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S:\Department Shared Folder\STC Folder\Best Practices\Best Practices CY2021-SFY2022\"/>
    </mc:Choice>
  </mc:AlternateContent>
  <xr:revisionPtr revIDLastSave="0" documentId="13_ncr:1_{3EF57C16-1D25-44F9-9F98-07DE7E6D89C2}" xr6:coauthVersionLast="47" xr6:coauthVersionMax="47" xr10:uidLastSave="{00000000-0000-0000-0000-000000000000}"/>
  <workbookProtection workbookAlgorithmName="SHA-512" workbookHashValue="aXwrkT+oJ0JKUR1m0k+ULqkXQFEJe2oLergUzbHCVxrRJ0k9xANkRRGCKfPea6WaY4S6wbeXOa19XFVEbLKtDQ==" workbookSaltValue="usiulCQgiI/KnV7c8Ecmgg==" workbookSpinCount="100000" lockStructure="1"/>
  <bookViews>
    <workbookView xWindow="28680" yWindow="-120" windowWidth="29040" windowHeight="15840" tabRatio="603" xr2:uid="{00000000-000D-0000-FFFF-FFFF00000000}"/>
  </bookViews>
  <sheets>
    <sheet name="Cover" sheetId="79" r:id="rId1"/>
    <sheet name="Introduction" sheetId="84"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CY 2017, SFY 2018 Questions" sheetId="80" r:id="rId18"/>
    <sheet name="CY 2017, SFY 2018 Answers" sheetId="81" r:id="rId19"/>
    <sheet name="CY 2018, SFY 2019 Questions" sheetId="83" r:id="rId20"/>
    <sheet name="CY 2018, SFY 2019 Answers" sheetId="82" r:id="rId21"/>
    <sheet name="CY 2019, SFY 2020 Questions" sheetId="85" r:id="rId22"/>
    <sheet name="CY 2019, SFY 2020 Answers" sheetId="86" r:id="rId23"/>
    <sheet name="CY 2020, SFY 2021 Questions" sheetId="87" r:id="rId24"/>
    <sheet name="CY 2020, SFY 2021 Answers" sheetId="88" r:id="rId25"/>
    <sheet name="CY 2021, SFY 2022 Questions" sheetId="89" r:id="rId26"/>
    <sheet name="CY 2021, SFY 2022 Answers" sheetId="90" r:id="rId27"/>
    <sheet name="Indices -&gt;" sheetId="74" state="hidden" r:id="rId28"/>
    <sheet name="Municipality Index (alpha)" sheetId="35" state="hidden" r:id="rId29"/>
    <sheet name="Question Index (chron)" sheetId="70" state="hidden" r:id="rId30"/>
    <sheet name="Question Index (alpha)" sheetId="76" state="hidden" r:id="rId31"/>
    <sheet name="Row Index" sheetId="61" state="hidden" r:id="rId32"/>
  </sheets>
  <externalReferences>
    <externalReference r:id="rId33"/>
    <externalReference r:id="rId34"/>
  </externalReferences>
  <definedNames>
    <definedName name="_xlnm._FilterDatabase" localSheetId="10" hidden="1">'CY 2013, SFY 2014 Answers'!$D$558:$AH$558</definedName>
    <definedName name="_xlnm._FilterDatabase" localSheetId="16" hidden="1">'CY 2016, SFY 2017 Answers'!$A$3:$AN$568</definedName>
    <definedName name="_xlnm._FilterDatabase" localSheetId="18" hidden="1">'CY 2017, SFY 2018 Answers'!$A$3:$AI$568</definedName>
    <definedName name="_xlnm._FilterDatabase" localSheetId="20" hidden="1">'CY 2018, SFY 2019 Answers'!$A$3:$BS$568</definedName>
    <definedName name="_xlnm._FilterDatabase" localSheetId="22" hidden="1">'CY 2019, SFY 2020 Answers'!$A$3:$BK$568</definedName>
    <definedName name="_xlnm._FilterDatabase" localSheetId="24" hidden="1">'CY 2020, SFY 2021 Answers'!$A$3:$AM$568</definedName>
    <definedName name="_xlnm._FilterDatabase" localSheetId="26" hidden="1">'CY 2021, SFY 2022 Answers'!$A$3:$AK$568</definedName>
    <definedName name="_xlnm._FilterDatabase" localSheetId="30" hidden="1">'Question Index (alpha)'!$A$1:$G$308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Profile'!$A$1:$J$571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Introduction!$A$1:$D$35</definedName>
    <definedName name="_xlnm.Print_Area" localSheetId="2">'Municipal Profile'!$A$1:$P$28</definedName>
    <definedName name="_xlnm.Print_Area" localSheetId="3">'Question Profile'!$A$1:$M$38</definedName>
    <definedName name="_xlnm.Print_Titles" localSheetId="5">'CY 2011, SFY 2012 Questions'!$1:$3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578" i="90" l="1"/>
  <c r="AC578" i="90"/>
  <c r="AB578" i="90"/>
  <c r="AA578" i="90"/>
  <c r="Z578" i="90"/>
  <c r="Y578" i="90"/>
  <c r="X578" i="90"/>
  <c r="W578" i="90"/>
  <c r="V578" i="90"/>
  <c r="U578" i="90"/>
  <c r="T578" i="90"/>
  <c r="S578" i="90"/>
  <c r="R578" i="90"/>
  <c r="Q578" i="90"/>
  <c r="P578" i="90"/>
  <c r="O578" i="90"/>
  <c r="N578" i="90"/>
  <c r="M578" i="90"/>
  <c r="L578" i="90"/>
  <c r="K578" i="90"/>
  <c r="J578" i="90"/>
  <c r="I578" i="90"/>
  <c r="H578" i="90"/>
  <c r="G578" i="90"/>
  <c r="F578" i="90"/>
  <c r="E578" i="90"/>
  <c r="D578" i="90"/>
  <c r="AD572" i="90"/>
  <c r="AC572" i="90"/>
  <c r="AB572" i="90"/>
  <c r="AA572" i="90"/>
  <c r="Z572" i="90"/>
  <c r="Y572" i="90"/>
  <c r="X572" i="90"/>
  <c r="W572" i="90"/>
  <c r="V572" i="90"/>
  <c r="U572" i="90"/>
  <c r="T572" i="90"/>
  <c r="S572" i="90"/>
  <c r="R572" i="90"/>
  <c r="Q572" i="90"/>
  <c r="P572" i="90"/>
  <c r="O572" i="90"/>
  <c r="N572" i="90"/>
  <c r="M572" i="90"/>
  <c r="L572" i="90"/>
  <c r="K572" i="90"/>
  <c r="J572" i="90"/>
  <c r="I572" i="90"/>
  <c r="H572" i="90"/>
  <c r="G572" i="90"/>
  <c r="F572" i="90"/>
  <c r="E572" i="90"/>
  <c r="D572" i="90"/>
  <c r="AD577" i="90"/>
  <c r="AC577" i="90"/>
  <c r="AB577" i="90"/>
  <c r="AA577" i="90"/>
  <c r="Z577" i="90"/>
  <c r="Y577" i="90"/>
  <c r="X577" i="90"/>
  <c r="W577" i="90"/>
  <c r="V577" i="90"/>
  <c r="U577" i="90"/>
  <c r="T577" i="90"/>
  <c r="S577" i="90"/>
  <c r="R577" i="90"/>
  <c r="Q577" i="90"/>
  <c r="P577" i="90"/>
  <c r="O577" i="90"/>
  <c r="N577" i="90"/>
  <c r="M577" i="90"/>
  <c r="L577" i="90"/>
  <c r="K577" i="90"/>
  <c r="J577" i="90"/>
  <c r="I577" i="90"/>
  <c r="H577" i="90"/>
  <c r="G577" i="90"/>
  <c r="F577" i="90"/>
  <c r="E577" i="90"/>
  <c r="D577" i="90"/>
  <c r="AD571" i="90"/>
  <c r="AC571" i="90"/>
  <c r="AB571" i="90"/>
  <c r="AA571" i="90"/>
  <c r="Z571" i="90"/>
  <c r="Y571" i="90"/>
  <c r="X571" i="90"/>
  <c r="W571" i="90"/>
  <c r="V571" i="90"/>
  <c r="U571" i="90"/>
  <c r="T571" i="90"/>
  <c r="S571" i="90"/>
  <c r="R571" i="90"/>
  <c r="Q571" i="90"/>
  <c r="P571" i="90"/>
  <c r="O571" i="90"/>
  <c r="N571" i="90"/>
  <c r="M571" i="90"/>
  <c r="L571" i="90"/>
  <c r="K571" i="90"/>
  <c r="J571" i="90"/>
  <c r="I571" i="90"/>
  <c r="H571" i="90"/>
  <c r="G571" i="90"/>
  <c r="F571" i="90"/>
  <c r="E571" i="90"/>
  <c r="D571" i="90"/>
  <c r="AD580" i="90"/>
  <c r="AC580" i="90"/>
  <c r="AB580" i="90"/>
  <c r="AA580" i="90"/>
  <c r="Z580" i="90"/>
  <c r="Y580" i="90"/>
  <c r="X580" i="90"/>
  <c r="W580" i="90"/>
  <c r="V580" i="90"/>
  <c r="U580" i="90"/>
  <c r="T580" i="90"/>
  <c r="S580" i="90"/>
  <c r="R580" i="90"/>
  <c r="Q580" i="90"/>
  <c r="P580" i="90"/>
  <c r="O580" i="90"/>
  <c r="N580" i="90"/>
  <c r="M580" i="90"/>
  <c r="L580" i="90"/>
  <c r="K580" i="90"/>
  <c r="J580" i="90"/>
  <c r="I580" i="90"/>
  <c r="H580" i="90"/>
  <c r="G580" i="90"/>
  <c r="F580" i="90"/>
  <c r="E580" i="90"/>
  <c r="D580" i="90"/>
  <c r="AD574" i="90"/>
  <c r="AC574" i="90"/>
  <c r="AB574" i="90"/>
  <c r="AA574" i="90"/>
  <c r="Z574" i="90"/>
  <c r="Y574" i="90"/>
  <c r="X574" i="90"/>
  <c r="W574" i="90"/>
  <c r="V574" i="90"/>
  <c r="U574" i="90"/>
  <c r="T574" i="90"/>
  <c r="S574" i="90"/>
  <c r="R574" i="90"/>
  <c r="Q574" i="90"/>
  <c r="P574" i="90"/>
  <c r="O574" i="90"/>
  <c r="N574" i="90"/>
  <c r="M574" i="90"/>
  <c r="L574" i="90"/>
  <c r="K574" i="90"/>
  <c r="J574" i="90"/>
  <c r="I574" i="90"/>
  <c r="H574" i="90"/>
  <c r="G574" i="90"/>
  <c r="F574" i="90"/>
  <c r="E574" i="90"/>
  <c r="D574" i="90"/>
  <c r="AD579" i="90"/>
  <c r="AC579" i="90"/>
  <c r="AB579" i="90"/>
  <c r="AA579" i="90"/>
  <c r="Z579" i="90"/>
  <c r="Y579" i="90"/>
  <c r="X579" i="90"/>
  <c r="W579" i="90"/>
  <c r="V579" i="90"/>
  <c r="U579" i="90"/>
  <c r="T579" i="90"/>
  <c r="S579" i="90"/>
  <c r="R579" i="90"/>
  <c r="Q579" i="90"/>
  <c r="P579" i="90"/>
  <c r="O579" i="90"/>
  <c r="N579" i="90"/>
  <c r="M579" i="90"/>
  <c r="L579" i="90"/>
  <c r="K579" i="90"/>
  <c r="AD573" i="90"/>
  <c r="AC573" i="90"/>
  <c r="AB573" i="90"/>
  <c r="AA573" i="90"/>
  <c r="Z573" i="90"/>
  <c r="Y573" i="90"/>
  <c r="X573" i="90"/>
  <c r="W573" i="90"/>
  <c r="V573" i="90"/>
  <c r="U573" i="90"/>
  <c r="T573" i="90"/>
  <c r="S573" i="90"/>
  <c r="R573" i="90"/>
  <c r="Q573" i="90"/>
  <c r="P573" i="90"/>
  <c r="O573" i="90"/>
  <c r="N573" i="90"/>
  <c r="M573" i="90"/>
  <c r="L573" i="90"/>
  <c r="K573" i="90"/>
  <c r="J573" i="90"/>
  <c r="I573" i="90"/>
  <c r="H573" i="90"/>
  <c r="G573" i="90"/>
  <c r="F573" i="90"/>
  <c r="E573" i="90"/>
  <c r="D573" i="90"/>
  <c r="AD576" i="90"/>
  <c r="AC576" i="90"/>
  <c r="AB576" i="90"/>
  <c r="AA576" i="90"/>
  <c r="Z576" i="90"/>
  <c r="Y576" i="90"/>
  <c r="X576" i="90"/>
  <c r="W576" i="90"/>
  <c r="V576" i="90"/>
  <c r="U576" i="90"/>
  <c r="T576" i="90"/>
  <c r="S576" i="90"/>
  <c r="R576" i="90"/>
  <c r="Q576" i="90"/>
  <c r="P576" i="90"/>
  <c r="O576" i="90"/>
  <c r="N576" i="90"/>
  <c r="M576" i="90"/>
  <c r="L576" i="90"/>
  <c r="K576" i="90"/>
  <c r="J576" i="90"/>
  <c r="I576" i="90"/>
  <c r="H576" i="90"/>
  <c r="G576" i="90"/>
  <c r="F576" i="90"/>
  <c r="E576" i="90"/>
  <c r="D576" i="90"/>
  <c r="AD570" i="90"/>
  <c r="AC570" i="90"/>
  <c r="AB570" i="90"/>
  <c r="AA570" i="90"/>
  <c r="Z570" i="90"/>
  <c r="Y570" i="90"/>
  <c r="X570" i="90"/>
  <c r="W570" i="90"/>
  <c r="V570" i="90"/>
  <c r="U570" i="90"/>
  <c r="T570" i="90"/>
  <c r="S570" i="90"/>
  <c r="R570" i="90"/>
  <c r="Q570" i="90"/>
  <c r="P570" i="90"/>
  <c r="O570" i="90"/>
  <c r="N570" i="90"/>
  <c r="M570" i="90"/>
  <c r="L570" i="90"/>
  <c r="K570" i="90"/>
  <c r="J570" i="90"/>
  <c r="I570" i="90"/>
  <c r="H570" i="90"/>
  <c r="G570" i="90"/>
  <c r="F570" i="90"/>
  <c r="E570" i="90"/>
  <c r="D570" i="90"/>
  <c r="F3" i="90"/>
  <c r="G3" i="90"/>
  <c r="H3" i="90" s="1"/>
  <c r="I3" i="90" s="1"/>
  <c r="J3" i="90" s="1"/>
  <c r="K3" i="90" s="1"/>
  <c r="L3" i="90" s="1"/>
  <c r="M3" i="90" s="1"/>
  <c r="N3" i="90" s="1"/>
  <c r="O3" i="90" s="1"/>
  <c r="P3" i="90" s="1"/>
  <c r="Q3" i="90" s="1"/>
  <c r="R3" i="90" s="1"/>
  <c r="S3" i="90" s="1"/>
  <c r="T3" i="90" s="1"/>
  <c r="U3" i="90" s="1"/>
  <c r="V3" i="90" s="1"/>
  <c r="W3" i="90" s="1"/>
  <c r="X3" i="90" s="1"/>
  <c r="Y3" i="90" s="1"/>
  <c r="Z3" i="90" s="1"/>
  <c r="AA3" i="90" s="1"/>
  <c r="AB3" i="90" s="1"/>
  <c r="AC3" i="90" s="1"/>
  <c r="AD3" i="90" s="1"/>
  <c r="E3" i="90"/>
  <c r="N571" i="6"/>
  <c r="N565" i="6"/>
  <c r="N559" i="6"/>
  <c r="N553" i="6"/>
  <c r="N547" i="6"/>
  <c r="N541" i="6"/>
  <c r="N535" i="6"/>
  <c r="N529" i="6"/>
  <c r="N523" i="6"/>
  <c r="N517" i="6"/>
  <c r="N511" i="6"/>
  <c r="N505" i="6"/>
  <c r="N499" i="6"/>
  <c r="N493" i="6"/>
  <c r="N487" i="6"/>
  <c r="N481" i="6"/>
  <c r="N475" i="6"/>
  <c r="N469" i="6"/>
  <c r="N463" i="6"/>
  <c r="N457" i="6"/>
  <c r="N451" i="6"/>
  <c r="N445" i="6"/>
  <c r="N439" i="6"/>
  <c r="N433" i="6"/>
  <c r="N427" i="6"/>
  <c r="N421" i="6"/>
  <c r="N415" i="6"/>
  <c r="N409" i="6"/>
  <c r="N403" i="6"/>
  <c r="N397" i="6"/>
  <c r="N391" i="6"/>
  <c r="N385" i="6"/>
  <c r="N379" i="6"/>
  <c r="N373" i="6"/>
  <c r="N367" i="6"/>
  <c r="N361" i="6"/>
  <c r="N355" i="6"/>
  <c r="N349" i="6"/>
  <c r="N343" i="6"/>
  <c r="N337" i="6"/>
  <c r="N331" i="6"/>
  <c r="N325" i="6"/>
  <c r="N319" i="6"/>
  <c r="N313" i="6"/>
  <c r="N307" i="6"/>
  <c r="N301" i="6"/>
  <c r="N295" i="6"/>
  <c r="N289" i="6"/>
  <c r="N283" i="6"/>
  <c r="N277" i="6"/>
  <c r="N271" i="6"/>
  <c r="N265" i="6"/>
  <c r="N259" i="6"/>
  <c r="N253" i="6"/>
  <c r="N247" i="6"/>
  <c r="N241" i="6"/>
  <c r="N235" i="6"/>
  <c r="N229" i="6"/>
  <c r="N223" i="6"/>
  <c r="N217" i="6"/>
  <c r="N211" i="6"/>
  <c r="N205" i="6"/>
  <c r="N199" i="6"/>
  <c r="N193" i="6"/>
  <c r="N187" i="6"/>
  <c r="N181" i="6"/>
  <c r="N175" i="6"/>
  <c r="N169" i="6"/>
  <c r="N163" i="6"/>
  <c r="N157" i="6"/>
  <c r="N151" i="6"/>
  <c r="N145" i="6"/>
  <c r="N139" i="6"/>
  <c r="N133" i="6"/>
  <c r="N127" i="6"/>
  <c r="N121" i="6"/>
  <c r="N115" i="6"/>
  <c r="N109" i="6"/>
  <c r="N103" i="6"/>
  <c r="N97" i="6"/>
  <c r="N91" i="6"/>
  <c r="N85" i="6"/>
  <c r="N79" i="6"/>
  <c r="N73" i="6"/>
  <c r="N67" i="6"/>
  <c r="N61" i="6"/>
  <c r="N55" i="6"/>
  <c r="N49" i="6"/>
  <c r="N43" i="6"/>
  <c r="N37" i="6"/>
  <c r="N31" i="6"/>
  <c r="N25" i="6"/>
  <c r="N19" i="6"/>
  <c r="N13" i="6"/>
  <c r="N7" i="6"/>
  <c r="N566" i="6"/>
  <c r="N530" i="6"/>
  <c r="N500" i="6"/>
  <c r="N476" i="6"/>
  <c r="N446" i="6"/>
  <c r="N416" i="6"/>
  <c r="N398" i="6"/>
  <c r="N368" i="6"/>
  <c r="N344" i="6"/>
  <c r="N320" i="6"/>
  <c r="N296" i="6"/>
  <c r="N272" i="6"/>
  <c r="N242" i="6"/>
  <c r="N206" i="6"/>
  <c r="N176" i="6"/>
  <c r="N152" i="6"/>
  <c r="N122" i="6"/>
  <c r="N92" i="6"/>
  <c r="N62" i="6"/>
  <c r="N38" i="6"/>
  <c r="N8" i="6"/>
  <c r="N570" i="6"/>
  <c r="N564" i="6"/>
  <c r="N558" i="6"/>
  <c r="N552" i="6"/>
  <c r="N546" i="6"/>
  <c r="N540" i="6"/>
  <c r="N534" i="6"/>
  <c r="N528" i="6"/>
  <c r="N522" i="6"/>
  <c r="N516" i="6"/>
  <c r="N510" i="6"/>
  <c r="N504" i="6"/>
  <c r="N498" i="6"/>
  <c r="N492" i="6"/>
  <c r="N486" i="6"/>
  <c r="N480" i="6"/>
  <c r="N474" i="6"/>
  <c r="N468" i="6"/>
  <c r="N462" i="6"/>
  <c r="N456" i="6"/>
  <c r="N450" i="6"/>
  <c r="N444" i="6"/>
  <c r="N438" i="6"/>
  <c r="N432" i="6"/>
  <c r="N426" i="6"/>
  <c r="N420" i="6"/>
  <c r="N414" i="6"/>
  <c r="N408" i="6"/>
  <c r="N402" i="6"/>
  <c r="N396" i="6"/>
  <c r="N390" i="6"/>
  <c r="N384" i="6"/>
  <c r="N378" i="6"/>
  <c r="N372" i="6"/>
  <c r="N366" i="6"/>
  <c r="N360" i="6"/>
  <c r="N354" i="6"/>
  <c r="N348" i="6"/>
  <c r="N342" i="6"/>
  <c r="N336" i="6"/>
  <c r="N330" i="6"/>
  <c r="N324" i="6"/>
  <c r="N318" i="6"/>
  <c r="N312" i="6"/>
  <c r="N306" i="6"/>
  <c r="N300" i="6"/>
  <c r="N294" i="6"/>
  <c r="N288" i="6"/>
  <c r="N282" i="6"/>
  <c r="N276" i="6"/>
  <c r="N270" i="6"/>
  <c r="N264" i="6"/>
  <c r="N258" i="6"/>
  <c r="N252" i="6"/>
  <c r="N246" i="6"/>
  <c r="N240" i="6"/>
  <c r="N234" i="6"/>
  <c r="N228" i="6"/>
  <c r="N222" i="6"/>
  <c r="N216" i="6"/>
  <c r="N210" i="6"/>
  <c r="N204" i="6"/>
  <c r="N198" i="6"/>
  <c r="N192" i="6"/>
  <c r="N186" i="6"/>
  <c r="N180" i="6"/>
  <c r="N174" i="6"/>
  <c r="N168" i="6"/>
  <c r="N162" i="6"/>
  <c r="N156" i="6"/>
  <c r="N150" i="6"/>
  <c r="N144" i="6"/>
  <c r="N138" i="6"/>
  <c r="N132" i="6"/>
  <c r="N126" i="6"/>
  <c r="N120" i="6"/>
  <c r="N114" i="6"/>
  <c r="N108" i="6"/>
  <c r="N102" i="6"/>
  <c r="N96" i="6"/>
  <c r="N90" i="6"/>
  <c r="N84" i="6"/>
  <c r="N78" i="6"/>
  <c r="N72" i="6"/>
  <c r="N66" i="6"/>
  <c r="N60" i="6"/>
  <c r="N54" i="6"/>
  <c r="N48" i="6"/>
  <c r="N42" i="6"/>
  <c r="N36" i="6"/>
  <c r="N30" i="6"/>
  <c r="N24" i="6"/>
  <c r="N18" i="6"/>
  <c r="N12" i="6"/>
  <c r="N6" i="6"/>
  <c r="N207" i="6"/>
  <c r="N177" i="6"/>
  <c r="N147" i="6"/>
  <c r="N123" i="6"/>
  <c r="N99" i="6"/>
  <c r="N75" i="6"/>
  <c r="N45" i="6"/>
  <c r="N27" i="6"/>
  <c r="N554" i="6"/>
  <c r="N524" i="6"/>
  <c r="N488" i="6"/>
  <c r="N452" i="6"/>
  <c r="N422" i="6"/>
  <c r="N386" i="6"/>
  <c r="N350" i="6"/>
  <c r="N326" i="6"/>
  <c r="N290" i="6"/>
  <c r="N260" i="6"/>
  <c r="N230" i="6"/>
  <c r="N200" i="6"/>
  <c r="N170" i="6"/>
  <c r="N146" i="6"/>
  <c r="N110" i="6"/>
  <c r="N80" i="6"/>
  <c r="N50" i="6"/>
  <c r="N14" i="6"/>
  <c r="N569" i="6"/>
  <c r="N563" i="6"/>
  <c r="N557" i="6"/>
  <c r="N551" i="6"/>
  <c r="N545" i="6"/>
  <c r="N539" i="6"/>
  <c r="N533" i="6"/>
  <c r="N527" i="6"/>
  <c r="N521" i="6"/>
  <c r="N515" i="6"/>
  <c r="N509" i="6"/>
  <c r="N503" i="6"/>
  <c r="N497" i="6"/>
  <c r="N491" i="6"/>
  <c r="N485" i="6"/>
  <c r="N479" i="6"/>
  <c r="N473" i="6"/>
  <c r="N467" i="6"/>
  <c r="N461" i="6"/>
  <c r="N455" i="6"/>
  <c r="N449" i="6"/>
  <c r="N443" i="6"/>
  <c r="N437" i="6"/>
  <c r="N431" i="6"/>
  <c r="N425" i="6"/>
  <c r="N419" i="6"/>
  <c r="N413" i="6"/>
  <c r="N407" i="6"/>
  <c r="N401" i="6"/>
  <c r="N395" i="6"/>
  <c r="N389" i="6"/>
  <c r="N383" i="6"/>
  <c r="N377" i="6"/>
  <c r="N371" i="6"/>
  <c r="N365" i="6"/>
  <c r="N359" i="6"/>
  <c r="N353" i="6"/>
  <c r="N347" i="6"/>
  <c r="N341" i="6"/>
  <c r="N335" i="6"/>
  <c r="N329" i="6"/>
  <c r="N323" i="6"/>
  <c r="N317" i="6"/>
  <c r="N311" i="6"/>
  <c r="N305" i="6"/>
  <c r="N299" i="6"/>
  <c r="N293" i="6"/>
  <c r="N287" i="6"/>
  <c r="N281" i="6"/>
  <c r="N275" i="6"/>
  <c r="N269" i="6"/>
  <c r="N263" i="6"/>
  <c r="N257" i="6"/>
  <c r="N251" i="6"/>
  <c r="N245" i="6"/>
  <c r="N239" i="6"/>
  <c r="N233" i="6"/>
  <c r="N227" i="6"/>
  <c r="N221" i="6"/>
  <c r="N215" i="6"/>
  <c r="N209" i="6"/>
  <c r="N203" i="6"/>
  <c r="N197" i="6"/>
  <c r="N191" i="6"/>
  <c r="N185" i="6"/>
  <c r="N179" i="6"/>
  <c r="N173" i="6"/>
  <c r="N167" i="6"/>
  <c r="N161" i="6"/>
  <c r="N155" i="6"/>
  <c r="N149" i="6"/>
  <c r="N143" i="6"/>
  <c r="N137" i="6"/>
  <c r="N131" i="6"/>
  <c r="N125" i="6"/>
  <c r="N119" i="6"/>
  <c r="N113" i="6"/>
  <c r="N107" i="6"/>
  <c r="N101" i="6"/>
  <c r="N95" i="6"/>
  <c r="N89" i="6"/>
  <c r="N83" i="6"/>
  <c r="N77" i="6"/>
  <c r="N71" i="6"/>
  <c r="N65" i="6"/>
  <c r="N59" i="6"/>
  <c r="N53" i="6"/>
  <c r="N47" i="6"/>
  <c r="N41" i="6"/>
  <c r="N35" i="6"/>
  <c r="N29" i="6"/>
  <c r="N23" i="6"/>
  <c r="N17" i="6"/>
  <c r="N11" i="6"/>
  <c r="N225" i="6"/>
  <c r="N195" i="6"/>
  <c r="N171" i="6"/>
  <c r="N153" i="6"/>
  <c r="N135" i="6"/>
  <c r="N117" i="6"/>
  <c r="N93" i="6"/>
  <c r="N69" i="6"/>
  <c r="N51" i="6"/>
  <c r="N33" i="6"/>
  <c r="N9" i="6"/>
  <c r="N548" i="6"/>
  <c r="N512" i="6"/>
  <c r="N482" i="6"/>
  <c r="N458" i="6"/>
  <c r="N428" i="6"/>
  <c r="N392" i="6"/>
  <c r="N356" i="6"/>
  <c r="N314" i="6"/>
  <c r="N284" i="6"/>
  <c r="N254" i="6"/>
  <c r="N224" i="6"/>
  <c r="N194" i="6"/>
  <c r="N164" i="6"/>
  <c r="N140" i="6"/>
  <c r="N116" i="6"/>
  <c r="N86" i="6"/>
  <c r="N56" i="6"/>
  <c r="N26" i="6"/>
  <c r="N568" i="6"/>
  <c r="N562" i="6"/>
  <c r="N556" i="6"/>
  <c r="N550" i="6"/>
  <c r="N544" i="6"/>
  <c r="N538" i="6"/>
  <c r="N532" i="6"/>
  <c r="N526" i="6"/>
  <c r="N520" i="6"/>
  <c r="N514" i="6"/>
  <c r="N508" i="6"/>
  <c r="N502" i="6"/>
  <c r="N496" i="6"/>
  <c r="N490" i="6"/>
  <c r="N484" i="6"/>
  <c r="N478" i="6"/>
  <c r="N472" i="6"/>
  <c r="N466" i="6"/>
  <c r="N460" i="6"/>
  <c r="N454" i="6"/>
  <c r="N448" i="6"/>
  <c r="N442" i="6"/>
  <c r="N436" i="6"/>
  <c r="N430" i="6"/>
  <c r="N424" i="6"/>
  <c r="N418" i="6"/>
  <c r="N412" i="6"/>
  <c r="N406" i="6"/>
  <c r="N400" i="6"/>
  <c r="N394" i="6"/>
  <c r="N388" i="6"/>
  <c r="N382" i="6"/>
  <c r="N376" i="6"/>
  <c r="N370" i="6"/>
  <c r="N364" i="6"/>
  <c r="N358" i="6"/>
  <c r="N352" i="6"/>
  <c r="N346" i="6"/>
  <c r="N340" i="6"/>
  <c r="N334" i="6"/>
  <c r="N328" i="6"/>
  <c r="N322" i="6"/>
  <c r="N316" i="6"/>
  <c r="N310" i="6"/>
  <c r="N304" i="6"/>
  <c r="N298" i="6"/>
  <c r="N292" i="6"/>
  <c r="N286" i="6"/>
  <c r="N280" i="6"/>
  <c r="N274" i="6"/>
  <c r="N268" i="6"/>
  <c r="N262" i="6"/>
  <c r="N256" i="6"/>
  <c r="N250" i="6"/>
  <c r="N244" i="6"/>
  <c r="N238" i="6"/>
  <c r="N232" i="6"/>
  <c r="N226" i="6"/>
  <c r="N220" i="6"/>
  <c r="N214" i="6"/>
  <c r="N208" i="6"/>
  <c r="N202" i="6"/>
  <c r="N196" i="6"/>
  <c r="N190" i="6"/>
  <c r="N184" i="6"/>
  <c r="N178" i="6"/>
  <c r="N172" i="6"/>
  <c r="N166" i="6"/>
  <c r="N160" i="6"/>
  <c r="N154" i="6"/>
  <c r="N148" i="6"/>
  <c r="N142" i="6"/>
  <c r="N136" i="6"/>
  <c r="N130" i="6"/>
  <c r="N124" i="6"/>
  <c r="N118" i="6"/>
  <c r="N112" i="6"/>
  <c r="N106" i="6"/>
  <c r="N100" i="6"/>
  <c r="N94" i="6"/>
  <c r="N88" i="6"/>
  <c r="N82" i="6"/>
  <c r="N76" i="6"/>
  <c r="N70" i="6"/>
  <c r="N64" i="6"/>
  <c r="N58" i="6"/>
  <c r="N52" i="6"/>
  <c r="N46" i="6"/>
  <c r="N40" i="6"/>
  <c r="N34" i="6"/>
  <c r="N28" i="6"/>
  <c r="N22" i="6"/>
  <c r="N16" i="6"/>
  <c r="N10" i="6"/>
  <c r="N231" i="6"/>
  <c r="N189" i="6"/>
  <c r="N159" i="6"/>
  <c r="N129" i="6"/>
  <c r="N105" i="6"/>
  <c r="N81" i="6"/>
  <c r="N63" i="6"/>
  <c r="N39" i="6"/>
  <c r="N15" i="6"/>
  <c r="N560" i="6"/>
  <c r="N536" i="6"/>
  <c r="N506" i="6"/>
  <c r="N470" i="6"/>
  <c r="N434" i="6"/>
  <c r="N404" i="6"/>
  <c r="N374" i="6"/>
  <c r="N338" i="6"/>
  <c r="N308" i="6"/>
  <c r="N266" i="6"/>
  <c r="N248" i="6"/>
  <c r="N212" i="6"/>
  <c r="N188" i="6"/>
  <c r="N158" i="6"/>
  <c r="N128" i="6"/>
  <c r="N98" i="6"/>
  <c r="N68" i="6"/>
  <c r="N32" i="6"/>
  <c r="N567" i="6"/>
  <c r="N561" i="6"/>
  <c r="N555" i="6"/>
  <c r="N549" i="6"/>
  <c r="N543" i="6"/>
  <c r="N537" i="6"/>
  <c r="N531" i="6"/>
  <c r="N525" i="6"/>
  <c r="N519" i="6"/>
  <c r="N513" i="6"/>
  <c r="N507" i="6"/>
  <c r="N501" i="6"/>
  <c r="N495" i="6"/>
  <c r="N489" i="6"/>
  <c r="N483" i="6"/>
  <c r="N477" i="6"/>
  <c r="N471" i="6"/>
  <c r="N465" i="6"/>
  <c r="N459" i="6"/>
  <c r="N453" i="6"/>
  <c r="N447" i="6"/>
  <c r="N441" i="6"/>
  <c r="N435" i="6"/>
  <c r="N429" i="6"/>
  <c r="N423" i="6"/>
  <c r="N417" i="6"/>
  <c r="N411" i="6"/>
  <c r="N405" i="6"/>
  <c r="N399" i="6"/>
  <c r="N393" i="6"/>
  <c r="N387" i="6"/>
  <c r="N381" i="6"/>
  <c r="N375" i="6"/>
  <c r="N369" i="6"/>
  <c r="N363" i="6"/>
  <c r="N357" i="6"/>
  <c r="N351" i="6"/>
  <c r="N345" i="6"/>
  <c r="N339" i="6"/>
  <c r="N333" i="6"/>
  <c r="N327" i="6"/>
  <c r="N321" i="6"/>
  <c r="N315" i="6"/>
  <c r="N309" i="6"/>
  <c r="N303" i="6"/>
  <c r="N297" i="6"/>
  <c r="N291" i="6"/>
  <c r="N285" i="6"/>
  <c r="N279" i="6"/>
  <c r="N273" i="6"/>
  <c r="N267" i="6"/>
  <c r="N261" i="6"/>
  <c r="N255" i="6"/>
  <c r="N249" i="6"/>
  <c r="N243" i="6"/>
  <c r="N237" i="6"/>
  <c r="N219" i="6"/>
  <c r="N213" i="6"/>
  <c r="N201" i="6"/>
  <c r="N183" i="6"/>
  <c r="N165" i="6"/>
  <c r="N141" i="6"/>
  <c r="N111" i="6"/>
  <c r="N87" i="6"/>
  <c r="N57" i="6"/>
  <c r="N21" i="6"/>
  <c r="N542" i="6"/>
  <c r="N518" i="6"/>
  <c r="N494" i="6"/>
  <c r="N464" i="6"/>
  <c r="N440" i="6"/>
  <c r="N410" i="6"/>
  <c r="N380" i="6"/>
  <c r="N362" i="6"/>
  <c r="N332" i="6"/>
  <c r="N302" i="6"/>
  <c r="N278" i="6"/>
  <c r="N236" i="6"/>
  <c r="N218" i="6"/>
  <c r="N182" i="6"/>
  <c r="N134" i="6"/>
  <c r="N104" i="6"/>
  <c r="N74" i="6"/>
  <c r="N44" i="6"/>
  <c r="N20" i="6"/>
  <c r="N5" i="6"/>
  <c r="B452" i="70" l="1"/>
  <c r="B453" i="70"/>
  <c r="B454" i="70" s="1"/>
  <c r="B455" i="70" s="1"/>
  <c r="B456" i="70" s="1"/>
  <c r="B457" i="70" s="1"/>
  <c r="B458" i="70" s="1"/>
  <c r="B459" i="70" s="1"/>
  <c r="B460" i="70" s="1"/>
  <c r="B461" i="70" s="1"/>
  <c r="B462" i="70" s="1"/>
  <c r="B463" i="70" s="1"/>
  <c r="B464" i="70" s="1"/>
  <c r="B465" i="70" s="1"/>
  <c r="B466" i="70" s="1"/>
  <c r="B467" i="70" s="1"/>
  <c r="B468" i="70" s="1"/>
  <c r="B469" i="70" s="1"/>
  <c r="B470" i="70" s="1"/>
  <c r="B471" i="70" s="1"/>
  <c r="B472" i="70" s="1"/>
  <c r="B473" i="70" s="1"/>
  <c r="B474" i="70" s="1"/>
  <c r="B475" i="70" s="1"/>
  <c r="B476" i="70" s="1"/>
  <c r="B477" i="70" s="1"/>
  <c r="B478" i="70" s="1"/>
  <c r="A453" i="70"/>
  <c r="A454" i="70"/>
  <c r="A455" i="70"/>
  <c r="A456" i="70"/>
  <c r="A457" i="70"/>
  <c r="A458" i="70"/>
  <c r="A459" i="70"/>
  <c r="A460" i="70"/>
  <c r="A461" i="70"/>
  <c r="A462" i="70"/>
  <c r="A463" i="70"/>
  <c r="A464" i="70"/>
  <c r="A465" i="70"/>
  <c r="A466" i="70"/>
  <c r="A467" i="70"/>
  <c r="A468" i="70"/>
  <c r="A469" i="70"/>
  <c r="A470" i="70"/>
  <c r="A471" i="70"/>
  <c r="A472" i="70"/>
  <c r="A473" i="70"/>
  <c r="A474" i="70"/>
  <c r="A475" i="70"/>
  <c r="A476" i="70"/>
  <c r="A477" i="70"/>
  <c r="A478" i="70"/>
  <c r="D478" i="70"/>
  <c r="D477" i="70"/>
  <c r="D476" i="70"/>
  <c r="D475" i="70"/>
  <c r="D474" i="70"/>
  <c r="D473" i="70"/>
  <c r="D472" i="70"/>
  <c r="D471" i="70"/>
  <c r="D470" i="70"/>
  <c r="D469" i="70"/>
  <c r="D468" i="70"/>
  <c r="D467" i="70"/>
  <c r="D466" i="70"/>
  <c r="D465" i="70"/>
  <c r="D464" i="70"/>
  <c r="D463" i="70"/>
  <c r="D462" i="70"/>
  <c r="D461" i="70"/>
  <c r="D460" i="70"/>
  <c r="D459" i="70"/>
  <c r="D458" i="70"/>
  <c r="D457" i="70"/>
  <c r="D456" i="70"/>
  <c r="D455" i="70"/>
  <c r="D454" i="70"/>
  <c r="D453" i="70"/>
  <c r="A452" i="70"/>
  <c r="D452" i="70"/>
  <c r="AW258" i="90"/>
  <c r="AW248" i="90"/>
  <c r="AW246" i="90"/>
  <c r="AW236" i="90"/>
  <c r="AW234" i="90"/>
  <c r="AW224" i="90"/>
  <c r="AW222" i="90"/>
  <c r="AW216" i="90"/>
  <c r="AW214" i="90"/>
  <c r="AW212" i="90"/>
  <c r="AW210" i="90"/>
  <c r="AW208" i="90"/>
  <c r="AW206" i="90"/>
  <c r="AW202" i="90"/>
  <c r="AW200" i="90"/>
  <c r="AW198" i="90"/>
  <c r="AW196" i="90"/>
  <c r="AW194" i="90"/>
  <c r="AW190" i="90"/>
  <c r="AW182" i="90"/>
  <c r="AW178" i="90"/>
  <c r="AW173" i="90"/>
  <c r="AW171" i="90"/>
  <c r="AW168" i="90"/>
  <c r="AW165" i="90"/>
  <c r="AW163" i="90"/>
  <c r="AW161" i="90"/>
  <c r="AW159" i="90"/>
  <c r="AW155" i="90"/>
  <c r="AW153" i="90"/>
  <c r="AW151" i="90"/>
  <c r="AW149" i="90"/>
  <c r="AW147" i="90"/>
  <c r="AW143" i="90"/>
  <c r="AW141" i="90"/>
  <c r="AW139" i="90"/>
  <c r="AW137" i="90"/>
  <c r="AW135" i="90"/>
  <c r="AW131" i="90"/>
  <c r="AW129" i="90"/>
  <c r="AW127" i="90"/>
  <c r="AW125" i="90"/>
  <c r="AW123" i="90"/>
  <c r="AW119" i="90"/>
  <c r="AW117" i="90"/>
  <c r="AW115" i="90"/>
  <c r="AW113" i="90"/>
  <c r="AW111" i="90"/>
  <c r="AW107" i="90"/>
  <c r="AW105" i="90"/>
  <c r="AW103" i="90"/>
  <c r="AW88" i="90"/>
  <c r="AW80" i="90"/>
  <c r="AW78" i="90"/>
  <c r="AW29" i="90"/>
  <c r="AW27" i="90"/>
  <c r="AW25" i="90"/>
  <c r="AW23" i="90"/>
  <c r="AW21" i="90"/>
  <c r="AW19" i="90"/>
  <c r="AW17" i="90"/>
  <c r="AW15" i="90"/>
  <c r="AW11" i="90"/>
  <c r="AW9" i="90"/>
  <c r="AW7" i="90"/>
  <c r="AH517" i="90"/>
  <c r="AH515" i="90"/>
  <c r="AH503" i="90"/>
  <c r="AI502" i="90"/>
  <c r="AF501" i="90"/>
  <c r="AF499" i="90"/>
  <c r="AI496" i="90"/>
  <c r="AI494" i="90"/>
  <c r="AI490" i="90"/>
  <c r="AI486" i="90"/>
  <c r="AI482" i="90"/>
  <c r="AF481" i="90"/>
  <c r="AF479" i="90"/>
  <c r="AI476" i="90"/>
  <c r="AI474" i="90"/>
  <c r="AI464" i="90"/>
  <c r="AI458" i="90"/>
  <c r="AJ290" i="90"/>
  <c r="AF284" i="90"/>
  <c r="AH281" i="90"/>
  <c r="AH279" i="90"/>
  <c r="AH277" i="90"/>
  <c r="AI274" i="90"/>
  <c r="AI269" i="90"/>
  <c r="AI267" i="90"/>
  <c r="AI265" i="90"/>
  <c r="AI263" i="90"/>
  <c r="AI261" i="90"/>
  <c r="AI177" i="90"/>
  <c r="AH175" i="90"/>
  <c r="AI171" i="90"/>
  <c r="AI169" i="90"/>
  <c r="AH167" i="90"/>
  <c r="AJ91" i="90"/>
  <c r="AG86" i="90"/>
  <c r="AF85" i="90"/>
  <c r="AG80" i="90"/>
  <c r="AI79" i="90"/>
  <c r="AG78" i="90"/>
  <c r="AJ76" i="90"/>
  <c r="AH70" i="90"/>
  <c r="AH68" i="90"/>
  <c r="AH66" i="90"/>
  <c r="AH64" i="90"/>
  <c r="AH62" i="90"/>
  <c r="AH58" i="90"/>
  <c r="AH56" i="90"/>
  <c r="AH54" i="90"/>
  <c r="AH52" i="90"/>
  <c r="AH50" i="90"/>
  <c r="AH46" i="90"/>
  <c r="AH44" i="90"/>
  <c r="AH42" i="90"/>
  <c r="AH40" i="90"/>
  <c r="AH38" i="90"/>
  <c r="AH34" i="90"/>
  <c r="AH32" i="90"/>
  <c r="AG30" i="90"/>
  <c r="AH29" i="90"/>
  <c r="AG28" i="90"/>
  <c r="AH27" i="90"/>
  <c r="AG26" i="90"/>
  <c r="AH25" i="90"/>
  <c r="AG24" i="90"/>
  <c r="AH23" i="90"/>
  <c r="AH21" i="90"/>
  <c r="AH19" i="90"/>
  <c r="AG18" i="90"/>
  <c r="AG16" i="90"/>
  <c r="AI15" i="90"/>
  <c r="AI13" i="90"/>
  <c r="AG12" i="90"/>
  <c r="AG10" i="90"/>
  <c r="AI9" i="90"/>
  <c r="AI7" i="90"/>
  <c r="AG6" i="90"/>
  <c r="AJ568" i="90"/>
  <c r="AW567" i="90"/>
  <c r="AH567" i="90"/>
  <c r="AJ566" i="90"/>
  <c r="AW565" i="90"/>
  <c r="AJ564" i="90"/>
  <c r="AG563" i="90"/>
  <c r="AJ562" i="90"/>
  <c r="AG561" i="90"/>
  <c r="AW560" i="90"/>
  <c r="AJ558" i="90"/>
  <c r="AW556" i="90"/>
  <c r="AW553" i="90"/>
  <c r="AF552" i="90"/>
  <c r="AJ543" i="90"/>
  <c r="AJ541" i="90"/>
  <c r="AI541" i="90"/>
  <c r="AF536" i="90"/>
  <c r="AW535" i="90"/>
  <c r="AG534" i="90"/>
  <c r="AW533" i="90"/>
  <c r="AI533" i="90"/>
  <c r="AJ533" i="90"/>
  <c r="AW530" i="90"/>
  <c r="AG530" i="90"/>
  <c r="AF528" i="90"/>
  <c r="AW527" i="90"/>
  <c r="AG526" i="90"/>
  <c r="AW525" i="90"/>
  <c r="AI525" i="90"/>
  <c r="AJ525" i="90"/>
  <c r="AW522" i="90"/>
  <c r="AG522" i="90"/>
  <c r="AF520" i="90"/>
  <c r="AW519" i="90"/>
  <c r="AW503" i="90"/>
  <c r="AW500" i="90"/>
  <c r="AW498" i="90"/>
  <c r="AJ498" i="90"/>
  <c r="AW480" i="90"/>
  <c r="AW478" i="90"/>
  <c r="AW467" i="90"/>
  <c r="AI462" i="90"/>
  <c r="AW459" i="90"/>
  <c r="AW453" i="90"/>
  <c r="AW451" i="90"/>
  <c r="AW449" i="90"/>
  <c r="AW447" i="90"/>
  <c r="AW445" i="90"/>
  <c r="AW443" i="90"/>
  <c r="AW441" i="90"/>
  <c r="AW439" i="90"/>
  <c r="AW437" i="90"/>
  <c r="AW435" i="90"/>
  <c r="AW433" i="90"/>
  <c r="AW427" i="90"/>
  <c r="AW425" i="90"/>
  <c r="AW423" i="90"/>
  <c r="AW421" i="90"/>
  <c r="AW419" i="90"/>
  <c r="AW408" i="90"/>
  <c r="AW406" i="90"/>
  <c r="AW404" i="90"/>
  <c r="AW402" i="90"/>
  <c r="AW400" i="90"/>
  <c r="AW398" i="90"/>
  <c r="AW396" i="90"/>
  <c r="AW394" i="90"/>
  <c r="AW392" i="90"/>
  <c r="AW390" i="90"/>
  <c r="AW388" i="90"/>
  <c r="AW386" i="90"/>
  <c r="AW384" i="90"/>
  <c r="AW382" i="90"/>
  <c r="AW380" i="90"/>
  <c r="AW378" i="90"/>
  <c r="AW376" i="90"/>
  <c r="AW372" i="90"/>
  <c r="AF285" i="90"/>
  <c r="AW270" i="90"/>
  <c r="AW268" i="90"/>
  <c r="AW266" i="90"/>
  <c r="AW264" i="90"/>
  <c r="AW262" i="90"/>
  <c r="AW260" i="90"/>
  <c r="AI259" i="90"/>
  <c r="AW256" i="90"/>
  <c r="AW254" i="90"/>
  <c r="AW252" i="90"/>
  <c r="AW250" i="90"/>
  <c r="AW244" i="90"/>
  <c r="AW242" i="90"/>
  <c r="AW240" i="90"/>
  <c r="AW238" i="90"/>
  <c r="AW232" i="90"/>
  <c r="AW230" i="90"/>
  <c r="AW228" i="90"/>
  <c r="AW226" i="90"/>
  <c r="AW220" i="90"/>
  <c r="AW218" i="90"/>
  <c r="AW204" i="90"/>
  <c r="AW192" i="90"/>
  <c r="AW170" i="90"/>
  <c r="AW157" i="90"/>
  <c r="AW145" i="90"/>
  <c r="AW133" i="90"/>
  <c r="AW121" i="90"/>
  <c r="AW109" i="90"/>
  <c r="AJ93" i="90"/>
  <c r="AW86" i="90"/>
  <c r="AH72" i="90"/>
  <c r="AH60" i="90"/>
  <c r="AH48" i="90"/>
  <c r="AH36" i="90"/>
  <c r="AG20" i="90"/>
  <c r="AH17" i="90"/>
  <c r="AG14" i="90"/>
  <c r="AW13" i="90"/>
  <c r="AI11" i="90"/>
  <c r="AG8" i="90"/>
  <c r="AW5" i="90"/>
  <c r="AH5" i="90"/>
  <c r="AG76" i="90" l="1"/>
  <c r="AJ274" i="90"/>
  <c r="AJ474" i="90"/>
  <c r="AH4" i="90"/>
  <c r="AH6" i="90"/>
  <c r="AH12" i="90"/>
  <c r="AH18" i="90"/>
  <c r="AI21" i="90"/>
  <c r="AI23" i="90"/>
  <c r="AI25" i="90"/>
  <c r="AI27" i="90"/>
  <c r="AJ29" i="90"/>
  <c r="AJ31" i="90"/>
  <c r="AJ33" i="90"/>
  <c r="AJ35" i="90"/>
  <c r="AJ37" i="90"/>
  <c r="AJ39" i="90"/>
  <c r="AJ41" i="90"/>
  <c r="AJ43" i="90"/>
  <c r="AJ45" i="90"/>
  <c r="AJ47" i="90"/>
  <c r="AJ49" i="90"/>
  <c r="AJ51" i="90"/>
  <c r="AJ53" i="90"/>
  <c r="AJ55" i="90"/>
  <c r="AJ57" i="90"/>
  <c r="AJ59" i="90"/>
  <c r="AJ61" i="90"/>
  <c r="AJ63" i="90"/>
  <c r="AJ65" i="90"/>
  <c r="AJ67" i="90"/>
  <c r="AJ69" i="90"/>
  <c r="AJ71" i="90"/>
  <c r="AJ73" i="90"/>
  <c r="AJ74" i="90"/>
  <c r="AJ77" i="90"/>
  <c r="AJ80" i="90"/>
  <c r="AF81" i="90"/>
  <c r="AG82" i="90"/>
  <c r="AW82" i="90"/>
  <c r="AF83" i="90"/>
  <c r="AF84" i="90"/>
  <c r="AW84" i="90"/>
  <c r="AW95" i="90"/>
  <c r="AJ99" i="90"/>
  <c r="AJ101" i="90"/>
  <c r="AW101" i="90"/>
  <c r="AJ105" i="90"/>
  <c r="AJ107" i="90"/>
  <c r="AJ109" i="90"/>
  <c r="AJ111" i="90"/>
  <c r="AJ113" i="90"/>
  <c r="AJ115" i="90"/>
  <c r="AJ117" i="90"/>
  <c r="AJ119" i="90"/>
  <c r="AJ121" i="90"/>
  <c r="AJ123" i="90"/>
  <c r="AJ125" i="90"/>
  <c r="AJ127" i="90"/>
  <c r="AJ129" i="90"/>
  <c r="AJ131" i="90"/>
  <c r="AH8" i="90"/>
  <c r="AH10" i="90"/>
  <c r="AH22" i="90"/>
  <c r="AH26" i="90"/>
  <c r="AH30" i="90"/>
  <c r="AI5" i="90"/>
  <c r="AI17" i="90"/>
  <c r="AI19" i="90"/>
  <c r="AW4" i="90"/>
  <c r="AJ5" i="90"/>
  <c r="AW6" i="90"/>
  <c r="AJ7" i="90"/>
  <c r="AW8" i="90"/>
  <c r="AJ9" i="90"/>
  <c r="AW10" i="90"/>
  <c r="AJ11" i="90"/>
  <c r="AW12" i="90"/>
  <c r="AJ13" i="90"/>
  <c r="AW14" i="90"/>
  <c r="AJ15" i="90"/>
  <c r="AW16" i="90"/>
  <c r="AJ17" i="90"/>
  <c r="AW18" i="90"/>
  <c r="AJ19" i="90"/>
  <c r="AW20" i="90"/>
  <c r="AJ21" i="90"/>
  <c r="AW22" i="90"/>
  <c r="AJ23" i="90"/>
  <c r="AW24" i="90"/>
  <c r="AJ25" i="90"/>
  <c r="AW26" i="90"/>
  <c r="AJ27" i="90"/>
  <c r="AW28" i="90"/>
  <c r="AW30" i="90"/>
  <c r="AW32" i="90"/>
  <c r="AW34" i="90"/>
  <c r="AW36" i="90"/>
  <c r="AW38" i="90"/>
  <c r="AW40" i="90"/>
  <c r="AW42" i="90"/>
  <c r="AW44" i="90"/>
  <c r="AW46" i="90"/>
  <c r="AW48" i="90"/>
  <c r="AW50" i="90"/>
  <c r="AW52" i="90"/>
  <c r="AW54" i="90"/>
  <c r="AW56" i="90"/>
  <c r="AW58" i="90"/>
  <c r="AW60" i="90"/>
  <c r="AW62" i="90"/>
  <c r="AW64" i="90"/>
  <c r="AW66" i="90"/>
  <c r="AW68" i="90"/>
  <c r="AW70" i="90"/>
  <c r="AW72" i="90"/>
  <c r="AW75" i="90"/>
  <c r="AJ78" i="90"/>
  <c r="AJ81" i="90"/>
  <c r="AJ86" i="90"/>
  <c r="AF87" i="90"/>
  <c r="AG88" i="90"/>
  <c r="AF89" i="90"/>
  <c r="AG90" i="90"/>
  <c r="AW90" i="90"/>
  <c r="AF91" i="90"/>
  <c r="AW94" i="90"/>
  <c r="AW96" i="90"/>
  <c r="AW98" i="90"/>
  <c r="AW100" i="90"/>
  <c r="AI181" i="90"/>
  <c r="AH185" i="90"/>
  <c r="AW79" i="90"/>
  <c r="AJ88" i="90"/>
  <c r="AW92" i="90"/>
  <c r="AJ82" i="90"/>
  <c r="AJ90" i="90"/>
  <c r="AG92" i="90"/>
  <c r="AF93" i="90"/>
  <c r="AF4" i="90"/>
  <c r="AW76" i="90"/>
  <c r="AJ85" i="90"/>
  <c r="AW85" i="90"/>
  <c r="AI92" i="90"/>
  <c r="AG94" i="90"/>
  <c r="AF95" i="90"/>
  <c r="AG96" i="90"/>
  <c r="AG97" i="90"/>
  <c r="AG98" i="90"/>
  <c r="AW169" i="90"/>
  <c r="AF170" i="90"/>
  <c r="AG171" i="90"/>
  <c r="AG22" i="90"/>
  <c r="AH31" i="90"/>
  <c r="AW31" i="90"/>
  <c r="AG32" i="90"/>
  <c r="AH33" i="90"/>
  <c r="AW33" i="90"/>
  <c r="AG34" i="90"/>
  <c r="AH35" i="90"/>
  <c r="AW35" i="90"/>
  <c r="AG36" i="90"/>
  <c r="AH37" i="90"/>
  <c r="AW37" i="90"/>
  <c r="AG38" i="90"/>
  <c r="AH39" i="90"/>
  <c r="AW39" i="90"/>
  <c r="AG40" i="90"/>
  <c r="AH41" i="90"/>
  <c r="AW41" i="90"/>
  <c r="AG42" i="90"/>
  <c r="AH43" i="90"/>
  <c r="AW43" i="90"/>
  <c r="AG44" i="90"/>
  <c r="AH45" i="90"/>
  <c r="AW45" i="90"/>
  <c r="AG46" i="90"/>
  <c r="AH47" i="90"/>
  <c r="AW47" i="90"/>
  <c r="AG48" i="90"/>
  <c r="AH49" i="90"/>
  <c r="AW49" i="90"/>
  <c r="AG50" i="90"/>
  <c r="AH51" i="90"/>
  <c r="AW51" i="90"/>
  <c r="AG52" i="90"/>
  <c r="AH53" i="90"/>
  <c r="AW53" i="90"/>
  <c r="AG54" i="90"/>
  <c r="AH55" i="90"/>
  <c r="AW55" i="90"/>
  <c r="AG56" i="90"/>
  <c r="AH57" i="90"/>
  <c r="AW57" i="90"/>
  <c r="AG58" i="90"/>
  <c r="AH59" i="90"/>
  <c r="AW59" i="90"/>
  <c r="AG60" i="90"/>
  <c r="AH61" i="90"/>
  <c r="AW61" i="90"/>
  <c r="AG62" i="90"/>
  <c r="AH63" i="90"/>
  <c r="AW63" i="90"/>
  <c r="AG64" i="90"/>
  <c r="AH65" i="90"/>
  <c r="AW65" i="90"/>
  <c r="AG66" i="90"/>
  <c r="AH67" i="90"/>
  <c r="AW67" i="90"/>
  <c r="AG68" i="90"/>
  <c r="AH69" i="90"/>
  <c r="AW69" i="90"/>
  <c r="AG70" i="90"/>
  <c r="AH71" i="90"/>
  <c r="AW71" i="90"/>
  <c r="AG72" i="90"/>
  <c r="AH73" i="90"/>
  <c r="AG74" i="90"/>
  <c r="AW74" i="90"/>
  <c r="AI75" i="90"/>
  <c r="AJ89" i="90"/>
  <c r="AW89" i="90"/>
  <c r="AJ92" i="90"/>
  <c r="AI94" i="90"/>
  <c r="AG100" i="90"/>
  <c r="AG102" i="90"/>
  <c r="AH14" i="90"/>
  <c r="AH16" i="90"/>
  <c r="AH20" i="90"/>
  <c r="AH24" i="90"/>
  <c r="AH28" i="90"/>
  <c r="AH169" i="90"/>
  <c r="AH177" i="90"/>
  <c r="AJ133" i="90"/>
  <c r="AF137" i="90"/>
  <c r="AF139" i="90"/>
  <c r="AF141" i="90"/>
  <c r="AF143" i="90"/>
  <c r="AF145" i="90"/>
  <c r="AF147" i="90"/>
  <c r="AF149" i="90"/>
  <c r="AF151" i="90"/>
  <c r="AF153" i="90"/>
  <c r="AF155" i="90"/>
  <c r="AF157" i="90"/>
  <c r="AF159" i="90"/>
  <c r="AF161" i="90"/>
  <c r="AF163" i="90"/>
  <c r="AF165" i="90"/>
  <c r="AF171" i="90"/>
  <c r="AK171" i="90" s="1"/>
  <c r="AF172" i="90"/>
  <c r="AF176" i="90"/>
  <c r="AJ187" i="90"/>
  <c r="AW102" i="90"/>
  <c r="AW104" i="90"/>
  <c r="AW106" i="90"/>
  <c r="AW108" i="90"/>
  <c r="AW110" i="90"/>
  <c r="AW112" i="90"/>
  <c r="AW114" i="90"/>
  <c r="AW116" i="90"/>
  <c r="AW118" i="90"/>
  <c r="AW120" i="90"/>
  <c r="AW122" i="90"/>
  <c r="AW124" i="90"/>
  <c r="AW126" i="90"/>
  <c r="AW128" i="90"/>
  <c r="AW130" i="90"/>
  <c r="AW132" i="90"/>
  <c r="AW134" i="90"/>
  <c r="AW136" i="90"/>
  <c r="AW138" i="90"/>
  <c r="AW140" i="90"/>
  <c r="AW142" i="90"/>
  <c r="AW144" i="90"/>
  <c r="AW146" i="90"/>
  <c r="AW148" i="90"/>
  <c r="AW150" i="90"/>
  <c r="AW152" i="90"/>
  <c r="AW154" i="90"/>
  <c r="AW156" i="90"/>
  <c r="AW158" i="90"/>
  <c r="AW160" i="90"/>
  <c r="AW162" i="90"/>
  <c r="AW164" i="90"/>
  <c r="AF168" i="90"/>
  <c r="AH173" i="90"/>
  <c r="AW175" i="90"/>
  <c r="AG177" i="90"/>
  <c r="AF184" i="90"/>
  <c r="AH101" i="90"/>
  <c r="AH105" i="90"/>
  <c r="AJ106" i="90"/>
  <c r="AH107" i="90"/>
  <c r="AJ108" i="90"/>
  <c r="AH109" i="90"/>
  <c r="AJ110" i="90"/>
  <c r="AH111" i="90"/>
  <c r="AJ112" i="90"/>
  <c r="AH113" i="90"/>
  <c r="AJ114" i="90"/>
  <c r="AH115" i="90"/>
  <c r="AJ116" i="90"/>
  <c r="AH117" i="90"/>
  <c r="AJ118" i="90"/>
  <c r="AH119" i="90"/>
  <c r="AJ120" i="90"/>
  <c r="AH121" i="90"/>
  <c r="AJ122" i="90"/>
  <c r="AH123" i="90"/>
  <c r="AJ124" i="90"/>
  <c r="AH125" i="90"/>
  <c r="AJ126" i="90"/>
  <c r="AH127" i="90"/>
  <c r="AJ128" i="90"/>
  <c r="AH129" i="90"/>
  <c r="AJ130" i="90"/>
  <c r="AH131" i="90"/>
  <c r="AJ132" i="90"/>
  <c r="AH133" i="90"/>
  <c r="AJ134" i="90"/>
  <c r="AH135" i="90"/>
  <c r="AJ136" i="90"/>
  <c r="AH137" i="90"/>
  <c r="AJ138" i="90"/>
  <c r="AH139" i="90"/>
  <c r="AJ140" i="90"/>
  <c r="AH141" i="90"/>
  <c r="AJ142" i="90"/>
  <c r="AH143" i="90"/>
  <c r="AJ144" i="90"/>
  <c r="AH145" i="90"/>
  <c r="AJ146" i="90"/>
  <c r="AH147" i="90"/>
  <c r="AJ148" i="90"/>
  <c r="AH149" i="90"/>
  <c r="AJ150" i="90"/>
  <c r="AH151" i="90"/>
  <c r="AJ152" i="90"/>
  <c r="AH153" i="90"/>
  <c r="AJ154" i="90"/>
  <c r="AH155" i="90"/>
  <c r="AJ156" i="90"/>
  <c r="AH157" i="90"/>
  <c r="AJ158" i="90"/>
  <c r="AH159" i="90"/>
  <c r="AJ160" i="90"/>
  <c r="AH161" i="90"/>
  <c r="AJ162" i="90"/>
  <c r="AH163" i="90"/>
  <c r="AJ164" i="90"/>
  <c r="AH165" i="90"/>
  <c r="AF166" i="90"/>
  <c r="AW166" i="90"/>
  <c r="AW167" i="90"/>
  <c r="AG169" i="90"/>
  <c r="AW172" i="90"/>
  <c r="AW174" i="90"/>
  <c r="AW177" i="90"/>
  <c r="AF178" i="90"/>
  <c r="AW179" i="90"/>
  <c r="AF180" i="90"/>
  <c r="AW181" i="90"/>
  <c r="AF182" i="90"/>
  <c r="AW183" i="90"/>
  <c r="AW185" i="90"/>
  <c r="AG186" i="90"/>
  <c r="AW187" i="90"/>
  <c r="AG189" i="90"/>
  <c r="AW189" i="90"/>
  <c r="AF190" i="90"/>
  <c r="AG191" i="90"/>
  <c r="AW191" i="90"/>
  <c r="AF192" i="90"/>
  <c r="AG193" i="90"/>
  <c r="AW193" i="90"/>
  <c r="AF194" i="90"/>
  <c r="AG195" i="90"/>
  <c r="AW195" i="90"/>
  <c r="AF196" i="90"/>
  <c r="AG197" i="90"/>
  <c r="AW197" i="90"/>
  <c r="AF198" i="90"/>
  <c r="AG199" i="90"/>
  <c r="AW199" i="90"/>
  <c r="AF200" i="90"/>
  <c r="AG201" i="90"/>
  <c r="AW201" i="90"/>
  <c r="AF202" i="90"/>
  <c r="AG203" i="90"/>
  <c r="AW203" i="90"/>
  <c r="AF204" i="90"/>
  <c r="AG205" i="90"/>
  <c r="AW205" i="90"/>
  <c r="AF206" i="90"/>
  <c r="AG207" i="90"/>
  <c r="AW207" i="90"/>
  <c r="AF208" i="90"/>
  <c r="AG209" i="90"/>
  <c r="AW209" i="90"/>
  <c r="AF210" i="90"/>
  <c r="AG211" i="90"/>
  <c r="AW211" i="90"/>
  <c r="AF212" i="90"/>
  <c r="AG213" i="90"/>
  <c r="AW213" i="90"/>
  <c r="AF214" i="90"/>
  <c r="AG215" i="90"/>
  <c r="AW215" i="90"/>
  <c r="AF216" i="90"/>
  <c r="AG217" i="90"/>
  <c r="AW217" i="90"/>
  <c r="AF218" i="90"/>
  <c r="AG219" i="90"/>
  <c r="AW219" i="90"/>
  <c r="AF220" i="90"/>
  <c r="AG221" i="90"/>
  <c r="AW221" i="90"/>
  <c r="AF222" i="90"/>
  <c r="AG223" i="90"/>
  <c r="AW223" i="90"/>
  <c r="AF224" i="90"/>
  <c r="AG225" i="90"/>
  <c r="AW225" i="90"/>
  <c r="AF226" i="90"/>
  <c r="AG227" i="90"/>
  <c r="AW227" i="90"/>
  <c r="AF228" i="90"/>
  <c r="AG229" i="90"/>
  <c r="AW229" i="90"/>
  <c r="AF230" i="90"/>
  <c r="AG231" i="90"/>
  <c r="AW231" i="90"/>
  <c r="AF232" i="90"/>
  <c r="AG233" i="90"/>
  <c r="AW233" i="90"/>
  <c r="AF234" i="90"/>
  <c r="AG235" i="90"/>
  <c r="AW235" i="90"/>
  <c r="AF236" i="90"/>
  <c r="AG237" i="90"/>
  <c r="AW237" i="90"/>
  <c r="AF238" i="90"/>
  <c r="AG239" i="90"/>
  <c r="AW239" i="90"/>
  <c r="AF240" i="90"/>
  <c r="AG241" i="90"/>
  <c r="AW241" i="90"/>
  <c r="AF242" i="90"/>
  <c r="AG243" i="90"/>
  <c r="AW243" i="90"/>
  <c r="AF244" i="90"/>
  <c r="AG245" i="90"/>
  <c r="AW245" i="90"/>
  <c r="AF246" i="90"/>
  <c r="AG247" i="90"/>
  <c r="AW247" i="90"/>
  <c r="AF248" i="90"/>
  <c r="AI249" i="90"/>
  <c r="AJ167" i="90"/>
  <c r="AF169" i="90"/>
  <c r="AF179" i="90"/>
  <c r="AH181" i="90"/>
  <c r="AI183" i="90"/>
  <c r="AH187" i="90"/>
  <c r="AI191" i="90"/>
  <c r="AI193" i="90"/>
  <c r="AI195" i="90"/>
  <c r="AI197" i="90"/>
  <c r="AI199" i="90"/>
  <c r="AI201" i="90"/>
  <c r="AI203" i="90"/>
  <c r="AI205" i="90"/>
  <c r="AI207" i="90"/>
  <c r="AI209" i="90"/>
  <c r="AI211" i="90"/>
  <c r="AI213" i="90"/>
  <c r="AI215" i="90"/>
  <c r="AI217" i="90"/>
  <c r="AI219" i="90"/>
  <c r="AI221" i="90"/>
  <c r="AI223" i="90"/>
  <c r="AI225" i="90"/>
  <c r="AI227" i="90"/>
  <c r="AI229" i="90"/>
  <c r="AI231" i="90"/>
  <c r="AI233" i="90"/>
  <c r="AI235" i="90"/>
  <c r="AI237" i="90"/>
  <c r="AI239" i="90"/>
  <c r="AI241" i="90"/>
  <c r="AI243" i="90"/>
  <c r="AI245" i="90"/>
  <c r="AI247" i="90"/>
  <c r="AH249" i="90"/>
  <c r="AJ284" i="90"/>
  <c r="AJ276" i="90"/>
  <c r="AJ278" i="90"/>
  <c r="AJ280" i="90"/>
  <c r="AW284" i="90"/>
  <c r="AH286" i="90"/>
  <c r="AH513" i="90"/>
  <c r="AF270" i="90"/>
  <c r="AI272" i="90"/>
  <c r="AF273" i="90"/>
  <c r="AW275" i="90"/>
  <c r="AW277" i="90"/>
  <c r="AW279" i="90"/>
  <c r="AI284" i="90"/>
  <c r="AW286" i="90"/>
  <c r="AF287" i="90"/>
  <c r="AW288" i="90"/>
  <c r="AG289" i="90"/>
  <c r="AW290" i="90"/>
  <c r="AG291" i="90"/>
  <c r="AW292" i="90"/>
  <c r="AH294" i="90"/>
  <c r="AW294" i="90"/>
  <c r="AF295" i="90"/>
  <c r="AG296" i="90"/>
  <c r="AW296" i="90"/>
  <c r="AF297" i="90"/>
  <c r="AG298" i="90"/>
  <c r="AW298" i="90"/>
  <c r="AF299" i="90"/>
  <c r="AG300" i="90"/>
  <c r="AW300" i="90"/>
  <c r="AF301" i="90"/>
  <c r="AG302" i="90"/>
  <c r="AW302" i="90"/>
  <c r="AF303" i="90"/>
  <c r="AG304" i="90"/>
  <c r="AW304" i="90"/>
  <c r="AF305" i="90"/>
  <c r="AG306" i="90"/>
  <c r="AW306" i="90"/>
  <c r="AF307" i="90"/>
  <c r="AG308" i="90"/>
  <c r="AW308" i="90"/>
  <c r="AF309" i="90"/>
  <c r="AG310" i="90"/>
  <c r="AW310" i="90"/>
  <c r="AF311" i="90"/>
  <c r="AG312" i="90"/>
  <c r="AW312" i="90"/>
  <c r="AF313" i="90"/>
  <c r="AG314" i="90"/>
  <c r="AW314" i="90"/>
  <c r="AF315" i="90"/>
  <c r="AG316" i="90"/>
  <c r="AW316" i="90"/>
  <c r="AF317" i="90"/>
  <c r="AG318" i="90"/>
  <c r="AW318" i="90"/>
  <c r="AF319" i="90"/>
  <c r="AG320" i="90"/>
  <c r="AW320" i="90"/>
  <c r="AF321" i="90"/>
  <c r="AG322" i="90"/>
  <c r="AW322" i="90"/>
  <c r="AF323" i="90"/>
  <c r="AH324" i="90"/>
  <c r="AW324" i="90"/>
  <c r="AF325" i="90"/>
  <c r="AG326" i="90"/>
  <c r="AW326" i="90"/>
  <c r="AF327" i="90"/>
  <c r="AG328" i="90"/>
  <c r="AW328" i="90"/>
  <c r="AF329" i="90"/>
  <c r="AG330" i="90"/>
  <c r="AW330" i="90"/>
  <c r="AF331" i="90"/>
  <c r="AG332" i="90"/>
  <c r="AW332" i="90"/>
  <c r="AF333" i="90"/>
  <c r="AG334" i="90"/>
  <c r="AW334" i="90"/>
  <c r="AF335" i="90"/>
  <c r="AG336" i="90"/>
  <c r="AW336" i="90"/>
  <c r="AF337" i="90"/>
  <c r="AG338" i="90"/>
  <c r="AW338" i="90"/>
  <c r="AF339" i="90"/>
  <c r="AG340" i="90"/>
  <c r="AW340" i="90"/>
  <c r="AF341" i="90"/>
  <c r="AG342" i="90"/>
  <c r="AW342" i="90"/>
  <c r="AF343" i="90"/>
  <c r="AG344" i="90"/>
  <c r="AW344" i="90"/>
  <c r="AW249" i="90"/>
  <c r="AF250" i="90"/>
  <c r="AG251" i="90"/>
  <c r="AW251" i="90"/>
  <c r="AF252" i="90"/>
  <c r="AG253" i="90"/>
  <c r="AW253" i="90"/>
  <c r="AF254" i="90"/>
  <c r="AG255" i="90"/>
  <c r="AW255" i="90"/>
  <c r="AF256" i="90"/>
  <c r="AG257" i="90"/>
  <c r="AW257" i="90"/>
  <c r="AF258" i="90"/>
  <c r="AG259" i="90"/>
  <c r="AW259" i="90"/>
  <c r="AF260" i="90"/>
  <c r="AG261" i="90"/>
  <c r="AW261" i="90"/>
  <c r="AF262" i="90"/>
  <c r="AG263" i="90"/>
  <c r="AW263" i="90"/>
  <c r="AF264" i="90"/>
  <c r="AG265" i="90"/>
  <c r="AW265" i="90"/>
  <c r="AF266" i="90"/>
  <c r="AG267" i="90"/>
  <c r="AW267" i="90"/>
  <c r="AF268" i="90"/>
  <c r="AG269" i="90"/>
  <c r="AW269" i="90"/>
  <c r="AJ270" i="90"/>
  <c r="AG271" i="90"/>
  <c r="AW271" i="90"/>
  <c r="AW272" i="90"/>
  <c r="AH274" i="90"/>
  <c r="AJ282" i="90"/>
  <c r="AI286" i="90"/>
  <c r="AF288" i="90"/>
  <c r="AF294" i="90"/>
  <c r="AH296" i="90"/>
  <c r="AH298" i="90"/>
  <c r="AH300" i="90"/>
  <c r="AH302" i="90"/>
  <c r="AH304" i="90"/>
  <c r="AH306" i="90"/>
  <c r="AH308" i="90"/>
  <c r="AH310" i="90"/>
  <c r="AH312" i="90"/>
  <c r="AH314" i="90"/>
  <c r="AH316" i="90"/>
  <c r="AH318" i="90"/>
  <c r="AH320" i="90"/>
  <c r="AH322" i="90"/>
  <c r="AH326" i="90"/>
  <c r="AH328" i="90"/>
  <c r="AH330" i="90"/>
  <c r="AH332" i="90"/>
  <c r="AH334" i="90"/>
  <c r="AH336" i="90"/>
  <c r="AH338" i="90"/>
  <c r="AH340" i="90"/>
  <c r="AH342" i="90"/>
  <c r="AH344" i="90"/>
  <c r="AH346" i="90"/>
  <c r="AH348" i="90"/>
  <c r="AH350" i="90"/>
  <c r="AH352" i="90"/>
  <c r="AH354" i="90"/>
  <c r="AH356" i="90"/>
  <c r="AH358" i="90"/>
  <c r="AI360" i="90"/>
  <c r="AI362" i="90"/>
  <c r="AI364" i="90"/>
  <c r="AI251" i="90"/>
  <c r="AI253" i="90"/>
  <c r="AI255" i="90"/>
  <c r="AI257" i="90"/>
  <c r="AH259" i="90"/>
  <c r="AH261" i="90"/>
  <c r="AH263" i="90"/>
  <c r="AH265" i="90"/>
  <c r="AH267" i="90"/>
  <c r="AH269" i="90"/>
  <c r="AH271" i="90"/>
  <c r="AJ286" i="90"/>
  <c r="AJ288" i="90"/>
  <c r="AI294" i="90"/>
  <c r="AI296" i="90"/>
  <c r="AI298" i="90"/>
  <c r="AI300" i="90"/>
  <c r="AI302" i="90"/>
  <c r="AI304" i="90"/>
  <c r="AI306" i="90"/>
  <c r="AI308" i="90"/>
  <c r="AI310" i="90"/>
  <c r="AI312" i="90"/>
  <c r="AI314" i="90"/>
  <c r="AI316" i="90"/>
  <c r="AI318" i="90"/>
  <c r="AI320" i="90"/>
  <c r="AI322" i="90"/>
  <c r="AI324" i="90"/>
  <c r="AI326" i="90"/>
  <c r="AI328" i="90"/>
  <c r="AI330" i="90"/>
  <c r="AI332" i="90"/>
  <c r="AI334" i="90"/>
  <c r="AI336" i="90"/>
  <c r="AI338" i="90"/>
  <c r="AI340" i="90"/>
  <c r="AI342" i="90"/>
  <c r="AI344" i="90"/>
  <c r="AI271" i="90"/>
  <c r="AW274" i="90"/>
  <c r="AF275" i="90"/>
  <c r="AW276" i="90"/>
  <c r="AF277" i="90"/>
  <c r="AW278" i="90"/>
  <c r="AF279" i="90"/>
  <c r="AW280" i="90"/>
  <c r="AW282" i="90"/>
  <c r="AF283" i="90"/>
  <c r="AH284" i="90"/>
  <c r="AW287" i="90"/>
  <c r="AJ292" i="90"/>
  <c r="AW293" i="90"/>
  <c r="AJ294" i="90"/>
  <c r="AW295" i="90"/>
  <c r="AJ296" i="90"/>
  <c r="AW297" i="90"/>
  <c r="AJ298" i="90"/>
  <c r="AW299" i="90"/>
  <c r="AJ300" i="90"/>
  <c r="AW301" i="90"/>
  <c r="AJ302" i="90"/>
  <c r="AW303" i="90"/>
  <c r="AJ304" i="90"/>
  <c r="AW305" i="90"/>
  <c r="AJ306" i="90"/>
  <c r="AW307" i="90"/>
  <c r="AJ308" i="90"/>
  <c r="AW309" i="90"/>
  <c r="AJ310" i="90"/>
  <c r="AW311" i="90"/>
  <c r="AJ312" i="90"/>
  <c r="AW313" i="90"/>
  <c r="AJ314" i="90"/>
  <c r="AW315" i="90"/>
  <c r="AJ316" i="90"/>
  <c r="AW317" i="90"/>
  <c r="AJ318" i="90"/>
  <c r="AW319" i="90"/>
  <c r="AJ320" i="90"/>
  <c r="AW321" i="90"/>
  <c r="AJ322" i="90"/>
  <c r="AW323" i="90"/>
  <c r="AW325" i="90"/>
  <c r="AJ326" i="90"/>
  <c r="AW327" i="90"/>
  <c r="AJ328" i="90"/>
  <c r="AW329" i="90"/>
  <c r="AJ330" i="90"/>
  <c r="AW331" i="90"/>
  <c r="AJ332" i="90"/>
  <c r="AW333" i="90"/>
  <c r="AJ334" i="90"/>
  <c r="AW335" i="90"/>
  <c r="AJ336" i="90"/>
  <c r="AW337" i="90"/>
  <c r="AJ338" i="90"/>
  <c r="AW339" i="90"/>
  <c r="AJ340" i="90"/>
  <c r="AW341" i="90"/>
  <c r="AJ342" i="90"/>
  <c r="AW343" i="90"/>
  <c r="AJ436" i="90"/>
  <c r="AJ438" i="90"/>
  <c r="AJ440" i="90"/>
  <c r="AW440" i="90"/>
  <c r="AJ442" i="90"/>
  <c r="AW442" i="90"/>
  <c r="AJ444" i="90"/>
  <c r="AW444" i="90"/>
  <c r="AJ446" i="90"/>
  <c r="AW446" i="90"/>
  <c r="AJ448" i="90"/>
  <c r="AW448" i="90"/>
  <c r="AJ450" i="90"/>
  <c r="AW450" i="90"/>
  <c r="AJ452" i="90"/>
  <c r="AW452" i="90"/>
  <c r="AJ454" i="90"/>
  <c r="AW454" i="90"/>
  <c r="AI460" i="90"/>
  <c r="AJ462" i="90"/>
  <c r="AJ466" i="90"/>
  <c r="AI466" i="90"/>
  <c r="AG529" i="90"/>
  <c r="AJ529" i="90"/>
  <c r="AI529" i="90"/>
  <c r="AW471" i="90"/>
  <c r="AJ478" i="90"/>
  <c r="AI478" i="90"/>
  <c r="AF504" i="90"/>
  <c r="AF345" i="90"/>
  <c r="AG346" i="90"/>
  <c r="AW346" i="90"/>
  <c r="AF347" i="90"/>
  <c r="AG348" i="90"/>
  <c r="AW348" i="90"/>
  <c r="AF349" i="90"/>
  <c r="AG350" i="90"/>
  <c r="AW350" i="90"/>
  <c r="AF351" i="90"/>
  <c r="AG352" i="90"/>
  <c r="AW352" i="90"/>
  <c r="AF353" i="90"/>
  <c r="AG354" i="90"/>
  <c r="AW354" i="90"/>
  <c r="AF355" i="90"/>
  <c r="AG356" i="90"/>
  <c r="AW356" i="90"/>
  <c r="AF357" i="90"/>
  <c r="AG358" i="90"/>
  <c r="AW358" i="90"/>
  <c r="AF359" i="90"/>
  <c r="AG360" i="90"/>
  <c r="AW360" i="90"/>
  <c r="AF361" i="90"/>
  <c r="AG362" i="90"/>
  <c r="AW362" i="90"/>
  <c r="AF363" i="90"/>
  <c r="AG364" i="90"/>
  <c r="AW364" i="90"/>
  <c r="AF365" i="90"/>
  <c r="AG366" i="90"/>
  <c r="AW366" i="90"/>
  <c r="AJ367" i="90"/>
  <c r="AI368" i="90"/>
  <c r="AW368" i="90"/>
  <c r="AJ369" i="90"/>
  <c r="AI370" i="90"/>
  <c r="AW370" i="90"/>
  <c r="AI371" i="90"/>
  <c r="AI372" i="90"/>
  <c r="AI373" i="90"/>
  <c r="AG374" i="90"/>
  <c r="AG375" i="90"/>
  <c r="AI381" i="90"/>
  <c r="AF382" i="90"/>
  <c r="AI383" i="90"/>
  <c r="AF384" i="90"/>
  <c r="AI385" i="90"/>
  <c r="AF386" i="90"/>
  <c r="AI387" i="90"/>
  <c r="AF388" i="90"/>
  <c r="AI389" i="90"/>
  <c r="AF390" i="90"/>
  <c r="AI391" i="90"/>
  <c r="AF392" i="90"/>
  <c r="AI393" i="90"/>
  <c r="AF394" i="90"/>
  <c r="AI395" i="90"/>
  <c r="AF396" i="90"/>
  <c r="AI397" i="90"/>
  <c r="AF398" i="90"/>
  <c r="AI399" i="90"/>
  <c r="AF400" i="90"/>
  <c r="AI401" i="90"/>
  <c r="AF402" i="90"/>
  <c r="AI403" i="90"/>
  <c r="AF404" i="90"/>
  <c r="AI405" i="90"/>
  <c r="AF406" i="90"/>
  <c r="AI407" i="90"/>
  <c r="AF408" i="90"/>
  <c r="AI409" i="90"/>
  <c r="AF410" i="90"/>
  <c r="AI411" i="90"/>
  <c r="AF412" i="90"/>
  <c r="AG428" i="90"/>
  <c r="AG429" i="90"/>
  <c r="AG430" i="90"/>
  <c r="AG505" i="90"/>
  <c r="AJ505" i="90"/>
  <c r="AI505" i="90"/>
  <c r="AG537" i="90"/>
  <c r="AJ537" i="90"/>
  <c r="AI537" i="90"/>
  <c r="AW557" i="90"/>
  <c r="AF560" i="90"/>
  <c r="AI366" i="90"/>
  <c r="AH368" i="90"/>
  <c r="AH370" i="90"/>
  <c r="AH372" i="90"/>
  <c r="AJ374" i="90"/>
  <c r="AH377" i="90"/>
  <c r="AH379" i="90"/>
  <c r="AH381" i="90"/>
  <c r="AH383" i="90"/>
  <c r="AH385" i="90"/>
  <c r="AH387" i="90"/>
  <c r="AH389" i="90"/>
  <c r="AH391" i="90"/>
  <c r="AH393" i="90"/>
  <c r="AH395" i="90"/>
  <c r="AH397" i="90"/>
  <c r="AH399" i="90"/>
  <c r="AH401" i="90"/>
  <c r="AH403" i="90"/>
  <c r="AH405" i="90"/>
  <c r="AH407" i="90"/>
  <c r="AH409" i="90"/>
  <c r="AH411" i="90"/>
  <c r="AH413" i="90"/>
  <c r="AH415" i="90"/>
  <c r="AH417" i="90"/>
  <c r="AH419" i="90"/>
  <c r="AH421" i="90"/>
  <c r="AH423" i="90"/>
  <c r="AJ456" i="90"/>
  <c r="AW458" i="90"/>
  <c r="AF459" i="90"/>
  <c r="AW460" i="90"/>
  <c r="AF461" i="90"/>
  <c r="AI492" i="90"/>
  <c r="AJ494" i="90"/>
  <c r="AI498" i="90"/>
  <c r="AI515" i="90"/>
  <c r="AI346" i="90"/>
  <c r="AI348" i="90"/>
  <c r="AI350" i="90"/>
  <c r="AI352" i="90"/>
  <c r="AI354" i="90"/>
  <c r="AI356" i="90"/>
  <c r="AI358" i="90"/>
  <c r="AF367" i="90"/>
  <c r="AW466" i="90"/>
  <c r="AF467" i="90"/>
  <c r="AW468" i="90"/>
  <c r="AF469" i="90"/>
  <c r="AG470" i="90"/>
  <c r="AJ470" i="90"/>
  <c r="AI470" i="90"/>
  <c r="AW515" i="90"/>
  <c r="AF516" i="90"/>
  <c r="AW517" i="90"/>
  <c r="AG518" i="90"/>
  <c r="AG521" i="90"/>
  <c r="AJ521" i="90"/>
  <c r="AI521" i="90"/>
  <c r="AW547" i="90"/>
  <c r="AF550" i="90"/>
  <c r="AJ550" i="90"/>
  <c r="AH550" i="90"/>
  <c r="AH555" i="90"/>
  <c r="AW508" i="90"/>
  <c r="AW510" i="90"/>
  <c r="AI511" i="90"/>
  <c r="AW538" i="90"/>
  <c r="AJ546" i="90"/>
  <c r="AH547" i="90"/>
  <c r="AI413" i="90"/>
  <c r="AF414" i="90"/>
  <c r="AI415" i="90"/>
  <c r="AF416" i="90"/>
  <c r="AI417" i="90"/>
  <c r="AF418" i="90"/>
  <c r="AI419" i="90"/>
  <c r="AF420" i="90"/>
  <c r="AI421" i="90"/>
  <c r="AF422" i="90"/>
  <c r="AI423" i="90"/>
  <c r="AG426" i="90"/>
  <c r="AW463" i="90"/>
  <c r="AW475" i="90"/>
  <c r="AW482" i="90"/>
  <c r="AF483" i="90"/>
  <c r="AW484" i="90"/>
  <c r="AF485" i="90"/>
  <c r="AI500" i="90"/>
  <c r="AJ502" i="90"/>
  <c r="AH505" i="90"/>
  <c r="AF510" i="90"/>
  <c r="AF514" i="90"/>
  <c r="AH529" i="90"/>
  <c r="AH537" i="90"/>
  <c r="AF540" i="90"/>
  <c r="AW542" i="90"/>
  <c r="AJ549" i="90"/>
  <c r="AH551" i="90"/>
  <c r="AW551" i="90"/>
  <c r="AG553" i="90"/>
  <c r="AF556" i="90"/>
  <c r="AW559" i="90"/>
  <c r="AG432" i="90"/>
  <c r="AG433" i="90"/>
  <c r="AG435" i="90"/>
  <c r="AG437" i="90"/>
  <c r="AG439" i="90"/>
  <c r="AG442" i="90"/>
  <c r="AJ443" i="90"/>
  <c r="AG444" i="90"/>
  <c r="AJ445" i="90"/>
  <c r="AG446" i="90"/>
  <c r="AJ447" i="90"/>
  <c r="AG448" i="90"/>
  <c r="AJ449" i="90"/>
  <c r="AG450" i="90"/>
  <c r="AJ451" i="90"/>
  <c r="AG452" i="90"/>
  <c r="AJ453" i="90"/>
  <c r="AG454" i="90"/>
  <c r="AJ455" i="90"/>
  <c r="AW456" i="90"/>
  <c r="AF457" i="90"/>
  <c r="AI468" i="90"/>
  <c r="AW470" i="90"/>
  <c r="AF471" i="90"/>
  <c r="AW472" i="90"/>
  <c r="AF473" i="90"/>
  <c r="AG474" i="90"/>
  <c r="AI480" i="90"/>
  <c r="AJ482" i="90"/>
  <c r="AW486" i="90"/>
  <c r="AF487" i="90"/>
  <c r="AW488" i="90"/>
  <c r="AF489" i="90"/>
  <c r="AW505" i="90"/>
  <c r="AG506" i="90"/>
  <c r="AW507" i="90"/>
  <c r="AF508" i="90"/>
  <c r="AW509" i="90"/>
  <c r="AW511" i="90"/>
  <c r="AW516" i="90"/>
  <c r="AW521" i="90"/>
  <c r="AW529" i="90"/>
  <c r="AW537" i="90"/>
  <c r="AG538" i="90"/>
  <c r="AW539" i="90"/>
  <c r="AG541" i="90"/>
  <c r="AW545" i="90"/>
  <c r="AW548" i="90"/>
  <c r="AJ554" i="90"/>
  <c r="AW555" i="90"/>
  <c r="AF558" i="90"/>
  <c r="AW561" i="90"/>
  <c r="AW562" i="90"/>
  <c r="AI567" i="90"/>
  <c r="AW479" i="90"/>
  <c r="AI484" i="90"/>
  <c r="AJ486" i="90"/>
  <c r="AW490" i="90"/>
  <c r="AF491" i="90"/>
  <c r="AW492" i="90"/>
  <c r="AF493" i="90"/>
  <c r="AW504" i="90"/>
  <c r="AJ509" i="90"/>
  <c r="AJ513" i="90"/>
  <c r="AW513" i="90"/>
  <c r="AG515" i="90"/>
  <c r="AW518" i="90"/>
  <c r="AW523" i="90"/>
  <c r="AF524" i="90"/>
  <c r="AG525" i="90"/>
  <c r="AW526" i="90"/>
  <c r="AW531" i="90"/>
  <c r="AF532" i="90"/>
  <c r="AG533" i="90"/>
  <c r="AW534" i="90"/>
  <c r="AH541" i="90"/>
  <c r="AF544" i="90"/>
  <c r="AW549" i="90"/>
  <c r="AH558" i="90"/>
  <c r="AG559" i="90"/>
  <c r="AW563" i="90"/>
  <c r="AW566" i="90"/>
  <c r="AW568" i="90"/>
  <c r="AJ344" i="90"/>
  <c r="AW345" i="90"/>
  <c r="AJ346" i="90"/>
  <c r="AW347" i="90"/>
  <c r="AJ348" i="90"/>
  <c r="AW349" i="90"/>
  <c r="AW351" i="90"/>
  <c r="AW353" i="90"/>
  <c r="AW355" i="90"/>
  <c r="AW357" i="90"/>
  <c r="AW359" i="90"/>
  <c r="AW361" i="90"/>
  <c r="AW363" i="90"/>
  <c r="AW365" i="90"/>
  <c r="AW367" i="90"/>
  <c r="AF369" i="90"/>
  <c r="AW369" i="90"/>
  <c r="AF371" i="90"/>
  <c r="AW371" i="90"/>
  <c r="AF373" i="90"/>
  <c r="AW377" i="90"/>
  <c r="AW379" i="90"/>
  <c r="AW381" i="90"/>
  <c r="AW383" i="90"/>
  <c r="AW385" i="90"/>
  <c r="AW387" i="90"/>
  <c r="AW389" i="90"/>
  <c r="AW391" i="90"/>
  <c r="AW393" i="90"/>
  <c r="AW395" i="90"/>
  <c r="AW397" i="90"/>
  <c r="AW399" i="90"/>
  <c r="AW401" i="90"/>
  <c r="AW403" i="90"/>
  <c r="AW405" i="90"/>
  <c r="AW407" i="90"/>
  <c r="AW409" i="90"/>
  <c r="AW410" i="90"/>
  <c r="AW411" i="90"/>
  <c r="AW412" i="90"/>
  <c r="AW413" i="90"/>
  <c r="AW414" i="90"/>
  <c r="AW415" i="90"/>
  <c r="AW416" i="90"/>
  <c r="AW417" i="90"/>
  <c r="AW418" i="90"/>
  <c r="AW420" i="90"/>
  <c r="AW422" i="90"/>
  <c r="AG427" i="90"/>
  <c r="AJ458" i="90"/>
  <c r="AW462" i="90"/>
  <c r="AF463" i="90"/>
  <c r="AW464" i="90"/>
  <c r="AF465" i="90"/>
  <c r="AG466" i="90"/>
  <c r="AI472" i="90"/>
  <c r="AW474" i="90"/>
  <c r="AF475" i="90"/>
  <c r="AW476" i="90"/>
  <c r="AF477" i="90"/>
  <c r="AG478" i="90"/>
  <c r="AI488" i="90"/>
  <c r="AJ490" i="90"/>
  <c r="AW494" i="90"/>
  <c r="AF495" i="90"/>
  <c r="AW496" i="90"/>
  <c r="AF497" i="90"/>
  <c r="AH509" i="90"/>
  <c r="AJ515" i="90"/>
  <c r="AH533" i="90"/>
  <c r="AW541" i="90"/>
  <c r="AF542" i="90"/>
  <c r="AW543" i="90"/>
  <c r="AG545" i="90"/>
  <c r="AF548" i="90"/>
  <c r="AJ557" i="90"/>
  <c r="AI562" i="90"/>
  <c r="E579" i="90"/>
  <c r="F579" i="90"/>
  <c r="AI4" i="90"/>
  <c r="AF5" i="90"/>
  <c r="AI6" i="90"/>
  <c r="AF7" i="90"/>
  <c r="AI8" i="90"/>
  <c r="AF9" i="90"/>
  <c r="AI10" i="90"/>
  <c r="AF11" i="90"/>
  <c r="AI12" i="90"/>
  <c r="AF13" i="90"/>
  <c r="AI14" i="90"/>
  <c r="AF15" i="90"/>
  <c r="AI16" i="90"/>
  <c r="AF17" i="90"/>
  <c r="AI18" i="90"/>
  <c r="AF19" i="90"/>
  <c r="AI20" i="90"/>
  <c r="AF21" i="90"/>
  <c r="AI22" i="90"/>
  <c r="AF23" i="90"/>
  <c r="AI24" i="90"/>
  <c r="AF25" i="90"/>
  <c r="AI26" i="90"/>
  <c r="AF27" i="90"/>
  <c r="AI28" i="90"/>
  <c r="AF29" i="90"/>
  <c r="AI30" i="90"/>
  <c r="AF31" i="90"/>
  <c r="AI32" i="90"/>
  <c r="AF33" i="90"/>
  <c r="AI34" i="90"/>
  <c r="AF35" i="90"/>
  <c r="AI36" i="90"/>
  <c r="AF37" i="90"/>
  <c r="AI38" i="90"/>
  <c r="AF39" i="90"/>
  <c r="AI40" i="90"/>
  <c r="AF41" i="90"/>
  <c r="AI42" i="90"/>
  <c r="AF43" i="90"/>
  <c r="AI44" i="90"/>
  <c r="AF45" i="90"/>
  <c r="AI46" i="90"/>
  <c r="AF47" i="90"/>
  <c r="AI48" i="90"/>
  <c r="AF49" i="90"/>
  <c r="AI50" i="90"/>
  <c r="AF51" i="90"/>
  <c r="AI52" i="90"/>
  <c r="AF53" i="90"/>
  <c r="AI54" i="90"/>
  <c r="AF55" i="90"/>
  <c r="AI56" i="90"/>
  <c r="AF57" i="90"/>
  <c r="AI58" i="90"/>
  <c r="AF59" i="90"/>
  <c r="AI60" i="90"/>
  <c r="AF61" i="90"/>
  <c r="AI62" i="90"/>
  <c r="AF63" i="90"/>
  <c r="AI64" i="90"/>
  <c r="AF65" i="90"/>
  <c r="AI66" i="90"/>
  <c r="AF67" i="90"/>
  <c r="AI68" i="90"/>
  <c r="AF69" i="90"/>
  <c r="AI70" i="90"/>
  <c r="AF71" i="90"/>
  <c r="AI72" i="90"/>
  <c r="AF73" i="90"/>
  <c r="AW73" i="90"/>
  <c r="AH75" i="90"/>
  <c r="AF76" i="90"/>
  <c r="AK76" i="90" s="1"/>
  <c r="AH76" i="90"/>
  <c r="AW77" i="90"/>
  <c r="AH79" i="90"/>
  <c r="AF80" i="90"/>
  <c r="AK80" i="90" s="1"/>
  <c r="AH80" i="90"/>
  <c r="AW81" i="90"/>
  <c r="AJ83" i="90"/>
  <c r="AI84" i="90"/>
  <c r="AH85" i="90"/>
  <c r="AI85" i="90"/>
  <c r="AG85" i="90"/>
  <c r="AK85" i="90" s="1"/>
  <c r="AF86" i="90"/>
  <c r="AK86" i="90" s="1"/>
  <c r="AH86" i="90"/>
  <c r="AW91" i="90"/>
  <c r="AJ94" i="90"/>
  <c r="AJ95" i="90"/>
  <c r="AJ96" i="90"/>
  <c r="AW97" i="90"/>
  <c r="G579" i="90"/>
  <c r="AG5" i="90"/>
  <c r="AJ6" i="90"/>
  <c r="AG7" i="90"/>
  <c r="AJ8" i="90"/>
  <c r="AG9" i="90"/>
  <c r="AJ10" i="90"/>
  <c r="AG11" i="90"/>
  <c r="AJ12" i="90"/>
  <c r="AG13" i="90"/>
  <c r="AJ14" i="90"/>
  <c r="AG15" i="90"/>
  <c r="AJ16" i="90"/>
  <c r="AG17" i="90"/>
  <c r="AJ18" i="90"/>
  <c r="AG19" i="90"/>
  <c r="AJ20" i="90"/>
  <c r="AG21" i="90"/>
  <c r="AJ22" i="90"/>
  <c r="AG23" i="90"/>
  <c r="AJ24" i="90"/>
  <c r="AG25" i="90"/>
  <c r="AJ26" i="90"/>
  <c r="AG27" i="90"/>
  <c r="AJ28" i="90"/>
  <c r="AG29" i="90"/>
  <c r="AJ30" i="90"/>
  <c r="AG31" i="90"/>
  <c r="AJ32" i="90"/>
  <c r="AG33" i="90"/>
  <c r="AJ34" i="90"/>
  <c r="AG35" i="90"/>
  <c r="AJ36" i="90"/>
  <c r="AG37" i="90"/>
  <c r="AJ38" i="90"/>
  <c r="AG39" i="90"/>
  <c r="AJ40" i="90"/>
  <c r="AG41" i="90"/>
  <c r="AJ42" i="90"/>
  <c r="AG43" i="90"/>
  <c r="AJ44" i="90"/>
  <c r="AG45" i="90"/>
  <c r="AJ46" i="90"/>
  <c r="AG47" i="90"/>
  <c r="AJ48" i="90"/>
  <c r="AG49" i="90"/>
  <c r="AJ50" i="90"/>
  <c r="AG51" i="90"/>
  <c r="AJ52" i="90"/>
  <c r="AG53" i="90"/>
  <c r="AJ54" i="90"/>
  <c r="AG55" i="90"/>
  <c r="AJ56" i="90"/>
  <c r="AG57" i="90"/>
  <c r="AJ58" i="90"/>
  <c r="AG59" i="90"/>
  <c r="AJ60" i="90"/>
  <c r="AG61" i="90"/>
  <c r="AJ62" i="90"/>
  <c r="AG63" i="90"/>
  <c r="AJ64" i="90"/>
  <c r="AG65" i="90"/>
  <c r="AJ66" i="90"/>
  <c r="AG67" i="90"/>
  <c r="AJ68" i="90"/>
  <c r="AG69" i="90"/>
  <c r="AJ70" i="90"/>
  <c r="AG71" i="90"/>
  <c r="AJ72" i="90"/>
  <c r="AG73" i="90"/>
  <c r="AJ75" i="90"/>
  <c r="AI76" i="90"/>
  <c r="AF77" i="90"/>
  <c r="AJ79" i="90"/>
  <c r="AI80" i="90"/>
  <c r="AJ84" i="90"/>
  <c r="AI86" i="90"/>
  <c r="AH87" i="90"/>
  <c r="AI87" i="90"/>
  <c r="AG87" i="90"/>
  <c r="AK87" i="90" s="1"/>
  <c r="AF88" i="90"/>
  <c r="AK88" i="90" s="1"/>
  <c r="AH88" i="90"/>
  <c r="AW93" i="90"/>
  <c r="AH99" i="90"/>
  <c r="AJ102" i="90"/>
  <c r="AI102" i="90"/>
  <c r="AF102" i="90"/>
  <c r="AK102" i="90" s="1"/>
  <c r="AH102" i="90"/>
  <c r="AJ4" i="90"/>
  <c r="H579" i="90"/>
  <c r="AH7" i="90"/>
  <c r="AH9" i="90"/>
  <c r="AH11" i="90"/>
  <c r="AH13" i="90"/>
  <c r="AH15" i="90"/>
  <c r="AI77" i="90"/>
  <c r="AG77" i="90"/>
  <c r="AI81" i="90"/>
  <c r="AG81" i="90"/>
  <c r="AK81" i="90" s="1"/>
  <c r="AW83" i="90"/>
  <c r="AJ87" i="90"/>
  <c r="AI88" i="90"/>
  <c r="AH89" i="90"/>
  <c r="AI89" i="90"/>
  <c r="AG89" i="90"/>
  <c r="AK89" i="90" s="1"/>
  <c r="AF90" i="90"/>
  <c r="AK90" i="90" s="1"/>
  <c r="AH90" i="90"/>
  <c r="AW99" i="90"/>
  <c r="AJ103" i="90"/>
  <c r="AJ104" i="90"/>
  <c r="I579" i="90"/>
  <c r="AF6" i="90"/>
  <c r="AK6" i="90" s="1"/>
  <c r="AF8" i="90"/>
  <c r="AK8" i="90" s="1"/>
  <c r="AF10" i="90"/>
  <c r="AK10" i="90" s="1"/>
  <c r="AF12" i="90"/>
  <c r="AK12" i="90" s="1"/>
  <c r="AF14" i="90"/>
  <c r="AK14" i="90" s="1"/>
  <c r="AF16" i="90"/>
  <c r="AK16" i="90" s="1"/>
  <c r="AF18" i="90"/>
  <c r="AK18" i="90" s="1"/>
  <c r="AF20" i="90"/>
  <c r="AK20" i="90" s="1"/>
  <c r="AF22" i="90"/>
  <c r="AK22" i="90" s="1"/>
  <c r="AF24" i="90"/>
  <c r="AK24" i="90" s="1"/>
  <c r="AF26" i="90"/>
  <c r="AK26" i="90" s="1"/>
  <c r="AF28" i="90"/>
  <c r="AK28" i="90" s="1"/>
  <c r="AI29" i="90"/>
  <c r="AF30" i="90"/>
  <c r="AK30" i="90" s="1"/>
  <c r="AI31" i="90"/>
  <c r="AF32" i="90"/>
  <c r="AK32" i="90" s="1"/>
  <c r="AI33" i="90"/>
  <c r="AF34" i="90"/>
  <c r="AK34" i="90" s="1"/>
  <c r="AI35" i="90"/>
  <c r="AF36" i="90"/>
  <c r="AK36" i="90" s="1"/>
  <c r="AI37" i="90"/>
  <c r="AF38" i="90"/>
  <c r="AK38" i="90" s="1"/>
  <c r="AI39" i="90"/>
  <c r="AF40" i="90"/>
  <c r="AK40" i="90" s="1"/>
  <c r="AI41" i="90"/>
  <c r="AF42" i="90"/>
  <c r="AK42" i="90" s="1"/>
  <c r="AI43" i="90"/>
  <c r="AF44" i="90"/>
  <c r="AK44" i="90" s="1"/>
  <c r="AI45" i="90"/>
  <c r="AF46" i="90"/>
  <c r="AK46" i="90" s="1"/>
  <c r="AI47" i="90"/>
  <c r="AF48" i="90"/>
  <c r="AK48" i="90" s="1"/>
  <c r="AI49" i="90"/>
  <c r="AF50" i="90"/>
  <c r="AK50" i="90" s="1"/>
  <c r="AI51" i="90"/>
  <c r="AF52" i="90"/>
  <c r="AK52" i="90" s="1"/>
  <c r="AI53" i="90"/>
  <c r="AF54" i="90"/>
  <c r="AK54" i="90" s="1"/>
  <c r="AI55" i="90"/>
  <c r="AF56" i="90"/>
  <c r="AK56" i="90" s="1"/>
  <c r="AI57" i="90"/>
  <c r="AF58" i="90"/>
  <c r="AK58" i="90" s="1"/>
  <c r="AI59" i="90"/>
  <c r="AF60" i="90"/>
  <c r="AK60" i="90" s="1"/>
  <c r="AI61" i="90"/>
  <c r="AF62" i="90"/>
  <c r="AK62" i="90" s="1"/>
  <c r="AI63" i="90"/>
  <c r="AF64" i="90"/>
  <c r="AK64" i="90" s="1"/>
  <c r="AI65" i="90"/>
  <c r="AF66" i="90"/>
  <c r="AK66" i="90" s="1"/>
  <c r="AI67" i="90"/>
  <c r="AF68" i="90"/>
  <c r="AK68" i="90" s="1"/>
  <c r="AI69" i="90"/>
  <c r="AF70" i="90"/>
  <c r="AK70" i="90" s="1"/>
  <c r="AI71" i="90"/>
  <c r="AF72" i="90"/>
  <c r="AK72" i="90" s="1"/>
  <c r="AI73" i="90"/>
  <c r="AF74" i="90"/>
  <c r="AK74" i="90" s="1"/>
  <c r="AH74" i="90"/>
  <c r="AH77" i="90"/>
  <c r="AF78" i="90"/>
  <c r="AK78" i="90" s="1"/>
  <c r="AH78" i="90"/>
  <c r="AH81" i="90"/>
  <c r="AF82" i="90"/>
  <c r="AK82" i="90" s="1"/>
  <c r="AH82" i="90"/>
  <c r="AI90" i="90"/>
  <c r="AH91" i="90"/>
  <c r="AI91" i="90"/>
  <c r="AG91" i="90"/>
  <c r="AK91" i="90" s="1"/>
  <c r="AF92" i="90"/>
  <c r="AK92" i="90" s="1"/>
  <c r="AH92" i="90"/>
  <c r="AJ98" i="90"/>
  <c r="AI98" i="90"/>
  <c r="AF98" i="90"/>
  <c r="AK98" i="90" s="1"/>
  <c r="AH98" i="90"/>
  <c r="D579" i="90"/>
  <c r="J579" i="90"/>
  <c r="AG4" i="90"/>
  <c r="AK4" i="90" s="1"/>
  <c r="AI74" i="90"/>
  <c r="AF75" i="90"/>
  <c r="AI78" i="90"/>
  <c r="AF79" i="90"/>
  <c r="AI82" i="90"/>
  <c r="AG84" i="90"/>
  <c r="AK84" i="90" s="1"/>
  <c r="AW87" i="90"/>
  <c r="AH93" i="90"/>
  <c r="AI93" i="90"/>
  <c r="AG93" i="90"/>
  <c r="AK93" i="90" s="1"/>
  <c r="AF94" i="90"/>
  <c r="AK94" i="90" s="1"/>
  <c r="AH94" i="90"/>
  <c r="AH97" i="90"/>
  <c r="AF97" i="90"/>
  <c r="AK97" i="90" s="1"/>
  <c r="AI97" i="90"/>
  <c r="AJ97" i="90"/>
  <c r="AG75" i="90"/>
  <c r="AG79" i="90"/>
  <c r="AH83" i="90"/>
  <c r="AI83" i="90"/>
  <c r="AG83" i="90"/>
  <c r="AH84" i="90"/>
  <c r="AH95" i="90"/>
  <c r="AI95" i="90"/>
  <c r="AG95" i="90"/>
  <c r="AK95" i="90" s="1"/>
  <c r="AI96" i="90"/>
  <c r="AF96" i="90"/>
  <c r="AK96" i="90" s="1"/>
  <c r="AH96" i="90"/>
  <c r="AJ100" i="90"/>
  <c r="AI100" i="90"/>
  <c r="AF100" i="90"/>
  <c r="AK100" i="90" s="1"/>
  <c r="AH100" i="90"/>
  <c r="AH103" i="90"/>
  <c r="AI99" i="90"/>
  <c r="AI101" i="90"/>
  <c r="AI103" i="90"/>
  <c r="AF104" i="90"/>
  <c r="AI105" i="90"/>
  <c r="AF106" i="90"/>
  <c r="AI107" i="90"/>
  <c r="AF108" i="90"/>
  <c r="AI109" i="90"/>
  <c r="AF110" i="90"/>
  <c r="AI111" i="90"/>
  <c r="AF112" i="90"/>
  <c r="AI113" i="90"/>
  <c r="AF114" i="90"/>
  <c r="AI115" i="90"/>
  <c r="AF116" i="90"/>
  <c r="AI117" i="90"/>
  <c r="AF118" i="90"/>
  <c r="AI119" i="90"/>
  <c r="AF120" i="90"/>
  <c r="AI121" i="90"/>
  <c r="AF122" i="90"/>
  <c r="AI123" i="90"/>
  <c r="AF124" i="90"/>
  <c r="AI125" i="90"/>
  <c r="AF126" i="90"/>
  <c r="AI127" i="90"/>
  <c r="AF128" i="90"/>
  <c r="AI129" i="90"/>
  <c r="AF130" i="90"/>
  <c r="AI131" i="90"/>
  <c r="AF132" i="90"/>
  <c r="AI133" i="90"/>
  <c r="AF134" i="90"/>
  <c r="AI135" i="90"/>
  <c r="AF136" i="90"/>
  <c r="AI137" i="90"/>
  <c r="AF138" i="90"/>
  <c r="AI139" i="90"/>
  <c r="AF140" i="90"/>
  <c r="AI141" i="90"/>
  <c r="AF142" i="90"/>
  <c r="AI143" i="90"/>
  <c r="AF144" i="90"/>
  <c r="AI145" i="90"/>
  <c r="AF146" i="90"/>
  <c r="AI147" i="90"/>
  <c r="AF148" i="90"/>
  <c r="AI149" i="90"/>
  <c r="AF150" i="90"/>
  <c r="AI151" i="90"/>
  <c r="AF152" i="90"/>
  <c r="AI153" i="90"/>
  <c r="AF154" i="90"/>
  <c r="AI155" i="90"/>
  <c r="AF156" i="90"/>
  <c r="AI157" i="90"/>
  <c r="AF158" i="90"/>
  <c r="AI159" i="90"/>
  <c r="AF160" i="90"/>
  <c r="AI161" i="90"/>
  <c r="AF162" i="90"/>
  <c r="AI163" i="90"/>
  <c r="AF164" i="90"/>
  <c r="AI165" i="90"/>
  <c r="AH171" i="90"/>
  <c r="AG173" i="90"/>
  <c r="AI173" i="90"/>
  <c r="AJ174" i="90"/>
  <c r="AI174" i="90"/>
  <c r="AH174" i="90"/>
  <c r="AG174" i="90"/>
  <c r="AF175" i="90"/>
  <c r="AJ175" i="90"/>
  <c r="AH183" i="90"/>
  <c r="AG185" i="90"/>
  <c r="AJ185" i="90"/>
  <c r="AF188" i="90"/>
  <c r="AJ188" i="90"/>
  <c r="AI188" i="90"/>
  <c r="AH188" i="90"/>
  <c r="AG104" i="90"/>
  <c r="AG106" i="90"/>
  <c r="AG108" i="90"/>
  <c r="AG110" i="90"/>
  <c r="AG112" i="90"/>
  <c r="AG114" i="90"/>
  <c r="AG116" i="90"/>
  <c r="AG118" i="90"/>
  <c r="AG120" i="90"/>
  <c r="AG122" i="90"/>
  <c r="AG124" i="90"/>
  <c r="AG126" i="90"/>
  <c r="AG128" i="90"/>
  <c r="AG130" i="90"/>
  <c r="AG132" i="90"/>
  <c r="AG134" i="90"/>
  <c r="AJ135" i="90"/>
  <c r="AG136" i="90"/>
  <c r="AJ137" i="90"/>
  <c r="AG138" i="90"/>
  <c r="AJ139" i="90"/>
  <c r="AG140" i="90"/>
  <c r="AJ141" i="90"/>
  <c r="AG142" i="90"/>
  <c r="AJ143" i="90"/>
  <c r="AG144" i="90"/>
  <c r="AJ145" i="90"/>
  <c r="AG146" i="90"/>
  <c r="AJ147" i="90"/>
  <c r="AG148" i="90"/>
  <c r="AJ149" i="90"/>
  <c r="AG150" i="90"/>
  <c r="AJ151" i="90"/>
  <c r="AG152" i="90"/>
  <c r="AJ153" i="90"/>
  <c r="AG154" i="90"/>
  <c r="AJ155" i="90"/>
  <c r="AG156" i="90"/>
  <c r="AJ157" i="90"/>
  <c r="AG158" i="90"/>
  <c r="AJ159" i="90"/>
  <c r="AG160" i="90"/>
  <c r="AJ161" i="90"/>
  <c r="AG162" i="90"/>
  <c r="AJ163" i="90"/>
  <c r="AG164" i="90"/>
  <c r="AJ165" i="90"/>
  <c r="AJ166" i="90"/>
  <c r="AH166" i="90"/>
  <c r="AG166" i="90"/>
  <c r="AF167" i="90"/>
  <c r="AJ172" i="90"/>
  <c r="AI172" i="90"/>
  <c r="AH172" i="90"/>
  <c r="AG172" i="90"/>
  <c r="AJ173" i="90"/>
  <c r="AW176" i="90"/>
  <c r="AG183" i="90"/>
  <c r="AJ184" i="90"/>
  <c r="AI184" i="90"/>
  <c r="AH184" i="90"/>
  <c r="AG184" i="90"/>
  <c r="AK184" i="90" s="1"/>
  <c r="AI185" i="90"/>
  <c r="AF185" i="90"/>
  <c r="AW188" i="90"/>
  <c r="AH104" i="90"/>
  <c r="AH106" i="90"/>
  <c r="AH108" i="90"/>
  <c r="AH110" i="90"/>
  <c r="AH112" i="90"/>
  <c r="AH114" i="90"/>
  <c r="AH116" i="90"/>
  <c r="AH118" i="90"/>
  <c r="AH120" i="90"/>
  <c r="AH122" i="90"/>
  <c r="AH124" i="90"/>
  <c r="AH126" i="90"/>
  <c r="AH128" i="90"/>
  <c r="AH130" i="90"/>
  <c r="AH132" i="90"/>
  <c r="AH134" i="90"/>
  <c r="AH136" i="90"/>
  <c r="AH138" i="90"/>
  <c r="AH140" i="90"/>
  <c r="AH142" i="90"/>
  <c r="AH144" i="90"/>
  <c r="AH146" i="90"/>
  <c r="AH148" i="90"/>
  <c r="AH150" i="90"/>
  <c r="AH152" i="90"/>
  <c r="AH154" i="90"/>
  <c r="AH156" i="90"/>
  <c r="AH158" i="90"/>
  <c r="AH160" i="90"/>
  <c r="AH162" i="90"/>
  <c r="AH164" i="90"/>
  <c r="AI166" i="90"/>
  <c r="AG167" i="90"/>
  <c r="AJ170" i="90"/>
  <c r="AI170" i="90"/>
  <c r="AH170" i="90"/>
  <c r="AG170" i="90"/>
  <c r="AK170" i="90" s="1"/>
  <c r="AJ171" i="90"/>
  <c r="AH179" i="90"/>
  <c r="AG181" i="90"/>
  <c r="AJ182" i="90"/>
  <c r="AI182" i="90"/>
  <c r="AH182" i="90"/>
  <c r="AG182" i="90"/>
  <c r="AF183" i="90"/>
  <c r="AJ183" i="90"/>
  <c r="AG187" i="90"/>
  <c r="AF99" i="90"/>
  <c r="AF101" i="90"/>
  <c r="AF103" i="90"/>
  <c r="AI104" i="90"/>
  <c r="AF105" i="90"/>
  <c r="AI106" i="90"/>
  <c r="AF107" i="90"/>
  <c r="AI108" i="90"/>
  <c r="AF109" i="90"/>
  <c r="AI110" i="90"/>
  <c r="AF111" i="90"/>
  <c r="AI112" i="90"/>
  <c r="AF113" i="90"/>
  <c r="AI114" i="90"/>
  <c r="AF115" i="90"/>
  <c r="AI116" i="90"/>
  <c r="AF117" i="90"/>
  <c r="AI118" i="90"/>
  <c r="AF119" i="90"/>
  <c r="AI120" i="90"/>
  <c r="AF121" i="90"/>
  <c r="AI122" i="90"/>
  <c r="AF123" i="90"/>
  <c r="AI124" i="90"/>
  <c r="AF125" i="90"/>
  <c r="AI126" i="90"/>
  <c r="AF127" i="90"/>
  <c r="AI128" i="90"/>
  <c r="AF129" i="90"/>
  <c r="AI130" i="90"/>
  <c r="AF131" i="90"/>
  <c r="AI132" i="90"/>
  <c r="AF133" i="90"/>
  <c r="AI134" i="90"/>
  <c r="AF135" i="90"/>
  <c r="AI136" i="90"/>
  <c r="AI138" i="90"/>
  <c r="AI140" i="90"/>
  <c r="AI142" i="90"/>
  <c r="AI144" i="90"/>
  <c r="AI146" i="90"/>
  <c r="AI148" i="90"/>
  <c r="AI150" i="90"/>
  <c r="AI152" i="90"/>
  <c r="AI154" i="90"/>
  <c r="AI156" i="90"/>
  <c r="AI158" i="90"/>
  <c r="AI160" i="90"/>
  <c r="AI162" i="90"/>
  <c r="AI164" i="90"/>
  <c r="AI167" i="90"/>
  <c r="AJ168" i="90"/>
  <c r="AI168" i="90"/>
  <c r="AH168" i="90"/>
  <c r="AG168" i="90"/>
  <c r="AK168" i="90" s="1"/>
  <c r="AJ169" i="90"/>
  <c r="AG179" i="90"/>
  <c r="AI179" i="90"/>
  <c r="AJ180" i="90"/>
  <c r="AI180" i="90"/>
  <c r="AH180" i="90"/>
  <c r="AG180" i="90"/>
  <c r="AK180" i="90" s="1"/>
  <c r="AF181" i="90"/>
  <c r="AJ181" i="90"/>
  <c r="AW184" i="90"/>
  <c r="AI187" i="90"/>
  <c r="AF187" i="90"/>
  <c r="AG99" i="90"/>
  <c r="AG101" i="90"/>
  <c r="AG103" i="90"/>
  <c r="AG105" i="90"/>
  <c r="AG107" i="90"/>
  <c r="AG109" i="90"/>
  <c r="AG111" i="90"/>
  <c r="AG113" i="90"/>
  <c r="AG115" i="90"/>
  <c r="AG117" i="90"/>
  <c r="AG119" i="90"/>
  <c r="AG121" i="90"/>
  <c r="AG123" i="90"/>
  <c r="AG125" i="90"/>
  <c r="AG127" i="90"/>
  <c r="AG129" i="90"/>
  <c r="AG131" i="90"/>
  <c r="AG133" i="90"/>
  <c r="AG135" i="90"/>
  <c r="AG137" i="90"/>
  <c r="AK137" i="90" s="1"/>
  <c r="AG139" i="90"/>
  <c r="AK139" i="90" s="1"/>
  <c r="AG141" i="90"/>
  <c r="AK141" i="90" s="1"/>
  <c r="AG143" i="90"/>
  <c r="AG145" i="90"/>
  <c r="AG147" i="90"/>
  <c r="AK147" i="90" s="1"/>
  <c r="AG149" i="90"/>
  <c r="AK149" i="90" s="1"/>
  <c r="AG151" i="90"/>
  <c r="AK151" i="90" s="1"/>
  <c r="AG153" i="90"/>
  <c r="AK153" i="90" s="1"/>
  <c r="AG155" i="90"/>
  <c r="AG157" i="90"/>
  <c r="AG159" i="90"/>
  <c r="AK159" i="90" s="1"/>
  <c r="AG161" i="90"/>
  <c r="AK161" i="90" s="1"/>
  <c r="AG163" i="90"/>
  <c r="AK163" i="90" s="1"/>
  <c r="AG165" i="90"/>
  <c r="AK165" i="90" s="1"/>
  <c r="AJ178" i="90"/>
  <c r="AI178" i="90"/>
  <c r="AH178" i="90"/>
  <c r="AG178" i="90"/>
  <c r="AK178" i="90" s="1"/>
  <c r="AJ179" i="90"/>
  <c r="AF186" i="90"/>
  <c r="AK186" i="90" s="1"/>
  <c r="AJ186" i="90"/>
  <c r="AI186" i="90"/>
  <c r="AH186" i="90"/>
  <c r="AF174" i="90"/>
  <c r="AG175" i="90"/>
  <c r="AI175" i="90"/>
  <c r="AJ176" i="90"/>
  <c r="AI176" i="90"/>
  <c r="AH176" i="90"/>
  <c r="AG176" i="90"/>
  <c r="AK176" i="90" s="1"/>
  <c r="AF177" i="90"/>
  <c r="AK177" i="90" s="1"/>
  <c r="AJ177" i="90"/>
  <c r="AW180" i="90"/>
  <c r="AW186" i="90"/>
  <c r="AG188" i="90"/>
  <c r="AI189" i="90"/>
  <c r="AH189" i="90"/>
  <c r="AJ189" i="90"/>
  <c r="AG190" i="90"/>
  <c r="AJ191" i="90"/>
  <c r="AG192" i="90"/>
  <c r="AK192" i="90" s="1"/>
  <c r="AJ193" i="90"/>
  <c r="AG194" i="90"/>
  <c r="AJ195" i="90"/>
  <c r="AG196" i="90"/>
  <c r="AK196" i="90" s="1"/>
  <c r="AJ197" i="90"/>
  <c r="AG198" i="90"/>
  <c r="AJ199" i="90"/>
  <c r="AG200" i="90"/>
  <c r="AK200" i="90" s="1"/>
  <c r="AJ201" i="90"/>
  <c r="AG202" i="90"/>
  <c r="AJ203" i="90"/>
  <c r="AG204" i="90"/>
  <c r="AK204" i="90" s="1"/>
  <c r="AJ205" i="90"/>
  <c r="AG206" i="90"/>
  <c r="AJ207" i="90"/>
  <c r="AG208" i="90"/>
  <c r="AK208" i="90" s="1"/>
  <c r="AJ209" i="90"/>
  <c r="AG210" i="90"/>
  <c r="AJ211" i="90"/>
  <c r="AG212" i="90"/>
  <c r="AK212" i="90" s="1"/>
  <c r="AJ213" i="90"/>
  <c r="AG214" i="90"/>
  <c r="AJ215" i="90"/>
  <c r="AG216" i="90"/>
  <c r="AK216" i="90" s="1"/>
  <c r="AJ217" i="90"/>
  <c r="AG218" i="90"/>
  <c r="AJ219" i="90"/>
  <c r="AG220" i="90"/>
  <c r="AK220" i="90" s="1"/>
  <c r="AJ221" i="90"/>
  <c r="AG222" i="90"/>
  <c r="AJ223" i="90"/>
  <c r="AG224" i="90"/>
  <c r="AK224" i="90" s="1"/>
  <c r="AJ225" i="90"/>
  <c r="AG226" i="90"/>
  <c r="AJ227" i="90"/>
  <c r="AG228" i="90"/>
  <c r="AK228" i="90" s="1"/>
  <c r="AJ229" i="90"/>
  <c r="AG230" i="90"/>
  <c r="AJ231" i="90"/>
  <c r="AG232" i="90"/>
  <c r="AK232" i="90" s="1"/>
  <c r="AJ233" i="90"/>
  <c r="AG234" i="90"/>
  <c r="AJ235" i="90"/>
  <c r="AG236" i="90"/>
  <c r="AK236" i="90" s="1"/>
  <c r="AJ237" i="90"/>
  <c r="AG238" i="90"/>
  <c r="AJ239" i="90"/>
  <c r="AG240" i="90"/>
  <c r="AK240" i="90" s="1"/>
  <c r="AJ241" i="90"/>
  <c r="AG242" i="90"/>
  <c r="AJ243" i="90"/>
  <c r="AG244" i="90"/>
  <c r="AK244" i="90" s="1"/>
  <c r="AJ245" i="90"/>
  <c r="AG246" i="90"/>
  <c r="AJ247" i="90"/>
  <c r="AG248" i="90"/>
  <c r="AK248" i="90" s="1"/>
  <c r="AJ249" i="90"/>
  <c r="AG250" i="90"/>
  <c r="AK250" i="90" s="1"/>
  <c r="AJ251" i="90"/>
  <c r="AG252" i="90"/>
  <c r="AJ253" i="90"/>
  <c r="AG254" i="90"/>
  <c r="AK254" i="90" s="1"/>
  <c r="AJ255" i="90"/>
  <c r="AG256" i="90"/>
  <c r="AK256" i="90" s="1"/>
  <c r="AJ257" i="90"/>
  <c r="AG258" i="90"/>
  <c r="AK258" i="90" s="1"/>
  <c r="AJ259" i="90"/>
  <c r="AG260" i="90"/>
  <c r="AJ261" i="90"/>
  <c r="AG262" i="90"/>
  <c r="AK262" i="90" s="1"/>
  <c r="AJ263" i="90"/>
  <c r="AG264" i="90"/>
  <c r="AJ265" i="90"/>
  <c r="AG266" i="90"/>
  <c r="AK266" i="90" s="1"/>
  <c r="AJ267" i="90"/>
  <c r="AG268" i="90"/>
  <c r="AK268" i="90" s="1"/>
  <c r="AJ269" i="90"/>
  <c r="AG270" i="90"/>
  <c r="AJ271" i="90"/>
  <c r="AH272" i="90"/>
  <c r="AG272" i="90"/>
  <c r="AF272" i="90"/>
  <c r="AJ272" i="90"/>
  <c r="AJ273" i="90"/>
  <c r="AI273" i="90"/>
  <c r="AG273" i="90"/>
  <c r="AK273" i="90" s="1"/>
  <c r="AH275" i="90"/>
  <c r="AI282" i="90"/>
  <c r="AJ285" i="90"/>
  <c r="AI285" i="90"/>
  <c r="AG285" i="90"/>
  <c r="AK285" i="90" s="1"/>
  <c r="AH287" i="90"/>
  <c r="AW291" i="90"/>
  <c r="AH190" i="90"/>
  <c r="AH192" i="90"/>
  <c r="AH194" i="90"/>
  <c r="AH196" i="90"/>
  <c r="AH198" i="90"/>
  <c r="AH200" i="90"/>
  <c r="AH202" i="90"/>
  <c r="AH204" i="90"/>
  <c r="AH206" i="90"/>
  <c r="AH208" i="90"/>
  <c r="AH210" i="90"/>
  <c r="AH212" i="90"/>
  <c r="AH214" i="90"/>
  <c r="AH216" i="90"/>
  <c r="AH218" i="90"/>
  <c r="AH220" i="90"/>
  <c r="AH222" i="90"/>
  <c r="AH224" i="90"/>
  <c r="AH226" i="90"/>
  <c r="AH228" i="90"/>
  <c r="AH230" i="90"/>
  <c r="AH232" i="90"/>
  <c r="AH234" i="90"/>
  <c r="AH236" i="90"/>
  <c r="AH238" i="90"/>
  <c r="AH240" i="90"/>
  <c r="AH242" i="90"/>
  <c r="AH244" i="90"/>
  <c r="AH246" i="90"/>
  <c r="AH248" i="90"/>
  <c r="AH250" i="90"/>
  <c r="AH252" i="90"/>
  <c r="AH254" i="90"/>
  <c r="AH256" i="90"/>
  <c r="AH258" i="90"/>
  <c r="AH260" i="90"/>
  <c r="AH262" i="90"/>
  <c r="AH264" i="90"/>
  <c r="AH266" i="90"/>
  <c r="AH268" i="90"/>
  <c r="AH270" i="90"/>
  <c r="AH273" i="90"/>
  <c r="AI280" i="90"/>
  <c r="AF281" i="90"/>
  <c r="AH282" i="90"/>
  <c r="AJ283" i="90"/>
  <c r="AI283" i="90"/>
  <c r="AG283" i="90"/>
  <c r="AK283" i="90" s="1"/>
  <c r="AH285" i="90"/>
  <c r="AH290" i="90"/>
  <c r="AF293" i="90"/>
  <c r="AJ293" i="90"/>
  <c r="AI293" i="90"/>
  <c r="AH293" i="90"/>
  <c r="AG293" i="90"/>
  <c r="AF173" i="90"/>
  <c r="AF189" i="90"/>
  <c r="AK189" i="90" s="1"/>
  <c r="AI190" i="90"/>
  <c r="AF191" i="90"/>
  <c r="AK191" i="90" s="1"/>
  <c r="AI192" i="90"/>
  <c r="AF193" i="90"/>
  <c r="AK193" i="90" s="1"/>
  <c r="AI194" i="90"/>
  <c r="AF195" i="90"/>
  <c r="AK195" i="90" s="1"/>
  <c r="AI196" i="90"/>
  <c r="AF197" i="90"/>
  <c r="AK197" i="90" s="1"/>
  <c r="AI198" i="90"/>
  <c r="AF199" i="90"/>
  <c r="AI200" i="90"/>
  <c r="AF201" i="90"/>
  <c r="AK201" i="90" s="1"/>
  <c r="AI202" i="90"/>
  <c r="AF203" i="90"/>
  <c r="AI204" i="90"/>
  <c r="AF205" i="90"/>
  <c r="AK205" i="90" s="1"/>
  <c r="AI206" i="90"/>
  <c r="AF207" i="90"/>
  <c r="AK207" i="90" s="1"/>
  <c r="AI208" i="90"/>
  <c r="AF209" i="90"/>
  <c r="AK209" i="90" s="1"/>
  <c r="AI210" i="90"/>
  <c r="AF211" i="90"/>
  <c r="AI212" i="90"/>
  <c r="AF213" i="90"/>
  <c r="AK213" i="90" s="1"/>
  <c r="AI214" i="90"/>
  <c r="AF215" i="90"/>
  <c r="AI216" i="90"/>
  <c r="AF217" i="90"/>
  <c r="AK217" i="90" s="1"/>
  <c r="AI218" i="90"/>
  <c r="AF219" i="90"/>
  <c r="AK219" i="90" s="1"/>
  <c r="AI220" i="90"/>
  <c r="AF221" i="90"/>
  <c r="AK221" i="90" s="1"/>
  <c r="AI222" i="90"/>
  <c r="AF223" i="90"/>
  <c r="AI224" i="90"/>
  <c r="AF225" i="90"/>
  <c r="AK225" i="90" s="1"/>
  <c r="AI226" i="90"/>
  <c r="AF227" i="90"/>
  <c r="AI228" i="90"/>
  <c r="AF229" i="90"/>
  <c r="AK229" i="90" s="1"/>
  <c r="AI230" i="90"/>
  <c r="AF231" i="90"/>
  <c r="AK231" i="90" s="1"/>
  <c r="AI232" i="90"/>
  <c r="AF233" i="90"/>
  <c r="AK233" i="90" s="1"/>
  <c r="AI234" i="90"/>
  <c r="AF235" i="90"/>
  <c r="AI236" i="90"/>
  <c r="AF237" i="90"/>
  <c r="AK237" i="90" s="1"/>
  <c r="AI238" i="90"/>
  <c r="AF239" i="90"/>
  <c r="AI240" i="90"/>
  <c r="AF241" i="90"/>
  <c r="AK241" i="90" s="1"/>
  <c r="AI242" i="90"/>
  <c r="AF243" i="90"/>
  <c r="AK243" i="90" s="1"/>
  <c r="AI244" i="90"/>
  <c r="AF245" i="90"/>
  <c r="AK245" i="90" s="1"/>
  <c r="AI246" i="90"/>
  <c r="AF247" i="90"/>
  <c r="AI248" i="90"/>
  <c r="AF249" i="90"/>
  <c r="AI250" i="90"/>
  <c r="AF251" i="90"/>
  <c r="AK251" i="90" s="1"/>
  <c r="AI252" i="90"/>
  <c r="AF253" i="90"/>
  <c r="AK253" i="90" s="1"/>
  <c r="AI254" i="90"/>
  <c r="AF255" i="90"/>
  <c r="AK255" i="90" s="1"/>
  <c r="AI256" i="90"/>
  <c r="AF257" i="90"/>
  <c r="AK257" i="90" s="1"/>
  <c r="AI258" i="90"/>
  <c r="AF259" i="90"/>
  <c r="AK259" i="90" s="1"/>
  <c r="AI260" i="90"/>
  <c r="AF261" i="90"/>
  <c r="AK261" i="90" s="1"/>
  <c r="AI262" i="90"/>
  <c r="AF263" i="90"/>
  <c r="AK263" i="90" s="1"/>
  <c r="AI264" i="90"/>
  <c r="AF265" i="90"/>
  <c r="AK265" i="90" s="1"/>
  <c r="AI266" i="90"/>
  <c r="AF267" i="90"/>
  <c r="AK267" i="90" s="1"/>
  <c r="AI268" i="90"/>
  <c r="AF269" i="90"/>
  <c r="AK269" i="90" s="1"/>
  <c r="AI270" i="90"/>
  <c r="AF271" i="90"/>
  <c r="AK271" i="90" s="1"/>
  <c r="AW273" i="90"/>
  <c r="AI278" i="90"/>
  <c r="AH280" i="90"/>
  <c r="AJ281" i="90"/>
  <c r="AI281" i="90"/>
  <c r="AG281" i="90"/>
  <c r="AH283" i="90"/>
  <c r="AW285" i="90"/>
  <c r="AF290" i="90"/>
  <c r="AJ190" i="90"/>
  <c r="AJ192" i="90"/>
  <c r="AJ194" i="90"/>
  <c r="AJ196" i="90"/>
  <c r="AJ198" i="90"/>
  <c r="AJ200" i="90"/>
  <c r="AJ202" i="90"/>
  <c r="AJ204" i="90"/>
  <c r="AJ206" i="90"/>
  <c r="AJ208" i="90"/>
  <c r="AJ210" i="90"/>
  <c r="AJ212" i="90"/>
  <c r="AJ214" i="90"/>
  <c r="AJ216" i="90"/>
  <c r="AJ218" i="90"/>
  <c r="AJ220" i="90"/>
  <c r="AJ222" i="90"/>
  <c r="AJ224" i="90"/>
  <c r="AJ226" i="90"/>
  <c r="AJ228" i="90"/>
  <c r="AJ230" i="90"/>
  <c r="AJ232" i="90"/>
  <c r="AJ234" i="90"/>
  <c r="AJ236" i="90"/>
  <c r="AJ238" i="90"/>
  <c r="AJ240" i="90"/>
  <c r="AJ242" i="90"/>
  <c r="AJ244" i="90"/>
  <c r="AJ246" i="90"/>
  <c r="AJ248" i="90"/>
  <c r="AG249" i="90"/>
  <c r="AJ250" i="90"/>
  <c r="AJ252" i="90"/>
  <c r="AJ254" i="90"/>
  <c r="AJ256" i="90"/>
  <c r="AJ258" i="90"/>
  <c r="AJ260" i="90"/>
  <c r="AJ262" i="90"/>
  <c r="AJ264" i="90"/>
  <c r="AJ266" i="90"/>
  <c r="AJ268" i="90"/>
  <c r="AI276" i="90"/>
  <c r="AH278" i="90"/>
  <c r="AJ279" i="90"/>
  <c r="AI279" i="90"/>
  <c r="AG279" i="90"/>
  <c r="AF280" i="90"/>
  <c r="AW283" i="90"/>
  <c r="AI288" i="90"/>
  <c r="AF289" i="90"/>
  <c r="AK289" i="90" s="1"/>
  <c r="AJ289" i="90"/>
  <c r="AI289" i="90"/>
  <c r="AH289" i="90"/>
  <c r="AI290" i="90"/>
  <c r="AH292" i="90"/>
  <c r="AH191" i="90"/>
  <c r="AH193" i="90"/>
  <c r="AH195" i="90"/>
  <c r="AH197" i="90"/>
  <c r="AH199" i="90"/>
  <c r="AH201" i="90"/>
  <c r="AH203" i="90"/>
  <c r="AH205" i="90"/>
  <c r="AH207" i="90"/>
  <c r="AH209" i="90"/>
  <c r="AH211" i="90"/>
  <c r="AH213" i="90"/>
  <c r="AH215" i="90"/>
  <c r="AH217" i="90"/>
  <c r="AH219" i="90"/>
  <c r="AH221" i="90"/>
  <c r="AH223" i="90"/>
  <c r="AH225" i="90"/>
  <c r="AH227" i="90"/>
  <c r="AH229" i="90"/>
  <c r="AH231" i="90"/>
  <c r="AH233" i="90"/>
  <c r="AH235" i="90"/>
  <c r="AH237" i="90"/>
  <c r="AH239" i="90"/>
  <c r="AH241" i="90"/>
  <c r="AH243" i="90"/>
  <c r="AH245" i="90"/>
  <c r="AH247" i="90"/>
  <c r="AH251" i="90"/>
  <c r="AH253" i="90"/>
  <c r="AH255" i="90"/>
  <c r="AH257" i="90"/>
  <c r="AH276" i="90"/>
  <c r="AJ277" i="90"/>
  <c r="AI277" i="90"/>
  <c r="AG277" i="90"/>
  <c r="AK277" i="90" s="1"/>
  <c r="AW281" i="90"/>
  <c r="AH288" i="90"/>
  <c r="AW289" i="90"/>
  <c r="AF292" i="90"/>
  <c r="AJ275" i="90"/>
  <c r="AI275" i="90"/>
  <c r="AG275" i="90"/>
  <c r="AK275" i="90" s="1"/>
  <c r="AJ287" i="90"/>
  <c r="AI287" i="90"/>
  <c r="AG287" i="90"/>
  <c r="AK287" i="90" s="1"/>
  <c r="AF291" i="90"/>
  <c r="AK291" i="90" s="1"/>
  <c r="AJ291" i="90"/>
  <c r="AI291" i="90"/>
  <c r="AH291" i="90"/>
  <c r="AI292" i="90"/>
  <c r="AG295" i="90"/>
  <c r="AK295" i="90" s="1"/>
  <c r="AG297" i="90"/>
  <c r="AG299" i="90"/>
  <c r="AK299" i="90" s="1"/>
  <c r="AG301" i="90"/>
  <c r="AG303" i="90"/>
  <c r="AK303" i="90" s="1"/>
  <c r="AG305" i="90"/>
  <c r="AK305" i="90" s="1"/>
  <c r="AG307" i="90"/>
  <c r="AK307" i="90" s="1"/>
  <c r="AG309" i="90"/>
  <c r="AG311" i="90"/>
  <c r="AK311" i="90" s="1"/>
  <c r="AG313" i="90"/>
  <c r="AG315" i="90"/>
  <c r="AK315" i="90" s="1"/>
  <c r="AG317" i="90"/>
  <c r="AK317" i="90" s="1"/>
  <c r="AG319" i="90"/>
  <c r="AK319" i="90" s="1"/>
  <c r="AG321" i="90"/>
  <c r="AG323" i="90"/>
  <c r="AK323" i="90" s="1"/>
  <c r="AJ324" i="90"/>
  <c r="AG325" i="90"/>
  <c r="AG327" i="90"/>
  <c r="AK327" i="90" s="1"/>
  <c r="AG329" i="90"/>
  <c r="AG331" i="90"/>
  <c r="AK331" i="90" s="1"/>
  <c r="AG333" i="90"/>
  <c r="AG335" i="90"/>
  <c r="AK335" i="90" s="1"/>
  <c r="AG337" i="90"/>
  <c r="AG339" i="90"/>
  <c r="AK339" i="90" s="1"/>
  <c r="AG341" i="90"/>
  <c r="AG343" i="90"/>
  <c r="AK343" i="90" s="1"/>
  <c r="AG345" i="90"/>
  <c r="AK345" i="90" s="1"/>
  <c r="AG347" i="90"/>
  <c r="AK347" i="90" s="1"/>
  <c r="AG349" i="90"/>
  <c r="AK349" i="90" s="1"/>
  <c r="AJ350" i="90"/>
  <c r="AG351" i="90"/>
  <c r="AJ352" i="90"/>
  <c r="AG353" i="90"/>
  <c r="AK353" i="90" s="1"/>
  <c r="AJ354" i="90"/>
  <c r="AG355" i="90"/>
  <c r="AJ356" i="90"/>
  <c r="AG357" i="90"/>
  <c r="AK357" i="90" s="1"/>
  <c r="AJ358" i="90"/>
  <c r="AG359" i="90"/>
  <c r="AJ360" i="90"/>
  <c r="AG361" i="90"/>
  <c r="AK361" i="90" s="1"/>
  <c r="AJ362" i="90"/>
  <c r="AG363" i="90"/>
  <c r="AJ364" i="90"/>
  <c r="AG365" i="90"/>
  <c r="AK365" i="90" s="1"/>
  <c r="AJ366" i="90"/>
  <c r="AG367" i="90"/>
  <c r="AK367" i="90" s="1"/>
  <c r="AJ368" i="90"/>
  <c r="AG369" i="90"/>
  <c r="AK369" i="90" s="1"/>
  <c r="AJ370" i="90"/>
  <c r="AG371" i="90"/>
  <c r="AJ372" i="90"/>
  <c r="AG373" i="90"/>
  <c r="AW374" i="90"/>
  <c r="AF376" i="90"/>
  <c r="AF378" i="90"/>
  <c r="AF380" i="90"/>
  <c r="AH295" i="90"/>
  <c r="AH297" i="90"/>
  <c r="AH299" i="90"/>
  <c r="AH301" i="90"/>
  <c r="AH303" i="90"/>
  <c r="AH305" i="90"/>
  <c r="AH307" i="90"/>
  <c r="AH309" i="90"/>
  <c r="AH311" i="90"/>
  <c r="AH313" i="90"/>
  <c r="AH315" i="90"/>
  <c r="AH317" i="90"/>
  <c r="AH319" i="90"/>
  <c r="AH321" i="90"/>
  <c r="AH323" i="90"/>
  <c r="AH325" i="90"/>
  <c r="AH327" i="90"/>
  <c r="AH329" i="90"/>
  <c r="AH331" i="90"/>
  <c r="AH333" i="90"/>
  <c r="AH335" i="90"/>
  <c r="AH337" i="90"/>
  <c r="AH339" i="90"/>
  <c r="AH341" i="90"/>
  <c r="AH343" i="90"/>
  <c r="AH345" i="90"/>
  <c r="AH347" i="90"/>
  <c r="AH349" i="90"/>
  <c r="AH351" i="90"/>
  <c r="AH353" i="90"/>
  <c r="AH355" i="90"/>
  <c r="AH357" i="90"/>
  <c r="AH359" i="90"/>
  <c r="AH361" i="90"/>
  <c r="AH363" i="90"/>
  <c r="AH365" i="90"/>
  <c r="AH367" i="90"/>
  <c r="AH369" i="90"/>
  <c r="AH371" i="90"/>
  <c r="AH373" i="90"/>
  <c r="AF274" i="90"/>
  <c r="AF276" i="90"/>
  <c r="AF278" i="90"/>
  <c r="AF282" i="90"/>
  <c r="AF286" i="90"/>
  <c r="AI295" i="90"/>
  <c r="AF296" i="90"/>
  <c r="AK296" i="90" s="1"/>
  <c r="AI297" i="90"/>
  <c r="AF298" i="90"/>
  <c r="AK298" i="90" s="1"/>
  <c r="AI299" i="90"/>
  <c r="AF300" i="90"/>
  <c r="AK300" i="90" s="1"/>
  <c r="AI301" i="90"/>
  <c r="AF302" i="90"/>
  <c r="AK302" i="90" s="1"/>
  <c r="AI303" i="90"/>
  <c r="AF304" i="90"/>
  <c r="AK304" i="90" s="1"/>
  <c r="AI305" i="90"/>
  <c r="AF306" i="90"/>
  <c r="AK306" i="90" s="1"/>
  <c r="AI307" i="90"/>
  <c r="AF308" i="90"/>
  <c r="AK308" i="90" s="1"/>
  <c r="AI309" i="90"/>
  <c r="AF310" i="90"/>
  <c r="AK310" i="90" s="1"/>
  <c r="AI311" i="90"/>
  <c r="AF312" i="90"/>
  <c r="AK312" i="90" s="1"/>
  <c r="AI313" i="90"/>
  <c r="AF314" i="90"/>
  <c r="AK314" i="90" s="1"/>
  <c r="AI315" i="90"/>
  <c r="AF316" i="90"/>
  <c r="AK316" i="90" s="1"/>
  <c r="AI317" i="90"/>
  <c r="AF318" i="90"/>
  <c r="AK318" i="90" s="1"/>
  <c r="AI319" i="90"/>
  <c r="AF320" i="90"/>
  <c r="AK320" i="90" s="1"/>
  <c r="AI321" i="90"/>
  <c r="AF322" i="90"/>
  <c r="AK322" i="90" s="1"/>
  <c r="AI323" i="90"/>
  <c r="AF324" i="90"/>
  <c r="AI325" i="90"/>
  <c r="AF326" i="90"/>
  <c r="AK326" i="90" s="1"/>
  <c r="AI327" i="90"/>
  <c r="AF328" i="90"/>
  <c r="AK328" i="90" s="1"/>
  <c r="AI329" i="90"/>
  <c r="AF330" i="90"/>
  <c r="AK330" i="90" s="1"/>
  <c r="AI331" i="90"/>
  <c r="AF332" i="90"/>
  <c r="AK332" i="90" s="1"/>
  <c r="AI333" i="90"/>
  <c r="AF334" i="90"/>
  <c r="AK334" i="90" s="1"/>
  <c r="AI335" i="90"/>
  <c r="AF336" i="90"/>
  <c r="AK336" i="90" s="1"/>
  <c r="AI337" i="90"/>
  <c r="AF338" i="90"/>
  <c r="AK338" i="90" s="1"/>
  <c r="AI339" i="90"/>
  <c r="AF340" i="90"/>
  <c r="AK340" i="90" s="1"/>
  <c r="AI341" i="90"/>
  <c r="AF342" i="90"/>
  <c r="AK342" i="90" s="1"/>
  <c r="AI343" i="90"/>
  <c r="AF344" i="90"/>
  <c r="AK344" i="90" s="1"/>
  <c r="AI345" i="90"/>
  <c r="AF346" i="90"/>
  <c r="AK346" i="90" s="1"/>
  <c r="AI347" i="90"/>
  <c r="AF348" i="90"/>
  <c r="AK348" i="90" s="1"/>
  <c r="AI349" i="90"/>
  <c r="AF350" i="90"/>
  <c r="AK350" i="90" s="1"/>
  <c r="AI351" i="90"/>
  <c r="AF352" i="90"/>
  <c r="AK352" i="90" s="1"/>
  <c r="AI353" i="90"/>
  <c r="AF354" i="90"/>
  <c r="AK354" i="90" s="1"/>
  <c r="AI355" i="90"/>
  <c r="AF356" i="90"/>
  <c r="AK356" i="90" s="1"/>
  <c r="AI357" i="90"/>
  <c r="AF358" i="90"/>
  <c r="AK358" i="90" s="1"/>
  <c r="AI359" i="90"/>
  <c r="AF360" i="90"/>
  <c r="AK360" i="90" s="1"/>
  <c r="AI361" i="90"/>
  <c r="AF362" i="90"/>
  <c r="AK362" i="90" s="1"/>
  <c r="AI363" i="90"/>
  <c r="AF364" i="90"/>
  <c r="AK364" i="90" s="1"/>
  <c r="AI365" i="90"/>
  <c r="AF366" i="90"/>
  <c r="AK366" i="90" s="1"/>
  <c r="AI367" i="90"/>
  <c r="AF368" i="90"/>
  <c r="AI369" i="90"/>
  <c r="AF370" i="90"/>
  <c r="AF372" i="90"/>
  <c r="AF374" i="90"/>
  <c r="AK374" i="90" s="1"/>
  <c r="AI374" i="90"/>
  <c r="AH374" i="90"/>
  <c r="AI375" i="90"/>
  <c r="AF375" i="90"/>
  <c r="AK375" i="90" s="1"/>
  <c r="AJ375" i="90"/>
  <c r="AH375" i="90"/>
  <c r="AG274" i="90"/>
  <c r="AG276" i="90"/>
  <c r="AG278" i="90"/>
  <c r="AG280" i="90"/>
  <c r="AG282" i="90"/>
  <c r="AG284" i="90"/>
  <c r="AK284" i="90" s="1"/>
  <c r="AG286" i="90"/>
  <c r="AG288" i="90"/>
  <c r="AK288" i="90" s="1"/>
  <c r="AG290" i="90"/>
  <c r="AG292" i="90"/>
  <c r="AG294" i="90"/>
  <c r="AK294" i="90" s="1"/>
  <c r="AJ295" i="90"/>
  <c r="AJ297" i="90"/>
  <c r="AJ299" i="90"/>
  <c r="AJ301" i="90"/>
  <c r="AJ303" i="90"/>
  <c r="AJ305" i="90"/>
  <c r="AJ307" i="90"/>
  <c r="AJ309" i="90"/>
  <c r="AJ311" i="90"/>
  <c r="AJ313" i="90"/>
  <c r="AJ315" i="90"/>
  <c r="AJ317" i="90"/>
  <c r="AJ319" i="90"/>
  <c r="AJ321" i="90"/>
  <c r="AJ323" i="90"/>
  <c r="AG324" i="90"/>
  <c r="AJ325" i="90"/>
  <c r="AJ327" i="90"/>
  <c r="AJ329" i="90"/>
  <c r="AJ331" i="90"/>
  <c r="AJ333" i="90"/>
  <c r="AJ335" i="90"/>
  <c r="AJ337" i="90"/>
  <c r="AJ339" i="90"/>
  <c r="AJ341" i="90"/>
  <c r="AJ343" i="90"/>
  <c r="AJ345" i="90"/>
  <c r="AJ347" i="90"/>
  <c r="AJ349" i="90"/>
  <c r="AJ351" i="90"/>
  <c r="AJ353" i="90"/>
  <c r="AJ355" i="90"/>
  <c r="AJ357" i="90"/>
  <c r="AJ359" i="90"/>
  <c r="AJ361" i="90"/>
  <c r="AJ363" i="90"/>
  <c r="AJ365" i="90"/>
  <c r="AG368" i="90"/>
  <c r="AG370" i="90"/>
  <c r="AJ371" i="90"/>
  <c r="AG372" i="90"/>
  <c r="AJ373" i="90"/>
  <c r="AW375" i="90"/>
  <c r="AI377" i="90"/>
  <c r="AI379" i="90"/>
  <c r="AH360" i="90"/>
  <c r="AH362" i="90"/>
  <c r="AH364" i="90"/>
  <c r="AH366" i="90"/>
  <c r="AW373" i="90"/>
  <c r="AG376" i="90"/>
  <c r="AJ377" i="90"/>
  <c r="AG378" i="90"/>
  <c r="AJ379" i="90"/>
  <c r="AG380" i="90"/>
  <c r="AJ381" i="90"/>
  <c r="AG382" i="90"/>
  <c r="AK382" i="90" s="1"/>
  <c r="AJ383" i="90"/>
  <c r="AG384" i="90"/>
  <c r="AJ385" i="90"/>
  <c r="AG386" i="90"/>
  <c r="AK386" i="90" s="1"/>
  <c r="AJ387" i="90"/>
  <c r="AG388" i="90"/>
  <c r="AK388" i="90" s="1"/>
  <c r="AJ389" i="90"/>
  <c r="AG390" i="90"/>
  <c r="AJ391" i="90"/>
  <c r="AG392" i="90"/>
  <c r="AK392" i="90" s="1"/>
  <c r="AJ393" i="90"/>
  <c r="AG394" i="90"/>
  <c r="AK394" i="90" s="1"/>
  <c r="AJ395" i="90"/>
  <c r="AG396" i="90"/>
  <c r="AJ397" i="90"/>
  <c r="AG398" i="90"/>
  <c r="AK398" i="90" s="1"/>
  <c r="AJ399" i="90"/>
  <c r="AG400" i="90"/>
  <c r="AK400" i="90" s="1"/>
  <c r="AJ401" i="90"/>
  <c r="AG402" i="90"/>
  <c r="AJ403" i="90"/>
  <c r="AG404" i="90"/>
  <c r="AK404" i="90" s="1"/>
  <c r="AJ405" i="90"/>
  <c r="AG406" i="90"/>
  <c r="AK406" i="90" s="1"/>
  <c r="AJ407" i="90"/>
  <c r="AG408" i="90"/>
  <c r="AJ409" i="90"/>
  <c r="AG410" i="90"/>
  <c r="AK410" i="90" s="1"/>
  <c r="AJ411" i="90"/>
  <c r="AG412" i="90"/>
  <c r="AK412" i="90" s="1"/>
  <c r="AJ413" i="90"/>
  <c r="AG414" i="90"/>
  <c r="AJ415" i="90"/>
  <c r="AG416" i="90"/>
  <c r="AJ417" i="90"/>
  <c r="AG418" i="90"/>
  <c r="AK418" i="90" s="1"/>
  <c r="AJ419" i="90"/>
  <c r="AG420" i="90"/>
  <c r="AK420" i="90" s="1"/>
  <c r="AJ421" i="90"/>
  <c r="AG422" i="90"/>
  <c r="AJ423" i="90"/>
  <c r="AI424" i="90"/>
  <c r="AH424" i="90"/>
  <c r="AG424" i="90"/>
  <c r="AF425" i="90"/>
  <c r="AH425" i="90"/>
  <c r="AI427" i="90"/>
  <c r="AF427" i="90"/>
  <c r="AK427" i="90" s="1"/>
  <c r="AH427" i="90"/>
  <c r="AW429" i="90"/>
  <c r="AI431" i="90"/>
  <c r="AH431" i="90"/>
  <c r="AF431" i="90"/>
  <c r="AJ431" i="90"/>
  <c r="AF434" i="90"/>
  <c r="AI434" i="90"/>
  <c r="AH434" i="90"/>
  <c r="AJ434" i="90"/>
  <c r="AH376" i="90"/>
  <c r="AH378" i="90"/>
  <c r="AH380" i="90"/>
  <c r="AH382" i="90"/>
  <c r="AH384" i="90"/>
  <c r="AH386" i="90"/>
  <c r="AH388" i="90"/>
  <c r="AH390" i="90"/>
  <c r="AH392" i="90"/>
  <c r="AH394" i="90"/>
  <c r="AH396" i="90"/>
  <c r="AH398" i="90"/>
  <c r="AH400" i="90"/>
  <c r="AH402" i="90"/>
  <c r="AH404" i="90"/>
  <c r="AH406" i="90"/>
  <c r="AH408" i="90"/>
  <c r="AH410" i="90"/>
  <c r="AH412" i="90"/>
  <c r="AH414" i="90"/>
  <c r="AH416" i="90"/>
  <c r="AH418" i="90"/>
  <c r="AH420" i="90"/>
  <c r="AH422" i="90"/>
  <c r="AJ424" i="90"/>
  <c r="AI425" i="90"/>
  <c r="AF426" i="90"/>
  <c r="AK426" i="90" s="1"/>
  <c r="AI426" i="90"/>
  <c r="AH426" i="90"/>
  <c r="AJ426" i="90"/>
  <c r="AJ427" i="90"/>
  <c r="AW428" i="90"/>
  <c r="AW434" i="90"/>
  <c r="AG436" i="90"/>
  <c r="AW436" i="90"/>
  <c r="AG438" i="90"/>
  <c r="AW438" i="90"/>
  <c r="AG440" i="90"/>
  <c r="AI376" i="90"/>
  <c r="AF377" i="90"/>
  <c r="AI378" i="90"/>
  <c r="AF379" i="90"/>
  <c r="AI380" i="90"/>
  <c r="AF381" i="90"/>
  <c r="AI382" i="90"/>
  <c r="AF383" i="90"/>
  <c r="AI384" i="90"/>
  <c r="AF385" i="90"/>
  <c r="AI386" i="90"/>
  <c r="AF387" i="90"/>
  <c r="AI388" i="90"/>
  <c r="AF389" i="90"/>
  <c r="AI390" i="90"/>
  <c r="AF391" i="90"/>
  <c r="AI392" i="90"/>
  <c r="AF393" i="90"/>
  <c r="AI394" i="90"/>
  <c r="AF395" i="90"/>
  <c r="AI396" i="90"/>
  <c r="AF397" i="90"/>
  <c r="AI398" i="90"/>
  <c r="AF399" i="90"/>
  <c r="AI400" i="90"/>
  <c r="AF401" i="90"/>
  <c r="AI402" i="90"/>
  <c r="AF403" i="90"/>
  <c r="AI404" i="90"/>
  <c r="AF405" i="90"/>
  <c r="AI406" i="90"/>
  <c r="AF407" i="90"/>
  <c r="AI408" i="90"/>
  <c r="AF409" i="90"/>
  <c r="AI410" i="90"/>
  <c r="AF411" i="90"/>
  <c r="AI412" i="90"/>
  <c r="AF413" i="90"/>
  <c r="AI414" i="90"/>
  <c r="AF415" i="90"/>
  <c r="AI416" i="90"/>
  <c r="AF417" i="90"/>
  <c r="AI418" i="90"/>
  <c r="AF419" i="90"/>
  <c r="AI420" i="90"/>
  <c r="AF421" i="90"/>
  <c r="AI422" i="90"/>
  <c r="AF423" i="90"/>
  <c r="AJ425" i="90"/>
  <c r="AF430" i="90"/>
  <c r="AK430" i="90" s="1"/>
  <c r="AI430" i="90"/>
  <c r="AH430" i="90"/>
  <c r="AJ430" i="90"/>
  <c r="AW431" i="90"/>
  <c r="AI433" i="90"/>
  <c r="AH433" i="90"/>
  <c r="AF433" i="90"/>
  <c r="AK433" i="90" s="1"/>
  <c r="AJ433" i="90"/>
  <c r="AJ376" i="90"/>
  <c r="AG377" i="90"/>
  <c r="AJ378" i="90"/>
  <c r="AG379" i="90"/>
  <c r="AJ380" i="90"/>
  <c r="AG381" i="90"/>
  <c r="AJ382" i="90"/>
  <c r="AG383" i="90"/>
  <c r="AJ384" i="90"/>
  <c r="AG385" i="90"/>
  <c r="AJ386" i="90"/>
  <c r="AG387" i="90"/>
  <c r="AJ388" i="90"/>
  <c r="AG389" i="90"/>
  <c r="AJ390" i="90"/>
  <c r="AG391" i="90"/>
  <c r="AJ392" i="90"/>
  <c r="AG393" i="90"/>
  <c r="AJ394" i="90"/>
  <c r="AG395" i="90"/>
  <c r="AJ396" i="90"/>
  <c r="AG397" i="90"/>
  <c r="AJ398" i="90"/>
  <c r="AG399" i="90"/>
  <c r="AJ400" i="90"/>
  <c r="AG401" i="90"/>
  <c r="AJ402" i="90"/>
  <c r="AG403" i="90"/>
  <c r="AJ404" i="90"/>
  <c r="AG405" i="90"/>
  <c r="AJ406" i="90"/>
  <c r="AG407" i="90"/>
  <c r="AJ408" i="90"/>
  <c r="AG409" i="90"/>
  <c r="AJ410" i="90"/>
  <c r="AG411" i="90"/>
  <c r="AJ412" i="90"/>
  <c r="AG413" i="90"/>
  <c r="AJ414" i="90"/>
  <c r="AG415" i="90"/>
  <c r="AJ416" i="90"/>
  <c r="AG417" i="90"/>
  <c r="AJ418" i="90"/>
  <c r="AG419" i="90"/>
  <c r="AJ420" i="90"/>
  <c r="AG421" i="90"/>
  <c r="AJ422" i="90"/>
  <c r="AG423" i="90"/>
  <c r="AW424" i="90"/>
  <c r="AW426" i="90"/>
  <c r="AW430" i="90"/>
  <c r="AI429" i="90"/>
  <c r="AH429" i="90"/>
  <c r="AF429" i="90"/>
  <c r="AJ429" i="90"/>
  <c r="AF432" i="90"/>
  <c r="AI432" i="90"/>
  <c r="AH432" i="90"/>
  <c r="AJ432" i="90"/>
  <c r="AJ435" i="90"/>
  <c r="AI435" i="90"/>
  <c r="AH435" i="90"/>
  <c r="AF435" i="90"/>
  <c r="AK435" i="90" s="1"/>
  <c r="AJ437" i="90"/>
  <c r="AI437" i="90"/>
  <c r="AH437" i="90"/>
  <c r="AF437" i="90"/>
  <c r="AK437" i="90" s="1"/>
  <c r="AJ439" i="90"/>
  <c r="AI439" i="90"/>
  <c r="AH439" i="90"/>
  <c r="AF439" i="90"/>
  <c r="AK439" i="90" s="1"/>
  <c r="AJ441" i="90"/>
  <c r="AI441" i="90"/>
  <c r="AH441" i="90"/>
  <c r="AG441" i="90"/>
  <c r="AF441" i="90"/>
  <c r="AF424" i="90"/>
  <c r="AG425" i="90"/>
  <c r="AF428" i="90"/>
  <c r="AK428" i="90" s="1"/>
  <c r="AI428" i="90"/>
  <c r="AH428" i="90"/>
  <c r="AJ428" i="90"/>
  <c r="AG431" i="90"/>
  <c r="AW432" i="90"/>
  <c r="AG434" i="90"/>
  <c r="AH436" i="90"/>
  <c r="AH438" i="90"/>
  <c r="AH440" i="90"/>
  <c r="AH442" i="90"/>
  <c r="AH444" i="90"/>
  <c r="AH446" i="90"/>
  <c r="AH448" i="90"/>
  <c r="AH450" i="90"/>
  <c r="AH452" i="90"/>
  <c r="AH454" i="90"/>
  <c r="AW457" i="90"/>
  <c r="AG460" i="90"/>
  <c r="AJ460" i="90"/>
  <c r="AW461" i="90"/>
  <c r="AG464" i="90"/>
  <c r="AJ464" i="90"/>
  <c r="AW465" i="90"/>
  <c r="AG468" i="90"/>
  <c r="AJ468" i="90"/>
  <c r="AW469" i="90"/>
  <c r="AG472" i="90"/>
  <c r="AJ472" i="90"/>
  <c r="AW473" i="90"/>
  <c r="AG476" i="90"/>
  <c r="AJ476" i="90"/>
  <c r="AW477" i="90"/>
  <c r="AH480" i="90"/>
  <c r="AJ480" i="90"/>
  <c r="AW481" i="90"/>
  <c r="AG484" i="90"/>
  <c r="AJ484" i="90"/>
  <c r="AW485" i="90"/>
  <c r="AG488" i="90"/>
  <c r="AJ488" i="90"/>
  <c r="AW489" i="90"/>
  <c r="AG492" i="90"/>
  <c r="AJ492" i="90"/>
  <c r="AW493" i="90"/>
  <c r="AG496" i="90"/>
  <c r="AJ496" i="90"/>
  <c r="AW497" i="90"/>
  <c r="AG500" i="90"/>
  <c r="AJ500" i="90"/>
  <c r="AW501" i="90"/>
  <c r="AJ504" i="90"/>
  <c r="AI504" i="90"/>
  <c r="AH504" i="90"/>
  <c r="AG504" i="90"/>
  <c r="AH511" i="90"/>
  <c r="AF512" i="90"/>
  <c r="AG517" i="90"/>
  <c r="AJ517" i="90"/>
  <c r="AJ531" i="90"/>
  <c r="AI531" i="90"/>
  <c r="AJ534" i="90"/>
  <c r="AI534" i="90"/>
  <c r="AH534" i="90"/>
  <c r="AF534" i="90"/>
  <c r="AK534" i="90" s="1"/>
  <c r="AI436" i="90"/>
  <c r="AI438" i="90"/>
  <c r="AI440" i="90"/>
  <c r="AI442" i="90"/>
  <c r="AF443" i="90"/>
  <c r="AI444" i="90"/>
  <c r="AF445" i="90"/>
  <c r="AI446" i="90"/>
  <c r="AF447" i="90"/>
  <c r="AI448" i="90"/>
  <c r="AF449" i="90"/>
  <c r="AI450" i="90"/>
  <c r="AF451" i="90"/>
  <c r="AI452" i="90"/>
  <c r="AF453" i="90"/>
  <c r="AI454" i="90"/>
  <c r="AF455" i="90"/>
  <c r="AW455" i="90"/>
  <c r="AH460" i="90"/>
  <c r="AH464" i="90"/>
  <c r="AH468" i="90"/>
  <c r="AH472" i="90"/>
  <c r="AH476" i="90"/>
  <c r="AH484" i="90"/>
  <c r="AH488" i="90"/>
  <c r="AH492" i="90"/>
  <c r="AH496" i="90"/>
  <c r="AH500" i="90"/>
  <c r="AF503" i="90"/>
  <c r="AG503" i="90"/>
  <c r="AJ503" i="90"/>
  <c r="AI503" i="90"/>
  <c r="AI507" i="90"/>
  <c r="AH507" i="90"/>
  <c r="AJ527" i="90"/>
  <c r="AI527" i="90"/>
  <c r="AJ530" i="90"/>
  <c r="AI530" i="90"/>
  <c r="AH530" i="90"/>
  <c r="AF530" i="90"/>
  <c r="AK530" i="90" s="1"/>
  <c r="AG443" i="90"/>
  <c r="AG445" i="90"/>
  <c r="AG447" i="90"/>
  <c r="AG449" i="90"/>
  <c r="AG451" i="90"/>
  <c r="AG453" i="90"/>
  <c r="AG455" i="90"/>
  <c r="AJ459" i="90"/>
  <c r="AI459" i="90"/>
  <c r="AH459" i="90"/>
  <c r="AG459" i="90"/>
  <c r="AJ463" i="90"/>
  <c r="AI463" i="90"/>
  <c r="AH463" i="90"/>
  <c r="AG463" i="90"/>
  <c r="AK463" i="90" s="1"/>
  <c r="AJ467" i="90"/>
  <c r="AI467" i="90"/>
  <c r="AH467" i="90"/>
  <c r="AG467" i="90"/>
  <c r="AK467" i="90" s="1"/>
  <c r="AJ471" i="90"/>
  <c r="AI471" i="90"/>
  <c r="AH471" i="90"/>
  <c r="AG471" i="90"/>
  <c r="AJ475" i="90"/>
  <c r="AI475" i="90"/>
  <c r="AH475" i="90"/>
  <c r="AG475" i="90"/>
  <c r="AK475" i="90" s="1"/>
  <c r="AJ479" i="90"/>
  <c r="AI479" i="90"/>
  <c r="AH479" i="90"/>
  <c r="AG479" i="90"/>
  <c r="AK479" i="90" s="1"/>
  <c r="AJ483" i="90"/>
  <c r="AI483" i="90"/>
  <c r="AH483" i="90"/>
  <c r="AG483" i="90"/>
  <c r="AJ487" i="90"/>
  <c r="AI487" i="90"/>
  <c r="AH487" i="90"/>
  <c r="AG487" i="90"/>
  <c r="AJ491" i="90"/>
  <c r="AI491" i="90"/>
  <c r="AH491" i="90"/>
  <c r="AG491" i="90"/>
  <c r="AJ495" i="90"/>
  <c r="AI495" i="90"/>
  <c r="AH495" i="90"/>
  <c r="AG495" i="90"/>
  <c r="AK495" i="90" s="1"/>
  <c r="AJ499" i="90"/>
  <c r="AI499" i="90"/>
  <c r="AH499" i="90"/>
  <c r="AG499" i="90"/>
  <c r="AK499" i="90" s="1"/>
  <c r="AJ506" i="90"/>
  <c r="AI506" i="90"/>
  <c r="AH506" i="90"/>
  <c r="AF506" i="90"/>
  <c r="AK506" i="90" s="1"/>
  <c r="AJ516" i="90"/>
  <c r="AI516" i="90"/>
  <c r="AH516" i="90"/>
  <c r="AG516" i="90"/>
  <c r="AK516" i="90" s="1"/>
  <c r="AJ523" i="90"/>
  <c r="AI523" i="90"/>
  <c r="AJ526" i="90"/>
  <c r="AI526" i="90"/>
  <c r="AH526" i="90"/>
  <c r="AF526" i="90"/>
  <c r="AK526" i="90" s="1"/>
  <c r="AH443" i="90"/>
  <c r="AH445" i="90"/>
  <c r="AH447" i="90"/>
  <c r="AH449" i="90"/>
  <c r="AH451" i="90"/>
  <c r="AH453" i="90"/>
  <c r="AH455" i="90"/>
  <c r="AH456" i="90"/>
  <c r="AH458" i="90"/>
  <c r="AG462" i="90"/>
  <c r="AG482" i="90"/>
  <c r="AW483" i="90"/>
  <c r="AG486" i="90"/>
  <c r="AW487" i="90"/>
  <c r="AG490" i="90"/>
  <c r="AW491" i="90"/>
  <c r="AG494" i="90"/>
  <c r="AW495" i="90"/>
  <c r="AG498" i="90"/>
  <c r="AW499" i="90"/>
  <c r="AG502" i="90"/>
  <c r="AJ519" i="90"/>
  <c r="AI519" i="90"/>
  <c r="AJ522" i="90"/>
  <c r="AI522" i="90"/>
  <c r="AH522" i="90"/>
  <c r="AF522" i="90"/>
  <c r="AK522" i="90" s="1"/>
  <c r="AF436" i="90"/>
  <c r="AF438" i="90"/>
  <c r="AK438" i="90" s="1"/>
  <c r="AF440" i="90"/>
  <c r="AF442" i="90"/>
  <c r="AK442" i="90" s="1"/>
  <c r="AI443" i="90"/>
  <c r="AF444" i="90"/>
  <c r="AK444" i="90" s="1"/>
  <c r="AI445" i="90"/>
  <c r="AF446" i="90"/>
  <c r="AK446" i="90" s="1"/>
  <c r="AI447" i="90"/>
  <c r="AF448" i="90"/>
  <c r="AK448" i="90" s="1"/>
  <c r="AI449" i="90"/>
  <c r="AF450" i="90"/>
  <c r="AK450" i="90" s="1"/>
  <c r="AI451" i="90"/>
  <c r="AF452" i="90"/>
  <c r="AK452" i="90" s="1"/>
  <c r="AI453" i="90"/>
  <c r="AF454" i="90"/>
  <c r="AK454" i="90" s="1"/>
  <c r="AI455" i="90"/>
  <c r="AG456" i="90"/>
  <c r="AF456" i="90"/>
  <c r="AI456" i="90"/>
  <c r="AH462" i="90"/>
  <c r="AH466" i="90"/>
  <c r="AH470" i="90"/>
  <c r="AH474" i="90"/>
  <c r="AH478" i="90"/>
  <c r="AH482" i="90"/>
  <c r="AH486" i="90"/>
  <c r="AH490" i="90"/>
  <c r="AH494" i="90"/>
  <c r="AH498" i="90"/>
  <c r="AH502" i="90"/>
  <c r="AJ518" i="90"/>
  <c r="AI518" i="90"/>
  <c r="AH518" i="90"/>
  <c r="AF518" i="90"/>
  <c r="AJ539" i="90"/>
  <c r="AI539" i="90"/>
  <c r="AJ457" i="90"/>
  <c r="AI457" i="90"/>
  <c r="AH457" i="90"/>
  <c r="AG457" i="90"/>
  <c r="AK457" i="90" s="1"/>
  <c r="AJ461" i="90"/>
  <c r="AI461" i="90"/>
  <c r="AH461" i="90"/>
  <c r="AG461" i="90"/>
  <c r="AK461" i="90" s="1"/>
  <c r="AJ465" i="90"/>
  <c r="AI465" i="90"/>
  <c r="AH465" i="90"/>
  <c r="AG465" i="90"/>
  <c r="AJ469" i="90"/>
  <c r="AI469" i="90"/>
  <c r="AH469" i="90"/>
  <c r="AG469" i="90"/>
  <c r="AJ473" i="90"/>
  <c r="AI473" i="90"/>
  <c r="AH473" i="90"/>
  <c r="AG473" i="90"/>
  <c r="AK473" i="90" s="1"/>
  <c r="AJ477" i="90"/>
  <c r="AI477" i="90"/>
  <c r="AH477" i="90"/>
  <c r="AG477" i="90"/>
  <c r="AJ481" i="90"/>
  <c r="AI481" i="90"/>
  <c r="AH481" i="90"/>
  <c r="AG481" i="90"/>
  <c r="AK481" i="90" s="1"/>
  <c r="AJ485" i="90"/>
  <c r="AI485" i="90"/>
  <c r="AH485" i="90"/>
  <c r="AG485" i="90"/>
  <c r="AK485" i="90" s="1"/>
  <c r="AJ489" i="90"/>
  <c r="AI489" i="90"/>
  <c r="AH489" i="90"/>
  <c r="AG489" i="90"/>
  <c r="AK489" i="90" s="1"/>
  <c r="AJ493" i="90"/>
  <c r="AI493" i="90"/>
  <c r="AH493" i="90"/>
  <c r="AG493" i="90"/>
  <c r="AJ497" i="90"/>
  <c r="AI497" i="90"/>
  <c r="AH497" i="90"/>
  <c r="AG497" i="90"/>
  <c r="AJ501" i="90"/>
  <c r="AI501" i="90"/>
  <c r="AH501" i="90"/>
  <c r="AG501" i="90"/>
  <c r="AK501" i="90" s="1"/>
  <c r="AJ507" i="90"/>
  <c r="AJ511" i="90"/>
  <c r="AI517" i="90"/>
  <c r="AJ535" i="90"/>
  <c r="AI535" i="90"/>
  <c r="AJ538" i="90"/>
  <c r="AI538" i="90"/>
  <c r="AH538" i="90"/>
  <c r="AF538" i="90"/>
  <c r="AK538" i="90" s="1"/>
  <c r="AW506" i="90"/>
  <c r="AG513" i="90"/>
  <c r="AI513" i="90"/>
  <c r="AJ514" i="90"/>
  <c r="AI514" i="90"/>
  <c r="AH514" i="90"/>
  <c r="AG514" i="90"/>
  <c r="AK514" i="90" s="1"/>
  <c r="AH521" i="90"/>
  <c r="AH525" i="90"/>
  <c r="AF547" i="90"/>
  <c r="AG547" i="90"/>
  <c r="AJ547" i="90"/>
  <c r="AI547" i="90"/>
  <c r="AH548" i="90"/>
  <c r="AF555" i="90"/>
  <c r="AG555" i="90"/>
  <c r="AJ555" i="90"/>
  <c r="AI555" i="90"/>
  <c r="AF458" i="90"/>
  <c r="AF460" i="90"/>
  <c r="AF462" i="90"/>
  <c r="AK462" i="90" s="1"/>
  <c r="AF464" i="90"/>
  <c r="AK464" i="90" s="1"/>
  <c r="AF466" i="90"/>
  <c r="AK466" i="90" s="1"/>
  <c r="AF468" i="90"/>
  <c r="AF470" i="90"/>
  <c r="AF472" i="90"/>
  <c r="AF474" i="90"/>
  <c r="AK474" i="90" s="1"/>
  <c r="AF476" i="90"/>
  <c r="AK476" i="90" s="1"/>
  <c r="AF478" i="90"/>
  <c r="AK478" i="90" s="1"/>
  <c r="AF480" i="90"/>
  <c r="AF482" i="90"/>
  <c r="AF484" i="90"/>
  <c r="AF486" i="90"/>
  <c r="AF488" i="90"/>
  <c r="AK488" i="90" s="1"/>
  <c r="AF490" i="90"/>
  <c r="AF492" i="90"/>
  <c r="AF494" i="90"/>
  <c r="AF496" i="90"/>
  <c r="AF498" i="90"/>
  <c r="AF500" i="90"/>
  <c r="AK500" i="90" s="1"/>
  <c r="AF502" i="90"/>
  <c r="AW502" i="90"/>
  <c r="AG511" i="90"/>
  <c r="AJ512" i="90"/>
  <c r="AI512" i="90"/>
  <c r="AH512" i="90"/>
  <c r="AG512" i="90"/>
  <c r="AJ520" i="90"/>
  <c r="AI520" i="90"/>
  <c r="AH520" i="90"/>
  <c r="AG520" i="90"/>
  <c r="AK520" i="90" s="1"/>
  <c r="AJ524" i="90"/>
  <c r="AI524" i="90"/>
  <c r="AH524" i="90"/>
  <c r="AG524" i="90"/>
  <c r="AK524" i="90" s="1"/>
  <c r="AJ528" i="90"/>
  <c r="AI528" i="90"/>
  <c r="AH528" i="90"/>
  <c r="AG528" i="90"/>
  <c r="AK528" i="90" s="1"/>
  <c r="AJ532" i="90"/>
  <c r="AI532" i="90"/>
  <c r="AH532" i="90"/>
  <c r="AG532" i="90"/>
  <c r="AJ536" i="90"/>
  <c r="AI536" i="90"/>
  <c r="AH536" i="90"/>
  <c r="AG536" i="90"/>
  <c r="AK536" i="90" s="1"/>
  <c r="AJ540" i="90"/>
  <c r="AI540" i="90"/>
  <c r="AH540" i="90"/>
  <c r="AG540" i="90"/>
  <c r="AK540" i="90" s="1"/>
  <c r="AI543" i="90"/>
  <c r="AJ544" i="90"/>
  <c r="AI544" i="90"/>
  <c r="AH544" i="90"/>
  <c r="AG544" i="90"/>
  <c r="AJ545" i="90"/>
  <c r="AH546" i="90"/>
  <c r="AJ553" i="90"/>
  <c r="AH554" i="90"/>
  <c r="AG458" i="90"/>
  <c r="AG480" i="90"/>
  <c r="AG509" i="90"/>
  <c r="AI509" i="90"/>
  <c r="AJ510" i="90"/>
  <c r="AI510" i="90"/>
  <c r="AH510" i="90"/>
  <c r="AG510" i="90"/>
  <c r="AW514" i="90"/>
  <c r="AG519" i="90"/>
  <c r="AW520" i="90"/>
  <c r="AG523" i="90"/>
  <c r="AW524" i="90"/>
  <c r="AG527" i="90"/>
  <c r="AW528" i="90"/>
  <c r="AG531" i="90"/>
  <c r="AW532" i="90"/>
  <c r="AG535" i="90"/>
  <c r="AW536" i="90"/>
  <c r="AG539" i="90"/>
  <c r="AW540" i="90"/>
  <c r="AG543" i="90"/>
  <c r="AW544" i="90"/>
  <c r="AF546" i="90"/>
  <c r="AG549" i="90"/>
  <c r="AW552" i="90"/>
  <c r="AF554" i="90"/>
  <c r="AG557" i="90"/>
  <c r="AG507" i="90"/>
  <c r="AJ508" i="90"/>
  <c r="AI508" i="90"/>
  <c r="AH508" i="90"/>
  <c r="AG508" i="90"/>
  <c r="AW512" i="90"/>
  <c r="AH519" i="90"/>
  <c r="AH523" i="90"/>
  <c r="AH527" i="90"/>
  <c r="AH531" i="90"/>
  <c r="AH535" i="90"/>
  <c r="AH539" i="90"/>
  <c r="AH543" i="90"/>
  <c r="AF551" i="90"/>
  <c r="AG551" i="90"/>
  <c r="AJ551" i="90"/>
  <c r="AI551" i="90"/>
  <c r="AJ542" i="90"/>
  <c r="AI542" i="90"/>
  <c r="AH542" i="90"/>
  <c r="AG542" i="90"/>
  <c r="AI548" i="90"/>
  <c r="AG548" i="90"/>
  <c r="AK548" i="90" s="1"/>
  <c r="AI552" i="90"/>
  <c r="AG552" i="90"/>
  <c r="AK552" i="90" s="1"/>
  <c r="AI556" i="90"/>
  <c r="AG556" i="90"/>
  <c r="AF561" i="90"/>
  <c r="AK561" i="90" s="1"/>
  <c r="AJ561" i="90"/>
  <c r="AI561" i="90"/>
  <c r="AH561" i="90"/>
  <c r="AI564" i="90"/>
  <c r="AF505" i="90"/>
  <c r="AK505" i="90" s="1"/>
  <c r="AF507" i="90"/>
  <c r="AF509" i="90"/>
  <c r="AF511" i="90"/>
  <c r="AF513" i="90"/>
  <c r="AF515" i="90"/>
  <c r="AK515" i="90" s="1"/>
  <c r="AF517" i="90"/>
  <c r="AF519" i="90"/>
  <c r="AF521" i="90"/>
  <c r="AK521" i="90" s="1"/>
  <c r="AF523" i="90"/>
  <c r="AF525" i="90"/>
  <c r="AK525" i="90" s="1"/>
  <c r="AF527" i="90"/>
  <c r="AF529" i="90"/>
  <c r="AF531" i="90"/>
  <c r="AF533" i="90"/>
  <c r="AK533" i="90" s="1"/>
  <c r="AF535" i="90"/>
  <c r="AF537" i="90"/>
  <c r="AK537" i="90" s="1"/>
  <c r="AF539" i="90"/>
  <c r="AF541" i="90"/>
  <c r="AK541" i="90" s="1"/>
  <c r="AF543" i="90"/>
  <c r="AF545" i="90"/>
  <c r="AH545" i="90"/>
  <c r="AW546" i="90"/>
  <c r="AF549" i="90"/>
  <c r="AH549" i="90"/>
  <c r="AW550" i="90"/>
  <c r="AH552" i="90"/>
  <c r="AF553" i="90"/>
  <c r="AK553" i="90" s="1"/>
  <c r="AH553" i="90"/>
  <c r="AW554" i="90"/>
  <c r="AH556" i="90"/>
  <c r="AF557" i="90"/>
  <c r="AH557" i="90"/>
  <c r="AW558" i="90"/>
  <c r="AJ560" i="90"/>
  <c r="AF562" i="90"/>
  <c r="AW564" i="90"/>
  <c r="AI545" i="90"/>
  <c r="AJ548" i="90"/>
  <c r="AI549" i="90"/>
  <c r="AJ552" i="90"/>
  <c r="AI553" i="90"/>
  <c r="AJ556" i="90"/>
  <c r="AI557" i="90"/>
  <c r="AI560" i="90"/>
  <c r="AF563" i="90"/>
  <c r="AK563" i="90" s="1"/>
  <c r="AJ563" i="90"/>
  <c r="AI563" i="90"/>
  <c r="AH563" i="90"/>
  <c r="AI546" i="90"/>
  <c r="AG546" i="90"/>
  <c r="AI550" i="90"/>
  <c r="AG550" i="90"/>
  <c r="AI554" i="90"/>
  <c r="AG554" i="90"/>
  <c r="AI558" i="90"/>
  <c r="AG558" i="90"/>
  <c r="AK558" i="90" s="1"/>
  <c r="AF564" i="90"/>
  <c r="AF559" i="90"/>
  <c r="AK559" i="90" s="1"/>
  <c r="AJ559" i="90"/>
  <c r="AI559" i="90"/>
  <c r="AH559" i="90"/>
  <c r="AH565" i="90"/>
  <c r="AG565" i="90"/>
  <c r="AF565" i="90"/>
  <c r="AJ565" i="90"/>
  <c r="AI565" i="90"/>
  <c r="AF566" i="90"/>
  <c r="AF568" i="90"/>
  <c r="AG560" i="90"/>
  <c r="AK560" i="90" s="1"/>
  <c r="AG562" i="90"/>
  <c r="AG564" i="90"/>
  <c r="AG566" i="90"/>
  <c r="AJ567" i="90"/>
  <c r="AG568" i="90"/>
  <c r="AH560" i="90"/>
  <c r="AH562" i="90"/>
  <c r="AH564" i="90"/>
  <c r="AH566" i="90"/>
  <c r="AH568" i="90"/>
  <c r="AI566" i="90"/>
  <c r="AF567" i="90"/>
  <c r="AI568" i="90"/>
  <c r="AG567" i="90"/>
  <c r="AK507" i="90" l="1"/>
  <c r="AK547" i="90"/>
  <c r="AK436" i="90"/>
  <c r="AK517" i="90"/>
  <c r="AK511" i="90"/>
  <c r="AK557" i="90"/>
  <c r="AK531" i="90"/>
  <c r="AK519" i="90"/>
  <c r="AK179" i="90"/>
  <c r="AK498" i="90"/>
  <c r="AK486" i="90"/>
  <c r="AK549" i="90"/>
  <c r="AK496" i="90"/>
  <c r="AK472" i="90"/>
  <c r="AK169" i="90"/>
  <c r="AK543" i="90"/>
  <c r="N573" i="6"/>
  <c r="AK470" i="90"/>
  <c r="AK493" i="90"/>
  <c r="AK518" i="90"/>
  <c r="AK441" i="90"/>
  <c r="AK408" i="90"/>
  <c r="AK402" i="90"/>
  <c r="AK396" i="90"/>
  <c r="AK390" i="90"/>
  <c r="AK384" i="90"/>
  <c r="AK373" i="90"/>
  <c r="AK337" i="90"/>
  <c r="AK325" i="90"/>
  <c r="AK459" i="90"/>
  <c r="AK313" i="90"/>
  <c r="AK301" i="90"/>
  <c r="AK247" i="90"/>
  <c r="AK235" i="90"/>
  <c r="AK223" i="90"/>
  <c r="AK211" i="90"/>
  <c r="AK199" i="90"/>
  <c r="AK187" i="90"/>
  <c r="AK414" i="90"/>
  <c r="AK545" i="90"/>
  <c r="AK508" i="90"/>
  <c r="AK483" i="90"/>
  <c r="AK432" i="90"/>
  <c r="AK333" i="90"/>
  <c r="AK185" i="90"/>
  <c r="AK510" i="90"/>
  <c r="AK504" i="90"/>
  <c r="AK321" i="90"/>
  <c r="AK309" i="90"/>
  <c r="AK297" i="90"/>
  <c r="AK239" i="90"/>
  <c r="AK227" i="90"/>
  <c r="AK215" i="90"/>
  <c r="AK203" i="90"/>
  <c r="AK529" i="90"/>
  <c r="AK532" i="90"/>
  <c r="AK487" i="90"/>
  <c r="AK429" i="90"/>
  <c r="AK422" i="90"/>
  <c r="AK416" i="90"/>
  <c r="AK341" i="90"/>
  <c r="AK329" i="90"/>
  <c r="AK371" i="90"/>
  <c r="AK359" i="90"/>
  <c r="AK155" i="90"/>
  <c r="AK143" i="90"/>
  <c r="AK544" i="90"/>
  <c r="AK556" i="90"/>
  <c r="AK477" i="90"/>
  <c r="AK465" i="90"/>
  <c r="AK260" i="90"/>
  <c r="AK542" i="90"/>
  <c r="AK363" i="90"/>
  <c r="AK351" i="90"/>
  <c r="AK491" i="90"/>
  <c r="AK264" i="90"/>
  <c r="AK252" i="90"/>
  <c r="AK182" i="90"/>
  <c r="AK355" i="90"/>
  <c r="AK242" i="90"/>
  <c r="AK230" i="90"/>
  <c r="AK218" i="90"/>
  <c r="AK206" i="90"/>
  <c r="AK194" i="90"/>
  <c r="AK550" i="90"/>
  <c r="AK469" i="90"/>
  <c r="AK270" i="90"/>
  <c r="AK246" i="90"/>
  <c r="AK234" i="90"/>
  <c r="AK222" i="90"/>
  <c r="AK210" i="90"/>
  <c r="AK198" i="90"/>
  <c r="AK497" i="90"/>
  <c r="AK471" i="90"/>
  <c r="AK279" i="90"/>
  <c r="AK166" i="90"/>
  <c r="AK83" i="90"/>
  <c r="AK238" i="90"/>
  <c r="AK226" i="90"/>
  <c r="AK214" i="90"/>
  <c r="AK202" i="90"/>
  <c r="AK190" i="90"/>
  <c r="AK157" i="90"/>
  <c r="AK145" i="90"/>
  <c r="AK172" i="90"/>
  <c r="AK440" i="90"/>
  <c r="AK555" i="90"/>
  <c r="AK484" i="90"/>
  <c r="AK539" i="90"/>
  <c r="AK460" i="90"/>
  <c r="AK513" i="90"/>
  <c r="AK174" i="90"/>
  <c r="AK527" i="90"/>
  <c r="AK492" i="90"/>
  <c r="AK468" i="90"/>
  <c r="AK293" i="90"/>
  <c r="AK128" i="90"/>
  <c r="AK116" i="90"/>
  <c r="AK104" i="90"/>
  <c r="AK249" i="90"/>
  <c r="AK131" i="90"/>
  <c r="AK119" i="90"/>
  <c r="AK107" i="90"/>
  <c r="AK551" i="90"/>
  <c r="AK567" i="90"/>
  <c r="AK564" i="90"/>
  <c r="AK535" i="90"/>
  <c r="AK523" i="90"/>
  <c r="AK494" i="90"/>
  <c r="AK482" i="90"/>
  <c r="AK458" i="90"/>
  <c r="AK503" i="90"/>
  <c r="AK424" i="90"/>
  <c r="AK173" i="90"/>
  <c r="AK509" i="90"/>
  <c r="AK480" i="90"/>
  <c r="AK566" i="90"/>
  <c r="AK502" i="90"/>
  <c r="AK490" i="90"/>
  <c r="AK453" i="90"/>
  <c r="AK183" i="90"/>
  <c r="AK130" i="90"/>
  <c r="AK118" i="90"/>
  <c r="AK106" i="90"/>
  <c r="AK423" i="90"/>
  <c r="AK417" i="90"/>
  <c r="AK411" i="90"/>
  <c r="AK405" i="90"/>
  <c r="AK399" i="90"/>
  <c r="AK393" i="90"/>
  <c r="AK387" i="90"/>
  <c r="AK381" i="90"/>
  <c r="AK421" i="90"/>
  <c r="AK415" i="90"/>
  <c r="AK409" i="90"/>
  <c r="AK403" i="90"/>
  <c r="AK397" i="90"/>
  <c r="AK391" i="90"/>
  <c r="AK385" i="90"/>
  <c r="AK379" i="90"/>
  <c r="AK368" i="90"/>
  <c r="AK274" i="90"/>
  <c r="AK380" i="90"/>
  <c r="AK164" i="90"/>
  <c r="AK158" i="90"/>
  <c r="AK152" i="90"/>
  <c r="AK146" i="90"/>
  <c r="AK140" i="90"/>
  <c r="AK134" i="90"/>
  <c r="AK122" i="90"/>
  <c r="AK110" i="90"/>
  <c r="AK554" i="90"/>
  <c r="AK447" i="90"/>
  <c r="AK512" i="90"/>
  <c r="AK425" i="90"/>
  <c r="AK378" i="90"/>
  <c r="AK135" i="90"/>
  <c r="AK129" i="90"/>
  <c r="AK123" i="90"/>
  <c r="AK117" i="90"/>
  <c r="AK111" i="90"/>
  <c r="AK105" i="90"/>
  <c r="AK167" i="90"/>
  <c r="AK69" i="90"/>
  <c r="AK63" i="90"/>
  <c r="AK57" i="90"/>
  <c r="AK51" i="90"/>
  <c r="AK45" i="90"/>
  <c r="AK39" i="90"/>
  <c r="AK33" i="90"/>
  <c r="AK27" i="90"/>
  <c r="AK21" i="90"/>
  <c r="AK15" i="90"/>
  <c r="AK9" i="90"/>
  <c r="AK562" i="90"/>
  <c r="AK456" i="90"/>
  <c r="AK419" i="90"/>
  <c r="AK413" i="90"/>
  <c r="AK407" i="90"/>
  <c r="AK401" i="90"/>
  <c r="AK395" i="90"/>
  <c r="AK389" i="90"/>
  <c r="AK383" i="90"/>
  <c r="AK377" i="90"/>
  <c r="AK324" i="90"/>
  <c r="AK286" i="90"/>
  <c r="AK376" i="90"/>
  <c r="AK281" i="90"/>
  <c r="AK181" i="90"/>
  <c r="AK162" i="90"/>
  <c r="AK156" i="90"/>
  <c r="AK150" i="90"/>
  <c r="AK144" i="90"/>
  <c r="AK138" i="90"/>
  <c r="AK132" i="90"/>
  <c r="AK126" i="90"/>
  <c r="AK120" i="90"/>
  <c r="AK114" i="90"/>
  <c r="AK108" i="90"/>
  <c r="AK77" i="90"/>
  <c r="AK565" i="90"/>
  <c r="AK451" i="90"/>
  <c r="AK445" i="90"/>
  <c r="AK434" i="90"/>
  <c r="AK372" i="90"/>
  <c r="AK282" i="90"/>
  <c r="AK133" i="90"/>
  <c r="AK127" i="90"/>
  <c r="AK121" i="90"/>
  <c r="AK115" i="90"/>
  <c r="AK109" i="90"/>
  <c r="AK103" i="90"/>
  <c r="AK175" i="90"/>
  <c r="AK79" i="90"/>
  <c r="AK73" i="90"/>
  <c r="AK67" i="90"/>
  <c r="AK61" i="90"/>
  <c r="AK55" i="90"/>
  <c r="AK49" i="90"/>
  <c r="AK43" i="90"/>
  <c r="AK37" i="90"/>
  <c r="AK31" i="90"/>
  <c r="AK25" i="90"/>
  <c r="AK19" i="90"/>
  <c r="AK13" i="90"/>
  <c r="AK7" i="90"/>
  <c r="AK546" i="90"/>
  <c r="AK370" i="90"/>
  <c r="AK278" i="90"/>
  <c r="AK292" i="90"/>
  <c r="AK272" i="90"/>
  <c r="AK101" i="90"/>
  <c r="AK188" i="90"/>
  <c r="AK160" i="90"/>
  <c r="AK154" i="90"/>
  <c r="AK148" i="90"/>
  <c r="AK142" i="90"/>
  <c r="AK136" i="90"/>
  <c r="AK124" i="90"/>
  <c r="AK112" i="90"/>
  <c r="AK568" i="90"/>
  <c r="AK455" i="90"/>
  <c r="AK449" i="90"/>
  <c r="AK443" i="90"/>
  <c r="AK431" i="90"/>
  <c r="AK276" i="90"/>
  <c r="AK280" i="90"/>
  <c r="AK290" i="90"/>
  <c r="AK125" i="90"/>
  <c r="AK113" i="90"/>
  <c r="AK99" i="90"/>
  <c r="AK75" i="90"/>
  <c r="AK71" i="90"/>
  <c r="AK65" i="90"/>
  <c r="AK59" i="90"/>
  <c r="AK53" i="90"/>
  <c r="AK47" i="90"/>
  <c r="AK41" i="90"/>
  <c r="AK35" i="90"/>
  <c r="AK29" i="90"/>
  <c r="AK23" i="90"/>
  <c r="AK17" i="90"/>
  <c r="AK11" i="90"/>
  <c r="AK5" i="90"/>
  <c r="AF580" i="88" l="1"/>
  <c r="AE580" i="88"/>
  <c r="AD580" i="88"/>
  <c r="AC580" i="88"/>
  <c r="AB580" i="88"/>
  <c r="AA580" i="88"/>
  <c r="Z580" i="88"/>
  <c r="Y580" i="88"/>
  <c r="X580" i="88"/>
  <c r="W580" i="88"/>
  <c r="V580" i="88"/>
  <c r="U580" i="88"/>
  <c r="T580" i="88"/>
  <c r="S580" i="88"/>
  <c r="R580" i="88"/>
  <c r="Q580" i="88"/>
  <c r="P580" i="88"/>
  <c r="O580" i="88"/>
  <c r="N580" i="88"/>
  <c r="M580" i="88"/>
  <c r="L580" i="88"/>
  <c r="K580" i="88"/>
  <c r="J580" i="88"/>
  <c r="I580" i="88"/>
  <c r="H580" i="88"/>
  <c r="G580" i="88"/>
  <c r="F580" i="88"/>
  <c r="E580" i="88"/>
  <c r="D580" i="88"/>
  <c r="AF579" i="88"/>
  <c r="AE579" i="88"/>
  <c r="AD579" i="88"/>
  <c r="AC579" i="88"/>
  <c r="AB579" i="88"/>
  <c r="AA579" i="88"/>
  <c r="Z579" i="88"/>
  <c r="Y579" i="88"/>
  <c r="X579" i="88"/>
  <c r="W579" i="88"/>
  <c r="V579" i="88"/>
  <c r="U579" i="88"/>
  <c r="T579" i="88"/>
  <c r="S579" i="88"/>
  <c r="R579" i="88"/>
  <c r="Q579" i="88"/>
  <c r="P579" i="88"/>
  <c r="O579" i="88"/>
  <c r="N579" i="88"/>
  <c r="M579" i="88"/>
  <c r="L579" i="88"/>
  <c r="K579" i="88"/>
  <c r="AF574" i="88"/>
  <c r="AE574" i="88"/>
  <c r="AD574" i="88"/>
  <c r="AC574" i="88"/>
  <c r="AB574" i="88"/>
  <c r="AA574" i="88"/>
  <c r="Z574" i="88"/>
  <c r="Y574" i="88"/>
  <c r="X574" i="88"/>
  <c r="W574" i="88"/>
  <c r="V574" i="88"/>
  <c r="U574" i="88"/>
  <c r="T574" i="88"/>
  <c r="S574" i="88"/>
  <c r="R574" i="88"/>
  <c r="Q574" i="88"/>
  <c r="P574" i="88"/>
  <c r="O574" i="88"/>
  <c r="N574" i="88"/>
  <c r="M574" i="88"/>
  <c r="L574" i="88"/>
  <c r="K574" i="88"/>
  <c r="J574" i="88"/>
  <c r="I574" i="88"/>
  <c r="H574" i="88"/>
  <c r="G574" i="88"/>
  <c r="F574" i="88"/>
  <c r="E574" i="88"/>
  <c r="D574" i="88"/>
  <c r="AF573" i="88"/>
  <c r="AE573" i="88"/>
  <c r="AD573" i="88"/>
  <c r="AC573" i="88"/>
  <c r="AB573" i="88"/>
  <c r="AA573" i="88"/>
  <c r="Z573" i="88"/>
  <c r="Y573" i="88"/>
  <c r="X573" i="88"/>
  <c r="W573" i="88"/>
  <c r="V573" i="88"/>
  <c r="U573" i="88"/>
  <c r="T573" i="88"/>
  <c r="S573" i="88"/>
  <c r="R573" i="88"/>
  <c r="Q573" i="88"/>
  <c r="P573" i="88"/>
  <c r="O573" i="88"/>
  <c r="N573" i="88"/>
  <c r="M573" i="88"/>
  <c r="L573" i="88"/>
  <c r="K573" i="88"/>
  <c r="J573" i="88"/>
  <c r="I573" i="88"/>
  <c r="H573" i="88"/>
  <c r="G573" i="88"/>
  <c r="F573" i="88"/>
  <c r="E573" i="88"/>
  <c r="D573" i="88"/>
  <c r="AF577" i="88"/>
  <c r="AE577" i="88"/>
  <c r="AD577" i="88"/>
  <c r="AC577" i="88"/>
  <c r="AB577" i="88"/>
  <c r="AA577" i="88"/>
  <c r="Z577" i="88"/>
  <c r="Y577" i="88"/>
  <c r="X577" i="88"/>
  <c r="W577" i="88"/>
  <c r="V577" i="88"/>
  <c r="U577" i="88"/>
  <c r="T577" i="88"/>
  <c r="S577" i="88"/>
  <c r="R577" i="88"/>
  <c r="Q577" i="88"/>
  <c r="P577" i="88"/>
  <c r="O577" i="88"/>
  <c r="N577" i="88"/>
  <c r="M577" i="88"/>
  <c r="L577" i="88"/>
  <c r="K577" i="88"/>
  <c r="AF571" i="88"/>
  <c r="AE571" i="88"/>
  <c r="AD571" i="88"/>
  <c r="AC571" i="88"/>
  <c r="AB571" i="88"/>
  <c r="AA571" i="88"/>
  <c r="Z571" i="88"/>
  <c r="Y571" i="88"/>
  <c r="X571" i="88"/>
  <c r="W571" i="88"/>
  <c r="V571" i="88"/>
  <c r="U571" i="88"/>
  <c r="T571" i="88"/>
  <c r="S571" i="88"/>
  <c r="R571" i="88"/>
  <c r="Q571" i="88"/>
  <c r="P571" i="88"/>
  <c r="O571" i="88"/>
  <c r="N571" i="88"/>
  <c r="M571" i="88"/>
  <c r="L571" i="88"/>
  <c r="K571" i="88"/>
  <c r="J571" i="88"/>
  <c r="I571" i="88"/>
  <c r="H571" i="88"/>
  <c r="G571" i="88"/>
  <c r="F571" i="88"/>
  <c r="E571" i="88"/>
  <c r="D571" i="88"/>
  <c r="AF576" i="88"/>
  <c r="AE576" i="88"/>
  <c r="AD576" i="88"/>
  <c r="AC576" i="88"/>
  <c r="AB576" i="88"/>
  <c r="AA576" i="88"/>
  <c r="Z576" i="88"/>
  <c r="Y576" i="88"/>
  <c r="X576" i="88"/>
  <c r="W576" i="88"/>
  <c r="V576" i="88"/>
  <c r="U576" i="88"/>
  <c r="T576" i="88"/>
  <c r="S576" i="88"/>
  <c r="R576" i="88"/>
  <c r="Q576" i="88"/>
  <c r="P576" i="88"/>
  <c r="O576" i="88"/>
  <c r="N576" i="88"/>
  <c r="M576" i="88"/>
  <c r="L576" i="88"/>
  <c r="K576" i="88"/>
  <c r="AF570" i="88"/>
  <c r="AE570" i="88"/>
  <c r="AD570" i="88"/>
  <c r="AC570" i="88"/>
  <c r="AB570" i="88"/>
  <c r="AA570" i="88"/>
  <c r="Z570" i="88"/>
  <c r="Y570" i="88"/>
  <c r="X570" i="88"/>
  <c r="W570" i="88"/>
  <c r="V570" i="88"/>
  <c r="U570" i="88"/>
  <c r="T570" i="88"/>
  <c r="S570" i="88"/>
  <c r="R570" i="88"/>
  <c r="Q570" i="88"/>
  <c r="P570" i="88"/>
  <c r="O570" i="88"/>
  <c r="N570" i="88"/>
  <c r="M570" i="88"/>
  <c r="L570" i="88"/>
  <c r="K570" i="88"/>
  <c r="J570" i="88"/>
  <c r="I570" i="88"/>
  <c r="H570" i="88"/>
  <c r="G570" i="88"/>
  <c r="F570" i="88"/>
  <c r="E570" i="88"/>
  <c r="D570" i="88"/>
  <c r="AF578" i="88"/>
  <c r="AE578" i="88"/>
  <c r="AD578" i="88"/>
  <c r="AC578" i="88"/>
  <c r="AB578" i="88"/>
  <c r="AA578" i="88"/>
  <c r="Z578" i="88"/>
  <c r="Y578" i="88"/>
  <c r="X578" i="88"/>
  <c r="W578" i="88"/>
  <c r="V578" i="88"/>
  <c r="U578" i="88"/>
  <c r="T578" i="88"/>
  <c r="S578" i="88"/>
  <c r="R578" i="88"/>
  <c r="Q578" i="88"/>
  <c r="P578" i="88"/>
  <c r="O578" i="88"/>
  <c r="N578" i="88"/>
  <c r="M578" i="88"/>
  <c r="L578" i="88"/>
  <c r="K578" i="88"/>
  <c r="AF572" i="88"/>
  <c r="AE572" i="88"/>
  <c r="AD572" i="88"/>
  <c r="AC572" i="88"/>
  <c r="AB572" i="88"/>
  <c r="AA572" i="88"/>
  <c r="Z572" i="88"/>
  <c r="Y572" i="88"/>
  <c r="X572" i="88"/>
  <c r="W572" i="88"/>
  <c r="V572" i="88"/>
  <c r="U572" i="88"/>
  <c r="T572" i="88"/>
  <c r="S572" i="88"/>
  <c r="R572" i="88"/>
  <c r="Q572" i="88"/>
  <c r="P572" i="88"/>
  <c r="O572" i="88"/>
  <c r="N572" i="88"/>
  <c r="M572" i="88"/>
  <c r="L572" i="88"/>
  <c r="K572" i="88"/>
  <c r="J572" i="88"/>
  <c r="I572" i="88"/>
  <c r="H572" i="88"/>
  <c r="G572" i="88"/>
  <c r="F572" i="88"/>
  <c r="E572" i="88"/>
  <c r="D572" i="88"/>
  <c r="E3" i="88"/>
  <c r="F3" i="88" s="1"/>
  <c r="G3" i="88" s="1"/>
  <c r="H3" i="88" s="1"/>
  <c r="I3" i="88" s="1"/>
  <c r="J3" i="88" s="1"/>
  <c r="K3" i="88" s="1"/>
  <c r="L3" i="88" s="1"/>
  <c r="M3" i="88" s="1"/>
  <c r="N3" i="88" s="1"/>
  <c r="O3" i="88" s="1"/>
  <c r="P3" i="88" s="1"/>
  <c r="Q3" i="88" s="1"/>
  <c r="R3" i="88" s="1"/>
  <c r="S3" i="88" s="1"/>
  <c r="T3" i="88" s="1"/>
  <c r="U3" i="88" s="1"/>
  <c r="V3" i="88" s="1"/>
  <c r="W3" i="88" s="1"/>
  <c r="X3" i="88" s="1"/>
  <c r="Y3" i="88" s="1"/>
  <c r="Z3" i="88" s="1"/>
  <c r="AA3" i="88" s="1"/>
  <c r="AB3" i="88" s="1"/>
  <c r="AC3" i="88" s="1"/>
  <c r="AD3" i="88" s="1"/>
  <c r="AE3" i="88" s="1"/>
  <c r="AF3" i="88" s="1"/>
  <c r="M298" i="6"/>
  <c r="M297" i="6"/>
  <c r="L570" i="6"/>
  <c r="L558" i="6"/>
  <c r="L546" i="6"/>
  <c r="L534" i="6"/>
  <c r="L522" i="6"/>
  <c r="L510" i="6"/>
  <c r="L498" i="6"/>
  <c r="L486" i="6"/>
  <c r="L474" i="6"/>
  <c r="L462" i="6"/>
  <c r="L450" i="6"/>
  <c r="K555" i="6"/>
  <c r="K531" i="6"/>
  <c r="L508" i="6"/>
  <c r="L571" i="6"/>
  <c r="L559" i="6"/>
  <c r="L547" i="6"/>
  <c r="L535" i="6"/>
  <c r="L523" i="6"/>
  <c r="L511" i="6"/>
  <c r="L499" i="6"/>
  <c r="L487" i="6"/>
  <c r="L475" i="6"/>
  <c r="L463" i="6"/>
  <c r="L451" i="6"/>
  <c r="K567" i="6"/>
  <c r="K543" i="6"/>
  <c r="L520" i="6"/>
  <c r="K491" i="6"/>
  <c r="L533" i="6"/>
  <c r="K484" i="6"/>
  <c r="K460" i="6"/>
  <c r="K472" i="6"/>
  <c r="K569" i="6"/>
  <c r="K557" i="6"/>
  <c r="K545" i="6"/>
  <c r="K533" i="6"/>
  <c r="K521" i="6"/>
  <c r="K509" i="6"/>
  <c r="K497" i="6"/>
  <c r="K485" i="6"/>
  <c r="K473" i="6"/>
  <c r="K461" i="6"/>
  <c r="K449" i="6"/>
  <c r="L552" i="6"/>
  <c r="L528" i="6"/>
  <c r="K507" i="6"/>
  <c r="K570" i="6"/>
  <c r="K558" i="6"/>
  <c r="K546" i="6"/>
  <c r="K534" i="6"/>
  <c r="K522" i="6"/>
  <c r="K510" i="6"/>
  <c r="K498" i="6"/>
  <c r="K486" i="6"/>
  <c r="K474" i="6"/>
  <c r="K462" i="6"/>
  <c r="K450" i="6"/>
  <c r="L564" i="6"/>
  <c r="L540" i="6"/>
  <c r="K515" i="6"/>
  <c r="L488" i="6"/>
  <c r="K528" i="6"/>
  <c r="L481" i="6"/>
  <c r="L566" i="6"/>
  <c r="L554" i="6"/>
  <c r="L542" i="6"/>
  <c r="L530" i="6"/>
  <c r="L518" i="6"/>
  <c r="L506" i="6"/>
  <c r="L494" i="6"/>
  <c r="L482" i="6"/>
  <c r="L470" i="6"/>
  <c r="L458" i="6"/>
  <c r="L446" i="6"/>
  <c r="K547" i="6"/>
  <c r="K523" i="6"/>
  <c r="K503" i="6"/>
  <c r="L567" i="6"/>
  <c r="L555" i="6"/>
  <c r="L543" i="6"/>
  <c r="L531" i="6"/>
  <c r="L519" i="6"/>
  <c r="L507" i="6"/>
  <c r="L495" i="6"/>
  <c r="L483" i="6"/>
  <c r="L471" i="6"/>
  <c r="L459" i="6"/>
  <c r="L447" i="6"/>
  <c r="K559" i="6"/>
  <c r="K535" i="6"/>
  <c r="L512" i="6"/>
  <c r="L565" i="6"/>
  <c r="L517" i="6"/>
  <c r="K476" i="6"/>
  <c r="K452" i="6"/>
  <c r="K456" i="6"/>
  <c r="K565" i="6"/>
  <c r="K553" i="6"/>
  <c r="K541" i="6"/>
  <c r="K529" i="6"/>
  <c r="K517" i="6"/>
  <c r="K505" i="6"/>
  <c r="K493" i="6"/>
  <c r="K481" i="6"/>
  <c r="K469" i="6"/>
  <c r="K457" i="6"/>
  <c r="K445" i="6"/>
  <c r="L544" i="6"/>
  <c r="K519" i="6"/>
  <c r="L500" i="6"/>
  <c r="K566" i="6"/>
  <c r="K554" i="6"/>
  <c r="K542" i="6"/>
  <c r="K530" i="6"/>
  <c r="K518" i="6"/>
  <c r="K506" i="6"/>
  <c r="K494" i="6"/>
  <c r="K482" i="6"/>
  <c r="K470" i="6"/>
  <c r="K458" i="6"/>
  <c r="K446" i="6"/>
  <c r="L556" i="6"/>
  <c r="L532" i="6"/>
  <c r="L504" i="6"/>
  <c r="K560" i="6"/>
  <c r="K512" i="6"/>
  <c r="L473" i="6"/>
  <c r="L449" i="6"/>
  <c r="L562" i="6"/>
  <c r="L550" i="6"/>
  <c r="L538" i="6"/>
  <c r="L526" i="6"/>
  <c r="L514" i="6"/>
  <c r="L502" i="6"/>
  <c r="L490" i="6"/>
  <c r="L478" i="6"/>
  <c r="L466" i="6"/>
  <c r="L454" i="6"/>
  <c r="K563" i="6"/>
  <c r="K539" i="6"/>
  <c r="L516" i="6"/>
  <c r="K495" i="6"/>
  <c r="L563" i="6"/>
  <c r="L551" i="6"/>
  <c r="L539" i="6"/>
  <c r="L527" i="6"/>
  <c r="L515" i="6"/>
  <c r="L503" i="6"/>
  <c r="L491" i="6"/>
  <c r="L479" i="6"/>
  <c r="L467" i="6"/>
  <c r="L455" i="6"/>
  <c r="K571" i="6"/>
  <c r="K551" i="6"/>
  <c r="K527" i="6"/>
  <c r="K499" i="6"/>
  <c r="L549" i="6"/>
  <c r="L501" i="6"/>
  <c r="K468" i="6"/>
  <c r="K488" i="6"/>
  <c r="K525" i="6"/>
  <c r="K453" i="6"/>
  <c r="K550" i="6"/>
  <c r="K478" i="6"/>
  <c r="L496" i="6"/>
  <c r="L461" i="6"/>
  <c r="L553" i="6"/>
  <c r="L505" i="6"/>
  <c r="L472" i="6"/>
  <c r="L448" i="6"/>
  <c r="L525" i="6"/>
  <c r="K480" i="6"/>
  <c r="K455" i="6"/>
  <c r="L529" i="6"/>
  <c r="K487" i="6"/>
  <c r="L5" i="6"/>
  <c r="L440" i="6"/>
  <c r="L434" i="6"/>
  <c r="L428" i="6"/>
  <c r="L422" i="6"/>
  <c r="L416" i="6"/>
  <c r="L410" i="6"/>
  <c r="L404" i="6"/>
  <c r="L398" i="6"/>
  <c r="L392" i="6"/>
  <c r="L386" i="6"/>
  <c r="L380" i="6"/>
  <c r="L374" i="6"/>
  <c r="L368" i="6"/>
  <c r="L362" i="6"/>
  <c r="L356" i="6"/>
  <c r="L350" i="6"/>
  <c r="L344" i="6"/>
  <c r="L338" i="6"/>
  <c r="L332" i="6"/>
  <c r="L326" i="6"/>
  <c r="L320" i="6"/>
  <c r="L314" i="6"/>
  <c r="L308" i="6"/>
  <c r="L302" i="6"/>
  <c r="L296" i="6"/>
  <c r="L290" i="6"/>
  <c r="L284" i="6"/>
  <c r="L278" i="6"/>
  <c r="L272" i="6"/>
  <c r="L266" i="6"/>
  <c r="L260" i="6"/>
  <c r="L254" i="6"/>
  <c r="L248" i="6"/>
  <c r="L242" i="6"/>
  <c r="L236" i="6"/>
  <c r="L230" i="6"/>
  <c r="L224" i="6"/>
  <c r="L218" i="6"/>
  <c r="L212" i="6"/>
  <c r="L206" i="6"/>
  <c r="L200" i="6"/>
  <c r="L194" i="6"/>
  <c r="L188" i="6"/>
  <c r="L182" i="6"/>
  <c r="L176" i="6"/>
  <c r="L170" i="6"/>
  <c r="L164" i="6"/>
  <c r="L158" i="6"/>
  <c r="L152" i="6"/>
  <c r="L146" i="6"/>
  <c r="L140" i="6"/>
  <c r="L134" i="6"/>
  <c r="L128" i="6"/>
  <c r="L122" i="6"/>
  <c r="L116" i="6"/>
  <c r="L110" i="6"/>
  <c r="L104" i="6"/>
  <c r="L98" i="6"/>
  <c r="L92" i="6"/>
  <c r="L86" i="6"/>
  <c r="L80" i="6"/>
  <c r="L74" i="6"/>
  <c r="L68" i="6"/>
  <c r="L62" i="6"/>
  <c r="L56" i="6"/>
  <c r="L50" i="6"/>
  <c r="L44" i="6"/>
  <c r="L38" i="6"/>
  <c r="L32" i="6"/>
  <c r="L26" i="6"/>
  <c r="L20" i="6"/>
  <c r="L14" i="6"/>
  <c r="L8" i="6"/>
  <c r="L55" i="6"/>
  <c r="L43" i="6"/>
  <c r="L31" i="6"/>
  <c r="L19" i="6"/>
  <c r="L18" i="6"/>
  <c r="K477" i="6"/>
  <c r="L457" i="6"/>
  <c r="L541" i="6"/>
  <c r="L497" i="6"/>
  <c r="L430" i="6"/>
  <c r="L412" i="6"/>
  <c r="L400" i="6"/>
  <c r="L376" i="6"/>
  <c r="L352" i="6"/>
  <c r="L328" i="6"/>
  <c r="L304" i="6"/>
  <c r="L280" i="6"/>
  <c r="L256" i="6"/>
  <c r="L232" i="6"/>
  <c r="K513" i="6"/>
  <c r="L560" i="6"/>
  <c r="K538" i="6"/>
  <c r="K466" i="6"/>
  <c r="K544" i="6"/>
  <c r="K448" i="6"/>
  <c r="K548" i="6"/>
  <c r="K500" i="6"/>
  <c r="K467" i="6"/>
  <c r="K568" i="6"/>
  <c r="K520" i="6"/>
  <c r="L469" i="6"/>
  <c r="K447" i="6"/>
  <c r="K524" i="6"/>
  <c r="L484" i="6"/>
  <c r="K5" i="6"/>
  <c r="L439" i="6"/>
  <c r="L433" i="6"/>
  <c r="L427" i="6"/>
  <c r="L421" i="6"/>
  <c r="L415" i="6"/>
  <c r="L409" i="6"/>
  <c r="L403" i="6"/>
  <c r="L397" i="6"/>
  <c r="L391" i="6"/>
  <c r="L385" i="6"/>
  <c r="L379" i="6"/>
  <c r="L373" i="6"/>
  <c r="L367" i="6"/>
  <c r="L361" i="6"/>
  <c r="L355" i="6"/>
  <c r="L349" i="6"/>
  <c r="L343" i="6"/>
  <c r="L337" i="6"/>
  <c r="L331" i="6"/>
  <c r="L325" i="6"/>
  <c r="L319" i="6"/>
  <c r="L313" i="6"/>
  <c r="L307" i="6"/>
  <c r="L301" i="6"/>
  <c r="L295" i="6"/>
  <c r="L289" i="6"/>
  <c r="L283" i="6"/>
  <c r="L277" i="6"/>
  <c r="L271" i="6"/>
  <c r="L265" i="6"/>
  <c r="L259" i="6"/>
  <c r="L253" i="6"/>
  <c r="L247" i="6"/>
  <c r="L241" i="6"/>
  <c r="L235" i="6"/>
  <c r="L229" i="6"/>
  <c r="L223" i="6"/>
  <c r="L217" i="6"/>
  <c r="L211" i="6"/>
  <c r="L205" i="6"/>
  <c r="L199" i="6"/>
  <c r="L193" i="6"/>
  <c r="L187" i="6"/>
  <c r="L181" i="6"/>
  <c r="L175" i="6"/>
  <c r="L169" i="6"/>
  <c r="L163" i="6"/>
  <c r="L157" i="6"/>
  <c r="L151" i="6"/>
  <c r="L145" i="6"/>
  <c r="L139" i="6"/>
  <c r="L133" i="6"/>
  <c r="L127" i="6"/>
  <c r="L121" i="6"/>
  <c r="L115" i="6"/>
  <c r="L109" i="6"/>
  <c r="L103" i="6"/>
  <c r="L97" i="6"/>
  <c r="L91" i="6"/>
  <c r="L85" i="6"/>
  <c r="L79" i="6"/>
  <c r="L73" i="6"/>
  <c r="L67" i="6"/>
  <c r="L61" i="6"/>
  <c r="L49" i="6"/>
  <c r="L37" i="6"/>
  <c r="L25" i="6"/>
  <c r="L13" i="6"/>
  <c r="L7" i="6"/>
  <c r="L6" i="6"/>
  <c r="K549" i="6"/>
  <c r="L548" i="6"/>
  <c r="L480" i="6"/>
  <c r="L445" i="6"/>
  <c r="L442" i="6"/>
  <c r="L418" i="6"/>
  <c r="L388" i="6"/>
  <c r="L364" i="6"/>
  <c r="L346" i="6"/>
  <c r="L322" i="6"/>
  <c r="L298" i="6"/>
  <c r="L274" i="6"/>
  <c r="L244" i="6"/>
  <c r="L226" i="6"/>
  <c r="K501" i="6"/>
  <c r="L536" i="6"/>
  <c r="K526" i="6"/>
  <c r="K454" i="6"/>
  <c r="K496" i="6"/>
  <c r="K463" i="6"/>
  <c r="L537" i="6"/>
  <c r="L489" i="6"/>
  <c r="L464" i="6"/>
  <c r="L557" i="6"/>
  <c r="L509" i="6"/>
  <c r="K464" i="6"/>
  <c r="L561" i="6"/>
  <c r="L513" i="6"/>
  <c r="K479" i="6"/>
  <c r="L444" i="6"/>
  <c r="L438" i="6"/>
  <c r="L432" i="6"/>
  <c r="L426" i="6"/>
  <c r="L420" i="6"/>
  <c r="L414" i="6"/>
  <c r="L408" i="6"/>
  <c r="L402" i="6"/>
  <c r="L396" i="6"/>
  <c r="L390" i="6"/>
  <c r="L384" i="6"/>
  <c r="L378" i="6"/>
  <c r="L372" i="6"/>
  <c r="L366" i="6"/>
  <c r="L360" i="6"/>
  <c r="L354" i="6"/>
  <c r="L348" i="6"/>
  <c r="L342" i="6"/>
  <c r="L336" i="6"/>
  <c r="L330" i="6"/>
  <c r="L324" i="6"/>
  <c r="L318" i="6"/>
  <c r="L312" i="6"/>
  <c r="L306" i="6"/>
  <c r="L300" i="6"/>
  <c r="L294" i="6"/>
  <c r="L288" i="6"/>
  <c r="L282" i="6"/>
  <c r="L276" i="6"/>
  <c r="L270" i="6"/>
  <c r="L264" i="6"/>
  <c r="L258" i="6"/>
  <c r="L252" i="6"/>
  <c r="L246" i="6"/>
  <c r="L240" i="6"/>
  <c r="L234" i="6"/>
  <c r="L228" i="6"/>
  <c r="L222" i="6"/>
  <c r="L216" i="6"/>
  <c r="L210" i="6"/>
  <c r="L204" i="6"/>
  <c r="L198" i="6"/>
  <c r="L192" i="6"/>
  <c r="L186" i="6"/>
  <c r="L180" i="6"/>
  <c r="L174" i="6"/>
  <c r="L168" i="6"/>
  <c r="L162" i="6"/>
  <c r="L156" i="6"/>
  <c r="L150" i="6"/>
  <c r="L144" i="6"/>
  <c r="L138" i="6"/>
  <c r="L132" i="6"/>
  <c r="L126" i="6"/>
  <c r="L120" i="6"/>
  <c r="L114" i="6"/>
  <c r="L108" i="6"/>
  <c r="L102" i="6"/>
  <c r="L96" i="6"/>
  <c r="L90" i="6"/>
  <c r="L84" i="6"/>
  <c r="L78" i="6"/>
  <c r="L72" i="6"/>
  <c r="L66" i="6"/>
  <c r="L60" i="6"/>
  <c r="L54" i="6"/>
  <c r="L48" i="6"/>
  <c r="L42" i="6"/>
  <c r="L36" i="6"/>
  <c r="L30" i="6"/>
  <c r="L24" i="6"/>
  <c r="L12" i="6"/>
  <c r="K502" i="6"/>
  <c r="L569" i="6"/>
  <c r="L456" i="6"/>
  <c r="L545" i="6"/>
  <c r="L436" i="6"/>
  <c r="L406" i="6"/>
  <c r="L394" i="6"/>
  <c r="L370" i="6"/>
  <c r="L340" i="6"/>
  <c r="L316" i="6"/>
  <c r="L292" i="6"/>
  <c r="L268" i="6"/>
  <c r="L250" i="6"/>
  <c r="L220" i="6"/>
  <c r="K561" i="6"/>
  <c r="K489" i="6"/>
  <c r="K511" i="6"/>
  <c r="K514" i="6"/>
  <c r="L568" i="6"/>
  <c r="L465" i="6"/>
  <c r="L452" i="6"/>
  <c r="K532" i="6"/>
  <c r="K483" i="6"/>
  <c r="K459" i="6"/>
  <c r="K552" i="6"/>
  <c r="K504" i="6"/>
  <c r="L453" i="6"/>
  <c r="K556" i="6"/>
  <c r="K508" i="6"/>
  <c r="L476" i="6"/>
  <c r="L443" i="6"/>
  <c r="L437" i="6"/>
  <c r="L431" i="6"/>
  <c r="L425" i="6"/>
  <c r="L419" i="6"/>
  <c r="L413" i="6"/>
  <c r="L407" i="6"/>
  <c r="L401" i="6"/>
  <c r="L395" i="6"/>
  <c r="L389" i="6"/>
  <c r="L383" i="6"/>
  <c r="L377" i="6"/>
  <c r="L371" i="6"/>
  <c r="L365" i="6"/>
  <c r="L359" i="6"/>
  <c r="L353" i="6"/>
  <c r="L347" i="6"/>
  <c r="L341" i="6"/>
  <c r="L335" i="6"/>
  <c r="L329" i="6"/>
  <c r="L323" i="6"/>
  <c r="L317" i="6"/>
  <c r="L311" i="6"/>
  <c r="L305" i="6"/>
  <c r="L299" i="6"/>
  <c r="L293" i="6"/>
  <c r="L287" i="6"/>
  <c r="L281" i="6"/>
  <c r="L275" i="6"/>
  <c r="L269" i="6"/>
  <c r="L263" i="6"/>
  <c r="L257" i="6"/>
  <c r="L251" i="6"/>
  <c r="L245" i="6"/>
  <c r="L239" i="6"/>
  <c r="L233" i="6"/>
  <c r="L227" i="6"/>
  <c r="L221" i="6"/>
  <c r="L215" i="6"/>
  <c r="L209" i="6"/>
  <c r="L203" i="6"/>
  <c r="L197" i="6"/>
  <c r="L191" i="6"/>
  <c r="L185" i="6"/>
  <c r="L179" i="6"/>
  <c r="L173" i="6"/>
  <c r="L167" i="6"/>
  <c r="L161" i="6"/>
  <c r="L155" i="6"/>
  <c r="L149" i="6"/>
  <c r="L143" i="6"/>
  <c r="L137" i="6"/>
  <c r="L131" i="6"/>
  <c r="L125" i="6"/>
  <c r="L119" i="6"/>
  <c r="L113" i="6"/>
  <c r="L107" i="6"/>
  <c r="L101" i="6"/>
  <c r="L95" i="6"/>
  <c r="L89" i="6"/>
  <c r="L83" i="6"/>
  <c r="L77" i="6"/>
  <c r="L71" i="6"/>
  <c r="L65" i="6"/>
  <c r="L59" i="6"/>
  <c r="L53" i="6"/>
  <c r="L47" i="6"/>
  <c r="L41" i="6"/>
  <c r="L35" i="6"/>
  <c r="L29" i="6"/>
  <c r="L23" i="6"/>
  <c r="L17" i="6"/>
  <c r="L11" i="6"/>
  <c r="L492" i="6"/>
  <c r="L521" i="6"/>
  <c r="L493" i="6"/>
  <c r="K471" i="6"/>
  <c r="L424" i="6"/>
  <c r="L382" i="6"/>
  <c r="L358" i="6"/>
  <c r="L334" i="6"/>
  <c r="L310" i="6"/>
  <c r="L286" i="6"/>
  <c r="L262" i="6"/>
  <c r="L238" i="6"/>
  <c r="L214" i="6"/>
  <c r="K490" i="6"/>
  <c r="K451" i="6"/>
  <c r="L468" i="6"/>
  <c r="L411" i="6"/>
  <c r="L375" i="6"/>
  <c r="L339" i="6"/>
  <c r="L303" i="6"/>
  <c r="L267" i="6"/>
  <c r="L231" i="6"/>
  <c r="L202" i="6"/>
  <c r="L184" i="6"/>
  <c r="L166" i="6"/>
  <c r="L148" i="6"/>
  <c r="L130" i="6"/>
  <c r="L112" i="6"/>
  <c r="L94" i="6"/>
  <c r="L76" i="6"/>
  <c r="L58" i="6"/>
  <c r="L40" i="6"/>
  <c r="L22" i="6"/>
  <c r="L417" i="6"/>
  <c r="L237" i="6"/>
  <c r="L153" i="6"/>
  <c r="L81" i="6"/>
  <c r="L27" i="6"/>
  <c r="L524" i="6"/>
  <c r="K536" i="6"/>
  <c r="L441" i="6"/>
  <c r="L405" i="6"/>
  <c r="L369" i="6"/>
  <c r="L333" i="6"/>
  <c r="L297" i="6"/>
  <c r="L261" i="6"/>
  <c r="L225" i="6"/>
  <c r="L201" i="6"/>
  <c r="L183" i="6"/>
  <c r="L165" i="6"/>
  <c r="L147" i="6"/>
  <c r="L129" i="6"/>
  <c r="L111" i="6"/>
  <c r="L93" i="6"/>
  <c r="L75" i="6"/>
  <c r="L57" i="6"/>
  <c r="L39" i="6"/>
  <c r="L21" i="6"/>
  <c r="L477" i="6"/>
  <c r="L485" i="6"/>
  <c r="L435" i="6"/>
  <c r="L399" i="6"/>
  <c r="L363" i="6"/>
  <c r="L327" i="6"/>
  <c r="L291" i="6"/>
  <c r="L255" i="6"/>
  <c r="L219" i="6"/>
  <c r="L196" i="6"/>
  <c r="L178" i="6"/>
  <c r="L160" i="6"/>
  <c r="L142" i="6"/>
  <c r="L124" i="6"/>
  <c r="L106" i="6"/>
  <c r="L70" i="6"/>
  <c r="L52" i="6"/>
  <c r="L34" i="6"/>
  <c r="L16" i="6"/>
  <c r="L118" i="6"/>
  <c r="L82" i="6"/>
  <c r="L46" i="6"/>
  <c r="L10" i="6"/>
  <c r="K475" i="6"/>
  <c r="L345" i="6"/>
  <c r="L207" i="6"/>
  <c r="L135" i="6"/>
  <c r="L63" i="6"/>
  <c r="L88" i="6"/>
  <c r="K492" i="6"/>
  <c r="L309" i="6"/>
  <c r="L189" i="6"/>
  <c r="L117" i="6"/>
  <c r="L45" i="6"/>
  <c r="K537" i="6"/>
  <c r="K564" i="6"/>
  <c r="L460" i="6"/>
  <c r="L429" i="6"/>
  <c r="L393" i="6"/>
  <c r="L357" i="6"/>
  <c r="L321" i="6"/>
  <c r="L285" i="6"/>
  <c r="L249" i="6"/>
  <c r="L213" i="6"/>
  <c r="L195" i="6"/>
  <c r="L177" i="6"/>
  <c r="L159" i="6"/>
  <c r="L141" i="6"/>
  <c r="L123" i="6"/>
  <c r="L105" i="6"/>
  <c r="L87" i="6"/>
  <c r="L69" i="6"/>
  <c r="L51" i="6"/>
  <c r="L33" i="6"/>
  <c r="L15" i="6"/>
  <c r="K465" i="6"/>
  <c r="K516" i="6"/>
  <c r="K540" i="6"/>
  <c r="L423" i="6"/>
  <c r="L387" i="6"/>
  <c r="L351" i="6"/>
  <c r="L315" i="6"/>
  <c r="L279" i="6"/>
  <c r="L243" i="6"/>
  <c r="L208" i="6"/>
  <c r="L190" i="6"/>
  <c r="L172" i="6"/>
  <c r="L154" i="6"/>
  <c r="L136" i="6"/>
  <c r="L100" i="6"/>
  <c r="L64" i="6"/>
  <c r="L28" i="6"/>
  <c r="K562" i="6"/>
  <c r="L381" i="6"/>
  <c r="L273" i="6"/>
  <c r="L171" i="6"/>
  <c r="L99" i="6"/>
  <c r="L9" i="6"/>
  <c r="D451" i="70" l="1"/>
  <c r="D450" i="70"/>
  <c r="D449" i="70"/>
  <c r="D448" i="70"/>
  <c r="D447" i="70"/>
  <c r="D446" i="70"/>
  <c r="D445" i="70"/>
  <c r="D444" i="70"/>
  <c r="D443" i="70"/>
  <c r="D442" i="70"/>
  <c r="D441" i="70"/>
  <c r="D440" i="70"/>
  <c r="D439" i="70"/>
  <c r="D438" i="70"/>
  <c r="D437" i="70"/>
  <c r="D436" i="70"/>
  <c r="D435" i="70"/>
  <c r="D434" i="70"/>
  <c r="D433" i="70"/>
  <c r="D432" i="70"/>
  <c r="D431" i="70"/>
  <c r="D430" i="70"/>
  <c r="D429" i="70"/>
  <c r="D428" i="70"/>
  <c r="D427" i="70"/>
  <c r="D426" i="70"/>
  <c r="D425" i="70"/>
  <c r="D424" i="70"/>
  <c r="B424" i="70"/>
  <c r="B425" i="70" s="1"/>
  <c r="B426" i="70" s="1"/>
  <c r="B427" i="70" s="1"/>
  <c r="B428" i="70" s="1"/>
  <c r="B429" i="70" s="1"/>
  <c r="B430" i="70" s="1"/>
  <c r="B431" i="70" s="1"/>
  <c r="B432" i="70" s="1"/>
  <c r="B433" i="70" s="1"/>
  <c r="B434" i="70" s="1"/>
  <c r="B435" i="70" s="1"/>
  <c r="B436" i="70" s="1"/>
  <c r="B437" i="70" s="1"/>
  <c r="B438" i="70" s="1"/>
  <c r="B439" i="70" s="1"/>
  <c r="B440" i="70" s="1"/>
  <c r="B441" i="70" s="1"/>
  <c r="B442" i="70" s="1"/>
  <c r="B443" i="70" s="1"/>
  <c r="B444" i="70" s="1"/>
  <c r="B445" i="70" s="1"/>
  <c r="B446" i="70" s="1"/>
  <c r="B447" i="70" s="1"/>
  <c r="B448" i="70" s="1"/>
  <c r="B449" i="70" s="1"/>
  <c r="B450" i="70" s="1"/>
  <c r="B451" i="70" s="1"/>
  <c r="D423" i="70"/>
  <c r="B423" i="70"/>
  <c r="A451" i="70"/>
  <c r="A450" i="70"/>
  <c r="A449" i="70"/>
  <c r="A448" i="70"/>
  <c r="A447" i="70"/>
  <c r="A446" i="70"/>
  <c r="A445" i="70"/>
  <c r="A444" i="70"/>
  <c r="A443" i="70"/>
  <c r="A442" i="70"/>
  <c r="A441" i="70"/>
  <c r="A440" i="70"/>
  <c r="A439" i="70"/>
  <c r="A438" i="70"/>
  <c r="A437" i="70"/>
  <c r="A436" i="70"/>
  <c r="A435" i="70"/>
  <c r="A434" i="70"/>
  <c r="A433" i="70"/>
  <c r="A432" i="70"/>
  <c r="A431" i="70"/>
  <c r="A430" i="70"/>
  <c r="A429" i="70"/>
  <c r="A428" i="70"/>
  <c r="A427" i="70"/>
  <c r="A426" i="70"/>
  <c r="A425" i="70"/>
  <c r="A424" i="70"/>
  <c r="A423" i="70"/>
  <c r="J579" i="88" l="1"/>
  <c r="I579" i="88"/>
  <c r="H579" i="88"/>
  <c r="G579" i="88"/>
  <c r="F579" i="88"/>
  <c r="E579" i="88"/>
  <c r="D579" i="88"/>
  <c r="J578" i="88"/>
  <c r="I578" i="88"/>
  <c r="H578" i="88"/>
  <c r="G578" i="88"/>
  <c r="F578" i="88"/>
  <c r="E578" i="88"/>
  <c r="D578" i="88"/>
  <c r="J577" i="88"/>
  <c r="I577" i="88"/>
  <c r="H577" i="88"/>
  <c r="G577" i="88"/>
  <c r="F577" i="88"/>
  <c r="E577" i="88"/>
  <c r="D577" i="88"/>
  <c r="J576" i="88"/>
  <c r="I576" i="88"/>
  <c r="H576" i="88"/>
  <c r="G576" i="88"/>
  <c r="F576" i="88"/>
  <c r="E576" i="88"/>
  <c r="D576" i="88"/>
  <c r="AY568" i="88"/>
  <c r="AL568" i="88"/>
  <c r="AK568" i="88"/>
  <c r="AJ568" i="88"/>
  <c r="AI568" i="88"/>
  <c r="AH568" i="88"/>
  <c r="AY567" i="88"/>
  <c r="AL567" i="88"/>
  <c r="AK567" i="88"/>
  <c r="AJ567" i="88"/>
  <c r="AI567" i="88"/>
  <c r="AH567" i="88"/>
  <c r="AY566" i="88"/>
  <c r="AL566" i="88"/>
  <c r="AK566" i="88"/>
  <c r="AJ566" i="88"/>
  <c r="AI566" i="88"/>
  <c r="AH566" i="88"/>
  <c r="AY565" i="88"/>
  <c r="AL565" i="88"/>
  <c r="AK565" i="88"/>
  <c r="AJ565" i="88"/>
  <c r="AI565" i="88"/>
  <c r="AH565" i="88"/>
  <c r="AY564" i="88"/>
  <c r="AL564" i="88"/>
  <c r="AK564" i="88"/>
  <c r="AJ564" i="88"/>
  <c r="AI564" i="88"/>
  <c r="AH564" i="88"/>
  <c r="AY563" i="88"/>
  <c r="AL563" i="88"/>
  <c r="AK563" i="88"/>
  <c r="AJ563" i="88"/>
  <c r="AI563" i="88"/>
  <c r="AH563" i="88"/>
  <c r="AY562" i="88"/>
  <c r="AL562" i="88"/>
  <c r="AK562" i="88"/>
  <c r="AJ562" i="88"/>
  <c r="AI562" i="88"/>
  <c r="AH562" i="88"/>
  <c r="AY561" i="88"/>
  <c r="AL561" i="88"/>
  <c r="AK561" i="88"/>
  <c r="AJ561" i="88"/>
  <c r="AI561" i="88"/>
  <c r="AH561" i="88"/>
  <c r="AY560" i="88"/>
  <c r="AL560" i="88"/>
  <c r="AK560" i="88"/>
  <c r="AJ560" i="88"/>
  <c r="AI560" i="88"/>
  <c r="AH560" i="88"/>
  <c r="AY559" i="88"/>
  <c r="AL559" i="88"/>
  <c r="AK559" i="88"/>
  <c r="AJ559" i="88"/>
  <c r="AI559" i="88"/>
  <c r="AH559" i="88"/>
  <c r="AY558" i="88"/>
  <c r="AL558" i="88"/>
  <c r="AK558" i="88"/>
  <c r="AJ558" i="88"/>
  <c r="AI558" i="88"/>
  <c r="AH558" i="88"/>
  <c r="AY557" i="88"/>
  <c r="AL557" i="88"/>
  <c r="AK557" i="88"/>
  <c r="AJ557" i="88"/>
  <c r="AI557" i="88"/>
  <c r="AH557" i="88"/>
  <c r="AY556" i="88"/>
  <c r="AL556" i="88"/>
  <c r="AK556" i="88"/>
  <c r="AJ556" i="88"/>
  <c r="AI556" i="88"/>
  <c r="AH556" i="88"/>
  <c r="AY555" i="88"/>
  <c r="AL555" i="88"/>
  <c r="AK555" i="88"/>
  <c r="AJ555" i="88"/>
  <c r="AI555" i="88"/>
  <c r="AH555" i="88"/>
  <c r="AY554" i="88"/>
  <c r="AL554" i="88"/>
  <c r="AK554" i="88"/>
  <c r="AJ554" i="88"/>
  <c r="AI554" i="88"/>
  <c r="AH554" i="88"/>
  <c r="AY553" i="88"/>
  <c r="AL553" i="88"/>
  <c r="AK553" i="88"/>
  <c r="AJ553" i="88"/>
  <c r="AI553" i="88"/>
  <c r="AH553" i="88"/>
  <c r="AY552" i="88"/>
  <c r="AL552" i="88"/>
  <c r="AK552" i="88"/>
  <c r="AJ552" i="88"/>
  <c r="AI552" i="88"/>
  <c r="AH552" i="88"/>
  <c r="AY551" i="88"/>
  <c r="AL551" i="88"/>
  <c r="AK551" i="88"/>
  <c r="AJ551" i="88"/>
  <c r="AI551" i="88"/>
  <c r="AH551" i="88"/>
  <c r="AY550" i="88"/>
  <c r="AL550" i="88"/>
  <c r="AK550" i="88"/>
  <c r="AJ550" i="88"/>
  <c r="AI550" i="88"/>
  <c r="AH550" i="88"/>
  <c r="AY549" i="88"/>
  <c r="AL549" i="88"/>
  <c r="AK549" i="88"/>
  <c r="AJ549" i="88"/>
  <c r="AI549" i="88"/>
  <c r="AH549" i="88"/>
  <c r="AY548" i="88"/>
  <c r="AL548" i="88"/>
  <c r="AK548" i="88"/>
  <c r="AJ548" i="88"/>
  <c r="AI548" i="88"/>
  <c r="AH548" i="88"/>
  <c r="AY547" i="88"/>
  <c r="AL547" i="88"/>
  <c r="AK547" i="88"/>
  <c r="AJ547" i="88"/>
  <c r="AI547" i="88"/>
  <c r="AH547" i="88"/>
  <c r="AY546" i="88"/>
  <c r="AL546" i="88"/>
  <c r="AK546" i="88"/>
  <c r="AJ546" i="88"/>
  <c r="AI546" i="88"/>
  <c r="AH546" i="88"/>
  <c r="AY545" i="88"/>
  <c r="AL545" i="88"/>
  <c r="AK545" i="88"/>
  <c r="AJ545" i="88"/>
  <c r="AI545" i="88"/>
  <c r="AH545" i="88"/>
  <c r="AY544" i="88"/>
  <c r="AL544" i="88"/>
  <c r="AK544" i="88"/>
  <c r="AJ544" i="88"/>
  <c r="AI544" i="88"/>
  <c r="AH544" i="88"/>
  <c r="AY543" i="88"/>
  <c r="AL543" i="88"/>
  <c r="AK543" i="88"/>
  <c r="AJ543" i="88"/>
  <c r="AI543" i="88"/>
  <c r="AH543" i="88"/>
  <c r="AY542" i="88"/>
  <c r="AL542" i="88"/>
  <c r="AK542" i="88"/>
  <c r="AJ542" i="88"/>
  <c r="AI542" i="88"/>
  <c r="AH542" i="88"/>
  <c r="AY541" i="88"/>
  <c r="AL541" i="88"/>
  <c r="AK541" i="88"/>
  <c r="AJ541" i="88"/>
  <c r="AI541" i="88"/>
  <c r="AH541" i="88"/>
  <c r="AY540" i="88"/>
  <c r="AL540" i="88"/>
  <c r="AK540" i="88"/>
  <c r="AJ540" i="88"/>
  <c r="AI540" i="88"/>
  <c r="AH540" i="88"/>
  <c r="AY539" i="88"/>
  <c r="AL539" i="88"/>
  <c r="AK539" i="88"/>
  <c r="AJ539" i="88"/>
  <c r="AI539" i="88"/>
  <c r="AH539" i="88"/>
  <c r="AY538" i="88"/>
  <c r="AL538" i="88"/>
  <c r="AK538" i="88"/>
  <c r="AJ538" i="88"/>
  <c r="AI538" i="88"/>
  <c r="AH538" i="88"/>
  <c r="AY537" i="88"/>
  <c r="AL537" i="88"/>
  <c r="AK537" i="88"/>
  <c r="AJ537" i="88"/>
  <c r="AI537" i="88"/>
  <c r="AH537" i="88"/>
  <c r="AY536" i="88"/>
  <c r="AL536" i="88"/>
  <c r="AK536" i="88"/>
  <c r="AJ536" i="88"/>
  <c r="AI536" i="88"/>
  <c r="AH536" i="88"/>
  <c r="AY535" i="88"/>
  <c r="AL535" i="88"/>
  <c r="AK535" i="88"/>
  <c r="AJ535" i="88"/>
  <c r="AI535" i="88"/>
  <c r="AH535" i="88"/>
  <c r="AY534" i="88"/>
  <c r="AL534" i="88"/>
  <c r="AK534" i="88"/>
  <c r="AJ534" i="88"/>
  <c r="AI534" i="88"/>
  <c r="AH534" i="88"/>
  <c r="AY533" i="88"/>
  <c r="AL533" i="88"/>
  <c r="AK533" i="88"/>
  <c r="AJ533" i="88"/>
  <c r="AI533" i="88"/>
  <c r="AH533" i="88"/>
  <c r="AY532" i="88"/>
  <c r="AL532" i="88"/>
  <c r="AK532" i="88"/>
  <c r="AJ532" i="88"/>
  <c r="AI532" i="88"/>
  <c r="AH532" i="88"/>
  <c r="AY531" i="88"/>
  <c r="AL531" i="88"/>
  <c r="AK531" i="88"/>
  <c r="AJ531" i="88"/>
  <c r="AI531" i="88"/>
  <c r="AH531" i="88"/>
  <c r="AY530" i="88"/>
  <c r="AL530" i="88"/>
  <c r="AK530" i="88"/>
  <c r="AJ530" i="88"/>
  <c r="AI530" i="88"/>
  <c r="AH530" i="88"/>
  <c r="AY529" i="88"/>
  <c r="AL529" i="88"/>
  <c r="AK529" i="88"/>
  <c r="AJ529" i="88"/>
  <c r="AI529" i="88"/>
  <c r="AH529" i="88"/>
  <c r="AY528" i="88"/>
  <c r="AL528" i="88"/>
  <c r="AK528" i="88"/>
  <c r="AJ528" i="88"/>
  <c r="AI528" i="88"/>
  <c r="AH528" i="88"/>
  <c r="AY527" i="88"/>
  <c r="AL527" i="88"/>
  <c r="AK527" i="88"/>
  <c r="AJ527" i="88"/>
  <c r="AI527" i="88"/>
  <c r="AH527" i="88"/>
  <c r="AY526" i="88"/>
  <c r="AL526" i="88"/>
  <c r="AK526" i="88"/>
  <c r="AJ526" i="88"/>
  <c r="AI526" i="88"/>
  <c r="AH526" i="88"/>
  <c r="AY525" i="88"/>
  <c r="AL525" i="88"/>
  <c r="AK525" i="88"/>
  <c r="AJ525" i="88"/>
  <c r="AI525" i="88"/>
  <c r="AH525" i="88"/>
  <c r="AY524" i="88"/>
  <c r="AL524" i="88"/>
  <c r="AK524" i="88"/>
  <c r="AJ524" i="88"/>
  <c r="AI524" i="88"/>
  <c r="AH524" i="88"/>
  <c r="AY523" i="88"/>
  <c r="AL523" i="88"/>
  <c r="AK523" i="88"/>
  <c r="AJ523" i="88"/>
  <c r="AI523" i="88"/>
  <c r="AH523" i="88"/>
  <c r="AY522" i="88"/>
  <c r="AL522" i="88"/>
  <c r="AK522" i="88"/>
  <c r="AJ522" i="88"/>
  <c r="AI522" i="88"/>
  <c r="AH522" i="88"/>
  <c r="AY521" i="88"/>
  <c r="AL521" i="88"/>
  <c r="AK521" i="88"/>
  <c r="AJ521" i="88"/>
  <c r="AI521" i="88"/>
  <c r="AH521" i="88"/>
  <c r="AY520" i="88"/>
  <c r="AL520" i="88"/>
  <c r="AK520" i="88"/>
  <c r="AJ520" i="88"/>
  <c r="AI520" i="88"/>
  <c r="AH520" i="88"/>
  <c r="AY519" i="88"/>
  <c r="AL519" i="88"/>
  <c r="AK519" i="88"/>
  <c r="AJ519" i="88"/>
  <c r="AI519" i="88"/>
  <c r="AH519" i="88"/>
  <c r="AY518" i="88"/>
  <c r="AL518" i="88"/>
  <c r="AK518" i="88"/>
  <c r="AJ518" i="88"/>
  <c r="AI518" i="88"/>
  <c r="AH518" i="88"/>
  <c r="AY517" i="88"/>
  <c r="AL517" i="88"/>
  <c r="AK517" i="88"/>
  <c r="AJ517" i="88"/>
  <c r="AI517" i="88"/>
  <c r="AH517" i="88"/>
  <c r="AY516" i="88"/>
  <c r="AL516" i="88"/>
  <c r="AK516" i="88"/>
  <c r="AJ516" i="88"/>
  <c r="AI516" i="88"/>
  <c r="AH516" i="88"/>
  <c r="AY515" i="88"/>
  <c r="AL515" i="88"/>
  <c r="AK515" i="88"/>
  <c r="AJ515" i="88"/>
  <c r="AI515" i="88"/>
  <c r="AH515" i="88"/>
  <c r="AY514" i="88"/>
  <c r="AL514" i="88"/>
  <c r="AK514" i="88"/>
  <c r="AJ514" i="88"/>
  <c r="AI514" i="88"/>
  <c r="AH514" i="88"/>
  <c r="AY513" i="88"/>
  <c r="AL513" i="88"/>
  <c r="AK513" i="88"/>
  <c r="AJ513" i="88"/>
  <c r="AI513" i="88"/>
  <c r="AH513" i="88"/>
  <c r="AY512" i="88"/>
  <c r="AL512" i="88"/>
  <c r="AK512" i="88"/>
  <c r="AJ512" i="88"/>
  <c r="AI512" i="88"/>
  <c r="AH512" i="88"/>
  <c r="AY511" i="88"/>
  <c r="AL511" i="88"/>
  <c r="AK511" i="88"/>
  <c r="AJ511" i="88"/>
  <c r="AI511" i="88"/>
  <c r="AH511" i="88"/>
  <c r="AY510" i="88"/>
  <c r="AL510" i="88"/>
  <c r="AK510" i="88"/>
  <c r="AJ510" i="88"/>
  <c r="AI510" i="88"/>
  <c r="AH510" i="88"/>
  <c r="AY509" i="88"/>
  <c r="AL509" i="88"/>
  <c r="AK509" i="88"/>
  <c r="AJ509" i="88"/>
  <c r="AI509" i="88"/>
  <c r="AH509" i="88"/>
  <c r="AY508" i="88"/>
  <c r="AL508" i="88"/>
  <c r="AK508" i="88"/>
  <c r="AJ508" i="88"/>
  <c r="AI508" i="88"/>
  <c r="AH508" i="88"/>
  <c r="AY507" i="88"/>
  <c r="AL507" i="88"/>
  <c r="AK507" i="88"/>
  <c r="AJ507" i="88"/>
  <c r="AI507" i="88"/>
  <c r="AH507" i="88"/>
  <c r="AY506" i="88"/>
  <c r="AL506" i="88"/>
  <c r="AK506" i="88"/>
  <c r="AJ506" i="88"/>
  <c r="AI506" i="88"/>
  <c r="AH506" i="88"/>
  <c r="AY505" i="88"/>
  <c r="AL505" i="88"/>
  <c r="AK505" i="88"/>
  <c r="AJ505" i="88"/>
  <c r="AI505" i="88"/>
  <c r="AH505" i="88"/>
  <c r="AY504" i="88"/>
  <c r="AL504" i="88"/>
  <c r="AK504" i="88"/>
  <c r="AJ504" i="88"/>
  <c r="AI504" i="88"/>
  <c r="AH504" i="88"/>
  <c r="AY503" i="88"/>
  <c r="AL503" i="88"/>
  <c r="AK503" i="88"/>
  <c r="AJ503" i="88"/>
  <c r="AI503" i="88"/>
  <c r="AH503" i="88"/>
  <c r="AY502" i="88"/>
  <c r="AL502" i="88"/>
  <c r="AK502" i="88"/>
  <c r="AJ502" i="88"/>
  <c r="AI502" i="88"/>
  <c r="AH502" i="88"/>
  <c r="AY501" i="88"/>
  <c r="AL501" i="88"/>
  <c r="AK501" i="88"/>
  <c r="AJ501" i="88"/>
  <c r="AI501" i="88"/>
  <c r="AH501" i="88"/>
  <c r="AY500" i="88"/>
  <c r="AL500" i="88"/>
  <c r="AK500" i="88"/>
  <c r="AJ500" i="88"/>
  <c r="AI500" i="88"/>
  <c r="AH500" i="88"/>
  <c r="AY499" i="88"/>
  <c r="AL499" i="88"/>
  <c r="AK499" i="88"/>
  <c r="AJ499" i="88"/>
  <c r="AI499" i="88"/>
  <c r="AH499" i="88"/>
  <c r="AY498" i="88"/>
  <c r="AL498" i="88"/>
  <c r="AK498" i="88"/>
  <c r="AJ498" i="88"/>
  <c r="AI498" i="88"/>
  <c r="AH498" i="88"/>
  <c r="AY497" i="88"/>
  <c r="AL497" i="88"/>
  <c r="AK497" i="88"/>
  <c r="AJ497" i="88"/>
  <c r="AI497" i="88"/>
  <c r="AH497" i="88"/>
  <c r="AY496" i="88"/>
  <c r="AL496" i="88"/>
  <c r="AK496" i="88"/>
  <c r="AJ496" i="88"/>
  <c r="AI496" i="88"/>
  <c r="AH496" i="88"/>
  <c r="AY495" i="88"/>
  <c r="AL495" i="88"/>
  <c r="AK495" i="88"/>
  <c r="AJ495" i="88"/>
  <c r="AI495" i="88"/>
  <c r="AH495" i="88"/>
  <c r="AY494" i="88"/>
  <c r="AL494" i="88"/>
  <c r="AK494" i="88"/>
  <c r="AJ494" i="88"/>
  <c r="AI494" i="88"/>
  <c r="AH494" i="88"/>
  <c r="AY493" i="88"/>
  <c r="AL493" i="88"/>
  <c r="AK493" i="88"/>
  <c r="AJ493" i="88"/>
  <c r="AI493" i="88"/>
  <c r="AH493" i="88"/>
  <c r="AY492" i="88"/>
  <c r="AL492" i="88"/>
  <c r="AK492" i="88"/>
  <c r="AJ492" i="88"/>
  <c r="AI492" i="88"/>
  <c r="AH492" i="88"/>
  <c r="AY491" i="88"/>
  <c r="AL491" i="88"/>
  <c r="AK491" i="88"/>
  <c r="AJ491" i="88"/>
  <c r="AI491" i="88"/>
  <c r="AH491" i="88"/>
  <c r="AY490" i="88"/>
  <c r="AL490" i="88"/>
  <c r="AK490" i="88"/>
  <c r="AJ490" i="88"/>
  <c r="AI490" i="88"/>
  <c r="AH490" i="88"/>
  <c r="AY489" i="88"/>
  <c r="AL489" i="88"/>
  <c r="AK489" i="88"/>
  <c r="AJ489" i="88"/>
  <c r="AI489" i="88"/>
  <c r="AH489" i="88"/>
  <c r="AY488" i="88"/>
  <c r="AL488" i="88"/>
  <c r="AK488" i="88"/>
  <c r="AJ488" i="88"/>
  <c r="AI488" i="88"/>
  <c r="AH488" i="88"/>
  <c r="AY487" i="88"/>
  <c r="AL487" i="88"/>
  <c r="AK487" i="88"/>
  <c r="AJ487" i="88"/>
  <c r="AI487" i="88"/>
  <c r="AH487" i="88"/>
  <c r="AY486" i="88"/>
  <c r="AL486" i="88"/>
  <c r="AK486" i="88"/>
  <c r="AJ486" i="88"/>
  <c r="AI486" i="88"/>
  <c r="AH486" i="88"/>
  <c r="AY485" i="88"/>
  <c r="AL485" i="88"/>
  <c r="AK485" i="88"/>
  <c r="AJ485" i="88"/>
  <c r="AI485" i="88"/>
  <c r="AH485" i="88"/>
  <c r="AY484" i="88"/>
  <c r="AL484" i="88"/>
  <c r="AK484" i="88"/>
  <c r="AJ484" i="88"/>
  <c r="AI484" i="88"/>
  <c r="AH484" i="88"/>
  <c r="AY483" i="88"/>
  <c r="AL483" i="88"/>
  <c r="AK483" i="88"/>
  <c r="AJ483" i="88"/>
  <c r="AI483" i="88"/>
  <c r="AH483" i="88"/>
  <c r="AY482" i="88"/>
  <c r="AL482" i="88"/>
  <c r="AK482" i="88"/>
  <c r="AJ482" i="88"/>
  <c r="AI482" i="88"/>
  <c r="AH482" i="88"/>
  <c r="AY481" i="88"/>
  <c r="AL481" i="88"/>
  <c r="AK481" i="88"/>
  <c r="AJ481" i="88"/>
  <c r="AI481" i="88"/>
  <c r="AH481" i="88"/>
  <c r="AY480" i="88"/>
  <c r="AL480" i="88"/>
  <c r="AK480" i="88"/>
  <c r="AJ480" i="88"/>
  <c r="AI480" i="88"/>
  <c r="AH480" i="88"/>
  <c r="AY479" i="88"/>
  <c r="AL479" i="88"/>
  <c r="AK479" i="88"/>
  <c r="AJ479" i="88"/>
  <c r="AI479" i="88"/>
  <c r="AH479" i="88"/>
  <c r="AY478" i="88"/>
  <c r="AL478" i="88"/>
  <c r="AK478" i="88"/>
  <c r="AJ478" i="88"/>
  <c r="AI478" i="88"/>
  <c r="AH478" i="88"/>
  <c r="AY477" i="88"/>
  <c r="AL477" i="88"/>
  <c r="AK477" i="88"/>
  <c r="AJ477" i="88"/>
  <c r="AI477" i="88"/>
  <c r="AH477" i="88"/>
  <c r="AY476" i="88"/>
  <c r="AL476" i="88"/>
  <c r="AK476" i="88"/>
  <c r="AJ476" i="88"/>
  <c r="AI476" i="88"/>
  <c r="AH476" i="88"/>
  <c r="AY475" i="88"/>
  <c r="AL475" i="88"/>
  <c r="AK475" i="88"/>
  <c r="AJ475" i="88"/>
  <c r="AI475" i="88"/>
  <c r="AH475" i="88"/>
  <c r="AY474" i="88"/>
  <c r="AL474" i="88"/>
  <c r="AK474" i="88"/>
  <c r="AJ474" i="88"/>
  <c r="AI474" i="88"/>
  <c r="AH474" i="88"/>
  <c r="AY473" i="88"/>
  <c r="AL473" i="88"/>
  <c r="AK473" i="88"/>
  <c r="AJ473" i="88"/>
  <c r="AI473" i="88"/>
  <c r="AH473" i="88"/>
  <c r="AY472" i="88"/>
  <c r="AL472" i="88"/>
  <c r="AK472" i="88"/>
  <c r="AJ472" i="88"/>
  <c r="AI472" i="88"/>
  <c r="AH472" i="88"/>
  <c r="AY471" i="88"/>
  <c r="AL471" i="88"/>
  <c r="AK471" i="88"/>
  <c r="AJ471" i="88"/>
  <c r="AI471" i="88"/>
  <c r="AH471" i="88"/>
  <c r="AY470" i="88"/>
  <c r="AL470" i="88"/>
  <c r="AK470" i="88"/>
  <c r="AJ470" i="88"/>
  <c r="AI470" i="88"/>
  <c r="AH470" i="88"/>
  <c r="AY469" i="88"/>
  <c r="AL469" i="88"/>
  <c r="AK469" i="88"/>
  <c r="AJ469" i="88"/>
  <c r="AI469" i="88"/>
  <c r="AH469" i="88"/>
  <c r="AY468" i="88"/>
  <c r="AL468" i="88"/>
  <c r="AK468" i="88"/>
  <c r="AJ468" i="88"/>
  <c r="AI468" i="88"/>
  <c r="AH468" i="88"/>
  <c r="AY467" i="88"/>
  <c r="AL467" i="88"/>
  <c r="AK467" i="88"/>
  <c r="AJ467" i="88"/>
  <c r="AI467" i="88"/>
  <c r="AH467" i="88"/>
  <c r="AY466" i="88"/>
  <c r="AL466" i="88"/>
  <c r="AK466" i="88"/>
  <c r="AJ466" i="88"/>
  <c r="AI466" i="88"/>
  <c r="AH466" i="88"/>
  <c r="AY465" i="88"/>
  <c r="AL465" i="88"/>
  <c r="AK465" i="88"/>
  <c r="AJ465" i="88"/>
  <c r="AI465" i="88"/>
  <c r="AH465" i="88"/>
  <c r="AY464" i="88"/>
  <c r="AL464" i="88"/>
  <c r="AK464" i="88"/>
  <c r="AJ464" i="88"/>
  <c r="AI464" i="88"/>
  <c r="AH464" i="88"/>
  <c r="AY463" i="88"/>
  <c r="AL463" i="88"/>
  <c r="AK463" i="88"/>
  <c r="AJ463" i="88"/>
  <c r="AI463" i="88"/>
  <c r="AH463" i="88"/>
  <c r="AY462" i="88"/>
  <c r="AL462" i="88"/>
  <c r="AK462" i="88"/>
  <c r="AJ462" i="88"/>
  <c r="AI462" i="88"/>
  <c r="AH462" i="88"/>
  <c r="AY461" i="88"/>
  <c r="AL461" i="88"/>
  <c r="AK461" i="88"/>
  <c r="AJ461" i="88"/>
  <c r="AI461" i="88"/>
  <c r="AH461" i="88"/>
  <c r="AY460" i="88"/>
  <c r="AL460" i="88"/>
  <c r="AK460" i="88"/>
  <c r="AJ460" i="88"/>
  <c r="AI460" i="88"/>
  <c r="AH460" i="88"/>
  <c r="AY459" i="88"/>
  <c r="AL459" i="88"/>
  <c r="AK459" i="88"/>
  <c r="AJ459" i="88"/>
  <c r="AI459" i="88"/>
  <c r="AH459" i="88"/>
  <c r="AY458" i="88"/>
  <c r="AL458" i="88"/>
  <c r="AK458" i="88"/>
  <c r="AJ458" i="88"/>
  <c r="AI458" i="88"/>
  <c r="AH458" i="88"/>
  <c r="AY457" i="88"/>
  <c r="AL457" i="88"/>
  <c r="AK457" i="88"/>
  <c r="AJ457" i="88"/>
  <c r="AI457" i="88"/>
  <c r="AH457" i="88"/>
  <c r="AY456" i="88"/>
  <c r="AL456" i="88"/>
  <c r="AK456" i="88"/>
  <c r="AJ456" i="88"/>
  <c r="AI456" i="88"/>
  <c r="AH456" i="88"/>
  <c r="AY455" i="88"/>
  <c r="AL455" i="88"/>
  <c r="AK455" i="88"/>
  <c r="AJ455" i="88"/>
  <c r="AI455" i="88"/>
  <c r="AH455" i="88"/>
  <c r="AY454" i="88"/>
  <c r="AL454" i="88"/>
  <c r="AK454" i="88"/>
  <c r="AJ454" i="88"/>
  <c r="AI454" i="88"/>
  <c r="AH454" i="88"/>
  <c r="AY453" i="88"/>
  <c r="AL453" i="88"/>
  <c r="AK453" i="88"/>
  <c r="AJ453" i="88"/>
  <c r="AI453" i="88"/>
  <c r="AH453" i="88"/>
  <c r="AY452" i="88"/>
  <c r="AL452" i="88"/>
  <c r="AK452" i="88"/>
  <c r="AJ452" i="88"/>
  <c r="AI452" i="88"/>
  <c r="AH452" i="88"/>
  <c r="AY451" i="88"/>
  <c r="AL451" i="88"/>
  <c r="AK451" i="88"/>
  <c r="AJ451" i="88"/>
  <c r="AI451" i="88"/>
  <c r="AH451" i="88"/>
  <c r="AY450" i="88"/>
  <c r="AL450" i="88"/>
  <c r="AK450" i="88"/>
  <c r="AJ450" i="88"/>
  <c r="AI450" i="88"/>
  <c r="AH450" i="88"/>
  <c r="AY449" i="88"/>
  <c r="AL449" i="88"/>
  <c r="AK449" i="88"/>
  <c r="AJ449" i="88"/>
  <c r="AI449" i="88"/>
  <c r="AH449" i="88"/>
  <c r="AY448" i="88"/>
  <c r="AL448" i="88"/>
  <c r="AK448" i="88"/>
  <c r="AJ448" i="88"/>
  <c r="AI448" i="88"/>
  <c r="AH448" i="88"/>
  <c r="AY447" i="88"/>
  <c r="AL447" i="88"/>
  <c r="AK447" i="88"/>
  <c r="AJ447" i="88"/>
  <c r="AI447" i="88"/>
  <c r="AH447" i="88"/>
  <c r="AY446" i="88"/>
  <c r="AL446" i="88"/>
  <c r="AK446" i="88"/>
  <c r="AJ446" i="88"/>
  <c r="AI446" i="88"/>
  <c r="AH446" i="88"/>
  <c r="AY445" i="88"/>
  <c r="AL445" i="88"/>
  <c r="AK445" i="88"/>
  <c r="AJ445" i="88"/>
  <c r="AI445" i="88"/>
  <c r="AH445" i="88"/>
  <c r="AY444" i="88"/>
  <c r="AL444" i="88"/>
  <c r="AK444" i="88"/>
  <c r="AJ444" i="88"/>
  <c r="AI444" i="88"/>
  <c r="AH444" i="88"/>
  <c r="AY443" i="88"/>
  <c r="AL443" i="88"/>
  <c r="AK443" i="88"/>
  <c r="AJ443" i="88"/>
  <c r="AI443" i="88"/>
  <c r="AH443" i="88"/>
  <c r="AY442" i="88"/>
  <c r="AL442" i="88"/>
  <c r="AK442" i="88"/>
  <c r="AJ442" i="88"/>
  <c r="AI442" i="88"/>
  <c r="AH442" i="88"/>
  <c r="AY441" i="88"/>
  <c r="AL441" i="88"/>
  <c r="AK441" i="88"/>
  <c r="AJ441" i="88"/>
  <c r="AI441" i="88"/>
  <c r="AH441" i="88"/>
  <c r="AY440" i="88"/>
  <c r="AL440" i="88"/>
  <c r="AK440" i="88"/>
  <c r="AJ440" i="88"/>
  <c r="AI440" i="88"/>
  <c r="AH440" i="88"/>
  <c r="AY439" i="88"/>
  <c r="AL439" i="88"/>
  <c r="AK439" i="88"/>
  <c r="AJ439" i="88"/>
  <c r="AI439" i="88"/>
  <c r="AH439" i="88"/>
  <c r="AY438" i="88"/>
  <c r="AL438" i="88"/>
  <c r="AK438" i="88"/>
  <c r="AJ438" i="88"/>
  <c r="AI438" i="88"/>
  <c r="AH438" i="88"/>
  <c r="AY437" i="88"/>
  <c r="AL437" i="88"/>
  <c r="AK437" i="88"/>
  <c r="AJ437" i="88"/>
  <c r="AI437" i="88"/>
  <c r="AH437" i="88"/>
  <c r="AY436" i="88"/>
  <c r="AL436" i="88"/>
  <c r="AK436" i="88"/>
  <c r="AJ436" i="88"/>
  <c r="AI436" i="88"/>
  <c r="AH436" i="88"/>
  <c r="AY435" i="88"/>
  <c r="AL435" i="88"/>
  <c r="AK435" i="88"/>
  <c r="AJ435" i="88"/>
  <c r="AI435" i="88"/>
  <c r="AH435" i="88"/>
  <c r="AY434" i="88"/>
  <c r="AL434" i="88"/>
  <c r="AK434" i="88"/>
  <c r="AJ434" i="88"/>
  <c r="AI434" i="88"/>
  <c r="AH434" i="88"/>
  <c r="AY433" i="88"/>
  <c r="AL433" i="88"/>
  <c r="AK433" i="88"/>
  <c r="AJ433" i="88"/>
  <c r="AI433" i="88"/>
  <c r="AH433" i="88"/>
  <c r="AY432" i="88"/>
  <c r="AL432" i="88"/>
  <c r="AK432" i="88"/>
  <c r="AJ432" i="88"/>
  <c r="AI432" i="88"/>
  <c r="AH432" i="88"/>
  <c r="AY431" i="88"/>
  <c r="AL431" i="88"/>
  <c r="AK431" i="88"/>
  <c r="AJ431" i="88"/>
  <c r="AI431" i="88"/>
  <c r="AH431" i="88"/>
  <c r="AY430" i="88"/>
  <c r="AL430" i="88"/>
  <c r="AK430" i="88"/>
  <c r="AJ430" i="88"/>
  <c r="AI430" i="88"/>
  <c r="AH430" i="88"/>
  <c r="AY429" i="88"/>
  <c r="AL429" i="88"/>
  <c r="AK429" i="88"/>
  <c r="AJ429" i="88"/>
  <c r="AI429" i="88"/>
  <c r="AH429" i="88"/>
  <c r="AY428" i="88"/>
  <c r="AL428" i="88"/>
  <c r="AK428" i="88"/>
  <c r="AJ428" i="88"/>
  <c r="AI428" i="88"/>
  <c r="AH428" i="88"/>
  <c r="AY427" i="88"/>
  <c r="AL427" i="88"/>
  <c r="AK427" i="88"/>
  <c r="AJ427" i="88"/>
  <c r="AI427" i="88"/>
  <c r="AH427" i="88"/>
  <c r="AY426" i="88"/>
  <c r="AL426" i="88"/>
  <c r="AK426" i="88"/>
  <c r="AJ426" i="88"/>
  <c r="AI426" i="88"/>
  <c r="AH426" i="88"/>
  <c r="AY425" i="88"/>
  <c r="AL425" i="88"/>
  <c r="AK425" i="88"/>
  <c r="AJ425" i="88"/>
  <c r="AI425" i="88"/>
  <c r="AH425" i="88"/>
  <c r="AY424" i="88"/>
  <c r="AL424" i="88"/>
  <c r="AK424" i="88"/>
  <c r="AJ424" i="88"/>
  <c r="AI424" i="88"/>
  <c r="AH424" i="88"/>
  <c r="AY423" i="88"/>
  <c r="AL423" i="88"/>
  <c r="AK423" i="88"/>
  <c r="AJ423" i="88"/>
  <c r="AI423" i="88"/>
  <c r="AH423" i="88"/>
  <c r="AY422" i="88"/>
  <c r="AL422" i="88"/>
  <c r="AK422" i="88"/>
  <c r="AJ422" i="88"/>
  <c r="AI422" i="88"/>
  <c r="AH422" i="88"/>
  <c r="AY421" i="88"/>
  <c r="AL421" i="88"/>
  <c r="AK421" i="88"/>
  <c r="AJ421" i="88"/>
  <c r="AI421" i="88"/>
  <c r="AH421" i="88"/>
  <c r="AY420" i="88"/>
  <c r="AL420" i="88"/>
  <c r="AK420" i="88"/>
  <c r="AJ420" i="88"/>
  <c r="AI420" i="88"/>
  <c r="AH420" i="88"/>
  <c r="AY419" i="88"/>
  <c r="AL419" i="88"/>
  <c r="AK419" i="88"/>
  <c r="AJ419" i="88"/>
  <c r="AI419" i="88"/>
  <c r="AH419" i="88"/>
  <c r="AY418" i="88"/>
  <c r="AL418" i="88"/>
  <c r="AK418" i="88"/>
  <c r="AJ418" i="88"/>
  <c r="AI418" i="88"/>
  <c r="AH418" i="88"/>
  <c r="AY417" i="88"/>
  <c r="AL417" i="88"/>
  <c r="AK417" i="88"/>
  <c r="AJ417" i="88"/>
  <c r="AI417" i="88"/>
  <c r="AH417" i="88"/>
  <c r="AY416" i="88"/>
  <c r="AL416" i="88"/>
  <c r="AK416" i="88"/>
  <c r="AJ416" i="88"/>
  <c r="AI416" i="88"/>
  <c r="AH416" i="88"/>
  <c r="AY415" i="88"/>
  <c r="AL415" i="88"/>
  <c r="AK415" i="88"/>
  <c r="AJ415" i="88"/>
  <c r="AI415" i="88"/>
  <c r="AH415" i="88"/>
  <c r="AY414" i="88"/>
  <c r="AL414" i="88"/>
  <c r="AK414" i="88"/>
  <c r="AJ414" i="88"/>
  <c r="AI414" i="88"/>
  <c r="AH414" i="88"/>
  <c r="AY413" i="88"/>
  <c r="AL413" i="88"/>
  <c r="AK413" i="88"/>
  <c r="AJ413" i="88"/>
  <c r="AI413" i="88"/>
  <c r="AH413" i="88"/>
  <c r="AY412" i="88"/>
  <c r="AL412" i="88"/>
  <c r="AK412" i="88"/>
  <c r="AJ412" i="88"/>
  <c r="AI412" i="88"/>
  <c r="AH412" i="88"/>
  <c r="AY411" i="88"/>
  <c r="AL411" i="88"/>
  <c r="AK411" i="88"/>
  <c r="AJ411" i="88"/>
  <c r="AI411" i="88"/>
  <c r="AH411" i="88"/>
  <c r="AY410" i="88"/>
  <c r="AL410" i="88"/>
  <c r="AK410" i="88"/>
  <c r="AJ410" i="88"/>
  <c r="AI410" i="88"/>
  <c r="AH410" i="88"/>
  <c r="AY409" i="88"/>
  <c r="AL409" i="88"/>
  <c r="AK409" i="88"/>
  <c r="AJ409" i="88"/>
  <c r="AI409" i="88"/>
  <c r="AH409" i="88"/>
  <c r="AY408" i="88"/>
  <c r="AL408" i="88"/>
  <c r="AK408" i="88"/>
  <c r="AJ408" i="88"/>
  <c r="AI408" i="88"/>
  <c r="AH408" i="88"/>
  <c r="AY407" i="88"/>
  <c r="AL407" i="88"/>
  <c r="AK407" i="88"/>
  <c r="AJ407" i="88"/>
  <c r="AI407" i="88"/>
  <c r="AH407" i="88"/>
  <c r="AY406" i="88"/>
  <c r="AL406" i="88"/>
  <c r="AK406" i="88"/>
  <c r="AJ406" i="88"/>
  <c r="AI406" i="88"/>
  <c r="AH406" i="88"/>
  <c r="AY405" i="88"/>
  <c r="AL405" i="88"/>
  <c r="AK405" i="88"/>
  <c r="AJ405" i="88"/>
  <c r="AI405" i="88"/>
  <c r="AH405" i="88"/>
  <c r="AY404" i="88"/>
  <c r="AL404" i="88"/>
  <c r="AK404" i="88"/>
  <c r="AJ404" i="88"/>
  <c r="AI404" i="88"/>
  <c r="AH404" i="88"/>
  <c r="AY403" i="88"/>
  <c r="AL403" i="88"/>
  <c r="AK403" i="88"/>
  <c r="AJ403" i="88"/>
  <c r="AI403" i="88"/>
  <c r="AH403" i="88"/>
  <c r="AY402" i="88"/>
  <c r="AL402" i="88"/>
  <c r="AK402" i="88"/>
  <c r="AJ402" i="88"/>
  <c r="AI402" i="88"/>
  <c r="AH402" i="88"/>
  <c r="AY401" i="88"/>
  <c r="AL401" i="88"/>
  <c r="AK401" i="88"/>
  <c r="AJ401" i="88"/>
  <c r="AI401" i="88"/>
  <c r="AH401" i="88"/>
  <c r="AY400" i="88"/>
  <c r="AL400" i="88"/>
  <c r="AK400" i="88"/>
  <c r="AJ400" i="88"/>
  <c r="AI400" i="88"/>
  <c r="AH400" i="88"/>
  <c r="AY399" i="88"/>
  <c r="AL399" i="88"/>
  <c r="AK399" i="88"/>
  <c r="AJ399" i="88"/>
  <c r="AI399" i="88"/>
  <c r="AH399" i="88"/>
  <c r="AY398" i="88"/>
  <c r="AL398" i="88"/>
  <c r="AK398" i="88"/>
  <c r="AJ398" i="88"/>
  <c r="AI398" i="88"/>
  <c r="AH398" i="88"/>
  <c r="AY397" i="88"/>
  <c r="AL397" i="88"/>
  <c r="AK397" i="88"/>
  <c r="AJ397" i="88"/>
  <c r="AI397" i="88"/>
  <c r="AH397" i="88"/>
  <c r="AY396" i="88"/>
  <c r="AL396" i="88"/>
  <c r="AK396" i="88"/>
  <c r="AJ396" i="88"/>
  <c r="AI396" i="88"/>
  <c r="AH396" i="88"/>
  <c r="AY395" i="88"/>
  <c r="AL395" i="88"/>
  <c r="AK395" i="88"/>
  <c r="AJ395" i="88"/>
  <c r="AI395" i="88"/>
  <c r="AH395" i="88"/>
  <c r="AY394" i="88"/>
  <c r="AL394" i="88"/>
  <c r="AK394" i="88"/>
  <c r="AJ394" i="88"/>
  <c r="AI394" i="88"/>
  <c r="AH394" i="88"/>
  <c r="AY393" i="88"/>
  <c r="AL393" i="88"/>
  <c r="AK393" i="88"/>
  <c r="AJ393" i="88"/>
  <c r="AI393" i="88"/>
  <c r="AH393" i="88"/>
  <c r="AY392" i="88"/>
  <c r="AL392" i="88"/>
  <c r="AK392" i="88"/>
  <c r="AJ392" i="88"/>
  <c r="AI392" i="88"/>
  <c r="AH392" i="88"/>
  <c r="AY391" i="88"/>
  <c r="AL391" i="88"/>
  <c r="AK391" i="88"/>
  <c r="AJ391" i="88"/>
  <c r="AI391" i="88"/>
  <c r="AH391" i="88"/>
  <c r="AY390" i="88"/>
  <c r="AL390" i="88"/>
  <c r="AK390" i="88"/>
  <c r="AJ390" i="88"/>
  <c r="AI390" i="88"/>
  <c r="AH390" i="88"/>
  <c r="AY389" i="88"/>
  <c r="AL389" i="88"/>
  <c r="AK389" i="88"/>
  <c r="AJ389" i="88"/>
  <c r="AI389" i="88"/>
  <c r="AH389" i="88"/>
  <c r="AY388" i="88"/>
  <c r="AL388" i="88"/>
  <c r="AK388" i="88"/>
  <c r="AJ388" i="88"/>
  <c r="AI388" i="88"/>
  <c r="AH388" i="88"/>
  <c r="AY387" i="88"/>
  <c r="AL387" i="88"/>
  <c r="AK387" i="88"/>
  <c r="AJ387" i="88"/>
  <c r="AI387" i="88"/>
  <c r="AH387" i="88"/>
  <c r="AY386" i="88"/>
  <c r="AL386" i="88"/>
  <c r="AK386" i="88"/>
  <c r="AJ386" i="88"/>
  <c r="AI386" i="88"/>
  <c r="AH386" i="88"/>
  <c r="AY385" i="88"/>
  <c r="AL385" i="88"/>
  <c r="AK385" i="88"/>
  <c r="AJ385" i="88"/>
  <c r="AI385" i="88"/>
  <c r="AH385" i="88"/>
  <c r="AY384" i="88"/>
  <c r="AL384" i="88"/>
  <c r="AK384" i="88"/>
  <c r="AJ384" i="88"/>
  <c r="AI384" i="88"/>
  <c r="AH384" i="88"/>
  <c r="AY383" i="88"/>
  <c r="AL383" i="88"/>
  <c r="AK383" i="88"/>
  <c r="AJ383" i="88"/>
  <c r="AI383" i="88"/>
  <c r="AH383" i="88"/>
  <c r="AY382" i="88"/>
  <c r="AL382" i="88"/>
  <c r="AK382" i="88"/>
  <c r="AJ382" i="88"/>
  <c r="AI382" i="88"/>
  <c r="AH382" i="88"/>
  <c r="AY381" i="88"/>
  <c r="AL381" i="88"/>
  <c r="AK381" i="88"/>
  <c r="AJ381" i="88"/>
  <c r="AI381" i="88"/>
  <c r="AH381" i="88"/>
  <c r="AY380" i="88"/>
  <c r="AL380" i="88"/>
  <c r="AK380" i="88"/>
  <c r="AJ380" i="88"/>
  <c r="AI380" i="88"/>
  <c r="AH380" i="88"/>
  <c r="AY379" i="88"/>
  <c r="AL379" i="88"/>
  <c r="AK379" i="88"/>
  <c r="AJ379" i="88"/>
  <c r="AI379" i="88"/>
  <c r="AH379" i="88"/>
  <c r="AY378" i="88"/>
  <c r="AL378" i="88"/>
  <c r="AK378" i="88"/>
  <c r="AJ378" i="88"/>
  <c r="AI378" i="88"/>
  <c r="AH378" i="88"/>
  <c r="AY377" i="88"/>
  <c r="AL377" i="88"/>
  <c r="AK377" i="88"/>
  <c r="AJ377" i="88"/>
  <c r="AI377" i="88"/>
  <c r="AH377" i="88"/>
  <c r="AY376" i="88"/>
  <c r="AL376" i="88"/>
  <c r="AK376" i="88"/>
  <c r="AJ376" i="88"/>
  <c r="AI376" i="88"/>
  <c r="AH376" i="88"/>
  <c r="AY375" i="88"/>
  <c r="AL375" i="88"/>
  <c r="AK375" i="88"/>
  <c r="AJ375" i="88"/>
  <c r="AI375" i="88"/>
  <c r="AH375" i="88"/>
  <c r="AY374" i="88"/>
  <c r="AL374" i="88"/>
  <c r="AK374" i="88"/>
  <c r="AJ374" i="88"/>
  <c r="AI374" i="88"/>
  <c r="AH374" i="88"/>
  <c r="AY373" i="88"/>
  <c r="AL373" i="88"/>
  <c r="AK373" i="88"/>
  <c r="AJ373" i="88"/>
  <c r="AI373" i="88"/>
  <c r="AH373" i="88"/>
  <c r="AY372" i="88"/>
  <c r="AL372" i="88"/>
  <c r="AK372" i="88"/>
  <c r="AJ372" i="88"/>
  <c r="AI372" i="88"/>
  <c r="AH372" i="88"/>
  <c r="AY371" i="88"/>
  <c r="AL371" i="88"/>
  <c r="AK371" i="88"/>
  <c r="AJ371" i="88"/>
  <c r="AI371" i="88"/>
  <c r="AH371" i="88"/>
  <c r="AY370" i="88"/>
  <c r="AL370" i="88"/>
  <c r="AK370" i="88"/>
  <c r="AJ370" i="88"/>
  <c r="AI370" i="88"/>
  <c r="AH370" i="88"/>
  <c r="AY369" i="88"/>
  <c r="AL369" i="88"/>
  <c r="AK369" i="88"/>
  <c r="AJ369" i="88"/>
  <c r="AI369" i="88"/>
  <c r="AH369" i="88"/>
  <c r="AY368" i="88"/>
  <c r="AL368" i="88"/>
  <c r="AK368" i="88"/>
  <c r="AJ368" i="88"/>
  <c r="AI368" i="88"/>
  <c r="AH368" i="88"/>
  <c r="AY367" i="88"/>
  <c r="AL367" i="88"/>
  <c r="AK367" i="88"/>
  <c r="AJ367" i="88"/>
  <c r="AI367" i="88"/>
  <c r="AH367" i="88"/>
  <c r="AY366" i="88"/>
  <c r="AL366" i="88"/>
  <c r="AK366" i="88"/>
  <c r="AJ366" i="88"/>
  <c r="AI366" i="88"/>
  <c r="AH366" i="88"/>
  <c r="AY365" i="88"/>
  <c r="AL365" i="88"/>
  <c r="AK365" i="88"/>
  <c r="AJ365" i="88"/>
  <c r="AI365" i="88"/>
  <c r="AH365" i="88"/>
  <c r="AY364" i="88"/>
  <c r="AL364" i="88"/>
  <c r="AK364" i="88"/>
  <c r="AJ364" i="88"/>
  <c r="AI364" i="88"/>
  <c r="AH364" i="88"/>
  <c r="AY363" i="88"/>
  <c r="AL363" i="88"/>
  <c r="AK363" i="88"/>
  <c r="AJ363" i="88"/>
  <c r="AI363" i="88"/>
  <c r="AH363" i="88"/>
  <c r="AY362" i="88"/>
  <c r="AL362" i="88"/>
  <c r="AK362" i="88"/>
  <c r="AJ362" i="88"/>
  <c r="AI362" i="88"/>
  <c r="AH362" i="88"/>
  <c r="AY361" i="88"/>
  <c r="AL361" i="88"/>
  <c r="AK361" i="88"/>
  <c r="AJ361" i="88"/>
  <c r="AI361" i="88"/>
  <c r="AH361" i="88"/>
  <c r="AY360" i="88"/>
  <c r="AL360" i="88"/>
  <c r="AK360" i="88"/>
  <c r="AJ360" i="88"/>
  <c r="AI360" i="88"/>
  <c r="AH360" i="88"/>
  <c r="AY359" i="88"/>
  <c r="AL359" i="88"/>
  <c r="AK359" i="88"/>
  <c r="AJ359" i="88"/>
  <c r="AI359" i="88"/>
  <c r="AH359" i="88"/>
  <c r="AY358" i="88"/>
  <c r="AL358" i="88"/>
  <c r="AK358" i="88"/>
  <c r="AJ358" i="88"/>
  <c r="AI358" i="88"/>
  <c r="AH358" i="88"/>
  <c r="AY357" i="88"/>
  <c r="AL357" i="88"/>
  <c r="AK357" i="88"/>
  <c r="AJ357" i="88"/>
  <c r="AI357" i="88"/>
  <c r="AH357" i="88"/>
  <c r="AY356" i="88"/>
  <c r="AL356" i="88"/>
  <c r="AK356" i="88"/>
  <c r="AJ356" i="88"/>
  <c r="AI356" i="88"/>
  <c r="AH356" i="88"/>
  <c r="AY355" i="88"/>
  <c r="AL355" i="88"/>
  <c r="AK355" i="88"/>
  <c r="AJ355" i="88"/>
  <c r="AI355" i="88"/>
  <c r="AH355" i="88"/>
  <c r="AY354" i="88"/>
  <c r="AL354" i="88"/>
  <c r="AK354" i="88"/>
  <c r="AJ354" i="88"/>
  <c r="AI354" i="88"/>
  <c r="AH354" i="88"/>
  <c r="AY353" i="88"/>
  <c r="AL353" i="88"/>
  <c r="AK353" i="88"/>
  <c r="AJ353" i="88"/>
  <c r="AI353" i="88"/>
  <c r="AH353" i="88"/>
  <c r="AY352" i="88"/>
  <c r="AL352" i="88"/>
  <c r="AK352" i="88"/>
  <c r="AJ352" i="88"/>
  <c r="AI352" i="88"/>
  <c r="AH352" i="88"/>
  <c r="AY351" i="88"/>
  <c r="AL351" i="88"/>
  <c r="AK351" i="88"/>
  <c r="AJ351" i="88"/>
  <c r="AI351" i="88"/>
  <c r="AH351" i="88"/>
  <c r="AY350" i="88"/>
  <c r="AL350" i="88"/>
  <c r="AK350" i="88"/>
  <c r="AJ350" i="88"/>
  <c r="AI350" i="88"/>
  <c r="AH350" i="88"/>
  <c r="AY349" i="88"/>
  <c r="AL349" i="88"/>
  <c r="AK349" i="88"/>
  <c r="AJ349" i="88"/>
  <c r="AI349" i="88"/>
  <c r="AH349" i="88"/>
  <c r="AY348" i="88"/>
  <c r="AL348" i="88"/>
  <c r="AK348" i="88"/>
  <c r="AJ348" i="88"/>
  <c r="AI348" i="88"/>
  <c r="AH348" i="88"/>
  <c r="AY347" i="88"/>
  <c r="AL347" i="88"/>
  <c r="AK347" i="88"/>
  <c r="AJ347" i="88"/>
  <c r="AI347" i="88"/>
  <c r="AH347" i="88"/>
  <c r="AY346" i="88"/>
  <c r="AL346" i="88"/>
  <c r="AK346" i="88"/>
  <c r="AJ346" i="88"/>
  <c r="AI346" i="88"/>
  <c r="AH346" i="88"/>
  <c r="AY345" i="88"/>
  <c r="AL345" i="88"/>
  <c r="AK345" i="88"/>
  <c r="AJ345" i="88"/>
  <c r="AI345" i="88"/>
  <c r="AH345" i="88"/>
  <c r="AY344" i="88"/>
  <c r="AL344" i="88"/>
  <c r="AK344" i="88"/>
  <c r="AJ344" i="88"/>
  <c r="AI344" i="88"/>
  <c r="AH344" i="88"/>
  <c r="AY343" i="88"/>
  <c r="AL343" i="88"/>
  <c r="AK343" i="88"/>
  <c r="AJ343" i="88"/>
  <c r="AI343" i="88"/>
  <c r="AH343" i="88"/>
  <c r="AY342" i="88"/>
  <c r="AL342" i="88"/>
  <c r="AK342" i="88"/>
  <c r="AJ342" i="88"/>
  <c r="AI342" i="88"/>
  <c r="AH342" i="88"/>
  <c r="AY341" i="88"/>
  <c r="AL341" i="88"/>
  <c r="AK341" i="88"/>
  <c r="AJ341" i="88"/>
  <c r="AI341" i="88"/>
  <c r="AH341" i="88"/>
  <c r="AY340" i="88"/>
  <c r="AL340" i="88"/>
  <c r="AK340" i="88"/>
  <c r="AJ340" i="88"/>
  <c r="AI340" i="88"/>
  <c r="AH340" i="88"/>
  <c r="AY339" i="88"/>
  <c r="AL339" i="88"/>
  <c r="AK339" i="88"/>
  <c r="AJ339" i="88"/>
  <c r="AI339" i="88"/>
  <c r="AH339" i="88"/>
  <c r="AY338" i="88"/>
  <c r="AL338" i="88"/>
  <c r="AK338" i="88"/>
  <c r="AJ338" i="88"/>
  <c r="AI338" i="88"/>
  <c r="AH338" i="88"/>
  <c r="AY337" i="88"/>
  <c r="AL337" i="88"/>
  <c r="AK337" i="88"/>
  <c r="AJ337" i="88"/>
  <c r="AI337" i="88"/>
  <c r="AH337" i="88"/>
  <c r="AY336" i="88"/>
  <c r="AL336" i="88"/>
  <c r="AK336" i="88"/>
  <c r="AJ336" i="88"/>
  <c r="AI336" i="88"/>
  <c r="AH336" i="88"/>
  <c r="AY335" i="88"/>
  <c r="AL335" i="88"/>
  <c r="AK335" i="88"/>
  <c r="AJ335" i="88"/>
  <c r="AI335" i="88"/>
  <c r="AH335" i="88"/>
  <c r="AY334" i="88"/>
  <c r="AL334" i="88"/>
  <c r="AK334" i="88"/>
  <c r="AJ334" i="88"/>
  <c r="AI334" i="88"/>
  <c r="AH334" i="88"/>
  <c r="AY333" i="88"/>
  <c r="AL333" i="88"/>
  <c r="AK333" i="88"/>
  <c r="AJ333" i="88"/>
  <c r="AI333" i="88"/>
  <c r="AH333" i="88"/>
  <c r="AY332" i="88"/>
  <c r="AL332" i="88"/>
  <c r="AK332" i="88"/>
  <c r="AJ332" i="88"/>
  <c r="AI332" i="88"/>
  <c r="AH332" i="88"/>
  <c r="AY331" i="88"/>
  <c r="AL331" i="88"/>
  <c r="AK331" i="88"/>
  <c r="AJ331" i="88"/>
  <c r="AI331" i="88"/>
  <c r="AH331" i="88"/>
  <c r="AY330" i="88"/>
  <c r="AL330" i="88"/>
  <c r="AK330" i="88"/>
  <c r="AJ330" i="88"/>
  <c r="AI330" i="88"/>
  <c r="AH330" i="88"/>
  <c r="AY329" i="88"/>
  <c r="AL329" i="88"/>
  <c r="AK329" i="88"/>
  <c r="AJ329" i="88"/>
  <c r="AI329" i="88"/>
  <c r="AH329" i="88"/>
  <c r="AY328" i="88"/>
  <c r="AL328" i="88"/>
  <c r="AK328" i="88"/>
  <c r="AJ328" i="88"/>
  <c r="AI328" i="88"/>
  <c r="AH328" i="88"/>
  <c r="AY327" i="88"/>
  <c r="AL327" i="88"/>
  <c r="AK327" i="88"/>
  <c r="AJ327" i="88"/>
  <c r="AI327" i="88"/>
  <c r="AH327" i="88"/>
  <c r="AY326" i="88"/>
  <c r="AL326" i="88"/>
  <c r="AK326" i="88"/>
  <c r="AJ326" i="88"/>
  <c r="AI326" i="88"/>
  <c r="AH326" i="88"/>
  <c r="AY325" i="88"/>
  <c r="AL325" i="88"/>
  <c r="AK325" i="88"/>
  <c r="AJ325" i="88"/>
  <c r="AI325" i="88"/>
  <c r="AH325" i="88"/>
  <c r="AY324" i="88"/>
  <c r="AL324" i="88"/>
  <c r="AK324" i="88"/>
  <c r="AJ324" i="88"/>
  <c r="AI324" i="88"/>
  <c r="AH324" i="88"/>
  <c r="AY323" i="88"/>
  <c r="AL323" i="88"/>
  <c r="AK323" i="88"/>
  <c r="AJ323" i="88"/>
  <c r="AI323" i="88"/>
  <c r="AH323" i="88"/>
  <c r="AY322" i="88"/>
  <c r="AL322" i="88"/>
  <c r="AK322" i="88"/>
  <c r="AJ322" i="88"/>
  <c r="AI322" i="88"/>
  <c r="AH322" i="88"/>
  <c r="AY321" i="88"/>
  <c r="AL321" i="88"/>
  <c r="AK321" i="88"/>
  <c r="AJ321" i="88"/>
  <c r="AI321" i="88"/>
  <c r="AH321" i="88"/>
  <c r="AY320" i="88"/>
  <c r="AL320" i="88"/>
  <c r="AK320" i="88"/>
  <c r="AJ320" i="88"/>
  <c r="AI320" i="88"/>
  <c r="AH320" i="88"/>
  <c r="AY319" i="88"/>
  <c r="AL319" i="88"/>
  <c r="AK319" i="88"/>
  <c r="AJ319" i="88"/>
  <c r="AI319" i="88"/>
  <c r="AH319" i="88"/>
  <c r="AY318" i="88"/>
  <c r="AL318" i="88"/>
  <c r="AK318" i="88"/>
  <c r="AJ318" i="88"/>
  <c r="AI318" i="88"/>
  <c r="AH318" i="88"/>
  <c r="AY317" i="88"/>
  <c r="AL317" i="88"/>
  <c r="AK317" i="88"/>
  <c r="AJ317" i="88"/>
  <c r="AI317" i="88"/>
  <c r="AH317" i="88"/>
  <c r="AY316" i="88"/>
  <c r="AL316" i="88"/>
  <c r="AK316" i="88"/>
  <c r="AJ316" i="88"/>
  <c r="AI316" i="88"/>
  <c r="AH316" i="88"/>
  <c r="AY315" i="88"/>
  <c r="AL315" i="88"/>
  <c r="AK315" i="88"/>
  <c r="AJ315" i="88"/>
  <c r="AI315" i="88"/>
  <c r="AH315" i="88"/>
  <c r="AY314" i="88"/>
  <c r="AL314" i="88"/>
  <c r="AK314" i="88"/>
  <c r="AJ314" i="88"/>
  <c r="AI314" i="88"/>
  <c r="AH314" i="88"/>
  <c r="AY313" i="88"/>
  <c r="AL313" i="88"/>
  <c r="AK313" i="88"/>
  <c r="AJ313" i="88"/>
  <c r="AI313" i="88"/>
  <c r="AH313" i="88"/>
  <c r="AY312" i="88"/>
  <c r="AL312" i="88"/>
  <c r="AK312" i="88"/>
  <c r="AJ312" i="88"/>
  <c r="AI312" i="88"/>
  <c r="AH312" i="88"/>
  <c r="AY311" i="88"/>
  <c r="AL311" i="88"/>
  <c r="AK311" i="88"/>
  <c r="AJ311" i="88"/>
  <c r="AI311" i="88"/>
  <c r="AH311" i="88"/>
  <c r="AY310" i="88"/>
  <c r="AL310" i="88"/>
  <c r="AK310" i="88"/>
  <c r="AJ310" i="88"/>
  <c r="AI310" i="88"/>
  <c r="AH310" i="88"/>
  <c r="AY309" i="88"/>
  <c r="AL309" i="88"/>
  <c r="AK309" i="88"/>
  <c r="AJ309" i="88"/>
  <c r="AI309" i="88"/>
  <c r="AH309" i="88"/>
  <c r="AY308" i="88"/>
  <c r="AL308" i="88"/>
  <c r="AK308" i="88"/>
  <c r="AJ308" i="88"/>
  <c r="AI308" i="88"/>
  <c r="AH308" i="88"/>
  <c r="AY307" i="88"/>
  <c r="AL307" i="88"/>
  <c r="AK307" i="88"/>
  <c r="AJ307" i="88"/>
  <c r="AI307" i="88"/>
  <c r="AH307" i="88"/>
  <c r="AY306" i="88"/>
  <c r="AL306" i="88"/>
  <c r="AK306" i="88"/>
  <c r="AJ306" i="88"/>
  <c r="AI306" i="88"/>
  <c r="AH306" i="88"/>
  <c r="AY305" i="88"/>
  <c r="AL305" i="88"/>
  <c r="AK305" i="88"/>
  <c r="AJ305" i="88"/>
  <c r="AI305" i="88"/>
  <c r="AH305" i="88"/>
  <c r="AY304" i="88"/>
  <c r="AL304" i="88"/>
  <c r="AK304" i="88"/>
  <c r="AJ304" i="88"/>
  <c r="AI304" i="88"/>
  <c r="AH304" i="88"/>
  <c r="AY303" i="88"/>
  <c r="AL303" i="88"/>
  <c r="AK303" i="88"/>
  <c r="AJ303" i="88"/>
  <c r="AI303" i="88"/>
  <c r="AH303" i="88"/>
  <c r="AY302" i="88"/>
  <c r="AL302" i="88"/>
  <c r="AK302" i="88"/>
  <c r="AJ302" i="88"/>
  <c r="AI302" i="88"/>
  <c r="AH302" i="88"/>
  <c r="AY301" i="88"/>
  <c r="AL301" i="88"/>
  <c r="AK301" i="88"/>
  <c r="AJ301" i="88"/>
  <c r="AI301" i="88"/>
  <c r="AH301" i="88"/>
  <c r="AY300" i="88"/>
  <c r="AL300" i="88"/>
  <c r="AK300" i="88"/>
  <c r="AJ300" i="88"/>
  <c r="AI300" i="88"/>
  <c r="AH300" i="88"/>
  <c r="AY299" i="88"/>
  <c r="AL299" i="88"/>
  <c r="AK299" i="88"/>
  <c r="AJ299" i="88"/>
  <c r="AI299" i="88"/>
  <c r="AH299" i="88"/>
  <c r="AY298" i="88"/>
  <c r="AL298" i="88"/>
  <c r="AK298" i="88"/>
  <c r="AJ298" i="88"/>
  <c r="AI298" i="88"/>
  <c r="AH298" i="88"/>
  <c r="AY297" i="88"/>
  <c r="AL297" i="88"/>
  <c r="AK297" i="88"/>
  <c r="AJ297" i="88"/>
  <c r="AI297" i="88"/>
  <c r="AH297" i="88"/>
  <c r="AY296" i="88"/>
  <c r="AL296" i="88"/>
  <c r="AK296" i="88"/>
  <c r="AJ296" i="88"/>
  <c r="AI296" i="88"/>
  <c r="AH296" i="88"/>
  <c r="AY295" i="88"/>
  <c r="AL295" i="88"/>
  <c r="AK295" i="88"/>
  <c r="AJ295" i="88"/>
  <c r="AI295" i="88"/>
  <c r="AH295" i="88"/>
  <c r="AY294" i="88"/>
  <c r="AL294" i="88"/>
  <c r="AK294" i="88"/>
  <c r="AJ294" i="88"/>
  <c r="AI294" i="88"/>
  <c r="AH294" i="88"/>
  <c r="AY293" i="88"/>
  <c r="AL293" i="88"/>
  <c r="AK293" i="88"/>
  <c r="AJ293" i="88"/>
  <c r="AI293" i="88"/>
  <c r="AH293" i="88"/>
  <c r="AY292" i="88"/>
  <c r="AL292" i="88"/>
  <c r="AK292" i="88"/>
  <c r="AJ292" i="88"/>
  <c r="AI292" i="88"/>
  <c r="AH292" i="88"/>
  <c r="AY291" i="88"/>
  <c r="AL291" i="88"/>
  <c r="AK291" i="88"/>
  <c r="AJ291" i="88"/>
  <c r="AI291" i="88"/>
  <c r="AH291" i="88"/>
  <c r="AY290" i="88"/>
  <c r="AL290" i="88"/>
  <c r="AK290" i="88"/>
  <c r="AJ290" i="88"/>
  <c r="AI290" i="88"/>
  <c r="AH290" i="88"/>
  <c r="AY289" i="88"/>
  <c r="AL289" i="88"/>
  <c r="AK289" i="88"/>
  <c r="AJ289" i="88"/>
  <c r="AI289" i="88"/>
  <c r="AH289" i="88"/>
  <c r="AY288" i="88"/>
  <c r="AL288" i="88"/>
  <c r="AK288" i="88"/>
  <c r="AJ288" i="88"/>
  <c r="AI288" i="88"/>
  <c r="AH288" i="88"/>
  <c r="AY287" i="88"/>
  <c r="AL287" i="88"/>
  <c r="AK287" i="88"/>
  <c r="AJ287" i="88"/>
  <c r="AI287" i="88"/>
  <c r="AH287" i="88"/>
  <c r="AY286" i="88"/>
  <c r="AL286" i="88"/>
  <c r="AK286" i="88"/>
  <c r="AJ286" i="88"/>
  <c r="AI286" i="88"/>
  <c r="AH286" i="88"/>
  <c r="AY285" i="88"/>
  <c r="AL285" i="88"/>
  <c r="AK285" i="88"/>
  <c r="AJ285" i="88"/>
  <c r="AI285" i="88"/>
  <c r="AH285" i="88"/>
  <c r="AY284" i="88"/>
  <c r="AL284" i="88"/>
  <c r="AK284" i="88"/>
  <c r="AJ284" i="88"/>
  <c r="AI284" i="88"/>
  <c r="AH284" i="88"/>
  <c r="AY283" i="88"/>
  <c r="AL283" i="88"/>
  <c r="AK283" i="88"/>
  <c r="AJ283" i="88"/>
  <c r="AI283" i="88"/>
  <c r="AH283" i="88"/>
  <c r="AY282" i="88"/>
  <c r="AL282" i="88"/>
  <c r="AK282" i="88"/>
  <c r="AJ282" i="88"/>
  <c r="AI282" i="88"/>
  <c r="AH282" i="88"/>
  <c r="AY281" i="88"/>
  <c r="AL281" i="88"/>
  <c r="AK281" i="88"/>
  <c r="AJ281" i="88"/>
  <c r="AI281" i="88"/>
  <c r="AH281" i="88"/>
  <c r="AY280" i="88"/>
  <c r="AL280" i="88"/>
  <c r="AK280" i="88"/>
  <c r="AJ280" i="88"/>
  <c r="AI280" i="88"/>
  <c r="AH280" i="88"/>
  <c r="AY279" i="88"/>
  <c r="AL279" i="88"/>
  <c r="AK279" i="88"/>
  <c r="AJ279" i="88"/>
  <c r="AI279" i="88"/>
  <c r="AH279" i="88"/>
  <c r="AY278" i="88"/>
  <c r="AL278" i="88"/>
  <c r="AK278" i="88"/>
  <c r="AJ278" i="88"/>
  <c r="AI278" i="88"/>
  <c r="AH278" i="88"/>
  <c r="AY277" i="88"/>
  <c r="AL277" i="88"/>
  <c r="AK277" i="88"/>
  <c r="AJ277" i="88"/>
  <c r="AI277" i="88"/>
  <c r="AH277" i="88"/>
  <c r="AY276" i="88"/>
  <c r="AL276" i="88"/>
  <c r="AK276" i="88"/>
  <c r="AJ276" i="88"/>
  <c r="AI276" i="88"/>
  <c r="AH276" i="88"/>
  <c r="AY275" i="88"/>
  <c r="AL275" i="88"/>
  <c r="AK275" i="88"/>
  <c r="AJ275" i="88"/>
  <c r="AI275" i="88"/>
  <c r="AH275" i="88"/>
  <c r="AY274" i="88"/>
  <c r="AL274" i="88"/>
  <c r="AK274" i="88"/>
  <c r="AJ274" i="88"/>
  <c r="AI274" i="88"/>
  <c r="AH274" i="88"/>
  <c r="AY273" i="88"/>
  <c r="AL273" i="88"/>
  <c r="AK273" i="88"/>
  <c r="AJ273" i="88"/>
  <c r="AI273" i="88"/>
  <c r="AH273" i="88"/>
  <c r="AY272" i="88"/>
  <c r="AL272" i="88"/>
  <c r="AK272" i="88"/>
  <c r="AJ272" i="88"/>
  <c r="AI272" i="88"/>
  <c r="AH272" i="88"/>
  <c r="AY271" i="88"/>
  <c r="AL271" i="88"/>
  <c r="AK271" i="88"/>
  <c r="AJ271" i="88"/>
  <c r="AI271" i="88"/>
  <c r="AH271" i="88"/>
  <c r="AY270" i="88"/>
  <c r="AL270" i="88"/>
  <c r="AK270" i="88"/>
  <c r="AJ270" i="88"/>
  <c r="AI270" i="88"/>
  <c r="AH270" i="88"/>
  <c r="AY269" i="88"/>
  <c r="AL269" i="88"/>
  <c r="AK269" i="88"/>
  <c r="AJ269" i="88"/>
  <c r="AI269" i="88"/>
  <c r="AH269" i="88"/>
  <c r="AY268" i="88"/>
  <c r="AL268" i="88"/>
  <c r="AK268" i="88"/>
  <c r="AJ268" i="88"/>
  <c r="AI268" i="88"/>
  <c r="AH268" i="88"/>
  <c r="AY267" i="88"/>
  <c r="AL267" i="88"/>
  <c r="AK267" i="88"/>
  <c r="AJ267" i="88"/>
  <c r="AI267" i="88"/>
  <c r="AH267" i="88"/>
  <c r="AY266" i="88"/>
  <c r="AL266" i="88"/>
  <c r="AK266" i="88"/>
  <c r="AJ266" i="88"/>
  <c r="AI266" i="88"/>
  <c r="AH266" i="88"/>
  <c r="AY265" i="88"/>
  <c r="AL265" i="88"/>
  <c r="AK265" i="88"/>
  <c r="AJ265" i="88"/>
  <c r="AI265" i="88"/>
  <c r="AH265" i="88"/>
  <c r="AY264" i="88"/>
  <c r="AL264" i="88"/>
  <c r="AK264" i="88"/>
  <c r="AJ264" i="88"/>
  <c r="AI264" i="88"/>
  <c r="AH264" i="88"/>
  <c r="AY263" i="88"/>
  <c r="AL263" i="88"/>
  <c r="AK263" i="88"/>
  <c r="AJ263" i="88"/>
  <c r="AI263" i="88"/>
  <c r="AH263" i="88"/>
  <c r="AY262" i="88"/>
  <c r="AL262" i="88"/>
  <c r="AK262" i="88"/>
  <c r="AJ262" i="88"/>
  <c r="AI262" i="88"/>
  <c r="AH262" i="88"/>
  <c r="AY261" i="88"/>
  <c r="AL261" i="88"/>
  <c r="AK261" i="88"/>
  <c r="AJ261" i="88"/>
  <c r="AI261" i="88"/>
  <c r="AH261" i="88"/>
  <c r="AY260" i="88"/>
  <c r="AL260" i="88"/>
  <c r="AK260" i="88"/>
  <c r="AJ260" i="88"/>
  <c r="AI260" i="88"/>
  <c r="AH260" i="88"/>
  <c r="AY259" i="88"/>
  <c r="AL259" i="88"/>
  <c r="AK259" i="88"/>
  <c r="AJ259" i="88"/>
  <c r="AI259" i="88"/>
  <c r="AH259" i="88"/>
  <c r="AY258" i="88"/>
  <c r="AL258" i="88"/>
  <c r="AK258" i="88"/>
  <c r="AJ258" i="88"/>
  <c r="AI258" i="88"/>
  <c r="AH258" i="88"/>
  <c r="AY257" i="88"/>
  <c r="AL257" i="88"/>
  <c r="AK257" i="88"/>
  <c r="AJ257" i="88"/>
  <c r="AI257" i="88"/>
  <c r="AH257" i="88"/>
  <c r="AY256" i="88"/>
  <c r="AL256" i="88"/>
  <c r="AK256" i="88"/>
  <c r="AJ256" i="88"/>
  <c r="AI256" i="88"/>
  <c r="AH256" i="88"/>
  <c r="AY255" i="88"/>
  <c r="AL255" i="88"/>
  <c r="AK255" i="88"/>
  <c r="AJ255" i="88"/>
  <c r="AI255" i="88"/>
  <c r="AH255" i="88"/>
  <c r="AY254" i="88"/>
  <c r="AL254" i="88"/>
  <c r="AK254" i="88"/>
  <c r="AJ254" i="88"/>
  <c r="AI254" i="88"/>
  <c r="AH254" i="88"/>
  <c r="AY253" i="88"/>
  <c r="AL253" i="88"/>
  <c r="AK253" i="88"/>
  <c r="AJ253" i="88"/>
  <c r="AI253" i="88"/>
  <c r="AH253" i="88"/>
  <c r="AY252" i="88"/>
  <c r="AL252" i="88"/>
  <c r="AK252" i="88"/>
  <c r="AJ252" i="88"/>
  <c r="AI252" i="88"/>
  <c r="AH252" i="88"/>
  <c r="AY251" i="88"/>
  <c r="AL251" i="88"/>
  <c r="AK251" i="88"/>
  <c r="AJ251" i="88"/>
  <c r="AI251" i="88"/>
  <c r="AH251" i="88"/>
  <c r="AY250" i="88"/>
  <c r="AL250" i="88"/>
  <c r="AK250" i="88"/>
  <c r="AJ250" i="88"/>
  <c r="AI250" i="88"/>
  <c r="AH250" i="88"/>
  <c r="AY249" i="88"/>
  <c r="AL249" i="88"/>
  <c r="AK249" i="88"/>
  <c r="AJ249" i="88"/>
  <c r="AI249" i="88"/>
  <c r="AH249" i="88"/>
  <c r="AY248" i="88"/>
  <c r="AL248" i="88"/>
  <c r="AK248" i="88"/>
  <c r="AJ248" i="88"/>
  <c r="AI248" i="88"/>
  <c r="AH248" i="88"/>
  <c r="AY247" i="88"/>
  <c r="AL247" i="88"/>
  <c r="AK247" i="88"/>
  <c r="AJ247" i="88"/>
  <c r="AI247" i="88"/>
  <c r="AH247" i="88"/>
  <c r="AY246" i="88"/>
  <c r="AL246" i="88"/>
  <c r="AK246" i="88"/>
  <c r="AJ246" i="88"/>
  <c r="AI246" i="88"/>
  <c r="AH246" i="88"/>
  <c r="AY245" i="88"/>
  <c r="AL245" i="88"/>
  <c r="AK245" i="88"/>
  <c r="AJ245" i="88"/>
  <c r="AI245" i="88"/>
  <c r="AH245" i="88"/>
  <c r="AY244" i="88"/>
  <c r="AL244" i="88"/>
  <c r="AK244" i="88"/>
  <c r="AJ244" i="88"/>
  <c r="AI244" i="88"/>
  <c r="AH244" i="88"/>
  <c r="AY243" i="88"/>
  <c r="AL243" i="88"/>
  <c r="AK243" i="88"/>
  <c r="AJ243" i="88"/>
  <c r="AI243" i="88"/>
  <c r="AH243" i="88"/>
  <c r="AY242" i="88"/>
  <c r="AL242" i="88"/>
  <c r="AK242" i="88"/>
  <c r="AJ242" i="88"/>
  <c r="AI242" i="88"/>
  <c r="AH242" i="88"/>
  <c r="AY241" i="88"/>
  <c r="AL241" i="88"/>
  <c r="AK241" i="88"/>
  <c r="AJ241" i="88"/>
  <c r="AI241" i="88"/>
  <c r="AH241" i="88"/>
  <c r="AY240" i="88"/>
  <c r="AL240" i="88"/>
  <c r="AK240" i="88"/>
  <c r="AJ240" i="88"/>
  <c r="AI240" i="88"/>
  <c r="AH240" i="88"/>
  <c r="AY239" i="88"/>
  <c r="AL239" i="88"/>
  <c r="AK239" i="88"/>
  <c r="AJ239" i="88"/>
  <c r="AI239" i="88"/>
  <c r="AH239" i="88"/>
  <c r="AY238" i="88"/>
  <c r="AL238" i="88"/>
  <c r="AK238" i="88"/>
  <c r="AJ238" i="88"/>
  <c r="AI238" i="88"/>
  <c r="AH238" i="88"/>
  <c r="AY237" i="88"/>
  <c r="AL237" i="88"/>
  <c r="AK237" i="88"/>
  <c r="AJ237" i="88"/>
  <c r="AI237" i="88"/>
  <c r="AH237" i="88"/>
  <c r="AY236" i="88"/>
  <c r="AL236" i="88"/>
  <c r="AK236" i="88"/>
  <c r="AJ236" i="88"/>
  <c r="AI236" i="88"/>
  <c r="AH236" i="88"/>
  <c r="AY235" i="88"/>
  <c r="AL235" i="88"/>
  <c r="AK235" i="88"/>
  <c r="AJ235" i="88"/>
  <c r="AI235" i="88"/>
  <c r="AH235" i="88"/>
  <c r="AY234" i="88"/>
  <c r="AL234" i="88"/>
  <c r="AK234" i="88"/>
  <c r="AJ234" i="88"/>
  <c r="AI234" i="88"/>
  <c r="AH234" i="88"/>
  <c r="AY233" i="88"/>
  <c r="AL233" i="88"/>
  <c r="AK233" i="88"/>
  <c r="AJ233" i="88"/>
  <c r="AI233" i="88"/>
  <c r="AH233" i="88"/>
  <c r="AY232" i="88"/>
  <c r="AL232" i="88"/>
  <c r="AK232" i="88"/>
  <c r="AJ232" i="88"/>
  <c r="AI232" i="88"/>
  <c r="AH232" i="88"/>
  <c r="AY231" i="88"/>
  <c r="AL231" i="88"/>
  <c r="AK231" i="88"/>
  <c r="AJ231" i="88"/>
  <c r="AI231" i="88"/>
  <c r="AH231" i="88"/>
  <c r="AY230" i="88"/>
  <c r="AL230" i="88"/>
  <c r="AK230" i="88"/>
  <c r="AJ230" i="88"/>
  <c r="AI230" i="88"/>
  <c r="AH230" i="88"/>
  <c r="AY229" i="88"/>
  <c r="AL229" i="88"/>
  <c r="AK229" i="88"/>
  <c r="AJ229" i="88"/>
  <c r="AI229" i="88"/>
  <c r="AH229" i="88"/>
  <c r="AY228" i="88"/>
  <c r="AL228" i="88"/>
  <c r="AK228" i="88"/>
  <c r="AJ228" i="88"/>
  <c r="AI228" i="88"/>
  <c r="AH228" i="88"/>
  <c r="AY227" i="88"/>
  <c r="AL227" i="88"/>
  <c r="AK227" i="88"/>
  <c r="AJ227" i="88"/>
  <c r="AI227" i="88"/>
  <c r="AH227" i="88"/>
  <c r="AY226" i="88"/>
  <c r="AL226" i="88"/>
  <c r="AK226" i="88"/>
  <c r="AJ226" i="88"/>
  <c r="AI226" i="88"/>
  <c r="AH226" i="88"/>
  <c r="AY225" i="88"/>
  <c r="AL225" i="88"/>
  <c r="AK225" i="88"/>
  <c r="AJ225" i="88"/>
  <c r="AI225" i="88"/>
  <c r="AH225" i="88"/>
  <c r="AY224" i="88"/>
  <c r="AL224" i="88"/>
  <c r="AK224" i="88"/>
  <c r="AJ224" i="88"/>
  <c r="AI224" i="88"/>
  <c r="AH224" i="88"/>
  <c r="AY223" i="88"/>
  <c r="AL223" i="88"/>
  <c r="AK223" i="88"/>
  <c r="AJ223" i="88"/>
  <c r="AI223" i="88"/>
  <c r="AH223" i="88"/>
  <c r="AY222" i="88"/>
  <c r="AL222" i="88"/>
  <c r="AK222" i="88"/>
  <c r="AJ222" i="88"/>
  <c r="AI222" i="88"/>
  <c r="AH222" i="88"/>
  <c r="AY221" i="88"/>
  <c r="AL221" i="88"/>
  <c r="AK221" i="88"/>
  <c r="AJ221" i="88"/>
  <c r="AI221" i="88"/>
  <c r="AH221" i="88"/>
  <c r="AY220" i="88"/>
  <c r="AL220" i="88"/>
  <c r="AK220" i="88"/>
  <c r="AJ220" i="88"/>
  <c r="AI220" i="88"/>
  <c r="AH220" i="88"/>
  <c r="AY219" i="88"/>
  <c r="AL219" i="88"/>
  <c r="AK219" i="88"/>
  <c r="AJ219" i="88"/>
  <c r="AI219" i="88"/>
  <c r="AH219" i="88"/>
  <c r="AY218" i="88"/>
  <c r="AL218" i="88"/>
  <c r="AK218" i="88"/>
  <c r="AJ218" i="88"/>
  <c r="AI218" i="88"/>
  <c r="AH218" i="88"/>
  <c r="AY217" i="88"/>
  <c r="AL217" i="88"/>
  <c r="AK217" i="88"/>
  <c r="AJ217" i="88"/>
  <c r="AI217" i="88"/>
  <c r="AH217" i="88"/>
  <c r="AY216" i="88"/>
  <c r="AL216" i="88"/>
  <c r="AK216" i="88"/>
  <c r="AJ216" i="88"/>
  <c r="AI216" i="88"/>
  <c r="AH216" i="88"/>
  <c r="AY215" i="88"/>
  <c r="AL215" i="88"/>
  <c r="AK215" i="88"/>
  <c r="AJ215" i="88"/>
  <c r="AI215" i="88"/>
  <c r="AH215" i="88"/>
  <c r="AY214" i="88"/>
  <c r="AL214" i="88"/>
  <c r="AK214" i="88"/>
  <c r="AJ214" i="88"/>
  <c r="AI214" i="88"/>
  <c r="AH214" i="88"/>
  <c r="AY213" i="88"/>
  <c r="AL213" i="88"/>
  <c r="AK213" i="88"/>
  <c r="AJ213" i="88"/>
  <c r="AI213" i="88"/>
  <c r="AH213" i="88"/>
  <c r="AY212" i="88"/>
  <c r="AL212" i="88"/>
  <c r="AK212" i="88"/>
  <c r="AJ212" i="88"/>
  <c r="AI212" i="88"/>
  <c r="AH212" i="88"/>
  <c r="AY211" i="88"/>
  <c r="AL211" i="88"/>
  <c r="AK211" i="88"/>
  <c r="AJ211" i="88"/>
  <c r="AI211" i="88"/>
  <c r="AH211" i="88"/>
  <c r="AY210" i="88"/>
  <c r="AL210" i="88"/>
  <c r="AK210" i="88"/>
  <c r="AJ210" i="88"/>
  <c r="AI210" i="88"/>
  <c r="AH210" i="88"/>
  <c r="AY209" i="88"/>
  <c r="AL209" i="88"/>
  <c r="AK209" i="88"/>
  <c r="AJ209" i="88"/>
  <c r="AI209" i="88"/>
  <c r="AH209" i="88"/>
  <c r="AY208" i="88"/>
  <c r="AL208" i="88"/>
  <c r="AK208" i="88"/>
  <c r="AJ208" i="88"/>
  <c r="AI208" i="88"/>
  <c r="AH208" i="88"/>
  <c r="AY207" i="88"/>
  <c r="AL207" i="88"/>
  <c r="AK207" i="88"/>
  <c r="AJ207" i="88"/>
  <c r="AI207" i="88"/>
  <c r="AH207" i="88"/>
  <c r="AY206" i="88"/>
  <c r="AL206" i="88"/>
  <c r="AK206" i="88"/>
  <c r="AJ206" i="88"/>
  <c r="AI206" i="88"/>
  <c r="AH206" i="88"/>
  <c r="AY205" i="88"/>
  <c r="AL205" i="88"/>
  <c r="AK205" i="88"/>
  <c r="AJ205" i="88"/>
  <c r="AI205" i="88"/>
  <c r="AH205" i="88"/>
  <c r="AY204" i="88"/>
  <c r="AL204" i="88"/>
  <c r="AK204" i="88"/>
  <c r="AJ204" i="88"/>
  <c r="AI204" i="88"/>
  <c r="AH204" i="88"/>
  <c r="AY203" i="88"/>
  <c r="AL203" i="88"/>
  <c r="AK203" i="88"/>
  <c r="AJ203" i="88"/>
  <c r="AI203" i="88"/>
  <c r="AH203" i="88"/>
  <c r="AY202" i="88"/>
  <c r="AL202" i="88"/>
  <c r="AK202" i="88"/>
  <c r="AJ202" i="88"/>
  <c r="AI202" i="88"/>
  <c r="AH202" i="88"/>
  <c r="AY201" i="88"/>
  <c r="AL201" i="88"/>
  <c r="AK201" i="88"/>
  <c r="AJ201" i="88"/>
  <c r="AI201" i="88"/>
  <c r="AH201" i="88"/>
  <c r="AY200" i="88"/>
  <c r="AL200" i="88"/>
  <c r="AK200" i="88"/>
  <c r="AJ200" i="88"/>
  <c r="AI200" i="88"/>
  <c r="AH200" i="88"/>
  <c r="AY199" i="88"/>
  <c r="AL199" i="88"/>
  <c r="AK199" i="88"/>
  <c r="AJ199" i="88"/>
  <c r="AI199" i="88"/>
  <c r="AH199" i="88"/>
  <c r="AY198" i="88"/>
  <c r="AL198" i="88"/>
  <c r="AK198" i="88"/>
  <c r="AJ198" i="88"/>
  <c r="AI198" i="88"/>
  <c r="AH198" i="88"/>
  <c r="AY197" i="88"/>
  <c r="AL197" i="88"/>
  <c r="AK197" i="88"/>
  <c r="AJ197" i="88"/>
  <c r="AI197" i="88"/>
  <c r="AH197" i="88"/>
  <c r="AY196" i="88"/>
  <c r="AL196" i="88"/>
  <c r="AK196" i="88"/>
  <c r="AJ196" i="88"/>
  <c r="AI196" i="88"/>
  <c r="AH196" i="88"/>
  <c r="AY195" i="88"/>
  <c r="AL195" i="88"/>
  <c r="AK195" i="88"/>
  <c r="AJ195" i="88"/>
  <c r="AI195" i="88"/>
  <c r="AH195" i="88"/>
  <c r="AY194" i="88"/>
  <c r="AL194" i="88"/>
  <c r="AK194" i="88"/>
  <c r="AJ194" i="88"/>
  <c r="AI194" i="88"/>
  <c r="AH194" i="88"/>
  <c r="AY193" i="88"/>
  <c r="AL193" i="88"/>
  <c r="AK193" i="88"/>
  <c r="AJ193" i="88"/>
  <c r="AI193" i="88"/>
  <c r="AH193" i="88"/>
  <c r="AY192" i="88"/>
  <c r="AL192" i="88"/>
  <c r="AK192" i="88"/>
  <c r="AJ192" i="88"/>
  <c r="AI192" i="88"/>
  <c r="AH192" i="88"/>
  <c r="AY191" i="88"/>
  <c r="AL191" i="88"/>
  <c r="AK191" i="88"/>
  <c r="AJ191" i="88"/>
  <c r="AI191" i="88"/>
  <c r="AH191" i="88"/>
  <c r="AY190" i="88"/>
  <c r="AL190" i="88"/>
  <c r="AK190" i="88"/>
  <c r="AJ190" i="88"/>
  <c r="AI190" i="88"/>
  <c r="AH190" i="88"/>
  <c r="AY189" i="88"/>
  <c r="AL189" i="88"/>
  <c r="AK189" i="88"/>
  <c r="AJ189" i="88"/>
  <c r="AI189" i="88"/>
  <c r="AH189" i="88"/>
  <c r="AY188" i="88"/>
  <c r="AL188" i="88"/>
  <c r="AK188" i="88"/>
  <c r="AJ188" i="88"/>
  <c r="AI188" i="88"/>
  <c r="AH188" i="88"/>
  <c r="AY187" i="88"/>
  <c r="AL187" i="88"/>
  <c r="AK187" i="88"/>
  <c r="AJ187" i="88"/>
  <c r="AI187" i="88"/>
  <c r="AH187" i="88"/>
  <c r="AY186" i="88"/>
  <c r="AL186" i="88"/>
  <c r="AK186" i="88"/>
  <c r="AJ186" i="88"/>
  <c r="AI186" i="88"/>
  <c r="AH186" i="88"/>
  <c r="AY185" i="88"/>
  <c r="AL185" i="88"/>
  <c r="AK185" i="88"/>
  <c r="AJ185" i="88"/>
  <c r="AI185" i="88"/>
  <c r="AH185" i="88"/>
  <c r="AY184" i="88"/>
  <c r="AL184" i="88"/>
  <c r="AK184" i="88"/>
  <c r="AJ184" i="88"/>
  <c r="AI184" i="88"/>
  <c r="AH184" i="88"/>
  <c r="AY183" i="88"/>
  <c r="AL183" i="88"/>
  <c r="AK183" i="88"/>
  <c r="AJ183" i="88"/>
  <c r="AI183" i="88"/>
  <c r="AH183" i="88"/>
  <c r="AY182" i="88"/>
  <c r="AL182" i="88"/>
  <c r="AK182" i="88"/>
  <c r="AJ182" i="88"/>
  <c r="AI182" i="88"/>
  <c r="AH182" i="88"/>
  <c r="AY181" i="88"/>
  <c r="AL181" i="88"/>
  <c r="AK181" i="88"/>
  <c r="AJ181" i="88"/>
  <c r="AI181" i="88"/>
  <c r="AH181" i="88"/>
  <c r="AY180" i="88"/>
  <c r="AL180" i="88"/>
  <c r="AK180" i="88"/>
  <c r="AJ180" i="88"/>
  <c r="AI180" i="88"/>
  <c r="AH180" i="88"/>
  <c r="AY179" i="88"/>
  <c r="AL179" i="88"/>
  <c r="AK179" i="88"/>
  <c r="AJ179" i="88"/>
  <c r="AI179" i="88"/>
  <c r="AH179" i="88"/>
  <c r="AY178" i="88"/>
  <c r="AL178" i="88"/>
  <c r="AK178" i="88"/>
  <c r="AJ178" i="88"/>
  <c r="AI178" i="88"/>
  <c r="AH178" i="88"/>
  <c r="AY177" i="88"/>
  <c r="AL177" i="88"/>
  <c r="AK177" i="88"/>
  <c r="AJ177" i="88"/>
  <c r="AI177" i="88"/>
  <c r="AH177" i="88"/>
  <c r="AY176" i="88"/>
  <c r="AL176" i="88"/>
  <c r="AK176" i="88"/>
  <c r="AJ176" i="88"/>
  <c r="AI176" i="88"/>
  <c r="AH176" i="88"/>
  <c r="AY175" i="88"/>
  <c r="AL175" i="88"/>
  <c r="AK175" i="88"/>
  <c r="AJ175" i="88"/>
  <c r="AI175" i="88"/>
  <c r="AH175" i="88"/>
  <c r="AY174" i="88"/>
  <c r="AL174" i="88"/>
  <c r="AK174" i="88"/>
  <c r="AJ174" i="88"/>
  <c r="AI174" i="88"/>
  <c r="AH174" i="88"/>
  <c r="AY173" i="88"/>
  <c r="AL173" i="88"/>
  <c r="AK173" i="88"/>
  <c r="AJ173" i="88"/>
  <c r="AI173" i="88"/>
  <c r="AH173" i="88"/>
  <c r="AY172" i="88"/>
  <c r="AL172" i="88"/>
  <c r="AK172" i="88"/>
  <c r="AJ172" i="88"/>
  <c r="AI172" i="88"/>
  <c r="AH172" i="88"/>
  <c r="AY171" i="88"/>
  <c r="AL171" i="88"/>
  <c r="AK171" i="88"/>
  <c r="AJ171" i="88"/>
  <c r="AI171" i="88"/>
  <c r="AH171" i="88"/>
  <c r="AY170" i="88"/>
  <c r="AL170" i="88"/>
  <c r="AK170" i="88"/>
  <c r="AJ170" i="88"/>
  <c r="AI170" i="88"/>
  <c r="AH170" i="88"/>
  <c r="AY169" i="88"/>
  <c r="AL169" i="88"/>
  <c r="AK169" i="88"/>
  <c r="AJ169" i="88"/>
  <c r="AI169" i="88"/>
  <c r="AH169" i="88"/>
  <c r="AY168" i="88"/>
  <c r="AL168" i="88"/>
  <c r="AK168" i="88"/>
  <c r="AJ168" i="88"/>
  <c r="AI168" i="88"/>
  <c r="AH168" i="88"/>
  <c r="AY167" i="88"/>
  <c r="AL167" i="88"/>
  <c r="AK167" i="88"/>
  <c r="AJ167" i="88"/>
  <c r="AI167" i="88"/>
  <c r="AH167" i="88"/>
  <c r="AY166" i="88"/>
  <c r="AL166" i="88"/>
  <c r="AK166" i="88"/>
  <c r="AJ166" i="88"/>
  <c r="AI166" i="88"/>
  <c r="AH166" i="88"/>
  <c r="AY165" i="88"/>
  <c r="AL165" i="88"/>
  <c r="AK165" i="88"/>
  <c r="AJ165" i="88"/>
  <c r="AI165" i="88"/>
  <c r="AH165" i="88"/>
  <c r="AY164" i="88"/>
  <c r="AL164" i="88"/>
  <c r="AK164" i="88"/>
  <c r="AJ164" i="88"/>
  <c r="AI164" i="88"/>
  <c r="AH164" i="88"/>
  <c r="AY163" i="88"/>
  <c r="AL163" i="88"/>
  <c r="AK163" i="88"/>
  <c r="AJ163" i="88"/>
  <c r="AI163" i="88"/>
  <c r="AH163" i="88"/>
  <c r="AY162" i="88"/>
  <c r="AL162" i="88"/>
  <c r="AK162" i="88"/>
  <c r="AJ162" i="88"/>
  <c r="AI162" i="88"/>
  <c r="AH162" i="88"/>
  <c r="AY161" i="88"/>
  <c r="AL161" i="88"/>
  <c r="AK161" i="88"/>
  <c r="AJ161" i="88"/>
  <c r="AI161" i="88"/>
  <c r="AH161" i="88"/>
  <c r="AY160" i="88"/>
  <c r="AL160" i="88"/>
  <c r="AK160" i="88"/>
  <c r="AJ160" i="88"/>
  <c r="AI160" i="88"/>
  <c r="AH160" i="88"/>
  <c r="AY159" i="88"/>
  <c r="AL159" i="88"/>
  <c r="AK159" i="88"/>
  <c r="AJ159" i="88"/>
  <c r="AI159" i="88"/>
  <c r="AH159" i="88"/>
  <c r="AY158" i="88"/>
  <c r="AL158" i="88"/>
  <c r="AK158" i="88"/>
  <c r="AJ158" i="88"/>
  <c r="AI158" i="88"/>
  <c r="AH158" i="88"/>
  <c r="AY157" i="88"/>
  <c r="AL157" i="88"/>
  <c r="AK157" i="88"/>
  <c r="AJ157" i="88"/>
  <c r="AI157" i="88"/>
  <c r="AH157" i="88"/>
  <c r="AY156" i="88"/>
  <c r="AL156" i="88"/>
  <c r="AK156" i="88"/>
  <c r="AJ156" i="88"/>
  <c r="AI156" i="88"/>
  <c r="AH156" i="88"/>
  <c r="AY155" i="88"/>
  <c r="AL155" i="88"/>
  <c r="AK155" i="88"/>
  <c r="AJ155" i="88"/>
  <c r="AI155" i="88"/>
  <c r="AH155" i="88"/>
  <c r="AY154" i="88"/>
  <c r="AL154" i="88"/>
  <c r="AK154" i="88"/>
  <c r="AJ154" i="88"/>
  <c r="AI154" i="88"/>
  <c r="AH154" i="88"/>
  <c r="AY153" i="88"/>
  <c r="AL153" i="88"/>
  <c r="AK153" i="88"/>
  <c r="AJ153" i="88"/>
  <c r="AI153" i="88"/>
  <c r="AH153" i="88"/>
  <c r="AY152" i="88"/>
  <c r="AL152" i="88"/>
  <c r="AK152" i="88"/>
  <c r="AJ152" i="88"/>
  <c r="AI152" i="88"/>
  <c r="AH152" i="88"/>
  <c r="AY151" i="88"/>
  <c r="AL151" i="88"/>
  <c r="AK151" i="88"/>
  <c r="AJ151" i="88"/>
  <c r="AI151" i="88"/>
  <c r="AH151" i="88"/>
  <c r="AY150" i="88"/>
  <c r="AL150" i="88"/>
  <c r="AK150" i="88"/>
  <c r="AJ150" i="88"/>
  <c r="AI150" i="88"/>
  <c r="AH150" i="88"/>
  <c r="AY149" i="88"/>
  <c r="AL149" i="88"/>
  <c r="AK149" i="88"/>
  <c r="AJ149" i="88"/>
  <c r="AI149" i="88"/>
  <c r="AH149" i="88"/>
  <c r="AY148" i="88"/>
  <c r="AL148" i="88"/>
  <c r="AK148" i="88"/>
  <c r="AJ148" i="88"/>
  <c r="AI148" i="88"/>
  <c r="AH148" i="88"/>
  <c r="AY147" i="88"/>
  <c r="AL147" i="88"/>
  <c r="AK147" i="88"/>
  <c r="AJ147" i="88"/>
  <c r="AI147" i="88"/>
  <c r="AH147" i="88"/>
  <c r="AY146" i="88"/>
  <c r="AL146" i="88"/>
  <c r="AK146" i="88"/>
  <c r="AJ146" i="88"/>
  <c r="AI146" i="88"/>
  <c r="AH146" i="88"/>
  <c r="AY145" i="88"/>
  <c r="AL145" i="88"/>
  <c r="AK145" i="88"/>
  <c r="AJ145" i="88"/>
  <c r="AI145" i="88"/>
  <c r="AH145" i="88"/>
  <c r="AY144" i="88"/>
  <c r="AL144" i="88"/>
  <c r="AK144" i="88"/>
  <c r="AJ144" i="88"/>
  <c r="AI144" i="88"/>
  <c r="AH144" i="88"/>
  <c r="AY143" i="88"/>
  <c r="AL143" i="88"/>
  <c r="AK143" i="88"/>
  <c r="AJ143" i="88"/>
  <c r="AI143" i="88"/>
  <c r="AH143" i="88"/>
  <c r="AY142" i="88"/>
  <c r="AL142" i="88"/>
  <c r="AK142" i="88"/>
  <c r="AJ142" i="88"/>
  <c r="AI142" i="88"/>
  <c r="AH142" i="88"/>
  <c r="AY141" i="88"/>
  <c r="AL141" i="88"/>
  <c r="AK141" i="88"/>
  <c r="AJ141" i="88"/>
  <c r="AI141" i="88"/>
  <c r="AH141" i="88"/>
  <c r="AY140" i="88"/>
  <c r="AL140" i="88"/>
  <c r="AK140" i="88"/>
  <c r="AJ140" i="88"/>
  <c r="AI140" i="88"/>
  <c r="AH140" i="88"/>
  <c r="AY139" i="88"/>
  <c r="AL139" i="88"/>
  <c r="AK139" i="88"/>
  <c r="AJ139" i="88"/>
  <c r="AI139" i="88"/>
  <c r="AH139" i="88"/>
  <c r="AY138" i="88"/>
  <c r="AL138" i="88"/>
  <c r="AK138" i="88"/>
  <c r="AJ138" i="88"/>
  <c r="AI138" i="88"/>
  <c r="AH138" i="88"/>
  <c r="AY137" i="88"/>
  <c r="AL137" i="88"/>
  <c r="AK137" i="88"/>
  <c r="AJ137" i="88"/>
  <c r="AI137" i="88"/>
  <c r="AH137" i="88"/>
  <c r="AY136" i="88"/>
  <c r="AL136" i="88"/>
  <c r="AK136" i="88"/>
  <c r="AJ136" i="88"/>
  <c r="AI136" i="88"/>
  <c r="AH136" i="88"/>
  <c r="AY135" i="88"/>
  <c r="AL135" i="88"/>
  <c r="AK135" i="88"/>
  <c r="AJ135" i="88"/>
  <c r="AI135" i="88"/>
  <c r="AH135" i="88"/>
  <c r="AY134" i="88"/>
  <c r="AL134" i="88"/>
  <c r="AK134" i="88"/>
  <c r="AJ134" i="88"/>
  <c r="AI134" i="88"/>
  <c r="AH134" i="88"/>
  <c r="AY133" i="88"/>
  <c r="AL133" i="88"/>
  <c r="AK133" i="88"/>
  <c r="AJ133" i="88"/>
  <c r="AI133" i="88"/>
  <c r="AH133" i="88"/>
  <c r="AY132" i="88"/>
  <c r="AL132" i="88"/>
  <c r="AK132" i="88"/>
  <c r="AJ132" i="88"/>
  <c r="AI132" i="88"/>
  <c r="AH132" i="88"/>
  <c r="AY131" i="88"/>
  <c r="AL131" i="88"/>
  <c r="AK131" i="88"/>
  <c r="AJ131" i="88"/>
  <c r="AI131" i="88"/>
  <c r="AH131" i="88"/>
  <c r="AY130" i="88"/>
  <c r="AL130" i="88"/>
  <c r="AK130" i="88"/>
  <c r="AJ130" i="88"/>
  <c r="AI130" i="88"/>
  <c r="AH130" i="88"/>
  <c r="AY129" i="88"/>
  <c r="AL129" i="88"/>
  <c r="AK129" i="88"/>
  <c r="AJ129" i="88"/>
  <c r="AI129" i="88"/>
  <c r="AH129" i="88"/>
  <c r="AY128" i="88"/>
  <c r="AL128" i="88"/>
  <c r="AK128" i="88"/>
  <c r="AJ128" i="88"/>
  <c r="AI128" i="88"/>
  <c r="AH128" i="88"/>
  <c r="AY127" i="88"/>
  <c r="AL127" i="88"/>
  <c r="AK127" i="88"/>
  <c r="AJ127" i="88"/>
  <c r="AI127" i="88"/>
  <c r="AH127" i="88"/>
  <c r="AY126" i="88"/>
  <c r="AL126" i="88"/>
  <c r="AK126" i="88"/>
  <c r="AJ126" i="88"/>
  <c r="AI126" i="88"/>
  <c r="AH126" i="88"/>
  <c r="AY125" i="88"/>
  <c r="AL125" i="88"/>
  <c r="AK125" i="88"/>
  <c r="AJ125" i="88"/>
  <c r="AI125" i="88"/>
  <c r="AH125" i="88"/>
  <c r="AY124" i="88"/>
  <c r="AL124" i="88"/>
  <c r="AK124" i="88"/>
  <c r="AJ124" i="88"/>
  <c r="AI124" i="88"/>
  <c r="AH124" i="88"/>
  <c r="AY123" i="88"/>
  <c r="AL123" i="88"/>
  <c r="AK123" i="88"/>
  <c r="AJ123" i="88"/>
  <c r="AI123" i="88"/>
  <c r="AH123" i="88"/>
  <c r="AY122" i="88"/>
  <c r="AL122" i="88"/>
  <c r="AK122" i="88"/>
  <c r="AJ122" i="88"/>
  <c r="AI122" i="88"/>
  <c r="AH122" i="88"/>
  <c r="AY121" i="88"/>
  <c r="AL121" i="88"/>
  <c r="AK121" i="88"/>
  <c r="AJ121" i="88"/>
  <c r="AI121" i="88"/>
  <c r="AH121" i="88"/>
  <c r="AY120" i="88"/>
  <c r="AL120" i="88"/>
  <c r="AK120" i="88"/>
  <c r="AJ120" i="88"/>
  <c r="AI120" i="88"/>
  <c r="AH120" i="88"/>
  <c r="AY119" i="88"/>
  <c r="AL119" i="88"/>
  <c r="AK119" i="88"/>
  <c r="AJ119" i="88"/>
  <c r="AI119" i="88"/>
  <c r="AH119" i="88"/>
  <c r="AY118" i="88"/>
  <c r="AL118" i="88"/>
  <c r="AK118" i="88"/>
  <c r="AJ118" i="88"/>
  <c r="AI118" i="88"/>
  <c r="AH118" i="88"/>
  <c r="AY117" i="88"/>
  <c r="AL117" i="88"/>
  <c r="AK117" i="88"/>
  <c r="AJ117" i="88"/>
  <c r="AI117" i="88"/>
  <c r="AH117" i="88"/>
  <c r="AY116" i="88"/>
  <c r="AL116" i="88"/>
  <c r="AK116" i="88"/>
  <c r="AJ116" i="88"/>
  <c r="AI116" i="88"/>
  <c r="AH116" i="88"/>
  <c r="AY115" i="88"/>
  <c r="AL115" i="88"/>
  <c r="AK115" i="88"/>
  <c r="AJ115" i="88"/>
  <c r="AI115" i="88"/>
  <c r="AH115" i="88"/>
  <c r="AY114" i="88"/>
  <c r="AL114" i="88"/>
  <c r="AK114" i="88"/>
  <c r="AJ114" i="88"/>
  <c r="AI114" i="88"/>
  <c r="AH114" i="88"/>
  <c r="AY113" i="88"/>
  <c r="AL113" i="88"/>
  <c r="AK113" i="88"/>
  <c r="AJ113" i="88"/>
  <c r="AI113" i="88"/>
  <c r="AH113" i="88"/>
  <c r="AY112" i="88"/>
  <c r="AL112" i="88"/>
  <c r="AK112" i="88"/>
  <c r="AJ112" i="88"/>
  <c r="AI112" i="88"/>
  <c r="AH112" i="88"/>
  <c r="AY111" i="88"/>
  <c r="AL111" i="88"/>
  <c r="AK111" i="88"/>
  <c r="AJ111" i="88"/>
  <c r="AI111" i="88"/>
  <c r="AH111" i="88"/>
  <c r="AY110" i="88"/>
  <c r="AL110" i="88"/>
  <c r="AK110" i="88"/>
  <c r="AJ110" i="88"/>
  <c r="AI110" i="88"/>
  <c r="AH110" i="88"/>
  <c r="AY109" i="88"/>
  <c r="AL109" i="88"/>
  <c r="AK109" i="88"/>
  <c r="AJ109" i="88"/>
  <c r="AI109" i="88"/>
  <c r="AH109" i="88"/>
  <c r="AY108" i="88"/>
  <c r="AL108" i="88"/>
  <c r="AK108" i="88"/>
  <c r="AJ108" i="88"/>
  <c r="AI108" i="88"/>
  <c r="AH108" i="88"/>
  <c r="AY107" i="88"/>
  <c r="AL107" i="88"/>
  <c r="AK107" i="88"/>
  <c r="AJ107" i="88"/>
  <c r="AI107" i="88"/>
  <c r="AH107" i="88"/>
  <c r="AY106" i="88"/>
  <c r="AL106" i="88"/>
  <c r="AK106" i="88"/>
  <c r="AJ106" i="88"/>
  <c r="AI106" i="88"/>
  <c r="AH106" i="88"/>
  <c r="AY105" i="88"/>
  <c r="AL105" i="88"/>
  <c r="AK105" i="88"/>
  <c r="AJ105" i="88"/>
  <c r="AI105" i="88"/>
  <c r="AH105" i="88"/>
  <c r="AY104" i="88"/>
  <c r="AL104" i="88"/>
  <c r="AK104" i="88"/>
  <c r="AJ104" i="88"/>
  <c r="AI104" i="88"/>
  <c r="AH104" i="88"/>
  <c r="AY103" i="88"/>
  <c r="AL103" i="88"/>
  <c r="AK103" i="88"/>
  <c r="AJ103" i="88"/>
  <c r="AI103" i="88"/>
  <c r="AH103" i="88"/>
  <c r="AY102" i="88"/>
  <c r="AL102" i="88"/>
  <c r="AK102" i="88"/>
  <c r="AJ102" i="88"/>
  <c r="AI102" i="88"/>
  <c r="AH102" i="88"/>
  <c r="AY101" i="88"/>
  <c r="AL101" i="88"/>
  <c r="AK101" i="88"/>
  <c r="AJ101" i="88"/>
  <c r="AI101" i="88"/>
  <c r="AH101" i="88"/>
  <c r="AY100" i="88"/>
  <c r="AL100" i="88"/>
  <c r="AK100" i="88"/>
  <c r="AJ100" i="88"/>
  <c r="AI100" i="88"/>
  <c r="AH100" i="88"/>
  <c r="AY99" i="88"/>
  <c r="AL99" i="88"/>
  <c r="AK99" i="88"/>
  <c r="AJ99" i="88"/>
  <c r="AI99" i="88"/>
  <c r="AH99" i="88"/>
  <c r="AY98" i="88"/>
  <c r="AL98" i="88"/>
  <c r="AK98" i="88"/>
  <c r="AJ98" i="88"/>
  <c r="AI98" i="88"/>
  <c r="AH98" i="88"/>
  <c r="AY97" i="88"/>
  <c r="AL97" i="88"/>
  <c r="AK97" i="88"/>
  <c r="AJ97" i="88"/>
  <c r="AI97" i="88"/>
  <c r="AH97" i="88"/>
  <c r="AY96" i="88"/>
  <c r="AL96" i="88"/>
  <c r="AK96" i="88"/>
  <c r="AJ96" i="88"/>
  <c r="AI96" i="88"/>
  <c r="AH96" i="88"/>
  <c r="AY95" i="88"/>
  <c r="AL95" i="88"/>
  <c r="AK95" i="88"/>
  <c r="AJ95" i="88"/>
  <c r="AI95" i="88"/>
  <c r="AH95" i="88"/>
  <c r="AY94" i="88"/>
  <c r="AL94" i="88"/>
  <c r="AK94" i="88"/>
  <c r="AJ94" i="88"/>
  <c r="AI94" i="88"/>
  <c r="AH94" i="88"/>
  <c r="AY93" i="88"/>
  <c r="AL93" i="88"/>
  <c r="AK93" i="88"/>
  <c r="AJ93" i="88"/>
  <c r="AI93" i="88"/>
  <c r="AH93" i="88"/>
  <c r="AY92" i="88"/>
  <c r="AL92" i="88"/>
  <c r="AK92" i="88"/>
  <c r="AJ92" i="88"/>
  <c r="AI92" i="88"/>
  <c r="AH92" i="88"/>
  <c r="AY91" i="88"/>
  <c r="AL91" i="88"/>
  <c r="AK91" i="88"/>
  <c r="AJ91" i="88"/>
  <c r="AI91" i="88"/>
  <c r="AH91" i="88"/>
  <c r="AY90" i="88"/>
  <c r="AL90" i="88"/>
  <c r="AK90" i="88"/>
  <c r="AJ90" i="88"/>
  <c r="AI90" i="88"/>
  <c r="AH90" i="88"/>
  <c r="AY89" i="88"/>
  <c r="AL89" i="88"/>
  <c r="AK89" i="88"/>
  <c r="AJ89" i="88"/>
  <c r="AI89" i="88"/>
  <c r="AH89" i="88"/>
  <c r="AY88" i="88"/>
  <c r="AL88" i="88"/>
  <c r="AK88" i="88"/>
  <c r="AJ88" i="88"/>
  <c r="AI88" i="88"/>
  <c r="AH88" i="88"/>
  <c r="AY87" i="88"/>
  <c r="AL87" i="88"/>
  <c r="AK87" i="88"/>
  <c r="AJ87" i="88"/>
  <c r="AI87" i="88"/>
  <c r="AH87" i="88"/>
  <c r="AY86" i="88"/>
  <c r="AL86" i="88"/>
  <c r="AK86" i="88"/>
  <c r="AJ86" i="88"/>
  <c r="AI86" i="88"/>
  <c r="AH86" i="88"/>
  <c r="AY85" i="88"/>
  <c r="AL85" i="88"/>
  <c r="AK85" i="88"/>
  <c r="AJ85" i="88"/>
  <c r="AI85" i="88"/>
  <c r="AH85" i="88"/>
  <c r="AY84" i="88"/>
  <c r="AL84" i="88"/>
  <c r="AK84" i="88"/>
  <c r="AJ84" i="88"/>
  <c r="AI84" i="88"/>
  <c r="AH84" i="88"/>
  <c r="AY83" i="88"/>
  <c r="AL83" i="88"/>
  <c r="AK83" i="88"/>
  <c r="AJ83" i="88"/>
  <c r="AI83" i="88"/>
  <c r="AH83" i="88"/>
  <c r="AY82" i="88"/>
  <c r="AL82" i="88"/>
  <c r="AK82" i="88"/>
  <c r="AJ82" i="88"/>
  <c r="AI82" i="88"/>
  <c r="AH82" i="88"/>
  <c r="AY81" i="88"/>
  <c r="AL81" i="88"/>
  <c r="AK81" i="88"/>
  <c r="AJ81" i="88"/>
  <c r="AI81" i="88"/>
  <c r="AH81" i="88"/>
  <c r="AY80" i="88"/>
  <c r="AL80" i="88"/>
  <c r="AK80" i="88"/>
  <c r="AJ80" i="88"/>
  <c r="AI80" i="88"/>
  <c r="AH80" i="88"/>
  <c r="AY79" i="88"/>
  <c r="AL79" i="88"/>
  <c r="AK79" i="88"/>
  <c r="AJ79" i="88"/>
  <c r="AI79" i="88"/>
  <c r="AH79" i="88"/>
  <c r="AY78" i="88"/>
  <c r="AL78" i="88"/>
  <c r="AK78" i="88"/>
  <c r="AJ78" i="88"/>
  <c r="AI78" i="88"/>
  <c r="AH78" i="88"/>
  <c r="AY77" i="88"/>
  <c r="AL77" i="88"/>
  <c r="AK77" i="88"/>
  <c r="AJ77" i="88"/>
  <c r="AI77" i="88"/>
  <c r="AH77" i="88"/>
  <c r="AY76" i="88"/>
  <c r="AL76" i="88"/>
  <c r="AK76" i="88"/>
  <c r="AJ76" i="88"/>
  <c r="AI76" i="88"/>
  <c r="AH76" i="88"/>
  <c r="AY75" i="88"/>
  <c r="AL75" i="88"/>
  <c r="AK75" i="88"/>
  <c r="AJ75" i="88"/>
  <c r="AI75" i="88"/>
  <c r="AH75" i="88"/>
  <c r="AY74" i="88"/>
  <c r="AL74" i="88"/>
  <c r="AK74" i="88"/>
  <c r="AJ74" i="88"/>
  <c r="AI74" i="88"/>
  <c r="AH74" i="88"/>
  <c r="AY73" i="88"/>
  <c r="AL73" i="88"/>
  <c r="AK73" i="88"/>
  <c r="AJ73" i="88"/>
  <c r="AI73" i="88"/>
  <c r="AH73" i="88"/>
  <c r="AY72" i="88"/>
  <c r="AL72" i="88"/>
  <c r="AK72" i="88"/>
  <c r="AJ72" i="88"/>
  <c r="AI72" i="88"/>
  <c r="AH72" i="88"/>
  <c r="AY71" i="88"/>
  <c r="AL71" i="88"/>
  <c r="AK71" i="88"/>
  <c r="AJ71" i="88"/>
  <c r="AI71" i="88"/>
  <c r="AH71" i="88"/>
  <c r="AY70" i="88"/>
  <c r="AL70" i="88"/>
  <c r="AK70" i="88"/>
  <c r="AJ70" i="88"/>
  <c r="AI70" i="88"/>
  <c r="AH70" i="88"/>
  <c r="AY69" i="88"/>
  <c r="AL69" i="88"/>
  <c r="AK69" i="88"/>
  <c r="AJ69" i="88"/>
  <c r="AI69" i="88"/>
  <c r="AH69" i="88"/>
  <c r="AY68" i="88"/>
  <c r="AL68" i="88"/>
  <c r="AK68" i="88"/>
  <c r="AJ68" i="88"/>
  <c r="AI68" i="88"/>
  <c r="AH68" i="88"/>
  <c r="AY67" i="88"/>
  <c r="AL67" i="88"/>
  <c r="AK67" i="88"/>
  <c r="AJ67" i="88"/>
  <c r="AI67" i="88"/>
  <c r="AH67" i="88"/>
  <c r="AY66" i="88"/>
  <c r="AL66" i="88"/>
  <c r="AK66" i="88"/>
  <c r="AJ66" i="88"/>
  <c r="AI66" i="88"/>
  <c r="AH66" i="88"/>
  <c r="AY65" i="88"/>
  <c r="AL65" i="88"/>
  <c r="AK65" i="88"/>
  <c r="AJ65" i="88"/>
  <c r="AI65" i="88"/>
  <c r="AH65" i="88"/>
  <c r="AY64" i="88"/>
  <c r="AL64" i="88"/>
  <c r="AK64" i="88"/>
  <c r="AJ64" i="88"/>
  <c r="AI64" i="88"/>
  <c r="AH64" i="88"/>
  <c r="AY63" i="88"/>
  <c r="AL63" i="88"/>
  <c r="AK63" i="88"/>
  <c r="AJ63" i="88"/>
  <c r="AI63" i="88"/>
  <c r="AH63" i="88"/>
  <c r="AY62" i="88"/>
  <c r="AL62" i="88"/>
  <c r="AK62" i="88"/>
  <c r="AJ62" i="88"/>
  <c r="AI62" i="88"/>
  <c r="AH62" i="88"/>
  <c r="AY61" i="88"/>
  <c r="AL61" i="88"/>
  <c r="AK61" i="88"/>
  <c r="AJ61" i="88"/>
  <c r="AI61" i="88"/>
  <c r="AH61" i="88"/>
  <c r="AY60" i="88"/>
  <c r="AL60" i="88"/>
  <c r="AK60" i="88"/>
  <c r="AJ60" i="88"/>
  <c r="AI60" i="88"/>
  <c r="AH60" i="88"/>
  <c r="AY59" i="88"/>
  <c r="AL59" i="88"/>
  <c r="AK59" i="88"/>
  <c r="AJ59" i="88"/>
  <c r="AI59" i="88"/>
  <c r="AH59" i="88"/>
  <c r="AY58" i="88"/>
  <c r="AL58" i="88"/>
  <c r="AK58" i="88"/>
  <c r="AJ58" i="88"/>
  <c r="AI58" i="88"/>
  <c r="AH58" i="88"/>
  <c r="AY57" i="88"/>
  <c r="AL57" i="88"/>
  <c r="AK57" i="88"/>
  <c r="AJ57" i="88"/>
  <c r="AI57" i="88"/>
  <c r="AH57" i="88"/>
  <c r="AY56" i="88"/>
  <c r="AL56" i="88"/>
  <c r="AK56" i="88"/>
  <c r="AJ56" i="88"/>
  <c r="AI56" i="88"/>
  <c r="AH56" i="88"/>
  <c r="AY55" i="88"/>
  <c r="AL55" i="88"/>
  <c r="AK55" i="88"/>
  <c r="AJ55" i="88"/>
  <c r="AI55" i="88"/>
  <c r="AH55" i="88"/>
  <c r="AY54" i="88"/>
  <c r="AL54" i="88"/>
  <c r="AK54" i="88"/>
  <c r="AJ54" i="88"/>
  <c r="AI54" i="88"/>
  <c r="AH54" i="88"/>
  <c r="AY53" i="88"/>
  <c r="AL53" i="88"/>
  <c r="AK53" i="88"/>
  <c r="AJ53" i="88"/>
  <c r="AI53" i="88"/>
  <c r="AH53" i="88"/>
  <c r="AY52" i="88"/>
  <c r="AL52" i="88"/>
  <c r="AK52" i="88"/>
  <c r="AJ52" i="88"/>
  <c r="AI52" i="88"/>
  <c r="AH52" i="88"/>
  <c r="AY51" i="88"/>
  <c r="AL51" i="88"/>
  <c r="AK51" i="88"/>
  <c r="AJ51" i="88"/>
  <c r="AI51" i="88"/>
  <c r="AH51" i="88"/>
  <c r="AY50" i="88"/>
  <c r="AL50" i="88"/>
  <c r="AK50" i="88"/>
  <c r="AJ50" i="88"/>
  <c r="AI50" i="88"/>
  <c r="AH50" i="88"/>
  <c r="AY49" i="88"/>
  <c r="AL49" i="88"/>
  <c r="AK49" i="88"/>
  <c r="AJ49" i="88"/>
  <c r="AI49" i="88"/>
  <c r="AH49" i="88"/>
  <c r="AY48" i="88"/>
  <c r="AL48" i="88"/>
  <c r="AK48" i="88"/>
  <c r="AJ48" i="88"/>
  <c r="AI48" i="88"/>
  <c r="AH48" i="88"/>
  <c r="AY47" i="88"/>
  <c r="AL47" i="88"/>
  <c r="AK47" i="88"/>
  <c r="AJ47" i="88"/>
  <c r="AI47" i="88"/>
  <c r="AH47" i="88"/>
  <c r="AY46" i="88"/>
  <c r="AL46" i="88"/>
  <c r="AK46" i="88"/>
  <c r="AJ46" i="88"/>
  <c r="AI46" i="88"/>
  <c r="AH46" i="88"/>
  <c r="AY45" i="88"/>
  <c r="AL45" i="88"/>
  <c r="AK45" i="88"/>
  <c r="AJ45" i="88"/>
  <c r="AI45" i="88"/>
  <c r="AH45" i="88"/>
  <c r="AY44" i="88"/>
  <c r="AL44" i="88"/>
  <c r="AK44" i="88"/>
  <c r="AJ44" i="88"/>
  <c r="AI44" i="88"/>
  <c r="AH44" i="88"/>
  <c r="AY43" i="88"/>
  <c r="AL43" i="88"/>
  <c r="AK43" i="88"/>
  <c r="AJ43" i="88"/>
  <c r="AI43" i="88"/>
  <c r="AH43" i="88"/>
  <c r="AY42" i="88"/>
  <c r="AL42" i="88"/>
  <c r="AK42" i="88"/>
  <c r="AJ42" i="88"/>
  <c r="AI42" i="88"/>
  <c r="AH42" i="88"/>
  <c r="AY41" i="88"/>
  <c r="AL41" i="88"/>
  <c r="AK41" i="88"/>
  <c r="AJ41" i="88"/>
  <c r="AI41" i="88"/>
  <c r="AH41" i="88"/>
  <c r="AY40" i="88"/>
  <c r="AL40" i="88"/>
  <c r="AK40" i="88"/>
  <c r="AJ40" i="88"/>
  <c r="AI40" i="88"/>
  <c r="AH40" i="88"/>
  <c r="AY39" i="88"/>
  <c r="AL39" i="88"/>
  <c r="AK39" i="88"/>
  <c r="AJ39" i="88"/>
  <c r="AI39" i="88"/>
  <c r="AH39" i="88"/>
  <c r="AY38" i="88"/>
  <c r="AL38" i="88"/>
  <c r="AK38" i="88"/>
  <c r="AJ38" i="88"/>
  <c r="AI38" i="88"/>
  <c r="AH38" i="88"/>
  <c r="AY37" i="88"/>
  <c r="AL37" i="88"/>
  <c r="AK37" i="88"/>
  <c r="AJ37" i="88"/>
  <c r="AI37" i="88"/>
  <c r="AH37" i="88"/>
  <c r="AY36" i="88"/>
  <c r="AL36" i="88"/>
  <c r="AK36" i="88"/>
  <c r="AJ36" i="88"/>
  <c r="AI36" i="88"/>
  <c r="AH36" i="88"/>
  <c r="AY35" i="88"/>
  <c r="AL35" i="88"/>
  <c r="AK35" i="88"/>
  <c r="AJ35" i="88"/>
  <c r="AI35" i="88"/>
  <c r="AH35" i="88"/>
  <c r="AY34" i="88"/>
  <c r="AL34" i="88"/>
  <c r="AK34" i="88"/>
  <c r="AJ34" i="88"/>
  <c r="AI34" i="88"/>
  <c r="AH34" i="88"/>
  <c r="AY33" i="88"/>
  <c r="AL33" i="88"/>
  <c r="AK33" i="88"/>
  <c r="AJ33" i="88"/>
  <c r="AI33" i="88"/>
  <c r="AH33" i="88"/>
  <c r="AY32" i="88"/>
  <c r="AL32" i="88"/>
  <c r="AK32" i="88"/>
  <c r="AJ32" i="88"/>
  <c r="AI32" i="88"/>
  <c r="AH32" i="88"/>
  <c r="AY31" i="88"/>
  <c r="AL31" i="88"/>
  <c r="AK31" i="88"/>
  <c r="AJ31" i="88"/>
  <c r="AI31" i="88"/>
  <c r="AH31" i="88"/>
  <c r="AY30" i="88"/>
  <c r="AL30" i="88"/>
  <c r="AK30" i="88"/>
  <c r="AJ30" i="88"/>
  <c r="AI30" i="88"/>
  <c r="AH30" i="88"/>
  <c r="AY29" i="88"/>
  <c r="AL29" i="88"/>
  <c r="AK29" i="88"/>
  <c r="AJ29" i="88"/>
  <c r="AI29" i="88"/>
  <c r="AH29" i="88"/>
  <c r="AY28" i="88"/>
  <c r="AL28" i="88"/>
  <c r="AK28" i="88"/>
  <c r="AJ28" i="88"/>
  <c r="AI28" i="88"/>
  <c r="AH28" i="88"/>
  <c r="AY27" i="88"/>
  <c r="AL27" i="88"/>
  <c r="AK27" i="88"/>
  <c r="AJ27" i="88"/>
  <c r="AI27" i="88"/>
  <c r="AH27" i="88"/>
  <c r="AY26" i="88"/>
  <c r="AL26" i="88"/>
  <c r="AK26" i="88"/>
  <c r="AJ26" i="88"/>
  <c r="AI26" i="88"/>
  <c r="AH26" i="88"/>
  <c r="AY25" i="88"/>
  <c r="AL25" i="88"/>
  <c r="AK25" i="88"/>
  <c r="AJ25" i="88"/>
  <c r="AI25" i="88"/>
  <c r="AH25" i="88"/>
  <c r="AY24" i="88"/>
  <c r="AL24" i="88"/>
  <c r="AK24" i="88"/>
  <c r="AJ24" i="88"/>
  <c r="AI24" i="88"/>
  <c r="AH24" i="88"/>
  <c r="AY23" i="88"/>
  <c r="AL23" i="88"/>
  <c r="AK23" i="88"/>
  <c r="AJ23" i="88"/>
  <c r="AI23" i="88"/>
  <c r="AH23" i="88"/>
  <c r="AY22" i="88"/>
  <c r="AL22" i="88"/>
  <c r="AK22" i="88"/>
  <c r="AJ22" i="88"/>
  <c r="AI22" i="88"/>
  <c r="AH22" i="88"/>
  <c r="AY21" i="88"/>
  <c r="AL21" i="88"/>
  <c r="AK21" i="88"/>
  <c r="AJ21" i="88"/>
  <c r="AI21" i="88"/>
  <c r="AH21" i="88"/>
  <c r="AY20" i="88"/>
  <c r="AL20" i="88"/>
  <c r="AK20" i="88"/>
  <c r="AJ20" i="88"/>
  <c r="AI20" i="88"/>
  <c r="AH20" i="88"/>
  <c r="AY19" i="88"/>
  <c r="AL19" i="88"/>
  <c r="AK19" i="88"/>
  <c r="AJ19" i="88"/>
  <c r="AI19" i="88"/>
  <c r="AH19" i="88"/>
  <c r="AY18" i="88"/>
  <c r="AL18" i="88"/>
  <c r="AK18" i="88"/>
  <c r="AJ18" i="88"/>
  <c r="AI18" i="88"/>
  <c r="AH18" i="88"/>
  <c r="AY17" i="88"/>
  <c r="AL17" i="88"/>
  <c r="AK17" i="88"/>
  <c r="AJ17" i="88"/>
  <c r="AI17" i="88"/>
  <c r="AH17" i="88"/>
  <c r="AY16" i="88"/>
  <c r="AL16" i="88"/>
  <c r="AK16" i="88"/>
  <c r="AJ16" i="88"/>
  <c r="AI16" i="88"/>
  <c r="AH16" i="88"/>
  <c r="AY15" i="88"/>
  <c r="AL15" i="88"/>
  <c r="AK15" i="88"/>
  <c r="AJ15" i="88"/>
  <c r="AI15" i="88"/>
  <c r="AH15" i="88"/>
  <c r="AY14" i="88"/>
  <c r="AL14" i="88"/>
  <c r="AK14" i="88"/>
  <c r="AJ14" i="88"/>
  <c r="AI14" i="88"/>
  <c r="AH14" i="88"/>
  <c r="AY13" i="88"/>
  <c r="AL13" i="88"/>
  <c r="AK13" i="88"/>
  <c r="AJ13" i="88"/>
  <c r="AI13" i="88"/>
  <c r="AH13" i="88"/>
  <c r="AY12" i="88"/>
  <c r="AL12" i="88"/>
  <c r="AK12" i="88"/>
  <c r="AJ12" i="88"/>
  <c r="AI12" i="88"/>
  <c r="AH12" i="88"/>
  <c r="AY11" i="88"/>
  <c r="AL11" i="88"/>
  <c r="AK11" i="88"/>
  <c r="AJ11" i="88"/>
  <c r="AI11" i="88"/>
  <c r="AH11" i="88"/>
  <c r="AY10" i="88"/>
  <c r="AL10" i="88"/>
  <c r="AK10" i="88"/>
  <c r="AJ10" i="88"/>
  <c r="AI10" i="88"/>
  <c r="AH10" i="88"/>
  <c r="AY9" i="88"/>
  <c r="AL9" i="88"/>
  <c r="AK9" i="88"/>
  <c r="AJ9" i="88"/>
  <c r="AI9" i="88"/>
  <c r="AH9" i="88"/>
  <c r="AY8" i="88"/>
  <c r="AL8" i="88"/>
  <c r="AK8" i="88"/>
  <c r="AJ8" i="88"/>
  <c r="AI8" i="88"/>
  <c r="AH8" i="88"/>
  <c r="AY7" i="88"/>
  <c r="AL7" i="88"/>
  <c r="AK7" i="88"/>
  <c r="AJ7" i="88"/>
  <c r="AI7" i="88"/>
  <c r="AH7" i="88"/>
  <c r="AY6" i="88"/>
  <c r="AL6" i="88"/>
  <c r="AK6" i="88"/>
  <c r="AJ6" i="88"/>
  <c r="AI6" i="88"/>
  <c r="AH6" i="88"/>
  <c r="AY5" i="88"/>
  <c r="AL5" i="88"/>
  <c r="AK5" i="88"/>
  <c r="AJ5" i="88"/>
  <c r="AI5" i="88"/>
  <c r="AH5" i="88"/>
  <c r="AY4" i="88"/>
  <c r="AL4" i="88"/>
  <c r="AK4" i="88"/>
  <c r="AJ4" i="88"/>
  <c r="AI4" i="88"/>
  <c r="AH4" i="88"/>
  <c r="A5" i="87"/>
  <c r="A6" i="87" s="1"/>
  <c r="A7" i="87" s="1"/>
  <c r="A8" i="87" s="1"/>
  <c r="A9" i="87" s="1"/>
  <c r="A10" i="87" s="1"/>
  <c r="A11" i="87" s="1"/>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A32" i="87" s="1"/>
  <c r="M567" i="6"/>
  <c r="M557" i="6"/>
  <c r="M553" i="6"/>
  <c r="M547" i="6"/>
  <c r="M541" i="6"/>
  <c r="M535" i="6"/>
  <c r="M530" i="6"/>
  <c r="M524" i="6"/>
  <c r="M517" i="6"/>
  <c r="M511" i="6"/>
  <c r="M505" i="6"/>
  <c r="M498" i="6"/>
  <c r="M490" i="6"/>
  <c r="M484" i="6"/>
  <c r="M479" i="6"/>
  <c r="M473" i="6"/>
  <c r="M466" i="6"/>
  <c r="M460" i="6"/>
  <c r="M454" i="6"/>
  <c r="M448" i="6"/>
  <c r="M442" i="6"/>
  <c r="M435" i="6"/>
  <c r="M429" i="6"/>
  <c r="M361" i="6"/>
  <c r="M346" i="6"/>
  <c r="M339" i="6"/>
  <c r="M335" i="6"/>
  <c r="M331" i="6"/>
  <c r="M324" i="6"/>
  <c r="M317" i="6"/>
  <c r="M310" i="6"/>
  <c r="M304" i="6"/>
  <c r="M295" i="6"/>
  <c r="M288" i="6"/>
  <c r="M281" i="6"/>
  <c r="M275" i="6"/>
  <c r="M269" i="6"/>
  <c r="M263" i="6"/>
  <c r="M200" i="6"/>
  <c r="M191" i="6"/>
  <c r="M186" i="6"/>
  <c r="M182" i="6"/>
  <c r="M179" i="6"/>
  <c r="M175" i="6"/>
  <c r="M172" i="6"/>
  <c r="M168" i="6"/>
  <c r="M164" i="6"/>
  <c r="M160" i="6"/>
  <c r="M156" i="6"/>
  <c r="M151" i="6"/>
  <c r="M147" i="6"/>
  <c r="M144" i="6"/>
  <c r="M141" i="6"/>
  <c r="M137" i="6"/>
  <c r="M133" i="6"/>
  <c r="M129" i="6"/>
  <c r="M124" i="6"/>
  <c r="M120" i="6"/>
  <c r="M117" i="6"/>
  <c r="M112" i="6"/>
  <c r="M107" i="6"/>
  <c r="M102" i="6"/>
  <c r="M98" i="6"/>
  <c r="M92" i="6"/>
  <c r="M87" i="6"/>
  <c r="M82" i="6"/>
  <c r="M77" i="6"/>
  <c r="M71" i="6"/>
  <c r="M66" i="6"/>
  <c r="M61" i="6"/>
  <c r="M55" i="6"/>
  <c r="M50" i="6"/>
  <c r="M44" i="6"/>
  <c r="M38" i="6"/>
  <c r="M33" i="6"/>
  <c r="M26" i="6"/>
  <c r="M20" i="6"/>
  <c r="M12" i="6"/>
  <c r="M7" i="6"/>
  <c r="M569" i="6"/>
  <c r="M558" i="6"/>
  <c r="M552" i="6"/>
  <c r="M545" i="6"/>
  <c r="M540" i="6"/>
  <c r="M533" i="6"/>
  <c r="M527" i="6"/>
  <c r="M521" i="6"/>
  <c r="M513" i="6"/>
  <c r="M508" i="6"/>
  <c r="M503" i="6"/>
  <c r="M495" i="6"/>
  <c r="M488" i="6"/>
  <c r="M483" i="6"/>
  <c r="M475" i="6"/>
  <c r="M469" i="6"/>
  <c r="M462" i="6"/>
  <c r="M456" i="6"/>
  <c r="M449" i="6"/>
  <c r="M443" i="6"/>
  <c r="M437" i="6"/>
  <c r="M430" i="6"/>
  <c r="M424" i="6"/>
  <c r="M418" i="6"/>
  <c r="M413" i="6"/>
  <c r="M407" i="6"/>
  <c r="M401" i="6"/>
  <c r="M397" i="6"/>
  <c r="M392" i="6"/>
  <c r="M387" i="6"/>
  <c r="M366" i="6"/>
  <c r="M354" i="6"/>
  <c r="M348" i="6"/>
  <c r="M340" i="6"/>
  <c r="M334" i="6"/>
  <c r="M329" i="6"/>
  <c r="M325" i="6"/>
  <c r="M318" i="6"/>
  <c r="M311" i="6"/>
  <c r="M302" i="6"/>
  <c r="M294" i="6"/>
  <c r="M286" i="6"/>
  <c r="M280" i="6"/>
  <c r="M273" i="6"/>
  <c r="M267" i="6"/>
  <c r="M260" i="6"/>
  <c r="M255" i="6"/>
  <c r="M248" i="6"/>
  <c r="M242" i="6"/>
  <c r="M236" i="6"/>
  <c r="M229" i="6"/>
  <c r="M222" i="6"/>
  <c r="M217" i="6"/>
  <c r="M94" i="6"/>
  <c r="M75" i="6"/>
  <c r="M64" i="6"/>
  <c r="M56" i="6"/>
  <c r="M49" i="6"/>
  <c r="M39" i="6"/>
  <c r="M31" i="6"/>
  <c r="M22" i="6"/>
  <c r="M16" i="6"/>
  <c r="M6" i="6"/>
  <c r="M570" i="6"/>
  <c r="M559" i="6"/>
  <c r="M551" i="6"/>
  <c r="M546" i="6"/>
  <c r="M539" i="6"/>
  <c r="M534" i="6"/>
  <c r="M528" i="6"/>
  <c r="M522" i="6"/>
  <c r="M516" i="6"/>
  <c r="M510" i="6"/>
  <c r="M501" i="6"/>
  <c r="M496" i="6"/>
  <c r="M492" i="6"/>
  <c r="M486" i="6"/>
  <c r="M480" i="6"/>
  <c r="M474" i="6"/>
  <c r="M467" i="6"/>
  <c r="M461" i="6"/>
  <c r="M453" i="6"/>
  <c r="M447" i="6"/>
  <c r="M440" i="6"/>
  <c r="M434" i="6"/>
  <c r="M427" i="6"/>
  <c r="M422" i="6"/>
  <c r="M417" i="6"/>
  <c r="M411" i="6"/>
  <c r="M406" i="6"/>
  <c r="M400" i="6"/>
  <c r="M395" i="6"/>
  <c r="M390" i="6"/>
  <c r="M385" i="6"/>
  <c r="M380" i="6"/>
  <c r="M376" i="6"/>
  <c r="M372" i="6"/>
  <c r="M367" i="6"/>
  <c r="M362" i="6"/>
  <c r="M357" i="6"/>
  <c r="M353" i="6"/>
  <c r="M347" i="6"/>
  <c r="M342" i="6"/>
  <c r="M337" i="6"/>
  <c r="M332" i="6"/>
  <c r="M321" i="6"/>
  <c r="M314" i="6"/>
  <c r="M308" i="6"/>
  <c r="M303" i="6"/>
  <c r="M296" i="6"/>
  <c r="M289" i="6"/>
  <c r="M282" i="6"/>
  <c r="M277" i="6"/>
  <c r="M270" i="6"/>
  <c r="M262" i="6"/>
  <c r="M256" i="6"/>
  <c r="M250" i="6"/>
  <c r="M243" i="6"/>
  <c r="M235" i="6"/>
  <c r="M230" i="6"/>
  <c r="M224" i="6"/>
  <c r="M218" i="6"/>
  <c r="M211" i="6"/>
  <c r="M208" i="6"/>
  <c r="M203" i="6"/>
  <c r="M199" i="6"/>
  <c r="M195" i="6"/>
  <c r="M190" i="6"/>
  <c r="M187" i="6"/>
  <c r="M181" i="6"/>
  <c r="M176" i="6"/>
  <c r="M171" i="6"/>
  <c r="M166" i="6"/>
  <c r="M161" i="6"/>
  <c r="M154" i="6"/>
  <c r="M150" i="6"/>
  <c r="M143" i="6"/>
  <c r="M139" i="6"/>
  <c r="M134" i="6"/>
  <c r="M127" i="6"/>
  <c r="M122" i="6"/>
  <c r="M116" i="6"/>
  <c r="M110" i="6"/>
  <c r="M104" i="6"/>
  <c r="M96" i="6"/>
  <c r="M90" i="6"/>
  <c r="M86" i="6"/>
  <c r="M81" i="6"/>
  <c r="M76" i="6"/>
  <c r="M70" i="6"/>
  <c r="M65" i="6"/>
  <c r="M59" i="6"/>
  <c r="M54" i="6"/>
  <c r="M48" i="6"/>
  <c r="M42" i="6"/>
  <c r="M35" i="6"/>
  <c r="M29" i="6"/>
  <c r="M24" i="6"/>
  <c r="M18" i="6"/>
  <c r="M14" i="6"/>
  <c r="M9" i="6"/>
  <c r="M571" i="6"/>
  <c r="M565" i="6"/>
  <c r="M564" i="6"/>
  <c r="M563" i="6"/>
  <c r="M562" i="6"/>
  <c r="M556" i="6"/>
  <c r="M550" i="6"/>
  <c r="M544" i="6"/>
  <c r="M538" i="6"/>
  <c r="M532" i="6"/>
  <c r="M526" i="6"/>
  <c r="M520" i="6"/>
  <c r="M514" i="6"/>
  <c r="M507" i="6"/>
  <c r="M502" i="6"/>
  <c r="M497" i="6"/>
  <c r="M491" i="6"/>
  <c r="M485" i="6"/>
  <c r="M478" i="6"/>
  <c r="M471" i="6"/>
  <c r="M463" i="6"/>
  <c r="M457" i="6"/>
  <c r="M451" i="6"/>
  <c r="M444" i="6"/>
  <c r="M438" i="6"/>
  <c r="M431" i="6"/>
  <c r="M426" i="6"/>
  <c r="M420" i="6"/>
  <c r="M415" i="6"/>
  <c r="M409" i="6"/>
  <c r="M403" i="6"/>
  <c r="M396" i="6"/>
  <c r="M389" i="6"/>
  <c r="M384" i="6"/>
  <c r="M379" i="6"/>
  <c r="M375" i="6"/>
  <c r="M370" i="6"/>
  <c r="M365" i="6"/>
  <c r="M360" i="6"/>
  <c r="M355" i="6"/>
  <c r="M350" i="6"/>
  <c r="M344" i="6"/>
  <c r="M333" i="6"/>
  <c r="M327" i="6"/>
  <c r="M323" i="6"/>
  <c r="M319" i="6"/>
  <c r="M313" i="6"/>
  <c r="M306" i="6"/>
  <c r="M300" i="6"/>
  <c r="M291" i="6"/>
  <c r="M284" i="6"/>
  <c r="M274" i="6"/>
  <c r="M266" i="6"/>
  <c r="M259" i="6"/>
  <c r="M253" i="6"/>
  <c r="M249" i="6"/>
  <c r="M245" i="6"/>
  <c r="M241" i="6"/>
  <c r="M238" i="6"/>
  <c r="M233" i="6"/>
  <c r="M228" i="6"/>
  <c r="M225" i="6"/>
  <c r="M220" i="6"/>
  <c r="M216" i="6"/>
  <c r="M213" i="6"/>
  <c r="M210" i="6"/>
  <c r="M207" i="6"/>
  <c r="M205" i="6"/>
  <c r="M202" i="6"/>
  <c r="M198" i="6"/>
  <c r="M196" i="6"/>
  <c r="M193" i="6"/>
  <c r="M189" i="6"/>
  <c r="M185" i="6"/>
  <c r="M183" i="6"/>
  <c r="M178" i="6"/>
  <c r="M174" i="6"/>
  <c r="M170" i="6"/>
  <c r="M167" i="6"/>
  <c r="M162" i="6"/>
  <c r="M158" i="6"/>
  <c r="M157" i="6"/>
  <c r="M153" i="6"/>
  <c r="M149" i="6"/>
  <c r="M145" i="6"/>
  <c r="M140" i="6"/>
  <c r="M136" i="6"/>
  <c r="M132" i="6"/>
  <c r="M128" i="6"/>
  <c r="M125" i="6"/>
  <c r="M121" i="6"/>
  <c r="M115" i="6"/>
  <c r="M111" i="6"/>
  <c r="M106" i="6"/>
  <c r="M101" i="6"/>
  <c r="M97" i="6"/>
  <c r="M91" i="6"/>
  <c r="M85" i="6"/>
  <c r="M79" i="6"/>
  <c r="M73" i="6"/>
  <c r="M68" i="6"/>
  <c r="M62" i="6"/>
  <c r="M57" i="6"/>
  <c r="M51" i="6"/>
  <c r="M45" i="6"/>
  <c r="M40" i="6"/>
  <c r="M34" i="6"/>
  <c r="M28" i="6"/>
  <c r="M23" i="6"/>
  <c r="M17" i="6"/>
  <c r="M11" i="6"/>
  <c r="M5" i="6"/>
  <c r="M568" i="6"/>
  <c r="M560" i="6"/>
  <c r="M554" i="6"/>
  <c r="M548" i="6"/>
  <c r="M542" i="6"/>
  <c r="M536" i="6"/>
  <c r="M529" i="6"/>
  <c r="M523" i="6"/>
  <c r="M518" i="6"/>
  <c r="M512" i="6"/>
  <c r="M506" i="6"/>
  <c r="M500" i="6"/>
  <c r="M494" i="6"/>
  <c r="M489" i="6"/>
  <c r="M481" i="6"/>
  <c r="M476" i="6"/>
  <c r="M470" i="6"/>
  <c r="M465" i="6"/>
  <c r="M458" i="6"/>
  <c r="M452" i="6"/>
  <c r="M446" i="6"/>
  <c r="M439" i="6"/>
  <c r="M433" i="6"/>
  <c r="M425" i="6"/>
  <c r="M419" i="6"/>
  <c r="M414" i="6"/>
  <c r="M408" i="6"/>
  <c r="M404" i="6"/>
  <c r="M398" i="6"/>
  <c r="M393" i="6"/>
  <c r="M386" i="6"/>
  <c r="M382" i="6"/>
  <c r="M377" i="6"/>
  <c r="M373" i="6"/>
  <c r="M368" i="6"/>
  <c r="M363" i="6"/>
  <c r="M358" i="6"/>
  <c r="M352" i="6"/>
  <c r="M345" i="6"/>
  <c r="M341" i="6"/>
  <c r="M336" i="6"/>
  <c r="M330" i="6"/>
  <c r="M322" i="6"/>
  <c r="M316" i="6"/>
  <c r="M312" i="6"/>
  <c r="M307" i="6"/>
  <c r="M301" i="6"/>
  <c r="M293" i="6"/>
  <c r="M290" i="6"/>
  <c r="M285" i="6"/>
  <c r="M279" i="6"/>
  <c r="M276" i="6"/>
  <c r="M271" i="6"/>
  <c r="M265" i="6"/>
  <c r="M261" i="6"/>
  <c r="M257" i="6"/>
  <c r="M252" i="6"/>
  <c r="M247" i="6"/>
  <c r="M244" i="6"/>
  <c r="M239" i="6"/>
  <c r="M237" i="6"/>
  <c r="M232" i="6"/>
  <c r="M227" i="6"/>
  <c r="M223" i="6"/>
  <c r="M219" i="6"/>
  <c r="M214" i="6"/>
  <c r="M212" i="6"/>
  <c r="M209" i="6"/>
  <c r="M206" i="6"/>
  <c r="M204" i="6"/>
  <c r="M201" i="6"/>
  <c r="M197" i="6"/>
  <c r="M194" i="6"/>
  <c r="M192" i="6"/>
  <c r="M188" i="6"/>
  <c r="M184" i="6"/>
  <c r="M180" i="6"/>
  <c r="M177" i="6"/>
  <c r="M173" i="6"/>
  <c r="M169" i="6"/>
  <c r="M165" i="6"/>
  <c r="M163" i="6"/>
  <c r="M159" i="6"/>
  <c r="M155" i="6"/>
  <c r="M152" i="6"/>
  <c r="M148" i="6"/>
  <c r="M146" i="6"/>
  <c r="M142" i="6"/>
  <c r="M138" i="6"/>
  <c r="M135" i="6"/>
  <c r="M131" i="6"/>
  <c r="M126" i="6"/>
  <c r="M123" i="6"/>
  <c r="M119" i="6"/>
  <c r="M118" i="6"/>
  <c r="M113" i="6"/>
  <c r="M108" i="6"/>
  <c r="M103" i="6"/>
  <c r="M99" i="6"/>
  <c r="M93" i="6"/>
  <c r="M88" i="6"/>
  <c r="M83" i="6"/>
  <c r="M78" i="6"/>
  <c r="M72" i="6"/>
  <c r="M67" i="6"/>
  <c r="M60" i="6"/>
  <c r="M53" i="6"/>
  <c r="M47" i="6"/>
  <c r="M43" i="6"/>
  <c r="M36" i="6"/>
  <c r="M30" i="6"/>
  <c r="M25" i="6"/>
  <c r="M19" i="6"/>
  <c r="M13" i="6"/>
  <c r="M8" i="6"/>
  <c r="M566" i="6"/>
  <c r="M561" i="6"/>
  <c r="M555" i="6"/>
  <c r="M549" i="6"/>
  <c r="M543" i="6"/>
  <c r="M537" i="6"/>
  <c r="M531" i="6"/>
  <c r="M525" i="6"/>
  <c r="M519" i="6"/>
  <c r="M515" i="6"/>
  <c r="M509" i="6"/>
  <c r="M504" i="6"/>
  <c r="M499" i="6"/>
  <c r="M493" i="6"/>
  <c r="M487" i="6"/>
  <c r="M482" i="6"/>
  <c r="M477" i="6"/>
  <c r="M472" i="6"/>
  <c r="M468" i="6"/>
  <c r="M464" i="6"/>
  <c r="M459" i="6"/>
  <c r="M455" i="6"/>
  <c r="M450" i="6"/>
  <c r="M445" i="6"/>
  <c r="M441" i="6"/>
  <c r="M436" i="6"/>
  <c r="M432" i="6"/>
  <c r="M428" i="6"/>
  <c r="M423" i="6"/>
  <c r="M421" i="6"/>
  <c r="M416" i="6"/>
  <c r="M412" i="6"/>
  <c r="M410" i="6"/>
  <c r="M405" i="6"/>
  <c r="M402" i="6"/>
  <c r="M399" i="6"/>
  <c r="M394" i="6"/>
  <c r="M391" i="6"/>
  <c r="M388" i="6"/>
  <c r="M383" i="6"/>
  <c r="M381" i="6"/>
  <c r="M378" i="6"/>
  <c r="M374" i="6"/>
  <c r="M371" i="6"/>
  <c r="M369" i="6"/>
  <c r="M364" i="6"/>
  <c r="M359" i="6"/>
  <c r="M356" i="6"/>
  <c r="M351" i="6"/>
  <c r="M349" i="6"/>
  <c r="M343" i="6"/>
  <c r="M338" i="6"/>
  <c r="M328" i="6"/>
  <c r="M326" i="6"/>
  <c r="M320" i="6"/>
  <c r="M315" i="6"/>
  <c r="M309" i="6"/>
  <c r="M305" i="6"/>
  <c r="M299" i="6"/>
  <c r="M292" i="6"/>
  <c r="M287" i="6"/>
  <c r="M283" i="6"/>
  <c r="M278" i="6"/>
  <c r="M272" i="6"/>
  <c r="M268" i="6"/>
  <c r="M264" i="6"/>
  <c r="M258" i="6"/>
  <c r="M254" i="6"/>
  <c r="M251" i="6"/>
  <c r="M246" i="6"/>
  <c r="M240" i="6"/>
  <c r="M234" i="6"/>
  <c r="M231" i="6"/>
  <c r="M226" i="6"/>
  <c r="M221" i="6"/>
  <c r="M215" i="6"/>
  <c r="M130" i="6"/>
  <c r="M114" i="6"/>
  <c r="M109" i="6"/>
  <c r="M105" i="6"/>
  <c r="M100" i="6"/>
  <c r="M95" i="6"/>
  <c r="M89" i="6"/>
  <c r="M84" i="6"/>
  <c r="M80" i="6"/>
  <c r="M74" i="6"/>
  <c r="M69" i="6"/>
  <c r="M63" i="6"/>
  <c r="M58" i="6"/>
  <c r="M52" i="6"/>
  <c r="M46" i="6"/>
  <c r="M41" i="6"/>
  <c r="M37" i="6"/>
  <c r="M32" i="6"/>
  <c r="M27" i="6"/>
  <c r="M21" i="6"/>
  <c r="M15" i="6"/>
  <c r="M10" i="6"/>
  <c r="M573" i="6" l="1"/>
  <c r="AM22" i="88"/>
  <c r="AM28" i="88"/>
  <c r="AM32" i="88"/>
  <c r="AM48" i="88"/>
  <c r="AM50" i="88"/>
  <c r="AM62" i="88"/>
  <c r="AM72" i="88"/>
  <c r="AM82" i="88"/>
  <c r="AM86" i="88"/>
  <c r="AM49" i="88"/>
  <c r="AM57" i="88"/>
  <c r="AM61" i="88"/>
  <c r="AM73" i="88"/>
  <c r="AM77" i="88"/>
  <c r="AM85" i="88"/>
  <c r="AM97" i="88"/>
  <c r="AM105" i="88"/>
  <c r="AM109" i="88"/>
  <c r="AM117" i="88"/>
  <c r="AM129" i="88"/>
  <c r="AM100" i="88"/>
  <c r="AM104" i="88"/>
  <c r="AM108" i="88"/>
  <c r="AM118" i="88"/>
  <c r="AM120" i="88"/>
  <c r="AM124" i="88"/>
  <c r="AM130" i="88"/>
  <c r="AM132" i="88"/>
  <c r="AM148" i="88"/>
  <c r="AM152" i="88"/>
  <c r="AM154" i="88"/>
  <c r="AM160" i="88"/>
  <c r="AM162" i="88"/>
  <c r="AM174" i="88"/>
  <c r="AM176" i="88"/>
  <c r="AM180" i="88"/>
  <c r="AM186" i="88"/>
  <c r="AM188" i="88"/>
  <c r="AM192" i="88"/>
  <c r="AM196" i="88"/>
  <c r="AM230" i="88"/>
  <c r="AM232" i="88"/>
  <c r="AM310" i="88"/>
  <c r="AM314" i="88"/>
  <c r="AM318" i="88"/>
  <c r="AM322" i="88"/>
  <c r="AM326" i="88"/>
  <c r="AM330" i="88"/>
  <c r="AM334" i="88"/>
  <c r="AM338" i="88"/>
  <c r="AM342" i="88"/>
  <c r="AM346" i="88"/>
  <c r="AM350" i="88"/>
  <c r="AM354" i="88"/>
  <c r="AM358" i="88"/>
  <c r="AM362" i="88"/>
  <c r="AM366" i="88"/>
  <c r="AM370" i="88"/>
  <c r="AM374" i="88"/>
  <c r="AM378" i="88"/>
  <c r="AM382" i="88"/>
  <c r="AM386" i="88"/>
  <c r="AM390" i="88"/>
  <c r="AM394" i="88"/>
  <c r="AM398" i="88"/>
  <c r="AM402" i="88"/>
  <c r="AM406" i="88"/>
  <c r="AM410" i="88"/>
  <c r="AM414" i="88"/>
  <c r="AM418" i="88"/>
  <c r="AM422" i="88"/>
  <c r="AM426" i="88"/>
  <c r="AM430" i="88"/>
  <c r="AM434" i="88"/>
  <c r="AM438" i="88"/>
  <c r="AM442" i="88"/>
  <c r="AM446" i="88"/>
  <c r="AM450" i="88"/>
  <c r="AM454" i="88"/>
  <c r="AM458" i="88"/>
  <c r="AM462" i="88"/>
  <c r="AM466" i="88"/>
  <c r="AM470" i="88"/>
  <c r="AM474" i="88"/>
  <c r="AM478" i="88"/>
  <c r="AM482" i="88"/>
  <c r="AM486" i="88"/>
  <c r="AM490" i="88"/>
  <c r="AM494" i="88"/>
  <c r="AM498" i="88"/>
  <c r="AM502" i="88"/>
  <c r="AM506" i="88"/>
  <c r="AM510" i="88"/>
  <c r="AM133" i="88"/>
  <c r="AM141" i="88"/>
  <c r="AM149" i="88"/>
  <c r="AM153" i="88"/>
  <c r="AM161" i="88"/>
  <c r="AM165" i="88"/>
  <c r="AM169" i="88"/>
  <c r="AM173" i="88"/>
  <c r="AM181" i="88"/>
  <c r="AM185" i="88"/>
  <c r="AM189" i="88"/>
  <c r="AM193" i="88"/>
  <c r="AM201" i="88"/>
  <c r="AM205" i="88"/>
  <c r="AM209" i="88"/>
  <c r="AM213" i="88"/>
  <c r="AM217" i="88"/>
  <c r="AM221" i="88"/>
  <c r="AM225" i="88"/>
  <c r="AM229" i="88"/>
  <c r="AM233" i="88"/>
  <c r="AM235" i="88"/>
  <c r="AM239" i="88"/>
  <c r="AM241" i="88"/>
  <c r="AM243" i="88"/>
  <c r="AM247" i="88"/>
  <c r="AM251" i="88"/>
  <c r="AM255" i="88"/>
  <c r="AM259" i="88"/>
  <c r="AM263" i="88"/>
  <c r="AM267" i="88"/>
  <c r="AM271" i="88"/>
  <c r="AM275" i="88"/>
  <c r="AM279" i="88"/>
  <c r="AM283" i="88"/>
  <c r="AM287" i="88"/>
  <c r="AM291" i="88"/>
  <c r="AM295" i="88"/>
  <c r="AM299" i="88"/>
  <c r="AM303" i="88"/>
  <c r="AM307" i="88"/>
  <c r="AM311" i="88"/>
  <c r="AM315" i="88"/>
  <c r="AM319" i="88"/>
  <c r="AM323" i="88"/>
  <c r="AM327" i="88"/>
  <c r="AM331" i="88"/>
  <c r="AM335" i="88"/>
  <c r="AM339" i="88"/>
  <c r="AM343" i="88"/>
  <c r="AM347" i="88"/>
  <c r="AM351" i="88"/>
  <c r="AM355" i="88"/>
  <c r="AM359" i="88"/>
  <c r="AM363" i="88"/>
  <c r="AM367" i="88"/>
  <c r="AM371" i="88"/>
  <c r="AM375" i="88"/>
  <c r="AM379" i="88"/>
  <c r="AM383" i="88"/>
  <c r="AM387" i="88"/>
  <c r="AM391" i="88"/>
  <c r="AM395" i="88"/>
  <c r="AM399" i="88"/>
  <c r="AM403" i="88"/>
  <c r="AM407" i="88"/>
  <c r="AM411" i="88"/>
  <c r="AM415" i="88"/>
  <c r="AM419" i="88"/>
  <c r="AM423" i="88"/>
  <c r="AM427" i="88"/>
  <c r="AM431" i="88"/>
  <c r="AM435" i="88"/>
  <c r="AM439" i="88"/>
  <c r="AM443" i="88"/>
  <c r="AM447" i="88"/>
  <c r="AM451" i="88"/>
  <c r="AM455" i="88"/>
  <c r="AM459" i="88"/>
  <c r="AM463" i="88"/>
  <c r="AM467" i="88"/>
  <c r="AM471" i="88"/>
  <c r="AM475" i="88"/>
  <c r="AM479" i="88"/>
  <c r="AM483" i="88"/>
  <c r="AM137" i="88"/>
  <c r="AM138" i="88"/>
  <c r="AM140" i="88"/>
  <c r="AM142" i="88"/>
  <c r="AM144" i="88"/>
  <c r="AM145" i="88"/>
  <c r="AM146" i="88"/>
  <c r="AM150" i="88"/>
  <c r="AM156" i="88"/>
  <c r="AM157" i="88"/>
  <c r="AM158" i="88"/>
  <c r="AM164" i="88"/>
  <c r="AM166" i="88"/>
  <c r="AM168" i="88"/>
  <c r="AM170" i="88"/>
  <c r="AM172" i="88"/>
  <c r="AM136" i="88"/>
  <c r="AM134" i="88"/>
  <c r="AM128" i="88"/>
  <c r="AM126" i="88"/>
  <c r="AM125" i="88"/>
  <c r="AM122" i="88"/>
  <c r="AM121" i="88"/>
  <c r="AM116" i="88"/>
  <c r="AM114" i="88"/>
  <c r="AM113" i="88"/>
  <c r="AM112" i="88"/>
  <c r="AM110" i="88"/>
  <c r="AM106" i="88"/>
  <c r="AM102" i="88"/>
  <c r="AM101" i="88"/>
  <c r="AM177" i="88"/>
  <c r="AM178" i="88"/>
  <c r="AM182" i="88"/>
  <c r="AM184" i="88"/>
  <c r="AM190" i="88"/>
  <c r="AM194" i="88"/>
  <c r="AM197" i="88"/>
  <c r="AM198" i="88"/>
  <c r="AM200" i="88"/>
  <c r="AM202" i="88"/>
  <c r="AM98" i="88"/>
  <c r="AM96" i="88"/>
  <c r="AM94" i="88"/>
  <c r="AM93" i="88"/>
  <c r="AM92" i="88"/>
  <c r="AM90" i="88"/>
  <c r="AM89" i="88"/>
  <c r="AM88" i="88"/>
  <c r="AM84" i="88"/>
  <c r="AM81" i="88"/>
  <c r="AM80" i="88"/>
  <c r="AM76" i="88"/>
  <c r="AM69" i="88"/>
  <c r="AM68" i="88"/>
  <c r="AM65" i="88"/>
  <c r="AM64" i="88"/>
  <c r="AM60" i="88"/>
  <c r="AM58" i="88"/>
  <c r="AM56" i="88"/>
  <c r="AM53" i="88"/>
  <c r="AM52" i="88"/>
  <c r="AM46" i="88"/>
  <c r="AM44" i="88"/>
  <c r="AM42" i="88"/>
  <c r="AM40" i="88"/>
  <c r="AM36" i="88"/>
  <c r="AM204" i="88"/>
  <c r="AM206" i="88"/>
  <c r="AM208" i="88"/>
  <c r="AM212" i="88"/>
  <c r="AM216" i="88"/>
  <c r="AM220" i="88"/>
  <c r="AM222" i="88"/>
  <c r="AM224" i="88"/>
  <c r="AM226" i="88"/>
  <c r="AM228" i="88"/>
  <c r="AM237" i="88"/>
  <c r="AM24" i="88"/>
  <c r="AM20" i="88"/>
  <c r="AM18" i="88"/>
  <c r="AM16" i="88"/>
  <c r="AM14" i="88"/>
  <c r="AM12" i="88"/>
  <c r="AM8" i="88"/>
  <c r="AM514" i="88"/>
  <c r="AM546" i="88"/>
  <c r="AM550" i="88"/>
  <c r="AM558" i="88"/>
  <c r="AM562" i="88"/>
  <c r="AM489" i="88"/>
  <c r="AM493" i="88"/>
  <c r="AM497" i="88"/>
  <c r="AM501" i="88"/>
  <c r="AM505" i="88"/>
  <c r="AM509" i="88"/>
  <c r="AM513" i="88"/>
  <c r="AM517" i="88"/>
  <c r="AM521" i="88"/>
  <c r="AM525" i="88"/>
  <c r="AM529" i="88"/>
  <c r="AM533" i="88"/>
  <c r="AM537" i="88"/>
  <c r="AM541" i="88"/>
  <c r="AM545" i="88"/>
  <c r="AM549" i="88"/>
  <c r="AM553" i="88"/>
  <c r="AM557" i="88"/>
  <c r="AM561" i="88"/>
  <c r="AM565" i="88"/>
  <c r="AM4" i="88"/>
  <c r="AM6" i="88"/>
  <c r="AM10" i="88"/>
  <c r="AM26" i="88"/>
  <c r="AM30" i="88"/>
  <c r="AM34" i="88"/>
  <c r="AM38" i="88"/>
  <c r="AM54" i="88"/>
  <c r="AM66" i="88"/>
  <c r="AM70" i="88"/>
  <c r="AM74" i="88"/>
  <c r="AM78" i="88"/>
  <c r="AM210" i="88"/>
  <c r="AM214" i="88"/>
  <c r="AM218" i="88"/>
  <c r="AM234" i="88"/>
  <c r="AM236" i="88"/>
  <c r="AM238" i="88"/>
  <c r="AM240" i="88"/>
  <c r="AM242" i="88"/>
  <c r="AM244" i="88"/>
  <c r="AM246" i="88"/>
  <c r="AM248" i="88"/>
  <c r="AM250" i="88"/>
  <c r="AM252" i="88"/>
  <c r="AM254" i="88"/>
  <c r="AM256" i="88"/>
  <c r="AM258" i="88"/>
  <c r="AM260" i="88"/>
  <c r="AM262" i="88"/>
  <c r="AM264" i="88"/>
  <c r="AM266" i="88"/>
  <c r="AM268" i="88"/>
  <c r="AM270" i="88"/>
  <c r="AM272" i="88"/>
  <c r="AM274" i="88"/>
  <c r="AM276" i="88"/>
  <c r="AM278" i="88"/>
  <c r="AM280" i="88"/>
  <c r="AM282" i="88"/>
  <c r="AM284" i="88"/>
  <c r="AM286" i="88"/>
  <c r="AM5" i="88"/>
  <c r="AM7" i="88"/>
  <c r="AM9" i="88"/>
  <c r="AM11" i="88"/>
  <c r="AM13" i="88"/>
  <c r="AM15" i="88"/>
  <c r="AM17" i="88"/>
  <c r="AM19" i="88"/>
  <c r="AM21" i="88"/>
  <c r="AM23" i="88"/>
  <c r="AM25" i="88"/>
  <c r="AM27" i="88"/>
  <c r="AM29" i="88"/>
  <c r="AM31" i="88"/>
  <c r="AM33" i="88"/>
  <c r="AM35" i="88"/>
  <c r="AM37" i="88"/>
  <c r="AM39" i="88"/>
  <c r="AM41" i="88"/>
  <c r="AM43" i="88"/>
  <c r="AM45" i="88"/>
  <c r="AM47" i="88"/>
  <c r="AM51" i="88"/>
  <c r="AM55" i="88"/>
  <c r="AM59" i="88"/>
  <c r="AM63" i="88"/>
  <c r="AM67" i="88"/>
  <c r="AM71" i="88"/>
  <c r="AM75" i="88"/>
  <c r="AM79" i="88"/>
  <c r="AM83" i="88"/>
  <c r="AM87" i="88"/>
  <c r="AM91" i="88"/>
  <c r="AM95" i="88"/>
  <c r="AM99" i="88"/>
  <c r="AM103" i="88"/>
  <c r="AM107" i="88"/>
  <c r="AM111" i="88"/>
  <c r="AM115" i="88"/>
  <c r="AM119" i="88"/>
  <c r="AM123" i="88"/>
  <c r="AM127" i="88"/>
  <c r="AM131" i="88"/>
  <c r="AM135" i="88"/>
  <c r="AM139" i="88"/>
  <c r="AM143" i="88"/>
  <c r="AM147" i="88"/>
  <c r="AM151" i="88"/>
  <c r="AM155" i="88"/>
  <c r="AM159" i="88"/>
  <c r="AM163" i="88"/>
  <c r="AM167" i="88"/>
  <c r="AM171" i="88"/>
  <c r="AM175" i="88"/>
  <c r="AM179" i="88"/>
  <c r="AM183" i="88"/>
  <c r="AM187" i="88"/>
  <c r="AM191" i="88"/>
  <c r="AM195" i="88"/>
  <c r="AM199" i="88"/>
  <c r="AM203" i="88"/>
  <c r="AM207" i="88"/>
  <c r="AM211" i="88"/>
  <c r="AM215" i="88"/>
  <c r="AM219" i="88"/>
  <c r="AM223" i="88"/>
  <c r="AM227" i="88"/>
  <c r="AM245" i="88"/>
  <c r="AM249" i="88"/>
  <c r="AM253" i="88"/>
  <c r="AM257" i="88"/>
  <c r="AM261" i="88"/>
  <c r="AM265" i="88"/>
  <c r="AM269" i="88"/>
  <c r="AM273" i="88"/>
  <c r="AM277" i="88"/>
  <c r="AM281" i="88"/>
  <c r="AM285" i="88"/>
  <c r="AM289" i="88"/>
  <c r="AM293" i="88"/>
  <c r="AM297" i="88"/>
  <c r="AM301" i="88"/>
  <c r="AM288" i="88"/>
  <c r="AM290" i="88"/>
  <c r="AM292" i="88"/>
  <c r="AM294" i="88"/>
  <c r="AM296" i="88"/>
  <c r="AM298" i="88"/>
  <c r="AM300" i="88"/>
  <c r="AM302" i="88"/>
  <c r="AM304" i="88"/>
  <c r="AM306" i="88"/>
  <c r="AM308" i="88"/>
  <c r="AM312" i="88"/>
  <c r="AM316" i="88"/>
  <c r="AM320" i="88"/>
  <c r="AM324" i="88"/>
  <c r="AM328" i="88"/>
  <c r="AM332" i="88"/>
  <c r="AM336" i="88"/>
  <c r="AM340" i="88"/>
  <c r="AM344" i="88"/>
  <c r="AM348" i="88"/>
  <c r="AM352" i="88"/>
  <c r="AM356" i="88"/>
  <c r="AM360" i="88"/>
  <c r="AM364" i="88"/>
  <c r="AM368" i="88"/>
  <c r="AM372" i="88"/>
  <c r="AM376" i="88"/>
  <c r="AM380" i="88"/>
  <c r="AM384" i="88"/>
  <c r="AM388" i="88"/>
  <c r="AM392" i="88"/>
  <c r="AM396" i="88"/>
  <c r="AM400" i="88"/>
  <c r="AM404" i="88"/>
  <c r="AM408" i="88"/>
  <c r="AM412" i="88"/>
  <c r="AM416" i="88"/>
  <c r="AM420" i="88"/>
  <c r="AM424" i="88"/>
  <c r="AM428" i="88"/>
  <c r="AM432" i="88"/>
  <c r="AM436" i="88"/>
  <c r="AM440" i="88"/>
  <c r="AM444" i="88"/>
  <c r="AM448" i="88"/>
  <c r="AM452" i="88"/>
  <c r="AM456" i="88"/>
  <c r="AM460" i="88"/>
  <c r="AM464" i="88"/>
  <c r="AM468" i="88"/>
  <c r="AM472" i="88"/>
  <c r="AM476" i="88"/>
  <c r="AM480" i="88"/>
  <c r="AM484" i="88"/>
  <c r="AM488" i="88"/>
  <c r="AM492" i="88"/>
  <c r="AM496" i="88"/>
  <c r="AM500" i="88"/>
  <c r="AM504" i="88"/>
  <c r="AM508" i="88"/>
  <c r="AM512" i="88"/>
  <c r="AM516" i="88"/>
  <c r="AM518" i="88"/>
  <c r="AM520" i="88"/>
  <c r="AM522" i="88"/>
  <c r="AM524" i="88"/>
  <c r="AM526" i="88"/>
  <c r="AM528" i="88"/>
  <c r="AM530" i="88"/>
  <c r="AM532" i="88"/>
  <c r="AM534" i="88"/>
  <c r="AM536" i="88"/>
  <c r="AM538" i="88"/>
  <c r="AM540" i="88"/>
  <c r="AM542" i="88"/>
  <c r="AM544" i="88"/>
  <c r="AM548" i="88"/>
  <c r="AM552" i="88"/>
  <c r="AM554" i="88"/>
  <c r="AM556" i="88"/>
  <c r="AM560" i="88"/>
  <c r="AM564" i="88"/>
  <c r="AM566" i="88"/>
  <c r="AM568" i="88"/>
  <c r="AM487" i="88"/>
  <c r="AM491" i="88"/>
  <c r="AM495" i="88"/>
  <c r="AM499" i="88"/>
  <c r="AM503" i="88"/>
  <c r="AM507" i="88"/>
  <c r="AM511" i="88"/>
  <c r="AM515" i="88"/>
  <c r="AM519" i="88"/>
  <c r="AM523" i="88"/>
  <c r="AM527" i="88"/>
  <c r="AM531" i="88"/>
  <c r="AM535" i="88"/>
  <c r="AM539" i="88"/>
  <c r="AM543" i="88"/>
  <c r="AM547" i="88"/>
  <c r="AM551" i="88"/>
  <c r="AM555" i="88"/>
  <c r="AM559" i="88"/>
  <c r="AM563" i="88"/>
  <c r="AM567" i="88"/>
  <c r="AM305" i="88"/>
  <c r="AM309" i="88"/>
  <c r="AM313" i="88"/>
  <c r="AM317" i="88"/>
  <c r="AM321" i="88"/>
  <c r="AM325" i="88"/>
  <c r="AM329" i="88"/>
  <c r="AM333" i="88"/>
  <c r="AM337" i="88"/>
  <c r="AM341" i="88"/>
  <c r="AM345" i="88"/>
  <c r="AM349" i="88"/>
  <c r="AM353" i="88"/>
  <c r="AM357" i="88"/>
  <c r="AM361" i="88"/>
  <c r="AM365" i="88"/>
  <c r="AM369" i="88"/>
  <c r="AM373" i="88"/>
  <c r="AM377" i="88"/>
  <c r="AM381" i="88"/>
  <c r="AM385" i="88"/>
  <c r="AM389" i="88"/>
  <c r="AM393" i="88"/>
  <c r="AM397" i="88"/>
  <c r="AM401" i="88"/>
  <c r="AM405" i="88"/>
  <c r="AM409" i="88"/>
  <c r="AM413" i="88"/>
  <c r="AM417" i="88"/>
  <c r="AM421" i="88"/>
  <c r="AM425" i="88"/>
  <c r="AM429" i="88"/>
  <c r="AM433" i="88"/>
  <c r="AM437" i="88"/>
  <c r="AM441" i="88"/>
  <c r="AM445" i="88"/>
  <c r="AM449" i="88"/>
  <c r="AM453" i="88"/>
  <c r="AM457" i="88"/>
  <c r="AM461" i="88"/>
  <c r="AM465" i="88"/>
  <c r="AM469" i="88"/>
  <c r="AM473" i="88"/>
  <c r="AM477" i="88"/>
  <c r="AM481" i="88"/>
  <c r="AM485" i="88"/>
  <c r="AM231" i="88"/>
  <c r="BD580" i="86"/>
  <c r="BC580" i="86"/>
  <c r="BB580" i="86"/>
  <c r="BA580" i="86"/>
  <c r="AZ580" i="86"/>
  <c r="AY580" i="86"/>
  <c r="AX580" i="86"/>
  <c r="AW580" i="86"/>
  <c r="AV580" i="86"/>
  <c r="AU580" i="86"/>
  <c r="AT580" i="86"/>
  <c r="AS580" i="86"/>
  <c r="AR580" i="86"/>
  <c r="AQ580" i="86"/>
  <c r="AP580" i="86"/>
  <c r="AO580" i="86"/>
  <c r="AN580" i="86"/>
  <c r="AM580" i="86"/>
  <c r="AL580" i="86"/>
  <c r="AK580" i="86"/>
  <c r="AJ580" i="86"/>
  <c r="AI580" i="86"/>
  <c r="AH580" i="86"/>
  <c r="AG580" i="86"/>
  <c r="AF580" i="86"/>
  <c r="AE580" i="86"/>
  <c r="AD580" i="86"/>
  <c r="AC580" i="86"/>
  <c r="AB580" i="86"/>
  <c r="AA580" i="86"/>
  <c r="Z580" i="86"/>
  <c r="Y580" i="86"/>
  <c r="X580" i="86"/>
  <c r="W580" i="86"/>
  <c r="V580" i="86"/>
  <c r="U580" i="86"/>
  <c r="T580" i="86"/>
  <c r="S580" i="86"/>
  <c r="R580" i="86"/>
  <c r="Q580" i="86"/>
  <c r="P580" i="86"/>
  <c r="O580" i="86"/>
  <c r="N580" i="86"/>
  <c r="M580" i="86"/>
  <c r="L580" i="86"/>
  <c r="K580" i="86"/>
  <c r="J580" i="86"/>
  <c r="I580" i="86"/>
  <c r="H580" i="86"/>
  <c r="G580" i="86"/>
  <c r="F580" i="86"/>
  <c r="E580" i="86"/>
  <c r="D580" i="86"/>
  <c r="BD574" i="86"/>
  <c r="BC574" i="86"/>
  <c r="BB574" i="86"/>
  <c r="BA574" i="86"/>
  <c r="AZ574" i="86"/>
  <c r="AY574" i="86"/>
  <c r="AX574" i="86"/>
  <c r="AW574" i="86"/>
  <c r="AV574" i="86"/>
  <c r="AU574" i="86"/>
  <c r="AT574" i="86"/>
  <c r="AS574" i="86"/>
  <c r="AR574" i="86"/>
  <c r="AQ574" i="86"/>
  <c r="AP574" i="86"/>
  <c r="AO574" i="86"/>
  <c r="AN574" i="86"/>
  <c r="AM574" i="86"/>
  <c r="AL574" i="86"/>
  <c r="AK574" i="86"/>
  <c r="AJ574" i="86"/>
  <c r="AI574" i="86"/>
  <c r="AH574" i="86"/>
  <c r="AG574" i="86"/>
  <c r="AF574" i="86"/>
  <c r="AE574" i="86"/>
  <c r="AD574" i="86"/>
  <c r="AC574" i="86"/>
  <c r="AB574" i="86"/>
  <c r="AA574" i="86"/>
  <c r="Z574" i="86"/>
  <c r="Y574" i="86"/>
  <c r="X574" i="86"/>
  <c r="W574" i="86"/>
  <c r="V574" i="86"/>
  <c r="U574" i="86"/>
  <c r="T574" i="86"/>
  <c r="S574" i="86"/>
  <c r="R574" i="86"/>
  <c r="Q574" i="86"/>
  <c r="P574" i="86"/>
  <c r="O574" i="86"/>
  <c r="N574" i="86"/>
  <c r="M574" i="86"/>
  <c r="L574" i="86"/>
  <c r="K574" i="86"/>
  <c r="J574" i="86"/>
  <c r="I574" i="86"/>
  <c r="H574" i="86"/>
  <c r="G574" i="86"/>
  <c r="F574" i="86"/>
  <c r="E574" i="86"/>
  <c r="D574" i="86"/>
  <c r="BD579" i="86"/>
  <c r="BC579" i="86"/>
  <c r="BB579" i="86"/>
  <c r="BA579" i="86"/>
  <c r="AZ579" i="86"/>
  <c r="AY579" i="86"/>
  <c r="AX579" i="86"/>
  <c r="AW579" i="86"/>
  <c r="AV579" i="86"/>
  <c r="AU579" i="86"/>
  <c r="AT579" i="86"/>
  <c r="AS579" i="86"/>
  <c r="AR579" i="86"/>
  <c r="AQ579" i="86"/>
  <c r="AP579" i="86"/>
  <c r="AO579" i="86"/>
  <c r="AN579" i="86"/>
  <c r="AM579" i="86"/>
  <c r="AL579" i="86"/>
  <c r="AK579" i="86"/>
  <c r="AJ579" i="86"/>
  <c r="AI579" i="86"/>
  <c r="AH579" i="86"/>
  <c r="AG579" i="86"/>
  <c r="AF579" i="86"/>
  <c r="AE579" i="86"/>
  <c r="AD579" i="86"/>
  <c r="AC579" i="86"/>
  <c r="AB579" i="86"/>
  <c r="AA579" i="86"/>
  <c r="Z579" i="86"/>
  <c r="Y579" i="86"/>
  <c r="X579" i="86"/>
  <c r="W579" i="86"/>
  <c r="V579" i="86"/>
  <c r="U579" i="86"/>
  <c r="T579" i="86"/>
  <c r="S579" i="86"/>
  <c r="R579" i="86"/>
  <c r="Q579" i="86"/>
  <c r="P579" i="86"/>
  <c r="O579" i="86"/>
  <c r="N579" i="86"/>
  <c r="M579" i="86"/>
  <c r="L579" i="86"/>
  <c r="K579" i="86"/>
  <c r="J579" i="86"/>
  <c r="I579" i="86"/>
  <c r="H579" i="86"/>
  <c r="G579" i="86"/>
  <c r="F579" i="86"/>
  <c r="E579" i="86"/>
  <c r="D579" i="86"/>
  <c r="BD573" i="86"/>
  <c r="BC573" i="86"/>
  <c r="BB573" i="86"/>
  <c r="BA573" i="86"/>
  <c r="AZ573" i="86"/>
  <c r="AY573" i="86"/>
  <c r="AX573" i="86"/>
  <c r="AW573" i="86"/>
  <c r="AV573" i="86"/>
  <c r="AU573" i="86"/>
  <c r="AT573" i="86"/>
  <c r="AS573" i="86"/>
  <c r="AR573" i="86"/>
  <c r="AQ573" i="86"/>
  <c r="AP573" i="86"/>
  <c r="AO573" i="86"/>
  <c r="AN573" i="86"/>
  <c r="AM573" i="86"/>
  <c r="AL573" i="86"/>
  <c r="AK573" i="86"/>
  <c r="AJ573" i="86"/>
  <c r="AI573" i="86"/>
  <c r="AH573" i="86"/>
  <c r="AG573" i="86"/>
  <c r="AF573" i="86"/>
  <c r="AE573" i="86"/>
  <c r="AD573" i="86"/>
  <c r="AC573" i="86"/>
  <c r="AB573" i="86"/>
  <c r="AA573" i="86"/>
  <c r="Z573" i="86"/>
  <c r="Y573" i="86"/>
  <c r="X573" i="86"/>
  <c r="W573" i="86"/>
  <c r="V573" i="86"/>
  <c r="U573" i="86"/>
  <c r="T573" i="86"/>
  <c r="S573" i="86"/>
  <c r="R573" i="86"/>
  <c r="Q573" i="86"/>
  <c r="P573" i="86"/>
  <c r="O573" i="86"/>
  <c r="N573" i="86"/>
  <c r="M573" i="86"/>
  <c r="L573" i="86"/>
  <c r="K573" i="86"/>
  <c r="J573" i="86"/>
  <c r="I573" i="86"/>
  <c r="H573" i="86"/>
  <c r="G573" i="86"/>
  <c r="F573" i="86"/>
  <c r="E573" i="86"/>
  <c r="D573" i="86"/>
  <c r="BD578" i="86"/>
  <c r="BC578" i="86"/>
  <c r="BB578" i="86"/>
  <c r="BA578" i="86"/>
  <c r="AZ578" i="86"/>
  <c r="AY578" i="86"/>
  <c r="AX578" i="86"/>
  <c r="AW578" i="86"/>
  <c r="AV578" i="86"/>
  <c r="AU578" i="86"/>
  <c r="AT578" i="86"/>
  <c r="AS578" i="86"/>
  <c r="AR578" i="86"/>
  <c r="AQ578" i="86"/>
  <c r="AP578" i="86"/>
  <c r="AO578" i="86"/>
  <c r="AN578" i="86"/>
  <c r="AM578" i="86"/>
  <c r="AL578" i="86"/>
  <c r="AK578" i="86"/>
  <c r="AJ578" i="86"/>
  <c r="AI578" i="86"/>
  <c r="AH578" i="86"/>
  <c r="AG578" i="86"/>
  <c r="AF578" i="86"/>
  <c r="AE578" i="86"/>
  <c r="AD578" i="86"/>
  <c r="AC578" i="86"/>
  <c r="AB578" i="86"/>
  <c r="AA578" i="86"/>
  <c r="Z578" i="86"/>
  <c r="Y578" i="86"/>
  <c r="X578" i="86"/>
  <c r="W578" i="86"/>
  <c r="V578" i="86"/>
  <c r="U578" i="86"/>
  <c r="T578" i="86"/>
  <c r="S578" i="86"/>
  <c r="R578" i="86"/>
  <c r="Q578" i="86"/>
  <c r="P578" i="86"/>
  <c r="O578" i="86"/>
  <c r="N578" i="86"/>
  <c r="M578" i="86"/>
  <c r="L578" i="86"/>
  <c r="K578" i="86"/>
  <c r="J578" i="86"/>
  <c r="I578" i="86"/>
  <c r="H578" i="86"/>
  <c r="G578" i="86"/>
  <c r="F578" i="86"/>
  <c r="E578" i="86"/>
  <c r="D578" i="86"/>
  <c r="BD572" i="86"/>
  <c r="BC572" i="86"/>
  <c r="BB572" i="86"/>
  <c r="BA572" i="86"/>
  <c r="AZ572" i="86"/>
  <c r="AY572" i="86"/>
  <c r="AX572" i="86"/>
  <c r="AW572" i="86"/>
  <c r="AV572" i="86"/>
  <c r="AU572" i="86"/>
  <c r="AT572" i="86"/>
  <c r="AS572" i="86"/>
  <c r="AR572" i="86"/>
  <c r="AQ572" i="86"/>
  <c r="AP572" i="86"/>
  <c r="AO572" i="86"/>
  <c r="AN572" i="86"/>
  <c r="AM572" i="86"/>
  <c r="AL572" i="86"/>
  <c r="AK572" i="86"/>
  <c r="AJ572" i="86"/>
  <c r="AI572" i="86"/>
  <c r="AH572" i="86"/>
  <c r="AG572" i="86"/>
  <c r="AF572" i="86"/>
  <c r="AE572" i="86"/>
  <c r="AD572" i="86"/>
  <c r="AC572" i="86"/>
  <c r="AB572" i="86"/>
  <c r="AA572" i="86"/>
  <c r="Z572" i="86"/>
  <c r="Y572" i="86"/>
  <c r="X572" i="86"/>
  <c r="W572" i="86"/>
  <c r="V572" i="86"/>
  <c r="U572" i="86"/>
  <c r="T572" i="86"/>
  <c r="S572" i="86"/>
  <c r="R572" i="86"/>
  <c r="Q572" i="86"/>
  <c r="P572" i="86"/>
  <c r="O572" i="86"/>
  <c r="N572" i="86"/>
  <c r="M572" i="86"/>
  <c r="L572" i="86"/>
  <c r="K572" i="86"/>
  <c r="J572" i="86"/>
  <c r="I572" i="86"/>
  <c r="H572" i="86"/>
  <c r="G572" i="86"/>
  <c r="F572" i="86"/>
  <c r="E572" i="86"/>
  <c r="D572" i="86"/>
  <c r="BD577" i="86"/>
  <c r="BC577" i="86"/>
  <c r="BB577" i="86"/>
  <c r="BA577" i="86"/>
  <c r="AZ577" i="86"/>
  <c r="AY577" i="86"/>
  <c r="AX577" i="86"/>
  <c r="AW577" i="86"/>
  <c r="AV577" i="86"/>
  <c r="AU577" i="86"/>
  <c r="AT577" i="86"/>
  <c r="AS577" i="86"/>
  <c r="AR577" i="86"/>
  <c r="AQ577" i="86"/>
  <c r="AP577" i="86"/>
  <c r="AO577" i="86"/>
  <c r="AN577" i="86"/>
  <c r="AM577" i="86"/>
  <c r="AL577" i="86"/>
  <c r="AK577" i="86"/>
  <c r="AJ577" i="86"/>
  <c r="AI577" i="86"/>
  <c r="AH577" i="86"/>
  <c r="AG577" i="86"/>
  <c r="AF577" i="86"/>
  <c r="AE577" i="86"/>
  <c r="AD577" i="86"/>
  <c r="AC577" i="86"/>
  <c r="AB577" i="86"/>
  <c r="AA577" i="86"/>
  <c r="Z577" i="86"/>
  <c r="Y577" i="86"/>
  <c r="X577" i="86"/>
  <c r="W577" i="86"/>
  <c r="V577" i="86"/>
  <c r="U577" i="86"/>
  <c r="T577" i="86"/>
  <c r="S577" i="86"/>
  <c r="R577" i="86"/>
  <c r="Q577" i="86"/>
  <c r="P577" i="86"/>
  <c r="O577" i="86"/>
  <c r="N577" i="86"/>
  <c r="M577" i="86"/>
  <c r="L577" i="86"/>
  <c r="K577" i="86"/>
  <c r="J577" i="86"/>
  <c r="I577" i="86"/>
  <c r="H577" i="86"/>
  <c r="G577" i="86"/>
  <c r="F577" i="86"/>
  <c r="E577" i="86"/>
  <c r="D577" i="86"/>
  <c r="BD571" i="86"/>
  <c r="BC571" i="86"/>
  <c r="BB571" i="86"/>
  <c r="BA571" i="86"/>
  <c r="AZ571" i="86"/>
  <c r="AY571" i="86"/>
  <c r="AX571" i="86"/>
  <c r="AW571" i="86"/>
  <c r="AV571" i="86"/>
  <c r="AU571" i="86"/>
  <c r="AT571" i="86"/>
  <c r="AS571" i="86"/>
  <c r="AR571" i="86"/>
  <c r="AQ571" i="86"/>
  <c r="AP571" i="86"/>
  <c r="AO571" i="86"/>
  <c r="AN571" i="86"/>
  <c r="AM571" i="86"/>
  <c r="AL571" i="86"/>
  <c r="AK571" i="86"/>
  <c r="AJ571" i="86"/>
  <c r="AI571" i="86"/>
  <c r="AH571" i="86"/>
  <c r="AG571" i="86"/>
  <c r="AF571" i="86"/>
  <c r="AE571" i="86"/>
  <c r="AD571" i="86"/>
  <c r="AC571" i="86"/>
  <c r="AB571" i="86"/>
  <c r="AA571" i="86"/>
  <c r="Z571" i="86"/>
  <c r="Y571" i="86"/>
  <c r="X571" i="86"/>
  <c r="W571" i="86"/>
  <c r="V571" i="86"/>
  <c r="U571" i="86"/>
  <c r="T571" i="86"/>
  <c r="S571" i="86"/>
  <c r="R571" i="86"/>
  <c r="Q571" i="86"/>
  <c r="P571" i="86"/>
  <c r="O571" i="86"/>
  <c r="N571" i="86"/>
  <c r="M571" i="86"/>
  <c r="L571" i="86"/>
  <c r="K571" i="86"/>
  <c r="J571" i="86"/>
  <c r="I571" i="86"/>
  <c r="H571" i="86"/>
  <c r="G571" i="86"/>
  <c r="F571" i="86"/>
  <c r="E571" i="86"/>
  <c r="D571" i="86"/>
  <c r="BD576" i="86"/>
  <c r="BC576" i="86"/>
  <c r="BB576" i="86"/>
  <c r="BA576" i="86"/>
  <c r="AZ576" i="86"/>
  <c r="AY576" i="86"/>
  <c r="AX576" i="86"/>
  <c r="AW576" i="86"/>
  <c r="AV576" i="86"/>
  <c r="AU576" i="86"/>
  <c r="AT576" i="86"/>
  <c r="AS576" i="86"/>
  <c r="AR576" i="86"/>
  <c r="AQ576" i="86"/>
  <c r="AP576" i="86"/>
  <c r="AO576" i="86"/>
  <c r="AN576" i="86"/>
  <c r="AM576" i="86"/>
  <c r="AL576" i="86"/>
  <c r="AK576" i="86"/>
  <c r="AJ576" i="86"/>
  <c r="AI576" i="86"/>
  <c r="AH576" i="86"/>
  <c r="AG576" i="86"/>
  <c r="AF576" i="86"/>
  <c r="AE576" i="86"/>
  <c r="AD576" i="86"/>
  <c r="AC576" i="86"/>
  <c r="AB576" i="86"/>
  <c r="AA576" i="86"/>
  <c r="Z576" i="86"/>
  <c r="Y576" i="86"/>
  <c r="X576" i="86"/>
  <c r="W576" i="86"/>
  <c r="V576" i="86"/>
  <c r="U576" i="86"/>
  <c r="T576" i="86"/>
  <c r="S576" i="86"/>
  <c r="R576" i="86"/>
  <c r="Q576" i="86"/>
  <c r="P576" i="86"/>
  <c r="O576" i="86"/>
  <c r="N576" i="86"/>
  <c r="M576" i="86"/>
  <c r="L576" i="86"/>
  <c r="K576" i="86"/>
  <c r="J576" i="86"/>
  <c r="I576" i="86"/>
  <c r="H576" i="86"/>
  <c r="G576" i="86"/>
  <c r="F576" i="86"/>
  <c r="E576" i="86"/>
  <c r="D576" i="86"/>
  <c r="BD570" i="86"/>
  <c r="BC570" i="86"/>
  <c r="BB570" i="86"/>
  <c r="BA570" i="86"/>
  <c r="AZ570" i="86"/>
  <c r="AY570" i="86"/>
  <c r="AX570" i="86"/>
  <c r="AW570" i="86"/>
  <c r="AV570" i="86"/>
  <c r="AU570" i="86"/>
  <c r="AT570" i="86"/>
  <c r="AS570" i="86"/>
  <c r="AR570" i="86"/>
  <c r="AQ570" i="86"/>
  <c r="AP570" i="86"/>
  <c r="AO570" i="86"/>
  <c r="AN570" i="86"/>
  <c r="AM570" i="86"/>
  <c r="AL570" i="86"/>
  <c r="AK570" i="86"/>
  <c r="AJ570" i="86"/>
  <c r="AI570" i="86"/>
  <c r="AH570" i="86"/>
  <c r="AG570" i="86"/>
  <c r="AF570" i="86"/>
  <c r="AE570" i="86"/>
  <c r="AD570" i="86"/>
  <c r="AC570" i="86"/>
  <c r="AB570" i="86"/>
  <c r="AA570" i="86"/>
  <c r="Z570" i="86"/>
  <c r="Y570" i="86"/>
  <c r="X570" i="86"/>
  <c r="W570" i="86"/>
  <c r="V570" i="86"/>
  <c r="U570" i="86"/>
  <c r="T570" i="86"/>
  <c r="S570" i="86"/>
  <c r="R570" i="86"/>
  <c r="Q570" i="86"/>
  <c r="P570" i="86"/>
  <c r="O570" i="86"/>
  <c r="N570" i="86"/>
  <c r="M570" i="86"/>
  <c r="L570" i="86"/>
  <c r="K570" i="86"/>
  <c r="J570" i="86"/>
  <c r="I570" i="86"/>
  <c r="H570" i="86"/>
  <c r="G570" i="86"/>
  <c r="F570" i="86"/>
  <c r="E570" i="86"/>
  <c r="D570" i="86"/>
  <c r="D422" i="70" l="1"/>
  <c r="D421" i="70"/>
  <c r="D420" i="70"/>
  <c r="D419" i="70"/>
  <c r="D418" i="70"/>
  <c r="D417" i="70"/>
  <c r="D416" i="70"/>
  <c r="D415" i="70"/>
  <c r="D414" i="70"/>
  <c r="D413" i="70"/>
  <c r="D412" i="70"/>
  <c r="D411" i="70"/>
  <c r="D410" i="70"/>
  <c r="D409" i="70"/>
  <c r="D408" i="70"/>
  <c r="D407" i="70"/>
  <c r="D406" i="70"/>
  <c r="D405" i="70"/>
  <c r="D404" i="70"/>
  <c r="D403" i="70"/>
  <c r="D402" i="70"/>
  <c r="D401" i="70"/>
  <c r="D400" i="70"/>
  <c r="D399" i="70"/>
  <c r="D398" i="70"/>
  <c r="D397" i="70"/>
  <c r="D396" i="70"/>
  <c r="D395" i="70"/>
  <c r="D394" i="70"/>
  <c r="D393" i="70"/>
  <c r="D392" i="70"/>
  <c r="D391" i="70"/>
  <c r="D390" i="70"/>
  <c r="D389" i="70"/>
  <c r="D388" i="70"/>
  <c r="D387" i="70"/>
  <c r="D386" i="70"/>
  <c r="D385" i="70"/>
  <c r="D384" i="70"/>
  <c r="D383" i="70"/>
  <c r="D382" i="70"/>
  <c r="D381" i="70"/>
  <c r="D380" i="70"/>
  <c r="D379" i="70"/>
  <c r="D378" i="70"/>
  <c r="D377" i="70"/>
  <c r="D376" i="70"/>
  <c r="D375" i="70"/>
  <c r="D374" i="70"/>
  <c r="D373" i="70"/>
  <c r="D372" i="70"/>
  <c r="D371" i="70"/>
  <c r="D370" i="70"/>
  <c r="B371" i="70"/>
  <c r="B372" i="70" s="1"/>
  <c r="B373" i="70" s="1"/>
  <c r="B374" i="70" s="1"/>
  <c r="B375" i="70" s="1"/>
  <c r="B376" i="70" s="1"/>
  <c r="B377" i="70" s="1"/>
  <c r="B378" i="70" s="1"/>
  <c r="B379" i="70" s="1"/>
  <c r="B380" i="70" s="1"/>
  <c r="B381" i="70" s="1"/>
  <c r="B382" i="70" s="1"/>
  <c r="B383" i="70" s="1"/>
  <c r="B384" i="70" s="1"/>
  <c r="B385" i="70" s="1"/>
  <c r="B386" i="70" s="1"/>
  <c r="B387" i="70" s="1"/>
  <c r="B388" i="70" s="1"/>
  <c r="B389" i="70" s="1"/>
  <c r="B390" i="70" s="1"/>
  <c r="B391" i="70" s="1"/>
  <c r="B392" i="70" s="1"/>
  <c r="B393" i="70" s="1"/>
  <c r="B394" i="70" s="1"/>
  <c r="B395" i="70" s="1"/>
  <c r="B396" i="70" s="1"/>
  <c r="B397" i="70" s="1"/>
  <c r="B398" i="70" s="1"/>
  <c r="B399" i="70" s="1"/>
  <c r="B400" i="70" s="1"/>
  <c r="B401" i="70" s="1"/>
  <c r="B402" i="70" s="1"/>
  <c r="B403" i="70" s="1"/>
  <c r="B404" i="70" s="1"/>
  <c r="B405" i="70" s="1"/>
  <c r="B406" i="70" s="1"/>
  <c r="B407" i="70" s="1"/>
  <c r="B408" i="70" s="1"/>
  <c r="B409" i="70" s="1"/>
  <c r="B410" i="70" s="1"/>
  <c r="B411" i="70" s="1"/>
  <c r="B412" i="70" s="1"/>
  <c r="B413" i="70" s="1"/>
  <c r="B414" i="70" s="1"/>
  <c r="B415" i="70" s="1"/>
  <c r="B416" i="70" s="1"/>
  <c r="B417" i="70" s="1"/>
  <c r="B418" i="70" s="1"/>
  <c r="B419" i="70" s="1"/>
  <c r="B420" i="70" s="1"/>
  <c r="B421" i="70" s="1"/>
  <c r="B422" i="70" s="1"/>
  <c r="B370"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A384" i="70"/>
  <c r="A383" i="70"/>
  <c r="A382" i="70"/>
  <c r="A381" i="70"/>
  <c r="A380" i="70"/>
  <c r="A379" i="70"/>
  <c r="A378" i="70"/>
  <c r="A377" i="70"/>
  <c r="A376" i="70"/>
  <c r="A375" i="70"/>
  <c r="A374" i="70"/>
  <c r="A373" i="70"/>
  <c r="A372" i="70"/>
  <c r="A371" i="70"/>
  <c r="A370" i="70"/>
  <c r="BW568" i="86" l="1"/>
  <c r="BW567" i="86"/>
  <c r="BW566" i="86"/>
  <c r="BW565" i="86"/>
  <c r="BW564" i="86"/>
  <c r="BW563" i="86"/>
  <c r="BW562" i="86"/>
  <c r="BW561" i="86"/>
  <c r="BW560" i="86"/>
  <c r="BW559" i="86"/>
  <c r="BW558" i="86"/>
  <c r="BW557" i="86"/>
  <c r="BW556" i="86"/>
  <c r="BW555" i="86"/>
  <c r="BW554" i="86"/>
  <c r="BW553" i="86"/>
  <c r="BW552" i="86"/>
  <c r="BW551" i="86"/>
  <c r="BW550" i="86"/>
  <c r="BW549" i="86"/>
  <c r="BW548" i="86"/>
  <c r="BW547" i="86"/>
  <c r="BW546" i="86"/>
  <c r="BW545" i="86"/>
  <c r="BW544" i="86"/>
  <c r="BW543" i="86"/>
  <c r="BW542" i="86"/>
  <c r="BW541" i="86"/>
  <c r="BW540" i="86"/>
  <c r="BW539" i="86"/>
  <c r="BW538" i="86"/>
  <c r="BW537" i="86"/>
  <c r="BW536" i="86"/>
  <c r="BW535" i="86"/>
  <c r="BW534" i="86"/>
  <c r="BW533" i="86"/>
  <c r="BW532" i="86"/>
  <c r="BW531" i="86"/>
  <c r="BW530" i="86"/>
  <c r="BW529" i="86"/>
  <c r="BW528" i="86"/>
  <c r="BW527" i="86"/>
  <c r="BW526" i="86"/>
  <c r="BW525" i="86"/>
  <c r="BW524" i="86"/>
  <c r="BW523" i="86"/>
  <c r="BW522" i="86"/>
  <c r="BW521" i="86"/>
  <c r="BW520" i="86"/>
  <c r="BW519" i="86"/>
  <c r="BW518" i="86"/>
  <c r="BW517" i="86"/>
  <c r="BW516" i="86"/>
  <c r="BW515" i="86"/>
  <c r="BW514" i="86"/>
  <c r="BW513" i="86"/>
  <c r="BW512" i="86"/>
  <c r="BW511" i="86"/>
  <c r="BW510" i="86"/>
  <c r="BW509" i="86"/>
  <c r="BW508" i="86"/>
  <c r="BW507" i="86"/>
  <c r="BW506" i="86"/>
  <c r="BW505" i="86"/>
  <c r="BW504" i="86"/>
  <c r="BW503" i="86"/>
  <c r="BW502" i="86"/>
  <c r="BW501" i="86"/>
  <c r="BW500" i="86"/>
  <c r="BW499" i="86"/>
  <c r="BW498" i="86"/>
  <c r="BW497" i="86"/>
  <c r="BW496" i="86"/>
  <c r="BW495" i="86"/>
  <c r="BW494" i="86"/>
  <c r="BW493" i="86"/>
  <c r="BW492" i="86"/>
  <c r="BW491" i="86"/>
  <c r="BW490" i="86"/>
  <c r="BW489" i="86"/>
  <c r="BW488" i="86"/>
  <c r="BW487" i="86"/>
  <c r="BW486" i="86"/>
  <c r="BW485" i="86"/>
  <c r="BW484" i="86"/>
  <c r="BW483" i="86"/>
  <c r="BW482" i="86"/>
  <c r="BW481" i="86"/>
  <c r="BW480" i="86"/>
  <c r="BW479" i="86"/>
  <c r="BW478" i="86"/>
  <c r="BW477" i="86"/>
  <c r="BW476" i="86"/>
  <c r="BW475" i="86"/>
  <c r="BW474" i="86"/>
  <c r="BW473" i="86"/>
  <c r="BW472" i="86"/>
  <c r="BW471" i="86"/>
  <c r="BW470" i="86"/>
  <c r="BW469" i="86"/>
  <c r="BW468" i="86"/>
  <c r="BW467" i="86"/>
  <c r="BW466" i="86"/>
  <c r="BW465" i="86"/>
  <c r="BW464" i="86"/>
  <c r="BW463" i="86"/>
  <c r="BW462" i="86"/>
  <c r="BW461" i="86"/>
  <c r="BW460" i="86"/>
  <c r="BW459" i="86"/>
  <c r="BW458" i="86"/>
  <c r="BW457" i="86"/>
  <c r="BW456" i="86"/>
  <c r="BW455" i="86"/>
  <c r="BW454" i="86"/>
  <c r="BW453" i="86"/>
  <c r="BW452" i="86"/>
  <c r="BW451" i="86"/>
  <c r="BW450" i="86"/>
  <c r="BW449" i="86"/>
  <c r="BW448" i="86"/>
  <c r="BW447" i="86"/>
  <c r="BW446" i="86"/>
  <c r="BW445" i="86"/>
  <c r="BW444" i="86"/>
  <c r="BW443" i="86"/>
  <c r="BW442" i="86"/>
  <c r="BW441" i="86"/>
  <c r="BW440" i="86"/>
  <c r="BW439" i="86"/>
  <c r="BW438" i="86"/>
  <c r="BW437" i="86"/>
  <c r="BW436" i="86"/>
  <c r="BW435" i="86"/>
  <c r="BW434" i="86"/>
  <c r="BW433" i="86"/>
  <c r="BW432" i="86"/>
  <c r="BW431" i="86"/>
  <c r="BW430" i="86"/>
  <c r="BW429" i="86"/>
  <c r="BW428" i="86"/>
  <c r="BW427" i="86"/>
  <c r="BW426" i="86"/>
  <c r="BW425" i="86"/>
  <c r="BW424" i="86"/>
  <c r="BW423" i="86"/>
  <c r="BW422" i="86"/>
  <c r="BW421" i="86"/>
  <c r="BW420" i="86"/>
  <c r="BW419" i="86"/>
  <c r="BW418" i="86"/>
  <c r="BW417" i="86"/>
  <c r="BW416" i="86"/>
  <c r="BW415" i="86"/>
  <c r="BW414" i="86"/>
  <c r="BW413" i="86"/>
  <c r="BW412" i="86"/>
  <c r="BW411" i="86"/>
  <c r="BW410" i="86"/>
  <c r="BW409" i="86"/>
  <c r="BW408" i="86"/>
  <c r="BW407" i="86"/>
  <c r="BW406" i="86"/>
  <c r="BW405" i="86"/>
  <c r="BW404" i="86"/>
  <c r="BW403" i="86"/>
  <c r="BW402" i="86"/>
  <c r="BW401" i="86"/>
  <c r="BW400" i="86"/>
  <c r="BW399" i="86"/>
  <c r="BW398" i="86"/>
  <c r="BW397" i="86"/>
  <c r="BW396" i="86"/>
  <c r="BW395" i="86"/>
  <c r="BW394" i="86"/>
  <c r="BW393" i="86"/>
  <c r="BW392" i="86"/>
  <c r="BW391" i="86"/>
  <c r="BW390" i="86"/>
  <c r="BW389" i="86"/>
  <c r="BW388" i="86"/>
  <c r="BW387" i="86"/>
  <c r="BW386" i="86"/>
  <c r="BW385" i="86"/>
  <c r="BW384" i="86"/>
  <c r="BW383" i="86"/>
  <c r="BW382" i="86"/>
  <c r="BW381" i="86"/>
  <c r="BW380" i="86"/>
  <c r="BW379" i="86"/>
  <c r="BW378" i="86"/>
  <c r="BW377" i="86"/>
  <c r="BW376" i="86"/>
  <c r="BW375" i="86"/>
  <c r="BW374" i="86"/>
  <c r="BW373" i="86"/>
  <c r="BW372" i="86"/>
  <c r="BW371" i="86"/>
  <c r="BW370" i="86"/>
  <c r="BW369" i="86"/>
  <c r="BW368" i="86"/>
  <c r="BW367" i="86"/>
  <c r="BW366" i="86"/>
  <c r="BW365" i="86"/>
  <c r="BW364" i="86"/>
  <c r="BW363" i="86"/>
  <c r="BW362" i="86"/>
  <c r="BW361" i="86"/>
  <c r="BW360" i="86"/>
  <c r="BW359" i="86"/>
  <c r="BW358" i="86"/>
  <c r="BW357" i="86"/>
  <c r="BW356" i="86"/>
  <c r="BW355" i="86"/>
  <c r="BW354" i="86"/>
  <c r="BW353" i="86"/>
  <c r="BW352" i="86"/>
  <c r="BW351" i="86"/>
  <c r="BW350" i="86"/>
  <c r="BW349" i="86"/>
  <c r="BW348" i="86"/>
  <c r="BW347" i="86"/>
  <c r="BW346" i="86"/>
  <c r="BW345" i="86"/>
  <c r="BW344" i="86"/>
  <c r="BW343" i="86"/>
  <c r="BW342" i="86"/>
  <c r="BW341" i="86"/>
  <c r="BW340" i="86"/>
  <c r="BW339" i="86"/>
  <c r="BW338" i="86"/>
  <c r="BW337" i="86"/>
  <c r="BW336" i="86"/>
  <c r="BW335" i="86"/>
  <c r="BW334" i="86"/>
  <c r="BW333" i="86"/>
  <c r="BW332" i="86"/>
  <c r="BW331" i="86"/>
  <c r="BW330" i="86"/>
  <c r="BW329" i="86"/>
  <c r="BW328" i="86"/>
  <c r="BW327" i="86"/>
  <c r="BW326" i="86"/>
  <c r="BW325" i="86"/>
  <c r="BW324" i="86"/>
  <c r="BW323" i="86"/>
  <c r="BW322" i="86"/>
  <c r="BW321" i="86"/>
  <c r="BW320" i="86"/>
  <c r="BW319" i="86"/>
  <c r="BW318" i="86"/>
  <c r="BW317" i="86"/>
  <c r="BW316" i="86"/>
  <c r="BW315" i="86"/>
  <c r="BW314" i="86"/>
  <c r="BW313" i="86"/>
  <c r="BW312" i="86"/>
  <c r="BW311" i="86"/>
  <c r="BW310" i="86"/>
  <c r="BW309" i="86"/>
  <c r="BW308" i="86"/>
  <c r="BW307" i="86"/>
  <c r="BW306" i="86"/>
  <c r="BW305" i="86"/>
  <c r="BW304" i="86"/>
  <c r="BW303" i="86"/>
  <c r="BW302" i="86"/>
  <c r="BW301" i="86"/>
  <c r="BW300" i="86"/>
  <c r="BW299" i="86"/>
  <c r="BW298" i="86"/>
  <c r="BW297" i="86"/>
  <c r="BW296" i="86"/>
  <c r="BW295" i="86"/>
  <c r="BW294" i="86"/>
  <c r="BW293" i="86"/>
  <c r="BW292" i="86"/>
  <c r="BW291" i="86"/>
  <c r="BW290" i="86"/>
  <c r="BW289" i="86"/>
  <c r="BW288" i="86"/>
  <c r="BW287" i="86"/>
  <c r="BW286" i="86"/>
  <c r="BW285" i="86"/>
  <c r="BW284" i="86"/>
  <c r="BW283" i="86"/>
  <c r="BW282" i="86"/>
  <c r="BW281" i="86"/>
  <c r="BW280" i="86"/>
  <c r="BW279" i="86"/>
  <c r="BW278" i="86"/>
  <c r="BW277" i="86"/>
  <c r="BW276" i="86"/>
  <c r="BW275" i="86"/>
  <c r="BW274" i="86"/>
  <c r="BW273" i="86"/>
  <c r="BW272" i="86"/>
  <c r="BW271" i="86"/>
  <c r="BW270" i="86"/>
  <c r="BW269" i="86"/>
  <c r="BW268" i="86"/>
  <c r="BW267" i="86"/>
  <c r="BW266" i="86"/>
  <c r="BW265" i="86"/>
  <c r="BW264" i="86"/>
  <c r="BW263" i="86"/>
  <c r="BW262" i="86"/>
  <c r="BW261" i="86"/>
  <c r="BW260" i="86"/>
  <c r="BW259" i="86"/>
  <c r="BW258" i="86"/>
  <c r="BW257" i="86"/>
  <c r="BW256" i="86"/>
  <c r="BW255" i="86"/>
  <c r="BW254" i="86"/>
  <c r="BW253" i="86"/>
  <c r="BW252" i="86"/>
  <c r="BW251" i="86"/>
  <c r="BW250" i="86"/>
  <c r="BW249" i="86"/>
  <c r="BW248" i="86"/>
  <c r="BW247" i="86"/>
  <c r="BW246" i="86"/>
  <c r="BW245" i="86"/>
  <c r="BW244" i="86"/>
  <c r="BW243" i="86"/>
  <c r="BW242" i="86"/>
  <c r="BW241" i="86"/>
  <c r="BW240" i="86"/>
  <c r="BW239" i="86"/>
  <c r="BW238" i="86"/>
  <c r="BW237" i="86"/>
  <c r="BW236" i="86"/>
  <c r="BW235" i="86"/>
  <c r="BW234" i="86"/>
  <c r="BW233" i="86"/>
  <c r="BW232" i="86"/>
  <c r="BW231" i="86"/>
  <c r="BW230" i="86"/>
  <c r="BW229" i="86"/>
  <c r="BW228" i="86"/>
  <c r="BW227" i="86"/>
  <c r="BW226" i="86"/>
  <c r="BW225" i="86"/>
  <c r="BW224" i="86"/>
  <c r="BW223" i="86"/>
  <c r="BW222" i="86"/>
  <c r="BW221" i="86"/>
  <c r="BW220" i="86"/>
  <c r="BW219" i="86"/>
  <c r="BW218" i="86"/>
  <c r="BW217" i="86"/>
  <c r="BW216" i="86"/>
  <c r="BW215" i="86"/>
  <c r="BW214" i="86"/>
  <c r="BW213" i="86"/>
  <c r="BW212" i="86"/>
  <c r="BW211" i="86"/>
  <c r="BW210" i="86"/>
  <c r="BW209" i="86"/>
  <c r="BW208" i="86"/>
  <c r="BW207" i="86"/>
  <c r="BW206" i="86"/>
  <c r="BW205" i="86"/>
  <c r="BW204" i="86"/>
  <c r="BW203" i="86"/>
  <c r="BW202" i="86"/>
  <c r="BW201" i="86"/>
  <c r="BW200" i="86"/>
  <c r="BW199" i="86"/>
  <c r="BW198" i="86"/>
  <c r="BW197" i="86"/>
  <c r="BW196" i="86"/>
  <c r="BW195" i="86"/>
  <c r="BW194" i="86"/>
  <c r="BW193" i="86"/>
  <c r="BW192" i="86"/>
  <c r="BW191" i="86"/>
  <c r="BW190" i="86"/>
  <c r="BW189" i="86"/>
  <c r="BW188" i="86"/>
  <c r="BW187" i="86"/>
  <c r="BW186" i="86"/>
  <c r="BW185" i="86"/>
  <c r="BW184" i="86"/>
  <c r="BW183" i="86"/>
  <c r="BW182" i="86"/>
  <c r="BW181" i="86"/>
  <c r="BW180" i="86"/>
  <c r="BW179" i="86"/>
  <c r="BW178" i="86"/>
  <c r="BW177" i="86"/>
  <c r="BW176" i="86"/>
  <c r="BW175" i="86"/>
  <c r="BW174" i="86"/>
  <c r="BW173" i="86"/>
  <c r="BW172" i="86"/>
  <c r="BW171" i="86"/>
  <c r="BW170" i="86"/>
  <c r="BW169" i="86"/>
  <c r="BW168" i="86"/>
  <c r="BW167" i="86"/>
  <c r="BW166" i="86"/>
  <c r="BW165" i="86"/>
  <c r="BW164" i="86"/>
  <c r="BW163" i="86"/>
  <c r="BW162" i="86"/>
  <c r="BW161" i="86"/>
  <c r="BW160" i="86"/>
  <c r="BW159" i="86"/>
  <c r="BW158" i="86"/>
  <c r="BW157" i="86"/>
  <c r="BW156" i="86"/>
  <c r="BW155" i="86"/>
  <c r="BW154" i="86"/>
  <c r="BW153" i="86"/>
  <c r="BW152" i="86"/>
  <c r="BW151" i="86"/>
  <c r="BW150" i="86"/>
  <c r="BW149" i="86"/>
  <c r="BW148" i="86"/>
  <c r="BW147" i="86"/>
  <c r="BW146" i="86"/>
  <c r="BW145" i="86"/>
  <c r="BW144" i="86"/>
  <c r="BW143" i="86"/>
  <c r="BW142" i="86"/>
  <c r="BW141" i="86"/>
  <c r="BW140" i="86"/>
  <c r="BW139" i="86"/>
  <c r="BW138" i="86"/>
  <c r="BW137" i="86"/>
  <c r="BW136" i="86"/>
  <c r="BW135" i="86"/>
  <c r="BW134" i="86"/>
  <c r="BW133" i="86"/>
  <c r="BW132" i="86"/>
  <c r="BW131" i="86"/>
  <c r="BW130" i="86"/>
  <c r="BW129" i="86"/>
  <c r="BW128" i="86"/>
  <c r="BW127" i="86"/>
  <c r="BW126" i="86"/>
  <c r="BW125" i="86"/>
  <c r="BW124" i="86"/>
  <c r="BW123" i="86"/>
  <c r="BW122" i="86"/>
  <c r="BW121" i="86"/>
  <c r="BW120" i="86"/>
  <c r="BW119" i="86"/>
  <c r="BW118" i="86"/>
  <c r="BW117" i="86"/>
  <c r="BW116" i="86"/>
  <c r="BW115" i="86"/>
  <c r="BW114" i="86"/>
  <c r="BW113" i="86"/>
  <c r="BW112" i="86"/>
  <c r="BW111" i="86"/>
  <c r="BW110" i="86"/>
  <c r="BW109" i="86"/>
  <c r="BW108" i="86"/>
  <c r="BW107" i="86"/>
  <c r="BW106" i="86"/>
  <c r="BW105" i="86"/>
  <c r="BW104" i="86"/>
  <c r="BW103" i="86"/>
  <c r="BW102" i="86"/>
  <c r="BW101" i="86"/>
  <c r="BW100" i="86"/>
  <c r="BW99" i="86"/>
  <c r="BW98" i="86"/>
  <c r="BW97" i="86"/>
  <c r="BW96" i="86"/>
  <c r="BW95" i="86"/>
  <c r="BW94" i="86"/>
  <c r="BW93" i="86"/>
  <c r="BW92" i="86"/>
  <c r="BW91" i="86"/>
  <c r="BW90" i="86"/>
  <c r="BW89" i="86"/>
  <c r="BW88" i="86"/>
  <c r="BW87" i="86"/>
  <c r="BW86" i="86"/>
  <c r="BW85" i="86"/>
  <c r="BW84" i="86"/>
  <c r="BW83" i="86"/>
  <c r="BW82" i="86"/>
  <c r="BW81" i="86"/>
  <c r="BW80" i="86"/>
  <c r="BW79" i="86"/>
  <c r="BW78" i="86"/>
  <c r="BW77" i="86"/>
  <c r="BW76" i="86"/>
  <c r="BW75" i="86"/>
  <c r="BW74" i="86"/>
  <c r="BW73" i="86"/>
  <c r="BW72" i="86"/>
  <c r="BW71" i="86"/>
  <c r="BW70" i="86"/>
  <c r="BW69" i="86"/>
  <c r="BW68" i="86"/>
  <c r="BW67" i="86"/>
  <c r="BW66" i="86"/>
  <c r="BW65" i="86"/>
  <c r="BW64" i="86"/>
  <c r="BW63" i="86"/>
  <c r="BW62" i="86"/>
  <c r="BW61" i="86"/>
  <c r="BW60" i="86"/>
  <c r="BW59" i="86"/>
  <c r="BW58" i="86"/>
  <c r="BW57" i="86"/>
  <c r="BW56" i="86"/>
  <c r="BW55" i="86"/>
  <c r="BW54" i="86"/>
  <c r="BW53" i="86"/>
  <c r="BW52" i="86"/>
  <c r="BW51" i="86"/>
  <c r="BW50" i="86"/>
  <c r="BW49" i="86"/>
  <c r="BW48" i="86"/>
  <c r="BW47" i="86"/>
  <c r="BW46" i="86"/>
  <c r="BW45" i="86"/>
  <c r="BW44" i="86"/>
  <c r="BW43" i="86"/>
  <c r="BW42" i="86"/>
  <c r="BW41" i="86"/>
  <c r="BW40" i="86"/>
  <c r="BW39" i="86"/>
  <c r="BW38" i="86"/>
  <c r="BW37" i="86"/>
  <c r="BW36" i="86"/>
  <c r="BW35" i="86"/>
  <c r="BW34" i="86"/>
  <c r="BW33" i="86"/>
  <c r="BW32" i="86"/>
  <c r="BW31" i="86"/>
  <c r="BW30" i="86"/>
  <c r="BW29" i="86"/>
  <c r="BW28" i="86"/>
  <c r="BW27" i="86"/>
  <c r="BW26" i="86"/>
  <c r="BW25" i="86"/>
  <c r="BW24" i="86"/>
  <c r="BW23" i="86"/>
  <c r="BW22" i="86"/>
  <c r="BW21" i="86"/>
  <c r="BW20" i="86"/>
  <c r="BW19" i="86"/>
  <c r="BW18" i="86"/>
  <c r="BW17" i="86"/>
  <c r="BW16" i="86"/>
  <c r="BW15" i="86"/>
  <c r="BW14" i="86"/>
  <c r="BW13" i="86"/>
  <c r="BW12" i="86"/>
  <c r="BW11" i="86"/>
  <c r="BW10" i="86"/>
  <c r="BW9" i="86"/>
  <c r="BW8" i="86"/>
  <c r="BW7" i="86"/>
  <c r="BW6" i="86"/>
  <c r="BW5" i="86"/>
  <c r="BW4" i="86"/>
  <c r="BF267" i="86" l="1"/>
  <c r="BH266" i="86"/>
  <c r="BI265" i="86"/>
  <c r="BJ263" i="86"/>
  <c r="BH262" i="86"/>
  <c r="BI261" i="86"/>
  <c r="BI259" i="86"/>
  <c r="BH258" i="86"/>
  <c r="BI257" i="86"/>
  <c r="BH255" i="86"/>
  <c r="BH254" i="86"/>
  <c r="BI253" i="86"/>
  <c r="BF251" i="86"/>
  <c r="BH250" i="86"/>
  <c r="BI249" i="86"/>
  <c r="BI247" i="86"/>
  <c r="BH246" i="86"/>
  <c r="BI245" i="86"/>
  <c r="BH243" i="86"/>
  <c r="BH242" i="86"/>
  <c r="BI241" i="86"/>
  <c r="BF239" i="86"/>
  <c r="BH238" i="86"/>
  <c r="BI237" i="86"/>
  <c r="BJ235" i="86"/>
  <c r="BH234" i="86"/>
  <c r="BI233" i="86"/>
  <c r="BI231" i="86"/>
  <c r="BH230" i="86"/>
  <c r="BJ227" i="86"/>
  <c r="BI223" i="86"/>
  <c r="BJ222" i="86"/>
  <c r="BI220" i="86"/>
  <c r="BH219" i="86"/>
  <c r="BF215" i="86"/>
  <c r="BG212" i="86"/>
  <c r="BJ211" i="86"/>
  <c r="BJ209" i="86"/>
  <c r="BI207" i="86"/>
  <c r="BI203" i="86"/>
  <c r="BH201" i="86"/>
  <c r="BH199" i="86"/>
  <c r="BJ195" i="86"/>
  <c r="BJ194" i="86"/>
  <c r="BI191" i="86"/>
  <c r="BH187" i="86"/>
  <c r="BG186" i="86"/>
  <c r="BH184" i="86"/>
  <c r="BF183" i="86"/>
  <c r="BG180" i="86"/>
  <c r="BJ179" i="86"/>
  <c r="BF178" i="86"/>
  <c r="BJ175" i="86"/>
  <c r="BJ173" i="86"/>
  <c r="BH171" i="86"/>
  <c r="BH169" i="86"/>
  <c r="BH167" i="86"/>
  <c r="BJ163" i="86"/>
  <c r="BI160" i="86"/>
  <c r="BI159" i="86"/>
  <c r="BJ158" i="86"/>
  <c r="BH156" i="86"/>
  <c r="BH155" i="86"/>
  <c r="BH152" i="86"/>
  <c r="BF151" i="86"/>
  <c r="BJ147" i="86"/>
  <c r="BF146" i="86"/>
  <c r="BJ143" i="86"/>
  <c r="BH139" i="86"/>
  <c r="BH135" i="86"/>
  <c r="BJ131" i="86"/>
  <c r="BI127" i="86"/>
  <c r="BI126" i="86"/>
  <c r="BH123" i="86"/>
  <c r="BI122" i="86"/>
  <c r="BG120" i="86"/>
  <c r="BF119" i="86"/>
  <c r="BG116" i="86"/>
  <c r="BJ115" i="86"/>
  <c r="BJ111" i="86"/>
  <c r="BI107" i="86"/>
  <c r="BH105" i="86"/>
  <c r="BH103" i="86"/>
  <c r="BJ99" i="86"/>
  <c r="BI96" i="86"/>
  <c r="BI95" i="86"/>
  <c r="BJ94" i="86"/>
  <c r="BH91" i="86"/>
  <c r="BI90" i="86"/>
  <c r="BG88" i="86"/>
  <c r="BF87" i="86"/>
  <c r="BG84" i="86"/>
  <c r="BJ83" i="86"/>
  <c r="BJ81" i="86"/>
  <c r="BJ79" i="86"/>
  <c r="BJ77" i="86"/>
  <c r="BI75" i="86"/>
  <c r="BF71" i="86"/>
  <c r="BG69" i="86"/>
  <c r="BJ67" i="86"/>
  <c r="BJ66" i="86"/>
  <c r="BF65" i="86"/>
  <c r="BI63" i="86"/>
  <c r="BH60" i="86"/>
  <c r="BH59" i="86"/>
  <c r="BF55" i="86"/>
  <c r="BG54" i="86"/>
  <c r="BG52" i="86"/>
  <c r="BJ51" i="86"/>
  <c r="BJ47" i="86"/>
  <c r="BJ45" i="86"/>
  <c r="BH43" i="86"/>
  <c r="BH39" i="86"/>
  <c r="BG37" i="86"/>
  <c r="BJ35" i="86"/>
  <c r="BJ34" i="86"/>
  <c r="BH31" i="86"/>
  <c r="BH28" i="86"/>
  <c r="BH27" i="86"/>
  <c r="BI23" i="86"/>
  <c r="BH19" i="86"/>
  <c r="BJ18" i="86"/>
  <c r="BH15" i="86"/>
  <c r="BJ13" i="86"/>
  <c r="BH12" i="86"/>
  <c r="BH11" i="86"/>
  <c r="BJ10" i="86"/>
  <c r="BJ568" i="86"/>
  <c r="BI568" i="86"/>
  <c r="BH568" i="86"/>
  <c r="BG568" i="86"/>
  <c r="BF568" i="86"/>
  <c r="BJ567" i="86"/>
  <c r="BI567" i="86"/>
  <c r="BH567" i="86"/>
  <c r="BG567" i="86"/>
  <c r="BF567" i="86"/>
  <c r="BJ566" i="86"/>
  <c r="BI566" i="86"/>
  <c r="BH566" i="86"/>
  <c r="BG566" i="86"/>
  <c r="BF566" i="86"/>
  <c r="BJ565" i="86"/>
  <c r="BI565" i="86"/>
  <c r="BH565" i="86"/>
  <c r="BG565" i="86"/>
  <c r="BF565" i="86"/>
  <c r="BJ564" i="86"/>
  <c r="BI564" i="86"/>
  <c r="BH564" i="86"/>
  <c r="BG564" i="86"/>
  <c r="BF564" i="86"/>
  <c r="BJ563" i="86"/>
  <c r="BI563" i="86"/>
  <c r="BH563" i="86"/>
  <c r="BG563" i="86"/>
  <c r="BF563" i="86"/>
  <c r="BJ562" i="86"/>
  <c r="BI562" i="86"/>
  <c r="BH562" i="86"/>
  <c r="BG562" i="86"/>
  <c r="BF562" i="86"/>
  <c r="BJ561" i="86"/>
  <c r="BI561" i="86"/>
  <c r="BH561" i="86"/>
  <c r="BG561" i="86"/>
  <c r="BF561" i="86"/>
  <c r="BJ560" i="86"/>
  <c r="BI560" i="86"/>
  <c r="BH560" i="86"/>
  <c r="BG560" i="86"/>
  <c r="BF560" i="86"/>
  <c r="BJ559" i="86"/>
  <c r="BI559" i="86"/>
  <c r="BH559" i="86"/>
  <c r="BG559" i="86"/>
  <c r="BF559" i="86"/>
  <c r="BJ558" i="86"/>
  <c r="BI558" i="86"/>
  <c r="BH558" i="86"/>
  <c r="BG558" i="86"/>
  <c r="BF558" i="86"/>
  <c r="BJ557" i="86"/>
  <c r="BI557" i="86"/>
  <c r="BH557" i="86"/>
  <c r="BG557" i="86"/>
  <c r="BF557" i="86"/>
  <c r="BJ556" i="86"/>
  <c r="BI556" i="86"/>
  <c r="BH556" i="86"/>
  <c r="BG556" i="86"/>
  <c r="BF556" i="86"/>
  <c r="BJ555" i="86"/>
  <c r="BI555" i="86"/>
  <c r="BH555" i="86"/>
  <c r="BG555" i="86"/>
  <c r="BF555" i="86"/>
  <c r="BJ554" i="86"/>
  <c r="BI554" i="86"/>
  <c r="BH554" i="86"/>
  <c r="BG554" i="86"/>
  <c r="BF554" i="86"/>
  <c r="BJ553" i="86"/>
  <c r="BI553" i="86"/>
  <c r="BH553" i="86"/>
  <c r="BG553" i="86"/>
  <c r="BF553" i="86"/>
  <c r="BJ552" i="86"/>
  <c r="BI552" i="86"/>
  <c r="BH552" i="86"/>
  <c r="BG552" i="86"/>
  <c r="BF552" i="86"/>
  <c r="BJ551" i="86"/>
  <c r="BI551" i="86"/>
  <c r="BH551" i="86"/>
  <c r="BG551" i="86"/>
  <c r="BF551" i="86"/>
  <c r="BJ550" i="86"/>
  <c r="BI550" i="86"/>
  <c r="BH550" i="86"/>
  <c r="BG550" i="86"/>
  <c r="BF550" i="86"/>
  <c r="BJ549" i="86"/>
  <c r="BI549" i="86"/>
  <c r="BH549" i="86"/>
  <c r="BG549" i="86"/>
  <c r="BF549" i="86"/>
  <c r="BJ548" i="86"/>
  <c r="BI548" i="86"/>
  <c r="BH548" i="86"/>
  <c r="BG548" i="86"/>
  <c r="BF548" i="86"/>
  <c r="BJ547" i="86"/>
  <c r="BI547" i="86"/>
  <c r="BH547" i="86"/>
  <c r="BG547" i="86"/>
  <c r="BF547" i="86"/>
  <c r="BJ546" i="86"/>
  <c r="BI546" i="86"/>
  <c r="BH546" i="86"/>
  <c r="BG546" i="86"/>
  <c r="BF546" i="86"/>
  <c r="BJ545" i="86"/>
  <c r="BI545" i="86"/>
  <c r="BH545" i="86"/>
  <c r="BG545" i="86"/>
  <c r="BF545" i="86"/>
  <c r="BJ544" i="86"/>
  <c r="BI544" i="86"/>
  <c r="BH544" i="86"/>
  <c r="BG544" i="86"/>
  <c r="BF544" i="86"/>
  <c r="BJ543" i="86"/>
  <c r="BI543" i="86"/>
  <c r="BH543" i="86"/>
  <c r="BG543" i="86"/>
  <c r="BF543" i="86"/>
  <c r="BJ542" i="86"/>
  <c r="BI542" i="86"/>
  <c r="BH542" i="86"/>
  <c r="BG542" i="86"/>
  <c r="BF542" i="86"/>
  <c r="BJ541" i="86"/>
  <c r="BI541" i="86"/>
  <c r="BH541" i="86"/>
  <c r="BG541" i="86"/>
  <c r="BF541" i="86"/>
  <c r="BJ540" i="86"/>
  <c r="BI540" i="86"/>
  <c r="BH540" i="86"/>
  <c r="BG540" i="86"/>
  <c r="BF540" i="86"/>
  <c r="BJ539" i="86"/>
  <c r="BI539" i="86"/>
  <c r="BH539" i="86"/>
  <c r="BG539" i="86"/>
  <c r="BF539" i="86"/>
  <c r="BJ538" i="86"/>
  <c r="BI538" i="86"/>
  <c r="BH538" i="86"/>
  <c r="BG538" i="86"/>
  <c r="BF538" i="86"/>
  <c r="BJ537" i="86"/>
  <c r="BI537" i="86"/>
  <c r="BH537" i="86"/>
  <c r="BG537" i="86"/>
  <c r="BF537" i="86"/>
  <c r="BJ536" i="86"/>
  <c r="BI536" i="86"/>
  <c r="BH536" i="86"/>
  <c r="BG536" i="86"/>
  <c r="BF536" i="86"/>
  <c r="BJ535" i="86"/>
  <c r="BI535" i="86"/>
  <c r="BH535" i="86"/>
  <c r="BG535" i="86"/>
  <c r="BF535" i="86"/>
  <c r="BJ534" i="86"/>
  <c r="BI534" i="86"/>
  <c r="BH534" i="86"/>
  <c r="BG534" i="86"/>
  <c r="BF534" i="86"/>
  <c r="BJ533" i="86"/>
  <c r="BI533" i="86"/>
  <c r="BH533" i="86"/>
  <c r="BG533" i="86"/>
  <c r="BF533" i="86"/>
  <c r="BJ532" i="86"/>
  <c r="BI532" i="86"/>
  <c r="BH532" i="86"/>
  <c r="BG532" i="86"/>
  <c r="BF532" i="86"/>
  <c r="BJ531" i="86"/>
  <c r="BI531" i="86"/>
  <c r="BH531" i="86"/>
  <c r="BG531" i="86"/>
  <c r="BF531" i="86"/>
  <c r="BJ530" i="86"/>
  <c r="BI530" i="86"/>
  <c r="BH530" i="86"/>
  <c r="BG530" i="86"/>
  <c r="BF530" i="86"/>
  <c r="BJ529" i="86"/>
  <c r="BI529" i="86"/>
  <c r="BH529" i="86"/>
  <c r="BG529" i="86"/>
  <c r="BF529" i="86"/>
  <c r="BJ528" i="86"/>
  <c r="BI528" i="86"/>
  <c r="BH528" i="86"/>
  <c r="BG528" i="86"/>
  <c r="BF528" i="86"/>
  <c r="BJ527" i="86"/>
  <c r="BI527" i="86"/>
  <c r="BH527" i="86"/>
  <c r="BG527" i="86"/>
  <c r="BF527" i="86"/>
  <c r="BJ526" i="86"/>
  <c r="BI526" i="86"/>
  <c r="BH526" i="86"/>
  <c r="BG526" i="86"/>
  <c r="BF526" i="86"/>
  <c r="BJ525" i="86"/>
  <c r="BI525" i="86"/>
  <c r="BH525" i="86"/>
  <c r="BG525" i="86"/>
  <c r="BF525" i="86"/>
  <c r="BJ524" i="86"/>
  <c r="BI524" i="86"/>
  <c r="BH524" i="86"/>
  <c r="BG524" i="86"/>
  <c r="BF524" i="86"/>
  <c r="BJ523" i="86"/>
  <c r="BI523" i="86"/>
  <c r="BH523" i="86"/>
  <c r="BG523" i="86"/>
  <c r="BF523" i="86"/>
  <c r="BJ522" i="86"/>
  <c r="BI522" i="86"/>
  <c r="BH522" i="86"/>
  <c r="BG522" i="86"/>
  <c r="BF522" i="86"/>
  <c r="BJ521" i="86"/>
  <c r="BI521" i="86"/>
  <c r="BH521" i="86"/>
  <c r="BG521" i="86"/>
  <c r="BF521" i="86"/>
  <c r="BJ520" i="86"/>
  <c r="BI520" i="86"/>
  <c r="BH520" i="86"/>
  <c r="BG520" i="86"/>
  <c r="BF520" i="86"/>
  <c r="BJ519" i="86"/>
  <c r="BI519" i="86"/>
  <c r="BH519" i="86"/>
  <c r="BG519" i="86"/>
  <c r="BF519" i="86"/>
  <c r="BJ518" i="86"/>
  <c r="BI518" i="86"/>
  <c r="BH518" i="86"/>
  <c r="BG518" i="86"/>
  <c r="BF518" i="86"/>
  <c r="BJ517" i="86"/>
  <c r="BI517" i="86"/>
  <c r="BH517" i="86"/>
  <c r="BG517" i="86"/>
  <c r="BF517" i="86"/>
  <c r="BJ516" i="86"/>
  <c r="BI516" i="86"/>
  <c r="BH516" i="86"/>
  <c r="BG516" i="86"/>
  <c r="BF516" i="86"/>
  <c r="BJ515" i="86"/>
  <c r="BI515" i="86"/>
  <c r="BH515" i="86"/>
  <c r="BG515" i="86"/>
  <c r="BF515" i="86"/>
  <c r="BJ514" i="86"/>
  <c r="BI514" i="86"/>
  <c r="BH514" i="86"/>
  <c r="BG514" i="86"/>
  <c r="BF514" i="86"/>
  <c r="BJ513" i="86"/>
  <c r="BI513" i="86"/>
  <c r="BH513" i="86"/>
  <c r="BG513" i="86"/>
  <c r="BF513" i="86"/>
  <c r="BJ512" i="86"/>
  <c r="BI512" i="86"/>
  <c r="BH512" i="86"/>
  <c r="BG512" i="86"/>
  <c r="BF512" i="86"/>
  <c r="BJ511" i="86"/>
  <c r="BI511" i="86"/>
  <c r="BH511" i="86"/>
  <c r="BG511" i="86"/>
  <c r="BF511" i="86"/>
  <c r="BJ510" i="86"/>
  <c r="BI510" i="86"/>
  <c r="BH510" i="86"/>
  <c r="BG510" i="86"/>
  <c r="BF510" i="86"/>
  <c r="BJ509" i="86"/>
  <c r="BI509" i="86"/>
  <c r="BH509" i="86"/>
  <c r="BG509" i="86"/>
  <c r="BF509" i="86"/>
  <c r="BJ508" i="86"/>
  <c r="BI508" i="86"/>
  <c r="BH508" i="86"/>
  <c r="BG508" i="86"/>
  <c r="BF508" i="86"/>
  <c r="BJ507" i="86"/>
  <c r="BI507" i="86"/>
  <c r="BH507" i="86"/>
  <c r="BG507" i="86"/>
  <c r="BF507" i="86"/>
  <c r="BJ506" i="86"/>
  <c r="BI506" i="86"/>
  <c r="BH506" i="86"/>
  <c r="BG506" i="86"/>
  <c r="BF506" i="86"/>
  <c r="BJ505" i="86"/>
  <c r="BI505" i="86"/>
  <c r="BH505" i="86"/>
  <c r="BG505" i="86"/>
  <c r="BF505" i="86"/>
  <c r="BJ504" i="86"/>
  <c r="BI504" i="86"/>
  <c r="BH504" i="86"/>
  <c r="BG504" i="86"/>
  <c r="BF504" i="86"/>
  <c r="BJ503" i="86"/>
  <c r="BI503" i="86"/>
  <c r="BH503" i="86"/>
  <c r="BG503" i="86"/>
  <c r="BF503" i="86"/>
  <c r="BJ502" i="86"/>
  <c r="BI502" i="86"/>
  <c r="BH502" i="86"/>
  <c r="BG502" i="86"/>
  <c r="BF502" i="86"/>
  <c r="BJ501" i="86"/>
  <c r="BI501" i="86"/>
  <c r="BH501" i="86"/>
  <c r="BG501" i="86"/>
  <c r="BF501" i="86"/>
  <c r="BJ500" i="86"/>
  <c r="BI500" i="86"/>
  <c r="BH500" i="86"/>
  <c r="BG500" i="86"/>
  <c r="BF500" i="86"/>
  <c r="BJ499" i="86"/>
  <c r="BI499" i="86"/>
  <c r="BH499" i="86"/>
  <c r="BG499" i="86"/>
  <c r="BF499" i="86"/>
  <c r="BJ498" i="86"/>
  <c r="BI498" i="86"/>
  <c r="BH498" i="86"/>
  <c r="BG498" i="86"/>
  <c r="BF498" i="86"/>
  <c r="BJ497" i="86"/>
  <c r="BI497" i="86"/>
  <c r="BH497" i="86"/>
  <c r="BG497" i="86"/>
  <c r="BF497" i="86"/>
  <c r="BJ496" i="86"/>
  <c r="BI496" i="86"/>
  <c r="BH496" i="86"/>
  <c r="BG496" i="86"/>
  <c r="BF496" i="86"/>
  <c r="BJ495" i="86"/>
  <c r="BI495" i="86"/>
  <c r="BH495" i="86"/>
  <c r="BG495" i="86"/>
  <c r="BF495" i="86"/>
  <c r="BJ494" i="86"/>
  <c r="BI494" i="86"/>
  <c r="BH494" i="86"/>
  <c r="BG494" i="86"/>
  <c r="BF494" i="86"/>
  <c r="BJ493" i="86"/>
  <c r="BI493" i="86"/>
  <c r="BH493" i="86"/>
  <c r="BG493" i="86"/>
  <c r="BF493" i="86"/>
  <c r="BJ492" i="86"/>
  <c r="BI492" i="86"/>
  <c r="BH492" i="86"/>
  <c r="BG492" i="86"/>
  <c r="BF492" i="86"/>
  <c r="BJ491" i="86"/>
  <c r="BI491" i="86"/>
  <c r="BH491" i="86"/>
  <c r="BG491" i="86"/>
  <c r="BF491" i="86"/>
  <c r="BJ490" i="86"/>
  <c r="BI490" i="86"/>
  <c r="BH490" i="86"/>
  <c r="BG490" i="86"/>
  <c r="BF490" i="86"/>
  <c r="BJ489" i="86"/>
  <c r="BI489" i="86"/>
  <c r="BH489" i="86"/>
  <c r="BG489" i="86"/>
  <c r="BF489" i="86"/>
  <c r="BJ488" i="86"/>
  <c r="BI488" i="86"/>
  <c r="BH488" i="86"/>
  <c r="BG488" i="86"/>
  <c r="BF488" i="86"/>
  <c r="BJ487" i="86"/>
  <c r="BI487" i="86"/>
  <c r="BH487" i="86"/>
  <c r="BG487" i="86"/>
  <c r="BF487" i="86"/>
  <c r="BJ486" i="86"/>
  <c r="BI486" i="86"/>
  <c r="BH486" i="86"/>
  <c r="BG486" i="86"/>
  <c r="BF486" i="86"/>
  <c r="BJ485" i="86"/>
  <c r="BI485" i="86"/>
  <c r="BH485" i="86"/>
  <c r="BG485" i="86"/>
  <c r="BF485" i="86"/>
  <c r="BJ484" i="86"/>
  <c r="BI484" i="86"/>
  <c r="BH484" i="86"/>
  <c r="BG484" i="86"/>
  <c r="BF484" i="86"/>
  <c r="BJ483" i="86"/>
  <c r="BI483" i="86"/>
  <c r="BH483" i="86"/>
  <c r="BG483" i="86"/>
  <c r="BF483" i="86"/>
  <c r="BJ482" i="86"/>
  <c r="BI482" i="86"/>
  <c r="BH482" i="86"/>
  <c r="BG482" i="86"/>
  <c r="BF482" i="86"/>
  <c r="BJ481" i="86"/>
  <c r="BI481" i="86"/>
  <c r="BH481" i="86"/>
  <c r="BG481" i="86"/>
  <c r="BF481" i="86"/>
  <c r="BJ480" i="86"/>
  <c r="BI480" i="86"/>
  <c r="BH480" i="86"/>
  <c r="BG480" i="86"/>
  <c r="BF480" i="86"/>
  <c r="BJ479" i="86"/>
  <c r="BI479" i="86"/>
  <c r="BH479" i="86"/>
  <c r="BG479" i="86"/>
  <c r="BF479" i="86"/>
  <c r="BJ478" i="86"/>
  <c r="BI478" i="86"/>
  <c r="BH478" i="86"/>
  <c r="BG478" i="86"/>
  <c r="BF478" i="86"/>
  <c r="BJ477" i="86"/>
  <c r="BI477" i="86"/>
  <c r="BH477" i="86"/>
  <c r="BG477" i="86"/>
  <c r="BF477" i="86"/>
  <c r="BJ476" i="86"/>
  <c r="BI476" i="86"/>
  <c r="BH476" i="86"/>
  <c r="BG476" i="86"/>
  <c r="BF476" i="86"/>
  <c r="BJ475" i="86"/>
  <c r="BI475" i="86"/>
  <c r="BH475" i="86"/>
  <c r="BG475" i="86"/>
  <c r="BF475" i="86"/>
  <c r="BJ474" i="86"/>
  <c r="BI474" i="86"/>
  <c r="BH474" i="86"/>
  <c r="BG474" i="86"/>
  <c r="BF474" i="86"/>
  <c r="BJ473" i="86"/>
  <c r="BI473" i="86"/>
  <c r="BH473" i="86"/>
  <c r="BG473" i="86"/>
  <c r="BF473" i="86"/>
  <c r="BJ472" i="86"/>
  <c r="BI472" i="86"/>
  <c r="BH472" i="86"/>
  <c r="BG472" i="86"/>
  <c r="BF472" i="86"/>
  <c r="BJ471" i="86"/>
  <c r="BI471" i="86"/>
  <c r="BH471" i="86"/>
  <c r="BG471" i="86"/>
  <c r="BF471" i="86"/>
  <c r="BJ470" i="86"/>
  <c r="BI470" i="86"/>
  <c r="BH470" i="86"/>
  <c r="BG470" i="86"/>
  <c r="BF470" i="86"/>
  <c r="BJ469" i="86"/>
  <c r="BI469" i="86"/>
  <c r="BH469" i="86"/>
  <c r="BG469" i="86"/>
  <c r="BF469" i="86"/>
  <c r="BJ468" i="86"/>
  <c r="BI468" i="86"/>
  <c r="BH468" i="86"/>
  <c r="BG468" i="86"/>
  <c r="BF468" i="86"/>
  <c r="BJ467" i="86"/>
  <c r="BI467" i="86"/>
  <c r="BH467" i="86"/>
  <c r="BG467" i="86"/>
  <c r="BF467" i="86"/>
  <c r="BJ466" i="86"/>
  <c r="BI466" i="86"/>
  <c r="BH466" i="86"/>
  <c r="BG466" i="86"/>
  <c r="BF466" i="86"/>
  <c r="BJ465" i="86"/>
  <c r="BI465" i="86"/>
  <c r="BH465" i="86"/>
  <c r="BG465" i="86"/>
  <c r="BF465" i="86"/>
  <c r="BJ464" i="86"/>
  <c r="BI464" i="86"/>
  <c r="BH464" i="86"/>
  <c r="BG464" i="86"/>
  <c r="BF464" i="86"/>
  <c r="BJ463" i="86"/>
  <c r="BI463" i="86"/>
  <c r="BH463" i="86"/>
  <c r="BG463" i="86"/>
  <c r="BF463" i="86"/>
  <c r="BJ462" i="86"/>
  <c r="BI462" i="86"/>
  <c r="BH462" i="86"/>
  <c r="BG462" i="86"/>
  <c r="BF462" i="86"/>
  <c r="BJ461" i="86"/>
  <c r="BI461" i="86"/>
  <c r="BH461" i="86"/>
  <c r="BG461" i="86"/>
  <c r="BF461" i="86"/>
  <c r="BJ460" i="86"/>
  <c r="BI460" i="86"/>
  <c r="BH460" i="86"/>
  <c r="BG460" i="86"/>
  <c r="BF460" i="86"/>
  <c r="BJ459" i="86"/>
  <c r="BI459" i="86"/>
  <c r="BH459" i="86"/>
  <c r="BG459" i="86"/>
  <c r="BF459" i="86"/>
  <c r="BJ458" i="86"/>
  <c r="BI458" i="86"/>
  <c r="BH458" i="86"/>
  <c r="BG458" i="86"/>
  <c r="BF458" i="86"/>
  <c r="BJ457" i="86"/>
  <c r="BI457" i="86"/>
  <c r="BH457" i="86"/>
  <c r="BG457" i="86"/>
  <c r="BF457" i="86"/>
  <c r="BJ456" i="86"/>
  <c r="BI456" i="86"/>
  <c r="BH456" i="86"/>
  <c r="BG456" i="86"/>
  <c r="BF456" i="86"/>
  <c r="BJ455" i="86"/>
  <c r="BI455" i="86"/>
  <c r="BH455" i="86"/>
  <c r="BG455" i="86"/>
  <c r="BF455" i="86"/>
  <c r="BJ454" i="86"/>
  <c r="BI454" i="86"/>
  <c r="BH454" i="86"/>
  <c r="BG454" i="86"/>
  <c r="BF454" i="86"/>
  <c r="BJ453" i="86"/>
  <c r="BI453" i="86"/>
  <c r="BH453" i="86"/>
  <c r="BG453" i="86"/>
  <c r="BF453" i="86"/>
  <c r="BJ452" i="86"/>
  <c r="BI452" i="86"/>
  <c r="BH452" i="86"/>
  <c r="BG452" i="86"/>
  <c r="BF452" i="86"/>
  <c r="BJ451" i="86"/>
  <c r="BI451" i="86"/>
  <c r="BH451" i="86"/>
  <c r="BG451" i="86"/>
  <c r="BF451" i="86"/>
  <c r="BJ450" i="86"/>
  <c r="BI450" i="86"/>
  <c r="BH450" i="86"/>
  <c r="BG450" i="86"/>
  <c r="BF450" i="86"/>
  <c r="BJ449" i="86"/>
  <c r="BI449" i="86"/>
  <c r="BH449" i="86"/>
  <c r="BG449" i="86"/>
  <c r="BF449" i="86"/>
  <c r="BJ448" i="86"/>
  <c r="BI448" i="86"/>
  <c r="BH448" i="86"/>
  <c r="BG448" i="86"/>
  <c r="BF448" i="86"/>
  <c r="BJ447" i="86"/>
  <c r="BI447" i="86"/>
  <c r="BH447" i="86"/>
  <c r="BG447" i="86"/>
  <c r="BF447" i="86"/>
  <c r="BJ446" i="86"/>
  <c r="BI446" i="86"/>
  <c r="BH446" i="86"/>
  <c r="BG446" i="86"/>
  <c r="BF446" i="86"/>
  <c r="BJ445" i="86"/>
  <c r="BI445" i="86"/>
  <c r="BH445" i="86"/>
  <c r="BG445" i="86"/>
  <c r="BF445" i="86"/>
  <c r="BJ444" i="86"/>
  <c r="BI444" i="86"/>
  <c r="BH444" i="86"/>
  <c r="BG444" i="86"/>
  <c r="BF444" i="86"/>
  <c r="BJ443" i="86"/>
  <c r="BI443" i="86"/>
  <c r="BH443" i="86"/>
  <c r="BG443" i="86"/>
  <c r="BF443" i="86"/>
  <c r="BJ442" i="86"/>
  <c r="BI442" i="86"/>
  <c r="BH442" i="86"/>
  <c r="BG442" i="86"/>
  <c r="BF442" i="86"/>
  <c r="BJ441" i="86"/>
  <c r="BI441" i="86"/>
  <c r="BH441" i="86"/>
  <c r="BG441" i="86"/>
  <c r="BF441" i="86"/>
  <c r="BJ440" i="86"/>
  <c r="BI440" i="86"/>
  <c r="BH440" i="86"/>
  <c r="BG440" i="86"/>
  <c r="BF440" i="86"/>
  <c r="BJ439" i="86"/>
  <c r="BI439" i="86"/>
  <c r="BH439" i="86"/>
  <c r="BG439" i="86"/>
  <c r="BF439" i="86"/>
  <c r="BJ438" i="86"/>
  <c r="BI438" i="86"/>
  <c r="BH438" i="86"/>
  <c r="BG438" i="86"/>
  <c r="BF438" i="86"/>
  <c r="BJ437" i="86"/>
  <c r="BI437" i="86"/>
  <c r="BH437" i="86"/>
  <c r="BG437" i="86"/>
  <c r="BF437" i="86"/>
  <c r="BJ436" i="86"/>
  <c r="BI436" i="86"/>
  <c r="BH436" i="86"/>
  <c r="BG436" i="86"/>
  <c r="BF436" i="86"/>
  <c r="BJ435" i="86"/>
  <c r="BI435" i="86"/>
  <c r="BH435" i="86"/>
  <c r="BG435" i="86"/>
  <c r="BF435" i="86"/>
  <c r="BJ434" i="86"/>
  <c r="BI434" i="86"/>
  <c r="BH434" i="86"/>
  <c r="BG434" i="86"/>
  <c r="BF434" i="86"/>
  <c r="BJ433" i="86"/>
  <c r="BI433" i="86"/>
  <c r="BH433" i="86"/>
  <c r="BG433" i="86"/>
  <c r="BF433" i="86"/>
  <c r="BJ432" i="86"/>
  <c r="BI432" i="86"/>
  <c r="BH432" i="86"/>
  <c r="BG432" i="86"/>
  <c r="BF432" i="86"/>
  <c r="BJ431" i="86"/>
  <c r="BI431" i="86"/>
  <c r="BH431" i="86"/>
  <c r="BG431" i="86"/>
  <c r="BF431" i="86"/>
  <c r="BJ430" i="86"/>
  <c r="BI430" i="86"/>
  <c r="BH430" i="86"/>
  <c r="BG430" i="86"/>
  <c r="BF430" i="86"/>
  <c r="BJ429" i="86"/>
  <c r="BI429" i="86"/>
  <c r="BH429" i="86"/>
  <c r="BG429" i="86"/>
  <c r="BF429" i="86"/>
  <c r="BJ428" i="86"/>
  <c r="BI428" i="86"/>
  <c r="BH428" i="86"/>
  <c r="BG428" i="86"/>
  <c r="BF428" i="86"/>
  <c r="BJ427" i="86"/>
  <c r="BI427" i="86"/>
  <c r="BH427" i="86"/>
  <c r="BG427" i="86"/>
  <c r="BF427" i="86"/>
  <c r="BJ426" i="86"/>
  <c r="BI426" i="86"/>
  <c r="BH426" i="86"/>
  <c r="BG426" i="86"/>
  <c r="BF426" i="86"/>
  <c r="BJ425" i="86"/>
  <c r="BI425" i="86"/>
  <c r="BH425" i="86"/>
  <c r="BG425" i="86"/>
  <c r="BF425" i="86"/>
  <c r="BJ424" i="86"/>
  <c r="BI424" i="86"/>
  <c r="BH424" i="86"/>
  <c r="BG424" i="86"/>
  <c r="BF424" i="86"/>
  <c r="BJ423" i="86"/>
  <c r="BI423" i="86"/>
  <c r="BH423" i="86"/>
  <c r="BG423" i="86"/>
  <c r="BF423" i="86"/>
  <c r="BJ422" i="86"/>
  <c r="BI422" i="86"/>
  <c r="BH422" i="86"/>
  <c r="BG422" i="86"/>
  <c r="BF422" i="86"/>
  <c r="BJ421" i="86"/>
  <c r="BI421" i="86"/>
  <c r="BH421" i="86"/>
  <c r="BG421" i="86"/>
  <c r="BF421" i="86"/>
  <c r="BJ420" i="86"/>
  <c r="BI420" i="86"/>
  <c r="BH420" i="86"/>
  <c r="BG420" i="86"/>
  <c r="BF420" i="86"/>
  <c r="BJ419" i="86"/>
  <c r="BI419" i="86"/>
  <c r="BH419" i="86"/>
  <c r="BG419" i="86"/>
  <c r="BF419" i="86"/>
  <c r="BJ418" i="86"/>
  <c r="BI418" i="86"/>
  <c r="BH418" i="86"/>
  <c r="BG418" i="86"/>
  <c r="BF418" i="86"/>
  <c r="BJ417" i="86"/>
  <c r="BI417" i="86"/>
  <c r="BH417" i="86"/>
  <c r="BG417" i="86"/>
  <c r="BF417" i="86"/>
  <c r="BJ416" i="86"/>
  <c r="BI416" i="86"/>
  <c r="BH416" i="86"/>
  <c r="BG416" i="86"/>
  <c r="BF416" i="86"/>
  <c r="BJ415" i="86"/>
  <c r="BI415" i="86"/>
  <c r="BH415" i="86"/>
  <c r="BG415" i="86"/>
  <c r="BF415" i="86"/>
  <c r="BJ414" i="86"/>
  <c r="BI414" i="86"/>
  <c r="BH414" i="86"/>
  <c r="BG414" i="86"/>
  <c r="BF414" i="86"/>
  <c r="BJ413" i="86"/>
  <c r="BI413" i="86"/>
  <c r="BH413" i="86"/>
  <c r="BG413" i="86"/>
  <c r="BF413" i="86"/>
  <c r="BJ412" i="86"/>
  <c r="BI412" i="86"/>
  <c r="BH412" i="86"/>
  <c r="BG412" i="86"/>
  <c r="BF412" i="86"/>
  <c r="BJ411" i="86"/>
  <c r="BI411" i="86"/>
  <c r="BH411" i="86"/>
  <c r="BG411" i="86"/>
  <c r="BF411" i="86"/>
  <c r="BJ410" i="86"/>
  <c r="BI410" i="86"/>
  <c r="BH410" i="86"/>
  <c r="BG410" i="86"/>
  <c r="BF410" i="86"/>
  <c r="BJ409" i="86"/>
  <c r="BI409" i="86"/>
  <c r="BH409" i="86"/>
  <c r="BG409" i="86"/>
  <c r="BF409" i="86"/>
  <c r="BJ408" i="86"/>
  <c r="BI408" i="86"/>
  <c r="BH408" i="86"/>
  <c r="BG408" i="86"/>
  <c r="BF408" i="86"/>
  <c r="BJ407" i="86"/>
  <c r="BI407" i="86"/>
  <c r="BH407" i="86"/>
  <c r="BG407" i="86"/>
  <c r="BF407" i="86"/>
  <c r="BJ406" i="86"/>
  <c r="BI406" i="86"/>
  <c r="BH406" i="86"/>
  <c r="BG406" i="86"/>
  <c r="BF406" i="86"/>
  <c r="BJ405" i="86"/>
  <c r="BI405" i="86"/>
  <c r="BH405" i="86"/>
  <c r="BG405" i="86"/>
  <c r="BF405" i="86"/>
  <c r="BJ404" i="86"/>
  <c r="BI404" i="86"/>
  <c r="BH404" i="86"/>
  <c r="BG404" i="86"/>
  <c r="BF404" i="86"/>
  <c r="BJ403" i="86"/>
  <c r="BI403" i="86"/>
  <c r="BH403" i="86"/>
  <c r="BG403" i="86"/>
  <c r="BF403" i="86"/>
  <c r="BJ402" i="86"/>
  <c r="BI402" i="86"/>
  <c r="BH402" i="86"/>
  <c r="BG402" i="86"/>
  <c r="BF402" i="86"/>
  <c r="BJ401" i="86"/>
  <c r="BI401" i="86"/>
  <c r="BH401" i="86"/>
  <c r="BG401" i="86"/>
  <c r="BF401" i="86"/>
  <c r="BJ400" i="86"/>
  <c r="BI400" i="86"/>
  <c r="BH400" i="86"/>
  <c r="BG400" i="86"/>
  <c r="BF400" i="86"/>
  <c r="BJ399" i="86"/>
  <c r="BI399" i="86"/>
  <c r="BH399" i="86"/>
  <c r="BG399" i="86"/>
  <c r="BF399" i="86"/>
  <c r="BJ398" i="86"/>
  <c r="BI398" i="86"/>
  <c r="BH398" i="86"/>
  <c r="BG398" i="86"/>
  <c r="BF398" i="86"/>
  <c r="BJ397" i="86"/>
  <c r="BI397" i="86"/>
  <c r="BH397" i="86"/>
  <c r="BG397" i="86"/>
  <c r="BF397" i="86"/>
  <c r="BJ396" i="86"/>
  <c r="BI396" i="86"/>
  <c r="BH396" i="86"/>
  <c r="BG396" i="86"/>
  <c r="BF396" i="86"/>
  <c r="BJ395" i="86"/>
  <c r="BI395" i="86"/>
  <c r="BH395" i="86"/>
  <c r="BG395" i="86"/>
  <c r="BF395" i="86"/>
  <c r="BJ394" i="86"/>
  <c r="BI394" i="86"/>
  <c r="BH394" i="86"/>
  <c r="BG394" i="86"/>
  <c r="BF394" i="86"/>
  <c r="BJ393" i="86"/>
  <c r="BI393" i="86"/>
  <c r="BH393" i="86"/>
  <c r="BG393" i="86"/>
  <c r="BF393" i="86"/>
  <c r="BJ392" i="86"/>
  <c r="BI392" i="86"/>
  <c r="BH392" i="86"/>
  <c r="BG392" i="86"/>
  <c r="BF392" i="86"/>
  <c r="BJ391" i="86"/>
  <c r="BI391" i="86"/>
  <c r="BH391" i="86"/>
  <c r="BG391" i="86"/>
  <c r="BF391" i="86"/>
  <c r="BJ390" i="86"/>
  <c r="BI390" i="86"/>
  <c r="BH390" i="86"/>
  <c r="BG390" i="86"/>
  <c r="BF390" i="86"/>
  <c r="BJ389" i="86"/>
  <c r="BI389" i="86"/>
  <c r="BH389" i="86"/>
  <c r="BG389" i="86"/>
  <c r="BF389" i="86"/>
  <c r="BJ388" i="86"/>
  <c r="BI388" i="86"/>
  <c r="BH388" i="86"/>
  <c r="BG388" i="86"/>
  <c r="BF388" i="86"/>
  <c r="BJ387" i="86"/>
  <c r="BI387" i="86"/>
  <c r="BH387" i="86"/>
  <c r="BG387" i="86"/>
  <c r="BF387" i="86"/>
  <c r="BJ386" i="86"/>
  <c r="BI386" i="86"/>
  <c r="BH386" i="86"/>
  <c r="BG386" i="86"/>
  <c r="BF386" i="86"/>
  <c r="BJ385" i="86"/>
  <c r="BI385" i="86"/>
  <c r="BH385" i="86"/>
  <c r="BG385" i="86"/>
  <c r="BF385" i="86"/>
  <c r="BJ384" i="86"/>
  <c r="BI384" i="86"/>
  <c r="BH384" i="86"/>
  <c r="BG384" i="86"/>
  <c r="BF384" i="86"/>
  <c r="BJ383" i="86"/>
  <c r="BI383" i="86"/>
  <c r="BH383" i="86"/>
  <c r="BG383" i="86"/>
  <c r="BF383" i="86"/>
  <c r="BJ382" i="86"/>
  <c r="BI382" i="86"/>
  <c r="BH382" i="86"/>
  <c r="BG382" i="86"/>
  <c r="BF382" i="86"/>
  <c r="BJ381" i="86"/>
  <c r="BI381" i="86"/>
  <c r="BH381" i="86"/>
  <c r="BG381" i="86"/>
  <c r="BF381" i="86"/>
  <c r="BJ380" i="86"/>
  <c r="BI380" i="86"/>
  <c r="BH380" i="86"/>
  <c r="BG380" i="86"/>
  <c r="BF380" i="86"/>
  <c r="BJ379" i="86"/>
  <c r="BI379" i="86"/>
  <c r="BH379" i="86"/>
  <c r="BG379" i="86"/>
  <c r="BF379" i="86"/>
  <c r="BJ378" i="86"/>
  <c r="BI378" i="86"/>
  <c r="BH378" i="86"/>
  <c r="BG378" i="86"/>
  <c r="BF378" i="86"/>
  <c r="BJ377" i="86"/>
  <c r="BI377" i="86"/>
  <c r="BH377" i="86"/>
  <c r="BG377" i="86"/>
  <c r="BF377" i="86"/>
  <c r="BJ376" i="86"/>
  <c r="BI376" i="86"/>
  <c r="BH376" i="86"/>
  <c r="BG376" i="86"/>
  <c r="BF376" i="86"/>
  <c r="BJ375" i="86"/>
  <c r="BI375" i="86"/>
  <c r="BH375" i="86"/>
  <c r="BG375" i="86"/>
  <c r="BF375" i="86"/>
  <c r="BJ374" i="86"/>
  <c r="BI374" i="86"/>
  <c r="BH374" i="86"/>
  <c r="BG374" i="86"/>
  <c r="BF374" i="86"/>
  <c r="BJ373" i="86"/>
  <c r="BI373" i="86"/>
  <c r="BH373" i="86"/>
  <c r="BG373" i="86"/>
  <c r="BF373" i="86"/>
  <c r="BJ372" i="86"/>
  <c r="BI372" i="86"/>
  <c r="BH372" i="86"/>
  <c r="BG372" i="86"/>
  <c r="BF372" i="86"/>
  <c r="BJ371" i="86"/>
  <c r="BI371" i="86"/>
  <c r="BH371" i="86"/>
  <c r="BG371" i="86"/>
  <c r="BF371" i="86"/>
  <c r="BJ370" i="86"/>
  <c r="BI370" i="86"/>
  <c r="BH370" i="86"/>
  <c r="BG370" i="86"/>
  <c r="BF370" i="86"/>
  <c r="BJ369" i="86"/>
  <c r="BI369" i="86"/>
  <c r="BH369" i="86"/>
  <c r="BG369" i="86"/>
  <c r="BF369" i="86"/>
  <c r="BJ368" i="86"/>
  <c r="BI368" i="86"/>
  <c r="BH368" i="86"/>
  <c r="BG368" i="86"/>
  <c r="BF368" i="86"/>
  <c r="BJ367" i="86"/>
  <c r="BI367" i="86"/>
  <c r="BH367" i="86"/>
  <c r="BG367" i="86"/>
  <c r="BF367" i="86"/>
  <c r="BJ366" i="86"/>
  <c r="BI366" i="86"/>
  <c r="BH366" i="86"/>
  <c r="BG366" i="86"/>
  <c r="BF366" i="86"/>
  <c r="BJ365" i="86"/>
  <c r="BI365" i="86"/>
  <c r="BH365" i="86"/>
  <c r="BG365" i="86"/>
  <c r="BF365" i="86"/>
  <c r="BJ364" i="86"/>
  <c r="BI364" i="86"/>
  <c r="BH364" i="86"/>
  <c r="BG364" i="86"/>
  <c r="BF364" i="86"/>
  <c r="BJ363" i="86"/>
  <c r="BI363" i="86"/>
  <c r="BH363" i="86"/>
  <c r="BG363" i="86"/>
  <c r="BF363" i="86"/>
  <c r="BJ362" i="86"/>
  <c r="BI362" i="86"/>
  <c r="BH362" i="86"/>
  <c r="BG362" i="86"/>
  <c r="BF362" i="86"/>
  <c r="BJ361" i="86"/>
  <c r="BI361" i="86"/>
  <c r="BH361" i="86"/>
  <c r="BG361" i="86"/>
  <c r="BF361" i="86"/>
  <c r="BJ360" i="86"/>
  <c r="BI360" i="86"/>
  <c r="BH360" i="86"/>
  <c r="BG360" i="86"/>
  <c r="BF360" i="86"/>
  <c r="BJ359" i="86"/>
  <c r="BI359" i="86"/>
  <c r="BH359" i="86"/>
  <c r="BG359" i="86"/>
  <c r="BF359" i="86"/>
  <c r="BJ358" i="86"/>
  <c r="BI358" i="86"/>
  <c r="BH358" i="86"/>
  <c r="BG358" i="86"/>
  <c r="BF358" i="86"/>
  <c r="BJ357" i="86"/>
  <c r="BI357" i="86"/>
  <c r="BH357" i="86"/>
  <c r="BG357" i="86"/>
  <c r="BF357" i="86"/>
  <c r="BJ356" i="86"/>
  <c r="BI356" i="86"/>
  <c r="BH356" i="86"/>
  <c r="BG356" i="86"/>
  <c r="BF356" i="86"/>
  <c r="BJ355" i="86"/>
  <c r="BI355" i="86"/>
  <c r="BH355" i="86"/>
  <c r="BG355" i="86"/>
  <c r="BF355" i="86"/>
  <c r="BJ354" i="86"/>
  <c r="BI354" i="86"/>
  <c r="BH354" i="86"/>
  <c r="BG354" i="86"/>
  <c r="BF354" i="86"/>
  <c r="BJ353" i="86"/>
  <c r="BI353" i="86"/>
  <c r="BH353" i="86"/>
  <c r="BG353" i="86"/>
  <c r="BF353" i="86"/>
  <c r="BJ352" i="86"/>
  <c r="BI352" i="86"/>
  <c r="BH352" i="86"/>
  <c r="BG352" i="86"/>
  <c r="BF352" i="86"/>
  <c r="BJ351" i="86"/>
  <c r="BI351" i="86"/>
  <c r="BH351" i="86"/>
  <c r="BG351" i="86"/>
  <c r="BF351" i="86"/>
  <c r="BJ350" i="86"/>
  <c r="BI350" i="86"/>
  <c r="BH350" i="86"/>
  <c r="BG350" i="86"/>
  <c r="BF350" i="86"/>
  <c r="BJ349" i="86"/>
  <c r="BI349" i="86"/>
  <c r="BH349" i="86"/>
  <c r="BG349" i="86"/>
  <c r="BF349" i="86"/>
  <c r="BJ348" i="86"/>
  <c r="BI348" i="86"/>
  <c r="BH348" i="86"/>
  <c r="BG348" i="86"/>
  <c r="BF348" i="86"/>
  <c r="BJ347" i="86"/>
  <c r="BI347" i="86"/>
  <c r="BH347" i="86"/>
  <c r="BG347" i="86"/>
  <c r="BF347" i="86"/>
  <c r="BJ346" i="86"/>
  <c r="BI346" i="86"/>
  <c r="BH346" i="86"/>
  <c r="BG346" i="86"/>
  <c r="BF346" i="86"/>
  <c r="BJ345" i="86"/>
  <c r="BI345" i="86"/>
  <c r="BH345" i="86"/>
  <c r="BG345" i="86"/>
  <c r="BF345" i="86"/>
  <c r="BJ344" i="86"/>
  <c r="BI344" i="86"/>
  <c r="BH344" i="86"/>
  <c r="BG344" i="86"/>
  <c r="BF344" i="86"/>
  <c r="BJ343" i="86"/>
  <c r="BI343" i="86"/>
  <c r="BH343" i="86"/>
  <c r="BG343" i="86"/>
  <c r="BF343" i="86"/>
  <c r="BJ342" i="86"/>
  <c r="BI342" i="86"/>
  <c r="BH342" i="86"/>
  <c r="BG342" i="86"/>
  <c r="BF342" i="86"/>
  <c r="BJ341" i="86"/>
  <c r="BI341" i="86"/>
  <c r="BH341" i="86"/>
  <c r="BG341" i="86"/>
  <c r="BF341" i="86"/>
  <c r="BJ340" i="86"/>
  <c r="BI340" i="86"/>
  <c r="BH340" i="86"/>
  <c r="BG340" i="86"/>
  <c r="BF340" i="86"/>
  <c r="BJ339" i="86"/>
  <c r="BI339" i="86"/>
  <c r="BH339" i="86"/>
  <c r="BG339" i="86"/>
  <c r="BF339" i="86"/>
  <c r="BJ338" i="86"/>
  <c r="BI338" i="86"/>
  <c r="BH338" i="86"/>
  <c r="BG338" i="86"/>
  <c r="BF338" i="86"/>
  <c r="BJ337" i="86"/>
  <c r="BI337" i="86"/>
  <c r="BH337" i="86"/>
  <c r="BG337" i="86"/>
  <c r="BF337" i="86"/>
  <c r="BJ336" i="86"/>
  <c r="BI336" i="86"/>
  <c r="BH336" i="86"/>
  <c r="BG336" i="86"/>
  <c r="BF336" i="86"/>
  <c r="BJ335" i="86"/>
  <c r="BI335" i="86"/>
  <c r="BH335" i="86"/>
  <c r="BG335" i="86"/>
  <c r="BF335" i="86"/>
  <c r="BJ334" i="86"/>
  <c r="BI334" i="86"/>
  <c r="BH334" i="86"/>
  <c r="BG334" i="86"/>
  <c r="BF334" i="86"/>
  <c r="BJ333" i="86"/>
  <c r="BI333" i="86"/>
  <c r="BH333" i="86"/>
  <c r="BG333" i="86"/>
  <c r="BF333" i="86"/>
  <c r="BJ332" i="86"/>
  <c r="BI332" i="86"/>
  <c r="BH332" i="86"/>
  <c r="BG332" i="86"/>
  <c r="BF332" i="86"/>
  <c r="BJ331" i="86"/>
  <c r="BI331" i="86"/>
  <c r="BH331" i="86"/>
  <c r="BG331" i="86"/>
  <c r="BF331" i="86"/>
  <c r="BJ330" i="86"/>
  <c r="BI330" i="86"/>
  <c r="BH330" i="86"/>
  <c r="BG330" i="86"/>
  <c r="BF330" i="86"/>
  <c r="BJ329" i="86"/>
  <c r="BI329" i="86"/>
  <c r="BH329" i="86"/>
  <c r="BG329" i="86"/>
  <c r="BF329" i="86"/>
  <c r="BJ328" i="86"/>
  <c r="BI328" i="86"/>
  <c r="BH328" i="86"/>
  <c r="BG328" i="86"/>
  <c r="BF328" i="86"/>
  <c r="BJ327" i="86"/>
  <c r="BI327" i="86"/>
  <c r="BH327" i="86"/>
  <c r="BG327" i="86"/>
  <c r="BF327" i="86"/>
  <c r="BJ326" i="86"/>
  <c r="BI326" i="86"/>
  <c r="BH326" i="86"/>
  <c r="BG326" i="86"/>
  <c r="BF326" i="86"/>
  <c r="BJ325" i="86"/>
  <c r="BI325" i="86"/>
  <c r="BH325" i="86"/>
  <c r="BG325" i="86"/>
  <c r="BF325" i="86"/>
  <c r="BJ324" i="86"/>
  <c r="BI324" i="86"/>
  <c r="BH324" i="86"/>
  <c r="BG324" i="86"/>
  <c r="BF324" i="86"/>
  <c r="BJ323" i="86"/>
  <c r="BI323" i="86"/>
  <c r="BH323" i="86"/>
  <c r="BG323" i="86"/>
  <c r="BF323" i="86"/>
  <c r="BJ322" i="86"/>
  <c r="BI322" i="86"/>
  <c r="BH322" i="86"/>
  <c r="BG322" i="86"/>
  <c r="BF322" i="86"/>
  <c r="BJ321" i="86"/>
  <c r="BI321" i="86"/>
  <c r="BH321" i="86"/>
  <c r="BG321" i="86"/>
  <c r="BF321" i="86"/>
  <c r="BJ320" i="86"/>
  <c r="BI320" i="86"/>
  <c r="BH320" i="86"/>
  <c r="BG320" i="86"/>
  <c r="BF320" i="86"/>
  <c r="BJ319" i="86"/>
  <c r="BI319" i="86"/>
  <c r="BH319" i="86"/>
  <c r="BG319" i="86"/>
  <c r="BF319" i="86"/>
  <c r="BJ318" i="86"/>
  <c r="BI318" i="86"/>
  <c r="BH318" i="86"/>
  <c r="BG318" i="86"/>
  <c r="BF318" i="86"/>
  <c r="BJ317" i="86"/>
  <c r="BI317" i="86"/>
  <c r="BH317" i="86"/>
  <c r="BG317" i="86"/>
  <c r="BF317" i="86"/>
  <c r="BJ316" i="86"/>
  <c r="BI316" i="86"/>
  <c r="BH316" i="86"/>
  <c r="BG316" i="86"/>
  <c r="BF316" i="86"/>
  <c r="BJ315" i="86"/>
  <c r="BI315" i="86"/>
  <c r="BH315" i="86"/>
  <c r="BG315" i="86"/>
  <c r="BF315" i="86"/>
  <c r="BJ314" i="86"/>
  <c r="BI314" i="86"/>
  <c r="BH314" i="86"/>
  <c r="BG314" i="86"/>
  <c r="BF314" i="86"/>
  <c r="BJ313" i="86"/>
  <c r="BI313" i="86"/>
  <c r="BH313" i="86"/>
  <c r="BG313" i="86"/>
  <c r="BF313" i="86"/>
  <c r="BJ312" i="86"/>
  <c r="BI312" i="86"/>
  <c r="BH312" i="86"/>
  <c r="BG312" i="86"/>
  <c r="BF312" i="86"/>
  <c r="BJ311" i="86"/>
  <c r="BI311" i="86"/>
  <c r="BH311" i="86"/>
  <c r="BG311" i="86"/>
  <c r="BF311" i="86"/>
  <c r="BJ310" i="86"/>
  <c r="BI310" i="86"/>
  <c r="BH310" i="86"/>
  <c r="BG310" i="86"/>
  <c r="BF310" i="86"/>
  <c r="BJ309" i="86"/>
  <c r="BI309" i="86"/>
  <c r="BH309" i="86"/>
  <c r="BG309" i="86"/>
  <c r="BF309" i="86"/>
  <c r="BJ308" i="86"/>
  <c r="BI308" i="86"/>
  <c r="BH308" i="86"/>
  <c r="BG308" i="86"/>
  <c r="BF308" i="86"/>
  <c r="BJ307" i="86"/>
  <c r="BI307" i="86"/>
  <c r="BH307" i="86"/>
  <c r="BG307" i="86"/>
  <c r="BF307" i="86"/>
  <c r="BJ306" i="86"/>
  <c r="BI306" i="86"/>
  <c r="BH306" i="86"/>
  <c r="BG306" i="86"/>
  <c r="BF306" i="86"/>
  <c r="BJ305" i="86"/>
  <c r="BI305" i="86"/>
  <c r="BH305" i="86"/>
  <c r="BG305" i="86"/>
  <c r="BF305" i="86"/>
  <c r="BJ304" i="86"/>
  <c r="BI304" i="86"/>
  <c r="BH304" i="86"/>
  <c r="BG304" i="86"/>
  <c r="BF304" i="86"/>
  <c r="BJ303" i="86"/>
  <c r="BI303" i="86"/>
  <c r="BH303" i="86"/>
  <c r="BG303" i="86"/>
  <c r="BF303" i="86"/>
  <c r="BJ302" i="86"/>
  <c r="BI302" i="86"/>
  <c r="BH302" i="86"/>
  <c r="BG302" i="86"/>
  <c r="BF302" i="86"/>
  <c r="BJ301" i="86"/>
  <c r="BI301" i="86"/>
  <c r="BH301" i="86"/>
  <c r="BG301" i="86"/>
  <c r="BF301" i="86"/>
  <c r="BJ300" i="86"/>
  <c r="BI300" i="86"/>
  <c r="BH300" i="86"/>
  <c r="BG300" i="86"/>
  <c r="BF300" i="86"/>
  <c r="BJ299" i="86"/>
  <c r="BI299" i="86"/>
  <c r="BH299" i="86"/>
  <c r="BG299" i="86"/>
  <c r="BF299" i="86"/>
  <c r="BJ298" i="86"/>
  <c r="BI298" i="86"/>
  <c r="BH298" i="86"/>
  <c r="BG298" i="86"/>
  <c r="BF298" i="86"/>
  <c r="BJ297" i="86"/>
  <c r="BI297" i="86"/>
  <c r="BH297" i="86"/>
  <c r="BG297" i="86"/>
  <c r="BF297" i="86"/>
  <c r="BJ296" i="86"/>
  <c r="BI296" i="86"/>
  <c r="BH296" i="86"/>
  <c r="BG296" i="86"/>
  <c r="BF296" i="86"/>
  <c r="BJ295" i="86"/>
  <c r="BI295" i="86"/>
  <c r="BH295" i="86"/>
  <c r="BG295" i="86"/>
  <c r="BF295" i="86"/>
  <c r="BJ294" i="86"/>
  <c r="BI294" i="86"/>
  <c r="BH294" i="86"/>
  <c r="BG294" i="86"/>
  <c r="BF294" i="86"/>
  <c r="BJ293" i="86"/>
  <c r="BI293" i="86"/>
  <c r="BH293" i="86"/>
  <c r="BG293" i="86"/>
  <c r="BF293" i="86"/>
  <c r="BJ292" i="86"/>
  <c r="BI292" i="86"/>
  <c r="BH292" i="86"/>
  <c r="BG292" i="86"/>
  <c r="BF292" i="86"/>
  <c r="BJ291" i="86"/>
  <c r="BI291" i="86"/>
  <c r="BH291" i="86"/>
  <c r="BG291" i="86"/>
  <c r="BF291" i="86"/>
  <c r="BJ290" i="86"/>
  <c r="BI290" i="86"/>
  <c r="BH290" i="86"/>
  <c r="BG290" i="86"/>
  <c r="BF290" i="86"/>
  <c r="BJ289" i="86"/>
  <c r="BI289" i="86"/>
  <c r="BH289" i="86"/>
  <c r="BG289" i="86"/>
  <c r="BF289" i="86"/>
  <c r="BJ288" i="86"/>
  <c r="BI288" i="86"/>
  <c r="BH288" i="86"/>
  <c r="BG288" i="86"/>
  <c r="BF288" i="86"/>
  <c r="BJ287" i="86"/>
  <c r="BI287" i="86"/>
  <c r="BH287" i="86"/>
  <c r="BG287" i="86"/>
  <c r="BF287" i="86"/>
  <c r="BJ286" i="86"/>
  <c r="BI286" i="86"/>
  <c r="BH286" i="86"/>
  <c r="BG286" i="86"/>
  <c r="BF286" i="86"/>
  <c r="BJ285" i="86"/>
  <c r="BI285" i="86"/>
  <c r="BH285" i="86"/>
  <c r="BG285" i="86"/>
  <c r="BF285" i="86"/>
  <c r="BJ284" i="86"/>
  <c r="BI284" i="86"/>
  <c r="BH284" i="86"/>
  <c r="BG284" i="86"/>
  <c r="BF284" i="86"/>
  <c r="BJ283" i="86"/>
  <c r="BI283" i="86"/>
  <c r="BH283" i="86"/>
  <c r="BG283" i="86"/>
  <c r="BF283" i="86"/>
  <c r="BJ282" i="86"/>
  <c r="BI282" i="86"/>
  <c r="BH282" i="86"/>
  <c r="BG282" i="86"/>
  <c r="BF282" i="86"/>
  <c r="BJ281" i="86"/>
  <c r="BI281" i="86"/>
  <c r="BH281" i="86"/>
  <c r="BG281" i="86"/>
  <c r="BF281" i="86"/>
  <c r="BJ280" i="86"/>
  <c r="BI280" i="86"/>
  <c r="BH280" i="86"/>
  <c r="BG280" i="86"/>
  <c r="BF280" i="86"/>
  <c r="BJ279" i="86"/>
  <c r="BI279" i="86"/>
  <c r="BH279" i="86"/>
  <c r="BG279" i="86"/>
  <c r="BF279" i="86"/>
  <c r="BJ278" i="86"/>
  <c r="BI278" i="86"/>
  <c r="BH278" i="86"/>
  <c r="BG278" i="86"/>
  <c r="BF278" i="86"/>
  <c r="BJ277" i="86"/>
  <c r="BI277" i="86"/>
  <c r="BH277" i="86"/>
  <c r="BG277" i="86"/>
  <c r="BF277" i="86"/>
  <c r="BJ276" i="86"/>
  <c r="BI276" i="86"/>
  <c r="BH276" i="86"/>
  <c r="BG276" i="86"/>
  <c r="BF276" i="86"/>
  <c r="BJ275" i="86"/>
  <c r="BI275" i="86"/>
  <c r="BH275" i="86"/>
  <c r="BG275" i="86"/>
  <c r="BF275" i="86"/>
  <c r="BJ274" i="86"/>
  <c r="BI274" i="86"/>
  <c r="BH274" i="86"/>
  <c r="BG274" i="86"/>
  <c r="BF274" i="86"/>
  <c r="BJ273" i="86"/>
  <c r="BI273" i="86"/>
  <c r="BH273" i="86"/>
  <c r="BG273" i="86"/>
  <c r="BF273" i="86"/>
  <c r="BJ272" i="86"/>
  <c r="BI272" i="86"/>
  <c r="BH272" i="86"/>
  <c r="BG272" i="86"/>
  <c r="BF272" i="86"/>
  <c r="BJ271" i="86"/>
  <c r="BI271" i="86"/>
  <c r="BH271" i="86"/>
  <c r="BG271" i="86"/>
  <c r="BF271" i="86"/>
  <c r="BJ270" i="86"/>
  <c r="BI270" i="86"/>
  <c r="BH270" i="86"/>
  <c r="BG270" i="86"/>
  <c r="BF270" i="86"/>
  <c r="BJ269" i="86"/>
  <c r="BI269" i="86"/>
  <c r="BH269" i="86"/>
  <c r="BG269" i="86"/>
  <c r="BF269" i="86"/>
  <c r="BJ268" i="86"/>
  <c r="BI268" i="86"/>
  <c r="BH268" i="86"/>
  <c r="BG268" i="86"/>
  <c r="BF268" i="86"/>
  <c r="BI267" i="86"/>
  <c r="BH267" i="86"/>
  <c r="BI266" i="86"/>
  <c r="BG266" i="86"/>
  <c r="BH265" i="86"/>
  <c r="BG265" i="86"/>
  <c r="BH264" i="86"/>
  <c r="BG264" i="86"/>
  <c r="BH263" i="86"/>
  <c r="BF263" i="86"/>
  <c r="BG262" i="86"/>
  <c r="BF262" i="86"/>
  <c r="BG261" i="86"/>
  <c r="BF261" i="86"/>
  <c r="BG260" i="86"/>
  <c r="BJ259" i="86"/>
  <c r="BF259" i="86"/>
  <c r="BJ258" i="86"/>
  <c r="BF258" i="86"/>
  <c r="BJ257" i="86"/>
  <c r="BF257" i="86"/>
  <c r="BI256" i="86"/>
  <c r="BJ255" i="86"/>
  <c r="BI255" i="86"/>
  <c r="BJ254" i="86"/>
  <c r="BI254" i="86"/>
  <c r="BJ253" i="86"/>
  <c r="BH253" i="86"/>
  <c r="BI252" i="86"/>
  <c r="BH252" i="86"/>
  <c r="BI251" i="86"/>
  <c r="BH251" i="86"/>
  <c r="BI250" i="86"/>
  <c r="BG250" i="86"/>
  <c r="BH249" i="86"/>
  <c r="BG249" i="86"/>
  <c r="BH248" i="86"/>
  <c r="BG248" i="86"/>
  <c r="BH247" i="86"/>
  <c r="BF247" i="86"/>
  <c r="BG246" i="86"/>
  <c r="BF246" i="86"/>
  <c r="BG245" i="86"/>
  <c r="BF245" i="86"/>
  <c r="BG244" i="86"/>
  <c r="BJ243" i="86"/>
  <c r="BF243" i="86"/>
  <c r="BJ242" i="86"/>
  <c r="BF242" i="86"/>
  <c r="BJ241" i="86"/>
  <c r="BF241" i="86"/>
  <c r="BI240" i="86"/>
  <c r="BJ239" i="86"/>
  <c r="BI239" i="86"/>
  <c r="BJ238" i="86"/>
  <c r="BI238" i="86"/>
  <c r="BJ237" i="86"/>
  <c r="BH237" i="86"/>
  <c r="BI236" i="86"/>
  <c r="BH236" i="86"/>
  <c r="BI235" i="86"/>
  <c r="BH235" i="86"/>
  <c r="BI234" i="86"/>
  <c r="BG234" i="86"/>
  <c r="BH233" i="86"/>
  <c r="BG233" i="86"/>
  <c r="BH232" i="86"/>
  <c r="BG232" i="86"/>
  <c r="BH231" i="86"/>
  <c r="BF231" i="86"/>
  <c r="BG230" i="86"/>
  <c r="BF230" i="86"/>
  <c r="BG228" i="86"/>
  <c r="BF226" i="86"/>
  <c r="BJ223" i="86"/>
  <c r="BJ221" i="86"/>
  <c r="BI219" i="86"/>
  <c r="BH217" i="86"/>
  <c r="BH215" i="86"/>
  <c r="BG213" i="86"/>
  <c r="BF211" i="86"/>
  <c r="BF209" i="86"/>
  <c r="BJ206" i="86"/>
  <c r="BI204" i="86"/>
  <c r="BI202" i="86"/>
  <c r="BH200" i="86"/>
  <c r="BG198" i="86"/>
  <c r="BG196" i="86"/>
  <c r="BF194" i="86"/>
  <c r="BJ191" i="86"/>
  <c r="BJ189" i="86"/>
  <c r="BI187" i="86"/>
  <c r="BH185" i="86"/>
  <c r="BH183" i="86"/>
  <c r="BG181" i="86"/>
  <c r="BF179" i="86"/>
  <c r="BF177" i="86"/>
  <c r="BJ174" i="86"/>
  <c r="BI172" i="86"/>
  <c r="BI170" i="86"/>
  <c r="BH168" i="86"/>
  <c r="BG166" i="86"/>
  <c r="BG164" i="86"/>
  <c r="BF162" i="86"/>
  <c r="BJ159" i="86"/>
  <c r="BJ157" i="86"/>
  <c r="BI155" i="86"/>
  <c r="BH153" i="86"/>
  <c r="BH151" i="86"/>
  <c r="BG149" i="86"/>
  <c r="BF147" i="86"/>
  <c r="BF145" i="86"/>
  <c r="BJ142" i="86"/>
  <c r="BI140" i="86"/>
  <c r="BI138" i="86"/>
  <c r="BH136" i="86"/>
  <c r="BG134" i="86"/>
  <c r="BG132" i="86"/>
  <c r="BF130" i="86"/>
  <c r="BJ127" i="86"/>
  <c r="BJ125" i="86"/>
  <c r="BI123" i="86"/>
  <c r="BH121" i="86"/>
  <c r="BH119" i="86"/>
  <c r="BG117" i="86"/>
  <c r="BF115" i="86"/>
  <c r="BF113" i="86"/>
  <c r="BJ110" i="86"/>
  <c r="BI108" i="86"/>
  <c r="BI106" i="86"/>
  <c r="BH104" i="86"/>
  <c r="BG102" i="86"/>
  <c r="BG100" i="86"/>
  <c r="BF98" i="86"/>
  <c r="BJ95" i="86"/>
  <c r="BJ93" i="86"/>
  <c r="BI91" i="86"/>
  <c r="BH89" i="86"/>
  <c r="BH87" i="86"/>
  <c r="BG85" i="86"/>
  <c r="BF83" i="86"/>
  <c r="BF81" i="86"/>
  <c r="BJ78" i="86"/>
  <c r="BI76" i="86"/>
  <c r="BI74" i="86"/>
  <c r="BH72" i="86"/>
  <c r="BG70" i="86"/>
  <c r="BG68" i="86"/>
  <c r="BF66" i="86"/>
  <c r="BJ63" i="86"/>
  <c r="BJ61" i="86"/>
  <c r="BI59" i="86"/>
  <c r="BH57" i="86"/>
  <c r="BH55" i="86"/>
  <c r="BG53" i="86"/>
  <c r="BF51" i="86"/>
  <c r="BJ46" i="86"/>
  <c r="BI44" i="86"/>
  <c r="BI42" i="86"/>
  <c r="BH40" i="86"/>
  <c r="BG38" i="86"/>
  <c r="BG36" i="86"/>
  <c r="BF34" i="86"/>
  <c r="BH32" i="86"/>
  <c r="BJ30" i="86"/>
  <c r="BG29" i="86"/>
  <c r="BI27" i="86"/>
  <c r="BF26" i="86"/>
  <c r="BH24" i="86"/>
  <c r="BJ22" i="86"/>
  <c r="BG21" i="86"/>
  <c r="BI19" i="86"/>
  <c r="BF18" i="86"/>
  <c r="BH16" i="86"/>
  <c r="BJ14" i="86"/>
  <c r="BG13" i="86"/>
  <c r="BI11" i="86"/>
  <c r="BF10" i="86"/>
  <c r="BH8" i="86"/>
  <c r="BJ6" i="86"/>
  <c r="BG5" i="86"/>
  <c r="BJ4" i="86"/>
  <c r="BI4" i="86"/>
  <c r="BH4" i="86"/>
  <c r="BG4" i="86"/>
  <c r="BF4" i="86"/>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6" i="85" s="1"/>
  <c r="A47" i="85" s="1"/>
  <c r="A48" i="85" s="1"/>
  <c r="A49" i="85" s="1"/>
  <c r="A53" i="85" s="1"/>
  <c r="A54" i="85" s="1"/>
  <c r="A56" i="85" s="1"/>
  <c r="L573" i="6" l="1"/>
  <c r="BK304" i="86"/>
  <c r="BK308" i="86"/>
  <c r="BK312" i="86"/>
  <c r="BK316" i="86"/>
  <c r="BK320" i="86"/>
  <c r="BK324" i="86"/>
  <c r="BK328" i="86"/>
  <c r="BK332" i="86"/>
  <c r="BK336" i="86"/>
  <c r="BK340" i="86"/>
  <c r="BK344" i="86"/>
  <c r="BK348" i="86"/>
  <c r="BK352" i="86"/>
  <c r="BK356" i="86"/>
  <c r="BK360" i="86"/>
  <c r="BK364" i="86"/>
  <c r="BK368" i="86"/>
  <c r="BK372" i="86"/>
  <c r="BK376" i="86"/>
  <c r="BK380" i="86"/>
  <c r="BK384" i="86"/>
  <c r="BK388" i="86"/>
  <c r="BK392" i="86"/>
  <c r="BK396" i="86"/>
  <c r="BK404" i="86"/>
  <c r="BK408" i="86"/>
  <c r="BK412" i="86"/>
  <c r="BK416" i="86"/>
  <c r="BK420" i="86"/>
  <c r="BK424" i="86"/>
  <c r="BK428" i="86"/>
  <c r="BK278" i="86"/>
  <c r="BK282" i="86"/>
  <c r="BK286" i="86"/>
  <c r="BK290" i="86"/>
  <c r="BK294" i="86"/>
  <c r="BK298" i="86"/>
  <c r="BK302" i="86"/>
  <c r="BK306" i="86"/>
  <c r="BK310" i="86"/>
  <c r="BK314" i="86"/>
  <c r="BK318" i="86"/>
  <c r="BK322" i="86"/>
  <c r="BK326" i="86"/>
  <c r="BK330" i="86"/>
  <c r="BK334" i="86"/>
  <c r="BK338" i="86"/>
  <c r="BK342" i="86"/>
  <c r="BK346" i="86"/>
  <c r="BK350" i="86"/>
  <c r="BK354" i="86"/>
  <c r="BK358" i="86"/>
  <c r="BK362" i="86"/>
  <c r="BK366" i="86"/>
  <c r="BK370" i="86"/>
  <c r="BK374" i="86"/>
  <c r="BK378" i="86"/>
  <c r="BK382" i="86"/>
  <c r="BK386" i="86"/>
  <c r="BK390" i="86"/>
  <c r="BK394" i="86"/>
  <c r="BK398" i="86"/>
  <c r="BK401" i="86"/>
  <c r="BK402" i="86"/>
  <c r="BK405" i="86"/>
  <c r="BK406" i="86"/>
  <c r="BK409" i="86"/>
  <c r="BK410" i="86"/>
  <c r="BK413" i="86"/>
  <c r="BK414" i="86"/>
  <c r="BK417" i="86"/>
  <c r="BK418" i="86"/>
  <c r="BK421" i="86"/>
  <c r="BK422" i="86"/>
  <c r="BK425" i="86"/>
  <c r="BK426" i="86"/>
  <c r="BK429" i="86"/>
  <c r="BK430" i="86"/>
  <c r="BK433" i="86"/>
  <c r="BK434" i="86"/>
  <c r="BK437" i="86"/>
  <c r="BK438" i="86"/>
  <c r="BK441" i="86"/>
  <c r="BK442" i="86"/>
  <c r="BK445" i="86"/>
  <c r="BK446" i="86"/>
  <c r="BK449" i="86"/>
  <c r="BK450" i="86"/>
  <c r="BK453" i="86"/>
  <c r="BK454" i="86"/>
  <c r="BK457" i="86"/>
  <c r="BK458" i="86"/>
  <c r="BK461" i="86"/>
  <c r="BK462" i="86"/>
  <c r="BK465" i="86"/>
  <c r="BK466" i="86"/>
  <c r="BK469" i="86"/>
  <c r="BK470" i="86"/>
  <c r="BK473" i="86"/>
  <c r="BK474" i="86"/>
  <c r="BK477" i="86"/>
  <c r="BK478" i="86"/>
  <c r="BK481" i="86"/>
  <c r="BK482" i="86"/>
  <c r="BK485" i="86"/>
  <c r="BK486" i="86"/>
  <c r="BK489" i="86"/>
  <c r="BK490" i="86"/>
  <c r="BK493" i="86"/>
  <c r="BK494" i="86"/>
  <c r="BK497" i="86"/>
  <c r="BK498" i="86"/>
  <c r="BK501" i="86"/>
  <c r="BK502" i="86"/>
  <c r="BK505" i="86"/>
  <c r="BK506" i="86"/>
  <c r="BK509" i="86"/>
  <c r="BK510" i="86"/>
  <c r="BK513" i="86"/>
  <c r="BK514" i="86"/>
  <c r="BK517" i="86"/>
  <c r="BK521" i="86"/>
  <c r="BK525" i="86"/>
  <c r="BK529" i="86"/>
  <c r="BK533" i="86"/>
  <c r="BK537" i="86"/>
  <c r="BK541" i="86"/>
  <c r="BK545" i="86"/>
  <c r="BK549" i="86"/>
  <c r="BK553" i="86"/>
  <c r="BK557" i="86"/>
  <c r="BK561" i="86"/>
  <c r="BK565" i="86"/>
  <c r="BK274" i="86"/>
  <c r="BK518" i="86"/>
  <c r="BK522" i="86"/>
  <c r="BK526" i="86"/>
  <c r="BK530" i="86"/>
  <c r="BK534" i="86"/>
  <c r="BK538" i="86"/>
  <c r="BK542" i="86"/>
  <c r="BK550" i="86"/>
  <c r="BK554" i="86"/>
  <c r="BK558" i="86"/>
  <c r="BK562" i="86"/>
  <c r="BK230" i="86"/>
  <c r="BK245" i="86"/>
  <c r="BK262" i="86"/>
  <c r="BK268" i="86"/>
  <c r="BK272" i="86"/>
  <c r="BK276" i="86"/>
  <c r="BK277" i="86"/>
  <c r="BK281" i="86"/>
  <c r="BK285" i="86"/>
  <c r="BK289" i="86"/>
  <c r="BK293" i="86"/>
  <c r="BK297" i="86"/>
  <c r="BK301" i="86"/>
  <c r="BK546" i="86"/>
  <c r="BK566" i="86"/>
  <c r="BK275" i="86"/>
  <c r="BK279" i="86"/>
  <c r="BK283" i="86"/>
  <c r="BK287" i="86"/>
  <c r="BK291" i="86"/>
  <c r="BK295" i="86"/>
  <c r="BK299" i="86"/>
  <c r="BK303" i="86"/>
  <c r="BK307" i="86"/>
  <c r="BK311" i="86"/>
  <c r="BK315" i="86"/>
  <c r="BK319" i="86"/>
  <c r="BK323" i="86"/>
  <c r="BK327" i="86"/>
  <c r="BK331" i="86"/>
  <c r="BK335" i="86"/>
  <c r="BK339" i="86"/>
  <c r="BK343" i="86"/>
  <c r="BK347" i="86"/>
  <c r="BK351" i="86"/>
  <c r="BK355" i="86"/>
  <c r="BK359" i="86"/>
  <c r="BK363" i="86"/>
  <c r="BK367" i="86"/>
  <c r="BK371" i="86"/>
  <c r="BK375" i="86"/>
  <c r="BK379" i="86"/>
  <c r="BK383" i="86"/>
  <c r="BK387" i="86"/>
  <c r="BK391" i="86"/>
  <c r="BK395" i="86"/>
  <c r="BK399" i="86"/>
  <c r="BK403" i="86"/>
  <c r="BK407" i="86"/>
  <c r="BK411" i="86"/>
  <c r="BK415" i="86"/>
  <c r="BK419" i="86"/>
  <c r="BK423" i="86"/>
  <c r="BK427" i="86"/>
  <c r="BK431" i="86"/>
  <c r="BK435" i="86"/>
  <c r="BK439" i="86"/>
  <c r="BK443" i="86"/>
  <c r="BK447" i="86"/>
  <c r="BK451" i="86"/>
  <c r="BK455" i="86"/>
  <c r="BK459" i="86"/>
  <c r="BK463" i="86"/>
  <c r="BK467" i="86"/>
  <c r="BK471" i="86"/>
  <c r="BI5" i="86"/>
  <c r="BH5" i="86"/>
  <c r="BH6" i="86"/>
  <c r="BG6" i="86"/>
  <c r="BJ8" i="86"/>
  <c r="BF8" i="86"/>
  <c r="BI8" i="86"/>
  <c r="BI17" i="86"/>
  <c r="BH17" i="86"/>
  <c r="BI21" i="86"/>
  <c r="BH21" i="86"/>
  <c r="BJ24" i="86"/>
  <c r="BF24" i="86"/>
  <c r="BI24" i="86"/>
  <c r="BI25" i="86"/>
  <c r="BH25" i="86"/>
  <c r="BI29" i="86"/>
  <c r="BH29" i="86"/>
  <c r="BH30" i="86"/>
  <c r="BG30" i="86"/>
  <c r="BJ36" i="86"/>
  <c r="BF36" i="86"/>
  <c r="BK36" i="86" s="1"/>
  <c r="BI36" i="86"/>
  <c r="BH36" i="86"/>
  <c r="BH38" i="86"/>
  <c r="BJ38" i="86"/>
  <c r="BI38" i="86"/>
  <c r="BI41" i="86"/>
  <c r="BF41" i="86"/>
  <c r="BJ41" i="86"/>
  <c r="BH42" i="86"/>
  <c r="BF42" i="86"/>
  <c r="BJ42" i="86"/>
  <c r="BH46" i="86"/>
  <c r="BG46" i="86"/>
  <c r="BF46" i="86"/>
  <c r="BI9" i="86"/>
  <c r="BH9" i="86"/>
  <c r="BH14" i="86"/>
  <c r="BG14" i="86"/>
  <c r="BJ16" i="86"/>
  <c r="BF16" i="86"/>
  <c r="BI16" i="86"/>
  <c r="BJ20" i="86"/>
  <c r="BF20" i="86"/>
  <c r="BI20" i="86"/>
  <c r="BH22" i="86"/>
  <c r="BG22" i="86"/>
  <c r="BH26" i="86"/>
  <c r="BG26" i="86"/>
  <c r="BK26" i="86" s="1"/>
  <c r="BJ32" i="86"/>
  <c r="BF32" i="86"/>
  <c r="BI32" i="86"/>
  <c r="BI33" i="86"/>
  <c r="BH33" i="86"/>
  <c r="BI53" i="86"/>
  <c r="BJ53" i="86"/>
  <c r="BH53" i="86"/>
  <c r="BJ56" i="86"/>
  <c r="BF56" i="86"/>
  <c r="BI56" i="86"/>
  <c r="BH62" i="86"/>
  <c r="BG62" i="86"/>
  <c r="BF62" i="86"/>
  <c r="BJ64" i="86"/>
  <c r="BF64" i="86"/>
  <c r="BH64" i="86"/>
  <c r="BG64" i="86"/>
  <c r="BJ76" i="86"/>
  <c r="BF76" i="86"/>
  <c r="BG76" i="86"/>
  <c r="BI89" i="86"/>
  <c r="BF89" i="86"/>
  <c r="BJ89" i="86"/>
  <c r="BI93" i="86"/>
  <c r="BG93" i="86"/>
  <c r="BF93" i="86"/>
  <c r="BI101" i="86"/>
  <c r="BJ101" i="86"/>
  <c r="BH101" i="86"/>
  <c r="BH106" i="86"/>
  <c r="BF106" i="86"/>
  <c r="BJ106" i="86"/>
  <c r="BI109" i="86"/>
  <c r="BG109" i="86"/>
  <c r="BF109" i="86"/>
  <c r="BH110" i="86"/>
  <c r="BG110" i="86"/>
  <c r="BF110" i="86"/>
  <c r="BI113" i="86"/>
  <c r="BH113" i="86"/>
  <c r="BG113" i="86"/>
  <c r="BK113" i="86" s="1"/>
  <c r="BI117" i="86"/>
  <c r="BJ117" i="86"/>
  <c r="BH117" i="86"/>
  <c r="BH118" i="86"/>
  <c r="BJ118" i="86"/>
  <c r="BI118" i="86"/>
  <c r="BI121" i="86"/>
  <c r="BF121" i="86"/>
  <c r="BJ121" i="86"/>
  <c r="BJ124" i="86"/>
  <c r="BF124" i="86"/>
  <c r="BG124" i="86"/>
  <c r="BI129" i="86"/>
  <c r="BH129" i="86"/>
  <c r="BG129" i="86"/>
  <c r="BI133" i="86"/>
  <c r="BJ133" i="86"/>
  <c r="BH133" i="86"/>
  <c r="BI137" i="86"/>
  <c r="BF137" i="86"/>
  <c r="BJ137" i="86"/>
  <c r="BI141" i="86"/>
  <c r="BG141" i="86"/>
  <c r="BF141" i="86"/>
  <c r="BH162" i="86"/>
  <c r="BI162" i="86"/>
  <c r="BG162" i="86"/>
  <c r="BK162" i="86" s="1"/>
  <c r="BJ164" i="86"/>
  <c r="BF164" i="86"/>
  <c r="BK164" i="86" s="1"/>
  <c r="BI164" i="86"/>
  <c r="BH164" i="86"/>
  <c r="BH170" i="86"/>
  <c r="BF170" i="86"/>
  <c r="BJ170" i="86"/>
  <c r="BJ172" i="86"/>
  <c r="BF172" i="86"/>
  <c r="BG172" i="86"/>
  <c r="BH174" i="86"/>
  <c r="BG174" i="86"/>
  <c r="BF174" i="86"/>
  <c r="BH190" i="86"/>
  <c r="BG190" i="86"/>
  <c r="BF190" i="86"/>
  <c r="BJ192" i="86"/>
  <c r="BF192" i="86"/>
  <c r="BH192" i="86"/>
  <c r="BG192" i="86"/>
  <c r="BH198" i="86"/>
  <c r="BJ198" i="86"/>
  <c r="BI198" i="86"/>
  <c r="BJ204" i="86"/>
  <c r="BF204" i="86"/>
  <c r="BG204" i="86"/>
  <c r="BH214" i="86"/>
  <c r="BJ214" i="86"/>
  <c r="BI214" i="86"/>
  <c r="BI217" i="86"/>
  <c r="BF217" i="86"/>
  <c r="BJ217" i="86"/>
  <c r="BI225" i="86"/>
  <c r="BH225" i="86"/>
  <c r="BG225" i="86"/>
  <c r="BI229" i="86"/>
  <c r="BJ229" i="86"/>
  <c r="BH229" i="86"/>
  <c r="BF9" i="86"/>
  <c r="BG20" i="86"/>
  <c r="BF25" i="86"/>
  <c r="BJ29" i="86"/>
  <c r="BF33" i="86"/>
  <c r="BF39" i="86"/>
  <c r="BH45" i="86"/>
  <c r="BH75" i="86"/>
  <c r="BI94" i="86"/>
  <c r="BF103" i="86"/>
  <c r="BI111" i="86"/>
  <c r="BF135" i="86"/>
  <c r="BH141" i="86"/>
  <c r="BJ162" i="86"/>
  <c r="BG169" i="86"/>
  <c r="BI175" i="86"/>
  <c r="BI192" i="86"/>
  <c r="BH203" i="86"/>
  <c r="BG7" i="86"/>
  <c r="BG11" i="86"/>
  <c r="BG15" i="86"/>
  <c r="BG19" i="86"/>
  <c r="BG23" i="86"/>
  <c r="BG27" i="86"/>
  <c r="BG31" i="86"/>
  <c r="BH35" i="86"/>
  <c r="BF47" i="86"/>
  <c r="BI55" i="86"/>
  <c r="BJ59" i="86"/>
  <c r="BF79" i="86"/>
  <c r="BI87" i="86"/>
  <c r="BF111" i="86"/>
  <c r="BH131" i="86"/>
  <c r="BF191" i="86"/>
  <c r="BH195" i="86"/>
  <c r="BJ219" i="86"/>
  <c r="BI49" i="86"/>
  <c r="BH49" i="86"/>
  <c r="BG49" i="86"/>
  <c r="BH50" i="86"/>
  <c r="BI50" i="86"/>
  <c r="BG50" i="86"/>
  <c r="BH58" i="86"/>
  <c r="BF58" i="86"/>
  <c r="BJ58" i="86"/>
  <c r="BJ60" i="86"/>
  <c r="BF60" i="86"/>
  <c r="BG60" i="86"/>
  <c r="BH66" i="86"/>
  <c r="BI66" i="86"/>
  <c r="BG66" i="86"/>
  <c r="BK66" i="86" s="1"/>
  <c r="BJ68" i="86"/>
  <c r="BF68" i="86"/>
  <c r="BK68" i="86" s="1"/>
  <c r="BI68" i="86"/>
  <c r="BH68" i="86"/>
  <c r="BH70" i="86"/>
  <c r="BJ70" i="86"/>
  <c r="BI70" i="86"/>
  <c r="BI73" i="86"/>
  <c r="BF73" i="86"/>
  <c r="BJ73" i="86"/>
  <c r="BH78" i="86"/>
  <c r="BG78" i="86"/>
  <c r="BF78" i="86"/>
  <c r="BJ80" i="86"/>
  <c r="BF80" i="86"/>
  <c r="BH80" i="86"/>
  <c r="BG80" i="86"/>
  <c r="BH82" i="86"/>
  <c r="BI82" i="86"/>
  <c r="BG82" i="86"/>
  <c r="BI85" i="86"/>
  <c r="BJ85" i="86"/>
  <c r="BH85" i="86"/>
  <c r="BH86" i="86"/>
  <c r="BJ86" i="86"/>
  <c r="BI86" i="86"/>
  <c r="BJ88" i="86"/>
  <c r="BF88" i="86"/>
  <c r="BK88" i="86" s="1"/>
  <c r="BI88" i="86"/>
  <c r="BJ92" i="86"/>
  <c r="BF92" i="86"/>
  <c r="BG92" i="86"/>
  <c r="BI97" i="86"/>
  <c r="BH97" i="86"/>
  <c r="BG97" i="86"/>
  <c r="BH102" i="86"/>
  <c r="BJ102" i="86"/>
  <c r="BI102" i="86"/>
  <c r="BJ104" i="86"/>
  <c r="BF104" i="86"/>
  <c r="BI104" i="86"/>
  <c r="BH114" i="86"/>
  <c r="BI114" i="86"/>
  <c r="BG114" i="86"/>
  <c r="BJ120" i="86"/>
  <c r="BF120" i="86"/>
  <c r="BK120" i="86" s="1"/>
  <c r="BI120" i="86"/>
  <c r="BH126" i="86"/>
  <c r="BG126" i="86"/>
  <c r="BF126" i="86"/>
  <c r="BH130" i="86"/>
  <c r="BI130" i="86"/>
  <c r="BG130" i="86"/>
  <c r="BK130" i="86" s="1"/>
  <c r="BJ132" i="86"/>
  <c r="BF132" i="86"/>
  <c r="BK132" i="86" s="1"/>
  <c r="BI132" i="86"/>
  <c r="BH132" i="86"/>
  <c r="BH134" i="86"/>
  <c r="BJ134" i="86"/>
  <c r="BI134" i="86"/>
  <c r="BH142" i="86"/>
  <c r="BG142" i="86"/>
  <c r="BF142" i="86"/>
  <c r="BI145" i="86"/>
  <c r="BH145" i="86"/>
  <c r="BG145" i="86"/>
  <c r="BK145" i="86" s="1"/>
  <c r="BJ148" i="86"/>
  <c r="BF148" i="86"/>
  <c r="BI148" i="86"/>
  <c r="BH148" i="86"/>
  <c r="BH150" i="86"/>
  <c r="BJ150" i="86"/>
  <c r="BI150" i="86"/>
  <c r="BH154" i="86"/>
  <c r="BF154" i="86"/>
  <c r="BJ154" i="86"/>
  <c r="BJ156" i="86"/>
  <c r="BF156" i="86"/>
  <c r="BG156" i="86"/>
  <c r="BI157" i="86"/>
  <c r="BG157" i="86"/>
  <c r="BF157" i="86"/>
  <c r="BI161" i="86"/>
  <c r="BH161" i="86"/>
  <c r="BG161" i="86"/>
  <c r="BI165" i="86"/>
  <c r="BJ165" i="86"/>
  <c r="BH165" i="86"/>
  <c r="BH166" i="86"/>
  <c r="BJ166" i="86"/>
  <c r="BI166" i="86"/>
  <c r="BJ168" i="86"/>
  <c r="BF168" i="86"/>
  <c r="BI168" i="86"/>
  <c r="BJ176" i="86"/>
  <c r="BF176" i="86"/>
  <c r="BH176" i="86"/>
  <c r="BG176" i="86"/>
  <c r="BI181" i="86"/>
  <c r="BJ181" i="86"/>
  <c r="BH181" i="86"/>
  <c r="BH182" i="86"/>
  <c r="BJ182" i="86"/>
  <c r="BI182" i="86"/>
  <c r="BI185" i="86"/>
  <c r="BF185" i="86"/>
  <c r="BJ185" i="86"/>
  <c r="BH186" i="86"/>
  <c r="BF186" i="86"/>
  <c r="BK186" i="86" s="1"/>
  <c r="BJ186" i="86"/>
  <c r="BJ188" i="86"/>
  <c r="BF188" i="86"/>
  <c r="BG188" i="86"/>
  <c r="BI193" i="86"/>
  <c r="BH193" i="86"/>
  <c r="BG193" i="86"/>
  <c r="BI197" i="86"/>
  <c r="BJ197" i="86"/>
  <c r="BH197" i="86"/>
  <c r="BJ200" i="86"/>
  <c r="BF200" i="86"/>
  <c r="BI200" i="86"/>
  <c r="BH202" i="86"/>
  <c r="BF202" i="86"/>
  <c r="BJ202" i="86"/>
  <c r="BI205" i="86"/>
  <c r="BG205" i="86"/>
  <c r="BF205" i="86"/>
  <c r="BJ208" i="86"/>
  <c r="BF208" i="86"/>
  <c r="BH208" i="86"/>
  <c r="BG208" i="86"/>
  <c r="BH210" i="86"/>
  <c r="BI210" i="86"/>
  <c r="BG210" i="86"/>
  <c r="BI213" i="86"/>
  <c r="BJ213" i="86"/>
  <c r="BH213" i="86"/>
  <c r="BJ216" i="86"/>
  <c r="BF216" i="86"/>
  <c r="BI216" i="86"/>
  <c r="BH218" i="86"/>
  <c r="BF218" i="86"/>
  <c r="BJ218" i="86"/>
  <c r="BI221" i="86"/>
  <c r="BG221" i="86"/>
  <c r="BF221" i="86"/>
  <c r="BJ224" i="86"/>
  <c r="BF224" i="86"/>
  <c r="BH224" i="86"/>
  <c r="BG224" i="86"/>
  <c r="BH226" i="86"/>
  <c r="BI226" i="86"/>
  <c r="BG226" i="86"/>
  <c r="BK226" i="86" s="1"/>
  <c r="BH7" i="86"/>
  <c r="BG12" i="86"/>
  <c r="BF17" i="86"/>
  <c r="BH23" i="86"/>
  <c r="BG28" i="86"/>
  <c r="BG41" i="86"/>
  <c r="BI47" i="86"/>
  <c r="BG56" i="86"/>
  <c r="BI62" i="86"/>
  <c r="BF69" i="86"/>
  <c r="BK69" i="86" s="1"/>
  <c r="BG73" i="86"/>
  <c r="BI79" i="86"/>
  <c r="BF86" i="86"/>
  <c r="BG90" i="86"/>
  <c r="BF101" i="86"/>
  <c r="BH107" i="86"/>
  <c r="BJ113" i="86"/>
  <c r="BF118" i="86"/>
  <c r="BH124" i="86"/>
  <c r="BJ130" i="86"/>
  <c r="BG137" i="86"/>
  <c r="BK137" i="86" s="1"/>
  <c r="BI143" i="86"/>
  <c r="BF150" i="86"/>
  <c r="BG154" i="86"/>
  <c r="BF167" i="86"/>
  <c r="BH173" i="86"/>
  <c r="BG184" i="86"/>
  <c r="BI190" i="86"/>
  <c r="BF199" i="86"/>
  <c r="BH205" i="86"/>
  <c r="BG216" i="86"/>
  <c r="BH220" i="86"/>
  <c r="BI224" i="86"/>
  <c r="BJ226" i="86"/>
  <c r="BK269" i="86"/>
  <c r="BF6" i="86"/>
  <c r="BK6" i="86" s="1"/>
  <c r="BI7" i="86"/>
  <c r="BG9" i="86"/>
  <c r="BF14" i="86"/>
  <c r="BK14" i="86" s="1"/>
  <c r="BI15" i="86"/>
  <c r="BG17" i="86"/>
  <c r="BH20" i="86"/>
  <c r="BF22" i="86"/>
  <c r="BK22" i="86" s="1"/>
  <c r="BG25" i="86"/>
  <c r="BJ26" i="86"/>
  <c r="BF30" i="86"/>
  <c r="BI31" i="86"/>
  <c r="BG33" i="86"/>
  <c r="BF35" i="86"/>
  <c r="BH41" i="86"/>
  <c r="BI43" i="86"/>
  <c r="BF50" i="86"/>
  <c r="BH56" i="86"/>
  <c r="BI58" i="86"/>
  <c r="BI60" i="86"/>
  <c r="BJ62" i="86"/>
  <c r="BF67" i="86"/>
  <c r="BH71" i="86"/>
  <c r="BH73" i="86"/>
  <c r="BF82" i="86"/>
  <c r="BG86" i="86"/>
  <c r="BH88" i="86"/>
  <c r="BI92" i="86"/>
  <c r="BF97" i="86"/>
  <c r="BF99" i="86"/>
  <c r="BG101" i="86"/>
  <c r="BJ109" i="86"/>
  <c r="BF114" i="86"/>
  <c r="BG118" i="86"/>
  <c r="BH120" i="86"/>
  <c r="BI124" i="86"/>
  <c r="BJ126" i="86"/>
  <c r="BF129" i="86"/>
  <c r="BF131" i="86"/>
  <c r="BG133" i="86"/>
  <c r="BH137" i="86"/>
  <c r="BI139" i="86"/>
  <c r="BJ141" i="86"/>
  <c r="BG148" i="86"/>
  <c r="BG150" i="86"/>
  <c r="BI154" i="86"/>
  <c r="BI156" i="86"/>
  <c r="BF161" i="86"/>
  <c r="BF163" i="86"/>
  <c r="BG165" i="86"/>
  <c r="BI171" i="86"/>
  <c r="BG182" i="86"/>
  <c r="BI186" i="86"/>
  <c r="BI188" i="86"/>
  <c r="BJ190" i="86"/>
  <c r="BF193" i="86"/>
  <c r="BF195" i="86"/>
  <c r="BG197" i="86"/>
  <c r="BJ205" i="86"/>
  <c r="BJ207" i="86"/>
  <c r="BF210" i="86"/>
  <c r="BG214" i="86"/>
  <c r="BH216" i="86"/>
  <c r="BI218" i="86"/>
  <c r="BF225" i="86"/>
  <c r="BF227" i="86"/>
  <c r="BG229" i="86"/>
  <c r="BK246" i="86"/>
  <c r="BK261" i="86"/>
  <c r="BF49" i="86"/>
  <c r="BH10" i="86"/>
  <c r="BG10" i="86"/>
  <c r="BK10" i="86" s="1"/>
  <c r="BJ12" i="86"/>
  <c r="BF12" i="86"/>
  <c r="BI12" i="86"/>
  <c r="BI13" i="86"/>
  <c r="BH13" i="86"/>
  <c r="BH18" i="86"/>
  <c r="BG18" i="86"/>
  <c r="BK18" i="86" s="1"/>
  <c r="BJ28" i="86"/>
  <c r="BF28" i="86"/>
  <c r="BI28" i="86"/>
  <c r="BH34" i="86"/>
  <c r="BI34" i="86"/>
  <c r="BG34" i="86"/>
  <c r="BK34" i="86" s="1"/>
  <c r="BI37" i="86"/>
  <c r="BJ37" i="86"/>
  <c r="BH37" i="86"/>
  <c r="BJ40" i="86"/>
  <c r="BF40" i="86"/>
  <c r="BI40" i="86"/>
  <c r="BJ44" i="86"/>
  <c r="BF44" i="86"/>
  <c r="BG44" i="86"/>
  <c r="BI45" i="86"/>
  <c r="BG45" i="86"/>
  <c r="BF45" i="86"/>
  <c r="BJ48" i="86"/>
  <c r="BF48" i="86"/>
  <c r="BH48" i="86"/>
  <c r="BG48" i="86"/>
  <c r="BJ52" i="86"/>
  <c r="BF52" i="86"/>
  <c r="BK52" i="86" s="1"/>
  <c r="BI52" i="86"/>
  <c r="BH52" i="86"/>
  <c r="BH54" i="86"/>
  <c r="BJ54" i="86"/>
  <c r="BI54" i="86"/>
  <c r="BI57" i="86"/>
  <c r="BF57" i="86"/>
  <c r="BJ57" i="86"/>
  <c r="BI61" i="86"/>
  <c r="BG61" i="86"/>
  <c r="BF61" i="86"/>
  <c r="BI65" i="86"/>
  <c r="BH65" i="86"/>
  <c r="BG65" i="86"/>
  <c r="BK65" i="86" s="1"/>
  <c r="BI69" i="86"/>
  <c r="BJ69" i="86"/>
  <c r="BH69" i="86"/>
  <c r="BJ72" i="86"/>
  <c r="BF72" i="86"/>
  <c r="BI72" i="86"/>
  <c r="BH74" i="86"/>
  <c r="BF74" i="86"/>
  <c r="BJ74" i="86"/>
  <c r="BI77" i="86"/>
  <c r="BG77" i="86"/>
  <c r="BF77" i="86"/>
  <c r="BI81" i="86"/>
  <c r="BH81" i="86"/>
  <c r="BG81" i="86"/>
  <c r="BK81" i="86" s="1"/>
  <c r="BJ84" i="86"/>
  <c r="BF84" i="86"/>
  <c r="BK84" i="86" s="1"/>
  <c r="BI84" i="86"/>
  <c r="BH84" i="86"/>
  <c r="BH90" i="86"/>
  <c r="BF90" i="86"/>
  <c r="BJ90" i="86"/>
  <c r="BH94" i="86"/>
  <c r="BG94" i="86"/>
  <c r="BF94" i="86"/>
  <c r="BJ96" i="86"/>
  <c r="BF96" i="86"/>
  <c r="BH96" i="86"/>
  <c r="BG96" i="86"/>
  <c r="BH98" i="86"/>
  <c r="BI98" i="86"/>
  <c r="BG98" i="86"/>
  <c r="BK98" i="86" s="1"/>
  <c r="BJ100" i="86"/>
  <c r="BF100" i="86"/>
  <c r="BK100" i="86" s="1"/>
  <c r="BI100" i="86"/>
  <c r="BH100" i="86"/>
  <c r="BI105" i="86"/>
  <c r="BF105" i="86"/>
  <c r="BJ105" i="86"/>
  <c r="BJ108" i="86"/>
  <c r="BF108" i="86"/>
  <c r="BG108" i="86"/>
  <c r="BJ112" i="86"/>
  <c r="BF112" i="86"/>
  <c r="BH112" i="86"/>
  <c r="BG112" i="86"/>
  <c r="BJ116" i="86"/>
  <c r="BF116" i="86"/>
  <c r="BK116" i="86" s="1"/>
  <c r="BI116" i="86"/>
  <c r="BH116" i="86"/>
  <c r="BH122" i="86"/>
  <c r="BF122" i="86"/>
  <c r="BJ122" i="86"/>
  <c r="BI125" i="86"/>
  <c r="BG125" i="86"/>
  <c r="BF125" i="86"/>
  <c r="BJ128" i="86"/>
  <c r="BF128" i="86"/>
  <c r="BH128" i="86"/>
  <c r="BG128" i="86"/>
  <c r="BJ136" i="86"/>
  <c r="BF136" i="86"/>
  <c r="BI136" i="86"/>
  <c r="BH138" i="86"/>
  <c r="BF138" i="86"/>
  <c r="BJ138" i="86"/>
  <c r="BJ140" i="86"/>
  <c r="BF140" i="86"/>
  <c r="BG140" i="86"/>
  <c r="BJ144" i="86"/>
  <c r="BF144" i="86"/>
  <c r="BH144" i="86"/>
  <c r="BG144" i="86"/>
  <c r="BH146" i="86"/>
  <c r="BI146" i="86"/>
  <c r="BG146" i="86"/>
  <c r="BK146" i="86" s="1"/>
  <c r="BI149" i="86"/>
  <c r="BJ149" i="86"/>
  <c r="BH149" i="86"/>
  <c r="BJ152" i="86"/>
  <c r="BF152" i="86"/>
  <c r="BI152" i="86"/>
  <c r="BI153" i="86"/>
  <c r="BF153" i="86"/>
  <c r="BJ153" i="86"/>
  <c r="BH158" i="86"/>
  <c r="BG158" i="86"/>
  <c r="BF158" i="86"/>
  <c r="BJ160" i="86"/>
  <c r="BF160" i="86"/>
  <c r="BH160" i="86"/>
  <c r="BG160" i="86"/>
  <c r="BI169" i="86"/>
  <c r="BF169" i="86"/>
  <c r="BJ169" i="86"/>
  <c r="BI173" i="86"/>
  <c r="BG173" i="86"/>
  <c r="BF173" i="86"/>
  <c r="BI177" i="86"/>
  <c r="BH177" i="86"/>
  <c r="BG177" i="86"/>
  <c r="BK177" i="86" s="1"/>
  <c r="BH178" i="86"/>
  <c r="BI178" i="86"/>
  <c r="BG178" i="86"/>
  <c r="BK178" i="86" s="1"/>
  <c r="BJ180" i="86"/>
  <c r="BF180" i="86"/>
  <c r="BK180" i="86" s="1"/>
  <c r="BI180" i="86"/>
  <c r="BH180" i="86"/>
  <c r="BJ184" i="86"/>
  <c r="BF184" i="86"/>
  <c r="BI184" i="86"/>
  <c r="BI189" i="86"/>
  <c r="BG189" i="86"/>
  <c r="BF189" i="86"/>
  <c r="BH194" i="86"/>
  <c r="BI194" i="86"/>
  <c r="BG194" i="86"/>
  <c r="BK194" i="86" s="1"/>
  <c r="BJ196" i="86"/>
  <c r="BF196" i="86"/>
  <c r="BK196" i="86" s="1"/>
  <c r="BI196" i="86"/>
  <c r="BH196" i="86"/>
  <c r="BI201" i="86"/>
  <c r="BF201" i="86"/>
  <c r="BJ201" i="86"/>
  <c r="BH206" i="86"/>
  <c r="BG206" i="86"/>
  <c r="BF206" i="86"/>
  <c r="BI209" i="86"/>
  <c r="BH209" i="86"/>
  <c r="BG209" i="86"/>
  <c r="BK209" i="86" s="1"/>
  <c r="BJ212" i="86"/>
  <c r="BF212" i="86"/>
  <c r="BK212" i="86" s="1"/>
  <c r="BI212" i="86"/>
  <c r="BH212" i="86"/>
  <c r="BJ220" i="86"/>
  <c r="BF220" i="86"/>
  <c r="BG220" i="86"/>
  <c r="BH222" i="86"/>
  <c r="BG222" i="86"/>
  <c r="BF222" i="86"/>
  <c r="BJ228" i="86"/>
  <c r="BF228" i="86"/>
  <c r="BK228" i="86" s="1"/>
  <c r="BI228" i="86"/>
  <c r="BH228" i="86"/>
  <c r="BJ5" i="86"/>
  <c r="BI10" i="86"/>
  <c r="BI18" i="86"/>
  <c r="BJ21" i="86"/>
  <c r="BI26" i="86"/>
  <c r="BF37" i="86"/>
  <c r="BK37" i="86" s="1"/>
  <c r="BJ49" i="86"/>
  <c r="BF54" i="86"/>
  <c r="BK54" i="86" s="1"/>
  <c r="BG58" i="86"/>
  <c r="BI64" i="86"/>
  <c r="BH77" i="86"/>
  <c r="BH92" i="86"/>
  <c r="BJ98" i="86"/>
  <c r="BG105" i="86"/>
  <c r="BK105" i="86" s="1"/>
  <c r="BH109" i="86"/>
  <c r="BG122" i="86"/>
  <c r="BK122" i="86" s="1"/>
  <c r="BI128" i="86"/>
  <c r="BF133" i="86"/>
  <c r="BJ145" i="86"/>
  <c r="BG152" i="86"/>
  <c r="BI158" i="86"/>
  <c r="BF165" i="86"/>
  <c r="BJ177" i="86"/>
  <c r="BF182" i="86"/>
  <c r="BH188" i="86"/>
  <c r="BF197" i="86"/>
  <c r="BG201" i="86"/>
  <c r="BK201" i="86" s="1"/>
  <c r="BF214" i="86"/>
  <c r="BG218" i="86"/>
  <c r="BK218" i="86" s="1"/>
  <c r="BI222" i="86"/>
  <c r="BF229" i="86"/>
  <c r="BF5" i="86"/>
  <c r="BK5" i="86" s="1"/>
  <c r="BI6" i="86"/>
  <c r="BG8" i="86"/>
  <c r="BJ9" i="86"/>
  <c r="BF13" i="86"/>
  <c r="BK13" i="86" s="1"/>
  <c r="BI14" i="86"/>
  <c r="BG16" i="86"/>
  <c r="BJ17" i="86"/>
  <c r="BF21" i="86"/>
  <c r="BK21" i="86" s="1"/>
  <c r="BI22" i="86"/>
  <c r="BG24" i="86"/>
  <c r="BJ25" i="86"/>
  <c r="BF29" i="86"/>
  <c r="BK29" i="86" s="1"/>
  <c r="BI30" i="86"/>
  <c r="BG32" i="86"/>
  <c r="BJ33" i="86"/>
  <c r="BF38" i="86"/>
  <c r="BK38" i="86" s="1"/>
  <c r="BG40" i="86"/>
  <c r="BG42" i="86"/>
  <c r="BH44" i="86"/>
  <c r="BI46" i="86"/>
  <c r="BI48" i="86"/>
  <c r="BJ50" i="86"/>
  <c r="BF53" i="86"/>
  <c r="BK53" i="86" s="1"/>
  <c r="BG57" i="86"/>
  <c r="BH61" i="86"/>
  <c r="BJ65" i="86"/>
  <c r="BF70" i="86"/>
  <c r="BK70" i="86" s="1"/>
  <c r="BG72" i="86"/>
  <c r="BG74" i="86"/>
  <c r="BH76" i="86"/>
  <c r="BI78" i="86"/>
  <c r="BI80" i="86"/>
  <c r="BJ82" i="86"/>
  <c r="BF85" i="86"/>
  <c r="BK85" i="86" s="1"/>
  <c r="BG89" i="86"/>
  <c r="BH93" i="86"/>
  <c r="BJ97" i="86"/>
  <c r="BF102" i="86"/>
  <c r="BK102" i="86" s="1"/>
  <c r="BG104" i="86"/>
  <c r="BG106" i="86"/>
  <c r="BH108" i="86"/>
  <c r="BI110" i="86"/>
  <c r="BI112" i="86"/>
  <c r="BJ114" i="86"/>
  <c r="BF117" i="86"/>
  <c r="BK117" i="86" s="1"/>
  <c r="BG121" i="86"/>
  <c r="BK121" i="86" s="1"/>
  <c r="BH125" i="86"/>
  <c r="BJ129" i="86"/>
  <c r="BF134" i="86"/>
  <c r="BK134" i="86" s="1"/>
  <c r="BG136" i="86"/>
  <c r="BK136" i="86" s="1"/>
  <c r="BG138" i="86"/>
  <c r="BH140" i="86"/>
  <c r="BI142" i="86"/>
  <c r="BI144" i="86"/>
  <c r="BJ146" i="86"/>
  <c r="BF149" i="86"/>
  <c r="BK149" i="86" s="1"/>
  <c r="BG153" i="86"/>
  <c r="BH157" i="86"/>
  <c r="BJ161" i="86"/>
  <c r="BF166" i="86"/>
  <c r="BK166" i="86" s="1"/>
  <c r="BG168" i="86"/>
  <c r="BG170" i="86"/>
  <c r="BK170" i="86" s="1"/>
  <c r="BH172" i="86"/>
  <c r="BI174" i="86"/>
  <c r="BI176" i="86"/>
  <c r="BJ178" i="86"/>
  <c r="BF181" i="86"/>
  <c r="BK181" i="86" s="1"/>
  <c r="BG185" i="86"/>
  <c r="BK185" i="86" s="1"/>
  <c r="BH189" i="86"/>
  <c r="BJ193" i="86"/>
  <c r="BF198" i="86"/>
  <c r="BK198" i="86" s="1"/>
  <c r="BG200" i="86"/>
  <c r="BK200" i="86" s="1"/>
  <c r="BG202" i="86"/>
  <c r="BH204" i="86"/>
  <c r="BI206" i="86"/>
  <c r="BI208" i="86"/>
  <c r="BJ210" i="86"/>
  <c r="BF213" i="86"/>
  <c r="BK213" i="86" s="1"/>
  <c r="BG217" i="86"/>
  <c r="BK217" i="86" s="1"/>
  <c r="BH221" i="86"/>
  <c r="BJ225" i="86"/>
  <c r="BJ232" i="86"/>
  <c r="BF232" i="86"/>
  <c r="BK232" i="86" s="1"/>
  <c r="BJ236" i="86"/>
  <c r="BF236" i="86"/>
  <c r="BJ240" i="86"/>
  <c r="BF240" i="86"/>
  <c r="BJ244" i="86"/>
  <c r="BF244" i="86"/>
  <c r="BK244" i="86" s="1"/>
  <c r="BJ248" i="86"/>
  <c r="BF248" i="86"/>
  <c r="BK248" i="86" s="1"/>
  <c r="BJ252" i="86"/>
  <c r="BF252" i="86"/>
  <c r="BJ256" i="86"/>
  <c r="BF256" i="86"/>
  <c r="BJ260" i="86"/>
  <c r="BF260" i="86"/>
  <c r="BK260" i="86" s="1"/>
  <c r="BJ264" i="86"/>
  <c r="BF264" i="86"/>
  <c r="BK264" i="86" s="1"/>
  <c r="BG115" i="86"/>
  <c r="BK115" i="86" s="1"/>
  <c r="BG127" i="86"/>
  <c r="BG139" i="86"/>
  <c r="BG143" i="86"/>
  <c r="BG151" i="86"/>
  <c r="BK151" i="86" s="1"/>
  <c r="BG155" i="86"/>
  <c r="BG167" i="86"/>
  <c r="BG179" i="86"/>
  <c r="BK179" i="86" s="1"/>
  <c r="BG203" i="86"/>
  <c r="BG211" i="86"/>
  <c r="BK211" i="86" s="1"/>
  <c r="BG227" i="86"/>
  <c r="BG231" i="86"/>
  <c r="BK231" i="86" s="1"/>
  <c r="BG235" i="86"/>
  <c r="BG239" i="86"/>
  <c r="BK239" i="86" s="1"/>
  <c r="BG243" i="86"/>
  <c r="BK243" i="86" s="1"/>
  <c r="BG247" i="86"/>
  <c r="BK247" i="86" s="1"/>
  <c r="BG251" i="86"/>
  <c r="BK251" i="86" s="1"/>
  <c r="BG255" i="86"/>
  <c r="BG259" i="86"/>
  <c r="BK259" i="86" s="1"/>
  <c r="BG263" i="86"/>
  <c r="BK263" i="86" s="1"/>
  <c r="BG267" i="86"/>
  <c r="BK267" i="86" s="1"/>
  <c r="BG51" i="86"/>
  <c r="BK51" i="86" s="1"/>
  <c r="BG63" i="86"/>
  <c r="BG67" i="86"/>
  <c r="BG75" i="86"/>
  <c r="BG91" i="86"/>
  <c r="BG95" i="86"/>
  <c r="BG99" i="86"/>
  <c r="BG103" i="86"/>
  <c r="BG119" i="86"/>
  <c r="BK119" i="86" s="1"/>
  <c r="BG135" i="86"/>
  <c r="BK135" i="86" s="1"/>
  <c r="BG147" i="86"/>
  <c r="BK147" i="86" s="1"/>
  <c r="BG159" i="86"/>
  <c r="BG163" i="86"/>
  <c r="BG175" i="86"/>
  <c r="BG183" i="86"/>
  <c r="BK183" i="86" s="1"/>
  <c r="BG199" i="86"/>
  <c r="BG207" i="86"/>
  <c r="BG215" i="86"/>
  <c r="BK215" i="86" s="1"/>
  <c r="BG223" i="86"/>
  <c r="BJ7" i="86"/>
  <c r="BF11" i="86"/>
  <c r="BJ15" i="86"/>
  <c r="BF19" i="86"/>
  <c r="BK19" i="86" s="1"/>
  <c r="BF23" i="86"/>
  <c r="BJ27" i="86"/>
  <c r="BF31" i="86"/>
  <c r="BK31" i="86" s="1"/>
  <c r="BH51" i="86"/>
  <c r="BF63" i="86"/>
  <c r="BH67" i="86"/>
  <c r="BJ91" i="86"/>
  <c r="BH115" i="86"/>
  <c r="BI119" i="86"/>
  <c r="BF127" i="86"/>
  <c r="BI151" i="86"/>
  <c r="BF159" i="86"/>
  <c r="BH211" i="86"/>
  <c r="BI215" i="86"/>
  <c r="BJ233" i="86"/>
  <c r="BF238" i="86"/>
  <c r="BG240" i="86"/>
  <c r="BG242" i="86"/>
  <c r="BK242" i="86" s="1"/>
  <c r="BH244" i="86"/>
  <c r="BI246" i="86"/>
  <c r="BI248" i="86"/>
  <c r="BJ250" i="86"/>
  <c r="BF253" i="86"/>
  <c r="BF255" i="86"/>
  <c r="BG257" i="86"/>
  <c r="BK257" i="86" s="1"/>
  <c r="BH259" i="86"/>
  <c r="BH261" i="86"/>
  <c r="BI264" i="86"/>
  <c r="BK270" i="86"/>
  <c r="BG35" i="86"/>
  <c r="BG39" i="86"/>
  <c r="BG43" i="86"/>
  <c r="BG47" i="86"/>
  <c r="BG55" i="86"/>
  <c r="BK55" i="86" s="1"/>
  <c r="BG59" i="86"/>
  <c r="BG71" i="86"/>
  <c r="BK71" i="86" s="1"/>
  <c r="BG79" i="86"/>
  <c r="BK79" i="86" s="1"/>
  <c r="BG83" i="86"/>
  <c r="BK83" i="86" s="1"/>
  <c r="BG87" i="86"/>
  <c r="BK87" i="86" s="1"/>
  <c r="BG107" i="86"/>
  <c r="BG111" i="86"/>
  <c r="BK111" i="86" s="1"/>
  <c r="BG123" i="86"/>
  <c r="BG131" i="86"/>
  <c r="BG171" i="86"/>
  <c r="BG187" i="86"/>
  <c r="BG191" i="86"/>
  <c r="BG195" i="86"/>
  <c r="BG219" i="86"/>
  <c r="BF7" i="86"/>
  <c r="BK7" i="86" s="1"/>
  <c r="BJ11" i="86"/>
  <c r="BF15" i="86"/>
  <c r="BK15" i="86" s="1"/>
  <c r="BJ19" i="86"/>
  <c r="BJ23" i="86"/>
  <c r="BF27" i="86"/>
  <c r="BJ31" i="86"/>
  <c r="BI39" i="86"/>
  <c r="BJ43" i="86"/>
  <c r="BI71" i="86"/>
  <c r="BJ75" i="86"/>
  <c r="BH83" i="86"/>
  <c r="BF95" i="86"/>
  <c r="BH99" i="86"/>
  <c r="BI103" i="86"/>
  <c r="BJ107" i="86"/>
  <c r="BJ123" i="86"/>
  <c r="BI135" i="86"/>
  <c r="BJ139" i="86"/>
  <c r="BF143" i="86"/>
  <c r="BH147" i="86"/>
  <c r="BJ155" i="86"/>
  <c r="BH163" i="86"/>
  <c r="BI167" i="86"/>
  <c r="BJ171" i="86"/>
  <c r="BF175" i="86"/>
  <c r="BH179" i="86"/>
  <c r="BI183" i="86"/>
  <c r="BJ187" i="86"/>
  <c r="BI199" i="86"/>
  <c r="BJ203" i="86"/>
  <c r="BF207" i="86"/>
  <c r="BF223" i="86"/>
  <c r="BH227" i="86"/>
  <c r="BI230" i="86"/>
  <c r="BI232" i="86"/>
  <c r="BJ234" i="86"/>
  <c r="BF237" i="86"/>
  <c r="BG241" i="86"/>
  <c r="BK241" i="86" s="1"/>
  <c r="BH245" i="86"/>
  <c r="BJ249" i="86"/>
  <c r="BJ251" i="86"/>
  <c r="BF254" i="86"/>
  <c r="BG256" i="86"/>
  <c r="BK256" i="86" s="1"/>
  <c r="BG258" i="86"/>
  <c r="BK258" i="86" s="1"/>
  <c r="BH260" i="86"/>
  <c r="BI262" i="86"/>
  <c r="BI263" i="86"/>
  <c r="BJ265" i="86"/>
  <c r="BJ266" i="86"/>
  <c r="BJ267" i="86"/>
  <c r="BK4" i="86"/>
  <c r="BI35" i="86"/>
  <c r="BJ39" i="86"/>
  <c r="BF43" i="86"/>
  <c r="BH47" i="86"/>
  <c r="BI51" i="86"/>
  <c r="BJ55" i="86"/>
  <c r="BF59" i="86"/>
  <c r="BK59" i="86" s="1"/>
  <c r="BH63" i="86"/>
  <c r="BI67" i="86"/>
  <c r="BJ71" i="86"/>
  <c r="BF75" i="86"/>
  <c r="BH79" i="86"/>
  <c r="BI83" i="86"/>
  <c r="BJ87" i="86"/>
  <c r="BF91" i="86"/>
  <c r="BH95" i="86"/>
  <c r="BI99" i="86"/>
  <c r="BJ103" i="86"/>
  <c r="BF107" i="86"/>
  <c r="BH111" i="86"/>
  <c r="BI115" i="86"/>
  <c r="BJ119" i="86"/>
  <c r="BF123" i="86"/>
  <c r="BH127" i="86"/>
  <c r="BI131" i="86"/>
  <c r="BJ135" i="86"/>
  <c r="BF139" i="86"/>
  <c r="BH143" i="86"/>
  <c r="BI147" i="86"/>
  <c r="BJ151" i="86"/>
  <c r="BF155" i="86"/>
  <c r="BH159" i="86"/>
  <c r="BI163" i="86"/>
  <c r="BJ167" i="86"/>
  <c r="BF171" i="86"/>
  <c r="BH175" i="86"/>
  <c r="BI179" i="86"/>
  <c r="BJ183" i="86"/>
  <c r="BF187" i="86"/>
  <c r="BH191" i="86"/>
  <c r="BI195" i="86"/>
  <c r="BJ199" i="86"/>
  <c r="BF203" i="86"/>
  <c r="BH207" i="86"/>
  <c r="BI211" i="86"/>
  <c r="BJ215" i="86"/>
  <c r="BF219" i="86"/>
  <c r="BH223" i="86"/>
  <c r="BI227" i="86"/>
  <c r="BJ230" i="86"/>
  <c r="BJ231" i="86"/>
  <c r="BF233" i="86"/>
  <c r="BK233" i="86" s="1"/>
  <c r="BF234" i="86"/>
  <c r="BK234" i="86" s="1"/>
  <c r="BF235" i="86"/>
  <c r="BG236" i="86"/>
  <c r="BG237" i="86"/>
  <c r="BG238" i="86"/>
  <c r="BK238" i="86" s="1"/>
  <c r="BH239" i="86"/>
  <c r="BH240" i="86"/>
  <c r="BH241" i="86"/>
  <c r="BI242" i="86"/>
  <c r="BI243" i="86"/>
  <c r="BI244" i="86"/>
  <c r="BJ245" i="86"/>
  <c r="BJ246" i="86"/>
  <c r="BJ247" i="86"/>
  <c r="BF249" i="86"/>
  <c r="BK249" i="86" s="1"/>
  <c r="BF250" i="86"/>
  <c r="BK250" i="86" s="1"/>
  <c r="BG252" i="86"/>
  <c r="BG253" i="86"/>
  <c r="BG254" i="86"/>
  <c r="BK254" i="86" s="1"/>
  <c r="BH256" i="86"/>
  <c r="BH257" i="86"/>
  <c r="BI258" i="86"/>
  <c r="BI260" i="86"/>
  <c r="BJ261" i="86"/>
  <c r="BJ262" i="86"/>
  <c r="BF265" i="86"/>
  <c r="BK265" i="86" s="1"/>
  <c r="BF266" i="86"/>
  <c r="BK266" i="86" s="1"/>
  <c r="BK271" i="86"/>
  <c r="BK280" i="86"/>
  <c r="BK284" i="86"/>
  <c r="BK288" i="86"/>
  <c r="BK292" i="86"/>
  <c r="BK296" i="86"/>
  <c r="BK300" i="86"/>
  <c r="BK305" i="86"/>
  <c r="BK309" i="86"/>
  <c r="BK313" i="86"/>
  <c r="BK317" i="86"/>
  <c r="BK321" i="86"/>
  <c r="BK325" i="86"/>
  <c r="BK329" i="86"/>
  <c r="BK333" i="86"/>
  <c r="BK337" i="86"/>
  <c r="BK341" i="86"/>
  <c r="BK345" i="86"/>
  <c r="BK349" i="86"/>
  <c r="BK353" i="86"/>
  <c r="BK357" i="86"/>
  <c r="BK361" i="86"/>
  <c r="BK365" i="86"/>
  <c r="BK369" i="86"/>
  <c r="BK373" i="86"/>
  <c r="BK377" i="86"/>
  <c r="BK381" i="86"/>
  <c r="BK385" i="86"/>
  <c r="BK389" i="86"/>
  <c r="BK393" i="86"/>
  <c r="BK397" i="86"/>
  <c r="BK432" i="86"/>
  <c r="BK436" i="86"/>
  <c r="BK440" i="86"/>
  <c r="BK444" i="86"/>
  <c r="BK448" i="86"/>
  <c r="BK452" i="86"/>
  <c r="BK456" i="86"/>
  <c r="BK460" i="86"/>
  <c r="BK464" i="86"/>
  <c r="BK468" i="86"/>
  <c r="BK472" i="86"/>
  <c r="BK475" i="86"/>
  <c r="BK476" i="86"/>
  <c r="BK479" i="86"/>
  <c r="BK480" i="86"/>
  <c r="BK483" i="86"/>
  <c r="BK484" i="86"/>
  <c r="BK487" i="86"/>
  <c r="BK488" i="86"/>
  <c r="BK491" i="86"/>
  <c r="BK492" i="86"/>
  <c r="BK495" i="86"/>
  <c r="BK496" i="86"/>
  <c r="BK499" i="86"/>
  <c r="BK500" i="86"/>
  <c r="BK503" i="86"/>
  <c r="BK504" i="86"/>
  <c r="BK507" i="86"/>
  <c r="BK508" i="86"/>
  <c r="BK511" i="86"/>
  <c r="BK512" i="86"/>
  <c r="BK515" i="86"/>
  <c r="BK516" i="86"/>
  <c r="BK519" i="86"/>
  <c r="BK520" i="86"/>
  <c r="BK523" i="86"/>
  <c r="BK524" i="86"/>
  <c r="BK527" i="86"/>
  <c r="BK528" i="86"/>
  <c r="BK531" i="86"/>
  <c r="BK532" i="86"/>
  <c r="BK535" i="86"/>
  <c r="BK536" i="86"/>
  <c r="BK539" i="86"/>
  <c r="BK540" i="86"/>
  <c r="BK543" i="86"/>
  <c r="BK544" i="86"/>
  <c r="BK547" i="86"/>
  <c r="BK548" i="86"/>
  <c r="BK551" i="86"/>
  <c r="BK552" i="86"/>
  <c r="BK555" i="86"/>
  <c r="BK556" i="86"/>
  <c r="BK559" i="86"/>
  <c r="BK560" i="86"/>
  <c r="BK563" i="86"/>
  <c r="BK564" i="86"/>
  <c r="BK567" i="86"/>
  <c r="BK568" i="86"/>
  <c r="BK273" i="86"/>
  <c r="BK400" i="86"/>
  <c r="BL577" i="82"/>
  <c r="BK577" i="82"/>
  <c r="BJ577" i="82"/>
  <c r="BI577" i="82"/>
  <c r="BH577" i="82"/>
  <c r="BG577" i="82"/>
  <c r="BF577" i="82"/>
  <c r="BE577" i="82"/>
  <c r="BD577" i="82"/>
  <c r="BC577" i="82"/>
  <c r="BB577" i="82"/>
  <c r="BA577" i="82"/>
  <c r="AZ577" i="82"/>
  <c r="AY577" i="82"/>
  <c r="AX577" i="82"/>
  <c r="AW577" i="82"/>
  <c r="AV577" i="82"/>
  <c r="AU577" i="82"/>
  <c r="AT577" i="82"/>
  <c r="AS577" i="82"/>
  <c r="AR577" i="82"/>
  <c r="AQ577" i="82"/>
  <c r="AP577" i="82"/>
  <c r="AO577" i="82"/>
  <c r="AN577" i="82"/>
  <c r="AM577" i="82"/>
  <c r="AL577" i="82"/>
  <c r="AK577" i="82"/>
  <c r="AJ577" i="82"/>
  <c r="AI577" i="82"/>
  <c r="AH577" i="82"/>
  <c r="AG577" i="82"/>
  <c r="AF577" i="82"/>
  <c r="AE577" i="82"/>
  <c r="AD577" i="82"/>
  <c r="AC577" i="82"/>
  <c r="AB577" i="82"/>
  <c r="AA577" i="82"/>
  <c r="Z577" i="82"/>
  <c r="Y577" i="82"/>
  <c r="X577" i="82"/>
  <c r="W577" i="82"/>
  <c r="V577" i="82"/>
  <c r="U577" i="82"/>
  <c r="T577" i="82"/>
  <c r="S577" i="82"/>
  <c r="R577" i="82"/>
  <c r="Q577" i="82"/>
  <c r="P577" i="82"/>
  <c r="O577" i="82"/>
  <c r="N577" i="82"/>
  <c r="M577" i="82"/>
  <c r="L577" i="82"/>
  <c r="K577" i="82"/>
  <c r="J577" i="82"/>
  <c r="I577" i="82"/>
  <c r="H577" i="82"/>
  <c r="G577" i="82"/>
  <c r="F577" i="82"/>
  <c r="E577" i="82"/>
  <c r="D577" i="82"/>
  <c r="BL571" i="82"/>
  <c r="BK571" i="82"/>
  <c r="BJ571" i="82"/>
  <c r="BI571" i="82"/>
  <c r="BH571" i="82"/>
  <c r="BG571" i="82"/>
  <c r="BF571" i="82"/>
  <c r="BE571" i="82"/>
  <c r="BD571" i="82"/>
  <c r="BC571" i="82"/>
  <c r="BB571" i="82"/>
  <c r="BA571" i="82"/>
  <c r="AZ571" i="82"/>
  <c r="AY571" i="82"/>
  <c r="AX571" i="82"/>
  <c r="AW571" i="82"/>
  <c r="AV571" i="82"/>
  <c r="AU571" i="82"/>
  <c r="AT571" i="82"/>
  <c r="AS571" i="82"/>
  <c r="AR571" i="82"/>
  <c r="AQ571" i="82"/>
  <c r="AP571" i="82"/>
  <c r="AO571" i="82"/>
  <c r="AN571" i="82"/>
  <c r="AM571" i="82"/>
  <c r="AL571" i="82"/>
  <c r="AK571" i="82"/>
  <c r="AJ571" i="82"/>
  <c r="AI571" i="82"/>
  <c r="AH571" i="82"/>
  <c r="AG571" i="82"/>
  <c r="AF571" i="82"/>
  <c r="AE571" i="82"/>
  <c r="AD571" i="82"/>
  <c r="AC571" i="82"/>
  <c r="AB571" i="82"/>
  <c r="AA571" i="82"/>
  <c r="Z571" i="82"/>
  <c r="Y571" i="82"/>
  <c r="X571" i="82"/>
  <c r="W571" i="82"/>
  <c r="V571" i="82"/>
  <c r="U571" i="82"/>
  <c r="T571" i="82"/>
  <c r="S571" i="82"/>
  <c r="R571" i="82"/>
  <c r="Q571" i="82"/>
  <c r="P571" i="82"/>
  <c r="O571" i="82"/>
  <c r="N571" i="82"/>
  <c r="M571" i="82"/>
  <c r="L571" i="82"/>
  <c r="K571" i="82"/>
  <c r="J571" i="82"/>
  <c r="I571" i="82"/>
  <c r="H571" i="82"/>
  <c r="G571" i="82"/>
  <c r="F571" i="82"/>
  <c r="E571" i="82"/>
  <c r="D571" i="82"/>
  <c r="BL578" i="82"/>
  <c r="BK578" i="82"/>
  <c r="BJ578" i="82"/>
  <c r="BI578" i="82"/>
  <c r="BH578" i="82"/>
  <c r="BG578" i="82"/>
  <c r="BF578" i="82"/>
  <c r="BE578" i="82"/>
  <c r="BD578" i="82"/>
  <c r="BC578" i="82"/>
  <c r="BB578" i="82"/>
  <c r="BA578" i="82"/>
  <c r="AZ578" i="82"/>
  <c r="AY578" i="82"/>
  <c r="AX578" i="82"/>
  <c r="AW578" i="82"/>
  <c r="AV578" i="82"/>
  <c r="AU578" i="82"/>
  <c r="AT578" i="82"/>
  <c r="AS578" i="82"/>
  <c r="AR578" i="82"/>
  <c r="AQ578" i="82"/>
  <c r="AP578" i="82"/>
  <c r="AO578" i="82"/>
  <c r="AN578" i="82"/>
  <c r="AM578" i="82"/>
  <c r="AL578" i="82"/>
  <c r="AK578" i="82"/>
  <c r="AJ578" i="82"/>
  <c r="AI578" i="82"/>
  <c r="AH578" i="82"/>
  <c r="AG578" i="82"/>
  <c r="AF578" i="82"/>
  <c r="AE578" i="82"/>
  <c r="AD578" i="82"/>
  <c r="AC578" i="82"/>
  <c r="AB578" i="82"/>
  <c r="AA578" i="82"/>
  <c r="Z578" i="82"/>
  <c r="Y578" i="82"/>
  <c r="X578" i="82"/>
  <c r="W578" i="82"/>
  <c r="V578" i="82"/>
  <c r="U578" i="82"/>
  <c r="T578" i="82"/>
  <c r="S578" i="82"/>
  <c r="R578" i="82"/>
  <c r="Q578" i="82"/>
  <c r="P578" i="82"/>
  <c r="O578" i="82"/>
  <c r="N578" i="82"/>
  <c r="M578" i="82"/>
  <c r="L578" i="82"/>
  <c r="K578" i="82"/>
  <c r="J578" i="82"/>
  <c r="I578" i="82"/>
  <c r="H578" i="82"/>
  <c r="G578" i="82"/>
  <c r="F578" i="82"/>
  <c r="E578" i="82"/>
  <c r="D578" i="82"/>
  <c r="BL572" i="82"/>
  <c r="BK572" i="82"/>
  <c r="BJ572" i="82"/>
  <c r="BI572" i="82"/>
  <c r="BH572" i="82"/>
  <c r="BG572" i="82"/>
  <c r="BF572" i="82"/>
  <c r="BE572" i="82"/>
  <c r="BD572" i="82"/>
  <c r="BC572" i="82"/>
  <c r="BB572" i="82"/>
  <c r="BA572" i="82"/>
  <c r="AZ572" i="82"/>
  <c r="AY572" i="82"/>
  <c r="AX572" i="82"/>
  <c r="AW572" i="82"/>
  <c r="AV572" i="82"/>
  <c r="AU572" i="82"/>
  <c r="AT572" i="82"/>
  <c r="AS572" i="82"/>
  <c r="AR572" i="82"/>
  <c r="AQ572" i="82"/>
  <c r="AP572" i="82"/>
  <c r="AO572" i="82"/>
  <c r="AN572" i="82"/>
  <c r="AM572" i="82"/>
  <c r="AL572" i="82"/>
  <c r="AK572" i="82"/>
  <c r="AJ572" i="82"/>
  <c r="AI572" i="82"/>
  <c r="AH572" i="82"/>
  <c r="AG572" i="82"/>
  <c r="AF572" i="82"/>
  <c r="AE572" i="82"/>
  <c r="AD572" i="82"/>
  <c r="AC572" i="82"/>
  <c r="AB572" i="82"/>
  <c r="AA572" i="82"/>
  <c r="Z572" i="82"/>
  <c r="Y572" i="82"/>
  <c r="X572" i="82"/>
  <c r="W572" i="82"/>
  <c r="V572" i="82"/>
  <c r="U572" i="82"/>
  <c r="T572" i="82"/>
  <c r="S572" i="82"/>
  <c r="R572" i="82"/>
  <c r="Q572" i="82"/>
  <c r="P572" i="82"/>
  <c r="O572" i="82"/>
  <c r="N572" i="82"/>
  <c r="M572" i="82"/>
  <c r="L572" i="82"/>
  <c r="K572" i="82"/>
  <c r="J572" i="82"/>
  <c r="I572" i="82"/>
  <c r="H572" i="82"/>
  <c r="G572" i="82"/>
  <c r="F572" i="82"/>
  <c r="E572" i="82"/>
  <c r="D572" i="82"/>
  <c r="BL580" i="82"/>
  <c r="BK580" i="82"/>
  <c r="BJ580" i="82"/>
  <c r="BI580" i="82"/>
  <c r="BH580" i="82"/>
  <c r="BG580" i="82"/>
  <c r="BF580" i="82"/>
  <c r="BE580" i="82"/>
  <c r="BD580" i="82"/>
  <c r="BC580" i="82"/>
  <c r="BB580" i="82"/>
  <c r="BA580" i="82"/>
  <c r="AZ580" i="82"/>
  <c r="AY580" i="82"/>
  <c r="AX580" i="82"/>
  <c r="AW580" i="82"/>
  <c r="AV580" i="82"/>
  <c r="AU580" i="82"/>
  <c r="AT580" i="82"/>
  <c r="AS580" i="82"/>
  <c r="AR580" i="82"/>
  <c r="AQ580" i="82"/>
  <c r="AP580" i="82"/>
  <c r="AO580" i="82"/>
  <c r="AN580" i="82"/>
  <c r="AM580" i="82"/>
  <c r="AL580" i="82"/>
  <c r="AK580" i="82"/>
  <c r="AJ580" i="82"/>
  <c r="AI580" i="82"/>
  <c r="AH580" i="82"/>
  <c r="AG580" i="82"/>
  <c r="AF580" i="82"/>
  <c r="AE580" i="82"/>
  <c r="AD580" i="82"/>
  <c r="AC580" i="82"/>
  <c r="AB580" i="82"/>
  <c r="AA580" i="82"/>
  <c r="Z580" i="82"/>
  <c r="Y580" i="82"/>
  <c r="X580" i="82"/>
  <c r="W580" i="82"/>
  <c r="V580" i="82"/>
  <c r="U580" i="82"/>
  <c r="T580" i="82"/>
  <c r="S580" i="82"/>
  <c r="R580" i="82"/>
  <c r="Q580" i="82"/>
  <c r="P580" i="82"/>
  <c r="O580" i="82"/>
  <c r="N580" i="82"/>
  <c r="M580" i="82"/>
  <c r="L580" i="82"/>
  <c r="K580" i="82"/>
  <c r="J580" i="82"/>
  <c r="I580" i="82"/>
  <c r="H580" i="82"/>
  <c r="G580" i="82"/>
  <c r="F580" i="82"/>
  <c r="E580" i="82"/>
  <c r="D580" i="82"/>
  <c r="BL579" i="82"/>
  <c r="BK579" i="82"/>
  <c r="BJ579" i="82"/>
  <c r="BI579" i="82"/>
  <c r="BH579" i="82"/>
  <c r="BG579" i="82"/>
  <c r="BF579" i="82"/>
  <c r="BE579" i="82"/>
  <c r="BD579" i="82"/>
  <c r="BC579" i="82"/>
  <c r="BB579" i="82"/>
  <c r="BA579" i="82"/>
  <c r="AZ579" i="82"/>
  <c r="AY579" i="82"/>
  <c r="AX579" i="82"/>
  <c r="AW579" i="82"/>
  <c r="AV579" i="82"/>
  <c r="AU579" i="82"/>
  <c r="AT579" i="82"/>
  <c r="AS579" i="82"/>
  <c r="AR579" i="82"/>
  <c r="AQ579" i="82"/>
  <c r="AP579" i="82"/>
  <c r="AO579" i="82"/>
  <c r="AN579" i="82"/>
  <c r="AM579" i="82"/>
  <c r="AL579" i="82"/>
  <c r="AK579" i="82"/>
  <c r="AJ579" i="82"/>
  <c r="AI579" i="82"/>
  <c r="AH579" i="82"/>
  <c r="AG579" i="82"/>
  <c r="AF579" i="82"/>
  <c r="AE579" i="82"/>
  <c r="AD579" i="82"/>
  <c r="AC579" i="82"/>
  <c r="AB579" i="82"/>
  <c r="AA579" i="82"/>
  <c r="Z579" i="82"/>
  <c r="Y579" i="82"/>
  <c r="X579" i="82"/>
  <c r="W579" i="82"/>
  <c r="V579" i="82"/>
  <c r="U579" i="82"/>
  <c r="T579" i="82"/>
  <c r="S579" i="82"/>
  <c r="R579" i="82"/>
  <c r="Q579" i="82"/>
  <c r="P579" i="82"/>
  <c r="O579" i="82"/>
  <c r="N579" i="82"/>
  <c r="M579" i="82"/>
  <c r="L579" i="82"/>
  <c r="K579" i="82"/>
  <c r="J579" i="82"/>
  <c r="I579" i="82"/>
  <c r="H579" i="82"/>
  <c r="G579" i="82"/>
  <c r="F579" i="82"/>
  <c r="E579" i="82"/>
  <c r="D579" i="82"/>
  <c r="BL574" i="82"/>
  <c r="BK574" i="82"/>
  <c r="BJ574" i="82"/>
  <c r="BI574" i="82"/>
  <c r="BH574" i="82"/>
  <c r="BG574" i="82"/>
  <c r="BF574" i="82"/>
  <c r="BE574" i="82"/>
  <c r="BD574" i="82"/>
  <c r="BC574" i="82"/>
  <c r="BB574" i="82"/>
  <c r="BA574" i="82"/>
  <c r="AZ574" i="82"/>
  <c r="AY574" i="82"/>
  <c r="AX574" i="82"/>
  <c r="AW574" i="82"/>
  <c r="AV574" i="82"/>
  <c r="AU574" i="82"/>
  <c r="AT574" i="82"/>
  <c r="AS574" i="82"/>
  <c r="AR574" i="82"/>
  <c r="AQ574" i="82"/>
  <c r="AP574" i="82"/>
  <c r="AO574" i="82"/>
  <c r="AN574" i="82"/>
  <c r="AM574" i="82"/>
  <c r="AL574" i="82"/>
  <c r="AK574" i="82"/>
  <c r="AJ574" i="82"/>
  <c r="AI574" i="82"/>
  <c r="AH574" i="82"/>
  <c r="AG574" i="82"/>
  <c r="AF574" i="82"/>
  <c r="AE574" i="82"/>
  <c r="AD574" i="82"/>
  <c r="AC574" i="82"/>
  <c r="AB574" i="82"/>
  <c r="AA574" i="82"/>
  <c r="Z574" i="82"/>
  <c r="Y574" i="82"/>
  <c r="X574" i="82"/>
  <c r="W574" i="82"/>
  <c r="V574" i="82"/>
  <c r="U574" i="82"/>
  <c r="T574" i="82"/>
  <c r="S574" i="82"/>
  <c r="R574" i="82"/>
  <c r="Q574" i="82"/>
  <c r="P574" i="82"/>
  <c r="O574" i="82"/>
  <c r="N574" i="82"/>
  <c r="M574" i="82"/>
  <c r="L574" i="82"/>
  <c r="K574" i="82"/>
  <c r="J574" i="82"/>
  <c r="I574" i="82"/>
  <c r="H574" i="82"/>
  <c r="G574" i="82"/>
  <c r="F574" i="82"/>
  <c r="E574" i="82"/>
  <c r="D574" i="82"/>
  <c r="BL573" i="82"/>
  <c r="BK573" i="82"/>
  <c r="BJ573" i="82"/>
  <c r="BI573" i="82"/>
  <c r="BH573" i="82"/>
  <c r="BG573" i="82"/>
  <c r="BF573" i="82"/>
  <c r="BE573" i="82"/>
  <c r="BD573" i="82"/>
  <c r="BC573" i="82"/>
  <c r="BB573" i="82"/>
  <c r="BA573" i="82"/>
  <c r="AZ573" i="82"/>
  <c r="AY573" i="82"/>
  <c r="AX573" i="82"/>
  <c r="AW573" i="82"/>
  <c r="AV573" i="82"/>
  <c r="AU573" i="82"/>
  <c r="AT573" i="82"/>
  <c r="AS573" i="82"/>
  <c r="AR573" i="82"/>
  <c r="AQ573" i="82"/>
  <c r="AP573" i="82"/>
  <c r="AO573" i="82"/>
  <c r="AN573" i="82"/>
  <c r="AM573" i="82"/>
  <c r="AL573" i="82"/>
  <c r="AK573" i="82"/>
  <c r="AJ573" i="82"/>
  <c r="AI573" i="82"/>
  <c r="AH573" i="82"/>
  <c r="AG573" i="82"/>
  <c r="AF573" i="82"/>
  <c r="AE573" i="82"/>
  <c r="AD573" i="82"/>
  <c r="AC573" i="82"/>
  <c r="AB573" i="82"/>
  <c r="AA573" i="82"/>
  <c r="Z573" i="82"/>
  <c r="Y573" i="82"/>
  <c r="X573" i="82"/>
  <c r="W573" i="82"/>
  <c r="V573" i="82"/>
  <c r="U573" i="82"/>
  <c r="T573" i="82"/>
  <c r="S573" i="82"/>
  <c r="R573" i="82"/>
  <c r="Q573" i="82"/>
  <c r="P573" i="82"/>
  <c r="O573" i="82"/>
  <c r="N573" i="82"/>
  <c r="M573" i="82"/>
  <c r="L573" i="82"/>
  <c r="K573" i="82"/>
  <c r="J573" i="82"/>
  <c r="I573" i="82"/>
  <c r="H573" i="82"/>
  <c r="G573" i="82"/>
  <c r="F573" i="82"/>
  <c r="E573" i="82"/>
  <c r="D573" i="82"/>
  <c r="BL576" i="82"/>
  <c r="BK576" i="82"/>
  <c r="BJ576" i="82"/>
  <c r="BI576" i="82"/>
  <c r="BH576" i="82"/>
  <c r="BG576" i="82"/>
  <c r="BF576" i="82"/>
  <c r="BE576" i="82"/>
  <c r="BD576" i="82"/>
  <c r="BC576" i="82"/>
  <c r="BB576" i="82"/>
  <c r="BA576" i="82"/>
  <c r="AZ576" i="82"/>
  <c r="AY576" i="82"/>
  <c r="AX576" i="82"/>
  <c r="AW576" i="82"/>
  <c r="AV576" i="82"/>
  <c r="AU576" i="82"/>
  <c r="AT576" i="82"/>
  <c r="AS576" i="82"/>
  <c r="AR576" i="82"/>
  <c r="AQ576" i="82"/>
  <c r="AP576" i="82"/>
  <c r="AO576" i="82"/>
  <c r="AN576" i="82"/>
  <c r="AM576" i="82"/>
  <c r="AL576" i="82"/>
  <c r="AK576" i="82"/>
  <c r="AJ576" i="82"/>
  <c r="AI576" i="82"/>
  <c r="AH576" i="82"/>
  <c r="AG576" i="82"/>
  <c r="AF576" i="82"/>
  <c r="AE576" i="82"/>
  <c r="AD576" i="82"/>
  <c r="AC576" i="82"/>
  <c r="AB576" i="82"/>
  <c r="AA576" i="82"/>
  <c r="Z576" i="82"/>
  <c r="Y576" i="82"/>
  <c r="X576" i="82"/>
  <c r="W576" i="82"/>
  <c r="V576" i="82"/>
  <c r="U576" i="82"/>
  <c r="T576" i="82"/>
  <c r="S576" i="82"/>
  <c r="R576" i="82"/>
  <c r="Q576" i="82"/>
  <c r="P576" i="82"/>
  <c r="O576" i="82"/>
  <c r="N576" i="82"/>
  <c r="M576" i="82"/>
  <c r="L576" i="82"/>
  <c r="K576" i="82"/>
  <c r="J576" i="82"/>
  <c r="I576" i="82"/>
  <c r="H576" i="82"/>
  <c r="G576" i="82"/>
  <c r="F576" i="82"/>
  <c r="E576" i="82"/>
  <c r="D576" i="82"/>
  <c r="BL570" i="82"/>
  <c r="BK570" i="82"/>
  <c r="BJ570" i="82"/>
  <c r="BI570" i="82"/>
  <c r="BH570" i="82"/>
  <c r="BG570" i="82"/>
  <c r="BF570" i="82"/>
  <c r="BE570" i="82"/>
  <c r="BD570" i="82"/>
  <c r="BC570" i="82"/>
  <c r="BB570" i="82"/>
  <c r="BA570" i="82"/>
  <c r="AZ570" i="82"/>
  <c r="AY570" i="82"/>
  <c r="AX570" i="82"/>
  <c r="AW570" i="82"/>
  <c r="AV570" i="82"/>
  <c r="AU570" i="82"/>
  <c r="AT570" i="82"/>
  <c r="AS570" i="82"/>
  <c r="AR570" i="82"/>
  <c r="AQ570" i="82"/>
  <c r="AP570" i="82"/>
  <c r="AO570" i="82"/>
  <c r="AN570" i="82"/>
  <c r="AM570" i="82"/>
  <c r="AL570" i="82"/>
  <c r="AK570" i="82"/>
  <c r="AJ570" i="82"/>
  <c r="AI570" i="82"/>
  <c r="AH570" i="82"/>
  <c r="AG570" i="82"/>
  <c r="AF570" i="82"/>
  <c r="AE570" i="82"/>
  <c r="AD570" i="82"/>
  <c r="AC570" i="82"/>
  <c r="AB570" i="82"/>
  <c r="AA570" i="82"/>
  <c r="Z570" i="82"/>
  <c r="Y570" i="82"/>
  <c r="X570" i="82"/>
  <c r="W570" i="82"/>
  <c r="V570" i="82"/>
  <c r="U570" i="82"/>
  <c r="T570" i="82"/>
  <c r="S570" i="82"/>
  <c r="R570" i="82"/>
  <c r="Q570" i="82"/>
  <c r="P570" i="82"/>
  <c r="O570" i="82"/>
  <c r="N570" i="82"/>
  <c r="M570" i="82"/>
  <c r="L570" i="82"/>
  <c r="K570" i="82"/>
  <c r="J570" i="82"/>
  <c r="I570" i="82"/>
  <c r="H570" i="82"/>
  <c r="G570" i="82"/>
  <c r="F570" i="82"/>
  <c r="E570" i="82"/>
  <c r="D570" i="82"/>
  <c r="BK99" i="86" l="1"/>
  <c r="BK236" i="86"/>
  <c r="BK227" i="86"/>
  <c r="BK167" i="86"/>
  <c r="BK252" i="86"/>
  <c r="BK202" i="86"/>
  <c r="BK90" i="86"/>
  <c r="BK12" i="86"/>
  <c r="BK49" i="86"/>
  <c r="BK240" i="86"/>
  <c r="BK64" i="86"/>
  <c r="BK144" i="86"/>
  <c r="BK43" i="86"/>
  <c r="BK237" i="86"/>
  <c r="BK253" i="86"/>
  <c r="BK174" i="86"/>
  <c r="BK141" i="86"/>
  <c r="BK187" i="86"/>
  <c r="BK195" i="86"/>
  <c r="BK101" i="86"/>
  <c r="BK208" i="86"/>
  <c r="BK163" i="86"/>
  <c r="BK192" i="86"/>
  <c r="BK39" i="86"/>
  <c r="BK191" i="86"/>
  <c r="BK199" i="86"/>
  <c r="BK160" i="86"/>
  <c r="BK128" i="86"/>
  <c r="BK112" i="86"/>
  <c r="BK28" i="86"/>
  <c r="BK50" i="86"/>
  <c r="BK204" i="86"/>
  <c r="BK172" i="86"/>
  <c r="BK110" i="86"/>
  <c r="BK109" i="86"/>
  <c r="BK93" i="86"/>
  <c r="BK139" i="86"/>
  <c r="BK152" i="86"/>
  <c r="BK77" i="86"/>
  <c r="BK74" i="86"/>
  <c r="BK45" i="86"/>
  <c r="BK44" i="86"/>
  <c r="BK114" i="86"/>
  <c r="BK82" i="86"/>
  <c r="BK86" i="86"/>
  <c r="BK205" i="86"/>
  <c r="BK156" i="86"/>
  <c r="BK92" i="86"/>
  <c r="BK138" i="86"/>
  <c r="BK96" i="86"/>
  <c r="BK148" i="86"/>
  <c r="BK129" i="86"/>
  <c r="BK23" i="86"/>
  <c r="BK206" i="86"/>
  <c r="BK229" i="86"/>
  <c r="BK30" i="86"/>
  <c r="BK216" i="86"/>
  <c r="BK184" i="86"/>
  <c r="BK17" i="86"/>
  <c r="BK188" i="86"/>
  <c r="BK161" i="86"/>
  <c r="BK157" i="86"/>
  <c r="BK126" i="86"/>
  <c r="BK78" i="86"/>
  <c r="BK58" i="86"/>
  <c r="BK73" i="86"/>
  <c r="BK219" i="86"/>
  <c r="BK171" i="86"/>
  <c r="BK107" i="86"/>
  <c r="BK175" i="86"/>
  <c r="BK95" i="86"/>
  <c r="BK255" i="86"/>
  <c r="BK155" i="86"/>
  <c r="BK127" i="86"/>
  <c r="BK222" i="86"/>
  <c r="BK158" i="86"/>
  <c r="BK125" i="86"/>
  <c r="BK214" i="86"/>
  <c r="BK197" i="86"/>
  <c r="BK165" i="86"/>
  <c r="BK67" i="86"/>
  <c r="BK35" i="86"/>
  <c r="BK118" i="86"/>
  <c r="BK193" i="86"/>
  <c r="BK104" i="86"/>
  <c r="BK60" i="86"/>
  <c r="BK47" i="86"/>
  <c r="BK33" i="86"/>
  <c r="BK9" i="86"/>
  <c r="BK225" i="86"/>
  <c r="BK190" i="86"/>
  <c r="BK106" i="86"/>
  <c r="BK76" i="86"/>
  <c r="BK16" i="86"/>
  <c r="BK8" i="86"/>
  <c r="BK131" i="86"/>
  <c r="BK11" i="86"/>
  <c r="BK207" i="86"/>
  <c r="BK91" i="86"/>
  <c r="BK235" i="86"/>
  <c r="BK203" i="86"/>
  <c r="BK48" i="86"/>
  <c r="BK150" i="86"/>
  <c r="BK224" i="86"/>
  <c r="BK210" i="86"/>
  <c r="BK97" i="86"/>
  <c r="BK80" i="86"/>
  <c r="BK89" i="86"/>
  <c r="BK20" i="86"/>
  <c r="BK41" i="86"/>
  <c r="BK24" i="86"/>
  <c r="BK223" i="86"/>
  <c r="BK27" i="86"/>
  <c r="BK123" i="86"/>
  <c r="BK63" i="86"/>
  <c r="BK159" i="86"/>
  <c r="BK103" i="86"/>
  <c r="BK75" i="86"/>
  <c r="BK143" i="86"/>
  <c r="BK168" i="86"/>
  <c r="BK153" i="86"/>
  <c r="BK220" i="86"/>
  <c r="BK189" i="86"/>
  <c r="BK173" i="86"/>
  <c r="BK140" i="86"/>
  <c r="BK108" i="86"/>
  <c r="BK94" i="86"/>
  <c r="BK72" i="86"/>
  <c r="BK61" i="86"/>
  <c r="BK57" i="86"/>
  <c r="BK40" i="86"/>
  <c r="BK182" i="86"/>
  <c r="BK133" i="86"/>
  <c r="BK154" i="86"/>
  <c r="BK221" i="86"/>
  <c r="BK176" i="86"/>
  <c r="BK142" i="86"/>
  <c r="BK169" i="86"/>
  <c r="BK25" i="86"/>
  <c r="BK124" i="86"/>
  <c r="BK62" i="86"/>
  <c r="BK56" i="86"/>
  <c r="BK32" i="86"/>
  <c r="BK46" i="86"/>
  <c r="BK42" i="86"/>
  <c r="A309" i="70"/>
  <c r="D369" i="70" l="1"/>
  <c r="A369" i="70"/>
  <c r="D368" i="70"/>
  <c r="A368" i="70"/>
  <c r="D367" i="70"/>
  <c r="A367" i="70"/>
  <c r="D366" i="70"/>
  <c r="A366" i="70"/>
  <c r="D365" i="70"/>
  <c r="A365" i="70"/>
  <c r="D364" i="70"/>
  <c r="A364" i="70"/>
  <c r="D363" i="70"/>
  <c r="A363" i="70"/>
  <c r="D362" i="70"/>
  <c r="A362" i="70"/>
  <c r="D361" i="70"/>
  <c r="A361" i="70"/>
  <c r="D360" i="70"/>
  <c r="A360" i="70"/>
  <c r="D359" i="70"/>
  <c r="A359" i="70"/>
  <c r="D358" i="70"/>
  <c r="A358" i="70"/>
  <c r="D357" i="70"/>
  <c r="A357" i="70"/>
  <c r="D356" i="70"/>
  <c r="A356" i="70"/>
  <c r="D355" i="70"/>
  <c r="A355" i="70"/>
  <c r="D354" i="70"/>
  <c r="A354" i="70"/>
  <c r="D353" i="70"/>
  <c r="A353" i="70"/>
  <c r="D352" i="70"/>
  <c r="A352" i="70"/>
  <c r="D351" i="70"/>
  <c r="A351" i="70"/>
  <c r="D350" i="70"/>
  <c r="A350" i="70"/>
  <c r="D349" i="70"/>
  <c r="A349" i="70"/>
  <c r="D348" i="70"/>
  <c r="A348" i="70"/>
  <c r="D347" i="70"/>
  <c r="A347" i="70"/>
  <c r="D346" i="70"/>
  <c r="A346" i="70"/>
  <c r="D345" i="70"/>
  <c r="A345" i="70"/>
  <c r="D344" i="70"/>
  <c r="A344" i="70"/>
  <c r="D343" i="70"/>
  <c r="A343" i="70"/>
  <c r="D342" i="70"/>
  <c r="A342" i="70"/>
  <c r="D341" i="70"/>
  <c r="A341" i="70"/>
  <c r="D340" i="70"/>
  <c r="A340" i="70"/>
  <c r="D339" i="70"/>
  <c r="A339" i="70"/>
  <c r="D338" i="70"/>
  <c r="A338" i="70"/>
  <c r="D337" i="70"/>
  <c r="A337" i="70"/>
  <c r="D336" i="70"/>
  <c r="A336" i="70"/>
  <c r="D335" i="70"/>
  <c r="A335" i="70"/>
  <c r="D334" i="70"/>
  <c r="A334" i="70"/>
  <c r="D333" i="70"/>
  <c r="A333" i="70"/>
  <c r="D332" i="70"/>
  <c r="A332" i="70"/>
  <c r="D331" i="70"/>
  <c r="A331" i="70"/>
  <c r="D330" i="70"/>
  <c r="A330" i="70"/>
  <c r="D329" i="70"/>
  <c r="A329" i="70"/>
  <c r="D328" i="70"/>
  <c r="A328" i="70"/>
  <c r="D327" i="70"/>
  <c r="A327" i="70"/>
  <c r="D326" i="70"/>
  <c r="A326" i="70"/>
  <c r="D325" i="70"/>
  <c r="A325" i="70"/>
  <c r="D324" i="70"/>
  <c r="A324" i="70"/>
  <c r="D323" i="70"/>
  <c r="A323" i="70"/>
  <c r="D322" i="70"/>
  <c r="A322" i="70"/>
  <c r="D321" i="70"/>
  <c r="A321" i="70"/>
  <c r="D320" i="70"/>
  <c r="A320" i="70"/>
  <c r="D319" i="70"/>
  <c r="A319" i="70"/>
  <c r="D318" i="70"/>
  <c r="A318" i="70"/>
  <c r="D317" i="70"/>
  <c r="A317" i="70"/>
  <c r="D316" i="70"/>
  <c r="A316" i="70"/>
  <c r="D315" i="70"/>
  <c r="A315" i="70"/>
  <c r="D314" i="70"/>
  <c r="A314" i="70"/>
  <c r="D313" i="70"/>
  <c r="A313" i="70"/>
  <c r="D312" i="70"/>
  <c r="A312" i="70"/>
  <c r="D311" i="70"/>
  <c r="A311" i="70"/>
  <c r="D310" i="70"/>
  <c r="A310" i="70"/>
  <c r="D309" i="70"/>
  <c r="A48" i="70" l="1"/>
  <c r="D308" i="70"/>
  <c r="D307" i="70"/>
  <c r="D306" i="70"/>
  <c r="D305" i="70"/>
  <c r="D304" i="70"/>
  <c r="D303" i="70"/>
  <c r="D302" i="70"/>
  <c r="D301" i="70"/>
  <c r="D300" i="70"/>
  <c r="D299" i="70"/>
  <c r="D298" i="70"/>
  <c r="D297" i="70"/>
  <c r="D296" i="70"/>
  <c r="D295" i="70"/>
  <c r="D294" i="70"/>
  <c r="D293" i="70"/>
  <c r="D292" i="70"/>
  <c r="D291" i="70"/>
  <c r="D290" i="70"/>
  <c r="D289" i="70"/>
  <c r="D288" i="70"/>
  <c r="A5" i="83"/>
  <c r="A6" i="83" s="1"/>
  <c r="A7" i="83" s="1"/>
  <c r="A8" i="83" s="1"/>
  <c r="A9" i="83" s="1"/>
  <c r="A10" i="83" s="1"/>
  <c r="A11" i="83" s="1"/>
  <c r="A12" i="83" s="1"/>
  <c r="A13" i="83" s="1"/>
  <c r="A14" i="83" s="1"/>
  <c r="A15" i="83" s="1"/>
  <c r="A16" i="83" s="1"/>
  <c r="A17" i="83" s="1"/>
  <c r="A18" i="83" s="1"/>
  <c r="A19" i="83" s="1"/>
  <c r="A20" i="83" s="1"/>
  <c r="A21" i="83" s="1"/>
  <c r="A22" i="83" s="1"/>
  <c r="A23" i="83" s="1"/>
  <c r="A24" i="83" s="1"/>
  <c r="A25" i="83" s="1"/>
  <c r="BR568" i="82"/>
  <c r="BQ568" i="82"/>
  <c r="BP568" i="82"/>
  <c r="BO568" i="82"/>
  <c r="BN568" i="82"/>
  <c r="BR567" i="82"/>
  <c r="BQ567" i="82"/>
  <c r="BP567" i="82"/>
  <c r="BO567" i="82"/>
  <c r="BN567" i="82"/>
  <c r="BR566" i="82"/>
  <c r="BQ566" i="82"/>
  <c r="BP566" i="82"/>
  <c r="BO566" i="82"/>
  <c r="BN566" i="82"/>
  <c r="BR565" i="82"/>
  <c r="BQ565" i="82"/>
  <c r="BP565" i="82"/>
  <c r="BO565" i="82"/>
  <c r="BN565" i="82"/>
  <c r="BR564" i="82"/>
  <c r="BQ564" i="82"/>
  <c r="BP564" i="82"/>
  <c r="BO564" i="82"/>
  <c r="BN564" i="82"/>
  <c r="BR563" i="82"/>
  <c r="BQ563" i="82"/>
  <c r="BP563" i="82"/>
  <c r="BO563" i="82"/>
  <c r="BN563" i="82"/>
  <c r="BR562" i="82"/>
  <c r="BQ562" i="82"/>
  <c r="BP562" i="82"/>
  <c r="BO562" i="82"/>
  <c r="BN562" i="82"/>
  <c r="BR561" i="82"/>
  <c r="BQ561" i="82"/>
  <c r="BP561" i="82"/>
  <c r="BO561" i="82"/>
  <c r="BN561" i="82"/>
  <c r="BR560" i="82"/>
  <c r="BQ560" i="82"/>
  <c r="BP560" i="82"/>
  <c r="BO560" i="82"/>
  <c r="BN560" i="82"/>
  <c r="BR559" i="82"/>
  <c r="BQ559" i="82"/>
  <c r="BP559" i="82"/>
  <c r="BO559" i="82"/>
  <c r="BN559" i="82"/>
  <c r="BR558" i="82"/>
  <c r="BQ558" i="82"/>
  <c r="BP558" i="82"/>
  <c r="BO558" i="82"/>
  <c r="BN558" i="82"/>
  <c r="BR557" i="82"/>
  <c r="BQ557" i="82"/>
  <c r="BP557" i="82"/>
  <c r="BO557" i="82"/>
  <c r="BN557" i="82"/>
  <c r="BR556" i="82"/>
  <c r="BQ556" i="82"/>
  <c r="BP556" i="82"/>
  <c r="BO556" i="82"/>
  <c r="BN556" i="82"/>
  <c r="BR555" i="82"/>
  <c r="BQ555" i="82"/>
  <c r="BP555" i="82"/>
  <c r="BO555" i="82"/>
  <c r="BN555" i="82"/>
  <c r="BR554" i="82"/>
  <c r="BQ554" i="82"/>
  <c r="BP554" i="82"/>
  <c r="BO554" i="82"/>
  <c r="BN554" i="82"/>
  <c r="BR553" i="82"/>
  <c r="BQ553" i="82"/>
  <c r="BP553" i="82"/>
  <c r="BO553" i="82"/>
  <c r="BN553" i="82"/>
  <c r="BR552" i="82"/>
  <c r="BQ552" i="82"/>
  <c r="BP552" i="82"/>
  <c r="BO552" i="82"/>
  <c r="BN552" i="82"/>
  <c r="BR551" i="82"/>
  <c r="BQ551" i="82"/>
  <c r="BP551" i="82"/>
  <c r="BO551" i="82"/>
  <c r="BN551" i="82"/>
  <c r="BR550" i="82"/>
  <c r="BQ550" i="82"/>
  <c r="BP550" i="82"/>
  <c r="BO550" i="82"/>
  <c r="BN550" i="82"/>
  <c r="BR549" i="82"/>
  <c r="BQ549" i="82"/>
  <c r="BP549" i="82"/>
  <c r="BO549" i="82"/>
  <c r="BN549" i="82"/>
  <c r="BR548" i="82"/>
  <c r="BQ548" i="82"/>
  <c r="BP548" i="82"/>
  <c r="BO548" i="82"/>
  <c r="BN548" i="82"/>
  <c r="BR547" i="82"/>
  <c r="BQ547" i="82"/>
  <c r="BP547" i="82"/>
  <c r="BO547" i="82"/>
  <c r="BN547" i="82"/>
  <c r="BR546" i="82"/>
  <c r="BQ546" i="82"/>
  <c r="BP546" i="82"/>
  <c r="BO546" i="82"/>
  <c r="BN546" i="82"/>
  <c r="BR545" i="82"/>
  <c r="BQ545" i="82"/>
  <c r="BP545" i="82"/>
  <c r="BO545" i="82"/>
  <c r="BN545" i="82"/>
  <c r="BR544" i="82"/>
  <c r="BQ544" i="82"/>
  <c r="BP544" i="82"/>
  <c r="BO544" i="82"/>
  <c r="BN544" i="82"/>
  <c r="BR543" i="82"/>
  <c r="BQ543" i="82"/>
  <c r="BP543" i="82"/>
  <c r="BO543" i="82"/>
  <c r="BN543" i="82"/>
  <c r="BR542" i="82"/>
  <c r="BQ542" i="82"/>
  <c r="BP542" i="82"/>
  <c r="BO542" i="82"/>
  <c r="BN542" i="82"/>
  <c r="BR541" i="82"/>
  <c r="BQ541" i="82"/>
  <c r="BP541" i="82"/>
  <c r="BO541" i="82"/>
  <c r="BN541" i="82"/>
  <c r="BR540" i="82"/>
  <c r="BQ540" i="82"/>
  <c r="BP540" i="82"/>
  <c r="BO540" i="82"/>
  <c r="BN540" i="82"/>
  <c r="BR539" i="82"/>
  <c r="BQ539" i="82"/>
  <c r="BP539" i="82"/>
  <c r="BO539" i="82"/>
  <c r="BN539" i="82"/>
  <c r="BR538" i="82"/>
  <c r="BQ538" i="82"/>
  <c r="BP538" i="82"/>
  <c r="BO538" i="82"/>
  <c r="BN538" i="82"/>
  <c r="BR537" i="82"/>
  <c r="BQ537" i="82"/>
  <c r="BP537" i="82"/>
  <c r="BO537" i="82"/>
  <c r="BN537" i="82"/>
  <c r="BR536" i="82"/>
  <c r="BQ536" i="82"/>
  <c r="BP536" i="82"/>
  <c r="BO536" i="82"/>
  <c r="BN536" i="82"/>
  <c r="BR535" i="82"/>
  <c r="BQ535" i="82"/>
  <c r="BP535" i="82"/>
  <c r="BO535" i="82"/>
  <c r="BN535" i="82"/>
  <c r="BR534" i="82"/>
  <c r="BQ534" i="82"/>
  <c r="BP534" i="82"/>
  <c r="BO534" i="82"/>
  <c r="BN534" i="82"/>
  <c r="BR533" i="82"/>
  <c r="BQ533" i="82"/>
  <c r="BP533" i="82"/>
  <c r="BO533" i="82"/>
  <c r="BN533" i="82"/>
  <c r="BR532" i="82"/>
  <c r="BQ532" i="82"/>
  <c r="BP532" i="82"/>
  <c r="BO532" i="82"/>
  <c r="BN532" i="82"/>
  <c r="BR531" i="82"/>
  <c r="BQ531" i="82"/>
  <c r="BP531" i="82"/>
  <c r="BO531" i="82"/>
  <c r="BN531" i="82"/>
  <c r="BR530" i="82"/>
  <c r="BQ530" i="82"/>
  <c r="BP530" i="82"/>
  <c r="BO530" i="82"/>
  <c r="BN530" i="82"/>
  <c r="BR529" i="82"/>
  <c r="BQ529" i="82"/>
  <c r="BP529" i="82"/>
  <c r="BO529" i="82"/>
  <c r="BN529" i="82"/>
  <c r="BR528" i="82"/>
  <c r="BQ528" i="82"/>
  <c r="BP528" i="82"/>
  <c r="BO528" i="82"/>
  <c r="BN528" i="82"/>
  <c r="BR527" i="82"/>
  <c r="BQ527" i="82"/>
  <c r="BP527" i="82"/>
  <c r="BO527" i="82"/>
  <c r="BN527" i="82"/>
  <c r="BR526" i="82"/>
  <c r="BQ526" i="82"/>
  <c r="BP526" i="82"/>
  <c r="BO526" i="82"/>
  <c r="BN526" i="82"/>
  <c r="BR525" i="82"/>
  <c r="BQ525" i="82"/>
  <c r="BP525" i="82"/>
  <c r="BO525" i="82"/>
  <c r="BN525" i="82"/>
  <c r="BR524" i="82"/>
  <c r="BQ524" i="82"/>
  <c r="BP524" i="82"/>
  <c r="BO524" i="82"/>
  <c r="BN524" i="82"/>
  <c r="BR523" i="82"/>
  <c r="BQ523" i="82"/>
  <c r="BP523" i="82"/>
  <c r="BO523" i="82"/>
  <c r="BN523" i="82"/>
  <c r="BR522" i="82"/>
  <c r="BQ522" i="82"/>
  <c r="BP522" i="82"/>
  <c r="BO522" i="82"/>
  <c r="BN522" i="82"/>
  <c r="BR521" i="82"/>
  <c r="BQ521" i="82"/>
  <c r="BP521" i="82"/>
  <c r="BO521" i="82"/>
  <c r="BN521" i="82"/>
  <c r="BR520" i="82"/>
  <c r="BQ520" i="82"/>
  <c r="BP520" i="82"/>
  <c r="BO520" i="82"/>
  <c r="BN520" i="82"/>
  <c r="BR519" i="82"/>
  <c r="BQ519" i="82"/>
  <c r="BP519" i="82"/>
  <c r="BO519" i="82"/>
  <c r="BN519" i="82"/>
  <c r="BR518" i="82"/>
  <c r="BQ518" i="82"/>
  <c r="BP518" i="82"/>
  <c r="BO518" i="82"/>
  <c r="BN518" i="82"/>
  <c r="BR517" i="82"/>
  <c r="BQ517" i="82"/>
  <c r="BP517" i="82"/>
  <c r="BO517" i="82"/>
  <c r="BN517" i="82"/>
  <c r="BR516" i="82"/>
  <c r="BQ516" i="82"/>
  <c r="BP516" i="82"/>
  <c r="BO516" i="82"/>
  <c r="BN516" i="82"/>
  <c r="BR515" i="82"/>
  <c r="BQ515" i="82"/>
  <c r="BP515" i="82"/>
  <c r="BO515" i="82"/>
  <c r="BN515" i="82"/>
  <c r="BR514" i="82"/>
  <c r="BQ514" i="82"/>
  <c r="BP514" i="82"/>
  <c r="BO514" i="82"/>
  <c r="BN514" i="82"/>
  <c r="BR513" i="82"/>
  <c r="BQ513" i="82"/>
  <c r="BP513" i="82"/>
  <c r="BO513" i="82"/>
  <c r="BN513" i="82"/>
  <c r="BR512" i="82"/>
  <c r="BQ512" i="82"/>
  <c r="BP512" i="82"/>
  <c r="BO512" i="82"/>
  <c r="BN512" i="82"/>
  <c r="BR511" i="82"/>
  <c r="BQ511" i="82"/>
  <c r="BP511" i="82"/>
  <c r="BO511" i="82"/>
  <c r="BN511" i="82"/>
  <c r="BR510" i="82"/>
  <c r="BQ510" i="82"/>
  <c r="BP510" i="82"/>
  <c r="BO510" i="82"/>
  <c r="BN510" i="82"/>
  <c r="BR509" i="82"/>
  <c r="BQ509" i="82"/>
  <c r="BP509" i="82"/>
  <c r="BO509" i="82"/>
  <c r="BN509" i="82"/>
  <c r="BR508" i="82"/>
  <c r="BQ508" i="82"/>
  <c r="BP508" i="82"/>
  <c r="BO508" i="82"/>
  <c r="BN508" i="82"/>
  <c r="BR507" i="82"/>
  <c r="BQ507" i="82"/>
  <c r="BP507" i="82"/>
  <c r="BO507" i="82"/>
  <c r="BN507" i="82"/>
  <c r="BR506" i="82"/>
  <c r="BQ506" i="82"/>
  <c r="BP506" i="82"/>
  <c r="BO506" i="82"/>
  <c r="BN506" i="82"/>
  <c r="BR505" i="82"/>
  <c r="BQ505" i="82"/>
  <c r="BP505" i="82"/>
  <c r="BO505" i="82"/>
  <c r="BN505" i="82"/>
  <c r="BR504" i="82"/>
  <c r="BQ504" i="82"/>
  <c r="BP504" i="82"/>
  <c r="BO504" i="82"/>
  <c r="BN504" i="82"/>
  <c r="BR503" i="82"/>
  <c r="BQ503" i="82"/>
  <c r="BP503" i="82"/>
  <c r="BO503" i="82"/>
  <c r="BN503" i="82"/>
  <c r="BR502" i="82"/>
  <c r="BQ502" i="82"/>
  <c r="BP502" i="82"/>
  <c r="BO502" i="82"/>
  <c r="BN502" i="82"/>
  <c r="BR501" i="82"/>
  <c r="BQ501" i="82"/>
  <c r="BP501" i="82"/>
  <c r="BO501" i="82"/>
  <c r="BN501" i="82"/>
  <c r="BR500" i="82"/>
  <c r="BQ500" i="82"/>
  <c r="BP500" i="82"/>
  <c r="BO500" i="82"/>
  <c r="BN500" i="82"/>
  <c r="BR499" i="82"/>
  <c r="BQ499" i="82"/>
  <c r="BP499" i="82"/>
  <c r="BO499" i="82"/>
  <c r="BN499" i="82"/>
  <c r="BR498" i="82"/>
  <c r="BQ498" i="82"/>
  <c r="BP498" i="82"/>
  <c r="BO498" i="82"/>
  <c r="BN498" i="82"/>
  <c r="BR497" i="82"/>
  <c r="BQ497" i="82"/>
  <c r="BP497" i="82"/>
  <c r="BO497" i="82"/>
  <c r="BN497" i="82"/>
  <c r="BR496" i="82"/>
  <c r="BQ496" i="82"/>
  <c r="BP496" i="82"/>
  <c r="BO496" i="82"/>
  <c r="BN496" i="82"/>
  <c r="BR495" i="82"/>
  <c r="BQ495" i="82"/>
  <c r="BP495" i="82"/>
  <c r="BO495" i="82"/>
  <c r="BN495" i="82"/>
  <c r="BR494" i="82"/>
  <c r="BQ494" i="82"/>
  <c r="BP494" i="82"/>
  <c r="BO494" i="82"/>
  <c r="BN494" i="82"/>
  <c r="BR493" i="82"/>
  <c r="BQ493" i="82"/>
  <c r="BP493" i="82"/>
  <c r="BO493" i="82"/>
  <c r="BN493" i="82"/>
  <c r="BR492" i="82"/>
  <c r="BQ492" i="82"/>
  <c r="BP492" i="82"/>
  <c r="BO492" i="82"/>
  <c r="BN492" i="82"/>
  <c r="BR491" i="82"/>
  <c r="BQ491" i="82"/>
  <c r="BP491" i="82"/>
  <c r="BO491" i="82"/>
  <c r="BN491" i="82"/>
  <c r="BR490" i="82"/>
  <c r="BQ490" i="82"/>
  <c r="BP490" i="82"/>
  <c r="BO490" i="82"/>
  <c r="BN490" i="82"/>
  <c r="BR489" i="82"/>
  <c r="BQ489" i="82"/>
  <c r="BP489" i="82"/>
  <c r="BO489" i="82"/>
  <c r="BN489" i="82"/>
  <c r="BR488" i="82"/>
  <c r="BQ488" i="82"/>
  <c r="BP488" i="82"/>
  <c r="BO488" i="82"/>
  <c r="BN488" i="82"/>
  <c r="BR487" i="82"/>
  <c r="BQ487" i="82"/>
  <c r="BP487" i="82"/>
  <c r="BO487" i="82"/>
  <c r="BN487" i="82"/>
  <c r="BR486" i="82"/>
  <c r="BQ486" i="82"/>
  <c r="BP486" i="82"/>
  <c r="BO486" i="82"/>
  <c r="BN486" i="82"/>
  <c r="BR485" i="82"/>
  <c r="BQ485" i="82"/>
  <c r="BP485" i="82"/>
  <c r="BO485" i="82"/>
  <c r="BN485" i="82"/>
  <c r="BR484" i="82"/>
  <c r="BQ484" i="82"/>
  <c r="BP484" i="82"/>
  <c r="BO484" i="82"/>
  <c r="BN484" i="82"/>
  <c r="BR483" i="82"/>
  <c r="BQ483" i="82"/>
  <c r="BP483" i="82"/>
  <c r="BO483" i="82"/>
  <c r="BN483" i="82"/>
  <c r="BR482" i="82"/>
  <c r="BQ482" i="82"/>
  <c r="BP482" i="82"/>
  <c r="BO482" i="82"/>
  <c r="BN482" i="82"/>
  <c r="BR481" i="82"/>
  <c r="BQ481" i="82"/>
  <c r="BP481" i="82"/>
  <c r="BO481" i="82"/>
  <c r="BN481" i="82"/>
  <c r="BR480" i="82"/>
  <c r="BQ480" i="82"/>
  <c r="BP480" i="82"/>
  <c r="BO480" i="82"/>
  <c r="BN480" i="82"/>
  <c r="BR479" i="82"/>
  <c r="BQ479" i="82"/>
  <c r="BP479" i="82"/>
  <c r="BO479" i="82"/>
  <c r="BN479" i="82"/>
  <c r="BR478" i="82"/>
  <c r="BQ478" i="82"/>
  <c r="BP478" i="82"/>
  <c r="BO478" i="82"/>
  <c r="BN478" i="82"/>
  <c r="BR477" i="82"/>
  <c r="BQ477" i="82"/>
  <c r="BP477" i="82"/>
  <c r="BO477" i="82"/>
  <c r="BN477" i="82"/>
  <c r="BR476" i="82"/>
  <c r="BQ476" i="82"/>
  <c r="BP476" i="82"/>
  <c r="BO476" i="82"/>
  <c r="BN476" i="82"/>
  <c r="BR475" i="82"/>
  <c r="BQ475" i="82"/>
  <c r="BP475" i="82"/>
  <c r="BO475" i="82"/>
  <c r="BN475" i="82"/>
  <c r="BR474" i="82"/>
  <c r="BQ474" i="82"/>
  <c r="BP474" i="82"/>
  <c r="BO474" i="82"/>
  <c r="BN474" i="82"/>
  <c r="BR473" i="82"/>
  <c r="BQ473" i="82"/>
  <c r="BP473" i="82"/>
  <c r="BO473" i="82"/>
  <c r="BN473" i="82"/>
  <c r="BR472" i="82"/>
  <c r="BQ472" i="82"/>
  <c r="BP472" i="82"/>
  <c r="BO472" i="82"/>
  <c r="BN472" i="82"/>
  <c r="BR471" i="82"/>
  <c r="BQ471" i="82"/>
  <c r="BP471" i="82"/>
  <c r="BO471" i="82"/>
  <c r="BN471" i="82"/>
  <c r="BR470" i="82"/>
  <c r="BQ470" i="82"/>
  <c r="BP470" i="82"/>
  <c r="BO470" i="82"/>
  <c r="BN470" i="82"/>
  <c r="BR469" i="82"/>
  <c r="BQ469" i="82"/>
  <c r="BP469" i="82"/>
  <c r="BO469" i="82"/>
  <c r="BN469" i="82"/>
  <c r="BR468" i="82"/>
  <c r="BQ468" i="82"/>
  <c r="BP468" i="82"/>
  <c r="BO468" i="82"/>
  <c r="BN468" i="82"/>
  <c r="BR467" i="82"/>
  <c r="BQ467" i="82"/>
  <c r="BP467" i="82"/>
  <c r="BO467" i="82"/>
  <c r="BN467" i="82"/>
  <c r="BR466" i="82"/>
  <c r="BQ466" i="82"/>
  <c r="BP466" i="82"/>
  <c r="BO466" i="82"/>
  <c r="BN466" i="82"/>
  <c r="BR465" i="82"/>
  <c r="BQ465" i="82"/>
  <c r="BP465" i="82"/>
  <c r="BO465" i="82"/>
  <c r="BN465" i="82"/>
  <c r="BR464" i="82"/>
  <c r="BQ464" i="82"/>
  <c r="BP464" i="82"/>
  <c r="BO464" i="82"/>
  <c r="BN464" i="82"/>
  <c r="BR463" i="82"/>
  <c r="BQ463" i="82"/>
  <c r="BP463" i="82"/>
  <c r="BO463" i="82"/>
  <c r="BN463" i="82"/>
  <c r="BR462" i="82"/>
  <c r="BQ462" i="82"/>
  <c r="BP462" i="82"/>
  <c r="BO462" i="82"/>
  <c r="BN462" i="82"/>
  <c r="BR461" i="82"/>
  <c r="BQ461" i="82"/>
  <c r="BP461" i="82"/>
  <c r="BO461" i="82"/>
  <c r="BN461" i="82"/>
  <c r="BR460" i="82"/>
  <c r="BQ460" i="82"/>
  <c r="BP460" i="82"/>
  <c r="BO460" i="82"/>
  <c r="BN460" i="82"/>
  <c r="BR459" i="82"/>
  <c r="BQ459" i="82"/>
  <c r="BP459" i="82"/>
  <c r="BO459" i="82"/>
  <c r="BN459" i="82"/>
  <c r="BR458" i="82"/>
  <c r="BQ458" i="82"/>
  <c r="BP458" i="82"/>
  <c r="BO458" i="82"/>
  <c r="BN458" i="82"/>
  <c r="BR457" i="82"/>
  <c r="BQ457" i="82"/>
  <c r="BP457" i="82"/>
  <c r="BO457" i="82"/>
  <c r="BN457" i="82"/>
  <c r="BR456" i="82"/>
  <c r="BQ456" i="82"/>
  <c r="BP456" i="82"/>
  <c r="BO456" i="82"/>
  <c r="BN456" i="82"/>
  <c r="BR455" i="82"/>
  <c r="BQ455" i="82"/>
  <c r="BP455" i="82"/>
  <c r="BO455" i="82"/>
  <c r="BN455" i="82"/>
  <c r="BR454" i="82"/>
  <c r="BQ454" i="82"/>
  <c r="BP454" i="82"/>
  <c r="BO454" i="82"/>
  <c r="BN454" i="82"/>
  <c r="BR453" i="82"/>
  <c r="BQ453" i="82"/>
  <c r="BP453" i="82"/>
  <c r="BO453" i="82"/>
  <c r="BN453" i="82"/>
  <c r="BR452" i="82"/>
  <c r="BQ452" i="82"/>
  <c r="BP452" i="82"/>
  <c r="BO452" i="82"/>
  <c r="BN452" i="82"/>
  <c r="BR451" i="82"/>
  <c r="BQ451" i="82"/>
  <c r="BP451" i="82"/>
  <c r="BO451" i="82"/>
  <c r="BN451" i="82"/>
  <c r="BR450" i="82"/>
  <c r="BQ450" i="82"/>
  <c r="BP450" i="82"/>
  <c r="BO450" i="82"/>
  <c r="BN450" i="82"/>
  <c r="BR449" i="82"/>
  <c r="BQ449" i="82"/>
  <c r="BP449" i="82"/>
  <c r="BO449" i="82"/>
  <c r="BN449" i="82"/>
  <c r="BR448" i="82"/>
  <c r="BQ448" i="82"/>
  <c r="BP448" i="82"/>
  <c r="BO448" i="82"/>
  <c r="BN448" i="82"/>
  <c r="BR447" i="82"/>
  <c r="BQ447" i="82"/>
  <c r="BP447" i="82"/>
  <c r="BO447" i="82"/>
  <c r="BN447" i="82"/>
  <c r="BR446" i="82"/>
  <c r="BQ446" i="82"/>
  <c r="BP446" i="82"/>
  <c r="BO446" i="82"/>
  <c r="BN446" i="82"/>
  <c r="BR445" i="82"/>
  <c r="BQ445" i="82"/>
  <c r="BP445" i="82"/>
  <c r="BO445" i="82"/>
  <c r="BN445" i="82"/>
  <c r="BR444" i="82"/>
  <c r="BQ444" i="82"/>
  <c r="BP444" i="82"/>
  <c r="BO444" i="82"/>
  <c r="BN444" i="82"/>
  <c r="BR443" i="82"/>
  <c r="BQ443" i="82"/>
  <c r="BP443" i="82"/>
  <c r="BO443" i="82"/>
  <c r="BN443" i="82"/>
  <c r="BR442" i="82"/>
  <c r="BQ442" i="82"/>
  <c r="BP442" i="82"/>
  <c r="BO442" i="82"/>
  <c r="BN442" i="82"/>
  <c r="BR441" i="82"/>
  <c r="BQ441" i="82"/>
  <c r="BP441" i="82"/>
  <c r="BO441" i="82"/>
  <c r="BN441" i="82"/>
  <c r="BR440" i="82"/>
  <c r="BQ440" i="82"/>
  <c r="BP440" i="82"/>
  <c r="BO440" i="82"/>
  <c r="BN440" i="82"/>
  <c r="BR439" i="82"/>
  <c r="BQ439" i="82"/>
  <c r="BP439" i="82"/>
  <c r="BO439" i="82"/>
  <c r="BN439" i="82"/>
  <c r="BR438" i="82"/>
  <c r="BQ438" i="82"/>
  <c r="BP438" i="82"/>
  <c r="BO438" i="82"/>
  <c r="BN438" i="82"/>
  <c r="BR437" i="82"/>
  <c r="BQ437" i="82"/>
  <c r="BP437" i="82"/>
  <c r="BO437" i="82"/>
  <c r="BN437" i="82"/>
  <c r="BR436" i="82"/>
  <c r="BQ436" i="82"/>
  <c r="BP436" i="82"/>
  <c r="BO436" i="82"/>
  <c r="BN436" i="82"/>
  <c r="BR435" i="82"/>
  <c r="BQ435" i="82"/>
  <c r="BP435" i="82"/>
  <c r="BO435" i="82"/>
  <c r="BN435" i="82"/>
  <c r="BR434" i="82"/>
  <c r="BQ434" i="82"/>
  <c r="BP434" i="82"/>
  <c r="BO434" i="82"/>
  <c r="BN434" i="82"/>
  <c r="BR433" i="82"/>
  <c r="BQ433" i="82"/>
  <c r="BP433" i="82"/>
  <c r="BO433" i="82"/>
  <c r="BN433" i="82"/>
  <c r="BR432" i="82"/>
  <c r="BQ432" i="82"/>
  <c r="BP432" i="82"/>
  <c r="BO432" i="82"/>
  <c r="BN432" i="82"/>
  <c r="BR431" i="82"/>
  <c r="BQ431" i="82"/>
  <c r="BP431" i="82"/>
  <c r="BO431" i="82"/>
  <c r="BN431" i="82"/>
  <c r="BR430" i="82"/>
  <c r="BQ430" i="82"/>
  <c r="BP430" i="82"/>
  <c r="BO430" i="82"/>
  <c r="BN430" i="82"/>
  <c r="BR429" i="82"/>
  <c r="BQ429" i="82"/>
  <c r="BP429" i="82"/>
  <c r="BO429" i="82"/>
  <c r="BN429" i="82"/>
  <c r="BR428" i="82"/>
  <c r="BQ428" i="82"/>
  <c r="BP428" i="82"/>
  <c r="BO428" i="82"/>
  <c r="BN428" i="82"/>
  <c r="BR427" i="82"/>
  <c r="BQ427" i="82"/>
  <c r="BP427" i="82"/>
  <c r="BO427" i="82"/>
  <c r="BN427" i="82"/>
  <c r="BR426" i="82"/>
  <c r="BQ426" i="82"/>
  <c r="BP426" i="82"/>
  <c r="BO426" i="82"/>
  <c r="BN426" i="82"/>
  <c r="BR425" i="82"/>
  <c r="BQ425" i="82"/>
  <c r="BP425" i="82"/>
  <c r="BO425" i="82"/>
  <c r="BN425" i="82"/>
  <c r="BR424" i="82"/>
  <c r="BQ424" i="82"/>
  <c r="BP424" i="82"/>
  <c r="BO424" i="82"/>
  <c r="BN424" i="82"/>
  <c r="BR423" i="82"/>
  <c r="BQ423" i="82"/>
  <c r="BP423" i="82"/>
  <c r="BO423" i="82"/>
  <c r="BN423" i="82"/>
  <c r="BR422" i="82"/>
  <c r="BQ422" i="82"/>
  <c r="BP422" i="82"/>
  <c r="BO422" i="82"/>
  <c r="BN422" i="82"/>
  <c r="BR421" i="82"/>
  <c r="BQ421" i="82"/>
  <c r="BP421" i="82"/>
  <c r="BO421" i="82"/>
  <c r="BN421" i="82"/>
  <c r="BR420" i="82"/>
  <c r="BQ420" i="82"/>
  <c r="BP420" i="82"/>
  <c r="BO420" i="82"/>
  <c r="BN420" i="82"/>
  <c r="BR419" i="82"/>
  <c r="BQ419" i="82"/>
  <c r="BP419" i="82"/>
  <c r="BO419" i="82"/>
  <c r="BN419" i="82"/>
  <c r="BR418" i="82"/>
  <c r="BQ418" i="82"/>
  <c r="BP418" i="82"/>
  <c r="BO418" i="82"/>
  <c r="BN418" i="82"/>
  <c r="BR417" i="82"/>
  <c r="BQ417" i="82"/>
  <c r="BP417" i="82"/>
  <c r="BO417" i="82"/>
  <c r="BN417" i="82"/>
  <c r="BR416" i="82"/>
  <c r="BQ416" i="82"/>
  <c r="BP416" i="82"/>
  <c r="BO416" i="82"/>
  <c r="BN416" i="82"/>
  <c r="BR415" i="82"/>
  <c r="BQ415" i="82"/>
  <c r="BP415" i="82"/>
  <c r="BO415" i="82"/>
  <c r="BN415" i="82"/>
  <c r="BR414" i="82"/>
  <c r="BQ414" i="82"/>
  <c r="BP414" i="82"/>
  <c r="BO414" i="82"/>
  <c r="BN414" i="82"/>
  <c r="BR413" i="82"/>
  <c r="BQ413" i="82"/>
  <c r="BP413" i="82"/>
  <c r="BO413" i="82"/>
  <c r="BN413" i="82"/>
  <c r="BR412" i="82"/>
  <c r="BQ412" i="82"/>
  <c r="BP412" i="82"/>
  <c r="BO412" i="82"/>
  <c r="BN412" i="82"/>
  <c r="BR411" i="82"/>
  <c r="BQ411" i="82"/>
  <c r="BP411" i="82"/>
  <c r="BO411" i="82"/>
  <c r="BN411" i="82"/>
  <c r="BR410" i="82"/>
  <c r="BQ410" i="82"/>
  <c r="BP410" i="82"/>
  <c r="BO410" i="82"/>
  <c r="BN410" i="82"/>
  <c r="BR409" i="82"/>
  <c r="BQ409" i="82"/>
  <c r="BP409" i="82"/>
  <c r="BO409" i="82"/>
  <c r="BN409" i="82"/>
  <c r="BR408" i="82"/>
  <c r="BQ408" i="82"/>
  <c r="BP408" i="82"/>
  <c r="BO408" i="82"/>
  <c r="BN408" i="82"/>
  <c r="BR407" i="82"/>
  <c r="BQ407" i="82"/>
  <c r="BP407" i="82"/>
  <c r="BO407" i="82"/>
  <c r="BN407" i="82"/>
  <c r="BR406" i="82"/>
  <c r="BQ406" i="82"/>
  <c r="BP406" i="82"/>
  <c r="BO406" i="82"/>
  <c r="BN406" i="82"/>
  <c r="BR405" i="82"/>
  <c r="BQ405" i="82"/>
  <c r="BP405" i="82"/>
  <c r="BO405" i="82"/>
  <c r="BN405" i="82"/>
  <c r="BR404" i="82"/>
  <c r="BQ404" i="82"/>
  <c r="BP404" i="82"/>
  <c r="BO404" i="82"/>
  <c r="BN404" i="82"/>
  <c r="BR403" i="82"/>
  <c r="BQ403" i="82"/>
  <c r="BP403" i="82"/>
  <c r="BO403" i="82"/>
  <c r="BN403" i="82"/>
  <c r="BR402" i="82"/>
  <c r="BQ402" i="82"/>
  <c r="BP402" i="82"/>
  <c r="BO402" i="82"/>
  <c r="BN402" i="82"/>
  <c r="BR401" i="82"/>
  <c r="BQ401" i="82"/>
  <c r="BP401" i="82"/>
  <c r="BO401" i="82"/>
  <c r="BN401" i="82"/>
  <c r="BR400" i="82"/>
  <c r="BQ400" i="82"/>
  <c r="BP400" i="82"/>
  <c r="BO400" i="82"/>
  <c r="BN400" i="82"/>
  <c r="BR399" i="82"/>
  <c r="BQ399" i="82"/>
  <c r="BP399" i="82"/>
  <c r="BO399" i="82"/>
  <c r="BN399" i="82"/>
  <c r="BR398" i="82"/>
  <c r="BQ398" i="82"/>
  <c r="BP398" i="82"/>
  <c r="BO398" i="82"/>
  <c r="BN398" i="82"/>
  <c r="BR397" i="82"/>
  <c r="BQ397" i="82"/>
  <c r="BP397" i="82"/>
  <c r="BO397" i="82"/>
  <c r="BN397" i="82"/>
  <c r="BR396" i="82"/>
  <c r="BQ396" i="82"/>
  <c r="BP396" i="82"/>
  <c r="BO396" i="82"/>
  <c r="BN396" i="82"/>
  <c r="BR395" i="82"/>
  <c r="BQ395" i="82"/>
  <c r="BP395" i="82"/>
  <c r="BO395" i="82"/>
  <c r="BN395" i="82"/>
  <c r="BR394" i="82"/>
  <c r="BQ394" i="82"/>
  <c r="BP394" i="82"/>
  <c r="BO394" i="82"/>
  <c r="BN394" i="82"/>
  <c r="BR393" i="82"/>
  <c r="BQ393" i="82"/>
  <c r="BP393" i="82"/>
  <c r="BO393" i="82"/>
  <c r="BN393" i="82"/>
  <c r="BR392" i="82"/>
  <c r="BQ392" i="82"/>
  <c r="BP392" i="82"/>
  <c r="BO392" i="82"/>
  <c r="BN392" i="82"/>
  <c r="BR391" i="82"/>
  <c r="BQ391" i="82"/>
  <c r="BP391" i="82"/>
  <c r="BO391" i="82"/>
  <c r="BN391" i="82"/>
  <c r="BR390" i="82"/>
  <c r="BQ390" i="82"/>
  <c r="BP390" i="82"/>
  <c r="BO390" i="82"/>
  <c r="BN390" i="82"/>
  <c r="BR389" i="82"/>
  <c r="BQ389" i="82"/>
  <c r="BP389" i="82"/>
  <c r="BO389" i="82"/>
  <c r="BN389" i="82"/>
  <c r="BR388" i="82"/>
  <c r="BQ388" i="82"/>
  <c r="BP388" i="82"/>
  <c r="BO388" i="82"/>
  <c r="BN388" i="82"/>
  <c r="BR387" i="82"/>
  <c r="BQ387" i="82"/>
  <c r="BP387" i="82"/>
  <c r="BO387" i="82"/>
  <c r="BN387" i="82"/>
  <c r="BR386" i="82"/>
  <c r="BQ386" i="82"/>
  <c r="BP386" i="82"/>
  <c r="BO386" i="82"/>
  <c r="BN386" i="82"/>
  <c r="BR385" i="82"/>
  <c r="BQ385" i="82"/>
  <c r="BP385" i="82"/>
  <c r="BO385" i="82"/>
  <c r="BN385" i="82"/>
  <c r="BR384" i="82"/>
  <c r="BQ384" i="82"/>
  <c r="BP384" i="82"/>
  <c r="BO384" i="82"/>
  <c r="BN384" i="82"/>
  <c r="BR383" i="82"/>
  <c r="BQ383" i="82"/>
  <c r="BP383" i="82"/>
  <c r="BO383" i="82"/>
  <c r="BN383" i="82"/>
  <c r="BR382" i="82"/>
  <c r="BQ382" i="82"/>
  <c r="BP382" i="82"/>
  <c r="BO382" i="82"/>
  <c r="BN382" i="82"/>
  <c r="BR381" i="82"/>
  <c r="BQ381" i="82"/>
  <c r="BP381" i="82"/>
  <c r="BO381" i="82"/>
  <c r="BN381" i="82"/>
  <c r="BR380" i="82"/>
  <c r="BQ380" i="82"/>
  <c r="BP380" i="82"/>
  <c r="BO380" i="82"/>
  <c r="BN380" i="82"/>
  <c r="BR379" i="82"/>
  <c r="BQ379" i="82"/>
  <c r="BP379" i="82"/>
  <c r="BO379" i="82"/>
  <c r="BN379" i="82"/>
  <c r="BR378" i="82"/>
  <c r="BQ378" i="82"/>
  <c r="BP378" i="82"/>
  <c r="BO378" i="82"/>
  <c r="BN378" i="82"/>
  <c r="BR377" i="82"/>
  <c r="BQ377" i="82"/>
  <c r="BP377" i="82"/>
  <c r="BO377" i="82"/>
  <c r="BN377" i="82"/>
  <c r="BR376" i="82"/>
  <c r="BQ376" i="82"/>
  <c r="BP376" i="82"/>
  <c r="BO376" i="82"/>
  <c r="BN376" i="82"/>
  <c r="BR375" i="82"/>
  <c r="BQ375" i="82"/>
  <c r="BP375" i="82"/>
  <c r="BO375" i="82"/>
  <c r="BN375" i="82"/>
  <c r="BR374" i="82"/>
  <c r="BQ374" i="82"/>
  <c r="BP374" i="82"/>
  <c r="BO374" i="82"/>
  <c r="BN374" i="82"/>
  <c r="BR373" i="82"/>
  <c r="BQ373" i="82"/>
  <c r="BP373" i="82"/>
  <c r="BO373" i="82"/>
  <c r="BN373" i="82"/>
  <c r="BR372" i="82"/>
  <c r="BQ372" i="82"/>
  <c r="BP372" i="82"/>
  <c r="BO372" i="82"/>
  <c r="BN372" i="82"/>
  <c r="BR371" i="82"/>
  <c r="BQ371" i="82"/>
  <c r="BP371" i="82"/>
  <c r="BO371" i="82"/>
  <c r="BN371" i="82"/>
  <c r="BR370" i="82"/>
  <c r="BQ370" i="82"/>
  <c r="BP370" i="82"/>
  <c r="BO370" i="82"/>
  <c r="BN370" i="82"/>
  <c r="BR369" i="82"/>
  <c r="BQ369" i="82"/>
  <c r="BP369" i="82"/>
  <c r="BO369" i="82"/>
  <c r="BN369" i="82"/>
  <c r="BR368" i="82"/>
  <c r="BQ368" i="82"/>
  <c r="BP368" i="82"/>
  <c r="BO368" i="82"/>
  <c r="BN368" i="82"/>
  <c r="BR367" i="82"/>
  <c r="BQ367" i="82"/>
  <c r="BP367" i="82"/>
  <c r="BO367" i="82"/>
  <c r="BN367" i="82"/>
  <c r="BR366" i="82"/>
  <c r="BQ366" i="82"/>
  <c r="BP366" i="82"/>
  <c r="BO366" i="82"/>
  <c r="BN366" i="82"/>
  <c r="BR365" i="82"/>
  <c r="BQ365" i="82"/>
  <c r="BP365" i="82"/>
  <c r="BO365" i="82"/>
  <c r="BN365" i="82"/>
  <c r="BR364" i="82"/>
  <c r="BQ364" i="82"/>
  <c r="BP364" i="82"/>
  <c r="BO364" i="82"/>
  <c r="BN364" i="82"/>
  <c r="BR363" i="82"/>
  <c r="BQ363" i="82"/>
  <c r="BP363" i="82"/>
  <c r="BO363" i="82"/>
  <c r="BN363" i="82"/>
  <c r="BR362" i="82"/>
  <c r="BQ362" i="82"/>
  <c r="BP362" i="82"/>
  <c r="BO362" i="82"/>
  <c r="BN362" i="82"/>
  <c r="BR361" i="82"/>
  <c r="BQ361" i="82"/>
  <c r="BP361" i="82"/>
  <c r="BO361" i="82"/>
  <c r="BN361" i="82"/>
  <c r="BR360" i="82"/>
  <c r="BQ360" i="82"/>
  <c r="BP360" i="82"/>
  <c r="BO360" i="82"/>
  <c r="BN360" i="82"/>
  <c r="BR359" i="82"/>
  <c r="BQ359" i="82"/>
  <c r="BP359" i="82"/>
  <c r="BO359" i="82"/>
  <c r="BN359" i="82"/>
  <c r="BR358" i="82"/>
  <c r="BQ358" i="82"/>
  <c r="BP358" i="82"/>
  <c r="BO358" i="82"/>
  <c r="BN358" i="82"/>
  <c r="BR357" i="82"/>
  <c r="BQ357" i="82"/>
  <c r="BP357" i="82"/>
  <c r="BO357" i="82"/>
  <c r="BN357" i="82"/>
  <c r="BR356" i="82"/>
  <c r="BQ356" i="82"/>
  <c r="BP356" i="82"/>
  <c r="BO356" i="82"/>
  <c r="BN356" i="82"/>
  <c r="BR355" i="82"/>
  <c r="BQ355" i="82"/>
  <c r="BP355" i="82"/>
  <c r="BO355" i="82"/>
  <c r="BN355" i="82"/>
  <c r="BR354" i="82"/>
  <c r="BQ354" i="82"/>
  <c r="BP354" i="82"/>
  <c r="BO354" i="82"/>
  <c r="BN354" i="82"/>
  <c r="BR353" i="82"/>
  <c r="BQ353" i="82"/>
  <c r="BP353" i="82"/>
  <c r="BO353" i="82"/>
  <c r="BN353" i="82"/>
  <c r="BR352" i="82"/>
  <c r="BQ352" i="82"/>
  <c r="BP352" i="82"/>
  <c r="BO352" i="82"/>
  <c r="BN352" i="82"/>
  <c r="BR351" i="82"/>
  <c r="BQ351" i="82"/>
  <c r="BP351" i="82"/>
  <c r="BO351" i="82"/>
  <c r="BN351" i="82"/>
  <c r="BR350" i="82"/>
  <c r="BQ350" i="82"/>
  <c r="BP350" i="82"/>
  <c r="BO350" i="82"/>
  <c r="BN350" i="82"/>
  <c r="BR349" i="82"/>
  <c r="BQ349" i="82"/>
  <c r="BP349" i="82"/>
  <c r="BO349" i="82"/>
  <c r="BN349" i="82"/>
  <c r="BR348" i="82"/>
  <c r="BQ348" i="82"/>
  <c r="BP348" i="82"/>
  <c r="BO348" i="82"/>
  <c r="BN348" i="82"/>
  <c r="BR347" i="82"/>
  <c r="BQ347" i="82"/>
  <c r="BP347" i="82"/>
  <c r="BO347" i="82"/>
  <c r="BN347" i="82"/>
  <c r="BR346" i="82"/>
  <c r="BQ346" i="82"/>
  <c r="BP346" i="82"/>
  <c r="BO346" i="82"/>
  <c r="BN346" i="82"/>
  <c r="BR345" i="82"/>
  <c r="BQ345" i="82"/>
  <c r="BP345" i="82"/>
  <c r="BO345" i="82"/>
  <c r="BN345" i="82"/>
  <c r="BR344" i="82"/>
  <c r="BQ344" i="82"/>
  <c r="BP344" i="82"/>
  <c r="BO344" i="82"/>
  <c r="BN344" i="82"/>
  <c r="BR343" i="82"/>
  <c r="BQ343" i="82"/>
  <c r="BP343" i="82"/>
  <c r="BO343" i="82"/>
  <c r="BN343" i="82"/>
  <c r="BR342" i="82"/>
  <c r="BQ342" i="82"/>
  <c r="BP342" i="82"/>
  <c r="BO342" i="82"/>
  <c r="BN342" i="82"/>
  <c r="BR341" i="82"/>
  <c r="BQ341" i="82"/>
  <c r="BP341" i="82"/>
  <c r="BO341" i="82"/>
  <c r="BN341" i="82"/>
  <c r="BR340" i="82"/>
  <c r="BQ340" i="82"/>
  <c r="BP340" i="82"/>
  <c r="BO340" i="82"/>
  <c r="BN340" i="82"/>
  <c r="BR339" i="82"/>
  <c r="BQ339" i="82"/>
  <c r="BP339" i="82"/>
  <c r="BO339" i="82"/>
  <c r="BN339" i="82"/>
  <c r="BR338" i="82"/>
  <c r="BQ338" i="82"/>
  <c r="BP338" i="82"/>
  <c r="BO338" i="82"/>
  <c r="BN338" i="82"/>
  <c r="BR337" i="82"/>
  <c r="BQ337" i="82"/>
  <c r="BP337" i="82"/>
  <c r="BO337" i="82"/>
  <c r="BN337" i="82"/>
  <c r="BR336" i="82"/>
  <c r="BQ336" i="82"/>
  <c r="BP336" i="82"/>
  <c r="BO336" i="82"/>
  <c r="BN336" i="82"/>
  <c r="BR335" i="82"/>
  <c r="BQ335" i="82"/>
  <c r="BP335" i="82"/>
  <c r="BO335" i="82"/>
  <c r="BN335" i="82"/>
  <c r="BR334" i="82"/>
  <c r="BQ334" i="82"/>
  <c r="BP334" i="82"/>
  <c r="BO334" i="82"/>
  <c r="BN334" i="82"/>
  <c r="BR333" i="82"/>
  <c r="BQ333" i="82"/>
  <c r="BP333" i="82"/>
  <c r="BO333" i="82"/>
  <c r="BN333" i="82"/>
  <c r="BR332" i="82"/>
  <c r="BQ332" i="82"/>
  <c r="BP332" i="82"/>
  <c r="BO332" i="82"/>
  <c r="BN332" i="82"/>
  <c r="BR331" i="82"/>
  <c r="BQ331" i="82"/>
  <c r="BP331" i="82"/>
  <c r="BO331" i="82"/>
  <c r="BN331" i="82"/>
  <c r="BR330" i="82"/>
  <c r="BQ330" i="82"/>
  <c r="BP330" i="82"/>
  <c r="BO330" i="82"/>
  <c r="BN330" i="82"/>
  <c r="BR329" i="82"/>
  <c r="BQ329" i="82"/>
  <c r="BP329" i="82"/>
  <c r="BO329" i="82"/>
  <c r="BN329" i="82"/>
  <c r="BR328" i="82"/>
  <c r="BQ328" i="82"/>
  <c r="BP328" i="82"/>
  <c r="BO328" i="82"/>
  <c r="BN328" i="82"/>
  <c r="BR327" i="82"/>
  <c r="BQ327" i="82"/>
  <c r="BP327" i="82"/>
  <c r="BO327" i="82"/>
  <c r="BN327" i="82"/>
  <c r="BR326" i="82"/>
  <c r="BQ326" i="82"/>
  <c r="BP326" i="82"/>
  <c r="BO326" i="82"/>
  <c r="BN326" i="82"/>
  <c r="BR325" i="82"/>
  <c r="BQ325" i="82"/>
  <c r="BP325" i="82"/>
  <c r="BO325" i="82"/>
  <c r="BN325" i="82"/>
  <c r="BR324" i="82"/>
  <c r="BQ324" i="82"/>
  <c r="BP324" i="82"/>
  <c r="BO324" i="82"/>
  <c r="BN324" i="82"/>
  <c r="BR323" i="82"/>
  <c r="BQ323" i="82"/>
  <c r="BP323" i="82"/>
  <c r="BO323" i="82"/>
  <c r="BN323" i="82"/>
  <c r="BR322" i="82"/>
  <c r="BQ322" i="82"/>
  <c r="BP322" i="82"/>
  <c r="BO322" i="82"/>
  <c r="BN322" i="82"/>
  <c r="BR321" i="82"/>
  <c r="BQ321" i="82"/>
  <c r="BP321" i="82"/>
  <c r="BO321" i="82"/>
  <c r="BN321" i="82"/>
  <c r="BR320" i="82"/>
  <c r="BQ320" i="82"/>
  <c r="BP320" i="82"/>
  <c r="BO320" i="82"/>
  <c r="BN320" i="82"/>
  <c r="BR319" i="82"/>
  <c r="BQ319" i="82"/>
  <c r="BP319" i="82"/>
  <c r="BO319" i="82"/>
  <c r="BN319" i="82"/>
  <c r="BR318" i="82"/>
  <c r="BQ318" i="82"/>
  <c r="BP318" i="82"/>
  <c r="BO318" i="82"/>
  <c r="BN318" i="82"/>
  <c r="BR317" i="82"/>
  <c r="BQ317" i="82"/>
  <c r="BP317" i="82"/>
  <c r="BO317" i="82"/>
  <c r="BN317" i="82"/>
  <c r="BR316" i="82"/>
  <c r="BQ316" i="82"/>
  <c r="BP316" i="82"/>
  <c r="BO316" i="82"/>
  <c r="BN316" i="82"/>
  <c r="BR315" i="82"/>
  <c r="BQ315" i="82"/>
  <c r="BP315" i="82"/>
  <c r="BO315" i="82"/>
  <c r="BN315" i="82"/>
  <c r="BR314" i="82"/>
  <c r="BQ314" i="82"/>
  <c r="BP314" i="82"/>
  <c r="BO314" i="82"/>
  <c r="BN314" i="82"/>
  <c r="BR313" i="82"/>
  <c r="BQ313" i="82"/>
  <c r="BP313" i="82"/>
  <c r="BO313" i="82"/>
  <c r="BN313" i="82"/>
  <c r="BR312" i="82"/>
  <c r="BQ312" i="82"/>
  <c r="BP312" i="82"/>
  <c r="BO312" i="82"/>
  <c r="BN312" i="82"/>
  <c r="BR311" i="82"/>
  <c r="BQ311" i="82"/>
  <c r="BP311" i="82"/>
  <c r="BO311" i="82"/>
  <c r="BN311" i="82"/>
  <c r="BR310" i="82"/>
  <c r="BQ310" i="82"/>
  <c r="BP310" i="82"/>
  <c r="BO310" i="82"/>
  <c r="BN310" i="82"/>
  <c r="BR309" i="82"/>
  <c r="BQ309" i="82"/>
  <c r="BP309" i="82"/>
  <c r="BO309" i="82"/>
  <c r="BN309" i="82"/>
  <c r="BR308" i="82"/>
  <c r="BQ308" i="82"/>
  <c r="BP308" i="82"/>
  <c r="BO308" i="82"/>
  <c r="BN308" i="82"/>
  <c r="BR307" i="82"/>
  <c r="BQ307" i="82"/>
  <c r="BP307" i="82"/>
  <c r="BO307" i="82"/>
  <c r="BN307" i="82"/>
  <c r="BR306" i="82"/>
  <c r="BQ306" i="82"/>
  <c r="BP306" i="82"/>
  <c r="BO306" i="82"/>
  <c r="BN306" i="82"/>
  <c r="BR305" i="82"/>
  <c r="BQ305" i="82"/>
  <c r="BP305" i="82"/>
  <c r="BO305" i="82"/>
  <c r="BN305" i="82"/>
  <c r="BR304" i="82"/>
  <c r="BQ304" i="82"/>
  <c r="BP304" i="82"/>
  <c r="BO304" i="82"/>
  <c r="BN304" i="82"/>
  <c r="BR303" i="82"/>
  <c r="BQ303" i="82"/>
  <c r="BP303" i="82"/>
  <c r="BO303" i="82"/>
  <c r="BN303" i="82"/>
  <c r="BR302" i="82"/>
  <c r="BQ302" i="82"/>
  <c r="BP302" i="82"/>
  <c r="BO302" i="82"/>
  <c r="BN302" i="82"/>
  <c r="BR301" i="82"/>
  <c r="BQ301" i="82"/>
  <c r="BP301" i="82"/>
  <c r="BO301" i="82"/>
  <c r="BN301" i="82"/>
  <c r="BR300" i="82"/>
  <c r="BQ300" i="82"/>
  <c r="BP300" i="82"/>
  <c r="BO300" i="82"/>
  <c r="BN300" i="82"/>
  <c r="BR299" i="82"/>
  <c r="BQ299" i="82"/>
  <c r="BP299" i="82"/>
  <c r="BO299" i="82"/>
  <c r="BN299" i="82"/>
  <c r="BR298" i="82"/>
  <c r="BQ298" i="82"/>
  <c r="BP298" i="82"/>
  <c r="BO298" i="82"/>
  <c r="BN298" i="82"/>
  <c r="BR297" i="82"/>
  <c r="BQ297" i="82"/>
  <c r="BP297" i="82"/>
  <c r="BO297" i="82"/>
  <c r="BN297" i="82"/>
  <c r="BR296" i="82"/>
  <c r="BQ296" i="82"/>
  <c r="BP296" i="82"/>
  <c r="BO296" i="82"/>
  <c r="BN296" i="82"/>
  <c r="BR295" i="82"/>
  <c r="BQ295" i="82"/>
  <c r="BP295" i="82"/>
  <c r="BO295" i="82"/>
  <c r="BN295" i="82"/>
  <c r="BR294" i="82"/>
  <c r="BQ294" i="82"/>
  <c r="BP294" i="82"/>
  <c r="BO294" i="82"/>
  <c r="BN294" i="82"/>
  <c r="BR293" i="82"/>
  <c r="BQ293" i="82"/>
  <c r="BP293" i="82"/>
  <c r="BO293" i="82"/>
  <c r="BN293" i="82"/>
  <c r="BR292" i="82"/>
  <c r="BQ292" i="82"/>
  <c r="BP292" i="82"/>
  <c r="BO292" i="82"/>
  <c r="BN292" i="82"/>
  <c r="BR291" i="82"/>
  <c r="BQ291" i="82"/>
  <c r="BP291" i="82"/>
  <c r="BO291" i="82"/>
  <c r="BN291" i="82"/>
  <c r="BR290" i="82"/>
  <c r="BQ290" i="82"/>
  <c r="BP290" i="82"/>
  <c r="BO290" i="82"/>
  <c r="BN290" i="82"/>
  <c r="BR289" i="82"/>
  <c r="BQ289" i="82"/>
  <c r="BP289" i="82"/>
  <c r="BO289" i="82"/>
  <c r="BN289" i="82"/>
  <c r="BR288" i="82"/>
  <c r="BQ288" i="82"/>
  <c r="BP288" i="82"/>
  <c r="BO288" i="82"/>
  <c r="BN288" i="82"/>
  <c r="BR287" i="82"/>
  <c r="BQ287" i="82"/>
  <c r="BP287" i="82"/>
  <c r="BO287" i="82"/>
  <c r="BN287" i="82"/>
  <c r="BR286" i="82"/>
  <c r="BQ286" i="82"/>
  <c r="BP286" i="82"/>
  <c r="BO286" i="82"/>
  <c r="BN286" i="82"/>
  <c r="BR285" i="82"/>
  <c r="BQ285" i="82"/>
  <c r="BP285" i="82"/>
  <c r="BO285" i="82"/>
  <c r="BN285" i="82"/>
  <c r="BR284" i="82"/>
  <c r="BQ284" i="82"/>
  <c r="BP284" i="82"/>
  <c r="BO284" i="82"/>
  <c r="BN284" i="82"/>
  <c r="BR283" i="82"/>
  <c r="BQ283" i="82"/>
  <c r="BP283" i="82"/>
  <c r="BO283" i="82"/>
  <c r="BN283" i="82"/>
  <c r="BR282" i="82"/>
  <c r="BQ282" i="82"/>
  <c r="BP282" i="82"/>
  <c r="BO282" i="82"/>
  <c r="BN282" i="82"/>
  <c r="BR281" i="82"/>
  <c r="BQ281" i="82"/>
  <c r="BP281" i="82"/>
  <c r="BO281" i="82"/>
  <c r="BN281" i="82"/>
  <c r="BR280" i="82"/>
  <c r="BQ280" i="82"/>
  <c r="BP280" i="82"/>
  <c r="BO280" i="82"/>
  <c r="BN280" i="82"/>
  <c r="BR279" i="82"/>
  <c r="BQ279" i="82"/>
  <c r="BP279" i="82"/>
  <c r="BO279" i="82"/>
  <c r="BN279" i="82"/>
  <c r="BR278" i="82"/>
  <c r="BQ278" i="82"/>
  <c r="BP278" i="82"/>
  <c r="BO278" i="82"/>
  <c r="BN278" i="82"/>
  <c r="BR277" i="82"/>
  <c r="BQ277" i="82"/>
  <c r="BP277" i="82"/>
  <c r="BO277" i="82"/>
  <c r="BN277" i="82"/>
  <c r="BR276" i="82"/>
  <c r="BQ276" i="82"/>
  <c r="BP276" i="82"/>
  <c r="BO276" i="82"/>
  <c r="BN276" i="82"/>
  <c r="BR275" i="82"/>
  <c r="BQ275" i="82"/>
  <c r="BP275" i="82"/>
  <c r="BO275" i="82"/>
  <c r="BN275" i="82"/>
  <c r="BR274" i="82"/>
  <c r="BQ274" i="82"/>
  <c r="BP274" i="82"/>
  <c r="BO274" i="82"/>
  <c r="BN274" i="82"/>
  <c r="BR273" i="82"/>
  <c r="BQ273" i="82"/>
  <c r="BP273" i="82"/>
  <c r="BO273" i="82"/>
  <c r="BN273" i="82"/>
  <c r="BR272" i="82"/>
  <c r="BQ272" i="82"/>
  <c r="BP272" i="82"/>
  <c r="BO272" i="82"/>
  <c r="BN272" i="82"/>
  <c r="BR271" i="82"/>
  <c r="BQ271" i="82"/>
  <c r="BP271" i="82"/>
  <c r="BO271" i="82"/>
  <c r="BN271" i="82"/>
  <c r="BR270" i="82"/>
  <c r="BQ270" i="82"/>
  <c r="BP270" i="82"/>
  <c r="BO270" i="82"/>
  <c r="BN270" i="82"/>
  <c r="BR269" i="82"/>
  <c r="BQ269" i="82"/>
  <c r="BP269" i="82"/>
  <c r="BO269" i="82"/>
  <c r="BN269" i="82"/>
  <c r="BR268" i="82"/>
  <c r="BQ268" i="82"/>
  <c r="BP268" i="82"/>
  <c r="BO268" i="82"/>
  <c r="BN268" i="82"/>
  <c r="BR267" i="82"/>
  <c r="BQ267" i="82"/>
  <c r="BP267" i="82"/>
  <c r="BO267" i="82"/>
  <c r="BN267" i="82"/>
  <c r="BR266" i="82"/>
  <c r="BQ266" i="82"/>
  <c r="BP266" i="82"/>
  <c r="BO266" i="82"/>
  <c r="BN266" i="82"/>
  <c r="BR265" i="82"/>
  <c r="BQ265" i="82"/>
  <c r="BP265" i="82"/>
  <c r="BO265" i="82"/>
  <c r="BN265" i="82"/>
  <c r="BR264" i="82"/>
  <c r="BQ264" i="82"/>
  <c r="BP264" i="82"/>
  <c r="BO264" i="82"/>
  <c r="BN264" i="82"/>
  <c r="BR263" i="82"/>
  <c r="BQ263" i="82"/>
  <c r="BP263" i="82"/>
  <c r="BO263" i="82"/>
  <c r="BN263" i="82"/>
  <c r="BR262" i="82"/>
  <c r="BQ262" i="82"/>
  <c r="BP262" i="82"/>
  <c r="BO262" i="82"/>
  <c r="BN262" i="82"/>
  <c r="BR261" i="82"/>
  <c r="BQ261" i="82"/>
  <c r="BP261" i="82"/>
  <c r="BO261" i="82"/>
  <c r="BN261" i="82"/>
  <c r="BR260" i="82"/>
  <c r="BQ260" i="82"/>
  <c r="BP260" i="82"/>
  <c r="BO260" i="82"/>
  <c r="BN260" i="82"/>
  <c r="BR259" i="82"/>
  <c r="BQ259" i="82"/>
  <c r="BP259" i="82"/>
  <c r="BO259" i="82"/>
  <c r="BN259" i="82"/>
  <c r="BR258" i="82"/>
  <c r="BQ258" i="82"/>
  <c r="BP258" i="82"/>
  <c r="BO258" i="82"/>
  <c r="BN258" i="82"/>
  <c r="BR257" i="82"/>
  <c r="BQ257" i="82"/>
  <c r="BP257" i="82"/>
  <c r="BO257" i="82"/>
  <c r="BN257" i="82"/>
  <c r="BR256" i="82"/>
  <c r="BQ256" i="82"/>
  <c r="BP256" i="82"/>
  <c r="BO256" i="82"/>
  <c r="BN256" i="82"/>
  <c r="BR255" i="82"/>
  <c r="BQ255" i="82"/>
  <c r="BP255" i="82"/>
  <c r="BO255" i="82"/>
  <c r="BN255" i="82"/>
  <c r="BR254" i="82"/>
  <c r="BQ254" i="82"/>
  <c r="BP254" i="82"/>
  <c r="BO254" i="82"/>
  <c r="BN254" i="82"/>
  <c r="BR253" i="82"/>
  <c r="BQ253" i="82"/>
  <c r="BP253" i="82"/>
  <c r="BO253" i="82"/>
  <c r="BN253" i="82"/>
  <c r="BR252" i="82"/>
  <c r="BQ252" i="82"/>
  <c r="BP252" i="82"/>
  <c r="BO252" i="82"/>
  <c r="BN252" i="82"/>
  <c r="BR251" i="82"/>
  <c r="BQ251" i="82"/>
  <c r="BP251" i="82"/>
  <c r="BO251" i="82"/>
  <c r="BN251" i="82"/>
  <c r="BR250" i="82"/>
  <c r="BQ250" i="82"/>
  <c r="BP250" i="82"/>
  <c r="BO250" i="82"/>
  <c r="BN250" i="82"/>
  <c r="BR249" i="82"/>
  <c r="BQ249" i="82"/>
  <c r="BP249" i="82"/>
  <c r="BO249" i="82"/>
  <c r="BN249" i="82"/>
  <c r="BR248" i="82"/>
  <c r="BQ248" i="82"/>
  <c r="BP248" i="82"/>
  <c r="BO248" i="82"/>
  <c r="BN248" i="82"/>
  <c r="BR247" i="82"/>
  <c r="BQ247" i="82"/>
  <c r="BP247" i="82"/>
  <c r="BO247" i="82"/>
  <c r="BN247" i="82"/>
  <c r="BR246" i="82"/>
  <c r="BQ246" i="82"/>
  <c r="BP246" i="82"/>
  <c r="BO246" i="82"/>
  <c r="BN246" i="82"/>
  <c r="BR245" i="82"/>
  <c r="BQ245" i="82"/>
  <c r="BP245" i="82"/>
  <c r="BO245" i="82"/>
  <c r="BN245" i="82"/>
  <c r="BR244" i="82"/>
  <c r="BQ244" i="82"/>
  <c r="BP244" i="82"/>
  <c r="BO244" i="82"/>
  <c r="BN244" i="82"/>
  <c r="BR243" i="82"/>
  <c r="BQ243" i="82"/>
  <c r="BP243" i="82"/>
  <c r="BO243" i="82"/>
  <c r="BN243" i="82"/>
  <c r="BR242" i="82"/>
  <c r="BQ242" i="82"/>
  <c r="BP242" i="82"/>
  <c r="BO242" i="82"/>
  <c r="BN242" i="82"/>
  <c r="BR241" i="82"/>
  <c r="BQ241" i="82"/>
  <c r="BP241" i="82"/>
  <c r="BO241" i="82"/>
  <c r="BN241" i="82"/>
  <c r="BR240" i="82"/>
  <c r="BQ240" i="82"/>
  <c r="BP240" i="82"/>
  <c r="BO240" i="82"/>
  <c r="BN240" i="82"/>
  <c r="BR239" i="82"/>
  <c r="BQ239" i="82"/>
  <c r="BP239" i="82"/>
  <c r="BO239" i="82"/>
  <c r="BN239" i="82"/>
  <c r="BR238" i="82"/>
  <c r="BQ238" i="82"/>
  <c r="BP238" i="82"/>
  <c r="BO238" i="82"/>
  <c r="BN238" i="82"/>
  <c r="BR237" i="82"/>
  <c r="BQ237" i="82"/>
  <c r="BP237" i="82"/>
  <c r="BO237" i="82"/>
  <c r="BN237" i="82"/>
  <c r="BR236" i="82"/>
  <c r="BQ236" i="82"/>
  <c r="BP236" i="82"/>
  <c r="BO236" i="82"/>
  <c r="BN236" i="82"/>
  <c r="BR235" i="82"/>
  <c r="BQ235" i="82"/>
  <c r="BP235" i="82"/>
  <c r="BO235" i="82"/>
  <c r="BN235" i="82"/>
  <c r="BR234" i="82"/>
  <c r="BQ234" i="82"/>
  <c r="BP234" i="82"/>
  <c r="BO234" i="82"/>
  <c r="BN234" i="82"/>
  <c r="BR233" i="82"/>
  <c r="BQ233" i="82"/>
  <c r="BP233" i="82"/>
  <c r="BO233" i="82"/>
  <c r="BN233" i="82"/>
  <c r="BR232" i="82"/>
  <c r="BQ232" i="82"/>
  <c r="BP232" i="82"/>
  <c r="BO232" i="82"/>
  <c r="BN232" i="82"/>
  <c r="BR231" i="82"/>
  <c r="BQ231" i="82"/>
  <c r="BP231" i="82"/>
  <c r="BO231" i="82"/>
  <c r="BN231" i="82"/>
  <c r="BR230" i="82"/>
  <c r="BQ230" i="82"/>
  <c r="BP230" i="82"/>
  <c r="BO230" i="82"/>
  <c r="BN230" i="82"/>
  <c r="BR229" i="82"/>
  <c r="BQ229" i="82"/>
  <c r="BP229" i="82"/>
  <c r="BO229" i="82"/>
  <c r="BN229" i="82"/>
  <c r="BR228" i="82"/>
  <c r="BQ228" i="82"/>
  <c r="BP228" i="82"/>
  <c r="BO228" i="82"/>
  <c r="BN228" i="82"/>
  <c r="BR227" i="82"/>
  <c r="BQ227" i="82"/>
  <c r="BP227" i="82"/>
  <c r="BO227" i="82"/>
  <c r="BN227" i="82"/>
  <c r="BR226" i="82"/>
  <c r="BQ226" i="82"/>
  <c r="BP226" i="82"/>
  <c r="BO226" i="82"/>
  <c r="BN226" i="82"/>
  <c r="BR225" i="82"/>
  <c r="BQ225" i="82"/>
  <c r="BP225" i="82"/>
  <c r="BO225" i="82"/>
  <c r="BN225" i="82"/>
  <c r="BR224" i="82"/>
  <c r="BQ224" i="82"/>
  <c r="BP224" i="82"/>
  <c r="BO224" i="82"/>
  <c r="BN224" i="82"/>
  <c r="BR223" i="82"/>
  <c r="BQ223" i="82"/>
  <c r="BP223" i="82"/>
  <c r="BO223" i="82"/>
  <c r="BN223" i="82"/>
  <c r="BR222" i="82"/>
  <c r="BQ222" i="82"/>
  <c r="BP222" i="82"/>
  <c r="BO222" i="82"/>
  <c r="BN222" i="82"/>
  <c r="BR221" i="82"/>
  <c r="BQ221" i="82"/>
  <c r="BP221" i="82"/>
  <c r="BO221" i="82"/>
  <c r="BN221" i="82"/>
  <c r="BR220" i="82"/>
  <c r="BQ220" i="82"/>
  <c r="BP220" i="82"/>
  <c r="BO220" i="82"/>
  <c r="BN220" i="82"/>
  <c r="BR219" i="82"/>
  <c r="BQ219" i="82"/>
  <c r="BP219" i="82"/>
  <c r="BO219" i="82"/>
  <c r="BN219" i="82"/>
  <c r="BR218" i="82"/>
  <c r="BQ218" i="82"/>
  <c r="BP218" i="82"/>
  <c r="BO218" i="82"/>
  <c r="BN218" i="82"/>
  <c r="BR217" i="82"/>
  <c r="BQ217" i="82"/>
  <c r="BP217" i="82"/>
  <c r="BO217" i="82"/>
  <c r="BN217" i="82"/>
  <c r="BR216" i="82"/>
  <c r="BQ216" i="82"/>
  <c r="BP216" i="82"/>
  <c r="BO216" i="82"/>
  <c r="BN216" i="82"/>
  <c r="BR215" i="82"/>
  <c r="BQ215" i="82"/>
  <c r="BP215" i="82"/>
  <c r="BO215" i="82"/>
  <c r="BN215" i="82"/>
  <c r="BR214" i="82"/>
  <c r="BQ214" i="82"/>
  <c r="BP214" i="82"/>
  <c r="BO214" i="82"/>
  <c r="BN214" i="82"/>
  <c r="BR213" i="82"/>
  <c r="BQ213" i="82"/>
  <c r="BP213" i="82"/>
  <c r="BO213" i="82"/>
  <c r="BN213" i="82"/>
  <c r="BR212" i="82"/>
  <c r="BQ212" i="82"/>
  <c r="BP212" i="82"/>
  <c r="BO212" i="82"/>
  <c r="BN212" i="82"/>
  <c r="BR211" i="82"/>
  <c r="BQ211" i="82"/>
  <c r="BP211" i="82"/>
  <c r="BO211" i="82"/>
  <c r="BN211" i="82"/>
  <c r="BR210" i="82"/>
  <c r="BQ210" i="82"/>
  <c r="BP210" i="82"/>
  <c r="BO210" i="82"/>
  <c r="BN210" i="82"/>
  <c r="BR209" i="82"/>
  <c r="BQ209" i="82"/>
  <c r="BP209" i="82"/>
  <c r="BO209" i="82"/>
  <c r="BN209" i="82"/>
  <c r="BR208" i="82"/>
  <c r="BQ208" i="82"/>
  <c r="BP208" i="82"/>
  <c r="BO208" i="82"/>
  <c r="BN208" i="82"/>
  <c r="BR207" i="82"/>
  <c r="BQ207" i="82"/>
  <c r="BP207" i="82"/>
  <c r="BO207" i="82"/>
  <c r="BN207" i="82"/>
  <c r="BR206" i="82"/>
  <c r="BQ206" i="82"/>
  <c r="BP206" i="82"/>
  <c r="BO206" i="82"/>
  <c r="BN206" i="82"/>
  <c r="BR205" i="82"/>
  <c r="BQ205" i="82"/>
  <c r="BP205" i="82"/>
  <c r="BO205" i="82"/>
  <c r="BN205" i="82"/>
  <c r="BR204" i="82"/>
  <c r="BQ204" i="82"/>
  <c r="BP204" i="82"/>
  <c r="BO204" i="82"/>
  <c r="BN204" i="82"/>
  <c r="BR203" i="82"/>
  <c r="BQ203" i="82"/>
  <c r="BP203" i="82"/>
  <c r="BO203" i="82"/>
  <c r="BN203" i="82"/>
  <c r="BR202" i="82"/>
  <c r="BQ202" i="82"/>
  <c r="BP202" i="82"/>
  <c r="BO202" i="82"/>
  <c r="BN202" i="82"/>
  <c r="BR201" i="82"/>
  <c r="BQ201" i="82"/>
  <c r="BP201" i="82"/>
  <c r="BO201" i="82"/>
  <c r="BN201" i="82"/>
  <c r="BR200" i="82"/>
  <c r="BQ200" i="82"/>
  <c r="BP200" i="82"/>
  <c r="BO200" i="82"/>
  <c r="BN200" i="82"/>
  <c r="BR199" i="82"/>
  <c r="BQ199" i="82"/>
  <c r="BP199" i="82"/>
  <c r="BO199" i="82"/>
  <c r="BN199" i="82"/>
  <c r="BR198" i="82"/>
  <c r="BQ198" i="82"/>
  <c r="BP198" i="82"/>
  <c r="BO198" i="82"/>
  <c r="BN198" i="82"/>
  <c r="BR197" i="82"/>
  <c r="BQ197" i="82"/>
  <c r="BP197" i="82"/>
  <c r="BO197" i="82"/>
  <c r="BN197" i="82"/>
  <c r="BR196" i="82"/>
  <c r="BQ196" i="82"/>
  <c r="BP196" i="82"/>
  <c r="BO196" i="82"/>
  <c r="BN196" i="82"/>
  <c r="BR195" i="82"/>
  <c r="BQ195" i="82"/>
  <c r="BP195" i="82"/>
  <c r="BO195" i="82"/>
  <c r="BN195" i="82"/>
  <c r="BR194" i="82"/>
  <c r="BQ194" i="82"/>
  <c r="BP194" i="82"/>
  <c r="BO194" i="82"/>
  <c r="BN194" i="82"/>
  <c r="BR193" i="82"/>
  <c r="BQ193" i="82"/>
  <c r="BP193" i="82"/>
  <c r="BO193" i="82"/>
  <c r="BN193" i="82"/>
  <c r="BR192" i="82"/>
  <c r="BQ192" i="82"/>
  <c r="BP192" i="82"/>
  <c r="BO192" i="82"/>
  <c r="BN192" i="82"/>
  <c r="BR191" i="82"/>
  <c r="BQ191" i="82"/>
  <c r="BP191" i="82"/>
  <c r="BO191" i="82"/>
  <c r="BN191" i="82"/>
  <c r="BR190" i="82"/>
  <c r="BQ190" i="82"/>
  <c r="BP190" i="82"/>
  <c r="BO190" i="82"/>
  <c r="BN190" i="82"/>
  <c r="BR189" i="82"/>
  <c r="BQ189" i="82"/>
  <c r="BP189" i="82"/>
  <c r="BO189" i="82"/>
  <c r="BN189" i="82"/>
  <c r="BR188" i="82"/>
  <c r="BQ188" i="82"/>
  <c r="BP188" i="82"/>
  <c r="BO188" i="82"/>
  <c r="BN188" i="82"/>
  <c r="BR187" i="82"/>
  <c r="BQ187" i="82"/>
  <c r="BP187" i="82"/>
  <c r="BO187" i="82"/>
  <c r="BN187" i="82"/>
  <c r="BR186" i="82"/>
  <c r="BQ186" i="82"/>
  <c r="BP186" i="82"/>
  <c r="BO186" i="82"/>
  <c r="BN186" i="82"/>
  <c r="BR185" i="82"/>
  <c r="BQ185" i="82"/>
  <c r="BP185" i="82"/>
  <c r="BO185" i="82"/>
  <c r="BN185" i="82"/>
  <c r="BR184" i="82"/>
  <c r="BQ184" i="82"/>
  <c r="BP184" i="82"/>
  <c r="BO184" i="82"/>
  <c r="BN184" i="82"/>
  <c r="BR183" i="82"/>
  <c r="BQ183" i="82"/>
  <c r="BP183" i="82"/>
  <c r="BO183" i="82"/>
  <c r="BN183" i="82"/>
  <c r="BR182" i="82"/>
  <c r="BQ182" i="82"/>
  <c r="BP182" i="82"/>
  <c r="BO182" i="82"/>
  <c r="BN182" i="82"/>
  <c r="BR181" i="82"/>
  <c r="BQ181" i="82"/>
  <c r="BP181" i="82"/>
  <c r="BO181" i="82"/>
  <c r="BN181" i="82"/>
  <c r="BR180" i="82"/>
  <c r="BQ180" i="82"/>
  <c r="BP180" i="82"/>
  <c r="BO180" i="82"/>
  <c r="BN180" i="82"/>
  <c r="BR179" i="82"/>
  <c r="BQ179" i="82"/>
  <c r="BP179" i="82"/>
  <c r="BO179" i="82"/>
  <c r="BN179" i="82"/>
  <c r="BR178" i="82"/>
  <c r="BQ178" i="82"/>
  <c r="BP178" i="82"/>
  <c r="BO178" i="82"/>
  <c r="BN178" i="82"/>
  <c r="BR177" i="82"/>
  <c r="BQ177" i="82"/>
  <c r="BP177" i="82"/>
  <c r="BO177" i="82"/>
  <c r="BN177" i="82"/>
  <c r="BR176" i="82"/>
  <c r="BQ176" i="82"/>
  <c r="BP176" i="82"/>
  <c r="BO176" i="82"/>
  <c r="BN176" i="82"/>
  <c r="BR175" i="82"/>
  <c r="BQ175" i="82"/>
  <c r="BP175" i="82"/>
  <c r="BO175" i="82"/>
  <c r="BN175" i="82"/>
  <c r="BR174" i="82"/>
  <c r="BQ174" i="82"/>
  <c r="BP174" i="82"/>
  <c r="BO174" i="82"/>
  <c r="BN174" i="82"/>
  <c r="BR173" i="82"/>
  <c r="BQ173" i="82"/>
  <c r="BP173" i="82"/>
  <c r="BO173" i="82"/>
  <c r="BN173" i="82"/>
  <c r="BR172" i="82"/>
  <c r="BQ172" i="82"/>
  <c r="BP172" i="82"/>
  <c r="BO172" i="82"/>
  <c r="BN172" i="82"/>
  <c r="BR171" i="82"/>
  <c r="BQ171" i="82"/>
  <c r="BP171" i="82"/>
  <c r="BO171" i="82"/>
  <c r="BN171" i="82"/>
  <c r="BR170" i="82"/>
  <c r="BQ170" i="82"/>
  <c r="BP170" i="82"/>
  <c r="BO170" i="82"/>
  <c r="BN170" i="82"/>
  <c r="BR169" i="82"/>
  <c r="BQ169" i="82"/>
  <c r="BP169" i="82"/>
  <c r="BO169" i="82"/>
  <c r="BN169" i="82"/>
  <c r="BR168" i="82"/>
  <c r="BQ168" i="82"/>
  <c r="BP168" i="82"/>
  <c r="BO168" i="82"/>
  <c r="BN168" i="82"/>
  <c r="BR167" i="82"/>
  <c r="BQ167" i="82"/>
  <c r="BP167" i="82"/>
  <c r="BO167" i="82"/>
  <c r="BN167" i="82"/>
  <c r="BR166" i="82"/>
  <c r="BQ166" i="82"/>
  <c r="BP166" i="82"/>
  <c r="BO166" i="82"/>
  <c r="BN166" i="82"/>
  <c r="BR165" i="82"/>
  <c r="BQ165" i="82"/>
  <c r="BP165" i="82"/>
  <c r="BO165" i="82"/>
  <c r="BN165" i="82"/>
  <c r="BR164" i="82"/>
  <c r="BQ164" i="82"/>
  <c r="BP164" i="82"/>
  <c r="BO164" i="82"/>
  <c r="BN164" i="82"/>
  <c r="BR163" i="82"/>
  <c r="BQ163" i="82"/>
  <c r="BP163" i="82"/>
  <c r="BO163" i="82"/>
  <c r="BN163" i="82"/>
  <c r="BR162" i="82"/>
  <c r="BQ162" i="82"/>
  <c r="BP162" i="82"/>
  <c r="BO162" i="82"/>
  <c r="BN162" i="82"/>
  <c r="BR161" i="82"/>
  <c r="BQ161" i="82"/>
  <c r="BP161" i="82"/>
  <c r="BO161" i="82"/>
  <c r="BN161" i="82"/>
  <c r="BR160" i="82"/>
  <c r="BQ160" i="82"/>
  <c r="BP160" i="82"/>
  <c r="BO160" i="82"/>
  <c r="BN160" i="82"/>
  <c r="BR159" i="82"/>
  <c r="BQ159" i="82"/>
  <c r="BP159" i="82"/>
  <c r="BO159" i="82"/>
  <c r="BN159" i="82"/>
  <c r="BR158" i="82"/>
  <c r="BQ158" i="82"/>
  <c r="BP158" i="82"/>
  <c r="BO158" i="82"/>
  <c r="BN158" i="82"/>
  <c r="BR157" i="82"/>
  <c r="BQ157" i="82"/>
  <c r="BP157" i="82"/>
  <c r="BO157" i="82"/>
  <c r="BN157" i="82"/>
  <c r="BR156" i="82"/>
  <c r="BQ156" i="82"/>
  <c r="BP156" i="82"/>
  <c r="BO156" i="82"/>
  <c r="BN156" i="82"/>
  <c r="BR155" i="82"/>
  <c r="BQ155" i="82"/>
  <c r="BP155" i="82"/>
  <c r="BO155" i="82"/>
  <c r="BN155" i="82"/>
  <c r="BR154" i="82"/>
  <c r="BQ154" i="82"/>
  <c r="BP154" i="82"/>
  <c r="BO154" i="82"/>
  <c r="BN154" i="82"/>
  <c r="BR153" i="82"/>
  <c r="BQ153" i="82"/>
  <c r="BP153" i="82"/>
  <c r="BO153" i="82"/>
  <c r="BN153" i="82"/>
  <c r="BR152" i="82"/>
  <c r="BQ152" i="82"/>
  <c r="BP152" i="82"/>
  <c r="BO152" i="82"/>
  <c r="BN152" i="82"/>
  <c r="BR151" i="82"/>
  <c r="BQ151" i="82"/>
  <c r="BP151" i="82"/>
  <c r="BO151" i="82"/>
  <c r="BN151" i="82"/>
  <c r="BR150" i="82"/>
  <c r="BQ150" i="82"/>
  <c r="BP150" i="82"/>
  <c r="BO150" i="82"/>
  <c r="BN150" i="82"/>
  <c r="BR149" i="82"/>
  <c r="BQ149" i="82"/>
  <c r="BP149" i="82"/>
  <c r="BO149" i="82"/>
  <c r="BN149" i="82"/>
  <c r="BR148" i="82"/>
  <c r="BQ148" i="82"/>
  <c r="BP148" i="82"/>
  <c r="BO148" i="82"/>
  <c r="BN148" i="82"/>
  <c r="BR147" i="82"/>
  <c r="BQ147" i="82"/>
  <c r="BP147" i="82"/>
  <c r="BO147" i="82"/>
  <c r="BN147" i="82"/>
  <c r="BR146" i="82"/>
  <c r="BQ146" i="82"/>
  <c r="BP146" i="82"/>
  <c r="BO146" i="82"/>
  <c r="BN146" i="82"/>
  <c r="BR145" i="82"/>
  <c r="BQ145" i="82"/>
  <c r="BP145" i="82"/>
  <c r="BO145" i="82"/>
  <c r="BN145" i="82"/>
  <c r="BR144" i="82"/>
  <c r="BQ144" i="82"/>
  <c r="BP144" i="82"/>
  <c r="BO144" i="82"/>
  <c r="BN144" i="82"/>
  <c r="BR143" i="82"/>
  <c r="BQ143" i="82"/>
  <c r="BP143" i="82"/>
  <c r="BO143" i="82"/>
  <c r="BN143" i="82"/>
  <c r="BR142" i="82"/>
  <c r="BQ142" i="82"/>
  <c r="BP142" i="82"/>
  <c r="BO142" i="82"/>
  <c r="BN142" i="82"/>
  <c r="BR141" i="82"/>
  <c r="BQ141" i="82"/>
  <c r="BP141" i="82"/>
  <c r="BO141" i="82"/>
  <c r="BN141" i="82"/>
  <c r="BR140" i="82"/>
  <c r="BQ140" i="82"/>
  <c r="BP140" i="82"/>
  <c r="BO140" i="82"/>
  <c r="BN140" i="82"/>
  <c r="BR139" i="82"/>
  <c r="BQ139" i="82"/>
  <c r="BP139" i="82"/>
  <c r="BO139" i="82"/>
  <c r="BN139" i="82"/>
  <c r="BR138" i="82"/>
  <c r="BQ138" i="82"/>
  <c r="BP138" i="82"/>
  <c r="BO138" i="82"/>
  <c r="BN138" i="82"/>
  <c r="BR137" i="82"/>
  <c r="BQ137" i="82"/>
  <c r="BP137" i="82"/>
  <c r="BO137" i="82"/>
  <c r="BN137" i="82"/>
  <c r="BR136" i="82"/>
  <c r="BQ136" i="82"/>
  <c r="BP136" i="82"/>
  <c r="BO136" i="82"/>
  <c r="BN136" i="82"/>
  <c r="BR135" i="82"/>
  <c r="BQ135" i="82"/>
  <c r="BP135" i="82"/>
  <c r="BO135" i="82"/>
  <c r="BN135" i="82"/>
  <c r="BR134" i="82"/>
  <c r="BQ134" i="82"/>
  <c r="BP134" i="82"/>
  <c r="BO134" i="82"/>
  <c r="BN134" i="82"/>
  <c r="BR133" i="82"/>
  <c r="BQ133" i="82"/>
  <c r="BP133" i="82"/>
  <c r="BO133" i="82"/>
  <c r="BN133" i="82"/>
  <c r="BR132" i="82"/>
  <c r="BQ132" i="82"/>
  <c r="BP132" i="82"/>
  <c r="BO132" i="82"/>
  <c r="BN132" i="82"/>
  <c r="BR131" i="82"/>
  <c r="BQ131" i="82"/>
  <c r="BP131" i="82"/>
  <c r="BO131" i="82"/>
  <c r="BN131" i="82"/>
  <c r="BR130" i="82"/>
  <c r="BQ130" i="82"/>
  <c r="BP130" i="82"/>
  <c r="BO130" i="82"/>
  <c r="BN130" i="82"/>
  <c r="BR129" i="82"/>
  <c r="BQ129" i="82"/>
  <c r="BP129" i="82"/>
  <c r="BO129" i="82"/>
  <c r="BN129" i="82"/>
  <c r="BR128" i="82"/>
  <c r="BQ128" i="82"/>
  <c r="BP128" i="82"/>
  <c r="BO128" i="82"/>
  <c r="BN128" i="82"/>
  <c r="BR127" i="82"/>
  <c r="BQ127" i="82"/>
  <c r="BP127" i="82"/>
  <c r="BO127" i="82"/>
  <c r="BN127" i="82"/>
  <c r="BR126" i="82"/>
  <c r="BQ126" i="82"/>
  <c r="BP126" i="82"/>
  <c r="BO126" i="82"/>
  <c r="BN126" i="82"/>
  <c r="BR125" i="82"/>
  <c r="BQ125" i="82"/>
  <c r="BP125" i="82"/>
  <c r="BO125" i="82"/>
  <c r="BN125" i="82"/>
  <c r="BR124" i="82"/>
  <c r="BQ124" i="82"/>
  <c r="BP124" i="82"/>
  <c r="BO124" i="82"/>
  <c r="BN124" i="82"/>
  <c r="BR123" i="82"/>
  <c r="BQ123" i="82"/>
  <c r="BP123" i="82"/>
  <c r="BO123" i="82"/>
  <c r="BN123" i="82"/>
  <c r="BR122" i="82"/>
  <c r="BQ122" i="82"/>
  <c r="BP122" i="82"/>
  <c r="BO122" i="82"/>
  <c r="BN122" i="82"/>
  <c r="BR121" i="82"/>
  <c r="BQ121" i="82"/>
  <c r="BP121" i="82"/>
  <c r="BO121" i="82"/>
  <c r="BN121" i="82"/>
  <c r="BR120" i="82"/>
  <c r="BQ120" i="82"/>
  <c r="BP120" i="82"/>
  <c r="BO120" i="82"/>
  <c r="BN120" i="82"/>
  <c r="BR119" i="82"/>
  <c r="BQ119" i="82"/>
  <c r="BP119" i="82"/>
  <c r="BO119" i="82"/>
  <c r="BN119" i="82"/>
  <c r="BR118" i="82"/>
  <c r="BQ118" i="82"/>
  <c r="BP118" i="82"/>
  <c r="BO118" i="82"/>
  <c r="BN118" i="82"/>
  <c r="BR117" i="82"/>
  <c r="BQ117" i="82"/>
  <c r="BP117" i="82"/>
  <c r="BO117" i="82"/>
  <c r="BN117" i="82"/>
  <c r="BR116" i="82"/>
  <c r="BQ116" i="82"/>
  <c r="BP116" i="82"/>
  <c r="BO116" i="82"/>
  <c r="BN116" i="82"/>
  <c r="BR115" i="82"/>
  <c r="BQ115" i="82"/>
  <c r="BP115" i="82"/>
  <c r="BO115" i="82"/>
  <c r="BN115" i="82"/>
  <c r="BR114" i="82"/>
  <c r="BQ114" i="82"/>
  <c r="BP114" i="82"/>
  <c r="BO114" i="82"/>
  <c r="BN114" i="82"/>
  <c r="BR113" i="82"/>
  <c r="BQ113" i="82"/>
  <c r="BP113" i="82"/>
  <c r="BO113" i="82"/>
  <c r="BN113" i="82"/>
  <c r="BR112" i="82"/>
  <c r="BQ112" i="82"/>
  <c r="BP112" i="82"/>
  <c r="BO112" i="82"/>
  <c r="BN112" i="82"/>
  <c r="BR111" i="82"/>
  <c r="BQ111" i="82"/>
  <c r="BP111" i="82"/>
  <c r="BO111" i="82"/>
  <c r="BN111" i="82"/>
  <c r="BR110" i="82"/>
  <c r="BQ110" i="82"/>
  <c r="BP110" i="82"/>
  <c r="BO110" i="82"/>
  <c r="BN110" i="82"/>
  <c r="BR109" i="82"/>
  <c r="BQ109" i="82"/>
  <c r="BP109" i="82"/>
  <c r="BO109" i="82"/>
  <c r="BN109" i="82"/>
  <c r="BR108" i="82"/>
  <c r="BQ108" i="82"/>
  <c r="BP108" i="82"/>
  <c r="BO108" i="82"/>
  <c r="BN108" i="82"/>
  <c r="BR107" i="82"/>
  <c r="BQ107" i="82"/>
  <c r="BP107" i="82"/>
  <c r="BO107" i="82"/>
  <c r="BN107" i="82"/>
  <c r="BR106" i="82"/>
  <c r="BQ106" i="82"/>
  <c r="BP106" i="82"/>
  <c r="BO106" i="82"/>
  <c r="BN106" i="82"/>
  <c r="BR105" i="82"/>
  <c r="BQ105" i="82"/>
  <c r="BP105" i="82"/>
  <c r="BO105" i="82"/>
  <c r="BN105" i="82"/>
  <c r="BR104" i="82"/>
  <c r="BQ104" i="82"/>
  <c r="BP104" i="82"/>
  <c r="BO104" i="82"/>
  <c r="BN104" i="82"/>
  <c r="BR103" i="82"/>
  <c r="BQ103" i="82"/>
  <c r="BP103" i="82"/>
  <c r="BO103" i="82"/>
  <c r="BN103" i="82"/>
  <c r="BR102" i="82"/>
  <c r="BQ102" i="82"/>
  <c r="BP102" i="82"/>
  <c r="BO102" i="82"/>
  <c r="BN102" i="82"/>
  <c r="BR101" i="82"/>
  <c r="BQ101" i="82"/>
  <c r="BP101" i="82"/>
  <c r="BO101" i="82"/>
  <c r="BN101" i="82"/>
  <c r="BR100" i="82"/>
  <c r="BQ100" i="82"/>
  <c r="BP100" i="82"/>
  <c r="BO100" i="82"/>
  <c r="BN100" i="82"/>
  <c r="BR99" i="82"/>
  <c r="BQ99" i="82"/>
  <c r="BP99" i="82"/>
  <c r="BO99" i="82"/>
  <c r="BN99" i="82"/>
  <c r="BR98" i="82"/>
  <c r="BQ98" i="82"/>
  <c r="BP98" i="82"/>
  <c r="BO98" i="82"/>
  <c r="BN98" i="82"/>
  <c r="BR97" i="82"/>
  <c r="BQ97" i="82"/>
  <c r="BP97" i="82"/>
  <c r="BO97" i="82"/>
  <c r="BN97" i="82"/>
  <c r="BR96" i="82"/>
  <c r="BQ96" i="82"/>
  <c r="BP96" i="82"/>
  <c r="BO96" i="82"/>
  <c r="BN96" i="82"/>
  <c r="BR95" i="82"/>
  <c r="BQ95" i="82"/>
  <c r="BP95" i="82"/>
  <c r="BO95" i="82"/>
  <c r="BN95" i="82"/>
  <c r="BR94" i="82"/>
  <c r="BQ94" i="82"/>
  <c r="BP94" i="82"/>
  <c r="BO94" i="82"/>
  <c r="BN94" i="82"/>
  <c r="BR93" i="82"/>
  <c r="BQ93" i="82"/>
  <c r="BP93" i="82"/>
  <c r="BO93" i="82"/>
  <c r="BN93" i="82"/>
  <c r="BR92" i="82"/>
  <c r="BQ92" i="82"/>
  <c r="BP92" i="82"/>
  <c r="BO92" i="82"/>
  <c r="BN92" i="82"/>
  <c r="BR91" i="82"/>
  <c r="BQ91" i="82"/>
  <c r="BP91" i="82"/>
  <c r="BO91" i="82"/>
  <c r="BN91" i="82"/>
  <c r="BR90" i="82"/>
  <c r="BQ90" i="82"/>
  <c r="BP90" i="82"/>
  <c r="BO90" i="82"/>
  <c r="BN90" i="82"/>
  <c r="BR89" i="82"/>
  <c r="BQ89" i="82"/>
  <c r="BP89" i="82"/>
  <c r="BO89" i="82"/>
  <c r="BN89" i="82"/>
  <c r="BR88" i="82"/>
  <c r="BQ88" i="82"/>
  <c r="BP88" i="82"/>
  <c r="BO88" i="82"/>
  <c r="BN88" i="82"/>
  <c r="BR87" i="82"/>
  <c r="BQ87" i="82"/>
  <c r="BP87" i="82"/>
  <c r="BO87" i="82"/>
  <c r="BN87" i="82"/>
  <c r="BR86" i="82"/>
  <c r="BQ86" i="82"/>
  <c r="BP86" i="82"/>
  <c r="BO86" i="82"/>
  <c r="BN86" i="82"/>
  <c r="BR85" i="82"/>
  <c r="BQ85" i="82"/>
  <c r="BP85" i="82"/>
  <c r="BO85" i="82"/>
  <c r="BN85" i="82"/>
  <c r="BR84" i="82"/>
  <c r="BQ84" i="82"/>
  <c r="BP84" i="82"/>
  <c r="BO84" i="82"/>
  <c r="BN84" i="82"/>
  <c r="BR83" i="82"/>
  <c r="BQ83" i="82"/>
  <c r="BP83" i="82"/>
  <c r="BO83" i="82"/>
  <c r="BN83" i="82"/>
  <c r="BR82" i="82"/>
  <c r="BQ82" i="82"/>
  <c r="BP82" i="82"/>
  <c r="BO82" i="82"/>
  <c r="BN82" i="82"/>
  <c r="BR81" i="82"/>
  <c r="BQ81" i="82"/>
  <c r="BP81" i="82"/>
  <c r="BO81" i="82"/>
  <c r="BN81" i="82"/>
  <c r="BR80" i="82"/>
  <c r="BQ80" i="82"/>
  <c r="BP80" i="82"/>
  <c r="BO80" i="82"/>
  <c r="BN80" i="82"/>
  <c r="BR79" i="82"/>
  <c r="BQ79" i="82"/>
  <c r="BP79" i="82"/>
  <c r="BO79" i="82"/>
  <c r="BN79" i="82"/>
  <c r="BR78" i="82"/>
  <c r="BQ78" i="82"/>
  <c r="BP78" i="82"/>
  <c r="BO78" i="82"/>
  <c r="BN78" i="82"/>
  <c r="BR77" i="82"/>
  <c r="BQ77" i="82"/>
  <c r="BP77" i="82"/>
  <c r="BO77" i="82"/>
  <c r="BN77" i="82"/>
  <c r="BR76" i="82"/>
  <c r="BQ76" i="82"/>
  <c r="BP76" i="82"/>
  <c r="BO76" i="82"/>
  <c r="BN76" i="82"/>
  <c r="BR75" i="82"/>
  <c r="BQ75" i="82"/>
  <c r="BP75" i="82"/>
  <c r="BO75" i="82"/>
  <c r="BN75" i="82"/>
  <c r="BR74" i="82"/>
  <c r="BQ74" i="82"/>
  <c r="BP74" i="82"/>
  <c r="BO74" i="82"/>
  <c r="BN74" i="82"/>
  <c r="BR73" i="82"/>
  <c r="BQ73" i="82"/>
  <c r="BP73" i="82"/>
  <c r="BO73" i="82"/>
  <c r="BN73" i="82"/>
  <c r="BR72" i="82"/>
  <c r="BQ72" i="82"/>
  <c r="BP72" i="82"/>
  <c r="BO72" i="82"/>
  <c r="BN72" i="82"/>
  <c r="BR71" i="82"/>
  <c r="BQ71" i="82"/>
  <c r="BP71" i="82"/>
  <c r="BO71" i="82"/>
  <c r="BN71" i="82"/>
  <c r="BR70" i="82"/>
  <c r="BQ70" i="82"/>
  <c r="BP70" i="82"/>
  <c r="BO70" i="82"/>
  <c r="BN70" i="82"/>
  <c r="BR69" i="82"/>
  <c r="BQ69" i="82"/>
  <c r="BP69" i="82"/>
  <c r="BO69" i="82"/>
  <c r="BN69" i="82"/>
  <c r="BR68" i="82"/>
  <c r="BQ68" i="82"/>
  <c r="BP68" i="82"/>
  <c r="BO68" i="82"/>
  <c r="BN68" i="82"/>
  <c r="BR67" i="82"/>
  <c r="BQ67" i="82"/>
  <c r="BP67" i="82"/>
  <c r="BO67" i="82"/>
  <c r="BN67" i="82"/>
  <c r="BR66" i="82"/>
  <c r="BQ66" i="82"/>
  <c r="BP66" i="82"/>
  <c r="BO66" i="82"/>
  <c r="BN66" i="82"/>
  <c r="BR65" i="82"/>
  <c r="BQ65" i="82"/>
  <c r="BP65" i="82"/>
  <c r="BO65" i="82"/>
  <c r="BN65" i="82"/>
  <c r="BR64" i="82"/>
  <c r="BQ64" i="82"/>
  <c r="BP64" i="82"/>
  <c r="BO64" i="82"/>
  <c r="BN64" i="82"/>
  <c r="BR63" i="82"/>
  <c r="BQ63" i="82"/>
  <c r="BP63" i="82"/>
  <c r="BO63" i="82"/>
  <c r="BN63" i="82"/>
  <c r="BR62" i="82"/>
  <c r="BQ62" i="82"/>
  <c r="BP62" i="82"/>
  <c r="BO62" i="82"/>
  <c r="BN62" i="82"/>
  <c r="BR61" i="82"/>
  <c r="BQ61" i="82"/>
  <c r="BP61" i="82"/>
  <c r="BO61" i="82"/>
  <c r="BN61" i="82"/>
  <c r="BR60" i="82"/>
  <c r="BQ60" i="82"/>
  <c r="BP60" i="82"/>
  <c r="BO60" i="82"/>
  <c r="BN60" i="82"/>
  <c r="BR59" i="82"/>
  <c r="BQ59" i="82"/>
  <c r="BP59" i="82"/>
  <c r="BO59" i="82"/>
  <c r="BN59" i="82"/>
  <c r="BR58" i="82"/>
  <c r="BQ58" i="82"/>
  <c r="BP58" i="82"/>
  <c r="BO58" i="82"/>
  <c r="BN58" i="82"/>
  <c r="BR57" i="82"/>
  <c r="BQ57" i="82"/>
  <c r="BP57" i="82"/>
  <c r="BO57" i="82"/>
  <c r="BN57" i="82"/>
  <c r="BR56" i="82"/>
  <c r="BQ56" i="82"/>
  <c r="BP56" i="82"/>
  <c r="BO56" i="82"/>
  <c r="BN56" i="82"/>
  <c r="BR55" i="82"/>
  <c r="BQ55" i="82"/>
  <c r="BP55" i="82"/>
  <c r="BO55" i="82"/>
  <c r="BN55" i="82"/>
  <c r="BR54" i="82"/>
  <c r="BQ54" i="82"/>
  <c r="BP54" i="82"/>
  <c r="BO54" i="82"/>
  <c r="BN54" i="82"/>
  <c r="BR53" i="82"/>
  <c r="BQ53" i="82"/>
  <c r="BP53" i="82"/>
  <c r="BO53" i="82"/>
  <c r="BN53" i="82"/>
  <c r="BR52" i="82"/>
  <c r="BQ52" i="82"/>
  <c r="BP52" i="82"/>
  <c r="BO52" i="82"/>
  <c r="BN52" i="82"/>
  <c r="BR51" i="82"/>
  <c r="BQ51" i="82"/>
  <c r="BP51" i="82"/>
  <c r="BO51" i="82"/>
  <c r="BN51" i="82"/>
  <c r="BR50" i="82"/>
  <c r="BQ50" i="82"/>
  <c r="BP50" i="82"/>
  <c r="BO50" i="82"/>
  <c r="BN50" i="82"/>
  <c r="BR49" i="82"/>
  <c r="BQ49" i="82"/>
  <c r="BP49" i="82"/>
  <c r="BO49" i="82"/>
  <c r="BN49" i="82"/>
  <c r="BR48" i="82"/>
  <c r="BQ48" i="82"/>
  <c r="BP48" i="82"/>
  <c r="BO48" i="82"/>
  <c r="BN48" i="82"/>
  <c r="BR47" i="82"/>
  <c r="BQ47" i="82"/>
  <c r="BP47" i="82"/>
  <c r="BO47" i="82"/>
  <c r="BN47" i="82"/>
  <c r="BR46" i="82"/>
  <c r="BQ46" i="82"/>
  <c r="BP46" i="82"/>
  <c r="BO46" i="82"/>
  <c r="BN46" i="82"/>
  <c r="BR45" i="82"/>
  <c r="BQ45" i="82"/>
  <c r="BP45" i="82"/>
  <c r="BO45" i="82"/>
  <c r="BN45" i="82"/>
  <c r="BR44" i="82"/>
  <c r="BQ44" i="82"/>
  <c r="BP44" i="82"/>
  <c r="BO44" i="82"/>
  <c r="BN44" i="82"/>
  <c r="BR43" i="82"/>
  <c r="BQ43" i="82"/>
  <c r="BP43" i="82"/>
  <c r="BO43" i="82"/>
  <c r="BN43" i="82"/>
  <c r="BR42" i="82"/>
  <c r="BQ42" i="82"/>
  <c r="BP42" i="82"/>
  <c r="BO42" i="82"/>
  <c r="BN42" i="82"/>
  <c r="BR41" i="82"/>
  <c r="BQ41" i="82"/>
  <c r="BP41" i="82"/>
  <c r="BO41" i="82"/>
  <c r="BN41" i="82"/>
  <c r="BR40" i="82"/>
  <c r="BQ40" i="82"/>
  <c r="BP40" i="82"/>
  <c r="BO40" i="82"/>
  <c r="BN40" i="82"/>
  <c r="BR39" i="82"/>
  <c r="BQ39" i="82"/>
  <c r="BP39" i="82"/>
  <c r="BO39" i="82"/>
  <c r="BN39" i="82"/>
  <c r="BR38" i="82"/>
  <c r="BQ38" i="82"/>
  <c r="BP38" i="82"/>
  <c r="BO38" i="82"/>
  <c r="BN38" i="82"/>
  <c r="BR37" i="82"/>
  <c r="BQ37" i="82"/>
  <c r="BP37" i="82"/>
  <c r="BO37" i="82"/>
  <c r="BN37" i="82"/>
  <c r="BR36" i="82"/>
  <c r="BQ36" i="82"/>
  <c r="BP36" i="82"/>
  <c r="BO36" i="82"/>
  <c r="BN36" i="82"/>
  <c r="BR35" i="82"/>
  <c r="BQ35" i="82"/>
  <c r="BP35" i="82"/>
  <c r="BO35" i="82"/>
  <c r="BN35" i="82"/>
  <c r="BR34" i="82"/>
  <c r="BQ34" i="82"/>
  <c r="BP34" i="82"/>
  <c r="BO34" i="82"/>
  <c r="BN34" i="82"/>
  <c r="BR33" i="82"/>
  <c r="BQ33" i="82"/>
  <c r="BP33" i="82"/>
  <c r="BO33" i="82"/>
  <c r="BN33" i="82"/>
  <c r="BR32" i="82"/>
  <c r="BQ32" i="82"/>
  <c r="BP32" i="82"/>
  <c r="BO32" i="82"/>
  <c r="BN32" i="82"/>
  <c r="BR31" i="82"/>
  <c r="BQ31" i="82"/>
  <c r="BP31" i="82"/>
  <c r="BO31" i="82"/>
  <c r="BN31" i="82"/>
  <c r="BR30" i="82"/>
  <c r="BQ30" i="82"/>
  <c r="BP30" i="82"/>
  <c r="BO30" i="82"/>
  <c r="BN30" i="82"/>
  <c r="BR29" i="82"/>
  <c r="BQ29" i="82"/>
  <c r="BP29" i="82"/>
  <c r="BO29" i="82"/>
  <c r="BN29" i="82"/>
  <c r="BR28" i="82"/>
  <c r="BQ28" i="82"/>
  <c r="BP28" i="82"/>
  <c r="BO28" i="82"/>
  <c r="BN28" i="82"/>
  <c r="BR27" i="82"/>
  <c r="BQ27" i="82"/>
  <c r="BP27" i="82"/>
  <c r="BO27" i="82"/>
  <c r="BN27" i="82"/>
  <c r="BR26" i="82"/>
  <c r="BQ26" i="82"/>
  <c r="BP26" i="82"/>
  <c r="BO26" i="82"/>
  <c r="BN26" i="82"/>
  <c r="BR25" i="82"/>
  <c r="BQ25" i="82"/>
  <c r="BP25" i="82"/>
  <c r="BO25" i="82"/>
  <c r="BN25" i="82"/>
  <c r="BR24" i="82"/>
  <c r="BQ24" i="82"/>
  <c r="BP24" i="82"/>
  <c r="BO24" i="82"/>
  <c r="BN24" i="82"/>
  <c r="BR23" i="82"/>
  <c r="BQ23" i="82"/>
  <c r="BP23" i="82"/>
  <c r="BO23" i="82"/>
  <c r="BN23" i="82"/>
  <c r="BR22" i="82"/>
  <c r="BQ22" i="82"/>
  <c r="BP22" i="82"/>
  <c r="BO22" i="82"/>
  <c r="BN22" i="82"/>
  <c r="BR21" i="82"/>
  <c r="BQ21" i="82"/>
  <c r="BP21" i="82"/>
  <c r="BO21" i="82"/>
  <c r="BN21" i="82"/>
  <c r="BR20" i="82"/>
  <c r="BQ20" i="82"/>
  <c r="BP20" i="82"/>
  <c r="BO20" i="82"/>
  <c r="BN20" i="82"/>
  <c r="BR19" i="82"/>
  <c r="BQ19" i="82"/>
  <c r="BP19" i="82"/>
  <c r="BO19" i="82"/>
  <c r="BN19" i="82"/>
  <c r="BR18" i="82"/>
  <c r="BQ18" i="82"/>
  <c r="BP18" i="82"/>
  <c r="BO18" i="82"/>
  <c r="BN18" i="82"/>
  <c r="BR17" i="82"/>
  <c r="BQ17" i="82"/>
  <c r="BP17" i="82"/>
  <c r="BO17" i="82"/>
  <c r="BN17" i="82"/>
  <c r="BR16" i="82"/>
  <c r="BQ16" i="82"/>
  <c r="BP16" i="82"/>
  <c r="BO16" i="82"/>
  <c r="BN16" i="82"/>
  <c r="BR15" i="82"/>
  <c r="BQ15" i="82"/>
  <c r="BP15" i="82"/>
  <c r="BO15" i="82"/>
  <c r="BN15" i="82"/>
  <c r="BR14" i="82"/>
  <c r="BQ14" i="82"/>
  <c r="BP14" i="82"/>
  <c r="BO14" i="82"/>
  <c r="BN14" i="82"/>
  <c r="BR13" i="82"/>
  <c r="BQ13" i="82"/>
  <c r="BP13" i="82"/>
  <c r="BO13" i="82"/>
  <c r="BN13" i="82"/>
  <c r="BR12" i="82"/>
  <c r="BQ12" i="82"/>
  <c r="BP12" i="82"/>
  <c r="BO12" i="82"/>
  <c r="BN12" i="82"/>
  <c r="BR11" i="82"/>
  <c r="BQ11" i="82"/>
  <c r="BP11" i="82"/>
  <c r="BO11" i="82"/>
  <c r="BN11" i="82"/>
  <c r="BR10" i="82"/>
  <c r="BQ10" i="82"/>
  <c r="BP10" i="82"/>
  <c r="BO10" i="82"/>
  <c r="BN10" i="82"/>
  <c r="BR9" i="82"/>
  <c r="BQ9" i="82"/>
  <c r="BP9" i="82"/>
  <c r="BO9" i="82"/>
  <c r="BN9" i="82"/>
  <c r="BR8" i="82"/>
  <c r="BQ8" i="82"/>
  <c r="BP8" i="82"/>
  <c r="BO8" i="82"/>
  <c r="BN8" i="82"/>
  <c r="BR7" i="82"/>
  <c r="BQ7" i="82"/>
  <c r="BP7" i="82"/>
  <c r="BO7" i="82"/>
  <c r="BN7" i="82"/>
  <c r="BR6" i="82"/>
  <c r="BQ6" i="82"/>
  <c r="BP6" i="82"/>
  <c r="BO6" i="82"/>
  <c r="BN6" i="82"/>
  <c r="BR5" i="82"/>
  <c r="BQ5" i="82"/>
  <c r="BP5" i="82"/>
  <c r="BO5" i="82"/>
  <c r="BN5" i="82"/>
  <c r="BR4" i="82"/>
  <c r="BQ4" i="82"/>
  <c r="BP4" i="82"/>
  <c r="BO4" i="82"/>
  <c r="BN4" i="82"/>
  <c r="K13" i="6"/>
  <c r="A26" i="83" l="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BS4" i="82"/>
  <c r="BS5" i="82"/>
  <c r="BS6" i="82"/>
  <c r="BS7" i="82"/>
  <c r="BS8" i="82"/>
  <c r="BS9" i="82"/>
  <c r="BS10" i="82"/>
  <c r="BS12" i="82"/>
  <c r="BS13" i="82"/>
  <c r="BS14" i="82"/>
  <c r="BS15" i="82"/>
  <c r="BS16" i="82"/>
  <c r="BS17" i="82"/>
  <c r="BS18" i="82"/>
  <c r="BS20" i="82"/>
  <c r="BS21" i="82"/>
  <c r="BS22" i="82"/>
  <c r="BS24" i="82"/>
  <c r="BS25" i="82"/>
  <c r="BS26" i="82"/>
  <c r="BS28" i="82"/>
  <c r="BS29" i="82"/>
  <c r="BS30" i="82"/>
  <c r="BS31" i="82"/>
  <c r="BS32" i="82"/>
  <c r="BS33" i="82"/>
  <c r="BS34" i="82"/>
  <c r="BS35" i="82"/>
  <c r="BS36" i="82"/>
  <c r="BS37" i="82"/>
  <c r="BS38" i="82"/>
  <c r="BS39" i="82"/>
  <c r="BS40" i="82"/>
  <c r="BS41" i="82"/>
  <c r="BS42" i="82"/>
  <c r="BS43" i="82"/>
  <c r="BS44" i="82"/>
  <c r="BS45" i="82"/>
  <c r="BS46" i="82"/>
  <c r="BS47" i="82"/>
  <c r="BS48" i="82"/>
  <c r="BS49" i="82"/>
  <c r="BS50" i="82"/>
  <c r="BS51" i="82"/>
  <c r="BS52" i="82"/>
  <c r="BS53" i="82"/>
  <c r="BS54" i="82"/>
  <c r="BS55" i="82"/>
  <c r="BS56" i="82"/>
  <c r="BS57" i="82"/>
  <c r="BS58" i="82"/>
  <c r="BS59" i="82"/>
  <c r="BS60" i="82"/>
  <c r="BS61" i="82"/>
  <c r="BS62" i="82"/>
  <c r="BS63" i="82"/>
  <c r="BS64" i="82"/>
  <c r="BS65" i="82"/>
  <c r="BS66" i="82"/>
  <c r="BS67" i="82"/>
  <c r="BS68" i="82"/>
  <c r="BS69" i="82"/>
  <c r="BS70" i="82"/>
  <c r="BS71" i="82"/>
  <c r="BS72" i="82"/>
  <c r="BS73" i="82"/>
  <c r="BS74" i="82"/>
  <c r="BS75" i="82"/>
  <c r="BS76" i="82"/>
  <c r="BS77" i="82"/>
  <c r="BS78" i="82"/>
  <c r="BS79" i="82"/>
  <c r="BS80" i="82"/>
  <c r="BS81" i="82"/>
  <c r="BS82" i="82"/>
  <c r="BS83" i="82"/>
  <c r="BS84" i="82"/>
  <c r="BS85" i="82"/>
  <c r="BS86" i="82"/>
  <c r="BS87" i="82"/>
  <c r="BS88" i="82"/>
  <c r="BS89" i="82"/>
  <c r="BS90" i="82"/>
  <c r="BS91" i="82"/>
  <c r="BS92" i="82"/>
  <c r="BS93" i="82"/>
  <c r="BS94" i="82"/>
  <c r="BS95" i="82"/>
  <c r="BS96" i="82"/>
  <c r="BS97" i="82"/>
  <c r="BS98" i="82"/>
  <c r="BS99" i="82"/>
  <c r="BS100" i="82"/>
  <c r="BS101" i="82"/>
  <c r="BS102" i="82"/>
  <c r="BS103" i="82"/>
  <c r="BS104" i="82"/>
  <c r="BS105" i="82"/>
  <c r="BS106" i="82"/>
  <c r="BS107" i="82"/>
  <c r="BS108" i="82"/>
  <c r="BS109" i="82"/>
  <c r="BS110" i="82"/>
  <c r="BS111" i="82"/>
  <c r="BS112" i="82"/>
  <c r="BS113" i="82"/>
  <c r="BS114" i="82"/>
  <c r="BS115" i="82"/>
  <c r="BS116" i="82"/>
  <c r="BS117" i="82"/>
  <c r="BS118" i="82"/>
  <c r="BS119" i="82"/>
  <c r="BS120" i="82"/>
  <c r="BS121" i="82"/>
  <c r="BS122" i="82"/>
  <c r="BS123" i="82"/>
  <c r="BS124" i="82"/>
  <c r="BS125" i="82"/>
  <c r="BS126" i="82"/>
  <c r="BS127" i="82"/>
  <c r="BS128" i="82"/>
  <c r="BS129" i="82"/>
  <c r="BS130" i="82"/>
  <c r="BS131" i="82"/>
  <c r="BS132" i="82"/>
  <c r="BS133" i="82"/>
  <c r="BS134" i="82"/>
  <c r="BS135" i="82"/>
  <c r="BS136" i="82"/>
  <c r="BS137" i="82"/>
  <c r="BS138" i="82"/>
  <c r="BS139" i="82"/>
  <c r="BS140" i="82"/>
  <c r="BS141" i="82"/>
  <c r="BS142" i="82"/>
  <c r="BS143" i="82"/>
  <c r="BS144" i="82"/>
  <c r="BS145" i="82"/>
  <c r="BS146" i="82"/>
  <c r="BS147" i="82"/>
  <c r="BS148" i="82"/>
  <c r="BS149" i="82"/>
  <c r="BS150" i="82"/>
  <c r="BS151" i="82"/>
  <c r="BS152" i="82"/>
  <c r="BS153" i="82"/>
  <c r="BS154" i="82"/>
  <c r="BS155" i="82"/>
  <c r="BS156" i="82"/>
  <c r="BS157" i="82"/>
  <c r="BS158" i="82"/>
  <c r="BS159" i="82"/>
  <c r="BS160" i="82"/>
  <c r="BS161" i="82"/>
  <c r="BS162" i="82"/>
  <c r="BS163" i="82"/>
  <c r="BS164" i="82"/>
  <c r="BS165" i="82"/>
  <c r="BS166" i="82"/>
  <c r="BS167" i="82"/>
  <c r="BS168" i="82"/>
  <c r="BS169" i="82"/>
  <c r="BS170" i="82"/>
  <c r="BS171" i="82"/>
  <c r="BS172" i="82"/>
  <c r="BS174" i="82"/>
  <c r="BS175" i="82"/>
  <c r="BS176" i="82"/>
  <c r="BS177" i="82"/>
  <c r="BS178" i="82"/>
  <c r="BS180" i="82"/>
  <c r="BS182" i="82"/>
  <c r="BS183" i="82"/>
  <c r="BS184" i="82"/>
  <c r="BS185" i="82"/>
  <c r="BS186" i="82"/>
  <c r="BS188" i="82"/>
  <c r="BS190" i="82"/>
  <c r="BS191" i="82"/>
  <c r="BS192" i="82"/>
  <c r="BS193" i="82"/>
  <c r="BS194" i="82"/>
  <c r="BS196" i="82"/>
  <c r="BS198" i="82"/>
  <c r="BS199" i="82"/>
  <c r="BS200" i="82"/>
  <c r="BS201" i="82"/>
  <c r="BS202" i="82"/>
  <c r="BS204" i="82"/>
  <c r="BS206" i="82"/>
  <c r="BS207" i="82"/>
  <c r="BS208" i="82"/>
  <c r="BS209" i="82"/>
  <c r="BS210" i="82"/>
  <c r="BS212" i="82"/>
  <c r="BS214" i="82"/>
  <c r="BS215" i="82"/>
  <c r="BS216" i="82"/>
  <c r="BS218" i="82"/>
  <c r="BS219" i="82"/>
  <c r="BS220" i="82"/>
  <c r="BS221" i="82"/>
  <c r="BS222" i="82"/>
  <c r="BS223" i="82"/>
  <c r="BS224" i="82"/>
  <c r="BS225" i="82"/>
  <c r="BS226" i="82"/>
  <c r="BS227" i="82"/>
  <c r="BS228" i="82"/>
  <c r="BS230" i="82"/>
  <c r="BS232" i="82"/>
  <c r="BS233" i="82"/>
  <c r="BS234" i="82"/>
  <c r="BS235" i="82"/>
  <c r="BS236" i="82"/>
  <c r="BS237" i="82"/>
  <c r="BS238" i="82"/>
  <c r="BS240" i="82"/>
  <c r="BS241" i="82"/>
  <c r="BS242" i="82"/>
  <c r="BS243" i="82"/>
  <c r="BS244" i="82"/>
  <c r="BS245" i="82"/>
  <c r="BS246" i="82"/>
  <c r="BS248" i="82"/>
  <c r="BS249" i="82"/>
  <c r="BS250" i="82"/>
  <c r="BS251" i="82"/>
  <c r="BS252" i="82"/>
  <c r="BS253" i="82"/>
  <c r="BS254" i="82"/>
  <c r="BS257" i="82"/>
  <c r="BS258" i="82"/>
  <c r="BS259" i="82"/>
  <c r="BS260" i="82"/>
  <c r="BS261" i="82"/>
  <c r="BS262" i="82"/>
  <c r="BS264" i="82"/>
  <c r="BS265" i="82"/>
  <c r="BS266" i="82"/>
  <c r="BS267" i="82"/>
  <c r="BS268" i="82"/>
  <c r="BS269" i="82"/>
  <c r="BS270" i="82"/>
  <c r="BS273" i="82"/>
  <c r="BS274" i="82"/>
  <c r="BS275" i="82"/>
  <c r="BS276" i="82"/>
  <c r="BS278" i="82"/>
  <c r="BS280" i="82"/>
  <c r="BS281" i="82"/>
  <c r="BS282" i="82"/>
  <c r="BS283" i="82"/>
  <c r="BS284" i="82"/>
  <c r="BS285" i="82"/>
  <c r="BS286" i="82"/>
  <c r="BS288" i="82"/>
  <c r="BS289" i="82"/>
  <c r="BS290" i="82"/>
  <c r="BS291" i="82"/>
  <c r="BS292" i="82"/>
  <c r="BS293" i="82"/>
  <c r="BS294" i="82"/>
  <c r="BS296" i="82"/>
  <c r="BS297" i="82"/>
  <c r="BS298" i="82"/>
  <c r="BS299" i="82"/>
  <c r="BS300" i="82"/>
  <c r="BS301" i="82"/>
  <c r="BS302" i="82"/>
  <c r="BS304" i="82"/>
  <c r="BS305" i="82"/>
  <c r="BS306" i="82"/>
  <c r="BS307" i="82"/>
  <c r="BS308" i="82"/>
  <c r="BS309" i="82"/>
  <c r="BS310" i="82"/>
  <c r="BS312" i="82"/>
  <c r="BS313" i="82"/>
  <c r="BS314" i="82"/>
  <c r="BS315" i="82"/>
  <c r="BS316" i="82"/>
  <c r="BS317" i="82"/>
  <c r="BS318" i="82"/>
  <c r="BS321" i="82"/>
  <c r="BS322" i="82"/>
  <c r="BS323" i="82"/>
  <c r="BS324" i="82"/>
  <c r="BS325" i="82"/>
  <c r="BS326" i="82"/>
  <c r="BS328" i="82"/>
  <c r="BS329" i="82"/>
  <c r="BS330" i="82"/>
  <c r="BS331" i="82"/>
  <c r="BS332" i="82"/>
  <c r="BS333" i="82"/>
  <c r="BS334" i="82"/>
  <c r="BS336" i="82"/>
  <c r="BS337" i="82"/>
  <c r="BS338" i="82"/>
  <c r="BS339" i="82"/>
  <c r="BS340" i="82"/>
  <c r="BS342" i="82"/>
  <c r="BS344" i="82"/>
  <c r="BS345" i="82"/>
  <c r="BS346" i="82"/>
  <c r="BS347" i="82"/>
  <c r="BS348" i="82"/>
  <c r="BS349" i="82"/>
  <c r="BS350" i="82"/>
  <c r="BS352" i="82"/>
  <c r="BS353" i="82"/>
  <c r="BS354" i="82"/>
  <c r="BS355" i="82"/>
  <c r="BS356" i="82"/>
  <c r="BS358" i="82"/>
  <c r="BS360" i="82"/>
  <c r="BS361" i="82"/>
  <c r="BS362" i="82"/>
  <c r="BS363" i="82"/>
  <c r="BS364" i="82"/>
  <c r="BS365" i="82"/>
  <c r="BS366" i="82"/>
  <c r="BS368" i="82"/>
  <c r="BS369" i="82"/>
  <c r="BS370" i="82"/>
  <c r="BS371" i="82"/>
  <c r="BS372" i="82"/>
  <c r="BS373" i="82"/>
  <c r="BS374" i="82"/>
  <c r="BS376" i="82"/>
  <c r="BS377" i="82"/>
  <c r="BS378" i="82"/>
  <c r="BS379" i="82"/>
  <c r="BS380" i="82"/>
  <c r="BS381" i="82"/>
  <c r="BS382" i="82"/>
  <c r="BS385" i="82"/>
  <c r="BS386" i="82"/>
  <c r="BS387" i="82"/>
  <c r="BS388" i="82"/>
  <c r="BS389" i="82"/>
  <c r="BS390" i="82"/>
  <c r="BS392" i="82"/>
  <c r="BS393" i="82"/>
  <c r="BS394" i="82"/>
  <c r="BS395" i="82"/>
  <c r="BS396" i="82"/>
  <c r="BS397" i="82"/>
  <c r="BS398" i="82"/>
  <c r="BS401" i="82"/>
  <c r="BS402" i="82"/>
  <c r="BS403" i="82"/>
  <c r="BS404" i="82"/>
  <c r="BS406" i="82"/>
  <c r="BS407" i="82"/>
  <c r="BS409" i="82"/>
  <c r="BS410" i="82"/>
  <c r="BS411" i="82"/>
  <c r="BS413" i="82"/>
  <c r="BS414" i="82"/>
  <c r="BS415" i="82"/>
  <c r="BS417" i="82"/>
  <c r="BS418" i="82"/>
  <c r="BS419" i="82"/>
  <c r="BS421" i="82"/>
  <c r="BS422" i="82"/>
  <c r="BS423" i="82"/>
  <c r="BS425" i="82"/>
  <c r="BS426" i="82"/>
  <c r="BS427" i="82"/>
  <c r="BS430" i="82"/>
  <c r="BS431" i="82"/>
  <c r="BS433" i="82"/>
  <c r="BS434" i="82"/>
  <c r="BS435" i="82"/>
  <c r="BS436" i="82"/>
  <c r="BS438" i="82"/>
  <c r="BS439" i="82"/>
  <c r="BS440" i="82"/>
  <c r="BS441" i="82"/>
  <c r="BS442" i="82"/>
  <c r="BS443" i="82"/>
  <c r="BS444" i="82"/>
  <c r="BS446" i="82"/>
  <c r="BS447" i="82"/>
  <c r="BS448" i="82"/>
  <c r="BS449" i="82"/>
  <c r="BS450" i="82"/>
  <c r="BS451" i="82"/>
  <c r="BS452" i="82"/>
  <c r="BS454" i="82"/>
  <c r="BS455" i="82"/>
  <c r="BS456" i="82"/>
  <c r="BS457" i="82"/>
  <c r="BS458" i="82"/>
  <c r="BS459" i="82"/>
  <c r="BS460" i="82"/>
  <c r="BS462" i="82"/>
  <c r="BS463" i="82"/>
  <c r="BS464" i="82"/>
  <c r="BS465" i="82"/>
  <c r="BS466" i="82"/>
  <c r="BS467" i="82"/>
  <c r="BS468" i="82"/>
  <c r="BS470" i="82"/>
  <c r="BS471" i="82"/>
  <c r="BS472" i="82"/>
  <c r="BS473" i="82"/>
  <c r="BS474" i="82"/>
  <c r="BS475" i="82"/>
  <c r="BS476" i="82"/>
  <c r="BS478" i="82"/>
  <c r="BS479" i="82"/>
  <c r="BS480" i="82"/>
  <c r="BS481" i="82"/>
  <c r="BS482" i="82"/>
  <c r="BS483" i="82"/>
  <c r="BS484" i="82"/>
  <c r="BS486" i="82"/>
  <c r="BS487" i="82"/>
  <c r="BS488" i="82"/>
  <c r="BS489" i="82"/>
  <c r="BS490" i="82"/>
  <c r="BS491" i="82"/>
  <c r="BS492" i="82"/>
  <c r="BS494" i="82"/>
  <c r="BS495" i="82"/>
  <c r="BS496" i="82"/>
  <c r="BS497" i="82"/>
  <c r="BS498" i="82"/>
  <c r="BS499" i="82"/>
  <c r="BS500" i="82"/>
  <c r="BS502" i="82"/>
  <c r="BS503" i="82"/>
  <c r="BS504" i="82"/>
  <c r="BS505" i="82"/>
  <c r="BS506" i="82"/>
  <c r="BS507" i="82"/>
  <c r="BS508" i="82"/>
  <c r="BS510" i="82"/>
  <c r="BS511" i="82"/>
  <c r="BS512" i="82"/>
  <c r="BS513" i="82"/>
  <c r="BS514" i="82"/>
  <c r="BS515" i="82"/>
  <c r="BS516" i="82"/>
  <c r="BS518" i="82"/>
  <c r="BS519" i="82"/>
  <c r="BS520" i="82"/>
  <c r="BS521" i="82"/>
  <c r="BS522" i="82"/>
  <c r="BS523" i="82"/>
  <c r="BS524" i="82"/>
  <c r="BS526" i="82"/>
  <c r="BS527" i="82"/>
  <c r="BS528" i="82"/>
  <c r="BS529" i="82"/>
  <c r="BS530" i="82"/>
  <c r="BS531" i="82"/>
  <c r="BS532" i="82"/>
  <c r="BS534" i="82"/>
  <c r="BS535" i="82"/>
  <c r="BS536" i="82"/>
  <c r="BS537" i="82"/>
  <c r="BS538" i="82"/>
  <c r="BS539" i="82"/>
  <c r="BS540" i="82"/>
  <c r="BS542" i="82"/>
  <c r="BS543" i="82"/>
  <c r="BS544" i="82"/>
  <c r="BS545" i="82"/>
  <c r="BS546" i="82"/>
  <c r="BS547" i="82"/>
  <c r="BS548" i="82"/>
  <c r="BS550" i="82"/>
  <c r="BS551" i="82"/>
  <c r="BS552" i="82"/>
  <c r="BS553" i="82"/>
  <c r="BS554" i="82"/>
  <c r="BS555" i="82"/>
  <c r="BS556" i="82"/>
  <c r="BS558" i="82"/>
  <c r="BS559" i="82"/>
  <c r="BS560" i="82"/>
  <c r="BS561" i="82"/>
  <c r="BS562" i="82"/>
  <c r="BS563" i="82"/>
  <c r="BS564" i="82"/>
  <c r="BS566" i="82"/>
  <c r="BS567" i="82"/>
  <c r="BS568" i="82"/>
  <c r="BS19" i="82"/>
  <c r="BS23" i="82"/>
  <c r="BS11" i="82"/>
  <c r="BS27" i="82"/>
  <c r="BS173" i="82"/>
  <c r="BS181" i="82"/>
  <c r="BS189" i="82"/>
  <c r="BS197" i="82"/>
  <c r="BS205" i="82"/>
  <c r="BS217" i="82"/>
  <c r="BS256" i="82"/>
  <c r="BS277" i="82"/>
  <c r="BS320" i="82"/>
  <c r="BS341" i="82"/>
  <c r="BS384" i="82"/>
  <c r="BS405" i="82"/>
  <c r="BS179" i="82"/>
  <c r="BS187" i="82"/>
  <c r="BS195" i="82"/>
  <c r="BS203" i="82"/>
  <c r="BS211" i="82"/>
  <c r="BS213" i="82"/>
  <c r="BS229" i="82"/>
  <c r="BS272" i="82"/>
  <c r="BS357" i="82"/>
  <c r="BS400" i="82"/>
  <c r="BS429" i="82"/>
  <c r="BS231" i="82"/>
  <c r="BS247" i="82"/>
  <c r="BS263" i="82"/>
  <c r="BS279" i="82"/>
  <c r="BS295" i="82"/>
  <c r="BS311" i="82"/>
  <c r="BS327" i="82"/>
  <c r="BS343" i="82"/>
  <c r="BS359" i="82"/>
  <c r="BS375" i="82"/>
  <c r="BS391" i="82"/>
  <c r="BS408" i="82"/>
  <c r="BS416" i="82"/>
  <c r="BS424" i="82"/>
  <c r="BS432" i="82"/>
  <c r="BS445" i="82"/>
  <c r="BS461" i="82"/>
  <c r="BS477" i="82"/>
  <c r="BS493" i="82"/>
  <c r="BS509" i="82"/>
  <c r="BS525" i="82"/>
  <c r="BS541" i="82"/>
  <c r="BS557" i="82"/>
  <c r="BS239" i="82"/>
  <c r="BS255" i="82"/>
  <c r="BS271" i="82"/>
  <c r="BS287" i="82"/>
  <c r="BS303" i="82"/>
  <c r="BS319" i="82"/>
  <c r="BS335" i="82"/>
  <c r="BS351" i="82"/>
  <c r="BS367" i="82"/>
  <c r="BS383" i="82"/>
  <c r="BS399" i="82"/>
  <c r="BS412" i="82"/>
  <c r="BS420" i="82"/>
  <c r="BS428" i="82"/>
  <c r="BS437" i="82"/>
  <c r="BS453" i="82"/>
  <c r="BS469" i="82"/>
  <c r="BS485" i="82"/>
  <c r="BS501" i="82"/>
  <c r="BS517" i="82"/>
  <c r="BS533" i="82"/>
  <c r="BS549" i="82"/>
  <c r="BS565" i="82"/>
  <c r="C22" i="71"/>
  <c r="D66" i="76" l="1"/>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96" i="76"/>
  <c r="D97" i="76"/>
  <c r="D98" i="76"/>
  <c r="D138" i="76"/>
  <c r="D139" i="76"/>
  <c r="D140" i="76"/>
  <c r="D141" i="76"/>
  <c r="D142" i="76"/>
  <c r="D143" i="76"/>
  <c r="D153" i="76"/>
  <c r="D154" i="76"/>
  <c r="D155" i="76"/>
  <c r="D156" i="76"/>
  <c r="D157" i="76"/>
  <c r="D158" i="76"/>
  <c r="D159" i="76"/>
  <c r="D160" i="76"/>
  <c r="D161" i="76"/>
  <c r="D162" i="76"/>
  <c r="D163" i="76"/>
  <c r="D164" i="76"/>
  <c r="D165" i="76"/>
  <c r="D166" i="76"/>
  <c r="D167" i="76"/>
  <c r="D168" i="76"/>
  <c r="D169" i="76"/>
  <c r="D170" i="76"/>
  <c r="D171" i="76"/>
  <c r="D172" i="76"/>
  <c r="D173" i="76"/>
  <c r="D174" i="76"/>
  <c r="D175" i="76"/>
  <c r="D176" i="76"/>
  <c r="D177" i="76"/>
  <c r="D178" i="76"/>
  <c r="D179" i="76"/>
  <c r="D180" i="76"/>
  <c r="D181" i="76"/>
  <c r="D192" i="76"/>
  <c r="D193" i="76"/>
  <c r="D194" i="76"/>
  <c r="D195" i="76"/>
  <c r="D196" i="76"/>
  <c r="D197" i="76"/>
  <c r="D198" i="76"/>
  <c r="D199" i="76"/>
  <c r="D200" i="76"/>
  <c r="D201" i="76"/>
  <c r="D202" i="76"/>
  <c r="D203" i="76"/>
  <c r="D204" i="76"/>
  <c r="D205" i="76"/>
  <c r="D206" i="76"/>
  <c r="D207" i="76"/>
  <c r="D208" i="76"/>
  <c r="D209" i="76"/>
  <c r="D210" i="76"/>
  <c r="D211" i="76"/>
  <c r="D212" i="76"/>
  <c r="D213" i="76"/>
  <c r="D214" i="76"/>
  <c r="D215" i="76"/>
  <c r="D216" i="76"/>
  <c r="D217" i="76"/>
  <c r="D218" i="76"/>
  <c r="D221" i="76"/>
  <c r="D222" i="76"/>
  <c r="D223" i="76"/>
  <c r="D224" i="76"/>
  <c r="D225" i="76"/>
  <c r="D226" i="76"/>
  <c r="D228" i="76"/>
  <c r="D229" i="76"/>
  <c r="D230" i="76"/>
  <c r="D231" i="76"/>
  <c r="D232" i="76"/>
  <c r="D233" i="76"/>
  <c r="D234" i="76"/>
  <c r="D235" i="76"/>
  <c r="D236" i="76"/>
  <c r="D237" i="76"/>
  <c r="D238" i="76"/>
  <c r="D239" i="76"/>
  <c r="D241" i="76"/>
  <c r="D242" i="76"/>
  <c r="D243" i="76"/>
  <c r="D244" i="76"/>
  <c r="D245" i="76"/>
  <c r="D246" i="76"/>
  <c r="D248" i="76"/>
  <c r="D249" i="76"/>
  <c r="D250" i="76"/>
  <c r="D251" i="76"/>
  <c r="D252" i="76"/>
  <c r="D253" i="76"/>
  <c r="D255" i="76"/>
  <c r="D256" i="76"/>
  <c r="D257" i="76"/>
  <c r="D258" i="76"/>
  <c r="D259" i="76"/>
  <c r="D260" i="76"/>
  <c r="D262" i="76"/>
  <c r="D263" i="76"/>
  <c r="D264" i="76"/>
  <c r="D265" i="76"/>
  <c r="D266" i="76"/>
  <c r="D267" i="76"/>
  <c r="D269" i="76"/>
  <c r="D270" i="76"/>
  <c r="D271" i="76"/>
  <c r="D272" i="76"/>
  <c r="D273" i="76"/>
  <c r="D274" i="76"/>
  <c r="D276" i="76"/>
  <c r="D277" i="76"/>
  <c r="D278" i="76"/>
  <c r="D279" i="76"/>
  <c r="D280" i="76"/>
  <c r="D281" i="76"/>
  <c r="D283" i="76"/>
  <c r="D284" i="76"/>
  <c r="D285" i="76"/>
  <c r="D286" i="76"/>
  <c r="D287" i="76"/>
  <c r="D288" i="76"/>
  <c r="D292" i="76"/>
  <c r="D293" i="76"/>
  <c r="D294" i="76"/>
  <c r="D295" i="76"/>
  <c r="D296" i="76"/>
  <c r="D297" i="76"/>
  <c r="D298" i="76"/>
  <c r="D299" i="76"/>
  <c r="D300" i="76"/>
  <c r="D301" i="76"/>
  <c r="D302" i="76"/>
  <c r="D303" i="76"/>
  <c r="D304" i="76"/>
  <c r="D305" i="76"/>
  <c r="D306" i="76"/>
  <c r="D307" i="76"/>
  <c r="D308" i="76"/>
  <c r="D309" i="76"/>
  <c r="D310" i="76"/>
  <c r="D311" i="76"/>
  <c r="D312" i="76"/>
  <c r="D313" i="76"/>
  <c r="D314" i="76"/>
  <c r="D315" i="76"/>
  <c r="D316" i="76"/>
  <c r="D317" i="76"/>
  <c r="D318" i="76"/>
  <c r="D319" i="76"/>
  <c r="D320" i="76"/>
  <c r="D324" i="76"/>
  <c r="D325" i="76"/>
  <c r="D326" i="76"/>
  <c r="D327" i="76"/>
  <c r="D331" i="76"/>
  <c r="D333" i="76"/>
  <c r="D334" i="76"/>
  <c r="D336" i="76"/>
  <c r="D346" i="76"/>
  <c r="D349" i="76"/>
  <c r="D350" i="76"/>
  <c r="D351" i="76"/>
  <c r="D352" i="76"/>
  <c r="D353" i="76"/>
  <c r="D355" i="76"/>
  <c r="D356" i="76"/>
  <c r="D357" i="76"/>
  <c r="D358" i="76"/>
  <c r="D359" i="76"/>
  <c r="D360" i="76"/>
  <c r="D361" i="76"/>
  <c r="D362" i="76"/>
  <c r="D363" i="76"/>
  <c r="D364" i="76"/>
  <c r="D365" i="76"/>
  <c r="D366" i="76"/>
  <c r="D367" i="76"/>
  <c r="D368" i="76"/>
  <c r="D369" i="76"/>
  <c r="D371" i="76"/>
  <c r="D372" i="76"/>
  <c r="D373" i="76"/>
  <c r="D374" i="76"/>
  <c r="D375" i="76"/>
  <c r="D376" i="76"/>
  <c r="D377" i="76"/>
  <c r="D378" i="76"/>
  <c r="D379" i="76"/>
  <c r="D380" i="76"/>
  <c r="D381" i="76"/>
  <c r="D382" i="76"/>
  <c r="D383" i="76"/>
  <c r="D384" i="76"/>
  <c r="D385" i="76"/>
  <c r="D386" i="76"/>
  <c r="D387" i="76"/>
  <c r="D388" i="76"/>
  <c r="D389" i="76"/>
  <c r="D390" i="76"/>
  <c r="D391" i="76"/>
  <c r="D392" i="76"/>
  <c r="D393" i="76"/>
  <c r="D394" i="76"/>
  <c r="D395" i="76"/>
  <c r="D396" i="76"/>
  <c r="D397" i="76"/>
  <c r="D398" i="76"/>
  <c r="D399" i="76"/>
  <c r="D400" i="76"/>
  <c r="D401" i="76"/>
  <c r="D402" i="76"/>
  <c r="D403" i="76"/>
  <c r="D404" i="76"/>
  <c r="D405" i="76"/>
  <c r="D406" i="76"/>
  <c r="D407" i="76"/>
  <c r="D409" i="76"/>
  <c r="D410" i="76"/>
  <c r="D411" i="76"/>
  <c r="D413" i="76"/>
  <c r="D415" i="76"/>
  <c r="D417" i="76"/>
  <c r="A308" i="70" l="1"/>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D287" i="70"/>
  <c r="D286" i="70"/>
  <c r="D285" i="70"/>
  <c r="D284" i="70"/>
  <c r="D576" i="81"/>
  <c r="A5" i="80"/>
  <c r="A6" i="80" s="1"/>
  <c r="A7" i="80" s="1"/>
  <c r="A8" i="80" s="1"/>
  <c r="A9" i="80" s="1"/>
  <c r="A10" i="80" s="1"/>
  <c r="A11" i="80" s="1"/>
  <c r="A12" i="80" s="1"/>
  <c r="A13" i="80" s="1"/>
  <c r="A14" i="80" s="1"/>
  <c r="A15" i="80" s="1"/>
  <c r="A16" i="80" s="1"/>
  <c r="A17" i="80" s="1"/>
  <c r="A18" i="80" s="1"/>
  <c r="AB578" i="81"/>
  <c r="AA578" i="81"/>
  <c r="Z578" i="81"/>
  <c r="Y578" i="81"/>
  <c r="X578" i="81"/>
  <c r="W578" i="81"/>
  <c r="V578" i="81"/>
  <c r="U578" i="81"/>
  <c r="T578" i="81"/>
  <c r="S578" i="81"/>
  <c r="R578" i="81"/>
  <c r="Q578" i="81"/>
  <c r="P578" i="81"/>
  <c r="O578" i="81"/>
  <c r="N578" i="81"/>
  <c r="M578" i="81"/>
  <c r="L578" i="81"/>
  <c r="K578" i="81"/>
  <c r="J578" i="81"/>
  <c r="I578" i="81"/>
  <c r="H578" i="81"/>
  <c r="G578" i="81"/>
  <c r="F578" i="81"/>
  <c r="E578" i="81"/>
  <c r="D578" i="81"/>
  <c r="AB577" i="81"/>
  <c r="AA577" i="81"/>
  <c r="Z577" i="81"/>
  <c r="Y577" i="81"/>
  <c r="X577" i="81"/>
  <c r="W577" i="81"/>
  <c r="V577" i="81"/>
  <c r="U577" i="81"/>
  <c r="T577" i="81"/>
  <c r="S577" i="81"/>
  <c r="R577" i="81"/>
  <c r="Q577" i="81"/>
  <c r="P577" i="81"/>
  <c r="O577" i="81"/>
  <c r="N577" i="81"/>
  <c r="M577" i="81"/>
  <c r="L577" i="81"/>
  <c r="K577" i="81"/>
  <c r="J577" i="81"/>
  <c r="I577" i="81"/>
  <c r="H577" i="81"/>
  <c r="G577" i="81"/>
  <c r="F577" i="81"/>
  <c r="E577" i="81"/>
  <c r="AB576" i="81"/>
  <c r="AA576" i="81"/>
  <c r="Z576" i="81"/>
  <c r="Y576" i="81"/>
  <c r="X576" i="81"/>
  <c r="W576" i="81"/>
  <c r="V576" i="81"/>
  <c r="U576" i="81"/>
  <c r="T576" i="81"/>
  <c r="S576" i="81"/>
  <c r="R576" i="81"/>
  <c r="Q576" i="81"/>
  <c r="P576" i="81"/>
  <c r="O576" i="81"/>
  <c r="N576" i="81"/>
  <c r="M576" i="81"/>
  <c r="L576" i="81"/>
  <c r="K576" i="81"/>
  <c r="J576" i="81"/>
  <c r="I576" i="81"/>
  <c r="H576" i="81"/>
  <c r="G576" i="81"/>
  <c r="F576" i="81"/>
  <c r="E576" i="81"/>
  <c r="AB575" i="81"/>
  <c r="AA575" i="81"/>
  <c r="Z575" i="81"/>
  <c r="Y575" i="81"/>
  <c r="X575" i="81"/>
  <c r="W575" i="81"/>
  <c r="V575" i="81"/>
  <c r="U575" i="81"/>
  <c r="T575" i="81"/>
  <c r="S575" i="81"/>
  <c r="R575" i="81"/>
  <c r="Q575" i="81"/>
  <c r="P575" i="81"/>
  <c r="O575" i="81"/>
  <c r="N575" i="81"/>
  <c r="M575" i="81"/>
  <c r="L575" i="81"/>
  <c r="K575" i="81"/>
  <c r="J575" i="81"/>
  <c r="I575" i="81"/>
  <c r="H575" i="81"/>
  <c r="G575" i="81"/>
  <c r="F575" i="81"/>
  <c r="E575" i="81"/>
  <c r="AB573" i="81"/>
  <c r="AA573" i="81"/>
  <c r="Z573" i="81"/>
  <c r="Y573" i="81"/>
  <c r="X573" i="81"/>
  <c r="W573" i="81"/>
  <c r="V573" i="81"/>
  <c r="U573" i="81"/>
  <c r="T573" i="81"/>
  <c r="S573" i="81"/>
  <c r="R573" i="81"/>
  <c r="Q573" i="81"/>
  <c r="P573" i="81"/>
  <c r="O573" i="81"/>
  <c r="N573" i="81"/>
  <c r="M573" i="81"/>
  <c r="L573" i="81"/>
  <c r="K573" i="81"/>
  <c r="J573" i="81"/>
  <c r="I573" i="81"/>
  <c r="H573" i="81"/>
  <c r="G573" i="81"/>
  <c r="F573" i="81"/>
  <c r="E573" i="81"/>
  <c r="AB572" i="81"/>
  <c r="AA572" i="81"/>
  <c r="Z572" i="81"/>
  <c r="Y572" i="81"/>
  <c r="X572" i="81"/>
  <c r="W572" i="81"/>
  <c r="V572" i="81"/>
  <c r="U572" i="81"/>
  <c r="T572" i="81"/>
  <c r="S572" i="81"/>
  <c r="R572" i="81"/>
  <c r="Q572" i="81"/>
  <c r="P572" i="81"/>
  <c r="O572" i="81"/>
  <c r="N572" i="81"/>
  <c r="M572" i="81"/>
  <c r="L572" i="81"/>
  <c r="K572" i="81"/>
  <c r="J572" i="81"/>
  <c r="I572" i="81"/>
  <c r="H572" i="81"/>
  <c r="G572" i="81"/>
  <c r="F572" i="81"/>
  <c r="E572" i="81"/>
  <c r="AB571" i="81"/>
  <c r="AA571" i="81"/>
  <c r="Z571" i="81"/>
  <c r="Y571" i="81"/>
  <c r="X571" i="81"/>
  <c r="W571" i="81"/>
  <c r="V571" i="81"/>
  <c r="U571" i="81"/>
  <c r="T571" i="81"/>
  <c r="S571" i="81"/>
  <c r="R571" i="81"/>
  <c r="Q571" i="81"/>
  <c r="P571" i="81"/>
  <c r="O571" i="81"/>
  <c r="N571" i="81"/>
  <c r="M571" i="81"/>
  <c r="L571" i="81"/>
  <c r="K571" i="81"/>
  <c r="J571" i="81"/>
  <c r="I571" i="81"/>
  <c r="H571" i="81"/>
  <c r="G571" i="81"/>
  <c r="F571" i="81"/>
  <c r="E571" i="81"/>
  <c r="AB570" i="81"/>
  <c r="AA570" i="81"/>
  <c r="Z570" i="81"/>
  <c r="Y570" i="81"/>
  <c r="X570" i="81"/>
  <c r="W570" i="81"/>
  <c r="V570" i="81"/>
  <c r="U570" i="81"/>
  <c r="T570" i="81"/>
  <c r="S570" i="81"/>
  <c r="R570" i="81"/>
  <c r="Q570" i="81"/>
  <c r="P570" i="81"/>
  <c r="O570" i="81"/>
  <c r="N570" i="81"/>
  <c r="M570" i="81"/>
  <c r="L570" i="81"/>
  <c r="K570" i="81"/>
  <c r="J570" i="81"/>
  <c r="I570" i="81"/>
  <c r="H570" i="81"/>
  <c r="G570" i="81"/>
  <c r="F570" i="81"/>
  <c r="E570" i="81"/>
  <c r="AH568" i="81"/>
  <c r="AG568" i="81"/>
  <c r="AE568" i="81"/>
  <c r="AD568" i="81"/>
  <c r="AH567" i="81"/>
  <c r="AG567" i="81"/>
  <c r="AE567" i="81"/>
  <c r="AD567" i="81"/>
  <c r="AH566" i="81"/>
  <c r="AG566" i="81"/>
  <c r="AE566" i="81"/>
  <c r="AD566" i="81"/>
  <c r="AH565" i="81"/>
  <c r="AG565" i="81"/>
  <c r="AE565" i="81"/>
  <c r="AD565" i="81"/>
  <c r="AH564" i="81"/>
  <c r="AG564" i="81"/>
  <c r="AE564" i="81"/>
  <c r="AD564" i="81"/>
  <c r="AH563" i="81"/>
  <c r="AG563" i="81"/>
  <c r="AE563" i="81"/>
  <c r="AD563" i="81"/>
  <c r="AH562" i="81"/>
  <c r="AG562" i="81"/>
  <c r="AE562" i="81"/>
  <c r="AD562" i="81"/>
  <c r="AH561" i="81"/>
  <c r="AG561" i="81"/>
  <c r="AE561" i="81"/>
  <c r="AD561" i="81"/>
  <c r="AH560" i="81"/>
  <c r="AG560" i="81"/>
  <c r="AE560" i="81"/>
  <c r="AD560" i="81"/>
  <c r="AH559" i="81"/>
  <c r="AG559" i="81"/>
  <c r="AE559" i="81"/>
  <c r="AD559" i="81"/>
  <c r="AH558" i="81"/>
  <c r="AG558" i="81"/>
  <c r="AE558" i="81"/>
  <c r="AD558" i="81"/>
  <c r="AH557" i="81"/>
  <c r="AG557" i="81"/>
  <c r="AE557" i="81"/>
  <c r="AD557" i="81"/>
  <c r="AH556" i="81"/>
  <c r="AG556" i="81"/>
  <c r="AE556" i="81"/>
  <c r="AD556" i="81"/>
  <c r="AH555" i="81"/>
  <c r="AG555" i="81"/>
  <c r="AE555" i="81"/>
  <c r="AD555" i="81"/>
  <c r="AH554" i="81"/>
  <c r="AG554" i="81"/>
  <c r="AE554" i="81"/>
  <c r="AD554" i="81"/>
  <c r="AH553" i="81"/>
  <c r="AG553" i="81"/>
  <c r="AE553" i="81"/>
  <c r="AD553" i="81"/>
  <c r="AH552" i="81"/>
  <c r="AG552" i="81"/>
  <c r="AE552" i="81"/>
  <c r="AD552" i="81"/>
  <c r="AH551" i="81"/>
  <c r="AG551" i="81"/>
  <c r="AE551" i="81"/>
  <c r="AD551" i="81"/>
  <c r="AH550" i="81"/>
  <c r="AG550" i="81"/>
  <c r="AE550" i="81"/>
  <c r="AD550" i="81"/>
  <c r="AH549" i="81"/>
  <c r="AG549" i="81"/>
  <c r="AE549" i="81"/>
  <c r="AD549" i="81"/>
  <c r="AH548" i="81"/>
  <c r="AG548" i="81"/>
  <c r="AE548" i="81"/>
  <c r="AD548" i="81"/>
  <c r="AH547" i="81"/>
  <c r="AG547" i="81"/>
  <c r="AE547" i="81"/>
  <c r="AD547" i="81"/>
  <c r="AH546" i="81"/>
  <c r="AG546" i="81"/>
  <c r="AE546" i="81"/>
  <c r="AD546" i="81"/>
  <c r="AH545" i="81"/>
  <c r="AG545" i="81"/>
  <c r="AE545" i="81"/>
  <c r="AD545" i="81"/>
  <c r="AH544" i="81"/>
  <c r="AG544" i="81"/>
  <c r="AE544" i="81"/>
  <c r="AD544" i="81"/>
  <c r="AH543" i="81"/>
  <c r="AG543" i="81"/>
  <c r="AE543" i="81"/>
  <c r="AD543" i="81"/>
  <c r="AH542" i="81"/>
  <c r="AG542" i="81"/>
  <c r="AE542" i="81"/>
  <c r="AD542" i="81"/>
  <c r="AH541" i="81"/>
  <c r="AG541" i="81"/>
  <c r="AE541" i="81"/>
  <c r="AD541" i="81"/>
  <c r="AH540" i="81"/>
  <c r="AG540" i="81"/>
  <c r="AE540" i="81"/>
  <c r="AD540" i="81"/>
  <c r="AH539" i="81"/>
  <c r="AG539" i="81"/>
  <c r="AE539" i="81"/>
  <c r="AD539" i="81"/>
  <c r="AH538" i="81"/>
  <c r="AG538" i="81"/>
  <c r="AE538" i="81"/>
  <c r="AD538" i="81"/>
  <c r="AH537" i="81"/>
  <c r="AG537" i="81"/>
  <c r="AE537" i="81"/>
  <c r="AD537" i="81"/>
  <c r="AH536" i="81"/>
  <c r="AG536" i="81"/>
  <c r="AE536" i="81"/>
  <c r="AD536" i="81"/>
  <c r="AH535" i="81"/>
  <c r="AG535" i="81"/>
  <c r="AE535" i="81"/>
  <c r="AD535" i="81"/>
  <c r="AH534" i="81"/>
  <c r="AG534" i="81"/>
  <c r="AE534" i="81"/>
  <c r="AD534" i="81"/>
  <c r="AH533" i="81"/>
  <c r="AG533" i="81"/>
  <c r="AE533" i="81"/>
  <c r="AD533" i="81"/>
  <c r="AH532" i="81"/>
  <c r="AG532" i="81"/>
  <c r="AE532" i="81"/>
  <c r="AD532" i="81"/>
  <c r="AH531" i="81"/>
  <c r="AG531" i="81"/>
  <c r="AE531" i="81"/>
  <c r="AD531" i="81"/>
  <c r="AH530" i="81"/>
  <c r="AG530" i="81"/>
  <c r="AE530" i="81"/>
  <c r="AD530" i="81"/>
  <c r="AH529" i="81"/>
  <c r="AG529" i="81"/>
  <c r="AE529" i="81"/>
  <c r="AD529" i="81"/>
  <c r="AH528" i="81"/>
  <c r="AG528" i="81"/>
  <c r="AE528" i="81"/>
  <c r="AD528" i="81"/>
  <c r="AH527" i="81"/>
  <c r="AG527" i="81"/>
  <c r="AE527" i="81"/>
  <c r="AD527" i="81"/>
  <c r="AH526" i="81"/>
  <c r="AG526" i="81"/>
  <c r="AE526" i="81"/>
  <c r="AD526" i="81"/>
  <c r="AH525" i="81"/>
  <c r="AG525" i="81"/>
  <c r="AE525" i="81"/>
  <c r="AD525" i="81"/>
  <c r="AH524" i="81"/>
  <c r="AG524" i="81"/>
  <c r="AE524" i="81"/>
  <c r="AD524" i="81"/>
  <c r="AH523" i="81"/>
  <c r="AG523" i="81"/>
  <c r="AE523" i="81"/>
  <c r="AD523" i="81"/>
  <c r="AH522" i="81"/>
  <c r="AG522" i="81"/>
  <c r="AE522" i="81"/>
  <c r="AD522" i="81"/>
  <c r="AH521" i="81"/>
  <c r="AG521" i="81"/>
  <c r="AE521" i="81"/>
  <c r="AD521" i="81"/>
  <c r="AH520" i="81"/>
  <c r="AG520" i="81"/>
  <c r="AE520" i="81"/>
  <c r="AD520" i="81"/>
  <c r="AH519" i="81"/>
  <c r="AG519" i="81"/>
  <c r="AE519" i="81"/>
  <c r="AD519" i="81"/>
  <c r="AH518" i="81"/>
  <c r="AG518" i="81"/>
  <c r="AE518" i="81"/>
  <c r="AD518" i="81"/>
  <c r="AH517" i="81"/>
  <c r="AG517" i="81"/>
  <c r="AE517" i="81"/>
  <c r="AD517" i="81"/>
  <c r="AH516" i="81"/>
  <c r="AG516" i="81"/>
  <c r="AE516" i="81"/>
  <c r="AD516" i="81"/>
  <c r="AH515" i="81"/>
  <c r="AG515" i="81"/>
  <c r="AE515" i="81"/>
  <c r="AD515" i="81"/>
  <c r="AH514" i="81"/>
  <c r="AG514" i="81"/>
  <c r="AE514" i="81"/>
  <c r="AD514" i="81"/>
  <c r="AH513" i="81"/>
  <c r="AG513" i="81"/>
  <c r="AE513" i="81"/>
  <c r="AD513" i="81"/>
  <c r="AH512" i="81"/>
  <c r="AG512" i="81"/>
  <c r="AE512" i="81"/>
  <c r="AD512" i="81"/>
  <c r="AH511" i="81"/>
  <c r="AG511" i="81"/>
  <c r="AE511" i="81"/>
  <c r="AD511" i="81"/>
  <c r="AH510" i="81"/>
  <c r="AG510" i="81"/>
  <c r="AE510" i="81"/>
  <c r="AD510" i="81"/>
  <c r="AH509" i="81"/>
  <c r="AG509" i="81"/>
  <c r="AE509" i="81"/>
  <c r="AD509" i="81"/>
  <c r="AH508" i="81"/>
  <c r="AG508" i="81"/>
  <c r="AE508" i="81"/>
  <c r="AD508" i="81"/>
  <c r="AH507" i="81"/>
  <c r="AG507" i="81"/>
  <c r="AE507" i="81"/>
  <c r="AD507" i="81"/>
  <c r="AH506" i="81"/>
  <c r="AG506" i="81"/>
  <c r="AE506" i="81"/>
  <c r="AD506" i="81"/>
  <c r="AH505" i="81"/>
  <c r="AG505" i="81"/>
  <c r="AE505" i="81"/>
  <c r="AD505" i="81"/>
  <c r="AH504" i="81"/>
  <c r="AG504" i="81"/>
  <c r="AE504" i="81"/>
  <c r="AD504" i="81"/>
  <c r="AH503" i="81"/>
  <c r="AG503" i="81"/>
  <c r="AE503" i="81"/>
  <c r="AD503" i="81"/>
  <c r="AH502" i="81"/>
  <c r="AG502" i="81"/>
  <c r="AE502" i="81"/>
  <c r="AD502" i="81"/>
  <c r="AH501" i="81"/>
  <c r="AG501" i="81"/>
  <c r="AE501" i="81"/>
  <c r="AD501" i="81"/>
  <c r="AH500" i="81"/>
  <c r="AG500" i="81"/>
  <c r="AE500" i="81"/>
  <c r="AD500" i="81"/>
  <c r="AH499" i="81"/>
  <c r="AG499" i="81"/>
  <c r="AE499" i="81"/>
  <c r="AD499" i="81"/>
  <c r="AH498" i="81"/>
  <c r="AG498" i="81"/>
  <c r="AE498" i="81"/>
  <c r="AD498" i="81"/>
  <c r="AH497" i="81"/>
  <c r="AG497" i="81"/>
  <c r="AE497" i="81"/>
  <c r="AD497" i="81"/>
  <c r="AH496" i="81"/>
  <c r="AG496" i="81"/>
  <c r="AE496" i="81"/>
  <c r="AD496" i="81"/>
  <c r="AH495" i="81"/>
  <c r="AG495" i="81"/>
  <c r="AE495" i="81"/>
  <c r="AD495" i="81"/>
  <c r="AH494" i="81"/>
  <c r="AG494" i="81"/>
  <c r="AE494" i="81"/>
  <c r="AD494" i="81"/>
  <c r="AH493" i="81"/>
  <c r="AG493" i="81"/>
  <c r="AE493" i="81"/>
  <c r="AD493" i="81"/>
  <c r="AH492" i="81"/>
  <c r="AG492" i="81"/>
  <c r="AE492" i="81"/>
  <c r="AD492" i="81"/>
  <c r="AH491" i="81"/>
  <c r="AG491" i="81"/>
  <c r="AE491" i="81"/>
  <c r="AD491" i="81"/>
  <c r="AH490" i="81"/>
  <c r="AG490" i="81"/>
  <c r="AE490" i="81"/>
  <c r="AD490" i="81"/>
  <c r="AH489" i="81"/>
  <c r="AG489" i="81"/>
  <c r="AE489" i="81"/>
  <c r="AD489" i="81"/>
  <c r="AH488" i="81"/>
  <c r="AG488" i="81"/>
  <c r="AE488" i="81"/>
  <c r="AD488" i="81"/>
  <c r="AH487" i="81"/>
  <c r="AG487" i="81"/>
  <c r="AE487" i="81"/>
  <c r="AD487" i="81"/>
  <c r="AH486" i="81"/>
  <c r="AG486" i="81"/>
  <c r="AE486" i="81"/>
  <c r="AD486" i="81"/>
  <c r="AH485" i="81"/>
  <c r="AG485" i="81"/>
  <c r="AE485" i="81"/>
  <c r="AD485" i="81"/>
  <c r="AH484" i="81"/>
  <c r="AG484" i="81"/>
  <c r="AE484" i="81"/>
  <c r="AD484" i="81"/>
  <c r="AH483" i="81"/>
  <c r="AG483" i="81"/>
  <c r="AE483" i="81"/>
  <c r="AD483" i="81"/>
  <c r="AH482" i="81"/>
  <c r="AG482" i="81"/>
  <c r="AE482" i="81"/>
  <c r="AD482" i="81"/>
  <c r="AH481" i="81"/>
  <c r="AG481" i="81"/>
  <c r="AE481" i="81"/>
  <c r="AD481" i="81"/>
  <c r="AH480" i="81"/>
  <c r="AG480" i="81"/>
  <c r="AE480" i="81"/>
  <c r="AD480" i="81"/>
  <c r="AH479" i="81"/>
  <c r="AG479" i="81"/>
  <c r="AE479" i="81"/>
  <c r="AD479" i="81"/>
  <c r="AH478" i="81"/>
  <c r="AG478" i="81"/>
  <c r="AE478" i="81"/>
  <c r="AD478" i="81"/>
  <c r="AH477" i="81"/>
  <c r="AG477" i="81"/>
  <c r="AE477" i="81"/>
  <c r="AD477" i="81"/>
  <c r="AH476" i="81"/>
  <c r="AG476" i="81"/>
  <c r="AE476" i="81"/>
  <c r="AD476" i="81"/>
  <c r="AH475" i="81"/>
  <c r="AG475" i="81"/>
  <c r="AE475" i="81"/>
  <c r="AD475" i="81"/>
  <c r="AH474" i="81"/>
  <c r="AG474" i="81"/>
  <c r="AE474" i="81"/>
  <c r="AD474" i="81"/>
  <c r="AH473" i="81"/>
  <c r="AG473" i="81"/>
  <c r="AE473" i="81"/>
  <c r="AD473" i="81"/>
  <c r="AH472" i="81"/>
  <c r="AG472" i="81"/>
  <c r="AE472" i="81"/>
  <c r="AD472" i="81"/>
  <c r="AH471" i="81"/>
  <c r="AG471" i="81"/>
  <c r="AE471" i="81"/>
  <c r="AD471" i="81"/>
  <c r="AH470" i="81"/>
  <c r="AG470" i="81"/>
  <c r="AE470" i="81"/>
  <c r="AD470" i="81"/>
  <c r="AH469" i="81"/>
  <c r="AG469" i="81"/>
  <c r="AE469" i="81"/>
  <c r="AD469" i="81"/>
  <c r="AH468" i="81"/>
  <c r="AG468" i="81"/>
  <c r="AE468" i="81"/>
  <c r="AD468" i="81"/>
  <c r="AH467" i="81"/>
  <c r="AG467" i="81"/>
  <c r="AE467" i="81"/>
  <c r="AD467" i="81"/>
  <c r="AH466" i="81"/>
  <c r="AG466" i="81"/>
  <c r="AE466" i="81"/>
  <c r="AD466" i="81"/>
  <c r="AH465" i="81"/>
  <c r="AG465" i="81"/>
  <c r="AE465" i="81"/>
  <c r="AD465" i="81"/>
  <c r="AH464" i="81"/>
  <c r="AG464" i="81"/>
  <c r="AE464" i="81"/>
  <c r="AD464" i="81"/>
  <c r="AH463" i="81"/>
  <c r="AG463" i="81"/>
  <c r="AE463" i="81"/>
  <c r="AD463" i="81"/>
  <c r="AH462" i="81"/>
  <c r="AG462" i="81"/>
  <c r="AE462" i="81"/>
  <c r="AD462" i="81"/>
  <c r="AH461" i="81"/>
  <c r="AG461" i="81"/>
  <c r="AE461" i="81"/>
  <c r="AD461" i="81"/>
  <c r="AH460" i="81"/>
  <c r="AG460" i="81"/>
  <c r="AE460" i="81"/>
  <c r="AD460" i="81"/>
  <c r="AH459" i="81"/>
  <c r="AG459" i="81"/>
  <c r="AE459" i="81"/>
  <c r="AD459" i="81"/>
  <c r="AH458" i="81"/>
  <c r="AG458" i="81"/>
  <c r="AE458" i="81"/>
  <c r="AD458" i="81"/>
  <c r="AH457" i="81"/>
  <c r="AG457" i="81"/>
  <c r="AE457" i="81"/>
  <c r="AD457" i="81"/>
  <c r="AH456" i="81"/>
  <c r="AG456" i="81"/>
  <c r="AE456" i="81"/>
  <c r="AD456" i="81"/>
  <c r="AH455" i="81"/>
  <c r="AG455" i="81"/>
  <c r="AE455" i="81"/>
  <c r="AD455" i="81"/>
  <c r="AH454" i="81"/>
  <c r="AG454" i="81"/>
  <c r="AE454" i="81"/>
  <c r="AD454" i="81"/>
  <c r="AH453" i="81"/>
  <c r="AG453" i="81"/>
  <c r="AE453" i="81"/>
  <c r="AD453" i="81"/>
  <c r="AH452" i="81"/>
  <c r="AG452" i="81"/>
  <c r="AE452" i="81"/>
  <c r="AD452" i="81"/>
  <c r="AH451" i="81"/>
  <c r="AG451" i="81"/>
  <c r="AE451" i="81"/>
  <c r="AD451" i="81"/>
  <c r="AH450" i="81"/>
  <c r="AG450" i="81"/>
  <c r="AE450" i="81"/>
  <c r="AD450" i="81"/>
  <c r="AH449" i="81"/>
  <c r="AG449" i="81"/>
  <c r="AE449" i="81"/>
  <c r="AD449" i="81"/>
  <c r="AH448" i="81"/>
  <c r="AG448" i="81"/>
  <c r="AE448" i="81"/>
  <c r="AD448" i="81"/>
  <c r="AH447" i="81"/>
  <c r="AG447" i="81"/>
  <c r="AE447" i="81"/>
  <c r="AD447" i="81"/>
  <c r="AH446" i="81"/>
  <c r="AG446" i="81"/>
  <c r="AE446" i="81"/>
  <c r="AD446" i="81"/>
  <c r="AH445" i="81"/>
  <c r="AG445" i="81"/>
  <c r="AE445" i="81"/>
  <c r="AD445" i="81"/>
  <c r="AH444" i="81"/>
  <c r="AG444" i="81"/>
  <c r="AE444" i="81"/>
  <c r="AD444" i="81"/>
  <c r="AH443" i="81"/>
  <c r="AG443" i="81"/>
  <c r="AE443" i="81"/>
  <c r="AD443" i="81"/>
  <c r="AH442" i="81"/>
  <c r="AG442" i="81"/>
  <c r="AE442" i="81"/>
  <c r="AD442" i="81"/>
  <c r="AH441" i="81"/>
  <c r="AG441" i="81"/>
  <c r="AE441" i="81"/>
  <c r="AD441" i="81"/>
  <c r="AH440" i="81"/>
  <c r="AG440" i="81"/>
  <c r="AE440" i="81"/>
  <c r="AD440" i="81"/>
  <c r="AH439" i="81"/>
  <c r="AG439" i="81"/>
  <c r="AE439" i="81"/>
  <c r="AD439" i="81"/>
  <c r="AH438" i="81"/>
  <c r="AG438" i="81"/>
  <c r="AE438" i="81"/>
  <c r="AD438" i="81"/>
  <c r="AH437" i="81"/>
  <c r="AG437" i="81"/>
  <c r="AE437" i="81"/>
  <c r="AD437" i="81"/>
  <c r="AH436" i="81"/>
  <c r="AG436" i="81"/>
  <c r="AE436" i="81"/>
  <c r="AD436" i="81"/>
  <c r="AH435" i="81"/>
  <c r="AG435" i="81"/>
  <c r="AE435" i="81"/>
  <c r="AD435" i="81"/>
  <c r="AH434" i="81"/>
  <c r="AG434" i="81"/>
  <c r="AE434" i="81"/>
  <c r="AD434" i="81"/>
  <c r="AH433" i="81"/>
  <c r="AG433" i="81"/>
  <c r="AE433" i="81"/>
  <c r="AD433" i="81"/>
  <c r="AH432" i="81"/>
  <c r="AG432" i="81"/>
  <c r="AE432" i="81"/>
  <c r="AD432" i="81"/>
  <c r="AH431" i="81"/>
  <c r="AG431" i="81"/>
  <c r="AE431" i="81"/>
  <c r="AD431" i="81"/>
  <c r="AH430" i="81"/>
  <c r="AG430" i="81"/>
  <c r="AE430" i="81"/>
  <c r="AD430" i="81"/>
  <c r="AH429" i="81"/>
  <c r="AG429" i="81"/>
  <c r="AE429" i="81"/>
  <c r="AD429" i="81"/>
  <c r="AH428" i="81"/>
  <c r="AG428" i="81"/>
  <c r="AE428" i="81"/>
  <c r="AD428" i="81"/>
  <c r="AH427" i="81"/>
  <c r="AG427" i="81"/>
  <c r="AE427" i="81"/>
  <c r="AD427" i="81"/>
  <c r="AH426" i="81"/>
  <c r="AG426" i="81"/>
  <c r="AE426" i="81"/>
  <c r="AD426" i="81"/>
  <c r="AH425" i="81"/>
  <c r="AG425" i="81"/>
  <c r="AE425" i="81"/>
  <c r="AD425" i="81"/>
  <c r="AH424" i="81"/>
  <c r="AG424" i="81"/>
  <c r="AE424" i="81"/>
  <c r="AD424" i="81"/>
  <c r="AH423" i="81"/>
  <c r="AG423" i="81"/>
  <c r="AE423" i="81"/>
  <c r="AD423" i="81"/>
  <c r="AH422" i="81"/>
  <c r="AG422" i="81"/>
  <c r="AE422" i="81"/>
  <c r="AD422" i="81"/>
  <c r="AH421" i="81"/>
  <c r="AG421" i="81"/>
  <c r="AE421" i="81"/>
  <c r="AD421" i="81"/>
  <c r="AH420" i="81"/>
  <c r="AG420" i="81"/>
  <c r="AE420" i="81"/>
  <c r="AD420" i="81"/>
  <c r="AH419" i="81"/>
  <c r="AG419" i="81"/>
  <c r="AE419" i="81"/>
  <c r="AD419" i="81"/>
  <c r="AH418" i="81"/>
  <c r="AG418" i="81"/>
  <c r="AE418" i="81"/>
  <c r="AD418" i="81"/>
  <c r="AH417" i="81"/>
  <c r="AG417" i="81"/>
  <c r="AE417" i="81"/>
  <c r="AD417" i="81"/>
  <c r="AH416" i="81"/>
  <c r="AG416" i="81"/>
  <c r="AE416" i="81"/>
  <c r="AD416" i="81"/>
  <c r="AH415" i="81"/>
  <c r="AG415" i="81"/>
  <c r="AE415" i="81"/>
  <c r="AD415" i="81"/>
  <c r="AH414" i="81"/>
  <c r="AG414" i="81"/>
  <c r="AE414" i="81"/>
  <c r="AD414" i="81"/>
  <c r="AH413" i="81"/>
  <c r="AG413" i="81"/>
  <c r="AE413" i="81"/>
  <c r="AD413" i="81"/>
  <c r="AH412" i="81"/>
  <c r="AG412" i="81"/>
  <c r="AE412" i="81"/>
  <c r="AD412" i="81"/>
  <c r="AH411" i="81"/>
  <c r="AG411" i="81"/>
  <c r="AE411" i="81"/>
  <c r="AD411" i="81"/>
  <c r="AH410" i="81"/>
  <c r="AG410" i="81"/>
  <c r="AE410" i="81"/>
  <c r="AD410" i="81"/>
  <c r="AH409" i="81"/>
  <c r="AG409" i="81"/>
  <c r="AE409" i="81"/>
  <c r="AD409" i="81"/>
  <c r="AH408" i="81"/>
  <c r="AG408" i="81"/>
  <c r="AE408" i="81"/>
  <c r="AD408" i="81"/>
  <c r="AH407" i="81"/>
  <c r="AG407" i="81"/>
  <c r="AE407" i="81"/>
  <c r="AD407" i="81"/>
  <c r="AH406" i="81"/>
  <c r="AG406" i="81"/>
  <c r="AE406" i="81"/>
  <c r="AD406" i="81"/>
  <c r="AH405" i="81"/>
  <c r="AG405" i="81"/>
  <c r="AE405" i="81"/>
  <c r="AD405" i="81"/>
  <c r="AH404" i="81"/>
  <c r="AG404" i="81"/>
  <c r="AE404" i="81"/>
  <c r="AD404" i="81"/>
  <c r="AH403" i="81"/>
  <c r="AG403" i="81"/>
  <c r="AE403" i="81"/>
  <c r="AD403" i="81"/>
  <c r="AH402" i="81"/>
  <c r="AG402" i="81"/>
  <c r="AE402" i="81"/>
  <c r="AD402" i="81"/>
  <c r="AH401" i="81"/>
  <c r="AG401" i="81"/>
  <c r="AE401" i="81"/>
  <c r="AD401" i="81"/>
  <c r="AH400" i="81"/>
  <c r="AG400" i="81"/>
  <c r="AE400" i="81"/>
  <c r="AD400" i="81"/>
  <c r="AH399" i="81"/>
  <c r="AG399" i="81"/>
  <c r="AE399" i="81"/>
  <c r="AD399" i="81"/>
  <c r="AH398" i="81"/>
  <c r="AG398" i="81"/>
  <c r="AE398" i="81"/>
  <c r="AD398" i="81"/>
  <c r="AH397" i="81"/>
  <c r="AG397" i="81"/>
  <c r="AE397" i="81"/>
  <c r="AD397" i="81"/>
  <c r="AH396" i="81"/>
  <c r="AG396" i="81"/>
  <c r="AE396" i="81"/>
  <c r="AD396" i="81"/>
  <c r="AH395" i="81"/>
  <c r="AG395" i="81"/>
  <c r="AE395" i="81"/>
  <c r="AD395" i="81"/>
  <c r="AH394" i="81"/>
  <c r="AG394" i="81"/>
  <c r="AE394" i="81"/>
  <c r="AD394" i="81"/>
  <c r="AH393" i="81"/>
  <c r="AG393" i="81"/>
  <c r="AE393" i="81"/>
  <c r="AD393" i="81"/>
  <c r="AH392" i="81"/>
  <c r="AG392" i="81"/>
  <c r="AE392" i="81"/>
  <c r="AD392" i="81"/>
  <c r="AH391" i="81"/>
  <c r="AG391" i="81"/>
  <c r="AE391" i="81"/>
  <c r="AD391" i="81"/>
  <c r="AH390" i="81"/>
  <c r="AG390" i="81"/>
  <c r="AE390" i="81"/>
  <c r="AD390" i="81"/>
  <c r="AH389" i="81"/>
  <c r="AG389" i="81"/>
  <c r="AE389" i="81"/>
  <c r="AD389" i="81"/>
  <c r="AH388" i="81"/>
  <c r="AG388" i="81"/>
  <c r="AE388" i="81"/>
  <c r="AD388" i="81"/>
  <c r="AH387" i="81"/>
  <c r="AG387" i="81"/>
  <c r="AE387" i="81"/>
  <c r="AD387" i="81"/>
  <c r="AH386" i="81"/>
  <c r="AG386" i="81"/>
  <c r="AE386" i="81"/>
  <c r="AD386" i="81"/>
  <c r="AH385" i="81"/>
  <c r="AG385" i="81"/>
  <c r="AE385" i="81"/>
  <c r="AD385" i="81"/>
  <c r="AH384" i="81"/>
  <c r="AG384" i="81"/>
  <c r="AE384" i="81"/>
  <c r="AD384" i="81"/>
  <c r="AH383" i="81"/>
  <c r="AG383" i="81"/>
  <c r="AE383" i="81"/>
  <c r="AD383" i="81"/>
  <c r="AH382" i="81"/>
  <c r="AG382" i="81"/>
  <c r="AE382" i="81"/>
  <c r="AD382" i="81"/>
  <c r="AH381" i="81"/>
  <c r="AG381" i="81"/>
  <c r="AE381" i="81"/>
  <c r="AD381" i="81"/>
  <c r="AH380" i="81"/>
  <c r="AG380" i="81"/>
  <c r="AE380" i="81"/>
  <c r="AD380" i="81"/>
  <c r="AH379" i="81"/>
  <c r="AG379" i="81"/>
  <c r="AE379" i="81"/>
  <c r="AD379" i="81"/>
  <c r="AH378" i="81"/>
  <c r="AG378" i="81"/>
  <c r="AE378" i="81"/>
  <c r="AD378" i="81"/>
  <c r="AH377" i="81"/>
  <c r="AG377" i="81"/>
  <c r="AE377" i="81"/>
  <c r="AD377" i="81"/>
  <c r="AH376" i="81"/>
  <c r="AG376" i="81"/>
  <c r="AE376" i="81"/>
  <c r="AD376" i="81"/>
  <c r="AH375" i="81"/>
  <c r="AG375" i="81"/>
  <c r="AE375" i="81"/>
  <c r="AD375" i="81"/>
  <c r="AH374" i="81"/>
  <c r="AG374" i="81"/>
  <c r="AE374" i="81"/>
  <c r="AD374" i="81"/>
  <c r="AH373" i="81"/>
  <c r="AG373" i="81"/>
  <c r="AE373" i="81"/>
  <c r="AD373" i="81"/>
  <c r="AH372" i="81"/>
  <c r="AG372" i="81"/>
  <c r="AE372" i="81"/>
  <c r="AD372" i="81"/>
  <c r="AH371" i="81"/>
  <c r="AG371" i="81"/>
  <c r="AE371" i="81"/>
  <c r="AD371" i="81"/>
  <c r="AH370" i="81"/>
  <c r="AG370" i="81"/>
  <c r="AE370" i="81"/>
  <c r="AD370" i="81"/>
  <c r="AH369" i="81"/>
  <c r="AG369" i="81"/>
  <c r="AE369" i="81"/>
  <c r="AD369" i="81"/>
  <c r="AH368" i="81"/>
  <c r="AG368" i="81"/>
  <c r="AE368" i="81"/>
  <c r="AD368" i="81"/>
  <c r="AH367" i="81"/>
  <c r="AG367" i="81"/>
  <c r="AE367" i="81"/>
  <c r="AD367" i="81"/>
  <c r="AH366" i="81"/>
  <c r="AG366" i="81"/>
  <c r="AE366" i="81"/>
  <c r="AD366" i="81"/>
  <c r="AH365" i="81"/>
  <c r="AG365" i="81"/>
  <c r="AE365" i="81"/>
  <c r="AD365" i="81"/>
  <c r="AH364" i="81"/>
  <c r="AG364" i="81"/>
  <c r="AE364" i="81"/>
  <c r="AD364" i="81"/>
  <c r="AH363" i="81"/>
  <c r="AG363" i="81"/>
  <c r="AE363" i="81"/>
  <c r="AD363" i="81"/>
  <c r="AH362" i="81"/>
  <c r="AG362" i="81"/>
  <c r="AE362" i="81"/>
  <c r="AD362" i="81"/>
  <c r="AH361" i="81"/>
  <c r="AG361" i="81"/>
  <c r="AE361" i="81"/>
  <c r="AD361" i="81"/>
  <c r="AH360" i="81"/>
  <c r="AG360" i="81"/>
  <c r="AE360" i="81"/>
  <c r="AD360" i="81"/>
  <c r="AH359" i="81"/>
  <c r="AG359" i="81"/>
  <c r="AE359" i="81"/>
  <c r="AD359" i="81"/>
  <c r="AH358" i="81"/>
  <c r="AG358" i="81"/>
  <c r="AE358" i="81"/>
  <c r="AD358" i="81"/>
  <c r="AH357" i="81"/>
  <c r="AG357" i="81"/>
  <c r="AE357" i="81"/>
  <c r="AD357" i="81"/>
  <c r="AH356" i="81"/>
  <c r="AG356" i="81"/>
  <c r="AE356" i="81"/>
  <c r="AD356" i="81"/>
  <c r="AH355" i="81"/>
  <c r="AG355" i="81"/>
  <c r="AE355" i="81"/>
  <c r="AD355" i="81"/>
  <c r="AH354" i="81"/>
  <c r="AG354" i="81"/>
  <c r="AE354" i="81"/>
  <c r="AD354" i="81"/>
  <c r="AH353" i="81"/>
  <c r="AG353" i="81"/>
  <c r="AE353" i="81"/>
  <c r="AD353" i="81"/>
  <c r="AH352" i="81"/>
  <c r="AG352" i="81"/>
  <c r="AE352" i="81"/>
  <c r="AD352" i="81"/>
  <c r="AH351" i="81"/>
  <c r="AG351" i="81"/>
  <c r="AE351" i="81"/>
  <c r="AD351" i="81"/>
  <c r="AH350" i="81"/>
  <c r="AG350" i="81"/>
  <c r="AE350" i="81"/>
  <c r="AD350" i="81"/>
  <c r="AH349" i="81"/>
  <c r="AG349" i="81"/>
  <c r="AE349" i="81"/>
  <c r="AD349" i="81"/>
  <c r="AH348" i="81"/>
  <c r="AG348" i="81"/>
  <c r="AE348" i="81"/>
  <c r="AD348" i="81"/>
  <c r="AH347" i="81"/>
  <c r="AG347" i="81"/>
  <c r="AE347" i="81"/>
  <c r="AD347" i="81"/>
  <c r="AH346" i="81"/>
  <c r="AG346" i="81"/>
  <c r="AE346" i="81"/>
  <c r="AD346" i="81"/>
  <c r="AH345" i="81"/>
  <c r="AG345" i="81"/>
  <c r="AE345" i="81"/>
  <c r="AD345" i="81"/>
  <c r="AH344" i="81"/>
  <c r="AG344" i="81"/>
  <c r="AE344" i="81"/>
  <c r="AD344" i="81"/>
  <c r="AH343" i="81"/>
  <c r="AG343" i="81"/>
  <c r="AE343" i="81"/>
  <c r="AD343" i="81"/>
  <c r="AH342" i="81"/>
  <c r="AG342" i="81"/>
  <c r="AE342" i="81"/>
  <c r="AD342" i="81"/>
  <c r="AH341" i="81"/>
  <c r="AG341" i="81"/>
  <c r="AE341" i="81"/>
  <c r="AD341" i="81"/>
  <c r="AH340" i="81"/>
  <c r="AG340" i="81"/>
  <c r="AE340" i="81"/>
  <c r="AD340" i="81"/>
  <c r="AH339" i="81"/>
  <c r="AG339" i="81"/>
  <c r="AE339" i="81"/>
  <c r="AD339" i="81"/>
  <c r="AH338" i="81"/>
  <c r="AG338" i="81"/>
  <c r="AE338" i="81"/>
  <c r="AD338" i="81"/>
  <c r="AH337" i="81"/>
  <c r="AG337" i="81"/>
  <c r="AE337" i="81"/>
  <c r="AD337" i="81"/>
  <c r="AH336" i="81"/>
  <c r="AG336" i="81"/>
  <c r="AE336" i="81"/>
  <c r="AD336" i="81"/>
  <c r="AH335" i="81"/>
  <c r="AG335" i="81"/>
  <c r="AE335" i="81"/>
  <c r="AD335" i="81"/>
  <c r="AH334" i="81"/>
  <c r="AG334" i="81"/>
  <c r="AE334" i="81"/>
  <c r="AD334" i="81"/>
  <c r="AH333" i="81"/>
  <c r="AG333" i="81"/>
  <c r="AE333" i="81"/>
  <c r="AD333" i="81"/>
  <c r="AH332" i="81"/>
  <c r="AG332" i="81"/>
  <c r="AE332" i="81"/>
  <c r="AD332" i="81"/>
  <c r="AH331" i="81"/>
  <c r="AG331" i="81"/>
  <c r="AE331" i="81"/>
  <c r="AD331" i="81"/>
  <c r="AH330" i="81"/>
  <c r="AG330" i="81"/>
  <c r="AE330" i="81"/>
  <c r="AD330" i="81"/>
  <c r="AH329" i="81"/>
  <c r="AG329" i="81"/>
  <c r="AE329" i="81"/>
  <c r="AD329" i="81"/>
  <c r="AH328" i="81"/>
  <c r="AG328" i="81"/>
  <c r="AE328" i="81"/>
  <c r="AD328" i="81"/>
  <c r="AH327" i="81"/>
  <c r="AG327" i="81"/>
  <c r="AE327" i="81"/>
  <c r="AD327" i="81"/>
  <c r="AH326" i="81"/>
  <c r="AG326" i="81"/>
  <c r="AE326" i="81"/>
  <c r="AD326" i="81"/>
  <c r="AH325" i="81"/>
  <c r="AG325" i="81"/>
  <c r="AE325" i="81"/>
  <c r="AD325" i="81"/>
  <c r="AH324" i="81"/>
  <c r="AG324" i="81"/>
  <c r="AE324" i="81"/>
  <c r="AD324" i="81"/>
  <c r="AH323" i="81"/>
  <c r="AG323" i="81"/>
  <c r="AE323" i="81"/>
  <c r="AD323" i="81"/>
  <c r="AH322" i="81"/>
  <c r="AG322" i="81"/>
  <c r="AE322" i="81"/>
  <c r="AD322" i="81"/>
  <c r="AH321" i="81"/>
  <c r="AG321" i="81"/>
  <c r="AE321" i="81"/>
  <c r="AD321" i="81"/>
  <c r="AH320" i="81"/>
  <c r="AG320" i="81"/>
  <c r="AE320" i="81"/>
  <c r="AD320" i="81"/>
  <c r="AH319" i="81"/>
  <c r="AG319" i="81"/>
  <c r="AE319" i="81"/>
  <c r="AD319" i="81"/>
  <c r="AH318" i="81"/>
  <c r="AG318" i="81"/>
  <c r="AE318" i="81"/>
  <c r="AD318" i="81"/>
  <c r="AH317" i="81"/>
  <c r="AG317" i="81"/>
  <c r="AE317" i="81"/>
  <c r="AD317" i="81"/>
  <c r="AH316" i="81"/>
  <c r="AG316" i="81"/>
  <c r="AE316" i="81"/>
  <c r="AD316" i="81"/>
  <c r="AH315" i="81"/>
  <c r="AG315" i="81"/>
  <c r="AE315" i="81"/>
  <c r="AD315" i="81"/>
  <c r="AH314" i="81"/>
  <c r="AG314" i="81"/>
  <c r="AE314" i="81"/>
  <c r="AD314" i="81"/>
  <c r="AH313" i="81"/>
  <c r="AG313" i="81"/>
  <c r="AE313" i="81"/>
  <c r="AD313" i="81"/>
  <c r="AH312" i="81"/>
  <c r="AG312" i="81"/>
  <c r="AE312" i="81"/>
  <c r="AD312" i="81"/>
  <c r="AH311" i="81"/>
  <c r="AG311" i="81"/>
  <c r="AE311" i="81"/>
  <c r="AD311" i="81"/>
  <c r="AH310" i="81"/>
  <c r="AG310" i="81"/>
  <c r="AE310" i="81"/>
  <c r="AD310" i="81"/>
  <c r="AH309" i="81"/>
  <c r="AG309" i="81"/>
  <c r="AE309" i="81"/>
  <c r="AD309" i="81"/>
  <c r="AH308" i="81"/>
  <c r="AG308" i="81"/>
  <c r="AE308" i="81"/>
  <c r="AD308" i="81"/>
  <c r="AH307" i="81"/>
  <c r="AG307" i="81"/>
  <c r="AE307" i="81"/>
  <c r="AD307" i="81"/>
  <c r="AH306" i="81"/>
  <c r="AG306" i="81"/>
  <c r="AE306" i="81"/>
  <c r="AD306" i="81"/>
  <c r="AH305" i="81"/>
  <c r="AG305" i="81"/>
  <c r="AE305" i="81"/>
  <c r="AD305" i="81"/>
  <c r="AH304" i="81"/>
  <c r="AG304" i="81"/>
  <c r="AE304" i="81"/>
  <c r="AD304" i="81"/>
  <c r="AH303" i="81"/>
  <c r="AG303" i="81"/>
  <c r="AE303" i="81"/>
  <c r="AD303" i="81"/>
  <c r="AH302" i="81"/>
  <c r="AG302" i="81"/>
  <c r="AE302" i="81"/>
  <c r="AD302" i="81"/>
  <c r="AH301" i="81"/>
  <c r="AG301" i="81"/>
  <c r="AE301" i="81"/>
  <c r="AD301" i="81"/>
  <c r="AH300" i="81"/>
  <c r="AG300" i="81"/>
  <c r="AE300" i="81"/>
  <c r="AD300" i="81"/>
  <c r="AH299" i="81"/>
  <c r="AG299" i="81"/>
  <c r="AE299" i="81"/>
  <c r="AD299" i="81"/>
  <c r="AH298" i="81"/>
  <c r="AG298" i="81"/>
  <c r="AE298" i="81"/>
  <c r="AD298" i="81"/>
  <c r="AH297" i="81"/>
  <c r="AG297" i="81"/>
  <c r="AE297" i="81"/>
  <c r="AD297" i="81"/>
  <c r="AH296" i="81"/>
  <c r="AG296" i="81"/>
  <c r="AE296" i="81"/>
  <c r="AD296" i="81"/>
  <c r="AH295" i="81"/>
  <c r="AG295" i="81"/>
  <c r="AE295" i="81"/>
  <c r="AD295" i="81"/>
  <c r="AH294" i="81"/>
  <c r="AG294" i="81"/>
  <c r="AE294" i="81"/>
  <c r="AD294" i="81"/>
  <c r="AH293" i="81"/>
  <c r="AG293" i="81"/>
  <c r="AE293" i="81"/>
  <c r="AD293" i="81"/>
  <c r="AH292" i="81"/>
  <c r="AG292" i="81"/>
  <c r="AE292" i="81"/>
  <c r="AD292" i="81"/>
  <c r="AH291" i="81"/>
  <c r="AG291" i="81"/>
  <c r="AE291" i="81"/>
  <c r="AD291" i="81"/>
  <c r="AH290" i="81"/>
  <c r="AG290" i="81"/>
  <c r="AE290" i="81"/>
  <c r="AD290" i="81"/>
  <c r="AH289" i="81"/>
  <c r="AG289" i="81"/>
  <c r="AE289" i="81"/>
  <c r="AD289" i="81"/>
  <c r="AH288" i="81"/>
  <c r="AG288" i="81"/>
  <c r="AE288" i="81"/>
  <c r="AD288" i="81"/>
  <c r="AH287" i="81"/>
  <c r="AG287" i="81"/>
  <c r="AE287" i="81"/>
  <c r="AD287" i="81"/>
  <c r="AH286" i="81"/>
  <c r="AG286" i="81"/>
  <c r="AE286" i="81"/>
  <c r="AD286" i="81"/>
  <c r="AH285" i="81"/>
  <c r="AG285" i="81"/>
  <c r="AE285" i="81"/>
  <c r="AD285" i="81"/>
  <c r="AH284" i="81"/>
  <c r="AG284" i="81"/>
  <c r="AE284" i="81"/>
  <c r="AD284" i="81"/>
  <c r="AH283" i="81"/>
  <c r="AG283" i="81"/>
  <c r="AE283" i="81"/>
  <c r="AD283" i="81"/>
  <c r="AH282" i="81"/>
  <c r="AG282" i="81"/>
  <c r="AE282" i="81"/>
  <c r="AD282" i="81"/>
  <c r="AH281" i="81"/>
  <c r="AG281" i="81"/>
  <c r="AE281" i="81"/>
  <c r="AD281" i="81"/>
  <c r="AH280" i="81"/>
  <c r="AG280" i="81"/>
  <c r="AE280" i="81"/>
  <c r="AD280" i="81"/>
  <c r="AH279" i="81"/>
  <c r="AG279" i="81"/>
  <c r="AE279" i="81"/>
  <c r="AD279" i="81"/>
  <c r="AH278" i="81"/>
  <c r="AG278" i="81"/>
  <c r="AE278" i="81"/>
  <c r="AD278" i="81"/>
  <c r="AH277" i="81"/>
  <c r="AG277" i="81"/>
  <c r="AE277" i="81"/>
  <c r="AD277" i="81"/>
  <c r="AH276" i="81"/>
  <c r="AG276" i="81"/>
  <c r="AE276" i="81"/>
  <c r="AD276" i="81"/>
  <c r="AH275" i="81"/>
  <c r="AG275" i="81"/>
  <c r="AE275" i="81"/>
  <c r="AD275" i="81"/>
  <c r="AH274" i="81"/>
  <c r="AG274" i="81"/>
  <c r="AE274" i="81"/>
  <c r="AD274" i="81"/>
  <c r="AH273" i="81"/>
  <c r="AG273" i="81"/>
  <c r="AE273" i="81"/>
  <c r="AD273" i="81"/>
  <c r="AH272" i="81"/>
  <c r="AG272" i="81"/>
  <c r="AE272" i="81"/>
  <c r="AD272" i="81"/>
  <c r="AH271" i="81"/>
  <c r="AG271" i="81"/>
  <c r="AE271" i="81"/>
  <c r="AD271" i="81"/>
  <c r="AH270" i="81"/>
  <c r="AG270" i="81"/>
  <c r="AE270" i="81"/>
  <c r="AD270" i="81"/>
  <c r="AH269" i="81"/>
  <c r="AG269" i="81"/>
  <c r="AE269" i="81"/>
  <c r="AD269" i="81"/>
  <c r="AH268" i="81"/>
  <c r="AG268" i="81"/>
  <c r="AE268" i="81"/>
  <c r="AD268" i="81"/>
  <c r="AH267" i="81"/>
  <c r="AG267" i="81"/>
  <c r="AE267" i="81"/>
  <c r="AD267" i="81"/>
  <c r="AH266" i="81"/>
  <c r="AG266" i="81"/>
  <c r="AE266" i="81"/>
  <c r="AD266" i="81"/>
  <c r="AH265" i="81"/>
  <c r="AG265" i="81"/>
  <c r="AE265" i="81"/>
  <c r="AD265" i="81"/>
  <c r="AH264" i="81"/>
  <c r="AG264" i="81"/>
  <c r="AE264" i="81"/>
  <c r="AD264" i="81"/>
  <c r="AH263" i="81"/>
  <c r="AG263" i="81"/>
  <c r="AE263" i="81"/>
  <c r="AD263" i="81"/>
  <c r="AH262" i="81"/>
  <c r="AG262" i="81"/>
  <c r="AE262" i="81"/>
  <c r="AD262" i="81"/>
  <c r="AH261" i="81"/>
  <c r="AG261" i="81"/>
  <c r="AE261" i="81"/>
  <c r="AD261" i="81"/>
  <c r="AH260" i="81"/>
  <c r="AG260" i="81"/>
  <c r="AE260" i="81"/>
  <c r="AD260" i="81"/>
  <c r="AH259" i="81"/>
  <c r="AG259" i="81"/>
  <c r="AE259" i="81"/>
  <c r="AD259" i="81"/>
  <c r="AH258" i="81"/>
  <c r="AG258" i="81"/>
  <c r="AE258" i="81"/>
  <c r="AD258" i="81"/>
  <c r="AH257" i="81"/>
  <c r="AG257" i="81"/>
  <c r="AE257" i="81"/>
  <c r="AD257" i="81"/>
  <c r="AH256" i="81"/>
  <c r="AG256" i="81"/>
  <c r="AE256" i="81"/>
  <c r="AD256" i="81"/>
  <c r="AH255" i="81"/>
  <c r="AG255" i="81"/>
  <c r="AE255" i="81"/>
  <c r="AD255" i="81"/>
  <c r="AH254" i="81"/>
  <c r="AG254" i="81"/>
  <c r="AE254" i="81"/>
  <c r="AD254" i="81"/>
  <c r="AH253" i="81"/>
  <c r="AG253" i="81"/>
  <c r="AE253" i="81"/>
  <c r="AD253" i="81"/>
  <c r="AH252" i="81"/>
  <c r="AG252" i="81"/>
  <c r="AE252" i="81"/>
  <c r="AD252" i="81"/>
  <c r="AH251" i="81"/>
  <c r="AG251" i="81"/>
  <c r="AE251" i="81"/>
  <c r="AD251" i="81"/>
  <c r="AH250" i="81"/>
  <c r="AG250" i="81"/>
  <c r="AE250" i="81"/>
  <c r="AD250" i="81"/>
  <c r="AH249" i="81"/>
  <c r="AG249" i="81"/>
  <c r="AE249" i="81"/>
  <c r="AD249" i="81"/>
  <c r="AH248" i="81"/>
  <c r="AG248" i="81"/>
  <c r="AE248" i="81"/>
  <c r="AD248" i="81"/>
  <c r="AH247" i="81"/>
  <c r="AG247" i="81"/>
  <c r="AE247" i="81"/>
  <c r="AD247" i="81"/>
  <c r="AH246" i="81"/>
  <c r="AG246" i="81"/>
  <c r="AE246" i="81"/>
  <c r="AD246" i="81"/>
  <c r="AH245" i="81"/>
  <c r="AG245" i="81"/>
  <c r="AE245" i="81"/>
  <c r="AD245" i="81"/>
  <c r="AH244" i="81"/>
  <c r="AG244" i="81"/>
  <c r="AE244" i="81"/>
  <c r="AD244" i="81"/>
  <c r="AH243" i="81"/>
  <c r="AG243" i="81"/>
  <c r="AE243" i="81"/>
  <c r="AD243" i="81"/>
  <c r="AH242" i="81"/>
  <c r="AG242" i="81"/>
  <c r="AE242" i="81"/>
  <c r="AD242" i="81"/>
  <c r="AH241" i="81"/>
  <c r="AG241" i="81"/>
  <c r="AE241" i="81"/>
  <c r="AD241" i="81"/>
  <c r="AH240" i="81"/>
  <c r="AG240" i="81"/>
  <c r="AE240" i="81"/>
  <c r="AD240" i="81"/>
  <c r="AH239" i="81"/>
  <c r="AG239" i="81"/>
  <c r="AE239" i="81"/>
  <c r="AD239" i="81"/>
  <c r="AH238" i="81"/>
  <c r="AG238" i="81"/>
  <c r="AE238" i="81"/>
  <c r="AD238" i="81"/>
  <c r="AH237" i="81"/>
  <c r="AG237" i="81"/>
  <c r="AE237" i="81"/>
  <c r="AD237" i="81"/>
  <c r="AH236" i="81"/>
  <c r="AG236" i="81"/>
  <c r="AE236" i="81"/>
  <c r="AD236" i="81"/>
  <c r="AH235" i="81"/>
  <c r="AG235" i="81"/>
  <c r="AE235" i="81"/>
  <c r="AD235" i="81"/>
  <c r="AH234" i="81"/>
  <c r="AG234" i="81"/>
  <c r="AE234" i="81"/>
  <c r="AD234" i="81"/>
  <c r="AH233" i="81"/>
  <c r="AG233" i="81"/>
  <c r="AE233" i="81"/>
  <c r="AD233" i="81"/>
  <c r="AH232" i="81"/>
  <c r="AG232" i="81"/>
  <c r="AE232" i="81"/>
  <c r="AD232" i="81"/>
  <c r="AH231" i="81"/>
  <c r="AG231" i="81"/>
  <c r="AE231" i="81"/>
  <c r="AD231" i="81"/>
  <c r="AH230" i="81"/>
  <c r="AG230" i="81"/>
  <c r="AE230" i="81"/>
  <c r="AD230" i="81"/>
  <c r="AH229" i="81"/>
  <c r="AG229" i="81"/>
  <c r="AE229" i="81"/>
  <c r="AD229" i="81"/>
  <c r="AH228" i="81"/>
  <c r="AG228" i="81"/>
  <c r="AE228" i="81"/>
  <c r="AD228" i="81"/>
  <c r="AH227" i="81"/>
  <c r="AG227" i="81"/>
  <c r="AE227" i="81"/>
  <c r="AD227" i="81"/>
  <c r="AH226" i="81"/>
  <c r="AG226" i="81"/>
  <c r="AE226" i="81"/>
  <c r="AD226" i="81"/>
  <c r="AH225" i="81"/>
  <c r="AG225" i="81"/>
  <c r="AE225" i="81"/>
  <c r="AD225" i="81"/>
  <c r="AH224" i="81"/>
  <c r="AG224" i="81"/>
  <c r="AE224" i="81"/>
  <c r="AD224" i="81"/>
  <c r="AH223" i="81"/>
  <c r="AG223" i="81"/>
  <c r="AE223" i="81"/>
  <c r="AD223" i="81"/>
  <c r="AH222" i="81"/>
  <c r="AG222" i="81"/>
  <c r="AE222" i="81"/>
  <c r="AD222" i="81"/>
  <c r="AH221" i="81"/>
  <c r="AG221" i="81"/>
  <c r="AE221" i="81"/>
  <c r="AD221" i="81"/>
  <c r="AH220" i="81"/>
  <c r="AG220" i="81"/>
  <c r="AE220" i="81"/>
  <c r="AD220" i="81"/>
  <c r="AH219" i="81"/>
  <c r="AG219" i="81"/>
  <c r="AE219" i="81"/>
  <c r="AD219" i="81"/>
  <c r="AH218" i="81"/>
  <c r="AG218" i="81"/>
  <c r="AE218" i="81"/>
  <c r="AD218" i="81"/>
  <c r="AH217" i="81"/>
  <c r="AG217" i="81"/>
  <c r="AE217" i="81"/>
  <c r="AD217" i="81"/>
  <c r="AH216" i="81"/>
  <c r="AG216" i="81"/>
  <c r="AE216" i="81"/>
  <c r="AD216" i="81"/>
  <c r="AH215" i="81"/>
  <c r="AG215" i="81"/>
  <c r="AE215" i="81"/>
  <c r="AD215" i="81"/>
  <c r="AH214" i="81"/>
  <c r="AG214" i="81"/>
  <c r="AE214" i="81"/>
  <c r="AD214" i="81"/>
  <c r="AH213" i="81"/>
  <c r="AG213" i="81"/>
  <c r="AE213" i="81"/>
  <c r="AD213" i="81"/>
  <c r="AH212" i="81"/>
  <c r="AG212" i="81"/>
  <c r="AE212" i="81"/>
  <c r="AD212" i="81"/>
  <c r="AH211" i="81"/>
  <c r="AG211" i="81"/>
  <c r="AE211" i="81"/>
  <c r="AD211" i="81"/>
  <c r="AH210" i="81"/>
  <c r="AG210" i="81"/>
  <c r="AE210" i="81"/>
  <c r="AD210" i="81"/>
  <c r="AH209" i="81"/>
  <c r="AG209" i="81"/>
  <c r="AE209" i="81"/>
  <c r="AD209" i="81"/>
  <c r="AH208" i="81"/>
  <c r="AG208" i="81"/>
  <c r="AE208" i="81"/>
  <c r="AD208" i="81"/>
  <c r="AH207" i="81"/>
  <c r="AG207" i="81"/>
  <c r="AE207" i="81"/>
  <c r="AD207" i="81"/>
  <c r="AH206" i="81"/>
  <c r="AG206" i="81"/>
  <c r="AE206" i="81"/>
  <c r="AD206" i="81"/>
  <c r="AH205" i="81"/>
  <c r="AG205" i="81"/>
  <c r="AE205" i="81"/>
  <c r="AD205" i="81"/>
  <c r="AH204" i="81"/>
  <c r="AG204" i="81"/>
  <c r="AE204" i="81"/>
  <c r="AD204" i="81"/>
  <c r="AH203" i="81"/>
  <c r="AG203" i="81"/>
  <c r="AE203" i="81"/>
  <c r="AD203" i="81"/>
  <c r="AH202" i="81"/>
  <c r="AG202" i="81"/>
  <c r="AE202" i="81"/>
  <c r="AD202" i="81"/>
  <c r="AH201" i="81"/>
  <c r="AG201" i="81"/>
  <c r="AE201" i="81"/>
  <c r="AD201" i="81"/>
  <c r="AH200" i="81"/>
  <c r="AG200" i="81"/>
  <c r="AE200" i="81"/>
  <c r="AD200" i="81"/>
  <c r="AH199" i="81"/>
  <c r="AG199" i="81"/>
  <c r="AE199" i="81"/>
  <c r="AD199" i="81"/>
  <c r="AH198" i="81"/>
  <c r="AG198" i="81"/>
  <c r="AE198" i="81"/>
  <c r="AD198" i="81"/>
  <c r="AH197" i="81"/>
  <c r="AG197" i="81"/>
  <c r="AE197" i="81"/>
  <c r="AD197" i="81"/>
  <c r="AH196" i="81"/>
  <c r="AG196" i="81"/>
  <c r="AE196" i="81"/>
  <c r="AD196" i="81"/>
  <c r="AH195" i="81"/>
  <c r="AG195" i="81"/>
  <c r="AE195" i="81"/>
  <c r="AD195" i="81"/>
  <c r="AH194" i="81"/>
  <c r="AG194" i="81"/>
  <c r="AE194" i="81"/>
  <c r="AD194" i="81"/>
  <c r="AH193" i="81"/>
  <c r="AG193" i="81"/>
  <c r="AE193" i="81"/>
  <c r="AD193" i="81"/>
  <c r="AH192" i="81"/>
  <c r="AG192" i="81"/>
  <c r="AE192" i="81"/>
  <c r="AD192" i="81"/>
  <c r="AH191" i="81"/>
  <c r="AG191" i="81"/>
  <c r="AE191" i="81"/>
  <c r="AD191" i="81"/>
  <c r="AH190" i="81"/>
  <c r="AG190" i="81"/>
  <c r="AE190" i="81"/>
  <c r="AD190" i="81"/>
  <c r="AH189" i="81"/>
  <c r="AG189" i="81"/>
  <c r="AE189" i="81"/>
  <c r="AD189" i="81"/>
  <c r="AH188" i="81"/>
  <c r="AG188" i="81"/>
  <c r="AE188" i="81"/>
  <c r="AD188" i="81"/>
  <c r="AH187" i="81"/>
  <c r="AG187" i="81"/>
  <c r="AE187" i="81"/>
  <c r="AD187" i="81"/>
  <c r="AH186" i="81"/>
  <c r="AG186" i="81"/>
  <c r="AE186" i="81"/>
  <c r="AD186" i="81"/>
  <c r="AH185" i="81"/>
  <c r="AG185" i="81"/>
  <c r="AE185" i="81"/>
  <c r="AD185" i="81"/>
  <c r="AH184" i="81"/>
  <c r="AG184" i="81"/>
  <c r="AE184" i="81"/>
  <c r="AD184" i="81"/>
  <c r="AH183" i="81"/>
  <c r="AG183" i="81"/>
  <c r="AE183" i="81"/>
  <c r="AD183" i="81"/>
  <c r="AH182" i="81"/>
  <c r="AG182" i="81"/>
  <c r="AE182" i="81"/>
  <c r="AD182" i="81"/>
  <c r="AH181" i="81"/>
  <c r="AG181" i="81"/>
  <c r="AE181" i="81"/>
  <c r="AD181" i="81"/>
  <c r="AH180" i="81"/>
  <c r="AG180" i="81"/>
  <c r="AE180" i="81"/>
  <c r="AD180" i="81"/>
  <c r="AH179" i="81"/>
  <c r="AG179" i="81"/>
  <c r="AE179" i="81"/>
  <c r="AD179" i="81"/>
  <c r="AH178" i="81"/>
  <c r="AG178" i="81"/>
  <c r="AE178" i="81"/>
  <c r="AD178" i="81"/>
  <c r="AH177" i="81"/>
  <c r="AG177" i="81"/>
  <c r="AE177" i="81"/>
  <c r="AD177" i="81"/>
  <c r="AH176" i="81"/>
  <c r="AG176" i="81"/>
  <c r="AE176" i="81"/>
  <c r="AD176" i="81"/>
  <c r="AH175" i="81"/>
  <c r="AG175" i="81"/>
  <c r="AE175" i="81"/>
  <c r="AD175" i="81"/>
  <c r="AH174" i="81"/>
  <c r="AG174" i="81"/>
  <c r="AE174" i="81"/>
  <c r="AD174" i="81"/>
  <c r="AH173" i="81"/>
  <c r="AG173" i="81"/>
  <c r="AE173" i="81"/>
  <c r="AD173" i="81"/>
  <c r="AH172" i="81"/>
  <c r="AG172" i="81"/>
  <c r="AE172" i="81"/>
  <c r="AD172" i="81"/>
  <c r="AH171" i="81"/>
  <c r="AG171" i="81"/>
  <c r="AE171" i="81"/>
  <c r="AD171" i="81"/>
  <c r="AH170" i="81"/>
  <c r="AG170" i="81"/>
  <c r="AE170" i="81"/>
  <c r="AD170" i="81"/>
  <c r="AH169" i="81"/>
  <c r="AG169" i="81"/>
  <c r="AE169" i="81"/>
  <c r="AD169" i="81"/>
  <c r="AH168" i="81"/>
  <c r="AG168" i="81"/>
  <c r="AE168" i="81"/>
  <c r="AD168" i="81"/>
  <c r="AH167" i="81"/>
  <c r="AG167" i="81"/>
  <c r="AE167" i="81"/>
  <c r="AD167" i="81"/>
  <c r="AH166" i="81"/>
  <c r="AG166" i="81"/>
  <c r="AE166" i="81"/>
  <c r="AD166" i="81"/>
  <c r="AH165" i="81"/>
  <c r="AG165" i="81"/>
  <c r="AE165" i="81"/>
  <c r="AD165" i="81"/>
  <c r="AH164" i="81"/>
  <c r="AG164" i="81"/>
  <c r="AE164" i="81"/>
  <c r="AD164" i="81"/>
  <c r="AH163" i="81"/>
  <c r="AG163" i="81"/>
  <c r="AE163" i="81"/>
  <c r="AD163" i="81"/>
  <c r="AH162" i="81"/>
  <c r="AG162" i="81"/>
  <c r="AE162" i="81"/>
  <c r="AD162" i="81"/>
  <c r="AH161" i="81"/>
  <c r="AG161" i="81"/>
  <c r="AE161" i="81"/>
  <c r="AD161" i="81"/>
  <c r="AH160" i="81"/>
  <c r="AG160" i="81"/>
  <c r="AE160" i="81"/>
  <c r="AD160" i="81"/>
  <c r="AH159" i="81"/>
  <c r="AG159" i="81"/>
  <c r="AE159" i="81"/>
  <c r="AD159" i="81"/>
  <c r="AH158" i="81"/>
  <c r="AG158" i="81"/>
  <c r="AE158" i="81"/>
  <c r="AD158" i="81"/>
  <c r="AH157" i="81"/>
  <c r="AG157" i="81"/>
  <c r="AE157" i="81"/>
  <c r="AD157" i="81"/>
  <c r="AH156" i="81"/>
  <c r="AG156" i="81"/>
  <c r="AE156" i="81"/>
  <c r="AD156" i="81"/>
  <c r="AH155" i="81"/>
  <c r="AG155" i="81"/>
  <c r="AE155" i="81"/>
  <c r="AD155" i="81"/>
  <c r="AH154" i="81"/>
  <c r="AG154" i="81"/>
  <c r="AE154" i="81"/>
  <c r="AD154" i="81"/>
  <c r="AH153" i="81"/>
  <c r="AG153" i="81"/>
  <c r="AE153" i="81"/>
  <c r="AD153" i="81"/>
  <c r="AH152" i="81"/>
  <c r="AG152" i="81"/>
  <c r="AE152" i="81"/>
  <c r="AD152" i="81"/>
  <c r="AH151" i="81"/>
  <c r="AG151" i="81"/>
  <c r="AE151" i="81"/>
  <c r="AD151" i="81"/>
  <c r="AH150" i="81"/>
  <c r="AG150" i="81"/>
  <c r="AE150" i="81"/>
  <c r="AD150" i="81"/>
  <c r="AH149" i="81"/>
  <c r="AG149" i="81"/>
  <c r="AE149" i="81"/>
  <c r="AD149" i="81"/>
  <c r="AH148" i="81"/>
  <c r="AG148" i="81"/>
  <c r="AE148" i="81"/>
  <c r="AD148" i="81"/>
  <c r="AH147" i="81"/>
  <c r="AG147" i="81"/>
  <c r="AE147" i="81"/>
  <c r="AD147" i="81"/>
  <c r="AH146" i="81"/>
  <c r="AG146" i="81"/>
  <c r="AE146" i="81"/>
  <c r="AD146" i="81"/>
  <c r="AH145" i="81"/>
  <c r="AG145" i="81"/>
  <c r="AE145" i="81"/>
  <c r="AD145" i="81"/>
  <c r="AH144" i="81"/>
  <c r="AG144" i="81"/>
  <c r="AE144" i="81"/>
  <c r="AD144" i="81"/>
  <c r="AH143" i="81"/>
  <c r="AG143" i="81"/>
  <c r="AE143" i="81"/>
  <c r="AD143" i="81"/>
  <c r="AH142" i="81"/>
  <c r="AG142" i="81"/>
  <c r="AE142" i="81"/>
  <c r="AD142" i="81"/>
  <c r="AH141" i="81"/>
  <c r="AG141" i="81"/>
  <c r="AE141" i="81"/>
  <c r="AD141" i="81"/>
  <c r="AH140" i="81"/>
  <c r="AG140" i="81"/>
  <c r="AE140" i="81"/>
  <c r="AD140" i="81"/>
  <c r="AH139" i="81"/>
  <c r="AG139" i="81"/>
  <c r="AE139" i="81"/>
  <c r="AD139" i="81"/>
  <c r="AH138" i="81"/>
  <c r="AG138" i="81"/>
  <c r="AE138" i="81"/>
  <c r="AD138" i="81"/>
  <c r="AH137" i="81"/>
  <c r="AG137" i="81"/>
  <c r="AE137" i="81"/>
  <c r="AD137" i="81"/>
  <c r="AH136" i="81"/>
  <c r="AG136" i="81"/>
  <c r="AE136" i="81"/>
  <c r="AD136" i="81"/>
  <c r="AH135" i="81"/>
  <c r="AG135" i="81"/>
  <c r="AE135" i="81"/>
  <c r="AD135" i="81"/>
  <c r="AH134" i="81"/>
  <c r="AG134" i="81"/>
  <c r="AE134" i="81"/>
  <c r="AD134" i="81"/>
  <c r="AH133" i="81"/>
  <c r="AG133" i="81"/>
  <c r="AE133" i="81"/>
  <c r="AD133" i="81"/>
  <c r="AH132" i="81"/>
  <c r="AG132" i="81"/>
  <c r="AE132" i="81"/>
  <c r="AD132" i="81"/>
  <c r="AH131" i="81"/>
  <c r="AG131" i="81"/>
  <c r="AE131" i="81"/>
  <c r="AD131" i="81"/>
  <c r="AH130" i="81"/>
  <c r="AG130" i="81"/>
  <c r="AE130" i="81"/>
  <c r="AD130" i="81"/>
  <c r="AH129" i="81"/>
  <c r="AG129" i="81"/>
  <c r="AE129" i="81"/>
  <c r="AD129" i="81"/>
  <c r="AH128" i="81"/>
  <c r="AG128" i="81"/>
  <c r="AE128" i="81"/>
  <c r="AD128" i="81"/>
  <c r="AH127" i="81"/>
  <c r="AG127" i="81"/>
  <c r="AE127" i="81"/>
  <c r="AD127" i="81"/>
  <c r="AH126" i="81"/>
  <c r="AG126" i="81"/>
  <c r="AE126" i="81"/>
  <c r="AD126" i="81"/>
  <c r="AH125" i="81"/>
  <c r="AG125" i="81"/>
  <c r="AE125" i="81"/>
  <c r="AD125" i="81"/>
  <c r="AH124" i="81"/>
  <c r="AG124" i="81"/>
  <c r="AE124" i="81"/>
  <c r="AD124" i="81"/>
  <c r="AH123" i="81"/>
  <c r="AG123" i="81"/>
  <c r="AE123" i="81"/>
  <c r="AD123" i="81"/>
  <c r="AH122" i="81"/>
  <c r="AG122" i="81"/>
  <c r="AE122" i="81"/>
  <c r="AD122" i="81"/>
  <c r="AH121" i="81"/>
  <c r="AG121" i="81"/>
  <c r="AE121" i="81"/>
  <c r="AD121" i="81"/>
  <c r="AH120" i="81"/>
  <c r="AG120" i="81"/>
  <c r="AE120" i="81"/>
  <c r="AD120" i="81"/>
  <c r="AH119" i="81"/>
  <c r="AG119" i="81"/>
  <c r="AE119" i="81"/>
  <c r="AD119" i="81"/>
  <c r="AH118" i="81"/>
  <c r="AG118" i="81"/>
  <c r="AE118" i="81"/>
  <c r="AD118" i="81"/>
  <c r="AH117" i="81"/>
  <c r="AG117" i="81"/>
  <c r="AE117" i="81"/>
  <c r="AD117" i="81"/>
  <c r="AH116" i="81"/>
  <c r="AG116" i="81"/>
  <c r="AE116" i="81"/>
  <c r="AD116" i="81"/>
  <c r="AH115" i="81"/>
  <c r="AG115" i="81"/>
  <c r="AE115" i="81"/>
  <c r="AD115" i="81"/>
  <c r="AH114" i="81"/>
  <c r="AG114" i="81"/>
  <c r="AE114" i="81"/>
  <c r="AD114" i="81"/>
  <c r="AH113" i="81"/>
  <c r="AG113" i="81"/>
  <c r="AE113" i="81"/>
  <c r="AD113" i="81"/>
  <c r="AH112" i="81"/>
  <c r="AG112" i="81"/>
  <c r="AE112" i="81"/>
  <c r="AD112" i="81"/>
  <c r="AH111" i="81"/>
  <c r="AG111" i="81"/>
  <c r="AE111" i="81"/>
  <c r="AD111" i="81"/>
  <c r="AH110" i="81"/>
  <c r="AG110" i="81"/>
  <c r="AE110" i="81"/>
  <c r="AD110" i="81"/>
  <c r="AH109" i="81"/>
  <c r="AG109" i="81"/>
  <c r="AE109" i="81"/>
  <c r="AD109" i="81"/>
  <c r="AH108" i="81"/>
  <c r="AG108" i="81"/>
  <c r="AE108" i="81"/>
  <c r="AD108" i="81"/>
  <c r="AH107" i="81"/>
  <c r="AG107" i="81"/>
  <c r="AE107" i="81"/>
  <c r="AD107" i="81"/>
  <c r="AH106" i="81"/>
  <c r="AG106" i="81"/>
  <c r="AE106" i="81"/>
  <c r="AD106" i="81"/>
  <c r="AH105" i="81"/>
  <c r="AG105" i="81"/>
  <c r="AE105" i="81"/>
  <c r="AD105" i="81"/>
  <c r="AH104" i="81"/>
  <c r="AG104" i="81"/>
  <c r="AE104" i="81"/>
  <c r="AD104" i="81"/>
  <c r="AH103" i="81"/>
  <c r="AG103" i="81"/>
  <c r="AE103" i="81"/>
  <c r="AD103" i="81"/>
  <c r="AH102" i="81"/>
  <c r="AG102" i="81"/>
  <c r="AE102" i="81"/>
  <c r="AD102" i="81"/>
  <c r="AH101" i="81"/>
  <c r="AG101" i="81"/>
  <c r="AE101" i="81"/>
  <c r="AD101" i="81"/>
  <c r="AH100" i="81"/>
  <c r="AG100" i="81"/>
  <c r="AE100" i="81"/>
  <c r="AD100" i="81"/>
  <c r="AH99" i="81"/>
  <c r="AG99" i="81"/>
  <c r="AE99" i="81"/>
  <c r="AD99" i="81"/>
  <c r="AH98" i="81"/>
  <c r="AG98" i="81"/>
  <c r="AE98" i="81"/>
  <c r="AD98" i="81"/>
  <c r="AH97" i="81"/>
  <c r="AG97" i="81"/>
  <c r="AE97" i="81"/>
  <c r="AD97" i="81"/>
  <c r="AH96" i="81"/>
  <c r="AG96" i="81"/>
  <c r="AE96" i="81"/>
  <c r="AD96" i="81"/>
  <c r="AH95" i="81"/>
  <c r="AG95" i="81"/>
  <c r="AE95" i="81"/>
  <c r="AD95" i="81"/>
  <c r="AH94" i="81"/>
  <c r="AG94" i="81"/>
  <c r="AE94" i="81"/>
  <c r="AD94" i="81"/>
  <c r="AH93" i="81"/>
  <c r="AG93" i="81"/>
  <c r="AE93" i="81"/>
  <c r="AD93" i="81"/>
  <c r="AH92" i="81"/>
  <c r="AG92" i="81"/>
  <c r="AE92" i="81"/>
  <c r="AD92" i="81"/>
  <c r="AH91" i="81"/>
  <c r="AG91" i="81"/>
  <c r="AE91" i="81"/>
  <c r="AD91" i="81"/>
  <c r="AH90" i="81"/>
  <c r="AG90" i="81"/>
  <c r="AE90" i="81"/>
  <c r="AD90" i="81"/>
  <c r="AH89" i="81"/>
  <c r="AG89" i="81"/>
  <c r="AE89" i="81"/>
  <c r="AD89" i="81"/>
  <c r="AH88" i="81"/>
  <c r="AG88" i="81"/>
  <c r="AE88" i="81"/>
  <c r="AD88" i="81"/>
  <c r="AH87" i="81"/>
  <c r="AG87" i="81"/>
  <c r="AE87" i="81"/>
  <c r="AD87" i="81"/>
  <c r="AH86" i="81"/>
  <c r="AG86" i="81"/>
  <c r="AE86" i="81"/>
  <c r="AD86" i="81"/>
  <c r="AH85" i="81"/>
  <c r="AG85" i="81"/>
  <c r="AE85" i="81"/>
  <c r="AD85" i="81"/>
  <c r="AH84" i="81"/>
  <c r="AG84" i="81"/>
  <c r="AE84" i="81"/>
  <c r="AD84" i="81"/>
  <c r="AH83" i="81"/>
  <c r="AG83" i="81"/>
  <c r="AE83" i="81"/>
  <c r="AD83" i="81"/>
  <c r="AH82" i="81"/>
  <c r="AG82" i="81"/>
  <c r="AE82" i="81"/>
  <c r="AD82" i="81"/>
  <c r="AH81" i="81"/>
  <c r="AG81" i="81"/>
  <c r="AE81" i="81"/>
  <c r="AD81" i="81"/>
  <c r="AH80" i="81"/>
  <c r="AG80" i="81"/>
  <c r="AE80" i="81"/>
  <c r="AD80" i="81"/>
  <c r="AH79" i="81"/>
  <c r="AG79" i="81"/>
  <c r="AE79" i="81"/>
  <c r="AD79" i="81"/>
  <c r="AH78" i="81"/>
  <c r="AG78" i="81"/>
  <c r="AE78" i="81"/>
  <c r="AD78" i="81"/>
  <c r="AH77" i="81"/>
  <c r="AG77" i="81"/>
  <c r="AE77" i="81"/>
  <c r="AD77" i="81"/>
  <c r="AH76" i="81"/>
  <c r="AG76" i="81"/>
  <c r="AE76" i="81"/>
  <c r="AD76" i="81"/>
  <c r="AH75" i="81"/>
  <c r="AG75" i="81"/>
  <c r="AE75" i="81"/>
  <c r="AD75" i="81"/>
  <c r="AH74" i="81"/>
  <c r="AG74" i="81"/>
  <c r="AE74" i="81"/>
  <c r="AD74" i="81"/>
  <c r="AH73" i="81"/>
  <c r="AG73" i="81"/>
  <c r="AE73" i="81"/>
  <c r="AD73" i="81"/>
  <c r="AH72" i="81"/>
  <c r="AG72" i="81"/>
  <c r="AE72" i="81"/>
  <c r="AD72" i="81"/>
  <c r="AH71" i="81"/>
  <c r="AG71" i="81"/>
  <c r="AE71" i="81"/>
  <c r="AD71" i="81"/>
  <c r="AH70" i="81"/>
  <c r="AG70" i="81"/>
  <c r="AE70" i="81"/>
  <c r="AD70" i="81"/>
  <c r="AH69" i="81"/>
  <c r="AG69" i="81"/>
  <c r="AE69" i="81"/>
  <c r="AD69" i="81"/>
  <c r="AH68" i="81"/>
  <c r="AG68" i="81"/>
  <c r="AE68" i="81"/>
  <c r="AD68" i="81"/>
  <c r="AH67" i="81"/>
  <c r="AG67" i="81"/>
  <c r="AE67" i="81"/>
  <c r="AD67" i="81"/>
  <c r="AH66" i="81"/>
  <c r="AG66" i="81"/>
  <c r="AE66" i="81"/>
  <c r="AD66" i="81"/>
  <c r="AH65" i="81"/>
  <c r="AG65" i="81"/>
  <c r="AE65" i="81"/>
  <c r="AD65" i="81"/>
  <c r="AH64" i="81"/>
  <c r="AG64" i="81"/>
  <c r="AE64" i="81"/>
  <c r="AD64" i="81"/>
  <c r="AH63" i="81"/>
  <c r="AG63" i="81"/>
  <c r="AE63" i="81"/>
  <c r="AD63" i="81"/>
  <c r="AH62" i="81"/>
  <c r="AG62" i="81"/>
  <c r="AE62" i="81"/>
  <c r="AD62" i="81"/>
  <c r="AH61" i="81"/>
  <c r="AG61" i="81"/>
  <c r="AE61" i="81"/>
  <c r="AD61" i="81"/>
  <c r="AH60" i="81"/>
  <c r="AG60" i="81"/>
  <c r="AE60" i="81"/>
  <c r="AD60" i="81"/>
  <c r="AH59" i="81"/>
  <c r="AG59" i="81"/>
  <c r="AE59" i="81"/>
  <c r="AD59" i="81"/>
  <c r="AH58" i="81"/>
  <c r="AG58" i="81"/>
  <c r="AE58" i="81"/>
  <c r="AD58" i="81"/>
  <c r="AH57" i="81"/>
  <c r="AG57" i="81"/>
  <c r="AE57" i="81"/>
  <c r="AD57" i="81"/>
  <c r="AH56" i="81"/>
  <c r="AG56" i="81"/>
  <c r="AE56" i="81"/>
  <c r="AD56" i="81"/>
  <c r="AH55" i="81"/>
  <c r="AG55" i="81"/>
  <c r="AE55" i="81"/>
  <c r="AD55" i="81"/>
  <c r="AH54" i="81"/>
  <c r="AG54" i="81"/>
  <c r="AE54" i="81"/>
  <c r="AD54" i="81"/>
  <c r="AH53" i="81"/>
  <c r="AG53" i="81"/>
  <c r="AE53" i="81"/>
  <c r="AD53" i="81"/>
  <c r="AH52" i="81"/>
  <c r="AG52" i="81"/>
  <c r="AE52" i="81"/>
  <c r="AD52" i="81"/>
  <c r="AH51" i="81"/>
  <c r="AG51" i="81"/>
  <c r="AE51" i="81"/>
  <c r="AD51" i="81"/>
  <c r="AH50" i="81"/>
  <c r="AG50" i="81"/>
  <c r="AE50" i="81"/>
  <c r="AD50" i="81"/>
  <c r="AH49" i="81"/>
  <c r="AG49" i="81"/>
  <c r="AE49" i="81"/>
  <c r="AD49" i="81"/>
  <c r="AH48" i="81"/>
  <c r="AG48" i="81"/>
  <c r="AE48" i="81"/>
  <c r="AD48" i="81"/>
  <c r="AH47" i="81"/>
  <c r="AG47" i="81"/>
  <c r="AE47" i="81"/>
  <c r="AD47" i="81"/>
  <c r="AH46" i="81"/>
  <c r="AG46" i="81"/>
  <c r="AE46" i="81"/>
  <c r="AD46" i="81"/>
  <c r="AH45" i="81"/>
  <c r="AG45" i="81"/>
  <c r="AE45" i="81"/>
  <c r="AD45" i="81"/>
  <c r="AH44" i="81"/>
  <c r="AG44" i="81"/>
  <c r="AE44" i="81"/>
  <c r="AD44" i="81"/>
  <c r="AH43" i="81"/>
  <c r="AG43" i="81"/>
  <c r="AE43" i="81"/>
  <c r="AD43" i="81"/>
  <c r="AH42" i="81"/>
  <c r="AG42" i="81"/>
  <c r="AE42" i="81"/>
  <c r="AD42" i="81"/>
  <c r="AH41" i="81"/>
  <c r="AG41" i="81"/>
  <c r="AE41" i="81"/>
  <c r="AD41" i="81"/>
  <c r="AH40" i="81"/>
  <c r="AG40" i="81"/>
  <c r="AE40" i="81"/>
  <c r="AD40" i="81"/>
  <c r="AH39" i="81"/>
  <c r="AG39" i="81"/>
  <c r="AE39" i="81"/>
  <c r="AD39" i="81"/>
  <c r="AH38" i="81"/>
  <c r="AG38" i="81"/>
  <c r="AE38" i="81"/>
  <c r="AD38" i="81"/>
  <c r="AH37" i="81"/>
  <c r="AG37" i="81"/>
  <c r="AE37" i="81"/>
  <c r="AD37" i="81"/>
  <c r="AH36" i="81"/>
  <c r="AG36" i="81"/>
  <c r="AE36" i="81"/>
  <c r="AD36" i="81"/>
  <c r="AH35" i="81"/>
  <c r="AG35" i="81"/>
  <c r="AE35" i="81"/>
  <c r="AD35" i="81"/>
  <c r="AH34" i="81"/>
  <c r="AG34" i="81"/>
  <c r="AE34" i="81"/>
  <c r="AD34" i="81"/>
  <c r="AH33" i="81"/>
  <c r="AG33" i="81"/>
  <c r="AE33" i="81"/>
  <c r="AD33" i="81"/>
  <c r="AH32" i="81"/>
  <c r="AG32" i="81"/>
  <c r="AE32" i="81"/>
  <c r="AD32" i="81"/>
  <c r="AH31" i="81"/>
  <c r="AG31" i="81"/>
  <c r="AE31" i="81"/>
  <c r="AD31" i="81"/>
  <c r="AH30" i="81"/>
  <c r="AG30" i="81"/>
  <c r="AE30" i="81"/>
  <c r="AD30" i="81"/>
  <c r="AH29" i="81"/>
  <c r="AG29" i="81"/>
  <c r="AE29" i="81"/>
  <c r="AD29" i="81"/>
  <c r="AH28" i="81"/>
  <c r="AG28" i="81"/>
  <c r="AE28" i="81"/>
  <c r="AD28" i="81"/>
  <c r="AH27" i="81"/>
  <c r="AG27" i="81"/>
  <c r="AE27" i="81"/>
  <c r="AD27" i="81"/>
  <c r="AH26" i="81"/>
  <c r="AG26" i="81"/>
  <c r="AE26" i="81"/>
  <c r="AD26" i="81"/>
  <c r="AH25" i="81"/>
  <c r="AG25" i="81"/>
  <c r="AE25" i="81"/>
  <c r="AD25" i="81"/>
  <c r="AH24" i="81"/>
  <c r="AG24" i="81"/>
  <c r="AE24" i="81"/>
  <c r="AD24" i="81"/>
  <c r="AH23" i="81"/>
  <c r="AG23" i="81"/>
  <c r="AE23" i="81"/>
  <c r="AD23" i="81"/>
  <c r="AH22" i="81"/>
  <c r="AG22" i="81"/>
  <c r="AE22" i="81"/>
  <c r="AD22" i="81"/>
  <c r="AH21" i="81"/>
  <c r="AG21" i="81"/>
  <c r="AE21" i="81"/>
  <c r="AD21" i="81"/>
  <c r="AH20" i="81"/>
  <c r="AG20" i="81"/>
  <c r="AE20" i="81"/>
  <c r="AD20" i="81"/>
  <c r="AH19" i="81"/>
  <c r="AG19" i="81"/>
  <c r="AE19" i="81"/>
  <c r="AD19" i="81"/>
  <c r="AH18" i="81"/>
  <c r="AG18" i="81"/>
  <c r="AE18" i="81"/>
  <c r="AD18" i="81"/>
  <c r="AH17" i="81"/>
  <c r="AG17" i="81"/>
  <c r="AE17" i="81"/>
  <c r="AD17" i="81"/>
  <c r="AH16" i="81"/>
  <c r="AG16" i="81"/>
  <c r="AE16" i="81"/>
  <c r="AD16" i="81"/>
  <c r="AH15" i="81"/>
  <c r="AG15" i="81"/>
  <c r="AE15" i="81"/>
  <c r="AD15" i="81"/>
  <c r="AH14" i="81"/>
  <c r="AG14" i="81"/>
  <c r="AE14" i="81"/>
  <c r="AD14" i="81"/>
  <c r="AH13" i="81"/>
  <c r="AG13" i="81"/>
  <c r="AE13" i="81"/>
  <c r="AD13" i="81"/>
  <c r="AH12" i="81"/>
  <c r="AG12" i="81"/>
  <c r="AE12" i="81"/>
  <c r="AD12" i="81"/>
  <c r="AH11" i="81"/>
  <c r="AG11" i="81"/>
  <c r="AE11" i="81"/>
  <c r="AD11" i="81"/>
  <c r="AH10" i="81"/>
  <c r="AG10" i="81"/>
  <c r="AE10" i="81"/>
  <c r="AD10" i="81"/>
  <c r="AH9" i="81"/>
  <c r="AG9" i="81"/>
  <c r="AE9" i="81"/>
  <c r="AD9" i="81"/>
  <c r="AH8" i="81"/>
  <c r="AG8" i="81"/>
  <c r="AE8" i="81"/>
  <c r="AD8" i="81"/>
  <c r="AH7" i="81"/>
  <c r="AG7" i="81"/>
  <c r="AE7" i="81"/>
  <c r="AD7" i="81"/>
  <c r="AH6" i="81"/>
  <c r="AG6" i="81"/>
  <c r="AE6" i="81"/>
  <c r="AD6" i="81"/>
  <c r="AH5" i="81"/>
  <c r="AG5" i="81"/>
  <c r="AE5" i="81"/>
  <c r="AD5" i="81"/>
  <c r="AH4" i="81"/>
  <c r="D572" i="81" l="1"/>
  <c r="D573" i="81"/>
  <c r="AG4" i="81"/>
  <c r="D577" i="81"/>
  <c r="AD4" i="81"/>
  <c r="D570" i="81"/>
  <c r="D575" i="81"/>
  <c r="AE4" i="81"/>
  <c r="D571"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5" i="81"/>
  <c r="AI126" i="81"/>
  <c r="AI127" i="81"/>
  <c r="AI129" i="81"/>
  <c r="AI131" i="81"/>
  <c r="AI133" i="81"/>
  <c r="AI134" i="81"/>
  <c r="AI135" i="81"/>
  <c r="AI136" i="81"/>
  <c r="AI137" i="81"/>
  <c r="AI139" i="81"/>
  <c r="AI140" i="81"/>
  <c r="AI141" i="81"/>
  <c r="AI143" i="81"/>
  <c r="AI144" i="81"/>
  <c r="AI145" i="81"/>
  <c r="AI147" i="81"/>
  <c r="AI148" i="81"/>
  <c r="AI149" i="81"/>
  <c r="AI150" i="81"/>
  <c r="AI151" i="81"/>
  <c r="AI152" i="81"/>
  <c r="AI153" i="81"/>
  <c r="AI155" i="81"/>
  <c r="AI156" i="81"/>
  <c r="AI157" i="81"/>
  <c r="AI159" i="81"/>
  <c r="AI160" i="81"/>
  <c r="AI161" i="81"/>
  <c r="AI163" i="81"/>
  <c r="AI164" i="81"/>
  <c r="AI165" i="81"/>
  <c r="AI166" i="81"/>
  <c r="AI167" i="81"/>
  <c r="AI168" i="81"/>
  <c r="AI169" i="81"/>
  <c r="AI171" i="81"/>
  <c r="AI172" i="81"/>
  <c r="AI173" i="81"/>
  <c r="AI175" i="81"/>
  <c r="AI176" i="81"/>
  <c r="AI177" i="81"/>
  <c r="AI179" i="81"/>
  <c r="AI180" i="81"/>
  <c r="AI181" i="81"/>
  <c r="AI182" i="81"/>
  <c r="AI183" i="81"/>
  <c r="AI184" i="81"/>
  <c r="AI185" i="81"/>
  <c r="AI187" i="81"/>
  <c r="AI188" i="81"/>
  <c r="AI189" i="81"/>
  <c r="AI191" i="81"/>
  <c r="AI192" i="81"/>
  <c r="AI193" i="81"/>
  <c r="AI195" i="81"/>
  <c r="AI196" i="81"/>
  <c r="AI197" i="81"/>
  <c r="AI198" i="81"/>
  <c r="AI199" i="81"/>
  <c r="AI200" i="81"/>
  <c r="AI201" i="81"/>
  <c r="AI203" i="81"/>
  <c r="AI204" i="81"/>
  <c r="AI205" i="81"/>
  <c r="AI207" i="81"/>
  <c r="AI208" i="81"/>
  <c r="AI209" i="81"/>
  <c r="AI211" i="81"/>
  <c r="AI212" i="81"/>
  <c r="AI213" i="81"/>
  <c r="AI214" i="81"/>
  <c r="AI215" i="81"/>
  <c r="AI216" i="81"/>
  <c r="AI217" i="81"/>
  <c r="AI219" i="81"/>
  <c r="AI220" i="81"/>
  <c r="AI221" i="81"/>
  <c r="AI223" i="81"/>
  <c r="AI224" i="81"/>
  <c r="AI225" i="81"/>
  <c r="AI227" i="81"/>
  <c r="AI228" i="81"/>
  <c r="AI229" i="81"/>
  <c r="AI231" i="81"/>
  <c r="AI232" i="81"/>
  <c r="AI233" i="81"/>
  <c r="AI234" i="81"/>
  <c r="AI235" i="81"/>
  <c r="AI237" i="81"/>
  <c r="AI239" i="81"/>
  <c r="AI240" i="81"/>
  <c r="AI241" i="81"/>
  <c r="AI242" i="81"/>
  <c r="AI243" i="81"/>
  <c r="AI244" i="81"/>
  <c r="AI245" i="81"/>
  <c r="AI248" i="81"/>
  <c r="AI249" i="81"/>
  <c r="AI250" i="81"/>
  <c r="AI251" i="81"/>
  <c r="AI252" i="81"/>
  <c r="AI253" i="81"/>
  <c r="AI255" i="81"/>
  <c r="AI256" i="81"/>
  <c r="AI257" i="81"/>
  <c r="AI258" i="81"/>
  <c r="AI259" i="81"/>
  <c r="AI260" i="81"/>
  <c r="AI261" i="81"/>
  <c r="AI264" i="81"/>
  <c r="AI265" i="81"/>
  <c r="AI266" i="81"/>
  <c r="AI267" i="81"/>
  <c r="AI269" i="81"/>
  <c r="AI271" i="81"/>
  <c r="AI272" i="81"/>
  <c r="AI273" i="81"/>
  <c r="AI274" i="81"/>
  <c r="AI275" i="81"/>
  <c r="AI277" i="81"/>
  <c r="AI278" i="81"/>
  <c r="AI279" i="81"/>
  <c r="AI281" i="81"/>
  <c r="AI282" i="81"/>
  <c r="AI283" i="81"/>
  <c r="AI285" i="81"/>
  <c r="AI286" i="81"/>
  <c r="AI287" i="81"/>
  <c r="AI289" i="81"/>
  <c r="AI290" i="81"/>
  <c r="AI291" i="81"/>
  <c r="AI293" i="81"/>
  <c r="AI294" i="81"/>
  <c r="AI295" i="81"/>
  <c r="AI297" i="81"/>
  <c r="AI298" i="81"/>
  <c r="AI299" i="81"/>
  <c r="AI301" i="81"/>
  <c r="AI302" i="81"/>
  <c r="AI303" i="81"/>
  <c r="AI305" i="81"/>
  <c r="AI306" i="81"/>
  <c r="AI307" i="81"/>
  <c r="AI309" i="81"/>
  <c r="AI310" i="81"/>
  <c r="AI311" i="81"/>
  <c r="AI313" i="81"/>
  <c r="AI314" i="81"/>
  <c r="AI315" i="81"/>
  <c r="AI317" i="81"/>
  <c r="AI318" i="81"/>
  <c r="AI319" i="81"/>
  <c r="AI321" i="81"/>
  <c r="AI322" i="81"/>
  <c r="AI323" i="81"/>
  <c r="AI325" i="81"/>
  <c r="AI326" i="81"/>
  <c r="AI327" i="81"/>
  <c r="AI329" i="81"/>
  <c r="AI330" i="81"/>
  <c r="AI331" i="81"/>
  <c r="AI333" i="81"/>
  <c r="AI334" i="81"/>
  <c r="AI335" i="81"/>
  <c r="AI337" i="81"/>
  <c r="AI338" i="81"/>
  <c r="AI339" i="81"/>
  <c r="AI341" i="81"/>
  <c r="AI342" i="81"/>
  <c r="AI343" i="81"/>
  <c r="AI345" i="81"/>
  <c r="AI346" i="81"/>
  <c r="AI347" i="81"/>
  <c r="AI349" i="81"/>
  <c r="AI350" i="81"/>
  <c r="AI351" i="81"/>
  <c r="AI353" i="81"/>
  <c r="AI354" i="81"/>
  <c r="AI355" i="81"/>
  <c r="AI357" i="81"/>
  <c r="AI358" i="81"/>
  <c r="AI359" i="81"/>
  <c r="AI361" i="81"/>
  <c r="AI362" i="81"/>
  <c r="AI363" i="81"/>
  <c r="AI365" i="81"/>
  <c r="AI366" i="81"/>
  <c r="AI367" i="81"/>
  <c r="AI368" i="81"/>
  <c r="AI369" i="81"/>
  <c r="AI370" i="81"/>
  <c r="AI371" i="81"/>
  <c r="AI373" i="81"/>
  <c r="AI374" i="81"/>
  <c r="AI375" i="81"/>
  <c r="AI376" i="81"/>
  <c r="AI377" i="81"/>
  <c r="AI378" i="81"/>
  <c r="AI379" i="81"/>
  <c r="AI381" i="81"/>
  <c r="AI382" i="81"/>
  <c r="AI383" i="81"/>
  <c r="AI384" i="81"/>
  <c r="AI385" i="81"/>
  <c r="AI386" i="81"/>
  <c r="AI387" i="81"/>
  <c r="AI389" i="81"/>
  <c r="AI390" i="81"/>
  <c r="AI391" i="81"/>
  <c r="AI392" i="81"/>
  <c r="AI393" i="81"/>
  <c r="AI394" i="81"/>
  <c r="AI395" i="81"/>
  <c r="AI397" i="81"/>
  <c r="AI398" i="81"/>
  <c r="AI399" i="81"/>
  <c r="AI400" i="81"/>
  <c r="AI401" i="81"/>
  <c r="AI402" i="81"/>
  <c r="AI403" i="81"/>
  <c r="AI405" i="81"/>
  <c r="AI406" i="81"/>
  <c r="AI407" i="81"/>
  <c r="AI408" i="81"/>
  <c r="AI409" i="81"/>
  <c r="AI410" i="81"/>
  <c r="AI411" i="81"/>
  <c r="AI413" i="81"/>
  <c r="AI414" i="81"/>
  <c r="AI415" i="81"/>
  <c r="AI416" i="81"/>
  <c r="AI417" i="81"/>
  <c r="AI418" i="81"/>
  <c r="AI419" i="81"/>
  <c r="AI421" i="81"/>
  <c r="AI422" i="81"/>
  <c r="AI423" i="81"/>
  <c r="AI424" i="81"/>
  <c r="AI425" i="81"/>
  <c r="AI426" i="81"/>
  <c r="AI427" i="81"/>
  <c r="AI429" i="81"/>
  <c r="AI430" i="81"/>
  <c r="AI431" i="81"/>
  <c r="AI432" i="81"/>
  <c r="AI433" i="81"/>
  <c r="AI434" i="81"/>
  <c r="AI435" i="81"/>
  <c r="AI437" i="81"/>
  <c r="AI438" i="81"/>
  <c r="AI439" i="81"/>
  <c r="AI440" i="81"/>
  <c r="AI441" i="81"/>
  <c r="AI442" i="81"/>
  <c r="AI443" i="81"/>
  <c r="AI445" i="81"/>
  <c r="AI446" i="81"/>
  <c r="AI447" i="81"/>
  <c r="AI448" i="81"/>
  <c r="AI449" i="81"/>
  <c r="AI450" i="81"/>
  <c r="AI451" i="81"/>
  <c r="AI453" i="81"/>
  <c r="AI454" i="81"/>
  <c r="AI455" i="81"/>
  <c r="AI456" i="81"/>
  <c r="AI457" i="81"/>
  <c r="AI458" i="81"/>
  <c r="AI459" i="81"/>
  <c r="AI461" i="81"/>
  <c r="AI462" i="81"/>
  <c r="AI463" i="81"/>
  <c r="AI464" i="81"/>
  <c r="AI465" i="81"/>
  <c r="AI466" i="81"/>
  <c r="AI467" i="81"/>
  <c r="AI469" i="81"/>
  <c r="AI470" i="81"/>
  <c r="AI471" i="81"/>
  <c r="AI472" i="81"/>
  <c r="AI473" i="81"/>
  <c r="AI474" i="81"/>
  <c r="AI475" i="81"/>
  <c r="AI477" i="81"/>
  <c r="AI478" i="81"/>
  <c r="AI479" i="81"/>
  <c r="AI480" i="81"/>
  <c r="AI481" i="81"/>
  <c r="AI482" i="81"/>
  <c r="AI483" i="81"/>
  <c r="AI485" i="81"/>
  <c r="AI486" i="81"/>
  <c r="AI487" i="81"/>
  <c r="AI488" i="81"/>
  <c r="AI489" i="81"/>
  <c r="AI490" i="81"/>
  <c r="AI491" i="81"/>
  <c r="AI493" i="81"/>
  <c r="AI494" i="81"/>
  <c r="AI495" i="81"/>
  <c r="AI496" i="81"/>
  <c r="AI497" i="81"/>
  <c r="AI498" i="81"/>
  <c r="AI499" i="81"/>
  <c r="AI501" i="81"/>
  <c r="AI502" i="81"/>
  <c r="AI503" i="81"/>
  <c r="AI504" i="81"/>
  <c r="AI505" i="81"/>
  <c r="AI506" i="81"/>
  <c r="AI507" i="81"/>
  <c r="AI509" i="81"/>
  <c r="AI510" i="81"/>
  <c r="AI511" i="81"/>
  <c r="AI512" i="81"/>
  <c r="AI513" i="81"/>
  <c r="AI514" i="81"/>
  <c r="AI515" i="81"/>
  <c r="AI517" i="81"/>
  <c r="AI518" i="81"/>
  <c r="AI519" i="81"/>
  <c r="AI520" i="81"/>
  <c r="AI521" i="81"/>
  <c r="AI522" i="81"/>
  <c r="AI523" i="81"/>
  <c r="AI525" i="81"/>
  <c r="AI526" i="81"/>
  <c r="AI527" i="81"/>
  <c r="AI528" i="81"/>
  <c r="AI529" i="81"/>
  <c r="AI530" i="81"/>
  <c r="AI531" i="81"/>
  <c r="AI533" i="81"/>
  <c r="AI534" i="81"/>
  <c r="AI535" i="81"/>
  <c r="AI536" i="81"/>
  <c r="AI537" i="81"/>
  <c r="AI538" i="81"/>
  <c r="AI539" i="81"/>
  <c r="AI541" i="81"/>
  <c r="AI542" i="81"/>
  <c r="AI543" i="81"/>
  <c r="AI544" i="81"/>
  <c r="AI545" i="81"/>
  <c r="AI546" i="81"/>
  <c r="AI547" i="81"/>
  <c r="AI549" i="81"/>
  <c r="AI550" i="81"/>
  <c r="AI551" i="81"/>
  <c r="AI552" i="81"/>
  <c r="AI553" i="81"/>
  <c r="AI554" i="81"/>
  <c r="AI555" i="81"/>
  <c r="AI557" i="81"/>
  <c r="AI558" i="81"/>
  <c r="AI559" i="81"/>
  <c r="AI560" i="81"/>
  <c r="AI561" i="81"/>
  <c r="AI562" i="81"/>
  <c r="AI563" i="81"/>
  <c r="AI565" i="81"/>
  <c r="AI566" i="81"/>
  <c r="AI567" i="81"/>
  <c r="AI568" i="81"/>
  <c r="A19" i="80"/>
  <c r="A20" i="80" s="1"/>
  <c r="A21" i="80" s="1"/>
  <c r="A22" i="80" s="1"/>
  <c r="A23" i="80" s="1"/>
  <c r="A24" i="80" s="1"/>
  <c r="A25" i="80" s="1"/>
  <c r="A26" i="80" s="1"/>
  <c r="A27" i="80" s="1"/>
  <c r="A28" i="80" s="1"/>
  <c r="AI128" i="81"/>
  <c r="AI138" i="81"/>
  <c r="AI154" i="81"/>
  <c r="AI170" i="81"/>
  <c r="AI186" i="81"/>
  <c r="AI202" i="81"/>
  <c r="AI218" i="81"/>
  <c r="AI236" i="81"/>
  <c r="AI124" i="81"/>
  <c r="AI130" i="81"/>
  <c r="AI142" i="81"/>
  <c r="AI158" i="81"/>
  <c r="AI174" i="81"/>
  <c r="AI190" i="81"/>
  <c r="AI206" i="81"/>
  <c r="AI222" i="81"/>
  <c r="AI263" i="81"/>
  <c r="AI132" i="81"/>
  <c r="AI146" i="81"/>
  <c r="AI162" i="81"/>
  <c r="AI178" i="81"/>
  <c r="AI194" i="81"/>
  <c r="AI210" i="81"/>
  <c r="AI226" i="81"/>
  <c r="AI247" i="81"/>
  <c r="AI268" i="81"/>
  <c r="AI238" i="81"/>
  <c r="AI254" i="81"/>
  <c r="AI270" i="81"/>
  <c r="AI276" i="81"/>
  <c r="AI284" i="81"/>
  <c r="AI292" i="81"/>
  <c r="AI300" i="81"/>
  <c r="AI308" i="81"/>
  <c r="AI316" i="81"/>
  <c r="AI324" i="81"/>
  <c r="AI332" i="81"/>
  <c r="AI340" i="81"/>
  <c r="AI348" i="81"/>
  <c r="AI356" i="81"/>
  <c r="AI364" i="81"/>
  <c r="AI380" i="81"/>
  <c r="AI396" i="81"/>
  <c r="AI412" i="81"/>
  <c r="AI428" i="81"/>
  <c r="AI444" i="81"/>
  <c r="AI460" i="81"/>
  <c r="AI476" i="81"/>
  <c r="AI492" i="81"/>
  <c r="AI508" i="81"/>
  <c r="AI524" i="81"/>
  <c r="AI540" i="81"/>
  <c r="AI556" i="81"/>
  <c r="AI230" i="81"/>
  <c r="AI246" i="81"/>
  <c r="AI262" i="81"/>
  <c r="AI280" i="81"/>
  <c r="AI288" i="81"/>
  <c r="AI296" i="81"/>
  <c r="AI304" i="81"/>
  <c r="AI312" i="81"/>
  <c r="AI320" i="81"/>
  <c r="AI328" i="81"/>
  <c r="AI336" i="81"/>
  <c r="AI344" i="81"/>
  <c r="AI352" i="81"/>
  <c r="AI360" i="81"/>
  <c r="AI372" i="81"/>
  <c r="AI388" i="81"/>
  <c r="AI404" i="81"/>
  <c r="AI420" i="81"/>
  <c r="AI436" i="81"/>
  <c r="AI452" i="81"/>
  <c r="AI468" i="81"/>
  <c r="AI484" i="81"/>
  <c r="AI500" i="81"/>
  <c r="AI516" i="81"/>
  <c r="AI532" i="81"/>
  <c r="AI548" i="81"/>
  <c r="AI564" i="81"/>
  <c r="AI4" i="81" l="1"/>
  <c r="AM559" i="58" l="1"/>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AC577" i="58" l="1"/>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K69" i="6"/>
  <c r="K430" i="6"/>
  <c r="K31" i="6"/>
  <c r="K56" i="6"/>
  <c r="K173" i="6"/>
  <c r="K100" i="6"/>
  <c r="K43" i="6"/>
  <c r="K200" i="6"/>
  <c r="K295" i="6"/>
  <c r="K41" i="6"/>
  <c r="K230" i="6"/>
  <c r="K362" i="6"/>
  <c r="K403" i="6"/>
  <c r="K61" i="6"/>
  <c r="K177" i="6"/>
  <c r="K144" i="6"/>
  <c r="K138" i="6"/>
  <c r="K420" i="6"/>
  <c r="K128" i="6"/>
  <c r="K298" i="6"/>
  <c r="K135" i="6"/>
  <c r="K66" i="6"/>
  <c r="K374" i="6"/>
  <c r="K193" i="6"/>
  <c r="K197" i="6"/>
  <c r="K220" i="6"/>
  <c r="K284" i="6"/>
  <c r="K440" i="6"/>
  <c r="K383" i="6"/>
  <c r="K318" i="6"/>
  <c r="K181" i="6"/>
  <c r="K42" i="6"/>
  <c r="K160" i="6"/>
  <c r="K375" i="6"/>
  <c r="K158" i="6"/>
  <c r="K147" i="6"/>
  <c r="K154" i="6"/>
  <c r="K338" i="6"/>
  <c r="K204" i="6"/>
  <c r="K64" i="6"/>
  <c r="K98" i="6"/>
  <c r="K278" i="6"/>
  <c r="K423" i="6"/>
  <c r="K225" i="6"/>
  <c r="K217" i="6"/>
  <c r="K307" i="6"/>
  <c r="K175" i="6"/>
  <c r="K84" i="6"/>
  <c r="K30" i="6"/>
  <c r="K443" i="6"/>
  <c r="K110" i="6"/>
  <c r="K36" i="6"/>
  <c r="K48" i="6"/>
  <c r="K270" i="6"/>
  <c r="K255" i="6"/>
  <c r="K210" i="6"/>
  <c r="K198" i="6"/>
  <c r="K222" i="6"/>
  <c r="K386" i="6"/>
  <c r="K60" i="6"/>
  <c r="K63" i="6"/>
  <c r="K303" i="6"/>
  <c r="K24" i="6"/>
  <c r="K418" i="6"/>
  <c r="K438" i="6"/>
  <c r="K127" i="6"/>
  <c r="K148" i="6"/>
  <c r="K106" i="6"/>
  <c r="K391" i="6"/>
  <c r="K179" i="6"/>
  <c r="K126" i="6"/>
  <c r="K426" i="6"/>
  <c r="K115" i="6"/>
  <c r="K265" i="6"/>
  <c r="K14" i="6"/>
  <c r="K35" i="6"/>
  <c r="K251" i="6"/>
  <c r="K405" i="6"/>
  <c r="K345" i="6"/>
  <c r="K433" i="6"/>
  <c r="K207" i="6"/>
  <c r="K351" i="6"/>
  <c r="K291" i="6"/>
  <c r="K129" i="6"/>
  <c r="K271" i="6"/>
  <c r="K428" i="6"/>
  <c r="K81" i="6"/>
  <c r="K75" i="6"/>
  <c r="K123" i="6"/>
  <c r="K188" i="6"/>
  <c r="K121" i="6"/>
  <c r="K74" i="6"/>
  <c r="K427" i="6"/>
  <c r="K165" i="6"/>
  <c r="K315" i="6"/>
  <c r="K103" i="6"/>
  <c r="K268" i="6"/>
  <c r="K72" i="6"/>
  <c r="K349" i="6"/>
  <c r="K34" i="6"/>
  <c r="K130" i="6"/>
  <c r="K281" i="6"/>
  <c r="K437" i="6"/>
  <c r="K306" i="6"/>
  <c r="K249" i="6"/>
  <c r="K149" i="6"/>
  <c r="K163" i="6"/>
  <c r="K151" i="6"/>
  <c r="K71" i="6"/>
  <c r="K99" i="6"/>
  <c r="K325" i="6"/>
  <c r="K125" i="6"/>
  <c r="K441" i="6"/>
  <c r="K57" i="6"/>
  <c r="K174" i="6"/>
  <c r="K85" i="6"/>
  <c r="K264" i="6"/>
  <c r="K419" i="6"/>
  <c r="K392" i="6"/>
  <c r="K406" i="6"/>
  <c r="K429" i="6"/>
  <c r="K44" i="6"/>
  <c r="K400" i="6"/>
  <c r="K434" i="6"/>
  <c r="K68" i="6"/>
  <c r="K101" i="6"/>
  <c r="K20" i="6"/>
  <c r="K290" i="6"/>
  <c r="K393" i="6"/>
  <c r="K385" i="6"/>
  <c r="K436" i="6"/>
  <c r="K92" i="6"/>
  <c r="K252" i="6"/>
  <c r="K407" i="6"/>
  <c r="K155" i="6"/>
  <c r="K184" i="6"/>
  <c r="K55" i="6"/>
  <c r="K131" i="6"/>
  <c r="K26" i="6"/>
  <c r="K145" i="6"/>
  <c r="K142" i="6"/>
  <c r="K364" i="6"/>
  <c r="K53" i="6"/>
  <c r="K313" i="6"/>
  <c r="K54" i="6"/>
  <c r="K109" i="6"/>
  <c r="K413" i="6"/>
  <c r="K114" i="6"/>
  <c r="K396" i="6"/>
  <c r="K254" i="6"/>
  <c r="K422" i="6"/>
  <c r="K120" i="6"/>
  <c r="K164" i="6"/>
  <c r="K258" i="6"/>
  <c r="K253" i="6"/>
  <c r="K283" i="6"/>
  <c r="K226" i="6"/>
  <c r="K358" i="6"/>
  <c r="K205" i="6"/>
  <c r="K178" i="6"/>
  <c r="K139" i="6"/>
  <c r="K228" i="6"/>
  <c r="K87" i="6"/>
  <c r="K189" i="6"/>
  <c r="K22" i="6"/>
  <c r="K388" i="6"/>
  <c r="K38" i="6"/>
  <c r="K334" i="6"/>
  <c r="K242" i="6"/>
  <c r="K335" i="6"/>
  <c r="K111" i="6"/>
  <c r="K93" i="6"/>
  <c r="K289" i="6"/>
  <c r="K370" i="6"/>
  <c r="K170" i="6"/>
  <c r="K236" i="6"/>
  <c r="K86" i="6"/>
  <c r="K12" i="6"/>
  <c r="K379" i="6"/>
  <c r="K235" i="6"/>
  <c r="K415" i="6"/>
  <c r="K118" i="6"/>
  <c r="K113" i="6"/>
  <c r="K176" i="6"/>
  <c r="K399" i="6"/>
  <c r="K273" i="6"/>
  <c r="K17" i="6"/>
  <c r="K424" i="6"/>
  <c r="K442" i="6"/>
  <c r="K381" i="6"/>
  <c r="K286" i="6"/>
  <c r="K16" i="6"/>
  <c r="K309" i="6"/>
  <c r="K248" i="6"/>
  <c r="K382" i="6"/>
  <c r="K287" i="6"/>
  <c r="K263" i="6"/>
  <c r="K311" i="6"/>
  <c r="K356" i="6"/>
  <c r="K15" i="6"/>
  <c r="K199" i="6"/>
  <c r="K390" i="6"/>
  <c r="K45" i="6"/>
  <c r="K404" i="6"/>
  <c r="K237" i="6"/>
  <c r="K182" i="6"/>
  <c r="K380" i="6"/>
  <c r="K314" i="6"/>
  <c r="K215" i="6"/>
  <c r="K214" i="6"/>
  <c r="K119" i="6"/>
  <c r="K243" i="6"/>
  <c r="K352" i="6"/>
  <c r="K51" i="6"/>
  <c r="K357" i="6"/>
  <c r="K219" i="6"/>
  <c r="K79" i="6"/>
  <c r="K65" i="6"/>
  <c r="K371" i="6"/>
  <c r="K344" i="6"/>
  <c r="K40" i="6"/>
  <c r="K260" i="6"/>
  <c r="K359" i="6"/>
  <c r="K9" i="6"/>
  <c r="K330" i="6"/>
  <c r="K274" i="6"/>
  <c r="K23" i="6"/>
  <c r="K11" i="6"/>
  <c r="K231" i="6"/>
  <c r="K241" i="6"/>
  <c r="K156" i="6"/>
  <c r="K425" i="6"/>
  <c r="K108" i="6"/>
  <c r="K285" i="6"/>
  <c r="K282" i="6"/>
  <c r="K397" i="6"/>
  <c r="K52" i="6"/>
  <c r="K329" i="6"/>
  <c r="K19" i="6"/>
  <c r="K336" i="6"/>
  <c r="K122" i="6"/>
  <c r="K333" i="6"/>
  <c r="K280" i="6"/>
  <c r="K83" i="6"/>
  <c r="K208" i="6"/>
  <c r="K50" i="6"/>
  <c r="K10" i="6"/>
  <c r="K157" i="6"/>
  <c r="K132" i="6"/>
  <c r="K350" i="6"/>
  <c r="K293" i="6"/>
  <c r="K141" i="6"/>
  <c r="K389" i="6"/>
  <c r="K7" i="6"/>
  <c r="K153" i="6"/>
  <c r="K395" i="6"/>
  <c r="K180" i="6"/>
  <c r="K288" i="6"/>
  <c r="K88" i="6"/>
  <c r="K302" i="6"/>
  <c r="K368" i="6"/>
  <c r="K257" i="6"/>
  <c r="K361" i="6"/>
  <c r="K39" i="6"/>
  <c r="K185" i="6"/>
  <c r="K377" i="6"/>
  <c r="K246" i="6"/>
  <c r="K305" i="6"/>
  <c r="K339" i="6"/>
  <c r="K21" i="6"/>
  <c r="K117" i="6"/>
  <c r="K167" i="6"/>
  <c r="K168" i="6"/>
  <c r="K80" i="6"/>
  <c r="K49" i="6"/>
  <c r="K297" i="6"/>
  <c r="K33" i="6"/>
  <c r="K96" i="6"/>
  <c r="K432" i="6"/>
  <c r="K28" i="6"/>
  <c r="K366" i="6"/>
  <c r="K133" i="6"/>
  <c r="K331" i="6"/>
  <c r="K140" i="6"/>
  <c r="K412" i="6"/>
  <c r="K194" i="6"/>
  <c r="K240" i="6"/>
  <c r="K275" i="6"/>
  <c r="K340" i="6"/>
  <c r="K272" i="6"/>
  <c r="K159" i="6"/>
  <c r="K166" i="6"/>
  <c r="K384" i="6"/>
  <c r="K346" i="6"/>
  <c r="K73" i="6"/>
  <c r="K201" i="6"/>
  <c r="K186" i="6"/>
  <c r="K97" i="6"/>
  <c r="K116" i="6"/>
  <c r="K221" i="6"/>
  <c r="K354" i="6"/>
  <c r="K431" i="6"/>
  <c r="K124" i="6"/>
  <c r="K152" i="6"/>
  <c r="K347" i="6"/>
  <c r="K343" i="6"/>
  <c r="K353" i="6"/>
  <c r="K421" i="6"/>
  <c r="K365" i="6"/>
  <c r="K292" i="6"/>
  <c r="K410" i="6"/>
  <c r="K239" i="6"/>
  <c r="K191" i="6"/>
  <c r="K238" i="6"/>
  <c r="K327" i="6"/>
  <c r="K62" i="6"/>
  <c r="K321" i="6"/>
  <c r="K232" i="6"/>
  <c r="K326" i="6"/>
  <c r="K277" i="6"/>
  <c r="K244" i="6"/>
  <c r="K245" i="6"/>
  <c r="K25" i="6"/>
  <c r="K150" i="6"/>
  <c r="K183" i="6"/>
  <c r="K256" i="6"/>
  <c r="K363" i="6"/>
  <c r="K161" i="6"/>
  <c r="K162" i="6"/>
  <c r="K37" i="6"/>
  <c r="K190" i="6"/>
  <c r="K360" i="6"/>
  <c r="K409" i="6"/>
  <c r="K328" i="6"/>
  <c r="K206" i="6"/>
  <c r="K387" i="6"/>
  <c r="K378" i="6"/>
  <c r="K233" i="6"/>
  <c r="K308" i="6"/>
  <c r="K76" i="6"/>
  <c r="K6" i="6"/>
  <c r="K411" i="6"/>
  <c r="K94" i="6"/>
  <c r="K211" i="6"/>
  <c r="K401" i="6"/>
  <c r="K104" i="6"/>
  <c r="K319" i="6"/>
  <c r="K229" i="6"/>
  <c r="K337" i="6"/>
  <c r="K171" i="6"/>
  <c r="K67" i="6"/>
  <c r="K89" i="6"/>
  <c r="K348" i="6"/>
  <c r="K296" i="6"/>
  <c r="K137" i="6"/>
  <c r="K322" i="6"/>
  <c r="K102" i="6"/>
  <c r="K376" i="6"/>
  <c r="K46" i="6"/>
  <c r="K261" i="6"/>
  <c r="K342" i="6"/>
  <c r="K134" i="6"/>
  <c r="K414" i="6"/>
  <c r="K29" i="6"/>
  <c r="K223" i="6"/>
  <c r="K259" i="6"/>
  <c r="K202" i="6"/>
  <c r="K316" i="6"/>
  <c r="K136" i="6"/>
  <c r="K324" i="6"/>
  <c r="K367" i="6"/>
  <c r="K112" i="6"/>
  <c r="K196" i="6"/>
  <c r="K105" i="6"/>
  <c r="K187" i="6"/>
  <c r="K266" i="6"/>
  <c r="K70" i="6"/>
  <c r="K439" i="6"/>
  <c r="K143" i="6"/>
  <c r="K82" i="6"/>
  <c r="K47" i="6"/>
  <c r="K192" i="6"/>
  <c r="K78" i="6"/>
  <c r="K262" i="6"/>
  <c r="K58" i="6"/>
  <c r="K32" i="6"/>
  <c r="K216" i="6"/>
  <c r="K332" i="6"/>
  <c r="K250" i="6"/>
  <c r="K317" i="6"/>
  <c r="K267" i="6"/>
  <c r="K27" i="6"/>
  <c r="K320" i="6"/>
  <c r="K299" i="6"/>
  <c r="K294" i="6"/>
  <c r="K373" i="6"/>
  <c r="K90" i="6"/>
  <c r="K269" i="6"/>
  <c r="K435" i="6"/>
  <c r="K107" i="6"/>
  <c r="K95" i="6"/>
  <c r="K355" i="6"/>
  <c r="K310" i="6"/>
  <c r="K227" i="6"/>
  <c r="K341" i="6"/>
  <c r="K301" i="6"/>
  <c r="K224" i="6"/>
  <c r="K394" i="6"/>
  <c r="K444" i="6"/>
  <c r="K279" i="6"/>
  <c r="K369" i="6"/>
  <c r="K213" i="6"/>
  <c r="K77" i="6"/>
  <c r="K416" i="6"/>
  <c r="K218" i="6"/>
  <c r="K18" i="6"/>
  <c r="K312" i="6"/>
  <c r="K234" i="6"/>
  <c r="K91" i="6"/>
  <c r="K59" i="6"/>
  <c r="J5" i="6"/>
  <c r="K402" i="6"/>
  <c r="K212" i="6"/>
  <c r="K304" i="6"/>
  <c r="K398" i="6"/>
  <c r="K8" i="6"/>
  <c r="K169" i="6"/>
  <c r="K247" i="6"/>
  <c r="K323" i="6"/>
  <c r="K276" i="6"/>
  <c r="K209" i="6"/>
  <c r="K300" i="6"/>
  <c r="K372" i="6"/>
  <c r="K172" i="6"/>
  <c r="K203" i="6"/>
  <c r="K146" i="6"/>
  <c r="K195" i="6"/>
  <c r="K417" i="6"/>
  <c r="K408" i="6"/>
  <c r="K573" i="6" l="1"/>
  <c r="B17" i="33"/>
  <c r="D6" i="33"/>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A355" i="76"/>
  <c r="A352" i="76"/>
  <c r="A351" i="76"/>
  <c r="A350" i="76"/>
  <c r="A349" i="76"/>
  <c r="A346" i="76"/>
  <c r="A295" i="76"/>
  <c r="A294" i="76"/>
  <c r="A293" i="76"/>
  <c r="A74" i="76"/>
  <c r="A71" i="76"/>
  <c r="D428" i="76"/>
  <c r="A428" i="76"/>
  <c r="D427" i="76"/>
  <c r="A427" i="76"/>
  <c r="D425" i="76"/>
  <c r="A425" i="76"/>
  <c r="A169" i="76"/>
  <c r="A166" i="76"/>
  <c r="A163" i="76"/>
  <c r="A160" i="76"/>
  <c r="A157" i="76"/>
  <c r="A154" i="76"/>
  <c r="A153" i="76"/>
  <c r="A287" i="76"/>
  <c r="A281" i="76"/>
  <c r="A274" i="76"/>
  <c r="A267" i="76"/>
  <c r="A260" i="76"/>
  <c r="A253" i="76"/>
  <c r="A246" i="76"/>
  <c r="A239" i="76"/>
  <c r="A226" i="76"/>
  <c r="A410" i="76"/>
  <c r="A406" i="76"/>
  <c r="A404" i="76"/>
  <c r="A401" i="76"/>
  <c r="A398" i="76"/>
  <c r="A394" i="76"/>
  <c r="A390" i="76"/>
  <c r="A386" i="76"/>
  <c r="A382" i="76"/>
  <c r="A378" i="76"/>
  <c r="A374" i="76"/>
  <c r="A319" i="76"/>
  <c r="A317" i="76"/>
  <c r="A315" i="76"/>
  <c r="A313" i="76"/>
  <c r="A311" i="76"/>
  <c r="A96" i="76"/>
  <c r="A94" i="76"/>
  <c r="A92" i="76"/>
  <c r="A90" i="76"/>
  <c r="D442" i="76"/>
  <c r="A442" i="76"/>
  <c r="D441" i="76"/>
  <c r="A441" i="76"/>
  <c r="D440" i="76"/>
  <c r="A440" i="76"/>
  <c r="D439" i="76"/>
  <c r="A439" i="76"/>
  <c r="D436" i="76"/>
  <c r="A436" i="76"/>
  <c r="D434" i="76"/>
  <c r="A434" i="76"/>
  <c r="D432" i="76"/>
  <c r="A432" i="76"/>
  <c r="D430" i="76"/>
  <c r="A430" i="76"/>
  <c r="A181" i="76"/>
  <c r="A179" i="76"/>
  <c r="A177" i="76"/>
  <c r="A175" i="76"/>
  <c r="A173" i="76"/>
  <c r="A171" i="76"/>
  <c r="A168" i="76"/>
  <c r="A165" i="76"/>
  <c r="A162" i="76"/>
  <c r="A159" i="76"/>
  <c r="A156" i="76"/>
  <c r="A233" i="76"/>
  <c r="A230" i="76"/>
  <c r="A286" i="76"/>
  <c r="A280" i="76"/>
  <c r="A273" i="76"/>
  <c r="A266" i="76"/>
  <c r="A259" i="76"/>
  <c r="A252" i="76"/>
  <c r="A245" i="76"/>
  <c r="A238" i="76"/>
  <c r="A225" i="76"/>
  <c r="A409" i="76"/>
  <c r="A405" i="76"/>
  <c r="A403" i="76"/>
  <c r="A400" i="76"/>
  <c r="A397" i="76"/>
  <c r="A393" i="76"/>
  <c r="A389" i="76"/>
  <c r="A385" i="76"/>
  <c r="A381" i="76"/>
  <c r="A377" i="76"/>
  <c r="A373" i="76"/>
  <c r="A318" i="76"/>
  <c r="A316" i="76"/>
  <c r="A314" i="76"/>
  <c r="A312" i="76"/>
  <c r="A310" i="76"/>
  <c r="A95" i="76"/>
  <c r="A93" i="76"/>
  <c r="A91" i="76"/>
  <c r="A89" i="76"/>
  <c r="A88" i="76"/>
  <c r="A86" i="76"/>
  <c r="A85" i="76"/>
  <c r="D438" i="76"/>
  <c r="A438" i="76"/>
  <c r="D435" i="76"/>
  <c r="A435" i="76"/>
  <c r="D433" i="76"/>
  <c r="A433" i="76"/>
  <c r="D431" i="76"/>
  <c r="A431" i="76"/>
  <c r="D429" i="76"/>
  <c r="A429" i="76"/>
  <c r="A180" i="76"/>
  <c r="A178" i="76"/>
  <c r="A176" i="76"/>
  <c r="A174" i="76"/>
  <c r="A172" i="76"/>
  <c r="A170" i="76"/>
  <c r="A167" i="76"/>
  <c r="A164" i="76"/>
  <c r="A161" i="76"/>
  <c r="A158" i="76"/>
  <c r="A155" i="76"/>
  <c r="A232" i="76"/>
  <c r="A229" i="76"/>
  <c r="A285" i="76"/>
  <c r="A279" i="76"/>
  <c r="A272" i="76"/>
  <c r="A265" i="76"/>
  <c r="A258" i="76"/>
  <c r="A251" i="76"/>
  <c r="A244" i="76"/>
  <c r="A237" i="76"/>
  <c r="A224" i="76"/>
  <c r="A141" i="76"/>
  <c r="A140" i="76"/>
  <c r="A139" i="76"/>
  <c r="A138" i="76"/>
  <c r="A396" i="76"/>
  <c r="A392" i="76"/>
  <c r="A388" i="76"/>
  <c r="A384" i="76"/>
  <c r="A380" i="76"/>
  <c r="A376" i="76"/>
  <c r="A372" i="76"/>
  <c r="A368" i="76"/>
  <c r="A366" i="76"/>
  <c r="A364" i="76"/>
  <c r="A362" i="76"/>
  <c r="A360" i="76"/>
  <c r="A358" i="76"/>
  <c r="A356" i="76"/>
  <c r="A308" i="76"/>
  <c r="A306" i="76"/>
  <c r="A304" i="76"/>
  <c r="A301" i="76"/>
  <c r="A299" i="76"/>
  <c r="A297" i="76"/>
  <c r="A84" i="76"/>
  <c r="A82" i="76"/>
  <c r="A80" i="76"/>
  <c r="A78" i="76"/>
  <c r="A76" i="76"/>
  <c r="A73" i="76"/>
  <c r="A70" i="76"/>
  <c r="A67" i="76"/>
  <c r="A210" i="76"/>
  <c r="A208" i="76"/>
  <c r="A206" i="76"/>
  <c r="A204" i="76"/>
  <c r="A202" i="76"/>
  <c r="A200" i="76"/>
  <c r="A198" i="76"/>
  <c r="A196" i="76"/>
  <c r="A194" i="76"/>
  <c r="A284" i="76"/>
  <c r="A278" i="76"/>
  <c r="A271" i="76"/>
  <c r="A264" i="76"/>
  <c r="A257" i="76"/>
  <c r="A250" i="76"/>
  <c r="A243" i="76"/>
  <c r="A236" i="76"/>
  <c r="A223" i="76"/>
  <c r="D454" i="76"/>
  <c r="A454" i="76"/>
  <c r="D452" i="76"/>
  <c r="A452" i="76"/>
  <c r="A402" i="76"/>
  <c r="A399" i="76"/>
  <c r="A395" i="76"/>
  <c r="A391" i="76"/>
  <c r="A387" i="76"/>
  <c r="A383" i="76"/>
  <c r="A379" i="76"/>
  <c r="A375" i="76"/>
  <c r="A371" i="76"/>
  <c r="A367" i="76"/>
  <c r="A365" i="76"/>
  <c r="A363" i="76"/>
  <c r="A361" i="76"/>
  <c r="A359" i="76"/>
  <c r="A357" i="76"/>
  <c r="A309" i="76"/>
  <c r="A307" i="76"/>
  <c r="A305" i="76"/>
  <c r="A303" i="76"/>
  <c r="A300" i="76"/>
  <c r="A298" i="76"/>
  <c r="A296" i="76"/>
  <c r="A83" i="76"/>
  <c r="A81" i="76"/>
  <c r="A79" i="76"/>
  <c r="A77" i="76"/>
  <c r="A75" i="76"/>
  <c r="A72" i="76"/>
  <c r="A69" i="76"/>
  <c r="A66" i="76"/>
  <c r="A209" i="76"/>
  <c r="A207" i="76"/>
  <c r="A205" i="76"/>
  <c r="A203" i="76"/>
  <c r="A201" i="76"/>
  <c r="A199" i="76"/>
  <c r="A197" i="76"/>
  <c r="A195" i="76"/>
  <c r="A193" i="76"/>
  <c r="A218" i="76"/>
  <c r="A277" i="76"/>
  <c r="A270" i="76"/>
  <c r="A263" i="76"/>
  <c r="A256" i="76"/>
  <c r="A249" i="76"/>
  <c r="A242" i="76"/>
  <c r="A235" i="76"/>
  <c r="A222" i="76"/>
  <c r="A326" i="76"/>
  <c r="A325" i="76"/>
  <c r="A324" i="76"/>
  <c r="A143" i="76"/>
  <c r="A142" i="76"/>
  <c r="D453" i="76"/>
  <c r="A453" i="76"/>
  <c r="D451" i="76"/>
  <c r="A451" i="76"/>
  <c r="D450" i="76"/>
  <c r="A450" i="76"/>
  <c r="D449" i="76"/>
  <c r="A449" i="76"/>
  <c r="D448" i="76"/>
  <c r="A448" i="76"/>
  <c r="A334" i="76"/>
  <c r="A333" i="76"/>
  <c r="A331" i="76"/>
  <c r="A417" i="76"/>
  <c r="A415" i="76"/>
  <c r="A413" i="76"/>
  <c r="A411" i="76"/>
  <c r="A407" i="76"/>
  <c r="A369" i="76"/>
  <c r="A353" i="76"/>
  <c r="A336" i="76"/>
  <c r="A327" i="76"/>
  <c r="A320" i="76"/>
  <c r="A302" i="76"/>
  <c r="A292" i="76"/>
  <c r="A288" i="76"/>
  <c r="A98" i="76"/>
  <c r="A97" i="76"/>
  <c r="A87" i="76"/>
  <c r="A68" i="76"/>
  <c r="D63" i="76"/>
  <c r="A63" i="76"/>
  <c r="A217" i="76"/>
  <c r="A216" i="76"/>
  <c r="A215" i="76"/>
  <c r="A214" i="76"/>
  <c r="A213" i="76"/>
  <c r="A212" i="76"/>
  <c r="A211" i="76"/>
  <c r="A192" i="76"/>
  <c r="A231" i="76"/>
  <c r="A228" i="76"/>
  <c r="A283" i="76"/>
  <c r="A276" i="76"/>
  <c r="A269" i="76"/>
  <c r="A262" i="76"/>
  <c r="A255" i="76"/>
  <c r="A248" i="76"/>
  <c r="A241" i="76"/>
  <c r="A234" i="76"/>
  <c r="A221" i="76"/>
  <c r="J4" i="71" l="1"/>
  <c r="I4" i="71"/>
  <c r="C6" i="71"/>
  <c r="C9" i="71"/>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C8" i="71" l="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J4" i="33" l="1"/>
  <c r="V32" i="33"/>
  <c r="V53" i="33"/>
  <c r="V36" i="33"/>
  <c r="V42" i="33"/>
  <c r="V48" i="33"/>
  <c r="V47" i="33"/>
  <c r="V37" i="33"/>
  <c r="V43" i="33"/>
  <c r="V49" i="33"/>
  <c r="V41" i="33"/>
  <c r="V38" i="33"/>
  <c r="V44" i="33"/>
  <c r="V50" i="33"/>
  <c r="V35" i="33"/>
  <c r="V33" i="33"/>
  <c r="V39" i="33"/>
  <c r="V45" i="33"/>
  <c r="V51" i="33"/>
  <c r="V34" i="33"/>
  <c r="V40" i="33"/>
  <c r="V46" i="33"/>
  <c r="V52" i="33"/>
  <c r="T59" i="33"/>
  <c r="T58" i="33"/>
  <c r="T57" i="33"/>
  <c r="T56" i="33"/>
  <c r="T55" i="33"/>
  <c r="T60" i="33"/>
  <c r="T54" i="33"/>
  <c r="V58" i="33"/>
  <c r="V57" i="33"/>
  <c r="V56" i="33"/>
  <c r="V55" i="33"/>
  <c r="V54" i="33"/>
  <c r="M13" i="33" l="1"/>
  <c r="L13" i="33"/>
  <c r="K13" i="33"/>
  <c r="BG530" i="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T50" i="33"/>
  <c r="T33" i="33"/>
  <c r="T49" i="33"/>
  <c r="J474" i="6"/>
  <c r="J124" i="6"/>
  <c r="J376" i="6"/>
  <c r="J42" i="6"/>
  <c r="J212" i="6"/>
  <c r="J262" i="6"/>
  <c r="J74" i="6"/>
  <c r="J554" i="6"/>
  <c r="J289" i="6"/>
  <c r="J40" i="6"/>
  <c r="J78" i="6"/>
  <c r="J206" i="6"/>
  <c r="J372" i="6"/>
  <c r="J113" i="6"/>
  <c r="J472" i="6"/>
  <c r="J570" i="6"/>
  <c r="J543" i="6"/>
  <c r="J220" i="6"/>
  <c r="J463" i="6"/>
  <c r="J243" i="6"/>
  <c r="J518" i="6"/>
  <c r="J516" i="6"/>
  <c r="J455" i="6"/>
  <c r="J481" i="6"/>
  <c r="J202" i="6"/>
  <c r="J46" i="6"/>
  <c r="J263" i="6"/>
  <c r="J281" i="6"/>
  <c r="J476" i="6"/>
  <c r="J569" i="6"/>
  <c r="J482" i="6"/>
  <c r="E16" i="6"/>
  <c r="J453" i="6"/>
  <c r="J185" i="6"/>
  <c r="J313" i="6"/>
  <c r="J215" i="6"/>
  <c r="J442" i="6"/>
  <c r="J480" i="6"/>
  <c r="J158" i="6"/>
  <c r="J475" i="6"/>
  <c r="J259" i="6"/>
  <c r="J353" i="6"/>
  <c r="J395" i="6"/>
  <c r="J203" i="6"/>
  <c r="J25" i="6"/>
  <c r="J537" i="6"/>
  <c r="J174" i="6"/>
  <c r="J168" i="6"/>
  <c r="J111" i="6"/>
  <c r="J439" i="6"/>
  <c r="J355" i="6"/>
  <c r="J39" i="6"/>
  <c r="J397" i="6"/>
  <c r="J90" i="6"/>
  <c r="J274" i="6"/>
  <c r="J312" i="6"/>
  <c r="J452" i="6"/>
  <c r="J522" i="6"/>
  <c r="J129" i="6"/>
  <c r="J279" i="6"/>
  <c r="J34" i="6"/>
  <c r="J191" i="6"/>
  <c r="J107" i="6"/>
  <c r="J347" i="6"/>
  <c r="J59" i="6"/>
  <c r="J379" i="6"/>
  <c r="J420" i="6"/>
  <c r="J96" i="6"/>
  <c r="J515" i="6"/>
  <c r="J323" i="6"/>
  <c r="J469" i="6"/>
  <c r="J250" i="6"/>
  <c r="J269" i="6"/>
  <c r="J265" i="6"/>
  <c r="J291" i="6"/>
  <c r="J556" i="6"/>
  <c r="J295" i="6"/>
  <c r="J403" i="6"/>
  <c r="J546" i="6"/>
  <c r="J343" i="6"/>
  <c r="J430" i="6"/>
  <c r="J11" i="6"/>
  <c r="J207" i="6"/>
  <c r="J428" i="6"/>
  <c r="J261" i="6"/>
  <c r="J10" i="6"/>
  <c r="J350" i="6"/>
  <c r="J545" i="6"/>
  <c r="J314" i="6"/>
  <c r="J473" i="6"/>
  <c r="J394" i="6"/>
  <c r="J275" i="6"/>
  <c r="J182" i="6"/>
  <c r="J99" i="6"/>
  <c r="J285" i="6"/>
  <c r="R71" i="33"/>
  <c r="R41" i="33"/>
  <c r="R32" i="33"/>
  <c r="R59" i="33"/>
  <c r="R47" i="33"/>
  <c r="R77" i="33"/>
  <c r="R40" i="33"/>
  <c r="R53" i="33"/>
  <c r="R74" i="33"/>
  <c r="R72" i="33"/>
  <c r="T34" i="33"/>
  <c r="T32" i="33"/>
  <c r="T39" i="33"/>
  <c r="T51" i="33"/>
  <c r="T52" i="33"/>
  <c r="J121" i="6"/>
  <c r="J391" i="6"/>
  <c r="J164" i="6"/>
  <c r="J292" i="6"/>
  <c r="J392" i="6"/>
  <c r="J72" i="6"/>
  <c r="J490" i="6"/>
  <c r="J322" i="6"/>
  <c r="J523" i="6"/>
  <c r="J544" i="6"/>
  <c r="I298" i="6"/>
  <c r="J332" i="6"/>
  <c r="J277" i="6"/>
  <c r="J232" i="6"/>
  <c r="J425" i="6"/>
  <c r="J385" i="6"/>
  <c r="J421" i="6"/>
  <c r="J114" i="6"/>
  <c r="J378" i="6"/>
  <c r="J31" i="6"/>
  <c r="J218" i="6"/>
  <c r="J317" i="6"/>
  <c r="J8" i="6"/>
  <c r="J145" i="6"/>
  <c r="J219" i="6"/>
  <c r="J369" i="6"/>
  <c r="J35" i="6"/>
  <c r="J197" i="6"/>
  <c r="J449" i="6"/>
  <c r="J71" i="6"/>
  <c r="J319" i="6"/>
  <c r="J360" i="6"/>
  <c r="J256" i="6"/>
  <c r="J412" i="6"/>
  <c r="J55" i="6"/>
  <c r="J422" i="6"/>
  <c r="J36" i="6"/>
  <c r="J20" i="6"/>
  <c r="J69" i="6"/>
  <c r="J273" i="6"/>
  <c r="J447" i="6"/>
  <c r="J534" i="6"/>
  <c r="J362" i="6"/>
  <c r="J190" i="6"/>
  <c r="J326" i="6"/>
  <c r="J159" i="6"/>
  <c r="J14" i="6"/>
  <c r="J325" i="6"/>
  <c r="J234" i="6"/>
  <c r="J28" i="6"/>
  <c r="J344" i="6"/>
  <c r="J165" i="6"/>
  <c r="J126" i="6"/>
  <c r="J171" i="6"/>
  <c r="J287" i="6"/>
  <c r="J26" i="6"/>
  <c r="J492" i="6"/>
  <c r="J381" i="6"/>
  <c r="J530" i="6"/>
  <c r="J300" i="6"/>
  <c r="J310" i="6"/>
  <c r="J103" i="6"/>
  <c r="J296" i="6"/>
  <c r="J411" i="6"/>
  <c r="J83" i="6"/>
  <c r="J359" i="6"/>
  <c r="J512" i="6"/>
  <c r="J68" i="6"/>
  <c r="J366" i="6"/>
  <c r="J559" i="6"/>
  <c r="J477" i="6"/>
  <c r="J6" i="6"/>
  <c r="J116" i="6"/>
  <c r="J24" i="6"/>
  <c r="J228" i="6"/>
  <c r="J151" i="6"/>
  <c r="J443" i="6"/>
  <c r="J502" i="6"/>
  <c r="J183" i="6"/>
  <c r="J254" i="6"/>
  <c r="J529" i="6"/>
  <c r="J560" i="6"/>
  <c r="J528" i="6"/>
  <c r="J224" i="6"/>
  <c r="J119" i="6"/>
  <c r="J484" i="6"/>
  <c r="J247" i="6"/>
  <c r="J81" i="6"/>
  <c r="J414" i="6"/>
  <c r="J93" i="6"/>
  <c r="J489" i="6"/>
  <c r="J188" i="6"/>
  <c r="J357" i="6"/>
  <c r="J513" i="6"/>
  <c r="J339" i="6"/>
  <c r="R75" i="33"/>
  <c r="R52" i="33"/>
  <c r="R43" i="33"/>
  <c r="R33" i="33"/>
  <c r="R42" i="33"/>
  <c r="R58" i="33"/>
  <c r="R80" i="33"/>
  <c r="R56" i="33"/>
  <c r="R46" i="33"/>
  <c r="R70" i="33"/>
  <c r="T45" i="33"/>
  <c r="T46" i="33"/>
  <c r="T35" i="33"/>
  <c r="J178" i="6"/>
  <c r="J97" i="6"/>
  <c r="J50" i="6"/>
  <c r="J64" i="6"/>
  <c r="J7" i="6"/>
  <c r="J18" i="6"/>
  <c r="J416" i="6"/>
  <c r="J16" i="6"/>
  <c r="J311" i="6"/>
  <c r="J409" i="6"/>
  <c r="J255" i="6"/>
  <c r="J157" i="6"/>
  <c r="J241" i="6"/>
  <c r="J424" i="6"/>
  <c r="J217" i="6"/>
  <c r="J309" i="6"/>
  <c r="J501" i="6"/>
  <c r="J334" i="6"/>
  <c r="J467" i="6"/>
  <c r="J540" i="6"/>
  <c r="J199" i="6"/>
  <c r="J508" i="6"/>
  <c r="J200" i="6"/>
  <c r="J32" i="6"/>
  <c r="J509" i="6"/>
  <c r="J330" i="6"/>
  <c r="J62" i="6"/>
  <c r="J44" i="6"/>
  <c r="J435" i="6"/>
  <c r="J60" i="6"/>
  <c r="J465" i="6"/>
  <c r="J61" i="6"/>
  <c r="J86" i="6"/>
  <c r="J399" i="6"/>
  <c r="J488" i="6"/>
  <c r="J221" i="6"/>
  <c r="J510" i="6"/>
  <c r="J167" i="6"/>
  <c r="J27" i="6"/>
  <c r="J268" i="6"/>
  <c r="J380" i="6"/>
  <c r="J423" i="6"/>
  <c r="J144" i="6"/>
  <c r="J328" i="6"/>
  <c r="J329" i="6"/>
  <c r="J9" i="6"/>
  <c r="J196" i="6"/>
  <c r="J156" i="6"/>
  <c r="J155" i="6"/>
  <c r="J305" i="6"/>
  <c r="J521" i="6"/>
  <c r="J88" i="6"/>
  <c r="J136" i="6"/>
  <c r="J147" i="6"/>
  <c r="J321" i="6"/>
  <c r="J84" i="6"/>
  <c r="J104" i="6"/>
  <c r="J278" i="6"/>
  <c r="J432" i="6"/>
  <c r="J181" i="6"/>
  <c r="J91" i="6"/>
  <c r="J264" i="6"/>
  <c r="J431" i="6"/>
  <c r="J233" i="6"/>
  <c r="J192" i="6"/>
  <c r="J169" i="6"/>
  <c r="J15" i="6"/>
  <c r="J288" i="6"/>
  <c r="J63" i="6"/>
  <c r="J29" i="6"/>
  <c r="J226" i="6"/>
  <c r="J130" i="6"/>
  <c r="J327" i="6"/>
  <c r="J284" i="6"/>
  <c r="J276" i="6"/>
  <c r="J238" i="6"/>
  <c r="J109" i="6"/>
  <c r="J43" i="6"/>
  <c r="J410" i="6"/>
  <c r="J299" i="6"/>
  <c r="J154" i="6"/>
  <c r="J485" i="6"/>
  <c r="J161" i="6"/>
  <c r="J524" i="6"/>
  <c r="J253" i="6"/>
  <c r="J76" i="6"/>
  <c r="J563" i="6"/>
  <c r="J211" i="6"/>
  <c r="J367" i="6"/>
  <c r="J266" i="6"/>
  <c r="J180" i="6"/>
  <c r="J536" i="6"/>
  <c r="J229" i="6"/>
  <c r="J173" i="6"/>
  <c r="J377" i="6"/>
  <c r="J120" i="6"/>
  <c r="R63" i="33"/>
  <c r="R34" i="33"/>
  <c r="R39" i="33"/>
  <c r="R82" i="33"/>
  <c r="R81" i="33"/>
  <c r="R66" i="33"/>
  <c r="R36" i="33"/>
  <c r="R69" i="33"/>
  <c r="R38" i="33"/>
  <c r="T47" i="33"/>
  <c r="T44" i="33"/>
  <c r="T48" i="33"/>
  <c r="J45" i="6"/>
  <c r="J193" i="6"/>
  <c r="J106" i="6"/>
  <c r="J419" i="6"/>
  <c r="J222" i="6"/>
  <c r="J302" i="6"/>
  <c r="J331" i="6"/>
  <c r="J434" i="6"/>
  <c r="J553" i="6"/>
  <c r="J441" i="6"/>
  <c r="J246" i="6"/>
  <c r="J307" i="6"/>
  <c r="J500" i="6"/>
  <c r="J571" i="6"/>
  <c r="J105" i="6"/>
  <c r="J352" i="6"/>
  <c r="J519" i="6"/>
  <c r="J565" i="6"/>
  <c r="J400" i="6"/>
  <c r="J413" i="6"/>
  <c r="J132" i="6"/>
  <c r="J146" i="6"/>
  <c r="J160" i="6"/>
  <c r="J396" i="6"/>
  <c r="J491" i="6"/>
  <c r="J388" i="6"/>
  <c r="J92" i="6"/>
  <c r="J227" i="6"/>
  <c r="J318" i="6"/>
  <c r="J336" i="6"/>
  <c r="J461" i="6"/>
  <c r="J324" i="6"/>
  <c r="J444" i="6"/>
  <c r="J497" i="6"/>
  <c r="J249" i="6"/>
  <c r="J503" i="6"/>
  <c r="J122" i="6"/>
  <c r="J176" i="6"/>
  <c r="J415" i="6"/>
  <c r="J457" i="6"/>
  <c r="J387" i="6"/>
  <c r="J283" i="6"/>
  <c r="J177" i="6"/>
  <c r="J517" i="6"/>
  <c r="J382" i="6"/>
  <c r="J242" i="6"/>
  <c r="J41" i="6"/>
  <c r="J345" i="6"/>
  <c r="J201" i="6"/>
  <c r="J75" i="6"/>
  <c r="J209" i="6"/>
  <c r="J541" i="6"/>
  <c r="J487" i="6"/>
  <c r="J346" i="6"/>
  <c r="J348" i="6"/>
  <c r="J170" i="6"/>
  <c r="J511" i="6"/>
  <c r="J370" i="6"/>
  <c r="J358" i="6"/>
  <c r="J216" i="6"/>
  <c r="J364" i="6"/>
  <c r="J58" i="6"/>
  <c r="J21" i="6"/>
  <c r="J564" i="6"/>
  <c r="J464" i="6"/>
  <c r="J166" i="6"/>
  <c r="J551" i="6"/>
  <c r="J478" i="6"/>
  <c r="J179" i="6"/>
  <c r="J98" i="6"/>
  <c r="J315" i="6"/>
  <c r="J486" i="6"/>
  <c r="J451" i="6"/>
  <c r="J301" i="6"/>
  <c r="J260" i="6"/>
  <c r="J374" i="6"/>
  <c r="J153" i="6"/>
  <c r="J354" i="6"/>
  <c r="J437" i="6"/>
  <c r="J150" i="6"/>
  <c r="J429" i="6"/>
  <c r="J557" i="6"/>
  <c r="J172" i="6"/>
  <c r="J48" i="6"/>
  <c r="J393" i="6"/>
  <c r="J533" i="6"/>
  <c r="J282" i="6"/>
  <c r="J468" i="6"/>
  <c r="J230" i="6"/>
  <c r="J49" i="6"/>
  <c r="J506" i="6"/>
  <c r="J252" i="6"/>
  <c r="J303" i="6"/>
  <c r="J368" i="6"/>
  <c r="J204" i="6"/>
  <c r="R50" i="33"/>
  <c r="R83" i="33"/>
  <c r="R64" i="33"/>
  <c r="R65" i="33"/>
  <c r="R54" i="33"/>
  <c r="R45" i="33"/>
  <c r="R37" i="33"/>
  <c r="R48" i="33"/>
  <c r="R76" i="33"/>
  <c r="R51" i="33"/>
  <c r="T41" i="33"/>
  <c r="T37" i="33"/>
  <c r="T42" i="33"/>
  <c r="J389" i="6"/>
  <c r="J235" i="6"/>
  <c r="J77" i="6"/>
  <c r="J231" i="6"/>
  <c r="J375" i="6"/>
  <c r="J402" i="6"/>
  <c r="J133" i="6"/>
  <c r="J225" i="6"/>
  <c r="J162" i="6"/>
  <c r="J82" i="6"/>
  <c r="J446" i="6"/>
  <c r="J383" i="6"/>
  <c r="J53" i="6"/>
  <c r="J539" i="6"/>
  <c r="J405" i="6"/>
  <c r="J340" i="6"/>
  <c r="J38" i="6"/>
  <c r="J30" i="6"/>
  <c r="J198" i="6"/>
  <c r="J466" i="6"/>
  <c r="J187" i="6"/>
  <c r="J454" i="6"/>
  <c r="J33" i="6"/>
  <c r="J271" i="6"/>
  <c r="J342" i="6"/>
  <c r="J294" i="6"/>
  <c r="J127" i="6"/>
  <c r="J438" i="6"/>
  <c r="J137" i="6"/>
  <c r="J194" i="6"/>
  <c r="J407" i="6"/>
  <c r="J496" i="6"/>
  <c r="J189" i="6"/>
  <c r="J390" i="6"/>
  <c r="J507" i="6"/>
  <c r="J361" i="6"/>
  <c r="J267" i="6"/>
  <c r="J149" i="6"/>
  <c r="J542" i="6"/>
  <c r="J19" i="6"/>
  <c r="J70" i="6"/>
  <c r="J13" i="6"/>
  <c r="J450" i="6"/>
  <c r="J205" i="6"/>
  <c r="J236" i="6"/>
  <c r="J320" i="6"/>
  <c r="J514" i="6"/>
  <c r="J251" i="6"/>
  <c r="J286" i="6"/>
  <c r="J526" i="6"/>
  <c r="J67" i="6"/>
  <c r="J89" i="6"/>
  <c r="J349" i="6"/>
  <c r="J152" i="6"/>
  <c r="J184" i="6"/>
  <c r="J125" i="6"/>
  <c r="J257" i="6"/>
  <c r="J47" i="6"/>
  <c r="J143" i="6"/>
  <c r="J297" i="6"/>
  <c r="J531" i="6"/>
  <c r="J239" i="6"/>
  <c r="J499" i="6"/>
  <c r="J406" i="6"/>
  <c r="J427" i="6"/>
  <c r="J272" i="6"/>
  <c r="J459" i="6"/>
  <c r="J418" i="6"/>
  <c r="J566" i="6"/>
  <c r="J131" i="6"/>
  <c r="J436" i="6"/>
  <c r="J550" i="6"/>
  <c r="J363" i="6"/>
  <c r="J223" i="6"/>
  <c r="J561" i="6"/>
  <c r="J293" i="6"/>
  <c r="J471" i="6"/>
  <c r="J470" i="6"/>
  <c r="J163" i="6"/>
  <c r="J386" i="6"/>
  <c r="J408" i="6"/>
  <c r="J338" i="6"/>
  <c r="J298" i="6"/>
  <c r="J56" i="6"/>
  <c r="J337" i="6"/>
  <c r="J290" i="6"/>
  <c r="J532" i="6"/>
  <c r="J384" i="6"/>
  <c r="J280" i="6"/>
  <c r="J440" i="6"/>
  <c r="J462" i="6"/>
  <c r="J248" i="6"/>
  <c r="J115" i="6"/>
  <c r="J23" i="6"/>
  <c r="J460" i="6"/>
  <c r="R55" i="33"/>
  <c r="R79" i="33"/>
  <c r="R57" i="33"/>
  <c r="R73" i="33"/>
  <c r="T40" i="33"/>
  <c r="T43" i="33"/>
  <c r="T36" i="33"/>
  <c r="T53" i="33"/>
  <c r="T38" i="33"/>
  <c r="J527" i="6"/>
  <c r="J102" i="6"/>
  <c r="J22" i="6"/>
  <c r="J306" i="6"/>
  <c r="J483" i="6"/>
  <c r="J445" i="6"/>
  <c r="J498" i="6"/>
  <c r="J186" i="6"/>
  <c r="J505" i="6"/>
  <c r="J135" i="6"/>
  <c r="J356" i="6"/>
  <c r="J237" i="6"/>
  <c r="J142" i="6"/>
  <c r="J433" i="6"/>
  <c r="J94" i="6"/>
  <c r="J118" i="6"/>
  <c r="J562" i="6"/>
  <c r="J316" i="6"/>
  <c r="J245" i="6"/>
  <c r="J108" i="6"/>
  <c r="J549" i="6"/>
  <c r="J65" i="6"/>
  <c r="J134" i="6"/>
  <c r="J95" i="6"/>
  <c r="J73" i="6"/>
  <c r="J195" i="6"/>
  <c r="J54" i="6"/>
  <c r="J66" i="6"/>
  <c r="J558" i="6"/>
  <c r="J365" i="6"/>
  <c r="J80" i="6"/>
  <c r="J210" i="6"/>
  <c r="J448" i="6"/>
  <c r="J110" i="6"/>
  <c r="J417" i="6"/>
  <c r="J37" i="6"/>
  <c r="J555" i="6"/>
  <c r="I297" i="6"/>
  <c r="J244" i="6"/>
  <c r="J123" i="6"/>
  <c r="J479" i="6"/>
  <c r="J520" i="6"/>
  <c r="J138" i="6"/>
  <c r="J525" i="6"/>
  <c r="J101" i="6"/>
  <c r="J495" i="6"/>
  <c r="J175" i="6"/>
  <c r="J51" i="6"/>
  <c r="J240" i="6"/>
  <c r="E14" i="6"/>
  <c r="J117" i="6"/>
  <c r="J371" i="6"/>
  <c r="J547" i="6"/>
  <c r="J304" i="6"/>
  <c r="J141" i="6"/>
  <c r="J373" i="6"/>
  <c r="J140" i="6"/>
  <c r="J493" i="6"/>
  <c r="J458" i="6"/>
  <c r="J112" i="6"/>
  <c r="J85" i="6"/>
  <c r="J258" i="6"/>
  <c r="J335" i="6"/>
  <c r="J214" i="6"/>
  <c r="J87" i="6"/>
  <c r="J398" i="6"/>
  <c r="J12" i="6"/>
  <c r="J333" i="6"/>
  <c r="J57" i="6"/>
  <c r="J504" i="6"/>
  <c r="J538" i="6"/>
  <c r="J568" i="6"/>
  <c r="J567" i="6"/>
  <c r="J128" i="6"/>
  <c r="J401" i="6"/>
  <c r="J270" i="6"/>
  <c r="J52" i="6"/>
  <c r="J535" i="6"/>
  <c r="J341" i="6"/>
  <c r="J139" i="6"/>
  <c r="J308" i="6"/>
  <c r="J494" i="6"/>
  <c r="J404" i="6"/>
  <c r="J456" i="6"/>
  <c r="J426" i="6"/>
  <c r="J351" i="6"/>
  <c r="J552" i="6"/>
  <c r="J548" i="6"/>
  <c r="J208" i="6"/>
  <c r="J148" i="6"/>
  <c r="J79" i="6"/>
  <c r="J100" i="6"/>
  <c r="J213" i="6"/>
  <c r="J17" i="6"/>
  <c r="P92" i="33"/>
  <c r="R68" i="33"/>
  <c r="R49" i="33"/>
  <c r="R60" i="33"/>
  <c r="R67" i="33"/>
  <c r="R62" i="33"/>
  <c r="R78" i="33"/>
  <c r="R44" i="33"/>
  <c r="R61" i="33"/>
  <c r="R35" i="33"/>
  <c r="R84" i="33"/>
  <c r="M12" i="33" l="1"/>
  <c r="M11" i="33"/>
  <c r="M10" i="33"/>
  <c r="M8" i="33"/>
  <c r="M9" i="33"/>
  <c r="L12" i="33"/>
  <c r="L11" i="33"/>
  <c r="L10" i="33"/>
  <c r="L9" i="33"/>
  <c r="K12" i="33"/>
  <c r="K11" i="33"/>
  <c r="K10" i="33"/>
  <c r="K9" i="33"/>
  <c r="K8" i="33"/>
  <c r="L8" i="33"/>
  <c r="BH325" i="1"/>
  <c r="BH142" i="1"/>
  <c r="BH144" i="1"/>
  <c r="BH199" i="1"/>
  <c r="BH315" i="1"/>
  <c r="BH375" i="1"/>
  <c r="BH530" i="1"/>
  <c r="BH157" i="1"/>
  <c r="BH260" i="1"/>
  <c r="BH342" i="1"/>
  <c r="BH457" i="1"/>
  <c r="BH190" i="1"/>
  <c r="BH298" i="1"/>
  <c r="BH372" i="1"/>
  <c r="BH458" i="1"/>
  <c r="BH145" i="1"/>
  <c r="BH259" i="1"/>
  <c r="BH435" i="1"/>
  <c r="BC230" i="4"/>
  <c r="BD230" i="4"/>
  <c r="BE230" i="4"/>
  <c r="BF230" i="4"/>
  <c r="BG230" i="4" l="1"/>
  <c r="BH230" i="4"/>
  <c r="BF529" i="4"/>
  <c r="BE529" i="4"/>
  <c r="BD529" i="4"/>
  <c r="BC529" i="4"/>
  <c r="BH529" i="4" l="1"/>
  <c r="BG529" i="4"/>
  <c r="BF529" i="5" l="1"/>
  <c r="BE529" i="5"/>
  <c r="BD529" i="5"/>
  <c r="BC529" i="5"/>
  <c r="H487" i="71"/>
  <c r="P52" i="33"/>
  <c r="H267" i="71"/>
  <c r="H59" i="71"/>
  <c r="H358" i="71"/>
  <c r="H378" i="71"/>
  <c r="H578" i="71"/>
  <c r="H449" i="71"/>
  <c r="H301" i="71"/>
  <c r="H188" i="71"/>
  <c r="H404" i="71"/>
  <c r="P42" i="33"/>
  <c r="H158" i="71"/>
  <c r="H292" i="71"/>
  <c r="H417" i="71"/>
  <c r="H459" i="71"/>
  <c r="H215" i="71"/>
  <c r="H148" i="71"/>
  <c r="H384" i="71"/>
  <c r="H547" i="71"/>
  <c r="H113" i="71"/>
  <c r="H351" i="71"/>
  <c r="H271" i="71"/>
  <c r="H142" i="71"/>
  <c r="H350" i="71"/>
  <c r="H189" i="71"/>
  <c r="H548" i="71"/>
  <c r="H285" i="71"/>
  <c r="H87" i="71"/>
  <c r="H590" i="71"/>
  <c r="H363" i="71"/>
  <c r="H146" i="71"/>
  <c r="H407" i="71"/>
  <c r="H318" i="71"/>
  <c r="H323" i="71"/>
  <c r="H239" i="71"/>
  <c r="P41" i="33"/>
  <c r="H372" i="71"/>
  <c r="H380" i="71"/>
  <c r="P78" i="33"/>
  <c r="H393" i="71"/>
  <c r="H586" i="71"/>
  <c r="H391" i="71"/>
  <c r="H597" i="71"/>
  <c r="H573" i="71"/>
  <c r="H202" i="71"/>
  <c r="H182" i="71"/>
  <c r="H173" i="71"/>
  <c r="H377" i="71"/>
  <c r="P39" i="33"/>
  <c r="P61" i="33"/>
  <c r="H540" i="71"/>
  <c r="H555" i="71"/>
  <c r="H172" i="71"/>
  <c r="L57" i="33"/>
  <c r="H399" i="71"/>
  <c r="H425" i="71"/>
  <c r="H73" i="71"/>
  <c r="H117" i="71"/>
  <c r="H353" i="71"/>
  <c r="H330" i="71"/>
  <c r="H536" i="71"/>
  <c r="H546" i="71"/>
  <c r="H107" i="71"/>
  <c r="H588" i="71"/>
  <c r="H522" i="71"/>
  <c r="H368" i="71"/>
  <c r="H242" i="71"/>
  <c r="H51" i="71"/>
  <c r="H290" i="71"/>
  <c r="H566" i="71"/>
  <c r="H507" i="71"/>
  <c r="H510" i="71"/>
  <c r="P33" i="33"/>
  <c r="P87" i="33"/>
  <c r="H516" i="71"/>
  <c r="H419" i="71"/>
  <c r="P45" i="33"/>
  <c r="H554" i="71"/>
  <c r="H577" i="71"/>
  <c r="H401" i="71"/>
  <c r="H411" i="71"/>
  <c r="H504" i="71"/>
  <c r="H246" i="71"/>
  <c r="H481" i="71"/>
  <c r="H435" i="71"/>
  <c r="P82" i="33"/>
  <c r="H473" i="71"/>
  <c r="H111" i="71"/>
  <c r="H441" i="71"/>
  <c r="H348" i="71"/>
  <c r="H54" i="71"/>
  <c r="H55" i="71"/>
  <c r="H157" i="71"/>
  <c r="H556" i="71"/>
  <c r="H293" i="71"/>
  <c r="H444" i="71"/>
  <c r="H489" i="71"/>
  <c r="H565" i="71"/>
  <c r="P37" i="33"/>
  <c r="H428" i="71"/>
  <c r="H433" i="71"/>
  <c r="H490" i="71"/>
  <c r="P72" i="33"/>
  <c r="H478" i="71"/>
  <c r="H514" i="71"/>
  <c r="H209" i="71"/>
  <c r="H166" i="71"/>
  <c r="L49" i="33"/>
  <c r="H248" i="71"/>
  <c r="P69" i="33"/>
  <c r="H263" i="71"/>
  <c r="H302" i="71"/>
  <c r="L50" i="33"/>
  <c r="H415" i="71"/>
  <c r="H251" i="71"/>
  <c r="H81" i="71"/>
  <c r="H298" i="71"/>
  <c r="H260" i="71"/>
  <c r="H424" i="71"/>
  <c r="H361" i="71"/>
  <c r="H282" i="71"/>
  <c r="H448" i="71"/>
  <c r="H429" i="71"/>
  <c r="H396" i="71"/>
  <c r="H64" i="71"/>
  <c r="P73" i="33"/>
  <c r="H236" i="71"/>
  <c r="H69" i="71"/>
  <c r="P55" i="33"/>
  <c r="H500" i="71"/>
  <c r="H72" i="71"/>
  <c r="H212" i="71"/>
  <c r="H125" i="71"/>
  <c r="H305" i="71"/>
  <c r="H262" i="71"/>
  <c r="L51" i="33"/>
  <c r="H165" i="71"/>
  <c r="H100" i="71"/>
  <c r="H534" i="71"/>
  <c r="H203" i="71"/>
  <c r="H341" i="71"/>
  <c r="H167" i="71"/>
  <c r="H316" i="71"/>
  <c r="H286" i="71"/>
  <c r="H105" i="71"/>
  <c r="H279" i="71"/>
  <c r="P71" i="33"/>
  <c r="H543" i="71"/>
  <c r="H45" i="71"/>
  <c r="H373" i="71"/>
  <c r="H564" i="71"/>
  <c r="P47" i="33"/>
  <c r="H66" i="71"/>
  <c r="P75" i="33"/>
  <c r="P35" i="33"/>
  <c r="H492" i="71"/>
  <c r="P76" i="33"/>
  <c r="H421" i="71"/>
  <c r="H96" i="71"/>
  <c r="H398" i="71"/>
  <c r="H472" i="71"/>
  <c r="H60" i="71"/>
  <c r="H605" i="71"/>
  <c r="H176" i="71"/>
  <c r="H193" i="71"/>
  <c r="H397" i="71"/>
  <c r="H270" i="71"/>
  <c r="H551" i="71"/>
  <c r="H471" i="71"/>
  <c r="P88" i="33"/>
  <c r="H261" i="71"/>
  <c r="P40" i="33"/>
  <c r="H83" i="71"/>
  <c r="H447" i="71"/>
  <c r="H420" i="71"/>
  <c r="H256" i="71"/>
  <c r="H606" i="71"/>
  <c r="H118" i="71"/>
  <c r="H557" i="71"/>
  <c r="P68" i="33"/>
  <c r="H460" i="71"/>
  <c r="H274" i="71"/>
  <c r="H559" i="71"/>
  <c r="H201" i="71"/>
  <c r="H41" i="71"/>
  <c r="H587" i="71"/>
  <c r="H192" i="71"/>
  <c r="L61" i="33"/>
  <c r="H154" i="71"/>
  <c r="H354" i="71"/>
  <c r="H103" i="71"/>
  <c r="P54" i="33"/>
  <c r="H495" i="71"/>
  <c r="H214" i="71"/>
  <c r="H139" i="71"/>
  <c r="H249" i="71"/>
  <c r="H124" i="71"/>
  <c r="H446" i="71"/>
  <c r="L36" i="33"/>
  <c r="H437" i="71"/>
  <c r="H134" i="71"/>
  <c r="H537" i="71"/>
  <c r="L44" i="33"/>
  <c r="H496" i="71"/>
  <c r="H371" i="71"/>
  <c r="H392" i="71"/>
  <c r="H370" i="71"/>
  <c r="L55" i="33"/>
  <c r="H607" i="71"/>
  <c r="L47" i="33"/>
  <c r="H120" i="71"/>
  <c r="H400" i="71"/>
  <c r="H360" i="71"/>
  <c r="H594" i="71"/>
  <c r="H549" i="71"/>
  <c r="H508" i="71"/>
  <c r="H381" i="71"/>
  <c r="H539" i="71"/>
  <c r="H46" i="71"/>
  <c r="H143" i="71"/>
  <c r="H387" i="71"/>
  <c r="H463" i="71"/>
  <c r="H163" i="71"/>
  <c r="H550" i="71"/>
  <c r="H355" i="71"/>
  <c r="H339" i="71"/>
  <c r="P65" i="33"/>
  <c r="P86" i="33"/>
  <c r="H224" i="71"/>
  <c r="H598" i="71"/>
  <c r="H122" i="71"/>
  <c r="P60" i="33"/>
  <c r="H225" i="71"/>
  <c r="H386" i="71"/>
  <c r="H313" i="71"/>
  <c r="P38" i="33"/>
  <c r="H502" i="71"/>
  <c r="H211" i="71"/>
  <c r="H228" i="71"/>
  <c r="H137" i="71"/>
  <c r="H531" i="71"/>
  <c r="H116" i="71"/>
  <c r="H512" i="71"/>
  <c r="H121" i="71"/>
  <c r="H108" i="71"/>
  <c r="H344" i="71"/>
  <c r="H156" i="71"/>
  <c r="H357" i="71"/>
  <c r="H599" i="71"/>
  <c r="H254" i="71"/>
  <c r="H174" i="71"/>
  <c r="H110" i="71"/>
  <c r="H347" i="71"/>
  <c r="P34" i="33"/>
  <c r="H97" i="71"/>
  <c r="H67" i="71"/>
  <c r="H477" i="71"/>
  <c r="L32" i="33"/>
  <c r="H109" i="71"/>
  <c r="H68" i="71"/>
  <c r="H382" i="71"/>
  <c r="H210" i="71"/>
  <c r="H314" i="71"/>
  <c r="P44" i="33"/>
  <c r="L52" i="33"/>
  <c r="H266" i="71"/>
  <c r="H320" i="71"/>
  <c r="H295" i="71"/>
  <c r="H180" i="71"/>
  <c r="H497" i="71"/>
  <c r="H205" i="71"/>
  <c r="H198" i="71"/>
  <c r="H86" i="71"/>
  <c r="H74" i="71"/>
  <c r="H403" i="71"/>
  <c r="H585" i="71"/>
  <c r="H568" i="71"/>
  <c r="H238" i="71"/>
  <c r="H498" i="71"/>
  <c r="H94" i="71"/>
  <c r="H511" i="71"/>
  <c r="H580" i="71"/>
  <c r="P59" i="33"/>
  <c r="H222" i="71"/>
  <c r="H52" i="71"/>
  <c r="H509" i="71"/>
  <c r="H494" i="71"/>
  <c r="H104" i="71"/>
  <c r="H71" i="71"/>
  <c r="P85" i="33"/>
  <c r="L38" i="33"/>
  <c r="H591" i="71"/>
  <c r="H383" i="71"/>
  <c r="H194" i="71"/>
  <c r="H89" i="71"/>
  <c r="P83" i="33"/>
  <c r="H410" i="71"/>
  <c r="H426" i="71"/>
  <c r="P84" i="33"/>
  <c r="H533" i="71"/>
  <c r="H43" i="71"/>
  <c r="H462" i="71"/>
  <c r="H474" i="71"/>
  <c r="H88" i="71"/>
  <c r="H241" i="71"/>
  <c r="H541" i="71"/>
  <c r="H233" i="71"/>
  <c r="H470" i="71"/>
  <c r="H499" i="71"/>
  <c r="H196" i="71"/>
  <c r="H255" i="71"/>
  <c r="H343" i="71"/>
  <c r="P64" i="33"/>
  <c r="H338" i="71"/>
  <c r="H76" i="71"/>
  <c r="H184" i="71"/>
  <c r="H227" i="71"/>
  <c r="H229" i="71"/>
  <c r="H77" i="71"/>
  <c r="H571" i="71"/>
  <c r="H199" i="71"/>
  <c r="H221" i="71"/>
  <c r="H468" i="71"/>
  <c r="H114" i="71"/>
  <c r="H334" i="71"/>
  <c r="H592" i="71"/>
  <c r="H218" i="71"/>
  <c r="L45" i="33"/>
  <c r="H130" i="71"/>
  <c r="H62" i="71"/>
  <c r="H329" i="71"/>
  <c r="H258" i="71"/>
  <c r="N32" i="33"/>
  <c r="H197" i="71"/>
  <c r="L40" i="33"/>
  <c r="H390" i="71"/>
  <c r="H427" i="71"/>
  <c r="H75" i="71"/>
  <c r="P58" i="33"/>
  <c r="H453" i="71"/>
  <c r="H152" i="71"/>
  <c r="H280" i="71"/>
  <c r="L48" i="33"/>
  <c r="H570" i="71"/>
  <c r="H520" i="71"/>
  <c r="H593" i="71"/>
  <c r="H183" i="71"/>
  <c r="H582" i="71"/>
  <c r="H423" i="71"/>
  <c r="H303" i="71"/>
  <c r="H185" i="71"/>
  <c r="H181" i="71"/>
  <c r="H119" i="71"/>
  <c r="H50" i="71"/>
  <c r="H275" i="71"/>
  <c r="P51" i="33"/>
  <c r="H168" i="71"/>
  <c r="H333" i="71"/>
  <c r="H44" i="71"/>
  <c r="H454" i="71"/>
  <c r="H346" i="71"/>
  <c r="L58" i="33"/>
  <c r="H412" i="71"/>
  <c r="H78" i="71"/>
  <c r="H169" i="71"/>
  <c r="H430" i="71"/>
  <c r="H575" i="71"/>
  <c r="H375" i="71"/>
  <c r="H102" i="71"/>
  <c r="L46" i="33"/>
  <c r="H335" i="71"/>
  <c r="H342" i="71"/>
  <c r="H56" i="71"/>
  <c r="H153" i="71"/>
  <c r="H297" i="71"/>
  <c r="H319" i="71"/>
  <c r="H366" i="71"/>
  <c r="H581" i="71"/>
  <c r="H132" i="71"/>
  <c r="P36" i="33"/>
  <c r="H524" i="71"/>
  <c r="H90" i="71"/>
  <c r="H321" i="71"/>
  <c r="H574" i="71"/>
  <c r="H48" i="71"/>
  <c r="P67" i="33"/>
  <c r="H465" i="71"/>
  <c r="H136" i="71"/>
  <c r="H324" i="71"/>
  <c r="H567" i="71"/>
  <c r="H277" i="71"/>
  <c r="H283" i="71"/>
  <c r="H408" i="71"/>
  <c r="H457" i="71"/>
  <c r="H288" i="71"/>
  <c r="H206" i="71"/>
  <c r="H129" i="71"/>
  <c r="H296" i="71"/>
  <c r="H237" i="71"/>
  <c r="H584" i="71"/>
  <c r="H532" i="71"/>
  <c r="H223" i="71"/>
  <c r="H491" i="71"/>
  <c r="H304" i="71"/>
  <c r="H160" i="71"/>
  <c r="H115" i="71"/>
  <c r="H374" i="71"/>
  <c r="H501" i="71"/>
  <c r="H364" i="71"/>
  <c r="H287" i="71"/>
  <c r="H602" i="71"/>
  <c r="H42" i="71"/>
  <c r="H389" i="71"/>
  <c r="H466" i="71"/>
  <c r="H61" i="71"/>
  <c r="H161" i="71"/>
  <c r="H322" i="71"/>
  <c r="H128" i="71"/>
  <c r="H112" i="71"/>
  <c r="H95" i="71"/>
  <c r="H379" i="71"/>
  <c r="H162" i="71"/>
  <c r="H220" i="71"/>
  <c r="H527" i="71"/>
  <c r="P91" i="33"/>
  <c r="H521" i="71"/>
  <c r="H367" i="71"/>
  <c r="H486" i="71"/>
  <c r="H476" i="71"/>
  <c r="H63" i="71"/>
  <c r="H409" i="71"/>
  <c r="H518" i="71"/>
  <c r="H150" i="71"/>
  <c r="H485" i="71"/>
  <c r="H268" i="71"/>
  <c r="H431" i="71"/>
  <c r="H179" i="71"/>
  <c r="H141" i="71"/>
  <c r="H545" i="71"/>
  <c r="H418" i="71"/>
  <c r="H79" i="71"/>
  <c r="H328" i="71"/>
  <c r="H458" i="71"/>
  <c r="H219" i="71"/>
  <c r="H204" i="71"/>
  <c r="H99" i="71"/>
  <c r="H151" i="71"/>
  <c r="H278" i="71"/>
  <c r="P43" i="33"/>
  <c r="L33" i="33"/>
  <c r="H467" i="71"/>
  <c r="H493" i="71"/>
  <c r="H542" i="71"/>
  <c r="H294" i="71"/>
  <c r="H311" i="71"/>
  <c r="H315" i="71"/>
  <c r="H171" i="71"/>
  <c r="H439" i="71"/>
  <c r="H207" i="71"/>
  <c r="H178" i="71"/>
  <c r="H503" i="71"/>
  <c r="H235" i="71"/>
  <c r="H84" i="71"/>
  <c r="H106" i="71"/>
  <c r="H601" i="71"/>
  <c r="H272" i="71"/>
  <c r="P77" i="33"/>
  <c r="H306" i="71"/>
  <c r="H170" i="71"/>
  <c r="H488" i="71"/>
  <c r="H289" i="71"/>
  <c r="H250" i="71"/>
  <c r="H138" i="71"/>
  <c r="H85" i="71"/>
  <c r="H123" i="71"/>
  <c r="H529" i="71"/>
  <c r="H422" i="71"/>
  <c r="H80" i="71"/>
  <c r="L42" i="33"/>
  <c r="H442" i="71"/>
  <c r="H600" i="71"/>
  <c r="H461" i="71"/>
  <c r="H147" i="71"/>
  <c r="H450" i="71"/>
  <c r="H253" i="71"/>
  <c r="H440" i="71"/>
  <c r="H432" i="71"/>
  <c r="H291" i="71"/>
  <c r="H131" i="71"/>
  <c r="H596" i="71"/>
  <c r="H155" i="71"/>
  <c r="H482" i="71"/>
  <c r="H312" i="71"/>
  <c r="H569" i="71"/>
  <c r="H365" i="71"/>
  <c r="H337" i="71"/>
  <c r="H159" i="71"/>
  <c r="H234" i="71"/>
  <c r="H464" i="71"/>
  <c r="H340" i="71"/>
  <c r="H309" i="71"/>
  <c r="H359" i="71"/>
  <c r="P90" i="33"/>
  <c r="H231" i="71"/>
  <c r="P62" i="33"/>
  <c r="H213" i="71"/>
  <c r="H243" i="71"/>
  <c r="H561" i="71"/>
  <c r="H145" i="71"/>
  <c r="H259" i="71"/>
  <c r="H352" i="71"/>
  <c r="H523" i="71"/>
  <c r="H505" i="71"/>
  <c r="H604" i="71"/>
  <c r="H252" i="71"/>
  <c r="H406" i="71"/>
  <c r="H98" i="71"/>
  <c r="H513" i="71"/>
  <c r="H558" i="71"/>
  <c r="P80" i="33"/>
  <c r="H349" i="71"/>
  <c r="L56" i="33"/>
  <c r="H388" i="71"/>
  <c r="H195" i="71"/>
  <c r="H553" i="71"/>
  <c r="L59" i="33"/>
  <c r="H416" i="71"/>
  <c r="H264" i="71"/>
  <c r="H394" i="71"/>
  <c r="H57" i="71"/>
  <c r="P56" i="33"/>
  <c r="L41" i="33"/>
  <c r="L53" i="33"/>
  <c r="H445" i="71"/>
  <c r="H526" i="71"/>
  <c r="H589" i="71"/>
  <c r="H576" i="71"/>
  <c r="H82" i="71"/>
  <c r="H356" i="71"/>
  <c r="L35" i="33"/>
  <c r="H402" i="71"/>
  <c r="H475" i="71"/>
  <c r="L37" i="33"/>
  <c r="H92" i="71"/>
  <c r="H126" i="71"/>
  <c r="H595" i="71"/>
  <c r="H208" i="71"/>
  <c r="H281" i="71"/>
  <c r="H336" i="71"/>
  <c r="H70" i="71"/>
  <c r="H186" i="71"/>
  <c r="L43" i="33"/>
  <c r="H395" i="71"/>
  <c r="H127" i="71"/>
  <c r="H140" i="71"/>
  <c r="H216" i="71"/>
  <c r="H244" i="71"/>
  <c r="H310" i="71"/>
  <c r="H583" i="71"/>
  <c r="H257" i="71"/>
  <c r="P46" i="33"/>
  <c r="H164" i="71"/>
  <c r="H276" i="71"/>
  <c r="H49" i="71"/>
  <c r="P57" i="33"/>
  <c r="H177" i="71"/>
  <c r="H405" i="71"/>
  <c r="P49" i="33"/>
  <c r="P89" i="33"/>
  <c r="P66" i="33"/>
  <c r="H190" i="71"/>
  <c r="H563" i="71"/>
  <c r="H434" i="71"/>
  <c r="H217" i="71"/>
  <c r="H175" i="71"/>
  <c r="H265" i="71"/>
  <c r="H517" i="71"/>
  <c r="H562" i="71"/>
  <c r="P74" i="33"/>
  <c r="H519" i="71"/>
  <c r="H93" i="71"/>
  <c r="H332" i="71"/>
  <c r="H479" i="71"/>
  <c r="H144" i="71"/>
  <c r="H603" i="71"/>
  <c r="P70" i="33"/>
  <c r="H362" i="71"/>
  <c r="H149" i="71"/>
  <c r="P81" i="33"/>
  <c r="H525" i="71"/>
  <c r="P32" i="33"/>
  <c r="H413" i="71"/>
  <c r="H299" i="71"/>
  <c r="H47" i="71"/>
  <c r="H65" i="71"/>
  <c r="H327" i="71"/>
  <c r="H452" i="71"/>
  <c r="H58" i="71"/>
  <c r="H535" i="71"/>
  <c r="H284" i="71"/>
  <c r="H245" i="71"/>
  <c r="H480" i="71"/>
  <c r="P79" i="33"/>
  <c r="P53" i="33"/>
  <c r="P48" i="33"/>
  <c r="L60" i="33"/>
  <c r="H455" i="71"/>
  <c r="H369" i="71"/>
  <c r="H538" i="71"/>
  <c r="H483" i="71"/>
  <c r="H438" i="71"/>
  <c r="L39" i="33"/>
  <c r="H325" i="71"/>
  <c r="H436" i="71"/>
  <c r="H469" i="71"/>
  <c r="P50" i="33"/>
  <c r="H308" i="71"/>
  <c r="H572" i="71"/>
  <c r="H191" i="71"/>
  <c r="H443" i="71"/>
  <c r="H414" i="71"/>
  <c r="H484" i="71"/>
  <c r="H451" i="71"/>
  <c r="H247" i="71"/>
  <c r="H544" i="71"/>
  <c r="H331" i="71"/>
  <c r="H101" i="71"/>
  <c r="H528" i="71"/>
  <c r="L54" i="33"/>
  <c r="H53" i="71"/>
  <c r="H345" i="71"/>
  <c r="H506" i="71"/>
  <c r="H230" i="71"/>
  <c r="H530" i="71"/>
  <c r="H133" i="71"/>
  <c r="P63" i="33"/>
  <c r="H385" i="71"/>
  <c r="H376" i="71"/>
  <c r="H91" i="71"/>
  <c r="H456" i="71"/>
  <c r="H300" i="71"/>
  <c r="H515" i="71"/>
  <c r="H579" i="71"/>
  <c r="H560" i="71"/>
  <c r="H552" i="71"/>
  <c r="H269" i="71"/>
  <c r="H135" i="71"/>
  <c r="H232" i="71"/>
  <c r="H240" i="71"/>
  <c r="H226" i="71"/>
  <c r="H273" i="71"/>
  <c r="L34" i="33"/>
  <c r="H326" i="71"/>
  <c r="H200" i="71"/>
  <c r="H307" i="71"/>
  <c r="H317" i="71"/>
  <c r="H187" i="71"/>
  <c r="J44" i="33"/>
  <c r="N34" i="33"/>
  <c r="D76" i="33"/>
  <c r="J58" i="33"/>
  <c r="H39" i="33"/>
  <c r="D74" i="33"/>
  <c r="F65" i="33"/>
  <c r="D77" i="33"/>
  <c r="F33" i="33"/>
  <c r="B74" i="33"/>
  <c r="J65" i="33"/>
  <c r="J36" i="33"/>
  <c r="N56" i="33"/>
  <c r="J49" i="33"/>
  <c r="J80" i="33"/>
  <c r="D34" i="33"/>
  <c r="F54" i="33"/>
  <c r="J52" i="33"/>
  <c r="F64" i="33"/>
  <c r="N49" i="33"/>
  <c r="B44" i="33"/>
  <c r="B32" i="33"/>
  <c r="D71" i="33"/>
  <c r="F67" i="33"/>
  <c r="H52" i="33"/>
  <c r="D48" i="33"/>
  <c r="F59" i="33"/>
  <c r="H42" i="33"/>
  <c r="B48" i="33"/>
  <c r="D33" i="33"/>
  <c r="J79" i="33"/>
  <c r="H54" i="33"/>
  <c r="J78" i="33"/>
  <c r="N39" i="33"/>
  <c r="D53" i="33"/>
  <c r="B70" i="33"/>
  <c r="F48" i="33"/>
  <c r="H69" i="33"/>
  <c r="D56" i="33"/>
  <c r="H81" i="33"/>
  <c r="H67" i="33"/>
  <c r="D66" i="33"/>
  <c r="H50" i="33"/>
  <c r="F39" i="33"/>
  <c r="D63" i="33"/>
  <c r="J75" i="33"/>
  <c r="H48" i="33"/>
  <c r="B81" i="33"/>
  <c r="H62" i="33"/>
  <c r="F71" i="33"/>
  <c r="D45" i="33"/>
  <c r="F61" i="33"/>
  <c r="J37" i="33"/>
  <c r="B77" i="33"/>
  <c r="N53" i="33"/>
  <c r="B76" i="33"/>
  <c r="D49" i="33"/>
  <c r="D72" i="33"/>
  <c r="B57" i="33"/>
  <c r="N37" i="33"/>
  <c r="N36" i="33"/>
  <c r="B80" i="33"/>
  <c r="F43" i="33"/>
  <c r="H72" i="33"/>
  <c r="F50" i="33"/>
  <c r="D42" i="33"/>
  <c r="B56" i="33"/>
  <c r="B68" i="33"/>
  <c r="B72" i="33"/>
  <c r="J70" i="33"/>
  <c r="J41" i="33"/>
  <c r="H70" i="33"/>
  <c r="H60" i="33"/>
  <c r="B50" i="33"/>
  <c r="J47" i="33"/>
  <c r="J39" i="33"/>
  <c r="B53" i="33"/>
  <c r="B33" i="33"/>
  <c r="B46" i="33"/>
  <c r="F70" i="33"/>
  <c r="B71" i="33"/>
  <c r="H47" i="33"/>
  <c r="J50" i="33"/>
  <c r="N33" i="33"/>
  <c r="J62" i="33"/>
  <c r="B49" i="33"/>
  <c r="J69" i="33"/>
  <c r="D68" i="33"/>
  <c r="F55" i="33"/>
  <c r="F69" i="33"/>
  <c r="D51" i="33"/>
  <c r="N41" i="33"/>
  <c r="D41" i="33"/>
  <c r="B69" i="33"/>
  <c r="J64" i="33"/>
  <c r="J42" i="33"/>
  <c r="H77" i="33"/>
  <c r="D73" i="33"/>
  <c r="D79" i="33"/>
  <c r="J72" i="33"/>
  <c r="J60" i="33"/>
  <c r="H63" i="33"/>
  <c r="J46" i="33"/>
  <c r="B60" i="33"/>
  <c r="J66" i="33"/>
  <c r="F77" i="33"/>
  <c r="N47" i="33"/>
  <c r="D47" i="33"/>
  <c r="D78" i="33"/>
  <c r="J43" i="33"/>
  <c r="D32" i="33"/>
  <c r="F56" i="33"/>
  <c r="J53" i="33"/>
  <c r="B66" i="33"/>
  <c r="J81" i="33"/>
  <c r="B45" i="33"/>
  <c r="B63" i="33"/>
  <c r="H57" i="33"/>
  <c r="N46" i="33"/>
  <c r="H55" i="33"/>
  <c r="F79" i="33"/>
  <c r="J55" i="33"/>
  <c r="B39" i="33"/>
  <c r="N48" i="33"/>
  <c r="H66" i="33"/>
  <c r="H59" i="33"/>
  <c r="D44" i="33"/>
  <c r="B65" i="33"/>
  <c r="H44" i="33"/>
  <c r="D61" i="33"/>
  <c r="J32" i="33"/>
  <c r="B36" i="33"/>
  <c r="B78" i="33"/>
  <c r="H75" i="33"/>
  <c r="B67" i="33"/>
  <c r="J61" i="33"/>
  <c r="F45" i="33"/>
  <c r="D67" i="33"/>
  <c r="H32" i="33"/>
  <c r="H64" i="33"/>
  <c r="J40" i="33"/>
  <c r="B37" i="33"/>
  <c r="F41" i="33"/>
  <c r="J71" i="33"/>
  <c r="F58" i="33"/>
  <c r="D55" i="33"/>
  <c r="F76" i="33"/>
  <c r="N51" i="33"/>
  <c r="H65" i="33"/>
  <c r="B75" i="33"/>
  <c r="D81" i="33"/>
  <c r="H37" i="33"/>
  <c r="F36" i="33"/>
  <c r="F46" i="33"/>
  <c r="J73" i="33"/>
  <c r="F53" i="33"/>
  <c r="N40" i="33"/>
  <c r="F44" i="33"/>
  <c r="H80" i="33"/>
  <c r="D59" i="33"/>
  <c r="B42" i="33"/>
  <c r="B79" i="33"/>
  <c r="J76" i="33"/>
  <c r="J48" i="33"/>
  <c r="F42" i="33"/>
  <c r="B40" i="33"/>
  <c r="H49" i="33"/>
  <c r="H56" i="33"/>
  <c r="B62" i="33"/>
  <c r="H61" i="33"/>
  <c r="H73" i="33"/>
  <c r="D46" i="33"/>
  <c r="D38" i="33"/>
  <c r="F80" i="33"/>
  <c r="J34" i="33"/>
  <c r="J33" i="33"/>
  <c r="N44" i="33"/>
  <c r="B61" i="33"/>
  <c r="D50" i="33"/>
  <c r="F49" i="33"/>
  <c r="H36" i="33"/>
  <c r="B43" i="33"/>
  <c r="J57" i="33"/>
  <c r="F51" i="33"/>
  <c r="H33" i="33"/>
  <c r="D35" i="33"/>
  <c r="D43" i="33"/>
  <c r="B52" i="33"/>
  <c r="D60" i="33"/>
  <c r="N43" i="33"/>
  <c r="J54" i="33"/>
  <c r="J35" i="33"/>
  <c r="H34" i="33"/>
  <c r="D62" i="33"/>
  <c r="J56" i="33"/>
  <c r="H68" i="33"/>
  <c r="B38" i="33"/>
  <c r="B54" i="33"/>
  <c r="D39" i="33"/>
  <c r="D69" i="33"/>
  <c r="D37" i="33"/>
  <c r="J74" i="33"/>
  <c r="H78" i="33"/>
  <c r="N54" i="33"/>
  <c r="N45" i="33"/>
  <c r="J51" i="33"/>
  <c r="F34" i="33"/>
  <c r="D58" i="33"/>
  <c r="J59" i="33"/>
  <c r="H79" i="33"/>
  <c r="D65" i="33"/>
  <c r="B41" i="33"/>
  <c r="F74" i="33"/>
  <c r="F38" i="33"/>
  <c r="J68" i="33"/>
  <c r="D64" i="33"/>
  <c r="F60" i="33"/>
  <c r="D36" i="33"/>
  <c r="B58" i="33"/>
  <c r="H53" i="33"/>
  <c r="F75" i="33"/>
  <c r="H71" i="33"/>
  <c r="F35" i="33"/>
  <c r="N55" i="33"/>
  <c r="B64" i="33"/>
  <c r="F68" i="33"/>
  <c r="D80" i="33"/>
  <c r="D75" i="33"/>
  <c r="B35" i="33"/>
  <c r="D54" i="33"/>
  <c r="F57" i="33"/>
  <c r="J77" i="33"/>
  <c r="H38" i="33"/>
  <c r="H40" i="33"/>
  <c r="H35" i="33"/>
  <c r="D40" i="33"/>
  <c r="H76" i="33"/>
  <c r="N50" i="33"/>
  <c r="B34" i="33"/>
  <c r="J63" i="33"/>
  <c r="B51" i="33"/>
  <c r="D70" i="33"/>
  <c r="B73" i="33"/>
  <c r="F73" i="33"/>
  <c r="H46" i="33"/>
  <c r="F63" i="33"/>
  <c r="B47" i="33"/>
  <c r="F78" i="33"/>
  <c r="F37" i="33"/>
  <c r="H74" i="33"/>
  <c r="N42" i="33"/>
  <c r="H51" i="33"/>
  <c r="F81" i="33"/>
  <c r="F32" i="33"/>
  <c r="F62" i="33"/>
  <c r="D57" i="33"/>
  <c r="H41" i="33"/>
  <c r="B59" i="33"/>
  <c r="F52" i="33"/>
  <c r="F66" i="33"/>
  <c r="H58" i="33"/>
  <c r="N35" i="33"/>
  <c r="J45" i="33"/>
  <c r="N52" i="33"/>
  <c r="B55" i="33"/>
  <c r="N38" i="33"/>
  <c r="J38" i="33"/>
  <c r="J67" i="33"/>
  <c r="H45" i="33"/>
  <c r="F47" i="33"/>
  <c r="F40" i="33"/>
  <c r="D52" i="33"/>
  <c r="F72" i="33"/>
  <c r="H43" i="33"/>
  <c r="J12" i="33" l="1"/>
  <c r="J11" i="33"/>
  <c r="J10" i="33"/>
  <c r="J9" i="33"/>
  <c r="J8" i="33"/>
  <c r="H8" i="33"/>
  <c r="H12" i="33"/>
  <c r="H11" i="33"/>
  <c r="H9" i="33"/>
  <c r="BH529" i="5"/>
  <c r="BG529" i="5"/>
  <c r="J13" i="33" l="1"/>
  <c r="H13" i="33"/>
  <c r="BF457" i="5"/>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I9" i="33"/>
  <c r="I12" i="33"/>
  <c r="I11" i="33"/>
  <c r="I8" i="33"/>
  <c r="E10" i="33"/>
  <c r="E8" i="33"/>
  <c r="E9" i="33"/>
  <c r="E11" i="33"/>
  <c r="E12" i="33"/>
  <c r="D11" i="33"/>
  <c r="D8" i="33"/>
  <c r="D9" i="33"/>
  <c r="D12" i="33"/>
  <c r="D10" i="33"/>
  <c r="I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I532" i="6"/>
  <c r="AN529" i="58" l="1"/>
  <c r="AJ457" i="58"/>
  <c r="AJ314" i="58"/>
  <c r="AI296" i="58"/>
  <c r="AJ296" i="58"/>
  <c r="I317" i="6"/>
  <c r="I460" i="6"/>
  <c r="I299" i="6"/>
  <c r="AN314" i="58" l="1"/>
  <c r="AN457" i="58"/>
  <c r="AN296" i="58"/>
  <c r="AJ145" i="58"/>
  <c r="AJ260" i="58"/>
  <c r="AJ259" i="58"/>
  <c r="AJ144" i="58"/>
  <c r="AJ324" i="58"/>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I261" i="6"/>
  <c r="I260" i="6"/>
  <c r="I145" i="6"/>
  <c r="I327" i="6"/>
  <c r="I569" i="6"/>
  <c r="I146" i="6"/>
  <c r="AN324" i="58" l="1"/>
  <c r="AN145" i="58"/>
  <c r="AN144" i="58"/>
  <c r="AN259" i="58"/>
  <c r="AN260" i="58"/>
  <c r="AN566" i="58"/>
  <c r="AJ381" i="58"/>
  <c r="AJ284" i="58"/>
  <c r="AJ413" i="58"/>
  <c r="AJ233" i="58"/>
  <c r="AJ141" i="58"/>
  <c r="AJ212" i="58"/>
  <c r="AJ80" i="58"/>
  <c r="AJ527" i="58"/>
  <c r="AJ309" i="58"/>
  <c r="AJ494" i="58"/>
  <c r="AJ68" i="58"/>
  <c r="AJ463" i="58"/>
  <c r="AJ215" i="58"/>
  <c r="AJ178" i="58"/>
  <c r="AJ24" i="58"/>
  <c r="AJ465" i="58"/>
  <c r="AJ278" i="58"/>
  <c r="AJ206" i="58"/>
  <c r="AJ8" i="58"/>
  <c r="AJ22" i="58"/>
  <c r="AJ526" i="58"/>
  <c r="AJ66" i="58"/>
  <c r="AJ483" i="58"/>
  <c r="AJ472" i="58"/>
  <c r="AJ445" i="58"/>
  <c r="AJ379" i="58"/>
  <c r="AJ64" i="58"/>
  <c r="AJ289" i="58"/>
  <c r="AJ112" i="58"/>
  <c r="AJ101" i="58"/>
  <c r="AJ464" i="58"/>
  <c r="AJ348" i="58"/>
  <c r="AJ160" i="58"/>
  <c r="AJ307" i="58"/>
  <c r="AJ519" i="58"/>
  <c r="AJ366" i="58"/>
  <c r="AJ176" i="58"/>
  <c r="AJ84" i="58"/>
  <c r="AJ393" i="58"/>
  <c r="AJ110" i="58"/>
  <c r="AJ263" i="58"/>
  <c r="AJ460" i="58"/>
  <c r="AJ131" i="58"/>
  <c r="AJ372" i="58"/>
  <c r="AJ35" i="58"/>
  <c r="AJ214" i="58"/>
  <c r="AJ102" i="58"/>
  <c r="AJ512" i="58"/>
  <c r="AJ536" i="58"/>
  <c r="AJ400" i="58"/>
  <c r="AJ75" i="58"/>
  <c r="AJ293" i="58"/>
  <c r="AJ185" i="58"/>
  <c r="AJ227" i="58"/>
  <c r="AJ418" i="58"/>
  <c r="AJ541" i="58"/>
  <c r="AJ113" i="58"/>
  <c r="AJ38" i="58"/>
  <c r="AJ192" i="58"/>
  <c r="AJ292" i="58"/>
  <c r="AJ399" i="58"/>
  <c r="AJ220" i="58"/>
  <c r="AJ286" i="58"/>
  <c r="AJ159" i="58"/>
  <c r="AJ419" i="58"/>
  <c r="AJ96" i="58"/>
  <c r="AJ115" i="58"/>
  <c r="AJ151" i="58"/>
  <c r="AJ100" i="58"/>
  <c r="AJ255" i="58"/>
  <c r="AJ245" i="58"/>
  <c r="AJ119" i="58"/>
  <c r="AJ25" i="58"/>
  <c r="AJ522" i="58"/>
  <c r="AJ274" i="58"/>
  <c r="AJ495" i="58"/>
  <c r="AJ480" i="58"/>
  <c r="AJ360" i="58"/>
  <c r="AJ42" i="58"/>
  <c r="AJ9" i="58"/>
  <c r="AJ497" i="58"/>
  <c r="AJ334" i="58"/>
  <c r="AJ443" i="58"/>
  <c r="AJ138" i="58"/>
  <c r="AJ420" i="58"/>
  <c r="AJ99" i="58"/>
  <c r="AJ563" i="58"/>
  <c r="AJ371" i="58"/>
  <c r="AJ205" i="58"/>
  <c r="AJ521" i="58"/>
  <c r="AJ408" i="58"/>
  <c r="AJ155" i="58"/>
  <c r="AJ333" i="58"/>
  <c r="AJ114" i="58"/>
  <c r="AJ493" i="58"/>
  <c r="AJ568" i="58"/>
  <c r="AJ216" i="58"/>
  <c r="AJ310" i="58"/>
  <c r="AJ128" i="58"/>
  <c r="AJ181" i="58"/>
  <c r="AJ98" i="58"/>
  <c r="AJ109" i="58"/>
  <c r="AJ209" i="58"/>
  <c r="AJ230" i="58"/>
  <c r="AJ189" i="58"/>
  <c r="AJ23" i="58"/>
  <c r="AJ184" i="58"/>
  <c r="AJ46" i="58"/>
  <c r="AJ319" i="58"/>
  <c r="AJ74" i="58"/>
  <c r="AJ285" i="58"/>
  <c r="AJ231" i="58"/>
  <c r="AJ424" i="58"/>
  <c r="AJ265" i="58"/>
  <c r="AJ470" i="58"/>
  <c r="AJ51" i="58"/>
  <c r="AJ246" i="58"/>
  <c r="AJ21" i="58"/>
  <c r="AJ56" i="58"/>
  <c r="AJ537" i="58"/>
  <c r="AJ474" i="58"/>
  <c r="AJ365" i="58"/>
  <c r="AJ127" i="58"/>
  <c r="AJ300" i="58"/>
  <c r="AJ482" i="58"/>
  <c r="AJ388" i="58"/>
  <c r="AJ200" i="58"/>
  <c r="AJ47" i="58"/>
  <c r="AJ165" i="58"/>
  <c r="AJ542" i="58"/>
  <c r="AJ392" i="58"/>
  <c r="AJ518" i="58"/>
  <c r="AJ354" i="58"/>
  <c r="AJ350" i="58"/>
  <c r="AJ6" i="58"/>
  <c r="AJ154" i="58"/>
  <c r="AJ369" i="58"/>
  <c r="AJ129" i="58"/>
  <c r="AJ308" i="58"/>
  <c r="AJ213" i="58"/>
  <c r="AJ273" i="58"/>
  <c r="AJ451" i="58"/>
  <c r="AJ282" i="58"/>
  <c r="AJ208" i="58"/>
  <c r="AJ507" i="58"/>
  <c r="AJ111" i="58"/>
  <c r="AJ132" i="58"/>
  <c r="AJ534" i="58"/>
  <c r="AJ515" i="58"/>
  <c r="AJ60" i="58"/>
  <c r="AJ18" i="58"/>
  <c r="AJ374" i="58"/>
  <c r="AJ124" i="58"/>
  <c r="AJ410" i="58"/>
  <c r="AJ461" i="58"/>
  <c r="AJ218" i="58"/>
  <c r="AJ82" i="58"/>
  <c r="AJ199" i="58"/>
  <c r="AJ224" i="58"/>
  <c r="AJ302" i="58"/>
  <c r="AJ430" i="58"/>
  <c r="AJ498" i="58"/>
  <c r="AJ87" i="58"/>
  <c r="AJ496" i="58"/>
  <c r="AJ403" i="58"/>
  <c r="AJ161" i="58"/>
  <c r="AJ204" i="58"/>
  <c r="AJ364" i="58"/>
  <c r="AJ166" i="58"/>
  <c r="AJ391" i="58"/>
  <c r="AJ318" i="58"/>
  <c r="AJ277" i="58"/>
  <c r="AJ411" i="58"/>
  <c r="AJ222" i="58"/>
  <c r="AJ33" i="58"/>
  <c r="AJ471" i="58"/>
  <c r="AJ312" i="58"/>
  <c r="AJ557" i="58"/>
  <c r="AJ228" i="58"/>
  <c r="AJ297" i="58"/>
  <c r="AJ548" i="58"/>
  <c r="AJ331" i="58"/>
  <c r="AJ242" i="58"/>
  <c r="AJ57" i="58"/>
  <c r="AJ490" i="58"/>
  <c r="AJ27" i="58"/>
  <c r="AJ251" i="58"/>
  <c r="AJ523" i="58"/>
  <c r="AJ67" i="58"/>
  <c r="AJ384" i="58"/>
  <c r="AJ262" i="58"/>
  <c r="AJ249" i="58"/>
  <c r="AJ347" i="58"/>
  <c r="AJ14" i="58"/>
  <c r="AJ323" i="58"/>
  <c r="AJ171" i="58"/>
  <c r="AJ352" i="58"/>
  <c r="AJ417" i="58"/>
  <c r="AJ157" i="58"/>
  <c r="AJ412" i="58"/>
  <c r="AJ104" i="58"/>
  <c r="AJ147" i="58"/>
  <c r="AJ97" i="58"/>
  <c r="AJ210" i="58"/>
  <c r="AJ546" i="58"/>
  <c r="AJ361" i="58"/>
  <c r="AJ535" i="58"/>
  <c r="AJ238" i="58"/>
  <c r="AJ503" i="58"/>
  <c r="AJ437" i="58"/>
  <c r="AJ327" i="58"/>
  <c r="AJ506" i="58"/>
  <c r="AJ362" i="58"/>
  <c r="AJ211" i="58"/>
  <c r="AJ248" i="58"/>
  <c r="AJ458" i="58"/>
  <c r="AJ163" i="58"/>
  <c r="AJ264" i="58"/>
  <c r="AJ12" i="58"/>
  <c r="AJ63" i="58"/>
  <c r="AJ558" i="58"/>
  <c r="AJ164" i="58"/>
  <c r="AJ351" i="58"/>
  <c r="AJ442" i="58"/>
  <c r="AJ270" i="58"/>
  <c r="AJ116" i="58"/>
  <c r="AJ79" i="58"/>
  <c r="AJ225" i="58"/>
  <c r="AJ150" i="58"/>
  <c r="AJ91" i="58"/>
  <c r="AJ444" i="58"/>
  <c r="AJ328" i="58"/>
  <c r="AJ390" i="58"/>
  <c r="AJ283" i="58"/>
  <c r="AJ122" i="58"/>
  <c r="AJ54" i="58"/>
  <c r="AJ139" i="58"/>
  <c r="AJ383" i="58"/>
  <c r="AJ385" i="58"/>
  <c r="AJ423" i="58"/>
  <c r="AJ162" i="58"/>
  <c r="AJ505" i="58"/>
  <c r="AJ539" i="58"/>
  <c r="AJ342" i="58"/>
  <c r="AJ146" i="58"/>
  <c r="AJ10" i="58"/>
  <c r="AJ456" i="58"/>
  <c r="AJ217" i="58"/>
  <c r="AJ252" i="58"/>
  <c r="AJ356" i="58"/>
  <c r="AJ544" i="58"/>
  <c r="AJ450" i="58"/>
  <c r="AJ239" i="58"/>
  <c r="AJ405" i="58"/>
  <c r="AJ126" i="58"/>
  <c r="AJ476" i="58"/>
  <c r="AJ528" i="58"/>
  <c r="AJ344" i="58"/>
  <c r="AJ407" i="58"/>
  <c r="AJ85" i="58"/>
  <c r="AJ201" i="58"/>
  <c r="AJ123" i="58"/>
  <c r="AJ280" i="58"/>
  <c r="AJ254" i="58"/>
  <c r="AJ191" i="58"/>
  <c r="AJ401" i="58"/>
  <c r="AJ37" i="58"/>
  <c r="AJ118" i="58"/>
  <c r="AJ137" i="58"/>
  <c r="AJ416" i="58"/>
  <c r="AJ190" i="58"/>
  <c r="AJ316" i="58"/>
  <c r="AJ106" i="58"/>
  <c r="AJ28" i="58"/>
  <c r="AJ545" i="58"/>
  <c r="AJ373" i="58"/>
  <c r="AJ469" i="58"/>
  <c r="AJ45" i="58"/>
  <c r="AJ32" i="58"/>
  <c r="AJ276" i="58"/>
  <c r="AJ499" i="58"/>
  <c r="AJ504" i="58"/>
  <c r="AJ517" i="58"/>
  <c r="AJ336" i="58"/>
  <c r="AJ551" i="58"/>
  <c r="AJ475" i="58"/>
  <c r="AJ550" i="58"/>
  <c r="AJ484" i="58"/>
  <c r="AJ244" i="58"/>
  <c r="AJ148" i="58"/>
  <c r="AJ433" i="58"/>
  <c r="AJ90" i="58"/>
  <c r="AJ188" i="58"/>
  <c r="AJ398" i="58"/>
  <c r="AJ76" i="58"/>
  <c r="AJ94" i="58"/>
  <c r="AJ396" i="58"/>
  <c r="AJ301" i="58"/>
  <c r="AJ337" i="58"/>
  <c r="AJ269" i="58"/>
  <c r="AJ179" i="58"/>
  <c r="AJ34" i="58"/>
  <c r="AJ153" i="58"/>
  <c r="AJ349" i="58"/>
  <c r="AJ62" i="58"/>
  <c r="AJ306" i="58"/>
  <c r="AJ353" i="58"/>
  <c r="AJ370" i="58"/>
  <c r="AJ29" i="58"/>
  <c r="AJ16" i="58"/>
  <c r="AJ50" i="58"/>
  <c r="AJ404" i="58"/>
  <c r="AJ103" i="58"/>
  <c r="AJ421" i="58"/>
  <c r="AJ173" i="58"/>
  <c r="AJ485" i="58"/>
  <c r="AJ299" i="58"/>
  <c r="AJ453" i="58"/>
  <c r="AJ313" i="58"/>
  <c r="AJ422" i="58"/>
  <c r="AJ93" i="58"/>
  <c r="AJ376" i="58"/>
  <c r="AJ26" i="58"/>
  <c r="AJ446" i="58"/>
  <c r="AJ226" i="58"/>
  <c r="AJ107" i="58"/>
  <c r="AJ540" i="58"/>
  <c r="AJ81" i="58"/>
  <c r="AJ298" i="58"/>
  <c r="AJ69" i="58"/>
  <c r="AJ304" i="58"/>
  <c r="AJ368" i="58"/>
  <c r="AJ180" i="58"/>
  <c r="AJ547" i="58"/>
  <c r="AJ554" i="58"/>
  <c r="AJ197" i="58"/>
  <c r="AJ317" i="58"/>
  <c r="AJ432" i="58"/>
  <c r="AJ243" i="58"/>
  <c r="AJ272" i="58"/>
  <c r="AJ187" i="58"/>
  <c r="AJ378" i="58"/>
  <c r="AJ358" i="58"/>
  <c r="AJ434" i="58"/>
  <c r="AJ92" i="58"/>
  <c r="AJ543" i="58"/>
  <c r="AJ508" i="58"/>
  <c r="AJ538" i="58"/>
  <c r="AJ258" i="58"/>
  <c r="AJ287" i="58"/>
  <c r="AJ125" i="58"/>
  <c r="AJ202" i="58"/>
  <c r="AJ402" i="58"/>
  <c r="AJ49" i="58"/>
  <c r="AJ513" i="58"/>
  <c r="AJ135" i="58"/>
  <c r="AJ428" i="58"/>
  <c r="AJ256" i="58"/>
  <c r="AJ121" i="58"/>
  <c r="AJ170" i="58"/>
  <c r="AJ436" i="58"/>
  <c r="AJ5" i="58"/>
  <c r="AJ555" i="58"/>
  <c r="AJ315" i="58"/>
  <c r="AJ346" i="58"/>
  <c r="AJ386" i="58"/>
  <c r="AJ479" i="58"/>
  <c r="AJ322" i="58"/>
  <c r="AJ425" i="58"/>
  <c r="AJ30" i="58"/>
  <c r="AJ250" i="58"/>
  <c r="AJ142" i="58"/>
  <c r="AJ294" i="58"/>
  <c r="AJ177" i="58"/>
  <c r="AJ553" i="58"/>
  <c r="AJ20" i="58"/>
  <c r="AJ275" i="58"/>
  <c r="AJ83" i="58"/>
  <c r="AJ58" i="58"/>
  <c r="AJ61" i="58"/>
  <c r="AJ72" i="58"/>
  <c r="AJ89" i="58"/>
  <c r="AJ232" i="58"/>
  <c r="AJ502" i="58"/>
  <c r="AJ439" i="58"/>
  <c r="AJ303" i="58"/>
  <c r="AJ447" i="58"/>
  <c r="AJ520" i="58"/>
  <c r="AJ330" i="58"/>
  <c r="AJ291" i="58"/>
  <c r="AJ195" i="58"/>
  <c r="AJ473" i="58"/>
  <c r="AJ380" i="58"/>
  <c r="AJ78" i="58"/>
  <c r="AJ183" i="58"/>
  <c r="AJ261" i="58"/>
  <c r="AJ257" i="58"/>
  <c r="AJ452" i="58"/>
  <c r="AJ19" i="58"/>
  <c r="AJ235" i="58"/>
  <c r="AJ564" i="58"/>
  <c r="AJ52" i="58"/>
  <c r="AJ236" i="58"/>
  <c r="AJ44" i="58"/>
  <c r="AJ36" i="58"/>
  <c r="AJ229" i="58"/>
  <c r="AJ311" i="58"/>
  <c r="AJ449" i="58"/>
  <c r="AJ530" i="58"/>
  <c r="AJ387" i="58"/>
  <c r="AJ525" i="58"/>
  <c r="AJ341" i="58"/>
  <c r="AJ533" i="58"/>
  <c r="AJ158" i="58"/>
  <c r="AJ198" i="58"/>
  <c r="AJ438" i="58"/>
  <c r="AJ510" i="58"/>
  <c r="AJ240" i="58"/>
  <c r="AJ487" i="58"/>
  <c r="AJ268" i="58"/>
  <c r="AJ41" i="58"/>
  <c r="AJ234" i="58"/>
  <c r="AJ409" i="58"/>
  <c r="AJ53" i="58"/>
  <c r="AJ426" i="58"/>
  <c r="AJ149" i="58"/>
  <c r="AJ514" i="58"/>
  <c r="AJ305" i="58"/>
  <c r="AJ357" i="58"/>
  <c r="AJ136" i="58"/>
  <c r="AJ326" i="58"/>
  <c r="AJ448" i="58"/>
  <c r="AJ295" i="58"/>
  <c r="AJ406" i="58"/>
  <c r="AJ221" i="58"/>
  <c r="AJ266" i="58"/>
  <c r="AJ70" i="58"/>
  <c r="AJ207" i="58"/>
  <c r="AJ488" i="58"/>
  <c r="AJ11" i="58"/>
  <c r="AJ95" i="58"/>
  <c r="AJ290" i="58"/>
  <c r="AJ152" i="58"/>
  <c r="AJ363" i="58"/>
  <c r="AJ481" i="58"/>
  <c r="AJ279" i="58"/>
  <c r="AJ43" i="58"/>
  <c r="AJ267" i="58"/>
  <c r="AJ335" i="58"/>
  <c r="AJ556" i="58"/>
  <c r="AJ394" i="58"/>
  <c r="AJ59" i="58"/>
  <c r="AJ168" i="58"/>
  <c r="AJ288" i="58"/>
  <c r="AJ71" i="58"/>
  <c r="AJ182" i="58"/>
  <c r="AJ13" i="58"/>
  <c r="AJ156" i="58"/>
  <c r="AJ219" i="58"/>
  <c r="AJ325" i="58"/>
  <c r="AJ459" i="58"/>
  <c r="AJ340" i="58"/>
  <c r="AJ247" i="58"/>
  <c r="AJ377" i="58"/>
  <c r="AJ120" i="58"/>
  <c r="AJ17" i="58"/>
  <c r="AJ140" i="58"/>
  <c r="AJ531" i="58"/>
  <c r="AJ509" i="58"/>
  <c r="AJ105" i="58"/>
  <c r="AJ167" i="58"/>
  <c r="AJ489" i="58"/>
  <c r="AJ194" i="58"/>
  <c r="AJ223" i="58"/>
  <c r="AJ133" i="58"/>
  <c r="AJ468" i="58"/>
  <c r="AJ500" i="58"/>
  <c r="AJ389" i="58"/>
  <c r="AJ329" i="58"/>
  <c r="AJ549" i="58"/>
  <c r="AJ193" i="58"/>
  <c r="AJ478" i="58"/>
  <c r="AJ338" i="58"/>
  <c r="AJ462" i="58"/>
  <c r="AJ73" i="58"/>
  <c r="AJ440" i="58"/>
  <c r="AJ367" i="58"/>
  <c r="AJ203" i="58"/>
  <c r="AJ134" i="58"/>
  <c r="AJ382" i="58"/>
  <c r="AJ559" i="58"/>
  <c r="AJ271" i="58"/>
  <c r="AJ431" i="58"/>
  <c r="AJ355" i="58"/>
  <c r="AJ524" i="58"/>
  <c r="AJ359" i="58"/>
  <c r="AJ375" i="58"/>
  <c r="AJ186" i="58"/>
  <c r="AJ320" i="58"/>
  <c r="AJ40" i="58"/>
  <c r="AJ435" i="58"/>
  <c r="AJ511" i="58"/>
  <c r="AJ343" i="58"/>
  <c r="AJ196" i="58"/>
  <c r="AJ7" i="58"/>
  <c r="AJ466" i="58"/>
  <c r="AJ88" i="58"/>
  <c r="AJ31" i="58"/>
  <c r="AJ565" i="58"/>
  <c r="AJ491" i="58"/>
  <c r="AJ174" i="58"/>
  <c r="AJ321" i="58"/>
  <c r="AJ55" i="58"/>
  <c r="AJ117" i="58"/>
  <c r="AJ467" i="58"/>
  <c r="AJ560" i="58"/>
  <c r="AJ175" i="58"/>
  <c r="AJ339" i="58"/>
  <c r="AJ15" i="58"/>
  <c r="AJ567" i="58"/>
  <c r="AJ253" i="58"/>
  <c r="AJ237" i="58"/>
  <c r="AJ516" i="58"/>
  <c r="AJ65" i="58"/>
  <c r="AJ169" i="58"/>
  <c r="AJ441" i="58"/>
  <c r="AJ415" i="58"/>
  <c r="AJ477" i="58"/>
  <c r="AJ130" i="58"/>
  <c r="AJ86" i="58"/>
  <c r="AJ562" i="58"/>
  <c r="AJ552" i="58"/>
  <c r="AJ532" i="58"/>
  <c r="AJ492" i="58"/>
  <c r="AJ281" i="58"/>
  <c r="AJ454" i="58"/>
  <c r="AJ108" i="58"/>
  <c r="AJ172" i="58"/>
  <c r="AJ143" i="58"/>
  <c r="AJ501" i="58"/>
  <c r="AJ48" i="58"/>
  <c r="AJ427" i="58"/>
  <c r="AJ397" i="58"/>
  <c r="AJ455" i="58"/>
  <c r="AJ345" i="58"/>
  <c r="AJ332" i="58"/>
  <c r="AJ414" i="58"/>
  <c r="AJ77" i="58"/>
  <c r="AJ39" i="58"/>
  <c r="AJ486" i="58"/>
  <c r="AJ241" i="58"/>
  <c r="AJ395" i="58"/>
  <c r="AJ561" i="58"/>
  <c r="AJ429" i="58"/>
  <c r="AJ4" i="58"/>
  <c r="AN39" i="58" l="1"/>
  <c r="AN77" i="58"/>
  <c r="AN4" i="58"/>
  <c r="AN414" i="58"/>
  <c r="AN281" i="58"/>
  <c r="AN415" i="58"/>
  <c r="AN516" i="58"/>
  <c r="AN467" i="58"/>
  <c r="AN343" i="58"/>
  <c r="AN429" i="58"/>
  <c r="AN486" i="58"/>
  <c r="AN332" i="58"/>
  <c r="AN427" i="58"/>
  <c r="AN172" i="58"/>
  <c r="AN492" i="58"/>
  <c r="AN86" i="58"/>
  <c r="AN441" i="58"/>
  <c r="AN237" i="58"/>
  <c r="AN339" i="58"/>
  <c r="AN117" i="58"/>
  <c r="AN491" i="58"/>
  <c r="AN466" i="58"/>
  <c r="AN511" i="58"/>
  <c r="AN186" i="58"/>
  <c r="AN355" i="58"/>
  <c r="AN382" i="58"/>
  <c r="AN440" i="58"/>
  <c r="AN478" i="58"/>
  <c r="AN389" i="58"/>
  <c r="AN223" i="58"/>
  <c r="AN105" i="58"/>
  <c r="AN17" i="58"/>
  <c r="AN340" i="58"/>
  <c r="AN156" i="58"/>
  <c r="AN288" i="58"/>
  <c r="AN556" i="58"/>
  <c r="AN279" i="58"/>
  <c r="AN290" i="58"/>
  <c r="AN207" i="58"/>
  <c r="AN406" i="58"/>
  <c r="AN136" i="58"/>
  <c r="AN149" i="58"/>
  <c r="AN234" i="58"/>
  <c r="AN240" i="58"/>
  <c r="AN158" i="58"/>
  <c r="AN387" i="58"/>
  <c r="AN229" i="58"/>
  <c r="AN52" i="58"/>
  <c r="AN452" i="58"/>
  <c r="AN78" i="58"/>
  <c r="AN291" i="58"/>
  <c r="AN303" i="58"/>
  <c r="AN89" i="58"/>
  <c r="AN83" i="58"/>
  <c r="AN177" i="58"/>
  <c r="AN30" i="58"/>
  <c r="AN386" i="58"/>
  <c r="AN5" i="58"/>
  <c r="AN256" i="58"/>
  <c r="AN49" i="58"/>
  <c r="AN287" i="58"/>
  <c r="AN543" i="58"/>
  <c r="AN378" i="58"/>
  <c r="AN432" i="58"/>
  <c r="AN547" i="58"/>
  <c r="AN69" i="58"/>
  <c r="AN107" i="58"/>
  <c r="AN376" i="58"/>
  <c r="AN453" i="58"/>
  <c r="AN421" i="58"/>
  <c r="AN16" i="58"/>
  <c r="AN306" i="58"/>
  <c r="AN34" i="58"/>
  <c r="AN301" i="58"/>
  <c r="AN398" i="58"/>
  <c r="AN148" i="58"/>
  <c r="AN475" i="58"/>
  <c r="AN504" i="58"/>
  <c r="AN45" i="58"/>
  <c r="AN28" i="58"/>
  <c r="AN416" i="58"/>
  <c r="AN401" i="58"/>
  <c r="AN123" i="58"/>
  <c r="AN344" i="58"/>
  <c r="AN405" i="58"/>
  <c r="AN356" i="58"/>
  <c r="AN10" i="58"/>
  <c r="AN505" i="58"/>
  <c r="AN383" i="58"/>
  <c r="AN283" i="58"/>
  <c r="AN91" i="58"/>
  <c r="AN116" i="58"/>
  <c r="AN164" i="58"/>
  <c r="AN264" i="58"/>
  <c r="AN211" i="58"/>
  <c r="AN437" i="58"/>
  <c r="AN361" i="58"/>
  <c r="AN147" i="58"/>
  <c r="AN417" i="58"/>
  <c r="AN14" i="58"/>
  <c r="AN384" i="58"/>
  <c r="AN27" i="58"/>
  <c r="AN331" i="58"/>
  <c r="AN557" i="58"/>
  <c r="AN222" i="58"/>
  <c r="AN391" i="58"/>
  <c r="AN161" i="58"/>
  <c r="AN498" i="58"/>
  <c r="AN199" i="58"/>
  <c r="AN410" i="58"/>
  <c r="AN60" i="58"/>
  <c r="AN111" i="58"/>
  <c r="AN451" i="58"/>
  <c r="AN129" i="58"/>
  <c r="AN350" i="58"/>
  <c r="AN542" i="58"/>
  <c r="AN388" i="58"/>
  <c r="AN365" i="58"/>
  <c r="AN21" i="58"/>
  <c r="AN265" i="58"/>
  <c r="AN74" i="58"/>
  <c r="AN23" i="58"/>
  <c r="AN109" i="58"/>
  <c r="AN310" i="58"/>
  <c r="AN114" i="58"/>
  <c r="AN521" i="58"/>
  <c r="AN99" i="58"/>
  <c r="AN334" i="58"/>
  <c r="AN360" i="58"/>
  <c r="AN522" i="58"/>
  <c r="AN255" i="58"/>
  <c r="AN96" i="58"/>
  <c r="AN220" i="58"/>
  <c r="AN38" i="58"/>
  <c r="AN227" i="58"/>
  <c r="AN400" i="58"/>
  <c r="AN214" i="58"/>
  <c r="AN460" i="58"/>
  <c r="AN84" i="58"/>
  <c r="AN307" i="58"/>
  <c r="AN101" i="58"/>
  <c r="AN379" i="58"/>
  <c r="AN66" i="58"/>
  <c r="AN206" i="58"/>
  <c r="AN178" i="58"/>
  <c r="AN494" i="58"/>
  <c r="AN212" i="58"/>
  <c r="AN284" i="58"/>
  <c r="AN345" i="58"/>
  <c r="AN48" i="58"/>
  <c r="AN108" i="58"/>
  <c r="AN532" i="58"/>
  <c r="AN130" i="58"/>
  <c r="AN169" i="58"/>
  <c r="AN253" i="58"/>
  <c r="AN175" i="58"/>
  <c r="AN55" i="58"/>
  <c r="AN565" i="58"/>
  <c r="AN7" i="58"/>
  <c r="AN435" i="58"/>
  <c r="AN375" i="58"/>
  <c r="AN431" i="58"/>
  <c r="AN134" i="58"/>
  <c r="AN73" i="58"/>
  <c r="AN193" i="58"/>
  <c r="AN500" i="58"/>
  <c r="AN194" i="58"/>
  <c r="AN509" i="58"/>
  <c r="AN120" i="58"/>
  <c r="AN459" i="58"/>
  <c r="AN13" i="58"/>
  <c r="AN168" i="58"/>
  <c r="AN335" i="58"/>
  <c r="AN481" i="58"/>
  <c r="AN95" i="58"/>
  <c r="AN70" i="58"/>
  <c r="AN295" i="58"/>
  <c r="AN357" i="58"/>
  <c r="AN426" i="58"/>
  <c r="AN41" i="58"/>
  <c r="AN510" i="58"/>
  <c r="AN533" i="58"/>
  <c r="AN530" i="58"/>
  <c r="AN36" i="58"/>
  <c r="AN564" i="58"/>
  <c r="AN257" i="58"/>
  <c r="AN380" i="58"/>
  <c r="AN330" i="58"/>
  <c r="AN439" i="58"/>
  <c r="AN72" i="58"/>
  <c r="AN275" i="58"/>
  <c r="AN294" i="58"/>
  <c r="AN425" i="58"/>
  <c r="AN346" i="58"/>
  <c r="AN436" i="58"/>
  <c r="AN428" i="58"/>
  <c r="AN402" i="58"/>
  <c r="AN258" i="58"/>
  <c r="AN92" i="58"/>
  <c r="AN187" i="58"/>
  <c r="AN317" i="58"/>
  <c r="AN180" i="58"/>
  <c r="AN298" i="58"/>
  <c r="AN226" i="58"/>
  <c r="AN93" i="58"/>
  <c r="AN299" i="58"/>
  <c r="AN103" i="58"/>
  <c r="AN29" i="58"/>
  <c r="AN62" i="58"/>
  <c r="AN179" i="58"/>
  <c r="AN396" i="58"/>
  <c r="AN188" i="58"/>
  <c r="AN244" i="58"/>
  <c r="AN551" i="58"/>
  <c r="AN499" i="58"/>
  <c r="AN469" i="58"/>
  <c r="AN106" i="58"/>
  <c r="AN137" i="58"/>
  <c r="AN191" i="58"/>
  <c r="AN201" i="58"/>
  <c r="AN528" i="58"/>
  <c r="AN239" i="58"/>
  <c r="AN252" i="58"/>
  <c r="AN146" i="58"/>
  <c r="AN162" i="58"/>
  <c r="AN139" i="58"/>
  <c r="AN390" i="58"/>
  <c r="AN150" i="58"/>
  <c r="AN270" i="58"/>
  <c r="AN558" i="58"/>
  <c r="AN163" i="58"/>
  <c r="AN362" i="58"/>
  <c r="AN503" i="58"/>
  <c r="AN546" i="58"/>
  <c r="AN104" i="58"/>
  <c r="AN352" i="58"/>
  <c r="AN347" i="58"/>
  <c r="AN67" i="58"/>
  <c r="AN490" i="58"/>
  <c r="AN548" i="58"/>
  <c r="AN312" i="58"/>
  <c r="AN411" i="58"/>
  <c r="AN166" i="58"/>
  <c r="AN403" i="58"/>
  <c r="AN430" i="58"/>
  <c r="AN82" i="58"/>
  <c r="AN124" i="58"/>
  <c r="AN515" i="58"/>
  <c r="AN507" i="58"/>
  <c r="AN273" i="58"/>
  <c r="AN369" i="58"/>
  <c r="AN354" i="58"/>
  <c r="AN165" i="58"/>
  <c r="AN482" i="58"/>
  <c r="AN474" i="58"/>
  <c r="AN246" i="58"/>
  <c r="AN424" i="58"/>
  <c r="AN319" i="58"/>
  <c r="AN189" i="58"/>
  <c r="AN98" i="58"/>
  <c r="AN216" i="58"/>
  <c r="AN333" i="58"/>
  <c r="AN205" i="58"/>
  <c r="AN420" i="58"/>
  <c r="AN497" i="58"/>
  <c r="AN480" i="58"/>
  <c r="AN25" i="58"/>
  <c r="AN100" i="58"/>
  <c r="AN419" i="58"/>
  <c r="AN399" i="58"/>
  <c r="AN113" i="58"/>
  <c r="AN185" i="58"/>
  <c r="AN536" i="58"/>
  <c r="AN35" i="58"/>
  <c r="AN263" i="58"/>
  <c r="AN176" i="58"/>
  <c r="AN160" i="58"/>
  <c r="AN112" i="58"/>
  <c r="AN445" i="58"/>
  <c r="AN526" i="58"/>
  <c r="AN278" i="58"/>
  <c r="AN215" i="58"/>
  <c r="AN309" i="58"/>
  <c r="AN141" i="58"/>
  <c r="AN381" i="58"/>
  <c r="AN395" i="58"/>
  <c r="AN501" i="58"/>
  <c r="AN454" i="58"/>
  <c r="AN552" i="58"/>
  <c r="AN477" i="58"/>
  <c r="AN65" i="58"/>
  <c r="AN567" i="58"/>
  <c r="AN560" i="58"/>
  <c r="AN321" i="58"/>
  <c r="AN31" i="58"/>
  <c r="AN196" i="58"/>
  <c r="AN40" i="58"/>
  <c r="AN359" i="58"/>
  <c r="AN271" i="58"/>
  <c r="AN203" i="58"/>
  <c r="AN462" i="58"/>
  <c r="AN549" i="58"/>
  <c r="AN468" i="58"/>
  <c r="AN489" i="58"/>
  <c r="AN531" i="58"/>
  <c r="AN377" i="58"/>
  <c r="AN325" i="58"/>
  <c r="AN182" i="58"/>
  <c r="AN59" i="58"/>
  <c r="AN267" i="58"/>
  <c r="AN363" i="58"/>
  <c r="AN11" i="58"/>
  <c r="AN266" i="58"/>
  <c r="AN448" i="58"/>
  <c r="AN305" i="58"/>
  <c r="AN53" i="58"/>
  <c r="AN268" i="58"/>
  <c r="AN438" i="58"/>
  <c r="AN341" i="58"/>
  <c r="AN449" i="58"/>
  <c r="AN44" i="58"/>
  <c r="AN235" i="58"/>
  <c r="AN261" i="58"/>
  <c r="AN473" i="58"/>
  <c r="AN520" i="58"/>
  <c r="AN502" i="58"/>
  <c r="AN61" i="58"/>
  <c r="AN20" i="58"/>
  <c r="AN142" i="58"/>
  <c r="AN322" i="58"/>
  <c r="AN315" i="58"/>
  <c r="AN170" i="58"/>
  <c r="AN135" i="58"/>
  <c r="AN202" i="58"/>
  <c r="AN538" i="58"/>
  <c r="AN434" i="58"/>
  <c r="AN272" i="58"/>
  <c r="AN197" i="58"/>
  <c r="AN368" i="58"/>
  <c r="AN81" i="58"/>
  <c r="AN446" i="58"/>
  <c r="AN422" i="58"/>
  <c r="AN485" i="58"/>
  <c r="AN404" i="58"/>
  <c r="AN370" i="58"/>
  <c r="AN349" i="58"/>
  <c r="AN269" i="58"/>
  <c r="AN94" i="58"/>
  <c r="AN90" i="58"/>
  <c r="AN484" i="58"/>
  <c r="AN336" i="58"/>
  <c r="AN276" i="58"/>
  <c r="AN373" i="58"/>
  <c r="AN316" i="58"/>
  <c r="AN118" i="58"/>
  <c r="AN254" i="58"/>
  <c r="AN85" i="58"/>
  <c r="AN476" i="58"/>
  <c r="AN450" i="58"/>
  <c r="AN217" i="58"/>
  <c r="AN342" i="58"/>
  <c r="AN423" i="58"/>
  <c r="AN54" i="58"/>
  <c r="AN328" i="58"/>
  <c r="AN225" i="58"/>
  <c r="AN442" i="58"/>
  <c r="AN63" i="58"/>
  <c r="AN458" i="58"/>
  <c r="AN506" i="58"/>
  <c r="AN238" i="58"/>
  <c r="AN210" i="58"/>
  <c r="AN412" i="58"/>
  <c r="AN171" i="58"/>
  <c r="AN249" i="58"/>
  <c r="AN523" i="58"/>
  <c r="AN57" i="58"/>
  <c r="AN297" i="58"/>
  <c r="AN471" i="58"/>
  <c r="AN277" i="58"/>
  <c r="AN364" i="58"/>
  <c r="AN496" i="58"/>
  <c r="AN302" i="58"/>
  <c r="AN218" i="58"/>
  <c r="AN374" i="58"/>
  <c r="AN534" i="58"/>
  <c r="AN208" i="58"/>
  <c r="AN213" i="58"/>
  <c r="AN154" i="58"/>
  <c r="AN518" i="58"/>
  <c r="AN47" i="58"/>
  <c r="AN300" i="58"/>
  <c r="AN537" i="58"/>
  <c r="AN51" i="58"/>
  <c r="AN231" i="58"/>
  <c r="AN46" i="58"/>
  <c r="AN230" i="58"/>
  <c r="AN181" i="58"/>
  <c r="AN568" i="58"/>
  <c r="AN155" i="58"/>
  <c r="AN371" i="58"/>
  <c r="AN138" i="58"/>
  <c r="AN9" i="58"/>
  <c r="AN495" i="58"/>
  <c r="AN119" i="58"/>
  <c r="AN151" i="58"/>
  <c r="AN159" i="58"/>
  <c r="AN292" i="58"/>
  <c r="AN541" i="58"/>
  <c r="AN293" i="58"/>
  <c r="AN512" i="58"/>
  <c r="AN372" i="58"/>
  <c r="AN110" i="58"/>
  <c r="AN366" i="58"/>
  <c r="AN348" i="58"/>
  <c r="AN289" i="58"/>
  <c r="AN472" i="58"/>
  <c r="AN22" i="58"/>
  <c r="AN465" i="58"/>
  <c r="AN463" i="58"/>
  <c r="AN527" i="58"/>
  <c r="AN233" i="58"/>
  <c r="AN561" i="58"/>
  <c r="AN455" i="58"/>
  <c r="AN241" i="58"/>
  <c r="AN397" i="58"/>
  <c r="AN143" i="58"/>
  <c r="AN562" i="58"/>
  <c r="AN15" i="58"/>
  <c r="AN174" i="58"/>
  <c r="AN88" i="58"/>
  <c r="AN320" i="58"/>
  <c r="AN524" i="58"/>
  <c r="AN559" i="58"/>
  <c r="AN367" i="58"/>
  <c r="AN338" i="58"/>
  <c r="AN329" i="58"/>
  <c r="AN133" i="58"/>
  <c r="AN167" i="58"/>
  <c r="AN140" i="58"/>
  <c r="AN247" i="58"/>
  <c r="AN219" i="58"/>
  <c r="AN71" i="58"/>
  <c r="AN394" i="58"/>
  <c r="AN43" i="58"/>
  <c r="AN152" i="58"/>
  <c r="AN488" i="58"/>
  <c r="AN221" i="58"/>
  <c r="AN326" i="58"/>
  <c r="AN514" i="58"/>
  <c r="AN409" i="58"/>
  <c r="AN487" i="58"/>
  <c r="AN198" i="58"/>
  <c r="AN525" i="58"/>
  <c r="AN311" i="58"/>
  <c r="AN236" i="58"/>
  <c r="AN19" i="58"/>
  <c r="AN183" i="58"/>
  <c r="AN195" i="58"/>
  <c r="AN447" i="58"/>
  <c r="AN232" i="58"/>
  <c r="AN58" i="58"/>
  <c r="AN553" i="58"/>
  <c r="AN250" i="58"/>
  <c r="AN479" i="58"/>
  <c r="AN555" i="58"/>
  <c r="AN121" i="58"/>
  <c r="AN513" i="58"/>
  <c r="AN125" i="58"/>
  <c r="AN508" i="58"/>
  <c r="AN358" i="58"/>
  <c r="AN243" i="58"/>
  <c r="AN554" i="58"/>
  <c r="AN304" i="58"/>
  <c r="AN540" i="58"/>
  <c r="AN26" i="58"/>
  <c r="AN313" i="58"/>
  <c r="AN173" i="58"/>
  <c r="AN50" i="58"/>
  <c r="AN353" i="58"/>
  <c r="AN153" i="58"/>
  <c r="AN337" i="58"/>
  <c r="AN76" i="58"/>
  <c r="AN433" i="58"/>
  <c r="AN550" i="58"/>
  <c r="AN517" i="58"/>
  <c r="AN32" i="58"/>
  <c r="AN545" i="58"/>
  <c r="AN190" i="58"/>
  <c r="AN37" i="58"/>
  <c r="AN280" i="58"/>
  <c r="AN407" i="58"/>
  <c r="AN126" i="58"/>
  <c r="AN544" i="58"/>
  <c r="AN456" i="58"/>
  <c r="AN539" i="58"/>
  <c r="AN385" i="58"/>
  <c r="AN122" i="58"/>
  <c r="AN444" i="58"/>
  <c r="AN79" i="58"/>
  <c r="AN351" i="58"/>
  <c r="AN12" i="58"/>
  <c r="AN248" i="58"/>
  <c r="AN327" i="58"/>
  <c r="AN535" i="58"/>
  <c r="AN97" i="58"/>
  <c r="AN157" i="58"/>
  <c r="AN323" i="58"/>
  <c r="AN262" i="58"/>
  <c r="AN251" i="58"/>
  <c r="AN242" i="58"/>
  <c r="AN228" i="58"/>
  <c r="AN33" i="58"/>
  <c r="AN318" i="58"/>
  <c r="AN204" i="58"/>
  <c r="AN87" i="58"/>
  <c r="AN224" i="58"/>
  <c r="AN461" i="58"/>
  <c r="AN18" i="58"/>
  <c r="AN132" i="58"/>
  <c r="AN282" i="58"/>
  <c r="AN308" i="58"/>
  <c r="AN6" i="58"/>
  <c r="AN392" i="58"/>
  <c r="AN200" i="58"/>
  <c r="AN127" i="58"/>
  <c r="AN56" i="58"/>
  <c r="AN470" i="58"/>
  <c r="AN285" i="58"/>
  <c r="AN184" i="58"/>
  <c r="AN209" i="58"/>
  <c r="AN128" i="58"/>
  <c r="AN493" i="58"/>
  <c r="AN408" i="58"/>
  <c r="AN563" i="58"/>
  <c r="AN443" i="58"/>
  <c r="AN42" i="58"/>
  <c r="AN274" i="58"/>
  <c r="AN245" i="58"/>
  <c r="AN115" i="58"/>
  <c r="AN286" i="58"/>
  <c r="AN192" i="58"/>
  <c r="AN418" i="58"/>
  <c r="AN75" i="58"/>
  <c r="AN102" i="58"/>
  <c r="AN131" i="58"/>
  <c r="AN393" i="58"/>
  <c r="AN519" i="58"/>
  <c r="AN464" i="58"/>
  <c r="AN64" i="58"/>
  <c r="AN483" i="58"/>
  <c r="AN8" i="58"/>
  <c r="AN24" i="58"/>
  <c r="AN68" i="58"/>
  <c r="AN80" i="58"/>
  <c r="AN413" i="58"/>
  <c r="J573" i="6"/>
  <c r="D32" i="71" l="1"/>
  <c r="D35" i="71"/>
  <c r="D34" i="71"/>
  <c r="D36" i="71"/>
  <c r="D33" i="71"/>
  <c r="L24" i="71"/>
  <c r="L27" i="71"/>
  <c r="L25" i="71"/>
  <c r="L26" i="71"/>
  <c r="L28" i="71"/>
  <c r="J32" i="71"/>
  <c r="J33" i="71"/>
  <c r="J34" i="71"/>
  <c r="J36" i="71"/>
  <c r="J35" i="71"/>
  <c r="J27" i="71"/>
  <c r="J25" i="71"/>
  <c r="J28" i="71"/>
  <c r="J26" i="71"/>
  <c r="J24" i="71"/>
  <c r="I26" i="71"/>
  <c r="I25" i="71"/>
  <c r="I24" i="71"/>
  <c r="I27" i="71"/>
  <c r="I28" i="71"/>
  <c r="H35" i="71"/>
  <c r="H32" i="71"/>
  <c r="H33" i="71"/>
  <c r="H36" i="71"/>
  <c r="H34" i="71"/>
  <c r="G25" i="71"/>
  <c r="G28" i="71"/>
  <c r="G26" i="71"/>
  <c r="G27" i="71"/>
  <c r="G24" i="71"/>
  <c r="E35" i="71"/>
  <c r="E34" i="71"/>
  <c r="E36" i="71"/>
  <c r="E32" i="71"/>
  <c r="E33" i="71"/>
  <c r="F25" i="71"/>
  <c r="F28" i="71"/>
  <c r="F27" i="71"/>
  <c r="F24" i="71"/>
  <c r="F26" i="71"/>
  <c r="K25" i="71"/>
  <c r="K26" i="71"/>
  <c r="K28" i="71"/>
  <c r="K24" i="71"/>
  <c r="K27" i="71"/>
  <c r="G34" i="71"/>
  <c r="G33" i="71"/>
  <c r="G35" i="71"/>
  <c r="G32" i="71"/>
  <c r="G36" i="71"/>
  <c r="D26" i="71"/>
  <c r="D27" i="71"/>
  <c r="D28" i="71"/>
  <c r="D25" i="71"/>
  <c r="D24" i="71"/>
  <c r="H26" i="71"/>
  <c r="H28" i="71"/>
  <c r="H25" i="71"/>
  <c r="H27" i="71"/>
  <c r="H24" i="71"/>
  <c r="I36" i="71"/>
  <c r="I34" i="71"/>
  <c r="I32" i="71"/>
  <c r="I33" i="71"/>
  <c r="I35" i="71"/>
  <c r="F32" i="71"/>
  <c r="F33" i="71"/>
  <c r="F35" i="71"/>
  <c r="F34" i="71"/>
  <c r="F36" i="71"/>
  <c r="E24" i="71"/>
  <c r="E28" i="71"/>
  <c r="E25" i="71"/>
  <c r="E27" i="71"/>
  <c r="E26" i="71"/>
  <c r="K32" i="71"/>
  <c r="K35" i="71"/>
  <c r="K34" i="71"/>
  <c r="K33" i="71"/>
  <c r="K36" i="71"/>
  <c r="C36" i="71"/>
  <c r="C35" i="71"/>
  <c r="C34" i="71"/>
  <c r="C33" i="71"/>
  <c r="C32" i="71"/>
  <c r="M28" i="71"/>
  <c r="M26" i="71"/>
  <c r="M27" i="71"/>
  <c r="M25" i="71"/>
  <c r="M24" i="71"/>
  <c r="L34" i="71"/>
  <c r="L33" i="71"/>
  <c r="L35" i="71"/>
  <c r="L36" i="71"/>
  <c r="L32" i="71"/>
  <c r="C28" i="71"/>
  <c r="C27" i="71"/>
  <c r="C26" i="71"/>
  <c r="C25" i="71"/>
  <c r="C24" i="71"/>
  <c r="M33" i="71" l="1"/>
  <c r="I37" i="71"/>
  <c r="D29" i="71"/>
  <c r="F29" i="71"/>
  <c r="M34" i="71"/>
  <c r="M29" i="71"/>
  <c r="M35" i="71"/>
  <c r="C37" i="71"/>
  <c r="F37" i="71"/>
  <c r="H37" i="71"/>
  <c r="I29" i="71"/>
  <c r="J37" i="71"/>
  <c r="M32" i="71"/>
  <c r="C29" i="71"/>
  <c r="M36" i="71"/>
  <c r="K37" i="71"/>
  <c r="G37" i="71"/>
  <c r="L37" i="71"/>
  <c r="H29" i="71"/>
  <c r="K29" i="71"/>
  <c r="E37" i="71"/>
  <c r="G29" i="71"/>
  <c r="L29" i="71"/>
  <c r="E29" i="71"/>
  <c r="J29" i="71"/>
  <c r="D37" i="71"/>
  <c r="M37" i="71" l="1"/>
  <c r="I135" i="6"/>
  <c r="D38" i="6"/>
  <c r="I79" i="6"/>
  <c r="F378" i="6"/>
  <c r="I148" i="6"/>
  <c r="F234" i="6"/>
  <c r="E194" i="6"/>
  <c r="G170" i="6"/>
  <c r="H58" i="6"/>
  <c r="I54" i="6"/>
  <c r="H223" i="6"/>
  <c r="F71" i="6"/>
  <c r="F307" i="6"/>
  <c r="I451" i="6"/>
  <c r="E214" i="6"/>
  <c r="F294" i="6"/>
  <c r="I7" i="6"/>
  <c r="D410" i="6"/>
  <c r="I113" i="6"/>
  <c r="E147" i="6"/>
  <c r="E74" i="6"/>
  <c r="F53" i="6"/>
  <c r="E7" i="6"/>
  <c r="I380" i="6"/>
  <c r="G68" i="6"/>
  <c r="H244" i="6"/>
  <c r="I212" i="6"/>
  <c r="G99" i="6"/>
  <c r="D504" i="6"/>
  <c r="E568" i="6"/>
  <c r="F359" i="6"/>
  <c r="I432" i="6"/>
  <c r="E477" i="6"/>
  <c r="F540" i="6"/>
  <c r="E79" i="6"/>
  <c r="H561" i="6"/>
  <c r="I108" i="6"/>
  <c r="D196" i="6"/>
  <c r="F43" i="6"/>
  <c r="E159" i="6"/>
  <c r="H483" i="6"/>
  <c r="G72" i="6"/>
  <c r="F159" i="6"/>
  <c r="E219" i="6"/>
  <c r="F543" i="6"/>
  <c r="E25" i="6"/>
  <c r="G235" i="6"/>
  <c r="F163" i="6"/>
  <c r="E23" i="6"/>
  <c r="H450" i="6"/>
  <c r="F121" i="6"/>
  <c r="H214" i="6"/>
  <c r="I13" i="6"/>
  <c r="F263" i="6"/>
  <c r="H500" i="6"/>
  <c r="I334" i="6"/>
  <c r="H564" i="6"/>
  <c r="I137" i="6"/>
  <c r="E129" i="6"/>
  <c r="G448" i="6"/>
  <c r="F20" i="6"/>
  <c r="I124" i="6"/>
  <c r="G426" i="6"/>
  <c r="I393" i="6"/>
  <c r="H371" i="6"/>
  <c r="D297" i="6"/>
  <c r="E405" i="6"/>
  <c r="G330" i="6"/>
  <c r="E313" i="6"/>
  <c r="D212" i="6"/>
  <c r="I481" i="6"/>
  <c r="I47" i="6"/>
  <c r="G363" i="6"/>
  <c r="F535" i="6"/>
  <c r="I438" i="6"/>
  <c r="E236" i="6"/>
  <c r="I229" i="6"/>
  <c r="F505" i="6"/>
  <c r="D338" i="6"/>
  <c r="G254" i="6"/>
  <c r="G486" i="6"/>
  <c r="F409" i="6"/>
  <c r="I539" i="6"/>
  <c r="I90" i="6"/>
  <c r="G244" i="6"/>
  <c r="I462" i="6"/>
  <c r="H441" i="6"/>
  <c r="D145" i="6"/>
  <c r="D525" i="6"/>
  <c r="E258" i="6"/>
  <c r="F233" i="6"/>
  <c r="E559" i="6"/>
  <c r="I470" i="6"/>
  <c r="G542" i="6"/>
  <c r="E279" i="6"/>
  <c r="E536" i="6"/>
  <c r="G424" i="6"/>
  <c r="H536" i="6"/>
  <c r="F185" i="6"/>
  <c r="H115" i="6"/>
  <c r="E384" i="6"/>
  <c r="G117" i="6"/>
  <c r="F546" i="6"/>
  <c r="G351" i="6"/>
  <c r="I464" i="6"/>
  <c r="I450" i="6"/>
  <c r="E308" i="6"/>
  <c r="I423" i="6"/>
  <c r="H34" i="6"/>
  <c r="H53" i="6"/>
  <c r="D239" i="6"/>
  <c r="E395" i="6"/>
  <c r="G232" i="6"/>
  <c r="D45" i="6"/>
  <c r="E120" i="6"/>
  <c r="E319" i="6"/>
  <c r="G466" i="6"/>
  <c r="D118" i="6"/>
  <c r="H487" i="6"/>
  <c r="F96" i="6"/>
  <c r="I307" i="6"/>
  <c r="G263" i="6"/>
  <c r="E372" i="6"/>
  <c r="G79" i="6"/>
  <c r="G113" i="6"/>
  <c r="E99" i="6"/>
  <c r="H385" i="6"/>
  <c r="E531" i="6"/>
  <c r="I184" i="6"/>
  <c r="F390" i="6"/>
  <c r="I152" i="6"/>
  <c r="E193" i="6"/>
  <c r="E292" i="6"/>
  <c r="E329" i="6"/>
  <c r="I38" i="6"/>
  <c r="I19" i="6"/>
  <c r="E61" i="6"/>
  <c r="F44" i="6"/>
  <c r="H143" i="6"/>
  <c r="E431" i="6"/>
  <c r="I466" i="6"/>
  <c r="D150" i="6"/>
  <c r="E196" i="6"/>
  <c r="H50" i="6"/>
  <c r="D199" i="6"/>
  <c r="G127" i="6"/>
  <c r="E502" i="6"/>
  <c r="I497" i="6"/>
  <c r="G498" i="6"/>
  <c r="F137" i="6"/>
  <c r="E378" i="6"/>
  <c r="H156" i="6"/>
  <c r="H342" i="6"/>
  <c r="F63" i="6"/>
  <c r="I339" i="6"/>
  <c r="H193" i="6"/>
  <c r="H501" i="6"/>
  <c r="G511" i="6"/>
  <c r="D187" i="6"/>
  <c r="H91" i="6"/>
  <c r="F527" i="6"/>
  <c r="E261" i="6"/>
  <c r="F354" i="6"/>
  <c r="F562" i="6"/>
  <c r="H461" i="6"/>
  <c r="H520" i="6"/>
  <c r="I567" i="6"/>
  <c r="D193" i="6"/>
  <c r="I37" i="6"/>
  <c r="F298" i="6"/>
  <c r="E57" i="6"/>
  <c r="I198" i="6"/>
  <c r="D339" i="6"/>
  <c r="I549" i="6"/>
  <c r="I239" i="6"/>
  <c r="H120" i="6"/>
  <c r="D57" i="6"/>
  <c r="I225" i="6"/>
  <c r="E537" i="6"/>
  <c r="F513" i="6"/>
  <c r="G204" i="6"/>
  <c r="I80" i="6"/>
  <c r="I143" i="6"/>
  <c r="F358" i="6"/>
  <c r="F54" i="6"/>
  <c r="F441" i="6"/>
  <c r="I106" i="6"/>
  <c r="D556" i="6"/>
  <c r="G114" i="6"/>
  <c r="G275" i="6"/>
  <c r="D444" i="6"/>
  <c r="I293" i="6"/>
  <c r="E78" i="6"/>
  <c r="I91" i="6"/>
  <c r="D526" i="6"/>
  <c r="I63" i="6"/>
  <c r="F489" i="6"/>
  <c r="F134" i="6"/>
  <c r="F492" i="6"/>
  <c r="H153" i="6"/>
  <c r="E172" i="6"/>
  <c r="E209" i="6"/>
  <c r="D125" i="6"/>
  <c r="I369" i="6"/>
  <c r="D84" i="6"/>
  <c r="I275" i="6"/>
  <c r="D14" i="6"/>
  <c r="D186" i="6"/>
  <c r="I207" i="6"/>
  <c r="E240" i="6"/>
  <c r="H261" i="6"/>
  <c r="H348" i="6"/>
  <c r="G185" i="6"/>
  <c r="F566" i="6"/>
  <c r="D69" i="6"/>
  <c r="F288" i="6"/>
  <c r="F189" i="6"/>
  <c r="I18" i="6"/>
  <c r="I270" i="6"/>
  <c r="G349" i="6"/>
  <c r="H163" i="6"/>
  <c r="I203" i="6"/>
  <c r="I296" i="6"/>
  <c r="E226" i="6"/>
  <c r="F518" i="6"/>
  <c r="I158" i="6"/>
  <c r="D167" i="6"/>
  <c r="I518" i="6"/>
  <c r="E509" i="6"/>
  <c r="E255" i="6"/>
  <c r="F15" i="6"/>
  <c r="I321" i="6"/>
  <c r="I407" i="6"/>
  <c r="I305" i="6"/>
  <c r="G50" i="6"/>
  <c r="F245" i="6"/>
  <c r="D395" i="6"/>
  <c r="G331" i="6"/>
  <c r="F553" i="6"/>
  <c r="I354" i="6"/>
  <c r="G148" i="6"/>
  <c r="I378" i="6"/>
  <c r="I529" i="6"/>
  <c r="I276" i="6"/>
  <c r="E257" i="6"/>
  <c r="E42" i="6"/>
  <c r="G130" i="6"/>
  <c r="H276" i="6"/>
  <c r="F227" i="6"/>
  <c r="I487" i="6"/>
  <c r="E468" i="6"/>
  <c r="I515" i="6"/>
  <c r="I405" i="6"/>
  <c r="E265" i="6"/>
  <c r="D93" i="6"/>
  <c r="I96" i="6"/>
  <c r="F269" i="6"/>
  <c r="I123" i="6"/>
  <c r="E432" i="6"/>
  <c r="I274" i="6"/>
  <c r="I102" i="6"/>
  <c r="I109" i="6"/>
  <c r="G505" i="6"/>
  <c r="H106" i="6"/>
  <c r="D568" i="6"/>
  <c r="G492" i="6"/>
  <c r="I509" i="6"/>
  <c r="I396" i="6"/>
  <c r="F446" i="6"/>
  <c r="I445" i="6"/>
  <c r="F243" i="6"/>
  <c r="I531" i="6"/>
  <c r="H130" i="6"/>
  <c r="H218" i="6"/>
  <c r="H174" i="6"/>
  <c r="H440" i="6"/>
  <c r="I472" i="6"/>
  <c r="H84" i="6"/>
  <c r="D415" i="6"/>
  <c r="G62" i="6"/>
  <c r="E416" i="6"/>
  <c r="I419" i="6"/>
  <c r="D503" i="6"/>
  <c r="E26" i="6"/>
  <c r="G449" i="6"/>
  <c r="H172" i="6"/>
  <c r="D502" i="6"/>
  <c r="H517" i="6"/>
  <c r="D385" i="6"/>
  <c r="I528" i="6"/>
  <c r="I26" i="6"/>
  <c r="E64" i="6"/>
  <c r="F430" i="6"/>
  <c r="H485" i="6"/>
  <c r="F335" i="6"/>
  <c r="D52" i="6"/>
  <c r="I294" i="6"/>
  <c r="E410" i="6"/>
  <c r="G324" i="6"/>
  <c r="D169" i="6"/>
  <c r="H232" i="6"/>
  <c r="I422" i="6"/>
  <c r="H448" i="6"/>
  <c r="F559" i="6"/>
  <c r="I179" i="6"/>
  <c r="G405" i="6"/>
  <c r="D158" i="6"/>
  <c r="F557" i="6"/>
  <c r="I347" i="6"/>
  <c r="E126" i="6"/>
  <c r="I268" i="6"/>
  <c r="E438" i="6"/>
  <c r="I104" i="6"/>
  <c r="D350" i="6"/>
  <c r="H230" i="6"/>
  <c r="I220" i="6"/>
  <c r="G506" i="6"/>
  <c r="F316" i="6"/>
  <c r="H530" i="6"/>
  <c r="D414" i="6"/>
  <c r="F170" i="6"/>
  <c r="D470" i="6"/>
  <c r="E272" i="6"/>
  <c r="G480" i="6"/>
  <c r="H171" i="6"/>
  <c r="I510" i="6"/>
  <c r="D97" i="6"/>
  <c r="I191" i="6"/>
  <c r="I302" i="6"/>
  <c r="D567" i="6"/>
  <c r="E267" i="6"/>
  <c r="D362" i="6"/>
  <c r="D148" i="6"/>
  <c r="D377" i="6"/>
  <c r="F84" i="6"/>
  <c r="I156" i="6"/>
  <c r="I51" i="6"/>
  <c r="I553" i="6"/>
  <c r="I342" i="6"/>
  <c r="H439" i="6"/>
  <c r="I355" i="6"/>
  <c r="H345" i="6"/>
  <c r="H203" i="6"/>
  <c r="I288" i="6"/>
  <c r="D82" i="6"/>
  <c r="E495" i="6"/>
  <c r="D259" i="6"/>
  <c r="G197" i="6"/>
  <c r="F516" i="6"/>
  <c r="G9" i="6"/>
  <c r="E429" i="6"/>
  <c r="F541" i="6"/>
  <c r="G461" i="6"/>
  <c r="I267" i="6"/>
  <c r="D368" i="6"/>
  <c r="I377" i="6"/>
  <c r="D561" i="6"/>
  <c r="I523" i="6"/>
  <c r="F284" i="6"/>
  <c r="I402" i="6"/>
  <c r="I368" i="6"/>
  <c r="D72" i="6"/>
  <c r="F192" i="6"/>
  <c r="F356" i="6"/>
  <c r="I160" i="6"/>
  <c r="H188" i="6"/>
  <c r="I343" i="6"/>
  <c r="I459" i="6"/>
  <c r="E58" i="6"/>
  <c r="H354" i="6"/>
  <c r="I162" i="6"/>
  <c r="D25" i="6"/>
  <c r="E146" i="6"/>
  <c r="I409" i="6"/>
  <c r="G136" i="6"/>
  <c r="F374" i="6"/>
  <c r="I266" i="6"/>
  <c r="I140" i="6"/>
  <c r="H284" i="6"/>
  <c r="I286" i="6"/>
  <c r="I14" i="6"/>
  <c r="E407" i="6"/>
  <c r="F455" i="6"/>
  <c r="G230" i="6"/>
  <c r="G355" i="6"/>
  <c r="G143" i="6"/>
  <c r="F265" i="6"/>
  <c r="H231" i="6"/>
  <c r="E142" i="6"/>
  <c r="G414" i="6"/>
  <c r="I500" i="6"/>
  <c r="E298" i="6"/>
  <c r="H416" i="6"/>
  <c r="F524" i="6"/>
  <c r="G343" i="6"/>
  <c r="I314" i="6"/>
  <c r="D394" i="6"/>
  <c r="H482" i="6"/>
  <c r="E427" i="6"/>
  <c r="D349" i="6"/>
  <c r="E18" i="6"/>
  <c r="I304" i="6"/>
  <c r="I283" i="6"/>
  <c r="E360" i="6"/>
  <c r="E467" i="6"/>
  <c r="H150" i="6"/>
  <c r="I249" i="6"/>
  <c r="H553" i="6"/>
  <c r="G180" i="6"/>
  <c r="I499" i="6"/>
  <c r="H142" i="6"/>
  <c r="I538" i="6"/>
  <c r="G150" i="6"/>
  <c r="I554" i="6"/>
  <c r="E334" i="6"/>
  <c r="H64" i="6"/>
  <c r="I336" i="6"/>
  <c r="I129" i="6"/>
  <c r="H141" i="6"/>
  <c r="F199" i="6"/>
  <c r="G52" i="6"/>
  <c r="I150" i="6"/>
  <c r="H315" i="6"/>
  <c r="H105" i="6"/>
  <c r="I310" i="6"/>
  <c r="H75" i="6"/>
  <c r="D412" i="6"/>
  <c r="I406" i="6"/>
  <c r="F445" i="6"/>
  <c r="G195" i="6"/>
  <c r="H394" i="6"/>
  <c r="D530" i="6"/>
  <c r="G327" i="6"/>
  <c r="D468" i="6"/>
  <c r="F405" i="6"/>
  <c r="I69" i="6"/>
  <c r="F520" i="6"/>
  <c r="D360" i="6"/>
  <c r="E102" i="6"/>
  <c r="H548" i="6"/>
  <c r="F438" i="6"/>
  <c r="G95" i="6"/>
  <c r="I15" i="6"/>
  <c r="H260" i="6"/>
  <c r="E153" i="6"/>
  <c r="D111" i="6"/>
  <c r="I263" i="6"/>
  <c r="I272" i="6"/>
  <c r="E281" i="6"/>
  <c r="F253" i="6"/>
  <c r="I183" i="6"/>
  <c r="E530" i="6"/>
  <c r="I10" i="6"/>
  <c r="H532" i="6"/>
  <c r="H555" i="6"/>
  <c r="F478" i="6"/>
  <c r="D130" i="6"/>
  <c r="H108" i="6"/>
  <c r="G100" i="6"/>
  <c r="I92" i="6"/>
  <c r="H559" i="6"/>
  <c r="D423" i="6"/>
  <c r="I556" i="6"/>
  <c r="F115" i="6"/>
  <c r="G463" i="6"/>
  <c r="E203" i="6"/>
  <c r="G439" i="6"/>
  <c r="H247" i="6"/>
  <c r="I412" i="6"/>
  <c r="D416" i="6"/>
  <c r="G508" i="6"/>
  <c r="G234" i="6"/>
  <c r="I188" i="6"/>
  <c r="G31" i="6"/>
  <c r="D204" i="6"/>
  <c r="G546" i="6"/>
  <c r="E490" i="6"/>
  <c r="I151" i="6"/>
  <c r="G146" i="6"/>
  <c r="I170" i="6"/>
  <c r="G74" i="6"/>
  <c r="F177" i="6"/>
  <c r="G435" i="6"/>
  <c r="G460" i="6"/>
  <c r="E440" i="6"/>
  <c r="E444" i="6"/>
  <c r="I360" i="6"/>
  <c r="G111" i="6"/>
  <c r="G377" i="6"/>
  <c r="F401" i="6"/>
  <c r="I93" i="6"/>
  <c r="E466" i="6"/>
  <c r="D552" i="6"/>
  <c r="D261" i="6"/>
  <c r="I370" i="6"/>
  <c r="F434" i="6"/>
  <c r="I31" i="6"/>
  <c r="E563" i="6"/>
  <c r="F474" i="6"/>
  <c r="F370" i="6"/>
  <c r="D542" i="6"/>
  <c r="G208" i="6"/>
  <c r="H175" i="6"/>
  <c r="H427" i="6"/>
  <c r="E161" i="6"/>
  <c r="I300" i="6"/>
  <c r="I141" i="6"/>
  <c r="D476" i="6"/>
  <c r="G53" i="6"/>
  <c r="G358" i="6"/>
  <c r="D160" i="6"/>
  <c r="F286" i="6"/>
  <c r="D335" i="6"/>
  <c r="E266" i="6"/>
  <c r="F256" i="6"/>
  <c r="D166" i="6"/>
  <c r="E215" i="6"/>
  <c r="E60" i="6"/>
  <c r="I172" i="6"/>
  <c r="G167" i="6"/>
  <c r="G128" i="6"/>
  <c r="E318" i="6"/>
  <c r="E202" i="6"/>
  <c r="G81" i="6"/>
  <c r="G415" i="6"/>
  <c r="I417" i="6"/>
  <c r="G303" i="6"/>
  <c r="I216" i="6"/>
  <c r="I301" i="6"/>
  <c r="E15" i="6"/>
  <c r="H164" i="6"/>
  <c r="H489" i="6"/>
  <c r="I27" i="6"/>
  <c r="F207" i="6"/>
  <c r="E198" i="6"/>
  <c r="I425" i="6"/>
  <c r="I53" i="6"/>
  <c r="I279" i="6"/>
  <c r="E453" i="6"/>
  <c r="F11" i="6"/>
  <c r="D538" i="6"/>
  <c r="G152" i="6"/>
  <c r="I234" i="6"/>
  <c r="I467" i="6"/>
  <c r="I68" i="6"/>
  <c r="G396" i="6"/>
  <c r="H25" i="6"/>
  <c r="I221" i="6"/>
  <c r="D563" i="6"/>
  <c r="D442" i="6"/>
  <c r="F276" i="6"/>
  <c r="E242" i="6"/>
  <c r="I24" i="6"/>
  <c r="I479" i="6"/>
  <c r="I161" i="6"/>
  <c r="D270" i="6"/>
  <c r="F117" i="6"/>
  <c r="E32" i="6"/>
  <c r="D262" i="6"/>
  <c r="I232" i="6"/>
  <c r="I323" i="6"/>
  <c r="E110" i="6"/>
  <c r="F315" i="6"/>
  <c r="I233" i="6"/>
  <c r="D482" i="6"/>
  <c r="D100" i="6"/>
  <c r="I196" i="6"/>
  <c r="D77" i="6"/>
  <c r="I86" i="6"/>
  <c r="F179" i="6"/>
  <c r="I187" i="6"/>
  <c r="E173" i="6"/>
  <c r="G538" i="6"/>
  <c r="I441" i="6"/>
  <c r="I536" i="6"/>
  <c r="E524" i="6"/>
  <c r="G345" i="6"/>
  <c r="I169" i="6"/>
  <c r="G444" i="6"/>
  <c r="H343" i="6"/>
  <c r="I65" i="6"/>
  <c r="G533" i="6"/>
  <c r="E21" i="6"/>
  <c r="D357" i="6"/>
  <c r="E144" i="6"/>
  <c r="H307" i="6"/>
  <c r="I142" i="6"/>
  <c r="F380" i="6"/>
  <c r="E151" i="6"/>
  <c r="G32" i="6"/>
  <c r="E49" i="6"/>
  <c r="H393" i="6"/>
  <c r="D59" i="6"/>
  <c r="E337" i="6"/>
  <c r="D545" i="6"/>
  <c r="I35" i="6"/>
  <c r="F403" i="6"/>
  <c r="D334" i="6"/>
  <c r="F275" i="6"/>
  <c r="E286" i="6"/>
  <c r="G151" i="6"/>
  <c r="F45" i="6"/>
  <c r="I367" i="6"/>
  <c r="I560" i="6"/>
  <c r="H490" i="6"/>
  <c r="F414" i="6"/>
  <c r="G516" i="6"/>
  <c r="D133" i="6"/>
  <c r="F133" i="6"/>
  <c r="E547" i="6"/>
  <c r="E518" i="6"/>
  <c r="E43" i="6"/>
  <c r="I313" i="6"/>
  <c r="I134" i="6"/>
  <c r="I71" i="6"/>
  <c r="I240" i="6"/>
  <c r="I111" i="6"/>
  <c r="I217" i="6"/>
  <c r="I284" i="6"/>
  <c r="G425" i="6"/>
  <c r="D65" i="6"/>
  <c r="H433" i="6"/>
  <c r="E555" i="6"/>
  <c r="F431" i="6"/>
  <c r="H408" i="6"/>
  <c r="H168" i="6"/>
  <c r="I525" i="6"/>
  <c r="D548" i="6"/>
  <c r="I246" i="6"/>
  <c r="E323" i="6"/>
  <c r="I559" i="6"/>
  <c r="I335" i="6"/>
  <c r="D352" i="6"/>
  <c r="G41" i="6"/>
  <c r="I165" i="6"/>
  <c r="E511" i="6"/>
  <c r="D178" i="6"/>
  <c r="H68" i="6"/>
  <c r="E505" i="6"/>
  <c r="H79" i="6"/>
  <c r="I228" i="6"/>
  <c r="I36" i="6"/>
  <c r="E311" i="6"/>
  <c r="G527" i="6"/>
  <c r="E19" i="6"/>
  <c r="F129" i="6"/>
  <c r="I440" i="6"/>
  <c r="D89" i="6"/>
  <c r="G489" i="6"/>
  <c r="I332" i="6"/>
  <c r="H471" i="6"/>
  <c r="E493" i="6"/>
  <c r="E425" i="6"/>
  <c r="I516" i="6"/>
  <c r="E523" i="6"/>
  <c r="I227" i="6"/>
  <c r="H488" i="6"/>
  <c r="I256" i="6"/>
  <c r="I231" i="6"/>
  <c r="I219" i="6"/>
  <c r="E150" i="6"/>
  <c r="I103" i="6"/>
  <c r="I186" i="6"/>
  <c r="I408" i="6"/>
  <c r="D246" i="6"/>
  <c r="D91" i="6"/>
  <c r="H390" i="6"/>
  <c r="E85" i="6"/>
  <c r="D161" i="6"/>
  <c r="I337" i="6"/>
  <c r="E465" i="6"/>
  <c r="I222" i="6"/>
  <c r="H240" i="6"/>
  <c r="D400" i="6"/>
  <c r="F59" i="6"/>
  <c r="I429" i="6"/>
  <c r="F343" i="6"/>
  <c r="I506" i="6"/>
  <c r="I81" i="6"/>
  <c r="F345" i="6"/>
  <c r="I420" i="6"/>
  <c r="D138" i="6"/>
  <c r="I403" i="6"/>
  <c r="I508" i="6"/>
  <c r="I322" i="6"/>
  <c r="D500" i="6"/>
  <c r="D50" i="6"/>
  <c r="I254" i="6"/>
  <c r="I215" i="6"/>
  <c r="G124" i="6"/>
  <c r="F333" i="6"/>
  <c r="F331" i="6"/>
  <c r="E328" i="6"/>
  <c r="D305" i="6"/>
  <c r="H146" i="6"/>
  <c r="I22" i="6"/>
  <c r="G485" i="6"/>
  <c r="E243" i="6"/>
  <c r="E97" i="6"/>
  <c r="D534" i="6"/>
  <c r="G84" i="6"/>
  <c r="G26" i="6"/>
  <c r="D43" i="6"/>
  <c r="G266" i="6"/>
  <c r="G281" i="6"/>
  <c r="E168" i="6"/>
  <c r="I387" i="6"/>
  <c r="E413" i="6"/>
  <c r="F432" i="6"/>
  <c r="H492" i="6"/>
  <c r="E216" i="6"/>
  <c r="D380" i="6"/>
  <c r="F530" i="6"/>
  <c r="I58" i="6"/>
  <c r="H567" i="6"/>
  <c r="H22" i="6"/>
  <c r="D47" i="6"/>
  <c r="I59" i="6"/>
  <c r="D151" i="6"/>
  <c r="F503" i="6"/>
  <c r="I447" i="6"/>
  <c r="G539" i="6"/>
  <c r="D180" i="6"/>
  <c r="I563" i="6"/>
  <c r="D218" i="6"/>
  <c r="G190" i="6"/>
  <c r="H211" i="6"/>
  <c r="I448" i="6"/>
  <c r="I8" i="6"/>
  <c r="E108" i="6"/>
  <c r="E506" i="6"/>
  <c r="D208" i="6"/>
  <c r="D509" i="6"/>
  <c r="I168" i="6"/>
  <c r="I130" i="6"/>
  <c r="F122" i="6"/>
  <c r="E481" i="6"/>
  <c r="E414" i="6"/>
  <c r="D564" i="6"/>
  <c r="I211" i="6"/>
  <c r="F31" i="6"/>
  <c r="I548" i="6"/>
  <c r="H54" i="6"/>
  <c r="I120" i="6"/>
  <c r="G273" i="6"/>
  <c r="G306" i="6"/>
  <c r="E564" i="6"/>
  <c r="F124" i="6"/>
  <c r="I84" i="6"/>
  <c r="E86" i="6"/>
  <c r="I526" i="6"/>
  <c r="G388" i="6"/>
  <c r="I565" i="6"/>
  <c r="D546" i="6"/>
  <c r="E220" i="6"/>
  <c r="E500" i="6"/>
  <c r="F82" i="6"/>
  <c r="F103" i="6"/>
  <c r="G536" i="6"/>
  <c r="I345" i="6"/>
  <c r="I289" i="6"/>
  <c r="H351" i="6"/>
  <c r="H76" i="6"/>
  <c r="E539" i="6"/>
  <c r="G107" i="6"/>
  <c r="G199" i="6"/>
  <c r="I67" i="6"/>
  <c r="I357" i="6"/>
  <c r="I501" i="6"/>
  <c r="H334" i="6"/>
  <c r="E451" i="6"/>
  <c r="I82" i="6"/>
  <c r="F523" i="6"/>
  <c r="E469" i="6"/>
  <c r="F184" i="6"/>
  <c r="F420" i="6"/>
  <c r="F178" i="6"/>
  <c r="H57" i="6"/>
  <c r="F155" i="6"/>
  <c r="G264" i="6"/>
  <c r="E364" i="6"/>
  <c r="I383" i="6"/>
  <c r="E114" i="6"/>
  <c r="E218" i="6"/>
  <c r="D55" i="6"/>
  <c r="E538" i="6"/>
  <c r="F183" i="6"/>
  <c r="I547" i="6"/>
  <c r="E96" i="6"/>
  <c r="I193" i="6"/>
  <c r="I247" i="6"/>
  <c r="H46" i="6"/>
  <c r="F473" i="6"/>
  <c r="E81" i="6"/>
  <c r="G544" i="6"/>
  <c r="I465" i="6"/>
  <c r="I280" i="6"/>
  <c r="D257" i="6"/>
  <c r="D317" i="6"/>
  <c r="E335" i="6"/>
  <c r="I443" i="6"/>
  <c r="E180" i="6"/>
  <c r="G494" i="6"/>
  <c r="E561" i="6"/>
  <c r="F459" i="6"/>
  <c r="E556" i="6"/>
  <c r="D409" i="6"/>
  <c r="F375" i="6"/>
  <c r="I253" i="6"/>
  <c r="G397" i="6"/>
  <c r="I346" i="6"/>
  <c r="G86" i="6"/>
  <c r="G108" i="6"/>
  <c r="F112" i="6"/>
  <c r="G563" i="6"/>
  <c r="G58" i="6"/>
  <c r="G289" i="6"/>
  <c r="F198" i="6"/>
  <c r="D17" i="6"/>
  <c r="E510" i="6"/>
  <c r="F136" i="6"/>
  <c r="G270" i="6"/>
  <c r="I250" i="6"/>
  <c r="H161" i="6"/>
  <c r="G318" i="6"/>
  <c r="G400" i="6"/>
  <c r="D508" i="6"/>
  <c r="H207" i="6"/>
  <c r="I372" i="6"/>
  <c r="F400" i="6"/>
  <c r="H43" i="6"/>
  <c r="D197" i="6"/>
  <c r="E250" i="6"/>
  <c r="E430" i="6"/>
  <c r="I197" i="6"/>
  <c r="D48" i="6"/>
  <c r="E344" i="6"/>
  <c r="F167" i="6"/>
  <c r="I505" i="6"/>
  <c r="G112" i="6"/>
  <c r="F197" i="6"/>
  <c r="E11" i="6"/>
  <c r="F81" i="6"/>
  <c r="F521" i="6"/>
  <c r="H225" i="6"/>
  <c r="E116" i="6"/>
  <c r="G446" i="6"/>
  <c r="E494" i="6"/>
  <c r="G191" i="6"/>
  <c r="E369" i="6"/>
  <c r="I394" i="6"/>
  <c r="F181" i="6"/>
  <c r="I379" i="6"/>
  <c r="E201" i="6"/>
  <c r="E421" i="6"/>
  <c r="D441" i="6"/>
  <c r="G496" i="6"/>
  <c r="E62" i="6"/>
  <c r="E162" i="6"/>
  <c r="G133" i="6"/>
  <c r="F504" i="6"/>
  <c r="H87" i="6"/>
  <c r="G549" i="6"/>
  <c r="H292" i="6"/>
  <c r="H85" i="6"/>
  <c r="I444" i="6"/>
  <c r="G288" i="6"/>
  <c r="D531" i="6"/>
  <c r="F130" i="6"/>
  <c r="I175" i="6"/>
  <c r="F442" i="6"/>
  <c r="D549" i="6"/>
  <c r="I61" i="6"/>
  <c r="F291" i="6"/>
  <c r="I414" i="6"/>
  <c r="D515" i="6"/>
  <c r="H328" i="6"/>
  <c r="E221" i="6"/>
  <c r="G295" i="6"/>
  <c r="F64" i="6"/>
  <c r="I34" i="6"/>
  <c r="H364" i="6"/>
  <c r="F568" i="6"/>
  <c r="D185" i="6"/>
  <c r="D323" i="6"/>
  <c r="I236" i="6"/>
  <c r="G165" i="6"/>
  <c r="D164" i="6"/>
  <c r="E437" i="6"/>
  <c r="I533" i="6"/>
  <c r="F309" i="6"/>
  <c r="D42" i="6"/>
  <c r="I436" i="6"/>
  <c r="G245" i="6"/>
  <c r="I401" i="6"/>
  <c r="I204" i="6"/>
  <c r="I55" i="6"/>
  <c r="I101" i="6"/>
  <c r="E101" i="6"/>
  <c r="G131" i="6"/>
  <c r="I385" i="6"/>
  <c r="D361" i="6"/>
  <c r="I64" i="6"/>
  <c r="E130" i="6"/>
  <c r="E508" i="6"/>
  <c r="F456" i="6"/>
  <c r="D134" i="6"/>
  <c r="D539" i="6"/>
  <c r="E428" i="6"/>
  <c r="E363" i="6"/>
  <c r="E285" i="6"/>
  <c r="H558" i="6"/>
  <c r="F174" i="6"/>
  <c r="I265" i="6"/>
  <c r="D39" i="6"/>
  <c r="D487" i="6"/>
  <c r="E362" i="6"/>
  <c r="I540" i="6"/>
  <c r="E418" i="6"/>
  <c r="G19" i="6"/>
  <c r="I442" i="6"/>
  <c r="I192" i="6"/>
  <c r="I119" i="6"/>
  <c r="I351" i="6"/>
  <c r="E379" i="6"/>
  <c r="G404" i="6"/>
  <c r="H93" i="6"/>
  <c r="I189" i="6"/>
  <c r="I571" i="6"/>
  <c r="E132" i="6"/>
  <c r="E289" i="6"/>
  <c r="D383" i="6"/>
  <c r="H266" i="6"/>
  <c r="F77" i="6"/>
  <c r="H12" i="6"/>
  <c r="G528" i="6"/>
  <c r="E44" i="6"/>
  <c r="D524" i="6"/>
  <c r="D172" i="6"/>
  <c r="F22" i="6"/>
  <c r="E154" i="6"/>
  <c r="D309" i="6"/>
  <c r="F440" i="6"/>
  <c r="D471" i="6"/>
  <c r="H374" i="6"/>
  <c r="D222" i="6"/>
  <c r="G423" i="6"/>
  <c r="I251" i="6"/>
  <c r="G257" i="6"/>
  <c r="H92" i="6"/>
  <c r="G406" i="6"/>
  <c r="I392" i="6"/>
  <c r="F224" i="6"/>
  <c r="D315" i="6"/>
  <c r="E565" i="6"/>
  <c r="G537" i="6"/>
  <c r="E20" i="6"/>
  <c r="I384" i="6"/>
  <c r="I87" i="6"/>
  <c r="G312" i="6"/>
  <c r="D179" i="6"/>
  <c r="I94" i="6"/>
  <c r="D537" i="6"/>
  <c r="G139" i="6"/>
  <c r="G256" i="6"/>
  <c r="H113" i="6"/>
  <c r="G434" i="6"/>
  <c r="I41" i="6"/>
  <c r="H510" i="6"/>
  <c r="E262" i="6"/>
  <c r="G450" i="6"/>
  <c r="G217" i="6"/>
  <c r="G451" i="6"/>
  <c r="H508" i="6"/>
  <c r="F148" i="6"/>
  <c r="G115" i="6"/>
  <c r="G427" i="6"/>
  <c r="E301" i="6"/>
  <c r="H250" i="6"/>
  <c r="I511" i="6"/>
  <c r="H29" i="6"/>
  <c r="H369" i="6"/>
  <c r="G237" i="6"/>
  <c r="D499" i="6"/>
  <c r="F383" i="6"/>
  <c r="E486" i="6"/>
  <c r="G475" i="6"/>
  <c r="H535" i="6"/>
  <c r="H384" i="6"/>
  <c r="H405" i="6"/>
  <c r="H484" i="6"/>
  <c r="E300" i="6"/>
  <c r="D60" i="6"/>
  <c r="G219" i="6"/>
  <c r="F339" i="6"/>
  <c r="G442" i="6"/>
  <c r="G529" i="6"/>
  <c r="I244" i="6"/>
  <c r="D555" i="6"/>
  <c r="I271" i="6"/>
  <c r="G514" i="6"/>
  <c r="E400" i="6"/>
  <c r="H366" i="6"/>
  <c r="E166" i="6"/>
  <c r="E41" i="6"/>
  <c r="I180" i="6"/>
  <c r="E111" i="6"/>
  <c r="H280" i="6"/>
  <c r="F408" i="6"/>
  <c r="F526" i="6"/>
  <c r="G160" i="6"/>
  <c r="I153" i="6"/>
  <c r="G243" i="6"/>
  <c r="D86" i="6"/>
  <c r="I324" i="6"/>
  <c r="I475" i="6"/>
  <c r="E205" i="6"/>
  <c r="H44" i="6"/>
  <c r="D165" i="6"/>
  <c r="I490" i="6"/>
  <c r="G472" i="6"/>
  <c r="F366" i="6"/>
  <c r="I85" i="6"/>
  <c r="E441" i="6"/>
  <c r="I241" i="6"/>
  <c r="I118" i="6"/>
  <c r="D225" i="6"/>
  <c r="F175" i="6"/>
  <c r="G145" i="6"/>
  <c r="E570" i="6"/>
  <c r="G60" i="6"/>
  <c r="E128" i="6"/>
  <c r="H13" i="6"/>
  <c r="I375" i="6"/>
  <c r="E35" i="6"/>
  <c r="F251" i="6"/>
  <c r="I157" i="6"/>
  <c r="I62" i="6"/>
  <c r="D126" i="6"/>
  <c r="D392" i="6"/>
  <c r="I282" i="6"/>
  <c r="E326" i="6"/>
  <c r="F554" i="6"/>
  <c r="E532" i="6"/>
  <c r="G24" i="6"/>
  <c r="I517" i="6"/>
  <c r="G305" i="6"/>
  <c r="D379" i="6"/>
  <c r="I555" i="6"/>
  <c r="I434" i="6"/>
  <c r="E365" i="6"/>
  <c r="E373" i="6"/>
  <c r="I121" i="6"/>
  <c r="F563" i="6"/>
  <c r="G154" i="6"/>
  <c r="D37" i="6"/>
  <c r="E399" i="6"/>
  <c r="H165" i="6"/>
  <c r="H78" i="6"/>
  <c r="D314" i="6"/>
  <c r="I258" i="6"/>
  <c r="H499" i="6"/>
  <c r="F87" i="6"/>
  <c r="H429" i="6"/>
  <c r="H436" i="6"/>
  <c r="H421" i="6"/>
  <c r="E190" i="6"/>
  <c r="F479" i="6"/>
  <c r="F427" i="6"/>
  <c r="D102" i="6"/>
  <c r="D117" i="6"/>
  <c r="D290" i="6"/>
  <c r="H494" i="6"/>
  <c r="D337" i="6"/>
  <c r="D403" i="6"/>
  <c r="I359" i="6"/>
  <c r="D386" i="6"/>
  <c r="G12" i="6"/>
  <c r="F120" i="6"/>
  <c r="I473" i="6"/>
  <c r="H503" i="6"/>
  <c r="H542" i="6"/>
  <c r="H325" i="6"/>
  <c r="I114" i="6"/>
  <c r="H8" i="6"/>
  <c r="H476" i="6"/>
  <c r="D20" i="6"/>
  <c r="H202" i="6"/>
  <c r="I174" i="6"/>
  <c r="I57" i="6"/>
  <c r="I255" i="6"/>
  <c r="H444" i="6"/>
  <c r="G209" i="6"/>
  <c r="D465" i="6"/>
  <c r="D565" i="6"/>
  <c r="I163" i="6"/>
  <c r="E473" i="6"/>
  <c r="D159" i="6"/>
  <c r="D467" i="6"/>
  <c r="G361" i="6"/>
  <c r="H267" i="6"/>
  <c r="I99" i="6"/>
  <c r="E55" i="6"/>
  <c r="G233" i="6"/>
  <c r="D221" i="6"/>
  <c r="F384" i="6"/>
  <c r="H198" i="6"/>
  <c r="F337" i="6"/>
  <c r="H28" i="6"/>
  <c r="I430" i="6"/>
  <c r="F305" i="6"/>
  <c r="I492" i="6"/>
  <c r="G132" i="6"/>
  <c r="F68" i="6"/>
  <c r="F254" i="6"/>
  <c r="I389" i="6"/>
  <c r="I159" i="6"/>
  <c r="I12" i="6"/>
  <c r="E277" i="6"/>
  <c r="F107" i="6"/>
  <c r="F60" i="6"/>
  <c r="H246" i="6"/>
  <c r="H339" i="6"/>
  <c r="F5" i="6"/>
  <c r="H107" i="6"/>
  <c r="D174" i="6"/>
  <c r="H252" i="6"/>
  <c r="G438" i="6"/>
  <c r="D256" i="6"/>
  <c r="H77" i="6"/>
  <c r="D183" i="6"/>
  <c r="F89" i="6"/>
  <c r="E113" i="6"/>
  <c r="E5" i="6"/>
  <c r="D559" i="6"/>
  <c r="G323" i="6"/>
  <c r="G161" i="6"/>
  <c r="F550" i="6"/>
  <c r="F564" i="6"/>
  <c r="D24" i="6"/>
  <c r="E225" i="6"/>
  <c r="E492" i="6"/>
  <c r="E256" i="6"/>
  <c r="G193" i="6"/>
  <c r="I564" i="6"/>
  <c r="F262" i="6"/>
  <c r="E358" i="6"/>
  <c r="E189" i="6"/>
  <c r="D61" i="6"/>
  <c r="D248" i="6"/>
  <c r="F465" i="6"/>
  <c r="H524" i="6"/>
  <c r="H445" i="6"/>
  <c r="D493" i="6"/>
  <c r="H147" i="6"/>
  <c r="H148" i="6"/>
  <c r="I519" i="6"/>
  <c r="E183" i="6"/>
  <c r="D147" i="6"/>
  <c r="H335" i="6"/>
  <c r="E541" i="6"/>
  <c r="E304" i="6"/>
  <c r="I291" i="6"/>
  <c r="H157" i="6"/>
  <c r="I371" i="6"/>
  <c r="G253" i="6"/>
  <c r="H412" i="6"/>
  <c r="H36" i="6"/>
  <c r="H544" i="6"/>
  <c r="F329" i="6"/>
  <c r="F38" i="6"/>
  <c r="H74" i="6"/>
  <c r="I195" i="6"/>
  <c r="G142" i="6"/>
  <c r="E535" i="6"/>
  <c r="G314" i="6"/>
  <c r="D280" i="6"/>
  <c r="D177" i="6"/>
  <c r="I349" i="6"/>
  <c r="G119" i="6"/>
  <c r="D301" i="6"/>
  <c r="I566" i="6"/>
  <c r="F422" i="6"/>
  <c r="I570" i="6"/>
  <c r="H7" i="6"/>
  <c r="G11" i="6"/>
  <c r="I209" i="6"/>
  <c r="E45" i="6"/>
  <c r="F236" i="6"/>
  <c r="D273" i="6"/>
  <c r="G543" i="6"/>
  <c r="F154" i="6"/>
  <c r="H241" i="6"/>
  <c r="E488" i="6"/>
  <c r="G141" i="6"/>
  <c r="D233" i="6"/>
  <c r="H540" i="6"/>
  <c r="E409" i="6"/>
  <c r="I73" i="6"/>
  <c r="D445" i="6"/>
  <c r="G134" i="6"/>
  <c r="I568" i="6"/>
  <c r="G468" i="6"/>
  <c r="H303" i="6"/>
  <c r="D438" i="6"/>
  <c r="F410" i="6"/>
  <c r="F486" i="6"/>
  <c r="E366" i="6"/>
  <c r="G225" i="6"/>
  <c r="H406" i="6"/>
  <c r="D228" i="6"/>
  <c r="H344" i="6"/>
  <c r="I453" i="6"/>
  <c r="F320" i="6"/>
  <c r="G45" i="6"/>
  <c r="H383" i="6"/>
  <c r="E84" i="6"/>
  <c r="I496" i="6"/>
  <c r="H373" i="6"/>
  <c r="G203" i="6"/>
  <c r="F176" i="6"/>
  <c r="I245" i="6"/>
  <c r="G365" i="6"/>
  <c r="H234" i="6"/>
  <c r="E383" i="6"/>
  <c r="E501" i="6"/>
  <c r="E497" i="6"/>
  <c r="F217" i="6"/>
  <c r="E367" i="6"/>
  <c r="D202" i="6"/>
  <c r="I181" i="6"/>
  <c r="G530" i="6"/>
  <c r="D422" i="6"/>
  <c r="H475" i="6"/>
  <c r="I330" i="6"/>
  <c r="G523" i="6"/>
  <c r="E553" i="6"/>
  <c r="G459" i="6"/>
  <c r="F344" i="6"/>
  <c r="F565" i="6"/>
  <c r="I416" i="6"/>
  <c r="E558" i="6"/>
  <c r="E526" i="6"/>
  <c r="E306" i="6"/>
  <c r="H466" i="6"/>
  <c r="G120" i="6"/>
  <c r="G18" i="6"/>
  <c r="D282" i="6"/>
  <c r="E223" i="6"/>
  <c r="I439" i="6"/>
  <c r="F24" i="6"/>
  <c r="H422" i="6"/>
  <c r="H184" i="6"/>
  <c r="D267" i="6"/>
  <c r="D234" i="6"/>
  <c r="G500" i="6"/>
  <c r="I72" i="6"/>
  <c r="G176" i="6"/>
  <c r="D5" i="6"/>
  <c r="H350" i="6"/>
  <c r="H515" i="6"/>
  <c r="D128" i="6"/>
  <c r="H457" i="6"/>
  <c r="F399" i="6"/>
  <c r="G493" i="6"/>
  <c r="F397" i="6"/>
  <c r="I210" i="6"/>
  <c r="G315" i="6"/>
  <c r="F519" i="6"/>
  <c r="G261" i="6"/>
  <c r="I551" i="6"/>
  <c r="F296" i="6"/>
  <c r="H419" i="6"/>
  <c r="F514" i="6"/>
  <c r="I95" i="6"/>
  <c r="F498" i="6"/>
  <c r="E525" i="6"/>
  <c r="D241" i="6"/>
  <c r="I484" i="6"/>
  <c r="I461" i="6"/>
  <c r="I30" i="6"/>
  <c r="I74" i="6"/>
  <c r="G507" i="6"/>
  <c r="I325" i="6"/>
  <c r="G192" i="6"/>
  <c r="I178" i="6"/>
  <c r="H362" i="6"/>
  <c r="D541" i="6"/>
  <c r="H103" i="6"/>
  <c r="G241" i="6"/>
  <c r="I149" i="6"/>
  <c r="E17" i="6"/>
  <c r="D157" i="6"/>
  <c r="I319" i="6"/>
  <c r="F247" i="6"/>
  <c r="H69" i="6"/>
  <c r="F143" i="6"/>
  <c r="H125" i="6"/>
  <c r="E188" i="6"/>
  <c r="E487" i="6"/>
  <c r="G48" i="6"/>
  <c r="G186" i="6"/>
  <c r="H121" i="6"/>
  <c r="H388" i="6"/>
  <c r="D303" i="6"/>
  <c r="H311" i="6"/>
  <c r="E260" i="6"/>
  <c r="E548" i="6"/>
  <c r="E82" i="6"/>
  <c r="F235" i="6"/>
  <c r="I421" i="6"/>
  <c r="I40" i="6"/>
  <c r="G22" i="6"/>
  <c r="I259" i="6"/>
  <c r="H538" i="6"/>
  <c r="I482" i="6"/>
  <c r="D296" i="6"/>
  <c r="F506" i="6"/>
  <c r="H268" i="6"/>
  <c r="E135" i="6"/>
  <c r="G433" i="6"/>
  <c r="F352" i="6"/>
  <c r="E357" i="6"/>
  <c r="F255" i="6"/>
  <c r="G565" i="6"/>
  <c r="I381" i="6"/>
  <c r="G149" i="6"/>
  <c r="G339" i="6"/>
  <c r="F109" i="6"/>
  <c r="I281" i="6"/>
  <c r="E141" i="6"/>
  <c r="D96" i="6"/>
  <c r="I167" i="6"/>
  <c r="H291" i="6"/>
  <c r="D119" i="6"/>
  <c r="D200" i="6"/>
  <c r="H30" i="6"/>
  <c r="G350" i="6"/>
  <c r="F29" i="6"/>
  <c r="I107" i="6"/>
  <c r="F237" i="6"/>
  <c r="D452" i="6"/>
  <c r="F548" i="6"/>
  <c r="G153" i="6"/>
  <c r="E296" i="6"/>
  <c r="G67" i="6"/>
  <c r="F272" i="6"/>
  <c r="G265" i="6"/>
  <c r="F355" i="6"/>
  <c r="F507" i="6"/>
  <c r="D88" i="6"/>
  <c r="H365" i="6"/>
  <c r="D375" i="6"/>
  <c r="G469" i="6"/>
  <c r="E361" i="6"/>
  <c r="G220" i="6"/>
  <c r="E278" i="6"/>
  <c r="E106" i="6"/>
  <c r="E388" i="6"/>
  <c r="H314" i="6"/>
  <c r="D363" i="6"/>
  <c r="H566" i="6"/>
  <c r="F142" i="6"/>
  <c r="F531" i="6"/>
  <c r="E171" i="6"/>
  <c r="D173" i="6"/>
  <c r="G286" i="6"/>
  <c r="F264" i="6"/>
  <c r="D433" i="6"/>
  <c r="G453" i="6"/>
  <c r="H24" i="6"/>
  <c r="D387" i="6"/>
  <c r="D351" i="6"/>
  <c r="G311" i="6"/>
  <c r="E227" i="6"/>
  <c r="H149" i="6"/>
  <c r="H31" i="6"/>
  <c r="G277" i="6"/>
  <c r="D367" i="6"/>
  <c r="G76" i="6"/>
  <c r="D324" i="6"/>
  <c r="I361" i="6"/>
  <c r="I303" i="6"/>
  <c r="F99" i="6"/>
  <c r="G194" i="6"/>
  <c r="D474" i="6"/>
  <c r="H537" i="6"/>
  <c r="I424" i="6"/>
  <c r="F312" i="6"/>
  <c r="E263" i="6"/>
  <c r="H409" i="6"/>
  <c r="D325" i="6"/>
  <c r="I454" i="6"/>
  <c r="G16" i="6"/>
  <c r="H81" i="6"/>
  <c r="I29" i="6"/>
  <c r="E450" i="6"/>
  <c r="E404" i="6"/>
  <c r="I458" i="6"/>
  <c r="F495" i="6"/>
  <c r="H226" i="6"/>
  <c r="G569" i="6"/>
  <c r="H506" i="6"/>
  <c r="E118" i="6"/>
  <c r="F94" i="6"/>
  <c r="I390" i="6"/>
  <c r="I512" i="6"/>
  <c r="E374" i="6"/>
  <c r="E148" i="6"/>
  <c r="F222" i="6"/>
  <c r="I400" i="6"/>
  <c r="E30" i="6"/>
  <c r="F161" i="6"/>
  <c r="G445" i="6"/>
  <c r="I206" i="6"/>
  <c r="I9" i="6"/>
  <c r="I133" i="6"/>
  <c r="G487" i="6"/>
  <c r="D550" i="6"/>
  <c r="D109" i="6"/>
  <c r="I426" i="6"/>
  <c r="I550" i="6"/>
  <c r="F18" i="6"/>
  <c r="E34" i="6"/>
  <c r="D569" i="6"/>
  <c r="E470" i="6"/>
  <c r="E422" i="6"/>
  <c r="E330" i="6"/>
  <c r="F454" i="6"/>
  <c r="D436" i="6"/>
  <c r="E295" i="6"/>
  <c r="E53" i="6"/>
  <c r="I20" i="6"/>
  <c r="I122" i="6"/>
  <c r="G430" i="6"/>
  <c r="G80" i="6"/>
  <c r="D143" i="6"/>
  <c r="I126" i="6"/>
  <c r="F164" i="6"/>
  <c r="G382" i="6"/>
  <c r="G309" i="6"/>
  <c r="G392" i="6"/>
  <c r="I483" i="6"/>
  <c r="H379" i="6"/>
  <c r="F301" i="6"/>
  <c r="I257" i="6"/>
  <c r="F391" i="6"/>
  <c r="D181" i="6"/>
  <c r="E50" i="6"/>
  <c r="E479" i="6"/>
  <c r="I543" i="6"/>
  <c r="H281" i="6"/>
  <c r="G54" i="6"/>
  <c r="H431" i="6"/>
  <c r="D101" i="6"/>
  <c r="H438" i="6"/>
  <c r="I98" i="6"/>
  <c r="I418" i="6"/>
  <c r="G93" i="6"/>
  <c r="D407" i="6"/>
  <c r="H336" i="6"/>
  <c r="G333" i="6"/>
  <c r="F50" i="6"/>
  <c r="H298" i="6"/>
  <c r="E89" i="6"/>
  <c r="D528" i="6"/>
  <c r="D327" i="6"/>
  <c r="I155" i="6"/>
  <c r="E268" i="6"/>
  <c r="H568" i="6"/>
  <c r="E175" i="6"/>
  <c r="G174" i="6"/>
  <c r="H299" i="6"/>
  <c r="G75" i="6"/>
  <c r="H518" i="6"/>
  <c r="G17" i="6"/>
  <c r="I486" i="6"/>
  <c r="H556" i="6"/>
  <c r="H63" i="6"/>
  <c r="F47" i="6"/>
  <c r="I399" i="6"/>
  <c r="D266" i="6"/>
  <c r="I318" i="6"/>
  <c r="D139" i="6"/>
  <c r="G509" i="6"/>
  <c r="D456" i="6"/>
  <c r="I353" i="6"/>
  <c r="G278" i="6"/>
  <c r="D302" i="6"/>
  <c r="I395" i="6"/>
  <c r="G368" i="6"/>
  <c r="D308" i="6"/>
  <c r="G481" i="6"/>
  <c r="F98" i="6"/>
  <c r="G313" i="6"/>
  <c r="F200" i="6"/>
  <c r="G335" i="6"/>
  <c r="H511" i="6"/>
  <c r="E104" i="6"/>
  <c r="F157" i="6"/>
  <c r="E231" i="6"/>
  <c r="G10" i="6"/>
  <c r="E480" i="6"/>
  <c r="I498" i="6"/>
  <c r="G218" i="6"/>
  <c r="D15" i="6"/>
  <c r="H155" i="6"/>
  <c r="E545" i="6"/>
  <c r="G428" i="6"/>
  <c r="D255" i="6"/>
  <c r="H159" i="6"/>
  <c r="D63" i="6"/>
  <c r="F382" i="6"/>
  <c r="G276" i="6"/>
  <c r="G455" i="6"/>
  <c r="H347" i="6"/>
  <c r="E293" i="6"/>
  <c r="F242" i="6"/>
  <c r="F413" i="6"/>
  <c r="F484" i="6"/>
  <c r="H327" i="6"/>
  <c r="H273" i="6"/>
  <c r="G240" i="6"/>
  <c r="H248" i="6"/>
  <c r="H551" i="6"/>
  <c r="F36" i="6"/>
  <c r="D347" i="6"/>
  <c r="D35" i="6"/>
  <c r="E251" i="6"/>
  <c r="G381" i="6"/>
  <c r="F97" i="6"/>
  <c r="G294" i="6"/>
  <c r="E303" i="6"/>
  <c r="F274" i="6"/>
  <c r="G173" i="6"/>
  <c r="D92" i="6"/>
  <c r="E317" i="6"/>
  <c r="I125" i="6"/>
  <c r="H411" i="6"/>
  <c r="D518" i="6"/>
  <c r="F140" i="6"/>
  <c r="E396" i="6"/>
  <c r="G443" i="6"/>
  <c r="H423" i="6"/>
  <c r="I489" i="6"/>
  <c r="E482" i="6"/>
  <c r="E40" i="6"/>
  <c r="I237" i="6"/>
  <c r="D264" i="6"/>
  <c r="F500" i="6"/>
  <c r="F196" i="6"/>
  <c r="G336" i="6"/>
  <c r="G25" i="6"/>
  <c r="H229" i="6"/>
  <c r="E212" i="6"/>
  <c r="G177" i="6"/>
  <c r="H297" i="6"/>
  <c r="D402" i="6"/>
  <c r="H367" i="6"/>
  <c r="D510" i="6"/>
  <c r="H398" i="6"/>
  <c r="D381" i="6"/>
  <c r="E464" i="6"/>
  <c r="D27" i="6"/>
  <c r="E350" i="6"/>
  <c r="F110" i="6"/>
  <c r="G395" i="6"/>
  <c r="I136" i="6"/>
  <c r="H513" i="6"/>
  <c r="F297" i="6"/>
  <c r="F34" i="6"/>
  <c r="E245" i="6"/>
  <c r="H306" i="6"/>
  <c r="H329" i="6"/>
  <c r="D127" i="6"/>
  <c r="F156" i="6"/>
  <c r="G248" i="6"/>
  <c r="I273" i="6"/>
  <c r="H239" i="6"/>
  <c r="E331" i="6"/>
  <c r="E121" i="6"/>
  <c r="I277" i="6"/>
  <c r="I182" i="6"/>
  <c r="F365" i="6"/>
  <c r="H403" i="6"/>
  <c r="D113" i="6"/>
  <c r="H262" i="6"/>
  <c r="I105" i="6"/>
  <c r="I252" i="6"/>
  <c r="E287" i="6"/>
  <c r="H45" i="6"/>
  <c r="H11" i="6"/>
  <c r="H237" i="6"/>
  <c r="G109" i="6"/>
  <c r="H154" i="6"/>
  <c r="F158" i="6"/>
  <c r="E338" i="6"/>
  <c r="I223" i="6"/>
  <c r="I45" i="6"/>
  <c r="D107" i="6"/>
  <c r="I471" i="6"/>
  <c r="G260" i="6"/>
  <c r="D319" i="6"/>
  <c r="E305" i="6"/>
  <c r="F338" i="6"/>
  <c r="I521" i="6"/>
  <c r="E349" i="6"/>
  <c r="D175" i="6"/>
  <c r="H455" i="6"/>
  <c r="I56" i="6"/>
  <c r="E527" i="6"/>
  <c r="E247" i="6"/>
  <c r="F55" i="6"/>
  <c r="H519" i="6"/>
  <c r="H191" i="6"/>
  <c r="H415" i="6"/>
  <c r="F539" i="6"/>
  <c r="H330" i="6"/>
  <c r="G488" i="6"/>
  <c r="G268" i="6"/>
  <c r="F558" i="6"/>
  <c r="D152" i="6"/>
  <c r="F72" i="6"/>
  <c r="E117" i="6"/>
  <c r="D29" i="6"/>
  <c r="I147" i="6"/>
  <c r="E474" i="6"/>
  <c r="G483" i="6"/>
  <c r="D453" i="6"/>
  <c r="E307" i="6"/>
  <c r="E149" i="6"/>
  <c r="F447" i="6"/>
  <c r="D206" i="6"/>
  <c r="E498" i="6"/>
  <c r="E224" i="6"/>
  <c r="F385" i="6"/>
  <c r="D192" i="6"/>
  <c r="F496" i="6"/>
  <c r="G476" i="6"/>
  <c r="F372" i="6"/>
  <c r="I398" i="6"/>
  <c r="D231" i="6"/>
  <c r="D570" i="6"/>
  <c r="H257" i="6"/>
  <c r="H304" i="6"/>
  <c r="E76" i="6"/>
  <c r="H477" i="6"/>
  <c r="D388" i="6"/>
  <c r="D56" i="6"/>
  <c r="H170" i="6"/>
  <c r="H269" i="6"/>
  <c r="E67" i="6"/>
  <c r="D449" i="6"/>
  <c r="F46" i="6"/>
  <c r="E551" i="6"/>
  <c r="G258" i="6"/>
  <c r="E375" i="6"/>
  <c r="E408" i="6"/>
  <c r="F165" i="6"/>
  <c r="I311" i="6"/>
  <c r="E210" i="6"/>
  <c r="E446" i="6"/>
  <c r="D120" i="6"/>
  <c r="F127" i="6"/>
  <c r="F223" i="6"/>
  <c r="H21" i="6"/>
  <c r="H205" i="6"/>
  <c r="D195" i="6"/>
  <c r="H464" i="6"/>
  <c r="G413" i="6"/>
  <c r="H215" i="6"/>
  <c r="E123" i="6"/>
  <c r="D307" i="6"/>
  <c r="D87" i="6"/>
  <c r="D162" i="6"/>
  <c r="F57" i="6"/>
  <c r="G482" i="6"/>
  <c r="G147" i="6"/>
  <c r="G534" i="6"/>
  <c r="F33" i="6"/>
  <c r="H33" i="6"/>
  <c r="D544" i="6"/>
  <c r="E59" i="6"/>
  <c r="E320" i="6"/>
  <c r="E92" i="6"/>
  <c r="H557" i="6"/>
  <c r="H208" i="6"/>
  <c r="D354" i="6"/>
  <c r="G20" i="6"/>
  <c r="D54" i="6"/>
  <c r="E397" i="6"/>
  <c r="H263" i="6"/>
  <c r="G432" i="6"/>
  <c r="G328" i="6"/>
  <c r="D31" i="6"/>
  <c r="F485" i="6"/>
  <c r="E103" i="6"/>
  <c r="I435" i="6"/>
  <c r="G296" i="6"/>
  <c r="H446" i="6"/>
  <c r="G402" i="6"/>
  <c r="F419" i="6"/>
  <c r="H333" i="6"/>
  <c r="G322" i="6"/>
  <c r="G158" i="6"/>
  <c r="H197" i="6"/>
  <c r="E554" i="6"/>
  <c r="D213" i="6"/>
  <c r="H201" i="6"/>
  <c r="I366" i="6"/>
  <c r="F12" i="6"/>
  <c r="D274" i="6"/>
  <c r="D393" i="6"/>
  <c r="D171" i="6"/>
  <c r="F470" i="6"/>
  <c r="G520" i="6"/>
  <c r="D562" i="6"/>
  <c r="D355" i="6"/>
  <c r="G125" i="6"/>
  <c r="H531" i="6"/>
  <c r="D459" i="6"/>
  <c r="F206" i="6"/>
  <c r="G553" i="6"/>
  <c r="G249" i="6"/>
  <c r="E377" i="6"/>
  <c r="H526" i="6"/>
  <c r="G156" i="6"/>
  <c r="I226" i="6"/>
  <c r="F26" i="6"/>
  <c r="G138" i="6"/>
  <c r="H169" i="6"/>
  <c r="E134" i="6"/>
  <c r="D483" i="6"/>
  <c r="E77" i="6"/>
  <c r="E336" i="6"/>
  <c r="H552" i="6"/>
  <c r="F387" i="6"/>
  <c r="G51" i="6"/>
  <c r="G82" i="6"/>
  <c r="D404" i="6"/>
  <c r="F193" i="6"/>
  <c r="E271" i="6"/>
  <c r="E392" i="6"/>
  <c r="E520" i="6"/>
  <c r="G562" i="6"/>
  <c r="F552" i="6"/>
  <c r="G470" i="6"/>
  <c r="D497" i="6"/>
  <c r="H80" i="6"/>
  <c r="D71" i="6"/>
  <c r="E443" i="6"/>
  <c r="H101" i="6"/>
  <c r="F23" i="6"/>
  <c r="I278" i="6"/>
  <c r="F407" i="6"/>
  <c r="F171" i="6"/>
  <c r="F216" i="6"/>
  <c r="H397" i="6"/>
  <c r="D406" i="6"/>
  <c r="I32" i="6"/>
  <c r="F258" i="6"/>
  <c r="G282" i="6"/>
  <c r="D451" i="6"/>
  <c r="E51" i="6"/>
  <c r="E69" i="6"/>
  <c r="G420" i="6"/>
  <c r="D514" i="6"/>
  <c r="G214" i="6"/>
  <c r="D506" i="6"/>
  <c r="I50" i="6"/>
  <c r="F41" i="6"/>
  <c r="D155" i="6"/>
  <c r="F40" i="6"/>
  <c r="D33" i="6"/>
  <c r="D462" i="6"/>
  <c r="E127" i="6"/>
  <c r="I5" i="6"/>
  <c r="D115" i="6"/>
  <c r="F547" i="6"/>
  <c r="I411" i="6"/>
  <c r="F542" i="6"/>
  <c r="E449" i="6"/>
  <c r="E341" i="6"/>
  <c r="E38" i="6"/>
  <c r="D306" i="6"/>
  <c r="E339" i="6"/>
  <c r="D80" i="6"/>
  <c r="G421" i="6"/>
  <c r="I200" i="6"/>
  <c r="G212" i="6"/>
  <c r="D450" i="6"/>
  <c r="E143" i="6"/>
  <c r="G375" i="6"/>
  <c r="F461" i="6"/>
  <c r="E131" i="6"/>
  <c r="D116" i="6"/>
  <c r="E485" i="6"/>
  <c r="D46" i="6"/>
  <c r="F231" i="6"/>
  <c r="H271" i="6"/>
  <c r="I52" i="6"/>
  <c r="I112" i="6"/>
  <c r="D226" i="6"/>
  <c r="E238" i="6"/>
  <c r="G452" i="6"/>
  <c r="G394" i="6"/>
  <c r="G564" i="6"/>
  <c r="E436" i="6"/>
  <c r="D475" i="6"/>
  <c r="F471" i="6"/>
  <c r="G346" i="6"/>
  <c r="G512" i="6"/>
  <c r="G518" i="6"/>
  <c r="F119" i="6"/>
  <c r="F261" i="6"/>
  <c r="H265" i="6"/>
  <c r="I476" i="6"/>
  <c r="F162" i="6"/>
  <c r="G33" i="6"/>
  <c r="E297" i="6"/>
  <c r="D252" i="6"/>
  <c r="D254" i="6"/>
  <c r="F416" i="6"/>
  <c r="D104" i="6"/>
  <c r="F341" i="6"/>
  <c r="G332" i="6"/>
  <c r="I312" i="6"/>
  <c r="F415" i="6"/>
  <c r="G164" i="6"/>
  <c r="E66" i="6"/>
  <c r="E228" i="6"/>
  <c r="H467" i="6"/>
  <c r="G541" i="6"/>
  <c r="G280" i="6"/>
  <c r="D408" i="6"/>
  <c r="I166" i="6"/>
  <c r="H481" i="6"/>
  <c r="H187" i="6"/>
  <c r="F360" i="6"/>
  <c r="F377" i="6"/>
  <c r="H469" i="6"/>
  <c r="H119" i="6"/>
  <c r="E80" i="6"/>
  <c r="F311" i="6"/>
  <c r="E332" i="6"/>
  <c r="D316" i="6"/>
  <c r="I333" i="6"/>
  <c r="D311" i="6"/>
  <c r="D191" i="6"/>
  <c r="G348" i="6"/>
  <c r="H407" i="6"/>
  <c r="G566" i="6"/>
  <c r="D19" i="6"/>
  <c r="H571" i="6"/>
  <c r="H185" i="6"/>
  <c r="G310" i="6"/>
  <c r="E356" i="6"/>
  <c r="I328" i="6"/>
  <c r="I116" i="6"/>
  <c r="D488" i="6"/>
  <c r="E283" i="6"/>
  <c r="G501" i="6"/>
  <c r="F569" i="6"/>
  <c r="F78" i="6"/>
  <c r="H144" i="6"/>
  <c r="D512" i="6"/>
  <c r="I48" i="6"/>
  <c r="D203" i="6"/>
  <c r="D435" i="6"/>
  <c r="H309" i="6"/>
  <c r="H111" i="6"/>
  <c r="E504" i="6"/>
  <c r="D429" i="6"/>
  <c r="G386" i="6"/>
  <c r="D428" i="6"/>
  <c r="G56" i="6"/>
  <c r="D540" i="6"/>
  <c r="F135" i="6"/>
  <c r="D382" i="6"/>
  <c r="G250" i="6"/>
  <c r="F502" i="6"/>
  <c r="D443" i="6"/>
  <c r="D121" i="6"/>
  <c r="G504" i="6"/>
  <c r="G183" i="6"/>
  <c r="F444" i="6"/>
  <c r="D258" i="6"/>
  <c r="H206" i="6"/>
  <c r="E241" i="6"/>
  <c r="G49" i="6"/>
  <c r="D463" i="6"/>
  <c r="H528" i="6"/>
  <c r="H40" i="6"/>
  <c r="F118" i="6"/>
  <c r="F226" i="6"/>
  <c r="E316" i="6"/>
  <c r="F428" i="6"/>
  <c r="F16" i="6"/>
  <c r="F544" i="6"/>
  <c r="H180" i="6"/>
  <c r="G103" i="6"/>
  <c r="F91" i="6"/>
  <c r="H122" i="6"/>
  <c r="E353" i="6"/>
  <c r="F367" i="6"/>
  <c r="H474" i="6"/>
  <c r="D527" i="6"/>
  <c r="F266" i="6"/>
  <c r="F313" i="6"/>
  <c r="E324" i="6"/>
  <c r="H243" i="6"/>
  <c r="H396" i="6"/>
  <c r="H296" i="6"/>
  <c r="E182" i="6"/>
  <c r="I320" i="6"/>
  <c r="H514" i="6"/>
  <c r="E39" i="6"/>
  <c r="D331" i="6"/>
  <c r="E514" i="6"/>
  <c r="D322" i="6"/>
  <c r="F481" i="6"/>
  <c r="F537" i="6"/>
  <c r="F229" i="6"/>
  <c r="H132" i="6"/>
  <c r="F522" i="6"/>
  <c r="G21" i="6"/>
  <c r="F293" i="6"/>
  <c r="F238" i="6"/>
  <c r="F194" i="6"/>
  <c r="I33" i="6"/>
  <c r="H497" i="6"/>
  <c r="I561" i="6"/>
  <c r="D523" i="6"/>
  <c r="H491" i="6"/>
  <c r="D286" i="6"/>
  <c r="H289" i="6"/>
  <c r="E107" i="6"/>
  <c r="G106" i="6"/>
  <c r="I248" i="6"/>
  <c r="G87" i="6"/>
  <c r="I117" i="6"/>
  <c r="D232" i="6"/>
  <c r="F508" i="6"/>
  <c r="G510" i="6"/>
  <c r="F435" i="6"/>
  <c r="G362" i="6"/>
  <c r="F85" i="6"/>
  <c r="E370" i="6"/>
  <c r="G495" i="6"/>
  <c r="H283" i="6"/>
  <c r="D227" i="6"/>
  <c r="I449" i="6"/>
  <c r="G207" i="6"/>
  <c r="F327" i="6"/>
  <c r="H51" i="6"/>
  <c r="F386" i="6"/>
  <c r="E491" i="6"/>
  <c r="D7" i="6"/>
  <c r="D378" i="6"/>
  <c r="E512" i="6"/>
  <c r="D26" i="6"/>
  <c r="D288" i="6"/>
  <c r="I214" i="6"/>
  <c r="D30" i="6"/>
  <c r="F211" i="6"/>
  <c r="D391" i="6"/>
  <c r="H35" i="6"/>
  <c r="F549" i="6"/>
  <c r="H104" i="6"/>
  <c r="I485" i="6"/>
  <c r="H61" i="6"/>
  <c r="D321" i="6"/>
  <c r="D313" i="6"/>
  <c r="G155" i="6"/>
  <c r="G37" i="6"/>
  <c r="F166" i="6"/>
  <c r="E433" i="6"/>
  <c r="F214" i="6"/>
  <c r="H236" i="6"/>
  <c r="H480" i="6"/>
  <c r="H381" i="6"/>
  <c r="H62" i="6"/>
  <c r="G224" i="6"/>
  <c r="E163" i="6"/>
  <c r="D287" i="6"/>
  <c r="E354" i="6"/>
  <c r="E322" i="6"/>
  <c r="D478" i="6"/>
  <c r="D73" i="6"/>
  <c r="G300" i="6"/>
  <c r="H402" i="6"/>
  <c r="G389" i="6"/>
  <c r="F250" i="6"/>
  <c r="H177" i="6"/>
  <c r="F421" i="6"/>
  <c r="G171" i="6"/>
  <c r="H128" i="6"/>
  <c r="E264" i="6"/>
  <c r="E46" i="6"/>
  <c r="H547" i="6"/>
  <c r="D397" i="6"/>
  <c r="D447" i="6"/>
  <c r="F153" i="6"/>
  <c r="D184" i="6"/>
  <c r="G429" i="6"/>
  <c r="E22" i="6"/>
  <c r="D389" i="6"/>
  <c r="E571" i="6"/>
  <c r="F6" i="6"/>
  <c r="E299" i="6"/>
  <c r="F132" i="6"/>
  <c r="F69" i="6"/>
  <c r="F493" i="6"/>
  <c r="H432" i="6"/>
  <c r="E152" i="6"/>
  <c r="F128" i="6"/>
  <c r="F150" i="6"/>
  <c r="H418" i="6"/>
  <c r="E167" i="6"/>
  <c r="H272" i="6"/>
  <c r="H414" i="6"/>
  <c r="D214" i="6"/>
  <c r="H183" i="6"/>
  <c r="D123" i="6"/>
  <c r="E136" i="6"/>
  <c r="H17" i="6"/>
  <c r="E230" i="6"/>
  <c r="G360" i="6"/>
  <c r="E462" i="6"/>
  <c r="I131" i="6"/>
  <c r="I173" i="6"/>
  <c r="H424" i="6"/>
  <c r="H437" i="6"/>
  <c r="F279" i="6"/>
  <c r="F306" i="6"/>
  <c r="D70" i="6"/>
  <c r="D480" i="6"/>
  <c r="G364" i="6"/>
  <c r="H504" i="6"/>
  <c r="G340" i="6"/>
  <c r="D209" i="6"/>
  <c r="F209" i="6"/>
  <c r="F187" i="6"/>
  <c r="F433" i="6"/>
  <c r="E343" i="6"/>
  <c r="F533" i="6"/>
  <c r="G412" i="6"/>
  <c r="E542" i="6"/>
  <c r="G369" i="6"/>
  <c r="D53" i="6"/>
  <c r="G59" i="6"/>
  <c r="D405" i="6"/>
  <c r="G390" i="6"/>
  <c r="G558" i="6"/>
  <c r="G411" i="6"/>
  <c r="E291" i="6"/>
  <c r="E24" i="6"/>
  <c r="I456" i="6"/>
  <c r="E415" i="6"/>
  <c r="F116" i="6"/>
  <c r="H533" i="6"/>
  <c r="F131" i="6"/>
  <c r="F104" i="6"/>
  <c r="E549" i="6"/>
  <c r="I44" i="6"/>
  <c r="H82" i="6"/>
  <c r="E174" i="6"/>
  <c r="I77" i="6"/>
  <c r="H449" i="6"/>
  <c r="D106" i="6"/>
  <c r="G227" i="6"/>
  <c r="D446" i="6"/>
  <c r="H39" i="6"/>
  <c r="H73" i="6"/>
  <c r="H83" i="6"/>
  <c r="F105" i="6"/>
  <c r="G437" i="6"/>
  <c r="G473" i="6"/>
  <c r="I388" i="6"/>
  <c r="H324" i="6"/>
  <c r="D511" i="6"/>
  <c r="H89" i="6"/>
  <c r="H94" i="6"/>
  <c r="I316" i="6"/>
  <c r="G116" i="6"/>
  <c r="D536" i="6"/>
  <c r="E181" i="6"/>
  <c r="G407" i="6"/>
  <c r="E100" i="6"/>
  <c r="G42" i="6"/>
  <c r="D434" i="6"/>
  <c r="I562" i="6"/>
  <c r="I230" i="6"/>
  <c r="E496" i="6"/>
  <c r="I290" i="6"/>
  <c r="F536" i="6"/>
  <c r="F439" i="6"/>
  <c r="F480" i="6"/>
  <c r="F108" i="6"/>
  <c r="E36" i="6"/>
  <c r="G189" i="6"/>
  <c r="I356" i="6"/>
  <c r="H222" i="6"/>
  <c r="D99" i="6"/>
  <c r="I446" i="6"/>
  <c r="F14" i="6"/>
  <c r="I205" i="6"/>
  <c r="G458" i="6"/>
  <c r="F290" i="6"/>
  <c r="E71" i="6"/>
  <c r="D492" i="6"/>
  <c r="E195" i="6"/>
  <c r="F204" i="6"/>
  <c r="H26" i="6"/>
  <c r="G211" i="6"/>
  <c r="F7" i="6"/>
  <c r="G387" i="6"/>
  <c r="E254" i="6"/>
  <c r="F499" i="6"/>
  <c r="H516" i="6"/>
  <c r="F260" i="6"/>
  <c r="D372" i="6"/>
  <c r="D263" i="6"/>
  <c r="G14" i="6"/>
  <c r="G36" i="6"/>
  <c r="E325" i="6"/>
  <c r="H554" i="6"/>
  <c r="D240" i="6"/>
  <c r="H47" i="6"/>
  <c r="H322" i="6"/>
  <c r="I76" i="6"/>
  <c r="D384" i="6"/>
  <c r="D481" i="6"/>
  <c r="G403" i="6"/>
  <c r="G551" i="6"/>
  <c r="D260" i="6"/>
  <c r="F528" i="6"/>
  <c r="E12" i="6"/>
  <c r="F511" i="6"/>
  <c r="H117" i="6"/>
  <c r="F357" i="6"/>
  <c r="I437" i="6"/>
  <c r="G457" i="6"/>
  <c r="H100" i="6"/>
  <c r="H549" i="6"/>
  <c r="F75" i="6"/>
  <c r="F475" i="6"/>
  <c r="F37" i="6"/>
  <c r="H264" i="6"/>
  <c r="F567" i="6"/>
  <c r="G321" i="6"/>
  <c r="H456" i="6"/>
  <c r="H182" i="6"/>
  <c r="F273" i="6"/>
  <c r="H472" i="6"/>
  <c r="G371" i="6"/>
  <c r="H32" i="6"/>
  <c r="E424" i="6"/>
  <c r="I326" i="6"/>
  <c r="E368" i="6"/>
  <c r="E521" i="6"/>
  <c r="F477" i="6"/>
  <c r="E290" i="6"/>
  <c r="F83" i="6"/>
  <c r="F571" i="6"/>
  <c r="H255" i="6"/>
  <c r="H90" i="6"/>
  <c r="E478" i="6"/>
  <c r="G290" i="6"/>
  <c r="G271" i="6"/>
  <c r="D427" i="6"/>
  <c r="D469" i="6"/>
  <c r="D284" i="6"/>
  <c r="G226" i="6"/>
  <c r="E347" i="6"/>
  <c r="H259" i="6"/>
  <c r="G182" i="6"/>
  <c r="D494" i="6"/>
  <c r="E288" i="6"/>
  <c r="H458" i="6"/>
  <c r="F295" i="6"/>
  <c r="H227" i="6"/>
  <c r="E382" i="6"/>
  <c r="H49" i="6"/>
  <c r="H534" i="6"/>
  <c r="I410" i="6"/>
  <c r="D529" i="6"/>
  <c r="H346" i="6"/>
  <c r="E187" i="6"/>
  <c r="E390" i="6"/>
  <c r="H110" i="6"/>
  <c r="E165" i="6"/>
  <c r="G221" i="6"/>
  <c r="D283" i="6"/>
  <c r="F411" i="6"/>
  <c r="D479" i="6"/>
  <c r="E115" i="6"/>
  <c r="G34" i="6"/>
  <c r="I520" i="6"/>
  <c r="I404" i="6"/>
  <c r="G525" i="6"/>
  <c r="D62" i="6"/>
  <c r="D477" i="6"/>
  <c r="H23" i="6"/>
  <c r="I544" i="6"/>
  <c r="G46" i="6"/>
  <c r="H352" i="6"/>
  <c r="D329" i="6"/>
  <c r="F517" i="6"/>
  <c r="H196" i="6"/>
  <c r="D156" i="6"/>
  <c r="H249" i="6"/>
  <c r="E385" i="6"/>
  <c r="E355" i="6"/>
  <c r="F66" i="6"/>
  <c r="E186" i="6"/>
  <c r="H66" i="6"/>
  <c r="D34" i="6"/>
  <c r="D489" i="6"/>
  <c r="H550" i="6"/>
  <c r="D310" i="6"/>
  <c r="E447" i="6"/>
  <c r="H400" i="6"/>
  <c r="D124" i="6"/>
  <c r="E73" i="6"/>
  <c r="D40" i="6"/>
  <c r="H126" i="6"/>
  <c r="G418" i="6"/>
  <c r="G570" i="6"/>
  <c r="H522" i="6"/>
  <c r="D399" i="6"/>
  <c r="H368" i="6"/>
  <c r="G302" i="6"/>
  <c r="F65" i="6"/>
  <c r="H392" i="6"/>
  <c r="I115" i="6"/>
  <c r="E133" i="6"/>
  <c r="H228" i="6"/>
  <c r="F509" i="6"/>
  <c r="F21" i="6"/>
  <c r="H523" i="6"/>
  <c r="F429" i="6"/>
  <c r="G166" i="6"/>
  <c r="D277" i="6"/>
  <c r="G410" i="6"/>
  <c r="D328" i="6"/>
  <c r="G200" i="6"/>
  <c r="G259" i="6"/>
  <c r="D413" i="6"/>
  <c r="I341" i="6"/>
  <c r="G28" i="6"/>
  <c r="F423" i="6"/>
  <c r="F457" i="6"/>
  <c r="I546" i="6"/>
  <c r="F30" i="6"/>
  <c r="G38" i="6"/>
  <c r="G531" i="6"/>
  <c r="D281" i="6"/>
  <c r="D299" i="6"/>
  <c r="G202" i="6"/>
  <c r="D81" i="6"/>
  <c r="D370" i="6"/>
  <c r="I306" i="6"/>
  <c r="E550" i="6"/>
  <c r="F346" i="6"/>
  <c r="G535" i="6"/>
  <c r="E155" i="6"/>
  <c r="E315" i="6"/>
  <c r="E534" i="6"/>
  <c r="F101" i="6"/>
  <c r="D135" i="6"/>
  <c r="E229" i="6"/>
  <c r="F336" i="6"/>
  <c r="I348" i="6"/>
  <c r="E54" i="6"/>
  <c r="D336" i="6"/>
  <c r="E567" i="6"/>
  <c r="F317" i="6"/>
  <c r="D437" i="6"/>
  <c r="D455" i="6"/>
  <c r="G440" i="6"/>
  <c r="F249" i="6"/>
  <c r="D168" i="6"/>
  <c r="H189" i="6"/>
  <c r="G447" i="6"/>
  <c r="E560" i="6"/>
  <c r="D300" i="6"/>
  <c r="F515" i="6"/>
  <c r="G238" i="6"/>
  <c r="F348" i="6"/>
  <c r="G168" i="6"/>
  <c r="G29" i="6"/>
  <c r="G326" i="6"/>
  <c r="D376" i="6"/>
  <c r="I340" i="6"/>
  <c r="I213" i="6"/>
  <c r="G122" i="6"/>
  <c r="H160" i="6"/>
  <c r="F406" i="6"/>
  <c r="F268" i="6"/>
  <c r="E145" i="6"/>
  <c r="H565" i="6"/>
  <c r="I480" i="6"/>
  <c r="F100" i="6"/>
  <c r="D419" i="6"/>
  <c r="F218" i="6"/>
  <c r="E206" i="6"/>
  <c r="D366" i="6"/>
  <c r="I350" i="6"/>
  <c r="I364" i="6"/>
  <c r="F220" i="6"/>
  <c r="G252" i="6"/>
  <c r="F376" i="6"/>
  <c r="H274" i="6"/>
  <c r="F369" i="6"/>
  <c r="E423" i="6"/>
  <c r="F241" i="6"/>
  <c r="F61" i="6"/>
  <c r="I208" i="6"/>
  <c r="I39" i="6"/>
  <c r="H204" i="6"/>
  <c r="G231" i="6"/>
  <c r="F138" i="6"/>
  <c r="E137" i="6"/>
  <c r="H545" i="6"/>
  <c r="H496" i="6"/>
  <c r="D513" i="6"/>
  <c r="G90" i="6"/>
  <c r="F469" i="6"/>
  <c r="F74" i="6"/>
  <c r="H253" i="6"/>
  <c r="F319" i="6"/>
  <c r="E484" i="6"/>
  <c r="D13" i="6"/>
  <c r="E157" i="6"/>
  <c r="E376" i="6"/>
  <c r="H277" i="6"/>
  <c r="I362" i="6"/>
  <c r="E359" i="6"/>
  <c r="D485" i="6"/>
  <c r="I358" i="6"/>
  <c r="E88" i="6"/>
  <c r="F113" i="6"/>
  <c r="G521" i="6"/>
  <c r="G61" i="6"/>
  <c r="H493" i="6"/>
  <c r="D566" i="6"/>
  <c r="F452" i="6"/>
  <c r="H254" i="6"/>
  <c r="D421" i="6"/>
  <c r="D207" i="6"/>
  <c r="G71" i="6"/>
  <c r="H430" i="6"/>
  <c r="H139" i="6"/>
  <c r="E184" i="6"/>
  <c r="G522" i="6"/>
  <c r="F180" i="6"/>
  <c r="H176" i="6"/>
  <c r="F202" i="6"/>
  <c r="G479" i="6"/>
  <c r="I11" i="6"/>
  <c r="G137" i="6"/>
  <c r="H317" i="6"/>
  <c r="G344" i="6"/>
  <c r="G532" i="6"/>
  <c r="F141" i="6"/>
  <c r="F106" i="6"/>
  <c r="D22" i="6"/>
  <c r="H59" i="6"/>
  <c r="H135" i="6"/>
  <c r="G162" i="6"/>
  <c r="D571" i="6"/>
  <c r="I60" i="6"/>
  <c r="E284" i="6"/>
  <c r="G247" i="6"/>
  <c r="F25" i="6"/>
  <c r="H70" i="6"/>
  <c r="D90" i="6"/>
  <c r="G85" i="6"/>
  <c r="G561" i="6"/>
  <c r="E412" i="6"/>
  <c r="F228" i="6"/>
  <c r="D108" i="6"/>
  <c r="E249" i="6"/>
  <c r="D66" i="6"/>
  <c r="D237" i="6"/>
  <c r="E475" i="6"/>
  <c r="G110" i="6"/>
  <c r="E420" i="6"/>
  <c r="D342" i="6"/>
  <c r="E48" i="6"/>
  <c r="E33" i="6"/>
  <c r="F240" i="6"/>
  <c r="I100" i="6"/>
  <c r="D348" i="6"/>
  <c r="H140" i="6"/>
  <c r="G222" i="6"/>
  <c r="F277" i="6"/>
  <c r="F205" i="6"/>
  <c r="G338" i="6"/>
  <c r="G169" i="6"/>
  <c r="E435" i="6"/>
  <c r="E140" i="6"/>
  <c r="E200" i="6"/>
  <c r="D466" i="6"/>
  <c r="H16" i="6"/>
  <c r="E312" i="6"/>
  <c r="I285" i="6"/>
  <c r="D98" i="6"/>
  <c r="I502" i="6"/>
  <c r="F318" i="6"/>
  <c r="H463" i="6"/>
  <c r="D251" i="6"/>
  <c r="E87" i="6"/>
  <c r="E28" i="6"/>
  <c r="I494" i="6"/>
  <c r="F487" i="6"/>
  <c r="G329" i="6"/>
  <c r="E529" i="6"/>
  <c r="F538" i="6"/>
  <c r="D420" i="6"/>
  <c r="E282" i="6"/>
  <c r="H300" i="6"/>
  <c r="E471" i="6"/>
  <c r="D154" i="6"/>
  <c r="D85" i="6"/>
  <c r="I89" i="6"/>
  <c r="G513" i="6"/>
  <c r="H220" i="6"/>
  <c r="G474" i="6"/>
  <c r="F398" i="6"/>
  <c r="I194" i="6"/>
  <c r="H194" i="6"/>
  <c r="E63" i="6"/>
  <c r="E179" i="6"/>
  <c r="E386" i="6"/>
  <c r="G499" i="6"/>
  <c r="G436" i="6"/>
  <c r="G545" i="6"/>
  <c r="I329" i="6"/>
  <c r="H293" i="6"/>
  <c r="E270" i="6"/>
  <c r="H372" i="6"/>
  <c r="E237" i="6"/>
  <c r="I463" i="6"/>
  <c r="H158" i="6"/>
  <c r="D551" i="6"/>
  <c r="H199" i="6"/>
  <c r="D292" i="6"/>
  <c r="D426" i="6"/>
  <c r="H360" i="6"/>
  <c r="D279" i="6"/>
  <c r="E10" i="6"/>
  <c r="F371" i="6"/>
  <c r="E105" i="6"/>
  <c r="F172" i="6"/>
  <c r="G316" i="6"/>
  <c r="H502" i="6"/>
  <c r="E445" i="6"/>
  <c r="D333" i="6"/>
  <c r="D114" i="6"/>
  <c r="D432" i="6"/>
  <c r="E90" i="6"/>
  <c r="F168" i="6"/>
  <c r="D112" i="6"/>
  <c r="F394" i="6"/>
  <c r="D291" i="6"/>
  <c r="G540" i="6"/>
  <c r="F402" i="6"/>
  <c r="D201" i="6"/>
  <c r="F93" i="6"/>
  <c r="E280" i="6"/>
  <c r="F364" i="6"/>
  <c r="F314" i="6"/>
  <c r="D170" i="6"/>
  <c r="G40" i="6"/>
  <c r="H131" i="6"/>
  <c r="G491" i="6"/>
  <c r="H181" i="6"/>
  <c r="E348" i="6"/>
  <c r="D146" i="6"/>
  <c r="I21" i="6"/>
  <c r="D163" i="6"/>
  <c r="F325" i="6"/>
  <c r="H378" i="6"/>
  <c r="F462" i="6"/>
  <c r="I493" i="6"/>
  <c r="I46" i="6"/>
  <c r="D250" i="6"/>
  <c r="H245" i="6"/>
  <c r="H376" i="6"/>
  <c r="E499" i="6"/>
  <c r="H179" i="6"/>
  <c r="H118" i="6"/>
  <c r="F188" i="6"/>
  <c r="H395" i="6"/>
  <c r="H495" i="6"/>
  <c r="H216" i="6"/>
  <c r="F208" i="6"/>
  <c r="E472" i="6"/>
  <c r="I397" i="6"/>
  <c r="H312" i="6"/>
  <c r="G524" i="6"/>
  <c r="E248" i="6"/>
  <c r="F464" i="6"/>
  <c r="F149" i="6"/>
  <c r="H290" i="6"/>
  <c r="G70" i="6"/>
  <c r="F102" i="6"/>
  <c r="H302" i="6"/>
  <c r="H420" i="6"/>
  <c r="F437" i="6"/>
  <c r="H116" i="6"/>
  <c r="D418" i="6"/>
  <c r="G35" i="6"/>
  <c r="F302" i="6"/>
  <c r="D188" i="6"/>
  <c r="E72" i="6"/>
  <c r="G380" i="6"/>
  <c r="H41" i="6"/>
  <c r="I25" i="6"/>
  <c r="F534" i="6"/>
  <c r="D253" i="6"/>
  <c r="D440" i="6"/>
  <c r="E434" i="6"/>
  <c r="H173" i="6"/>
  <c r="H65" i="6"/>
  <c r="D74" i="6"/>
  <c r="H71" i="6"/>
  <c r="F281" i="6"/>
  <c r="H186" i="6"/>
  <c r="G342" i="6"/>
  <c r="E403" i="6"/>
  <c r="I42" i="6"/>
  <c r="F436" i="6"/>
  <c r="E519" i="6"/>
  <c r="F362" i="6"/>
  <c r="E411" i="6"/>
  <c r="G464" i="6"/>
  <c r="G376" i="6"/>
  <c r="H294" i="6"/>
  <c r="D131" i="6"/>
  <c r="F48" i="6"/>
  <c r="D533" i="6"/>
  <c r="H86" i="6"/>
  <c r="I477" i="6"/>
  <c r="E419" i="6"/>
  <c r="G334" i="6"/>
  <c r="I452" i="6"/>
  <c r="I374" i="6"/>
  <c r="D304" i="6"/>
  <c r="D298" i="6"/>
  <c r="I154" i="6"/>
  <c r="G97" i="6"/>
  <c r="G272" i="6"/>
  <c r="E70" i="6"/>
  <c r="H320" i="6"/>
  <c r="F392" i="6"/>
  <c r="F388" i="6"/>
  <c r="G213" i="6"/>
  <c r="F27" i="6"/>
  <c r="I514" i="6"/>
  <c r="H443" i="6"/>
  <c r="G188" i="6"/>
  <c r="H221" i="6"/>
  <c r="E208" i="6"/>
  <c r="E119" i="6"/>
  <c r="G98" i="6"/>
  <c r="I218" i="6"/>
  <c r="I235" i="6"/>
  <c r="I176" i="6"/>
  <c r="I491" i="6"/>
  <c r="G201" i="6"/>
  <c r="I365" i="6"/>
  <c r="D41" i="6"/>
  <c r="D110" i="6"/>
  <c r="G44" i="6"/>
  <c r="G408" i="6"/>
  <c r="F190" i="6"/>
  <c r="H96" i="6"/>
  <c r="F270" i="6"/>
  <c r="I6" i="6"/>
  <c r="D44" i="6"/>
  <c r="I488" i="6"/>
  <c r="F332" i="6"/>
  <c r="F379" i="6"/>
  <c r="D320" i="6"/>
  <c r="F28" i="6"/>
  <c r="E9" i="6"/>
  <c r="F213" i="6"/>
  <c r="D390" i="6"/>
  <c r="I23" i="6"/>
  <c r="H18" i="6"/>
  <c r="E91" i="6"/>
  <c r="G320" i="6"/>
  <c r="F239" i="6"/>
  <c r="G398" i="6"/>
  <c r="G552" i="6"/>
  <c r="D326" i="6"/>
  <c r="D356" i="6"/>
  <c r="H14" i="6"/>
  <c r="G135" i="6"/>
  <c r="H321" i="6"/>
  <c r="E345" i="6"/>
  <c r="H478" i="6"/>
  <c r="G547" i="6"/>
  <c r="D51" i="6"/>
  <c r="F448" i="6"/>
  <c r="D396" i="6"/>
  <c r="G356" i="6"/>
  <c r="F42" i="6"/>
  <c r="D211" i="6"/>
  <c r="E417" i="6"/>
  <c r="D140" i="6"/>
  <c r="D141" i="6"/>
  <c r="F476" i="6"/>
  <c r="I70" i="6"/>
  <c r="F160" i="6"/>
  <c r="F529" i="6"/>
  <c r="I88" i="6"/>
  <c r="G121" i="6"/>
  <c r="E544" i="6"/>
  <c r="F203" i="6"/>
  <c r="G228" i="6"/>
  <c r="F88" i="6"/>
  <c r="E380" i="6"/>
  <c r="D144" i="6"/>
  <c r="I413" i="6"/>
  <c r="D182" i="6"/>
  <c r="D535" i="6"/>
  <c r="D103" i="6"/>
  <c r="H470" i="6"/>
  <c r="G104" i="6"/>
  <c r="H166" i="6"/>
  <c r="E213" i="6"/>
  <c r="E239" i="6"/>
  <c r="H361" i="6"/>
  <c r="D242" i="6"/>
  <c r="E562" i="6"/>
  <c r="G184" i="6"/>
  <c r="F76" i="6"/>
  <c r="D16" i="6"/>
  <c r="H251" i="6"/>
  <c r="F147" i="6"/>
  <c r="H129" i="6"/>
  <c r="I468" i="6"/>
  <c r="H363" i="6"/>
  <c r="D417" i="6"/>
  <c r="F494" i="6"/>
  <c r="F551" i="6"/>
  <c r="D484" i="6"/>
  <c r="E351" i="6"/>
  <c r="G556" i="6"/>
  <c r="D205" i="6"/>
  <c r="G353" i="6"/>
  <c r="F373" i="6"/>
  <c r="H451" i="6"/>
  <c r="E513" i="6"/>
  <c r="H404" i="6"/>
  <c r="I49" i="6"/>
  <c r="G366" i="6"/>
  <c r="I199" i="6"/>
  <c r="G196" i="6"/>
  <c r="G69" i="6"/>
  <c r="E460" i="6"/>
  <c r="D268" i="6"/>
  <c r="F545" i="6"/>
  <c r="D458" i="6"/>
  <c r="E533" i="6"/>
  <c r="I522" i="6"/>
  <c r="G554" i="6"/>
  <c r="H453" i="6"/>
  <c r="I469" i="6"/>
  <c r="F80" i="6"/>
  <c r="F488" i="6"/>
  <c r="D439" i="6"/>
  <c r="D12" i="6"/>
  <c r="G140" i="6"/>
  <c r="H410" i="6"/>
  <c r="F95" i="6"/>
  <c r="G6" i="6"/>
  <c r="G550" i="6"/>
  <c r="I363" i="6"/>
  <c r="I28" i="6"/>
  <c r="H560" i="6"/>
  <c r="D344" i="6"/>
  <c r="D454" i="6"/>
  <c r="E29" i="6"/>
  <c r="D11" i="6"/>
  <c r="F555" i="6"/>
  <c r="G548" i="6"/>
  <c r="F92" i="6"/>
  <c r="D269" i="6"/>
  <c r="G206" i="6"/>
  <c r="G269" i="6"/>
  <c r="D94" i="6"/>
  <c r="G467" i="6"/>
  <c r="F173" i="6"/>
  <c r="H468" i="6"/>
  <c r="I264" i="6"/>
  <c r="E516" i="6"/>
  <c r="F353" i="6"/>
  <c r="H97" i="6"/>
  <c r="D68" i="6"/>
  <c r="H27" i="6"/>
  <c r="D295" i="6"/>
  <c r="H10" i="6"/>
  <c r="I352" i="6"/>
  <c r="E176" i="6"/>
  <c r="E552" i="6"/>
  <c r="G526" i="6"/>
  <c r="G126" i="6"/>
  <c r="I202" i="6"/>
  <c r="H288" i="6"/>
  <c r="H486" i="6"/>
  <c r="H233" i="6"/>
  <c r="I185" i="6"/>
  <c r="I138" i="6"/>
  <c r="D224" i="6"/>
  <c r="G490" i="6"/>
  <c r="H114" i="6"/>
  <c r="D21" i="6"/>
  <c r="G519" i="6"/>
  <c r="E75" i="6"/>
  <c r="F347" i="6"/>
  <c r="D464" i="6"/>
  <c r="I527" i="6"/>
  <c r="F17" i="6"/>
  <c r="G391" i="6"/>
  <c r="D285" i="6"/>
  <c r="H435" i="6"/>
  <c r="G308" i="6"/>
  <c r="H425" i="6"/>
  <c r="D247" i="6"/>
  <c r="E138" i="6"/>
  <c r="H370" i="6"/>
  <c r="D18" i="6"/>
  <c r="G92" i="6"/>
  <c r="E253" i="6"/>
  <c r="H389" i="6"/>
  <c r="H570" i="6"/>
  <c r="E169" i="6"/>
  <c r="I238" i="6"/>
  <c r="G291" i="6"/>
  <c r="I43" i="6"/>
  <c r="H278" i="6"/>
  <c r="F244" i="6"/>
  <c r="I541" i="6"/>
  <c r="I171" i="6"/>
  <c r="G27" i="6"/>
  <c r="H541" i="6"/>
  <c r="F267" i="6"/>
  <c r="F497" i="6"/>
  <c r="E233" i="6"/>
  <c r="G39" i="6"/>
  <c r="H512" i="6"/>
  <c r="G319" i="6"/>
  <c r="F111" i="6"/>
  <c r="G30" i="6"/>
  <c r="F145" i="6"/>
  <c r="F123" i="6"/>
  <c r="D401" i="6"/>
  <c r="G157" i="6"/>
  <c r="D64" i="6"/>
  <c r="E94" i="6"/>
  <c r="E546" i="6"/>
  <c r="I177" i="6"/>
  <c r="D501" i="6"/>
  <c r="D28" i="6"/>
  <c r="I16" i="6"/>
  <c r="E402" i="6"/>
  <c r="D243" i="6"/>
  <c r="G63" i="6"/>
  <c r="H152" i="6"/>
  <c r="D516" i="6"/>
  <c r="E406" i="6"/>
  <c r="H209" i="6"/>
  <c r="D236" i="6"/>
  <c r="E204" i="6"/>
  <c r="D137" i="6"/>
  <c r="E98" i="6"/>
  <c r="H498" i="6"/>
  <c r="D457" i="6"/>
  <c r="E442" i="6"/>
  <c r="G55" i="6"/>
  <c r="E259" i="6"/>
  <c r="E83" i="6"/>
  <c r="D345" i="6"/>
  <c r="H434" i="6"/>
  <c r="E566" i="6"/>
  <c r="F328" i="6"/>
  <c r="F169" i="6"/>
  <c r="F458" i="6"/>
  <c r="D32" i="6"/>
  <c r="G78" i="6"/>
  <c r="F425" i="6"/>
  <c r="G347" i="6"/>
  <c r="D149" i="6"/>
  <c r="G431" i="6"/>
  <c r="H52" i="6"/>
  <c r="I127" i="6"/>
  <c r="I478" i="6"/>
  <c r="G299" i="6"/>
  <c r="G77" i="6"/>
  <c r="F8" i="6"/>
  <c r="E65" i="6"/>
  <c r="H55" i="6"/>
  <c r="I315" i="6"/>
  <c r="H387" i="6"/>
  <c r="I269" i="6"/>
  <c r="E156" i="6"/>
  <c r="I331" i="6"/>
  <c r="I262" i="6"/>
  <c r="E340" i="6"/>
  <c r="F467" i="6"/>
  <c r="F182" i="6"/>
  <c r="I504" i="6"/>
  <c r="I433" i="6"/>
  <c r="E8" i="6"/>
  <c r="I431" i="6"/>
  <c r="I382" i="6"/>
  <c r="G215" i="6"/>
  <c r="I201" i="6"/>
  <c r="E448" i="6"/>
  <c r="G378" i="6"/>
  <c r="F304" i="6"/>
  <c r="G205" i="6"/>
  <c r="I386" i="6"/>
  <c r="I428" i="6"/>
  <c r="F560" i="6"/>
  <c r="G236" i="6"/>
  <c r="I542" i="6"/>
  <c r="D364" i="6"/>
  <c r="D6" i="6"/>
  <c r="F58" i="6"/>
  <c r="I78" i="6"/>
  <c r="H124" i="6"/>
  <c r="H460" i="6"/>
  <c r="G374" i="6"/>
  <c r="H38" i="6"/>
  <c r="H219" i="6"/>
  <c r="I139" i="6"/>
  <c r="D505" i="6"/>
  <c r="D289" i="6"/>
  <c r="E333" i="6"/>
  <c r="D424" i="6"/>
  <c r="G292" i="6"/>
  <c r="E269" i="6"/>
  <c r="D495" i="6"/>
  <c r="H382" i="6"/>
  <c r="G223" i="6"/>
  <c r="H42" i="6"/>
  <c r="D272" i="6"/>
  <c r="E540" i="6"/>
  <c r="F280" i="6"/>
  <c r="F453" i="6"/>
  <c r="G373" i="6"/>
  <c r="E302" i="6"/>
  <c r="H6" i="6"/>
  <c r="F271" i="6"/>
  <c r="I507" i="6"/>
  <c r="G357" i="6"/>
  <c r="F349" i="6"/>
  <c r="E191" i="6"/>
  <c r="I457" i="6"/>
  <c r="H375" i="6"/>
  <c r="G307" i="6"/>
  <c r="G317" i="6"/>
  <c r="H15" i="6"/>
  <c r="H349" i="6"/>
  <c r="I242" i="6"/>
  <c r="G83" i="6"/>
  <c r="E522" i="6"/>
  <c r="H452" i="6"/>
  <c r="H462" i="6"/>
  <c r="G262" i="6"/>
  <c r="H358" i="6"/>
  <c r="H357" i="6"/>
  <c r="F90" i="6"/>
  <c r="G441" i="6"/>
  <c r="E47" i="6"/>
  <c r="F257" i="6"/>
  <c r="I75" i="6"/>
  <c r="G477" i="6"/>
  <c r="E476" i="6"/>
  <c r="E274" i="6"/>
  <c r="I97" i="6"/>
  <c r="D353" i="6"/>
  <c r="F468" i="6"/>
  <c r="D557" i="6"/>
  <c r="D230" i="6"/>
  <c r="H109" i="6"/>
  <c r="H413" i="6"/>
  <c r="F490" i="6"/>
  <c r="F67" i="6"/>
  <c r="H543" i="6"/>
  <c r="G210" i="6"/>
  <c r="D365" i="6"/>
  <c r="H331" i="6"/>
  <c r="H134" i="6"/>
  <c r="D411" i="6"/>
  <c r="E342" i="6"/>
  <c r="H95" i="6"/>
  <c r="H308" i="6"/>
  <c r="I530" i="6"/>
  <c r="I537" i="6"/>
  <c r="F215" i="6"/>
  <c r="F322" i="6"/>
  <c r="I503" i="6"/>
  <c r="I164" i="6"/>
  <c r="G567" i="6"/>
  <c r="D83" i="6"/>
  <c r="G417" i="6"/>
  <c r="D498" i="6"/>
  <c r="E170" i="6"/>
  <c r="I224" i="6"/>
  <c r="I535" i="6"/>
  <c r="D215" i="6"/>
  <c r="D522" i="6"/>
  <c r="H332" i="6"/>
  <c r="I524" i="6"/>
  <c r="G91" i="6"/>
  <c r="H546" i="6"/>
  <c r="H529" i="6"/>
  <c r="F308" i="6"/>
  <c r="I376" i="6"/>
  <c r="F125" i="6"/>
  <c r="I427" i="6"/>
  <c r="G401" i="6"/>
  <c r="D136" i="6"/>
  <c r="H505" i="6"/>
  <c r="I557" i="6"/>
  <c r="G478" i="6"/>
  <c r="H442" i="6"/>
  <c r="G559" i="6"/>
  <c r="F525" i="6"/>
  <c r="H19" i="6"/>
  <c r="D554" i="6"/>
  <c r="E27" i="6"/>
  <c r="F252" i="6"/>
  <c r="H569" i="6"/>
  <c r="F310" i="6"/>
  <c r="I495" i="6"/>
  <c r="H285" i="6"/>
  <c r="H447" i="6"/>
  <c r="D330" i="6"/>
  <c r="F330" i="6"/>
  <c r="G298" i="6"/>
  <c r="F361" i="6"/>
  <c r="G297" i="6"/>
  <c r="H99" i="6"/>
  <c r="H60" i="6"/>
  <c r="F86" i="6"/>
  <c r="H527" i="6"/>
  <c r="D490" i="6"/>
  <c r="H123" i="6"/>
  <c r="H459" i="6"/>
  <c r="D294" i="6"/>
  <c r="E124" i="6"/>
  <c r="I338" i="6"/>
  <c r="E235" i="6"/>
  <c r="H88" i="6"/>
  <c r="E483" i="6"/>
  <c r="G284" i="6"/>
  <c r="I558" i="6"/>
  <c r="G393" i="6"/>
  <c r="G283" i="6"/>
  <c r="G178" i="6"/>
  <c r="E177" i="6"/>
  <c r="F323" i="6"/>
  <c r="I128" i="6"/>
  <c r="G101" i="6"/>
  <c r="D520" i="6"/>
  <c r="G159" i="6"/>
  <c r="H20" i="6"/>
  <c r="E352" i="6"/>
  <c r="D129" i="6"/>
  <c r="F51" i="6"/>
  <c r="G89" i="6"/>
  <c r="E557" i="6"/>
  <c r="E13" i="6"/>
  <c r="G304" i="6"/>
  <c r="D36" i="6"/>
  <c r="G456" i="6"/>
  <c r="D217" i="6"/>
  <c r="F191" i="6"/>
  <c r="G47" i="6"/>
  <c r="D271" i="6"/>
  <c r="H377" i="6"/>
  <c r="D472" i="6"/>
  <c r="D76" i="6"/>
  <c r="E164" i="6"/>
  <c r="H341" i="6"/>
  <c r="E503" i="6"/>
  <c r="D153" i="6"/>
  <c r="E56" i="6"/>
  <c r="D210" i="6"/>
  <c r="F556" i="6"/>
  <c r="I391" i="6"/>
  <c r="F259" i="6"/>
  <c r="F389" i="6"/>
  <c r="G94" i="6"/>
  <c r="F324" i="6"/>
  <c r="G568" i="6"/>
  <c r="D245" i="6"/>
  <c r="D343" i="6"/>
  <c r="H145" i="6"/>
  <c r="G354" i="6"/>
  <c r="H137" i="6"/>
  <c r="G287" i="6"/>
  <c r="H326" i="6"/>
  <c r="E517" i="6"/>
  <c r="F285" i="6"/>
  <c r="D249" i="6"/>
  <c r="E454" i="6"/>
  <c r="E461" i="6"/>
  <c r="D23" i="6"/>
  <c r="G144" i="6"/>
  <c r="G129" i="6"/>
  <c r="E389" i="6"/>
  <c r="G502" i="6"/>
  <c r="H167" i="6"/>
  <c r="E381" i="6"/>
  <c r="D491" i="6"/>
  <c r="E139" i="6"/>
  <c r="F426" i="6"/>
  <c r="E275" i="6"/>
  <c r="E569" i="6"/>
  <c r="D67" i="6"/>
  <c r="F225" i="6"/>
  <c r="F19" i="6"/>
  <c r="D216" i="6"/>
  <c r="E327" i="6"/>
  <c r="E232" i="6"/>
  <c r="F139" i="6"/>
  <c r="D371" i="6"/>
  <c r="G384" i="6"/>
  <c r="I534" i="6"/>
  <c r="G325" i="6"/>
  <c r="H235" i="6"/>
  <c r="E393" i="6"/>
  <c r="F278" i="6"/>
  <c r="F126" i="6"/>
  <c r="G267" i="6"/>
  <c r="G242" i="6"/>
  <c r="G229" i="6"/>
  <c r="G471" i="6"/>
  <c r="E37" i="6"/>
  <c r="F146" i="6"/>
  <c r="F151" i="6"/>
  <c r="H178" i="6"/>
  <c r="F300" i="6"/>
  <c r="D553" i="6"/>
  <c r="F334" i="6"/>
  <c r="F195" i="6"/>
  <c r="H295" i="6"/>
  <c r="D346" i="6"/>
  <c r="F404" i="6"/>
  <c r="H337" i="6"/>
  <c r="G123" i="6"/>
  <c r="E199" i="6"/>
  <c r="D75" i="6"/>
  <c r="D58" i="6"/>
  <c r="H426" i="6"/>
  <c r="E234" i="6"/>
  <c r="F532" i="6"/>
  <c r="E456" i="6"/>
  <c r="G465" i="6"/>
  <c r="D369" i="6"/>
  <c r="G372" i="6"/>
  <c r="H112" i="6"/>
  <c r="F283" i="6"/>
  <c r="H5" i="6"/>
  <c r="F13" i="6"/>
  <c r="F230" i="6"/>
  <c r="D95" i="6"/>
  <c r="H316" i="6"/>
  <c r="E387" i="6"/>
  <c r="H313" i="6"/>
  <c r="H242" i="6"/>
  <c r="E252" i="6"/>
  <c r="F299" i="6"/>
  <c r="E109" i="6"/>
  <c r="G172" i="6"/>
  <c r="G198" i="6"/>
  <c r="G462" i="6"/>
  <c r="F52" i="6"/>
  <c r="H256" i="6"/>
  <c r="H401" i="6"/>
  <c r="H282" i="6"/>
  <c r="D358" i="6"/>
  <c r="E122" i="6"/>
  <c r="H162" i="6"/>
  <c r="D49" i="6"/>
  <c r="E160" i="6"/>
  <c r="H190" i="6"/>
  <c r="F451" i="6"/>
  <c r="F368" i="6"/>
  <c r="H353" i="6"/>
  <c r="I292" i="6"/>
  <c r="G571" i="6"/>
  <c r="E31" i="6"/>
  <c r="H473" i="6"/>
  <c r="F210" i="6"/>
  <c r="H238" i="6"/>
  <c r="D461" i="6"/>
  <c r="H359" i="6"/>
  <c r="E294" i="6"/>
  <c r="H338" i="6"/>
  <c r="F152" i="6"/>
  <c r="F482" i="6"/>
  <c r="H318" i="6"/>
  <c r="E273" i="6"/>
  <c r="F395" i="6"/>
  <c r="G279" i="6"/>
  <c r="H301" i="6"/>
  <c r="E95" i="6"/>
  <c r="G8" i="6"/>
  <c r="D189" i="6"/>
  <c r="G416" i="6"/>
  <c r="G515" i="6"/>
  <c r="I344" i="6"/>
  <c r="G65" i="6"/>
  <c r="H136" i="6"/>
  <c r="D486" i="6"/>
  <c r="E458" i="6"/>
  <c r="E459" i="6"/>
  <c r="I545" i="6"/>
  <c r="E528" i="6"/>
  <c r="D425" i="6"/>
  <c r="F466" i="6"/>
  <c r="H380" i="6"/>
  <c r="G454" i="6"/>
  <c r="D78" i="6"/>
  <c r="D276" i="6"/>
  <c r="H428" i="6"/>
  <c r="G555" i="6"/>
  <c r="D229" i="6"/>
  <c r="H521" i="6"/>
  <c r="G105" i="6"/>
  <c r="E276" i="6"/>
  <c r="I309" i="6"/>
  <c r="E543" i="6"/>
  <c r="G352" i="6"/>
  <c r="H217" i="6"/>
  <c r="H275" i="6"/>
  <c r="D122" i="6"/>
  <c r="D105" i="6"/>
  <c r="F512" i="6"/>
  <c r="D547" i="6"/>
  <c r="H355" i="6"/>
  <c r="H48" i="6"/>
  <c r="D176" i="6"/>
  <c r="G359" i="6"/>
  <c r="H399" i="6"/>
  <c r="E455" i="6"/>
  <c r="G399" i="6"/>
  <c r="H539" i="6"/>
  <c r="E52" i="6"/>
  <c r="F443" i="6"/>
  <c r="I415" i="6"/>
  <c r="I66" i="6"/>
  <c r="D558" i="6"/>
  <c r="G15" i="6"/>
  <c r="D430" i="6"/>
  <c r="G7" i="6"/>
  <c r="G517" i="6"/>
  <c r="G274" i="6"/>
  <c r="G484" i="6"/>
  <c r="G301" i="6"/>
  <c r="G383" i="6"/>
  <c r="F351" i="6"/>
  <c r="I373" i="6"/>
  <c r="I513" i="6"/>
  <c r="I552" i="6"/>
  <c r="H287" i="6"/>
  <c r="F381" i="6"/>
  <c r="E346" i="6"/>
  <c r="G239" i="6"/>
  <c r="E93" i="6"/>
  <c r="H151" i="6"/>
  <c r="E452" i="6"/>
  <c r="D223" i="6"/>
  <c r="F144" i="6"/>
  <c r="H72" i="6"/>
  <c r="F342" i="6"/>
  <c r="H417" i="6"/>
  <c r="D398" i="6"/>
  <c r="F73" i="6"/>
  <c r="E244" i="6"/>
  <c r="F570" i="6"/>
  <c r="F417" i="6"/>
  <c r="E217" i="6"/>
  <c r="F393" i="6"/>
  <c r="F221" i="6"/>
  <c r="D198" i="6"/>
  <c r="F321" i="6"/>
  <c r="I17" i="6"/>
  <c r="E185" i="6"/>
  <c r="F561" i="6"/>
  <c r="H507" i="6"/>
  <c r="H195" i="6"/>
  <c r="D373" i="6"/>
  <c r="F460" i="6"/>
  <c r="F35" i="6"/>
  <c r="D265" i="6"/>
  <c r="H212" i="6"/>
  <c r="F501" i="6"/>
  <c r="G5" i="6"/>
  <c r="H9" i="6"/>
  <c r="F49" i="6"/>
  <c r="F472" i="6"/>
  <c r="G23" i="6"/>
  <c r="E197" i="6"/>
  <c r="H305" i="6"/>
  <c r="G385" i="6"/>
  <c r="E158" i="6"/>
  <c r="F282" i="6"/>
  <c r="D332" i="6"/>
  <c r="D194" i="6"/>
  <c r="D521" i="6"/>
  <c r="G163" i="6"/>
  <c r="E394" i="6"/>
  <c r="D359" i="6"/>
  <c r="D142" i="6"/>
  <c r="G419" i="6"/>
  <c r="G557" i="6"/>
  <c r="F450" i="6"/>
  <c r="F483" i="6"/>
  <c r="E192" i="6"/>
  <c r="H509" i="6"/>
  <c r="I190" i="6"/>
  <c r="D448" i="6"/>
  <c r="G422" i="6"/>
  <c r="F287" i="6"/>
  <c r="D496" i="6"/>
  <c r="F340" i="6"/>
  <c r="H386" i="6"/>
  <c r="D238" i="6"/>
  <c r="F9" i="6"/>
  <c r="H224" i="6"/>
  <c r="G181" i="6"/>
  <c r="D543" i="6"/>
  <c r="G503" i="6"/>
  <c r="G43" i="6"/>
  <c r="G246" i="6"/>
  <c r="I308" i="6"/>
  <c r="F289" i="6"/>
  <c r="I474" i="6"/>
  <c r="G497" i="6"/>
  <c r="D293" i="6"/>
  <c r="H127" i="6"/>
  <c r="G175" i="6"/>
  <c r="G341" i="6"/>
  <c r="E112" i="6"/>
  <c r="H525" i="6"/>
  <c r="F363" i="6"/>
  <c r="H286" i="6"/>
  <c r="G367" i="6"/>
  <c r="H98" i="6"/>
  <c r="H56" i="6"/>
  <c r="F418" i="6"/>
  <c r="H563" i="6"/>
  <c r="G118" i="6"/>
  <c r="E314" i="6"/>
  <c r="F79" i="6"/>
  <c r="F292" i="6"/>
  <c r="H258" i="6"/>
  <c r="D517" i="6"/>
  <c r="E68" i="6"/>
  <c r="F326" i="6"/>
  <c r="H279" i="6"/>
  <c r="F246" i="6"/>
  <c r="I144" i="6"/>
  <c r="H210" i="6"/>
  <c r="G96" i="6"/>
  <c r="H340" i="6"/>
  <c r="D532" i="6"/>
  <c r="G13" i="6"/>
  <c r="G64" i="6"/>
  <c r="D312" i="6"/>
  <c r="E6" i="6"/>
  <c r="D79" i="6"/>
  <c r="F449" i="6"/>
  <c r="D244" i="6"/>
  <c r="D318" i="6"/>
  <c r="D519" i="6"/>
  <c r="H102" i="6"/>
  <c r="H133" i="6"/>
  <c r="E507" i="6"/>
  <c r="F510" i="6"/>
  <c r="H323" i="6"/>
  <c r="I132" i="6"/>
  <c r="H356" i="6"/>
  <c r="F56" i="6"/>
  <c r="E125" i="6"/>
  <c r="D275" i="6"/>
  <c r="D340" i="6"/>
  <c r="F350" i="6"/>
  <c r="D341" i="6"/>
  <c r="E398" i="6"/>
  <c r="H479" i="6"/>
  <c r="I295" i="6"/>
  <c r="H310" i="6"/>
  <c r="D220" i="6"/>
  <c r="F232" i="6"/>
  <c r="E310" i="6"/>
  <c r="F62" i="6"/>
  <c r="D431" i="6"/>
  <c r="E321" i="6"/>
  <c r="D473" i="6"/>
  <c r="G293" i="6"/>
  <c r="F491" i="6"/>
  <c r="E246" i="6"/>
  <c r="G179" i="6"/>
  <c r="H192" i="6"/>
  <c r="H200" i="6"/>
  <c r="E401" i="6"/>
  <c r="H454" i="6"/>
  <c r="F412" i="6"/>
  <c r="D190" i="6"/>
  <c r="G73" i="6"/>
  <c r="G102" i="6"/>
  <c r="H67" i="6"/>
  <c r="E457" i="6"/>
  <c r="I455" i="6"/>
  <c r="F114" i="6"/>
  <c r="E489" i="6"/>
  <c r="F70" i="6"/>
  <c r="E463" i="6"/>
  <c r="F463" i="6"/>
  <c r="H319" i="6"/>
  <c r="G337" i="6"/>
  <c r="H37" i="6"/>
  <c r="I110" i="6"/>
  <c r="G379" i="6"/>
  <c r="G57" i="6"/>
  <c r="F248" i="6"/>
  <c r="E426" i="6"/>
  <c r="D460" i="6"/>
  <c r="G409" i="6"/>
  <c r="D132" i="6"/>
  <c r="F212" i="6"/>
  <c r="E309" i="6"/>
  <c r="E222" i="6"/>
  <c r="D560" i="6"/>
  <c r="I287" i="6"/>
  <c r="D235" i="6"/>
  <c r="F186" i="6"/>
  <c r="G187" i="6"/>
  <c r="F10" i="6"/>
  <c r="D278" i="6"/>
  <c r="H138" i="6"/>
  <c r="G560" i="6"/>
  <c r="G216" i="6"/>
  <c r="F201" i="6"/>
  <c r="H562" i="6"/>
  <c r="E391" i="6"/>
  <c r="F32" i="6"/>
  <c r="F424" i="6"/>
  <c r="E178" i="6"/>
  <c r="E515" i="6"/>
  <c r="I83" i="6"/>
  <c r="H270" i="6"/>
  <c r="F396" i="6"/>
  <c r="E211" i="6"/>
  <c r="E439" i="6"/>
  <c r="G285" i="6"/>
  <c r="F303" i="6"/>
  <c r="E207" i="6"/>
  <c r="E371" i="6"/>
  <c r="D507" i="6"/>
  <c r="H213" i="6"/>
  <c r="D374" i="6"/>
  <c r="G66" i="6"/>
  <c r="H465" i="6"/>
  <c r="G370" i="6"/>
  <c r="G88" i="6"/>
  <c r="D219" i="6"/>
  <c r="I243" i="6"/>
  <c r="H391" i="6"/>
  <c r="G255" i="6"/>
  <c r="G251" i="6"/>
  <c r="F219" i="6"/>
  <c r="F39" i="6"/>
  <c r="D8" i="6"/>
  <c r="D9" i="6"/>
  <c r="G573" i="6" l="1"/>
  <c r="H573" i="6"/>
  <c r="I573" i="6"/>
  <c r="D573" i="6"/>
  <c r="E573" i="6"/>
  <c r="F573" i="6"/>
</calcChain>
</file>

<file path=xl/sharedStrings.xml><?xml version="1.0" encoding="utf-8"?>
<sst xmlns="http://schemas.openxmlformats.org/spreadsheetml/2006/main" count="288059" uniqueCount="2244">
  <si>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</si>
  <si>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</si>
  <si>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</si>
  <si>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</si>
  <si>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</si>
  <si>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</si>
  <si>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</si>
  <si>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</si>
  <si>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</si>
  <si>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</si>
  <si>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</si>
  <si>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</si>
  <si>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</si>
  <si>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</si>
  <si>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</si>
  <si>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</si>
  <si>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</si>
  <si>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</si>
  <si>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</si>
  <si>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</si>
  <si>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</si>
  <si>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</si>
  <si>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</si>
  <si>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</si>
  <si>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</si>
  <si>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</si>
  <si>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</si>
  <si>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</si>
  <si>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</si>
  <si>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</si>
  <si>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</si>
  <si>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</si>
  <si>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</si>
  <si>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</si>
  <si>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</si>
  <si>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</si>
  <si>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</si>
  <si>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</si>
  <si>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</si>
  <si>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</si>
  <si>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</si>
  <si>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</si>
  <si>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</si>
  <si>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</si>
  <si>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</si>
  <si>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</si>
  <si>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</si>
  <si>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</si>
  <si>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</si>
  <si>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</si>
  <si>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</si>
  <si>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</si>
  <si>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</si>
  <si>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</si>
  <si>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</si>
  <si>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</si>
  <si>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</si>
  <si>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</si>
  <si>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</si>
  <si>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</si>
  <si>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</si>
  <si>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</si>
  <si>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</si>
  <si>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</si>
  <si>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</si>
  <si>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</si>
  <si>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</si>
  <si>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</si>
  <si>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</si>
  <si>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</si>
  <si>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</si>
  <si>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</si>
  <si>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</si>
  <si>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</si>
  <si>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</si>
  <si>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</si>
  <si>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</si>
  <si>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</si>
  <si>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</si>
  <si>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</si>
  <si>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</si>
  <si>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</si>
  <si>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</si>
  <si>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</si>
  <si>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</si>
  <si>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</si>
  <si>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</si>
  <si>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</si>
  <si>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</si>
  <si>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</si>
  <si>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</si>
  <si>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</si>
  <si>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</si>
  <si>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</si>
  <si>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</si>
  <si>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</si>
  <si>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</si>
  <si>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</si>
  <si>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</si>
  <si>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</si>
  <si>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</si>
  <si>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</si>
  <si>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</si>
  <si>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</si>
  <si>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</si>
  <si>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</si>
  <si>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</si>
  <si>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</si>
  <si>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</si>
  <si>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</si>
  <si>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</si>
  <si>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</si>
  <si>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</si>
  <si>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</si>
  <si>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</si>
  <si>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</si>
  <si>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</si>
  <si>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</si>
  <si>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</si>
  <si>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</si>
  <si>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</si>
  <si>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</si>
  <si>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</si>
  <si>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</si>
  <si>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</si>
  <si>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</si>
  <si>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</si>
  <si>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</si>
  <si>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</si>
  <si>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</si>
  <si>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</si>
  <si>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</si>
  <si>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</si>
  <si>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</si>
  <si>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</si>
  <si>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</si>
  <si>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</si>
  <si>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</si>
  <si>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</si>
  <si>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</si>
  <si>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</si>
  <si>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</si>
  <si>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</si>
  <si>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</si>
  <si>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</si>
  <si>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</si>
  <si>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</si>
  <si>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</si>
  <si>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</si>
  <si>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</si>
  <si>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</si>
  <si>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</si>
  <si>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</si>
  <si>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</si>
  <si>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</si>
  <si>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</si>
  <si>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</si>
  <si>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</si>
  <si>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</si>
  <si>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</si>
  <si>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</si>
  <si>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</si>
  <si>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</si>
  <si>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</si>
  <si>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</si>
  <si>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</si>
  <si>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</si>
  <si>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</si>
  <si>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</si>
  <si>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</si>
  <si>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</si>
  <si>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</si>
  <si>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</si>
  <si>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</si>
  <si>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</si>
  <si>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</si>
  <si>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</si>
  <si>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</si>
  <si>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</si>
  <si>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</si>
  <si>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</si>
  <si>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</si>
  <si>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</si>
  <si>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</si>
  <si>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</si>
  <si>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</si>
  <si>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</si>
  <si>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</si>
  <si>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</si>
  <si>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</si>
  <si>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</si>
  <si>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</si>
  <si>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</si>
  <si>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</si>
  <si>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</si>
  <si>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</si>
  <si>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</si>
  <si>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</si>
  <si>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</si>
  <si>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</si>
  <si>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</si>
  <si>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</si>
  <si>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</si>
  <si>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</si>
  <si>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</si>
  <si>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</si>
  <si>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</si>
  <si>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</si>
  <si>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</si>
  <si>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</si>
  <si>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</si>
  <si>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</si>
  <si>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</si>
  <si>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</si>
  <si>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</si>
  <si>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</si>
  <si>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</si>
  <si>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</si>
  <si>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</si>
  <si>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</si>
  <si>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</si>
  <si>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</si>
  <si>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</si>
  <si>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</si>
  <si>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</si>
  <si>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</si>
  <si>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</si>
  <si>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</si>
  <si>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</si>
  <si>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</si>
  <si>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</si>
  <si>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</si>
  <si>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</si>
  <si>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</si>
  <si>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</si>
  <si>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</si>
  <si>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</si>
  <si>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</si>
  <si>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</si>
  <si>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</si>
  <si>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</si>
  <si>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</si>
  <si>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</si>
  <si>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</si>
  <si>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</si>
  <si>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</si>
  <si>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</si>
  <si>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</si>
  <si>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</si>
  <si>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</si>
  <si>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</si>
  <si>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</si>
  <si>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</si>
  <si>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</si>
  <si>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</si>
  <si>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</si>
  <si>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</si>
  <si>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</si>
  <si>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</si>
  <si>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</si>
  <si>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</si>
  <si>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</si>
  <si>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</si>
  <si>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</si>
  <si>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</si>
  <si>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</si>
  <si>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</si>
  <si>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</si>
  <si>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</si>
  <si>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</si>
  <si>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</si>
  <si>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</si>
  <si>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</si>
  <si>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</si>
  <si>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</si>
  <si>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</si>
  <si>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</si>
  <si>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</si>
  <si>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</si>
  <si>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</si>
  <si>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</si>
  <si>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</si>
  <si>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</si>
  <si>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</si>
  <si>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</si>
  <si>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</si>
  <si>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</si>
  <si>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</si>
  <si>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</si>
  <si>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</si>
  <si>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</si>
  <si>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</si>
  <si>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</si>
  <si>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</si>
  <si>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</si>
  <si>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</si>
  <si>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</si>
  <si>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</si>
  <si>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</si>
  <si>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</si>
  <si>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</si>
  <si>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</si>
  <si>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</si>
  <si>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</si>
  <si>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</si>
  <si>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</si>
  <si>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</si>
  <si>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</si>
  <si>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</si>
  <si>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</si>
  <si>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</si>
  <si>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</si>
  <si>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</si>
  <si>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</si>
  <si>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</si>
  <si>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</si>
  <si>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</si>
  <si>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</si>
  <si>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</si>
  <si>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</si>
  <si>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</si>
  <si>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</si>
  <si>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</si>
  <si>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</si>
  <si>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</si>
  <si>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</si>
  <si>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</si>
  <si>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</si>
  <si>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</si>
  <si>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</si>
  <si>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</si>
  <si>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</si>
  <si>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</si>
  <si>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</si>
  <si>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</si>
  <si>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</si>
  <si>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</si>
  <si>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</si>
  <si>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</si>
  <si>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</si>
  <si>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</si>
  <si>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</si>
  <si>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</si>
  <si>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</si>
  <si>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</si>
  <si>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</si>
  <si>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</si>
  <si>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</si>
  <si>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</si>
  <si>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</si>
  <si>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</si>
  <si>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</si>
  <si>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</si>
  <si>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</si>
  <si>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</si>
  <si>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</si>
  <si>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</si>
  <si>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</si>
  <si>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</si>
  <si>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</si>
  <si>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</si>
  <si>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</si>
  <si>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</si>
  <si>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</si>
  <si>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</si>
  <si>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</si>
  <si>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</si>
  <si>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</si>
  <si>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</si>
  <si>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</si>
  <si>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</si>
  <si>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</si>
  <si>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</si>
  <si>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</si>
  <si>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</si>
  <si>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</si>
  <si>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</si>
  <si>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</si>
  <si>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</si>
  <si>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</si>
  <si>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</si>
  <si>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</si>
  <si>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</si>
  <si>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</si>
  <si>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</si>
  <si>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</si>
  <si>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</si>
  <si>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</si>
  <si>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</si>
  <si>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</si>
  <si>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</si>
  <si>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</si>
  <si>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</si>
  <si>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</si>
  <si>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</si>
  <si>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</si>
  <si>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</si>
  <si>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</si>
  <si>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</si>
  <si>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</si>
  <si>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</si>
  <si>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</si>
  <si>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</si>
  <si>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</si>
  <si>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</si>
  <si>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</si>
  <si>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</si>
  <si>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</si>
  <si>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</si>
  <si>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</si>
  <si>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</si>
  <si>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</si>
  <si>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</si>
  <si>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</si>
  <si>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</si>
  <si>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</si>
  <si>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</si>
  <si>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</si>
  <si>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</si>
  <si>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</si>
  <si>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</si>
  <si>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</si>
  <si>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</si>
  <si>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</si>
  <si>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</si>
  <si>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</si>
  <si>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</si>
  <si>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</si>
  <si>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</si>
  <si>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</si>
  <si>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</si>
  <si>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</si>
  <si>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</si>
  <si>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</si>
  <si>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</si>
  <si>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</si>
  <si>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</si>
  <si>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</si>
  <si>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</si>
  <si>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</si>
  <si>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</si>
  <si>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</si>
  <si>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</si>
  <si>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</si>
  <si>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</si>
  <si>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</si>
  <si>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</si>
  <si>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</si>
  <si>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</si>
  <si>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</si>
  <si>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</si>
  <si>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</si>
  <si>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</si>
  <si>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</si>
  <si>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</si>
  <si>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</si>
  <si>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</si>
  <si>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</si>
  <si>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</si>
  <si>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</si>
  <si>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</si>
  <si>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</si>
  <si>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</si>
  <si>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</si>
  <si>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</si>
  <si>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</si>
  <si>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</si>
  <si>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</si>
  <si>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</si>
  <si>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</si>
  <si>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</si>
  <si>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</si>
  <si>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</si>
  <si>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</si>
  <si>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</si>
  <si>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</si>
  <si>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</si>
  <si>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</si>
  <si>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</si>
  <si>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</si>
  <si>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</si>
  <si>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</si>
  <si>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</si>
  <si>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</si>
  <si>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</si>
  <si>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</si>
  <si>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</si>
  <si>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</si>
  <si>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</si>
  <si>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</si>
  <si>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</si>
  <si>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</si>
  <si>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</si>
  <si>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</si>
  <si>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</si>
  <si>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</si>
  <si>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</si>
  <si>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</si>
  <si>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</si>
  <si>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</si>
  <si>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</si>
  <si>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</si>
  <si>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</si>
  <si>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</si>
  <si>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</si>
  <si>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</si>
  <si>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</si>
  <si>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</si>
  <si>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</si>
  <si>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</si>
  <si>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</si>
  <si>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</si>
  <si>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</si>
  <si>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</si>
  <si>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</si>
  <si>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</si>
  <si>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</si>
  <si>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</si>
  <si>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</si>
  <si>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</si>
  <si>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</si>
  <si>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</si>
  <si>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</si>
  <si>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</si>
  <si>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</si>
  <si>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</si>
  <si>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</si>
  <si>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</si>
  <si>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</si>
  <si>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</si>
  <si>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</si>
  <si>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</si>
  <si>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</si>
  <si>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</si>
  <si>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</si>
  <si>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</si>
  <si>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</si>
  <si>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</si>
  <si>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</si>
  <si>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</si>
  <si>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</si>
  <si>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</si>
  <si>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</si>
  <si>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</si>
  <si>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</si>
  <si>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</si>
  <si>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</si>
  <si>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</si>
  <si>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</si>
  <si>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</si>
  <si>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</si>
  <si>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</si>
  <si>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</si>
  <si>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</si>
  <si>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</si>
  <si>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</si>
  <si>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</si>
  <si>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</si>
  <si>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</si>
  <si>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</si>
  <si>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</si>
  <si>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</si>
  <si>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</si>
  <si>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</si>
  <si>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</si>
  <si>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</si>
  <si>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</si>
  <si>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</si>
  <si>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</si>
  <si>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</si>
  <si>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</si>
  <si>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</si>
  <si>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</si>
  <si>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</si>
  <si>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</si>
  <si>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</si>
  <si>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</si>
  <si>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</si>
  <si>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</si>
  <si>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</si>
  <si>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</si>
  <si>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</si>
  <si>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</si>
  <si>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</si>
  <si>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</si>
  <si>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</si>
  <si>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</si>
  <si>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</si>
  <si>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</si>
  <si>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</si>
  <si>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</si>
  <si>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</si>
  <si>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</si>
  <si>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</si>
  <si>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</si>
  <si>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</si>
  <si>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</si>
  <si>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</si>
  <si>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</si>
  <si>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</si>
  <si>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</si>
  <si>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</si>
  <si>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</si>
  <si>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</si>
  <si>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</si>
  <si>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</si>
  <si>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</si>
  <si>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</si>
  <si>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</si>
  <si>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</si>
  <si>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</si>
  <si>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</si>
  <si>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</si>
  <si>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</si>
  <si>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</si>
  <si>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</si>
  <si>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</si>
  <si>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</si>
  <si>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</si>
  <si>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</si>
  <si>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</si>
  <si>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</si>
  <si>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</si>
  <si>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</si>
  <si>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</si>
  <si>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</si>
  <si>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</si>
  <si>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</si>
  <si>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</si>
  <si>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</si>
  <si>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</si>
  <si>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</si>
  <si>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</si>
  <si>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</si>
  <si>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</si>
  <si>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</si>
  <si>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</si>
  <si>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</si>
  <si>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</si>
  <si>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</si>
  <si>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</si>
  <si>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</si>
  <si>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</si>
  <si>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</si>
  <si>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</si>
  <si>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</si>
  <si>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</si>
  <si>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</si>
  <si>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</si>
  <si>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</si>
  <si>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</si>
  <si>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</si>
  <si>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</si>
  <si>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</si>
  <si>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</si>
  <si>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</si>
  <si>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</si>
  <si>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</si>
  <si>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</si>
  <si>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</si>
  <si>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</si>
  <si>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</si>
  <si>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</si>
  <si>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</si>
  <si>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</si>
  <si>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</si>
  <si>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</si>
  <si>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</si>
  <si>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</si>
  <si>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</si>
  <si>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</si>
  <si>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</si>
  <si>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</si>
  <si>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</si>
  <si>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</si>
  <si>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</si>
  <si>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</si>
  <si>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</si>
  <si>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</si>
  <si>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</si>
  <si>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</si>
  <si>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</si>
  <si>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</si>
  <si>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</si>
  <si>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</si>
  <si>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</si>
  <si>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</si>
  <si>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</si>
  <si>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</si>
  <si>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</si>
  <si>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</si>
  <si>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</si>
  <si>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</si>
  <si>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</si>
  <si>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</si>
  <si>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</si>
  <si>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</si>
  <si>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</si>
  <si>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</si>
  <si>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</si>
  <si>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</si>
  <si>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</si>
  <si>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</si>
  <si>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</si>
  <si>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</si>
  <si>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</si>
  <si>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</si>
  <si>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</si>
  <si>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</si>
  <si>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</si>
  <si>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</si>
  <si>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</si>
  <si>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</si>
  <si>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</si>
  <si>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</si>
  <si>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</si>
  <si>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</si>
  <si>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</si>
  <si>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</si>
  <si>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</si>
  <si>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</si>
  <si>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</si>
  <si>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</si>
  <si>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</si>
  <si>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</si>
  <si>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</si>
  <si>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</si>
  <si>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</si>
  <si>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</si>
  <si>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</si>
  <si>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</si>
  <si>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</si>
  <si>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</si>
  <si>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</si>
  <si>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</si>
  <si>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</si>
  <si>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</si>
  <si>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</si>
  <si>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</si>
  <si>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</si>
  <si>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</si>
  <si>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</si>
  <si>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</si>
  <si>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</si>
  <si>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</si>
  <si>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</si>
  <si>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</si>
  <si>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</si>
  <si>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</si>
  <si>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</si>
  <si>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</si>
  <si>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</si>
  <si>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</si>
  <si>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</si>
  <si>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</si>
  <si>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</si>
  <si>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</si>
  <si>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</si>
  <si>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</si>
  <si>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</si>
  <si>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</si>
  <si>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</si>
  <si>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</si>
  <si>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</si>
  <si>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</si>
  <si>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</si>
  <si>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</si>
  <si>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</si>
  <si>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</si>
  <si>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</si>
  <si>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</si>
  <si>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</si>
  <si>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</si>
  <si>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</si>
  <si>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</si>
  <si>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</si>
  <si>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</si>
  <si>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</si>
  <si>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</si>
  <si>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</si>
  <si>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</si>
  <si>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</si>
  <si>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</si>
  <si>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</si>
  <si>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</si>
  <si>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</si>
  <si>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</si>
  <si>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</si>
  <si>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</si>
  <si>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</si>
  <si>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</si>
  <si>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</si>
  <si>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</si>
  <si>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</si>
  <si>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</si>
  <si>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</si>
  <si>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</si>
  <si>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</si>
  <si>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</si>
  <si>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</si>
  <si>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</si>
  <si>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</si>
  <si>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</si>
  <si>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</si>
  <si>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</si>
  <si>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</si>
  <si>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</si>
  <si>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</si>
  <si>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</si>
  <si>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</si>
  <si>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</si>
  <si>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</si>
  <si>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</si>
  <si>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</si>
  <si>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</si>
  <si>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</si>
  <si>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</si>
  <si>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</si>
  <si>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</si>
  <si>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</si>
  <si>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</si>
  <si>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</si>
  <si>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</si>
  <si>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</si>
  <si>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</si>
  <si>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</si>
  <si>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</si>
  <si>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</si>
  <si>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</si>
  <si>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</si>
  <si>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</si>
  <si>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</si>
  <si>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</si>
  <si>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</si>
  <si>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</si>
  <si>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</si>
  <si>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</si>
  <si>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</si>
  <si>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</si>
  <si>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</si>
  <si>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</si>
  <si>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</si>
  <si>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</si>
  <si>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</si>
  <si>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</si>
  <si>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</si>
  <si>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</si>
  <si>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</si>
  <si>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</si>
  <si>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</si>
  <si>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</si>
  <si>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</si>
  <si>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</si>
  <si>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</si>
  <si>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</si>
  <si>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</si>
  <si>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</si>
  <si>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</si>
  <si>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</si>
  <si>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</si>
  <si>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</si>
  <si>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</si>
  <si>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</si>
  <si>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</si>
  <si>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</si>
  <si>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</si>
  <si>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</si>
  <si>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</si>
  <si>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</si>
  <si>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</si>
  <si>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</si>
  <si>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</si>
  <si>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</si>
  <si>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</si>
  <si>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</si>
  <si>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</si>
  <si>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</si>
  <si>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</si>
  <si>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</si>
  <si>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</si>
  <si>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</si>
  <si>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</si>
  <si>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</si>
  <si>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</si>
  <si>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</si>
  <si>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</si>
  <si>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</si>
  <si>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</si>
  <si>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</si>
  <si>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</si>
  <si>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</si>
  <si>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</si>
  <si>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</si>
  <si>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</si>
  <si>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</si>
  <si>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</si>
  <si>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</si>
  <si>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</si>
  <si>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</si>
  <si>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</si>
  <si>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</si>
  <si>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</si>
  <si>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</si>
  <si>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</si>
  <si>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</si>
  <si>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</si>
  <si>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</si>
  <si>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</si>
  <si>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</si>
  <si>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</si>
  <si>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</si>
  <si>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</si>
  <si>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</si>
  <si>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</si>
  <si>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</si>
  <si>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</si>
  <si>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</si>
  <si>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</si>
  <si>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</si>
  <si>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</si>
  <si>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</si>
  <si>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</si>
  <si>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</si>
  <si>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</si>
  <si>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</si>
  <si>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</si>
  <si>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</si>
  <si>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</si>
  <si>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</si>
  <si>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</si>
  <si>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</si>
  <si>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</si>
  <si>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</si>
  <si>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</si>
  <si>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</si>
  <si>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</si>
  <si>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</si>
  <si>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</si>
  <si>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</si>
  <si>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</si>
  <si>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</si>
  <si>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</si>
  <si>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</si>
  <si>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</si>
  <si>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</si>
  <si>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</si>
  <si>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</si>
  <si>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</si>
  <si>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</si>
  <si>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</si>
  <si>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</si>
  <si>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</si>
  <si>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</si>
  <si>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</si>
  <si>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</si>
  <si>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</si>
  <si>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</si>
  <si>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</si>
  <si>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</si>
  <si>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</si>
  <si>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</si>
  <si>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</si>
  <si>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</si>
  <si>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</si>
  <si>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</si>
  <si>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</si>
  <si>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</si>
  <si>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</si>
  <si>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</si>
  <si>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</si>
  <si>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</si>
  <si>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</si>
  <si>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</si>
  <si>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</si>
  <si>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</si>
  <si>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</si>
  <si>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</si>
  <si>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</si>
  <si>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</si>
  <si>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</si>
  <si>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</si>
  <si>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</si>
  <si>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</si>
  <si>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</si>
  <si>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</si>
  <si>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</si>
  <si>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</si>
  <si>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</si>
  <si>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</si>
  <si>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</si>
  <si>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</si>
  <si>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</si>
  <si>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</si>
  <si>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</si>
  <si>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</si>
  <si>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</si>
  <si>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</si>
  <si>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</si>
  <si>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</si>
  <si>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</si>
  <si>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</si>
  <si>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</si>
  <si>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</si>
  <si>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</si>
  <si>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</si>
  <si>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</si>
  <si>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</si>
  <si>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</si>
  <si>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</si>
  <si>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</si>
  <si>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</si>
  <si>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</si>
  <si>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</si>
  <si>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</si>
  <si>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</si>
  <si>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</si>
  <si>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</si>
  <si>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</si>
  <si>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</si>
  <si>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</si>
  <si>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</si>
  <si>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</si>
  <si>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</si>
  <si>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</si>
  <si>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</si>
  <si>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</si>
  <si>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</si>
  <si>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</si>
  <si>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</si>
  <si>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</si>
  <si>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</si>
  <si>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</si>
  <si>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</si>
  <si>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</si>
  <si>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</si>
  <si>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</si>
  <si>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</si>
  <si>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</si>
  <si>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</si>
  <si>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</si>
  <si>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</si>
  <si>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</si>
  <si>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</si>
  <si>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</si>
  <si>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</si>
  <si>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</si>
  <si>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</si>
  <si>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</si>
  <si>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</si>
  <si>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</si>
  <si>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</si>
  <si>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</si>
  <si>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</si>
  <si>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</si>
  <si>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</si>
  <si>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</si>
  <si>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</si>
  <si>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</si>
  <si>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</si>
  <si>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</si>
  <si>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</si>
  <si>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</si>
  <si>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</si>
  <si>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</si>
  <si>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</si>
  <si>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</si>
  <si>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</si>
  <si>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</si>
  <si>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</si>
  <si>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</si>
  <si>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</si>
  <si>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</si>
  <si>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</si>
  <si>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</si>
  <si>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</si>
  <si>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</si>
  <si>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</si>
  <si>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</si>
  <si>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</si>
  <si>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</si>
  <si>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</si>
  <si>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</si>
  <si>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</si>
  <si>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</si>
  <si>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</si>
  <si>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</si>
  <si>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</si>
  <si>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</si>
  <si>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</si>
  <si>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</si>
  <si>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</si>
  <si>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</si>
  <si>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</si>
  <si>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</si>
  <si>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</si>
  <si>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</si>
  <si>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</si>
  <si>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</si>
  <si>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</si>
  <si>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</si>
  <si>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</si>
  <si>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</si>
  <si>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</si>
  <si>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</si>
  <si>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</si>
  <si>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</si>
  <si>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</si>
  <si>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</si>
  <si>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</si>
  <si>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</si>
  <si>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</si>
  <si>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</si>
  <si>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</si>
  <si>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</si>
  <si>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</si>
  <si>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</si>
  <si>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</si>
  <si>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</si>
  <si>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</si>
  <si>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</si>
  <si>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</si>
  <si>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</si>
  <si>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</si>
  <si>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</si>
  <si>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</si>
  <si>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</si>
  <si>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</si>
  <si>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</si>
  <si>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</si>
  <si>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</si>
  <si>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</si>
  <si>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</si>
  <si>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</si>
  <si>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</si>
  <si>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</si>
  <si>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</si>
  <si>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</si>
  <si>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</si>
  <si>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</si>
  <si>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</si>
  <si>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</si>
  <si>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</si>
  <si>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</si>
  <si>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</si>
  <si>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</si>
  <si>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</si>
  <si>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</si>
  <si>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</si>
  <si>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</si>
  <si>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</si>
  <si>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</si>
  <si>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</si>
  <si>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</si>
  <si>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</si>
  <si>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</si>
  <si>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</si>
  <si>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</si>
  <si>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</si>
  <si>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</si>
  <si>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</si>
  <si>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</si>
  <si>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</si>
  <si>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</si>
  <si>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</si>
  <si>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</si>
  <si>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</si>
  <si>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</si>
  <si>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</si>
  <si>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</si>
  <si>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</si>
  <si>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</si>
  <si>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</si>
  <si>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</si>
  <si>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</si>
  <si>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</si>
  <si>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</si>
  <si>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</si>
  <si>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</si>
  <si>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</si>
  <si>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</si>
  <si>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</si>
  <si>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</si>
  <si>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</si>
  <si>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</si>
  <si>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</si>
  <si>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</si>
  <si>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</si>
  <si>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</si>
  <si>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</si>
  <si>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</si>
  <si>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</si>
  <si>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</si>
  <si>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</si>
  <si>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</si>
  <si>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</si>
  <si>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</si>
  <si>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</si>
  <si>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</si>
  <si>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</si>
  <si>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</si>
  <si>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</si>
  <si>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</si>
  <si>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</si>
  <si>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</si>
  <si>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</si>
  <si>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</si>
  <si>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</si>
  <si>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</si>
  <si>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</si>
  <si>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</si>
  <si>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</si>
  <si>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</si>
  <si>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</si>
  <si>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</si>
  <si>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</si>
  <si>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</si>
  <si>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</si>
  <si>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</si>
  <si>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</si>
  <si>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</si>
  <si>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</si>
  <si>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</si>
  <si>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</si>
  <si>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</si>
  <si>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</si>
  <si>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</si>
  <si>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</si>
  <si>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</si>
  <si>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</si>
  <si>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</si>
  <si>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</si>
  <si>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</si>
  <si>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</si>
  <si>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</si>
  <si>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</si>
  <si>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</si>
  <si>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</si>
  <si>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</si>
  <si>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</si>
  <si>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</si>
  <si>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</si>
  <si>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</si>
  <si>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</si>
  <si>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</si>
  <si>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</si>
  <si>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</si>
  <si>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</si>
  <si>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</si>
  <si>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</si>
  <si>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</si>
  <si>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</si>
  <si>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</si>
  <si>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</si>
  <si>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</si>
  <si>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</si>
  <si>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</si>
  <si>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</si>
  <si>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</si>
  <si>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</si>
  <si>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</si>
  <si>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</si>
  <si>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</si>
  <si>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</si>
  <si>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</si>
  <si>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</si>
  <si>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</si>
  <si>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</si>
  <si>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</si>
  <si>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</si>
  <si>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</si>
  <si>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</si>
  <si>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</si>
  <si>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</si>
  <si>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</si>
  <si>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</si>
  <si>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</si>
  <si>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</si>
  <si>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</si>
  <si>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</si>
  <si>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</si>
  <si>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</si>
  <si>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</si>
  <si>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</si>
  <si>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</si>
  <si>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</si>
  <si>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</si>
  <si>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</si>
  <si>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</si>
  <si>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</si>
  <si>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</si>
  <si>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</si>
  <si>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</si>
  <si>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</si>
  <si>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</si>
  <si>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</si>
  <si>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</si>
  <si>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</si>
  <si>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</si>
  <si>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</si>
  <si>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</si>
  <si>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</si>
  <si>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</si>
  <si>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</si>
  <si>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</si>
  <si>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</si>
  <si>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</si>
  <si>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</si>
  <si>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</si>
  <si>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</si>
  <si>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</si>
  <si>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</si>
  <si>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</si>
  <si>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</si>
  <si>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</si>
  <si>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</si>
  <si>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</si>
  <si>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</si>
  <si>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</si>
  <si>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</si>
  <si>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</si>
  <si>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</si>
  <si>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</si>
  <si>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</si>
  <si>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</si>
  <si>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</si>
  <si>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</si>
  <si>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</si>
  <si>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</si>
  <si>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</si>
  <si>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</si>
  <si>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</si>
  <si>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</si>
  <si>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</si>
  <si>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</si>
  <si>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</si>
  <si>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</si>
  <si>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</si>
  <si>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</si>
  <si>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</si>
  <si>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</si>
  <si>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</si>
  <si>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</si>
  <si>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</si>
  <si>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</si>
  <si>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</si>
  <si>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</si>
  <si>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</si>
  <si>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</si>
  <si>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</si>
  <si>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</si>
  <si>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</si>
  <si>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</si>
  <si>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</si>
  <si>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</si>
  <si>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</si>
  <si>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</si>
  <si>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</si>
  <si>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</si>
  <si>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</si>
  <si>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</si>
  <si>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</si>
  <si>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</si>
  <si>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</si>
  <si>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</si>
  <si>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</si>
  <si>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</si>
  <si>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</si>
  <si>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</si>
  <si>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</si>
  <si>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</si>
  <si>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</si>
  <si>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</si>
  <si>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</si>
  <si>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</si>
  <si>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</si>
  <si>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</si>
  <si>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</si>
  <si>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</si>
  <si>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</si>
  <si>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</si>
  <si>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</si>
  <si>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</si>
  <si>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</si>
  <si>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</si>
  <si>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</si>
  <si>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</si>
  <si>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</si>
  <si>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</si>
  <si>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</si>
  <si>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</si>
  <si>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</si>
  <si>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</si>
  <si>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</si>
  <si>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</si>
  <si>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</si>
  <si>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</si>
  <si>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</si>
  <si>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</si>
  <si>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</si>
  <si>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</si>
  <si>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</si>
  <si>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</si>
  <si>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</si>
  <si>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</si>
  <si>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</si>
  <si>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</si>
  <si>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</si>
  <si>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</si>
  <si>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</si>
  <si>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</si>
  <si>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</si>
  <si>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</si>
  <si>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</si>
  <si>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</si>
  <si>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</si>
  <si>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</si>
  <si>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</si>
  <si>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</si>
  <si>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</si>
  <si>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</si>
  <si>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</si>
  <si>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</si>
  <si>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</si>
  <si>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</si>
  <si>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</si>
  <si>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</si>
  <si>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</si>
  <si>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</si>
  <si>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</si>
  <si>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</si>
  <si>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</si>
  <si>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</si>
  <si>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</si>
  <si>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</si>
  <si>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</si>
  <si>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</si>
  <si>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</si>
  <si>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</si>
  <si>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</si>
  <si>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</si>
  <si>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</si>
  <si>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</si>
  <si>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</si>
  <si>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</si>
  <si>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</si>
  <si>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</si>
  <si>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</si>
  <si>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</si>
  <si>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</si>
  <si>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</si>
  <si>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</si>
  <si>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</si>
  <si>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</si>
  <si>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</si>
  <si>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</si>
  <si>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</si>
  <si>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</si>
  <si>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</si>
  <si>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</si>
  <si>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</si>
  <si>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</si>
  <si>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</si>
  <si>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</si>
  <si>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</si>
  <si>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</si>
  <si>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</si>
  <si>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</si>
  <si>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</si>
  <si>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</si>
  <si>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</si>
  <si>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</si>
  <si>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</si>
  <si>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</si>
  <si>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</si>
  <si>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</si>
  <si>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</si>
  <si>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</si>
  <si>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</si>
  <si>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</si>
  <si>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</si>
  <si>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</si>
  <si>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</si>
  <si>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</si>
  <si>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</si>
  <si>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</si>
  <si>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</si>
  <si>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</si>
  <si>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</si>
  <si>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</si>
  <si>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</si>
  <si>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</si>
  <si>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</si>
  <si>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</si>
  <si>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</si>
  <si>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</si>
  <si>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</si>
  <si>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</si>
  <si>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</si>
  <si>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</si>
  <si>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</si>
  <si>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</si>
  <si>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</si>
  <si>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</si>
  <si>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</si>
  <si>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</si>
  <si>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</si>
  <si>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</si>
  <si>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</si>
  <si>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</si>
  <si>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</si>
  <si>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</si>
  <si>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</si>
  <si>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</si>
  <si>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</si>
  <si>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</si>
  <si>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</si>
  <si>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</si>
  <si>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</si>
  <si>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</si>
  <si>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</si>
  <si>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</si>
  <si>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</si>
  <si>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</si>
  <si>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</si>
  <si>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</si>
  <si>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</si>
  <si>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</si>
  <si>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</si>
  <si>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</si>
  <si>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</si>
  <si>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</si>
  <si>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</si>
  <si>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</si>
  <si>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</si>
  <si>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</si>
  <si>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</si>
  <si>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</si>
  <si>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</si>
  <si>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</si>
  <si>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</si>
  <si>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</si>
  <si>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</si>
  <si>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</si>
  <si>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</si>
  <si>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</si>
  <si>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</si>
  <si>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</si>
  <si>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</si>
  <si>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</si>
  <si>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</si>
  <si>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</si>
  <si>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</si>
  <si>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</si>
  <si>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</si>
  <si>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</si>
  <si>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</si>
  <si>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</si>
  <si>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</si>
  <si>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</si>
  <si>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</si>
  <si>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</si>
  <si>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</si>
  <si>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</si>
  <si>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</si>
  <si>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</si>
  <si>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</si>
  <si>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</si>
  <si>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</si>
  <si>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</si>
  <si>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</si>
  <si>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</si>
  <si>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</si>
  <si>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</si>
  <si>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</si>
  <si>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</si>
  <si>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</si>
  <si>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</si>
  <si>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</si>
  <si>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</si>
  <si>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</si>
  <si>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</si>
  <si>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</si>
  <si>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</si>
  <si>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</si>
  <si>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</si>
  <si>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</si>
  <si>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</si>
  <si>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</si>
  <si>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</si>
  <si>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</si>
  <si>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</si>
  <si>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</si>
  <si>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</si>
  <si>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</si>
  <si>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</si>
  <si>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</si>
  <si>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</si>
  <si>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</si>
  <si>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</si>
  <si>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</si>
  <si>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</si>
  <si>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</si>
  <si>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</si>
  <si>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</si>
  <si>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</si>
  <si>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</si>
  <si>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</si>
  <si>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</si>
  <si>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</si>
  <si>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</si>
  <si>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</si>
  <si>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</si>
  <si>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</si>
  <si>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</si>
  <si>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</si>
  <si>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</si>
  <si>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</si>
  <si>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</si>
  <si>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</si>
  <si>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</si>
  <si>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</si>
  <si>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Return to the question profile:</t>
  </si>
  <si>
    <t>Question Profile'!A1</t>
  </si>
  <si>
    <t>*</t>
  </si>
  <si>
    <t>**</t>
  </si>
  <si>
    <t>*All years in calendar year.</t>
  </si>
  <si>
    <t>Every question in a  given year</t>
  </si>
  <si>
    <t>&lt;---SELECT QUESTION HERE</t>
  </si>
  <si>
    <t>Select the question from the drop-down menu in C5 (highlighted)</t>
  </si>
  <si>
    <t>Go to:</t>
  </si>
  <si>
    <t>AVERAGE</t>
  </si>
  <si>
    <t>State of New Jersey</t>
  </si>
  <si>
    <t>Department of Community Affairs</t>
  </si>
  <si>
    <t>Navigation</t>
  </si>
  <si>
    <t>Division of Local Government Services</t>
  </si>
  <si>
    <t>Lowest score, receiving full state aid</t>
  </si>
  <si>
    <t>Row Index - 2016</t>
  </si>
  <si>
    <t>&lt;- SELECT THE TYPE OF SUMMARY DATA HERE</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</si>
  <si>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</si>
  <si>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</si>
  <si>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CY 2016, SFY 2017 Answers</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</si>
  <si>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</si>
  <si>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Active monitoring management of a municipality’s ratable base is fundamental to helping ensure fiscal stability.  There should be communication with the municipal tax assessor to ensure that the municipality has sufficient time to factor potential exposure to tax appeal judgements into their budgetary planning.   Does your municipality have an established written policy requiring its tax assessor to notify the chief financial officer and the governing body of all tax appeals upon filing, but no later than June 1st each year?  The policy should, at minimum, require the assessor's report to break down by property class the number of pending appeals, the current assessed value, and the reduction in assessed value if all appeals were successful.  If there are appeals for which complete information is unavailable as of June 1, those appeals should be reported as information becomes available.  Only answer "N/A" if your municipality is in Gloucester County (county assessor pilot program) or participates in the Monmouth County assessment demonstration program.</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</si>
  <si>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2017 that covers the 2016 calendar year?</t>
  </si>
  <si>
    <t xml:space="preserve">Audit findings address areas needing improvement. Ignoring these findings devalues the process; therefore, municipalities should correct noted deficiencies. Have all audit findings from the 2015 audit been 1) identified in the corrective action plan and 2) addressed such that they are not repeated in the 2016 audit?  If the answer is no, please list the repeat findings, along with the date the corrective action plan was submitted to DLGS, under Comments.  Only answer "N/A" if there were no audit findings in 2015. </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</si>
  <si>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2016-20? This question may only be answered N/A if your municipality is under State Supervision or if the Division instructed the municipality to delay budget adoption.  </t>
  </si>
  <si>
    <t>CY2017/SFY2018</t>
  </si>
  <si>
    <t>FA10</t>
  </si>
  <si>
    <t>FA11</t>
  </si>
  <si>
    <t>P17</t>
  </si>
  <si>
    <t>P18</t>
  </si>
  <si>
    <t>P19</t>
  </si>
  <si>
    <t>HI22</t>
  </si>
  <si>
    <t>HI23</t>
  </si>
  <si>
    <t>HI24</t>
  </si>
  <si>
    <t>PE25</t>
  </si>
  <si>
    <t>PE26</t>
  </si>
  <si>
    <t>PE27</t>
  </si>
  <si>
    <t>PE28</t>
  </si>
  <si>
    <t>PE29</t>
  </si>
  <si>
    <t>PE30</t>
  </si>
  <si>
    <t>FA9</t>
  </si>
  <si>
    <t>P14</t>
  </si>
  <si>
    <t>BP15</t>
  </si>
  <si>
    <t>BP16</t>
  </si>
  <si>
    <t>HI17</t>
  </si>
  <si>
    <t>HI18</t>
  </si>
  <si>
    <t>HI19</t>
  </si>
  <si>
    <t>PE20</t>
  </si>
  <si>
    <t>PE21</t>
  </si>
  <si>
    <t>PE22</t>
  </si>
  <si>
    <t>PE23</t>
  </si>
  <si>
    <t>PE24</t>
  </si>
  <si>
    <t>CY 2017, SFY 2018</t>
  </si>
  <si>
    <t>CY 2017, SFY 2018 Questions</t>
  </si>
  <si>
    <t>CY 2017, SFY 2018 Answers</t>
  </si>
  <si>
    <t>General Management 1, CY 2017</t>
  </si>
  <si>
    <t>General Management 2, CY 2017</t>
  </si>
  <si>
    <t>General Management 3, CY 2017</t>
  </si>
  <si>
    <t>General Management 4, CY 2017</t>
  </si>
  <si>
    <t>General Management 5, CY 2017</t>
  </si>
  <si>
    <t>General Management 6, CY 2017</t>
  </si>
  <si>
    <t>General Management 7, CY 2017</t>
  </si>
  <si>
    <t>General Management 8, CY 2017</t>
  </si>
  <si>
    <t>Finance &amp; Audit 9, CY 2017</t>
  </si>
  <si>
    <t>Finance &amp; Audit 10, CY 2017</t>
  </si>
  <si>
    <t>Finance &amp; Audit 11, CY 2017</t>
  </si>
  <si>
    <t>Finance &amp; Audit 12, CY 2017</t>
  </si>
  <si>
    <t>Finance &amp; Audit 13, CY 2017</t>
  </si>
  <si>
    <t>Procurement 14, CY 2017</t>
  </si>
  <si>
    <t>Budget Preparation/Presentation 15, CY 2017</t>
  </si>
  <si>
    <t>Budget Preparation/Presentation 16, CY 2017</t>
  </si>
  <si>
    <t>Health Insurance 17, CY 2017</t>
  </si>
  <si>
    <t>Health Insurance 18, CY 2017</t>
  </si>
  <si>
    <t>Health Insurance 19, CY 2017</t>
  </si>
  <si>
    <t>Personnel 20, CY 2017</t>
  </si>
  <si>
    <t>Personnel 21, CY 2017</t>
  </si>
  <si>
    <t>Personnel 22, CY 2017</t>
  </si>
  <si>
    <t>Personnel 23, CY 2017</t>
  </si>
  <si>
    <t>Personnel 24, CY 2017</t>
  </si>
  <si>
    <t>Personnel 25, CY 2017</t>
  </si>
  <si>
    <t>Row Index - 2017</t>
  </si>
  <si>
    <t>Enter the full name of the municipality (with Borough, Town, etc.) into C4 (highlighted) to see its full results over the past six years.</t>
  </si>
  <si>
    <t>https://www.nj.gov/dca/divisions/dlgs/lfns/17/2017-14.pdf</t>
  </si>
  <si>
    <t>CY 2018, SFY 2019 Answers</t>
  </si>
  <si>
    <t xml:space="preserve">Has your municipality filed a copy of all current shared service agreements and amendments thereto, for which it provides a shared service, along with the estimated savings for each party, with the Division as required by N.J.S.A. 40A:65-4b (excluding cooperative purchasing agreements governed by the Local Public Contracts Law)? </t>
  </si>
  <si>
    <t xml:space="preserve">If a final judgment has been entered against the municipality in a legal matter such as a tax appeal, tort claim, or contractual dispute, and there is no further adjudication, or if the municipality reached a final settlement of a legal matter in the past year, has your municipality satisfied its obligations under the final judgment or settlement in a timely fashion pursuant to its terms? This question cannot be answered “Yes” if your municipality has satisfied a judgment or settlement but additional interest and/or other penalties have been imposed for noncompliance with its terms.   This question does not apply to claims adjudicated or settled by the municipality's JIF or insurance carrier.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</si>
  <si>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2018 that covers the 2017 calendar year?</t>
  </si>
  <si>
    <t>If the amount of a final judgment not covered by a JIF or an insurance carrier exceeds the amount of reserves set aside through prudent fiscal planning, has your municipality submitted a timely refunding bond application to the Local Finance Board in order to satisfy the judgment?</t>
  </si>
  <si>
    <t xml:space="preserve">Has your municipality adopted a written vehicle use policy prohibiting personal use of municipal vehicles except for commuting?  Only answer "N/A" if your municipality does not have any municipally-owned vehicles. </t>
  </si>
  <si>
    <t>Having conducted a review of several LOSAP Programs across the State, on June 30, 2015 the Office of the State Comptroller issued a report raising concerns about LOSAP program oversight and contributions not being made in compliance with applicable rules and regulations.  Local Finance Notice 2016-3 discusses the report’s findings and provides updated guidance on LOSAP administration.  If your municipality administers a LOSAP Program, have relevant officials reviewed LFN 2016-3 to ensure compliance with the LOSAP statute and implementing regulations?</t>
  </si>
  <si>
    <t>Did your municipality file its Annual Financial Statement (AFS) with DLGS by the statutory deadline (Which may include the extended deadline of February 26, where applicable)?</t>
  </si>
  <si>
    <t xml:space="preserve">Have all audit findings from the 2017 audit been identified in the corrective action plan? Please list the date the corrective action plan was submitted to DLGS under Comments. Only answer "N/A" if there were no audit findings in the 2017 audit.  </t>
  </si>
  <si>
    <t xml:space="preserve">Have all audit findings from the 2016 audit been and addressed such that they are not repeated in the 2017 audit?  If not, please list any repeat findings under Comments. Only answer "N/A" if there were no audit findings in the 2017 audit.  </t>
  </si>
  <si>
    <t xml:space="preserve">Has your municipality received its completed audit for the preceding fiscal year within the statutory timeframe, and confirmed that its auditor has filed a certified duplicate copy of the audit report with the Division?  You may only answer this question “N/A” if the Director expressly granted an extension in response to a governing body resolution petitioning for same. </t>
  </si>
  <si>
    <t xml:space="preserve">Did your municipality file its Annual Debt Statement for the preceding fiscal year with the Division no later than January 31 or July 31, as appropriate?   </t>
  </si>
  <si>
    <t>Is your municipality fully compliant with all outstanding debt disclosure obligations as contained in Local Finance Notice 2014-09?</t>
  </si>
  <si>
    <t>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reflects inequitable assessments and the need for revaluation.  N.J.A.C. 18:12A-1.14.  If the ratio of assessed values to market values in your municipality is presently less than 85%, has your municipality retained an assessor, issued an RFP for revaluation services, or voted to conduct a revaluation within the next two years?</t>
  </si>
  <si>
    <t>Effective for CY2017/SFY2018 and CY2018/SFY2019 municipal budgets, the annual maximum contribution a municipality can appropriate for use by its volunteer fire companies or board of fire commissioners pursuant to N.J.S.A. 40A:14-34 is $150,750.    In any municipality where there are more than three volunteer fire companies or fire districts, the governing body may appropriate an additional $50,000 annually for each additional volunteer company or fire district.  At least 50% of the municipality’s annual appropriation must be used by a volunteer fire company or board of fire commissioners for the purchase of fire equipment, materials and supplies.  N.J.S.A. 40A:14-34 requires the volunteer fire company or fire district to provide the municipal governing body, on an annual basis, an accounting of the use of all municipal funds.  See Local Finance Notice 2017-6R for further details.  Is your municipality obtaining from each volunteer fire company or fire district an accounting of the use of all municipal funds?</t>
  </si>
  <si>
    <t xml:space="preserve">Did your municipality introduce and adopt its current year budget no later than the dates required by law or extended by the Director in Local Finance Notice 2017-26? This question may only be answered N/A if your municipality is under State Supervision or was instructed by the Division to delay budget adoption.   </t>
  </si>
  <si>
    <t xml:space="preserve">Revenue earned from construction code enforcement fees must be dedicated to enforcing the UCC.  N.J.A.C. 5:23-4.17 and 4.18 and Local Finance Notice 2017-15 establish detailed parameters governing municipal construction code fees.  Can your municipality certify that its UCC enforcement fees do not exceed the level necessary? </t>
  </si>
  <si>
    <t>Bid Prequalification standards can comprise an anti-competitive practice. to ensure a fair and open process, state law requires the Director of the Division of Local Government Services to approve all prequalification regulations enacted by contracting units subject to the Local Public Contracts Law.  Is your municipality compliant with the obligations set forth in N.J.S.A. 40A:11-25, including seeking Director approval prior to implementing and enforcing all prequalification regulations?  “N/A” is only applicable where the municipality has not adopted any prequalification regulations.</t>
  </si>
  <si>
    <t>Does your municipality publish the required notices regarding professional services contracts to keep the public informed about the cost of professional services?</t>
  </si>
  <si>
    <t>Has your municipality taken measures to prevent employee discrimination and promote equal pay for all groups  protected under the Law Against Discrimination (N.J.S.A. 10:5-1 et seq.) in light of the “Diane B. Allen Equal Pay Act” (P.L. 2018, c. 9), which greatly increases municipal liability for the failure to assure such protections?</t>
  </si>
  <si>
    <t>Additional Best Practices</t>
  </si>
  <si>
    <t xml:space="preserve">Has your municipality explored shared service opportunities with other local governments (including boards of education) within the past year? In the Comments section, please identify all shared service opportunities explored, whether an agreement resulted and, where no agreement was reached, the reason(s) why. </t>
  </si>
  <si>
    <t xml:space="preserve">Have sufficient reserves been allocated towards satisfying any potential final judgment or settlement in a legal matter that is presently ongoing, including toward any deductible requirement imposed by the municipality’s JIF or insurance carrier? </t>
  </si>
  <si>
    <t xml:space="preserve">Does your municipality add a fringe benefit value to the gross income reported on the employee's W-2 for employees authorized to use municipal vehicles for commuting to/from work (unless the vehicle meets the "qualified non-personal vehicle" criteria specified by the IRS)?  Only answer "N/A" if your municipality does not have any municipally-owned vehicles.  </t>
  </si>
  <si>
    <t xml:space="preserve">Within the past year, has your municipality’s governing body assessed the authority or authorities it has created to ascertain whether they continue to serve the public interest and are more efficient than other means of providing the same services and/or financing public facilities? </t>
  </si>
  <si>
    <t xml:space="preserve">Have the governing body’s findings and conclusions from the annual review of its authorities been discussed as a public agenda item at a scheduled governing body meeting? </t>
  </si>
  <si>
    <t xml:space="preserve">Has the governing body’s findings and conclusion from the annual review of its authorities been incorporated into the publicly available meeting minutes? (Please identify the meeting date under "Comments.") </t>
  </si>
  <si>
    <t xml:space="preserve">Payments In Lieu of Taxes (PILOTs) are often used to spur economic development. It is imperative that municipalities monitor PILOT agreements to ensure recipients comply with all agreement terms, including timely payment and reporting.   Does your municipality have an appropriate official designated to monitor exemptions granted pursuant to the Long-Term Exemption Law, N.J.S.A. 40A:20-1 et seq., and Five-Year Exemptions/Abatements granted pursuant to N.J.S.A. 40A:21-1 et seq.?  </t>
  </si>
  <si>
    <t>Does your municipality have a documented process for ensuring compliance with the terms of each PILOT agreement?</t>
  </si>
  <si>
    <t xml:space="preserve">In the past year, has your municipality analyzed whether changes to its master plan and zoning ordinances could improve flood and storm resiliency?                                                For towns that have experienced repeated or extended power outages in the past few years, please note in the comments whether public utilities have improved a) communications and b) performance in responding to those outages. </t>
  </si>
  <si>
    <t xml:space="preserve">If your engineer, planner, or land use board has recommended changes as part of the municipality’s review of its master plan and zoning ordinances for flood and storm resiliency, is there a plan to implement the recommended changes?  Please answer “No” or “Prospective” if your municipality has not reviewed its master plan and zoning ordinances to analyze whether changes could improve flood and storm resiliency.  </t>
  </si>
  <si>
    <t>Has your municipality designated at least one staff member or consultant for community and economic development?  One example would be a liaison designated to engage with businesses, developers, and investors to solicit redevelopment proposals.</t>
  </si>
  <si>
    <t xml:space="preserve">Does your municipality regularly coordinate planning, zoning, and development review activities (e.g. interdepartmental meetings)? </t>
  </si>
  <si>
    <t xml:space="preserve">Does your municipality actively maintain an inventory of blighted and vacant properties that would benefit from redevelopment? </t>
  </si>
  <si>
    <t xml:space="preserve">Does your municipality have a current community and/or economic development plan with established metrics? </t>
  </si>
  <si>
    <t xml:space="preserve">Does your municipality regularly review and measure progress toward the development goals set forth in its community and/or economic development plan? </t>
  </si>
  <si>
    <t>Does your municipality’s capital improvement program coordinate the replacement of infrastructure to avoid disturbance of recent capital projects and avoid duplicated efforts?</t>
  </si>
  <si>
    <t>Is your municipality dedicating sufficient revenues to fund maintenance, repair and replacement of environmental and transportation infrastructure?</t>
  </si>
  <si>
    <t>Municipalities are encouraged to investigate all available grant opportunities; however, certain grants require commitment of matching funds, staffing levels, etc. For each grant accepted within the past year, have each grant's benefits exceeded or are they expected to exceed the actual and/or potential costs of the grant.</t>
  </si>
  <si>
    <t>While the issuance and renewal of bond anticipation notes can be a reasonable and prudent financing mechanism, failing to take advantage of low interest rates on permanent financing can cause municipalities to incur unnecessary carrying and issuing costs.  Has your municipality evaluated its outstanding bond anticipation notes and developed a strategy to move toward permanent financing?</t>
  </si>
  <si>
    <t xml:space="preserve">Local Finance Notice 2018-13 discusses the Local Finance Board’s recent adoption of regulations permitting all local units, county colleges, and school district boards of education/boards of trustees to use standard electronic funds transfer (EFT) technologies for payments.  Has your municipality’s chief financial officer and head procurement official reviewed this Notice with the governing body to determine where the use of electronic payment methods could benefit the municipality?  </t>
  </si>
  <si>
    <t xml:space="preserve">Has your municipality assessed whether the Local Finance Board’s adopted EFT regulations require changes in the municipality’s current claims payment procedures as pertain to electronic payment methods?   </t>
  </si>
  <si>
    <t xml:space="preserve">Does your municipality have a professional or professionals capable of evaluating and recommending PILOTs assess the utility and value of a PILOT before formalizing negotiations and entering into a PILOT agreement?  </t>
  </si>
  <si>
    <t xml:space="preserve">Other states such as California and Florida have enacted Property Assessed Clean Energy (PACE) legislation that authorizes municipalities to establish programs for public or private financing of energy, water and storm resilience projects through the use of voluntary special assessments for certain property owners.  There is currently a bill pending before the New Jersey Legislature, S-1611, that would authorize these PACE programs in New Jersey.  Is this something that your municipality would take advantage of?  </t>
  </si>
  <si>
    <t>Does your municipality have a professional planner on staff?</t>
  </si>
  <si>
    <t>The New Jersey Infrastructure Bank (NJIB, formerly NJEIT) offers low-cost financing to local governments to reduce the cost of transportation and environmental infrastructure projects.  If your municipality will require financing for such projects, will it consider financing through NJIB?</t>
  </si>
  <si>
    <t xml:space="preserve">Have you evaluated the SALT Charitable Contribution Law (P.L. 2018, c.8) and considered its implementation? </t>
  </si>
  <si>
    <t xml:space="preserve">Does your municipality buy hybrid vehicles in all cases except where no hybrid is available that meets the municipality's needs? You may respond "N/A" only if the municipality does not own any vehicles. </t>
  </si>
  <si>
    <t>Does your municipality own any electric vehicles?</t>
  </si>
  <si>
    <t>Is your municipality adhereing to the mandatory, proven emergency procurement standards to ensure a process that minimizes costs to the municipality?</t>
  </si>
  <si>
    <t xml:space="preserve">Has your municipality adopted and implemented a more restrictive pay-to-play ordinance than the state's pay-to-play laws? </t>
  </si>
  <si>
    <t xml:space="preserve">Does your municipality only provide health care benefits for full time employees and officials (ie: &gt;30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t>
  </si>
  <si>
    <t xml:space="preserve">Does your municipality have a policy that fixes the reimbursement rate for full-time employees who waive benefits at the lesser of 25% or $5,000, after deducting the employee's required contribution from the premium cost?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</si>
  <si>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t>
  </si>
  <si>
    <t xml:space="preserve">Does your municipality ensure that employees complete and file standardized forms to verify all employee time worked (e.g. time cards, electronic time keeping)? </t>
  </si>
  <si>
    <t xml:space="preserve">Does your municipality maintain centralized records accounting for all employee leave time earned and used?  </t>
  </si>
  <si>
    <t xml:space="preserve">Are all employee time and attendance documentation reviewed and independently verified before payroll/processing? </t>
  </si>
  <si>
    <t>Has your governing body reviewed the municipality’s policies on the use of criminal history when making personnel decisions, to ensure that it does not violate Title VII in light of the 2017 amendments to the Local Budget Law (P.L. 2017, c. 183)?</t>
  </si>
  <si>
    <t xml:space="preserve">Does your municipality have an established, documented process requiring department heads to submit notice of outside employment to the municipality prior to undertaking that employment?    </t>
  </si>
  <si>
    <t>Upon receiving a notice of outside employment from a department head, does your municipality's human resources office or equivalent assess whether a conflict of interest exists?</t>
  </si>
  <si>
    <t xml:space="preserve">Employee personnel manuals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municipal vehicles, smoking and political activity, among others.  Has your municipality adopted or updated an employee personnel manual by resolution or ordinance within the last five years? If yes, please provide in the Comments section the date of the meeting during which the personnel manual was adopted.   </t>
  </si>
  <si>
    <t>Core Competencies</t>
  </si>
  <si>
    <t>CY 2018, SFY 2019 Questions</t>
  </si>
  <si>
    <t>https://www.nj.gov/dca/divisions/dlgs/lfns/18/2018-26.pdf</t>
  </si>
  <si>
    <t>CY2018/SFY2019</t>
  </si>
  <si>
    <t>Row Index - 2018</t>
  </si>
  <si>
    <t>*No "prospective" answers were allowed on the CY2016 and CY2017 Best Practices Inventory.</t>
  </si>
  <si>
    <t>CC1</t>
  </si>
  <si>
    <t>CC2</t>
  </si>
  <si>
    <t>CC3</t>
  </si>
  <si>
    <t>CC4</t>
  </si>
  <si>
    <t>CC5</t>
  </si>
  <si>
    <t>CC6</t>
  </si>
  <si>
    <t>CC7</t>
  </si>
  <si>
    <t>CC8</t>
  </si>
  <si>
    <t>CC10</t>
  </si>
  <si>
    <t>CC9</t>
  </si>
  <si>
    <t>CC11</t>
  </si>
  <si>
    <t>CC12</t>
  </si>
  <si>
    <t>CC13</t>
  </si>
  <si>
    <t>CC14</t>
  </si>
  <si>
    <t>CC15</t>
  </si>
  <si>
    <t>CC16</t>
  </si>
  <si>
    <t>CC17</t>
  </si>
  <si>
    <t>CC18</t>
  </si>
  <si>
    <t>CC19</t>
  </si>
  <si>
    <t>CC20</t>
  </si>
  <si>
    <t>ABP21</t>
  </si>
  <si>
    <t>ABP22</t>
  </si>
  <si>
    <t>ABP23</t>
  </si>
  <si>
    <t>ABP24</t>
  </si>
  <si>
    <t>ABP25</t>
  </si>
  <si>
    <t>ABP26</t>
  </si>
  <si>
    <t>ABP27</t>
  </si>
  <si>
    <t>ABP28</t>
  </si>
  <si>
    <t>ABP29</t>
  </si>
  <si>
    <t>ABP30</t>
  </si>
  <si>
    <t>ABP31</t>
  </si>
  <si>
    <t>ABP32</t>
  </si>
  <si>
    <t>ABP33</t>
  </si>
  <si>
    <t>ABP34</t>
  </si>
  <si>
    <t>ABP35</t>
  </si>
  <si>
    <t>ABP36</t>
  </si>
  <si>
    <t>ABP37</t>
  </si>
  <si>
    <t>ABP38</t>
  </si>
  <si>
    <t>ABP39</t>
  </si>
  <si>
    <t>ABP40</t>
  </si>
  <si>
    <t>ABP41</t>
  </si>
  <si>
    <t>ABP42</t>
  </si>
  <si>
    <t>ABP43</t>
  </si>
  <si>
    <t>ABP44</t>
  </si>
  <si>
    <t>ABP45</t>
  </si>
  <si>
    <t>ABP46</t>
  </si>
  <si>
    <t>ABP47</t>
  </si>
  <si>
    <t>ABP48</t>
  </si>
  <si>
    <t>ABP49</t>
  </si>
  <si>
    <t>ABP50</t>
  </si>
  <si>
    <t>ABP51</t>
  </si>
  <si>
    <t>ABP52</t>
  </si>
  <si>
    <t>ABP53</t>
  </si>
  <si>
    <t>ABP54</t>
  </si>
  <si>
    <t>ABP55</t>
  </si>
  <si>
    <t>ABP56</t>
  </si>
  <si>
    <t>ABP57</t>
  </si>
  <si>
    <t>ABP58</t>
  </si>
  <si>
    <t>ABP59</t>
  </si>
  <si>
    <t>ABP60</t>
  </si>
  <si>
    <t>ABP61</t>
  </si>
  <si>
    <t>*No "prospective" answers were allowed on the CY2016 or CY2017 Best Practices Inventory.</t>
  </si>
  <si>
    <t>Core Competencies 1, CY 2018</t>
  </si>
  <si>
    <t>Core Competencies 2, CY 2018</t>
  </si>
  <si>
    <t>Core Competencies 20, CY 2018</t>
  </si>
  <si>
    <t>Additional Best Practices 21, CY 2018</t>
  </si>
  <si>
    <t>Additional Best Practices 61, CY 2018</t>
  </si>
  <si>
    <t>Core Competencies 19, CY 2018</t>
  </si>
  <si>
    <t>General Management 1, CY 2011</t>
  </si>
  <si>
    <t>Core Competencies 3, CY 2018</t>
  </si>
  <si>
    <t>Core Competencies 4, CY 2018</t>
  </si>
  <si>
    <t>Core Competencies 5, CY 2018</t>
  </si>
  <si>
    <t>Core Competencies 6, CY 2018</t>
  </si>
  <si>
    <t>Core Competencies 7, CY 2018</t>
  </si>
  <si>
    <t>Core Competencies 8, CY 2018</t>
  </si>
  <si>
    <t>Core Competencies 9, CY 2018</t>
  </si>
  <si>
    <t>Core Competencies 10, CY 2018</t>
  </si>
  <si>
    <t>Core Competencies 11, CY 2018</t>
  </si>
  <si>
    <t>Core Competencies 12, CY 2018</t>
  </si>
  <si>
    <t>Core Competencies 13, CY 2018</t>
  </si>
  <si>
    <t>Core Competencies 14, CY 2018</t>
  </si>
  <si>
    <t>Core Competencies 15, CY 2018</t>
  </si>
  <si>
    <t>Core Competencies 16, CY 2018</t>
  </si>
  <si>
    <t>Core Competencies 17, CY 2018</t>
  </si>
  <si>
    <t>Core Competencies 18, CY 2018</t>
  </si>
  <si>
    <t>Additional Best Practices 22, CY 2018</t>
  </si>
  <si>
    <t>Additional Best Practices 23, CY 2018</t>
  </si>
  <si>
    <t>Additional Best Practices 24, CY 2018</t>
  </si>
  <si>
    <t>Additional Best Practices 25, CY 2018</t>
  </si>
  <si>
    <t>Additional Best Practices 26, CY 2018</t>
  </si>
  <si>
    <t>Additional Best Practices 27, CY 2018</t>
  </si>
  <si>
    <t>Additional Best Practices 28, CY 2018</t>
  </si>
  <si>
    <t>Additional Best Practices 29, CY 2018</t>
  </si>
  <si>
    <t>Additional Best Practices 30, CY 2018</t>
  </si>
  <si>
    <t>Additional Best Practices 31, CY 2018</t>
  </si>
  <si>
    <t>Additional Best Practices 32, CY 2018</t>
  </si>
  <si>
    <t>Additional Best Practices 33, CY 2018</t>
  </si>
  <si>
    <t>Additional Best Practices 34, CY 2018</t>
  </si>
  <si>
    <t>Additional Best Practices 35, CY 2018</t>
  </si>
  <si>
    <t>Additional Best Practices 36, CY 2018</t>
  </si>
  <si>
    <t>Additional Best Practices 37, CY 2018</t>
  </si>
  <si>
    <t>Additional Best Practices 38, CY 2018</t>
  </si>
  <si>
    <t>Additional Best Practices 39, CY 2018</t>
  </si>
  <si>
    <t>Additional Best Practices 40, CY 2018</t>
  </si>
  <si>
    <t>Additional Best Practices 41, CY 2018</t>
  </si>
  <si>
    <t>Additional Best Practices 42, CY 2018</t>
  </si>
  <si>
    <t>Additional Best Practices 43, CY 2018</t>
  </si>
  <si>
    <t>Additional Best Practices 44, CY 2018</t>
  </si>
  <si>
    <t>Additional Best Practices 45, CY 2018</t>
  </si>
  <si>
    <t>Additional Best Practices 46, CY 2018</t>
  </si>
  <si>
    <t>Additional Best Practices 47, CY 2018</t>
  </si>
  <si>
    <t>Additional Best Practices 48, CY 2018</t>
  </si>
  <si>
    <t>Additional Best Practices 49, CY 2018</t>
  </si>
  <si>
    <t>Additional Best Practices 50, CY 2018</t>
  </si>
  <si>
    <t>Additional Best Practices 51, CY 2018</t>
  </si>
  <si>
    <t>Additional Best Practices 52, CY 2018</t>
  </si>
  <si>
    <t>Additional Best Practices 53, CY 2018</t>
  </si>
  <si>
    <t>Additional Best Practices 54, CY 2018</t>
  </si>
  <si>
    <t>Additional Best Practices 55, CY 2018</t>
  </si>
  <si>
    <t>Additional Best Practices 56, CY 2018</t>
  </si>
  <si>
    <t>Additional Best Practices 57, CY 2018</t>
  </si>
  <si>
    <t>Additional Best Practices 58, CY 2018</t>
  </si>
  <si>
    <t>Additional Best Practices 59, CY 2018</t>
  </si>
  <si>
    <t>Additional Best Practices 60, CY 2018</t>
  </si>
  <si>
    <t>CY 2018, SFY 2019</t>
  </si>
  <si>
    <t>Camden City City</t>
  </si>
  <si>
    <t>Gloucester City City</t>
  </si>
  <si>
    <t>Ocean City City</t>
  </si>
  <si>
    <t>Sea Isle City City</t>
  </si>
  <si>
    <t>Belleville Town Township</t>
  </si>
  <si>
    <t>Bloomfield Town Township</t>
  </si>
  <si>
    <t>Caldwell Borough Township</t>
  </si>
  <si>
    <t>Essex Fells Borough Township</t>
  </si>
  <si>
    <t>Irvington Town Township</t>
  </si>
  <si>
    <t>Nutley Town Township</t>
  </si>
  <si>
    <t>West Orange Town Township</t>
  </si>
  <si>
    <t>Jersey City City</t>
  </si>
  <si>
    <t>Union City City</t>
  </si>
  <si>
    <r>
      <t>* 2018 average</t>
    </r>
    <r>
      <rPr>
        <i/>
        <sz val="11"/>
        <color theme="1"/>
        <rFont val="Calibri"/>
        <family val="2"/>
        <scheme val="minor"/>
      </rPr>
      <t xml:space="preserve"> Score</t>
    </r>
    <r>
      <rPr>
        <sz val="11"/>
        <color theme="1"/>
        <rFont val="Calibri"/>
        <family val="2"/>
        <scheme val="minor"/>
      </rPr>
      <t xml:space="preserve"> omits data from 31 municipalities that did not submit Best Practices surveys.</t>
    </r>
  </si>
  <si>
    <t>CY 2019, SFY 2020 Answers</t>
  </si>
  <si>
    <t>Real Score</t>
  </si>
  <si>
    <t>CY 2019, SFY 2020 Questions</t>
  </si>
  <si>
    <t>Budget</t>
  </si>
  <si>
    <t>Financial Administration</t>
  </si>
  <si>
    <t>Capital Projects</t>
  </si>
  <si>
    <t>Transparency</t>
  </si>
  <si>
    <t>Authorities</t>
  </si>
  <si>
    <t>Cybersecurity</t>
  </si>
  <si>
    <t>Shared Services</t>
  </si>
  <si>
    <t>Miscellaneous</t>
  </si>
  <si>
    <t>Ratables / PILOTs</t>
  </si>
  <si>
    <t>Environment</t>
  </si>
  <si>
    <t>The “Diane B. Allen Equal Pay Act” modifies current law to strengthen protections against employment discrimination and promote equal pay for all groups protected under the Law Against Discrimination (N.J.S.A. 10:5-1 et seq.). Have appropriate municipal officials (including labor counsel as necessary) evaluated whether your municipality is in compliance with this law?</t>
  </si>
  <si>
    <t>Has your governing body reviewed your municipality’s policies on the use of criminal history when making personnel decisions, to ensure that those policies do not violate Title VII on the basis of either disparate treatment or disparate impact?</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</si>
  <si>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</si>
  <si>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 have 1) an established documented process requiring department heads to submit notice of outside employment, and 2) upon receiving such notice, does your municipality have a documented process within its human resources function to determine whether a conflict of interest exists?</t>
  </si>
  <si>
    <t>Are your municipality’s healthcare waiver payments at or below the statutory maximum? “N/A” is only applicable where the municipality does not make payments in lieu of health benefits.</t>
  </si>
  <si>
    <t>Does your municipality not pay overtime to employees classified as exempt under the FLSA?</t>
  </si>
  <si>
    <t>Has your municipality adopted an employee personnel manual/handbook by resolution or ordinance? If yes, please provide in the Comments section the date of the meeting at which the personnel manual was adopted. If not yes, please type "Did Not Answer Yes" into the comment box.</t>
  </si>
  <si>
    <t>Has your municipality reviewed and updated its employee personnel manual/handbook by resolution or ordinance within the past three years? If yes, please provide in the Comments section the date of the meeting at which the personnel manual was updated. If not yes, please type "Did Not Answer Yes" into the comment box.</t>
  </si>
  <si>
    <t>Does your municipality maintain centralized records for all time worked and all employee leave time earned and used?</t>
  </si>
  <si>
    <t>Has your municipality filed all current contracts with PERC?</t>
  </si>
  <si>
    <t xml:space="preserve">Does your municipality complete an initial draft of its annual budget no later than the first week of January (or first week of July if an SFY municipality), and obtain input in crafting the draft budget from elected officials and department heads as appropriate to the form of government? </t>
  </si>
  <si>
    <t xml:space="preserve"> Has your municipality adopted a written annual goal for the amount of surplus available in support of municipal operations?</t>
  </si>
  <si>
    <t xml:space="preserve">Does your municipality’s construction code fee schedule comply with the parameters set by N.J.A.C. 5:23-4.17, 5:23-4.18 and Local Finance Notice 2017-15, specifically does your municipality comply with the law prohibiting the imposition of UCC fee amounts greater than necessary to operate the UCC office? </t>
  </si>
  <si>
    <t xml:space="preserve">Has your municipality created an accumulated absence liability trust fund pursuant to N.J.A.C. 5:30-15.5? </t>
  </si>
  <si>
    <t xml:space="preserve">Does your municipality annually review 1) its fee schedules against revenue collected, and 2) its fee ordinance(s) to determine whether fees need to be brought more in line with expenses? </t>
  </si>
  <si>
    <t xml:space="preserve">N.J.S.A. 40A:4-62.1 allows municipalities to establish a storm recovery reserve for purposes such as, but not limited to, snow, ice, and debris removal. Unexpended balances budgeted annually for storm recovery purposes may be lapsed into the reserve. Has your municipality established a storm recovery reserve to ensure the consistent availability of funds for this purpose? </t>
  </si>
  <si>
    <t>Does your current year annual budget appropriate an amount for snow removal based on, at minimum, an average of the municipality’s snow removal expenses over the last three (3) years?</t>
  </si>
  <si>
    <t>Audit findings address areas needing improvement and ignoring these findings devalues the process. Municipalities should correct noted deficiencies. Have the audit findings in your municipality's 2017 audit been identified in a corrective action plan and not been repeated in the 2018 audit?</t>
  </si>
  <si>
    <t xml:space="preserve">Is your municipality obtaining from each volunteer fire company or fire district an accounting of the use of all municipal funds? </t>
  </si>
  <si>
    <t xml:space="preserve">If your municipality contributed in excess of $70,000 toward a first aid, ambulance, rescue or EMS squad in its current budget, was an audit performed pursuant to N.J.S.A. 40:5-2? </t>
  </si>
  <si>
    <t xml:space="preserve">Has your municipality considered 1) where the use of electronic payment methods could benefit the municipality; and 2) where the adopted regulations may require changes in the municipality’s current claims payment procedures as pertain to electronic payment methods? </t>
  </si>
  <si>
    <t>Is your municipality adhering to N.J.A.C. 5:30-9.9 when charging surcharges or convenience fees relating to electronic payment acceptance?</t>
  </si>
  <si>
    <t xml:space="preserve">Has your municipality adopted a capital program as defined by N.J.A.C. 5:30-4.2, meaning a moving, multi-year plan and schedule for capital projects (including prospective financing sources) and, when pertinent, first year operating costs and savings? </t>
  </si>
  <si>
    <t>Is your municipality appropriating sufficient funding for maintenance, repair, and replacement of environmental and transportation infrastructure?</t>
  </si>
  <si>
    <t xml:space="preserve"> Does your municipality evaluate the age and condition of municipally-owned underground infrastructure (e.g. water and sewer mains) to determine whether age or condition necessitate repair or replacement before performing needed repairs or replacement in conjunction with a road resurfacing or road reconstruction project and coordinate with owners of non-municipally owned underground infrastructure to avoid having to redo a recently-completed road project? </t>
  </si>
  <si>
    <t>If your municipality charges administrative fees for off-duty police traffic safety personnel on a public works or utility project, are such fees set by ordinance at an amount not exceeding the municipality’s actual costs for administering the off-duty work? See Local Finance Notice CFO 2000-14 for further guidance.</t>
  </si>
  <si>
    <t>The Local Government Ethics Law, designed to ensure transparency in government, requires local government officers to file annual Financial Disclosure Forms. Have all of your local elected officials filed their Financial Disclosure Form in 2019 that covers the 2018 calendar year?</t>
  </si>
  <si>
    <t xml:space="preserve">Does your municipality maintain an up-to-date municipal website containing at minimum the following: past three years adopted budgets; the current year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 </t>
  </si>
  <si>
    <t>Has your municipality recodified its ordinances within the past five (5) years?</t>
  </si>
  <si>
    <t>Are your municipality's codified and uncodified ordinances, including all current salary ordinances, available online?</t>
  </si>
  <si>
    <t>Does your municipality have an official social media account or accounts and, if so, is there a written policy establishing guidelines on access, use, and permitted content?</t>
  </si>
  <si>
    <t xml:space="preserve">Does your municipality feature a link on its website to the Division of Taxation’s Property Tax Relief Program webpage at https://www.state.nj.us/treasury/taxation/relief.shtml? </t>
  </si>
  <si>
    <t>Municipalities should annually evaluate the authority or authorities they created and publicly discuss their findings and conclusion. Within the past year, 1) has the above-referenced discussion appeared as a listed agenda item on a scheduled governing body meeting, and 2) do the findings and conclusion appear in publicly-available meeting minutes?</t>
  </si>
  <si>
    <t xml:space="preserve">Local Finance Notice 2017-23 describes the avenues through which a municipality can consolidate multiple fire districts into a single fire district. Does your municipality have a single fire district or, if your municipality has multiple fire districts, is it reviewing the feasibility of consolidating its multiple districts into a single district? Only answer N/A if your municipality does not have a fire district. </t>
  </si>
  <si>
    <t xml:space="preserve">Do your municipality's professional services contracts include a "not to exceed" amount? </t>
  </si>
  <si>
    <t xml:space="preserve">If your municipality contracts with an insurance broker for health insurance, and said contract exceeds the Local Public Contracts Law bid threshold, is your municipality's health insurance broker being procured through a competitive contracting or sealed bid process conducted pursuant to the Local Public Contracts Law? </t>
  </si>
  <si>
    <t xml:space="preserve">Insurance broker fees dependent on the amount of health insurance premiums or fees paid by the municipality are vulnerable to abuse as brokers could face conflicting incentives in seeking lower-cost health insurance alternatives. If your municipality contracts with an insurance broker for health insurance, is the structure for broker payments set at a flat-fee rather than on a commission basis to mitigate the risk of a broker recommending more expensive health insurance coverage to earn higher fees? </t>
  </si>
  <si>
    <t xml:space="preserve">A cybersecurity incident response plan is a set of instructions to help detect, respond to, and recover from network security incidents. These plans address areas such as cybercrime, data loss, and service outages. Does your municipality have a cybersecurity incident response plan? </t>
  </si>
  <si>
    <t xml:space="preserve">Does your municipality perform daily computer backups to off-network devices for all data files and operating application software? </t>
  </si>
  <si>
    <t xml:space="preserve">Does your municipality employ defensive software to protect its network and data from cyberattacks, including an email anti-virus filter and a firewall designed to block unauthorized network access? </t>
  </si>
  <si>
    <t>Are all municipal employees receiving ongoing cybersecurity training in malware detection, password construction, identifying security incidents and social engineering attacks?</t>
  </si>
  <si>
    <t xml:space="preserve">Has your municipality entered to a new or expanded shared services agreement this year with another local government entity? </t>
  </si>
  <si>
    <t>Does another government entity handle all public safety and emergency dispatch functions for your municipality or, if your municipality has its own dispatch (whether directly staffed or outsourced to a private entity), has it explored having another government entity perform all dispatch functions?</t>
  </si>
  <si>
    <t>Does your municipality have another government entity fulfilling all local public health functions; or if your municipality has its own health department or board of health, has it explored having another government entity perform all local public health functions?</t>
  </si>
  <si>
    <t xml:space="preserve">Municipalities are encouraged to investigate all available grant opportunities; however, certain grants have conditions that pose additional budgetary costs (e.g. match dollars, hiring requirements). For all grants accepted within the past year, has your municipality evaluated whether the grant’s benefits exceed the actual and/or potential costs associated with the grant? </t>
  </si>
  <si>
    <t xml:space="preserve">Does your municipality regularly evaluate opportunities for alternate revenue streams to help offset its property tax levy? </t>
  </si>
  <si>
    <t xml:space="preserve">If your municipality provides residential garbage pickup or contracts with a private hauler to do so, is garbage pickup scheduled for no more than once-per-week? </t>
  </si>
  <si>
    <t>If your municipality’s Director's Ratio (defined as the ratio of assessed values to true market values) is less than 85%, your municipality needs to undertake a reassessment/revaluation. Have at least 20% of properties in your municipality been inspected?</t>
  </si>
  <si>
    <t xml:space="preserve">Before formalizing negotiations and entering into a Long-Term Financial Agreement, does your municipality have at least one staff member or contractually-retained professional evaluate all proposed Long-Term PILOTs to assure that the proposed agreement is a net-benefit to the municipality? </t>
  </si>
  <si>
    <t xml:space="preserve">Does your municipality have an official designated to monitor exemptions/abatements and ensure compliance with the PILOT agreement terms?  </t>
  </si>
  <si>
    <t>Does your municipality actively maintain an inventory of buildings and vacant properties that would benefit from redevelopment? If yes, state how in the Comment Box or, if no, state “Did not answer Yes”</t>
  </si>
  <si>
    <t xml:space="preserve">Has your municipality changed its master plan and zoning ordinances within the past two years to improve resliency in the face of extreme weather events? Only answer N/A if your municipality has determined, after a review of its master plan and zoning ordinances within the past two years, that no such changes are necessary. </t>
  </si>
  <si>
    <t>If your municipality has a combined sewer overflow (CSO) system, has the conversion to a non-CSO overflow system been incorporated into your municipality's capital improvement program? If your municipality does not have a CSO system, is it undertaking affirmative measures to reduce stormwater runoff?</t>
  </si>
  <si>
    <t>CY 2019, SFY 2020</t>
  </si>
  <si>
    <t>Planning and Economic Development</t>
  </si>
  <si>
    <t>Personnel 1, CY 2019</t>
  </si>
  <si>
    <t>Personnel 2, CY 2019</t>
  </si>
  <si>
    <t>Personnel 3, CY 2019</t>
  </si>
  <si>
    <t>Personnel 4, CY 2019</t>
  </si>
  <si>
    <t>Personnel 5, CY 2019</t>
  </si>
  <si>
    <t>Personnel 6, CY 2019</t>
  </si>
  <si>
    <t>Personnel 7, CY 2019</t>
  </si>
  <si>
    <t>Personnel 8, CY 2019</t>
  </si>
  <si>
    <t>Personnel 9, CY 2019</t>
  </si>
  <si>
    <t>Personnel 10, CY 2019</t>
  </si>
  <si>
    <t>Budget 11, CY 2019</t>
  </si>
  <si>
    <t>Budget 12, CY 2019</t>
  </si>
  <si>
    <t>Budget 13, CY 2019</t>
  </si>
  <si>
    <t>Budget 14, CY 2019</t>
  </si>
  <si>
    <t>Budget 15, CY 2019</t>
  </si>
  <si>
    <t>Budget 16, CY 2019</t>
  </si>
  <si>
    <t>Budget 17, CY 2019</t>
  </si>
  <si>
    <t>Financial Administration 18, CY 2019</t>
  </si>
  <si>
    <t>Financial Administration 19, CY 2019</t>
  </si>
  <si>
    <t>Financial Administration 20, CY 2019</t>
  </si>
  <si>
    <t>Financial Administration 21, CY 2019</t>
  </si>
  <si>
    <t>Financial Administration 22, CY 2019</t>
  </si>
  <si>
    <t>Capital Projects 23, CY 2019</t>
  </si>
  <si>
    <t>Capital Projects 24, CY 2019</t>
  </si>
  <si>
    <t>Capital Projects 25, CY 2019</t>
  </si>
  <si>
    <t>Capital Projects 26, CY 2019</t>
  </si>
  <si>
    <t>Transparency 27, CY 2019</t>
  </si>
  <si>
    <t>Transparency 28, CY 2019</t>
  </si>
  <si>
    <t>Transparency 29, CY 2019</t>
  </si>
  <si>
    <t>Transparency 30, CY 2019</t>
  </si>
  <si>
    <t>Transparency 31, CY 2019</t>
  </si>
  <si>
    <t>Transparency 32, CY 2019</t>
  </si>
  <si>
    <t>Authorities 33, CY 2019</t>
  </si>
  <si>
    <t>Authorities 34, CY 2019</t>
  </si>
  <si>
    <t>Procurement 35, CY 2019</t>
  </si>
  <si>
    <t>Procurement 36, CY 2019</t>
  </si>
  <si>
    <t>Procurement 37, CY 2019</t>
  </si>
  <si>
    <t>Cybersecurity 38, CY 2019</t>
  </si>
  <si>
    <t>Cybersecurity 39, CY 2019</t>
  </si>
  <si>
    <t>Cybersecurity 40, CY 2019</t>
  </si>
  <si>
    <t>Cybersecurity 41, CY 2019</t>
  </si>
  <si>
    <t>Shared Services 44, CY 2019</t>
  </si>
  <si>
    <t>Shared Services 45, CY 2019</t>
  </si>
  <si>
    <t>Shared Services 46, CY 2019</t>
  </si>
  <si>
    <t>Miscellaneous 47, CY 2019</t>
  </si>
  <si>
    <t>Miscellaneous 48, CY 2019</t>
  </si>
  <si>
    <t>Miscellaneous 58, CY 2019</t>
  </si>
  <si>
    <t>Ratables / PILOTs 62, CY 2019</t>
  </si>
  <si>
    <t>Ratables / PILOTs 63, CY 2019</t>
  </si>
  <si>
    <t>Ratables / PILOTs 64, CY 2019</t>
  </si>
  <si>
    <t>Environment 77, CY 2019</t>
  </si>
  <si>
    <t>Environment 78, CY 2019</t>
  </si>
  <si>
    <t>CY2019/SFY2020</t>
  </si>
  <si>
    <t>B11</t>
  </si>
  <si>
    <t>B12</t>
  </si>
  <si>
    <t>B13</t>
  </si>
  <si>
    <t>B14</t>
  </si>
  <si>
    <t>B15</t>
  </si>
  <si>
    <t>B16</t>
  </si>
  <si>
    <t>B17</t>
  </si>
  <si>
    <t>CP23</t>
  </si>
  <si>
    <t>CP24</t>
  </si>
  <si>
    <t>CP25</t>
  </si>
  <si>
    <t>CP26</t>
  </si>
  <si>
    <t>T27</t>
  </si>
  <si>
    <t>T28</t>
  </si>
  <si>
    <t>T29</t>
  </si>
  <si>
    <t>T30</t>
  </si>
  <si>
    <t>T31</t>
  </si>
  <si>
    <t>T32</t>
  </si>
  <si>
    <t>A33</t>
  </si>
  <si>
    <t>A34</t>
  </si>
  <si>
    <t>PR35</t>
  </si>
  <si>
    <t>PR36</t>
  </si>
  <si>
    <t>PR37</t>
  </si>
  <si>
    <t>CY38</t>
  </si>
  <si>
    <t>CY39</t>
  </si>
  <si>
    <t>CY40</t>
  </si>
  <si>
    <t>CY41</t>
  </si>
  <si>
    <t>SS44</t>
  </si>
  <si>
    <t>SS45</t>
  </si>
  <si>
    <t>SS46</t>
  </si>
  <si>
    <t>M47</t>
  </si>
  <si>
    <t>M48</t>
  </si>
  <si>
    <t>M58</t>
  </si>
  <si>
    <t>RP62</t>
  </si>
  <si>
    <t>RP63</t>
  </si>
  <si>
    <t>RP64</t>
  </si>
  <si>
    <t>PED65</t>
  </si>
  <si>
    <t>E77</t>
  </si>
  <si>
    <t>E78</t>
  </si>
  <si>
    <t>Yes 1pt</t>
  </si>
  <si>
    <t>Yes 0.5pt</t>
  </si>
  <si>
    <t>Yes 0pt</t>
  </si>
  <si>
    <t>N/A 1pt</t>
  </si>
  <si>
    <t>N/A 0.5pt</t>
  </si>
  <si>
    <t>N/A 0pt</t>
  </si>
  <si>
    <t>Prospective 1pt</t>
  </si>
  <si>
    <t>Prospective 0.5pt</t>
  </si>
  <si>
    <t>Prospective 0pt</t>
  </si>
  <si>
    <t>https://www.nj.gov/dca/divisions/dlgs/lfns/19/2019-12.pdf</t>
  </si>
  <si>
    <t>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(please consult labor counsel for detailed guidance). Exempt status also precludes overtime pay for time worked during emergencies, attendance at night meetings and participation in training sessions. Compensated leave time in lieu of cash payments is considered a form of overtime pay unless such leave is utilized in the same pay period. Does your municipality not pay overtime to employees classified as exempt under the FLSA?</t>
  </si>
  <si>
    <t>Has your municipality reviewed and updated its employee personnel manual/handbook by resolution or ordinance within the past three years or upon the conclusion of each of your municipality's collective negotiated agreements (CNAs)? If yes, please provide in the Comments section the date of the meeting at which the personnel manual was updated. If not yes, please type "Did Not Answer Yes" into the comment box.</t>
  </si>
  <si>
    <t>The Government Electronic Payment Acceptance Act (N.J.S.A. 40A:5-43 et seq.) and its implementing regulations (N.J.A.C. 5:30-9.1 et seq.) set forth requirements for municipalities accepting credit cards, debit cards, and other electronic fund transfer mechanisms as means of collecting payment. In part, N.J.A.C. 5:30-9.9 limits any surcharges or convenience fees charged by a municipality for handling and processing the transaction. Is your municipality adhering to N.J.A.C. 5:30-9.9 when charging surcharges or convenience fees relating to electronic payment acceptance?</t>
  </si>
  <si>
    <t xml:space="preserve">If your municipality has a combined sewer overflow (CSO) system, has the conversion to a non-CSO overflow system been incorporated into your municipality's capital improvement program? If your municipality does not have a CSO system, is it undertaking affirmative measures to reduce stormwater runoff? Non-CSO municipalities answering Yes should explain these measures in the Comment Box. </t>
  </si>
  <si>
    <t xml:space="preserve">Pursuant to N.J.S.A. 40A:5-14(d), a local unit’s investment policies shall be based on a cash flow analysis prepared by the CFO, with those policies being commensurate with the nature and size of the funds held by the local unit.  Has your municipality conducted a cash flow analysis of its deposited and invested funds, and, based on that analysis, does your municipality’s cash management plan set policies for your municipality’s investments that consider preservation of capital, liquidity, current and historical investment returns, diversification, maturity requirements, costs and fees associated with the investment and, when appropriate, policies of investment instrument administrators?  </t>
  </si>
  <si>
    <t xml:space="preserve">Does your municipality periodically review the historical activity and balances of all trust fund accounts not created through public referendum (i.e. open space) to determine the need for, and adequacy of, each account?  Only answer N/A if your municipality does not have any non-referendum trust funds. </t>
  </si>
  <si>
    <t>Is your municipality ensuring that insurance reimbursements are credited back to the budget appropriation line item in the budget in accordance with N.J.S.A 40A:5-32, instead of applied as miscellaneous revenue not anticipated?  Compliance with this statutory obligation relieves pressure on current year appropriations.  Only answer N/A if your municipality had no insurance reimbursements in 2019 or 2020.</t>
  </si>
  <si>
    <t xml:space="preserve">Has your municipality reviewed all completed capital project bond ordinances for remaining balances that can be cancelled by resolution, and revert to their respective balance sheet accounts? </t>
  </si>
  <si>
    <t xml:space="preserve">Are monthly cash-flow statements prepared to assist in identifying and managing liquidity risk, and is the CFO utilizing those statements to conduct regularly-scheduled stress tests using forecasted payments based on known due dates and anticipated revenues received during the same period? </t>
  </si>
  <si>
    <t xml:space="preserve">Has your municipality reviewed individual grants receivable and appropriated to 1) ensure all grants are appropriately charged; 2) receivables are collected in a timely manner; and 3) considered cancelling any expired or otherwise stale grants?  Doing so minimizes or avoids fund balance depletion due to use of current fund cash to cover grant expenses.  Only answer N/A if your municipality does not have any grants receivable and appropriated. </t>
  </si>
  <si>
    <t xml:space="preserve">In the event of a staff vacancy, municipalities should ensure there is backup to critical positions through cross-training staff and/or entering into shared services agreements with other local units. Has your municipality 1) cross-trained staff for multiple functions to the extent permitted by employee titles, labor agreements and Civil Service, as applicable; and/or 2) entered into a shared service agreement with another municipality or local government entity for the provision of staffing as may be needed?   </t>
  </si>
  <si>
    <t>Has your municipality established by ordinance an anti-nepotism policy that, at minimum, prohibits hiring the immediate family members of elected officials, department heads, or supervisors?</t>
  </si>
  <si>
    <t>Has your municipality reviewed with legal counsel and other appropriate officials (e.g. engineer) the boilerplate language in its bid or RFP documents to ensure such language meets legal requirements under the Local Public Contracts Law and pay-to-play, along with other relevant statutes and caselaw?</t>
  </si>
  <si>
    <t>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Only answer N/A if your municipality does not have any employee labor unions.</t>
  </si>
  <si>
    <t>Does your municipality perform off-network daily incremental backups with weekly full backups of all data?</t>
  </si>
  <si>
    <t>Category</t>
  </si>
  <si>
    <t>Topic</t>
  </si>
  <si>
    <t>Best Practices</t>
  </si>
  <si>
    <t>Ratables/PILOTs</t>
  </si>
  <si>
    <t>CY 2020, SFY 2021 Questions</t>
  </si>
  <si>
    <t>CY 2020, SFY 2021</t>
  </si>
  <si>
    <t>CY 2020, SFY 2021 Answers</t>
  </si>
  <si>
    <t>To see the set of questions or answers for a particular year (along with overview statistics), go to  the CY2011/SFY2012, CY2012/SFY2013, CY2013/SFY2014, CY2014/SFY2015, CY2015/SFY2016, CY2016/SFY2017, CY2017/SFY2018, CY2018/SFY2019, CY2019/SFY2020 or CY2020/SFY2021 Questions or Answers tabs.</t>
  </si>
  <si>
    <t>Row Index - 2019</t>
  </si>
  <si>
    <t>Personnel 1, CY 2020</t>
  </si>
  <si>
    <t>Personnel 2, CY 2020</t>
  </si>
  <si>
    <t>Budget 3, CY 2020</t>
  </si>
  <si>
    <t>Budget 4, CY 2020</t>
  </si>
  <si>
    <t>Budget 5, CY 2020</t>
  </si>
  <si>
    <t>Financial Administration 6, CY 2020</t>
  </si>
  <si>
    <t>Capital Projects 7, CY 2020</t>
  </si>
  <si>
    <t>Capital Projects 8, CY 2020</t>
  </si>
  <si>
    <t>Transparency 9, CY 2020</t>
  </si>
  <si>
    <t>Transparency 10, CY 2020</t>
  </si>
  <si>
    <t>Procurement 11, CY 2020</t>
  </si>
  <si>
    <t>Procurement 12, CY 2020</t>
  </si>
  <si>
    <t>Procurement 13, CY 2020</t>
  </si>
  <si>
    <t>Cybersecurity 14, CY 2020</t>
  </si>
  <si>
    <t>Cybersecurity 15, CY 2020</t>
  </si>
  <si>
    <t>Ratables/PILOTs 16, CY 2020</t>
  </si>
  <si>
    <t>Environment 17, CY 2020</t>
  </si>
  <si>
    <t>Financial Administration 18, CY 2020</t>
  </si>
  <si>
    <t>Budget 19, CY 2020</t>
  </si>
  <si>
    <t>Budget 20, CY 2020</t>
  </si>
  <si>
    <t>Capital Projects 21, CY 2020</t>
  </si>
  <si>
    <t>Financial Administration 22, CY 2020</t>
  </si>
  <si>
    <t>Budget 23, CY 2020</t>
  </si>
  <si>
    <t>Personnel 24, CY 2020</t>
  </si>
  <si>
    <t>Personnel 25, CY 2020</t>
  </si>
  <si>
    <t>Procurement 26, CY 2020</t>
  </si>
  <si>
    <t>Transparency 27, CY 2020</t>
  </si>
  <si>
    <t>Transparency 28, CY 2020</t>
  </si>
  <si>
    <t>Cybersecurity 29, CY 2020</t>
  </si>
  <si>
    <t>Row Index - 2020</t>
  </si>
  <si>
    <t>CY2020/SFY2021</t>
  </si>
  <si>
    <t>B3</t>
  </si>
  <si>
    <t>B4</t>
  </si>
  <si>
    <t>B5</t>
  </si>
  <si>
    <t>FA6</t>
  </si>
  <si>
    <t>CP7</t>
  </si>
  <si>
    <t>CP8</t>
  </si>
  <si>
    <t>T9</t>
  </si>
  <si>
    <t>R16</t>
  </si>
  <si>
    <t>E17</t>
  </si>
  <si>
    <t>B19</t>
  </si>
  <si>
    <t>B20</t>
  </si>
  <si>
    <t>CP21</t>
  </si>
  <si>
    <t>B23</t>
  </si>
  <si>
    <t>PR26</t>
  </si>
  <si>
    <t>CY29</t>
  </si>
  <si>
    <t>CY14</t>
  </si>
  <si>
    <t>CY15</t>
  </si>
  <si>
    <t>PR10</t>
  </si>
  <si>
    <t>PR11</t>
  </si>
  <si>
    <t>PR12</t>
  </si>
  <si>
    <t>PR13</t>
  </si>
  <si>
    <t>Planning and Economic Development 65, CY 2019</t>
  </si>
  <si>
    <t>(2011-2020/2021)</t>
  </si>
  <si>
    <t>https://www.nj.gov/dca/divisions/dlgs/lfns/20/2020-20.pdf</t>
  </si>
  <si>
    <t>**The number of scored questions on the Best Practices Inventory changed from 50 between 2011 and 2015 to 30 in 2016 to 25 in 2017 to 61 in 2018 to 53 in 2019 to  29 in 2020</t>
  </si>
  <si>
    <t>2011-2021 Best Practices Survey Summary</t>
  </si>
  <si>
    <t xml:space="preserve">Yes </t>
  </si>
  <si>
    <t xml:space="preserve">N/A </t>
  </si>
  <si>
    <t xml:space="preserve">Prospective </t>
  </si>
  <si>
    <t xml:space="preserve">No </t>
  </si>
  <si>
    <t>CY 2021, SFY 2022 Answers</t>
  </si>
  <si>
    <t>Has your municipality reviewed and updated its employee personnel manual/handbook within the past three years or upon the conclusion of each of your municipality's collective negotiated agreements (CNAs)? If yes, please provide in the Comments section the date which the personnel manual was officially updated. If not yes, please type "Did Not Answer Yes" into the comment box.</t>
  </si>
  <si>
    <t>Has your municipality created an accumulated absence liability trust fund pursuant to N.J.A.C. 5:30-15.5?  Only answer N/A if your municipality  1) does not offer (for any employee hired after a certain date) payouts upon retirement for accumulated sick leave, and 2) no current employee has a grandfathered right to sick leave payouts upon retirement.</t>
  </si>
  <si>
    <t>Does your municipality have an official social media account or accounts and, if so, is there a written policy establishing guidelines on access, use, and permitted content?  Answer N/A if your municipality does not have a social media account.</t>
  </si>
  <si>
    <t>If your municipality contracts with an insurance broker for health insurance, and said contract exceeds the Local Public Contracts Law (LPCL) bid threshold, is your municipality's health insurance broker being procured through a competitive contracting or sealed bid process conducted pursuant to the Local Public Contracts Law?  Only answer N/A if your municipality does not contract with an insurance broker for health insurance or, if it does, the contract does not exceed your municipality's LPCL bid threshold.</t>
  </si>
  <si>
    <t>Insurance broker fees dependent on the amount of health insurance premiums or fees paid by the municipality are vulnerable to abuse as brokers could face conflicting incentives in seeking lower-cost health insurance alternatives. If your municipality contracts with an insurance broker for health insurance, is the structure for broker payments set at a flat-fee rather than on a commission basis to mitigate the risk of a broker recommending more expensive health insurance coverage to earn higher fees? Only answer N/A if your municipality does not contract with an insurance broker for health insurance.</t>
  </si>
  <si>
    <t>Has your municipality established by ordinance an anti-nepotism policy that, at minimum, only authorizes the hiring the family members/relatives of municipal officials and employees  if the individuals involved would do not work in a direct supervisory relationship, or in job positions in which a conflict of interest could arise.  The term “family member/relatives” should be defined to include but not necessarily be limited to spouses, children, siblings, parents, in-laws, and step-relatives.</t>
  </si>
  <si>
    <t>N.J.A.C. 5:30-3.8(d)(20) requires each municipal user-friendly budget to include a listing of each shared service provided or received, what entity or entities are providing or receiving the service, the beginning and end date of the agreement as applicable, and the amount either received or paid for the service.  Does your municipality list on its user-friendly budget each shared services agreement it is a party to, along with the other information required by the above-referenced regulation?</t>
  </si>
  <si>
    <t>Fire Districts</t>
  </si>
  <si>
    <t>If a Board of Fire Commissioners establishes annual compensation for its fire district commissioners, N.J.S.A. 40A:14-88 requires the municipal governing body to review and approve such compensation before the fire district can submit its annual budget to the voters, or, in the case of fire districts whose Board of Fire Commissioners elections coincides with the November General election, before the district can adopt its annual budget.  The fire district shall submit to the municipal governing body for approval the amount of compensation fixed by the Board regardless of whether the amount of compensation is being modified.   Oughton v. Board of Fire Comrs., etc., 178 N.J. Super. 565, 570-571  (App. Div. 1981).  If any members of the Board of Fire Commissioners in one or more of your municipality's fire districts are authorized by the Board to receive compensation, does your municipality 1) require its fire district(s) to submit such compensation for review on an annual basis; 2) ensure that each Board has adopted a resolution or resolutions fixing the amount of compensation requested for governing body approval; and 3) adopt a resolution approving, disapproving, or modifying the compensation amount fixed by the Board of Fire Commissioners?</t>
  </si>
  <si>
    <t>N.J.S.A. 40A:65-4(b) requires a copy of each shared services agreement to be filed with the Division of Local Government Services.  Has your municipality filed with the Division the most current copy of each shared services agreement under which the municipality provides one or more services to another local unit as defined by N.J.S.A. 40A:65-3 of the Uniform Shared Services and Consolidation Act?  Only answer N/A if your municipality does not provide a shared service to another local unit.</t>
  </si>
  <si>
    <t xml:space="preserve">Audit findings address areas needing improvement and ignoring these findings devalues the process. Municipalities should correct noted deficiencies. Have the audit findings in your municipality's 2018 audit been identified in a corrective action plan and not been repeated in the 2019 audit?  If the answer is no, please list the repeat findings, along with the date the corrective action plan was submitted to DLGS, under Comments. Only answer "N/A" if there were no audit findings in the 2019 audit. If you did not answer no, please type "Did Not Answer No" into the Comment Box. </t>
  </si>
  <si>
    <t>Have public electric vehicle charging stations been installed on municipal property?</t>
  </si>
  <si>
    <t>CY2021/SFY2022</t>
  </si>
  <si>
    <t>CP5</t>
  </si>
  <si>
    <t>T6</t>
  </si>
  <si>
    <t>T7</t>
  </si>
  <si>
    <t>PR8</t>
  </si>
  <si>
    <t>PR9</t>
  </si>
  <si>
    <t>CY11</t>
  </si>
  <si>
    <t>CY12</t>
  </si>
  <si>
    <t>CP15</t>
  </si>
  <si>
    <t>PE16</t>
  </si>
  <si>
    <t>PR17</t>
  </si>
  <si>
    <t>T18</t>
  </si>
  <si>
    <t>T19</t>
  </si>
  <si>
    <t>CY20</t>
  </si>
  <si>
    <t>SS21</t>
  </si>
  <si>
    <t>FD22</t>
  </si>
  <si>
    <t>SS23</t>
  </si>
  <si>
    <t>FA24</t>
  </si>
  <si>
    <t>T25</t>
  </si>
  <si>
    <t>FD26</t>
  </si>
  <si>
    <t>E27</t>
  </si>
  <si>
    <t>Personnel 1, CY 2021</t>
  </si>
  <si>
    <t>Personnel 2, CY 2021</t>
  </si>
  <si>
    <t>Budget 3, CY 2021</t>
  </si>
  <si>
    <t>Budget 4, CY 2021</t>
  </si>
  <si>
    <t>Capital Projects 5, CY 2021</t>
  </si>
  <si>
    <t>Transparency 6, CY 2021</t>
  </si>
  <si>
    <t>Transparency 7, CY 2021</t>
  </si>
  <si>
    <t>Procurement 8, CY 2021</t>
  </si>
  <si>
    <t>Procurement 9, CY 2021</t>
  </si>
  <si>
    <t>Procurement 10, CY 2021</t>
  </si>
  <si>
    <t>Cybersecurity 11, CY 2021</t>
  </si>
  <si>
    <t>Cybersecurity 12, CY 2021</t>
  </si>
  <si>
    <t>Financial Administration 13, CY 2021</t>
  </si>
  <si>
    <t>Budget 14, CY 2021</t>
  </si>
  <si>
    <t>Capital Projects 15, CY 2021</t>
  </si>
  <si>
    <t>Personnel 16, CY 2021</t>
  </si>
  <si>
    <t>Procurement 17, CY 2021</t>
  </si>
  <si>
    <t>Transparency 18, CY 2021</t>
  </si>
  <si>
    <t>Transparency 19, CY 2021</t>
  </si>
  <si>
    <t>Cybersecurity 20, CY 2021</t>
  </si>
  <si>
    <t>Shared Services 21, CY 2021</t>
  </si>
  <si>
    <t>Fire Districts 22, CY 2021</t>
  </si>
  <si>
    <t>Shared Services 23, CY 2021</t>
  </si>
  <si>
    <t>Financial Administration 24, CY 2021</t>
  </si>
  <si>
    <t>Transparency 25, CY 2021</t>
  </si>
  <si>
    <t>Fire Districts 26, CY 2021</t>
  </si>
  <si>
    <t>Environment 27, CY 2021</t>
  </si>
  <si>
    <t>Row Index - 2021</t>
  </si>
  <si>
    <t xml:space="preserve">Not Answered </t>
  </si>
  <si>
    <t xml:space="preserve">Score </t>
  </si>
  <si>
    <t>CY 2021, SFY 2022</t>
  </si>
  <si>
    <t>CY 2021, SFY 2022 Questions</t>
  </si>
  <si>
    <t>https://www.nj.gov/dca/divisions/dlgs/lfns/21/2021-17.pdf</t>
  </si>
  <si>
    <t>Score 41/22/20/46/30/16/15 (red line):</t>
  </si>
  <si>
    <t>Score 50/30/25/61/45.5/24.5/23 (black line):</t>
  </si>
  <si>
    <t>Yes1pt</t>
  </si>
  <si>
    <t>Yes0.5pt</t>
  </si>
  <si>
    <t>Yes0pt</t>
  </si>
  <si>
    <t>N/A1pt</t>
  </si>
  <si>
    <t>N/A0.5pt</t>
  </si>
  <si>
    <t>N/A0pt</t>
  </si>
  <si>
    <t>Prospective1pt</t>
  </si>
  <si>
    <t>Prospective0.5pt</t>
  </si>
  <si>
    <t>Prospective0pt</t>
  </si>
  <si>
    <t>The Best Practices Inventory, asks questions (50 in 2011 through 2015; 30 in 2016; 25 in 2017; 61 in 2018; 53 scored questions in 2019; 29 scored questions in 2020; 27 scored questions in 2021)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20 in 2017; 46 in 2018; 30 in 2019; 16 in 2020; 15 in 2021) are subject to having a portion of their State aid withheld.</t>
  </si>
  <si>
    <t>As of February 18,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</si>
</sst>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
    <numFmt numFmtId="165" formatCode="[$-F800]dddd\,\ mmmm\ dd\,\ yyyy"/>
  </numFmts>
  <fonts count="31"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amily val="2"/>
    </font>
    <font>
      <u/>
      <sz val="10"/>
      <color indexed="12"/>
      <name val="Arial"/>
      <family val="2"/>
    </font>
    <font>
      <sz val="8"/>
      <name val="Calibri"/>
      <family val="2"/>
      <scheme val="minor"/>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84">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0" fillId="0" borderId="0" xfId="0"/>
    <xf numFmtId="0" fontId="6" fillId="0" borderId="0" xfId="0" applyFont="1" applyAlignment="1">
      <alignment horizontal="center"/>
    </xf>
    <xf numFmtId="0" fontId="0" fillId="0" borderId="0" xfId="0"/>
    <xf numFmtId="0" fontId="11" fillId="0" borderId="0" xfId="0" applyFont="1" applyBorder="1" applyAlignment="1">
      <alignment horizontal="left" wrapText="1"/>
    </xf>
    <xf numFmtId="0" fontId="13" fillId="2" borderId="7" xfId="0" applyFont="1" applyFill="1" applyBorder="1"/>
    <xf numFmtId="0" fontId="13" fillId="2" borderId="8" xfId="0" applyFont="1" applyFill="1" applyBorder="1"/>
    <xf numFmtId="0" fontId="0" fillId="0" borderId="0" xfId="0"/>
    <xf numFmtId="0" fontId="0" fillId="0" borderId="0" xfId="0"/>
    <xf numFmtId="0" fontId="11" fillId="0" borderId="0" xfId="0" applyFont="1" applyAlignment="1">
      <alignment wrapText="1"/>
    </xf>
    <xf numFmtId="0" fontId="0" fillId="0" borderId="0" xfId="0"/>
    <xf numFmtId="0" fontId="6" fillId="0" borderId="0" xfId="0" applyFont="1" applyAlignment="1">
      <alignment horizontal="center"/>
    </xf>
    <xf numFmtId="0" fontId="0" fillId="0" borderId="0" xfId="0"/>
    <xf numFmtId="49" fontId="0" fillId="0" borderId="0" xfId="0" applyNumberFormat="1"/>
    <xf numFmtId="0" fontId="0" fillId="0" borderId="0" xfId="0"/>
    <xf numFmtId="0" fontId="0" fillId="0" borderId="0" xfId="0" applyBorder="1" applyAlignment="1">
      <alignment wrapText="1"/>
    </xf>
    <xf numFmtId="0" fontId="6" fillId="0" borderId="0" xfId="0" applyFont="1" applyAlignment="1">
      <alignment horizontal="center"/>
    </xf>
    <xf numFmtId="0" fontId="6" fillId="0" borderId="0" xfId="0" applyNumberFormat="1" applyFont="1"/>
    <xf numFmtId="0" fontId="0" fillId="0" borderId="0" xfId="0" applyNumberFormat="1"/>
    <xf numFmtId="1" fontId="0" fillId="0" borderId="37" xfId="0" applyNumberFormat="1" applyBorder="1" applyAlignment="1"/>
    <xf numFmtId="1" fontId="0" fillId="0" borderId="9" xfId="0" applyNumberFormat="1" applyBorder="1" applyAlignment="1"/>
    <xf numFmtId="1" fontId="6" fillId="0" borderId="0" xfId="0" applyNumberFormat="1" applyFont="1" applyAlignment="1">
      <alignment horizontal="right"/>
    </xf>
    <xf numFmtId="0" fontId="0" fillId="0" borderId="0" xfId="0"/>
    <xf numFmtId="0" fontId="0" fillId="0" borderId="0" xfId="0"/>
    <xf numFmtId="0" fontId="6" fillId="0" borderId="0" xfId="0" applyFont="1" applyAlignment="1">
      <alignment horizontal="center"/>
    </xf>
    <xf numFmtId="0" fontId="6" fillId="4" borderId="0" xfId="0" applyFont="1" applyFill="1" applyBorder="1"/>
    <xf numFmtId="0" fontId="0" fillId="4" borderId="18" xfId="0" applyFill="1" applyBorder="1"/>
    <xf numFmtId="0" fontId="5" fillId="4" borderId="0" xfId="8" quotePrefix="1" applyFill="1" applyBorder="1"/>
    <xf numFmtId="0" fontId="0" fillId="0" borderId="0" xfId="0"/>
    <xf numFmtId="0" fontId="6" fillId="0" borderId="0" xfId="0" applyFont="1" applyAlignment="1">
      <alignment horizontal="center"/>
    </xf>
    <xf numFmtId="0" fontId="0" fillId="0" borderId="0" xfId="0"/>
    <xf numFmtId="0" fontId="6" fillId="0" borderId="0" xfId="0" applyFont="1" applyAlignment="1">
      <alignment horizontal="center"/>
    </xf>
    <xf numFmtId="164" fontId="11" fillId="0" borderId="0" xfId="0" applyNumberFormat="1" applyFont="1" applyBorder="1" applyAlignment="1">
      <alignment horizontal="right"/>
    </xf>
    <xf numFmtId="0" fontId="0" fillId="0" borderId="38" xfId="0" applyFill="1" applyBorder="1" applyAlignment="1">
      <alignment horizontal="center"/>
    </xf>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7" fillId="0" borderId="0" xfId="0"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0" fillId="0" borderId="0" xfId="0" applyBorder="1" applyAlignment="1">
      <alignment wrapText="1"/>
    </xf>
    <xf numFmtId="0" fontId="6" fillId="0" borderId="0" xfId="0" applyFont="1" applyBorder="1" applyAlignment="1"/>
    <xf numFmtId="0" fontId="6" fillId="0" borderId="0" xfId="0" applyFont="1" applyAlignment="1"/>
    <xf numFmtId="0" fontId="0" fillId="0" borderId="0" xfId="0" applyFont="1" applyAlignment="1">
      <alignment horizontal="left" wrapText="1"/>
    </xf>
    <xf numFmtId="0" fontId="9" fillId="0" borderId="0" xfId="0" applyFont="1" applyAlignment="1">
      <alignment horizontal="center"/>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Border="1" applyAlignment="1">
      <alignment wrapText="1"/>
    </xf>
    <xf numFmtId="0" fontId="5" fillId="0" borderId="15" xfId="8" applyBorder="1" applyAlignment="1"/>
    <xf numFmtId="0" fontId="5" fillId="0" borderId="16" xfId="8" applyBorder="1" applyAlignment="1"/>
    <xf numFmtId="0" fontId="5" fillId="0" borderId="17" xfId="8" applyBorder="1" applyAlignment="1"/>
    <xf numFmtId="0" fontId="5" fillId="0" borderId="19" xfId="8" applyBorder="1" applyAlignment="1"/>
    <xf numFmtId="0" fontId="6" fillId="0" borderId="10" xfId="0" applyFont="1" applyBorder="1" applyAlignment="1">
      <alignment horizontal="center"/>
    </xf>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36"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0" fillId="0" borderId="33" xfId="0" applyFont="1" applyBorder="1" applyAlignment="1"/>
    <xf numFmtId="0" fontId="0" fillId="0" borderId="16" xfId="0" applyBorder="1" applyAlignment="1"/>
    <xf numFmtId="0" fontId="11" fillId="0" borderId="3" xfId="0" applyFont="1"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8" xfId="0" applyFont="1" applyBorder="1" applyAlignment="1">
      <alignment horizontal="left" vertical="center" wrapText="1"/>
    </xf>
    <xf numFmtId="0" fontId="6" fillId="0" borderId="33" xfId="0" applyFont="1" applyBorder="1" applyAlignment="1"/>
    <xf numFmtId="0" fontId="0" fillId="0" borderId="33" xfId="0" applyFont="1" applyBorder="1" applyAlignment="1">
      <alignment horizontal="center"/>
    </xf>
    <xf numFmtId="0" fontId="6" fillId="0" borderId="34" xfId="0" applyFont="1" applyBorder="1" applyAlignment="1">
      <alignment horizontal="center"/>
    </xf>
    <xf numFmtId="0" fontId="6" fillId="0" borderId="35" xfId="0" applyFont="1" applyBorder="1" applyAlignment="1">
      <alignment horizontal="center"/>
    </xf>
    <xf numFmtId="0" fontId="6" fillId="0" borderId="12" xfId="0" applyFont="1" applyBorder="1" applyAlignment="1"/>
    <xf numFmtId="0" fontId="6" fillId="0" borderId="14" xfId="0" applyFont="1" applyBorder="1" applyAlignment="1"/>
    <xf numFmtId="0" fontId="6" fillId="0" borderId="6" xfId="0" applyFont="1" applyBorder="1" applyAlignment="1"/>
    <xf numFmtId="0" fontId="0" fillId="0" borderId="0" xfId="0" applyAlignment="1">
      <alignment horizontal="center"/>
    </xf>
    <xf numFmtId="0" fontId="0" fillId="0" borderId="0" xfId="0" applyAlignment="1"/>
    <xf numFmtId="0" fontId="20" fillId="3" borderId="20" xfId="0" applyFont="1" applyFill="1" applyBorder="1" applyAlignment="1" applyProtection="1">
      <alignment horizontal="center"/>
      <protection locked="0"/>
    </xf>
    <xf numFmtId="0" fontId="20" fillId="3" borderId="36" xfId="0" applyFont="1" applyFill="1" applyBorder="1" applyAlignment="1" applyProtection="1">
      <alignment horizontal="center"/>
      <protection locked="0"/>
    </xf>
    <xf numFmtId="0" fontId="20" fillId="3" borderId="21" xfId="0" applyFont="1" applyFill="1" applyBorder="1" applyAlignment="1" applyProtection="1">
      <alignment horizontal="center"/>
      <protection locked="0"/>
    </xf>
    <xf numFmtId="0" fontId="0" fillId="0" borderId="10" xfId="0" applyFill="1" applyBorder="1" applyAlignment="1">
      <alignment horizontal="center"/>
    </xf>
    <xf numFmtId="0" fontId="16" fillId="3" borderId="1" xfId="0" applyNumberFormat="1" applyFont="1" applyFill="1" applyBorder="1" applyAlignment="1" applyProtection="1">
      <alignment horizontal="center"/>
      <protection locked="0"/>
    </xf>
    <xf numFmtId="0" fontId="16" fillId="3" borderId="11" xfId="0" applyNumberFormat="1" applyFont="1" applyFill="1" applyBorder="1" applyAlignment="1" applyProtection="1">
      <alignment horizontal="center"/>
      <protection locked="0"/>
    </xf>
    <xf numFmtId="0" fontId="16" fillId="3" borderId="2" xfId="0" applyNumberFormat="1" applyFont="1" applyFill="1" applyBorder="1" applyAlignment="1" applyProtection="1">
      <alignment horizontal="center"/>
      <protection locked="0"/>
    </xf>
    <xf numFmtId="0" fontId="6" fillId="4" borderId="13" xfId="0" applyFont="1" applyFill="1" applyBorder="1"/>
    <xf numFmtId="0" fontId="5" fillId="4" borderId="6" xfId="8" applyFill="1" applyBorder="1"/>
  </cellXfs>
  <cellStyles count="15">
    <cellStyle name="Comma 2" xfId="3" xr:uid="{00000000-0005-0000-0000-000000000000}"/>
    <cellStyle name="Comma 2 2" xfId="7" xr:uid="{00000000-0005-0000-0000-000001000000}"/>
    <cellStyle name="Hyperlink" xfId="8" builtinId="8"/>
    <cellStyle name="Hyperlink 2" xfId="13" xr:uid="{00000000-0005-0000-0000-000003000000}"/>
    <cellStyle name="Normal" xfId="0" builtinId="0"/>
    <cellStyle name="Normal 2" xfId="1" xr:uid="{00000000-0005-0000-0000-000005000000}"/>
    <cellStyle name="Normal 3" xfId="4" xr:uid="{00000000-0005-0000-0000-000006000000}"/>
    <cellStyle name="Normal 4" xfId="2" xr:uid="{00000000-0005-0000-0000-000007000000}"/>
    <cellStyle name="Normal 4 2" xfId="10" xr:uid="{00000000-0005-0000-0000-000008000000}"/>
    <cellStyle name="Normal 5" xfId="12" xr:uid="{00000000-0005-0000-0000-000009000000}"/>
    <cellStyle name="Percent" xfId="9" builtinId="5"/>
    <cellStyle name="Percent 2" xfId="6" xr:uid="{00000000-0005-0000-0000-00000B000000}"/>
    <cellStyle name="Percent 3" xfId="5" xr:uid="{00000000-0005-0000-0000-00000C000000}"/>
    <cellStyle name="Percent 3 2" xfId="11" xr:uid="{00000000-0005-0000-0000-00000D000000}"/>
    <cellStyle name="Percent 4" xfId="14"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Profile'!$C$7:$M$7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'Municipal Profile'!$C$13:$M$13</c:f>
              <c:numCache>
                <c:formatCode>General</c:formatCode>
                <c:ptCount val="11"/>
                <c:pt idx="0">
                  <c:v>41</c:v>
                </c:pt>
                <c:pt idx="1">
                  <c:v>43</c:v>
                </c:pt>
                <c:pt idx="2">
                  <c:v>41</c:v>
                </c:pt>
                <c:pt idx="3">
                  <c:v>41</c:v>
                </c:pt>
                <c:pt idx="4">
                  <c:v>41</c:v>
                </c:pt>
                <c:pt idx="5">
                  <c:v>24</c:v>
                </c:pt>
                <c:pt idx="6">
                  <c:v>21</c:v>
                </c:pt>
                <c:pt idx="7">
                  <c:v>51</c:v>
                </c:pt>
                <c:pt idx="8">
                  <c:v>35</c:v>
                </c:pt>
                <c:pt idx="9">
                  <c:v>19.5</c:v>
                </c:pt>
                <c:pt idx="10">
                  <c:v>18.5</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6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1212850</xdr:colOff>
      <xdr:row>7</xdr:row>
      <xdr:rowOff>140092</xdr:rowOff>
    </xdr:from>
    <xdr:to>
      <xdr:col>6</xdr:col>
      <xdr:colOff>1386416</xdr:colOff>
      <xdr:row>12</xdr:row>
      <xdr:rowOff>253897</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15517" y="2373175"/>
          <a:ext cx="3158066" cy="1912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8</xdr:col>
      <xdr:colOff>355600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333376</xdr:colOff>
      <xdr:row>16</xdr:row>
      <xdr:rowOff>171450</xdr:rowOff>
    </xdr:from>
    <xdr:to>
      <xdr:col>7</xdr:col>
      <xdr:colOff>66675</xdr:colOff>
      <xdr:row>27</xdr:row>
      <xdr:rowOff>123825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20</xdr:row>
      <xdr:rowOff>76200</xdr:rowOff>
    </xdr:from>
    <xdr:to>
      <xdr:col>3</xdr:col>
      <xdr:colOff>381000</xdr:colOff>
      <xdr:row>20</xdr:row>
      <xdr:rowOff>76203</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600075" y="4029075"/>
          <a:ext cx="1666875" cy="3"/>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19</xdr:row>
      <xdr:rowOff>38100</xdr:rowOff>
    </xdr:from>
    <xdr:to>
      <xdr:col>3</xdr:col>
      <xdr:colOff>561975</xdr:colOff>
      <xdr:row>19</xdr:row>
      <xdr:rowOff>38102</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flipV="1">
          <a:off x="609600" y="3800475"/>
          <a:ext cx="1838325" cy="2"/>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542925</xdr:colOff>
      <xdr:row>21</xdr:row>
      <xdr:rowOff>152400</xdr:rowOff>
    </xdr:from>
    <xdr:to>
      <xdr:col>4</xdr:col>
      <xdr:colOff>209550</xdr:colOff>
      <xdr:row>21</xdr:row>
      <xdr:rowOff>152400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2428875" y="4295775"/>
          <a:ext cx="3333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542925</xdr:colOff>
      <xdr:row>19</xdr:row>
      <xdr:rowOff>38101</xdr:rowOff>
    </xdr:from>
    <xdr:to>
      <xdr:col>3</xdr:col>
      <xdr:colOff>542926</xdr:colOff>
      <xdr:row>21</xdr:row>
      <xdr:rowOff>161925</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2428875" y="3800476"/>
          <a:ext cx="1" cy="50482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20</xdr:row>
      <xdr:rowOff>66675</xdr:rowOff>
    </xdr:from>
    <xdr:to>
      <xdr:col>3</xdr:col>
      <xdr:colOff>381002</xdr:colOff>
      <xdr:row>22</xdr:row>
      <xdr:rowOff>123825</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flipH="1">
          <a:off x="2266950" y="4019550"/>
          <a:ext cx="2" cy="4381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22</xdr:row>
      <xdr:rowOff>133350</xdr:rowOff>
    </xdr:from>
    <xdr:to>
      <xdr:col>4</xdr:col>
      <xdr:colOff>180975</xdr:colOff>
      <xdr:row>22</xdr:row>
      <xdr:rowOff>133350</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2266950" y="4467225"/>
          <a:ext cx="466725" cy="0"/>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209550</xdr:colOff>
      <xdr:row>21</xdr:row>
      <xdr:rowOff>142875</xdr:rowOff>
    </xdr:from>
    <xdr:to>
      <xdr:col>4</xdr:col>
      <xdr:colOff>209551</xdr:colOff>
      <xdr:row>22</xdr:row>
      <xdr:rowOff>66675</xdr:rowOff>
    </xdr:to>
    <xdr:cxnSp macro="">
      <xdr:nvCxnSpPr>
        <xdr:cNvPr id="16" name="Straight Connector 15">
          <a:extLst>
            <a:ext uri="{FF2B5EF4-FFF2-40B4-BE49-F238E27FC236}">
              <a16:creationId xmlns:a16="http://schemas.microsoft.com/office/drawing/2014/main" id="{1AF4915D-4C8E-4DF4-B110-AF247CDC7968}"/>
            </a:ext>
          </a:extLst>
        </xdr:cNvPr>
        <xdr:cNvCxnSpPr/>
      </xdr:nvCxnSpPr>
      <xdr:spPr>
        <a:xfrm flipH="1">
          <a:off x="2762250" y="4286250"/>
          <a:ext cx="1" cy="11430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171450</xdr:colOff>
      <xdr:row>22</xdr:row>
      <xdr:rowOff>142875</xdr:rowOff>
    </xdr:from>
    <xdr:to>
      <xdr:col>4</xdr:col>
      <xdr:colOff>171450</xdr:colOff>
      <xdr:row>23</xdr:row>
      <xdr:rowOff>57150</xdr:rowOff>
    </xdr:to>
    <xdr:cxnSp macro="">
      <xdr:nvCxnSpPr>
        <xdr:cNvPr id="29" name="Straight Connector 28">
          <a:extLst>
            <a:ext uri="{FF2B5EF4-FFF2-40B4-BE49-F238E27FC236}">
              <a16:creationId xmlns:a16="http://schemas.microsoft.com/office/drawing/2014/main" id="{2729B67E-7273-4164-A68E-E89363E78165}"/>
            </a:ext>
          </a:extLst>
        </xdr:cNvPr>
        <xdr:cNvCxnSpPr/>
      </xdr:nvCxnSpPr>
      <xdr:spPr>
        <a:xfrm>
          <a:off x="2724150" y="4476750"/>
          <a:ext cx="0" cy="10477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209550</xdr:colOff>
      <xdr:row>22</xdr:row>
      <xdr:rowOff>57150</xdr:rowOff>
    </xdr:from>
    <xdr:to>
      <xdr:col>4</xdr:col>
      <xdr:colOff>476250</xdr:colOff>
      <xdr:row>22</xdr:row>
      <xdr:rowOff>57150</xdr:rowOff>
    </xdr:to>
    <xdr:cxnSp macro="">
      <xdr:nvCxnSpPr>
        <xdr:cNvPr id="22" name="Straight Connector 21">
          <a:extLst>
            <a:ext uri="{FF2B5EF4-FFF2-40B4-BE49-F238E27FC236}">
              <a16:creationId xmlns:a16="http://schemas.microsoft.com/office/drawing/2014/main" id="{EFD7351F-3269-4425-A1E5-EDC0703DF45C}"/>
            </a:ext>
          </a:extLst>
        </xdr:cNvPr>
        <xdr:cNvCxnSpPr/>
      </xdr:nvCxnSpPr>
      <xdr:spPr>
        <a:xfrm>
          <a:off x="2762250" y="4391025"/>
          <a:ext cx="266700"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161925</xdr:colOff>
      <xdr:row>23</xdr:row>
      <xdr:rowOff>47625</xdr:rowOff>
    </xdr:from>
    <xdr:to>
      <xdr:col>4</xdr:col>
      <xdr:colOff>285750</xdr:colOff>
      <xdr:row>23</xdr:row>
      <xdr:rowOff>47626</xdr:rowOff>
    </xdr:to>
    <xdr:cxnSp macro="">
      <xdr:nvCxnSpPr>
        <xdr:cNvPr id="24" name="Straight Connector 23">
          <a:extLst>
            <a:ext uri="{FF2B5EF4-FFF2-40B4-BE49-F238E27FC236}">
              <a16:creationId xmlns:a16="http://schemas.microsoft.com/office/drawing/2014/main" id="{B37F5776-7FB0-455F-BA27-3535FCD5193C}"/>
            </a:ext>
          </a:extLst>
        </xdr:cNvPr>
        <xdr:cNvCxnSpPr/>
      </xdr:nvCxnSpPr>
      <xdr:spPr>
        <a:xfrm>
          <a:off x="2714625" y="4572000"/>
          <a:ext cx="123825" cy="1"/>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485775</xdr:colOff>
      <xdr:row>17</xdr:row>
      <xdr:rowOff>142875</xdr:rowOff>
    </xdr:from>
    <xdr:to>
      <xdr:col>4</xdr:col>
      <xdr:colOff>485775</xdr:colOff>
      <xdr:row>22</xdr:row>
      <xdr:rowOff>66676</xdr:rowOff>
    </xdr:to>
    <xdr:cxnSp macro="">
      <xdr:nvCxnSpPr>
        <xdr:cNvPr id="27" name="Straight Connector 26">
          <a:extLst>
            <a:ext uri="{FF2B5EF4-FFF2-40B4-BE49-F238E27FC236}">
              <a16:creationId xmlns:a16="http://schemas.microsoft.com/office/drawing/2014/main" id="{A86C8979-2792-4BBD-86BE-A7C4FF126F5D}"/>
            </a:ext>
          </a:extLst>
        </xdr:cNvPr>
        <xdr:cNvCxnSpPr/>
      </xdr:nvCxnSpPr>
      <xdr:spPr>
        <a:xfrm flipV="1">
          <a:off x="3038475" y="3524250"/>
          <a:ext cx="0" cy="87630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495300</xdr:colOff>
      <xdr:row>17</xdr:row>
      <xdr:rowOff>152400</xdr:rowOff>
    </xdr:from>
    <xdr:to>
      <xdr:col>5</xdr:col>
      <xdr:colOff>219075</xdr:colOff>
      <xdr:row>17</xdr:row>
      <xdr:rowOff>152400</xdr:rowOff>
    </xdr:to>
    <xdr:cxnSp macro="">
      <xdr:nvCxnSpPr>
        <xdr:cNvPr id="45" name="Straight Connector 44">
          <a:extLst>
            <a:ext uri="{FF2B5EF4-FFF2-40B4-BE49-F238E27FC236}">
              <a16:creationId xmlns:a16="http://schemas.microsoft.com/office/drawing/2014/main" id="{87B0FFD1-A0EF-4EBF-961B-303588823BF4}"/>
            </a:ext>
          </a:extLst>
        </xdr:cNvPr>
        <xdr:cNvCxnSpPr/>
      </xdr:nvCxnSpPr>
      <xdr:spPr>
        <a:xfrm>
          <a:off x="3048000" y="3533775"/>
          <a:ext cx="3333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276225</xdr:colOff>
      <xdr:row>19</xdr:row>
      <xdr:rowOff>180975</xdr:rowOff>
    </xdr:from>
    <xdr:to>
      <xdr:col>4</xdr:col>
      <xdr:colOff>285750</xdr:colOff>
      <xdr:row>23</xdr:row>
      <xdr:rowOff>57150</xdr:rowOff>
    </xdr:to>
    <xdr:cxnSp macro="">
      <xdr:nvCxnSpPr>
        <xdr:cNvPr id="47" name="Straight Connector 46">
          <a:extLst>
            <a:ext uri="{FF2B5EF4-FFF2-40B4-BE49-F238E27FC236}">
              <a16:creationId xmlns:a16="http://schemas.microsoft.com/office/drawing/2014/main" id="{F4740E27-B1DD-48CF-84FC-2488C87305D7}"/>
            </a:ext>
          </a:extLst>
        </xdr:cNvPr>
        <xdr:cNvCxnSpPr/>
      </xdr:nvCxnSpPr>
      <xdr:spPr>
        <a:xfrm flipH="1">
          <a:off x="2828925" y="3943350"/>
          <a:ext cx="9525" cy="63817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285750</xdr:colOff>
      <xdr:row>20</xdr:row>
      <xdr:rowOff>3</xdr:rowOff>
    </xdr:from>
    <xdr:to>
      <xdr:col>5</xdr:col>
      <xdr:colOff>171450</xdr:colOff>
      <xdr:row>20</xdr:row>
      <xdr:rowOff>9525</xdr:rowOff>
    </xdr:to>
    <xdr:cxnSp macro="">
      <xdr:nvCxnSpPr>
        <xdr:cNvPr id="51" name="Straight Connector 50">
          <a:extLst>
            <a:ext uri="{FF2B5EF4-FFF2-40B4-BE49-F238E27FC236}">
              <a16:creationId xmlns:a16="http://schemas.microsoft.com/office/drawing/2014/main" id="{E889F871-5C0C-4BA2-907A-80DFAC446D8B}"/>
            </a:ext>
          </a:extLst>
        </xdr:cNvPr>
        <xdr:cNvCxnSpPr/>
      </xdr:nvCxnSpPr>
      <xdr:spPr>
        <a:xfrm>
          <a:off x="2838450" y="3952878"/>
          <a:ext cx="495300" cy="952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171450</xdr:colOff>
      <xdr:row>19</xdr:row>
      <xdr:rowOff>180975</xdr:rowOff>
    </xdr:from>
    <xdr:to>
      <xdr:col>5</xdr:col>
      <xdr:colOff>171452</xdr:colOff>
      <xdr:row>22</xdr:row>
      <xdr:rowOff>0</xdr:rowOff>
    </xdr:to>
    <xdr:cxnSp macro="">
      <xdr:nvCxnSpPr>
        <xdr:cNvPr id="31" name="Straight Connector 30">
          <a:extLst>
            <a:ext uri="{FF2B5EF4-FFF2-40B4-BE49-F238E27FC236}">
              <a16:creationId xmlns:a16="http://schemas.microsoft.com/office/drawing/2014/main" id="{C0CD2F5C-7F0F-4951-84CE-BB694D5EAD00}"/>
            </a:ext>
          </a:extLst>
        </xdr:cNvPr>
        <xdr:cNvCxnSpPr/>
      </xdr:nvCxnSpPr>
      <xdr:spPr>
        <a:xfrm flipH="1">
          <a:off x="3333750" y="3943350"/>
          <a:ext cx="2" cy="39052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161925</xdr:colOff>
      <xdr:row>21</xdr:row>
      <xdr:rowOff>171450</xdr:rowOff>
    </xdr:from>
    <xdr:to>
      <xdr:col>5</xdr:col>
      <xdr:colOff>523875</xdr:colOff>
      <xdr:row>21</xdr:row>
      <xdr:rowOff>180977</xdr:rowOff>
    </xdr:to>
    <xdr:cxnSp macro="">
      <xdr:nvCxnSpPr>
        <xdr:cNvPr id="36" name="Straight Connector 35">
          <a:extLst>
            <a:ext uri="{FF2B5EF4-FFF2-40B4-BE49-F238E27FC236}">
              <a16:creationId xmlns:a16="http://schemas.microsoft.com/office/drawing/2014/main" id="{22B5F3C0-141B-4EEA-BF98-EC9FA17DAB49}"/>
            </a:ext>
          </a:extLst>
        </xdr:cNvPr>
        <xdr:cNvCxnSpPr/>
      </xdr:nvCxnSpPr>
      <xdr:spPr>
        <a:xfrm flipV="1">
          <a:off x="3324225" y="4314825"/>
          <a:ext cx="361950" cy="9527"/>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219075</xdr:colOff>
      <xdr:row>17</xdr:row>
      <xdr:rowOff>142876</xdr:rowOff>
    </xdr:from>
    <xdr:to>
      <xdr:col>5</xdr:col>
      <xdr:colOff>219075</xdr:colOff>
      <xdr:row>19</xdr:row>
      <xdr:rowOff>95250</xdr:rowOff>
    </xdr:to>
    <xdr:cxnSp macro="">
      <xdr:nvCxnSpPr>
        <xdr:cNvPr id="40" name="Straight Connector 39">
          <a:extLst>
            <a:ext uri="{FF2B5EF4-FFF2-40B4-BE49-F238E27FC236}">
              <a16:creationId xmlns:a16="http://schemas.microsoft.com/office/drawing/2014/main" id="{AC0B886C-DA4F-4732-8542-8F63ECF00757}"/>
            </a:ext>
          </a:extLst>
        </xdr:cNvPr>
        <xdr:cNvCxnSpPr/>
      </xdr:nvCxnSpPr>
      <xdr:spPr>
        <a:xfrm flipV="1">
          <a:off x="3381375" y="3524251"/>
          <a:ext cx="0" cy="33337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219075</xdr:colOff>
      <xdr:row>19</xdr:row>
      <xdr:rowOff>85725</xdr:rowOff>
    </xdr:from>
    <xdr:to>
      <xdr:col>5</xdr:col>
      <xdr:colOff>590550</xdr:colOff>
      <xdr:row>19</xdr:row>
      <xdr:rowOff>85725</xdr:rowOff>
    </xdr:to>
    <xdr:cxnSp macro="">
      <xdr:nvCxnSpPr>
        <xdr:cNvPr id="43" name="Straight Connector 42">
          <a:extLst>
            <a:ext uri="{FF2B5EF4-FFF2-40B4-BE49-F238E27FC236}">
              <a16:creationId xmlns:a16="http://schemas.microsoft.com/office/drawing/2014/main" id="{E80F9BF8-1482-4952-9FDE-355D799B926E}"/>
            </a:ext>
          </a:extLst>
        </xdr:cNvPr>
        <xdr:cNvCxnSpPr/>
      </xdr:nvCxnSpPr>
      <xdr:spPr>
        <a:xfrm>
          <a:off x="3381375" y="3848100"/>
          <a:ext cx="3714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523875</xdr:colOff>
      <xdr:row>21</xdr:row>
      <xdr:rowOff>161925</xdr:rowOff>
    </xdr:from>
    <xdr:to>
      <xdr:col>5</xdr:col>
      <xdr:colOff>523877</xdr:colOff>
      <xdr:row>23</xdr:row>
      <xdr:rowOff>180975</xdr:rowOff>
    </xdr:to>
    <xdr:cxnSp macro="">
      <xdr:nvCxnSpPr>
        <xdr:cNvPr id="39" name="Straight Connector 38">
          <a:extLst>
            <a:ext uri="{FF2B5EF4-FFF2-40B4-BE49-F238E27FC236}">
              <a16:creationId xmlns:a16="http://schemas.microsoft.com/office/drawing/2014/main" id="{4CF04912-0D79-4090-9890-B25C2D7D85C4}"/>
            </a:ext>
          </a:extLst>
        </xdr:cNvPr>
        <xdr:cNvCxnSpPr/>
      </xdr:nvCxnSpPr>
      <xdr:spPr>
        <a:xfrm flipH="1">
          <a:off x="3686175" y="4305300"/>
          <a:ext cx="2" cy="4000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514350</xdr:colOff>
      <xdr:row>23</xdr:row>
      <xdr:rowOff>180975</xdr:rowOff>
    </xdr:from>
    <xdr:to>
      <xdr:col>6</xdr:col>
      <xdr:colOff>219075</xdr:colOff>
      <xdr:row>23</xdr:row>
      <xdr:rowOff>180978</xdr:rowOff>
    </xdr:to>
    <xdr:cxnSp macro="">
      <xdr:nvCxnSpPr>
        <xdr:cNvPr id="44" name="Straight Connector 43">
          <a:extLst>
            <a:ext uri="{FF2B5EF4-FFF2-40B4-BE49-F238E27FC236}">
              <a16:creationId xmlns:a16="http://schemas.microsoft.com/office/drawing/2014/main" id="{4A25C6FC-6F70-4704-B033-391F5262954D}"/>
            </a:ext>
          </a:extLst>
        </xdr:cNvPr>
        <xdr:cNvCxnSpPr/>
      </xdr:nvCxnSpPr>
      <xdr:spPr>
        <a:xfrm flipV="1">
          <a:off x="3676650" y="4705350"/>
          <a:ext cx="371475" cy="3"/>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600075</xdr:colOff>
      <xdr:row>19</xdr:row>
      <xdr:rowOff>76202</xdr:rowOff>
    </xdr:from>
    <xdr:to>
      <xdr:col>5</xdr:col>
      <xdr:colOff>600076</xdr:colOff>
      <xdr:row>22</xdr:row>
      <xdr:rowOff>133350</xdr:rowOff>
    </xdr:to>
    <xdr:cxnSp macro="">
      <xdr:nvCxnSpPr>
        <xdr:cNvPr id="46" name="Straight Connector 45">
          <a:extLst>
            <a:ext uri="{FF2B5EF4-FFF2-40B4-BE49-F238E27FC236}">
              <a16:creationId xmlns:a16="http://schemas.microsoft.com/office/drawing/2014/main" id="{581F1EB0-9D73-4380-B69B-1055DDE6920A}"/>
            </a:ext>
          </a:extLst>
        </xdr:cNvPr>
        <xdr:cNvCxnSpPr/>
      </xdr:nvCxnSpPr>
      <xdr:spPr>
        <a:xfrm flipV="1">
          <a:off x="3762375" y="3838577"/>
          <a:ext cx="1" cy="628648"/>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22</xdr:row>
      <xdr:rowOff>123825</xdr:rowOff>
    </xdr:from>
    <xdr:to>
      <xdr:col>6</xdr:col>
      <xdr:colOff>180975</xdr:colOff>
      <xdr:row>22</xdr:row>
      <xdr:rowOff>123827</xdr:rowOff>
    </xdr:to>
    <xdr:cxnSp macro="">
      <xdr:nvCxnSpPr>
        <xdr:cNvPr id="50" name="Straight Connector 49">
          <a:extLst>
            <a:ext uri="{FF2B5EF4-FFF2-40B4-BE49-F238E27FC236}">
              <a16:creationId xmlns:a16="http://schemas.microsoft.com/office/drawing/2014/main" id="{2E55CA31-8B1D-4B33-BB63-395A942CBEE7}"/>
            </a:ext>
          </a:extLst>
        </xdr:cNvPr>
        <xdr:cNvCxnSpPr/>
      </xdr:nvCxnSpPr>
      <xdr:spPr>
        <a:xfrm flipV="1">
          <a:off x="3771900" y="4457700"/>
          <a:ext cx="238125" cy="2"/>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209550</xdr:colOff>
      <xdr:row>23</xdr:row>
      <xdr:rowOff>171450</xdr:rowOff>
    </xdr:from>
    <xdr:to>
      <xdr:col>6</xdr:col>
      <xdr:colOff>209550</xdr:colOff>
      <xdr:row>24</xdr:row>
      <xdr:rowOff>38100</xdr:rowOff>
    </xdr:to>
    <xdr:cxnSp macro="">
      <xdr:nvCxnSpPr>
        <xdr:cNvPr id="26" name="Straight Connector 25">
          <a:extLst>
            <a:ext uri="{FF2B5EF4-FFF2-40B4-BE49-F238E27FC236}">
              <a16:creationId xmlns:a16="http://schemas.microsoft.com/office/drawing/2014/main" id="{2AD3847D-6121-4BC3-898B-B7FF8F308C0D}"/>
            </a:ext>
          </a:extLst>
        </xdr:cNvPr>
        <xdr:cNvCxnSpPr/>
      </xdr:nvCxnSpPr>
      <xdr:spPr>
        <a:xfrm>
          <a:off x="4038600" y="4695825"/>
          <a:ext cx="0" cy="571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180975</xdr:colOff>
      <xdr:row>22</xdr:row>
      <xdr:rowOff>123825</xdr:rowOff>
    </xdr:from>
    <xdr:to>
      <xdr:col>6</xdr:col>
      <xdr:colOff>180979</xdr:colOff>
      <xdr:row>23</xdr:row>
      <xdr:rowOff>0</xdr:rowOff>
    </xdr:to>
    <xdr:cxnSp macro="">
      <xdr:nvCxnSpPr>
        <xdr:cNvPr id="33" name="Straight Connector 32">
          <a:extLst>
            <a:ext uri="{FF2B5EF4-FFF2-40B4-BE49-F238E27FC236}">
              <a16:creationId xmlns:a16="http://schemas.microsoft.com/office/drawing/2014/main" id="{75FDFC6B-D478-495B-9EE0-FC725D30D262}"/>
            </a:ext>
          </a:extLst>
        </xdr:cNvPr>
        <xdr:cNvCxnSpPr/>
      </xdr:nvCxnSpPr>
      <xdr:spPr>
        <a:xfrm flipH="1">
          <a:off x="4010025" y="4457700"/>
          <a:ext cx="4" cy="66675"/>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200025</xdr:colOff>
      <xdr:row>24</xdr:row>
      <xdr:rowOff>47625</xdr:rowOff>
    </xdr:from>
    <xdr:to>
      <xdr:col>6</xdr:col>
      <xdr:colOff>428625</xdr:colOff>
      <xdr:row>24</xdr:row>
      <xdr:rowOff>47629</xdr:rowOff>
    </xdr:to>
    <xdr:cxnSp macro="">
      <xdr:nvCxnSpPr>
        <xdr:cNvPr id="48" name="Straight Connector 47">
          <a:extLst>
            <a:ext uri="{FF2B5EF4-FFF2-40B4-BE49-F238E27FC236}">
              <a16:creationId xmlns:a16="http://schemas.microsoft.com/office/drawing/2014/main" id="{136A2386-517C-47F1-90AE-FC1DCD4E5016}"/>
            </a:ext>
          </a:extLst>
        </xdr:cNvPr>
        <xdr:cNvCxnSpPr/>
      </xdr:nvCxnSpPr>
      <xdr:spPr>
        <a:xfrm flipV="1">
          <a:off x="4029075" y="4762500"/>
          <a:ext cx="228600" cy="4"/>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171450</xdr:colOff>
      <xdr:row>23</xdr:row>
      <xdr:rowOff>0</xdr:rowOff>
    </xdr:from>
    <xdr:to>
      <xdr:col>6</xdr:col>
      <xdr:colOff>409575</xdr:colOff>
      <xdr:row>23</xdr:row>
      <xdr:rowOff>2</xdr:rowOff>
    </xdr:to>
    <xdr:cxnSp macro="">
      <xdr:nvCxnSpPr>
        <xdr:cNvPr id="49" name="Straight Connector 48">
          <a:extLst>
            <a:ext uri="{FF2B5EF4-FFF2-40B4-BE49-F238E27FC236}">
              <a16:creationId xmlns:a16="http://schemas.microsoft.com/office/drawing/2014/main" id="{A166FC45-859F-48DC-8CB2-9406C491ADB8}"/>
            </a:ext>
          </a:extLst>
        </xdr:cNvPr>
        <xdr:cNvCxnSpPr/>
      </xdr:nvCxnSpPr>
      <xdr:spPr>
        <a:xfrm flipV="1">
          <a:off x="4000500" y="4524375"/>
          <a:ext cx="238125" cy="2"/>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j.gov/dca/divisions/dlgs/lfns/17/2017-1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j.gov/dca/divisions/dlgs/lfns/18/2018-26.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j.gov/dca/divisions/dlgs/lfns/19/2019-12.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nj.gov/dca/divisions/dlgs/lfns/20/2020-20.pdf"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nj.gov/dca/divisions/dlgs/lfns/21/2021-17.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U44"/>
  <sheetViews>
    <sheetView showGridLines="0" tabSelected="1" zoomScale="90" zoomScaleNormal="90" workbookViewId="0">
      <selection activeCell="B1" sqref="B1"/>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6" width="17.28515625" bestFit="1" customWidth="1"/>
    <col min="7" max="7" width="26.7109375" bestFit="1" customWidth="1"/>
    <col min="8"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1"/>
      <c r="C1" s="9"/>
      <c r="D1" s="9"/>
      <c r="E1" s="9"/>
      <c r="F1" s="9"/>
      <c r="G1" s="9"/>
      <c r="H1" s="9"/>
      <c r="I1" s="9"/>
      <c r="J1" s="9"/>
      <c r="K1" s="4"/>
    </row>
    <row r="2" spans="1:19" ht="18.75" x14ac:dyDescent="0.3">
      <c r="A2" s="5"/>
      <c r="B2" s="214" t="s">
        <v>1631</v>
      </c>
      <c r="C2" s="214"/>
      <c r="D2" s="214"/>
      <c r="E2" s="214"/>
      <c r="F2" s="214"/>
      <c r="G2" s="214"/>
      <c r="H2" s="214"/>
      <c r="I2" s="214"/>
      <c r="J2" s="214"/>
      <c r="K2" s="215"/>
    </row>
    <row r="3" spans="1:19" ht="18.75" x14ac:dyDescent="0.3">
      <c r="A3" s="5"/>
      <c r="B3" s="214" t="s">
        <v>1632</v>
      </c>
      <c r="C3" s="214"/>
      <c r="D3" s="214"/>
      <c r="E3" s="214"/>
      <c r="F3" s="214"/>
      <c r="G3" s="214"/>
      <c r="H3" s="214"/>
      <c r="I3" s="214"/>
      <c r="J3" s="214"/>
      <c r="K3" s="215"/>
    </row>
    <row r="4" spans="1:19" ht="18.75" x14ac:dyDescent="0.3">
      <c r="A4" s="5"/>
      <c r="B4" s="214" t="s">
        <v>1634</v>
      </c>
      <c r="C4" s="214"/>
      <c r="D4" s="214"/>
      <c r="E4" s="214"/>
      <c r="F4" s="214"/>
      <c r="G4" s="214"/>
      <c r="H4" s="214"/>
      <c r="I4" s="214"/>
      <c r="J4" s="214"/>
      <c r="K4" s="215"/>
    </row>
    <row r="5" spans="1:19" ht="46.5" x14ac:dyDescent="0.7">
      <c r="A5" s="5"/>
      <c r="B5" s="220" t="s">
        <v>2159</v>
      </c>
      <c r="C5" s="220"/>
      <c r="D5" s="220"/>
      <c r="E5" s="220"/>
      <c r="F5" s="220"/>
      <c r="G5" s="220"/>
      <c r="H5" s="220"/>
      <c r="I5" s="220"/>
      <c r="J5" s="220"/>
      <c r="K5" s="6"/>
      <c r="S5" s="143"/>
    </row>
    <row r="6" spans="1:19" ht="28.5" x14ac:dyDescent="0.45">
      <c r="A6" s="5"/>
      <c r="B6" s="144"/>
      <c r="C6" s="2"/>
      <c r="D6" s="2"/>
      <c r="E6" s="2"/>
      <c r="F6" s="2"/>
      <c r="G6" s="2"/>
      <c r="H6" s="2"/>
      <c r="I6" s="2"/>
      <c r="J6" s="2"/>
      <c r="K6" s="6"/>
    </row>
    <row r="7" spans="1:19" ht="28.5" x14ac:dyDescent="0.45">
      <c r="A7" s="5"/>
      <c r="B7" s="144"/>
      <c r="C7" s="2"/>
      <c r="D7" s="2"/>
      <c r="E7" s="2"/>
      <c r="F7" s="2"/>
      <c r="G7" s="2"/>
      <c r="H7" s="2"/>
      <c r="I7" s="2"/>
      <c r="J7" s="2"/>
      <c r="K7" s="6"/>
    </row>
    <row r="8" spans="1:19" ht="28.5" x14ac:dyDescent="0.45">
      <c r="A8" s="5"/>
      <c r="B8" s="144"/>
      <c r="C8" s="2"/>
      <c r="D8" s="2"/>
      <c r="E8" s="2"/>
      <c r="F8" s="2"/>
      <c r="G8" s="2"/>
      <c r="H8" s="2"/>
      <c r="I8" s="2"/>
      <c r="J8" s="2"/>
      <c r="K8" s="6"/>
    </row>
    <row r="9" spans="1:19" ht="28.5" x14ac:dyDescent="0.45">
      <c r="A9" s="5"/>
      <c r="B9" s="144"/>
      <c r="C9" s="2"/>
      <c r="D9" s="2"/>
      <c r="E9" s="2"/>
      <c r="F9" s="2"/>
      <c r="G9" s="2"/>
      <c r="H9" s="2"/>
      <c r="I9" s="2"/>
      <c r="J9" s="2"/>
      <c r="K9" s="6"/>
    </row>
    <row r="10" spans="1:19" ht="28.5" x14ac:dyDescent="0.45">
      <c r="A10" s="5"/>
      <c r="B10" s="144"/>
      <c r="C10" s="2"/>
      <c r="D10" s="2"/>
      <c r="E10" s="2"/>
      <c r="F10" s="2"/>
      <c r="G10" s="2"/>
      <c r="H10" s="2"/>
      <c r="I10" s="2"/>
      <c r="J10" s="2"/>
      <c r="K10" s="6"/>
    </row>
    <row r="11" spans="1:19" ht="28.5" x14ac:dyDescent="0.45">
      <c r="A11" s="5"/>
      <c r="B11" s="144"/>
      <c r="C11" s="2"/>
      <c r="D11" s="2"/>
      <c r="E11" s="2"/>
      <c r="F11" s="2"/>
      <c r="G11" s="2"/>
      <c r="H11" s="2"/>
      <c r="I11" s="2"/>
      <c r="J11" s="2"/>
      <c r="K11" s="6"/>
    </row>
    <row r="12" spans="1:19" ht="28.5" x14ac:dyDescent="0.45">
      <c r="A12" s="5"/>
      <c r="B12" s="144"/>
      <c r="C12" s="2"/>
      <c r="D12" s="2"/>
      <c r="E12" s="2"/>
      <c r="F12" s="2"/>
      <c r="G12" s="2"/>
      <c r="H12" s="2"/>
      <c r="I12" s="2"/>
      <c r="J12" s="2"/>
      <c r="K12" s="6"/>
      <c r="Q12" s="216"/>
    </row>
    <row r="13" spans="1:19" ht="28.5" x14ac:dyDescent="0.45">
      <c r="A13" s="5"/>
      <c r="B13" s="144"/>
      <c r="C13" s="2"/>
      <c r="D13" s="2"/>
      <c r="E13" s="2"/>
      <c r="F13" s="2"/>
      <c r="G13" s="2"/>
      <c r="H13" s="2"/>
      <c r="I13" s="2"/>
      <c r="J13" s="2"/>
      <c r="K13" s="6"/>
      <c r="Q13" s="216"/>
    </row>
    <row r="14" spans="1:19" ht="28.5" x14ac:dyDescent="0.45">
      <c r="A14" s="5"/>
      <c r="B14" s="144"/>
      <c r="C14" s="2"/>
      <c r="D14" s="2"/>
      <c r="E14" s="2"/>
      <c r="F14" s="2"/>
      <c r="G14" s="2"/>
      <c r="H14" s="2"/>
      <c r="I14" s="2"/>
      <c r="J14" s="2"/>
      <c r="K14" s="6"/>
      <c r="Q14" s="216"/>
    </row>
    <row r="15" spans="1:19" ht="27.75" customHeight="1" x14ac:dyDescent="0.45">
      <c r="A15" s="5"/>
      <c r="B15" s="144"/>
      <c r="C15" s="2"/>
      <c r="D15" s="2"/>
      <c r="E15" s="2"/>
      <c r="F15" s="2"/>
      <c r="G15" s="2"/>
      <c r="H15" s="2"/>
      <c r="I15" s="2"/>
      <c r="J15" s="2"/>
      <c r="K15" s="6"/>
      <c r="Q15" s="216"/>
    </row>
    <row r="16" spans="1:19" x14ac:dyDescent="0.25">
      <c r="A16" s="5"/>
      <c r="B16" s="142"/>
      <c r="C16" s="2"/>
      <c r="D16" s="2"/>
      <c r="E16" s="2"/>
      <c r="F16" s="2"/>
      <c r="G16" s="2"/>
      <c r="H16" s="2"/>
      <c r="I16" s="2"/>
      <c r="J16" s="2"/>
      <c r="K16" s="6"/>
      <c r="Q16" s="216"/>
    </row>
    <row r="17" spans="1:17" ht="23.25" x14ac:dyDescent="0.35">
      <c r="A17" s="217" t="s">
        <v>2243</v>
      </c>
      <c r="B17" s="218"/>
      <c r="C17" s="218"/>
      <c r="D17" s="218"/>
      <c r="E17" s="218"/>
      <c r="F17" s="218"/>
      <c r="G17" s="218"/>
      <c r="H17" s="218"/>
      <c r="I17" s="218"/>
      <c r="J17" s="218"/>
      <c r="K17" s="219"/>
      <c r="Q17" s="216"/>
    </row>
    <row r="18" spans="1:17" ht="23.25" x14ac:dyDescent="0.35">
      <c r="A18" s="145"/>
      <c r="B18" s="146"/>
      <c r="C18" s="146"/>
      <c r="D18" s="146"/>
      <c r="E18" s="146"/>
      <c r="F18" s="146"/>
      <c r="G18" s="146"/>
      <c r="H18" s="146"/>
      <c r="I18" s="146"/>
      <c r="J18" s="146"/>
      <c r="K18" s="147"/>
      <c r="Q18" s="216"/>
    </row>
    <row r="19" spans="1:17" ht="24" thickBot="1" x14ac:dyDescent="0.4">
      <c r="A19" s="145"/>
      <c r="B19" s="146"/>
      <c r="C19" s="146"/>
      <c r="D19" s="146"/>
      <c r="E19" s="146"/>
      <c r="F19" s="146"/>
      <c r="G19" s="146"/>
      <c r="H19" s="146"/>
      <c r="I19" s="146"/>
      <c r="J19" s="146"/>
      <c r="K19" s="147"/>
      <c r="Q19" s="216"/>
    </row>
    <row r="20" spans="1:17" ht="18.75" x14ac:dyDescent="0.3">
      <c r="A20" s="5"/>
      <c r="B20" s="221" t="s">
        <v>1633</v>
      </c>
      <c r="C20" s="222"/>
      <c r="D20" s="222"/>
      <c r="E20" s="222"/>
      <c r="F20" s="222"/>
      <c r="G20" s="223"/>
      <c r="H20" s="2"/>
      <c r="I20" s="2"/>
      <c r="J20" s="2"/>
      <c r="K20" s="6"/>
      <c r="Q20" s="216"/>
    </row>
    <row r="21" spans="1:17" ht="15.75" x14ac:dyDescent="0.25">
      <c r="A21" s="5"/>
      <c r="B21" s="150"/>
      <c r="C21" s="148"/>
      <c r="D21" s="148"/>
      <c r="E21" s="148"/>
      <c r="F21" s="148"/>
      <c r="G21" s="149"/>
      <c r="I21" s="2"/>
      <c r="J21" s="2"/>
      <c r="K21" s="6"/>
      <c r="Q21" s="216"/>
    </row>
    <row r="22" spans="1:17" x14ac:dyDescent="0.25">
      <c r="A22" s="5"/>
      <c r="B22" s="151" t="s">
        <v>1564</v>
      </c>
      <c r="C22" s="152"/>
      <c r="D22" s="148"/>
      <c r="E22" s="148"/>
      <c r="F22" s="148"/>
      <c r="G22" s="149"/>
      <c r="I22" s="2"/>
      <c r="J22" s="2"/>
      <c r="K22" s="6"/>
      <c r="Q22" s="216"/>
    </row>
    <row r="23" spans="1:17" x14ac:dyDescent="0.25">
      <c r="A23" s="5"/>
      <c r="B23" s="153" t="s">
        <v>1563</v>
      </c>
      <c r="C23" s="154" t="s">
        <v>727</v>
      </c>
      <c r="D23" s="148"/>
      <c r="E23" s="148"/>
      <c r="F23" s="148"/>
      <c r="G23" s="149"/>
      <c r="I23" s="2"/>
      <c r="J23" s="2"/>
      <c r="K23" s="6"/>
    </row>
    <row r="24" spans="1:17" x14ac:dyDescent="0.25">
      <c r="A24" s="5"/>
      <c r="B24" s="153" t="s">
        <v>1555</v>
      </c>
      <c r="C24" s="155" t="s">
        <v>1544</v>
      </c>
      <c r="D24" s="148"/>
      <c r="E24" s="148"/>
      <c r="F24" s="148"/>
      <c r="G24" s="149"/>
      <c r="I24" s="2"/>
      <c r="J24" s="2"/>
      <c r="K24" s="6"/>
    </row>
    <row r="25" spans="1:17" x14ac:dyDescent="0.25">
      <c r="A25" s="5"/>
      <c r="B25" s="156" t="s">
        <v>1556</v>
      </c>
      <c r="C25" s="157" t="s">
        <v>1566</v>
      </c>
      <c r="D25" s="148"/>
      <c r="E25" s="148"/>
      <c r="F25" s="148"/>
      <c r="G25" s="149"/>
      <c r="I25" s="2"/>
      <c r="J25" s="2"/>
      <c r="K25" s="6"/>
    </row>
    <row r="26" spans="1:17" x14ac:dyDescent="0.25">
      <c r="A26" s="5"/>
      <c r="B26" s="153"/>
      <c r="C26" s="148"/>
      <c r="D26" s="148"/>
      <c r="E26" s="148"/>
      <c r="F26" s="148"/>
      <c r="G26" s="149"/>
      <c r="I26" s="2"/>
      <c r="J26" s="2"/>
      <c r="K26" s="6"/>
    </row>
    <row r="27" spans="1:17" x14ac:dyDescent="0.25">
      <c r="A27" s="5"/>
      <c r="B27" s="151" t="s">
        <v>1558</v>
      </c>
      <c r="C27" s="152"/>
      <c r="D27" s="282" t="s">
        <v>1559</v>
      </c>
      <c r="E27" s="158"/>
      <c r="F27" s="159" t="s">
        <v>1560</v>
      </c>
      <c r="G27" s="160"/>
      <c r="I27" s="2"/>
      <c r="J27" s="2"/>
      <c r="K27" s="6"/>
    </row>
    <row r="28" spans="1:17" x14ac:dyDescent="0.25">
      <c r="A28" s="5"/>
      <c r="B28" s="153" t="s">
        <v>1557</v>
      </c>
      <c r="C28" s="155" t="s">
        <v>968</v>
      </c>
      <c r="D28" s="148" t="s">
        <v>1557</v>
      </c>
      <c r="E28" s="207" t="s">
        <v>971</v>
      </c>
      <c r="F28" s="162" t="s">
        <v>1557</v>
      </c>
      <c r="G28" s="283" t="s">
        <v>972</v>
      </c>
      <c r="I28" s="2"/>
      <c r="J28" s="2"/>
      <c r="K28" s="6"/>
    </row>
    <row r="29" spans="1:17" x14ac:dyDescent="0.25">
      <c r="A29" s="5"/>
      <c r="B29" s="153" t="s">
        <v>1551</v>
      </c>
      <c r="C29" s="155" t="s">
        <v>739</v>
      </c>
      <c r="D29" s="206" t="s">
        <v>1551</v>
      </c>
      <c r="E29" s="166" t="s">
        <v>740</v>
      </c>
      <c r="F29" s="164" t="s">
        <v>1552</v>
      </c>
      <c r="G29" s="165" t="s">
        <v>741</v>
      </c>
      <c r="I29" s="2"/>
      <c r="J29" s="2"/>
      <c r="K29" s="6"/>
    </row>
    <row r="30" spans="1:17" x14ac:dyDescent="0.25">
      <c r="A30" s="5"/>
      <c r="B30" s="151" t="s">
        <v>1561</v>
      </c>
      <c r="C30" s="152"/>
      <c r="D30" s="205" t="s">
        <v>1562</v>
      </c>
      <c r="E30" s="148"/>
      <c r="F30" s="159" t="s">
        <v>1565</v>
      </c>
      <c r="G30" s="160"/>
      <c r="I30" s="2"/>
      <c r="J30" s="2"/>
      <c r="K30" s="6"/>
    </row>
    <row r="31" spans="1:17" x14ac:dyDescent="0.25">
      <c r="A31" s="5"/>
      <c r="B31" s="153" t="s">
        <v>1557</v>
      </c>
      <c r="C31" s="155" t="s">
        <v>973</v>
      </c>
      <c r="D31" s="148" t="s">
        <v>1557</v>
      </c>
      <c r="E31" s="161" t="s">
        <v>1553</v>
      </c>
      <c r="F31" s="162" t="s">
        <v>1557</v>
      </c>
      <c r="G31" s="163" t="s">
        <v>1554</v>
      </c>
      <c r="I31" s="2"/>
      <c r="J31" s="2"/>
      <c r="K31" s="6"/>
    </row>
    <row r="32" spans="1:17" x14ac:dyDescent="0.25">
      <c r="A32" s="5"/>
      <c r="B32" s="156" t="s">
        <v>1552</v>
      </c>
      <c r="C32" s="157" t="s">
        <v>742</v>
      </c>
      <c r="D32" s="206" t="s">
        <v>1552</v>
      </c>
      <c r="E32" s="166" t="s">
        <v>743</v>
      </c>
      <c r="F32" s="164" t="s">
        <v>1552</v>
      </c>
      <c r="G32" s="165" t="s">
        <v>1640</v>
      </c>
      <c r="I32" s="2"/>
      <c r="J32" s="2"/>
      <c r="K32" s="6"/>
    </row>
    <row r="33" spans="1:11" x14ac:dyDescent="0.25">
      <c r="A33" s="5"/>
      <c r="B33" s="167" t="s">
        <v>1673</v>
      </c>
      <c r="C33" s="152"/>
      <c r="D33" s="205" t="s">
        <v>1895</v>
      </c>
      <c r="E33" s="158"/>
      <c r="F33" s="159" t="s">
        <v>1976</v>
      </c>
      <c r="G33" s="160"/>
      <c r="I33" s="2"/>
      <c r="J33" s="2"/>
      <c r="K33" s="6"/>
    </row>
    <row r="34" spans="1:11" x14ac:dyDescent="0.25">
      <c r="A34" s="5"/>
      <c r="B34" s="153" t="s">
        <v>1557</v>
      </c>
      <c r="C34" s="155" t="s">
        <v>1674</v>
      </c>
      <c r="D34" s="148" t="s">
        <v>1557</v>
      </c>
      <c r="E34" s="207" t="s">
        <v>1766</v>
      </c>
      <c r="F34" s="162" t="s">
        <v>1557</v>
      </c>
      <c r="G34" s="163" t="s">
        <v>1912</v>
      </c>
      <c r="I34" s="2"/>
      <c r="J34" s="2"/>
      <c r="K34" s="6"/>
    </row>
    <row r="35" spans="1:11" x14ac:dyDescent="0.25">
      <c r="A35" s="5"/>
      <c r="B35" s="156" t="s">
        <v>1552</v>
      </c>
      <c r="C35" s="157" t="s">
        <v>1675</v>
      </c>
      <c r="D35" s="206" t="s">
        <v>1552</v>
      </c>
      <c r="E35" s="166" t="s">
        <v>1704</v>
      </c>
      <c r="F35" s="164" t="s">
        <v>1552</v>
      </c>
      <c r="G35" s="165" t="s">
        <v>1910</v>
      </c>
      <c r="H35" s="2"/>
      <c r="I35" s="2"/>
      <c r="J35" s="2"/>
      <c r="K35" s="6"/>
    </row>
    <row r="36" spans="1:11" x14ac:dyDescent="0.25">
      <c r="A36" s="5"/>
      <c r="B36" s="151" t="s">
        <v>2099</v>
      </c>
      <c r="C36" s="152"/>
      <c r="D36" s="282" t="s">
        <v>2228</v>
      </c>
      <c r="E36" s="158"/>
      <c r="F36" s="159"/>
      <c r="G36" s="160"/>
      <c r="H36" s="2"/>
      <c r="I36" s="2"/>
      <c r="J36" s="2"/>
      <c r="K36" s="6"/>
    </row>
    <row r="37" spans="1:11" x14ac:dyDescent="0.25">
      <c r="A37" s="5"/>
      <c r="B37" s="153" t="s">
        <v>1557</v>
      </c>
      <c r="C37" s="154" t="s">
        <v>2098</v>
      </c>
      <c r="D37" s="148" t="s">
        <v>1557</v>
      </c>
      <c r="E37" s="207" t="s">
        <v>2229</v>
      </c>
      <c r="F37" s="162"/>
      <c r="G37" s="163"/>
      <c r="H37" s="2"/>
      <c r="I37" s="2"/>
      <c r="J37" s="2"/>
      <c r="K37" s="6"/>
    </row>
    <row r="38" spans="1:11" x14ac:dyDescent="0.25">
      <c r="A38" s="5"/>
      <c r="B38" s="156" t="s">
        <v>1552</v>
      </c>
      <c r="C38" s="157" t="s">
        <v>2100</v>
      </c>
      <c r="D38" s="206" t="s">
        <v>1552</v>
      </c>
      <c r="E38" s="166" t="s">
        <v>2164</v>
      </c>
      <c r="F38" s="164"/>
      <c r="G38" s="165"/>
      <c r="H38" s="2"/>
      <c r="I38" s="2"/>
      <c r="J38" s="2"/>
      <c r="K38" s="6"/>
    </row>
    <row r="39" spans="1:11" ht="15.75" thickBot="1" x14ac:dyDescent="0.3">
      <c r="A39" s="5"/>
      <c r="B39" s="168"/>
      <c r="C39" s="169"/>
      <c r="D39" s="170"/>
      <c r="E39" s="169"/>
      <c r="F39" s="170"/>
      <c r="G39" s="171"/>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c r="B42" s="2"/>
      <c r="C42" s="2"/>
      <c r="D42" s="2"/>
      <c r="E42" s="2"/>
    </row>
    <row r="43" spans="1:11" hidden="1" x14ac:dyDescent="0.25">
      <c r="B43" s="2"/>
      <c r="C43" s="2"/>
      <c r="D43" s="2"/>
      <c r="E43" s="2"/>
    </row>
    <row r="44" spans="1:11" ht="15.75" hidden="1" thickBot="1" x14ac:dyDescent="0.3">
      <c r="B44" s="10"/>
      <c r="C44" s="10"/>
      <c r="D44" s="10"/>
      <c r="E44" s="10"/>
    </row>
  </sheetData>
  <sheetProtection algorithmName="SHA-512" hashValue="dytazOB7ARmYhMPt4HwqB0LNgfiX0ptYsKdRSvodpLlR1EMAkkPftBTeCKqWaRhPBtShMfY7bDsPPGOmXSTTPg==" saltValue="zwsvzFgBVBtVw/+EqLzKIw==" spinCount="100000" sheet="1" objects="1" scenarios="1"/>
  <mergeCells count="7">
    <mergeCell ref="B2:K2"/>
    <mergeCell ref="B3:K3"/>
    <mergeCell ref="Q12:Q22"/>
    <mergeCell ref="A17:K17"/>
    <mergeCell ref="B4:K4"/>
    <mergeCell ref="B5:J5"/>
    <mergeCell ref="B20:G20"/>
  </mergeCells>
  <hyperlinks>
    <hyperlink ref="C23" location="'Municipal Profile'!A1" display="Municipal Profile" xr:uid="{00000000-0004-0000-0000-000000000000}"/>
    <hyperlink ref="C29" location="'CY 2011, SFY 2012 Answers'!A1" display="CY 2011, SFY 2012 Answers" xr:uid="{00000000-0004-0000-0000-000001000000}"/>
    <hyperlink ref="E29" location="'CY 2012, SFY 2013 Answers'!A1" display="CY 2012, SFY 2013 Answers" xr:uid="{00000000-0004-0000-0000-000002000000}"/>
    <hyperlink ref="C24" location="'Question Profile'!A1" display="Question Profile" xr:uid="{00000000-0004-0000-0000-000006000000}"/>
    <hyperlink ref="C25" location="'Answer Profile'!A1" display="Answer Profile" xr:uid="{00000000-0004-0000-0000-000007000000}"/>
    <hyperlink ref="C28" location="'CY 2011, SFY 2012 Questions'!A1" display="CY 2011, SFY 2012 Questions" xr:uid="{00000000-0004-0000-0000-000008000000}"/>
    <hyperlink ref="E28" location="'CY 2012, SFY 2013 Questions'!A1" display="'CY 2012, SFY 2013 Questions'!A1" xr:uid="{00000000-0004-0000-0000-000009000000}"/>
    <hyperlink ref="G29" location="'CY 2013, SFY 2014 Answers'!A1" display="CY 2013, SFY 2014 Answers" xr:uid="{CAD0ADE0-2AE5-4117-A9FD-CC54BC9AABB0}"/>
    <hyperlink ref="G28" location="'CY 2013, SFY 2014 Questions'!A1" display="CY 2013, SFY 2014 Questions" xr:uid="{F42AC878-F63D-40D5-93C4-EA8EBBECCC9B}"/>
    <hyperlink ref="C32" location="'CY 2014, SFY 2015 Answers'!A1" display="CY 2014, SFY 2015 Answers" xr:uid="{73AD1C21-8F5B-4639-A503-2ECC1911BB8A}"/>
    <hyperlink ref="C31" location="'CY 2014, SFY 2015 Questions'!A1" display="CY 2014, SFY 2015 Questions" xr:uid="{A6A4A754-F562-49A1-9D27-0E8652132DDE}"/>
    <hyperlink ref="E32" location="'CY 2015, SFY 2016 Answers'!A1" display="CY 2015, SFY 2016 Answers" xr:uid="{0F7CE575-CB49-4A24-95A2-21A471335F71}"/>
    <hyperlink ref="E31" location="'CY 2015, SFY 2016 Questions'!A1" display="CY 2015, SFY 2016 Questions" xr:uid="{20AE11F8-1C85-452F-BC21-52809934ABFB}"/>
    <hyperlink ref="C35" location="'CY 2017, SFY 2018 Answers'!A1" display="CY 2017, SFY 2018 Answers" xr:uid="{B645A832-8FB8-47E9-A6E5-339CBDAAA09F}"/>
    <hyperlink ref="C34" location="'CY 2017, SFY 2018 Questions'!A1" display="CY 2017, SFY 2018 Questions" xr:uid="{335CE1BD-5EC8-4BA8-8CBC-2764466DA111}"/>
    <hyperlink ref="G35" location="'CY 2019, SFY 2020 Answers'!A1" display="CY 2019, SFY 2020 Answers" xr:uid="{3F97F06C-D7F9-4505-AE26-36F7E0AA5F9A}"/>
    <hyperlink ref="G34" location="'CY 2019, SFY 2020 Questions'!A1" display="CY 2019, SFY 2020 Questions" xr:uid="{8C241D58-0754-4509-BD6F-E4D908B9A82C}"/>
    <hyperlink ref="G31" location="'CY 2016, SFY 2017 Questions'!A1" display="CY 2016, SFY 2017 Questions" xr:uid="{82B9D3CF-916E-4545-B6F4-6BBCEDE40546}"/>
    <hyperlink ref="G32" location="'CY 2016, SFY 2017 Answers'!A1" display="CY 2016, SFY 2017 Answers" xr:uid="{0399AB82-4147-4DD8-9EA9-BAADEE670AF5}"/>
    <hyperlink ref="E35" location="'CY 2018, SFY 2019 Answers'!A1" display="CY 2018, SFY 2019 Answers" xr:uid="{5ED33939-F7F0-4673-A25C-0461AB39BB2D}"/>
    <hyperlink ref="E34" location="'CY 2018, SFY 2019 Questions'!A1" display="CY 2018, SFY 2019 Questions" xr:uid="{06957699-4ECF-4E01-A2B0-821A3A03EA1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972</v>
      </c>
      <c r="E1" t="s">
        <v>1614</v>
      </c>
      <c r="I1" s="78" t="s">
        <v>1615</v>
      </c>
    </row>
    <row r="2" spans="1:9" x14ac:dyDescent="0.25">
      <c r="E2" t="s">
        <v>1621</v>
      </c>
      <c r="I2" s="78" t="s">
        <v>1622</v>
      </c>
    </row>
    <row r="3" spans="1:9" x14ac:dyDescent="0.25">
      <c r="A3" s="53" t="s">
        <v>1576</v>
      </c>
      <c r="B3" s="53" t="s">
        <v>805</v>
      </c>
      <c r="C3" s="53" t="s">
        <v>647</v>
      </c>
    </row>
    <row r="4" spans="1:9" ht="102.75" x14ac:dyDescent="0.25">
      <c r="A4" s="98">
        <v>1</v>
      </c>
      <c r="B4" s="98" t="s">
        <v>747</v>
      </c>
      <c r="C4" s="54" t="s">
        <v>865</v>
      </c>
    </row>
    <row r="5" spans="1:9" ht="115.5" x14ac:dyDescent="0.25">
      <c r="A5" s="98">
        <v>2</v>
      </c>
      <c r="B5" s="98" t="s">
        <v>747</v>
      </c>
      <c r="C5" s="54" t="s">
        <v>841</v>
      </c>
    </row>
    <row r="6" spans="1:9" ht="64.5" x14ac:dyDescent="0.25">
      <c r="A6" s="98">
        <v>3</v>
      </c>
      <c r="B6" s="98" t="s">
        <v>747</v>
      </c>
      <c r="C6" s="54" t="s">
        <v>809</v>
      </c>
    </row>
    <row r="7" spans="1:9" ht="39" x14ac:dyDescent="0.25">
      <c r="A7" s="98">
        <v>4</v>
      </c>
      <c r="B7" s="98" t="s">
        <v>747</v>
      </c>
      <c r="C7" s="54" t="s">
        <v>866</v>
      </c>
    </row>
    <row r="8" spans="1:9" ht="90" x14ac:dyDescent="0.25">
      <c r="A8" s="98">
        <v>5</v>
      </c>
      <c r="B8" s="98" t="s">
        <v>747</v>
      </c>
      <c r="C8" s="54" t="s">
        <v>867</v>
      </c>
    </row>
    <row r="9" spans="1:9" ht="102.75" x14ac:dyDescent="0.25">
      <c r="A9" s="98">
        <v>6</v>
      </c>
      <c r="B9" s="98" t="s">
        <v>747</v>
      </c>
      <c r="C9" s="54" t="s">
        <v>868</v>
      </c>
    </row>
    <row r="10" spans="1:9" ht="90" x14ac:dyDescent="0.25">
      <c r="A10" s="98">
        <v>7</v>
      </c>
      <c r="B10" s="98" t="s">
        <v>747</v>
      </c>
      <c r="C10" s="54" t="s">
        <v>869</v>
      </c>
    </row>
    <row r="11" spans="1:9" ht="26.25" x14ac:dyDescent="0.25">
      <c r="A11" s="98">
        <v>8</v>
      </c>
      <c r="B11" s="98" t="s">
        <v>747</v>
      </c>
      <c r="C11" s="54" t="s">
        <v>870</v>
      </c>
    </row>
    <row r="12" spans="1:9" ht="77.25" x14ac:dyDescent="0.25">
      <c r="A12" s="98">
        <v>9</v>
      </c>
      <c r="B12" s="98" t="s">
        <v>747</v>
      </c>
      <c r="C12" s="54" t="s">
        <v>845</v>
      </c>
    </row>
    <row r="13" spans="1:9" ht="77.25" x14ac:dyDescent="0.25">
      <c r="A13" s="98">
        <v>10</v>
      </c>
      <c r="B13" s="98" t="s">
        <v>1578</v>
      </c>
      <c r="C13" s="54" t="s">
        <v>856</v>
      </c>
    </row>
    <row r="14" spans="1:9" ht="51.75" x14ac:dyDescent="0.25">
      <c r="A14" s="98">
        <v>11</v>
      </c>
      <c r="B14" s="98" t="s">
        <v>1578</v>
      </c>
      <c r="C14" s="54" t="s">
        <v>814</v>
      </c>
    </row>
    <row r="15" spans="1:9" ht="192" x14ac:dyDescent="0.25">
      <c r="A15" s="98">
        <v>12</v>
      </c>
      <c r="B15" s="98" t="s">
        <v>1578</v>
      </c>
      <c r="C15" s="54" t="s">
        <v>871</v>
      </c>
    </row>
    <row r="16" spans="1:9" ht="77.25" x14ac:dyDescent="0.25">
      <c r="A16" s="98">
        <v>13</v>
      </c>
      <c r="B16" s="98" t="s">
        <v>1578</v>
      </c>
      <c r="C16" s="54" t="s">
        <v>872</v>
      </c>
    </row>
    <row r="17" spans="1:3" ht="90" x14ac:dyDescent="0.25">
      <c r="A17" s="98">
        <v>14</v>
      </c>
      <c r="B17" s="98" t="s">
        <v>1578</v>
      </c>
      <c r="C17" s="54" t="s">
        <v>857</v>
      </c>
    </row>
    <row r="18" spans="1:3" ht="90" x14ac:dyDescent="0.25">
      <c r="A18" s="98">
        <v>15</v>
      </c>
      <c r="B18" s="98" t="s">
        <v>1578</v>
      </c>
      <c r="C18" s="54" t="s">
        <v>873</v>
      </c>
    </row>
    <row r="19" spans="1:3" ht="230.25" x14ac:dyDescent="0.25">
      <c r="A19" s="98">
        <v>16</v>
      </c>
      <c r="B19" s="98" t="s">
        <v>1578</v>
      </c>
      <c r="C19" s="54" t="s">
        <v>874</v>
      </c>
    </row>
    <row r="20" spans="1:3" ht="115.5" x14ac:dyDescent="0.25">
      <c r="A20" s="98">
        <v>17</v>
      </c>
      <c r="B20" s="98" t="s">
        <v>1578</v>
      </c>
      <c r="C20" s="54" t="s">
        <v>875</v>
      </c>
    </row>
    <row r="21" spans="1:3" ht="77.25" x14ac:dyDescent="0.25">
      <c r="A21" s="98">
        <v>18</v>
      </c>
      <c r="B21" s="98" t="s">
        <v>1578</v>
      </c>
      <c r="C21" s="54" t="s">
        <v>876</v>
      </c>
    </row>
    <row r="22" spans="1:3" ht="51.75" x14ac:dyDescent="0.25">
      <c r="A22" s="98">
        <v>19</v>
      </c>
      <c r="B22" s="98" t="s">
        <v>1577</v>
      </c>
      <c r="C22" s="54" t="s">
        <v>877</v>
      </c>
    </row>
    <row r="23" spans="1:3" ht="128.25" x14ac:dyDescent="0.25">
      <c r="A23" s="98">
        <v>20</v>
      </c>
      <c r="B23" s="98" t="s">
        <v>1577</v>
      </c>
      <c r="C23" s="54" t="s">
        <v>820</v>
      </c>
    </row>
    <row r="24" spans="1:3" ht="102.75" x14ac:dyDescent="0.25">
      <c r="A24" s="98">
        <v>21</v>
      </c>
      <c r="B24" s="98" t="s">
        <v>1577</v>
      </c>
      <c r="C24" s="54" t="s">
        <v>821</v>
      </c>
    </row>
    <row r="25" spans="1:3" ht="128.25" x14ac:dyDescent="0.25">
      <c r="A25" s="98">
        <v>22</v>
      </c>
      <c r="B25" s="98" t="s">
        <v>1577</v>
      </c>
      <c r="C25" s="54" t="s">
        <v>822</v>
      </c>
    </row>
    <row r="26" spans="1:3" ht="26.25" x14ac:dyDescent="0.25">
      <c r="A26" s="98">
        <v>23</v>
      </c>
      <c r="B26" s="98" t="s">
        <v>1577</v>
      </c>
      <c r="C26" s="54" t="s">
        <v>823</v>
      </c>
    </row>
    <row r="27" spans="1:3" ht="153.75" x14ac:dyDescent="0.25">
      <c r="A27" s="98">
        <v>24</v>
      </c>
      <c r="B27" s="98" t="s">
        <v>1577</v>
      </c>
      <c r="C27" s="54" t="s">
        <v>849</v>
      </c>
    </row>
    <row r="28" spans="1:3" ht="39" x14ac:dyDescent="0.25">
      <c r="A28" s="98">
        <v>25</v>
      </c>
      <c r="B28" s="98" t="s">
        <v>1577</v>
      </c>
      <c r="C28" s="54" t="s">
        <v>824</v>
      </c>
    </row>
    <row r="29" spans="1:3" ht="64.5" x14ac:dyDescent="0.25">
      <c r="A29" s="98">
        <v>26</v>
      </c>
      <c r="B29" s="98" t="s">
        <v>1577</v>
      </c>
      <c r="C29" s="54" t="s">
        <v>858</v>
      </c>
    </row>
    <row r="30" spans="1:3" ht="26.25" x14ac:dyDescent="0.25">
      <c r="A30" s="98">
        <v>27</v>
      </c>
      <c r="B30" s="98" t="s">
        <v>773</v>
      </c>
      <c r="C30" s="54" t="s">
        <v>826</v>
      </c>
    </row>
    <row r="31" spans="1:3" ht="51.75" x14ac:dyDescent="0.25">
      <c r="A31" s="98">
        <v>28</v>
      </c>
      <c r="B31" s="98" t="s">
        <v>773</v>
      </c>
      <c r="C31" s="54" t="s">
        <v>859</v>
      </c>
    </row>
    <row r="32" spans="1:3" ht="51.75" x14ac:dyDescent="0.25">
      <c r="A32" s="98">
        <v>29</v>
      </c>
      <c r="B32" s="98" t="s">
        <v>773</v>
      </c>
      <c r="C32" s="54" t="s">
        <v>851</v>
      </c>
    </row>
    <row r="33" spans="1:3" ht="141" x14ac:dyDescent="0.25">
      <c r="A33" s="98">
        <v>30</v>
      </c>
      <c r="B33" s="98" t="s">
        <v>773</v>
      </c>
      <c r="C33" s="54" t="s">
        <v>878</v>
      </c>
    </row>
    <row r="34" spans="1:3" ht="102.75" x14ac:dyDescent="0.25">
      <c r="A34" s="98">
        <v>31</v>
      </c>
      <c r="B34" s="98" t="s">
        <v>773</v>
      </c>
      <c r="C34" s="54" t="s">
        <v>879</v>
      </c>
    </row>
    <row r="35" spans="1:3" ht="51.75" x14ac:dyDescent="0.25">
      <c r="A35" s="98">
        <v>32</v>
      </c>
      <c r="B35" s="98" t="s">
        <v>773</v>
      </c>
      <c r="C35" s="54" t="s">
        <v>860</v>
      </c>
    </row>
    <row r="36" spans="1:3" ht="102.75" x14ac:dyDescent="0.25">
      <c r="A36" s="98">
        <v>33</v>
      </c>
      <c r="B36" s="98" t="s">
        <v>778</v>
      </c>
      <c r="C36" s="54" t="s">
        <v>880</v>
      </c>
    </row>
    <row r="37" spans="1:3" ht="204.75" x14ac:dyDescent="0.25">
      <c r="A37" s="98">
        <v>34</v>
      </c>
      <c r="B37" s="98" t="s">
        <v>778</v>
      </c>
      <c r="C37" s="54" t="s">
        <v>881</v>
      </c>
    </row>
    <row r="38" spans="1:3" ht="77.25" x14ac:dyDescent="0.25">
      <c r="A38" s="98">
        <v>35</v>
      </c>
      <c r="B38" s="98" t="s">
        <v>778</v>
      </c>
      <c r="C38" s="54" t="s">
        <v>854</v>
      </c>
    </row>
    <row r="39" spans="1:3" ht="51.75" x14ac:dyDescent="0.25">
      <c r="A39" s="98">
        <v>36</v>
      </c>
      <c r="B39" s="98" t="s">
        <v>778</v>
      </c>
      <c r="C39" s="54" t="s">
        <v>831</v>
      </c>
    </row>
    <row r="40" spans="1:3" ht="115.5" x14ac:dyDescent="0.25">
      <c r="A40" s="98">
        <v>37</v>
      </c>
      <c r="B40" s="98" t="s">
        <v>778</v>
      </c>
      <c r="C40" s="54" t="s">
        <v>861</v>
      </c>
    </row>
    <row r="41" spans="1:3" ht="26.25" x14ac:dyDescent="0.25">
      <c r="A41" s="98">
        <v>38</v>
      </c>
      <c r="B41" s="98" t="s">
        <v>778</v>
      </c>
      <c r="C41" s="54" t="s">
        <v>862</v>
      </c>
    </row>
    <row r="42" spans="1:3" ht="51.75" x14ac:dyDescent="0.25">
      <c r="A42" s="98">
        <v>39</v>
      </c>
      <c r="B42" s="98" t="s">
        <v>778</v>
      </c>
      <c r="C42" s="54" t="s">
        <v>835</v>
      </c>
    </row>
    <row r="43" spans="1:3" ht="39" x14ac:dyDescent="0.25">
      <c r="A43" s="98">
        <v>40</v>
      </c>
      <c r="B43" s="98" t="s">
        <v>778</v>
      </c>
      <c r="C43" s="54" t="s">
        <v>882</v>
      </c>
    </row>
    <row r="44" spans="1:3" ht="26.25" x14ac:dyDescent="0.25">
      <c r="A44" s="98">
        <v>41</v>
      </c>
      <c r="B44" s="98" t="s">
        <v>778</v>
      </c>
      <c r="C44" s="54" t="s">
        <v>789</v>
      </c>
    </row>
    <row r="45" spans="1:3" ht="26.25" x14ac:dyDescent="0.25">
      <c r="A45" s="98">
        <v>42</v>
      </c>
      <c r="B45" s="98" t="s">
        <v>778</v>
      </c>
      <c r="C45" s="54" t="s">
        <v>788</v>
      </c>
    </row>
    <row r="46" spans="1:3" ht="102.75" x14ac:dyDescent="0.25">
      <c r="A46" s="98">
        <v>43</v>
      </c>
      <c r="B46" s="98" t="s">
        <v>778</v>
      </c>
      <c r="C46" s="54" t="s">
        <v>883</v>
      </c>
    </row>
    <row r="47" spans="1:3" ht="102.75" x14ac:dyDescent="0.25">
      <c r="A47" s="98">
        <v>44</v>
      </c>
      <c r="B47" s="98" t="s">
        <v>778</v>
      </c>
      <c r="C47" s="54" t="s">
        <v>884</v>
      </c>
    </row>
    <row r="48" spans="1:3" ht="26.25" x14ac:dyDescent="0.25">
      <c r="A48" s="98">
        <v>45</v>
      </c>
      <c r="B48" s="98" t="s">
        <v>778</v>
      </c>
      <c r="C48" s="54" t="s">
        <v>838</v>
      </c>
    </row>
    <row r="49" spans="1:3" ht="90" x14ac:dyDescent="0.25">
      <c r="A49" s="98">
        <v>46</v>
      </c>
      <c r="B49" s="98" t="s">
        <v>778</v>
      </c>
      <c r="C49" s="54" t="s">
        <v>885</v>
      </c>
    </row>
    <row r="50" spans="1:3" ht="77.25" x14ac:dyDescent="0.25">
      <c r="A50" s="98">
        <v>47</v>
      </c>
      <c r="B50" s="98" t="s">
        <v>1570</v>
      </c>
      <c r="C50" s="54" t="s">
        <v>863</v>
      </c>
    </row>
    <row r="51" spans="1:3" ht="39" x14ac:dyDescent="0.25">
      <c r="A51" s="98">
        <v>48</v>
      </c>
      <c r="B51" s="98" t="s">
        <v>1570</v>
      </c>
      <c r="C51" s="54" t="s">
        <v>864</v>
      </c>
    </row>
    <row r="52" spans="1:3" ht="141" x14ac:dyDescent="0.25">
      <c r="A52" s="98">
        <v>49</v>
      </c>
      <c r="B52" s="98" t="s">
        <v>1570</v>
      </c>
      <c r="C52" s="54" t="s">
        <v>886</v>
      </c>
    </row>
    <row r="53" spans="1:3" ht="102.75" x14ac:dyDescent="0.25">
      <c r="A53" s="98">
        <v>50</v>
      </c>
      <c r="B53" s="98" t="s">
        <v>1570</v>
      </c>
      <c r="C53" s="54" t="s">
        <v>887</v>
      </c>
    </row>
  </sheetData>
  <sheetProtection password="CAF9" sheet="1" objects="1" scenarios="1"/>
  <hyperlinks>
    <hyperlink ref="I1" location="'Municipal Profile'!A1" display="'Municipal Profile'!A1" xr:uid="{00000000-0004-0000-0900-000000000000}"/>
    <hyperlink ref="I2" location="'Question Profile'!A1" display="'Question Profile'!A1" xr:uid="{00000000-0004-0000-0900-000001000000}"/>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741</v>
      </c>
      <c r="D1" s="226" t="s">
        <v>734</v>
      </c>
      <c r="E1" s="226"/>
      <c r="F1" s="226"/>
      <c r="G1" s="32" t="s">
        <v>738</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78" t="s">
        <v>621</v>
      </c>
      <c r="E4" s="178" t="s">
        <v>621</v>
      </c>
      <c r="F4" s="178" t="s">
        <v>621</v>
      </c>
      <c r="G4" s="178" t="s">
        <v>621</v>
      </c>
      <c r="H4" s="178" t="s">
        <v>621</v>
      </c>
      <c r="I4" s="178" t="s">
        <v>621</v>
      </c>
      <c r="J4" s="178" t="s">
        <v>623</v>
      </c>
      <c r="K4" s="178" t="s">
        <v>621</v>
      </c>
      <c r="L4" s="178" t="s">
        <v>622</v>
      </c>
      <c r="M4" s="178" t="s">
        <v>621</v>
      </c>
      <c r="N4" s="178" t="s">
        <v>621</v>
      </c>
      <c r="O4" s="178" t="s">
        <v>621</v>
      </c>
      <c r="P4" s="178" t="s">
        <v>621</v>
      </c>
      <c r="Q4" s="178" t="s">
        <v>621</v>
      </c>
      <c r="R4" s="178" t="s">
        <v>621</v>
      </c>
      <c r="S4" s="178" t="s">
        <v>621</v>
      </c>
      <c r="T4" s="178" t="s">
        <v>621</v>
      </c>
      <c r="U4" s="178" t="s">
        <v>621</v>
      </c>
      <c r="V4" s="178" t="s">
        <v>621</v>
      </c>
      <c r="W4" s="178" t="s">
        <v>621</v>
      </c>
      <c r="X4" s="178" t="s">
        <v>621</v>
      </c>
      <c r="Y4" s="178" t="s">
        <v>622</v>
      </c>
      <c r="Z4" s="178" t="s">
        <v>621</v>
      </c>
      <c r="AA4" s="178" t="s">
        <v>621</v>
      </c>
      <c r="AB4" s="178" t="s">
        <v>621</v>
      </c>
      <c r="AC4" s="178" t="s">
        <v>621</v>
      </c>
      <c r="AD4" s="178" t="s">
        <v>621</v>
      </c>
      <c r="AE4" s="178" t="s">
        <v>621</v>
      </c>
      <c r="AF4" s="178" t="s">
        <v>621</v>
      </c>
      <c r="AG4" s="178" t="s">
        <v>622</v>
      </c>
      <c r="AH4" s="178" t="s">
        <v>622</v>
      </c>
      <c r="AI4" s="178" t="s">
        <v>622</v>
      </c>
      <c r="AJ4" s="178" t="s">
        <v>621</v>
      </c>
      <c r="AK4" s="178" t="s">
        <v>621</v>
      </c>
      <c r="AL4" s="178" t="s">
        <v>621</v>
      </c>
      <c r="AM4" s="178" t="s">
        <v>621</v>
      </c>
      <c r="AN4" s="178" t="s">
        <v>621</v>
      </c>
      <c r="AO4" s="178" t="s">
        <v>623</v>
      </c>
      <c r="AP4" s="178" t="s">
        <v>621</v>
      </c>
      <c r="AQ4" s="178" t="s">
        <v>621</v>
      </c>
      <c r="AR4" s="178" t="s">
        <v>621</v>
      </c>
      <c r="AS4" s="178" t="s">
        <v>621</v>
      </c>
      <c r="AT4" s="178" t="s">
        <v>623</v>
      </c>
      <c r="AU4" s="178" t="s">
        <v>621</v>
      </c>
      <c r="AV4" s="178" t="s">
        <v>623</v>
      </c>
      <c r="AW4" s="178" t="s">
        <v>623</v>
      </c>
      <c r="AX4" s="178" t="s">
        <v>621</v>
      </c>
      <c r="AY4" s="178" t="s">
        <v>621</v>
      </c>
      <c r="AZ4" s="178" t="s">
        <v>622</v>
      </c>
      <c r="BA4" s="178" t="s">
        <v>622</v>
      </c>
      <c r="BC4" s="103">
        <f t="shared" ref="BC4:BC67" si="0">COUNTIF($D4:$BA4,"Yes")</f>
        <v>38</v>
      </c>
      <c r="BD4" s="103">
        <f t="shared" ref="BD4:BD67" si="1">COUNTIF($D4:$BA4,"N/A")</f>
        <v>7</v>
      </c>
      <c r="BE4" s="103">
        <f t="shared" ref="BE4:BE67" si="2">COUNTIF($D4:$BA4,"Prospective")</f>
        <v>0</v>
      </c>
      <c r="BF4" s="103">
        <f t="shared" ref="BF4:BF67" si="3">COUNTIF($D4:$BA4,"No")</f>
        <v>5</v>
      </c>
      <c r="BG4" s="103">
        <f t="shared" ref="BG4:BG67" si="4">50-SUM(BC4:BF4)</f>
        <v>0</v>
      </c>
      <c r="BH4" s="103">
        <f t="shared" ref="BH4:BH67" si="5">SUM(BC4:BE4)</f>
        <v>45</v>
      </c>
    </row>
    <row r="5" spans="1:60" x14ac:dyDescent="0.25">
      <c r="A5" s="100">
        <v>102</v>
      </c>
      <c r="B5" s="67" t="s">
        <v>4</v>
      </c>
      <c r="C5" s="67" t="s">
        <v>3</v>
      </c>
      <c r="D5" s="178" t="s">
        <v>621</v>
      </c>
      <c r="E5" s="178" t="s">
        <v>621</v>
      </c>
      <c r="F5" s="178" t="s">
        <v>621</v>
      </c>
      <c r="G5" s="178" t="s">
        <v>621</v>
      </c>
      <c r="H5" s="178" t="s">
        <v>621</v>
      </c>
      <c r="I5" s="178" t="s">
        <v>621</v>
      </c>
      <c r="J5" s="178" t="s">
        <v>621</v>
      </c>
      <c r="K5" s="178" t="s">
        <v>621</v>
      </c>
      <c r="L5" s="178" t="s">
        <v>621</v>
      </c>
      <c r="M5" s="178" t="s">
        <v>623</v>
      </c>
      <c r="N5" s="178" t="s">
        <v>621</v>
      </c>
      <c r="O5" s="178" t="s">
        <v>621</v>
      </c>
      <c r="P5" s="178" t="s">
        <v>621</v>
      </c>
      <c r="Q5" s="178" t="s">
        <v>620</v>
      </c>
      <c r="R5" s="178" t="s">
        <v>623</v>
      </c>
      <c r="S5" s="178" t="s">
        <v>621</v>
      </c>
      <c r="T5" s="178" t="s">
        <v>621</v>
      </c>
      <c r="U5" s="178" t="s">
        <v>623</v>
      </c>
      <c r="V5" s="178" t="s">
        <v>621</v>
      </c>
      <c r="W5" s="178" t="s">
        <v>621</v>
      </c>
      <c r="X5" s="178" t="s">
        <v>621</v>
      </c>
      <c r="Y5" s="178" t="s">
        <v>623</v>
      </c>
      <c r="Z5" s="178" t="s">
        <v>621</v>
      </c>
      <c r="AA5" s="178" t="s">
        <v>621</v>
      </c>
      <c r="AB5" s="178" t="s">
        <v>621</v>
      </c>
      <c r="AC5" s="178" t="s">
        <v>621</v>
      </c>
      <c r="AD5" s="178" t="s">
        <v>621</v>
      </c>
      <c r="AE5" s="178" t="s">
        <v>621</v>
      </c>
      <c r="AF5" s="178"/>
      <c r="AG5" s="178" t="s">
        <v>623</v>
      </c>
      <c r="AH5" s="178" t="s">
        <v>621</v>
      </c>
      <c r="AI5" s="178" t="s">
        <v>622</v>
      </c>
      <c r="AJ5" s="178" t="s">
        <v>621</v>
      </c>
      <c r="AK5" s="178" t="s">
        <v>621</v>
      </c>
      <c r="AL5" s="178" t="s">
        <v>621</v>
      </c>
      <c r="AM5" s="178" t="s">
        <v>623</v>
      </c>
      <c r="AN5" s="178" t="s">
        <v>621</v>
      </c>
      <c r="AO5" s="178" t="s">
        <v>623</v>
      </c>
      <c r="AP5" s="178" t="s">
        <v>621</v>
      </c>
      <c r="AQ5" s="178" t="s">
        <v>621</v>
      </c>
      <c r="AR5" s="178" t="s">
        <v>621</v>
      </c>
      <c r="AS5" s="178" t="s">
        <v>621</v>
      </c>
      <c r="AT5" s="178" t="s">
        <v>620</v>
      </c>
      <c r="AU5" s="178" t="s">
        <v>620</v>
      </c>
      <c r="AV5" s="178" t="s">
        <v>623</v>
      </c>
      <c r="AW5" s="178" t="s">
        <v>620</v>
      </c>
      <c r="AX5" s="178" t="s">
        <v>620</v>
      </c>
      <c r="AY5" s="178" t="s">
        <v>621</v>
      </c>
      <c r="AZ5" s="178" t="s">
        <v>622</v>
      </c>
      <c r="BA5" s="178" t="s">
        <v>621</v>
      </c>
      <c r="BC5" s="103">
        <f t="shared" si="0"/>
        <v>34</v>
      </c>
      <c r="BD5" s="103">
        <f t="shared" si="1"/>
        <v>2</v>
      </c>
      <c r="BE5" s="103">
        <f t="shared" si="2"/>
        <v>5</v>
      </c>
      <c r="BF5" s="103">
        <f t="shared" si="3"/>
        <v>8</v>
      </c>
      <c r="BG5" s="103">
        <f t="shared" si="4"/>
        <v>1</v>
      </c>
      <c r="BH5" s="103">
        <f t="shared" si="5"/>
        <v>41</v>
      </c>
    </row>
    <row r="6" spans="1:60" x14ac:dyDescent="0.25">
      <c r="A6" s="100">
        <v>103</v>
      </c>
      <c r="B6" s="67" t="s">
        <v>5</v>
      </c>
      <c r="C6" s="67" t="s">
        <v>3</v>
      </c>
      <c r="D6" s="178" t="s">
        <v>621</v>
      </c>
      <c r="E6" s="178" t="s">
        <v>621</v>
      </c>
      <c r="F6" s="178" t="s">
        <v>621</v>
      </c>
      <c r="G6" s="178" t="s">
        <v>621</v>
      </c>
      <c r="H6" s="178" t="s">
        <v>621</v>
      </c>
      <c r="I6" s="178" t="s">
        <v>621</v>
      </c>
      <c r="J6" s="178" t="s">
        <v>621</v>
      </c>
      <c r="K6" s="178" t="s">
        <v>621</v>
      </c>
      <c r="L6" s="178" t="s">
        <v>622</v>
      </c>
      <c r="M6" s="178" t="s">
        <v>623</v>
      </c>
      <c r="N6" s="178" t="s">
        <v>623</v>
      </c>
      <c r="O6" s="178" t="s">
        <v>621</v>
      </c>
      <c r="P6" s="178" t="s">
        <v>621</v>
      </c>
      <c r="Q6" s="178" t="s">
        <v>620</v>
      </c>
      <c r="R6" s="178" t="s">
        <v>623</v>
      </c>
      <c r="S6" s="178" t="s">
        <v>623</v>
      </c>
      <c r="T6" s="178" t="s">
        <v>620</v>
      </c>
      <c r="U6" s="178" t="s">
        <v>621</v>
      </c>
      <c r="V6" s="178" t="s">
        <v>621</v>
      </c>
      <c r="W6" s="178" t="s">
        <v>623</v>
      </c>
      <c r="X6" s="178" t="s">
        <v>621</v>
      </c>
      <c r="Y6" s="178" t="s">
        <v>622</v>
      </c>
      <c r="Z6" s="178" t="s">
        <v>621</v>
      </c>
      <c r="AA6" s="178" t="s">
        <v>621</v>
      </c>
      <c r="AB6" s="178" t="s">
        <v>621</v>
      </c>
      <c r="AC6" s="178" t="s">
        <v>621</v>
      </c>
      <c r="AD6" s="178" t="s">
        <v>623</v>
      </c>
      <c r="AE6" s="178" t="s">
        <v>621</v>
      </c>
      <c r="AF6" s="178" t="s">
        <v>621</v>
      </c>
      <c r="AG6" s="178" t="s">
        <v>620</v>
      </c>
      <c r="AH6" s="178" t="s">
        <v>621</v>
      </c>
      <c r="AI6" s="178" t="s">
        <v>621</v>
      </c>
      <c r="AJ6" s="178" t="s">
        <v>621</v>
      </c>
      <c r="AK6" s="178" t="s">
        <v>621</v>
      </c>
      <c r="AL6" s="178" t="s">
        <v>621</v>
      </c>
      <c r="AM6" s="178" t="s">
        <v>621</v>
      </c>
      <c r="AN6" s="178" t="s">
        <v>621</v>
      </c>
      <c r="AO6" s="178" t="s">
        <v>621</v>
      </c>
      <c r="AP6" s="178" t="s">
        <v>621</v>
      </c>
      <c r="AQ6" s="178" t="s">
        <v>621</v>
      </c>
      <c r="AR6" s="178" t="s">
        <v>621</v>
      </c>
      <c r="AS6" s="178" t="s">
        <v>621</v>
      </c>
      <c r="AT6" s="178" t="s">
        <v>623</v>
      </c>
      <c r="AU6" s="178" t="s">
        <v>621</v>
      </c>
      <c r="AV6" s="178" t="s">
        <v>621</v>
      </c>
      <c r="AW6" s="178" t="s">
        <v>620</v>
      </c>
      <c r="AX6" s="178" t="s">
        <v>621</v>
      </c>
      <c r="AY6" s="178" t="s">
        <v>621</v>
      </c>
      <c r="AZ6" s="178" t="s">
        <v>622</v>
      </c>
      <c r="BA6" s="178" t="s">
        <v>621</v>
      </c>
      <c r="BC6" s="103">
        <f t="shared" si="0"/>
        <v>36</v>
      </c>
      <c r="BD6" s="103">
        <f t="shared" si="1"/>
        <v>3</v>
      </c>
      <c r="BE6" s="103">
        <f t="shared" si="2"/>
        <v>4</v>
      </c>
      <c r="BF6" s="103">
        <f t="shared" si="3"/>
        <v>7</v>
      </c>
      <c r="BG6" s="103">
        <f t="shared" si="4"/>
        <v>0</v>
      </c>
      <c r="BH6" s="103">
        <f t="shared" si="5"/>
        <v>43</v>
      </c>
    </row>
    <row r="7" spans="1:60" x14ac:dyDescent="0.25">
      <c r="A7" s="100">
        <v>104</v>
      </c>
      <c r="B7" s="67" t="s">
        <v>6</v>
      </c>
      <c r="C7" s="67" t="s">
        <v>3</v>
      </c>
      <c r="D7" s="178" t="s">
        <v>621</v>
      </c>
      <c r="E7" s="178" t="s">
        <v>621</v>
      </c>
      <c r="F7" s="178" t="s">
        <v>623</v>
      </c>
      <c r="G7" s="178" t="s">
        <v>623</v>
      </c>
      <c r="H7" s="178" t="s">
        <v>623</v>
      </c>
      <c r="I7" s="178" t="s">
        <v>621</v>
      </c>
      <c r="J7" s="178" t="s">
        <v>623</v>
      </c>
      <c r="K7" s="178" t="s">
        <v>1575</v>
      </c>
      <c r="L7" s="178" t="s">
        <v>621</v>
      </c>
      <c r="M7" s="178" t="s">
        <v>621</v>
      </c>
      <c r="N7" s="178" t="s">
        <v>621</v>
      </c>
      <c r="O7" s="178" t="s">
        <v>621</v>
      </c>
      <c r="P7" s="178" t="s">
        <v>621</v>
      </c>
      <c r="Q7" s="178" t="s">
        <v>621</v>
      </c>
      <c r="R7" s="178" t="s">
        <v>621</v>
      </c>
      <c r="S7" s="178" t="s">
        <v>621</v>
      </c>
      <c r="T7" s="178" t="s">
        <v>621</v>
      </c>
      <c r="U7" s="178" t="s">
        <v>621</v>
      </c>
      <c r="V7" s="178" t="s">
        <v>621</v>
      </c>
      <c r="W7" s="178" t="s">
        <v>1575</v>
      </c>
      <c r="X7" s="178" t="s">
        <v>621</v>
      </c>
      <c r="Y7" s="178" t="s">
        <v>621</v>
      </c>
      <c r="Z7" s="178" t="s">
        <v>621</v>
      </c>
      <c r="AA7" s="178" t="s">
        <v>621</v>
      </c>
      <c r="AB7" s="178" t="s">
        <v>621</v>
      </c>
      <c r="AC7" s="178" t="s">
        <v>621</v>
      </c>
      <c r="AD7" s="178" t="s">
        <v>621</v>
      </c>
      <c r="AE7" s="178" t="s">
        <v>621</v>
      </c>
      <c r="AF7" s="178" t="s">
        <v>621</v>
      </c>
      <c r="AG7" s="178" t="s">
        <v>621</v>
      </c>
      <c r="AH7" s="178" t="s">
        <v>622</v>
      </c>
      <c r="AI7" s="178" t="s">
        <v>622</v>
      </c>
      <c r="AJ7" s="178" t="s">
        <v>621</v>
      </c>
      <c r="AK7" s="178" t="s">
        <v>621</v>
      </c>
      <c r="AL7" s="178" t="s">
        <v>621</v>
      </c>
      <c r="AM7" s="178" t="s">
        <v>621</v>
      </c>
      <c r="AN7" s="178" t="s">
        <v>621</v>
      </c>
      <c r="AO7" s="178" t="s">
        <v>623</v>
      </c>
      <c r="AP7" s="178" t="s">
        <v>621</v>
      </c>
      <c r="AQ7" s="178" t="s">
        <v>621</v>
      </c>
      <c r="AR7" s="178" t="s">
        <v>621</v>
      </c>
      <c r="AS7" s="178" t="s">
        <v>621</v>
      </c>
      <c r="AT7" s="178" t="s">
        <v>621</v>
      </c>
      <c r="AU7" s="178" t="s">
        <v>621</v>
      </c>
      <c r="AV7" s="178" t="s">
        <v>621</v>
      </c>
      <c r="AW7" s="178" t="s">
        <v>621</v>
      </c>
      <c r="AX7" s="178" t="s">
        <v>623</v>
      </c>
      <c r="AY7" s="178" t="s">
        <v>621</v>
      </c>
      <c r="AZ7" s="178" t="s">
        <v>622</v>
      </c>
      <c r="BA7" s="178" t="s">
        <v>621</v>
      </c>
      <c r="BC7" s="103">
        <f t="shared" si="0"/>
        <v>39</v>
      </c>
      <c r="BD7" s="103">
        <f t="shared" si="1"/>
        <v>3</v>
      </c>
      <c r="BE7" s="103">
        <f t="shared" si="2"/>
        <v>0</v>
      </c>
      <c r="BF7" s="103">
        <f t="shared" si="3"/>
        <v>6</v>
      </c>
      <c r="BG7" s="103">
        <f t="shared" si="4"/>
        <v>2</v>
      </c>
      <c r="BH7" s="103">
        <f t="shared" si="5"/>
        <v>42</v>
      </c>
    </row>
    <row r="8" spans="1:60" x14ac:dyDescent="0.25">
      <c r="A8" s="100">
        <v>105</v>
      </c>
      <c r="B8" s="67" t="s">
        <v>7</v>
      </c>
      <c r="C8" s="67" t="s">
        <v>3</v>
      </c>
      <c r="D8" s="178" t="s">
        <v>621</v>
      </c>
      <c r="E8" s="178" t="s">
        <v>621</v>
      </c>
      <c r="F8" s="178" t="s">
        <v>621</v>
      </c>
      <c r="G8" s="178" t="s">
        <v>623</v>
      </c>
      <c r="H8" s="178" t="s">
        <v>623</v>
      </c>
      <c r="I8" s="178" t="s">
        <v>621</v>
      </c>
      <c r="J8" s="178" t="s">
        <v>623</v>
      </c>
      <c r="K8" s="178" t="s">
        <v>621</v>
      </c>
      <c r="L8" s="178" t="s">
        <v>621</v>
      </c>
      <c r="M8" s="178" t="s">
        <v>621</v>
      </c>
      <c r="N8" s="178" t="s">
        <v>621</v>
      </c>
      <c r="O8" s="178" t="s">
        <v>620</v>
      </c>
      <c r="P8" s="178" t="s">
        <v>621</v>
      </c>
      <c r="Q8" s="178" t="s">
        <v>620</v>
      </c>
      <c r="R8" s="178" t="s">
        <v>623</v>
      </c>
      <c r="S8" s="178" t="s">
        <v>621</v>
      </c>
      <c r="T8" s="178" t="s">
        <v>620</v>
      </c>
      <c r="U8" s="178" t="s">
        <v>621</v>
      </c>
      <c r="V8" s="178" t="s">
        <v>621</v>
      </c>
      <c r="W8" s="178" t="s">
        <v>623</v>
      </c>
      <c r="X8" s="178" t="s">
        <v>621</v>
      </c>
      <c r="Y8" s="178" t="s">
        <v>622</v>
      </c>
      <c r="Z8" s="178" t="s">
        <v>621</v>
      </c>
      <c r="AA8" s="178" t="s">
        <v>621</v>
      </c>
      <c r="AB8" s="178" t="s">
        <v>621</v>
      </c>
      <c r="AC8" s="178" t="s">
        <v>621</v>
      </c>
      <c r="AD8" s="178" t="s">
        <v>623</v>
      </c>
      <c r="AE8" s="178" t="s">
        <v>621</v>
      </c>
      <c r="AF8" s="178" t="s">
        <v>621</v>
      </c>
      <c r="AG8" s="178" t="s">
        <v>622</v>
      </c>
      <c r="AH8" s="178" t="s">
        <v>622</v>
      </c>
      <c r="AI8" s="178" t="s">
        <v>622</v>
      </c>
      <c r="AJ8" s="178" t="s">
        <v>621</v>
      </c>
      <c r="AK8" s="178" t="s">
        <v>621</v>
      </c>
      <c r="AL8" s="178" t="s">
        <v>621</v>
      </c>
      <c r="AM8" s="178" t="s">
        <v>623</v>
      </c>
      <c r="AN8" s="178" t="s">
        <v>621</v>
      </c>
      <c r="AO8" s="178" t="s">
        <v>622</v>
      </c>
      <c r="AP8" s="178" t="s">
        <v>621</v>
      </c>
      <c r="AQ8" s="178" t="s">
        <v>621</v>
      </c>
      <c r="AR8" s="178" t="s">
        <v>621</v>
      </c>
      <c r="AS8" s="178" t="s">
        <v>621</v>
      </c>
      <c r="AT8" s="178" t="s">
        <v>621</v>
      </c>
      <c r="AU8" s="178" t="s">
        <v>621</v>
      </c>
      <c r="AV8" s="178" t="s">
        <v>621</v>
      </c>
      <c r="AW8" s="178" t="s">
        <v>621</v>
      </c>
      <c r="AX8" s="178" t="s">
        <v>623</v>
      </c>
      <c r="AY8" s="178" t="s">
        <v>620</v>
      </c>
      <c r="AZ8" s="178" t="s">
        <v>622</v>
      </c>
      <c r="BA8" s="178" t="s">
        <v>622</v>
      </c>
      <c r="BC8" s="103">
        <f t="shared" si="0"/>
        <v>31</v>
      </c>
      <c r="BD8" s="103">
        <f t="shared" si="1"/>
        <v>7</v>
      </c>
      <c r="BE8" s="103">
        <f t="shared" si="2"/>
        <v>4</v>
      </c>
      <c r="BF8" s="103">
        <f t="shared" si="3"/>
        <v>8</v>
      </c>
      <c r="BG8" s="103">
        <f t="shared" si="4"/>
        <v>0</v>
      </c>
      <c r="BH8" s="103">
        <f t="shared" si="5"/>
        <v>42</v>
      </c>
    </row>
    <row r="9" spans="1:60" x14ac:dyDescent="0.25">
      <c r="A9" s="100">
        <v>106</v>
      </c>
      <c r="B9" s="67" t="s">
        <v>8</v>
      </c>
      <c r="C9" s="67" t="s">
        <v>3</v>
      </c>
      <c r="D9" s="178" t="s">
        <v>623</v>
      </c>
      <c r="E9" s="178" t="s">
        <v>622</v>
      </c>
      <c r="F9" s="178" t="s">
        <v>622</v>
      </c>
      <c r="G9" s="178" t="s">
        <v>621</v>
      </c>
      <c r="H9" s="178" t="s">
        <v>623</v>
      </c>
      <c r="I9" s="178" t="s">
        <v>621</v>
      </c>
      <c r="J9" s="178" t="s">
        <v>621</v>
      </c>
      <c r="K9" s="178" t="s">
        <v>623</v>
      </c>
      <c r="L9" s="178" t="s">
        <v>622</v>
      </c>
      <c r="M9" s="178" t="s">
        <v>621</v>
      </c>
      <c r="N9" s="178" t="s">
        <v>621</v>
      </c>
      <c r="O9" s="178" t="s">
        <v>622</v>
      </c>
      <c r="P9" s="178" t="s">
        <v>623</v>
      </c>
      <c r="Q9" s="178" t="s">
        <v>623</v>
      </c>
      <c r="R9" s="178" t="s">
        <v>622</v>
      </c>
      <c r="S9" s="178" t="s">
        <v>621</v>
      </c>
      <c r="T9" s="178" t="s">
        <v>621</v>
      </c>
      <c r="U9" s="178" t="s">
        <v>623</v>
      </c>
      <c r="V9" s="178" t="s">
        <v>621</v>
      </c>
      <c r="W9" s="178" t="s">
        <v>623</v>
      </c>
      <c r="X9" s="178" t="s">
        <v>621</v>
      </c>
      <c r="Y9" s="178" t="s">
        <v>622</v>
      </c>
      <c r="Z9" s="178" t="s">
        <v>621</v>
      </c>
      <c r="AA9" s="178" t="s">
        <v>621</v>
      </c>
      <c r="AB9" s="178" t="s">
        <v>621</v>
      </c>
      <c r="AC9" s="178" t="s">
        <v>621</v>
      </c>
      <c r="AD9" s="178" t="s">
        <v>621</v>
      </c>
      <c r="AE9" s="178" t="s">
        <v>621</v>
      </c>
      <c r="AF9" s="178" t="s">
        <v>621</v>
      </c>
      <c r="AG9" s="178" t="s">
        <v>622</v>
      </c>
      <c r="AH9" s="178" t="s">
        <v>622</v>
      </c>
      <c r="AI9" s="178" t="s">
        <v>622</v>
      </c>
      <c r="AJ9" s="178" t="s">
        <v>621</v>
      </c>
      <c r="AK9" s="178" t="s">
        <v>621</v>
      </c>
      <c r="AL9" s="178" t="s">
        <v>622</v>
      </c>
      <c r="AM9" s="178" t="s">
        <v>621</v>
      </c>
      <c r="AN9" s="178" t="s">
        <v>621</v>
      </c>
      <c r="AO9" s="178" t="s">
        <v>623</v>
      </c>
      <c r="AP9" s="178" t="s">
        <v>621</v>
      </c>
      <c r="AQ9" s="178" t="s">
        <v>621</v>
      </c>
      <c r="AR9" s="178" t="s">
        <v>621</v>
      </c>
      <c r="AS9" s="178" t="s">
        <v>621</v>
      </c>
      <c r="AT9" s="178" t="s">
        <v>621</v>
      </c>
      <c r="AU9" s="178" t="s">
        <v>621</v>
      </c>
      <c r="AV9" s="178" t="s">
        <v>621</v>
      </c>
      <c r="AW9" s="178" t="s">
        <v>622</v>
      </c>
      <c r="AX9" s="178" t="s">
        <v>621</v>
      </c>
      <c r="AY9" s="178" t="s">
        <v>623</v>
      </c>
      <c r="AZ9" s="178" t="s">
        <v>622</v>
      </c>
      <c r="BA9" s="178" t="s">
        <v>622</v>
      </c>
      <c r="BC9" s="103">
        <f t="shared" si="0"/>
        <v>28</v>
      </c>
      <c r="BD9" s="103">
        <f t="shared" si="1"/>
        <v>13</v>
      </c>
      <c r="BE9" s="103">
        <f t="shared" si="2"/>
        <v>0</v>
      </c>
      <c r="BF9" s="103">
        <f t="shared" si="3"/>
        <v>9</v>
      </c>
      <c r="BG9" s="103">
        <f t="shared" si="4"/>
        <v>0</v>
      </c>
      <c r="BH9" s="103">
        <f t="shared" si="5"/>
        <v>41</v>
      </c>
    </row>
    <row r="10" spans="1:60" x14ac:dyDescent="0.25">
      <c r="A10" s="100">
        <v>107</v>
      </c>
      <c r="B10" s="67" t="s">
        <v>9</v>
      </c>
      <c r="C10" s="67" t="s">
        <v>3</v>
      </c>
      <c r="D10" s="178" t="s">
        <v>621</v>
      </c>
      <c r="E10" s="178" t="s">
        <v>621</v>
      </c>
      <c r="F10" s="178" t="s">
        <v>621</v>
      </c>
      <c r="G10" s="178" t="s">
        <v>621</v>
      </c>
      <c r="H10" s="178" t="s">
        <v>623</v>
      </c>
      <c r="I10" s="178" t="s">
        <v>621</v>
      </c>
      <c r="J10" s="178" t="s">
        <v>623</v>
      </c>
      <c r="K10" s="178" t="s">
        <v>621</v>
      </c>
      <c r="L10" s="178" t="s">
        <v>622</v>
      </c>
      <c r="M10" s="178" t="s">
        <v>621</v>
      </c>
      <c r="N10" s="178" t="s">
        <v>621</v>
      </c>
      <c r="O10" s="178" t="s">
        <v>621</v>
      </c>
      <c r="P10" s="178" t="s">
        <v>621</v>
      </c>
      <c r="Q10" s="178" t="s">
        <v>621</v>
      </c>
      <c r="R10" s="178" t="s">
        <v>621</v>
      </c>
      <c r="S10" s="178" t="s">
        <v>621</v>
      </c>
      <c r="T10" s="178" t="s">
        <v>621</v>
      </c>
      <c r="U10" s="178" t="s">
        <v>621</v>
      </c>
      <c r="V10" s="178" t="s">
        <v>621</v>
      </c>
      <c r="W10" s="178" t="s">
        <v>621</v>
      </c>
      <c r="X10" s="178" t="s">
        <v>621</v>
      </c>
      <c r="Y10" s="178" t="s">
        <v>622</v>
      </c>
      <c r="Z10" s="178" t="s">
        <v>621</v>
      </c>
      <c r="AA10" s="178" t="s">
        <v>621</v>
      </c>
      <c r="AB10" s="178" t="s">
        <v>623</v>
      </c>
      <c r="AC10" s="178" t="s">
        <v>621</v>
      </c>
      <c r="AD10" s="178" t="s">
        <v>621</v>
      </c>
      <c r="AE10" s="178" t="s">
        <v>621</v>
      </c>
      <c r="AF10" s="178" t="s">
        <v>621</v>
      </c>
      <c r="AG10" s="178" t="s">
        <v>621</v>
      </c>
      <c r="AH10" s="178" t="s">
        <v>622</v>
      </c>
      <c r="AI10" s="178" t="s">
        <v>622</v>
      </c>
      <c r="AJ10" s="178" t="s">
        <v>621</v>
      </c>
      <c r="AK10" s="178" t="s">
        <v>623</v>
      </c>
      <c r="AL10" s="178" t="s">
        <v>621</v>
      </c>
      <c r="AM10" s="178" t="s">
        <v>621</v>
      </c>
      <c r="AN10" s="178" t="s">
        <v>621</v>
      </c>
      <c r="AO10" s="178" t="s">
        <v>621</v>
      </c>
      <c r="AP10" s="178" t="s">
        <v>621</v>
      </c>
      <c r="AQ10" s="178" t="s">
        <v>621</v>
      </c>
      <c r="AR10" s="178" t="s">
        <v>621</v>
      </c>
      <c r="AS10" s="178" t="s">
        <v>621</v>
      </c>
      <c r="AT10" s="178" t="s">
        <v>623</v>
      </c>
      <c r="AU10" s="178" t="s">
        <v>621</v>
      </c>
      <c r="AV10" s="178" t="s">
        <v>621</v>
      </c>
      <c r="AW10" s="178" t="s">
        <v>621</v>
      </c>
      <c r="AX10" s="178" t="s">
        <v>621</v>
      </c>
      <c r="AY10" s="178" t="s">
        <v>621</v>
      </c>
      <c r="AZ10" s="178" t="s">
        <v>622</v>
      </c>
      <c r="BA10" s="178" t="s">
        <v>622</v>
      </c>
      <c r="BC10" s="103">
        <f t="shared" si="0"/>
        <v>39</v>
      </c>
      <c r="BD10" s="103">
        <f t="shared" si="1"/>
        <v>6</v>
      </c>
      <c r="BE10" s="103">
        <f t="shared" si="2"/>
        <v>0</v>
      </c>
      <c r="BF10" s="103">
        <f t="shared" si="3"/>
        <v>5</v>
      </c>
      <c r="BG10" s="103">
        <f t="shared" si="4"/>
        <v>0</v>
      </c>
      <c r="BH10" s="103">
        <f t="shared" si="5"/>
        <v>45</v>
      </c>
    </row>
    <row r="11" spans="1:60" x14ac:dyDescent="0.25">
      <c r="A11" s="100">
        <v>108</v>
      </c>
      <c r="B11" s="67" t="s">
        <v>10</v>
      </c>
      <c r="C11" s="67" t="s">
        <v>3</v>
      </c>
      <c r="D11" s="178" t="s">
        <v>621</v>
      </c>
      <c r="E11" s="178" t="s">
        <v>621</v>
      </c>
      <c r="F11" s="178" t="s">
        <v>621</v>
      </c>
      <c r="G11" s="178" t="s">
        <v>621</v>
      </c>
      <c r="H11" s="178" t="s">
        <v>623</v>
      </c>
      <c r="I11" s="178" t="s">
        <v>621</v>
      </c>
      <c r="J11" s="178" t="s">
        <v>621</v>
      </c>
      <c r="K11" s="178" t="s">
        <v>621</v>
      </c>
      <c r="L11" s="178" t="s">
        <v>621</v>
      </c>
      <c r="M11" s="178" t="s">
        <v>621</v>
      </c>
      <c r="N11" s="178" t="s">
        <v>621</v>
      </c>
      <c r="O11" s="178" t="s">
        <v>621</v>
      </c>
      <c r="P11" s="178" t="s">
        <v>621</v>
      </c>
      <c r="Q11" s="178" t="s">
        <v>621</v>
      </c>
      <c r="R11" s="178" t="s">
        <v>621</v>
      </c>
      <c r="S11" s="178" t="s">
        <v>621</v>
      </c>
      <c r="T11" s="178" t="s">
        <v>621</v>
      </c>
      <c r="U11" s="178" t="s">
        <v>621</v>
      </c>
      <c r="V11" s="178" t="s">
        <v>621</v>
      </c>
      <c r="W11" s="178" t="s">
        <v>621</v>
      </c>
      <c r="X11" s="178" t="s">
        <v>621</v>
      </c>
      <c r="Y11" s="178" t="s">
        <v>621</v>
      </c>
      <c r="Z11" s="178" t="s">
        <v>621</v>
      </c>
      <c r="AA11" s="178" t="s">
        <v>621</v>
      </c>
      <c r="AB11" s="178" t="s">
        <v>621</v>
      </c>
      <c r="AC11" s="178" t="s">
        <v>621</v>
      </c>
      <c r="AD11" s="178" t="s">
        <v>621</v>
      </c>
      <c r="AE11" s="178" t="s">
        <v>621</v>
      </c>
      <c r="AF11" s="178" t="s">
        <v>621</v>
      </c>
      <c r="AG11" s="178" t="s">
        <v>622</v>
      </c>
      <c r="AH11" s="178" t="s">
        <v>622</v>
      </c>
      <c r="AI11" s="178" t="s">
        <v>622</v>
      </c>
      <c r="AJ11" s="178" t="s">
        <v>621</v>
      </c>
      <c r="AK11" s="178" t="s">
        <v>621</v>
      </c>
      <c r="AL11" s="178" t="s">
        <v>621</v>
      </c>
      <c r="AM11" s="178" t="s">
        <v>621</v>
      </c>
      <c r="AN11" s="178" t="s">
        <v>621</v>
      </c>
      <c r="AO11" s="178" t="s">
        <v>621</v>
      </c>
      <c r="AP11" s="178" t="s">
        <v>621</v>
      </c>
      <c r="AQ11" s="178" t="s">
        <v>621</v>
      </c>
      <c r="AR11" s="178" t="s">
        <v>621</v>
      </c>
      <c r="AS11" s="178" t="s">
        <v>621</v>
      </c>
      <c r="AT11" s="178" t="s">
        <v>621</v>
      </c>
      <c r="AU11" s="178" t="s">
        <v>621</v>
      </c>
      <c r="AV11" s="178" t="s">
        <v>621</v>
      </c>
      <c r="AW11" s="178" t="s">
        <v>621</v>
      </c>
      <c r="AX11" s="178" t="s">
        <v>621</v>
      </c>
      <c r="AY11" s="178" t="s">
        <v>621</v>
      </c>
      <c r="AZ11" s="178" t="s">
        <v>622</v>
      </c>
      <c r="BA11" s="178" t="s">
        <v>623</v>
      </c>
      <c r="BC11" s="103">
        <f t="shared" si="0"/>
        <v>44</v>
      </c>
      <c r="BD11" s="103">
        <f t="shared" si="1"/>
        <v>4</v>
      </c>
      <c r="BE11" s="103">
        <f t="shared" si="2"/>
        <v>0</v>
      </c>
      <c r="BF11" s="103">
        <f t="shared" si="3"/>
        <v>2</v>
      </c>
      <c r="BG11" s="103">
        <f t="shared" si="4"/>
        <v>0</v>
      </c>
      <c r="BH11" s="103">
        <f t="shared" si="5"/>
        <v>48</v>
      </c>
    </row>
    <row r="12" spans="1:60" x14ac:dyDescent="0.25">
      <c r="A12" s="100">
        <v>109</v>
      </c>
      <c r="B12" s="67" t="s">
        <v>11</v>
      </c>
      <c r="C12" s="67" t="s">
        <v>3</v>
      </c>
      <c r="D12" s="178" t="s">
        <v>623</v>
      </c>
      <c r="E12" s="178" t="s">
        <v>621</v>
      </c>
      <c r="F12" s="178" t="s">
        <v>621</v>
      </c>
      <c r="G12" s="178" t="s">
        <v>621</v>
      </c>
      <c r="H12" s="178" t="s">
        <v>623</v>
      </c>
      <c r="I12" s="178" t="s">
        <v>621</v>
      </c>
      <c r="J12" s="178" t="s">
        <v>621</v>
      </c>
      <c r="K12" s="178" t="s">
        <v>621</v>
      </c>
      <c r="L12" s="178" t="s">
        <v>622</v>
      </c>
      <c r="M12" s="178" t="s">
        <v>621</v>
      </c>
      <c r="N12" s="178" t="s">
        <v>621</v>
      </c>
      <c r="O12" s="178" t="s">
        <v>622</v>
      </c>
      <c r="P12" s="178" t="s">
        <v>621</v>
      </c>
      <c r="Q12" s="178" t="s">
        <v>621</v>
      </c>
      <c r="R12" s="178" t="s">
        <v>621</v>
      </c>
      <c r="S12" s="178" t="s">
        <v>621</v>
      </c>
      <c r="T12" s="178" t="s">
        <v>623</v>
      </c>
      <c r="U12" s="178" t="s">
        <v>621</v>
      </c>
      <c r="V12" s="178" t="s">
        <v>621</v>
      </c>
      <c r="W12" s="178" t="s">
        <v>623</v>
      </c>
      <c r="X12" s="178" t="s">
        <v>621</v>
      </c>
      <c r="Y12" s="178" t="s">
        <v>622</v>
      </c>
      <c r="Z12" s="178" t="s">
        <v>621</v>
      </c>
      <c r="AA12" s="178" t="s">
        <v>621</v>
      </c>
      <c r="AB12" s="178" t="s">
        <v>621</v>
      </c>
      <c r="AC12" s="178" t="s">
        <v>623</v>
      </c>
      <c r="AD12" s="178" t="s">
        <v>621</v>
      </c>
      <c r="AE12" s="178" t="s">
        <v>622</v>
      </c>
      <c r="AF12" s="178" t="s">
        <v>621</v>
      </c>
      <c r="AG12" s="178" t="s">
        <v>622</v>
      </c>
      <c r="AH12" s="178" t="s">
        <v>622</v>
      </c>
      <c r="AI12" s="178" t="s">
        <v>623</v>
      </c>
      <c r="AJ12" s="178" t="s">
        <v>621</v>
      </c>
      <c r="AK12" s="178" t="s">
        <v>621</v>
      </c>
      <c r="AL12" s="178" t="s">
        <v>622</v>
      </c>
      <c r="AM12" s="178" t="s">
        <v>621</v>
      </c>
      <c r="AN12" s="178" t="s">
        <v>621</v>
      </c>
      <c r="AO12" s="178" t="s">
        <v>620</v>
      </c>
      <c r="AP12" s="178" t="s">
        <v>621</v>
      </c>
      <c r="AQ12" s="178" t="s">
        <v>622</v>
      </c>
      <c r="AR12" s="178" t="s">
        <v>621</v>
      </c>
      <c r="AS12" s="178" t="s">
        <v>621</v>
      </c>
      <c r="AT12" s="178" t="s">
        <v>621</v>
      </c>
      <c r="AU12" s="178" t="s">
        <v>621</v>
      </c>
      <c r="AV12" s="178" t="s">
        <v>623</v>
      </c>
      <c r="AW12" s="178" t="s">
        <v>622</v>
      </c>
      <c r="AX12" s="178" t="s">
        <v>620</v>
      </c>
      <c r="AY12" s="178" t="s">
        <v>621</v>
      </c>
      <c r="AZ12" s="178" t="s">
        <v>622</v>
      </c>
      <c r="BA12" s="178" t="s">
        <v>622</v>
      </c>
      <c r="BC12" s="103">
        <f t="shared" si="0"/>
        <v>30</v>
      </c>
      <c r="BD12" s="103">
        <f t="shared" si="1"/>
        <v>11</v>
      </c>
      <c r="BE12" s="103">
        <f t="shared" si="2"/>
        <v>2</v>
      </c>
      <c r="BF12" s="103">
        <f t="shared" si="3"/>
        <v>7</v>
      </c>
      <c r="BG12" s="103">
        <f t="shared" si="4"/>
        <v>0</v>
      </c>
      <c r="BH12" s="103">
        <f t="shared" si="5"/>
        <v>43</v>
      </c>
    </row>
    <row r="13" spans="1:60" x14ac:dyDescent="0.25">
      <c r="A13" s="107">
        <v>110</v>
      </c>
      <c r="B13" s="67" t="s">
        <v>12</v>
      </c>
      <c r="C13" s="67" t="s">
        <v>3</v>
      </c>
      <c r="D13" s="178" t="s">
        <v>621</v>
      </c>
      <c r="E13" s="178" t="s">
        <v>621</v>
      </c>
      <c r="F13" s="178" t="s">
        <v>621</v>
      </c>
      <c r="G13" s="178" t="s">
        <v>621</v>
      </c>
      <c r="H13" s="178" t="s">
        <v>623</v>
      </c>
      <c r="I13" s="178" t="s">
        <v>621</v>
      </c>
      <c r="J13" s="178" t="s">
        <v>623</v>
      </c>
      <c r="K13" s="178" t="s">
        <v>621</v>
      </c>
      <c r="L13" s="178" t="s">
        <v>622</v>
      </c>
      <c r="M13" s="178" t="s">
        <v>621</v>
      </c>
      <c r="N13" s="178" t="s">
        <v>621</v>
      </c>
      <c r="O13" s="178" t="s">
        <v>622</v>
      </c>
      <c r="P13" s="178" t="s">
        <v>621</v>
      </c>
      <c r="Q13" s="178" t="s">
        <v>621</v>
      </c>
      <c r="R13" s="178" t="s">
        <v>621</v>
      </c>
      <c r="S13" s="178" t="s">
        <v>621</v>
      </c>
      <c r="T13" s="178" t="s">
        <v>621</v>
      </c>
      <c r="U13" s="178" t="s">
        <v>621</v>
      </c>
      <c r="V13" s="178" t="s">
        <v>621</v>
      </c>
      <c r="W13" s="178" t="s">
        <v>621</v>
      </c>
      <c r="X13" s="178" t="s">
        <v>621</v>
      </c>
      <c r="Y13" s="178" t="s">
        <v>622</v>
      </c>
      <c r="Z13" s="178" t="s">
        <v>621</v>
      </c>
      <c r="AA13" s="178" t="s">
        <v>621</v>
      </c>
      <c r="AB13" s="178" t="s">
        <v>621</v>
      </c>
      <c r="AC13" s="178" t="s">
        <v>621</v>
      </c>
      <c r="AD13" s="178" t="s">
        <v>621</v>
      </c>
      <c r="AE13" s="178" t="s">
        <v>621</v>
      </c>
      <c r="AF13" s="178" t="s">
        <v>621</v>
      </c>
      <c r="AG13" s="178" t="s">
        <v>622</v>
      </c>
      <c r="AH13" s="178" t="s">
        <v>622</v>
      </c>
      <c r="AI13" s="178" t="s">
        <v>622</v>
      </c>
      <c r="AJ13" s="178" t="s">
        <v>621</v>
      </c>
      <c r="AK13" s="178" t="s">
        <v>621</v>
      </c>
      <c r="AL13" s="178" t="s">
        <v>621</v>
      </c>
      <c r="AM13" s="178" t="s">
        <v>621</v>
      </c>
      <c r="AN13" s="178" t="s">
        <v>621</v>
      </c>
      <c r="AO13" s="178" t="s">
        <v>621</v>
      </c>
      <c r="AP13" s="178" t="s">
        <v>621</v>
      </c>
      <c r="AQ13" s="178" t="s">
        <v>621</v>
      </c>
      <c r="AR13" s="178" t="s">
        <v>621</v>
      </c>
      <c r="AS13" s="178" t="s">
        <v>621</v>
      </c>
      <c r="AT13" s="178" t="s">
        <v>621</v>
      </c>
      <c r="AU13" s="178" t="s">
        <v>621</v>
      </c>
      <c r="AV13" s="178" t="s">
        <v>621</v>
      </c>
      <c r="AW13" s="178" t="s">
        <v>622</v>
      </c>
      <c r="AX13" s="178" t="s">
        <v>620</v>
      </c>
      <c r="AY13" s="178" t="s">
        <v>620</v>
      </c>
      <c r="AZ13" s="178" t="s">
        <v>622</v>
      </c>
      <c r="BA13" s="178" t="s">
        <v>623</v>
      </c>
      <c r="BC13" s="103">
        <f t="shared" si="0"/>
        <v>37</v>
      </c>
      <c r="BD13" s="103">
        <f t="shared" si="1"/>
        <v>8</v>
      </c>
      <c r="BE13" s="103">
        <f t="shared" si="2"/>
        <v>2</v>
      </c>
      <c r="BF13" s="103">
        <f t="shared" si="3"/>
        <v>3</v>
      </c>
      <c r="BG13" s="103">
        <f t="shared" si="4"/>
        <v>0</v>
      </c>
      <c r="BH13" s="103">
        <f t="shared" si="5"/>
        <v>47</v>
      </c>
    </row>
    <row r="14" spans="1:60" x14ac:dyDescent="0.25">
      <c r="A14" s="100">
        <v>111</v>
      </c>
      <c r="B14" s="67" t="s">
        <v>13</v>
      </c>
      <c r="C14" s="67" t="s">
        <v>3</v>
      </c>
      <c r="D14" s="178" t="s">
        <v>621</v>
      </c>
      <c r="E14" s="178" t="s">
        <v>621</v>
      </c>
      <c r="F14" s="178" t="s">
        <v>621</v>
      </c>
      <c r="G14" s="178" t="s">
        <v>621</v>
      </c>
      <c r="H14" s="178" t="s">
        <v>623</v>
      </c>
      <c r="I14" s="178" t="s">
        <v>621</v>
      </c>
      <c r="J14" s="178" t="s">
        <v>623</v>
      </c>
      <c r="K14" s="178" t="s">
        <v>621</v>
      </c>
      <c r="L14" s="178" t="s">
        <v>621</v>
      </c>
      <c r="M14" s="178" t="s">
        <v>621</v>
      </c>
      <c r="N14" s="178" t="s">
        <v>621</v>
      </c>
      <c r="O14" s="178" t="s">
        <v>621</v>
      </c>
      <c r="P14" s="178" t="s">
        <v>621</v>
      </c>
      <c r="Q14" s="178" t="s">
        <v>621</v>
      </c>
      <c r="R14" s="178" t="s">
        <v>623</v>
      </c>
      <c r="S14" s="178" t="s">
        <v>621</v>
      </c>
      <c r="T14" s="178" t="s">
        <v>621</v>
      </c>
      <c r="U14" s="178" t="s">
        <v>621</v>
      </c>
      <c r="V14" s="178" t="s">
        <v>621</v>
      </c>
      <c r="W14" s="178" t="s">
        <v>621</v>
      </c>
      <c r="X14" s="178" t="s">
        <v>621</v>
      </c>
      <c r="Y14" s="178" t="s">
        <v>622</v>
      </c>
      <c r="Z14" s="178" t="s">
        <v>621</v>
      </c>
      <c r="AA14" s="178" t="s">
        <v>621</v>
      </c>
      <c r="AB14" s="178" t="s">
        <v>621</v>
      </c>
      <c r="AC14" s="178" t="s">
        <v>621</v>
      </c>
      <c r="AD14" s="178" t="s">
        <v>621</v>
      </c>
      <c r="AE14" s="178" t="s">
        <v>621</v>
      </c>
      <c r="AF14" s="178" t="s">
        <v>621</v>
      </c>
      <c r="AG14" s="178" t="s">
        <v>623</v>
      </c>
      <c r="AH14" s="178" t="s">
        <v>622</v>
      </c>
      <c r="AI14" s="178" t="s">
        <v>622</v>
      </c>
      <c r="AJ14" s="178" t="s">
        <v>621</v>
      </c>
      <c r="AK14" s="178" t="s">
        <v>621</v>
      </c>
      <c r="AL14" s="178" t="s">
        <v>621</v>
      </c>
      <c r="AM14" s="178" t="s">
        <v>623</v>
      </c>
      <c r="AN14" s="178" t="s">
        <v>621</v>
      </c>
      <c r="AO14" s="178" t="s">
        <v>623</v>
      </c>
      <c r="AP14" s="178" t="s">
        <v>621</v>
      </c>
      <c r="AQ14" s="178" t="s">
        <v>621</v>
      </c>
      <c r="AR14" s="178" t="s">
        <v>621</v>
      </c>
      <c r="AS14" s="178" t="s">
        <v>621</v>
      </c>
      <c r="AT14" s="178" t="s">
        <v>623</v>
      </c>
      <c r="AU14" s="178" t="s">
        <v>621</v>
      </c>
      <c r="AV14" s="178" t="s">
        <v>621</v>
      </c>
      <c r="AW14" s="178" t="s">
        <v>621</v>
      </c>
      <c r="AX14" s="178" t="s">
        <v>621</v>
      </c>
      <c r="AY14" s="178" t="s">
        <v>621</v>
      </c>
      <c r="AZ14" s="178" t="s">
        <v>622</v>
      </c>
      <c r="BA14" s="178" t="s">
        <v>623</v>
      </c>
      <c r="BC14" s="103">
        <f t="shared" si="0"/>
        <v>38</v>
      </c>
      <c r="BD14" s="103">
        <f t="shared" si="1"/>
        <v>4</v>
      </c>
      <c r="BE14" s="103">
        <f t="shared" si="2"/>
        <v>0</v>
      </c>
      <c r="BF14" s="103">
        <f t="shared" si="3"/>
        <v>8</v>
      </c>
      <c r="BG14" s="103">
        <f t="shared" si="4"/>
        <v>0</v>
      </c>
      <c r="BH14" s="103">
        <f t="shared" si="5"/>
        <v>42</v>
      </c>
    </row>
    <row r="15" spans="1:60" x14ac:dyDescent="0.25">
      <c r="A15" s="100">
        <v>112</v>
      </c>
      <c r="B15" s="67" t="s">
        <v>14</v>
      </c>
      <c r="C15" s="67" t="s">
        <v>3</v>
      </c>
      <c r="D15" s="178" t="s">
        <v>621</v>
      </c>
      <c r="E15" s="178" t="s">
        <v>621</v>
      </c>
      <c r="F15" s="178" t="s">
        <v>621</v>
      </c>
      <c r="G15" s="178" t="s">
        <v>621</v>
      </c>
      <c r="H15" s="178" t="s">
        <v>623</v>
      </c>
      <c r="I15" s="178" t="s">
        <v>621</v>
      </c>
      <c r="J15" s="178" t="s">
        <v>621</v>
      </c>
      <c r="K15" s="178" t="s">
        <v>621</v>
      </c>
      <c r="L15" s="178" t="s">
        <v>621</v>
      </c>
      <c r="M15" s="178" t="s">
        <v>621</v>
      </c>
      <c r="N15" s="178" t="s">
        <v>621</v>
      </c>
      <c r="O15" s="178" t="s">
        <v>621</v>
      </c>
      <c r="P15" s="178" t="s">
        <v>621</v>
      </c>
      <c r="Q15" s="178" t="s">
        <v>621</v>
      </c>
      <c r="R15" s="178" t="s">
        <v>621</v>
      </c>
      <c r="S15" s="178" t="s">
        <v>621</v>
      </c>
      <c r="T15" s="178" t="s">
        <v>621</v>
      </c>
      <c r="U15" s="178" t="s">
        <v>621</v>
      </c>
      <c r="V15" s="178" t="s">
        <v>621</v>
      </c>
      <c r="W15" s="178" t="s">
        <v>623</v>
      </c>
      <c r="X15" s="178" t="s">
        <v>621</v>
      </c>
      <c r="Y15" s="178" t="s">
        <v>622</v>
      </c>
      <c r="Z15" s="178" t="s">
        <v>621</v>
      </c>
      <c r="AA15" s="178" t="s">
        <v>621</v>
      </c>
      <c r="AB15" s="178" t="s">
        <v>621</v>
      </c>
      <c r="AC15" s="178" t="s">
        <v>621</v>
      </c>
      <c r="AD15" s="178" t="s">
        <v>623</v>
      </c>
      <c r="AE15" s="178" t="s">
        <v>621</v>
      </c>
      <c r="AF15" s="178" t="s">
        <v>621</v>
      </c>
      <c r="AG15" s="178" t="s">
        <v>622</v>
      </c>
      <c r="AH15" s="178" t="s">
        <v>621</v>
      </c>
      <c r="AI15" s="178" t="s">
        <v>622</v>
      </c>
      <c r="AJ15" s="178" t="s">
        <v>621</v>
      </c>
      <c r="AK15" s="178" t="s">
        <v>621</v>
      </c>
      <c r="AL15" s="178" t="s">
        <v>621</v>
      </c>
      <c r="AM15" s="178" t="s">
        <v>621</v>
      </c>
      <c r="AN15" s="178" t="s">
        <v>621</v>
      </c>
      <c r="AO15" s="178" t="s">
        <v>623</v>
      </c>
      <c r="AP15" s="178" t="s">
        <v>621</v>
      </c>
      <c r="AQ15" s="178" t="s">
        <v>621</v>
      </c>
      <c r="AR15" s="178" t="s">
        <v>621</v>
      </c>
      <c r="AS15" s="178" t="s">
        <v>621</v>
      </c>
      <c r="AT15" s="178" t="s">
        <v>623</v>
      </c>
      <c r="AU15" s="178" t="s">
        <v>621</v>
      </c>
      <c r="AV15" s="178" t="s">
        <v>621</v>
      </c>
      <c r="AW15" s="178" t="s">
        <v>623</v>
      </c>
      <c r="AX15" s="178" t="s">
        <v>623</v>
      </c>
      <c r="AY15" s="178" t="s">
        <v>621</v>
      </c>
      <c r="AZ15" s="178" t="s">
        <v>622</v>
      </c>
      <c r="BA15" s="178" t="s">
        <v>623</v>
      </c>
      <c r="BC15" s="103">
        <f t="shared" si="0"/>
        <v>38</v>
      </c>
      <c r="BD15" s="103">
        <f t="shared" si="1"/>
        <v>4</v>
      </c>
      <c r="BE15" s="103">
        <f t="shared" si="2"/>
        <v>0</v>
      </c>
      <c r="BF15" s="103">
        <f t="shared" si="3"/>
        <v>8</v>
      </c>
      <c r="BG15" s="103">
        <f t="shared" si="4"/>
        <v>0</v>
      </c>
      <c r="BH15" s="103">
        <f t="shared" si="5"/>
        <v>42</v>
      </c>
    </row>
    <row r="16" spans="1:60" x14ac:dyDescent="0.25">
      <c r="A16" s="100">
        <v>113</v>
      </c>
      <c r="B16" s="67" t="s">
        <v>15</v>
      </c>
      <c r="C16" s="67" t="s">
        <v>3</v>
      </c>
      <c r="D16" s="178" t="s">
        <v>621</v>
      </c>
      <c r="E16" s="178" t="s">
        <v>621</v>
      </c>
      <c r="F16" s="178" t="s">
        <v>621</v>
      </c>
      <c r="G16" s="178" t="s">
        <v>621</v>
      </c>
      <c r="H16" s="178" t="s">
        <v>623</v>
      </c>
      <c r="I16" s="178" t="s">
        <v>621</v>
      </c>
      <c r="J16" s="178" t="s">
        <v>621</v>
      </c>
      <c r="K16" s="178" t="s">
        <v>621</v>
      </c>
      <c r="L16" s="178" t="s">
        <v>622</v>
      </c>
      <c r="M16" s="178" t="s">
        <v>621</v>
      </c>
      <c r="N16" s="178" t="s">
        <v>621</v>
      </c>
      <c r="O16" s="178" t="s">
        <v>621</v>
      </c>
      <c r="P16" s="178" t="s">
        <v>621</v>
      </c>
      <c r="Q16" s="178" t="s">
        <v>621</v>
      </c>
      <c r="R16" s="178" t="s">
        <v>621</v>
      </c>
      <c r="S16" s="178" t="s">
        <v>621</v>
      </c>
      <c r="T16" s="178" t="s">
        <v>623</v>
      </c>
      <c r="U16" s="178" t="s">
        <v>621</v>
      </c>
      <c r="V16" s="178" t="s">
        <v>621</v>
      </c>
      <c r="W16" s="178" t="s">
        <v>623</v>
      </c>
      <c r="X16" s="178" t="s">
        <v>621</v>
      </c>
      <c r="Y16" s="178" t="s">
        <v>622</v>
      </c>
      <c r="Z16" s="178" t="s">
        <v>621</v>
      </c>
      <c r="AA16" s="178" t="s">
        <v>621</v>
      </c>
      <c r="AB16" s="178" t="s">
        <v>621</v>
      </c>
      <c r="AC16" s="178" t="s">
        <v>623</v>
      </c>
      <c r="AD16" s="178" t="s">
        <v>621</v>
      </c>
      <c r="AE16" s="178" t="s">
        <v>621</v>
      </c>
      <c r="AF16" s="178" t="s">
        <v>621</v>
      </c>
      <c r="AG16" s="178" t="s">
        <v>622</v>
      </c>
      <c r="AH16" s="178" t="s">
        <v>622</v>
      </c>
      <c r="AI16" s="178" t="s">
        <v>622</v>
      </c>
      <c r="AJ16" s="178" t="s">
        <v>621</v>
      </c>
      <c r="AK16" s="178" t="s">
        <v>621</v>
      </c>
      <c r="AL16" s="178" t="s">
        <v>621</v>
      </c>
      <c r="AM16" s="178" t="s">
        <v>621</v>
      </c>
      <c r="AN16" s="178" t="s">
        <v>621</v>
      </c>
      <c r="AO16" s="178" t="s">
        <v>621</v>
      </c>
      <c r="AP16" s="178" t="s">
        <v>621</v>
      </c>
      <c r="AQ16" s="178" t="s">
        <v>621</v>
      </c>
      <c r="AR16" s="178" t="s">
        <v>621</v>
      </c>
      <c r="AS16" s="178" t="s">
        <v>621</v>
      </c>
      <c r="AT16" s="178" t="s">
        <v>621</v>
      </c>
      <c r="AU16" s="178" t="s">
        <v>621</v>
      </c>
      <c r="AV16" s="178" t="s">
        <v>621</v>
      </c>
      <c r="AW16" s="178" t="s">
        <v>623</v>
      </c>
      <c r="AX16" s="178" t="s">
        <v>621</v>
      </c>
      <c r="AY16" s="178" t="s">
        <v>621</v>
      </c>
      <c r="AZ16" s="178" t="s">
        <v>622</v>
      </c>
      <c r="BA16" s="178" t="s">
        <v>622</v>
      </c>
      <c r="BC16" s="103">
        <f t="shared" si="0"/>
        <v>38</v>
      </c>
      <c r="BD16" s="103">
        <f t="shared" si="1"/>
        <v>7</v>
      </c>
      <c r="BE16" s="103">
        <f t="shared" si="2"/>
        <v>0</v>
      </c>
      <c r="BF16" s="103">
        <f t="shared" si="3"/>
        <v>5</v>
      </c>
      <c r="BG16" s="103">
        <f t="shared" si="4"/>
        <v>0</v>
      </c>
      <c r="BH16" s="103">
        <f t="shared" si="5"/>
        <v>45</v>
      </c>
    </row>
    <row r="17" spans="1:60" x14ac:dyDescent="0.25">
      <c r="A17" s="100">
        <v>114</v>
      </c>
      <c r="B17" s="67" t="s">
        <v>16</v>
      </c>
      <c r="C17" s="67" t="s">
        <v>3</v>
      </c>
      <c r="D17" s="178" t="s">
        <v>621</v>
      </c>
      <c r="E17" s="178" t="s">
        <v>621</v>
      </c>
      <c r="F17" s="178" t="s">
        <v>621</v>
      </c>
      <c r="G17" s="178" t="s">
        <v>621</v>
      </c>
      <c r="H17" s="178" t="s">
        <v>623</v>
      </c>
      <c r="I17" s="178" t="s">
        <v>621</v>
      </c>
      <c r="J17" s="178" t="s">
        <v>621</v>
      </c>
      <c r="K17" s="178" t="s">
        <v>621</v>
      </c>
      <c r="L17" s="178" t="s">
        <v>621</v>
      </c>
      <c r="M17" s="178" t="s">
        <v>621</v>
      </c>
      <c r="N17" s="178" t="s">
        <v>621</v>
      </c>
      <c r="O17" s="178" t="s">
        <v>621</v>
      </c>
      <c r="P17" s="178" t="s">
        <v>621</v>
      </c>
      <c r="Q17" s="178" t="s">
        <v>621</v>
      </c>
      <c r="R17" s="178" t="s">
        <v>621</v>
      </c>
      <c r="S17" s="178" t="s">
        <v>621</v>
      </c>
      <c r="T17" s="178" t="s">
        <v>623</v>
      </c>
      <c r="U17" s="178" t="s">
        <v>621</v>
      </c>
      <c r="V17" s="178" t="s">
        <v>621</v>
      </c>
      <c r="W17" s="178" t="s">
        <v>621</v>
      </c>
      <c r="X17" s="178" t="s">
        <v>621</v>
      </c>
      <c r="Y17" s="178" t="s">
        <v>622</v>
      </c>
      <c r="Z17" s="178" t="s">
        <v>621</v>
      </c>
      <c r="AA17" s="178" t="s">
        <v>621</v>
      </c>
      <c r="AB17" s="178" t="s">
        <v>621</v>
      </c>
      <c r="AC17" s="178" t="s">
        <v>623</v>
      </c>
      <c r="AD17" s="178" t="s">
        <v>621</v>
      </c>
      <c r="AE17" s="178" t="s">
        <v>621</v>
      </c>
      <c r="AF17" s="178" t="s">
        <v>621</v>
      </c>
      <c r="AG17" s="178" t="s">
        <v>623</v>
      </c>
      <c r="AH17" s="178" t="s">
        <v>622</v>
      </c>
      <c r="AI17" s="178" t="s">
        <v>622</v>
      </c>
      <c r="AJ17" s="178" t="s">
        <v>621</v>
      </c>
      <c r="AK17" s="178" t="s">
        <v>621</v>
      </c>
      <c r="AL17" s="178" t="s">
        <v>621</v>
      </c>
      <c r="AM17" s="178" t="s">
        <v>621</v>
      </c>
      <c r="AN17" s="178" t="s">
        <v>621</v>
      </c>
      <c r="AO17" s="178" t="s">
        <v>623</v>
      </c>
      <c r="AP17" s="178" t="s">
        <v>623</v>
      </c>
      <c r="AQ17" s="178" t="s">
        <v>621</v>
      </c>
      <c r="AR17" s="178" t="s">
        <v>621</v>
      </c>
      <c r="AS17" s="178" t="s">
        <v>621</v>
      </c>
      <c r="AT17" s="178" t="s">
        <v>621</v>
      </c>
      <c r="AU17" s="178" t="s">
        <v>621</v>
      </c>
      <c r="AV17" s="178" t="s">
        <v>621</v>
      </c>
      <c r="AW17" s="178" t="s">
        <v>621</v>
      </c>
      <c r="AX17" s="178" t="s">
        <v>621</v>
      </c>
      <c r="AY17" s="178" t="s">
        <v>621</v>
      </c>
      <c r="AZ17" s="178" t="s">
        <v>622</v>
      </c>
      <c r="BA17" s="178" t="s">
        <v>621</v>
      </c>
      <c r="BC17" s="103">
        <f t="shared" si="0"/>
        <v>40</v>
      </c>
      <c r="BD17" s="103">
        <f t="shared" si="1"/>
        <v>4</v>
      </c>
      <c r="BE17" s="103">
        <f t="shared" si="2"/>
        <v>0</v>
      </c>
      <c r="BF17" s="103">
        <f t="shared" si="3"/>
        <v>6</v>
      </c>
      <c r="BG17" s="103">
        <f t="shared" si="4"/>
        <v>0</v>
      </c>
      <c r="BH17" s="103">
        <f t="shared" si="5"/>
        <v>44</v>
      </c>
    </row>
    <row r="18" spans="1:60" x14ac:dyDescent="0.25">
      <c r="A18" s="100">
        <v>115</v>
      </c>
      <c r="B18" s="67" t="s">
        <v>625</v>
      </c>
      <c r="C18" s="67" t="s">
        <v>3</v>
      </c>
      <c r="D18" s="178" t="s">
        <v>621</v>
      </c>
      <c r="E18" s="178" t="s">
        <v>621</v>
      </c>
      <c r="F18" s="178" t="s">
        <v>623</v>
      </c>
      <c r="G18" s="178" t="s">
        <v>621</v>
      </c>
      <c r="H18" s="178" t="s">
        <v>623</v>
      </c>
      <c r="I18" s="178" t="s">
        <v>621</v>
      </c>
      <c r="J18" s="178" t="s">
        <v>621</v>
      </c>
      <c r="K18" s="178" t="s">
        <v>621</v>
      </c>
      <c r="L18" s="178" t="s">
        <v>621</v>
      </c>
      <c r="M18" s="178" t="s">
        <v>621</v>
      </c>
      <c r="N18" s="178" t="s">
        <v>621</v>
      </c>
      <c r="O18" s="178" t="s">
        <v>621</v>
      </c>
      <c r="P18" s="178" t="s">
        <v>621</v>
      </c>
      <c r="Q18" s="178" t="s">
        <v>620</v>
      </c>
      <c r="R18" s="178" t="s">
        <v>621</v>
      </c>
      <c r="S18" s="178" t="s">
        <v>623</v>
      </c>
      <c r="T18" s="178" t="s">
        <v>620</v>
      </c>
      <c r="U18" s="178" t="s">
        <v>621</v>
      </c>
      <c r="V18" s="178" t="s">
        <v>621</v>
      </c>
      <c r="W18" s="178" t="s">
        <v>623</v>
      </c>
      <c r="X18" s="178" t="s">
        <v>621</v>
      </c>
      <c r="Y18" s="178" t="s">
        <v>622</v>
      </c>
      <c r="Z18" s="178" t="s">
        <v>621</v>
      </c>
      <c r="AA18" s="178" t="s">
        <v>621</v>
      </c>
      <c r="AB18" s="178" t="s">
        <v>621</v>
      </c>
      <c r="AC18" s="178" t="s">
        <v>623</v>
      </c>
      <c r="AD18" s="178" t="s">
        <v>621</v>
      </c>
      <c r="AE18" s="178" t="s">
        <v>621</v>
      </c>
      <c r="AF18" s="178" t="s">
        <v>621</v>
      </c>
      <c r="AG18" s="178" t="s">
        <v>622</v>
      </c>
      <c r="AH18" s="178" t="s">
        <v>622</v>
      </c>
      <c r="AI18" s="178" t="s">
        <v>622</v>
      </c>
      <c r="AJ18" s="178" t="s">
        <v>621</v>
      </c>
      <c r="AK18" s="178" t="s">
        <v>621</v>
      </c>
      <c r="AL18" s="178" t="s">
        <v>621</v>
      </c>
      <c r="AM18" s="178" t="s">
        <v>621</v>
      </c>
      <c r="AN18" s="178" t="s">
        <v>621</v>
      </c>
      <c r="AO18" s="178" t="s">
        <v>621</v>
      </c>
      <c r="AP18" s="178" t="s">
        <v>621</v>
      </c>
      <c r="AQ18" s="178" t="s">
        <v>621</v>
      </c>
      <c r="AR18" s="178" t="s">
        <v>621</v>
      </c>
      <c r="AS18" s="178" t="s">
        <v>621</v>
      </c>
      <c r="AT18" s="178" t="s">
        <v>623</v>
      </c>
      <c r="AU18" s="178" t="s">
        <v>621</v>
      </c>
      <c r="AV18" s="178" t="s">
        <v>621</v>
      </c>
      <c r="AW18" s="178" t="s">
        <v>623</v>
      </c>
      <c r="AX18" s="178" t="s">
        <v>621</v>
      </c>
      <c r="AY18" s="178" t="s">
        <v>621</v>
      </c>
      <c r="AZ18" s="178" t="s">
        <v>622</v>
      </c>
      <c r="BA18" s="178" t="s">
        <v>621</v>
      </c>
      <c r="BC18" s="103">
        <f t="shared" si="0"/>
        <v>36</v>
      </c>
      <c r="BD18" s="103">
        <f t="shared" si="1"/>
        <v>5</v>
      </c>
      <c r="BE18" s="103">
        <f t="shared" si="2"/>
        <v>2</v>
      </c>
      <c r="BF18" s="103">
        <f t="shared" si="3"/>
        <v>7</v>
      </c>
      <c r="BG18" s="103">
        <f t="shared" si="4"/>
        <v>0</v>
      </c>
      <c r="BH18" s="103">
        <f t="shared" si="5"/>
        <v>43</v>
      </c>
    </row>
    <row r="19" spans="1:60" x14ac:dyDescent="0.25">
      <c r="A19" s="100">
        <v>116</v>
      </c>
      <c r="B19" s="67" t="s">
        <v>17</v>
      </c>
      <c r="C19" s="67" t="s">
        <v>3</v>
      </c>
      <c r="D19" s="178" t="s">
        <v>621</v>
      </c>
      <c r="E19" s="178" t="s">
        <v>621</v>
      </c>
      <c r="F19" s="178" t="s">
        <v>621</v>
      </c>
      <c r="G19" s="178" t="s">
        <v>620</v>
      </c>
      <c r="H19" s="178" t="s">
        <v>621</v>
      </c>
      <c r="I19" s="178" t="s">
        <v>621</v>
      </c>
      <c r="J19" s="178" t="s">
        <v>623</v>
      </c>
      <c r="K19" s="178" t="s">
        <v>621</v>
      </c>
      <c r="L19" s="178" t="s">
        <v>623</v>
      </c>
      <c r="M19" s="178" t="s">
        <v>621</v>
      </c>
      <c r="N19" s="178" t="s">
        <v>621</v>
      </c>
      <c r="O19" s="178" t="s">
        <v>621</v>
      </c>
      <c r="P19" s="178" t="s">
        <v>621</v>
      </c>
      <c r="Q19" s="178" t="s">
        <v>623</v>
      </c>
      <c r="R19" s="178" t="s">
        <v>621</v>
      </c>
      <c r="S19" s="178" t="s">
        <v>621</v>
      </c>
      <c r="T19" s="178" t="s">
        <v>621</v>
      </c>
      <c r="U19" s="178" t="s">
        <v>621</v>
      </c>
      <c r="V19" s="178" t="s">
        <v>621</v>
      </c>
      <c r="W19" s="178" t="s">
        <v>623</v>
      </c>
      <c r="X19" s="178" t="s">
        <v>621</v>
      </c>
      <c r="Y19" s="178" t="s">
        <v>622</v>
      </c>
      <c r="Z19" s="178" t="s">
        <v>621</v>
      </c>
      <c r="AA19" s="178" t="s">
        <v>621</v>
      </c>
      <c r="AB19" s="178" t="s">
        <v>621</v>
      </c>
      <c r="AC19" s="178" t="s">
        <v>621</v>
      </c>
      <c r="AD19" s="178" t="s">
        <v>621</v>
      </c>
      <c r="AE19" s="178" t="s">
        <v>621</v>
      </c>
      <c r="AF19" s="178" t="s">
        <v>621</v>
      </c>
      <c r="AG19" s="178" t="s">
        <v>621</v>
      </c>
      <c r="AH19" s="178" t="s">
        <v>622</v>
      </c>
      <c r="AI19" s="178" t="s">
        <v>622</v>
      </c>
      <c r="AJ19" s="178" t="s">
        <v>621</v>
      </c>
      <c r="AK19" s="178" t="s">
        <v>621</v>
      </c>
      <c r="AL19" s="178" t="s">
        <v>621</v>
      </c>
      <c r="AM19" s="178" t="s">
        <v>621</v>
      </c>
      <c r="AN19" s="178" t="s">
        <v>621</v>
      </c>
      <c r="AO19" s="178" t="s">
        <v>621</v>
      </c>
      <c r="AP19" s="178" t="s">
        <v>621</v>
      </c>
      <c r="AQ19" s="178" t="s">
        <v>621</v>
      </c>
      <c r="AR19" s="178" t="s">
        <v>621</v>
      </c>
      <c r="AS19" s="178" t="s">
        <v>621</v>
      </c>
      <c r="AT19" s="178" t="s">
        <v>623</v>
      </c>
      <c r="AU19" s="178" t="s">
        <v>621</v>
      </c>
      <c r="AV19" s="178" t="s">
        <v>623</v>
      </c>
      <c r="AW19" s="178" t="s">
        <v>623</v>
      </c>
      <c r="AX19" s="178" t="s">
        <v>621</v>
      </c>
      <c r="AY19" s="178" t="s">
        <v>621</v>
      </c>
      <c r="AZ19" s="178" t="s">
        <v>622</v>
      </c>
      <c r="BA19" s="178" t="s">
        <v>621</v>
      </c>
      <c r="BC19" s="103">
        <f t="shared" si="0"/>
        <v>38</v>
      </c>
      <c r="BD19" s="103">
        <f t="shared" si="1"/>
        <v>4</v>
      </c>
      <c r="BE19" s="103">
        <f t="shared" si="2"/>
        <v>1</v>
      </c>
      <c r="BF19" s="103">
        <f t="shared" si="3"/>
        <v>7</v>
      </c>
      <c r="BG19" s="103">
        <f t="shared" si="4"/>
        <v>0</v>
      </c>
      <c r="BH19" s="103">
        <f t="shared" si="5"/>
        <v>43</v>
      </c>
    </row>
    <row r="20" spans="1:60" x14ac:dyDescent="0.25">
      <c r="A20" s="100">
        <v>117</v>
      </c>
      <c r="B20" s="67" t="s">
        <v>18</v>
      </c>
      <c r="C20" s="67" t="s">
        <v>3</v>
      </c>
      <c r="D20" s="178" t="s">
        <v>621</v>
      </c>
      <c r="E20" s="178" t="s">
        <v>621</v>
      </c>
      <c r="F20" s="178" t="s">
        <v>621</v>
      </c>
      <c r="G20" s="178" t="s">
        <v>621</v>
      </c>
      <c r="H20" s="178" t="s">
        <v>621</v>
      </c>
      <c r="I20" s="178" t="s">
        <v>621</v>
      </c>
      <c r="J20" s="178" t="s">
        <v>623</v>
      </c>
      <c r="K20" s="178" t="s">
        <v>621</v>
      </c>
      <c r="L20" s="178" t="s">
        <v>621</v>
      </c>
      <c r="M20" s="178" t="s">
        <v>621</v>
      </c>
      <c r="N20" s="178" t="s">
        <v>621</v>
      </c>
      <c r="O20" s="178" t="s">
        <v>621</v>
      </c>
      <c r="P20" s="178" t="s">
        <v>621</v>
      </c>
      <c r="Q20" s="178" t="s">
        <v>621</v>
      </c>
      <c r="R20" s="178" t="s">
        <v>621</v>
      </c>
      <c r="S20" s="178" t="s">
        <v>621</v>
      </c>
      <c r="T20" s="178" t="s">
        <v>621</v>
      </c>
      <c r="U20" s="178" t="s">
        <v>621</v>
      </c>
      <c r="V20" s="178" t="s">
        <v>621</v>
      </c>
      <c r="W20" s="178" t="s">
        <v>623</v>
      </c>
      <c r="X20" s="178" t="s">
        <v>621</v>
      </c>
      <c r="Y20" s="178" t="s">
        <v>622</v>
      </c>
      <c r="Z20" s="178" t="s">
        <v>621</v>
      </c>
      <c r="AA20" s="178" t="s">
        <v>621</v>
      </c>
      <c r="AB20" s="178" t="s">
        <v>621</v>
      </c>
      <c r="AC20" s="178" t="s">
        <v>621</v>
      </c>
      <c r="AD20" s="178" t="s">
        <v>621</v>
      </c>
      <c r="AE20" s="178" t="s">
        <v>621</v>
      </c>
      <c r="AF20" s="178" t="s">
        <v>621</v>
      </c>
      <c r="AG20" s="178" t="s">
        <v>622</v>
      </c>
      <c r="AH20" s="178" t="s">
        <v>622</v>
      </c>
      <c r="AI20" s="178" t="s">
        <v>622</v>
      </c>
      <c r="AJ20" s="178" t="s">
        <v>621</v>
      </c>
      <c r="AK20" s="178" t="s">
        <v>621</v>
      </c>
      <c r="AL20" s="178" t="s">
        <v>621</v>
      </c>
      <c r="AM20" s="178" t="s">
        <v>621</v>
      </c>
      <c r="AN20" s="178" t="s">
        <v>621</v>
      </c>
      <c r="AO20" s="178" t="s">
        <v>621</v>
      </c>
      <c r="AP20" s="178" t="s">
        <v>621</v>
      </c>
      <c r="AQ20" s="178" t="s">
        <v>621</v>
      </c>
      <c r="AR20" s="178" t="s">
        <v>621</v>
      </c>
      <c r="AS20" s="178" t="s">
        <v>621</v>
      </c>
      <c r="AT20" s="178" t="s">
        <v>623</v>
      </c>
      <c r="AU20" s="178" t="s">
        <v>620</v>
      </c>
      <c r="AV20" s="178" t="s">
        <v>621</v>
      </c>
      <c r="AW20" s="178" t="s">
        <v>621</v>
      </c>
      <c r="AX20" s="178" t="s">
        <v>620</v>
      </c>
      <c r="AY20" s="178" t="s">
        <v>620</v>
      </c>
      <c r="AZ20" s="178" t="s">
        <v>622</v>
      </c>
      <c r="BA20" s="178" t="s">
        <v>620</v>
      </c>
      <c r="BC20" s="103">
        <f t="shared" si="0"/>
        <v>38</v>
      </c>
      <c r="BD20" s="103">
        <f t="shared" si="1"/>
        <v>5</v>
      </c>
      <c r="BE20" s="103">
        <f t="shared" si="2"/>
        <v>4</v>
      </c>
      <c r="BF20" s="103">
        <f t="shared" si="3"/>
        <v>3</v>
      </c>
      <c r="BG20" s="103">
        <f t="shared" si="4"/>
        <v>0</v>
      </c>
      <c r="BH20" s="103">
        <f t="shared" si="5"/>
        <v>47</v>
      </c>
    </row>
    <row r="21" spans="1:60" x14ac:dyDescent="0.25">
      <c r="A21" s="100">
        <v>118</v>
      </c>
      <c r="B21" s="67" t="s">
        <v>19</v>
      </c>
      <c r="C21" s="67" t="s">
        <v>3</v>
      </c>
      <c r="D21" s="178" t="s">
        <v>621</v>
      </c>
      <c r="E21" s="178" t="s">
        <v>621</v>
      </c>
      <c r="F21" s="178" t="s">
        <v>621</v>
      </c>
      <c r="G21" s="178" t="s">
        <v>621</v>
      </c>
      <c r="H21" s="178" t="s">
        <v>623</v>
      </c>
      <c r="I21" s="178" t="s">
        <v>621</v>
      </c>
      <c r="J21" s="178" t="s">
        <v>621</v>
      </c>
      <c r="K21" s="178" t="s">
        <v>621</v>
      </c>
      <c r="L21" s="178" t="s">
        <v>621</v>
      </c>
      <c r="M21" s="178" t="s">
        <v>621</v>
      </c>
      <c r="N21" s="178" t="s">
        <v>621</v>
      </c>
      <c r="O21" s="178" t="s">
        <v>621</v>
      </c>
      <c r="P21" s="178" t="s">
        <v>621</v>
      </c>
      <c r="Q21" s="178" t="s">
        <v>621</v>
      </c>
      <c r="R21" s="178" t="s">
        <v>621</v>
      </c>
      <c r="S21" s="178" t="s">
        <v>621</v>
      </c>
      <c r="T21" s="178" t="s">
        <v>621</v>
      </c>
      <c r="U21" s="178" t="s">
        <v>621</v>
      </c>
      <c r="V21" s="178" t="s">
        <v>621</v>
      </c>
      <c r="W21" s="178" t="s">
        <v>623</v>
      </c>
      <c r="X21" s="178" t="s">
        <v>621</v>
      </c>
      <c r="Y21" s="178" t="s">
        <v>622</v>
      </c>
      <c r="Z21" s="178" t="s">
        <v>621</v>
      </c>
      <c r="AA21" s="178" t="s">
        <v>621</v>
      </c>
      <c r="AB21" s="178" t="s">
        <v>621</v>
      </c>
      <c r="AC21" s="178" t="s">
        <v>621</v>
      </c>
      <c r="AD21" s="178" t="s">
        <v>621</v>
      </c>
      <c r="AE21" s="178" t="s">
        <v>621</v>
      </c>
      <c r="AF21" s="178" t="s">
        <v>621</v>
      </c>
      <c r="AG21" s="178" t="s">
        <v>622</v>
      </c>
      <c r="AH21" s="178" t="s">
        <v>622</v>
      </c>
      <c r="AI21" s="178" t="s">
        <v>622</v>
      </c>
      <c r="AJ21" s="178" t="s">
        <v>621</v>
      </c>
      <c r="AK21" s="178" t="s">
        <v>621</v>
      </c>
      <c r="AL21" s="178" t="s">
        <v>621</v>
      </c>
      <c r="AM21" s="178" t="s">
        <v>621</v>
      </c>
      <c r="AN21" s="178" t="s">
        <v>621</v>
      </c>
      <c r="AO21" s="178" t="s">
        <v>623</v>
      </c>
      <c r="AP21" s="178" t="s">
        <v>621</v>
      </c>
      <c r="AQ21" s="178" t="s">
        <v>621</v>
      </c>
      <c r="AR21" s="178" t="s">
        <v>621</v>
      </c>
      <c r="AS21" s="178" t="s">
        <v>621</v>
      </c>
      <c r="AT21" s="178" t="s">
        <v>623</v>
      </c>
      <c r="AU21" s="178" t="s">
        <v>621</v>
      </c>
      <c r="AV21" s="178" t="s">
        <v>621</v>
      </c>
      <c r="AW21" s="178" t="s">
        <v>621</v>
      </c>
      <c r="AX21" s="178" t="s">
        <v>620</v>
      </c>
      <c r="AY21" s="178" t="s">
        <v>620</v>
      </c>
      <c r="AZ21" s="178" t="s">
        <v>622</v>
      </c>
      <c r="BA21" s="178" t="s">
        <v>623</v>
      </c>
      <c r="BC21" s="103">
        <f t="shared" si="0"/>
        <v>38</v>
      </c>
      <c r="BD21" s="103">
        <f t="shared" si="1"/>
        <v>5</v>
      </c>
      <c r="BE21" s="103">
        <f t="shared" si="2"/>
        <v>2</v>
      </c>
      <c r="BF21" s="103">
        <f t="shared" si="3"/>
        <v>5</v>
      </c>
      <c r="BG21" s="103">
        <f t="shared" si="4"/>
        <v>0</v>
      </c>
      <c r="BH21" s="103">
        <f t="shared" si="5"/>
        <v>45</v>
      </c>
    </row>
    <row r="22" spans="1:60" x14ac:dyDescent="0.25">
      <c r="A22" s="100">
        <v>119</v>
      </c>
      <c r="B22" s="67" t="s">
        <v>20</v>
      </c>
      <c r="C22" s="67" t="s">
        <v>3</v>
      </c>
      <c r="D22" s="178" t="s">
        <v>621</v>
      </c>
      <c r="E22" s="178" t="s">
        <v>621</v>
      </c>
      <c r="F22" s="178" t="s">
        <v>621</v>
      </c>
      <c r="G22" s="178" t="s">
        <v>621</v>
      </c>
      <c r="H22" s="178" t="s">
        <v>623</v>
      </c>
      <c r="I22" s="178" t="s">
        <v>621</v>
      </c>
      <c r="J22" s="178" t="s">
        <v>621</v>
      </c>
      <c r="K22" s="178" t="s">
        <v>621</v>
      </c>
      <c r="L22" s="178" t="s">
        <v>621</v>
      </c>
      <c r="M22" s="178" t="s">
        <v>621</v>
      </c>
      <c r="N22" s="178" t="s">
        <v>621</v>
      </c>
      <c r="O22" s="178" t="s">
        <v>621</v>
      </c>
      <c r="P22" s="178" t="s">
        <v>621</v>
      </c>
      <c r="Q22" s="178" t="s">
        <v>621</v>
      </c>
      <c r="R22" s="178" t="s">
        <v>621</v>
      </c>
      <c r="S22" s="178" t="s">
        <v>621</v>
      </c>
      <c r="T22" s="178" t="s">
        <v>623</v>
      </c>
      <c r="U22" s="178" t="s">
        <v>621</v>
      </c>
      <c r="V22" s="178" t="s">
        <v>621</v>
      </c>
      <c r="W22" s="178" t="s">
        <v>623</v>
      </c>
      <c r="X22" s="178" t="s">
        <v>621</v>
      </c>
      <c r="Y22" s="178" t="s">
        <v>622</v>
      </c>
      <c r="Z22" s="178" t="s">
        <v>621</v>
      </c>
      <c r="AA22" s="178" t="s">
        <v>621</v>
      </c>
      <c r="AB22" s="178" t="s">
        <v>621</v>
      </c>
      <c r="AC22" s="178" t="s">
        <v>621</v>
      </c>
      <c r="AD22" s="178" t="s">
        <v>623</v>
      </c>
      <c r="AE22" s="178" t="s">
        <v>621</v>
      </c>
      <c r="AF22" s="178" t="s">
        <v>621</v>
      </c>
      <c r="AG22" s="178" t="s">
        <v>622</v>
      </c>
      <c r="AH22" s="178" t="s">
        <v>622</v>
      </c>
      <c r="AI22" s="178" t="s">
        <v>622</v>
      </c>
      <c r="AJ22" s="178" t="s">
        <v>621</v>
      </c>
      <c r="AK22" s="178" t="s">
        <v>621</v>
      </c>
      <c r="AL22" s="178" t="s">
        <v>621</v>
      </c>
      <c r="AM22" s="178" t="s">
        <v>623</v>
      </c>
      <c r="AN22" s="178" t="s">
        <v>621</v>
      </c>
      <c r="AO22" s="178" t="s">
        <v>621</v>
      </c>
      <c r="AP22" s="178" t="s">
        <v>621</v>
      </c>
      <c r="AQ22" s="178" t="s">
        <v>621</v>
      </c>
      <c r="AR22" s="178" t="s">
        <v>621</v>
      </c>
      <c r="AS22" s="178" t="s">
        <v>621</v>
      </c>
      <c r="AT22" s="178" t="s">
        <v>621</v>
      </c>
      <c r="AU22" s="178" t="s">
        <v>621</v>
      </c>
      <c r="AV22" s="178" t="s">
        <v>621</v>
      </c>
      <c r="AW22" s="178" t="s">
        <v>621</v>
      </c>
      <c r="AX22" s="178" t="s">
        <v>621</v>
      </c>
      <c r="AY22" s="178" t="s">
        <v>621</v>
      </c>
      <c r="AZ22" s="178" t="s">
        <v>622</v>
      </c>
      <c r="BA22" s="178" t="s">
        <v>622</v>
      </c>
      <c r="BC22" s="103">
        <f t="shared" si="0"/>
        <v>39</v>
      </c>
      <c r="BD22" s="103">
        <f t="shared" si="1"/>
        <v>6</v>
      </c>
      <c r="BE22" s="103">
        <f t="shared" si="2"/>
        <v>0</v>
      </c>
      <c r="BF22" s="103">
        <f t="shared" si="3"/>
        <v>5</v>
      </c>
      <c r="BG22" s="103">
        <f t="shared" si="4"/>
        <v>0</v>
      </c>
      <c r="BH22" s="103">
        <f t="shared" si="5"/>
        <v>45</v>
      </c>
    </row>
    <row r="23" spans="1:60" x14ac:dyDescent="0.25">
      <c r="A23" s="100">
        <v>120</v>
      </c>
      <c r="B23" s="67" t="s">
        <v>21</v>
      </c>
      <c r="C23" s="67" t="s">
        <v>3</v>
      </c>
      <c r="D23" s="178" t="s">
        <v>621</v>
      </c>
      <c r="E23" s="178" t="s">
        <v>621</v>
      </c>
      <c r="F23" s="178" t="s">
        <v>621</v>
      </c>
      <c r="G23" s="178" t="s">
        <v>620</v>
      </c>
      <c r="H23" s="178" t="s">
        <v>623</v>
      </c>
      <c r="I23" s="178" t="s">
        <v>621</v>
      </c>
      <c r="J23" s="178" t="s">
        <v>621</v>
      </c>
      <c r="K23" s="178" t="s">
        <v>621</v>
      </c>
      <c r="L23" s="178" t="s">
        <v>622</v>
      </c>
      <c r="M23" s="178" t="s">
        <v>621</v>
      </c>
      <c r="N23" s="178" t="s">
        <v>621</v>
      </c>
      <c r="O23" s="178" t="s">
        <v>621</v>
      </c>
      <c r="P23" s="178" t="s">
        <v>621</v>
      </c>
      <c r="Q23" s="178" t="s">
        <v>621</v>
      </c>
      <c r="R23" s="178" t="s">
        <v>623</v>
      </c>
      <c r="S23" s="178" t="s">
        <v>621</v>
      </c>
      <c r="T23" s="178" t="s">
        <v>620</v>
      </c>
      <c r="U23" s="178" t="s">
        <v>621</v>
      </c>
      <c r="V23" s="178" t="s">
        <v>621</v>
      </c>
      <c r="W23" s="178" t="s">
        <v>623</v>
      </c>
      <c r="X23" s="178" t="s">
        <v>621</v>
      </c>
      <c r="Y23" s="178" t="s">
        <v>622</v>
      </c>
      <c r="Z23" s="178" t="s">
        <v>621</v>
      </c>
      <c r="AA23" s="178" t="s">
        <v>623</v>
      </c>
      <c r="AB23" s="178" t="s">
        <v>621</v>
      </c>
      <c r="AC23" s="178" t="s">
        <v>621</v>
      </c>
      <c r="AD23" s="178" t="s">
        <v>621</v>
      </c>
      <c r="AE23" s="178" t="s">
        <v>621</v>
      </c>
      <c r="AF23" s="178" t="s">
        <v>621</v>
      </c>
      <c r="AG23" s="178" t="s">
        <v>622</v>
      </c>
      <c r="AH23" s="178" t="s">
        <v>622</v>
      </c>
      <c r="AI23" s="178" t="s">
        <v>622</v>
      </c>
      <c r="AJ23" s="178" t="s">
        <v>621</v>
      </c>
      <c r="AK23" s="178" t="s">
        <v>621</v>
      </c>
      <c r="AL23" s="178" t="s">
        <v>622</v>
      </c>
      <c r="AM23" s="178" t="s">
        <v>621</v>
      </c>
      <c r="AN23" s="178" t="s">
        <v>621</v>
      </c>
      <c r="AO23" s="178" t="s">
        <v>622</v>
      </c>
      <c r="AP23" s="178" t="s">
        <v>621</v>
      </c>
      <c r="AQ23" s="178" t="s">
        <v>621</v>
      </c>
      <c r="AR23" s="178" t="s">
        <v>621</v>
      </c>
      <c r="AS23" s="178" t="s">
        <v>621</v>
      </c>
      <c r="AT23" s="178" t="s">
        <v>620</v>
      </c>
      <c r="AU23" s="178" t="s">
        <v>620</v>
      </c>
      <c r="AV23" s="178" t="s">
        <v>621</v>
      </c>
      <c r="AW23" s="178" t="s">
        <v>622</v>
      </c>
      <c r="AX23" s="178" t="s">
        <v>621</v>
      </c>
      <c r="AY23" s="178" t="s">
        <v>621</v>
      </c>
      <c r="AZ23" s="178" t="s">
        <v>622</v>
      </c>
      <c r="BA23" s="178" t="s">
        <v>622</v>
      </c>
      <c r="BC23" s="103">
        <f t="shared" si="0"/>
        <v>32</v>
      </c>
      <c r="BD23" s="103">
        <f t="shared" si="1"/>
        <v>10</v>
      </c>
      <c r="BE23" s="103">
        <f t="shared" si="2"/>
        <v>4</v>
      </c>
      <c r="BF23" s="103">
        <f t="shared" si="3"/>
        <v>4</v>
      </c>
      <c r="BG23" s="103">
        <f t="shared" si="4"/>
        <v>0</v>
      </c>
      <c r="BH23" s="103">
        <f t="shared" si="5"/>
        <v>46</v>
      </c>
    </row>
    <row r="24" spans="1:60" x14ac:dyDescent="0.25">
      <c r="A24" s="100">
        <v>121</v>
      </c>
      <c r="B24" s="67" t="s">
        <v>22</v>
      </c>
      <c r="C24" s="67" t="s">
        <v>3</v>
      </c>
      <c r="D24" s="178" t="s">
        <v>621</v>
      </c>
      <c r="E24" s="178" t="s">
        <v>621</v>
      </c>
      <c r="F24" s="178" t="s">
        <v>621</v>
      </c>
      <c r="G24" s="178" t="s">
        <v>621</v>
      </c>
      <c r="H24" s="178" t="s">
        <v>623</v>
      </c>
      <c r="I24" s="178" t="s">
        <v>621</v>
      </c>
      <c r="J24" s="178" t="s">
        <v>623</v>
      </c>
      <c r="K24" s="178" t="s">
        <v>621</v>
      </c>
      <c r="L24" s="178" t="s">
        <v>621</v>
      </c>
      <c r="M24" s="178" t="s">
        <v>621</v>
      </c>
      <c r="N24" s="178" t="s">
        <v>621</v>
      </c>
      <c r="O24" s="178" t="s">
        <v>621</v>
      </c>
      <c r="P24" s="178" t="s">
        <v>621</v>
      </c>
      <c r="Q24" s="178" t="s">
        <v>621</v>
      </c>
      <c r="R24" s="178" t="s">
        <v>621</v>
      </c>
      <c r="S24" s="178" t="s">
        <v>621</v>
      </c>
      <c r="T24" s="178" t="s">
        <v>621</v>
      </c>
      <c r="U24" s="178" t="s">
        <v>621</v>
      </c>
      <c r="V24" s="178" t="s">
        <v>621</v>
      </c>
      <c r="W24" s="178" t="s">
        <v>621</v>
      </c>
      <c r="X24" s="178" t="s">
        <v>621</v>
      </c>
      <c r="Y24" s="178" t="s">
        <v>622</v>
      </c>
      <c r="Z24" s="178" t="s">
        <v>621</v>
      </c>
      <c r="AA24" s="178" t="s">
        <v>621</v>
      </c>
      <c r="AB24" s="178" t="s">
        <v>621</v>
      </c>
      <c r="AC24" s="178" t="s">
        <v>621</v>
      </c>
      <c r="AD24" s="178" t="s">
        <v>621</v>
      </c>
      <c r="AE24" s="178" t="s">
        <v>621</v>
      </c>
      <c r="AF24" s="178" t="s">
        <v>621</v>
      </c>
      <c r="AG24" s="178" t="s">
        <v>621</v>
      </c>
      <c r="AH24" s="178" t="s">
        <v>622</v>
      </c>
      <c r="AI24" s="178" t="s">
        <v>622</v>
      </c>
      <c r="AJ24" s="178" t="s">
        <v>621</v>
      </c>
      <c r="AK24" s="178" t="s">
        <v>621</v>
      </c>
      <c r="AL24" s="178" t="s">
        <v>621</v>
      </c>
      <c r="AM24" s="178" t="s">
        <v>621</v>
      </c>
      <c r="AN24" s="178" t="s">
        <v>621</v>
      </c>
      <c r="AO24" s="178" t="s">
        <v>623</v>
      </c>
      <c r="AP24" s="178" t="s">
        <v>621</v>
      </c>
      <c r="AQ24" s="178" t="s">
        <v>621</v>
      </c>
      <c r="AR24" s="178" t="s">
        <v>621</v>
      </c>
      <c r="AS24" s="178" t="s">
        <v>621</v>
      </c>
      <c r="AT24" s="178" t="s">
        <v>623</v>
      </c>
      <c r="AU24" s="178" t="s">
        <v>621</v>
      </c>
      <c r="AV24" s="178" t="s">
        <v>621</v>
      </c>
      <c r="AW24" s="178" t="s">
        <v>621</v>
      </c>
      <c r="AX24" s="178" t="s">
        <v>621</v>
      </c>
      <c r="AY24" s="178" t="s">
        <v>621</v>
      </c>
      <c r="AZ24" s="178" t="s">
        <v>622</v>
      </c>
      <c r="BA24" s="178" t="s">
        <v>623</v>
      </c>
      <c r="BC24" s="103">
        <f t="shared" si="0"/>
        <v>41</v>
      </c>
      <c r="BD24" s="103">
        <f t="shared" si="1"/>
        <v>4</v>
      </c>
      <c r="BE24" s="103">
        <f t="shared" si="2"/>
        <v>0</v>
      </c>
      <c r="BF24" s="103">
        <f t="shared" si="3"/>
        <v>5</v>
      </c>
      <c r="BG24" s="103">
        <f t="shared" si="4"/>
        <v>0</v>
      </c>
      <c r="BH24" s="103">
        <f t="shared" si="5"/>
        <v>45</v>
      </c>
    </row>
    <row r="25" spans="1:60" x14ac:dyDescent="0.25">
      <c r="A25" s="100">
        <v>122</v>
      </c>
      <c r="B25" s="67" t="s">
        <v>23</v>
      </c>
      <c r="C25" s="67" t="s">
        <v>3</v>
      </c>
      <c r="D25" s="178" t="s">
        <v>621</v>
      </c>
      <c r="E25" s="178" t="s">
        <v>621</v>
      </c>
      <c r="F25" s="178" t="s">
        <v>621</v>
      </c>
      <c r="G25" s="178" t="s">
        <v>620</v>
      </c>
      <c r="H25" s="178" t="s">
        <v>621</v>
      </c>
      <c r="I25" s="178" t="s">
        <v>621</v>
      </c>
      <c r="J25" s="178" t="s">
        <v>621</v>
      </c>
      <c r="K25" s="178" t="s">
        <v>621</v>
      </c>
      <c r="L25" s="178" t="s">
        <v>621</v>
      </c>
      <c r="M25" s="178" t="s">
        <v>621</v>
      </c>
      <c r="N25" s="178" t="s">
        <v>621</v>
      </c>
      <c r="O25" s="178" t="s">
        <v>621</v>
      </c>
      <c r="P25" s="178" t="s">
        <v>621</v>
      </c>
      <c r="Q25" s="178" t="s">
        <v>621</v>
      </c>
      <c r="R25" s="178" t="s">
        <v>621</v>
      </c>
      <c r="S25" s="178" t="s">
        <v>621</v>
      </c>
      <c r="T25" s="178" t="s">
        <v>621</v>
      </c>
      <c r="U25" s="178" t="s">
        <v>621</v>
      </c>
      <c r="V25" s="178" t="s">
        <v>621</v>
      </c>
      <c r="W25" s="178" t="s">
        <v>621</v>
      </c>
      <c r="X25" s="178" t="s">
        <v>621</v>
      </c>
      <c r="Y25" s="178" t="s">
        <v>621</v>
      </c>
      <c r="Z25" s="178" t="s">
        <v>621</v>
      </c>
      <c r="AA25" s="178" t="s">
        <v>621</v>
      </c>
      <c r="AB25" s="178" t="s">
        <v>623</v>
      </c>
      <c r="AC25" s="178" t="s">
        <v>621</v>
      </c>
      <c r="AD25" s="178" t="s">
        <v>621</v>
      </c>
      <c r="AE25" s="178" t="s">
        <v>621</v>
      </c>
      <c r="AF25" s="178" t="s">
        <v>621</v>
      </c>
      <c r="AG25" s="178" t="s">
        <v>621</v>
      </c>
      <c r="AH25" s="178" t="s">
        <v>621</v>
      </c>
      <c r="AI25" s="178" t="s">
        <v>621</v>
      </c>
      <c r="AJ25" s="178" t="s">
        <v>621</v>
      </c>
      <c r="AK25" s="178" t="s">
        <v>621</v>
      </c>
      <c r="AL25" s="178" t="s">
        <v>621</v>
      </c>
      <c r="AM25" s="178" t="s">
        <v>621</v>
      </c>
      <c r="AN25" s="178" t="s">
        <v>621</v>
      </c>
      <c r="AO25" s="178" t="s">
        <v>623</v>
      </c>
      <c r="AP25" s="178" t="s">
        <v>621</v>
      </c>
      <c r="AQ25" s="178" t="s">
        <v>621</v>
      </c>
      <c r="AR25" s="178" t="s">
        <v>621</v>
      </c>
      <c r="AS25" s="178" t="s">
        <v>621</v>
      </c>
      <c r="AT25" s="178" t="s">
        <v>621</v>
      </c>
      <c r="AU25" s="178" t="s">
        <v>621</v>
      </c>
      <c r="AV25" s="178" t="s">
        <v>623</v>
      </c>
      <c r="AW25" s="178" t="s">
        <v>623</v>
      </c>
      <c r="AX25" s="178" t="s">
        <v>621</v>
      </c>
      <c r="AY25" s="178" t="s">
        <v>621</v>
      </c>
      <c r="AZ25" s="178" t="s">
        <v>622</v>
      </c>
      <c r="BA25" s="178" t="s">
        <v>621</v>
      </c>
      <c r="BC25" s="103">
        <f t="shared" si="0"/>
        <v>44</v>
      </c>
      <c r="BD25" s="103">
        <f t="shared" si="1"/>
        <v>1</v>
      </c>
      <c r="BE25" s="103">
        <f t="shared" si="2"/>
        <v>1</v>
      </c>
      <c r="BF25" s="103">
        <f t="shared" si="3"/>
        <v>4</v>
      </c>
      <c r="BG25" s="103">
        <f t="shared" si="4"/>
        <v>0</v>
      </c>
      <c r="BH25" s="103">
        <f t="shared" si="5"/>
        <v>46</v>
      </c>
    </row>
    <row r="26" spans="1:60" x14ac:dyDescent="0.25">
      <c r="A26" s="100">
        <v>123</v>
      </c>
      <c r="B26" s="67" t="s">
        <v>24</v>
      </c>
      <c r="C26" s="67" t="s">
        <v>3</v>
      </c>
      <c r="D26" s="178" t="s">
        <v>623</v>
      </c>
      <c r="E26" s="178" t="s">
        <v>621</v>
      </c>
      <c r="F26" s="178" t="s">
        <v>621</v>
      </c>
      <c r="G26" s="178" t="s">
        <v>621</v>
      </c>
      <c r="H26" s="178" t="s">
        <v>621</v>
      </c>
      <c r="I26" s="178" t="s">
        <v>621</v>
      </c>
      <c r="J26" s="178" t="s">
        <v>621</v>
      </c>
      <c r="K26" s="178" t="s">
        <v>621</v>
      </c>
      <c r="L26" s="178" t="s">
        <v>622</v>
      </c>
      <c r="M26" s="178" t="s">
        <v>621</v>
      </c>
      <c r="N26" s="178" t="s">
        <v>623</v>
      </c>
      <c r="O26" s="178" t="s">
        <v>621</v>
      </c>
      <c r="P26" s="178" t="s">
        <v>621</v>
      </c>
      <c r="Q26" s="178" t="s">
        <v>623</v>
      </c>
      <c r="R26" s="178" t="s">
        <v>623</v>
      </c>
      <c r="S26" s="178" t="s">
        <v>623</v>
      </c>
      <c r="T26" s="178" t="s">
        <v>621</v>
      </c>
      <c r="U26" s="178" t="s">
        <v>621</v>
      </c>
      <c r="V26" s="178" t="s">
        <v>621</v>
      </c>
      <c r="W26" s="178" t="s">
        <v>623</v>
      </c>
      <c r="X26" s="178" t="s">
        <v>621</v>
      </c>
      <c r="Y26" s="178" t="s">
        <v>622</v>
      </c>
      <c r="Z26" s="178" t="s">
        <v>621</v>
      </c>
      <c r="AA26" s="178" t="s">
        <v>621</v>
      </c>
      <c r="AB26" s="178" t="s">
        <v>621</v>
      </c>
      <c r="AC26" s="178" t="s">
        <v>621</v>
      </c>
      <c r="AD26" s="178" t="s">
        <v>621</v>
      </c>
      <c r="AE26" s="178" t="s">
        <v>621</v>
      </c>
      <c r="AF26" s="178" t="s">
        <v>621</v>
      </c>
      <c r="AG26" s="178" t="s">
        <v>622</v>
      </c>
      <c r="AH26" s="178" t="s">
        <v>622</v>
      </c>
      <c r="AI26" s="178" t="s">
        <v>622</v>
      </c>
      <c r="AJ26" s="178" t="s">
        <v>621</v>
      </c>
      <c r="AK26" s="178" t="s">
        <v>621</v>
      </c>
      <c r="AL26" s="178" t="s">
        <v>622</v>
      </c>
      <c r="AM26" s="178" t="s">
        <v>621</v>
      </c>
      <c r="AN26" s="178" t="s">
        <v>621</v>
      </c>
      <c r="AO26" s="178" t="s">
        <v>621</v>
      </c>
      <c r="AP26" s="178" t="s">
        <v>621</v>
      </c>
      <c r="AQ26" s="178" t="s">
        <v>621</v>
      </c>
      <c r="AR26" s="178" t="s">
        <v>621</v>
      </c>
      <c r="AS26" s="178" t="s">
        <v>621</v>
      </c>
      <c r="AT26" s="178" t="s">
        <v>621</v>
      </c>
      <c r="AU26" s="178" t="s">
        <v>621</v>
      </c>
      <c r="AV26" s="178" t="s">
        <v>621</v>
      </c>
      <c r="AW26" s="178" t="s">
        <v>621</v>
      </c>
      <c r="AX26" s="178" t="s">
        <v>621</v>
      </c>
      <c r="AY26" s="178" t="s">
        <v>621</v>
      </c>
      <c r="AZ26" s="178" t="s">
        <v>622</v>
      </c>
      <c r="BA26" s="178" t="s">
        <v>623</v>
      </c>
      <c r="BC26" s="103">
        <f t="shared" si="0"/>
        <v>36</v>
      </c>
      <c r="BD26" s="103">
        <f t="shared" si="1"/>
        <v>7</v>
      </c>
      <c r="BE26" s="103">
        <f t="shared" si="2"/>
        <v>0</v>
      </c>
      <c r="BF26" s="103">
        <f t="shared" si="3"/>
        <v>7</v>
      </c>
      <c r="BG26" s="103">
        <f t="shared" si="4"/>
        <v>0</v>
      </c>
      <c r="BH26" s="103">
        <f t="shared" si="5"/>
        <v>43</v>
      </c>
    </row>
    <row r="27" spans="1:60" x14ac:dyDescent="0.25">
      <c r="A27" s="100">
        <v>201</v>
      </c>
      <c r="B27" s="67" t="s">
        <v>25</v>
      </c>
      <c r="C27" s="67" t="s">
        <v>26</v>
      </c>
      <c r="D27" s="178" t="s">
        <v>621</v>
      </c>
      <c r="E27" s="178" t="s">
        <v>621</v>
      </c>
      <c r="F27" s="178" t="s">
        <v>621</v>
      </c>
      <c r="G27" s="178" t="s">
        <v>621</v>
      </c>
      <c r="H27" s="178" t="s">
        <v>621</v>
      </c>
      <c r="I27" s="178" t="s">
        <v>621</v>
      </c>
      <c r="J27" s="178" t="s">
        <v>623</v>
      </c>
      <c r="K27" s="178" t="s">
        <v>621</v>
      </c>
      <c r="L27" s="178" t="s">
        <v>621</v>
      </c>
      <c r="M27" s="178" t="s">
        <v>621</v>
      </c>
      <c r="N27" s="178" t="s">
        <v>623</v>
      </c>
      <c r="O27" s="178" t="s">
        <v>621</v>
      </c>
      <c r="P27" s="178" t="s">
        <v>621</v>
      </c>
      <c r="Q27" s="178" t="s">
        <v>621</v>
      </c>
      <c r="R27" s="178" t="s">
        <v>621</v>
      </c>
      <c r="S27" s="178" t="s">
        <v>621</v>
      </c>
      <c r="T27" s="178" t="s">
        <v>620</v>
      </c>
      <c r="U27" s="178" t="s">
        <v>621</v>
      </c>
      <c r="V27" s="178" t="s">
        <v>621</v>
      </c>
      <c r="W27" s="178" t="s">
        <v>621</v>
      </c>
      <c r="X27" s="178" t="s">
        <v>621</v>
      </c>
      <c r="Y27" s="178" t="s">
        <v>622</v>
      </c>
      <c r="Z27" s="178" t="s">
        <v>621</v>
      </c>
      <c r="AA27" s="178" t="s">
        <v>621</v>
      </c>
      <c r="AB27" s="178" t="s">
        <v>621</v>
      </c>
      <c r="AC27" s="178" t="s">
        <v>621</v>
      </c>
      <c r="AD27" s="178" t="s">
        <v>621</v>
      </c>
      <c r="AE27" s="178" t="s">
        <v>621</v>
      </c>
      <c r="AF27" s="178" t="s">
        <v>621</v>
      </c>
      <c r="AG27" s="178" t="s">
        <v>622</v>
      </c>
      <c r="AH27" s="178" t="s">
        <v>622</v>
      </c>
      <c r="AI27" s="178" t="s">
        <v>622</v>
      </c>
      <c r="AJ27" s="178" t="s">
        <v>621</v>
      </c>
      <c r="AK27" s="178" t="s">
        <v>621</v>
      </c>
      <c r="AL27" s="178" t="s">
        <v>621</v>
      </c>
      <c r="AM27" s="178" t="s">
        <v>621</v>
      </c>
      <c r="AN27" s="178" t="s">
        <v>621</v>
      </c>
      <c r="AO27" s="178" t="s">
        <v>621</v>
      </c>
      <c r="AP27" s="178" t="s">
        <v>621</v>
      </c>
      <c r="AQ27" s="178" t="s">
        <v>622</v>
      </c>
      <c r="AR27" s="178" t="s">
        <v>621</v>
      </c>
      <c r="AS27" s="178" t="s">
        <v>621</v>
      </c>
      <c r="AT27" s="178" t="s">
        <v>623</v>
      </c>
      <c r="AU27" s="178" t="s">
        <v>621</v>
      </c>
      <c r="AV27" s="178" t="s">
        <v>621</v>
      </c>
      <c r="AW27" s="178" t="s">
        <v>621</v>
      </c>
      <c r="AX27" s="178" t="s">
        <v>620</v>
      </c>
      <c r="AY27" s="178" t="s">
        <v>621</v>
      </c>
      <c r="AZ27" s="178" t="s">
        <v>622</v>
      </c>
      <c r="BA27" s="178" t="s">
        <v>620</v>
      </c>
      <c r="BC27" s="103">
        <f t="shared" si="0"/>
        <v>38</v>
      </c>
      <c r="BD27" s="103">
        <f t="shared" si="1"/>
        <v>6</v>
      </c>
      <c r="BE27" s="103">
        <f t="shared" si="2"/>
        <v>3</v>
      </c>
      <c r="BF27" s="103">
        <f t="shared" si="3"/>
        <v>3</v>
      </c>
      <c r="BG27" s="103">
        <f t="shared" si="4"/>
        <v>0</v>
      </c>
      <c r="BH27" s="103">
        <f t="shared" si="5"/>
        <v>47</v>
      </c>
    </row>
    <row r="28" spans="1:60" x14ac:dyDescent="0.25">
      <c r="A28" s="100">
        <v>202</v>
      </c>
      <c r="B28" s="67" t="s">
        <v>27</v>
      </c>
      <c r="C28" s="67" t="s">
        <v>26</v>
      </c>
      <c r="D28" s="178" t="s">
        <v>621</v>
      </c>
      <c r="E28" s="178" t="s">
        <v>621</v>
      </c>
      <c r="F28" s="178" t="s">
        <v>623</v>
      </c>
      <c r="G28" s="178" t="s">
        <v>620</v>
      </c>
      <c r="H28" s="178" t="s">
        <v>621</v>
      </c>
      <c r="I28" s="178" t="s">
        <v>621</v>
      </c>
      <c r="J28" s="178" t="s">
        <v>623</v>
      </c>
      <c r="K28" s="178" t="s">
        <v>621</v>
      </c>
      <c r="L28" s="178" t="s">
        <v>623</v>
      </c>
      <c r="M28" s="178" t="s">
        <v>621</v>
      </c>
      <c r="N28" s="178" t="s">
        <v>621</v>
      </c>
      <c r="O28" s="178" t="s">
        <v>621</v>
      </c>
      <c r="P28" s="178" t="s">
        <v>621</v>
      </c>
      <c r="Q28" s="178" t="s">
        <v>621</v>
      </c>
      <c r="R28" s="178" t="s">
        <v>623</v>
      </c>
      <c r="S28" s="178" t="s">
        <v>621</v>
      </c>
      <c r="T28" s="178" t="s">
        <v>620</v>
      </c>
      <c r="U28" s="178" t="s">
        <v>621</v>
      </c>
      <c r="V28" s="178" t="s">
        <v>621</v>
      </c>
      <c r="W28" s="178" t="s">
        <v>621</v>
      </c>
      <c r="X28" s="178" t="s">
        <v>621</v>
      </c>
      <c r="Y28" s="178" t="s">
        <v>622</v>
      </c>
      <c r="Z28" s="178" t="s">
        <v>621</v>
      </c>
      <c r="AA28" s="178" t="s">
        <v>621</v>
      </c>
      <c r="AB28" s="178" t="s">
        <v>621</v>
      </c>
      <c r="AC28" s="178" t="s">
        <v>623</v>
      </c>
      <c r="AD28" s="178" t="s">
        <v>621</v>
      </c>
      <c r="AE28" s="178" t="s">
        <v>621</v>
      </c>
      <c r="AF28" s="178" t="s">
        <v>621</v>
      </c>
      <c r="AG28" s="178" t="s">
        <v>622</v>
      </c>
      <c r="AH28" s="178" t="s">
        <v>622</v>
      </c>
      <c r="AI28" s="178" t="s">
        <v>622</v>
      </c>
      <c r="AJ28" s="178" t="s">
        <v>621</v>
      </c>
      <c r="AK28" s="178" t="s">
        <v>621</v>
      </c>
      <c r="AL28" s="178" t="s">
        <v>621</v>
      </c>
      <c r="AM28" s="178" t="s">
        <v>621</v>
      </c>
      <c r="AN28" s="178" t="s">
        <v>621</v>
      </c>
      <c r="AO28" s="178" t="s">
        <v>623</v>
      </c>
      <c r="AP28" s="178" t="s">
        <v>621</v>
      </c>
      <c r="AQ28" s="178" t="s">
        <v>621</v>
      </c>
      <c r="AR28" s="178" t="s">
        <v>621</v>
      </c>
      <c r="AS28" s="178" t="s">
        <v>623</v>
      </c>
      <c r="AT28" s="178" t="s">
        <v>621</v>
      </c>
      <c r="AU28" s="178" t="s">
        <v>621</v>
      </c>
      <c r="AV28" s="178" t="s">
        <v>621</v>
      </c>
      <c r="AW28" s="178" t="s">
        <v>620</v>
      </c>
      <c r="AX28" s="178" t="s">
        <v>620</v>
      </c>
      <c r="AY28" s="178" t="s">
        <v>621</v>
      </c>
      <c r="AZ28" s="178" t="s">
        <v>622</v>
      </c>
      <c r="BA28" s="178" t="s">
        <v>622</v>
      </c>
      <c r="BC28" s="103">
        <f t="shared" si="0"/>
        <v>33</v>
      </c>
      <c r="BD28" s="103">
        <f t="shared" si="1"/>
        <v>6</v>
      </c>
      <c r="BE28" s="103">
        <f t="shared" si="2"/>
        <v>4</v>
      </c>
      <c r="BF28" s="103">
        <f t="shared" si="3"/>
        <v>7</v>
      </c>
      <c r="BG28" s="103">
        <f t="shared" si="4"/>
        <v>0</v>
      </c>
      <c r="BH28" s="103">
        <f t="shared" si="5"/>
        <v>43</v>
      </c>
    </row>
    <row r="29" spans="1:60" x14ac:dyDescent="0.25">
      <c r="A29" s="100">
        <v>203</v>
      </c>
      <c r="B29" s="67" t="s">
        <v>28</v>
      </c>
      <c r="C29" s="67" t="s">
        <v>26</v>
      </c>
      <c r="D29" s="178" t="s">
        <v>621</v>
      </c>
      <c r="E29" s="178" t="s">
        <v>621</v>
      </c>
      <c r="F29" s="178" t="s">
        <v>621</v>
      </c>
      <c r="G29" s="178" t="s">
        <v>621</v>
      </c>
      <c r="H29" s="178" t="s">
        <v>623</v>
      </c>
      <c r="I29" s="178" t="s">
        <v>621</v>
      </c>
      <c r="J29" s="178" t="s">
        <v>621</v>
      </c>
      <c r="K29" s="178" t="s">
        <v>621</v>
      </c>
      <c r="L29" s="178" t="s">
        <v>621</v>
      </c>
      <c r="M29" s="178" t="s">
        <v>621</v>
      </c>
      <c r="N29" s="178" t="s">
        <v>621</v>
      </c>
      <c r="O29" s="178" t="s">
        <v>621</v>
      </c>
      <c r="P29" s="178" t="s">
        <v>621</v>
      </c>
      <c r="Q29" s="178" t="s">
        <v>621</v>
      </c>
      <c r="R29" s="178" t="s">
        <v>621</v>
      </c>
      <c r="S29" s="178" t="s">
        <v>621</v>
      </c>
      <c r="T29" s="178" t="s">
        <v>620</v>
      </c>
      <c r="U29" s="178" t="s">
        <v>621</v>
      </c>
      <c r="V29" s="178" t="s">
        <v>621</v>
      </c>
      <c r="W29" s="178" t="s">
        <v>621</v>
      </c>
      <c r="X29" s="178" t="s">
        <v>621</v>
      </c>
      <c r="Y29" s="178" t="s">
        <v>622</v>
      </c>
      <c r="Z29" s="178" t="s">
        <v>621</v>
      </c>
      <c r="AA29" s="178" t="s">
        <v>621</v>
      </c>
      <c r="AB29" s="178" t="s">
        <v>621</v>
      </c>
      <c r="AC29" s="178" t="s">
        <v>621</v>
      </c>
      <c r="AD29" s="178" t="s">
        <v>621</v>
      </c>
      <c r="AE29" s="178" t="s">
        <v>621</v>
      </c>
      <c r="AF29" s="178" t="s">
        <v>621</v>
      </c>
      <c r="AG29" s="178" t="s">
        <v>621</v>
      </c>
      <c r="AH29" s="178" t="s">
        <v>622</v>
      </c>
      <c r="AI29" s="178" t="s">
        <v>622</v>
      </c>
      <c r="AJ29" s="178" t="s">
        <v>621</v>
      </c>
      <c r="AK29" s="178" t="s">
        <v>621</v>
      </c>
      <c r="AL29" s="178" t="s">
        <v>621</v>
      </c>
      <c r="AM29" s="178" t="s">
        <v>621</v>
      </c>
      <c r="AN29" s="178" t="s">
        <v>621</v>
      </c>
      <c r="AO29" s="178" t="s">
        <v>620</v>
      </c>
      <c r="AP29" s="178" t="s">
        <v>621</v>
      </c>
      <c r="AQ29" s="178" t="s">
        <v>621</v>
      </c>
      <c r="AR29" s="178" t="s">
        <v>621</v>
      </c>
      <c r="AS29" s="178" t="s">
        <v>621</v>
      </c>
      <c r="AT29" s="178" t="s">
        <v>620</v>
      </c>
      <c r="AU29" s="178" t="s">
        <v>620</v>
      </c>
      <c r="AV29" s="178" t="s">
        <v>623</v>
      </c>
      <c r="AW29" s="178" t="s">
        <v>620</v>
      </c>
      <c r="AX29" s="178" t="s">
        <v>620</v>
      </c>
      <c r="AY29" s="178" t="s">
        <v>621</v>
      </c>
      <c r="AZ29" s="178" t="s">
        <v>622</v>
      </c>
      <c r="BA29" s="178" t="s">
        <v>620</v>
      </c>
      <c r="BC29" s="103">
        <f t="shared" si="0"/>
        <v>37</v>
      </c>
      <c r="BD29" s="103">
        <f t="shared" si="1"/>
        <v>4</v>
      </c>
      <c r="BE29" s="103">
        <f t="shared" si="2"/>
        <v>7</v>
      </c>
      <c r="BF29" s="103">
        <f t="shared" si="3"/>
        <v>2</v>
      </c>
      <c r="BG29" s="103">
        <f t="shared" si="4"/>
        <v>0</v>
      </c>
      <c r="BH29" s="103">
        <f t="shared" si="5"/>
        <v>48</v>
      </c>
    </row>
    <row r="30" spans="1:60" x14ac:dyDescent="0.25">
      <c r="A30" s="100">
        <v>204</v>
      </c>
      <c r="B30" s="67" t="s">
        <v>29</v>
      </c>
      <c r="C30" s="67" t="s">
        <v>26</v>
      </c>
      <c r="D30" s="178" t="s">
        <v>621</v>
      </c>
      <c r="E30" s="178" t="s">
        <v>621</v>
      </c>
      <c r="F30" s="178" t="s">
        <v>621</v>
      </c>
      <c r="G30" s="178" t="s">
        <v>621</v>
      </c>
      <c r="H30" s="178" t="s">
        <v>623</v>
      </c>
      <c r="I30" s="178" t="s">
        <v>621</v>
      </c>
      <c r="J30" s="178" t="s">
        <v>621</v>
      </c>
      <c r="K30" s="178" t="s">
        <v>621</v>
      </c>
      <c r="L30" s="178" t="s">
        <v>621</v>
      </c>
      <c r="M30" s="178" t="s">
        <v>621</v>
      </c>
      <c r="N30" s="178" t="s">
        <v>621</v>
      </c>
      <c r="O30" s="178" t="s">
        <v>621</v>
      </c>
      <c r="P30" s="178" t="s">
        <v>621</v>
      </c>
      <c r="Q30" s="178" t="s">
        <v>621</v>
      </c>
      <c r="R30" s="178" t="s">
        <v>623</v>
      </c>
      <c r="S30" s="178" t="s">
        <v>623</v>
      </c>
      <c r="T30" s="178" t="s">
        <v>620</v>
      </c>
      <c r="U30" s="178" t="s">
        <v>623</v>
      </c>
      <c r="V30" s="178" t="s">
        <v>621</v>
      </c>
      <c r="W30" s="178" t="s">
        <v>623</v>
      </c>
      <c r="X30" s="178" t="s">
        <v>621</v>
      </c>
      <c r="Y30" s="178" t="s">
        <v>622</v>
      </c>
      <c r="Z30" s="178" t="s">
        <v>621</v>
      </c>
      <c r="AA30" s="178" t="s">
        <v>621</v>
      </c>
      <c r="AB30" s="178" t="s">
        <v>621</v>
      </c>
      <c r="AC30" s="178" t="s">
        <v>621</v>
      </c>
      <c r="AD30" s="178" t="s">
        <v>621</v>
      </c>
      <c r="AE30" s="178" t="s">
        <v>621</v>
      </c>
      <c r="AF30" s="178" t="s">
        <v>621</v>
      </c>
      <c r="AG30" s="178" t="s">
        <v>622</v>
      </c>
      <c r="AH30" s="178" t="s">
        <v>622</v>
      </c>
      <c r="AI30" s="178" t="s">
        <v>622</v>
      </c>
      <c r="AJ30" s="178" t="s">
        <v>621</v>
      </c>
      <c r="AK30" s="178" t="s">
        <v>621</v>
      </c>
      <c r="AL30" s="178" t="s">
        <v>621</v>
      </c>
      <c r="AM30" s="178" t="s">
        <v>621</v>
      </c>
      <c r="AN30" s="178" t="s">
        <v>621</v>
      </c>
      <c r="AO30" s="178" t="s">
        <v>621</v>
      </c>
      <c r="AP30" s="178" t="s">
        <v>621</v>
      </c>
      <c r="AQ30" s="178" t="s">
        <v>621</v>
      </c>
      <c r="AR30" s="178" t="s">
        <v>621</v>
      </c>
      <c r="AS30" s="178" t="s">
        <v>623</v>
      </c>
      <c r="AT30" s="178" t="s">
        <v>621</v>
      </c>
      <c r="AU30" s="178" t="s">
        <v>621</v>
      </c>
      <c r="AV30" s="178" t="s">
        <v>621</v>
      </c>
      <c r="AW30" s="178" t="s">
        <v>623</v>
      </c>
      <c r="AX30" s="178" t="s">
        <v>621</v>
      </c>
      <c r="AY30" s="178" t="s">
        <v>621</v>
      </c>
      <c r="AZ30" s="178" t="s">
        <v>622</v>
      </c>
      <c r="BA30" s="178" t="s">
        <v>622</v>
      </c>
      <c r="BC30" s="103">
        <f t="shared" si="0"/>
        <v>36</v>
      </c>
      <c r="BD30" s="103">
        <f t="shared" si="1"/>
        <v>6</v>
      </c>
      <c r="BE30" s="103">
        <f t="shared" si="2"/>
        <v>1</v>
      </c>
      <c r="BF30" s="103">
        <f t="shared" si="3"/>
        <v>7</v>
      </c>
      <c r="BG30" s="103">
        <f t="shared" si="4"/>
        <v>0</v>
      </c>
      <c r="BH30" s="103">
        <f t="shared" si="5"/>
        <v>43</v>
      </c>
    </row>
    <row r="31" spans="1:60" x14ac:dyDescent="0.25">
      <c r="A31" s="100">
        <v>205</v>
      </c>
      <c r="B31" s="67" t="s">
        <v>30</v>
      </c>
      <c r="C31" s="67" t="s">
        <v>26</v>
      </c>
      <c r="D31" s="178" t="s">
        <v>621</v>
      </c>
      <c r="E31" s="178" t="s">
        <v>621</v>
      </c>
      <c r="F31" s="178" t="s">
        <v>621</v>
      </c>
      <c r="G31" s="178" t="s">
        <v>621</v>
      </c>
      <c r="H31" s="178" t="s">
        <v>623</v>
      </c>
      <c r="I31" s="178" t="s">
        <v>623</v>
      </c>
      <c r="J31" s="178" t="s">
        <v>623</v>
      </c>
      <c r="K31" s="178" t="s">
        <v>621</v>
      </c>
      <c r="L31" s="178" t="s">
        <v>622</v>
      </c>
      <c r="M31" s="178" t="s">
        <v>621</v>
      </c>
      <c r="N31" s="178" t="s">
        <v>621</v>
      </c>
      <c r="O31" s="178" t="s">
        <v>621</v>
      </c>
      <c r="P31" s="178" t="s">
        <v>621</v>
      </c>
      <c r="Q31" s="178" t="s">
        <v>621</v>
      </c>
      <c r="R31" s="178" t="s">
        <v>623</v>
      </c>
      <c r="S31" s="178" t="s">
        <v>621</v>
      </c>
      <c r="T31" s="178" t="s">
        <v>620</v>
      </c>
      <c r="U31" s="178" t="s">
        <v>621</v>
      </c>
      <c r="V31" s="178" t="s">
        <v>621</v>
      </c>
      <c r="W31" s="178" t="s">
        <v>623</v>
      </c>
      <c r="X31" s="178" t="s">
        <v>621</v>
      </c>
      <c r="Y31" s="178" t="s">
        <v>623</v>
      </c>
      <c r="Z31" s="178" t="s">
        <v>621</v>
      </c>
      <c r="AA31" s="178" t="s">
        <v>621</v>
      </c>
      <c r="AB31" s="178" t="s">
        <v>621</v>
      </c>
      <c r="AC31" s="178" t="s">
        <v>621</v>
      </c>
      <c r="AD31" s="178" t="s">
        <v>621</v>
      </c>
      <c r="AE31" s="178" t="s">
        <v>621</v>
      </c>
      <c r="AF31" s="178" t="s">
        <v>621</v>
      </c>
      <c r="AG31" s="178" t="s">
        <v>621</v>
      </c>
      <c r="AH31" s="178" t="s">
        <v>621</v>
      </c>
      <c r="AI31" s="178" t="s">
        <v>621</v>
      </c>
      <c r="AJ31" s="178" t="s">
        <v>621</v>
      </c>
      <c r="AK31" s="178" t="s">
        <v>621</v>
      </c>
      <c r="AL31" s="178" t="s">
        <v>621</v>
      </c>
      <c r="AM31" s="178" t="s">
        <v>621</v>
      </c>
      <c r="AN31" s="178" t="s">
        <v>621</v>
      </c>
      <c r="AO31" s="178" t="s">
        <v>621</v>
      </c>
      <c r="AP31" s="178" t="s">
        <v>621</v>
      </c>
      <c r="AQ31" s="178" t="s">
        <v>621</v>
      </c>
      <c r="AR31" s="178" t="s">
        <v>621</v>
      </c>
      <c r="AS31" s="178" t="s">
        <v>621</v>
      </c>
      <c r="AT31" s="178" t="s">
        <v>621</v>
      </c>
      <c r="AU31" s="178" t="s">
        <v>621</v>
      </c>
      <c r="AV31" s="178" t="s">
        <v>621</v>
      </c>
      <c r="AW31" s="178" t="s">
        <v>620</v>
      </c>
      <c r="AX31" s="178" t="s">
        <v>621</v>
      </c>
      <c r="AY31" s="178" t="s">
        <v>621</v>
      </c>
      <c r="AZ31" s="178" t="s">
        <v>622</v>
      </c>
      <c r="BA31" s="178" t="s">
        <v>620</v>
      </c>
      <c r="BC31" s="103">
        <f t="shared" si="0"/>
        <v>39</v>
      </c>
      <c r="BD31" s="103">
        <f t="shared" si="1"/>
        <v>2</v>
      </c>
      <c r="BE31" s="103">
        <f t="shared" si="2"/>
        <v>3</v>
      </c>
      <c r="BF31" s="103">
        <f t="shared" si="3"/>
        <v>6</v>
      </c>
      <c r="BG31" s="103">
        <f t="shared" si="4"/>
        <v>0</v>
      </c>
      <c r="BH31" s="103">
        <f t="shared" si="5"/>
        <v>44</v>
      </c>
    </row>
    <row r="32" spans="1:60" x14ac:dyDescent="0.25">
      <c r="A32" s="100">
        <v>206</v>
      </c>
      <c r="B32" s="67" t="s">
        <v>31</v>
      </c>
      <c r="C32" s="67" t="s">
        <v>26</v>
      </c>
      <c r="D32" s="178" t="s">
        <v>621</v>
      </c>
      <c r="E32" s="178" t="s">
        <v>621</v>
      </c>
      <c r="F32" s="178" t="s">
        <v>621</v>
      </c>
      <c r="G32" s="178" t="s">
        <v>621</v>
      </c>
      <c r="H32" s="178" t="s">
        <v>623</v>
      </c>
      <c r="I32" s="178" t="s">
        <v>621</v>
      </c>
      <c r="J32" s="178" t="s">
        <v>621</v>
      </c>
      <c r="K32" s="178" t="s">
        <v>621</v>
      </c>
      <c r="L32" s="178" t="s">
        <v>621</v>
      </c>
      <c r="M32" s="178" t="s">
        <v>621</v>
      </c>
      <c r="N32" s="178" t="s">
        <v>621</v>
      </c>
      <c r="O32" s="178" t="s">
        <v>621</v>
      </c>
      <c r="P32" s="178" t="s">
        <v>621</v>
      </c>
      <c r="Q32" s="178" t="s">
        <v>621</v>
      </c>
      <c r="R32" s="178" t="s">
        <v>623</v>
      </c>
      <c r="S32" s="178" t="s">
        <v>621</v>
      </c>
      <c r="T32" s="178" t="s">
        <v>621</v>
      </c>
      <c r="U32" s="178" t="s">
        <v>621</v>
      </c>
      <c r="V32" s="178" t="s">
        <v>621</v>
      </c>
      <c r="W32" s="178" t="s">
        <v>621</v>
      </c>
      <c r="X32" s="178" t="s">
        <v>621</v>
      </c>
      <c r="Y32" s="178" t="s">
        <v>622</v>
      </c>
      <c r="Z32" s="178" t="s">
        <v>621</v>
      </c>
      <c r="AA32" s="178" t="s">
        <v>621</v>
      </c>
      <c r="AB32" s="178" t="s">
        <v>621</v>
      </c>
      <c r="AC32" s="178" t="s">
        <v>621</v>
      </c>
      <c r="AD32" s="178" t="s">
        <v>623</v>
      </c>
      <c r="AE32" s="178" t="s">
        <v>621</v>
      </c>
      <c r="AF32" s="178" t="s">
        <v>621</v>
      </c>
      <c r="AG32" s="178" t="s">
        <v>622</v>
      </c>
      <c r="AH32" s="178" t="s">
        <v>622</v>
      </c>
      <c r="AI32" s="178" t="s">
        <v>622</v>
      </c>
      <c r="AJ32" s="178" t="s">
        <v>621</v>
      </c>
      <c r="AK32" s="178" t="s">
        <v>621</v>
      </c>
      <c r="AL32" s="178" t="s">
        <v>621</v>
      </c>
      <c r="AM32" s="178" t="s">
        <v>621</v>
      </c>
      <c r="AN32" s="178" t="s">
        <v>621</v>
      </c>
      <c r="AO32" s="178" t="s">
        <v>623</v>
      </c>
      <c r="AP32" s="178" t="s">
        <v>621</v>
      </c>
      <c r="AQ32" s="178" t="s">
        <v>621</v>
      </c>
      <c r="AR32" s="178" t="s">
        <v>621</v>
      </c>
      <c r="AS32" s="178" t="s">
        <v>621</v>
      </c>
      <c r="AT32" s="178" t="s">
        <v>621</v>
      </c>
      <c r="AU32" s="178" t="s">
        <v>621</v>
      </c>
      <c r="AV32" s="178" t="s">
        <v>621</v>
      </c>
      <c r="AW32" s="178" t="s">
        <v>623</v>
      </c>
      <c r="AX32" s="178" t="s">
        <v>621</v>
      </c>
      <c r="AY32" s="178" t="s">
        <v>621</v>
      </c>
      <c r="AZ32" s="178" t="s">
        <v>622</v>
      </c>
      <c r="BA32" s="178" t="s">
        <v>620</v>
      </c>
      <c r="BC32" s="103">
        <f t="shared" si="0"/>
        <v>39</v>
      </c>
      <c r="BD32" s="103">
        <f t="shared" si="1"/>
        <v>5</v>
      </c>
      <c r="BE32" s="103">
        <f t="shared" si="2"/>
        <v>1</v>
      </c>
      <c r="BF32" s="103">
        <f t="shared" si="3"/>
        <v>5</v>
      </c>
      <c r="BG32" s="103">
        <f t="shared" si="4"/>
        <v>0</v>
      </c>
      <c r="BH32" s="103">
        <f t="shared" si="5"/>
        <v>45</v>
      </c>
    </row>
    <row r="33" spans="1:60" x14ac:dyDescent="0.25">
      <c r="A33" s="100">
        <v>207</v>
      </c>
      <c r="B33" s="67" t="s">
        <v>32</v>
      </c>
      <c r="C33" s="67" t="s">
        <v>26</v>
      </c>
      <c r="D33" s="178" t="s">
        <v>621</v>
      </c>
      <c r="E33" s="178" t="s">
        <v>621</v>
      </c>
      <c r="F33" s="178" t="s">
        <v>621</v>
      </c>
      <c r="G33" s="178" t="s">
        <v>621</v>
      </c>
      <c r="H33" s="178" t="s">
        <v>621</v>
      </c>
      <c r="I33" s="178" t="s">
        <v>621</v>
      </c>
      <c r="J33" s="178" t="s">
        <v>621</v>
      </c>
      <c r="K33" s="178" t="s">
        <v>621</v>
      </c>
      <c r="L33" s="178" t="s">
        <v>621</v>
      </c>
      <c r="M33" s="178" t="s">
        <v>621</v>
      </c>
      <c r="N33" s="178" t="s">
        <v>621</v>
      </c>
      <c r="O33" s="178" t="s">
        <v>621</v>
      </c>
      <c r="P33" s="178" t="s">
        <v>621</v>
      </c>
      <c r="Q33" s="178" t="s">
        <v>621</v>
      </c>
      <c r="R33" s="178" t="s">
        <v>623</v>
      </c>
      <c r="S33" s="178" t="s">
        <v>621</v>
      </c>
      <c r="T33" s="178" t="s">
        <v>621</v>
      </c>
      <c r="U33" s="178" t="s">
        <v>621</v>
      </c>
      <c r="V33" s="178" t="s">
        <v>621</v>
      </c>
      <c r="W33" s="178" t="s">
        <v>621</v>
      </c>
      <c r="X33" s="178" t="s">
        <v>621</v>
      </c>
      <c r="Y33" s="178" t="s">
        <v>622</v>
      </c>
      <c r="Z33" s="178" t="s">
        <v>621</v>
      </c>
      <c r="AA33" s="178" t="s">
        <v>621</v>
      </c>
      <c r="AB33" s="178" t="s">
        <v>621</v>
      </c>
      <c r="AC33" s="178" t="s">
        <v>621</v>
      </c>
      <c r="AD33" s="178" t="s">
        <v>621</v>
      </c>
      <c r="AE33" s="178" t="s">
        <v>621</v>
      </c>
      <c r="AF33" s="178" t="s">
        <v>621</v>
      </c>
      <c r="AG33" s="178" t="s">
        <v>622</v>
      </c>
      <c r="AH33" s="178" t="s">
        <v>622</v>
      </c>
      <c r="AI33" s="178" t="s">
        <v>622</v>
      </c>
      <c r="AJ33" s="178" t="s">
        <v>621</v>
      </c>
      <c r="AK33" s="178" t="s">
        <v>621</v>
      </c>
      <c r="AL33" s="178" t="s">
        <v>621</v>
      </c>
      <c r="AM33" s="178" t="s">
        <v>621</v>
      </c>
      <c r="AN33" s="178" t="s">
        <v>621</v>
      </c>
      <c r="AO33" s="178" t="s">
        <v>620</v>
      </c>
      <c r="AP33" s="178" t="s">
        <v>621</v>
      </c>
      <c r="AQ33" s="178" t="s">
        <v>621</v>
      </c>
      <c r="AR33" s="178" t="s">
        <v>621</v>
      </c>
      <c r="AS33" s="178" t="s">
        <v>621</v>
      </c>
      <c r="AT33" s="178" t="s">
        <v>621</v>
      </c>
      <c r="AU33" s="178" t="s">
        <v>621</v>
      </c>
      <c r="AV33" s="178" t="s">
        <v>621</v>
      </c>
      <c r="AW33" s="178" t="s">
        <v>621</v>
      </c>
      <c r="AX33" s="178" t="s">
        <v>620</v>
      </c>
      <c r="AY33" s="178" t="s">
        <v>621</v>
      </c>
      <c r="AZ33" s="178" t="s">
        <v>622</v>
      </c>
      <c r="BA33" s="178" t="s">
        <v>622</v>
      </c>
      <c r="BC33" s="103">
        <f t="shared" si="0"/>
        <v>41</v>
      </c>
      <c r="BD33" s="103">
        <f t="shared" si="1"/>
        <v>6</v>
      </c>
      <c r="BE33" s="103">
        <f t="shared" si="2"/>
        <v>2</v>
      </c>
      <c r="BF33" s="103">
        <f t="shared" si="3"/>
        <v>1</v>
      </c>
      <c r="BG33" s="103">
        <f t="shared" si="4"/>
        <v>0</v>
      </c>
      <c r="BH33" s="103">
        <f t="shared" si="5"/>
        <v>49</v>
      </c>
    </row>
    <row r="34" spans="1:60" x14ac:dyDescent="0.25">
      <c r="A34" s="100">
        <v>208</v>
      </c>
      <c r="B34" s="67" t="s">
        <v>33</v>
      </c>
      <c r="C34" s="67" t="s">
        <v>26</v>
      </c>
      <c r="D34" s="178" t="s">
        <v>621</v>
      </c>
      <c r="E34" s="178" t="s">
        <v>621</v>
      </c>
      <c r="F34" s="178" t="s">
        <v>623</v>
      </c>
      <c r="G34" s="178" t="s">
        <v>621</v>
      </c>
      <c r="H34" s="178" t="s">
        <v>623</v>
      </c>
      <c r="I34" s="178" t="s">
        <v>621</v>
      </c>
      <c r="J34" s="178" t="s">
        <v>623</v>
      </c>
      <c r="K34" s="178" t="s">
        <v>621</v>
      </c>
      <c r="L34" s="178" t="s">
        <v>621</v>
      </c>
      <c r="M34" s="178" t="s">
        <v>621</v>
      </c>
      <c r="N34" s="178" t="s">
        <v>621</v>
      </c>
      <c r="O34" s="178" t="s">
        <v>621</v>
      </c>
      <c r="P34" s="178" t="s">
        <v>621</v>
      </c>
      <c r="Q34" s="178" t="s">
        <v>621</v>
      </c>
      <c r="R34" s="178" t="s">
        <v>621</v>
      </c>
      <c r="S34" s="178" t="s">
        <v>621</v>
      </c>
      <c r="T34" s="178" t="s">
        <v>623</v>
      </c>
      <c r="U34" s="178" t="s">
        <v>621</v>
      </c>
      <c r="V34" s="178" t="s">
        <v>621</v>
      </c>
      <c r="W34" s="178" t="s">
        <v>621</v>
      </c>
      <c r="X34" s="178" t="s">
        <v>621</v>
      </c>
      <c r="Y34" s="178" t="s">
        <v>622</v>
      </c>
      <c r="Z34" s="178" t="s">
        <v>621</v>
      </c>
      <c r="AA34" s="178" t="s">
        <v>621</v>
      </c>
      <c r="AB34" s="178" t="s">
        <v>621</v>
      </c>
      <c r="AC34" s="178" t="s">
        <v>621</v>
      </c>
      <c r="AD34" s="178" t="s">
        <v>621</v>
      </c>
      <c r="AE34" s="178" t="s">
        <v>621</v>
      </c>
      <c r="AF34" s="178" t="s">
        <v>621</v>
      </c>
      <c r="AG34" s="178" t="s">
        <v>622</v>
      </c>
      <c r="AH34" s="178" t="s">
        <v>622</v>
      </c>
      <c r="AI34" s="178" t="s">
        <v>622</v>
      </c>
      <c r="AJ34" s="178" t="s">
        <v>621</v>
      </c>
      <c r="AK34" s="178" t="s">
        <v>621</v>
      </c>
      <c r="AL34" s="178" t="s">
        <v>621</v>
      </c>
      <c r="AM34" s="178" t="s">
        <v>621</v>
      </c>
      <c r="AN34" s="178" t="s">
        <v>621</v>
      </c>
      <c r="AO34" s="178" t="s">
        <v>622</v>
      </c>
      <c r="AP34" s="178" t="s">
        <v>621</v>
      </c>
      <c r="AQ34" s="178" t="s">
        <v>622</v>
      </c>
      <c r="AR34" s="178" t="s">
        <v>621</v>
      </c>
      <c r="AS34" s="178" t="s">
        <v>623</v>
      </c>
      <c r="AT34" s="178" t="s">
        <v>623</v>
      </c>
      <c r="AU34" s="178" t="s">
        <v>623</v>
      </c>
      <c r="AV34" s="178" t="s">
        <v>623</v>
      </c>
      <c r="AW34" s="178" t="s">
        <v>623</v>
      </c>
      <c r="AX34" s="178" t="s">
        <v>620</v>
      </c>
      <c r="AY34" s="178" t="s">
        <v>621</v>
      </c>
      <c r="AZ34" s="178" t="s">
        <v>622</v>
      </c>
      <c r="BA34" s="178" t="s">
        <v>620</v>
      </c>
      <c r="BC34" s="103">
        <f t="shared" si="0"/>
        <v>32</v>
      </c>
      <c r="BD34" s="103">
        <f t="shared" si="1"/>
        <v>7</v>
      </c>
      <c r="BE34" s="103">
        <f t="shared" si="2"/>
        <v>2</v>
      </c>
      <c r="BF34" s="103">
        <f t="shared" si="3"/>
        <v>9</v>
      </c>
      <c r="BG34" s="103">
        <f t="shared" si="4"/>
        <v>0</v>
      </c>
      <c r="BH34" s="103">
        <f t="shared" si="5"/>
        <v>41</v>
      </c>
    </row>
    <row r="35" spans="1:60" x14ac:dyDescent="0.25">
      <c r="A35" s="100">
        <v>209</v>
      </c>
      <c r="B35" s="67" t="s">
        <v>34</v>
      </c>
      <c r="C35" s="67" t="s">
        <v>26</v>
      </c>
      <c r="D35" s="178" t="s">
        <v>621</v>
      </c>
      <c r="E35" s="178" t="s">
        <v>621</v>
      </c>
      <c r="F35" s="178" t="s">
        <v>621</v>
      </c>
      <c r="G35" s="178" t="s">
        <v>620</v>
      </c>
      <c r="H35" s="178" t="s">
        <v>621</v>
      </c>
      <c r="I35" s="178" t="s">
        <v>621</v>
      </c>
      <c r="J35" s="178" t="s">
        <v>621</v>
      </c>
      <c r="K35" s="178" t="s">
        <v>623</v>
      </c>
      <c r="L35" s="178" t="s">
        <v>622</v>
      </c>
      <c r="M35" s="178" t="s">
        <v>621</v>
      </c>
      <c r="N35" s="178" t="s">
        <v>621</v>
      </c>
      <c r="O35" s="178" t="s">
        <v>621</v>
      </c>
      <c r="P35" s="178" t="s">
        <v>621</v>
      </c>
      <c r="Q35" s="178" t="s">
        <v>621</v>
      </c>
      <c r="R35" s="178" t="s">
        <v>623</v>
      </c>
      <c r="S35" s="178" t="s">
        <v>621</v>
      </c>
      <c r="T35" s="178" t="s">
        <v>621</v>
      </c>
      <c r="U35" s="178" t="s">
        <v>621</v>
      </c>
      <c r="V35" s="178" t="s">
        <v>621</v>
      </c>
      <c r="W35" s="178" t="s">
        <v>623</v>
      </c>
      <c r="X35" s="178" t="s">
        <v>621</v>
      </c>
      <c r="Y35" s="178" t="s">
        <v>622</v>
      </c>
      <c r="Z35" s="178" t="s">
        <v>621</v>
      </c>
      <c r="AA35" s="178" t="s">
        <v>621</v>
      </c>
      <c r="AB35" s="178" t="s">
        <v>621</v>
      </c>
      <c r="AC35" s="178" t="s">
        <v>621</v>
      </c>
      <c r="AD35" s="178" t="s">
        <v>621</v>
      </c>
      <c r="AE35" s="178" t="s">
        <v>621</v>
      </c>
      <c r="AF35" s="178" t="s">
        <v>621</v>
      </c>
      <c r="AG35" s="178" t="s">
        <v>622</v>
      </c>
      <c r="AH35" s="178" t="s">
        <v>622</v>
      </c>
      <c r="AI35" s="178" t="s">
        <v>622</v>
      </c>
      <c r="AJ35" s="178" t="s">
        <v>621</v>
      </c>
      <c r="AK35" s="178" t="s">
        <v>621</v>
      </c>
      <c r="AL35" s="178" t="s">
        <v>621</v>
      </c>
      <c r="AM35" s="178" t="s">
        <v>621</v>
      </c>
      <c r="AN35" s="178" t="s">
        <v>623</v>
      </c>
      <c r="AO35" s="178" t="s">
        <v>621</v>
      </c>
      <c r="AP35" s="178" t="s">
        <v>621</v>
      </c>
      <c r="AQ35" s="178" t="s">
        <v>623</v>
      </c>
      <c r="AR35" s="178" t="s">
        <v>621</v>
      </c>
      <c r="AS35" s="178" t="s">
        <v>621</v>
      </c>
      <c r="AT35" s="178" t="s">
        <v>621</v>
      </c>
      <c r="AU35" s="178" t="s">
        <v>621</v>
      </c>
      <c r="AV35" s="178" t="s">
        <v>621</v>
      </c>
      <c r="AW35" s="178" t="s">
        <v>620</v>
      </c>
      <c r="AX35" s="178" t="s">
        <v>621</v>
      </c>
      <c r="AY35" s="178" t="s">
        <v>621</v>
      </c>
      <c r="AZ35" s="178" t="s">
        <v>622</v>
      </c>
      <c r="BA35" s="178" t="s">
        <v>622</v>
      </c>
      <c r="BC35" s="103">
        <f t="shared" si="0"/>
        <v>36</v>
      </c>
      <c r="BD35" s="103">
        <f t="shared" si="1"/>
        <v>7</v>
      </c>
      <c r="BE35" s="103">
        <f t="shared" si="2"/>
        <v>2</v>
      </c>
      <c r="BF35" s="103">
        <f t="shared" si="3"/>
        <v>5</v>
      </c>
      <c r="BG35" s="103">
        <f t="shared" si="4"/>
        <v>0</v>
      </c>
      <c r="BH35" s="103">
        <f t="shared" si="5"/>
        <v>45</v>
      </c>
    </row>
    <row r="36" spans="1:60" x14ac:dyDescent="0.25">
      <c r="A36" s="100">
        <v>210</v>
      </c>
      <c r="B36" s="67" t="s">
        <v>35</v>
      </c>
      <c r="C36" s="67" t="s">
        <v>26</v>
      </c>
      <c r="D36" s="178" t="s">
        <v>621</v>
      </c>
      <c r="E36" s="178" t="s">
        <v>621</v>
      </c>
      <c r="F36" s="178" t="s">
        <v>623</v>
      </c>
      <c r="G36" s="178" t="s">
        <v>621</v>
      </c>
      <c r="H36" s="178" t="s">
        <v>621</v>
      </c>
      <c r="I36" s="178" t="s">
        <v>621</v>
      </c>
      <c r="J36" s="178" t="s">
        <v>621</v>
      </c>
      <c r="K36" s="178" t="s">
        <v>621</v>
      </c>
      <c r="L36" s="178" t="s">
        <v>621</v>
      </c>
      <c r="M36" s="178" t="s">
        <v>621</v>
      </c>
      <c r="N36" s="178" t="s">
        <v>621</v>
      </c>
      <c r="O36" s="178" t="s">
        <v>621</v>
      </c>
      <c r="P36" s="178" t="s">
        <v>621</v>
      </c>
      <c r="Q36" s="178" t="s">
        <v>621</v>
      </c>
      <c r="R36" s="178" t="s">
        <v>623</v>
      </c>
      <c r="S36" s="178" t="s">
        <v>621</v>
      </c>
      <c r="T36" s="178" t="s">
        <v>623</v>
      </c>
      <c r="U36" s="178" t="s">
        <v>621</v>
      </c>
      <c r="V36" s="178" t="s">
        <v>621</v>
      </c>
      <c r="W36" s="178" t="s">
        <v>621</v>
      </c>
      <c r="X36" s="178" t="s">
        <v>621</v>
      </c>
      <c r="Y36" s="178" t="s">
        <v>621</v>
      </c>
      <c r="Z36" s="178" t="s">
        <v>621</v>
      </c>
      <c r="AA36" s="178" t="s">
        <v>621</v>
      </c>
      <c r="AB36" s="178" t="s">
        <v>623</v>
      </c>
      <c r="AC36" s="178" t="s">
        <v>621</v>
      </c>
      <c r="AD36" s="178" t="s">
        <v>621</v>
      </c>
      <c r="AE36" s="178" t="s">
        <v>621</v>
      </c>
      <c r="AF36" s="178" t="s">
        <v>621</v>
      </c>
      <c r="AG36" s="178" t="s">
        <v>621</v>
      </c>
      <c r="AH36" s="178" t="s">
        <v>622</v>
      </c>
      <c r="AI36" s="178" t="s">
        <v>622</v>
      </c>
      <c r="AJ36" s="178" t="s">
        <v>621</v>
      </c>
      <c r="AK36" s="178" t="s">
        <v>621</v>
      </c>
      <c r="AL36" s="178" t="s">
        <v>621</v>
      </c>
      <c r="AM36" s="178" t="s">
        <v>621</v>
      </c>
      <c r="AN36" s="178" t="s">
        <v>621</v>
      </c>
      <c r="AO36" s="178" t="s">
        <v>621</v>
      </c>
      <c r="AP36" s="178" t="s">
        <v>621</v>
      </c>
      <c r="AQ36" s="178" t="s">
        <v>621</v>
      </c>
      <c r="AR36" s="178" t="s">
        <v>621</v>
      </c>
      <c r="AS36" s="178" t="s">
        <v>621</v>
      </c>
      <c r="AT36" s="178" t="s">
        <v>621</v>
      </c>
      <c r="AU36" s="178" t="s">
        <v>621</v>
      </c>
      <c r="AV36" s="178" t="s">
        <v>621</v>
      </c>
      <c r="AW36" s="178" t="s">
        <v>623</v>
      </c>
      <c r="AX36" s="178" t="s">
        <v>621</v>
      </c>
      <c r="AY36" s="178" t="s">
        <v>621</v>
      </c>
      <c r="AZ36" s="178" t="s">
        <v>622</v>
      </c>
      <c r="BA36" s="178" t="s">
        <v>620</v>
      </c>
      <c r="BC36" s="103">
        <f t="shared" si="0"/>
        <v>41</v>
      </c>
      <c r="BD36" s="103">
        <f t="shared" si="1"/>
        <v>3</v>
      </c>
      <c r="BE36" s="103">
        <f t="shared" si="2"/>
        <v>1</v>
      </c>
      <c r="BF36" s="103">
        <f t="shared" si="3"/>
        <v>5</v>
      </c>
      <c r="BG36" s="103">
        <f t="shared" si="4"/>
        <v>0</v>
      </c>
      <c r="BH36" s="103">
        <f t="shared" si="5"/>
        <v>45</v>
      </c>
    </row>
    <row r="37" spans="1:60" x14ac:dyDescent="0.25">
      <c r="A37" s="100">
        <v>211</v>
      </c>
      <c r="B37" s="67" t="s">
        <v>38</v>
      </c>
      <c r="C37" s="67" t="s">
        <v>26</v>
      </c>
      <c r="D37" s="178" t="s">
        <v>621</v>
      </c>
      <c r="E37" s="178" t="s">
        <v>621</v>
      </c>
      <c r="F37" s="178" t="s">
        <v>623</v>
      </c>
      <c r="G37" s="178" t="s">
        <v>621</v>
      </c>
      <c r="H37" s="178" t="s">
        <v>623</v>
      </c>
      <c r="I37" s="178" t="s">
        <v>621</v>
      </c>
      <c r="J37" s="178" t="s">
        <v>621</v>
      </c>
      <c r="K37" s="178" t="s">
        <v>621</v>
      </c>
      <c r="L37" s="178" t="s">
        <v>623</v>
      </c>
      <c r="M37" s="178" t="s">
        <v>621</v>
      </c>
      <c r="N37" s="178" t="s">
        <v>621</v>
      </c>
      <c r="O37" s="178" t="s">
        <v>621</v>
      </c>
      <c r="P37" s="178" t="s">
        <v>621</v>
      </c>
      <c r="Q37" s="178" t="s">
        <v>621</v>
      </c>
      <c r="R37" s="178" t="s">
        <v>623</v>
      </c>
      <c r="S37" s="178" t="s">
        <v>621</v>
      </c>
      <c r="T37" s="178" t="s">
        <v>621</v>
      </c>
      <c r="U37" s="178" t="s">
        <v>621</v>
      </c>
      <c r="V37" s="178" t="s">
        <v>621</v>
      </c>
      <c r="W37" s="178" t="s">
        <v>621</v>
      </c>
      <c r="X37" s="178" t="s">
        <v>621</v>
      </c>
      <c r="Y37" s="178" t="s">
        <v>621</v>
      </c>
      <c r="Z37" s="178" t="s">
        <v>621</v>
      </c>
      <c r="AA37" s="178" t="s">
        <v>621</v>
      </c>
      <c r="AB37" s="178" t="s">
        <v>621</v>
      </c>
      <c r="AC37" s="178" t="s">
        <v>621</v>
      </c>
      <c r="AD37" s="178" t="s">
        <v>621</v>
      </c>
      <c r="AE37" s="178" t="s">
        <v>621</v>
      </c>
      <c r="AF37" s="178" t="s">
        <v>621</v>
      </c>
      <c r="AG37" s="178" t="s">
        <v>621</v>
      </c>
      <c r="AH37" s="178" t="s">
        <v>622</v>
      </c>
      <c r="AI37" s="178" t="s">
        <v>622</v>
      </c>
      <c r="AJ37" s="178" t="s">
        <v>621</v>
      </c>
      <c r="AK37" s="178" t="s">
        <v>621</v>
      </c>
      <c r="AL37" s="178" t="s">
        <v>621</v>
      </c>
      <c r="AM37" s="178" t="s">
        <v>621</v>
      </c>
      <c r="AN37" s="178" t="s">
        <v>621</v>
      </c>
      <c r="AO37" s="178" t="s">
        <v>621</v>
      </c>
      <c r="AP37" s="178" t="s">
        <v>621</v>
      </c>
      <c r="AQ37" s="178" t="s">
        <v>621</v>
      </c>
      <c r="AR37" s="178" t="s">
        <v>621</v>
      </c>
      <c r="AS37" s="178" t="s">
        <v>623</v>
      </c>
      <c r="AT37" s="178" t="s">
        <v>623</v>
      </c>
      <c r="AU37" s="178" t="s">
        <v>621</v>
      </c>
      <c r="AV37" s="178" t="s">
        <v>621</v>
      </c>
      <c r="AW37" s="178" t="s">
        <v>620</v>
      </c>
      <c r="AX37" s="178" t="s">
        <v>621</v>
      </c>
      <c r="AY37" s="178" t="s">
        <v>621</v>
      </c>
      <c r="AZ37" s="178" t="s">
        <v>622</v>
      </c>
      <c r="BA37" s="178" t="s">
        <v>623</v>
      </c>
      <c r="BC37" s="103">
        <f t="shared" si="0"/>
        <v>39</v>
      </c>
      <c r="BD37" s="103">
        <f t="shared" si="1"/>
        <v>3</v>
      </c>
      <c r="BE37" s="103">
        <f t="shared" si="2"/>
        <v>1</v>
      </c>
      <c r="BF37" s="103">
        <f t="shared" si="3"/>
        <v>7</v>
      </c>
      <c r="BG37" s="103">
        <f t="shared" si="4"/>
        <v>0</v>
      </c>
      <c r="BH37" s="103">
        <f t="shared" si="5"/>
        <v>43</v>
      </c>
    </row>
    <row r="38" spans="1:60" x14ac:dyDescent="0.25">
      <c r="A38" s="100">
        <v>212</v>
      </c>
      <c r="B38" s="67" t="s">
        <v>36</v>
      </c>
      <c r="C38" s="67" t="s">
        <v>26</v>
      </c>
      <c r="D38" s="178" t="s">
        <v>621</v>
      </c>
      <c r="E38" s="178" t="s">
        <v>621</v>
      </c>
      <c r="F38" s="178" t="s">
        <v>621</v>
      </c>
      <c r="G38" s="178" t="s">
        <v>620</v>
      </c>
      <c r="H38" s="178" t="s">
        <v>623</v>
      </c>
      <c r="I38" s="178" t="s">
        <v>623</v>
      </c>
      <c r="J38" s="178" t="s">
        <v>623</v>
      </c>
      <c r="K38" s="178" t="s">
        <v>623</v>
      </c>
      <c r="L38" s="178" t="s">
        <v>621</v>
      </c>
      <c r="M38" s="178" t="s">
        <v>621</v>
      </c>
      <c r="N38" s="178" t="s">
        <v>621</v>
      </c>
      <c r="O38" s="178" t="s">
        <v>621</v>
      </c>
      <c r="P38" s="178" t="s">
        <v>621</v>
      </c>
      <c r="Q38" s="178" t="s">
        <v>623</v>
      </c>
      <c r="R38" s="178" t="s">
        <v>621</v>
      </c>
      <c r="S38" s="178" t="s">
        <v>623</v>
      </c>
      <c r="T38" s="178" t="s">
        <v>620</v>
      </c>
      <c r="U38" s="178" t="s">
        <v>621</v>
      </c>
      <c r="V38" s="178" t="s">
        <v>621</v>
      </c>
      <c r="W38" s="178" t="s">
        <v>621</v>
      </c>
      <c r="X38" s="178" t="s">
        <v>621</v>
      </c>
      <c r="Y38" s="178" t="s">
        <v>622</v>
      </c>
      <c r="Z38" s="178" t="s">
        <v>621</v>
      </c>
      <c r="AA38" s="178" t="s">
        <v>623</v>
      </c>
      <c r="AB38" s="178" t="s">
        <v>621</v>
      </c>
      <c r="AC38" s="178" t="s">
        <v>621</v>
      </c>
      <c r="AD38" s="178" t="s">
        <v>623</v>
      </c>
      <c r="AE38" s="178" t="s">
        <v>621</v>
      </c>
      <c r="AF38" s="178" t="s">
        <v>621</v>
      </c>
      <c r="AG38" s="178" t="s">
        <v>622</v>
      </c>
      <c r="AH38" s="178" t="s">
        <v>622</v>
      </c>
      <c r="AI38" s="178" t="s">
        <v>622</v>
      </c>
      <c r="AJ38" s="178" t="s">
        <v>621</v>
      </c>
      <c r="AK38" s="178" t="s">
        <v>621</v>
      </c>
      <c r="AL38" s="178" t="s">
        <v>621</v>
      </c>
      <c r="AM38" s="178" t="s">
        <v>621</v>
      </c>
      <c r="AN38" s="178" t="s">
        <v>621</v>
      </c>
      <c r="AO38" s="178" t="s">
        <v>623</v>
      </c>
      <c r="AP38" s="178" t="s">
        <v>621</v>
      </c>
      <c r="AQ38" s="178" t="s">
        <v>621</v>
      </c>
      <c r="AR38" s="178" t="s">
        <v>621</v>
      </c>
      <c r="AS38" s="178" t="s">
        <v>623</v>
      </c>
      <c r="AT38" s="178" t="s">
        <v>623</v>
      </c>
      <c r="AU38" s="178" t="s">
        <v>621</v>
      </c>
      <c r="AV38" s="178" t="s">
        <v>621</v>
      </c>
      <c r="AW38" s="178" t="s">
        <v>620</v>
      </c>
      <c r="AX38" s="178" t="s">
        <v>623</v>
      </c>
      <c r="AY38" s="178" t="s">
        <v>621</v>
      </c>
      <c r="AZ38" s="178" t="s">
        <v>622</v>
      </c>
      <c r="BA38" s="178" t="s">
        <v>620</v>
      </c>
      <c r="BC38" s="103">
        <f t="shared" si="0"/>
        <v>29</v>
      </c>
      <c r="BD38" s="103">
        <f t="shared" si="1"/>
        <v>5</v>
      </c>
      <c r="BE38" s="103">
        <f t="shared" si="2"/>
        <v>4</v>
      </c>
      <c r="BF38" s="103">
        <f t="shared" si="3"/>
        <v>12</v>
      </c>
      <c r="BG38" s="103">
        <f t="shared" si="4"/>
        <v>0</v>
      </c>
      <c r="BH38" s="103">
        <f t="shared" si="5"/>
        <v>38</v>
      </c>
    </row>
    <row r="39" spans="1:60" x14ac:dyDescent="0.25">
      <c r="A39" s="100">
        <v>213</v>
      </c>
      <c r="B39" s="67" t="s">
        <v>37</v>
      </c>
      <c r="C39" s="67" t="s">
        <v>26</v>
      </c>
      <c r="D39" s="178" t="s">
        <v>621</v>
      </c>
      <c r="E39" s="178" t="s">
        <v>621</v>
      </c>
      <c r="F39" s="178" t="s">
        <v>621</v>
      </c>
      <c r="G39" s="178" t="s">
        <v>621</v>
      </c>
      <c r="H39" s="178" t="s">
        <v>623</v>
      </c>
      <c r="I39" s="178" t="s">
        <v>621</v>
      </c>
      <c r="J39" s="178" t="s">
        <v>621</v>
      </c>
      <c r="K39" s="178" t="s">
        <v>621</v>
      </c>
      <c r="L39" s="178" t="s">
        <v>621</v>
      </c>
      <c r="M39" s="178" t="s">
        <v>621</v>
      </c>
      <c r="N39" s="178" t="s">
        <v>621</v>
      </c>
      <c r="O39" s="178" t="s">
        <v>621</v>
      </c>
      <c r="P39" s="178" t="s">
        <v>621</v>
      </c>
      <c r="Q39" s="178" t="s">
        <v>621</v>
      </c>
      <c r="R39" s="178" t="s">
        <v>623</v>
      </c>
      <c r="S39" s="178" t="s">
        <v>621</v>
      </c>
      <c r="T39" s="178" t="s">
        <v>621</v>
      </c>
      <c r="U39" s="178" t="s">
        <v>621</v>
      </c>
      <c r="V39" s="178" t="s">
        <v>621</v>
      </c>
      <c r="W39" s="178" t="s">
        <v>623</v>
      </c>
      <c r="X39" s="178" t="s">
        <v>621</v>
      </c>
      <c r="Y39" s="178" t="s">
        <v>621</v>
      </c>
      <c r="Z39" s="178" t="s">
        <v>621</v>
      </c>
      <c r="AA39" s="178" t="s">
        <v>621</v>
      </c>
      <c r="AB39" s="178" t="s">
        <v>623</v>
      </c>
      <c r="AC39" s="178" t="s">
        <v>621</v>
      </c>
      <c r="AD39" s="178" t="s">
        <v>621</v>
      </c>
      <c r="AE39" s="178" t="s">
        <v>621</v>
      </c>
      <c r="AF39" s="178" t="s">
        <v>621</v>
      </c>
      <c r="AG39" s="178" t="s">
        <v>623</v>
      </c>
      <c r="AH39" s="178" t="s">
        <v>621</v>
      </c>
      <c r="AI39" s="178" t="s">
        <v>621</v>
      </c>
      <c r="AJ39" s="178" t="s">
        <v>621</v>
      </c>
      <c r="AK39" s="178" t="s">
        <v>621</v>
      </c>
      <c r="AL39" s="178" t="s">
        <v>621</v>
      </c>
      <c r="AM39" s="178" t="s">
        <v>621</v>
      </c>
      <c r="AN39" s="178" t="s">
        <v>621</v>
      </c>
      <c r="AO39" s="178" t="s">
        <v>623</v>
      </c>
      <c r="AP39" s="178" t="s">
        <v>621</v>
      </c>
      <c r="AQ39" s="178" t="s">
        <v>621</v>
      </c>
      <c r="AR39" s="178" t="s">
        <v>621</v>
      </c>
      <c r="AS39" s="178" t="s">
        <v>621</v>
      </c>
      <c r="AT39" s="178" t="s">
        <v>623</v>
      </c>
      <c r="AU39" s="178" t="s">
        <v>621</v>
      </c>
      <c r="AV39" s="178" t="s">
        <v>621</v>
      </c>
      <c r="AW39" s="178" t="s">
        <v>621</v>
      </c>
      <c r="AX39" s="178" t="s">
        <v>621</v>
      </c>
      <c r="AY39" s="178" t="s">
        <v>621</v>
      </c>
      <c r="AZ39" s="178" t="s">
        <v>621</v>
      </c>
      <c r="BA39" s="178" t="s">
        <v>623</v>
      </c>
      <c r="BC39" s="103">
        <f t="shared" si="0"/>
        <v>42</v>
      </c>
      <c r="BD39" s="103">
        <f t="shared" si="1"/>
        <v>0</v>
      </c>
      <c r="BE39" s="103">
        <f t="shared" si="2"/>
        <v>0</v>
      </c>
      <c r="BF39" s="103">
        <f t="shared" si="3"/>
        <v>8</v>
      </c>
      <c r="BG39" s="103">
        <f t="shared" si="4"/>
        <v>0</v>
      </c>
      <c r="BH39" s="103">
        <f t="shared" si="5"/>
        <v>42</v>
      </c>
    </row>
    <row r="40" spans="1:60" x14ac:dyDescent="0.25">
      <c r="A40" s="100">
        <v>214</v>
      </c>
      <c r="B40" s="67" t="s">
        <v>39</v>
      </c>
      <c r="C40" s="67" t="s">
        <v>26</v>
      </c>
      <c r="D40" s="178" t="s">
        <v>621</v>
      </c>
      <c r="E40" s="178" t="s">
        <v>621</v>
      </c>
      <c r="F40" s="178" t="s">
        <v>621</v>
      </c>
      <c r="G40" s="178" t="s">
        <v>621</v>
      </c>
      <c r="H40" s="178" t="s">
        <v>621</v>
      </c>
      <c r="I40" s="178" t="s">
        <v>621</v>
      </c>
      <c r="J40" s="178" t="s">
        <v>623</v>
      </c>
      <c r="K40" s="178" t="s">
        <v>621</v>
      </c>
      <c r="L40" s="178" t="s">
        <v>621</v>
      </c>
      <c r="M40" s="178" t="s">
        <v>621</v>
      </c>
      <c r="N40" s="178" t="s">
        <v>621</v>
      </c>
      <c r="O40" s="178" t="s">
        <v>621</v>
      </c>
      <c r="P40" s="178" t="s">
        <v>621</v>
      </c>
      <c r="Q40" s="178" t="s">
        <v>621</v>
      </c>
      <c r="R40" s="178" t="s">
        <v>623</v>
      </c>
      <c r="S40" s="178" t="s">
        <v>621</v>
      </c>
      <c r="T40" s="178" t="s">
        <v>620</v>
      </c>
      <c r="U40" s="178" t="s">
        <v>621</v>
      </c>
      <c r="V40" s="178" t="s">
        <v>621</v>
      </c>
      <c r="W40" s="178" t="s">
        <v>621</v>
      </c>
      <c r="X40" s="178" t="s">
        <v>621</v>
      </c>
      <c r="Y40" s="178" t="s">
        <v>622</v>
      </c>
      <c r="Z40" s="178" t="s">
        <v>621</v>
      </c>
      <c r="AA40" s="178" t="s">
        <v>621</v>
      </c>
      <c r="AB40" s="178" t="s">
        <v>621</v>
      </c>
      <c r="AC40" s="178" t="s">
        <v>621</v>
      </c>
      <c r="AD40" s="178" t="s">
        <v>621</v>
      </c>
      <c r="AE40" s="178" t="s">
        <v>621</v>
      </c>
      <c r="AF40" s="178" t="s">
        <v>621</v>
      </c>
      <c r="AG40" s="178" t="s">
        <v>621</v>
      </c>
      <c r="AH40" s="178" t="s">
        <v>622</v>
      </c>
      <c r="AI40" s="178" t="s">
        <v>622</v>
      </c>
      <c r="AJ40" s="178" t="s">
        <v>621</v>
      </c>
      <c r="AK40" s="178" t="s">
        <v>623</v>
      </c>
      <c r="AL40" s="178" t="s">
        <v>621</v>
      </c>
      <c r="AM40" s="178" t="s">
        <v>621</v>
      </c>
      <c r="AN40" s="178" t="s">
        <v>623</v>
      </c>
      <c r="AO40" s="178" t="s">
        <v>623</v>
      </c>
      <c r="AP40" s="178" t="s">
        <v>621</v>
      </c>
      <c r="AQ40" s="178" t="s">
        <v>621</v>
      </c>
      <c r="AR40" s="178" t="s">
        <v>621</v>
      </c>
      <c r="AS40" s="178" t="s">
        <v>621</v>
      </c>
      <c r="AT40" s="178" t="s">
        <v>623</v>
      </c>
      <c r="AU40" s="178" t="s">
        <v>621</v>
      </c>
      <c r="AV40" s="178" t="s">
        <v>621</v>
      </c>
      <c r="AW40" s="178" t="s">
        <v>620</v>
      </c>
      <c r="AX40" s="178" t="s">
        <v>623</v>
      </c>
      <c r="AY40" s="178" t="s">
        <v>621</v>
      </c>
      <c r="AZ40" s="178" t="s">
        <v>622</v>
      </c>
      <c r="BA40" s="178" t="s">
        <v>623</v>
      </c>
      <c r="BC40" s="103">
        <f t="shared" si="0"/>
        <v>36</v>
      </c>
      <c r="BD40" s="103">
        <f t="shared" si="1"/>
        <v>4</v>
      </c>
      <c r="BE40" s="103">
        <f t="shared" si="2"/>
        <v>2</v>
      </c>
      <c r="BF40" s="103">
        <f t="shared" si="3"/>
        <v>8</v>
      </c>
      <c r="BG40" s="103">
        <f t="shared" si="4"/>
        <v>0</v>
      </c>
      <c r="BH40" s="103">
        <f t="shared" si="5"/>
        <v>42</v>
      </c>
    </row>
    <row r="41" spans="1:60" x14ac:dyDescent="0.25">
      <c r="A41" s="100">
        <v>215</v>
      </c>
      <c r="B41" s="67" t="s">
        <v>40</v>
      </c>
      <c r="C41" s="67" t="s">
        <v>26</v>
      </c>
      <c r="D41" s="178" t="s">
        <v>621</v>
      </c>
      <c r="E41" s="178" t="s">
        <v>621</v>
      </c>
      <c r="F41" s="178" t="s">
        <v>621</v>
      </c>
      <c r="G41" s="178" t="s">
        <v>621</v>
      </c>
      <c r="H41" s="178" t="s">
        <v>621</v>
      </c>
      <c r="I41" s="178" t="s">
        <v>621</v>
      </c>
      <c r="J41" s="178" t="s">
        <v>621</v>
      </c>
      <c r="K41" s="178" t="s">
        <v>621</v>
      </c>
      <c r="L41" s="178" t="s">
        <v>621</v>
      </c>
      <c r="M41" s="178" t="s">
        <v>621</v>
      </c>
      <c r="N41" s="178" t="s">
        <v>621</v>
      </c>
      <c r="O41" s="178" t="s">
        <v>621</v>
      </c>
      <c r="P41" s="178" t="s">
        <v>621</v>
      </c>
      <c r="Q41" s="178" t="s">
        <v>620</v>
      </c>
      <c r="R41" s="178" t="s">
        <v>623</v>
      </c>
      <c r="S41" s="178" t="s">
        <v>623</v>
      </c>
      <c r="T41" s="178" t="s">
        <v>620</v>
      </c>
      <c r="U41" s="178" t="s">
        <v>621</v>
      </c>
      <c r="V41" s="178" t="s">
        <v>621</v>
      </c>
      <c r="W41" s="178" t="s">
        <v>623</v>
      </c>
      <c r="X41" s="178" t="s">
        <v>621</v>
      </c>
      <c r="Y41" s="178" t="s">
        <v>622</v>
      </c>
      <c r="Z41" s="178" t="s">
        <v>621</v>
      </c>
      <c r="AA41" s="178" t="s">
        <v>621</v>
      </c>
      <c r="AB41" s="178" t="s">
        <v>621</v>
      </c>
      <c r="AC41" s="178" t="s">
        <v>621</v>
      </c>
      <c r="AD41" s="178" t="s">
        <v>621</v>
      </c>
      <c r="AE41" s="178" t="s">
        <v>621</v>
      </c>
      <c r="AF41" s="178" t="s">
        <v>621</v>
      </c>
      <c r="AG41" s="178" t="s">
        <v>622</v>
      </c>
      <c r="AH41" s="178" t="s">
        <v>622</v>
      </c>
      <c r="AI41" s="178" t="s">
        <v>622</v>
      </c>
      <c r="AJ41" s="178" t="s">
        <v>621</v>
      </c>
      <c r="AK41" s="178" t="s">
        <v>621</v>
      </c>
      <c r="AL41" s="178" t="s">
        <v>621</v>
      </c>
      <c r="AM41" s="178" t="s">
        <v>621</v>
      </c>
      <c r="AN41" s="178" t="s">
        <v>621</v>
      </c>
      <c r="AO41" s="178" t="s">
        <v>623</v>
      </c>
      <c r="AP41" s="178" t="s">
        <v>621</v>
      </c>
      <c r="AQ41" s="178" t="s">
        <v>621</v>
      </c>
      <c r="AR41" s="178" t="s">
        <v>621</v>
      </c>
      <c r="AS41" s="178" t="s">
        <v>621</v>
      </c>
      <c r="AT41" s="178" t="s">
        <v>620</v>
      </c>
      <c r="AU41" s="178" t="s">
        <v>621</v>
      </c>
      <c r="AV41" s="178" t="s">
        <v>623</v>
      </c>
      <c r="AW41" s="178" t="s">
        <v>621</v>
      </c>
      <c r="AX41" s="178" t="s">
        <v>621</v>
      </c>
      <c r="AY41" s="178" t="s">
        <v>621</v>
      </c>
      <c r="AZ41" s="178" t="s">
        <v>622</v>
      </c>
      <c r="BA41" s="178" t="s">
        <v>622</v>
      </c>
      <c r="BC41" s="103">
        <f t="shared" si="0"/>
        <v>36</v>
      </c>
      <c r="BD41" s="103">
        <f t="shared" si="1"/>
        <v>6</v>
      </c>
      <c r="BE41" s="103">
        <f t="shared" si="2"/>
        <v>3</v>
      </c>
      <c r="BF41" s="103">
        <f t="shared" si="3"/>
        <v>5</v>
      </c>
      <c r="BG41" s="103">
        <f t="shared" si="4"/>
        <v>0</v>
      </c>
      <c r="BH41" s="103">
        <f t="shared" si="5"/>
        <v>45</v>
      </c>
    </row>
    <row r="42" spans="1:60" x14ac:dyDescent="0.25">
      <c r="A42" s="100">
        <v>216</v>
      </c>
      <c r="B42" s="67" t="s">
        <v>41</v>
      </c>
      <c r="C42" s="67" t="s">
        <v>26</v>
      </c>
      <c r="D42" s="178" t="s">
        <v>623</v>
      </c>
      <c r="E42" s="178" t="s">
        <v>621</v>
      </c>
      <c r="F42" s="178" t="s">
        <v>621</v>
      </c>
      <c r="G42" s="178" t="s">
        <v>1575</v>
      </c>
      <c r="H42" s="178" t="s">
        <v>623</v>
      </c>
      <c r="I42" s="178" t="s">
        <v>621</v>
      </c>
      <c r="J42" s="178" t="s">
        <v>621</v>
      </c>
      <c r="K42" s="178" t="s">
        <v>621</v>
      </c>
      <c r="L42" s="178" t="s">
        <v>621</v>
      </c>
      <c r="M42" s="178" t="s">
        <v>621</v>
      </c>
      <c r="N42" s="178" t="s">
        <v>621</v>
      </c>
      <c r="O42" s="178" t="s">
        <v>621</v>
      </c>
      <c r="P42" s="178" t="s">
        <v>621</v>
      </c>
      <c r="Q42" s="178" t="s">
        <v>621</v>
      </c>
      <c r="R42" s="178" t="s">
        <v>623</v>
      </c>
      <c r="S42" s="178" t="s">
        <v>1575</v>
      </c>
      <c r="T42" s="178" t="s">
        <v>621</v>
      </c>
      <c r="U42" s="178" t="s">
        <v>621</v>
      </c>
      <c r="V42" s="178" t="s">
        <v>621</v>
      </c>
      <c r="W42" s="178" t="s">
        <v>623</v>
      </c>
      <c r="X42" s="178" t="s">
        <v>621</v>
      </c>
      <c r="Y42" s="178" t="s">
        <v>621</v>
      </c>
      <c r="Z42" s="178" t="s">
        <v>621</v>
      </c>
      <c r="AA42" s="178" t="s">
        <v>621</v>
      </c>
      <c r="AB42" s="178" t="s">
        <v>621</v>
      </c>
      <c r="AC42" s="178" t="s">
        <v>621</v>
      </c>
      <c r="AD42" s="178" t="s">
        <v>621</v>
      </c>
      <c r="AE42" s="178" t="s">
        <v>621</v>
      </c>
      <c r="AF42" s="178" t="s">
        <v>621</v>
      </c>
      <c r="AG42" s="178" t="s">
        <v>622</v>
      </c>
      <c r="AH42" s="178" t="s">
        <v>622</v>
      </c>
      <c r="AI42" s="178" t="s">
        <v>622</v>
      </c>
      <c r="AJ42" s="178" t="s">
        <v>621</v>
      </c>
      <c r="AK42" s="178" t="s">
        <v>621</v>
      </c>
      <c r="AL42" s="178" t="s">
        <v>621</v>
      </c>
      <c r="AM42" s="178" t="s">
        <v>621</v>
      </c>
      <c r="AN42" s="178" t="s">
        <v>621</v>
      </c>
      <c r="AO42" s="178" t="s">
        <v>623</v>
      </c>
      <c r="AP42" s="178" t="s">
        <v>623</v>
      </c>
      <c r="AQ42" s="178" t="s">
        <v>621</v>
      </c>
      <c r="AR42" s="178" t="s">
        <v>621</v>
      </c>
      <c r="AS42" s="178" t="s">
        <v>623</v>
      </c>
      <c r="AT42" s="178" t="s">
        <v>623</v>
      </c>
      <c r="AU42" s="178" t="s">
        <v>623</v>
      </c>
      <c r="AV42" s="178" t="s">
        <v>623</v>
      </c>
      <c r="AW42" s="178" t="s">
        <v>623</v>
      </c>
      <c r="AX42" s="178" t="s">
        <v>621</v>
      </c>
      <c r="AY42" s="178" t="s">
        <v>621</v>
      </c>
      <c r="AZ42" s="178" t="s">
        <v>622</v>
      </c>
      <c r="BA42" s="178" t="s">
        <v>622</v>
      </c>
      <c r="BC42" s="103">
        <f t="shared" si="0"/>
        <v>32</v>
      </c>
      <c r="BD42" s="103">
        <f t="shared" si="1"/>
        <v>5</v>
      </c>
      <c r="BE42" s="103">
        <f t="shared" si="2"/>
        <v>0</v>
      </c>
      <c r="BF42" s="103">
        <f t="shared" si="3"/>
        <v>11</v>
      </c>
      <c r="BG42" s="103">
        <f t="shared" si="4"/>
        <v>2</v>
      </c>
      <c r="BH42" s="103">
        <f t="shared" si="5"/>
        <v>37</v>
      </c>
    </row>
    <row r="43" spans="1:60" x14ac:dyDescent="0.25">
      <c r="A43" s="100">
        <v>217</v>
      </c>
      <c r="B43" s="67" t="s">
        <v>42</v>
      </c>
      <c r="C43" s="67" t="s">
        <v>26</v>
      </c>
      <c r="D43" s="178" t="s">
        <v>621</v>
      </c>
      <c r="E43" s="178" t="s">
        <v>621</v>
      </c>
      <c r="F43" s="178" t="s">
        <v>621</v>
      </c>
      <c r="G43" s="178" t="s">
        <v>620</v>
      </c>
      <c r="H43" s="178" t="s">
        <v>621</v>
      </c>
      <c r="I43" s="178" t="s">
        <v>621</v>
      </c>
      <c r="J43" s="178" t="s">
        <v>623</v>
      </c>
      <c r="K43" s="178" t="s">
        <v>621</v>
      </c>
      <c r="L43" s="178" t="s">
        <v>621</v>
      </c>
      <c r="M43" s="178" t="s">
        <v>621</v>
      </c>
      <c r="N43" s="178" t="s">
        <v>621</v>
      </c>
      <c r="O43" s="178" t="s">
        <v>621</v>
      </c>
      <c r="P43" s="178" t="s">
        <v>621</v>
      </c>
      <c r="Q43" s="178" t="s">
        <v>623</v>
      </c>
      <c r="R43" s="178" t="s">
        <v>621</v>
      </c>
      <c r="S43" s="178" t="s">
        <v>621</v>
      </c>
      <c r="T43" s="178" t="s">
        <v>621</v>
      </c>
      <c r="U43" s="178" t="s">
        <v>621</v>
      </c>
      <c r="V43" s="178" t="s">
        <v>621</v>
      </c>
      <c r="W43" s="178" t="s">
        <v>621</v>
      </c>
      <c r="X43" s="178" t="s">
        <v>621</v>
      </c>
      <c r="Y43" s="178" t="s">
        <v>622</v>
      </c>
      <c r="Z43" s="178" t="s">
        <v>621</v>
      </c>
      <c r="AA43" s="178" t="s">
        <v>621</v>
      </c>
      <c r="AB43" s="178" t="s">
        <v>621</v>
      </c>
      <c r="AC43" s="178" t="s">
        <v>621</v>
      </c>
      <c r="AD43" s="178" t="s">
        <v>623</v>
      </c>
      <c r="AE43" s="178" t="s">
        <v>621</v>
      </c>
      <c r="AF43" s="178" t="s">
        <v>621</v>
      </c>
      <c r="AG43" s="178" t="s">
        <v>621</v>
      </c>
      <c r="AH43" s="178" t="s">
        <v>621</v>
      </c>
      <c r="AI43" s="178" t="s">
        <v>621</v>
      </c>
      <c r="AJ43" s="178" t="s">
        <v>621</v>
      </c>
      <c r="AK43" s="178" t="s">
        <v>621</v>
      </c>
      <c r="AL43" s="178" t="s">
        <v>621</v>
      </c>
      <c r="AM43" s="178" t="s">
        <v>621</v>
      </c>
      <c r="AN43" s="178" t="s">
        <v>621</v>
      </c>
      <c r="AO43" s="178" t="s">
        <v>621</v>
      </c>
      <c r="AP43" s="178" t="s">
        <v>621</v>
      </c>
      <c r="AQ43" s="178" t="s">
        <v>621</v>
      </c>
      <c r="AR43" s="178" t="s">
        <v>621</v>
      </c>
      <c r="AS43" s="178" t="s">
        <v>621</v>
      </c>
      <c r="AT43" s="178" t="s">
        <v>623</v>
      </c>
      <c r="AU43" s="178" t="s">
        <v>621</v>
      </c>
      <c r="AV43" s="178" t="s">
        <v>621</v>
      </c>
      <c r="AW43" s="178" t="s">
        <v>621</v>
      </c>
      <c r="AX43" s="178" t="s">
        <v>621</v>
      </c>
      <c r="AY43" s="178" t="s">
        <v>621</v>
      </c>
      <c r="AZ43" s="178" t="s">
        <v>622</v>
      </c>
      <c r="BA43" s="178" t="s">
        <v>620</v>
      </c>
      <c r="BC43" s="103">
        <f t="shared" si="0"/>
        <v>42</v>
      </c>
      <c r="BD43" s="103">
        <f t="shared" si="1"/>
        <v>2</v>
      </c>
      <c r="BE43" s="103">
        <f t="shared" si="2"/>
        <v>2</v>
      </c>
      <c r="BF43" s="103">
        <f t="shared" si="3"/>
        <v>4</v>
      </c>
      <c r="BG43" s="103">
        <f t="shared" si="4"/>
        <v>0</v>
      </c>
      <c r="BH43" s="103">
        <f t="shared" si="5"/>
        <v>46</v>
      </c>
    </row>
    <row r="44" spans="1:60" x14ac:dyDescent="0.25">
      <c r="A44" s="100">
        <v>218</v>
      </c>
      <c r="B44" s="67" t="s">
        <v>43</v>
      </c>
      <c r="C44" s="67" t="s">
        <v>26</v>
      </c>
      <c r="D44" s="178" t="s">
        <v>621</v>
      </c>
      <c r="E44" s="178" t="s">
        <v>621</v>
      </c>
      <c r="F44" s="178" t="s">
        <v>621</v>
      </c>
      <c r="G44" s="178" t="s">
        <v>621</v>
      </c>
      <c r="H44" s="178" t="s">
        <v>623</v>
      </c>
      <c r="I44" s="178" t="s">
        <v>621</v>
      </c>
      <c r="J44" s="178" t="s">
        <v>621</v>
      </c>
      <c r="K44" s="178" t="s">
        <v>621</v>
      </c>
      <c r="L44" s="178" t="s">
        <v>621</v>
      </c>
      <c r="M44" s="178" t="s">
        <v>621</v>
      </c>
      <c r="N44" s="178" t="s">
        <v>621</v>
      </c>
      <c r="O44" s="178" t="s">
        <v>621</v>
      </c>
      <c r="P44" s="178" t="s">
        <v>621</v>
      </c>
      <c r="Q44" s="178" t="s">
        <v>621</v>
      </c>
      <c r="R44" s="178" t="s">
        <v>623</v>
      </c>
      <c r="S44" s="178" t="s">
        <v>621</v>
      </c>
      <c r="T44" s="178" t="s">
        <v>621</v>
      </c>
      <c r="U44" s="178" t="s">
        <v>621</v>
      </c>
      <c r="V44" s="178" t="s">
        <v>621</v>
      </c>
      <c r="W44" s="178" t="s">
        <v>621</v>
      </c>
      <c r="X44" s="178" t="s">
        <v>621</v>
      </c>
      <c r="Y44" s="178" t="s">
        <v>622</v>
      </c>
      <c r="Z44" s="178" t="s">
        <v>621</v>
      </c>
      <c r="AA44" s="178" t="s">
        <v>621</v>
      </c>
      <c r="AB44" s="178" t="s">
        <v>621</v>
      </c>
      <c r="AC44" s="178" t="s">
        <v>621</v>
      </c>
      <c r="AD44" s="178" t="s">
        <v>623</v>
      </c>
      <c r="AE44" s="178" t="s">
        <v>621</v>
      </c>
      <c r="AF44" s="178" t="s">
        <v>621</v>
      </c>
      <c r="AG44" s="178" t="s">
        <v>622</v>
      </c>
      <c r="AH44" s="178" t="s">
        <v>622</v>
      </c>
      <c r="AI44" s="178" t="s">
        <v>622</v>
      </c>
      <c r="AJ44" s="178" t="s">
        <v>621</v>
      </c>
      <c r="AK44" s="178" t="s">
        <v>621</v>
      </c>
      <c r="AL44" s="178" t="s">
        <v>621</v>
      </c>
      <c r="AM44" s="178" t="s">
        <v>621</v>
      </c>
      <c r="AN44" s="178" t="s">
        <v>621</v>
      </c>
      <c r="AO44" s="178" t="s">
        <v>623</v>
      </c>
      <c r="AP44" s="178" t="s">
        <v>621</v>
      </c>
      <c r="AQ44" s="178" t="s">
        <v>621</v>
      </c>
      <c r="AR44" s="178" t="s">
        <v>621</v>
      </c>
      <c r="AS44" s="178" t="s">
        <v>621</v>
      </c>
      <c r="AT44" s="178" t="s">
        <v>623</v>
      </c>
      <c r="AU44" s="178" t="s">
        <v>621</v>
      </c>
      <c r="AV44" s="178" t="s">
        <v>623</v>
      </c>
      <c r="AW44" s="178" t="s">
        <v>623</v>
      </c>
      <c r="AX44" s="178" t="s">
        <v>621</v>
      </c>
      <c r="AY44" s="178" t="s">
        <v>621</v>
      </c>
      <c r="AZ44" s="178" t="s">
        <v>622</v>
      </c>
      <c r="BA44" s="178" t="s">
        <v>620</v>
      </c>
      <c r="BC44" s="103">
        <f t="shared" si="0"/>
        <v>37</v>
      </c>
      <c r="BD44" s="103">
        <f t="shared" si="1"/>
        <v>5</v>
      </c>
      <c r="BE44" s="103">
        <f t="shared" si="2"/>
        <v>1</v>
      </c>
      <c r="BF44" s="103">
        <f t="shared" si="3"/>
        <v>7</v>
      </c>
      <c r="BG44" s="103">
        <f t="shared" si="4"/>
        <v>0</v>
      </c>
      <c r="BH44" s="103">
        <f t="shared" si="5"/>
        <v>43</v>
      </c>
    </row>
    <row r="45" spans="1:60" x14ac:dyDescent="0.25">
      <c r="A45" s="100">
        <v>219</v>
      </c>
      <c r="B45" s="67" t="s">
        <v>44</v>
      </c>
      <c r="C45" s="67" t="s">
        <v>26</v>
      </c>
      <c r="D45" s="178" t="s">
        <v>623</v>
      </c>
      <c r="E45" s="178" t="s">
        <v>621</v>
      </c>
      <c r="F45" s="178" t="s">
        <v>621</v>
      </c>
      <c r="G45" s="178" t="s">
        <v>621</v>
      </c>
      <c r="H45" s="178" t="s">
        <v>623</v>
      </c>
      <c r="I45" s="178" t="s">
        <v>621</v>
      </c>
      <c r="J45" s="178" t="s">
        <v>621</v>
      </c>
      <c r="K45" s="178" t="s">
        <v>621</v>
      </c>
      <c r="L45" s="178" t="s">
        <v>621</v>
      </c>
      <c r="M45" s="178" t="s">
        <v>621</v>
      </c>
      <c r="N45" s="178" t="s">
        <v>621</v>
      </c>
      <c r="O45" s="178" t="s">
        <v>621</v>
      </c>
      <c r="P45" s="178" t="s">
        <v>621</v>
      </c>
      <c r="Q45" s="178" t="s">
        <v>621</v>
      </c>
      <c r="R45" s="178" t="s">
        <v>623</v>
      </c>
      <c r="S45" s="178" t="s">
        <v>621</v>
      </c>
      <c r="T45" s="178" t="s">
        <v>620</v>
      </c>
      <c r="U45" s="178" t="s">
        <v>621</v>
      </c>
      <c r="V45" s="178" t="s">
        <v>621</v>
      </c>
      <c r="W45" s="178" t="s">
        <v>621</v>
      </c>
      <c r="X45" s="178" t="s">
        <v>621</v>
      </c>
      <c r="Y45" s="178" t="s">
        <v>621</v>
      </c>
      <c r="Z45" s="178" t="s">
        <v>621</v>
      </c>
      <c r="AA45" s="178" t="s">
        <v>621</v>
      </c>
      <c r="AB45" s="178" t="s">
        <v>621</v>
      </c>
      <c r="AC45" s="178" t="s">
        <v>621</v>
      </c>
      <c r="AD45" s="178" t="s">
        <v>623</v>
      </c>
      <c r="AE45" s="178" t="s">
        <v>621</v>
      </c>
      <c r="AF45" s="178" t="s">
        <v>621</v>
      </c>
      <c r="AG45" s="178" t="s">
        <v>623</v>
      </c>
      <c r="AH45" s="178" t="s">
        <v>620</v>
      </c>
      <c r="AI45" s="178" t="s">
        <v>621</v>
      </c>
      <c r="AJ45" s="178" t="s">
        <v>621</v>
      </c>
      <c r="AK45" s="178" t="s">
        <v>621</v>
      </c>
      <c r="AL45" s="178" t="s">
        <v>621</v>
      </c>
      <c r="AM45" s="178" t="s">
        <v>621</v>
      </c>
      <c r="AN45" s="178" t="s">
        <v>621</v>
      </c>
      <c r="AO45" s="178" t="s">
        <v>620</v>
      </c>
      <c r="AP45" s="178" t="s">
        <v>621</v>
      </c>
      <c r="AQ45" s="178" t="s">
        <v>621</v>
      </c>
      <c r="AR45" s="178" t="s">
        <v>621</v>
      </c>
      <c r="AS45" s="178" t="s">
        <v>621</v>
      </c>
      <c r="AT45" s="178" t="s">
        <v>620</v>
      </c>
      <c r="AU45" s="178" t="s">
        <v>623</v>
      </c>
      <c r="AV45" s="178" t="s">
        <v>623</v>
      </c>
      <c r="AW45" s="178" t="s">
        <v>620</v>
      </c>
      <c r="AX45" s="178" t="s">
        <v>621</v>
      </c>
      <c r="AY45" s="178" t="s">
        <v>621</v>
      </c>
      <c r="AZ45" s="178" t="s">
        <v>622</v>
      </c>
      <c r="BA45" s="178" t="s">
        <v>622</v>
      </c>
      <c r="BC45" s="103">
        <f t="shared" si="0"/>
        <v>36</v>
      </c>
      <c r="BD45" s="103">
        <f t="shared" si="1"/>
        <v>2</v>
      </c>
      <c r="BE45" s="103">
        <f t="shared" si="2"/>
        <v>5</v>
      </c>
      <c r="BF45" s="103">
        <f t="shared" si="3"/>
        <v>7</v>
      </c>
      <c r="BG45" s="103">
        <f t="shared" si="4"/>
        <v>0</v>
      </c>
      <c r="BH45" s="103">
        <f t="shared" si="5"/>
        <v>43</v>
      </c>
    </row>
    <row r="46" spans="1:60" x14ac:dyDescent="0.25">
      <c r="A46" s="100">
        <v>220</v>
      </c>
      <c r="B46" s="67" t="s">
        <v>45</v>
      </c>
      <c r="C46" s="67" t="s">
        <v>26</v>
      </c>
      <c r="D46" s="178" t="s">
        <v>621</v>
      </c>
      <c r="E46" s="178" t="s">
        <v>621</v>
      </c>
      <c r="F46" s="178" t="s">
        <v>621</v>
      </c>
      <c r="G46" s="178" t="s">
        <v>623</v>
      </c>
      <c r="H46" s="178" t="s">
        <v>621</v>
      </c>
      <c r="I46" s="178" t="s">
        <v>621</v>
      </c>
      <c r="J46" s="178" t="s">
        <v>621</v>
      </c>
      <c r="K46" s="178" t="s">
        <v>621</v>
      </c>
      <c r="L46" s="178" t="s">
        <v>623</v>
      </c>
      <c r="M46" s="178" t="s">
        <v>621</v>
      </c>
      <c r="N46" s="178" t="s">
        <v>621</v>
      </c>
      <c r="O46" s="178" t="s">
        <v>621</v>
      </c>
      <c r="P46" s="178" t="s">
        <v>621</v>
      </c>
      <c r="Q46" s="178" t="s">
        <v>620</v>
      </c>
      <c r="R46" s="178" t="s">
        <v>623</v>
      </c>
      <c r="S46" s="178" t="s">
        <v>621</v>
      </c>
      <c r="T46" s="178" t="s">
        <v>621</v>
      </c>
      <c r="U46" s="178" t="s">
        <v>621</v>
      </c>
      <c r="V46" s="178" t="s">
        <v>621</v>
      </c>
      <c r="W46" s="178" t="s">
        <v>621</v>
      </c>
      <c r="X46" s="178" t="s">
        <v>621</v>
      </c>
      <c r="Y46" s="178" t="s">
        <v>622</v>
      </c>
      <c r="Z46" s="178" t="s">
        <v>621</v>
      </c>
      <c r="AA46" s="178" t="s">
        <v>621</v>
      </c>
      <c r="AB46" s="178" t="s">
        <v>621</v>
      </c>
      <c r="AC46" s="178" t="s">
        <v>621</v>
      </c>
      <c r="AD46" s="178" t="s">
        <v>621</v>
      </c>
      <c r="AE46" s="178" t="s">
        <v>621</v>
      </c>
      <c r="AF46" s="178" t="s">
        <v>621</v>
      </c>
      <c r="AG46" s="178" t="s">
        <v>621</v>
      </c>
      <c r="AH46" s="178" t="s">
        <v>621</v>
      </c>
      <c r="AI46" s="178" t="s">
        <v>621</v>
      </c>
      <c r="AJ46" s="178" t="s">
        <v>621</v>
      </c>
      <c r="AK46" s="178" t="s">
        <v>621</v>
      </c>
      <c r="AL46" s="178" t="s">
        <v>621</v>
      </c>
      <c r="AM46" s="178" t="s">
        <v>621</v>
      </c>
      <c r="AN46" s="178" t="s">
        <v>621</v>
      </c>
      <c r="AO46" s="178" t="s">
        <v>621</v>
      </c>
      <c r="AP46" s="178" t="s">
        <v>621</v>
      </c>
      <c r="AQ46" s="178" t="s">
        <v>621</v>
      </c>
      <c r="AR46" s="178" t="s">
        <v>623</v>
      </c>
      <c r="AS46" s="178" t="s">
        <v>621</v>
      </c>
      <c r="AT46" s="178" t="s">
        <v>623</v>
      </c>
      <c r="AU46" s="178" t="s">
        <v>621</v>
      </c>
      <c r="AV46" s="178" t="s">
        <v>621</v>
      </c>
      <c r="AW46" s="178" t="s">
        <v>621</v>
      </c>
      <c r="AX46" s="178" t="s">
        <v>623</v>
      </c>
      <c r="AY46" s="178" t="s">
        <v>621</v>
      </c>
      <c r="AZ46" s="178" t="s">
        <v>622</v>
      </c>
      <c r="BA46" s="178" t="s">
        <v>623</v>
      </c>
      <c r="BC46" s="103">
        <f t="shared" si="0"/>
        <v>40</v>
      </c>
      <c r="BD46" s="103">
        <f t="shared" si="1"/>
        <v>2</v>
      </c>
      <c r="BE46" s="103">
        <f t="shared" si="2"/>
        <v>1</v>
      </c>
      <c r="BF46" s="103">
        <f t="shared" si="3"/>
        <v>7</v>
      </c>
      <c r="BG46" s="103">
        <f t="shared" si="4"/>
        <v>0</v>
      </c>
      <c r="BH46" s="103">
        <f t="shared" si="5"/>
        <v>43</v>
      </c>
    </row>
    <row r="47" spans="1:60" x14ac:dyDescent="0.25">
      <c r="A47" s="100">
        <v>221</v>
      </c>
      <c r="B47" s="67" t="s">
        <v>46</v>
      </c>
      <c r="C47" s="67" t="s">
        <v>26</v>
      </c>
      <c r="D47" s="178" t="s">
        <v>623</v>
      </c>
      <c r="E47" s="178" t="s">
        <v>621</v>
      </c>
      <c r="F47" s="178" t="s">
        <v>621</v>
      </c>
      <c r="G47" s="178" t="s">
        <v>621</v>
      </c>
      <c r="H47" s="178" t="s">
        <v>621</v>
      </c>
      <c r="I47" s="178" t="s">
        <v>621</v>
      </c>
      <c r="J47" s="178" t="s">
        <v>621</v>
      </c>
      <c r="K47" s="178" t="s">
        <v>621</v>
      </c>
      <c r="L47" s="178" t="s">
        <v>621</v>
      </c>
      <c r="M47" s="178" t="s">
        <v>621</v>
      </c>
      <c r="N47" s="178" t="s">
        <v>621</v>
      </c>
      <c r="O47" s="178" t="s">
        <v>621</v>
      </c>
      <c r="P47" s="178" t="s">
        <v>621</v>
      </c>
      <c r="Q47" s="178" t="s">
        <v>621</v>
      </c>
      <c r="R47" s="178" t="s">
        <v>621</v>
      </c>
      <c r="S47" s="178" t="s">
        <v>621</v>
      </c>
      <c r="T47" s="178" t="s">
        <v>621</v>
      </c>
      <c r="U47" s="178" t="s">
        <v>621</v>
      </c>
      <c r="V47" s="178" t="s">
        <v>621</v>
      </c>
      <c r="W47" s="178" t="s">
        <v>621</v>
      </c>
      <c r="X47" s="178" t="s">
        <v>621</v>
      </c>
      <c r="Y47" s="178" t="s">
        <v>621</v>
      </c>
      <c r="Z47" s="178" t="s">
        <v>621</v>
      </c>
      <c r="AA47" s="178" t="s">
        <v>621</v>
      </c>
      <c r="AB47" s="178" t="s">
        <v>621</v>
      </c>
      <c r="AC47" s="178" t="s">
        <v>621</v>
      </c>
      <c r="AD47" s="178" t="s">
        <v>623</v>
      </c>
      <c r="AE47" s="178" t="s">
        <v>621</v>
      </c>
      <c r="AF47" s="178" t="s">
        <v>621</v>
      </c>
      <c r="AG47" s="178" t="s">
        <v>623</v>
      </c>
      <c r="AH47" s="178" t="s">
        <v>621</v>
      </c>
      <c r="AI47" s="178" t="s">
        <v>621</v>
      </c>
      <c r="AJ47" s="178" t="s">
        <v>621</v>
      </c>
      <c r="AK47" s="178" t="s">
        <v>621</v>
      </c>
      <c r="AL47" s="178" t="s">
        <v>621</v>
      </c>
      <c r="AM47" s="178" t="s">
        <v>621</v>
      </c>
      <c r="AN47" s="178" t="s">
        <v>621</v>
      </c>
      <c r="AO47" s="178" t="s">
        <v>621</v>
      </c>
      <c r="AP47" s="178" t="s">
        <v>621</v>
      </c>
      <c r="AQ47" s="178" t="s">
        <v>621</v>
      </c>
      <c r="AR47" s="178" t="s">
        <v>621</v>
      </c>
      <c r="AS47" s="178" t="s">
        <v>623</v>
      </c>
      <c r="AT47" s="178" t="s">
        <v>621</v>
      </c>
      <c r="AU47" s="178" t="s">
        <v>621</v>
      </c>
      <c r="AV47" s="178" t="s">
        <v>621</v>
      </c>
      <c r="AW47" s="178" t="s">
        <v>621</v>
      </c>
      <c r="AX47" s="178" t="s">
        <v>621</v>
      </c>
      <c r="AY47" s="178" t="s">
        <v>621</v>
      </c>
      <c r="AZ47" s="178" t="s">
        <v>622</v>
      </c>
      <c r="BA47" s="178" t="s">
        <v>621</v>
      </c>
      <c r="BC47" s="103">
        <f t="shared" si="0"/>
        <v>45</v>
      </c>
      <c r="BD47" s="103">
        <f t="shared" si="1"/>
        <v>1</v>
      </c>
      <c r="BE47" s="103">
        <f t="shared" si="2"/>
        <v>0</v>
      </c>
      <c r="BF47" s="103">
        <f t="shared" si="3"/>
        <v>4</v>
      </c>
      <c r="BG47" s="103">
        <f t="shared" si="4"/>
        <v>0</v>
      </c>
      <c r="BH47" s="103">
        <f t="shared" si="5"/>
        <v>46</v>
      </c>
    </row>
    <row r="48" spans="1:60" x14ac:dyDescent="0.25">
      <c r="A48" s="100">
        <v>222</v>
      </c>
      <c r="B48" s="67" t="s">
        <v>47</v>
      </c>
      <c r="C48" s="67" t="s">
        <v>26</v>
      </c>
      <c r="D48" s="178" t="s">
        <v>621</v>
      </c>
      <c r="E48" s="178" t="s">
        <v>621</v>
      </c>
      <c r="F48" s="178" t="s">
        <v>623</v>
      </c>
      <c r="G48" s="178" t="s">
        <v>620</v>
      </c>
      <c r="H48" s="178" t="s">
        <v>623</v>
      </c>
      <c r="I48" s="178" t="s">
        <v>621</v>
      </c>
      <c r="J48" s="178" t="s">
        <v>621</v>
      </c>
      <c r="K48" s="178" t="s">
        <v>621</v>
      </c>
      <c r="L48" s="178" t="s">
        <v>622</v>
      </c>
      <c r="M48" s="178" t="s">
        <v>621</v>
      </c>
      <c r="N48" s="178" t="s">
        <v>621</v>
      </c>
      <c r="O48" s="178" t="s">
        <v>621</v>
      </c>
      <c r="P48" s="178" t="s">
        <v>621</v>
      </c>
      <c r="Q48" s="178" t="s">
        <v>621</v>
      </c>
      <c r="R48" s="178" t="s">
        <v>621</v>
      </c>
      <c r="S48" s="178" t="s">
        <v>621</v>
      </c>
      <c r="T48" s="178" t="s">
        <v>620</v>
      </c>
      <c r="U48" s="178" t="s">
        <v>621</v>
      </c>
      <c r="V48" s="178" t="s">
        <v>621</v>
      </c>
      <c r="W48" s="178" t="s">
        <v>621</v>
      </c>
      <c r="X48" s="178" t="s">
        <v>621</v>
      </c>
      <c r="Y48" s="178" t="s">
        <v>623</v>
      </c>
      <c r="Z48" s="178" t="s">
        <v>621</v>
      </c>
      <c r="AA48" s="178" t="s">
        <v>621</v>
      </c>
      <c r="AB48" s="178" t="s">
        <v>621</v>
      </c>
      <c r="AC48" s="178" t="s">
        <v>621</v>
      </c>
      <c r="AD48" s="178" t="s">
        <v>623</v>
      </c>
      <c r="AE48" s="178" t="s">
        <v>621</v>
      </c>
      <c r="AF48" s="178" t="s">
        <v>621</v>
      </c>
      <c r="AG48" s="178" t="s">
        <v>622</v>
      </c>
      <c r="AH48" s="178" t="s">
        <v>622</v>
      </c>
      <c r="AI48" s="178" t="s">
        <v>622</v>
      </c>
      <c r="AJ48" s="178" t="s">
        <v>621</v>
      </c>
      <c r="AK48" s="178" t="s">
        <v>621</v>
      </c>
      <c r="AL48" s="178" t="s">
        <v>621</v>
      </c>
      <c r="AM48" s="178" t="s">
        <v>621</v>
      </c>
      <c r="AN48" s="178" t="s">
        <v>621</v>
      </c>
      <c r="AO48" s="178" t="s">
        <v>621</v>
      </c>
      <c r="AP48" s="178" t="s">
        <v>621</v>
      </c>
      <c r="AQ48" s="178" t="s">
        <v>621</v>
      </c>
      <c r="AR48" s="178" t="s">
        <v>621</v>
      </c>
      <c r="AS48" s="178" t="s">
        <v>623</v>
      </c>
      <c r="AT48" s="178" t="s">
        <v>623</v>
      </c>
      <c r="AU48" s="178" t="s">
        <v>623</v>
      </c>
      <c r="AV48" s="178" t="s">
        <v>621</v>
      </c>
      <c r="AW48" s="178" t="s">
        <v>620</v>
      </c>
      <c r="AX48" s="178" t="s">
        <v>623</v>
      </c>
      <c r="AY48" s="178" t="s">
        <v>621</v>
      </c>
      <c r="AZ48" s="178" t="s">
        <v>622</v>
      </c>
      <c r="BA48" s="178" t="s">
        <v>621</v>
      </c>
      <c r="BC48" s="103">
        <f t="shared" si="0"/>
        <v>34</v>
      </c>
      <c r="BD48" s="103">
        <f t="shared" si="1"/>
        <v>5</v>
      </c>
      <c r="BE48" s="103">
        <f t="shared" si="2"/>
        <v>3</v>
      </c>
      <c r="BF48" s="103">
        <f t="shared" si="3"/>
        <v>8</v>
      </c>
      <c r="BG48" s="103">
        <f t="shared" si="4"/>
        <v>0</v>
      </c>
      <c r="BH48" s="103">
        <f t="shared" si="5"/>
        <v>42</v>
      </c>
    </row>
    <row r="49" spans="1:60" x14ac:dyDescent="0.25">
      <c r="A49" s="100">
        <v>223</v>
      </c>
      <c r="B49" s="67" t="s">
        <v>48</v>
      </c>
      <c r="C49" s="67" t="s">
        <v>26</v>
      </c>
      <c r="D49" s="178" t="s">
        <v>621</v>
      </c>
      <c r="E49" s="178" t="s">
        <v>621</v>
      </c>
      <c r="F49" s="178" t="s">
        <v>621</v>
      </c>
      <c r="G49" s="178" t="s">
        <v>620</v>
      </c>
      <c r="H49" s="178" t="s">
        <v>623</v>
      </c>
      <c r="I49" s="178" t="s">
        <v>621</v>
      </c>
      <c r="J49" s="178" t="s">
        <v>621</v>
      </c>
      <c r="K49" s="178" t="s">
        <v>621</v>
      </c>
      <c r="L49" s="178" t="s">
        <v>621</v>
      </c>
      <c r="M49" s="178" t="s">
        <v>621</v>
      </c>
      <c r="N49" s="178" t="s">
        <v>621</v>
      </c>
      <c r="O49" s="178" t="s">
        <v>621</v>
      </c>
      <c r="P49" s="178" t="s">
        <v>621</v>
      </c>
      <c r="Q49" s="178" t="s">
        <v>620</v>
      </c>
      <c r="R49" s="178" t="s">
        <v>623</v>
      </c>
      <c r="S49" s="178" t="s">
        <v>621</v>
      </c>
      <c r="T49" s="178" t="s">
        <v>621</v>
      </c>
      <c r="U49" s="178" t="s">
        <v>621</v>
      </c>
      <c r="V49" s="178" t="s">
        <v>621</v>
      </c>
      <c r="W49" s="178" t="s">
        <v>621</v>
      </c>
      <c r="X49" s="178" t="s">
        <v>621</v>
      </c>
      <c r="Y49" s="178" t="s">
        <v>622</v>
      </c>
      <c r="Z49" s="178" t="s">
        <v>621</v>
      </c>
      <c r="AA49" s="178" t="s">
        <v>621</v>
      </c>
      <c r="AB49" s="178" t="s">
        <v>621</v>
      </c>
      <c r="AC49" s="178" t="s">
        <v>621</v>
      </c>
      <c r="AD49" s="178" t="s">
        <v>623</v>
      </c>
      <c r="AE49" s="178" t="s">
        <v>621</v>
      </c>
      <c r="AF49" s="178" t="s">
        <v>621</v>
      </c>
      <c r="AG49" s="178" t="s">
        <v>620</v>
      </c>
      <c r="AH49" s="178" t="s">
        <v>621</v>
      </c>
      <c r="AI49" s="178" t="s">
        <v>621</v>
      </c>
      <c r="AJ49" s="178" t="s">
        <v>621</v>
      </c>
      <c r="AK49" s="178" t="s">
        <v>623</v>
      </c>
      <c r="AL49" s="178" t="s">
        <v>621</v>
      </c>
      <c r="AM49" s="178" t="s">
        <v>621</v>
      </c>
      <c r="AN49" s="178" t="s">
        <v>621</v>
      </c>
      <c r="AO49" s="178" t="s">
        <v>623</v>
      </c>
      <c r="AP49" s="178" t="s">
        <v>621</v>
      </c>
      <c r="AQ49" s="178" t="s">
        <v>621</v>
      </c>
      <c r="AR49" s="178" t="s">
        <v>621</v>
      </c>
      <c r="AS49" s="178" t="s">
        <v>621</v>
      </c>
      <c r="AT49" s="178" t="s">
        <v>623</v>
      </c>
      <c r="AU49" s="178" t="s">
        <v>621</v>
      </c>
      <c r="AV49" s="178" t="s">
        <v>621</v>
      </c>
      <c r="AW49" s="178" t="s">
        <v>621</v>
      </c>
      <c r="AX49" s="178" t="s">
        <v>620</v>
      </c>
      <c r="AY49" s="178" t="s">
        <v>621</v>
      </c>
      <c r="AZ49" s="178" t="s">
        <v>622</v>
      </c>
      <c r="BA49" s="178" t="s">
        <v>622</v>
      </c>
      <c r="BC49" s="103">
        <f t="shared" si="0"/>
        <v>37</v>
      </c>
      <c r="BD49" s="103">
        <f t="shared" si="1"/>
        <v>3</v>
      </c>
      <c r="BE49" s="103">
        <f t="shared" si="2"/>
        <v>4</v>
      </c>
      <c r="BF49" s="103">
        <f t="shared" si="3"/>
        <v>6</v>
      </c>
      <c r="BG49" s="103">
        <f t="shared" si="4"/>
        <v>0</v>
      </c>
      <c r="BH49" s="103">
        <f t="shared" si="5"/>
        <v>44</v>
      </c>
    </row>
    <row r="50" spans="1:60" x14ac:dyDescent="0.25">
      <c r="A50" s="100">
        <v>224</v>
      </c>
      <c r="B50" s="67" t="s">
        <v>49</v>
      </c>
      <c r="C50" s="67" t="s">
        <v>26</v>
      </c>
      <c r="D50" s="178" t="s">
        <v>621</v>
      </c>
      <c r="E50" s="178" t="s">
        <v>621</v>
      </c>
      <c r="F50" s="178" t="s">
        <v>621</v>
      </c>
      <c r="G50" s="178" t="s">
        <v>621</v>
      </c>
      <c r="H50" s="178" t="s">
        <v>623</v>
      </c>
      <c r="I50" s="178" t="s">
        <v>621</v>
      </c>
      <c r="J50" s="178" t="s">
        <v>621</v>
      </c>
      <c r="K50" s="178" t="s">
        <v>621</v>
      </c>
      <c r="L50" s="178" t="s">
        <v>623</v>
      </c>
      <c r="M50" s="178" t="s">
        <v>621</v>
      </c>
      <c r="N50" s="178" t="s">
        <v>621</v>
      </c>
      <c r="O50" s="178" t="s">
        <v>620</v>
      </c>
      <c r="P50" s="178" t="s">
        <v>621</v>
      </c>
      <c r="Q50" s="178" t="s">
        <v>621</v>
      </c>
      <c r="R50" s="178" t="s">
        <v>621</v>
      </c>
      <c r="S50" s="178" t="s">
        <v>621</v>
      </c>
      <c r="T50" s="178" t="s">
        <v>620</v>
      </c>
      <c r="U50" s="178" t="s">
        <v>621</v>
      </c>
      <c r="V50" s="178" t="s">
        <v>621</v>
      </c>
      <c r="W50" s="178" t="s">
        <v>623</v>
      </c>
      <c r="X50" s="178" t="s">
        <v>621</v>
      </c>
      <c r="Y50" s="178" t="s">
        <v>622</v>
      </c>
      <c r="Z50" s="178" t="s">
        <v>621</v>
      </c>
      <c r="AA50" s="178" t="s">
        <v>621</v>
      </c>
      <c r="AB50" s="178" t="s">
        <v>623</v>
      </c>
      <c r="AC50" s="178" t="s">
        <v>621</v>
      </c>
      <c r="AD50" s="178" t="s">
        <v>621</v>
      </c>
      <c r="AE50" s="178" t="s">
        <v>621</v>
      </c>
      <c r="AF50" s="178" t="s">
        <v>621</v>
      </c>
      <c r="AG50" s="178" t="s">
        <v>621</v>
      </c>
      <c r="AH50" s="178" t="s">
        <v>622</v>
      </c>
      <c r="AI50" s="178" t="s">
        <v>622</v>
      </c>
      <c r="AJ50" s="178" t="s">
        <v>621</v>
      </c>
      <c r="AK50" s="178" t="s">
        <v>621</v>
      </c>
      <c r="AL50" s="178" t="s">
        <v>621</v>
      </c>
      <c r="AM50" s="178" t="s">
        <v>621</v>
      </c>
      <c r="AN50" s="178" t="s">
        <v>621</v>
      </c>
      <c r="AO50" s="178" t="s">
        <v>622</v>
      </c>
      <c r="AP50" s="178" t="s">
        <v>621</v>
      </c>
      <c r="AQ50" s="178" t="s">
        <v>621</v>
      </c>
      <c r="AR50" s="178" t="s">
        <v>621</v>
      </c>
      <c r="AS50" s="178" t="s">
        <v>621</v>
      </c>
      <c r="AT50" s="178" t="s">
        <v>620</v>
      </c>
      <c r="AU50" s="178" t="s">
        <v>620</v>
      </c>
      <c r="AV50" s="178" t="s">
        <v>621</v>
      </c>
      <c r="AW50" s="178" t="s">
        <v>620</v>
      </c>
      <c r="AX50" s="178" t="s">
        <v>623</v>
      </c>
      <c r="AY50" s="178" t="s">
        <v>621</v>
      </c>
      <c r="AZ50" s="178" t="s">
        <v>622</v>
      </c>
      <c r="BA50" s="178" t="s">
        <v>622</v>
      </c>
      <c r="BC50" s="103">
        <f t="shared" si="0"/>
        <v>34</v>
      </c>
      <c r="BD50" s="103">
        <f t="shared" si="1"/>
        <v>6</v>
      </c>
      <c r="BE50" s="103">
        <f t="shared" si="2"/>
        <v>5</v>
      </c>
      <c r="BF50" s="103">
        <f t="shared" si="3"/>
        <v>5</v>
      </c>
      <c r="BG50" s="103">
        <f t="shared" si="4"/>
        <v>0</v>
      </c>
      <c r="BH50" s="103">
        <f t="shared" si="5"/>
        <v>45</v>
      </c>
    </row>
    <row r="51" spans="1:60" x14ac:dyDescent="0.25">
      <c r="A51" s="100">
        <v>225</v>
      </c>
      <c r="B51" s="67" t="s">
        <v>50</v>
      </c>
      <c r="C51" s="67" t="s">
        <v>26</v>
      </c>
      <c r="D51" s="178" t="s">
        <v>621</v>
      </c>
      <c r="E51" s="178" t="s">
        <v>621</v>
      </c>
      <c r="F51" s="178" t="s">
        <v>621</v>
      </c>
      <c r="G51" s="178" t="s">
        <v>621</v>
      </c>
      <c r="H51" s="178" t="s">
        <v>621</v>
      </c>
      <c r="I51" s="178" t="s">
        <v>621</v>
      </c>
      <c r="J51" s="178" t="s">
        <v>623</v>
      </c>
      <c r="K51" s="178" t="s">
        <v>621</v>
      </c>
      <c r="L51" s="178" t="s">
        <v>621</v>
      </c>
      <c r="M51" s="178" t="s">
        <v>621</v>
      </c>
      <c r="N51" s="178" t="s">
        <v>621</v>
      </c>
      <c r="O51" s="178" t="s">
        <v>621</v>
      </c>
      <c r="P51" s="178" t="s">
        <v>621</v>
      </c>
      <c r="Q51" s="178" t="s">
        <v>621</v>
      </c>
      <c r="R51" s="178" t="s">
        <v>623</v>
      </c>
      <c r="S51" s="178" t="s">
        <v>621</v>
      </c>
      <c r="T51" s="178" t="s">
        <v>621</v>
      </c>
      <c r="U51" s="178" t="s">
        <v>621</v>
      </c>
      <c r="V51" s="178" t="s">
        <v>621</v>
      </c>
      <c r="W51" s="178" t="s">
        <v>621</v>
      </c>
      <c r="X51" s="178" t="s">
        <v>621</v>
      </c>
      <c r="Y51" s="178" t="s">
        <v>622</v>
      </c>
      <c r="Z51" s="178" t="s">
        <v>621</v>
      </c>
      <c r="AA51" s="178" t="s">
        <v>621</v>
      </c>
      <c r="AB51" s="178" t="s">
        <v>621</v>
      </c>
      <c r="AC51" s="178" t="s">
        <v>621</v>
      </c>
      <c r="AD51" s="178" t="s">
        <v>621</v>
      </c>
      <c r="AE51" s="178" t="s">
        <v>621</v>
      </c>
      <c r="AF51" s="178" t="s">
        <v>621</v>
      </c>
      <c r="AG51" s="178" t="s">
        <v>622</v>
      </c>
      <c r="AH51" s="178" t="s">
        <v>622</v>
      </c>
      <c r="AI51" s="178" t="s">
        <v>622</v>
      </c>
      <c r="AJ51" s="178" t="s">
        <v>621</v>
      </c>
      <c r="AK51" s="178" t="s">
        <v>621</v>
      </c>
      <c r="AL51" s="178" t="s">
        <v>621</v>
      </c>
      <c r="AM51" s="178" t="s">
        <v>621</v>
      </c>
      <c r="AN51" s="178" t="s">
        <v>621</v>
      </c>
      <c r="AO51" s="178" t="s">
        <v>621</v>
      </c>
      <c r="AP51" s="178" t="s">
        <v>621</v>
      </c>
      <c r="AQ51" s="178" t="s">
        <v>621</v>
      </c>
      <c r="AR51" s="178" t="s">
        <v>621</v>
      </c>
      <c r="AS51" s="178" t="s">
        <v>621</v>
      </c>
      <c r="AT51" s="178" t="s">
        <v>623</v>
      </c>
      <c r="AU51" s="178" t="s">
        <v>621</v>
      </c>
      <c r="AV51" s="178" t="s">
        <v>621</v>
      </c>
      <c r="AW51" s="178" t="s">
        <v>621</v>
      </c>
      <c r="AX51" s="178" t="s">
        <v>621</v>
      </c>
      <c r="AY51" s="178" t="s">
        <v>621</v>
      </c>
      <c r="AZ51" s="178" t="s">
        <v>622</v>
      </c>
      <c r="BA51" s="178" t="s">
        <v>622</v>
      </c>
      <c r="BC51" s="103">
        <f t="shared" si="0"/>
        <v>41</v>
      </c>
      <c r="BD51" s="103">
        <f t="shared" si="1"/>
        <v>6</v>
      </c>
      <c r="BE51" s="103">
        <f t="shared" si="2"/>
        <v>0</v>
      </c>
      <c r="BF51" s="103">
        <f t="shared" si="3"/>
        <v>3</v>
      </c>
      <c r="BG51" s="103">
        <f t="shared" si="4"/>
        <v>0</v>
      </c>
      <c r="BH51" s="103">
        <f t="shared" si="5"/>
        <v>47</v>
      </c>
    </row>
    <row r="52" spans="1:60" x14ac:dyDescent="0.25">
      <c r="A52" s="100">
        <v>226</v>
      </c>
      <c r="B52" s="67" t="s">
        <v>51</v>
      </c>
      <c r="C52" s="67" t="s">
        <v>26</v>
      </c>
      <c r="D52" s="178" t="s">
        <v>621</v>
      </c>
      <c r="E52" s="178" t="s">
        <v>621</v>
      </c>
      <c r="F52" s="178" t="s">
        <v>621</v>
      </c>
      <c r="G52" s="178" t="s">
        <v>621</v>
      </c>
      <c r="H52" s="178" t="s">
        <v>623</v>
      </c>
      <c r="I52" s="178" t="s">
        <v>621</v>
      </c>
      <c r="J52" s="178" t="s">
        <v>621</v>
      </c>
      <c r="K52" s="178" t="s">
        <v>621</v>
      </c>
      <c r="L52" s="178" t="s">
        <v>621</v>
      </c>
      <c r="M52" s="178" t="s">
        <v>621</v>
      </c>
      <c r="N52" s="178" t="s">
        <v>621</v>
      </c>
      <c r="O52" s="178" t="s">
        <v>621</v>
      </c>
      <c r="P52" s="178" t="s">
        <v>621</v>
      </c>
      <c r="Q52" s="178" t="s">
        <v>621</v>
      </c>
      <c r="R52" s="178" t="s">
        <v>623</v>
      </c>
      <c r="S52" s="178" t="s">
        <v>623</v>
      </c>
      <c r="T52" s="178" t="s">
        <v>621</v>
      </c>
      <c r="U52" s="178" t="s">
        <v>623</v>
      </c>
      <c r="V52" s="178" t="s">
        <v>621</v>
      </c>
      <c r="W52" s="178" t="s">
        <v>623</v>
      </c>
      <c r="X52" s="178" t="s">
        <v>621</v>
      </c>
      <c r="Y52" s="178" t="s">
        <v>622</v>
      </c>
      <c r="Z52" s="178" t="s">
        <v>621</v>
      </c>
      <c r="AA52" s="178" t="s">
        <v>621</v>
      </c>
      <c r="AB52" s="178" t="s">
        <v>621</v>
      </c>
      <c r="AC52" s="178" t="s">
        <v>621</v>
      </c>
      <c r="AD52" s="178" t="s">
        <v>621</v>
      </c>
      <c r="AE52" s="178" t="s">
        <v>621</v>
      </c>
      <c r="AF52" s="178" t="s">
        <v>621</v>
      </c>
      <c r="AG52" s="178" t="s">
        <v>622</v>
      </c>
      <c r="AH52" s="178" t="s">
        <v>622</v>
      </c>
      <c r="AI52" s="178" t="s">
        <v>622</v>
      </c>
      <c r="AJ52" s="178" t="s">
        <v>621</v>
      </c>
      <c r="AK52" s="178" t="s">
        <v>621</v>
      </c>
      <c r="AL52" s="178" t="s">
        <v>621</v>
      </c>
      <c r="AM52" s="178" t="s">
        <v>621</v>
      </c>
      <c r="AN52" s="178" t="s">
        <v>621</v>
      </c>
      <c r="AO52" s="178" t="s">
        <v>622</v>
      </c>
      <c r="AP52" s="178" t="s">
        <v>621</v>
      </c>
      <c r="AQ52" s="178" t="s">
        <v>621</v>
      </c>
      <c r="AR52" s="178" t="s">
        <v>621</v>
      </c>
      <c r="AS52" s="178" t="s">
        <v>621</v>
      </c>
      <c r="AT52" s="178" t="s">
        <v>623</v>
      </c>
      <c r="AU52" s="178" t="s">
        <v>621</v>
      </c>
      <c r="AV52" s="178" t="s">
        <v>623</v>
      </c>
      <c r="AW52" s="178" t="s">
        <v>623</v>
      </c>
      <c r="AX52" s="178" t="s">
        <v>621</v>
      </c>
      <c r="AY52" s="178" t="s">
        <v>621</v>
      </c>
      <c r="AZ52" s="178" t="s">
        <v>622</v>
      </c>
      <c r="BA52" s="178" t="s">
        <v>621</v>
      </c>
      <c r="BC52" s="103">
        <f t="shared" si="0"/>
        <v>36</v>
      </c>
      <c r="BD52" s="103">
        <f t="shared" si="1"/>
        <v>6</v>
      </c>
      <c r="BE52" s="103">
        <f t="shared" si="2"/>
        <v>0</v>
      </c>
      <c r="BF52" s="103">
        <f t="shared" si="3"/>
        <v>8</v>
      </c>
      <c r="BG52" s="103">
        <f t="shared" si="4"/>
        <v>0</v>
      </c>
      <c r="BH52" s="103">
        <f t="shared" si="5"/>
        <v>42</v>
      </c>
    </row>
    <row r="53" spans="1:60" x14ac:dyDescent="0.25">
      <c r="A53" s="100">
        <v>227</v>
      </c>
      <c r="B53" s="67" t="s">
        <v>52</v>
      </c>
      <c r="C53" s="67" t="s">
        <v>26</v>
      </c>
      <c r="D53" s="178" t="s">
        <v>621</v>
      </c>
      <c r="E53" s="178" t="s">
        <v>621</v>
      </c>
      <c r="F53" s="178" t="s">
        <v>621</v>
      </c>
      <c r="G53" s="178" t="s">
        <v>620</v>
      </c>
      <c r="H53" s="178" t="s">
        <v>621</v>
      </c>
      <c r="I53" s="178" t="s">
        <v>621</v>
      </c>
      <c r="J53" s="178" t="s">
        <v>621</v>
      </c>
      <c r="K53" s="178" t="s">
        <v>621</v>
      </c>
      <c r="L53" s="178" t="s">
        <v>621</v>
      </c>
      <c r="M53" s="178" t="s">
        <v>621</v>
      </c>
      <c r="N53" s="178" t="s">
        <v>621</v>
      </c>
      <c r="O53" s="178" t="s">
        <v>620</v>
      </c>
      <c r="P53" s="178" t="s">
        <v>621</v>
      </c>
      <c r="Q53" s="178" t="s">
        <v>621</v>
      </c>
      <c r="R53" s="178" t="s">
        <v>623</v>
      </c>
      <c r="S53" s="178" t="s">
        <v>621</v>
      </c>
      <c r="T53" s="178" t="s">
        <v>620</v>
      </c>
      <c r="U53" s="178" t="s">
        <v>621</v>
      </c>
      <c r="V53" s="178" t="s">
        <v>621</v>
      </c>
      <c r="W53" s="178" t="s">
        <v>623</v>
      </c>
      <c r="X53" s="178" t="s">
        <v>621</v>
      </c>
      <c r="Y53" s="178" t="s">
        <v>621</v>
      </c>
      <c r="Z53" s="178" t="s">
        <v>621</v>
      </c>
      <c r="AA53" s="178" t="s">
        <v>621</v>
      </c>
      <c r="AB53" s="178" t="s">
        <v>621</v>
      </c>
      <c r="AC53" s="178" t="s">
        <v>621</v>
      </c>
      <c r="AD53" s="178" t="s">
        <v>621</v>
      </c>
      <c r="AE53" s="178" t="s">
        <v>621</v>
      </c>
      <c r="AF53" s="178" t="s">
        <v>621</v>
      </c>
      <c r="AG53" s="178" t="s">
        <v>622</v>
      </c>
      <c r="AH53" s="178" t="s">
        <v>622</v>
      </c>
      <c r="AI53" s="178" t="s">
        <v>622</v>
      </c>
      <c r="AJ53" s="178" t="s">
        <v>621</v>
      </c>
      <c r="AK53" s="178" t="s">
        <v>621</v>
      </c>
      <c r="AL53" s="178" t="s">
        <v>621</v>
      </c>
      <c r="AM53" s="178" t="s">
        <v>621</v>
      </c>
      <c r="AN53" s="178" t="s">
        <v>621</v>
      </c>
      <c r="AO53" s="178" t="s">
        <v>621</v>
      </c>
      <c r="AP53" s="178" t="s">
        <v>621</v>
      </c>
      <c r="AQ53" s="178" t="s">
        <v>621</v>
      </c>
      <c r="AR53" s="178" t="s">
        <v>621</v>
      </c>
      <c r="AS53" s="178" t="s">
        <v>621</v>
      </c>
      <c r="AT53" s="178" t="s">
        <v>623</v>
      </c>
      <c r="AU53" s="178" t="s">
        <v>623</v>
      </c>
      <c r="AV53" s="178" t="s">
        <v>621</v>
      </c>
      <c r="AW53" s="178" t="s">
        <v>621</v>
      </c>
      <c r="AX53" s="178" t="s">
        <v>620</v>
      </c>
      <c r="AY53" s="178" t="s">
        <v>621</v>
      </c>
      <c r="AZ53" s="178" t="s">
        <v>622</v>
      </c>
      <c r="BA53" s="178" t="s">
        <v>620</v>
      </c>
      <c r="BC53" s="103">
        <f t="shared" si="0"/>
        <v>37</v>
      </c>
      <c r="BD53" s="103">
        <f t="shared" si="1"/>
        <v>4</v>
      </c>
      <c r="BE53" s="103">
        <f t="shared" si="2"/>
        <v>5</v>
      </c>
      <c r="BF53" s="103">
        <f t="shared" si="3"/>
        <v>4</v>
      </c>
      <c r="BG53" s="103">
        <f t="shared" si="4"/>
        <v>0</v>
      </c>
      <c r="BH53" s="103">
        <f t="shared" si="5"/>
        <v>46</v>
      </c>
    </row>
    <row r="54" spans="1:60" x14ac:dyDescent="0.25">
      <c r="A54" s="100">
        <v>228</v>
      </c>
      <c r="B54" s="67" t="s">
        <v>53</v>
      </c>
      <c r="C54" s="67" t="s">
        <v>26</v>
      </c>
      <c r="D54" s="178" t="s">
        <v>621</v>
      </c>
      <c r="E54" s="178" t="s">
        <v>621</v>
      </c>
      <c r="F54" s="178" t="s">
        <v>621</v>
      </c>
      <c r="G54" s="178" t="s">
        <v>621</v>
      </c>
      <c r="H54" s="178" t="s">
        <v>621</v>
      </c>
      <c r="I54" s="178" t="s">
        <v>621</v>
      </c>
      <c r="J54" s="178" t="s">
        <v>621</v>
      </c>
      <c r="K54" s="178" t="s">
        <v>621</v>
      </c>
      <c r="L54" s="178" t="s">
        <v>621</v>
      </c>
      <c r="M54" s="178" t="s">
        <v>621</v>
      </c>
      <c r="N54" s="178" t="s">
        <v>621</v>
      </c>
      <c r="O54" s="178" t="s">
        <v>621</v>
      </c>
      <c r="P54" s="178" t="s">
        <v>621</v>
      </c>
      <c r="Q54" s="178" t="s">
        <v>621</v>
      </c>
      <c r="R54" s="178" t="s">
        <v>621</v>
      </c>
      <c r="S54" s="178" t="s">
        <v>621</v>
      </c>
      <c r="T54" s="178" t="s">
        <v>621</v>
      </c>
      <c r="U54" s="178" t="s">
        <v>621</v>
      </c>
      <c r="V54" s="178" t="s">
        <v>621</v>
      </c>
      <c r="W54" s="178" t="s">
        <v>623</v>
      </c>
      <c r="X54" s="178" t="s">
        <v>621</v>
      </c>
      <c r="Y54" s="178" t="s">
        <v>622</v>
      </c>
      <c r="Z54" s="178" t="s">
        <v>621</v>
      </c>
      <c r="AA54" s="178" t="s">
        <v>621</v>
      </c>
      <c r="AB54" s="178" t="s">
        <v>621</v>
      </c>
      <c r="AC54" s="178" t="s">
        <v>621</v>
      </c>
      <c r="AD54" s="178" t="s">
        <v>621</v>
      </c>
      <c r="AE54" s="178" t="s">
        <v>621</v>
      </c>
      <c r="AF54" s="178" t="s">
        <v>621</v>
      </c>
      <c r="AG54" s="178" t="s">
        <v>622</v>
      </c>
      <c r="AH54" s="178" t="s">
        <v>622</v>
      </c>
      <c r="AI54" s="178" t="s">
        <v>622</v>
      </c>
      <c r="AJ54" s="178" t="s">
        <v>621</v>
      </c>
      <c r="AK54" s="178" t="s">
        <v>621</v>
      </c>
      <c r="AL54" s="178" t="s">
        <v>621</v>
      </c>
      <c r="AM54" s="178" t="s">
        <v>621</v>
      </c>
      <c r="AN54" s="178" t="s">
        <v>621</v>
      </c>
      <c r="AO54" s="178" t="s">
        <v>621</v>
      </c>
      <c r="AP54" s="178" t="s">
        <v>621</v>
      </c>
      <c r="AQ54" s="178" t="s">
        <v>621</v>
      </c>
      <c r="AR54" s="178" t="s">
        <v>621</v>
      </c>
      <c r="AS54" s="178" t="s">
        <v>623</v>
      </c>
      <c r="AT54" s="178" t="s">
        <v>621</v>
      </c>
      <c r="AU54" s="178" t="s">
        <v>621</v>
      </c>
      <c r="AV54" s="178" t="s">
        <v>621</v>
      </c>
      <c r="AW54" s="178" t="s">
        <v>623</v>
      </c>
      <c r="AX54" s="178" t="s">
        <v>621</v>
      </c>
      <c r="AY54" s="178" t="s">
        <v>621</v>
      </c>
      <c r="AZ54" s="178" t="s">
        <v>622</v>
      </c>
      <c r="BA54" s="178" t="s">
        <v>621</v>
      </c>
      <c r="BC54" s="103">
        <f t="shared" si="0"/>
        <v>42</v>
      </c>
      <c r="BD54" s="103">
        <f t="shared" si="1"/>
        <v>5</v>
      </c>
      <c r="BE54" s="103">
        <f t="shared" si="2"/>
        <v>0</v>
      </c>
      <c r="BF54" s="103">
        <f t="shared" si="3"/>
        <v>3</v>
      </c>
      <c r="BG54" s="103">
        <f t="shared" si="4"/>
        <v>0</v>
      </c>
      <c r="BH54" s="103">
        <f t="shared" si="5"/>
        <v>47</v>
      </c>
    </row>
    <row r="55" spans="1:60" x14ac:dyDescent="0.25">
      <c r="A55" s="100">
        <v>229</v>
      </c>
      <c r="B55" s="67" t="s">
        <v>54</v>
      </c>
      <c r="C55" s="67" t="s">
        <v>26</v>
      </c>
      <c r="D55" s="178" t="s">
        <v>621</v>
      </c>
      <c r="E55" s="178" t="s">
        <v>621</v>
      </c>
      <c r="F55" s="178" t="s">
        <v>621</v>
      </c>
      <c r="G55" s="178" t="s">
        <v>621</v>
      </c>
      <c r="H55" s="178" t="s">
        <v>623</v>
      </c>
      <c r="I55" s="178" t="s">
        <v>621</v>
      </c>
      <c r="J55" s="178" t="s">
        <v>621</v>
      </c>
      <c r="K55" s="178" t="s">
        <v>621</v>
      </c>
      <c r="L55" s="178" t="s">
        <v>621</v>
      </c>
      <c r="M55" s="178" t="s">
        <v>621</v>
      </c>
      <c r="N55" s="178" t="s">
        <v>621</v>
      </c>
      <c r="O55" s="178" t="s">
        <v>621</v>
      </c>
      <c r="P55" s="178" t="s">
        <v>621</v>
      </c>
      <c r="Q55" s="178" t="s">
        <v>621</v>
      </c>
      <c r="R55" s="178" t="s">
        <v>621</v>
      </c>
      <c r="S55" s="178" t="s">
        <v>623</v>
      </c>
      <c r="T55" s="178" t="s">
        <v>623</v>
      </c>
      <c r="U55" s="178" t="s">
        <v>621</v>
      </c>
      <c r="V55" s="178" t="s">
        <v>621</v>
      </c>
      <c r="W55" s="178" t="s">
        <v>623</v>
      </c>
      <c r="X55" s="178" t="s">
        <v>623</v>
      </c>
      <c r="Y55" s="178" t="s">
        <v>621</v>
      </c>
      <c r="Z55" s="178" t="s">
        <v>621</v>
      </c>
      <c r="AA55" s="178" t="s">
        <v>621</v>
      </c>
      <c r="AB55" s="178" t="s">
        <v>621</v>
      </c>
      <c r="AC55" s="178" t="s">
        <v>621</v>
      </c>
      <c r="AD55" s="178" t="s">
        <v>621</v>
      </c>
      <c r="AE55" s="178" t="s">
        <v>621</v>
      </c>
      <c r="AF55" s="178" t="s">
        <v>621</v>
      </c>
      <c r="AG55" s="178" t="s">
        <v>621</v>
      </c>
      <c r="AH55" s="178" t="s">
        <v>622</v>
      </c>
      <c r="AI55" s="178" t="s">
        <v>622</v>
      </c>
      <c r="AJ55" s="178" t="s">
        <v>623</v>
      </c>
      <c r="AK55" s="178" t="s">
        <v>621</v>
      </c>
      <c r="AL55" s="178" t="s">
        <v>621</v>
      </c>
      <c r="AM55" s="178" t="s">
        <v>621</v>
      </c>
      <c r="AN55" s="178" t="s">
        <v>621</v>
      </c>
      <c r="AO55" s="178" t="s">
        <v>621</v>
      </c>
      <c r="AP55" s="178" t="s">
        <v>621</v>
      </c>
      <c r="AQ55" s="178" t="s">
        <v>621</v>
      </c>
      <c r="AR55" s="178" t="s">
        <v>621</v>
      </c>
      <c r="AS55" s="178" t="s">
        <v>623</v>
      </c>
      <c r="AT55" s="178" t="s">
        <v>621</v>
      </c>
      <c r="AU55" s="178" t="s">
        <v>621</v>
      </c>
      <c r="AV55" s="178" t="s">
        <v>621</v>
      </c>
      <c r="AW55" s="178" t="s">
        <v>621</v>
      </c>
      <c r="AX55" s="178" t="s">
        <v>623</v>
      </c>
      <c r="AY55" s="178" t="s">
        <v>621</v>
      </c>
      <c r="AZ55" s="178" t="s">
        <v>622</v>
      </c>
      <c r="BA55" s="178" t="s">
        <v>623</v>
      </c>
      <c r="BC55" s="103">
        <f t="shared" si="0"/>
        <v>38</v>
      </c>
      <c r="BD55" s="103">
        <f t="shared" si="1"/>
        <v>3</v>
      </c>
      <c r="BE55" s="103">
        <f t="shared" si="2"/>
        <v>0</v>
      </c>
      <c r="BF55" s="103">
        <f t="shared" si="3"/>
        <v>9</v>
      </c>
      <c r="BG55" s="103">
        <f t="shared" si="4"/>
        <v>0</v>
      </c>
      <c r="BH55" s="103">
        <f t="shared" si="5"/>
        <v>41</v>
      </c>
    </row>
    <row r="56" spans="1:60" x14ac:dyDescent="0.25">
      <c r="A56" s="100">
        <v>230</v>
      </c>
      <c r="B56" s="67" t="s">
        <v>55</v>
      </c>
      <c r="C56" s="67" t="s">
        <v>26</v>
      </c>
      <c r="D56" s="178" t="s">
        <v>621</v>
      </c>
      <c r="E56" s="178" t="s">
        <v>621</v>
      </c>
      <c r="F56" s="178" t="s">
        <v>621</v>
      </c>
      <c r="G56" s="178" t="s">
        <v>620</v>
      </c>
      <c r="H56" s="178" t="s">
        <v>623</v>
      </c>
      <c r="I56" s="178" t="s">
        <v>621</v>
      </c>
      <c r="J56" s="178" t="s">
        <v>621</v>
      </c>
      <c r="K56" s="178" t="s">
        <v>621</v>
      </c>
      <c r="L56" s="178" t="s">
        <v>621</v>
      </c>
      <c r="M56" s="178" t="s">
        <v>621</v>
      </c>
      <c r="N56" s="178" t="s">
        <v>621</v>
      </c>
      <c r="O56" s="178" t="s">
        <v>621</v>
      </c>
      <c r="P56" s="178" t="s">
        <v>621</v>
      </c>
      <c r="Q56" s="178" t="s">
        <v>621</v>
      </c>
      <c r="R56" s="178" t="s">
        <v>621</v>
      </c>
      <c r="S56" s="178" t="s">
        <v>623</v>
      </c>
      <c r="T56" s="178" t="s">
        <v>621</v>
      </c>
      <c r="U56" s="178" t="s">
        <v>621</v>
      </c>
      <c r="V56" s="178" t="s">
        <v>621</v>
      </c>
      <c r="W56" s="178" t="s">
        <v>621</v>
      </c>
      <c r="X56" s="178" t="s">
        <v>621</v>
      </c>
      <c r="Y56" s="178" t="s">
        <v>621</v>
      </c>
      <c r="Z56" s="178" t="s">
        <v>621</v>
      </c>
      <c r="AA56" s="178" t="s">
        <v>621</v>
      </c>
      <c r="AB56" s="178" t="s">
        <v>621</v>
      </c>
      <c r="AC56" s="178" t="s">
        <v>621</v>
      </c>
      <c r="AD56" s="178" t="s">
        <v>621</v>
      </c>
      <c r="AE56" s="178" t="s">
        <v>621</v>
      </c>
      <c r="AF56" s="178" t="s">
        <v>621</v>
      </c>
      <c r="AG56" s="178" t="s">
        <v>622</v>
      </c>
      <c r="AH56" s="178" t="s">
        <v>622</v>
      </c>
      <c r="AI56" s="178" t="s">
        <v>622</v>
      </c>
      <c r="AJ56" s="178" t="s">
        <v>621</v>
      </c>
      <c r="AK56" s="178" t="s">
        <v>621</v>
      </c>
      <c r="AL56" s="178" t="s">
        <v>621</v>
      </c>
      <c r="AM56" s="178" t="s">
        <v>621</v>
      </c>
      <c r="AN56" s="178" t="s">
        <v>621</v>
      </c>
      <c r="AO56" s="178" t="s">
        <v>623</v>
      </c>
      <c r="AP56" s="178" t="s">
        <v>621</v>
      </c>
      <c r="AQ56" s="178" t="s">
        <v>621</v>
      </c>
      <c r="AR56" s="178" t="s">
        <v>621</v>
      </c>
      <c r="AS56" s="178" t="s">
        <v>621</v>
      </c>
      <c r="AT56" s="178" t="s">
        <v>621</v>
      </c>
      <c r="AU56" s="178" t="s">
        <v>621</v>
      </c>
      <c r="AV56" s="178" t="s">
        <v>623</v>
      </c>
      <c r="AW56" s="178" t="s">
        <v>623</v>
      </c>
      <c r="AX56" s="178" t="s">
        <v>621</v>
      </c>
      <c r="AY56" s="178" t="s">
        <v>623</v>
      </c>
      <c r="AZ56" s="178" t="s">
        <v>622</v>
      </c>
      <c r="BA56" s="178" t="s">
        <v>622</v>
      </c>
      <c r="BC56" s="103">
        <f t="shared" si="0"/>
        <v>38</v>
      </c>
      <c r="BD56" s="103">
        <f t="shared" si="1"/>
        <v>5</v>
      </c>
      <c r="BE56" s="103">
        <f t="shared" si="2"/>
        <v>1</v>
      </c>
      <c r="BF56" s="103">
        <f t="shared" si="3"/>
        <v>6</v>
      </c>
      <c r="BG56" s="103">
        <f t="shared" si="4"/>
        <v>0</v>
      </c>
      <c r="BH56" s="103">
        <f t="shared" si="5"/>
        <v>44</v>
      </c>
    </row>
    <row r="57" spans="1:60" x14ac:dyDescent="0.25">
      <c r="A57" s="100">
        <v>231</v>
      </c>
      <c r="B57" s="67" t="s">
        <v>56</v>
      </c>
      <c r="C57" s="67" t="s">
        <v>26</v>
      </c>
      <c r="D57" s="178" t="s">
        <v>621</v>
      </c>
      <c r="E57" s="178" t="s">
        <v>621</v>
      </c>
      <c r="F57" s="178" t="s">
        <v>621</v>
      </c>
      <c r="G57" s="178" t="s">
        <v>621</v>
      </c>
      <c r="H57" s="178" t="s">
        <v>623</v>
      </c>
      <c r="I57" s="178" t="s">
        <v>621</v>
      </c>
      <c r="J57" s="178" t="s">
        <v>621</v>
      </c>
      <c r="K57" s="178" t="s">
        <v>621</v>
      </c>
      <c r="L57" s="178" t="s">
        <v>621</v>
      </c>
      <c r="M57" s="178" t="s">
        <v>621</v>
      </c>
      <c r="N57" s="178" t="s">
        <v>621</v>
      </c>
      <c r="O57" s="178" t="s">
        <v>621</v>
      </c>
      <c r="P57" s="178" t="s">
        <v>621</v>
      </c>
      <c r="Q57" s="178" t="s">
        <v>621</v>
      </c>
      <c r="R57" s="178" t="s">
        <v>623</v>
      </c>
      <c r="S57" s="178" t="s">
        <v>621</v>
      </c>
      <c r="T57" s="178" t="s">
        <v>621</v>
      </c>
      <c r="U57" s="178" t="s">
        <v>621</v>
      </c>
      <c r="V57" s="178" t="s">
        <v>621</v>
      </c>
      <c r="W57" s="178" t="s">
        <v>621</v>
      </c>
      <c r="X57" s="178" t="s">
        <v>621</v>
      </c>
      <c r="Y57" s="178" t="s">
        <v>621</v>
      </c>
      <c r="Z57" s="178" t="s">
        <v>621</v>
      </c>
      <c r="AA57" s="178" t="s">
        <v>621</v>
      </c>
      <c r="AB57" s="178" t="s">
        <v>621</v>
      </c>
      <c r="AC57" s="178" t="s">
        <v>621</v>
      </c>
      <c r="AD57" s="178" t="s">
        <v>621</v>
      </c>
      <c r="AE57" s="178" t="s">
        <v>621</v>
      </c>
      <c r="AF57" s="178" t="s">
        <v>621</v>
      </c>
      <c r="AG57" s="178" t="s">
        <v>621</v>
      </c>
      <c r="AH57" s="178" t="s">
        <v>622</v>
      </c>
      <c r="AI57" s="178" t="s">
        <v>622</v>
      </c>
      <c r="AJ57" s="178" t="s">
        <v>621</v>
      </c>
      <c r="AK57" s="178" t="s">
        <v>621</v>
      </c>
      <c r="AL57" s="178" t="s">
        <v>621</v>
      </c>
      <c r="AM57" s="178" t="s">
        <v>621</v>
      </c>
      <c r="AN57" s="178" t="s">
        <v>621</v>
      </c>
      <c r="AO57" s="178" t="s">
        <v>620</v>
      </c>
      <c r="AP57" s="178" t="s">
        <v>621</v>
      </c>
      <c r="AQ57" s="178" t="s">
        <v>621</v>
      </c>
      <c r="AR57" s="178" t="s">
        <v>621</v>
      </c>
      <c r="AS57" s="178" t="s">
        <v>621</v>
      </c>
      <c r="AT57" s="178" t="s">
        <v>623</v>
      </c>
      <c r="AU57" s="178" t="s">
        <v>623</v>
      </c>
      <c r="AV57" s="178" t="s">
        <v>621</v>
      </c>
      <c r="AW57" s="178" t="s">
        <v>621</v>
      </c>
      <c r="AX57" s="178" t="s">
        <v>621</v>
      </c>
      <c r="AY57" s="178" t="s">
        <v>621</v>
      </c>
      <c r="AZ57" s="178" t="s">
        <v>621</v>
      </c>
      <c r="BA57" s="178" t="s">
        <v>621</v>
      </c>
      <c r="BC57" s="103">
        <f t="shared" si="0"/>
        <v>43</v>
      </c>
      <c r="BD57" s="103">
        <f t="shared" si="1"/>
        <v>2</v>
      </c>
      <c r="BE57" s="103">
        <f t="shared" si="2"/>
        <v>1</v>
      </c>
      <c r="BF57" s="103">
        <f t="shared" si="3"/>
        <v>4</v>
      </c>
      <c r="BG57" s="103">
        <f t="shared" si="4"/>
        <v>0</v>
      </c>
      <c r="BH57" s="103">
        <f t="shared" si="5"/>
        <v>46</v>
      </c>
    </row>
    <row r="58" spans="1:60" x14ac:dyDescent="0.25">
      <c r="A58" s="100">
        <v>232</v>
      </c>
      <c r="B58" s="67" t="s">
        <v>57</v>
      </c>
      <c r="C58" s="67" t="s">
        <v>26</v>
      </c>
      <c r="D58" s="178" t="s">
        <v>621</v>
      </c>
      <c r="E58" s="178" t="s">
        <v>621</v>
      </c>
      <c r="F58" s="178" t="s">
        <v>623</v>
      </c>
      <c r="G58" s="178" t="s">
        <v>621</v>
      </c>
      <c r="H58" s="178" t="s">
        <v>623</v>
      </c>
      <c r="I58" s="178" t="s">
        <v>621</v>
      </c>
      <c r="J58" s="178" t="s">
        <v>623</v>
      </c>
      <c r="K58" s="178" t="s">
        <v>621</v>
      </c>
      <c r="L58" s="178" t="s">
        <v>621</v>
      </c>
      <c r="M58" s="178" t="s">
        <v>621</v>
      </c>
      <c r="N58" s="178" t="s">
        <v>621</v>
      </c>
      <c r="O58" s="178" t="s">
        <v>621</v>
      </c>
      <c r="P58" s="178" t="s">
        <v>621</v>
      </c>
      <c r="Q58" s="178" t="s">
        <v>621</v>
      </c>
      <c r="R58" s="178" t="s">
        <v>621</v>
      </c>
      <c r="S58" s="178" t="s">
        <v>621</v>
      </c>
      <c r="T58" s="178" t="s">
        <v>621</v>
      </c>
      <c r="U58" s="178" t="s">
        <v>621</v>
      </c>
      <c r="V58" s="178" t="s">
        <v>621</v>
      </c>
      <c r="W58" s="178" t="s">
        <v>621</v>
      </c>
      <c r="X58" s="178" t="s">
        <v>621</v>
      </c>
      <c r="Y58" s="178" t="s">
        <v>622</v>
      </c>
      <c r="Z58" s="178" t="s">
        <v>621</v>
      </c>
      <c r="AA58" s="178" t="s">
        <v>621</v>
      </c>
      <c r="AB58" s="178" t="s">
        <v>1575</v>
      </c>
      <c r="AC58" s="178" t="s">
        <v>623</v>
      </c>
      <c r="AD58" s="178" t="s">
        <v>621</v>
      </c>
      <c r="AE58" s="178" t="s">
        <v>621</v>
      </c>
      <c r="AF58" s="178" t="s">
        <v>621</v>
      </c>
      <c r="AG58" s="178" t="s">
        <v>621</v>
      </c>
      <c r="AH58" s="178" t="s">
        <v>621</v>
      </c>
      <c r="AI58" s="178" t="s">
        <v>622</v>
      </c>
      <c r="AJ58" s="178" t="s">
        <v>621</v>
      </c>
      <c r="AK58" s="178" t="s">
        <v>621</v>
      </c>
      <c r="AL58" s="178" t="s">
        <v>623</v>
      </c>
      <c r="AM58" s="178" t="s">
        <v>621</v>
      </c>
      <c r="AN58" s="178" t="s">
        <v>621</v>
      </c>
      <c r="AO58" s="178" t="s">
        <v>620</v>
      </c>
      <c r="AP58" s="178" t="s">
        <v>621</v>
      </c>
      <c r="AQ58" s="178" t="s">
        <v>621</v>
      </c>
      <c r="AR58" s="178" t="s">
        <v>621</v>
      </c>
      <c r="AS58" s="178" t="s">
        <v>623</v>
      </c>
      <c r="AT58" s="178" t="s">
        <v>621</v>
      </c>
      <c r="AU58" s="178" t="s">
        <v>623</v>
      </c>
      <c r="AV58" s="178" t="s">
        <v>621</v>
      </c>
      <c r="AW58" s="178" t="s">
        <v>623</v>
      </c>
      <c r="AX58" s="178" t="s">
        <v>621</v>
      </c>
      <c r="AY58" s="178" t="s">
        <v>620</v>
      </c>
      <c r="AZ58" s="178" t="s">
        <v>622</v>
      </c>
      <c r="BA58" s="178" t="s">
        <v>620</v>
      </c>
      <c r="BC58" s="103">
        <f t="shared" si="0"/>
        <v>35</v>
      </c>
      <c r="BD58" s="103">
        <f t="shared" si="1"/>
        <v>3</v>
      </c>
      <c r="BE58" s="103">
        <f t="shared" si="2"/>
        <v>3</v>
      </c>
      <c r="BF58" s="103">
        <f t="shared" si="3"/>
        <v>8</v>
      </c>
      <c r="BG58" s="103">
        <f t="shared" si="4"/>
        <v>1</v>
      </c>
      <c r="BH58" s="103">
        <f t="shared" si="5"/>
        <v>41</v>
      </c>
    </row>
    <row r="59" spans="1:60" x14ac:dyDescent="0.25">
      <c r="A59" s="100">
        <v>233</v>
      </c>
      <c r="B59" s="67" t="s">
        <v>58</v>
      </c>
      <c r="C59" s="67" t="s">
        <v>26</v>
      </c>
      <c r="D59" s="178" t="s">
        <v>623</v>
      </c>
      <c r="E59" s="178" t="s">
        <v>621</v>
      </c>
      <c r="F59" s="178" t="s">
        <v>621</v>
      </c>
      <c r="G59" s="178" t="s">
        <v>621</v>
      </c>
      <c r="H59" s="178" t="s">
        <v>621</v>
      </c>
      <c r="I59" s="178" t="s">
        <v>621</v>
      </c>
      <c r="J59" s="178" t="s">
        <v>621</v>
      </c>
      <c r="K59" s="178" t="s">
        <v>621</v>
      </c>
      <c r="L59" s="178" t="s">
        <v>621</v>
      </c>
      <c r="M59" s="178" t="s">
        <v>621</v>
      </c>
      <c r="N59" s="178" t="s">
        <v>621</v>
      </c>
      <c r="O59" s="178" t="s">
        <v>620</v>
      </c>
      <c r="P59" s="178" t="s">
        <v>621</v>
      </c>
      <c r="Q59" s="178" t="s">
        <v>620</v>
      </c>
      <c r="R59" s="178" t="s">
        <v>621</v>
      </c>
      <c r="S59" s="178" t="s">
        <v>621</v>
      </c>
      <c r="T59" s="178" t="s">
        <v>620</v>
      </c>
      <c r="U59" s="178" t="s">
        <v>621</v>
      </c>
      <c r="V59" s="178" t="s">
        <v>621</v>
      </c>
      <c r="W59" s="178" t="s">
        <v>621</v>
      </c>
      <c r="X59" s="178" t="s">
        <v>621</v>
      </c>
      <c r="Y59" s="178" t="s">
        <v>622</v>
      </c>
      <c r="Z59" s="178" t="s">
        <v>621</v>
      </c>
      <c r="AA59" s="178" t="s">
        <v>621</v>
      </c>
      <c r="AB59" s="178" t="s">
        <v>621</v>
      </c>
      <c r="AC59" s="178" t="s">
        <v>623</v>
      </c>
      <c r="AD59" s="178" t="s">
        <v>621</v>
      </c>
      <c r="AE59" s="178" t="s">
        <v>621</v>
      </c>
      <c r="AF59" s="178" t="s">
        <v>621</v>
      </c>
      <c r="AG59" s="178" t="s">
        <v>620</v>
      </c>
      <c r="AH59" s="178" t="s">
        <v>621</v>
      </c>
      <c r="AI59" s="178" t="s">
        <v>621</v>
      </c>
      <c r="AJ59" s="178" t="s">
        <v>621</v>
      </c>
      <c r="AK59" s="178" t="s">
        <v>623</v>
      </c>
      <c r="AL59" s="178" t="s">
        <v>621</v>
      </c>
      <c r="AM59" s="178" t="s">
        <v>621</v>
      </c>
      <c r="AN59" s="178" t="s">
        <v>621</v>
      </c>
      <c r="AO59" s="178" t="s">
        <v>623</v>
      </c>
      <c r="AP59" s="178" t="s">
        <v>621</v>
      </c>
      <c r="AQ59" s="178" t="s">
        <v>623</v>
      </c>
      <c r="AR59" s="178" t="s">
        <v>621</v>
      </c>
      <c r="AS59" s="178" t="s">
        <v>621</v>
      </c>
      <c r="AT59" s="178" t="s">
        <v>623</v>
      </c>
      <c r="AU59" s="178" t="s">
        <v>621</v>
      </c>
      <c r="AV59" s="178" t="s">
        <v>623</v>
      </c>
      <c r="AW59" s="178" t="s">
        <v>620</v>
      </c>
      <c r="AX59" s="178" t="s">
        <v>620</v>
      </c>
      <c r="AY59" s="178" t="s">
        <v>621</v>
      </c>
      <c r="AZ59" s="178" t="s">
        <v>622</v>
      </c>
      <c r="BA59" s="178" t="s">
        <v>623</v>
      </c>
      <c r="BC59" s="103">
        <f t="shared" si="0"/>
        <v>34</v>
      </c>
      <c r="BD59" s="103">
        <f t="shared" si="1"/>
        <v>2</v>
      </c>
      <c r="BE59" s="103">
        <f t="shared" si="2"/>
        <v>6</v>
      </c>
      <c r="BF59" s="103">
        <f t="shared" si="3"/>
        <v>8</v>
      </c>
      <c r="BG59" s="103">
        <f t="shared" si="4"/>
        <v>0</v>
      </c>
      <c r="BH59" s="103">
        <f t="shared" si="5"/>
        <v>42</v>
      </c>
    </row>
    <row r="60" spans="1:60" x14ac:dyDescent="0.25">
      <c r="A60" s="100">
        <v>234</v>
      </c>
      <c r="B60" s="67" t="s">
        <v>59</v>
      </c>
      <c r="C60" s="67" t="s">
        <v>26</v>
      </c>
      <c r="D60" s="178" t="s">
        <v>621</v>
      </c>
      <c r="E60" s="178" t="s">
        <v>621</v>
      </c>
      <c r="F60" s="178" t="s">
        <v>621</v>
      </c>
      <c r="G60" s="178" t="s">
        <v>621</v>
      </c>
      <c r="H60" s="178" t="s">
        <v>623</v>
      </c>
      <c r="I60" s="178" t="s">
        <v>621</v>
      </c>
      <c r="J60" s="178" t="s">
        <v>621</v>
      </c>
      <c r="K60" s="178" t="s">
        <v>621</v>
      </c>
      <c r="L60" s="178" t="s">
        <v>621</v>
      </c>
      <c r="M60" s="178" t="s">
        <v>621</v>
      </c>
      <c r="N60" s="178" t="s">
        <v>621</v>
      </c>
      <c r="O60" s="178" t="s">
        <v>621</v>
      </c>
      <c r="P60" s="178" t="s">
        <v>621</v>
      </c>
      <c r="Q60" s="178" t="s">
        <v>621</v>
      </c>
      <c r="R60" s="178" t="s">
        <v>621</v>
      </c>
      <c r="S60" s="178" t="s">
        <v>621</v>
      </c>
      <c r="T60" s="178" t="s">
        <v>621</v>
      </c>
      <c r="U60" s="178" t="s">
        <v>621</v>
      </c>
      <c r="V60" s="178" t="s">
        <v>621</v>
      </c>
      <c r="W60" s="178" t="s">
        <v>621</v>
      </c>
      <c r="X60" s="178" t="s">
        <v>621</v>
      </c>
      <c r="Y60" s="178" t="s">
        <v>621</v>
      </c>
      <c r="Z60" s="178" t="s">
        <v>621</v>
      </c>
      <c r="AA60" s="178" t="s">
        <v>621</v>
      </c>
      <c r="AB60" s="178" t="s">
        <v>621</v>
      </c>
      <c r="AC60" s="178" t="s">
        <v>621</v>
      </c>
      <c r="AD60" s="178" t="s">
        <v>621</v>
      </c>
      <c r="AE60" s="178" t="s">
        <v>621</v>
      </c>
      <c r="AF60" s="178" t="s">
        <v>621</v>
      </c>
      <c r="AG60" s="178" t="s">
        <v>621</v>
      </c>
      <c r="AH60" s="178" t="s">
        <v>621</v>
      </c>
      <c r="AI60" s="178" t="s">
        <v>621</v>
      </c>
      <c r="AJ60" s="178" t="s">
        <v>621</v>
      </c>
      <c r="AK60" s="178" t="s">
        <v>621</v>
      </c>
      <c r="AL60" s="178" t="s">
        <v>621</v>
      </c>
      <c r="AM60" s="178" t="s">
        <v>621</v>
      </c>
      <c r="AN60" s="178" t="s">
        <v>621</v>
      </c>
      <c r="AO60" s="178" t="s">
        <v>621</v>
      </c>
      <c r="AP60" s="178" t="s">
        <v>621</v>
      </c>
      <c r="AQ60" s="178" t="s">
        <v>621</v>
      </c>
      <c r="AR60" s="178" t="s">
        <v>621</v>
      </c>
      <c r="AS60" s="178" t="s">
        <v>621</v>
      </c>
      <c r="AT60" s="178" t="s">
        <v>623</v>
      </c>
      <c r="AU60" s="178" t="s">
        <v>623</v>
      </c>
      <c r="AV60" s="178" t="s">
        <v>621</v>
      </c>
      <c r="AW60" s="178" t="s">
        <v>621</v>
      </c>
      <c r="AX60" s="178" t="s">
        <v>621</v>
      </c>
      <c r="AY60" s="178" t="s">
        <v>621</v>
      </c>
      <c r="AZ60" s="178" t="s">
        <v>621</v>
      </c>
      <c r="BA60" s="178" t="s">
        <v>621</v>
      </c>
      <c r="BC60" s="103">
        <f t="shared" si="0"/>
        <v>47</v>
      </c>
      <c r="BD60" s="103">
        <f t="shared" si="1"/>
        <v>0</v>
      </c>
      <c r="BE60" s="103">
        <f t="shared" si="2"/>
        <v>0</v>
      </c>
      <c r="BF60" s="103">
        <f t="shared" si="3"/>
        <v>3</v>
      </c>
      <c r="BG60" s="103">
        <f t="shared" si="4"/>
        <v>0</v>
      </c>
      <c r="BH60" s="103">
        <f t="shared" si="5"/>
        <v>47</v>
      </c>
    </row>
    <row r="61" spans="1:60" x14ac:dyDescent="0.25">
      <c r="A61" s="100">
        <v>235</v>
      </c>
      <c r="B61" s="67" t="s">
        <v>60</v>
      </c>
      <c r="C61" s="67" t="s">
        <v>26</v>
      </c>
      <c r="D61" s="178" t="s">
        <v>623</v>
      </c>
      <c r="E61" s="178" t="s">
        <v>621</v>
      </c>
      <c r="F61" s="178" t="s">
        <v>621</v>
      </c>
      <c r="G61" s="178" t="s">
        <v>621</v>
      </c>
      <c r="H61" s="178" t="s">
        <v>623</v>
      </c>
      <c r="I61" s="178" t="s">
        <v>621</v>
      </c>
      <c r="J61" s="178" t="s">
        <v>621</v>
      </c>
      <c r="K61" s="178" t="s">
        <v>621</v>
      </c>
      <c r="L61" s="178" t="s">
        <v>621</v>
      </c>
      <c r="M61" s="178" t="s">
        <v>621</v>
      </c>
      <c r="N61" s="178" t="s">
        <v>621</v>
      </c>
      <c r="O61" s="178" t="s">
        <v>622</v>
      </c>
      <c r="P61" s="178" t="s">
        <v>621</v>
      </c>
      <c r="Q61" s="178" t="s">
        <v>623</v>
      </c>
      <c r="R61" s="178" t="s">
        <v>621</v>
      </c>
      <c r="S61" s="178" t="s">
        <v>621</v>
      </c>
      <c r="T61" s="178" t="s">
        <v>623</v>
      </c>
      <c r="U61" s="178" t="s">
        <v>621</v>
      </c>
      <c r="V61" s="178" t="s">
        <v>621</v>
      </c>
      <c r="W61" s="178" t="s">
        <v>623</v>
      </c>
      <c r="X61" s="178" t="s">
        <v>621</v>
      </c>
      <c r="Y61" s="178" t="s">
        <v>621</v>
      </c>
      <c r="Z61" s="178" t="s">
        <v>621</v>
      </c>
      <c r="AA61" s="178" t="s">
        <v>621</v>
      </c>
      <c r="AB61" s="178" t="s">
        <v>621</v>
      </c>
      <c r="AC61" s="178" t="s">
        <v>621</v>
      </c>
      <c r="AD61" s="178" t="s">
        <v>621</v>
      </c>
      <c r="AE61" s="178" t="s">
        <v>621</v>
      </c>
      <c r="AF61" s="178" t="s">
        <v>621</v>
      </c>
      <c r="AG61" s="178" t="s">
        <v>622</v>
      </c>
      <c r="AH61" s="178" t="s">
        <v>622</v>
      </c>
      <c r="AI61" s="178" t="s">
        <v>622</v>
      </c>
      <c r="AJ61" s="178" t="s">
        <v>621</v>
      </c>
      <c r="AK61" s="178" t="s">
        <v>621</v>
      </c>
      <c r="AL61" s="178" t="s">
        <v>621</v>
      </c>
      <c r="AM61" s="178" t="s">
        <v>621</v>
      </c>
      <c r="AN61" s="178" t="s">
        <v>621</v>
      </c>
      <c r="AO61" s="178" t="s">
        <v>621</v>
      </c>
      <c r="AP61" s="178" t="s">
        <v>621</v>
      </c>
      <c r="AQ61" s="178" t="s">
        <v>621</v>
      </c>
      <c r="AR61" s="178" t="s">
        <v>621</v>
      </c>
      <c r="AS61" s="178" t="s">
        <v>623</v>
      </c>
      <c r="AT61" s="178" t="s">
        <v>621</v>
      </c>
      <c r="AU61" s="178" t="s">
        <v>621</v>
      </c>
      <c r="AV61" s="178" t="s">
        <v>623</v>
      </c>
      <c r="AW61" s="178" t="s">
        <v>621</v>
      </c>
      <c r="AX61" s="178" t="s">
        <v>621</v>
      </c>
      <c r="AY61" s="178" t="s">
        <v>621</v>
      </c>
      <c r="AZ61" s="178" t="s">
        <v>622</v>
      </c>
      <c r="BA61" s="178" t="s">
        <v>621</v>
      </c>
      <c r="BC61" s="103">
        <f t="shared" si="0"/>
        <v>38</v>
      </c>
      <c r="BD61" s="103">
        <f t="shared" si="1"/>
        <v>5</v>
      </c>
      <c r="BE61" s="103">
        <f t="shared" si="2"/>
        <v>0</v>
      </c>
      <c r="BF61" s="103">
        <f t="shared" si="3"/>
        <v>7</v>
      </c>
      <c r="BG61" s="103">
        <f t="shared" si="4"/>
        <v>0</v>
      </c>
      <c r="BH61" s="103">
        <f t="shared" si="5"/>
        <v>43</v>
      </c>
    </row>
    <row r="62" spans="1:60" x14ac:dyDescent="0.25">
      <c r="A62" s="100">
        <v>236</v>
      </c>
      <c r="B62" s="67" t="s">
        <v>61</v>
      </c>
      <c r="C62" s="67" t="s">
        <v>26</v>
      </c>
      <c r="D62" s="178" t="s">
        <v>621</v>
      </c>
      <c r="E62" s="178" t="s">
        <v>621</v>
      </c>
      <c r="F62" s="178" t="s">
        <v>621</v>
      </c>
      <c r="G62" s="178" t="s">
        <v>623</v>
      </c>
      <c r="H62" s="178" t="s">
        <v>623</v>
      </c>
      <c r="I62" s="178" t="s">
        <v>621</v>
      </c>
      <c r="J62" s="178" t="s">
        <v>621</v>
      </c>
      <c r="K62" s="178" t="s">
        <v>621</v>
      </c>
      <c r="L62" s="178" t="s">
        <v>622</v>
      </c>
      <c r="M62" s="178" t="s">
        <v>621</v>
      </c>
      <c r="N62" s="178" t="s">
        <v>621</v>
      </c>
      <c r="O62" s="178" t="s">
        <v>620</v>
      </c>
      <c r="P62" s="178" t="s">
        <v>621</v>
      </c>
      <c r="Q62" s="178" t="s">
        <v>620</v>
      </c>
      <c r="R62" s="178" t="s">
        <v>623</v>
      </c>
      <c r="S62" s="178" t="s">
        <v>621</v>
      </c>
      <c r="T62" s="178" t="s">
        <v>620</v>
      </c>
      <c r="U62" s="178" t="s">
        <v>621</v>
      </c>
      <c r="V62" s="178" t="s">
        <v>621</v>
      </c>
      <c r="W62" s="178" t="s">
        <v>621</v>
      </c>
      <c r="X62" s="178" t="s">
        <v>621</v>
      </c>
      <c r="Y62" s="178" t="s">
        <v>622</v>
      </c>
      <c r="Z62" s="178" t="s">
        <v>621</v>
      </c>
      <c r="AA62" s="178" t="s">
        <v>621</v>
      </c>
      <c r="AB62" s="178" t="s">
        <v>621</v>
      </c>
      <c r="AC62" s="178" t="s">
        <v>623</v>
      </c>
      <c r="AD62" s="178" t="s">
        <v>621</v>
      </c>
      <c r="AE62" s="178" t="s">
        <v>621</v>
      </c>
      <c r="AF62" s="178" t="s">
        <v>621</v>
      </c>
      <c r="AG62" s="178" t="s">
        <v>620</v>
      </c>
      <c r="AH62" s="178" t="s">
        <v>620</v>
      </c>
      <c r="AI62" s="178" t="s">
        <v>621</v>
      </c>
      <c r="AJ62" s="178" t="s">
        <v>621</v>
      </c>
      <c r="AK62" s="178" t="s">
        <v>623</v>
      </c>
      <c r="AL62" s="178" t="s">
        <v>621</v>
      </c>
      <c r="AM62" s="178" t="s">
        <v>621</v>
      </c>
      <c r="AN62" s="178" t="s">
        <v>621</v>
      </c>
      <c r="AO62" s="178" t="s">
        <v>622</v>
      </c>
      <c r="AP62" s="178" t="s">
        <v>621</v>
      </c>
      <c r="AQ62" s="178" t="s">
        <v>621</v>
      </c>
      <c r="AR62" s="178" t="s">
        <v>621</v>
      </c>
      <c r="AS62" s="178" t="s">
        <v>621</v>
      </c>
      <c r="AT62" s="178" t="s">
        <v>623</v>
      </c>
      <c r="AU62" s="178" t="s">
        <v>623</v>
      </c>
      <c r="AV62" s="178" t="s">
        <v>621</v>
      </c>
      <c r="AW62" s="178" t="s">
        <v>623</v>
      </c>
      <c r="AX62" s="178" t="s">
        <v>621</v>
      </c>
      <c r="AY62" s="178" t="s">
        <v>620</v>
      </c>
      <c r="AZ62" s="178" t="s">
        <v>622</v>
      </c>
      <c r="BA62" s="178" t="s">
        <v>623</v>
      </c>
      <c r="BC62" s="103">
        <f t="shared" si="0"/>
        <v>31</v>
      </c>
      <c r="BD62" s="103">
        <f t="shared" si="1"/>
        <v>4</v>
      </c>
      <c r="BE62" s="103">
        <f t="shared" si="2"/>
        <v>6</v>
      </c>
      <c r="BF62" s="103">
        <f t="shared" si="3"/>
        <v>9</v>
      </c>
      <c r="BG62" s="103">
        <f t="shared" si="4"/>
        <v>0</v>
      </c>
      <c r="BH62" s="103">
        <f t="shared" si="5"/>
        <v>41</v>
      </c>
    </row>
    <row r="63" spans="1:60" x14ac:dyDescent="0.25">
      <c r="A63" s="100">
        <v>237</v>
      </c>
      <c r="B63" s="67" t="s">
        <v>62</v>
      </c>
      <c r="C63" s="67" t="s">
        <v>26</v>
      </c>
      <c r="D63" s="178" t="s">
        <v>621</v>
      </c>
      <c r="E63" s="178" t="s">
        <v>621</v>
      </c>
      <c r="F63" s="178" t="s">
        <v>621</v>
      </c>
      <c r="G63" s="178" t="s">
        <v>620</v>
      </c>
      <c r="H63" s="178" t="s">
        <v>623</v>
      </c>
      <c r="I63" s="178" t="s">
        <v>623</v>
      </c>
      <c r="J63" s="178" t="s">
        <v>623</v>
      </c>
      <c r="K63" s="178" t="s">
        <v>623</v>
      </c>
      <c r="L63" s="178" t="s">
        <v>623</v>
      </c>
      <c r="M63" s="178" t="s">
        <v>621</v>
      </c>
      <c r="N63" s="178" t="s">
        <v>623</v>
      </c>
      <c r="O63" s="178" t="s">
        <v>621</v>
      </c>
      <c r="P63" s="178" t="s">
        <v>620</v>
      </c>
      <c r="Q63" s="178" t="s">
        <v>621</v>
      </c>
      <c r="R63" s="178" t="s">
        <v>623</v>
      </c>
      <c r="S63" s="178" t="s">
        <v>621</v>
      </c>
      <c r="T63" s="178" t="s">
        <v>620</v>
      </c>
      <c r="U63" s="178" t="s">
        <v>621</v>
      </c>
      <c r="V63" s="178" t="s">
        <v>621</v>
      </c>
      <c r="W63" s="178" t="s">
        <v>621</v>
      </c>
      <c r="X63" s="178" t="s">
        <v>621</v>
      </c>
      <c r="Y63" s="178" t="s">
        <v>622</v>
      </c>
      <c r="Z63" s="178" t="s">
        <v>621</v>
      </c>
      <c r="AA63" s="178" t="s">
        <v>623</v>
      </c>
      <c r="AB63" s="178" t="s">
        <v>621</v>
      </c>
      <c r="AC63" s="178" t="s">
        <v>621</v>
      </c>
      <c r="AD63" s="178" t="s">
        <v>621</v>
      </c>
      <c r="AE63" s="178" t="s">
        <v>621</v>
      </c>
      <c r="AF63" s="178" t="s">
        <v>621</v>
      </c>
      <c r="AG63" s="178" t="s">
        <v>622</v>
      </c>
      <c r="AH63" s="178" t="s">
        <v>621</v>
      </c>
      <c r="AI63" s="178" t="s">
        <v>623</v>
      </c>
      <c r="AJ63" s="178" t="s">
        <v>621</v>
      </c>
      <c r="AK63" s="178" t="s">
        <v>621</v>
      </c>
      <c r="AL63" s="178" t="s">
        <v>623</v>
      </c>
      <c r="AM63" s="178" t="s">
        <v>621</v>
      </c>
      <c r="AN63" s="178" t="s">
        <v>621</v>
      </c>
      <c r="AO63" s="178" t="s">
        <v>620</v>
      </c>
      <c r="AP63" s="178" t="s">
        <v>621</v>
      </c>
      <c r="AQ63" s="178" t="s">
        <v>621</v>
      </c>
      <c r="AR63" s="178" t="s">
        <v>621</v>
      </c>
      <c r="AS63" s="178" t="s">
        <v>621</v>
      </c>
      <c r="AT63" s="178" t="s">
        <v>623</v>
      </c>
      <c r="AU63" s="178" t="s">
        <v>621</v>
      </c>
      <c r="AV63" s="178" t="s">
        <v>621</v>
      </c>
      <c r="AW63" s="178" t="s">
        <v>623</v>
      </c>
      <c r="AX63" s="178" t="s">
        <v>620</v>
      </c>
      <c r="AY63" s="178" t="s">
        <v>620</v>
      </c>
      <c r="AZ63" s="178" t="s">
        <v>621</v>
      </c>
      <c r="BA63" s="178" t="s">
        <v>620</v>
      </c>
      <c r="BC63" s="103">
        <f t="shared" si="0"/>
        <v>29</v>
      </c>
      <c r="BD63" s="103">
        <f t="shared" si="1"/>
        <v>2</v>
      </c>
      <c r="BE63" s="103">
        <f t="shared" si="2"/>
        <v>7</v>
      </c>
      <c r="BF63" s="103">
        <f t="shared" si="3"/>
        <v>12</v>
      </c>
      <c r="BG63" s="103">
        <f t="shared" si="4"/>
        <v>0</v>
      </c>
      <c r="BH63" s="103">
        <f t="shared" si="5"/>
        <v>38</v>
      </c>
    </row>
    <row r="64" spans="1:60" x14ac:dyDescent="0.25">
      <c r="A64" s="100">
        <v>238</v>
      </c>
      <c r="B64" s="67" t="s">
        <v>63</v>
      </c>
      <c r="C64" s="67" t="s">
        <v>26</v>
      </c>
      <c r="D64" s="178" t="s">
        <v>621</v>
      </c>
      <c r="E64" s="178" t="s">
        <v>621</v>
      </c>
      <c r="F64" s="178" t="s">
        <v>621</v>
      </c>
      <c r="G64" s="178" t="s">
        <v>621</v>
      </c>
      <c r="H64" s="178" t="s">
        <v>621</v>
      </c>
      <c r="I64" s="178" t="s">
        <v>621</v>
      </c>
      <c r="J64" s="178" t="s">
        <v>621</v>
      </c>
      <c r="K64" s="178" t="s">
        <v>621</v>
      </c>
      <c r="L64" s="178" t="s">
        <v>621</v>
      </c>
      <c r="M64" s="178" t="s">
        <v>621</v>
      </c>
      <c r="N64" s="178" t="s">
        <v>621</v>
      </c>
      <c r="O64" s="178" t="s">
        <v>621</v>
      </c>
      <c r="P64" s="178" t="s">
        <v>621</v>
      </c>
      <c r="Q64" s="178" t="s">
        <v>623</v>
      </c>
      <c r="R64" s="178" t="s">
        <v>623</v>
      </c>
      <c r="S64" s="178" t="s">
        <v>621</v>
      </c>
      <c r="T64" s="178" t="s">
        <v>621</v>
      </c>
      <c r="U64" s="178" t="s">
        <v>621</v>
      </c>
      <c r="V64" s="178" t="s">
        <v>621</v>
      </c>
      <c r="W64" s="178" t="s">
        <v>621</v>
      </c>
      <c r="X64" s="178" t="s">
        <v>621</v>
      </c>
      <c r="Y64" s="178" t="s">
        <v>622</v>
      </c>
      <c r="Z64" s="178" t="s">
        <v>621</v>
      </c>
      <c r="AA64" s="178" t="s">
        <v>621</v>
      </c>
      <c r="AB64" s="178" t="s">
        <v>621</v>
      </c>
      <c r="AC64" s="178" t="s">
        <v>621</v>
      </c>
      <c r="AD64" s="178" t="s">
        <v>623</v>
      </c>
      <c r="AE64" s="178" t="s">
        <v>621</v>
      </c>
      <c r="AF64" s="178" t="s">
        <v>621</v>
      </c>
      <c r="AG64" s="178" t="s">
        <v>621</v>
      </c>
      <c r="AH64" s="178" t="s">
        <v>621</v>
      </c>
      <c r="AI64" s="178" t="s">
        <v>621</v>
      </c>
      <c r="AJ64" s="178" t="s">
        <v>621</v>
      </c>
      <c r="AK64" s="178" t="s">
        <v>621</v>
      </c>
      <c r="AL64" s="178" t="s">
        <v>621</v>
      </c>
      <c r="AM64" s="178" t="s">
        <v>621</v>
      </c>
      <c r="AN64" s="178" t="s">
        <v>621</v>
      </c>
      <c r="AO64" s="178" t="s">
        <v>621</v>
      </c>
      <c r="AP64" s="178" t="s">
        <v>621</v>
      </c>
      <c r="AQ64" s="178" t="s">
        <v>621</v>
      </c>
      <c r="AR64" s="178" t="s">
        <v>621</v>
      </c>
      <c r="AS64" s="178" t="s">
        <v>621</v>
      </c>
      <c r="AT64" s="178" t="s">
        <v>623</v>
      </c>
      <c r="AU64" s="178" t="s">
        <v>621</v>
      </c>
      <c r="AV64" s="178" t="s">
        <v>623</v>
      </c>
      <c r="AW64" s="178" t="s">
        <v>621</v>
      </c>
      <c r="AX64" s="178" t="s">
        <v>620</v>
      </c>
      <c r="AY64" s="178" t="s">
        <v>621</v>
      </c>
      <c r="AZ64" s="178" t="s">
        <v>622</v>
      </c>
      <c r="BA64" s="178" t="s">
        <v>621</v>
      </c>
      <c r="BC64" s="103">
        <f t="shared" si="0"/>
        <v>42</v>
      </c>
      <c r="BD64" s="103">
        <f t="shared" si="1"/>
        <v>2</v>
      </c>
      <c r="BE64" s="103">
        <f t="shared" si="2"/>
        <v>1</v>
      </c>
      <c r="BF64" s="103">
        <f t="shared" si="3"/>
        <v>5</v>
      </c>
      <c r="BG64" s="103">
        <f t="shared" si="4"/>
        <v>0</v>
      </c>
      <c r="BH64" s="103">
        <f t="shared" si="5"/>
        <v>45</v>
      </c>
    </row>
    <row r="65" spans="1:60" x14ac:dyDescent="0.25">
      <c r="A65" s="100">
        <v>239</v>
      </c>
      <c r="B65" s="67" t="s">
        <v>64</v>
      </c>
      <c r="C65" s="67" t="s">
        <v>26</v>
      </c>
      <c r="D65" s="178" t="s">
        <v>621</v>
      </c>
      <c r="E65" s="178" t="s">
        <v>621</v>
      </c>
      <c r="F65" s="178" t="s">
        <v>621</v>
      </c>
      <c r="G65" s="178" t="s">
        <v>620</v>
      </c>
      <c r="H65" s="178" t="s">
        <v>623</v>
      </c>
      <c r="I65" s="178" t="s">
        <v>621</v>
      </c>
      <c r="J65" s="178" t="s">
        <v>621</v>
      </c>
      <c r="K65" s="178" t="s">
        <v>621</v>
      </c>
      <c r="L65" s="178" t="s">
        <v>621</v>
      </c>
      <c r="M65" s="178" t="s">
        <v>621</v>
      </c>
      <c r="N65" s="178" t="s">
        <v>621</v>
      </c>
      <c r="O65" s="178" t="s">
        <v>621</v>
      </c>
      <c r="P65" s="178" t="s">
        <v>621</v>
      </c>
      <c r="Q65" s="178" t="s">
        <v>621</v>
      </c>
      <c r="R65" s="178" t="s">
        <v>621</v>
      </c>
      <c r="S65" s="178" t="s">
        <v>621</v>
      </c>
      <c r="T65" s="178" t="s">
        <v>620</v>
      </c>
      <c r="U65" s="178" t="s">
        <v>621</v>
      </c>
      <c r="V65" s="178" t="s">
        <v>621</v>
      </c>
      <c r="W65" s="178" t="s">
        <v>621</v>
      </c>
      <c r="X65" s="178" t="s">
        <v>621</v>
      </c>
      <c r="Y65" s="178" t="s">
        <v>622</v>
      </c>
      <c r="Z65" s="178" t="s">
        <v>621</v>
      </c>
      <c r="AA65" s="178" t="s">
        <v>621</v>
      </c>
      <c r="AB65" s="178" t="s">
        <v>621</v>
      </c>
      <c r="AC65" s="178" t="s">
        <v>621</v>
      </c>
      <c r="AD65" s="178" t="s">
        <v>621</v>
      </c>
      <c r="AE65" s="178" t="s">
        <v>621</v>
      </c>
      <c r="AF65" s="178" t="s">
        <v>621</v>
      </c>
      <c r="AG65" s="178" t="s">
        <v>622</v>
      </c>
      <c r="AH65" s="178" t="s">
        <v>622</v>
      </c>
      <c r="AI65" s="178" t="s">
        <v>622</v>
      </c>
      <c r="AJ65" s="178" t="s">
        <v>621</v>
      </c>
      <c r="AK65" s="178" t="s">
        <v>621</v>
      </c>
      <c r="AL65" s="178" t="s">
        <v>621</v>
      </c>
      <c r="AM65" s="178" t="s">
        <v>621</v>
      </c>
      <c r="AN65" s="178" t="s">
        <v>621</v>
      </c>
      <c r="AO65" s="178" t="s">
        <v>623</v>
      </c>
      <c r="AP65" s="178" t="s">
        <v>621</v>
      </c>
      <c r="AQ65" s="178" t="s">
        <v>621</v>
      </c>
      <c r="AR65" s="178" t="s">
        <v>621</v>
      </c>
      <c r="AS65" s="178" t="s">
        <v>621</v>
      </c>
      <c r="AT65" s="178" t="s">
        <v>621</v>
      </c>
      <c r="AU65" s="178" t="s">
        <v>621</v>
      </c>
      <c r="AV65" s="178" t="s">
        <v>623</v>
      </c>
      <c r="AW65" s="178" t="s">
        <v>620</v>
      </c>
      <c r="AX65" s="178" t="s">
        <v>620</v>
      </c>
      <c r="AY65" s="178" t="s">
        <v>621</v>
      </c>
      <c r="AZ65" s="178" t="s">
        <v>622</v>
      </c>
      <c r="BA65" s="178" t="s">
        <v>620</v>
      </c>
      <c r="BC65" s="103">
        <f t="shared" si="0"/>
        <v>37</v>
      </c>
      <c r="BD65" s="103">
        <f t="shared" si="1"/>
        <v>5</v>
      </c>
      <c r="BE65" s="103">
        <f t="shared" si="2"/>
        <v>5</v>
      </c>
      <c r="BF65" s="103">
        <f t="shared" si="3"/>
        <v>3</v>
      </c>
      <c r="BG65" s="103">
        <f t="shared" si="4"/>
        <v>0</v>
      </c>
      <c r="BH65" s="103">
        <f t="shared" si="5"/>
        <v>47</v>
      </c>
    </row>
    <row r="66" spans="1:60" x14ac:dyDescent="0.25">
      <c r="A66" s="100">
        <v>240</v>
      </c>
      <c r="B66" s="67" t="s">
        <v>65</v>
      </c>
      <c r="C66" s="67" t="s">
        <v>26</v>
      </c>
      <c r="D66" s="178" t="s">
        <v>621</v>
      </c>
      <c r="E66" s="178" t="s">
        <v>621</v>
      </c>
      <c r="F66" s="178" t="s">
        <v>621</v>
      </c>
      <c r="G66" s="178" t="s">
        <v>621</v>
      </c>
      <c r="H66" s="178" t="s">
        <v>621</v>
      </c>
      <c r="I66" s="178" t="s">
        <v>621</v>
      </c>
      <c r="J66" s="178" t="s">
        <v>621</v>
      </c>
      <c r="K66" s="178" t="s">
        <v>621</v>
      </c>
      <c r="L66" s="178" t="s">
        <v>621</v>
      </c>
      <c r="M66" s="178" t="s">
        <v>621</v>
      </c>
      <c r="N66" s="178" t="s">
        <v>621</v>
      </c>
      <c r="O66" s="178" t="s">
        <v>621</v>
      </c>
      <c r="P66" s="178" t="s">
        <v>621</v>
      </c>
      <c r="Q66" s="178" t="s">
        <v>621</v>
      </c>
      <c r="R66" s="178" t="s">
        <v>621</v>
      </c>
      <c r="S66" s="178" t="s">
        <v>621</v>
      </c>
      <c r="T66" s="178" t="s">
        <v>620</v>
      </c>
      <c r="U66" s="178" t="s">
        <v>621</v>
      </c>
      <c r="V66" s="178" t="s">
        <v>621</v>
      </c>
      <c r="W66" s="178" t="s">
        <v>623</v>
      </c>
      <c r="X66" s="178" t="s">
        <v>621</v>
      </c>
      <c r="Y66" s="178" t="s">
        <v>622</v>
      </c>
      <c r="Z66" s="178" t="s">
        <v>621</v>
      </c>
      <c r="AA66" s="178" t="s">
        <v>621</v>
      </c>
      <c r="AB66" s="178" t="s">
        <v>621</v>
      </c>
      <c r="AC66" s="178" t="s">
        <v>621</v>
      </c>
      <c r="AD66" s="178" t="s">
        <v>621</v>
      </c>
      <c r="AE66" s="178" t="s">
        <v>621</v>
      </c>
      <c r="AF66" s="178" t="s">
        <v>621</v>
      </c>
      <c r="AG66" s="178" t="s">
        <v>622</v>
      </c>
      <c r="AH66" s="178" t="s">
        <v>622</v>
      </c>
      <c r="AI66" s="178" t="s">
        <v>622</v>
      </c>
      <c r="AJ66" s="178" t="s">
        <v>621</v>
      </c>
      <c r="AK66" s="178" t="s">
        <v>621</v>
      </c>
      <c r="AL66" s="178" t="s">
        <v>621</v>
      </c>
      <c r="AM66" s="178" t="s">
        <v>621</v>
      </c>
      <c r="AN66" s="178" t="s">
        <v>621</v>
      </c>
      <c r="AO66" s="178" t="s">
        <v>623</v>
      </c>
      <c r="AP66" s="178" t="s">
        <v>621</v>
      </c>
      <c r="AQ66" s="178" t="s">
        <v>621</v>
      </c>
      <c r="AR66" s="178" t="s">
        <v>621</v>
      </c>
      <c r="AS66" s="178" t="s">
        <v>621</v>
      </c>
      <c r="AT66" s="178" t="s">
        <v>623</v>
      </c>
      <c r="AU66" s="178" t="s">
        <v>621</v>
      </c>
      <c r="AV66" s="178" t="s">
        <v>621</v>
      </c>
      <c r="AW66" s="178" t="s">
        <v>621</v>
      </c>
      <c r="AX66" s="178" t="s">
        <v>620</v>
      </c>
      <c r="AY66" s="178" t="s">
        <v>621</v>
      </c>
      <c r="AZ66" s="178" t="s">
        <v>622</v>
      </c>
      <c r="BA66" s="178" t="s">
        <v>620</v>
      </c>
      <c r="BC66" s="103">
        <f t="shared" si="0"/>
        <v>39</v>
      </c>
      <c r="BD66" s="103">
        <f t="shared" si="1"/>
        <v>5</v>
      </c>
      <c r="BE66" s="103">
        <f t="shared" si="2"/>
        <v>3</v>
      </c>
      <c r="BF66" s="103">
        <f t="shared" si="3"/>
        <v>3</v>
      </c>
      <c r="BG66" s="103">
        <f t="shared" si="4"/>
        <v>0</v>
      </c>
      <c r="BH66" s="103">
        <f t="shared" si="5"/>
        <v>47</v>
      </c>
    </row>
    <row r="67" spans="1:60" x14ac:dyDescent="0.25">
      <c r="A67" s="100">
        <v>241</v>
      </c>
      <c r="B67" s="67" t="s">
        <v>66</v>
      </c>
      <c r="C67" s="67" t="s">
        <v>26</v>
      </c>
      <c r="D67" s="178" t="s">
        <v>621</v>
      </c>
      <c r="E67" s="178" t="s">
        <v>621</v>
      </c>
      <c r="F67" s="178" t="s">
        <v>623</v>
      </c>
      <c r="G67" s="178" t="s">
        <v>621</v>
      </c>
      <c r="H67" s="178" t="s">
        <v>623</v>
      </c>
      <c r="I67" s="178" t="s">
        <v>621</v>
      </c>
      <c r="J67" s="178" t="s">
        <v>623</v>
      </c>
      <c r="K67" s="178" t="s">
        <v>621</v>
      </c>
      <c r="L67" s="178" t="s">
        <v>621</v>
      </c>
      <c r="M67" s="178" t="s">
        <v>621</v>
      </c>
      <c r="N67" s="178" t="s">
        <v>621</v>
      </c>
      <c r="O67" s="178" t="s">
        <v>620</v>
      </c>
      <c r="P67" s="178" t="s">
        <v>623</v>
      </c>
      <c r="Q67" s="178" t="s">
        <v>620</v>
      </c>
      <c r="R67" s="178" t="s">
        <v>621</v>
      </c>
      <c r="S67" s="178" t="s">
        <v>621</v>
      </c>
      <c r="T67" s="178" t="s">
        <v>623</v>
      </c>
      <c r="U67" s="178" t="s">
        <v>621</v>
      </c>
      <c r="V67" s="178" t="s">
        <v>621</v>
      </c>
      <c r="W67" s="178" t="s">
        <v>623</v>
      </c>
      <c r="X67" s="178" t="s">
        <v>621</v>
      </c>
      <c r="Y67" s="178" t="s">
        <v>622</v>
      </c>
      <c r="Z67" s="178" t="s">
        <v>621</v>
      </c>
      <c r="AA67" s="178" t="s">
        <v>621</v>
      </c>
      <c r="AB67" s="178" t="s">
        <v>621</v>
      </c>
      <c r="AC67" s="178" t="s">
        <v>623</v>
      </c>
      <c r="AD67" s="178" t="s">
        <v>621</v>
      </c>
      <c r="AE67" s="178" t="s">
        <v>621</v>
      </c>
      <c r="AF67" s="178" t="s">
        <v>621</v>
      </c>
      <c r="AG67" s="178" t="s">
        <v>622</v>
      </c>
      <c r="AH67" s="178" t="s">
        <v>622</v>
      </c>
      <c r="AI67" s="178" t="s">
        <v>622</v>
      </c>
      <c r="AJ67" s="178" t="s">
        <v>621</v>
      </c>
      <c r="AK67" s="178" t="s">
        <v>621</v>
      </c>
      <c r="AL67" s="178" t="s">
        <v>621</v>
      </c>
      <c r="AM67" s="178" t="s">
        <v>621</v>
      </c>
      <c r="AN67" s="178" t="s">
        <v>621</v>
      </c>
      <c r="AO67" s="178" t="s">
        <v>621</v>
      </c>
      <c r="AP67" s="178" t="s">
        <v>621</v>
      </c>
      <c r="AQ67" s="178" t="s">
        <v>621</v>
      </c>
      <c r="AR67" s="178" t="s">
        <v>621</v>
      </c>
      <c r="AS67" s="178" t="s">
        <v>621</v>
      </c>
      <c r="AT67" s="178" t="s">
        <v>623</v>
      </c>
      <c r="AU67" s="178" t="s">
        <v>621</v>
      </c>
      <c r="AV67" s="178" t="s">
        <v>621</v>
      </c>
      <c r="AW67" s="178" t="s">
        <v>621</v>
      </c>
      <c r="AX67" s="178" t="s">
        <v>623</v>
      </c>
      <c r="AY67" s="178" t="s">
        <v>621</v>
      </c>
      <c r="AZ67" s="178" t="s">
        <v>622</v>
      </c>
      <c r="BA67" s="178" t="s">
        <v>620</v>
      </c>
      <c r="BC67" s="103">
        <f t="shared" si="0"/>
        <v>33</v>
      </c>
      <c r="BD67" s="103">
        <f t="shared" si="1"/>
        <v>5</v>
      </c>
      <c r="BE67" s="103">
        <f t="shared" si="2"/>
        <v>3</v>
      </c>
      <c r="BF67" s="103">
        <f t="shared" si="3"/>
        <v>9</v>
      </c>
      <c r="BG67" s="103">
        <f t="shared" si="4"/>
        <v>0</v>
      </c>
      <c r="BH67" s="103">
        <f t="shared" si="5"/>
        <v>41</v>
      </c>
    </row>
    <row r="68" spans="1:60" x14ac:dyDescent="0.25">
      <c r="A68" s="100">
        <v>242</v>
      </c>
      <c r="B68" s="67" t="s">
        <v>67</v>
      </c>
      <c r="C68" s="67" t="s">
        <v>26</v>
      </c>
      <c r="D68" s="178" t="s">
        <v>621</v>
      </c>
      <c r="E68" s="178" t="s">
        <v>621</v>
      </c>
      <c r="F68" s="178" t="s">
        <v>621</v>
      </c>
      <c r="G68" s="178" t="s">
        <v>621</v>
      </c>
      <c r="H68" s="178" t="s">
        <v>621</v>
      </c>
      <c r="I68" s="178" t="s">
        <v>621</v>
      </c>
      <c r="J68" s="178" t="s">
        <v>623</v>
      </c>
      <c r="K68" s="178" t="s">
        <v>621</v>
      </c>
      <c r="L68" s="178" t="s">
        <v>621</v>
      </c>
      <c r="M68" s="178" t="s">
        <v>623</v>
      </c>
      <c r="N68" s="178" t="s">
        <v>623</v>
      </c>
      <c r="O68" s="178" t="s">
        <v>620</v>
      </c>
      <c r="P68" s="178" t="s">
        <v>621</v>
      </c>
      <c r="Q68" s="178" t="s">
        <v>620</v>
      </c>
      <c r="R68" s="178" t="s">
        <v>621</v>
      </c>
      <c r="S68" s="178" t="s">
        <v>621</v>
      </c>
      <c r="T68" s="178" t="s">
        <v>620</v>
      </c>
      <c r="U68" s="178" t="s">
        <v>621</v>
      </c>
      <c r="V68" s="178" t="s">
        <v>621</v>
      </c>
      <c r="W68" s="178" t="s">
        <v>621</v>
      </c>
      <c r="X68" s="178" t="s">
        <v>621</v>
      </c>
      <c r="Y68" s="178" t="s">
        <v>622</v>
      </c>
      <c r="Z68" s="178" t="s">
        <v>621</v>
      </c>
      <c r="AA68" s="178" t="s">
        <v>621</v>
      </c>
      <c r="AB68" s="178" t="s">
        <v>621</v>
      </c>
      <c r="AC68" s="178" t="s">
        <v>621</v>
      </c>
      <c r="AD68" s="178" t="s">
        <v>621</v>
      </c>
      <c r="AE68" s="178" t="s">
        <v>621</v>
      </c>
      <c r="AF68" s="178" t="s">
        <v>621</v>
      </c>
      <c r="AG68" s="178" t="s">
        <v>621</v>
      </c>
      <c r="AH68" s="178" t="s">
        <v>621</v>
      </c>
      <c r="AI68" s="178" t="s">
        <v>621</v>
      </c>
      <c r="AJ68" s="178" t="s">
        <v>621</v>
      </c>
      <c r="AK68" s="178" t="s">
        <v>621</v>
      </c>
      <c r="AL68" s="178" t="s">
        <v>623</v>
      </c>
      <c r="AM68" s="178" t="s">
        <v>623</v>
      </c>
      <c r="AN68" s="178" t="s">
        <v>621</v>
      </c>
      <c r="AO68" s="178" t="s">
        <v>620</v>
      </c>
      <c r="AP68" s="178" t="s">
        <v>621</v>
      </c>
      <c r="AQ68" s="178" t="s">
        <v>621</v>
      </c>
      <c r="AR68" s="178" t="s">
        <v>621</v>
      </c>
      <c r="AS68" s="178" t="s">
        <v>621</v>
      </c>
      <c r="AT68" s="178" t="s">
        <v>623</v>
      </c>
      <c r="AU68" s="178" t="s">
        <v>621</v>
      </c>
      <c r="AV68" s="178" t="s">
        <v>621</v>
      </c>
      <c r="AW68" s="178" t="s">
        <v>620</v>
      </c>
      <c r="AX68" s="178" t="s">
        <v>621</v>
      </c>
      <c r="AY68" s="178" t="s">
        <v>621</v>
      </c>
      <c r="AZ68" s="178" t="s">
        <v>622</v>
      </c>
      <c r="BA68" s="178" t="s">
        <v>620</v>
      </c>
      <c r="BC68" s="103">
        <f t="shared" ref="BC68:BC131" si="6">COUNTIF($D68:$BA68,"Yes")</f>
        <v>36</v>
      </c>
      <c r="BD68" s="103">
        <f t="shared" ref="BD68:BD131" si="7">COUNTIF($D68:$BA68,"N/A")</f>
        <v>2</v>
      </c>
      <c r="BE68" s="103">
        <f t="shared" ref="BE68:BE131" si="8">COUNTIF($D68:$BA68,"Prospective")</f>
        <v>6</v>
      </c>
      <c r="BF68" s="103">
        <f t="shared" ref="BF68:BF131" si="9">COUNTIF($D68:$BA68,"No")</f>
        <v>6</v>
      </c>
      <c r="BG68" s="103">
        <f t="shared" ref="BG68:BG131" si="10">50-SUM(BC68:BF68)</f>
        <v>0</v>
      </c>
      <c r="BH68" s="103">
        <f t="shared" ref="BH68:BH131" si="11">SUM(BC68:BE68)</f>
        <v>44</v>
      </c>
    </row>
    <row r="69" spans="1:60" x14ac:dyDescent="0.25">
      <c r="A69" s="100">
        <v>243</v>
      </c>
      <c r="B69" s="67" t="s">
        <v>68</v>
      </c>
      <c r="C69" s="67" t="s">
        <v>26</v>
      </c>
      <c r="D69" s="178" t="s">
        <v>621</v>
      </c>
      <c r="E69" s="178" t="s">
        <v>621</v>
      </c>
      <c r="F69" s="178" t="s">
        <v>621</v>
      </c>
      <c r="G69" s="178" t="s">
        <v>620</v>
      </c>
      <c r="H69" s="178" t="s">
        <v>623</v>
      </c>
      <c r="I69" s="178" t="s">
        <v>621</v>
      </c>
      <c r="J69" s="178" t="s">
        <v>623</v>
      </c>
      <c r="K69" s="178" t="s">
        <v>621</v>
      </c>
      <c r="L69" s="178" t="s">
        <v>621</v>
      </c>
      <c r="M69" s="178" t="s">
        <v>621</v>
      </c>
      <c r="N69" s="178" t="s">
        <v>621</v>
      </c>
      <c r="O69" s="178" t="s">
        <v>621</v>
      </c>
      <c r="P69" s="178" t="s">
        <v>621</v>
      </c>
      <c r="Q69" s="178" t="s">
        <v>621</v>
      </c>
      <c r="R69" s="178" t="s">
        <v>623</v>
      </c>
      <c r="S69" s="178" t="s">
        <v>621</v>
      </c>
      <c r="T69" s="178" t="s">
        <v>621</v>
      </c>
      <c r="U69" s="178" t="s">
        <v>621</v>
      </c>
      <c r="V69" s="178" t="s">
        <v>621</v>
      </c>
      <c r="W69" s="178" t="s">
        <v>621</v>
      </c>
      <c r="X69" s="178" t="s">
        <v>621</v>
      </c>
      <c r="Y69" s="178" t="s">
        <v>622</v>
      </c>
      <c r="Z69" s="178" t="s">
        <v>621</v>
      </c>
      <c r="AA69" s="178" t="s">
        <v>621</v>
      </c>
      <c r="AB69" s="178" t="s">
        <v>621</v>
      </c>
      <c r="AC69" s="178" t="s">
        <v>623</v>
      </c>
      <c r="AD69" s="178" t="s">
        <v>621</v>
      </c>
      <c r="AE69" s="178" t="s">
        <v>621</v>
      </c>
      <c r="AF69" s="178" t="s">
        <v>621</v>
      </c>
      <c r="AG69" s="178" t="s">
        <v>622</v>
      </c>
      <c r="AH69" s="178" t="s">
        <v>622</v>
      </c>
      <c r="AI69" s="178" t="s">
        <v>622</v>
      </c>
      <c r="AJ69" s="178" t="s">
        <v>621</v>
      </c>
      <c r="AK69" s="178" t="s">
        <v>621</v>
      </c>
      <c r="AL69" s="178" t="s">
        <v>621</v>
      </c>
      <c r="AM69" s="178" t="s">
        <v>621</v>
      </c>
      <c r="AN69" s="178" t="s">
        <v>621</v>
      </c>
      <c r="AO69" s="178" t="s">
        <v>622</v>
      </c>
      <c r="AP69" s="178" t="s">
        <v>621</v>
      </c>
      <c r="AQ69" s="178" t="s">
        <v>622</v>
      </c>
      <c r="AR69" s="178" t="s">
        <v>621</v>
      </c>
      <c r="AS69" s="178" t="s">
        <v>623</v>
      </c>
      <c r="AT69" s="178" t="s">
        <v>623</v>
      </c>
      <c r="AU69" s="178" t="s">
        <v>621</v>
      </c>
      <c r="AV69" s="178" t="s">
        <v>621</v>
      </c>
      <c r="AW69" s="178" t="s">
        <v>621</v>
      </c>
      <c r="AX69" s="178" t="s">
        <v>620</v>
      </c>
      <c r="AY69" s="178" t="s">
        <v>621</v>
      </c>
      <c r="AZ69" s="178" t="s">
        <v>622</v>
      </c>
      <c r="BA69" s="178" t="s">
        <v>622</v>
      </c>
      <c r="BC69" s="103">
        <f t="shared" si="6"/>
        <v>34</v>
      </c>
      <c r="BD69" s="103">
        <f t="shared" si="7"/>
        <v>8</v>
      </c>
      <c r="BE69" s="103">
        <f t="shared" si="8"/>
        <v>2</v>
      </c>
      <c r="BF69" s="103">
        <f t="shared" si="9"/>
        <v>6</v>
      </c>
      <c r="BG69" s="103">
        <f t="shared" si="10"/>
        <v>0</v>
      </c>
      <c r="BH69" s="103">
        <f t="shared" si="11"/>
        <v>44</v>
      </c>
    </row>
    <row r="70" spans="1:60" x14ac:dyDescent="0.25">
      <c r="A70" s="100">
        <v>244</v>
      </c>
      <c r="B70" s="67" t="s">
        <v>69</v>
      </c>
      <c r="C70" s="67" t="s">
        <v>26</v>
      </c>
      <c r="D70" s="178" t="s">
        <v>621</v>
      </c>
      <c r="E70" s="178" t="s">
        <v>621</v>
      </c>
      <c r="F70" s="178" t="s">
        <v>621</v>
      </c>
      <c r="G70" s="178" t="s">
        <v>620</v>
      </c>
      <c r="H70" s="178" t="s">
        <v>621</v>
      </c>
      <c r="I70" s="178" t="s">
        <v>621</v>
      </c>
      <c r="J70" s="178" t="s">
        <v>621</v>
      </c>
      <c r="K70" s="178" t="s">
        <v>621</v>
      </c>
      <c r="L70" s="178" t="s">
        <v>622</v>
      </c>
      <c r="M70" s="178" t="s">
        <v>621</v>
      </c>
      <c r="N70" s="178" t="s">
        <v>621</v>
      </c>
      <c r="O70" s="178" t="s">
        <v>621</v>
      </c>
      <c r="P70" s="178" t="s">
        <v>621</v>
      </c>
      <c r="Q70" s="178" t="s">
        <v>621</v>
      </c>
      <c r="R70" s="178" t="s">
        <v>623</v>
      </c>
      <c r="S70" s="178" t="s">
        <v>621</v>
      </c>
      <c r="T70" s="178" t="s">
        <v>623</v>
      </c>
      <c r="U70" s="178" t="s">
        <v>621</v>
      </c>
      <c r="V70" s="178" t="s">
        <v>621</v>
      </c>
      <c r="W70" s="178" t="s">
        <v>623</v>
      </c>
      <c r="X70" s="178" t="s">
        <v>621</v>
      </c>
      <c r="Y70" s="178" t="s">
        <v>622</v>
      </c>
      <c r="Z70" s="178" t="s">
        <v>621</v>
      </c>
      <c r="AA70" s="178" t="s">
        <v>621</v>
      </c>
      <c r="AB70" s="178" t="s">
        <v>621</v>
      </c>
      <c r="AC70" s="178" t="s">
        <v>623</v>
      </c>
      <c r="AD70" s="178" t="s">
        <v>621</v>
      </c>
      <c r="AE70" s="178" t="s">
        <v>621</v>
      </c>
      <c r="AF70" s="178" t="s">
        <v>621</v>
      </c>
      <c r="AG70" s="178" t="s">
        <v>620</v>
      </c>
      <c r="AH70" s="178" t="s">
        <v>622</v>
      </c>
      <c r="AI70" s="178" t="s">
        <v>622</v>
      </c>
      <c r="AJ70" s="178" t="s">
        <v>621</v>
      </c>
      <c r="AK70" s="178" t="s">
        <v>621</v>
      </c>
      <c r="AL70" s="178" t="s">
        <v>621</v>
      </c>
      <c r="AM70" s="178" t="s">
        <v>621</v>
      </c>
      <c r="AN70" s="178" t="s">
        <v>621</v>
      </c>
      <c r="AO70" s="178" t="s">
        <v>621</v>
      </c>
      <c r="AP70" s="178" t="s">
        <v>621</v>
      </c>
      <c r="AQ70" s="178" t="s">
        <v>621</v>
      </c>
      <c r="AR70" s="178" t="s">
        <v>621</v>
      </c>
      <c r="AS70" s="178" t="s">
        <v>621</v>
      </c>
      <c r="AT70" s="178" t="s">
        <v>623</v>
      </c>
      <c r="AU70" s="178" t="s">
        <v>621</v>
      </c>
      <c r="AV70" s="178" t="s">
        <v>621</v>
      </c>
      <c r="AW70" s="178" t="s">
        <v>621</v>
      </c>
      <c r="AX70" s="178" t="s">
        <v>620</v>
      </c>
      <c r="AY70" s="178" t="s">
        <v>621</v>
      </c>
      <c r="AZ70" s="178" t="s">
        <v>622</v>
      </c>
      <c r="BA70" s="178" t="s">
        <v>622</v>
      </c>
      <c r="BC70" s="103">
        <f t="shared" si="6"/>
        <v>36</v>
      </c>
      <c r="BD70" s="103">
        <f t="shared" si="7"/>
        <v>6</v>
      </c>
      <c r="BE70" s="103">
        <f t="shared" si="8"/>
        <v>3</v>
      </c>
      <c r="BF70" s="103">
        <f t="shared" si="9"/>
        <v>5</v>
      </c>
      <c r="BG70" s="103">
        <f t="shared" si="10"/>
        <v>0</v>
      </c>
      <c r="BH70" s="103">
        <f t="shared" si="11"/>
        <v>45</v>
      </c>
    </row>
    <row r="71" spans="1:60" x14ac:dyDescent="0.25">
      <c r="A71" s="100">
        <v>245</v>
      </c>
      <c r="B71" s="67" t="s">
        <v>70</v>
      </c>
      <c r="C71" s="67" t="s">
        <v>26</v>
      </c>
      <c r="D71" s="178" t="s">
        <v>621</v>
      </c>
      <c r="E71" s="178" t="s">
        <v>621</v>
      </c>
      <c r="F71" s="178" t="s">
        <v>621</v>
      </c>
      <c r="G71" s="178" t="s">
        <v>623</v>
      </c>
      <c r="H71" s="178" t="s">
        <v>623</v>
      </c>
      <c r="I71" s="178" t="s">
        <v>623</v>
      </c>
      <c r="J71" s="178" t="s">
        <v>621</v>
      </c>
      <c r="K71" s="178" t="s">
        <v>621</v>
      </c>
      <c r="L71" s="178" t="s">
        <v>621</v>
      </c>
      <c r="M71" s="178" t="s">
        <v>621</v>
      </c>
      <c r="N71" s="178" t="s">
        <v>623</v>
      </c>
      <c r="O71" s="178" t="s">
        <v>621</v>
      </c>
      <c r="P71" s="178" t="s">
        <v>621</v>
      </c>
      <c r="Q71" s="178" t="s">
        <v>621</v>
      </c>
      <c r="R71" s="178" t="s">
        <v>623</v>
      </c>
      <c r="S71" s="178" t="s">
        <v>621</v>
      </c>
      <c r="T71" s="178" t="s">
        <v>621</v>
      </c>
      <c r="U71" s="178" t="s">
        <v>621</v>
      </c>
      <c r="V71" s="178" t="s">
        <v>621</v>
      </c>
      <c r="W71" s="178" t="s">
        <v>623</v>
      </c>
      <c r="X71" s="178" t="s">
        <v>621</v>
      </c>
      <c r="Y71" s="178" t="s">
        <v>621</v>
      </c>
      <c r="Z71" s="178" t="s">
        <v>621</v>
      </c>
      <c r="AA71" s="178" t="s">
        <v>621</v>
      </c>
      <c r="AB71" s="178" t="s">
        <v>621</v>
      </c>
      <c r="AC71" s="178" t="s">
        <v>621</v>
      </c>
      <c r="AD71" s="178" t="s">
        <v>623</v>
      </c>
      <c r="AE71" s="178" t="s">
        <v>621</v>
      </c>
      <c r="AF71" s="178" t="s">
        <v>621</v>
      </c>
      <c r="AG71" s="178" t="s">
        <v>621</v>
      </c>
      <c r="AH71" s="178" t="s">
        <v>622</v>
      </c>
      <c r="AI71" s="178" t="s">
        <v>622</v>
      </c>
      <c r="AJ71" s="178" t="s">
        <v>621</v>
      </c>
      <c r="AK71" s="178" t="s">
        <v>621</v>
      </c>
      <c r="AL71" s="178" t="s">
        <v>621</v>
      </c>
      <c r="AM71" s="178" t="s">
        <v>623</v>
      </c>
      <c r="AN71" s="178" t="s">
        <v>621</v>
      </c>
      <c r="AO71" s="178" t="s">
        <v>621</v>
      </c>
      <c r="AP71" s="178" t="s">
        <v>621</v>
      </c>
      <c r="AQ71" s="178" t="s">
        <v>621</v>
      </c>
      <c r="AR71" s="178" t="s">
        <v>621</v>
      </c>
      <c r="AS71" s="178" t="s">
        <v>623</v>
      </c>
      <c r="AT71" s="178" t="s">
        <v>621</v>
      </c>
      <c r="AU71" s="178" t="s">
        <v>621</v>
      </c>
      <c r="AV71" s="178" t="s">
        <v>621</v>
      </c>
      <c r="AW71" s="178" t="s">
        <v>621</v>
      </c>
      <c r="AX71" s="178" t="s">
        <v>621</v>
      </c>
      <c r="AY71" s="178" t="s">
        <v>621</v>
      </c>
      <c r="AZ71" s="178" t="s">
        <v>622</v>
      </c>
      <c r="BA71" s="178" t="s">
        <v>621</v>
      </c>
      <c r="BC71" s="103">
        <f t="shared" si="6"/>
        <v>38</v>
      </c>
      <c r="BD71" s="103">
        <f t="shared" si="7"/>
        <v>3</v>
      </c>
      <c r="BE71" s="103">
        <f t="shared" si="8"/>
        <v>0</v>
      </c>
      <c r="BF71" s="103">
        <f t="shared" si="9"/>
        <v>9</v>
      </c>
      <c r="BG71" s="103">
        <f t="shared" si="10"/>
        <v>0</v>
      </c>
      <c r="BH71" s="103">
        <f t="shared" si="11"/>
        <v>41</v>
      </c>
    </row>
    <row r="72" spans="1:60" x14ac:dyDescent="0.25">
      <c r="A72" s="100">
        <v>246</v>
      </c>
      <c r="B72" s="67" t="s">
        <v>71</v>
      </c>
      <c r="C72" s="67" t="s">
        <v>26</v>
      </c>
      <c r="D72" s="178" t="s">
        <v>621</v>
      </c>
      <c r="E72" s="178" t="s">
        <v>621</v>
      </c>
      <c r="F72" s="178" t="s">
        <v>621</v>
      </c>
      <c r="G72" s="178" t="s">
        <v>621</v>
      </c>
      <c r="H72" s="178" t="s">
        <v>623</v>
      </c>
      <c r="I72" s="178" t="s">
        <v>621</v>
      </c>
      <c r="J72" s="178" t="s">
        <v>621</v>
      </c>
      <c r="K72" s="178" t="s">
        <v>621</v>
      </c>
      <c r="L72" s="178" t="s">
        <v>621</v>
      </c>
      <c r="M72" s="178" t="s">
        <v>621</v>
      </c>
      <c r="N72" s="178" t="s">
        <v>621</v>
      </c>
      <c r="O72" s="178" t="s">
        <v>621</v>
      </c>
      <c r="P72" s="178" t="s">
        <v>621</v>
      </c>
      <c r="Q72" s="178" t="s">
        <v>621</v>
      </c>
      <c r="R72" s="178" t="s">
        <v>623</v>
      </c>
      <c r="S72" s="178" t="s">
        <v>623</v>
      </c>
      <c r="T72" s="178" t="s">
        <v>621</v>
      </c>
      <c r="U72" s="178" t="s">
        <v>621</v>
      </c>
      <c r="V72" s="178" t="s">
        <v>621</v>
      </c>
      <c r="W72" s="178" t="s">
        <v>621</v>
      </c>
      <c r="X72" s="178" t="s">
        <v>621</v>
      </c>
      <c r="Y72" s="178" t="s">
        <v>622</v>
      </c>
      <c r="Z72" s="178" t="s">
        <v>621</v>
      </c>
      <c r="AA72" s="178" t="s">
        <v>621</v>
      </c>
      <c r="AB72" s="178" t="s">
        <v>621</v>
      </c>
      <c r="AC72" s="178" t="s">
        <v>623</v>
      </c>
      <c r="AD72" s="178" t="s">
        <v>621</v>
      </c>
      <c r="AE72" s="178" t="s">
        <v>621</v>
      </c>
      <c r="AF72" s="178" t="s">
        <v>621</v>
      </c>
      <c r="AG72" s="178" t="s">
        <v>621</v>
      </c>
      <c r="AH72" s="178" t="s">
        <v>622</v>
      </c>
      <c r="AI72" s="178" t="s">
        <v>622</v>
      </c>
      <c r="AJ72" s="178" t="s">
        <v>621</v>
      </c>
      <c r="AK72" s="178" t="s">
        <v>621</v>
      </c>
      <c r="AL72" s="178" t="s">
        <v>621</v>
      </c>
      <c r="AM72" s="178" t="s">
        <v>621</v>
      </c>
      <c r="AN72" s="178" t="s">
        <v>621</v>
      </c>
      <c r="AO72" s="178" t="s">
        <v>621</v>
      </c>
      <c r="AP72" s="178" t="s">
        <v>621</v>
      </c>
      <c r="AQ72" s="178" t="s">
        <v>621</v>
      </c>
      <c r="AR72" s="178" t="s">
        <v>621</v>
      </c>
      <c r="AS72" s="178" t="s">
        <v>621</v>
      </c>
      <c r="AT72" s="178" t="s">
        <v>621</v>
      </c>
      <c r="AU72" s="178" t="s">
        <v>621</v>
      </c>
      <c r="AV72" s="178" t="s">
        <v>621</v>
      </c>
      <c r="AW72" s="178" t="s">
        <v>621</v>
      </c>
      <c r="AX72" s="178" t="s">
        <v>621</v>
      </c>
      <c r="AY72" s="178" t="s">
        <v>621</v>
      </c>
      <c r="AZ72" s="178" t="s">
        <v>622</v>
      </c>
      <c r="BA72" s="178" t="s">
        <v>622</v>
      </c>
      <c r="BC72" s="103">
        <f t="shared" si="6"/>
        <v>41</v>
      </c>
      <c r="BD72" s="103">
        <f t="shared" si="7"/>
        <v>5</v>
      </c>
      <c r="BE72" s="103">
        <f t="shared" si="8"/>
        <v>0</v>
      </c>
      <c r="BF72" s="103">
        <f t="shared" si="9"/>
        <v>4</v>
      </c>
      <c r="BG72" s="103">
        <f t="shared" si="10"/>
        <v>0</v>
      </c>
      <c r="BH72" s="103">
        <f t="shared" si="11"/>
        <v>46</v>
      </c>
    </row>
    <row r="73" spans="1:60" x14ac:dyDescent="0.25">
      <c r="A73" s="100">
        <v>247</v>
      </c>
      <c r="B73" s="67" t="s">
        <v>72</v>
      </c>
      <c r="C73" s="67" t="s">
        <v>26</v>
      </c>
      <c r="D73" s="178" t="s">
        <v>621</v>
      </c>
      <c r="E73" s="178" t="s">
        <v>621</v>
      </c>
      <c r="F73" s="178" t="s">
        <v>621</v>
      </c>
      <c r="G73" s="178" t="s">
        <v>621</v>
      </c>
      <c r="H73" s="178" t="s">
        <v>623</v>
      </c>
      <c r="I73" s="178" t="s">
        <v>621</v>
      </c>
      <c r="J73" s="178" t="s">
        <v>621</v>
      </c>
      <c r="K73" s="178" t="s">
        <v>621</v>
      </c>
      <c r="L73" s="178" t="s">
        <v>621</v>
      </c>
      <c r="M73" s="178" t="s">
        <v>621</v>
      </c>
      <c r="N73" s="178" t="s">
        <v>621</v>
      </c>
      <c r="O73" s="178" t="s">
        <v>621</v>
      </c>
      <c r="P73" s="178" t="s">
        <v>621</v>
      </c>
      <c r="Q73" s="178" t="s">
        <v>621</v>
      </c>
      <c r="R73" s="178" t="s">
        <v>621</v>
      </c>
      <c r="S73" s="178" t="s">
        <v>621</v>
      </c>
      <c r="T73" s="178" t="s">
        <v>620</v>
      </c>
      <c r="U73" s="178" t="s">
        <v>621</v>
      </c>
      <c r="V73" s="178" t="s">
        <v>621</v>
      </c>
      <c r="W73" s="178" t="s">
        <v>621</v>
      </c>
      <c r="X73" s="178" t="s">
        <v>621</v>
      </c>
      <c r="Y73" s="178" t="s">
        <v>622</v>
      </c>
      <c r="Z73" s="178" t="s">
        <v>621</v>
      </c>
      <c r="AA73" s="178" t="s">
        <v>621</v>
      </c>
      <c r="AB73" s="178" t="s">
        <v>621</v>
      </c>
      <c r="AC73" s="178" t="s">
        <v>623</v>
      </c>
      <c r="AD73" s="178" t="s">
        <v>621</v>
      </c>
      <c r="AE73" s="178" t="s">
        <v>621</v>
      </c>
      <c r="AF73" s="178" t="s">
        <v>621</v>
      </c>
      <c r="AG73" s="178" t="s">
        <v>621</v>
      </c>
      <c r="AH73" s="178" t="s">
        <v>623</v>
      </c>
      <c r="AI73" s="178" t="s">
        <v>621</v>
      </c>
      <c r="AJ73" s="178" t="s">
        <v>621</v>
      </c>
      <c r="AK73" s="178" t="s">
        <v>621</v>
      </c>
      <c r="AL73" s="178" t="s">
        <v>621</v>
      </c>
      <c r="AM73" s="178" t="s">
        <v>621</v>
      </c>
      <c r="AN73" s="178" t="s">
        <v>621</v>
      </c>
      <c r="AO73" s="178" t="s">
        <v>623</v>
      </c>
      <c r="AP73" s="178" t="s">
        <v>621</v>
      </c>
      <c r="AQ73" s="178" t="s">
        <v>621</v>
      </c>
      <c r="AR73" s="178" t="s">
        <v>621</v>
      </c>
      <c r="AS73" s="178" t="s">
        <v>621</v>
      </c>
      <c r="AT73" s="178" t="s">
        <v>623</v>
      </c>
      <c r="AU73" s="178" t="s">
        <v>621</v>
      </c>
      <c r="AV73" s="178" t="s">
        <v>623</v>
      </c>
      <c r="AW73" s="178" t="s">
        <v>621</v>
      </c>
      <c r="AX73" s="178" t="s">
        <v>621</v>
      </c>
      <c r="AY73" s="178" t="s">
        <v>621</v>
      </c>
      <c r="AZ73" s="178" t="s">
        <v>622</v>
      </c>
      <c r="BA73" s="178" t="s">
        <v>621</v>
      </c>
      <c r="BC73" s="103">
        <f t="shared" si="6"/>
        <v>41</v>
      </c>
      <c r="BD73" s="103">
        <f t="shared" si="7"/>
        <v>2</v>
      </c>
      <c r="BE73" s="103">
        <f t="shared" si="8"/>
        <v>1</v>
      </c>
      <c r="BF73" s="103">
        <f t="shared" si="9"/>
        <v>6</v>
      </c>
      <c r="BG73" s="103">
        <f t="shared" si="10"/>
        <v>0</v>
      </c>
      <c r="BH73" s="103">
        <f t="shared" si="11"/>
        <v>44</v>
      </c>
    </row>
    <row r="74" spans="1:60" x14ac:dyDescent="0.25">
      <c r="A74" s="100">
        <v>248</v>
      </c>
      <c r="B74" s="67" t="s">
        <v>73</v>
      </c>
      <c r="C74" s="67" t="s">
        <v>26</v>
      </c>
      <c r="D74" s="178" t="s">
        <v>621</v>
      </c>
      <c r="E74" s="178" t="s">
        <v>621</v>
      </c>
      <c r="F74" s="178" t="s">
        <v>621</v>
      </c>
      <c r="G74" s="178" t="s">
        <v>621</v>
      </c>
      <c r="H74" s="178" t="s">
        <v>621</v>
      </c>
      <c r="I74" s="178" t="s">
        <v>621</v>
      </c>
      <c r="J74" s="178" t="s">
        <v>621</v>
      </c>
      <c r="K74" s="178" t="s">
        <v>621</v>
      </c>
      <c r="L74" s="178" t="s">
        <v>621</v>
      </c>
      <c r="M74" s="178" t="s">
        <v>621</v>
      </c>
      <c r="N74" s="178" t="s">
        <v>621</v>
      </c>
      <c r="O74" s="178" t="s">
        <v>621</v>
      </c>
      <c r="P74" s="178" t="s">
        <v>621</v>
      </c>
      <c r="Q74" s="178" t="s">
        <v>621</v>
      </c>
      <c r="R74" s="178" t="s">
        <v>623</v>
      </c>
      <c r="S74" s="178" t="s">
        <v>621</v>
      </c>
      <c r="T74" s="178" t="s">
        <v>621</v>
      </c>
      <c r="U74" s="178" t="s">
        <v>621</v>
      </c>
      <c r="V74" s="178" t="s">
        <v>621</v>
      </c>
      <c r="W74" s="178" t="s">
        <v>623</v>
      </c>
      <c r="X74" s="178" t="s">
        <v>621</v>
      </c>
      <c r="Y74" s="178" t="s">
        <v>622</v>
      </c>
      <c r="Z74" s="178" t="s">
        <v>621</v>
      </c>
      <c r="AA74" s="178" t="s">
        <v>621</v>
      </c>
      <c r="AB74" s="178" t="s">
        <v>621</v>
      </c>
      <c r="AC74" s="178" t="s">
        <v>621</v>
      </c>
      <c r="AD74" s="178" t="s">
        <v>621</v>
      </c>
      <c r="AE74" s="178" t="s">
        <v>621</v>
      </c>
      <c r="AF74" s="178" t="s">
        <v>621</v>
      </c>
      <c r="AG74" s="178" t="s">
        <v>621</v>
      </c>
      <c r="AH74" s="178" t="s">
        <v>621</v>
      </c>
      <c r="AI74" s="178" t="s">
        <v>621</v>
      </c>
      <c r="AJ74" s="178" t="s">
        <v>621</v>
      </c>
      <c r="AK74" s="178" t="s">
        <v>621</v>
      </c>
      <c r="AL74" s="178" t="s">
        <v>621</v>
      </c>
      <c r="AM74" s="178" t="s">
        <v>621</v>
      </c>
      <c r="AN74" s="178" t="s">
        <v>621</v>
      </c>
      <c r="AO74" s="178" t="s">
        <v>621</v>
      </c>
      <c r="AP74" s="178" t="s">
        <v>621</v>
      </c>
      <c r="AQ74" s="178" t="s">
        <v>621</v>
      </c>
      <c r="AR74" s="178" t="s">
        <v>621</v>
      </c>
      <c r="AS74" s="178" t="s">
        <v>621</v>
      </c>
      <c r="AT74" s="178" t="s">
        <v>623</v>
      </c>
      <c r="AU74" s="178" t="s">
        <v>621</v>
      </c>
      <c r="AV74" s="178" t="s">
        <v>621</v>
      </c>
      <c r="AW74" s="178" t="s">
        <v>621</v>
      </c>
      <c r="AX74" s="178" t="s">
        <v>621</v>
      </c>
      <c r="AY74" s="178" t="s">
        <v>621</v>
      </c>
      <c r="AZ74" s="178" t="s">
        <v>622</v>
      </c>
      <c r="BA74" s="178" t="s">
        <v>622</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78" t="s">
        <v>623</v>
      </c>
      <c r="E75" s="178" t="s">
        <v>621</v>
      </c>
      <c r="F75" s="178" t="s">
        <v>621</v>
      </c>
      <c r="G75" s="178" t="s">
        <v>621</v>
      </c>
      <c r="H75" s="178" t="s">
        <v>621</v>
      </c>
      <c r="I75" s="178" t="s">
        <v>621</v>
      </c>
      <c r="J75" s="178" t="s">
        <v>621</v>
      </c>
      <c r="K75" s="178" t="s">
        <v>621</v>
      </c>
      <c r="L75" s="178" t="s">
        <v>621</v>
      </c>
      <c r="M75" s="178" t="s">
        <v>621</v>
      </c>
      <c r="N75" s="178" t="s">
        <v>621</v>
      </c>
      <c r="O75" s="178" t="s">
        <v>621</v>
      </c>
      <c r="P75" s="178" t="s">
        <v>621</v>
      </c>
      <c r="Q75" s="178" t="s">
        <v>621</v>
      </c>
      <c r="R75" s="178" t="s">
        <v>623</v>
      </c>
      <c r="S75" s="178" t="s">
        <v>621</v>
      </c>
      <c r="T75" s="178" t="s">
        <v>621</v>
      </c>
      <c r="U75" s="178" t="s">
        <v>621</v>
      </c>
      <c r="V75" s="178" t="s">
        <v>621</v>
      </c>
      <c r="W75" s="178" t="s">
        <v>621</v>
      </c>
      <c r="X75" s="178" t="s">
        <v>621</v>
      </c>
      <c r="Y75" s="178" t="s">
        <v>622</v>
      </c>
      <c r="Z75" s="178" t="s">
        <v>621</v>
      </c>
      <c r="AA75" s="178" t="s">
        <v>621</v>
      </c>
      <c r="AB75" s="178" t="s">
        <v>621</v>
      </c>
      <c r="AC75" s="178" t="s">
        <v>621</v>
      </c>
      <c r="AD75" s="178" t="s">
        <v>621</v>
      </c>
      <c r="AE75" s="178" t="s">
        <v>621</v>
      </c>
      <c r="AF75" s="178" t="s">
        <v>621</v>
      </c>
      <c r="AG75" s="178" t="s">
        <v>621</v>
      </c>
      <c r="AH75" s="178" t="s">
        <v>622</v>
      </c>
      <c r="AI75" s="178" t="s">
        <v>622</v>
      </c>
      <c r="AJ75" s="178" t="s">
        <v>621</v>
      </c>
      <c r="AK75" s="178" t="s">
        <v>621</v>
      </c>
      <c r="AL75" s="178" t="s">
        <v>621</v>
      </c>
      <c r="AM75" s="178" t="s">
        <v>621</v>
      </c>
      <c r="AN75" s="178" t="s">
        <v>621</v>
      </c>
      <c r="AO75" s="178" t="s">
        <v>623</v>
      </c>
      <c r="AP75" s="178" t="s">
        <v>621</v>
      </c>
      <c r="AQ75" s="178" t="s">
        <v>621</v>
      </c>
      <c r="AR75" s="178" t="s">
        <v>621</v>
      </c>
      <c r="AS75" s="178" t="s">
        <v>623</v>
      </c>
      <c r="AT75" s="178" t="s">
        <v>621</v>
      </c>
      <c r="AU75" s="178" t="s">
        <v>621</v>
      </c>
      <c r="AV75" s="178" t="s">
        <v>623</v>
      </c>
      <c r="AW75" s="178" t="s">
        <v>623</v>
      </c>
      <c r="AX75" s="178" t="s">
        <v>621</v>
      </c>
      <c r="AY75" s="178" t="s">
        <v>621</v>
      </c>
      <c r="AZ75" s="178" t="s">
        <v>622</v>
      </c>
      <c r="BA75" s="178" t="s">
        <v>623</v>
      </c>
      <c r="BC75" s="103">
        <f t="shared" si="6"/>
        <v>39</v>
      </c>
      <c r="BD75" s="103">
        <f t="shared" si="7"/>
        <v>4</v>
      </c>
      <c r="BE75" s="103">
        <f t="shared" si="8"/>
        <v>0</v>
      </c>
      <c r="BF75" s="103">
        <f t="shared" si="9"/>
        <v>7</v>
      </c>
      <c r="BG75" s="103">
        <f t="shared" si="10"/>
        <v>0</v>
      </c>
      <c r="BH75" s="103">
        <f t="shared" si="11"/>
        <v>43</v>
      </c>
    </row>
    <row r="76" spans="1:60" x14ac:dyDescent="0.25">
      <c r="A76" s="100">
        <v>250</v>
      </c>
      <c r="B76" s="67" t="s">
        <v>75</v>
      </c>
      <c r="C76" s="67" t="s">
        <v>26</v>
      </c>
      <c r="D76" s="178" t="s">
        <v>621</v>
      </c>
      <c r="E76" s="178" t="s">
        <v>621</v>
      </c>
      <c r="F76" s="178" t="s">
        <v>621</v>
      </c>
      <c r="G76" s="178" t="s">
        <v>621</v>
      </c>
      <c r="H76" s="178" t="s">
        <v>623</v>
      </c>
      <c r="I76" s="178" t="s">
        <v>621</v>
      </c>
      <c r="J76" s="178" t="s">
        <v>621</v>
      </c>
      <c r="K76" s="178" t="s">
        <v>621</v>
      </c>
      <c r="L76" s="178" t="s">
        <v>621</v>
      </c>
      <c r="M76" s="178" t="s">
        <v>621</v>
      </c>
      <c r="N76" s="178" t="s">
        <v>621</v>
      </c>
      <c r="O76" s="178" t="s">
        <v>621</v>
      </c>
      <c r="P76" s="178" t="s">
        <v>621</v>
      </c>
      <c r="Q76" s="178" t="s">
        <v>623</v>
      </c>
      <c r="R76" s="178" t="s">
        <v>621</v>
      </c>
      <c r="S76" s="178" t="s">
        <v>623</v>
      </c>
      <c r="T76" s="178" t="s">
        <v>620</v>
      </c>
      <c r="U76" s="178" t="s">
        <v>621</v>
      </c>
      <c r="V76" s="178" t="s">
        <v>621</v>
      </c>
      <c r="W76" s="178" t="s">
        <v>621</v>
      </c>
      <c r="X76" s="178" t="s">
        <v>621</v>
      </c>
      <c r="Y76" s="178" t="s">
        <v>621</v>
      </c>
      <c r="Z76" s="178" t="s">
        <v>621</v>
      </c>
      <c r="AA76" s="178" t="s">
        <v>621</v>
      </c>
      <c r="AB76" s="178" t="s">
        <v>621</v>
      </c>
      <c r="AC76" s="178" t="s">
        <v>621</v>
      </c>
      <c r="AD76" s="178" t="s">
        <v>623</v>
      </c>
      <c r="AE76" s="178" t="s">
        <v>621</v>
      </c>
      <c r="AF76" s="178" t="s">
        <v>621</v>
      </c>
      <c r="AG76" s="178" t="s">
        <v>623</v>
      </c>
      <c r="AH76" s="178" t="s">
        <v>620</v>
      </c>
      <c r="AI76" s="178" t="s">
        <v>621</v>
      </c>
      <c r="AJ76" s="178" t="s">
        <v>621</v>
      </c>
      <c r="AK76" s="178" t="s">
        <v>623</v>
      </c>
      <c r="AL76" s="178" t="s">
        <v>621</v>
      </c>
      <c r="AM76" s="178" t="s">
        <v>621</v>
      </c>
      <c r="AN76" s="178" t="s">
        <v>621</v>
      </c>
      <c r="AO76" s="178" t="s">
        <v>623</v>
      </c>
      <c r="AP76" s="178" t="s">
        <v>623</v>
      </c>
      <c r="AQ76" s="178" t="s">
        <v>621</v>
      </c>
      <c r="AR76" s="178" t="s">
        <v>621</v>
      </c>
      <c r="AS76" s="178" t="s">
        <v>621</v>
      </c>
      <c r="AT76" s="178" t="s">
        <v>623</v>
      </c>
      <c r="AU76" s="178" t="s">
        <v>621</v>
      </c>
      <c r="AV76" s="178" t="s">
        <v>621</v>
      </c>
      <c r="AW76" s="178" t="s">
        <v>621</v>
      </c>
      <c r="AX76" s="178" t="s">
        <v>621</v>
      </c>
      <c r="AY76" s="178" t="s">
        <v>621</v>
      </c>
      <c r="AZ76" s="178" t="s">
        <v>622</v>
      </c>
      <c r="BA76" s="178" t="s">
        <v>620</v>
      </c>
      <c r="BC76" s="103">
        <f t="shared" si="6"/>
        <v>37</v>
      </c>
      <c r="BD76" s="103">
        <f t="shared" si="7"/>
        <v>1</v>
      </c>
      <c r="BE76" s="103">
        <f t="shared" si="8"/>
        <v>3</v>
      </c>
      <c r="BF76" s="103">
        <f t="shared" si="9"/>
        <v>9</v>
      </c>
      <c r="BG76" s="103">
        <f t="shared" si="10"/>
        <v>0</v>
      </c>
      <c r="BH76" s="103">
        <f t="shared" si="11"/>
        <v>41</v>
      </c>
    </row>
    <row r="77" spans="1:60" x14ac:dyDescent="0.25">
      <c r="A77" s="100">
        <v>251</v>
      </c>
      <c r="B77" s="67" t="s">
        <v>76</v>
      </c>
      <c r="C77" s="67" t="s">
        <v>26</v>
      </c>
      <c r="D77" s="178" t="s">
        <v>621</v>
      </c>
      <c r="E77" s="178" t="s">
        <v>621</v>
      </c>
      <c r="F77" s="178" t="s">
        <v>621</v>
      </c>
      <c r="G77" s="178" t="s">
        <v>623</v>
      </c>
      <c r="H77" s="178" t="s">
        <v>623</v>
      </c>
      <c r="I77" s="178" t="s">
        <v>621</v>
      </c>
      <c r="J77" s="178" t="s">
        <v>623</v>
      </c>
      <c r="K77" s="178" t="s">
        <v>621</v>
      </c>
      <c r="L77" s="178" t="s">
        <v>621</v>
      </c>
      <c r="M77" s="178" t="s">
        <v>621</v>
      </c>
      <c r="N77" s="178" t="s">
        <v>621</v>
      </c>
      <c r="O77" s="178" t="s">
        <v>621</v>
      </c>
      <c r="P77" s="178" t="s">
        <v>621</v>
      </c>
      <c r="Q77" s="178" t="s">
        <v>621</v>
      </c>
      <c r="R77" s="178" t="s">
        <v>621</v>
      </c>
      <c r="S77" s="178" t="s">
        <v>621</v>
      </c>
      <c r="T77" s="178" t="s">
        <v>620</v>
      </c>
      <c r="U77" s="178" t="s">
        <v>621</v>
      </c>
      <c r="V77" s="178" t="s">
        <v>621</v>
      </c>
      <c r="W77" s="178" t="s">
        <v>623</v>
      </c>
      <c r="X77" s="178" t="s">
        <v>621</v>
      </c>
      <c r="Y77" s="178" t="s">
        <v>621</v>
      </c>
      <c r="Z77" s="178" t="s">
        <v>623</v>
      </c>
      <c r="AA77" s="178" t="s">
        <v>621</v>
      </c>
      <c r="AB77" s="178" t="s">
        <v>621</v>
      </c>
      <c r="AC77" s="178" t="s">
        <v>621</v>
      </c>
      <c r="AD77" s="178" t="s">
        <v>621</v>
      </c>
      <c r="AE77" s="178" t="s">
        <v>621</v>
      </c>
      <c r="AF77" s="178" t="s">
        <v>621</v>
      </c>
      <c r="AG77" s="178" t="s">
        <v>621</v>
      </c>
      <c r="AH77" s="178" t="s">
        <v>622</v>
      </c>
      <c r="AI77" s="178" t="s">
        <v>622</v>
      </c>
      <c r="AJ77" s="178" t="s">
        <v>621</v>
      </c>
      <c r="AK77" s="178" t="s">
        <v>621</v>
      </c>
      <c r="AL77" s="178" t="s">
        <v>621</v>
      </c>
      <c r="AM77" s="178" t="s">
        <v>621</v>
      </c>
      <c r="AN77" s="178" t="s">
        <v>621</v>
      </c>
      <c r="AO77" s="178" t="s">
        <v>621</v>
      </c>
      <c r="AP77" s="178" t="s">
        <v>621</v>
      </c>
      <c r="AQ77" s="178" t="s">
        <v>621</v>
      </c>
      <c r="AR77" s="178" t="s">
        <v>621</v>
      </c>
      <c r="AS77" s="178" t="s">
        <v>621</v>
      </c>
      <c r="AT77" s="178" t="s">
        <v>621</v>
      </c>
      <c r="AU77" s="178" t="s">
        <v>621</v>
      </c>
      <c r="AV77" s="178" t="s">
        <v>621</v>
      </c>
      <c r="AW77" s="178" t="s">
        <v>620</v>
      </c>
      <c r="AX77" s="178" t="s">
        <v>620</v>
      </c>
      <c r="AY77" s="178" t="s">
        <v>621</v>
      </c>
      <c r="AZ77" s="178" t="s">
        <v>622</v>
      </c>
      <c r="BA77" s="178" t="s">
        <v>621</v>
      </c>
      <c r="BC77" s="103">
        <f t="shared" si="6"/>
        <v>39</v>
      </c>
      <c r="BD77" s="103">
        <f t="shared" si="7"/>
        <v>3</v>
      </c>
      <c r="BE77" s="103">
        <f t="shared" si="8"/>
        <v>3</v>
      </c>
      <c r="BF77" s="103">
        <f t="shared" si="9"/>
        <v>5</v>
      </c>
      <c r="BG77" s="103">
        <f t="shared" si="10"/>
        <v>0</v>
      </c>
      <c r="BH77" s="103">
        <f t="shared" si="11"/>
        <v>45</v>
      </c>
    </row>
    <row r="78" spans="1:60" x14ac:dyDescent="0.25">
      <c r="A78" s="100">
        <v>252</v>
      </c>
      <c r="B78" s="67" t="s">
        <v>77</v>
      </c>
      <c r="C78" s="67" t="s">
        <v>26</v>
      </c>
      <c r="D78" s="178" t="s">
        <v>621</v>
      </c>
      <c r="E78" s="178" t="s">
        <v>621</v>
      </c>
      <c r="F78" s="178" t="s">
        <v>621</v>
      </c>
      <c r="G78" s="178" t="s">
        <v>623</v>
      </c>
      <c r="H78" s="178" t="s">
        <v>623</v>
      </c>
      <c r="I78" s="178" t="s">
        <v>621</v>
      </c>
      <c r="J78" s="178" t="s">
        <v>621</v>
      </c>
      <c r="K78" s="178" t="s">
        <v>621</v>
      </c>
      <c r="L78" s="178" t="s">
        <v>621</v>
      </c>
      <c r="M78" s="178" t="s">
        <v>621</v>
      </c>
      <c r="N78" s="178" t="s">
        <v>621</v>
      </c>
      <c r="O78" s="178" t="s">
        <v>621</v>
      </c>
      <c r="P78" s="178" t="s">
        <v>621</v>
      </c>
      <c r="Q78" s="178" t="s">
        <v>621</v>
      </c>
      <c r="R78" s="178" t="s">
        <v>621</v>
      </c>
      <c r="S78" s="178" t="s">
        <v>621</v>
      </c>
      <c r="T78" s="178" t="s">
        <v>621</v>
      </c>
      <c r="U78" s="178" t="s">
        <v>621</v>
      </c>
      <c r="V78" s="178" t="s">
        <v>621</v>
      </c>
      <c r="W78" s="178" t="s">
        <v>621</v>
      </c>
      <c r="X78" s="178" t="s">
        <v>623</v>
      </c>
      <c r="Y78" s="178" t="s">
        <v>622</v>
      </c>
      <c r="Z78" s="178" t="s">
        <v>621</v>
      </c>
      <c r="AA78" s="178" t="s">
        <v>621</v>
      </c>
      <c r="AB78" s="178" t="s">
        <v>621</v>
      </c>
      <c r="AC78" s="178" t="s">
        <v>621</v>
      </c>
      <c r="AD78" s="178" t="s">
        <v>621</v>
      </c>
      <c r="AE78" s="178" t="s">
        <v>621</v>
      </c>
      <c r="AF78" s="178" t="s">
        <v>621</v>
      </c>
      <c r="AG78" s="178" t="s">
        <v>622</v>
      </c>
      <c r="AH78" s="178" t="s">
        <v>622</v>
      </c>
      <c r="AI78" s="178" t="s">
        <v>622</v>
      </c>
      <c r="AJ78" s="178" t="s">
        <v>621</v>
      </c>
      <c r="AK78" s="178" t="s">
        <v>621</v>
      </c>
      <c r="AL78" s="178" t="s">
        <v>621</v>
      </c>
      <c r="AM78" s="178" t="s">
        <v>621</v>
      </c>
      <c r="AN78" s="178" t="s">
        <v>621</v>
      </c>
      <c r="AO78" s="178" t="s">
        <v>621</v>
      </c>
      <c r="AP78" s="178" t="s">
        <v>621</v>
      </c>
      <c r="AQ78" s="178" t="s">
        <v>621</v>
      </c>
      <c r="AR78" s="178" t="s">
        <v>621</v>
      </c>
      <c r="AS78" s="178" t="s">
        <v>621</v>
      </c>
      <c r="AT78" s="178" t="s">
        <v>623</v>
      </c>
      <c r="AU78" s="178" t="s">
        <v>623</v>
      </c>
      <c r="AV78" s="178" t="s">
        <v>621</v>
      </c>
      <c r="AW78" s="178" t="s">
        <v>621</v>
      </c>
      <c r="AX78" s="178" t="s">
        <v>623</v>
      </c>
      <c r="AY78" s="178" t="s">
        <v>621</v>
      </c>
      <c r="AZ78" s="178" t="s">
        <v>622</v>
      </c>
      <c r="BA78" s="178" t="s">
        <v>622</v>
      </c>
      <c r="BC78" s="103">
        <f t="shared" si="6"/>
        <v>38</v>
      </c>
      <c r="BD78" s="103">
        <f t="shared" si="7"/>
        <v>6</v>
      </c>
      <c r="BE78" s="103">
        <f t="shared" si="8"/>
        <v>0</v>
      </c>
      <c r="BF78" s="103">
        <f t="shared" si="9"/>
        <v>6</v>
      </c>
      <c r="BG78" s="103">
        <f t="shared" si="10"/>
        <v>0</v>
      </c>
      <c r="BH78" s="103">
        <f t="shared" si="11"/>
        <v>44</v>
      </c>
    </row>
    <row r="79" spans="1:60" x14ac:dyDescent="0.25">
      <c r="A79" s="100">
        <v>253</v>
      </c>
      <c r="B79" s="67" t="s">
        <v>78</v>
      </c>
      <c r="C79" s="67" t="s">
        <v>26</v>
      </c>
      <c r="D79" s="178" t="s">
        <v>621</v>
      </c>
      <c r="E79" s="178" t="s">
        <v>621</v>
      </c>
      <c r="F79" s="178" t="s">
        <v>621</v>
      </c>
      <c r="G79" s="178" t="s">
        <v>620</v>
      </c>
      <c r="H79" s="178" t="s">
        <v>623</v>
      </c>
      <c r="I79" s="178" t="s">
        <v>621</v>
      </c>
      <c r="J79" s="178" t="s">
        <v>623</v>
      </c>
      <c r="K79" s="178" t="s">
        <v>621</v>
      </c>
      <c r="L79" s="178" t="s">
        <v>622</v>
      </c>
      <c r="M79" s="178" t="s">
        <v>621</v>
      </c>
      <c r="N79" s="178" t="s">
        <v>621</v>
      </c>
      <c r="O79" s="178" t="s">
        <v>621</v>
      </c>
      <c r="P79" s="178" t="s">
        <v>621</v>
      </c>
      <c r="Q79" s="178" t="s">
        <v>621</v>
      </c>
      <c r="R79" s="178" t="s">
        <v>621</v>
      </c>
      <c r="S79" s="178" t="s">
        <v>621</v>
      </c>
      <c r="T79" s="178" t="s">
        <v>620</v>
      </c>
      <c r="U79" s="178" t="s">
        <v>621</v>
      </c>
      <c r="V79" s="178" t="s">
        <v>621</v>
      </c>
      <c r="W79" s="178" t="s">
        <v>623</v>
      </c>
      <c r="X79" s="178" t="s">
        <v>621</v>
      </c>
      <c r="Y79" s="178" t="s">
        <v>621</v>
      </c>
      <c r="Z79" s="178" t="s">
        <v>621</v>
      </c>
      <c r="AA79" s="178" t="s">
        <v>621</v>
      </c>
      <c r="AB79" s="178" t="s">
        <v>621</v>
      </c>
      <c r="AC79" s="178" t="s">
        <v>621</v>
      </c>
      <c r="AD79" s="178" t="s">
        <v>621</v>
      </c>
      <c r="AE79" s="178" t="s">
        <v>621</v>
      </c>
      <c r="AF79" s="178" t="s">
        <v>621</v>
      </c>
      <c r="AG79" s="178" t="s">
        <v>622</v>
      </c>
      <c r="AH79" s="178" t="s">
        <v>622</v>
      </c>
      <c r="AI79" s="178" t="s">
        <v>622</v>
      </c>
      <c r="AJ79" s="178" t="s">
        <v>621</v>
      </c>
      <c r="AK79" s="178" t="s">
        <v>621</v>
      </c>
      <c r="AL79" s="178" t="s">
        <v>621</v>
      </c>
      <c r="AM79" s="178" t="s">
        <v>621</v>
      </c>
      <c r="AN79" s="178" t="s">
        <v>621</v>
      </c>
      <c r="AO79" s="178" t="s">
        <v>621</v>
      </c>
      <c r="AP79" s="178" t="s">
        <v>621</v>
      </c>
      <c r="AQ79" s="178" t="s">
        <v>621</v>
      </c>
      <c r="AR79" s="178" t="s">
        <v>621</v>
      </c>
      <c r="AS79" s="178" t="s">
        <v>621</v>
      </c>
      <c r="AT79" s="178" t="s">
        <v>621</v>
      </c>
      <c r="AU79" s="178" t="s">
        <v>623</v>
      </c>
      <c r="AV79" s="178" t="s">
        <v>621</v>
      </c>
      <c r="AW79" s="178" t="s">
        <v>621</v>
      </c>
      <c r="AX79" s="178" t="s">
        <v>623</v>
      </c>
      <c r="AY79" s="178" t="s">
        <v>621</v>
      </c>
      <c r="AZ79" s="178" t="s">
        <v>622</v>
      </c>
      <c r="BA79" s="178" t="s">
        <v>623</v>
      </c>
      <c r="BC79" s="103">
        <f t="shared" si="6"/>
        <v>37</v>
      </c>
      <c r="BD79" s="103">
        <f t="shared" si="7"/>
        <v>5</v>
      </c>
      <c r="BE79" s="103">
        <f t="shared" si="8"/>
        <v>2</v>
      </c>
      <c r="BF79" s="103">
        <f t="shared" si="9"/>
        <v>6</v>
      </c>
      <c r="BG79" s="103">
        <f t="shared" si="10"/>
        <v>0</v>
      </c>
      <c r="BH79" s="103">
        <f t="shared" si="11"/>
        <v>44</v>
      </c>
    </row>
    <row r="80" spans="1:60" x14ac:dyDescent="0.25">
      <c r="A80" s="100">
        <v>254</v>
      </c>
      <c r="B80" s="67" t="s">
        <v>79</v>
      </c>
      <c r="C80" s="67" t="s">
        <v>26</v>
      </c>
      <c r="D80" s="178" t="s">
        <v>621</v>
      </c>
      <c r="E80" s="178" t="s">
        <v>621</v>
      </c>
      <c r="F80" s="178" t="s">
        <v>621</v>
      </c>
      <c r="G80" s="178" t="s">
        <v>621</v>
      </c>
      <c r="H80" s="178" t="s">
        <v>621</v>
      </c>
      <c r="I80" s="178" t="s">
        <v>621</v>
      </c>
      <c r="J80" s="178" t="s">
        <v>621</v>
      </c>
      <c r="K80" s="178" t="s">
        <v>621</v>
      </c>
      <c r="L80" s="178" t="s">
        <v>621</v>
      </c>
      <c r="M80" s="178" t="s">
        <v>621</v>
      </c>
      <c r="N80" s="178" t="s">
        <v>621</v>
      </c>
      <c r="O80" s="178" t="s">
        <v>621</v>
      </c>
      <c r="P80" s="178" t="s">
        <v>621</v>
      </c>
      <c r="Q80" s="178" t="s">
        <v>621</v>
      </c>
      <c r="R80" s="178" t="s">
        <v>621</v>
      </c>
      <c r="S80" s="178" t="s">
        <v>621</v>
      </c>
      <c r="T80" s="178" t="s">
        <v>621</v>
      </c>
      <c r="U80" s="178" t="s">
        <v>621</v>
      </c>
      <c r="V80" s="178" t="s">
        <v>621</v>
      </c>
      <c r="W80" s="178" t="s">
        <v>621</v>
      </c>
      <c r="X80" s="178" t="s">
        <v>621</v>
      </c>
      <c r="Y80" s="178" t="s">
        <v>621</v>
      </c>
      <c r="Z80" s="178" t="s">
        <v>621</v>
      </c>
      <c r="AA80" s="178" t="s">
        <v>621</v>
      </c>
      <c r="AB80" s="178" t="s">
        <v>621</v>
      </c>
      <c r="AC80" s="178" t="s">
        <v>621</v>
      </c>
      <c r="AD80" s="178" t="s">
        <v>623</v>
      </c>
      <c r="AE80" s="178" t="s">
        <v>621</v>
      </c>
      <c r="AF80" s="178" t="s">
        <v>621</v>
      </c>
      <c r="AG80" s="178" t="s">
        <v>622</v>
      </c>
      <c r="AH80" s="178" t="s">
        <v>622</v>
      </c>
      <c r="AI80" s="178" t="s">
        <v>622</v>
      </c>
      <c r="AJ80" s="178" t="s">
        <v>621</v>
      </c>
      <c r="AK80" s="178" t="s">
        <v>621</v>
      </c>
      <c r="AL80" s="178" t="s">
        <v>621</v>
      </c>
      <c r="AM80" s="178" t="s">
        <v>621</v>
      </c>
      <c r="AN80" s="178" t="s">
        <v>621</v>
      </c>
      <c r="AO80" s="178" t="s">
        <v>621</v>
      </c>
      <c r="AP80" s="178" t="s">
        <v>621</v>
      </c>
      <c r="AQ80" s="178" t="s">
        <v>621</v>
      </c>
      <c r="AR80" s="178" t="s">
        <v>621</v>
      </c>
      <c r="AS80" s="178" t="s">
        <v>623</v>
      </c>
      <c r="AT80" s="178" t="s">
        <v>621</v>
      </c>
      <c r="AU80" s="178" t="s">
        <v>621</v>
      </c>
      <c r="AV80" s="178" t="s">
        <v>621</v>
      </c>
      <c r="AW80" s="178" t="s">
        <v>621</v>
      </c>
      <c r="AX80" s="178" t="s">
        <v>621</v>
      </c>
      <c r="AY80" s="178" t="s">
        <v>621</v>
      </c>
      <c r="AZ80" s="178" t="s">
        <v>622</v>
      </c>
      <c r="BA80" s="178" t="s">
        <v>621</v>
      </c>
      <c r="BC80" s="103">
        <f t="shared" si="6"/>
        <v>44</v>
      </c>
      <c r="BD80" s="103">
        <f t="shared" si="7"/>
        <v>4</v>
      </c>
      <c r="BE80" s="103">
        <f t="shared" si="8"/>
        <v>0</v>
      </c>
      <c r="BF80" s="103">
        <f t="shared" si="9"/>
        <v>2</v>
      </c>
      <c r="BG80" s="103">
        <f t="shared" si="10"/>
        <v>0</v>
      </c>
      <c r="BH80" s="103">
        <f t="shared" si="11"/>
        <v>48</v>
      </c>
    </row>
    <row r="81" spans="1:60" x14ac:dyDescent="0.25">
      <c r="A81" s="100">
        <v>255</v>
      </c>
      <c r="B81" s="67" t="s">
        <v>80</v>
      </c>
      <c r="C81" s="67" t="s">
        <v>26</v>
      </c>
      <c r="D81" s="178" t="s">
        <v>623</v>
      </c>
      <c r="E81" s="178" t="s">
        <v>621</v>
      </c>
      <c r="F81" s="178" t="s">
        <v>623</v>
      </c>
      <c r="G81" s="178" t="s">
        <v>620</v>
      </c>
      <c r="H81" s="178" t="s">
        <v>623</v>
      </c>
      <c r="I81" s="178" t="s">
        <v>621</v>
      </c>
      <c r="J81" s="178" t="s">
        <v>623</v>
      </c>
      <c r="K81" s="178" t="s">
        <v>623</v>
      </c>
      <c r="L81" s="178" t="s">
        <v>621</v>
      </c>
      <c r="M81" s="178" t="s">
        <v>621</v>
      </c>
      <c r="N81" s="178" t="s">
        <v>623</v>
      </c>
      <c r="O81" s="178" t="s">
        <v>621</v>
      </c>
      <c r="P81" s="178" t="s">
        <v>620</v>
      </c>
      <c r="Q81" s="178" t="s">
        <v>620</v>
      </c>
      <c r="R81" s="178" t="s">
        <v>621</v>
      </c>
      <c r="S81" s="178" t="s">
        <v>621</v>
      </c>
      <c r="T81" s="178" t="s">
        <v>620</v>
      </c>
      <c r="U81" s="178" t="s">
        <v>621</v>
      </c>
      <c r="V81" s="178" t="s">
        <v>621</v>
      </c>
      <c r="W81" s="178" t="s">
        <v>623</v>
      </c>
      <c r="X81" s="178" t="s">
        <v>621</v>
      </c>
      <c r="Y81" s="178" t="s">
        <v>622</v>
      </c>
      <c r="Z81" s="178" t="s">
        <v>621</v>
      </c>
      <c r="AA81" s="178" t="s">
        <v>621</v>
      </c>
      <c r="AB81" s="178" t="s">
        <v>621</v>
      </c>
      <c r="AC81" s="178" t="s">
        <v>623</v>
      </c>
      <c r="AD81" s="178" t="s">
        <v>621</v>
      </c>
      <c r="AE81" s="178" t="s">
        <v>621</v>
      </c>
      <c r="AF81" s="178" t="s">
        <v>621</v>
      </c>
      <c r="AG81" s="178" t="s">
        <v>620</v>
      </c>
      <c r="AH81" s="178" t="s">
        <v>622</v>
      </c>
      <c r="AI81" s="178" t="s">
        <v>622</v>
      </c>
      <c r="AJ81" s="178" t="s">
        <v>621</v>
      </c>
      <c r="AK81" s="178" t="s">
        <v>621</v>
      </c>
      <c r="AL81" s="178" t="s">
        <v>621</v>
      </c>
      <c r="AM81" s="178" t="s">
        <v>621</v>
      </c>
      <c r="AN81" s="178" t="s">
        <v>623</v>
      </c>
      <c r="AO81" s="178" t="s">
        <v>621</v>
      </c>
      <c r="AP81" s="178" t="s">
        <v>621</v>
      </c>
      <c r="AQ81" s="178" t="s">
        <v>622</v>
      </c>
      <c r="AR81" s="178" t="s">
        <v>623</v>
      </c>
      <c r="AS81" s="178" t="s">
        <v>623</v>
      </c>
      <c r="AT81" s="178" t="s">
        <v>620</v>
      </c>
      <c r="AU81" s="178" t="s">
        <v>620</v>
      </c>
      <c r="AV81" s="178" t="s">
        <v>623</v>
      </c>
      <c r="AW81" s="178" t="s">
        <v>622</v>
      </c>
      <c r="AX81" s="178" t="s">
        <v>620</v>
      </c>
      <c r="AY81" s="178" t="s">
        <v>620</v>
      </c>
      <c r="AZ81" s="178" t="s">
        <v>620</v>
      </c>
      <c r="BA81" s="178" t="s">
        <v>620</v>
      </c>
      <c r="BC81" s="103">
        <f t="shared" si="6"/>
        <v>22</v>
      </c>
      <c r="BD81" s="103">
        <f t="shared" si="7"/>
        <v>5</v>
      </c>
      <c r="BE81" s="103">
        <f t="shared" si="8"/>
        <v>11</v>
      </c>
      <c r="BF81" s="103">
        <f t="shared" si="9"/>
        <v>12</v>
      </c>
      <c r="BG81" s="103">
        <f t="shared" si="10"/>
        <v>0</v>
      </c>
      <c r="BH81" s="103">
        <f t="shared" si="11"/>
        <v>38</v>
      </c>
    </row>
    <row r="82" spans="1:60" x14ac:dyDescent="0.25">
      <c r="A82" s="100">
        <v>256</v>
      </c>
      <c r="B82" s="67" t="s">
        <v>81</v>
      </c>
      <c r="C82" s="67" t="s">
        <v>26</v>
      </c>
      <c r="D82" s="178" t="s">
        <v>621</v>
      </c>
      <c r="E82" s="178" t="s">
        <v>623</v>
      </c>
      <c r="F82" s="178" t="s">
        <v>621</v>
      </c>
      <c r="G82" s="178" t="s">
        <v>620</v>
      </c>
      <c r="H82" s="178" t="s">
        <v>621</v>
      </c>
      <c r="I82" s="178" t="s">
        <v>621</v>
      </c>
      <c r="J82" s="178" t="s">
        <v>623</v>
      </c>
      <c r="K82" s="178" t="s">
        <v>621</v>
      </c>
      <c r="L82" s="178" t="s">
        <v>621</v>
      </c>
      <c r="M82" s="178" t="s">
        <v>621</v>
      </c>
      <c r="N82" s="178" t="s">
        <v>621</v>
      </c>
      <c r="O82" s="178" t="s">
        <v>620</v>
      </c>
      <c r="P82" s="178" t="s">
        <v>620</v>
      </c>
      <c r="Q82" s="178" t="s">
        <v>621</v>
      </c>
      <c r="R82" s="178" t="s">
        <v>623</v>
      </c>
      <c r="S82" s="178" t="s">
        <v>621</v>
      </c>
      <c r="T82" s="178" t="s">
        <v>620</v>
      </c>
      <c r="U82" s="178" t="s">
        <v>621</v>
      </c>
      <c r="V82" s="178" t="s">
        <v>621</v>
      </c>
      <c r="W82" s="178" t="s">
        <v>621</v>
      </c>
      <c r="X82" s="178" t="s">
        <v>621</v>
      </c>
      <c r="Y82" s="178" t="s">
        <v>621</v>
      </c>
      <c r="Z82" s="178" t="s">
        <v>621</v>
      </c>
      <c r="AA82" s="178" t="s">
        <v>621</v>
      </c>
      <c r="AB82" s="178" t="s">
        <v>621</v>
      </c>
      <c r="AC82" s="178" t="s">
        <v>621</v>
      </c>
      <c r="AD82" s="178" t="s">
        <v>623</v>
      </c>
      <c r="AE82" s="178" t="s">
        <v>621</v>
      </c>
      <c r="AF82" s="178" t="s">
        <v>621</v>
      </c>
      <c r="AG82" s="178" t="s">
        <v>621</v>
      </c>
      <c r="AH82" s="178" t="s">
        <v>620</v>
      </c>
      <c r="AI82" s="178" t="s">
        <v>621</v>
      </c>
      <c r="AJ82" s="178" t="s">
        <v>621</v>
      </c>
      <c r="AK82" s="178" t="s">
        <v>621</v>
      </c>
      <c r="AL82" s="178" t="s">
        <v>621</v>
      </c>
      <c r="AM82" s="178" t="s">
        <v>621</v>
      </c>
      <c r="AN82" s="178" t="s">
        <v>621</v>
      </c>
      <c r="AO82" s="178" t="s">
        <v>620</v>
      </c>
      <c r="AP82" s="178" t="s">
        <v>621</v>
      </c>
      <c r="AQ82" s="178" t="s">
        <v>621</v>
      </c>
      <c r="AR82" s="178" t="s">
        <v>621</v>
      </c>
      <c r="AS82" s="178" t="s">
        <v>621</v>
      </c>
      <c r="AT82" s="178" t="s">
        <v>623</v>
      </c>
      <c r="AU82" s="178" t="s">
        <v>621</v>
      </c>
      <c r="AV82" s="178" t="s">
        <v>621</v>
      </c>
      <c r="AW82" s="178" t="s">
        <v>620</v>
      </c>
      <c r="AX82" s="178" t="s">
        <v>623</v>
      </c>
      <c r="AY82" s="178" t="s">
        <v>621</v>
      </c>
      <c r="AZ82" s="178" t="s">
        <v>622</v>
      </c>
      <c r="BA82" s="178" t="s">
        <v>623</v>
      </c>
      <c r="BC82" s="103">
        <f t="shared" si="6"/>
        <v>35</v>
      </c>
      <c r="BD82" s="103">
        <f t="shared" si="7"/>
        <v>1</v>
      </c>
      <c r="BE82" s="103">
        <f t="shared" si="8"/>
        <v>7</v>
      </c>
      <c r="BF82" s="103">
        <f t="shared" si="9"/>
        <v>7</v>
      </c>
      <c r="BG82" s="103">
        <f t="shared" si="10"/>
        <v>0</v>
      </c>
      <c r="BH82" s="103">
        <f t="shared" si="11"/>
        <v>43</v>
      </c>
    </row>
    <row r="83" spans="1:60" x14ac:dyDescent="0.25">
      <c r="A83" s="100">
        <v>257</v>
      </c>
      <c r="B83" s="67" t="s">
        <v>82</v>
      </c>
      <c r="C83" s="67" t="s">
        <v>26</v>
      </c>
      <c r="D83" s="178" t="s">
        <v>621</v>
      </c>
      <c r="E83" s="178" t="s">
        <v>621</v>
      </c>
      <c r="F83" s="178" t="s">
        <v>621</v>
      </c>
      <c r="G83" s="178" t="s">
        <v>621</v>
      </c>
      <c r="H83" s="178" t="s">
        <v>623</v>
      </c>
      <c r="I83" s="178" t="s">
        <v>621</v>
      </c>
      <c r="J83" s="178" t="s">
        <v>621</v>
      </c>
      <c r="K83" s="178" t="s">
        <v>621</v>
      </c>
      <c r="L83" s="178" t="s">
        <v>621</v>
      </c>
      <c r="M83" s="178" t="s">
        <v>621</v>
      </c>
      <c r="N83" s="178" t="s">
        <v>621</v>
      </c>
      <c r="O83" s="178" t="s">
        <v>622</v>
      </c>
      <c r="P83" s="178" t="s">
        <v>621</v>
      </c>
      <c r="Q83" s="178" t="s">
        <v>621</v>
      </c>
      <c r="R83" s="178" t="s">
        <v>621</v>
      </c>
      <c r="S83" s="178" t="s">
        <v>621</v>
      </c>
      <c r="T83" s="178" t="s">
        <v>621</v>
      </c>
      <c r="U83" s="178" t="s">
        <v>621</v>
      </c>
      <c r="V83" s="178" t="s">
        <v>621</v>
      </c>
      <c r="W83" s="178" t="s">
        <v>621</v>
      </c>
      <c r="X83" s="178" t="s">
        <v>621</v>
      </c>
      <c r="Y83" s="178" t="s">
        <v>1575</v>
      </c>
      <c r="Z83" s="178" t="s">
        <v>1575</v>
      </c>
      <c r="AA83" s="178" t="s">
        <v>621</v>
      </c>
      <c r="AB83" s="178" t="s">
        <v>621</v>
      </c>
      <c r="AC83" s="178" t="s">
        <v>621</v>
      </c>
      <c r="AD83" s="178" t="s">
        <v>621</v>
      </c>
      <c r="AE83" s="178" t="s">
        <v>621</v>
      </c>
      <c r="AF83" s="178" t="s">
        <v>621</v>
      </c>
      <c r="AG83" s="178" t="s">
        <v>620</v>
      </c>
      <c r="AH83" s="178" t="s">
        <v>621</v>
      </c>
      <c r="AI83" s="178" t="s">
        <v>621</v>
      </c>
      <c r="AJ83" s="178" t="s">
        <v>621</v>
      </c>
      <c r="AK83" s="178" t="s">
        <v>621</v>
      </c>
      <c r="AL83" s="178" t="s">
        <v>621</v>
      </c>
      <c r="AM83" s="178" t="s">
        <v>621</v>
      </c>
      <c r="AN83" s="178" t="s">
        <v>621</v>
      </c>
      <c r="AO83" s="178" t="s">
        <v>620</v>
      </c>
      <c r="AP83" s="178" t="s">
        <v>621</v>
      </c>
      <c r="AQ83" s="178" t="s">
        <v>621</v>
      </c>
      <c r="AR83" s="178" t="s">
        <v>621</v>
      </c>
      <c r="AS83" s="178" t="s">
        <v>621</v>
      </c>
      <c r="AT83" s="178" t="s">
        <v>621</v>
      </c>
      <c r="AU83" s="178" t="s">
        <v>623</v>
      </c>
      <c r="AV83" s="178" t="s">
        <v>621</v>
      </c>
      <c r="AW83" s="178" t="s">
        <v>621</v>
      </c>
      <c r="AX83" s="178" t="s">
        <v>621</v>
      </c>
      <c r="AY83" s="178" t="s">
        <v>1575</v>
      </c>
      <c r="AZ83" s="178" t="s">
        <v>622</v>
      </c>
      <c r="BA83" s="178" t="s">
        <v>620</v>
      </c>
      <c r="BC83" s="103">
        <f t="shared" si="6"/>
        <v>40</v>
      </c>
      <c r="BD83" s="103">
        <f t="shared" si="7"/>
        <v>2</v>
      </c>
      <c r="BE83" s="103">
        <f t="shared" si="8"/>
        <v>3</v>
      </c>
      <c r="BF83" s="103">
        <f t="shared" si="9"/>
        <v>2</v>
      </c>
      <c r="BG83" s="103">
        <f t="shared" si="10"/>
        <v>3</v>
      </c>
      <c r="BH83" s="103">
        <f t="shared" si="11"/>
        <v>45</v>
      </c>
    </row>
    <row r="84" spans="1:60" x14ac:dyDescent="0.25">
      <c r="A84" s="100">
        <v>258</v>
      </c>
      <c r="B84" s="67" t="s">
        <v>83</v>
      </c>
      <c r="C84" s="67" t="s">
        <v>26</v>
      </c>
      <c r="D84" s="178" t="s">
        <v>621</v>
      </c>
      <c r="E84" s="178" t="s">
        <v>621</v>
      </c>
      <c r="F84" s="178" t="s">
        <v>621</v>
      </c>
      <c r="G84" s="178" t="s">
        <v>621</v>
      </c>
      <c r="H84" s="178" t="s">
        <v>621</v>
      </c>
      <c r="I84" s="178" t="s">
        <v>621</v>
      </c>
      <c r="J84" s="178" t="s">
        <v>621</v>
      </c>
      <c r="K84" s="178" t="s">
        <v>621</v>
      </c>
      <c r="L84" s="178" t="s">
        <v>621</v>
      </c>
      <c r="M84" s="178" t="s">
        <v>621</v>
      </c>
      <c r="N84" s="178" t="s">
        <v>621</v>
      </c>
      <c r="O84" s="178" t="s">
        <v>621</v>
      </c>
      <c r="P84" s="178" t="s">
        <v>621</v>
      </c>
      <c r="Q84" s="178" t="s">
        <v>621</v>
      </c>
      <c r="R84" s="178" t="s">
        <v>621</v>
      </c>
      <c r="S84" s="178" t="s">
        <v>621</v>
      </c>
      <c r="T84" s="178" t="s">
        <v>621</v>
      </c>
      <c r="U84" s="178" t="s">
        <v>621</v>
      </c>
      <c r="V84" s="178" t="s">
        <v>621</v>
      </c>
      <c r="W84" s="178" t="s">
        <v>621</v>
      </c>
      <c r="X84" s="178" t="s">
        <v>621</v>
      </c>
      <c r="Y84" s="178" t="s">
        <v>621</v>
      </c>
      <c r="Z84" s="178" t="s">
        <v>621</v>
      </c>
      <c r="AA84" s="178" t="s">
        <v>621</v>
      </c>
      <c r="AB84" s="178" t="s">
        <v>621</v>
      </c>
      <c r="AC84" s="178" t="s">
        <v>621</v>
      </c>
      <c r="AD84" s="178" t="s">
        <v>623</v>
      </c>
      <c r="AE84" s="178" t="s">
        <v>621</v>
      </c>
      <c r="AF84" s="178" t="s">
        <v>621</v>
      </c>
      <c r="AG84" s="178" t="s">
        <v>621</v>
      </c>
      <c r="AH84" s="178" t="s">
        <v>621</v>
      </c>
      <c r="AI84" s="178" t="s">
        <v>621</v>
      </c>
      <c r="AJ84" s="178" t="s">
        <v>621</v>
      </c>
      <c r="AK84" s="178" t="s">
        <v>621</v>
      </c>
      <c r="AL84" s="178" t="s">
        <v>621</v>
      </c>
      <c r="AM84" s="178" t="s">
        <v>621</v>
      </c>
      <c r="AN84" s="178" t="s">
        <v>621</v>
      </c>
      <c r="AO84" s="178" t="s">
        <v>621</v>
      </c>
      <c r="AP84" s="178" t="s">
        <v>621</v>
      </c>
      <c r="AQ84" s="178" t="s">
        <v>621</v>
      </c>
      <c r="AR84" s="178" t="s">
        <v>621</v>
      </c>
      <c r="AS84" s="178" t="s">
        <v>621</v>
      </c>
      <c r="AT84" s="178" t="s">
        <v>620</v>
      </c>
      <c r="AU84" s="178" t="s">
        <v>623</v>
      </c>
      <c r="AV84" s="178" t="s">
        <v>621</v>
      </c>
      <c r="AW84" s="178" t="s">
        <v>621</v>
      </c>
      <c r="AX84" s="178" t="s">
        <v>621</v>
      </c>
      <c r="AY84" s="178" t="s">
        <v>621</v>
      </c>
      <c r="AZ84" s="178" t="s">
        <v>623</v>
      </c>
      <c r="BA84" s="178" t="s">
        <v>621</v>
      </c>
      <c r="BC84" s="103">
        <f t="shared" si="6"/>
        <v>46</v>
      </c>
      <c r="BD84" s="103">
        <f t="shared" si="7"/>
        <v>0</v>
      </c>
      <c r="BE84" s="103">
        <f t="shared" si="8"/>
        <v>1</v>
      </c>
      <c r="BF84" s="103">
        <f t="shared" si="9"/>
        <v>3</v>
      </c>
      <c r="BG84" s="103">
        <f t="shared" si="10"/>
        <v>0</v>
      </c>
      <c r="BH84" s="103">
        <f t="shared" si="11"/>
        <v>47</v>
      </c>
    </row>
    <row r="85" spans="1:60" x14ac:dyDescent="0.25">
      <c r="A85" s="100">
        <v>259</v>
      </c>
      <c r="B85" s="67" t="s">
        <v>84</v>
      </c>
      <c r="C85" s="67" t="s">
        <v>26</v>
      </c>
      <c r="D85" s="178" t="s">
        <v>621</v>
      </c>
      <c r="E85" s="178" t="s">
        <v>621</v>
      </c>
      <c r="F85" s="178" t="s">
        <v>621</v>
      </c>
      <c r="G85" s="178" t="s">
        <v>621</v>
      </c>
      <c r="H85" s="178" t="s">
        <v>623</v>
      </c>
      <c r="I85" s="178" t="s">
        <v>623</v>
      </c>
      <c r="J85" s="178" t="s">
        <v>621</v>
      </c>
      <c r="K85" s="178" t="s">
        <v>621</v>
      </c>
      <c r="L85" s="178" t="s">
        <v>621</v>
      </c>
      <c r="M85" s="178" t="s">
        <v>621</v>
      </c>
      <c r="N85" s="178" t="s">
        <v>621</v>
      </c>
      <c r="O85" s="178" t="s">
        <v>621</v>
      </c>
      <c r="P85" s="178" t="s">
        <v>621</v>
      </c>
      <c r="Q85" s="178" t="s">
        <v>621</v>
      </c>
      <c r="R85" s="178" t="s">
        <v>623</v>
      </c>
      <c r="S85" s="178" t="s">
        <v>623</v>
      </c>
      <c r="T85" s="178" t="s">
        <v>620</v>
      </c>
      <c r="U85" s="178" t="s">
        <v>621</v>
      </c>
      <c r="V85" s="178" t="s">
        <v>621</v>
      </c>
      <c r="W85" s="178" t="s">
        <v>623</v>
      </c>
      <c r="X85" s="178" t="s">
        <v>621</v>
      </c>
      <c r="Y85" s="178" t="s">
        <v>622</v>
      </c>
      <c r="Z85" s="178" t="s">
        <v>621</v>
      </c>
      <c r="AA85" s="178" t="s">
        <v>621</v>
      </c>
      <c r="AB85" s="178" t="s">
        <v>621</v>
      </c>
      <c r="AC85" s="178" t="s">
        <v>621</v>
      </c>
      <c r="AD85" s="178" t="s">
        <v>623</v>
      </c>
      <c r="AE85" s="178" t="s">
        <v>621</v>
      </c>
      <c r="AF85" s="178" t="s">
        <v>621</v>
      </c>
      <c r="AG85" s="178" t="s">
        <v>622</v>
      </c>
      <c r="AH85" s="178" t="s">
        <v>622</v>
      </c>
      <c r="AI85" s="178" t="s">
        <v>622</v>
      </c>
      <c r="AJ85" s="178" t="s">
        <v>621</v>
      </c>
      <c r="AK85" s="178" t="s">
        <v>621</v>
      </c>
      <c r="AL85" s="178" t="s">
        <v>621</v>
      </c>
      <c r="AM85" s="178" t="s">
        <v>621</v>
      </c>
      <c r="AN85" s="178" t="s">
        <v>623</v>
      </c>
      <c r="AO85" s="178" t="s">
        <v>620</v>
      </c>
      <c r="AP85" s="178" t="s">
        <v>621</v>
      </c>
      <c r="AQ85" s="178" t="s">
        <v>621</v>
      </c>
      <c r="AR85" s="178" t="s">
        <v>621</v>
      </c>
      <c r="AS85" s="178" t="s">
        <v>621</v>
      </c>
      <c r="AT85" s="178" t="s">
        <v>621</v>
      </c>
      <c r="AU85" s="178" t="s">
        <v>621</v>
      </c>
      <c r="AV85" s="178" t="s">
        <v>623</v>
      </c>
      <c r="AW85" s="178" t="s">
        <v>620</v>
      </c>
      <c r="AX85" s="178" t="s">
        <v>621</v>
      </c>
      <c r="AY85" s="178" t="s">
        <v>621</v>
      </c>
      <c r="AZ85" s="178" t="s">
        <v>622</v>
      </c>
      <c r="BA85" s="178" t="s">
        <v>621</v>
      </c>
      <c r="BC85" s="103">
        <f t="shared" si="6"/>
        <v>34</v>
      </c>
      <c r="BD85" s="103">
        <f t="shared" si="7"/>
        <v>5</v>
      </c>
      <c r="BE85" s="103">
        <f t="shared" si="8"/>
        <v>3</v>
      </c>
      <c r="BF85" s="103">
        <f t="shared" si="9"/>
        <v>8</v>
      </c>
      <c r="BG85" s="103">
        <f t="shared" si="10"/>
        <v>0</v>
      </c>
      <c r="BH85" s="103">
        <f t="shared" si="11"/>
        <v>42</v>
      </c>
    </row>
    <row r="86" spans="1:60" x14ac:dyDescent="0.25">
      <c r="A86" s="100">
        <v>260</v>
      </c>
      <c r="B86" s="67" t="s">
        <v>85</v>
      </c>
      <c r="C86" s="67" t="s">
        <v>26</v>
      </c>
      <c r="D86" s="178" t="s">
        <v>621</v>
      </c>
      <c r="E86" s="178" t="s">
        <v>621</v>
      </c>
      <c r="F86" s="178" t="s">
        <v>621</v>
      </c>
      <c r="G86" s="178" t="s">
        <v>621</v>
      </c>
      <c r="H86" s="178" t="s">
        <v>621</v>
      </c>
      <c r="I86" s="178" t="s">
        <v>621</v>
      </c>
      <c r="J86" s="178" t="s">
        <v>623</v>
      </c>
      <c r="K86" s="178" t="s">
        <v>621</v>
      </c>
      <c r="L86" s="178" t="s">
        <v>621</v>
      </c>
      <c r="M86" s="178" t="s">
        <v>621</v>
      </c>
      <c r="N86" s="178" t="s">
        <v>621</v>
      </c>
      <c r="O86" s="178" t="s">
        <v>621</v>
      </c>
      <c r="P86" s="178" t="s">
        <v>621</v>
      </c>
      <c r="Q86" s="178" t="s">
        <v>623</v>
      </c>
      <c r="R86" s="178" t="s">
        <v>623</v>
      </c>
      <c r="S86" s="178" t="s">
        <v>621</v>
      </c>
      <c r="T86" s="178" t="s">
        <v>623</v>
      </c>
      <c r="U86" s="178" t="s">
        <v>621</v>
      </c>
      <c r="V86" s="178" t="s">
        <v>621</v>
      </c>
      <c r="W86" s="178" t="s">
        <v>621</v>
      </c>
      <c r="X86" s="178" t="s">
        <v>621</v>
      </c>
      <c r="Y86" s="178" t="s">
        <v>622</v>
      </c>
      <c r="Z86" s="178" t="s">
        <v>621</v>
      </c>
      <c r="AA86" s="178" t="s">
        <v>621</v>
      </c>
      <c r="AB86" s="178" t="s">
        <v>621</v>
      </c>
      <c r="AC86" s="178" t="s">
        <v>621</v>
      </c>
      <c r="AD86" s="178" t="s">
        <v>621</v>
      </c>
      <c r="AE86" s="178" t="s">
        <v>621</v>
      </c>
      <c r="AF86" s="178" t="s">
        <v>621</v>
      </c>
      <c r="AG86" s="178" t="s">
        <v>622</v>
      </c>
      <c r="AH86" s="178" t="s">
        <v>622</v>
      </c>
      <c r="AI86" s="178" t="s">
        <v>622</v>
      </c>
      <c r="AJ86" s="178" t="s">
        <v>621</v>
      </c>
      <c r="AK86" s="178" t="s">
        <v>621</v>
      </c>
      <c r="AL86" s="178" t="s">
        <v>621</v>
      </c>
      <c r="AM86" s="178" t="s">
        <v>621</v>
      </c>
      <c r="AN86" s="178" t="s">
        <v>621</v>
      </c>
      <c r="AO86" s="178" t="s">
        <v>621</v>
      </c>
      <c r="AP86" s="178" t="s">
        <v>621</v>
      </c>
      <c r="AQ86" s="178" t="s">
        <v>621</v>
      </c>
      <c r="AR86" s="178" t="s">
        <v>621</v>
      </c>
      <c r="AS86" s="178" t="s">
        <v>621</v>
      </c>
      <c r="AT86" s="178" t="s">
        <v>621</v>
      </c>
      <c r="AU86" s="178" t="s">
        <v>621</v>
      </c>
      <c r="AV86" s="178" t="s">
        <v>621</v>
      </c>
      <c r="AW86" s="178" t="s">
        <v>620</v>
      </c>
      <c r="AX86" s="178" t="s">
        <v>623</v>
      </c>
      <c r="AY86" s="178" t="s">
        <v>621</v>
      </c>
      <c r="AZ86" s="178" t="s">
        <v>622</v>
      </c>
      <c r="BA86" s="178" t="s">
        <v>622</v>
      </c>
      <c r="BC86" s="103">
        <f t="shared" si="6"/>
        <v>38</v>
      </c>
      <c r="BD86" s="103">
        <f t="shared" si="7"/>
        <v>6</v>
      </c>
      <c r="BE86" s="103">
        <f t="shared" si="8"/>
        <v>1</v>
      </c>
      <c r="BF86" s="103">
        <f t="shared" si="9"/>
        <v>5</v>
      </c>
      <c r="BG86" s="103">
        <f t="shared" si="10"/>
        <v>0</v>
      </c>
      <c r="BH86" s="103">
        <f t="shared" si="11"/>
        <v>45</v>
      </c>
    </row>
    <row r="87" spans="1:60" x14ac:dyDescent="0.25">
      <c r="A87" s="100">
        <v>261</v>
      </c>
      <c r="B87" s="67" t="s">
        <v>86</v>
      </c>
      <c r="C87" s="67" t="s">
        <v>26</v>
      </c>
      <c r="D87" s="178" t="s">
        <v>621</v>
      </c>
      <c r="E87" s="178" t="s">
        <v>621</v>
      </c>
      <c r="F87" s="178" t="s">
        <v>621</v>
      </c>
      <c r="G87" s="178" t="s">
        <v>623</v>
      </c>
      <c r="H87" s="178" t="s">
        <v>623</v>
      </c>
      <c r="I87" s="178" t="s">
        <v>621</v>
      </c>
      <c r="J87" s="178" t="s">
        <v>621</v>
      </c>
      <c r="K87" s="178" t="s">
        <v>621</v>
      </c>
      <c r="L87" s="178" t="s">
        <v>621</v>
      </c>
      <c r="M87" s="178" t="s">
        <v>621</v>
      </c>
      <c r="N87" s="178" t="s">
        <v>623</v>
      </c>
      <c r="O87" s="178" t="s">
        <v>623</v>
      </c>
      <c r="P87" s="178" t="s">
        <v>621</v>
      </c>
      <c r="Q87" s="178" t="s">
        <v>623</v>
      </c>
      <c r="R87" s="178" t="s">
        <v>621</v>
      </c>
      <c r="S87" s="178" t="s">
        <v>621</v>
      </c>
      <c r="T87" s="178" t="s">
        <v>623</v>
      </c>
      <c r="U87" s="178" t="s">
        <v>621</v>
      </c>
      <c r="V87" s="178" t="s">
        <v>621</v>
      </c>
      <c r="W87" s="178" t="s">
        <v>621</v>
      </c>
      <c r="X87" s="178" t="s">
        <v>621</v>
      </c>
      <c r="Y87" s="178" t="s">
        <v>622</v>
      </c>
      <c r="Z87" s="178" t="s">
        <v>621</v>
      </c>
      <c r="AA87" s="178" t="s">
        <v>621</v>
      </c>
      <c r="AB87" s="178" t="s">
        <v>621</v>
      </c>
      <c r="AC87" s="178" t="s">
        <v>621</v>
      </c>
      <c r="AD87" s="178" t="s">
        <v>621</v>
      </c>
      <c r="AE87" s="178" t="s">
        <v>621</v>
      </c>
      <c r="AF87" s="178" t="s">
        <v>621</v>
      </c>
      <c r="AG87" s="178" t="s">
        <v>622</v>
      </c>
      <c r="AH87" s="178" t="s">
        <v>622</v>
      </c>
      <c r="AI87" s="178" t="s">
        <v>622</v>
      </c>
      <c r="AJ87" s="178" t="s">
        <v>621</v>
      </c>
      <c r="AK87" s="178" t="s">
        <v>621</v>
      </c>
      <c r="AL87" s="178" t="s">
        <v>621</v>
      </c>
      <c r="AM87" s="178" t="s">
        <v>623</v>
      </c>
      <c r="AN87" s="178" t="s">
        <v>621</v>
      </c>
      <c r="AO87" s="178" t="s">
        <v>622</v>
      </c>
      <c r="AP87" s="178" t="s">
        <v>621</v>
      </c>
      <c r="AQ87" s="178" t="s">
        <v>622</v>
      </c>
      <c r="AR87" s="178" t="s">
        <v>621</v>
      </c>
      <c r="AS87" s="178" t="s">
        <v>621</v>
      </c>
      <c r="AT87" s="178" t="s">
        <v>621</v>
      </c>
      <c r="AU87" s="178" t="s">
        <v>621</v>
      </c>
      <c r="AV87" s="178" t="s">
        <v>621</v>
      </c>
      <c r="AW87" s="178" t="s">
        <v>621</v>
      </c>
      <c r="AX87" s="178" t="s">
        <v>623</v>
      </c>
      <c r="AY87" s="178" t="s">
        <v>621</v>
      </c>
      <c r="AZ87" s="178" t="s">
        <v>622</v>
      </c>
      <c r="BA87" s="178" t="s">
        <v>621</v>
      </c>
      <c r="BC87" s="103">
        <f t="shared" si="6"/>
        <v>35</v>
      </c>
      <c r="BD87" s="103">
        <f t="shared" si="7"/>
        <v>7</v>
      </c>
      <c r="BE87" s="103">
        <f t="shared" si="8"/>
        <v>0</v>
      </c>
      <c r="BF87" s="103">
        <f t="shared" si="9"/>
        <v>8</v>
      </c>
      <c r="BG87" s="103">
        <f t="shared" si="10"/>
        <v>0</v>
      </c>
      <c r="BH87" s="103">
        <f t="shared" si="11"/>
        <v>42</v>
      </c>
    </row>
    <row r="88" spans="1:60" x14ac:dyDescent="0.25">
      <c r="A88" s="100">
        <v>262</v>
      </c>
      <c r="B88" s="67" t="s">
        <v>87</v>
      </c>
      <c r="C88" s="67" t="s">
        <v>26</v>
      </c>
      <c r="D88" s="178" t="s">
        <v>621</v>
      </c>
      <c r="E88" s="178" t="s">
        <v>621</v>
      </c>
      <c r="F88" s="178" t="s">
        <v>621</v>
      </c>
      <c r="G88" s="178" t="s">
        <v>620</v>
      </c>
      <c r="H88" s="178" t="s">
        <v>621</v>
      </c>
      <c r="I88" s="178" t="s">
        <v>623</v>
      </c>
      <c r="J88" s="178" t="s">
        <v>623</v>
      </c>
      <c r="K88" s="178" t="s">
        <v>623</v>
      </c>
      <c r="L88" s="178" t="s">
        <v>622</v>
      </c>
      <c r="M88" s="178" t="s">
        <v>621</v>
      </c>
      <c r="N88" s="178" t="s">
        <v>623</v>
      </c>
      <c r="O88" s="178" t="s">
        <v>621</v>
      </c>
      <c r="P88" s="178" t="s">
        <v>621</v>
      </c>
      <c r="Q88" s="178" t="s">
        <v>620</v>
      </c>
      <c r="R88" s="178" t="s">
        <v>621</v>
      </c>
      <c r="S88" s="178" t="s">
        <v>621</v>
      </c>
      <c r="T88" s="178" t="s">
        <v>621</v>
      </c>
      <c r="U88" s="178" t="s">
        <v>621</v>
      </c>
      <c r="V88" s="178" t="s">
        <v>621</v>
      </c>
      <c r="W88" s="178" t="s">
        <v>621</v>
      </c>
      <c r="X88" s="178" t="s">
        <v>621</v>
      </c>
      <c r="Y88" s="178" t="s">
        <v>622</v>
      </c>
      <c r="Z88" s="178" t="s">
        <v>623</v>
      </c>
      <c r="AA88" s="178" t="s">
        <v>621</v>
      </c>
      <c r="AB88" s="178" t="s">
        <v>621</v>
      </c>
      <c r="AC88" s="178" t="s">
        <v>621</v>
      </c>
      <c r="AD88" s="178" t="s">
        <v>621</v>
      </c>
      <c r="AE88" s="178" t="s">
        <v>621</v>
      </c>
      <c r="AF88" s="178" t="s">
        <v>621</v>
      </c>
      <c r="AG88" s="178" t="s">
        <v>620</v>
      </c>
      <c r="AH88" s="178" t="s">
        <v>622</v>
      </c>
      <c r="AI88" s="178" t="s">
        <v>622</v>
      </c>
      <c r="AJ88" s="178" t="s">
        <v>621</v>
      </c>
      <c r="AK88" s="178" t="s">
        <v>621</v>
      </c>
      <c r="AL88" s="178" t="s">
        <v>622</v>
      </c>
      <c r="AM88" s="178" t="s">
        <v>621</v>
      </c>
      <c r="AN88" s="178" t="s">
        <v>621</v>
      </c>
      <c r="AO88" s="178" t="s">
        <v>621</v>
      </c>
      <c r="AP88" s="178" t="s">
        <v>621</v>
      </c>
      <c r="AQ88" s="178" t="s">
        <v>621</v>
      </c>
      <c r="AR88" s="178" t="s">
        <v>621</v>
      </c>
      <c r="AS88" s="178" t="s">
        <v>621</v>
      </c>
      <c r="AT88" s="178" t="s">
        <v>621</v>
      </c>
      <c r="AU88" s="178" t="s">
        <v>621</v>
      </c>
      <c r="AV88" s="178" t="s">
        <v>623</v>
      </c>
      <c r="AW88" s="178" t="s">
        <v>622</v>
      </c>
      <c r="AX88" s="178" t="s">
        <v>621</v>
      </c>
      <c r="AY88" s="178" t="s">
        <v>621</v>
      </c>
      <c r="AZ88" s="178" t="s">
        <v>622</v>
      </c>
      <c r="BA88" s="178" t="s">
        <v>620</v>
      </c>
      <c r="BC88" s="103">
        <f t="shared" si="6"/>
        <v>33</v>
      </c>
      <c r="BD88" s="103">
        <f t="shared" si="7"/>
        <v>7</v>
      </c>
      <c r="BE88" s="103">
        <f t="shared" si="8"/>
        <v>4</v>
      </c>
      <c r="BF88" s="103">
        <f t="shared" si="9"/>
        <v>6</v>
      </c>
      <c r="BG88" s="103">
        <f t="shared" si="10"/>
        <v>0</v>
      </c>
      <c r="BH88" s="103">
        <f t="shared" si="11"/>
        <v>44</v>
      </c>
    </row>
    <row r="89" spans="1:60" x14ac:dyDescent="0.25">
      <c r="A89" s="100">
        <v>263</v>
      </c>
      <c r="B89" s="67" t="s">
        <v>88</v>
      </c>
      <c r="C89" s="67" t="s">
        <v>26</v>
      </c>
      <c r="D89" s="178" t="s">
        <v>621</v>
      </c>
      <c r="E89" s="178" t="s">
        <v>621</v>
      </c>
      <c r="F89" s="178" t="s">
        <v>621</v>
      </c>
      <c r="G89" s="178" t="s">
        <v>621</v>
      </c>
      <c r="H89" s="178" t="s">
        <v>621</v>
      </c>
      <c r="I89" s="178" t="s">
        <v>621</v>
      </c>
      <c r="J89" s="178" t="s">
        <v>621</v>
      </c>
      <c r="K89" s="178" t="s">
        <v>621</v>
      </c>
      <c r="L89" s="178" t="s">
        <v>621</v>
      </c>
      <c r="M89" s="178" t="s">
        <v>621</v>
      </c>
      <c r="N89" s="178" t="s">
        <v>621</v>
      </c>
      <c r="O89" s="178" t="s">
        <v>621</v>
      </c>
      <c r="P89" s="178" t="s">
        <v>621</v>
      </c>
      <c r="Q89" s="178" t="s">
        <v>621</v>
      </c>
      <c r="R89" s="178" t="s">
        <v>621</v>
      </c>
      <c r="S89" s="178" t="s">
        <v>621</v>
      </c>
      <c r="T89" s="178" t="s">
        <v>623</v>
      </c>
      <c r="U89" s="178" t="s">
        <v>621</v>
      </c>
      <c r="V89" s="178" t="s">
        <v>621</v>
      </c>
      <c r="W89" s="178" t="s">
        <v>621</v>
      </c>
      <c r="X89" s="178" t="s">
        <v>621</v>
      </c>
      <c r="Y89" s="178" t="s">
        <v>622</v>
      </c>
      <c r="Z89" s="178" t="s">
        <v>621</v>
      </c>
      <c r="AA89" s="178" t="s">
        <v>621</v>
      </c>
      <c r="AB89" s="178" t="s">
        <v>621</v>
      </c>
      <c r="AC89" s="178" t="s">
        <v>621</v>
      </c>
      <c r="AD89" s="178" t="s">
        <v>621</v>
      </c>
      <c r="AE89" s="178" t="s">
        <v>621</v>
      </c>
      <c r="AF89" s="178" t="s">
        <v>621</v>
      </c>
      <c r="AG89" s="178" t="s">
        <v>622</v>
      </c>
      <c r="AH89" s="178" t="s">
        <v>621</v>
      </c>
      <c r="AI89" s="178" t="s">
        <v>622</v>
      </c>
      <c r="AJ89" s="178" t="s">
        <v>621</v>
      </c>
      <c r="AK89" s="178" t="s">
        <v>621</v>
      </c>
      <c r="AL89" s="178" t="s">
        <v>621</v>
      </c>
      <c r="AM89" s="178" t="s">
        <v>621</v>
      </c>
      <c r="AN89" s="178" t="s">
        <v>621</v>
      </c>
      <c r="AO89" s="178" t="s">
        <v>621</v>
      </c>
      <c r="AP89" s="178" t="s">
        <v>621</v>
      </c>
      <c r="AQ89" s="178" t="s">
        <v>621</v>
      </c>
      <c r="AR89" s="178" t="s">
        <v>621</v>
      </c>
      <c r="AS89" s="178" t="s">
        <v>621</v>
      </c>
      <c r="AT89" s="178" t="s">
        <v>623</v>
      </c>
      <c r="AU89" s="178" t="s">
        <v>621</v>
      </c>
      <c r="AV89" s="178" t="s">
        <v>621</v>
      </c>
      <c r="AW89" s="178" t="s">
        <v>621</v>
      </c>
      <c r="AX89" s="178" t="s">
        <v>621</v>
      </c>
      <c r="AY89" s="178" t="s">
        <v>621</v>
      </c>
      <c r="AZ89" s="178" t="s">
        <v>622</v>
      </c>
      <c r="BA89" s="178" t="s">
        <v>622</v>
      </c>
      <c r="BC89" s="103">
        <f t="shared" si="6"/>
        <v>43</v>
      </c>
      <c r="BD89" s="103">
        <f t="shared" si="7"/>
        <v>5</v>
      </c>
      <c r="BE89" s="103">
        <f t="shared" si="8"/>
        <v>0</v>
      </c>
      <c r="BF89" s="103">
        <f t="shared" si="9"/>
        <v>2</v>
      </c>
      <c r="BG89" s="103">
        <f t="shared" si="10"/>
        <v>0</v>
      </c>
      <c r="BH89" s="103">
        <f t="shared" si="11"/>
        <v>48</v>
      </c>
    </row>
    <row r="90" spans="1:60" x14ac:dyDescent="0.25">
      <c r="A90" s="100">
        <v>264</v>
      </c>
      <c r="B90" s="67" t="s">
        <v>89</v>
      </c>
      <c r="C90" s="67" t="s">
        <v>26</v>
      </c>
      <c r="D90" s="178" t="s">
        <v>621</v>
      </c>
      <c r="E90" s="178" t="s">
        <v>621</v>
      </c>
      <c r="F90" s="178" t="s">
        <v>621</v>
      </c>
      <c r="G90" s="178" t="s">
        <v>621</v>
      </c>
      <c r="H90" s="178" t="s">
        <v>623</v>
      </c>
      <c r="I90" s="178" t="s">
        <v>621</v>
      </c>
      <c r="J90" s="178" t="s">
        <v>621</v>
      </c>
      <c r="K90" s="178" t="s">
        <v>621</v>
      </c>
      <c r="L90" s="178" t="s">
        <v>621</v>
      </c>
      <c r="M90" s="178" t="s">
        <v>621</v>
      </c>
      <c r="N90" s="178" t="s">
        <v>621</v>
      </c>
      <c r="O90" s="178" t="s">
        <v>621</v>
      </c>
      <c r="P90" s="178" t="s">
        <v>621</v>
      </c>
      <c r="Q90" s="178" t="s">
        <v>621</v>
      </c>
      <c r="R90" s="178" t="s">
        <v>621</v>
      </c>
      <c r="S90" s="178" t="s">
        <v>621</v>
      </c>
      <c r="T90" s="178" t="s">
        <v>621</v>
      </c>
      <c r="U90" s="178" t="s">
        <v>621</v>
      </c>
      <c r="V90" s="178" t="s">
        <v>621</v>
      </c>
      <c r="W90" s="178" t="s">
        <v>621</v>
      </c>
      <c r="X90" s="178" t="s">
        <v>621</v>
      </c>
      <c r="Y90" s="178" t="s">
        <v>621</v>
      </c>
      <c r="Z90" s="178" t="s">
        <v>621</v>
      </c>
      <c r="AA90" s="178" t="s">
        <v>621</v>
      </c>
      <c r="AB90" s="178" t="s">
        <v>621</v>
      </c>
      <c r="AC90" s="178" t="s">
        <v>621</v>
      </c>
      <c r="AD90" s="178" t="s">
        <v>621</v>
      </c>
      <c r="AE90" s="178" t="s">
        <v>621</v>
      </c>
      <c r="AF90" s="178" t="s">
        <v>621</v>
      </c>
      <c r="AG90" s="178" t="s">
        <v>621</v>
      </c>
      <c r="AH90" s="178" t="s">
        <v>622</v>
      </c>
      <c r="AI90" s="178" t="s">
        <v>622</v>
      </c>
      <c r="AJ90" s="178" t="s">
        <v>621</v>
      </c>
      <c r="AK90" s="178" t="s">
        <v>623</v>
      </c>
      <c r="AL90" s="178" t="s">
        <v>621</v>
      </c>
      <c r="AM90" s="178" t="s">
        <v>621</v>
      </c>
      <c r="AN90" s="178" t="s">
        <v>621</v>
      </c>
      <c r="AO90" s="178" t="s">
        <v>621</v>
      </c>
      <c r="AP90" s="178" t="s">
        <v>621</v>
      </c>
      <c r="AQ90" s="178" t="s">
        <v>621</v>
      </c>
      <c r="AR90" s="178" t="s">
        <v>621</v>
      </c>
      <c r="AS90" s="178" t="s">
        <v>621</v>
      </c>
      <c r="AT90" s="178" t="s">
        <v>623</v>
      </c>
      <c r="AU90" s="178" t="s">
        <v>621</v>
      </c>
      <c r="AV90" s="178" t="s">
        <v>621</v>
      </c>
      <c r="AW90" s="178" t="s">
        <v>621</v>
      </c>
      <c r="AX90" s="178" t="s">
        <v>620</v>
      </c>
      <c r="AY90" s="178" t="s">
        <v>621</v>
      </c>
      <c r="AZ90" s="178" t="s">
        <v>622</v>
      </c>
      <c r="BA90" s="178" t="s">
        <v>622</v>
      </c>
      <c r="BC90" s="103">
        <f t="shared" si="6"/>
        <v>42</v>
      </c>
      <c r="BD90" s="103">
        <f t="shared" si="7"/>
        <v>4</v>
      </c>
      <c r="BE90" s="103">
        <f t="shared" si="8"/>
        <v>1</v>
      </c>
      <c r="BF90" s="103">
        <f t="shared" si="9"/>
        <v>3</v>
      </c>
      <c r="BG90" s="103">
        <f t="shared" si="10"/>
        <v>0</v>
      </c>
      <c r="BH90" s="103">
        <f t="shared" si="11"/>
        <v>47</v>
      </c>
    </row>
    <row r="91" spans="1:60" x14ac:dyDescent="0.25">
      <c r="A91" s="100">
        <v>265</v>
      </c>
      <c r="B91" s="67" t="s">
        <v>90</v>
      </c>
      <c r="C91" s="67" t="s">
        <v>26</v>
      </c>
      <c r="D91" s="178" t="s">
        <v>621</v>
      </c>
      <c r="E91" s="178" t="s">
        <v>621</v>
      </c>
      <c r="F91" s="178" t="s">
        <v>621</v>
      </c>
      <c r="G91" s="178" t="s">
        <v>621</v>
      </c>
      <c r="H91" s="178" t="s">
        <v>623</v>
      </c>
      <c r="I91" s="178" t="s">
        <v>621</v>
      </c>
      <c r="J91" s="178" t="s">
        <v>621</v>
      </c>
      <c r="K91" s="178" t="s">
        <v>623</v>
      </c>
      <c r="L91" s="178" t="s">
        <v>621</v>
      </c>
      <c r="M91" s="178" t="s">
        <v>621</v>
      </c>
      <c r="N91" s="178" t="s">
        <v>621</v>
      </c>
      <c r="O91" s="178" t="s">
        <v>621</v>
      </c>
      <c r="P91" s="178" t="s">
        <v>621</v>
      </c>
      <c r="Q91" s="178" t="s">
        <v>621</v>
      </c>
      <c r="R91" s="178" t="s">
        <v>621</v>
      </c>
      <c r="S91" s="178" t="s">
        <v>621</v>
      </c>
      <c r="T91" s="178" t="s">
        <v>621</v>
      </c>
      <c r="U91" s="178" t="s">
        <v>621</v>
      </c>
      <c r="V91" s="178" t="s">
        <v>621</v>
      </c>
      <c r="W91" s="178" t="s">
        <v>621</v>
      </c>
      <c r="X91" s="178" t="s">
        <v>621</v>
      </c>
      <c r="Y91" s="178" t="s">
        <v>621</v>
      </c>
      <c r="Z91" s="178" t="s">
        <v>621</v>
      </c>
      <c r="AA91" s="178" t="s">
        <v>621</v>
      </c>
      <c r="AB91" s="178" t="s">
        <v>621</v>
      </c>
      <c r="AC91" s="178" t="s">
        <v>621</v>
      </c>
      <c r="AD91" s="178" t="s">
        <v>621</v>
      </c>
      <c r="AE91" s="178" t="s">
        <v>621</v>
      </c>
      <c r="AF91" s="178" t="s">
        <v>621</v>
      </c>
      <c r="AG91" s="178" t="s">
        <v>621</v>
      </c>
      <c r="AH91" s="178" t="s">
        <v>621</v>
      </c>
      <c r="AI91" s="178" t="s">
        <v>621</v>
      </c>
      <c r="AJ91" s="178" t="s">
        <v>621</v>
      </c>
      <c r="AK91" s="178" t="s">
        <v>621</v>
      </c>
      <c r="AL91" s="178" t="s">
        <v>621</v>
      </c>
      <c r="AM91" s="178" t="s">
        <v>621</v>
      </c>
      <c r="AN91" s="178" t="s">
        <v>621</v>
      </c>
      <c r="AO91" s="178" t="s">
        <v>621</v>
      </c>
      <c r="AP91" s="178" t="s">
        <v>621</v>
      </c>
      <c r="AQ91" s="178" t="s">
        <v>621</v>
      </c>
      <c r="AR91" s="178" t="s">
        <v>621</v>
      </c>
      <c r="AS91" s="178" t="s">
        <v>621</v>
      </c>
      <c r="AT91" s="178" t="s">
        <v>623</v>
      </c>
      <c r="AU91" s="178" t="s">
        <v>623</v>
      </c>
      <c r="AV91" s="178" t="s">
        <v>621</v>
      </c>
      <c r="AW91" s="178" t="s">
        <v>621</v>
      </c>
      <c r="AX91" s="178" t="s">
        <v>621</v>
      </c>
      <c r="AY91" s="178" t="s">
        <v>621</v>
      </c>
      <c r="AZ91" s="178" t="s">
        <v>621</v>
      </c>
      <c r="BA91" s="178" t="s">
        <v>621</v>
      </c>
      <c r="BC91" s="103">
        <f t="shared" si="6"/>
        <v>46</v>
      </c>
      <c r="BD91" s="103">
        <f t="shared" si="7"/>
        <v>0</v>
      </c>
      <c r="BE91" s="103">
        <f t="shared" si="8"/>
        <v>0</v>
      </c>
      <c r="BF91" s="103">
        <f t="shared" si="9"/>
        <v>4</v>
      </c>
      <c r="BG91" s="103">
        <f t="shared" si="10"/>
        <v>0</v>
      </c>
      <c r="BH91" s="103">
        <f t="shared" si="11"/>
        <v>46</v>
      </c>
    </row>
    <row r="92" spans="1:60" x14ac:dyDescent="0.25">
      <c r="A92" s="100">
        <v>266</v>
      </c>
      <c r="B92" s="67" t="s">
        <v>91</v>
      </c>
      <c r="C92" s="67" t="s">
        <v>26</v>
      </c>
      <c r="D92" s="178" t="s">
        <v>621</v>
      </c>
      <c r="E92" s="178" t="s">
        <v>621</v>
      </c>
      <c r="F92" s="178" t="s">
        <v>621</v>
      </c>
      <c r="G92" s="178" t="s">
        <v>620</v>
      </c>
      <c r="H92" s="178" t="s">
        <v>621</v>
      </c>
      <c r="I92" s="178" t="s">
        <v>621</v>
      </c>
      <c r="J92" s="178" t="s">
        <v>621</v>
      </c>
      <c r="K92" s="178" t="s">
        <v>621</v>
      </c>
      <c r="L92" s="178" t="s">
        <v>621</v>
      </c>
      <c r="M92" s="178" t="s">
        <v>621</v>
      </c>
      <c r="N92" s="178" t="s">
        <v>621</v>
      </c>
      <c r="O92" s="178" t="s">
        <v>621</v>
      </c>
      <c r="P92" s="178" t="s">
        <v>620</v>
      </c>
      <c r="Q92" s="178" t="s">
        <v>621</v>
      </c>
      <c r="R92" s="178" t="s">
        <v>623</v>
      </c>
      <c r="S92" s="178" t="s">
        <v>623</v>
      </c>
      <c r="T92" s="178" t="s">
        <v>620</v>
      </c>
      <c r="U92" s="178" t="s">
        <v>621</v>
      </c>
      <c r="V92" s="178" t="s">
        <v>621</v>
      </c>
      <c r="W92" s="178" t="s">
        <v>623</v>
      </c>
      <c r="X92" s="178" t="s">
        <v>623</v>
      </c>
      <c r="Y92" s="178" t="s">
        <v>622</v>
      </c>
      <c r="Z92" s="178" t="s">
        <v>621</v>
      </c>
      <c r="AA92" s="178" t="s">
        <v>621</v>
      </c>
      <c r="AB92" s="178" t="s">
        <v>621</v>
      </c>
      <c r="AC92" s="178" t="s">
        <v>621</v>
      </c>
      <c r="AD92" s="178" t="s">
        <v>621</v>
      </c>
      <c r="AE92" s="178" t="s">
        <v>621</v>
      </c>
      <c r="AF92" s="178" t="s">
        <v>621</v>
      </c>
      <c r="AG92" s="178" t="s">
        <v>622</v>
      </c>
      <c r="AH92" s="178" t="s">
        <v>622</v>
      </c>
      <c r="AI92" s="178" t="s">
        <v>622</v>
      </c>
      <c r="AJ92" s="178" t="s">
        <v>621</v>
      </c>
      <c r="AK92" s="178" t="s">
        <v>621</v>
      </c>
      <c r="AL92" s="178" t="s">
        <v>621</v>
      </c>
      <c r="AM92" s="178" t="s">
        <v>621</v>
      </c>
      <c r="AN92" s="178" t="s">
        <v>621</v>
      </c>
      <c r="AO92" s="178" t="s">
        <v>621</v>
      </c>
      <c r="AP92" s="178" t="s">
        <v>621</v>
      </c>
      <c r="AQ92" s="178" t="s">
        <v>622</v>
      </c>
      <c r="AR92" s="178" t="s">
        <v>621</v>
      </c>
      <c r="AS92" s="178" t="s">
        <v>621</v>
      </c>
      <c r="AT92" s="178" t="s">
        <v>623</v>
      </c>
      <c r="AU92" s="178" t="s">
        <v>620</v>
      </c>
      <c r="AV92" s="178" t="s">
        <v>621</v>
      </c>
      <c r="AW92" s="178" t="s">
        <v>621</v>
      </c>
      <c r="AX92" s="178" t="s">
        <v>620</v>
      </c>
      <c r="AY92" s="178" t="s">
        <v>620</v>
      </c>
      <c r="AZ92" s="178" t="s">
        <v>622</v>
      </c>
      <c r="BA92" s="178" t="s">
        <v>620</v>
      </c>
      <c r="BC92" s="103">
        <f t="shared" si="6"/>
        <v>32</v>
      </c>
      <c r="BD92" s="103">
        <f t="shared" si="7"/>
        <v>6</v>
      </c>
      <c r="BE92" s="103">
        <f t="shared" si="8"/>
        <v>7</v>
      </c>
      <c r="BF92" s="103">
        <f t="shared" si="9"/>
        <v>5</v>
      </c>
      <c r="BG92" s="103">
        <f t="shared" si="10"/>
        <v>0</v>
      </c>
      <c r="BH92" s="103">
        <f t="shared" si="11"/>
        <v>45</v>
      </c>
    </row>
    <row r="93" spans="1:60" x14ac:dyDescent="0.25">
      <c r="A93" s="100">
        <v>267</v>
      </c>
      <c r="B93" s="67" t="s">
        <v>92</v>
      </c>
      <c r="C93" s="67" t="s">
        <v>26</v>
      </c>
      <c r="D93" s="178" t="s">
        <v>621</v>
      </c>
      <c r="E93" s="178" t="s">
        <v>621</v>
      </c>
      <c r="F93" s="178" t="s">
        <v>621</v>
      </c>
      <c r="G93" s="178" t="s">
        <v>620</v>
      </c>
      <c r="H93" s="178" t="s">
        <v>621</v>
      </c>
      <c r="I93" s="178" t="s">
        <v>621</v>
      </c>
      <c r="J93" s="178" t="s">
        <v>621</v>
      </c>
      <c r="K93" s="178" t="s">
        <v>621</v>
      </c>
      <c r="L93" s="178" t="s">
        <v>621</v>
      </c>
      <c r="M93" s="178" t="s">
        <v>621</v>
      </c>
      <c r="N93" s="178" t="s">
        <v>621</v>
      </c>
      <c r="O93" s="178" t="s">
        <v>621</v>
      </c>
      <c r="P93" s="178" t="s">
        <v>621</v>
      </c>
      <c r="Q93" s="178" t="s">
        <v>621</v>
      </c>
      <c r="R93" s="178" t="s">
        <v>623</v>
      </c>
      <c r="S93" s="178" t="s">
        <v>623</v>
      </c>
      <c r="T93" s="178" t="s">
        <v>621</v>
      </c>
      <c r="U93" s="178" t="s">
        <v>621</v>
      </c>
      <c r="V93" s="178" t="s">
        <v>621</v>
      </c>
      <c r="W93" s="178" t="s">
        <v>623</v>
      </c>
      <c r="X93" s="178" t="s">
        <v>621</v>
      </c>
      <c r="Y93" s="178" t="s">
        <v>622</v>
      </c>
      <c r="Z93" s="178" t="s">
        <v>621</v>
      </c>
      <c r="AA93" s="178" t="s">
        <v>621</v>
      </c>
      <c r="AB93" s="178" t="s">
        <v>621</v>
      </c>
      <c r="AC93" s="178" t="s">
        <v>621</v>
      </c>
      <c r="AD93" s="178" t="s">
        <v>621</v>
      </c>
      <c r="AE93" s="178" t="s">
        <v>621</v>
      </c>
      <c r="AF93" s="178" t="s">
        <v>621</v>
      </c>
      <c r="AG93" s="178" t="s">
        <v>621</v>
      </c>
      <c r="AH93" s="178" t="s">
        <v>621</v>
      </c>
      <c r="AI93" s="178" t="s">
        <v>621</v>
      </c>
      <c r="AJ93" s="178" t="s">
        <v>621</v>
      </c>
      <c r="AK93" s="178" t="s">
        <v>621</v>
      </c>
      <c r="AL93" s="178" t="s">
        <v>621</v>
      </c>
      <c r="AM93" s="178" t="s">
        <v>621</v>
      </c>
      <c r="AN93" s="178" t="s">
        <v>621</v>
      </c>
      <c r="AO93" s="178" t="s">
        <v>621</v>
      </c>
      <c r="AP93" s="178" t="s">
        <v>621</v>
      </c>
      <c r="AQ93" s="178" t="s">
        <v>621</v>
      </c>
      <c r="AR93" s="178" t="s">
        <v>621</v>
      </c>
      <c r="AS93" s="178" t="s">
        <v>621</v>
      </c>
      <c r="AT93" s="178" t="s">
        <v>621</v>
      </c>
      <c r="AU93" s="178" t="s">
        <v>621</v>
      </c>
      <c r="AV93" s="178" t="s">
        <v>621</v>
      </c>
      <c r="AW93" s="178" t="s">
        <v>621</v>
      </c>
      <c r="AX93" s="178" t="s">
        <v>620</v>
      </c>
      <c r="AY93" s="178" t="s">
        <v>621</v>
      </c>
      <c r="AZ93" s="178" t="s">
        <v>622</v>
      </c>
      <c r="BA93" s="178" t="s">
        <v>620</v>
      </c>
      <c r="BC93" s="103">
        <f t="shared" si="6"/>
        <v>42</v>
      </c>
      <c r="BD93" s="103">
        <f t="shared" si="7"/>
        <v>2</v>
      </c>
      <c r="BE93" s="103">
        <f t="shared" si="8"/>
        <v>3</v>
      </c>
      <c r="BF93" s="103">
        <f t="shared" si="9"/>
        <v>3</v>
      </c>
      <c r="BG93" s="103">
        <f t="shared" si="10"/>
        <v>0</v>
      </c>
      <c r="BH93" s="103">
        <f t="shared" si="11"/>
        <v>47</v>
      </c>
    </row>
    <row r="94" spans="1:60" x14ac:dyDescent="0.25">
      <c r="A94" s="100">
        <v>268</v>
      </c>
      <c r="B94" s="67" t="s">
        <v>93</v>
      </c>
      <c r="C94" s="67" t="s">
        <v>26</v>
      </c>
      <c r="D94" s="178" t="s">
        <v>621</v>
      </c>
      <c r="E94" s="178" t="s">
        <v>621</v>
      </c>
      <c r="F94" s="178" t="s">
        <v>621</v>
      </c>
      <c r="G94" s="178" t="s">
        <v>621</v>
      </c>
      <c r="H94" s="178" t="s">
        <v>621</v>
      </c>
      <c r="I94" s="178" t="s">
        <v>621</v>
      </c>
      <c r="J94" s="178" t="s">
        <v>623</v>
      </c>
      <c r="K94" s="178" t="s">
        <v>621</v>
      </c>
      <c r="L94" s="178" t="s">
        <v>622</v>
      </c>
      <c r="M94" s="178" t="s">
        <v>621</v>
      </c>
      <c r="N94" s="178" t="s">
        <v>621</v>
      </c>
      <c r="O94" s="178" t="s">
        <v>621</v>
      </c>
      <c r="P94" s="178" t="s">
        <v>621</v>
      </c>
      <c r="Q94" s="178" t="s">
        <v>621</v>
      </c>
      <c r="R94" s="178" t="s">
        <v>621</v>
      </c>
      <c r="S94" s="178" t="s">
        <v>621</v>
      </c>
      <c r="T94" s="178" t="s">
        <v>621</v>
      </c>
      <c r="U94" s="178" t="s">
        <v>621</v>
      </c>
      <c r="V94" s="178" t="s">
        <v>621</v>
      </c>
      <c r="W94" s="178" t="s">
        <v>621</v>
      </c>
      <c r="X94" s="178" t="s">
        <v>621</v>
      </c>
      <c r="Y94" s="178" t="s">
        <v>622</v>
      </c>
      <c r="Z94" s="178" t="s">
        <v>621</v>
      </c>
      <c r="AA94" s="178" t="s">
        <v>621</v>
      </c>
      <c r="AB94" s="178" t="s">
        <v>621</v>
      </c>
      <c r="AC94" s="178" t="s">
        <v>623</v>
      </c>
      <c r="AD94" s="178" t="s">
        <v>621</v>
      </c>
      <c r="AE94" s="178" t="s">
        <v>621</v>
      </c>
      <c r="AF94" s="178" t="s">
        <v>621</v>
      </c>
      <c r="AG94" s="178" t="s">
        <v>622</v>
      </c>
      <c r="AH94" s="178" t="s">
        <v>622</v>
      </c>
      <c r="AI94" s="178" t="s">
        <v>622</v>
      </c>
      <c r="AJ94" s="178" t="s">
        <v>621</v>
      </c>
      <c r="AK94" s="178" t="s">
        <v>621</v>
      </c>
      <c r="AL94" s="178" t="s">
        <v>621</v>
      </c>
      <c r="AM94" s="178" t="s">
        <v>621</v>
      </c>
      <c r="AN94" s="178" t="s">
        <v>621</v>
      </c>
      <c r="AO94" s="178" t="s">
        <v>621</v>
      </c>
      <c r="AP94" s="178" t="s">
        <v>621</v>
      </c>
      <c r="AQ94" s="178" t="s">
        <v>621</v>
      </c>
      <c r="AR94" s="178" t="s">
        <v>621</v>
      </c>
      <c r="AS94" s="178" t="s">
        <v>623</v>
      </c>
      <c r="AT94" s="178" t="s">
        <v>623</v>
      </c>
      <c r="AU94" s="178" t="s">
        <v>623</v>
      </c>
      <c r="AV94" s="178" t="s">
        <v>621</v>
      </c>
      <c r="AW94" s="178" t="s">
        <v>621</v>
      </c>
      <c r="AX94" s="178" t="s">
        <v>620</v>
      </c>
      <c r="AY94" s="178" t="s">
        <v>620</v>
      </c>
      <c r="AZ94" s="178" t="s">
        <v>622</v>
      </c>
      <c r="BA94" s="178" t="s">
        <v>620</v>
      </c>
      <c r="BC94" s="103">
        <f t="shared" si="6"/>
        <v>36</v>
      </c>
      <c r="BD94" s="103">
        <f t="shared" si="7"/>
        <v>6</v>
      </c>
      <c r="BE94" s="103">
        <f t="shared" si="8"/>
        <v>3</v>
      </c>
      <c r="BF94" s="103">
        <f t="shared" si="9"/>
        <v>5</v>
      </c>
      <c r="BG94" s="103">
        <f t="shared" si="10"/>
        <v>0</v>
      </c>
      <c r="BH94" s="103">
        <f t="shared" si="11"/>
        <v>45</v>
      </c>
    </row>
    <row r="95" spans="1:60" x14ac:dyDescent="0.25">
      <c r="A95" s="100">
        <v>269</v>
      </c>
      <c r="B95" s="67" t="s">
        <v>94</v>
      </c>
      <c r="C95" s="67" t="s">
        <v>26</v>
      </c>
      <c r="D95" s="178" t="s">
        <v>621</v>
      </c>
      <c r="E95" s="178" t="s">
        <v>621</v>
      </c>
      <c r="F95" s="178" t="s">
        <v>621</v>
      </c>
      <c r="G95" s="178" t="s">
        <v>621</v>
      </c>
      <c r="H95" s="178" t="s">
        <v>623</v>
      </c>
      <c r="I95" s="178" t="s">
        <v>621</v>
      </c>
      <c r="J95" s="178" t="s">
        <v>621</v>
      </c>
      <c r="K95" s="178" t="s">
        <v>621</v>
      </c>
      <c r="L95" s="178" t="s">
        <v>621</v>
      </c>
      <c r="M95" s="178" t="s">
        <v>621</v>
      </c>
      <c r="N95" s="178" t="s">
        <v>621</v>
      </c>
      <c r="O95" s="178" t="s">
        <v>621</v>
      </c>
      <c r="P95" s="178" t="s">
        <v>621</v>
      </c>
      <c r="Q95" s="178" t="s">
        <v>621</v>
      </c>
      <c r="R95" s="178" t="s">
        <v>621</v>
      </c>
      <c r="S95" s="178" t="s">
        <v>621</v>
      </c>
      <c r="T95" s="178" t="s">
        <v>621</v>
      </c>
      <c r="U95" s="178" t="s">
        <v>621</v>
      </c>
      <c r="V95" s="178" t="s">
        <v>621</v>
      </c>
      <c r="W95" s="178" t="s">
        <v>621</v>
      </c>
      <c r="X95" s="178" t="s">
        <v>621</v>
      </c>
      <c r="Y95" s="178" t="s">
        <v>621</v>
      </c>
      <c r="Z95" s="178" t="s">
        <v>621</v>
      </c>
      <c r="AA95" s="178" t="s">
        <v>621</v>
      </c>
      <c r="AB95" s="178" t="s">
        <v>621</v>
      </c>
      <c r="AC95" s="178" t="s">
        <v>621</v>
      </c>
      <c r="AD95" s="178" t="s">
        <v>623</v>
      </c>
      <c r="AE95" s="178" t="s">
        <v>621</v>
      </c>
      <c r="AF95" s="178" t="s">
        <v>621</v>
      </c>
      <c r="AG95" s="178" t="s">
        <v>622</v>
      </c>
      <c r="AH95" s="178" t="s">
        <v>622</v>
      </c>
      <c r="AI95" s="178" t="s">
        <v>622</v>
      </c>
      <c r="AJ95" s="178" t="s">
        <v>621</v>
      </c>
      <c r="AK95" s="178" t="s">
        <v>621</v>
      </c>
      <c r="AL95" s="178" t="s">
        <v>621</v>
      </c>
      <c r="AM95" s="178" t="s">
        <v>621</v>
      </c>
      <c r="AN95" s="178" t="s">
        <v>621</v>
      </c>
      <c r="AO95" s="178" t="s">
        <v>621</v>
      </c>
      <c r="AP95" s="178" t="s">
        <v>621</v>
      </c>
      <c r="AQ95" s="178" t="s">
        <v>621</v>
      </c>
      <c r="AR95" s="178" t="s">
        <v>621</v>
      </c>
      <c r="AS95" s="178" t="s">
        <v>621</v>
      </c>
      <c r="AT95" s="178" t="s">
        <v>623</v>
      </c>
      <c r="AU95" s="178" t="s">
        <v>621</v>
      </c>
      <c r="AV95" s="178" t="s">
        <v>621</v>
      </c>
      <c r="AW95" s="178" t="s">
        <v>620</v>
      </c>
      <c r="AX95" s="178" t="s">
        <v>621</v>
      </c>
      <c r="AY95" s="178" t="s">
        <v>621</v>
      </c>
      <c r="AZ95" s="178" t="s">
        <v>622</v>
      </c>
      <c r="BA95" s="178" t="s">
        <v>621</v>
      </c>
      <c r="BC95" s="103">
        <f t="shared" si="6"/>
        <v>42</v>
      </c>
      <c r="BD95" s="103">
        <f t="shared" si="7"/>
        <v>4</v>
      </c>
      <c r="BE95" s="103">
        <f t="shared" si="8"/>
        <v>1</v>
      </c>
      <c r="BF95" s="103">
        <f t="shared" si="9"/>
        <v>3</v>
      </c>
      <c r="BG95" s="103">
        <f t="shared" si="10"/>
        <v>0</v>
      </c>
      <c r="BH95" s="103">
        <f t="shared" si="11"/>
        <v>47</v>
      </c>
    </row>
    <row r="96" spans="1:60" x14ac:dyDescent="0.25">
      <c r="A96" s="100">
        <v>270</v>
      </c>
      <c r="B96" s="67" t="s">
        <v>95</v>
      </c>
      <c r="C96" s="67" t="s">
        <v>26</v>
      </c>
      <c r="D96" s="178" t="s">
        <v>621</v>
      </c>
      <c r="E96" s="178" t="s">
        <v>621</v>
      </c>
      <c r="F96" s="178" t="s">
        <v>621</v>
      </c>
      <c r="G96" s="178" t="s">
        <v>621</v>
      </c>
      <c r="H96" s="178" t="s">
        <v>623</v>
      </c>
      <c r="I96" s="178" t="s">
        <v>621</v>
      </c>
      <c r="J96" s="178" t="s">
        <v>621</v>
      </c>
      <c r="K96" s="178" t="s">
        <v>621</v>
      </c>
      <c r="L96" s="178" t="s">
        <v>623</v>
      </c>
      <c r="M96" s="178" t="s">
        <v>621</v>
      </c>
      <c r="N96" s="178" t="s">
        <v>621</v>
      </c>
      <c r="O96" s="178" t="s">
        <v>621</v>
      </c>
      <c r="P96" s="178" t="s">
        <v>621</v>
      </c>
      <c r="Q96" s="178" t="s">
        <v>621</v>
      </c>
      <c r="R96" s="178" t="s">
        <v>621</v>
      </c>
      <c r="S96" s="178" t="s">
        <v>621</v>
      </c>
      <c r="T96" s="178" t="s">
        <v>621</v>
      </c>
      <c r="U96" s="178" t="s">
        <v>621</v>
      </c>
      <c r="V96" s="178" t="s">
        <v>621</v>
      </c>
      <c r="W96" s="178" t="s">
        <v>623</v>
      </c>
      <c r="X96" s="178" t="s">
        <v>621</v>
      </c>
      <c r="Y96" s="178" t="s">
        <v>622</v>
      </c>
      <c r="Z96" s="178" t="s">
        <v>621</v>
      </c>
      <c r="AA96" s="178" t="s">
        <v>621</v>
      </c>
      <c r="AB96" s="178" t="s">
        <v>621</v>
      </c>
      <c r="AC96" s="178" t="s">
        <v>621</v>
      </c>
      <c r="AD96" s="178" t="s">
        <v>621</v>
      </c>
      <c r="AE96" s="178" t="s">
        <v>621</v>
      </c>
      <c r="AF96" s="178" t="s">
        <v>621</v>
      </c>
      <c r="AG96" s="178" t="s">
        <v>622</v>
      </c>
      <c r="AH96" s="178" t="s">
        <v>622</v>
      </c>
      <c r="AI96" s="178" t="s">
        <v>622</v>
      </c>
      <c r="AJ96" s="178" t="s">
        <v>621</v>
      </c>
      <c r="AK96" s="178" t="s">
        <v>621</v>
      </c>
      <c r="AL96" s="178" t="s">
        <v>621</v>
      </c>
      <c r="AM96" s="178" t="s">
        <v>621</v>
      </c>
      <c r="AN96" s="178" t="s">
        <v>621</v>
      </c>
      <c r="AO96" s="178" t="s">
        <v>621</v>
      </c>
      <c r="AP96" s="178" t="s">
        <v>621</v>
      </c>
      <c r="AQ96" s="178" t="s">
        <v>622</v>
      </c>
      <c r="AR96" s="178" t="s">
        <v>621</v>
      </c>
      <c r="AS96" s="178" t="s">
        <v>621</v>
      </c>
      <c r="AT96" s="178" t="s">
        <v>623</v>
      </c>
      <c r="AU96" s="178" t="s">
        <v>621</v>
      </c>
      <c r="AV96" s="178" t="s">
        <v>621</v>
      </c>
      <c r="AW96" s="178" t="s">
        <v>623</v>
      </c>
      <c r="AX96" s="178" t="s">
        <v>621</v>
      </c>
      <c r="AY96" s="178" t="s">
        <v>621</v>
      </c>
      <c r="AZ96" s="178" t="s">
        <v>622</v>
      </c>
      <c r="BA96" s="178" t="s">
        <v>623</v>
      </c>
      <c r="BC96" s="103">
        <f t="shared" si="6"/>
        <v>38</v>
      </c>
      <c r="BD96" s="103">
        <f t="shared" si="7"/>
        <v>6</v>
      </c>
      <c r="BE96" s="103">
        <f t="shared" si="8"/>
        <v>0</v>
      </c>
      <c r="BF96" s="103">
        <f t="shared" si="9"/>
        <v>6</v>
      </c>
      <c r="BG96" s="103">
        <f t="shared" si="10"/>
        <v>0</v>
      </c>
      <c r="BH96" s="103">
        <f t="shared" si="11"/>
        <v>44</v>
      </c>
    </row>
    <row r="97" spans="1:60" x14ac:dyDescent="0.25">
      <c r="A97" s="100">
        <v>301</v>
      </c>
      <c r="B97" s="67" t="s">
        <v>96</v>
      </c>
      <c r="C97" s="67" t="s">
        <v>97</v>
      </c>
      <c r="D97" s="178" t="s">
        <v>621</v>
      </c>
      <c r="E97" s="178" t="s">
        <v>621</v>
      </c>
      <c r="F97" s="178" t="s">
        <v>621</v>
      </c>
      <c r="G97" s="178" t="s">
        <v>620</v>
      </c>
      <c r="H97" s="178" t="s">
        <v>623</v>
      </c>
      <c r="I97" s="178" t="s">
        <v>621</v>
      </c>
      <c r="J97" s="178" t="s">
        <v>621</v>
      </c>
      <c r="K97" s="178" t="s">
        <v>621</v>
      </c>
      <c r="L97" s="178" t="s">
        <v>622</v>
      </c>
      <c r="M97" s="178" t="s">
        <v>621</v>
      </c>
      <c r="N97" s="178" t="s">
        <v>623</v>
      </c>
      <c r="O97" s="178" t="s">
        <v>622</v>
      </c>
      <c r="P97" s="178" t="s">
        <v>621</v>
      </c>
      <c r="Q97" s="178" t="s">
        <v>621</v>
      </c>
      <c r="R97" s="178" t="s">
        <v>621</v>
      </c>
      <c r="S97" s="178" t="s">
        <v>621</v>
      </c>
      <c r="T97" s="178" t="s">
        <v>621</v>
      </c>
      <c r="U97" s="178" t="s">
        <v>621</v>
      </c>
      <c r="V97" s="178" t="s">
        <v>621</v>
      </c>
      <c r="W97" s="178" t="s">
        <v>623</v>
      </c>
      <c r="X97" s="178" t="s">
        <v>621</v>
      </c>
      <c r="Y97" s="178" t="s">
        <v>622</v>
      </c>
      <c r="Z97" s="178" t="s">
        <v>621</v>
      </c>
      <c r="AA97" s="178" t="s">
        <v>621</v>
      </c>
      <c r="AB97" s="178" t="s">
        <v>621</v>
      </c>
      <c r="AC97" s="178" t="s">
        <v>621</v>
      </c>
      <c r="AD97" s="178" t="s">
        <v>621</v>
      </c>
      <c r="AE97" s="178" t="s">
        <v>622</v>
      </c>
      <c r="AF97" s="178" t="s">
        <v>621</v>
      </c>
      <c r="AG97" s="178" t="s">
        <v>622</v>
      </c>
      <c r="AH97" s="178" t="s">
        <v>622</v>
      </c>
      <c r="AI97" s="178" t="s">
        <v>622</v>
      </c>
      <c r="AJ97" s="178" t="s">
        <v>621</v>
      </c>
      <c r="AK97" s="178" t="s">
        <v>621</v>
      </c>
      <c r="AL97" s="178" t="s">
        <v>622</v>
      </c>
      <c r="AM97" s="178" t="s">
        <v>621</v>
      </c>
      <c r="AN97" s="178" t="s">
        <v>621</v>
      </c>
      <c r="AO97" s="178" t="s">
        <v>621</v>
      </c>
      <c r="AP97" s="178" t="s">
        <v>621</v>
      </c>
      <c r="AQ97" s="178" t="s">
        <v>621</v>
      </c>
      <c r="AR97" s="178" t="s">
        <v>621</v>
      </c>
      <c r="AS97" s="178" t="s">
        <v>621</v>
      </c>
      <c r="AT97" s="178" t="s">
        <v>621</v>
      </c>
      <c r="AU97" s="178" t="s">
        <v>621</v>
      </c>
      <c r="AV97" s="178" t="s">
        <v>621</v>
      </c>
      <c r="AW97" s="178" t="s">
        <v>622</v>
      </c>
      <c r="AX97" s="178" t="s">
        <v>621</v>
      </c>
      <c r="AY97" s="178" t="s">
        <v>621</v>
      </c>
      <c r="AZ97" s="178" t="s">
        <v>622</v>
      </c>
      <c r="BA97" s="178" t="s">
        <v>620</v>
      </c>
      <c r="BC97" s="103">
        <f t="shared" si="6"/>
        <v>35</v>
      </c>
      <c r="BD97" s="103">
        <f t="shared" si="7"/>
        <v>10</v>
      </c>
      <c r="BE97" s="103">
        <f t="shared" si="8"/>
        <v>2</v>
      </c>
      <c r="BF97" s="103">
        <f t="shared" si="9"/>
        <v>3</v>
      </c>
      <c r="BG97" s="103">
        <f t="shared" si="10"/>
        <v>0</v>
      </c>
      <c r="BH97" s="103">
        <f t="shared" si="11"/>
        <v>47</v>
      </c>
    </row>
    <row r="98" spans="1:60" x14ac:dyDescent="0.25">
      <c r="A98" s="100">
        <v>302</v>
      </c>
      <c r="B98" s="67" t="s">
        <v>98</v>
      </c>
      <c r="C98" s="67" t="s">
        <v>97</v>
      </c>
      <c r="D98" s="178" t="s">
        <v>621</v>
      </c>
      <c r="E98" s="178" t="s">
        <v>621</v>
      </c>
      <c r="F98" s="178" t="s">
        <v>621</v>
      </c>
      <c r="G98" s="178" t="s">
        <v>621</v>
      </c>
      <c r="H98" s="178" t="s">
        <v>621</v>
      </c>
      <c r="I98" s="178" t="s">
        <v>621</v>
      </c>
      <c r="J98" s="178" t="s">
        <v>621</v>
      </c>
      <c r="K98" s="178" t="s">
        <v>623</v>
      </c>
      <c r="L98" s="178" t="s">
        <v>621</v>
      </c>
      <c r="M98" s="178" t="s">
        <v>621</v>
      </c>
      <c r="N98" s="178" t="s">
        <v>621</v>
      </c>
      <c r="O98" s="178" t="s">
        <v>621</v>
      </c>
      <c r="P98" s="178" t="s">
        <v>621</v>
      </c>
      <c r="Q98" s="178" t="s">
        <v>620</v>
      </c>
      <c r="R98" s="178" t="s">
        <v>623</v>
      </c>
      <c r="S98" s="178" t="s">
        <v>621</v>
      </c>
      <c r="T98" s="178" t="s">
        <v>621</v>
      </c>
      <c r="U98" s="178" t="s">
        <v>621</v>
      </c>
      <c r="V98" s="178" t="s">
        <v>621</v>
      </c>
      <c r="W98" s="178" t="s">
        <v>621</v>
      </c>
      <c r="X98" s="178" t="s">
        <v>621</v>
      </c>
      <c r="Y98" s="178" t="s">
        <v>622</v>
      </c>
      <c r="Z98" s="178" t="s">
        <v>621</v>
      </c>
      <c r="AA98" s="178" t="s">
        <v>621</v>
      </c>
      <c r="AB98" s="178" t="s">
        <v>623</v>
      </c>
      <c r="AC98" s="178" t="s">
        <v>623</v>
      </c>
      <c r="AD98" s="178" t="s">
        <v>621</v>
      </c>
      <c r="AE98" s="178" t="s">
        <v>621</v>
      </c>
      <c r="AF98" s="178" t="s">
        <v>621</v>
      </c>
      <c r="AG98" s="178" t="s">
        <v>622</v>
      </c>
      <c r="AH98" s="178" t="s">
        <v>622</v>
      </c>
      <c r="AI98" s="178" t="s">
        <v>622</v>
      </c>
      <c r="AJ98" s="178" t="s">
        <v>621</v>
      </c>
      <c r="AK98" s="178" t="s">
        <v>621</v>
      </c>
      <c r="AL98" s="178" t="s">
        <v>621</v>
      </c>
      <c r="AM98" s="178" t="s">
        <v>621</v>
      </c>
      <c r="AN98" s="178" t="s">
        <v>621</v>
      </c>
      <c r="AO98" s="178" t="s">
        <v>623</v>
      </c>
      <c r="AP98" s="178" t="s">
        <v>623</v>
      </c>
      <c r="AQ98" s="178" t="s">
        <v>621</v>
      </c>
      <c r="AR98" s="178" t="s">
        <v>621</v>
      </c>
      <c r="AS98" s="178" t="s">
        <v>621</v>
      </c>
      <c r="AT98" s="178" t="s">
        <v>623</v>
      </c>
      <c r="AU98" s="178" t="s">
        <v>621</v>
      </c>
      <c r="AV98" s="178" t="s">
        <v>621</v>
      </c>
      <c r="AW98" s="178" t="s">
        <v>620</v>
      </c>
      <c r="AX98" s="178" t="s">
        <v>620</v>
      </c>
      <c r="AY98" s="178" t="s">
        <v>621</v>
      </c>
      <c r="AZ98" s="178" t="s">
        <v>622</v>
      </c>
      <c r="BA98" s="178" t="s">
        <v>622</v>
      </c>
      <c r="BC98" s="103">
        <f t="shared" si="6"/>
        <v>34</v>
      </c>
      <c r="BD98" s="103">
        <f t="shared" si="7"/>
        <v>6</v>
      </c>
      <c r="BE98" s="103">
        <f t="shared" si="8"/>
        <v>3</v>
      </c>
      <c r="BF98" s="103">
        <f t="shared" si="9"/>
        <v>7</v>
      </c>
      <c r="BG98" s="103">
        <f t="shared" si="10"/>
        <v>0</v>
      </c>
      <c r="BH98" s="103">
        <f t="shared" si="11"/>
        <v>43</v>
      </c>
    </row>
    <row r="99" spans="1:60" x14ac:dyDescent="0.25">
      <c r="A99" s="100">
        <v>303</v>
      </c>
      <c r="B99" s="67" t="s">
        <v>99</v>
      </c>
      <c r="C99" s="67" t="s">
        <v>97</v>
      </c>
      <c r="D99" s="178" t="s">
        <v>621</v>
      </c>
      <c r="E99" s="178" t="s">
        <v>621</v>
      </c>
      <c r="F99" s="178" t="s">
        <v>621</v>
      </c>
      <c r="G99" s="178" t="s">
        <v>623</v>
      </c>
      <c r="H99" s="178" t="s">
        <v>623</v>
      </c>
      <c r="I99" s="178" t="s">
        <v>621</v>
      </c>
      <c r="J99" s="178" t="s">
        <v>621</v>
      </c>
      <c r="K99" s="178" t="s">
        <v>621</v>
      </c>
      <c r="L99" s="178" t="s">
        <v>621</v>
      </c>
      <c r="M99" s="178" t="s">
        <v>621</v>
      </c>
      <c r="N99" s="178" t="s">
        <v>621</v>
      </c>
      <c r="O99" s="178" t="s">
        <v>621</v>
      </c>
      <c r="P99" s="178" t="s">
        <v>621</v>
      </c>
      <c r="Q99" s="178" t="s">
        <v>621</v>
      </c>
      <c r="R99" s="178" t="s">
        <v>623</v>
      </c>
      <c r="S99" s="178" t="s">
        <v>623</v>
      </c>
      <c r="T99" s="178" t="s">
        <v>621</v>
      </c>
      <c r="U99" s="178" t="s">
        <v>621</v>
      </c>
      <c r="V99" s="178" t="s">
        <v>621</v>
      </c>
      <c r="W99" s="178" t="s">
        <v>621</v>
      </c>
      <c r="X99" s="178" t="s">
        <v>621</v>
      </c>
      <c r="Y99" s="178" t="s">
        <v>621</v>
      </c>
      <c r="Z99" s="178" t="s">
        <v>621</v>
      </c>
      <c r="AA99" s="178" t="s">
        <v>621</v>
      </c>
      <c r="AB99" s="178" t="s">
        <v>621</v>
      </c>
      <c r="AC99" s="178" t="s">
        <v>623</v>
      </c>
      <c r="AD99" s="178" t="s">
        <v>621</v>
      </c>
      <c r="AE99" s="178" t="s">
        <v>621</v>
      </c>
      <c r="AF99" s="178" t="s">
        <v>621</v>
      </c>
      <c r="AG99" s="178" t="s">
        <v>622</v>
      </c>
      <c r="AH99" s="178" t="s">
        <v>622</v>
      </c>
      <c r="AI99" s="178" t="s">
        <v>622</v>
      </c>
      <c r="AJ99" s="178" t="s">
        <v>621</v>
      </c>
      <c r="AK99" s="178" t="s">
        <v>621</v>
      </c>
      <c r="AL99" s="178" t="s">
        <v>621</v>
      </c>
      <c r="AM99" s="178" t="s">
        <v>621</v>
      </c>
      <c r="AN99" s="178" t="s">
        <v>621</v>
      </c>
      <c r="AO99" s="178" t="s">
        <v>621</v>
      </c>
      <c r="AP99" s="178" t="s">
        <v>621</v>
      </c>
      <c r="AQ99" s="178" t="s">
        <v>621</v>
      </c>
      <c r="AR99" s="178" t="s">
        <v>621</v>
      </c>
      <c r="AS99" s="178" t="s">
        <v>621</v>
      </c>
      <c r="AT99" s="178" t="s">
        <v>621</v>
      </c>
      <c r="AU99" s="178" t="s">
        <v>621</v>
      </c>
      <c r="AV99" s="178" t="s">
        <v>623</v>
      </c>
      <c r="AW99" s="178" t="s">
        <v>623</v>
      </c>
      <c r="AX99" s="178" t="s">
        <v>621</v>
      </c>
      <c r="AY99" s="178" t="s">
        <v>621</v>
      </c>
      <c r="AZ99" s="178" t="s">
        <v>622</v>
      </c>
      <c r="BA99" s="178" t="s">
        <v>622</v>
      </c>
      <c r="BC99" s="103">
        <f t="shared" si="6"/>
        <v>38</v>
      </c>
      <c r="BD99" s="103">
        <f t="shared" si="7"/>
        <v>5</v>
      </c>
      <c r="BE99" s="103">
        <f t="shared" si="8"/>
        <v>0</v>
      </c>
      <c r="BF99" s="103">
        <f t="shared" si="9"/>
        <v>7</v>
      </c>
      <c r="BG99" s="103">
        <f t="shared" si="10"/>
        <v>0</v>
      </c>
      <c r="BH99" s="103">
        <f t="shared" si="11"/>
        <v>43</v>
      </c>
    </row>
    <row r="100" spans="1:60" x14ac:dyDescent="0.25">
      <c r="A100" s="100">
        <v>304</v>
      </c>
      <c r="B100" s="67" t="s">
        <v>100</v>
      </c>
      <c r="C100" s="67" t="s">
        <v>97</v>
      </c>
      <c r="D100" s="178" t="s">
        <v>621</v>
      </c>
      <c r="E100" s="178" t="s">
        <v>621</v>
      </c>
      <c r="F100" s="178" t="s">
        <v>621</v>
      </c>
      <c r="G100" s="178" t="s">
        <v>621</v>
      </c>
      <c r="H100" s="178" t="s">
        <v>621</v>
      </c>
      <c r="I100" s="178" t="s">
        <v>621</v>
      </c>
      <c r="J100" s="178" t="s">
        <v>621</v>
      </c>
      <c r="K100" s="178" t="s">
        <v>621</v>
      </c>
      <c r="L100" s="178" t="s">
        <v>621</v>
      </c>
      <c r="M100" s="178" t="s">
        <v>621</v>
      </c>
      <c r="N100" s="178" t="s">
        <v>623</v>
      </c>
      <c r="O100" s="178" t="s">
        <v>621</v>
      </c>
      <c r="P100" s="178" t="s">
        <v>621</v>
      </c>
      <c r="Q100" s="178" t="s">
        <v>621</v>
      </c>
      <c r="R100" s="178" t="s">
        <v>621</v>
      </c>
      <c r="S100" s="178" t="s">
        <v>621</v>
      </c>
      <c r="T100" s="178" t="s">
        <v>621</v>
      </c>
      <c r="U100" s="178" t="s">
        <v>621</v>
      </c>
      <c r="V100" s="178" t="s">
        <v>621</v>
      </c>
      <c r="W100" s="178" t="s">
        <v>621</v>
      </c>
      <c r="X100" s="178" t="s">
        <v>621</v>
      </c>
      <c r="Y100" s="178" t="s">
        <v>622</v>
      </c>
      <c r="Z100" s="178" t="s">
        <v>621</v>
      </c>
      <c r="AA100" s="178" t="s">
        <v>621</v>
      </c>
      <c r="AB100" s="178" t="s">
        <v>621</v>
      </c>
      <c r="AC100" s="178" t="s">
        <v>621</v>
      </c>
      <c r="AD100" s="178" t="s">
        <v>621</v>
      </c>
      <c r="AE100" s="178" t="s">
        <v>621</v>
      </c>
      <c r="AF100" s="178" t="s">
        <v>621</v>
      </c>
      <c r="AG100" s="178" t="s">
        <v>622</v>
      </c>
      <c r="AH100" s="178" t="s">
        <v>621</v>
      </c>
      <c r="AI100" s="178" t="s">
        <v>621</v>
      </c>
      <c r="AJ100" s="178" t="s">
        <v>621</v>
      </c>
      <c r="AK100" s="178" t="s">
        <v>621</v>
      </c>
      <c r="AL100" s="178" t="s">
        <v>621</v>
      </c>
      <c r="AM100" s="178" t="s">
        <v>621</v>
      </c>
      <c r="AN100" s="178" t="s">
        <v>621</v>
      </c>
      <c r="AO100" s="178" t="s">
        <v>623</v>
      </c>
      <c r="AP100" s="178" t="s">
        <v>621</v>
      </c>
      <c r="AQ100" s="178" t="s">
        <v>621</v>
      </c>
      <c r="AR100" s="178" t="s">
        <v>621</v>
      </c>
      <c r="AS100" s="178" t="s">
        <v>621</v>
      </c>
      <c r="AT100" s="178" t="s">
        <v>620</v>
      </c>
      <c r="AU100" s="178" t="s">
        <v>620</v>
      </c>
      <c r="AV100" s="178" t="s">
        <v>621</v>
      </c>
      <c r="AW100" s="178" t="s">
        <v>621</v>
      </c>
      <c r="AX100" s="178" t="s">
        <v>621</v>
      </c>
      <c r="AY100" s="178" t="s">
        <v>621</v>
      </c>
      <c r="AZ100" s="178" t="s">
        <v>622</v>
      </c>
      <c r="BA100" s="178" t="s">
        <v>623</v>
      </c>
      <c r="BC100" s="103">
        <f t="shared" si="6"/>
        <v>42</v>
      </c>
      <c r="BD100" s="103">
        <f t="shared" si="7"/>
        <v>3</v>
      </c>
      <c r="BE100" s="103">
        <f t="shared" si="8"/>
        <v>2</v>
      </c>
      <c r="BF100" s="103">
        <f t="shared" si="9"/>
        <v>3</v>
      </c>
      <c r="BG100" s="103">
        <f t="shared" si="10"/>
        <v>0</v>
      </c>
      <c r="BH100" s="103">
        <f t="shared" si="11"/>
        <v>47</v>
      </c>
    </row>
    <row r="101" spans="1:60" x14ac:dyDescent="0.25">
      <c r="A101" s="100">
        <v>305</v>
      </c>
      <c r="B101" s="67" t="s">
        <v>101</v>
      </c>
      <c r="C101" s="67" t="s">
        <v>97</v>
      </c>
      <c r="D101" s="178" t="s">
        <v>621</v>
      </c>
      <c r="E101" s="178" t="s">
        <v>621</v>
      </c>
      <c r="F101" s="178" t="s">
        <v>621</v>
      </c>
      <c r="G101" s="178" t="s">
        <v>621</v>
      </c>
      <c r="H101" s="178" t="s">
        <v>623</v>
      </c>
      <c r="I101" s="178" t="s">
        <v>621</v>
      </c>
      <c r="J101" s="178" t="s">
        <v>621</v>
      </c>
      <c r="K101" s="178" t="s">
        <v>621</v>
      </c>
      <c r="L101" s="178" t="s">
        <v>621</v>
      </c>
      <c r="M101" s="178" t="s">
        <v>621</v>
      </c>
      <c r="N101" s="178" t="s">
        <v>621</v>
      </c>
      <c r="O101" s="178" t="s">
        <v>621</v>
      </c>
      <c r="P101" s="178" t="s">
        <v>621</v>
      </c>
      <c r="Q101" s="178" t="s">
        <v>623</v>
      </c>
      <c r="R101" s="178" t="s">
        <v>621</v>
      </c>
      <c r="S101" s="178" t="s">
        <v>621</v>
      </c>
      <c r="T101" s="178" t="s">
        <v>621</v>
      </c>
      <c r="U101" s="178" t="s">
        <v>621</v>
      </c>
      <c r="V101" s="178" t="s">
        <v>621</v>
      </c>
      <c r="W101" s="178" t="s">
        <v>621</v>
      </c>
      <c r="X101" s="178" t="s">
        <v>621</v>
      </c>
      <c r="Y101" s="178" t="s">
        <v>622</v>
      </c>
      <c r="Z101" s="178" t="s">
        <v>621</v>
      </c>
      <c r="AA101" s="178" t="s">
        <v>621</v>
      </c>
      <c r="AB101" s="178" t="s">
        <v>621</v>
      </c>
      <c r="AC101" s="178" t="s">
        <v>621</v>
      </c>
      <c r="AD101" s="178" t="s">
        <v>621</v>
      </c>
      <c r="AE101" s="178" t="s">
        <v>621</v>
      </c>
      <c r="AF101" s="178" t="s">
        <v>621</v>
      </c>
      <c r="AG101" s="178" t="s">
        <v>622</v>
      </c>
      <c r="AH101" s="178" t="s">
        <v>622</v>
      </c>
      <c r="AI101" s="178" t="s">
        <v>622</v>
      </c>
      <c r="AJ101" s="178" t="s">
        <v>621</v>
      </c>
      <c r="AK101" s="178" t="s">
        <v>621</v>
      </c>
      <c r="AL101" s="178" t="s">
        <v>621</v>
      </c>
      <c r="AM101" s="178" t="s">
        <v>621</v>
      </c>
      <c r="AN101" s="178" t="s">
        <v>621</v>
      </c>
      <c r="AO101" s="178" t="s">
        <v>621</v>
      </c>
      <c r="AP101" s="178" t="s">
        <v>621</v>
      </c>
      <c r="AQ101" s="178" t="s">
        <v>623</v>
      </c>
      <c r="AR101" s="178" t="s">
        <v>621</v>
      </c>
      <c r="AS101" s="178" t="s">
        <v>621</v>
      </c>
      <c r="AT101" s="178" t="s">
        <v>623</v>
      </c>
      <c r="AU101" s="178" t="s">
        <v>621</v>
      </c>
      <c r="AV101" s="178" t="s">
        <v>623</v>
      </c>
      <c r="AW101" s="178" t="s">
        <v>620</v>
      </c>
      <c r="AX101" s="178" t="s">
        <v>621</v>
      </c>
      <c r="AY101" s="178" t="s">
        <v>621</v>
      </c>
      <c r="AZ101" s="178" t="s">
        <v>622</v>
      </c>
      <c r="BA101" s="178" t="s">
        <v>623</v>
      </c>
      <c r="BC101" s="103">
        <f t="shared" si="6"/>
        <v>38</v>
      </c>
      <c r="BD101" s="103">
        <f t="shared" si="7"/>
        <v>5</v>
      </c>
      <c r="BE101" s="103">
        <f t="shared" si="8"/>
        <v>1</v>
      </c>
      <c r="BF101" s="103">
        <f t="shared" si="9"/>
        <v>6</v>
      </c>
      <c r="BG101" s="103">
        <f t="shared" si="10"/>
        <v>0</v>
      </c>
      <c r="BH101" s="103">
        <f t="shared" si="11"/>
        <v>44</v>
      </c>
    </row>
    <row r="102" spans="1:60" x14ac:dyDescent="0.25">
      <c r="A102" s="100">
        <v>306</v>
      </c>
      <c r="B102" s="67" t="s">
        <v>102</v>
      </c>
      <c r="C102" s="67" t="s">
        <v>97</v>
      </c>
      <c r="D102" s="178" t="s">
        <v>621</v>
      </c>
      <c r="E102" s="178" t="s">
        <v>621</v>
      </c>
      <c r="F102" s="178" t="s">
        <v>621</v>
      </c>
      <c r="G102" s="178" t="s">
        <v>620</v>
      </c>
      <c r="H102" s="178" t="s">
        <v>623</v>
      </c>
      <c r="I102" s="178" t="s">
        <v>621</v>
      </c>
      <c r="J102" s="178" t="s">
        <v>621</v>
      </c>
      <c r="K102" s="178" t="s">
        <v>621</v>
      </c>
      <c r="L102" s="178" t="s">
        <v>621</v>
      </c>
      <c r="M102" s="178" t="s">
        <v>621</v>
      </c>
      <c r="N102" s="178" t="s">
        <v>621</v>
      </c>
      <c r="O102" s="178" t="s">
        <v>622</v>
      </c>
      <c r="P102" s="178" t="s">
        <v>621</v>
      </c>
      <c r="Q102" s="178" t="s">
        <v>621</v>
      </c>
      <c r="R102" s="178" t="s">
        <v>621</v>
      </c>
      <c r="S102" s="178" t="s">
        <v>621</v>
      </c>
      <c r="T102" s="178" t="s">
        <v>623</v>
      </c>
      <c r="U102" s="178" t="s">
        <v>621</v>
      </c>
      <c r="V102" s="178" t="s">
        <v>621</v>
      </c>
      <c r="W102" s="178" t="s">
        <v>621</v>
      </c>
      <c r="X102" s="178" t="s">
        <v>621</v>
      </c>
      <c r="Y102" s="178" t="s">
        <v>621</v>
      </c>
      <c r="Z102" s="178" t="s">
        <v>621</v>
      </c>
      <c r="AA102" s="178" t="s">
        <v>621</v>
      </c>
      <c r="AB102" s="178" t="s">
        <v>621</v>
      </c>
      <c r="AC102" s="178" t="s">
        <v>621</v>
      </c>
      <c r="AD102" s="178" t="s">
        <v>623</v>
      </c>
      <c r="AE102" s="178" t="s">
        <v>621</v>
      </c>
      <c r="AF102" s="178" t="s">
        <v>621</v>
      </c>
      <c r="AG102" s="178" t="s">
        <v>621</v>
      </c>
      <c r="AH102" s="178" t="s">
        <v>621</v>
      </c>
      <c r="AI102" s="178" t="s">
        <v>621</v>
      </c>
      <c r="AJ102" s="178" t="s">
        <v>621</v>
      </c>
      <c r="AK102" s="178" t="s">
        <v>621</v>
      </c>
      <c r="AL102" s="178" t="s">
        <v>621</v>
      </c>
      <c r="AM102" s="178" t="s">
        <v>621</v>
      </c>
      <c r="AN102" s="178" t="s">
        <v>621</v>
      </c>
      <c r="AO102" s="178" t="s">
        <v>621</v>
      </c>
      <c r="AP102" s="178" t="s">
        <v>621</v>
      </c>
      <c r="AQ102" s="178" t="s">
        <v>621</v>
      </c>
      <c r="AR102" s="178" t="s">
        <v>621</v>
      </c>
      <c r="AS102" s="178" t="s">
        <v>621</v>
      </c>
      <c r="AT102" s="178" t="s">
        <v>623</v>
      </c>
      <c r="AU102" s="178" t="s">
        <v>621</v>
      </c>
      <c r="AV102" s="178" t="s">
        <v>621</v>
      </c>
      <c r="AW102" s="178" t="s">
        <v>621</v>
      </c>
      <c r="AX102" s="178" t="s">
        <v>621</v>
      </c>
      <c r="AY102" s="178" t="s">
        <v>621</v>
      </c>
      <c r="AZ102" s="178" t="s">
        <v>622</v>
      </c>
      <c r="BA102" s="178" t="s">
        <v>622</v>
      </c>
      <c r="BC102" s="103">
        <f t="shared" si="6"/>
        <v>42</v>
      </c>
      <c r="BD102" s="103">
        <f t="shared" si="7"/>
        <v>3</v>
      </c>
      <c r="BE102" s="103">
        <f t="shared" si="8"/>
        <v>1</v>
      </c>
      <c r="BF102" s="103">
        <f t="shared" si="9"/>
        <v>4</v>
      </c>
      <c r="BG102" s="103">
        <f t="shared" si="10"/>
        <v>0</v>
      </c>
      <c r="BH102" s="103">
        <f t="shared" si="11"/>
        <v>46</v>
      </c>
    </row>
    <row r="103" spans="1:60" x14ac:dyDescent="0.25">
      <c r="A103" s="100">
        <v>307</v>
      </c>
      <c r="B103" s="67" t="s">
        <v>103</v>
      </c>
      <c r="C103" s="67" t="s">
        <v>97</v>
      </c>
      <c r="D103" s="178" t="s">
        <v>621</v>
      </c>
      <c r="E103" s="178" t="s">
        <v>621</v>
      </c>
      <c r="F103" s="178" t="s">
        <v>621</v>
      </c>
      <c r="G103" s="178" t="s">
        <v>621</v>
      </c>
      <c r="H103" s="178" t="s">
        <v>623</v>
      </c>
      <c r="I103" s="178" t="s">
        <v>621</v>
      </c>
      <c r="J103" s="178" t="s">
        <v>623</v>
      </c>
      <c r="K103" s="178" t="s">
        <v>621</v>
      </c>
      <c r="L103" s="178" t="s">
        <v>621</v>
      </c>
      <c r="M103" s="178" t="s">
        <v>623</v>
      </c>
      <c r="N103" s="178" t="s">
        <v>621</v>
      </c>
      <c r="O103" s="178" t="s">
        <v>622</v>
      </c>
      <c r="P103" s="178" t="s">
        <v>620</v>
      </c>
      <c r="Q103" s="178" t="s">
        <v>623</v>
      </c>
      <c r="R103" s="178" t="s">
        <v>623</v>
      </c>
      <c r="S103" s="178" t="s">
        <v>621</v>
      </c>
      <c r="T103" s="178" t="s">
        <v>620</v>
      </c>
      <c r="U103" s="178" t="s">
        <v>621</v>
      </c>
      <c r="V103" s="178" t="s">
        <v>621</v>
      </c>
      <c r="W103" s="178" t="s">
        <v>621</v>
      </c>
      <c r="X103" s="178" t="s">
        <v>621</v>
      </c>
      <c r="Y103" s="178" t="s">
        <v>622</v>
      </c>
      <c r="Z103" s="178" t="s">
        <v>621</v>
      </c>
      <c r="AA103" s="178" t="s">
        <v>621</v>
      </c>
      <c r="AB103" s="178" t="s">
        <v>621</v>
      </c>
      <c r="AC103" s="178" t="s">
        <v>623</v>
      </c>
      <c r="AD103" s="178" t="s">
        <v>621</v>
      </c>
      <c r="AE103" s="178" t="s">
        <v>621</v>
      </c>
      <c r="AF103" s="178" t="s">
        <v>621</v>
      </c>
      <c r="AG103" s="178" t="s">
        <v>622</v>
      </c>
      <c r="AH103" s="178" t="s">
        <v>622</v>
      </c>
      <c r="AI103" s="178" t="s">
        <v>622</v>
      </c>
      <c r="AJ103" s="178" t="s">
        <v>621</v>
      </c>
      <c r="AK103" s="178" t="s">
        <v>621</v>
      </c>
      <c r="AL103" s="178" t="s">
        <v>621</v>
      </c>
      <c r="AM103" s="178" t="s">
        <v>621</v>
      </c>
      <c r="AN103" s="178" t="s">
        <v>621</v>
      </c>
      <c r="AO103" s="178" t="s">
        <v>623</v>
      </c>
      <c r="AP103" s="178" t="s">
        <v>621</v>
      </c>
      <c r="AQ103" s="178" t="s">
        <v>621</v>
      </c>
      <c r="AR103" s="178" t="s">
        <v>621</v>
      </c>
      <c r="AS103" s="178" t="s">
        <v>621</v>
      </c>
      <c r="AT103" s="178" t="s">
        <v>623</v>
      </c>
      <c r="AU103" s="178" t="s">
        <v>621</v>
      </c>
      <c r="AV103" s="178" t="s">
        <v>621</v>
      </c>
      <c r="AW103" s="178" t="s">
        <v>622</v>
      </c>
      <c r="AX103" s="178" t="s">
        <v>623</v>
      </c>
      <c r="AY103" s="178" t="s">
        <v>621</v>
      </c>
      <c r="AZ103" s="178" t="s">
        <v>622</v>
      </c>
      <c r="BA103" s="178" t="s">
        <v>622</v>
      </c>
      <c r="BC103" s="103">
        <f t="shared" si="6"/>
        <v>31</v>
      </c>
      <c r="BD103" s="103">
        <f t="shared" si="7"/>
        <v>8</v>
      </c>
      <c r="BE103" s="103">
        <f t="shared" si="8"/>
        <v>2</v>
      </c>
      <c r="BF103" s="103">
        <f t="shared" si="9"/>
        <v>9</v>
      </c>
      <c r="BG103" s="103">
        <f t="shared" si="10"/>
        <v>0</v>
      </c>
      <c r="BH103" s="103">
        <f t="shared" si="11"/>
        <v>41</v>
      </c>
    </row>
    <row r="104" spans="1:60" x14ac:dyDescent="0.25">
      <c r="A104" s="100">
        <v>308</v>
      </c>
      <c r="B104" s="67" t="s">
        <v>104</v>
      </c>
      <c r="C104" s="67" t="s">
        <v>97</v>
      </c>
      <c r="D104" s="178" t="s">
        <v>621</v>
      </c>
      <c r="E104" s="178" t="s">
        <v>621</v>
      </c>
      <c r="F104" s="178" t="s">
        <v>621</v>
      </c>
      <c r="G104" s="178" t="s">
        <v>620</v>
      </c>
      <c r="H104" s="178" t="s">
        <v>621</v>
      </c>
      <c r="I104" s="178" t="s">
        <v>623</v>
      </c>
      <c r="J104" s="178" t="s">
        <v>623</v>
      </c>
      <c r="K104" s="178" t="s">
        <v>621</v>
      </c>
      <c r="L104" s="178" t="s">
        <v>621</v>
      </c>
      <c r="M104" s="178" t="s">
        <v>621</v>
      </c>
      <c r="N104" s="178" t="s">
        <v>621</v>
      </c>
      <c r="O104" s="178" t="s">
        <v>620</v>
      </c>
      <c r="P104" s="178" t="s">
        <v>621</v>
      </c>
      <c r="Q104" s="178" t="s">
        <v>620</v>
      </c>
      <c r="R104" s="178" t="s">
        <v>623</v>
      </c>
      <c r="S104" s="178" t="s">
        <v>621</v>
      </c>
      <c r="T104" s="178" t="s">
        <v>620</v>
      </c>
      <c r="U104" s="178" t="s">
        <v>621</v>
      </c>
      <c r="V104" s="178" t="s">
        <v>621</v>
      </c>
      <c r="W104" s="178" t="s">
        <v>623</v>
      </c>
      <c r="X104" s="178" t="s">
        <v>621</v>
      </c>
      <c r="Y104" s="178" t="s">
        <v>622</v>
      </c>
      <c r="Z104" s="178" t="s">
        <v>621</v>
      </c>
      <c r="AA104" s="178" t="s">
        <v>621</v>
      </c>
      <c r="AB104" s="178" t="s">
        <v>621</v>
      </c>
      <c r="AC104" s="178" t="s">
        <v>621</v>
      </c>
      <c r="AD104" s="178" t="s">
        <v>621</v>
      </c>
      <c r="AE104" s="178" t="s">
        <v>621</v>
      </c>
      <c r="AF104" s="178" t="s">
        <v>621</v>
      </c>
      <c r="AG104" s="178" t="s">
        <v>623</v>
      </c>
      <c r="AH104" s="178" t="s">
        <v>622</v>
      </c>
      <c r="AI104" s="178" t="s">
        <v>622</v>
      </c>
      <c r="AJ104" s="178" t="s">
        <v>621</v>
      </c>
      <c r="AK104" s="178" t="s">
        <v>621</v>
      </c>
      <c r="AL104" s="178" t="s">
        <v>621</v>
      </c>
      <c r="AM104" s="178" t="s">
        <v>621</v>
      </c>
      <c r="AN104" s="178" t="s">
        <v>621</v>
      </c>
      <c r="AO104" s="178" t="s">
        <v>620</v>
      </c>
      <c r="AP104" s="178" t="s">
        <v>621</v>
      </c>
      <c r="AQ104" s="178" t="s">
        <v>621</v>
      </c>
      <c r="AR104" s="178" t="s">
        <v>621</v>
      </c>
      <c r="AS104" s="178" t="s">
        <v>621</v>
      </c>
      <c r="AT104" s="178" t="s">
        <v>621</v>
      </c>
      <c r="AU104" s="178" t="s">
        <v>621</v>
      </c>
      <c r="AV104" s="178" t="s">
        <v>621</v>
      </c>
      <c r="AW104" s="178" t="s">
        <v>621</v>
      </c>
      <c r="AX104" s="178" t="s">
        <v>620</v>
      </c>
      <c r="AY104" s="178" t="s">
        <v>620</v>
      </c>
      <c r="AZ104" s="178" t="s">
        <v>622</v>
      </c>
      <c r="BA104" s="178" t="s">
        <v>620</v>
      </c>
      <c r="BC104" s="103">
        <f t="shared" si="6"/>
        <v>33</v>
      </c>
      <c r="BD104" s="103">
        <f t="shared" si="7"/>
        <v>4</v>
      </c>
      <c r="BE104" s="103">
        <f t="shared" si="8"/>
        <v>8</v>
      </c>
      <c r="BF104" s="103">
        <f t="shared" si="9"/>
        <v>5</v>
      </c>
      <c r="BG104" s="103">
        <f t="shared" si="10"/>
        <v>0</v>
      </c>
      <c r="BH104" s="103">
        <f t="shared" si="11"/>
        <v>45</v>
      </c>
    </row>
    <row r="105" spans="1:60" x14ac:dyDescent="0.25">
      <c r="A105" s="100">
        <v>309</v>
      </c>
      <c r="B105" s="67" t="s">
        <v>105</v>
      </c>
      <c r="C105" s="67" t="s">
        <v>97</v>
      </c>
      <c r="D105" s="178" t="s">
        <v>621</v>
      </c>
      <c r="E105" s="178" t="s">
        <v>621</v>
      </c>
      <c r="F105" s="178" t="s">
        <v>621</v>
      </c>
      <c r="G105" s="178" t="s">
        <v>620</v>
      </c>
      <c r="H105" s="178" t="s">
        <v>623</v>
      </c>
      <c r="I105" s="178" t="s">
        <v>621</v>
      </c>
      <c r="J105" s="178" t="s">
        <v>623</v>
      </c>
      <c r="K105" s="178" t="s">
        <v>621</v>
      </c>
      <c r="L105" s="178" t="s">
        <v>621</v>
      </c>
      <c r="M105" s="178" t="s">
        <v>621</v>
      </c>
      <c r="N105" s="178" t="s">
        <v>623</v>
      </c>
      <c r="O105" s="178" t="s">
        <v>620</v>
      </c>
      <c r="P105" s="178" t="s">
        <v>621</v>
      </c>
      <c r="Q105" s="178" t="s">
        <v>620</v>
      </c>
      <c r="R105" s="178" t="s">
        <v>621</v>
      </c>
      <c r="S105" s="178" t="s">
        <v>621</v>
      </c>
      <c r="T105" s="178" t="s">
        <v>620</v>
      </c>
      <c r="U105" s="178" t="s">
        <v>621</v>
      </c>
      <c r="V105" s="178" t="s">
        <v>621</v>
      </c>
      <c r="W105" s="178" t="s">
        <v>621</v>
      </c>
      <c r="X105" s="178" t="s">
        <v>621</v>
      </c>
      <c r="Y105" s="178" t="s">
        <v>622</v>
      </c>
      <c r="Z105" s="178" t="s">
        <v>621</v>
      </c>
      <c r="AA105" s="178" t="s">
        <v>621</v>
      </c>
      <c r="AB105" s="178" t="s">
        <v>623</v>
      </c>
      <c r="AC105" s="178" t="s">
        <v>623</v>
      </c>
      <c r="AD105" s="178" t="s">
        <v>623</v>
      </c>
      <c r="AE105" s="178" t="s">
        <v>621</v>
      </c>
      <c r="AF105" s="178" t="s">
        <v>621</v>
      </c>
      <c r="AG105" s="178" t="s">
        <v>622</v>
      </c>
      <c r="AH105" s="178" t="s">
        <v>622</v>
      </c>
      <c r="AI105" s="178" t="s">
        <v>622</v>
      </c>
      <c r="AJ105" s="178" t="s">
        <v>621</v>
      </c>
      <c r="AK105" s="178" t="s">
        <v>621</v>
      </c>
      <c r="AL105" s="178" t="s">
        <v>621</v>
      </c>
      <c r="AM105" s="178" t="s">
        <v>621</v>
      </c>
      <c r="AN105" s="178" t="s">
        <v>621</v>
      </c>
      <c r="AO105" s="178" t="s">
        <v>623</v>
      </c>
      <c r="AP105" s="178" t="s">
        <v>621</v>
      </c>
      <c r="AQ105" s="178" t="s">
        <v>621</v>
      </c>
      <c r="AR105" s="178" t="s">
        <v>621</v>
      </c>
      <c r="AS105" s="178" t="s">
        <v>621</v>
      </c>
      <c r="AT105" s="178" t="s">
        <v>623</v>
      </c>
      <c r="AU105" s="178" t="s">
        <v>621</v>
      </c>
      <c r="AV105" s="178" t="s">
        <v>621</v>
      </c>
      <c r="AW105" s="178" t="s">
        <v>620</v>
      </c>
      <c r="AX105" s="178" t="s">
        <v>620</v>
      </c>
      <c r="AY105" s="178" t="s">
        <v>620</v>
      </c>
      <c r="AZ105" s="178" t="s">
        <v>622</v>
      </c>
      <c r="BA105" s="178" t="s">
        <v>622</v>
      </c>
      <c r="BC105" s="103">
        <f t="shared" si="6"/>
        <v>29</v>
      </c>
      <c r="BD105" s="103">
        <f t="shared" si="7"/>
        <v>6</v>
      </c>
      <c r="BE105" s="103">
        <f t="shared" si="8"/>
        <v>7</v>
      </c>
      <c r="BF105" s="103">
        <f t="shared" si="9"/>
        <v>8</v>
      </c>
      <c r="BG105" s="103">
        <f t="shared" si="10"/>
        <v>0</v>
      </c>
      <c r="BH105" s="103">
        <f t="shared" si="11"/>
        <v>42</v>
      </c>
    </row>
    <row r="106" spans="1:60" x14ac:dyDescent="0.25">
      <c r="A106" s="100">
        <v>310</v>
      </c>
      <c r="B106" s="67" t="s">
        <v>106</v>
      </c>
      <c r="C106" s="67" t="s">
        <v>97</v>
      </c>
      <c r="D106" s="178" t="s">
        <v>621</v>
      </c>
      <c r="E106" s="178" t="s">
        <v>621</v>
      </c>
      <c r="F106" s="178" t="s">
        <v>621</v>
      </c>
      <c r="G106" s="178" t="s">
        <v>621</v>
      </c>
      <c r="H106" s="178" t="s">
        <v>621</v>
      </c>
      <c r="I106" s="178" t="s">
        <v>621</v>
      </c>
      <c r="J106" s="178" t="s">
        <v>621</v>
      </c>
      <c r="K106" s="178" t="s">
        <v>621</v>
      </c>
      <c r="L106" s="178" t="s">
        <v>621</v>
      </c>
      <c r="M106" s="178" t="s">
        <v>621</v>
      </c>
      <c r="N106" s="178" t="s">
        <v>621</v>
      </c>
      <c r="O106" s="178" t="s">
        <v>621</v>
      </c>
      <c r="P106" s="178" t="s">
        <v>621</v>
      </c>
      <c r="Q106" s="178" t="s">
        <v>623</v>
      </c>
      <c r="R106" s="178" t="s">
        <v>623</v>
      </c>
      <c r="S106" s="178" t="s">
        <v>621</v>
      </c>
      <c r="T106" s="178" t="s">
        <v>623</v>
      </c>
      <c r="U106" s="178" t="s">
        <v>621</v>
      </c>
      <c r="V106" s="178" t="s">
        <v>621</v>
      </c>
      <c r="W106" s="178" t="s">
        <v>621</v>
      </c>
      <c r="X106" s="178" t="s">
        <v>621</v>
      </c>
      <c r="Y106" s="178" t="s">
        <v>622</v>
      </c>
      <c r="Z106" s="178" t="s">
        <v>621</v>
      </c>
      <c r="AA106" s="178" t="s">
        <v>621</v>
      </c>
      <c r="AB106" s="178" t="s">
        <v>621</v>
      </c>
      <c r="AC106" s="178" t="s">
        <v>621</v>
      </c>
      <c r="AD106" s="178" t="s">
        <v>621</v>
      </c>
      <c r="AE106" s="178" t="s">
        <v>621</v>
      </c>
      <c r="AF106" s="178" t="s">
        <v>621</v>
      </c>
      <c r="AG106" s="178" t="s">
        <v>621</v>
      </c>
      <c r="AH106" s="178" t="s">
        <v>621</v>
      </c>
      <c r="AI106" s="178" t="s">
        <v>622</v>
      </c>
      <c r="AJ106" s="178" t="s">
        <v>621</v>
      </c>
      <c r="AK106" s="178" t="s">
        <v>621</v>
      </c>
      <c r="AL106" s="178" t="s">
        <v>621</v>
      </c>
      <c r="AM106" s="178" t="s">
        <v>621</v>
      </c>
      <c r="AN106" s="178" t="s">
        <v>621</v>
      </c>
      <c r="AO106" s="178" t="s">
        <v>623</v>
      </c>
      <c r="AP106" s="178" t="s">
        <v>621</v>
      </c>
      <c r="AQ106" s="178" t="s">
        <v>621</v>
      </c>
      <c r="AR106" s="178" t="s">
        <v>621</v>
      </c>
      <c r="AS106" s="178" t="s">
        <v>621</v>
      </c>
      <c r="AT106" s="178" t="s">
        <v>623</v>
      </c>
      <c r="AU106" s="178" t="s">
        <v>621</v>
      </c>
      <c r="AV106" s="178" t="s">
        <v>621</v>
      </c>
      <c r="AW106" s="178" t="s">
        <v>621</v>
      </c>
      <c r="AX106" s="178" t="s">
        <v>623</v>
      </c>
      <c r="AY106" s="178" t="s">
        <v>621</v>
      </c>
      <c r="AZ106" s="178" t="s">
        <v>621</v>
      </c>
      <c r="BA106" s="178" t="s">
        <v>621</v>
      </c>
      <c r="BC106" s="103">
        <f t="shared" si="6"/>
        <v>42</v>
      </c>
      <c r="BD106" s="103">
        <f t="shared" si="7"/>
        <v>2</v>
      </c>
      <c r="BE106" s="103">
        <f t="shared" si="8"/>
        <v>0</v>
      </c>
      <c r="BF106" s="103">
        <f t="shared" si="9"/>
        <v>6</v>
      </c>
      <c r="BG106" s="103">
        <f t="shared" si="10"/>
        <v>0</v>
      </c>
      <c r="BH106" s="103">
        <f t="shared" si="11"/>
        <v>44</v>
      </c>
    </row>
    <row r="107" spans="1:60" x14ac:dyDescent="0.25">
      <c r="A107" s="100">
        <v>311</v>
      </c>
      <c r="B107" s="67" t="s">
        <v>107</v>
      </c>
      <c r="C107" s="67" t="s">
        <v>97</v>
      </c>
      <c r="D107" s="178" t="s">
        <v>621</v>
      </c>
      <c r="E107" s="178" t="s">
        <v>621</v>
      </c>
      <c r="F107" s="178" t="s">
        <v>621</v>
      </c>
      <c r="G107" s="178" t="s">
        <v>621</v>
      </c>
      <c r="H107" s="178" t="s">
        <v>623</v>
      </c>
      <c r="I107" s="178" t="s">
        <v>621</v>
      </c>
      <c r="J107" s="178" t="s">
        <v>623</v>
      </c>
      <c r="K107" s="178" t="s">
        <v>621</v>
      </c>
      <c r="L107" s="178" t="s">
        <v>621</v>
      </c>
      <c r="M107" s="178" t="s">
        <v>621</v>
      </c>
      <c r="N107" s="178" t="s">
        <v>621</v>
      </c>
      <c r="O107" s="178" t="s">
        <v>620</v>
      </c>
      <c r="P107" s="178" t="s">
        <v>621</v>
      </c>
      <c r="Q107" s="178" t="s">
        <v>623</v>
      </c>
      <c r="R107" s="178" t="s">
        <v>623</v>
      </c>
      <c r="S107" s="178" t="s">
        <v>621</v>
      </c>
      <c r="T107" s="178" t="s">
        <v>621</v>
      </c>
      <c r="U107" s="178" t="s">
        <v>621</v>
      </c>
      <c r="V107" s="178" t="s">
        <v>621</v>
      </c>
      <c r="W107" s="178" t="s">
        <v>623</v>
      </c>
      <c r="X107" s="178" t="s">
        <v>621</v>
      </c>
      <c r="Y107" s="178" t="s">
        <v>621</v>
      </c>
      <c r="Z107" s="178" t="s">
        <v>621</v>
      </c>
      <c r="AA107" s="178" t="s">
        <v>621</v>
      </c>
      <c r="AB107" s="178" t="s">
        <v>621</v>
      </c>
      <c r="AC107" s="178" t="s">
        <v>621</v>
      </c>
      <c r="AD107" s="178" t="s">
        <v>621</v>
      </c>
      <c r="AE107" s="178" t="s">
        <v>621</v>
      </c>
      <c r="AF107" s="178" t="s">
        <v>621</v>
      </c>
      <c r="AG107" s="178" t="s">
        <v>621</v>
      </c>
      <c r="AH107" s="178" t="s">
        <v>621</v>
      </c>
      <c r="AI107" s="178" t="s">
        <v>622</v>
      </c>
      <c r="AJ107" s="178" t="s">
        <v>621</v>
      </c>
      <c r="AK107" s="178" t="s">
        <v>621</v>
      </c>
      <c r="AL107" s="178" t="s">
        <v>621</v>
      </c>
      <c r="AM107" s="178" t="s">
        <v>621</v>
      </c>
      <c r="AN107" s="178" t="s">
        <v>621</v>
      </c>
      <c r="AO107" s="178" t="s">
        <v>623</v>
      </c>
      <c r="AP107" s="178" t="s">
        <v>621</v>
      </c>
      <c r="AQ107" s="178" t="s">
        <v>621</v>
      </c>
      <c r="AR107" s="178" t="s">
        <v>621</v>
      </c>
      <c r="AS107" s="178" t="s">
        <v>621</v>
      </c>
      <c r="AT107" s="178" t="s">
        <v>621</v>
      </c>
      <c r="AU107" s="178" t="s">
        <v>621</v>
      </c>
      <c r="AV107" s="178" t="s">
        <v>621</v>
      </c>
      <c r="AW107" s="178" t="s">
        <v>621</v>
      </c>
      <c r="AX107" s="178" t="s">
        <v>620</v>
      </c>
      <c r="AY107" s="178" t="s">
        <v>621</v>
      </c>
      <c r="AZ107" s="178" t="s">
        <v>622</v>
      </c>
      <c r="BA107" s="178" t="s">
        <v>620</v>
      </c>
      <c r="BC107" s="103">
        <f t="shared" si="6"/>
        <v>39</v>
      </c>
      <c r="BD107" s="103">
        <f t="shared" si="7"/>
        <v>2</v>
      </c>
      <c r="BE107" s="103">
        <f t="shared" si="8"/>
        <v>3</v>
      </c>
      <c r="BF107" s="103">
        <f t="shared" si="9"/>
        <v>6</v>
      </c>
      <c r="BG107" s="103">
        <f t="shared" si="10"/>
        <v>0</v>
      </c>
      <c r="BH107" s="103">
        <f t="shared" si="11"/>
        <v>44</v>
      </c>
    </row>
    <row r="108" spans="1:60" x14ac:dyDescent="0.25">
      <c r="A108" s="100">
        <v>312</v>
      </c>
      <c r="B108" s="67" t="s">
        <v>108</v>
      </c>
      <c r="C108" s="67" t="s">
        <v>97</v>
      </c>
      <c r="D108" s="178" t="s">
        <v>621</v>
      </c>
      <c r="E108" s="178" t="s">
        <v>621</v>
      </c>
      <c r="F108" s="178" t="s">
        <v>621</v>
      </c>
      <c r="G108" s="178" t="s">
        <v>621</v>
      </c>
      <c r="H108" s="178" t="s">
        <v>623</v>
      </c>
      <c r="I108" s="178" t="s">
        <v>621</v>
      </c>
      <c r="J108" s="178" t="s">
        <v>621</v>
      </c>
      <c r="K108" s="178" t="s">
        <v>623</v>
      </c>
      <c r="L108" s="178" t="s">
        <v>621</v>
      </c>
      <c r="M108" s="178" t="s">
        <v>621</v>
      </c>
      <c r="N108" s="178" t="s">
        <v>621</v>
      </c>
      <c r="O108" s="178" t="s">
        <v>620</v>
      </c>
      <c r="P108" s="178" t="s">
        <v>621</v>
      </c>
      <c r="Q108" s="178" t="s">
        <v>621</v>
      </c>
      <c r="R108" s="178" t="s">
        <v>623</v>
      </c>
      <c r="S108" s="178" t="s">
        <v>621</v>
      </c>
      <c r="T108" s="178" t="s">
        <v>620</v>
      </c>
      <c r="U108" s="178" t="s">
        <v>621</v>
      </c>
      <c r="V108" s="178" t="s">
        <v>623</v>
      </c>
      <c r="W108" s="178" t="s">
        <v>621</v>
      </c>
      <c r="X108" s="178" t="s">
        <v>621</v>
      </c>
      <c r="Y108" s="178" t="s">
        <v>622</v>
      </c>
      <c r="Z108" s="178" t="s">
        <v>621</v>
      </c>
      <c r="AA108" s="178" t="s">
        <v>621</v>
      </c>
      <c r="AB108" s="178" t="s">
        <v>621</v>
      </c>
      <c r="AC108" s="178" t="s">
        <v>623</v>
      </c>
      <c r="AD108" s="178" t="s">
        <v>621</v>
      </c>
      <c r="AE108" s="178" t="s">
        <v>621</v>
      </c>
      <c r="AF108" s="178" t="s">
        <v>621</v>
      </c>
      <c r="AG108" s="178" t="s">
        <v>622</v>
      </c>
      <c r="AH108" s="178" t="s">
        <v>622</v>
      </c>
      <c r="AI108" s="178" t="s">
        <v>622</v>
      </c>
      <c r="AJ108" s="178" t="s">
        <v>621</v>
      </c>
      <c r="AK108" s="178" t="s">
        <v>623</v>
      </c>
      <c r="AL108" s="178" t="s">
        <v>621</v>
      </c>
      <c r="AM108" s="178" t="s">
        <v>621</v>
      </c>
      <c r="AN108" s="178" t="s">
        <v>621</v>
      </c>
      <c r="AO108" s="178" t="s">
        <v>623</v>
      </c>
      <c r="AP108" s="178" t="s">
        <v>621</v>
      </c>
      <c r="AQ108" s="178" t="s">
        <v>621</v>
      </c>
      <c r="AR108" s="178" t="s">
        <v>621</v>
      </c>
      <c r="AS108" s="178" t="s">
        <v>621</v>
      </c>
      <c r="AT108" s="178" t="s">
        <v>623</v>
      </c>
      <c r="AU108" s="178" t="s">
        <v>621</v>
      </c>
      <c r="AV108" s="178" t="s">
        <v>623</v>
      </c>
      <c r="AW108" s="178" t="s">
        <v>621</v>
      </c>
      <c r="AX108" s="178" t="s">
        <v>620</v>
      </c>
      <c r="AY108" s="178" t="s">
        <v>621</v>
      </c>
      <c r="AZ108" s="178" t="s">
        <v>622</v>
      </c>
      <c r="BA108" s="178" t="s">
        <v>620</v>
      </c>
      <c r="BC108" s="103">
        <f t="shared" si="6"/>
        <v>32</v>
      </c>
      <c r="BD108" s="103">
        <f t="shared" si="7"/>
        <v>5</v>
      </c>
      <c r="BE108" s="103">
        <f t="shared" si="8"/>
        <v>4</v>
      </c>
      <c r="BF108" s="103">
        <f t="shared" si="9"/>
        <v>9</v>
      </c>
      <c r="BG108" s="103">
        <f t="shared" si="10"/>
        <v>0</v>
      </c>
      <c r="BH108" s="103">
        <f t="shared" si="11"/>
        <v>41</v>
      </c>
    </row>
    <row r="109" spans="1:60" x14ac:dyDescent="0.25">
      <c r="A109" s="100">
        <v>313</v>
      </c>
      <c r="B109" s="67" t="s">
        <v>109</v>
      </c>
      <c r="C109" s="67" t="s">
        <v>97</v>
      </c>
      <c r="D109" s="178" t="s">
        <v>621</v>
      </c>
      <c r="E109" s="178" t="s">
        <v>621</v>
      </c>
      <c r="F109" s="178" t="s">
        <v>621</v>
      </c>
      <c r="G109" s="178" t="s">
        <v>620</v>
      </c>
      <c r="H109" s="178" t="s">
        <v>621</v>
      </c>
      <c r="I109" s="178" t="s">
        <v>621</v>
      </c>
      <c r="J109" s="178" t="s">
        <v>621</v>
      </c>
      <c r="K109" s="178" t="s">
        <v>621</v>
      </c>
      <c r="L109" s="178" t="s">
        <v>621</v>
      </c>
      <c r="M109" s="178" t="s">
        <v>623</v>
      </c>
      <c r="N109" s="178" t="s">
        <v>623</v>
      </c>
      <c r="O109" s="178" t="s">
        <v>620</v>
      </c>
      <c r="P109" s="178" t="s">
        <v>621</v>
      </c>
      <c r="Q109" s="178" t="s">
        <v>623</v>
      </c>
      <c r="R109" s="178" t="s">
        <v>621</v>
      </c>
      <c r="S109" s="178" t="s">
        <v>621</v>
      </c>
      <c r="T109" s="178" t="s">
        <v>620</v>
      </c>
      <c r="U109" s="178" t="s">
        <v>621</v>
      </c>
      <c r="V109" s="178" t="s">
        <v>621</v>
      </c>
      <c r="W109" s="178" t="s">
        <v>623</v>
      </c>
      <c r="X109" s="178" t="s">
        <v>623</v>
      </c>
      <c r="Y109" s="178" t="s">
        <v>621</v>
      </c>
      <c r="Z109" s="178" t="s">
        <v>621</v>
      </c>
      <c r="AA109" s="178" t="s">
        <v>621</v>
      </c>
      <c r="AB109" s="178" t="s">
        <v>621</v>
      </c>
      <c r="AC109" s="178" t="s">
        <v>621</v>
      </c>
      <c r="AD109" s="178" t="s">
        <v>621</v>
      </c>
      <c r="AE109" s="178" t="s">
        <v>621</v>
      </c>
      <c r="AF109" s="178" t="s">
        <v>621</v>
      </c>
      <c r="AG109" s="178" t="s">
        <v>623</v>
      </c>
      <c r="AH109" s="178" t="s">
        <v>621</v>
      </c>
      <c r="AI109" s="178" t="s">
        <v>621</v>
      </c>
      <c r="AJ109" s="178" t="s">
        <v>621</v>
      </c>
      <c r="AK109" s="178" t="s">
        <v>621</v>
      </c>
      <c r="AL109" s="178" t="s">
        <v>621</v>
      </c>
      <c r="AM109" s="178" t="s">
        <v>621</v>
      </c>
      <c r="AN109" s="178" t="s">
        <v>621</v>
      </c>
      <c r="AO109" s="178" t="s">
        <v>623</v>
      </c>
      <c r="AP109" s="178" t="s">
        <v>621</v>
      </c>
      <c r="AQ109" s="178" t="s">
        <v>621</v>
      </c>
      <c r="AR109" s="178" t="s">
        <v>621</v>
      </c>
      <c r="AS109" s="178" t="s">
        <v>621</v>
      </c>
      <c r="AT109" s="178" t="s">
        <v>623</v>
      </c>
      <c r="AU109" s="178" t="s">
        <v>621</v>
      </c>
      <c r="AV109" s="178" t="s">
        <v>621</v>
      </c>
      <c r="AW109" s="178" t="s">
        <v>621</v>
      </c>
      <c r="AX109" s="178" t="s">
        <v>620</v>
      </c>
      <c r="AY109" s="178" t="s">
        <v>621</v>
      </c>
      <c r="AZ109" s="178" t="s">
        <v>622</v>
      </c>
      <c r="BA109" s="178" t="s">
        <v>622</v>
      </c>
      <c r="BC109" s="103">
        <f t="shared" si="6"/>
        <v>36</v>
      </c>
      <c r="BD109" s="103">
        <f t="shared" si="7"/>
        <v>2</v>
      </c>
      <c r="BE109" s="103">
        <f t="shared" si="8"/>
        <v>4</v>
      </c>
      <c r="BF109" s="103">
        <f t="shared" si="9"/>
        <v>8</v>
      </c>
      <c r="BG109" s="103">
        <f t="shared" si="10"/>
        <v>0</v>
      </c>
      <c r="BH109" s="103">
        <f t="shared" si="11"/>
        <v>42</v>
      </c>
    </row>
    <row r="110" spans="1:60" x14ac:dyDescent="0.25">
      <c r="A110" s="100">
        <v>314</v>
      </c>
      <c r="B110" s="67" t="s">
        <v>110</v>
      </c>
      <c r="C110" s="67" t="s">
        <v>97</v>
      </c>
      <c r="D110" s="178" t="s">
        <v>621</v>
      </c>
      <c r="E110" s="178" t="s">
        <v>621</v>
      </c>
      <c r="F110" s="178" t="s">
        <v>621</v>
      </c>
      <c r="G110" s="178" t="s">
        <v>623</v>
      </c>
      <c r="H110" s="178" t="s">
        <v>623</v>
      </c>
      <c r="I110" s="178" t="s">
        <v>623</v>
      </c>
      <c r="J110" s="178" t="s">
        <v>623</v>
      </c>
      <c r="K110" s="178" t="s">
        <v>623</v>
      </c>
      <c r="L110" s="178" t="s">
        <v>622</v>
      </c>
      <c r="M110" s="178" t="s">
        <v>623</v>
      </c>
      <c r="N110" s="178" t="s">
        <v>623</v>
      </c>
      <c r="O110" s="178" t="s">
        <v>623</v>
      </c>
      <c r="P110" s="178" t="s">
        <v>621</v>
      </c>
      <c r="Q110" s="178" t="s">
        <v>623</v>
      </c>
      <c r="R110" s="178" t="s">
        <v>623</v>
      </c>
      <c r="S110" s="178" t="s">
        <v>623</v>
      </c>
      <c r="T110" s="178" t="s">
        <v>623</v>
      </c>
      <c r="U110" s="178" t="s">
        <v>621</v>
      </c>
      <c r="V110" s="178" t="s">
        <v>621</v>
      </c>
      <c r="W110" s="178" t="s">
        <v>623</v>
      </c>
      <c r="X110" s="178" t="s">
        <v>621</v>
      </c>
      <c r="Y110" s="178" t="s">
        <v>622</v>
      </c>
      <c r="Z110" s="178" t="s">
        <v>621</v>
      </c>
      <c r="AA110" s="178" t="s">
        <v>621</v>
      </c>
      <c r="AB110" s="178" t="s">
        <v>621</v>
      </c>
      <c r="AC110" s="178" t="s">
        <v>621</v>
      </c>
      <c r="AD110" s="178" t="s">
        <v>621</v>
      </c>
      <c r="AE110" s="178" t="s">
        <v>622</v>
      </c>
      <c r="AF110" s="178" t="s">
        <v>621</v>
      </c>
      <c r="AG110" s="178" t="s">
        <v>622</v>
      </c>
      <c r="AH110" s="178" t="s">
        <v>622</v>
      </c>
      <c r="AI110" s="178" t="s">
        <v>622</v>
      </c>
      <c r="AJ110" s="178" t="s">
        <v>621</v>
      </c>
      <c r="AK110" s="178" t="s">
        <v>621</v>
      </c>
      <c r="AL110" s="178" t="s">
        <v>622</v>
      </c>
      <c r="AM110" s="178" t="s">
        <v>621</v>
      </c>
      <c r="AN110" s="178" t="s">
        <v>621</v>
      </c>
      <c r="AO110" s="178" t="s">
        <v>621</v>
      </c>
      <c r="AP110" s="178" t="s">
        <v>621</v>
      </c>
      <c r="AQ110" s="178" t="s">
        <v>621</v>
      </c>
      <c r="AR110" s="178" t="s">
        <v>623</v>
      </c>
      <c r="AS110" s="178" t="s">
        <v>621</v>
      </c>
      <c r="AT110" s="178" t="s">
        <v>621</v>
      </c>
      <c r="AU110" s="178" t="s">
        <v>621</v>
      </c>
      <c r="AV110" s="178" t="s">
        <v>621</v>
      </c>
      <c r="AW110" s="178" t="s">
        <v>622</v>
      </c>
      <c r="AX110" s="178" t="s">
        <v>621</v>
      </c>
      <c r="AY110" s="178" t="s">
        <v>623</v>
      </c>
      <c r="AZ110" s="178" t="s">
        <v>622</v>
      </c>
      <c r="BA110" s="178" t="s">
        <v>623</v>
      </c>
      <c r="BC110" s="103">
        <f t="shared" si="6"/>
        <v>25</v>
      </c>
      <c r="BD110" s="103">
        <f t="shared" si="7"/>
        <v>9</v>
      </c>
      <c r="BE110" s="103">
        <f t="shared" si="8"/>
        <v>0</v>
      </c>
      <c r="BF110" s="103">
        <f t="shared" si="9"/>
        <v>16</v>
      </c>
      <c r="BG110" s="103">
        <f t="shared" si="10"/>
        <v>0</v>
      </c>
      <c r="BH110" s="103">
        <f t="shared" si="11"/>
        <v>34</v>
      </c>
    </row>
    <row r="111" spans="1:60" x14ac:dyDescent="0.25">
      <c r="A111" s="100">
        <v>315</v>
      </c>
      <c r="B111" s="67" t="s">
        <v>111</v>
      </c>
      <c r="C111" s="67" t="s">
        <v>97</v>
      </c>
      <c r="D111" s="178" t="s">
        <v>621</v>
      </c>
      <c r="E111" s="178" t="s">
        <v>621</v>
      </c>
      <c r="F111" s="178" t="s">
        <v>621</v>
      </c>
      <c r="G111" s="178" t="s">
        <v>621</v>
      </c>
      <c r="H111" s="178" t="s">
        <v>623</v>
      </c>
      <c r="I111" s="178" t="s">
        <v>621</v>
      </c>
      <c r="J111" s="178" t="s">
        <v>623</v>
      </c>
      <c r="K111" s="178" t="s">
        <v>621</v>
      </c>
      <c r="L111" s="178" t="s">
        <v>621</v>
      </c>
      <c r="M111" s="178" t="s">
        <v>621</v>
      </c>
      <c r="N111" s="178" t="s">
        <v>621</v>
      </c>
      <c r="O111" s="178" t="s">
        <v>621</v>
      </c>
      <c r="P111" s="178" t="s">
        <v>621</v>
      </c>
      <c r="Q111" s="178" t="s">
        <v>621</v>
      </c>
      <c r="R111" s="178" t="s">
        <v>621</v>
      </c>
      <c r="S111" s="178" t="s">
        <v>621</v>
      </c>
      <c r="T111" s="178" t="s">
        <v>621</v>
      </c>
      <c r="U111" s="178" t="s">
        <v>621</v>
      </c>
      <c r="V111" s="178" t="s">
        <v>621</v>
      </c>
      <c r="W111" s="178" t="s">
        <v>621</v>
      </c>
      <c r="X111" s="178" t="s">
        <v>621</v>
      </c>
      <c r="Y111" s="178" t="s">
        <v>622</v>
      </c>
      <c r="Z111" s="178" t="s">
        <v>621</v>
      </c>
      <c r="AA111" s="178" t="s">
        <v>621</v>
      </c>
      <c r="AB111" s="178" t="s">
        <v>621</v>
      </c>
      <c r="AC111" s="178" t="s">
        <v>621</v>
      </c>
      <c r="AD111" s="178" t="s">
        <v>621</v>
      </c>
      <c r="AE111" s="178" t="s">
        <v>621</v>
      </c>
      <c r="AF111" s="178" t="s">
        <v>621</v>
      </c>
      <c r="AG111" s="178" t="s">
        <v>622</v>
      </c>
      <c r="AH111" s="178" t="s">
        <v>621</v>
      </c>
      <c r="AI111" s="178" t="s">
        <v>622</v>
      </c>
      <c r="AJ111" s="178" t="s">
        <v>621</v>
      </c>
      <c r="AK111" s="178" t="s">
        <v>621</v>
      </c>
      <c r="AL111" s="178" t="s">
        <v>621</v>
      </c>
      <c r="AM111" s="178" t="s">
        <v>621</v>
      </c>
      <c r="AN111" s="178" t="s">
        <v>621</v>
      </c>
      <c r="AO111" s="178" t="s">
        <v>623</v>
      </c>
      <c r="AP111" s="178" t="s">
        <v>621</v>
      </c>
      <c r="AQ111" s="178" t="s">
        <v>621</v>
      </c>
      <c r="AR111" s="178" t="s">
        <v>621</v>
      </c>
      <c r="AS111" s="178" t="s">
        <v>621</v>
      </c>
      <c r="AT111" s="178" t="s">
        <v>623</v>
      </c>
      <c r="AU111" s="178" t="s">
        <v>621</v>
      </c>
      <c r="AV111" s="178" t="s">
        <v>623</v>
      </c>
      <c r="AW111" s="178" t="s">
        <v>621</v>
      </c>
      <c r="AX111" s="178" t="s">
        <v>623</v>
      </c>
      <c r="AY111" s="178" t="s">
        <v>621</v>
      </c>
      <c r="AZ111" s="178" t="s">
        <v>622</v>
      </c>
      <c r="BA111" s="178" t="s">
        <v>623</v>
      </c>
      <c r="BC111" s="103">
        <f t="shared" si="6"/>
        <v>39</v>
      </c>
      <c r="BD111" s="103">
        <f t="shared" si="7"/>
        <v>4</v>
      </c>
      <c r="BE111" s="103">
        <f t="shared" si="8"/>
        <v>0</v>
      </c>
      <c r="BF111" s="103">
        <f t="shared" si="9"/>
        <v>7</v>
      </c>
      <c r="BG111" s="103">
        <f t="shared" si="10"/>
        <v>0</v>
      </c>
      <c r="BH111" s="103">
        <f t="shared" si="11"/>
        <v>43</v>
      </c>
    </row>
    <row r="112" spans="1:60" x14ac:dyDescent="0.25">
      <c r="A112" s="100">
        <v>316</v>
      </c>
      <c r="B112" s="67" t="s">
        <v>112</v>
      </c>
      <c r="C112" s="67" t="s">
        <v>97</v>
      </c>
      <c r="D112" s="178" t="s">
        <v>621</v>
      </c>
      <c r="E112" s="178" t="s">
        <v>621</v>
      </c>
      <c r="F112" s="178" t="s">
        <v>621</v>
      </c>
      <c r="G112" s="178" t="s">
        <v>620</v>
      </c>
      <c r="H112" s="178" t="s">
        <v>623</v>
      </c>
      <c r="I112" s="178" t="s">
        <v>621</v>
      </c>
      <c r="J112" s="178" t="s">
        <v>621</v>
      </c>
      <c r="K112" s="178" t="s">
        <v>621</v>
      </c>
      <c r="L112" s="178" t="s">
        <v>621</v>
      </c>
      <c r="M112" s="178" t="s">
        <v>621</v>
      </c>
      <c r="N112" s="178" t="s">
        <v>621</v>
      </c>
      <c r="O112" s="178" t="s">
        <v>621</v>
      </c>
      <c r="P112" s="178" t="s">
        <v>621</v>
      </c>
      <c r="Q112" s="178" t="s">
        <v>621</v>
      </c>
      <c r="R112" s="178" t="s">
        <v>621</v>
      </c>
      <c r="S112" s="178" t="s">
        <v>621</v>
      </c>
      <c r="T112" s="178" t="s">
        <v>621</v>
      </c>
      <c r="U112" s="178" t="s">
        <v>621</v>
      </c>
      <c r="V112" s="178" t="s">
        <v>621</v>
      </c>
      <c r="W112" s="178" t="s">
        <v>621</v>
      </c>
      <c r="X112" s="178" t="s">
        <v>621</v>
      </c>
      <c r="Y112" s="178" t="s">
        <v>622</v>
      </c>
      <c r="Z112" s="178" t="s">
        <v>621</v>
      </c>
      <c r="AA112" s="178" t="s">
        <v>621</v>
      </c>
      <c r="AB112" s="178" t="s">
        <v>621</v>
      </c>
      <c r="AC112" s="178" t="s">
        <v>623</v>
      </c>
      <c r="AD112" s="178" t="s">
        <v>623</v>
      </c>
      <c r="AE112" s="178" t="s">
        <v>621</v>
      </c>
      <c r="AF112" s="178" t="s">
        <v>621</v>
      </c>
      <c r="AG112" s="178" t="s">
        <v>621</v>
      </c>
      <c r="AH112" s="178" t="s">
        <v>622</v>
      </c>
      <c r="AI112" s="178" t="s">
        <v>622</v>
      </c>
      <c r="AJ112" s="178" t="s">
        <v>621</v>
      </c>
      <c r="AK112" s="178" t="s">
        <v>621</v>
      </c>
      <c r="AL112" s="178" t="s">
        <v>622</v>
      </c>
      <c r="AM112" s="178" t="s">
        <v>621</v>
      </c>
      <c r="AN112" s="178" t="s">
        <v>621</v>
      </c>
      <c r="AO112" s="178" t="s">
        <v>621</v>
      </c>
      <c r="AP112" s="178" t="s">
        <v>621</v>
      </c>
      <c r="AQ112" s="178" t="s">
        <v>621</v>
      </c>
      <c r="AR112" s="178" t="s">
        <v>621</v>
      </c>
      <c r="AS112" s="178" t="s">
        <v>621</v>
      </c>
      <c r="AT112" s="178" t="s">
        <v>621</v>
      </c>
      <c r="AU112" s="178" t="s">
        <v>621</v>
      </c>
      <c r="AV112" s="178" t="s">
        <v>621</v>
      </c>
      <c r="AW112" s="178" t="s">
        <v>622</v>
      </c>
      <c r="AX112" s="178" t="s">
        <v>623</v>
      </c>
      <c r="AY112" s="178" t="s">
        <v>621</v>
      </c>
      <c r="AZ112" s="178" t="s">
        <v>622</v>
      </c>
      <c r="BA112" s="178" t="s">
        <v>622</v>
      </c>
      <c r="BC112" s="103">
        <f t="shared" si="6"/>
        <v>38</v>
      </c>
      <c r="BD112" s="103">
        <f t="shared" si="7"/>
        <v>7</v>
      </c>
      <c r="BE112" s="103">
        <f t="shared" si="8"/>
        <v>1</v>
      </c>
      <c r="BF112" s="103">
        <f t="shared" si="9"/>
        <v>4</v>
      </c>
      <c r="BG112" s="103">
        <f t="shared" si="10"/>
        <v>0</v>
      </c>
      <c r="BH112" s="103">
        <f t="shared" si="11"/>
        <v>46</v>
      </c>
    </row>
    <row r="113" spans="1:60" x14ac:dyDescent="0.25">
      <c r="A113" s="100">
        <v>317</v>
      </c>
      <c r="B113" s="67" t="s">
        <v>113</v>
      </c>
      <c r="C113" s="67" t="s">
        <v>97</v>
      </c>
      <c r="D113" s="178" t="s">
        <v>621</v>
      </c>
      <c r="E113" s="178" t="s">
        <v>621</v>
      </c>
      <c r="F113" s="178" t="s">
        <v>621</v>
      </c>
      <c r="G113" s="178" t="s">
        <v>621</v>
      </c>
      <c r="H113" s="178" t="s">
        <v>621</v>
      </c>
      <c r="I113" s="178" t="s">
        <v>621</v>
      </c>
      <c r="J113" s="178" t="s">
        <v>621</v>
      </c>
      <c r="K113" s="178" t="s">
        <v>621</v>
      </c>
      <c r="L113" s="178" t="s">
        <v>621</v>
      </c>
      <c r="M113" s="178" t="s">
        <v>621</v>
      </c>
      <c r="N113" s="178" t="s">
        <v>621</v>
      </c>
      <c r="O113" s="178" t="s">
        <v>621</v>
      </c>
      <c r="P113" s="178" t="s">
        <v>621</v>
      </c>
      <c r="Q113" s="178" t="s">
        <v>621</v>
      </c>
      <c r="R113" s="178" t="s">
        <v>621</v>
      </c>
      <c r="S113" s="178" t="s">
        <v>623</v>
      </c>
      <c r="T113" s="178" t="s">
        <v>621</v>
      </c>
      <c r="U113" s="178" t="s">
        <v>621</v>
      </c>
      <c r="V113" s="178" t="s">
        <v>621</v>
      </c>
      <c r="W113" s="178" t="s">
        <v>621</v>
      </c>
      <c r="X113" s="178" t="s">
        <v>621</v>
      </c>
      <c r="Y113" s="178" t="s">
        <v>622</v>
      </c>
      <c r="Z113" s="178" t="s">
        <v>621</v>
      </c>
      <c r="AA113" s="178" t="s">
        <v>621</v>
      </c>
      <c r="AB113" s="178" t="s">
        <v>621</v>
      </c>
      <c r="AC113" s="178" t="s">
        <v>621</v>
      </c>
      <c r="AD113" s="178" t="s">
        <v>621</v>
      </c>
      <c r="AE113" s="178" t="s">
        <v>621</v>
      </c>
      <c r="AF113" s="178" t="s">
        <v>621</v>
      </c>
      <c r="AG113" s="178" t="s">
        <v>621</v>
      </c>
      <c r="AH113" s="178" t="s">
        <v>622</v>
      </c>
      <c r="AI113" s="178" t="s">
        <v>622</v>
      </c>
      <c r="AJ113" s="178" t="s">
        <v>621</v>
      </c>
      <c r="AK113" s="178" t="s">
        <v>621</v>
      </c>
      <c r="AL113" s="178" t="s">
        <v>621</v>
      </c>
      <c r="AM113" s="178" t="s">
        <v>621</v>
      </c>
      <c r="AN113" s="178" t="s">
        <v>621</v>
      </c>
      <c r="AO113" s="178" t="s">
        <v>623</v>
      </c>
      <c r="AP113" s="178" t="s">
        <v>621</v>
      </c>
      <c r="AQ113" s="178" t="s">
        <v>621</v>
      </c>
      <c r="AR113" s="178" t="s">
        <v>621</v>
      </c>
      <c r="AS113" s="178" t="s">
        <v>621</v>
      </c>
      <c r="AT113" s="178" t="s">
        <v>623</v>
      </c>
      <c r="AU113" s="178" t="s">
        <v>621</v>
      </c>
      <c r="AV113" s="178" t="s">
        <v>621</v>
      </c>
      <c r="AW113" s="178" t="s">
        <v>621</v>
      </c>
      <c r="AX113" s="178" t="s">
        <v>623</v>
      </c>
      <c r="AY113" s="178" t="s">
        <v>621</v>
      </c>
      <c r="AZ113" s="178" t="s">
        <v>622</v>
      </c>
      <c r="BA113" s="178" t="s">
        <v>622</v>
      </c>
      <c r="BC113" s="103">
        <f t="shared" si="6"/>
        <v>41</v>
      </c>
      <c r="BD113" s="103">
        <f t="shared" si="7"/>
        <v>5</v>
      </c>
      <c r="BE113" s="103">
        <f t="shared" si="8"/>
        <v>0</v>
      </c>
      <c r="BF113" s="103">
        <f t="shared" si="9"/>
        <v>4</v>
      </c>
      <c r="BG113" s="103">
        <f t="shared" si="10"/>
        <v>0</v>
      </c>
      <c r="BH113" s="103">
        <f t="shared" si="11"/>
        <v>46</v>
      </c>
    </row>
    <row r="114" spans="1:60" x14ac:dyDescent="0.25">
      <c r="A114" s="100">
        <v>318</v>
      </c>
      <c r="B114" s="67" t="s">
        <v>114</v>
      </c>
      <c r="C114" s="67" t="s">
        <v>97</v>
      </c>
      <c r="D114" s="178" t="s">
        <v>621</v>
      </c>
      <c r="E114" s="178" t="s">
        <v>621</v>
      </c>
      <c r="F114" s="178" t="s">
        <v>621</v>
      </c>
      <c r="G114" s="178" t="s">
        <v>621</v>
      </c>
      <c r="H114" s="178" t="s">
        <v>623</v>
      </c>
      <c r="I114" s="178" t="s">
        <v>621</v>
      </c>
      <c r="J114" s="178" t="s">
        <v>623</v>
      </c>
      <c r="K114" s="178" t="s">
        <v>621</v>
      </c>
      <c r="L114" s="178" t="s">
        <v>621</v>
      </c>
      <c r="M114" s="178" t="s">
        <v>621</v>
      </c>
      <c r="N114" s="178" t="s">
        <v>623</v>
      </c>
      <c r="O114" s="178" t="s">
        <v>621</v>
      </c>
      <c r="P114" s="178" t="s">
        <v>620</v>
      </c>
      <c r="Q114" s="178" t="s">
        <v>621</v>
      </c>
      <c r="R114" s="178" t="s">
        <v>621</v>
      </c>
      <c r="S114" s="178" t="s">
        <v>621</v>
      </c>
      <c r="T114" s="178" t="s">
        <v>620</v>
      </c>
      <c r="U114" s="178" t="s">
        <v>621</v>
      </c>
      <c r="V114" s="178" t="s">
        <v>621</v>
      </c>
      <c r="W114" s="178" t="s">
        <v>623</v>
      </c>
      <c r="X114" s="178" t="s">
        <v>621</v>
      </c>
      <c r="Y114" s="178" t="s">
        <v>622</v>
      </c>
      <c r="Z114" s="178" t="s">
        <v>621</v>
      </c>
      <c r="AA114" s="178" t="s">
        <v>621</v>
      </c>
      <c r="AB114" s="178" t="s">
        <v>621</v>
      </c>
      <c r="AC114" s="178" t="s">
        <v>621</v>
      </c>
      <c r="AD114" s="178" t="s">
        <v>621</v>
      </c>
      <c r="AE114" s="178" t="s">
        <v>621</v>
      </c>
      <c r="AF114" s="178" t="s">
        <v>621</v>
      </c>
      <c r="AG114" s="178" t="s">
        <v>622</v>
      </c>
      <c r="AH114" s="178" t="s">
        <v>622</v>
      </c>
      <c r="AI114" s="178" t="s">
        <v>622</v>
      </c>
      <c r="AJ114" s="178" t="s">
        <v>621</v>
      </c>
      <c r="AK114" s="178" t="s">
        <v>621</v>
      </c>
      <c r="AL114" s="178" t="s">
        <v>621</v>
      </c>
      <c r="AM114" s="178" t="s">
        <v>623</v>
      </c>
      <c r="AN114" s="178" t="s">
        <v>621</v>
      </c>
      <c r="AO114" s="178" t="s">
        <v>623</v>
      </c>
      <c r="AP114" s="178" t="s">
        <v>621</v>
      </c>
      <c r="AQ114" s="178" t="s">
        <v>621</v>
      </c>
      <c r="AR114" s="178" t="s">
        <v>621</v>
      </c>
      <c r="AS114" s="178" t="s">
        <v>621</v>
      </c>
      <c r="AT114" s="178" t="s">
        <v>621</v>
      </c>
      <c r="AU114" s="178" t="s">
        <v>621</v>
      </c>
      <c r="AV114" s="178" t="s">
        <v>621</v>
      </c>
      <c r="AW114" s="178" t="s">
        <v>621</v>
      </c>
      <c r="AX114" s="178" t="s">
        <v>621</v>
      </c>
      <c r="AY114" s="178" t="s">
        <v>621</v>
      </c>
      <c r="AZ114" s="178" t="s">
        <v>622</v>
      </c>
      <c r="BA114" s="178" t="s">
        <v>621</v>
      </c>
      <c r="BC114" s="103">
        <f t="shared" si="6"/>
        <v>37</v>
      </c>
      <c r="BD114" s="103">
        <f t="shared" si="7"/>
        <v>5</v>
      </c>
      <c r="BE114" s="103">
        <f t="shared" si="8"/>
        <v>2</v>
      </c>
      <c r="BF114" s="103">
        <f t="shared" si="9"/>
        <v>6</v>
      </c>
      <c r="BG114" s="103">
        <f t="shared" si="10"/>
        <v>0</v>
      </c>
      <c r="BH114" s="103">
        <f t="shared" si="11"/>
        <v>44</v>
      </c>
    </row>
    <row r="115" spans="1:60" x14ac:dyDescent="0.25">
      <c r="A115" s="100">
        <v>319</v>
      </c>
      <c r="B115" s="67" t="s">
        <v>626</v>
      </c>
      <c r="C115" s="67" t="s">
        <v>97</v>
      </c>
      <c r="D115" s="178" t="s">
        <v>621</v>
      </c>
      <c r="E115" s="178" t="s">
        <v>621</v>
      </c>
      <c r="F115" s="178" t="s">
        <v>623</v>
      </c>
      <c r="G115" s="178" t="s">
        <v>621</v>
      </c>
      <c r="H115" s="178" t="s">
        <v>623</v>
      </c>
      <c r="I115" s="178" t="s">
        <v>621</v>
      </c>
      <c r="J115" s="178" t="s">
        <v>623</v>
      </c>
      <c r="K115" s="178" t="s">
        <v>621</v>
      </c>
      <c r="L115" s="178" t="s">
        <v>621</v>
      </c>
      <c r="M115" s="178" t="s">
        <v>623</v>
      </c>
      <c r="N115" s="178" t="s">
        <v>623</v>
      </c>
      <c r="O115" s="178" t="s">
        <v>623</v>
      </c>
      <c r="P115" s="178" t="s">
        <v>621</v>
      </c>
      <c r="Q115" s="178" t="s">
        <v>623</v>
      </c>
      <c r="R115" s="178" t="s">
        <v>621</v>
      </c>
      <c r="S115" s="178" t="s">
        <v>621</v>
      </c>
      <c r="T115" s="178" t="s">
        <v>621</v>
      </c>
      <c r="U115" s="178" t="s">
        <v>623</v>
      </c>
      <c r="V115" s="178" t="s">
        <v>621</v>
      </c>
      <c r="W115" s="178" t="s">
        <v>623</v>
      </c>
      <c r="X115" s="178" t="s">
        <v>623</v>
      </c>
      <c r="Y115" s="178" t="s">
        <v>622</v>
      </c>
      <c r="Z115" s="178" t="s">
        <v>623</v>
      </c>
      <c r="AA115" s="178" t="s">
        <v>621</v>
      </c>
      <c r="AB115" s="178" t="s">
        <v>621</v>
      </c>
      <c r="AC115" s="178" t="s">
        <v>621</v>
      </c>
      <c r="AD115" s="178" t="s">
        <v>623</v>
      </c>
      <c r="AE115" s="178" t="s">
        <v>621</v>
      </c>
      <c r="AF115" s="178" t="s">
        <v>621</v>
      </c>
      <c r="AG115" s="178" t="s">
        <v>623</v>
      </c>
      <c r="AH115" s="178" t="s">
        <v>621</v>
      </c>
      <c r="AI115" s="178" t="s">
        <v>621</v>
      </c>
      <c r="AJ115" s="178" t="s">
        <v>621</v>
      </c>
      <c r="AK115" s="178" t="s">
        <v>621</v>
      </c>
      <c r="AL115" s="178" t="s">
        <v>621</v>
      </c>
      <c r="AM115" s="178" t="s">
        <v>621</v>
      </c>
      <c r="AN115" s="178" t="s">
        <v>621</v>
      </c>
      <c r="AO115" s="178" t="s">
        <v>623</v>
      </c>
      <c r="AP115" s="178" t="s">
        <v>621</v>
      </c>
      <c r="AQ115" s="178" t="s">
        <v>621</v>
      </c>
      <c r="AR115" s="178" t="s">
        <v>621</v>
      </c>
      <c r="AS115" s="178" t="s">
        <v>623</v>
      </c>
      <c r="AT115" s="178" t="s">
        <v>623</v>
      </c>
      <c r="AU115" s="178" t="s">
        <v>621</v>
      </c>
      <c r="AV115" s="178" t="s">
        <v>621</v>
      </c>
      <c r="AW115" s="178" t="s">
        <v>621</v>
      </c>
      <c r="AX115" s="178" t="s">
        <v>621</v>
      </c>
      <c r="AY115" s="178" t="s">
        <v>621</v>
      </c>
      <c r="AZ115" s="178" t="s">
        <v>622</v>
      </c>
      <c r="BA115" s="178" t="s">
        <v>622</v>
      </c>
      <c r="BC115" s="103">
        <f t="shared" si="6"/>
        <v>31</v>
      </c>
      <c r="BD115" s="103">
        <f t="shared" si="7"/>
        <v>3</v>
      </c>
      <c r="BE115" s="103">
        <f t="shared" si="8"/>
        <v>0</v>
      </c>
      <c r="BF115" s="103">
        <f t="shared" si="9"/>
        <v>16</v>
      </c>
      <c r="BG115" s="103">
        <f t="shared" si="10"/>
        <v>0</v>
      </c>
      <c r="BH115" s="103">
        <f t="shared" si="11"/>
        <v>34</v>
      </c>
    </row>
    <row r="116" spans="1:60" x14ac:dyDescent="0.25">
      <c r="A116" s="100">
        <v>320</v>
      </c>
      <c r="B116" s="67" t="s">
        <v>117</v>
      </c>
      <c r="C116" s="67" t="s">
        <v>97</v>
      </c>
      <c r="D116" s="178" t="s">
        <v>621</v>
      </c>
      <c r="E116" s="178" t="s">
        <v>621</v>
      </c>
      <c r="F116" s="178" t="s">
        <v>621</v>
      </c>
      <c r="G116" s="178" t="s">
        <v>621</v>
      </c>
      <c r="H116" s="178" t="s">
        <v>621</v>
      </c>
      <c r="I116" s="178" t="s">
        <v>621</v>
      </c>
      <c r="J116" s="178" t="s">
        <v>621</v>
      </c>
      <c r="K116" s="178" t="s">
        <v>623</v>
      </c>
      <c r="L116" s="178" t="s">
        <v>621</v>
      </c>
      <c r="M116" s="178" t="s">
        <v>621</v>
      </c>
      <c r="N116" s="178" t="s">
        <v>621</v>
      </c>
      <c r="O116" s="178" t="s">
        <v>621</v>
      </c>
      <c r="P116" s="178" t="s">
        <v>621</v>
      </c>
      <c r="Q116" s="178" t="s">
        <v>621</v>
      </c>
      <c r="R116" s="178" t="s">
        <v>623</v>
      </c>
      <c r="S116" s="178" t="s">
        <v>623</v>
      </c>
      <c r="T116" s="178" t="s">
        <v>621</v>
      </c>
      <c r="U116" s="178" t="s">
        <v>621</v>
      </c>
      <c r="V116" s="178" t="s">
        <v>621</v>
      </c>
      <c r="W116" s="178" t="s">
        <v>623</v>
      </c>
      <c r="X116" s="178" t="s">
        <v>621</v>
      </c>
      <c r="Y116" s="178" t="s">
        <v>622</v>
      </c>
      <c r="Z116" s="178" t="s">
        <v>621</v>
      </c>
      <c r="AA116" s="178" t="s">
        <v>621</v>
      </c>
      <c r="AB116" s="178" t="s">
        <v>621</v>
      </c>
      <c r="AC116" s="178" t="s">
        <v>621</v>
      </c>
      <c r="AD116" s="178" t="s">
        <v>621</v>
      </c>
      <c r="AE116" s="178" t="s">
        <v>621</v>
      </c>
      <c r="AF116" s="178" t="s">
        <v>621</v>
      </c>
      <c r="AG116" s="178" t="s">
        <v>621</v>
      </c>
      <c r="AH116" s="178" t="s">
        <v>621</v>
      </c>
      <c r="AI116" s="178" t="s">
        <v>621</v>
      </c>
      <c r="AJ116" s="178" t="s">
        <v>621</v>
      </c>
      <c r="AK116" s="178" t="s">
        <v>621</v>
      </c>
      <c r="AL116" s="178" t="s">
        <v>621</v>
      </c>
      <c r="AM116" s="178" t="s">
        <v>621</v>
      </c>
      <c r="AN116" s="178" t="s">
        <v>621</v>
      </c>
      <c r="AO116" s="178" t="s">
        <v>621</v>
      </c>
      <c r="AP116" s="178" t="s">
        <v>621</v>
      </c>
      <c r="AQ116" s="178" t="s">
        <v>621</v>
      </c>
      <c r="AR116" s="178" t="s">
        <v>623</v>
      </c>
      <c r="AS116" s="178" t="s">
        <v>621</v>
      </c>
      <c r="AT116" s="178" t="s">
        <v>623</v>
      </c>
      <c r="AU116" s="178" t="s">
        <v>623</v>
      </c>
      <c r="AV116" s="178" t="s">
        <v>621</v>
      </c>
      <c r="AW116" s="178" t="s">
        <v>621</v>
      </c>
      <c r="AX116" s="178" t="s">
        <v>621</v>
      </c>
      <c r="AY116" s="178" t="s">
        <v>621</v>
      </c>
      <c r="AZ116" s="178" t="s">
        <v>622</v>
      </c>
      <c r="BA116" s="178" t="s">
        <v>623</v>
      </c>
      <c r="BC116" s="103">
        <f t="shared" si="6"/>
        <v>40</v>
      </c>
      <c r="BD116" s="103">
        <f t="shared" si="7"/>
        <v>2</v>
      </c>
      <c r="BE116" s="103">
        <f t="shared" si="8"/>
        <v>0</v>
      </c>
      <c r="BF116" s="103">
        <f t="shared" si="9"/>
        <v>8</v>
      </c>
      <c r="BG116" s="103">
        <f t="shared" si="10"/>
        <v>0</v>
      </c>
      <c r="BH116" s="103">
        <f t="shared" si="11"/>
        <v>42</v>
      </c>
    </row>
    <row r="117" spans="1:60" x14ac:dyDescent="0.25">
      <c r="A117" s="100">
        <v>321</v>
      </c>
      <c r="B117" s="67" t="s">
        <v>116</v>
      </c>
      <c r="C117" s="67" t="s">
        <v>97</v>
      </c>
      <c r="D117" s="178" t="s">
        <v>621</v>
      </c>
      <c r="E117" s="178" t="s">
        <v>621</v>
      </c>
      <c r="F117" s="178" t="s">
        <v>621</v>
      </c>
      <c r="G117" s="178" t="s">
        <v>621</v>
      </c>
      <c r="H117" s="178" t="s">
        <v>621</v>
      </c>
      <c r="I117" s="178" t="s">
        <v>621</v>
      </c>
      <c r="J117" s="178" t="s">
        <v>623</v>
      </c>
      <c r="K117" s="178" t="s">
        <v>621</v>
      </c>
      <c r="L117" s="178" t="s">
        <v>622</v>
      </c>
      <c r="M117" s="178" t="s">
        <v>621</v>
      </c>
      <c r="N117" s="178" t="s">
        <v>623</v>
      </c>
      <c r="O117" s="178" t="s">
        <v>621</v>
      </c>
      <c r="P117" s="178" t="s">
        <v>621</v>
      </c>
      <c r="Q117" s="178" t="s">
        <v>620</v>
      </c>
      <c r="R117" s="178" t="s">
        <v>621</v>
      </c>
      <c r="S117" s="178" t="s">
        <v>623</v>
      </c>
      <c r="T117" s="178" t="s">
        <v>620</v>
      </c>
      <c r="U117" s="178" t="s">
        <v>621</v>
      </c>
      <c r="V117" s="178" t="s">
        <v>621</v>
      </c>
      <c r="W117" s="178" t="s">
        <v>621</v>
      </c>
      <c r="X117" s="178" t="s">
        <v>621</v>
      </c>
      <c r="Y117" s="178" t="s">
        <v>622</v>
      </c>
      <c r="Z117" s="178" t="s">
        <v>621</v>
      </c>
      <c r="AA117" s="178" t="s">
        <v>621</v>
      </c>
      <c r="AB117" s="178" t="s">
        <v>621</v>
      </c>
      <c r="AC117" s="178" t="s">
        <v>623</v>
      </c>
      <c r="AD117" s="178" t="s">
        <v>621</v>
      </c>
      <c r="AE117" s="178" t="s">
        <v>621</v>
      </c>
      <c r="AF117" s="178" t="s">
        <v>621</v>
      </c>
      <c r="AG117" s="178" t="s">
        <v>621</v>
      </c>
      <c r="AH117" s="178" t="s">
        <v>621</v>
      </c>
      <c r="AI117" s="178" t="s">
        <v>621</v>
      </c>
      <c r="AJ117" s="178" t="s">
        <v>621</v>
      </c>
      <c r="AK117" s="178" t="s">
        <v>621</v>
      </c>
      <c r="AL117" s="178" t="s">
        <v>621</v>
      </c>
      <c r="AM117" s="178" t="s">
        <v>621</v>
      </c>
      <c r="AN117" s="178" t="s">
        <v>621</v>
      </c>
      <c r="AO117" s="178" t="s">
        <v>621</v>
      </c>
      <c r="AP117" s="178" t="s">
        <v>621</v>
      </c>
      <c r="AQ117" s="178" t="s">
        <v>621</v>
      </c>
      <c r="AR117" s="178" t="s">
        <v>621</v>
      </c>
      <c r="AS117" s="178" t="s">
        <v>623</v>
      </c>
      <c r="AT117" s="178" t="s">
        <v>623</v>
      </c>
      <c r="AU117" s="178" t="s">
        <v>621</v>
      </c>
      <c r="AV117" s="178" t="s">
        <v>621</v>
      </c>
      <c r="AW117" s="178" t="s">
        <v>621</v>
      </c>
      <c r="AX117" s="178" t="s">
        <v>621</v>
      </c>
      <c r="AY117" s="178" t="s">
        <v>621</v>
      </c>
      <c r="AZ117" s="178" t="s">
        <v>622</v>
      </c>
      <c r="BA117" s="178" t="s">
        <v>623</v>
      </c>
      <c r="BC117" s="103">
        <f t="shared" si="6"/>
        <v>38</v>
      </c>
      <c r="BD117" s="103">
        <f t="shared" si="7"/>
        <v>3</v>
      </c>
      <c r="BE117" s="103">
        <f t="shared" si="8"/>
        <v>2</v>
      </c>
      <c r="BF117" s="103">
        <f t="shared" si="9"/>
        <v>7</v>
      </c>
      <c r="BG117" s="103">
        <f t="shared" si="10"/>
        <v>0</v>
      </c>
      <c r="BH117" s="103">
        <f t="shared" si="11"/>
        <v>43</v>
      </c>
    </row>
    <row r="118" spans="1:60" x14ac:dyDescent="0.25">
      <c r="A118" s="100">
        <v>322</v>
      </c>
      <c r="B118" s="67" t="s">
        <v>118</v>
      </c>
      <c r="C118" s="67" t="s">
        <v>97</v>
      </c>
      <c r="D118" s="178" t="s">
        <v>621</v>
      </c>
      <c r="E118" s="178" t="s">
        <v>621</v>
      </c>
      <c r="F118" s="178" t="s">
        <v>621</v>
      </c>
      <c r="G118" s="178" t="s">
        <v>621</v>
      </c>
      <c r="H118" s="178" t="s">
        <v>621</v>
      </c>
      <c r="I118" s="178" t="s">
        <v>621</v>
      </c>
      <c r="J118" s="178" t="s">
        <v>623</v>
      </c>
      <c r="K118" s="178" t="s">
        <v>621</v>
      </c>
      <c r="L118" s="178" t="s">
        <v>622</v>
      </c>
      <c r="M118" s="178" t="s">
        <v>621</v>
      </c>
      <c r="N118" s="178" t="s">
        <v>621</v>
      </c>
      <c r="O118" s="178" t="s">
        <v>621</v>
      </c>
      <c r="P118" s="178" t="s">
        <v>621</v>
      </c>
      <c r="Q118" s="178" t="s">
        <v>623</v>
      </c>
      <c r="R118" s="178" t="s">
        <v>621</v>
      </c>
      <c r="S118" s="178" t="s">
        <v>621</v>
      </c>
      <c r="T118" s="178" t="s">
        <v>621</v>
      </c>
      <c r="U118" s="178" t="s">
        <v>621</v>
      </c>
      <c r="V118" s="178" t="s">
        <v>621</v>
      </c>
      <c r="W118" s="178" t="s">
        <v>621</v>
      </c>
      <c r="X118" s="178" t="s">
        <v>621</v>
      </c>
      <c r="Y118" s="178" t="s">
        <v>621</v>
      </c>
      <c r="Z118" s="178" t="s">
        <v>623</v>
      </c>
      <c r="AA118" s="178" t="s">
        <v>621</v>
      </c>
      <c r="AB118" s="178" t="s">
        <v>621</v>
      </c>
      <c r="AC118" s="178" t="s">
        <v>621</v>
      </c>
      <c r="AD118" s="178" t="s">
        <v>621</v>
      </c>
      <c r="AE118" s="178" t="s">
        <v>621</v>
      </c>
      <c r="AF118" s="178" t="s">
        <v>621</v>
      </c>
      <c r="AG118" s="178" t="s">
        <v>622</v>
      </c>
      <c r="AH118" s="178" t="s">
        <v>620</v>
      </c>
      <c r="AI118" s="178" t="s">
        <v>621</v>
      </c>
      <c r="AJ118" s="178" t="s">
        <v>621</v>
      </c>
      <c r="AK118" s="178" t="s">
        <v>621</v>
      </c>
      <c r="AL118" s="178" t="s">
        <v>621</v>
      </c>
      <c r="AM118" s="178" t="s">
        <v>621</v>
      </c>
      <c r="AN118" s="178" t="s">
        <v>621</v>
      </c>
      <c r="AO118" s="178" t="s">
        <v>623</v>
      </c>
      <c r="AP118" s="178" t="s">
        <v>621</v>
      </c>
      <c r="AQ118" s="178" t="s">
        <v>621</v>
      </c>
      <c r="AR118" s="178" t="s">
        <v>621</v>
      </c>
      <c r="AS118" s="178" t="s">
        <v>621</v>
      </c>
      <c r="AT118" s="178" t="s">
        <v>623</v>
      </c>
      <c r="AU118" s="178" t="s">
        <v>621</v>
      </c>
      <c r="AV118" s="178" t="s">
        <v>623</v>
      </c>
      <c r="AW118" s="178" t="s">
        <v>621</v>
      </c>
      <c r="AX118" s="178" t="s">
        <v>621</v>
      </c>
      <c r="AY118" s="178" t="s">
        <v>621</v>
      </c>
      <c r="AZ118" s="178" t="s">
        <v>622</v>
      </c>
      <c r="BA118" s="178" t="s">
        <v>623</v>
      </c>
      <c r="BC118" s="103">
        <f t="shared" si="6"/>
        <v>39</v>
      </c>
      <c r="BD118" s="103">
        <f t="shared" si="7"/>
        <v>3</v>
      </c>
      <c r="BE118" s="103">
        <f t="shared" si="8"/>
        <v>1</v>
      </c>
      <c r="BF118" s="103">
        <f t="shared" si="9"/>
        <v>7</v>
      </c>
      <c r="BG118" s="103">
        <f t="shared" si="10"/>
        <v>0</v>
      </c>
      <c r="BH118" s="103">
        <f t="shared" si="11"/>
        <v>43</v>
      </c>
    </row>
    <row r="119" spans="1:60" x14ac:dyDescent="0.25">
      <c r="A119" s="100">
        <v>323</v>
      </c>
      <c r="B119" s="67" t="s">
        <v>119</v>
      </c>
      <c r="C119" s="67" t="s">
        <v>97</v>
      </c>
      <c r="D119" s="178" t="s">
        <v>621</v>
      </c>
      <c r="E119" s="178" t="s">
        <v>621</v>
      </c>
      <c r="F119" s="178" t="s">
        <v>621</v>
      </c>
      <c r="G119" s="178" t="s">
        <v>620</v>
      </c>
      <c r="H119" s="178" t="s">
        <v>621</v>
      </c>
      <c r="I119" s="178" t="s">
        <v>621</v>
      </c>
      <c r="J119" s="178" t="s">
        <v>621</v>
      </c>
      <c r="K119" s="178" t="s">
        <v>621</v>
      </c>
      <c r="L119" s="178" t="s">
        <v>621</v>
      </c>
      <c r="M119" s="178" t="s">
        <v>621</v>
      </c>
      <c r="N119" s="178" t="s">
        <v>621</v>
      </c>
      <c r="O119" s="178" t="s">
        <v>621</v>
      </c>
      <c r="P119" s="178" t="s">
        <v>621</v>
      </c>
      <c r="Q119" s="178" t="s">
        <v>623</v>
      </c>
      <c r="R119" s="178" t="s">
        <v>621</v>
      </c>
      <c r="S119" s="178" t="s">
        <v>621</v>
      </c>
      <c r="T119" s="178" t="s">
        <v>623</v>
      </c>
      <c r="U119" s="178" t="s">
        <v>621</v>
      </c>
      <c r="V119" s="178" t="s">
        <v>621</v>
      </c>
      <c r="W119" s="178" t="s">
        <v>623</v>
      </c>
      <c r="X119" s="178" t="s">
        <v>621</v>
      </c>
      <c r="Y119" s="178" t="s">
        <v>622</v>
      </c>
      <c r="Z119" s="178" t="s">
        <v>621</v>
      </c>
      <c r="AA119" s="178" t="s">
        <v>621</v>
      </c>
      <c r="AB119" s="178" t="s">
        <v>623</v>
      </c>
      <c r="AC119" s="178" t="s">
        <v>623</v>
      </c>
      <c r="AD119" s="178" t="s">
        <v>621</v>
      </c>
      <c r="AE119" s="178" t="s">
        <v>621</v>
      </c>
      <c r="AF119" s="178" t="s">
        <v>621</v>
      </c>
      <c r="AG119" s="178" t="s">
        <v>622</v>
      </c>
      <c r="AH119" s="178" t="s">
        <v>622</v>
      </c>
      <c r="AI119" s="178" t="s">
        <v>622</v>
      </c>
      <c r="AJ119" s="178" t="s">
        <v>621</v>
      </c>
      <c r="AK119" s="178" t="s">
        <v>621</v>
      </c>
      <c r="AL119" s="178" t="s">
        <v>621</v>
      </c>
      <c r="AM119" s="178" t="s">
        <v>621</v>
      </c>
      <c r="AN119" s="178" t="s">
        <v>621</v>
      </c>
      <c r="AO119" s="178" t="s">
        <v>623</v>
      </c>
      <c r="AP119" s="178" t="s">
        <v>621</v>
      </c>
      <c r="AQ119" s="178" t="s">
        <v>621</v>
      </c>
      <c r="AR119" s="178" t="s">
        <v>621</v>
      </c>
      <c r="AS119" s="178" t="s">
        <v>621</v>
      </c>
      <c r="AT119" s="178" t="s">
        <v>623</v>
      </c>
      <c r="AU119" s="178" t="s">
        <v>621</v>
      </c>
      <c r="AV119" s="178" t="s">
        <v>621</v>
      </c>
      <c r="AW119" s="178" t="s">
        <v>620</v>
      </c>
      <c r="AX119" s="178" t="s">
        <v>621</v>
      </c>
      <c r="AY119" s="178" t="s">
        <v>621</v>
      </c>
      <c r="AZ119" s="178" t="s">
        <v>622</v>
      </c>
      <c r="BA119" s="178" t="s">
        <v>623</v>
      </c>
      <c r="BC119" s="103">
        <f t="shared" si="6"/>
        <v>35</v>
      </c>
      <c r="BD119" s="103">
        <f t="shared" si="7"/>
        <v>5</v>
      </c>
      <c r="BE119" s="103">
        <f t="shared" si="8"/>
        <v>2</v>
      </c>
      <c r="BF119" s="103">
        <f t="shared" si="9"/>
        <v>8</v>
      </c>
      <c r="BG119" s="103">
        <f t="shared" si="10"/>
        <v>0</v>
      </c>
      <c r="BH119" s="103">
        <f t="shared" si="11"/>
        <v>42</v>
      </c>
    </row>
    <row r="120" spans="1:60" x14ac:dyDescent="0.25">
      <c r="A120" s="100">
        <v>324</v>
      </c>
      <c r="B120" s="67" t="s">
        <v>120</v>
      </c>
      <c r="C120" s="67" t="s">
        <v>97</v>
      </c>
      <c r="D120" s="178" t="s">
        <v>621</v>
      </c>
      <c r="E120" s="178" t="s">
        <v>621</v>
      </c>
      <c r="F120" s="178" t="s">
        <v>621</v>
      </c>
      <c r="G120" s="178" t="s">
        <v>621</v>
      </c>
      <c r="H120" s="178" t="s">
        <v>621</v>
      </c>
      <c r="I120" s="178" t="s">
        <v>621</v>
      </c>
      <c r="J120" s="178" t="s">
        <v>621</v>
      </c>
      <c r="K120" s="178" t="s">
        <v>621</v>
      </c>
      <c r="L120" s="178" t="s">
        <v>621</v>
      </c>
      <c r="M120" s="178" t="s">
        <v>621</v>
      </c>
      <c r="N120" s="178" t="s">
        <v>621</v>
      </c>
      <c r="O120" s="178" t="s">
        <v>621</v>
      </c>
      <c r="P120" s="178" t="s">
        <v>621</v>
      </c>
      <c r="Q120" s="178" t="s">
        <v>623</v>
      </c>
      <c r="R120" s="178" t="s">
        <v>623</v>
      </c>
      <c r="S120" s="178" t="s">
        <v>621</v>
      </c>
      <c r="T120" s="178" t="s">
        <v>621</v>
      </c>
      <c r="U120" s="178" t="s">
        <v>621</v>
      </c>
      <c r="V120" s="178" t="s">
        <v>621</v>
      </c>
      <c r="W120" s="178" t="s">
        <v>621</v>
      </c>
      <c r="X120" s="178" t="s">
        <v>621</v>
      </c>
      <c r="Y120" s="178" t="s">
        <v>622</v>
      </c>
      <c r="Z120" s="178" t="s">
        <v>621</v>
      </c>
      <c r="AA120" s="178" t="s">
        <v>621</v>
      </c>
      <c r="AB120" s="178" t="s">
        <v>621</v>
      </c>
      <c r="AC120" s="178" t="s">
        <v>621</v>
      </c>
      <c r="AD120" s="178" t="s">
        <v>621</v>
      </c>
      <c r="AE120" s="178" t="s">
        <v>621</v>
      </c>
      <c r="AF120" s="178" t="s">
        <v>621</v>
      </c>
      <c r="AG120" s="178" t="s">
        <v>622</v>
      </c>
      <c r="AH120" s="178" t="s">
        <v>622</v>
      </c>
      <c r="AI120" s="178" t="s">
        <v>622</v>
      </c>
      <c r="AJ120" s="178" t="s">
        <v>621</v>
      </c>
      <c r="AK120" s="178" t="s">
        <v>623</v>
      </c>
      <c r="AL120" s="178" t="s">
        <v>621</v>
      </c>
      <c r="AM120" s="178" t="s">
        <v>621</v>
      </c>
      <c r="AN120" s="178" t="s">
        <v>621</v>
      </c>
      <c r="AO120" s="178" t="s">
        <v>621</v>
      </c>
      <c r="AP120" s="178" t="s">
        <v>621</v>
      </c>
      <c r="AQ120" s="178" t="s">
        <v>621</v>
      </c>
      <c r="AR120" s="178" t="s">
        <v>621</v>
      </c>
      <c r="AS120" s="178" t="s">
        <v>621</v>
      </c>
      <c r="AT120" s="178" t="s">
        <v>623</v>
      </c>
      <c r="AU120" s="178" t="s">
        <v>621</v>
      </c>
      <c r="AV120" s="178" t="s">
        <v>621</v>
      </c>
      <c r="AW120" s="178" t="s">
        <v>621</v>
      </c>
      <c r="AX120" s="178" t="s">
        <v>623</v>
      </c>
      <c r="AY120" s="178" t="s">
        <v>621</v>
      </c>
      <c r="AZ120" s="178" t="s">
        <v>622</v>
      </c>
      <c r="BA120" s="178" t="s">
        <v>622</v>
      </c>
      <c r="BC120" s="103">
        <f t="shared" si="6"/>
        <v>39</v>
      </c>
      <c r="BD120" s="103">
        <f t="shared" si="7"/>
        <v>6</v>
      </c>
      <c r="BE120" s="103">
        <f t="shared" si="8"/>
        <v>0</v>
      </c>
      <c r="BF120" s="103">
        <f t="shared" si="9"/>
        <v>5</v>
      </c>
      <c r="BG120" s="103">
        <f t="shared" si="10"/>
        <v>0</v>
      </c>
      <c r="BH120" s="103">
        <f t="shared" si="11"/>
        <v>45</v>
      </c>
    </row>
    <row r="121" spans="1:60" x14ac:dyDescent="0.25">
      <c r="A121" s="100">
        <v>325</v>
      </c>
      <c r="B121" s="67" t="s">
        <v>121</v>
      </c>
      <c r="C121" s="67" t="s">
        <v>97</v>
      </c>
      <c r="D121" s="178" t="s">
        <v>621</v>
      </c>
      <c r="E121" s="178" t="s">
        <v>621</v>
      </c>
      <c r="F121" s="178" t="s">
        <v>621</v>
      </c>
      <c r="G121" s="178" t="s">
        <v>621</v>
      </c>
      <c r="H121" s="178" t="s">
        <v>621</v>
      </c>
      <c r="I121" s="178" t="s">
        <v>623</v>
      </c>
      <c r="J121" s="178" t="s">
        <v>621</v>
      </c>
      <c r="K121" s="178" t="s">
        <v>623</v>
      </c>
      <c r="L121" s="178" t="s">
        <v>622</v>
      </c>
      <c r="M121" s="178" t="s">
        <v>621</v>
      </c>
      <c r="N121" s="178" t="s">
        <v>621</v>
      </c>
      <c r="O121" s="178" t="s">
        <v>622</v>
      </c>
      <c r="P121" s="178" t="s">
        <v>621</v>
      </c>
      <c r="Q121" s="178" t="s">
        <v>621</v>
      </c>
      <c r="R121" s="178" t="s">
        <v>621</v>
      </c>
      <c r="S121" s="178" t="s">
        <v>621</v>
      </c>
      <c r="T121" s="178" t="s">
        <v>621</v>
      </c>
      <c r="U121" s="178" t="s">
        <v>621</v>
      </c>
      <c r="V121" s="178" t="s">
        <v>621</v>
      </c>
      <c r="W121" s="178" t="s">
        <v>621</v>
      </c>
      <c r="X121" s="178" t="s">
        <v>621</v>
      </c>
      <c r="Y121" s="178" t="s">
        <v>622</v>
      </c>
      <c r="Z121" s="178" t="s">
        <v>621</v>
      </c>
      <c r="AA121" s="178" t="s">
        <v>621</v>
      </c>
      <c r="AB121" s="178" t="s">
        <v>621</v>
      </c>
      <c r="AC121" s="178" t="s">
        <v>621</v>
      </c>
      <c r="AD121" s="178" t="s">
        <v>623</v>
      </c>
      <c r="AE121" s="178" t="s">
        <v>621</v>
      </c>
      <c r="AF121" s="178" t="s">
        <v>621</v>
      </c>
      <c r="AG121" s="178" t="s">
        <v>622</v>
      </c>
      <c r="AH121" s="178" t="s">
        <v>622</v>
      </c>
      <c r="AI121" s="178" t="s">
        <v>622</v>
      </c>
      <c r="AJ121" s="178" t="s">
        <v>621</v>
      </c>
      <c r="AK121" s="178" t="s">
        <v>621</v>
      </c>
      <c r="AL121" s="178" t="s">
        <v>622</v>
      </c>
      <c r="AM121" s="178" t="s">
        <v>621</v>
      </c>
      <c r="AN121" s="178" t="s">
        <v>621</v>
      </c>
      <c r="AO121" s="178" t="s">
        <v>620</v>
      </c>
      <c r="AP121" s="178" t="s">
        <v>621</v>
      </c>
      <c r="AQ121" s="178" t="s">
        <v>621</v>
      </c>
      <c r="AR121" s="178" t="s">
        <v>621</v>
      </c>
      <c r="AS121" s="178" t="s">
        <v>621</v>
      </c>
      <c r="AT121" s="178" t="s">
        <v>621</v>
      </c>
      <c r="AU121" s="178" t="s">
        <v>621</v>
      </c>
      <c r="AV121" s="178" t="s">
        <v>621</v>
      </c>
      <c r="AW121" s="178" t="s">
        <v>622</v>
      </c>
      <c r="AX121" s="178" t="s">
        <v>621</v>
      </c>
      <c r="AY121" s="178" t="s">
        <v>621</v>
      </c>
      <c r="AZ121" s="178" t="s">
        <v>622</v>
      </c>
      <c r="BA121" s="178" t="s">
        <v>620</v>
      </c>
      <c r="BC121" s="103">
        <f t="shared" si="6"/>
        <v>36</v>
      </c>
      <c r="BD121" s="103">
        <f t="shared" si="7"/>
        <v>9</v>
      </c>
      <c r="BE121" s="103">
        <f t="shared" si="8"/>
        <v>2</v>
      </c>
      <c r="BF121" s="103">
        <f t="shared" si="9"/>
        <v>3</v>
      </c>
      <c r="BG121" s="103">
        <f t="shared" si="10"/>
        <v>0</v>
      </c>
      <c r="BH121" s="103">
        <f t="shared" si="11"/>
        <v>47</v>
      </c>
    </row>
    <row r="122" spans="1:60" x14ac:dyDescent="0.25">
      <c r="A122" s="100">
        <v>326</v>
      </c>
      <c r="B122" s="67" t="s">
        <v>122</v>
      </c>
      <c r="C122" s="67" t="s">
        <v>97</v>
      </c>
      <c r="D122" s="178" t="s">
        <v>623</v>
      </c>
      <c r="E122" s="178" t="s">
        <v>621</v>
      </c>
      <c r="F122" s="178" t="s">
        <v>621</v>
      </c>
      <c r="G122" s="178" t="s">
        <v>621</v>
      </c>
      <c r="H122" s="178" t="s">
        <v>623</v>
      </c>
      <c r="I122" s="178" t="s">
        <v>621</v>
      </c>
      <c r="J122" s="178" t="s">
        <v>623</v>
      </c>
      <c r="K122" s="178" t="s">
        <v>623</v>
      </c>
      <c r="L122" s="178" t="s">
        <v>622</v>
      </c>
      <c r="M122" s="178" t="s">
        <v>621</v>
      </c>
      <c r="N122" s="178" t="s">
        <v>621</v>
      </c>
      <c r="O122" s="178" t="s">
        <v>621</v>
      </c>
      <c r="P122" s="178" t="s">
        <v>621</v>
      </c>
      <c r="Q122" s="178" t="s">
        <v>621</v>
      </c>
      <c r="R122" s="178" t="s">
        <v>623</v>
      </c>
      <c r="S122" s="178" t="s">
        <v>621</v>
      </c>
      <c r="T122" s="178" t="s">
        <v>621</v>
      </c>
      <c r="U122" s="178" t="s">
        <v>621</v>
      </c>
      <c r="V122" s="178" t="s">
        <v>621</v>
      </c>
      <c r="W122" s="178" t="s">
        <v>621</v>
      </c>
      <c r="X122" s="178" t="s">
        <v>621</v>
      </c>
      <c r="Y122" s="178" t="s">
        <v>622</v>
      </c>
      <c r="Z122" s="178" t="s">
        <v>621</v>
      </c>
      <c r="AA122" s="178" t="s">
        <v>621</v>
      </c>
      <c r="AB122" s="178" t="s">
        <v>621</v>
      </c>
      <c r="AC122" s="178" t="s">
        <v>621</v>
      </c>
      <c r="AD122" s="178" t="s">
        <v>623</v>
      </c>
      <c r="AE122" s="178" t="s">
        <v>621</v>
      </c>
      <c r="AF122" s="178" t="s">
        <v>621</v>
      </c>
      <c r="AG122" s="178" t="s">
        <v>622</v>
      </c>
      <c r="AH122" s="178" t="s">
        <v>622</v>
      </c>
      <c r="AI122" s="178" t="s">
        <v>622</v>
      </c>
      <c r="AJ122" s="178" t="s">
        <v>621</v>
      </c>
      <c r="AK122" s="178" t="s">
        <v>621</v>
      </c>
      <c r="AL122" s="178" t="s">
        <v>621</v>
      </c>
      <c r="AM122" s="178" t="s">
        <v>621</v>
      </c>
      <c r="AN122" s="178" t="s">
        <v>621</v>
      </c>
      <c r="AO122" s="178" t="s">
        <v>621</v>
      </c>
      <c r="AP122" s="178" t="s">
        <v>621</v>
      </c>
      <c r="AQ122" s="178" t="s">
        <v>621</v>
      </c>
      <c r="AR122" s="178" t="s">
        <v>621</v>
      </c>
      <c r="AS122" s="178" t="s">
        <v>621</v>
      </c>
      <c r="AT122" s="178" t="s">
        <v>623</v>
      </c>
      <c r="AU122" s="178" t="s">
        <v>621</v>
      </c>
      <c r="AV122" s="178" t="s">
        <v>621</v>
      </c>
      <c r="AW122" s="178" t="s">
        <v>621</v>
      </c>
      <c r="AX122" s="178" t="s">
        <v>623</v>
      </c>
      <c r="AY122" s="178" t="s">
        <v>621</v>
      </c>
      <c r="AZ122" s="178" t="s">
        <v>622</v>
      </c>
      <c r="BA122" s="178" t="s">
        <v>623</v>
      </c>
      <c r="BC122" s="103">
        <f t="shared" si="6"/>
        <v>35</v>
      </c>
      <c r="BD122" s="103">
        <f t="shared" si="7"/>
        <v>6</v>
      </c>
      <c r="BE122" s="103">
        <f t="shared" si="8"/>
        <v>0</v>
      </c>
      <c r="BF122" s="103">
        <f t="shared" si="9"/>
        <v>9</v>
      </c>
      <c r="BG122" s="103">
        <f t="shared" si="10"/>
        <v>0</v>
      </c>
      <c r="BH122" s="103">
        <f t="shared" si="11"/>
        <v>41</v>
      </c>
    </row>
    <row r="123" spans="1:60" x14ac:dyDescent="0.25">
      <c r="A123" s="100">
        <v>327</v>
      </c>
      <c r="B123" s="67" t="s">
        <v>123</v>
      </c>
      <c r="C123" s="67" t="s">
        <v>97</v>
      </c>
      <c r="D123" s="178" t="s">
        <v>621</v>
      </c>
      <c r="E123" s="178" t="s">
        <v>621</v>
      </c>
      <c r="F123" s="178" t="s">
        <v>621</v>
      </c>
      <c r="G123" s="178" t="s">
        <v>621</v>
      </c>
      <c r="H123" s="178" t="s">
        <v>621</v>
      </c>
      <c r="I123" s="178" t="s">
        <v>621</v>
      </c>
      <c r="J123" s="178" t="s">
        <v>621</v>
      </c>
      <c r="K123" s="178" t="s">
        <v>623</v>
      </c>
      <c r="L123" s="178" t="s">
        <v>621</v>
      </c>
      <c r="M123" s="178" t="s">
        <v>621</v>
      </c>
      <c r="N123" s="178" t="s">
        <v>621</v>
      </c>
      <c r="O123" s="178" t="s">
        <v>621</v>
      </c>
      <c r="P123" s="178" t="s">
        <v>621</v>
      </c>
      <c r="Q123" s="178" t="s">
        <v>621</v>
      </c>
      <c r="R123" s="178" t="s">
        <v>621</v>
      </c>
      <c r="S123" s="178" t="s">
        <v>621</v>
      </c>
      <c r="T123" s="178" t="s">
        <v>621</v>
      </c>
      <c r="U123" s="178" t="s">
        <v>621</v>
      </c>
      <c r="V123" s="178" t="s">
        <v>621</v>
      </c>
      <c r="W123" s="178" t="s">
        <v>621</v>
      </c>
      <c r="X123" s="178" t="s">
        <v>621</v>
      </c>
      <c r="Y123" s="178" t="s">
        <v>621</v>
      </c>
      <c r="Z123" s="178" t="s">
        <v>621</v>
      </c>
      <c r="AA123" s="178" t="s">
        <v>621</v>
      </c>
      <c r="AB123" s="178" t="s">
        <v>621</v>
      </c>
      <c r="AC123" s="178" t="s">
        <v>623</v>
      </c>
      <c r="AD123" s="178" t="s">
        <v>621</v>
      </c>
      <c r="AE123" s="178" t="s">
        <v>621</v>
      </c>
      <c r="AF123" s="178" t="s">
        <v>621</v>
      </c>
      <c r="AG123" s="178" t="s">
        <v>622</v>
      </c>
      <c r="AH123" s="178" t="s">
        <v>621</v>
      </c>
      <c r="AI123" s="178" t="s">
        <v>622</v>
      </c>
      <c r="AJ123" s="178" t="s">
        <v>621</v>
      </c>
      <c r="AK123" s="178" t="s">
        <v>621</v>
      </c>
      <c r="AL123" s="178" t="s">
        <v>621</v>
      </c>
      <c r="AM123" s="178" t="s">
        <v>621</v>
      </c>
      <c r="AN123" s="178" t="s">
        <v>621</v>
      </c>
      <c r="AO123" s="178" t="s">
        <v>621</v>
      </c>
      <c r="AP123" s="178" t="s">
        <v>621</v>
      </c>
      <c r="AQ123" s="178" t="s">
        <v>621</v>
      </c>
      <c r="AR123" s="178" t="s">
        <v>621</v>
      </c>
      <c r="AS123" s="178" t="s">
        <v>621</v>
      </c>
      <c r="AT123" s="178" t="s">
        <v>620</v>
      </c>
      <c r="AU123" s="178" t="s">
        <v>620</v>
      </c>
      <c r="AV123" s="178" t="s">
        <v>621</v>
      </c>
      <c r="AW123" s="178" t="s">
        <v>621</v>
      </c>
      <c r="AX123" s="178" t="s">
        <v>620</v>
      </c>
      <c r="AY123" s="178" t="s">
        <v>621</v>
      </c>
      <c r="AZ123" s="178" t="s">
        <v>622</v>
      </c>
      <c r="BA123" s="178" t="s">
        <v>620</v>
      </c>
      <c r="BC123" s="103">
        <f t="shared" si="6"/>
        <v>41</v>
      </c>
      <c r="BD123" s="103">
        <f t="shared" si="7"/>
        <v>3</v>
      </c>
      <c r="BE123" s="103">
        <f t="shared" si="8"/>
        <v>4</v>
      </c>
      <c r="BF123" s="103">
        <f t="shared" si="9"/>
        <v>2</v>
      </c>
      <c r="BG123" s="103">
        <f t="shared" si="10"/>
        <v>0</v>
      </c>
      <c r="BH123" s="103">
        <f t="shared" si="11"/>
        <v>48</v>
      </c>
    </row>
    <row r="124" spans="1:60" x14ac:dyDescent="0.25">
      <c r="A124" s="100">
        <v>328</v>
      </c>
      <c r="B124" s="67" t="s">
        <v>124</v>
      </c>
      <c r="C124" s="67" t="s">
        <v>97</v>
      </c>
      <c r="D124" s="178" t="s">
        <v>621</v>
      </c>
      <c r="E124" s="178" t="s">
        <v>621</v>
      </c>
      <c r="F124" s="178" t="s">
        <v>623</v>
      </c>
      <c r="G124" s="178" t="s">
        <v>621</v>
      </c>
      <c r="H124" s="178" t="s">
        <v>623</v>
      </c>
      <c r="I124" s="178" t="s">
        <v>621</v>
      </c>
      <c r="J124" s="178" t="s">
        <v>621</v>
      </c>
      <c r="K124" s="178" t="s">
        <v>621</v>
      </c>
      <c r="L124" s="178" t="s">
        <v>621</v>
      </c>
      <c r="M124" s="178" t="s">
        <v>621</v>
      </c>
      <c r="N124" s="178" t="s">
        <v>621</v>
      </c>
      <c r="O124" s="178" t="s">
        <v>621</v>
      </c>
      <c r="P124" s="178" t="s">
        <v>621</v>
      </c>
      <c r="Q124" s="178" t="s">
        <v>621</v>
      </c>
      <c r="R124" s="178" t="s">
        <v>621</v>
      </c>
      <c r="S124" s="178" t="s">
        <v>621</v>
      </c>
      <c r="T124" s="178" t="s">
        <v>621</v>
      </c>
      <c r="U124" s="178" t="s">
        <v>621</v>
      </c>
      <c r="V124" s="178" t="s">
        <v>621</v>
      </c>
      <c r="W124" s="178" t="s">
        <v>621</v>
      </c>
      <c r="X124" s="178" t="s">
        <v>621</v>
      </c>
      <c r="Y124" s="178" t="s">
        <v>622</v>
      </c>
      <c r="Z124" s="178" t="s">
        <v>621</v>
      </c>
      <c r="AA124" s="178" t="s">
        <v>621</v>
      </c>
      <c r="AB124" s="178" t="s">
        <v>621</v>
      </c>
      <c r="AC124" s="178" t="s">
        <v>621</v>
      </c>
      <c r="AD124" s="178" t="s">
        <v>621</v>
      </c>
      <c r="AE124" s="178" t="s">
        <v>621</v>
      </c>
      <c r="AF124" s="178" t="s">
        <v>621</v>
      </c>
      <c r="AG124" s="178" t="s">
        <v>621</v>
      </c>
      <c r="AH124" s="178" t="s">
        <v>622</v>
      </c>
      <c r="AI124" s="178" t="s">
        <v>622</v>
      </c>
      <c r="AJ124" s="178" t="s">
        <v>621</v>
      </c>
      <c r="AK124" s="178" t="s">
        <v>621</v>
      </c>
      <c r="AL124" s="178" t="s">
        <v>622</v>
      </c>
      <c r="AM124" s="178" t="s">
        <v>621</v>
      </c>
      <c r="AN124" s="178" t="s">
        <v>621</v>
      </c>
      <c r="AO124" s="178" t="s">
        <v>621</v>
      </c>
      <c r="AP124" s="178" t="s">
        <v>621</v>
      </c>
      <c r="AQ124" s="178" t="s">
        <v>621</v>
      </c>
      <c r="AR124" s="178" t="s">
        <v>621</v>
      </c>
      <c r="AS124" s="178" t="s">
        <v>623</v>
      </c>
      <c r="AT124" s="178" t="s">
        <v>621</v>
      </c>
      <c r="AU124" s="178" t="s">
        <v>621</v>
      </c>
      <c r="AV124" s="178" t="s">
        <v>623</v>
      </c>
      <c r="AW124" s="178" t="s">
        <v>623</v>
      </c>
      <c r="AX124" s="178" t="s">
        <v>621</v>
      </c>
      <c r="AY124" s="178" t="s">
        <v>621</v>
      </c>
      <c r="AZ124" s="178" t="s">
        <v>622</v>
      </c>
      <c r="BA124" s="178" t="s">
        <v>622</v>
      </c>
      <c r="BC124" s="103">
        <f t="shared" si="6"/>
        <v>39</v>
      </c>
      <c r="BD124" s="103">
        <f t="shared" si="7"/>
        <v>6</v>
      </c>
      <c r="BE124" s="103">
        <f t="shared" si="8"/>
        <v>0</v>
      </c>
      <c r="BF124" s="103">
        <f t="shared" si="9"/>
        <v>5</v>
      </c>
      <c r="BG124" s="103">
        <f t="shared" si="10"/>
        <v>0</v>
      </c>
      <c r="BH124" s="103">
        <f t="shared" si="11"/>
        <v>45</v>
      </c>
    </row>
    <row r="125" spans="1:60" x14ac:dyDescent="0.25">
      <c r="A125" s="100">
        <v>329</v>
      </c>
      <c r="B125" s="67" t="s">
        <v>125</v>
      </c>
      <c r="C125" s="67" t="s">
        <v>97</v>
      </c>
      <c r="D125" s="178" t="s">
        <v>621</v>
      </c>
      <c r="E125" s="178" t="s">
        <v>621</v>
      </c>
      <c r="F125" s="178" t="s">
        <v>621</v>
      </c>
      <c r="G125" s="178" t="s">
        <v>621</v>
      </c>
      <c r="H125" s="178" t="s">
        <v>621</v>
      </c>
      <c r="I125" s="178" t="s">
        <v>621</v>
      </c>
      <c r="J125" s="178" t="s">
        <v>621</v>
      </c>
      <c r="K125" s="178" t="s">
        <v>621</v>
      </c>
      <c r="L125" s="178" t="s">
        <v>621</v>
      </c>
      <c r="M125" s="178" t="s">
        <v>621</v>
      </c>
      <c r="N125" s="178" t="s">
        <v>623</v>
      </c>
      <c r="O125" s="178" t="s">
        <v>621</v>
      </c>
      <c r="P125" s="178" t="s">
        <v>621</v>
      </c>
      <c r="Q125" s="178" t="s">
        <v>623</v>
      </c>
      <c r="R125" s="178" t="s">
        <v>621</v>
      </c>
      <c r="S125" s="178" t="s">
        <v>621</v>
      </c>
      <c r="T125" s="178" t="s">
        <v>621</v>
      </c>
      <c r="U125" s="178" t="s">
        <v>621</v>
      </c>
      <c r="V125" s="178" t="s">
        <v>621</v>
      </c>
      <c r="W125" s="178" t="s">
        <v>621</v>
      </c>
      <c r="X125" s="178" t="s">
        <v>621</v>
      </c>
      <c r="Y125" s="178" t="s">
        <v>621</v>
      </c>
      <c r="Z125" s="178" t="s">
        <v>621</v>
      </c>
      <c r="AA125" s="178" t="s">
        <v>621</v>
      </c>
      <c r="AB125" s="178" t="s">
        <v>621</v>
      </c>
      <c r="AC125" s="178" t="s">
        <v>621</v>
      </c>
      <c r="AD125" s="178" t="s">
        <v>623</v>
      </c>
      <c r="AE125" s="178" t="s">
        <v>621</v>
      </c>
      <c r="AF125" s="178" t="s">
        <v>621</v>
      </c>
      <c r="AG125" s="178" t="s">
        <v>621</v>
      </c>
      <c r="AH125" s="178" t="s">
        <v>621</v>
      </c>
      <c r="AI125" s="178" t="s">
        <v>621</v>
      </c>
      <c r="AJ125" s="178" t="s">
        <v>621</v>
      </c>
      <c r="AK125" s="178" t="s">
        <v>621</v>
      </c>
      <c r="AL125" s="178" t="s">
        <v>621</v>
      </c>
      <c r="AM125" s="178" t="s">
        <v>621</v>
      </c>
      <c r="AN125" s="178" t="s">
        <v>621</v>
      </c>
      <c r="AO125" s="178" t="s">
        <v>623</v>
      </c>
      <c r="AP125" s="178" t="s">
        <v>621</v>
      </c>
      <c r="AQ125" s="178" t="s">
        <v>621</v>
      </c>
      <c r="AR125" s="178" t="s">
        <v>621</v>
      </c>
      <c r="AS125" s="178" t="s">
        <v>621</v>
      </c>
      <c r="AT125" s="178" t="s">
        <v>623</v>
      </c>
      <c r="AU125" s="178" t="s">
        <v>621</v>
      </c>
      <c r="AV125" s="178" t="s">
        <v>621</v>
      </c>
      <c r="AW125" s="178" t="s">
        <v>623</v>
      </c>
      <c r="AX125" s="178" t="s">
        <v>621</v>
      </c>
      <c r="AY125" s="178" t="s">
        <v>621</v>
      </c>
      <c r="AZ125" s="178" t="s">
        <v>621</v>
      </c>
      <c r="BA125" s="178" t="s">
        <v>623</v>
      </c>
      <c r="BC125" s="103">
        <f t="shared" si="6"/>
        <v>43</v>
      </c>
      <c r="BD125" s="103">
        <f t="shared" si="7"/>
        <v>0</v>
      </c>
      <c r="BE125" s="103">
        <f t="shared" si="8"/>
        <v>0</v>
      </c>
      <c r="BF125" s="103">
        <f t="shared" si="9"/>
        <v>7</v>
      </c>
      <c r="BG125" s="103">
        <f t="shared" si="10"/>
        <v>0</v>
      </c>
      <c r="BH125" s="103">
        <f t="shared" si="11"/>
        <v>43</v>
      </c>
    </row>
    <row r="126" spans="1:60" x14ac:dyDescent="0.25">
      <c r="A126" s="100">
        <v>330</v>
      </c>
      <c r="B126" s="67" t="s">
        <v>126</v>
      </c>
      <c r="C126" s="67" t="s">
        <v>97</v>
      </c>
      <c r="D126" s="178" t="s">
        <v>621</v>
      </c>
      <c r="E126" s="178" t="s">
        <v>621</v>
      </c>
      <c r="F126" s="178" t="s">
        <v>621</v>
      </c>
      <c r="G126" s="178" t="s">
        <v>621</v>
      </c>
      <c r="H126" s="178" t="s">
        <v>621</v>
      </c>
      <c r="I126" s="178" t="s">
        <v>621</v>
      </c>
      <c r="J126" s="178" t="s">
        <v>621</v>
      </c>
      <c r="K126" s="178" t="s">
        <v>621</v>
      </c>
      <c r="L126" s="178" t="s">
        <v>621</v>
      </c>
      <c r="M126" s="178" t="s">
        <v>621</v>
      </c>
      <c r="N126" s="178" t="s">
        <v>621</v>
      </c>
      <c r="O126" s="178" t="s">
        <v>621</v>
      </c>
      <c r="P126" s="178" t="s">
        <v>621</v>
      </c>
      <c r="Q126" s="178" t="s">
        <v>620</v>
      </c>
      <c r="R126" s="178" t="s">
        <v>621</v>
      </c>
      <c r="S126" s="178" t="s">
        <v>621</v>
      </c>
      <c r="T126" s="178" t="s">
        <v>620</v>
      </c>
      <c r="U126" s="178" t="s">
        <v>621</v>
      </c>
      <c r="V126" s="178" t="s">
        <v>621</v>
      </c>
      <c r="W126" s="178" t="s">
        <v>621</v>
      </c>
      <c r="X126" s="178" t="s">
        <v>621</v>
      </c>
      <c r="Y126" s="178" t="s">
        <v>621</v>
      </c>
      <c r="Z126" s="178" t="s">
        <v>621</v>
      </c>
      <c r="AA126" s="178" t="s">
        <v>621</v>
      </c>
      <c r="AB126" s="178" t="s">
        <v>621</v>
      </c>
      <c r="AC126" s="178" t="s">
        <v>621</v>
      </c>
      <c r="AD126" s="178" t="s">
        <v>621</v>
      </c>
      <c r="AE126" s="178" t="s">
        <v>621</v>
      </c>
      <c r="AF126" s="178" t="s">
        <v>621</v>
      </c>
      <c r="AG126" s="178" t="s">
        <v>621</v>
      </c>
      <c r="AH126" s="178" t="s">
        <v>621</v>
      </c>
      <c r="AI126" s="178" t="s">
        <v>621</v>
      </c>
      <c r="AJ126" s="178" t="s">
        <v>621</v>
      </c>
      <c r="AK126" s="178" t="s">
        <v>621</v>
      </c>
      <c r="AL126" s="178" t="s">
        <v>621</v>
      </c>
      <c r="AM126" s="178" t="s">
        <v>621</v>
      </c>
      <c r="AN126" s="178" t="s">
        <v>621</v>
      </c>
      <c r="AO126" s="178" t="s">
        <v>623</v>
      </c>
      <c r="AP126" s="178" t="s">
        <v>621</v>
      </c>
      <c r="AQ126" s="178" t="s">
        <v>621</v>
      </c>
      <c r="AR126" s="178" t="s">
        <v>621</v>
      </c>
      <c r="AS126" s="178" t="s">
        <v>621</v>
      </c>
      <c r="AT126" s="178" t="s">
        <v>621</v>
      </c>
      <c r="AU126" s="178" t="s">
        <v>621</v>
      </c>
      <c r="AV126" s="178" t="s">
        <v>623</v>
      </c>
      <c r="AW126" s="178" t="s">
        <v>623</v>
      </c>
      <c r="AX126" s="178" t="s">
        <v>621</v>
      </c>
      <c r="AY126" s="178" t="s">
        <v>621</v>
      </c>
      <c r="AZ126" s="178" t="s">
        <v>622</v>
      </c>
      <c r="BA126" s="178" t="s">
        <v>621</v>
      </c>
      <c r="BC126" s="103">
        <f t="shared" si="6"/>
        <v>44</v>
      </c>
      <c r="BD126" s="103">
        <f t="shared" si="7"/>
        <v>1</v>
      </c>
      <c r="BE126" s="103">
        <f t="shared" si="8"/>
        <v>2</v>
      </c>
      <c r="BF126" s="103">
        <f t="shared" si="9"/>
        <v>3</v>
      </c>
      <c r="BG126" s="103">
        <f t="shared" si="10"/>
        <v>0</v>
      </c>
      <c r="BH126" s="103">
        <f t="shared" si="11"/>
        <v>47</v>
      </c>
    </row>
    <row r="127" spans="1:60" x14ac:dyDescent="0.25">
      <c r="A127" s="100">
        <v>331</v>
      </c>
      <c r="B127" s="67" t="s">
        <v>127</v>
      </c>
      <c r="C127" s="67" t="s">
        <v>97</v>
      </c>
      <c r="D127" s="178" t="s">
        <v>621</v>
      </c>
      <c r="E127" s="178" t="s">
        <v>623</v>
      </c>
      <c r="F127" s="178" t="s">
        <v>623</v>
      </c>
      <c r="G127" s="178" t="s">
        <v>621</v>
      </c>
      <c r="H127" s="178" t="s">
        <v>621</v>
      </c>
      <c r="I127" s="178" t="s">
        <v>621</v>
      </c>
      <c r="J127" s="178" t="s">
        <v>621</v>
      </c>
      <c r="K127" s="178" t="s">
        <v>621</v>
      </c>
      <c r="L127" s="178" t="s">
        <v>621</v>
      </c>
      <c r="M127" s="178" t="s">
        <v>621</v>
      </c>
      <c r="N127" s="178" t="s">
        <v>621</v>
      </c>
      <c r="O127" s="178" t="s">
        <v>621</v>
      </c>
      <c r="P127" s="178" t="s">
        <v>621</v>
      </c>
      <c r="Q127" s="178" t="s">
        <v>621</v>
      </c>
      <c r="R127" s="178" t="s">
        <v>621</v>
      </c>
      <c r="S127" s="178" t="s">
        <v>621</v>
      </c>
      <c r="T127" s="178" t="s">
        <v>623</v>
      </c>
      <c r="U127" s="178" t="s">
        <v>621</v>
      </c>
      <c r="V127" s="178" t="s">
        <v>621</v>
      </c>
      <c r="W127" s="178" t="s">
        <v>621</v>
      </c>
      <c r="X127" s="178" t="s">
        <v>621</v>
      </c>
      <c r="Y127" s="178" t="s">
        <v>622</v>
      </c>
      <c r="Z127" s="178" t="s">
        <v>621</v>
      </c>
      <c r="AA127" s="178" t="s">
        <v>621</v>
      </c>
      <c r="AB127" s="178" t="s">
        <v>621</v>
      </c>
      <c r="AC127" s="178" t="s">
        <v>621</v>
      </c>
      <c r="AD127" s="178" t="s">
        <v>623</v>
      </c>
      <c r="AE127" s="178" t="s">
        <v>621</v>
      </c>
      <c r="AF127" s="178" t="s">
        <v>621</v>
      </c>
      <c r="AG127" s="178" t="s">
        <v>622</v>
      </c>
      <c r="AH127" s="178" t="s">
        <v>622</v>
      </c>
      <c r="AI127" s="178" t="s">
        <v>622</v>
      </c>
      <c r="AJ127" s="178" t="s">
        <v>621</v>
      </c>
      <c r="AK127" s="178" t="s">
        <v>621</v>
      </c>
      <c r="AL127" s="178" t="s">
        <v>621</v>
      </c>
      <c r="AM127" s="178" t="s">
        <v>621</v>
      </c>
      <c r="AN127" s="178" t="s">
        <v>621</v>
      </c>
      <c r="AO127" s="178" t="s">
        <v>623</v>
      </c>
      <c r="AP127" s="178" t="s">
        <v>621</v>
      </c>
      <c r="AQ127" s="178" t="s">
        <v>621</v>
      </c>
      <c r="AR127" s="178" t="s">
        <v>623</v>
      </c>
      <c r="AS127" s="178" t="s">
        <v>621</v>
      </c>
      <c r="AT127" s="178" t="s">
        <v>620</v>
      </c>
      <c r="AU127" s="178" t="s">
        <v>621</v>
      </c>
      <c r="AV127" s="178" t="s">
        <v>621</v>
      </c>
      <c r="AW127" s="178" t="s">
        <v>621</v>
      </c>
      <c r="AX127" s="178" t="s">
        <v>621</v>
      </c>
      <c r="AY127" s="178" t="s">
        <v>621</v>
      </c>
      <c r="AZ127" s="178" t="s">
        <v>622</v>
      </c>
      <c r="BA127" s="178" t="s">
        <v>623</v>
      </c>
      <c r="BC127" s="103">
        <f t="shared" si="6"/>
        <v>37</v>
      </c>
      <c r="BD127" s="103">
        <f t="shared" si="7"/>
        <v>5</v>
      </c>
      <c r="BE127" s="103">
        <f t="shared" si="8"/>
        <v>1</v>
      </c>
      <c r="BF127" s="103">
        <f t="shared" si="9"/>
        <v>7</v>
      </c>
      <c r="BG127" s="103">
        <f t="shared" si="10"/>
        <v>0</v>
      </c>
      <c r="BH127" s="103">
        <f t="shared" si="11"/>
        <v>43</v>
      </c>
    </row>
    <row r="128" spans="1:60" x14ac:dyDescent="0.25">
      <c r="A128" s="100">
        <v>332</v>
      </c>
      <c r="B128" s="67" t="s">
        <v>128</v>
      </c>
      <c r="C128" s="67" t="s">
        <v>97</v>
      </c>
      <c r="D128" s="178" t="s">
        <v>621</v>
      </c>
      <c r="E128" s="178" t="s">
        <v>621</v>
      </c>
      <c r="F128" s="178" t="s">
        <v>621</v>
      </c>
      <c r="G128" s="178" t="s">
        <v>620</v>
      </c>
      <c r="H128" s="178" t="s">
        <v>621</v>
      </c>
      <c r="I128" s="178" t="s">
        <v>621</v>
      </c>
      <c r="J128" s="178" t="s">
        <v>623</v>
      </c>
      <c r="K128" s="178" t="s">
        <v>621</v>
      </c>
      <c r="L128" s="178" t="s">
        <v>622</v>
      </c>
      <c r="M128" s="178" t="s">
        <v>621</v>
      </c>
      <c r="N128" s="178" t="s">
        <v>623</v>
      </c>
      <c r="O128" s="178" t="s">
        <v>622</v>
      </c>
      <c r="P128" s="178" t="s">
        <v>621</v>
      </c>
      <c r="Q128" s="178" t="s">
        <v>620</v>
      </c>
      <c r="R128" s="178" t="s">
        <v>623</v>
      </c>
      <c r="S128" s="178" t="s">
        <v>623</v>
      </c>
      <c r="T128" s="178" t="s">
        <v>620</v>
      </c>
      <c r="U128" s="178" t="s">
        <v>621</v>
      </c>
      <c r="V128" s="178" t="s">
        <v>621</v>
      </c>
      <c r="W128" s="178" t="s">
        <v>623</v>
      </c>
      <c r="X128" s="178" t="s">
        <v>621</v>
      </c>
      <c r="Y128" s="178" t="s">
        <v>622</v>
      </c>
      <c r="Z128" s="178" t="s">
        <v>621</v>
      </c>
      <c r="AA128" s="178" t="s">
        <v>621</v>
      </c>
      <c r="AB128" s="178" t="s">
        <v>621</v>
      </c>
      <c r="AC128" s="178" t="s">
        <v>621</v>
      </c>
      <c r="AD128" s="178" t="s">
        <v>623</v>
      </c>
      <c r="AE128" s="178" t="s">
        <v>621</v>
      </c>
      <c r="AF128" s="178" t="s">
        <v>621</v>
      </c>
      <c r="AG128" s="178" t="s">
        <v>623</v>
      </c>
      <c r="AH128" s="178" t="s">
        <v>622</v>
      </c>
      <c r="AI128" s="178" t="s">
        <v>622</v>
      </c>
      <c r="AJ128" s="178" t="s">
        <v>621</v>
      </c>
      <c r="AK128" s="178" t="s">
        <v>623</v>
      </c>
      <c r="AL128" s="178" t="s">
        <v>621</v>
      </c>
      <c r="AM128" s="178" t="s">
        <v>621</v>
      </c>
      <c r="AN128" s="178" t="s">
        <v>623</v>
      </c>
      <c r="AO128" s="178" t="s">
        <v>621</v>
      </c>
      <c r="AP128" s="178" t="s">
        <v>621</v>
      </c>
      <c r="AQ128" s="178" t="s">
        <v>621</v>
      </c>
      <c r="AR128" s="178" t="s">
        <v>621</v>
      </c>
      <c r="AS128" s="178" t="s">
        <v>621</v>
      </c>
      <c r="AT128" s="178" t="s">
        <v>621</v>
      </c>
      <c r="AU128" s="178" t="s">
        <v>621</v>
      </c>
      <c r="AV128" s="178" t="s">
        <v>621</v>
      </c>
      <c r="AW128" s="178" t="s">
        <v>621</v>
      </c>
      <c r="AX128" s="178" t="s">
        <v>621</v>
      </c>
      <c r="AY128" s="178" t="s">
        <v>621</v>
      </c>
      <c r="AZ128" s="178" t="s">
        <v>622</v>
      </c>
      <c r="BA128" s="178" t="s">
        <v>622</v>
      </c>
      <c r="BC128" s="103">
        <f t="shared" si="6"/>
        <v>31</v>
      </c>
      <c r="BD128" s="103">
        <f t="shared" si="7"/>
        <v>7</v>
      </c>
      <c r="BE128" s="103">
        <f t="shared" si="8"/>
        <v>3</v>
      </c>
      <c r="BF128" s="103">
        <f t="shared" si="9"/>
        <v>9</v>
      </c>
      <c r="BG128" s="103">
        <f t="shared" si="10"/>
        <v>0</v>
      </c>
      <c r="BH128" s="103">
        <f t="shared" si="11"/>
        <v>41</v>
      </c>
    </row>
    <row r="129" spans="1:60" x14ac:dyDescent="0.25">
      <c r="A129" s="100">
        <v>333</v>
      </c>
      <c r="B129" s="67" t="s">
        <v>129</v>
      </c>
      <c r="C129" s="67" t="s">
        <v>97</v>
      </c>
      <c r="D129" s="178" t="s">
        <v>621</v>
      </c>
      <c r="E129" s="178" t="s">
        <v>621</v>
      </c>
      <c r="F129" s="178" t="s">
        <v>621</v>
      </c>
      <c r="G129" s="178" t="s">
        <v>621</v>
      </c>
      <c r="H129" s="178" t="s">
        <v>621</v>
      </c>
      <c r="I129" s="178" t="s">
        <v>621</v>
      </c>
      <c r="J129" s="178" t="s">
        <v>621</v>
      </c>
      <c r="K129" s="178" t="s">
        <v>621</v>
      </c>
      <c r="L129" s="178" t="s">
        <v>621</v>
      </c>
      <c r="M129" s="178" t="s">
        <v>621</v>
      </c>
      <c r="N129" s="178" t="s">
        <v>621</v>
      </c>
      <c r="O129" s="178" t="s">
        <v>620</v>
      </c>
      <c r="P129" s="178" t="s">
        <v>621</v>
      </c>
      <c r="Q129" s="178" t="s">
        <v>621</v>
      </c>
      <c r="R129" s="178" t="s">
        <v>621</v>
      </c>
      <c r="S129" s="178" t="s">
        <v>621</v>
      </c>
      <c r="T129" s="178" t="s">
        <v>623</v>
      </c>
      <c r="U129" s="178" t="s">
        <v>621</v>
      </c>
      <c r="V129" s="178" t="s">
        <v>621</v>
      </c>
      <c r="W129" s="178" t="s">
        <v>623</v>
      </c>
      <c r="X129" s="178" t="s">
        <v>623</v>
      </c>
      <c r="Y129" s="178" t="s">
        <v>623</v>
      </c>
      <c r="Z129" s="178" t="s">
        <v>621</v>
      </c>
      <c r="AA129" s="178" t="s">
        <v>621</v>
      </c>
      <c r="AB129" s="178" t="s">
        <v>621</v>
      </c>
      <c r="AC129" s="178" t="s">
        <v>621</v>
      </c>
      <c r="AD129" s="178" t="s">
        <v>623</v>
      </c>
      <c r="AE129" s="178" t="s">
        <v>621</v>
      </c>
      <c r="AF129" s="178" t="s">
        <v>621</v>
      </c>
      <c r="AG129" s="178" t="s">
        <v>622</v>
      </c>
      <c r="AH129" s="178" t="s">
        <v>622</v>
      </c>
      <c r="AI129" s="178" t="s">
        <v>622</v>
      </c>
      <c r="AJ129" s="178" t="s">
        <v>621</v>
      </c>
      <c r="AK129" s="178" t="s">
        <v>621</v>
      </c>
      <c r="AL129" s="178" t="s">
        <v>621</v>
      </c>
      <c r="AM129" s="178" t="s">
        <v>621</v>
      </c>
      <c r="AN129" s="178" t="s">
        <v>621</v>
      </c>
      <c r="AO129" s="178" t="s">
        <v>620</v>
      </c>
      <c r="AP129" s="178" t="s">
        <v>621</v>
      </c>
      <c r="AQ129" s="178" t="s">
        <v>621</v>
      </c>
      <c r="AR129" s="178" t="s">
        <v>621</v>
      </c>
      <c r="AS129" s="178" t="s">
        <v>621</v>
      </c>
      <c r="AT129" s="178" t="s">
        <v>621</v>
      </c>
      <c r="AU129" s="178" t="s">
        <v>621</v>
      </c>
      <c r="AV129" s="178" t="s">
        <v>621</v>
      </c>
      <c r="AW129" s="178" t="s">
        <v>621</v>
      </c>
      <c r="AX129" s="178" t="s">
        <v>620</v>
      </c>
      <c r="AY129" s="178" t="s">
        <v>621</v>
      </c>
      <c r="AZ129" s="178" t="s">
        <v>622</v>
      </c>
      <c r="BA129" s="178" t="s">
        <v>622</v>
      </c>
      <c r="BC129" s="103">
        <f t="shared" si="6"/>
        <v>37</v>
      </c>
      <c r="BD129" s="103">
        <f t="shared" si="7"/>
        <v>5</v>
      </c>
      <c r="BE129" s="103">
        <f t="shared" si="8"/>
        <v>3</v>
      </c>
      <c r="BF129" s="103">
        <f t="shared" si="9"/>
        <v>5</v>
      </c>
      <c r="BG129" s="103">
        <f t="shared" si="10"/>
        <v>0</v>
      </c>
      <c r="BH129" s="103">
        <f t="shared" si="11"/>
        <v>45</v>
      </c>
    </row>
    <row r="130" spans="1:60" x14ac:dyDescent="0.25">
      <c r="A130" s="100">
        <v>334</v>
      </c>
      <c r="B130" s="67" t="s">
        <v>130</v>
      </c>
      <c r="C130" s="67" t="s">
        <v>97</v>
      </c>
      <c r="D130" s="178" t="s">
        <v>623</v>
      </c>
      <c r="E130" s="178" t="s">
        <v>621</v>
      </c>
      <c r="F130" s="178" t="s">
        <v>621</v>
      </c>
      <c r="G130" s="178" t="s">
        <v>621</v>
      </c>
      <c r="H130" s="178" t="s">
        <v>623</v>
      </c>
      <c r="I130" s="178" t="s">
        <v>621</v>
      </c>
      <c r="J130" s="178" t="s">
        <v>621</v>
      </c>
      <c r="K130" s="178" t="s">
        <v>621</v>
      </c>
      <c r="L130" s="178" t="s">
        <v>621</v>
      </c>
      <c r="M130" s="178" t="s">
        <v>621</v>
      </c>
      <c r="N130" s="178" t="s">
        <v>621</v>
      </c>
      <c r="O130" s="178" t="s">
        <v>621</v>
      </c>
      <c r="P130" s="178" t="s">
        <v>621</v>
      </c>
      <c r="Q130" s="178" t="s">
        <v>620</v>
      </c>
      <c r="R130" s="178" t="s">
        <v>623</v>
      </c>
      <c r="S130" s="178" t="s">
        <v>621</v>
      </c>
      <c r="T130" s="178" t="s">
        <v>620</v>
      </c>
      <c r="U130" s="178" t="s">
        <v>621</v>
      </c>
      <c r="V130" s="178" t="s">
        <v>621</v>
      </c>
      <c r="W130" s="178" t="s">
        <v>621</v>
      </c>
      <c r="X130" s="178" t="s">
        <v>621</v>
      </c>
      <c r="Y130" s="178" t="s">
        <v>622</v>
      </c>
      <c r="Z130" s="178" t="s">
        <v>621</v>
      </c>
      <c r="AA130" s="178" t="s">
        <v>621</v>
      </c>
      <c r="AB130" s="178" t="s">
        <v>621</v>
      </c>
      <c r="AC130" s="178" t="s">
        <v>621</v>
      </c>
      <c r="AD130" s="178" t="s">
        <v>623</v>
      </c>
      <c r="AE130" s="178" t="s">
        <v>621</v>
      </c>
      <c r="AF130" s="178" t="s">
        <v>621</v>
      </c>
      <c r="AG130" s="178" t="s">
        <v>622</v>
      </c>
      <c r="AH130" s="178" t="s">
        <v>622</v>
      </c>
      <c r="AI130" s="178" t="s">
        <v>622</v>
      </c>
      <c r="AJ130" s="178" t="s">
        <v>621</v>
      </c>
      <c r="AK130" s="178" t="s">
        <v>621</v>
      </c>
      <c r="AL130" s="178" t="s">
        <v>621</v>
      </c>
      <c r="AM130" s="178" t="s">
        <v>621</v>
      </c>
      <c r="AN130" s="178" t="s">
        <v>623</v>
      </c>
      <c r="AO130" s="178" t="s">
        <v>623</v>
      </c>
      <c r="AP130" s="178" t="s">
        <v>621</v>
      </c>
      <c r="AQ130" s="178" t="s">
        <v>621</v>
      </c>
      <c r="AR130" s="178" t="s">
        <v>621</v>
      </c>
      <c r="AS130" s="178" t="s">
        <v>623</v>
      </c>
      <c r="AT130" s="178" t="s">
        <v>623</v>
      </c>
      <c r="AU130" s="178" t="s">
        <v>621</v>
      </c>
      <c r="AV130" s="178" t="s">
        <v>621</v>
      </c>
      <c r="AW130" s="178" t="s">
        <v>621</v>
      </c>
      <c r="AX130" s="178" t="s">
        <v>623</v>
      </c>
      <c r="AY130" s="178" t="s">
        <v>621</v>
      </c>
      <c r="AZ130" s="178" t="s">
        <v>622</v>
      </c>
      <c r="BA130" s="178" t="s">
        <v>622</v>
      </c>
      <c r="BC130" s="103">
        <f t="shared" si="6"/>
        <v>33</v>
      </c>
      <c r="BD130" s="103">
        <f t="shared" si="7"/>
        <v>6</v>
      </c>
      <c r="BE130" s="103">
        <f t="shared" si="8"/>
        <v>2</v>
      </c>
      <c r="BF130" s="103">
        <f t="shared" si="9"/>
        <v>9</v>
      </c>
      <c r="BG130" s="103">
        <f t="shared" si="10"/>
        <v>0</v>
      </c>
      <c r="BH130" s="103">
        <f t="shared" si="11"/>
        <v>41</v>
      </c>
    </row>
    <row r="131" spans="1:60" x14ac:dyDescent="0.25">
      <c r="A131" s="100">
        <v>335</v>
      </c>
      <c r="B131" s="67" t="s">
        <v>131</v>
      </c>
      <c r="C131" s="67" t="s">
        <v>97</v>
      </c>
      <c r="D131" s="178" t="s">
        <v>621</v>
      </c>
      <c r="E131" s="178" t="s">
        <v>621</v>
      </c>
      <c r="F131" s="178" t="s">
        <v>621</v>
      </c>
      <c r="G131" s="178" t="s">
        <v>620</v>
      </c>
      <c r="H131" s="178" t="s">
        <v>621</v>
      </c>
      <c r="I131" s="178" t="s">
        <v>621</v>
      </c>
      <c r="J131" s="178" t="s">
        <v>623</v>
      </c>
      <c r="K131" s="178" t="s">
        <v>621</v>
      </c>
      <c r="L131" s="178" t="s">
        <v>622</v>
      </c>
      <c r="M131" s="178" t="s">
        <v>621</v>
      </c>
      <c r="N131" s="178" t="s">
        <v>621</v>
      </c>
      <c r="O131" s="178" t="s">
        <v>621</v>
      </c>
      <c r="P131" s="178" t="s">
        <v>621</v>
      </c>
      <c r="Q131" s="178" t="s">
        <v>620</v>
      </c>
      <c r="R131" s="178" t="s">
        <v>623</v>
      </c>
      <c r="S131" s="178" t="s">
        <v>621</v>
      </c>
      <c r="T131" s="178" t="s">
        <v>620</v>
      </c>
      <c r="U131" s="178" t="s">
        <v>621</v>
      </c>
      <c r="V131" s="178" t="s">
        <v>621</v>
      </c>
      <c r="W131" s="178" t="s">
        <v>621</v>
      </c>
      <c r="X131" s="178" t="s">
        <v>621</v>
      </c>
      <c r="Y131" s="178" t="s">
        <v>622</v>
      </c>
      <c r="Z131" s="178" t="s">
        <v>621</v>
      </c>
      <c r="AA131" s="178" t="s">
        <v>621</v>
      </c>
      <c r="AB131" s="178" t="s">
        <v>621</v>
      </c>
      <c r="AC131" s="178" t="s">
        <v>621</v>
      </c>
      <c r="AD131" s="178" t="s">
        <v>621</v>
      </c>
      <c r="AE131" s="178" t="s">
        <v>621</v>
      </c>
      <c r="AF131" s="178" t="s">
        <v>621</v>
      </c>
      <c r="AG131" s="178" t="s">
        <v>622</v>
      </c>
      <c r="AH131" s="178" t="s">
        <v>622</v>
      </c>
      <c r="AI131" s="178" t="s">
        <v>622</v>
      </c>
      <c r="AJ131" s="178" t="s">
        <v>621</v>
      </c>
      <c r="AK131" s="178" t="s">
        <v>621</v>
      </c>
      <c r="AL131" s="178" t="s">
        <v>622</v>
      </c>
      <c r="AM131" s="178" t="s">
        <v>623</v>
      </c>
      <c r="AN131" s="178" t="s">
        <v>621</v>
      </c>
      <c r="AO131" s="178" t="s">
        <v>621</v>
      </c>
      <c r="AP131" s="178" t="s">
        <v>621</v>
      </c>
      <c r="AQ131" s="178" t="s">
        <v>622</v>
      </c>
      <c r="AR131" s="178" t="s">
        <v>621</v>
      </c>
      <c r="AS131" s="178" t="s">
        <v>621</v>
      </c>
      <c r="AT131" s="178" t="s">
        <v>623</v>
      </c>
      <c r="AU131" s="178" t="s">
        <v>621</v>
      </c>
      <c r="AV131" s="178" t="s">
        <v>621</v>
      </c>
      <c r="AW131" s="178" t="s">
        <v>622</v>
      </c>
      <c r="AX131" s="178" t="s">
        <v>621</v>
      </c>
      <c r="AY131" s="178" t="s">
        <v>621</v>
      </c>
      <c r="AZ131" s="178" t="s">
        <v>622</v>
      </c>
      <c r="BA131" s="178" t="s">
        <v>622</v>
      </c>
      <c r="BC131" s="103">
        <f t="shared" si="6"/>
        <v>33</v>
      </c>
      <c r="BD131" s="103">
        <f t="shared" si="7"/>
        <v>10</v>
      </c>
      <c r="BE131" s="103">
        <f t="shared" si="8"/>
        <v>3</v>
      </c>
      <c r="BF131" s="103">
        <f t="shared" si="9"/>
        <v>4</v>
      </c>
      <c r="BG131" s="103">
        <f t="shared" si="10"/>
        <v>0</v>
      </c>
      <c r="BH131" s="103">
        <f t="shared" si="11"/>
        <v>46</v>
      </c>
    </row>
    <row r="132" spans="1:60" x14ac:dyDescent="0.25">
      <c r="A132" s="100">
        <v>336</v>
      </c>
      <c r="B132" s="67" t="s">
        <v>91</v>
      </c>
      <c r="C132" s="67" t="s">
        <v>97</v>
      </c>
      <c r="D132" s="178" t="s">
        <v>621</v>
      </c>
      <c r="E132" s="178" t="s">
        <v>621</v>
      </c>
      <c r="F132" s="178" t="s">
        <v>621</v>
      </c>
      <c r="G132" s="178" t="s">
        <v>621</v>
      </c>
      <c r="H132" s="178" t="s">
        <v>621</v>
      </c>
      <c r="I132" s="178" t="s">
        <v>621</v>
      </c>
      <c r="J132" s="178" t="s">
        <v>623</v>
      </c>
      <c r="K132" s="178" t="s">
        <v>621</v>
      </c>
      <c r="L132" s="178" t="s">
        <v>622</v>
      </c>
      <c r="M132" s="178" t="s">
        <v>621</v>
      </c>
      <c r="N132" s="178" t="s">
        <v>621</v>
      </c>
      <c r="O132" s="178" t="s">
        <v>622</v>
      </c>
      <c r="P132" s="178" t="s">
        <v>621</v>
      </c>
      <c r="Q132" s="178" t="s">
        <v>621</v>
      </c>
      <c r="R132" s="178" t="s">
        <v>621</v>
      </c>
      <c r="S132" s="178" t="s">
        <v>623</v>
      </c>
      <c r="T132" s="178" t="s">
        <v>623</v>
      </c>
      <c r="U132" s="178" t="s">
        <v>621</v>
      </c>
      <c r="V132" s="178" t="s">
        <v>621</v>
      </c>
      <c r="W132" s="178" t="s">
        <v>621</v>
      </c>
      <c r="X132" s="178" t="s">
        <v>621</v>
      </c>
      <c r="Y132" s="178" t="s">
        <v>622</v>
      </c>
      <c r="Z132" s="178" t="s">
        <v>621</v>
      </c>
      <c r="AA132" s="178" t="s">
        <v>621</v>
      </c>
      <c r="AB132" s="178" t="s">
        <v>623</v>
      </c>
      <c r="AC132" s="178" t="s">
        <v>623</v>
      </c>
      <c r="AD132" s="178" t="s">
        <v>621</v>
      </c>
      <c r="AE132" s="178" t="s">
        <v>622</v>
      </c>
      <c r="AF132" s="178" t="s">
        <v>621</v>
      </c>
      <c r="AG132" s="178" t="s">
        <v>622</v>
      </c>
      <c r="AH132" s="178" t="s">
        <v>621</v>
      </c>
      <c r="AI132" s="178" t="s">
        <v>622</v>
      </c>
      <c r="AJ132" s="178" t="s">
        <v>621</v>
      </c>
      <c r="AK132" s="178" t="s">
        <v>621</v>
      </c>
      <c r="AL132" s="178" t="s">
        <v>622</v>
      </c>
      <c r="AM132" s="178" t="s">
        <v>621</v>
      </c>
      <c r="AN132" s="178" t="s">
        <v>621</v>
      </c>
      <c r="AO132" s="178" t="s">
        <v>621</v>
      </c>
      <c r="AP132" s="178" t="s">
        <v>621</v>
      </c>
      <c r="AQ132" s="178" t="s">
        <v>622</v>
      </c>
      <c r="AR132" s="178" t="s">
        <v>621</v>
      </c>
      <c r="AS132" s="178" t="s">
        <v>621</v>
      </c>
      <c r="AT132" s="178" t="s">
        <v>621</v>
      </c>
      <c r="AU132" s="178" t="s">
        <v>621</v>
      </c>
      <c r="AV132" s="178" t="s">
        <v>621</v>
      </c>
      <c r="AW132" s="178" t="s">
        <v>621</v>
      </c>
      <c r="AX132" s="178" t="s">
        <v>621</v>
      </c>
      <c r="AY132" s="178" t="s">
        <v>621</v>
      </c>
      <c r="AZ132" s="178" t="s">
        <v>621</v>
      </c>
      <c r="BA132" s="178" t="s">
        <v>623</v>
      </c>
      <c r="BC132" s="103">
        <f t="shared" ref="BC132:BC195" si="12">COUNTIF($D132:$BA132,"Yes")</f>
        <v>36</v>
      </c>
      <c r="BD132" s="103">
        <f t="shared" ref="BD132:BD195" si="13">COUNTIF($D132:$BA132,"N/A")</f>
        <v>8</v>
      </c>
      <c r="BE132" s="103">
        <f t="shared" ref="BE132:BE195" si="14">COUNTIF($D132:$BA132,"Prospective")</f>
        <v>0</v>
      </c>
      <c r="BF132" s="103">
        <f t="shared" ref="BF132:BF195" si="15">COUNTIF($D132:$BA132,"No")</f>
        <v>6</v>
      </c>
      <c r="BG132" s="103">
        <f t="shared" ref="BG132:BG195" si="16">50-SUM(BC132:BF132)</f>
        <v>0</v>
      </c>
      <c r="BH132" s="103">
        <f t="shared" ref="BH132:BH195" si="17">SUM(BC132:BE132)</f>
        <v>44</v>
      </c>
    </row>
    <row r="133" spans="1:60" x14ac:dyDescent="0.25">
      <c r="A133" s="100">
        <v>337</v>
      </c>
      <c r="B133" s="67" t="s">
        <v>132</v>
      </c>
      <c r="C133" s="67" t="s">
        <v>97</v>
      </c>
      <c r="D133" s="178" t="s">
        <v>621</v>
      </c>
      <c r="E133" s="178" t="s">
        <v>621</v>
      </c>
      <c r="F133" s="178" t="s">
        <v>621</v>
      </c>
      <c r="G133" s="178" t="s">
        <v>621</v>
      </c>
      <c r="H133" s="178" t="s">
        <v>621</v>
      </c>
      <c r="I133" s="178" t="s">
        <v>621</v>
      </c>
      <c r="J133" s="178" t="s">
        <v>623</v>
      </c>
      <c r="K133" s="178" t="s">
        <v>621</v>
      </c>
      <c r="L133" s="178" t="s">
        <v>621</v>
      </c>
      <c r="M133" s="178" t="s">
        <v>621</v>
      </c>
      <c r="N133" s="178" t="s">
        <v>621</v>
      </c>
      <c r="O133" s="178" t="s">
        <v>621</v>
      </c>
      <c r="P133" s="178" t="s">
        <v>621</v>
      </c>
      <c r="Q133" s="178" t="s">
        <v>621</v>
      </c>
      <c r="R133" s="178" t="s">
        <v>621</v>
      </c>
      <c r="S133" s="178" t="s">
        <v>621</v>
      </c>
      <c r="T133" s="178" t="s">
        <v>621</v>
      </c>
      <c r="U133" s="178" t="s">
        <v>621</v>
      </c>
      <c r="V133" s="178" t="s">
        <v>621</v>
      </c>
      <c r="W133" s="178" t="s">
        <v>621</v>
      </c>
      <c r="X133" s="178" t="s">
        <v>621</v>
      </c>
      <c r="Y133" s="178" t="s">
        <v>621</v>
      </c>
      <c r="Z133" s="178" t="s">
        <v>621</v>
      </c>
      <c r="AA133" s="178" t="s">
        <v>621</v>
      </c>
      <c r="AB133" s="178" t="s">
        <v>621</v>
      </c>
      <c r="AC133" s="178" t="s">
        <v>621</v>
      </c>
      <c r="AD133" s="178" t="s">
        <v>621</v>
      </c>
      <c r="AE133" s="178" t="s">
        <v>621</v>
      </c>
      <c r="AF133" s="178" t="s">
        <v>621</v>
      </c>
      <c r="AG133" s="178" t="s">
        <v>621</v>
      </c>
      <c r="AH133" s="178" t="s">
        <v>621</v>
      </c>
      <c r="AI133" s="178" t="s">
        <v>621</v>
      </c>
      <c r="AJ133" s="178" t="s">
        <v>621</v>
      </c>
      <c r="AK133" s="178" t="s">
        <v>621</v>
      </c>
      <c r="AL133" s="178" t="s">
        <v>621</v>
      </c>
      <c r="AM133" s="178" t="s">
        <v>621</v>
      </c>
      <c r="AN133" s="178" t="s">
        <v>621</v>
      </c>
      <c r="AO133" s="178" t="s">
        <v>621</v>
      </c>
      <c r="AP133" s="178" t="s">
        <v>621</v>
      </c>
      <c r="AQ133" s="178" t="s">
        <v>621</v>
      </c>
      <c r="AR133" s="178" t="s">
        <v>621</v>
      </c>
      <c r="AS133" s="178" t="s">
        <v>621</v>
      </c>
      <c r="AT133" s="178" t="s">
        <v>623</v>
      </c>
      <c r="AU133" s="178" t="s">
        <v>621</v>
      </c>
      <c r="AV133" s="178" t="s">
        <v>621</v>
      </c>
      <c r="AW133" s="178" t="s">
        <v>623</v>
      </c>
      <c r="AX133" s="178" t="s">
        <v>621</v>
      </c>
      <c r="AY133" s="178" t="s">
        <v>621</v>
      </c>
      <c r="AZ133" s="178" t="s">
        <v>621</v>
      </c>
      <c r="BA133" s="178" t="s">
        <v>621</v>
      </c>
      <c r="BC133" s="103">
        <f t="shared" si="12"/>
        <v>47</v>
      </c>
      <c r="BD133" s="103">
        <f t="shared" si="13"/>
        <v>0</v>
      </c>
      <c r="BE133" s="103">
        <f t="shared" si="14"/>
        <v>0</v>
      </c>
      <c r="BF133" s="103">
        <f t="shared" si="15"/>
        <v>3</v>
      </c>
      <c r="BG133" s="103">
        <f t="shared" si="16"/>
        <v>0</v>
      </c>
      <c r="BH133" s="103">
        <f t="shared" si="17"/>
        <v>47</v>
      </c>
    </row>
    <row r="134" spans="1:60" x14ac:dyDescent="0.25">
      <c r="A134" s="100">
        <v>338</v>
      </c>
      <c r="B134" s="67" t="s">
        <v>133</v>
      </c>
      <c r="C134" s="67" t="s">
        <v>97</v>
      </c>
      <c r="D134" s="178" t="s">
        <v>621</v>
      </c>
      <c r="E134" s="178" t="s">
        <v>621</v>
      </c>
      <c r="F134" s="178" t="s">
        <v>621</v>
      </c>
      <c r="G134" s="178" t="s">
        <v>621</v>
      </c>
      <c r="H134" s="178" t="s">
        <v>621</v>
      </c>
      <c r="I134" s="178" t="s">
        <v>621</v>
      </c>
      <c r="J134" s="178" t="s">
        <v>623</v>
      </c>
      <c r="K134" s="178" t="s">
        <v>621</v>
      </c>
      <c r="L134" s="178" t="s">
        <v>621</v>
      </c>
      <c r="M134" s="178" t="s">
        <v>621</v>
      </c>
      <c r="N134" s="178" t="s">
        <v>621</v>
      </c>
      <c r="O134" s="178" t="s">
        <v>621</v>
      </c>
      <c r="P134" s="178" t="s">
        <v>621</v>
      </c>
      <c r="Q134" s="178" t="s">
        <v>620</v>
      </c>
      <c r="R134" s="178" t="s">
        <v>621</v>
      </c>
      <c r="S134" s="178" t="s">
        <v>621</v>
      </c>
      <c r="T134" s="178" t="s">
        <v>621</v>
      </c>
      <c r="U134" s="178" t="s">
        <v>621</v>
      </c>
      <c r="V134" s="178" t="s">
        <v>621</v>
      </c>
      <c r="W134" s="178" t="s">
        <v>623</v>
      </c>
      <c r="X134" s="178" t="s">
        <v>621</v>
      </c>
      <c r="Y134" s="178" t="s">
        <v>622</v>
      </c>
      <c r="Z134" s="178" t="s">
        <v>621</v>
      </c>
      <c r="AA134" s="178" t="s">
        <v>621</v>
      </c>
      <c r="AB134" s="178" t="s">
        <v>621</v>
      </c>
      <c r="AC134" s="178" t="s">
        <v>621</v>
      </c>
      <c r="AD134" s="178" t="s">
        <v>623</v>
      </c>
      <c r="AE134" s="178" t="s">
        <v>621</v>
      </c>
      <c r="AF134" s="178" t="s">
        <v>621</v>
      </c>
      <c r="AG134" s="178" t="s">
        <v>622</v>
      </c>
      <c r="AH134" s="178" t="s">
        <v>622</v>
      </c>
      <c r="AI134" s="178" t="s">
        <v>622</v>
      </c>
      <c r="AJ134" s="178" t="s">
        <v>621</v>
      </c>
      <c r="AK134" s="178" t="s">
        <v>621</v>
      </c>
      <c r="AL134" s="178" t="s">
        <v>621</v>
      </c>
      <c r="AM134" s="178" t="s">
        <v>621</v>
      </c>
      <c r="AN134" s="178" t="s">
        <v>621</v>
      </c>
      <c r="AO134" s="178" t="s">
        <v>621</v>
      </c>
      <c r="AP134" s="178" t="s">
        <v>621</v>
      </c>
      <c r="AQ134" s="178" t="s">
        <v>621</v>
      </c>
      <c r="AR134" s="178" t="s">
        <v>621</v>
      </c>
      <c r="AS134" s="178" t="s">
        <v>621</v>
      </c>
      <c r="AT134" s="178" t="s">
        <v>623</v>
      </c>
      <c r="AU134" s="178" t="s">
        <v>621</v>
      </c>
      <c r="AV134" s="178" t="s">
        <v>621</v>
      </c>
      <c r="AW134" s="178" t="s">
        <v>621</v>
      </c>
      <c r="AX134" s="178" t="s">
        <v>621</v>
      </c>
      <c r="AY134" s="178" t="s">
        <v>621</v>
      </c>
      <c r="AZ134" s="178" t="s">
        <v>622</v>
      </c>
      <c r="BA134" s="178" t="s">
        <v>622</v>
      </c>
      <c r="BC134" s="103">
        <f t="shared" si="12"/>
        <v>39</v>
      </c>
      <c r="BD134" s="103">
        <f t="shared" si="13"/>
        <v>6</v>
      </c>
      <c r="BE134" s="103">
        <f t="shared" si="14"/>
        <v>1</v>
      </c>
      <c r="BF134" s="103">
        <f t="shared" si="15"/>
        <v>4</v>
      </c>
      <c r="BG134" s="103">
        <f t="shared" si="16"/>
        <v>0</v>
      </c>
      <c r="BH134" s="103">
        <f t="shared" si="17"/>
        <v>46</v>
      </c>
    </row>
    <row r="135" spans="1:60" x14ac:dyDescent="0.25">
      <c r="A135" s="100">
        <v>339</v>
      </c>
      <c r="B135" s="67" t="s">
        <v>134</v>
      </c>
      <c r="C135" s="67" t="s">
        <v>97</v>
      </c>
      <c r="D135" s="178" t="s">
        <v>621</v>
      </c>
      <c r="E135" s="178" t="s">
        <v>623</v>
      </c>
      <c r="F135" s="178" t="s">
        <v>621</v>
      </c>
      <c r="G135" s="178" t="s">
        <v>620</v>
      </c>
      <c r="H135" s="178" t="s">
        <v>623</v>
      </c>
      <c r="I135" s="178" t="s">
        <v>623</v>
      </c>
      <c r="J135" s="178" t="s">
        <v>623</v>
      </c>
      <c r="K135" s="178" t="s">
        <v>623</v>
      </c>
      <c r="L135" s="178" t="s">
        <v>622</v>
      </c>
      <c r="M135" s="178" t="s">
        <v>621</v>
      </c>
      <c r="N135" s="178" t="s">
        <v>621</v>
      </c>
      <c r="O135" s="178" t="s">
        <v>622</v>
      </c>
      <c r="P135" s="178" t="s">
        <v>620</v>
      </c>
      <c r="Q135" s="178" t="s">
        <v>621</v>
      </c>
      <c r="R135" s="178" t="s">
        <v>623</v>
      </c>
      <c r="S135" s="178" t="s">
        <v>621</v>
      </c>
      <c r="T135" s="178" t="s">
        <v>620</v>
      </c>
      <c r="U135" s="178" t="s">
        <v>621</v>
      </c>
      <c r="V135" s="178" t="s">
        <v>621</v>
      </c>
      <c r="W135" s="178" t="s">
        <v>623</v>
      </c>
      <c r="X135" s="178" t="s">
        <v>621</v>
      </c>
      <c r="Y135" s="178" t="s">
        <v>622</v>
      </c>
      <c r="Z135" s="178" t="s">
        <v>621</v>
      </c>
      <c r="AA135" s="178" t="s">
        <v>621</v>
      </c>
      <c r="AB135" s="178" t="s">
        <v>621</v>
      </c>
      <c r="AC135" s="178" t="s">
        <v>623</v>
      </c>
      <c r="AD135" s="178" t="s">
        <v>621</v>
      </c>
      <c r="AE135" s="178" t="s">
        <v>621</v>
      </c>
      <c r="AF135" s="178" t="s">
        <v>621</v>
      </c>
      <c r="AG135" s="178" t="s">
        <v>622</v>
      </c>
      <c r="AH135" s="178" t="s">
        <v>622</v>
      </c>
      <c r="AI135" s="178" t="s">
        <v>622</v>
      </c>
      <c r="AJ135" s="178" t="s">
        <v>621</v>
      </c>
      <c r="AK135" s="178" t="s">
        <v>621</v>
      </c>
      <c r="AL135" s="178" t="s">
        <v>622</v>
      </c>
      <c r="AM135" s="178" t="s">
        <v>621</v>
      </c>
      <c r="AN135" s="178" t="s">
        <v>621</v>
      </c>
      <c r="AO135" s="178" t="s">
        <v>621</v>
      </c>
      <c r="AP135" s="178" t="s">
        <v>621</v>
      </c>
      <c r="AQ135" s="178" t="s">
        <v>621</v>
      </c>
      <c r="AR135" s="178" t="s">
        <v>621</v>
      </c>
      <c r="AS135" s="178" t="s">
        <v>621</v>
      </c>
      <c r="AT135" s="178" t="s">
        <v>621</v>
      </c>
      <c r="AU135" s="178" t="s">
        <v>621</v>
      </c>
      <c r="AV135" s="178" t="s">
        <v>621</v>
      </c>
      <c r="AW135" s="178" t="s">
        <v>622</v>
      </c>
      <c r="AX135" s="178" t="s">
        <v>623</v>
      </c>
      <c r="AY135" s="178" t="s">
        <v>621</v>
      </c>
      <c r="AZ135" s="178" t="s">
        <v>622</v>
      </c>
      <c r="BA135" s="178" t="s">
        <v>622</v>
      </c>
      <c r="BC135" s="103">
        <f t="shared" si="12"/>
        <v>28</v>
      </c>
      <c r="BD135" s="103">
        <f t="shared" si="13"/>
        <v>10</v>
      </c>
      <c r="BE135" s="103">
        <f t="shared" si="14"/>
        <v>3</v>
      </c>
      <c r="BF135" s="103">
        <f t="shared" si="15"/>
        <v>9</v>
      </c>
      <c r="BG135" s="103">
        <f t="shared" si="16"/>
        <v>0</v>
      </c>
      <c r="BH135" s="103">
        <f t="shared" si="17"/>
        <v>41</v>
      </c>
    </row>
    <row r="136" spans="1:60" x14ac:dyDescent="0.25">
      <c r="A136" s="100">
        <v>340</v>
      </c>
      <c r="B136" s="67" t="s">
        <v>135</v>
      </c>
      <c r="C136" s="67" t="s">
        <v>97</v>
      </c>
      <c r="D136" s="178" t="s">
        <v>621</v>
      </c>
      <c r="E136" s="178" t="s">
        <v>621</v>
      </c>
      <c r="F136" s="178" t="s">
        <v>621</v>
      </c>
      <c r="G136" s="178" t="s">
        <v>621</v>
      </c>
      <c r="H136" s="178" t="s">
        <v>623</v>
      </c>
      <c r="I136" s="178" t="s">
        <v>621</v>
      </c>
      <c r="J136" s="178" t="s">
        <v>621</v>
      </c>
      <c r="K136" s="178" t="s">
        <v>623</v>
      </c>
      <c r="L136" s="178" t="s">
        <v>622</v>
      </c>
      <c r="M136" s="178" t="s">
        <v>621</v>
      </c>
      <c r="N136" s="178" t="s">
        <v>621</v>
      </c>
      <c r="O136" s="178" t="s">
        <v>622</v>
      </c>
      <c r="P136" s="178" t="s">
        <v>621</v>
      </c>
      <c r="Q136" s="178" t="s">
        <v>621</v>
      </c>
      <c r="R136" s="178" t="s">
        <v>621</v>
      </c>
      <c r="S136" s="178" t="s">
        <v>621</v>
      </c>
      <c r="T136" s="178" t="s">
        <v>621</v>
      </c>
      <c r="U136" s="178" t="s">
        <v>621</v>
      </c>
      <c r="V136" s="178" t="s">
        <v>621</v>
      </c>
      <c r="W136" s="178" t="s">
        <v>621</v>
      </c>
      <c r="X136" s="178" t="s">
        <v>621</v>
      </c>
      <c r="Y136" s="178" t="s">
        <v>621</v>
      </c>
      <c r="Z136" s="178" t="s">
        <v>621</v>
      </c>
      <c r="AA136" s="178" t="s">
        <v>621</v>
      </c>
      <c r="AB136" s="178" t="s">
        <v>621</v>
      </c>
      <c r="AC136" s="178" t="s">
        <v>621</v>
      </c>
      <c r="AD136" s="178" t="s">
        <v>621</v>
      </c>
      <c r="AE136" s="178" t="s">
        <v>621</v>
      </c>
      <c r="AF136" s="178" t="s">
        <v>621</v>
      </c>
      <c r="AG136" s="178" t="s">
        <v>622</v>
      </c>
      <c r="AH136" s="178" t="s">
        <v>622</v>
      </c>
      <c r="AI136" s="178" t="s">
        <v>622</v>
      </c>
      <c r="AJ136" s="178" t="s">
        <v>621</v>
      </c>
      <c r="AK136" s="178" t="s">
        <v>621</v>
      </c>
      <c r="AL136" s="178" t="s">
        <v>622</v>
      </c>
      <c r="AM136" s="178" t="s">
        <v>621</v>
      </c>
      <c r="AN136" s="178" t="s">
        <v>621</v>
      </c>
      <c r="AO136" s="178" t="s">
        <v>621</v>
      </c>
      <c r="AP136" s="178" t="s">
        <v>621</v>
      </c>
      <c r="AQ136" s="178" t="s">
        <v>621</v>
      </c>
      <c r="AR136" s="178" t="s">
        <v>621</v>
      </c>
      <c r="AS136" s="178" t="s">
        <v>621</v>
      </c>
      <c r="AT136" s="178" t="s">
        <v>621</v>
      </c>
      <c r="AU136" s="178" t="s">
        <v>621</v>
      </c>
      <c r="AV136" s="178" t="s">
        <v>621</v>
      </c>
      <c r="AW136" s="178" t="s">
        <v>622</v>
      </c>
      <c r="AX136" s="178" t="s">
        <v>621</v>
      </c>
      <c r="AY136" s="178" t="s">
        <v>621</v>
      </c>
      <c r="AZ136" s="178" t="s">
        <v>622</v>
      </c>
      <c r="BA136" s="178" t="s">
        <v>623</v>
      </c>
      <c r="BC136" s="103">
        <f t="shared" si="12"/>
        <v>39</v>
      </c>
      <c r="BD136" s="103">
        <f t="shared" si="13"/>
        <v>8</v>
      </c>
      <c r="BE136" s="103">
        <f t="shared" si="14"/>
        <v>0</v>
      </c>
      <c r="BF136" s="103">
        <f t="shared" si="15"/>
        <v>3</v>
      </c>
      <c r="BG136" s="103">
        <f t="shared" si="16"/>
        <v>0</v>
      </c>
      <c r="BH136" s="103">
        <f t="shared" si="17"/>
        <v>47</v>
      </c>
    </row>
    <row r="137" spans="1:60" x14ac:dyDescent="0.25">
      <c r="A137" s="107">
        <v>401</v>
      </c>
      <c r="B137" s="67" t="s">
        <v>136</v>
      </c>
      <c r="C137" s="67" t="s">
        <v>137</v>
      </c>
      <c r="D137" s="178" t="s">
        <v>621</v>
      </c>
      <c r="E137" s="178" t="s">
        <v>621</v>
      </c>
      <c r="F137" s="178" t="s">
        <v>621</v>
      </c>
      <c r="G137" s="178" t="s">
        <v>621</v>
      </c>
      <c r="H137" s="178" t="s">
        <v>623</v>
      </c>
      <c r="I137" s="178" t="s">
        <v>621</v>
      </c>
      <c r="J137" s="178" t="s">
        <v>621</v>
      </c>
      <c r="K137" s="178" t="s">
        <v>621</v>
      </c>
      <c r="L137" s="178" t="s">
        <v>623</v>
      </c>
      <c r="M137" s="178" t="s">
        <v>621</v>
      </c>
      <c r="N137" s="178" t="s">
        <v>621</v>
      </c>
      <c r="O137" s="178" t="s">
        <v>621</v>
      </c>
      <c r="P137" s="178" t="s">
        <v>621</v>
      </c>
      <c r="Q137" s="178" t="s">
        <v>621</v>
      </c>
      <c r="R137" s="178" t="s">
        <v>623</v>
      </c>
      <c r="S137" s="178" t="s">
        <v>621</v>
      </c>
      <c r="T137" s="178" t="s">
        <v>621</v>
      </c>
      <c r="U137" s="178" t="s">
        <v>621</v>
      </c>
      <c r="V137" s="178" t="s">
        <v>621</v>
      </c>
      <c r="W137" s="178" t="s">
        <v>621</v>
      </c>
      <c r="X137" s="178" t="s">
        <v>621</v>
      </c>
      <c r="Y137" s="178" t="s">
        <v>622</v>
      </c>
      <c r="Z137" s="178" t="s">
        <v>621</v>
      </c>
      <c r="AA137" s="178" t="s">
        <v>621</v>
      </c>
      <c r="AB137" s="178" t="s">
        <v>621</v>
      </c>
      <c r="AC137" s="178" t="s">
        <v>621</v>
      </c>
      <c r="AD137" s="178" t="s">
        <v>623</v>
      </c>
      <c r="AE137" s="178" t="s">
        <v>621</v>
      </c>
      <c r="AF137" s="178" t="s">
        <v>621</v>
      </c>
      <c r="AG137" s="178" t="s">
        <v>622</v>
      </c>
      <c r="AH137" s="178" t="s">
        <v>622</v>
      </c>
      <c r="AI137" s="178" t="s">
        <v>622</v>
      </c>
      <c r="AJ137" s="178" t="s">
        <v>621</v>
      </c>
      <c r="AK137" s="178" t="s">
        <v>621</v>
      </c>
      <c r="AL137" s="178" t="s">
        <v>621</v>
      </c>
      <c r="AM137" s="178" t="s">
        <v>621</v>
      </c>
      <c r="AN137" s="178" t="s">
        <v>621</v>
      </c>
      <c r="AO137" s="178" t="s">
        <v>623</v>
      </c>
      <c r="AP137" s="178" t="s">
        <v>621</v>
      </c>
      <c r="AQ137" s="178" t="s">
        <v>621</v>
      </c>
      <c r="AR137" s="178" t="s">
        <v>621</v>
      </c>
      <c r="AS137" s="178" t="s">
        <v>621</v>
      </c>
      <c r="AT137" s="178" t="s">
        <v>623</v>
      </c>
      <c r="AU137" s="178" t="s">
        <v>621</v>
      </c>
      <c r="AV137" s="178" t="s">
        <v>621</v>
      </c>
      <c r="AW137" s="178" t="s">
        <v>623</v>
      </c>
      <c r="AX137" s="178" t="s">
        <v>621</v>
      </c>
      <c r="AY137" s="178" t="s">
        <v>621</v>
      </c>
      <c r="AZ137" s="178" t="s">
        <v>622</v>
      </c>
      <c r="BA137" s="178" t="s">
        <v>620</v>
      </c>
      <c r="BC137" s="103">
        <f t="shared" si="12"/>
        <v>37</v>
      </c>
      <c r="BD137" s="103">
        <f t="shared" si="13"/>
        <v>5</v>
      </c>
      <c r="BE137" s="103">
        <f t="shared" si="14"/>
        <v>1</v>
      </c>
      <c r="BF137" s="103">
        <f t="shared" si="15"/>
        <v>7</v>
      </c>
      <c r="BG137" s="103">
        <f t="shared" si="16"/>
        <v>0</v>
      </c>
      <c r="BH137" s="103">
        <f t="shared" si="17"/>
        <v>43</v>
      </c>
    </row>
    <row r="138" spans="1:60" x14ac:dyDescent="0.25">
      <c r="A138" s="100">
        <v>402</v>
      </c>
      <c r="B138" s="67" t="s">
        <v>138</v>
      </c>
      <c r="C138" s="67" t="s">
        <v>137</v>
      </c>
      <c r="D138" s="178" t="s">
        <v>621</v>
      </c>
      <c r="E138" s="178" t="s">
        <v>621</v>
      </c>
      <c r="F138" s="178" t="s">
        <v>621</v>
      </c>
      <c r="G138" s="178" t="s">
        <v>620</v>
      </c>
      <c r="H138" s="178" t="s">
        <v>621</v>
      </c>
      <c r="I138" s="178" t="s">
        <v>621</v>
      </c>
      <c r="J138" s="178" t="s">
        <v>623</v>
      </c>
      <c r="K138" s="178" t="s">
        <v>621</v>
      </c>
      <c r="L138" s="178" t="s">
        <v>622</v>
      </c>
      <c r="M138" s="178" t="s">
        <v>621</v>
      </c>
      <c r="N138" s="178" t="s">
        <v>621</v>
      </c>
      <c r="O138" s="178" t="s">
        <v>621</v>
      </c>
      <c r="P138" s="178" t="s">
        <v>621</v>
      </c>
      <c r="Q138" s="178" t="s">
        <v>621</v>
      </c>
      <c r="R138" s="178" t="s">
        <v>623</v>
      </c>
      <c r="S138" s="178" t="s">
        <v>621</v>
      </c>
      <c r="T138" s="178" t="s">
        <v>621</v>
      </c>
      <c r="U138" s="178" t="s">
        <v>621</v>
      </c>
      <c r="V138" s="178" t="s">
        <v>621</v>
      </c>
      <c r="W138" s="178" t="s">
        <v>621</v>
      </c>
      <c r="X138" s="178" t="s">
        <v>621</v>
      </c>
      <c r="Y138" s="178" t="s">
        <v>622</v>
      </c>
      <c r="Z138" s="178" t="s">
        <v>621</v>
      </c>
      <c r="AA138" s="178" t="s">
        <v>621</v>
      </c>
      <c r="AB138" s="178" t="s">
        <v>621</v>
      </c>
      <c r="AC138" s="178" t="s">
        <v>621</v>
      </c>
      <c r="AD138" s="178" t="s">
        <v>623</v>
      </c>
      <c r="AE138" s="178" t="s">
        <v>621</v>
      </c>
      <c r="AF138" s="178" t="s">
        <v>621</v>
      </c>
      <c r="AG138" s="178" t="s">
        <v>622</v>
      </c>
      <c r="AH138" s="178" t="s">
        <v>622</v>
      </c>
      <c r="AI138" s="178" t="s">
        <v>622</v>
      </c>
      <c r="AJ138" s="178" t="s">
        <v>621</v>
      </c>
      <c r="AK138" s="178" t="s">
        <v>621</v>
      </c>
      <c r="AL138" s="178" t="s">
        <v>621</v>
      </c>
      <c r="AM138" s="178" t="s">
        <v>621</v>
      </c>
      <c r="AN138" s="178" t="s">
        <v>621</v>
      </c>
      <c r="AO138" s="178" t="s">
        <v>623</v>
      </c>
      <c r="AP138" s="178" t="s">
        <v>621</v>
      </c>
      <c r="AQ138" s="178" t="s">
        <v>621</v>
      </c>
      <c r="AR138" s="178" t="s">
        <v>621</v>
      </c>
      <c r="AS138" s="178" t="s">
        <v>621</v>
      </c>
      <c r="AT138" s="178" t="s">
        <v>623</v>
      </c>
      <c r="AU138" s="178" t="s">
        <v>621</v>
      </c>
      <c r="AV138" s="178" t="s">
        <v>621</v>
      </c>
      <c r="AW138" s="178" t="s">
        <v>623</v>
      </c>
      <c r="AX138" s="178" t="s">
        <v>621</v>
      </c>
      <c r="AY138" s="178" t="s">
        <v>621</v>
      </c>
      <c r="AZ138" s="178" t="s">
        <v>622</v>
      </c>
      <c r="BA138" s="178" t="s">
        <v>620</v>
      </c>
      <c r="BC138" s="103">
        <f t="shared" si="12"/>
        <v>36</v>
      </c>
      <c r="BD138" s="103">
        <f t="shared" si="13"/>
        <v>6</v>
      </c>
      <c r="BE138" s="103">
        <f t="shared" si="14"/>
        <v>2</v>
      </c>
      <c r="BF138" s="103">
        <f t="shared" si="15"/>
        <v>6</v>
      </c>
      <c r="BG138" s="103">
        <f t="shared" si="16"/>
        <v>0</v>
      </c>
      <c r="BH138" s="103">
        <f t="shared" si="17"/>
        <v>44</v>
      </c>
    </row>
    <row r="139" spans="1:60" x14ac:dyDescent="0.25">
      <c r="A139" s="100">
        <v>403</v>
      </c>
      <c r="B139" s="67" t="s">
        <v>139</v>
      </c>
      <c r="C139" s="67" t="s">
        <v>137</v>
      </c>
      <c r="D139" s="178" t="s">
        <v>621</v>
      </c>
      <c r="E139" s="178" t="s">
        <v>621</v>
      </c>
      <c r="F139" s="178" t="s">
        <v>621</v>
      </c>
      <c r="G139" s="178" t="s">
        <v>621</v>
      </c>
      <c r="H139" s="178" t="s">
        <v>623</v>
      </c>
      <c r="I139" s="178" t="s">
        <v>621</v>
      </c>
      <c r="J139" s="178" t="s">
        <v>621</v>
      </c>
      <c r="K139" s="178" t="s">
        <v>621</v>
      </c>
      <c r="L139" s="178" t="s">
        <v>622</v>
      </c>
      <c r="M139" s="178" t="s">
        <v>621</v>
      </c>
      <c r="N139" s="178" t="s">
        <v>621</v>
      </c>
      <c r="O139" s="178" t="s">
        <v>621</v>
      </c>
      <c r="P139" s="178" t="s">
        <v>621</v>
      </c>
      <c r="Q139" s="178" t="s">
        <v>621</v>
      </c>
      <c r="R139" s="178" t="s">
        <v>621</v>
      </c>
      <c r="S139" s="178" t="s">
        <v>621</v>
      </c>
      <c r="T139" s="178" t="s">
        <v>620</v>
      </c>
      <c r="U139" s="178" t="s">
        <v>621</v>
      </c>
      <c r="V139" s="178" t="s">
        <v>621</v>
      </c>
      <c r="W139" s="178" t="s">
        <v>621</v>
      </c>
      <c r="X139" s="178" t="s">
        <v>621</v>
      </c>
      <c r="Y139" s="178" t="s">
        <v>622</v>
      </c>
      <c r="Z139" s="178" t="s">
        <v>621</v>
      </c>
      <c r="AA139" s="178" t="s">
        <v>621</v>
      </c>
      <c r="AB139" s="178" t="s">
        <v>621</v>
      </c>
      <c r="AC139" s="178" t="s">
        <v>623</v>
      </c>
      <c r="AD139" s="178" t="s">
        <v>621</v>
      </c>
      <c r="AE139" s="178" t="s">
        <v>621</v>
      </c>
      <c r="AF139" s="178" t="s">
        <v>621</v>
      </c>
      <c r="AG139" s="178" t="s">
        <v>622</v>
      </c>
      <c r="AH139" s="178" t="s">
        <v>621</v>
      </c>
      <c r="AI139" s="178" t="s">
        <v>621</v>
      </c>
      <c r="AJ139" s="178" t="s">
        <v>621</v>
      </c>
      <c r="AK139" s="178" t="s">
        <v>621</v>
      </c>
      <c r="AL139" s="178" t="s">
        <v>621</v>
      </c>
      <c r="AM139" s="178" t="s">
        <v>621</v>
      </c>
      <c r="AN139" s="178" t="s">
        <v>621</v>
      </c>
      <c r="AO139" s="178" t="s">
        <v>621</v>
      </c>
      <c r="AP139" s="178" t="s">
        <v>621</v>
      </c>
      <c r="AQ139" s="178" t="s">
        <v>621</v>
      </c>
      <c r="AR139" s="178" t="s">
        <v>621</v>
      </c>
      <c r="AS139" s="178" t="s">
        <v>621</v>
      </c>
      <c r="AT139" s="178" t="s">
        <v>623</v>
      </c>
      <c r="AU139" s="178" t="s">
        <v>621</v>
      </c>
      <c r="AV139" s="178" t="s">
        <v>621</v>
      </c>
      <c r="AW139" s="178" t="s">
        <v>621</v>
      </c>
      <c r="AX139" s="178" t="s">
        <v>620</v>
      </c>
      <c r="AY139" s="178" t="s">
        <v>621</v>
      </c>
      <c r="AZ139" s="178" t="s">
        <v>622</v>
      </c>
      <c r="BA139" s="178" t="s">
        <v>622</v>
      </c>
      <c r="BC139" s="103">
        <f t="shared" si="12"/>
        <v>40</v>
      </c>
      <c r="BD139" s="103">
        <f t="shared" si="13"/>
        <v>5</v>
      </c>
      <c r="BE139" s="103">
        <f t="shared" si="14"/>
        <v>2</v>
      </c>
      <c r="BF139" s="103">
        <f t="shared" si="15"/>
        <v>3</v>
      </c>
      <c r="BG139" s="103">
        <f t="shared" si="16"/>
        <v>0</v>
      </c>
      <c r="BH139" s="103">
        <f t="shared" si="17"/>
        <v>47</v>
      </c>
    </row>
    <row r="140" spans="1:60" x14ac:dyDescent="0.25">
      <c r="A140" s="100">
        <v>404</v>
      </c>
      <c r="B140" s="67" t="s">
        <v>140</v>
      </c>
      <c r="C140" s="67" t="s">
        <v>137</v>
      </c>
      <c r="D140" s="178" t="s">
        <v>621</v>
      </c>
      <c r="E140" s="178" t="s">
        <v>621</v>
      </c>
      <c r="F140" s="178" t="s">
        <v>621</v>
      </c>
      <c r="G140" s="178" t="s">
        <v>620</v>
      </c>
      <c r="H140" s="178" t="s">
        <v>623</v>
      </c>
      <c r="I140" s="178" t="s">
        <v>623</v>
      </c>
      <c r="J140" s="178" t="s">
        <v>621</v>
      </c>
      <c r="K140" s="178" t="s">
        <v>623</v>
      </c>
      <c r="L140" s="178" t="s">
        <v>622</v>
      </c>
      <c r="M140" s="178" t="s">
        <v>621</v>
      </c>
      <c r="N140" s="178" t="s">
        <v>621</v>
      </c>
      <c r="O140" s="178" t="s">
        <v>621</v>
      </c>
      <c r="P140" s="178" t="s">
        <v>621</v>
      </c>
      <c r="Q140" s="178" t="s">
        <v>620</v>
      </c>
      <c r="R140" s="178" t="s">
        <v>623</v>
      </c>
      <c r="S140" s="178" t="s">
        <v>621</v>
      </c>
      <c r="T140" s="178" t="s">
        <v>620</v>
      </c>
      <c r="U140" s="178" t="s">
        <v>621</v>
      </c>
      <c r="V140" s="178" t="s">
        <v>621</v>
      </c>
      <c r="W140" s="178" t="s">
        <v>621</v>
      </c>
      <c r="X140" s="178" t="s">
        <v>621</v>
      </c>
      <c r="Y140" s="178" t="s">
        <v>621</v>
      </c>
      <c r="Z140" s="178" t="s">
        <v>621</v>
      </c>
      <c r="AA140" s="178" t="s">
        <v>621</v>
      </c>
      <c r="AB140" s="178" t="s">
        <v>621</v>
      </c>
      <c r="AC140" s="178" t="s">
        <v>621</v>
      </c>
      <c r="AD140" s="178" t="s">
        <v>623</v>
      </c>
      <c r="AE140" s="178" t="s">
        <v>621</v>
      </c>
      <c r="AF140" s="178" t="s">
        <v>621</v>
      </c>
      <c r="AG140" s="178" t="s">
        <v>621</v>
      </c>
      <c r="AH140" s="178" t="s">
        <v>622</v>
      </c>
      <c r="AI140" s="178" t="s">
        <v>621</v>
      </c>
      <c r="AJ140" s="178" t="s">
        <v>621</v>
      </c>
      <c r="AK140" s="178" t="s">
        <v>623</v>
      </c>
      <c r="AL140" s="178" t="s">
        <v>623</v>
      </c>
      <c r="AM140" s="178" t="s">
        <v>623</v>
      </c>
      <c r="AN140" s="178" t="s">
        <v>621</v>
      </c>
      <c r="AO140" s="178" t="s">
        <v>621</v>
      </c>
      <c r="AP140" s="178" t="s">
        <v>621</v>
      </c>
      <c r="AQ140" s="178" t="s">
        <v>621</v>
      </c>
      <c r="AR140" s="178" t="s">
        <v>621</v>
      </c>
      <c r="AS140" s="178" t="s">
        <v>623</v>
      </c>
      <c r="AT140" s="178" t="s">
        <v>621</v>
      </c>
      <c r="AU140" s="178" t="s">
        <v>621</v>
      </c>
      <c r="AV140" s="178" t="s">
        <v>621</v>
      </c>
      <c r="AW140" s="178" t="s">
        <v>621</v>
      </c>
      <c r="AX140" s="178" t="s">
        <v>621</v>
      </c>
      <c r="AY140" s="178" t="s">
        <v>621</v>
      </c>
      <c r="AZ140" s="178" t="s">
        <v>622</v>
      </c>
      <c r="BA140" s="178" t="s">
        <v>620</v>
      </c>
      <c r="BC140" s="103">
        <f t="shared" si="12"/>
        <v>34</v>
      </c>
      <c r="BD140" s="103">
        <f t="shared" si="13"/>
        <v>3</v>
      </c>
      <c r="BE140" s="103">
        <f t="shared" si="14"/>
        <v>4</v>
      </c>
      <c r="BF140" s="103">
        <f t="shared" si="15"/>
        <v>9</v>
      </c>
      <c r="BG140" s="103">
        <f t="shared" si="16"/>
        <v>0</v>
      </c>
      <c r="BH140" s="103">
        <f t="shared" si="17"/>
        <v>41</v>
      </c>
    </row>
    <row r="141" spans="1:60" x14ac:dyDescent="0.25">
      <c r="A141" s="100">
        <v>405</v>
      </c>
      <c r="B141" s="67" t="s">
        <v>141</v>
      </c>
      <c r="C141" s="67" t="s">
        <v>137</v>
      </c>
      <c r="D141" s="178" t="s">
        <v>621</v>
      </c>
      <c r="E141" s="178" t="s">
        <v>621</v>
      </c>
      <c r="F141" s="178" t="s">
        <v>621</v>
      </c>
      <c r="G141" s="178" t="s">
        <v>621</v>
      </c>
      <c r="H141" s="178" t="s">
        <v>623</v>
      </c>
      <c r="I141" s="178" t="s">
        <v>621</v>
      </c>
      <c r="J141" s="178" t="s">
        <v>621</v>
      </c>
      <c r="K141" s="178" t="s">
        <v>621</v>
      </c>
      <c r="L141" s="178" t="s">
        <v>621</v>
      </c>
      <c r="M141" s="178" t="s">
        <v>621</v>
      </c>
      <c r="N141" s="178" t="s">
        <v>623</v>
      </c>
      <c r="O141" s="178" t="s">
        <v>621</v>
      </c>
      <c r="P141" s="178" t="s">
        <v>621</v>
      </c>
      <c r="Q141" s="178" t="s">
        <v>623</v>
      </c>
      <c r="R141" s="178" t="s">
        <v>621</v>
      </c>
      <c r="S141" s="178" t="s">
        <v>621</v>
      </c>
      <c r="T141" s="178" t="s">
        <v>621</v>
      </c>
      <c r="U141" s="178" t="s">
        <v>621</v>
      </c>
      <c r="V141" s="178" t="s">
        <v>621</v>
      </c>
      <c r="W141" s="178" t="s">
        <v>623</v>
      </c>
      <c r="X141" s="178" t="s">
        <v>621</v>
      </c>
      <c r="Y141" s="178" t="s">
        <v>622</v>
      </c>
      <c r="Z141" s="178" t="s">
        <v>621</v>
      </c>
      <c r="AA141" s="178" t="s">
        <v>621</v>
      </c>
      <c r="AB141" s="178" t="s">
        <v>621</v>
      </c>
      <c r="AC141" s="178" t="s">
        <v>621</v>
      </c>
      <c r="AD141" s="178" t="s">
        <v>621</v>
      </c>
      <c r="AE141" s="178" t="s">
        <v>621</v>
      </c>
      <c r="AF141" s="178" t="s">
        <v>621</v>
      </c>
      <c r="AG141" s="178" t="s">
        <v>622</v>
      </c>
      <c r="AH141" s="178" t="s">
        <v>622</v>
      </c>
      <c r="AI141" s="178" t="s">
        <v>622</v>
      </c>
      <c r="AJ141" s="178" t="s">
        <v>621</v>
      </c>
      <c r="AK141" s="178" t="s">
        <v>621</v>
      </c>
      <c r="AL141" s="178" t="s">
        <v>621</v>
      </c>
      <c r="AM141" s="178" t="s">
        <v>621</v>
      </c>
      <c r="AN141" s="178" t="s">
        <v>621</v>
      </c>
      <c r="AO141" s="178" t="s">
        <v>623</v>
      </c>
      <c r="AP141" s="178" t="s">
        <v>621</v>
      </c>
      <c r="AQ141" s="178" t="s">
        <v>621</v>
      </c>
      <c r="AR141" s="178" t="s">
        <v>621</v>
      </c>
      <c r="AS141" s="178" t="s">
        <v>621</v>
      </c>
      <c r="AT141" s="178" t="s">
        <v>623</v>
      </c>
      <c r="AU141" s="178" t="s">
        <v>623</v>
      </c>
      <c r="AV141" s="178" t="s">
        <v>621</v>
      </c>
      <c r="AW141" s="178" t="s">
        <v>621</v>
      </c>
      <c r="AX141" s="178" t="s">
        <v>620</v>
      </c>
      <c r="AY141" s="178" t="s">
        <v>621</v>
      </c>
      <c r="AZ141" s="178" t="s">
        <v>622</v>
      </c>
      <c r="BA141" s="178" t="s">
        <v>620</v>
      </c>
      <c r="BC141" s="103">
        <f t="shared" si="12"/>
        <v>36</v>
      </c>
      <c r="BD141" s="103">
        <f t="shared" si="13"/>
        <v>5</v>
      </c>
      <c r="BE141" s="103">
        <f t="shared" si="14"/>
        <v>2</v>
      </c>
      <c r="BF141" s="103">
        <f t="shared" si="15"/>
        <v>7</v>
      </c>
      <c r="BG141" s="103">
        <f t="shared" si="16"/>
        <v>0</v>
      </c>
      <c r="BH141" s="103">
        <f t="shared" si="17"/>
        <v>43</v>
      </c>
    </row>
    <row r="142" spans="1:60" x14ac:dyDescent="0.25">
      <c r="A142" s="100">
        <v>406</v>
      </c>
      <c r="B142" s="67" t="s">
        <v>142</v>
      </c>
      <c r="C142" s="67" t="s">
        <v>137</v>
      </c>
      <c r="D142" s="178" t="s">
        <v>621</v>
      </c>
      <c r="E142" s="178" t="s">
        <v>621</v>
      </c>
      <c r="F142" s="178" t="s">
        <v>621</v>
      </c>
      <c r="G142" s="178" t="s">
        <v>621</v>
      </c>
      <c r="H142" s="178" t="s">
        <v>623</v>
      </c>
      <c r="I142" s="178" t="s">
        <v>621</v>
      </c>
      <c r="J142" s="178" t="s">
        <v>621</v>
      </c>
      <c r="K142" s="178" t="s">
        <v>621</v>
      </c>
      <c r="L142" s="178" t="s">
        <v>621</v>
      </c>
      <c r="M142" s="178" t="s">
        <v>621</v>
      </c>
      <c r="N142" s="178" t="s">
        <v>621</v>
      </c>
      <c r="O142" s="178" t="s">
        <v>622</v>
      </c>
      <c r="P142" s="178" t="s">
        <v>621</v>
      </c>
      <c r="Q142" s="178" t="s">
        <v>621</v>
      </c>
      <c r="R142" s="178" t="s">
        <v>621</v>
      </c>
      <c r="S142" s="178" t="s">
        <v>621</v>
      </c>
      <c r="T142" s="178" t="s">
        <v>620</v>
      </c>
      <c r="U142" s="178" t="s">
        <v>621</v>
      </c>
      <c r="V142" s="178" t="s">
        <v>621</v>
      </c>
      <c r="W142" s="178" t="s">
        <v>621</v>
      </c>
      <c r="X142" s="178" t="s">
        <v>621</v>
      </c>
      <c r="Y142" s="178" t="s">
        <v>622</v>
      </c>
      <c r="Z142" s="178" t="s">
        <v>621</v>
      </c>
      <c r="AA142" s="178" t="s">
        <v>621</v>
      </c>
      <c r="AB142" s="178" t="s">
        <v>621</v>
      </c>
      <c r="AC142" s="178" t="s">
        <v>621</v>
      </c>
      <c r="AD142" s="178" t="s">
        <v>623</v>
      </c>
      <c r="AE142" s="178" t="s">
        <v>621</v>
      </c>
      <c r="AF142" s="178" t="s">
        <v>621</v>
      </c>
      <c r="AG142" s="178" t="s">
        <v>621</v>
      </c>
      <c r="AH142" s="178" t="s">
        <v>621</v>
      </c>
      <c r="AI142" s="178" t="s">
        <v>622</v>
      </c>
      <c r="AJ142" s="178" t="s">
        <v>621</v>
      </c>
      <c r="AK142" s="178" t="s">
        <v>621</v>
      </c>
      <c r="AL142" s="178" t="s">
        <v>621</v>
      </c>
      <c r="AM142" s="178" t="s">
        <v>621</v>
      </c>
      <c r="AN142" s="178" t="s">
        <v>621</v>
      </c>
      <c r="AO142" s="178" t="s">
        <v>620</v>
      </c>
      <c r="AP142" s="178" t="s">
        <v>621</v>
      </c>
      <c r="AQ142" s="178" t="s">
        <v>622</v>
      </c>
      <c r="AR142" s="178" t="s">
        <v>621</v>
      </c>
      <c r="AS142" s="178" t="s">
        <v>621</v>
      </c>
      <c r="AT142" s="178" t="s">
        <v>623</v>
      </c>
      <c r="AU142" s="178" t="s">
        <v>621</v>
      </c>
      <c r="AV142" s="178" t="s">
        <v>621</v>
      </c>
      <c r="AW142" s="178" t="s">
        <v>620</v>
      </c>
      <c r="AX142" s="178" t="s">
        <v>620</v>
      </c>
      <c r="AY142" s="178" t="s">
        <v>620</v>
      </c>
      <c r="AZ142" s="178" t="s">
        <v>622</v>
      </c>
      <c r="BA142" s="178" t="s">
        <v>621</v>
      </c>
      <c r="BC142" s="103">
        <f t="shared" si="12"/>
        <v>37</v>
      </c>
      <c r="BD142" s="103">
        <f t="shared" si="13"/>
        <v>5</v>
      </c>
      <c r="BE142" s="103">
        <f t="shared" si="14"/>
        <v>5</v>
      </c>
      <c r="BF142" s="103">
        <f t="shared" si="15"/>
        <v>3</v>
      </c>
      <c r="BG142" s="103">
        <f t="shared" si="16"/>
        <v>0</v>
      </c>
      <c r="BH142" s="103">
        <f t="shared" si="17"/>
        <v>47</v>
      </c>
    </row>
    <row r="143" spans="1:60" x14ac:dyDescent="0.25">
      <c r="A143" s="100">
        <v>407</v>
      </c>
      <c r="B143" s="67" t="s">
        <v>143</v>
      </c>
      <c r="C143" s="67" t="s">
        <v>137</v>
      </c>
      <c r="D143" s="178" t="s">
        <v>621</v>
      </c>
      <c r="E143" s="178" t="s">
        <v>621</v>
      </c>
      <c r="F143" s="178" t="s">
        <v>623</v>
      </c>
      <c r="G143" s="178" t="s">
        <v>620</v>
      </c>
      <c r="H143" s="178" t="s">
        <v>623</v>
      </c>
      <c r="I143" s="178" t="s">
        <v>621</v>
      </c>
      <c r="J143" s="178" t="s">
        <v>623</v>
      </c>
      <c r="K143" s="178" t="s">
        <v>621</v>
      </c>
      <c r="L143" s="178" t="s">
        <v>623</v>
      </c>
      <c r="M143" s="178" t="s">
        <v>621</v>
      </c>
      <c r="N143" s="178" t="s">
        <v>621</v>
      </c>
      <c r="O143" s="178" t="s">
        <v>620</v>
      </c>
      <c r="P143" s="178" t="s">
        <v>620</v>
      </c>
      <c r="Q143" s="178" t="s">
        <v>621</v>
      </c>
      <c r="R143" s="178" t="s">
        <v>621</v>
      </c>
      <c r="S143" s="178" t="s">
        <v>621</v>
      </c>
      <c r="T143" s="178" t="s">
        <v>623</v>
      </c>
      <c r="U143" s="178" t="s">
        <v>621</v>
      </c>
      <c r="V143" s="178" t="s">
        <v>621</v>
      </c>
      <c r="W143" s="178" t="s">
        <v>623</v>
      </c>
      <c r="X143" s="178" t="s">
        <v>621</v>
      </c>
      <c r="Y143" s="178" t="s">
        <v>621</v>
      </c>
      <c r="Z143" s="178" t="s">
        <v>621</v>
      </c>
      <c r="AA143" s="178" t="s">
        <v>621</v>
      </c>
      <c r="AB143" s="178" t="s">
        <v>621</v>
      </c>
      <c r="AC143" s="178" t="s">
        <v>621</v>
      </c>
      <c r="AD143" s="178" t="s">
        <v>621</v>
      </c>
      <c r="AE143" s="178" t="s">
        <v>621</v>
      </c>
      <c r="AF143" s="178" t="s">
        <v>621</v>
      </c>
      <c r="AG143" s="178" t="s">
        <v>621</v>
      </c>
      <c r="AH143" s="178" t="s">
        <v>623</v>
      </c>
      <c r="AI143" s="178" t="s">
        <v>622</v>
      </c>
      <c r="AJ143" s="178" t="s">
        <v>621</v>
      </c>
      <c r="AK143" s="178" t="s">
        <v>621</v>
      </c>
      <c r="AL143" s="178" t="s">
        <v>621</v>
      </c>
      <c r="AM143" s="178" t="s">
        <v>621</v>
      </c>
      <c r="AN143" s="178" t="s">
        <v>621</v>
      </c>
      <c r="AO143" s="178" t="s">
        <v>623</v>
      </c>
      <c r="AP143" s="178" t="s">
        <v>621</v>
      </c>
      <c r="AQ143" s="178" t="s">
        <v>623</v>
      </c>
      <c r="AR143" s="178" t="s">
        <v>621</v>
      </c>
      <c r="AS143" s="178" t="s">
        <v>623</v>
      </c>
      <c r="AT143" s="178" t="s">
        <v>621</v>
      </c>
      <c r="AU143" s="178" t="s">
        <v>621</v>
      </c>
      <c r="AV143" s="178" t="s">
        <v>621</v>
      </c>
      <c r="AW143" s="178" t="s">
        <v>621</v>
      </c>
      <c r="AX143" s="178" t="s">
        <v>623</v>
      </c>
      <c r="AY143" s="178" t="s">
        <v>620</v>
      </c>
      <c r="AZ143" s="178" t="s">
        <v>622</v>
      </c>
      <c r="BA143" s="178" t="s">
        <v>622</v>
      </c>
      <c r="BC143" s="103">
        <f t="shared" si="12"/>
        <v>32</v>
      </c>
      <c r="BD143" s="103">
        <f t="shared" si="13"/>
        <v>3</v>
      </c>
      <c r="BE143" s="103">
        <f t="shared" si="14"/>
        <v>4</v>
      </c>
      <c r="BF143" s="103">
        <f t="shared" si="15"/>
        <v>11</v>
      </c>
      <c r="BG143" s="103">
        <f t="shared" si="16"/>
        <v>0</v>
      </c>
      <c r="BH143" s="103">
        <f t="shared" si="17"/>
        <v>39</v>
      </c>
    </row>
    <row r="144" spans="1:60" x14ac:dyDescent="0.25">
      <c r="A144" s="100">
        <v>408</v>
      </c>
      <c r="B144" s="67" t="s">
        <v>144</v>
      </c>
      <c r="C144" s="67" t="s">
        <v>137</v>
      </c>
      <c r="D144" s="178" t="s">
        <v>621</v>
      </c>
      <c r="E144" s="178" t="s">
        <v>621</v>
      </c>
      <c r="F144" s="178" t="s">
        <v>621</v>
      </c>
      <c r="G144" s="178" t="s">
        <v>621</v>
      </c>
      <c r="H144" s="178" t="s">
        <v>621</v>
      </c>
      <c r="I144" s="178" t="s">
        <v>621</v>
      </c>
      <c r="J144" s="178" t="s">
        <v>623</v>
      </c>
      <c r="K144" s="178" t="s">
        <v>623</v>
      </c>
      <c r="L144" s="178" t="s">
        <v>621</v>
      </c>
      <c r="M144" s="178" t="s">
        <v>621</v>
      </c>
      <c r="N144" s="178" t="s">
        <v>621</v>
      </c>
      <c r="O144" s="178" t="s">
        <v>621</v>
      </c>
      <c r="P144" s="178" t="s">
        <v>621</v>
      </c>
      <c r="Q144" s="178" t="s">
        <v>621</v>
      </c>
      <c r="R144" s="178" t="s">
        <v>621</v>
      </c>
      <c r="S144" s="178" t="s">
        <v>623</v>
      </c>
      <c r="T144" s="178" t="s">
        <v>621</v>
      </c>
      <c r="U144" s="178" t="s">
        <v>621</v>
      </c>
      <c r="V144" s="178" t="s">
        <v>621</v>
      </c>
      <c r="W144" s="178" t="s">
        <v>623</v>
      </c>
      <c r="X144" s="178" t="s">
        <v>621</v>
      </c>
      <c r="Y144" s="178" t="s">
        <v>621</v>
      </c>
      <c r="Z144" s="178" t="s">
        <v>621</v>
      </c>
      <c r="AA144" s="178" t="s">
        <v>621</v>
      </c>
      <c r="AB144" s="178" t="s">
        <v>621</v>
      </c>
      <c r="AC144" s="178" t="s">
        <v>621</v>
      </c>
      <c r="AD144" s="178" t="s">
        <v>621</v>
      </c>
      <c r="AE144" s="178" t="s">
        <v>621</v>
      </c>
      <c r="AF144" s="178" t="s">
        <v>621</v>
      </c>
      <c r="AG144" s="178" t="s">
        <v>620</v>
      </c>
      <c r="AH144" s="178" t="s">
        <v>622</v>
      </c>
      <c r="AI144" s="178" t="s">
        <v>1575</v>
      </c>
      <c r="AJ144" s="178" t="s">
        <v>621</v>
      </c>
      <c r="AK144" s="178" t="s">
        <v>621</v>
      </c>
      <c r="AL144" s="178" t="s">
        <v>621</v>
      </c>
      <c r="AM144" s="178" t="s">
        <v>621</v>
      </c>
      <c r="AN144" s="178" t="s">
        <v>621</v>
      </c>
      <c r="AO144" s="178" t="s">
        <v>623</v>
      </c>
      <c r="AP144" s="178" t="s">
        <v>621</v>
      </c>
      <c r="AQ144" s="178" t="s">
        <v>621</v>
      </c>
      <c r="AR144" s="178" t="s">
        <v>623</v>
      </c>
      <c r="AS144" s="178" t="s">
        <v>623</v>
      </c>
      <c r="AT144" s="178" t="s">
        <v>621</v>
      </c>
      <c r="AU144" s="178" t="s">
        <v>621</v>
      </c>
      <c r="AV144" s="178" t="s">
        <v>623</v>
      </c>
      <c r="AW144" s="178" t="s">
        <v>621</v>
      </c>
      <c r="AX144" s="178" t="s">
        <v>621</v>
      </c>
      <c r="AY144" s="178" t="s">
        <v>621</v>
      </c>
      <c r="AZ144" s="178" t="s">
        <v>622</v>
      </c>
      <c r="BA144" s="178" t="s">
        <v>622</v>
      </c>
      <c r="BC144" s="103">
        <f t="shared" si="12"/>
        <v>37</v>
      </c>
      <c r="BD144" s="103">
        <f t="shared" si="13"/>
        <v>3</v>
      </c>
      <c r="BE144" s="103">
        <f t="shared" si="14"/>
        <v>1</v>
      </c>
      <c r="BF144" s="103">
        <f t="shared" si="15"/>
        <v>8</v>
      </c>
      <c r="BG144" s="103">
        <f t="shared" si="16"/>
        <v>1</v>
      </c>
      <c r="BH144" s="103">
        <f t="shared" si="17"/>
        <v>41</v>
      </c>
    </row>
    <row r="145" spans="1:60" x14ac:dyDescent="0.25">
      <c r="A145" s="100">
        <v>409</v>
      </c>
      <c r="B145" s="67" t="s">
        <v>145</v>
      </c>
      <c r="C145" s="67" t="s">
        <v>137</v>
      </c>
      <c r="D145" s="178" t="s">
        <v>621</v>
      </c>
      <c r="E145" s="178" t="s">
        <v>621</v>
      </c>
      <c r="F145" s="178" t="s">
        <v>621</v>
      </c>
      <c r="G145" s="178" t="s">
        <v>621</v>
      </c>
      <c r="H145" s="178" t="s">
        <v>621</v>
      </c>
      <c r="I145" s="178" t="s">
        <v>621</v>
      </c>
      <c r="J145" s="178" t="s">
        <v>621</v>
      </c>
      <c r="K145" s="178" t="s">
        <v>621</v>
      </c>
      <c r="L145" s="178" t="s">
        <v>621</v>
      </c>
      <c r="M145" s="178" t="s">
        <v>621</v>
      </c>
      <c r="N145" s="178" t="s">
        <v>621</v>
      </c>
      <c r="O145" s="178" t="s">
        <v>621</v>
      </c>
      <c r="P145" s="178" t="s">
        <v>621</v>
      </c>
      <c r="Q145" s="178" t="s">
        <v>621</v>
      </c>
      <c r="R145" s="178" t="s">
        <v>621</v>
      </c>
      <c r="S145" s="178" t="s">
        <v>621</v>
      </c>
      <c r="T145" s="178" t="s">
        <v>621</v>
      </c>
      <c r="U145" s="178" t="s">
        <v>621</v>
      </c>
      <c r="V145" s="178" t="s">
        <v>621</v>
      </c>
      <c r="W145" s="178" t="s">
        <v>621</v>
      </c>
      <c r="X145" s="178" t="s">
        <v>621</v>
      </c>
      <c r="Y145" s="178" t="s">
        <v>622</v>
      </c>
      <c r="Z145" s="178" t="s">
        <v>621</v>
      </c>
      <c r="AA145" s="178" t="s">
        <v>621</v>
      </c>
      <c r="AB145" s="178" t="s">
        <v>621</v>
      </c>
      <c r="AC145" s="178" t="s">
        <v>621</v>
      </c>
      <c r="AD145" s="178" t="s">
        <v>621</v>
      </c>
      <c r="AE145" s="178" t="s">
        <v>621</v>
      </c>
      <c r="AF145" s="178" t="s">
        <v>621</v>
      </c>
      <c r="AG145" s="178" t="s">
        <v>621</v>
      </c>
      <c r="AH145" s="178" t="s">
        <v>621</v>
      </c>
      <c r="AI145" s="178" t="s">
        <v>621</v>
      </c>
      <c r="AJ145" s="178" t="s">
        <v>621</v>
      </c>
      <c r="AK145" s="178" t="s">
        <v>621</v>
      </c>
      <c r="AL145" s="178" t="s">
        <v>621</v>
      </c>
      <c r="AM145" s="178" t="s">
        <v>621</v>
      </c>
      <c r="AN145" s="178" t="s">
        <v>621</v>
      </c>
      <c r="AO145" s="178" t="s">
        <v>621</v>
      </c>
      <c r="AP145" s="178" t="s">
        <v>621</v>
      </c>
      <c r="AQ145" s="178" t="s">
        <v>621</v>
      </c>
      <c r="AR145" s="178" t="s">
        <v>621</v>
      </c>
      <c r="AS145" s="178" t="s">
        <v>621</v>
      </c>
      <c r="AT145" s="178" t="s">
        <v>621</v>
      </c>
      <c r="AU145" s="178" t="s">
        <v>621</v>
      </c>
      <c r="AV145" s="178" t="s">
        <v>621</v>
      </c>
      <c r="AW145" s="178" t="s">
        <v>621</v>
      </c>
      <c r="AX145" s="178" t="s">
        <v>621</v>
      </c>
      <c r="AY145" s="178" t="s">
        <v>621</v>
      </c>
      <c r="AZ145" s="178" t="s">
        <v>622</v>
      </c>
      <c r="BA145" s="178" t="s">
        <v>622</v>
      </c>
      <c r="BC145" s="103">
        <f t="shared" si="12"/>
        <v>47</v>
      </c>
      <c r="BD145" s="103">
        <f t="shared" si="13"/>
        <v>3</v>
      </c>
      <c r="BE145" s="103">
        <f t="shared" si="14"/>
        <v>0</v>
      </c>
      <c r="BF145" s="103">
        <f t="shared" si="15"/>
        <v>0</v>
      </c>
      <c r="BG145" s="103">
        <f t="shared" si="16"/>
        <v>0</v>
      </c>
      <c r="BH145" s="103">
        <f t="shared" si="17"/>
        <v>50</v>
      </c>
    </row>
    <row r="146" spans="1:60" x14ac:dyDescent="0.25">
      <c r="A146" s="100">
        <v>410</v>
      </c>
      <c r="B146" s="67" t="s">
        <v>146</v>
      </c>
      <c r="C146" s="67" t="s">
        <v>137</v>
      </c>
      <c r="D146" s="178" t="s">
        <v>623</v>
      </c>
      <c r="E146" s="178" t="s">
        <v>623</v>
      </c>
      <c r="F146" s="178" t="s">
        <v>621</v>
      </c>
      <c r="G146" s="178" t="s">
        <v>620</v>
      </c>
      <c r="H146" s="178" t="s">
        <v>621</v>
      </c>
      <c r="I146" s="178" t="s">
        <v>623</v>
      </c>
      <c r="J146" s="178" t="s">
        <v>621</v>
      </c>
      <c r="K146" s="178" t="s">
        <v>621</v>
      </c>
      <c r="L146" s="178" t="s">
        <v>622</v>
      </c>
      <c r="M146" s="178" t="s">
        <v>621</v>
      </c>
      <c r="N146" s="178" t="s">
        <v>621</v>
      </c>
      <c r="O146" s="178" t="s">
        <v>621</v>
      </c>
      <c r="P146" s="178" t="s">
        <v>621</v>
      </c>
      <c r="Q146" s="178" t="s">
        <v>621</v>
      </c>
      <c r="R146" s="178" t="s">
        <v>621</v>
      </c>
      <c r="S146" s="178" t="s">
        <v>621</v>
      </c>
      <c r="T146" s="178" t="s">
        <v>620</v>
      </c>
      <c r="U146" s="178" t="s">
        <v>621</v>
      </c>
      <c r="V146" s="178" t="s">
        <v>621</v>
      </c>
      <c r="W146" s="178" t="s">
        <v>621</v>
      </c>
      <c r="X146" s="178" t="s">
        <v>621</v>
      </c>
      <c r="Y146" s="178" t="s">
        <v>622</v>
      </c>
      <c r="Z146" s="178" t="s">
        <v>621</v>
      </c>
      <c r="AA146" s="178" t="s">
        <v>621</v>
      </c>
      <c r="AB146" s="178" t="s">
        <v>621</v>
      </c>
      <c r="AC146" s="178" t="s">
        <v>621</v>
      </c>
      <c r="AD146" s="178" t="s">
        <v>623</v>
      </c>
      <c r="AE146" s="178" t="s">
        <v>621</v>
      </c>
      <c r="AF146" s="178" t="s">
        <v>621</v>
      </c>
      <c r="AG146" s="178" t="s">
        <v>621</v>
      </c>
      <c r="AH146" s="178" t="s">
        <v>620</v>
      </c>
      <c r="AI146" s="178" t="s">
        <v>623</v>
      </c>
      <c r="AJ146" s="178" t="s">
        <v>621</v>
      </c>
      <c r="AK146" s="178" t="s">
        <v>623</v>
      </c>
      <c r="AL146" s="178" t="s">
        <v>621</v>
      </c>
      <c r="AM146" s="178" t="s">
        <v>621</v>
      </c>
      <c r="AN146" s="178" t="s">
        <v>621</v>
      </c>
      <c r="AO146" s="178" t="s">
        <v>622</v>
      </c>
      <c r="AP146" s="178" t="s">
        <v>623</v>
      </c>
      <c r="AQ146" s="178" t="s">
        <v>621</v>
      </c>
      <c r="AR146" s="178" t="s">
        <v>621</v>
      </c>
      <c r="AS146" s="178" t="s">
        <v>621</v>
      </c>
      <c r="AT146" s="178" t="s">
        <v>621</v>
      </c>
      <c r="AU146" s="178" t="s">
        <v>621</v>
      </c>
      <c r="AV146" s="178" t="s">
        <v>623</v>
      </c>
      <c r="AW146" s="178" t="s">
        <v>620</v>
      </c>
      <c r="AX146" s="178" t="s">
        <v>620</v>
      </c>
      <c r="AY146" s="178" t="s">
        <v>620</v>
      </c>
      <c r="AZ146" s="178" t="s">
        <v>622</v>
      </c>
      <c r="BA146" s="178" t="s">
        <v>620</v>
      </c>
      <c r="BC146" s="103">
        <f t="shared" si="12"/>
        <v>31</v>
      </c>
      <c r="BD146" s="103">
        <f t="shared" si="13"/>
        <v>4</v>
      </c>
      <c r="BE146" s="103">
        <f t="shared" si="14"/>
        <v>7</v>
      </c>
      <c r="BF146" s="103">
        <f t="shared" si="15"/>
        <v>8</v>
      </c>
      <c r="BG146" s="103">
        <f t="shared" si="16"/>
        <v>0</v>
      </c>
      <c r="BH146" s="103">
        <f t="shared" si="17"/>
        <v>42</v>
      </c>
    </row>
    <row r="147" spans="1:60" x14ac:dyDescent="0.25">
      <c r="A147" s="100">
        <v>411</v>
      </c>
      <c r="B147" s="67" t="s">
        <v>147</v>
      </c>
      <c r="C147" s="67" t="s">
        <v>137</v>
      </c>
      <c r="D147" s="178" t="s">
        <v>621</v>
      </c>
      <c r="E147" s="178" t="s">
        <v>621</v>
      </c>
      <c r="F147" s="178" t="s">
        <v>621</v>
      </c>
      <c r="G147" s="178" t="s">
        <v>621</v>
      </c>
      <c r="H147" s="178" t="s">
        <v>623</v>
      </c>
      <c r="I147" s="178" t="s">
        <v>621</v>
      </c>
      <c r="J147" s="178" t="s">
        <v>621</v>
      </c>
      <c r="K147" s="178" t="s">
        <v>621</v>
      </c>
      <c r="L147" s="178" t="s">
        <v>621</v>
      </c>
      <c r="M147" s="178" t="s">
        <v>621</v>
      </c>
      <c r="N147" s="178" t="s">
        <v>621</v>
      </c>
      <c r="O147" s="178" t="s">
        <v>621</v>
      </c>
      <c r="P147" s="178" t="s">
        <v>621</v>
      </c>
      <c r="Q147" s="178" t="s">
        <v>621</v>
      </c>
      <c r="R147" s="178" t="s">
        <v>623</v>
      </c>
      <c r="S147" s="178" t="s">
        <v>623</v>
      </c>
      <c r="T147" s="178" t="s">
        <v>621</v>
      </c>
      <c r="U147" s="178" t="s">
        <v>621</v>
      </c>
      <c r="V147" s="178" t="s">
        <v>621</v>
      </c>
      <c r="W147" s="178" t="s">
        <v>623</v>
      </c>
      <c r="X147" s="178" t="s">
        <v>623</v>
      </c>
      <c r="Y147" s="178" t="s">
        <v>621</v>
      </c>
      <c r="Z147" s="178" t="s">
        <v>621</v>
      </c>
      <c r="AA147" s="178" t="s">
        <v>621</v>
      </c>
      <c r="AB147" s="178" t="s">
        <v>621</v>
      </c>
      <c r="AC147" s="178" t="s">
        <v>621</v>
      </c>
      <c r="AD147" s="178" t="s">
        <v>621</v>
      </c>
      <c r="AE147" s="178" t="s">
        <v>621</v>
      </c>
      <c r="AF147" s="178" t="s">
        <v>621</v>
      </c>
      <c r="AG147" s="178" t="s">
        <v>622</v>
      </c>
      <c r="AH147" s="178" t="s">
        <v>622</v>
      </c>
      <c r="AI147" s="178" t="s">
        <v>622</v>
      </c>
      <c r="AJ147" s="178" t="s">
        <v>621</v>
      </c>
      <c r="AK147" s="178" t="s">
        <v>621</v>
      </c>
      <c r="AL147" s="178" t="s">
        <v>621</v>
      </c>
      <c r="AM147" s="178" t="s">
        <v>621</v>
      </c>
      <c r="AN147" s="178" t="s">
        <v>621</v>
      </c>
      <c r="AO147" s="178" t="s">
        <v>621</v>
      </c>
      <c r="AP147" s="178" t="s">
        <v>621</v>
      </c>
      <c r="AQ147" s="178" t="s">
        <v>621</v>
      </c>
      <c r="AR147" s="178" t="s">
        <v>621</v>
      </c>
      <c r="AS147" s="178" t="s">
        <v>621</v>
      </c>
      <c r="AT147" s="178" t="s">
        <v>623</v>
      </c>
      <c r="AU147" s="178" t="s">
        <v>621</v>
      </c>
      <c r="AV147" s="178" t="s">
        <v>621</v>
      </c>
      <c r="AW147" s="178" t="s">
        <v>621</v>
      </c>
      <c r="AX147" s="178" t="s">
        <v>620</v>
      </c>
      <c r="AY147" s="178" t="s">
        <v>621</v>
      </c>
      <c r="AZ147" s="178" t="s">
        <v>622</v>
      </c>
      <c r="BA147" s="178" t="s">
        <v>622</v>
      </c>
      <c r="BC147" s="103">
        <f t="shared" si="12"/>
        <v>38</v>
      </c>
      <c r="BD147" s="103">
        <f t="shared" si="13"/>
        <v>5</v>
      </c>
      <c r="BE147" s="103">
        <f t="shared" si="14"/>
        <v>1</v>
      </c>
      <c r="BF147" s="103">
        <f t="shared" si="15"/>
        <v>6</v>
      </c>
      <c r="BG147" s="103">
        <f t="shared" si="16"/>
        <v>0</v>
      </c>
      <c r="BH147" s="103">
        <f t="shared" si="17"/>
        <v>44</v>
      </c>
    </row>
    <row r="148" spans="1:60" x14ac:dyDescent="0.25">
      <c r="A148" s="100">
        <v>412</v>
      </c>
      <c r="B148" s="67" t="s">
        <v>148</v>
      </c>
      <c r="C148" s="67" t="s">
        <v>137</v>
      </c>
      <c r="D148" s="178" t="s">
        <v>621</v>
      </c>
      <c r="E148" s="178" t="s">
        <v>621</v>
      </c>
      <c r="F148" s="178" t="s">
        <v>621</v>
      </c>
      <c r="G148" s="178" t="s">
        <v>621</v>
      </c>
      <c r="H148" s="178" t="s">
        <v>621</v>
      </c>
      <c r="I148" s="178" t="s">
        <v>621</v>
      </c>
      <c r="J148" s="178" t="s">
        <v>621</v>
      </c>
      <c r="K148" s="178" t="s">
        <v>621</v>
      </c>
      <c r="L148" s="178" t="s">
        <v>621</v>
      </c>
      <c r="M148" s="178" t="s">
        <v>621</v>
      </c>
      <c r="N148" s="178" t="s">
        <v>621</v>
      </c>
      <c r="O148" s="178" t="s">
        <v>621</v>
      </c>
      <c r="P148" s="178" t="s">
        <v>621</v>
      </c>
      <c r="Q148" s="178" t="s">
        <v>620</v>
      </c>
      <c r="R148" s="178" t="s">
        <v>623</v>
      </c>
      <c r="S148" s="178" t="s">
        <v>621</v>
      </c>
      <c r="T148" s="178" t="s">
        <v>621</v>
      </c>
      <c r="U148" s="178" t="s">
        <v>621</v>
      </c>
      <c r="V148" s="178" t="s">
        <v>621</v>
      </c>
      <c r="W148" s="178" t="s">
        <v>621</v>
      </c>
      <c r="X148" s="178" t="s">
        <v>621</v>
      </c>
      <c r="Y148" s="178" t="s">
        <v>623</v>
      </c>
      <c r="Z148" s="178" t="s">
        <v>621</v>
      </c>
      <c r="AA148" s="178" t="s">
        <v>621</v>
      </c>
      <c r="AB148" s="178" t="s">
        <v>621</v>
      </c>
      <c r="AC148" s="178" t="s">
        <v>623</v>
      </c>
      <c r="AD148" s="178" t="s">
        <v>621</v>
      </c>
      <c r="AE148" s="178" t="s">
        <v>621</v>
      </c>
      <c r="AF148" s="178" t="s">
        <v>621</v>
      </c>
      <c r="AG148" s="178" t="s">
        <v>622</v>
      </c>
      <c r="AH148" s="178" t="s">
        <v>622</v>
      </c>
      <c r="AI148" s="178" t="s">
        <v>622</v>
      </c>
      <c r="AJ148" s="178" t="s">
        <v>621</v>
      </c>
      <c r="AK148" s="178" t="s">
        <v>621</v>
      </c>
      <c r="AL148" s="178" t="s">
        <v>621</v>
      </c>
      <c r="AM148" s="178" t="s">
        <v>621</v>
      </c>
      <c r="AN148" s="178" t="s">
        <v>621</v>
      </c>
      <c r="AO148" s="178" t="s">
        <v>621</v>
      </c>
      <c r="AP148" s="178" t="s">
        <v>621</v>
      </c>
      <c r="AQ148" s="178" t="s">
        <v>621</v>
      </c>
      <c r="AR148" s="178" t="s">
        <v>621</v>
      </c>
      <c r="AS148" s="178" t="s">
        <v>621</v>
      </c>
      <c r="AT148" s="178" t="s">
        <v>623</v>
      </c>
      <c r="AU148" s="178" t="s">
        <v>623</v>
      </c>
      <c r="AV148" s="178" t="s">
        <v>621</v>
      </c>
      <c r="AW148" s="178" t="s">
        <v>623</v>
      </c>
      <c r="AX148" s="178" t="s">
        <v>620</v>
      </c>
      <c r="AY148" s="178" t="s">
        <v>621</v>
      </c>
      <c r="AZ148" s="178" t="s">
        <v>622</v>
      </c>
      <c r="BA148" s="178" t="s">
        <v>623</v>
      </c>
      <c r="BC148" s="103">
        <f t="shared" si="12"/>
        <v>37</v>
      </c>
      <c r="BD148" s="103">
        <f t="shared" si="13"/>
        <v>4</v>
      </c>
      <c r="BE148" s="103">
        <f t="shared" si="14"/>
        <v>2</v>
      </c>
      <c r="BF148" s="103">
        <f t="shared" si="15"/>
        <v>7</v>
      </c>
      <c r="BG148" s="103">
        <f t="shared" si="16"/>
        <v>0</v>
      </c>
      <c r="BH148" s="103">
        <f t="shared" si="17"/>
        <v>43</v>
      </c>
    </row>
    <row r="149" spans="1:60" x14ac:dyDescent="0.25">
      <c r="A149" s="100">
        <v>413</v>
      </c>
      <c r="B149" s="67" t="s">
        <v>149</v>
      </c>
      <c r="C149" s="67" t="s">
        <v>137</v>
      </c>
      <c r="D149" s="178" t="s">
        <v>621</v>
      </c>
      <c r="E149" s="178" t="s">
        <v>621</v>
      </c>
      <c r="F149" s="178" t="s">
        <v>621</v>
      </c>
      <c r="G149" s="178" t="s">
        <v>621</v>
      </c>
      <c r="H149" s="178" t="s">
        <v>621</v>
      </c>
      <c r="I149" s="178" t="s">
        <v>1575</v>
      </c>
      <c r="J149" s="178" t="s">
        <v>621</v>
      </c>
      <c r="K149" s="178" t="s">
        <v>621</v>
      </c>
      <c r="L149" s="178" t="s">
        <v>621</v>
      </c>
      <c r="M149" s="178" t="s">
        <v>623</v>
      </c>
      <c r="N149" s="178" t="s">
        <v>621</v>
      </c>
      <c r="O149" s="178" t="s">
        <v>621</v>
      </c>
      <c r="P149" s="178" t="s">
        <v>621</v>
      </c>
      <c r="Q149" s="178" t="s">
        <v>621</v>
      </c>
      <c r="R149" s="178" t="s">
        <v>621</v>
      </c>
      <c r="S149" s="178" t="s">
        <v>621</v>
      </c>
      <c r="T149" s="178" t="s">
        <v>621</v>
      </c>
      <c r="U149" s="178" t="s">
        <v>621</v>
      </c>
      <c r="V149" s="178" t="s">
        <v>621</v>
      </c>
      <c r="W149" s="178" t="s">
        <v>621</v>
      </c>
      <c r="X149" s="178" t="s">
        <v>621</v>
      </c>
      <c r="Y149" s="178" t="s">
        <v>621</v>
      </c>
      <c r="Z149" s="178" t="s">
        <v>621</v>
      </c>
      <c r="AA149" s="178" t="s">
        <v>621</v>
      </c>
      <c r="AB149" s="178" t="s">
        <v>621</v>
      </c>
      <c r="AC149" s="178" t="s">
        <v>621</v>
      </c>
      <c r="AD149" s="178" t="s">
        <v>621</v>
      </c>
      <c r="AE149" s="178" t="s">
        <v>621</v>
      </c>
      <c r="AF149" s="178" t="s">
        <v>621</v>
      </c>
      <c r="AG149" s="178" t="s">
        <v>621</v>
      </c>
      <c r="AH149" s="178" t="s">
        <v>621</v>
      </c>
      <c r="AI149" s="178" t="s">
        <v>621</v>
      </c>
      <c r="AJ149" s="178" t="s">
        <v>621</v>
      </c>
      <c r="AK149" s="178" t="s">
        <v>621</v>
      </c>
      <c r="AL149" s="178" t="s">
        <v>621</v>
      </c>
      <c r="AM149" s="178" t="s">
        <v>621</v>
      </c>
      <c r="AN149" s="178" t="s">
        <v>621</v>
      </c>
      <c r="AO149" s="178" t="s">
        <v>621</v>
      </c>
      <c r="AP149" s="178" t="s">
        <v>621</v>
      </c>
      <c r="AQ149" s="178" t="s">
        <v>621</v>
      </c>
      <c r="AR149" s="178" t="s">
        <v>621</v>
      </c>
      <c r="AS149" s="178" t="s">
        <v>621</v>
      </c>
      <c r="AT149" s="178" t="s">
        <v>621</v>
      </c>
      <c r="AU149" s="178" t="s">
        <v>623</v>
      </c>
      <c r="AV149" s="178" t="s">
        <v>621</v>
      </c>
      <c r="AW149" s="178" t="s">
        <v>621</v>
      </c>
      <c r="AX149" s="178" t="s">
        <v>621</v>
      </c>
      <c r="AY149" s="178" t="s">
        <v>621</v>
      </c>
      <c r="AZ149" s="178" t="s">
        <v>622</v>
      </c>
      <c r="BA149" s="178" t="s">
        <v>622</v>
      </c>
      <c r="BC149" s="103">
        <f t="shared" si="12"/>
        <v>45</v>
      </c>
      <c r="BD149" s="103">
        <f t="shared" si="13"/>
        <v>2</v>
      </c>
      <c r="BE149" s="103">
        <f t="shared" si="14"/>
        <v>0</v>
      </c>
      <c r="BF149" s="103">
        <f t="shared" si="15"/>
        <v>2</v>
      </c>
      <c r="BG149" s="103">
        <f t="shared" si="16"/>
        <v>1</v>
      </c>
      <c r="BH149" s="103">
        <f t="shared" si="17"/>
        <v>47</v>
      </c>
    </row>
    <row r="150" spans="1:60" x14ac:dyDescent="0.25">
      <c r="A150" s="100">
        <v>414</v>
      </c>
      <c r="B150" s="67" t="s">
        <v>627</v>
      </c>
      <c r="C150" s="67" t="s">
        <v>137</v>
      </c>
      <c r="D150" s="178" t="s">
        <v>621</v>
      </c>
      <c r="E150" s="178" t="s">
        <v>621</v>
      </c>
      <c r="F150" s="178" t="s">
        <v>621</v>
      </c>
      <c r="G150" s="178" t="s">
        <v>621</v>
      </c>
      <c r="H150" s="178" t="s">
        <v>621</v>
      </c>
      <c r="I150" s="178" t="s">
        <v>621</v>
      </c>
      <c r="J150" s="178" t="s">
        <v>621</v>
      </c>
      <c r="K150" s="178" t="s">
        <v>621</v>
      </c>
      <c r="L150" s="178" t="s">
        <v>621</v>
      </c>
      <c r="M150" s="178" t="s">
        <v>621</v>
      </c>
      <c r="N150" s="178" t="s">
        <v>621</v>
      </c>
      <c r="O150" s="178" t="s">
        <v>621</v>
      </c>
      <c r="P150" s="178" t="s">
        <v>621</v>
      </c>
      <c r="Q150" s="178" t="s">
        <v>621</v>
      </c>
      <c r="R150" s="178" t="s">
        <v>621</v>
      </c>
      <c r="S150" s="178" t="s">
        <v>621</v>
      </c>
      <c r="T150" s="178" t="s">
        <v>621</v>
      </c>
      <c r="U150" s="178" t="s">
        <v>621</v>
      </c>
      <c r="V150" s="178" t="s">
        <v>621</v>
      </c>
      <c r="W150" s="178" t="s">
        <v>623</v>
      </c>
      <c r="X150" s="178" t="s">
        <v>621</v>
      </c>
      <c r="Y150" s="178" t="s">
        <v>622</v>
      </c>
      <c r="Z150" s="178" t="s">
        <v>621</v>
      </c>
      <c r="AA150" s="178" t="s">
        <v>621</v>
      </c>
      <c r="AB150" s="178" t="s">
        <v>621</v>
      </c>
      <c r="AC150" s="178" t="s">
        <v>623</v>
      </c>
      <c r="AD150" s="178" t="s">
        <v>623</v>
      </c>
      <c r="AE150" s="178" t="s">
        <v>621</v>
      </c>
      <c r="AF150" s="178" t="s">
        <v>621</v>
      </c>
      <c r="AG150" s="178" t="s">
        <v>623</v>
      </c>
      <c r="AH150" s="178" t="s">
        <v>621</v>
      </c>
      <c r="AI150" s="178" t="s">
        <v>621</v>
      </c>
      <c r="AJ150" s="178" t="s">
        <v>621</v>
      </c>
      <c r="AK150" s="178" t="s">
        <v>621</v>
      </c>
      <c r="AL150" s="178" t="s">
        <v>621</v>
      </c>
      <c r="AM150" s="178" t="s">
        <v>621</v>
      </c>
      <c r="AN150" s="178" t="s">
        <v>621</v>
      </c>
      <c r="AO150" s="178" t="s">
        <v>623</v>
      </c>
      <c r="AP150" s="178" t="s">
        <v>621</v>
      </c>
      <c r="AQ150" s="178" t="s">
        <v>621</v>
      </c>
      <c r="AR150" s="178" t="s">
        <v>621</v>
      </c>
      <c r="AS150" s="178" t="s">
        <v>621</v>
      </c>
      <c r="AT150" s="178" t="s">
        <v>623</v>
      </c>
      <c r="AU150" s="178" t="s">
        <v>621</v>
      </c>
      <c r="AV150" s="178" t="s">
        <v>621</v>
      </c>
      <c r="AW150" s="178" t="s">
        <v>621</v>
      </c>
      <c r="AX150" s="178" t="s">
        <v>623</v>
      </c>
      <c r="AY150" s="178" t="s">
        <v>621</v>
      </c>
      <c r="AZ150" s="178" t="s">
        <v>622</v>
      </c>
      <c r="BA150" s="178" t="s">
        <v>622</v>
      </c>
      <c r="BC150" s="103">
        <f t="shared" si="12"/>
        <v>40</v>
      </c>
      <c r="BD150" s="103">
        <f t="shared" si="13"/>
        <v>3</v>
      </c>
      <c r="BE150" s="103">
        <f t="shared" si="14"/>
        <v>0</v>
      </c>
      <c r="BF150" s="103">
        <f t="shared" si="15"/>
        <v>7</v>
      </c>
      <c r="BG150" s="103">
        <f t="shared" si="16"/>
        <v>0</v>
      </c>
      <c r="BH150" s="103">
        <f t="shared" si="17"/>
        <v>43</v>
      </c>
    </row>
    <row r="151" spans="1:60" x14ac:dyDescent="0.25">
      <c r="A151" s="100">
        <v>415</v>
      </c>
      <c r="B151" s="67" t="s">
        <v>150</v>
      </c>
      <c r="C151" s="67" t="s">
        <v>137</v>
      </c>
      <c r="D151" s="178" t="s">
        <v>621</v>
      </c>
      <c r="E151" s="178" t="s">
        <v>621</v>
      </c>
      <c r="F151" s="178" t="s">
        <v>621</v>
      </c>
      <c r="G151" s="178" t="s">
        <v>621</v>
      </c>
      <c r="H151" s="178" t="s">
        <v>623</v>
      </c>
      <c r="I151" s="178" t="s">
        <v>621</v>
      </c>
      <c r="J151" s="178" t="s">
        <v>623</v>
      </c>
      <c r="K151" s="178" t="s">
        <v>621</v>
      </c>
      <c r="L151" s="178" t="s">
        <v>621</v>
      </c>
      <c r="M151" s="178" t="s">
        <v>621</v>
      </c>
      <c r="N151" s="178" t="s">
        <v>621</v>
      </c>
      <c r="O151" s="178" t="s">
        <v>621</v>
      </c>
      <c r="P151" s="178" t="s">
        <v>621</v>
      </c>
      <c r="Q151" s="178" t="s">
        <v>621</v>
      </c>
      <c r="R151" s="178" t="s">
        <v>621</v>
      </c>
      <c r="S151" s="178" t="s">
        <v>621</v>
      </c>
      <c r="T151" s="178" t="s">
        <v>621</v>
      </c>
      <c r="U151" s="178" t="s">
        <v>621</v>
      </c>
      <c r="V151" s="178" t="s">
        <v>621</v>
      </c>
      <c r="W151" s="178" t="s">
        <v>621</v>
      </c>
      <c r="X151" s="178" t="s">
        <v>621</v>
      </c>
      <c r="Y151" s="178" t="s">
        <v>621</v>
      </c>
      <c r="Z151" s="178" t="s">
        <v>621</v>
      </c>
      <c r="AA151" s="178" t="s">
        <v>621</v>
      </c>
      <c r="AB151" s="178" t="s">
        <v>621</v>
      </c>
      <c r="AC151" s="178" t="s">
        <v>621</v>
      </c>
      <c r="AD151" s="178" t="s">
        <v>621</v>
      </c>
      <c r="AE151" s="178" t="s">
        <v>621</v>
      </c>
      <c r="AF151" s="178" t="s">
        <v>621</v>
      </c>
      <c r="AG151" s="178" t="s">
        <v>621</v>
      </c>
      <c r="AH151" s="178" t="s">
        <v>621</v>
      </c>
      <c r="AI151" s="178" t="s">
        <v>621</v>
      </c>
      <c r="AJ151" s="178" t="s">
        <v>621</v>
      </c>
      <c r="AK151" s="178" t="s">
        <v>621</v>
      </c>
      <c r="AL151" s="178" t="s">
        <v>621</v>
      </c>
      <c r="AM151" s="178" t="s">
        <v>621</v>
      </c>
      <c r="AN151" s="178" t="s">
        <v>621</v>
      </c>
      <c r="AO151" s="178" t="s">
        <v>623</v>
      </c>
      <c r="AP151" s="178" t="s">
        <v>623</v>
      </c>
      <c r="AQ151" s="178" t="s">
        <v>621</v>
      </c>
      <c r="AR151" s="178" t="s">
        <v>621</v>
      </c>
      <c r="AS151" s="178" t="s">
        <v>621</v>
      </c>
      <c r="AT151" s="178" t="s">
        <v>623</v>
      </c>
      <c r="AU151" s="178" t="s">
        <v>621</v>
      </c>
      <c r="AV151" s="178" t="s">
        <v>621</v>
      </c>
      <c r="AW151" s="178" t="s">
        <v>621</v>
      </c>
      <c r="AX151" s="178" t="s">
        <v>621</v>
      </c>
      <c r="AY151" s="178" t="s">
        <v>621</v>
      </c>
      <c r="AZ151" s="178" t="s">
        <v>622</v>
      </c>
      <c r="BA151" s="178" t="s">
        <v>622</v>
      </c>
      <c r="BC151" s="103">
        <f t="shared" si="12"/>
        <v>43</v>
      </c>
      <c r="BD151" s="103">
        <f t="shared" si="13"/>
        <v>2</v>
      </c>
      <c r="BE151" s="103">
        <f t="shared" si="14"/>
        <v>0</v>
      </c>
      <c r="BF151" s="103">
        <f t="shared" si="15"/>
        <v>5</v>
      </c>
      <c r="BG151" s="103">
        <f t="shared" si="16"/>
        <v>0</v>
      </c>
      <c r="BH151" s="103">
        <f t="shared" si="17"/>
        <v>45</v>
      </c>
    </row>
    <row r="152" spans="1:60" x14ac:dyDescent="0.25">
      <c r="A152" s="100">
        <v>416</v>
      </c>
      <c r="B152" s="67" t="s">
        <v>152</v>
      </c>
      <c r="C152" s="67" t="s">
        <v>137</v>
      </c>
      <c r="D152" s="178" t="s">
        <v>621</v>
      </c>
      <c r="E152" s="178" t="s">
        <v>621</v>
      </c>
      <c r="F152" s="178" t="s">
        <v>621</v>
      </c>
      <c r="G152" s="178" t="s">
        <v>621</v>
      </c>
      <c r="H152" s="178" t="s">
        <v>621</v>
      </c>
      <c r="I152" s="178" t="s">
        <v>621</v>
      </c>
      <c r="J152" s="178" t="s">
        <v>621</v>
      </c>
      <c r="K152" s="178" t="s">
        <v>621</v>
      </c>
      <c r="L152" s="178" t="s">
        <v>622</v>
      </c>
      <c r="M152" s="178" t="s">
        <v>621</v>
      </c>
      <c r="N152" s="178" t="s">
        <v>621</v>
      </c>
      <c r="O152" s="178" t="s">
        <v>621</v>
      </c>
      <c r="P152" s="178" t="s">
        <v>621</v>
      </c>
      <c r="Q152" s="178" t="s">
        <v>621</v>
      </c>
      <c r="R152" s="178" t="s">
        <v>621</v>
      </c>
      <c r="S152" s="178" t="s">
        <v>621</v>
      </c>
      <c r="T152" s="178" t="s">
        <v>621</v>
      </c>
      <c r="U152" s="178" t="s">
        <v>621</v>
      </c>
      <c r="V152" s="178" t="s">
        <v>621</v>
      </c>
      <c r="W152" s="178" t="s">
        <v>621</v>
      </c>
      <c r="X152" s="178" t="s">
        <v>621</v>
      </c>
      <c r="Y152" s="178" t="s">
        <v>622</v>
      </c>
      <c r="Z152" s="178" t="s">
        <v>621</v>
      </c>
      <c r="AA152" s="178" t="s">
        <v>621</v>
      </c>
      <c r="AB152" s="178" t="s">
        <v>621</v>
      </c>
      <c r="AC152" s="178" t="s">
        <v>621</v>
      </c>
      <c r="AD152" s="178" t="s">
        <v>621</v>
      </c>
      <c r="AE152" s="178" t="s">
        <v>621</v>
      </c>
      <c r="AF152" s="178" t="s">
        <v>621</v>
      </c>
      <c r="AG152" s="178" t="s">
        <v>623</v>
      </c>
      <c r="AH152" s="178" t="s">
        <v>622</v>
      </c>
      <c r="AI152" s="178" t="s">
        <v>621</v>
      </c>
      <c r="AJ152" s="178" t="s">
        <v>621</v>
      </c>
      <c r="AK152" s="178" t="s">
        <v>621</v>
      </c>
      <c r="AL152" s="178" t="s">
        <v>621</v>
      </c>
      <c r="AM152" s="178" t="s">
        <v>621</v>
      </c>
      <c r="AN152" s="178" t="s">
        <v>621</v>
      </c>
      <c r="AO152" s="178" t="s">
        <v>623</v>
      </c>
      <c r="AP152" s="178" t="s">
        <v>621</v>
      </c>
      <c r="AQ152" s="178" t="s">
        <v>621</v>
      </c>
      <c r="AR152" s="178" t="s">
        <v>621</v>
      </c>
      <c r="AS152" s="178" t="s">
        <v>621</v>
      </c>
      <c r="AT152" s="178" t="s">
        <v>623</v>
      </c>
      <c r="AU152" s="178" t="s">
        <v>621</v>
      </c>
      <c r="AV152" s="178" t="s">
        <v>621</v>
      </c>
      <c r="AW152" s="178" t="s">
        <v>623</v>
      </c>
      <c r="AX152" s="178" t="s">
        <v>623</v>
      </c>
      <c r="AY152" s="178" t="s">
        <v>621</v>
      </c>
      <c r="AZ152" s="178" t="s">
        <v>622</v>
      </c>
      <c r="BA152" s="178" t="s">
        <v>623</v>
      </c>
      <c r="BC152" s="103">
        <f t="shared" si="12"/>
        <v>40</v>
      </c>
      <c r="BD152" s="103">
        <f t="shared" si="13"/>
        <v>4</v>
      </c>
      <c r="BE152" s="103">
        <f t="shared" si="14"/>
        <v>0</v>
      </c>
      <c r="BF152" s="103">
        <f t="shared" si="15"/>
        <v>6</v>
      </c>
      <c r="BG152" s="103">
        <f t="shared" si="16"/>
        <v>0</v>
      </c>
      <c r="BH152" s="103">
        <f t="shared" si="17"/>
        <v>44</v>
      </c>
    </row>
    <row r="153" spans="1:60" x14ac:dyDescent="0.25">
      <c r="A153" s="100">
        <v>417</v>
      </c>
      <c r="B153" s="67" t="s">
        <v>153</v>
      </c>
      <c r="C153" s="67" t="s">
        <v>137</v>
      </c>
      <c r="D153" s="178" t="s">
        <v>621</v>
      </c>
      <c r="E153" s="178" t="s">
        <v>621</v>
      </c>
      <c r="F153" s="178" t="s">
        <v>621</v>
      </c>
      <c r="G153" s="178" t="s">
        <v>621</v>
      </c>
      <c r="H153" s="178" t="s">
        <v>621</v>
      </c>
      <c r="I153" s="178" t="s">
        <v>621</v>
      </c>
      <c r="J153" s="178" t="s">
        <v>623</v>
      </c>
      <c r="K153" s="178" t="s">
        <v>621</v>
      </c>
      <c r="L153" s="178" t="s">
        <v>621</v>
      </c>
      <c r="M153" s="178" t="s">
        <v>621</v>
      </c>
      <c r="N153" s="178" t="s">
        <v>621</v>
      </c>
      <c r="O153" s="178" t="s">
        <v>621</v>
      </c>
      <c r="P153" s="178" t="s">
        <v>621</v>
      </c>
      <c r="Q153" s="178" t="s">
        <v>621</v>
      </c>
      <c r="R153" s="178" t="s">
        <v>621</v>
      </c>
      <c r="S153" s="178" t="s">
        <v>621</v>
      </c>
      <c r="T153" s="178" t="s">
        <v>621</v>
      </c>
      <c r="U153" s="178" t="s">
        <v>621</v>
      </c>
      <c r="V153" s="178" t="s">
        <v>621</v>
      </c>
      <c r="W153" s="178" t="s">
        <v>621</v>
      </c>
      <c r="X153" s="178" t="s">
        <v>621</v>
      </c>
      <c r="Y153" s="178" t="s">
        <v>622</v>
      </c>
      <c r="Z153" s="178" t="s">
        <v>621</v>
      </c>
      <c r="AA153" s="178" t="s">
        <v>621</v>
      </c>
      <c r="AB153" s="178" t="s">
        <v>621</v>
      </c>
      <c r="AC153" s="178" t="s">
        <v>621</v>
      </c>
      <c r="AD153" s="178" t="s">
        <v>621</v>
      </c>
      <c r="AE153" s="178" t="s">
        <v>621</v>
      </c>
      <c r="AF153" s="178" t="s">
        <v>621</v>
      </c>
      <c r="AG153" s="178" t="s">
        <v>622</v>
      </c>
      <c r="AH153" s="178" t="s">
        <v>622</v>
      </c>
      <c r="AI153" s="178" t="s">
        <v>621</v>
      </c>
      <c r="AJ153" s="178" t="s">
        <v>621</v>
      </c>
      <c r="AK153" s="178" t="s">
        <v>621</v>
      </c>
      <c r="AL153" s="178" t="s">
        <v>621</v>
      </c>
      <c r="AM153" s="178" t="s">
        <v>623</v>
      </c>
      <c r="AN153" s="178" t="s">
        <v>621</v>
      </c>
      <c r="AO153" s="178" t="s">
        <v>621</v>
      </c>
      <c r="AP153" s="178" t="s">
        <v>621</v>
      </c>
      <c r="AQ153" s="178" t="s">
        <v>622</v>
      </c>
      <c r="AR153" s="178" t="s">
        <v>621</v>
      </c>
      <c r="AS153" s="178" t="s">
        <v>621</v>
      </c>
      <c r="AT153" s="178" t="s">
        <v>623</v>
      </c>
      <c r="AU153" s="178" t="s">
        <v>621</v>
      </c>
      <c r="AV153" s="178" t="s">
        <v>623</v>
      </c>
      <c r="AW153" s="178" t="s">
        <v>623</v>
      </c>
      <c r="AX153" s="178" t="s">
        <v>621</v>
      </c>
      <c r="AY153" s="178" t="s">
        <v>621</v>
      </c>
      <c r="AZ153" s="178" t="s">
        <v>622</v>
      </c>
      <c r="BA153" s="178" t="s">
        <v>622</v>
      </c>
      <c r="BC153" s="103">
        <f t="shared" si="12"/>
        <v>39</v>
      </c>
      <c r="BD153" s="103">
        <f t="shared" si="13"/>
        <v>6</v>
      </c>
      <c r="BE153" s="103">
        <f t="shared" si="14"/>
        <v>0</v>
      </c>
      <c r="BF153" s="103">
        <f t="shared" si="15"/>
        <v>5</v>
      </c>
      <c r="BG153" s="103">
        <f t="shared" si="16"/>
        <v>0</v>
      </c>
      <c r="BH153" s="103">
        <f t="shared" si="17"/>
        <v>45</v>
      </c>
    </row>
    <row r="154" spans="1:60" x14ac:dyDescent="0.25">
      <c r="A154" s="100">
        <v>418</v>
      </c>
      <c r="B154" s="67" t="s">
        <v>151</v>
      </c>
      <c r="C154" s="67" t="s">
        <v>137</v>
      </c>
      <c r="D154" s="178" t="s">
        <v>621</v>
      </c>
      <c r="E154" s="178" t="s">
        <v>621</v>
      </c>
      <c r="F154" s="178" t="s">
        <v>621</v>
      </c>
      <c r="G154" s="178" t="s">
        <v>621</v>
      </c>
      <c r="H154" s="178" t="s">
        <v>621</v>
      </c>
      <c r="I154" s="178" t="s">
        <v>621</v>
      </c>
      <c r="J154" s="178" t="s">
        <v>621</v>
      </c>
      <c r="K154" s="178" t="s">
        <v>621</v>
      </c>
      <c r="L154" s="178" t="s">
        <v>621</v>
      </c>
      <c r="M154" s="178" t="s">
        <v>621</v>
      </c>
      <c r="N154" s="178" t="s">
        <v>621</v>
      </c>
      <c r="O154" s="178" t="s">
        <v>621</v>
      </c>
      <c r="P154" s="178" t="s">
        <v>621</v>
      </c>
      <c r="Q154" s="178" t="s">
        <v>621</v>
      </c>
      <c r="R154" s="178" t="s">
        <v>623</v>
      </c>
      <c r="S154" s="178" t="s">
        <v>621</v>
      </c>
      <c r="T154" s="178" t="s">
        <v>621</v>
      </c>
      <c r="U154" s="178" t="s">
        <v>621</v>
      </c>
      <c r="V154" s="178" t="s">
        <v>621</v>
      </c>
      <c r="W154" s="178" t="s">
        <v>621</v>
      </c>
      <c r="X154" s="178" t="s">
        <v>621</v>
      </c>
      <c r="Y154" s="178" t="s">
        <v>622</v>
      </c>
      <c r="Z154" s="178" t="s">
        <v>621</v>
      </c>
      <c r="AA154" s="178" t="s">
        <v>621</v>
      </c>
      <c r="AB154" s="178" t="s">
        <v>621</v>
      </c>
      <c r="AC154" s="178" t="s">
        <v>621</v>
      </c>
      <c r="AD154" s="178" t="s">
        <v>621</v>
      </c>
      <c r="AE154" s="178" t="s">
        <v>621</v>
      </c>
      <c r="AF154" s="178" t="s">
        <v>621</v>
      </c>
      <c r="AG154" s="178" t="s">
        <v>622</v>
      </c>
      <c r="AH154" s="178" t="s">
        <v>622</v>
      </c>
      <c r="AI154" s="178" t="s">
        <v>622</v>
      </c>
      <c r="AJ154" s="178" t="s">
        <v>621</v>
      </c>
      <c r="AK154" s="178" t="s">
        <v>621</v>
      </c>
      <c r="AL154" s="178" t="s">
        <v>621</v>
      </c>
      <c r="AM154" s="178" t="s">
        <v>621</v>
      </c>
      <c r="AN154" s="178" t="s">
        <v>621</v>
      </c>
      <c r="AO154" s="178" t="s">
        <v>621</v>
      </c>
      <c r="AP154" s="178" t="s">
        <v>621</v>
      </c>
      <c r="AQ154" s="178" t="s">
        <v>621</v>
      </c>
      <c r="AR154" s="178" t="s">
        <v>621</v>
      </c>
      <c r="AS154" s="178" t="s">
        <v>621</v>
      </c>
      <c r="AT154" s="178" t="s">
        <v>621</v>
      </c>
      <c r="AU154" s="178" t="s">
        <v>621</v>
      </c>
      <c r="AV154" s="178" t="s">
        <v>621</v>
      </c>
      <c r="AW154" s="178" t="s">
        <v>621</v>
      </c>
      <c r="AX154" s="178" t="s">
        <v>621</v>
      </c>
      <c r="AY154" s="178" t="s">
        <v>621</v>
      </c>
      <c r="AZ154" s="178" t="s">
        <v>622</v>
      </c>
      <c r="BA154" s="178" t="s">
        <v>622</v>
      </c>
      <c r="BC154" s="103">
        <f t="shared" si="12"/>
        <v>43</v>
      </c>
      <c r="BD154" s="103">
        <f t="shared" si="13"/>
        <v>6</v>
      </c>
      <c r="BE154" s="103">
        <f t="shared" si="14"/>
        <v>0</v>
      </c>
      <c r="BF154" s="103">
        <f t="shared" si="15"/>
        <v>1</v>
      </c>
      <c r="BG154" s="103">
        <f t="shared" si="16"/>
        <v>0</v>
      </c>
      <c r="BH154" s="103">
        <f t="shared" si="17"/>
        <v>49</v>
      </c>
    </row>
    <row r="155" spans="1:60" x14ac:dyDescent="0.25">
      <c r="A155" s="100">
        <v>419</v>
      </c>
      <c r="B155" s="67" t="s">
        <v>154</v>
      </c>
      <c r="C155" s="67" t="s">
        <v>137</v>
      </c>
      <c r="D155" s="178" t="s">
        <v>621</v>
      </c>
      <c r="E155" s="178" t="s">
        <v>621</v>
      </c>
      <c r="F155" s="178" t="s">
        <v>621</v>
      </c>
      <c r="G155" s="178" t="s">
        <v>621</v>
      </c>
      <c r="H155" s="178" t="s">
        <v>621</v>
      </c>
      <c r="I155" s="178" t="s">
        <v>621</v>
      </c>
      <c r="J155" s="178" t="s">
        <v>621</v>
      </c>
      <c r="K155" s="178" t="s">
        <v>623</v>
      </c>
      <c r="L155" s="178" t="s">
        <v>622</v>
      </c>
      <c r="M155" s="178" t="s">
        <v>621</v>
      </c>
      <c r="N155" s="178" t="s">
        <v>621</v>
      </c>
      <c r="O155" s="178" t="s">
        <v>621</v>
      </c>
      <c r="P155" s="178" t="s">
        <v>621</v>
      </c>
      <c r="Q155" s="178" t="s">
        <v>621</v>
      </c>
      <c r="R155" s="178" t="s">
        <v>621</v>
      </c>
      <c r="S155" s="178" t="s">
        <v>621</v>
      </c>
      <c r="T155" s="178" t="s">
        <v>621</v>
      </c>
      <c r="U155" s="178" t="s">
        <v>621</v>
      </c>
      <c r="V155" s="178" t="s">
        <v>621</v>
      </c>
      <c r="W155" s="178" t="s">
        <v>621</v>
      </c>
      <c r="X155" s="178" t="s">
        <v>621</v>
      </c>
      <c r="Y155" s="178" t="s">
        <v>621</v>
      </c>
      <c r="Z155" s="178" t="s">
        <v>621</v>
      </c>
      <c r="AA155" s="178" t="s">
        <v>621</v>
      </c>
      <c r="AB155" s="178" t="s">
        <v>621</v>
      </c>
      <c r="AC155" s="178" t="s">
        <v>621</v>
      </c>
      <c r="AD155" s="178" t="s">
        <v>621</v>
      </c>
      <c r="AE155" s="178" t="s">
        <v>622</v>
      </c>
      <c r="AF155" s="178" t="s">
        <v>623</v>
      </c>
      <c r="AG155" s="178" t="s">
        <v>622</v>
      </c>
      <c r="AH155" s="178" t="s">
        <v>622</v>
      </c>
      <c r="AI155" s="178" t="s">
        <v>622</v>
      </c>
      <c r="AJ155" s="178" t="s">
        <v>621</v>
      </c>
      <c r="AK155" s="178" t="s">
        <v>621</v>
      </c>
      <c r="AL155" s="178" t="s">
        <v>622</v>
      </c>
      <c r="AM155" s="178" t="s">
        <v>621</v>
      </c>
      <c r="AN155" s="178" t="s">
        <v>621</v>
      </c>
      <c r="AO155" s="178" t="s">
        <v>622</v>
      </c>
      <c r="AP155" s="178" t="s">
        <v>621</v>
      </c>
      <c r="AQ155" s="178" t="s">
        <v>621</v>
      </c>
      <c r="AR155" s="178" t="s">
        <v>621</v>
      </c>
      <c r="AS155" s="178" t="s">
        <v>623</v>
      </c>
      <c r="AT155" s="178" t="s">
        <v>621</v>
      </c>
      <c r="AU155" s="178" t="s">
        <v>621</v>
      </c>
      <c r="AV155" s="178" t="s">
        <v>621</v>
      </c>
      <c r="AW155" s="178" t="s">
        <v>622</v>
      </c>
      <c r="AX155" s="178" t="s">
        <v>621</v>
      </c>
      <c r="AY155" s="178" t="s">
        <v>621</v>
      </c>
      <c r="AZ155" s="178" t="s">
        <v>622</v>
      </c>
      <c r="BA155" s="178" t="s">
        <v>622</v>
      </c>
      <c r="BC155" s="103">
        <f t="shared" si="12"/>
        <v>37</v>
      </c>
      <c r="BD155" s="103">
        <f t="shared" si="13"/>
        <v>10</v>
      </c>
      <c r="BE155" s="103">
        <f t="shared" si="14"/>
        <v>0</v>
      </c>
      <c r="BF155" s="103">
        <f t="shared" si="15"/>
        <v>3</v>
      </c>
      <c r="BG155" s="103">
        <f t="shared" si="16"/>
        <v>0</v>
      </c>
      <c r="BH155" s="103">
        <f t="shared" si="17"/>
        <v>47</v>
      </c>
    </row>
    <row r="156" spans="1:60" x14ac:dyDescent="0.25">
      <c r="A156" s="100">
        <v>420</v>
      </c>
      <c r="B156" s="67" t="s">
        <v>155</v>
      </c>
      <c r="C156" s="67" t="s">
        <v>137</v>
      </c>
      <c r="D156" s="178" t="s">
        <v>621</v>
      </c>
      <c r="E156" s="178" t="s">
        <v>621</v>
      </c>
      <c r="F156" s="178" t="s">
        <v>621</v>
      </c>
      <c r="G156" s="178" t="s">
        <v>621</v>
      </c>
      <c r="H156" s="178" t="s">
        <v>621</v>
      </c>
      <c r="I156" s="178" t="s">
        <v>621</v>
      </c>
      <c r="J156" s="178" t="s">
        <v>623</v>
      </c>
      <c r="K156" s="178" t="s">
        <v>621</v>
      </c>
      <c r="L156" s="178" t="s">
        <v>621</v>
      </c>
      <c r="M156" s="178" t="s">
        <v>621</v>
      </c>
      <c r="N156" s="178" t="s">
        <v>621</v>
      </c>
      <c r="O156" s="178" t="s">
        <v>621</v>
      </c>
      <c r="P156" s="178" t="s">
        <v>621</v>
      </c>
      <c r="Q156" s="178" t="s">
        <v>621</v>
      </c>
      <c r="R156" s="178" t="s">
        <v>621</v>
      </c>
      <c r="S156" s="178" t="s">
        <v>621</v>
      </c>
      <c r="T156" s="178" t="s">
        <v>621</v>
      </c>
      <c r="U156" s="178" t="s">
        <v>621</v>
      </c>
      <c r="V156" s="178" t="s">
        <v>621</v>
      </c>
      <c r="W156" s="178" t="s">
        <v>621</v>
      </c>
      <c r="X156" s="178" t="s">
        <v>621</v>
      </c>
      <c r="Y156" s="178" t="s">
        <v>622</v>
      </c>
      <c r="Z156" s="178" t="s">
        <v>621</v>
      </c>
      <c r="AA156" s="178" t="s">
        <v>621</v>
      </c>
      <c r="AB156" s="178" t="s">
        <v>621</v>
      </c>
      <c r="AC156" s="178" t="s">
        <v>621</v>
      </c>
      <c r="AD156" s="178" t="s">
        <v>621</v>
      </c>
      <c r="AE156" s="178" t="s">
        <v>621</v>
      </c>
      <c r="AF156" s="178" t="s">
        <v>621</v>
      </c>
      <c r="AG156" s="178" t="s">
        <v>621</v>
      </c>
      <c r="AH156" s="178" t="s">
        <v>622</v>
      </c>
      <c r="AI156" s="178" t="s">
        <v>622</v>
      </c>
      <c r="AJ156" s="178" t="s">
        <v>621</v>
      </c>
      <c r="AK156" s="178" t="s">
        <v>621</v>
      </c>
      <c r="AL156" s="178" t="s">
        <v>621</v>
      </c>
      <c r="AM156" s="178" t="s">
        <v>621</v>
      </c>
      <c r="AN156" s="178" t="s">
        <v>621</v>
      </c>
      <c r="AO156" s="178" t="s">
        <v>623</v>
      </c>
      <c r="AP156" s="178" t="s">
        <v>621</v>
      </c>
      <c r="AQ156" s="178" t="s">
        <v>621</v>
      </c>
      <c r="AR156" s="178" t="s">
        <v>621</v>
      </c>
      <c r="AS156" s="178" t="s">
        <v>621</v>
      </c>
      <c r="AT156" s="178" t="s">
        <v>621</v>
      </c>
      <c r="AU156" s="178" t="s">
        <v>621</v>
      </c>
      <c r="AV156" s="178" t="s">
        <v>621</v>
      </c>
      <c r="AW156" s="178" t="s">
        <v>621</v>
      </c>
      <c r="AX156" s="178" t="s">
        <v>620</v>
      </c>
      <c r="AY156" s="178" t="s">
        <v>621</v>
      </c>
      <c r="AZ156" s="178" t="s">
        <v>622</v>
      </c>
      <c r="BA156" s="178" t="s">
        <v>622</v>
      </c>
      <c r="BC156" s="103">
        <f t="shared" si="12"/>
        <v>42</v>
      </c>
      <c r="BD156" s="103">
        <f t="shared" si="13"/>
        <v>5</v>
      </c>
      <c r="BE156" s="103">
        <f t="shared" si="14"/>
        <v>1</v>
      </c>
      <c r="BF156" s="103">
        <f t="shared" si="15"/>
        <v>2</v>
      </c>
      <c r="BG156" s="103">
        <f t="shared" si="16"/>
        <v>0</v>
      </c>
      <c r="BH156" s="103">
        <f t="shared" si="17"/>
        <v>48</v>
      </c>
    </row>
    <row r="157" spans="1:60" x14ac:dyDescent="0.25">
      <c r="A157" s="100">
        <v>421</v>
      </c>
      <c r="B157" s="67" t="s">
        <v>156</v>
      </c>
      <c r="C157" s="67" t="s">
        <v>137</v>
      </c>
      <c r="D157" s="178" t="s">
        <v>621</v>
      </c>
      <c r="E157" s="178" t="s">
        <v>621</v>
      </c>
      <c r="F157" s="178" t="s">
        <v>621</v>
      </c>
      <c r="G157" s="178" t="s">
        <v>621</v>
      </c>
      <c r="H157" s="178" t="s">
        <v>621</v>
      </c>
      <c r="I157" s="178" t="s">
        <v>621</v>
      </c>
      <c r="J157" s="178" t="s">
        <v>621</v>
      </c>
      <c r="K157" s="178" t="s">
        <v>621</v>
      </c>
      <c r="L157" s="178" t="s">
        <v>621</v>
      </c>
      <c r="M157" s="178" t="s">
        <v>621</v>
      </c>
      <c r="N157" s="178" t="s">
        <v>623</v>
      </c>
      <c r="O157" s="178" t="s">
        <v>623</v>
      </c>
      <c r="P157" s="178" t="s">
        <v>621</v>
      </c>
      <c r="Q157" s="178" t="s">
        <v>621</v>
      </c>
      <c r="R157" s="178" t="s">
        <v>623</v>
      </c>
      <c r="S157" s="178" t="s">
        <v>621</v>
      </c>
      <c r="T157" s="178" t="s">
        <v>623</v>
      </c>
      <c r="U157" s="178" t="s">
        <v>621</v>
      </c>
      <c r="V157" s="178" t="s">
        <v>621</v>
      </c>
      <c r="W157" s="178" t="s">
        <v>623</v>
      </c>
      <c r="X157" s="178" t="s">
        <v>621</v>
      </c>
      <c r="Y157" s="178" t="s">
        <v>622</v>
      </c>
      <c r="Z157" s="178" t="s">
        <v>623</v>
      </c>
      <c r="AA157" s="178" t="s">
        <v>621</v>
      </c>
      <c r="AB157" s="178" t="s">
        <v>621</v>
      </c>
      <c r="AC157" s="178" t="s">
        <v>621</v>
      </c>
      <c r="AD157" s="178" t="s">
        <v>621</v>
      </c>
      <c r="AE157" s="178" t="s">
        <v>621</v>
      </c>
      <c r="AF157" s="178" t="s">
        <v>621</v>
      </c>
      <c r="AG157" s="178" t="s">
        <v>621</v>
      </c>
      <c r="AH157" s="178" t="s">
        <v>622</v>
      </c>
      <c r="AI157" s="178" t="s">
        <v>622</v>
      </c>
      <c r="AJ157" s="178" t="s">
        <v>621</v>
      </c>
      <c r="AK157" s="178" t="s">
        <v>621</v>
      </c>
      <c r="AL157" s="178" t="s">
        <v>621</v>
      </c>
      <c r="AM157" s="178" t="s">
        <v>621</v>
      </c>
      <c r="AN157" s="178" t="s">
        <v>621</v>
      </c>
      <c r="AO157" s="178" t="s">
        <v>623</v>
      </c>
      <c r="AP157" s="178" t="s">
        <v>621</v>
      </c>
      <c r="AQ157" s="178" t="s">
        <v>621</v>
      </c>
      <c r="AR157" s="178" t="s">
        <v>621</v>
      </c>
      <c r="AS157" s="178" t="s">
        <v>623</v>
      </c>
      <c r="AT157" s="178" t="s">
        <v>621</v>
      </c>
      <c r="AU157" s="178" t="s">
        <v>621</v>
      </c>
      <c r="AV157" s="178" t="s">
        <v>621</v>
      </c>
      <c r="AW157" s="178" t="s">
        <v>621</v>
      </c>
      <c r="AX157" s="178" t="s">
        <v>620</v>
      </c>
      <c r="AY157" s="178" t="s">
        <v>623</v>
      </c>
      <c r="AZ157" s="178" t="s">
        <v>622</v>
      </c>
      <c r="BA157" s="178" t="s">
        <v>621</v>
      </c>
      <c r="BC157" s="103">
        <f t="shared" si="12"/>
        <v>36</v>
      </c>
      <c r="BD157" s="103">
        <f t="shared" si="13"/>
        <v>4</v>
      </c>
      <c r="BE157" s="103">
        <f t="shared" si="14"/>
        <v>1</v>
      </c>
      <c r="BF157" s="103">
        <f t="shared" si="15"/>
        <v>9</v>
      </c>
      <c r="BG157" s="103">
        <f t="shared" si="16"/>
        <v>0</v>
      </c>
      <c r="BH157" s="103">
        <f t="shared" si="17"/>
        <v>41</v>
      </c>
    </row>
    <row r="158" spans="1:60" x14ac:dyDescent="0.25">
      <c r="A158" s="100">
        <v>422</v>
      </c>
      <c r="B158" s="67" t="s">
        <v>157</v>
      </c>
      <c r="C158" s="67" t="s">
        <v>137</v>
      </c>
      <c r="D158" s="178" t="s">
        <v>621</v>
      </c>
      <c r="E158" s="178" t="s">
        <v>621</v>
      </c>
      <c r="F158" s="178" t="s">
        <v>623</v>
      </c>
      <c r="G158" s="178" t="s">
        <v>620</v>
      </c>
      <c r="H158" s="178" t="s">
        <v>623</v>
      </c>
      <c r="I158" s="178" t="s">
        <v>621</v>
      </c>
      <c r="J158" s="178" t="s">
        <v>621</v>
      </c>
      <c r="K158" s="178" t="s">
        <v>623</v>
      </c>
      <c r="L158" s="178" t="s">
        <v>621</v>
      </c>
      <c r="M158" s="178" t="s">
        <v>621</v>
      </c>
      <c r="N158" s="178" t="s">
        <v>623</v>
      </c>
      <c r="O158" s="178" t="s">
        <v>620</v>
      </c>
      <c r="P158" s="178" t="s">
        <v>621</v>
      </c>
      <c r="Q158" s="178" t="s">
        <v>620</v>
      </c>
      <c r="R158" s="178" t="s">
        <v>623</v>
      </c>
      <c r="S158" s="178" t="s">
        <v>623</v>
      </c>
      <c r="T158" s="178" t="s">
        <v>620</v>
      </c>
      <c r="U158" s="178" t="s">
        <v>621</v>
      </c>
      <c r="V158" s="178" t="s">
        <v>621</v>
      </c>
      <c r="W158" s="178" t="s">
        <v>623</v>
      </c>
      <c r="X158" s="178" t="s">
        <v>621</v>
      </c>
      <c r="Y158" s="178" t="s">
        <v>622</v>
      </c>
      <c r="Z158" s="178" t="s">
        <v>621</v>
      </c>
      <c r="AA158" s="178" t="s">
        <v>621</v>
      </c>
      <c r="AB158" s="178" t="s">
        <v>621</v>
      </c>
      <c r="AC158" s="178" t="s">
        <v>621</v>
      </c>
      <c r="AD158" s="178" t="s">
        <v>621</v>
      </c>
      <c r="AE158" s="178" t="s">
        <v>621</v>
      </c>
      <c r="AF158" s="178" t="s">
        <v>621</v>
      </c>
      <c r="AG158" s="178" t="s">
        <v>621</v>
      </c>
      <c r="AH158" s="178" t="s">
        <v>621</v>
      </c>
      <c r="AI158" s="178" t="s">
        <v>622</v>
      </c>
      <c r="AJ158" s="178" t="s">
        <v>621</v>
      </c>
      <c r="AK158" s="178" t="s">
        <v>621</v>
      </c>
      <c r="AL158" s="178" t="s">
        <v>621</v>
      </c>
      <c r="AM158" s="178" t="s">
        <v>621</v>
      </c>
      <c r="AN158" s="178" t="s">
        <v>621</v>
      </c>
      <c r="AO158" s="178" t="s">
        <v>620</v>
      </c>
      <c r="AP158" s="178" t="s">
        <v>621</v>
      </c>
      <c r="AQ158" s="178" t="s">
        <v>623</v>
      </c>
      <c r="AR158" s="178" t="s">
        <v>621</v>
      </c>
      <c r="AS158" s="178" t="s">
        <v>621</v>
      </c>
      <c r="AT158" s="178" t="s">
        <v>620</v>
      </c>
      <c r="AU158" s="178" t="s">
        <v>621</v>
      </c>
      <c r="AV158" s="178" t="s">
        <v>621</v>
      </c>
      <c r="AW158" s="178" t="s">
        <v>621</v>
      </c>
      <c r="AX158" s="178" t="s">
        <v>620</v>
      </c>
      <c r="AY158" s="178" t="s">
        <v>621</v>
      </c>
      <c r="AZ158" s="178" t="s">
        <v>622</v>
      </c>
      <c r="BA158" s="178" t="s">
        <v>623</v>
      </c>
      <c r="BC158" s="103">
        <f t="shared" si="12"/>
        <v>31</v>
      </c>
      <c r="BD158" s="103">
        <f t="shared" si="13"/>
        <v>3</v>
      </c>
      <c r="BE158" s="103">
        <f t="shared" si="14"/>
        <v>7</v>
      </c>
      <c r="BF158" s="103">
        <f t="shared" si="15"/>
        <v>9</v>
      </c>
      <c r="BG158" s="103">
        <f t="shared" si="16"/>
        <v>0</v>
      </c>
      <c r="BH158" s="103">
        <f t="shared" si="17"/>
        <v>41</v>
      </c>
    </row>
    <row r="159" spans="1:60" x14ac:dyDescent="0.25">
      <c r="A159" s="100">
        <v>423</v>
      </c>
      <c r="B159" s="67" t="s">
        <v>158</v>
      </c>
      <c r="C159" s="67" t="s">
        <v>137</v>
      </c>
      <c r="D159" s="178" t="s">
        <v>621</v>
      </c>
      <c r="E159" s="178" t="s">
        <v>621</v>
      </c>
      <c r="F159" s="178" t="s">
        <v>621</v>
      </c>
      <c r="G159" s="178" t="s">
        <v>621</v>
      </c>
      <c r="H159" s="178" t="s">
        <v>623</v>
      </c>
      <c r="I159" s="178" t="s">
        <v>623</v>
      </c>
      <c r="J159" s="178" t="s">
        <v>621</v>
      </c>
      <c r="K159" s="178" t="s">
        <v>621</v>
      </c>
      <c r="L159" s="178" t="s">
        <v>621</v>
      </c>
      <c r="M159" s="178" t="s">
        <v>621</v>
      </c>
      <c r="N159" s="178" t="s">
        <v>623</v>
      </c>
      <c r="O159" s="178" t="s">
        <v>621</v>
      </c>
      <c r="P159" s="178" t="s">
        <v>621</v>
      </c>
      <c r="Q159" s="178" t="s">
        <v>621</v>
      </c>
      <c r="R159" s="178" t="s">
        <v>621</v>
      </c>
      <c r="S159" s="178" t="s">
        <v>621</v>
      </c>
      <c r="T159" s="178" t="s">
        <v>621</v>
      </c>
      <c r="U159" s="178" t="s">
        <v>621</v>
      </c>
      <c r="V159" s="178" t="s">
        <v>621</v>
      </c>
      <c r="W159" s="178" t="s">
        <v>621</v>
      </c>
      <c r="X159" s="178" t="s">
        <v>621</v>
      </c>
      <c r="Y159" s="178" t="s">
        <v>621</v>
      </c>
      <c r="Z159" s="178" t="s">
        <v>621</v>
      </c>
      <c r="AA159" s="178" t="s">
        <v>621</v>
      </c>
      <c r="AB159" s="178" t="s">
        <v>621</v>
      </c>
      <c r="AC159" s="178" t="s">
        <v>621</v>
      </c>
      <c r="AD159" s="178" t="s">
        <v>621</v>
      </c>
      <c r="AE159" s="178" t="s">
        <v>621</v>
      </c>
      <c r="AF159" s="178" t="s">
        <v>621</v>
      </c>
      <c r="AG159" s="178" t="s">
        <v>621</v>
      </c>
      <c r="AH159" s="178" t="s">
        <v>621</v>
      </c>
      <c r="AI159" s="178" t="s">
        <v>623</v>
      </c>
      <c r="AJ159" s="178" t="s">
        <v>621</v>
      </c>
      <c r="AK159" s="178" t="s">
        <v>623</v>
      </c>
      <c r="AL159" s="178" t="s">
        <v>621</v>
      </c>
      <c r="AM159" s="178" t="s">
        <v>621</v>
      </c>
      <c r="AN159" s="178" t="s">
        <v>621</v>
      </c>
      <c r="AO159" s="178" t="s">
        <v>623</v>
      </c>
      <c r="AP159" s="178" t="s">
        <v>621</v>
      </c>
      <c r="AQ159" s="178" t="s">
        <v>621</v>
      </c>
      <c r="AR159" s="178" t="s">
        <v>621</v>
      </c>
      <c r="AS159" s="178" t="s">
        <v>623</v>
      </c>
      <c r="AT159" s="178" t="s">
        <v>623</v>
      </c>
      <c r="AU159" s="178" t="s">
        <v>621</v>
      </c>
      <c r="AV159" s="178" t="s">
        <v>621</v>
      </c>
      <c r="AW159" s="178" t="s">
        <v>621</v>
      </c>
      <c r="AX159" s="178" t="s">
        <v>621</v>
      </c>
      <c r="AY159" s="178" t="s">
        <v>621</v>
      </c>
      <c r="AZ159" s="178" t="s">
        <v>622</v>
      </c>
      <c r="BA159" s="178" t="s">
        <v>622</v>
      </c>
      <c r="BC159" s="103">
        <f t="shared" si="12"/>
        <v>40</v>
      </c>
      <c r="BD159" s="103">
        <f t="shared" si="13"/>
        <v>2</v>
      </c>
      <c r="BE159" s="103">
        <f t="shared" si="14"/>
        <v>0</v>
      </c>
      <c r="BF159" s="103">
        <f t="shared" si="15"/>
        <v>8</v>
      </c>
      <c r="BG159" s="103">
        <f t="shared" si="16"/>
        <v>0</v>
      </c>
      <c r="BH159" s="103">
        <f t="shared" si="17"/>
        <v>42</v>
      </c>
    </row>
    <row r="160" spans="1:60" x14ac:dyDescent="0.25">
      <c r="A160" s="100">
        <v>424</v>
      </c>
      <c r="B160" s="67" t="s">
        <v>159</v>
      </c>
      <c r="C160" s="67" t="s">
        <v>137</v>
      </c>
      <c r="D160" s="178" t="s">
        <v>621</v>
      </c>
      <c r="E160" s="178" t="s">
        <v>621</v>
      </c>
      <c r="F160" s="178" t="s">
        <v>621</v>
      </c>
      <c r="G160" s="178" t="s">
        <v>621</v>
      </c>
      <c r="H160" s="178" t="s">
        <v>623</v>
      </c>
      <c r="I160" s="178" t="s">
        <v>621</v>
      </c>
      <c r="J160" s="178" t="s">
        <v>623</v>
      </c>
      <c r="K160" s="178" t="s">
        <v>621</v>
      </c>
      <c r="L160" s="178" t="s">
        <v>621</v>
      </c>
      <c r="M160" s="178" t="s">
        <v>621</v>
      </c>
      <c r="N160" s="178" t="s">
        <v>621</v>
      </c>
      <c r="O160" s="178" t="s">
        <v>621</v>
      </c>
      <c r="P160" s="178" t="s">
        <v>621</v>
      </c>
      <c r="Q160" s="178" t="s">
        <v>621</v>
      </c>
      <c r="R160" s="178" t="s">
        <v>621</v>
      </c>
      <c r="S160" s="178" t="s">
        <v>621</v>
      </c>
      <c r="T160" s="178" t="s">
        <v>620</v>
      </c>
      <c r="U160" s="178" t="s">
        <v>621</v>
      </c>
      <c r="V160" s="178" t="s">
        <v>621</v>
      </c>
      <c r="W160" s="178" t="s">
        <v>621</v>
      </c>
      <c r="X160" s="178" t="s">
        <v>621</v>
      </c>
      <c r="Y160" s="178" t="s">
        <v>622</v>
      </c>
      <c r="Z160" s="178" t="s">
        <v>621</v>
      </c>
      <c r="AA160" s="178" t="s">
        <v>621</v>
      </c>
      <c r="AB160" s="178" t="s">
        <v>621</v>
      </c>
      <c r="AC160" s="178" t="s">
        <v>623</v>
      </c>
      <c r="AD160" s="178" t="s">
        <v>621</v>
      </c>
      <c r="AE160" s="178" t="s">
        <v>621</v>
      </c>
      <c r="AF160" s="178" t="s">
        <v>621</v>
      </c>
      <c r="AG160" s="178" t="s">
        <v>622</v>
      </c>
      <c r="AH160" s="178" t="s">
        <v>621</v>
      </c>
      <c r="AI160" s="178" t="s">
        <v>621</v>
      </c>
      <c r="AJ160" s="178" t="s">
        <v>621</v>
      </c>
      <c r="AK160" s="178" t="s">
        <v>621</v>
      </c>
      <c r="AL160" s="178" t="s">
        <v>621</v>
      </c>
      <c r="AM160" s="178" t="s">
        <v>621</v>
      </c>
      <c r="AN160" s="178" t="s">
        <v>621</v>
      </c>
      <c r="AO160" s="178" t="s">
        <v>621</v>
      </c>
      <c r="AP160" s="178" t="s">
        <v>621</v>
      </c>
      <c r="AQ160" s="178" t="s">
        <v>621</v>
      </c>
      <c r="AR160" s="178" t="s">
        <v>621</v>
      </c>
      <c r="AS160" s="178" t="s">
        <v>621</v>
      </c>
      <c r="AT160" s="178" t="s">
        <v>623</v>
      </c>
      <c r="AU160" s="178" t="s">
        <v>621</v>
      </c>
      <c r="AV160" s="178" t="s">
        <v>621</v>
      </c>
      <c r="AW160" s="178" t="s">
        <v>621</v>
      </c>
      <c r="AX160" s="178" t="s">
        <v>620</v>
      </c>
      <c r="AY160" s="178" t="s">
        <v>621</v>
      </c>
      <c r="AZ160" s="178" t="s">
        <v>622</v>
      </c>
      <c r="BA160" s="178" t="s">
        <v>622</v>
      </c>
      <c r="BC160" s="103">
        <f t="shared" si="12"/>
        <v>40</v>
      </c>
      <c r="BD160" s="103">
        <f t="shared" si="13"/>
        <v>4</v>
      </c>
      <c r="BE160" s="103">
        <f t="shared" si="14"/>
        <v>2</v>
      </c>
      <c r="BF160" s="103">
        <f t="shared" si="15"/>
        <v>4</v>
      </c>
      <c r="BG160" s="103">
        <f t="shared" si="16"/>
        <v>0</v>
      </c>
      <c r="BH160" s="103">
        <f t="shared" si="17"/>
        <v>46</v>
      </c>
    </row>
    <row r="161" spans="1:60" x14ac:dyDescent="0.25">
      <c r="A161" s="100">
        <v>425</v>
      </c>
      <c r="B161" s="67" t="s">
        <v>160</v>
      </c>
      <c r="C161" s="67" t="s">
        <v>137</v>
      </c>
      <c r="D161" s="178" t="s">
        <v>621</v>
      </c>
      <c r="E161" s="178" t="s">
        <v>621</v>
      </c>
      <c r="F161" s="178" t="s">
        <v>621</v>
      </c>
      <c r="G161" s="178" t="s">
        <v>620</v>
      </c>
      <c r="H161" s="178" t="s">
        <v>623</v>
      </c>
      <c r="I161" s="178" t="s">
        <v>621</v>
      </c>
      <c r="J161" s="178" t="s">
        <v>621</v>
      </c>
      <c r="K161" s="178" t="s">
        <v>623</v>
      </c>
      <c r="L161" s="178" t="s">
        <v>621</v>
      </c>
      <c r="M161" s="178" t="s">
        <v>621</v>
      </c>
      <c r="N161" s="178" t="s">
        <v>623</v>
      </c>
      <c r="O161" s="178" t="s">
        <v>620</v>
      </c>
      <c r="P161" s="178" t="s">
        <v>621</v>
      </c>
      <c r="Q161" s="178" t="s">
        <v>620</v>
      </c>
      <c r="R161" s="178" t="s">
        <v>621</v>
      </c>
      <c r="S161" s="178" t="s">
        <v>621</v>
      </c>
      <c r="T161" s="178" t="s">
        <v>620</v>
      </c>
      <c r="U161" s="178" t="s">
        <v>621</v>
      </c>
      <c r="V161" s="178" t="s">
        <v>621</v>
      </c>
      <c r="W161" s="178" t="s">
        <v>621</v>
      </c>
      <c r="X161" s="178" t="s">
        <v>623</v>
      </c>
      <c r="Y161" s="178" t="s">
        <v>622</v>
      </c>
      <c r="Z161" s="178" t="s">
        <v>621</v>
      </c>
      <c r="AA161" s="178" t="s">
        <v>621</v>
      </c>
      <c r="AB161" s="178" t="s">
        <v>621</v>
      </c>
      <c r="AC161" s="178" t="s">
        <v>623</v>
      </c>
      <c r="AD161" s="178" t="s">
        <v>621</v>
      </c>
      <c r="AE161" s="178" t="s">
        <v>621</v>
      </c>
      <c r="AF161" s="178" t="s">
        <v>621</v>
      </c>
      <c r="AG161" s="178" t="s">
        <v>622</v>
      </c>
      <c r="AH161" s="178" t="s">
        <v>621</v>
      </c>
      <c r="AI161" s="178" t="s">
        <v>621</v>
      </c>
      <c r="AJ161" s="178" t="s">
        <v>621</v>
      </c>
      <c r="AK161" s="178" t="s">
        <v>621</v>
      </c>
      <c r="AL161" s="178" t="s">
        <v>621</v>
      </c>
      <c r="AM161" s="178" t="s">
        <v>621</v>
      </c>
      <c r="AN161" s="178" t="s">
        <v>621</v>
      </c>
      <c r="AO161" s="178" t="s">
        <v>623</v>
      </c>
      <c r="AP161" s="178" t="s">
        <v>621</v>
      </c>
      <c r="AQ161" s="178" t="s">
        <v>621</v>
      </c>
      <c r="AR161" s="178" t="s">
        <v>621</v>
      </c>
      <c r="AS161" s="178" t="s">
        <v>621</v>
      </c>
      <c r="AT161" s="178" t="s">
        <v>623</v>
      </c>
      <c r="AU161" s="178" t="s">
        <v>621</v>
      </c>
      <c r="AV161" s="178" t="s">
        <v>621</v>
      </c>
      <c r="AW161" s="178" t="s">
        <v>621</v>
      </c>
      <c r="AX161" s="178" t="s">
        <v>620</v>
      </c>
      <c r="AY161" s="178" t="s">
        <v>620</v>
      </c>
      <c r="AZ161" s="178" t="s">
        <v>622</v>
      </c>
      <c r="BA161" s="178" t="s">
        <v>622</v>
      </c>
      <c r="BC161" s="103">
        <f t="shared" si="12"/>
        <v>33</v>
      </c>
      <c r="BD161" s="103">
        <f t="shared" si="13"/>
        <v>4</v>
      </c>
      <c r="BE161" s="103">
        <f t="shared" si="14"/>
        <v>6</v>
      </c>
      <c r="BF161" s="103">
        <f t="shared" si="15"/>
        <v>7</v>
      </c>
      <c r="BG161" s="103">
        <f t="shared" si="16"/>
        <v>0</v>
      </c>
      <c r="BH161" s="103">
        <f t="shared" si="17"/>
        <v>43</v>
      </c>
    </row>
    <row r="162" spans="1:60" x14ac:dyDescent="0.25">
      <c r="A162" s="100">
        <v>426</v>
      </c>
      <c r="B162" s="67" t="s">
        <v>161</v>
      </c>
      <c r="C162" s="67" t="s">
        <v>137</v>
      </c>
      <c r="D162" s="178" t="s">
        <v>621</v>
      </c>
      <c r="E162" s="178" t="s">
        <v>621</v>
      </c>
      <c r="F162" s="178" t="s">
        <v>621</v>
      </c>
      <c r="G162" s="178" t="s">
        <v>621</v>
      </c>
      <c r="H162" s="178" t="s">
        <v>623</v>
      </c>
      <c r="I162" s="178" t="s">
        <v>621</v>
      </c>
      <c r="J162" s="178" t="s">
        <v>621</v>
      </c>
      <c r="K162" s="178" t="s">
        <v>621</v>
      </c>
      <c r="L162" s="178" t="s">
        <v>621</v>
      </c>
      <c r="M162" s="178" t="s">
        <v>621</v>
      </c>
      <c r="N162" s="178" t="s">
        <v>621</v>
      </c>
      <c r="O162" s="178" t="s">
        <v>622</v>
      </c>
      <c r="P162" s="178" t="s">
        <v>621</v>
      </c>
      <c r="Q162" s="178" t="s">
        <v>621</v>
      </c>
      <c r="R162" s="178" t="s">
        <v>621</v>
      </c>
      <c r="S162" s="178" t="s">
        <v>621</v>
      </c>
      <c r="T162" s="178" t="s">
        <v>621</v>
      </c>
      <c r="U162" s="178" t="s">
        <v>621</v>
      </c>
      <c r="V162" s="178" t="s">
        <v>621</v>
      </c>
      <c r="W162" s="178" t="s">
        <v>623</v>
      </c>
      <c r="X162" s="178" t="s">
        <v>621</v>
      </c>
      <c r="Y162" s="178" t="s">
        <v>622</v>
      </c>
      <c r="Z162" s="178" t="s">
        <v>621</v>
      </c>
      <c r="AA162" s="178" t="s">
        <v>621</v>
      </c>
      <c r="AB162" s="178" t="s">
        <v>621</v>
      </c>
      <c r="AC162" s="178" t="s">
        <v>621</v>
      </c>
      <c r="AD162" s="178" t="s">
        <v>621</v>
      </c>
      <c r="AE162" s="178" t="s">
        <v>621</v>
      </c>
      <c r="AF162" s="178" t="s">
        <v>621</v>
      </c>
      <c r="AG162" s="178" t="s">
        <v>621</v>
      </c>
      <c r="AH162" s="178" t="s">
        <v>621</v>
      </c>
      <c r="AI162" s="178" t="s">
        <v>621</v>
      </c>
      <c r="AJ162" s="178" t="s">
        <v>621</v>
      </c>
      <c r="AK162" s="178" t="s">
        <v>621</v>
      </c>
      <c r="AL162" s="178" t="s">
        <v>621</v>
      </c>
      <c r="AM162" s="178" t="s">
        <v>621</v>
      </c>
      <c r="AN162" s="178" t="s">
        <v>621</v>
      </c>
      <c r="AO162" s="178" t="s">
        <v>621</v>
      </c>
      <c r="AP162" s="178" t="s">
        <v>621</v>
      </c>
      <c r="AQ162" s="178" t="s">
        <v>621</v>
      </c>
      <c r="AR162" s="178" t="s">
        <v>621</v>
      </c>
      <c r="AS162" s="178" t="s">
        <v>621</v>
      </c>
      <c r="AT162" s="178" t="s">
        <v>620</v>
      </c>
      <c r="AU162" s="178" t="s">
        <v>623</v>
      </c>
      <c r="AV162" s="178" t="s">
        <v>621</v>
      </c>
      <c r="AW162" s="178" t="s">
        <v>621</v>
      </c>
      <c r="AX162" s="178" t="s">
        <v>621</v>
      </c>
      <c r="AY162" s="178" t="s">
        <v>621</v>
      </c>
      <c r="AZ162" s="178" t="s">
        <v>622</v>
      </c>
      <c r="BA162" s="178" t="s">
        <v>623</v>
      </c>
      <c r="BC162" s="103">
        <f t="shared" si="12"/>
        <v>42</v>
      </c>
      <c r="BD162" s="103">
        <f t="shared" si="13"/>
        <v>3</v>
      </c>
      <c r="BE162" s="103">
        <f t="shared" si="14"/>
        <v>1</v>
      </c>
      <c r="BF162" s="103">
        <f t="shared" si="15"/>
        <v>4</v>
      </c>
      <c r="BG162" s="103">
        <f t="shared" si="16"/>
        <v>0</v>
      </c>
      <c r="BH162" s="103">
        <f t="shared" si="17"/>
        <v>46</v>
      </c>
    </row>
    <row r="163" spans="1:60" x14ac:dyDescent="0.25">
      <c r="A163" s="100">
        <v>427</v>
      </c>
      <c r="B163" s="67" t="s">
        <v>162</v>
      </c>
      <c r="C163" s="67" t="s">
        <v>137</v>
      </c>
      <c r="D163" s="178" t="s">
        <v>621</v>
      </c>
      <c r="E163" s="178" t="s">
        <v>621</v>
      </c>
      <c r="F163" s="178" t="s">
        <v>621</v>
      </c>
      <c r="G163" s="178" t="s">
        <v>621</v>
      </c>
      <c r="H163" s="178" t="s">
        <v>623</v>
      </c>
      <c r="I163" s="178" t="s">
        <v>621</v>
      </c>
      <c r="J163" s="178" t="s">
        <v>621</v>
      </c>
      <c r="K163" s="178" t="s">
        <v>621</v>
      </c>
      <c r="L163" s="178" t="s">
        <v>622</v>
      </c>
      <c r="M163" s="178" t="s">
        <v>621</v>
      </c>
      <c r="N163" s="178" t="s">
        <v>621</v>
      </c>
      <c r="O163" s="178" t="s">
        <v>621</v>
      </c>
      <c r="P163" s="178" t="s">
        <v>621</v>
      </c>
      <c r="Q163" s="178" t="s">
        <v>621</v>
      </c>
      <c r="R163" s="178" t="s">
        <v>623</v>
      </c>
      <c r="S163" s="178" t="s">
        <v>621</v>
      </c>
      <c r="T163" s="178" t="s">
        <v>621</v>
      </c>
      <c r="U163" s="178" t="s">
        <v>621</v>
      </c>
      <c r="V163" s="178" t="s">
        <v>621</v>
      </c>
      <c r="W163" s="178" t="s">
        <v>621</v>
      </c>
      <c r="X163" s="178" t="s">
        <v>621</v>
      </c>
      <c r="Y163" s="178" t="s">
        <v>621</v>
      </c>
      <c r="Z163" s="178" t="s">
        <v>621</v>
      </c>
      <c r="AA163" s="178" t="s">
        <v>621</v>
      </c>
      <c r="AB163" s="178" t="s">
        <v>621</v>
      </c>
      <c r="AC163" s="178" t="s">
        <v>621</v>
      </c>
      <c r="AD163" s="178" t="s">
        <v>623</v>
      </c>
      <c r="AE163" s="178" t="s">
        <v>621</v>
      </c>
      <c r="AF163" s="178" t="s">
        <v>621</v>
      </c>
      <c r="AG163" s="178" t="s">
        <v>621</v>
      </c>
      <c r="AH163" s="178" t="s">
        <v>622</v>
      </c>
      <c r="AI163" s="178" t="s">
        <v>621</v>
      </c>
      <c r="AJ163" s="178" t="s">
        <v>621</v>
      </c>
      <c r="AK163" s="178" t="s">
        <v>621</v>
      </c>
      <c r="AL163" s="178" t="s">
        <v>621</v>
      </c>
      <c r="AM163" s="178" t="s">
        <v>621</v>
      </c>
      <c r="AN163" s="178" t="s">
        <v>621</v>
      </c>
      <c r="AO163" s="178" t="s">
        <v>623</v>
      </c>
      <c r="AP163" s="178" t="s">
        <v>623</v>
      </c>
      <c r="AQ163" s="178" t="s">
        <v>621</v>
      </c>
      <c r="AR163" s="178" t="s">
        <v>621</v>
      </c>
      <c r="AS163" s="178" t="s">
        <v>621</v>
      </c>
      <c r="AT163" s="178" t="s">
        <v>623</v>
      </c>
      <c r="AU163" s="178" t="s">
        <v>621</v>
      </c>
      <c r="AV163" s="178" t="s">
        <v>623</v>
      </c>
      <c r="AW163" s="178" t="s">
        <v>623</v>
      </c>
      <c r="AX163" s="178" t="s">
        <v>621</v>
      </c>
      <c r="AY163" s="178" t="s">
        <v>621</v>
      </c>
      <c r="AZ163" s="178" t="s">
        <v>622</v>
      </c>
      <c r="BA163" s="178" t="s">
        <v>623</v>
      </c>
      <c r="BC163" s="103">
        <f t="shared" si="12"/>
        <v>38</v>
      </c>
      <c r="BD163" s="103">
        <f t="shared" si="13"/>
        <v>3</v>
      </c>
      <c r="BE163" s="103">
        <f t="shared" si="14"/>
        <v>0</v>
      </c>
      <c r="BF163" s="103">
        <f t="shared" si="15"/>
        <v>9</v>
      </c>
      <c r="BG163" s="103">
        <f t="shared" si="16"/>
        <v>0</v>
      </c>
      <c r="BH163" s="103">
        <f t="shared" si="17"/>
        <v>41</v>
      </c>
    </row>
    <row r="164" spans="1:60" x14ac:dyDescent="0.25">
      <c r="A164" s="100">
        <v>428</v>
      </c>
      <c r="B164" s="67" t="s">
        <v>163</v>
      </c>
      <c r="C164" s="67" t="s">
        <v>137</v>
      </c>
      <c r="D164" s="178" t="s">
        <v>621</v>
      </c>
      <c r="E164" s="178" t="s">
        <v>621</v>
      </c>
      <c r="F164" s="178" t="s">
        <v>621</v>
      </c>
      <c r="G164" s="178" t="s">
        <v>621</v>
      </c>
      <c r="H164" s="178" t="s">
        <v>623</v>
      </c>
      <c r="I164" s="178" t="s">
        <v>621</v>
      </c>
      <c r="J164" s="178" t="s">
        <v>623</v>
      </c>
      <c r="K164" s="178" t="s">
        <v>621</v>
      </c>
      <c r="L164" s="178" t="s">
        <v>621</v>
      </c>
      <c r="M164" s="178" t="s">
        <v>621</v>
      </c>
      <c r="N164" s="178" t="s">
        <v>621</v>
      </c>
      <c r="O164" s="178" t="s">
        <v>621</v>
      </c>
      <c r="P164" s="178" t="s">
        <v>621</v>
      </c>
      <c r="Q164" s="178" t="s">
        <v>621</v>
      </c>
      <c r="R164" s="178" t="s">
        <v>621</v>
      </c>
      <c r="S164" s="178" t="s">
        <v>623</v>
      </c>
      <c r="T164" s="178" t="s">
        <v>621</v>
      </c>
      <c r="U164" s="178" t="s">
        <v>621</v>
      </c>
      <c r="V164" s="178" t="s">
        <v>621</v>
      </c>
      <c r="W164" s="178" t="s">
        <v>621</v>
      </c>
      <c r="X164" s="178" t="s">
        <v>621</v>
      </c>
      <c r="Y164" s="178" t="s">
        <v>623</v>
      </c>
      <c r="Z164" s="178" t="s">
        <v>621</v>
      </c>
      <c r="AA164" s="178" t="s">
        <v>621</v>
      </c>
      <c r="AB164" s="178" t="s">
        <v>621</v>
      </c>
      <c r="AC164" s="178" t="s">
        <v>623</v>
      </c>
      <c r="AD164" s="178" t="s">
        <v>621</v>
      </c>
      <c r="AE164" s="178" t="s">
        <v>621</v>
      </c>
      <c r="AF164" s="178" t="s">
        <v>621</v>
      </c>
      <c r="AG164" s="178" t="s">
        <v>621</v>
      </c>
      <c r="AH164" s="178" t="s">
        <v>622</v>
      </c>
      <c r="AI164" s="178" t="s">
        <v>621</v>
      </c>
      <c r="AJ164" s="178" t="s">
        <v>621</v>
      </c>
      <c r="AK164" s="178" t="s">
        <v>621</v>
      </c>
      <c r="AL164" s="178" t="s">
        <v>621</v>
      </c>
      <c r="AM164" s="178" t="s">
        <v>621</v>
      </c>
      <c r="AN164" s="178" t="s">
        <v>621</v>
      </c>
      <c r="AO164" s="178" t="s">
        <v>621</v>
      </c>
      <c r="AP164" s="178" t="s">
        <v>621</v>
      </c>
      <c r="AQ164" s="178" t="s">
        <v>621</v>
      </c>
      <c r="AR164" s="178" t="s">
        <v>621</v>
      </c>
      <c r="AS164" s="178" t="s">
        <v>621</v>
      </c>
      <c r="AT164" s="178" t="s">
        <v>623</v>
      </c>
      <c r="AU164" s="178" t="s">
        <v>621</v>
      </c>
      <c r="AV164" s="178" t="s">
        <v>621</v>
      </c>
      <c r="AW164" s="178" t="s">
        <v>621</v>
      </c>
      <c r="AX164" s="178" t="s">
        <v>623</v>
      </c>
      <c r="AY164" s="178" t="s">
        <v>621</v>
      </c>
      <c r="AZ164" s="178" t="s">
        <v>622</v>
      </c>
      <c r="BA164" s="178" t="s">
        <v>622</v>
      </c>
      <c r="BC164" s="103">
        <f t="shared" si="12"/>
        <v>40</v>
      </c>
      <c r="BD164" s="103">
        <f t="shared" si="13"/>
        <v>3</v>
      </c>
      <c r="BE164" s="103">
        <f t="shared" si="14"/>
        <v>0</v>
      </c>
      <c r="BF164" s="103">
        <f t="shared" si="15"/>
        <v>7</v>
      </c>
      <c r="BG164" s="103">
        <f t="shared" si="16"/>
        <v>0</v>
      </c>
      <c r="BH164" s="103">
        <f t="shared" si="17"/>
        <v>43</v>
      </c>
    </row>
    <row r="165" spans="1:60" x14ac:dyDescent="0.25">
      <c r="A165" s="100">
        <v>429</v>
      </c>
      <c r="B165" s="67" t="s">
        <v>164</v>
      </c>
      <c r="C165" s="67" t="s">
        <v>137</v>
      </c>
      <c r="D165" s="178" t="s">
        <v>621</v>
      </c>
      <c r="E165" s="178" t="s">
        <v>621</v>
      </c>
      <c r="F165" s="178" t="s">
        <v>621</v>
      </c>
      <c r="G165" s="178" t="s">
        <v>621</v>
      </c>
      <c r="H165" s="178" t="s">
        <v>623</v>
      </c>
      <c r="I165" s="178" t="s">
        <v>623</v>
      </c>
      <c r="J165" s="178" t="s">
        <v>623</v>
      </c>
      <c r="K165" s="178" t="s">
        <v>623</v>
      </c>
      <c r="L165" s="178" t="s">
        <v>623</v>
      </c>
      <c r="M165" s="178" t="s">
        <v>621</v>
      </c>
      <c r="N165" s="178" t="s">
        <v>621</v>
      </c>
      <c r="O165" s="178" t="s">
        <v>622</v>
      </c>
      <c r="P165" s="178" t="s">
        <v>623</v>
      </c>
      <c r="Q165" s="178" t="s">
        <v>621</v>
      </c>
      <c r="R165" s="178" t="s">
        <v>621</v>
      </c>
      <c r="S165" s="178" t="s">
        <v>621</v>
      </c>
      <c r="T165" s="178" t="s">
        <v>623</v>
      </c>
      <c r="U165" s="178" t="s">
        <v>622</v>
      </c>
      <c r="V165" s="178" t="s">
        <v>621</v>
      </c>
      <c r="W165" s="178" t="s">
        <v>621</v>
      </c>
      <c r="X165" s="178" t="s">
        <v>621</v>
      </c>
      <c r="Y165" s="178" t="s">
        <v>622</v>
      </c>
      <c r="Z165" s="178" t="s">
        <v>621</v>
      </c>
      <c r="AA165" s="178" t="s">
        <v>621</v>
      </c>
      <c r="AB165" s="178" t="s">
        <v>621</v>
      </c>
      <c r="AC165" s="178" t="s">
        <v>623</v>
      </c>
      <c r="AD165" s="178" t="s">
        <v>621</v>
      </c>
      <c r="AE165" s="178" t="s">
        <v>621</v>
      </c>
      <c r="AF165" s="178" t="s">
        <v>621</v>
      </c>
      <c r="AG165" s="178" t="s">
        <v>622</v>
      </c>
      <c r="AH165" s="178" t="s">
        <v>622</v>
      </c>
      <c r="AI165" s="178" t="s">
        <v>622</v>
      </c>
      <c r="AJ165" s="178" t="s">
        <v>621</v>
      </c>
      <c r="AK165" s="178" t="s">
        <v>621</v>
      </c>
      <c r="AL165" s="178" t="s">
        <v>621</v>
      </c>
      <c r="AM165" s="178" t="s">
        <v>621</v>
      </c>
      <c r="AN165" s="178" t="s">
        <v>621</v>
      </c>
      <c r="AO165" s="178" t="s">
        <v>621</v>
      </c>
      <c r="AP165" s="178" t="s">
        <v>621</v>
      </c>
      <c r="AQ165" s="178" t="s">
        <v>621</v>
      </c>
      <c r="AR165" s="178" t="s">
        <v>621</v>
      </c>
      <c r="AS165" s="178" t="s">
        <v>623</v>
      </c>
      <c r="AT165" s="178" t="s">
        <v>621</v>
      </c>
      <c r="AU165" s="178" t="s">
        <v>623</v>
      </c>
      <c r="AV165" s="178" t="s">
        <v>621</v>
      </c>
      <c r="AW165" s="178" t="s">
        <v>621</v>
      </c>
      <c r="AX165" s="178" t="s">
        <v>621</v>
      </c>
      <c r="AY165" s="178" t="s">
        <v>621</v>
      </c>
      <c r="AZ165" s="178" t="s">
        <v>622</v>
      </c>
      <c r="BA165" s="178" t="s">
        <v>622</v>
      </c>
      <c r="BC165" s="103">
        <f t="shared" si="12"/>
        <v>32</v>
      </c>
      <c r="BD165" s="103">
        <f t="shared" si="13"/>
        <v>8</v>
      </c>
      <c r="BE165" s="103">
        <f t="shared" si="14"/>
        <v>0</v>
      </c>
      <c r="BF165" s="103">
        <f t="shared" si="15"/>
        <v>10</v>
      </c>
      <c r="BG165" s="103">
        <f t="shared" si="16"/>
        <v>0</v>
      </c>
      <c r="BH165" s="103">
        <f t="shared" si="17"/>
        <v>40</v>
      </c>
    </row>
    <row r="166" spans="1:60" x14ac:dyDescent="0.25">
      <c r="A166" s="100">
        <v>430</v>
      </c>
      <c r="B166" s="67" t="s">
        <v>165</v>
      </c>
      <c r="C166" s="67" t="s">
        <v>137</v>
      </c>
      <c r="D166" s="178" t="s">
        <v>621</v>
      </c>
      <c r="E166" s="178" t="s">
        <v>621</v>
      </c>
      <c r="F166" s="178" t="s">
        <v>621</v>
      </c>
      <c r="G166" s="178" t="s">
        <v>620</v>
      </c>
      <c r="H166" s="178" t="s">
        <v>623</v>
      </c>
      <c r="I166" s="178" t="s">
        <v>621</v>
      </c>
      <c r="J166" s="178" t="s">
        <v>621</v>
      </c>
      <c r="K166" s="178" t="s">
        <v>621</v>
      </c>
      <c r="L166" s="178" t="s">
        <v>621</v>
      </c>
      <c r="M166" s="178" t="s">
        <v>621</v>
      </c>
      <c r="N166" s="178" t="s">
        <v>621</v>
      </c>
      <c r="O166" s="178" t="s">
        <v>621</v>
      </c>
      <c r="P166" s="178" t="s">
        <v>620</v>
      </c>
      <c r="Q166" s="178" t="s">
        <v>621</v>
      </c>
      <c r="R166" s="178" t="s">
        <v>623</v>
      </c>
      <c r="S166" s="178" t="s">
        <v>623</v>
      </c>
      <c r="T166" s="178" t="s">
        <v>620</v>
      </c>
      <c r="U166" s="178" t="s">
        <v>621</v>
      </c>
      <c r="V166" s="178" t="s">
        <v>621</v>
      </c>
      <c r="W166" s="178" t="s">
        <v>623</v>
      </c>
      <c r="X166" s="178" t="s">
        <v>621</v>
      </c>
      <c r="Y166" s="178" t="s">
        <v>622</v>
      </c>
      <c r="Z166" s="178" t="s">
        <v>623</v>
      </c>
      <c r="AA166" s="178" t="s">
        <v>621</v>
      </c>
      <c r="AB166" s="178" t="s">
        <v>621</v>
      </c>
      <c r="AC166" s="178" t="s">
        <v>623</v>
      </c>
      <c r="AD166" s="178" t="s">
        <v>621</v>
      </c>
      <c r="AE166" s="178" t="s">
        <v>621</v>
      </c>
      <c r="AF166" s="178" t="s">
        <v>621</v>
      </c>
      <c r="AG166" s="178" t="s">
        <v>620</v>
      </c>
      <c r="AH166" s="178" t="s">
        <v>620</v>
      </c>
      <c r="AI166" s="178" t="s">
        <v>623</v>
      </c>
      <c r="AJ166" s="178" t="s">
        <v>621</v>
      </c>
      <c r="AK166" s="178" t="s">
        <v>621</v>
      </c>
      <c r="AL166" s="178" t="s">
        <v>621</v>
      </c>
      <c r="AM166" s="178" t="s">
        <v>623</v>
      </c>
      <c r="AN166" s="178" t="s">
        <v>621</v>
      </c>
      <c r="AO166" s="178" t="s">
        <v>621</v>
      </c>
      <c r="AP166" s="178" t="s">
        <v>621</v>
      </c>
      <c r="AQ166" s="178" t="s">
        <v>621</v>
      </c>
      <c r="AR166" s="178" t="s">
        <v>621</v>
      </c>
      <c r="AS166" s="178" t="s">
        <v>621</v>
      </c>
      <c r="AT166" s="178" t="s">
        <v>620</v>
      </c>
      <c r="AU166" s="178" t="s">
        <v>620</v>
      </c>
      <c r="AV166" s="178" t="s">
        <v>621</v>
      </c>
      <c r="AW166" s="178" t="s">
        <v>621</v>
      </c>
      <c r="AX166" s="178" t="s">
        <v>620</v>
      </c>
      <c r="AY166" s="178" t="s">
        <v>621</v>
      </c>
      <c r="AZ166" s="178" t="s">
        <v>622</v>
      </c>
      <c r="BA166" s="178" t="s">
        <v>620</v>
      </c>
      <c r="BC166" s="103">
        <f t="shared" si="12"/>
        <v>31</v>
      </c>
      <c r="BD166" s="103">
        <f t="shared" si="13"/>
        <v>2</v>
      </c>
      <c r="BE166" s="103">
        <f t="shared" si="14"/>
        <v>9</v>
      </c>
      <c r="BF166" s="103">
        <f t="shared" si="15"/>
        <v>8</v>
      </c>
      <c r="BG166" s="103">
        <f t="shared" si="16"/>
        <v>0</v>
      </c>
      <c r="BH166" s="103">
        <f t="shared" si="17"/>
        <v>42</v>
      </c>
    </row>
    <row r="167" spans="1:60" x14ac:dyDescent="0.25">
      <c r="A167" s="100">
        <v>431</v>
      </c>
      <c r="B167" s="67" t="s">
        <v>166</v>
      </c>
      <c r="C167" s="67" t="s">
        <v>137</v>
      </c>
      <c r="D167" s="178" t="s">
        <v>621</v>
      </c>
      <c r="E167" s="178" t="s">
        <v>621</v>
      </c>
      <c r="F167" s="178" t="s">
        <v>621</v>
      </c>
      <c r="G167" s="178" t="s">
        <v>621</v>
      </c>
      <c r="H167" s="178" t="s">
        <v>623</v>
      </c>
      <c r="I167" s="178" t="s">
        <v>621</v>
      </c>
      <c r="J167" s="178" t="s">
        <v>621</v>
      </c>
      <c r="K167" s="178" t="s">
        <v>621</v>
      </c>
      <c r="L167" s="178" t="s">
        <v>621</v>
      </c>
      <c r="M167" s="178" t="s">
        <v>621</v>
      </c>
      <c r="N167" s="178" t="s">
        <v>621</v>
      </c>
      <c r="O167" s="178" t="s">
        <v>622</v>
      </c>
      <c r="P167" s="178" t="s">
        <v>621</v>
      </c>
      <c r="Q167" s="178" t="s">
        <v>621</v>
      </c>
      <c r="R167" s="178" t="s">
        <v>621</v>
      </c>
      <c r="S167" s="178" t="s">
        <v>621</v>
      </c>
      <c r="T167" s="178" t="s">
        <v>620</v>
      </c>
      <c r="U167" s="178" t="s">
        <v>621</v>
      </c>
      <c r="V167" s="178" t="s">
        <v>621</v>
      </c>
      <c r="W167" s="178" t="s">
        <v>623</v>
      </c>
      <c r="X167" s="178" t="s">
        <v>621</v>
      </c>
      <c r="Y167" s="178" t="s">
        <v>621</v>
      </c>
      <c r="Z167" s="178" t="s">
        <v>621</v>
      </c>
      <c r="AA167" s="178" t="s">
        <v>621</v>
      </c>
      <c r="AB167" s="178" t="s">
        <v>621</v>
      </c>
      <c r="AC167" s="178" t="s">
        <v>623</v>
      </c>
      <c r="AD167" s="178" t="s">
        <v>623</v>
      </c>
      <c r="AE167" s="178" t="s">
        <v>621</v>
      </c>
      <c r="AF167" s="178" t="s">
        <v>621</v>
      </c>
      <c r="AG167" s="178" t="s">
        <v>621</v>
      </c>
      <c r="AH167" s="178" t="s">
        <v>621</v>
      </c>
      <c r="AI167" s="178" t="s">
        <v>621</v>
      </c>
      <c r="AJ167" s="178" t="s">
        <v>621</v>
      </c>
      <c r="AK167" s="178" t="s">
        <v>621</v>
      </c>
      <c r="AL167" s="178" t="s">
        <v>621</v>
      </c>
      <c r="AM167" s="178" t="s">
        <v>621</v>
      </c>
      <c r="AN167" s="178" t="s">
        <v>621</v>
      </c>
      <c r="AO167" s="178" t="s">
        <v>621</v>
      </c>
      <c r="AP167" s="178" t="s">
        <v>621</v>
      </c>
      <c r="AQ167" s="178" t="s">
        <v>621</v>
      </c>
      <c r="AR167" s="178" t="s">
        <v>621</v>
      </c>
      <c r="AS167" s="178" t="s">
        <v>621</v>
      </c>
      <c r="AT167" s="178" t="s">
        <v>623</v>
      </c>
      <c r="AU167" s="178" t="s">
        <v>621</v>
      </c>
      <c r="AV167" s="178" t="s">
        <v>621</v>
      </c>
      <c r="AW167" s="178" t="s">
        <v>621</v>
      </c>
      <c r="AX167" s="178" t="s">
        <v>620</v>
      </c>
      <c r="AY167" s="178" t="s">
        <v>621</v>
      </c>
      <c r="AZ167" s="178" t="s">
        <v>622</v>
      </c>
      <c r="BA167" s="178" t="s">
        <v>623</v>
      </c>
      <c r="BC167" s="103">
        <f t="shared" si="12"/>
        <v>40</v>
      </c>
      <c r="BD167" s="103">
        <f t="shared" si="13"/>
        <v>2</v>
      </c>
      <c r="BE167" s="103">
        <f t="shared" si="14"/>
        <v>2</v>
      </c>
      <c r="BF167" s="103">
        <f t="shared" si="15"/>
        <v>6</v>
      </c>
      <c r="BG167" s="103">
        <f t="shared" si="16"/>
        <v>0</v>
      </c>
      <c r="BH167" s="103">
        <f t="shared" si="17"/>
        <v>44</v>
      </c>
    </row>
    <row r="168" spans="1:60" x14ac:dyDescent="0.25">
      <c r="A168" s="100">
        <v>432</v>
      </c>
      <c r="B168" s="67" t="s">
        <v>167</v>
      </c>
      <c r="C168" s="67" t="s">
        <v>137</v>
      </c>
      <c r="D168" s="178" t="s">
        <v>621</v>
      </c>
      <c r="E168" s="178" t="s">
        <v>621</v>
      </c>
      <c r="F168" s="178" t="s">
        <v>621</v>
      </c>
      <c r="G168" s="178" t="s">
        <v>621</v>
      </c>
      <c r="H168" s="178" t="s">
        <v>623</v>
      </c>
      <c r="I168" s="178" t="s">
        <v>621</v>
      </c>
      <c r="J168" s="178" t="s">
        <v>621</v>
      </c>
      <c r="K168" s="178" t="s">
        <v>621</v>
      </c>
      <c r="L168" s="178" t="s">
        <v>621</v>
      </c>
      <c r="M168" s="178" t="s">
        <v>621</v>
      </c>
      <c r="N168" s="178" t="s">
        <v>623</v>
      </c>
      <c r="O168" s="178" t="s">
        <v>621</v>
      </c>
      <c r="P168" s="178" t="s">
        <v>621</v>
      </c>
      <c r="Q168" s="178" t="s">
        <v>621</v>
      </c>
      <c r="R168" s="178" t="s">
        <v>621</v>
      </c>
      <c r="S168" s="178" t="s">
        <v>621</v>
      </c>
      <c r="T168" s="178" t="s">
        <v>621</v>
      </c>
      <c r="U168" s="178" t="s">
        <v>621</v>
      </c>
      <c r="V168" s="178" t="s">
        <v>621</v>
      </c>
      <c r="W168" s="178" t="s">
        <v>623</v>
      </c>
      <c r="X168" s="178" t="s">
        <v>621</v>
      </c>
      <c r="Y168" s="178" t="s">
        <v>621</v>
      </c>
      <c r="Z168" s="178" t="s">
        <v>621</v>
      </c>
      <c r="AA168" s="178" t="s">
        <v>621</v>
      </c>
      <c r="AB168" s="178" t="s">
        <v>621</v>
      </c>
      <c r="AC168" s="178" t="s">
        <v>621</v>
      </c>
      <c r="AD168" s="178" t="s">
        <v>621</v>
      </c>
      <c r="AE168" s="178" t="s">
        <v>621</v>
      </c>
      <c r="AF168" s="178" t="s">
        <v>621</v>
      </c>
      <c r="AG168" s="178" t="s">
        <v>622</v>
      </c>
      <c r="AH168" s="178" t="s">
        <v>622</v>
      </c>
      <c r="AI168" s="178" t="s">
        <v>622</v>
      </c>
      <c r="AJ168" s="178" t="s">
        <v>621</v>
      </c>
      <c r="AK168" s="178" t="s">
        <v>623</v>
      </c>
      <c r="AL168" s="178" t="s">
        <v>621</v>
      </c>
      <c r="AM168" s="178" t="s">
        <v>621</v>
      </c>
      <c r="AN168" s="178" t="s">
        <v>621</v>
      </c>
      <c r="AO168" s="178" t="s">
        <v>623</v>
      </c>
      <c r="AP168" s="178" t="s">
        <v>621</v>
      </c>
      <c r="AQ168" s="178" t="s">
        <v>621</v>
      </c>
      <c r="AR168" s="178" t="s">
        <v>621</v>
      </c>
      <c r="AS168" s="178" t="s">
        <v>623</v>
      </c>
      <c r="AT168" s="178" t="s">
        <v>623</v>
      </c>
      <c r="AU168" s="178" t="s">
        <v>621</v>
      </c>
      <c r="AV168" s="178" t="s">
        <v>621</v>
      </c>
      <c r="AW168" s="178" t="s">
        <v>621</v>
      </c>
      <c r="AX168" s="178" t="s">
        <v>621</v>
      </c>
      <c r="AY168" s="178" t="s">
        <v>621</v>
      </c>
      <c r="AZ168" s="178" t="s">
        <v>622</v>
      </c>
      <c r="BA168" s="178" t="s">
        <v>622</v>
      </c>
      <c r="BC168" s="103">
        <f t="shared" si="12"/>
        <v>38</v>
      </c>
      <c r="BD168" s="103">
        <f t="shared" si="13"/>
        <v>5</v>
      </c>
      <c r="BE168" s="103">
        <f t="shared" si="14"/>
        <v>0</v>
      </c>
      <c r="BF168" s="103">
        <f t="shared" si="15"/>
        <v>7</v>
      </c>
      <c r="BG168" s="103">
        <f t="shared" si="16"/>
        <v>0</v>
      </c>
      <c r="BH168" s="103">
        <f t="shared" si="17"/>
        <v>43</v>
      </c>
    </row>
    <row r="169" spans="1:60" x14ac:dyDescent="0.25">
      <c r="A169" s="100">
        <v>433</v>
      </c>
      <c r="B169" s="67" t="s">
        <v>168</v>
      </c>
      <c r="C169" s="67" t="s">
        <v>137</v>
      </c>
      <c r="D169" s="178" t="s">
        <v>622</v>
      </c>
      <c r="E169" s="178" t="s">
        <v>621</v>
      </c>
      <c r="F169" s="178" t="s">
        <v>621</v>
      </c>
      <c r="G169" s="178" t="s">
        <v>621</v>
      </c>
      <c r="H169" s="178" t="s">
        <v>623</v>
      </c>
      <c r="I169" s="178" t="s">
        <v>623</v>
      </c>
      <c r="J169" s="178" t="s">
        <v>623</v>
      </c>
      <c r="K169" s="178" t="s">
        <v>623</v>
      </c>
      <c r="L169" s="178" t="s">
        <v>622</v>
      </c>
      <c r="M169" s="178" t="s">
        <v>621</v>
      </c>
      <c r="N169" s="178" t="s">
        <v>621</v>
      </c>
      <c r="O169" s="178" t="s">
        <v>622</v>
      </c>
      <c r="P169" s="178" t="s">
        <v>620</v>
      </c>
      <c r="Q169" s="178" t="s">
        <v>621</v>
      </c>
      <c r="R169" s="178" t="s">
        <v>621</v>
      </c>
      <c r="S169" s="178" t="s">
        <v>621</v>
      </c>
      <c r="T169" s="178" t="s">
        <v>620</v>
      </c>
      <c r="U169" s="178" t="s">
        <v>622</v>
      </c>
      <c r="V169" s="178" t="s">
        <v>621</v>
      </c>
      <c r="W169" s="178" t="s">
        <v>621</v>
      </c>
      <c r="X169" s="178" t="s">
        <v>621</v>
      </c>
      <c r="Y169" s="178" t="s">
        <v>622</v>
      </c>
      <c r="Z169" s="178" t="s">
        <v>621</v>
      </c>
      <c r="AA169" s="178" t="s">
        <v>621</v>
      </c>
      <c r="AB169" s="178" t="s">
        <v>621</v>
      </c>
      <c r="AC169" s="178" t="s">
        <v>621</v>
      </c>
      <c r="AD169" s="178" t="s">
        <v>621</v>
      </c>
      <c r="AE169" s="178" t="s">
        <v>622</v>
      </c>
      <c r="AF169" s="178" t="s">
        <v>621</v>
      </c>
      <c r="AG169" s="178" t="s">
        <v>622</v>
      </c>
      <c r="AH169" s="178" t="s">
        <v>622</v>
      </c>
      <c r="AI169" s="178" t="s">
        <v>622</v>
      </c>
      <c r="AJ169" s="178" t="s">
        <v>621</v>
      </c>
      <c r="AK169" s="178" t="s">
        <v>621</v>
      </c>
      <c r="AL169" s="178" t="s">
        <v>622</v>
      </c>
      <c r="AM169" s="178" t="s">
        <v>621</v>
      </c>
      <c r="AN169" s="178" t="s">
        <v>621</v>
      </c>
      <c r="AO169" s="178" t="s">
        <v>621</v>
      </c>
      <c r="AP169" s="178" t="s">
        <v>621</v>
      </c>
      <c r="AQ169" s="178" t="s">
        <v>622</v>
      </c>
      <c r="AR169" s="178" t="s">
        <v>622</v>
      </c>
      <c r="AS169" s="178" t="s">
        <v>621</v>
      </c>
      <c r="AT169" s="178" t="s">
        <v>621</v>
      </c>
      <c r="AU169" s="178" t="s">
        <v>621</v>
      </c>
      <c r="AV169" s="178" t="s">
        <v>621</v>
      </c>
      <c r="AW169" s="178" t="s">
        <v>622</v>
      </c>
      <c r="AX169" s="178" t="s">
        <v>621</v>
      </c>
      <c r="AY169" s="178" t="s">
        <v>620</v>
      </c>
      <c r="AZ169" s="178" t="s">
        <v>622</v>
      </c>
      <c r="BA169" s="178" t="s">
        <v>622</v>
      </c>
      <c r="BC169" s="103">
        <f t="shared" si="12"/>
        <v>28</v>
      </c>
      <c r="BD169" s="103">
        <f t="shared" si="13"/>
        <v>15</v>
      </c>
      <c r="BE169" s="103">
        <f t="shared" si="14"/>
        <v>3</v>
      </c>
      <c r="BF169" s="103">
        <f t="shared" si="15"/>
        <v>4</v>
      </c>
      <c r="BG169" s="103">
        <f t="shared" si="16"/>
        <v>0</v>
      </c>
      <c r="BH169" s="103">
        <f t="shared" si="17"/>
        <v>46</v>
      </c>
    </row>
    <row r="170" spans="1:60" x14ac:dyDescent="0.25">
      <c r="A170" s="100">
        <v>434</v>
      </c>
      <c r="B170" s="67" t="s">
        <v>169</v>
      </c>
      <c r="C170" s="67" t="s">
        <v>137</v>
      </c>
      <c r="D170" s="178" t="s">
        <v>621</v>
      </c>
      <c r="E170" s="178" t="s">
        <v>621</v>
      </c>
      <c r="F170" s="178" t="s">
        <v>621</v>
      </c>
      <c r="G170" s="178" t="s">
        <v>621</v>
      </c>
      <c r="H170" s="178" t="s">
        <v>623</v>
      </c>
      <c r="I170" s="178" t="s">
        <v>621</v>
      </c>
      <c r="J170" s="178" t="s">
        <v>621</v>
      </c>
      <c r="K170" s="178" t="s">
        <v>621</v>
      </c>
      <c r="L170" s="178" t="s">
        <v>621</v>
      </c>
      <c r="M170" s="178" t="s">
        <v>621</v>
      </c>
      <c r="N170" s="178" t="s">
        <v>621</v>
      </c>
      <c r="O170" s="178" t="s">
        <v>621</v>
      </c>
      <c r="P170" s="178" t="s">
        <v>621</v>
      </c>
      <c r="Q170" s="178" t="s">
        <v>621</v>
      </c>
      <c r="R170" s="178" t="s">
        <v>621</v>
      </c>
      <c r="S170" s="178" t="s">
        <v>621</v>
      </c>
      <c r="T170" s="178" t="s">
        <v>621</v>
      </c>
      <c r="U170" s="178" t="s">
        <v>621</v>
      </c>
      <c r="V170" s="178" t="s">
        <v>621</v>
      </c>
      <c r="W170" s="178" t="s">
        <v>621</v>
      </c>
      <c r="X170" s="178" t="s">
        <v>621</v>
      </c>
      <c r="Y170" s="178" t="s">
        <v>622</v>
      </c>
      <c r="Z170" s="178" t="s">
        <v>621</v>
      </c>
      <c r="AA170" s="178" t="s">
        <v>621</v>
      </c>
      <c r="AB170" s="178" t="s">
        <v>621</v>
      </c>
      <c r="AC170" s="178" t="s">
        <v>621</v>
      </c>
      <c r="AD170" s="178" t="s">
        <v>621</v>
      </c>
      <c r="AE170" s="178" t="s">
        <v>621</v>
      </c>
      <c r="AF170" s="178" t="s">
        <v>621</v>
      </c>
      <c r="AG170" s="178" t="s">
        <v>621</v>
      </c>
      <c r="AH170" s="178" t="s">
        <v>622</v>
      </c>
      <c r="AI170" s="178" t="s">
        <v>622</v>
      </c>
      <c r="AJ170" s="178" t="s">
        <v>621</v>
      </c>
      <c r="AK170" s="178" t="s">
        <v>623</v>
      </c>
      <c r="AL170" s="178" t="s">
        <v>621</v>
      </c>
      <c r="AM170" s="178" t="s">
        <v>621</v>
      </c>
      <c r="AN170" s="178" t="s">
        <v>621</v>
      </c>
      <c r="AO170" s="178" t="s">
        <v>623</v>
      </c>
      <c r="AP170" s="178" t="s">
        <v>621</v>
      </c>
      <c r="AQ170" s="178" t="s">
        <v>621</v>
      </c>
      <c r="AR170" s="178" t="s">
        <v>621</v>
      </c>
      <c r="AS170" s="178" t="s">
        <v>621</v>
      </c>
      <c r="AT170" s="178" t="s">
        <v>623</v>
      </c>
      <c r="AU170" s="178" t="s">
        <v>621</v>
      </c>
      <c r="AV170" s="178" t="s">
        <v>621</v>
      </c>
      <c r="AW170" s="178" t="s">
        <v>621</v>
      </c>
      <c r="AX170" s="178" t="s">
        <v>620</v>
      </c>
      <c r="AY170" s="178" t="s">
        <v>621</v>
      </c>
      <c r="AZ170" s="178" t="s">
        <v>622</v>
      </c>
      <c r="BA170" s="178" t="s">
        <v>622</v>
      </c>
      <c r="BC170" s="103">
        <f t="shared" si="12"/>
        <v>40</v>
      </c>
      <c r="BD170" s="103">
        <f t="shared" si="13"/>
        <v>5</v>
      </c>
      <c r="BE170" s="103">
        <f t="shared" si="14"/>
        <v>1</v>
      </c>
      <c r="BF170" s="103">
        <f t="shared" si="15"/>
        <v>4</v>
      </c>
      <c r="BG170" s="103">
        <f t="shared" si="16"/>
        <v>0</v>
      </c>
      <c r="BH170" s="103">
        <f t="shared" si="17"/>
        <v>46</v>
      </c>
    </row>
    <row r="171" spans="1:60" x14ac:dyDescent="0.25">
      <c r="A171" s="100">
        <v>435</v>
      </c>
      <c r="B171" s="67" t="s">
        <v>170</v>
      </c>
      <c r="C171" s="67" t="s">
        <v>137</v>
      </c>
      <c r="D171" s="178" t="s">
        <v>621</v>
      </c>
      <c r="E171" s="178" t="s">
        <v>621</v>
      </c>
      <c r="F171" s="178" t="s">
        <v>621</v>
      </c>
      <c r="G171" s="178" t="s">
        <v>621</v>
      </c>
      <c r="H171" s="178" t="s">
        <v>621</v>
      </c>
      <c r="I171" s="178" t="s">
        <v>621</v>
      </c>
      <c r="J171" s="178" t="s">
        <v>621</v>
      </c>
      <c r="K171" s="178" t="s">
        <v>621</v>
      </c>
      <c r="L171" s="178" t="s">
        <v>621</v>
      </c>
      <c r="M171" s="178" t="s">
        <v>621</v>
      </c>
      <c r="N171" s="178" t="s">
        <v>621</v>
      </c>
      <c r="O171" s="178" t="s">
        <v>621</v>
      </c>
      <c r="P171" s="178" t="s">
        <v>621</v>
      </c>
      <c r="Q171" s="178" t="s">
        <v>623</v>
      </c>
      <c r="R171" s="178" t="s">
        <v>621</v>
      </c>
      <c r="S171" s="178" t="s">
        <v>621</v>
      </c>
      <c r="T171" s="178" t="s">
        <v>621</v>
      </c>
      <c r="U171" s="178" t="s">
        <v>621</v>
      </c>
      <c r="V171" s="178" t="s">
        <v>621</v>
      </c>
      <c r="W171" s="178" t="s">
        <v>623</v>
      </c>
      <c r="X171" s="178" t="s">
        <v>621</v>
      </c>
      <c r="Y171" s="178" t="s">
        <v>622</v>
      </c>
      <c r="Z171" s="178" t="s">
        <v>621</v>
      </c>
      <c r="AA171" s="178" t="s">
        <v>621</v>
      </c>
      <c r="AB171" s="178" t="s">
        <v>621</v>
      </c>
      <c r="AC171" s="178" t="s">
        <v>621</v>
      </c>
      <c r="AD171" s="178" t="s">
        <v>621</v>
      </c>
      <c r="AE171" s="178" t="s">
        <v>621</v>
      </c>
      <c r="AF171" s="178" t="s">
        <v>621</v>
      </c>
      <c r="AG171" s="178" t="s">
        <v>622</v>
      </c>
      <c r="AH171" s="178" t="s">
        <v>622</v>
      </c>
      <c r="AI171" s="178" t="s">
        <v>622</v>
      </c>
      <c r="AJ171" s="178" t="s">
        <v>621</v>
      </c>
      <c r="AK171" s="178" t="s">
        <v>621</v>
      </c>
      <c r="AL171" s="178" t="s">
        <v>621</v>
      </c>
      <c r="AM171" s="178" t="s">
        <v>621</v>
      </c>
      <c r="AN171" s="178" t="s">
        <v>621</v>
      </c>
      <c r="AO171" s="178" t="s">
        <v>623</v>
      </c>
      <c r="AP171" s="178" t="s">
        <v>621</v>
      </c>
      <c r="AQ171" s="178" t="s">
        <v>621</v>
      </c>
      <c r="AR171" s="178" t="s">
        <v>621</v>
      </c>
      <c r="AS171" s="178" t="s">
        <v>621</v>
      </c>
      <c r="AT171" s="178" t="s">
        <v>623</v>
      </c>
      <c r="AU171" s="178" t="s">
        <v>623</v>
      </c>
      <c r="AV171" s="178" t="s">
        <v>621</v>
      </c>
      <c r="AW171" s="178" t="s">
        <v>620</v>
      </c>
      <c r="AX171" s="178" t="s">
        <v>620</v>
      </c>
      <c r="AY171" s="178" t="s">
        <v>620</v>
      </c>
      <c r="AZ171" s="178" t="s">
        <v>622</v>
      </c>
      <c r="BA171" s="178" t="s">
        <v>621</v>
      </c>
      <c r="BC171" s="103">
        <f t="shared" si="12"/>
        <v>37</v>
      </c>
      <c r="BD171" s="103">
        <f t="shared" si="13"/>
        <v>5</v>
      </c>
      <c r="BE171" s="103">
        <f t="shared" si="14"/>
        <v>3</v>
      </c>
      <c r="BF171" s="103">
        <f t="shared" si="15"/>
        <v>5</v>
      </c>
      <c r="BG171" s="103">
        <f t="shared" si="16"/>
        <v>0</v>
      </c>
      <c r="BH171" s="103">
        <f t="shared" si="17"/>
        <v>45</v>
      </c>
    </row>
    <row r="172" spans="1:60" x14ac:dyDescent="0.25">
      <c r="A172" s="100">
        <v>436</v>
      </c>
      <c r="B172" s="67" t="s">
        <v>171</v>
      </c>
      <c r="C172" s="67" t="s">
        <v>137</v>
      </c>
      <c r="D172" s="178" t="s">
        <v>621</v>
      </c>
      <c r="E172" s="178" t="s">
        <v>621</v>
      </c>
      <c r="F172" s="178" t="s">
        <v>621</v>
      </c>
      <c r="G172" s="178" t="s">
        <v>621</v>
      </c>
      <c r="H172" s="178" t="s">
        <v>621</v>
      </c>
      <c r="I172" s="178" t="s">
        <v>621</v>
      </c>
      <c r="J172" s="178" t="s">
        <v>623</v>
      </c>
      <c r="K172" s="178" t="s">
        <v>621</v>
      </c>
      <c r="L172" s="178" t="s">
        <v>621</v>
      </c>
      <c r="M172" s="178" t="s">
        <v>621</v>
      </c>
      <c r="N172" s="178" t="s">
        <v>621</v>
      </c>
      <c r="O172" s="178" t="s">
        <v>621</v>
      </c>
      <c r="P172" s="178" t="s">
        <v>621</v>
      </c>
      <c r="Q172" s="178" t="s">
        <v>621</v>
      </c>
      <c r="R172" s="178" t="s">
        <v>621</v>
      </c>
      <c r="S172" s="178" t="s">
        <v>621</v>
      </c>
      <c r="T172" s="178" t="s">
        <v>621</v>
      </c>
      <c r="U172" s="178" t="s">
        <v>621</v>
      </c>
      <c r="V172" s="178" t="s">
        <v>621</v>
      </c>
      <c r="W172" s="178" t="s">
        <v>621</v>
      </c>
      <c r="X172" s="178" t="s">
        <v>621</v>
      </c>
      <c r="Y172" s="178" t="s">
        <v>622</v>
      </c>
      <c r="Z172" s="178" t="s">
        <v>621</v>
      </c>
      <c r="AA172" s="178" t="s">
        <v>621</v>
      </c>
      <c r="AB172" s="178" t="s">
        <v>621</v>
      </c>
      <c r="AC172" s="178" t="s">
        <v>621</v>
      </c>
      <c r="AD172" s="178" t="s">
        <v>623</v>
      </c>
      <c r="AE172" s="178" t="s">
        <v>621</v>
      </c>
      <c r="AF172" s="178" t="s">
        <v>621</v>
      </c>
      <c r="AG172" s="178" t="s">
        <v>621</v>
      </c>
      <c r="AH172" s="178" t="s">
        <v>621</v>
      </c>
      <c r="AI172" s="178" t="s">
        <v>621</v>
      </c>
      <c r="AJ172" s="178" t="s">
        <v>621</v>
      </c>
      <c r="AK172" s="178" t="s">
        <v>621</v>
      </c>
      <c r="AL172" s="178" t="s">
        <v>621</v>
      </c>
      <c r="AM172" s="178" t="s">
        <v>621</v>
      </c>
      <c r="AN172" s="178" t="s">
        <v>621</v>
      </c>
      <c r="AO172" s="178" t="s">
        <v>621</v>
      </c>
      <c r="AP172" s="178" t="s">
        <v>621</v>
      </c>
      <c r="AQ172" s="178" t="s">
        <v>621</v>
      </c>
      <c r="AR172" s="178" t="s">
        <v>621</v>
      </c>
      <c r="AS172" s="178" t="s">
        <v>621</v>
      </c>
      <c r="AT172" s="178" t="s">
        <v>621</v>
      </c>
      <c r="AU172" s="178" t="s">
        <v>621</v>
      </c>
      <c r="AV172" s="178" t="s">
        <v>621</v>
      </c>
      <c r="AW172" s="178" t="s">
        <v>621</v>
      </c>
      <c r="AX172" s="178" t="s">
        <v>621</v>
      </c>
      <c r="AY172" s="178" t="s">
        <v>621</v>
      </c>
      <c r="AZ172" s="178" t="s">
        <v>622</v>
      </c>
      <c r="BA172" s="178" t="s">
        <v>620</v>
      </c>
      <c r="BC172" s="103">
        <f t="shared" si="12"/>
        <v>45</v>
      </c>
      <c r="BD172" s="103">
        <f t="shared" si="13"/>
        <v>2</v>
      </c>
      <c r="BE172" s="103">
        <f t="shared" si="14"/>
        <v>1</v>
      </c>
      <c r="BF172" s="103">
        <f t="shared" si="15"/>
        <v>2</v>
      </c>
      <c r="BG172" s="103">
        <f t="shared" si="16"/>
        <v>0</v>
      </c>
      <c r="BH172" s="103">
        <f t="shared" si="17"/>
        <v>48</v>
      </c>
    </row>
    <row r="173" spans="1:60" x14ac:dyDescent="0.25">
      <c r="A173" s="100">
        <v>437</v>
      </c>
      <c r="B173" s="67" t="s">
        <v>172</v>
      </c>
      <c r="C173" s="67" t="s">
        <v>137</v>
      </c>
      <c r="D173" s="178" t="s">
        <v>621</v>
      </c>
      <c r="E173" s="178" t="s">
        <v>621</v>
      </c>
      <c r="F173" s="178" t="s">
        <v>621</v>
      </c>
      <c r="G173" s="178" t="s">
        <v>621</v>
      </c>
      <c r="H173" s="178" t="s">
        <v>623</v>
      </c>
      <c r="I173" s="178" t="s">
        <v>623</v>
      </c>
      <c r="J173" s="178" t="s">
        <v>623</v>
      </c>
      <c r="K173" s="178" t="s">
        <v>1575</v>
      </c>
      <c r="L173" s="178" t="s">
        <v>621</v>
      </c>
      <c r="M173" s="178" t="s">
        <v>621</v>
      </c>
      <c r="N173" s="178" t="s">
        <v>621</v>
      </c>
      <c r="O173" s="178" t="s">
        <v>621</v>
      </c>
      <c r="P173" s="178" t="s">
        <v>621</v>
      </c>
      <c r="Q173" s="178" t="s">
        <v>621</v>
      </c>
      <c r="R173" s="178" t="s">
        <v>623</v>
      </c>
      <c r="S173" s="178" t="s">
        <v>621</v>
      </c>
      <c r="T173" s="178" t="s">
        <v>621</v>
      </c>
      <c r="U173" s="178" t="s">
        <v>621</v>
      </c>
      <c r="V173" s="178" t="s">
        <v>621</v>
      </c>
      <c r="W173" s="178" t="s">
        <v>621</v>
      </c>
      <c r="X173" s="178" t="s">
        <v>621</v>
      </c>
      <c r="Y173" s="178" t="s">
        <v>622</v>
      </c>
      <c r="Z173" s="178" t="s">
        <v>621</v>
      </c>
      <c r="AA173" s="178" t="s">
        <v>621</v>
      </c>
      <c r="AB173" s="178" t="s">
        <v>621</v>
      </c>
      <c r="AC173" s="178" t="s">
        <v>621</v>
      </c>
      <c r="AD173" s="178" t="s">
        <v>621</v>
      </c>
      <c r="AE173" s="178" t="s">
        <v>621</v>
      </c>
      <c r="AF173" s="178" t="s">
        <v>621</v>
      </c>
      <c r="AG173" s="178" t="s">
        <v>622</v>
      </c>
      <c r="AH173" s="178" t="s">
        <v>622</v>
      </c>
      <c r="AI173" s="178" t="s">
        <v>622</v>
      </c>
      <c r="AJ173" s="178" t="s">
        <v>621</v>
      </c>
      <c r="AK173" s="178" t="s">
        <v>621</v>
      </c>
      <c r="AL173" s="178" t="s">
        <v>623</v>
      </c>
      <c r="AM173" s="178" t="s">
        <v>621</v>
      </c>
      <c r="AN173" s="178" t="s">
        <v>621</v>
      </c>
      <c r="AO173" s="178" t="s">
        <v>621</v>
      </c>
      <c r="AP173" s="178" t="s">
        <v>621</v>
      </c>
      <c r="AQ173" s="178" t="s">
        <v>621</v>
      </c>
      <c r="AR173" s="178" t="s">
        <v>621</v>
      </c>
      <c r="AS173" s="178" t="s">
        <v>621</v>
      </c>
      <c r="AT173" s="178" t="s">
        <v>621</v>
      </c>
      <c r="AU173" s="178" t="s">
        <v>621</v>
      </c>
      <c r="AV173" s="178" t="s">
        <v>621</v>
      </c>
      <c r="AW173" s="178" t="s">
        <v>620</v>
      </c>
      <c r="AX173" s="178" t="s">
        <v>621</v>
      </c>
      <c r="AY173" s="178" t="s">
        <v>621</v>
      </c>
      <c r="AZ173" s="178" t="s">
        <v>622</v>
      </c>
      <c r="BA173" s="178" t="s">
        <v>620</v>
      </c>
      <c r="BC173" s="103">
        <f t="shared" si="12"/>
        <v>37</v>
      </c>
      <c r="BD173" s="103">
        <f t="shared" si="13"/>
        <v>5</v>
      </c>
      <c r="BE173" s="103">
        <f t="shared" si="14"/>
        <v>2</v>
      </c>
      <c r="BF173" s="103">
        <f t="shared" si="15"/>
        <v>5</v>
      </c>
      <c r="BG173" s="103">
        <f t="shared" si="16"/>
        <v>1</v>
      </c>
      <c r="BH173" s="103">
        <f t="shared" si="17"/>
        <v>44</v>
      </c>
    </row>
    <row r="174" spans="1:60" x14ac:dyDescent="0.25">
      <c r="A174" s="100">
        <v>501</v>
      </c>
      <c r="B174" s="67" t="s">
        <v>173</v>
      </c>
      <c r="C174" s="67" t="s">
        <v>174</v>
      </c>
      <c r="D174" s="178" t="s">
        <v>621</v>
      </c>
      <c r="E174" s="178" t="s">
        <v>621</v>
      </c>
      <c r="F174" s="178" t="s">
        <v>621</v>
      </c>
      <c r="G174" s="178" t="s">
        <v>621</v>
      </c>
      <c r="H174" s="178" t="s">
        <v>623</v>
      </c>
      <c r="I174" s="178" t="s">
        <v>623</v>
      </c>
      <c r="J174" s="178" t="s">
        <v>621</v>
      </c>
      <c r="K174" s="178" t="s">
        <v>623</v>
      </c>
      <c r="L174" s="178" t="s">
        <v>621</v>
      </c>
      <c r="M174" s="178" t="s">
        <v>621</v>
      </c>
      <c r="N174" s="178" t="s">
        <v>621</v>
      </c>
      <c r="O174" s="178" t="s">
        <v>621</v>
      </c>
      <c r="P174" s="178" t="s">
        <v>621</v>
      </c>
      <c r="Q174" s="178" t="s">
        <v>621</v>
      </c>
      <c r="R174" s="178" t="s">
        <v>621</v>
      </c>
      <c r="S174" s="178" t="s">
        <v>621</v>
      </c>
      <c r="T174" s="178" t="s">
        <v>621</v>
      </c>
      <c r="U174" s="178" t="s">
        <v>621</v>
      </c>
      <c r="V174" s="178" t="s">
        <v>621</v>
      </c>
      <c r="W174" s="178" t="s">
        <v>621</v>
      </c>
      <c r="X174" s="178" t="s">
        <v>621</v>
      </c>
      <c r="Y174" s="178" t="s">
        <v>622</v>
      </c>
      <c r="Z174" s="178" t="s">
        <v>621</v>
      </c>
      <c r="AA174" s="178" t="s">
        <v>621</v>
      </c>
      <c r="AB174" s="178" t="s">
        <v>621</v>
      </c>
      <c r="AC174" s="178" t="s">
        <v>621</v>
      </c>
      <c r="AD174" s="178" t="s">
        <v>623</v>
      </c>
      <c r="AE174" s="178" t="s">
        <v>621</v>
      </c>
      <c r="AF174" s="178" t="s">
        <v>621</v>
      </c>
      <c r="AG174" s="178" t="s">
        <v>623</v>
      </c>
      <c r="AH174" s="178" t="s">
        <v>621</v>
      </c>
      <c r="AI174" s="178" t="s">
        <v>621</v>
      </c>
      <c r="AJ174" s="178" t="s">
        <v>621</v>
      </c>
      <c r="AK174" s="178" t="s">
        <v>621</v>
      </c>
      <c r="AL174" s="178" t="s">
        <v>621</v>
      </c>
      <c r="AM174" s="178" t="s">
        <v>621</v>
      </c>
      <c r="AN174" s="178" t="s">
        <v>621</v>
      </c>
      <c r="AO174" s="178" t="s">
        <v>623</v>
      </c>
      <c r="AP174" s="178" t="s">
        <v>621</v>
      </c>
      <c r="AQ174" s="178" t="s">
        <v>621</v>
      </c>
      <c r="AR174" s="178" t="s">
        <v>621</v>
      </c>
      <c r="AS174" s="178" t="s">
        <v>621</v>
      </c>
      <c r="AT174" s="178" t="s">
        <v>621</v>
      </c>
      <c r="AU174" s="178" t="s">
        <v>621</v>
      </c>
      <c r="AV174" s="178" t="s">
        <v>621</v>
      </c>
      <c r="AW174" s="178" t="s">
        <v>621</v>
      </c>
      <c r="AX174" s="178" t="s">
        <v>621</v>
      </c>
      <c r="AY174" s="178" t="s">
        <v>621</v>
      </c>
      <c r="AZ174" s="178" t="s">
        <v>622</v>
      </c>
      <c r="BA174" s="178" t="s">
        <v>621</v>
      </c>
      <c r="BC174" s="103">
        <f t="shared" si="12"/>
        <v>42</v>
      </c>
      <c r="BD174" s="103">
        <f t="shared" si="13"/>
        <v>2</v>
      </c>
      <c r="BE174" s="103">
        <f t="shared" si="14"/>
        <v>0</v>
      </c>
      <c r="BF174" s="103">
        <f t="shared" si="15"/>
        <v>6</v>
      </c>
      <c r="BG174" s="103">
        <f t="shared" si="16"/>
        <v>0</v>
      </c>
      <c r="BH174" s="103">
        <f t="shared" si="17"/>
        <v>44</v>
      </c>
    </row>
    <row r="175" spans="1:60" x14ac:dyDescent="0.25">
      <c r="A175" s="100">
        <v>502</v>
      </c>
      <c r="B175" s="67" t="s">
        <v>175</v>
      </c>
      <c r="C175" s="67" t="s">
        <v>174</v>
      </c>
      <c r="D175" s="178" t="s">
        <v>621</v>
      </c>
      <c r="E175" s="178" t="s">
        <v>621</v>
      </c>
      <c r="F175" s="178" t="s">
        <v>621</v>
      </c>
      <c r="G175" s="178" t="s">
        <v>621</v>
      </c>
      <c r="H175" s="178" t="s">
        <v>623</v>
      </c>
      <c r="I175" s="178" t="s">
        <v>621</v>
      </c>
      <c r="J175" s="178" t="s">
        <v>621</v>
      </c>
      <c r="K175" s="178" t="s">
        <v>621</v>
      </c>
      <c r="L175" s="178" t="s">
        <v>621</v>
      </c>
      <c r="M175" s="178" t="s">
        <v>621</v>
      </c>
      <c r="N175" s="178" t="s">
        <v>621</v>
      </c>
      <c r="O175" s="178" t="s">
        <v>621</v>
      </c>
      <c r="P175" s="178" t="s">
        <v>621</v>
      </c>
      <c r="Q175" s="178" t="s">
        <v>620</v>
      </c>
      <c r="R175" s="178" t="s">
        <v>623</v>
      </c>
      <c r="S175" s="178" t="s">
        <v>621</v>
      </c>
      <c r="T175" s="178" t="s">
        <v>620</v>
      </c>
      <c r="U175" s="178" t="s">
        <v>621</v>
      </c>
      <c r="V175" s="178" t="s">
        <v>621</v>
      </c>
      <c r="W175" s="178" t="s">
        <v>621</v>
      </c>
      <c r="X175" s="178" t="s">
        <v>621</v>
      </c>
      <c r="Y175" s="178" t="s">
        <v>622</v>
      </c>
      <c r="Z175" s="178" t="s">
        <v>621</v>
      </c>
      <c r="AA175" s="178" t="s">
        <v>621</v>
      </c>
      <c r="AB175" s="178" t="s">
        <v>621</v>
      </c>
      <c r="AC175" s="178" t="s">
        <v>621</v>
      </c>
      <c r="AD175" s="178" t="s">
        <v>621</v>
      </c>
      <c r="AE175" s="178" t="s">
        <v>621</v>
      </c>
      <c r="AF175" s="178" t="s">
        <v>621</v>
      </c>
      <c r="AG175" s="178" t="s">
        <v>622</v>
      </c>
      <c r="AH175" s="178" t="s">
        <v>622</v>
      </c>
      <c r="AI175" s="178" t="s">
        <v>622</v>
      </c>
      <c r="AJ175" s="178" t="s">
        <v>621</v>
      </c>
      <c r="AK175" s="178" t="s">
        <v>621</v>
      </c>
      <c r="AL175" s="178" t="s">
        <v>621</v>
      </c>
      <c r="AM175" s="178" t="s">
        <v>621</v>
      </c>
      <c r="AN175" s="178" t="s">
        <v>621</v>
      </c>
      <c r="AO175" s="178" t="s">
        <v>623</v>
      </c>
      <c r="AP175" s="178" t="s">
        <v>621</v>
      </c>
      <c r="AQ175" s="178" t="s">
        <v>621</v>
      </c>
      <c r="AR175" s="178" t="s">
        <v>621</v>
      </c>
      <c r="AS175" s="178" t="s">
        <v>621</v>
      </c>
      <c r="AT175" s="178" t="s">
        <v>623</v>
      </c>
      <c r="AU175" s="178" t="s">
        <v>621</v>
      </c>
      <c r="AV175" s="178" t="s">
        <v>621</v>
      </c>
      <c r="AW175" s="178" t="s">
        <v>620</v>
      </c>
      <c r="AX175" s="178" t="s">
        <v>620</v>
      </c>
      <c r="AY175" s="178" t="s">
        <v>621</v>
      </c>
      <c r="AZ175" s="178" t="s">
        <v>622</v>
      </c>
      <c r="BA175" s="178" t="s">
        <v>621</v>
      </c>
      <c r="BC175" s="103">
        <f t="shared" si="12"/>
        <v>37</v>
      </c>
      <c r="BD175" s="103">
        <f t="shared" si="13"/>
        <v>5</v>
      </c>
      <c r="BE175" s="103">
        <f t="shared" si="14"/>
        <v>4</v>
      </c>
      <c r="BF175" s="103">
        <f t="shared" si="15"/>
        <v>4</v>
      </c>
      <c r="BG175" s="103">
        <f t="shared" si="16"/>
        <v>0</v>
      </c>
      <c r="BH175" s="103">
        <f t="shared" si="17"/>
        <v>46</v>
      </c>
    </row>
    <row r="176" spans="1:60" x14ac:dyDescent="0.25">
      <c r="A176" s="100">
        <v>503</v>
      </c>
      <c r="B176" s="67" t="s">
        <v>176</v>
      </c>
      <c r="C176" s="67" t="s">
        <v>174</v>
      </c>
      <c r="D176" s="178" t="s">
        <v>621</v>
      </c>
      <c r="E176" s="178" t="s">
        <v>621</v>
      </c>
      <c r="F176" s="178" t="s">
        <v>621</v>
      </c>
      <c r="G176" s="178" t="s">
        <v>621</v>
      </c>
      <c r="H176" s="178" t="s">
        <v>621</v>
      </c>
      <c r="I176" s="178" t="s">
        <v>621</v>
      </c>
      <c r="J176" s="178" t="s">
        <v>621</v>
      </c>
      <c r="K176" s="178" t="s">
        <v>621</v>
      </c>
      <c r="L176" s="178" t="s">
        <v>622</v>
      </c>
      <c r="M176" s="178" t="s">
        <v>621</v>
      </c>
      <c r="N176" s="178" t="s">
        <v>621</v>
      </c>
      <c r="O176" s="178" t="s">
        <v>621</v>
      </c>
      <c r="P176" s="178" t="s">
        <v>621</v>
      </c>
      <c r="Q176" s="178" t="s">
        <v>621</v>
      </c>
      <c r="R176" s="178" t="s">
        <v>623</v>
      </c>
      <c r="S176" s="178" t="s">
        <v>621</v>
      </c>
      <c r="T176" s="178" t="s">
        <v>621</v>
      </c>
      <c r="U176" s="178" t="s">
        <v>621</v>
      </c>
      <c r="V176" s="178" t="s">
        <v>621</v>
      </c>
      <c r="W176" s="178" t="s">
        <v>621</v>
      </c>
      <c r="X176" s="178" t="s">
        <v>621</v>
      </c>
      <c r="Y176" s="178" t="s">
        <v>622</v>
      </c>
      <c r="Z176" s="178" t="s">
        <v>621</v>
      </c>
      <c r="AA176" s="178" t="s">
        <v>621</v>
      </c>
      <c r="AB176" s="178" t="s">
        <v>621</v>
      </c>
      <c r="AC176" s="178" t="s">
        <v>621</v>
      </c>
      <c r="AD176" s="178" t="s">
        <v>623</v>
      </c>
      <c r="AE176" s="178" t="s">
        <v>621</v>
      </c>
      <c r="AF176" s="178" t="s">
        <v>621</v>
      </c>
      <c r="AG176" s="178" t="s">
        <v>622</v>
      </c>
      <c r="AH176" s="178" t="s">
        <v>622</v>
      </c>
      <c r="AI176" s="178" t="s">
        <v>622</v>
      </c>
      <c r="AJ176" s="178" t="s">
        <v>621</v>
      </c>
      <c r="AK176" s="178" t="s">
        <v>621</v>
      </c>
      <c r="AL176" s="178" t="s">
        <v>622</v>
      </c>
      <c r="AM176" s="178" t="s">
        <v>621</v>
      </c>
      <c r="AN176" s="178" t="s">
        <v>621</v>
      </c>
      <c r="AO176" s="178" t="s">
        <v>621</v>
      </c>
      <c r="AP176" s="178" t="s">
        <v>621</v>
      </c>
      <c r="AQ176" s="178" t="s">
        <v>621</v>
      </c>
      <c r="AR176" s="178" t="s">
        <v>621</v>
      </c>
      <c r="AS176" s="178" t="s">
        <v>621</v>
      </c>
      <c r="AT176" s="178" t="s">
        <v>621</v>
      </c>
      <c r="AU176" s="178" t="s">
        <v>621</v>
      </c>
      <c r="AV176" s="178" t="s">
        <v>621</v>
      </c>
      <c r="AW176" s="178" t="s">
        <v>622</v>
      </c>
      <c r="AX176" s="178" t="s">
        <v>621</v>
      </c>
      <c r="AY176" s="178" t="s">
        <v>621</v>
      </c>
      <c r="AZ176" s="178" t="s">
        <v>622</v>
      </c>
      <c r="BA176" s="178" t="s">
        <v>621</v>
      </c>
      <c r="BC176" s="103">
        <f t="shared" si="12"/>
        <v>40</v>
      </c>
      <c r="BD176" s="103">
        <f t="shared" si="13"/>
        <v>8</v>
      </c>
      <c r="BE176" s="103">
        <f t="shared" si="14"/>
        <v>0</v>
      </c>
      <c r="BF176" s="103">
        <f t="shared" si="15"/>
        <v>2</v>
      </c>
      <c r="BG176" s="103">
        <f t="shared" si="16"/>
        <v>0</v>
      </c>
      <c r="BH176" s="103">
        <f t="shared" si="17"/>
        <v>48</v>
      </c>
    </row>
    <row r="177" spans="1:60" x14ac:dyDescent="0.25">
      <c r="A177" s="100">
        <v>504</v>
      </c>
      <c r="B177" s="67" t="s">
        <v>177</v>
      </c>
      <c r="C177" s="67" t="s">
        <v>174</v>
      </c>
      <c r="D177" s="178" t="s">
        <v>621</v>
      </c>
      <c r="E177" s="178" t="s">
        <v>623</v>
      </c>
      <c r="F177" s="178" t="s">
        <v>621</v>
      </c>
      <c r="G177" s="178" t="s">
        <v>621</v>
      </c>
      <c r="H177" s="178" t="s">
        <v>621</v>
      </c>
      <c r="I177" s="178" t="s">
        <v>621</v>
      </c>
      <c r="J177" s="178" t="s">
        <v>623</v>
      </c>
      <c r="K177" s="178" t="s">
        <v>621</v>
      </c>
      <c r="L177" s="178" t="s">
        <v>621</v>
      </c>
      <c r="M177" s="178" t="s">
        <v>621</v>
      </c>
      <c r="N177" s="178" t="s">
        <v>621</v>
      </c>
      <c r="O177" s="178" t="s">
        <v>621</v>
      </c>
      <c r="P177" s="178" t="s">
        <v>621</v>
      </c>
      <c r="Q177" s="178" t="s">
        <v>623</v>
      </c>
      <c r="R177" s="178" t="s">
        <v>621</v>
      </c>
      <c r="S177" s="178" t="s">
        <v>621</v>
      </c>
      <c r="T177" s="178" t="s">
        <v>621</v>
      </c>
      <c r="U177" s="178" t="s">
        <v>621</v>
      </c>
      <c r="V177" s="178" t="s">
        <v>621</v>
      </c>
      <c r="W177" s="178" t="s">
        <v>621</v>
      </c>
      <c r="X177" s="178" t="s">
        <v>621</v>
      </c>
      <c r="Y177" s="178" t="s">
        <v>622</v>
      </c>
      <c r="Z177" s="178" t="s">
        <v>621</v>
      </c>
      <c r="AA177" s="178" t="s">
        <v>621</v>
      </c>
      <c r="AB177" s="178" t="s">
        <v>621</v>
      </c>
      <c r="AC177" s="178" t="s">
        <v>623</v>
      </c>
      <c r="AD177" s="178" t="s">
        <v>621</v>
      </c>
      <c r="AE177" s="178" t="s">
        <v>621</v>
      </c>
      <c r="AF177" s="178" t="s">
        <v>621</v>
      </c>
      <c r="AG177" s="178" t="s">
        <v>623</v>
      </c>
      <c r="AH177" s="178" t="s">
        <v>622</v>
      </c>
      <c r="AI177" s="178" t="s">
        <v>622</v>
      </c>
      <c r="AJ177" s="178" t="s">
        <v>621</v>
      </c>
      <c r="AK177" s="178" t="s">
        <v>623</v>
      </c>
      <c r="AL177" s="178" t="s">
        <v>621</v>
      </c>
      <c r="AM177" s="178" t="s">
        <v>621</v>
      </c>
      <c r="AN177" s="178" t="s">
        <v>621</v>
      </c>
      <c r="AO177" s="178" t="s">
        <v>623</v>
      </c>
      <c r="AP177" s="178" t="s">
        <v>621</v>
      </c>
      <c r="AQ177" s="178" t="s">
        <v>621</v>
      </c>
      <c r="AR177" s="178" t="s">
        <v>621</v>
      </c>
      <c r="AS177" s="178" t="s">
        <v>621</v>
      </c>
      <c r="AT177" s="178" t="s">
        <v>623</v>
      </c>
      <c r="AU177" s="178" t="s">
        <v>621</v>
      </c>
      <c r="AV177" s="178" t="s">
        <v>621</v>
      </c>
      <c r="AW177" s="178" t="s">
        <v>621</v>
      </c>
      <c r="AX177" s="178" t="s">
        <v>621</v>
      </c>
      <c r="AY177" s="178" t="s">
        <v>621</v>
      </c>
      <c r="AZ177" s="178" t="s">
        <v>622</v>
      </c>
      <c r="BA177" s="178" t="s">
        <v>621</v>
      </c>
      <c r="BC177" s="103">
        <f t="shared" si="12"/>
        <v>38</v>
      </c>
      <c r="BD177" s="103">
        <f t="shared" si="13"/>
        <v>4</v>
      </c>
      <c r="BE177" s="103">
        <f t="shared" si="14"/>
        <v>0</v>
      </c>
      <c r="BF177" s="103">
        <f t="shared" si="15"/>
        <v>8</v>
      </c>
      <c r="BG177" s="103">
        <f t="shared" si="16"/>
        <v>0</v>
      </c>
      <c r="BH177" s="103">
        <f t="shared" si="17"/>
        <v>42</v>
      </c>
    </row>
    <row r="178" spans="1:60" x14ac:dyDescent="0.25">
      <c r="A178" s="100">
        <v>505</v>
      </c>
      <c r="B178" s="67" t="s">
        <v>178</v>
      </c>
      <c r="C178" s="67" t="s">
        <v>174</v>
      </c>
      <c r="D178" s="178" t="s">
        <v>621</v>
      </c>
      <c r="E178" s="178" t="s">
        <v>621</v>
      </c>
      <c r="F178" s="178" t="s">
        <v>621</v>
      </c>
      <c r="G178" s="178" t="s">
        <v>620</v>
      </c>
      <c r="H178" s="178" t="s">
        <v>621</v>
      </c>
      <c r="I178" s="178" t="s">
        <v>621</v>
      </c>
      <c r="J178" s="178" t="s">
        <v>621</v>
      </c>
      <c r="K178" s="178" t="s">
        <v>621</v>
      </c>
      <c r="L178" s="178" t="s">
        <v>621</v>
      </c>
      <c r="M178" s="178" t="s">
        <v>621</v>
      </c>
      <c r="N178" s="178" t="s">
        <v>621</v>
      </c>
      <c r="O178" s="178" t="s">
        <v>621</v>
      </c>
      <c r="P178" s="178" t="s">
        <v>621</v>
      </c>
      <c r="Q178" s="178" t="s">
        <v>620</v>
      </c>
      <c r="R178" s="178" t="s">
        <v>621</v>
      </c>
      <c r="S178" s="178" t="s">
        <v>621</v>
      </c>
      <c r="T178" s="178" t="s">
        <v>620</v>
      </c>
      <c r="U178" s="178" t="s">
        <v>621</v>
      </c>
      <c r="V178" s="178" t="s">
        <v>621</v>
      </c>
      <c r="W178" s="178" t="s">
        <v>621</v>
      </c>
      <c r="X178" s="178" t="s">
        <v>621</v>
      </c>
      <c r="Y178" s="178" t="s">
        <v>621</v>
      </c>
      <c r="Z178" s="178" t="s">
        <v>621</v>
      </c>
      <c r="AA178" s="178" t="s">
        <v>621</v>
      </c>
      <c r="AB178" s="178" t="s">
        <v>621</v>
      </c>
      <c r="AC178" s="178" t="s">
        <v>621</v>
      </c>
      <c r="AD178" s="178" t="s">
        <v>621</v>
      </c>
      <c r="AE178" s="178" t="s">
        <v>621</v>
      </c>
      <c r="AF178" s="178" t="s">
        <v>621</v>
      </c>
      <c r="AG178" s="178" t="s">
        <v>621</v>
      </c>
      <c r="AH178" s="178" t="s">
        <v>621</v>
      </c>
      <c r="AI178" s="178" t="s">
        <v>621</v>
      </c>
      <c r="AJ178" s="178" t="s">
        <v>621</v>
      </c>
      <c r="AK178" s="178" t="s">
        <v>623</v>
      </c>
      <c r="AL178" s="178" t="s">
        <v>621</v>
      </c>
      <c r="AM178" s="178" t="s">
        <v>621</v>
      </c>
      <c r="AN178" s="178" t="s">
        <v>621</v>
      </c>
      <c r="AO178" s="178" t="s">
        <v>623</v>
      </c>
      <c r="AP178" s="178" t="s">
        <v>621</v>
      </c>
      <c r="AQ178" s="178" t="s">
        <v>621</v>
      </c>
      <c r="AR178" s="178" t="s">
        <v>621</v>
      </c>
      <c r="AS178" s="178" t="s">
        <v>621</v>
      </c>
      <c r="AT178" s="178" t="s">
        <v>623</v>
      </c>
      <c r="AU178" s="178" t="s">
        <v>621</v>
      </c>
      <c r="AV178" s="178" t="s">
        <v>621</v>
      </c>
      <c r="AW178" s="178" t="s">
        <v>621</v>
      </c>
      <c r="AX178" s="178" t="s">
        <v>620</v>
      </c>
      <c r="AY178" s="178" t="s">
        <v>621</v>
      </c>
      <c r="AZ178" s="178" t="s">
        <v>622</v>
      </c>
      <c r="BA178" s="178" t="s">
        <v>623</v>
      </c>
      <c r="BC178" s="103">
        <f t="shared" si="12"/>
        <v>41</v>
      </c>
      <c r="BD178" s="103">
        <f t="shared" si="13"/>
        <v>1</v>
      </c>
      <c r="BE178" s="103">
        <f t="shared" si="14"/>
        <v>4</v>
      </c>
      <c r="BF178" s="103">
        <f t="shared" si="15"/>
        <v>4</v>
      </c>
      <c r="BG178" s="103">
        <f t="shared" si="16"/>
        <v>0</v>
      </c>
      <c r="BH178" s="103">
        <f t="shared" si="17"/>
        <v>46</v>
      </c>
    </row>
    <row r="179" spans="1:60" x14ac:dyDescent="0.25">
      <c r="A179" s="100">
        <v>506</v>
      </c>
      <c r="B179" s="67" t="s">
        <v>179</v>
      </c>
      <c r="C179" s="67" t="s">
        <v>174</v>
      </c>
      <c r="D179" s="178" t="s">
        <v>621</v>
      </c>
      <c r="E179" s="178" t="s">
        <v>621</v>
      </c>
      <c r="F179" s="178" t="s">
        <v>621</v>
      </c>
      <c r="G179" s="178" t="s">
        <v>621</v>
      </c>
      <c r="H179" s="178" t="s">
        <v>623</v>
      </c>
      <c r="I179" s="178" t="s">
        <v>621</v>
      </c>
      <c r="J179" s="178" t="s">
        <v>621</v>
      </c>
      <c r="K179" s="178" t="s">
        <v>621</v>
      </c>
      <c r="L179" s="178" t="s">
        <v>622</v>
      </c>
      <c r="M179" s="178" t="s">
        <v>621</v>
      </c>
      <c r="N179" s="178" t="s">
        <v>621</v>
      </c>
      <c r="O179" s="178" t="s">
        <v>621</v>
      </c>
      <c r="P179" s="178" t="s">
        <v>621</v>
      </c>
      <c r="Q179" s="178" t="s">
        <v>621</v>
      </c>
      <c r="R179" s="178" t="s">
        <v>623</v>
      </c>
      <c r="S179" s="178" t="s">
        <v>623</v>
      </c>
      <c r="T179" s="178" t="s">
        <v>620</v>
      </c>
      <c r="U179" s="178" t="s">
        <v>621</v>
      </c>
      <c r="V179" s="178" t="s">
        <v>621</v>
      </c>
      <c r="W179" s="178" t="s">
        <v>621</v>
      </c>
      <c r="X179" s="178" t="s">
        <v>621</v>
      </c>
      <c r="Y179" s="178" t="s">
        <v>622</v>
      </c>
      <c r="Z179" s="178" t="s">
        <v>621</v>
      </c>
      <c r="AA179" s="178" t="s">
        <v>621</v>
      </c>
      <c r="AB179" s="178" t="s">
        <v>621</v>
      </c>
      <c r="AC179" s="178" t="s">
        <v>621</v>
      </c>
      <c r="AD179" s="178" t="s">
        <v>621</v>
      </c>
      <c r="AE179" s="178" t="s">
        <v>621</v>
      </c>
      <c r="AF179" s="178" t="s">
        <v>621</v>
      </c>
      <c r="AG179" s="178" t="s">
        <v>621</v>
      </c>
      <c r="AH179" s="178" t="s">
        <v>621</v>
      </c>
      <c r="AI179" s="178" t="s">
        <v>621</v>
      </c>
      <c r="AJ179" s="178" t="s">
        <v>621</v>
      </c>
      <c r="AK179" s="178" t="s">
        <v>621</v>
      </c>
      <c r="AL179" s="178" t="s">
        <v>621</v>
      </c>
      <c r="AM179" s="178" t="s">
        <v>621</v>
      </c>
      <c r="AN179" s="178" t="s">
        <v>621</v>
      </c>
      <c r="AO179" s="178" t="s">
        <v>621</v>
      </c>
      <c r="AP179" s="178" t="s">
        <v>621</v>
      </c>
      <c r="AQ179" s="178" t="s">
        <v>621</v>
      </c>
      <c r="AR179" s="178" t="s">
        <v>621</v>
      </c>
      <c r="AS179" s="178" t="s">
        <v>621</v>
      </c>
      <c r="AT179" s="178" t="s">
        <v>621</v>
      </c>
      <c r="AU179" s="178" t="s">
        <v>621</v>
      </c>
      <c r="AV179" s="178" t="s">
        <v>621</v>
      </c>
      <c r="AW179" s="178" t="s">
        <v>621</v>
      </c>
      <c r="AX179" s="178" t="s">
        <v>621</v>
      </c>
      <c r="AY179" s="178" t="s">
        <v>621</v>
      </c>
      <c r="AZ179" s="178" t="s">
        <v>621</v>
      </c>
      <c r="BA179" s="178" t="s">
        <v>620</v>
      </c>
      <c r="BC179" s="103">
        <f t="shared" si="12"/>
        <v>43</v>
      </c>
      <c r="BD179" s="103">
        <f t="shared" si="13"/>
        <v>2</v>
      </c>
      <c r="BE179" s="103">
        <f t="shared" si="14"/>
        <v>2</v>
      </c>
      <c r="BF179" s="103">
        <f t="shared" si="15"/>
        <v>3</v>
      </c>
      <c r="BG179" s="103">
        <f t="shared" si="16"/>
        <v>0</v>
      </c>
      <c r="BH179" s="103">
        <f t="shared" si="17"/>
        <v>47</v>
      </c>
    </row>
    <row r="180" spans="1:60" x14ac:dyDescent="0.25">
      <c r="A180" s="100">
        <v>507</v>
      </c>
      <c r="B180" s="67" t="s">
        <v>180</v>
      </c>
      <c r="C180" s="67" t="s">
        <v>174</v>
      </c>
      <c r="D180" s="178" t="s">
        <v>621</v>
      </c>
      <c r="E180" s="178" t="s">
        <v>621</v>
      </c>
      <c r="F180" s="178" t="s">
        <v>623</v>
      </c>
      <c r="G180" s="178" t="s">
        <v>623</v>
      </c>
      <c r="H180" s="178" t="s">
        <v>623</v>
      </c>
      <c r="I180" s="178" t="s">
        <v>621</v>
      </c>
      <c r="J180" s="178" t="s">
        <v>621</v>
      </c>
      <c r="K180" s="178" t="s">
        <v>621</v>
      </c>
      <c r="L180" s="178" t="s">
        <v>621</v>
      </c>
      <c r="M180" s="178" t="s">
        <v>621</v>
      </c>
      <c r="N180" s="178" t="s">
        <v>621</v>
      </c>
      <c r="O180" s="178" t="s">
        <v>621</v>
      </c>
      <c r="P180" s="178" t="s">
        <v>621</v>
      </c>
      <c r="Q180" s="178" t="s">
        <v>621</v>
      </c>
      <c r="R180" s="178" t="s">
        <v>623</v>
      </c>
      <c r="S180" s="178" t="s">
        <v>621</v>
      </c>
      <c r="T180" s="178" t="s">
        <v>621</v>
      </c>
      <c r="U180" s="178" t="s">
        <v>621</v>
      </c>
      <c r="V180" s="178" t="s">
        <v>621</v>
      </c>
      <c r="W180" s="178" t="s">
        <v>621</v>
      </c>
      <c r="X180" s="178" t="s">
        <v>621</v>
      </c>
      <c r="Y180" s="178" t="s">
        <v>621</v>
      </c>
      <c r="Z180" s="178" t="s">
        <v>621</v>
      </c>
      <c r="AA180" s="178" t="s">
        <v>621</v>
      </c>
      <c r="AB180" s="178" t="s">
        <v>621</v>
      </c>
      <c r="AC180" s="178" t="s">
        <v>621</v>
      </c>
      <c r="AD180" s="178" t="s">
        <v>621</v>
      </c>
      <c r="AE180" s="178" t="s">
        <v>621</v>
      </c>
      <c r="AF180" s="178" t="s">
        <v>621</v>
      </c>
      <c r="AG180" s="178" t="s">
        <v>622</v>
      </c>
      <c r="AH180" s="178" t="s">
        <v>622</v>
      </c>
      <c r="AI180" s="178" t="s">
        <v>622</v>
      </c>
      <c r="AJ180" s="178" t="s">
        <v>621</v>
      </c>
      <c r="AK180" s="178" t="s">
        <v>621</v>
      </c>
      <c r="AL180" s="178" t="s">
        <v>621</v>
      </c>
      <c r="AM180" s="178" t="s">
        <v>621</v>
      </c>
      <c r="AN180" s="178" t="s">
        <v>621</v>
      </c>
      <c r="AO180" s="178" t="s">
        <v>621</v>
      </c>
      <c r="AP180" s="178" t="s">
        <v>621</v>
      </c>
      <c r="AQ180" s="178" t="s">
        <v>621</v>
      </c>
      <c r="AR180" s="178" t="s">
        <v>621</v>
      </c>
      <c r="AS180" s="178" t="s">
        <v>621</v>
      </c>
      <c r="AT180" s="178" t="s">
        <v>621</v>
      </c>
      <c r="AU180" s="178" t="s">
        <v>621</v>
      </c>
      <c r="AV180" s="178" t="s">
        <v>621</v>
      </c>
      <c r="AW180" s="178" t="s">
        <v>621</v>
      </c>
      <c r="AX180" s="178" t="s">
        <v>621</v>
      </c>
      <c r="AY180" s="178" t="s">
        <v>621</v>
      </c>
      <c r="AZ180" s="178" t="s">
        <v>621</v>
      </c>
      <c r="BA180" s="178" t="s">
        <v>621</v>
      </c>
      <c r="BC180" s="103">
        <f t="shared" si="12"/>
        <v>43</v>
      </c>
      <c r="BD180" s="103">
        <f t="shared" si="13"/>
        <v>3</v>
      </c>
      <c r="BE180" s="103">
        <f t="shared" si="14"/>
        <v>0</v>
      </c>
      <c r="BF180" s="103">
        <f t="shared" si="15"/>
        <v>4</v>
      </c>
      <c r="BG180" s="103">
        <f t="shared" si="16"/>
        <v>0</v>
      </c>
      <c r="BH180" s="103">
        <f t="shared" si="17"/>
        <v>46</v>
      </c>
    </row>
    <row r="181" spans="1:60" x14ac:dyDescent="0.25">
      <c r="A181" s="100">
        <v>508</v>
      </c>
      <c r="B181" s="67" t="s">
        <v>181</v>
      </c>
      <c r="C181" s="67" t="s">
        <v>174</v>
      </c>
      <c r="D181" s="178" t="s">
        <v>621</v>
      </c>
      <c r="E181" s="178" t="s">
        <v>621</v>
      </c>
      <c r="F181" s="178" t="s">
        <v>621</v>
      </c>
      <c r="G181" s="178" t="s">
        <v>621</v>
      </c>
      <c r="H181" s="178" t="s">
        <v>621</v>
      </c>
      <c r="I181" s="178" t="s">
        <v>621</v>
      </c>
      <c r="J181" s="178" t="s">
        <v>623</v>
      </c>
      <c r="K181" s="178" t="s">
        <v>621</v>
      </c>
      <c r="L181" s="178" t="s">
        <v>621</v>
      </c>
      <c r="M181" s="178" t="s">
        <v>621</v>
      </c>
      <c r="N181" s="178" t="s">
        <v>621</v>
      </c>
      <c r="O181" s="178" t="s">
        <v>621</v>
      </c>
      <c r="P181" s="178" t="s">
        <v>621</v>
      </c>
      <c r="Q181" s="178" t="s">
        <v>620</v>
      </c>
      <c r="R181" s="178" t="s">
        <v>621</v>
      </c>
      <c r="S181" s="178" t="s">
        <v>621</v>
      </c>
      <c r="T181" s="178" t="s">
        <v>621</v>
      </c>
      <c r="U181" s="178" t="s">
        <v>621</v>
      </c>
      <c r="V181" s="178" t="s">
        <v>621</v>
      </c>
      <c r="W181" s="178" t="s">
        <v>623</v>
      </c>
      <c r="X181" s="178" t="s">
        <v>621</v>
      </c>
      <c r="Y181" s="178" t="s">
        <v>622</v>
      </c>
      <c r="Z181" s="178" t="s">
        <v>621</v>
      </c>
      <c r="AA181" s="178" t="s">
        <v>621</v>
      </c>
      <c r="AB181" s="178" t="s">
        <v>621</v>
      </c>
      <c r="AC181" s="178" t="s">
        <v>621</v>
      </c>
      <c r="AD181" s="178" t="s">
        <v>621</v>
      </c>
      <c r="AE181" s="178" t="s">
        <v>621</v>
      </c>
      <c r="AF181" s="178" t="s">
        <v>621</v>
      </c>
      <c r="AG181" s="178" t="s">
        <v>620</v>
      </c>
      <c r="AH181" s="178" t="s">
        <v>621</v>
      </c>
      <c r="AI181" s="178" t="s">
        <v>621</v>
      </c>
      <c r="AJ181" s="178" t="s">
        <v>621</v>
      </c>
      <c r="AK181" s="178" t="s">
        <v>621</v>
      </c>
      <c r="AL181" s="178" t="s">
        <v>621</v>
      </c>
      <c r="AM181" s="178" t="s">
        <v>623</v>
      </c>
      <c r="AN181" s="178" t="s">
        <v>621</v>
      </c>
      <c r="AO181" s="178" t="s">
        <v>623</v>
      </c>
      <c r="AP181" s="178" t="s">
        <v>621</v>
      </c>
      <c r="AQ181" s="178" t="s">
        <v>621</v>
      </c>
      <c r="AR181" s="178" t="s">
        <v>621</v>
      </c>
      <c r="AS181" s="178" t="s">
        <v>621</v>
      </c>
      <c r="AT181" s="178" t="s">
        <v>621</v>
      </c>
      <c r="AU181" s="178" t="s">
        <v>621</v>
      </c>
      <c r="AV181" s="178" t="s">
        <v>623</v>
      </c>
      <c r="AW181" s="178" t="s">
        <v>621</v>
      </c>
      <c r="AX181" s="178" t="s">
        <v>621</v>
      </c>
      <c r="AY181" s="178" t="s">
        <v>621</v>
      </c>
      <c r="AZ181" s="178" t="s">
        <v>621</v>
      </c>
      <c r="BA181" s="178" t="s">
        <v>621</v>
      </c>
      <c r="BC181" s="103">
        <f t="shared" si="12"/>
        <v>42</v>
      </c>
      <c r="BD181" s="103">
        <f t="shared" si="13"/>
        <v>1</v>
      </c>
      <c r="BE181" s="103">
        <f t="shared" si="14"/>
        <v>2</v>
      </c>
      <c r="BF181" s="103">
        <f t="shared" si="15"/>
        <v>5</v>
      </c>
      <c r="BG181" s="103">
        <f t="shared" si="16"/>
        <v>0</v>
      </c>
      <c r="BH181" s="103">
        <f t="shared" si="17"/>
        <v>45</v>
      </c>
    </row>
    <row r="182" spans="1:60" x14ac:dyDescent="0.25">
      <c r="A182" s="100">
        <v>509</v>
      </c>
      <c r="B182" s="67" t="s">
        <v>182</v>
      </c>
      <c r="C182" s="67" t="s">
        <v>174</v>
      </c>
      <c r="D182" s="178" t="s">
        <v>621</v>
      </c>
      <c r="E182" s="178" t="s">
        <v>621</v>
      </c>
      <c r="F182" s="178" t="s">
        <v>621</v>
      </c>
      <c r="G182" s="178" t="s">
        <v>621</v>
      </c>
      <c r="H182" s="178" t="s">
        <v>623</v>
      </c>
      <c r="I182" s="178" t="s">
        <v>621</v>
      </c>
      <c r="J182" s="178" t="s">
        <v>623</v>
      </c>
      <c r="K182" s="178" t="s">
        <v>621</v>
      </c>
      <c r="L182" s="178" t="s">
        <v>622</v>
      </c>
      <c r="M182" s="178" t="s">
        <v>623</v>
      </c>
      <c r="N182" s="178" t="s">
        <v>621</v>
      </c>
      <c r="O182" s="178" t="s">
        <v>621</v>
      </c>
      <c r="P182" s="178" t="s">
        <v>621</v>
      </c>
      <c r="Q182" s="178" t="s">
        <v>623</v>
      </c>
      <c r="R182" s="178" t="s">
        <v>621</v>
      </c>
      <c r="S182" s="178" t="s">
        <v>621</v>
      </c>
      <c r="T182" s="178" t="s">
        <v>620</v>
      </c>
      <c r="U182" s="178" t="s">
        <v>621</v>
      </c>
      <c r="V182" s="178" t="s">
        <v>621</v>
      </c>
      <c r="W182" s="178" t="s">
        <v>623</v>
      </c>
      <c r="X182" s="178" t="s">
        <v>621</v>
      </c>
      <c r="Y182" s="178" t="s">
        <v>622</v>
      </c>
      <c r="Z182" s="178" t="s">
        <v>621</v>
      </c>
      <c r="AA182" s="178" t="s">
        <v>621</v>
      </c>
      <c r="AB182" s="178" t="s">
        <v>621</v>
      </c>
      <c r="AC182" s="178" t="s">
        <v>621</v>
      </c>
      <c r="AD182" s="178" t="s">
        <v>621</v>
      </c>
      <c r="AE182" s="178" t="s">
        <v>621</v>
      </c>
      <c r="AF182" s="178" t="s">
        <v>621</v>
      </c>
      <c r="AG182" s="178" t="s">
        <v>621</v>
      </c>
      <c r="AH182" s="178" t="s">
        <v>621</v>
      </c>
      <c r="AI182" s="178" t="s">
        <v>621</v>
      </c>
      <c r="AJ182" s="178" t="s">
        <v>621</v>
      </c>
      <c r="AK182" s="178" t="s">
        <v>621</v>
      </c>
      <c r="AL182" s="178" t="s">
        <v>621</v>
      </c>
      <c r="AM182" s="178" t="s">
        <v>621</v>
      </c>
      <c r="AN182" s="178" t="s">
        <v>621</v>
      </c>
      <c r="AO182" s="178" t="s">
        <v>623</v>
      </c>
      <c r="AP182" s="178" t="s">
        <v>621</v>
      </c>
      <c r="AQ182" s="178" t="s">
        <v>621</v>
      </c>
      <c r="AR182" s="178" t="s">
        <v>621</v>
      </c>
      <c r="AS182" s="178" t="s">
        <v>621</v>
      </c>
      <c r="AT182" s="178" t="s">
        <v>623</v>
      </c>
      <c r="AU182" s="178" t="s">
        <v>621</v>
      </c>
      <c r="AV182" s="178" t="s">
        <v>621</v>
      </c>
      <c r="AW182" s="178" t="s">
        <v>621</v>
      </c>
      <c r="AX182" s="178" t="s">
        <v>621</v>
      </c>
      <c r="AY182" s="178" t="s">
        <v>621</v>
      </c>
      <c r="AZ182" s="178" t="s">
        <v>621</v>
      </c>
      <c r="BA182" s="178" t="s">
        <v>621</v>
      </c>
      <c r="BC182" s="103">
        <f t="shared" si="12"/>
        <v>40</v>
      </c>
      <c r="BD182" s="103">
        <f t="shared" si="13"/>
        <v>2</v>
      </c>
      <c r="BE182" s="103">
        <f t="shared" si="14"/>
        <v>1</v>
      </c>
      <c r="BF182" s="103">
        <f t="shared" si="15"/>
        <v>7</v>
      </c>
      <c r="BG182" s="103">
        <f t="shared" si="16"/>
        <v>0</v>
      </c>
      <c r="BH182" s="103">
        <f t="shared" si="17"/>
        <v>43</v>
      </c>
    </row>
    <row r="183" spans="1:60" x14ac:dyDescent="0.25">
      <c r="A183" s="100">
        <v>510</v>
      </c>
      <c r="B183" s="67" t="s">
        <v>183</v>
      </c>
      <c r="C183" s="67" t="s">
        <v>174</v>
      </c>
      <c r="D183" s="178" t="s">
        <v>621</v>
      </c>
      <c r="E183" s="178" t="s">
        <v>621</v>
      </c>
      <c r="F183" s="178" t="s">
        <v>621</v>
      </c>
      <c r="G183" s="178" t="s">
        <v>623</v>
      </c>
      <c r="H183" s="178" t="s">
        <v>621</v>
      </c>
      <c r="I183" s="178" t="s">
        <v>621</v>
      </c>
      <c r="J183" s="178" t="s">
        <v>621</v>
      </c>
      <c r="K183" s="178" t="s">
        <v>621</v>
      </c>
      <c r="L183" s="178" t="s">
        <v>621</v>
      </c>
      <c r="M183" s="178" t="s">
        <v>621</v>
      </c>
      <c r="N183" s="178" t="s">
        <v>621</v>
      </c>
      <c r="O183" s="178" t="s">
        <v>621</v>
      </c>
      <c r="P183" s="178" t="s">
        <v>621</v>
      </c>
      <c r="Q183" s="178" t="s">
        <v>621</v>
      </c>
      <c r="R183" s="178" t="s">
        <v>621</v>
      </c>
      <c r="S183" s="178" t="s">
        <v>621</v>
      </c>
      <c r="T183" s="178" t="s">
        <v>621</v>
      </c>
      <c r="U183" s="178" t="s">
        <v>621</v>
      </c>
      <c r="V183" s="178" t="s">
        <v>621</v>
      </c>
      <c r="W183" s="178" t="s">
        <v>623</v>
      </c>
      <c r="X183" s="178" t="s">
        <v>621</v>
      </c>
      <c r="Y183" s="178" t="s">
        <v>622</v>
      </c>
      <c r="Z183" s="178" t="s">
        <v>621</v>
      </c>
      <c r="AA183" s="178" t="s">
        <v>621</v>
      </c>
      <c r="AB183" s="178" t="s">
        <v>621</v>
      </c>
      <c r="AC183" s="178" t="s">
        <v>621</v>
      </c>
      <c r="AD183" s="178" t="s">
        <v>621</v>
      </c>
      <c r="AE183" s="178" t="s">
        <v>621</v>
      </c>
      <c r="AF183" s="178" t="s">
        <v>621</v>
      </c>
      <c r="AG183" s="178" t="s">
        <v>621</v>
      </c>
      <c r="AH183" s="178" t="s">
        <v>622</v>
      </c>
      <c r="AI183" s="178" t="s">
        <v>622</v>
      </c>
      <c r="AJ183" s="178" t="s">
        <v>621</v>
      </c>
      <c r="AK183" s="178" t="s">
        <v>621</v>
      </c>
      <c r="AL183" s="178" t="s">
        <v>621</v>
      </c>
      <c r="AM183" s="178" t="s">
        <v>621</v>
      </c>
      <c r="AN183" s="178" t="s">
        <v>621</v>
      </c>
      <c r="AO183" s="178" t="s">
        <v>621</v>
      </c>
      <c r="AP183" s="178" t="s">
        <v>621</v>
      </c>
      <c r="AQ183" s="178" t="s">
        <v>622</v>
      </c>
      <c r="AR183" s="178" t="s">
        <v>621</v>
      </c>
      <c r="AS183" s="178" t="s">
        <v>621</v>
      </c>
      <c r="AT183" s="178" t="s">
        <v>623</v>
      </c>
      <c r="AU183" s="178" t="s">
        <v>621</v>
      </c>
      <c r="AV183" s="178" t="s">
        <v>621</v>
      </c>
      <c r="AW183" s="178" t="s">
        <v>621</v>
      </c>
      <c r="AX183" s="178" t="s">
        <v>621</v>
      </c>
      <c r="AY183" s="178" t="s">
        <v>621</v>
      </c>
      <c r="AZ183" s="178" t="s">
        <v>622</v>
      </c>
      <c r="BA183" s="178" t="s">
        <v>621</v>
      </c>
      <c r="BC183" s="103">
        <f t="shared" si="12"/>
        <v>42</v>
      </c>
      <c r="BD183" s="103">
        <f t="shared" si="13"/>
        <v>5</v>
      </c>
      <c r="BE183" s="103">
        <f t="shared" si="14"/>
        <v>0</v>
      </c>
      <c r="BF183" s="103">
        <f t="shared" si="15"/>
        <v>3</v>
      </c>
      <c r="BG183" s="103">
        <f t="shared" si="16"/>
        <v>0</v>
      </c>
      <c r="BH183" s="103">
        <f t="shared" si="17"/>
        <v>47</v>
      </c>
    </row>
    <row r="184" spans="1:60" x14ac:dyDescent="0.25">
      <c r="A184" s="100">
        <v>511</v>
      </c>
      <c r="B184" s="67" t="s">
        <v>184</v>
      </c>
      <c r="C184" s="67" t="s">
        <v>174</v>
      </c>
      <c r="D184" s="178" t="s">
        <v>621</v>
      </c>
      <c r="E184" s="178" t="s">
        <v>621</v>
      </c>
      <c r="F184" s="178" t="s">
        <v>621</v>
      </c>
      <c r="G184" s="178" t="s">
        <v>620</v>
      </c>
      <c r="H184" s="178" t="s">
        <v>621</v>
      </c>
      <c r="I184" s="178" t="s">
        <v>621</v>
      </c>
      <c r="J184" s="178" t="s">
        <v>621</v>
      </c>
      <c r="K184" s="178" t="s">
        <v>621</v>
      </c>
      <c r="L184" s="178" t="s">
        <v>621</v>
      </c>
      <c r="M184" s="178" t="s">
        <v>621</v>
      </c>
      <c r="N184" s="178" t="s">
        <v>621</v>
      </c>
      <c r="O184" s="178" t="s">
        <v>621</v>
      </c>
      <c r="P184" s="178" t="s">
        <v>621</v>
      </c>
      <c r="Q184" s="178" t="s">
        <v>621</v>
      </c>
      <c r="R184" s="178" t="s">
        <v>621</v>
      </c>
      <c r="S184" s="178" t="s">
        <v>621</v>
      </c>
      <c r="T184" s="178" t="s">
        <v>621</v>
      </c>
      <c r="U184" s="178" t="s">
        <v>621</v>
      </c>
      <c r="V184" s="178" t="s">
        <v>621</v>
      </c>
      <c r="W184" s="178" t="s">
        <v>623</v>
      </c>
      <c r="X184" s="178" t="s">
        <v>621</v>
      </c>
      <c r="Y184" s="178" t="s">
        <v>622</v>
      </c>
      <c r="Z184" s="178" t="s">
        <v>621</v>
      </c>
      <c r="AA184" s="178" t="s">
        <v>621</v>
      </c>
      <c r="AB184" s="178" t="s">
        <v>621</v>
      </c>
      <c r="AC184" s="178" t="s">
        <v>621</v>
      </c>
      <c r="AD184" s="178" t="s">
        <v>623</v>
      </c>
      <c r="AE184" s="178" t="s">
        <v>621</v>
      </c>
      <c r="AF184" s="178" t="s">
        <v>621</v>
      </c>
      <c r="AG184" s="178" t="s">
        <v>620</v>
      </c>
      <c r="AH184" s="178" t="s">
        <v>621</v>
      </c>
      <c r="AI184" s="178" t="s">
        <v>621</v>
      </c>
      <c r="AJ184" s="178" t="s">
        <v>621</v>
      </c>
      <c r="AK184" s="178" t="s">
        <v>623</v>
      </c>
      <c r="AL184" s="178" t="s">
        <v>621</v>
      </c>
      <c r="AM184" s="178" t="s">
        <v>621</v>
      </c>
      <c r="AN184" s="178" t="s">
        <v>621</v>
      </c>
      <c r="AO184" s="178" t="s">
        <v>621</v>
      </c>
      <c r="AP184" s="178" t="s">
        <v>621</v>
      </c>
      <c r="AQ184" s="178" t="s">
        <v>621</v>
      </c>
      <c r="AR184" s="178" t="s">
        <v>621</v>
      </c>
      <c r="AS184" s="178" t="s">
        <v>621</v>
      </c>
      <c r="AT184" s="178" t="s">
        <v>623</v>
      </c>
      <c r="AU184" s="178" t="s">
        <v>621</v>
      </c>
      <c r="AV184" s="178" t="s">
        <v>621</v>
      </c>
      <c r="AW184" s="178" t="s">
        <v>621</v>
      </c>
      <c r="AX184" s="178" t="s">
        <v>621</v>
      </c>
      <c r="AY184" s="178" t="s">
        <v>621</v>
      </c>
      <c r="AZ184" s="178" t="s">
        <v>622</v>
      </c>
      <c r="BA184" s="178" t="s">
        <v>621</v>
      </c>
      <c r="BC184" s="103">
        <f t="shared" si="12"/>
        <v>42</v>
      </c>
      <c r="BD184" s="103">
        <f t="shared" si="13"/>
        <v>2</v>
      </c>
      <c r="BE184" s="103">
        <f t="shared" si="14"/>
        <v>2</v>
      </c>
      <c r="BF184" s="103">
        <f t="shared" si="15"/>
        <v>4</v>
      </c>
      <c r="BG184" s="103">
        <f t="shared" si="16"/>
        <v>0</v>
      </c>
      <c r="BH184" s="103">
        <f t="shared" si="17"/>
        <v>46</v>
      </c>
    </row>
    <row r="185" spans="1:60" x14ac:dyDescent="0.25">
      <c r="A185" s="100">
        <v>512</v>
      </c>
      <c r="B185" s="67" t="s">
        <v>185</v>
      </c>
      <c r="C185" s="67" t="s">
        <v>174</v>
      </c>
      <c r="D185" s="178" t="s">
        <v>621</v>
      </c>
      <c r="E185" s="178" t="s">
        <v>621</v>
      </c>
      <c r="F185" s="178" t="s">
        <v>621</v>
      </c>
      <c r="G185" s="178" t="s">
        <v>621</v>
      </c>
      <c r="H185" s="178" t="s">
        <v>623</v>
      </c>
      <c r="I185" s="178" t="s">
        <v>621</v>
      </c>
      <c r="J185" s="178" t="s">
        <v>621</v>
      </c>
      <c r="K185" s="178" t="s">
        <v>621</v>
      </c>
      <c r="L185" s="178" t="s">
        <v>622</v>
      </c>
      <c r="M185" s="178" t="s">
        <v>621</v>
      </c>
      <c r="N185" s="178" t="s">
        <v>621</v>
      </c>
      <c r="O185" s="178" t="s">
        <v>621</v>
      </c>
      <c r="P185" s="178" t="s">
        <v>621</v>
      </c>
      <c r="Q185" s="178" t="s">
        <v>623</v>
      </c>
      <c r="R185" s="178" t="s">
        <v>623</v>
      </c>
      <c r="S185" s="178" t="s">
        <v>623</v>
      </c>
      <c r="T185" s="178" t="s">
        <v>621</v>
      </c>
      <c r="U185" s="178" t="s">
        <v>621</v>
      </c>
      <c r="V185" s="178" t="s">
        <v>621</v>
      </c>
      <c r="W185" s="178" t="s">
        <v>623</v>
      </c>
      <c r="X185" s="178" t="s">
        <v>621</v>
      </c>
      <c r="Y185" s="178" t="s">
        <v>622</v>
      </c>
      <c r="Z185" s="178" t="s">
        <v>621</v>
      </c>
      <c r="AA185" s="178" t="s">
        <v>621</v>
      </c>
      <c r="AB185" s="178" t="s">
        <v>621</v>
      </c>
      <c r="AC185" s="178" t="s">
        <v>621</v>
      </c>
      <c r="AD185" s="178" t="s">
        <v>621</v>
      </c>
      <c r="AE185" s="178" t="s">
        <v>621</v>
      </c>
      <c r="AF185" s="178" t="s">
        <v>621</v>
      </c>
      <c r="AG185" s="178" t="s">
        <v>622</v>
      </c>
      <c r="AH185" s="178" t="s">
        <v>622</v>
      </c>
      <c r="AI185" s="178" t="s">
        <v>622</v>
      </c>
      <c r="AJ185" s="178" t="s">
        <v>621</v>
      </c>
      <c r="AK185" s="178" t="s">
        <v>621</v>
      </c>
      <c r="AL185" s="178" t="s">
        <v>622</v>
      </c>
      <c r="AM185" s="178" t="s">
        <v>621</v>
      </c>
      <c r="AN185" s="178" t="s">
        <v>621</v>
      </c>
      <c r="AO185" s="178" t="s">
        <v>621</v>
      </c>
      <c r="AP185" s="178" t="s">
        <v>621</v>
      </c>
      <c r="AQ185" s="178" t="s">
        <v>621</v>
      </c>
      <c r="AR185" s="178" t="s">
        <v>621</v>
      </c>
      <c r="AS185" s="178" t="s">
        <v>621</v>
      </c>
      <c r="AT185" s="178" t="s">
        <v>621</v>
      </c>
      <c r="AU185" s="178" t="s">
        <v>621</v>
      </c>
      <c r="AV185" s="178" t="s">
        <v>621</v>
      </c>
      <c r="AW185" s="178" t="s">
        <v>622</v>
      </c>
      <c r="AX185" s="178" t="s">
        <v>620</v>
      </c>
      <c r="AY185" s="178" t="s">
        <v>621</v>
      </c>
      <c r="AZ185" s="178" t="s">
        <v>622</v>
      </c>
      <c r="BA185" s="178" t="s">
        <v>623</v>
      </c>
      <c r="BC185" s="103">
        <f t="shared" si="12"/>
        <v>35</v>
      </c>
      <c r="BD185" s="103">
        <f t="shared" si="13"/>
        <v>8</v>
      </c>
      <c r="BE185" s="103">
        <f t="shared" si="14"/>
        <v>1</v>
      </c>
      <c r="BF185" s="103">
        <f t="shared" si="15"/>
        <v>6</v>
      </c>
      <c r="BG185" s="103">
        <f t="shared" si="16"/>
        <v>0</v>
      </c>
      <c r="BH185" s="103">
        <f t="shared" si="17"/>
        <v>44</v>
      </c>
    </row>
    <row r="186" spans="1:60" x14ac:dyDescent="0.25">
      <c r="A186" s="100">
        <v>513</v>
      </c>
      <c r="B186" s="67" t="s">
        <v>186</v>
      </c>
      <c r="C186" s="67" t="s">
        <v>174</v>
      </c>
      <c r="D186" s="178" t="s">
        <v>621</v>
      </c>
      <c r="E186" s="178" t="s">
        <v>623</v>
      </c>
      <c r="F186" s="178" t="s">
        <v>621</v>
      </c>
      <c r="G186" s="178" t="s">
        <v>621</v>
      </c>
      <c r="H186" s="178" t="s">
        <v>623</v>
      </c>
      <c r="I186" s="178" t="s">
        <v>621</v>
      </c>
      <c r="J186" s="178" t="s">
        <v>621</v>
      </c>
      <c r="K186" s="178" t="s">
        <v>623</v>
      </c>
      <c r="L186" s="178" t="s">
        <v>621</v>
      </c>
      <c r="M186" s="178" t="s">
        <v>621</v>
      </c>
      <c r="N186" s="178" t="s">
        <v>621</v>
      </c>
      <c r="O186" s="178" t="s">
        <v>621</v>
      </c>
      <c r="P186" s="178" t="s">
        <v>621</v>
      </c>
      <c r="Q186" s="178" t="s">
        <v>623</v>
      </c>
      <c r="R186" s="178" t="s">
        <v>623</v>
      </c>
      <c r="S186" s="178" t="s">
        <v>623</v>
      </c>
      <c r="T186" s="178" t="s">
        <v>621</v>
      </c>
      <c r="U186" s="178" t="s">
        <v>621</v>
      </c>
      <c r="V186" s="178" t="s">
        <v>623</v>
      </c>
      <c r="W186" s="178" t="s">
        <v>621</v>
      </c>
      <c r="X186" s="178" t="s">
        <v>621</v>
      </c>
      <c r="Y186" s="178" t="s">
        <v>622</v>
      </c>
      <c r="Z186" s="178" t="s">
        <v>621</v>
      </c>
      <c r="AA186" s="178" t="s">
        <v>621</v>
      </c>
      <c r="AB186" s="178" t="s">
        <v>621</v>
      </c>
      <c r="AC186" s="178" t="s">
        <v>621</v>
      </c>
      <c r="AD186" s="178" t="s">
        <v>621</v>
      </c>
      <c r="AE186" s="178" t="s">
        <v>621</v>
      </c>
      <c r="AF186" s="178" t="s">
        <v>621</v>
      </c>
      <c r="AG186" s="178" t="s">
        <v>622</v>
      </c>
      <c r="AH186" s="178" t="s">
        <v>622</v>
      </c>
      <c r="AI186" s="178" t="s">
        <v>622</v>
      </c>
      <c r="AJ186" s="178" t="s">
        <v>621</v>
      </c>
      <c r="AK186" s="178" t="s">
        <v>621</v>
      </c>
      <c r="AL186" s="178" t="s">
        <v>622</v>
      </c>
      <c r="AM186" s="178" t="s">
        <v>621</v>
      </c>
      <c r="AN186" s="178" t="s">
        <v>621</v>
      </c>
      <c r="AO186" s="178" t="s">
        <v>621</v>
      </c>
      <c r="AP186" s="178" t="s">
        <v>621</v>
      </c>
      <c r="AQ186" s="178" t="s">
        <v>621</v>
      </c>
      <c r="AR186" s="178" t="s">
        <v>621</v>
      </c>
      <c r="AS186" s="178" t="s">
        <v>621</v>
      </c>
      <c r="AT186" s="178" t="s">
        <v>621</v>
      </c>
      <c r="AU186" s="178" t="s">
        <v>621</v>
      </c>
      <c r="AV186" s="178" t="s">
        <v>623</v>
      </c>
      <c r="AW186" s="178" t="s">
        <v>621</v>
      </c>
      <c r="AX186" s="178" t="s">
        <v>621</v>
      </c>
      <c r="AY186" s="178" t="s">
        <v>620</v>
      </c>
      <c r="AZ186" s="178" t="s">
        <v>622</v>
      </c>
      <c r="BA186" s="178" t="s">
        <v>620</v>
      </c>
      <c r="BC186" s="103">
        <f t="shared" si="12"/>
        <v>34</v>
      </c>
      <c r="BD186" s="103">
        <f t="shared" si="13"/>
        <v>6</v>
      </c>
      <c r="BE186" s="103">
        <f t="shared" si="14"/>
        <v>2</v>
      </c>
      <c r="BF186" s="103">
        <f t="shared" si="15"/>
        <v>8</v>
      </c>
      <c r="BG186" s="103">
        <f t="shared" si="16"/>
        <v>0</v>
      </c>
      <c r="BH186" s="103">
        <f t="shared" si="17"/>
        <v>42</v>
      </c>
    </row>
    <row r="187" spans="1:60" x14ac:dyDescent="0.25">
      <c r="A187" s="100">
        <v>514</v>
      </c>
      <c r="B187" s="67" t="s">
        <v>187</v>
      </c>
      <c r="C187" s="67" t="s">
        <v>174</v>
      </c>
      <c r="D187" s="178" t="s">
        <v>621</v>
      </c>
      <c r="E187" s="178" t="s">
        <v>621</v>
      </c>
      <c r="F187" s="178" t="s">
        <v>621</v>
      </c>
      <c r="G187" s="178" t="s">
        <v>621</v>
      </c>
      <c r="H187" s="178" t="s">
        <v>621</v>
      </c>
      <c r="I187" s="178" t="s">
        <v>621</v>
      </c>
      <c r="J187" s="178" t="s">
        <v>621</v>
      </c>
      <c r="K187" s="178" t="s">
        <v>621</v>
      </c>
      <c r="L187" s="178" t="s">
        <v>621</v>
      </c>
      <c r="M187" s="178" t="s">
        <v>621</v>
      </c>
      <c r="N187" s="178" t="s">
        <v>621</v>
      </c>
      <c r="O187" s="178" t="s">
        <v>621</v>
      </c>
      <c r="P187" s="178" t="s">
        <v>621</v>
      </c>
      <c r="Q187" s="178" t="s">
        <v>621</v>
      </c>
      <c r="R187" s="178" t="s">
        <v>621</v>
      </c>
      <c r="S187" s="178" t="s">
        <v>621</v>
      </c>
      <c r="T187" s="178" t="s">
        <v>620</v>
      </c>
      <c r="U187" s="178" t="s">
        <v>621</v>
      </c>
      <c r="V187" s="178" t="s">
        <v>621</v>
      </c>
      <c r="W187" s="178" t="s">
        <v>621</v>
      </c>
      <c r="X187" s="178" t="s">
        <v>621</v>
      </c>
      <c r="Y187" s="178" t="s">
        <v>622</v>
      </c>
      <c r="Z187" s="178" t="s">
        <v>621</v>
      </c>
      <c r="AA187" s="178" t="s">
        <v>621</v>
      </c>
      <c r="AB187" s="178" t="s">
        <v>621</v>
      </c>
      <c r="AC187" s="178" t="s">
        <v>623</v>
      </c>
      <c r="AD187" s="178" t="s">
        <v>621</v>
      </c>
      <c r="AE187" s="178" t="s">
        <v>621</v>
      </c>
      <c r="AF187" s="178" t="s">
        <v>621</v>
      </c>
      <c r="AG187" s="178" t="s">
        <v>621</v>
      </c>
      <c r="AH187" s="178" t="s">
        <v>622</v>
      </c>
      <c r="AI187" s="178" t="s">
        <v>622</v>
      </c>
      <c r="AJ187" s="178" t="s">
        <v>621</v>
      </c>
      <c r="AK187" s="178" t="s">
        <v>621</v>
      </c>
      <c r="AL187" s="178" t="s">
        <v>621</v>
      </c>
      <c r="AM187" s="178" t="s">
        <v>621</v>
      </c>
      <c r="AN187" s="178" t="s">
        <v>621</v>
      </c>
      <c r="AO187" s="178" t="s">
        <v>621</v>
      </c>
      <c r="AP187" s="178" t="s">
        <v>621</v>
      </c>
      <c r="AQ187" s="178" t="s">
        <v>621</v>
      </c>
      <c r="AR187" s="178" t="s">
        <v>621</v>
      </c>
      <c r="AS187" s="178" t="s">
        <v>621</v>
      </c>
      <c r="AT187" s="178" t="s">
        <v>621</v>
      </c>
      <c r="AU187" s="178" t="s">
        <v>621</v>
      </c>
      <c r="AV187" s="178" t="s">
        <v>623</v>
      </c>
      <c r="AW187" s="178" t="s">
        <v>623</v>
      </c>
      <c r="AX187" s="178" t="s">
        <v>620</v>
      </c>
      <c r="AY187" s="178" t="s">
        <v>621</v>
      </c>
      <c r="AZ187" s="178" t="s">
        <v>622</v>
      </c>
      <c r="BA187" s="178" t="s">
        <v>622</v>
      </c>
      <c r="BC187" s="103">
        <f t="shared" si="12"/>
        <v>40</v>
      </c>
      <c r="BD187" s="103">
        <f t="shared" si="13"/>
        <v>5</v>
      </c>
      <c r="BE187" s="103">
        <f t="shared" si="14"/>
        <v>2</v>
      </c>
      <c r="BF187" s="103">
        <f t="shared" si="15"/>
        <v>3</v>
      </c>
      <c r="BG187" s="103">
        <f t="shared" si="16"/>
        <v>0</v>
      </c>
      <c r="BH187" s="103">
        <f t="shared" si="17"/>
        <v>47</v>
      </c>
    </row>
    <row r="188" spans="1:60" x14ac:dyDescent="0.25">
      <c r="A188" s="100">
        <v>515</v>
      </c>
      <c r="B188" s="67" t="s">
        <v>188</v>
      </c>
      <c r="C188" s="67" t="s">
        <v>174</v>
      </c>
      <c r="D188" s="178" t="s">
        <v>621</v>
      </c>
      <c r="E188" s="178" t="s">
        <v>621</v>
      </c>
      <c r="F188" s="178" t="s">
        <v>621</v>
      </c>
      <c r="G188" s="178" t="s">
        <v>621</v>
      </c>
      <c r="H188" s="178" t="s">
        <v>623</v>
      </c>
      <c r="I188" s="178" t="s">
        <v>621</v>
      </c>
      <c r="J188" s="178" t="s">
        <v>621</v>
      </c>
      <c r="K188" s="178" t="s">
        <v>621</v>
      </c>
      <c r="L188" s="178" t="s">
        <v>623</v>
      </c>
      <c r="M188" s="178" t="s">
        <v>621</v>
      </c>
      <c r="N188" s="178" t="s">
        <v>621</v>
      </c>
      <c r="O188" s="178" t="s">
        <v>621</v>
      </c>
      <c r="P188" s="178" t="s">
        <v>621</v>
      </c>
      <c r="Q188" s="178" t="s">
        <v>623</v>
      </c>
      <c r="R188" s="178" t="s">
        <v>621</v>
      </c>
      <c r="S188" s="178" t="s">
        <v>621</v>
      </c>
      <c r="T188" s="178" t="s">
        <v>621</v>
      </c>
      <c r="U188" s="178" t="s">
        <v>621</v>
      </c>
      <c r="V188" s="178" t="s">
        <v>621</v>
      </c>
      <c r="W188" s="178" t="s">
        <v>623</v>
      </c>
      <c r="X188" s="178" t="s">
        <v>621</v>
      </c>
      <c r="Y188" s="178" t="s">
        <v>622</v>
      </c>
      <c r="Z188" s="178" t="s">
        <v>621</v>
      </c>
      <c r="AA188" s="178" t="s">
        <v>621</v>
      </c>
      <c r="AB188" s="178" t="s">
        <v>621</v>
      </c>
      <c r="AC188" s="178" t="s">
        <v>621</v>
      </c>
      <c r="AD188" s="178" t="s">
        <v>623</v>
      </c>
      <c r="AE188" s="178" t="s">
        <v>621</v>
      </c>
      <c r="AF188" s="178" t="s">
        <v>621</v>
      </c>
      <c r="AG188" s="178" t="s">
        <v>622</v>
      </c>
      <c r="AH188" s="178" t="s">
        <v>622</v>
      </c>
      <c r="AI188" s="178" t="s">
        <v>622</v>
      </c>
      <c r="AJ188" s="178" t="s">
        <v>621</v>
      </c>
      <c r="AK188" s="178" t="s">
        <v>621</v>
      </c>
      <c r="AL188" s="178" t="s">
        <v>621</v>
      </c>
      <c r="AM188" s="178" t="s">
        <v>621</v>
      </c>
      <c r="AN188" s="178" t="s">
        <v>621</v>
      </c>
      <c r="AO188" s="178" t="s">
        <v>623</v>
      </c>
      <c r="AP188" s="178" t="s">
        <v>621</v>
      </c>
      <c r="AQ188" s="178" t="s">
        <v>621</v>
      </c>
      <c r="AR188" s="178" t="s">
        <v>621</v>
      </c>
      <c r="AS188" s="178" t="s">
        <v>621</v>
      </c>
      <c r="AT188" s="178" t="s">
        <v>621</v>
      </c>
      <c r="AU188" s="178" t="s">
        <v>621</v>
      </c>
      <c r="AV188" s="178" t="s">
        <v>621</v>
      </c>
      <c r="AW188" s="178" t="s">
        <v>621</v>
      </c>
      <c r="AX188" s="178" t="s">
        <v>621</v>
      </c>
      <c r="AY188" s="178" t="s">
        <v>621</v>
      </c>
      <c r="AZ188" s="178" t="s">
        <v>622</v>
      </c>
      <c r="BA188" s="178" t="s">
        <v>621</v>
      </c>
      <c r="BC188" s="103">
        <f t="shared" si="12"/>
        <v>39</v>
      </c>
      <c r="BD188" s="103">
        <f t="shared" si="13"/>
        <v>5</v>
      </c>
      <c r="BE188" s="103">
        <f t="shared" si="14"/>
        <v>0</v>
      </c>
      <c r="BF188" s="103">
        <f t="shared" si="15"/>
        <v>6</v>
      </c>
      <c r="BG188" s="103">
        <f t="shared" si="16"/>
        <v>0</v>
      </c>
      <c r="BH188" s="103">
        <f t="shared" si="17"/>
        <v>44</v>
      </c>
    </row>
    <row r="189" spans="1:60" x14ac:dyDescent="0.25">
      <c r="A189" s="100">
        <v>516</v>
      </c>
      <c r="B189" s="67" t="s">
        <v>189</v>
      </c>
      <c r="C189" s="67" t="s">
        <v>174</v>
      </c>
      <c r="D189" s="178" t="s">
        <v>623</v>
      </c>
      <c r="E189" s="178" t="s">
        <v>621</v>
      </c>
      <c r="F189" s="178" t="s">
        <v>621</v>
      </c>
      <c r="G189" s="178" t="s">
        <v>621</v>
      </c>
      <c r="H189" s="178" t="s">
        <v>623</v>
      </c>
      <c r="I189" s="178" t="s">
        <v>621</v>
      </c>
      <c r="J189" s="178" t="s">
        <v>623</v>
      </c>
      <c r="K189" s="178" t="s">
        <v>623</v>
      </c>
      <c r="L189" s="178" t="s">
        <v>622</v>
      </c>
      <c r="M189" s="178" t="s">
        <v>621</v>
      </c>
      <c r="N189" s="178" t="s">
        <v>621</v>
      </c>
      <c r="O189" s="178" t="s">
        <v>622</v>
      </c>
      <c r="P189" s="178" t="s">
        <v>621</v>
      </c>
      <c r="Q189" s="178" t="s">
        <v>621</v>
      </c>
      <c r="R189" s="178" t="s">
        <v>623</v>
      </c>
      <c r="S189" s="178" t="s">
        <v>621</v>
      </c>
      <c r="T189" s="178" t="s">
        <v>621</v>
      </c>
      <c r="U189" s="178" t="s">
        <v>621</v>
      </c>
      <c r="V189" s="178" t="s">
        <v>621</v>
      </c>
      <c r="W189" s="178" t="s">
        <v>621</v>
      </c>
      <c r="X189" s="178" t="s">
        <v>621</v>
      </c>
      <c r="Y189" s="178" t="s">
        <v>622</v>
      </c>
      <c r="Z189" s="178" t="s">
        <v>621</v>
      </c>
      <c r="AA189" s="178" t="s">
        <v>621</v>
      </c>
      <c r="AB189" s="178" t="s">
        <v>621</v>
      </c>
      <c r="AC189" s="178" t="s">
        <v>623</v>
      </c>
      <c r="AD189" s="178" t="s">
        <v>623</v>
      </c>
      <c r="AE189" s="178" t="s">
        <v>621</v>
      </c>
      <c r="AF189" s="178" t="s">
        <v>621</v>
      </c>
      <c r="AG189" s="178" t="s">
        <v>621</v>
      </c>
      <c r="AH189" s="178" t="s">
        <v>622</v>
      </c>
      <c r="AI189" s="178" t="s">
        <v>622</v>
      </c>
      <c r="AJ189" s="178" t="s">
        <v>621</v>
      </c>
      <c r="AK189" s="178" t="s">
        <v>621</v>
      </c>
      <c r="AL189" s="178" t="s">
        <v>622</v>
      </c>
      <c r="AM189" s="178" t="s">
        <v>621</v>
      </c>
      <c r="AN189" s="178" t="s">
        <v>621</v>
      </c>
      <c r="AO189" s="178" t="s">
        <v>623</v>
      </c>
      <c r="AP189" s="178" t="s">
        <v>621</v>
      </c>
      <c r="AQ189" s="178" t="s">
        <v>621</v>
      </c>
      <c r="AR189" s="178" t="s">
        <v>621</v>
      </c>
      <c r="AS189" s="178" t="s">
        <v>621</v>
      </c>
      <c r="AT189" s="178" t="s">
        <v>621</v>
      </c>
      <c r="AU189" s="178" t="s">
        <v>621</v>
      </c>
      <c r="AV189" s="178" t="s">
        <v>621</v>
      </c>
      <c r="AW189" s="178" t="s">
        <v>622</v>
      </c>
      <c r="AX189" s="178" t="s">
        <v>621</v>
      </c>
      <c r="AY189" s="178" t="s">
        <v>621</v>
      </c>
      <c r="AZ189" s="178" t="s">
        <v>622</v>
      </c>
      <c r="BA189" s="178" t="s">
        <v>622</v>
      </c>
      <c r="BC189" s="103">
        <f t="shared" si="12"/>
        <v>33</v>
      </c>
      <c r="BD189" s="103">
        <f t="shared" si="13"/>
        <v>9</v>
      </c>
      <c r="BE189" s="103">
        <f t="shared" si="14"/>
        <v>0</v>
      </c>
      <c r="BF189" s="103">
        <f t="shared" si="15"/>
        <v>8</v>
      </c>
      <c r="BG189" s="103">
        <f t="shared" si="16"/>
        <v>0</v>
      </c>
      <c r="BH189" s="103">
        <f t="shared" si="17"/>
        <v>42</v>
      </c>
    </row>
    <row r="190" spans="1:60" x14ac:dyDescent="0.25">
      <c r="A190" s="100">
        <v>601</v>
      </c>
      <c r="B190" s="67" t="s">
        <v>190</v>
      </c>
      <c r="C190" s="67" t="s">
        <v>191</v>
      </c>
      <c r="D190" s="103" t="s">
        <v>621</v>
      </c>
      <c r="E190" s="103" t="s">
        <v>621</v>
      </c>
      <c r="F190" s="103" t="s">
        <v>621</v>
      </c>
      <c r="G190" s="103" t="s">
        <v>621</v>
      </c>
      <c r="H190" s="103" t="s">
        <v>621</v>
      </c>
      <c r="I190" s="103" t="s">
        <v>621</v>
      </c>
      <c r="J190" s="103" t="s">
        <v>623</v>
      </c>
      <c r="K190" s="103" t="s">
        <v>621</v>
      </c>
      <c r="L190" s="103" t="s">
        <v>623</v>
      </c>
      <c r="M190" s="103" t="s">
        <v>621</v>
      </c>
      <c r="N190" s="103" t="s">
        <v>621</v>
      </c>
      <c r="O190" s="103" t="s">
        <v>621</v>
      </c>
      <c r="P190" s="103" t="s">
        <v>621</v>
      </c>
      <c r="Q190" s="103" t="s">
        <v>623</v>
      </c>
      <c r="R190" s="103" t="s">
        <v>621</v>
      </c>
      <c r="S190" s="103" t="s">
        <v>621</v>
      </c>
      <c r="T190" s="103" t="s">
        <v>623</v>
      </c>
      <c r="U190" s="103" t="s">
        <v>621</v>
      </c>
      <c r="V190" s="103" t="s">
        <v>621</v>
      </c>
      <c r="W190" s="103" t="s">
        <v>621</v>
      </c>
      <c r="X190" s="103" t="s">
        <v>621</v>
      </c>
      <c r="Y190" s="103" t="s">
        <v>622</v>
      </c>
      <c r="Z190" s="103" t="s">
        <v>623</v>
      </c>
      <c r="AA190" s="103" t="s">
        <v>621</v>
      </c>
      <c r="AB190" s="103" t="s">
        <v>621</v>
      </c>
      <c r="AC190" s="103" t="s">
        <v>623</v>
      </c>
      <c r="AD190" s="103" t="s">
        <v>621</v>
      </c>
      <c r="AE190" s="103" t="s">
        <v>621</v>
      </c>
      <c r="AF190" s="103" t="s">
        <v>621</v>
      </c>
      <c r="AG190" s="103" t="s">
        <v>622</v>
      </c>
      <c r="AH190" s="103" t="s">
        <v>622</v>
      </c>
      <c r="AI190" s="103" t="s">
        <v>622</v>
      </c>
      <c r="AJ190" s="103" t="s">
        <v>621</v>
      </c>
      <c r="AK190" s="103" t="s">
        <v>621</v>
      </c>
      <c r="AL190" s="103" t="s">
        <v>621</v>
      </c>
      <c r="AM190" s="103" t="s">
        <v>621</v>
      </c>
      <c r="AN190" s="103" t="s">
        <v>621</v>
      </c>
      <c r="AO190" s="103" t="s">
        <v>621</v>
      </c>
      <c r="AP190" s="103" t="s">
        <v>621</v>
      </c>
      <c r="AQ190" s="103" t="s">
        <v>621</v>
      </c>
      <c r="AR190" s="103" t="s">
        <v>623</v>
      </c>
      <c r="AS190" s="103" t="s">
        <v>621</v>
      </c>
      <c r="AT190" s="103" t="s">
        <v>623</v>
      </c>
      <c r="AU190" s="103" t="s">
        <v>621</v>
      </c>
      <c r="AV190" s="103" t="s">
        <v>621</v>
      </c>
      <c r="AW190" s="103" t="s">
        <v>621</v>
      </c>
      <c r="AX190" s="103" t="s">
        <v>621</v>
      </c>
      <c r="AY190" s="103" t="s">
        <v>621</v>
      </c>
      <c r="AZ190" s="103" t="s">
        <v>622</v>
      </c>
      <c r="BA190" s="103" t="s">
        <v>623</v>
      </c>
      <c r="BC190" s="103">
        <f t="shared" si="12"/>
        <v>36</v>
      </c>
      <c r="BD190" s="103">
        <f t="shared" si="13"/>
        <v>5</v>
      </c>
      <c r="BE190" s="103">
        <f t="shared" si="14"/>
        <v>0</v>
      </c>
      <c r="BF190" s="103">
        <f t="shared" si="15"/>
        <v>9</v>
      </c>
      <c r="BG190" s="103">
        <f t="shared" si="16"/>
        <v>0</v>
      </c>
      <c r="BH190" s="103">
        <f t="shared" si="17"/>
        <v>41</v>
      </c>
    </row>
    <row r="191" spans="1:60" x14ac:dyDescent="0.25">
      <c r="A191" s="100">
        <v>602</v>
      </c>
      <c r="B191" s="67" t="s">
        <v>192</v>
      </c>
      <c r="C191" s="67" t="s">
        <v>191</v>
      </c>
      <c r="D191" s="178" t="s">
        <v>621</v>
      </c>
      <c r="E191" s="178" t="s">
        <v>621</v>
      </c>
      <c r="F191" s="178" t="s">
        <v>621</v>
      </c>
      <c r="G191" s="178" t="s">
        <v>621</v>
      </c>
      <c r="H191" s="178" t="s">
        <v>623</v>
      </c>
      <c r="I191" s="178" t="s">
        <v>621</v>
      </c>
      <c r="J191" s="178" t="s">
        <v>621</v>
      </c>
      <c r="K191" s="178" t="s">
        <v>623</v>
      </c>
      <c r="L191" s="178" t="s">
        <v>621</v>
      </c>
      <c r="M191" s="178" t="s">
        <v>621</v>
      </c>
      <c r="N191" s="178" t="s">
        <v>621</v>
      </c>
      <c r="O191" s="178" t="s">
        <v>621</v>
      </c>
      <c r="P191" s="178" t="s">
        <v>621</v>
      </c>
      <c r="Q191" s="178" t="s">
        <v>621</v>
      </c>
      <c r="R191" s="178" t="s">
        <v>621</v>
      </c>
      <c r="S191" s="178" t="s">
        <v>621</v>
      </c>
      <c r="T191" s="178" t="s">
        <v>621</v>
      </c>
      <c r="U191" s="178" t="s">
        <v>621</v>
      </c>
      <c r="V191" s="178" t="s">
        <v>621</v>
      </c>
      <c r="W191" s="178" t="s">
        <v>621</v>
      </c>
      <c r="X191" s="178" t="s">
        <v>621</v>
      </c>
      <c r="Y191" s="178" t="s">
        <v>621</v>
      </c>
      <c r="Z191" s="178" t="s">
        <v>621</v>
      </c>
      <c r="AA191" s="178" t="s">
        <v>621</v>
      </c>
      <c r="AB191" s="178" t="s">
        <v>621</v>
      </c>
      <c r="AC191" s="178" t="s">
        <v>621</v>
      </c>
      <c r="AD191" s="178" t="s">
        <v>621</v>
      </c>
      <c r="AE191" s="178" t="s">
        <v>621</v>
      </c>
      <c r="AF191" s="178" t="s">
        <v>621</v>
      </c>
      <c r="AG191" s="178" t="s">
        <v>622</v>
      </c>
      <c r="AH191" s="178" t="s">
        <v>622</v>
      </c>
      <c r="AI191" s="178" t="s">
        <v>621</v>
      </c>
      <c r="AJ191" s="178" t="s">
        <v>621</v>
      </c>
      <c r="AK191" s="178" t="s">
        <v>621</v>
      </c>
      <c r="AL191" s="178" t="s">
        <v>621</v>
      </c>
      <c r="AM191" s="178" t="s">
        <v>621</v>
      </c>
      <c r="AN191" s="178" t="s">
        <v>621</v>
      </c>
      <c r="AO191" s="178" t="s">
        <v>620</v>
      </c>
      <c r="AP191" s="178" t="s">
        <v>621</v>
      </c>
      <c r="AQ191" s="178" t="s">
        <v>621</v>
      </c>
      <c r="AR191" s="178" t="s">
        <v>623</v>
      </c>
      <c r="AS191" s="178" t="s">
        <v>621</v>
      </c>
      <c r="AT191" s="178" t="s">
        <v>620</v>
      </c>
      <c r="AU191" s="178" t="s">
        <v>621</v>
      </c>
      <c r="AV191" s="178" t="s">
        <v>623</v>
      </c>
      <c r="AW191" s="178" t="s">
        <v>620</v>
      </c>
      <c r="AX191" s="178" t="s">
        <v>621</v>
      </c>
      <c r="AY191" s="178" t="s">
        <v>621</v>
      </c>
      <c r="AZ191" s="178" t="s">
        <v>622</v>
      </c>
      <c r="BA191" s="178" t="s">
        <v>623</v>
      </c>
      <c r="BC191" s="103">
        <f t="shared" si="12"/>
        <v>39</v>
      </c>
      <c r="BD191" s="103">
        <f t="shared" si="13"/>
        <v>3</v>
      </c>
      <c r="BE191" s="103">
        <f t="shared" si="14"/>
        <v>3</v>
      </c>
      <c r="BF191" s="103">
        <f t="shared" si="15"/>
        <v>5</v>
      </c>
      <c r="BG191" s="103">
        <f t="shared" si="16"/>
        <v>0</v>
      </c>
      <c r="BH191" s="103">
        <f t="shared" si="17"/>
        <v>45</v>
      </c>
    </row>
    <row r="192" spans="1:60" x14ac:dyDescent="0.25">
      <c r="A192" s="100">
        <v>603</v>
      </c>
      <c r="B192" s="67" t="s">
        <v>193</v>
      </c>
      <c r="C192" s="67" t="s">
        <v>191</v>
      </c>
      <c r="D192" s="178" t="s">
        <v>623</v>
      </c>
      <c r="E192" s="178" t="s">
        <v>621</v>
      </c>
      <c r="F192" s="178" t="s">
        <v>621</v>
      </c>
      <c r="G192" s="178" t="s">
        <v>621</v>
      </c>
      <c r="H192" s="178" t="s">
        <v>623</v>
      </c>
      <c r="I192" s="178" t="s">
        <v>621</v>
      </c>
      <c r="J192" s="178" t="s">
        <v>621</v>
      </c>
      <c r="K192" s="178" t="s">
        <v>621</v>
      </c>
      <c r="L192" s="178" t="s">
        <v>622</v>
      </c>
      <c r="M192" s="178" t="s">
        <v>621</v>
      </c>
      <c r="N192" s="178" t="s">
        <v>621</v>
      </c>
      <c r="O192" s="178" t="s">
        <v>621</v>
      </c>
      <c r="P192" s="178" t="s">
        <v>621</v>
      </c>
      <c r="Q192" s="178" t="s">
        <v>621</v>
      </c>
      <c r="R192" s="178" t="s">
        <v>621</v>
      </c>
      <c r="S192" s="178" t="s">
        <v>621</v>
      </c>
      <c r="T192" s="178" t="s">
        <v>623</v>
      </c>
      <c r="U192" s="178" t="s">
        <v>621</v>
      </c>
      <c r="V192" s="178" t="s">
        <v>621</v>
      </c>
      <c r="W192" s="178" t="s">
        <v>623</v>
      </c>
      <c r="X192" s="178" t="s">
        <v>621</v>
      </c>
      <c r="Y192" s="178" t="s">
        <v>621</v>
      </c>
      <c r="Z192" s="178" t="s">
        <v>621</v>
      </c>
      <c r="AA192" s="178" t="s">
        <v>621</v>
      </c>
      <c r="AB192" s="178" t="s">
        <v>621</v>
      </c>
      <c r="AC192" s="178" t="s">
        <v>621</v>
      </c>
      <c r="AD192" s="178" t="s">
        <v>621</v>
      </c>
      <c r="AE192" s="178" t="s">
        <v>621</v>
      </c>
      <c r="AF192" s="178" t="s">
        <v>621</v>
      </c>
      <c r="AG192" s="178" t="s">
        <v>622</v>
      </c>
      <c r="AH192" s="178" t="s">
        <v>622</v>
      </c>
      <c r="AI192" s="178" t="s">
        <v>622</v>
      </c>
      <c r="AJ192" s="178" t="s">
        <v>621</v>
      </c>
      <c r="AK192" s="178" t="s">
        <v>621</v>
      </c>
      <c r="AL192" s="178" t="s">
        <v>622</v>
      </c>
      <c r="AM192" s="178" t="s">
        <v>621</v>
      </c>
      <c r="AN192" s="178" t="s">
        <v>621</v>
      </c>
      <c r="AO192" s="178" t="s">
        <v>623</v>
      </c>
      <c r="AP192" s="178" t="s">
        <v>621</v>
      </c>
      <c r="AQ192" s="178" t="s">
        <v>621</v>
      </c>
      <c r="AR192" s="178" t="s">
        <v>621</v>
      </c>
      <c r="AS192" s="178" t="s">
        <v>621</v>
      </c>
      <c r="AT192" s="178" t="s">
        <v>621</v>
      </c>
      <c r="AU192" s="178" t="s">
        <v>621</v>
      </c>
      <c r="AV192" s="178" t="s">
        <v>623</v>
      </c>
      <c r="AW192" s="178" t="s">
        <v>622</v>
      </c>
      <c r="AX192" s="178" t="s">
        <v>623</v>
      </c>
      <c r="AY192" s="178" t="s">
        <v>621</v>
      </c>
      <c r="AZ192" s="178" t="s">
        <v>622</v>
      </c>
      <c r="BA192" s="178" t="s">
        <v>623</v>
      </c>
      <c r="BC192" s="103">
        <f t="shared" si="12"/>
        <v>35</v>
      </c>
      <c r="BD192" s="103">
        <f t="shared" si="13"/>
        <v>7</v>
      </c>
      <c r="BE192" s="103">
        <f t="shared" si="14"/>
        <v>0</v>
      </c>
      <c r="BF192" s="103">
        <f t="shared" si="15"/>
        <v>8</v>
      </c>
      <c r="BG192" s="103">
        <f t="shared" si="16"/>
        <v>0</v>
      </c>
      <c r="BH192" s="103">
        <f t="shared" si="17"/>
        <v>42</v>
      </c>
    </row>
    <row r="193" spans="1:60" x14ac:dyDescent="0.25">
      <c r="A193" s="100">
        <v>604</v>
      </c>
      <c r="B193" s="67" t="s">
        <v>194</v>
      </c>
      <c r="C193" s="67" t="s">
        <v>191</v>
      </c>
      <c r="D193" s="178" t="s">
        <v>621</v>
      </c>
      <c r="E193" s="178" t="s">
        <v>621</v>
      </c>
      <c r="F193" s="178" t="s">
        <v>621</v>
      </c>
      <c r="G193" s="178" t="s">
        <v>621</v>
      </c>
      <c r="H193" s="178" t="s">
        <v>621</v>
      </c>
      <c r="I193" s="178" t="s">
        <v>621</v>
      </c>
      <c r="J193" s="178" t="s">
        <v>623</v>
      </c>
      <c r="K193" s="178" t="s">
        <v>623</v>
      </c>
      <c r="L193" s="178" t="s">
        <v>621</v>
      </c>
      <c r="M193" s="178" t="s">
        <v>621</v>
      </c>
      <c r="N193" s="178" t="s">
        <v>621</v>
      </c>
      <c r="O193" s="178" t="s">
        <v>621</v>
      </c>
      <c r="P193" s="178" t="s">
        <v>621</v>
      </c>
      <c r="Q193" s="178" t="s">
        <v>621</v>
      </c>
      <c r="R193" s="178" t="s">
        <v>621</v>
      </c>
      <c r="S193" s="178" t="s">
        <v>623</v>
      </c>
      <c r="T193" s="178" t="s">
        <v>621</v>
      </c>
      <c r="U193" s="178" t="s">
        <v>621</v>
      </c>
      <c r="V193" s="178" t="s">
        <v>621</v>
      </c>
      <c r="W193" s="178" t="s">
        <v>623</v>
      </c>
      <c r="X193" s="178" t="s">
        <v>621</v>
      </c>
      <c r="Y193" s="178" t="s">
        <v>622</v>
      </c>
      <c r="Z193" s="178" t="s">
        <v>621</v>
      </c>
      <c r="AA193" s="178" t="s">
        <v>621</v>
      </c>
      <c r="AB193" s="178" t="s">
        <v>621</v>
      </c>
      <c r="AC193" s="178" t="s">
        <v>623</v>
      </c>
      <c r="AD193" s="178" t="s">
        <v>621</v>
      </c>
      <c r="AE193" s="178" t="s">
        <v>621</v>
      </c>
      <c r="AF193" s="178" t="s">
        <v>621</v>
      </c>
      <c r="AG193" s="178" t="s">
        <v>622</v>
      </c>
      <c r="AH193" s="178" t="s">
        <v>622</v>
      </c>
      <c r="AI193" s="178" t="s">
        <v>622</v>
      </c>
      <c r="AJ193" s="178" t="s">
        <v>621</v>
      </c>
      <c r="AK193" s="178" t="s">
        <v>621</v>
      </c>
      <c r="AL193" s="178" t="s">
        <v>621</v>
      </c>
      <c r="AM193" s="178" t="s">
        <v>621</v>
      </c>
      <c r="AN193" s="178" t="s">
        <v>621</v>
      </c>
      <c r="AO193" s="178" t="s">
        <v>621</v>
      </c>
      <c r="AP193" s="178" t="s">
        <v>621</v>
      </c>
      <c r="AQ193" s="178" t="s">
        <v>622</v>
      </c>
      <c r="AR193" s="178" t="s">
        <v>621</v>
      </c>
      <c r="AS193" s="178" t="s">
        <v>623</v>
      </c>
      <c r="AT193" s="178" t="s">
        <v>621</v>
      </c>
      <c r="AU193" s="178" t="s">
        <v>621</v>
      </c>
      <c r="AV193" s="178" t="s">
        <v>623</v>
      </c>
      <c r="AW193" s="178" t="s">
        <v>622</v>
      </c>
      <c r="AX193" s="178" t="s">
        <v>621</v>
      </c>
      <c r="AY193" s="178" t="s">
        <v>621</v>
      </c>
      <c r="AZ193" s="178" t="s">
        <v>622</v>
      </c>
      <c r="BA193" s="178" t="s">
        <v>623</v>
      </c>
      <c r="BC193" s="103">
        <f t="shared" si="12"/>
        <v>35</v>
      </c>
      <c r="BD193" s="103">
        <f t="shared" si="13"/>
        <v>7</v>
      </c>
      <c r="BE193" s="103">
        <f t="shared" si="14"/>
        <v>0</v>
      </c>
      <c r="BF193" s="103">
        <f t="shared" si="15"/>
        <v>8</v>
      </c>
      <c r="BG193" s="103">
        <f t="shared" si="16"/>
        <v>0</v>
      </c>
      <c r="BH193" s="103">
        <f t="shared" si="17"/>
        <v>42</v>
      </c>
    </row>
    <row r="194" spans="1:60" x14ac:dyDescent="0.25">
      <c r="A194" s="100">
        <v>605</v>
      </c>
      <c r="B194" s="67" t="s">
        <v>195</v>
      </c>
      <c r="C194" s="67" t="s">
        <v>191</v>
      </c>
      <c r="D194" s="178" t="s">
        <v>621</v>
      </c>
      <c r="E194" s="178" t="s">
        <v>621</v>
      </c>
      <c r="F194" s="178" t="s">
        <v>621</v>
      </c>
      <c r="G194" s="178" t="s">
        <v>621</v>
      </c>
      <c r="H194" s="178" t="s">
        <v>621</v>
      </c>
      <c r="I194" s="178" t="s">
        <v>621</v>
      </c>
      <c r="J194" s="178" t="s">
        <v>621</v>
      </c>
      <c r="K194" s="178" t="s">
        <v>623</v>
      </c>
      <c r="L194" s="178" t="s">
        <v>621</v>
      </c>
      <c r="M194" s="178" t="s">
        <v>621</v>
      </c>
      <c r="N194" s="178" t="s">
        <v>621</v>
      </c>
      <c r="O194" s="178" t="s">
        <v>622</v>
      </c>
      <c r="P194" s="178" t="s">
        <v>621</v>
      </c>
      <c r="Q194" s="178" t="s">
        <v>621</v>
      </c>
      <c r="R194" s="178" t="s">
        <v>621</v>
      </c>
      <c r="S194" s="178" t="s">
        <v>621</v>
      </c>
      <c r="T194" s="178" t="s">
        <v>620</v>
      </c>
      <c r="U194" s="178" t="s">
        <v>621</v>
      </c>
      <c r="V194" s="178" t="s">
        <v>621</v>
      </c>
      <c r="W194" s="178" t="s">
        <v>623</v>
      </c>
      <c r="X194" s="178" t="s">
        <v>621</v>
      </c>
      <c r="Y194" s="178" t="s">
        <v>621</v>
      </c>
      <c r="Z194" s="178" t="s">
        <v>621</v>
      </c>
      <c r="AA194" s="178" t="s">
        <v>621</v>
      </c>
      <c r="AB194" s="178" t="s">
        <v>621</v>
      </c>
      <c r="AC194" s="178" t="s">
        <v>621</v>
      </c>
      <c r="AD194" s="178" t="s">
        <v>621</v>
      </c>
      <c r="AE194" s="178" t="s">
        <v>621</v>
      </c>
      <c r="AF194" s="178" t="s">
        <v>621</v>
      </c>
      <c r="AG194" s="178" t="s">
        <v>621</v>
      </c>
      <c r="AH194" s="178" t="s">
        <v>621</v>
      </c>
      <c r="AI194" s="178" t="s">
        <v>621</v>
      </c>
      <c r="AJ194" s="178" t="s">
        <v>621</v>
      </c>
      <c r="AK194" s="178" t="s">
        <v>621</v>
      </c>
      <c r="AL194" s="178" t="s">
        <v>621</v>
      </c>
      <c r="AM194" s="178" t="s">
        <v>621</v>
      </c>
      <c r="AN194" s="178" t="s">
        <v>621</v>
      </c>
      <c r="AO194" s="178" t="s">
        <v>621</v>
      </c>
      <c r="AP194" s="178" t="s">
        <v>621</v>
      </c>
      <c r="AQ194" s="178" t="s">
        <v>621</v>
      </c>
      <c r="AR194" s="178" t="s">
        <v>621</v>
      </c>
      <c r="AS194" s="178" t="s">
        <v>621</v>
      </c>
      <c r="AT194" s="178" t="s">
        <v>621</v>
      </c>
      <c r="AU194" s="178" t="s">
        <v>621</v>
      </c>
      <c r="AV194" s="178" t="s">
        <v>623</v>
      </c>
      <c r="AW194" s="178" t="s">
        <v>621</v>
      </c>
      <c r="AX194" s="178" t="s">
        <v>621</v>
      </c>
      <c r="AY194" s="178" t="s">
        <v>621</v>
      </c>
      <c r="AZ194" s="178" t="s">
        <v>622</v>
      </c>
      <c r="BA194" s="178" t="s">
        <v>621</v>
      </c>
      <c r="BC194" s="103">
        <f t="shared" si="12"/>
        <v>44</v>
      </c>
      <c r="BD194" s="103">
        <f t="shared" si="13"/>
        <v>2</v>
      </c>
      <c r="BE194" s="103">
        <f t="shared" si="14"/>
        <v>1</v>
      </c>
      <c r="BF194" s="103">
        <f t="shared" si="15"/>
        <v>3</v>
      </c>
      <c r="BG194" s="103">
        <f t="shared" si="16"/>
        <v>0</v>
      </c>
      <c r="BH194" s="103">
        <f t="shared" si="17"/>
        <v>47</v>
      </c>
    </row>
    <row r="195" spans="1:60" x14ac:dyDescent="0.25">
      <c r="A195" s="100">
        <v>606</v>
      </c>
      <c r="B195" s="67" t="s">
        <v>196</v>
      </c>
      <c r="C195" s="67" t="s">
        <v>191</v>
      </c>
      <c r="D195" s="178" t="s">
        <v>621</v>
      </c>
      <c r="E195" s="178" t="s">
        <v>623</v>
      </c>
      <c r="F195" s="178" t="s">
        <v>621</v>
      </c>
      <c r="G195" s="178" t="s">
        <v>621</v>
      </c>
      <c r="H195" s="178" t="s">
        <v>623</v>
      </c>
      <c r="I195" s="178" t="s">
        <v>621</v>
      </c>
      <c r="J195" s="178" t="s">
        <v>623</v>
      </c>
      <c r="K195" s="178" t="s">
        <v>623</v>
      </c>
      <c r="L195" s="178" t="s">
        <v>622</v>
      </c>
      <c r="M195" s="178" t="s">
        <v>621</v>
      </c>
      <c r="N195" s="178" t="s">
        <v>623</v>
      </c>
      <c r="O195" s="178" t="s">
        <v>622</v>
      </c>
      <c r="P195" s="178" t="s">
        <v>620</v>
      </c>
      <c r="Q195" s="178" t="s">
        <v>621</v>
      </c>
      <c r="R195" s="178" t="s">
        <v>623</v>
      </c>
      <c r="S195" s="178" t="s">
        <v>621</v>
      </c>
      <c r="T195" s="178" t="s">
        <v>623</v>
      </c>
      <c r="U195" s="178" t="s">
        <v>621</v>
      </c>
      <c r="V195" s="178" t="s">
        <v>621</v>
      </c>
      <c r="W195" s="178" t="s">
        <v>621</v>
      </c>
      <c r="X195" s="178" t="s">
        <v>621</v>
      </c>
      <c r="Y195" s="178" t="s">
        <v>622</v>
      </c>
      <c r="Z195" s="178" t="s">
        <v>621</v>
      </c>
      <c r="AA195" s="178" t="s">
        <v>623</v>
      </c>
      <c r="AB195" s="178" t="s">
        <v>621</v>
      </c>
      <c r="AC195" s="178" t="s">
        <v>621</v>
      </c>
      <c r="AD195" s="178" t="s">
        <v>621</v>
      </c>
      <c r="AE195" s="178" t="s">
        <v>622</v>
      </c>
      <c r="AF195" s="178" t="s">
        <v>623</v>
      </c>
      <c r="AG195" s="178" t="s">
        <v>622</v>
      </c>
      <c r="AH195" s="178" t="s">
        <v>622</v>
      </c>
      <c r="AI195" s="178" t="s">
        <v>622</v>
      </c>
      <c r="AJ195" s="178" t="s">
        <v>621</v>
      </c>
      <c r="AK195" s="178" t="s">
        <v>621</v>
      </c>
      <c r="AL195" s="178" t="s">
        <v>622</v>
      </c>
      <c r="AM195" s="178" t="s">
        <v>621</v>
      </c>
      <c r="AN195" s="178" t="s">
        <v>621</v>
      </c>
      <c r="AO195" s="178" t="s">
        <v>622</v>
      </c>
      <c r="AP195" s="178" t="s">
        <v>621</v>
      </c>
      <c r="AQ195" s="178" t="s">
        <v>622</v>
      </c>
      <c r="AR195" s="178" t="s">
        <v>621</v>
      </c>
      <c r="AS195" s="178" t="s">
        <v>623</v>
      </c>
      <c r="AT195" s="178" t="s">
        <v>621</v>
      </c>
      <c r="AU195" s="178" t="s">
        <v>621</v>
      </c>
      <c r="AV195" s="178" t="s">
        <v>623</v>
      </c>
      <c r="AW195" s="178" t="s">
        <v>622</v>
      </c>
      <c r="AX195" s="178" t="s">
        <v>621</v>
      </c>
      <c r="AY195" s="178" t="s">
        <v>621</v>
      </c>
      <c r="AZ195" s="178" t="s">
        <v>622</v>
      </c>
      <c r="BA195" s="178" t="s">
        <v>621</v>
      </c>
      <c r="BC195" s="103">
        <f t="shared" si="12"/>
        <v>26</v>
      </c>
      <c r="BD195" s="103">
        <f t="shared" si="13"/>
        <v>12</v>
      </c>
      <c r="BE195" s="103">
        <f t="shared" si="14"/>
        <v>1</v>
      </c>
      <c r="BF195" s="103">
        <f t="shared" si="15"/>
        <v>11</v>
      </c>
      <c r="BG195" s="103">
        <f t="shared" si="16"/>
        <v>0</v>
      </c>
      <c r="BH195" s="103">
        <f t="shared" si="17"/>
        <v>39</v>
      </c>
    </row>
    <row r="196" spans="1:60" x14ac:dyDescent="0.25">
      <c r="A196" s="100">
        <v>607</v>
      </c>
      <c r="B196" s="67" t="s">
        <v>197</v>
      </c>
      <c r="C196" s="67" t="s">
        <v>191</v>
      </c>
      <c r="D196" s="178" t="s">
        <v>621</v>
      </c>
      <c r="E196" s="178" t="s">
        <v>621</v>
      </c>
      <c r="F196" s="178" t="s">
        <v>621</v>
      </c>
      <c r="G196" s="178" t="s">
        <v>621</v>
      </c>
      <c r="H196" s="178" t="s">
        <v>621</v>
      </c>
      <c r="I196" s="178" t="s">
        <v>621</v>
      </c>
      <c r="J196" s="178" t="s">
        <v>621</v>
      </c>
      <c r="K196" s="178" t="s">
        <v>623</v>
      </c>
      <c r="L196" s="178" t="s">
        <v>622</v>
      </c>
      <c r="M196" s="178" t="s">
        <v>621</v>
      </c>
      <c r="N196" s="178" t="s">
        <v>621</v>
      </c>
      <c r="O196" s="178" t="s">
        <v>622</v>
      </c>
      <c r="P196" s="178" t="s">
        <v>621</v>
      </c>
      <c r="Q196" s="178" t="s">
        <v>621</v>
      </c>
      <c r="R196" s="178" t="s">
        <v>621</v>
      </c>
      <c r="S196" s="178" t="s">
        <v>623</v>
      </c>
      <c r="T196" s="178" t="s">
        <v>620</v>
      </c>
      <c r="U196" s="178" t="s">
        <v>621</v>
      </c>
      <c r="V196" s="178" t="s">
        <v>621</v>
      </c>
      <c r="W196" s="178" t="s">
        <v>621</v>
      </c>
      <c r="X196" s="178" t="s">
        <v>621</v>
      </c>
      <c r="Y196" s="178" t="s">
        <v>622</v>
      </c>
      <c r="Z196" s="178" t="s">
        <v>621</v>
      </c>
      <c r="AA196" s="178" t="s">
        <v>621</v>
      </c>
      <c r="AB196" s="178" t="s">
        <v>621</v>
      </c>
      <c r="AC196" s="178" t="s">
        <v>621</v>
      </c>
      <c r="AD196" s="178" t="s">
        <v>621</v>
      </c>
      <c r="AE196" s="178" t="s">
        <v>622</v>
      </c>
      <c r="AF196" s="178" t="s">
        <v>621</v>
      </c>
      <c r="AG196" s="178" t="s">
        <v>622</v>
      </c>
      <c r="AH196" s="178" t="s">
        <v>621</v>
      </c>
      <c r="AI196" s="178" t="s">
        <v>622</v>
      </c>
      <c r="AJ196" s="178" t="s">
        <v>621</v>
      </c>
      <c r="AK196" s="178" t="s">
        <v>621</v>
      </c>
      <c r="AL196" s="178" t="s">
        <v>622</v>
      </c>
      <c r="AM196" s="178" t="s">
        <v>621</v>
      </c>
      <c r="AN196" s="178" t="s">
        <v>621</v>
      </c>
      <c r="AO196" s="178" t="s">
        <v>621</v>
      </c>
      <c r="AP196" s="178" t="s">
        <v>621</v>
      </c>
      <c r="AQ196" s="178" t="s">
        <v>621</v>
      </c>
      <c r="AR196" s="178" t="s">
        <v>622</v>
      </c>
      <c r="AS196" s="178" t="s">
        <v>621</v>
      </c>
      <c r="AT196" s="178" t="s">
        <v>621</v>
      </c>
      <c r="AU196" s="178" t="s">
        <v>621</v>
      </c>
      <c r="AV196" s="178" t="s">
        <v>621</v>
      </c>
      <c r="AW196" s="178" t="s">
        <v>622</v>
      </c>
      <c r="AX196" s="178" t="s">
        <v>621</v>
      </c>
      <c r="AY196" s="178" t="s">
        <v>621</v>
      </c>
      <c r="AZ196" s="178" t="s">
        <v>620</v>
      </c>
      <c r="BA196" s="178" t="s">
        <v>622</v>
      </c>
      <c r="BC196" s="103">
        <f t="shared" ref="BC196:BC259" si="18">COUNTIF($D196:$BA196,"Yes")</f>
        <v>36</v>
      </c>
      <c r="BD196" s="103">
        <f t="shared" ref="BD196:BD259" si="19">COUNTIF($D196:$BA196,"N/A")</f>
        <v>10</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78" t="s">
        <v>621</v>
      </c>
      <c r="E197" s="178" t="s">
        <v>623</v>
      </c>
      <c r="F197" s="178" t="s">
        <v>621</v>
      </c>
      <c r="G197" s="178" t="s">
        <v>621</v>
      </c>
      <c r="H197" s="178" t="s">
        <v>621</v>
      </c>
      <c r="I197" s="178" t="s">
        <v>621</v>
      </c>
      <c r="J197" s="178" t="s">
        <v>623</v>
      </c>
      <c r="K197" s="178" t="s">
        <v>623</v>
      </c>
      <c r="L197" s="178" t="s">
        <v>622</v>
      </c>
      <c r="M197" s="178" t="s">
        <v>621</v>
      </c>
      <c r="N197" s="178" t="s">
        <v>621</v>
      </c>
      <c r="O197" s="178" t="s">
        <v>621</v>
      </c>
      <c r="P197" s="178" t="s">
        <v>620</v>
      </c>
      <c r="Q197" s="178" t="s">
        <v>620</v>
      </c>
      <c r="R197" s="178" t="s">
        <v>621</v>
      </c>
      <c r="S197" s="178" t="s">
        <v>623</v>
      </c>
      <c r="T197" s="178" t="s">
        <v>620</v>
      </c>
      <c r="U197" s="178" t="s">
        <v>621</v>
      </c>
      <c r="V197" s="178" t="s">
        <v>621</v>
      </c>
      <c r="W197" s="178" t="s">
        <v>621</v>
      </c>
      <c r="X197" s="178" t="s">
        <v>621</v>
      </c>
      <c r="Y197" s="178" t="s">
        <v>622</v>
      </c>
      <c r="Z197" s="178" t="s">
        <v>621</v>
      </c>
      <c r="AA197" s="178" t="s">
        <v>621</v>
      </c>
      <c r="AB197" s="178" t="s">
        <v>621</v>
      </c>
      <c r="AC197" s="178" t="s">
        <v>621</v>
      </c>
      <c r="AD197" s="178" t="s">
        <v>621</v>
      </c>
      <c r="AE197" s="178" t="s">
        <v>621</v>
      </c>
      <c r="AF197" s="178" t="s">
        <v>621</v>
      </c>
      <c r="AG197" s="178" t="s">
        <v>622</v>
      </c>
      <c r="AH197" s="178" t="s">
        <v>622</v>
      </c>
      <c r="AI197" s="178" t="s">
        <v>621</v>
      </c>
      <c r="AJ197" s="178" t="s">
        <v>621</v>
      </c>
      <c r="AK197" s="178" t="s">
        <v>621</v>
      </c>
      <c r="AL197" s="178" t="s">
        <v>622</v>
      </c>
      <c r="AM197" s="178" t="s">
        <v>621</v>
      </c>
      <c r="AN197" s="178" t="s">
        <v>621</v>
      </c>
      <c r="AO197" s="178" t="s">
        <v>622</v>
      </c>
      <c r="AP197" s="178" t="s">
        <v>621</v>
      </c>
      <c r="AQ197" s="178" t="s">
        <v>621</v>
      </c>
      <c r="AR197" s="178" t="s">
        <v>622</v>
      </c>
      <c r="AS197" s="178" t="s">
        <v>623</v>
      </c>
      <c r="AT197" s="178" t="s">
        <v>621</v>
      </c>
      <c r="AU197" s="178" t="s">
        <v>621</v>
      </c>
      <c r="AV197" s="178" t="s">
        <v>623</v>
      </c>
      <c r="AW197" s="178" t="s">
        <v>622</v>
      </c>
      <c r="AX197" s="178" t="s">
        <v>621</v>
      </c>
      <c r="AY197" s="178" t="s">
        <v>621</v>
      </c>
      <c r="AZ197" s="178" t="s">
        <v>621</v>
      </c>
      <c r="BA197" s="178" t="s">
        <v>620</v>
      </c>
      <c r="BC197" s="103">
        <f t="shared" si="18"/>
        <v>32</v>
      </c>
      <c r="BD197" s="103">
        <f t="shared" si="19"/>
        <v>8</v>
      </c>
      <c r="BE197" s="103">
        <f t="shared" si="20"/>
        <v>4</v>
      </c>
      <c r="BF197" s="103">
        <f t="shared" si="21"/>
        <v>6</v>
      </c>
      <c r="BG197" s="103">
        <f t="shared" si="22"/>
        <v>0</v>
      </c>
      <c r="BH197" s="103">
        <f t="shared" si="23"/>
        <v>44</v>
      </c>
    </row>
    <row r="198" spans="1:60" x14ac:dyDescent="0.25">
      <c r="A198" s="100">
        <v>609</v>
      </c>
      <c r="B198" s="67" t="s">
        <v>199</v>
      </c>
      <c r="C198" s="67" t="s">
        <v>191</v>
      </c>
      <c r="D198" s="178" t="s">
        <v>621</v>
      </c>
      <c r="E198" s="178" t="s">
        <v>621</v>
      </c>
      <c r="F198" s="178" t="s">
        <v>621</v>
      </c>
      <c r="G198" s="178" t="s">
        <v>620</v>
      </c>
      <c r="H198" s="178" t="s">
        <v>623</v>
      </c>
      <c r="I198" s="178" t="s">
        <v>621</v>
      </c>
      <c r="J198" s="178" t="s">
        <v>623</v>
      </c>
      <c r="K198" s="178" t="s">
        <v>621</v>
      </c>
      <c r="L198" s="178" t="s">
        <v>621</v>
      </c>
      <c r="M198" s="178" t="s">
        <v>621</v>
      </c>
      <c r="N198" s="178" t="s">
        <v>621</v>
      </c>
      <c r="O198" s="178" t="s">
        <v>620</v>
      </c>
      <c r="P198" s="178" t="s">
        <v>621</v>
      </c>
      <c r="Q198" s="178" t="s">
        <v>621</v>
      </c>
      <c r="R198" s="178" t="s">
        <v>621</v>
      </c>
      <c r="S198" s="178" t="s">
        <v>621</v>
      </c>
      <c r="T198" s="178" t="s">
        <v>620</v>
      </c>
      <c r="U198" s="178" t="s">
        <v>621</v>
      </c>
      <c r="V198" s="178" t="s">
        <v>621</v>
      </c>
      <c r="W198" s="178" t="s">
        <v>623</v>
      </c>
      <c r="X198" s="178" t="s">
        <v>621</v>
      </c>
      <c r="Y198" s="178" t="s">
        <v>622</v>
      </c>
      <c r="Z198" s="178" t="s">
        <v>621</v>
      </c>
      <c r="AA198" s="178" t="s">
        <v>621</v>
      </c>
      <c r="AB198" s="178" t="s">
        <v>623</v>
      </c>
      <c r="AC198" s="178" t="s">
        <v>623</v>
      </c>
      <c r="AD198" s="178" t="s">
        <v>621</v>
      </c>
      <c r="AE198" s="178" t="s">
        <v>621</v>
      </c>
      <c r="AF198" s="178" t="s">
        <v>621</v>
      </c>
      <c r="AG198" s="178" t="s">
        <v>622</v>
      </c>
      <c r="AH198" s="178" t="s">
        <v>622</v>
      </c>
      <c r="AI198" s="178" t="s">
        <v>622</v>
      </c>
      <c r="AJ198" s="178" t="s">
        <v>621</v>
      </c>
      <c r="AK198" s="178" t="s">
        <v>621</v>
      </c>
      <c r="AL198" s="178" t="s">
        <v>621</v>
      </c>
      <c r="AM198" s="178" t="s">
        <v>621</v>
      </c>
      <c r="AN198" s="178" t="s">
        <v>621</v>
      </c>
      <c r="AO198" s="178" t="s">
        <v>623</v>
      </c>
      <c r="AP198" s="178" t="s">
        <v>621</v>
      </c>
      <c r="AQ198" s="178" t="s">
        <v>621</v>
      </c>
      <c r="AR198" s="178" t="s">
        <v>623</v>
      </c>
      <c r="AS198" s="178" t="s">
        <v>623</v>
      </c>
      <c r="AT198" s="178" t="s">
        <v>621</v>
      </c>
      <c r="AU198" s="178" t="s">
        <v>621</v>
      </c>
      <c r="AV198" s="178" t="s">
        <v>621</v>
      </c>
      <c r="AW198" s="178" t="s">
        <v>621</v>
      </c>
      <c r="AX198" s="178" t="s">
        <v>621</v>
      </c>
      <c r="AY198" s="178" t="s">
        <v>621</v>
      </c>
      <c r="AZ198" s="178" t="s">
        <v>622</v>
      </c>
      <c r="BA198" s="178" t="s">
        <v>622</v>
      </c>
      <c r="BC198" s="103">
        <f t="shared" si="18"/>
        <v>33</v>
      </c>
      <c r="BD198" s="103">
        <f t="shared" si="19"/>
        <v>6</v>
      </c>
      <c r="BE198" s="103">
        <f t="shared" si="20"/>
        <v>3</v>
      </c>
      <c r="BF198" s="103">
        <f t="shared" si="21"/>
        <v>8</v>
      </c>
      <c r="BG198" s="103">
        <f t="shared" si="22"/>
        <v>0</v>
      </c>
      <c r="BH198" s="103">
        <f t="shared" si="23"/>
        <v>42</v>
      </c>
    </row>
    <row r="199" spans="1:60" x14ac:dyDescent="0.25">
      <c r="A199" s="100">
        <v>610</v>
      </c>
      <c r="B199" s="67" t="s">
        <v>200</v>
      </c>
      <c r="C199" s="67" t="s">
        <v>191</v>
      </c>
      <c r="D199" s="178" t="s">
        <v>621</v>
      </c>
      <c r="E199" s="178" t="s">
        <v>621</v>
      </c>
      <c r="F199" s="178" t="s">
        <v>621</v>
      </c>
      <c r="G199" s="178" t="s">
        <v>621</v>
      </c>
      <c r="H199" s="178" t="s">
        <v>623</v>
      </c>
      <c r="I199" s="178" t="s">
        <v>621</v>
      </c>
      <c r="J199" s="178" t="s">
        <v>621</v>
      </c>
      <c r="K199" s="178" t="s">
        <v>621</v>
      </c>
      <c r="L199" s="178" t="s">
        <v>623</v>
      </c>
      <c r="M199" s="178" t="s">
        <v>621</v>
      </c>
      <c r="N199" s="178" t="s">
        <v>621</v>
      </c>
      <c r="O199" s="178" t="s">
        <v>621</v>
      </c>
      <c r="P199" s="178" t="s">
        <v>621</v>
      </c>
      <c r="Q199" s="178" t="s">
        <v>620</v>
      </c>
      <c r="R199" s="178" t="s">
        <v>621</v>
      </c>
      <c r="S199" s="178" t="s">
        <v>621</v>
      </c>
      <c r="T199" s="178" t="s">
        <v>620</v>
      </c>
      <c r="U199" s="178" t="s">
        <v>621</v>
      </c>
      <c r="V199" s="178" t="s">
        <v>621</v>
      </c>
      <c r="W199" s="178" t="s">
        <v>621</v>
      </c>
      <c r="X199" s="178" t="s">
        <v>621</v>
      </c>
      <c r="Y199" s="178" t="s">
        <v>621</v>
      </c>
      <c r="Z199" s="178" t="s">
        <v>621</v>
      </c>
      <c r="AA199" s="178" t="s">
        <v>621</v>
      </c>
      <c r="AB199" s="178" t="s">
        <v>621</v>
      </c>
      <c r="AC199" s="178" t="s">
        <v>621</v>
      </c>
      <c r="AD199" s="178" t="s">
        <v>621</v>
      </c>
      <c r="AE199" s="178" t="s">
        <v>621</v>
      </c>
      <c r="AF199" s="178" t="s">
        <v>621</v>
      </c>
      <c r="AG199" s="178" t="s">
        <v>620</v>
      </c>
      <c r="AH199" s="178" t="s">
        <v>622</v>
      </c>
      <c r="AI199" s="178" t="s">
        <v>622</v>
      </c>
      <c r="AJ199" s="178" t="s">
        <v>621</v>
      </c>
      <c r="AK199" s="178" t="s">
        <v>623</v>
      </c>
      <c r="AL199" s="178" t="s">
        <v>621</v>
      </c>
      <c r="AM199" s="178" t="s">
        <v>621</v>
      </c>
      <c r="AN199" s="178" t="s">
        <v>621</v>
      </c>
      <c r="AO199" s="178" t="s">
        <v>623</v>
      </c>
      <c r="AP199" s="178" t="s">
        <v>621</v>
      </c>
      <c r="AQ199" s="178" t="s">
        <v>621</v>
      </c>
      <c r="AR199" s="178" t="s">
        <v>621</v>
      </c>
      <c r="AS199" s="178" t="s">
        <v>621</v>
      </c>
      <c r="AT199" s="178" t="s">
        <v>623</v>
      </c>
      <c r="AU199" s="178" t="s">
        <v>621</v>
      </c>
      <c r="AV199" s="178" t="s">
        <v>623</v>
      </c>
      <c r="AW199" s="178" t="s">
        <v>621</v>
      </c>
      <c r="AX199" s="178" t="s">
        <v>621</v>
      </c>
      <c r="AY199" s="178" t="s">
        <v>621</v>
      </c>
      <c r="AZ199" s="178" t="s">
        <v>622</v>
      </c>
      <c r="BA199" s="178" t="s">
        <v>621</v>
      </c>
      <c r="BC199" s="103">
        <f t="shared" si="18"/>
        <v>38</v>
      </c>
      <c r="BD199" s="103">
        <f t="shared" si="19"/>
        <v>3</v>
      </c>
      <c r="BE199" s="103">
        <f t="shared" si="20"/>
        <v>3</v>
      </c>
      <c r="BF199" s="103">
        <f t="shared" si="21"/>
        <v>6</v>
      </c>
      <c r="BG199" s="103">
        <f t="shared" si="22"/>
        <v>0</v>
      </c>
      <c r="BH199" s="103">
        <f t="shared" si="23"/>
        <v>44</v>
      </c>
    </row>
    <row r="200" spans="1:60" x14ac:dyDescent="0.25">
      <c r="A200" s="100">
        <v>611</v>
      </c>
      <c r="B200" s="67" t="s">
        <v>201</v>
      </c>
      <c r="C200" s="67" t="s">
        <v>191</v>
      </c>
      <c r="D200" s="178" t="s">
        <v>621</v>
      </c>
      <c r="E200" s="178" t="s">
        <v>623</v>
      </c>
      <c r="F200" s="178" t="s">
        <v>623</v>
      </c>
      <c r="G200" s="178" t="s">
        <v>620</v>
      </c>
      <c r="H200" s="178" t="s">
        <v>621</v>
      </c>
      <c r="I200" s="178" t="s">
        <v>621</v>
      </c>
      <c r="J200" s="178" t="s">
        <v>623</v>
      </c>
      <c r="K200" s="178" t="s">
        <v>623</v>
      </c>
      <c r="L200" s="178" t="s">
        <v>622</v>
      </c>
      <c r="M200" s="178" t="s">
        <v>621</v>
      </c>
      <c r="N200" s="178" t="s">
        <v>621</v>
      </c>
      <c r="O200" s="178" t="s">
        <v>622</v>
      </c>
      <c r="P200" s="178" t="s">
        <v>620</v>
      </c>
      <c r="Q200" s="178" t="s">
        <v>620</v>
      </c>
      <c r="R200" s="178" t="s">
        <v>621</v>
      </c>
      <c r="S200" s="178" t="s">
        <v>621</v>
      </c>
      <c r="T200" s="178" t="s">
        <v>620</v>
      </c>
      <c r="U200" s="178" t="s">
        <v>621</v>
      </c>
      <c r="V200" s="178" t="s">
        <v>621</v>
      </c>
      <c r="W200" s="178" t="s">
        <v>621</v>
      </c>
      <c r="X200" s="178" t="s">
        <v>621</v>
      </c>
      <c r="Y200" s="178" t="s">
        <v>622</v>
      </c>
      <c r="Z200" s="178" t="s">
        <v>621</v>
      </c>
      <c r="AA200" s="178" t="s">
        <v>621</v>
      </c>
      <c r="AB200" s="178" t="s">
        <v>621</v>
      </c>
      <c r="AC200" s="178" t="s">
        <v>621</v>
      </c>
      <c r="AD200" s="178" t="s">
        <v>623</v>
      </c>
      <c r="AE200" s="178" t="s">
        <v>622</v>
      </c>
      <c r="AF200" s="178" t="s">
        <v>621</v>
      </c>
      <c r="AG200" s="178" t="s">
        <v>622</v>
      </c>
      <c r="AH200" s="178" t="s">
        <v>622</v>
      </c>
      <c r="AI200" s="178" t="s">
        <v>622</v>
      </c>
      <c r="AJ200" s="178" t="s">
        <v>621</v>
      </c>
      <c r="AK200" s="178" t="s">
        <v>621</v>
      </c>
      <c r="AL200" s="178" t="s">
        <v>622</v>
      </c>
      <c r="AM200" s="178" t="s">
        <v>621</v>
      </c>
      <c r="AN200" s="178" t="s">
        <v>623</v>
      </c>
      <c r="AO200" s="178" t="s">
        <v>622</v>
      </c>
      <c r="AP200" s="178" t="s">
        <v>621</v>
      </c>
      <c r="AQ200" s="178" t="s">
        <v>622</v>
      </c>
      <c r="AR200" s="178" t="s">
        <v>622</v>
      </c>
      <c r="AS200" s="178" t="s">
        <v>623</v>
      </c>
      <c r="AT200" s="178" t="s">
        <v>620</v>
      </c>
      <c r="AU200" s="178" t="s">
        <v>620</v>
      </c>
      <c r="AV200" s="178" t="s">
        <v>621</v>
      </c>
      <c r="AW200" s="178" t="s">
        <v>622</v>
      </c>
      <c r="AX200" s="178" t="s">
        <v>620</v>
      </c>
      <c r="AY200" s="178" t="s">
        <v>621</v>
      </c>
      <c r="AZ200" s="178" t="s">
        <v>622</v>
      </c>
      <c r="BA200" s="178" t="s">
        <v>622</v>
      </c>
      <c r="BC200" s="103">
        <f t="shared" si="18"/>
        <v>22</v>
      </c>
      <c r="BD200" s="103">
        <f t="shared" si="19"/>
        <v>14</v>
      </c>
      <c r="BE200" s="103">
        <f t="shared" si="20"/>
        <v>7</v>
      </c>
      <c r="BF200" s="103">
        <f t="shared" si="21"/>
        <v>7</v>
      </c>
      <c r="BG200" s="103">
        <f t="shared" si="22"/>
        <v>0</v>
      </c>
      <c r="BH200" s="103">
        <f t="shared" si="23"/>
        <v>43</v>
      </c>
    </row>
    <row r="201" spans="1:60" x14ac:dyDescent="0.25">
      <c r="A201" s="100">
        <v>612</v>
      </c>
      <c r="B201" s="67" t="s">
        <v>202</v>
      </c>
      <c r="C201" s="67" t="s">
        <v>191</v>
      </c>
      <c r="D201" s="178" t="s">
        <v>622</v>
      </c>
      <c r="E201" s="178" t="s">
        <v>623</v>
      </c>
      <c r="F201" s="178" t="s">
        <v>623</v>
      </c>
      <c r="G201" s="178" t="s">
        <v>621</v>
      </c>
      <c r="H201" s="178" t="s">
        <v>621</v>
      </c>
      <c r="I201" s="178" t="s">
        <v>621</v>
      </c>
      <c r="J201" s="178" t="s">
        <v>623</v>
      </c>
      <c r="K201" s="178" t="s">
        <v>621</v>
      </c>
      <c r="L201" s="178" t="s">
        <v>622</v>
      </c>
      <c r="M201" s="178" t="s">
        <v>621</v>
      </c>
      <c r="N201" s="178" t="s">
        <v>621</v>
      </c>
      <c r="O201" s="178" t="s">
        <v>622</v>
      </c>
      <c r="P201" s="178" t="s">
        <v>621</v>
      </c>
      <c r="Q201" s="178" t="s">
        <v>1575</v>
      </c>
      <c r="R201" s="178" t="s">
        <v>623</v>
      </c>
      <c r="S201" s="178" t="s">
        <v>623</v>
      </c>
      <c r="T201" s="178" t="s">
        <v>620</v>
      </c>
      <c r="U201" s="178" t="s">
        <v>621</v>
      </c>
      <c r="V201" s="178" t="s">
        <v>621</v>
      </c>
      <c r="W201" s="178" t="s">
        <v>621</v>
      </c>
      <c r="X201" s="178" t="s">
        <v>621</v>
      </c>
      <c r="Y201" s="178" t="s">
        <v>622</v>
      </c>
      <c r="Z201" s="178" t="s">
        <v>621</v>
      </c>
      <c r="AA201" s="178" t="s">
        <v>621</v>
      </c>
      <c r="AB201" s="178" t="s">
        <v>621</v>
      </c>
      <c r="AC201" s="178" t="s">
        <v>621</v>
      </c>
      <c r="AD201" s="178" t="s">
        <v>621</v>
      </c>
      <c r="AE201" s="178" t="s">
        <v>622</v>
      </c>
      <c r="AF201" s="178" t="s">
        <v>623</v>
      </c>
      <c r="AG201" s="178" t="s">
        <v>622</v>
      </c>
      <c r="AH201" s="178" t="s">
        <v>622</v>
      </c>
      <c r="AI201" s="178" t="s">
        <v>622</v>
      </c>
      <c r="AJ201" s="178" t="s">
        <v>621</v>
      </c>
      <c r="AK201" s="178" t="s">
        <v>621</v>
      </c>
      <c r="AL201" s="178" t="s">
        <v>622</v>
      </c>
      <c r="AM201" s="178" t="s">
        <v>621</v>
      </c>
      <c r="AN201" s="178" t="s">
        <v>621</v>
      </c>
      <c r="AO201" s="178" t="s">
        <v>622</v>
      </c>
      <c r="AP201" s="178" t="s">
        <v>621</v>
      </c>
      <c r="AQ201" s="178" t="s">
        <v>622</v>
      </c>
      <c r="AR201" s="178" t="s">
        <v>622</v>
      </c>
      <c r="AS201" s="178" t="s">
        <v>623</v>
      </c>
      <c r="AT201" s="178" t="s">
        <v>621</v>
      </c>
      <c r="AU201" s="178" t="s">
        <v>621</v>
      </c>
      <c r="AV201" s="178" t="s">
        <v>623</v>
      </c>
      <c r="AW201" s="178" t="s">
        <v>622</v>
      </c>
      <c r="AX201" s="178" t="s">
        <v>620</v>
      </c>
      <c r="AY201" s="178" t="s">
        <v>620</v>
      </c>
      <c r="AZ201" s="178" t="s">
        <v>622</v>
      </c>
      <c r="BA201" s="178" t="s">
        <v>622</v>
      </c>
      <c r="BC201" s="103">
        <f t="shared" si="18"/>
        <v>23</v>
      </c>
      <c r="BD201" s="103">
        <f t="shared" si="19"/>
        <v>15</v>
      </c>
      <c r="BE201" s="103">
        <f t="shared" si="20"/>
        <v>3</v>
      </c>
      <c r="BF201" s="103">
        <f t="shared" si="21"/>
        <v>8</v>
      </c>
      <c r="BG201" s="103">
        <f t="shared" si="22"/>
        <v>1</v>
      </c>
      <c r="BH201" s="103">
        <f t="shared" si="23"/>
        <v>41</v>
      </c>
    </row>
    <row r="202" spans="1:60" x14ac:dyDescent="0.25">
      <c r="A202" s="100">
        <v>613</v>
      </c>
      <c r="B202" s="67" t="s">
        <v>203</v>
      </c>
      <c r="C202" s="67" t="s">
        <v>191</v>
      </c>
      <c r="D202" s="178" t="s">
        <v>621</v>
      </c>
      <c r="E202" s="178" t="s">
        <v>621</v>
      </c>
      <c r="F202" s="178" t="s">
        <v>621</v>
      </c>
      <c r="G202" s="178" t="s">
        <v>621</v>
      </c>
      <c r="H202" s="178" t="s">
        <v>621</v>
      </c>
      <c r="I202" s="178" t="s">
        <v>621</v>
      </c>
      <c r="J202" s="178" t="s">
        <v>621</v>
      </c>
      <c r="K202" s="178" t="s">
        <v>621</v>
      </c>
      <c r="L202" s="178" t="s">
        <v>621</v>
      </c>
      <c r="M202" s="178" t="s">
        <v>621</v>
      </c>
      <c r="N202" s="178" t="s">
        <v>621</v>
      </c>
      <c r="O202" s="178" t="s">
        <v>622</v>
      </c>
      <c r="P202" s="178" t="s">
        <v>621</v>
      </c>
      <c r="Q202" s="178" t="s">
        <v>621</v>
      </c>
      <c r="R202" s="178" t="s">
        <v>621</v>
      </c>
      <c r="S202" s="178" t="s">
        <v>621</v>
      </c>
      <c r="T202" s="178" t="s">
        <v>621</v>
      </c>
      <c r="U202" s="178" t="s">
        <v>621</v>
      </c>
      <c r="V202" s="178" t="s">
        <v>621</v>
      </c>
      <c r="W202" s="178" t="s">
        <v>621</v>
      </c>
      <c r="X202" s="178" t="s">
        <v>621</v>
      </c>
      <c r="Y202" s="178" t="s">
        <v>622</v>
      </c>
      <c r="Z202" s="178" t="s">
        <v>621</v>
      </c>
      <c r="AA202" s="178" t="s">
        <v>621</v>
      </c>
      <c r="AB202" s="178" t="s">
        <v>621</v>
      </c>
      <c r="AC202" s="178" t="s">
        <v>621</v>
      </c>
      <c r="AD202" s="178" t="s">
        <v>623</v>
      </c>
      <c r="AE202" s="178" t="s">
        <v>621</v>
      </c>
      <c r="AF202" s="178" t="s">
        <v>621</v>
      </c>
      <c r="AG202" s="178" t="s">
        <v>620</v>
      </c>
      <c r="AH202" s="178" t="s">
        <v>622</v>
      </c>
      <c r="AI202" s="178" t="s">
        <v>622</v>
      </c>
      <c r="AJ202" s="178" t="s">
        <v>621</v>
      </c>
      <c r="AK202" s="178" t="s">
        <v>621</v>
      </c>
      <c r="AL202" s="178" t="s">
        <v>621</v>
      </c>
      <c r="AM202" s="178" t="s">
        <v>621</v>
      </c>
      <c r="AN202" s="178" t="s">
        <v>621</v>
      </c>
      <c r="AO202" s="178" t="s">
        <v>623</v>
      </c>
      <c r="AP202" s="178" t="s">
        <v>621</v>
      </c>
      <c r="AQ202" s="178" t="s">
        <v>621</v>
      </c>
      <c r="AR202" s="178" t="s">
        <v>621</v>
      </c>
      <c r="AS202" s="178" t="s">
        <v>621</v>
      </c>
      <c r="AT202" s="178" t="s">
        <v>621</v>
      </c>
      <c r="AU202" s="178" t="s">
        <v>621</v>
      </c>
      <c r="AV202" s="178" t="s">
        <v>621</v>
      </c>
      <c r="AW202" s="178" t="s">
        <v>621</v>
      </c>
      <c r="AX202" s="178" t="s">
        <v>621</v>
      </c>
      <c r="AY202" s="178" t="s">
        <v>621</v>
      </c>
      <c r="AZ202" s="178" t="s">
        <v>622</v>
      </c>
      <c r="BA202" s="178" t="s">
        <v>622</v>
      </c>
      <c r="BC202" s="103">
        <f t="shared" si="18"/>
        <v>41</v>
      </c>
      <c r="BD202" s="103">
        <f t="shared" si="19"/>
        <v>6</v>
      </c>
      <c r="BE202" s="103">
        <f t="shared" si="20"/>
        <v>1</v>
      </c>
      <c r="BF202" s="103">
        <f t="shared" si="21"/>
        <v>2</v>
      </c>
      <c r="BG202" s="103">
        <f t="shared" si="22"/>
        <v>0</v>
      </c>
      <c r="BH202" s="103">
        <f t="shared" si="23"/>
        <v>48</v>
      </c>
    </row>
    <row r="203" spans="1:60" x14ac:dyDescent="0.25">
      <c r="A203" s="100">
        <v>614</v>
      </c>
      <c r="B203" s="67" t="s">
        <v>204</v>
      </c>
      <c r="C203" s="67" t="s">
        <v>191</v>
      </c>
      <c r="D203" s="178" t="s">
        <v>621</v>
      </c>
      <c r="E203" s="178" t="s">
        <v>621</v>
      </c>
      <c r="F203" s="178" t="s">
        <v>621</v>
      </c>
      <c r="G203" s="178" t="s">
        <v>621</v>
      </c>
      <c r="H203" s="178" t="s">
        <v>621</v>
      </c>
      <c r="I203" s="178" t="s">
        <v>621</v>
      </c>
      <c r="J203" s="178" t="s">
        <v>623</v>
      </c>
      <c r="K203" s="178" t="s">
        <v>621</v>
      </c>
      <c r="L203" s="178" t="s">
        <v>621</v>
      </c>
      <c r="M203" s="178" t="s">
        <v>621</v>
      </c>
      <c r="N203" s="178" t="s">
        <v>621</v>
      </c>
      <c r="O203" s="178" t="s">
        <v>621</v>
      </c>
      <c r="P203" s="178" t="s">
        <v>621</v>
      </c>
      <c r="Q203" s="178" t="s">
        <v>623</v>
      </c>
      <c r="R203" s="178" t="s">
        <v>621</v>
      </c>
      <c r="S203" s="178" t="s">
        <v>621</v>
      </c>
      <c r="T203" s="178" t="s">
        <v>621</v>
      </c>
      <c r="U203" s="178" t="s">
        <v>621</v>
      </c>
      <c r="V203" s="178" t="s">
        <v>621</v>
      </c>
      <c r="W203" s="178" t="s">
        <v>623</v>
      </c>
      <c r="X203" s="178" t="s">
        <v>621</v>
      </c>
      <c r="Y203" s="178" t="s">
        <v>622</v>
      </c>
      <c r="Z203" s="178" t="s">
        <v>623</v>
      </c>
      <c r="AA203" s="178" t="s">
        <v>621</v>
      </c>
      <c r="AB203" s="178" t="s">
        <v>621</v>
      </c>
      <c r="AC203" s="178" t="s">
        <v>621</v>
      </c>
      <c r="AD203" s="178" t="s">
        <v>621</v>
      </c>
      <c r="AE203" s="178" t="s">
        <v>621</v>
      </c>
      <c r="AF203" s="178" t="s">
        <v>621</v>
      </c>
      <c r="AG203" s="178" t="s">
        <v>621</v>
      </c>
      <c r="AH203" s="178" t="s">
        <v>622</v>
      </c>
      <c r="AI203" s="178" t="s">
        <v>622</v>
      </c>
      <c r="AJ203" s="178" t="s">
        <v>621</v>
      </c>
      <c r="AK203" s="178" t="s">
        <v>623</v>
      </c>
      <c r="AL203" s="178" t="s">
        <v>621</v>
      </c>
      <c r="AM203" s="178" t="s">
        <v>621</v>
      </c>
      <c r="AN203" s="178" t="s">
        <v>621</v>
      </c>
      <c r="AO203" s="178" t="s">
        <v>623</v>
      </c>
      <c r="AP203" s="178" t="s">
        <v>621</v>
      </c>
      <c r="AQ203" s="178" t="s">
        <v>621</v>
      </c>
      <c r="AR203" s="178" t="s">
        <v>621</v>
      </c>
      <c r="AS203" s="178" t="s">
        <v>621</v>
      </c>
      <c r="AT203" s="178" t="s">
        <v>623</v>
      </c>
      <c r="AU203" s="178" t="s">
        <v>621</v>
      </c>
      <c r="AV203" s="178" t="s">
        <v>621</v>
      </c>
      <c r="AW203" s="178" t="s">
        <v>622</v>
      </c>
      <c r="AX203" s="178" t="s">
        <v>623</v>
      </c>
      <c r="AY203" s="178" t="s">
        <v>620</v>
      </c>
      <c r="AZ203" s="178" t="s">
        <v>622</v>
      </c>
      <c r="BA203" s="178" t="s">
        <v>622</v>
      </c>
      <c r="BC203" s="103">
        <f t="shared" si="18"/>
        <v>35</v>
      </c>
      <c r="BD203" s="103">
        <f t="shared" si="19"/>
        <v>6</v>
      </c>
      <c r="BE203" s="103">
        <f t="shared" si="20"/>
        <v>1</v>
      </c>
      <c r="BF203" s="103">
        <f t="shared" si="21"/>
        <v>8</v>
      </c>
      <c r="BG203" s="103">
        <f t="shared" si="22"/>
        <v>0</v>
      </c>
      <c r="BH203" s="103">
        <f t="shared" si="23"/>
        <v>42</v>
      </c>
    </row>
    <row r="204" spans="1:60" x14ac:dyDescent="0.25">
      <c r="A204" s="100">
        <v>701</v>
      </c>
      <c r="B204" s="67" t="s">
        <v>205</v>
      </c>
      <c r="C204" s="67" t="s">
        <v>206</v>
      </c>
      <c r="D204" s="178" t="s">
        <v>621</v>
      </c>
      <c r="E204" s="178" t="s">
        <v>621</v>
      </c>
      <c r="F204" s="178" t="s">
        <v>621</v>
      </c>
      <c r="G204" s="178" t="s">
        <v>621</v>
      </c>
      <c r="H204" s="178" t="s">
        <v>623</v>
      </c>
      <c r="I204" s="178" t="s">
        <v>621</v>
      </c>
      <c r="J204" s="178" t="s">
        <v>621</v>
      </c>
      <c r="K204" s="178" t="s">
        <v>623</v>
      </c>
      <c r="L204" s="178" t="s">
        <v>621</v>
      </c>
      <c r="M204" s="178" t="s">
        <v>621</v>
      </c>
      <c r="N204" s="178" t="s">
        <v>621</v>
      </c>
      <c r="O204" s="178" t="s">
        <v>621</v>
      </c>
      <c r="P204" s="178" t="s">
        <v>621</v>
      </c>
      <c r="Q204" s="178" t="s">
        <v>620</v>
      </c>
      <c r="R204" s="178" t="s">
        <v>621</v>
      </c>
      <c r="S204" s="178" t="s">
        <v>621</v>
      </c>
      <c r="T204" s="178" t="s">
        <v>620</v>
      </c>
      <c r="U204" s="178" t="s">
        <v>621</v>
      </c>
      <c r="V204" s="178" t="s">
        <v>621</v>
      </c>
      <c r="W204" s="178" t="s">
        <v>621</v>
      </c>
      <c r="X204" s="178" t="s">
        <v>621</v>
      </c>
      <c r="Y204" s="178" t="s">
        <v>622</v>
      </c>
      <c r="Z204" s="178" t="s">
        <v>623</v>
      </c>
      <c r="AA204" s="178" t="s">
        <v>621</v>
      </c>
      <c r="AB204" s="178" t="s">
        <v>621</v>
      </c>
      <c r="AC204" s="178" t="s">
        <v>621</v>
      </c>
      <c r="AD204" s="178" t="s">
        <v>621</v>
      </c>
      <c r="AE204" s="178" t="s">
        <v>621</v>
      </c>
      <c r="AF204" s="178" t="s">
        <v>621</v>
      </c>
      <c r="AG204" s="178" t="s">
        <v>623</v>
      </c>
      <c r="AH204" s="178" t="s">
        <v>621</v>
      </c>
      <c r="AI204" s="178" t="s">
        <v>621</v>
      </c>
      <c r="AJ204" s="178" t="s">
        <v>621</v>
      </c>
      <c r="AK204" s="178" t="s">
        <v>621</v>
      </c>
      <c r="AL204" s="178" t="s">
        <v>621</v>
      </c>
      <c r="AM204" s="178" t="s">
        <v>621</v>
      </c>
      <c r="AN204" s="178" t="s">
        <v>621</v>
      </c>
      <c r="AO204" s="178" t="s">
        <v>620</v>
      </c>
      <c r="AP204" s="178" t="s">
        <v>621</v>
      </c>
      <c r="AQ204" s="178" t="s">
        <v>621</v>
      </c>
      <c r="AR204" s="178" t="s">
        <v>621</v>
      </c>
      <c r="AS204" s="178" t="s">
        <v>621</v>
      </c>
      <c r="AT204" s="178" t="s">
        <v>620</v>
      </c>
      <c r="AU204" s="178" t="s">
        <v>620</v>
      </c>
      <c r="AV204" s="178" t="s">
        <v>621</v>
      </c>
      <c r="AW204" s="178" t="s">
        <v>621</v>
      </c>
      <c r="AX204" s="178" t="s">
        <v>621</v>
      </c>
      <c r="AY204" s="178" t="s">
        <v>621</v>
      </c>
      <c r="AZ204" s="178" t="s">
        <v>621</v>
      </c>
      <c r="BA204" s="178" t="s">
        <v>623</v>
      </c>
      <c r="BC204" s="103">
        <f t="shared" si="18"/>
        <v>39</v>
      </c>
      <c r="BD204" s="103">
        <f t="shared" si="19"/>
        <v>1</v>
      </c>
      <c r="BE204" s="103">
        <f t="shared" si="20"/>
        <v>5</v>
      </c>
      <c r="BF204" s="103">
        <f t="shared" si="21"/>
        <v>5</v>
      </c>
      <c r="BG204" s="103">
        <f t="shared" si="22"/>
        <v>0</v>
      </c>
      <c r="BH204" s="103">
        <f t="shared" si="23"/>
        <v>45</v>
      </c>
    </row>
    <row r="205" spans="1:60" x14ac:dyDescent="0.25">
      <c r="A205" s="100">
        <v>702</v>
      </c>
      <c r="B205" s="67" t="s">
        <v>207</v>
      </c>
      <c r="C205" s="67" t="s">
        <v>206</v>
      </c>
      <c r="D205" s="178" t="s">
        <v>621</v>
      </c>
      <c r="E205" s="178" t="s">
        <v>621</v>
      </c>
      <c r="F205" s="178" t="s">
        <v>621</v>
      </c>
      <c r="G205" s="178" t="s">
        <v>621</v>
      </c>
      <c r="H205" s="178" t="s">
        <v>623</v>
      </c>
      <c r="I205" s="178" t="s">
        <v>621</v>
      </c>
      <c r="J205" s="178" t="s">
        <v>623</v>
      </c>
      <c r="K205" s="178" t="s">
        <v>621</v>
      </c>
      <c r="L205" s="178" t="s">
        <v>621</v>
      </c>
      <c r="M205" s="178" t="s">
        <v>621</v>
      </c>
      <c r="N205" s="178" t="s">
        <v>621</v>
      </c>
      <c r="O205" s="178" t="s">
        <v>621</v>
      </c>
      <c r="P205" s="178" t="s">
        <v>621</v>
      </c>
      <c r="Q205" s="178" t="s">
        <v>621</v>
      </c>
      <c r="R205" s="178" t="s">
        <v>623</v>
      </c>
      <c r="S205" s="178" t="s">
        <v>621</v>
      </c>
      <c r="T205" s="178" t="s">
        <v>620</v>
      </c>
      <c r="U205" s="178" t="s">
        <v>621</v>
      </c>
      <c r="V205" s="178" t="s">
        <v>621</v>
      </c>
      <c r="W205" s="178" t="s">
        <v>621</v>
      </c>
      <c r="X205" s="178" t="s">
        <v>621</v>
      </c>
      <c r="Y205" s="178" t="s">
        <v>621</v>
      </c>
      <c r="Z205" s="178" t="s">
        <v>621</v>
      </c>
      <c r="AA205" s="178" t="s">
        <v>621</v>
      </c>
      <c r="AB205" s="178" t="s">
        <v>621</v>
      </c>
      <c r="AC205" s="178" t="s">
        <v>621</v>
      </c>
      <c r="AD205" s="178" t="s">
        <v>623</v>
      </c>
      <c r="AE205" s="178" t="s">
        <v>621</v>
      </c>
      <c r="AF205" s="178" t="s">
        <v>621</v>
      </c>
      <c r="AG205" s="178" t="s">
        <v>622</v>
      </c>
      <c r="AH205" s="178" t="s">
        <v>621</v>
      </c>
      <c r="AI205" s="178" t="s">
        <v>621</v>
      </c>
      <c r="AJ205" s="178" t="s">
        <v>621</v>
      </c>
      <c r="AK205" s="178" t="s">
        <v>621</v>
      </c>
      <c r="AL205" s="178" t="s">
        <v>621</v>
      </c>
      <c r="AM205" s="178" t="s">
        <v>621</v>
      </c>
      <c r="AN205" s="178" t="s">
        <v>621</v>
      </c>
      <c r="AO205" s="178" t="s">
        <v>621</v>
      </c>
      <c r="AP205" s="178" t="s">
        <v>621</v>
      </c>
      <c r="AQ205" s="178" t="s">
        <v>621</v>
      </c>
      <c r="AR205" s="178" t="s">
        <v>621</v>
      </c>
      <c r="AS205" s="178" t="s">
        <v>621</v>
      </c>
      <c r="AT205" s="178" t="s">
        <v>623</v>
      </c>
      <c r="AU205" s="178" t="s">
        <v>621</v>
      </c>
      <c r="AV205" s="178" t="s">
        <v>621</v>
      </c>
      <c r="AW205" s="178" t="s">
        <v>621</v>
      </c>
      <c r="AX205" s="178" t="s">
        <v>621</v>
      </c>
      <c r="AY205" s="178" t="s">
        <v>621</v>
      </c>
      <c r="AZ205" s="178" t="s">
        <v>622</v>
      </c>
      <c r="BA205" s="178" t="s">
        <v>622</v>
      </c>
      <c r="BC205" s="103">
        <f t="shared" si="18"/>
        <v>41</v>
      </c>
      <c r="BD205" s="103">
        <f t="shared" si="19"/>
        <v>3</v>
      </c>
      <c r="BE205" s="103">
        <f t="shared" si="20"/>
        <v>1</v>
      </c>
      <c r="BF205" s="103">
        <f t="shared" si="21"/>
        <v>5</v>
      </c>
      <c r="BG205" s="103">
        <f t="shared" si="22"/>
        <v>0</v>
      </c>
      <c r="BH205" s="103">
        <f t="shared" si="23"/>
        <v>45</v>
      </c>
    </row>
    <row r="206" spans="1:60" x14ac:dyDescent="0.25">
      <c r="A206" s="100">
        <v>703</v>
      </c>
      <c r="B206" s="67" t="s">
        <v>628</v>
      </c>
      <c r="C206" s="67" t="s">
        <v>206</v>
      </c>
      <c r="D206" s="178" t="s">
        <v>621</v>
      </c>
      <c r="E206" s="178" t="s">
        <v>621</v>
      </c>
      <c r="F206" s="178" t="s">
        <v>621</v>
      </c>
      <c r="G206" s="178" t="s">
        <v>621</v>
      </c>
      <c r="H206" s="178" t="s">
        <v>623</v>
      </c>
      <c r="I206" s="178" t="s">
        <v>621</v>
      </c>
      <c r="J206" s="178" t="s">
        <v>623</v>
      </c>
      <c r="K206" s="178" t="s">
        <v>621</v>
      </c>
      <c r="L206" s="178" t="s">
        <v>621</v>
      </c>
      <c r="M206" s="178" t="s">
        <v>621</v>
      </c>
      <c r="N206" s="178" t="s">
        <v>621</v>
      </c>
      <c r="O206" s="178" t="s">
        <v>620</v>
      </c>
      <c r="P206" s="178" t="s">
        <v>621</v>
      </c>
      <c r="Q206" s="178" t="s">
        <v>621</v>
      </c>
      <c r="R206" s="178" t="s">
        <v>621</v>
      </c>
      <c r="S206" s="178" t="s">
        <v>621</v>
      </c>
      <c r="T206" s="178" t="s">
        <v>620</v>
      </c>
      <c r="U206" s="178" t="s">
        <v>621</v>
      </c>
      <c r="V206" s="178" t="s">
        <v>621</v>
      </c>
      <c r="W206" s="178" t="s">
        <v>623</v>
      </c>
      <c r="X206" s="178" t="s">
        <v>621</v>
      </c>
      <c r="Y206" s="178" t="s">
        <v>622</v>
      </c>
      <c r="Z206" s="178" t="s">
        <v>621</v>
      </c>
      <c r="AA206" s="178" t="s">
        <v>621</v>
      </c>
      <c r="AB206" s="178" t="s">
        <v>621</v>
      </c>
      <c r="AC206" s="178" t="s">
        <v>623</v>
      </c>
      <c r="AD206" s="178" t="s">
        <v>621</v>
      </c>
      <c r="AE206" s="178" t="s">
        <v>621</v>
      </c>
      <c r="AF206" s="178" t="s">
        <v>621</v>
      </c>
      <c r="AG206" s="178" t="s">
        <v>621</v>
      </c>
      <c r="AH206" s="178" t="s">
        <v>621</v>
      </c>
      <c r="AI206" s="178" t="s">
        <v>622</v>
      </c>
      <c r="AJ206" s="178" t="s">
        <v>621</v>
      </c>
      <c r="AK206" s="178" t="s">
        <v>621</v>
      </c>
      <c r="AL206" s="178" t="s">
        <v>621</v>
      </c>
      <c r="AM206" s="178" t="s">
        <v>621</v>
      </c>
      <c r="AN206" s="178" t="s">
        <v>621</v>
      </c>
      <c r="AO206" s="178" t="s">
        <v>623</v>
      </c>
      <c r="AP206" s="178" t="s">
        <v>621</v>
      </c>
      <c r="AQ206" s="178" t="s">
        <v>621</v>
      </c>
      <c r="AR206" s="178" t="s">
        <v>621</v>
      </c>
      <c r="AS206" s="178" t="s">
        <v>621</v>
      </c>
      <c r="AT206" s="178" t="s">
        <v>621</v>
      </c>
      <c r="AU206" s="178" t="s">
        <v>621</v>
      </c>
      <c r="AV206" s="178" t="s">
        <v>623</v>
      </c>
      <c r="AW206" s="178" t="s">
        <v>621</v>
      </c>
      <c r="AX206" s="178" t="s">
        <v>623</v>
      </c>
      <c r="AY206" s="178" t="s">
        <v>621</v>
      </c>
      <c r="AZ206" s="178" t="s">
        <v>622</v>
      </c>
      <c r="BA206" s="178" t="s">
        <v>623</v>
      </c>
      <c r="BC206" s="103">
        <f t="shared" si="18"/>
        <v>37</v>
      </c>
      <c r="BD206" s="103">
        <f t="shared" si="19"/>
        <v>3</v>
      </c>
      <c r="BE206" s="103">
        <f t="shared" si="20"/>
        <v>2</v>
      </c>
      <c r="BF206" s="103">
        <f t="shared" si="21"/>
        <v>8</v>
      </c>
      <c r="BG206" s="103">
        <f t="shared" si="22"/>
        <v>0</v>
      </c>
      <c r="BH206" s="103">
        <f t="shared" si="23"/>
        <v>42</v>
      </c>
    </row>
    <row r="207" spans="1:60" x14ac:dyDescent="0.25">
      <c r="A207" s="100">
        <v>704</v>
      </c>
      <c r="B207" s="67" t="s">
        <v>209</v>
      </c>
      <c r="C207" s="67" t="s">
        <v>206</v>
      </c>
      <c r="D207" s="178" t="s">
        <v>623</v>
      </c>
      <c r="E207" s="178" t="s">
        <v>621</v>
      </c>
      <c r="F207" s="178" t="s">
        <v>621</v>
      </c>
      <c r="G207" s="178" t="s">
        <v>621</v>
      </c>
      <c r="H207" s="178" t="s">
        <v>623</v>
      </c>
      <c r="I207" s="178" t="s">
        <v>621</v>
      </c>
      <c r="J207" s="178" t="s">
        <v>623</v>
      </c>
      <c r="K207" s="178" t="s">
        <v>621</v>
      </c>
      <c r="L207" s="178" t="s">
        <v>621</v>
      </c>
      <c r="M207" s="178" t="s">
        <v>621</v>
      </c>
      <c r="N207" s="178" t="s">
        <v>621</v>
      </c>
      <c r="O207" s="178" t="s">
        <v>621</v>
      </c>
      <c r="P207" s="178" t="s">
        <v>621</v>
      </c>
      <c r="Q207" s="178" t="s">
        <v>621</v>
      </c>
      <c r="R207" s="178" t="s">
        <v>621</v>
      </c>
      <c r="S207" s="178" t="s">
        <v>621</v>
      </c>
      <c r="T207" s="178" t="s">
        <v>620</v>
      </c>
      <c r="U207" s="178" t="s">
        <v>621</v>
      </c>
      <c r="V207" s="178" t="s">
        <v>621</v>
      </c>
      <c r="W207" s="178" t="s">
        <v>621</v>
      </c>
      <c r="X207" s="178" t="s">
        <v>621</v>
      </c>
      <c r="Y207" s="178" t="s">
        <v>622</v>
      </c>
      <c r="Z207" s="178" t="s">
        <v>621</v>
      </c>
      <c r="AA207" s="178" t="s">
        <v>621</v>
      </c>
      <c r="AB207" s="178" t="s">
        <v>621</v>
      </c>
      <c r="AC207" s="178" t="s">
        <v>621</v>
      </c>
      <c r="AD207" s="178" t="s">
        <v>621</v>
      </c>
      <c r="AE207" s="178" t="s">
        <v>621</v>
      </c>
      <c r="AF207" s="178" t="s">
        <v>621</v>
      </c>
      <c r="AG207" s="178" t="s">
        <v>622</v>
      </c>
      <c r="AH207" s="178" t="s">
        <v>622</v>
      </c>
      <c r="AI207" s="178" t="s">
        <v>622</v>
      </c>
      <c r="AJ207" s="178" t="s">
        <v>621</v>
      </c>
      <c r="AK207" s="178" t="s">
        <v>621</v>
      </c>
      <c r="AL207" s="178" t="s">
        <v>621</v>
      </c>
      <c r="AM207" s="178" t="s">
        <v>621</v>
      </c>
      <c r="AN207" s="178" t="s">
        <v>621</v>
      </c>
      <c r="AO207" s="178" t="s">
        <v>621</v>
      </c>
      <c r="AP207" s="178" t="s">
        <v>621</v>
      </c>
      <c r="AQ207" s="178" t="s">
        <v>621</v>
      </c>
      <c r="AR207" s="178" t="s">
        <v>621</v>
      </c>
      <c r="AS207" s="178" t="s">
        <v>621</v>
      </c>
      <c r="AT207" s="178" t="s">
        <v>623</v>
      </c>
      <c r="AU207" s="178" t="s">
        <v>621</v>
      </c>
      <c r="AV207" s="178" t="s">
        <v>621</v>
      </c>
      <c r="AW207" s="178" t="s">
        <v>623</v>
      </c>
      <c r="AX207" s="178" t="s">
        <v>620</v>
      </c>
      <c r="AY207" s="178" t="s">
        <v>621</v>
      </c>
      <c r="AZ207" s="178" t="s">
        <v>622</v>
      </c>
      <c r="BA207" s="178" t="s">
        <v>620</v>
      </c>
      <c r="BC207" s="103">
        <f t="shared" si="18"/>
        <v>37</v>
      </c>
      <c r="BD207" s="103">
        <f t="shared" si="19"/>
        <v>5</v>
      </c>
      <c r="BE207" s="103">
        <f t="shared" si="20"/>
        <v>3</v>
      </c>
      <c r="BF207" s="103">
        <f t="shared" si="21"/>
        <v>5</v>
      </c>
      <c r="BG207" s="103">
        <f t="shared" si="22"/>
        <v>0</v>
      </c>
      <c r="BH207" s="103">
        <f t="shared" si="23"/>
        <v>45</v>
      </c>
    </row>
    <row r="208" spans="1:60" x14ac:dyDescent="0.25">
      <c r="A208" s="100">
        <v>705</v>
      </c>
      <c r="B208" s="67" t="s">
        <v>210</v>
      </c>
      <c r="C208" s="67" t="s">
        <v>206</v>
      </c>
      <c r="D208" s="178" t="s">
        <v>621</v>
      </c>
      <c r="E208" s="178" t="s">
        <v>621</v>
      </c>
      <c r="F208" s="178" t="s">
        <v>621</v>
      </c>
      <c r="G208" s="178" t="s">
        <v>620</v>
      </c>
      <c r="H208" s="178" t="s">
        <v>621</v>
      </c>
      <c r="I208" s="178" t="s">
        <v>621</v>
      </c>
      <c r="J208" s="178" t="s">
        <v>621</v>
      </c>
      <c r="K208" s="178" t="s">
        <v>621</v>
      </c>
      <c r="L208" s="178" t="s">
        <v>622</v>
      </c>
      <c r="M208" s="178" t="s">
        <v>621</v>
      </c>
      <c r="N208" s="178" t="s">
        <v>621</v>
      </c>
      <c r="O208" s="178" t="s">
        <v>621</v>
      </c>
      <c r="P208" s="178" t="s">
        <v>621</v>
      </c>
      <c r="Q208" s="178" t="s">
        <v>621</v>
      </c>
      <c r="R208" s="178" t="s">
        <v>623</v>
      </c>
      <c r="S208" s="178" t="s">
        <v>623</v>
      </c>
      <c r="T208" s="178" t="s">
        <v>620</v>
      </c>
      <c r="U208" s="178" t="s">
        <v>621</v>
      </c>
      <c r="V208" s="178" t="s">
        <v>621</v>
      </c>
      <c r="W208" s="178" t="s">
        <v>621</v>
      </c>
      <c r="X208" s="178" t="s">
        <v>621</v>
      </c>
      <c r="Y208" s="178" t="s">
        <v>621</v>
      </c>
      <c r="Z208" s="178" t="s">
        <v>621</v>
      </c>
      <c r="AA208" s="178" t="s">
        <v>621</v>
      </c>
      <c r="AB208" s="178" t="s">
        <v>621</v>
      </c>
      <c r="AC208" s="178" t="s">
        <v>621</v>
      </c>
      <c r="AD208" s="178" t="s">
        <v>623</v>
      </c>
      <c r="AE208" s="178" t="s">
        <v>621</v>
      </c>
      <c r="AF208" s="178" t="s">
        <v>621</v>
      </c>
      <c r="AG208" s="178" t="s">
        <v>621</v>
      </c>
      <c r="AH208" s="178" t="s">
        <v>622</v>
      </c>
      <c r="AI208" s="178" t="s">
        <v>621</v>
      </c>
      <c r="AJ208" s="178" t="s">
        <v>621</v>
      </c>
      <c r="AK208" s="178" t="s">
        <v>621</v>
      </c>
      <c r="AL208" s="178" t="s">
        <v>621</v>
      </c>
      <c r="AM208" s="178" t="s">
        <v>621</v>
      </c>
      <c r="AN208" s="178" t="s">
        <v>621</v>
      </c>
      <c r="AO208" s="178" t="s">
        <v>623</v>
      </c>
      <c r="AP208" s="178" t="s">
        <v>621</v>
      </c>
      <c r="AQ208" s="178" t="s">
        <v>621</v>
      </c>
      <c r="AR208" s="178" t="s">
        <v>621</v>
      </c>
      <c r="AS208" s="178" t="s">
        <v>621</v>
      </c>
      <c r="AT208" s="178" t="s">
        <v>623</v>
      </c>
      <c r="AU208" s="178" t="s">
        <v>621</v>
      </c>
      <c r="AV208" s="178" t="s">
        <v>623</v>
      </c>
      <c r="AW208" s="178" t="s">
        <v>621</v>
      </c>
      <c r="AX208" s="178" t="s">
        <v>621</v>
      </c>
      <c r="AY208" s="178" t="s">
        <v>621</v>
      </c>
      <c r="AZ208" s="178" t="s">
        <v>622</v>
      </c>
      <c r="BA208" s="178" t="s">
        <v>622</v>
      </c>
      <c r="BC208" s="103">
        <f t="shared" si="18"/>
        <v>38</v>
      </c>
      <c r="BD208" s="103">
        <f t="shared" si="19"/>
        <v>4</v>
      </c>
      <c r="BE208" s="103">
        <f t="shared" si="20"/>
        <v>2</v>
      </c>
      <c r="BF208" s="103">
        <f t="shared" si="21"/>
        <v>6</v>
      </c>
      <c r="BG208" s="103">
        <f t="shared" si="22"/>
        <v>0</v>
      </c>
      <c r="BH208" s="103">
        <f t="shared" si="23"/>
        <v>44</v>
      </c>
    </row>
    <row r="209" spans="1:60" x14ac:dyDescent="0.25">
      <c r="A209" s="100">
        <v>706</v>
      </c>
      <c r="B209" s="67" t="s">
        <v>629</v>
      </c>
      <c r="C209" s="67" t="s">
        <v>206</v>
      </c>
      <c r="D209" s="178" t="s">
        <v>621</v>
      </c>
      <c r="E209" s="178" t="s">
        <v>621</v>
      </c>
      <c r="F209" s="178" t="s">
        <v>623</v>
      </c>
      <c r="G209" s="178" t="s">
        <v>621</v>
      </c>
      <c r="H209" s="178" t="s">
        <v>623</v>
      </c>
      <c r="I209" s="178" t="s">
        <v>621</v>
      </c>
      <c r="J209" s="178" t="s">
        <v>621</v>
      </c>
      <c r="K209" s="178" t="s">
        <v>621</v>
      </c>
      <c r="L209" s="178" t="s">
        <v>621</v>
      </c>
      <c r="M209" s="178" t="s">
        <v>621</v>
      </c>
      <c r="N209" s="178" t="s">
        <v>623</v>
      </c>
      <c r="O209" s="178" t="s">
        <v>622</v>
      </c>
      <c r="P209" s="178" t="s">
        <v>621</v>
      </c>
      <c r="Q209" s="178" t="s">
        <v>621</v>
      </c>
      <c r="R209" s="178" t="s">
        <v>623</v>
      </c>
      <c r="S209" s="178" t="s">
        <v>621</v>
      </c>
      <c r="T209" s="178" t="s">
        <v>620</v>
      </c>
      <c r="U209" s="178" t="s">
        <v>621</v>
      </c>
      <c r="V209" s="178" t="s">
        <v>621</v>
      </c>
      <c r="W209" s="178" t="s">
        <v>623</v>
      </c>
      <c r="X209" s="178" t="s">
        <v>621</v>
      </c>
      <c r="Y209" s="178" t="s">
        <v>622</v>
      </c>
      <c r="Z209" s="178" t="s">
        <v>621</v>
      </c>
      <c r="AA209" s="178" t="s">
        <v>621</v>
      </c>
      <c r="AB209" s="178" t="s">
        <v>621</v>
      </c>
      <c r="AC209" s="178" t="s">
        <v>621</v>
      </c>
      <c r="AD209" s="178" t="s">
        <v>621</v>
      </c>
      <c r="AE209" s="178" t="s">
        <v>621</v>
      </c>
      <c r="AF209" s="178" t="s">
        <v>621</v>
      </c>
      <c r="AG209" s="178" t="s">
        <v>622</v>
      </c>
      <c r="AH209" s="178" t="s">
        <v>622</v>
      </c>
      <c r="AI209" s="178" t="s">
        <v>622</v>
      </c>
      <c r="AJ209" s="178" t="s">
        <v>621</v>
      </c>
      <c r="AK209" s="178" t="s">
        <v>621</v>
      </c>
      <c r="AL209" s="178" t="s">
        <v>621</v>
      </c>
      <c r="AM209" s="178" t="s">
        <v>621</v>
      </c>
      <c r="AN209" s="178" t="s">
        <v>621</v>
      </c>
      <c r="AO209" s="178" t="s">
        <v>621</v>
      </c>
      <c r="AP209" s="178" t="s">
        <v>621</v>
      </c>
      <c r="AQ209" s="178" t="s">
        <v>621</v>
      </c>
      <c r="AR209" s="178" t="s">
        <v>621</v>
      </c>
      <c r="AS209" s="178" t="s">
        <v>623</v>
      </c>
      <c r="AT209" s="178" t="s">
        <v>623</v>
      </c>
      <c r="AU209" s="178" t="s">
        <v>623</v>
      </c>
      <c r="AV209" s="178" t="s">
        <v>621</v>
      </c>
      <c r="AW209" s="178" t="s">
        <v>621</v>
      </c>
      <c r="AX209" s="178" t="s">
        <v>621</v>
      </c>
      <c r="AY209" s="178" t="s">
        <v>621</v>
      </c>
      <c r="AZ209" s="178" t="s">
        <v>621</v>
      </c>
      <c r="BA209" s="178" t="s">
        <v>622</v>
      </c>
      <c r="BC209" s="103">
        <f t="shared" si="18"/>
        <v>35</v>
      </c>
      <c r="BD209" s="103">
        <f t="shared" si="19"/>
        <v>6</v>
      </c>
      <c r="BE209" s="103">
        <f t="shared" si="20"/>
        <v>1</v>
      </c>
      <c r="BF209" s="103">
        <f t="shared" si="21"/>
        <v>8</v>
      </c>
      <c r="BG209" s="103">
        <f t="shared" si="22"/>
        <v>0</v>
      </c>
      <c r="BH209" s="103">
        <f t="shared" si="23"/>
        <v>42</v>
      </c>
    </row>
    <row r="210" spans="1:60" x14ac:dyDescent="0.25">
      <c r="A210" s="100">
        <v>707</v>
      </c>
      <c r="B210" s="67" t="s">
        <v>195</v>
      </c>
      <c r="C210" s="67" t="s">
        <v>206</v>
      </c>
      <c r="D210" s="178" t="s">
        <v>621</v>
      </c>
      <c r="E210" s="178" t="s">
        <v>621</v>
      </c>
      <c r="F210" s="178" t="s">
        <v>621</v>
      </c>
      <c r="G210" s="178" t="s">
        <v>621</v>
      </c>
      <c r="H210" s="178" t="s">
        <v>623</v>
      </c>
      <c r="I210" s="178" t="s">
        <v>621</v>
      </c>
      <c r="J210" s="178" t="s">
        <v>621</v>
      </c>
      <c r="K210" s="178" t="s">
        <v>621</v>
      </c>
      <c r="L210" s="178" t="s">
        <v>621</v>
      </c>
      <c r="M210" s="178" t="s">
        <v>621</v>
      </c>
      <c r="N210" s="178" t="s">
        <v>621</v>
      </c>
      <c r="O210" s="178" t="s">
        <v>621</v>
      </c>
      <c r="P210" s="178" t="s">
        <v>621</v>
      </c>
      <c r="Q210" s="178" t="s">
        <v>621</v>
      </c>
      <c r="R210" s="178" t="s">
        <v>623</v>
      </c>
      <c r="S210" s="178" t="s">
        <v>621</v>
      </c>
      <c r="T210" s="178" t="s">
        <v>621</v>
      </c>
      <c r="U210" s="178" t="s">
        <v>621</v>
      </c>
      <c r="V210" s="178" t="s">
        <v>621</v>
      </c>
      <c r="W210" s="178" t="s">
        <v>621</v>
      </c>
      <c r="X210" s="178" t="s">
        <v>621</v>
      </c>
      <c r="Y210" s="178" t="s">
        <v>622</v>
      </c>
      <c r="Z210" s="178" t="s">
        <v>621</v>
      </c>
      <c r="AA210" s="178" t="s">
        <v>621</v>
      </c>
      <c r="AB210" s="178" t="s">
        <v>621</v>
      </c>
      <c r="AC210" s="178" t="s">
        <v>621</v>
      </c>
      <c r="AD210" s="178" t="s">
        <v>621</v>
      </c>
      <c r="AE210" s="178" t="s">
        <v>621</v>
      </c>
      <c r="AF210" s="178" t="s">
        <v>621</v>
      </c>
      <c r="AG210" s="178" t="s">
        <v>623</v>
      </c>
      <c r="AH210" s="178" t="s">
        <v>622</v>
      </c>
      <c r="AI210" s="178" t="s">
        <v>621</v>
      </c>
      <c r="AJ210" s="178" t="s">
        <v>621</v>
      </c>
      <c r="AK210" s="178" t="s">
        <v>621</v>
      </c>
      <c r="AL210" s="178" t="s">
        <v>621</v>
      </c>
      <c r="AM210" s="178" t="s">
        <v>621</v>
      </c>
      <c r="AN210" s="178" t="s">
        <v>621</v>
      </c>
      <c r="AO210" s="178" t="s">
        <v>621</v>
      </c>
      <c r="AP210" s="178" t="s">
        <v>621</v>
      </c>
      <c r="AQ210" s="178" t="s">
        <v>621</v>
      </c>
      <c r="AR210" s="178" t="s">
        <v>621</v>
      </c>
      <c r="AS210" s="178" t="s">
        <v>621</v>
      </c>
      <c r="AT210" s="178" t="s">
        <v>621</v>
      </c>
      <c r="AU210" s="178" t="s">
        <v>621</v>
      </c>
      <c r="AV210" s="178" t="s">
        <v>621</v>
      </c>
      <c r="AW210" s="178" t="s">
        <v>621</v>
      </c>
      <c r="AX210" s="178" t="s">
        <v>621</v>
      </c>
      <c r="AY210" s="178" t="s">
        <v>621</v>
      </c>
      <c r="AZ210" s="178" t="s">
        <v>622</v>
      </c>
      <c r="BA210" s="178" t="s">
        <v>621</v>
      </c>
      <c r="BC210" s="103">
        <f t="shared" si="18"/>
        <v>44</v>
      </c>
      <c r="BD210" s="103">
        <f t="shared" si="19"/>
        <v>3</v>
      </c>
      <c r="BE210" s="103">
        <f t="shared" si="20"/>
        <v>0</v>
      </c>
      <c r="BF210" s="103">
        <f t="shared" si="21"/>
        <v>3</v>
      </c>
      <c r="BG210" s="103">
        <f t="shared" si="22"/>
        <v>0</v>
      </c>
      <c r="BH210" s="103">
        <f t="shared" si="23"/>
        <v>47</v>
      </c>
    </row>
    <row r="211" spans="1:60" x14ac:dyDescent="0.25">
      <c r="A211" s="100">
        <v>708</v>
      </c>
      <c r="B211" s="67" t="s">
        <v>212</v>
      </c>
      <c r="C211" s="67" t="s">
        <v>206</v>
      </c>
      <c r="D211" s="178" t="s">
        <v>621</v>
      </c>
      <c r="E211" s="178" t="s">
        <v>621</v>
      </c>
      <c r="F211" s="178" t="s">
        <v>621</v>
      </c>
      <c r="G211" s="178" t="s">
        <v>621</v>
      </c>
      <c r="H211" s="178" t="s">
        <v>621</v>
      </c>
      <c r="I211" s="178" t="s">
        <v>621</v>
      </c>
      <c r="J211" s="178" t="s">
        <v>621</v>
      </c>
      <c r="K211" s="178" t="s">
        <v>621</v>
      </c>
      <c r="L211" s="178" t="s">
        <v>621</v>
      </c>
      <c r="M211" s="178" t="s">
        <v>621</v>
      </c>
      <c r="N211" s="178" t="s">
        <v>621</v>
      </c>
      <c r="O211" s="178" t="s">
        <v>621</v>
      </c>
      <c r="P211" s="178" t="s">
        <v>621</v>
      </c>
      <c r="Q211" s="178" t="s">
        <v>621</v>
      </c>
      <c r="R211" s="178" t="s">
        <v>623</v>
      </c>
      <c r="S211" s="178" t="s">
        <v>621</v>
      </c>
      <c r="T211" s="178" t="s">
        <v>621</v>
      </c>
      <c r="U211" s="178" t="s">
        <v>621</v>
      </c>
      <c r="V211" s="178" t="s">
        <v>621</v>
      </c>
      <c r="W211" s="178" t="s">
        <v>621</v>
      </c>
      <c r="X211" s="178" t="s">
        <v>621</v>
      </c>
      <c r="Y211" s="178" t="s">
        <v>622</v>
      </c>
      <c r="Z211" s="178" t="s">
        <v>621</v>
      </c>
      <c r="AA211" s="178" t="s">
        <v>621</v>
      </c>
      <c r="AB211" s="178" t="s">
        <v>621</v>
      </c>
      <c r="AC211" s="178" t="s">
        <v>621</v>
      </c>
      <c r="AD211" s="178" t="s">
        <v>621</v>
      </c>
      <c r="AE211" s="178" t="s">
        <v>621</v>
      </c>
      <c r="AF211" s="178" t="s">
        <v>621</v>
      </c>
      <c r="AG211" s="178" t="s">
        <v>622</v>
      </c>
      <c r="AH211" s="178" t="s">
        <v>621</v>
      </c>
      <c r="AI211" s="178" t="s">
        <v>622</v>
      </c>
      <c r="AJ211" s="178" t="s">
        <v>621</v>
      </c>
      <c r="AK211" s="178" t="s">
        <v>621</v>
      </c>
      <c r="AL211" s="178" t="s">
        <v>621</v>
      </c>
      <c r="AM211" s="178" t="s">
        <v>621</v>
      </c>
      <c r="AN211" s="178" t="s">
        <v>621</v>
      </c>
      <c r="AO211" s="178" t="s">
        <v>623</v>
      </c>
      <c r="AP211" s="178" t="s">
        <v>621</v>
      </c>
      <c r="AQ211" s="178" t="s">
        <v>621</v>
      </c>
      <c r="AR211" s="178" t="s">
        <v>621</v>
      </c>
      <c r="AS211" s="178" t="s">
        <v>621</v>
      </c>
      <c r="AT211" s="178" t="s">
        <v>623</v>
      </c>
      <c r="AU211" s="178" t="s">
        <v>621</v>
      </c>
      <c r="AV211" s="178" t="s">
        <v>621</v>
      </c>
      <c r="AW211" s="178" t="s">
        <v>621</v>
      </c>
      <c r="AX211" s="178" t="s">
        <v>620</v>
      </c>
      <c r="AY211" s="178" t="s">
        <v>621</v>
      </c>
      <c r="AZ211" s="178" t="s">
        <v>622</v>
      </c>
      <c r="BA211" s="178" t="s">
        <v>620</v>
      </c>
      <c r="BC211" s="103">
        <f t="shared" si="18"/>
        <v>41</v>
      </c>
      <c r="BD211" s="103">
        <f t="shared" si="19"/>
        <v>4</v>
      </c>
      <c r="BE211" s="103">
        <f t="shared" si="20"/>
        <v>2</v>
      </c>
      <c r="BF211" s="103">
        <f t="shared" si="21"/>
        <v>3</v>
      </c>
      <c r="BG211" s="103">
        <f t="shared" si="22"/>
        <v>0</v>
      </c>
      <c r="BH211" s="103">
        <f t="shared" si="23"/>
        <v>47</v>
      </c>
    </row>
    <row r="212" spans="1:60" x14ac:dyDescent="0.25">
      <c r="A212" s="100">
        <v>709</v>
      </c>
      <c r="B212" s="67" t="s">
        <v>213</v>
      </c>
      <c r="C212" s="67" t="s">
        <v>206</v>
      </c>
      <c r="D212" s="178" t="s">
        <v>623</v>
      </c>
      <c r="E212" s="178" t="s">
        <v>621</v>
      </c>
      <c r="F212" s="178" t="s">
        <v>621</v>
      </c>
      <c r="G212" s="178" t="s">
        <v>620</v>
      </c>
      <c r="H212" s="178" t="s">
        <v>621</v>
      </c>
      <c r="I212" s="178" t="s">
        <v>621</v>
      </c>
      <c r="J212" s="178" t="s">
        <v>621</v>
      </c>
      <c r="K212" s="178" t="s">
        <v>621</v>
      </c>
      <c r="L212" s="178" t="s">
        <v>622</v>
      </c>
      <c r="M212" s="178" t="s">
        <v>621</v>
      </c>
      <c r="N212" s="178" t="s">
        <v>621</v>
      </c>
      <c r="O212" s="178" t="s">
        <v>620</v>
      </c>
      <c r="P212" s="178" t="s">
        <v>620</v>
      </c>
      <c r="Q212" s="178" t="s">
        <v>621</v>
      </c>
      <c r="R212" s="178" t="s">
        <v>623</v>
      </c>
      <c r="S212" s="178" t="s">
        <v>621</v>
      </c>
      <c r="T212" s="178" t="s">
        <v>620</v>
      </c>
      <c r="U212" s="178" t="s">
        <v>621</v>
      </c>
      <c r="V212" s="178" t="s">
        <v>621</v>
      </c>
      <c r="W212" s="178" t="s">
        <v>623</v>
      </c>
      <c r="X212" s="178" t="s">
        <v>621</v>
      </c>
      <c r="Y212" s="178" t="s">
        <v>622</v>
      </c>
      <c r="Z212" s="178" t="s">
        <v>621</v>
      </c>
      <c r="AA212" s="178" t="s">
        <v>621</v>
      </c>
      <c r="AB212" s="178" t="s">
        <v>621</v>
      </c>
      <c r="AC212" s="178" t="s">
        <v>621</v>
      </c>
      <c r="AD212" s="178" t="s">
        <v>623</v>
      </c>
      <c r="AE212" s="178" t="s">
        <v>621</v>
      </c>
      <c r="AF212" s="178" t="s">
        <v>621</v>
      </c>
      <c r="AG212" s="178" t="s">
        <v>621</v>
      </c>
      <c r="AH212" s="178" t="s">
        <v>621</v>
      </c>
      <c r="AI212" s="178" t="s">
        <v>621</v>
      </c>
      <c r="AJ212" s="178" t="s">
        <v>621</v>
      </c>
      <c r="AK212" s="178" t="s">
        <v>621</v>
      </c>
      <c r="AL212" s="178" t="s">
        <v>621</v>
      </c>
      <c r="AM212" s="178" t="s">
        <v>621</v>
      </c>
      <c r="AN212" s="178" t="s">
        <v>621</v>
      </c>
      <c r="AO212" s="178" t="s">
        <v>620</v>
      </c>
      <c r="AP212" s="178" t="s">
        <v>621</v>
      </c>
      <c r="AQ212" s="178" t="s">
        <v>621</v>
      </c>
      <c r="AR212" s="178" t="s">
        <v>623</v>
      </c>
      <c r="AS212" s="178" t="s">
        <v>621</v>
      </c>
      <c r="AT212" s="178" t="s">
        <v>621</v>
      </c>
      <c r="AU212" s="178" t="s">
        <v>621</v>
      </c>
      <c r="AV212" s="178" t="s">
        <v>623</v>
      </c>
      <c r="AW212" s="178" t="s">
        <v>620</v>
      </c>
      <c r="AX212" s="178" t="s">
        <v>621</v>
      </c>
      <c r="AY212" s="178" t="s">
        <v>621</v>
      </c>
      <c r="AZ212" s="178" t="s">
        <v>622</v>
      </c>
      <c r="BA212" s="178" t="s">
        <v>622</v>
      </c>
      <c r="BC212" s="103">
        <f t="shared" si="18"/>
        <v>34</v>
      </c>
      <c r="BD212" s="103">
        <f t="shared" si="19"/>
        <v>4</v>
      </c>
      <c r="BE212" s="103">
        <f t="shared" si="20"/>
        <v>6</v>
      </c>
      <c r="BF212" s="103">
        <f t="shared" si="21"/>
        <v>6</v>
      </c>
      <c r="BG212" s="103">
        <f t="shared" si="22"/>
        <v>0</v>
      </c>
      <c r="BH212" s="103">
        <f t="shared" si="23"/>
        <v>44</v>
      </c>
    </row>
    <row r="213" spans="1:60" x14ac:dyDescent="0.25">
      <c r="A213" s="100">
        <v>710</v>
      </c>
      <c r="B213" s="67" t="s">
        <v>214</v>
      </c>
      <c r="C213" s="67" t="s">
        <v>206</v>
      </c>
      <c r="D213" s="178" t="s">
        <v>621</v>
      </c>
      <c r="E213" s="178" t="s">
        <v>621</v>
      </c>
      <c r="F213" s="178" t="s">
        <v>623</v>
      </c>
      <c r="G213" s="178" t="s">
        <v>620</v>
      </c>
      <c r="H213" s="178" t="s">
        <v>623</v>
      </c>
      <c r="I213" s="178" t="s">
        <v>621</v>
      </c>
      <c r="J213" s="178" t="s">
        <v>623</v>
      </c>
      <c r="K213" s="178" t="s">
        <v>621</v>
      </c>
      <c r="L213" s="178" t="s">
        <v>622</v>
      </c>
      <c r="M213" s="178" t="s">
        <v>621</v>
      </c>
      <c r="N213" s="178" t="s">
        <v>621</v>
      </c>
      <c r="O213" s="178" t="s">
        <v>621</v>
      </c>
      <c r="P213" s="178" t="s">
        <v>621</v>
      </c>
      <c r="Q213" s="178" t="s">
        <v>623</v>
      </c>
      <c r="R213" s="178" t="s">
        <v>623</v>
      </c>
      <c r="S213" s="178" t="s">
        <v>621</v>
      </c>
      <c r="T213" s="178" t="s">
        <v>620</v>
      </c>
      <c r="U213" s="178" t="s">
        <v>621</v>
      </c>
      <c r="V213" s="178" t="s">
        <v>621</v>
      </c>
      <c r="W213" s="178" t="s">
        <v>621</v>
      </c>
      <c r="X213" s="178" t="s">
        <v>621</v>
      </c>
      <c r="Y213" s="178" t="s">
        <v>622</v>
      </c>
      <c r="Z213" s="178" t="s">
        <v>621</v>
      </c>
      <c r="AA213" s="178" t="s">
        <v>621</v>
      </c>
      <c r="AB213" s="178" t="s">
        <v>621</v>
      </c>
      <c r="AC213" s="178" t="s">
        <v>621</v>
      </c>
      <c r="AD213" s="178" t="s">
        <v>623</v>
      </c>
      <c r="AE213" s="178" t="s">
        <v>621</v>
      </c>
      <c r="AF213" s="178" t="s">
        <v>621</v>
      </c>
      <c r="AG213" s="178" t="s">
        <v>622</v>
      </c>
      <c r="AH213" s="178" t="s">
        <v>622</v>
      </c>
      <c r="AI213" s="178" t="s">
        <v>622</v>
      </c>
      <c r="AJ213" s="178" t="s">
        <v>621</v>
      </c>
      <c r="AK213" s="178" t="s">
        <v>621</v>
      </c>
      <c r="AL213" s="178" t="s">
        <v>621</v>
      </c>
      <c r="AM213" s="178" t="s">
        <v>621</v>
      </c>
      <c r="AN213" s="178" t="s">
        <v>621</v>
      </c>
      <c r="AO213" s="178" t="s">
        <v>621</v>
      </c>
      <c r="AP213" s="178" t="s">
        <v>621</v>
      </c>
      <c r="AQ213" s="178" t="s">
        <v>621</v>
      </c>
      <c r="AR213" s="178" t="s">
        <v>621</v>
      </c>
      <c r="AS213" s="178" t="s">
        <v>621</v>
      </c>
      <c r="AT213" s="178" t="s">
        <v>620</v>
      </c>
      <c r="AU213" s="178" t="s">
        <v>621</v>
      </c>
      <c r="AV213" s="178" t="s">
        <v>621</v>
      </c>
      <c r="AW213" s="178" t="s">
        <v>623</v>
      </c>
      <c r="AX213" s="178" t="s">
        <v>620</v>
      </c>
      <c r="AY213" s="178" t="s">
        <v>621</v>
      </c>
      <c r="AZ213" s="178" t="s">
        <v>622</v>
      </c>
      <c r="BA213" s="178" t="s">
        <v>622</v>
      </c>
      <c r="BC213" s="103">
        <f t="shared" si="18"/>
        <v>32</v>
      </c>
      <c r="BD213" s="103">
        <f t="shared" si="19"/>
        <v>7</v>
      </c>
      <c r="BE213" s="103">
        <f t="shared" si="20"/>
        <v>4</v>
      </c>
      <c r="BF213" s="103">
        <f t="shared" si="21"/>
        <v>7</v>
      </c>
      <c r="BG213" s="103">
        <f t="shared" si="22"/>
        <v>0</v>
      </c>
      <c r="BH213" s="103">
        <f t="shared" si="23"/>
        <v>43</v>
      </c>
    </row>
    <row r="214" spans="1:60" x14ac:dyDescent="0.25">
      <c r="A214" s="100">
        <v>711</v>
      </c>
      <c r="B214" s="67" t="s">
        <v>215</v>
      </c>
      <c r="C214" s="67" t="s">
        <v>206</v>
      </c>
      <c r="D214" s="178" t="s">
        <v>621</v>
      </c>
      <c r="E214" s="178" t="s">
        <v>621</v>
      </c>
      <c r="F214" s="178" t="s">
        <v>621</v>
      </c>
      <c r="G214" s="178" t="s">
        <v>621</v>
      </c>
      <c r="H214" s="178" t="s">
        <v>621</v>
      </c>
      <c r="I214" s="178" t="s">
        <v>621</v>
      </c>
      <c r="J214" s="178" t="s">
        <v>623</v>
      </c>
      <c r="K214" s="178" t="s">
        <v>621</v>
      </c>
      <c r="L214" s="178" t="s">
        <v>621</v>
      </c>
      <c r="M214" s="178" t="s">
        <v>621</v>
      </c>
      <c r="N214" s="178" t="s">
        <v>621</v>
      </c>
      <c r="O214" s="178" t="s">
        <v>621</v>
      </c>
      <c r="P214" s="178" t="s">
        <v>621</v>
      </c>
      <c r="Q214" s="178" t="s">
        <v>621</v>
      </c>
      <c r="R214" s="178" t="s">
        <v>621</v>
      </c>
      <c r="S214" s="178" t="s">
        <v>621</v>
      </c>
      <c r="T214" s="178" t="s">
        <v>623</v>
      </c>
      <c r="U214" s="178" t="s">
        <v>621</v>
      </c>
      <c r="V214" s="178" t="s">
        <v>621</v>
      </c>
      <c r="W214" s="178" t="s">
        <v>621</v>
      </c>
      <c r="X214" s="178" t="s">
        <v>621</v>
      </c>
      <c r="Y214" s="178" t="s">
        <v>623</v>
      </c>
      <c r="Z214" s="178" t="s">
        <v>621</v>
      </c>
      <c r="AA214" s="178" t="s">
        <v>621</v>
      </c>
      <c r="AB214" s="178" t="s">
        <v>621</v>
      </c>
      <c r="AC214" s="178" t="s">
        <v>621</v>
      </c>
      <c r="AD214" s="178" t="s">
        <v>621</v>
      </c>
      <c r="AE214" s="178" t="s">
        <v>621</v>
      </c>
      <c r="AF214" s="178" t="s">
        <v>621</v>
      </c>
      <c r="AG214" s="178" t="s">
        <v>621</v>
      </c>
      <c r="AH214" s="178" t="s">
        <v>622</v>
      </c>
      <c r="AI214" s="178" t="s">
        <v>622</v>
      </c>
      <c r="AJ214" s="178" t="s">
        <v>621</v>
      </c>
      <c r="AK214" s="178" t="s">
        <v>621</v>
      </c>
      <c r="AL214" s="178" t="s">
        <v>621</v>
      </c>
      <c r="AM214" s="178" t="s">
        <v>621</v>
      </c>
      <c r="AN214" s="178" t="s">
        <v>621</v>
      </c>
      <c r="AO214" s="178" t="s">
        <v>621</v>
      </c>
      <c r="AP214" s="178" t="s">
        <v>621</v>
      </c>
      <c r="AQ214" s="178" t="s">
        <v>622</v>
      </c>
      <c r="AR214" s="178" t="s">
        <v>623</v>
      </c>
      <c r="AS214" s="178" t="s">
        <v>621</v>
      </c>
      <c r="AT214" s="178" t="s">
        <v>623</v>
      </c>
      <c r="AU214" s="178" t="s">
        <v>621</v>
      </c>
      <c r="AV214" s="178" t="s">
        <v>621</v>
      </c>
      <c r="AW214" s="178" t="s">
        <v>621</v>
      </c>
      <c r="AX214" s="178" t="s">
        <v>623</v>
      </c>
      <c r="AY214" s="178" t="s">
        <v>621</v>
      </c>
      <c r="AZ214" s="178" t="s">
        <v>621</v>
      </c>
      <c r="BA214" s="178" t="s">
        <v>621</v>
      </c>
      <c r="BC214" s="103">
        <f t="shared" si="18"/>
        <v>41</v>
      </c>
      <c r="BD214" s="103">
        <f t="shared" si="19"/>
        <v>3</v>
      </c>
      <c r="BE214" s="103">
        <f t="shared" si="20"/>
        <v>0</v>
      </c>
      <c r="BF214" s="103">
        <f t="shared" si="21"/>
        <v>6</v>
      </c>
      <c r="BG214" s="103">
        <f t="shared" si="22"/>
        <v>0</v>
      </c>
      <c r="BH214" s="103">
        <f t="shared" si="23"/>
        <v>44</v>
      </c>
    </row>
    <row r="215" spans="1:60" x14ac:dyDescent="0.25">
      <c r="A215" s="100">
        <v>712</v>
      </c>
      <c r="B215" s="67" t="s">
        <v>216</v>
      </c>
      <c r="C215" s="67" t="s">
        <v>206</v>
      </c>
      <c r="D215" s="178" t="s">
        <v>621</v>
      </c>
      <c r="E215" s="178" t="s">
        <v>621</v>
      </c>
      <c r="F215" s="178" t="s">
        <v>1575</v>
      </c>
      <c r="G215" s="178" t="s">
        <v>621</v>
      </c>
      <c r="H215" s="178" t="s">
        <v>623</v>
      </c>
      <c r="I215" s="178" t="s">
        <v>621</v>
      </c>
      <c r="J215" s="178" t="s">
        <v>621</v>
      </c>
      <c r="K215" s="178" t="s">
        <v>621</v>
      </c>
      <c r="L215" s="178" t="s">
        <v>622</v>
      </c>
      <c r="M215" s="178" t="s">
        <v>621</v>
      </c>
      <c r="N215" s="178" t="s">
        <v>623</v>
      </c>
      <c r="O215" s="178" t="s">
        <v>622</v>
      </c>
      <c r="P215" s="178" t="s">
        <v>621</v>
      </c>
      <c r="Q215" s="178" t="s">
        <v>1575</v>
      </c>
      <c r="R215" s="178" t="s">
        <v>621</v>
      </c>
      <c r="S215" s="178" t="s">
        <v>621</v>
      </c>
      <c r="T215" s="178" t="s">
        <v>620</v>
      </c>
      <c r="U215" s="178" t="s">
        <v>621</v>
      </c>
      <c r="V215" s="178" t="s">
        <v>621</v>
      </c>
      <c r="W215" s="178" t="s">
        <v>623</v>
      </c>
      <c r="X215" s="178" t="s">
        <v>621</v>
      </c>
      <c r="Y215" s="178" t="s">
        <v>622</v>
      </c>
      <c r="Z215" s="178" t="s">
        <v>621</v>
      </c>
      <c r="AA215" s="178" t="s">
        <v>621</v>
      </c>
      <c r="AB215" s="178" t="s">
        <v>621</v>
      </c>
      <c r="AC215" s="178" t="s">
        <v>621</v>
      </c>
      <c r="AD215" s="178" t="s">
        <v>621</v>
      </c>
      <c r="AE215" s="178" t="s">
        <v>621</v>
      </c>
      <c r="AF215" s="178" t="s">
        <v>621</v>
      </c>
      <c r="AG215" s="178" t="s">
        <v>621</v>
      </c>
      <c r="AH215" s="178" t="s">
        <v>622</v>
      </c>
      <c r="AI215" s="178" t="s">
        <v>622</v>
      </c>
      <c r="AJ215" s="178" t="s">
        <v>621</v>
      </c>
      <c r="AK215" s="178" t="s">
        <v>621</v>
      </c>
      <c r="AL215" s="178" t="s">
        <v>622</v>
      </c>
      <c r="AM215" s="178" t="s">
        <v>621</v>
      </c>
      <c r="AN215" s="178" t="s">
        <v>621</v>
      </c>
      <c r="AO215" s="178" t="s">
        <v>621</v>
      </c>
      <c r="AP215" s="178" t="s">
        <v>1575</v>
      </c>
      <c r="AQ215" s="178" t="s">
        <v>621</v>
      </c>
      <c r="AR215" s="178" t="s">
        <v>621</v>
      </c>
      <c r="AS215" s="178" t="s">
        <v>623</v>
      </c>
      <c r="AT215" s="178" t="s">
        <v>620</v>
      </c>
      <c r="AU215" s="178" t="s">
        <v>620</v>
      </c>
      <c r="AV215" s="178" t="s">
        <v>621</v>
      </c>
      <c r="AW215" s="178" t="s">
        <v>620</v>
      </c>
      <c r="AX215" s="178" t="s">
        <v>621</v>
      </c>
      <c r="AY215" s="178" t="s">
        <v>621</v>
      </c>
      <c r="AZ215" s="178" t="s">
        <v>622</v>
      </c>
      <c r="BA215" s="178" t="s">
        <v>622</v>
      </c>
      <c r="BC215" s="103">
        <f t="shared" si="18"/>
        <v>31</v>
      </c>
      <c r="BD215" s="103">
        <f t="shared" si="19"/>
        <v>8</v>
      </c>
      <c r="BE215" s="103">
        <f t="shared" si="20"/>
        <v>4</v>
      </c>
      <c r="BF215" s="103">
        <f t="shared" si="21"/>
        <v>4</v>
      </c>
      <c r="BG215" s="103">
        <f t="shared" si="22"/>
        <v>3</v>
      </c>
      <c r="BH215" s="103">
        <f t="shared" si="23"/>
        <v>43</v>
      </c>
    </row>
    <row r="216" spans="1:60" x14ac:dyDescent="0.25">
      <c r="A216" s="100">
        <v>713</v>
      </c>
      <c r="B216" s="67" t="s">
        <v>217</v>
      </c>
      <c r="C216" s="67" t="s">
        <v>206</v>
      </c>
      <c r="D216" s="178" t="s">
        <v>621</v>
      </c>
      <c r="E216" s="178" t="s">
        <v>623</v>
      </c>
      <c r="F216" s="178" t="s">
        <v>621</v>
      </c>
      <c r="G216" s="178" t="s">
        <v>621</v>
      </c>
      <c r="H216" s="178" t="s">
        <v>621</v>
      </c>
      <c r="I216" s="178" t="s">
        <v>621</v>
      </c>
      <c r="J216" s="178" t="s">
        <v>621</v>
      </c>
      <c r="K216" s="178" t="s">
        <v>621</v>
      </c>
      <c r="L216" s="178" t="s">
        <v>623</v>
      </c>
      <c r="M216" s="178" t="s">
        <v>621</v>
      </c>
      <c r="N216" s="178" t="s">
        <v>621</v>
      </c>
      <c r="O216" s="178" t="s">
        <v>620</v>
      </c>
      <c r="P216" s="178" t="s">
        <v>621</v>
      </c>
      <c r="Q216" s="178" t="s">
        <v>621</v>
      </c>
      <c r="R216" s="178" t="s">
        <v>623</v>
      </c>
      <c r="S216" s="178" t="s">
        <v>621</v>
      </c>
      <c r="T216" s="178" t="s">
        <v>620</v>
      </c>
      <c r="U216" s="178" t="s">
        <v>621</v>
      </c>
      <c r="V216" s="178" t="s">
        <v>621</v>
      </c>
      <c r="W216" s="178" t="s">
        <v>621</v>
      </c>
      <c r="X216" s="178" t="s">
        <v>621</v>
      </c>
      <c r="Y216" s="178" t="s">
        <v>622</v>
      </c>
      <c r="Z216" s="178" t="s">
        <v>621</v>
      </c>
      <c r="AA216" s="178" t="s">
        <v>621</v>
      </c>
      <c r="AB216" s="178" t="s">
        <v>621</v>
      </c>
      <c r="AC216" s="178" t="s">
        <v>621</v>
      </c>
      <c r="AD216" s="178" t="s">
        <v>623</v>
      </c>
      <c r="AE216" s="178" t="s">
        <v>621</v>
      </c>
      <c r="AF216" s="178" t="s">
        <v>621</v>
      </c>
      <c r="AG216" s="178" t="s">
        <v>620</v>
      </c>
      <c r="AH216" s="178" t="s">
        <v>621</v>
      </c>
      <c r="AI216" s="178" t="s">
        <v>621</v>
      </c>
      <c r="AJ216" s="178" t="s">
        <v>621</v>
      </c>
      <c r="AK216" s="178" t="s">
        <v>621</v>
      </c>
      <c r="AL216" s="178" t="s">
        <v>621</v>
      </c>
      <c r="AM216" s="178" t="s">
        <v>621</v>
      </c>
      <c r="AN216" s="178" t="s">
        <v>621</v>
      </c>
      <c r="AO216" s="178" t="s">
        <v>623</v>
      </c>
      <c r="AP216" s="178" t="s">
        <v>621</v>
      </c>
      <c r="AQ216" s="178" t="s">
        <v>621</v>
      </c>
      <c r="AR216" s="178" t="s">
        <v>621</v>
      </c>
      <c r="AS216" s="178" t="s">
        <v>621</v>
      </c>
      <c r="AT216" s="178" t="s">
        <v>623</v>
      </c>
      <c r="AU216" s="178" t="s">
        <v>621</v>
      </c>
      <c r="AV216" s="178" t="s">
        <v>621</v>
      </c>
      <c r="AW216" s="178" t="s">
        <v>623</v>
      </c>
      <c r="AX216" s="178" t="s">
        <v>621</v>
      </c>
      <c r="AY216" s="178" t="s">
        <v>620</v>
      </c>
      <c r="AZ216" s="178" t="s">
        <v>622</v>
      </c>
      <c r="BA216" s="178" t="s">
        <v>620</v>
      </c>
      <c r="BC216" s="103">
        <f t="shared" si="18"/>
        <v>36</v>
      </c>
      <c r="BD216" s="103">
        <f t="shared" si="19"/>
        <v>2</v>
      </c>
      <c r="BE216" s="103">
        <f t="shared" si="20"/>
        <v>5</v>
      </c>
      <c r="BF216" s="103">
        <f t="shared" si="21"/>
        <v>7</v>
      </c>
      <c r="BG216" s="103">
        <f t="shared" si="22"/>
        <v>0</v>
      </c>
      <c r="BH216" s="103">
        <f t="shared" si="23"/>
        <v>43</v>
      </c>
    </row>
    <row r="217" spans="1:60" x14ac:dyDescent="0.25">
      <c r="A217" s="100">
        <v>714</v>
      </c>
      <c r="B217" s="67" t="s">
        <v>218</v>
      </c>
      <c r="C217" s="67" t="s">
        <v>206</v>
      </c>
      <c r="D217" s="178" t="s">
        <v>623</v>
      </c>
      <c r="E217" s="178" t="s">
        <v>621</v>
      </c>
      <c r="F217" s="178" t="s">
        <v>621</v>
      </c>
      <c r="G217" s="178" t="s">
        <v>621</v>
      </c>
      <c r="H217" s="178" t="s">
        <v>621</v>
      </c>
      <c r="I217" s="178" t="s">
        <v>621</v>
      </c>
      <c r="J217" s="178" t="s">
        <v>623</v>
      </c>
      <c r="K217" s="178" t="s">
        <v>621</v>
      </c>
      <c r="L217" s="178" t="s">
        <v>621</v>
      </c>
      <c r="M217" s="178" t="s">
        <v>621</v>
      </c>
      <c r="N217" s="178" t="s">
        <v>621</v>
      </c>
      <c r="O217" s="178" t="s">
        <v>621</v>
      </c>
      <c r="P217" s="178" t="s">
        <v>621</v>
      </c>
      <c r="Q217" s="178" t="s">
        <v>621</v>
      </c>
      <c r="R217" s="178" t="s">
        <v>623</v>
      </c>
      <c r="S217" s="178" t="s">
        <v>621</v>
      </c>
      <c r="T217" s="178" t="s">
        <v>621</v>
      </c>
      <c r="U217" s="178" t="s">
        <v>621</v>
      </c>
      <c r="V217" s="178" t="s">
        <v>621</v>
      </c>
      <c r="W217" s="178" t="s">
        <v>621</v>
      </c>
      <c r="X217" s="178" t="s">
        <v>621</v>
      </c>
      <c r="Y217" s="178" t="s">
        <v>621</v>
      </c>
      <c r="Z217" s="178" t="s">
        <v>621</v>
      </c>
      <c r="AA217" s="178" t="s">
        <v>621</v>
      </c>
      <c r="AB217" s="178" t="s">
        <v>621</v>
      </c>
      <c r="AC217" s="178" t="s">
        <v>621</v>
      </c>
      <c r="AD217" s="178" t="s">
        <v>621</v>
      </c>
      <c r="AE217" s="178" t="s">
        <v>621</v>
      </c>
      <c r="AF217" s="178" t="s">
        <v>621</v>
      </c>
      <c r="AG217" s="178" t="s">
        <v>620</v>
      </c>
      <c r="AH217" s="178" t="s">
        <v>621</v>
      </c>
      <c r="AI217" s="178" t="s">
        <v>621</v>
      </c>
      <c r="AJ217" s="178" t="s">
        <v>621</v>
      </c>
      <c r="AK217" s="178" t="s">
        <v>621</v>
      </c>
      <c r="AL217" s="178" t="s">
        <v>621</v>
      </c>
      <c r="AM217" s="178" t="s">
        <v>621</v>
      </c>
      <c r="AN217" s="178" t="s">
        <v>621</v>
      </c>
      <c r="AO217" s="178" t="s">
        <v>621</v>
      </c>
      <c r="AP217" s="178" t="s">
        <v>621</v>
      </c>
      <c r="AQ217" s="178" t="s">
        <v>621</v>
      </c>
      <c r="AR217" s="178" t="s">
        <v>621</v>
      </c>
      <c r="AS217" s="178" t="s">
        <v>623</v>
      </c>
      <c r="AT217" s="178" t="s">
        <v>621</v>
      </c>
      <c r="AU217" s="178" t="s">
        <v>621</v>
      </c>
      <c r="AV217" s="178" t="s">
        <v>621</v>
      </c>
      <c r="AW217" s="178" t="s">
        <v>621</v>
      </c>
      <c r="AX217" s="178" t="s">
        <v>621</v>
      </c>
      <c r="AY217" s="178" t="s">
        <v>621</v>
      </c>
      <c r="AZ217" s="178" t="s">
        <v>622</v>
      </c>
      <c r="BA217" s="178" t="s">
        <v>622</v>
      </c>
      <c r="BC217" s="103">
        <f t="shared" si="18"/>
        <v>43</v>
      </c>
      <c r="BD217" s="103">
        <f t="shared" si="19"/>
        <v>2</v>
      </c>
      <c r="BE217" s="103">
        <f t="shared" si="20"/>
        <v>1</v>
      </c>
      <c r="BF217" s="103">
        <f t="shared" si="21"/>
        <v>4</v>
      </c>
      <c r="BG217" s="103">
        <f t="shared" si="22"/>
        <v>0</v>
      </c>
      <c r="BH217" s="103">
        <f t="shared" si="23"/>
        <v>46</v>
      </c>
    </row>
    <row r="218" spans="1:60" x14ac:dyDescent="0.25">
      <c r="A218" s="100">
        <v>715</v>
      </c>
      <c r="B218" s="67" t="s">
        <v>219</v>
      </c>
      <c r="C218" s="67" t="s">
        <v>206</v>
      </c>
      <c r="D218" s="178" t="s">
        <v>621</v>
      </c>
      <c r="E218" s="178" t="s">
        <v>621</v>
      </c>
      <c r="F218" s="178" t="s">
        <v>621</v>
      </c>
      <c r="G218" s="178" t="s">
        <v>621</v>
      </c>
      <c r="H218" s="178" t="s">
        <v>623</v>
      </c>
      <c r="I218" s="178" t="s">
        <v>621</v>
      </c>
      <c r="J218" s="178" t="s">
        <v>623</v>
      </c>
      <c r="K218" s="178" t="s">
        <v>621</v>
      </c>
      <c r="L218" s="178" t="s">
        <v>621</v>
      </c>
      <c r="M218" s="178" t="s">
        <v>621</v>
      </c>
      <c r="N218" s="178" t="s">
        <v>621</v>
      </c>
      <c r="O218" s="178" t="s">
        <v>621</v>
      </c>
      <c r="P218" s="178" t="s">
        <v>621</v>
      </c>
      <c r="Q218" s="178" t="s">
        <v>621</v>
      </c>
      <c r="R218" s="178" t="s">
        <v>621</v>
      </c>
      <c r="S218" s="178" t="s">
        <v>621</v>
      </c>
      <c r="T218" s="178" t="s">
        <v>623</v>
      </c>
      <c r="U218" s="178" t="s">
        <v>621</v>
      </c>
      <c r="V218" s="178" t="s">
        <v>621</v>
      </c>
      <c r="W218" s="178" t="s">
        <v>621</v>
      </c>
      <c r="X218" s="178" t="s">
        <v>621</v>
      </c>
      <c r="Y218" s="178" t="s">
        <v>622</v>
      </c>
      <c r="Z218" s="178" t="s">
        <v>621</v>
      </c>
      <c r="AA218" s="178" t="s">
        <v>621</v>
      </c>
      <c r="AB218" s="178" t="s">
        <v>621</v>
      </c>
      <c r="AC218" s="178" t="s">
        <v>621</v>
      </c>
      <c r="AD218" s="178" t="s">
        <v>623</v>
      </c>
      <c r="AE218" s="178" t="s">
        <v>621</v>
      </c>
      <c r="AF218" s="178" t="s">
        <v>621</v>
      </c>
      <c r="AG218" s="178" t="s">
        <v>623</v>
      </c>
      <c r="AH218" s="178" t="s">
        <v>622</v>
      </c>
      <c r="AI218" s="178" t="s">
        <v>622</v>
      </c>
      <c r="AJ218" s="178" t="s">
        <v>621</v>
      </c>
      <c r="AK218" s="178" t="s">
        <v>621</v>
      </c>
      <c r="AL218" s="178" t="s">
        <v>621</v>
      </c>
      <c r="AM218" s="178" t="s">
        <v>621</v>
      </c>
      <c r="AN218" s="178" t="s">
        <v>621</v>
      </c>
      <c r="AO218" s="178" t="s">
        <v>621</v>
      </c>
      <c r="AP218" s="178" t="s">
        <v>621</v>
      </c>
      <c r="AQ218" s="178" t="s">
        <v>621</v>
      </c>
      <c r="AR218" s="178" t="s">
        <v>621</v>
      </c>
      <c r="AS218" s="178" t="s">
        <v>621</v>
      </c>
      <c r="AT218" s="178" t="s">
        <v>621</v>
      </c>
      <c r="AU218" s="178" t="s">
        <v>621</v>
      </c>
      <c r="AV218" s="178" t="s">
        <v>621</v>
      </c>
      <c r="AW218" s="178" t="s">
        <v>623</v>
      </c>
      <c r="AX218" s="178" t="s">
        <v>623</v>
      </c>
      <c r="AY218" s="178" t="s">
        <v>621</v>
      </c>
      <c r="AZ218" s="178" t="s">
        <v>622</v>
      </c>
      <c r="BA218" s="178" t="s">
        <v>623</v>
      </c>
      <c r="BC218" s="103">
        <f t="shared" si="18"/>
        <v>38</v>
      </c>
      <c r="BD218" s="103">
        <f t="shared" si="19"/>
        <v>4</v>
      </c>
      <c r="BE218" s="103">
        <f t="shared" si="20"/>
        <v>0</v>
      </c>
      <c r="BF218" s="103">
        <f t="shared" si="21"/>
        <v>8</v>
      </c>
      <c r="BG218" s="103">
        <f t="shared" si="22"/>
        <v>0</v>
      </c>
      <c r="BH218" s="103">
        <f t="shared" si="23"/>
        <v>42</v>
      </c>
    </row>
    <row r="219" spans="1:60" x14ac:dyDescent="0.25">
      <c r="A219" s="100">
        <v>716</v>
      </c>
      <c r="B219" s="67" t="s">
        <v>220</v>
      </c>
      <c r="C219" s="67" t="s">
        <v>206</v>
      </c>
      <c r="D219" s="178" t="s">
        <v>621</v>
      </c>
      <c r="E219" s="178" t="s">
        <v>621</v>
      </c>
      <c r="F219" s="178" t="s">
        <v>621</v>
      </c>
      <c r="G219" s="178" t="s">
        <v>620</v>
      </c>
      <c r="H219" s="178" t="s">
        <v>623</v>
      </c>
      <c r="I219" s="178" t="s">
        <v>621</v>
      </c>
      <c r="J219" s="178" t="s">
        <v>623</v>
      </c>
      <c r="K219" s="178" t="s">
        <v>621</v>
      </c>
      <c r="L219" s="178" t="s">
        <v>621</v>
      </c>
      <c r="M219" s="178" t="s">
        <v>621</v>
      </c>
      <c r="N219" s="178" t="s">
        <v>621</v>
      </c>
      <c r="O219" s="178" t="s">
        <v>622</v>
      </c>
      <c r="P219" s="178" t="s">
        <v>621</v>
      </c>
      <c r="Q219" s="178" t="s">
        <v>620</v>
      </c>
      <c r="R219" s="178" t="s">
        <v>621</v>
      </c>
      <c r="S219" s="178" t="s">
        <v>621</v>
      </c>
      <c r="T219" s="178" t="s">
        <v>621</v>
      </c>
      <c r="U219" s="178" t="s">
        <v>621</v>
      </c>
      <c r="V219" s="178" t="s">
        <v>621</v>
      </c>
      <c r="W219" s="178" t="s">
        <v>621</v>
      </c>
      <c r="X219" s="178" t="s">
        <v>621</v>
      </c>
      <c r="Y219" s="178" t="s">
        <v>622</v>
      </c>
      <c r="Z219" s="178" t="s">
        <v>621</v>
      </c>
      <c r="AA219" s="178" t="s">
        <v>621</v>
      </c>
      <c r="AB219" s="178" t="s">
        <v>621</v>
      </c>
      <c r="AC219" s="178" t="s">
        <v>621</v>
      </c>
      <c r="AD219" s="178" t="s">
        <v>621</v>
      </c>
      <c r="AE219" s="178" t="s">
        <v>621</v>
      </c>
      <c r="AF219" s="178" t="s">
        <v>621</v>
      </c>
      <c r="AG219" s="178" t="s">
        <v>622</v>
      </c>
      <c r="AH219" s="178" t="s">
        <v>622</v>
      </c>
      <c r="AI219" s="178" t="s">
        <v>622</v>
      </c>
      <c r="AJ219" s="178" t="s">
        <v>621</v>
      </c>
      <c r="AK219" s="178" t="s">
        <v>621</v>
      </c>
      <c r="AL219" s="178" t="s">
        <v>621</v>
      </c>
      <c r="AM219" s="178" t="s">
        <v>621</v>
      </c>
      <c r="AN219" s="178" t="s">
        <v>621</v>
      </c>
      <c r="AO219" s="178" t="s">
        <v>621</v>
      </c>
      <c r="AP219" s="178" t="s">
        <v>621</v>
      </c>
      <c r="AQ219" s="178" t="s">
        <v>621</v>
      </c>
      <c r="AR219" s="178" t="s">
        <v>621</v>
      </c>
      <c r="AS219" s="178" t="s">
        <v>621</v>
      </c>
      <c r="AT219" s="178" t="s">
        <v>621</v>
      </c>
      <c r="AU219" s="178" t="s">
        <v>621</v>
      </c>
      <c r="AV219" s="178" t="s">
        <v>621</v>
      </c>
      <c r="AW219" s="178" t="s">
        <v>621</v>
      </c>
      <c r="AX219" s="178" t="s">
        <v>621</v>
      </c>
      <c r="AY219" s="178" t="s">
        <v>621</v>
      </c>
      <c r="AZ219" s="178" t="s">
        <v>622</v>
      </c>
      <c r="BA219" s="178" t="s">
        <v>620</v>
      </c>
      <c r="BC219" s="103">
        <f t="shared" si="18"/>
        <v>39</v>
      </c>
      <c r="BD219" s="103">
        <f t="shared" si="19"/>
        <v>6</v>
      </c>
      <c r="BE219" s="103">
        <f t="shared" si="20"/>
        <v>3</v>
      </c>
      <c r="BF219" s="103">
        <f t="shared" si="21"/>
        <v>2</v>
      </c>
      <c r="BG219" s="103">
        <f t="shared" si="22"/>
        <v>0</v>
      </c>
      <c r="BH219" s="103">
        <f t="shared" si="23"/>
        <v>48</v>
      </c>
    </row>
    <row r="220" spans="1:60" x14ac:dyDescent="0.25">
      <c r="A220" s="100">
        <v>717</v>
      </c>
      <c r="B220" s="67" t="s">
        <v>221</v>
      </c>
      <c r="C220" s="67" t="s">
        <v>206</v>
      </c>
      <c r="D220" s="178" t="s">
        <v>623</v>
      </c>
      <c r="E220" s="178" t="s">
        <v>621</v>
      </c>
      <c r="F220" s="178" t="s">
        <v>621</v>
      </c>
      <c r="G220" s="178" t="s">
        <v>621</v>
      </c>
      <c r="H220" s="178" t="s">
        <v>623</v>
      </c>
      <c r="I220" s="178" t="s">
        <v>621</v>
      </c>
      <c r="J220" s="178" t="s">
        <v>623</v>
      </c>
      <c r="K220" s="178" t="s">
        <v>621</v>
      </c>
      <c r="L220" s="178" t="s">
        <v>622</v>
      </c>
      <c r="M220" s="178" t="s">
        <v>621</v>
      </c>
      <c r="N220" s="178" t="s">
        <v>621</v>
      </c>
      <c r="O220" s="178" t="s">
        <v>621</v>
      </c>
      <c r="P220" s="178" t="s">
        <v>621</v>
      </c>
      <c r="Q220" s="178" t="s">
        <v>621</v>
      </c>
      <c r="R220" s="178" t="s">
        <v>623</v>
      </c>
      <c r="S220" s="178" t="s">
        <v>623</v>
      </c>
      <c r="T220" s="178" t="s">
        <v>623</v>
      </c>
      <c r="U220" s="178" t="s">
        <v>623</v>
      </c>
      <c r="V220" s="178" t="s">
        <v>621</v>
      </c>
      <c r="W220" s="178" t="s">
        <v>621</v>
      </c>
      <c r="X220" s="178" t="s">
        <v>623</v>
      </c>
      <c r="Y220" s="178" t="s">
        <v>623</v>
      </c>
      <c r="Z220" s="178" t="s">
        <v>621</v>
      </c>
      <c r="AA220" s="178" t="s">
        <v>621</v>
      </c>
      <c r="AB220" s="178" t="s">
        <v>623</v>
      </c>
      <c r="AC220" s="178" t="s">
        <v>621</v>
      </c>
      <c r="AD220" s="178" t="s">
        <v>621</v>
      </c>
      <c r="AE220" s="178" t="s">
        <v>621</v>
      </c>
      <c r="AF220" s="178" t="s">
        <v>621</v>
      </c>
      <c r="AG220" s="178" t="s">
        <v>622</v>
      </c>
      <c r="AH220" s="178" t="s">
        <v>622</v>
      </c>
      <c r="AI220" s="178" t="s">
        <v>622</v>
      </c>
      <c r="AJ220" s="178" t="s">
        <v>621</v>
      </c>
      <c r="AK220" s="178" t="s">
        <v>621</v>
      </c>
      <c r="AL220" s="178" t="s">
        <v>622</v>
      </c>
      <c r="AM220" s="178" t="s">
        <v>621</v>
      </c>
      <c r="AN220" s="178" t="s">
        <v>621</v>
      </c>
      <c r="AO220" s="178" t="s">
        <v>622</v>
      </c>
      <c r="AP220" s="178" t="s">
        <v>621</v>
      </c>
      <c r="AQ220" s="178" t="s">
        <v>623</v>
      </c>
      <c r="AR220" s="178" t="s">
        <v>623</v>
      </c>
      <c r="AS220" s="178" t="s">
        <v>621</v>
      </c>
      <c r="AT220" s="178" t="s">
        <v>623</v>
      </c>
      <c r="AU220" s="178" t="s">
        <v>623</v>
      </c>
      <c r="AV220" s="178" t="s">
        <v>621</v>
      </c>
      <c r="AW220" s="178" t="s">
        <v>620</v>
      </c>
      <c r="AX220" s="178" t="s">
        <v>620</v>
      </c>
      <c r="AY220" s="178" t="s">
        <v>621</v>
      </c>
      <c r="AZ220" s="178" t="s">
        <v>622</v>
      </c>
      <c r="BA220" s="178" t="s">
        <v>620</v>
      </c>
      <c r="BC220" s="103">
        <f t="shared" si="18"/>
        <v>26</v>
      </c>
      <c r="BD220" s="103">
        <f t="shared" si="19"/>
        <v>7</v>
      </c>
      <c r="BE220" s="103">
        <f t="shared" si="20"/>
        <v>3</v>
      </c>
      <c r="BF220" s="103">
        <f t="shared" si="21"/>
        <v>14</v>
      </c>
      <c r="BG220" s="103">
        <f t="shared" si="22"/>
        <v>0</v>
      </c>
      <c r="BH220" s="103">
        <f t="shared" si="23"/>
        <v>36</v>
      </c>
    </row>
    <row r="221" spans="1:60" x14ac:dyDescent="0.25">
      <c r="A221" s="100">
        <v>718</v>
      </c>
      <c r="B221" s="67" t="s">
        <v>222</v>
      </c>
      <c r="C221" s="67" t="s">
        <v>206</v>
      </c>
      <c r="D221" s="178" t="s">
        <v>621</v>
      </c>
      <c r="E221" s="178" t="s">
        <v>621</v>
      </c>
      <c r="F221" s="178" t="s">
        <v>621</v>
      </c>
      <c r="G221" s="178" t="s">
        <v>621</v>
      </c>
      <c r="H221" s="178" t="s">
        <v>623</v>
      </c>
      <c r="I221" s="178" t="s">
        <v>621</v>
      </c>
      <c r="J221" s="178" t="s">
        <v>623</v>
      </c>
      <c r="K221" s="178" t="s">
        <v>623</v>
      </c>
      <c r="L221" s="178" t="s">
        <v>621</v>
      </c>
      <c r="M221" s="178" t="s">
        <v>621</v>
      </c>
      <c r="N221" s="178" t="s">
        <v>621</v>
      </c>
      <c r="O221" s="178" t="s">
        <v>621</v>
      </c>
      <c r="P221" s="178" t="s">
        <v>621</v>
      </c>
      <c r="Q221" s="178" t="s">
        <v>621</v>
      </c>
      <c r="R221" s="178" t="s">
        <v>621</v>
      </c>
      <c r="S221" s="178" t="s">
        <v>621</v>
      </c>
      <c r="T221" s="178" t="s">
        <v>621</v>
      </c>
      <c r="U221" s="178" t="s">
        <v>621</v>
      </c>
      <c r="V221" s="178" t="s">
        <v>621</v>
      </c>
      <c r="W221" s="178" t="s">
        <v>621</v>
      </c>
      <c r="X221" s="178" t="s">
        <v>621</v>
      </c>
      <c r="Y221" s="178" t="s">
        <v>621</v>
      </c>
      <c r="Z221" s="178" t="s">
        <v>621</v>
      </c>
      <c r="AA221" s="178" t="s">
        <v>621</v>
      </c>
      <c r="AB221" s="178" t="s">
        <v>621</v>
      </c>
      <c r="AC221" s="178" t="s">
        <v>621</v>
      </c>
      <c r="AD221" s="178" t="s">
        <v>623</v>
      </c>
      <c r="AE221" s="178" t="s">
        <v>621</v>
      </c>
      <c r="AF221" s="178" t="s">
        <v>621</v>
      </c>
      <c r="AG221" s="178" t="s">
        <v>622</v>
      </c>
      <c r="AH221" s="178" t="s">
        <v>622</v>
      </c>
      <c r="AI221" s="178" t="s">
        <v>622</v>
      </c>
      <c r="AJ221" s="178" t="s">
        <v>621</v>
      </c>
      <c r="AK221" s="178" t="s">
        <v>621</v>
      </c>
      <c r="AL221" s="178" t="s">
        <v>621</v>
      </c>
      <c r="AM221" s="178" t="s">
        <v>621</v>
      </c>
      <c r="AN221" s="178" t="s">
        <v>621</v>
      </c>
      <c r="AO221" s="178" t="s">
        <v>620</v>
      </c>
      <c r="AP221" s="178" t="s">
        <v>621</v>
      </c>
      <c r="AQ221" s="178" t="s">
        <v>621</v>
      </c>
      <c r="AR221" s="178" t="s">
        <v>621</v>
      </c>
      <c r="AS221" s="178" t="s">
        <v>623</v>
      </c>
      <c r="AT221" s="178" t="s">
        <v>620</v>
      </c>
      <c r="AU221" s="178" t="s">
        <v>621</v>
      </c>
      <c r="AV221" s="178" t="s">
        <v>621</v>
      </c>
      <c r="AW221" s="178" t="s">
        <v>621</v>
      </c>
      <c r="AX221" s="178" t="s">
        <v>620</v>
      </c>
      <c r="AY221" s="178" t="s">
        <v>621</v>
      </c>
      <c r="AZ221" s="178" t="s">
        <v>622</v>
      </c>
      <c r="BA221" s="178" t="s">
        <v>620</v>
      </c>
      <c r="BC221" s="103">
        <f t="shared" si="18"/>
        <v>37</v>
      </c>
      <c r="BD221" s="103">
        <f t="shared" si="19"/>
        <v>4</v>
      </c>
      <c r="BE221" s="103">
        <f t="shared" si="20"/>
        <v>4</v>
      </c>
      <c r="BF221" s="103">
        <f t="shared" si="21"/>
        <v>5</v>
      </c>
      <c r="BG221" s="103">
        <f t="shared" si="22"/>
        <v>0</v>
      </c>
      <c r="BH221" s="103">
        <f t="shared" si="23"/>
        <v>45</v>
      </c>
    </row>
    <row r="222" spans="1:60" x14ac:dyDescent="0.25">
      <c r="A222" s="100">
        <v>719</v>
      </c>
      <c r="B222" s="67" t="s">
        <v>223</v>
      </c>
      <c r="C222" s="67" t="s">
        <v>206</v>
      </c>
      <c r="D222" s="178" t="s">
        <v>621</v>
      </c>
      <c r="E222" s="178" t="s">
        <v>621</v>
      </c>
      <c r="F222" s="178" t="s">
        <v>621</v>
      </c>
      <c r="G222" s="178" t="s">
        <v>621</v>
      </c>
      <c r="H222" s="178" t="s">
        <v>621</v>
      </c>
      <c r="I222" s="178" t="s">
        <v>621</v>
      </c>
      <c r="J222" s="178" t="s">
        <v>623</v>
      </c>
      <c r="K222" s="178" t="s">
        <v>621</v>
      </c>
      <c r="L222" s="178" t="s">
        <v>621</v>
      </c>
      <c r="M222" s="178" t="s">
        <v>623</v>
      </c>
      <c r="N222" s="178" t="s">
        <v>621</v>
      </c>
      <c r="O222" s="178" t="s">
        <v>621</v>
      </c>
      <c r="P222" s="178" t="s">
        <v>621</v>
      </c>
      <c r="Q222" s="178" t="s">
        <v>621</v>
      </c>
      <c r="R222" s="178" t="s">
        <v>623</v>
      </c>
      <c r="S222" s="178" t="s">
        <v>621</v>
      </c>
      <c r="T222" s="178" t="s">
        <v>620</v>
      </c>
      <c r="U222" s="178" t="s">
        <v>621</v>
      </c>
      <c r="V222" s="178" t="s">
        <v>621</v>
      </c>
      <c r="W222" s="178" t="s">
        <v>623</v>
      </c>
      <c r="X222" s="178" t="s">
        <v>621</v>
      </c>
      <c r="Y222" s="178" t="s">
        <v>622</v>
      </c>
      <c r="Z222" s="178" t="s">
        <v>621</v>
      </c>
      <c r="AA222" s="178" t="s">
        <v>621</v>
      </c>
      <c r="AB222" s="178" t="s">
        <v>621</v>
      </c>
      <c r="AC222" s="178" t="s">
        <v>621</v>
      </c>
      <c r="AD222" s="178" t="s">
        <v>621</v>
      </c>
      <c r="AE222" s="178" t="s">
        <v>621</v>
      </c>
      <c r="AF222" s="178" t="s">
        <v>621</v>
      </c>
      <c r="AG222" s="178" t="s">
        <v>622</v>
      </c>
      <c r="AH222" s="178" t="s">
        <v>622</v>
      </c>
      <c r="AI222" s="178" t="s">
        <v>622</v>
      </c>
      <c r="AJ222" s="178" t="s">
        <v>621</v>
      </c>
      <c r="AK222" s="178" t="s">
        <v>621</v>
      </c>
      <c r="AL222" s="178" t="s">
        <v>621</v>
      </c>
      <c r="AM222" s="178" t="s">
        <v>621</v>
      </c>
      <c r="AN222" s="178" t="s">
        <v>621</v>
      </c>
      <c r="AO222" s="178" t="s">
        <v>620</v>
      </c>
      <c r="AP222" s="178" t="s">
        <v>621</v>
      </c>
      <c r="AQ222" s="178" t="s">
        <v>621</v>
      </c>
      <c r="AR222" s="178" t="s">
        <v>621</v>
      </c>
      <c r="AS222" s="178" t="s">
        <v>623</v>
      </c>
      <c r="AT222" s="178" t="s">
        <v>623</v>
      </c>
      <c r="AU222" s="178" t="s">
        <v>621</v>
      </c>
      <c r="AV222" s="178" t="s">
        <v>621</v>
      </c>
      <c r="AW222" s="178" t="s">
        <v>621</v>
      </c>
      <c r="AX222" s="178" t="s">
        <v>620</v>
      </c>
      <c r="AY222" s="178" t="s">
        <v>621</v>
      </c>
      <c r="AZ222" s="178" t="s">
        <v>622</v>
      </c>
      <c r="BA222" s="178" t="s">
        <v>622</v>
      </c>
      <c r="BC222" s="103">
        <f t="shared" si="18"/>
        <v>35</v>
      </c>
      <c r="BD222" s="103">
        <f t="shared" si="19"/>
        <v>6</v>
      </c>
      <c r="BE222" s="103">
        <f t="shared" si="20"/>
        <v>3</v>
      </c>
      <c r="BF222" s="103">
        <f t="shared" si="21"/>
        <v>6</v>
      </c>
      <c r="BG222" s="103">
        <f t="shared" si="22"/>
        <v>0</v>
      </c>
      <c r="BH222" s="103">
        <f t="shared" si="23"/>
        <v>44</v>
      </c>
    </row>
    <row r="223" spans="1:60" x14ac:dyDescent="0.25">
      <c r="A223" s="100">
        <v>720</v>
      </c>
      <c r="B223" s="67" t="s">
        <v>224</v>
      </c>
      <c r="C223" s="67" t="s">
        <v>206</v>
      </c>
      <c r="D223" s="178" t="s">
        <v>621</v>
      </c>
      <c r="E223" s="178" t="s">
        <v>621</v>
      </c>
      <c r="F223" s="178" t="s">
        <v>621</v>
      </c>
      <c r="G223" s="178" t="s">
        <v>621</v>
      </c>
      <c r="H223" s="178" t="s">
        <v>623</v>
      </c>
      <c r="I223" s="178" t="s">
        <v>623</v>
      </c>
      <c r="J223" s="178" t="s">
        <v>623</v>
      </c>
      <c r="K223" s="178" t="s">
        <v>621</v>
      </c>
      <c r="L223" s="178" t="s">
        <v>622</v>
      </c>
      <c r="M223" s="178" t="s">
        <v>621</v>
      </c>
      <c r="N223" s="178" t="s">
        <v>621</v>
      </c>
      <c r="O223" s="178" t="s">
        <v>621</v>
      </c>
      <c r="P223" s="178" t="s">
        <v>621</v>
      </c>
      <c r="Q223" s="178" t="s">
        <v>623</v>
      </c>
      <c r="R223" s="178" t="s">
        <v>623</v>
      </c>
      <c r="S223" s="178" t="s">
        <v>621</v>
      </c>
      <c r="T223" s="178" t="s">
        <v>620</v>
      </c>
      <c r="U223" s="178" t="s">
        <v>621</v>
      </c>
      <c r="V223" s="178" t="s">
        <v>621</v>
      </c>
      <c r="W223" s="178" t="s">
        <v>621</v>
      </c>
      <c r="X223" s="178" t="s">
        <v>621</v>
      </c>
      <c r="Y223" s="178" t="s">
        <v>622</v>
      </c>
      <c r="Z223" s="178" t="s">
        <v>621</v>
      </c>
      <c r="AA223" s="178" t="s">
        <v>621</v>
      </c>
      <c r="AB223" s="178" t="s">
        <v>621</v>
      </c>
      <c r="AC223" s="178" t="s">
        <v>621</v>
      </c>
      <c r="AD223" s="178" t="s">
        <v>621</v>
      </c>
      <c r="AE223" s="178" t="s">
        <v>621</v>
      </c>
      <c r="AF223" s="178" t="s">
        <v>621</v>
      </c>
      <c r="AG223" s="178" t="s">
        <v>622</v>
      </c>
      <c r="AH223" s="178" t="s">
        <v>622</v>
      </c>
      <c r="AI223" s="178" t="s">
        <v>622</v>
      </c>
      <c r="AJ223" s="178" t="s">
        <v>621</v>
      </c>
      <c r="AK223" s="178" t="s">
        <v>621</v>
      </c>
      <c r="AL223" s="178" t="s">
        <v>621</v>
      </c>
      <c r="AM223" s="178" t="s">
        <v>621</v>
      </c>
      <c r="AN223" s="178" t="s">
        <v>621</v>
      </c>
      <c r="AO223" s="178" t="s">
        <v>621</v>
      </c>
      <c r="AP223" s="178" t="s">
        <v>621</v>
      </c>
      <c r="AQ223" s="178" t="s">
        <v>622</v>
      </c>
      <c r="AR223" s="178" t="s">
        <v>621</v>
      </c>
      <c r="AS223" s="178" t="s">
        <v>621</v>
      </c>
      <c r="AT223" s="178" t="s">
        <v>623</v>
      </c>
      <c r="AU223" s="178" t="s">
        <v>621</v>
      </c>
      <c r="AV223" s="178" t="s">
        <v>621</v>
      </c>
      <c r="AW223" s="178" t="s">
        <v>621</v>
      </c>
      <c r="AX223" s="178" t="s">
        <v>621</v>
      </c>
      <c r="AY223" s="178" t="s">
        <v>621</v>
      </c>
      <c r="AZ223" s="178" t="s">
        <v>622</v>
      </c>
      <c r="BA223" s="178" t="s">
        <v>620</v>
      </c>
      <c r="BC223" s="103">
        <f t="shared" si="18"/>
        <v>35</v>
      </c>
      <c r="BD223" s="103">
        <f t="shared" si="19"/>
        <v>7</v>
      </c>
      <c r="BE223" s="103">
        <f t="shared" si="20"/>
        <v>2</v>
      </c>
      <c r="BF223" s="103">
        <f t="shared" si="21"/>
        <v>6</v>
      </c>
      <c r="BG223" s="103">
        <f t="shared" si="22"/>
        <v>0</v>
      </c>
      <c r="BH223" s="103">
        <f t="shared" si="23"/>
        <v>44</v>
      </c>
    </row>
    <row r="224" spans="1:60" x14ac:dyDescent="0.25">
      <c r="A224" s="100">
        <v>721</v>
      </c>
      <c r="B224" s="67" t="s">
        <v>225</v>
      </c>
      <c r="C224" s="67" t="s">
        <v>206</v>
      </c>
      <c r="D224" s="178" t="s">
        <v>621</v>
      </c>
      <c r="E224" s="178" t="s">
        <v>621</v>
      </c>
      <c r="F224" s="178" t="s">
        <v>623</v>
      </c>
      <c r="G224" s="178" t="s">
        <v>621</v>
      </c>
      <c r="H224" s="178" t="s">
        <v>623</v>
      </c>
      <c r="I224" s="178" t="s">
        <v>623</v>
      </c>
      <c r="J224" s="178" t="s">
        <v>623</v>
      </c>
      <c r="K224" s="178" t="s">
        <v>621</v>
      </c>
      <c r="L224" s="178" t="s">
        <v>621</v>
      </c>
      <c r="M224" s="178" t="s">
        <v>621</v>
      </c>
      <c r="N224" s="178" t="s">
        <v>621</v>
      </c>
      <c r="O224" s="178" t="s">
        <v>621</v>
      </c>
      <c r="P224" s="178" t="s">
        <v>621</v>
      </c>
      <c r="Q224" s="178" t="s">
        <v>620</v>
      </c>
      <c r="R224" s="178" t="s">
        <v>623</v>
      </c>
      <c r="S224" s="178" t="s">
        <v>623</v>
      </c>
      <c r="T224" s="178" t="s">
        <v>620</v>
      </c>
      <c r="U224" s="178" t="s">
        <v>621</v>
      </c>
      <c r="V224" s="178" t="s">
        <v>621</v>
      </c>
      <c r="W224" s="178" t="s">
        <v>621</v>
      </c>
      <c r="X224" s="178" t="s">
        <v>621</v>
      </c>
      <c r="Y224" s="178" t="s">
        <v>622</v>
      </c>
      <c r="Z224" s="178" t="s">
        <v>623</v>
      </c>
      <c r="AA224" s="178" t="s">
        <v>621</v>
      </c>
      <c r="AB224" s="178" t="s">
        <v>621</v>
      </c>
      <c r="AC224" s="178" t="s">
        <v>621</v>
      </c>
      <c r="AD224" s="178" t="s">
        <v>621</v>
      </c>
      <c r="AE224" s="178" t="s">
        <v>621</v>
      </c>
      <c r="AF224" s="178" t="s">
        <v>621</v>
      </c>
      <c r="AG224" s="178" t="s">
        <v>621</v>
      </c>
      <c r="AH224" s="178" t="s">
        <v>621</v>
      </c>
      <c r="AI224" s="178" t="s">
        <v>621</v>
      </c>
      <c r="AJ224" s="178" t="s">
        <v>621</v>
      </c>
      <c r="AK224" s="178" t="s">
        <v>621</v>
      </c>
      <c r="AL224" s="178" t="s">
        <v>621</v>
      </c>
      <c r="AM224" s="178" t="s">
        <v>621</v>
      </c>
      <c r="AN224" s="178" t="s">
        <v>621</v>
      </c>
      <c r="AO224" s="178" t="s">
        <v>620</v>
      </c>
      <c r="AP224" s="178" t="s">
        <v>623</v>
      </c>
      <c r="AQ224" s="178" t="s">
        <v>621</v>
      </c>
      <c r="AR224" s="178" t="s">
        <v>623</v>
      </c>
      <c r="AS224" s="178" t="s">
        <v>621</v>
      </c>
      <c r="AT224" s="178" t="s">
        <v>620</v>
      </c>
      <c r="AU224" s="178" t="s">
        <v>621</v>
      </c>
      <c r="AV224" s="178" t="s">
        <v>621</v>
      </c>
      <c r="AW224" s="178" t="s">
        <v>620</v>
      </c>
      <c r="AX224" s="178" t="s">
        <v>620</v>
      </c>
      <c r="AY224" s="178" t="s">
        <v>620</v>
      </c>
      <c r="AZ224" s="178" t="s">
        <v>622</v>
      </c>
      <c r="BA224" s="178" t="s">
        <v>620</v>
      </c>
      <c r="BC224" s="103">
        <f t="shared" si="18"/>
        <v>31</v>
      </c>
      <c r="BD224" s="103">
        <f t="shared" si="19"/>
        <v>2</v>
      </c>
      <c r="BE224" s="103">
        <f t="shared" si="20"/>
        <v>8</v>
      </c>
      <c r="BF224" s="103">
        <f t="shared" si="21"/>
        <v>9</v>
      </c>
      <c r="BG224" s="103">
        <f t="shared" si="22"/>
        <v>0</v>
      </c>
      <c r="BH224" s="103">
        <f t="shared" si="23"/>
        <v>41</v>
      </c>
    </row>
    <row r="225" spans="1:60" x14ac:dyDescent="0.25">
      <c r="A225" s="100">
        <v>722</v>
      </c>
      <c r="B225" s="67" t="s">
        <v>226</v>
      </c>
      <c r="C225" s="67" t="s">
        <v>206</v>
      </c>
      <c r="D225" s="178" t="s">
        <v>621</v>
      </c>
      <c r="E225" s="178" t="s">
        <v>621</v>
      </c>
      <c r="F225" s="178" t="s">
        <v>621</v>
      </c>
      <c r="G225" s="178" t="s">
        <v>620</v>
      </c>
      <c r="H225" s="178" t="s">
        <v>623</v>
      </c>
      <c r="I225" s="178" t="s">
        <v>621</v>
      </c>
      <c r="J225" s="178" t="s">
        <v>623</v>
      </c>
      <c r="K225" s="178" t="s">
        <v>623</v>
      </c>
      <c r="L225" s="178" t="s">
        <v>621</v>
      </c>
      <c r="M225" s="178" t="s">
        <v>621</v>
      </c>
      <c r="N225" s="178" t="s">
        <v>621</v>
      </c>
      <c r="O225" s="178" t="s">
        <v>621</v>
      </c>
      <c r="P225" s="178" t="s">
        <v>621</v>
      </c>
      <c r="Q225" s="178" t="s">
        <v>621</v>
      </c>
      <c r="R225" s="178" t="s">
        <v>621</v>
      </c>
      <c r="S225" s="178" t="s">
        <v>621</v>
      </c>
      <c r="T225" s="178" t="s">
        <v>620</v>
      </c>
      <c r="U225" s="178" t="s">
        <v>621</v>
      </c>
      <c r="V225" s="178" t="s">
        <v>621</v>
      </c>
      <c r="W225" s="178" t="s">
        <v>621</v>
      </c>
      <c r="X225" s="178" t="s">
        <v>621</v>
      </c>
      <c r="Y225" s="178" t="s">
        <v>622</v>
      </c>
      <c r="Z225" s="178" t="s">
        <v>621</v>
      </c>
      <c r="AA225" s="178" t="s">
        <v>621</v>
      </c>
      <c r="AB225" s="178" t="s">
        <v>621</v>
      </c>
      <c r="AC225" s="178" t="s">
        <v>621</v>
      </c>
      <c r="AD225" s="178" t="s">
        <v>621</v>
      </c>
      <c r="AE225" s="178" t="s">
        <v>621</v>
      </c>
      <c r="AF225" s="178" t="s">
        <v>621</v>
      </c>
      <c r="AG225" s="178" t="s">
        <v>620</v>
      </c>
      <c r="AH225" s="178" t="s">
        <v>621</v>
      </c>
      <c r="AI225" s="178" t="s">
        <v>621</v>
      </c>
      <c r="AJ225" s="178" t="s">
        <v>621</v>
      </c>
      <c r="AK225" s="178" t="s">
        <v>621</v>
      </c>
      <c r="AL225" s="178" t="s">
        <v>621</v>
      </c>
      <c r="AM225" s="178" t="s">
        <v>621</v>
      </c>
      <c r="AN225" s="178" t="s">
        <v>621</v>
      </c>
      <c r="AO225" s="178" t="s">
        <v>621</v>
      </c>
      <c r="AP225" s="178" t="s">
        <v>623</v>
      </c>
      <c r="AQ225" s="178" t="s">
        <v>621</v>
      </c>
      <c r="AR225" s="178" t="s">
        <v>621</v>
      </c>
      <c r="AS225" s="178" t="s">
        <v>621</v>
      </c>
      <c r="AT225" s="178" t="s">
        <v>620</v>
      </c>
      <c r="AU225" s="178" t="s">
        <v>620</v>
      </c>
      <c r="AV225" s="178" t="s">
        <v>621</v>
      </c>
      <c r="AW225" s="178" t="s">
        <v>621</v>
      </c>
      <c r="AX225" s="178" t="s">
        <v>621</v>
      </c>
      <c r="AY225" s="178" t="s">
        <v>621</v>
      </c>
      <c r="AZ225" s="178" t="s">
        <v>622</v>
      </c>
      <c r="BA225" s="178" t="s">
        <v>622</v>
      </c>
      <c r="BC225" s="103">
        <f t="shared" si="18"/>
        <v>38</v>
      </c>
      <c r="BD225" s="103">
        <f t="shared" si="19"/>
        <v>3</v>
      </c>
      <c r="BE225" s="103">
        <f t="shared" si="20"/>
        <v>5</v>
      </c>
      <c r="BF225" s="103">
        <f t="shared" si="21"/>
        <v>4</v>
      </c>
      <c r="BG225" s="103">
        <f t="shared" si="22"/>
        <v>0</v>
      </c>
      <c r="BH225" s="103">
        <f t="shared" si="23"/>
        <v>46</v>
      </c>
    </row>
    <row r="226" spans="1:60" x14ac:dyDescent="0.25">
      <c r="A226" s="100">
        <v>801</v>
      </c>
      <c r="B226" s="67" t="s">
        <v>227</v>
      </c>
      <c r="C226" s="67" t="s">
        <v>228</v>
      </c>
      <c r="D226" s="178" t="s">
        <v>621</v>
      </c>
      <c r="E226" s="178" t="s">
        <v>621</v>
      </c>
      <c r="F226" s="178" t="s">
        <v>621</v>
      </c>
      <c r="G226" s="178" t="s">
        <v>621</v>
      </c>
      <c r="H226" s="178" t="s">
        <v>623</v>
      </c>
      <c r="I226" s="178" t="s">
        <v>621</v>
      </c>
      <c r="J226" s="178" t="s">
        <v>621</v>
      </c>
      <c r="K226" s="178" t="s">
        <v>621</v>
      </c>
      <c r="L226" s="178" t="s">
        <v>621</v>
      </c>
      <c r="M226" s="178" t="s">
        <v>621</v>
      </c>
      <c r="N226" s="178" t="s">
        <v>621</v>
      </c>
      <c r="O226" s="178" t="s">
        <v>621</v>
      </c>
      <c r="P226" s="178" t="s">
        <v>621</v>
      </c>
      <c r="Q226" s="178" t="s">
        <v>621</v>
      </c>
      <c r="R226" s="178" t="s">
        <v>621</v>
      </c>
      <c r="S226" s="178" t="s">
        <v>621</v>
      </c>
      <c r="T226" s="178" t="s">
        <v>620</v>
      </c>
      <c r="U226" s="178" t="s">
        <v>621</v>
      </c>
      <c r="V226" s="178" t="s">
        <v>621</v>
      </c>
      <c r="W226" s="178" t="s">
        <v>621</v>
      </c>
      <c r="X226" s="178" t="s">
        <v>621</v>
      </c>
      <c r="Y226" s="178" t="s">
        <v>622</v>
      </c>
      <c r="Z226" s="178" t="s">
        <v>621</v>
      </c>
      <c r="AA226" s="178" t="s">
        <v>621</v>
      </c>
      <c r="AB226" s="178" t="s">
        <v>621</v>
      </c>
      <c r="AC226" s="178" t="s">
        <v>621</v>
      </c>
      <c r="AD226" s="178" t="s">
        <v>621</v>
      </c>
      <c r="AE226" s="178" t="s">
        <v>621</v>
      </c>
      <c r="AF226" s="178" t="s">
        <v>621</v>
      </c>
      <c r="AG226" s="178" t="s">
        <v>621</v>
      </c>
      <c r="AH226" s="178" t="s">
        <v>621</v>
      </c>
      <c r="AI226" s="178" t="s">
        <v>622</v>
      </c>
      <c r="AJ226" s="178" t="s">
        <v>621</v>
      </c>
      <c r="AK226" s="178" t="s">
        <v>621</v>
      </c>
      <c r="AL226" s="178" t="s">
        <v>621</v>
      </c>
      <c r="AM226" s="178" t="s">
        <v>621</v>
      </c>
      <c r="AN226" s="178" t="s">
        <v>621</v>
      </c>
      <c r="AO226" s="178" t="s">
        <v>623</v>
      </c>
      <c r="AP226" s="178" t="s">
        <v>621</v>
      </c>
      <c r="AQ226" s="178" t="s">
        <v>621</v>
      </c>
      <c r="AR226" s="178" t="s">
        <v>621</v>
      </c>
      <c r="AS226" s="178" t="s">
        <v>621</v>
      </c>
      <c r="AT226" s="178" t="s">
        <v>623</v>
      </c>
      <c r="AU226" s="178" t="s">
        <v>623</v>
      </c>
      <c r="AV226" s="178" t="s">
        <v>621</v>
      </c>
      <c r="AW226" s="178" t="s">
        <v>621</v>
      </c>
      <c r="AX226" s="178" t="s">
        <v>620</v>
      </c>
      <c r="AY226" s="178" t="s">
        <v>621</v>
      </c>
      <c r="AZ226" s="178" t="s">
        <v>622</v>
      </c>
      <c r="BA226" s="178" t="s">
        <v>622</v>
      </c>
      <c r="BC226" s="103">
        <f t="shared" si="18"/>
        <v>40</v>
      </c>
      <c r="BD226" s="103">
        <f t="shared" si="19"/>
        <v>4</v>
      </c>
      <c r="BE226" s="103">
        <f t="shared" si="20"/>
        <v>2</v>
      </c>
      <c r="BF226" s="103">
        <f t="shared" si="21"/>
        <v>4</v>
      </c>
      <c r="BG226" s="103">
        <f t="shared" si="22"/>
        <v>0</v>
      </c>
      <c r="BH226" s="103">
        <f t="shared" si="23"/>
        <v>46</v>
      </c>
    </row>
    <row r="227" spans="1:60" x14ac:dyDescent="0.25">
      <c r="A227" s="100">
        <v>802</v>
      </c>
      <c r="B227" s="67" t="s">
        <v>229</v>
      </c>
      <c r="C227" s="67" t="s">
        <v>228</v>
      </c>
      <c r="D227" s="178" t="s">
        <v>621</v>
      </c>
      <c r="E227" s="178" t="s">
        <v>621</v>
      </c>
      <c r="F227" s="178" t="s">
        <v>621</v>
      </c>
      <c r="G227" s="178" t="s">
        <v>621</v>
      </c>
      <c r="H227" s="178" t="s">
        <v>623</v>
      </c>
      <c r="I227" s="178" t="s">
        <v>621</v>
      </c>
      <c r="J227" s="178" t="s">
        <v>621</v>
      </c>
      <c r="K227" s="178" t="s">
        <v>623</v>
      </c>
      <c r="L227" s="178" t="s">
        <v>621</v>
      </c>
      <c r="M227" s="178" t="s">
        <v>621</v>
      </c>
      <c r="N227" s="178" t="s">
        <v>623</v>
      </c>
      <c r="O227" s="178" t="s">
        <v>621</v>
      </c>
      <c r="P227" s="178" t="s">
        <v>621</v>
      </c>
      <c r="Q227" s="178" t="s">
        <v>620</v>
      </c>
      <c r="R227" s="178" t="s">
        <v>621</v>
      </c>
      <c r="S227" s="178" t="s">
        <v>621</v>
      </c>
      <c r="T227" s="178" t="s">
        <v>621</v>
      </c>
      <c r="U227" s="178" t="s">
        <v>621</v>
      </c>
      <c r="V227" s="178" t="s">
        <v>621</v>
      </c>
      <c r="W227" s="178" t="s">
        <v>623</v>
      </c>
      <c r="X227" s="178" t="s">
        <v>621</v>
      </c>
      <c r="Y227" s="178" t="s">
        <v>621</v>
      </c>
      <c r="Z227" s="178" t="s">
        <v>623</v>
      </c>
      <c r="AA227" s="178" t="s">
        <v>621</v>
      </c>
      <c r="AB227" s="178" t="s">
        <v>621</v>
      </c>
      <c r="AC227" s="178" t="s">
        <v>621</v>
      </c>
      <c r="AD227" s="178" t="s">
        <v>621</v>
      </c>
      <c r="AE227" s="178" t="s">
        <v>621</v>
      </c>
      <c r="AF227" s="178" t="s">
        <v>621</v>
      </c>
      <c r="AG227" s="178" t="s">
        <v>622</v>
      </c>
      <c r="AH227" s="178" t="s">
        <v>622</v>
      </c>
      <c r="AI227" s="178" t="s">
        <v>622</v>
      </c>
      <c r="AJ227" s="178" t="s">
        <v>621</v>
      </c>
      <c r="AK227" s="178" t="s">
        <v>621</v>
      </c>
      <c r="AL227" s="178" t="s">
        <v>621</v>
      </c>
      <c r="AM227" s="178" t="s">
        <v>621</v>
      </c>
      <c r="AN227" s="178" t="s">
        <v>623</v>
      </c>
      <c r="AO227" s="178" t="s">
        <v>620</v>
      </c>
      <c r="AP227" s="178" t="s">
        <v>621</v>
      </c>
      <c r="AQ227" s="178" t="s">
        <v>621</v>
      </c>
      <c r="AR227" s="178" t="s">
        <v>621</v>
      </c>
      <c r="AS227" s="178" t="s">
        <v>621</v>
      </c>
      <c r="AT227" s="178" t="s">
        <v>620</v>
      </c>
      <c r="AU227" s="178" t="s">
        <v>621</v>
      </c>
      <c r="AV227" s="178" t="s">
        <v>623</v>
      </c>
      <c r="AW227" s="178" t="s">
        <v>621</v>
      </c>
      <c r="AX227" s="178" t="s">
        <v>621</v>
      </c>
      <c r="AY227" s="178" t="s">
        <v>621</v>
      </c>
      <c r="AZ227" s="178" t="s">
        <v>622</v>
      </c>
      <c r="BA227" s="178" t="s">
        <v>622</v>
      </c>
      <c r="BC227" s="103">
        <f t="shared" si="18"/>
        <v>35</v>
      </c>
      <c r="BD227" s="103">
        <f t="shared" si="19"/>
        <v>5</v>
      </c>
      <c r="BE227" s="103">
        <f t="shared" si="20"/>
        <v>3</v>
      </c>
      <c r="BF227" s="103">
        <f t="shared" si="21"/>
        <v>7</v>
      </c>
      <c r="BG227" s="103">
        <f t="shared" si="22"/>
        <v>0</v>
      </c>
      <c r="BH227" s="103">
        <f t="shared" si="23"/>
        <v>43</v>
      </c>
    </row>
    <row r="228" spans="1:60" x14ac:dyDescent="0.25">
      <c r="A228" s="100">
        <v>803</v>
      </c>
      <c r="B228" s="67" t="s">
        <v>230</v>
      </c>
      <c r="C228" s="67" t="s">
        <v>228</v>
      </c>
      <c r="D228" s="178" t="s">
        <v>621</v>
      </c>
      <c r="E228" s="178" t="s">
        <v>621</v>
      </c>
      <c r="F228" s="178" t="s">
        <v>621</v>
      </c>
      <c r="G228" s="178" t="s">
        <v>621</v>
      </c>
      <c r="H228" s="178" t="s">
        <v>621</v>
      </c>
      <c r="I228" s="178" t="s">
        <v>621</v>
      </c>
      <c r="J228" s="178" t="s">
        <v>621</v>
      </c>
      <c r="K228" s="178" t="s">
        <v>621</v>
      </c>
      <c r="L228" s="178" t="s">
        <v>622</v>
      </c>
      <c r="M228" s="178" t="s">
        <v>621</v>
      </c>
      <c r="N228" s="178" t="s">
        <v>621</v>
      </c>
      <c r="O228" s="178" t="s">
        <v>621</v>
      </c>
      <c r="P228" s="178" t="s">
        <v>621</v>
      </c>
      <c r="Q228" s="178" t="s">
        <v>621</v>
      </c>
      <c r="R228" s="178" t="s">
        <v>621</v>
      </c>
      <c r="S228" s="178" t="s">
        <v>621</v>
      </c>
      <c r="T228" s="178" t="s">
        <v>621</v>
      </c>
      <c r="U228" s="178" t="s">
        <v>621</v>
      </c>
      <c r="V228" s="178" t="s">
        <v>621</v>
      </c>
      <c r="W228" s="178" t="s">
        <v>623</v>
      </c>
      <c r="X228" s="178" t="s">
        <v>621</v>
      </c>
      <c r="Y228" s="178" t="s">
        <v>622</v>
      </c>
      <c r="Z228" s="178" t="s">
        <v>621</v>
      </c>
      <c r="AA228" s="178" t="s">
        <v>621</v>
      </c>
      <c r="AB228" s="178" t="s">
        <v>621</v>
      </c>
      <c r="AC228" s="178" t="s">
        <v>621</v>
      </c>
      <c r="AD228" s="178" t="s">
        <v>621</v>
      </c>
      <c r="AE228" s="178" t="s">
        <v>621</v>
      </c>
      <c r="AF228" s="178" t="s">
        <v>621</v>
      </c>
      <c r="AG228" s="178" t="s">
        <v>622</v>
      </c>
      <c r="AH228" s="178" t="s">
        <v>622</v>
      </c>
      <c r="AI228" s="178" t="s">
        <v>622</v>
      </c>
      <c r="AJ228" s="178" t="s">
        <v>621</v>
      </c>
      <c r="AK228" s="178" t="s">
        <v>621</v>
      </c>
      <c r="AL228" s="178" t="s">
        <v>621</v>
      </c>
      <c r="AM228" s="178" t="s">
        <v>621</v>
      </c>
      <c r="AN228" s="178" t="s">
        <v>621</v>
      </c>
      <c r="AO228" s="178" t="s">
        <v>621</v>
      </c>
      <c r="AP228" s="178" t="s">
        <v>621</v>
      </c>
      <c r="AQ228" s="178" t="s">
        <v>621</v>
      </c>
      <c r="AR228" s="178" t="s">
        <v>621</v>
      </c>
      <c r="AS228" s="178" t="s">
        <v>621</v>
      </c>
      <c r="AT228" s="178" t="s">
        <v>623</v>
      </c>
      <c r="AU228" s="178" t="s">
        <v>621</v>
      </c>
      <c r="AV228" s="178" t="s">
        <v>621</v>
      </c>
      <c r="AW228" s="178" t="s">
        <v>621</v>
      </c>
      <c r="AX228" s="178" t="s">
        <v>623</v>
      </c>
      <c r="AY228" s="178" t="s">
        <v>623</v>
      </c>
      <c r="AZ228" s="178" t="s">
        <v>622</v>
      </c>
      <c r="BA228" s="178" t="s">
        <v>620</v>
      </c>
      <c r="BC228" s="103">
        <f t="shared" si="18"/>
        <v>39</v>
      </c>
      <c r="BD228" s="103">
        <f t="shared" si="19"/>
        <v>6</v>
      </c>
      <c r="BE228" s="103">
        <f t="shared" si="20"/>
        <v>1</v>
      </c>
      <c r="BF228" s="103">
        <f t="shared" si="21"/>
        <v>4</v>
      </c>
      <c r="BG228" s="103">
        <f t="shared" si="22"/>
        <v>0</v>
      </c>
      <c r="BH228" s="103">
        <f t="shared" si="23"/>
        <v>46</v>
      </c>
    </row>
    <row r="229" spans="1:60" x14ac:dyDescent="0.25">
      <c r="A229" s="100">
        <v>804</v>
      </c>
      <c r="B229" s="67" t="s">
        <v>231</v>
      </c>
      <c r="C229" s="67" t="s">
        <v>228</v>
      </c>
      <c r="D229" s="178" t="s">
        <v>621</v>
      </c>
      <c r="E229" s="178" t="s">
        <v>621</v>
      </c>
      <c r="F229" s="178" t="s">
        <v>621</v>
      </c>
      <c r="G229" s="178" t="s">
        <v>621</v>
      </c>
      <c r="H229" s="178" t="s">
        <v>621</v>
      </c>
      <c r="I229" s="178" t="s">
        <v>621</v>
      </c>
      <c r="J229" s="178" t="s">
        <v>621</v>
      </c>
      <c r="K229" s="178" t="s">
        <v>621</v>
      </c>
      <c r="L229" s="178" t="s">
        <v>621</v>
      </c>
      <c r="M229" s="178" t="s">
        <v>621</v>
      </c>
      <c r="N229" s="178" t="s">
        <v>621</v>
      </c>
      <c r="O229" s="178" t="s">
        <v>621</v>
      </c>
      <c r="P229" s="178" t="s">
        <v>621</v>
      </c>
      <c r="Q229" s="178" t="s">
        <v>621</v>
      </c>
      <c r="R229" s="178" t="s">
        <v>621</v>
      </c>
      <c r="S229" s="178" t="s">
        <v>623</v>
      </c>
      <c r="T229" s="178" t="s">
        <v>621</v>
      </c>
      <c r="U229" s="178" t="s">
        <v>621</v>
      </c>
      <c r="V229" s="178" t="s">
        <v>621</v>
      </c>
      <c r="W229" s="178" t="s">
        <v>621</v>
      </c>
      <c r="X229" s="178" t="s">
        <v>621</v>
      </c>
      <c r="Y229" s="178" t="s">
        <v>622</v>
      </c>
      <c r="Z229" s="178" t="s">
        <v>621</v>
      </c>
      <c r="AA229" s="178" t="s">
        <v>621</v>
      </c>
      <c r="AB229" s="178" t="s">
        <v>621</v>
      </c>
      <c r="AC229" s="178" t="s">
        <v>621</v>
      </c>
      <c r="AD229" s="178" t="s">
        <v>621</v>
      </c>
      <c r="AE229" s="178" t="s">
        <v>621</v>
      </c>
      <c r="AF229" s="178" t="s">
        <v>621</v>
      </c>
      <c r="AG229" s="178" t="s">
        <v>621</v>
      </c>
      <c r="AH229" s="178" t="s">
        <v>621</v>
      </c>
      <c r="AI229" s="178" t="s">
        <v>622</v>
      </c>
      <c r="AJ229" s="178" t="s">
        <v>621</v>
      </c>
      <c r="AK229" s="178" t="s">
        <v>621</v>
      </c>
      <c r="AL229" s="178" t="s">
        <v>621</v>
      </c>
      <c r="AM229" s="178" t="s">
        <v>621</v>
      </c>
      <c r="AN229" s="178" t="s">
        <v>621</v>
      </c>
      <c r="AO229" s="178" t="s">
        <v>623</v>
      </c>
      <c r="AP229" s="178" t="s">
        <v>621</v>
      </c>
      <c r="AQ229" s="178" t="s">
        <v>621</v>
      </c>
      <c r="AR229" s="178" t="s">
        <v>621</v>
      </c>
      <c r="AS229" s="178" t="s">
        <v>621</v>
      </c>
      <c r="AT229" s="178" t="s">
        <v>623</v>
      </c>
      <c r="AU229" s="178" t="s">
        <v>623</v>
      </c>
      <c r="AV229" s="178" t="s">
        <v>621</v>
      </c>
      <c r="AW229" s="178" t="s">
        <v>621</v>
      </c>
      <c r="AX229" s="178" t="s">
        <v>621</v>
      </c>
      <c r="AY229" s="178" t="s">
        <v>621</v>
      </c>
      <c r="AZ229" s="178" t="s">
        <v>622</v>
      </c>
      <c r="BA229" s="178" t="s">
        <v>623</v>
      </c>
      <c r="BC229" s="103">
        <f t="shared" si="18"/>
        <v>42</v>
      </c>
      <c r="BD229" s="103">
        <f t="shared" si="19"/>
        <v>3</v>
      </c>
      <c r="BE229" s="103">
        <f t="shared" si="20"/>
        <v>0</v>
      </c>
      <c r="BF229" s="103">
        <f t="shared" si="21"/>
        <v>5</v>
      </c>
      <c r="BG229" s="103">
        <f t="shared" si="22"/>
        <v>0</v>
      </c>
      <c r="BH229" s="103">
        <f t="shared" si="23"/>
        <v>45</v>
      </c>
    </row>
    <row r="230" spans="1:60" x14ac:dyDescent="0.25">
      <c r="A230" s="100">
        <v>805</v>
      </c>
      <c r="B230" s="67" t="s">
        <v>232</v>
      </c>
      <c r="C230" s="67" t="s">
        <v>228</v>
      </c>
      <c r="D230" s="178" t="s">
        <v>621</v>
      </c>
      <c r="E230" s="178" t="s">
        <v>621</v>
      </c>
      <c r="F230" s="178" t="s">
        <v>621</v>
      </c>
      <c r="G230" s="178" t="s">
        <v>621</v>
      </c>
      <c r="H230" s="178" t="s">
        <v>623</v>
      </c>
      <c r="I230" s="178" t="s">
        <v>621</v>
      </c>
      <c r="J230" s="178" t="s">
        <v>621</v>
      </c>
      <c r="K230" s="178" t="s">
        <v>621</v>
      </c>
      <c r="L230" s="178" t="s">
        <v>621</v>
      </c>
      <c r="M230" s="178" t="s">
        <v>621</v>
      </c>
      <c r="N230" s="178" t="s">
        <v>621</v>
      </c>
      <c r="O230" s="178" t="s">
        <v>621</v>
      </c>
      <c r="P230" s="178" t="s">
        <v>621</v>
      </c>
      <c r="Q230" s="178" t="s">
        <v>621</v>
      </c>
      <c r="R230" s="178" t="s">
        <v>621</v>
      </c>
      <c r="S230" s="178" t="s">
        <v>621</v>
      </c>
      <c r="T230" s="178" t="s">
        <v>623</v>
      </c>
      <c r="U230" s="178" t="s">
        <v>621</v>
      </c>
      <c r="V230" s="178" t="s">
        <v>621</v>
      </c>
      <c r="W230" s="178" t="s">
        <v>623</v>
      </c>
      <c r="X230" s="178" t="s">
        <v>621</v>
      </c>
      <c r="Y230" s="178" t="s">
        <v>621</v>
      </c>
      <c r="Z230" s="178" t="s">
        <v>621</v>
      </c>
      <c r="AA230" s="178" t="s">
        <v>621</v>
      </c>
      <c r="AB230" s="178" t="s">
        <v>621</v>
      </c>
      <c r="AC230" s="178" t="s">
        <v>621</v>
      </c>
      <c r="AD230" s="178" t="s">
        <v>621</v>
      </c>
      <c r="AE230" s="178" t="s">
        <v>621</v>
      </c>
      <c r="AF230" s="178" t="s">
        <v>621</v>
      </c>
      <c r="AG230" s="178" t="s">
        <v>621</v>
      </c>
      <c r="AH230" s="178" t="s">
        <v>620</v>
      </c>
      <c r="AI230" s="178" t="s">
        <v>621</v>
      </c>
      <c r="AJ230" s="178" t="s">
        <v>621</v>
      </c>
      <c r="AK230" s="178" t="s">
        <v>621</v>
      </c>
      <c r="AL230" s="178" t="s">
        <v>621</v>
      </c>
      <c r="AM230" s="178" t="s">
        <v>621</v>
      </c>
      <c r="AN230" s="178" t="s">
        <v>621</v>
      </c>
      <c r="AO230" s="178" t="s">
        <v>620</v>
      </c>
      <c r="AP230" s="178" t="s">
        <v>621</v>
      </c>
      <c r="AQ230" s="178" t="s">
        <v>621</v>
      </c>
      <c r="AR230" s="178" t="s">
        <v>621</v>
      </c>
      <c r="AS230" s="178" t="s">
        <v>621</v>
      </c>
      <c r="AT230" s="178" t="s">
        <v>621</v>
      </c>
      <c r="AU230" s="178" t="s">
        <v>621</v>
      </c>
      <c r="AV230" s="178" t="s">
        <v>623</v>
      </c>
      <c r="AW230" s="178" t="s">
        <v>621</v>
      </c>
      <c r="AX230" s="178" t="s">
        <v>620</v>
      </c>
      <c r="AY230" s="178" t="s">
        <v>620</v>
      </c>
      <c r="AZ230" s="178" t="s">
        <v>622</v>
      </c>
      <c r="BA230" s="178" t="s">
        <v>620</v>
      </c>
      <c r="BC230" s="103">
        <f t="shared" si="18"/>
        <v>40</v>
      </c>
      <c r="BD230" s="103">
        <f t="shared" si="19"/>
        <v>1</v>
      </c>
      <c r="BE230" s="103">
        <f t="shared" si="20"/>
        <v>5</v>
      </c>
      <c r="BF230" s="103">
        <f t="shared" si="21"/>
        <v>4</v>
      </c>
      <c r="BG230" s="103">
        <f t="shared" si="22"/>
        <v>0</v>
      </c>
      <c r="BH230" s="103">
        <f t="shared" si="23"/>
        <v>46</v>
      </c>
    </row>
    <row r="231" spans="1:60" x14ac:dyDescent="0.25">
      <c r="A231" s="100">
        <v>806</v>
      </c>
      <c r="B231" s="67" t="s">
        <v>233</v>
      </c>
      <c r="C231" s="67" t="s">
        <v>228</v>
      </c>
      <c r="D231" s="178" t="s">
        <v>621</v>
      </c>
      <c r="E231" s="178" t="s">
        <v>621</v>
      </c>
      <c r="F231" s="178" t="s">
        <v>623</v>
      </c>
      <c r="G231" s="178" t="s">
        <v>621</v>
      </c>
      <c r="H231" s="178" t="s">
        <v>623</v>
      </c>
      <c r="I231" s="178" t="s">
        <v>621</v>
      </c>
      <c r="J231" s="178" t="s">
        <v>621</v>
      </c>
      <c r="K231" s="178" t="s">
        <v>621</v>
      </c>
      <c r="L231" s="178" t="s">
        <v>623</v>
      </c>
      <c r="M231" s="178" t="s">
        <v>621</v>
      </c>
      <c r="N231" s="178" t="s">
        <v>621</v>
      </c>
      <c r="O231" s="178" t="s">
        <v>621</v>
      </c>
      <c r="P231" s="178" t="s">
        <v>621</v>
      </c>
      <c r="Q231" s="178" t="s">
        <v>621</v>
      </c>
      <c r="R231" s="178" t="s">
        <v>621</v>
      </c>
      <c r="S231" s="178" t="s">
        <v>621</v>
      </c>
      <c r="T231" s="178" t="s">
        <v>621</v>
      </c>
      <c r="U231" s="178" t="s">
        <v>621</v>
      </c>
      <c r="V231" s="178" t="s">
        <v>621</v>
      </c>
      <c r="W231" s="178" t="s">
        <v>623</v>
      </c>
      <c r="X231" s="178" t="s">
        <v>621</v>
      </c>
      <c r="Y231" s="178" t="s">
        <v>622</v>
      </c>
      <c r="Z231" s="178" t="s">
        <v>621</v>
      </c>
      <c r="AA231" s="178" t="s">
        <v>621</v>
      </c>
      <c r="AB231" s="178" t="s">
        <v>621</v>
      </c>
      <c r="AC231" s="178" t="s">
        <v>623</v>
      </c>
      <c r="AD231" s="178" t="s">
        <v>621</v>
      </c>
      <c r="AE231" s="178" t="s">
        <v>621</v>
      </c>
      <c r="AF231" s="178" t="s">
        <v>621</v>
      </c>
      <c r="AG231" s="178" t="s">
        <v>622</v>
      </c>
      <c r="AH231" s="178" t="s">
        <v>622</v>
      </c>
      <c r="AI231" s="178" t="s">
        <v>622</v>
      </c>
      <c r="AJ231" s="178" t="s">
        <v>621</v>
      </c>
      <c r="AK231" s="178" t="s">
        <v>621</v>
      </c>
      <c r="AL231" s="178" t="s">
        <v>621</v>
      </c>
      <c r="AM231" s="178" t="s">
        <v>621</v>
      </c>
      <c r="AN231" s="178" t="s">
        <v>621</v>
      </c>
      <c r="AO231" s="178" t="s">
        <v>621</v>
      </c>
      <c r="AP231" s="178" t="s">
        <v>621</v>
      </c>
      <c r="AQ231" s="178" t="s">
        <v>621</v>
      </c>
      <c r="AR231" s="178" t="s">
        <v>621</v>
      </c>
      <c r="AS231" s="178" t="s">
        <v>623</v>
      </c>
      <c r="AT231" s="178" t="s">
        <v>623</v>
      </c>
      <c r="AU231" s="178" t="s">
        <v>623</v>
      </c>
      <c r="AV231" s="178" t="s">
        <v>621</v>
      </c>
      <c r="AW231" s="178" t="s">
        <v>621</v>
      </c>
      <c r="AX231" s="178" t="s">
        <v>621</v>
      </c>
      <c r="AY231" s="178" t="s">
        <v>621</v>
      </c>
      <c r="AZ231" s="178" t="s">
        <v>622</v>
      </c>
      <c r="BA231" s="178" t="s">
        <v>622</v>
      </c>
      <c r="BC231" s="103">
        <f t="shared" si="18"/>
        <v>36</v>
      </c>
      <c r="BD231" s="103">
        <f t="shared" si="19"/>
        <v>6</v>
      </c>
      <c r="BE231" s="103">
        <f t="shared" si="20"/>
        <v>0</v>
      </c>
      <c r="BF231" s="103">
        <f t="shared" si="21"/>
        <v>8</v>
      </c>
      <c r="BG231" s="103">
        <f t="shared" si="22"/>
        <v>0</v>
      </c>
      <c r="BH231" s="103">
        <f t="shared" si="23"/>
        <v>42</v>
      </c>
    </row>
    <row r="232" spans="1:60" x14ac:dyDescent="0.25">
      <c r="A232" s="100">
        <v>807</v>
      </c>
      <c r="B232" s="67" t="s">
        <v>196</v>
      </c>
      <c r="C232" s="67" t="s">
        <v>228</v>
      </c>
      <c r="D232" s="178" t="s">
        <v>621</v>
      </c>
      <c r="E232" s="178" t="s">
        <v>621</v>
      </c>
      <c r="F232" s="178" t="s">
        <v>621</v>
      </c>
      <c r="G232" s="178" t="s">
        <v>621</v>
      </c>
      <c r="H232" s="178" t="s">
        <v>623</v>
      </c>
      <c r="I232" s="178" t="s">
        <v>621</v>
      </c>
      <c r="J232" s="178" t="s">
        <v>621</v>
      </c>
      <c r="K232" s="178" t="s">
        <v>621</v>
      </c>
      <c r="L232" s="178" t="s">
        <v>621</v>
      </c>
      <c r="M232" s="178" t="s">
        <v>621</v>
      </c>
      <c r="N232" s="178" t="s">
        <v>621</v>
      </c>
      <c r="O232" s="178" t="s">
        <v>621</v>
      </c>
      <c r="P232" s="178" t="s">
        <v>621</v>
      </c>
      <c r="Q232" s="178" t="s">
        <v>621</v>
      </c>
      <c r="R232" s="178" t="s">
        <v>623</v>
      </c>
      <c r="S232" s="178" t="s">
        <v>621</v>
      </c>
      <c r="T232" s="178" t="s">
        <v>621</v>
      </c>
      <c r="U232" s="178" t="s">
        <v>621</v>
      </c>
      <c r="V232" s="178" t="s">
        <v>621</v>
      </c>
      <c r="W232" s="178" t="s">
        <v>621</v>
      </c>
      <c r="X232" s="178" t="s">
        <v>621</v>
      </c>
      <c r="Y232" s="178" t="s">
        <v>622</v>
      </c>
      <c r="Z232" s="178" t="s">
        <v>621</v>
      </c>
      <c r="AA232" s="178" t="s">
        <v>621</v>
      </c>
      <c r="AB232" s="178" t="s">
        <v>621</v>
      </c>
      <c r="AC232" s="178" t="s">
        <v>621</v>
      </c>
      <c r="AD232" s="178" t="s">
        <v>621</v>
      </c>
      <c r="AE232" s="178" t="s">
        <v>621</v>
      </c>
      <c r="AF232" s="178" t="s">
        <v>621</v>
      </c>
      <c r="AG232" s="178" t="s">
        <v>621</v>
      </c>
      <c r="AH232" s="178" t="s">
        <v>621</v>
      </c>
      <c r="AI232" s="178" t="s">
        <v>621</v>
      </c>
      <c r="AJ232" s="178" t="s">
        <v>621</v>
      </c>
      <c r="AK232" s="178" t="s">
        <v>621</v>
      </c>
      <c r="AL232" s="178" t="s">
        <v>621</v>
      </c>
      <c r="AM232" s="178" t="s">
        <v>621</v>
      </c>
      <c r="AN232" s="178" t="s">
        <v>621</v>
      </c>
      <c r="AO232" s="178" t="s">
        <v>621</v>
      </c>
      <c r="AP232" s="178" t="s">
        <v>621</v>
      </c>
      <c r="AQ232" s="178" t="s">
        <v>621</v>
      </c>
      <c r="AR232" s="178" t="s">
        <v>621</v>
      </c>
      <c r="AS232" s="178" t="s">
        <v>621</v>
      </c>
      <c r="AT232" s="178" t="s">
        <v>623</v>
      </c>
      <c r="AU232" s="178" t="s">
        <v>621</v>
      </c>
      <c r="AV232" s="178" t="s">
        <v>621</v>
      </c>
      <c r="AW232" s="178" t="s">
        <v>621</v>
      </c>
      <c r="AX232" s="178" t="s">
        <v>621</v>
      </c>
      <c r="AY232" s="178" t="s">
        <v>621</v>
      </c>
      <c r="AZ232" s="178" t="s">
        <v>622</v>
      </c>
      <c r="BA232" s="178" t="s">
        <v>621</v>
      </c>
      <c r="BC232" s="103">
        <f t="shared" si="18"/>
        <v>45</v>
      </c>
      <c r="BD232" s="103">
        <f t="shared" si="19"/>
        <v>2</v>
      </c>
      <c r="BE232" s="103">
        <f t="shared" si="20"/>
        <v>0</v>
      </c>
      <c r="BF232" s="103">
        <f t="shared" si="21"/>
        <v>3</v>
      </c>
      <c r="BG232" s="103">
        <f t="shared" si="22"/>
        <v>0</v>
      </c>
      <c r="BH232" s="103">
        <f t="shared" si="23"/>
        <v>47</v>
      </c>
    </row>
    <row r="233" spans="1:60" x14ac:dyDescent="0.25">
      <c r="A233" s="100">
        <v>808</v>
      </c>
      <c r="B233" s="67" t="s">
        <v>234</v>
      </c>
      <c r="C233" s="67" t="s">
        <v>228</v>
      </c>
      <c r="D233" s="178" t="s">
        <v>621</v>
      </c>
      <c r="E233" s="178" t="s">
        <v>621</v>
      </c>
      <c r="F233" s="178" t="s">
        <v>621</v>
      </c>
      <c r="G233" s="178" t="s">
        <v>621</v>
      </c>
      <c r="H233" s="178" t="s">
        <v>623</v>
      </c>
      <c r="I233" s="178" t="s">
        <v>621</v>
      </c>
      <c r="J233" s="178" t="s">
        <v>623</v>
      </c>
      <c r="K233" s="178" t="s">
        <v>621</v>
      </c>
      <c r="L233" s="178" t="s">
        <v>623</v>
      </c>
      <c r="M233" s="178" t="s">
        <v>621</v>
      </c>
      <c r="N233" s="178" t="s">
        <v>621</v>
      </c>
      <c r="O233" s="178" t="s">
        <v>621</v>
      </c>
      <c r="P233" s="178" t="s">
        <v>621</v>
      </c>
      <c r="Q233" s="178" t="s">
        <v>621</v>
      </c>
      <c r="R233" s="178" t="s">
        <v>623</v>
      </c>
      <c r="S233" s="178" t="s">
        <v>623</v>
      </c>
      <c r="T233" s="178" t="s">
        <v>623</v>
      </c>
      <c r="U233" s="178" t="s">
        <v>621</v>
      </c>
      <c r="V233" s="178" t="s">
        <v>621</v>
      </c>
      <c r="W233" s="178" t="s">
        <v>621</v>
      </c>
      <c r="X233" s="178" t="s">
        <v>621</v>
      </c>
      <c r="Y233" s="178" t="s">
        <v>622</v>
      </c>
      <c r="Z233" s="178" t="s">
        <v>621</v>
      </c>
      <c r="AA233" s="178" t="s">
        <v>623</v>
      </c>
      <c r="AB233" s="178" t="s">
        <v>621</v>
      </c>
      <c r="AC233" s="178" t="s">
        <v>621</v>
      </c>
      <c r="AD233" s="178" t="s">
        <v>621</v>
      </c>
      <c r="AE233" s="178" t="s">
        <v>621</v>
      </c>
      <c r="AF233" s="178" t="s">
        <v>621</v>
      </c>
      <c r="AG233" s="178" t="s">
        <v>622</v>
      </c>
      <c r="AH233" s="178" t="s">
        <v>622</v>
      </c>
      <c r="AI233" s="178" t="s">
        <v>622</v>
      </c>
      <c r="AJ233" s="178" t="s">
        <v>621</v>
      </c>
      <c r="AK233" s="178" t="s">
        <v>621</v>
      </c>
      <c r="AL233" s="178" t="s">
        <v>621</v>
      </c>
      <c r="AM233" s="178" t="s">
        <v>621</v>
      </c>
      <c r="AN233" s="178" t="s">
        <v>621</v>
      </c>
      <c r="AO233" s="178" t="s">
        <v>623</v>
      </c>
      <c r="AP233" s="178" t="s">
        <v>621</v>
      </c>
      <c r="AQ233" s="178" t="s">
        <v>621</v>
      </c>
      <c r="AR233" s="178" t="s">
        <v>621</v>
      </c>
      <c r="AS233" s="178" t="s">
        <v>621</v>
      </c>
      <c r="AT233" s="178" t="s">
        <v>621</v>
      </c>
      <c r="AU233" s="178" t="s">
        <v>621</v>
      </c>
      <c r="AV233" s="178" t="s">
        <v>623</v>
      </c>
      <c r="AW233" s="178" t="s">
        <v>621</v>
      </c>
      <c r="AX233" s="178" t="s">
        <v>621</v>
      </c>
      <c r="AY233" s="178" t="s">
        <v>621</v>
      </c>
      <c r="AZ233" s="178" t="s">
        <v>622</v>
      </c>
      <c r="BA233" s="178" t="s">
        <v>622</v>
      </c>
      <c r="BC233" s="103">
        <f t="shared" si="18"/>
        <v>35</v>
      </c>
      <c r="BD233" s="103">
        <f t="shared" si="19"/>
        <v>6</v>
      </c>
      <c r="BE233" s="103">
        <f t="shared" si="20"/>
        <v>0</v>
      </c>
      <c r="BF233" s="103">
        <f t="shared" si="21"/>
        <v>9</v>
      </c>
      <c r="BG233" s="103">
        <f t="shared" si="22"/>
        <v>0</v>
      </c>
      <c r="BH233" s="103">
        <f t="shared" si="23"/>
        <v>41</v>
      </c>
    </row>
    <row r="234" spans="1:60" x14ac:dyDescent="0.25">
      <c r="A234" s="100">
        <v>809</v>
      </c>
      <c r="B234" s="67" t="s">
        <v>235</v>
      </c>
      <c r="C234" s="67" t="s">
        <v>228</v>
      </c>
      <c r="D234" s="178" t="s">
        <v>621</v>
      </c>
      <c r="E234" s="178" t="s">
        <v>621</v>
      </c>
      <c r="F234" s="178" t="s">
        <v>621</v>
      </c>
      <c r="G234" s="178" t="s">
        <v>621</v>
      </c>
      <c r="H234" s="178" t="s">
        <v>621</v>
      </c>
      <c r="I234" s="178" t="s">
        <v>621</v>
      </c>
      <c r="J234" s="178" t="s">
        <v>623</v>
      </c>
      <c r="K234" s="178" t="s">
        <v>621</v>
      </c>
      <c r="L234" s="178" t="s">
        <v>622</v>
      </c>
      <c r="M234" s="178" t="s">
        <v>621</v>
      </c>
      <c r="N234" s="178" t="s">
        <v>621</v>
      </c>
      <c r="O234" s="178" t="s">
        <v>621</v>
      </c>
      <c r="P234" s="178" t="s">
        <v>621</v>
      </c>
      <c r="Q234" s="178" t="s">
        <v>621</v>
      </c>
      <c r="R234" s="178" t="s">
        <v>623</v>
      </c>
      <c r="S234" s="178" t="s">
        <v>621</v>
      </c>
      <c r="T234" s="178" t="s">
        <v>620</v>
      </c>
      <c r="U234" s="178" t="s">
        <v>621</v>
      </c>
      <c r="V234" s="178" t="s">
        <v>621</v>
      </c>
      <c r="W234" s="178" t="s">
        <v>621</v>
      </c>
      <c r="X234" s="178" t="s">
        <v>621</v>
      </c>
      <c r="Y234" s="178" t="s">
        <v>622</v>
      </c>
      <c r="Z234" s="178" t="s">
        <v>621</v>
      </c>
      <c r="AA234" s="178" t="s">
        <v>621</v>
      </c>
      <c r="AB234" s="178" t="s">
        <v>621</v>
      </c>
      <c r="AC234" s="178" t="s">
        <v>623</v>
      </c>
      <c r="AD234" s="178" t="s">
        <v>621</v>
      </c>
      <c r="AE234" s="178" t="s">
        <v>621</v>
      </c>
      <c r="AF234" s="178" t="s">
        <v>621</v>
      </c>
      <c r="AG234" s="178" t="s">
        <v>621</v>
      </c>
      <c r="AH234" s="178" t="s">
        <v>621</v>
      </c>
      <c r="AI234" s="178" t="s">
        <v>621</v>
      </c>
      <c r="AJ234" s="178" t="s">
        <v>621</v>
      </c>
      <c r="AK234" s="178" t="s">
        <v>621</v>
      </c>
      <c r="AL234" s="178" t="s">
        <v>622</v>
      </c>
      <c r="AM234" s="178" t="s">
        <v>621</v>
      </c>
      <c r="AN234" s="178" t="s">
        <v>621</v>
      </c>
      <c r="AO234" s="178" t="s">
        <v>621</v>
      </c>
      <c r="AP234" s="178" t="s">
        <v>621</v>
      </c>
      <c r="AQ234" s="178" t="s">
        <v>622</v>
      </c>
      <c r="AR234" s="178" t="s">
        <v>621</v>
      </c>
      <c r="AS234" s="178" t="s">
        <v>621</v>
      </c>
      <c r="AT234" s="178" t="s">
        <v>621</v>
      </c>
      <c r="AU234" s="178" t="s">
        <v>621</v>
      </c>
      <c r="AV234" s="178" t="s">
        <v>623</v>
      </c>
      <c r="AW234" s="178" t="s">
        <v>620</v>
      </c>
      <c r="AX234" s="178" t="s">
        <v>621</v>
      </c>
      <c r="AY234" s="178" t="s">
        <v>621</v>
      </c>
      <c r="AZ234" s="178" t="s">
        <v>622</v>
      </c>
      <c r="BA234" s="178" t="s">
        <v>622</v>
      </c>
      <c r="BC234" s="103">
        <f t="shared" si="18"/>
        <v>38</v>
      </c>
      <c r="BD234" s="103">
        <f t="shared" si="19"/>
        <v>6</v>
      </c>
      <c r="BE234" s="103">
        <f t="shared" si="20"/>
        <v>2</v>
      </c>
      <c r="BF234" s="103">
        <f t="shared" si="21"/>
        <v>4</v>
      </c>
      <c r="BG234" s="103">
        <f t="shared" si="22"/>
        <v>0</v>
      </c>
      <c r="BH234" s="103">
        <f t="shared" si="23"/>
        <v>46</v>
      </c>
    </row>
    <row r="235" spans="1:60" x14ac:dyDescent="0.25">
      <c r="A235" s="100">
        <v>810</v>
      </c>
      <c r="B235" s="67" t="s">
        <v>236</v>
      </c>
      <c r="C235" s="67" t="s">
        <v>228</v>
      </c>
      <c r="D235" s="178" t="s">
        <v>623</v>
      </c>
      <c r="E235" s="178" t="s">
        <v>621</v>
      </c>
      <c r="F235" s="178" t="s">
        <v>621</v>
      </c>
      <c r="G235" s="178" t="s">
        <v>621</v>
      </c>
      <c r="H235" s="178" t="s">
        <v>621</v>
      </c>
      <c r="I235" s="178" t="s">
        <v>621</v>
      </c>
      <c r="J235" s="178" t="s">
        <v>623</v>
      </c>
      <c r="K235" s="178" t="s">
        <v>621</v>
      </c>
      <c r="L235" s="178" t="s">
        <v>621</v>
      </c>
      <c r="M235" s="178" t="s">
        <v>621</v>
      </c>
      <c r="N235" s="178" t="s">
        <v>621</v>
      </c>
      <c r="O235" s="178" t="s">
        <v>621</v>
      </c>
      <c r="P235" s="178" t="s">
        <v>621</v>
      </c>
      <c r="Q235" s="178" t="s">
        <v>621</v>
      </c>
      <c r="R235" s="178" t="s">
        <v>623</v>
      </c>
      <c r="S235" s="178" t="s">
        <v>621</v>
      </c>
      <c r="T235" s="178" t="s">
        <v>623</v>
      </c>
      <c r="U235" s="178" t="s">
        <v>621</v>
      </c>
      <c r="V235" s="178" t="s">
        <v>621</v>
      </c>
      <c r="W235" s="178" t="s">
        <v>623</v>
      </c>
      <c r="X235" s="178" t="s">
        <v>621</v>
      </c>
      <c r="Y235" s="178" t="s">
        <v>622</v>
      </c>
      <c r="Z235" s="178" t="s">
        <v>621</v>
      </c>
      <c r="AA235" s="178" t="s">
        <v>621</v>
      </c>
      <c r="AB235" s="178" t="s">
        <v>621</v>
      </c>
      <c r="AC235" s="178" t="s">
        <v>621</v>
      </c>
      <c r="AD235" s="178" t="s">
        <v>621</v>
      </c>
      <c r="AE235" s="178" t="s">
        <v>621</v>
      </c>
      <c r="AF235" s="178" t="s">
        <v>621</v>
      </c>
      <c r="AG235" s="178" t="s">
        <v>622</v>
      </c>
      <c r="AH235" s="178" t="s">
        <v>622</v>
      </c>
      <c r="AI235" s="178" t="s">
        <v>622</v>
      </c>
      <c r="AJ235" s="178" t="s">
        <v>621</v>
      </c>
      <c r="AK235" s="178" t="s">
        <v>621</v>
      </c>
      <c r="AL235" s="178" t="s">
        <v>621</v>
      </c>
      <c r="AM235" s="178" t="s">
        <v>621</v>
      </c>
      <c r="AN235" s="178" t="s">
        <v>621</v>
      </c>
      <c r="AO235" s="178" t="s">
        <v>620</v>
      </c>
      <c r="AP235" s="178" t="s">
        <v>621</v>
      </c>
      <c r="AQ235" s="178" t="s">
        <v>621</v>
      </c>
      <c r="AR235" s="178" t="s">
        <v>621</v>
      </c>
      <c r="AS235" s="178" t="s">
        <v>621</v>
      </c>
      <c r="AT235" s="178" t="s">
        <v>623</v>
      </c>
      <c r="AU235" s="178" t="s">
        <v>621</v>
      </c>
      <c r="AV235" s="178" t="s">
        <v>621</v>
      </c>
      <c r="AW235" s="178" t="s">
        <v>621</v>
      </c>
      <c r="AX235" s="178" t="s">
        <v>623</v>
      </c>
      <c r="AY235" s="178" t="s">
        <v>621</v>
      </c>
      <c r="AZ235" s="178" t="s">
        <v>622</v>
      </c>
      <c r="BA235" s="178" t="s">
        <v>622</v>
      </c>
      <c r="BC235" s="103">
        <f t="shared" si="18"/>
        <v>36</v>
      </c>
      <c r="BD235" s="103">
        <f t="shared" si="19"/>
        <v>6</v>
      </c>
      <c r="BE235" s="103">
        <f t="shared" si="20"/>
        <v>1</v>
      </c>
      <c r="BF235" s="103">
        <f t="shared" si="21"/>
        <v>7</v>
      </c>
      <c r="BG235" s="103">
        <f t="shared" si="22"/>
        <v>0</v>
      </c>
      <c r="BH235" s="103">
        <f t="shared" si="23"/>
        <v>43</v>
      </c>
    </row>
    <row r="236" spans="1:60" x14ac:dyDescent="0.25">
      <c r="A236" s="100">
        <v>811</v>
      </c>
      <c r="B236" s="67" t="s">
        <v>237</v>
      </c>
      <c r="C236" s="67" t="s">
        <v>228</v>
      </c>
      <c r="D236" s="178" t="s">
        <v>621</v>
      </c>
      <c r="E236" s="178" t="s">
        <v>621</v>
      </c>
      <c r="F236" s="178" t="s">
        <v>623</v>
      </c>
      <c r="G236" s="178" t="s">
        <v>621</v>
      </c>
      <c r="H236" s="178" t="s">
        <v>623</v>
      </c>
      <c r="I236" s="178" t="s">
        <v>621</v>
      </c>
      <c r="J236" s="178" t="s">
        <v>621</v>
      </c>
      <c r="K236" s="178" t="s">
        <v>621</v>
      </c>
      <c r="L236" s="178" t="s">
        <v>621</v>
      </c>
      <c r="M236" s="178" t="s">
        <v>621</v>
      </c>
      <c r="N236" s="178" t="s">
        <v>621</v>
      </c>
      <c r="O236" s="178" t="s">
        <v>621</v>
      </c>
      <c r="P236" s="178" t="s">
        <v>621</v>
      </c>
      <c r="Q236" s="178" t="s">
        <v>621</v>
      </c>
      <c r="R236" s="178" t="s">
        <v>621</v>
      </c>
      <c r="S236" s="178" t="s">
        <v>621</v>
      </c>
      <c r="T236" s="178" t="s">
        <v>621</v>
      </c>
      <c r="U236" s="178" t="s">
        <v>621</v>
      </c>
      <c r="V236" s="178" t="s">
        <v>621</v>
      </c>
      <c r="W236" s="178" t="s">
        <v>621</v>
      </c>
      <c r="X236" s="178" t="s">
        <v>621</v>
      </c>
      <c r="Y236" s="178" t="s">
        <v>622</v>
      </c>
      <c r="Z236" s="178" t="s">
        <v>621</v>
      </c>
      <c r="AA236" s="178" t="s">
        <v>621</v>
      </c>
      <c r="AB236" s="178" t="s">
        <v>621</v>
      </c>
      <c r="AC236" s="178" t="s">
        <v>621</v>
      </c>
      <c r="AD236" s="178" t="s">
        <v>623</v>
      </c>
      <c r="AE236" s="178" t="s">
        <v>621</v>
      </c>
      <c r="AF236" s="178" t="s">
        <v>621</v>
      </c>
      <c r="AG236" s="178" t="s">
        <v>623</v>
      </c>
      <c r="AH236" s="178" t="s">
        <v>620</v>
      </c>
      <c r="AI236" s="178" t="s">
        <v>621</v>
      </c>
      <c r="AJ236" s="178" t="s">
        <v>621</v>
      </c>
      <c r="AK236" s="178" t="s">
        <v>621</v>
      </c>
      <c r="AL236" s="178" t="s">
        <v>621</v>
      </c>
      <c r="AM236" s="178" t="s">
        <v>621</v>
      </c>
      <c r="AN236" s="178" t="s">
        <v>621</v>
      </c>
      <c r="AO236" s="178" t="s">
        <v>623</v>
      </c>
      <c r="AP236" s="178" t="s">
        <v>621</v>
      </c>
      <c r="AQ236" s="178" t="s">
        <v>621</v>
      </c>
      <c r="AR236" s="178" t="s">
        <v>621</v>
      </c>
      <c r="AS236" s="178" t="s">
        <v>621</v>
      </c>
      <c r="AT236" s="178" t="s">
        <v>623</v>
      </c>
      <c r="AU236" s="178" t="s">
        <v>623</v>
      </c>
      <c r="AV236" s="178" t="s">
        <v>621</v>
      </c>
      <c r="AW236" s="178" t="s">
        <v>621</v>
      </c>
      <c r="AX236" s="178" t="s">
        <v>623</v>
      </c>
      <c r="AY236" s="178" t="s">
        <v>621</v>
      </c>
      <c r="AZ236" s="178" t="s">
        <v>622</v>
      </c>
      <c r="BA236" s="178" t="s">
        <v>621</v>
      </c>
      <c r="BC236" s="103">
        <f t="shared" si="18"/>
        <v>39</v>
      </c>
      <c r="BD236" s="103">
        <f t="shared" si="19"/>
        <v>2</v>
      </c>
      <c r="BE236" s="103">
        <f t="shared" si="20"/>
        <v>1</v>
      </c>
      <c r="BF236" s="103">
        <f t="shared" si="21"/>
        <v>8</v>
      </c>
      <c r="BG236" s="103">
        <f t="shared" si="22"/>
        <v>0</v>
      </c>
      <c r="BH236" s="103">
        <f t="shared" si="23"/>
        <v>42</v>
      </c>
    </row>
    <row r="237" spans="1:60" x14ac:dyDescent="0.25">
      <c r="A237" s="100">
        <v>812</v>
      </c>
      <c r="B237" s="67" t="s">
        <v>238</v>
      </c>
      <c r="C237" s="67" t="s">
        <v>228</v>
      </c>
      <c r="D237" s="178" t="s">
        <v>621</v>
      </c>
      <c r="E237" s="178" t="s">
        <v>621</v>
      </c>
      <c r="F237" s="178" t="s">
        <v>621</v>
      </c>
      <c r="G237" s="178" t="s">
        <v>621</v>
      </c>
      <c r="H237" s="178" t="s">
        <v>621</v>
      </c>
      <c r="I237" s="178" t="s">
        <v>621</v>
      </c>
      <c r="J237" s="178" t="s">
        <v>623</v>
      </c>
      <c r="K237" s="178" t="s">
        <v>623</v>
      </c>
      <c r="L237" s="178" t="s">
        <v>622</v>
      </c>
      <c r="M237" s="178" t="s">
        <v>621</v>
      </c>
      <c r="N237" s="178" t="s">
        <v>621</v>
      </c>
      <c r="O237" s="178" t="s">
        <v>621</v>
      </c>
      <c r="P237" s="178" t="s">
        <v>621</v>
      </c>
      <c r="Q237" s="178" t="s">
        <v>621</v>
      </c>
      <c r="R237" s="178" t="s">
        <v>621</v>
      </c>
      <c r="S237" s="178" t="s">
        <v>621</v>
      </c>
      <c r="T237" s="178" t="s">
        <v>621</v>
      </c>
      <c r="U237" s="178" t="s">
        <v>621</v>
      </c>
      <c r="V237" s="178" t="s">
        <v>621</v>
      </c>
      <c r="W237" s="178" t="s">
        <v>623</v>
      </c>
      <c r="X237" s="178" t="s">
        <v>621</v>
      </c>
      <c r="Y237" s="178" t="s">
        <v>622</v>
      </c>
      <c r="Z237" s="178" t="s">
        <v>621</v>
      </c>
      <c r="AA237" s="178" t="s">
        <v>621</v>
      </c>
      <c r="AB237" s="178" t="s">
        <v>621</v>
      </c>
      <c r="AC237" s="178" t="s">
        <v>621</v>
      </c>
      <c r="AD237" s="178" t="s">
        <v>621</v>
      </c>
      <c r="AE237" s="178" t="s">
        <v>621</v>
      </c>
      <c r="AF237" s="178" t="s">
        <v>621</v>
      </c>
      <c r="AG237" s="178" t="s">
        <v>621</v>
      </c>
      <c r="AH237" s="178" t="s">
        <v>621</v>
      </c>
      <c r="AI237" s="178" t="s">
        <v>621</v>
      </c>
      <c r="AJ237" s="178" t="s">
        <v>621</v>
      </c>
      <c r="AK237" s="178" t="s">
        <v>621</v>
      </c>
      <c r="AL237" s="178" t="s">
        <v>622</v>
      </c>
      <c r="AM237" s="178" t="s">
        <v>621</v>
      </c>
      <c r="AN237" s="178" t="s">
        <v>621</v>
      </c>
      <c r="AO237" s="178" t="s">
        <v>621</v>
      </c>
      <c r="AP237" s="178" t="s">
        <v>621</v>
      </c>
      <c r="AQ237" s="178" t="s">
        <v>622</v>
      </c>
      <c r="AR237" s="178" t="s">
        <v>623</v>
      </c>
      <c r="AS237" s="178" t="s">
        <v>621</v>
      </c>
      <c r="AT237" s="178" t="s">
        <v>621</v>
      </c>
      <c r="AU237" s="178" t="s">
        <v>621</v>
      </c>
      <c r="AV237" s="178" t="s">
        <v>621</v>
      </c>
      <c r="AW237" s="178" t="s">
        <v>622</v>
      </c>
      <c r="AX237" s="178" t="s">
        <v>620</v>
      </c>
      <c r="AY237" s="178" t="s">
        <v>621</v>
      </c>
      <c r="AZ237" s="178" t="s">
        <v>622</v>
      </c>
      <c r="BA237" s="178" t="s">
        <v>621</v>
      </c>
      <c r="BC237" s="103">
        <f t="shared" si="18"/>
        <v>39</v>
      </c>
      <c r="BD237" s="103">
        <f t="shared" si="19"/>
        <v>6</v>
      </c>
      <c r="BE237" s="103">
        <f t="shared" si="20"/>
        <v>1</v>
      </c>
      <c r="BF237" s="103">
        <f t="shared" si="21"/>
        <v>4</v>
      </c>
      <c r="BG237" s="103">
        <f t="shared" si="22"/>
        <v>0</v>
      </c>
      <c r="BH237" s="103">
        <f t="shared" si="23"/>
        <v>46</v>
      </c>
    </row>
    <row r="238" spans="1:60" x14ac:dyDescent="0.25">
      <c r="A238" s="100">
        <v>813</v>
      </c>
      <c r="B238" s="67" t="s">
        <v>239</v>
      </c>
      <c r="C238" s="67" t="s">
        <v>228</v>
      </c>
      <c r="D238" s="178" t="s">
        <v>623</v>
      </c>
      <c r="E238" s="178" t="s">
        <v>621</v>
      </c>
      <c r="F238" s="178" t="s">
        <v>621</v>
      </c>
      <c r="G238" s="178" t="s">
        <v>621</v>
      </c>
      <c r="H238" s="178" t="s">
        <v>621</v>
      </c>
      <c r="I238" s="178" t="s">
        <v>621</v>
      </c>
      <c r="J238" s="178" t="s">
        <v>621</v>
      </c>
      <c r="K238" s="178" t="s">
        <v>621</v>
      </c>
      <c r="L238" s="178" t="s">
        <v>622</v>
      </c>
      <c r="M238" s="178" t="s">
        <v>621</v>
      </c>
      <c r="N238" s="178" t="s">
        <v>621</v>
      </c>
      <c r="O238" s="178" t="s">
        <v>621</v>
      </c>
      <c r="P238" s="178" t="s">
        <v>621</v>
      </c>
      <c r="Q238" s="178" t="s">
        <v>621</v>
      </c>
      <c r="R238" s="178" t="s">
        <v>621</v>
      </c>
      <c r="S238" s="178" t="s">
        <v>621</v>
      </c>
      <c r="T238" s="178" t="s">
        <v>623</v>
      </c>
      <c r="U238" s="178" t="s">
        <v>621</v>
      </c>
      <c r="V238" s="178" t="s">
        <v>621</v>
      </c>
      <c r="W238" s="178" t="s">
        <v>623</v>
      </c>
      <c r="X238" s="178" t="s">
        <v>621</v>
      </c>
      <c r="Y238" s="178" t="s">
        <v>622</v>
      </c>
      <c r="Z238" s="178" t="s">
        <v>621</v>
      </c>
      <c r="AA238" s="178" t="s">
        <v>621</v>
      </c>
      <c r="AB238" s="178" t="s">
        <v>621</v>
      </c>
      <c r="AC238" s="178" t="s">
        <v>623</v>
      </c>
      <c r="AD238" s="178" t="s">
        <v>621</v>
      </c>
      <c r="AE238" s="178" t="s">
        <v>621</v>
      </c>
      <c r="AF238" s="178" t="s">
        <v>621</v>
      </c>
      <c r="AG238" s="178" t="s">
        <v>622</v>
      </c>
      <c r="AH238" s="178" t="s">
        <v>621</v>
      </c>
      <c r="AI238" s="178" t="s">
        <v>621</v>
      </c>
      <c r="AJ238" s="178" t="s">
        <v>621</v>
      </c>
      <c r="AK238" s="178" t="s">
        <v>621</v>
      </c>
      <c r="AL238" s="178" t="s">
        <v>621</v>
      </c>
      <c r="AM238" s="178" t="s">
        <v>621</v>
      </c>
      <c r="AN238" s="178" t="s">
        <v>621</v>
      </c>
      <c r="AO238" s="178" t="s">
        <v>623</v>
      </c>
      <c r="AP238" s="178" t="s">
        <v>621</v>
      </c>
      <c r="AQ238" s="178" t="s">
        <v>621</v>
      </c>
      <c r="AR238" s="178" t="s">
        <v>621</v>
      </c>
      <c r="AS238" s="178" t="s">
        <v>621</v>
      </c>
      <c r="AT238" s="178" t="s">
        <v>623</v>
      </c>
      <c r="AU238" s="178" t="s">
        <v>621</v>
      </c>
      <c r="AV238" s="178" t="s">
        <v>621</v>
      </c>
      <c r="AW238" s="178" t="s">
        <v>623</v>
      </c>
      <c r="AX238" s="178" t="s">
        <v>621</v>
      </c>
      <c r="AY238" s="178" t="s">
        <v>621</v>
      </c>
      <c r="AZ238" s="178" t="s">
        <v>622</v>
      </c>
      <c r="BA238" s="178" t="s">
        <v>621</v>
      </c>
      <c r="BC238" s="103">
        <f t="shared" si="18"/>
        <v>39</v>
      </c>
      <c r="BD238" s="103">
        <f t="shared" si="19"/>
        <v>4</v>
      </c>
      <c r="BE238" s="103">
        <f t="shared" si="20"/>
        <v>0</v>
      </c>
      <c r="BF238" s="103">
        <f t="shared" si="21"/>
        <v>7</v>
      </c>
      <c r="BG238" s="103">
        <f t="shared" si="22"/>
        <v>0</v>
      </c>
      <c r="BH238" s="103">
        <f t="shared" si="23"/>
        <v>43</v>
      </c>
    </row>
    <row r="239" spans="1:60" x14ac:dyDescent="0.25">
      <c r="A239" s="100">
        <v>814</v>
      </c>
      <c r="B239" s="67" t="s">
        <v>240</v>
      </c>
      <c r="C239" s="67" t="s">
        <v>228</v>
      </c>
      <c r="D239" s="178" t="s">
        <v>621</v>
      </c>
      <c r="E239" s="178" t="s">
        <v>621</v>
      </c>
      <c r="F239" s="178" t="s">
        <v>621</v>
      </c>
      <c r="G239" s="178" t="s">
        <v>620</v>
      </c>
      <c r="H239" s="178" t="s">
        <v>623</v>
      </c>
      <c r="I239" s="178" t="s">
        <v>621</v>
      </c>
      <c r="J239" s="178" t="s">
        <v>623</v>
      </c>
      <c r="K239" s="178" t="s">
        <v>621</v>
      </c>
      <c r="L239" s="178" t="s">
        <v>621</v>
      </c>
      <c r="M239" s="178" t="s">
        <v>621</v>
      </c>
      <c r="N239" s="178" t="s">
        <v>621</v>
      </c>
      <c r="O239" s="178" t="s">
        <v>620</v>
      </c>
      <c r="P239" s="178" t="s">
        <v>621</v>
      </c>
      <c r="Q239" s="178" t="s">
        <v>621</v>
      </c>
      <c r="R239" s="178" t="s">
        <v>623</v>
      </c>
      <c r="S239" s="178" t="s">
        <v>623</v>
      </c>
      <c r="T239" s="178" t="s">
        <v>620</v>
      </c>
      <c r="U239" s="178" t="s">
        <v>621</v>
      </c>
      <c r="V239" s="178" t="s">
        <v>621</v>
      </c>
      <c r="W239" s="178" t="s">
        <v>621</v>
      </c>
      <c r="X239" s="178" t="s">
        <v>621</v>
      </c>
      <c r="Y239" s="178" t="s">
        <v>622</v>
      </c>
      <c r="Z239" s="178" t="s">
        <v>621</v>
      </c>
      <c r="AA239" s="178" t="s">
        <v>621</v>
      </c>
      <c r="AB239" s="178" t="s">
        <v>621</v>
      </c>
      <c r="AC239" s="178" t="s">
        <v>623</v>
      </c>
      <c r="AD239" s="178" t="s">
        <v>621</v>
      </c>
      <c r="AE239" s="178" t="s">
        <v>621</v>
      </c>
      <c r="AF239" s="178" t="s">
        <v>623</v>
      </c>
      <c r="AG239" s="178" t="s">
        <v>621</v>
      </c>
      <c r="AH239" s="178" t="s">
        <v>620</v>
      </c>
      <c r="AI239" s="178" t="s">
        <v>621</v>
      </c>
      <c r="AJ239" s="178" t="s">
        <v>621</v>
      </c>
      <c r="AK239" s="178" t="s">
        <v>621</v>
      </c>
      <c r="AL239" s="178" t="s">
        <v>623</v>
      </c>
      <c r="AM239" s="178" t="s">
        <v>621</v>
      </c>
      <c r="AN239" s="178" t="s">
        <v>621</v>
      </c>
      <c r="AO239" s="178" t="s">
        <v>623</v>
      </c>
      <c r="AP239" s="178" t="s">
        <v>621</v>
      </c>
      <c r="AQ239" s="178" t="s">
        <v>623</v>
      </c>
      <c r="AR239" s="178" t="s">
        <v>621</v>
      </c>
      <c r="AS239" s="178" t="s">
        <v>621</v>
      </c>
      <c r="AT239" s="178" t="s">
        <v>620</v>
      </c>
      <c r="AU239" s="178" t="s">
        <v>621</v>
      </c>
      <c r="AV239" s="178" t="s">
        <v>621</v>
      </c>
      <c r="AW239" s="178" t="s">
        <v>620</v>
      </c>
      <c r="AX239" s="178" t="s">
        <v>620</v>
      </c>
      <c r="AY239" s="178" t="s">
        <v>621</v>
      </c>
      <c r="AZ239" s="178" t="s">
        <v>622</v>
      </c>
      <c r="BA239" s="178" t="s">
        <v>622</v>
      </c>
      <c r="BC239" s="103">
        <f t="shared" si="18"/>
        <v>31</v>
      </c>
      <c r="BD239" s="103">
        <f t="shared" si="19"/>
        <v>3</v>
      </c>
      <c r="BE239" s="103">
        <f t="shared" si="20"/>
        <v>7</v>
      </c>
      <c r="BF239" s="103">
        <f t="shared" si="21"/>
        <v>9</v>
      </c>
      <c r="BG239" s="103">
        <f t="shared" si="22"/>
        <v>0</v>
      </c>
      <c r="BH239" s="103">
        <f t="shared" si="23"/>
        <v>41</v>
      </c>
    </row>
    <row r="240" spans="1:60" x14ac:dyDescent="0.25">
      <c r="A240" s="100">
        <v>815</v>
      </c>
      <c r="B240" s="67" t="s">
        <v>241</v>
      </c>
      <c r="C240" s="67" t="s">
        <v>228</v>
      </c>
      <c r="D240" s="178" t="s">
        <v>621</v>
      </c>
      <c r="E240" s="178" t="s">
        <v>621</v>
      </c>
      <c r="F240" s="178" t="s">
        <v>621</v>
      </c>
      <c r="G240" s="178" t="s">
        <v>621</v>
      </c>
      <c r="H240" s="178" t="s">
        <v>621</v>
      </c>
      <c r="I240" s="178" t="s">
        <v>621</v>
      </c>
      <c r="J240" s="178" t="s">
        <v>621</v>
      </c>
      <c r="K240" s="178" t="s">
        <v>621</v>
      </c>
      <c r="L240" s="178" t="s">
        <v>621</v>
      </c>
      <c r="M240" s="178" t="s">
        <v>621</v>
      </c>
      <c r="N240" s="178" t="s">
        <v>621</v>
      </c>
      <c r="O240" s="178" t="s">
        <v>621</v>
      </c>
      <c r="P240" s="178" t="s">
        <v>621</v>
      </c>
      <c r="Q240" s="178" t="s">
        <v>621</v>
      </c>
      <c r="R240" s="178" t="s">
        <v>623</v>
      </c>
      <c r="S240" s="178" t="s">
        <v>623</v>
      </c>
      <c r="T240" s="178" t="s">
        <v>623</v>
      </c>
      <c r="U240" s="178" t="s">
        <v>621</v>
      </c>
      <c r="V240" s="178" t="s">
        <v>621</v>
      </c>
      <c r="W240" s="178" t="s">
        <v>621</v>
      </c>
      <c r="X240" s="178" t="s">
        <v>621</v>
      </c>
      <c r="Y240" s="178" t="s">
        <v>622</v>
      </c>
      <c r="Z240" s="178" t="s">
        <v>621</v>
      </c>
      <c r="AA240" s="178" t="s">
        <v>621</v>
      </c>
      <c r="AB240" s="178" t="s">
        <v>621</v>
      </c>
      <c r="AC240" s="178" t="s">
        <v>621</v>
      </c>
      <c r="AD240" s="178" t="s">
        <v>621</v>
      </c>
      <c r="AE240" s="178" t="s">
        <v>621</v>
      </c>
      <c r="AF240" s="178" t="s">
        <v>621</v>
      </c>
      <c r="AG240" s="178" t="s">
        <v>621</v>
      </c>
      <c r="AH240" s="178" t="s">
        <v>621</v>
      </c>
      <c r="AI240" s="178" t="s">
        <v>621</v>
      </c>
      <c r="AJ240" s="178" t="s">
        <v>621</v>
      </c>
      <c r="AK240" s="178" t="s">
        <v>621</v>
      </c>
      <c r="AL240" s="178" t="s">
        <v>621</v>
      </c>
      <c r="AM240" s="178" t="s">
        <v>621</v>
      </c>
      <c r="AN240" s="178" t="s">
        <v>621</v>
      </c>
      <c r="AO240" s="178" t="s">
        <v>623</v>
      </c>
      <c r="AP240" s="178" t="s">
        <v>621</v>
      </c>
      <c r="AQ240" s="178" t="s">
        <v>621</v>
      </c>
      <c r="AR240" s="178" t="s">
        <v>621</v>
      </c>
      <c r="AS240" s="178" t="s">
        <v>621</v>
      </c>
      <c r="AT240" s="178" t="s">
        <v>623</v>
      </c>
      <c r="AU240" s="178" t="s">
        <v>623</v>
      </c>
      <c r="AV240" s="178" t="s">
        <v>621</v>
      </c>
      <c r="AW240" s="178" t="s">
        <v>623</v>
      </c>
      <c r="AX240" s="178" t="s">
        <v>620</v>
      </c>
      <c r="AY240" s="178" t="s">
        <v>621</v>
      </c>
      <c r="AZ240" s="178" t="s">
        <v>622</v>
      </c>
      <c r="BA240" s="178" t="s">
        <v>623</v>
      </c>
      <c r="BC240" s="103">
        <f t="shared" si="18"/>
        <v>39</v>
      </c>
      <c r="BD240" s="103">
        <f t="shared" si="19"/>
        <v>2</v>
      </c>
      <c r="BE240" s="103">
        <f t="shared" si="20"/>
        <v>1</v>
      </c>
      <c r="BF240" s="103">
        <f t="shared" si="21"/>
        <v>8</v>
      </c>
      <c r="BG240" s="103">
        <f t="shared" si="22"/>
        <v>0</v>
      </c>
      <c r="BH240" s="103">
        <f t="shared" si="23"/>
        <v>42</v>
      </c>
    </row>
    <row r="241" spans="1:60" x14ac:dyDescent="0.25">
      <c r="A241" s="100">
        <v>816</v>
      </c>
      <c r="B241" s="67" t="s">
        <v>242</v>
      </c>
      <c r="C241" s="67" t="s">
        <v>228</v>
      </c>
      <c r="D241" s="178" t="s">
        <v>621</v>
      </c>
      <c r="E241" s="178" t="s">
        <v>621</v>
      </c>
      <c r="F241" s="178" t="s">
        <v>621</v>
      </c>
      <c r="G241" s="178" t="s">
        <v>621</v>
      </c>
      <c r="H241" s="178" t="s">
        <v>621</v>
      </c>
      <c r="I241" s="178" t="s">
        <v>621</v>
      </c>
      <c r="J241" s="178" t="s">
        <v>623</v>
      </c>
      <c r="K241" s="178" t="s">
        <v>621</v>
      </c>
      <c r="L241" s="178" t="s">
        <v>621</v>
      </c>
      <c r="M241" s="178" t="s">
        <v>621</v>
      </c>
      <c r="N241" s="178" t="s">
        <v>621</v>
      </c>
      <c r="O241" s="178" t="s">
        <v>622</v>
      </c>
      <c r="P241" s="178" t="s">
        <v>621</v>
      </c>
      <c r="Q241" s="178" t="s">
        <v>621</v>
      </c>
      <c r="R241" s="178" t="s">
        <v>621</v>
      </c>
      <c r="S241" s="178" t="s">
        <v>621</v>
      </c>
      <c r="T241" s="178" t="s">
        <v>621</v>
      </c>
      <c r="U241" s="178" t="s">
        <v>621</v>
      </c>
      <c r="V241" s="178" t="s">
        <v>621</v>
      </c>
      <c r="W241" s="178" t="s">
        <v>621</v>
      </c>
      <c r="X241" s="178" t="s">
        <v>621</v>
      </c>
      <c r="Y241" s="178" t="s">
        <v>622</v>
      </c>
      <c r="Z241" s="178" t="s">
        <v>621</v>
      </c>
      <c r="AA241" s="178" t="s">
        <v>621</v>
      </c>
      <c r="AB241" s="178" t="s">
        <v>621</v>
      </c>
      <c r="AC241" s="178" t="s">
        <v>621</v>
      </c>
      <c r="AD241" s="178" t="s">
        <v>621</v>
      </c>
      <c r="AE241" s="178" t="s">
        <v>621</v>
      </c>
      <c r="AF241" s="178" t="s">
        <v>621</v>
      </c>
      <c r="AG241" s="178" t="s">
        <v>621</v>
      </c>
      <c r="AH241" s="178" t="s">
        <v>623</v>
      </c>
      <c r="AI241" s="178" t="s">
        <v>621</v>
      </c>
      <c r="AJ241" s="178" t="s">
        <v>621</v>
      </c>
      <c r="AK241" s="178" t="s">
        <v>621</v>
      </c>
      <c r="AL241" s="178" t="s">
        <v>621</v>
      </c>
      <c r="AM241" s="178" t="s">
        <v>621</v>
      </c>
      <c r="AN241" s="178" t="s">
        <v>621</v>
      </c>
      <c r="AO241" s="178" t="s">
        <v>622</v>
      </c>
      <c r="AP241" s="178" t="s">
        <v>621</v>
      </c>
      <c r="AQ241" s="178" t="s">
        <v>621</v>
      </c>
      <c r="AR241" s="178" t="s">
        <v>621</v>
      </c>
      <c r="AS241" s="178" t="s">
        <v>621</v>
      </c>
      <c r="AT241" s="178" t="s">
        <v>621</v>
      </c>
      <c r="AU241" s="178" t="s">
        <v>621</v>
      </c>
      <c r="AV241" s="178" t="s">
        <v>621</v>
      </c>
      <c r="AW241" s="178" t="s">
        <v>621</v>
      </c>
      <c r="AX241" s="178" t="s">
        <v>621</v>
      </c>
      <c r="AY241" s="178" t="s">
        <v>621</v>
      </c>
      <c r="AZ241" s="178" t="s">
        <v>622</v>
      </c>
      <c r="BA241" s="178" t="s">
        <v>622</v>
      </c>
      <c r="BC241" s="103">
        <f t="shared" si="18"/>
        <v>43</v>
      </c>
      <c r="BD241" s="103">
        <f t="shared" si="19"/>
        <v>5</v>
      </c>
      <c r="BE241" s="103">
        <f t="shared" si="20"/>
        <v>0</v>
      </c>
      <c r="BF241" s="103">
        <f t="shared" si="21"/>
        <v>2</v>
      </c>
      <c r="BG241" s="103">
        <f t="shared" si="22"/>
        <v>0</v>
      </c>
      <c r="BH241" s="103">
        <f t="shared" si="23"/>
        <v>48</v>
      </c>
    </row>
    <row r="242" spans="1:60" x14ac:dyDescent="0.25">
      <c r="A242" s="100">
        <v>817</v>
      </c>
      <c r="B242" s="67" t="s">
        <v>243</v>
      </c>
      <c r="C242" s="67" t="s">
        <v>228</v>
      </c>
      <c r="D242" s="178" t="s">
        <v>621</v>
      </c>
      <c r="E242" s="178" t="s">
        <v>621</v>
      </c>
      <c r="F242" s="178" t="s">
        <v>623</v>
      </c>
      <c r="G242" s="178" t="s">
        <v>621</v>
      </c>
      <c r="H242" s="178" t="s">
        <v>623</v>
      </c>
      <c r="I242" s="178" t="s">
        <v>621</v>
      </c>
      <c r="J242" s="178" t="s">
        <v>621</v>
      </c>
      <c r="K242" s="178" t="s">
        <v>621</v>
      </c>
      <c r="L242" s="178" t="s">
        <v>621</v>
      </c>
      <c r="M242" s="178" t="s">
        <v>621</v>
      </c>
      <c r="N242" s="178" t="s">
        <v>621</v>
      </c>
      <c r="O242" s="178" t="s">
        <v>621</v>
      </c>
      <c r="P242" s="178" t="s">
        <v>621</v>
      </c>
      <c r="Q242" s="178" t="s">
        <v>621</v>
      </c>
      <c r="R242" s="178" t="s">
        <v>621</v>
      </c>
      <c r="S242" s="178" t="s">
        <v>621</v>
      </c>
      <c r="T242" s="178" t="s">
        <v>621</v>
      </c>
      <c r="U242" s="178" t="s">
        <v>621</v>
      </c>
      <c r="V242" s="178" t="s">
        <v>621</v>
      </c>
      <c r="W242" s="178" t="s">
        <v>621</v>
      </c>
      <c r="X242" s="178" t="s">
        <v>621</v>
      </c>
      <c r="Y242" s="178" t="s">
        <v>622</v>
      </c>
      <c r="Z242" s="178" t="s">
        <v>621</v>
      </c>
      <c r="AA242" s="178" t="s">
        <v>621</v>
      </c>
      <c r="AB242" s="178" t="s">
        <v>621</v>
      </c>
      <c r="AC242" s="178" t="s">
        <v>621</v>
      </c>
      <c r="AD242" s="178" t="s">
        <v>621</v>
      </c>
      <c r="AE242" s="178" t="s">
        <v>621</v>
      </c>
      <c r="AF242" s="178" t="s">
        <v>621</v>
      </c>
      <c r="AG242" s="178" t="s">
        <v>622</v>
      </c>
      <c r="AH242" s="178" t="s">
        <v>622</v>
      </c>
      <c r="AI242" s="178" t="s">
        <v>622</v>
      </c>
      <c r="AJ242" s="178" t="s">
        <v>621</v>
      </c>
      <c r="AK242" s="178" t="s">
        <v>621</v>
      </c>
      <c r="AL242" s="178" t="s">
        <v>621</v>
      </c>
      <c r="AM242" s="178" t="s">
        <v>621</v>
      </c>
      <c r="AN242" s="178" t="s">
        <v>621</v>
      </c>
      <c r="AO242" s="178" t="s">
        <v>621</v>
      </c>
      <c r="AP242" s="178" t="s">
        <v>621</v>
      </c>
      <c r="AQ242" s="178" t="s">
        <v>622</v>
      </c>
      <c r="AR242" s="178" t="s">
        <v>621</v>
      </c>
      <c r="AS242" s="178" t="s">
        <v>621</v>
      </c>
      <c r="AT242" s="178" t="s">
        <v>621</v>
      </c>
      <c r="AU242" s="178" t="s">
        <v>621</v>
      </c>
      <c r="AV242" s="178" t="s">
        <v>621</v>
      </c>
      <c r="AW242" s="178" t="s">
        <v>621</v>
      </c>
      <c r="AX242" s="178" t="s">
        <v>623</v>
      </c>
      <c r="AY242" s="178" t="s">
        <v>621</v>
      </c>
      <c r="AZ242" s="178" t="s">
        <v>622</v>
      </c>
      <c r="BA242" s="178" t="s">
        <v>621</v>
      </c>
      <c r="BC242" s="103">
        <f t="shared" si="18"/>
        <v>41</v>
      </c>
      <c r="BD242" s="103">
        <f t="shared" si="19"/>
        <v>6</v>
      </c>
      <c r="BE242" s="103">
        <f t="shared" si="20"/>
        <v>0</v>
      </c>
      <c r="BF242" s="103">
        <f t="shared" si="21"/>
        <v>3</v>
      </c>
      <c r="BG242" s="103">
        <f t="shared" si="22"/>
        <v>0</v>
      </c>
      <c r="BH242" s="103">
        <f t="shared" si="23"/>
        <v>47</v>
      </c>
    </row>
    <row r="243" spans="1:60" x14ac:dyDescent="0.25">
      <c r="A243" s="100">
        <v>818</v>
      </c>
      <c r="B243" s="67" t="s">
        <v>91</v>
      </c>
      <c r="C243" s="67" t="s">
        <v>228</v>
      </c>
      <c r="D243" s="178" t="s">
        <v>621</v>
      </c>
      <c r="E243" s="178" t="s">
        <v>621</v>
      </c>
      <c r="F243" s="178" t="s">
        <v>621</v>
      </c>
      <c r="G243" s="178" t="s">
        <v>621</v>
      </c>
      <c r="H243" s="178" t="s">
        <v>621</v>
      </c>
      <c r="I243" s="178" t="s">
        <v>621</v>
      </c>
      <c r="J243" s="178" t="s">
        <v>621</v>
      </c>
      <c r="K243" s="178" t="s">
        <v>621</v>
      </c>
      <c r="L243" s="178" t="s">
        <v>621</v>
      </c>
      <c r="M243" s="178" t="s">
        <v>621</v>
      </c>
      <c r="N243" s="178" t="s">
        <v>621</v>
      </c>
      <c r="O243" s="178" t="s">
        <v>621</v>
      </c>
      <c r="P243" s="178" t="s">
        <v>621</v>
      </c>
      <c r="Q243" s="178" t="s">
        <v>621</v>
      </c>
      <c r="R243" s="178" t="s">
        <v>623</v>
      </c>
      <c r="S243" s="178" t="s">
        <v>623</v>
      </c>
      <c r="T243" s="178" t="s">
        <v>621</v>
      </c>
      <c r="U243" s="178" t="s">
        <v>621</v>
      </c>
      <c r="V243" s="178" t="s">
        <v>621</v>
      </c>
      <c r="W243" s="178" t="s">
        <v>621</v>
      </c>
      <c r="X243" s="178" t="s">
        <v>621</v>
      </c>
      <c r="Y243" s="178" t="s">
        <v>622</v>
      </c>
      <c r="Z243" s="178" t="s">
        <v>623</v>
      </c>
      <c r="AA243" s="178" t="s">
        <v>621</v>
      </c>
      <c r="AB243" s="178" t="s">
        <v>621</v>
      </c>
      <c r="AC243" s="178" t="s">
        <v>621</v>
      </c>
      <c r="AD243" s="178" t="s">
        <v>623</v>
      </c>
      <c r="AE243" s="178" t="s">
        <v>621</v>
      </c>
      <c r="AF243" s="178" t="s">
        <v>621</v>
      </c>
      <c r="AG243" s="178" t="s">
        <v>621</v>
      </c>
      <c r="AH243" s="178" t="s">
        <v>622</v>
      </c>
      <c r="AI243" s="178" t="s">
        <v>622</v>
      </c>
      <c r="AJ243" s="178" t="s">
        <v>621</v>
      </c>
      <c r="AK243" s="178" t="s">
        <v>621</v>
      </c>
      <c r="AL243" s="178" t="s">
        <v>621</v>
      </c>
      <c r="AM243" s="178" t="s">
        <v>621</v>
      </c>
      <c r="AN243" s="178" t="s">
        <v>621</v>
      </c>
      <c r="AO243" s="178" t="s">
        <v>621</v>
      </c>
      <c r="AP243" s="178" t="s">
        <v>621</v>
      </c>
      <c r="AQ243" s="178" t="s">
        <v>621</v>
      </c>
      <c r="AR243" s="178" t="s">
        <v>621</v>
      </c>
      <c r="AS243" s="178" t="s">
        <v>621</v>
      </c>
      <c r="AT243" s="178" t="s">
        <v>623</v>
      </c>
      <c r="AU243" s="178" t="s">
        <v>621</v>
      </c>
      <c r="AV243" s="178" t="s">
        <v>621</v>
      </c>
      <c r="AW243" s="178" t="s">
        <v>620</v>
      </c>
      <c r="AX243" s="178" t="s">
        <v>620</v>
      </c>
      <c r="AY243" s="178" t="s">
        <v>621</v>
      </c>
      <c r="AZ243" s="178" t="s">
        <v>622</v>
      </c>
      <c r="BA243" s="178" t="s">
        <v>622</v>
      </c>
      <c r="BC243" s="103">
        <f t="shared" si="18"/>
        <v>38</v>
      </c>
      <c r="BD243" s="103">
        <f t="shared" si="19"/>
        <v>5</v>
      </c>
      <c r="BE243" s="103">
        <f t="shared" si="20"/>
        <v>2</v>
      </c>
      <c r="BF243" s="103">
        <f t="shared" si="21"/>
        <v>5</v>
      </c>
      <c r="BG243" s="103">
        <f t="shared" si="22"/>
        <v>0</v>
      </c>
      <c r="BH243" s="103">
        <f t="shared" si="23"/>
        <v>45</v>
      </c>
    </row>
    <row r="244" spans="1:60" x14ac:dyDescent="0.25">
      <c r="A244" s="100">
        <v>819</v>
      </c>
      <c r="B244" s="67" t="s">
        <v>244</v>
      </c>
      <c r="C244" s="67" t="s">
        <v>228</v>
      </c>
      <c r="D244" s="178" t="s">
        <v>621</v>
      </c>
      <c r="E244" s="178" t="s">
        <v>623</v>
      </c>
      <c r="F244" s="178" t="s">
        <v>621</v>
      </c>
      <c r="G244" s="178" t="s">
        <v>621</v>
      </c>
      <c r="H244" s="178" t="s">
        <v>621</v>
      </c>
      <c r="I244" s="178" t="s">
        <v>621</v>
      </c>
      <c r="J244" s="178" t="s">
        <v>621</v>
      </c>
      <c r="K244" s="178" t="s">
        <v>621</v>
      </c>
      <c r="L244" s="178" t="s">
        <v>622</v>
      </c>
      <c r="M244" s="178" t="s">
        <v>621</v>
      </c>
      <c r="N244" s="178" t="s">
        <v>621</v>
      </c>
      <c r="O244" s="178" t="s">
        <v>621</v>
      </c>
      <c r="P244" s="178" t="s">
        <v>621</v>
      </c>
      <c r="Q244" s="178" t="s">
        <v>623</v>
      </c>
      <c r="R244" s="178" t="s">
        <v>621</v>
      </c>
      <c r="S244" s="178" t="s">
        <v>621</v>
      </c>
      <c r="T244" s="178" t="s">
        <v>623</v>
      </c>
      <c r="U244" s="178" t="s">
        <v>621</v>
      </c>
      <c r="V244" s="178" t="s">
        <v>621</v>
      </c>
      <c r="W244" s="178" t="s">
        <v>623</v>
      </c>
      <c r="X244" s="178" t="s">
        <v>621</v>
      </c>
      <c r="Y244" s="178" t="s">
        <v>622</v>
      </c>
      <c r="Z244" s="178" t="s">
        <v>621</v>
      </c>
      <c r="AA244" s="178" t="s">
        <v>621</v>
      </c>
      <c r="AB244" s="178" t="s">
        <v>621</v>
      </c>
      <c r="AC244" s="178" t="s">
        <v>623</v>
      </c>
      <c r="AD244" s="178" t="s">
        <v>621</v>
      </c>
      <c r="AE244" s="178" t="s">
        <v>621</v>
      </c>
      <c r="AF244" s="178" t="s">
        <v>621</v>
      </c>
      <c r="AG244" s="178" t="s">
        <v>622</v>
      </c>
      <c r="AH244" s="178" t="s">
        <v>621</v>
      </c>
      <c r="AI244" s="178" t="s">
        <v>621</v>
      </c>
      <c r="AJ244" s="178" t="s">
        <v>621</v>
      </c>
      <c r="AK244" s="178" t="s">
        <v>621</v>
      </c>
      <c r="AL244" s="178" t="s">
        <v>621</v>
      </c>
      <c r="AM244" s="178" t="s">
        <v>621</v>
      </c>
      <c r="AN244" s="178" t="s">
        <v>621</v>
      </c>
      <c r="AO244" s="178" t="s">
        <v>623</v>
      </c>
      <c r="AP244" s="178" t="s">
        <v>621</v>
      </c>
      <c r="AQ244" s="178" t="s">
        <v>621</v>
      </c>
      <c r="AR244" s="178" t="s">
        <v>621</v>
      </c>
      <c r="AS244" s="178" t="s">
        <v>621</v>
      </c>
      <c r="AT244" s="178" t="s">
        <v>623</v>
      </c>
      <c r="AU244" s="178" t="s">
        <v>621</v>
      </c>
      <c r="AV244" s="178" t="s">
        <v>621</v>
      </c>
      <c r="AW244" s="178" t="s">
        <v>621</v>
      </c>
      <c r="AX244" s="178" t="s">
        <v>623</v>
      </c>
      <c r="AY244" s="178" t="s">
        <v>621</v>
      </c>
      <c r="AZ244" s="178" t="s">
        <v>622</v>
      </c>
      <c r="BA244" s="178" t="s">
        <v>621</v>
      </c>
      <c r="BC244" s="103">
        <f t="shared" si="18"/>
        <v>38</v>
      </c>
      <c r="BD244" s="103">
        <f t="shared" si="19"/>
        <v>4</v>
      </c>
      <c r="BE244" s="103">
        <f t="shared" si="20"/>
        <v>0</v>
      </c>
      <c r="BF244" s="103">
        <f t="shared" si="21"/>
        <v>8</v>
      </c>
      <c r="BG244" s="103">
        <f t="shared" si="22"/>
        <v>0</v>
      </c>
      <c r="BH244" s="103">
        <f t="shared" si="23"/>
        <v>42</v>
      </c>
    </row>
    <row r="245" spans="1:60" x14ac:dyDescent="0.25">
      <c r="A245" s="100">
        <v>820</v>
      </c>
      <c r="B245" s="67" t="s">
        <v>245</v>
      </c>
      <c r="C245" s="67" t="s">
        <v>228</v>
      </c>
      <c r="D245" s="178" t="s">
        <v>621</v>
      </c>
      <c r="E245" s="178" t="s">
        <v>621</v>
      </c>
      <c r="F245" s="178" t="s">
        <v>621</v>
      </c>
      <c r="G245" s="178" t="s">
        <v>621</v>
      </c>
      <c r="H245" s="178" t="s">
        <v>623</v>
      </c>
      <c r="I245" s="178" t="s">
        <v>621</v>
      </c>
      <c r="J245" s="178" t="s">
        <v>621</v>
      </c>
      <c r="K245" s="178" t="s">
        <v>621</v>
      </c>
      <c r="L245" s="178" t="s">
        <v>621</v>
      </c>
      <c r="M245" s="178" t="s">
        <v>621</v>
      </c>
      <c r="N245" s="178" t="s">
        <v>621</v>
      </c>
      <c r="O245" s="178" t="s">
        <v>621</v>
      </c>
      <c r="P245" s="178" t="s">
        <v>621</v>
      </c>
      <c r="Q245" s="178" t="s">
        <v>621</v>
      </c>
      <c r="R245" s="178" t="s">
        <v>621</v>
      </c>
      <c r="S245" s="178" t="s">
        <v>623</v>
      </c>
      <c r="T245" s="178" t="s">
        <v>620</v>
      </c>
      <c r="U245" s="178" t="s">
        <v>621</v>
      </c>
      <c r="V245" s="178" t="s">
        <v>621</v>
      </c>
      <c r="W245" s="178" t="s">
        <v>623</v>
      </c>
      <c r="X245" s="178" t="s">
        <v>621</v>
      </c>
      <c r="Y245" s="178" t="s">
        <v>621</v>
      </c>
      <c r="Z245" s="178" t="s">
        <v>621</v>
      </c>
      <c r="AA245" s="178" t="s">
        <v>621</v>
      </c>
      <c r="AB245" s="178" t="s">
        <v>621</v>
      </c>
      <c r="AC245" s="178" t="s">
        <v>621</v>
      </c>
      <c r="AD245" s="178" t="s">
        <v>621</v>
      </c>
      <c r="AE245" s="178" t="s">
        <v>621</v>
      </c>
      <c r="AF245" s="178" t="s">
        <v>621</v>
      </c>
      <c r="AG245" s="178" t="s">
        <v>621</v>
      </c>
      <c r="AH245" s="178" t="s">
        <v>621</v>
      </c>
      <c r="AI245" s="178" t="s">
        <v>621</v>
      </c>
      <c r="AJ245" s="178" t="s">
        <v>621</v>
      </c>
      <c r="AK245" s="178" t="s">
        <v>621</v>
      </c>
      <c r="AL245" s="178" t="s">
        <v>621</v>
      </c>
      <c r="AM245" s="178" t="s">
        <v>621</v>
      </c>
      <c r="AN245" s="178" t="s">
        <v>621</v>
      </c>
      <c r="AO245" s="178" t="s">
        <v>621</v>
      </c>
      <c r="AP245" s="178" t="s">
        <v>621</v>
      </c>
      <c r="AQ245" s="178" t="s">
        <v>621</v>
      </c>
      <c r="AR245" s="178" t="s">
        <v>621</v>
      </c>
      <c r="AS245" s="178" t="s">
        <v>621</v>
      </c>
      <c r="AT245" s="178" t="s">
        <v>620</v>
      </c>
      <c r="AU245" s="178" t="s">
        <v>620</v>
      </c>
      <c r="AV245" s="178" t="s">
        <v>623</v>
      </c>
      <c r="AW245" s="178" t="s">
        <v>620</v>
      </c>
      <c r="AX245" s="178" t="s">
        <v>621</v>
      </c>
      <c r="AY245" s="178" t="s">
        <v>621</v>
      </c>
      <c r="AZ245" s="178" t="s">
        <v>622</v>
      </c>
      <c r="BA245" s="178" t="s">
        <v>620</v>
      </c>
      <c r="BC245" s="103">
        <f t="shared" si="18"/>
        <v>40</v>
      </c>
      <c r="BD245" s="103">
        <f t="shared" si="19"/>
        <v>1</v>
      </c>
      <c r="BE245" s="103">
        <f t="shared" si="20"/>
        <v>5</v>
      </c>
      <c r="BF245" s="103">
        <f t="shared" si="21"/>
        <v>4</v>
      </c>
      <c r="BG245" s="103">
        <f t="shared" si="22"/>
        <v>0</v>
      </c>
      <c r="BH245" s="103">
        <f t="shared" si="23"/>
        <v>46</v>
      </c>
    </row>
    <row r="246" spans="1:60" x14ac:dyDescent="0.25">
      <c r="A246" s="100">
        <v>821</v>
      </c>
      <c r="B246" s="67" t="s">
        <v>246</v>
      </c>
      <c r="C246" s="67" t="s">
        <v>228</v>
      </c>
      <c r="D246" s="178" t="s">
        <v>621</v>
      </c>
      <c r="E246" s="178" t="s">
        <v>621</v>
      </c>
      <c r="F246" s="178" t="s">
        <v>621</v>
      </c>
      <c r="G246" s="178" t="s">
        <v>621</v>
      </c>
      <c r="H246" s="178" t="s">
        <v>623</v>
      </c>
      <c r="I246" s="178" t="s">
        <v>621</v>
      </c>
      <c r="J246" s="178" t="s">
        <v>623</v>
      </c>
      <c r="K246" s="178" t="s">
        <v>621</v>
      </c>
      <c r="L246" s="178" t="s">
        <v>621</v>
      </c>
      <c r="M246" s="178" t="s">
        <v>621</v>
      </c>
      <c r="N246" s="178" t="s">
        <v>621</v>
      </c>
      <c r="O246" s="178" t="s">
        <v>621</v>
      </c>
      <c r="P246" s="178" t="s">
        <v>621</v>
      </c>
      <c r="Q246" s="178" t="s">
        <v>621</v>
      </c>
      <c r="R246" s="178" t="s">
        <v>621</v>
      </c>
      <c r="S246" s="178" t="s">
        <v>621</v>
      </c>
      <c r="T246" s="178" t="s">
        <v>621</v>
      </c>
      <c r="U246" s="178" t="s">
        <v>621</v>
      </c>
      <c r="V246" s="178" t="s">
        <v>621</v>
      </c>
      <c r="W246" s="178" t="s">
        <v>621</v>
      </c>
      <c r="X246" s="178" t="s">
        <v>621</v>
      </c>
      <c r="Y246" s="178" t="s">
        <v>622</v>
      </c>
      <c r="Z246" s="178" t="s">
        <v>621</v>
      </c>
      <c r="AA246" s="178" t="s">
        <v>621</v>
      </c>
      <c r="AB246" s="178" t="s">
        <v>621</v>
      </c>
      <c r="AC246" s="178" t="s">
        <v>621</v>
      </c>
      <c r="AD246" s="178" t="s">
        <v>621</v>
      </c>
      <c r="AE246" s="178" t="s">
        <v>621</v>
      </c>
      <c r="AF246" s="178" t="s">
        <v>621</v>
      </c>
      <c r="AG246" s="178" t="s">
        <v>620</v>
      </c>
      <c r="AH246" s="178" t="s">
        <v>621</v>
      </c>
      <c r="AI246" s="178" t="s">
        <v>621</v>
      </c>
      <c r="AJ246" s="178" t="s">
        <v>621</v>
      </c>
      <c r="AK246" s="178" t="s">
        <v>621</v>
      </c>
      <c r="AL246" s="178" t="s">
        <v>621</v>
      </c>
      <c r="AM246" s="178" t="s">
        <v>621</v>
      </c>
      <c r="AN246" s="178" t="s">
        <v>621</v>
      </c>
      <c r="AO246" s="178" t="s">
        <v>621</v>
      </c>
      <c r="AP246" s="178" t="s">
        <v>621</v>
      </c>
      <c r="AQ246" s="178" t="s">
        <v>621</v>
      </c>
      <c r="AR246" s="178" t="s">
        <v>621</v>
      </c>
      <c r="AS246" s="178" t="s">
        <v>621</v>
      </c>
      <c r="AT246" s="178" t="s">
        <v>623</v>
      </c>
      <c r="AU246" s="178" t="s">
        <v>623</v>
      </c>
      <c r="AV246" s="178" t="s">
        <v>621</v>
      </c>
      <c r="AW246" s="178" t="s">
        <v>621</v>
      </c>
      <c r="AX246" s="178" t="s">
        <v>623</v>
      </c>
      <c r="AY246" s="178" t="s">
        <v>621</v>
      </c>
      <c r="AZ246" s="178" t="s">
        <v>622</v>
      </c>
      <c r="BA246" s="178" t="s">
        <v>620</v>
      </c>
      <c r="BC246" s="103">
        <f t="shared" si="18"/>
        <v>41</v>
      </c>
      <c r="BD246" s="103">
        <f t="shared" si="19"/>
        <v>2</v>
      </c>
      <c r="BE246" s="103">
        <f t="shared" si="20"/>
        <v>2</v>
      </c>
      <c r="BF246" s="103">
        <f t="shared" si="21"/>
        <v>5</v>
      </c>
      <c r="BG246" s="103">
        <f t="shared" si="22"/>
        <v>0</v>
      </c>
      <c r="BH246" s="103">
        <f t="shared" si="23"/>
        <v>45</v>
      </c>
    </row>
    <row r="247" spans="1:60" x14ac:dyDescent="0.25">
      <c r="A247" s="100">
        <v>822</v>
      </c>
      <c r="B247" s="67" t="s">
        <v>247</v>
      </c>
      <c r="C247" s="67" t="s">
        <v>228</v>
      </c>
      <c r="D247" s="178" t="s">
        <v>621</v>
      </c>
      <c r="E247" s="178" t="s">
        <v>621</v>
      </c>
      <c r="F247" s="178" t="s">
        <v>621</v>
      </c>
      <c r="G247" s="178" t="s">
        <v>621</v>
      </c>
      <c r="H247" s="178" t="s">
        <v>621</v>
      </c>
      <c r="I247" s="178" t="s">
        <v>621</v>
      </c>
      <c r="J247" s="178" t="s">
        <v>621</v>
      </c>
      <c r="K247" s="178" t="s">
        <v>621</v>
      </c>
      <c r="L247" s="178" t="s">
        <v>621</v>
      </c>
      <c r="M247" s="178" t="s">
        <v>621</v>
      </c>
      <c r="N247" s="178" t="s">
        <v>621</v>
      </c>
      <c r="O247" s="178" t="s">
        <v>621</v>
      </c>
      <c r="P247" s="178" t="s">
        <v>621</v>
      </c>
      <c r="Q247" s="178" t="s">
        <v>621</v>
      </c>
      <c r="R247" s="178" t="s">
        <v>621</v>
      </c>
      <c r="S247" s="178" t="s">
        <v>621</v>
      </c>
      <c r="T247" s="178" t="s">
        <v>621</v>
      </c>
      <c r="U247" s="178" t="s">
        <v>621</v>
      </c>
      <c r="V247" s="178" t="s">
        <v>621</v>
      </c>
      <c r="W247" s="178" t="s">
        <v>621</v>
      </c>
      <c r="X247" s="178" t="s">
        <v>621</v>
      </c>
      <c r="Y247" s="178" t="s">
        <v>622</v>
      </c>
      <c r="Z247" s="178" t="s">
        <v>623</v>
      </c>
      <c r="AA247" s="178" t="s">
        <v>621</v>
      </c>
      <c r="AB247" s="178" t="s">
        <v>621</v>
      </c>
      <c r="AC247" s="178" t="s">
        <v>621</v>
      </c>
      <c r="AD247" s="178" t="s">
        <v>621</v>
      </c>
      <c r="AE247" s="178" t="s">
        <v>621</v>
      </c>
      <c r="AF247" s="178" t="s">
        <v>621</v>
      </c>
      <c r="AG247" s="178" t="s">
        <v>620</v>
      </c>
      <c r="AH247" s="178" t="s">
        <v>621</v>
      </c>
      <c r="AI247" s="178" t="s">
        <v>621</v>
      </c>
      <c r="AJ247" s="178" t="s">
        <v>621</v>
      </c>
      <c r="AK247" s="178" t="s">
        <v>621</v>
      </c>
      <c r="AL247" s="178" t="s">
        <v>621</v>
      </c>
      <c r="AM247" s="178" t="s">
        <v>621</v>
      </c>
      <c r="AN247" s="178" t="s">
        <v>621</v>
      </c>
      <c r="AO247" s="178" t="s">
        <v>621</v>
      </c>
      <c r="AP247" s="178" t="s">
        <v>621</v>
      </c>
      <c r="AQ247" s="178" t="s">
        <v>622</v>
      </c>
      <c r="AR247" s="178" t="s">
        <v>621</v>
      </c>
      <c r="AS247" s="178" t="s">
        <v>621</v>
      </c>
      <c r="AT247" s="178" t="s">
        <v>620</v>
      </c>
      <c r="AU247" s="178" t="s">
        <v>620</v>
      </c>
      <c r="AV247" s="178" t="s">
        <v>621</v>
      </c>
      <c r="AW247" s="178" t="s">
        <v>620</v>
      </c>
      <c r="AX247" s="178" t="s">
        <v>621</v>
      </c>
      <c r="AY247" s="178" t="s">
        <v>621</v>
      </c>
      <c r="AZ247" s="178" t="s">
        <v>622</v>
      </c>
      <c r="BA247" s="178" t="s">
        <v>620</v>
      </c>
      <c r="BC247" s="103">
        <f t="shared" si="18"/>
        <v>41</v>
      </c>
      <c r="BD247" s="103">
        <f t="shared" si="19"/>
        <v>3</v>
      </c>
      <c r="BE247" s="103">
        <f t="shared" si="20"/>
        <v>5</v>
      </c>
      <c r="BF247" s="103">
        <f t="shared" si="21"/>
        <v>1</v>
      </c>
      <c r="BG247" s="103">
        <f t="shared" si="22"/>
        <v>0</v>
      </c>
      <c r="BH247" s="103">
        <f t="shared" si="23"/>
        <v>49</v>
      </c>
    </row>
    <row r="248" spans="1:60" x14ac:dyDescent="0.25">
      <c r="A248" s="100">
        <v>823</v>
      </c>
      <c r="B248" s="67" t="s">
        <v>248</v>
      </c>
      <c r="C248" s="67" t="s">
        <v>228</v>
      </c>
      <c r="D248" s="178" t="s">
        <v>621</v>
      </c>
      <c r="E248" s="178" t="s">
        <v>621</v>
      </c>
      <c r="F248" s="178" t="s">
        <v>621</v>
      </c>
      <c r="G248" s="178" t="s">
        <v>620</v>
      </c>
      <c r="H248" s="178" t="s">
        <v>621</v>
      </c>
      <c r="I248" s="178" t="s">
        <v>621</v>
      </c>
      <c r="J248" s="178" t="s">
        <v>621</v>
      </c>
      <c r="K248" s="178" t="s">
        <v>621</v>
      </c>
      <c r="L248" s="178" t="s">
        <v>621</v>
      </c>
      <c r="M248" s="178" t="s">
        <v>621</v>
      </c>
      <c r="N248" s="178" t="s">
        <v>621</v>
      </c>
      <c r="O248" s="178" t="s">
        <v>621</v>
      </c>
      <c r="P248" s="178" t="s">
        <v>621</v>
      </c>
      <c r="Q248" s="178" t="s">
        <v>621</v>
      </c>
      <c r="R248" s="178" t="s">
        <v>623</v>
      </c>
      <c r="S248" s="178" t="s">
        <v>623</v>
      </c>
      <c r="T248" s="178" t="s">
        <v>621</v>
      </c>
      <c r="U248" s="178" t="s">
        <v>621</v>
      </c>
      <c r="V248" s="178" t="s">
        <v>621</v>
      </c>
      <c r="W248" s="178" t="s">
        <v>621</v>
      </c>
      <c r="X248" s="178" t="s">
        <v>621</v>
      </c>
      <c r="Y248" s="178" t="s">
        <v>622</v>
      </c>
      <c r="Z248" s="178" t="s">
        <v>621</v>
      </c>
      <c r="AA248" s="178" t="s">
        <v>621</v>
      </c>
      <c r="AB248" s="178" t="s">
        <v>621</v>
      </c>
      <c r="AC248" s="178" t="s">
        <v>623</v>
      </c>
      <c r="AD248" s="178" t="s">
        <v>621</v>
      </c>
      <c r="AE248" s="178" t="s">
        <v>621</v>
      </c>
      <c r="AF248" s="178" t="s">
        <v>621</v>
      </c>
      <c r="AG248" s="178" t="s">
        <v>622</v>
      </c>
      <c r="AH248" s="178" t="s">
        <v>622</v>
      </c>
      <c r="AI248" s="178" t="s">
        <v>622</v>
      </c>
      <c r="AJ248" s="178" t="s">
        <v>621</v>
      </c>
      <c r="AK248" s="178" t="s">
        <v>621</v>
      </c>
      <c r="AL248" s="178" t="s">
        <v>621</v>
      </c>
      <c r="AM248" s="178" t="s">
        <v>621</v>
      </c>
      <c r="AN248" s="178" t="s">
        <v>621</v>
      </c>
      <c r="AO248" s="178" t="s">
        <v>623</v>
      </c>
      <c r="AP248" s="178" t="s">
        <v>621</v>
      </c>
      <c r="AQ248" s="178" t="s">
        <v>621</v>
      </c>
      <c r="AR248" s="178" t="s">
        <v>621</v>
      </c>
      <c r="AS248" s="178" t="s">
        <v>621</v>
      </c>
      <c r="AT248" s="178" t="s">
        <v>623</v>
      </c>
      <c r="AU248" s="178" t="s">
        <v>621</v>
      </c>
      <c r="AV248" s="178" t="s">
        <v>621</v>
      </c>
      <c r="AW248" s="178" t="s">
        <v>621</v>
      </c>
      <c r="AX248" s="178" t="s">
        <v>621</v>
      </c>
      <c r="AY248" s="178" t="s">
        <v>621</v>
      </c>
      <c r="AZ248" s="178" t="s">
        <v>622</v>
      </c>
      <c r="BA248" s="178" t="s">
        <v>621</v>
      </c>
      <c r="BC248" s="103">
        <f t="shared" si="18"/>
        <v>39</v>
      </c>
      <c r="BD248" s="103">
        <f t="shared" si="19"/>
        <v>5</v>
      </c>
      <c r="BE248" s="103">
        <f t="shared" si="20"/>
        <v>1</v>
      </c>
      <c r="BF248" s="103">
        <f t="shared" si="21"/>
        <v>5</v>
      </c>
      <c r="BG248" s="103">
        <f t="shared" si="22"/>
        <v>0</v>
      </c>
      <c r="BH248" s="103">
        <f t="shared" si="23"/>
        <v>45</v>
      </c>
    </row>
    <row r="249" spans="1:60" x14ac:dyDescent="0.25">
      <c r="A249" s="100">
        <v>824</v>
      </c>
      <c r="B249" s="67" t="s">
        <v>249</v>
      </c>
      <c r="C249" s="67" t="s">
        <v>228</v>
      </c>
      <c r="D249" s="178" t="s">
        <v>621</v>
      </c>
      <c r="E249" s="178" t="s">
        <v>621</v>
      </c>
      <c r="F249" s="178" t="s">
        <v>621</v>
      </c>
      <c r="G249" s="178" t="s">
        <v>621</v>
      </c>
      <c r="H249" s="178" t="s">
        <v>623</v>
      </c>
      <c r="I249" s="178" t="s">
        <v>621</v>
      </c>
      <c r="J249" s="178" t="s">
        <v>621</v>
      </c>
      <c r="K249" s="178" t="s">
        <v>621</v>
      </c>
      <c r="L249" s="178" t="s">
        <v>621</v>
      </c>
      <c r="M249" s="178" t="s">
        <v>621</v>
      </c>
      <c r="N249" s="178" t="s">
        <v>621</v>
      </c>
      <c r="O249" s="178" t="s">
        <v>621</v>
      </c>
      <c r="P249" s="178" t="s">
        <v>621</v>
      </c>
      <c r="Q249" s="178" t="s">
        <v>621</v>
      </c>
      <c r="R249" s="178" t="s">
        <v>623</v>
      </c>
      <c r="S249" s="178" t="s">
        <v>623</v>
      </c>
      <c r="T249" s="178" t="s">
        <v>621</v>
      </c>
      <c r="U249" s="178" t="s">
        <v>621</v>
      </c>
      <c r="V249" s="178" t="s">
        <v>621</v>
      </c>
      <c r="W249" s="178" t="s">
        <v>621</v>
      </c>
      <c r="X249" s="178" t="s">
        <v>621</v>
      </c>
      <c r="Y249" s="178" t="s">
        <v>622</v>
      </c>
      <c r="Z249" s="178" t="s">
        <v>621</v>
      </c>
      <c r="AA249" s="178" t="s">
        <v>621</v>
      </c>
      <c r="AB249" s="178" t="s">
        <v>621</v>
      </c>
      <c r="AC249" s="178" t="s">
        <v>621</v>
      </c>
      <c r="AD249" s="178" t="s">
        <v>621</v>
      </c>
      <c r="AE249" s="178" t="s">
        <v>621</v>
      </c>
      <c r="AF249" s="178" t="s">
        <v>621</v>
      </c>
      <c r="AG249" s="178" t="s">
        <v>620</v>
      </c>
      <c r="AH249" s="178" t="s">
        <v>620</v>
      </c>
      <c r="AI249" s="178" t="s">
        <v>621</v>
      </c>
      <c r="AJ249" s="178" t="s">
        <v>621</v>
      </c>
      <c r="AK249" s="178" t="s">
        <v>621</v>
      </c>
      <c r="AL249" s="178" t="s">
        <v>621</v>
      </c>
      <c r="AM249" s="178" t="s">
        <v>621</v>
      </c>
      <c r="AN249" s="178" t="s">
        <v>621</v>
      </c>
      <c r="AO249" s="178" t="s">
        <v>621</v>
      </c>
      <c r="AP249" s="178" t="s">
        <v>621</v>
      </c>
      <c r="AQ249" s="178" t="s">
        <v>621</v>
      </c>
      <c r="AR249" s="178" t="s">
        <v>621</v>
      </c>
      <c r="AS249" s="178" t="s">
        <v>621</v>
      </c>
      <c r="AT249" s="178" t="s">
        <v>621</v>
      </c>
      <c r="AU249" s="178" t="s">
        <v>621</v>
      </c>
      <c r="AV249" s="178" t="s">
        <v>621</v>
      </c>
      <c r="AW249" s="178" t="s">
        <v>620</v>
      </c>
      <c r="AX249" s="178" t="s">
        <v>621</v>
      </c>
      <c r="AY249" s="178" t="s">
        <v>621</v>
      </c>
      <c r="AZ249" s="178" t="s">
        <v>622</v>
      </c>
      <c r="BA249" s="178" t="s">
        <v>623</v>
      </c>
      <c r="BC249" s="103">
        <f t="shared" si="18"/>
        <v>41</v>
      </c>
      <c r="BD249" s="103">
        <f t="shared" si="19"/>
        <v>2</v>
      </c>
      <c r="BE249" s="103">
        <f t="shared" si="20"/>
        <v>3</v>
      </c>
      <c r="BF249" s="103">
        <f t="shared" si="21"/>
        <v>4</v>
      </c>
      <c r="BG249" s="103">
        <f t="shared" si="22"/>
        <v>0</v>
      </c>
      <c r="BH249" s="103">
        <f t="shared" si="23"/>
        <v>46</v>
      </c>
    </row>
    <row r="250" spans="1:60" x14ac:dyDescent="0.25">
      <c r="A250" s="100">
        <v>901</v>
      </c>
      <c r="B250" s="67" t="s">
        <v>250</v>
      </c>
      <c r="C250" s="67" t="s">
        <v>251</v>
      </c>
      <c r="D250" s="178" t="s">
        <v>621</v>
      </c>
      <c r="E250" s="178" t="s">
        <v>621</v>
      </c>
      <c r="F250" s="178" t="s">
        <v>621</v>
      </c>
      <c r="G250" s="178" t="s">
        <v>621</v>
      </c>
      <c r="H250" s="178" t="s">
        <v>623</v>
      </c>
      <c r="I250" s="178" t="s">
        <v>621</v>
      </c>
      <c r="J250" s="178" t="s">
        <v>623</v>
      </c>
      <c r="K250" s="178" t="s">
        <v>621</v>
      </c>
      <c r="L250" s="178" t="s">
        <v>621</v>
      </c>
      <c r="M250" s="178" t="s">
        <v>621</v>
      </c>
      <c r="N250" s="178" t="s">
        <v>621</v>
      </c>
      <c r="O250" s="178" t="s">
        <v>621</v>
      </c>
      <c r="P250" s="178" t="s">
        <v>621</v>
      </c>
      <c r="Q250" s="178" t="s">
        <v>620</v>
      </c>
      <c r="R250" s="178" t="s">
        <v>623</v>
      </c>
      <c r="S250" s="178" t="s">
        <v>621</v>
      </c>
      <c r="T250" s="178" t="s">
        <v>620</v>
      </c>
      <c r="U250" s="178" t="s">
        <v>621</v>
      </c>
      <c r="V250" s="178" t="s">
        <v>621</v>
      </c>
      <c r="W250" s="178" t="s">
        <v>621</v>
      </c>
      <c r="X250" s="178" t="s">
        <v>621</v>
      </c>
      <c r="Y250" s="178" t="s">
        <v>621</v>
      </c>
      <c r="Z250" s="178" t="s">
        <v>621</v>
      </c>
      <c r="AA250" s="178" t="s">
        <v>623</v>
      </c>
      <c r="AB250" s="178" t="s">
        <v>621</v>
      </c>
      <c r="AC250" s="178" t="s">
        <v>621</v>
      </c>
      <c r="AD250" s="178" t="s">
        <v>623</v>
      </c>
      <c r="AE250" s="178" t="s">
        <v>621</v>
      </c>
      <c r="AF250" s="178" t="s">
        <v>621</v>
      </c>
      <c r="AG250" s="178" t="s">
        <v>623</v>
      </c>
      <c r="AH250" s="178" t="s">
        <v>621</v>
      </c>
      <c r="AI250" s="178" t="s">
        <v>621</v>
      </c>
      <c r="AJ250" s="178" t="s">
        <v>621</v>
      </c>
      <c r="AK250" s="178" t="s">
        <v>621</v>
      </c>
      <c r="AL250" s="178" t="s">
        <v>621</v>
      </c>
      <c r="AM250" s="178" t="s">
        <v>621</v>
      </c>
      <c r="AN250" s="178" t="s">
        <v>621</v>
      </c>
      <c r="AO250" s="178" t="s">
        <v>620</v>
      </c>
      <c r="AP250" s="178" t="s">
        <v>621</v>
      </c>
      <c r="AQ250" s="178" t="s">
        <v>623</v>
      </c>
      <c r="AR250" s="178" t="s">
        <v>623</v>
      </c>
      <c r="AS250" s="178" t="s">
        <v>621</v>
      </c>
      <c r="AT250" s="178" t="s">
        <v>621</v>
      </c>
      <c r="AU250" s="178" t="s">
        <v>621</v>
      </c>
      <c r="AV250" s="178" t="s">
        <v>623</v>
      </c>
      <c r="AW250" s="178" t="s">
        <v>621</v>
      </c>
      <c r="AX250" s="178" t="s">
        <v>620</v>
      </c>
      <c r="AY250" s="178" t="s">
        <v>621</v>
      </c>
      <c r="AZ250" s="178" t="s">
        <v>622</v>
      </c>
      <c r="BA250" s="178" t="s">
        <v>620</v>
      </c>
      <c r="BC250" s="103">
        <f t="shared" si="18"/>
        <v>35</v>
      </c>
      <c r="BD250" s="103">
        <f t="shared" si="19"/>
        <v>1</v>
      </c>
      <c r="BE250" s="103">
        <f t="shared" si="20"/>
        <v>5</v>
      </c>
      <c r="BF250" s="103">
        <f t="shared" si="21"/>
        <v>9</v>
      </c>
      <c r="BG250" s="103">
        <f t="shared" si="22"/>
        <v>0</v>
      </c>
      <c r="BH250" s="103">
        <f t="shared" si="23"/>
        <v>41</v>
      </c>
    </row>
    <row r="251" spans="1:60" x14ac:dyDescent="0.25">
      <c r="A251" s="100">
        <v>902</v>
      </c>
      <c r="B251" s="67" t="s">
        <v>252</v>
      </c>
      <c r="C251" s="67" t="s">
        <v>251</v>
      </c>
      <c r="D251" s="178" t="s">
        <v>621</v>
      </c>
      <c r="E251" s="178" t="s">
        <v>621</v>
      </c>
      <c r="F251" s="178" t="s">
        <v>621</v>
      </c>
      <c r="G251" s="178" t="s">
        <v>621</v>
      </c>
      <c r="H251" s="178" t="s">
        <v>621</v>
      </c>
      <c r="I251" s="178" t="s">
        <v>621</v>
      </c>
      <c r="J251" s="178" t="s">
        <v>621</v>
      </c>
      <c r="K251" s="178" t="s">
        <v>621</v>
      </c>
      <c r="L251" s="178" t="s">
        <v>621</v>
      </c>
      <c r="M251" s="178" t="s">
        <v>621</v>
      </c>
      <c r="N251" s="178" t="s">
        <v>623</v>
      </c>
      <c r="O251" s="178" t="s">
        <v>621</v>
      </c>
      <c r="P251" s="178" t="s">
        <v>621</v>
      </c>
      <c r="Q251" s="178" t="s">
        <v>621</v>
      </c>
      <c r="R251" s="178" t="s">
        <v>621</v>
      </c>
      <c r="S251" s="178" t="s">
        <v>623</v>
      </c>
      <c r="T251" s="178" t="s">
        <v>621</v>
      </c>
      <c r="U251" s="178" t="s">
        <v>621</v>
      </c>
      <c r="V251" s="178" t="s">
        <v>621</v>
      </c>
      <c r="W251" s="178" t="s">
        <v>623</v>
      </c>
      <c r="X251" s="178" t="s">
        <v>621</v>
      </c>
      <c r="Y251" s="178" t="s">
        <v>622</v>
      </c>
      <c r="Z251" s="178" t="s">
        <v>621</v>
      </c>
      <c r="AA251" s="178" t="s">
        <v>621</v>
      </c>
      <c r="AB251" s="178" t="s">
        <v>621</v>
      </c>
      <c r="AC251" s="178" t="s">
        <v>621</v>
      </c>
      <c r="AD251" s="178" t="s">
        <v>621</v>
      </c>
      <c r="AE251" s="178" t="s">
        <v>621</v>
      </c>
      <c r="AF251" s="178" t="s">
        <v>621</v>
      </c>
      <c r="AG251" s="178" t="s">
        <v>620</v>
      </c>
      <c r="AH251" s="178" t="s">
        <v>620</v>
      </c>
      <c r="AI251" s="178" t="s">
        <v>621</v>
      </c>
      <c r="AJ251" s="178" t="s">
        <v>621</v>
      </c>
      <c r="AK251" s="178" t="s">
        <v>621</v>
      </c>
      <c r="AL251" s="178" t="s">
        <v>621</v>
      </c>
      <c r="AM251" s="178" t="s">
        <v>621</v>
      </c>
      <c r="AN251" s="178" t="s">
        <v>621</v>
      </c>
      <c r="AO251" s="178" t="s">
        <v>621</v>
      </c>
      <c r="AP251" s="178" t="s">
        <v>621</v>
      </c>
      <c r="AQ251" s="178" t="s">
        <v>621</v>
      </c>
      <c r="AR251" s="178" t="s">
        <v>622</v>
      </c>
      <c r="AS251" s="178" t="s">
        <v>623</v>
      </c>
      <c r="AT251" s="178" t="s">
        <v>621</v>
      </c>
      <c r="AU251" s="178" t="s">
        <v>620</v>
      </c>
      <c r="AV251" s="178" t="s">
        <v>621</v>
      </c>
      <c r="AW251" s="178" t="s">
        <v>623</v>
      </c>
      <c r="AX251" s="178" t="s">
        <v>621</v>
      </c>
      <c r="AY251" s="178" t="s">
        <v>621</v>
      </c>
      <c r="AZ251" s="178" t="s">
        <v>622</v>
      </c>
      <c r="BA251" s="178" t="s">
        <v>622</v>
      </c>
      <c r="BC251" s="103">
        <f t="shared" si="18"/>
        <v>38</v>
      </c>
      <c r="BD251" s="103">
        <f t="shared" si="19"/>
        <v>4</v>
      </c>
      <c r="BE251" s="103">
        <f t="shared" si="20"/>
        <v>3</v>
      </c>
      <c r="BF251" s="103">
        <f t="shared" si="21"/>
        <v>5</v>
      </c>
      <c r="BG251" s="103">
        <f t="shared" si="22"/>
        <v>0</v>
      </c>
      <c r="BH251" s="103">
        <f t="shared" si="23"/>
        <v>45</v>
      </c>
    </row>
    <row r="252" spans="1:60" x14ac:dyDescent="0.25">
      <c r="A252" s="100">
        <v>903</v>
      </c>
      <c r="B252" s="67" t="s">
        <v>253</v>
      </c>
      <c r="C252" s="67" t="s">
        <v>251</v>
      </c>
      <c r="D252" s="178" t="s">
        <v>621</v>
      </c>
      <c r="E252" s="178" t="s">
        <v>621</v>
      </c>
      <c r="F252" s="178" t="s">
        <v>621</v>
      </c>
      <c r="G252" s="178" t="s">
        <v>621</v>
      </c>
      <c r="H252" s="178" t="s">
        <v>623</v>
      </c>
      <c r="I252" s="178" t="s">
        <v>621</v>
      </c>
      <c r="J252" s="178" t="s">
        <v>621</v>
      </c>
      <c r="K252" s="178" t="s">
        <v>621</v>
      </c>
      <c r="L252" s="178" t="s">
        <v>622</v>
      </c>
      <c r="M252" s="178" t="s">
        <v>621</v>
      </c>
      <c r="N252" s="178" t="s">
        <v>621</v>
      </c>
      <c r="O252" s="178" t="s">
        <v>621</v>
      </c>
      <c r="P252" s="178" t="s">
        <v>621</v>
      </c>
      <c r="Q252" s="178" t="s">
        <v>621</v>
      </c>
      <c r="R252" s="178" t="s">
        <v>621</v>
      </c>
      <c r="S252" s="178" t="s">
        <v>621</v>
      </c>
      <c r="T252" s="178" t="s">
        <v>620</v>
      </c>
      <c r="U252" s="178" t="s">
        <v>621</v>
      </c>
      <c r="V252" s="178" t="s">
        <v>621</v>
      </c>
      <c r="W252" s="178" t="s">
        <v>621</v>
      </c>
      <c r="X252" s="178" t="s">
        <v>621</v>
      </c>
      <c r="Y252" s="178" t="s">
        <v>621</v>
      </c>
      <c r="Z252" s="178" t="s">
        <v>621</v>
      </c>
      <c r="AA252" s="178" t="s">
        <v>621</v>
      </c>
      <c r="AB252" s="178" t="s">
        <v>621</v>
      </c>
      <c r="AC252" s="178" t="s">
        <v>621</v>
      </c>
      <c r="AD252" s="178" t="s">
        <v>621</v>
      </c>
      <c r="AE252" s="178" t="s">
        <v>621</v>
      </c>
      <c r="AF252" s="178" t="s">
        <v>621</v>
      </c>
      <c r="AG252" s="178" t="s">
        <v>621</v>
      </c>
      <c r="AH252" s="178" t="s">
        <v>622</v>
      </c>
      <c r="AI252" s="178" t="s">
        <v>622</v>
      </c>
      <c r="AJ252" s="178" t="s">
        <v>621</v>
      </c>
      <c r="AK252" s="178" t="s">
        <v>621</v>
      </c>
      <c r="AL252" s="178" t="s">
        <v>621</v>
      </c>
      <c r="AM252" s="178" t="s">
        <v>621</v>
      </c>
      <c r="AN252" s="178" t="s">
        <v>621</v>
      </c>
      <c r="AO252" s="178" t="s">
        <v>621</v>
      </c>
      <c r="AP252" s="178" t="s">
        <v>621</v>
      </c>
      <c r="AQ252" s="178" t="s">
        <v>621</v>
      </c>
      <c r="AR252" s="178" t="s">
        <v>621</v>
      </c>
      <c r="AS252" s="178" t="s">
        <v>623</v>
      </c>
      <c r="AT252" s="178" t="s">
        <v>621</v>
      </c>
      <c r="AU252" s="178" t="s">
        <v>621</v>
      </c>
      <c r="AV252" s="178" t="s">
        <v>621</v>
      </c>
      <c r="AW252" s="178" t="s">
        <v>620</v>
      </c>
      <c r="AX252" s="178" t="s">
        <v>620</v>
      </c>
      <c r="AY252" s="178" t="s">
        <v>620</v>
      </c>
      <c r="AZ252" s="178" t="s">
        <v>622</v>
      </c>
      <c r="BA252" s="178" t="s">
        <v>620</v>
      </c>
      <c r="BC252" s="103">
        <f t="shared" si="18"/>
        <v>39</v>
      </c>
      <c r="BD252" s="103">
        <f t="shared" si="19"/>
        <v>4</v>
      </c>
      <c r="BE252" s="103">
        <f t="shared" si="20"/>
        <v>5</v>
      </c>
      <c r="BF252" s="103">
        <f t="shared" si="21"/>
        <v>2</v>
      </c>
      <c r="BG252" s="103">
        <f t="shared" si="22"/>
        <v>0</v>
      </c>
      <c r="BH252" s="103">
        <f t="shared" si="23"/>
        <v>48</v>
      </c>
    </row>
    <row r="253" spans="1:60" x14ac:dyDescent="0.25">
      <c r="A253" s="100">
        <v>904</v>
      </c>
      <c r="B253" s="67" t="s">
        <v>254</v>
      </c>
      <c r="C253" s="67" t="s">
        <v>251</v>
      </c>
      <c r="D253" s="178" t="s">
        <v>621</v>
      </c>
      <c r="E253" s="178" t="s">
        <v>621</v>
      </c>
      <c r="F253" s="178" t="s">
        <v>621</v>
      </c>
      <c r="G253" s="178" t="s">
        <v>621</v>
      </c>
      <c r="H253" s="178" t="s">
        <v>621</v>
      </c>
      <c r="I253" s="178" t="s">
        <v>621</v>
      </c>
      <c r="J253" s="178" t="s">
        <v>621</v>
      </c>
      <c r="K253" s="178" t="s">
        <v>621</v>
      </c>
      <c r="L253" s="178" t="s">
        <v>621</v>
      </c>
      <c r="M253" s="178" t="s">
        <v>623</v>
      </c>
      <c r="N253" s="178" t="s">
        <v>623</v>
      </c>
      <c r="O253" s="178" t="s">
        <v>622</v>
      </c>
      <c r="P253" s="178" t="s">
        <v>621</v>
      </c>
      <c r="Q253" s="178" t="s">
        <v>621</v>
      </c>
      <c r="R253" s="178" t="s">
        <v>623</v>
      </c>
      <c r="S253" s="178" t="s">
        <v>621</v>
      </c>
      <c r="T253" s="178" t="s">
        <v>620</v>
      </c>
      <c r="U253" s="178" t="s">
        <v>621</v>
      </c>
      <c r="V253" s="178" t="s">
        <v>621</v>
      </c>
      <c r="W253" s="178" t="s">
        <v>623</v>
      </c>
      <c r="X253" s="178" t="s">
        <v>621</v>
      </c>
      <c r="Y253" s="178" t="s">
        <v>622</v>
      </c>
      <c r="Z253" s="178" t="s">
        <v>621</v>
      </c>
      <c r="AA253" s="178" t="s">
        <v>621</v>
      </c>
      <c r="AB253" s="178" t="s">
        <v>621</v>
      </c>
      <c r="AC253" s="178" t="s">
        <v>621</v>
      </c>
      <c r="AD253" s="178" t="s">
        <v>621</v>
      </c>
      <c r="AE253" s="178" t="s">
        <v>621</v>
      </c>
      <c r="AF253" s="178" t="s">
        <v>621</v>
      </c>
      <c r="AG253" s="178" t="s">
        <v>622</v>
      </c>
      <c r="AH253" s="178" t="s">
        <v>622</v>
      </c>
      <c r="AI253" s="178" t="s">
        <v>622</v>
      </c>
      <c r="AJ253" s="178" t="s">
        <v>621</v>
      </c>
      <c r="AK253" s="178" t="s">
        <v>621</v>
      </c>
      <c r="AL253" s="178" t="s">
        <v>621</v>
      </c>
      <c r="AM253" s="178" t="s">
        <v>621</v>
      </c>
      <c r="AN253" s="178" t="s">
        <v>621</v>
      </c>
      <c r="AO253" s="178" t="s">
        <v>621</v>
      </c>
      <c r="AP253" s="178" t="s">
        <v>621</v>
      </c>
      <c r="AQ253" s="178" t="s">
        <v>621</v>
      </c>
      <c r="AR253" s="178" t="s">
        <v>621</v>
      </c>
      <c r="AS253" s="178" t="s">
        <v>621</v>
      </c>
      <c r="AT253" s="178" t="s">
        <v>623</v>
      </c>
      <c r="AU253" s="178" t="s">
        <v>621</v>
      </c>
      <c r="AV253" s="178" t="s">
        <v>621</v>
      </c>
      <c r="AW253" s="178" t="s">
        <v>623</v>
      </c>
      <c r="AX253" s="178" t="s">
        <v>621</v>
      </c>
      <c r="AY253" s="178" t="s">
        <v>621</v>
      </c>
      <c r="AZ253" s="178" t="s">
        <v>622</v>
      </c>
      <c r="BA253" s="178" t="s">
        <v>622</v>
      </c>
      <c r="BC253" s="103">
        <f t="shared" si="18"/>
        <v>36</v>
      </c>
      <c r="BD253" s="103">
        <f t="shared" si="19"/>
        <v>7</v>
      </c>
      <c r="BE253" s="103">
        <f t="shared" si="20"/>
        <v>1</v>
      </c>
      <c r="BF253" s="103">
        <f t="shared" si="21"/>
        <v>6</v>
      </c>
      <c r="BG253" s="103">
        <f t="shared" si="22"/>
        <v>0</v>
      </c>
      <c r="BH253" s="103">
        <f t="shared" si="23"/>
        <v>44</v>
      </c>
    </row>
    <row r="254" spans="1:60" x14ac:dyDescent="0.25">
      <c r="A254" s="100">
        <v>905</v>
      </c>
      <c r="B254" s="67" t="s">
        <v>255</v>
      </c>
      <c r="C254" s="67" t="s">
        <v>251</v>
      </c>
      <c r="D254" s="178" t="s">
        <v>621</v>
      </c>
      <c r="E254" s="178" t="s">
        <v>621</v>
      </c>
      <c r="F254" s="178" t="s">
        <v>621</v>
      </c>
      <c r="G254" s="178" t="s">
        <v>621</v>
      </c>
      <c r="H254" s="178" t="s">
        <v>621</v>
      </c>
      <c r="I254" s="178" t="s">
        <v>621</v>
      </c>
      <c r="J254" s="178" t="s">
        <v>623</v>
      </c>
      <c r="K254" s="178" t="s">
        <v>621</v>
      </c>
      <c r="L254" s="178" t="s">
        <v>621</v>
      </c>
      <c r="M254" s="178" t="s">
        <v>621</v>
      </c>
      <c r="N254" s="178" t="s">
        <v>621</v>
      </c>
      <c r="O254" s="178" t="s">
        <v>621</v>
      </c>
      <c r="P254" s="178" t="s">
        <v>621</v>
      </c>
      <c r="Q254" s="178" t="s">
        <v>1575</v>
      </c>
      <c r="R254" s="178" t="s">
        <v>623</v>
      </c>
      <c r="S254" s="178" t="s">
        <v>621</v>
      </c>
      <c r="T254" s="178" t="s">
        <v>620</v>
      </c>
      <c r="U254" s="178" t="s">
        <v>621</v>
      </c>
      <c r="V254" s="178" t="s">
        <v>621</v>
      </c>
      <c r="W254" s="178" t="s">
        <v>621</v>
      </c>
      <c r="X254" s="178" t="s">
        <v>621</v>
      </c>
      <c r="Y254" s="178" t="s">
        <v>621</v>
      </c>
      <c r="Z254" s="178" t="s">
        <v>621</v>
      </c>
      <c r="AA254" s="178" t="s">
        <v>621</v>
      </c>
      <c r="AB254" s="178" t="s">
        <v>621</v>
      </c>
      <c r="AC254" s="178" t="s">
        <v>621</v>
      </c>
      <c r="AD254" s="178" t="s">
        <v>623</v>
      </c>
      <c r="AE254" s="178" t="s">
        <v>621</v>
      </c>
      <c r="AF254" s="178" t="s">
        <v>621</v>
      </c>
      <c r="AG254" s="178" t="s">
        <v>621</v>
      </c>
      <c r="AH254" s="178" t="s">
        <v>621</v>
      </c>
      <c r="AI254" s="178" t="s">
        <v>621</v>
      </c>
      <c r="AJ254" s="178" t="s">
        <v>621</v>
      </c>
      <c r="AK254" s="178" t="s">
        <v>621</v>
      </c>
      <c r="AL254" s="178" t="s">
        <v>621</v>
      </c>
      <c r="AM254" s="178" t="s">
        <v>621</v>
      </c>
      <c r="AN254" s="178" t="s">
        <v>621</v>
      </c>
      <c r="AO254" s="178" t="s">
        <v>621</v>
      </c>
      <c r="AP254" s="178" t="s">
        <v>621</v>
      </c>
      <c r="AQ254" s="178" t="s">
        <v>1575</v>
      </c>
      <c r="AR254" s="178" t="s">
        <v>621</v>
      </c>
      <c r="AS254" s="178" t="s">
        <v>623</v>
      </c>
      <c r="AT254" s="178" t="s">
        <v>621</v>
      </c>
      <c r="AU254" s="178" t="s">
        <v>621</v>
      </c>
      <c r="AV254" s="178" t="s">
        <v>621</v>
      </c>
      <c r="AW254" s="178" t="s">
        <v>620</v>
      </c>
      <c r="AX254" s="178" t="s">
        <v>621</v>
      </c>
      <c r="AY254" s="178" t="s">
        <v>621</v>
      </c>
      <c r="AZ254" s="178" t="s">
        <v>621</v>
      </c>
      <c r="BA254" s="178" t="s">
        <v>620</v>
      </c>
      <c r="BC254" s="103">
        <f t="shared" si="18"/>
        <v>41</v>
      </c>
      <c r="BD254" s="103">
        <f t="shared" si="19"/>
        <v>0</v>
      </c>
      <c r="BE254" s="103">
        <f t="shared" si="20"/>
        <v>3</v>
      </c>
      <c r="BF254" s="103">
        <f t="shared" si="21"/>
        <v>4</v>
      </c>
      <c r="BG254" s="103">
        <f t="shared" si="22"/>
        <v>2</v>
      </c>
      <c r="BH254" s="103">
        <f t="shared" si="23"/>
        <v>44</v>
      </c>
    </row>
    <row r="255" spans="1:60" x14ac:dyDescent="0.25">
      <c r="A255" s="100">
        <v>906</v>
      </c>
      <c r="B255" s="67" t="s">
        <v>256</v>
      </c>
      <c r="C255" s="67" t="s">
        <v>251</v>
      </c>
      <c r="D255" s="178" t="s">
        <v>623</v>
      </c>
      <c r="E255" s="178" t="s">
        <v>621</v>
      </c>
      <c r="F255" s="178" t="s">
        <v>621</v>
      </c>
      <c r="G255" s="178" t="s">
        <v>621</v>
      </c>
      <c r="H255" s="178" t="s">
        <v>621</v>
      </c>
      <c r="I255" s="178" t="s">
        <v>621</v>
      </c>
      <c r="J255" s="178" t="s">
        <v>621</v>
      </c>
      <c r="K255" s="178" t="s">
        <v>621</v>
      </c>
      <c r="L255" s="178" t="s">
        <v>621</v>
      </c>
      <c r="M255" s="178" t="s">
        <v>621</v>
      </c>
      <c r="N255" s="178" t="s">
        <v>621</v>
      </c>
      <c r="O255" s="178" t="s">
        <v>621</v>
      </c>
      <c r="P255" s="178" t="s">
        <v>621</v>
      </c>
      <c r="Q255" s="178" t="s">
        <v>620</v>
      </c>
      <c r="R255" s="178" t="s">
        <v>623</v>
      </c>
      <c r="S255" s="178" t="s">
        <v>621</v>
      </c>
      <c r="T255" s="178" t="s">
        <v>623</v>
      </c>
      <c r="U255" s="178" t="s">
        <v>623</v>
      </c>
      <c r="V255" s="178" t="s">
        <v>621</v>
      </c>
      <c r="W255" s="178" t="s">
        <v>621</v>
      </c>
      <c r="X255" s="178" t="s">
        <v>621</v>
      </c>
      <c r="Y255" s="178" t="s">
        <v>621</v>
      </c>
      <c r="Z255" s="178" t="s">
        <v>621</v>
      </c>
      <c r="AA255" s="178" t="s">
        <v>621</v>
      </c>
      <c r="AB255" s="178" t="s">
        <v>621</v>
      </c>
      <c r="AC255" s="178" t="s">
        <v>623</v>
      </c>
      <c r="AD255" s="178" t="s">
        <v>623</v>
      </c>
      <c r="AE255" s="178" t="s">
        <v>621</v>
      </c>
      <c r="AF255" s="178" t="s">
        <v>621</v>
      </c>
      <c r="AG255" s="178" t="s">
        <v>623</v>
      </c>
      <c r="AH255" s="178" t="s">
        <v>621</v>
      </c>
      <c r="AI255" s="178" t="s">
        <v>621</v>
      </c>
      <c r="AJ255" s="178" t="s">
        <v>621</v>
      </c>
      <c r="AK255" s="178" t="s">
        <v>621</v>
      </c>
      <c r="AL255" s="178" t="s">
        <v>621</v>
      </c>
      <c r="AM255" s="178" t="s">
        <v>623</v>
      </c>
      <c r="AN255" s="178" t="s">
        <v>621</v>
      </c>
      <c r="AO255" s="178" t="s">
        <v>623</v>
      </c>
      <c r="AP255" s="178" t="s">
        <v>621</v>
      </c>
      <c r="AQ255" s="178" t="s">
        <v>621</v>
      </c>
      <c r="AR255" s="178" t="s">
        <v>621</v>
      </c>
      <c r="AS255" s="178" t="s">
        <v>621</v>
      </c>
      <c r="AT255" s="178" t="s">
        <v>621</v>
      </c>
      <c r="AU255" s="178" t="s">
        <v>621</v>
      </c>
      <c r="AV255" s="178" t="s">
        <v>621</v>
      </c>
      <c r="AW255" s="178" t="s">
        <v>621</v>
      </c>
      <c r="AX255" s="178" t="s">
        <v>621</v>
      </c>
      <c r="AY255" s="178" t="s">
        <v>621</v>
      </c>
      <c r="AZ255" s="178" t="s">
        <v>622</v>
      </c>
      <c r="BA255" s="178" t="s">
        <v>621</v>
      </c>
      <c r="BC255" s="103">
        <f t="shared" si="18"/>
        <v>39</v>
      </c>
      <c r="BD255" s="103">
        <f t="shared" si="19"/>
        <v>1</v>
      </c>
      <c r="BE255" s="103">
        <f t="shared" si="20"/>
        <v>1</v>
      </c>
      <c r="BF255" s="103">
        <f t="shared" si="21"/>
        <v>9</v>
      </c>
      <c r="BG255" s="103">
        <f t="shared" si="22"/>
        <v>0</v>
      </c>
      <c r="BH255" s="103">
        <f t="shared" si="23"/>
        <v>41</v>
      </c>
    </row>
    <row r="256" spans="1:60" x14ac:dyDescent="0.25">
      <c r="A256" s="100">
        <v>907</v>
      </c>
      <c r="B256" s="67" t="s">
        <v>257</v>
      </c>
      <c r="C256" s="67" t="s">
        <v>251</v>
      </c>
      <c r="D256" s="178" t="s">
        <v>621</v>
      </c>
      <c r="E256" s="178" t="s">
        <v>621</v>
      </c>
      <c r="F256" s="178" t="s">
        <v>621</v>
      </c>
      <c r="G256" s="178" t="s">
        <v>621</v>
      </c>
      <c r="H256" s="178" t="s">
        <v>623</v>
      </c>
      <c r="I256" s="178" t="s">
        <v>621</v>
      </c>
      <c r="J256" s="178" t="s">
        <v>621</v>
      </c>
      <c r="K256" s="178" t="s">
        <v>621</v>
      </c>
      <c r="L256" s="178" t="s">
        <v>621</v>
      </c>
      <c r="M256" s="178" t="s">
        <v>621</v>
      </c>
      <c r="N256" s="178" t="s">
        <v>621</v>
      </c>
      <c r="O256" s="178" t="s">
        <v>621</v>
      </c>
      <c r="P256" s="178" t="s">
        <v>621</v>
      </c>
      <c r="Q256" s="178" t="s">
        <v>621</v>
      </c>
      <c r="R256" s="178" t="s">
        <v>621</v>
      </c>
      <c r="S256" s="178" t="s">
        <v>621</v>
      </c>
      <c r="T256" s="178" t="s">
        <v>620</v>
      </c>
      <c r="U256" s="178" t="s">
        <v>621</v>
      </c>
      <c r="V256" s="178" t="s">
        <v>621</v>
      </c>
      <c r="W256" s="178" t="s">
        <v>623</v>
      </c>
      <c r="X256" s="178" t="s">
        <v>621</v>
      </c>
      <c r="Y256" s="178" t="s">
        <v>621</v>
      </c>
      <c r="Z256" s="178" t="s">
        <v>621</v>
      </c>
      <c r="AA256" s="178" t="s">
        <v>623</v>
      </c>
      <c r="AB256" s="178" t="s">
        <v>621</v>
      </c>
      <c r="AC256" s="178" t="s">
        <v>621</v>
      </c>
      <c r="AD256" s="178" t="s">
        <v>623</v>
      </c>
      <c r="AE256" s="178" t="s">
        <v>621</v>
      </c>
      <c r="AF256" s="178" t="s">
        <v>621</v>
      </c>
      <c r="AG256" s="178" t="s">
        <v>622</v>
      </c>
      <c r="AH256" s="178" t="s">
        <v>622</v>
      </c>
      <c r="AI256" s="178" t="s">
        <v>622</v>
      </c>
      <c r="AJ256" s="178" t="s">
        <v>621</v>
      </c>
      <c r="AK256" s="178" t="s">
        <v>621</v>
      </c>
      <c r="AL256" s="178" t="s">
        <v>621</v>
      </c>
      <c r="AM256" s="178" t="s">
        <v>621</v>
      </c>
      <c r="AN256" s="178" t="s">
        <v>621</v>
      </c>
      <c r="AO256" s="178" t="s">
        <v>623</v>
      </c>
      <c r="AP256" s="178" t="s">
        <v>621</v>
      </c>
      <c r="AQ256" s="178" t="s">
        <v>621</v>
      </c>
      <c r="AR256" s="178" t="s">
        <v>621</v>
      </c>
      <c r="AS256" s="178" t="s">
        <v>621</v>
      </c>
      <c r="AT256" s="178" t="s">
        <v>623</v>
      </c>
      <c r="AU256" s="178" t="s">
        <v>621</v>
      </c>
      <c r="AV256" s="178" t="s">
        <v>621</v>
      </c>
      <c r="AW256" s="178" t="s">
        <v>621</v>
      </c>
      <c r="AX256" s="178" t="s">
        <v>620</v>
      </c>
      <c r="AY256" s="178" t="s">
        <v>621</v>
      </c>
      <c r="AZ256" s="178" t="s">
        <v>622</v>
      </c>
      <c r="BA256" s="178" t="s">
        <v>620</v>
      </c>
      <c r="BC256" s="103">
        <f t="shared" si="18"/>
        <v>37</v>
      </c>
      <c r="BD256" s="103">
        <f t="shared" si="19"/>
        <v>4</v>
      </c>
      <c r="BE256" s="103">
        <f t="shared" si="20"/>
        <v>3</v>
      </c>
      <c r="BF256" s="103">
        <f t="shared" si="21"/>
        <v>6</v>
      </c>
      <c r="BG256" s="103">
        <f t="shared" si="22"/>
        <v>0</v>
      </c>
      <c r="BH256" s="103">
        <f t="shared" si="23"/>
        <v>44</v>
      </c>
    </row>
    <row r="257" spans="1:60" x14ac:dyDescent="0.25">
      <c r="A257" s="100">
        <v>908</v>
      </c>
      <c r="B257" s="67" t="s">
        <v>258</v>
      </c>
      <c r="C257" s="67" t="s">
        <v>251</v>
      </c>
      <c r="D257" s="178" t="s">
        <v>621</v>
      </c>
      <c r="E257" s="178" t="s">
        <v>621</v>
      </c>
      <c r="F257" s="178" t="s">
        <v>623</v>
      </c>
      <c r="G257" s="178" t="s">
        <v>620</v>
      </c>
      <c r="H257" s="178" t="s">
        <v>623</v>
      </c>
      <c r="I257" s="178" t="s">
        <v>621</v>
      </c>
      <c r="J257" s="178" t="s">
        <v>621</v>
      </c>
      <c r="K257" s="178" t="s">
        <v>623</v>
      </c>
      <c r="L257" s="178" t="s">
        <v>621</v>
      </c>
      <c r="M257" s="178" t="s">
        <v>621</v>
      </c>
      <c r="N257" s="178" t="s">
        <v>621</v>
      </c>
      <c r="O257" s="178" t="s">
        <v>621</v>
      </c>
      <c r="P257" s="178" t="s">
        <v>621</v>
      </c>
      <c r="Q257" s="178" t="s">
        <v>621</v>
      </c>
      <c r="R257" s="178" t="s">
        <v>623</v>
      </c>
      <c r="S257" s="178" t="s">
        <v>621</v>
      </c>
      <c r="T257" s="178" t="s">
        <v>621</v>
      </c>
      <c r="U257" s="178" t="s">
        <v>621</v>
      </c>
      <c r="V257" s="178" t="s">
        <v>621</v>
      </c>
      <c r="W257" s="178" t="s">
        <v>621</v>
      </c>
      <c r="X257" s="178" t="s">
        <v>621</v>
      </c>
      <c r="Y257" s="178" t="s">
        <v>622</v>
      </c>
      <c r="Z257" s="178" t="s">
        <v>621</v>
      </c>
      <c r="AA257" s="178" t="s">
        <v>621</v>
      </c>
      <c r="AB257" s="178" t="s">
        <v>621</v>
      </c>
      <c r="AC257" s="178" t="s">
        <v>621</v>
      </c>
      <c r="AD257" s="178" t="s">
        <v>623</v>
      </c>
      <c r="AE257" s="178" t="s">
        <v>621</v>
      </c>
      <c r="AF257" s="178" t="s">
        <v>621</v>
      </c>
      <c r="AG257" s="178" t="s">
        <v>621</v>
      </c>
      <c r="AH257" s="178" t="s">
        <v>621</v>
      </c>
      <c r="AI257" s="178" t="s">
        <v>621</v>
      </c>
      <c r="AJ257" s="178" t="s">
        <v>621</v>
      </c>
      <c r="AK257" s="178" t="s">
        <v>623</v>
      </c>
      <c r="AL257" s="178" t="s">
        <v>621</v>
      </c>
      <c r="AM257" s="178" t="s">
        <v>621</v>
      </c>
      <c r="AN257" s="178" t="s">
        <v>621</v>
      </c>
      <c r="AO257" s="178" t="s">
        <v>623</v>
      </c>
      <c r="AP257" s="178" t="s">
        <v>621</v>
      </c>
      <c r="AQ257" s="178" t="s">
        <v>621</v>
      </c>
      <c r="AR257" s="178" t="s">
        <v>621</v>
      </c>
      <c r="AS257" s="178" t="s">
        <v>621</v>
      </c>
      <c r="AT257" s="178" t="s">
        <v>623</v>
      </c>
      <c r="AU257" s="178" t="s">
        <v>621</v>
      </c>
      <c r="AV257" s="178" t="s">
        <v>621</v>
      </c>
      <c r="AW257" s="178" t="s">
        <v>621</v>
      </c>
      <c r="AX257" s="178" t="s">
        <v>620</v>
      </c>
      <c r="AY257" s="178" t="s">
        <v>621</v>
      </c>
      <c r="AZ257" s="178" t="s">
        <v>622</v>
      </c>
      <c r="BA257" s="178" t="s">
        <v>620</v>
      </c>
      <c r="BC257" s="103">
        <f t="shared" si="18"/>
        <v>37</v>
      </c>
      <c r="BD257" s="103">
        <f t="shared" si="19"/>
        <v>2</v>
      </c>
      <c r="BE257" s="103">
        <f t="shared" si="20"/>
        <v>3</v>
      </c>
      <c r="BF257" s="103">
        <f t="shared" si="21"/>
        <v>8</v>
      </c>
      <c r="BG257" s="103">
        <f t="shared" si="22"/>
        <v>0</v>
      </c>
      <c r="BH257" s="103">
        <f t="shared" si="23"/>
        <v>42</v>
      </c>
    </row>
    <row r="258" spans="1:60" x14ac:dyDescent="0.25">
      <c r="A258" s="100">
        <v>909</v>
      </c>
      <c r="B258" s="67" t="s">
        <v>259</v>
      </c>
      <c r="C258" s="67" t="s">
        <v>251</v>
      </c>
      <c r="D258" s="178" t="s">
        <v>621</v>
      </c>
      <c r="E258" s="178" t="s">
        <v>621</v>
      </c>
      <c r="F258" s="178" t="s">
        <v>623</v>
      </c>
      <c r="G258" s="178" t="s">
        <v>620</v>
      </c>
      <c r="H258" s="178" t="s">
        <v>621</v>
      </c>
      <c r="I258" s="178" t="s">
        <v>621</v>
      </c>
      <c r="J258" s="178" t="s">
        <v>621</v>
      </c>
      <c r="K258" s="178" t="s">
        <v>621</v>
      </c>
      <c r="L258" s="178" t="s">
        <v>621</v>
      </c>
      <c r="M258" s="178" t="s">
        <v>621</v>
      </c>
      <c r="N258" s="178" t="s">
        <v>621</v>
      </c>
      <c r="O258" s="178" t="s">
        <v>621</v>
      </c>
      <c r="P258" s="178" t="s">
        <v>621</v>
      </c>
      <c r="Q258" s="178" t="s">
        <v>621</v>
      </c>
      <c r="R258" s="178" t="s">
        <v>623</v>
      </c>
      <c r="S258" s="178" t="s">
        <v>621</v>
      </c>
      <c r="T258" s="178" t="s">
        <v>621</v>
      </c>
      <c r="U258" s="178" t="s">
        <v>621</v>
      </c>
      <c r="V258" s="178" t="s">
        <v>621</v>
      </c>
      <c r="W258" s="178" t="s">
        <v>623</v>
      </c>
      <c r="X258" s="178" t="s">
        <v>621</v>
      </c>
      <c r="Y258" s="178" t="s">
        <v>622</v>
      </c>
      <c r="Z258" s="178" t="s">
        <v>621</v>
      </c>
      <c r="AA258" s="178" t="s">
        <v>621</v>
      </c>
      <c r="AB258" s="178" t="s">
        <v>621</v>
      </c>
      <c r="AC258" s="178" t="s">
        <v>621</v>
      </c>
      <c r="AD258" s="178" t="s">
        <v>623</v>
      </c>
      <c r="AE258" s="178" t="s">
        <v>621</v>
      </c>
      <c r="AF258" s="178" t="s">
        <v>621</v>
      </c>
      <c r="AG258" s="178" t="s">
        <v>622</v>
      </c>
      <c r="AH258" s="178" t="s">
        <v>622</v>
      </c>
      <c r="AI258" s="178" t="s">
        <v>622</v>
      </c>
      <c r="AJ258" s="178" t="s">
        <v>621</v>
      </c>
      <c r="AK258" s="178" t="s">
        <v>621</v>
      </c>
      <c r="AL258" s="178" t="s">
        <v>621</v>
      </c>
      <c r="AM258" s="178" t="s">
        <v>621</v>
      </c>
      <c r="AN258" s="178" t="s">
        <v>621</v>
      </c>
      <c r="AO258" s="178" t="s">
        <v>623</v>
      </c>
      <c r="AP258" s="178" t="s">
        <v>621</v>
      </c>
      <c r="AQ258" s="178" t="s">
        <v>621</v>
      </c>
      <c r="AR258" s="178" t="s">
        <v>621</v>
      </c>
      <c r="AS258" s="178" t="s">
        <v>621</v>
      </c>
      <c r="AT258" s="178" t="s">
        <v>623</v>
      </c>
      <c r="AU258" s="178" t="s">
        <v>621</v>
      </c>
      <c r="AV258" s="178" t="s">
        <v>621</v>
      </c>
      <c r="AW258" s="178" t="s">
        <v>621</v>
      </c>
      <c r="AX258" s="178" t="s">
        <v>621</v>
      </c>
      <c r="AY258" s="178" t="s">
        <v>621</v>
      </c>
      <c r="AZ258" s="178" t="s">
        <v>622</v>
      </c>
      <c r="BA258" s="178" t="s">
        <v>620</v>
      </c>
      <c r="BC258" s="103">
        <f t="shared" si="18"/>
        <v>37</v>
      </c>
      <c r="BD258" s="103">
        <f t="shared" si="19"/>
        <v>5</v>
      </c>
      <c r="BE258" s="103">
        <f t="shared" si="20"/>
        <v>2</v>
      </c>
      <c r="BF258" s="103">
        <f t="shared" si="21"/>
        <v>6</v>
      </c>
      <c r="BG258" s="103">
        <f t="shared" si="22"/>
        <v>0</v>
      </c>
      <c r="BH258" s="103">
        <f t="shared" si="23"/>
        <v>44</v>
      </c>
    </row>
    <row r="259" spans="1:60" x14ac:dyDescent="0.25">
      <c r="A259" s="100">
        <v>910</v>
      </c>
      <c r="B259" s="67" t="s">
        <v>260</v>
      </c>
      <c r="C259" s="67" t="s">
        <v>251</v>
      </c>
      <c r="D259" s="103" t="s">
        <v>621</v>
      </c>
      <c r="E259" s="103" t="s">
        <v>621</v>
      </c>
      <c r="F259" s="103" t="s">
        <v>621</v>
      </c>
      <c r="G259" s="103" t="s">
        <v>621</v>
      </c>
      <c r="H259" s="103" t="s">
        <v>621</v>
      </c>
      <c r="I259" s="103" t="s">
        <v>621</v>
      </c>
      <c r="J259" s="103" t="s">
        <v>623</v>
      </c>
      <c r="K259" s="103" t="s">
        <v>621</v>
      </c>
      <c r="L259" s="103" t="s">
        <v>621</v>
      </c>
      <c r="M259" s="103" t="s">
        <v>621</v>
      </c>
      <c r="N259" s="103" t="s">
        <v>621</v>
      </c>
      <c r="O259" s="103" t="s">
        <v>621</v>
      </c>
      <c r="P259" s="103" t="s">
        <v>621</v>
      </c>
      <c r="Q259" s="103" t="s">
        <v>620</v>
      </c>
      <c r="R259" s="103" t="s">
        <v>623</v>
      </c>
      <c r="S259" s="103" t="s">
        <v>621</v>
      </c>
      <c r="T259" s="103" t="s">
        <v>621</v>
      </c>
      <c r="U259" s="103" t="s">
        <v>621</v>
      </c>
      <c r="V259" s="103" t="s">
        <v>621</v>
      </c>
      <c r="W259" s="103" t="s">
        <v>621</v>
      </c>
      <c r="X259" s="103" t="s">
        <v>621</v>
      </c>
      <c r="Y259" s="103" t="s">
        <v>622</v>
      </c>
      <c r="Z259" s="103" t="s">
        <v>621</v>
      </c>
      <c r="AA259" s="103" t="s">
        <v>621</v>
      </c>
      <c r="AB259" s="103" t="s">
        <v>621</v>
      </c>
      <c r="AC259" s="103" t="s">
        <v>621</v>
      </c>
      <c r="AD259" s="103" t="s">
        <v>621</v>
      </c>
      <c r="AE259" s="103" t="s">
        <v>621</v>
      </c>
      <c r="AF259" s="103" t="s">
        <v>621</v>
      </c>
      <c r="AG259" s="103" t="s">
        <v>620</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620</v>
      </c>
      <c r="AX259" s="103" t="s">
        <v>621</v>
      </c>
      <c r="AY259" s="103" t="s">
        <v>621</v>
      </c>
      <c r="AZ259" s="103" t="s">
        <v>622</v>
      </c>
      <c r="BA259" s="103" t="s">
        <v>622</v>
      </c>
      <c r="BC259" s="103">
        <f t="shared" si="18"/>
        <v>42</v>
      </c>
      <c r="BD259" s="103">
        <f t="shared" si="19"/>
        <v>3</v>
      </c>
      <c r="BE259" s="103">
        <f t="shared" si="20"/>
        <v>3</v>
      </c>
      <c r="BF259" s="103">
        <f t="shared" si="21"/>
        <v>2</v>
      </c>
      <c r="BG259" s="103">
        <f t="shared" si="22"/>
        <v>0</v>
      </c>
      <c r="BH259" s="103">
        <f t="shared" si="23"/>
        <v>48</v>
      </c>
    </row>
    <row r="260" spans="1:60" x14ac:dyDescent="0.25">
      <c r="A260" s="100">
        <v>911</v>
      </c>
      <c r="B260" s="67" t="s">
        <v>261</v>
      </c>
      <c r="C260" s="67" t="s">
        <v>251</v>
      </c>
      <c r="D260" s="103" t="s">
        <v>621</v>
      </c>
      <c r="E260" s="103" t="s">
        <v>621</v>
      </c>
      <c r="F260" s="103" t="s">
        <v>621</v>
      </c>
      <c r="G260" s="103" t="s">
        <v>620</v>
      </c>
      <c r="H260" s="103" t="s">
        <v>623</v>
      </c>
      <c r="I260" s="103" t="s">
        <v>621</v>
      </c>
      <c r="J260" s="103" t="s">
        <v>621</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620</v>
      </c>
      <c r="AP260" s="103" t="s">
        <v>623</v>
      </c>
      <c r="AQ260" s="103" t="s">
        <v>621</v>
      </c>
      <c r="AR260" s="103" t="s">
        <v>621</v>
      </c>
      <c r="AS260" s="103" t="s">
        <v>621</v>
      </c>
      <c r="AT260" s="103" t="s">
        <v>620</v>
      </c>
      <c r="AU260" s="103" t="s">
        <v>621</v>
      </c>
      <c r="AV260" s="103" t="s">
        <v>621</v>
      </c>
      <c r="AW260" s="103" t="s">
        <v>621</v>
      </c>
      <c r="AX260" s="103" t="s">
        <v>621</v>
      </c>
      <c r="AY260" s="103" t="s">
        <v>621</v>
      </c>
      <c r="AZ260" s="103" t="s">
        <v>622</v>
      </c>
      <c r="BA260" s="103" t="s">
        <v>623</v>
      </c>
      <c r="BC260" s="103">
        <f t="shared" ref="BC260:BC323" si="24">COUNTIF($D260:$BA260,"Yes")</f>
        <v>42</v>
      </c>
      <c r="BD260" s="103">
        <f t="shared" ref="BD260:BD323" si="25">COUNTIF($D260:$BA260,"N/A")</f>
        <v>1</v>
      </c>
      <c r="BE260" s="103">
        <f t="shared" ref="BE260:BE323" si="26">COUNTIF($D260:$BA260,"Prospective")</f>
        <v>3</v>
      </c>
      <c r="BF260" s="103">
        <f t="shared" ref="BF260:BF323" si="27">COUNTIF($D260:$BA260,"No")</f>
        <v>4</v>
      </c>
      <c r="BG260" s="103">
        <f t="shared" ref="BG260:BG323" si="28">50-SUM(BC260:BF260)</f>
        <v>0</v>
      </c>
      <c r="BH260" s="103">
        <f t="shared" ref="BH260:BH323" si="29">SUM(BC260:BE260)</f>
        <v>46</v>
      </c>
    </row>
    <row r="261" spans="1:60" x14ac:dyDescent="0.25">
      <c r="A261" s="100">
        <v>912</v>
      </c>
      <c r="B261" s="67" t="s">
        <v>262</v>
      </c>
      <c r="C261" s="67" t="s">
        <v>251</v>
      </c>
      <c r="D261" s="178" t="s">
        <v>621</v>
      </c>
      <c r="E261" s="178" t="s">
        <v>621</v>
      </c>
      <c r="F261" s="178" t="s">
        <v>621</v>
      </c>
      <c r="G261" s="178" t="s">
        <v>621</v>
      </c>
      <c r="H261" s="178" t="s">
        <v>623</v>
      </c>
      <c r="I261" s="178" t="s">
        <v>621</v>
      </c>
      <c r="J261" s="178" t="s">
        <v>621</v>
      </c>
      <c r="K261" s="178" t="s">
        <v>621</v>
      </c>
      <c r="L261" s="178" t="s">
        <v>623</v>
      </c>
      <c r="M261" s="178" t="s">
        <v>621</v>
      </c>
      <c r="N261" s="178" t="s">
        <v>621</v>
      </c>
      <c r="O261" s="178" t="s">
        <v>621</v>
      </c>
      <c r="P261" s="178" t="s">
        <v>621</v>
      </c>
      <c r="Q261" s="178" t="s">
        <v>621</v>
      </c>
      <c r="R261" s="178" t="s">
        <v>623</v>
      </c>
      <c r="S261" s="178" t="s">
        <v>621</v>
      </c>
      <c r="T261" s="178" t="s">
        <v>623</v>
      </c>
      <c r="U261" s="178" t="s">
        <v>621</v>
      </c>
      <c r="V261" s="178" t="s">
        <v>621</v>
      </c>
      <c r="W261" s="178" t="s">
        <v>621</v>
      </c>
      <c r="X261" s="178" t="s">
        <v>621</v>
      </c>
      <c r="Y261" s="178" t="s">
        <v>621</v>
      </c>
      <c r="Z261" s="178" t="s">
        <v>621</v>
      </c>
      <c r="AA261" s="178" t="s">
        <v>621</v>
      </c>
      <c r="AB261" s="178" t="s">
        <v>621</v>
      </c>
      <c r="AC261" s="178" t="s">
        <v>621</v>
      </c>
      <c r="AD261" s="178" t="s">
        <v>621</v>
      </c>
      <c r="AE261" s="178" t="s">
        <v>621</v>
      </c>
      <c r="AF261" s="178" t="s">
        <v>621</v>
      </c>
      <c r="AG261" s="178" t="s">
        <v>621</v>
      </c>
      <c r="AH261" s="178" t="s">
        <v>621</v>
      </c>
      <c r="AI261" s="178" t="s">
        <v>621</v>
      </c>
      <c r="AJ261" s="178" t="s">
        <v>621</v>
      </c>
      <c r="AK261" s="178" t="s">
        <v>621</v>
      </c>
      <c r="AL261" s="178" t="s">
        <v>621</v>
      </c>
      <c r="AM261" s="178" t="s">
        <v>623</v>
      </c>
      <c r="AN261" s="178" t="s">
        <v>621</v>
      </c>
      <c r="AO261" s="178" t="s">
        <v>621</v>
      </c>
      <c r="AP261" s="178" t="s">
        <v>621</v>
      </c>
      <c r="AQ261" s="178" t="s">
        <v>623</v>
      </c>
      <c r="AR261" s="178" t="s">
        <v>621</v>
      </c>
      <c r="AS261" s="178" t="s">
        <v>621</v>
      </c>
      <c r="AT261" s="178" t="s">
        <v>621</v>
      </c>
      <c r="AU261" s="178" t="s">
        <v>621</v>
      </c>
      <c r="AV261" s="178" t="s">
        <v>621</v>
      </c>
      <c r="AW261" s="178" t="s">
        <v>621</v>
      </c>
      <c r="AX261" s="178" t="s">
        <v>621</v>
      </c>
      <c r="AY261" s="178" t="s">
        <v>621</v>
      </c>
      <c r="AZ261" s="178" t="s">
        <v>622</v>
      </c>
      <c r="BA261" s="178" t="s">
        <v>620</v>
      </c>
      <c r="BC261" s="103">
        <f t="shared" si="24"/>
        <v>42</v>
      </c>
      <c r="BD261" s="103">
        <f t="shared" si="25"/>
        <v>1</v>
      </c>
      <c r="BE261" s="103">
        <f t="shared" si="26"/>
        <v>1</v>
      </c>
      <c r="BF261" s="103">
        <f t="shared" si="27"/>
        <v>6</v>
      </c>
      <c r="BG261" s="103">
        <f t="shared" si="28"/>
        <v>0</v>
      </c>
      <c r="BH261" s="103">
        <f t="shared" si="29"/>
        <v>44</v>
      </c>
    </row>
    <row r="262" spans="1:60" x14ac:dyDescent="0.25">
      <c r="A262" s="100">
        <v>1001</v>
      </c>
      <c r="B262" s="67" t="s">
        <v>263</v>
      </c>
      <c r="C262" s="67" t="s">
        <v>264</v>
      </c>
      <c r="D262" s="178" t="s">
        <v>621</v>
      </c>
      <c r="E262" s="178" t="s">
        <v>623</v>
      </c>
      <c r="F262" s="178" t="s">
        <v>621</v>
      </c>
      <c r="G262" s="178" t="s">
        <v>621</v>
      </c>
      <c r="H262" s="178" t="s">
        <v>621</v>
      </c>
      <c r="I262" s="178" t="s">
        <v>621</v>
      </c>
      <c r="J262" s="178" t="s">
        <v>621</v>
      </c>
      <c r="K262" s="178" t="s">
        <v>621</v>
      </c>
      <c r="L262" s="178" t="s">
        <v>621</v>
      </c>
      <c r="M262" s="178" t="s">
        <v>621</v>
      </c>
      <c r="N262" s="178" t="s">
        <v>621</v>
      </c>
      <c r="O262" s="178" t="s">
        <v>622</v>
      </c>
      <c r="P262" s="178" t="s">
        <v>621</v>
      </c>
      <c r="Q262" s="178" t="s">
        <v>621</v>
      </c>
      <c r="R262" s="178" t="s">
        <v>621</v>
      </c>
      <c r="S262" s="178" t="s">
        <v>621</v>
      </c>
      <c r="T262" s="178" t="s">
        <v>621</v>
      </c>
      <c r="U262" s="178" t="s">
        <v>621</v>
      </c>
      <c r="V262" s="178" t="s">
        <v>621</v>
      </c>
      <c r="W262" s="178" t="s">
        <v>621</v>
      </c>
      <c r="X262" s="178" t="s">
        <v>621</v>
      </c>
      <c r="Y262" s="178" t="s">
        <v>622</v>
      </c>
      <c r="Z262" s="178" t="s">
        <v>621</v>
      </c>
      <c r="AA262" s="178" t="s">
        <v>621</v>
      </c>
      <c r="AB262" s="178" t="s">
        <v>621</v>
      </c>
      <c r="AC262" s="178" t="s">
        <v>621</v>
      </c>
      <c r="AD262" s="178" t="s">
        <v>621</v>
      </c>
      <c r="AE262" s="178" t="s">
        <v>621</v>
      </c>
      <c r="AF262" s="178" t="s">
        <v>621</v>
      </c>
      <c r="AG262" s="178" t="s">
        <v>622</v>
      </c>
      <c r="AH262" s="178" t="s">
        <v>622</v>
      </c>
      <c r="AI262" s="178" t="s">
        <v>622</v>
      </c>
      <c r="AJ262" s="178" t="s">
        <v>621</v>
      </c>
      <c r="AK262" s="178" t="s">
        <v>621</v>
      </c>
      <c r="AL262" s="178" t="s">
        <v>621</v>
      </c>
      <c r="AM262" s="178" t="s">
        <v>621</v>
      </c>
      <c r="AN262" s="178" t="s">
        <v>621</v>
      </c>
      <c r="AO262" s="178" t="s">
        <v>620</v>
      </c>
      <c r="AP262" s="178" t="s">
        <v>621</v>
      </c>
      <c r="AQ262" s="178" t="s">
        <v>621</v>
      </c>
      <c r="AR262" s="178" t="s">
        <v>621</v>
      </c>
      <c r="AS262" s="178" t="s">
        <v>623</v>
      </c>
      <c r="AT262" s="178" t="s">
        <v>621</v>
      </c>
      <c r="AU262" s="178" t="s">
        <v>621</v>
      </c>
      <c r="AV262" s="178" t="s">
        <v>621</v>
      </c>
      <c r="AW262" s="178" t="s">
        <v>620</v>
      </c>
      <c r="AX262" s="178" t="s">
        <v>621</v>
      </c>
      <c r="AY262" s="178" t="s">
        <v>621</v>
      </c>
      <c r="AZ262" s="178" t="s">
        <v>623</v>
      </c>
      <c r="BA262" s="178" t="s">
        <v>623</v>
      </c>
      <c r="BC262" s="103">
        <f t="shared" si="24"/>
        <v>39</v>
      </c>
      <c r="BD262" s="103">
        <f t="shared" si="25"/>
        <v>5</v>
      </c>
      <c r="BE262" s="103">
        <f t="shared" si="26"/>
        <v>2</v>
      </c>
      <c r="BF262" s="103">
        <f t="shared" si="27"/>
        <v>4</v>
      </c>
      <c r="BG262" s="103">
        <f t="shared" si="28"/>
        <v>0</v>
      </c>
      <c r="BH262" s="103">
        <f t="shared" si="29"/>
        <v>46</v>
      </c>
    </row>
    <row r="263" spans="1:60" x14ac:dyDescent="0.25">
      <c r="A263" s="100">
        <v>1002</v>
      </c>
      <c r="B263" s="67" t="s">
        <v>265</v>
      </c>
      <c r="C263" s="67" t="s">
        <v>264</v>
      </c>
      <c r="D263" s="178" t="s">
        <v>621</v>
      </c>
      <c r="E263" s="178" t="s">
        <v>621</v>
      </c>
      <c r="F263" s="178" t="s">
        <v>621</v>
      </c>
      <c r="G263" s="178" t="s">
        <v>621</v>
      </c>
      <c r="H263" s="178" t="s">
        <v>621</v>
      </c>
      <c r="I263" s="178" t="s">
        <v>621</v>
      </c>
      <c r="J263" s="178" t="s">
        <v>623</v>
      </c>
      <c r="K263" s="178" t="s">
        <v>621</v>
      </c>
      <c r="L263" s="178" t="s">
        <v>623</v>
      </c>
      <c r="M263" s="178" t="s">
        <v>621</v>
      </c>
      <c r="N263" s="178" t="s">
        <v>621</v>
      </c>
      <c r="O263" s="178" t="s">
        <v>621</v>
      </c>
      <c r="P263" s="178" t="s">
        <v>621</v>
      </c>
      <c r="Q263" s="178" t="s">
        <v>621</v>
      </c>
      <c r="R263" s="178" t="s">
        <v>623</v>
      </c>
      <c r="S263" s="178" t="s">
        <v>621</v>
      </c>
      <c r="T263" s="178" t="s">
        <v>621</v>
      </c>
      <c r="U263" s="178" t="s">
        <v>621</v>
      </c>
      <c r="V263" s="178" t="s">
        <v>621</v>
      </c>
      <c r="W263" s="178" t="s">
        <v>621</v>
      </c>
      <c r="X263" s="178" t="s">
        <v>621</v>
      </c>
      <c r="Y263" s="178" t="s">
        <v>622</v>
      </c>
      <c r="Z263" s="178" t="s">
        <v>621</v>
      </c>
      <c r="AA263" s="178" t="s">
        <v>621</v>
      </c>
      <c r="AB263" s="178" t="s">
        <v>621</v>
      </c>
      <c r="AC263" s="178" t="s">
        <v>621</v>
      </c>
      <c r="AD263" s="178" t="s">
        <v>621</v>
      </c>
      <c r="AE263" s="178" t="s">
        <v>621</v>
      </c>
      <c r="AF263" s="178" t="s">
        <v>621</v>
      </c>
      <c r="AG263" s="178" t="s">
        <v>622</v>
      </c>
      <c r="AH263" s="178" t="s">
        <v>622</v>
      </c>
      <c r="AI263" s="178" t="s">
        <v>622</v>
      </c>
      <c r="AJ263" s="178" t="s">
        <v>621</v>
      </c>
      <c r="AK263" s="178" t="s">
        <v>621</v>
      </c>
      <c r="AL263" s="178" t="s">
        <v>621</v>
      </c>
      <c r="AM263" s="178" t="s">
        <v>621</v>
      </c>
      <c r="AN263" s="178" t="s">
        <v>621</v>
      </c>
      <c r="AO263" s="178" t="s">
        <v>620</v>
      </c>
      <c r="AP263" s="178" t="s">
        <v>621</v>
      </c>
      <c r="AQ263" s="178" t="s">
        <v>621</v>
      </c>
      <c r="AR263" s="178" t="s">
        <v>621</v>
      </c>
      <c r="AS263" s="178" t="s">
        <v>621</v>
      </c>
      <c r="AT263" s="178" t="s">
        <v>621</v>
      </c>
      <c r="AU263" s="178" t="s">
        <v>621</v>
      </c>
      <c r="AV263" s="178" t="s">
        <v>623</v>
      </c>
      <c r="AW263" s="178" t="s">
        <v>623</v>
      </c>
      <c r="AX263" s="178" t="s">
        <v>621</v>
      </c>
      <c r="AY263" s="178" t="s">
        <v>621</v>
      </c>
      <c r="AZ263" s="178" t="s">
        <v>622</v>
      </c>
      <c r="BA263" s="178" t="s">
        <v>622</v>
      </c>
      <c r="BC263" s="103">
        <f t="shared" si="24"/>
        <v>38</v>
      </c>
      <c r="BD263" s="103">
        <f t="shared" si="25"/>
        <v>6</v>
      </c>
      <c r="BE263" s="103">
        <f t="shared" si="26"/>
        <v>1</v>
      </c>
      <c r="BF263" s="103">
        <f t="shared" si="27"/>
        <v>5</v>
      </c>
      <c r="BG263" s="103">
        <f t="shared" si="28"/>
        <v>0</v>
      </c>
      <c r="BH263" s="103">
        <f t="shared" si="29"/>
        <v>45</v>
      </c>
    </row>
    <row r="264" spans="1:60" x14ac:dyDescent="0.25">
      <c r="A264" s="100">
        <v>1003</v>
      </c>
      <c r="B264" s="67" t="s">
        <v>266</v>
      </c>
      <c r="C264" s="67" t="s">
        <v>264</v>
      </c>
      <c r="D264" s="178" t="s">
        <v>621</v>
      </c>
      <c r="E264" s="178" t="s">
        <v>621</v>
      </c>
      <c r="F264" s="178" t="s">
        <v>621</v>
      </c>
      <c r="G264" s="178" t="s">
        <v>621</v>
      </c>
      <c r="H264" s="178" t="s">
        <v>621</v>
      </c>
      <c r="I264" s="178" t="s">
        <v>621</v>
      </c>
      <c r="J264" s="178" t="s">
        <v>623</v>
      </c>
      <c r="K264" s="178" t="s">
        <v>621</v>
      </c>
      <c r="L264" s="178" t="s">
        <v>622</v>
      </c>
      <c r="M264" s="178" t="s">
        <v>621</v>
      </c>
      <c r="N264" s="178" t="s">
        <v>623</v>
      </c>
      <c r="O264" s="178" t="s">
        <v>622</v>
      </c>
      <c r="P264" s="178" t="s">
        <v>621</v>
      </c>
      <c r="Q264" s="178" t="s">
        <v>621</v>
      </c>
      <c r="R264" s="178" t="s">
        <v>623</v>
      </c>
      <c r="S264" s="178" t="s">
        <v>621</v>
      </c>
      <c r="T264" s="178" t="s">
        <v>621</v>
      </c>
      <c r="U264" s="178" t="s">
        <v>621</v>
      </c>
      <c r="V264" s="178" t="s">
        <v>621</v>
      </c>
      <c r="W264" s="178" t="s">
        <v>621</v>
      </c>
      <c r="X264" s="178" t="s">
        <v>621</v>
      </c>
      <c r="Y264" s="178" t="s">
        <v>622</v>
      </c>
      <c r="Z264" s="178" t="s">
        <v>621</v>
      </c>
      <c r="AA264" s="178" t="s">
        <v>621</v>
      </c>
      <c r="AB264" s="178" t="s">
        <v>621</v>
      </c>
      <c r="AC264" s="178" t="s">
        <v>621</v>
      </c>
      <c r="AD264" s="178" t="s">
        <v>621</v>
      </c>
      <c r="AE264" s="178" t="s">
        <v>621</v>
      </c>
      <c r="AF264" s="178" t="s">
        <v>621</v>
      </c>
      <c r="AG264" s="178" t="s">
        <v>622</v>
      </c>
      <c r="AH264" s="178" t="s">
        <v>622</v>
      </c>
      <c r="AI264" s="178" t="s">
        <v>622</v>
      </c>
      <c r="AJ264" s="178" t="s">
        <v>621</v>
      </c>
      <c r="AK264" s="178" t="s">
        <v>621</v>
      </c>
      <c r="AL264" s="178" t="s">
        <v>622</v>
      </c>
      <c r="AM264" s="178" t="s">
        <v>621</v>
      </c>
      <c r="AN264" s="178" t="s">
        <v>621</v>
      </c>
      <c r="AO264" s="178" t="s">
        <v>621</v>
      </c>
      <c r="AP264" s="178" t="s">
        <v>621</v>
      </c>
      <c r="AQ264" s="178" t="s">
        <v>622</v>
      </c>
      <c r="AR264" s="178" t="s">
        <v>623</v>
      </c>
      <c r="AS264" s="178" t="s">
        <v>621</v>
      </c>
      <c r="AT264" s="178" t="s">
        <v>621</v>
      </c>
      <c r="AU264" s="178" t="s">
        <v>621</v>
      </c>
      <c r="AV264" s="178" t="s">
        <v>621</v>
      </c>
      <c r="AW264" s="178" t="s">
        <v>622</v>
      </c>
      <c r="AX264" s="178" t="s">
        <v>621</v>
      </c>
      <c r="AY264" s="178" t="s">
        <v>621</v>
      </c>
      <c r="AZ264" s="178" t="s">
        <v>622</v>
      </c>
      <c r="BA264" s="178" t="s">
        <v>622</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78" t="s">
        <v>621</v>
      </c>
      <c r="E265" s="178" t="s">
        <v>621</v>
      </c>
      <c r="F265" s="178" t="s">
        <v>623</v>
      </c>
      <c r="G265" s="178" t="s">
        <v>620</v>
      </c>
      <c r="H265" s="178" t="s">
        <v>621</v>
      </c>
      <c r="I265" s="178" t="s">
        <v>621</v>
      </c>
      <c r="J265" s="178" t="s">
        <v>623</v>
      </c>
      <c r="K265" s="178" t="s">
        <v>621</v>
      </c>
      <c r="L265" s="178" t="s">
        <v>622</v>
      </c>
      <c r="M265" s="178" t="s">
        <v>621</v>
      </c>
      <c r="N265" s="178" t="s">
        <v>621</v>
      </c>
      <c r="O265" s="178" t="s">
        <v>621</v>
      </c>
      <c r="P265" s="178" t="s">
        <v>621</v>
      </c>
      <c r="Q265" s="178" t="s">
        <v>621</v>
      </c>
      <c r="R265" s="178" t="s">
        <v>621</v>
      </c>
      <c r="S265" s="178" t="s">
        <v>621</v>
      </c>
      <c r="T265" s="178" t="s">
        <v>621</v>
      </c>
      <c r="U265" s="178" t="s">
        <v>621</v>
      </c>
      <c r="V265" s="178" t="s">
        <v>621</v>
      </c>
      <c r="W265" s="178" t="s">
        <v>621</v>
      </c>
      <c r="X265" s="178" t="s">
        <v>621</v>
      </c>
      <c r="Y265" s="178" t="s">
        <v>621</v>
      </c>
      <c r="Z265" s="178" t="s">
        <v>621</v>
      </c>
      <c r="AA265" s="178" t="s">
        <v>621</v>
      </c>
      <c r="AB265" s="178" t="s">
        <v>621</v>
      </c>
      <c r="AC265" s="178" t="s">
        <v>621</v>
      </c>
      <c r="AD265" s="178" t="s">
        <v>621</v>
      </c>
      <c r="AE265" s="178" t="s">
        <v>621</v>
      </c>
      <c r="AF265" s="178" t="s">
        <v>621</v>
      </c>
      <c r="AG265" s="178" t="s">
        <v>622</v>
      </c>
      <c r="AH265" s="178" t="s">
        <v>622</v>
      </c>
      <c r="AI265" s="178" t="s">
        <v>622</v>
      </c>
      <c r="AJ265" s="178" t="s">
        <v>621</v>
      </c>
      <c r="AK265" s="178" t="s">
        <v>621</v>
      </c>
      <c r="AL265" s="178" t="s">
        <v>622</v>
      </c>
      <c r="AM265" s="178" t="s">
        <v>621</v>
      </c>
      <c r="AN265" s="178" t="s">
        <v>621</v>
      </c>
      <c r="AO265" s="178" t="s">
        <v>621</v>
      </c>
      <c r="AP265" s="178" t="s">
        <v>621</v>
      </c>
      <c r="AQ265" s="178" t="s">
        <v>622</v>
      </c>
      <c r="AR265" s="178" t="s">
        <v>623</v>
      </c>
      <c r="AS265" s="178" t="s">
        <v>623</v>
      </c>
      <c r="AT265" s="178" t="s">
        <v>621</v>
      </c>
      <c r="AU265" s="178" t="s">
        <v>621</v>
      </c>
      <c r="AV265" s="178" t="s">
        <v>621</v>
      </c>
      <c r="AW265" s="178" t="s">
        <v>622</v>
      </c>
      <c r="AX265" s="178" t="s">
        <v>621</v>
      </c>
      <c r="AY265" s="178" t="s">
        <v>621</v>
      </c>
      <c r="AZ265" s="178" t="s">
        <v>622</v>
      </c>
      <c r="BA265" s="178" t="s">
        <v>621</v>
      </c>
      <c r="BC265" s="103">
        <f t="shared" si="24"/>
        <v>37</v>
      </c>
      <c r="BD265" s="103">
        <f t="shared" si="25"/>
        <v>8</v>
      </c>
      <c r="BE265" s="103">
        <f t="shared" si="26"/>
        <v>1</v>
      </c>
      <c r="BF265" s="103">
        <f t="shared" si="27"/>
        <v>4</v>
      </c>
      <c r="BG265" s="103">
        <f t="shared" si="28"/>
        <v>0</v>
      </c>
      <c r="BH265" s="103">
        <f t="shared" si="29"/>
        <v>46</v>
      </c>
    </row>
    <row r="266" spans="1:60" x14ac:dyDescent="0.25">
      <c r="A266" s="100">
        <v>1005</v>
      </c>
      <c r="B266" s="67" t="s">
        <v>268</v>
      </c>
      <c r="C266" s="67" t="s">
        <v>264</v>
      </c>
      <c r="D266" s="178" t="s">
        <v>621</v>
      </c>
      <c r="E266" s="178" t="s">
        <v>621</v>
      </c>
      <c r="F266" s="178" t="s">
        <v>621</v>
      </c>
      <c r="G266" s="178" t="s">
        <v>623</v>
      </c>
      <c r="H266" s="178" t="s">
        <v>621</v>
      </c>
      <c r="I266" s="178" t="s">
        <v>621</v>
      </c>
      <c r="J266" s="178" t="s">
        <v>621</v>
      </c>
      <c r="K266" s="178" t="s">
        <v>621</v>
      </c>
      <c r="L266" s="178" t="s">
        <v>621</v>
      </c>
      <c r="M266" s="178" t="s">
        <v>621</v>
      </c>
      <c r="N266" s="178" t="s">
        <v>621</v>
      </c>
      <c r="O266" s="178" t="s">
        <v>621</v>
      </c>
      <c r="P266" s="178" t="s">
        <v>621</v>
      </c>
      <c r="Q266" s="178" t="s">
        <v>621</v>
      </c>
      <c r="R266" s="178" t="s">
        <v>621</v>
      </c>
      <c r="S266" s="178" t="s">
        <v>621</v>
      </c>
      <c r="T266" s="178" t="s">
        <v>623</v>
      </c>
      <c r="U266" s="178" t="s">
        <v>621</v>
      </c>
      <c r="V266" s="178" t="s">
        <v>621</v>
      </c>
      <c r="W266" s="178" t="s">
        <v>621</v>
      </c>
      <c r="X266" s="178" t="s">
        <v>621</v>
      </c>
      <c r="Y266" s="178" t="s">
        <v>622</v>
      </c>
      <c r="Z266" s="178" t="s">
        <v>621</v>
      </c>
      <c r="AA266" s="178" t="s">
        <v>621</v>
      </c>
      <c r="AB266" s="178" t="s">
        <v>621</v>
      </c>
      <c r="AC266" s="178" t="s">
        <v>621</v>
      </c>
      <c r="AD266" s="178" t="s">
        <v>621</v>
      </c>
      <c r="AE266" s="178" t="s">
        <v>621</v>
      </c>
      <c r="AF266" s="178" t="s">
        <v>621</v>
      </c>
      <c r="AG266" s="178" t="s">
        <v>622</v>
      </c>
      <c r="AH266" s="178" t="s">
        <v>622</v>
      </c>
      <c r="AI266" s="178" t="s">
        <v>622</v>
      </c>
      <c r="AJ266" s="178" t="s">
        <v>621</v>
      </c>
      <c r="AK266" s="178" t="s">
        <v>621</v>
      </c>
      <c r="AL266" s="178" t="s">
        <v>621</v>
      </c>
      <c r="AM266" s="178" t="s">
        <v>621</v>
      </c>
      <c r="AN266" s="178" t="s">
        <v>621</v>
      </c>
      <c r="AO266" s="178" t="s">
        <v>621</v>
      </c>
      <c r="AP266" s="178" t="s">
        <v>621</v>
      </c>
      <c r="AQ266" s="178" t="s">
        <v>621</v>
      </c>
      <c r="AR266" s="178" t="s">
        <v>621</v>
      </c>
      <c r="AS266" s="178" t="s">
        <v>621</v>
      </c>
      <c r="AT266" s="178" t="s">
        <v>623</v>
      </c>
      <c r="AU266" s="178" t="s">
        <v>621</v>
      </c>
      <c r="AV266" s="178" t="s">
        <v>621</v>
      </c>
      <c r="AW266" s="178" t="s">
        <v>621</v>
      </c>
      <c r="AX266" s="178" t="s">
        <v>623</v>
      </c>
      <c r="AY266" s="178" t="s">
        <v>621</v>
      </c>
      <c r="AZ266" s="178" t="s">
        <v>622</v>
      </c>
      <c r="BA266" s="178" t="s">
        <v>623</v>
      </c>
      <c r="BC266" s="103">
        <f t="shared" si="24"/>
        <v>40</v>
      </c>
      <c r="BD266" s="103">
        <f t="shared" si="25"/>
        <v>5</v>
      </c>
      <c r="BE266" s="103">
        <f t="shared" si="26"/>
        <v>0</v>
      </c>
      <c r="BF266" s="103">
        <f t="shared" si="27"/>
        <v>5</v>
      </c>
      <c r="BG266" s="103">
        <f t="shared" si="28"/>
        <v>0</v>
      </c>
      <c r="BH266" s="103">
        <f t="shared" si="29"/>
        <v>45</v>
      </c>
    </row>
    <row r="267" spans="1:60" x14ac:dyDescent="0.25">
      <c r="A267" s="100">
        <v>1006</v>
      </c>
      <c r="B267" s="67" t="s">
        <v>269</v>
      </c>
      <c r="C267" s="67" t="s">
        <v>264</v>
      </c>
      <c r="D267" s="178" t="s">
        <v>621</v>
      </c>
      <c r="E267" s="178" t="s">
        <v>621</v>
      </c>
      <c r="F267" s="178" t="s">
        <v>621</v>
      </c>
      <c r="G267" s="178" t="s">
        <v>621</v>
      </c>
      <c r="H267" s="178" t="s">
        <v>623</v>
      </c>
      <c r="I267" s="178" t="s">
        <v>621</v>
      </c>
      <c r="J267" s="178" t="s">
        <v>623</v>
      </c>
      <c r="K267" s="178" t="s">
        <v>621</v>
      </c>
      <c r="L267" s="178" t="s">
        <v>621</v>
      </c>
      <c r="M267" s="178" t="s">
        <v>621</v>
      </c>
      <c r="N267" s="178" t="s">
        <v>621</v>
      </c>
      <c r="O267" s="178" t="s">
        <v>621</v>
      </c>
      <c r="P267" s="178" t="s">
        <v>621</v>
      </c>
      <c r="Q267" s="178" t="s">
        <v>621</v>
      </c>
      <c r="R267" s="178" t="s">
        <v>621</v>
      </c>
      <c r="S267" s="178" t="s">
        <v>621</v>
      </c>
      <c r="T267" s="178" t="s">
        <v>621</v>
      </c>
      <c r="U267" s="178" t="s">
        <v>621</v>
      </c>
      <c r="V267" s="178" t="s">
        <v>621</v>
      </c>
      <c r="W267" s="178" t="s">
        <v>623</v>
      </c>
      <c r="X267" s="178" t="s">
        <v>621</v>
      </c>
      <c r="Y267" s="178" t="s">
        <v>621</v>
      </c>
      <c r="Z267" s="178" t="s">
        <v>621</v>
      </c>
      <c r="AA267" s="178" t="s">
        <v>621</v>
      </c>
      <c r="AB267" s="178" t="s">
        <v>621</v>
      </c>
      <c r="AC267" s="178" t="s">
        <v>621</v>
      </c>
      <c r="AD267" s="178" t="s">
        <v>621</v>
      </c>
      <c r="AE267" s="178" t="s">
        <v>621</v>
      </c>
      <c r="AF267" s="178" t="s">
        <v>621</v>
      </c>
      <c r="AG267" s="178" t="s">
        <v>621</v>
      </c>
      <c r="AH267" s="178" t="s">
        <v>622</v>
      </c>
      <c r="AI267" s="178" t="s">
        <v>622</v>
      </c>
      <c r="AJ267" s="178" t="s">
        <v>621</v>
      </c>
      <c r="AK267" s="178" t="s">
        <v>621</v>
      </c>
      <c r="AL267" s="178" t="s">
        <v>621</v>
      </c>
      <c r="AM267" s="178" t="s">
        <v>621</v>
      </c>
      <c r="AN267" s="178" t="s">
        <v>621</v>
      </c>
      <c r="AO267" s="178" t="s">
        <v>623</v>
      </c>
      <c r="AP267" s="178" t="s">
        <v>621</v>
      </c>
      <c r="AQ267" s="178" t="s">
        <v>621</v>
      </c>
      <c r="AR267" s="178" t="s">
        <v>621</v>
      </c>
      <c r="AS267" s="178" t="s">
        <v>621</v>
      </c>
      <c r="AT267" s="178" t="s">
        <v>623</v>
      </c>
      <c r="AU267" s="178" t="s">
        <v>621</v>
      </c>
      <c r="AV267" s="178" t="s">
        <v>621</v>
      </c>
      <c r="AW267" s="178" t="s">
        <v>621</v>
      </c>
      <c r="AX267" s="178" t="s">
        <v>623</v>
      </c>
      <c r="AY267" s="178" t="s">
        <v>621</v>
      </c>
      <c r="AZ267" s="178" t="s">
        <v>622</v>
      </c>
      <c r="BA267" s="178" t="s">
        <v>621</v>
      </c>
      <c r="BC267" s="103">
        <f t="shared" si="24"/>
        <v>41</v>
      </c>
      <c r="BD267" s="103">
        <f t="shared" si="25"/>
        <v>3</v>
      </c>
      <c r="BE267" s="103">
        <f t="shared" si="26"/>
        <v>0</v>
      </c>
      <c r="BF267" s="103">
        <f t="shared" si="27"/>
        <v>6</v>
      </c>
      <c r="BG267" s="103">
        <f t="shared" si="28"/>
        <v>0</v>
      </c>
      <c r="BH267" s="103">
        <f t="shared" si="29"/>
        <v>44</v>
      </c>
    </row>
    <row r="268" spans="1:60" x14ac:dyDescent="0.25">
      <c r="A268" s="100">
        <v>1007</v>
      </c>
      <c r="B268" s="67" t="s">
        <v>270</v>
      </c>
      <c r="C268" s="67" t="s">
        <v>264</v>
      </c>
      <c r="D268" s="178" t="s">
        <v>621</v>
      </c>
      <c r="E268" s="178" t="s">
        <v>621</v>
      </c>
      <c r="F268" s="178" t="s">
        <v>621</v>
      </c>
      <c r="G268" s="178" t="s">
        <v>621</v>
      </c>
      <c r="H268" s="178" t="s">
        <v>621</v>
      </c>
      <c r="I268" s="178" t="s">
        <v>621</v>
      </c>
      <c r="J268" s="178" t="s">
        <v>621</v>
      </c>
      <c r="K268" s="178" t="s">
        <v>623</v>
      </c>
      <c r="L268" s="178" t="s">
        <v>621</v>
      </c>
      <c r="M268" s="178" t="s">
        <v>621</v>
      </c>
      <c r="N268" s="178" t="s">
        <v>621</v>
      </c>
      <c r="O268" s="178" t="s">
        <v>621</v>
      </c>
      <c r="P268" s="178" t="s">
        <v>621</v>
      </c>
      <c r="Q268" s="178" t="s">
        <v>621</v>
      </c>
      <c r="R268" s="178" t="s">
        <v>621</v>
      </c>
      <c r="S268" s="178" t="s">
        <v>621</v>
      </c>
      <c r="T268" s="178" t="s">
        <v>621</v>
      </c>
      <c r="U268" s="178" t="s">
        <v>621</v>
      </c>
      <c r="V268" s="178" t="s">
        <v>621</v>
      </c>
      <c r="W268" s="178" t="s">
        <v>621</v>
      </c>
      <c r="X268" s="178" t="s">
        <v>621</v>
      </c>
      <c r="Y268" s="178" t="s">
        <v>621</v>
      </c>
      <c r="Z268" s="178" t="s">
        <v>621</v>
      </c>
      <c r="AA268" s="178" t="s">
        <v>621</v>
      </c>
      <c r="AB268" s="178" t="s">
        <v>621</v>
      </c>
      <c r="AC268" s="178" t="s">
        <v>621</v>
      </c>
      <c r="AD268" s="178" t="s">
        <v>621</v>
      </c>
      <c r="AE268" s="178" t="s">
        <v>621</v>
      </c>
      <c r="AF268" s="178" t="s">
        <v>621</v>
      </c>
      <c r="AG268" s="178" t="s">
        <v>622</v>
      </c>
      <c r="AH268" s="178" t="s">
        <v>622</v>
      </c>
      <c r="AI268" s="178" t="s">
        <v>622</v>
      </c>
      <c r="AJ268" s="178" t="s">
        <v>621</v>
      </c>
      <c r="AK268" s="178" t="s">
        <v>621</v>
      </c>
      <c r="AL268" s="178" t="s">
        <v>621</v>
      </c>
      <c r="AM268" s="178" t="s">
        <v>621</v>
      </c>
      <c r="AN268" s="178" t="s">
        <v>621</v>
      </c>
      <c r="AO268" s="178" t="s">
        <v>622</v>
      </c>
      <c r="AP268" s="178" t="s">
        <v>621</v>
      </c>
      <c r="AQ268" s="178" t="s">
        <v>621</v>
      </c>
      <c r="AR268" s="178" t="s">
        <v>623</v>
      </c>
      <c r="AS268" s="178" t="s">
        <v>621</v>
      </c>
      <c r="AT268" s="178" t="s">
        <v>623</v>
      </c>
      <c r="AU268" s="178" t="s">
        <v>623</v>
      </c>
      <c r="AV268" s="178" t="s">
        <v>621</v>
      </c>
      <c r="AW268" s="178" t="s">
        <v>623</v>
      </c>
      <c r="AX268" s="178" t="s">
        <v>621</v>
      </c>
      <c r="AY268" s="178" t="s">
        <v>621</v>
      </c>
      <c r="AZ268" s="178" t="s">
        <v>622</v>
      </c>
      <c r="BA268" s="178" t="s">
        <v>622</v>
      </c>
      <c r="BC268" s="103">
        <f t="shared" si="24"/>
        <v>39</v>
      </c>
      <c r="BD268" s="103">
        <f t="shared" si="25"/>
        <v>6</v>
      </c>
      <c r="BE268" s="103">
        <f t="shared" si="26"/>
        <v>0</v>
      </c>
      <c r="BF268" s="103">
        <f t="shared" si="27"/>
        <v>5</v>
      </c>
      <c r="BG268" s="103">
        <f t="shared" si="28"/>
        <v>0</v>
      </c>
      <c r="BH268" s="103">
        <f t="shared" si="29"/>
        <v>45</v>
      </c>
    </row>
    <row r="269" spans="1:60" x14ac:dyDescent="0.25">
      <c r="A269" s="100">
        <v>1008</v>
      </c>
      <c r="B269" s="67" t="s">
        <v>271</v>
      </c>
      <c r="C269" s="67" t="s">
        <v>264</v>
      </c>
      <c r="D269" s="178" t="s">
        <v>621</v>
      </c>
      <c r="E269" s="178" t="s">
        <v>621</v>
      </c>
      <c r="F269" s="178" t="s">
        <v>621</v>
      </c>
      <c r="G269" s="178" t="s">
        <v>623</v>
      </c>
      <c r="H269" s="178" t="s">
        <v>623</v>
      </c>
      <c r="I269" s="178" t="s">
        <v>621</v>
      </c>
      <c r="J269" s="178" t="s">
        <v>623</v>
      </c>
      <c r="K269" s="178" t="s">
        <v>621</v>
      </c>
      <c r="L269" s="178" t="s">
        <v>622</v>
      </c>
      <c r="M269" s="178" t="s">
        <v>621</v>
      </c>
      <c r="N269" s="178" t="s">
        <v>621</v>
      </c>
      <c r="O269" s="178" t="s">
        <v>622</v>
      </c>
      <c r="P269" s="178" t="s">
        <v>621</v>
      </c>
      <c r="Q269" s="178" t="s">
        <v>623</v>
      </c>
      <c r="R269" s="178" t="s">
        <v>621</v>
      </c>
      <c r="S269" s="178" t="s">
        <v>621</v>
      </c>
      <c r="T269" s="178" t="s">
        <v>620</v>
      </c>
      <c r="U269" s="178" t="s">
        <v>621</v>
      </c>
      <c r="V269" s="178" t="s">
        <v>621</v>
      </c>
      <c r="W269" s="178" t="s">
        <v>623</v>
      </c>
      <c r="X269" s="178" t="s">
        <v>621</v>
      </c>
      <c r="Y269" s="178" t="s">
        <v>622</v>
      </c>
      <c r="Z269" s="178" t="s">
        <v>623</v>
      </c>
      <c r="AA269" s="178" t="s">
        <v>621</v>
      </c>
      <c r="AB269" s="178" t="s">
        <v>621</v>
      </c>
      <c r="AC269" s="178" t="s">
        <v>621</v>
      </c>
      <c r="AD269" s="178" t="s">
        <v>621</v>
      </c>
      <c r="AE269" s="178" t="s">
        <v>621</v>
      </c>
      <c r="AF269" s="178" t="s">
        <v>621</v>
      </c>
      <c r="AG269" s="178" t="s">
        <v>622</v>
      </c>
      <c r="AH269" s="178" t="s">
        <v>622</v>
      </c>
      <c r="AI269" s="178" t="s">
        <v>622</v>
      </c>
      <c r="AJ269" s="178" t="s">
        <v>621</v>
      </c>
      <c r="AK269" s="178" t="s">
        <v>621</v>
      </c>
      <c r="AL269" s="178" t="s">
        <v>622</v>
      </c>
      <c r="AM269" s="178" t="s">
        <v>621</v>
      </c>
      <c r="AN269" s="178" t="s">
        <v>621</v>
      </c>
      <c r="AO269" s="178" t="s">
        <v>621</v>
      </c>
      <c r="AP269" s="178" t="s">
        <v>621</v>
      </c>
      <c r="AQ269" s="178" t="s">
        <v>621</v>
      </c>
      <c r="AR269" s="178" t="s">
        <v>623</v>
      </c>
      <c r="AS269" s="178" t="s">
        <v>623</v>
      </c>
      <c r="AT269" s="178" t="s">
        <v>621</v>
      </c>
      <c r="AU269" s="178" t="s">
        <v>621</v>
      </c>
      <c r="AV269" s="178" t="s">
        <v>621</v>
      </c>
      <c r="AW269" s="178" t="s">
        <v>622</v>
      </c>
      <c r="AX269" s="178" t="s">
        <v>621</v>
      </c>
      <c r="AY269" s="178" t="s">
        <v>621</v>
      </c>
      <c r="AZ269" s="178" t="s">
        <v>622</v>
      </c>
      <c r="BA269" s="178" t="s">
        <v>620</v>
      </c>
      <c r="BC269" s="103">
        <f t="shared" si="24"/>
        <v>31</v>
      </c>
      <c r="BD269" s="103">
        <f t="shared" si="25"/>
        <v>9</v>
      </c>
      <c r="BE269" s="103">
        <f t="shared" si="26"/>
        <v>2</v>
      </c>
      <c r="BF269" s="103">
        <f t="shared" si="27"/>
        <v>8</v>
      </c>
      <c r="BG269" s="103">
        <f t="shared" si="28"/>
        <v>0</v>
      </c>
      <c r="BH269" s="103">
        <f t="shared" si="29"/>
        <v>42</v>
      </c>
    </row>
    <row r="270" spans="1:60" x14ac:dyDescent="0.25">
      <c r="A270" s="100">
        <v>1009</v>
      </c>
      <c r="B270" s="67" t="s">
        <v>272</v>
      </c>
      <c r="C270" s="67" t="s">
        <v>264</v>
      </c>
      <c r="D270" s="178" t="s">
        <v>623</v>
      </c>
      <c r="E270" s="178" t="s">
        <v>621</v>
      </c>
      <c r="F270" s="178" t="s">
        <v>621</v>
      </c>
      <c r="G270" s="178" t="s">
        <v>621</v>
      </c>
      <c r="H270" s="178" t="s">
        <v>623</v>
      </c>
      <c r="I270" s="178" t="s">
        <v>621</v>
      </c>
      <c r="J270" s="178" t="s">
        <v>623</v>
      </c>
      <c r="K270" s="178" t="s">
        <v>621</v>
      </c>
      <c r="L270" s="178" t="s">
        <v>623</v>
      </c>
      <c r="M270" s="178" t="s">
        <v>621</v>
      </c>
      <c r="N270" s="178" t="s">
        <v>621</v>
      </c>
      <c r="O270" s="178" t="s">
        <v>621</v>
      </c>
      <c r="P270" s="178" t="s">
        <v>621</v>
      </c>
      <c r="Q270" s="178" t="s">
        <v>621</v>
      </c>
      <c r="R270" s="178" t="s">
        <v>621</v>
      </c>
      <c r="S270" s="178" t="s">
        <v>621</v>
      </c>
      <c r="T270" s="178" t="s">
        <v>621</v>
      </c>
      <c r="U270" s="178" t="s">
        <v>621</v>
      </c>
      <c r="V270" s="178" t="s">
        <v>621</v>
      </c>
      <c r="W270" s="178" t="s">
        <v>623</v>
      </c>
      <c r="X270" s="178" t="s">
        <v>621</v>
      </c>
      <c r="Y270" s="178" t="s">
        <v>622</v>
      </c>
      <c r="Z270" s="178" t="s">
        <v>621</v>
      </c>
      <c r="AA270" s="178" t="s">
        <v>621</v>
      </c>
      <c r="AB270" s="178" t="s">
        <v>621</v>
      </c>
      <c r="AC270" s="178" t="s">
        <v>621</v>
      </c>
      <c r="AD270" s="178" t="s">
        <v>621</v>
      </c>
      <c r="AE270" s="178" t="s">
        <v>621</v>
      </c>
      <c r="AF270" s="178" t="s">
        <v>621</v>
      </c>
      <c r="AG270" s="178" t="s">
        <v>622</v>
      </c>
      <c r="AH270" s="178" t="s">
        <v>622</v>
      </c>
      <c r="AI270" s="178" t="s">
        <v>622</v>
      </c>
      <c r="AJ270" s="178" t="s">
        <v>621</v>
      </c>
      <c r="AK270" s="178" t="s">
        <v>623</v>
      </c>
      <c r="AL270" s="178" t="s">
        <v>621</v>
      </c>
      <c r="AM270" s="178" t="s">
        <v>621</v>
      </c>
      <c r="AN270" s="178" t="s">
        <v>621</v>
      </c>
      <c r="AO270" s="178" t="s">
        <v>623</v>
      </c>
      <c r="AP270" s="178" t="s">
        <v>621</v>
      </c>
      <c r="AQ270" s="178" t="s">
        <v>621</v>
      </c>
      <c r="AR270" s="178" t="s">
        <v>621</v>
      </c>
      <c r="AS270" s="178" t="s">
        <v>621</v>
      </c>
      <c r="AT270" s="178" t="s">
        <v>621</v>
      </c>
      <c r="AU270" s="178" t="s">
        <v>621</v>
      </c>
      <c r="AV270" s="178" t="s">
        <v>623</v>
      </c>
      <c r="AW270" s="178" t="s">
        <v>623</v>
      </c>
      <c r="AX270" s="178" t="s">
        <v>621</v>
      </c>
      <c r="AY270" s="178" t="s">
        <v>621</v>
      </c>
      <c r="AZ270" s="178" t="s">
        <v>622</v>
      </c>
      <c r="BA270" s="178" t="s">
        <v>620</v>
      </c>
      <c r="BC270" s="103">
        <f t="shared" si="24"/>
        <v>35</v>
      </c>
      <c r="BD270" s="103">
        <f t="shared" si="25"/>
        <v>5</v>
      </c>
      <c r="BE270" s="103">
        <f t="shared" si="26"/>
        <v>1</v>
      </c>
      <c r="BF270" s="103">
        <f t="shared" si="27"/>
        <v>9</v>
      </c>
      <c r="BG270" s="103">
        <f t="shared" si="28"/>
        <v>0</v>
      </c>
      <c r="BH270" s="103">
        <f t="shared" si="29"/>
        <v>41</v>
      </c>
    </row>
    <row r="271" spans="1:60" x14ac:dyDescent="0.25">
      <c r="A271" s="100">
        <v>1010</v>
      </c>
      <c r="B271" s="67" t="s">
        <v>232</v>
      </c>
      <c r="C271" s="67" t="s">
        <v>264</v>
      </c>
      <c r="D271" s="178" t="s">
        <v>621</v>
      </c>
      <c r="E271" s="178" t="s">
        <v>621</v>
      </c>
      <c r="F271" s="178" t="s">
        <v>621</v>
      </c>
      <c r="G271" s="178" t="s">
        <v>621</v>
      </c>
      <c r="H271" s="178" t="s">
        <v>621</v>
      </c>
      <c r="I271" s="178" t="s">
        <v>621</v>
      </c>
      <c r="J271" s="178" t="s">
        <v>621</v>
      </c>
      <c r="K271" s="178" t="s">
        <v>621</v>
      </c>
      <c r="L271" s="178" t="s">
        <v>621</v>
      </c>
      <c r="M271" s="178" t="s">
        <v>621</v>
      </c>
      <c r="N271" s="178" t="s">
        <v>621</v>
      </c>
      <c r="O271" s="178" t="s">
        <v>621</v>
      </c>
      <c r="P271" s="178" t="s">
        <v>621</v>
      </c>
      <c r="Q271" s="178" t="s">
        <v>623</v>
      </c>
      <c r="R271" s="178" t="s">
        <v>621</v>
      </c>
      <c r="S271" s="178" t="s">
        <v>621</v>
      </c>
      <c r="T271" s="178" t="s">
        <v>620</v>
      </c>
      <c r="U271" s="178" t="s">
        <v>621</v>
      </c>
      <c r="V271" s="178" t="s">
        <v>621</v>
      </c>
      <c r="W271" s="178" t="s">
        <v>621</v>
      </c>
      <c r="X271" s="178" t="s">
        <v>621</v>
      </c>
      <c r="Y271" s="178" t="s">
        <v>622</v>
      </c>
      <c r="Z271" s="178" t="s">
        <v>621</v>
      </c>
      <c r="AA271" s="178" t="s">
        <v>621</v>
      </c>
      <c r="AB271" s="178" t="s">
        <v>621</v>
      </c>
      <c r="AC271" s="178" t="s">
        <v>623</v>
      </c>
      <c r="AD271" s="178" t="s">
        <v>621</v>
      </c>
      <c r="AE271" s="178" t="s">
        <v>621</v>
      </c>
      <c r="AF271" s="178" t="s">
        <v>621</v>
      </c>
      <c r="AG271" s="178" t="s">
        <v>622</v>
      </c>
      <c r="AH271" s="178" t="s">
        <v>622</v>
      </c>
      <c r="AI271" s="178" t="s">
        <v>622</v>
      </c>
      <c r="AJ271" s="178" t="s">
        <v>621</v>
      </c>
      <c r="AK271" s="178" t="s">
        <v>621</v>
      </c>
      <c r="AL271" s="178" t="s">
        <v>621</v>
      </c>
      <c r="AM271" s="178" t="s">
        <v>621</v>
      </c>
      <c r="AN271" s="178" t="s">
        <v>621</v>
      </c>
      <c r="AO271" s="178" t="s">
        <v>621</v>
      </c>
      <c r="AP271" s="178" t="s">
        <v>621</v>
      </c>
      <c r="AQ271" s="178" t="s">
        <v>621</v>
      </c>
      <c r="AR271" s="178" t="s">
        <v>621</v>
      </c>
      <c r="AS271" s="178" t="s">
        <v>621</v>
      </c>
      <c r="AT271" s="178" t="s">
        <v>621</v>
      </c>
      <c r="AU271" s="178" t="s">
        <v>621</v>
      </c>
      <c r="AV271" s="178" t="s">
        <v>621</v>
      </c>
      <c r="AW271" s="178" t="s">
        <v>621</v>
      </c>
      <c r="AX271" s="178" t="s">
        <v>620</v>
      </c>
      <c r="AY271" s="178" t="s">
        <v>621</v>
      </c>
      <c r="AZ271" s="178" t="s">
        <v>622</v>
      </c>
      <c r="BA271" s="178" t="s">
        <v>622</v>
      </c>
      <c r="BC271" s="103">
        <f t="shared" si="24"/>
        <v>40</v>
      </c>
      <c r="BD271" s="103">
        <f t="shared" si="25"/>
        <v>6</v>
      </c>
      <c r="BE271" s="103">
        <f t="shared" si="26"/>
        <v>2</v>
      </c>
      <c r="BF271" s="103">
        <f t="shared" si="27"/>
        <v>2</v>
      </c>
      <c r="BG271" s="103">
        <f t="shared" si="28"/>
        <v>0</v>
      </c>
      <c r="BH271" s="103">
        <f t="shared" si="29"/>
        <v>48</v>
      </c>
    </row>
    <row r="272" spans="1:60" x14ac:dyDescent="0.25">
      <c r="A272" s="100">
        <v>1011</v>
      </c>
      <c r="B272" s="67" t="s">
        <v>273</v>
      </c>
      <c r="C272" s="67" t="s">
        <v>264</v>
      </c>
      <c r="D272" s="178" t="s">
        <v>621</v>
      </c>
      <c r="E272" s="178" t="s">
        <v>621</v>
      </c>
      <c r="F272" s="178" t="s">
        <v>623</v>
      </c>
      <c r="G272" s="178" t="s">
        <v>621</v>
      </c>
      <c r="H272" s="178" t="s">
        <v>623</v>
      </c>
      <c r="I272" s="178" t="s">
        <v>621</v>
      </c>
      <c r="J272" s="178" t="s">
        <v>621</v>
      </c>
      <c r="K272" s="178" t="s">
        <v>621</v>
      </c>
      <c r="L272" s="178" t="s">
        <v>622</v>
      </c>
      <c r="M272" s="178" t="s">
        <v>623</v>
      </c>
      <c r="N272" s="178" t="s">
        <v>621</v>
      </c>
      <c r="O272" s="178" t="s">
        <v>621</v>
      </c>
      <c r="P272" s="178" t="s">
        <v>623</v>
      </c>
      <c r="Q272" s="178" t="s">
        <v>623</v>
      </c>
      <c r="R272" s="178" t="s">
        <v>621</v>
      </c>
      <c r="S272" s="178" t="s">
        <v>621</v>
      </c>
      <c r="T272" s="178" t="s">
        <v>620</v>
      </c>
      <c r="U272" s="178" t="s">
        <v>621</v>
      </c>
      <c r="V272" s="178" t="s">
        <v>623</v>
      </c>
      <c r="W272" s="178" t="s">
        <v>623</v>
      </c>
      <c r="X272" s="178" t="s">
        <v>623</v>
      </c>
      <c r="Y272" s="178" t="s">
        <v>622</v>
      </c>
      <c r="Z272" s="178" t="s">
        <v>621</v>
      </c>
      <c r="AA272" s="178" t="s">
        <v>621</v>
      </c>
      <c r="AB272" s="178" t="s">
        <v>621</v>
      </c>
      <c r="AC272" s="178" t="s">
        <v>621</v>
      </c>
      <c r="AD272" s="178" t="s">
        <v>621</v>
      </c>
      <c r="AE272" s="178" t="s">
        <v>621</v>
      </c>
      <c r="AF272" s="178" t="s">
        <v>621</v>
      </c>
      <c r="AG272" s="178" t="s">
        <v>622</v>
      </c>
      <c r="AH272" s="178" t="s">
        <v>622</v>
      </c>
      <c r="AI272" s="178" t="s">
        <v>622</v>
      </c>
      <c r="AJ272" s="178" t="s">
        <v>621</v>
      </c>
      <c r="AK272" s="178" t="s">
        <v>621</v>
      </c>
      <c r="AL272" s="178" t="s">
        <v>622</v>
      </c>
      <c r="AM272" s="178" t="s">
        <v>621</v>
      </c>
      <c r="AN272" s="178" t="s">
        <v>621</v>
      </c>
      <c r="AO272" s="178" t="s">
        <v>621</v>
      </c>
      <c r="AP272" s="178" t="s">
        <v>621</v>
      </c>
      <c r="AQ272" s="178" t="s">
        <v>622</v>
      </c>
      <c r="AR272" s="178" t="s">
        <v>621</v>
      </c>
      <c r="AS272" s="178" t="s">
        <v>621</v>
      </c>
      <c r="AT272" s="178" t="s">
        <v>621</v>
      </c>
      <c r="AU272" s="178" t="s">
        <v>621</v>
      </c>
      <c r="AV272" s="178" t="s">
        <v>621</v>
      </c>
      <c r="AW272" s="178" t="s">
        <v>622</v>
      </c>
      <c r="AX272" s="178" t="s">
        <v>621</v>
      </c>
      <c r="AY272" s="178" t="s">
        <v>621</v>
      </c>
      <c r="AZ272" s="178" t="s">
        <v>622</v>
      </c>
      <c r="BA272" s="178" t="s">
        <v>620</v>
      </c>
      <c r="BC272" s="103">
        <f t="shared" si="24"/>
        <v>31</v>
      </c>
      <c r="BD272" s="103">
        <f t="shared" si="25"/>
        <v>9</v>
      </c>
      <c r="BE272" s="103">
        <f t="shared" si="26"/>
        <v>2</v>
      </c>
      <c r="BF272" s="103">
        <f t="shared" si="27"/>
        <v>8</v>
      </c>
      <c r="BG272" s="103">
        <f t="shared" si="28"/>
        <v>0</v>
      </c>
      <c r="BH272" s="103">
        <f t="shared" si="29"/>
        <v>42</v>
      </c>
    </row>
    <row r="273" spans="1:60" x14ac:dyDescent="0.25">
      <c r="A273" s="100">
        <v>1012</v>
      </c>
      <c r="B273" s="67" t="s">
        <v>274</v>
      </c>
      <c r="C273" s="67" t="s">
        <v>264</v>
      </c>
      <c r="D273" s="178" t="s">
        <v>621</v>
      </c>
      <c r="E273" s="178" t="s">
        <v>623</v>
      </c>
      <c r="F273" s="178" t="s">
        <v>621</v>
      </c>
      <c r="G273" s="178" t="s">
        <v>623</v>
      </c>
      <c r="H273" s="178" t="s">
        <v>621</v>
      </c>
      <c r="I273" s="178" t="s">
        <v>621</v>
      </c>
      <c r="J273" s="178" t="s">
        <v>623</v>
      </c>
      <c r="K273" s="178" t="s">
        <v>621</v>
      </c>
      <c r="L273" s="178" t="s">
        <v>622</v>
      </c>
      <c r="M273" s="178" t="s">
        <v>621</v>
      </c>
      <c r="N273" s="178" t="s">
        <v>621</v>
      </c>
      <c r="O273" s="178" t="s">
        <v>621</v>
      </c>
      <c r="P273" s="178" t="s">
        <v>621</v>
      </c>
      <c r="Q273" s="178" t="s">
        <v>621</v>
      </c>
      <c r="R273" s="178" t="s">
        <v>621</v>
      </c>
      <c r="S273" s="178" t="s">
        <v>621</v>
      </c>
      <c r="T273" s="178" t="s">
        <v>621</v>
      </c>
      <c r="U273" s="178" t="s">
        <v>621</v>
      </c>
      <c r="V273" s="178" t="s">
        <v>621</v>
      </c>
      <c r="W273" s="178" t="s">
        <v>623</v>
      </c>
      <c r="X273" s="178" t="s">
        <v>621</v>
      </c>
      <c r="Y273" s="178" t="s">
        <v>622</v>
      </c>
      <c r="Z273" s="178" t="s">
        <v>621</v>
      </c>
      <c r="AA273" s="178" t="s">
        <v>621</v>
      </c>
      <c r="AB273" s="178" t="s">
        <v>621</v>
      </c>
      <c r="AC273" s="178" t="s">
        <v>621</v>
      </c>
      <c r="AD273" s="178" t="s">
        <v>621</v>
      </c>
      <c r="AE273" s="178" t="s">
        <v>621</v>
      </c>
      <c r="AF273" s="178" t="s">
        <v>621</v>
      </c>
      <c r="AG273" s="178" t="s">
        <v>622</v>
      </c>
      <c r="AH273" s="178" t="s">
        <v>622</v>
      </c>
      <c r="AI273" s="178" t="s">
        <v>622</v>
      </c>
      <c r="AJ273" s="178" t="s">
        <v>621</v>
      </c>
      <c r="AK273" s="178" t="s">
        <v>621</v>
      </c>
      <c r="AL273" s="178" t="s">
        <v>622</v>
      </c>
      <c r="AM273" s="178" t="s">
        <v>621</v>
      </c>
      <c r="AN273" s="178" t="s">
        <v>621</v>
      </c>
      <c r="AO273" s="178" t="s">
        <v>621</v>
      </c>
      <c r="AP273" s="178" t="s">
        <v>621</v>
      </c>
      <c r="AQ273" s="178" t="s">
        <v>622</v>
      </c>
      <c r="AR273" s="178" t="s">
        <v>621</v>
      </c>
      <c r="AS273" s="178" t="s">
        <v>623</v>
      </c>
      <c r="AT273" s="178" t="s">
        <v>623</v>
      </c>
      <c r="AU273" s="178" t="s">
        <v>621</v>
      </c>
      <c r="AV273" s="178" t="s">
        <v>623</v>
      </c>
      <c r="AW273" s="178" t="s">
        <v>622</v>
      </c>
      <c r="AX273" s="178" t="s">
        <v>621</v>
      </c>
      <c r="AY273" s="178" t="s">
        <v>621</v>
      </c>
      <c r="AZ273" s="178" t="s">
        <v>622</v>
      </c>
      <c r="BA273" s="178" t="s">
        <v>623</v>
      </c>
      <c r="BC273" s="103">
        <f t="shared" si="24"/>
        <v>33</v>
      </c>
      <c r="BD273" s="103">
        <f t="shared" si="25"/>
        <v>9</v>
      </c>
      <c r="BE273" s="103">
        <f t="shared" si="26"/>
        <v>0</v>
      </c>
      <c r="BF273" s="103">
        <f t="shared" si="27"/>
        <v>8</v>
      </c>
      <c r="BG273" s="103">
        <f t="shared" si="28"/>
        <v>0</v>
      </c>
      <c r="BH273" s="103">
        <f t="shared" si="29"/>
        <v>42</v>
      </c>
    </row>
    <row r="274" spans="1:60" x14ac:dyDescent="0.25">
      <c r="A274" s="100">
        <v>1013</v>
      </c>
      <c r="B274" s="67" t="s">
        <v>275</v>
      </c>
      <c r="C274" s="67" t="s">
        <v>264</v>
      </c>
      <c r="D274" s="178" t="s">
        <v>621</v>
      </c>
      <c r="E274" s="178" t="s">
        <v>623</v>
      </c>
      <c r="F274" s="178" t="s">
        <v>621</v>
      </c>
      <c r="G274" s="178" t="s">
        <v>620</v>
      </c>
      <c r="H274" s="178" t="s">
        <v>623</v>
      </c>
      <c r="I274" s="178" t="s">
        <v>621</v>
      </c>
      <c r="J274" s="178" t="s">
        <v>621</v>
      </c>
      <c r="K274" s="178" t="s">
        <v>623</v>
      </c>
      <c r="L274" s="178" t="s">
        <v>622</v>
      </c>
      <c r="M274" s="178" t="s">
        <v>621</v>
      </c>
      <c r="N274" s="178" t="s">
        <v>621</v>
      </c>
      <c r="O274" s="178" t="s">
        <v>622</v>
      </c>
      <c r="P274" s="178" t="s">
        <v>620</v>
      </c>
      <c r="Q274" s="178" t="s">
        <v>620</v>
      </c>
      <c r="R274" s="178" t="s">
        <v>621</v>
      </c>
      <c r="S274" s="178" t="s">
        <v>621</v>
      </c>
      <c r="T274" s="178" t="s">
        <v>620</v>
      </c>
      <c r="U274" s="178" t="s">
        <v>621</v>
      </c>
      <c r="V274" s="178" t="s">
        <v>621</v>
      </c>
      <c r="W274" s="178" t="s">
        <v>623</v>
      </c>
      <c r="X274" s="178" t="s">
        <v>621</v>
      </c>
      <c r="Y274" s="178" t="s">
        <v>622</v>
      </c>
      <c r="Z274" s="178" t="s">
        <v>621</v>
      </c>
      <c r="AA274" s="178" t="s">
        <v>621</v>
      </c>
      <c r="AB274" s="178" t="s">
        <v>621</v>
      </c>
      <c r="AC274" s="178" t="s">
        <v>621</v>
      </c>
      <c r="AD274" s="178" t="s">
        <v>621</v>
      </c>
      <c r="AE274" s="178" t="s">
        <v>621</v>
      </c>
      <c r="AF274" s="178" t="s">
        <v>621</v>
      </c>
      <c r="AG274" s="178" t="s">
        <v>622</v>
      </c>
      <c r="AH274" s="178" t="s">
        <v>622</v>
      </c>
      <c r="AI274" s="178" t="s">
        <v>622</v>
      </c>
      <c r="AJ274" s="178" t="s">
        <v>621</v>
      </c>
      <c r="AK274" s="178" t="s">
        <v>621</v>
      </c>
      <c r="AL274" s="178" t="s">
        <v>622</v>
      </c>
      <c r="AM274" s="178" t="s">
        <v>621</v>
      </c>
      <c r="AN274" s="178" t="s">
        <v>621</v>
      </c>
      <c r="AO274" s="178" t="s">
        <v>621</v>
      </c>
      <c r="AP274" s="178" t="s">
        <v>621</v>
      </c>
      <c r="AQ274" s="178" t="s">
        <v>621</v>
      </c>
      <c r="AR274" s="178" t="s">
        <v>622</v>
      </c>
      <c r="AS274" s="178" t="s">
        <v>621</v>
      </c>
      <c r="AT274" s="178" t="s">
        <v>623</v>
      </c>
      <c r="AU274" s="178" t="s">
        <v>621</v>
      </c>
      <c r="AV274" s="178" t="s">
        <v>621</v>
      </c>
      <c r="AW274" s="178" t="s">
        <v>622</v>
      </c>
      <c r="AX274" s="178" t="s">
        <v>621</v>
      </c>
      <c r="AY274" s="178" t="s">
        <v>621</v>
      </c>
      <c r="AZ274" s="178" t="s">
        <v>622</v>
      </c>
      <c r="BA274" s="178" t="s">
        <v>622</v>
      </c>
      <c r="BC274" s="103">
        <f t="shared" si="24"/>
        <v>30</v>
      </c>
      <c r="BD274" s="103">
        <f t="shared" si="25"/>
        <v>11</v>
      </c>
      <c r="BE274" s="103">
        <f t="shared" si="26"/>
        <v>4</v>
      </c>
      <c r="BF274" s="103">
        <f t="shared" si="27"/>
        <v>5</v>
      </c>
      <c r="BG274" s="103">
        <f t="shared" si="28"/>
        <v>0</v>
      </c>
      <c r="BH274" s="103">
        <f t="shared" si="29"/>
        <v>45</v>
      </c>
    </row>
    <row r="275" spans="1:60" x14ac:dyDescent="0.25">
      <c r="A275" s="100">
        <v>1014</v>
      </c>
      <c r="B275" s="67" t="s">
        <v>276</v>
      </c>
      <c r="C275" s="67" t="s">
        <v>264</v>
      </c>
      <c r="D275" s="178" t="s">
        <v>621</v>
      </c>
      <c r="E275" s="178" t="s">
        <v>621</v>
      </c>
      <c r="F275" s="178" t="s">
        <v>621</v>
      </c>
      <c r="G275" s="178" t="s">
        <v>623</v>
      </c>
      <c r="H275" s="178" t="s">
        <v>621</v>
      </c>
      <c r="I275" s="178" t="s">
        <v>621</v>
      </c>
      <c r="J275" s="178" t="s">
        <v>623</v>
      </c>
      <c r="K275" s="178" t="s">
        <v>621</v>
      </c>
      <c r="L275" s="178" t="s">
        <v>621</v>
      </c>
      <c r="M275" s="178" t="s">
        <v>621</v>
      </c>
      <c r="N275" s="178" t="s">
        <v>623</v>
      </c>
      <c r="O275" s="178" t="s">
        <v>621</v>
      </c>
      <c r="P275" s="178" t="s">
        <v>621</v>
      </c>
      <c r="Q275" s="178" t="s">
        <v>621</v>
      </c>
      <c r="R275" s="178" t="s">
        <v>621</v>
      </c>
      <c r="S275" s="178" t="s">
        <v>621</v>
      </c>
      <c r="T275" s="178" t="s">
        <v>621</v>
      </c>
      <c r="U275" s="178" t="s">
        <v>621</v>
      </c>
      <c r="V275" s="178" t="s">
        <v>621</v>
      </c>
      <c r="W275" s="178" t="s">
        <v>623</v>
      </c>
      <c r="X275" s="178" t="s">
        <v>621</v>
      </c>
      <c r="Y275" s="178" t="s">
        <v>622</v>
      </c>
      <c r="Z275" s="178" t="s">
        <v>621</v>
      </c>
      <c r="AA275" s="178" t="s">
        <v>621</v>
      </c>
      <c r="AB275" s="178" t="s">
        <v>621</v>
      </c>
      <c r="AC275" s="178" t="s">
        <v>621</v>
      </c>
      <c r="AD275" s="178" t="s">
        <v>621</v>
      </c>
      <c r="AE275" s="178" t="s">
        <v>621</v>
      </c>
      <c r="AF275" s="178" t="s">
        <v>621</v>
      </c>
      <c r="AG275" s="178" t="s">
        <v>621</v>
      </c>
      <c r="AH275" s="178" t="s">
        <v>622</v>
      </c>
      <c r="AI275" s="178" t="s">
        <v>622</v>
      </c>
      <c r="AJ275" s="178" t="s">
        <v>621</v>
      </c>
      <c r="AK275" s="178" t="s">
        <v>621</v>
      </c>
      <c r="AL275" s="178" t="s">
        <v>621</v>
      </c>
      <c r="AM275" s="178" t="s">
        <v>621</v>
      </c>
      <c r="AN275" s="178" t="s">
        <v>621</v>
      </c>
      <c r="AO275" s="178" t="s">
        <v>621</v>
      </c>
      <c r="AP275" s="178" t="s">
        <v>621</v>
      </c>
      <c r="AQ275" s="178" t="s">
        <v>621</v>
      </c>
      <c r="AR275" s="178" t="s">
        <v>621</v>
      </c>
      <c r="AS275" s="178" t="s">
        <v>621</v>
      </c>
      <c r="AT275" s="178" t="s">
        <v>623</v>
      </c>
      <c r="AU275" s="178" t="s">
        <v>623</v>
      </c>
      <c r="AV275" s="178" t="s">
        <v>621</v>
      </c>
      <c r="AW275" s="178" t="s">
        <v>621</v>
      </c>
      <c r="AX275" s="178" t="s">
        <v>621</v>
      </c>
      <c r="AY275" s="178" t="s">
        <v>621</v>
      </c>
      <c r="AZ275" s="178" t="s">
        <v>622</v>
      </c>
      <c r="BA275" s="178" t="s">
        <v>620</v>
      </c>
      <c r="BC275" s="103">
        <f t="shared" si="24"/>
        <v>39</v>
      </c>
      <c r="BD275" s="103">
        <f t="shared" si="25"/>
        <v>4</v>
      </c>
      <c r="BE275" s="103">
        <f t="shared" si="26"/>
        <v>1</v>
      </c>
      <c r="BF275" s="103">
        <f t="shared" si="27"/>
        <v>6</v>
      </c>
      <c r="BG275" s="103">
        <f t="shared" si="28"/>
        <v>0</v>
      </c>
      <c r="BH275" s="103">
        <f t="shared" si="29"/>
        <v>44</v>
      </c>
    </row>
    <row r="276" spans="1:60" x14ac:dyDescent="0.25">
      <c r="A276" s="100">
        <v>1015</v>
      </c>
      <c r="B276" s="67" t="s">
        <v>277</v>
      </c>
      <c r="C276" s="67" t="s">
        <v>264</v>
      </c>
      <c r="D276" s="178" t="s">
        <v>621</v>
      </c>
      <c r="E276" s="178" t="s">
        <v>621</v>
      </c>
      <c r="F276" s="178" t="s">
        <v>621</v>
      </c>
      <c r="G276" s="178" t="s">
        <v>621</v>
      </c>
      <c r="H276" s="178" t="s">
        <v>621</v>
      </c>
      <c r="I276" s="178" t="s">
        <v>621</v>
      </c>
      <c r="J276" s="178" t="s">
        <v>621</v>
      </c>
      <c r="K276" s="178" t="s">
        <v>621</v>
      </c>
      <c r="L276" s="178" t="s">
        <v>621</v>
      </c>
      <c r="M276" s="178" t="s">
        <v>621</v>
      </c>
      <c r="N276" s="178" t="s">
        <v>621</v>
      </c>
      <c r="O276" s="178" t="s">
        <v>622</v>
      </c>
      <c r="P276" s="178" t="s">
        <v>621</v>
      </c>
      <c r="Q276" s="178" t="s">
        <v>621</v>
      </c>
      <c r="R276" s="178" t="s">
        <v>621</v>
      </c>
      <c r="S276" s="178" t="s">
        <v>621</v>
      </c>
      <c r="T276" s="178" t="s">
        <v>621</v>
      </c>
      <c r="U276" s="178" t="s">
        <v>621</v>
      </c>
      <c r="V276" s="178" t="s">
        <v>621</v>
      </c>
      <c r="W276" s="178" t="s">
        <v>621</v>
      </c>
      <c r="X276" s="178" t="s">
        <v>621</v>
      </c>
      <c r="Y276" s="178" t="s">
        <v>622</v>
      </c>
      <c r="Z276" s="178" t="s">
        <v>621</v>
      </c>
      <c r="AA276" s="178" t="s">
        <v>621</v>
      </c>
      <c r="AB276" s="178" t="s">
        <v>621</v>
      </c>
      <c r="AC276" s="178" t="s">
        <v>621</v>
      </c>
      <c r="AD276" s="178" t="s">
        <v>621</v>
      </c>
      <c r="AE276" s="178" t="s">
        <v>621</v>
      </c>
      <c r="AF276" s="178" t="s">
        <v>621</v>
      </c>
      <c r="AG276" s="178" t="s">
        <v>622</v>
      </c>
      <c r="AH276" s="178" t="s">
        <v>622</v>
      </c>
      <c r="AI276" s="178" t="s">
        <v>622</v>
      </c>
      <c r="AJ276" s="178" t="s">
        <v>621</v>
      </c>
      <c r="AK276" s="178" t="s">
        <v>621</v>
      </c>
      <c r="AL276" s="178" t="s">
        <v>621</v>
      </c>
      <c r="AM276" s="178" t="s">
        <v>621</v>
      </c>
      <c r="AN276" s="178" t="s">
        <v>621</v>
      </c>
      <c r="AO276" s="178" t="s">
        <v>621</v>
      </c>
      <c r="AP276" s="178" t="s">
        <v>621</v>
      </c>
      <c r="AQ276" s="178" t="s">
        <v>621</v>
      </c>
      <c r="AR276" s="178" t="s">
        <v>621</v>
      </c>
      <c r="AS276" s="178" t="s">
        <v>623</v>
      </c>
      <c r="AT276" s="178" t="s">
        <v>623</v>
      </c>
      <c r="AU276" s="178" t="s">
        <v>621</v>
      </c>
      <c r="AV276" s="178" t="s">
        <v>621</v>
      </c>
      <c r="AW276" s="178" t="s">
        <v>620</v>
      </c>
      <c r="AX276" s="178" t="s">
        <v>621</v>
      </c>
      <c r="AY276" s="178" t="s">
        <v>621</v>
      </c>
      <c r="AZ276" s="178" t="s">
        <v>622</v>
      </c>
      <c r="BA276" s="178" t="s">
        <v>623</v>
      </c>
      <c r="BC276" s="103">
        <f t="shared" si="24"/>
        <v>40</v>
      </c>
      <c r="BD276" s="103">
        <f t="shared" si="25"/>
        <v>6</v>
      </c>
      <c r="BE276" s="103">
        <f t="shared" si="26"/>
        <v>1</v>
      </c>
      <c r="BF276" s="103">
        <f t="shared" si="27"/>
        <v>3</v>
      </c>
      <c r="BG276" s="103">
        <f t="shared" si="28"/>
        <v>0</v>
      </c>
      <c r="BH276" s="103">
        <f t="shared" si="29"/>
        <v>47</v>
      </c>
    </row>
    <row r="277" spans="1:60" x14ac:dyDescent="0.25">
      <c r="A277" s="100">
        <v>1016</v>
      </c>
      <c r="B277" s="67" t="s">
        <v>278</v>
      </c>
      <c r="C277" s="67" t="s">
        <v>264</v>
      </c>
      <c r="D277" s="178" t="s">
        <v>623</v>
      </c>
      <c r="E277" s="178" t="s">
        <v>621</v>
      </c>
      <c r="F277" s="178" t="s">
        <v>621</v>
      </c>
      <c r="G277" s="178" t="s">
        <v>621</v>
      </c>
      <c r="H277" s="178" t="s">
        <v>621</v>
      </c>
      <c r="I277" s="178" t="s">
        <v>621</v>
      </c>
      <c r="J277" s="178" t="s">
        <v>623</v>
      </c>
      <c r="K277" s="178" t="s">
        <v>621</v>
      </c>
      <c r="L277" s="178" t="s">
        <v>621</v>
      </c>
      <c r="M277" s="178" t="s">
        <v>623</v>
      </c>
      <c r="N277" s="178" t="s">
        <v>621</v>
      </c>
      <c r="O277" s="178" t="s">
        <v>621</v>
      </c>
      <c r="P277" s="178" t="s">
        <v>621</v>
      </c>
      <c r="Q277" s="178" t="s">
        <v>621</v>
      </c>
      <c r="R277" s="178" t="s">
        <v>621</v>
      </c>
      <c r="S277" s="178" t="s">
        <v>621</v>
      </c>
      <c r="T277" s="178" t="s">
        <v>620</v>
      </c>
      <c r="U277" s="178" t="s">
        <v>621</v>
      </c>
      <c r="V277" s="178" t="s">
        <v>621</v>
      </c>
      <c r="W277" s="178" t="s">
        <v>621</v>
      </c>
      <c r="X277" s="178" t="s">
        <v>621</v>
      </c>
      <c r="Y277" s="178" t="s">
        <v>623</v>
      </c>
      <c r="Z277" s="178" t="s">
        <v>621</v>
      </c>
      <c r="AA277" s="178" t="s">
        <v>621</v>
      </c>
      <c r="AB277" s="178" t="s">
        <v>621</v>
      </c>
      <c r="AC277" s="178" t="s">
        <v>621</v>
      </c>
      <c r="AD277" s="178" t="s">
        <v>623</v>
      </c>
      <c r="AE277" s="178" t="s">
        <v>621</v>
      </c>
      <c r="AF277" s="178" t="s">
        <v>621</v>
      </c>
      <c r="AG277" s="178" t="s">
        <v>622</v>
      </c>
      <c r="AH277" s="178" t="s">
        <v>622</v>
      </c>
      <c r="AI277" s="178" t="s">
        <v>622</v>
      </c>
      <c r="AJ277" s="178" t="s">
        <v>621</v>
      </c>
      <c r="AK277" s="178" t="s">
        <v>621</v>
      </c>
      <c r="AL277" s="178" t="s">
        <v>621</v>
      </c>
      <c r="AM277" s="178" t="s">
        <v>621</v>
      </c>
      <c r="AN277" s="178" t="s">
        <v>621</v>
      </c>
      <c r="AO277" s="178" t="s">
        <v>623</v>
      </c>
      <c r="AP277" s="178" t="s">
        <v>621</v>
      </c>
      <c r="AQ277" s="178" t="s">
        <v>621</v>
      </c>
      <c r="AR277" s="178" t="s">
        <v>621</v>
      </c>
      <c r="AS277" s="178" t="s">
        <v>621</v>
      </c>
      <c r="AT277" s="178" t="s">
        <v>621</v>
      </c>
      <c r="AU277" s="178" t="s">
        <v>621</v>
      </c>
      <c r="AV277" s="178" t="s">
        <v>621</v>
      </c>
      <c r="AW277" s="178" t="s">
        <v>621</v>
      </c>
      <c r="AX277" s="178" t="s">
        <v>621</v>
      </c>
      <c r="AY277" s="178" t="s">
        <v>621</v>
      </c>
      <c r="AZ277" s="178" t="s">
        <v>622</v>
      </c>
      <c r="BA277" s="178" t="s">
        <v>621</v>
      </c>
      <c r="BC277" s="103">
        <f t="shared" si="24"/>
        <v>39</v>
      </c>
      <c r="BD277" s="103">
        <f t="shared" si="25"/>
        <v>4</v>
      </c>
      <c r="BE277" s="103">
        <f t="shared" si="26"/>
        <v>1</v>
      </c>
      <c r="BF277" s="103">
        <f t="shared" si="27"/>
        <v>6</v>
      </c>
      <c r="BG277" s="103">
        <f t="shared" si="28"/>
        <v>0</v>
      </c>
      <c r="BH277" s="103">
        <f t="shared" si="29"/>
        <v>44</v>
      </c>
    </row>
    <row r="278" spans="1:60" x14ac:dyDescent="0.25">
      <c r="A278" s="100">
        <v>1017</v>
      </c>
      <c r="B278" s="67" t="s">
        <v>279</v>
      </c>
      <c r="C278" s="67" t="s">
        <v>264</v>
      </c>
      <c r="D278" s="178" t="s">
        <v>621</v>
      </c>
      <c r="E278" s="178" t="s">
        <v>621</v>
      </c>
      <c r="F278" s="178" t="s">
        <v>621</v>
      </c>
      <c r="G278" s="178" t="s">
        <v>621</v>
      </c>
      <c r="H278" s="178" t="s">
        <v>623</v>
      </c>
      <c r="I278" s="178" t="s">
        <v>621</v>
      </c>
      <c r="J278" s="178" t="s">
        <v>623</v>
      </c>
      <c r="K278" s="178" t="s">
        <v>623</v>
      </c>
      <c r="L278" s="178" t="s">
        <v>621</v>
      </c>
      <c r="M278" s="178" t="s">
        <v>621</v>
      </c>
      <c r="N278" s="178" t="s">
        <v>621</v>
      </c>
      <c r="O278" s="178" t="s">
        <v>621</v>
      </c>
      <c r="P278" s="178" t="s">
        <v>621</v>
      </c>
      <c r="Q278" s="178" t="s">
        <v>621</v>
      </c>
      <c r="R278" s="178" t="s">
        <v>623</v>
      </c>
      <c r="S278" s="178" t="s">
        <v>621</v>
      </c>
      <c r="T278" s="178" t="s">
        <v>621</v>
      </c>
      <c r="U278" s="178" t="s">
        <v>621</v>
      </c>
      <c r="V278" s="178" t="s">
        <v>621</v>
      </c>
      <c r="W278" s="178" t="s">
        <v>621</v>
      </c>
      <c r="X278" s="178" t="s">
        <v>621</v>
      </c>
      <c r="Y278" s="178" t="s">
        <v>621</v>
      </c>
      <c r="Z278" s="178" t="s">
        <v>621</v>
      </c>
      <c r="AA278" s="178" t="s">
        <v>621</v>
      </c>
      <c r="AB278" s="178" t="s">
        <v>621</v>
      </c>
      <c r="AC278" s="178" t="s">
        <v>621</v>
      </c>
      <c r="AD278" s="178" t="s">
        <v>621</v>
      </c>
      <c r="AE278" s="178" t="s">
        <v>621</v>
      </c>
      <c r="AF278" s="178" t="s">
        <v>621</v>
      </c>
      <c r="AG278" s="178" t="s">
        <v>622</v>
      </c>
      <c r="AH278" s="178" t="s">
        <v>622</v>
      </c>
      <c r="AI278" s="178" t="s">
        <v>622</v>
      </c>
      <c r="AJ278" s="178" t="s">
        <v>621</v>
      </c>
      <c r="AK278" s="178" t="s">
        <v>621</v>
      </c>
      <c r="AL278" s="178" t="s">
        <v>621</v>
      </c>
      <c r="AM278" s="178" t="s">
        <v>621</v>
      </c>
      <c r="AN278" s="178" t="s">
        <v>621</v>
      </c>
      <c r="AO278" s="178" t="s">
        <v>621</v>
      </c>
      <c r="AP278" s="178" t="s">
        <v>621</v>
      </c>
      <c r="AQ278" s="178" t="s">
        <v>621</v>
      </c>
      <c r="AR278" s="178" t="s">
        <v>621</v>
      </c>
      <c r="AS278" s="178" t="s">
        <v>621</v>
      </c>
      <c r="AT278" s="178" t="s">
        <v>621</v>
      </c>
      <c r="AU278" s="178" t="s">
        <v>621</v>
      </c>
      <c r="AV278" s="178" t="s">
        <v>621</v>
      </c>
      <c r="AW278" s="178" t="s">
        <v>622</v>
      </c>
      <c r="AX278" s="178" t="s">
        <v>621</v>
      </c>
      <c r="AY278" s="178" t="s">
        <v>621</v>
      </c>
      <c r="AZ278" s="178" t="s">
        <v>622</v>
      </c>
      <c r="BA278" s="178" t="s">
        <v>621</v>
      </c>
      <c r="BC278" s="103">
        <f t="shared" si="24"/>
        <v>41</v>
      </c>
      <c r="BD278" s="103">
        <f t="shared" si="25"/>
        <v>5</v>
      </c>
      <c r="BE278" s="103">
        <f t="shared" si="26"/>
        <v>0</v>
      </c>
      <c r="BF278" s="103">
        <f t="shared" si="27"/>
        <v>4</v>
      </c>
      <c r="BG278" s="103">
        <f t="shared" si="28"/>
        <v>0</v>
      </c>
      <c r="BH278" s="103">
        <f t="shared" si="29"/>
        <v>46</v>
      </c>
    </row>
    <row r="279" spans="1:60" x14ac:dyDescent="0.25">
      <c r="A279" s="100">
        <v>1018</v>
      </c>
      <c r="B279" s="67" t="s">
        <v>280</v>
      </c>
      <c r="C279" s="67" t="s">
        <v>264</v>
      </c>
      <c r="D279" s="178" t="s">
        <v>621</v>
      </c>
      <c r="E279" s="178" t="s">
        <v>621</v>
      </c>
      <c r="F279" s="178" t="s">
        <v>621</v>
      </c>
      <c r="G279" s="178" t="s">
        <v>621</v>
      </c>
      <c r="H279" s="178" t="s">
        <v>623</v>
      </c>
      <c r="I279" s="178" t="s">
        <v>621</v>
      </c>
      <c r="J279" s="178" t="s">
        <v>623</v>
      </c>
      <c r="K279" s="178" t="s">
        <v>623</v>
      </c>
      <c r="L279" s="178" t="s">
        <v>622</v>
      </c>
      <c r="M279" s="178" t="s">
        <v>621</v>
      </c>
      <c r="N279" s="178" t="s">
        <v>621</v>
      </c>
      <c r="O279" s="178" t="s">
        <v>621</v>
      </c>
      <c r="P279" s="178" t="s">
        <v>621</v>
      </c>
      <c r="Q279" s="178" t="s">
        <v>621</v>
      </c>
      <c r="R279" s="178" t="s">
        <v>621</v>
      </c>
      <c r="S279" s="178" t="s">
        <v>621</v>
      </c>
      <c r="T279" s="178" t="s">
        <v>621</v>
      </c>
      <c r="U279" s="178" t="s">
        <v>621</v>
      </c>
      <c r="V279" s="178" t="s">
        <v>621</v>
      </c>
      <c r="W279" s="178" t="s">
        <v>621</v>
      </c>
      <c r="X279" s="178" t="s">
        <v>621</v>
      </c>
      <c r="Y279" s="178" t="s">
        <v>621</v>
      </c>
      <c r="Z279" s="178" t="s">
        <v>621</v>
      </c>
      <c r="AA279" s="178" t="s">
        <v>621</v>
      </c>
      <c r="AB279" s="178" t="s">
        <v>621</v>
      </c>
      <c r="AC279" s="178" t="s">
        <v>621</v>
      </c>
      <c r="AD279" s="178" t="s">
        <v>621</v>
      </c>
      <c r="AE279" s="178" t="s">
        <v>621</v>
      </c>
      <c r="AF279" s="178" t="s">
        <v>621</v>
      </c>
      <c r="AG279" s="178" t="s">
        <v>622</v>
      </c>
      <c r="AH279" s="178" t="s">
        <v>622</v>
      </c>
      <c r="AI279" s="178" t="s">
        <v>622</v>
      </c>
      <c r="AJ279" s="178" t="s">
        <v>621</v>
      </c>
      <c r="AK279" s="178" t="s">
        <v>621</v>
      </c>
      <c r="AL279" s="178" t="s">
        <v>622</v>
      </c>
      <c r="AM279" s="178" t="s">
        <v>623</v>
      </c>
      <c r="AN279" s="178" t="s">
        <v>621</v>
      </c>
      <c r="AO279" s="178" t="s">
        <v>621</v>
      </c>
      <c r="AP279" s="178" t="s">
        <v>621</v>
      </c>
      <c r="AQ279" s="178" t="s">
        <v>622</v>
      </c>
      <c r="AR279" s="178" t="s">
        <v>621</v>
      </c>
      <c r="AS279" s="178" t="s">
        <v>623</v>
      </c>
      <c r="AT279" s="178" t="s">
        <v>623</v>
      </c>
      <c r="AU279" s="178" t="s">
        <v>621</v>
      </c>
      <c r="AV279" s="178" t="s">
        <v>621</v>
      </c>
      <c r="AW279" s="178" t="s">
        <v>622</v>
      </c>
      <c r="AX279" s="178" t="s">
        <v>621</v>
      </c>
      <c r="AY279" s="178" t="s">
        <v>621</v>
      </c>
      <c r="AZ279" s="178" t="s">
        <v>622</v>
      </c>
      <c r="BA279" s="178" t="s">
        <v>621</v>
      </c>
      <c r="BC279" s="103">
        <f t="shared" si="24"/>
        <v>36</v>
      </c>
      <c r="BD279" s="103">
        <f t="shared" si="25"/>
        <v>8</v>
      </c>
      <c r="BE279" s="103">
        <f t="shared" si="26"/>
        <v>0</v>
      </c>
      <c r="BF279" s="103">
        <f t="shared" si="27"/>
        <v>6</v>
      </c>
      <c r="BG279" s="103">
        <f t="shared" si="28"/>
        <v>0</v>
      </c>
      <c r="BH279" s="103">
        <f t="shared" si="29"/>
        <v>44</v>
      </c>
    </row>
    <row r="280" spans="1:60" x14ac:dyDescent="0.25">
      <c r="A280" s="100">
        <v>1019</v>
      </c>
      <c r="B280" s="67" t="s">
        <v>281</v>
      </c>
      <c r="C280" s="67" t="s">
        <v>264</v>
      </c>
      <c r="D280" s="178" t="s">
        <v>623</v>
      </c>
      <c r="E280" s="178" t="s">
        <v>621</v>
      </c>
      <c r="F280" s="178" t="s">
        <v>621</v>
      </c>
      <c r="G280" s="178" t="s">
        <v>621</v>
      </c>
      <c r="H280" s="178" t="s">
        <v>621</v>
      </c>
      <c r="I280" s="178" t="s">
        <v>621</v>
      </c>
      <c r="J280" s="178" t="s">
        <v>621</v>
      </c>
      <c r="K280" s="178" t="s">
        <v>621</v>
      </c>
      <c r="L280" s="178" t="s">
        <v>621</v>
      </c>
      <c r="M280" s="178" t="s">
        <v>621</v>
      </c>
      <c r="N280" s="178" t="s">
        <v>621</v>
      </c>
      <c r="O280" s="178" t="s">
        <v>621</v>
      </c>
      <c r="P280" s="178" t="s">
        <v>623</v>
      </c>
      <c r="Q280" s="178" t="s">
        <v>621</v>
      </c>
      <c r="R280" s="178" t="s">
        <v>621</v>
      </c>
      <c r="S280" s="178" t="s">
        <v>621</v>
      </c>
      <c r="T280" s="178" t="s">
        <v>620</v>
      </c>
      <c r="U280" s="178" t="s">
        <v>621</v>
      </c>
      <c r="V280" s="178" t="s">
        <v>621</v>
      </c>
      <c r="W280" s="178" t="s">
        <v>621</v>
      </c>
      <c r="X280" s="178" t="s">
        <v>621</v>
      </c>
      <c r="Y280" s="178" t="s">
        <v>622</v>
      </c>
      <c r="Z280" s="178" t="s">
        <v>621</v>
      </c>
      <c r="AA280" s="178" t="s">
        <v>621</v>
      </c>
      <c r="AB280" s="178" t="s">
        <v>621</v>
      </c>
      <c r="AC280" s="178" t="s">
        <v>621</v>
      </c>
      <c r="AD280" s="178" t="s">
        <v>621</v>
      </c>
      <c r="AE280" s="178" t="s">
        <v>621</v>
      </c>
      <c r="AF280" s="178" t="s">
        <v>621</v>
      </c>
      <c r="AG280" s="178" t="s">
        <v>622</v>
      </c>
      <c r="AH280" s="178" t="s">
        <v>622</v>
      </c>
      <c r="AI280" s="178" t="s">
        <v>622</v>
      </c>
      <c r="AJ280" s="178" t="s">
        <v>621</v>
      </c>
      <c r="AK280" s="178" t="s">
        <v>621</v>
      </c>
      <c r="AL280" s="178" t="s">
        <v>621</v>
      </c>
      <c r="AM280" s="178" t="s">
        <v>621</v>
      </c>
      <c r="AN280" s="178" t="s">
        <v>621</v>
      </c>
      <c r="AO280" s="178" t="s">
        <v>621</v>
      </c>
      <c r="AP280" s="178" t="s">
        <v>621</v>
      </c>
      <c r="AQ280" s="178" t="s">
        <v>621</v>
      </c>
      <c r="AR280" s="178" t="s">
        <v>621</v>
      </c>
      <c r="AS280" s="178" t="s">
        <v>621</v>
      </c>
      <c r="AT280" s="178" t="s">
        <v>621</v>
      </c>
      <c r="AU280" s="178" t="s">
        <v>621</v>
      </c>
      <c r="AV280" s="178" t="s">
        <v>621</v>
      </c>
      <c r="AW280" s="178" t="s">
        <v>621</v>
      </c>
      <c r="AX280" s="178" t="s">
        <v>621</v>
      </c>
      <c r="AY280" s="178" t="s">
        <v>620</v>
      </c>
      <c r="AZ280" s="178" t="s">
        <v>622</v>
      </c>
      <c r="BA280" s="178" t="s">
        <v>623</v>
      </c>
      <c r="BC280" s="103">
        <f t="shared" si="24"/>
        <v>40</v>
      </c>
      <c r="BD280" s="103">
        <f t="shared" si="25"/>
        <v>5</v>
      </c>
      <c r="BE280" s="103">
        <f t="shared" si="26"/>
        <v>2</v>
      </c>
      <c r="BF280" s="103">
        <f t="shared" si="27"/>
        <v>3</v>
      </c>
      <c r="BG280" s="103">
        <f t="shared" si="28"/>
        <v>0</v>
      </c>
      <c r="BH280" s="103">
        <f t="shared" si="29"/>
        <v>47</v>
      </c>
    </row>
    <row r="281" spans="1:60" x14ac:dyDescent="0.25">
      <c r="A281" s="100">
        <v>1020</v>
      </c>
      <c r="B281" s="67" t="s">
        <v>282</v>
      </c>
      <c r="C281" s="67" t="s">
        <v>264</v>
      </c>
      <c r="D281" s="178" t="s">
        <v>621</v>
      </c>
      <c r="E281" s="178" t="s">
        <v>623</v>
      </c>
      <c r="F281" s="178" t="s">
        <v>621</v>
      </c>
      <c r="G281" s="178" t="s">
        <v>621</v>
      </c>
      <c r="H281" s="178" t="s">
        <v>621</v>
      </c>
      <c r="I281" s="178" t="s">
        <v>621</v>
      </c>
      <c r="J281" s="178" t="s">
        <v>623</v>
      </c>
      <c r="K281" s="178" t="s">
        <v>621</v>
      </c>
      <c r="L281" s="178" t="s">
        <v>622</v>
      </c>
      <c r="M281" s="178" t="s">
        <v>621</v>
      </c>
      <c r="N281" s="178" t="s">
        <v>623</v>
      </c>
      <c r="O281" s="178" t="s">
        <v>621</v>
      </c>
      <c r="P281" s="178" t="s">
        <v>621</v>
      </c>
      <c r="Q281" s="178" t="s">
        <v>623</v>
      </c>
      <c r="R281" s="178" t="s">
        <v>621</v>
      </c>
      <c r="S281" s="178" t="s">
        <v>621</v>
      </c>
      <c r="T281" s="178" t="s">
        <v>621</v>
      </c>
      <c r="U281" s="178" t="s">
        <v>621</v>
      </c>
      <c r="V281" s="178" t="s">
        <v>621</v>
      </c>
      <c r="W281" s="178" t="s">
        <v>621</v>
      </c>
      <c r="X281" s="178" t="s">
        <v>621</v>
      </c>
      <c r="Y281" s="178" t="s">
        <v>622</v>
      </c>
      <c r="Z281" s="178" t="s">
        <v>621</v>
      </c>
      <c r="AA281" s="178" t="s">
        <v>621</v>
      </c>
      <c r="AB281" s="178" t="s">
        <v>621</v>
      </c>
      <c r="AC281" s="178" t="s">
        <v>621</v>
      </c>
      <c r="AD281" s="178" t="s">
        <v>621</v>
      </c>
      <c r="AE281" s="178" t="s">
        <v>621</v>
      </c>
      <c r="AF281" s="178" t="s">
        <v>621</v>
      </c>
      <c r="AG281" s="178" t="s">
        <v>622</v>
      </c>
      <c r="AH281" s="178" t="s">
        <v>622</v>
      </c>
      <c r="AI281" s="178" t="s">
        <v>622</v>
      </c>
      <c r="AJ281" s="178" t="s">
        <v>621</v>
      </c>
      <c r="AK281" s="178" t="s">
        <v>621</v>
      </c>
      <c r="AL281" s="178" t="s">
        <v>622</v>
      </c>
      <c r="AM281" s="178" t="s">
        <v>621</v>
      </c>
      <c r="AN281" s="178" t="s">
        <v>621</v>
      </c>
      <c r="AO281" s="178" t="s">
        <v>621</v>
      </c>
      <c r="AP281" s="178" t="s">
        <v>621</v>
      </c>
      <c r="AQ281" s="178" t="s">
        <v>622</v>
      </c>
      <c r="AR281" s="178" t="s">
        <v>623</v>
      </c>
      <c r="AS281" s="178" t="s">
        <v>621</v>
      </c>
      <c r="AT281" s="178" t="s">
        <v>621</v>
      </c>
      <c r="AU281" s="178" t="s">
        <v>621</v>
      </c>
      <c r="AV281" s="178" t="s">
        <v>621</v>
      </c>
      <c r="AW281" s="178" t="s">
        <v>622</v>
      </c>
      <c r="AX281" s="178" t="s">
        <v>621</v>
      </c>
      <c r="AY281" s="178" t="s">
        <v>621</v>
      </c>
      <c r="AZ281" s="178" t="s">
        <v>622</v>
      </c>
      <c r="BA281" s="178" t="s">
        <v>623</v>
      </c>
      <c r="BC281" s="103">
        <f t="shared" si="24"/>
        <v>35</v>
      </c>
      <c r="BD281" s="103">
        <f t="shared" si="25"/>
        <v>9</v>
      </c>
      <c r="BE281" s="103">
        <f t="shared" si="26"/>
        <v>0</v>
      </c>
      <c r="BF281" s="103">
        <f t="shared" si="27"/>
        <v>6</v>
      </c>
      <c r="BG281" s="103">
        <f t="shared" si="28"/>
        <v>0</v>
      </c>
      <c r="BH281" s="103">
        <f t="shared" si="29"/>
        <v>44</v>
      </c>
    </row>
    <row r="282" spans="1:60" x14ac:dyDescent="0.25">
      <c r="A282" s="100">
        <v>1021</v>
      </c>
      <c r="B282" s="67" t="s">
        <v>283</v>
      </c>
      <c r="C282" s="67" t="s">
        <v>264</v>
      </c>
      <c r="D282" s="178" t="s">
        <v>622</v>
      </c>
      <c r="E282" s="178" t="s">
        <v>621</v>
      </c>
      <c r="F282" s="178" t="s">
        <v>621</v>
      </c>
      <c r="G282" s="178" t="s">
        <v>623</v>
      </c>
      <c r="H282" s="178" t="s">
        <v>623</v>
      </c>
      <c r="I282" s="178" t="s">
        <v>621</v>
      </c>
      <c r="J282" s="178" t="s">
        <v>623</v>
      </c>
      <c r="K282" s="178" t="s">
        <v>621</v>
      </c>
      <c r="L282" s="178" t="s">
        <v>621</v>
      </c>
      <c r="M282" s="178" t="s">
        <v>621</v>
      </c>
      <c r="N282" s="178" t="s">
        <v>621</v>
      </c>
      <c r="O282" s="178" t="s">
        <v>621</v>
      </c>
      <c r="P282" s="178" t="s">
        <v>621</v>
      </c>
      <c r="Q282" s="178" t="s">
        <v>620</v>
      </c>
      <c r="R282" s="178" t="s">
        <v>621</v>
      </c>
      <c r="S282" s="178" t="s">
        <v>621</v>
      </c>
      <c r="T282" s="178" t="s">
        <v>620</v>
      </c>
      <c r="U282" s="178" t="s">
        <v>621</v>
      </c>
      <c r="V282" s="178" t="s">
        <v>621</v>
      </c>
      <c r="W282" s="178" t="s">
        <v>623</v>
      </c>
      <c r="X282" s="178" t="s">
        <v>621</v>
      </c>
      <c r="Y282" s="178" t="s">
        <v>621</v>
      </c>
      <c r="Z282" s="178" t="s">
        <v>621</v>
      </c>
      <c r="AA282" s="178" t="s">
        <v>621</v>
      </c>
      <c r="AB282" s="178" t="s">
        <v>621</v>
      </c>
      <c r="AC282" s="178" t="s">
        <v>621</v>
      </c>
      <c r="AD282" s="178" t="s">
        <v>621</v>
      </c>
      <c r="AE282" s="178" t="s">
        <v>621</v>
      </c>
      <c r="AF282" s="178" t="s">
        <v>621</v>
      </c>
      <c r="AG282" s="178" t="s">
        <v>623</v>
      </c>
      <c r="AH282" s="178" t="s">
        <v>621</v>
      </c>
      <c r="AI282" s="178" t="s">
        <v>621</v>
      </c>
      <c r="AJ282" s="178" t="s">
        <v>621</v>
      </c>
      <c r="AK282" s="178" t="s">
        <v>623</v>
      </c>
      <c r="AL282" s="178" t="s">
        <v>621</v>
      </c>
      <c r="AM282" s="178" t="s">
        <v>621</v>
      </c>
      <c r="AN282" s="178" t="s">
        <v>621</v>
      </c>
      <c r="AO282" s="178" t="s">
        <v>621</v>
      </c>
      <c r="AP282" s="178" t="s">
        <v>621</v>
      </c>
      <c r="AQ282" s="178" t="s">
        <v>623</v>
      </c>
      <c r="AR282" s="178" t="s">
        <v>621</v>
      </c>
      <c r="AS282" s="178" t="s">
        <v>621</v>
      </c>
      <c r="AT282" s="178" t="s">
        <v>623</v>
      </c>
      <c r="AU282" s="178" t="s">
        <v>621</v>
      </c>
      <c r="AV282" s="178" t="s">
        <v>621</v>
      </c>
      <c r="AW282" s="178" t="s">
        <v>621</v>
      </c>
      <c r="AX282" s="178" t="s">
        <v>623</v>
      </c>
      <c r="AY282" s="178" t="s">
        <v>621</v>
      </c>
      <c r="AZ282" s="178" t="s">
        <v>622</v>
      </c>
      <c r="BA282" s="178" t="s">
        <v>622</v>
      </c>
      <c r="BC282" s="103">
        <f t="shared" si="24"/>
        <v>36</v>
      </c>
      <c r="BD282" s="103">
        <f t="shared" si="25"/>
        <v>3</v>
      </c>
      <c r="BE282" s="103">
        <f t="shared" si="26"/>
        <v>2</v>
      </c>
      <c r="BF282" s="103">
        <f t="shared" si="27"/>
        <v>9</v>
      </c>
      <c r="BG282" s="103">
        <f t="shared" si="28"/>
        <v>0</v>
      </c>
      <c r="BH282" s="103">
        <f t="shared" si="29"/>
        <v>41</v>
      </c>
    </row>
    <row r="283" spans="1:60" x14ac:dyDescent="0.25">
      <c r="A283" s="100">
        <v>1022</v>
      </c>
      <c r="B283" s="67" t="s">
        <v>284</v>
      </c>
      <c r="C283" s="67" t="s">
        <v>264</v>
      </c>
      <c r="D283" s="178" t="s">
        <v>623</v>
      </c>
      <c r="E283" s="178" t="s">
        <v>621</v>
      </c>
      <c r="F283" s="178" t="s">
        <v>621</v>
      </c>
      <c r="G283" s="178" t="s">
        <v>621</v>
      </c>
      <c r="H283" s="178" t="s">
        <v>621</v>
      </c>
      <c r="I283" s="178" t="s">
        <v>621</v>
      </c>
      <c r="J283" s="178" t="s">
        <v>623</v>
      </c>
      <c r="K283" s="178" t="s">
        <v>621</v>
      </c>
      <c r="L283" s="178" t="s">
        <v>621</v>
      </c>
      <c r="M283" s="178" t="s">
        <v>621</v>
      </c>
      <c r="N283" s="178" t="s">
        <v>621</v>
      </c>
      <c r="O283" s="178" t="s">
        <v>621</v>
      </c>
      <c r="P283" s="178" t="s">
        <v>620</v>
      </c>
      <c r="Q283" s="178" t="s">
        <v>620</v>
      </c>
      <c r="R283" s="178" t="s">
        <v>621</v>
      </c>
      <c r="S283" s="178" t="s">
        <v>621</v>
      </c>
      <c r="T283" s="178" t="s">
        <v>621</v>
      </c>
      <c r="U283" s="178" t="s">
        <v>621</v>
      </c>
      <c r="V283" s="178" t="s">
        <v>621</v>
      </c>
      <c r="W283" s="178" t="s">
        <v>623</v>
      </c>
      <c r="X283" s="178" t="s">
        <v>621</v>
      </c>
      <c r="Y283" s="178" t="s">
        <v>622</v>
      </c>
      <c r="Z283" s="178" t="s">
        <v>621</v>
      </c>
      <c r="AA283" s="178" t="s">
        <v>621</v>
      </c>
      <c r="AB283" s="178" t="s">
        <v>621</v>
      </c>
      <c r="AC283" s="178" t="s">
        <v>621</v>
      </c>
      <c r="AD283" s="178" t="s">
        <v>623</v>
      </c>
      <c r="AE283" s="178" t="s">
        <v>621</v>
      </c>
      <c r="AF283" s="178" t="s">
        <v>621</v>
      </c>
      <c r="AG283" s="178" t="s">
        <v>623</v>
      </c>
      <c r="AH283" s="178" t="s">
        <v>622</v>
      </c>
      <c r="AI283" s="178" t="s">
        <v>622</v>
      </c>
      <c r="AJ283" s="178" t="s">
        <v>621</v>
      </c>
      <c r="AK283" s="178" t="s">
        <v>621</v>
      </c>
      <c r="AL283" s="178" t="s">
        <v>621</v>
      </c>
      <c r="AM283" s="178" t="s">
        <v>621</v>
      </c>
      <c r="AN283" s="178" t="s">
        <v>621</v>
      </c>
      <c r="AO283" s="178" t="s">
        <v>623</v>
      </c>
      <c r="AP283" s="178" t="s">
        <v>621</v>
      </c>
      <c r="AQ283" s="178" t="s">
        <v>621</v>
      </c>
      <c r="AR283" s="178" t="s">
        <v>621</v>
      </c>
      <c r="AS283" s="178" t="s">
        <v>621</v>
      </c>
      <c r="AT283" s="178" t="s">
        <v>623</v>
      </c>
      <c r="AU283" s="178" t="s">
        <v>621</v>
      </c>
      <c r="AV283" s="178" t="s">
        <v>623</v>
      </c>
      <c r="AW283" s="178" t="s">
        <v>620</v>
      </c>
      <c r="AX283" s="178" t="s">
        <v>621</v>
      </c>
      <c r="AY283" s="178" t="s">
        <v>621</v>
      </c>
      <c r="AZ283" s="178" t="s">
        <v>622</v>
      </c>
      <c r="BA283" s="178" t="s">
        <v>621</v>
      </c>
      <c r="BC283" s="103">
        <f t="shared" si="24"/>
        <v>35</v>
      </c>
      <c r="BD283" s="103">
        <f t="shared" si="25"/>
        <v>4</v>
      </c>
      <c r="BE283" s="103">
        <f t="shared" si="26"/>
        <v>3</v>
      </c>
      <c r="BF283" s="103">
        <f t="shared" si="27"/>
        <v>8</v>
      </c>
      <c r="BG283" s="103">
        <f t="shared" si="28"/>
        <v>0</v>
      </c>
      <c r="BH283" s="103">
        <f t="shared" si="29"/>
        <v>42</v>
      </c>
    </row>
    <row r="284" spans="1:60" x14ac:dyDescent="0.25">
      <c r="A284" s="100">
        <v>1023</v>
      </c>
      <c r="B284" s="67" t="s">
        <v>285</v>
      </c>
      <c r="C284" s="67" t="s">
        <v>264</v>
      </c>
      <c r="D284" s="178" t="s">
        <v>621</v>
      </c>
      <c r="E284" s="178" t="s">
        <v>621</v>
      </c>
      <c r="F284" s="178" t="s">
        <v>621</v>
      </c>
      <c r="G284" s="178" t="s">
        <v>621</v>
      </c>
      <c r="H284" s="178" t="s">
        <v>623</v>
      </c>
      <c r="I284" s="178" t="s">
        <v>623</v>
      </c>
      <c r="J284" s="178" t="s">
        <v>623</v>
      </c>
      <c r="K284" s="178" t="s">
        <v>623</v>
      </c>
      <c r="L284" s="178" t="s">
        <v>622</v>
      </c>
      <c r="M284" s="178" t="s">
        <v>621</v>
      </c>
      <c r="N284" s="178" t="s">
        <v>621</v>
      </c>
      <c r="O284" s="178" t="s">
        <v>621</v>
      </c>
      <c r="P284" s="178" t="s">
        <v>621</v>
      </c>
      <c r="Q284" s="178" t="s">
        <v>621</v>
      </c>
      <c r="R284" s="178" t="s">
        <v>621</v>
      </c>
      <c r="S284" s="178" t="s">
        <v>621</v>
      </c>
      <c r="T284" s="178" t="s">
        <v>621</v>
      </c>
      <c r="U284" s="178" t="s">
        <v>621</v>
      </c>
      <c r="V284" s="178" t="s">
        <v>621</v>
      </c>
      <c r="W284" s="178" t="s">
        <v>621</v>
      </c>
      <c r="X284" s="178" t="s">
        <v>621</v>
      </c>
      <c r="Y284" s="178" t="s">
        <v>621</v>
      </c>
      <c r="Z284" s="178" t="s">
        <v>621</v>
      </c>
      <c r="AA284" s="178" t="s">
        <v>621</v>
      </c>
      <c r="AB284" s="178" t="s">
        <v>621</v>
      </c>
      <c r="AC284" s="178" t="s">
        <v>621</v>
      </c>
      <c r="AD284" s="178" t="s">
        <v>621</v>
      </c>
      <c r="AE284" s="178" t="s">
        <v>622</v>
      </c>
      <c r="AF284" s="178" t="s">
        <v>623</v>
      </c>
      <c r="AG284" s="178" t="s">
        <v>622</v>
      </c>
      <c r="AH284" s="178" t="s">
        <v>622</v>
      </c>
      <c r="AI284" s="178" t="s">
        <v>622</v>
      </c>
      <c r="AJ284" s="178" t="s">
        <v>621</v>
      </c>
      <c r="AK284" s="178" t="s">
        <v>621</v>
      </c>
      <c r="AL284" s="178" t="s">
        <v>622</v>
      </c>
      <c r="AM284" s="178" t="s">
        <v>621</v>
      </c>
      <c r="AN284" s="178" t="s">
        <v>621</v>
      </c>
      <c r="AO284" s="178" t="s">
        <v>622</v>
      </c>
      <c r="AP284" s="178" t="s">
        <v>621</v>
      </c>
      <c r="AQ284" s="178" t="s">
        <v>622</v>
      </c>
      <c r="AR284" s="178" t="s">
        <v>621</v>
      </c>
      <c r="AS284" s="178" t="s">
        <v>623</v>
      </c>
      <c r="AT284" s="178" t="s">
        <v>621</v>
      </c>
      <c r="AU284" s="178" t="s">
        <v>621</v>
      </c>
      <c r="AV284" s="178" t="s">
        <v>621</v>
      </c>
      <c r="AW284" s="178" t="s">
        <v>622</v>
      </c>
      <c r="AX284" s="178" t="s">
        <v>621</v>
      </c>
      <c r="AY284" s="178" t="s">
        <v>621</v>
      </c>
      <c r="AZ284" s="178" t="s">
        <v>622</v>
      </c>
      <c r="BA284" s="178" t="s">
        <v>621</v>
      </c>
      <c r="BC284" s="103">
        <f t="shared" si="24"/>
        <v>34</v>
      </c>
      <c r="BD284" s="103">
        <f t="shared" si="25"/>
        <v>10</v>
      </c>
      <c r="BE284" s="103">
        <f t="shared" si="26"/>
        <v>0</v>
      </c>
      <c r="BF284" s="103">
        <f t="shared" si="27"/>
        <v>6</v>
      </c>
      <c r="BG284" s="103">
        <f t="shared" si="28"/>
        <v>0</v>
      </c>
      <c r="BH284" s="103">
        <f t="shared" si="29"/>
        <v>44</v>
      </c>
    </row>
    <row r="285" spans="1:60" x14ac:dyDescent="0.25">
      <c r="A285" s="100">
        <v>1024</v>
      </c>
      <c r="B285" s="67" t="s">
        <v>286</v>
      </c>
      <c r="C285" s="67" t="s">
        <v>264</v>
      </c>
      <c r="D285" s="178" t="s">
        <v>621</v>
      </c>
      <c r="E285" s="178" t="s">
        <v>621</v>
      </c>
      <c r="F285" s="178" t="s">
        <v>621</v>
      </c>
      <c r="G285" s="178" t="s">
        <v>621</v>
      </c>
      <c r="H285" s="178" t="s">
        <v>623</v>
      </c>
      <c r="I285" s="178" t="s">
        <v>621</v>
      </c>
      <c r="J285" s="178" t="s">
        <v>621</v>
      </c>
      <c r="K285" s="178" t="s">
        <v>621</v>
      </c>
      <c r="L285" s="178" t="s">
        <v>622</v>
      </c>
      <c r="M285" s="178" t="s">
        <v>621</v>
      </c>
      <c r="N285" s="178" t="s">
        <v>621</v>
      </c>
      <c r="O285" s="178" t="s">
        <v>621</v>
      </c>
      <c r="P285" s="178" t="s">
        <v>621</v>
      </c>
      <c r="Q285" s="178" t="s">
        <v>621</v>
      </c>
      <c r="R285" s="178" t="s">
        <v>621</v>
      </c>
      <c r="S285" s="178" t="s">
        <v>621</v>
      </c>
      <c r="T285" s="178" t="s">
        <v>621</v>
      </c>
      <c r="U285" s="178" t="s">
        <v>621</v>
      </c>
      <c r="V285" s="178" t="s">
        <v>621</v>
      </c>
      <c r="W285" s="178" t="s">
        <v>621</v>
      </c>
      <c r="X285" s="178" t="s">
        <v>621</v>
      </c>
      <c r="Y285" s="178" t="s">
        <v>622</v>
      </c>
      <c r="Z285" s="178" t="s">
        <v>621</v>
      </c>
      <c r="AA285" s="178" t="s">
        <v>621</v>
      </c>
      <c r="AB285" s="178" t="s">
        <v>621</v>
      </c>
      <c r="AC285" s="178" t="s">
        <v>623</v>
      </c>
      <c r="AD285" s="178" t="s">
        <v>621</v>
      </c>
      <c r="AE285" s="178" t="s">
        <v>621</v>
      </c>
      <c r="AF285" s="178" t="s">
        <v>621</v>
      </c>
      <c r="AG285" s="178" t="s">
        <v>622</v>
      </c>
      <c r="AH285" s="178" t="s">
        <v>622</v>
      </c>
      <c r="AI285" s="178" t="s">
        <v>622</v>
      </c>
      <c r="AJ285" s="178" t="s">
        <v>621</v>
      </c>
      <c r="AK285" s="178" t="s">
        <v>621</v>
      </c>
      <c r="AL285" s="178" t="s">
        <v>621</v>
      </c>
      <c r="AM285" s="178" t="s">
        <v>621</v>
      </c>
      <c r="AN285" s="178" t="s">
        <v>621</v>
      </c>
      <c r="AO285" s="178" t="s">
        <v>621</v>
      </c>
      <c r="AP285" s="178" t="s">
        <v>621</v>
      </c>
      <c r="AQ285" s="178" t="s">
        <v>621</v>
      </c>
      <c r="AR285" s="178" t="s">
        <v>621</v>
      </c>
      <c r="AS285" s="178" t="s">
        <v>621</v>
      </c>
      <c r="AT285" s="178" t="s">
        <v>621</v>
      </c>
      <c r="AU285" s="178" t="s">
        <v>621</v>
      </c>
      <c r="AV285" s="178" t="s">
        <v>621</v>
      </c>
      <c r="AW285" s="178" t="s">
        <v>621</v>
      </c>
      <c r="AX285" s="178" t="s">
        <v>620</v>
      </c>
      <c r="AY285" s="178" t="s">
        <v>621</v>
      </c>
      <c r="AZ285" s="178" t="s">
        <v>622</v>
      </c>
      <c r="BA285" s="178" t="s">
        <v>622</v>
      </c>
      <c r="BC285" s="103">
        <f t="shared" si="24"/>
        <v>40</v>
      </c>
      <c r="BD285" s="103">
        <f t="shared" si="25"/>
        <v>7</v>
      </c>
      <c r="BE285" s="103">
        <f t="shared" si="26"/>
        <v>1</v>
      </c>
      <c r="BF285" s="103">
        <f t="shared" si="27"/>
        <v>2</v>
      </c>
      <c r="BG285" s="103">
        <f t="shared" si="28"/>
        <v>0</v>
      </c>
      <c r="BH285" s="103">
        <f t="shared" si="29"/>
        <v>48</v>
      </c>
    </row>
    <row r="286" spans="1:60" x14ac:dyDescent="0.25">
      <c r="A286" s="100">
        <v>1025</v>
      </c>
      <c r="B286" s="67" t="s">
        <v>287</v>
      </c>
      <c r="C286" s="67" t="s">
        <v>264</v>
      </c>
      <c r="D286" s="178" t="s">
        <v>621</v>
      </c>
      <c r="E286" s="178" t="s">
        <v>621</v>
      </c>
      <c r="F286" s="178" t="s">
        <v>621</v>
      </c>
      <c r="G286" s="178" t="s">
        <v>621</v>
      </c>
      <c r="H286" s="178" t="s">
        <v>621</v>
      </c>
      <c r="I286" s="178" t="s">
        <v>621</v>
      </c>
      <c r="J286" s="178" t="s">
        <v>623</v>
      </c>
      <c r="K286" s="178" t="s">
        <v>621</v>
      </c>
      <c r="L286" s="178" t="s">
        <v>622</v>
      </c>
      <c r="M286" s="178" t="s">
        <v>621</v>
      </c>
      <c r="N286" s="178" t="s">
        <v>621</v>
      </c>
      <c r="O286" s="178" t="s">
        <v>621</v>
      </c>
      <c r="P286" s="178" t="s">
        <v>621</v>
      </c>
      <c r="Q286" s="178" t="s">
        <v>620</v>
      </c>
      <c r="R286" s="178" t="s">
        <v>621</v>
      </c>
      <c r="S286" s="178" t="s">
        <v>621</v>
      </c>
      <c r="T286" s="178" t="s">
        <v>620</v>
      </c>
      <c r="U286" s="178" t="s">
        <v>621</v>
      </c>
      <c r="V286" s="178" t="s">
        <v>621</v>
      </c>
      <c r="W286" s="178" t="s">
        <v>621</v>
      </c>
      <c r="X286" s="178" t="s">
        <v>621</v>
      </c>
      <c r="Y286" s="178" t="s">
        <v>622</v>
      </c>
      <c r="Z286" s="178" t="s">
        <v>621</v>
      </c>
      <c r="AA286" s="178" t="s">
        <v>621</v>
      </c>
      <c r="AB286" s="178" t="s">
        <v>621</v>
      </c>
      <c r="AC286" s="178" t="s">
        <v>621</v>
      </c>
      <c r="AD286" s="178" t="s">
        <v>623</v>
      </c>
      <c r="AE286" s="178" t="s">
        <v>621</v>
      </c>
      <c r="AF286" s="178" t="s">
        <v>621</v>
      </c>
      <c r="AG286" s="178" t="s">
        <v>622</v>
      </c>
      <c r="AH286" s="178" t="s">
        <v>622</v>
      </c>
      <c r="AI286" s="178" t="s">
        <v>622</v>
      </c>
      <c r="AJ286" s="178" t="s">
        <v>621</v>
      </c>
      <c r="AK286" s="178" t="s">
        <v>623</v>
      </c>
      <c r="AL286" s="178" t="s">
        <v>622</v>
      </c>
      <c r="AM286" s="178" t="s">
        <v>621</v>
      </c>
      <c r="AN286" s="178" t="s">
        <v>621</v>
      </c>
      <c r="AO286" s="178" t="s">
        <v>621</v>
      </c>
      <c r="AP286" s="178" t="s">
        <v>621</v>
      </c>
      <c r="AQ286" s="178" t="s">
        <v>621</v>
      </c>
      <c r="AR286" s="178" t="s">
        <v>621</v>
      </c>
      <c r="AS286" s="178" t="s">
        <v>621</v>
      </c>
      <c r="AT286" s="178" t="s">
        <v>621</v>
      </c>
      <c r="AU286" s="178" t="s">
        <v>621</v>
      </c>
      <c r="AV286" s="178" t="s">
        <v>621</v>
      </c>
      <c r="AW286" s="178" t="s">
        <v>622</v>
      </c>
      <c r="AX286" s="178" t="s">
        <v>621</v>
      </c>
      <c r="AY286" s="178" t="s">
        <v>621</v>
      </c>
      <c r="AZ286" s="178" t="s">
        <v>622</v>
      </c>
      <c r="BA286" s="178" t="s">
        <v>622</v>
      </c>
      <c r="BC286" s="103">
        <f t="shared" si="24"/>
        <v>36</v>
      </c>
      <c r="BD286" s="103">
        <f t="shared" si="25"/>
        <v>9</v>
      </c>
      <c r="BE286" s="103">
        <f t="shared" si="26"/>
        <v>2</v>
      </c>
      <c r="BF286" s="103">
        <f t="shared" si="27"/>
        <v>3</v>
      </c>
      <c r="BG286" s="103">
        <f t="shared" si="28"/>
        <v>0</v>
      </c>
      <c r="BH286" s="103">
        <f t="shared" si="29"/>
        <v>47</v>
      </c>
    </row>
    <row r="287" spans="1:60" x14ac:dyDescent="0.25">
      <c r="A287" s="100">
        <v>1026</v>
      </c>
      <c r="B287" s="67" t="s">
        <v>288</v>
      </c>
      <c r="C287" s="67" t="s">
        <v>264</v>
      </c>
      <c r="D287" s="178" t="s">
        <v>621</v>
      </c>
      <c r="E287" s="178" t="s">
        <v>621</v>
      </c>
      <c r="F287" s="178" t="s">
        <v>621</v>
      </c>
      <c r="G287" s="178" t="s">
        <v>621</v>
      </c>
      <c r="H287" s="178" t="s">
        <v>621</v>
      </c>
      <c r="I287" s="178" t="s">
        <v>621</v>
      </c>
      <c r="J287" s="178" t="s">
        <v>621</v>
      </c>
      <c r="K287" s="178" t="s">
        <v>621</v>
      </c>
      <c r="L287" s="178" t="s">
        <v>621</v>
      </c>
      <c r="M287" s="178" t="s">
        <v>621</v>
      </c>
      <c r="N287" s="178" t="s">
        <v>623</v>
      </c>
      <c r="O287" s="178" t="s">
        <v>621</v>
      </c>
      <c r="P287" s="178" t="s">
        <v>621</v>
      </c>
      <c r="Q287" s="178" t="s">
        <v>621</v>
      </c>
      <c r="R287" s="178" t="s">
        <v>621</v>
      </c>
      <c r="S287" s="178" t="s">
        <v>621</v>
      </c>
      <c r="T287" s="178" t="s">
        <v>621</v>
      </c>
      <c r="U287" s="178" t="s">
        <v>621</v>
      </c>
      <c r="V287" s="178" t="s">
        <v>623</v>
      </c>
      <c r="W287" s="178" t="s">
        <v>621</v>
      </c>
      <c r="X287" s="178" t="s">
        <v>621</v>
      </c>
      <c r="Y287" s="178" t="s">
        <v>622</v>
      </c>
      <c r="Z287" s="178" t="s">
        <v>621</v>
      </c>
      <c r="AA287" s="178" t="s">
        <v>621</v>
      </c>
      <c r="AB287" s="178" t="s">
        <v>621</v>
      </c>
      <c r="AC287" s="178" t="s">
        <v>621</v>
      </c>
      <c r="AD287" s="178" t="s">
        <v>621</v>
      </c>
      <c r="AE287" s="178" t="s">
        <v>621</v>
      </c>
      <c r="AF287" s="178" t="s">
        <v>621</v>
      </c>
      <c r="AG287" s="178" t="s">
        <v>622</v>
      </c>
      <c r="AH287" s="178" t="s">
        <v>622</v>
      </c>
      <c r="AI287" s="178" t="s">
        <v>622</v>
      </c>
      <c r="AJ287" s="178" t="s">
        <v>621</v>
      </c>
      <c r="AK287" s="178" t="s">
        <v>621</v>
      </c>
      <c r="AL287" s="178" t="s">
        <v>621</v>
      </c>
      <c r="AM287" s="178" t="s">
        <v>621</v>
      </c>
      <c r="AN287" s="178" t="s">
        <v>621</v>
      </c>
      <c r="AO287" s="178" t="s">
        <v>620</v>
      </c>
      <c r="AP287" s="178" t="s">
        <v>621</v>
      </c>
      <c r="AQ287" s="178" t="s">
        <v>621</v>
      </c>
      <c r="AR287" s="178" t="s">
        <v>623</v>
      </c>
      <c r="AS287" s="178" t="s">
        <v>623</v>
      </c>
      <c r="AT287" s="178" t="s">
        <v>621</v>
      </c>
      <c r="AU287" s="178" t="s">
        <v>621</v>
      </c>
      <c r="AV287" s="178" t="s">
        <v>623</v>
      </c>
      <c r="AW287" s="178" t="s">
        <v>623</v>
      </c>
      <c r="AX287" s="178" t="s">
        <v>621</v>
      </c>
      <c r="AY287" s="178" t="s">
        <v>621</v>
      </c>
      <c r="AZ287" s="178" t="s">
        <v>622</v>
      </c>
      <c r="BA287" s="178" t="s">
        <v>621</v>
      </c>
      <c r="BC287" s="103">
        <f t="shared" si="24"/>
        <v>38</v>
      </c>
      <c r="BD287" s="103">
        <f t="shared" si="25"/>
        <v>5</v>
      </c>
      <c r="BE287" s="103">
        <f t="shared" si="26"/>
        <v>1</v>
      </c>
      <c r="BF287" s="103">
        <f t="shared" si="27"/>
        <v>6</v>
      </c>
      <c r="BG287" s="103">
        <f t="shared" si="28"/>
        <v>0</v>
      </c>
      <c r="BH287" s="103">
        <f t="shared" si="29"/>
        <v>44</v>
      </c>
    </row>
    <row r="288" spans="1:60" x14ac:dyDescent="0.25">
      <c r="A288" s="100">
        <v>1101</v>
      </c>
      <c r="B288" s="67" t="s">
        <v>289</v>
      </c>
      <c r="C288" s="67" t="s">
        <v>290</v>
      </c>
      <c r="D288" s="178" t="s">
        <v>621</v>
      </c>
      <c r="E288" s="178" t="s">
        <v>621</v>
      </c>
      <c r="F288" s="178" t="s">
        <v>621</v>
      </c>
      <c r="G288" s="178" t="s">
        <v>621</v>
      </c>
      <c r="H288" s="178" t="s">
        <v>621</v>
      </c>
      <c r="I288" s="178" t="s">
        <v>623</v>
      </c>
      <c r="J288" s="178" t="s">
        <v>621</v>
      </c>
      <c r="K288" s="178" t="s">
        <v>621</v>
      </c>
      <c r="L288" s="178" t="s">
        <v>622</v>
      </c>
      <c r="M288" s="178" t="s">
        <v>621</v>
      </c>
      <c r="N288" s="178" t="s">
        <v>621</v>
      </c>
      <c r="O288" s="178" t="s">
        <v>621</v>
      </c>
      <c r="P288" s="178" t="s">
        <v>621</v>
      </c>
      <c r="Q288" s="178" t="s">
        <v>621</v>
      </c>
      <c r="R288" s="178" t="s">
        <v>623</v>
      </c>
      <c r="S288" s="178" t="s">
        <v>621</v>
      </c>
      <c r="T288" s="178" t="s">
        <v>621</v>
      </c>
      <c r="U288" s="178" t="s">
        <v>621</v>
      </c>
      <c r="V288" s="178" t="s">
        <v>621</v>
      </c>
      <c r="W288" s="178" t="s">
        <v>621</v>
      </c>
      <c r="X288" s="178" t="s">
        <v>621</v>
      </c>
      <c r="Y288" s="178" t="s">
        <v>622</v>
      </c>
      <c r="Z288" s="178" t="s">
        <v>621</v>
      </c>
      <c r="AA288" s="178" t="s">
        <v>621</v>
      </c>
      <c r="AB288" s="178" t="s">
        <v>621</v>
      </c>
      <c r="AC288" s="178" t="s">
        <v>621</v>
      </c>
      <c r="AD288" s="178" t="s">
        <v>621</v>
      </c>
      <c r="AE288" s="178" t="s">
        <v>621</v>
      </c>
      <c r="AF288" s="178" t="s">
        <v>621</v>
      </c>
      <c r="AG288" s="178" t="s">
        <v>622</v>
      </c>
      <c r="AH288" s="178" t="s">
        <v>621</v>
      </c>
      <c r="AI288" s="178" t="s">
        <v>622</v>
      </c>
      <c r="AJ288" s="178" t="s">
        <v>621</v>
      </c>
      <c r="AK288" s="178" t="s">
        <v>621</v>
      </c>
      <c r="AL288" s="178" t="s">
        <v>621</v>
      </c>
      <c r="AM288" s="178" t="s">
        <v>621</v>
      </c>
      <c r="AN288" s="178" t="s">
        <v>621</v>
      </c>
      <c r="AO288" s="178" t="s">
        <v>620</v>
      </c>
      <c r="AP288" s="178" t="s">
        <v>621</v>
      </c>
      <c r="AQ288" s="178" t="s">
        <v>621</v>
      </c>
      <c r="AR288" s="178" t="s">
        <v>621</v>
      </c>
      <c r="AS288" s="178" t="s">
        <v>621</v>
      </c>
      <c r="AT288" s="178" t="s">
        <v>620</v>
      </c>
      <c r="AU288" s="178" t="s">
        <v>621</v>
      </c>
      <c r="AV288" s="178" t="s">
        <v>621</v>
      </c>
      <c r="AW288" s="178" t="s">
        <v>622</v>
      </c>
      <c r="AX288" s="178" t="s">
        <v>621</v>
      </c>
      <c r="AY288" s="178" t="s">
        <v>621</v>
      </c>
      <c r="AZ288" s="178" t="s">
        <v>622</v>
      </c>
      <c r="BA288" s="178" t="s">
        <v>622</v>
      </c>
      <c r="BC288" s="103">
        <f t="shared" si="24"/>
        <v>39</v>
      </c>
      <c r="BD288" s="103">
        <f t="shared" si="25"/>
        <v>7</v>
      </c>
      <c r="BE288" s="103">
        <f t="shared" si="26"/>
        <v>2</v>
      </c>
      <c r="BF288" s="103">
        <f t="shared" si="27"/>
        <v>2</v>
      </c>
      <c r="BG288" s="103">
        <f t="shared" si="28"/>
        <v>0</v>
      </c>
      <c r="BH288" s="103">
        <f t="shared" si="29"/>
        <v>48</v>
      </c>
    </row>
    <row r="289" spans="1:60" x14ac:dyDescent="0.25">
      <c r="A289" s="100">
        <v>1102</v>
      </c>
      <c r="B289" s="67" t="s">
        <v>291</v>
      </c>
      <c r="C289" s="67" t="s">
        <v>290</v>
      </c>
      <c r="D289" s="178" t="s">
        <v>621</v>
      </c>
      <c r="E289" s="178" t="s">
        <v>621</v>
      </c>
      <c r="F289" s="178" t="s">
        <v>621</v>
      </c>
      <c r="G289" s="178" t="s">
        <v>621</v>
      </c>
      <c r="H289" s="178" t="s">
        <v>621</v>
      </c>
      <c r="I289" s="178" t="s">
        <v>621</v>
      </c>
      <c r="J289" s="178" t="s">
        <v>623</v>
      </c>
      <c r="K289" s="178" t="s">
        <v>621</v>
      </c>
      <c r="L289" s="178" t="s">
        <v>621</v>
      </c>
      <c r="M289" s="178" t="s">
        <v>621</v>
      </c>
      <c r="N289" s="178" t="s">
        <v>621</v>
      </c>
      <c r="O289" s="178" t="s">
        <v>621</v>
      </c>
      <c r="P289" s="178" t="s">
        <v>621</v>
      </c>
      <c r="Q289" s="178" t="s">
        <v>623</v>
      </c>
      <c r="R289" s="178" t="s">
        <v>621</v>
      </c>
      <c r="S289" s="178" t="s">
        <v>621</v>
      </c>
      <c r="T289" s="178" t="s">
        <v>621</v>
      </c>
      <c r="U289" s="178" t="s">
        <v>621</v>
      </c>
      <c r="V289" s="178" t="s">
        <v>621</v>
      </c>
      <c r="W289" s="178" t="s">
        <v>621</v>
      </c>
      <c r="X289" s="178" t="s">
        <v>621</v>
      </c>
      <c r="Y289" s="178" t="s">
        <v>622</v>
      </c>
      <c r="Z289" s="178" t="s">
        <v>621</v>
      </c>
      <c r="AA289" s="178" t="s">
        <v>621</v>
      </c>
      <c r="AB289" s="178" t="s">
        <v>621</v>
      </c>
      <c r="AC289" s="178" t="s">
        <v>623</v>
      </c>
      <c r="AD289" s="178" t="s">
        <v>621</v>
      </c>
      <c r="AE289" s="178" t="s">
        <v>621</v>
      </c>
      <c r="AF289" s="178" t="s">
        <v>621</v>
      </c>
      <c r="AG289" s="178" t="s">
        <v>621</v>
      </c>
      <c r="AH289" s="178" t="s">
        <v>622</v>
      </c>
      <c r="AI289" s="178" t="s">
        <v>622</v>
      </c>
      <c r="AJ289" s="178" t="s">
        <v>621</v>
      </c>
      <c r="AK289" s="178" t="s">
        <v>621</v>
      </c>
      <c r="AL289" s="178" t="s">
        <v>621</v>
      </c>
      <c r="AM289" s="178" t="s">
        <v>623</v>
      </c>
      <c r="AN289" s="178" t="s">
        <v>621</v>
      </c>
      <c r="AO289" s="178" t="s">
        <v>623</v>
      </c>
      <c r="AP289" s="178" t="s">
        <v>621</v>
      </c>
      <c r="AQ289" s="178" t="s">
        <v>621</v>
      </c>
      <c r="AR289" s="178" t="s">
        <v>621</v>
      </c>
      <c r="AS289" s="178" t="s">
        <v>621</v>
      </c>
      <c r="AT289" s="178" t="s">
        <v>623</v>
      </c>
      <c r="AU289" s="178" t="s">
        <v>621</v>
      </c>
      <c r="AV289" s="178" t="s">
        <v>621</v>
      </c>
      <c r="AW289" s="178" t="s">
        <v>621</v>
      </c>
      <c r="AX289" s="178" t="s">
        <v>620</v>
      </c>
      <c r="AY289" s="178" t="s">
        <v>621</v>
      </c>
      <c r="AZ289" s="178" t="s">
        <v>622</v>
      </c>
      <c r="BA289" s="178" t="s">
        <v>622</v>
      </c>
      <c r="BC289" s="103">
        <f t="shared" si="24"/>
        <v>38</v>
      </c>
      <c r="BD289" s="103">
        <f t="shared" si="25"/>
        <v>5</v>
      </c>
      <c r="BE289" s="103">
        <f t="shared" si="26"/>
        <v>1</v>
      </c>
      <c r="BF289" s="103">
        <f t="shared" si="27"/>
        <v>6</v>
      </c>
      <c r="BG289" s="103">
        <f t="shared" si="28"/>
        <v>0</v>
      </c>
      <c r="BH289" s="103">
        <f t="shared" si="29"/>
        <v>44</v>
      </c>
    </row>
    <row r="290" spans="1:60" x14ac:dyDescent="0.25">
      <c r="A290" s="100">
        <v>1103</v>
      </c>
      <c r="B290" s="67" t="s">
        <v>14</v>
      </c>
      <c r="C290" s="67" t="s">
        <v>290</v>
      </c>
      <c r="D290" s="178" t="s">
        <v>621</v>
      </c>
      <c r="E290" s="178" t="s">
        <v>621</v>
      </c>
      <c r="F290" s="178" t="s">
        <v>621</v>
      </c>
      <c r="G290" s="178" t="s">
        <v>621</v>
      </c>
      <c r="H290" s="178" t="s">
        <v>621</v>
      </c>
      <c r="I290" s="178" t="s">
        <v>621</v>
      </c>
      <c r="J290" s="178" t="s">
        <v>623</v>
      </c>
      <c r="K290" s="178" t="s">
        <v>621</v>
      </c>
      <c r="L290" s="178" t="s">
        <v>621</v>
      </c>
      <c r="M290" s="178" t="s">
        <v>621</v>
      </c>
      <c r="N290" s="178" t="s">
        <v>621</v>
      </c>
      <c r="O290" s="178" t="s">
        <v>621</v>
      </c>
      <c r="P290" s="178" t="s">
        <v>621</v>
      </c>
      <c r="Q290" s="178" t="s">
        <v>623</v>
      </c>
      <c r="R290" s="178" t="s">
        <v>621</v>
      </c>
      <c r="S290" s="178" t="s">
        <v>621</v>
      </c>
      <c r="T290" s="178" t="s">
        <v>621</v>
      </c>
      <c r="U290" s="178" t="s">
        <v>621</v>
      </c>
      <c r="V290" s="178" t="s">
        <v>621</v>
      </c>
      <c r="W290" s="178" t="s">
        <v>621</v>
      </c>
      <c r="X290" s="178" t="s">
        <v>621</v>
      </c>
      <c r="Y290" s="178" t="s">
        <v>621</v>
      </c>
      <c r="Z290" s="178" t="s">
        <v>621</v>
      </c>
      <c r="AA290" s="178" t="s">
        <v>621</v>
      </c>
      <c r="AB290" s="178" t="s">
        <v>621</v>
      </c>
      <c r="AC290" s="178" t="s">
        <v>621</v>
      </c>
      <c r="AD290" s="178" t="s">
        <v>623</v>
      </c>
      <c r="AE290" s="178" t="s">
        <v>621</v>
      </c>
      <c r="AF290" s="178" t="s">
        <v>621</v>
      </c>
      <c r="AG290" s="178" t="s">
        <v>621</v>
      </c>
      <c r="AH290" s="178" t="s">
        <v>621</v>
      </c>
      <c r="AI290" s="178" t="s">
        <v>621</v>
      </c>
      <c r="AJ290" s="178" t="s">
        <v>621</v>
      </c>
      <c r="AK290" s="178" t="s">
        <v>621</v>
      </c>
      <c r="AL290" s="178" t="s">
        <v>621</v>
      </c>
      <c r="AM290" s="178" t="s">
        <v>621</v>
      </c>
      <c r="AN290" s="178" t="s">
        <v>621</v>
      </c>
      <c r="AO290" s="178" t="s">
        <v>623</v>
      </c>
      <c r="AP290" s="178" t="s">
        <v>621</v>
      </c>
      <c r="AQ290" s="178" t="s">
        <v>621</v>
      </c>
      <c r="AR290" s="178" t="s">
        <v>621</v>
      </c>
      <c r="AS290" s="178" t="s">
        <v>621</v>
      </c>
      <c r="AT290" s="178" t="s">
        <v>621</v>
      </c>
      <c r="AU290" s="178" t="s">
        <v>621</v>
      </c>
      <c r="AV290" s="178" t="s">
        <v>623</v>
      </c>
      <c r="AW290" s="178" t="s">
        <v>621</v>
      </c>
      <c r="AX290" s="178" t="s">
        <v>621</v>
      </c>
      <c r="AY290" s="178" t="s">
        <v>621</v>
      </c>
      <c r="AZ290" s="178" t="s">
        <v>621</v>
      </c>
      <c r="BA290" s="178" t="s">
        <v>621</v>
      </c>
      <c r="BC290" s="103">
        <f t="shared" si="24"/>
        <v>45</v>
      </c>
      <c r="BD290" s="103">
        <f t="shared" si="25"/>
        <v>0</v>
      </c>
      <c r="BE290" s="103">
        <f t="shared" si="26"/>
        <v>0</v>
      </c>
      <c r="BF290" s="103">
        <f t="shared" si="27"/>
        <v>5</v>
      </c>
      <c r="BG290" s="103">
        <f t="shared" si="28"/>
        <v>0</v>
      </c>
      <c r="BH290" s="103">
        <f t="shared" si="29"/>
        <v>45</v>
      </c>
    </row>
    <row r="291" spans="1:60" x14ac:dyDescent="0.25">
      <c r="A291" s="100">
        <v>1104</v>
      </c>
      <c r="B291" s="67" t="s">
        <v>292</v>
      </c>
      <c r="C291" s="67" t="s">
        <v>290</v>
      </c>
      <c r="D291" s="178" t="s">
        <v>621</v>
      </c>
      <c r="E291" s="178" t="s">
        <v>621</v>
      </c>
      <c r="F291" s="178" t="s">
        <v>621</v>
      </c>
      <c r="G291" s="178" t="s">
        <v>621</v>
      </c>
      <c r="H291" s="178" t="s">
        <v>621</v>
      </c>
      <c r="I291" s="178" t="s">
        <v>621</v>
      </c>
      <c r="J291" s="178" t="s">
        <v>621</v>
      </c>
      <c r="K291" s="178" t="s">
        <v>621</v>
      </c>
      <c r="L291" s="178" t="s">
        <v>621</v>
      </c>
      <c r="M291" s="178" t="s">
        <v>621</v>
      </c>
      <c r="N291" s="178" t="s">
        <v>623</v>
      </c>
      <c r="O291" s="178" t="s">
        <v>621</v>
      </c>
      <c r="P291" s="178" t="s">
        <v>621</v>
      </c>
      <c r="Q291" s="178" t="s">
        <v>621</v>
      </c>
      <c r="R291" s="178" t="s">
        <v>621</v>
      </c>
      <c r="S291" s="178" t="s">
        <v>621</v>
      </c>
      <c r="T291" s="178" t="s">
        <v>620</v>
      </c>
      <c r="U291" s="178" t="s">
        <v>621</v>
      </c>
      <c r="V291" s="178" t="s">
        <v>621</v>
      </c>
      <c r="W291" s="178" t="s">
        <v>621</v>
      </c>
      <c r="X291" s="178" t="s">
        <v>621</v>
      </c>
      <c r="Y291" s="178" t="s">
        <v>622</v>
      </c>
      <c r="Z291" s="178" t="s">
        <v>621</v>
      </c>
      <c r="AA291" s="178" t="s">
        <v>621</v>
      </c>
      <c r="AB291" s="178" t="s">
        <v>621</v>
      </c>
      <c r="AC291" s="178" t="s">
        <v>621</v>
      </c>
      <c r="AD291" s="178" t="s">
        <v>621</v>
      </c>
      <c r="AE291" s="178" t="s">
        <v>621</v>
      </c>
      <c r="AF291" s="178" t="s">
        <v>621</v>
      </c>
      <c r="AG291" s="178" t="s">
        <v>622</v>
      </c>
      <c r="AH291" s="178" t="s">
        <v>622</v>
      </c>
      <c r="AI291" s="178" t="s">
        <v>622</v>
      </c>
      <c r="AJ291" s="178" t="s">
        <v>621</v>
      </c>
      <c r="AK291" s="178" t="s">
        <v>621</v>
      </c>
      <c r="AL291" s="178" t="s">
        <v>621</v>
      </c>
      <c r="AM291" s="178" t="s">
        <v>621</v>
      </c>
      <c r="AN291" s="178" t="s">
        <v>621</v>
      </c>
      <c r="AO291" s="178" t="s">
        <v>620</v>
      </c>
      <c r="AP291" s="178" t="s">
        <v>621</v>
      </c>
      <c r="AQ291" s="178" t="s">
        <v>621</v>
      </c>
      <c r="AR291" s="178" t="s">
        <v>621</v>
      </c>
      <c r="AS291" s="178" t="s">
        <v>621</v>
      </c>
      <c r="AT291" s="178" t="s">
        <v>623</v>
      </c>
      <c r="AU291" s="178" t="s">
        <v>621</v>
      </c>
      <c r="AV291" s="178" t="s">
        <v>623</v>
      </c>
      <c r="AW291" s="178" t="s">
        <v>620</v>
      </c>
      <c r="AX291" s="178" t="s">
        <v>620</v>
      </c>
      <c r="AY291" s="178" t="s">
        <v>620</v>
      </c>
      <c r="AZ291" s="178" t="s">
        <v>622</v>
      </c>
      <c r="BA291" s="178" t="s">
        <v>620</v>
      </c>
      <c r="BC291" s="103">
        <f t="shared" si="24"/>
        <v>36</v>
      </c>
      <c r="BD291" s="103">
        <f t="shared" si="25"/>
        <v>5</v>
      </c>
      <c r="BE291" s="103">
        <f t="shared" si="26"/>
        <v>6</v>
      </c>
      <c r="BF291" s="103">
        <f t="shared" si="27"/>
        <v>3</v>
      </c>
      <c r="BG291" s="103">
        <f t="shared" si="28"/>
        <v>0</v>
      </c>
      <c r="BH291" s="103">
        <f t="shared" si="29"/>
        <v>47</v>
      </c>
    </row>
    <row r="292" spans="1:60" x14ac:dyDescent="0.25">
      <c r="A292" s="100">
        <v>1105</v>
      </c>
      <c r="B292" s="67" t="s">
        <v>293</v>
      </c>
      <c r="C292" s="67" t="s">
        <v>290</v>
      </c>
      <c r="D292" s="178" t="s">
        <v>621</v>
      </c>
      <c r="E292" s="178" t="s">
        <v>621</v>
      </c>
      <c r="F292" s="178" t="s">
        <v>621</v>
      </c>
      <c r="G292" s="178" t="s">
        <v>621</v>
      </c>
      <c r="H292" s="178" t="s">
        <v>623</v>
      </c>
      <c r="I292" s="178" t="s">
        <v>621</v>
      </c>
      <c r="J292" s="178" t="s">
        <v>623</v>
      </c>
      <c r="K292" s="178" t="s">
        <v>621</v>
      </c>
      <c r="L292" s="178" t="s">
        <v>622</v>
      </c>
      <c r="M292" s="178" t="s">
        <v>621</v>
      </c>
      <c r="N292" s="178" t="s">
        <v>621</v>
      </c>
      <c r="O292" s="178" t="s">
        <v>621</v>
      </c>
      <c r="P292" s="178" t="s">
        <v>621</v>
      </c>
      <c r="Q292" s="178" t="s">
        <v>621</v>
      </c>
      <c r="R292" s="178" t="s">
        <v>621</v>
      </c>
      <c r="S292" s="178" t="s">
        <v>621</v>
      </c>
      <c r="T292" s="178" t="s">
        <v>621</v>
      </c>
      <c r="U292" s="178" t="s">
        <v>621</v>
      </c>
      <c r="V292" s="178" t="s">
        <v>621</v>
      </c>
      <c r="W292" s="178" t="s">
        <v>621</v>
      </c>
      <c r="X292" s="178" t="s">
        <v>621</v>
      </c>
      <c r="Y292" s="178" t="s">
        <v>621</v>
      </c>
      <c r="Z292" s="178" t="s">
        <v>621</v>
      </c>
      <c r="AA292" s="178" t="s">
        <v>621</v>
      </c>
      <c r="AB292" s="178" t="s">
        <v>621</v>
      </c>
      <c r="AC292" s="178" t="s">
        <v>621</v>
      </c>
      <c r="AD292" s="178" t="s">
        <v>621</v>
      </c>
      <c r="AE292" s="178" t="s">
        <v>621</v>
      </c>
      <c r="AF292" s="178" t="s">
        <v>621</v>
      </c>
      <c r="AG292" s="178" t="s">
        <v>622</v>
      </c>
      <c r="AH292" s="178" t="s">
        <v>622</v>
      </c>
      <c r="AI292" s="178" t="s">
        <v>622</v>
      </c>
      <c r="AJ292" s="178" t="s">
        <v>621</v>
      </c>
      <c r="AK292" s="178" t="s">
        <v>621</v>
      </c>
      <c r="AL292" s="178" t="s">
        <v>622</v>
      </c>
      <c r="AM292" s="178" t="s">
        <v>621</v>
      </c>
      <c r="AN292" s="178" t="s">
        <v>621</v>
      </c>
      <c r="AO292" s="178" t="s">
        <v>621</v>
      </c>
      <c r="AP292" s="178" t="s">
        <v>621</v>
      </c>
      <c r="AQ292" s="178" t="s">
        <v>621</v>
      </c>
      <c r="AR292" s="178" t="s">
        <v>621</v>
      </c>
      <c r="AS292" s="178" t="s">
        <v>623</v>
      </c>
      <c r="AT292" s="178" t="s">
        <v>621</v>
      </c>
      <c r="AU292" s="178" t="s">
        <v>621</v>
      </c>
      <c r="AV292" s="178" t="s">
        <v>621</v>
      </c>
      <c r="AW292" s="178" t="s">
        <v>622</v>
      </c>
      <c r="AX292" s="178" t="s">
        <v>621</v>
      </c>
      <c r="AY292" s="178" t="s">
        <v>621</v>
      </c>
      <c r="AZ292" s="178" t="s">
        <v>622</v>
      </c>
      <c r="BA292" s="178" t="s">
        <v>621</v>
      </c>
      <c r="BC292" s="103">
        <f t="shared" si="24"/>
        <v>40</v>
      </c>
      <c r="BD292" s="103">
        <f t="shared" si="25"/>
        <v>7</v>
      </c>
      <c r="BE292" s="103">
        <f t="shared" si="26"/>
        <v>0</v>
      </c>
      <c r="BF292" s="103">
        <f t="shared" si="27"/>
        <v>3</v>
      </c>
      <c r="BG292" s="103">
        <f t="shared" si="28"/>
        <v>0</v>
      </c>
      <c r="BH292" s="103">
        <f t="shared" si="29"/>
        <v>47</v>
      </c>
    </row>
    <row r="293" spans="1:60" x14ac:dyDescent="0.25">
      <c r="A293" s="100">
        <v>1106</v>
      </c>
      <c r="B293" s="67" t="s">
        <v>197</v>
      </c>
      <c r="C293" s="67" t="s">
        <v>290</v>
      </c>
      <c r="D293" s="178" t="s">
        <v>621</v>
      </c>
      <c r="E293" s="178" t="s">
        <v>621</v>
      </c>
      <c r="F293" s="178" t="s">
        <v>621</v>
      </c>
      <c r="G293" s="178" t="s">
        <v>623</v>
      </c>
      <c r="H293" s="178" t="s">
        <v>621</v>
      </c>
      <c r="I293" s="178" t="s">
        <v>621</v>
      </c>
      <c r="J293" s="178" t="s">
        <v>623</v>
      </c>
      <c r="K293" s="178" t="s">
        <v>621</v>
      </c>
      <c r="L293" s="178" t="s">
        <v>621</v>
      </c>
      <c r="M293" s="178" t="s">
        <v>621</v>
      </c>
      <c r="N293" s="178" t="s">
        <v>621</v>
      </c>
      <c r="O293" s="178" t="s">
        <v>621</v>
      </c>
      <c r="P293" s="178" t="s">
        <v>621</v>
      </c>
      <c r="Q293" s="178" t="s">
        <v>621</v>
      </c>
      <c r="R293" s="178" t="s">
        <v>621</v>
      </c>
      <c r="S293" s="178" t="s">
        <v>621</v>
      </c>
      <c r="T293" s="178" t="s">
        <v>620</v>
      </c>
      <c r="U293" s="178" t="s">
        <v>621</v>
      </c>
      <c r="V293" s="178" t="s">
        <v>621</v>
      </c>
      <c r="W293" s="178" t="s">
        <v>621</v>
      </c>
      <c r="X293" s="178" t="s">
        <v>621</v>
      </c>
      <c r="Y293" s="178" t="s">
        <v>622</v>
      </c>
      <c r="Z293" s="178" t="s">
        <v>621</v>
      </c>
      <c r="AA293" s="178" t="s">
        <v>621</v>
      </c>
      <c r="AB293" s="178" t="s">
        <v>621</v>
      </c>
      <c r="AC293" s="178" t="s">
        <v>623</v>
      </c>
      <c r="AD293" s="178" t="s">
        <v>621</v>
      </c>
      <c r="AE293" s="178" t="s">
        <v>621</v>
      </c>
      <c r="AF293" s="178" t="s">
        <v>621</v>
      </c>
      <c r="AG293" s="178" t="s">
        <v>621</v>
      </c>
      <c r="AH293" s="178" t="s">
        <v>621</v>
      </c>
      <c r="AI293" s="178" t="s">
        <v>621</v>
      </c>
      <c r="AJ293" s="178" t="s">
        <v>621</v>
      </c>
      <c r="AK293" s="178" t="s">
        <v>621</v>
      </c>
      <c r="AL293" s="178" t="s">
        <v>621</v>
      </c>
      <c r="AM293" s="178" t="s">
        <v>621</v>
      </c>
      <c r="AN293" s="178" t="s">
        <v>621</v>
      </c>
      <c r="AO293" s="178" t="s">
        <v>623</v>
      </c>
      <c r="AP293" s="178" t="s">
        <v>621</v>
      </c>
      <c r="AQ293" s="178" t="s">
        <v>621</v>
      </c>
      <c r="AR293" s="178" t="s">
        <v>621</v>
      </c>
      <c r="AS293" s="178" t="s">
        <v>621</v>
      </c>
      <c r="AT293" s="178" t="s">
        <v>623</v>
      </c>
      <c r="AU293" s="178" t="s">
        <v>621</v>
      </c>
      <c r="AV293" s="178" t="s">
        <v>623</v>
      </c>
      <c r="AW293" s="178" t="s">
        <v>623</v>
      </c>
      <c r="AX293" s="178" t="s">
        <v>621</v>
      </c>
      <c r="AY293" s="178" t="s">
        <v>621</v>
      </c>
      <c r="AZ293" s="178" t="s">
        <v>621</v>
      </c>
      <c r="BA293" s="178" t="s">
        <v>623</v>
      </c>
      <c r="BC293" s="103">
        <f t="shared" si="24"/>
        <v>40</v>
      </c>
      <c r="BD293" s="103">
        <f t="shared" si="25"/>
        <v>1</v>
      </c>
      <c r="BE293" s="103">
        <f t="shared" si="26"/>
        <v>1</v>
      </c>
      <c r="BF293" s="103">
        <f t="shared" si="27"/>
        <v>8</v>
      </c>
      <c r="BG293" s="103">
        <f t="shared" si="28"/>
        <v>0</v>
      </c>
      <c r="BH293" s="103">
        <f t="shared" si="29"/>
        <v>42</v>
      </c>
    </row>
    <row r="294" spans="1:60" x14ac:dyDescent="0.25">
      <c r="A294" s="100">
        <v>1107</v>
      </c>
      <c r="B294" s="67" t="s">
        <v>198</v>
      </c>
      <c r="C294" s="67" t="s">
        <v>290</v>
      </c>
      <c r="D294" s="178" t="s">
        <v>621</v>
      </c>
      <c r="E294" s="178" t="s">
        <v>621</v>
      </c>
      <c r="F294" s="178" t="s">
        <v>623</v>
      </c>
      <c r="G294" s="178" t="s">
        <v>621</v>
      </c>
      <c r="H294" s="178" t="s">
        <v>621</v>
      </c>
      <c r="I294" s="178" t="s">
        <v>621</v>
      </c>
      <c r="J294" s="178" t="s">
        <v>623</v>
      </c>
      <c r="K294" s="178" t="s">
        <v>623</v>
      </c>
      <c r="L294" s="178" t="s">
        <v>621</v>
      </c>
      <c r="M294" s="178" t="s">
        <v>621</v>
      </c>
      <c r="N294" s="178" t="s">
        <v>623</v>
      </c>
      <c r="O294" s="178" t="s">
        <v>621</v>
      </c>
      <c r="P294" s="178" t="s">
        <v>621</v>
      </c>
      <c r="Q294" s="178" t="s">
        <v>623</v>
      </c>
      <c r="R294" s="178" t="s">
        <v>621</v>
      </c>
      <c r="S294" s="178" t="s">
        <v>621</v>
      </c>
      <c r="T294" s="178" t="s">
        <v>620</v>
      </c>
      <c r="U294" s="178" t="s">
        <v>621</v>
      </c>
      <c r="V294" s="178" t="s">
        <v>621</v>
      </c>
      <c r="W294" s="178" t="s">
        <v>621</v>
      </c>
      <c r="X294" s="178" t="s">
        <v>621</v>
      </c>
      <c r="Y294" s="178" t="s">
        <v>622</v>
      </c>
      <c r="Z294" s="178" t="s">
        <v>621</v>
      </c>
      <c r="AA294" s="178" t="s">
        <v>621</v>
      </c>
      <c r="AB294" s="178" t="s">
        <v>621</v>
      </c>
      <c r="AC294" s="178" t="s">
        <v>621</v>
      </c>
      <c r="AD294" s="178" t="s">
        <v>621</v>
      </c>
      <c r="AE294" s="178" t="s">
        <v>621</v>
      </c>
      <c r="AF294" s="178" t="s">
        <v>621</v>
      </c>
      <c r="AG294" s="178" t="s">
        <v>622</v>
      </c>
      <c r="AH294" s="178" t="s">
        <v>621</v>
      </c>
      <c r="AI294" s="178" t="s">
        <v>622</v>
      </c>
      <c r="AJ294" s="178" t="s">
        <v>621</v>
      </c>
      <c r="AK294" s="178" t="s">
        <v>621</v>
      </c>
      <c r="AL294" s="178" t="s">
        <v>621</v>
      </c>
      <c r="AM294" s="178" t="s">
        <v>621</v>
      </c>
      <c r="AN294" s="178" t="s">
        <v>621</v>
      </c>
      <c r="AO294" s="178" t="s">
        <v>620</v>
      </c>
      <c r="AP294" s="178" t="s">
        <v>621</v>
      </c>
      <c r="AQ294" s="178" t="s">
        <v>621</v>
      </c>
      <c r="AR294" s="178" t="s">
        <v>621</v>
      </c>
      <c r="AS294" s="178" t="s">
        <v>621</v>
      </c>
      <c r="AT294" s="178" t="s">
        <v>623</v>
      </c>
      <c r="AU294" s="178" t="s">
        <v>621</v>
      </c>
      <c r="AV294" s="178" t="s">
        <v>623</v>
      </c>
      <c r="AW294" s="178" t="s">
        <v>621</v>
      </c>
      <c r="AX294" s="178" t="s">
        <v>621</v>
      </c>
      <c r="AY294" s="178" t="s">
        <v>621</v>
      </c>
      <c r="AZ294" s="178" t="s">
        <v>622</v>
      </c>
      <c r="BA294" s="178" t="s">
        <v>620</v>
      </c>
      <c r="BC294" s="103">
        <f t="shared" si="24"/>
        <v>36</v>
      </c>
      <c r="BD294" s="103">
        <f t="shared" si="25"/>
        <v>4</v>
      </c>
      <c r="BE294" s="103">
        <f t="shared" si="26"/>
        <v>3</v>
      </c>
      <c r="BF294" s="103">
        <f t="shared" si="27"/>
        <v>7</v>
      </c>
      <c r="BG294" s="103">
        <f t="shared" si="28"/>
        <v>0</v>
      </c>
      <c r="BH294" s="103">
        <f t="shared" si="29"/>
        <v>43</v>
      </c>
    </row>
    <row r="295" spans="1:60" x14ac:dyDescent="0.25">
      <c r="A295" s="100">
        <v>1108</v>
      </c>
      <c r="B295" s="67" t="s">
        <v>294</v>
      </c>
      <c r="C295" s="67" t="s">
        <v>290</v>
      </c>
      <c r="D295" s="178" t="s">
        <v>621</v>
      </c>
      <c r="E295" s="178" t="s">
        <v>621</v>
      </c>
      <c r="F295" s="178" t="s">
        <v>621</v>
      </c>
      <c r="G295" s="178" t="s">
        <v>621</v>
      </c>
      <c r="H295" s="178" t="s">
        <v>621</v>
      </c>
      <c r="I295" s="178" t="s">
        <v>621</v>
      </c>
      <c r="J295" s="178" t="s">
        <v>623</v>
      </c>
      <c r="K295" s="178" t="s">
        <v>621</v>
      </c>
      <c r="L295" s="178" t="s">
        <v>621</v>
      </c>
      <c r="M295" s="178" t="s">
        <v>621</v>
      </c>
      <c r="N295" s="178" t="s">
        <v>621</v>
      </c>
      <c r="O295" s="178" t="s">
        <v>621</v>
      </c>
      <c r="P295" s="178" t="s">
        <v>621</v>
      </c>
      <c r="Q295" s="178" t="s">
        <v>621</v>
      </c>
      <c r="R295" s="178" t="s">
        <v>621</v>
      </c>
      <c r="S295" s="178" t="s">
        <v>621</v>
      </c>
      <c r="T295" s="178" t="s">
        <v>621</v>
      </c>
      <c r="U295" s="178" t="s">
        <v>621</v>
      </c>
      <c r="V295" s="178" t="s">
        <v>621</v>
      </c>
      <c r="W295" s="178" t="s">
        <v>621</v>
      </c>
      <c r="X295" s="178" t="s">
        <v>621</v>
      </c>
      <c r="Y295" s="178" t="s">
        <v>621</v>
      </c>
      <c r="Z295" s="178" t="s">
        <v>621</v>
      </c>
      <c r="AA295" s="178" t="s">
        <v>621</v>
      </c>
      <c r="AB295" s="178" t="s">
        <v>621</v>
      </c>
      <c r="AC295" s="178" t="s">
        <v>621</v>
      </c>
      <c r="AD295" s="178" t="s">
        <v>621</v>
      </c>
      <c r="AE295" s="178" t="s">
        <v>621</v>
      </c>
      <c r="AF295" s="178" t="s">
        <v>621</v>
      </c>
      <c r="AG295" s="178" t="s">
        <v>622</v>
      </c>
      <c r="AH295" s="178" t="s">
        <v>622</v>
      </c>
      <c r="AI295" s="178" t="s">
        <v>622</v>
      </c>
      <c r="AJ295" s="178" t="s">
        <v>621</v>
      </c>
      <c r="AK295" s="178" t="s">
        <v>621</v>
      </c>
      <c r="AL295" s="178" t="s">
        <v>621</v>
      </c>
      <c r="AM295" s="178" t="s">
        <v>621</v>
      </c>
      <c r="AN295" s="178" t="s">
        <v>621</v>
      </c>
      <c r="AO295" s="178" t="s">
        <v>623</v>
      </c>
      <c r="AP295" s="178" t="s">
        <v>621</v>
      </c>
      <c r="AQ295" s="178" t="s">
        <v>621</v>
      </c>
      <c r="AR295" s="178" t="s">
        <v>621</v>
      </c>
      <c r="AS295" s="178" t="s">
        <v>623</v>
      </c>
      <c r="AT295" s="178" t="s">
        <v>621</v>
      </c>
      <c r="AU295" s="178" t="s">
        <v>621</v>
      </c>
      <c r="AV295" s="178" t="s">
        <v>621</v>
      </c>
      <c r="AW295" s="178" t="s">
        <v>621</v>
      </c>
      <c r="AX295" s="178" t="s">
        <v>620</v>
      </c>
      <c r="AY295" s="178" t="s">
        <v>621</v>
      </c>
      <c r="AZ295" s="178" t="s">
        <v>622</v>
      </c>
      <c r="BA295" s="178" t="s">
        <v>622</v>
      </c>
      <c r="BC295" s="103">
        <f t="shared" si="24"/>
        <v>41</v>
      </c>
      <c r="BD295" s="103">
        <f t="shared" si="25"/>
        <v>5</v>
      </c>
      <c r="BE295" s="103">
        <f t="shared" si="26"/>
        <v>1</v>
      </c>
      <c r="BF295" s="103">
        <f t="shared" si="27"/>
        <v>3</v>
      </c>
      <c r="BG295" s="103">
        <f t="shared" si="28"/>
        <v>0</v>
      </c>
      <c r="BH295" s="103">
        <f t="shared" si="29"/>
        <v>47</v>
      </c>
    </row>
    <row r="296" spans="1:60" x14ac:dyDescent="0.25">
      <c r="A296" s="100">
        <v>1111</v>
      </c>
      <c r="B296" s="67" t="s">
        <v>298</v>
      </c>
      <c r="C296" s="67" t="s">
        <v>290</v>
      </c>
      <c r="D296" s="103" t="s">
        <v>621</v>
      </c>
      <c r="E296" s="103" t="s">
        <v>621</v>
      </c>
      <c r="F296" s="103" t="s">
        <v>623</v>
      </c>
      <c r="G296" s="103" t="s">
        <v>621</v>
      </c>
      <c r="H296" s="103" t="s">
        <v>621</v>
      </c>
      <c r="I296" s="103" t="s">
        <v>621</v>
      </c>
      <c r="J296" s="103" t="s">
        <v>623</v>
      </c>
      <c r="K296" s="103" t="s">
        <v>621</v>
      </c>
      <c r="L296" s="103" t="s">
        <v>622</v>
      </c>
      <c r="M296" s="103" t="s">
        <v>623</v>
      </c>
      <c r="N296" s="103" t="s">
        <v>621</v>
      </c>
      <c r="O296" s="103" t="s">
        <v>620</v>
      </c>
      <c r="P296" s="103" t="s">
        <v>620</v>
      </c>
      <c r="Q296" s="103" t="s">
        <v>620</v>
      </c>
      <c r="R296" s="103" t="s">
        <v>623</v>
      </c>
      <c r="S296" s="103" t="s">
        <v>621</v>
      </c>
      <c r="T296" s="103" t="s">
        <v>620</v>
      </c>
      <c r="U296" s="103" t="s">
        <v>621</v>
      </c>
      <c r="V296" s="103" t="s">
        <v>621</v>
      </c>
      <c r="W296" s="103" t="s">
        <v>623</v>
      </c>
      <c r="X296" s="103" t="s">
        <v>623</v>
      </c>
      <c r="Y296" s="103" t="s">
        <v>622</v>
      </c>
      <c r="Z296" s="103" t="s">
        <v>621</v>
      </c>
      <c r="AA296" s="103" t="s">
        <v>621</v>
      </c>
      <c r="AB296" s="103" t="s">
        <v>621</v>
      </c>
      <c r="AC296" s="103" t="s">
        <v>621</v>
      </c>
      <c r="AD296" s="103" t="s">
        <v>621</v>
      </c>
      <c r="AE296" s="103" t="s">
        <v>621</v>
      </c>
      <c r="AF296" s="103" t="s">
        <v>621</v>
      </c>
      <c r="AG296" s="103" t="s">
        <v>622</v>
      </c>
      <c r="AH296" s="103" t="s">
        <v>621</v>
      </c>
      <c r="AI296" s="103" t="s">
        <v>622</v>
      </c>
      <c r="AJ296" s="103" t="s">
        <v>621</v>
      </c>
      <c r="AK296" s="103" t="s">
        <v>621</v>
      </c>
      <c r="AL296" s="103" t="s">
        <v>621</v>
      </c>
      <c r="AM296" s="103" t="s">
        <v>621</v>
      </c>
      <c r="AN296" s="103" t="s">
        <v>621</v>
      </c>
      <c r="AO296" s="103" t="s">
        <v>621</v>
      </c>
      <c r="AP296" s="103" t="s">
        <v>621</v>
      </c>
      <c r="AQ296" s="103" t="s">
        <v>623</v>
      </c>
      <c r="AR296" s="103" t="s">
        <v>623</v>
      </c>
      <c r="AS296" s="103" t="s">
        <v>621</v>
      </c>
      <c r="AT296" s="103" t="s">
        <v>621</v>
      </c>
      <c r="AU296" s="103" t="s">
        <v>621</v>
      </c>
      <c r="AV296" s="103" t="s">
        <v>621</v>
      </c>
      <c r="AW296" s="103" t="s">
        <v>621</v>
      </c>
      <c r="AX296" s="103" t="s">
        <v>620</v>
      </c>
      <c r="AY296" s="103" t="s">
        <v>621</v>
      </c>
      <c r="AZ296" s="103" t="s">
        <v>622</v>
      </c>
      <c r="BA296" s="103" t="s">
        <v>620</v>
      </c>
      <c r="BC296" s="103">
        <f t="shared" si="24"/>
        <v>31</v>
      </c>
      <c r="BD296" s="103">
        <f t="shared" si="25"/>
        <v>5</v>
      </c>
      <c r="BE296" s="103">
        <f t="shared" si="26"/>
        <v>6</v>
      </c>
      <c r="BF296" s="103">
        <f t="shared" si="27"/>
        <v>8</v>
      </c>
      <c r="BG296" s="103">
        <f t="shared" si="28"/>
        <v>0</v>
      </c>
      <c r="BH296" s="103">
        <f t="shared" si="29"/>
        <v>42</v>
      </c>
    </row>
    <row r="297" spans="1:60" x14ac:dyDescent="0.25">
      <c r="A297" s="100">
        <v>1112</v>
      </c>
      <c r="B297" s="67" t="s">
        <v>297</v>
      </c>
      <c r="C297" s="67" t="s">
        <v>290</v>
      </c>
      <c r="D297" s="178" t="s">
        <v>621</v>
      </c>
      <c r="E297" s="178" t="s">
        <v>621</v>
      </c>
      <c r="F297" s="178" t="s">
        <v>621</v>
      </c>
      <c r="G297" s="178" t="s">
        <v>620</v>
      </c>
      <c r="H297" s="178" t="s">
        <v>621</v>
      </c>
      <c r="I297" s="178" t="s">
        <v>621</v>
      </c>
      <c r="J297" s="178" t="s">
        <v>621</v>
      </c>
      <c r="K297" s="178" t="s">
        <v>621</v>
      </c>
      <c r="L297" s="178" t="s">
        <v>623</v>
      </c>
      <c r="M297" s="178" t="s">
        <v>621</v>
      </c>
      <c r="N297" s="178" t="s">
        <v>621</v>
      </c>
      <c r="O297" s="178" t="s">
        <v>621</v>
      </c>
      <c r="P297" s="178" t="s">
        <v>621</v>
      </c>
      <c r="Q297" s="178" t="s">
        <v>621</v>
      </c>
      <c r="R297" s="178" t="s">
        <v>621</v>
      </c>
      <c r="S297" s="178" t="s">
        <v>621</v>
      </c>
      <c r="T297" s="178" t="s">
        <v>621</v>
      </c>
      <c r="U297" s="178" t="s">
        <v>621</v>
      </c>
      <c r="V297" s="178" t="s">
        <v>621</v>
      </c>
      <c r="W297" s="178" t="s">
        <v>621</v>
      </c>
      <c r="X297" s="178" t="s">
        <v>621</v>
      </c>
      <c r="Y297" s="178" t="s">
        <v>622</v>
      </c>
      <c r="Z297" s="178" t="s">
        <v>621</v>
      </c>
      <c r="AA297" s="178" t="s">
        <v>621</v>
      </c>
      <c r="AB297" s="178" t="s">
        <v>621</v>
      </c>
      <c r="AC297" s="178" t="s">
        <v>621</v>
      </c>
      <c r="AD297" s="178" t="s">
        <v>623</v>
      </c>
      <c r="AE297" s="178" t="s">
        <v>621</v>
      </c>
      <c r="AF297" s="178" t="s">
        <v>621</v>
      </c>
      <c r="AG297" s="178" t="s">
        <v>622</v>
      </c>
      <c r="AH297" s="178" t="s">
        <v>621</v>
      </c>
      <c r="AI297" s="178" t="s">
        <v>621</v>
      </c>
      <c r="AJ297" s="178" t="s">
        <v>621</v>
      </c>
      <c r="AK297" s="178" t="s">
        <v>621</v>
      </c>
      <c r="AL297" s="178" t="s">
        <v>621</v>
      </c>
      <c r="AM297" s="178" t="s">
        <v>621</v>
      </c>
      <c r="AN297" s="178" t="s">
        <v>621</v>
      </c>
      <c r="AO297" s="178" t="s">
        <v>621</v>
      </c>
      <c r="AP297" s="178" t="s">
        <v>621</v>
      </c>
      <c r="AQ297" s="178" t="s">
        <v>621</v>
      </c>
      <c r="AR297" s="178" t="s">
        <v>621</v>
      </c>
      <c r="AS297" s="178" t="s">
        <v>621</v>
      </c>
      <c r="AT297" s="178" t="s">
        <v>623</v>
      </c>
      <c r="AU297" s="178" t="s">
        <v>623</v>
      </c>
      <c r="AV297" s="178" t="s">
        <v>623</v>
      </c>
      <c r="AW297" s="178" t="s">
        <v>621</v>
      </c>
      <c r="AX297" s="178" t="s">
        <v>621</v>
      </c>
      <c r="AY297" s="178" t="s">
        <v>621</v>
      </c>
      <c r="AZ297" s="178" t="s">
        <v>622</v>
      </c>
      <c r="BA297" s="178" t="s">
        <v>622</v>
      </c>
      <c r="BC297" s="103">
        <f t="shared" si="24"/>
        <v>40</v>
      </c>
      <c r="BD297" s="103">
        <f t="shared" si="25"/>
        <v>4</v>
      </c>
      <c r="BE297" s="103">
        <f t="shared" si="26"/>
        <v>1</v>
      </c>
      <c r="BF297" s="103">
        <f t="shared" si="27"/>
        <v>5</v>
      </c>
      <c r="BG297" s="103">
        <f t="shared" si="28"/>
        <v>0</v>
      </c>
      <c r="BH297" s="103">
        <f t="shared" si="29"/>
        <v>45</v>
      </c>
    </row>
    <row r="298" spans="1:60" x14ac:dyDescent="0.25">
      <c r="A298" s="100">
        <v>1113</v>
      </c>
      <c r="B298" s="67" t="s">
        <v>299</v>
      </c>
      <c r="C298" s="67" t="s">
        <v>290</v>
      </c>
      <c r="D298" s="178" t="s">
        <v>621</v>
      </c>
      <c r="E298" s="178" t="s">
        <v>621</v>
      </c>
      <c r="F298" s="178" t="s">
        <v>621</v>
      </c>
      <c r="G298" s="178" t="s">
        <v>621</v>
      </c>
      <c r="H298" s="178" t="s">
        <v>621</v>
      </c>
      <c r="I298" s="178" t="s">
        <v>621</v>
      </c>
      <c r="J298" s="178" t="s">
        <v>623</v>
      </c>
      <c r="K298" s="178" t="s">
        <v>621</v>
      </c>
      <c r="L298" s="178" t="s">
        <v>622</v>
      </c>
      <c r="M298" s="178" t="s">
        <v>621</v>
      </c>
      <c r="N298" s="178" t="s">
        <v>621</v>
      </c>
      <c r="O298" s="178" t="s">
        <v>621</v>
      </c>
      <c r="P298" s="178" t="s">
        <v>620</v>
      </c>
      <c r="Q298" s="178" t="s">
        <v>621</v>
      </c>
      <c r="R298" s="178" t="s">
        <v>621</v>
      </c>
      <c r="S298" s="178" t="s">
        <v>621</v>
      </c>
      <c r="T298" s="178" t="s">
        <v>621</v>
      </c>
      <c r="U298" s="178" t="s">
        <v>621</v>
      </c>
      <c r="V298" s="178" t="s">
        <v>621</v>
      </c>
      <c r="W298" s="178" t="s">
        <v>621</v>
      </c>
      <c r="X298" s="178" t="s">
        <v>623</v>
      </c>
      <c r="Y298" s="178" t="s">
        <v>621</v>
      </c>
      <c r="Z298" s="178" t="s">
        <v>621</v>
      </c>
      <c r="AA298" s="178" t="s">
        <v>621</v>
      </c>
      <c r="AB298" s="178" t="s">
        <v>621</v>
      </c>
      <c r="AC298" s="178" t="s">
        <v>621</v>
      </c>
      <c r="AD298" s="178" t="s">
        <v>621</v>
      </c>
      <c r="AE298" s="178" t="s">
        <v>621</v>
      </c>
      <c r="AF298" s="178" t="s">
        <v>621</v>
      </c>
      <c r="AG298" s="178" t="s">
        <v>621</v>
      </c>
      <c r="AH298" s="178" t="s">
        <v>621</v>
      </c>
      <c r="AI298" s="178" t="s">
        <v>621</v>
      </c>
      <c r="AJ298" s="178" t="s">
        <v>621</v>
      </c>
      <c r="AK298" s="178" t="s">
        <v>621</v>
      </c>
      <c r="AL298" s="178" t="s">
        <v>621</v>
      </c>
      <c r="AM298" s="178" t="s">
        <v>623</v>
      </c>
      <c r="AN298" s="178" t="s">
        <v>621</v>
      </c>
      <c r="AO298" s="178" t="s">
        <v>623</v>
      </c>
      <c r="AP298" s="178" t="s">
        <v>621</v>
      </c>
      <c r="AQ298" s="178" t="s">
        <v>621</v>
      </c>
      <c r="AR298" s="178" t="s">
        <v>621</v>
      </c>
      <c r="AS298" s="178" t="s">
        <v>621</v>
      </c>
      <c r="AT298" s="178" t="s">
        <v>623</v>
      </c>
      <c r="AU298" s="178" t="s">
        <v>623</v>
      </c>
      <c r="AV298" s="178" t="s">
        <v>621</v>
      </c>
      <c r="AW298" s="178" t="s">
        <v>621</v>
      </c>
      <c r="AX298" s="178" t="s">
        <v>620</v>
      </c>
      <c r="AY298" s="178" t="s">
        <v>621</v>
      </c>
      <c r="AZ298" s="178" t="s">
        <v>622</v>
      </c>
      <c r="BA298" s="178" t="s">
        <v>622</v>
      </c>
      <c r="BC298" s="103">
        <f t="shared" si="24"/>
        <v>39</v>
      </c>
      <c r="BD298" s="103">
        <f t="shared" si="25"/>
        <v>3</v>
      </c>
      <c r="BE298" s="103">
        <f t="shared" si="26"/>
        <v>2</v>
      </c>
      <c r="BF298" s="103">
        <f t="shared" si="27"/>
        <v>6</v>
      </c>
      <c r="BG298" s="103">
        <f t="shared" si="28"/>
        <v>0</v>
      </c>
      <c r="BH298" s="103">
        <f t="shared" si="29"/>
        <v>44</v>
      </c>
    </row>
    <row r="299" spans="1:60" x14ac:dyDescent="0.25">
      <c r="A299" s="100">
        <v>1114</v>
      </c>
      <c r="B299" s="67" t="s">
        <v>634</v>
      </c>
      <c r="C299" s="67" t="s">
        <v>290</v>
      </c>
      <c r="D299" s="178" t="s">
        <v>621</v>
      </c>
      <c r="E299" s="178" t="s">
        <v>621</v>
      </c>
      <c r="F299" s="178" t="s">
        <v>621</v>
      </c>
      <c r="G299" s="178" t="s">
        <v>621</v>
      </c>
      <c r="H299" s="178" t="s">
        <v>621</v>
      </c>
      <c r="I299" s="178" t="s">
        <v>621</v>
      </c>
      <c r="J299" s="178" t="s">
        <v>623</v>
      </c>
      <c r="K299" s="178" t="s">
        <v>621</v>
      </c>
      <c r="L299" s="178" t="s">
        <v>621</v>
      </c>
      <c r="M299" s="178" t="s">
        <v>621</v>
      </c>
      <c r="N299" s="178" t="s">
        <v>621</v>
      </c>
      <c r="O299" s="178" t="s">
        <v>621</v>
      </c>
      <c r="P299" s="178" t="s">
        <v>621</v>
      </c>
      <c r="Q299" s="178" t="s">
        <v>621</v>
      </c>
      <c r="R299" s="178" t="s">
        <v>621</v>
      </c>
      <c r="S299" s="178" t="s">
        <v>621</v>
      </c>
      <c r="T299" s="178" t="s">
        <v>621</v>
      </c>
      <c r="U299" s="178" t="s">
        <v>621</v>
      </c>
      <c r="V299" s="178" t="s">
        <v>621</v>
      </c>
      <c r="W299" s="178" t="s">
        <v>623</v>
      </c>
      <c r="X299" s="178" t="s">
        <v>621</v>
      </c>
      <c r="Y299" s="178" t="s">
        <v>621</v>
      </c>
      <c r="Z299" s="178" t="s">
        <v>621</v>
      </c>
      <c r="AA299" s="178" t="s">
        <v>621</v>
      </c>
      <c r="AB299" s="178" t="s">
        <v>621</v>
      </c>
      <c r="AC299" s="178" t="s">
        <v>621</v>
      </c>
      <c r="AD299" s="178" t="s">
        <v>621</v>
      </c>
      <c r="AE299" s="178" t="s">
        <v>621</v>
      </c>
      <c r="AF299" s="178" t="s">
        <v>621</v>
      </c>
      <c r="AG299" s="178" t="s">
        <v>622</v>
      </c>
      <c r="AH299" s="178" t="s">
        <v>622</v>
      </c>
      <c r="AI299" s="178" t="s">
        <v>622</v>
      </c>
      <c r="AJ299" s="178" t="s">
        <v>621</v>
      </c>
      <c r="AK299" s="178" t="s">
        <v>621</v>
      </c>
      <c r="AL299" s="178" t="s">
        <v>621</v>
      </c>
      <c r="AM299" s="178" t="s">
        <v>621</v>
      </c>
      <c r="AN299" s="178" t="s">
        <v>621</v>
      </c>
      <c r="AO299" s="178" t="s">
        <v>621</v>
      </c>
      <c r="AP299" s="178" t="s">
        <v>621</v>
      </c>
      <c r="AQ299" s="178" t="s">
        <v>621</v>
      </c>
      <c r="AR299" s="178" t="s">
        <v>621</v>
      </c>
      <c r="AS299" s="178" t="s">
        <v>621</v>
      </c>
      <c r="AT299" s="178" t="s">
        <v>623</v>
      </c>
      <c r="AU299" s="178" t="s">
        <v>621</v>
      </c>
      <c r="AV299" s="178" t="s">
        <v>621</v>
      </c>
      <c r="AW299" s="178" t="s">
        <v>620</v>
      </c>
      <c r="AX299" s="178" t="s">
        <v>620</v>
      </c>
      <c r="AY299" s="178" t="s">
        <v>621</v>
      </c>
      <c r="AZ299" s="178" t="s">
        <v>622</v>
      </c>
      <c r="BA299" s="178" t="s">
        <v>620</v>
      </c>
      <c r="BC299" s="103">
        <f t="shared" si="24"/>
        <v>40</v>
      </c>
      <c r="BD299" s="103">
        <f t="shared" si="25"/>
        <v>4</v>
      </c>
      <c r="BE299" s="103">
        <f t="shared" si="26"/>
        <v>3</v>
      </c>
      <c r="BF299" s="103">
        <f t="shared" si="27"/>
        <v>3</v>
      </c>
      <c r="BG299" s="103">
        <f t="shared" si="28"/>
        <v>0</v>
      </c>
      <c r="BH299" s="103">
        <f t="shared" si="29"/>
        <v>47</v>
      </c>
    </row>
    <row r="300" spans="1:60" x14ac:dyDescent="0.25">
      <c r="A300" s="100">
        <v>1201</v>
      </c>
      <c r="B300" s="67" t="s">
        <v>300</v>
      </c>
      <c r="C300" s="67" t="s">
        <v>301</v>
      </c>
      <c r="D300" s="178" t="s">
        <v>621</v>
      </c>
      <c r="E300" s="178" t="s">
        <v>621</v>
      </c>
      <c r="F300" s="178" t="s">
        <v>623</v>
      </c>
      <c r="G300" s="178" t="s">
        <v>621</v>
      </c>
      <c r="H300" s="178" t="s">
        <v>623</v>
      </c>
      <c r="I300" s="178" t="s">
        <v>621</v>
      </c>
      <c r="J300" s="178" t="s">
        <v>621</v>
      </c>
      <c r="K300" s="178" t="s">
        <v>621</v>
      </c>
      <c r="L300" s="178" t="s">
        <v>621</v>
      </c>
      <c r="M300" s="178" t="s">
        <v>621</v>
      </c>
      <c r="N300" s="178" t="s">
        <v>621</v>
      </c>
      <c r="O300" s="178" t="s">
        <v>621</v>
      </c>
      <c r="P300" s="178" t="s">
        <v>621</v>
      </c>
      <c r="Q300" s="178" t="s">
        <v>621</v>
      </c>
      <c r="R300" s="178" t="s">
        <v>621</v>
      </c>
      <c r="S300" s="178" t="s">
        <v>621</v>
      </c>
      <c r="T300" s="178" t="s">
        <v>620</v>
      </c>
      <c r="U300" s="178" t="s">
        <v>621</v>
      </c>
      <c r="V300" s="178" t="s">
        <v>621</v>
      </c>
      <c r="W300" s="178" t="s">
        <v>621</v>
      </c>
      <c r="X300" s="178" t="s">
        <v>621</v>
      </c>
      <c r="Y300" s="178" t="s">
        <v>621</v>
      </c>
      <c r="Z300" s="178" t="s">
        <v>621</v>
      </c>
      <c r="AA300" s="178" t="s">
        <v>621</v>
      </c>
      <c r="AB300" s="178" t="s">
        <v>621</v>
      </c>
      <c r="AC300" s="178" t="s">
        <v>621</v>
      </c>
      <c r="AD300" s="178" t="s">
        <v>623</v>
      </c>
      <c r="AE300" s="178" t="s">
        <v>621</v>
      </c>
      <c r="AF300" s="178" t="s">
        <v>621</v>
      </c>
      <c r="AG300" s="178" t="s">
        <v>622</v>
      </c>
      <c r="AH300" s="178" t="s">
        <v>621</v>
      </c>
      <c r="AI300" s="178" t="s">
        <v>621</v>
      </c>
      <c r="AJ300" s="178" t="s">
        <v>621</v>
      </c>
      <c r="AK300" s="178" t="s">
        <v>621</v>
      </c>
      <c r="AL300" s="178" t="s">
        <v>621</v>
      </c>
      <c r="AM300" s="178" t="s">
        <v>621</v>
      </c>
      <c r="AN300" s="178" t="s">
        <v>621</v>
      </c>
      <c r="AO300" s="178" t="s">
        <v>622</v>
      </c>
      <c r="AP300" s="178" t="s">
        <v>621</v>
      </c>
      <c r="AQ300" s="178" t="s">
        <v>623</v>
      </c>
      <c r="AR300" s="178" t="s">
        <v>621</v>
      </c>
      <c r="AS300" s="178" t="s">
        <v>621</v>
      </c>
      <c r="AT300" s="178" t="s">
        <v>620</v>
      </c>
      <c r="AU300" s="178" t="s">
        <v>621</v>
      </c>
      <c r="AV300" s="178" t="s">
        <v>621</v>
      </c>
      <c r="AW300" s="178" t="s">
        <v>621</v>
      </c>
      <c r="AX300" s="178" t="s">
        <v>620</v>
      </c>
      <c r="AY300" s="178" t="s">
        <v>621</v>
      </c>
      <c r="AZ300" s="178" t="s">
        <v>622</v>
      </c>
      <c r="BA300" s="178" t="s">
        <v>620</v>
      </c>
      <c r="BC300" s="103">
        <f t="shared" si="24"/>
        <v>39</v>
      </c>
      <c r="BD300" s="103">
        <f t="shared" si="25"/>
        <v>3</v>
      </c>
      <c r="BE300" s="103">
        <f t="shared" si="26"/>
        <v>4</v>
      </c>
      <c r="BF300" s="103">
        <f t="shared" si="27"/>
        <v>4</v>
      </c>
      <c r="BG300" s="103">
        <f t="shared" si="28"/>
        <v>0</v>
      </c>
      <c r="BH300" s="103">
        <f t="shared" si="29"/>
        <v>46</v>
      </c>
    </row>
    <row r="301" spans="1:60" x14ac:dyDescent="0.25">
      <c r="A301" s="100">
        <v>1202</v>
      </c>
      <c r="B301" s="67" t="s">
        <v>302</v>
      </c>
      <c r="C301" s="67" t="s">
        <v>301</v>
      </c>
      <c r="D301" s="178" t="s">
        <v>623</v>
      </c>
      <c r="E301" s="178" t="s">
        <v>621</v>
      </c>
      <c r="F301" s="178" t="s">
        <v>621</v>
      </c>
      <c r="G301" s="178" t="s">
        <v>621</v>
      </c>
      <c r="H301" s="178" t="s">
        <v>621</v>
      </c>
      <c r="I301" s="178" t="s">
        <v>621</v>
      </c>
      <c r="J301" s="178" t="s">
        <v>623</v>
      </c>
      <c r="K301" s="178" t="s">
        <v>621</v>
      </c>
      <c r="L301" s="178" t="s">
        <v>621</v>
      </c>
      <c r="M301" s="178" t="s">
        <v>621</v>
      </c>
      <c r="N301" s="178" t="s">
        <v>621</v>
      </c>
      <c r="O301" s="178" t="s">
        <v>621</v>
      </c>
      <c r="P301" s="178" t="s">
        <v>621</v>
      </c>
      <c r="Q301" s="178" t="s">
        <v>621</v>
      </c>
      <c r="R301" s="178" t="s">
        <v>621</v>
      </c>
      <c r="S301" s="178" t="s">
        <v>621</v>
      </c>
      <c r="T301" s="178" t="s">
        <v>620</v>
      </c>
      <c r="U301" s="178" t="s">
        <v>621</v>
      </c>
      <c r="V301" s="178" t="s">
        <v>621</v>
      </c>
      <c r="W301" s="178" t="s">
        <v>621</v>
      </c>
      <c r="X301" s="178" t="s">
        <v>621</v>
      </c>
      <c r="Y301" s="178" t="s">
        <v>622</v>
      </c>
      <c r="Z301" s="178" t="s">
        <v>621</v>
      </c>
      <c r="AA301" s="178" t="s">
        <v>621</v>
      </c>
      <c r="AB301" s="178" t="s">
        <v>621</v>
      </c>
      <c r="AC301" s="178" t="s">
        <v>623</v>
      </c>
      <c r="AD301" s="178" t="s">
        <v>621</v>
      </c>
      <c r="AE301" s="178" t="s">
        <v>621</v>
      </c>
      <c r="AF301" s="178" t="s">
        <v>621</v>
      </c>
      <c r="AG301" s="178" t="s">
        <v>622</v>
      </c>
      <c r="AH301" s="178" t="s">
        <v>622</v>
      </c>
      <c r="AI301" s="178" t="s">
        <v>622</v>
      </c>
      <c r="AJ301" s="178" t="s">
        <v>621</v>
      </c>
      <c r="AK301" s="178" t="s">
        <v>623</v>
      </c>
      <c r="AL301" s="178" t="s">
        <v>621</v>
      </c>
      <c r="AM301" s="178" t="s">
        <v>621</v>
      </c>
      <c r="AN301" s="178" t="s">
        <v>621</v>
      </c>
      <c r="AO301" s="178" t="s">
        <v>621</v>
      </c>
      <c r="AP301" s="178" t="s">
        <v>621</v>
      </c>
      <c r="AQ301" s="178" t="s">
        <v>621</v>
      </c>
      <c r="AR301" s="178" t="s">
        <v>621</v>
      </c>
      <c r="AS301" s="178" t="s">
        <v>621</v>
      </c>
      <c r="AT301" s="178" t="s">
        <v>620</v>
      </c>
      <c r="AU301" s="178" t="s">
        <v>620</v>
      </c>
      <c r="AV301" s="178" t="s">
        <v>623</v>
      </c>
      <c r="AW301" s="178" t="s">
        <v>620</v>
      </c>
      <c r="AX301" s="178" t="s">
        <v>621</v>
      </c>
      <c r="AY301" s="178" t="s">
        <v>621</v>
      </c>
      <c r="AZ301" s="178" t="s">
        <v>622</v>
      </c>
      <c r="BA301" s="178" t="s">
        <v>621</v>
      </c>
      <c r="BC301" s="103">
        <f t="shared" si="24"/>
        <v>36</v>
      </c>
      <c r="BD301" s="103">
        <f t="shared" si="25"/>
        <v>5</v>
      </c>
      <c r="BE301" s="103">
        <f t="shared" si="26"/>
        <v>4</v>
      </c>
      <c r="BF301" s="103">
        <f t="shared" si="27"/>
        <v>5</v>
      </c>
      <c r="BG301" s="103">
        <f t="shared" si="28"/>
        <v>0</v>
      </c>
      <c r="BH301" s="103">
        <f t="shared" si="29"/>
        <v>45</v>
      </c>
    </row>
    <row r="302" spans="1:60" x14ac:dyDescent="0.25">
      <c r="A302" s="100">
        <v>1203</v>
      </c>
      <c r="B302" s="67" t="s">
        <v>303</v>
      </c>
      <c r="C302" s="67" t="s">
        <v>301</v>
      </c>
      <c r="D302" s="178" t="s">
        <v>621</v>
      </c>
      <c r="E302" s="178" t="s">
        <v>621</v>
      </c>
      <c r="F302" s="178" t="s">
        <v>621</v>
      </c>
      <c r="G302" s="178" t="s">
        <v>620</v>
      </c>
      <c r="H302" s="178" t="s">
        <v>621</v>
      </c>
      <c r="I302" s="178" t="s">
        <v>621</v>
      </c>
      <c r="J302" s="178" t="s">
        <v>623</v>
      </c>
      <c r="K302" s="178" t="s">
        <v>623</v>
      </c>
      <c r="L302" s="178" t="s">
        <v>621</v>
      </c>
      <c r="M302" s="178" t="s">
        <v>621</v>
      </c>
      <c r="N302" s="178" t="s">
        <v>623</v>
      </c>
      <c r="O302" s="178" t="s">
        <v>621</v>
      </c>
      <c r="P302" s="178" t="s">
        <v>620</v>
      </c>
      <c r="Q302" s="178" t="s">
        <v>621</v>
      </c>
      <c r="R302" s="178" t="s">
        <v>621</v>
      </c>
      <c r="S302" s="178" t="s">
        <v>621</v>
      </c>
      <c r="T302" s="178" t="s">
        <v>621</v>
      </c>
      <c r="U302" s="178" t="s">
        <v>621</v>
      </c>
      <c r="V302" s="178" t="s">
        <v>621</v>
      </c>
      <c r="W302" s="178" t="s">
        <v>621</v>
      </c>
      <c r="X302" s="178" t="s">
        <v>621</v>
      </c>
      <c r="Y302" s="178" t="s">
        <v>622</v>
      </c>
      <c r="Z302" s="178" t="s">
        <v>621</v>
      </c>
      <c r="AA302" s="178" t="s">
        <v>623</v>
      </c>
      <c r="AB302" s="178" t="s">
        <v>621</v>
      </c>
      <c r="AC302" s="178" t="s">
        <v>621</v>
      </c>
      <c r="AD302" s="178" t="s">
        <v>623</v>
      </c>
      <c r="AE302" s="178" t="s">
        <v>621</v>
      </c>
      <c r="AF302" s="178" t="s">
        <v>621</v>
      </c>
      <c r="AG302" s="178" t="s">
        <v>622</v>
      </c>
      <c r="AH302" s="178" t="s">
        <v>622</v>
      </c>
      <c r="AI302" s="178" t="s">
        <v>622</v>
      </c>
      <c r="AJ302" s="178" t="s">
        <v>621</v>
      </c>
      <c r="AK302" s="178" t="s">
        <v>621</v>
      </c>
      <c r="AL302" s="178" t="s">
        <v>621</v>
      </c>
      <c r="AM302" s="178" t="s">
        <v>621</v>
      </c>
      <c r="AN302" s="178" t="s">
        <v>621</v>
      </c>
      <c r="AO302" s="178" t="s">
        <v>621</v>
      </c>
      <c r="AP302" s="178" t="s">
        <v>621</v>
      </c>
      <c r="AQ302" s="178" t="s">
        <v>622</v>
      </c>
      <c r="AR302" s="178" t="s">
        <v>623</v>
      </c>
      <c r="AS302" s="178" t="s">
        <v>623</v>
      </c>
      <c r="AT302" s="178" t="s">
        <v>621</v>
      </c>
      <c r="AU302" s="178" t="s">
        <v>621</v>
      </c>
      <c r="AV302" s="178" t="s">
        <v>623</v>
      </c>
      <c r="AW302" s="178" t="s">
        <v>623</v>
      </c>
      <c r="AX302" s="178" t="s">
        <v>621</v>
      </c>
      <c r="AY302" s="178" t="s">
        <v>620</v>
      </c>
      <c r="AZ302" s="178" t="s">
        <v>622</v>
      </c>
      <c r="BA302" s="178" t="s">
        <v>620</v>
      </c>
      <c r="BC302" s="103">
        <f t="shared" si="24"/>
        <v>31</v>
      </c>
      <c r="BD302" s="103">
        <f t="shared" si="25"/>
        <v>6</v>
      </c>
      <c r="BE302" s="103">
        <f t="shared" si="26"/>
        <v>4</v>
      </c>
      <c r="BF302" s="103">
        <f t="shared" si="27"/>
        <v>9</v>
      </c>
      <c r="BG302" s="103">
        <f t="shared" si="28"/>
        <v>0</v>
      </c>
      <c r="BH302" s="103">
        <f t="shared" si="29"/>
        <v>41</v>
      </c>
    </row>
    <row r="303" spans="1:60" x14ac:dyDescent="0.25">
      <c r="A303" s="100">
        <v>1204</v>
      </c>
      <c r="B303" s="67" t="s">
        <v>304</v>
      </c>
      <c r="C303" s="67" t="s">
        <v>301</v>
      </c>
      <c r="D303" s="178" t="s">
        <v>621</v>
      </c>
      <c r="E303" s="178" t="s">
        <v>621</v>
      </c>
      <c r="F303" s="178" t="s">
        <v>621</v>
      </c>
      <c r="G303" s="178" t="s">
        <v>621</v>
      </c>
      <c r="H303" s="178" t="s">
        <v>621</v>
      </c>
      <c r="I303" s="178" t="s">
        <v>621</v>
      </c>
      <c r="J303" s="178" t="s">
        <v>621</v>
      </c>
      <c r="K303" s="178" t="s">
        <v>621</v>
      </c>
      <c r="L303" s="178" t="s">
        <v>621</v>
      </c>
      <c r="M303" s="178" t="s">
        <v>621</v>
      </c>
      <c r="N303" s="178" t="s">
        <v>621</v>
      </c>
      <c r="O303" s="178" t="s">
        <v>621</v>
      </c>
      <c r="P303" s="178" t="s">
        <v>621</v>
      </c>
      <c r="Q303" s="178" t="s">
        <v>621</v>
      </c>
      <c r="R303" s="178" t="s">
        <v>621</v>
      </c>
      <c r="S303" s="178" t="s">
        <v>621</v>
      </c>
      <c r="T303" s="178" t="s">
        <v>623</v>
      </c>
      <c r="U303" s="178" t="s">
        <v>621</v>
      </c>
      <c r="V303" s="178" t="s">
        <v>621</v>
      </c>
      <c r="W303" s="178" t="s">
        <v>621</v>
      </c>
      <c r="X303" s="178" t="s">
        <v>621</v>
      </c>
      <c r="Y303" s="178" t="s">
        <v>621</v>
      </c>
      <c r="Z303" s="178" t="s">
        <v>621</v>
      </c>
      <c r="AA303" s="178" t="s">
        <v>621</v>
      </c>
      <c r="AB303" s="178" t="s">
        <v>621</v>
      </c>
      <c r="AC303" s="178" t="s">
        <v>621</v>
      </c>
      <c r="AD303" s="178" t="s">
        <v>621</v>
      </c>
      <c r="AE303" s="178" t="s">
        <v>621</v>
      </c>
      <c r="AF303" s="178" t="s">
        <v>621</v>
      </c>
      <c r="AG303" s="178" t="s">
        <v>621</v>
      </c>
      <c r="AH303" s="178" t="s">
        <v>622</v>
      </c>
      <c r="AI303" s="178" t="s">
        <v>621</v>
      </c>
      <c r="AJ303" s="178" t="s">
        <v>621</v>
      </c>
      <c r="AK303" s="178" t="s">
        <v>621</v>
      </c>
      <c r="AL303" s="178" t="s">
        <v>621</v>
      </c>
      <c r="AM303" s="178" t="s">
        <v>621</v>
      </c>
      <c r="AN303" s="178" t="s">
        <v>621</v>
      </c>
      <c r="AO303" s="178" t="s">
        <v>621</v>
      </c>
      <c r="AP303" s="178" t="s">
        <v>621</v>
      </c>
      <c r="AQ303" s="178" t="s">
        <v>621</v>
      </c>
      <c r="AR303" s="178" t="s">
        <v>621</v>
      </c>
      <c r="AS303" s="178" t="s">
        <v>621</v>
      </c>
      <c r="AT303" s="178" t="s">
        <v>621</v>
      </c>
      <c r="AU303" s="178" t="s">
        <v>620</v>
      </c>
      <c r="AV303" s="178" t="s">
        <v>623</v>
      </c>
      <c r="AW303" s="178" t="s">
        <v>620</v>
      </c>
      <c r="AX303" s="178" t="s">
        <v>621</v>
      </c>
      <c r="AY303" s="178" t="s">
        <v>621</v>
      </c>
      <c r="AZ303" s="178" t="s">
        <v>622</v>
      </c>
      <c r="BA303" s="178" t="s">
        <v>621</v>
      </c>
      <c r="BC303" s="103">
        <f t="shared" si="24"/>
        <v>44</v>
      </c>
      <c r="BD303" s="103">
        <f t="shared" si="25"/>
        <v>2</v>
      </c>
      <c r="BE303" s="103">
        <f t="shared" si="26"/>
        <v>2</v>
      </c>
      <c r="BF303" s="103">
        <f t="shared" si="27"/>
        <v>2</v>
      </c>
      <c r="BG303" s="103">
        <f t="shared" si="28"/>
        <v>0</v>
      </c>
      <c r="BH303" s="103">
        <f t="shared" si="29"/>
        <v>48</v>
      </c>
    </row>
    <row r="304" spans="1:60" x14ac:dyDescent="0.25">
      <c r="A304" s="100">
        <v>1205</v>
      </c>
      <c r="B304" s="67" t="s">
        <v>305</v>
      </c>
      <c r="C304" s="67" t="s">
        <v>301</v>
      </c>
      <c r="D304" s="178" t="s">
        <v>621</v>
      </c>
      <c r="E304" s="178" t="s">
        <v>621</v>
      </c>
      <c r="F304" s="178" t="s">
        <v>621</v>
      </c>
      <c r="G304" s="178" t="s">
        <v>621</v>
      </c>
      <c r="H304" s="178" t="s">
        <v>621</v>
      </c>
      <c r="I304" s="178" t="s">
        <v>621</v>
      </c>
      <c r="J304" s="178" t="s">
        <v>621</v>
      </c>
      <c r="K304" s="178" t="s">
        <v>621</v>
      </c>
      <c r="L304" s="178" t="s">
        <v>621</v>
      </c>
      <c r="M304" s="178" t="s">
        <v>621</v>
      </c>
      <c r="N304" s="178" t="s">
        <v>621</v>
      </c>
      <c r="O304" s="178" t="s">
        <v>620</v>
      </c>
      <c r="P304" s="178" t="s">
        <v>621</v>
      </c>
      <c r="Q304" s="178" t="s">
        <v>621</v>
      </c>
      <c r="R304" s="178" t="s">
        <v>621</v>
      </c>
      <c r="S304" s="178" t="s">
        <v>621</v>
      </c>
      <c r="T304" s="178" t="s">
        <v>620</v>
      </c>
      <c r="U304" s="178" t="s">
        <v>621</v>
      </c>
      <c r="V304" s="178" t="s">
        <v>621</v>
      </c>
      <c r="W304" s="178" t="s">
        <v>621</v>
      </c>
      <c r="X304" s="178" t="s">
        <v>621</v>
      </c>
      <c r="Y304" s="178" t="s">
        <v>621</v>
      </c>
      <c r="Z304" s="178" t="s">
        <v>621</v>
      </c>
      <c r="AA304" s="178" t="s">
        <v>621</v>
      </c>
      <c r="AB304" s="178" t="s">
        <v>623</v>
      </c>
      <c r="AC304" s="178" t="s">
        <v>621</v>
      </c>
      <c r="AD304" s="178" t="s">
        <v>621</v>
      </c>
      <c r="AE304" s="178" t="s">
        <v>621</v>
      </c>
      <c r="AF304" s="178" t="s">
        <v>621</v>
      </c>
      <c r="AG304" s="178" t="s">
        <v>621</v>
      </c>
      <c r="AH304" s="178" t="s">
        <v>620</v>
      </c>
      <c r="AI304" s="178" t="s">
        <v>621</v>
      </c>
      <c r="AJ304" s="178" t="s">
        <v>621</v>
      </c>
      <c r="AK304" s="178" t="s">
        <v>621</v>
      </c>
      <c r="AL304" s="178" t="s">
        <v>621</v>
      </c>
      <c r="AM304" s="178" t="s">
        <v>621</v>
      </c>
      <c r="AN304" s="178" t="s">
        <v>621</v>
      </c>
      <c r="AO304" s="178" t="s">
        <v>621</v>
      </c>
      <c r="AP304" s="178" t="s">
        <v>621</v>
      </c>
      <c r="AQ304" s="178" t="s">
        <v>621</v>
      </c>
      <c r="AR304" s="178" t="s">
        <v>621</v>
      </c>
      <c r="AS304" s="178" t="s">
        <v>621</v>
      </c>
      <c r="AT304" s="178" t="s">
        <v>620</v>
      </c>
      <c r="AU304" s="178" t="s">
        <v>620</v>
      </c>
      <c r="AV304" s="178" t="s">
        <v>621</v>
      </c>
      <c r="AW304" s="178" t="s">
        <v>621</v>
      </c>
      <c r="AX304" s="178" t="s">
        <v>621</v>
      </c>
      <c r="AY304" s="178" t="s">
        <v>621</v>
      </c>
      <c r="AZ304" s="178" t="s">
        <v>622</v>
      </c>
      <c r="BA304" s="178" t="s">
        <v>622</v>
      </c>
      <c r="BC304" s="103">
        <f t="shared" si="24"/>
        <v>42</v>
      </c>
      <c r="BD304" s="103">
        <f t="shared" si="25"/>
        <v>2</v>
      </c>
      <c r="BE304" s="103">
        <f t="shared" si="26"/>
        <v>5</v>
      </c>
      <c r="BF304" s="103">
        <f t="shared" si="27"/>
        <v>1</v>
      </c>
      <c r="BG304" s="103">
        <f t="shared" si="28"/>
        <v>0</v>
      </c>
      <c r="BH304" s="103">
        <f t="shared" si="29"/>
        <v>49</v>
      </c>
    </row>
    <row r="305" spans="1:60" x14ac:dyDescent="0.25">
      <c r="A305" s="100">
        <v>1206</v>
      </c>
      <c r="B305" s="67" t="s">
        <v>306</v>
      </c>
      <c r="C305" s="67" t="s">
        <v>301</v>
      </c>
      <c r="D305" s="178" t="s">
        <v>621</v>
      </c>
      <c r="E305" s="178" t="s">
        <v>621</v>
      </c>
      <c r="F305" s="178" t="s">
        <v>621</v>
      </c>
      <c r="G305" s="178" t="s">
        <v>621</v>
      </c>
      <c r="H305" s="178" t="s">
        <v>621</v>
      </c>
      <c r="I305" s="178" t="s">
        <v>621</v>
      </c>
      <c r="J305" s="178" t="s">
        <v>623</v>
      </c>
      <c r="K305" s="178" t="s">
        <v>623</v>
      </c>
      <c r="L305" s="178" t="s">
        <v>621</v>
      </c>
      <c r="M305" s="178" t="s">
        <v>621</v>
      </c>
      <c r="N305" s="178" t="s">
        <v>621</v>
      </c>
      <c r="O305" s="178" t="s">
        <v>621</v>
      </c>
      <c r="P305" s="178" t="s">
        <v>621</v>
      </c>
      <c r="Q305" s="178" t="s">
        <v>623</v>
      </c>
      <c r="R305" s="178" t="s">
        <v>621</v>
      </c>
      <c r="S305" s="178" t="s">
        <v>621</v>
      </c>
      <c r="T305" s="178" t="s">
        <v>621</v>
      </c>
      <c r="U305" s="178" t="s">
        <v>621</v>
      </c>
      <c r="V305" s="178" t="s">
        <v>621</v>
      </c>
      <c r="W305" s="178" t="s">
        <v>621</v>
      </c>
      <c r="X305" s="178" t="s">
        <v>621</v>
      </c>
      <c r="Y305" s="178" t="s">
        <v>622</v>
      </c>
      <c r="Z305" s="178" t="s">
        <v>621</v>
      </c>
      <c r="AA305" s="178" t="s">
        <v>621</v>
      </c>
      <c r="AB305" s="178" t="s">
        <v>621</v>
      </c>
      <c r="AC305" s="178" t="s">
        <v>623</v>
      </c>
      <c r="AD305" s="178" t="s">
        <v>621</v>
      </c>
      <c r="AE305" s="178" t="s">
        <v>621</v>
      </c>
      <c r="AF305" s="178" t="s">
        <v>621</v>
      </c>
      <c r="AG305" s="178" t="s">
        <v>622</v>
      </c>
      <c r="AH305" s="178" t="s">
        <v>622</v>
      </c>
      <c r="AI305" s="178" t="s">
        <v>622</v>
      </c>
      <c r="AJ305" s="178" t="s">
        <v>621</v>
      </c>
      <c r="AK305" s="178" t="s">
        <v>621</v>
      </c>
      <c r="AL305" s="178" t="s">
        <v>621</v>
      </c>
      <c r="AM305" s="178" t="s">
        <v>621</v>
      </c>
      <c r="AN305" s="178" t="s">
        <v>621</v>
      </c>
      <c r="AO305" s="178" t="s">
        <v>621</v>
      </c>
      <c r="AP305" s="178" t="s">
        <v>621</v>
      </c>
      <c r="AQ305" s="178" t="s">
        <v>621</v>
      </c>
      <c r="AR305" s="178" t="s">
        <v>621</v>
      </c>
      <c r="AS305" s="178" t="s">
        <v>621</v>
      </c>
      <c r="AT305" s="178" t="s">
        <v>623</v>
      </c>
      <c r="AU305" s="178" t="s">
        <v>621</v>
      </c>
      <c r="AV305" s="178" t="s">
        <v>621</v>
      </c>
      <c r="AW305" s="178" t="s">
        <v>621</v>
      </c>
      <c r="AX305" s="178" t="s">
        <v>621</v>
      </c>
      <c r="AY305" s="178" t="s">
        <v>621</v>
      </c>
      <c r="AZ305" s="178" t="s">
        <v>622</v>
      </c>
      <c r="BA305" s="178" t="s">
        <v>623</v>
      </c>
      <c r="BC305" s="103">
        <f t="shared" si="24"/>
        <v>39</v>
      </c>
      <c r="BD305" s="103">
        <f t="shared" si="25"/>
        <v>5</v>
      </c>
      <c r="BE305" s="103">
        <f t="shared" si="26"/>
        <v>0</v>
      </c>
      <c r="BF305" s="103">
        <f t="shared" si="27"/>
        <v>6</v>
      </c>
      <c r="BG305" s="103">
        <f t="shared" si="28"/>
        <v>0</v>
      </c>
      <c r="BH305" s="103">
        <f t="shared" si="29"/>
        <v>44</v>
      </c>
    </row>
    <row r="306" spans="1:60" x14ac:dyDescent="0.25">
      <c r="A306" s="100">
        <v>1207</v>
      </c>
      <c r="B306" s="67" t="s">
        <v>307</v>
      </c>
      <c r="C306" s="67" t="s">
        <v>301</v>
      </c>
      <c r="D306" s="178" t="s">
        <v>621</v>
      </c>
      <c r="E306" s="178" t="s">
        <v>621</v>
      </c>
      <c r="F306" s="178" t="s">
        <v>621</v>
      </c>
      <c r="G306" s="178" t="s">
        <v>620</v>
      </c>
      <c r="H306" s="178" t="s">
        <v>621</v>
      </c>
      <c r="I306" s="178" t="s">
        <v>621</v>
      </c>
      <c r="J306" s="178" t="s">
        <v>623</v>
      </c>
      <c r="K306" s="178" t="s">
        <v>621</v>
      </c>
      <c r="L306" s="178" t="s">
        <v>621</v>
      </c>
      <c r="M306" s="178" t="s">
        <v>621</v>
      </c>
      <c r="N306" s="178" t="s">
        <v>621</v>
      </c>
      <c r="O306" s="178" t="s">
        <v>621</v>
      </c>
      <c r="P306" s="178" t="s">
        <v>621</v>
      </c>
      <c r="Q306" s="178" t="s">
        <v>621</v>
      </c>
      <c r="R306" s="178" t="s">
        <v>623</v>
      </c>
      <c r="S306" s="178" t="s">
        <v>621</v>
      </c>
      <c r="T306" s="178" t="s">
        <v>621</v>
      </c>
      <c r="U306" s="178" t="s">
        <v>621</v>
      </c>
      <c r="V306" s="178" t="s">
        <v>621</v>
      </c>
      <c r="W306" s="178" t="s">
        <v>621</v>
      </c>
      <c r="X306" s="178" t="s">
        <v>621</v>
      </c>
      <c r="Y306" s="178" t="s">
        <v>622</v>
      </c>
      <c r="Z306" s="178" t="s">
        <v>621</v>
      </c>
      <c r="AA306" s="178" t="s">
        <v>621</v>
      </c>
      <c r="AB306" s="178" t="s">
        <v>621</v>
      </c>
      <c r="AC306" s="178" t="s">
        <v>621</v>
      </c>
      <c r="AD306" s="178" t="s">
        <v>623</v>
      </c>
      <c r="AE306" s="178" t="s">
        <v>621</v>
      </c>
      <c r="AF306" s="178" t="s">
        <v>621</v>
      </c>
      <c r="AG306" s="178" t="s">
        <v>622</v>
      </c>
      <c r="AH306" s="178" t="s">
        <v>622</v>
      </c>
      <c r="AI306" s="178" t="s">
        <v>622</v>
      </c>
      <c r="AJ306" s="178" t="s">
        <v>621</v>
      </c>
      <c r="AK306" s="178" t="s">
        <v>621</v>
      </c>
      <c r="AL306" s="178" t="s">
        <v>621</v>
      </c>
      <c r="AM306" s="178" t="s">
        <v>621</v>
      </c>
      <c r="AN306" s="178" t="s">
        <v>621</v>
      </c>
      <c r="AO306" s="178" t="s">
        <v>621</v>
      </c>
      <c r="AP306" s="178" t="s">
        <v>621</v>
      </c>
      <c r="AQ306" s="178" t="s">
        <v>621</v>
      </c>
      <c r="AR306" s="178" t="s">
        <v>621</v>
      </c>
      <c r="AS306" s="178" t="s">
        <v>621</v>
      </c>
      <c r="AT306" s="178" t="s">
        <v>621</v>
      </c>
      <c r="AU306" s="178" t="s">
        <v>621</v>
      </c>
      <c r="AV306" s="178" t="s">
        <v>621</v>
      </c>
      <c r="AW306" s="178" t="s">
        <v>621</v>
      </c>
      <c r="AX306" s="178" t="s">
        <v>621</v>
      </c>
      <c r="AY306" s="178" t="s">
        <v>621</v>
      </c>
      <c r="AZ306" s="178" t="s">
        <v>621</v>
      </c>
      <c r="BA306" s="178" t="s">
        <v>621</v>
      </c>
      <c r="BC306" s="103">
        <f t="shared" si="24"/>
        <v>42</v>
      </c>
      <c r="BD306" s="103">
        <f t="shared" si="25"/>
        <v>4</v>
      </c>
      <c r="BE306" s="103">
        <f t="shared" si="26"/>
        <v>1</v>
      </c>
      <c r="BF306" s="103">
        <f t="shared" si="27"/>
        <v>3</v>
      </c>
      <c r="BG306" s="103">
        <f t="shared" si="28"/>
        <v>0</v>
      </c>
      <c r="BH306" s="103">
        <f t="shared" si="29"/>
        <v>47</v>
      </c>
    </row>
    <row r="307" spans="1:60" x14ac:dyDescent="0.25">
      <c r="A307" s="100">
        <v>1208</v>
      </c>
      <c r="B307" s="67" t="s">
        <v>308</v>
      </c>
      <c r="C307" s="67" t="s">
        <v>301</v>
      </c>
      <c r="D307" s="178" t="s">
        <v>623</v>
      </c>
      <c r="E307" s="178" t="s">
        <v>621</v>
      </c>
      <c r="F307" s="178" t="s">
        <v>621</v>
      </c>
      <c r="G307" s="178" t="s">
        <v>621</v>
      </c>
      <c r="H307" s="178" t="s">
        <v>621</v>
      </c>
      <c r="I307" s="178" t="s">
        <v>621</v>
      </c>
      <c r="J307" s="178" t="s">
        <v>623</v>
      </c>
      <c r="K307" s="178" t="s">
        <v>623</v>
      </c>
      <c r="L307" s="178" t="s">
        <v>621</v>
      </c>
      <c r="M307" s="178" t="s">
        <v>621</v>
      </c>
      <c r="N307" s="178" t="s">
        <v>621</v>
      </c>
      <c r="O307" s="178" t="s">
        <v>622</v>
      </c>
      <c r="P307" s="178" t="s">
        <v>621</v>
      </c>
      <c r="Q307" s="178" t="s">
        <v>621</v>
      </c>
      <c r="R307" s="178" t="s">
        <v>621</v>
      </c>
      <c r="S307" s="178" t="s">
        <v>621</v>
      </c>
      <c r="T307" s="178" t="s">
        <v>621</v>
      </c>
      <c r="U307" s="178" t="s">
        <v>621</v>
      </c>
      <c r="V307" s="178" t="s">
        <v>621</v>
      </c>
      <c r="W307" s="178" t="s">
        <v>621</v>
      </c>
      <c r="X307" s="178" t="s">
        <v>621</v>
      </c>
      <c r="Y307" s="178" t="s">
        <v>622</v>
      </c>
      <c r="Z307" s="178" t="s">
        <v>621</v>
      </c>
      <c r="AA307" s="178" t="s">
        <v>623</v>
      </c>
      <c r="AB307" s="178" t="s">
        <v>621</v>
      </c>
      <c r="AC307" s="178" t="s">
        <v>623</v>
      </c>
      <c r="AD307" s="178" t="s">
        <v>621</v>
      </c>
      <c r="AE307" s="178" t="s">
        <v>621</v>
      </c>
      <c r="AF307" s="178" t="s">
        <v>621</v>
      </c>
      <c r="AG307" s="178" t="s">
        <v>622</v>
      </c>
      <c r="AH307" s="178" t="s">
        <v>622</v>
      </c>
      <c r="AI307" s="178" t="s">
        <v>622</v>
      </c>
      <c r="AJ307" s="178" t="s">
        <v>621</v>
      </c>
      <c r="AK307" s="178" t="s">
        <v>621</v>
      </c>
      <c r="AL307" s="178" t="s">
        <v>621</v>
      </c>
      <c r="AM307" s="178" t="s">
        <v>621</v>
      </c>
      <c r="AN307" s="178" t="s">
        <v>621</v>
      </c>
      <c r="AO307" s="178" t="s">
        <v>621</v>
      </c>
      <c r="AP307" s="178" t="s">
        <v>621</v>
      </c>
      <c r="AQ307" s="178" t="s">
        <v>621</v>
      </c>
      <c r="AR307" s="178" t="s">
        <v>621</v>
      </c>
      <c r="AS307" s="178" t="s">
        <v>621</v>
      </c>
      <c r="AT307" s="178" t="s">
        <v>623</v>
      </c>
      <c r="AU307" s="178" t="s">
        <v>621</v>
      </c>
      <c r="AV307" s="178" t="s">
        <v>621</v>
      </c>
      <c r="AW307" s="178" t="s">
        <v>621</v>
      </c>
      <c r="AX307" s="178" t="s">
        <v>621</v>
      </c>
      <c r="AY307" s="178" t="s">
        <v>621</v>
      </c>
      <c r="AZ307" s="178" t="s">
        <v>622</v>
      </c>
      <c r="BA307" s="178" t="s">
        <v>620</v>
      </c>
      <c r="BC307" s="103">
        <f t="shared" si="24"/>
        <v>37</v>
      </c>
      <c r="BD307" s="103">
        <f t="shared" si="25"/>
        <v>6</v>
      </c>
      <c r="BE307" s="103">
        <f t="shared" si="26"/>
        <v>1</v>
      </c>
      <c r="BF307" s="103">
        <f t="shared" si="27"/>
        <v>6</v>
      </c>
      <c r="BG307" s="103">
        <f t="shared" si="28"/>
        <v>0</v>
      </c>
      <c r="BH307" s="103">
        <f t="shared" si="29"/>
        <v>44</v>
      </c>
    </row>
    <row r="308" spans="1:60" x14ac:dyDescent="0.25">
      <c r="A308" s="100">
        <v>1209</v>
      </c>
      <c r="B308" s="67" t="s">
        <v>314</v>
      </c>
      <c r="C308" s="67" t="s">
        <v>301</v>
      </c>
      <c r="D308" s="178" t="s">
        <v>621</v>
      </c>
      <c r="E308" s="178" t="s">
        <v>621</v>
      </c>
      <c r="F308" s="178" t="s">
        <v>623</v>
      </c>
      <c r="G308" s="178" t="s">
        <v>621</v>
      </c>
      <c r="H308" s="178" t="s">
        <v>621</v>
      </c>
      <c r="I308" s="178" t="s">
        <v>621</v>
      </c>
      <c r="J308" s="178" t="s">
        <v>623</v>
      </c>
      <c r="K308" s="178" t="s">
        <v>621</v>
      </c>
      <c r="L308" s="178" t="s">
        <v>622</v>
      </c>
      <c r="M308" s="178" t="s">
        <v>621</v>
      </c>
      <c r="N308" s="178" t="s">
        <v>621</v>
      </c>
      <c r="O308" s="178" t="s">
        <v>621</v>
      </c>
      <c r="P308" s="178" t="s">
        <v>621</v>
      </c>
      <c r="Q308" s="178" t="s">
        <v>623</v>
      </c>
      <c r="R308" s="178" t="s">
        <v>621</v>
      </c>
      <c r="S308" s="178" t="s">
        <v>621</v>
      </c>
      <c r="T308" s="178" t="s">
        <v>620</v>
      </c>
      <c r="U308" s="178" t="s">
        <v>621</v>
      </c>
      <c r="V308" s="178" t="s">
        <v>621</v>
      </c>
      <c r="W308" s="178" t="s">
        <v>621</v>
      </c>
      <c r="X308" s="178" t="s">
        <v>621</v>
      </c>
      <c r="Y308" s="178" t="s">
        <v>622</v>
      </c>
      <c r="Z308" s="178" t="s">
        <v>621</v>
      </c>
      <c r="AA308" s="178" t="s">
        <v>623</v>
      </c>
      <c r="AB308" s="178" t="s">
        <v>621</v>
      </c>
      <c r="AC308" s="178" t="s">
        <v>623</v>
      </c>
      <c r="AD308" s="178" t="s">
        <v>623</v>
      </c>
      <c r="AE308" s="178" t="s">
        <v>621</v>
      </c>
      <c r="AF308" s="178" t="s">
        <v>621</v>
      </c>
      <c r="AG308" s="178" t="s">
        <v>621</v>
      </c>
      <c r="AH308" s="178" t="s">
        <v>621</v>
      </c>
      <c r="AI308" s="178" t="s">
        <v>621</v>
      </c>
      <c r="AJ308" s="178" t="s">
        <v>621</v>
      </c>
      <c r="AK308" s="178" t="s">
        <v>621</v>
      </c>
      <c r="AL308" s="178" t="s">
        <v>621</v>
      </c>
      <c r="AM308" s="178" t="s">
        <v>621</v>
      </c>
      <c r="AN308" s="178" t="s">
        <v>621</v>
      </c>
      <c r="AO308" s="178" t="s">
        <v>623</v>
      </c>
      <c r="AP308" s="178" t="s">
        <v>621</v>
      </c>
      <c r="AQ308" s="178" t="s">
        <v>621</v>
      </c>
      <c r="AR308" s="178" t="s">
        <v>621</v>
      </c>
      <c r="AS308" s="178" t="s">
        <v>621</v>
      </c>
      <c r="AT308" s="178" t="s">
        <v>621</v>
      </c>
      <c r="AU308" s="178" t="s">
        <v>623</v>
      </c>
      <c r="AV308" s="178" t="s">
        <v>623</v>
      </c>
      <c r="AW308" s="178" t="s">
        <v>620</v>
      </c>
      <c r="AX308" s="178" t="s">
        <v>621</v>
      </c>
      <c r="AY308" s="178" t="s">
        <v>621</v>
      </c>
      <c r="AZ308" s="178" t="s">
        <v>622</v>
      </c>
      <c r="BA308" s="178" t="s">
        <v>620</v>
      </c>
      <c r="BC308" s="103">
        <f t="shared" si="24"/>
        <v>35</v>
      </c>
      <c r="BD308" s="103">
        <f t="shared" si="25"/>
        <v>3</v>
      </c>
      <c r="BE308" s="103">
        <f t="shared" si="26"/>
        <v>3</v>
      </c>
      <c r="BF308" s="103">
        <f t="shared" si="27"/>
        <v>9</v>
      </c>
      <c r="BG308" s="103">
        <f t="shared" si="28"/>
        <v>0</v>
      </c>
      <c r="BH308" s="103">
        <f t="shared" si="29"/>
        <v>41</v>
      </c>
    </row>
    <row r="309" spans="1:60" x14ac:dyDescent="0.25">
      <c r="A309" s="100">
        <v>1210</v>
      </c>
      <c r="B309" s="67" t="s">
        <v>309</v>
      </c>
      <c r="C309" s="67" t="s">
        <v>301</v>
      </c>
      <c r="D309" s="178" t="s">
        <v>621</v>
      </c>
      <c r="E309" s="178" t="s">
        <v>621</v>
      </c>
      <c r="F309" s="178" t="s">
        <v>621</v>
      </c>
      <c r="G309" s="178" t="s">
        <v>621</v>
      </c>
      <c r="H309" s="178" t="s">
        <v>621</v>
      </c>
      <c r="I309" s="178" t="s">
        <v>623</v>
      </c>
      <c r="J309" s="178" t="s">
        <v>621</v>
      </c>
      <c r="K309" s="178" t="s">
        <v>621</v>
      </c>
      <c r="L309" s="178" t="s">
        <v>622</v>
      </c>
      <c r="M309" s="178" t="s">
        <v>621</v>
      </c>
      <c r="N309" s="178" t="s">
        <v>621</v>
      </c>
      <c r="O309" s="178" t="s">
        <v>621</v>
      </c>
      <c r="P309" s="178" t="s">
        <v>621</v>
      </c>
      <c r="Q309" s="178" t="s">
        <v>620</v>
      </c>
      <c r="R309" s="178" t="s">
        <v>621</v>
      </c>
      <c r="S309" s="178" t="s">
        <v>621</v>
      </c>
      <c r="T309" s="178" t="s">
        <v>623</v>
      </c>
      <c r="U309" s="178" t="s">
        <v>621</v>
      </c>
      <c r="V309" s="178" t="s">
        <v>621</v>
      </c>
      <c r="W309" s="178" t="s">
        <v>623</v>
      </c>
      <c r="X309" s="178" t="s">
        <v>621</v>
      </c>
      <c r="Y309" s="178" t="s">
        <v>622</v>
      </c>
      <c r="Z309" s="178" t="s">
        <v>623</v>
      </c>
      <c r="AA309" s="178" t="s">
        <v>623</v>
      </c>
      <c r="AB309" s="178" t="s">
        <v>621</v>
      </c>
      <c r="AC309" s="178" t="s">
        <v>621</v>
      </c>
      <c r="AD309" s="178" t="s">
        <v>621</v>
      </c>
      <c r="AE309" s="178" t="s">
        <v>621</v>
      </c>
      <c r="AF309" s="178" t="s">
        <v>621</v>
      </c>
      <c r="AG309" s="178" t="s">
        <v>622</v>
      </c>
      <c r="AH309" s="178" t="s">
        <v>622</v>
      </c>
      <c r="AI309" s="178" t="s">
        <v>621</v>
      </c>
      <c r="AJ309" s="178" t="s">
        <v>621</v>
      </c>
      <c r="AK309" s="178" t="s">
        <v>621</v>
      </c>
      <c r="AL309" s="178" t="s">
        <v>621</v>
      </c>
      <c r="AM309" s="178" t="s">
        <v>621</v>
      </c>
      <c r="AN309" s="178" t="s">
        <v>621</v>
      </c>
      <c r="AO309" s="178" t="s">
        <v>623</v>
      </c>
      <c r="AP309" s="178" t="s">
        <v>621</v>
      </c>
      <c r="AQ309" s="178" t="s">
        <v>622</v>
      </c>
      <c r="AR309" s="178" t="s">
        <v>623</v>
      </c>
      <c r="AS309" s="178" t="s">
        <v>621</v>
      </c>
      <c r="AT309" s="178" t="s">
        <v>620</v>
      </c>
      <c r="AU309" s="178" t="s">
        <v>621</v>
      </c>
      <c r="AV309" s="178" t="s">
        <v>623</v>
      </c>
      <c r="AW309" s="178" t="s">
        <v>620</v>
      </c>
      <c r="AX309" s="178" t="s">
        <v>620</v>
      </c>
      <c r="AY309" s="178" t="s">
        <v>621</v>
      </c>
      <c r="AZ309" s="178" t="s">
        <v>622</v>
      </c>
      <c r="BA309" s="178" t="s">
        <v>620</v>
      </c>
      <c r="BC309" s="103">
        <f t="shared" si="24"/>
        <v>31</v>
      </c>
      <c r="BD309" s="103">
        <f t="shared" si="25"/>
        <v>6</v>
      </c>
      <c r="BE309" s="103">
        <f t="shared" si="26"/>
        <v>5</v>
      </c>
      <c r="BF309" s="103">
        <f t="shared" si="27"/>
        <v>8</v>
      </c>
      <c r="BG309" s="103">
        <f t="shared" si="28"/>
        <v>0</v>
      </c>
      <c r="BH309" s="103">
        <f t="shared" si="29"/>
        <v>42</v>
      </c>
    </row>
    <row r="310" spans="1:60" x14ac:dyDescent="0.25">
      <c r="A310" s="100">
        <v>1211</v>
      </c>
      <c r="B310" s="67" t="s">
        <v>310</v>
      </c>
      <c r="C310" s="67" t="s">
        <v>301</v>
      </c>
      <c r="D310" s="178" t="s">
        <v>621</v>
      </c>
      <c r="E310" s="178" t="s">
        <v>621</v>
      </c>
      <c r="F310" s="178" t="s">
        <v>621</v>
      </c>
      <c r="G310" s="178" t="s">
        <v>621</v>
      </c>
      <c r="H310" s="178" t="s">
        <v>623</v>
      </c>
      <c r="I310" s="178" t="s">
        <v>621</v>
      </c>
      <c r="J310" s="178" t="s">
        <v>621</v>
      </c>
      <c r="K310" s="178" t="s">
        <v>621</v>
      </c>
      <c r="L310" s="178" t="s">
        <v>621</v>
      </c>
      <c r="M310" s="178" t="s">
        <v>621</v>
      </c>
      <c r="N310" s="178" t="s">
        <v>621</v>
      </c>
      <c r="O310" s="178" t="s">
        <v>622</v>
      </c>
      <c r="P310" s="178" t="s">
        <v>621</v>
      </c>
      <c r="Q310" s="178" t="s">
        <v>621</v>
      </c>
      <c r="R310" s="178" t="s">
        <v>623</v>
      </c>
      <c r="S310" s="178" t="s">
        <v>621</v>
      </c>
      <c r="T310" s="178" t="s">
        <v>620</v>
      </c>
      <c r="U310" s="178" t="s">
        <v>621</v>
      </c>
      <c r="V310" s="178" t="s">
        <v>621</v>
      </c>
      <c r="W310" s="178" t="s">
        <v>623</v>
      </c>
      <c r="X310" s="178" t="s">
        <v>621</v>
      </c>
      <c r="Y310" s="178" t="s">
        <v>622</v>
      </c>
      <c r="Z310" s="178" t="s">
        <v>621</v>
      </c>
      <c r="AA310" s="178" t="s">
        <v>621</v>
      </c>
      <c r="AB310" s="178" t="s">
        <v>621</v>
      </c>
      <c r="AC310" s="178" t="s">
        <v>623</v>
      </c>
      <c r="AD310" s="178" t="s">
        <v>621</v>
      </c>
      <c r="AE310" s="178" t="s">
        <v>621</v>
      </c>
      <c r="AF310" s="178" t="s">
        <v>621</v>
      </c>
      <c r="AG310" s="178" t="s">
        <v>622</v>
      </c>
      <c r="AH310" s="178" t="s">
        <v>622</v>
      </c>
      <c r="AI310" s="178" t="s">
        <v>622</v>
      </c>
      <c r="AJ310" s="178" t="s">
        <v>621</v>
      </c>
      <c r="AK310" s="178" t="s">
        <v>621</v>
      </c>
      <c r="AL310" s="178" t="s">
        <v>623</v>
      </c>
      <c r="AM310" s="178" t="s">
        <v>621</v>
      </c>
      <c r="AN310" s="178" t="s">
        <v>621</v>
      </c>
      <c r="AO310" s="178" t="s">
        <v>620</v>
      </c>
      <c r="AP310" s="178" t="s">
        <v>621</v>
      </c>
      <c r="AQ310" s="178" t="s">
        <v>621</v>
      </c>
      <c r="AR310" s="178" t="s">
        <v>621</v>
      </c>
      <c r="AS310" s="178" t="s">
        <v>621</v>
      </c>
      <c r="AT310" s="178" t="s">
        <v>623</v>
      </c>
      <c r="AU310" s="178" t="s">
        <v>623</v>
      </c>
      <c r="AV310" s="178" t="s">
        <v>621</v>
      </c>
      <c r="AW310" s="178" t="s">
        <v>621</v>
      </c>
      <c r="AX310" s="178" t="s">
        <v>621</v>
      </c>
      <c r="AY310" s="178" t="s">
        <v>621</v>
      </c>
      <c r="AZ310" s="178" t="s">
        <v>622</v>
      </c>
      <c r="BA310" s="178" t="s">
        <v>621</v>
      </c>
      <c r="BC310" s="103">
        <f t="shared" si="24"/>
        <v>35</v>
      </c>
      <c r="BD310" s="103">
        <f t="shared" si="25"/>
        <v>6</v>
      </c>
      <c r="BE310" s="103">
        <f t="shared" si="26"/>
        <v>2</v>
      </c>
      <c r="BF310" s="103">
        <f t="shared" si="27"/>
        <v>7</v>
      </c>
      <c r="BG310" s="103">
        <f t="shared" si="28"/>
        <v>0</v>
      </c>
      <c r="BH310" s="103">
        <f t="shared" si="29"/>
        <v>43</v>
      </c>
    </row>
    <row r="311" spans="1:60" x14ac:dyDescent="0.25">
      <c r="A311" s="100">
        <v>1212</v>
      </c>
      <c r="B311" s="67" t="s">
        <v>311</v>
      </c>
      <c r="C311" s="67" t="s">
        <v>301</v>
      </c>
      <c r="D311" s="178" t="s">
        <v>621</v>
      </c>
      <c r="E311" s="178" t="s">
        <v>621</v>
      </c>
      <c r="F311" s="178" t="s">
        <v>621</v>
      </c>
      <c r="G311" s="178" t="s">
        <v>621</v>
      </c>
      <c r="H311" s="178" t="s">
        <v>621</v>
      </c>
      <c r="I311" s="178" t="s">
        <v>621</v>
      </c>
      <c r="J311" s="178" t="s">
        <v>623</v>
      </c>
      <c r="K311" s="178" t="s">
        <v>621</v>
      </c>
      <c r="L311" s="178" t="s">
        <v>621</v>
      </c>
      <c r="M311" s="178" t="s">
        <v>621</v>
      </c>
      <c r="N311" s="178" t="s">
        <v>621</v>
      </c>
      <c r="O311" s="178" t="s">
        <v>621</v>
      </c>
      <c r="P311" s="178" t="s">
        <v>621</v>
      </c>
      <c r="Q311" s="178" t="s">
        <v>621</v>
      </c>
      <c r="R311" s="178" t="s">
        <v>621</v>
      </c>
      <c r="S311" s="178" t="s">
        <v>621</v>
      </c>
      <c r="T311" s="178" t="s">
        <v>620</v>
      </c>
      <c r="U311" s="178" t="s">
        <v>621</v>
      </c>
      <c r="V311" s="178" t="s">
        <v>621</v>
      </c>
      <c r="W311" s="178" t="s">
        <v>621</v>
      </c>
      <c r="X311" s="178" t="s">
        <v>621</v>
      </c>
      <c r="Y311" s="178" t="s">
        <v>621</v>
      </c>
      <c r="Z311" s="178" t="s">
        <v>621</v>
      </c>
      <c r="AA311" s="178" t="s">
        <v>621</v>
      </c>
      <c r="AB311" s="178" t="s">
        <v>621</v>
      </c>
      <c r="AC311" s="178" t="s">
        <v>621</v>
      </c>
      <c r="AD311" s="178" t="s">
        <v>621</v>
      </c>
      <c r="AE311" s="178" t="s">
        <v>621</v>
      </c>
      <c r="AF311" s="178" t="s">
        <v>621</v>
      </c>
      <c r="AG311" s="178" t="s">
        <v>622</v>
      </c>
      <c r="AH311" s="178" t="s">
        <v>622</v>
      </c>
      <c r="AI311" s="178" t="s">
        <v>622</v>
      </c>
      <c r="AJ311" s="178" t="s">
        <v>621</v>
      </c>
      <c r="AK311" s="178" t="s">
        <v>621</v>
      </c>
      <c r="AL311" s="178" t="s">
        <v>621</v>
      </c>
      <c r="AM311" s="178" t="s">
        <v>621</v>
      </c>
      <c r="AN311" s="178" t="s">
        <v>621</v>
      </c>
      <c r="AO311" s="178" t="s">
        <v>621</v>
      </c>
      <c r="AP311" s="178" t="s">
        <v>621</v>
      </c>
      <c r="AQ311" s="178" t="s">
        <v>622</v>
      </c>
      <c r="AR311" s="178" t="s">
        <v>621</v>
      </c>
      <c r="AS311" s="178" t="s">
        <v>623</v>
      </c>
      <c r="AT311" s="178" t="s">
        <v>621</v>
      </c>
      <c r="AU311" s="178" t="s">
        <v>621</v>
      </c>
      <c r="AV311" s="178" t="s">
        <v>623</v>
      </c>
      <c r="AW311" s="178" t="s">
        <v>620</v>
      </c>
      <c r="AX311" s="178" t="s">
        <v>623</v>
      </c>
      <c r="AY311" s="178" t="s">
        <v>621</v>
      </c>
      <c r="AZ311" s="178" t="s">
        <v>622</v>
      </c>
      <c r="BA311" s="178" t="s">
        <v>620</v>
      </c>
      <c r="BC311" s="103">
        <f t="shared" si="24"/>
        <v>38</v>
      </c>
      <c r="BD311" s="103">
        <f t="shared" si="25"/>
        <v>5</v>
      </c>
      <c r="BE311" s="103">
        <f t="shared" si="26"/>
        <v>3</v>
      </c>
      <c r="BF311" s="103">
        <f t="shared" si="27"/>
        <v>4</v>
      </c>
      <c r="BG311" s="103">
        <f t="shared" si="28"/>
        <v>0</v>
      </c>
      <c r="BH311" s="103">
        <f t="shared" si="29"/>
        <v>46</v>
      </c>
    </row>
    <row r="312" spans="1:60" x14ac:dyDescent="0.25">
      <c r="A312" s="100">
        <v>1213</v>
      </c>
      <c r="B312" s="67" t="s">
        <v>237</v>
      </c>
      <c r="C312" s="67" t="s">
        <v>301</v>
      </c>
      <c r="D312" s="178" t="s">
        <v>621</v>
      </c>
      <c r="E312" s="178" t="s">
        <v>621</v>
      </c>
      <c r="F312" s="178" t="s">
        <v>621</v>
      </c>
      <c r="G312" s="178" t="s">
        <v>620</v>
      </c>
      <c r="H312" s="178" t="s">
        <v>621</v>
      </c>
      <c r="I312" s="178" t="s">
        <v>621</v>
      </c>
      <c r="J312" s="178" t="s">
        <v>623</v>
      </c>
      <c r="K312" s="178" t="s">
        <v>621</v>
      </c>
      <c r="L312" s="178" t="s">
        <v>621</v>
      </c>
      <c r="M312" s="178" t="s">
        <v>621</v>
      </c>
      <c r="N312" s="178" t="s">
        <v>621</v>
      </c>
      <c r="O312" s="178" t="s">
        <v>621</v>
      </c>
      <c r="P312" s="178" t="s">
        <v>621</v>
      </c>
      <c r="Q312" s="178" t="s">
        <v>621</v>
      </c>
      <c r="R312" s="178" t="s">
        <v>621</v>
      </c>
      <c r="S312" s="178" t="s">
        <v>621</v>
      </c>
      <c r="T312" s="178" t="s">
        <v>621</v>
      </c>
      <c r="U312" s="178" t="s">
        <v>621</v>
      </c>
      <c r="V312" s="178" t="s">
        <v>621</v>
      </c>
      <c r="W312" s="178" t="s">
        <v>621</v>
      </c>
      <c r="X312" s="178" t="s">
        <v>621</v>
      </c>
      <c r="Y312" s="178" t="s">
        <v>622</v>
      </c>
      <c r="Z312" s="178" t="s">
        <v>621</v>
      </c>
      <c r="AA312" s="178" t="s">
        <v>621</v>
      </c>
      <c r="AB312" s="178" t="s">
        <v>621</v>
      </c>
      <c r="AC312" s="178" t="s">
        <v>621</v>
      </c>
      <c r="AD312" s="178" t="s">
        <v>623</v>
      </c>
      <c r="AE312" s="178" t="s">
        <v>621</v>
      </c>
      <c r="AF312" s="178" t="s">
        <v>621</v>
      </c>
      <c r="AG312" s="178" t="s">
        <v>620</v>
      </c>
      <c r="AH312" s="178" t="s">
        <v>622</v>
      </c>
      <c r="AI312" s="178" t="s">
        <v>621</v>
      </c>
      <c r="AJ312" s="178" t="s">
        <v>621</v>
      </c>
      <c r="AK312" s="178" t="s">
        <v>621</v>
      </c>
      <c r="AL312" s="178" t="s">
        <v>621</v>
      </c>
      <c r="AM312" s="178" t="s">
        <v>621</v>
      </c>
      <c r="AN312" s="178" t="s">
        <v>621</v>
      </c>
      <c r="AO312" s="178" t="s">
        <v>621</v>
      </c>
      <c r="AP312" s="178" t="s">
        <v>621</v>
      </c>
      <c r="AQ312" s="178" t="s">
        <v>621</v>
      </c>
      <c r="AR312" s="178" t="s">
        <v>621</v>
      </c>
      <c r="AS312" s="178" t="s">
        <v>621</v>
      </c>
      <c r="AT312" s="178" t="s">
        <v>623</v>
      </c>
      <c r="AU312" s="178" t="s">
        <v>623</v>
      </c>
      <c r="AV312" s="178" t="s">
        <v>623</v>
      </c>
      <c r="AW312" s="178" t="s">
        <v>620</v>
      </c>
      <c r="AX312" s="178" t="s">
        <v>621</v>
      </c>
      <c r="AY312" s="178" t="s">
        <v>621</v>
      </c>
      <c r="AZ312" s="178" t="s">
        <v>622</v>
      </c>
      <c r="BA312" s="178" t="s">
        <v>622</v>
      </c>
      <c r="BC312" s="103">
        <f t="shared" si="24"/>
        <v>38</v>
      </c>
      <c r="BD312" s="103">
        <f t="shared" si="25"/>
        <v>4</v>
      </c>
      <c r="BE312" s="103">
        <f t="shared" si="26"/>
        <v>3</v>
      </c>
      <c r="BF312" s="103">
        <f t="shared" si="27"/>
        <v>5</v>
      </c>
      <c r="BG312" s="103">
        <f t="shared" si="28"/>
        <v>0</v>
      </c>
      <c r="BH312" s="103">
        <f t="shared" si="29"/>
        <v>45</v>
      </c>
    </row>
    <row r="313" spans="1:60" x14ac:dyDescent="0.25">
      <c r="A313" s="100">
        <v>1214</v>
      </c>
      <c r="B313" s="67" t="s">
        <v>312</v>
      </c>
      <c r="C313" s="67" t="s">
        <v>301</v>
      </c>
      <c r="D313" s="178" t="s">
        <v>621</v>
      </c>
      <c r="E313" s="178" t="s">
        <v>621</v>
      </c>
      <c r="F313" s="178" t="s">
        <v>621</v>
      </c>
      <c r="G313" s="178" t="s">
        <v>623</v>
      </c>
      <c r="H313" s="178" t="s">
        <v>623</v>
      </c>
      <c r="I313" s="178" t="s">
        <v>621</v>
      </c>
      <c r="J313" s="178" t="s">
        <v>621</v>
      </c>
      <c r="K313" s="178" t="s">
        <v>621</v>
      </c>
      <c r="L313" s="178" t="s">
        <v>623</v>
      </c>
      <c r="M313" s="178" t="s">
        <v>621</v>
      </c>
      <c r="N313" s="178" t="s">
        <v>621</v>
      </c>
      <c r="O313" s="178" t="s">
        <v>621</v>
      </c>
      <c r="P313" s="178" t="s">
        <v>621</v>
      </c>
      <c r="Q313" s="178" t="s">
        <v>620</v>
      </c>
      <c r="R313" s="178" t="s">
        <v>623</v>
      </c>
      <c r="S313" s="178" t="s">
        <v>621</v>
      </c>
      <c r="T313" s="178" t="s">
        <v>621</v>
      </c>
      <c r="U313" s="178" t="s">
        <v>621</v>
      </c>
      <c r="V313" s="178" t="s">
        <v>621</v>
      </c>
      <c r="W313" s="178" t="s">
        <v>621</v>
      </c>
      <c r="X313" s="178" t="s">
        <v>621</v>
      </c>
      <c r="Y313" s="178" t="s">
        <v>621</v>
      </c>
      <c r="Z313" s="178" t="s">
        <v>623</v>
      </c>
      <c r="AA313" s="178" t="s">
        <v>621</v>
      </c>
      <c r="AB313" s="178" t="s">
        <v>621</v>
      </c>
      <c r="AC313" s="178" t="s">
        <v>623</v>
      </c>
      <c r="AD313" s="178" t="s">
        <v>621</v>
      </c>
      <c r="AE313" s="178" t="s">
        <v>621</v>
      </c>
      <c r="AF313" s="178" t="s">
        <v>621</v>
      </c>
      <c r="AG313" s="178" t="s">
        <v>621</v>
      </c>
      <c r="AH313" s="178" t="s">
        <v>621</v>
      </c>
      <c r="AI313" s="178" t="s">
        <v>621</v>
      </c>
      <c r="AJ313" s="178" t="s">
        <v>621</v>
      </c>
      <c r="AK313" s="178" t="s">
        <v>621</v>
      </c>
      <c r="AL313" s="178" t="s">
        <v>621</v>
      </c>
      <c r="AM313" s="178" t="s">
        <v>621</v>
      </c>
      <c r="AN313" s="178" t="s">
        <v>621</v>
      </c>
      <c r="AO313" s="178" t="s">
        <v>621</v>
      </c>
      <c r="AP313" s="178" t="s">
        <v>623</v>
      </c>
      <c r="AQ313" s="178" t="s">
        <v>621</v>
      </c>
      <c r="AR313" s="178" t="s">
        <v>621</v>
      </c>
      <c r="AS313" s="178" t="s">
        <v>621</v>
      </c>
      <c r="AT313" s="178" t="s">
        <v>623</v>
      </c>
      <c r="AU313" s="178" t="s">
        <v>621</v>
      </c>
      <c r="AV313" s="178" t="s">
        <v>621</v>
      </c>
      <c r="AW313" s="178" t="s">
        <v>621</v>
      </c>
      <c r="AX313" s="178" t="s">
        <v>621</v>
      </c>
      <c r="AY313" s="178" t="s">
        <v>621</v>
      </c>
      <c r="AZ313" s="178" t="s">
        <v>622</v>
      </c>
      <c r="BA313" s="178" t="s">
        <v>620</v>
      </c>
      <c r="BC313" s="103">
        <f t="shared" si="24"/>
        <v>39</v>
      </c>
      <c r="BD313" s="103">
        <f t="shared" si="25"/>
        <v>1</v>
      </c>
      <c r="BE313" s="103">
        <f t="shared" si="26"/>
        <v>2</v>
      </c>
      <c r="BF313" s="103">
        <f t="shared" si="27"/>
        <v>8</v>
      </c>
      <c r="BG313" s="103">
        <f t="shared" si="28"/>
        <v>0</v>
      </c>
      <c r="BH313" s="103">
        <f t="shared" si="29"/>
        <v>42</v>
      </c>
    </row>
    <row r="314" spans="1:60" x14ac:dyDescent="0.25">
      <c r="A314" s="100">
        <v>1215</v>
      </c>
      <c r="B314" s="67" t="s">
        <v>313</v>
      </c>
      <c r="C314" s="67" t="s">
        <v>301</v>
      </c>
      <c r="D314" s="103" t="s">
        <v>621</v>
      </c>
      <c r="E314" s="103" t="s">
        <v>621</v>
      </c>
      <c r="F314" s="103" t="s">
        <v>623</v>
      </c>
      <c r="G314" s="103" t="s">
        <v>621</v>
      </c>
      <c r="H314" s="103" t="s">
        <v>621</v>
      </c>
      <c r="I314" s="103" t="s">
        <v>621</v>
      </c>
      <c r="J314" s="103" t="s">
        <v>621</v>
      </c>
      <c r="K314" s="103" t="s">
        <v>621</v>
      </c>
      <c r="L314" s="103" t="s">
        <v>621</v>
      </c>
      <c r="M314" s="103" t="s">
        <v>621</v>
      </c>
      <c r="N314" s="103" t="s">
        <v>621</v>
      </c>
      <c r="O314" s="103" t="s">
        <v>621</v>
      </c>
      <c r="P314" s="103" t="s">
        <v>621</v>
      </c>
      <c r="Q314" s="103" t="s">
        <v>621</v>
      </c>
      <c r="R314" s="103" t="s">
        <v>621</v>
      </c>
      <c r="S314" s="103" t="s">
        <v>621</v>
      </c>
      <c r="T314" s="103" t="s">
        <v>620</v>
      </c>
      <c r="U314" s="103" t="s">
        <v>621</v>
      </c>
      <c r="V314" s="103" t="s">
        <v>621</v>
      </c>
      <c r="W314" s="103" t="s">
        <v>621</v>
      </c>
      <c r="X314" s="103" t="s">
        <v>621</v>
      </c>
      <c r="Y314" s="103" t="s">
        <v>622</v>
      </c>
      <c r="Z314" s="103" t="s">
        <v>621</v>
      </c>
      <c r="AA314" s="103" t="s">
        <v>621</v>
      </c>
      <c r="AB314" s="103" t="s">
        <v>621</v>
      </c>
      <c r="AC314" s="103" t="s">
        <v>621</v>
      </c>
      <c r="AD314" s="103" t="s">
        <v>621</v>
      </c>
      <c r="AE314" s="103" t="s">
        <v>621</v>
      </c>
      <c r="AF314" s="103" t="s">
        <v>621</v>
      </c>
      <c r="AG314" s="103" t="s">
        <v>623</v>
      </c>
      <c r="AH314" s="103" t="s">
        <v>622</v>
      </c>
      <c r="AI314" s="103" t="s">
        <v>622</v>
      </c>
      <c r="AJ314" s="103" t="s">
        <v>621</v>
      </c>
      <c r="AK314" s="103" t="s">
        <v>621</v>
      </c>
      <c r="AL314" s="103" t="s">
        <v>621</v>
      </c>
      <c r="AM314" s="103" t="s">
        <v>623</v>
      </c>
      <c r="AN314" s="103" t="s">
        <v>621</v>
      </c>
      <c r="AO314" s="103" t="s">
        <v>623</v>
      </c>
      <c r="AP314" s="103" t="s">
        <v>621</v>
      </c>
      <c r="AQ314" s="103" t="s">
        <v>623</v>
      </c>
      <c r="AR314" s="103" t="s">
        <v>621</v>
      </c>
      <c r="AS314" s="103" t="s">
        <v>621</v>
      </c>
      <c r="AT314" s="103" t="s">
        <v>623</v>
      </c>
      <c r="AU314" s="103" t="s">
        <v>621</v>
      </c>
      <c r="AV314" s="103" t="s">
        <v>623</v>
      </c>
      <c r="AW314" s="103" t="s">
        <v>623</v>
      </c>
      <c r="AX314" s="103" t="s">
        <v>621</v>
      </c>
      <c r="AY314" s="103" t="s">
        <v>621</v>
      </c>
      <c r="AZ314" s="103" t="s">
        <v>622</v>
      </c>
      <c r="BA314" s="103" t="s">
        <v>622</v>
      </c>
      <c r="BC314" s="103">
        <f t="shared" si="24"/>
        <v>36</v>
      </c>
      <c r="BD314" s="103">
        <f t="shared" si="25"/>
        <v>5</v>
      </c>
      <c r="BE314" s="103">
        <f t="shared" si="26"/>
        <v>1</v>
      </c>
      <c r="BF314" s="103">
        <f t="shared" si="27"/>
        <v>8</v>
      </c>
      <c r="BG314" s="103">
        <f t="shared" si="28"/>
        <v>0</v>
      </c>
      <c r="BH314" s="103">
        <f t="shared" si="29"/>
        <v>42</v>
      </c>
    </row>
    <row r="315" spans="1:60" x14ac:dyDescent="0.25">
      <c r="A315" s="100">
        <v>1216</v>
      </c>
      <c r="B315" s="67" t="s">
        <v>315</v>
      </c>
      <c r="C315" s="67" t="s">
        <v>301</v>
      </c>
      <c r="D315" s="178" t="s">
        <v>621</v>
      </c>
      <c r="E315" s="178" t="s">
        <v>621</v>
      </c>
      <c r="F315" s="178" t="s">
        <v>621</v>
      </c>
      <c r="G315" s="178" t="s">
        <v>621</v>
      </c>
      <c r="H315" s="178" t="s">
        <v>621</v>
      </c>
      <c r="I315" s="178" t="s">
        <v>621</v>
      </c>
      <c r="J315" s="178" t="s">
        <v>621</v>
      </c>
      <c r="K315" s="178" t="s">
        <v>621</v>
      </c>
      <c r="L315" s="178" t="s">
        <v>621</v>
      </c>
      <c r="M315" s="178" t="s">
        <v>621</v>
      </c>
      <c r="N315" s="178" t="s">
        <v>621</v>
      </c>
      <c r="O315" s="178" t="s">
        <v>621</v>
      </c>
      <c r="P315" s="178" t="s">
        <v>621</v>
      </c>
      <c r="Q315" s="178" t="s">
        <v>623</v>
      </c>
      <c r="R315" s="178" t="s">
        <v>623</v>
      </c>
      <c r="S315" s="178" t="s">
        <v>621</v>
      </c>
      <c r="T315" s="178" t="s">
        <v>621</v>
      </c>
      <c r="U315" s="178" t="s">
        <v>621</v>
      </c>
      <c r="V315" s="178" t="s">
        <v>621</v>
      </c>
      <c r="W315" s="178" t="s">
        <v>621</v>
      </c>
      <c r="X315" s="178" t="s">
        <v>621</v>
      </c>
      <c r="Y315" s="178" t="s">
        <v>622</v>
      </c>
      <c r="Z315" s="178" t="s">
        <v>621</v>
      </c>
      <c r="AA315" s="178" t="s">
        <v>621</v>
      </c>
      <c r="AB315" s="178" t="s">
        <v>621</v>
      </c>
      <c r="AC315" s="178" t="s">
        <v>621</v>
      </c>
      <c r="AD315" s="178" t="s">
        <v>621</v>
      </c>
      <c r="AE315" s="178" t="s">
        <v>621</v>
      </c>
      <c r="AF315" s="178" t="s">
        <v>621</v>
      </c>
      <c r="AG315" s="178" t="s">
        <v>621</v>
      </c>
      <c r="AH315" s="178" t="s">
        <v>621</v>
      </c>
      <c r="AI315" s="178" t="s">
        <v>621</v>
      </c>
      <c r="AJ315" s="178" t="s">
        <v>621</v>
      </c>
      <c r="AK315" s="178" t="s">
        <v>621</v>
      </c>
      <c r="AL315" s="178" t="s">
        <v>621</v>
      </c>
      <c r="AM315" s="178" t="s">
        <v>623</v>
      </c>
      <c r="AN315" s="178" t="s">
        <v>621</v>
      </c>
      <c r="AO315" s="178" t="s">
        <v>622</v>
      </c>
      <c r="AP315" s="178" t="s">
        <v>621</v>
      </c>
      <c r="AQ315" s="178" t="s">
        <v>622</v>
      </c>
      <c r="AR315" s="178" t="s">
        <v>621</v>
      </c>
      <c r="AS315" s="178" t="s">
        <v>621</v>
      </c>
      <c r="AT315" s="178" t="s">
        <v>621</v>
      </c>
      <c r="AU315" s="178" t="s">
        <v>621</v>
      </c>
      <c r="AV315" s="178" t="s">
        <v>621</v>
      </c>
      <c r="AW315" s="178" t="s">
        <v>621</v>
      </c>
      <c r="AX315" s="178" t="s">
        <v>621</v>
      </c>
      <c r="AY315" s="178" t="s">
        <v>621</v>
      </c>
      <c r="AZ315" s="178" t="s">
        <v>622</v>
      </c>
      <c r="BA315" s="178" t="s">
        <v>620</v>
      </c>
      <c r="BC315" s="103">
        <f t="shared" si="24"/>
        <v>42</v>
      </c>
      <c r="BD315" s="103">
        <f t="shared" si="25"/>
        <v>4</v>
      </c>
      <c r="BE315" s="103">
        <f t="shared" si="26"/>
        <v>1</v>
      </c>
      <c r="BF315" s="103">
        <f t="shared" si="27"/>
        <v>3</v>
      </c>
      <c r="BG315" s="103">
        <f t="shared" si="28"/>
        <v>0</v>
      </c>
      <c r="BH315" s="103">
        <f t="shared" si="29"/>
        <v>47</v>
      </c>
    </row>
    <row r="316" spans="1:60" x14ac:dyDescent="0.25">
      <c r="A316" s="100">
        <v>1217</v>
      </c>
      <c r="B316" s="67" t="s">
        <v>316</v>
      </c>
      <c r="C316" s="67" t="s">
        <v>301</v>
      </c>
      <c r="D316" s="178" t="s">
        <v>621</v>
      </c>
      <c r="E316" s="178" t="s">
        <v>621</v>
      </c>
      <c r="F316" s="178" t="s">
        <v>621</v>
      </c>
      <c r="G316" s="178" t="s">
        <v>621</v>
      </c>
      <c r="H316" s="178" t="s">
        <v>623</v>
      </c>
      <c r="I316" s="178" t="s">
        <v>621</v>
      </c>
      <c r="J316" s="178" t="s">
        <v>621</v>
      </c>
      <c r="K316" s="178" t="s">
        <v>623</v>
      </c>
      <c r="L316" s="178" t="s">
        <v>621</v>
      </c>
      <c r="M316" s="178" t="s">
        <v>621</v>
      </c>
      <c r="N316" s="178" t="s">
        <v>621</v>
      </c>
      <c r="O316" s="178" t="s">
        <v>621</v>
      </c>
      <c r="P316" s="178" t="s">
        <v>621</v>
      </c>
      <c r="Q316" s="178" t="s">
        <v>621</v>
      </c>
      <c r="R316" s="178" t="s">
        <v>621</v>
      </c>
      <c r="S316" s="178" t="s">
        <v>621</v>
      </c>
      <c r="T316" s="178" t="s">
        <v>620</v>
      </c>
      <c r="U316" s="178" t="s">
        <v>621</v>
      </c>
      <c r="V316" s="178" t="s">
        <v>621</v>
      </c>
      <c r="W316" s="178" t="s">
        <v>621</v>
      </c>
      <c r="X316" s="178" t="s">
        <v>621</v>
      </c>
      <c r="Y316" s="178" t="s">
        <v>621</v>
      </c>
      <c r="Z316" s="178" t="s">
        <v>621</v>
      </c>
      <c r="AA316" s="178" t="s">
        <v>621</v>
      </c>
      <c r="AB316" s="178" t="s">
        <v>621</v>
      </c>
      <c r="AC316" s="178" t="s">
        <v>621</v>
      </c>
      <c r="AD316" s="178" t="s">
        <v>621</v>
      </c>
      <c r="AE316" s="178" t="s">
        <v>621</v>
      </c>
      <c r="AF316" s="178" t="s">
        <v>621</v>
      </c>
      <c r="AG316" s="178" t="s">
        <v>621</v>
      </c>
      <c r="AH316" s="178" t="s">
        <v>622</v>
      </c>
      <c r="AI316" s="178" t="s">
        <v>621</v>
      </c>
      <c r="AJ316" s="178" t="s">
        <v>621</v>
      </c>
      <c r="AK316" s="178" t="s">
        <v>621</v>
      </c>
      <c r="AL316" s="178" t="s">
        <v>621</v>
      </c>
      <c r="AM316" s="178" t="s">
        <v>621</v>
      </c>
      <c r="AN316" s="178" t="s">
        <v>1575</v>
      </c>
      <c r="AO316" s="178" t="s">
        <v>621</v>
      </c>
      <c r="AP316" s="178" t="s">
        <v>621</v>
      </c>
      <c r="AQ316" s="178" t="s">
        <v>621</v>
      </c>
      <c r="AR316" s="178" t="s">
        <v>621</v>
      </c>
      <c r="AS316" s="178" t="s">
        <v>621</v>
      </c>
      <c r="AT316" s="178" t="s">
        <v>621</v>
      </c>
      <c r="AU316" s="178" t="s">
        <v>621</v>
      </c>
      <c r="AV316" s="178" t="s">
        <v>621</v>
      </c>
      <c r="AW316" s="178" t="s">
        <v>620</v>
      </c>
      <c r="AX316" s="178" t="s">
        <v>621</v>
      </c>
      <c r="AY316" s="178" t="s">
        <v>621</v>
      </c>
      <c r="AZ316" s="178" t="s">
        <v>622</v>
      </c>
      <c r="BA316" s="178" t="s">
        <v>620</v>
      </c>
      <c r="BC316" s="103">
        <f t="shared" si="24"/>
        <v>42</v>
      </c>
      <c r="BD316" s="103">
        <f t="shared" si="25"/>
        <v>2</v>
      </c>
      <c r="BE316" s="103">
        <f t="shared" si="26"/>
        <v>3</v>
      </c>
      <c r="BF316" s="103">
        <f t="shared" si="27"/>
        <v>2</v>
      </c>
      <c r="BG316" s="103">
        <f t="shared" si="28"/>
        <v>1</v>
      </c>
      <c r="BH316" s="103">
        <f t="shared" si="29"/>
        <v>47</v>
      </c>
    </row>
    <row r="317" spans="1:60" x14ac:dyDescent="0.25">
      <c r="A317" s="100">
        <v>1218</v>
      </c>
      <c r="B317" s="67" t="s">
        <v>317</v>
      </c>
      <c r="C317" s="67" t="s">
        <v>301</v>
      </c>
      <c r="D317" s="178" t="s">
        <v>621</v>
      </c>
      <c r="E317" s="178" t="s">
        <v>621</v>
      </c>
      <c r="F317" s="178" t="s">
        <v>621</v>
      </c>
      <c r="G317" s="178" t="s">
        <v>621</v>
      </c>
      <c r="H317" s="178" t="s">
        <v>623</v>
      </c>
      <c r="I317" s="178" t="s">
        <v>621</v>
      </c>
      <c r="J317" s="178" t="s">
        <v>621</v>
      </c>
      <c r="K317" s="178" t="s">
        <v>621</v>
      </c>
      <c r="L317" s="178" t="s">
        <v>622</v>
      </c>
      <c r="M317" s="178" t="s">
        <v>621</v>
      </c>
      <c r="N317" s="178" t="s">
        <v>621</v>
      </c>
      <c r="O317" s="178" t="s">
        <v>621</v>
      </c>
      <c r="P317" s="178" t="s">
        <v>621</v>
      </c>
      <c r="Q317" s="178" t="s">
        <v>623</v>
      </c>
      <c r="R317" s="178" t="s">
        <v>623</v>
      </c>
      <c r="S317" s="178" t="s">
        <v>621</v>
      </c>
      <c r="T317" s="178" t="s">
        <v>621</v>
      </c>
      <c r="U317" s="178" t="s">
        <v>621</v>
      </c>
      <c r="V317" s="178" t="s">
        <v>621</v>
      </c>
      <c r="W317" s="178" t="s">
        <v>621</v>
      </c>
      <c r="X317" s="178" t="s">
        <v>621</v>
      </c>
      <c r="Y317" s="178" t="s">
        <v>622</v>
      </c>
      <c r="Z317" s="178" t="s">
        <v>621</v>
      </c>
      <c r="AA317" s="178" t="s">
        <v>621</v>
      </c>
      <c r="AB317" s="178" t="s">
        <v>621</v>
      </c>
      <c r="AC317" s="178" t="s">
        <v>621</v>
      </c>
      <c r="AD317" s="178" t="s">
        <v>621</v>
      </c>
      <c r="AE317" s="178" t="s">
        <v>621</v>
      </c>
      <c r="AF317" s="178" t="s">
        <v>621</v>
      </c>
      <c r="AG317" s="178" t="s">
        <v>622</v>
      </c>
      <c r="AH317" s="178" t="s">
        <v>622</v>
      </c>
      <c r="AI317" s="178" t="s">
        <v>622</v>
      </c>
      <c r="AJ317" s="178" t="s">
        <v>621</v>
      </c>
      <c r="AK317" s="178" t="s">
        <v>621</v>
      </c>
      <c r="AL317" s="178" t="s">
        <v>621</v>
      </c>
      <c r="AM317" s="178" t="s">
        <v>621</v>
      </c>
      <c r="AN317" s="178" t="s">
        <v>621</v>
      </c>
      <c r="AO317" s="178" t="s">
        <v>623</v>
      </c>
      <c r="AP317" s="178" t="s">
        <v>621</v>
      </c>
      <c r="AQ317" s="178" t="s">
        <v>621</v>
      </c>
      <c r="AR317" s="178" t="s">
        <v>621</v>
      </c>
      <c r="AS317" s="178" t="s">
        <v>621</v>
      </c>
      <c r="AT317" s="178" t="s">
        <v>623</v>
      </c>
      <c r="AU317" s="178" t="s">
        <v>621</v>
      </c>
      <c r="AV317" s="178" t="s">
        <v>621</v>
      </c>
      <c r="AW317" s="178" t="s">
        <v>621</v>
      </c>
      <c r="AX317" s="178" t="s">
        <v>621</v>
      </c>
      <c r="AY317" s="178" t="s">
        <v>621</v>
      </c>
      <c r="AZ317" s="178" t="s">
        <v>622</v>
      </c>
      <c r="BA317" s="178" t="s">
        <v>621</v>
      </c>
      <c r="BC317" s="103">
        <f t="shared" si="24"/>
        <v>39</v>
      </c>
      <c r="BD317" s="103">
        <f t="shared" si="25"/>
        <v>6</v>
      </c>
      <c r="BE317" s="103">
        <f t="shared" si="26"/>
        <v>0</v>
      </c>
      <c r="BF317" s="103">
        <f t="shared" si="27"/>
        <v>5</v>
      </c>
      <c r="BG317" s="103">
        <f t="shared" si="28"/>
        <v>0</v>
      </c>
      <c r="BH317" s="103">
        <f t="shared" si="29"/>
        <v>45</v>
      </c>
    </row>
    <row r="318" spans="1:60" x14ac:dyDescent="0.25">
      <c r="A318" s="100">
        <v>1219</v>
      </c>
      <c r="B318" s="67" t="s">
        <v>318</v>
      </c>
      <c r="C318" s="67" t="s">
        <v>301</v>
      </c>
      <c r="D318" s="178" t="s">
        <v>621</v>
      </c>
      <c r="E318" s="178" t="s">
        <v>621</v>
      </c>
      <c r="F318" s="178" t="s">
        <v>621</v>
      </c>
      <c r="G318" s="178" t="s">
        <v>620</v>
      </c>
      <c r="H318" s="178" t="s">
        <v>623</v>
      </c>
      <c r="I318" s="178" t="s">
        <v>621</v>
      </c>
      <c r="J318" s="178" t="s">
        <v>623</v>
      </c>
      <c r="K318" s="178" t="s">
        <v>621</v>
      </c>
      <c r="L318" s="178" t="s">
        <v>623</v>
      </c>
      <c r="M318" s="178" t="s">
        <v>621</v>
      </c>
      <c r="N318" s="178" t="s">
        <v>623</v>
      </c>
      <c r="O318" s="178" t="s">
        <v>621</v>
      </c>
      <c r="P318" s="178" t="s">
        <v>621</v>
      </c>
      <c r="Q318" s="178" t="s">
        <v>621</v>
      </c>
      <c r="R318" s="178" t="s">
        <v>623</v>
      </c>
      <c r="S318" s="178" t="s">
        <v>621</v>
      </c>
      <c r="T318" s="178" t="s">
        <v>620</v>
      </c>
      <c r="U318" s="178" t="s">
        <v>621</v>
      </c>
      <c r="V318" s="178" t="s">
        <v>621</v>
      </c>
      <c r="W318" s="178" t="s">
        <v>621</v>
      </c>
      <c r="X318" s="178" t="s">
        <v>621</v>
      </c>
      <c r="Y318" s="178" t="s">
        <v>622</v>
      </c>
      <c r="Z318" s="178" t="s">
        <v>621</v>
      </c>
      <c r="AA318" s="178" t="s">
        <v>621</v>
      </c>
      <c r="AB318" s="178" t="s">
        <v>621</v>
      </c>
      <c r="AC318" s="178" t="s">
        <v>621</v>
      </c>
      <c r="AD318" s="178" t="s">
        <v>621</v>
      </c>
      <c r="AE318" s="178" t="s">
        <v>621</v>
      </c>
      <c r="AF318" s="178" t="s">
        <v>621</v>
      </c>
      <c r="AG318" s="178" t="s">
        <v>620</v>
      </c>
      <c r="AH318" s="178" t="s">
        <v>621</v>
      </c>
      <c r="AI318" s="178" t="s">
        <v>621</v>
      </c>
      <c r="AJ318" s="178" t="s">
        <v>621</v>
      </c>
      <c r="AK318" s="178" t="s">
        <v>621</v>
      </c>
      <c r="AL318" s="178" t="s">
        <v>621</v>
      </c>
      <c r="AM318" s="178" t="s">
        <v>621</v>
      </c>
      <c r="AN318" s="178" t="s">
        <v>621</v>
      </c>
      <c r="AO318" s="178" t="s">
        <v>620</v>
      </c>
      <c r="AP318" s="178" t="s">
        <v>621</v>
      </c>
      <c r="AQ318" s="178" t="s">
        <v>623</v>
      </c>
      <c r="AR318" s="178" t="s">
        <v>621</v>
      </c>
      <c r="AS318" s="178" t="s">
        <v>621</v>
      </c>
      <c r="AT318" s="178" t="s">
        <v>620</v>
      </c>
      <c r="AU318" s="178" t="s">
        <v>621</v>
      </c>
      <c r="AV318" s="178" t="s">
        <v>621</v>
      </c>
      <c r="AW318" s="178" t="s">
        <v>621</v>
      </c>
      <c r="AX318" s="178" t="s">
        <v>621</v>
      </c>
      <c r="AY318" s="178" t="s">
        <v>621</v>
      </c>
      <c r="AZ318" s="178" t="s">
        <v>622</v>
      </c>
      <c r="BA318" s="178" t="s">
        <v>620</v>
      </c>
      <c r="BC318" s="103">
        <f t="shared" si="24"/>
        <v>36</v>
      </c>
      <c r="BD318" s="103">
        <f t="shared" si="25"/>
        <v>2</v>
      </c>
      <c r="BE318" s="103">
        <f t="shared" si="26"/>
        <v>6</v>
      </c>
      <c r="BF318" s="103">
        <f t="shared" si="27"/>
        <v>6</v>
      </c>
      <c r="BG318" s="103">
        <f t="shared" si="28"/>
        <v>0</v>
      </c>
      <c r="BH318" s="103">
        <f t="shared" si="29"/>
        <v>44</v>
      </c>
    </row>
    <row r="319" spans="1:60" x14ac:dyDescent="0.25">
      <c r="A319" s="100">
        <v>1220</v>
      </c>
      <c r="B319" s="67" t="s">
        <v>319</v>
      </c>
      <c r="C319" s="67" t="s">
        <v>301</v>
      </c>
      <c r="D319" s="178" t="s">
        <v>621</v>
      </c>
      <c r="E319" s="178" t="s">
        <v>621</v>
      </c>
      <c r="F319" s="178" t="s">
        <v>621</v>
      </c>
      <c r="G319" s="178" t="s">
        <v>620</v>
      </c>
      <c r="H319" s="178" t="s">
        <v>623</v>
      </c>
      <c r="I319" s="178" t="s">
        <v>621</v>
      </c>
      <c r="J319" s="178" t="s">
        <v>621</v>
      </c>
      <c r="K319" s="178" t="s">
        <v>623</v>
      </c>
      <c r="L319" s="178" t="s">
        <v>622</v>
      </c>
      <c r="M319" s="178" t="s">
        <v>621</v>
      </c>
      <c r="N319" s="178" t="s">
        <v>621</v>
      </c>
      <c r="O319" s="178" t="s">
        <v>623</v>
      </c>
      <c r="P319" s="178" t="s">
        <v>621</v>
      </c>
      <c r="Q319" s="178" t="s">
        <v>621</v>
      </c>
      <c r="R319" s="178" t="s">
        <v>623</v>
      </c>
      <c r="S319" s="178" t="s">
        <v>621</v>
      </c>
      <c r="T319" s="178" t="s">
        <v>620</v>
      </c>
      <c r="U319" s="178" t="s">
        <v>621</v>
      </c>
      <c r="V319" s="178" t="s">
        <v>621</v>
      </c>
      <c r="W319" s="178" t="s">
        <v>623</v>
      </c>
      <c r="X319" s="178" t="s">
        <v>621</v>
      </c>
      <c r="Y319" s="178" t="s">
        <v>621</v>
      </c>
      <c r="Z319" s="178" t="s">
        <v>621</v>
      </c>
      <c r="AA319" s="178" t="s">
        <v>621</v>
      </c>
      <c r="AB319" s="178" t="s">
        <v>621</v>
      </c>
      <c r="AC319" s="178" t="s">
        <v>621</v>
      </c>
      <c r="AD319" s="178" t="s">
        <v>621</v>
      </c>
      <c r="AE319" s="178" t="s">
        <v>621</v>
      </c>
      <c r="AF319" s="178" t="s">
        <v>621</v>
      </c>
      <c r="AG319" s="178" t="s">
        <v>620</v>
      </c>
      <c r="AH319" s="178" t="s">
        <v>621</v>
      </c>
      <c r="AI319" s="178" t="s">
        <v>621</v>
      </c>
      <c r="AJ319" s="178" t="s">
        <v>621</v>
      </c>
      <c r="AK319" s="178" t="s">
        <v>621</v>
      </c>
      <c r="AL319" s="178" t="s">
        <v>621</v>
      </c>
      <c r="AM319" s="178" t="s">
        <v>621</v>
      </c>
      <c r="AN319" s="178" t="s">
        <v>621</v>
      </c>
      <c r="AO319" s="178" t="s">
        <v>623</v>
      </c>
      <c r="AP319" s="178" t="s">
        <v>621</v>
      </c>
      <c r="AQ319" s="178" t="s">
        <v>623</v>
      </c>
      <c r="AR319" s="178" t="s">
        <v>621</v>
      </c>
      <c r="AS319" s="178" t="s">
        <v>621</v>
      </c>
      <c r="AT319" s="178" t="s">
        <v>620</v>
      </c>
      <c r="AU319" s="178" t="s">
        <v>621</v>
      </c>
      <c r="AV319" s="178" t="s">
        <v>623</v>
      </c>
      <c r="AW319" s="178" t="s">
        <v>620</v>
      </c>
      <c r="AX319" s="178" t="s">
        <v>621</v>
      </c>
      <c r="AY319" s="178" t="s">
        <v>621</v>
      </c>
      <c r="AZ319" s="178" t="s">
        <v>622</v>
      </c>
      <c r="BA319" s="178" t="s">
        <v>620</v>
      </c>
      <c r="BC319" s="103">
        <f t="shared" si="24"/>
        <v>34</v>
      </c>
      <c r="BD319" s="103">
        <f t="shared" si="25"/>
        <v>2</v>
      </c>
      <c r="BE319" s="103">
        <f t="shared" si="26"/>
        <v>6</v>
      </c>
      <c r="BF319" s="103">
        <f t="shared" si="27"/>
        <v>8</v>
      </c>
      <c r="BG319" s="103">
        <f t="shared" si="28"/>
        <v>0</v>
      </c>
      <c r="BH319" s="103">
        <f t="shared" si="29"/>
        <v>42</v>
      </c>
    </row>
    <row r="320" spans="1:60" x14ac:dyDescent="0.25">
      <c r="A320" s="100">
        <v>1221</v>
      </c>
      <c r="B320" s="67" t="s">
        <v>320</v>
      </c>
      <c r="C320" s="67" t="s">
        <v>301</v>
      </c>
      <c r="D320" s="178" t="s">
        <v>621</v>
      </c>
      <c r="E320" s="178" t="s">
        <v>621</v>
      </c>
      <c r="F320" s="178" t="s">
        <v>621</v>
      </c>
      <c r="G320" s="178" t="s">
        <v>621</v>
      </c>
      <c r="H320" s="178" t="s">
        <v>623</v>
      </c>
      <c r="I320" s="178" t="s">
        <v>621</v>
      </c>
      <c r="J320" s="178" t="s">
        <v>623</v>
      </c>
      <c r="K320" s="178" t="s">
        <v>621</v>
      </c>
      <c r="L320" s="178" t="s">
        <v>621</v>
      </c>
      <c r="M320" s="178" t="s">
        <v>621</v>
      </c>
      <c r="N320" s="178" t="s">
        <v>621</v>
      </c>
      <c r="O320" s="178" t="s">
        <v>621</v>
      </c>
      <c r="P320" s="178" t="s">
        <v>621</v>
      </c>
      <c r="Q320" s="178" t="s">
        <v>623</v>
      </c>
      <c r="R320" s="178" t="s">
        <v>621</v>
      </c>
      <c r="S320" s="178" t="s">
        <v>621</v>
      </c>
      <c r="T320" s="178" t="s">
        <v>620</v>
      </c>
      <c r="U320" s="178" t="s">
        <v>621</v>
      </c>
      <c r="V320" s="178" t="s">
        <v>621</v>
      </c>
      <c r="W320" s="178" t="s">
        <v>623</v>
      </c>
      <c r="X320" s="178" t="s">
        <v>621</v>
      </c>
      <c r="Y320" s="178" t="s">
        <v>621</v>
      </c>
      <c r="Z320" s="178" t="s">
        <v>621</v>
      </c>
      <c r="AA320" s="178" t="s">
        <v>621</v>
      </c>
      <c r="AB320" s="178" t="s">
        <v>621</v>
      </c>
      <c r="AC320" s="178" t="s">
        <v>621</v>
      </c>
      <c r="AD320" s="178" t="s">
        <v>621</v>
      </c>
      <c r="AE320" s="178" t="s">
        <v>621</v>
      </c>
      <c r="AF320" s="178" t="s">
        <v>621</v>
      </c>
      <c r="AG320" s="178" t="s">
        <v>620</v>
      </c>
      <c r="AH320" s="178" t="s">
        <v>621</v>
      </c>
      <c r="AI320" s="178" t="s">
        <v>621</v>
      </c>
      <c r="AJ320" s="178" t="s">
        <v>621</v>
      </c>
      <c r="AK320" s="178" t="s">
        <v>621</v>
      </c>
      <c r="AL320" s="178" t="s">
        <v>621</v>
      </c>
      <c r="AM320" s="178" t="s">
        <v>623</v>
      </c>
      <c r="AN320" s="178" t="s">
        <v>621</v>
      </c>
      <c r="AO320" s="178" t="s">
        <v>623</v>
      </c>
      <c r="AP320" s="178" t="s">
        <v>621</v>
      </c>
      <c r="AQ320" s="178" t="s">
        <v>621</v>
      </c>
      <c r="AR320" s="178" t="s">
        <v>621</v>
      </c>
      <c r="AS320" s="178" t="s">
        <v>621</v>
      </c>
      <c r="AT320" s="178" t="s">
        <v>621</v>
      </c>
      <c r="AU320" s="178" t="s">
        <v>621</v>
      </c>
      <c r="AV320" s="178" t="s">
        <v>621</v>
      </c>
      <c r="AW320" s="178" t="s">
        <v>621</v>
      </c>
      <c r="AX320" s="178" t="s">
        <v>620</v>
      </c>
      <c r="AY320" s="178" t="s">
        <v>621</v>
      </c>
      <c r="AZ320" s="178" t="s">
        <v>622</v>
      </c>
      <c r="BA320" s="178" t="s">
        <v>620</v>
      </c>
      <c r="BC320" s="103">
        <f t="shared" si="24"/>
        <v>39</v>
      </c>
      <c r="BD320" s="103">
        <f t="shared" si="25"/>
        <v>1</v>
      </c>
      <c r="BE320" s="103">
        <f t="shared" si="26"/>
        <v>4</v>
      </c>
      <c r="BF320" s="103">
        <f t="shared" si="27"/>
        <v>6</v>
      </c>
      <c r="BG320" s="103">
        <f t="shared" si="28"/>
        <v>0</v>
      </c>
      <c r="BH320" s="103">
        <f t="shared" si="29"/>
        <v>44</v>
      </c>
    </row>
    <row r="321" spans="1:60" x14ac:dyDescent="0.25">
      <c r="A321" s="100">
        <v>1222</v>
      </c>
      <c r="B321" s="67" t="s">
        <v>321</v>
      </c>
      <c r="C321" s="67" t="s">
        <v>301</v>
      </c>
      <c r="D321" s="178" t="s">
        <v>621</v>
      </c>
      <c r="E321" s="178" t="s">
        <v>621</v>
      </c>
      <c r="F321" s="178" t="s">
        <v>621</v>
      </c>
      <c r="G321" s="178" t="s">
        <v>621</v>
      </c>
      <c r="H321" s="178" t="s">
        <v>621</v>
      </c>
      <c r="I321" s="178" t="s">
        <v>621</v>
      </c>
      <c r="J321" s="178" t="s">
        <v>621</v>
      </c>
      <c r="K321" s="178" t="s">
        <v>621</v>
      </c>
      <c r="L321" s="178" t="s">
        <v>621</v>
      </c>
      <c r="M321" s="178" t="s">
        <v>621</v>
      </c>
      <c r="N321" s="178" t="s">
        <v>621</v>
      </c>
      <c r="O321" s="178" t="s">
        <v>621</v>
      </c>
      <c r="P321" s="178" t="s">
        <v>621</v>
      </c>
      <c r="Q321" s="178" t="s">
        <v>621</v>
      </c>
      <c r="R321" s="178" t="s">
        <v>623</v>
      </c>
      <c r="S321" s="178" t="s">
        <v>621</v>
      </c>
      <c r="T321" s="178" t="s">
        <v>620</v>
      </c>
      <c r="U321" s="178" t="s">
        <v>621</v>
      </c>
      <c r="V321" s="178" t="s">
        <v>621</v>
      </c>
      <c r="W321" s="178" t="s">
        <v>621</v>
      </c>
      <c r="X321" s="178" t="s">
        <v>621</v>
      </c>
      <c r="Y321" s="178" t="s">
        <v>622</v>
      </c>
      <c r="Z321" s="178" t="s">
        <v>621</v>
      </c>
      <c r="AA321" s="178" t="s">
        <v>623</v>
      </c>
      <c r="AB321" s="178" t="s">
        <v>621</v>
      </c>
      <c r="AC321" s="178" t="s">
        <v>623</v>
      </c>
      <c r="AD321" s="178" t="s">
        <v>621</v>
      </c>
      <c r="AE321" s="178" t="s">
        <v>621</v>
      </c>
      <c r="AF321" s="178" t="s">
        <v>621</v>
      </c>
      <c r="AG321" s="178" t="s">
        <v>621</v>
      </c>
      <c r="AH321" s="178" t="s">
        <v>620</v>
      </c>
      <c r="AI321" s="178" t="s">
        <v>621</v>
      </c>
      <c r="AJ321" s="178" t="s">
        <v>621</v>
      </c>
      <c r="AK321" s="178" t="s">
        <v>621</v>
      </c>
      <c r="AL321" s="178" t="s">
        <v>621</v>
      </c>
      <c r="AM321" s="178" t="s">
        <v>621</v>
      </c>
      <c r="AN321" s="178" t="s">
        <v>621</v>
      </c>
      <c r="AO321" s="178" t="s">
        <v>621</v>
      </c>
      <c r="AP321" s="178" t="s">
        <v>621</v>
      </c>
      <c r="AQ321" s="178" t="s">
        <v>621</v>
      </c>
      <c r="AR321" s="178" t="s">
        <v>623</v>
      </c>
      <c r="AS321" s="178" t="s">
        <v>621</v>
      </c>
      <c r="AT321" s="178" t="s">
        <v>621</v>
      </c>
      <c r="AU321" s="178" t="s">
        <v>621</v>
      </c>
      <c r="AV321" s="178" t="s">
        <v>621</v>
      </c>
      <c r="AW321" s="178" t="s">
        <v>621</v>
      </c>
      <c r="AX321" s="178" t="s">
        <v>620</v>
      </c>
      <c r="AY321" s="178" t="s">
        <v>620</v>
      </c>
      <c r="AZ321" s="178" t="s">
        <v>622</v>
      </c>
      <c r="BA321" s="178" t="s">
        <v>622</v>
      </c>
      <c r="BC321" s="103">
        <f t="shared" si="24"/>
        <v>39</v>
      </c>
      <c r="BD321" s="103">
        <f t="shared" si="25"/>
        <v>3</v>
      </c>
      <c r="BE321" s="103">
        <f t="shared" si="26"/>
        <v>4</v>
      </c>
      <c r="BF321" s="103">
        <f t="shared" si="27"/>
        <v>4</v>
      </c>
      <c r="BG321" s="103">
        <f t="shared" si="28"/>
        <v>0</v>
      </c>
      <c r="BH321" s="103">
        <f t="shared" si="29"/>
        <v>46</v>
      </c>
    </row>
    <row r="322" spans="1:60" x14ac:dyDescent="0.25">
      <c r="A322" s="100">
        <v>1223</v>
      </c>
      <c r="B322" s="67" t="s">
        <v>322</v>
      </c>
      <c r="C322" s="67" t="s">
        <v>301</v>
      </c>
      <c r="D322" s="178" t="s">
        <v>621</v>
      </c>
      <c r="E322" s="178" t="s">
        <v>621</v>
      </c>
      <c r="F322" s="178" t="s">
        <v>621</v>
      </c>
      <c r="G322" s="178" t="s">
        <v>621</v>
      </c>
      <c r="H322" s="178" t="s">
        <v>621</v>
      </c>
      <c r="I322" s="178" t="s">
        <v>621</v>
      </c>
      <c r="J322" s="178" t="s">
        <v>621</v>
      </c>
      <c r="K322" s="178" t="s">
        <v>621</v>
      </c>
      <c r="L322" s="178" t="s">
        <v>621</v>
      </c>
      <c r="M322" s="178" t="s">
        <v>621</v>
      </c>
      <c r="N322" s="178" t="s">
        <v>621</v>
      </c>
      <c r="O322" s="178" t="s">
        <v>621</v>
      </c>
      <c r="P322" s="178" t="s">
        <v>621</v>
      </c>
      <c r="Q322" s="178" t="s">
        <v>621</v>
      </c>
      <c r="R322" s="178" t="s">
        <v>621</v>
      </c>
      <c r="S322" s="178" t="s">
        <v>621</v>
      </c>
      <c r="T322" s="178" t="s">
        <v>623</v>
      </c>
      <c r="U322" s="178" t="s">
        <v>621</v>
      </c>
      <c r="V322" s="178" t="s">
        <v>621</v>
      </c>
      <c r="W322" s="178" t="s">
        <v>621</v>
      </c>
      <c r="X322" s="178" t="s">
        <v>621</v>
      </c>
      <c r="Y322" s="178" t="s">
        <v>622</v>
      </c>
      <c r="Z322" s="178" t="s">
        <v>621</v>
      </c>
      <c r="AA322" s="178" t="s">
        <v>623</v>
      </c>
      <c r="AB322" s="178" t="s">
        <v>621</v>
      </c>
      <c r="AC322" s="178" t="s">
        <v>621</v>
      </c>
      <c r="AD322" s="178" t="s">
        <v>621</v>
      </c>
      <c r="AE322" s="178" t="s">
        <v>621</v>
      </c>
      <c r="AF322" s="178" t="s">
        <v>621</v>
      </c>
      <c r="AG322" s="178" t="s">
        <v>623</v>
      </c>
      <c r="AH322" s="178" t="s">
        <v>623</v>
      </c>
      <c r="AI322" s="178" t="s">
        <v>621</v>
      </c>
      <c r="AJ322" s="178" t="s">
        <v>621</v>
      </c>
      <c r="AK322" s="178" t="s">
        <v>621</v>
      </c>
      <c r="AL322" s="178" t="s">
        <v>621</v>
      </c>
      <c r="AM322" s="178" t="s">
        <v>621</v>
      </c>
      <c r="AN322" s="178" t="s">
        <v>621</v>
      </c>
      <c r="AO322" s="178" t="s">
        <v>623</v>
      </c>
      <c r="AP322" s="178" t="s">
        <v>621</v>
      </c>
      <c r="AQ322" s="178" t="s">
        <v>621</v>
      </c>
      <c r="AR322" s="178" t="s">
        <v>621</v>
      </c>
      <c r="AS322" s="178" t="s">
        <v>621</v>
      </c>
      <c r="AT322" s="178" t="s">
        <v>623</v>
      </c>
      <c r="AU322" s="178" t="s">
        <v>621</v>
      </c>
      <c r="AV322" s="178" t="s">
        <v>621</v>
      </c>
      <c r="AW322" s="178" t="s">
        <v>621</v>
      </c>
      <c r="AX322" s="178" t="s">
        <v>621</v>
      </c>
      <c r="AY322" s="178" t="s">
        <v>621</v>
      </c>
      <c r="AZ322" s="178" t="s">
        <v>622</v>
      </c>
      <c r="BA322" s="178" t="s">
        <v>620</v>
      </c>
      <c r="BC322" s="103">
        <f t="shared" si="24"/>
        <v>41</v>
      </c>
      <c r="BD322" s="103">
        <f t="shared" si="25"/>
        <v>2</v>
      </c>
      <c r="BE322" s="103">
        <f t="shared" si="26"/>
        <v>1</v>
      </c>
      <c r="BF322" s="103">
        <f t="shared" si="27"/>
        <v>6</v>
      </c>
      <c r="BG322" s="103">
        <f t="shared" si="28"/>
        <v>0</v>
      </c>
      <c r="BH322" s="103">
        <f t="shared" si="29"/>
        <v>44</v>
      </c>
    </row>
    <row r="323" spans="1:60" x14ac:dyDescent="0.25">
      <c r="A323" s="100">
        <v>1224</v>
      </c>
      <c r="B323" s="67" t="s">
        <v>323</v>
      </c>
      <c r="C323" s="67" t="s">
        <v>301</v>
      </c>
      <c r="D323" s="178" t="s">
        <v>621</v>
      </c>
      <c r="E323" s="178" t="s">
        <v>621</v>
      </c>
      <c r="F323" s="178" t="s">
        <v>623</v>
      </c>
      <c r="G323" s="178" t="s">
        <v>621</v>
      </c>
      <c r="H323" s="178" t="s">
        <v>623</v>
      </c>
      <c r="I323" s="178" t="s">
        <v>621</v>
      </c>
      <c r="J323" s="178" t="s">
        <v>621</v>
      </c>
      <c r="K323" s="178" t="s">
        <v>621</v>
      </c>
      <c r="L323" s="178" t="s">
        <v>622</v>
      </c>
      <c r="M323" s="178" t="s">
        <v>621</v>
      </c>
      <c r="N323" s="178" t="s">
        <v>621</v>
      </c>
      <c r="O323" s="178" t="s">
        <v>621</v>
      </c>
      <c r="P323" s="178" t="s">
        <v>620</v>
      </c>
      <c r="Q323" s="178" t="s">
        <v>620</v>
      </c>
      <c r="R323" s="178" t="s">
        <v>621</v>
      </c>
      <c r="S323" s="178" t="s">
        <v>621</v>
      </c>
      <c r="T323" s="178" t="s">
        <v>620</v>
      </c>
      <c r="U323" s="178" t="s">
        <v>621</v>
      </c>
      <c r="V323" s="178" t="s">
        <v>621</v>
      </c>
      <c r="W323" s="178" t="s">
        <v>621</v>
      </c>
      <c r="X323" s="178" t="s">
        <v>621</v>
      </c>
      <c r="Y323" s="178" t="s">
        <v>621</v>
      </c>
      <c r="Z323" s="178" t="s">
        <v>621</v>
      </c>
      <c r="AA323" s="178" t="s">
        <v>621</v>
      </c>
      <c r="AB323" s="178" t="s">
        <v>621</v>
      </c>
      <c r="AC323" s="178" t="s">
        <v>621</v>
      </c>
      <c r="AD323" s="178" t="s">
        <v>621</v>
      </c>
      <c r="AE323" s="178" t="s">
        <v>621</v>
      </c>
      <c r="AF323" s="178" t="s">
        <v>621</v>
      </c>
      <c r="AG323" s="178" t="s">
        <v>622</v>
      </c>
      <c r="AH323" s="178" t="s">
        <v>621</v>
      </c>
      <c r="AI323" s="178" t="s">
        <v>622</v>
      </c>
      <c r="AJ323" s="178" t="s">
        <v>621</v>
      </c>
      <c r="AK323" s="178" t="s">
        <v>621</v>
      </c>
      <c r="AL323" s="178" t="s">
        <v>621</v>
      </c>
      <c r="AM323" s="178" t="s">
        <v>621</v>
      </c>
      <c r="AN323" s="178" t="s">
        <v>621</v>
      </c>
      <c r="AO323" s="178" t="s">
        <v>620</v>
      </c>
      <c r="AP323" s="178" t="s">
        <v>621</v>
      </c>
      <c r="AQ323" s="178" t="s">
        <v>621</v>
      </c>
      <c r="AR323" s="178" t="s">
        <v>621</v>
      </c>
      <c r="AS323" s="178" t="s">
        <v>621</v>
      </c>
      <c r="AT323" s="178" t="s">
        <v>621</v>
      </c>
      <c r="AU323" s="178" t="s">
        <v>621</v>
      </c>
      <c r="AV323" s="178" t="s">
        <v>621</v>
      </c>
      <c r="AW323" s="178" t="s">
        <v>621</v>
      </c>
      <c r="AX323" s="178" t="s">
        <v>621</v>
      </c>
      <c r="AY323" s="178" t="s">
        <v>621</v>
      </c>
      <c r="AZ323" s="178" t="s">
        <v>622</v>
      </c>
      <c r="BA323" s="178" t="s">
        <v>623</v>
      </c>
      <c r="BC323" s="103">
        <f t="shared" si="24"/>
        <v>39</v>
      </c>
      <c r="BD323" s="103">
        <f t="shared" si="25"/>
        <v>4</v>
      </c>
      <c r="BE323" s="103">
        <f t="shared" si="26"/>
        <v>4</v>
      </c>
      <c r="BF323" s="103">
        <f t="shared" si="27"/>
        <v>3</v>
      </c>
      <c r="BG323" s="103">
        <f t="shared" si="28"/>
        <v>0</v>
      </c>
      <c r="BH323" s="103">
        <f t="shared" si="29"/>
        <v>47</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621</v>
      </c>
      <c r="N324" s="103" t="s">
        <v>621</v>
      </c>
      <c r="O324" s="103" t="s">
        <v>621</v>
      </c>
      <c r="P324" s="103" t="s">
        <v>621</v>
      </c>
      <c r="Q324" s="103" t="s">
        <v>621</v>
      </c>
      <c r="R324" s="103" t="s">
        <v>623</v>
      </c>
      <c r="S324" s="103" t="s">
        <v>621</v>
      </c>
      <c r="T324" s="103" t="s">
        <v>621</v>
      </c>
      <c r="U324" s="103" t="s">
        <v>621</v>
      </c>
      <c r="V324" s="103" t="s">
        <v>621</v>
      </c>
      <c r="W324" s="103" t="s">
        <v>621</v>
      </c>
      <c r="X324" s="103" t="s">
        <v>621</v>
      </c>
      <c r="Y324" s="103" t="s">
        <v>622</v>
      </c>
      <c r="Z324" s="103" t="s">
        <v>621</v>
      </c>
      <c r="AA324" s="103" t="s">
        <v>621</v>
      </c>
      <c r="AB324" s="103" t="s">
        <v>621</v>
      </c>
      <c r="AC324" s="103" t="s">
        <v>621</v>
      </c>
      <c r="AD324" s="103" t="s">
        <v>621</v>
      </c>
      <c r="AE324" s="103" t="s">
        <v>621</v>
      </c>
      <c r="AF324" s="103" t="s">
        <v>621</v>
      </c>
      <c r="AG324" s="103" t="s">
        <v>621</v>
      </c>
      <c r="AH324" s="103" t="s">
        <v>623</v>
      </c>
      <c r="AI324" s="103" t="s">
        <v>621</v>
      </c>
      <c r="AJ324" s="103" t="s">
        <v>621</v>
      </c>
      <c r="AK324" s="103" t="s">
        <v>621</v>
      </c>
      <c r="AL324" s="103" t="s">
        <v>621</v>
      </c>
      <c r="AM324" s="103" t="s">
        <v>621</v>
      </c>
      <c r="AN324" s="103" t="s">
        <v>621</v>
      </c>
      <c r="AO324" s="103" t="s">
        <v>623</v>
      </c>
      <c r="AP324" s="103" t="s">
        <v>621</v>
      </c>
      <c r="AQ324" s="103" t="s">
        <v>621</v>
      </c>
      <c r="AR324" s="103" t="s">
        <v>621</v>
      </c>
      <c r="AS324" s="103" t="s">
        <v>621</v>
      </c>
      <c r="AT324" s="103" t="s">
        <v>621</v>
      </c>
      <c r="AU324" s="103" t="s">
        <v>621</v>
      </c>
      <c r="AV324" s="103" t="s">
        <v>621</v>
      </c>
      <c r="AW324" s="103" t="s">
        <v>621</v>
      </c>
      <c r="AX324" s="103" t="s">
        <v>621</v>
      </c>
      <c r="AY324" s="103" t="s">
        <v>621</v>
      </c>
      <c r="AZ324" s="103" t="s">
        <v>621</v>
      </c>
      <c r="BA324" s="103" t="s">
        <v>620</v>
      </c>
      <c r="BC324" s="103">
        <f t="shared" ref="BC324:BC387" si="30">COUNTIF($D324:$BA324,"Yes")</f>
        <v>45</v>
      </c>
      <c r="BD324" s="103">
        <f t="shared" ref="BD324:BD387" si="31">COUNTIF($D324:$BA324,"N/A")</f>
        <v>1</v>
      </c>
      <c r="BE324" s="103">
        <f t="shared" ref="BE324:BE387" si="32">COUNTIF($D324:$BA324,"Prospective")</f>
        <v>1</v>
      </c>
      <c r="BF324" s="103">
        <f t="shared" ref="BF324:BF387" si="33">COUNTIF($D324:$BA324,"No")</f>
        <v>3</v>
      </c>
      <c r="BG324" s="103">
        <f t="shared" ref="BG324:BG387" si="34">50-SUM(BC324:BF324)</f>
        <v>0</v>
      </c>
      <c r="BH324" s="103">
        <f t="shared" ref="BH324:BH387" si="35">SUM(BC324:BE324)</f>
        <v>47</v>
      </c>
    </row>
    <row r="325" spans="1:60" x14ac:dyDescent="0.25">
      <c r="A325" s="100">
        <v>1301</v>
      </c>
      <c r="B325" s="67" t="s">
        <v>327</v>
      </c>
      <c r="C325" s="67" t="s">
        <v>326</v>
      </c>
      <c r="D325" s="178" t="s">
        <v>621</v>
      </c>
      <c r="E325" s="178" t="s">
        <v>621</v>
      </c>
      <c r="F325" s="178" t="s">
        <v>621</v>
      </c>
      <c r="G325" s="178" t="s">
        <v>621</v>
      </c>
      <c r="H325" s="178" t="s">
        <v>623</v>
      </c>
      <c r="I325" s="178" t="s">
        <v>621</v>
      </c>
      <c r="J325" s="178" t="s">
        <v>621</v>
      </c>
      <c r="K325" s="178" t="s">
        <v>621</v>
      </c>
      <c r="L325" s="178" t="s">
        <v>621</v>
      </c>
      <c r="M325" s="178" t="s">
        <v>621</v>
      </c>
      <c r="N325" s="178" t="s">
        <v>623</v>
      </c>
      <c r="O325" s="178" t="s">
        <v>621</v>
      </c>
      <c r="P325" s="178" t="s">
        <v>621</v>
      </c>
      <c r="Q325" s="178" t="s">
        <v>620</v>
      </c>
      <c r="R325" s="178" t="s">
        <v>621</v>
      </c>
      <c r="S325" s="178" t="s">
        <v>621</v>
      </c>
      <c r="T325" s="178" t="s">
        <v>621</v>
      </c>
      <c r="U325" s="178" t="s">
        <v>621</v>
      </c>
      <c r="V325" s="178" t="s">
        <v>621</v>
      </c>
      <c r="W325" s="178" t="s">
        <v>621</v>
      </c>
      <c r="X325" s="178" t="s">
        <v>621</v>
      </c>
      <c r="Y325" s="178" t="s">
        <v>622</v>
      </c>
      <c r="Z325" s="178" t="s">
        <v>623</v>
      </c>
      <c r="AA325" s="178" t="s">
        <v>621</v>
      </c>
      <c r="AB325" s="178" t="s">
        <v>621</v>
      </c>
      <c r="AC325" s="178" t="s">
        <v>621</v>
      </c>
      <c r="AD325" s="178" t="s">
        <v>621</v>
      </c>
      <c r="AE325" s="178" t="s">
        <v>621</v>
      </c>
      <c r="AF325" s="178" t="s">
        <v>621</v>
      </c>
      <c r="AG325" s="178" t="s">
        <v>622</v>
      </c>
      <c r="AH325" s="178" t="s">
        <v>622</v>
      </c>
      <c r="AI325" s="178" t="s">
        <v>622</v>
      </c>
      <c r="AJ325" s="178" t="s">
        <v>621</v>
      </c>
      <c r="AK325" s="178" t="s">
        <v>621</v>
      </c>
      <c r="AL325" s="178" t="s">
        <v>621</v>
      </c>
      <c r="AM325" s="178" t="s">
        <v>623</v>
      </c>
      <c r="AN325" s="178" t="s">
        <v>621</v>
      </c>
      <c r="AO325" s="178" t="s">
        <v>621</v>
      </c>
      <c r="AP325" s="178" t="s">
        <v>621</v>
      </c>
      <c r="AQ325" s="178" t="s">
        <v>621</v>
      </c>
      <c r="AR325" s="178" t="s">
        <v>621</v>
      </c>
      <c r="AS325" s="178" t="s">
        <v>621</v>
      </c>
      <c r="AT325" s="178" t="s">
        <v>623</v>
      </c>
      <c r="AU325" s="178" t="s">
        <v>621</v>
      </c>
      <c r="AV325" s="178" t="s">
        <v>621</v>
      </c>
      <c r="AW325" s="178" t="s">
        <v>623</v>
      </c>
      <c r="AX325" s="178" t="s">
        <v>621</v>
      </c>
      <c r="AY325" s="178" t="s">
        <v>621</v>
      </c>
      <c r="AZ325" s="178" t="s">
        <v>622</v>
      </c>
      <c r="BA325" s="178" t="s">
        <v>623</v>
      </c>
      <c r="BC325" s="103">
        <f t="shared" si="30"/>
        <v>37</v>
      </c>
      <c r="BD325" s="103">
        <f t="shared" si="31"/>
        <v>5</v>
      </c>
      <c r="BE325" s="103">
        <f t="shared" si="32"/>
        <v>1</v>
      </c>
      <c r="BF325" s="103">
        <f t="shared" si="33"/>
        <v>7</v>
      </c>
      <c r="BG325" s="103">
        <f t="shared" si="34"/>
        <v>0</v>
      </c>
      <c r="BH325" s="103">
        <f t="shared" si="35"/>
        <v>43</v>
      </c>
    </row>
    <row r="326" spans="1:60" x14ac:dyDescent="0.25">
      <c r="A326" s="100">
        <v>1302</v>
      </c>
      <c r="B326" s="67" t="s">
        <v>328</v>
      </c>
      <c r="C326" s="67" t="s">
        <v>326</v>
      </c>
      <c r="D326" s="178" t="s">
        <v>621</v>
      </c>
      <c r="E326" s="178" t="s">
        <v>621</v>
      </c>
      <c r="F326" s="178" t="s">
        <v>621</v>
      </c>
      <c r="G326" s="178" t="s">
        <v>621</v>
      </c>
      <c r="H326" s="178" t="s">
        <v>621</v>
      </c>
      <c r="I326" s="178" t="s">
        <v>621</v>
      </c>
      <c r="J326" s="178" t="s">
        <v>623</v>
      </c>
      <c r="K326" s="178" t="s">
        <v>621</v>
      </c>
      <c r="L326" s="178" t="s">
        <v>621</v>
      </c>
      <c r="M326" s="178" t="s">
        <v>621</v>
      </c>
      <c r="N326" s="178" t="s">
        <v>621</v>
      </c>
      <c r="O326" s="178" t="s">
        <v>621</v>
      </c>
      <c r="P326" s="178" t="s">
        <v>621</v>
      </c>
      <c r="Q326" s="178" t="s">
        <v>620</v>
      </c>
      <c r="R326" s="178" t="s">
        <v>621</v>
      </c>
      <c r="S326" s="178" t="s">
        <v>621</v>
      </c>
      <c r="T326" s="178" t="s">
        <v>621</v>
      </c>
      <c r="U326" s="178" t="s">
        <v>621</v>
      </c>
      <c r="V326" s="178" t="s">
        <v>621</v>
      </c>
      <c r="W326" s="178" t="s">
        <v>621</v>
      </c>
      <c r="X326" s="178" t="s">
        <v>623</v>
      </c>
      <c r="Y326" s="178" t="s">
        <v>622</v>
      </c>
      <c r="Z326" s="178" t="s">
        <v>621</v>
      </c>
      <c r="AA326" s="178" t="s">
        <v>621</v>
      </c>
      <c r="AB326" s="178" t="s">
        <v>621</v>
      </c>
      <c r="AC326" s="178" t="s">
        <v>621</v>
      </c>
      <c r="AD326" s="178" t="s">
        <v>621</v>
      </c>
      <c r="AE326" s="178" t="s">
        <v>621</v>
      </c>
      <c r="AF326" s="178" t="s">
        <v>621</v>
      </c>
      <c r="AG326" s="178" t="s">
        <v>622</v>
      </c>
      <c r="AH326" s="178" t="s">
        <v>621</v>
      </c>
      <c r="AI326" s="178" t="s">
        <v>621</v>
      </c>
      <c r="AJ326" s="178" t="s">
        <v>621</v>
      </c>
      <c r="AK326" s="178" t="s">
        <v>621</v>
      </c>
      <c r="AL326" s="178" t="s">
        <v>621</v>
      </c>
      <c r="AM326" s="178" t="s">
        <v>621</v>
      </c>
      <c r="AN326" s="178" t="s">
        <v>621</v>
      </c>
      <c r="AO326" s="178" t="s">
        <v>620</v>
      </c>
      <c r="AP326" s="178" t="s">
        <v>621</v>
      </c>
      <c r="AQ326" s="178" t="s">
        <v>621</v>
      </c>
      <c r="AR326" s="178" t="s">
        <v>621</v>
      </c>
      <c r="AS326" s="178" t="s">
        <v>621</v>
      </c>
      <c r="AT326" s="178" t="s">
        <v>623</v>
      </c>
      <c r="AU326" s="178" t="s">
        <v>621</v>
      </c>
      <c r="AV326" s="178" t="s">
        <v>621</v>
      </c>
      <c r="AW326" s="178" t="s">
        <v>620</v>
      </c>
      <c r="AX326" s="178" t="s">
        <v>623</v>
      </c>
      <c r="AY326" s="178" t="s">
        <v>623</v>
      </c>
      <c r="AZ326" s="178" t="s">
        <v>622</v>
      </c>
      <c r="BA326" s="178" t="s">
        <v>623</v>
      </c>
      <c r="BC326" s="103">
        <f t="shared" si="30"/>
        <v>38</v>
      </c>
      <c r="BD326" s="103">
        <f t="shared" si="31"/>
        <v>3</v>
      </c>
      <c r="BE326" s="103">
        <f t="shared" si="32"/>
        <v>3</v>
      </c>
      <c r="BF326" s="103">
        <f t="shared" si="33"/>
        <v>6</v>
      </c>
      <c r="BG326" s="103">
        <f t="shared" si="34"/>
        <v>0</v>
      </c>
      <c r="BH326" s="103">
        <f t="shared" si="35"/>
        <v>44</v>
      </c>
    </row>
    <row r="327" spans="1:60" x14ac:dyDescent="0.25">
      <c r="A327" s="100">
        <v>1303</v>
      </c>
      <c r="B327" s="67" t="s">
        <v>329</v>
      </c>
      <c r="C327" s="67" t="s">
        <v>326</v>
      </c>
      <c r="D327" s="178" t="s">
        <v>623</v>
      </c>
      <c r="E327" s="178" t="s">
        <v>621</v>
      </c>
      <c r="F327" s="178" t="s">
        <v>621</v>
      </c>
      <c r="G327" s="178" t="s">
        <v>621</v>
      </c>
      <c r="H327" s="178" t="s">
        <v>621</v>
      </c>
      <c r="I327" s="178" t="s">
        <v>623</v>
      </c>
      <c r="J327" s="178" t="s">
        <v>621</v>
      </c>
      <c r="K327" s="178" t="s">
        <v>623</v>
      </c>
      <c r="L327" s="178" t="s">
        <v>621</v>
      </c>
      <c r="M327" s="178" t="s">
        <v>621</v>
      </c>
      <c r="N327" s="178" t="s">
        <v>621</v>
      </c>
      <c r="O327" s="178" t="s">
        <v>621</v>
      </c>
      <c r="P327" s="178" t="s">
        <v>621</v>
      </c>
      <c r="Q327" s="178" t="s">
        <v>620</v>
      </c>
      <c r="R327" s="178" t="s">
        <v>623</v>
      </c>
      <c r="S327" s="178" t="s">
        <v>621</v>
      </c>
      <c r="T327" s="178" t="s">
        <v>620</v>
      </c>
      <c r="U327" s="178" t="s">
        <v>621</v>
      </c>
      <c r="V327" s="178" t="s">
        <v>621</v>
      </c>
      <c r="W327" s="178" t="s">
        <v>623</v>
      </c>
      <c r="X327" s="178" t="s">
        <v>621</v>
      </c>
      <c r="Y327" s="178" t="s">
        <v>622</v>
      </c>
      <c r="Z327" s="178" t="s">
        <v>621</v>
      </c>
      <c r="AA327" s="178" t="s">
        <v>621</v>
      </c>
      <c r="AB327" s="178" t="s">
        <v>621</v>
      </c>
      <c r="AC327" s="178" t="s">
        <v>621</v>
      </c>
      <c r="AD327" s="178" t="s">
        <v>621</v>
      </c>
      <c r="AE327" s="178" t="s">
        <v>621</v>
      </c>
      <c r="AF327" s="178" t="s">
        <v>621</v>
      </c>
      <c r="AG327" s="178" t="s">
        <v>621</v>
      </c>
      <c r="AH327" s="178" t="s">
        <v>622</v>
      </c>
      <c r="AI327" s="178" t="s">
        <v>622</v>
      </c>
      <c r="AJ327" s="178" t="s">
        <v>621</v>
      </c>
      <c r="AK327" s="178" t="s">
        <v>621</v>
      </c>
      <c r="AL327" s="178" t="s">
        <v>621</v>
      </c>
      <c r="AM327" s="178" t="s">
        <v>621</v>
      </c>
      <c r="AN327" s="178" t="s">
        <v>621</v>
      </c>
      <c r="AO327" s="178" t="s">
        <v>621</v>
      </c>
      <c r="AP327" s="178" t="s">
        <v>621</v>
      </c>
      <c r="AQ327" s="178" t="s">
        <v>623</v>
      </c>
      <c r="AR327" s="178" t="s">
        <v>621</v>
      </c>
      <c r="AS327" s="178" t="s">
        <v>621</v>
      </c>
      <c r="AT327" s="178" t="s">
        <v>623</v>
      </c>
      <c r="AU327" s="178" t="s">
        <v>621</v>
      </c>
      <c r="AV327" s="178" t="s">
        <v>621</v>
      </c>
      <c r="AW327" s="178" t="s">
        <v>623</v>
      </c>
      <c r="AX327" s="178" t="s">
        <v>621</v>
      </c>
      <c r="AY327" s="178" t="s">
        <v>621</v>
      </c>
      <c r="AZ327" s="178" t="s">
        <v>622</v>
      </c>
      <c r="BA327" s="178" t="s">
        <v>623</v>
      </c>
      <c r="BC327" s="103">
        <f t="shared" si="30"/>
        <v>35</v>
      </c>
      <c r="BD327" s="103">
        <f t="shared" si="31"/>
        <v>4</v>
      </c>
      <c r="BE327" s="103">
        <f t="shared" si="32"/>
        <v>2</v>
      </c>
      <c r="BF327" s="103">
        <f t="shared" si="33"/>
        <v>9</v>
      </c>
      <c r="BG327" s="103">
        <f t="shared" si="34"/>
        <v>0</v>
      </c>
      <c r="BH327" s="103">
        <f t="shared" si="35"/>
        <v>41</v>
      </c>
    </row>
    <row r="328" spans="1:60" x14ac:dyDescent="0.25">
      <c r="A328" s="100">
        <v>1304</v>
      </c>
      <c r="B328" s="67" t="s">
        <v>330</v>
      </c>
      <c r="C328" s="67" t="s">
        <v>326</v>
      </c>
      <c r="D328" s="178" t="s">
        <v>621</v>
      </c>
      <c r="E328" s="178" t="s">
        <v>621</v>
      </c>
      <c r="F328" s="178" t="s">
        <v>621</v>
      </c>
      <c r="G328" s="178" t="s">
        <v>621</v>
      </c>
      <c r="H328" s="178" t="s">
        <v>621</v>
      </c>
      <c r="I328" s="178" t="s">
        <v>621</v>
      </c>
      <c r="J328" s="178" t="s">
        <v>621</v>
      </c>
      <c r="K328" s="178" t="s">
        <v>621</v>
      </c>
      <c r="L328" s="178" t="s">
        <v>623</v>
      </c>
      <c r="M328" s="178" t="s">
        <v>621</v>
      </c>
      <c r="N328" s="178" t="s">
        <v>621</v>
      </c>
      <c r="O328" s="178" t="s">
        <v>621</v>
      </c>
      <c r="P328" s="178" t="s">
        <v>621</v>
      </c>
      <c r="Q328" s="178" t="s">
        <v>621</v>
      </c>
      <c r="R328" s="178" t="s">
        <v>621</v>
      </c>
      <c r="S328" s="178" t="s">
        <v>621</v>
      </c>
      <c r="T328" s="178" t="s">
        <v>621</v>
      </c>
      <c r="U328" s="178" t="s">
        <v>621</v>
      </c>
      <c r="V328" s="178" t="s">
        <v>621</v>
      </c>
      <c r="W328" s="178" t="s">
        <v>621</v>
      </c>
      <c r="X328" s="178" t="s">
        <v>621</v>
      </c>
      <c r="Y328" s="178" t="s">
        <v>621</v>
      </c>
      <c r="Z328" s="178" t="s">
        <v>621</v>
      </c>
      <c r="AA328" s="178" t="s">
        <v>621</v>
      </c>
      <c r="AB328" s="178" t="s">
        <v>621</v>
      </c>
      <c r="AC328" s="178" t="s">
        <v>621</v>
      </c>
      <c r="AD328" s="178" t="s">
        <v>621</v>
      </c>
      <c r="AE328" s="178" t="s">
        <v>621</v>
      </c>
      <c r="AF328" s="178" t="s">
        <v>621</v>
      </c>
      <c r="AG328" s="178" t="s">
        <v>621</v>
      </c>
      <c r="AH328" s="178" t="s">
        <v>621</v>
      </c>
      <c r="AI328" s="178" t="s">
        <v>621</v>
      </c>
      <c r="AJ328" s="178" t="s">
        <v>621</v>
      </c>
      <c r="AK328" s="178" t="s">
        <v>621</v>
      </c>
      <c r="AL328" s="178" t="s">
        <v>621</v>
      </c>
      <c r="AM328" s="178" t="s">
        <v>621</v>
      </c>
      <c r="AN328" s="178" t="s">
        <v>621</v>
      </c>
      <c r="AO328" s="178" t="s">
        <v>623</v>
      </c>
      <c r="AP328" s="178" t="s">
        <v>621</v>
      </c>
      <c r="AQ328" s="178" t="s">
        <v>621</v>
      </c>
      <c r="AR328" s="178" t="s">
        <v>621</v>
      </c>
      <c r="AS328" s="178" t="s">
        <v>621</v>
      </c>
      <c r="AT328" s="178" t="s">
        <v>621</v>
      </c>
      <c r="AU328" s="178" t="s">
        <v>621</v>
      </c>
      <c r="AV328" s="178" t="s">
        <v>621</v>
      </c>
      <c r="AW328" s="178" t="s">
        <v>621</v>
      </c>
      <c r="AX328" s="178" t="s">
        <v>621</v>
      </c>
      <c r="AY328" s="178" t="s">
        <v>623</v>
      </c>
      <c r="AZ328" s="178" t="s">
        <v>621</v>
      </c>
      <c r="BA328" s="178" t="s">
        <v>621</v>
      </c>
      <c r="BC328" s="103">
        <f t="shared" si="30"/>
        <v>47</v>
      </c>
      <c r="BD328" s="103">
        <f t="shared" si="31"/>
        <v>0</v>
      </c>
      <c r="BE328" s="103">
        <f t="shared" si="32"/>
        <v>0</v>
      </c>
      <c r="BF328" s="103">
        <f t="shared" si="33"/>
        <v>3</v>
      </c>
      <c r="BG328" s="103">
        <f t="shared" si="34"/>
        <v>0</v>
      </c>
      <c r="BH328" s="103">
        <f t="shared" si="35"/>
        <v>47</v>
      </c>
    </row>
    <row r="329" spans="1:60" x14ac:dyDescent="0.25">
      <c r="A329" s="100">
        <v>1305</v>
      </c>
      <c r="B329" s="67" t="s">
        <v>331</v>
      </c>
      <c r="C329" s="67" t="s">
        <v>326</v>
      </c>
      <c r="D329" s="178" t="s">
        <v>621</v>
      </c>
      <c r="E329" s="178" t="s">
        <v>621</v>
      </c>
      <c r="F329" s="178" t="s">
        <v>621</v>
      </c>
      <c r="G329" s="178" t="s">
        <v>623</v>
      </c>
      <c r="H329" s="178" t="s">
        <v>623</v>
      </c>
      <c r="I329" s="178" t="s">
        <v>621</v>
      </c>
      <c r="J329" s="178" t="s">
        <v>623</v>
      </c>
      <c r="K329" s="178" t="s">
        <v>621</v>
      </c>
      <c r="L329" s="178" t="s">
        <v>621</v>
      </c>
      <c r="M329" s="178" t="s">
        <v>621</v>
      </c>
      <c r="N329" s="178" t="s">
        <v>621</v>
      </c>
      <c r="O329" s="178" t="s">
        <v>621</v>
      </c>
      <c r="P329" s="178" t="s">
        <v>621</v>
      </c>
      <c r="Q329" s="178" t="s">
        <v>621</v>
      </c>
      <c r="R329" s="178" t="s">
        <v>623</v>
      </c>
      <c r="S329" s="178" t="s">
        <v>621</v>
      </c>
      <c r="T329" s="178" t="s">
        <v>621</v>
      </c>
      <c r="U329" s="178" t="s">
        <v>621</v>
      </c>
      <c r="V329" s="178" t="s">
        <v>621</v>
      </c>
      <c r="W329" s="178" t="s">
        <v>623</v>
      </c>
      <c r="X329" s="178" t="s">
        <v>621</v>
      </c>
      <c r="Y329" s="178" t="s">
        <v>622</v>
      </c>
      <c r="Z329" s="178" t="s">
        <v>621</v>
      </c>
      <c r="AA329" s="178" t="s">
        <v>621</v>
      </c>
      <c r="AB329" s="178" t="s">
        <v>621</v>
      </c>
      <c r="AC329" s="178" t="s">
        <v>621</v>
      </c>
      <c r="AD329" s="178" t="s">
        <v>621</v>
      </c>
      <c r="AE329" s="178" t="s">
        <v>621</v>
      </c>
      <c r="AF329" s="178" t="s">
        <v>621</v>
      </c>
      <c r="AG329" s="178" t="s">
        <v>622</v>
      </c>
      <c r="AH329" s="178" t="s">
        <v>621</v>
      </c>
      <c r="AI329" s="178" t="s">
        <v>622</v>
      </c>
      <c r="AJ329" s="178" t="s">
        <v>621</v>
      </c>
      <c r="AK329" s="178" t="s">
        <v>621</v>
      </c>
      <c r="AL329" s="178" t="s">
        <v>621</v>
      </c>
      <c r="AM329" s="178" t="s">
        <v>621</v>
      </c>
      <c r="AN329" s="178" t="s">
        <v>621</v>
      </c>
      <c r="AO329" s="178" t="s">
        <v>621</v>
      </c>
      <c r="AP329" s="178" t="s">
        <v>621</v>
      </c>
      <c r="AQ329" s="178" t="s">
        <v>621</v>
      </c>
      <c r="AR329" s="178" t="s">
        <v>621</v>
      </c>
      <c r="AS329" s="178" t="s">
        <v>621</v>
      </c>
      <c r="AT329" s="178" t="s">
        <v>621</v>
      </c>
      <c r="AU329" s="178" t="s">
        <v>621</v>
      </c>
      <c r="AV329" s="178" t="s">
        <v>623</v>
      </c>
      <c r="AW329" s="178" t="s">
        <v>623</v>
      </c>
      <c r="AX329" s="178" t="s">
        <v>621</v>
      </c>
      <c r="AY329" s="178" t="s">
        <v>620</v>
      </c>
      <c r="AZ329" s="178" t="s">
        <v>621</v>
      </c>
      <c r="BA329" s="178" t="s">
        <v>620</v>
      </c>
      <c r="BC329" s="103">
        <f t="shared" si="30"/>
        <v>38</v>
      </c>
      <c r="BD329" s="103">
        <f t="shared" si="31"/>
        <v>3</v>
      </c>
      <c r="BE329" s="103">
        <f t="shared" si="32"/>
        <v>2</v>
      </c>
      <c r="BF329" s="103">
        <f t="shared" si="33"/>
        <v>7</v>
      </c>
      <c r="BG329" s="103">
        <f t="shared" si="34"/>
        <v>0</v>
      </c>
      <c r="BH329" s="103">
        <f t="shared" si="35"/>
        <v>43</v>
      </c>
    </row>
    <row r="330" spans="1:60" x14ac:dyDescent="0.25">
      <c r="A330" s="100">
        <v>1306</v>
      </c>
      <c r="B330" s="67" t="s">
        <v>332</v>
      </c>
      <c r="C330" s="67" t="s">
        <v>326</v>
      </c>
      <c r="D330" s="178" t="s">
        <v>621</v>
      </c>
      <c r="E330" s="178" t="s">
        <v>621</v>
      </c>
      <c r="F330" s="178" t="s">
        <v>621</v>
      </c>
      <c r="G330" s="178" t="s">
        <v>621</v>
      </c>
      <c r="H330" s="178" t="s">
        <v>621</v>
      </c>
      <c r="I330" s="178" t="s">
        <v>621</v>
      </c>
      <c r="J330" s="178" t="s">
        <v>623</v>
      </c>
      <c r="K330" s="178" t="s">
        <v>621</v>
      </c>
      <c r="L330" s="178" t="s">
        <v>622</v>
      </c>
      <c r="M330" s="178" t="s">
        <v>621</v>
      </c>
      <c r="N330" s="178" t="s">
        <v>621</v>
      </c>
      <c r="O330" s="178" t="s">
        <v>621</v>
      </c>
      <c r="P330" s="178" t="s">
        <v>621</v>
      </c>
      <c r="Q330" s="178" t="s">
        <v>620</v>
      </c>
      <c r="R330" s="178" t="s">
        <v>621</v>
      </c>
      <c r="S330" s="178" t="s">
        <v>621</v>
      </c>
      <c r="T330" s="178" t="s">
        <v>623</v>
      </c>
      <c r="U330" s="178" t="s">
        <v>621</v>
      </c>
      <c r="V330" s="178" t="s">
        <v>621</v>
      </c>
      <c r="W330" s="178" t="s">
        <v>623</v>
      </c>
      <c r="X330" s="178" t="s">
        <v>621</v>
      </c>
      <c r="Y330" s="178" t="s">
        <v>622</v>
      </c>
      <c r="Z330" s="178" t="s">
        <v>623</v>
      </c>
      <c r="AA330" s="178" t="s">
        <v>621</v>
      </c>
      <c r="AB330" s="178" t="s">
        <v>621</v>
      </c>
      <c r="AC330" s="178" t="s">
        <v>621</v>
      </c>
      <c r="AD330" s="178" t="s">
        <v>621</v>
      </c>
      <c r="AE330" s="178" t="s">
        <v>621</v>
      </c>
      <c r="AF330" s="178" t="s">
        <v>621</v>
      </c>
      <c r="AG330" s="178" t="s">
        <v>622</v>
      </c>
      <c r="AH330" s="178" t="s">
        <v>622</v>
      </c>
      <c r="AI330" s="178" t="s">
        <v>622</v>
      </c>
      <c r="AJ330" s="178" t="s">
        <v>621</v>
      </c>
      <c r="AK330" s="178" t="s">
        <v>623</v>
      </c>
      <c r="AL330" s="178" t="s">
        <v>621</v>
      </c>
      <c r="AM330" s="178" t="s">
        <v>621</v>
      </c>
      <c r="AN330" s="178" t="s">
        <v>621</v>
      </c>
      <c r="AO330" s="178" t="s">
        <v>623</v>
      </c>
      <c r="AP330" s="178" t="s">
        <v>621</v>
      </c>
      <c r="AQ330" s="178" t="s">
        <v>621</v>
      </c>
      <c r="AR330" s="178" t="s">
        <v>621</v>
      </c>
      <c r="AS330" s="178" t="s">
        <v>621</v>
      </c>
      <c r="AT330" s="178" t="s">
        <v>620</v>
      </c>
      <c r="AU330" s="178" t="s">
        <v>621</v>
      </c>
      <c r="AV330" s="178" t="s">
        <v>621</v>
      </c>
      <c r="AW330" s="178" t="s">
        <v>620</v>
      </c>
      <c r="AX330" s="178" t="s">
        <v>621</v>
      </c>
      <c r="AY330" s="178" t="s">
        <v>621</v>
      </c>
      <c r="AZ330" s="178" t="s">
        <v>621</v>
      </c>
      <c r="BA330" s="178" t="s">
        <v>621</v>
      </c>
      <c r="BC330" s="103">
        <f t="shared" si="30"/>
        <v>36</v>
      </c>
      <c r="BD330" s="103">
        <f t="shared" si="31"/>
        <v>5</v>
      </c>
      <c r="BE330" s="103">
        <f t="shared" si="32"/>
        <v>3</v>
      </c>
      <c r="BF330" s="103">
        <f t="shared" si="33"/>
        <v>6</v>
      </c>
      <c r="BG330" s="103">
        <f t="shared" si="34"/>
        <v>0</v>
      </c>
      <c r="BH330" s="103">
        <f t="shared" si="35"/>
        <v>44</v>
      </c>
    </row>
    <row r="331" spans="1:60" x14ac:dyDescent="0.25">
      <c r="A331" s="100">
        <v>1307</v>
      </c>
      <c r="B331" s="67" t="s">
        <v>333</v>
      </c>
      <c r="C331" s="67" t="s">
        <v>326</v>
      </c>
      <c r="D331" s="178" t="s">
        <v>621</v>
      </c>
      <c r="E331" s="178" t="s">
        <v>621</v>
      </c>
      <c r="F331" s="178" t="s">
        <v>621</v>
      </c>
      <c r="G331" s="178" t="s">
        <v>621</v>
      </c>
      <c r="H331" s="178" t="s">
        <v>623</v>
      </c>
      <c r="I331" s="178" t="s">
        <v>621</v>
      </c>
      <c r="J331" s="178" t="s">
        <v>621</v>
      </c>
      <c r="K331" s="178" t="s">
        <v>621</v>
      </c>
      <c r="L331" s="178" t="s">
        <v>623</v>
      </c>
      <c r="M331" s="178" t="s">
        <v>621</v>
      </c>
      <c r="N331" s="178" t="s">
        <v>623</v>
      </c>
      <c r="O331" s="178" t="s">
        <v>621</v>
      </c>
      <c r="P331" s="178" t="s">
        <v>621</v>
      </c>
      <c r="Q331" s="178" t="s">
        <v>621</v>
      </c>
      <c r="R331" s="178" t="s">
        <v>621</v>
      </c>
      <c r="S331" s="178" t="s">
        <v>621</v>
      </c>
      <c r="T331" s="178" t="s">
        <v>621</v>
      </c>
      <c r="U331" s="178" t="s">
        <v>621</v>
      </c>
      <c r="V331" s="178" t="s">
        <v>621</v>
      </c>
      <c r="W331" s="178" t="s">
        <v>621</v>
      </c>
      <c r="X331" s="178" t="s">
        <v>621</v>
      </c>
      <c r="Y331" s="178" t="s">
        <v>622</v>
      </c>
      <c r="Z331" s="178" t="s">
        <v>621</v>
      </c>
      <c r="AA331" s="178" t="s">
        <v>623</v>
      </c>
      <c r="AB331" s="178" t="s">
        <v>621</v>
      </c>
      <c r="AC331" s="178" t="s">
        <v>621</v>
      </c>
      <c r="AD331" s="178" t="s">
        <v>621</v>
      </c>
      <c r="AE331" s="178" t="s">
        <v>621</v>
      </c>
      <c r="AF331" s="178" t="s">
        <v>621</v>
      </c>
      <c r="AG331" s="178" t="s">
        <v>621</v>
      </c>
      <c r="AH331" s="178" t="s">
        <v>622</v>
      </c>
      <c r="AI331" s="178" t="s">
        <v>622</v>
      </c>
      <c r="AJ331" s="178" t="s">
        <v>621</v>
      </c>
      <c r="AK331" s="178" t="s">
        <v>621</v>
      </c>
      <c r="AL331" s="178" t="s">
        <v>621</v>
      </c>
      <c r="AM331" s="178" t="s">
        <v>621</v>
      </c>
      <c r="AN331" s="178" t="s">
        <v>621</v>
      </c>
      <c r="AO331" s="178" t="s">
        <v>620</v>
      </c>
      <c r="AP331" s="178" t="s">
        <v>621</v>
      </c>
      <c r="AQ331" s="178" t="s">
        <v>621</v>
      </c>
      <c r="AR331" s="178" t="s">
        <v>621</v>
      </c>
      <c r="AS331" s="178" t="s">
        <v>621</v>
      </c>
      <c r="AT331" s="178" t="s">
        <v>620</v>
      </c>
      <c r="AU331" s="178" t="s">
        <v>621</v>
      </c>
      <c r="AV331" s="178" t="s">
        <v>623</v>
      </c>
      <c r="AW331" s="178" t="s">
        <v>621</v>
      </c>
      <c r="AX331" s="178" t="s">
        <v>621</v>
      </c>
      <c r="AY331" s="178" t="s">
        <v>621</v>
      </c>
      <c r="AZ331" s="178" t="s">
        <v>622</v>
      </c>
      <c r="BA331" s="178" t="s">
        <v>621</v>
      </c>
      <c r="BC331" s="103">
        <f t="shared" si="30"/>
        <v>39</v>
      </c>
      <c r="BD331" s="103">
        <f t="shared" si="31"/>
        <v>4</v>
      </c>
      <c r="BE331" s="103">
        <f t="shared" si="32"/>
        <v>2</v>
      </c>
      <c r="BF331" s="103">
        <f t="shared" si="33"/>
        <v>5</v>
      </c>
      <c r="BG331" s="103">
        <f t="shared" si="34"/>
        <v>0</v>
      </c>
      <c r="BH331" s="103">
        <f t="shared" si="35"/>
        <v>45</v>
      </c>
    </row>
    <row r="332" spans="1:60" x14ac:dyDescent="0.25">
      <c r="A332" s="100">
        <v>1308</v>
      </c>
      <c r="B332" s="67" t="s">
        <v>334</v>
      </c>
      <c r="C332" s="67" t="s">
        <v>326</v>
      </c>
      <c r="D332" s="178" t="s">
        <v>621</v>
      </c>
      <c r="E332" s="178" t="s">
        <v>621</v>
      </c>
      <c r="F332" s="178" t="s">
        <v>621</v>
      </c>
      <c r="G332" s="178" t="s">
        <v>623</v>
      </c>
      <c r="H332" s="178" t="s">
        <v>623</v>
      </c>
      <c r="I332" s="178" t="s">
        <v>621</v>
      </c>
      <c r="J332" s="178" t="s">
        <v>623</v>
      </c>
      <c r="K332" s="178" t="s">
        <v>621</v>
      </c>
      <c r="L332" s="178" t="s">
        <v>621</v>
      </c>
      <c r="M332" s="178" t="s">
        <v>621</v>
      </c>
      <c r="N332" s="178" t="s">
        <v>621</v>
      </c>
      <c r="O332" s="178" t="s">
        <v>621</v>
      </c>
      <c r="P332" s="178" t="s">
        <v>621</v>
      </c>
      <c r="Q332" s="178" t="s">
        <v>621</v>
      </c>
      <c r="R332" s="178" t="s">
        <v>621</v>
      </c>
      <c r="S332" s="178" t="s">
        <v>621</v>
      </c>
      <c r="T332" s="178" t="s">
        <v>620</v>
      </c>
      <c r="U332" s="178" t="s">
        <v>621</v>
      </c>
      <c r="V332" s="178" t="s">
        <v>621</v>
      </c>
      <c r="W332" s="178" t="s">
        <v>621</v>
      </c>
      <c r="X332" s="178" t="s">
        <v>621</v>
      </c>
      <c r="Y332" s="178" t="s">
        <v>622</v>
      </c>
      <c r="Z332" s="178" t="s">
        <v>621</v>
      </c>
      <c r="AA332" s="178" t="s">
        <v>621</v>
      </c>
      <c r="AB332" s="178" t="s">
        <v>621</v>
      </c>
      <c r="AC332" s="178" t="s">
        <v>623</v>
      </c>
      <c r="AD332" s="178" t="s">
        <v>621</v>
      </c>
      <c r="AE332" s="178" t="s">
        <v>621</v>
      </c>
      <c r="AF332" s="178" t="s">
        <v>621</v>
      </c>
      <c r="AG332" s="178" t="s">
        <v>621</v>
      </c>
      <c r="AH332" s="178" t="s">
        <v>620</v>
      </c>
      <c r="AI332" s="178" t="s">
        <v>623</v>
      </c>
      <c r="AJ332" s="178" t="s">
        <v>621</v>
      </c>
      <c r="AK332" s="178" t="s">
        <v>621</v>
      </c>
      <c r="AL332" s="178" t="s">
        <v>621</v>
      </c>
      <c r="AM332" s="178" t="s">
        <v>621</v>
      </c>
      <c r="AN332" s="178" t="s">
        <v>621</v>
      </c>
      <c r="AO332" s="178" t="s">
        <v>621</v>
      </c>
      <c r="AP332" s="178" t="s">
        <v>621</v>
      </c>
      <c r="AQ332" s="178" t="s">
        <v>621</v>
      </c>
      <c r="AR332" s="178" t="s">
        <v>621</v>
      </c>
      <c r="AS332" s="178" t="s">
        <v>623</v>
      </c>
      <c r="AT332" s="178" t="s">
        <v>623</v>
      </c>
      <c r="AU332" s="178" t="s">
        <v>621</v>
      </c>
      <c r="AV332" s="178" t="s">
        <v>621</v>
      </c>
      <c r="AW332" s="178" t="s">
        <v>623</v>
      </c>
      <c r="AX332" s="178" t="s">
        <v>621</v>
      </c>
      <c r="AY332" s="178" t="s">
        <v>621</v>
      </c>
      <c r="AZ332" s="178" t="s">
        <v>622</v>
      </c>
      <c r="BA332" s="178" t="s">
        <v>620</v>
      </c>
      <c r="BC332" s="103">
        <f t="shared" si="30"/>
        <v>37</v>
      </c>
      <c r="BD332" s="103">
        <f t="shared" si="31"/>
        <v>2</v>
      </c>
      <c r="BE332" s="103">
        <f t="shared" si="32"/>
        <v>3</v>
      </c>
      <c r="BF332" s="103">
        <f t="shared" si="33"/>
        <v>8</v>
      </c>
      <c r="BG332" s="103">
        <f t="shared" si="34"/>
        <v>0</v>
      </c>
      <c r="BH332" s="103">
        <f t="shared" si="35"/>
        <v>42</v>
      </c>
    </row>
    <row r="333" spans="1:60" x14ac:dyDescent="0.25">
      <c r="A333" s="100">
        <v>1309</v>
      </c>
      <c r="B333" s="67" t="s">
        <v>335</v>
      </c>
      <c r="C333" s="67" t="s">
        <v>326</v>
      </c>
      <c r="D333" s="178" t="s">
        <v>621</v>
      </c>
      <c r="E333" s="178" t="s">
        <v>621</v>
      </c>
      <c r="F333" s="178" t="s">
        <v>621</v>
      </c>
      <c r="G333" s="178" t="s">
        <v>623</v>
      </c>
      <c r="H333" s="178" t="s">
        <v>623</v>
      </c>
      <c r="I333" s="178" t="s">
        <v>621</v>
      </c>
      <c r="J333" s="178" t="s">
        <v>623</v>
      </c>
      <c r="K333" s="178" t="s">
        <v>621</v>
      </c>
      <c r="L333" s="178" t="s">
        <v>621</v>
      </c>
      <c r="M333" s="178" t="s">
        <v>621</v>
      </c>
      <c r="N333" s="178" t="s">
        <v>621</v>
      </c>
      <c r="O333" s="178" t="s">
        <v>621</v>
      </c>
      <c r="P333" s="178" t="s">
        <v>621</v>
      </c>
      <c r="Q333" s="178" t="s">
        <v>621</v>
      </c>
      <c r="R333" s="178" t="s">
        <v>623</v>
      </c>
      <c r="S333" s="178" t="s">
        <v>621</v>
      </c>
      <c r="T333" s="178" t="s">
        <v>621</v>
      </c>
      <c r="U333" s="178" t="s">
        <v>621</v>
      </c>
      <c r="V333" s="178" t="s">
        <v>621</v>
      </c>
      <c r="W333" s="178" t="s">
        <v>621</v>
      </c>
      <c r="X333" s="178" t="s">
        <v>621</v>
      </c>
      <c r="Y333" s="178" t="s">
        <v>622</v>
      </c>
      <c r="Z333" s="178" t="s">
        <v>621</v>
      </c>
      <c r="AA333" s="178" t="s">
        <v>621</v>
      </c>
      <c r="AB333" s="178" t="s">
        <v>621</v>
      </c>
      <c r="AC333" s="178" t="s">
        <v>621</v>
      </c>
      <c r="AD333" s="178" t="s">
        <v>621</v>
      </c>
      <c r="AE333" s="178" t="s">
        <v>621</v>
      </c>
      <c r="AF333" s="178" t="s">
        <v>621</v>
      </c>
      <c r="AG333" s="178" t="s">
        <v>621</v>
      </c>
      <c r="AH333" s="178" t="s">
        <v>621</v>
      </c>
      <c r="AI333" s="178" t="s">
        <v>621</v>
      </c>
      <c r="AJ333" s="178" t="s">
        <v>621</v>
      </c>
      <c r="AK333" s="178" t="s">
        <v>621</v>
      </c>
      <c r="AL333" s="178" t="s">
        <v>621</v>
      </c>
      <c r="AM333" s="178" t="s">
        <v>621</v>
      </c>
      <c r="AN333" s="178" t="s">
        <v>621</v>
      </c>
      <c r="AO333" s="178" t="s">
        <v>623</v>
      </c>
      <c r="AP333" s="178" t="s">
        <v>621</v>
      </c>
      <c r="AQ333" s="178" t="s">
        <v>621</v>
      </c>
      <c r="AR333" s="178" t="s">
        <v>623</v>
      </c>
      <c r="AS333" s="178" t="s">
        <v>621</v>
      </c>
      <c r="AT333" s="178" t="s">
        <v>623</v>
      </c>
      <c r="AU333" s="178" t="s">
        <v>621</v>
      </c>
      <c r="AV333" s="178" t="s">
        <v>621</v>
      </c>
      <c r="AW333" s="178" t="s">
        <v>623</v>
      </c>
      <c r="AX333" s="178" t="s">
        <v>621</v>
      </c>
      <c r="AY333" s="178" t="s">
        <v>621</v>
      </c>
      <c r="AZ333" s="178" t="s">
        <v>622</v>
      </c>
      <c r="BA333" s="178" t="s">
        <v>622</v>
      </c>
      <c r="BC333" s="103">
        <f t="shared" si="30"/>
        <v>39</v>
      </c>
      <c r="BD333" s="103">
        <f t="shared" si="31"/>
        <v>3</v>
      </c>
      <c r="BE333" s="103">
        <f t="shared" si="32"/>
        <v>0</v>
      </c>
      <c r="BF333" s="103">
        <f t="shared" si="33"/>
        <v>8</v>
      </c>
      <c r="BG333" s="103">
        <f t="shared" si="34"/>
        <v>0</v>
      </c>
      <c r="BH333" s="103">
        <f t="shared" si="35"/>
        <v>42</v>
      </c>
    </row>
    <row r="334" spans="1:60" x14ac:dyDescent="0.25">
      <c r="A334" s="100">
        <v>1310</v>
      </c>
      <c r="B334" s="67" t="s">
        <v>336</v>
      </c>
      <c r="C334" s="67" t="s">
        <v>326</v>
      </c>
      <c r="D334" s="178" t="s">
        <v>621</v>
      </c>
      <c r="E334" s="178" t="s">
        <v>621</v>
      </c>
      <c r="F334" s="178" t="s">
        <v>621</v>
      </c>
      <c r="G334" s="178" t="s">
        <v>621</v>
      </c>
      <c r="H334" s="178" t="s">
        <v>623</v>
      </c>
      <c r="I334" s="178" t="s">
        <v>621</v>
      </c>
      <c r="J334" s="178" t="s">
        <v>623</v>
      </c>
      <c r="K334" s="178" t="s">
        <v>623</v>
      </c>
      <c r="L334" s="178" t="s">
        <v>621</v>
      </c>
      <c r="M334" s="178" t="s">
        <v>621</v>
      </c>
      <c r="N334" s="178" t="s">
        <v>623</v>
      </c>
      <c r="O334" s="178" t="s">
        <v>621</v>
      </c>
      <c r="P334" s="178" t="s">
        <v>621</v>
      </c>
      <c r="Q334" s="178" t="s">
        <v>621</v>
      </c>
      <c r="R334" s="178" t="s">
        <v>621</v>
      </c>
      <c r="S334" s="178" t="s">
        <v>621</v>
      </c>
      <c r="T334" s="178" t="s">
        <v>621</v>
      </c>
      <c r="U334" s="178" t="s">
        <v>621</v>
      </c>
      <c r="V334" s="178" t="s">
        <v>621</v>
      </c>
      <c r="W334" s="178" t="s">
        <v>621</v>
      </c>
      <c r="X334" s="178" t="s">
        <v>621</v>
      </c>
      <c r="Y334" s="178" t="s">
        <v>621</v>
      </c>
      <c r="Z334" s="178" t="s">
        <v>621</v>
      </c>
      <c r="AA334" s="178" t="s">
        <v>621</v>
      </c>
      <c r="AB334" s="178" t="s">
        <v>621</v>
      </c>
      <c r="AC334" s="178" t="s">
        <v>621</v>
      </c>
      <c r="AD334" s="178" t="s">
        <v>621</v>
      </c>
      <c r="AE334" s="178" t="s">
        <v>621</v>
      </c>
      <c r="AF334" s="178" t="s">
        <v>621</v>
      </c>
      <c r="AG334" s="178" t="s">
        <v>621</v>
      </c>
      <c r="AH334" s="178" t="s">
        <v>622</v>
      </c>
      <c r="AI334" s="178" t="s">
        <v>622</v>
      </c>
      <c r="AJ334" s="178" t="s">
        <v>621</v>
      </c>
      <c r="AK334" s="178" t="s">
        <v>621</v>
      </c>
      <c r="AL334" s="178" t="s">
        <v>621</v>
      </c>
      <c r="AM334" s="178" t="s">
        <v>621</v>
      </c>
      <c r="AN334" s="178" t="s">
        <v>621</v>
      </c>
      <c r="AO334" s="178" t="s">
        <v>621</v>
      </c>
      <c r="AP334" s="178" t="s">
        <v>621</v>
      </c>
      <c r="AQ334" s="178" t="s">
        <v>621</v>
      </c>
      <c r="AR334" s="178" t="s">
        <v>621</v>
      </c>
      <c r="AS334" s="178" t="s">
        <v>621</v>
      </c>
      <c r="AT334" s="178" t="s">
        <v>621</v>
      </c>
      <c r="AU334" s="178" t="s">
        <v>621</v>
      </c>
      <c r="AV334" s="178" t="s">
        <v>623</v>
      </c>
      <c r="AW334" s="178" t="s">
        <v>620</v>
      </c>
      <c r="AX334" s="178" t="s">
        <v>620</v>
      </c>
      <c r="AY334" s="178" t="s">
        <v>621</v>
      </c>
      <c r="AZ334" s="178" t="s">
        <v>620</v>
      </c>
      <c r="BA334" s="178" t="s">
        <v>620</v>
      </c>
      <c r="BC334" s="103">
        <f t="shared" si="30"/>
        <v>39</v>
      </c>
      <c r="BD334" s="103">
        <f t="shared" si="31"/>
        <v>2</v>
      </c>
      <c r="BE334" s="103">
        <f t="shared" si="32"/>
        <v>4</v>
      </c>
      <c r="BF334" s="103">
        <f t="shared" si="33"/>
        <v>5</v>
      </c>
      <c r="BG334" s="103">
        <f t="shared" si="34"/>
        <v>0</v>
      </c>
      <c r="BH334" s="103">
        <f t="shared" si="35"/>
        <v>45</v>
      </c>
    </row>
    <row r="335" spans="1:60" x14ac:dyDescent="0.25">
      <c r="A335" s="100">
        <v>1311</v>
      </c>
      <c r="B335" s="67" t="s">
        <v>337</v>
      </c>
      <c r="C335" s="67" t="s">
        <v>326</v>
      </c>
      <c r="D335" s="178" t="s">
        <v>621</v>
      </c>
      <c r="E335" s="178" t="s">
        <v>621</v>
      </c>
      <c r="F335" s="178" t="s">
        <v>621</v>
      </c>
      <c r="G335" s="178" t="s">
        <v>621</v>
      </c>
      <c r="H335" s="178" t="s">
        <v>621</v>
      </c>
      <c r="I335" s="178" t="s">
        <v>621</v>
      </c>
      <c r="J335" s="178" t="s">
        <v>621</v>
      </c>
      <c r="K335" s="178" t="s">
        <v>621</v>
      </c>
      <c r="L335" s="178" t="s">
        <v>621</v>
      </c>
      <c r="M335" s="178" t="s">
        <v>621</v>
      </c>
      <c r="N335" s="178" t="s">
        <v>623</v>
      </c>
      <c r="O335" s="178" t="s">
        <v>621</v>
      </c>
      <c r="P335" s="178" t="s">
        <v>621</v>
      </c>
      <c r="Q335" s="178" t="s">
        <v>620</v>
      </c>
      <c r="R335" s="178" t="s">
        <v>621</v>
      </c>
      <c r="S335" s="178" t="s">
        <v>621</v>
      </c>
      <c r="T335" s="178" t="s">
        <v>620</v>
      </c>
      <c r="U335" s="178" t="s">
        <v>621</v>
      </c>
      <c r="V335" s="178" t="s">
        <v>621</v>
      </c>
      <c r="W335" s="178" t="s">
        <v>623</v>
      </c>
      <c r="X335" s="178" t="s">
        <v>621</v>
      </c>
      <c r="Y335" s="178" t="s">
        <v>621</v>
      </c>
      <c r="Z335" s="178" t="s">
        <v>621</v>
      </c>
      <c r="AA335" s="178" t="s">
        <v>621</v>
      </c>
      <c r="AB335" s="178" t="s">
        <v>621</v>
      </c>
      <c r="AC335" s="178" t="s">
        <v>623</v>
      </c>
      <c r="AD335" s="178" t="s">
        <v>621</v>
      </c>
      <c r="AE335" s="178" t="s">
        <v>621</v>
      </c>
      <c r="AF335" s="178" t="s">
        <v>621</v>
      </c>
      <c r="AG335" s="178" t="s">
        <v>621</v>
      </c>
      <c r="AH335" s="178" t="s">
        <v>622</v>
      </c>
      <c r="AI335" s="178" t="s">
        <v>622</v>
      </c>
      <c r="AJ335" s="178" t="s">
        <v>621</v>
      </c>
      <c r="AK335" s="178" t="s">
        <v>621</v>
      </c>
      <c r="AL335" s="178" t="s">
        <v>621</v>
      </c>
      <c r="AM335" s="178" t="s">
        <v>621</v>
      </c>
      <c r="AN335" s="178" t="s">
        <v>621</v>
      </c>
      <c r="AO335" s="178" t="s">
        <v>620</v>
      </c>
      <c r="AP335" s="178" t="s">
        <v>621</v>
      </c>
      <c r="AQ335" s="178" t="s">
        <v>621</v>
      </c>
      <c r="AR335" s="178" t="s">
        <v>621</v>
      </c>
      <c r="AS335" s="178" t="s">
        <v>621</v>
      </c>
      <c r="AT335" s="178" t="s">
        <v>621</v>
      </c>
      <c r="AU335" s="178" t="s">
        <v>621</v>
      </c>
      <c r="AV335" s="178" t="s">
        <v>623</v>
      </c>
      <c r="AW335" s="178" t="s">
        <v>621</v>
      </c>
      <c r="AX335" s="178" t="s">
        <v>620</v>
      </c>
      <c r="AY335" s="178" t="s">
        <v>621</v>
      </c>
      <c r="AZ335" s="178" t="s">
        <v>622</v>
      </c>
      <c r="BA335" s="178" t="s">
        <v>621</v>
      </c>
      <c r="BC335" s="103">
        <f t="shared" si="30"/>
        <v>39</v>
      </c>
      <c r="BD335" s="103">
        <f t="shared" si="31"/>
        <v>3</v>
      </c>
      <c r="BE335" s="103">
        <f t="shared" si="32"/>
        <v>4</v>
      </c>
      <c r="BF335" s="103">
        <f t="shared" si="33"/>
        <v>4</v>
      </c>
      <c r="BG335" s="103">
        <f t="shared" si="34"/>
        <v>0</v>
      </c>
      <c r="BH335" s="103">
        <f t="shared" si="35"/>
        <v>46</v>
      </c>
    </row>
    <row r="336" spans="1:60" x14ac:dyDescent="0.25">
      <c r="A336" s="100">
        <v>1312</v>
      </c>
      <c r="B336" s="67" t="s">
        <v>338</v>
      </c>
      <c r="C336" s="67" t="s">
        <v>326</v>
      </c>
      <c r="D336" s="178" t="s">
        <v>623</v>
      </c>
      <c r="E336" s="178" t="s">
        <v>621</v>
      </c>
      <c r="F336" s="178" t="s">
        <v>621</v>
      </c>
      <c r="G336" s="178" t="s">
        <v>621</v>
      </c>
      <c r="H336" s="178" t="s">
        <v>623</v>
      </c>
      <c r="I336" s="178" t="s">
        <v>621</v>
      </c>
      <c r="J336" s="178" t="s">
        <v>623</v>
      </c>
      <c r="K336" s="178" t="s">
        <v>623</v>
      </c>
      <c r="L336" s="178" t="s">
        <v>621</v>
      </c>
      <c r="M336" s="178" t="s">
        <v>621</v>
      </c>
      <c r="N336" s="178" t="s">
        <v>621</v>
      </c>
      <c r="O336" s="178" t="s">
        <v>621</v>
      </c>
      <c r="P336" s="178" t="s">
        <v>621</v>
      </c>
      <c r="Q336" s="178" t="s">
        <v>621</v>
      </c>
      <c r="R336" s="178" t="s">
        <v>621</v>
      </c>
      <c r="S336" s="178" t="s">
        <v>621</v>
      </c>
      <c r="T336" s="178" t="s">
        <v>623</v>
      </c>
      <c r="U336" s="178" t="s">
        <v>621</v>
      </c>
      <c r="V336" s="178" t="s">
        <v>621</v>
      </c>
      <c r="W336" s="178" t="s">
        <v>623</v>
      </c>
      <c r="X336" s="178" t="s">
        <v>621</v>
      </c>
      <c r="Y336" s="178" t="s">
        <v>622</v>
      </c>
      <c r="Z336" s="178" t="s">
        <v>621</v>
      </c>
      <c r="AA336" s="178" t="s">
        <v>621</v>
      </c>
      <c r="AB336" s="178" t="s">
        <v>621</v>
      </c>
      <c r="AC336" s="178" t="s">
        <v>621</v>
      </c>
      <c r="AD336" s="178" t="s">
        <v>621</v>
      </c>
      <c r="AE336" s="178" t="s">
        <v>621</v>
      </c>
      <c r="AF336" s="178" t="s">
        <v>621</v>
      </c>
      <c r="AG336" s="178" t="s">
        <v>622</v>
      </c>
      <c r="AH336" s="178" t="s">
        <v>621</v>
      </c>
      <c r="AI336" s="178" t="s">
        <v>621</v>
      </c>
      <c r="AJ336" s="178" t="s">
        <v>621</v>
      </c>
      <c r="AK336" s="178" t="s">
        <v>621</v>
      </c>
      <c r="AL336" s="178" t="s">
        <v>621</v>
      </c>
      <c r="AM336" s="178" t="s">
        <v>621</v>
      </c>
      <c r="AN336" s="178" t="s">
        <v>621</v>
      </c>
      <c r="AO336" s="178" t="s">
        <v>621</v>
      </c>
      <c r="AP336" s="178" t="s">
        <v>621</v>
      </c>
      <c r="AQ336" s="178" t="s">
        <v>621</v>
      </c>
      <c r="AR336" s="178" t="s">
        <v>621</v>
      </c>
      <c r="AS336" s="178" t="s">
        <v>623</v>
      </c>
      <c r="AT336" s="178" t="s">
        <v>621</v>
      </c>
      <c r="AU336" s="178" t="s">
        <v>621</v>
      </c>
      <c r="AV336" s="178" t="s">
        <v>621</v>
      </c>
      <c r="AW336" s="178" t="s">
        <v>620</v>
      </c>
      <c r="AX336" s="178" t="s">
        <v>621</v>
      </c>
      <c r="AY336" s="178" t="s">
        <v>621</v>
      </c>
      <c r="AZ336" s="178" t="s">
        <v>622</v>
      </c>
      <c r="BA336" s="178" t="s">
        <v>622</v>
      </c>
      <c r="BC336" s="103">
        <f t="shared" si="30"/>
        <v>38</v>
      </c>
      <c r="BD336" s="103">
        <f t="shared" si="31"/>
        <v>4</v>
      </c>
      <c r="BE336" s="103">
        <f t="shared" si="32"/>
        <v>1</v>
      </c>
      <c r="BF336" s="103">
        <f t="shared" si="33"/>
        <v>7</v>
      </c>
      <c r="BG336" s="103">
        <f t="shared" si="34"/>
        <v>0</v>
      </c>
      <c r="BH336" s="103">
        <f t="shared" si="35"/>
        <v>43</v>
      </c>
    </row>
    <row r="337" spans="1:60" x14ac:dyDescent="0.25">
      <c r="A337" s="100">
        <v>1313</v>
      </c>
      <c r="B337" s="67" t="s">
        <v>339</v>
      </c>
      <c r="C337" s="67" t="s">
        <v>326</v>
      </c>
      <c r="D337" s="178" t="s">
        <v>621</v>
      </c>
      <c r="E337" s="178" t="s">
        <v>621</v>
      </c>
      <c r="F337" s="178" t="s">
        <v>621</v>
      </c>
      <c r="G337" s="178" t="s">
        <v>621</v>
      </c>
      <c r="H337" s="178" t="s">
        <v>623</v>
      </c>
      <c r="I337" s="178" t="s">
        <v>621</v>
      </c>
      <c r="J337" s="178" t="s">
        <v>623</v>
      </c>
      <c r="K337" s="178" t="s">
        <v>621</v>
      </c>
      <c r="L337" s="178" t="s">
        <v>622</v>
      </c>
      <c r="M337" s="178" t="s">
        <v>621</v>
      </c>
      <c r="N337" s="178" t="s">
        <v>621</v>
      </c>
      <c r="O337" s="178" t="s">
        <v>621</v>
      </c>
      <c r="P337" s="178" t="s">
        <v>621</v>
      </c>
      <c r="Q337" s="178" t="s">
        <v>621</v>
      </c>
      <c r="R337" s="178" t="s">
        <v>621</v>
      </c>
      <c r="S337" s="178" t="s">
        <v>621</v>
      </c>
      <c r="T337" s="178" t="s">
        <v>620</v>
      </c>
      <c r="U337" s="178" t="s">
        <v>621</v>
      </c>
      <c r="V337" s="178" t="s">
        <v>621</v>
      </c>
      <c r="W337" s="178" t="s">
        <v>621</v>
      </c>
      <c r="X337" s="178" t="s">
        <v>621</v>
      </c>
      <c r="Y337" s="178" t="s">
        <v>622</v>
      </c>
      <c r="Z337" s="178" t="s">
        <v>621</v>
      </c>
      <c r="AA337" s="178" t="s">
        <v>621</v>
      </c>
      <c r="AB337" s="178" t="s">
        <v>621</v>
      </c>
      <c r="AC337" s="178" t="s">
        <v>621</v>
      </c>
      <c r="AD337" s="178" t="s">
        <v>621</v>
      </c>
      <c r="AE337" s="178" t="s">
        <v>621</v>
      </c>
      <c r="AF337" s="178" t="s">
        <v>621</v>
      </c>
      <c r="AG337" s="178" t="s">
        <v>622</v>
      </c>
      <c r="AH337" s="178" t="s">
        <v>622</v>
      </c>
      <c r="AI337" s="178" t="s">
        <v>622</v>
      </c>
      <c r="AJ337" s="178" t="s">
        <v>621</v>
      </c>
      <c r="AK337" s="178" t="s">
        <v>621</v>
      </c>
      <c r="AL337" s="178" t="s">
        <v>621</v>
      </c>
      <c r="AM337" s="178" t="s">
        <v>621</v>
      </c>
      <c r="AN337" s="178" t="s">
        <v>621</v>
      </c>
      <c r="AO337" s="178" t="s">
        <v>623</v>
      </c>
      <c r="AP337" s="178" t="s">
        <v>621</v>
      </c>
      <c r="AQ337" s="178" t="s">
        <v>621</v>
      </c>
      <c r="AR337" s="178" t="s">
        <v>621</v>
      </c>
      <c r="AS337" s="178" t="s">
        <v>621</v>
      </c>
      <c r="AT337" s="178" t="s">
        <v>623</v>
      </c>
      <c r="AU337" s="178" t="s">
        <v>621</v>
      </c>
      <c r="AV337" s="178" t="s">
        <v>621</v>
      </c>
      <c r="AW337" s="178" t="s">
        <v>621</v>
      </c>
      <c r="AX337" s="178" t="s">
        <v>620</v>
      </c>
      <c r="AY337" s="178" t="s">
        <v>620</v>
      </c>
      <c r="AZ337" s="178" t="s">
        <v>622</v>
      </c>
      <c r="BA337" s="178" t="s">
        <v>620</v>
      </c>
      <c r="BC337" s="103">
        <f t="shared" si="30"/>
        <v>36</v>
      </c>
      <c r="BD337" s="103">
        <f t="shared" si="31"/>
        <v>6</v>
      </c>
      <c r="BE337" s="103">
        <f t="shared" si="32"/>
        <v>4</v>
      </c>
      <c r="BF337" s="103">
        <f t="shared" si="33"/>
        <v>4</v>
      </c>
      <c r="BG337" s="103">
        <f t="shared" si="34"/>
        <v>0</v>
      </c>
      <c r="BH337" s="103">
        <f t="shared" si="35"/>
        <v>46</v>
      </c>
    </row>
    <row r="338" spans="1:60" x14ac:dyDescent="0.25">
      <c r="A338" s="100">
        <v>1314</v>
      </c>
      <c r="B338" s="67" t="s">
        <v>340</v>
      </c>
      <c r="C338" s="67" t="s">
        <v>326</v>
      </c>
      <c r="D338" s="178" t="s">
        <v>621</v>
      </c>
      <c r="E338" s="178" t="s">
        <v>621</v>
      </c>
      <c r="F338" s="178" t="s">
        <v>621</v>
      </c>
      <c r="G338" s="178" t="s">
        <v>621</v>
      </c>
      <c r="H338" s="178" t="s">
        <v>621</v>
      </c>
      <c r="I338" s="178" t="s">
        <v>621</v>
      </c>
      <c r="J338" s="178" t="s">
        <v>621</v>
      </c>
      <c r="K338" s="178" t="s">
        <v>621</v>
      </c>
      <c r="L338" s="178" t="s">
        <v>621</v>
      </c>
      <c r="M338" s="178" t="s">
        <v>621</v>
      </c>
      <c r="N338" s="178" t="s">
        <v>621</v>
      </c>
      <c r="O338" s="178" t="s">
        <v>621</v>
      </c>
      <c r="P338" s="178" t="s">
        <v>621</v>
      </c>
      <c r="Q338" s="178" t="s">
        <v>620</v>
      </c>
      <c r="R338" s="178" t="s">
        <v>621</v>
      </c>
      <c r="S338" s="178" t="s">
        <v>621</v>
      </c>
      <c r="T338" s="178" t="s">
        <v>623</v>
      </c>
      <c r="U338" s="178" t="s">
        <v>621</v>
      </c>
      <c r="V338" s="178" t="s">
        <v>621</v>
      </c>
      <c r="W338" s="178" t="s">
        <v>623</v>
      </c>
      <c r="X338" s="178" t="s">
        <v>621</v>
      </c>
      <c r="Y338" s="178" t="s">
        <v>622</v>
      </c>
      <c r="Z338" s="178" t="s">
        <v>623</v>
      </c>
      <c r="AA338" s="178" t="s">
        <v>621</v>
      </c>
      <c r="AB338" s="178" t="s">
        <v>621</v>
      </c>
      <c r="AC338" s="178" t="s">
        <v>621</v>
      </c>
      <c r="AD338" s="178" t="s">
        <v>621</v>
      </c>
      <c r="AE338" s="178" t="s">
        <v>621</v>
      </c>
      <c r="AF338" s="178" t="s">
        <v>621</v>
      </c>
      <c r="AG338" s="178" t="s">
        <v>622</v>
      </c>
      <c r="AH338" s="178" t="s">
        <v>622</v>
      </c>
      <c r="AI338" s="178" t="s">
        <v>622</v>
      </c>
      <c r="AJ338" s="178" t="s">
        <v>621</v>
      </c>
      <c r="AK338" s="178" t="s">
        <v>623</v>
      </c>
      <c r="AL338" s="178" t="s">
        <v>623</v>
      </c>
      <c r="AM338" s="178" t="s">
        <v>621</v>
      </c>
      <c r="AN338" s="178" t="s">
        <v>621</v>
      </c>
      <c r="AO338" s="178" t="s">
        <v>623</v>
      </c>
      <c r="AP338" s="178" t="s">
        <v>621</v>
      </c>
      <c r="AQ338" s="178" t="s">
        <v>621</v>
      </c>
      <c r="AR338" s="178" t="s">
        <v>621</v>
      </c>
      <c r="AS338" s="178" t="s">
        <v>621</v>
      </c>
      <c r="AT338" s="178" t="s">
        <v>621</v>
      </c>
      <c r="AU338" s="178" t="s">
        <v>621</v>
      </c>
      <c r="AV338" s="178" t="s">
        <v>621</v>
      </c>
      <c r="AW338" s="178" t="s">
        <v>622</v>
      </c>
      <c r="AX338" s="178" t="s">
        <v>621</v>
      </c>
      <c r="AY338" s="178" t="s">
        <v>621</v>
      </c>
      <c r="AZ338" s="178" t="s">
        <v>622</v>
      </c>
      <c r="BA338" s="178" t="s">
        <v>623</v>
      </c>
      <c r="BC338" s="103">
        <f t="shared" si="30"/>
        <v>36</v>
      </c>
      <c r="BD338" s="103">
        <f t="shared" si="31"/>
        <v>6</v>
      </c>
      <c r="BE338" s="103">
        <f t="shared" si="32"/>
        <v>1</v>
      </c>
      <c r="BF338" s="103">
        <f t="shared" si="33"/>
        <v>7</v>
      </c>
      <c r="BG338" s="103">
        <f t="shared" si="34"/>
        <v>0</v>
      </c>
      <c r="BH338" s="103">
        <f t="shared" si="35"/>
        <v>43</v>
      </c>
    </row>
    <row r="339" spans="1:60" x14ac:dyDescent="0.25">
      <c r="A339" s="100">
        <v>1315</v>
      </c>
      <c r="B339" s="67" t="s">
        <v>341</v>
      </c>
      <c r="C339" s="67" t="s">
        <v>326</v>
      </c>
      <c r="D339" s="178" t="s">
        <v>621</v>
      </c>
      <c r="E339" s="178" t="s">
        <v>621</v>
      </c>
      <c r="F339" s="178" t="s">
        <v>621</v>
      </c>
      <c r="G339" s="178" t="s">
        <v>621</v>
      </c>
      <c r="H339" s="178" t="s">
        <v>621</v>
      </c>
      <c r="I339" s="178" t="s">
        <v>621</v>
      </c>
      <c r="J339" s="178" t="s">
        <v>621</v>
      </c>
      <c r="K339" s="178" t="s">
        <v>621</v>
      </c>
      <c r="L339" s="178" t="s">
        <v>621</v>
      </c>
      <c r="M339" s="178" t="s">
        <v>621</v>
      </c>
      <c r="N339" s="178" t="s">
        <v>621</v>
      </c>
      <c r="O339" s="178" t="s">
        <v>621</v>
      </c>
      <c r="P339" s="178" t="s">
        <v>621</v>
      </c>
      <c r="Q339" s="178" t="s">
        <v>621</v>
      </c>
      <c r="R339" s="178" t="s">
        <v>621</v>
      </c>
      <c r="S339" s="178" t="s">
        <v>621</v>
      </c>
      <c r="T339" s="178" t="s">
        <v>621</v>
      </c>
      <c r="U339" s="178" t="s">
        <v>621</v>
      </c>
      <c r="V339" s="178" t="s">
        <v>621</v>
      </c>
      <c r="W339" s="178" t="s">
        <v>621</v>
      </c>
      <c r="X339" s="178" t="s">
        <v>621</v>
      </c>
      <c r="Y339" s="178" t="s">
        <v>622</v>
      </c>
      <c r="Z339" s="178" t="s">
        <v>621</v>
      </c>
      <c r="AA339" s="178" t="s">
        <v>621</v>
      </c>
      <c r="AB339" s="178" t="s">
        <v>621</v>
      </c>
      <c r="AC339" s="178" t="s">
        <v>621</v>
      </c>
      <c r="AD339" s="178" t="s">
        <v>621</v>
      </c>
      <c r="AE339" s="178" t="s">
        <v>621</v>
      </c>
      <c r="AF339" s="178" t="s">
        <v>621</v>
      </c>
      <c r="AG339" s="178" t="s">
        <v>621</v>
      </c>
      <c r="AH339" s="178" t="s">
        <v>622</v>
      </c>
      <c r="AI339" s="178" t="s">
        <v>622</v>
      </c>
      <c r="AJ339" s="178" t="s">
        <v>621</v>
      </c>
      <c r="AK339" s="178" t="s">
        <v>621</v>
      </c>
      <c r="AL339" s="178" t="s">
        <v>621</v>
      </c>
      <c r="AM339" s="178" t="s">
        <v>621</v>
      </c>
      <c r="AN339" s="178" t="s">
        <v>621</v>
      </c>
      <c r="AO339" s="178" t="s">
        <v>622</v>
      </c>
      <c r="AP339" s="178" t="s">
        <v>621</v>
      </c>
      <c r="AQ339" s="178" t="s">
        <v>621</v>
      </c>
      <c r="AR339" s="178" t="s">
        <v>621</v>
      </c>
      <c r="AS339" s="178" t="s">
        <v>621</v>
      </c>
      <c r="AT339" s="178" t="s">
        <v>623</v>
      </c>
      <c r="AU339" s="178" t="s">
        <v>621</v>
      </c>
      <c r="AV339" s="178" t="s">
        <v>623</v>
      </c>
      <c r="AW339" s="178" t="s">
        <v>620</v>
      </c>
      <c r="AX339" s="178" t="s">
        <v>621</v>
      </c>
      <c r="AY339" s="178" t="s">
        <v>621</v>
      </c>
      <c r="AZ339" s="178" t="s">
        <v>622</v>
      </c>
      <c r="BA339" s="178" t="s">
        <v>621</v>
      </c>
      <c r="BC339" s="103">
        <f t="shared" si="30"/>
        <v>42</v>
      </c>
      <c r="BD339" s="103">
        <f t="shared" si="31"/>
        <v>5</v>
      </c>
      <c r="BE339" s="103">
        <f t="shared" si="32"/>
        <v>1</v>
      </c>
      <c r="BF339" s="103">
        <f t="shared" si="33"/>
        <v>2</v>
      </c>
      <c r="BG339" s="103">
        <f t="shared" si="34"/>
        <v>0</v>
      </c>
      <c r="BH339" s="103">
        <f t="shared" si="35"/>
        <v>48</v>
      </c>
    </row>
    <row r="340" spans="1:60" x14ac:dyDescent="0.25">
      <c r="A340" s="100">
        <v>1316</v>
      </c>
      <c r="B340" s="67" t="s">
        <v>342</v>
      </c>
      <c r="C340" s="67" t="s">
        <v>326</v>
      </c>
      <c r="D340" s="178" t="s">
        <v>621</v>
      </c>
      <c r="E340" s="178" t="s">
        <v>621</v>
      </c>
      <c r="F340" s="178" t="s">
        <v>621</v>
      </c>
      <c r="G340" s="178" t="s">
        <v>621</v>
      </c>
      <c r="H340" s="178" t="s">
        <v>621</v>
      </c>
      <c r="I340" s="178" t="s">
        <v>621</v>
      </c>
      <c r="J340" s="178" t="s">
        <v>623</v>
      </c>
      <c r="K340" s="178" t="s">
        <v>621</v>
      </c>
      <c r="L340" s="178" t="s">
        <v>621</v>
      </c>
      <c r="M340" s="178" t="s">
        <v>621</v>
      </c>
      <c r="N340" s="178" t="s">
        <v>621</v>
      </c>
      <c r="O340" s="178" t="s">
        <v>621</v>
      </c>
      <c r="P340" s="178" t="s">
        <v>621</v>
      </c>
      <c r="Q340" s="178" t="s">
        <v>623</v>
      </c>
      <c r="R340" s="178" t="s">
        <v>621</v>
      </c>
      <c r="S340" s="178" t="s">
        <v>621</v>
      </c>
      <c r="T340" s="178" t="s">
        <v>621</v>
      </c>
      <c r="U340" s="178" t="s">
        <v>621</v>
      </c>
      <c r="V340" s="178" t="s">
        <v>621</v>
      </c>
      <c r="W340" s="178" t="s">
        <v>621</v>
      </c>
      <c r="X340" s="178" t="s">
        <v>621</v>
      </c>
      <c r="Y340" s="178" t="s">
        <v>622</v>
      </c>
      <c r="Z340" s="178" t="s">
        <v>621</v>
      </c>
      <c r="AA340" s="178" t="s">
        <v>621</v>
      </c>
      <c r="AB340" s="178" t="s">
        <v>621</v>
      </c>
      <c r="AC340" s="178" t="s">
        <v>621</v>
      </c>
      <c r="AD340" s="178" t="s">
        <v>621</v>
      </c>
      <c r="AE340" s="178" t="s">
        <v>621</v>
      </c>
      <c r="AF340" s="178" t="s">
        <v>621</v>
      </c>
      <c r="AG340" s="178" t="s">
        <v>621</v>
      </c>
      <c r="AH340" s="178" t="s">
        <v>621</v>
      </c>
      <c r="AI340" s="178" t="s">
        <v>621</v>
      </c>
      <c r="AJ340" s="178" t="s">
        <v>621</v>
      </c>
      <c r="AK340" s="178" t="s">
        <v>621</v>
      </c>
      <c r="AL340" s="178" t="s">
        <v>621</v>
      </c>
      <c r="AM340" s="178" t="s">
        <v>621</v>
      </c>
      <c r="AN340" s="178" t="s">
        <v>621</v>
      </c>
      <c r="AO340" s="178" t="s">
        <v>623</v>
      </c>
      <c r="AP340" s="178" t="s">
        <v>621</v>
      </c>
      <c r="AQ340" s="178" t="s">
        <v>621</v>
      </c>
      <c r="AR340" s="178" t="s">
        <v>621</v>
      </c>
      <c r="AS340" s="178" t="s">
        <v>621</v>
      </c>
      <c r="AT340" s="178" t="s">
        <v>621</v>
      </c>
      <c r="AU340" s="178" t="s">
        <v>621</v>
      </c>
      <c r="AV340" s="178" t="s">
        <v>623</v>
      </c>
      <c r="AW340" s="178" t="s">
        <v>623</v>
      </c>
      <c r="AX340" s="178" t="s">
        <v>621</v>
      </c>
      <c r="AY340" s="178" t="s">
        <v>621</v>
      </c>
      <c r="AZ340" s="178" t="s">
        <v>622</v>
      </c>
      <c r="BA340" s="178" t="s">
        <v>623</v>
      </c>
      <c r="BC340" s="103">
        <f t="shared" si="30"/>
        <v>42</v>
      </c>
      <c r="BD340" s="103">
        <f t="shared" si="31"/>
        <v>2</v>
      </c>
      <c r="BE340" s="103">
        <f t="shared" si="32"/>
        <v>0</v>
      </c>
      <c r="BF340" s="103">
        <f t="shared" si="33"/>
        <v>6</v>
      </c>
      <c r="BG340" s="103">
        <f t="shared" si="34"/>
        <v>0</v>
      </c>
      <c r="BH340" s="103">
        <f t="shared" si="35"/>
        <v>44</v>
      </c>
    </row>
    <row r="341" spans="1:60" x14ac:dyDescent="0.25">
      <c r="A341" s="100">
        <v>1317</v>
      </c>
      <c r="B341" s="67" t="s">
        <v>344</v>
      </c>
      <c r="C341" s="67" t="s">
        <v>326</v>
      </c>
      <c r="D341" s="178" t="s">
        <v>621</v>
      </c>
      <c r="E341" s="178" t="s">
        <v>623</v>
      </c>
      <c r="F341" s="178" t="s">
        <v>621</v>
      </c>
      <c r="G341" s="178" t="s">
        <v>621</v>
      </c>
      <c r="H341" s="178" t="s">
        <v>621</v>
      </c>
      <c r="I341" s="178" t="s">
        <v>621</v>
      </c>
      <c r="J341" s="178" t="s">
        <v>621</v>
      </c>
      <c r="K341" s="178" t="s">
        <v>621</v>
      </c>
      <c r="L341" s="178" t="s">
        <v>621</v>
      </c>
      <c r="M341" s="178" t="s">
        <v>623</v>
      </c>
      <c r="N341" s="178" t="s">
        <v>623</v>
      </c>
      <c r="O341" s="178" t="s">
        <v>621</v>
      </c>
      <c r="P341" s="178" t="s">
        <v>621</v>
      </c>
      <c r="Q341" s="178" t="s">
        <v>623</v>
      </c>
      <c r="R341" s="178" t="s">
        <v>621</v>
      </c>
      <c r="S341" s="178" t="s">
        <v>621</v>
      </c>
      <c r="T341" s="178" t="s">
        <v>621</v>
      </c>
      <c r="U341" s="178" t="s">
        <v>621</v>
      </c>
      <c r="V341" s="178" t="s">
        <v>621</v>
      </c>
      <c r="W341" s="178" t="s">
        <v>621</v>
      </c>
      <c r="X341" s="178" t="s">
        <v>621</v>
      </c>
      <c r="Y341" s="178" t="s">
        <v>622</v>
      </c>
      <c r="Z341" s="178" t="s">
        <v>621</v>
      </c>
      <c r="AA341" s="178" t="s">
        <v>621</v>
      </c>
      <c r="AB341" s="178" t="s">
        <v>621</v>
      </c>
      <c r="AC341" s="178" t="s">
        <v>621</v>
      </c>
      <c r="AD341" s="178" t="s">
        <v>621</v>
      </c>
      <c r="AE341" s="178" t="s">
        <v>621</v>
      </c>
      <c r="AF341" s="178" t="s">
        <v>621</v>
      </c>
      <c r="AG341" s="178" t="s">
        <v>622</v>
      </c>
      <c r="AH341" s="178" t="s">
        <v>622</v>
      </c>
      <c r="AI341" s="178" t="s">
        <v>622</v>
      </c>
      <c r="AJ341" s="178" t="s">
        <v>621</v>
      </c>
      <c r="AK341" s="178" t="s">
        <v>621</v>
      </c>
      <c r="AL341" s="178" t="s">
        <v>621</v>
      </c>
      <c r="AM341" s="178" t="s">
        <v>621</v>
      </c>
      <c r="AN341" s="178" t="s">
        <v>621</v>
      </c>
      <c r="AO341" s="178" t="s">
        <v>623</v>
      </c>
      <c r="AP341" s="178" t="s">
        <v>621</v>
      </c>
      <c r="AQ341" s="178" t="s">
        <v>621</v>
      </c>
      <c r="AR341" s="178" t="s">
        <v>621</v>
      </c>
      <c r="AS341" s="178" t="s">
        <v>623</v>
      </c>
      <c r="AT341" s="178" t="s">
        <v>623</v>
      </c>
      <c r="AU341" s="178" t="s">
        <v>621</v>
      </c>
      <c r="AV341" s="178" t="s">
        <v>621</v>
      </c>
      <c r="AW341" s="178" t="s">
        <v>621</v>
      </c>
      <c r="AX341" s="178" t="s">
        <v>621</v>
      </c>
      <c r="AY341" s="178" t="s">
        <v>621</v>
      </c>
      <c r="AZ341" s="178" t="s">
        <v>622</v>
      </c>
      <c r="BA341" s="178" t="s">
        <v>620</v>
      </c>
      <c r="BC341" s="103">
        <f t="shared" si="30"/>
        <v>37</v>
      </c>
      <c r="BD341" s="103">
        <f t="shared" si="31"/>
        <v>5</v>
      </c>
      <c r="BE341" s="103">
        <f t="shared" si="32"/>
        <v>1</v>
      </c>
      <c r="BF341" s="103">
        <f t="shared" si="33"/>
        <v>7</v>
      </c>
      <c r="BG341" s="103">
        <f t="shared" si="34"/>
        <v>0</v>
      </c>
      <c r="BH341" s="103">
        <f t="shared" si="35"/>
        <v>43</v>
      </c>
    </row>
    <row r="342" spans="1:60" x14ac:dyDescent="0.25">
      <c r="A342" s="100">
        <v>1318</v>
      </c>
      <c r="B342" s="67" t="s">
        <v>345</v>
      </c>
      <c r="C342" s="67" t="s">
        <v>326</v>
      </c>
      <c r="D342" s="178" t="s">
        <v>621</v>
      </c>
      <c r="E342" s="178" t="s">
        <v>621</v>
      </c>
      <c r="F342" s="178" t="s">
        <v>621</v>
      </c>
      <c r="G342" s="178" t="s">
        <v>621</v>
      </c>
      <c r="H342" s="178" t="s">
        <v>623</v>
      </c>
      <c r="I342" s="178" t="s">
        <v>621</v>
      </c>
      <c r="J342" s="178" t="s">
        <v>621</v>
      </c>
      <c r="K342" s="178" t="s">
        <v>621</v>
      </c>
      <c r="L342" s="178" t="s">
        <v>623</v>
      </c>
      <c r="M342" s="178" t="s">
        <v>621</v>
      </c>
      <c r="N342" s="178" t="s">
        <v>623</v>
      </c>
      <c r="O342" s="178" t="s">
        <v>621</v>
      </c>
      <c r="P342" s="178" t="s">
        <v>621</v>
      </c>
      <c r="Q342" s="178" t="s">
        <v>621</v>
      </c>
      <c r="R342" s="178" t="s">
        <v>621</v>
      </c>
      <c r="S342" s="178" t="s">
        <v>621</v>
      </c>
      <c r="T342" s="178" t="s">
        <v>620</v>
      </c>
      <c r="U342" s="178" t="s">
        <v>621</v>
      </c>
      <c r="V342" s="178" t="s">
        <v>621</v>
      </c>
      <c r="W342" s="178" t="s">
        <v>621</v>
      </c>
      <c r="X342" s="178" t="s">
        <v>621</v>
      </c>
      <c r="Y342" s="178" t="s">
        <v>621</v>
      </c>
      <c r="Z342" s="178" t="s">
        <v>621</v>
      </c>
      <c r="AA342" s="178" t="s">
        <v>621</v>
      </c>
      <c r="AB342" s="178" t="s">
        <v>621</v>
      </c>
      <c r="AC342" s="178" t="s">
        <v>621</v>
      </c>
      <c r="AD342" s="178" t="s">
        <v>623</v>
      </c>
      <c r="AE342" s="178" t="s">
        <v>621</v>
      </c>
      <c r="AF342" s="178" t="s">
        <v>621</v>
      </c>
      <c r="AG342" s="178" t="s">
        <v>623</v>
      </c>
      <c r="AH342" s="178" t="s">
        <v>621</v>
      </c>
      <c r="AI342" s="178" t="s">
        <v>621</v>
      </c>
      <c r="AJ342" s="178" t="s">
        <v>621</v>
      </c>
      <c r="AK342" s="178" t="s">
        <v>621</v>
      </c>
      <c r="AL342" s="178" t="s">
        <v>621</v>
      </c>
      <c r="AM342" s="178" t="s">
        <v>621</v>
      </c>
      <c r="AN342" s="178" t="s">
        <v>621</v>
      </c>
      <c r="AO342" s="178" t="s">
        <v>621</v>
      </c>
      <c r="AP342" s="178" t="s">
        <v>621</v>
      </c>
      <c r="AQ342" s="178" t="s">
        <v>621</v>
      </c>
      <c r="AR342" s="178" t="s">
        <v>621</v>
      </c>
      <c r="AS342" s="178" t="s">
        <v>623</v>
      </c>
      <c r="AT342" s="178" t="s">
        <v>621</v>
      </c>
      <c r="AU342" s="178" t="s">
        <v>621</v>
      </c>
      <c r="AV342" s="178" t="s">
        <v>623</v>
      </c>
      <c r="AW342" s="178" t="s">
        <v>620</v>
      </c>
      <c r="AX342" s="178" t="s">
        <v>621</v>
      </c>
      <c r="AY342" s="178" t="s">
        <v>621</v>
      </c>
      <c r="AZ342" s="178" t="s">
        <v>622</v>
      </c>
      <c r="BA342" s="178" t="s">
        <v>621</v>
      </c>
      <c r="BC342" s="103">
        <f t="shared" si="30"/>
        <v>40</v>
      </c>
      <c r="BD342" s="103">
        <f t="shared" si="31"/>
        <v>1</v>
      </c>
      <c r="BE342" s="103">
        <f t="shared" si="32"/>
        <v>2</v>
      </c>
      <c r="BF342" s="103">
        <f t="shared" si="33"/>
        <v>7</v>
      </c>
      <c r="BG342" s="103">
        <f t="shared" si="34"/>
        <v>0</v>
      </c>
      <c r="BH342" s="103">
        <f t="shared" si="35"/>
        <v>43</v>
      </c>
    </row>
    <row r="343" spans="1:60" x14ac:dyDescent="0.25">
      <c r="A343" s="100">
        <v>1319</v>
      </c>
      <c r="B343" s="67" t="s">
        <v>346</v>
      </c>
      <c r="C343" s="67" t="s">
        <v>326</v>
      </c>
      <c r="D343" s="178" t="s">
        <v>621</v>
      </c>
      <c r="E343" s="178" t="s">
        <v>621</v>
      </c>
      <c r="F343" s="178" t="s">
        <v>621</v>
      </c>
      <c r="G343" s="178" t="s">
        <v>621</v>
      </c>
      <c r="H343" s="178" t="s">
        <v>621</v>
      </c>
      <c r="I343" s="178" t="s">
        <v>621</v>
      </c>
      <c r="J343" s="178" t="s">
        <v>621</v>
      </c>
      <c r="K343" s="178" t="s">
        <v>621</v>
      </c>
      <c r="L343" s="178" t="s">
        <v>622</v>
      </c>
      <c r="M343" s="178" t="s">
        <v>621</v>
      </c>
      <c r="N343" s="178" t="s">
        <v>621</v>
      </c>
      <c r="O343" s="178" t="s">
        <v>621</v>
      </c>
      <c r="P343" s="178" t="s">
        <v>621</v>
      </c>
      <c r="Q343" s="178" t="s">
        <v>623</v>
      </c>
      <c r="R343" s="178" t="s">
        <v>623</v>
      </c>
      <c r="S343" s="178" t="s">
        <v>621</v>
      </c>
      <c r="T343" s="178" t="s">
        <v>621</v>
      </c>
      <c r="U343" s="178" t="s">
        <v>621</v>
      </c>
      <c r="V343" s="178" t="s">
        <v>621</v>
      </c>
      <c r="W343" s="178" t="s">
        <v>621</v>
      </c>
      <c r="X343" s="178" t="s">
        <v>621</v>
      </c>
      <c r="Y343" s="178" t="s">
        <v>621</v>
      </c>
      <c r="Z343" s="178" t="s">
        <v>621</v>
      </c>
      <c r="AA343" s="178" t="s">
        <v>621</v>
      </c>
      <c r="AB343" s="178" t="s">
        <v>621</v>
      </c>
      <c r="AC343" s="178" t="s">
        <v>621</v>
      </c>
      <c r="AD343" s="178" t="s">
        <v>621</v>
      </c>
      <c r="AE343" s="178" t="s">
        <v>621</v>
      </c>
      <c r="AF343" s="178" t="s">
        <v>621</v>
      </c>
      <c r="AG343" s="178" t="s">
        <v>622</v>
      </c>
      <c r="AH343" s="178" t="s">
        <v>622</v>
      </c>
      <c r="AI343" s="178" t="s">
        <v>622</v>
      </c>
      <c r="AJ343" s="178" t="s">
        <v>621</v>
      </c>
      <c r="AK343" s="178" t="s">
        <v>621</v>
      </c>
      <c r="AL343" s="178" t="s">
        <v>622</v>
      </c>
      <c r="AM343" s="178" t="s">
        <v>621</v>
      </c>
      <c r="AN343" s="178" t="s">
        <v>621</v>
      </c>
      <c r="AO343" s="178" t="s">
        <v>623</v>
      </c>
      <c r="AP343" s="178" t="s">
        <v>621</v>
      </c>
      <c r="AQ343" s="178" t="s">
        <v>622</v>
      </c>
      <c r="AR343" s="178" t="s">
        <v>621</v>
      </c>
      <c r="AS343" s="178" t="s">
        <v>621</v>
      </c>
      <c r="AT343" s="178" t="s">
        <v>623</v>
      </c>
      <c r="AU343" s="178" t="s">
        <v>621</v>
      </c>
      <c r="AV343" s="178" t="s">
        <v>623</v>
      </c>
      <c r="AW343" s="178" t="s">
        <v>623</v>
      </c>
      <c r="AX343" s="178" t="s">
        <v>621</v>
      </c>
      <c r="AY343" s="178" t="s">
        <v>621</v>
      </c>
      <c r="AZ343" s="178" t="s">
        <v>622</v>
      </c>
      <c r="BA343" s="178" t="s">
        <v>622</v>
      </c>
      <c r="BC343" s="103">
        <f t="shared" si="30"/>
        <v>36</v>
      </c>
      <c r="BD343" s="103">
        <f t="shared" si="31"/>
        <v>8</v>
      </c>
      <c r="BE343" s="103">
        <f t="shared" si="32"/>
        <v>0</v>
      </c>
      <c r="BF343" s="103">
        <f t="shared" si="33"/>
        <v>6</v>
      </c>
      <c r="BG343" s="103">
        <f t="shared" si="34"/>
        <v>0</v>
      </c>
      <c r="BH343" s="103">
        <f t="shared" si="35"/>
        <v>44</v>
      </c>
    </row>
    <row r="344" spans="1:60" x14ac:dyDescent="0.25">
      <c r="A344" s="100">
        <v>1320</v>
      </c>
      <c r="B344" s="67" t="s">
        <v>347</v>
      </c>
      <c r="C344" s="67" t="s">
        <v>326</v>
      </c>
      <c r="D344" s="178" t="s">
        <v>621</v>
      </c>
      <c r="E344" s="178" t="s">
        <v>621</v>
      </c>
      <c r="F344" s="178" t="s">
        <v>621</v>
      </c>
      <c r="G344" s="178" t="s">
        <v>621</v>
      </c>
      <c r="H344" s="178" t="s">
        <v>621</v>
      </c>
      <c r="I344" s="178" t="s">
        <v>621</v>
      </c>
      <c r="J344" s="178" t="s">
        <v>623</v>
      </c>
      <c r="K344" s="178" t="s">
        <v>621</v>
      </c>
      <c r="L344" s="178" t="s">
        <v>622</v>
      </c>
      <c r="M344" s="178" t="s">
        <v>621</v>
      </c>
      <c r="N344" s="178" t="s">
        <v>623</v>
      </c>
      <c r="O344" s="178" t="s">
        <v>621</v>
      </c>
      <c r="P344" s="178" t="s">
        <v>620</v>
      </c>
      <c r="Q344" s="178" t="s">
        <v>621</v>
      </c>
      <c r="R344" s="178" t="s">
        <v>621</v>
      </c>
      <c r="S344" s="178" t="s">
        <v>621</v>
      </c>
      <c r="T344" s="178" t="s">
        <v>621</v>
      </c>
      <c r="U344" s="178" t="s">
        <v>621</v>
      </c>
      <c r="V344" s="178" t="s">
        <v>621</v>
      </c>
      <c r="W344" s="178" t="s">
        <v>621</v>
      </c>
      <c r="X344" s="178" t="s">
        <v>621</v>
      </c>
      <c r="Y344" s="178" t="s">
        <v>622</v>
      </c>
      <c r="Z344" s="178" t="s">
        <v>621</v>
      </c>
      <c r="AA344" s="178" t="s">
        <v>621</v>
      </c>
      <c r="AB344" s="178" t="s">
        <v>621</v>
      </c>
      <c r="AC344" s="178" t="s">
        <v>623</v>
      </c>
      <c r="AD344" s="178" t="s">
        <v>621</v>
      </c>
      <c r="AE344" s="178" t="s">
        <v>621</v>
      </c>
      <c r="AF344" s="178" t="s">
        <v>621</v>
      </c>
      <c r="AG344" s="178" t="s">
        <v>622</v>
      </c>
      <c r="AH344" s="178" t="s">
        <v>620</v>
      </c>
      <c r="AI344" s="178" t="s">
        <v>622</v>
      </c>
      <c r="AJ344" s="178" t="s">
        <v>621</v>
      </c>
      <c r="AK344" s="178" t="s">
        <v>621</v>
      </c>
      <c r="AL344" s="178" t="s">
        <v>621</v>
      </c>
      <c r="AM344" s="178" t="s">
        <v>621</v>
      </c>
      <c r="AN344" s="178" t="s">
        <v>621</v>
      </c>
      <c r="AO344" s="178" t="s">
        <v>623</v>
      </c>
      <c r="AP344" s="178" t="s">
        <v>621</v>
      </c>
      <c r="AQ344" s="178" t="s">
        <v>621</v>
      </c>
      <c r="AR344" s="178" t="s">
        <v>621</v>
      </c>
      <c r="AS344" s="178" t="s">
        <v>623</v>
      </c>
      <c r="AT344" s="178" t="s">
        <v>621</v>
      </c>
      <c r="AU344" s="178" t="s">
        <v>621</v>
      </c>
      <c r="AV344" s="178" t="s">
        <v>621</v>
      </c>
      <c r="AW344" s="178" t="s">
        <v>623</v>
      </c>
      <c r="AX344" s="178" t="s">
        <v>620</v>
      </c>
      <c r="AY344" s="178" t="s">
        <v>620</v>
      </c>
      <c r="AZ344" s="178" t="s">
        <v>622</v>
      </c>
      <c r="BA344" s="178" t="s">
        <v>622</v>
      </c>
      <c r="BC344" s="103">
        <f t="shared" si="30"/>
        <v>34</v>
      </c>
      <c r="BD344" s="103">
        <f t="shared" si="31"/>
        <v>6</v>
      </c>
      <c r="BE344" s="103">
        <f t="shared" si="32"/>
        <v>4</v>
      </c>
      <c r="BF344" s="103">
        <f t="shared" si="33"/>
        <v>6</v>
      </c>
      <c r="BG344" s="103">
        <f t="shared" si="34"/>
        <v>0</v>
      </c>
      <c r="BH344" s="103">
        <f t="shared" si="35"/>
        <v>44</v>
      </c>
    </row>
    <row r="345" spans="1:60" x14ac:dyDescent="0.25">
      <c r="A345" s="100">
        <v>1321</v>
      </c>
      <c r="B345" s="67" t="s">
        <v>348</v>
      </c>
      <c r="C345" s="67" t="s">
        <v>326</v>
      </c>
      <c r="D345" s="178" t="s">
        <v>621</v>
      </c>
      <c r="E345" s="178" t="s">
        <v>621</v>
      </c>
      <c r="F345" s="178" t="s">
        <v>623</v>
      </c>
      <c r="G345" s="178" t="s">
        <v>621</v>
      </c>
      <c r="H345" s="178" t="s">
        <v>621</v>
      </c>
      <c r="I345" s="178" t="s">
        <v>621</v>
      </c>
      <c r="J345" s="178" t="s">
        <v>623</v>
      </c>
      <c r="K345" s="178" t="s">
        <v>621</v>
      </c>
      <c r="L345" s="178" t="s">
        <v>621</v>
      </c>
      <c r="M345" s="178" t="s">
        <v>621</v>
      </c>
      <c r="N345" s="178" t="s">
        <v>621</v>
      </c>
      <c r="O345" s="178" t="s">
        <v>621</v>
      </c>
      <c r="P345" s="178" t="s">
        <v>621</v>
      </c>
      <c r="Q345" s="178" t="s">
        <v>621</v>
      </c>
      <c r="R345" s="178" t="s">
        <v>621</v>
      </c>
      <c r="S345" s="178" t="s">
        <v>621</v>
      </c>
      <c r="T345" s="178" t="s">
        <v>621</v>
      </c>
      <c r="U345" s="178" t="s">
        <v>621</v>
      </c>
      <c r="V345" s="178" t="s">
        <v>621</v>
      </c>
      <c r="W345" s="178" t="s">
        <v>621</v>
      </c>
      <c r="X345" s="178" t="s">
        <v>621</v>
      </c>
      <c r="Y345" s="178" t="s">
        <v>622</v>
      </c>
      <c r="Z345" s="178" t="s">
        <v>621</v>
      </c>
      <c r="AA345" s="178" t="s">
        <v>621</v>
      </c>
      <c r="AB345" s="178" t="s">
        <v>621</v>
      </c>
      <c r="AC345" s="178" t="s">
        <v>621</v>
      </c>
      <c r="AD345" s="178" t="s">
        <v>621</v>
      </c>
      <c r="AE345" s="178" t="s">
        <v>621</v>
      </c>
      <c r="AF345" s="178" t="s">
        <v>621</v>
      </c>
      <c r="AG345" s="178" t="s">
        <v>621</v>
      </c>
      <c r="AH345" s="178" t="s">
        <v>621</v>
      </c>
      <c r="AI345" s="178" t="s">
        <v>622</v>
      </c>
      <c r="AJ345" s="178" t="s">
        <v>621</v>
      </c>
      <c r="AK345" s="178" t="s">
        <v>621</v>
      </c>
      <c r="AL345" s="178" t="s">
        <v>621</v>
      </c>
      <c r="AM345" s="178" t="s">
        <v>621</v>
      </c>
      <c r="AN345" s="178" t="s">
        <v>621</v>
      </c>
      <c r="AO345" s="178" t="s">
        <v>621</v>
      </c>
      <c r="AP345" s="178" t="s">
        <v>621</v>
      </c>
      <c r="AQ345" s="178" t="s">
        <v>621</v>
      </c>
      <c r="AR345" s="178" t="s">
        <v>621</v>
      </c>
      <c r="AS345" s="178" t="s">
        <v>621</v>
      </c>
      <c r="AT345" s="178" t="s">
        <v>623</v>
      </c>
      <c r="AU345" s="178" t="s">
        <v>620</v>
      </c>
      <c r="AV345" s="178" t="s">
        <v>623</v>
      </c>
      <c r="AW345" s="178" t="s">
        <v>623</v>
      </c>
      <c r="AX345" s="178" t="s">
        <v>621</v>
      </c>
      <c r="AY345" s="178" t="s">
        <v>621</v>
      </c>
      <c r="AZ345" s="178" t="s">
        <v>622</v>
      </c>
      <c r="BA345" s="178" t="s">
        <v>620</v>
      </c>
      <c r="BC345" s="103">
        <f t="shared" si="30"/>
        <v>40</v>
      </c>
      <c r="BD345" s="103">
        <f t="shared" si="31"/>
        <v>3</v>
      </c>
      <c r="BE345" s="103">
        <f t="shared" si="32"/>
        <v>2</v>
      </c>
      <c r="BF345" s="103">
        <f t="shared" si="33"/>
        <v>5</v>
      </c>
      <c r="BG345" s="103">
        <f t="shared" si="34"/>
        <v>0</v>
      </c>
      <c r="BH345" s="103">
        <f t="shared" si="35"/>
        <v>45</v>
      </c>
    </row>
    <row r="346" spans="1:60" x14ac:dyDescent="0.25">
      <c r="A346" s="100">
        <v>1322</v>
      </c>
      <c r="B346" s="67" t="s">
        <v>349</v>
      </c>
      <c r="C346" s="67" t="s">
        <v>326</v>
      </c>
      <c r="D346" s="178" t="s">
        <v>621</v>
      </c>
      <c r="E346" s="178" t="s">
        <v>621</v>
      </c>
      <c r="F346" s="178" t="s">
        <v>621</v>
      </c>
      <c r="G346" s="178" t="s">
        <v>621</v>
      </c>
      <c r="H346" s="178" t="s">
        <v>623</v>
      </c>
      <c r="I346" s="178" t="s">
        <v>621</v>
      </c>
      <c r="J346" s="178" t="s">
        <v>623</v>
      </c>
      <c r="K346" s="178" t="s">
        <v>621</v>
      </c>
      <c r="L346" s="178" t="s">
        <v>621</v>
      </c>
      <c r="M346" s="178" t="s">
        <v>621</v>
      </c>
      <c r="N346" s="178" t="s">
        <v>621</v>
      </c>
      <c r="O346" s="178" t="s">
        <v>621</v>
      </c>
      <c r="P346" s="178" t="s">
        <v>621</v>
      </c>
      <c r="Q346" s="178" t="s">
        <v>621</v>
      </c>
      <c r="R346" s="178" t="s">
        <v>621</v>
      </c>
      <c r="S346" s="178" t="s">
        <v>621</v>
      </c>
      <c r="T346" s="178" t="s">
        <v>620</v>
      </c>
      <c r="U346" s="178" t="s">
        <v>621</v>
      </c>
      <c r="V346" s="178" t="s">
        <v>621</v>
      </c>
      <c r="W346" s="178" t="s">
        <v>621</v>
      </c>
      <c r="X346" s="178" t="s">
        <v>621</v>
      </c>
      <c r="Y346" s="178" t="s">
        <v>622</v>
      </c>
      <c r="Z346" s="178" t="s">
        <v>621</v>
      </c>
      <c r="AA346" s="178" t="s">
        <v>621</v>
      </c>
      <c r="AB346" s="178" t="s">
        <v>621</v>
      </c>
      <c r="AC346" s="178" t="s">
        <v>621</v>
      </c>
      <c r="AD346" s="178" t="s">
        <v>621</v>
      </c>
      <c r="AE346" s="178" t="s">
        <v>621</v>
      </c>
      <c r="AF346" s="178" t="s">
        <v>621</v>
      </c>
      <c r="AG346" s="178" t="s">
        <v>622</v>
      </c>
      <c r="AH346" s="178" t="s">
        <v>620</v>
      </c>
      <c r="AI346" s="178" t="s">
        <v>622</v>
      </c>
      <c r="AJ346" s="178" t="s">
        <v>621</v>
      </c>
      <c r="AK346" s="178" t="s">
        <v>621</v>
      </c>
      <c r="AL346" s="178" t="s">
        <v>621</v>
      </c>
      <c r="AM346" s="178" t="s">
        <v>621</v>
      </c>
      <c r="AN346" s="178" t="s">
        <v>621</v>
      </c>
      <c r="AO346" s="178" t="s">
        <v>623</v>
      </c>
      <c r="AP346" s="178" t="s">
        <v>621</v>
      </c>
      <c r="AQ346" s="178" t="s">
        <v>621</v>
      </c>
      <c r="AR346" s="178" t="s">
        <v>621</v>
      </c>
      <c r="AS346" s="178" t="s">
        <v>621</v>
      </c>
      <c r="AT346" s="178" t="s">
        <v>620</v>
      </c>
      <c r="AU346" s="178" t="s">
        <v>621</v>
      </c>
      <c r="AV346" s="178" t="s">
        <v>621</v>
      </c>
      <c r="AW346" s="178" t="s">
        <v>621</v>
      </c>
      <c r="AX346" s="178" t="s">
        <v>621</v>
      </c>
      <c r="AY346" s="178" t="s">
        <v>621</v>
      </c>
      <c r="AZ346" s="178" t="s">
        <v>622</v>
      </c>
      <c r="BA346" s="178" t="s">
        <v>620</v>
      </c>
      <c r="BC346" s="103">
        <f t="shared" si="30"/>
        <v>39</v>
      </c>
      <c r="BD346" s="103">
        <f t="shared" si="31"/>
        <v>4</v>
      </c>
      <c r="BE346" s="103">
        <f t="shared" si="32"/>
        <v>4</v>
      </c>
      <c r="BF346" s="103">
        <f t="shared" si="33"/>
        <v>3</v>
      </c>
      <c r="BG346" s="103">
        <f t="shared" si="34"/>
        <v>0</v>
      </c>
      <c r="BH346" s="103">
        <f t="shared" si="35"/>
        <v>47</v>
      </c>
    </row>
    <row r="347" spans="1:60" x14ac:dyDescent="0.25">
      <c r="A347" s="100">
        <v>1323</v>
      </c>
      <c r="B347" s="67" t="s">
        <v>351</v>
      </c>
      <c r="C347" s="67" t="s">
        <v>326</v>
      </c>
      <c r="D347" s="178" t="s">
        <v>621</v>
      </c>
      <c r="E347" s="178" t="s">
        <v>621</v>
      </c>
      <c r="F347" s="178" t="s">
        <v>621</v>
      </c>
      <c r="G347" s="178" t="s">
        <v>623</v>
      </c>
      <c r="H347" s="178" t="s">
        <v>623</v>
      </c>
      <c r="I347" s="178" t="s">
        <v>621</v>
      </c>
      <c r="J347" s="178" t="s">
        <v>621</v>
      </c>
      <c r="K347" s="178" t="s">
        <v>621</v>
      </c>
      <c r="L347" s="178" t="s">
        <v>621</v>
      </c>
      <c r="M347" s="178" t="s">
        <v>621</v>
      </c>
      <c r="N347" s="178" t="s">
        <v>621</v>
      </c>
      <c r="O347" s="178" t="s">
        <v>622</v>
      </c>
      <c r="P347" s="178" t="s">
        <v>621</v>
      </c>
      <c r="Q347" s="178" t="s">
        <v>621</v>
      </c>
      <c r="R347" s="178" t="s">
        <v>621</v>
      </c>
      <c r="S347" s="178" t="s">
        <v>621</v>
      </c>
      <c r="T347" s="178" t="s">
        <v>621</v>
      </c>
      <c r="U347" s="178" t="s">
        <v>621</v>
      </c>
      <c r="V347" s="178" t="s">
        <v>621</v>
      </c>
      <c r="W347" s="178" t="s">
        <v>621</v>
      </c>
      <c r="X347" s="178" t="s">
        <v>621</v>
      </c>
      <c r="Y347" s="178" t="s">
        <v>622</v>
      </c>
      <c r="Z347" s="178" t="s">
        <v>621</v>
      </c>
      <c r="AA347" s="178" t="s">
        <v>621</v>
      </c>
      <c r="AB347" s="178" t="s">
        <v>621</v>
      </c>
      <c r="AC347" s="178" t="s">
        <v>623</v>
      </c>
      <c r="AD347" s="178" t="s">
        <v>621</v>
      </c>
      <c r="AE347" s="178" t="s">
        <v>621</v>
      </c>
      <c r="AF347" s="178" t="s">
        <v>621</v>
      </c>
      <c r="AG347" s="178" t="s">
        <v>623</v>
      </c>
      <c r="AH347" s="178" t="s">
        <v>621</v>
      </c>
      <c r="AI347" s="178" t="s">
        <v>621</v>
      </c>
      <c r="AJ347" s="178" t="s">
        <v>621</v>
      </c>
      <c r="AK347" s="178" t="s">
        <v>621</v>
      </c>
      <c r="AL347" s="178" t="s">
        <v>621</v>
      </c>
      <c r="AM347" s="178" t="s">
        <v>621</v>
      </c>
      <c r="AN347" s="178" t="s">
        <v>621</v>
      </c>
      <c r="AO347" s="178" t="s">
        <v>620</v>
      </c>
      <c r="AP347" s="178" t="s">
        <v>621</v>
      </c>
      <c r="AQ347" s="178" t="s">
        <v>621</v>
      </c>
      <c r="AR347" s="178" t="s">
        <v>621</v>
      </c>
      <c r="AS347" s="178" t="s">
        <v>621</v>
      </c>
      <c r="AT347" s="178" t="s">
        <v>623</v>
      </c>
      <c r="AU347" s="178" t="s">
        <v>621</v>
      </c>
      <c r="AV347" s="178" t="s">
        <v>623</v>
      </c>
      <c r="AW347" s="178" t="s">
        <v>623</v>
      </c>
      <c r="AX347" s="178" t="s">
        <v>621</v>
      </c>
      <c r="AY347" s="178" t="s">
        <v>621</v>
      </c>
      <c r="AZ347" s="178" t="s">
        <v>622</v>
      </c>
      <c r="BA347" s="178" t="s">
        <v>620</v>
      </c>
      <c r="BC347" s="103">
        <f t="shared" si="30"/>
        <v>38</v>
      </c>
      <c r="BD347" s="103">
        <f t="shared" si="31"/>
        <v>3</v>
      </c>
      <c r="BE347" s="103">
        <f t="shared" si="32"/>
        <v>2</v>
      </c>
      <c r="BF347" s="103">
        <f t="shared" si="33"/>
        <v>7</v>
      </c>
      <c r="BG347" s="103">
        <f t="shared" si="34"/>
        <v>0</v>
      </c>
      <c r="BH347" s="103">
        <f t="shared" si="35"/>
        <v>43</v>
      </c>
    </row>
    <row r="348" spans="1:60" x14ac:dyDescent="0.25">
      <c r="A348" s="100">
        <v>1324</v>
      </c>
      <c r="B348" s="67" t="s">
        <v>352</v>
      </c>
      <c r="C348" s="67" t="s">
        <v>326</v>
      </c>
      <c r="D348" s="178" t="s">
        <v>621</v>
      </c>
      <c r="E348" s="178" t="s">
        <v>621</v>
      </c>
      <c r="F348" s="178" t="s">
        <v>621</v>
      </c>
      <c r="G348" s="178" t="s">
        <v>620</v>
      </c>
      <c r="H348" s="178" t="s">
        <v>623</v>
      </c>
      <c r="I348" s="178" t="s">
        <v>621</v>
      </c>
      <c r="J348" s="178" t="s">
        <v>623</v>
      </c>
      <c r="K348" s="178" t="s">
        <v>621</v>
      </c>
      <c r="L348" s="178" t="s">
        <v>622</v>
      </c>
      <c r="M348" s="178" t="s">
        <v>621</v>
      </c>
      <c r="N348" s="178" t="s">
        <v>621</v>
      </c>
      <c r="O348" s="178" t="s">
        <v>621</v>
      </c>
      <c r="P348" s="178" t="s">
        <v>620</v>
      </c>
      <c r="Q348" s="178" t="s">
        <v>621</v>
      </c>
      <c r="R348" s="178" t="s">
        <v>621</v>
      </c>
      <c r="S348" s="178" t="s">
        <v>621</v>
      </c>
      <c r="T348" s="178" t="s">
        <v>620</v>
      </c>
      <c r="U348" s="178" t="s">
        <v>621</v>
      </c>
      <c r="V348" s="178" t="s">
        <v>621</v>
      </c>
      <c r="W348" s="178" t="s">
        <v>621</v>
      </c>
      <c r="X348" s="178" t="s">
        <v>621</v>
      </c>
      <c r="Y348" s="178" t="s">
        <v>623</v>
      </c>
      <c r="Z348" s="178" t="s">
        <v>621</v>
      </c>
      <c r="AA348" s="178" t="s">
        <v>621</v>
      </c>
      <c r="AB348" s="178" t="s">
        <v>621</v>
      </c>
      <c r="AC348" s="178" t="s">
        <v>621</v>
      </c>
      <c r="AD348" s="178" t="s">
        <v>621</v>
      </c>
      <c r="AE348" s="178" t="s">
        <v>622</v>
      </c>
      <c r="AF348" s="178" t="s">
        <v>621</v>
      </c>
      <c r="AG348" s="178" t="s">
        <v>622</v>
      </c>
      <c r="AH348" s="178" t="s">
        <v>622</v>
      </c>
      <c r="AI348" s="178" t="s">
        <v>622</v>
      </c>
      <c r="AJ348" s="178" t="s">
        <v>621</v>
      </c>
      <c r="AK348" s="178" t="s">
        <v>621</v>
      </c>
      <c r="AL348" s="178" t="s">
        <v>622</v>
      </c>
      <c r="AM348" s="178" t="s">
        <v>621</v>
      </c>
      <c r="AN348" s="178" t="s">
        <v>621</v>
      </c>
      <c r="AO348" s="178" t="s">
        <v>621</v>
      </c>
      <c r="AP348" s="178" t="s">
        <v>621</v>
      </c>
      <c r="AQ348" s="178" t="s">
        <v>622</v>
      </c>
      <c r="AR348" s="178" t="s">
        <v>623</v>
      </c>
      <c r="AS348" s="178" t="s">
        <v>621</v>
      </c>
      <c r="AT348" s="178" t="s">
        <v>621</v>
      </c>
      <c r="AU348" s="178" t="s">
        <v>621</v>
      </c>
      <c r="AV348" s="178" t="s">
        <v>621</v>
      </c>
      <c r="AW348" s="178" t="s">
        <v>622</v>
      </c>
      <c r="AX348" s="178" t="s">
        <v>621</v>
      </c>
      <c r="AY348" s="178" t="s">
        <v>621</v>
      </c>
      <c r="AZ348" s="178" t="s">
        <v>622</v>
      </c>
      <c r="BA348" s="178" t="s">
        <v>620</v>
      </c>
      <c r="BC348" s="103">
        <f t="shared" si="30"/>
        <v>33</v>
      </c>
      <c r="BD348" s="103">
        <f t="shared" si="31"/>
        <v>9</v>
      </c>
      <c r="BE348" s="103">
        <f t="shared" si="32"/>
        <v>4</v>
      </c>
      <c r="BF348" s="103">
        <f t="shared" si="33"/>
        <v>4</v>
      </c>
      <c r="BG348" s="103">
        <f t="shared" si="34"/>
        <v>0</v>
      </c>
      <c r="BH348" s="103">
        <f t="shared" si="35"/>
        <v>46</v>
      </c>
    </row>
    <row r="349" spans="1:60" x14ac:dyDescent="0.25">
      <c r="A349" s="100">
        <v>1325</v>
      </c>
      <c r="B349" s="67" t="s">
        <v>353</v>
      </c>
      <c r="C349" s="67" t="s">
        <v>326</v>
      </c>
      <c r="D349" s="178" t="s">
        <v>621</v>
      </c>
      <c r="E349" s="178" t="s">
        <v>621</v>
      </c>
      <c r="F349" s="178" t="s">
        <v>621</v>
      </c>
      <c r="G349" s="178" t="s">
        <v>621</v>
      </c>
      <c r="H349" s="178" t="s">
        <v>621</v>
      </c>
      <c r="I349" s="178" t="s">
        <v>621</v>
      </c>
      <c r="J349" s="178" t="s">
        <v>621</v>
      </c>
      <c r="K349" s="178" t="s">
        <v>621</v>
      </c>
      <c r="L349" s="178" t="s">
        <v>623</v>
      </c>
      <c r="M349" s="178" t="s">
        <v>623</v>
      </c>
      <c r="N349" s="178" t="s">
        <v>623</v>
      </c>
      <c r="O349" s="178" t="s">
        <v>621</v>
      </c>
      <c r="P349" s="178" t="s">
        <v>621</v>
      </c>
      <c r="Q349" s="178" t="s">
        <v>620</v>
      </c>
      <c r="R349" s="178" t="s">
        <v>621</v>
      </c>
      <c r="S349" s="178" t="s">
        <v>621</v>
      </c>
      <c r="T349" s="178" t="s">
        <v>620</v>
      </c>
      <c r="U349" s="178" t="s">
        <v>621</v>
      </c>
      <c r="V349" s="178" t="s">
        <v>621</v>
      </c>
      <c r="W349" s="178" t="s">
        <v>623</v>
      </c>
      <c r="X349" s="178" t="s">
        <v>621</v>
      </c>
      <c r="Y349" s="178" t="s">
        <v>621</v>
      </c>
      <c r="Z349" s="178" t="s">
        <v>623</v>
      </c>
      <c r="AA349" s="178" t="s">
        <v>621</v>
      </c>
      <c r="AB349" s="178" t="s">
        <v>621</v>
      </c>
      <c r="AC349" s="178" t="s">
        <v>621</v>
      </c>
      <c r="AD349" s="178" t="s">
        <v>623</v>
      </c>
      <c r="AE349" s="178" t="s">
        <v>621</v>
      </c>
      <c r="AF349" s="178" t="s">
        <v>621</v>
      </c>
      <c r="AG349" s="178" t="s">
        <v>620</v>
      </c>
      <c r="AH349" s="178" t="s">
        <v>621</v>
      </c>
      <c r="AI349" s="178" t="s">
        <v>621</v>
      </c>
      <c r="AJ349" s="178" t="s">
        <v>621</v>
      </c>
      <c r="AK349" s="178" t="s">
        <v>621</v>
      </c>
      <c r="AL349" s="178" t="s">
        <v>621</v>
      </c>
      <c r="AM349" s="178" t="s">
        <v>621</v>
      </c>
      <c r="AN349" s="178" t="s">
        <v>621</v>
      </c>
      <c r="AO349" s="178" t="s">
        <v>621</v>
      </c>
      <c r="AP349" s="178" t="s">
        <v>623</v>
      </c>
      <c r="AQ349" s="178" t="s">
        <v>623</v>
      </c>
      <c r="AR349" s="178" t="s">
        <v>621</v>
      </c>
      <c r="AS349" s="178" t="s">
        <v>621</v>
      </c>
      <c r="AT349" s="178" t="s">
        <v>620</v>
      </c>
      <c r="AU349" s="178" t="s">
        <v>621</v>
      </c>
      <c r="AV349" s="178" t="s">
        <v>621</v>
      </c>
      <c r="AW349" s="178" t="s">
        <v>620</v>
      </c>
      <c r="AX349" s="178" t="s">
        <v>621</v>
      </c>
      <c r="AY349" s="178" t="s">
        <v>621</v>
      </c>
      <c r="AZ349" s="178" t="s">
        <v>621</v>
      </c>
      <c r="BA349" s="178" t="s">
        <v>620</v>
      </c>
      <c r="BC349" s="103">
        <f t="shared" si="30"/>
        <v>36</v>
      </c>
      <c r="BD349" s="103">
        <f t="shared" si="31"/>
        <v>0</v>
      </c>
      <c r="BE349" s="103">
        <f t="shared" si="32"/>
        <v>6</v>
      </c>
      <c r="BF349" s="103">
        <f t="shared" si="33"/>
        <v>8</v>
      </c>
      <c r="BG349" s="103">
        <f t="shared" si="34"/>
        <v>0</v>
      </c>
      <c r="BH349" s="103">
        <f t="shared" si="35"/>
        <v>42</v>
      </c>
    </row>
    <row r="350" spans="1:60" x14ac:dyDescent="0.25">
      <c r="A350" s="100">
        <v>1326</v>
      </c>
      <c r="B350" s="67" t="s">
        <v>354</v>
      </c>
      <c r="C350" s="67" t="s">
        <v>326</v>
      </c>
      <c r="D350" s="178" t="s">
        <v>623</v>
      </c>
      <c r="E350" s="178" t="s">
        <v>621</v>
      </c>
      <c r="F350" s="178" t="s">
        <v>621</v>
      </c>
      <c r="G350" s="178" t="s">
        <v>621</v>
      </c>
      <c r="H350" s="178" t="s">
        <v>623</v>
      </c>
      <c r="I350" s="178" t="s">
        <v>623</v>
      </c>
      <c r="J350" s="178" t="s">
        <v>621</v>
      </c>
      <c r="K350" s="178" t="s">
        <v>621</v>
      </c>
      <c r="L350" s="178" t="s">
        <v>623</v>
      </c>
      <c r="M350" s="178" t="s">
        <v>621</v>
      </c>
      <c r="N350" s="178" t="s">
        <v>621</v>
      </c>
      <c r="O350" s="178" t="s">
        <v>621</v>
      </c>
      <c r="P350" s="178" t="s">
        <v>621</v>
      </c>
      <c r="Q350" s="178" t="s">
        <v>621</v>
      </c>
      <c r="R350" s="178" t="s">
        <v>621</v>
      </c>
      <c r="S350" s="178" t="s">
        <v>621</v>
      </c>
      <c r="T350" s="178" t="s">
        <v>621</v>
      </c>
      <c r="U350" s="178" t="s">
        <v>621</v>
      </c>
      <c r="V350" s="178" t="s">
        <v>621</v>
      </c>
      <c r="W350" s="178" t="s">
        <v>621</v>
      </c>
      <c r="X350" s="178" t="s">
        <v>621</v>
      </c>
      <c r="Y350" s="178" t="s">
        <v>622</v>
      </c>
      <c r="Z350" s="178" t="s">
        <v>621</v>
      </c>
      <c r="AA350" s="178" t="s">
        <v>621</v>
      </c>
      <c r="AB350" s="178" t="s">
        <v>621</v>
      </c>
      <c r="AC350" s="178" t="s">
        <v>621</v>
      </c>
      <c r="AD350" s="178" t="s">
        <v>623</v>
      </c>
      <c r="AE350" s="178" t="s">
        <v>621</v>
      </c>
      <c r="AF350" s="178" t="s">
        <v>621</v>
      </c>
      <c r="AG350" s="178" t="s">
        <v>622</v>
      </c>
      <c r="AH350" s="178" t="s">
        <v>622</v>
      </c>
      <c r="AI350" s="178" t="s">
        <v>622</v>
      </c>
      <c r="AJ350" s="178" t="s">
        <v>621</v>
      </c>
      <c r="AK350" s="178" t="s">
        <v>621</v>
      </c>
      <c r="AL350" s="178" t="s">
        <v>621</v>
      </c>
      <c r="AM350" s="178" t="s">
        <v>621</v>
      </c>
      <c r="AN350" s="178" t="s">
        <v>621</v>
      </c>
      <c r="AO350" s="178" t="s">
        <v>621</v>
      </c>
      <c r="AP350" s="178" t="s">
        <v>621</v>
      </c>
      <c r="AQ350" s="178" t="s">
        <v>621</v>
      </c>
      <c r="AR350" s="178" t="s">
        <v>621</v>
      </c>
      <c r="AS350" s="178" t="s">
        <v>621</v>
      </c>
      <c r="AT350" s="178" t="s">
        <v>623</v>
      </c>
      <c r="AU350" s="178" t="s">
        <v>621</v>
      </c>
      <c r="AV350" s="178" t="s">
        <v>623</v>
      </c>
      <c r="AW350" s="178" t="s">
        <v>623</v>
      </c>
      <c r="AX350" s="178" t="s">
        <v>621</v>
      </c>
      <c r="AY350" s="178" t="s">
        <v>621</v>
      </c>
      <c r="AZ350" s="178" t="s">
        <v>622</v>
      </c>
      <c r="BA350" s="178" t="s">
        <v>622</v>
      </c>
      <c r="BC350" s="103">
        <f t="shared" si="30"/>
        <v>36</v>
      </c>
      <c r="BD350" s="103">
        <f t="shared" si="31"/>
        <v>6</v>
      </c>
      <c r="BE350" s="103">
        <f t="shared" si="32"/>
        <v>0</v>
      </c>
      <c r="BF350" s="103">
        <f t="shared" si="33"/>
        <v>8</v>
      </c>
      <c r="BG350" s="103">
        <f t="shared" si="34"/>
        <v>0</v>
      </c>
      <c r="BH350" s="103">
        <f t="shared" si="35"/>
        <v>42</v>
      </c>
    </row>
    <row r="351" spans="1:60" x14ac:dyDescent="0.25">
      <c r="A351" s="100">
        <v>1327</v>
      </c>
      <c r="B351" s="67" t="s">
        <v>355</v>
      </c>
      <c r="C351" s="67" t="s">
        <v>326</v>
      </c>
      <c r="D351" s="178" t="s">
        <v>621</v>
      </c>
      <c r="E351" s="178" t="s">
        <v>621</v>
      </c>
      <c r="F351" s="178" t="s">
        <v>621</v>
      </c>
      <c r="G351" s="178" t="s">
        <v>620</v>
      </c>
      <c r="H351" s="178" t="s">
        <v>623</v>
      </c>
      <c r="I351" s="178" t="s">
        <v>623</v>
      </c>
      <c r="J351" s="178" t="s">
        <v>621</v>
      </c>
      <c r="K351" s="178" t="s">
        <v>621</v>
      </c>
      <c r="L351" s="178" t="s">
        <v>622</v>
      </c>
      <c r="M351" s="178" t="s">
        <v>621</v>
      </c>
      <c r="N351" s="178" t="s">
        <v>621</v>
      </c>
      <c r="O351" s="178" t="s">
        <v>621</v>
      </c>
      <c r="P351" s="178" t="s">
        <v>621</v>
      </c>
      <c r="Q351" s="178" t="s">
        <v>621</v>
      </c>
      <c r="R351" s="178" t="s">
        <v>621</v>
      </c>
      <c r="S351" s="178" t="s">
        <v>621</v>
      </c>
      <c r="T351" s="178" t="s">
        <v>620</v>
      </c>
      <c r="U351" s="178" t="s">
        <v>621</v>
      </c>
      <c r="V351" s="178" t="s">
        <v>621</v>
      </c>
      <c r="W351" s="178" t="s">
        <v>621</v>
      </c>
      <c r="X351" s="178" t="s">
        <v>621</v>
      </c>
      <c r="Y351" s="178" t="s">
        <v>622</v>
      </c>
      <c r="Z351" s="178" t="s">
        <v>623</v>
      </c>
      <c r="AA351" s="178" t="s">
        <v>621</v>
      </c>
      <c r="AB351" s="178" t="s">
        <v>621</v>
      </c>
      <c r="AC351" s="178" t="s">
        <v>621</v>
      </c>
      <c r="AD351" s="178" t="s">
        <v>621</v>
      </c>
      <c r="AE351" s="178" t="s">
        <v>621</v>
      </c>
      <c r="AF351" s="178" t="s">
        <v>621</v>
      </c>
      <c r="AG351" s="178" t="s">
        <v>621</v>
      </c>
      <c r="AH351" s="178" t="s">
        <v>620</v>
      </c>
      <c r="AI351" s="178" t="s">
        <v>621</v>
      </c>
      <c r="AJ351" s="178" t="s">
        <v>621</v>
      </c>
      <c r="AK351" s="178" t="s">
        <v>623</v>
      </c>
      <c r="AL351" s="178" t="s">
        <v>621</v>
      </c>
      <c r="AM351" s="178" t="s">
        <v>621</v>
      </c>
      <c r="AN351" s="178" t="s">
        <v>621</v>
      </c>
      <c r="AO351" s="178" t="s">
        <v>623</v>
      </c>
      <c r="AP351" s="178" t="s">
        <v>621</v>
      </c>
      <c r="AQ351" s="178" t="s">
        <v>621</v>
      </c>
      <c r="AR351" s="178" t="s">
        <v>621</v>
      </c>
      <c r="AS351" s="178" t="s">
        <v>621</v>
      </c>
      <c r="AT351" s="178" t="s">
        <v>620</v>
      </c>
      <c r="AU351" s="178" t="s">
        <v>621</v>
      </c>
      <c r="AV351" s="178" t="s">
        <v>621</v>
      </c>
      <c r="AW351" s="178" t="s">
        <v>621</v>
      </c>
      <c r="AX351" s="178" t="s">
        <v>620</v>
      </c>
      <c r="AY351" s="178" t="s">
        <v>621</v>
      </c>
      <c r="AZ351" s="178" t="s">
        <v>620</v>
      </c>
      <c r="BA351" s="178" t="s">
        <v>621</v>
      </c>
      <c r="BC351" s="103">
        <f t="shared" si="30"/>
        <v>37</v>
      </c>
      <c r="BD351" s="103">
        <f t="shared" si="31"/>
        <v>2</v>
      </c>
      <c r="BE351" s="103">
        <f t="shared" si="32"/>
        <v>6</v>
      </c>
      <c r="BF351" s="103">
        <f t="shared" si="33"/>
        <v>5</v>
      </c>
      <c r="BG351" s="103">
        <f t="shared" si="34"/>
        <v>0</v>
      </c>
      <c r="BH351" s="103">
        <f t="shared" si="35"/>
        <v>45</v>
      </c>
    </row>
    <row r="352" spans="1:60" x14ac:dyDescent="0.25">
      <c r="A352" s="100">
        <v>1328</v>
      </c>
      <c r="B352" s="67" t="s">
        <v>356</v>
      </c>
      <c r="C352" s="67" t="s">
        <v>326</v>
      </c>
      <c r="D352" s="178" t="s">
        <v>621</v>
      </c>
      <c r="E352" s="178" t="s">
        <v>621</v>
      </c>
      <c r="F352" s="178" t="s">
        <v>621</v>
      </c>
      <c r="G352" s="178" t="s">
        <v>621</v>
      </c>
      <c r="H352" s="178" t="s">
        <v>621</v>
      </c>
      <c r="I352" s="178" t="s">
        <v>621</v>
      </c>
      <c r="J352" s="178" t="s">
        <v>623</v>
      </c>
      <c r="K352" s="178" t="s">
        <v>621</v>
      </c>
      <c r="L352" s="178" t="s">
        <v>621</v>
      </c>
      <c r="M352" s="178" t="s">
        <v>621</v>
      </c>
      <c r="N352" s="178" t="s">
        <v>621</v>
      </c>
      <c r="O352" s="178" t="s">
        <v>621</v>
      </c>
      <c r="P352" s="178" t="s">
        <v>621</v>
      </c>
      <c r="Q352" s="178" t="s">
        <v>621</v>
      </c>
      <c r="R352" s="178" t="s">
        <v>621</v>
      </c>
      <c r="S352" s="178" t="s">
        <v>621</v>
      </c>
      <c r="T352" s="178" t="s">
        <v>621</v>
      </c>
      <c r="U352" s="178" t="s">
        <v>621</v>
      </c>
      <c r="V352" s="178" t="s">
        <v>621</v>
      </c>
      <c r="W352" s="178" t="s">
        <v>621</v>
      </c>
      <c r="X352" s="178" t="s">
        <v>621</v>
      </c>
      <c r="Y352" s="178" t="s">
        <v>621</v>
      </c>
      <c r="Z352" s="178" t="s">
        <v>621</v>
      </c>
      <c r="AA352" s="178" t="s">
        <v>621</v>
      </c>
      <c r="AB352" s="178" t="s">
        <v>621</v>
      </c>
      <c r="AC352" s="178" t="s">
        <v>621</v>
      </c>
      <c r="AD352" s="178" t="s">
        <v>623</v>
      </c>
      <c r="AE352" s="178" t="s">
        <v>621</v>
      </c>
      <c r="AF352" s="178" t="s">
        <v>621</v>
      </c>
      <c r="AG352" s="178" t="s">
        <v>622</v>
      </c>
      <c r="AH352" s="178" t="s">
        <v>621</v>
      </c>
      <c r="AI352" s="178" t="s">
        <v>622</v>
      </c>
      <c r="AJ352" s="178" t="s">
        <v>621</v>
      </c>
      <c r="AK352" s="178" t="s">
        <v>621</v>
      </c>
      <c r="AL352" s="178" t="s">
        <v>621</v>
      </c>
      <c r="AM352" s="178" t="s">
        <v>621</v>
      </c>
      <c r="AN352" s="178" t="s">
        <v>621</v>
      </c>
      <c r="AO352" s="178" t="s">
        <v>623</v>
      </c>
      <c r="AP352" s="178" t="s">
        <v>621</v>
      </c>
      <c r="AQ352" s="178" t="s">
        <v>621</v>
      </c>
      <c r="AR352" s="178" t="s">
        <v>621</v>
      </c>
      <c r="AS352" s="178" t="s">
        <v>621</v>
      </c>
      <c r="AT352" s="178" t="s">
        <v>623</v>
      </c>
      <c r="AU352" s="178" t="s">
        <v>623</v>
      </c>
      <c r="AV352" s="178" t="s">
        <v>621</v>
      </c>
      <c r="AW352" s="178" t="s">
        <v>621</v>
      </c>
      <c r="AX352" s="178" t="s">
        <v>621</v>
      </c>
      <c r="AY352" s="178" t="s">
        <v>621</v>
      </c>
      <c r="AZ352" s="178" t="s">
        <v>622</v>
      </c>
      <c r="BA352" s="178" t="s">
        <v>622</v>
      </c>
      <c r="BC352" s="103">
        <f t="shared" si="30"/>
        <v>41</v>
      </c>
      <c r="BD352" s="103">
        <f t="shared" si="31"/>
        <v>4</v>
      </c>
      <c r="BE352" s="103">
        <f t="shared" si="32"/>
        <v>0</v>
      </c>
      <c r="BF352" s="103">
        <f t="shared" si="33"/>
        <v>5</v>
      </c>
      <c r="BG352" s="103">
        <f t="shared" si="34"/>
        <v>0</v>
      </c>
      <c r="BH352" s="103">
        <f t="shared" si="35"/>
        <v>45</v>
      </c>
    </row>
    <row r="353" spans="1:60" x14ac:dyDescent="0.25">
      <c r="A353" s="100">
        <v>1329</v>
      </c>
      <c r="B353" s="67" t="s">
        <v>357</v>
      </c>
      <c r="C353" s="67" t="s">
        <v>326</v>
      </c>
      <c r="D353" s="178" t="s">
        <v>621</v>
      </c>
      <c r="E353" s="178" t="s">
        <v>621</v>
      </c>
      <c r="F353" s="178" t="s">
        <v>621</v>
      </c>
      <c r="G353" s="178" t="s">
        <v>621</v>
      </c>
      <c r="H353" s="178" t="s">
        <v>621</v>
      </c>
      <c r="I353" s="178" t="s">
        <v>621</v>
      </c>
      <c r="J353" s="178" t="s">
        <v>621</v>
      </c>
      <c r="K353" s="178" t="s">
        <v>621</v>
      </c>
      <c r="L353" s="178" t="s">
        <v>623</v>
      </c>
      <c r="M353" s="178" t="s">
        <v>621</v>
      </c>
      <c r="N353" s="178" t="s">
        <v>621</v>
      </c>
      <c r="O353" s="178" t="s">
        <v>621</v>
      </c>
      <c r="P353" s="178" t="s">
        <v>621</v>
      </c>
      <c r="Q353" s="178" t="s">
        <v>621</v>
      </c>
      <c r="R353" s="178" t="s">
        <v>621</v>
      </c>
      <c r="S353" s="178" t="s">
        <v>623</v>
      </c>
      <c r="T353" s="178" t="s">
        <v>620</v>
      </c>
      <c r="U353" s="178" t="s">
        <v>621</v>
      </c>
      <c r="V353" s="178" t="s">
        <v>621</v>
      </c>
      <c r="W353" s="178" t="s">
        <v>621</v>
      </c>
      <c r="X353" s="178" t="s">
        <v>621</v>
      </c>
      <c r="Y353" s="178" t="s">
        <v>621</v>
      </c>
      <c r="Z353" s="178" t="s">
        <v>621</v>
      </c>
      <c r="AA353" s="178" t="s">
        <v>621</v>
      </c>
      <c r="AB353" s="178" t="s">
        <v>621</v>
      </c>
      <c r="AC353" s="178" t="s">
        <v>623</v>
      </c>
      <c r="AD353" s="178" t="s">
        <v>621</v>
      </c>
      <c r="AE353" s="178" t="s">
        <v>621</v>
      </c>
      <c r="AF353" s="178" t="s">
        <v>621</v>
      </c>
      <c r="AG353" s="178" t="s">
        <v>622</v>
      </c>
      <c r="AH353" s="178" t="s">
        <v>622</v>
      </c>
      <c r="AI353" s="178" t="s">
        <v>622</v>
      </c>
      <c r="AJ353" s="178" t="s">
        <v>621</v>
      </c>
      <c r="AK353" s="178" t="s">
        <v>621</v>
      </c>
      <c r="AL353" s="178" t="s">
        <v>621</v>
      </c>
      <c r="AM353" s="178" t="s">
        <v>621</v>
      </c>
      <c r="AN353" s="178" t="s">
        <v>621</v>
      </c>
      <c r="AO353" s="178" t="s">
        <v>623</v>
      </c>
      <c r="AP353" s="178" t="s">
        <v>621</v>
      </c>
      <c r="AQ353" s="178" t="s">
        <v>621</v>
      </c>
      <c r="AR353" s="178" t="s">
        <v>621</v>
      </c>
      <c r="AS353" s="178" t="s">
        <v>623</v>
      </c>
      <c r="AT353" s="178" t="s">
        <v>620</v>
      </c>
      <c r="AU353" s="178" t="s">
        <v>620</v>
      </c>
      <c r="AV353" s="178" t="s">
        <v>621</v>
      </c>
      <c r="AW353" s="178" t="s">
        <v>621</v>
      </c>
      <c r="AX353" s="178" t="s">
        <v>621</v>
      </c>
      <c r="AY353" s="178" t="s">
        <v>621</v>
      </c>
      <c r="AZ353" s="178" t="s">
        <v>622</v>
      </c>
      <c r="BA353" s="178" t="s">
        <v>621</v>
      </c>
      <c r="BC353" s="103">
        <f t="shared" si="30"/>
        <v>38</v>
      </c>
      <c r="BD353" s="103">
        <f t="shared" si="31"/>
        <v>4</v>
      </c>
      <c r="BE353" s="103">
        <f t="shared" si="32"/>
        <v>3</v>
      </c>
      <c r="BF353" s="103">
        <f t="shared" si="33"/>
        <v>5</v>
      </c>
      <c r="BG353" s="103">
        <f t="shared" si="34"/>
        <v>0</v>
      </c>
      <c r="BH353" s="103">
        <f t="shared" si="35"/>
        <v>45</v>
      </c>
    </row>
    <row r="354" spans="1:60" x14ac:dyDescent="0.25">
      <c r="A354" s="100">
        <v>1330</v>
      </c>
      <c r="B354" s="67" t="s">
        <v>325</v>
      </c>
      <c r="C354" s="67" t="s">
        <v>326</v>
      </c>
      <c r="D354" s="178" t="s">
        <v>621</v>
      </c>
      <c r="E354" s="178" t="s">
        <v>621</v>
      </c>
      <c r="F354" s="178" t="s">
        <v>623</v>
      </c>
      <c r="G354" s="178" t="s">
        <v>621</v>
      </c>
      <c r="H354" s="178" t="s">
        <v>621</v>
      </c>
      <c r="I354" s="178" t="s">
        <v>621</v>
      </c>
      <c r="J354" s="178" t="s">
        <v>621</v>
      </c>
      <c r="K354" s="178" t="s">
        <v>621</v>
      </c>
      <c r="L354" s="178" t="s">
        <v>621</v>
      </c>
      <c r="M354" s="178" t="s">
        <v>621</v>
      </c>
      <c r="N354" s="178" t="s">
        <v>623</v>
      </c>
      <c r="O354" s="178" t="s">
        <v>621</v>
      </c>
      <c r="P354" s="178" t="s">
        <v>621</v>
      </c>
      <c r="Q354" s="178" t="s">
        <v>621</v>
      </c>
      <c r="R354" s="178" t="s">
        <v>621</v>
      </c>
      <c r="S354" s="178" t="s">
        <v>621</v>
      </c>
      <c r="T354" s="178" t="s">
        <v>621</v>
      </c>
      <c r="U354" s="178" t="s">
        <v>621</v>
      </c>
      <c r="V354" s="178" t="s">
        <v>621</v>
      </c>
      <c r="W354" s="178" t="s">
        <v>623</v>
      </c>
      <c r="X354" s="178" t="s">
        <v>621</v>
      </c>
      <c r="Y354" s="178" t="s">
        <v>622</v>
      </c>
      <c r="Z354" s="178" t="s">
        <v>623</v>
      </c>
      <c r="AA354" s="178" t="s">
        <v>621</v>
      </c>
      <c r="AB354" s="178" t="s">
        <v>621</v>
      </c>
      <c r="AC354" s="178" t="s">
        <v>621</v>
      </c>
      <c r="AD354" s="178" t="s">
        <v>621</v>
      </c>
      <c r="AE354" s="178" t="s">
        <v>621</v>
      </c>
      <c r="AF354" s="178" t="s">
        <v>621</v>
      </c>
      <c r="AG354" s="178" t="s">
        <v>622</v>
      </c>
      <c r="AH354" s="178" t="s">
        <v>622</v>
      </c>
      <c r="AI354" s="178" t="s">
        <v>622</v>
      </c>
      <c r="AJ354" s="178" t="s">
        <v>621</v>
      </c>
      <c r="AK354" s="178" t="s">
        <v>621</v>
      </c>
      <c r="AL354" s="178" t="s">
        <v>621</v>
      </c>
      <c r="AM354" s="178" t="s">
        <v>621</v>
      </c>
      <c r="AN354" s="178" t="s">
        <v>621</v>
      </c>
      <c r="AO354" s="178" t="s">
        <v>623</v>
      </c>
      <c r="AP354" s="178" t="s">
        <v>621</v>
      </c>
      <c r="AQ354" s="178" t="s">
        <v>622</v>
      </c>
      <c r="AR354" s="178" t="s">
        <v>621</v>
      </c>
      <c r="AS354" s="178" t="s">
        <v>623</v>
      </c>
      <c r="AT354" s="178" t="s">
        <v>623</v>
      </c>
      <c r="AU354" s="178" t="s">
        <v>621</v>
      </c>
      <c r="AV354" s="178" t="s">
        <v>623</v>
      </c>
      <c r="AW354" s="178" t="s">
        <v>623</v>
      </c>
      <c r="AX354" s="178" t="s">
        <v>620</v>
      </c>
      <c r="AY354" s="178" t="s">
        <v>620</v>
      </c>
      <c r="AZ354" s="178" t="s">
        <v>622</v>
      </c>
      <c r="BA354" s="178" t="s">
        <v>621</v>
      </c>
      <c r="BC354" s="103">
        <f t="shared" si="30"/>
        <v>33</v>
      </c>
      <c r="BD354" s="103">
        <f t="shared" si="31"/>
        <v>6</v>
      </c>
      <c r="BE354" s="103">
        <f t="shared" si="32"/>
        <v>2</v>
      </c>
      <c r="BF354" s="103">
        <f t="shared" si="33"/>
        <v>9</v>
      </c>
      <c r="BG354" s="103">
        <f t="shared" si="34"/>
        <v>0</v>
      </c>
      <c r="BH354" s="103">
        <f t="shared" si="35"/>
        <v>41</v>
      </c>
    </row>
    <row r="355" spans="1:60" x14ac:dyDescent="0.25">
      <c r="A355" s="100">
        <v>1331</v>
      </c>
      <c r="B355" s="67" t="s">
        <v>358</v>
      </c>
      <c r="C355" s="67" t="s">
        <v>326</v>
      </c>
      <c r="D355" s="178" t="s">
        <v>621</v>
      </c>
      <c r="E355" s="178" t="s">
        <v>621</v>
      </c>
      <c r="F355" s="178" t="s">
        <v>621</v>
      </c>
      <c r="G355" s="178" t="s">
        <v>621</v>
      </c>
      <c r="H355" s="178" t="s">
        <v>621</v>
      </c>
      <c r="I355" s="178" t="s">
        <v>621</v>
      </c>
      <c r="J355" s="178" t="s">
        <v>621</v>
      </c>
      <c r="K355" s="178" t="s">
        <v>621</v>
      </c>
      <c r="L355" s="178" t="s">
        <v>621</v>
      </c>
      <c r="M355" s="178" t="s">
        <v>621</v>
      </c>
      <c r="N355" s="178" t="s">
        <v>621</v>
      </c>
      <c r="O355" s="178" t="s">
        <v>620</v>
      </c>
      <c r="P355" s="178" t="s">
        <v>621</v>
      </c>
      <c r="Q355" s="178" t="s">
        <v>620</v>
      </c>
      <c r="R355" s="178" t="s">
        <v>621</v>
      </c>
      <c r="S355" s="178" t="s">
        <v>621</v>
      </c>
      <c r="T355" s="178" t="s">
        <v>620</v>
      </c>
      <c r="U355" s="178" t="s">
        <v>621</v>
      </c>
      <c r="V355" s="178" t="s">
        <v>621</v>
      </c>
      <c r="W355" s="178" t="s">
        <v>623</v>
      </c>
      <c r="X355" s="178" t="s">
        <v>621</v>
      </c>
      <c r="Y355" s="178" t="s">
        <v>622</v>
      </c>
      <c r="Z355" s="178" t="s">
        <v>621</v>
      </c>
      <c r="AA355" s="178" t="s">
        <v>621</v>
      </c>
      <c r="AB355" s="178" t="s">
        <v>621</v>
      </c>
      <c r="AC355" s="178" t="s">
        <v>621</v>
      </c>
      <c r="AD355" s="178" t="s">
        <v>621</v>
      </c>
      <c r="AE355" s="178" t="s">
        <v>621</v>
      </c>
      <c r="AF355" s="178" t="s">
        <v>621</v>
      </c>
      <c r="AG355" s="178" t="s">
        <v>623</v>
      </c>
      <c r="AH355" s="178" t="s">
        <v>622</v>
      </c>
      <c r="AI355" s="178" t="s">
        <v>621</v>
      </c>
      <c r="AJ355" s="178" t="s">
        <v>621</v>
      </c>
      <c r="AK355" s="178" t="s">
        <v>621</v>
      </c>
      <c r="AL355" s="178" t="s">
        <v>621</v>
      </c>
      <c r="AM355" s="178" t="s">
        <v>621</v>
      </c>
      <c r="AN355" s="178" t="s">
        <v>621</v>
      </c>
      <c r="AO355" s="178" t="s">
        <v>621</v>
      </c>
      <c r="AP355" s="178" t="s">
        <v>621</v>
      </c>
      <c r="AQ355" s="178" t="s">
        <v>621</v>
      </c>
      <c r="AR355" s="178" t="s">
        <v>621</v>
      </c>
      <c r="AS355" s="178" t="s">
        <v>621</v>
      </c>
      <c r="AT355" s="178" t="s">
        <v>621</v>
      </c>
      <c r="AU355" s="178" t="s">
        <v>621</v>
      </c>
      <c r="AV355" s="178" t="s">
        <v>623</v>
      </c>
      <c r="AW355" s="178" t="s">
        <v>620</v>
      </c>
      <c r="AX355" s="178" t="s">
        <v>621</v>
      </c>
      <c r="AY355" s="178" t="s">
        <v>621</v>
      </c>
      <c r="AZ355" s="178" t="s">
        <v>621</v>
      </c>
      <c r="BA355" s="178" t="s">
        <v>621</v>
      </c>
      <c r="BC355" s="103">
        <f t="shared" si="30"/>
        <v>41</v>
      </c>
      <c r="BD355" s="103">
        <f t="shared" si="31"/>
        <v>2</v>
      </c>
      <c r="BE355" s="103">
        <f t="shared" si="32"/>
        <v>4</v>
      </c>
      <c r="BF355" s="103">
        <f t="shared" si="33"/>
        <v>3</v>
      </c>
      <c r="BG355" s="103">
        <f t="shared" si="34"/>
        <v>0</v>
      </c>
      <c r="BH355" s="103">
        <f t="shared" si="35"/>
        <v>47</v>
      </c>
    </row>
    <row r="356" spans="1:60" x14ac:dyDescent="0.25">
      <c r="A356" s="100">
        <v>1332</v>
      </c>
      <c r="B356" s="67" t="s">
        <v>359</v>
      </c>
      <c r="C356" s="67" t="s">
        <v>326</v>
      </c>
      <c r="D356" s="178" t="s">
        <v>621</v>
      </c>
      <c r="E356" s="178" t="s">
        <v>621</v>
      </c>
      <c r="F356" s="178" t="s">
        <v>621</v>
      </c>
      <c r="G356" s="178" t="s">
        <v>621</v>
      </c>
      <c r="H356" s="178" t="s">
        <v>621</v>
      </c>
      <c r="I356" s="178" t="s">
        <v>621</v>
      </c>
      <c r="J356" s="178" t="s">
        <v>621</v>
      </c>
      <c r="K356" s="178" t="s">
        <v>621</v>
      </c>
      <c r="L356" s="178" t="s">
        <v>621</v>
      </c>
      <c r="M356" s="178" t="s">
        <v>621</v>
      </c>
      <c r="N356" s="178" t="s">
        <v>621</v>
      </c>
      <c r="O356" s="178" t="s">
        <v>621</v>
      </c>
      <c r="P356" s="178" t="s">
        <v>621</v>
      </c>
      <c r="Q356" s="178" t="s">
        <v>621</v>
      </c>
      <c r="R356" s="178" t="s">
        <v>621</v>
      </c>
      <c r="S356" s="178" t="s">
        <v>621</v>
      </c>
      <c r="T356" s="178" t="s">
        <v>621</v>
      </c>
      <c r="U356" s="178" t="s">
        <v>621</v>
      </c>
      <c r="V356" s="178" t="s">
        <v>621</v>
      </c>
      <c r="W356" s="178" t="s">
        <v>623</v>
      </c>
      <c r="X356" s="178" t="s">
        <v>621</v>
      </c>
      <c r="Y356" s="178" t="s">
        <v>622</v>
      </c>
      <c r="Z356" s="178" t="s">
        <v>621</v>
      </c>
      <c r="AA356" s="178" t="s">
        <v>621</v>
      </c>
      <c r="AB356" s="178" t="s">
        <v>621</v>
      </c>
      <c r="AC356" s="178" t="s">
        <v>621</v>
      </c>
      <c r="AD356" s="178" t="s">
        <v>623</v>
      </c>
      <c r="AE356" s="178" t="s">
        <v>621</v>
      </c>
      <c r="AF356" s="178" t="s">
        <v>621</v>
      </c>
      <c r="AG356" s="178" t="s">
        <v>622</v>
      </c>
      <c r="AH356" s="178" t="s">
        <v>622</v>
      </c>
      <c r="AI356" s="178" t="s">
        <v>622</v>
      </c>
      <c r="AJ356" s="178" t="s">
        <v>621</v>
      </c>
      <c r="AK356" s="178" t="s">
        <v>623</v>
      </c>
      <c r="AL356" s="178" t="s">
        <v>621</v>
      </c>
      <c r="AM356" s="178" t="s">
        <v>621</v>
      </c>
      <c r="AN356" s="178" t="s">
        <v>621</v>
      </c>
      <c r="AO356" s="178" t="s">
        <v>621</v>
      </c>
      <c r="AP356" s="178" t="s">
        <v>621</v>
      </c>
      <c r="AQ356" s="178" t="s">
        <v>621</v>
      </c>
      <c r="AR356" s="178" t="s">
        <v>621</v>
      </c>
      <c r="AS356" s="178" t="s">
        <v>623</v>
      </c>
      <c r="AT356" s="178" t="s">
        <v>621</v>
      </c>
      <c r="AU356" s="178" t="s">
        <v>621</v>
      </c>
      <c r="AV356" s="178" t="s">
        <v>623</v>
      </c>
      <c r="AW356" s="178" t="s">
        <v>623</v>
      </c>
      <c r="AX356" s="178" t="s">
        <v>621</v>
      </c>
      <c r="AY356" s="178" t="s">
        <v>621</v>
      </c>
      <c r="AZ356" s="178" t="s">
        <v>622</v>
      </c>
      <c r="BA356" s="178" t="s">
        <v>622</v>
      </c>
      <c r="BC356" s="103">
        <f t="shared" si="30"/>
        <v>38</v>
      </c>
      <c r="BD356" s="103">
        <f t="shared" si="31"/>
        <v>6</v>
      </c>
      <c r="BE356" s="103">
        <f t="shared" si="32"/>
        <v>0</v>
      </c>
      <c r="BF356" s="103">
        <f t="shared" si="33"/>
        <v>6</v>
      </c>
      <c r="BG356" s="103">
        <f t="shared" si="34"/>
        <v>0</v>
      </c>
      <c r="BH356" s="103">
        <f t="shared" si="35"/>
        <v>44</v>
      </c>
    </row>
    <row r="357" spans="1:60" x14ac:dyDescent="0.25">
      <c r="A357" s="100">
        <v>1333</v>
      </c>
      <c r="B357" s="67" t="s">
        <v>360</v>
      </c>
      <c r="C357" s="67" t="s">
        <v>326</v>
      </c>
      <c r="D357" s="178" t="s">
        <v>621</v>
      </c>
      <c r="E357" s="178" t="s">
        <v>621</v>
      </c>
      <c r="F357" s="178" t="s">
        <v>621</v>
      </c>
      <c r="G357" s="178" t="s">
        <v>623</v>
      </c>
      <c r="H357" s="178" t="s">
        <v>623</v>
      </c>
      <c r="I357" s="178" t="s">
        <v>621</v>
      </c>
      <c r="J357" s="178" t="s">
        <v>623</v>
      </c>
      <c r="K357" s="178" t="s">
        <v>621</v>
      </c>
      <c r="L357" s="178" t="s">
        <v>621</v>
      </c>
      <c r="M357" s="178" t="s">
        <v>621</v>
      </c>
      <c r="N357" s="178" t="s">
        <v>621</v>
      </c>
      <c r="O357" s="178" t="s">
        <v>621</v>
      </c>
      <c r="P357" s="178" t="s">
        <v>621</v>
      </c>
      <c r="Q357" s="178" t="s">
        <v>621</v>
      </c>
      <c r="R357" s="178" t="s">
        <v>621</v>
      </c>
      <c r="S357" s="178" t="s">
        <v>621</v>
      </c>
      <c r="T357" s="178" t="s">
        <v>621</v>
      </c>
      <c r="U357" s="178" t="s">
        <v>621</v>
      </c>
      <c r="V357" s="178" t="s">
        <v>621</v>
      </c>
      <c r="W357" s="178" t="s">
        <v>623</v>
      </c>
      <c r="X357" s="178" t="s">
        <v>621</v>
      </c>
      <c r="Y357" s="178" t="s">
        <v>622</v>
      </c>
      <c r="Z357" s="178" t="s">
        <v>621</v>
      </c>
      <c r="AA357" s="178" t="s">
        <v>621</v>
      </c>
      <c r="AB357" s="178" t="s">
        <v>621</v>
      </c>
      <c r="AC357" s="178" t="s">
        <v>621</v>
      </c>
      <c r="AD357" s="178" t="s">
        <v>623</v>
      </c>
      <c r="AE357" s="178" t="s">
        <v>621</v>
      </c>
      <c r="AF357" s="178" t="s">
        <v>621</v>
      </c>
      <c r="AG357" s="178" t="s">
        <v>622</v>
      </c>
      <c r="AH357" s="178" t="s">
        <v>621</v>
      </c>
      <c r="AI357" s="178" t="s">
        <v>622</v>
      </c>
      <c r="AJ357" s="178" t="s">
        <v>621</v>
      </c>
      <c r="AK357" s="178" t="s">
        <v>621</v>
      </c>
      <c r="AL357" s="178" t="s">
        <v>621</v>
      </c>
      <c r="AM357" s="178" t="s">
        <v>621</v>
      </c>
      <c r="AN357" s="178" t="s">
        <v>621</v>
      </c>
      <c r="AO357" s="178" t="s">
        <v>621</v>
      </c>
      <c r="AP357" s="178" t="s">
        <v>621</v>
      </c>
      <c r="AQ357" s="178" t="s">
        <v>621</v>
      </c>
      <c r="AR357" s="178" t="s">
        <v>621</v>
      </c>
      <c r="AS357" s="178" t="s">
        <v>621</v>
      </c>
      <c r="AT357" s="178" t="s">
        <v>621</v>
      </c>
      <c r="AU357" s="178" t="s">
        <v>621</v>
      </c>
      <c r="AV357" s="178" t="s">
        <v>623</v>
      </c>
      <c r="AW357" s="178" t="s">
        <v>623</v>
      </c>
      <c r="AX357" s="178" t="s">
        <v>621</v>
      </c>
      <c r="AY357" s="178" t="s">
        <v>620</v>
      </c>
      <c r="AZ357" s="178" t="s">
        <v>621</v>
      </c>
      <c r="BA357" s="178" t="s">
        <v>620</v>
      </c>
      <c r="BC357" s="103">
        <f t="shared" si="30"/>
        <v>38</v>
      </c>
      <c r="BD357" s="103">
        <f t="shared" si="31"/>
        <v>3</v>
      </c>
      <c r="BE357" s="103">
        <f t="shared" si="32"/>
        <v>2</v>
      </c>
      <c r="BF357" s="103">
        <f t="shared" si="33"/>
        <v>7</v>
      </c>
      <c r="BG357" s="103">
        <f t="shared" si="34"/>
        <v>0</v>
      </c>
      <c r="BH357" s="103">
        <f t="shared" si="35"/>
        <v>43</v>
      </c>
    </row>
    <row r="358" spans="1:60" x14ac:dyDescent="0.25">
      <c r="A358" s="100">
        <v>1334</v>
      </c>
      <c r="B358" s="67" t="s">
        <v>362</v>
      </c>
      <c r="C358" s="67" t="s">
        <v>326</v>
      </c>
      <c r="D358" s="178" t="s">
        <v>621</v>
      </c>
      <c r="E358" s="178" t="s">
        <v>621</v>
      </c>
      <c r="F358" s="178" t="s">
        <v>621</v>
      </c>
      <c r="G358" s="178" t="s">
        <v>621</v>
      </c>
      <c r="H358" s="178" t="s">
        <v>623</v>
      </c>
      <c r="I358" s="178" t="s">
        <v>621</v>
      </c>
      <c r="J358" s="178" t="s">
        <v>621</v>
      </c>
      <c r="K358" s="178" t="s">
        <v>621</v>
      </c>
      <c r="L358" s="178" t="s">
        <v>621</v>
      </c>
      <c r="M358" s="178" t="s">
        <v>621</v>
      </c>
      <c r="N358" s="178" t="s">
        <v>623</v>
      </c>
      <c r="O358" s="178" t="s">
        <v>621</v>
      </c>
      <c r="P358" s="178" t="s">
        <v>621</v>
      </c>
      <c r="Q358" s="178" t="s">
        <v>620</v>
      </c>
      <c r="R358" s="178" t="s">
        <v>623</v>
      </c>
      <c r="S358" s="178" t="s">
        <v>621</v>
      </c>
      <c r="T358" s="178" t="s">
        <v>620</v>
      </c>
      <c r="U358" s="178" t="s">
        <v>621</v>
      </c>
      <c r="V358" s="178" t="s">
        <v>621</v>
      </c>
      <c r="W358" s="178" t="s">
        <v>621</v>
      </c>
      <c r="X358" s="178" t="s">
        <v>621</v>
      </c>
      <c r="Y358" s="178" t="s">
        <v>621</v>
      </c>
      <c r="Z358" s="178" t="s">
        <v>621</v>
      </c>
      <c r="AA358" s="178" t="s">
        <v>621</v>
      </c>
      <c r="AB358" s="178" t="s">
        <v>621</v>
      </c>
      <c r="AC358" s="178" t="s">
        <v>621</v>
      </c>
      <c r="AD358" s="178" t="s">
        <v>621</v>
      </c>
      <c r="AE358" s="178" t="s">
        <v>621</v>
      </c>
      <c r="AF358" s="178" t="s">
        <v>621</v>
      </c>
      <c r="AG358" s="178" t="s">
        <v>621</v>
      </c>
      <c r="AH358" s="178" t="s">
        <v>622</v>
      </c>
      <c r="AI358" s="178" t="s">
        <v>622</v>
      </c>
      <c r="AJ358" s="178" t="s">
        <v>621</v>
      </c>
      <c r="AK358" s="178" t="s">
        <v>621</v>
      </c>
      <c r="AL358" s="178" t="s">
        <v>621</v>
      </c>
      <c r="AM358" s="178" t="s">
        <v>621</v>
      </c>
      <c r="AN358" s="178" t="s">
        <v>621</v>
      </c>
      <c r="AO358" s="178" t="s">
        <v>623</v>
      </c>
      <c r="AP358" s="178" t="s">
        <v>621</v>
      </c>
      <c r="AQ358" s="178" t="s">
        <v>621</v>
      </c>
      <c r="AR358" s="178" t="s">
        <v>621</v>
      </c>
      <c r="AS358" s="178" t="s">
        <v>621</v>
      </c>
      <c r="AT358" s="178" t="s">
        <v>623</v>
      </c>
      <c r="AU358" s="178" t="s">
        <v>621</v>
      </c>
      <c r="AV358" s="178" t="s">
        <v>623</v>
      </c>
      <c r="AW358" s="178" t="s">
        <v>620</v>
      </c>
      <c r="AX358" s="178" t="s">
        <v>621</v>
      </c>
      <c r="AY358" s="178" t="s">
        <v>621</v>
      </c>
      <c r="AZ358" s="178" t="s">
        <v>622</v>
      </c>
      <c r="BA358" s="178" t="s">
        <v>621</v>
      </c>
      <c r="BC358" s="103">
        <f t="shared" si="30"/>
        <v>38</v>
      </c>
      <c r="BD358" s="103">
        <f t="shared" si="31"/>
        <v>3</v>
      </c>
      <c r="BE358" s="103">
        <f t="shared" si="32"/>
        <v>3</v>
      </c>
      <c r="BF358" s="103">
        <f t="shared" si="33"/>
        <v>6</v>
      </c>
      <c r="BG358" s="103">
        <f t="shared" si="34"/>
        <v>0</v>
      </c>
      <c r="BH358" s="103">
        <f t="shared" si="35"/>
        <v>44</v>
      </c>
    </row>
    <row r="359" spans="1:60" x14ac:dyDescent="0.25">
      <c r="A359" s="100">
        <v>1335</v>
      </c>
      <c r="B359" s="67" t="s">
        <v>361</v>
      </c>
      <c r="C359" s="67" t="s">
        <v>326</v>
      </c>
      <c r="D359" s="178" t="s">
        <v>621</v>
      </c>
      <c r="E359" s="178" t="s">
        <v>621</v>
      </c>
      <c r="F359" s="178" t="s">
        <v>621</v>
      </c>
      <c r="G359" s="178" t="s">
        <v>621</v>
      </c>
      <c r="H359" s="178" t="s">
        <v>623</v>
      </c>
      <c r="I359" s="178" t="s">
        <v>621</v>
      </c>
      <c r="J359" s="178" t="s">
        <v>621</v>
      </c>
      <c r="K359" s="178" t="s">
        <v>621</v>
      </c>
      <c r="L359" s="178" t="s">
        <v>621</v>
      </c>
      <c r="M359" s="178" t="s">
        <v>621</v>
      </c>
      <c r="N359" s="178" t="s">
        <v>621</v>
      </c>
      <c r="O359" s="178" t="s">
        <v>622</v>
      </c>
      <c r="P359" s="178" t="s">
        <v>621</v>
      </c>
      <c r="Q359" s="178" t="s">
        <v>621</v>
      </c>
      <c r="R359" s="178" t="s">
        <v>621</v>
      </c>
      <c r="S359" s="178" t="s">
        <v>621</v>
      </c>
      <c r="T359" s="178" t="s">
        <v>621</v>
      </c>
      <c r="U359" s="178" t="s">
        <v>621</v>
      </c>
      <c r="V359" s="178" t="s">
        <v>621</v>
      </c>
      <c r="W359" s="178" t="s">
        <v>621</v>
      </c>
      <c r="X359" s="178" t="s">
        <v>621</v>
      </c>
      <c r="Y359" s="178" t="s">
        <v>621</v>
      </c>
      <c r="Z359" s="178" t="s">
        <v>621</v>
      </c>
      <c r="AA359" s="178" t="s">
        <v>621</v>
      </c>
      <c r="AB359" s="178" t="s">
        <v>621</v>
      </c>
      <c r="AC359" s="178" t="s">
        <v>621</v>
      </c>
      <c r="AD359" s="178" t="s">
        <v>621</v>
      </c>
      <c r="AE359" s="178" t="s">
        <v>621</v>
      </c>
      <c r="AF359" s="178" t="s">
        <v>621</v>
      </c>
      <c r="AG359" s="178" t="s">
        <v>621</v>
      </c>
      <c r="AH359" s="178" t="s">
        <v>621</v>
      </c>
      <c r="AI359" s="178" t="s">
        <v>621</v>
      </c>
      <c r="AJ359" s="178" t="s">
        <v>621</v>
      </c>
      <c r="AK359" s="178" t="s">
        <v>1575</v>
      </c>
      <c r="AL359" s="178" t="s">
        <v>621</v>
      </c>
      <c r="AM359" s="178" t="s">
        <v>621</v>
      </c>
      <c r="AN359" s="178" t="s">
        <v>621</v>
      </c>
      <c r="AO359" s="178" t="s">
        <v>621</v>
      </c>
      <c r="AP359" s="178" t="s">
        <v>621</v>
      </c>
      <c r="AQ359" s="178" t="s">
        <v>621</v>
      </c>
      <c r="AR359" s="178" t="s">
        <v>621</v>
      </c>
      <c r="AS359" s="178" t="s">
        <v>621</v>
      </c>
      <c r="AT359" s="178" t="s">
        <v>621</v>
      </c>
      <c r="AU359" s="178" t="s">
        <v>620</v>
      </c>
      <c r="AV359" s="178" t="s">
        <v>621</v>
      </c>
      <c r="AW359" s="178" t="s">
        <v>621</v>
      </c>
      <c r="AX359" s="178" t="s">
        <v>623</v>
      </c>
      <c r="AY359" s="178" t="s">
        <v>621</v>
      </c>
      <c r="AZ359" s="178" t="s">
        <v>622</v>
      </c>
      <c r="BA359" s="178" t="s">
        <v>621</v>
      </c>
      <c r="BC359" s="103">
        <f t="shared" si="30"/>
        <v>44</v>
      </c>
      <c r="BD359" s="103">
        <f t="shared" si="31"/>
        <v>2</v>
      </c>
      <c r="BE359" s="103">
        <f t="shared" si="32"/>
        <v>1</v>
      </c>
      <c r="BF359" s="103">
        <f t="shared" si="33"/>
        <v>2</v>
      </c>
      <c r="BG359" s="103">
        <f t="shared" si="34"/>
        <v>1</v>
      </c>
      <c r="BH359" s="103">
        <f t="shared" si="35"/>
        <v>47</v>
      </c>
    </row>
    <row r="360" spans="1:60" x14ac:dyDescent="0.25">
      <c r="A360" s="100">
        <v>1336</v>
      </c>
      <c r="B360" s="67" t="s">
        <v>374</v>
      </c>
      <c r="C360" s="67" t="s">
        <v>326</v>
      </c>
      <c r="D360" s="178" t="s">
        <v>621</v>
      </c>
      <c r="E360" s="178" t="s">
        <v>621</v>
      </c>
      <c r="F360" s="178" t="s">
        <v>621</v>
      </c>
      <c r="G360" s="178" t="s">
        <v>621</v>
      </c>
      <c r="H360" s="178" t="s">
        <v>621</v>
      </c>
      <c r="I360" s="178" t="s">
        <v>621</v>
      </c>
      <c r="J360" s="178" t="s">
        <v>621</v>
      </c>
      <c r="K360" s="178" t="s">
        <v>621</v>
      </c>
      <c r="L360" s="178" t="s">
        <v>622</v>
      </c>
      <c r="M360" s="178" t="s">
        <v>623</v>
      </c>
      <c r="N360" s="178" t="s">
        <v>621</v>
      </c>
      <c r="O360" s="178" t="s">
        <v>621</v>
      </c>
      <c r="P360" s="178" t="s">
        <v>621</v>
      </c>
      <c r="Q360" s="178" t="s">
        <v>623</v>
      </c>
      <c r="R360" s="178" t="s">
        <v>621</v>
      </c>
      <c r="S360" s="178" t="s">
        <v>621</v>
      </c>
      <c r="T360" s="178" t="s">
        <v>621</v>
      </c>
      <c r="U360" s="178" t="s">
        <v>621</v>
      </c>
      <c r="V360" s="178" t="s">
        <v>621</v>
      </c>
      <c r="W360" s="178" t="s">
        <v>621</v>
      </c>
      <c r="X360" s="178" t="s">
        <v>621</v>
      </c>
      <c r="Y360" s="178" t="s">
        <v>622</v>
      </c>
      <c r="Z360" s="178" t="s">
        <v>621</v>
      </c>
      <c r="AA360" s="178" t="s">
        <v>621</v>
      </c>
      <c r="AB360" s="178" t="s">
        <v>621</v>
      </c>
      <c r="AC360" s="178" t="s">
        <v>621</v>
      </c>
      <c r="AD360" s="178" t="s">
        <v>621</v>
      </c>
      <c r="AE360" s="178" t="s">
        <v>621</v>
      </c>
      <c r="AF360" s="178" t="s">
        <v>621</v>
      </c>
      <c r="AG360" s="178" t="s">
        <v>622</v>
      </c>
      <c r="AH360" s="178" t="s">
        <v>622</v>
      </c>
      <c r="AI360" s="178" t="s">
        <v>622</v>
      </c>
      <c r="AJ360" s="178" t="s">
        <v>621</v>
      </c>
      <c r="AK360" s="178" t="s">
        <v>623</v>
      </c>
      <c r="AL360" s="178" t="s">
        <v>621</v>
      </c>
      <c r="AM360" s="178" t="s">
        <v>621</v>
      </c>
      <c r="AN360" s="178" t="s">
        <v>621</v>
      </c>
      <c r="AO360" s="178" t="s">
        <v>620</v>
      </c>
      <c r="AP360" s="178" t="s">
        <v>621</v>
      </c>
      <c r="AQ360" s="178" t="s">
        <v>621</v>
      </c>
      <c r="AR360" s="178" t="s">
        <v>621</v>
      </c>
      <c r="AS360" s="178" t="s">
        <v>621</v>
      </c>
      <c r="AT360" s="178" t="s">
        <v>623</v>
      </c>
      <c r="AU360" s="178" t="s">
        <v>623</v>
      </c>
      <c r="AV360" s="178" t="s">
        <v>621</v>
      </c>
      <c r="AW360" s="178" t="s">
        <v>621</v>
      </c>
      <c r="AX360" s="178" t="s">
        <v>621</v>
      </c>
      <c r="AY360" s="178" t="s">
        <v>621</v>
      </c>
      <c r="AZ360" s="178" t="s">
        <v>622</v>
      </c>
      <c r="BA360" s="178" t="s">
        <v>622</v>
      </c>
      <c r="BC360" s="103">
        <f t="shared" si="30"/>
        <v>37</v>
      </c>
      <c r="BD360" s="103">
        <f t="shared" si="31"/>
        <v>7</v>
      </c>
      <c r="BE360" s="103">
        <f t="shared" si="32"/>
        <v>1</v>
      </c>
      <c r="BF360" s="103">
        <f t="shared" si="33"/>
        <v>5</v>
      </c>
      <c r="BG360" s="103">
        <f t="shared" si="34"/>
        <v>0</v>
      </c>
      <c r="BH360" s="103">
        <f t="shared" si="35"/>
        <v>45</v>
      </c>
    </row>
    <row r="361" spans="1:60" x14ac:dyDescent="0.25">
      <c r="A361" s="100">
        <v>1337</v>
      </c>
      <c r="B361" s="67" t="s">
        <v>363</v>
      </c>
      <c r="C361" s="67" t="s">
        <v>326</v>
      </c>
      <c r="D361" s="178" t="s">
        <v>621</v>
      </c>
      <c r="E361" s="178" t="s">
        <v>621</v>
      </c>
      <c r="F361" s="178" t="s">
        <v>621</v>
      </c>
      <c r="G361" s="178" t="s">
        <v>621</v>
      </c>
      <c r="H361" s="178" t="s">
        <v>621</v>
      </c>
      <c r="I361" s="178" t="s">
        <v>621</v>
      </c>
      <c r="J361" s="178" t="s">
        <v>623</v>
      </c>
      <c r="K361" s="178" t="s">
        <v>621</v>
      </c>
      <c r="L361" s="178" t="s">
        <v>621</v>
      </c>
      <c r="M361" s="178" t="s">
        <v>621</v>
      </c>
      <c r="N361" s="178" t="s">
        <v>621</v>
      </c>
      <c r="O361" s="178" t="s">
        <v>621</v>
      </c>
      <c r="P361" s="178" t="s">
        <v>621</v>
      </c>
      <c r="Q361" s="178" t="s">
        <v>621</v>
      </c>
      <c r="R361" s="178" t="s">
        <v>621</v>
      </c>
      <c r="S361" s="178" t="s">
        <v>621</v>
      </c>
      <c r="T361" s="178" t="s">
        <v>621</v>
      </c>
      <c r="U361" s="178" t="s">
        <v>621</v>
      </c>
      <c r="V361" s="178" t="s">
        <v>621</v>
      </c>
      <c r="W361" s="178" t="s">
        <v>621</v>
      </c>
      <c r="X361" s="178" t="s">
        <v>621</v>
      </c>
      <c r="Y361" s="178" t="s">
        <v>622</v>
      </c>
      <c r="Z361" s="178" t="s">
        <v>621</v>
      </c>
      <c r="AA361" s="178" t="s">
        <v>621</v>
      </c>
      <c r="AB361" s="178" t="s">
        <v>621</v>
      </c>
      <c r="AC361" s="178" t="s">
        <v>623</v>
      </c>
      <c r="AD361" s="178" t="s">
        <v>621</v>
      </c>
      <c r="AE361" s="178" t="s">
        <v>621</v>
      </c>
      <c r="AF361" s="178" t="s">
        <v>621</v>
      </c>
      <c r="AG361" s="178" t="s">
        <v>622</v>
      </c>
      <c r="AH361" s="178" t="s">
        <v>622</v>
      </c>
      <c r="AI361" s="178" t="s">
        <v>622</v>
      </c>
      <c r="AJ361" s="178" t="s">
        <v>621</v>
      </c>
      <c r="AK361" s="178" t="s">
        <v>621</v>
      </c>
      <c r="AL361" s="178" t="s">
        <v>621</v>
      </c>
      <c r="AM361" s="178" t="s">
        <v>621</v>
      </c>
      <c r="AN361" s="178" t="s">
        <v>621</v>
      </c>
      <c r="AO361" s="178" t="s">
        <v>623</v>
      </c>
      <c r="AP361" s="178" t="s">
        <v>621</v>
      </c>
      <c r="AQ361" s="178" t="s">
        <v>621</v>
      </c>
      <c r="AR361" s="178" t="s">
        <v>621</v>
      </c>
      <c r="AS361" s="178" t="s">
        <v>621</v>
      </c>
      <c r="AT361" s="178" t="s">
        <v>621</v>
      </c>
      <c r="AU361" s="178" t="s">
        <v>621</v>
      </c>
      <c r="AV361" s="178" t="s">
        <v>623</v>
      </c>
      <c r="AW361" s="178" t="s">
        <v>623</v>
      </c>
      <c r="AX361" s="178" t="s">
        <v>620</v>
      </c>
      <c r="AY361" s="178" t="s">
        <v>621</v>
      </c>
      <c r="AZ361" s="178" t="s">
        <v>622</v>
      </c>
      <c r="BA361" s="178" t="s">
        <v>622</v>
      </c>
      <c r="BC361" s="103">
        <f t="shared" si="30"/>
        <v>38</v>
      </c>
      <c r="BD361" s="103">
        <f t="shared" si="31"/>
        <v>6</v>
      </c>
      <c r="BE361" s="103">
        <f t="shared" si="32"/>
        <v>1</v>
      </c>
      <c r="BF361" s="103">
        <f t="shared" si="33"/>
        <v>5</v>
      </c>
      <c r="BG361" s="103">
        <f t="shared" si="34"/>
        <v>0</v>
      </c>
      <c r="BH361" s="103">
        <f t="shared" si="35"/>
        <v>45</v>
      </c>
    </row>
    <row r="362" spans="1:60" x14ac:dyDescent="0.25">
      <c r="A362" s="100">
        <v>1338</v>
      </c>
      <c r="B362" s="67" t="s">
        <v>364</v>
      </c>
      <c r="C362" s="67" t="s">
        <v>326</v>
      </c>
      <c r="D362" s="178" t="s">
        <v>621</v>
      </c>
      <c r="E362" s="178" t="s">
        <v>621</v>
      </c>
      <c r="F362" s="178" t="s">
        <v>621</v>
      </c>
      <c r="G362" s="178" t="s">
        <v>621</v>
      </c>
      <c r="H362" s="178" t="s">
        <v>621</v>
      </c>
      <c r="I362" s="178" t="s">
        <v>621</v>
      </c>
      <c r="J362" s="178" t="s">
        <v>621</v>
      </c>
      <c r="K362" s="178" t="s">
        <v>621</v>
      </c>
      <c r="L362" s="178" t="s">
        <v>621</v>
      </c>
      <c r="M362" s="178" t="s">
        <v>621</v>
      </c>
      <c r="N362" s="178" t="s">
        <v>621</v>
      </c>
      <c r="O362" s="178" t="s">
        <v>621</v>
      </c>
      <c r="P362" s="178" t="s">
        <v>621</v>
      </c>
      <c r="Q362" s="178" t="s">
        <v>621</v>
      </c>
      <c r="R362" s="178" t="s">
        <v>621</v>
      </c>
      <c r="S362" s="178" t="s">
        <v>621</v>
      </c>
      <c r="T362" s="178" t="s">
        <v>621</v>
      </c>
      <c r="U362" s="178" t="s">
        <v>621</v>
      </c>
      <c r="V362" s="178" t="s">
        <v>621</v>
      </c>
      <c r="W362" s="178" t="s">
        <v>621</v>
      </c>
      <c r="X362" s="178" t="s">
        <v>621</v>
      </c>
      <c r="Y362" s="178" t="s">
        <v>622</v>
      </c>
      <c r="Z362" s="178" t="s">
        <v>621</v>
      </c>
      <c r="AA362" s="178" t="s">
        <v>621</v>
      </c>
      <c r="AB362" s="178" t="s">
        <v>621</v>
      </c>
      <c r="AC362" s="178" t="s">
        <v>621</v>
      </c>
      <c r="AD362" s="178" t="s">
        <v>621</v>
      </c>
      <c r="AE362" s="178" t="s">
        <v>621</v>
      </c>
      <c r="AF362" s="178" t="s">
        <v>621</v>
      </c>
      <c r="AG362" s="178" t="s">
        <v>621</v>
      </c>
      <c r="AH362" s="178" t="s">
        <v>621</v>
      </c>
      <c r="AI362" s="178" t="s">
        <v>621</v>
      </c>
      <c r="AJ362" s="178" t="s">
        <v>621</v>
      </c>
      <c r="AK362" s="178" t="s">
        <v>621</v>
      </c>
      <c r="AL362" s="178" t="s">
        <v>621</v>
      </c>
      <c r="AM362" s="178" t="s">
        <v>621</v>
      </c>
      <c r="AN362" s="178" t="s">
        <v>621</v>
      </c>
      <c r="AO362" s="178" t="s">
        <v>623</v>
      </c>
      <c r="AP362" s="178" t="s">
        <v>621</v>
      </c>
      <c r="AQ362" s="178" t="s">
        <v>621</v>
      </c>
      <c r="AR362" s="178" t="s">
        <v>621</v>
      </c>
      <c r="AS362" s="178" t="s">
        <v>623</v>
      </c>
      <c r="AT362" s="178" t="s">
        <v>623</v>
      </c>
      <c r="AU362" s="178" t="s">
        <v>621</v>
      </c>
      <c r="AV362" s="178" t="s">
        <v>621</v>
      </c>
      <c r="AW362" s="178" t="s">
        <v>621</v>
      </c>
      <c r="AX362" s="178" t="s">
        <v>621</v>
      </c>
      <c r="AY362" s="178" t="s">
        <v>621</v>
      </c>
      <c r="AZ362" s="178" t="s">
        <v>622</v>
      </c>
      <c r="BA362" s="178" t="s">
        <v>621</v>
      </c>
      <c r="BC362" s="103">
        <f t="shared" si="30"/>
        <v>45</v>
      </c>
      <c r="BD362" s="103">
        <f t="shared" si="31"/>
        <v>2</v>
      </c>
      <c r="BE362" s="103">
        <f t="shared" si="32"/>
        <v>0</v>
      </c>
      <c r="BF362" s="103">
        <f t="shared" si="33"/>
        <v>3</v>
      </c>
      <c r="BG362" s="103">
        <f t="shared" si="34"/>
        <v>0</v>
      </c>
      <c r="BH362" s="103">
        <f t="shared" si="35"/>
        <v>47</v>
      </c>
    </row>
    <row r="363" spans="1:60" x14ac:dyDescent="0.25">
      <c r="A363" s="100">
        <v>1339</v>
      </c>
      <c r="B363" s="67" t="s">
        <v>343</v>
      </c>
      <c r="C363" s="67" t="s">
        <v>326</v>
      </c>
      <c r="D363" s="178" t="s">
        <v>621</v>
      </c>
      <c r="E363" s="178" t="s">
        <v>621</v>
      </c>
      <c r="F363" s="178" t="s">
        <v>621</v>
      </c>
      <c r="G363" s="178" t="s">
        <v>621</v>
      </c>
      <c r="H363" s="178" t="s">
        <v>623</v>
      </c>
      <c r="I363" s="178" t="s">
        <v>621</v>
      </c>
      <c r="J363" s="178" t="s">
        <v>623</v>
      </c>
      <c r="K363" s="178" t="s">
        <v>623</v>
      </c>
      <c r="L363" s="178" t="s">
        <v>621</v>
      </c>
      <c r="M363" s="178" t="s">
        <v>621</v>
      </c>
      <c r="N363" s="178" t="s">
        <v>621</v>
      </c>
      <c r="O363" s="178" t="s">
        <v>621</v>
      </c>
      <c r="P363" s="178" t="s">
        <v>621</v>
      </c>
      <c r="Q363" s="178" t="s">
        <v>620</v>
      </c>
      <c r="R363" s="178" t="s">
        <v>621</v>
      </c>
      <c r="S363" s="178" t="s">
        <v>621</v>
      </c>
      <c r="T363" s="178" t="s">
        <v>620</v>
      </c>
      <c r="U363" s="178" t="s">
        <v>621</v>
      </c>
      <c r="V363" s="178" t="s">
        <v>621</v>
      </c>
      <c r="W363" s="178" t="s">
        <v>621</v>
      </c>
      <c r="X363" s="178" t="s">
        <v>621</v>
      </c>
      <c r="Y363" s="178" t="s">
        <v>621</v>
      </c>
      <c r="Z363" s="178" t="s">
        <v>621</v>
      </c>
      <c r="AA363" s="178" t="s">
        <v>621</v>
      </c>
      <c r="AB363" s="178" t="s">
        <v>621</v>
      </c>
      <c r="AC363" s="178" t="s">
        <v>621</v>
      </c>
      <c r="AD363" s="178" t="s">
        <v>621</v>
      </c>
      <c r="AE363" s="178" t="s">
        <v>621</v>
      </c>
      <c r="AF363" s="178" t="s">
        <v>621</v>
      </c>
      <c r="AG363" s="178" t="s">
        <v>620</v>
      </c>
      <c r="AH363" s="178" t="s">
        <v>620</v>
      </c>
      <c r="AI363" s="178" t="s">
        <v>621</v>
      </c>
      <c r="AJ363" s="178" t="s">
        <v>621</v>
      </c>
      <c r="AK363" s="178" t="s">
        <v>621</v>
      </c>
      <c r="AL363" s="178" t="s">
        <v>621</v>
      </c>
      <c r="AM363" s="178" t="s">
        <v>621</v>
      </c>
      <c r="AN363" s="178" t="s">
        <v>621</v>
      </c>
      <c r="AO363" s="178" t="s">
        <v>621</v>
      </c>
      <c r="AP363" s="178" t="s">
        <v>621</v>
      </c>
      <c r="AQ363" s="178" t="s">
        <v>621</v>
      </c>
      <c r="AR363" s="178" t="s">
        <v>621</v>
      </c>
      <c r="AS363" s="178" t="s">
        <v>621</v>
      </c>
      <c r="AT363" s="178" t="s">
        <v>620</v>
      </c>
      <c r="AU363" s="178" t="s">
        <v>620</v>
      </c>
      <c r="AV363" s="178" t="s">
        <v>623</v>
      </c>
      <c r="AW363" s="178" t="s">
        <v>620</v>
      </c>
      <c r="AX363" s="178" t="s">
        <v>620</v>
      </c>
      <c r="AY363" s="178" t="s">
        <v>621</v>
      </c>
      <c r="AZ363" s="178" t="s">
        <v>621</v>
      </c>
      <c r="BA363" s="178" t="s">
        <v>621</v>
      </c>
      <c r="BC363" s="103">
        <f t="shared" si="30"/>
        <v>38</v>
      </c>
      <c r="BD363" s="103">
        <f t="shared" si="31"/>
        <v>0</v>
      </c>
      <c r="BE363" s="103">
        <f t="shared" si="32"/>
        <v>8</v>
      </c>
      <c r="BF363" s="103">
        <f t="shared" si="33"/>
        <v>4</v>
      </c>
      <c r="BG363" s="103">
        <f t="shared" si="34"/>
        <v>0</v>
      </c>
      <c r="BH363" s="103">
        <f t="shared" si="35"/>
        <v>46</v>
      </c>
    </row>
    <row r="364" spans="1:60" x14ac:dyDescent="0.25">
      <c r="A364" s="100">
        <v>1340</v>
      </c>
      <c r="B364" s="67" t="s">
        <v>365</v>
      </c>
      <c r="C364" s="67" t="s">
        <v>326</v>
      </c>
      <c r="D364" s="178" t="s">
        <v>621</v>
      </c>
      <c r="E364" s="178" t="s">
        <v>621</v>
      </c>
      <c r="F364" s="178" t="s">
        <v>621</v>
      </c>
      <c r="G364" s="178" t="s">
        <v>620</v>
      </c>
      <c r="H364" s="178" t="s">
        <v>621</v>
      </c>
      <c r="I364" s="178" t="s">
        <v>621</v>
      </c>
      <c r="J364" s="178" t="s">
        <v>621</v>
      </c>
      <c r="K364" s="178" t="s">
        <v>621</v>
      </c>
      <c r="L364" s="178" t="s">
        <v>623</v>
      </c>
      <c r="M364" s="178" t="s">
        <v>621</v>
      </c>
      <c r="N364" s="178" t="s">
        <v>621</v>
      </c>
      <c r="O364" s="178" t="s">
        <v>621</v>
      </c>
      <c r="P364" s="178" t="s">
        <v>621</v>
      </c>
      <c r="Q364" s="178" t="s">
        <v>621</v>
      </c>
      <c r="R364" s="178" t="s">
        <v>621</v>
      </c>
      <c r="S364" s="178" t="s">
        <v>621</v>
      </c>
      <c r="T364" s="178" t="s">
        <v>620</v>
      </c>
      <c r="U364" s="178" t="s">
        <v>621</v>
      </c>
      <c r="V364" s="178" t="s">
        <v>621</v>
      </c>
      <c r="W364" s="178" t="s">
        <v>623</v>
      </c>
      <c r="X364" s="178" t="s">
        <v>623</v>
      </c>
      <c r="Y364" s="178" t="s">
        <v>622</v>
      </c>
      <c r="Z364" s="178" t="s">
        <v>623</v>
      </c>
      <c r="AA364" s="178" t="s">
        <v>621</v>
      </c>
      <c r="AB364" s="178" t="s">
        <v>621</v>
      </c>
      <c r="AC364" s="178" t="s">
        <v>621</v>
      </c>
      <c r="AD364" s="178" t="s">
        <v>621</v>
      </c>
      <c r="AE364" s="178" t="s">
        <v>621</v>
      </c>
      <c r="AF364" s="178" t="s">
        <v>621</v>
      </c>
      <c r="AG364" s="178" t="s">
        <v>622</v>
      </c>
      <c r="AH364" s="178" t="s">
        <v>622</v>
      </c>
      <c r="AI364" s="178" t="s">
        <v>621</v>
      </c>
      <c r="AJ364" s="178" t="s">
        <v>621</v>
      </c>
      <c r="AK364" s="178" t="s">
        <v>621</v>
      </c>
      <c r="AL364" s="178" t="s">
        <v>623</v>
      </c>
      <c r="AM364" s="178" t="s">
        <v>621</v>
      </c>
      <c r="AN364" s="178" t="s">
        <v>621</v>
      </c>
      <c r="AO364" s="178" t="s">
        <v>620</v>
      </c>
      <c r="AP364" s="178" t="s">
        <v>621</v>
      </c>
      <c r="AQ364" s="178" t="s">
        <v>621</v>
      </c>
      <c r="AR364" s="178" t="s">
        <v>621</v>
      </c>
      <c r="AS364" s="178" t="s">
        <v>621</v>
      </c>
      <c r="AT364" s="178" t="s">
        <v>620</v>
      </c>
      <c r="AU364" s="178" t="s">
        <v>621</v>
      </c>
      <c r="AV364" s="178" t="s">
        <v>623</v>
      </c>
      <c r="AW364" s="178" t="s">
        <v>620</v>
      </c>
      <c r="AX364" s="178" t="s">
        <v>621</v>
      </c>
      <c r="AY364" s="178" t="s">
        <v>620</v>
      </c>
      <c r="AZ364" s="178" t="s">
        <v>622</v>
      </c>
      <c r="BA364" s="178" t="s">
        <v>620</v>
      </c>
      <c r="BC364" s="103">
        <f t="shared" si="30"/>
        <v>33</v>
      </c>
      <c r="BD364" s="103">
        <f t="shared" si="31"/>
        <v>4</v>
      </c>
      <c r="BE364" s="103">
        <f t="shared" si="32"/>
        <v>7</v>
      </c>
      <c r="BF364" s="103">
        <f t="shared" si="33"/>
        <v>6</v>
      </c>
      <c r="BG364" s="103">
        <f t="shared" si="34"/>
        <v>0</v>
      </c>
      <c r="BH364" s="103">
        <f t="shared" si="35"/>
        <v>44</v>
      </c>
    </row>
    <row r="365" spans="1:60" x14ac:dyDescent="0.25">
      <c r="A365" s="100">
        <v>1341</v>
      </c>
      <c r="B365" s="67" t="s">
        <v>366</v>
      </c>
      <c r="C365" s="67" t="s">
        <v>326</v>
      </c>
      <c r="D365" s="178" t="s">
        <v>621</v>
      </c>
      <c r="E365" s="178" t="s">
        <v>621</v>
      </c>
      <c r="F365" s="178" t="s">
        <v>621</v>
      </c>
      <c r="G365" s="178" t="s">
        <v>620</v>
      </c>
      <c r="H365" s="178" t="s">
        <v>621</v>
      </c>
      <c r="I365" s="178" t="s">
        <v>623</v>
      </c>
      <c r="J365" s="178" t="s">
        <v>623</v>
      </c>
      <c r="K365" s="178" t="s">
        <v>623</v>
      </c>
      <c r="L365" s="178" t="s">
        <v>622</v>
      </c>
      <c r="M365" s="178" t="s">
        <v>621</v>
      </c>
      <c r="N365" s="178" t="s">
        <v>623</v>
      </c>
      <c r="O365" s="178" t="s">
        <v>621</v>
      </c>
      <c r="P365" s="178" t="s">
        <v>620</v>
      </c>
      <c r="Q365" s="178" t="s">
        <v>620</v>
      </c>
      <c r="R365" s="178" t="s">
        <v>621</v>
      </c>
      <c r="S365" s="178" t="s">
        <v>621</v>
      </c>
      <c r="T365" s="178" t="s">
        <v>620</v>
      </c>
      <c r="U365" s="178" t="s">
        <v>621</v>
      </c>
      <c r="V365" s="178" t="s">
        <v>621</v>
      </c>
      <c r="W365" s="178" t="s">
        <v>621</v>
      </c>
      <c r="X365" s="178" t="s">
        <v>621</v>
      </c>
      <c r="Y365" s="178" t="s">
        <v>622</v>
      </c>
      <c r="Z365" s="178" t="s">
        <v>621</v>
      </c>
      <c r="AA365" s="178" t="s">
        <v>621</v>
      </c>
      <c r="AB365" s="178" t="s">
        <v>621</v>
      </c>
      <c r="AC365" s="178" t="s">
        <v>621</v>
      </c>
      <c r="AD365" s="178" t="s">
        <v>621</v>
      </c>
      <c r="AE365" s="178" t="s">
        <v>621</v>
      </c>
      <c r="AF365" s="178" t="s">
        <v>621</v>
      </c>
      <c r="AG365" s="178" t="s">
        <v>622</v>
      </c>
      <c r="AH365" s="178" t="s">
        <v>622</v>
      </c>
      <c r="AI365" s="178" t="s">
        <v>622</v>
      </c>
      <c r="AJ365" s="178" t="s">
        <v>621</v>
      </c>
      <c r="AK365" s="178" t="s">
        <v>621</v>
      </c>
      <c r="AL365" s="178" t="s">
        <v>622</v>
      </c>
      <c r="AM365" s="178" t="s">
        <v>621</v>
      </c>
      <c r="AN365" s="178" t="s">
        <v>621</v>
      </c>
      <c r="AO365" s="178" t="s">
        <v>621</v>
      </c>
      <c r="AP365" s="178" t="s">
        <v>621</v>
      </c>
      <c r="AQ365" s="178" t="s">
        <v>622</v>
      </c>
      <c r="AR365" s="178" t="s">
        <v>621</v>
      </c>
      <c r="AS365" s="178" t="s">
        <v>621</v>
      </c>
      <c r="AT365" s="178" t="s">
        <v>621</v>
      </c>
      <c r="AU365" s="178" t="s">
        <v>621</v>
      </c>
      <c r="AV365" s="178" t="s">
        <v>621</v>
      </c>
      <c r="AW365" s="178" t="s">
        <v>622</v>
      </c>
      <c r="AX365" s="178" t="s">
        <v>623</v>
      </c>
      <c r="AY365" s="178" t="s">
        <v>621</v>
      </c>
      <c r="AZ365" s="178" t="s">
        <v>622</v>
      </c>
      <c r="BA365" s="178" t="s">
        <v>622</v>
      </c>
      <c r="BC365" s="103">
        <f t="shared" si="30"/>
        <v>31</v>
      </c>
      <c r="BD365" s="103">
        <f t="shared" si="31"/>
        <v>10</v>
      </c>
      <c r="BE365" s="103">
        <f t="shared" si="32"/>
        <v>4</v>
      </c>
      <c r="BF365" s="103">
        <f t="shared" si="33"/>
        <v>5</v>
      </c>
      <c r="BG365" s="103">
        <f t="shared" si="34"/>
        <v>0</v>
      </c>
      <c r="BH365" s="103">
        <f t="shared" si="35"/>
        <v>45</v>
      </c>
    </row>
    <row r="366" spans="1:60" x14ac:dyDescent="0.25">
      <c r="A366" s="100">
        <v>1342</v>
      </c>
      <c r="B366" s="67" t="s">
        <v>367</v>
      </c>
      <c r="C366" s="67" t="s">
        <v>326</v>
      </c>
      <c r="D366" s="178" t="s">
        <v>621</v>
      </c>
      <c r="E366" s="178" t="s">
        <v>623</v>
      </c>
      <c r="F366" s="178" t="s">
        <v>623</v>
      </c>
      <c r="G366" s="178" t="s">
        <v>623</v>
      </c>
      <c r="H366" s="178" t="s">
        <v>623</v>
      </c>
      <c r="I366" s="178" t="s">
        <v>621</v>
      </c>
      <c r="J366" s="178" t="s">
        <v>623</v>
      </c>
      <c r="K366" s="178" t="s">
        <v>621</v>
      </c>
      <c r="L366" s="178" t="s">
        <v>622</v>
      </c>
      <c r="M366" s="178" t="s">
        <v>621</v>
      </c>
      <c r="N366" s="178" t="s">
        <v>621</v>
      </c>
      <c r="O366" s="178" t="s">
        <v>621</v>
      </c>
      <c r="P366" s="178" t="s">
        <v>621</v>
      </c>
      <c r="Q366" s="178" t="s">
        <v>621</v>
      </c>
      <c r="R366" s="178" t="s">
        <v>621</v>
      </c>
      <c r="S366" s="178" t="s">
        <v>621</v>
      </c>
      <c r="T366" s="178" t="s">
        <v>620</v>
      </c>
      <c r="U366" s="178" t="s">
        <v>621</v>
      </c>
      <c r="V366" s="178" t="s">
        <v>621</v>
      </c>
      <c r="W366" s="178" t="s">
        <v>621</v>
      </c>
      <c r="X366" s="178" t="s">
        <v>621</v>
      </c>
      <c r="Y366" s="178" t="s">
        <v>622</v>
      </c>
      <c r="Z366" s="178" t="s">
        <v>621</v>
      </c>
      <c r="AA366" s="178" t="s">
        <v>621</v>
      </c>
      <c r="AB366" s="178" t="s">
        <v>621</v>
      </c>
      <c r="AC366" s="178" t="s">
        <v>621</v>
      </c>
      <c r="AD366" s="178" t="s">
        <v>621</v>
      </c>
      <c r="AE366" s="178" t="s">
        <v>621</v>
      </c>
      <c r="AF366" s="178" t="s">
        <v>621</v>
      </c>
      <c r="AG366" s="178" t="s">
        <v>622</v>
      </c>
      <c r="AH366" s="178" t="s">
        <v>622</v>
      </c>
      <c r="AI366" s="178" t="s">
        <v>622</v>
      </c>
      <c r="AJ366" s="178" t="s">
        <v>621</v>
      </c>
      <c r="AK366" s="178" t="s">
        <v>621</v>
      </c>
      <c r="AL366" s="178" t="s">
        <v>621</v>
      </c>
      <c r="AM366" s="178" t="s">
        <v>621</v>
      </c>
      <c r="AN366" s="178" t="s">
        <v>621</v>
      </c>
      <c r="AO366" s="178" t="s">
        <v>623</v>
      </c>
      <c r="AP366" s="178" t="s">
        <v>621</v>
      </c>
      <c r="AQ366" s="178" t="s">
        <v>621</v>
      </c>
      <c r="AR366" s="178" t="s">
        <v>621</v>
      </c>
      <c r="AS366" s="178" t="s">
        <v>621</v>
      </c>
      <c r="AT366" s="178" t="s">
        <v>623</v>
      </c>
      <c r="AU366" s="178" t="s">
        <v>621</v>
      </c>
      <c r="AV366" s="178" t="s">
        <v>621</v>
      </c>
      <c r="AW366" s="178" t="s">
        <v>620</v>
      </c>
      <c r="AX366" s="178" t="s">
        <v>621</v>
      </c>
      <c r="AY366" s="178" t="s">
        <v>621</v>
      </c>
      <c r="AZ366" s="178" t="s">
        <v>622</v>
      </c>
      <c r="BA366" s="178" t="s">
        <v>620</v>
      </c>
      <c r="BC366" s="103">
        <f t="shared" si="30"/>
        <v>34</v>
      </c>
      <c r="BD366" s="103">
        <f t="shared" si="31"/>
        <v>6</v>
      </c>
      <c r="BE366" s="103">
        <f t="shared" si="32"/>
        <v>3</v>
      </c>
      <c r="BF366" s="103">
        <f t="shared" si="33"/>
        <v>7</v>
      </c>
      <c r="BG366" s="103">
        <f t="shared" si="34"/>
        <v>0</v>
      </c>
      <c r="BH366" s="103">
        <f t="shared" si="35"/>
        <v>43</v>
      </c>
    </row>
    <row r="367" spans="1:60" x14ac:dyDescent="0.25">
      <c r="A367" s="100">
        <v>1343</v>
      </c>
      <c r="B367" s="67" t="s">
        <v>368</v>
      </c>
      <c r="C367" s="67" t="s">
        <v>326</v>
      </c>
      <c r="D367" s="178" t="s">
        <v>621</v>
      </c>
      <c r="E367" s="178" t="s">
        <v>621</v>
      </c>
      <c r="F367" s="178" t="s">
        <v>621</v>
      </c>
      <c r="G367" s="178" t="s">
        <v>621</v>
      </c>
      <c r="H367" s="178" t="s">
        <v>623</v>
      </c>
      <c r="I367" s="178" t="s">
        <v>621</v>
      </c>
      <c r="J367" s="178" t="s">
        <v>623</v>
      </c>
      <c r="K367" s="178" t="s">
        <v>621</v>
      </c>
      <c r="L367" s="178" t="s">
        <v>622</v>
      </c>
      <c r="M367" s="178" t="s">
        <v>621</v>
      </c>
      <c r="N367" s="178" t="s">
        <v>621</v>
      </c>
      <c r="O367" s="178" t="s">
        <v>621</v>
      </c>
      <c r="P367" s="178" t="s">
        <v>620</v>
      </c>
      <c r="Q367" s="178" t="s">
        <v>621</v>
      </c>
      <c r="R367" s="178" t="s">
        <v>621</v>
      </c>
      <c r="S367" s="178" t="s">
        <v>621</v>
      </c>
      <c r="T367" s="178" t="s">
        <v>620</v>
      </c>
      <c r="U367" s="178" t="s">
        <v>621</v>
      </c>
      <c r="V367" s="178" t="s">
        <v>621</v>
      </c>
      <c r="W367" s="178" t="s">
        <v>621</v>
      </c>
      <c r="X367" s="178" t="s">
        <v>621</v>
      </c>
      <c r="Y367" s="178" t="s">
        <v>621</v>
      </c>
      <c r="Z367" s="178" t="s">
        <v>621</v>
      </c>
      <c r="AA367" s="178" t="s">
        <v>621</v>
      </c>
      <c r="AB367" s="178" t="s">
        <v>621</v>
      </c>
      <c r="AC367" s="178" t="s">
        <v>621</v>
      </c>
      <c r="AD367" s="178" t="s">
        <v>621</v>
      </c>
      <c r="AE367" s="178" t="s">
        <v>621</v>
      </c>
      <c r="AF367" s="178" t="s">
        <v>621</v>
      </c>
      <c r="AG367" s="178" t="s">
        <v>620</v>
      </c>
      <c r="AH367" s="178" t="s">
        <v>622</v>
      </c>
      <c r="AI367" s="178" t="s">
        <v>622</v>
      </c>
      <c r="AJ367" s="178" t="s">
        <v>621</v>
      </c>
      <c r="AK367" s="178" t="s">
        <v>621</v>
      </c>
      <c r="AL367" s="178" t="s">
        <v>621</v>
      </c>
      <c r="AM367" s="178" t="s">
        <v>621</v>
      </c>
      <c r="AN367" s="178" t="s">
        <v>621</v>
      </c>
      <c r="AO367" s="178" t="s">
        <v>620</v>
      </c>
      <c r="AP367" s="178" t="s">
        <v>621</v>
      </c>
      <c r="AQ367" s="178" t="s">
        <v>621</v>
      </c>
      <c r="AR367" s="178" t="s">
        <v>621</v>
      </c>
      <c r="AS367" s="178" t="s">
        <v>621</v>
      </c>
      <c r="AT367" s="178" t="s">
        <v>623</v>
      </c>
      <c r="AU367" s="178" t="s">
        <v>621</v>
      </c>
      <c r="AV367" s="178" t="s">
        <v>621</v>
      </c>
      <c r="AW367" s="178" t="s">
        <v>623</v>
      </c>
      <c r="AX367" s="178" t="s">
        <v>621</v>
      </c>
      <c r="AY367" s="178" t="s">
        <v>620</v>
      </c>
      <c r="AZ367" s="178" t="s">
        <v>621</v>
      </c>
      <c r="BA367" s="178" t="s">
        <v>621</v>
      </c>
      <c r="BC367" s="103">
        <f t="shared" si="30"/>
        <v>38</v>
      </c>
      <c r="BD367" s="103">
        <f t="shared" si="31"/>
        <v>3</v>
      </c>
      <c r="BE367" s="103">
        <f t="shared" si="32"/>
        <v>5</v>
      </c>
      <c r="BF367" s="103">
        <f t="shared" si="33"/>
        <v>4</v>
      </c>
      <c r="BG367" s="103">
        <f t="shared" si="34"/>
        <v>0</v>
      </c>
      <c r="BH367" s="103">
        <f t="shared" si="35"/>
        <v>46</v>
      </c>
    </row>
    <row r="368" spans="1:60" x14ac:dyDescent="0.25">
      <c r="A368" s="100">
        <v>1344</v>
      </c>
      <c r="B368" s="67" t="s">
        <v>369</v>
      </c>
      <c r="C368" s="67" t="s">
        <v>326</v>
      </c>
      <c r="D368" s="178" t="s">
        <v>621</v>
      </c>
      <c r="E368" s="178" t="s">
        <v>621</v>
      </c>
      <c r="F368" s="178" t="s">
        <v>621</v>
      </c>
      <c r="G368" s="178" t="s">
        <v>621</v>
      </c>
      <c r="H368" s="178" t="s">
        <v>623</v>
      </c>
      <c r="I368" s="178" t="s">
        <v>621</v>
      </c>
      <c r="J368" s="178" t="s">
        <v>621</v>
      </c>
      <c r="K368" s="178" t="s">
        <v>621</v>
      </c>
      <c r="L368" s="178" t="s">
        <v>621</v>
      </c>
      <c r="M368" s="178" t="s">
        <v>621</v>
      </c>
      <c r="N368" s="178" t="s">
        <v>621</v>
      </c>
      <c r="O368" s="178" t="s">
        <v>621</v>
      </c>
      <c r="P368" s="178" t="s">
        <v>621</v>
      </c>
      <c r="Q368" s="178" t="s">
        <v>621</v>
      </c>
      <c r="R368" s="178" t="s">
        <v>621</v>
      </c>
      <c r="S368" s="178" t="s">
        <v>621</v>
      </c>
      <c r="T368" s="178" t="s">
        <v>621</v>
      </c>
      <c r="U368" s="178" t="s">
        <v>621</v>
      </c>
      <c r="V368" s="178" t="s">
        <v>621</v>
      </c>
      <c r="W368" s="178" t="s">
        <v>621</v>
      </c>
      <c r="X368" s="178" t="s">
        <v>621</v>
      </c>
      <c r="Y368" s="178" t="s">
        <v>623</v>
      </c>
      <c r="Z368" s="178" t="s">
        <v>621</v>
      </c>
      <c r="AA368" s="178" t="s">
        <v>621</v>
      </c>
      <c r="AB368" s="178" t="s">
        <v>621</v>
      </c>
      <c r="AC368" s="178" t="s">
        <v>621</v>
      </c>
      <c r="AD368" s="178" t="s">
        <v>621</v>
      </c>
      <c r="AE368" s="178" t="s">
        <v>621</v>
      </c>
      <c r="AF368" s="178" t="s">
        <v>621</v>
      </c>
      <c r="AG368" s="178" t="s">
        <v>622</v>
      </c>
      <c r="AH368" s="178" t="s">
        <v>622</v>
      </c>
      <c r="AI368" s="178" t="s">
        <v>622</v>
      </c>
      <c r="AJ368" s="178" t="s">
        <v>621</v>
      </c>
      <c r="AK368" s="178" t="s">
        <v>621</v>
      </c>
      <c r="AL368" s="178" t="s">
        <v>621</v>
      </c>
      <c r="AM368" s="178" t="s">
        <v>621</v>
      </c>
      <c r="AN368" s="178" t="s">
        <v>621</v>
      </c>
      <c r="AO368" s="178" t="s">
        <v>623</v>
      </c>
      <c r="AP368" s="178" t="s">
        <v>623</v>
      </c>
      <c r="AQ368" s="178" t="s">
        <v>621</v>
      </c>
      <c r="AR368" s="178" t="s">
        <v>621</v>
      </c>
      <c r="AS368" s="178" t="s">
        <v>621</v>
      </c>
      <c r="AT368" s="178" t="s">
        <v>621</v>
      </c>
      <c r="AU368" s="178" t="s">
        <v>621</v>
      </c>
      <c r="AV368" s="178" t="s">
        <v>621</v>
      </c>
      <c r="AW368" s="178" t="s">
        <v>621</v>
      </c>
      <c r="AX368" s="178" t="s">
        <v>620</v>
      </c>
      <c r="AY368" s="178" t="s">
        <v>621</v>
      </c>
      <c r="AZ368" s="178" t="s">
        <v>622</v>
      </c>
      <c r="BA368" s="178" t="s">
        <v>622</v>
      </c>
      <c r="BC368" s="103">
        <f t="shared" si="30"/>
        <v>40</v>
      </c>
      <c r="BD368" s="103">
        <f t="shared" si="31"/>
        <v>5</v>
      </c>
      <c r="BE368" s="103">
        <f t="shared" si="32"/>
        <v>1</v>
      </c>
      <c r="BF368" s="103">
        <f t="shared" si="33"/>
        <v>4</v>
      </c>
      <c r="BG368" s="103">
        <f t="shared" si="34"/>
        <v>0</v>
      </c>
      <c r="BH368" s="103">
        <f t="shared" si="35"/>
        <v>46</v>
      </c>
    </row>
    <row r="369" spans="1:60" x14ac:dyDescent="0.25">
      <c r="A369" s="100">
        <v>1345</v>
      </c>
      <c r="B369" s="67" t="s">
        <v>370</v>
      </c>
      <c r="C369" s="67" t="s">
        <v>326</v>
      </c>
      <c r="D369" s="178" t="s">
        <v>621</v>
      </c>
      <c r="E369" s="178" t="s">
        <v>621</v>
      </c>
      <c r="F369" s="178" t="s">
        <v>621</v>
      </c>
      <c r="G369" s="178" t="s">
        <v>620</v>
      </c>
      <c r="H369" s="178" t="s">
        <v>623</v>
      </c>
      <c r="I369" s="178" t="s">
        <v>621</v>
      </c>
      <c r="J369" s="178" t="s">
        <v>623</v>
      </c>
      <c r="K369" s="178" t="s">
        <v>621</v>
      </c>
      <c r="L369" s="178" t="s">
        <v>621</v>
      </c>
      <c r="M369" s="178" t="s">
        <v>621</v>
      </c>
      <c r="N369" s="178" t="s">
        <v>621</v>
      </c>
      <c r="O369" s="178" t="s">
        <v>621</v>
      </c>
      <c r="P369" s="178" t="s">
        <v>621</v>
      </c>
      <c r="Q369" s="178" t="s">
        <v>621</v>
      </c>
      <c r="R369" s="178" t="s">
        <v>621</v>
      </c>
      <c r="S369" s="178" t="s">
        <v>621</v>
      </c>
      <c r="T369" s="178" t="s">
        <v>621</v>
      </c>
      <c r="U369" s="178" t="s">
        <v>621</v>
      </c>
      <c r="V369" s="178" t="s">
        <v>621</v>
      </c>
      <c r="W369" s="178" t="s">
        <v>621</v>
      </c>
      <c r="X369" s="178" t="s">
        <v>621</v>
      </c>
      <c r="Y369" s="178" t="s">
        <v>621</v>
      </c>
      <c r="Z369" s="178" t="s">
        <v>621</v>
      </c>
      <c r="AA369" s="178" t="s">
        <v>621</v>
      </c>
      <c r="AB369" s="178" t="s">
        <v>621</v>
      </c>
      <c r="AC369" s="178" t="s">
        <v>621</v>
      </c>
      <c r="AD369" s="178" t="s">
        <v>621</v>
      </c>
      <c r="AE369" s="178" t="s">
        <v>621</v>
      </c>
      <c r="AF369" s="178" t="s">
        <v>621</v>
      </c>
      <c r="AG369" s="178" t="s">
        <v>622</v>
      </c>
      <c r="AH369" s="178" t="s">
        <v>622</v>
      </c>
      <c r="AI369" s="178" t="s">
        <v>622</v>
      </c>
      <c r="AJ369" s="178" t="s">
        <v>621</v>
      </c>
      <c r="AK369" s="178" t="s">
        <v>621</v>
      </c>
      <c r="AL369" s="178" t="s">
        <v>621</v>
      </c>
      <c r="AM369" s="178" t="s">
        <v>621</v>
      </c>
      <c r="AN369" s="178" t="s">
        <v>621</v>
      </c>
      <c r="AO369" s="178" t="s">
        <v>621</v>
      </c>
      <c r="AP369" s="178" t="s">
        <v>621</v>
      </c>
      <c r="AQ369" s="178" t="s">
        <v>621</v>
      </c>
      <c r="AR369" s="178" t="s">
        <v>621</v>
      </c>
      <c r="AS369" s="178" t="s">
        <v>621</v>
      </c>
      <c r="AT369" s="178" t="s">
        <v>621</v>
      </c>
      <c r="AU369" s="178" t="s">
        <v>621</v>
      </c>
      <c r="AV369" s="178" t="s">
        <v>623</v>
      </c>
      <c r="AW369" s="178" t="s">
        <v>621</v>
      </c>
      <c r="AX369" s="178" t="s">
        <v>621</v>
      </c>
      <c r="AY369" s="178" t="s">
        <v>621</v>
      </c>
      <c r="AZ369" s="178" t="s">
        <v>622</v>
      </c>
      <c r="BA369" s="178" t="s">
        <v>621</v>
      </c>
      <c r="BC369" s="103">
        <f t="shared" si="30"/>
        <v>42</v>
      </c>
      <c r="BD369" s="103">
        <f t="shared" si="31"/>
        <v>4</v>
      </c>
      <c r="BE369" s="103">
        <f t="shared" si="32"/>
        <v>1</v>
      </c>
      <c r="BF369" s="103">
        <f t="shared" si="33"/>
        <v>3</v>
      </c>
      <c r="BG369" s="103">
        <f t="shared" si="34"/>
        <v>0</v>
      </c>
      <c r="BH369" s="103">
        <f t="shared" si="35"/>
        <v>47</v>
      </c>
    </row>
    <row r="370" spans="1:60" x14ac:dyDescent="0.25">
      <c r="A370" s="100">
        <v>1346</v>
      </c>
      <c r="B370" s="67" t="s">
        <v>371</v>
      </c>
      <c r="C370" s="67" t="s">
        <v>326</v>
      </c>
      <c r="D370" s="178" t="s">
        <v>621</v>
      </c>
      <c r="E370" s="178" t="s">
        <v>621</v>
      </c>
      <c r="F370" s="178" t="s">
        <v>623</v>
      </c>
      <c r="G370" s="178" t="s">
        <v>621</v>
      </c>
      <c r="H370" s="178" t="s">
        <v>623</v>
      </c>
      <c r="I370" s="178" t="s">
        <v>621</v>
      </c>
      <c r="J370" s="178" t="s">
        <v>621</v>
      </c>
      <c r="K370" s="178" t="s">
        <v>621</v>
      </c>
      <c r="L370" s="178" t="s">
        <v>622</v>
      </c>
      <c r="M370" s="178" t="s">
        <v>621</v>
      </c>
      <c r="N370" s="178" t="s">
        <v>621</v>
      </c>
      <c r="O370" s="178" t="s">
        <v>621</v>
      </c>
      <c r="P370" s="178" t="s">
        <v>621</v>
      </c>
      <c r="Q370" s="178" t="s">
        <v>621</v>
      </c>
      <c r="R370" s="178" t="s">
        <v>623</v>
      </c>
      <c r="S370" s="178" t="s">
        <v>621</v>
      </c>
      <c r="T370" s="178" t="s">
        <v>620</v>
      </c>
      <c r="U370" s="178" t="s">
        <v>621</v>
      </c>
      <c r="V370" s="178" t="s">
        <v>621</v>
      </c>
      <c r="W370" s="178" t="s">
        <v>621</v>
      </c>
      <c r="X370" s="178" t="s">
        <v>621</v>
      </c>
      <c r="Y370" s="178" t="s">
        <v>623</v>
      </c>
      <c r="Z370" s="178" t="s">
        <v>621</v>
      </c>
      <c r="AA370" s="178" t="s">
        <v>621</v>
      </c>
      <c r="AB370" s="178" t="s">
        <v>621</v>
      </c>
      <c r="AC370" s="178" t="s">
        <v>621</v>
      </c>
      <c r="AD370" s="178" t="s">
        <v>621</v>
      </c>
      <c r="AE370" s="178" t="s">
        <v>621</v>
      </c>
      <c r="AF370" s="178" t="s">
        <v>621</v>
      </c>
      <c r="AG370" s="178" t="s">
        <v>621</v>
      </c>
      <c r="AH370" s="178" t="s">
        <v>622</v>
      </c>
      <c r="AI370" s="178" t="s">
        <v>621</v>
      </c>
      <c r="AJ370" s="178" t="s">
        <v>621</v>
      </c>
      <c r="AK370" s="178" t="s">
        <v>621</v>
      </c>
      <c r="AL370" s="178" t="s">
        <v>623</v>
      </c>
      <c r="AM370" s="178" t="s">
        <v>621</v>
      </c>
      <c r="AN370" s="178" t="s">
        <v>621</v>
      </c>
      <c r="AO370" s="178" t="s">
        <v>621</v>
      </c>
      <c r="AP370" s="178" t="s">
        <v>621</v>
      </c>
      <c r="AQ370" s="178" t="s">
        <v>621</v>
      </c>
      <c r="AR370" s="178" t="s">
        <v>621</v>
      </c>
      <c r="AS370" s="178" t="s">
        <v>621</v>
      </c>
      <c r="AT370" s="178" t="s">
        <v>621</v>
      </c>
      <c r="AU370" s="178" t="s">
        <v>621</v>
      </c>
      <c r="AV370" s="178" t="s">
        <v>623</v>
      </c>
      <c r="AW370" s="178" t="s">
        <v>622</v>
      </c>
      <c r="AX370" s="178" t="s">
        <v>623</v>
      </c>
      <c r="AY370" s="178" t="s">
        <v>620</v>
      </c>
      <c r="AZ370" s="178" t="s">
        <v>622</v>
      </c>
      <c r="BA370" s="178" t="s">
        <v>621</v>
      </c>
      <c r="BC370" s="103">
        <f t="shared" si="30"/>
        <v>37</v>
      </c>
      <c r="BD370" s="103">
        <f t="shared" si="31"/>
        <v>4</v>
      </c>
      <c r="BE370" s="103">
        <f t="shared" si="32"/>
        <v>2</v>
      </c>
      <c r="BF370" s="103">
        <f t="shared" si="33"/>
        <v>7</v>
      </c>
      <c r="BG370" s="103">
        <f t="shared" si="34"/>
        <v>0</v>
      </c>
      <c r="BH370" s="103">
        <f t="shared" si="35"/>
        <v>43</v>
      </c>
    </row>
    <row r="371" spans="1:60" x14ac:dyDescent="0.25">
      <c r="A371" s="100">
        <v>1347</v>
      </c>
      <c r="B371" s="67" t="s">
        <v>350</v>
      </c>
      <c r="C371" s="67" t="s">
        <v>326</v>
      </c>
      <c r="D371" s="178" t="s">
        <v>621</v>
      </c>
      <c r="E371" s="178" t="s">
        <v>621</v>
      </c>
      <c r="F371" s="178" t="s">
        <v>621</v>
      </c>
      <c r="G371" s="178" t="s">
        <v>621</v>
      </c>
      <c r="H371" s="178" t="s">
        <v>621</v>
      </c>
      <c r="I371" s="178" t="s">
        <v>621</v>
      </c>
      <c r="J371" s="178" t="s">
        <v>621</v>
      </c>
      <c r="K371" s="178" t="s">
        <v>621</v>
      </c>
      <c r="L371" s="178" t="s">
        <v>621</v>
      </c>
      <c r="M371" s="178" t="s">
        <v>621</v>
      </c>
      <c r="N371" s="178" t="s">
        <v>621</v>
      </c>
      <c r="O371" s="178" t="s">
        <v>621</v>
      </c>
      <c r="P371" s="178" t="s">
        <v>621</v>
      </c>
      <c r="Q371" s="178" t="s">
        <v>621</v>
      </c>
      <c r="R371" s="178" t="s">
        <v>623</v>
      </c>
      <c r="S371" s="178" t="s">
        <v>621</v>
      </c>
      <c r="T371" s="178" t="s">
        <v>621</v>
      </c>
      <c r="U371" s="178" t="s">
        <v>621</v>
      </c>
      <c r="V371" s="178" t="s">
        <v>621</v>
      </c>
      <c r="W371" s="178" t="s">
        <v>623</v>
      </c>
      <c r="X371" s="178" t="s">
        <v>621</v>
      </c>
      <c r="Y371" s="178" t="s">
        <v>622</v>
      </c>
      <c r="Z371" s="178" t="s">
        <v>621</v>
      </c>
      <c r="AA371" s="178" t="s">
        <v>621</v>
      </c>
      <c r="AB371" s="178" t="s">
        <v>623</v>
      </c>
      <c r="AC371" s="178" t="s">
        <v>621</v>
      </c>
      <c r="AD371" s="178" t="s">
        <v>621</v>
      </c>
      <c r="AE371" s="178" t="s">
        <v>621</v>
      </c>
      <c r="AF371" s="178" t="s">
        <v>621</v>
      </c>
      <c r="AG371" s="178" t="s">
        <v>622</v>
      </c>
      <c r="AH371" s="178" t="s">
        <v>622</v>
      </c>
      <c r="AI371" s="178" t="s">
        <v>622</v>
      </c>
      <c r="AJ371" s="178" t="s">
        <v>621</v>
      </c>
      <c r="AK371" s="178" t="s">
        <v>623</v>
      </c>
      <c r="AL371" s="178" t="s">
        <v>621</v>
      </c>
      <c r="AM371" s="178" t="s">
        <v>621</v>
      </c>
      <c r="AN371" s="178" t="s">
        <v>621</v>
      </c>
      <c r="AO371" s="178" t="s">
        <v>621</v>
      </c>
      <c r="AP371" s="178" t="s">
        <v>621</v>
      </c>
      <c r="AQ371" s="178" t="s">
        <v>621</v>
      </c>
      <c r="AR371" s="178" t="s">
        <v>621</v>
      </c>
      <c r="AS371" s="178" t="s">
        <v>621</v>
      </c>
      <c r="AT371" s="178" t="s">
        <v>621</v>
      </c>
      <c r="AU371" s="178" t="s">
        <v>621</v>
      </c>
      <c r="AV371" s="178" t="s">
        <v>621</v>
      </c>
      <c r="AW371" s="178" t="s">
        <v>621</v>
      </c>
      <c r="AX371" s="178" t="s">
        <v>621</v>
      </c>
      <c r="AY371" s="178" t="s">
        <v>621</v>
      </c>
      <c r="AZ371" s="178" t="s">
        <v>622</v>
      </c>
      <c r="BA371" s="178" t="s">
        <v>623</v>
      </c>
      <c r="BC371" s="103">
        <f t="shared" si="30"/>
        <v>40</v>
      </c>
      <c r="BD371" s="103">
        <f t="shared" si="31"/>
        <v>5</v>
      </c>
      <c r="BE371" s="103">
        <f t="shared" si="32"/>
        <v>0</v>
      </c>
      <c r="BF371" s="103">
        <f t="shared" si="33"/>
        <v>5</v>
      </c>
      <c r="BG371" s="103">
        <f t="shared" si="34"/>
        <v>0</v>
      </c>
      <c r="BH371" s="103">
        <f t="shared" si="35"/>
        <v>45</v>
      </c>
    </row>
    <row r="372" spans="1:60" x14ac:dyDescent="0.25">
      <c r="A372" s="100">
        <v>1348</v>
      </c>
      <c r="B372" s="67" t="s">
        <v>372</v>
      </c>
      <c r="C372" s="67" t="s">
        <v>326</v>
      </c>
      <c r="D372" s="178" t="s">
        <v>621</v>
      </c>
      <c r="E372" s="178" t="s">
        <v>621</v>
      </c>
      <c r="F372" s="178" t="s">
        <v>621</v>
      </c>
      <c r="G372" s="178" t="s">
        <v>621</v>
      </c>
      <c r="H372" s="178" t="s">
        <v>621</v>
      </c>
      <c r="I372" s="178" t="s">
        <v>621</v>
      </c>
      <c r="J372" s="178" t="s">
        <v>623</v>
      </c>
      <c r="K372" s="178" t="s">
        <v>621</v>
      </c>
      <c r="L372" s="178" t="s">
        <v>621</v>
      </c>
      <c r="M372" s="178" t="s">
        <v>621</v>
      </c>
      <c r="N372" s="178" t="s">
        <v>621</v>
      </c>
      <c r="O372" s="178" t="s">
        <v>621</v>
      </c>
      <c r="P372" s="178" t="s">
        <v>621</v>
      </c>
      <c r="Q372" s="178" t="s">
        <v>620</v>
      </c>
      <c r="R372" s="178" t="s">
        <v>621</v>
      </c>
      <c r="S372" s="178" t="s">
        <v>621</v>
      </c>
      <c r="T372" s="178" t="s">
        <v>623</v>
      </c>
      <c r="U372" s="178" t="s">
        <v>621</v>
      </c>
      <c r="V372" s="178" t="s">
        <v>621</v>
      </c>
      <c r="W372" s="178" t="s">
        <v>623</v>
      </c>
      <c r="X372" s="178" t="s">
        <v>621</v>
      </c>
      <c r="Y372" s="178" t="s">
        <v>622</v>
      </c>
      <c r="Z372" s="178" t="s">
        <v>623</v>
      </c>
      <c r="AA372" s="178" t="s">
        <v>621</v>
      </c>
      <c r="AB372" s="178" t="s">
        <v>621</v>
      </c>
      <c r="AC372" s="178" t="s">
        <v>621</v>
      </c>
      <c r="AD372" s="178" t="s">
        <v>621</v>
      </c>
      <c r="AE372" s="178" t="s">
        <v>621</v>
      </c>
      <c r="AF372" s="178" t="s">
        <v>621</v>
      </c>
      <c r="AG372" s="178" t="s">
        <v>622</v>
      </c>
      <c r="AH372" s="178" t="s">
        <v>622</v>
      </c>
      <c r="AI372" s="178" t="s">
        <v>622</v>
      </c>
      <c r="AJ372" s="178" t="s">
        <v>621</v>
      </c>
      <c r="AK372" s="178" t="s">
        <v>621</v>
      </c>
      <c r="AL372" s="178" t="s">
        <v>621</v>
      </c>
      <c r="AM372" s="178" t="s">
        <v>623</v>
      </c>
      <c r="AN372" s="178" t="s">
        <v>621</v>
      </c>
      <c r="AO372" s="178" t="s">
        <v>623</v>
      </c>
      <c r="AP372" s="178" t="s">
        <v>621</v>
      </c>
      <c r="AQ372" s="178" t="s">
        <v>621</v>
      </c>
      <c r="AR372" s="178" t="s">
        <v>621</v>
      </c>
      <c r="AS372" s="178" t="s">
        <v>621</v>
      </c>
      <c r="AT372" s="178" t="s">
        <v>620</v>
      </c>
      <c r="AU372" s="178" t="s">
        <v>621</v>
      </c>
      <c r="AV372" s="178" t="s">
        <v>621</v>
      </c>
      <c r="AW372" s="178" t="s">
        <v>621</v>
      </c>
      <c r="AX372" s="178" t="s">
        <v>621</v>
      </c>
      <c r="AY372" s="178" t="s">
        <v>621</v>
      </c>
      <c r="AZ372" s="178" t="s">
        <v>621</v>
      </c>
      <c r="BA372" s="178" t="s">
        <v>623</v>
      </c>
      <c r="BC372" s="103">
        <f t="shared" si="30"/>
        <v>37</v>
      </c>
      <c r="BD372" s="103">
        <f t="shared" si="31"/>
        <v>4</v>
      </c>
      <c r="BE372" s="103">
        <f t="shared" si="32"/>
        <v>2</v>
      </c>
      <c r="BF372" s="103">
        <f t="shared" si="33"/>
        <v>7</v>
      </c>
      <c r="BG372" s="103">
        <f t="shared" si="34"/>
        <v>0</v>
      </c>
      <c r="BH372" s="103">
        <f t="shared" si="35"/>
        <v>43</v>
      </c>
    </row>
    <row r="373" spans="1:60" x14ac:dyDescent="0.25">
      <c r="A373" s="100">
        <v>1349</v>
      </c>
      <c r="B373" s="67" t="s">
        <v>373</v>
      </c>
      <c r="C373" s="67" t="s">
        <v>326</v>
      </c>
      <c r="D373" s="178" t="s">
        <v>621</v>
      </c>
      <c r="E373" s="178" t="s">
        <v>621</v>
      </c>
      <c r="F373" s="178" t="s">
        <v>621</v>
      </c>
      <c r="G373" s="178" t="s">
        <v>621</v>
      </c>
      <c r="H373" s="178" t="s">
        <v>621</v>
      </c>
      <c r="I373" s="178" t="s">
        <v>621</v>
      </c>
      <c r="J373" s="178" t="s">
        <v>623</v>
      </c>
      <c r="K373" s="178" t="s">
        <v>621</v>
      </c>
      <c r="L373" s="178" t="s">
        <v>621</v>
      </c>
      <c r="M373" s="178" t="s">
        <v>621</v>
      </c>
      <c r="N373" s="178" t="s">
        <v>621</v>
      </c>
      <c r="O373" s="178" t="s">
        <v>621</v>
      </c>
      <c r="P373" s="178" t="s">
        <v>621</v>
      </c>
      <c r="Q373" s="178" t="s">
        <v>623</v>
      </c>
      <c r="R373" s="178" t="s">
        <v>621</v>
      </c>
      <c r="S373" s="178" t="s">
        <v>621</v>
      </c>
      <c r="T373" s="178" t="s">
        <v>621</v>
      </c>
      <c r="U373" s="178" t="s">
        <v>621</v>
      </c>
      <c r="V373" s="178" t="s">
        <v>621</v>
      </c>
      <c r="W373" s="178" t="s">
        <v>621</v>
      </c>
      <c r="X373" s="178" t="s">
        <v>621</v>
      </c>
      <c r="Y373" s="178" t="s">
        <v>621</v>
      </c>
      <c r="Z373" s="178" t="s">
        <v>621</v>
      </c>
      <c r="AA373" s="178" t="s">
        <v>621</v>
      </c>
      <c r="AB373" s="178" t="s">
        <v>621</v>
      </c>
      <c r="AC373" s="178" t="s">
        <v>621</v>
      </c>
      <c r="AD373" s="178" t="s">
        <v>623</v>
      </c>
      <c r="AE373" s="178" t="s">
        <v>621</v>
      </c>
      <c r="AF373" s="178" t="s">
        <v>621</v>
      </c>
      <c r="AG373" s="178" t="s">
        <v>621</v>
      </c>
      <c r="AH373" s="178" t="s">
        <v>621</v>
      </c>
      <c r="AI373" s="178" t="s">
        <v>621</v>
      </c>
      <c r="AJ373" s="178" t="s">
        <v>621</v>
      </c>
      <c r="AK373" s="178" t="s">
        <v>621</v>
      </c>
      <c r="AL373" s="178" t="s">
        <v>621</v>
      </c>
      <c r="AM373" s="178" t="s">
        <v>621</v>
      </c>
      <c r="AN373" s="178" t="s">
        <v>621</v>
      </c>
      <c r="AO373" s="178" t="s">
        <v>623</v>
      </c>
      <c r="AP373" s="178" t="s">
        <v>621</v>
      </c>
      <c r="AQ373" s="178" t="s">
        <v>621</v>
      </c>
      <c r="AR373" s="178" t="s">
        <v>621</v>
      </c>
      <c r="AS373" s="178" t="s">
        <v>621</v>
      </c>
      <c r="AT373" s="178" t="s">
        <v>621</v>
      </c>
      <c r="AU373" s="178" t="s">
        <v>621</v>
      </c>
      <c r="AV373" s="178" t="s">
        <v>623</v>
      </c>
      <c r="AW373" s="178" t="s">
        <v>621</v>
      </c>
      <c r="AX373" s="178" t="s">
        <v>621</v>
      </c>
      <c r="AY373" s="178" t="s">
        <v>621</v>
      </c>
      <c r="AZ373" s="178" t="s">
        <v>621</v>
      </c>
      <c r="BA373" s="178" t="s">
        <v>621</v>
      </c>
      <c r="BC373" s="103">
        <f t="shared" si="30"/>
        <v>45</v>
      </c>
      <c r="BD373" s="103">
        <f t="shared" si="31"/>
        <v>0</v>
      </c>
      <c r="BE373" s="103">
        <f t="shared" si="32"/>
        <v>0</v>
      </c>
      <c r="BF373" s="103">
        <f t="shared" si="33"/>
        <v>5</v>
      </c>
      <c r="BG373" s="103">
        <f t="shared" si="34"/>
        <v>0</v>
      </c>
      <c r="BH373" s="103">
        <f t="shared" si="35"/>
        <v>45</v>
      </c>
    </row>
    <row r="374" spans="1:60" x14ac:dyDescent="0.25">
      <c r="A374" s="100">
        <v>1350</v>
      </c>
      <c r="B374" s="67" t="s">
        <v>375</v>
      </c>
      <c r="C374" s="67" t="s">
        <v>326</v>
      </c>
      <c r="D374" s="178" t="s">
        <v>621</v>
      </c>
      <c r="E374" s="178" t="s">
        <v>621</v>
      </c>
      <c r="F374" s="178" t="s">
        <v>621</v>
      </c>
      <c r="G374" s="178" t="s">
        <v>621</v>
      </c>
      <c r="H374" s="178" t="s">
        <v>623</v>
      </c>
      <c r="I374" s="178" t="s">
        <v>621</v>
      </c>
      <c r="J374" s="178" t="s">
        <v>621</v>
      </c>
      <c r="K374" s="178" t="s">
        <v>621</v>
      </c>
      <c r="L374" s="178" t="s">
        <v>621</v>
      </c>
      <c r="M374" s="178" t="s">
        <v>621</v>
      </c>
      <c r="N374" s="178" t="s">
        <v>621</v>
      </c>
      <c r="O374" s="178" t="s">
        <v>621</v>
      </c>
      <c r="P374" s="178" t="s">
        <v>621</v>
      </c>
      <c r="Q374" s="178" t="s">
        <v>621</v>
      </c>
      <c r="R374" s="178" t="s">
        <v>621</v>
      </c>
      <c r="S374" s="178" t="s">
        <v>621</v>
      </c>
      <c r="T374" s="178" t="s">
        <v>621</v>
      </c>
      <c r="U374" s="178" t="s">
        <v>621</v>
      </c>
      <c r="V374" s="178" t="s">
        <v>621</v>
      </c>
      <c r="W374" s="178" t="s">
        <v>621</v>
      </c>
      <c r="X374" s="178" t="s">
        <v>621</v>
      </c>
      <c r="Y374" s="178" t="s">
        <v>622</v>
      </c>
      <c r="Z374" s="178" t="s">
        <v>621</v>
      </c>
      <c r="AA374" s="178" t="s">
        <v>621</v>
      </c>
      <c r="AB374" s="178" t="s">
        <v>621</v>
      </c>
      <c r="AC374" s="178" t="s">
        <v>621</v>
      </c>
      <c r="AD374" s="178" t="s">
        <v>621</v>
      </c>
      <c r="AE374" s="178" t="s">
        <v>621</v>
      </c>
      <c r="AF374" s="178" t="s">
        <v>621</v>
      </c>
      <c r="AG374" s="178" t="s">
        <v>622</v>
      </c>
      <c r="AH374" s="178" t="s">
        <v>622</v>
      </c>
      <c r="AI374" s="178" t="s">
        <v>622</v>
      </c>
      <c r="AJ374" s="178" t="s">
        <v>621</v>
      </c>
      <c r="AK374" s="178" t="s">
        <v>621</v>
      </c>
      <c r="AL374" s="178" t="s">
        <v>621</v>
      </c>
      <c r="AM374" s="178" t="s">
        <v>621</v>
      </c>
      <c r="AN374" s="178" t="s">
        <v>621</v>
      </c>
      <c r="AO374" s="178" t="s">
        <v>621</v>
      </c>
      <c r="AP374" s="178" t="s">
        <v>621</v>
      </c>
      <c r="AQ374" s="178" t="s">
        <v>621</v>
      </c>
      <c r="AR374" s="178" t="s">
        <v>621</v>
      </c>
      <c r="AS374" s="178" t="s">
        <v>621</v>
      </c>
      <c r="AT374" s="178" t="s">
        <v>623</v>
      </c>
      <c r="AU374" s="178" t="s">
        <v>621</v>
      </c>
      <c r="AV374" s="178" t="s">
        <v>623</v>
      </c>
      <c r="AW374" s="178" t="s">
        <v>621</v>
      </c>
      <c r="AX374" s="178" t="s">
        <v>621</v>
      </c>
      <c r="AY374" s="178" t="s">
        <v>621</v>
      </c>
      <c r="AZ374" s="178" t="s">
        <v>621</v>
      </c>
      <c r="BA374" s="178" t="s">
        <v>621</v>
      </c>
      <c r="BC374" s="103">
        <f t="shared" si="30"/>
        <v>43</v>
      </c>
      <c r="BD374" s="103">
        <f t="shared" si="31"/>
        <v>4</v>
      </c>
      <c r="BE374" s="103">
        <f t="shared" si="32"/>
        <v>0</v>
      </c>
      <c r="BF374" s="103">
        <f t="shared" si="33"/>
        <v>3</v>
      </c>
      <c r="BG374" s="103">
        <f t="shared" si="34"/>
        <v>0</v>
      </c>
      <c r="BH374" s="103">
        <f t="shared" si="35"/>
        <v>47</v>
      </c>
    </row>
    <row r="375" spans="1:60" x14ac:dyDescent="0.25">
      <c r="A375" s="100">
        <v>1351</v>
      </c>
      <c r="B375" s="67" t="s">
        <v>376</v>
      </c>
      <c r="C375" s="67" t="s">
        <v>326</v>
      </c>
      <c r="D375" s="178" t="s">
        <v>621</v>
      </c>
      <c r="E375" s="178" t="s">
        <v>621</v>
      </c>
      <c r="F375" s="178" t="s">
        <v>621</v>
      </c>
      <c r="G375" s="178" t="s">
        <v>621</v>
      </c>
      <c r="H375" s="178" t="s">
        <v>621</v>
      </c>
      <c r="I375" s="178" t="s">
        <v>621</v>
      </c>
      <c r="J375" s="178" t="s">
        <v>621</v>
      </c>
      <c r="K375" s="178" t="s">
        <v>621</v>
      </c>
      <c r="L375" s="178" t="s">
        <v>622</v>
      </c>
      <c r="M375" s="178" t="s">
        <v>621</v>
      </c>
      <c r="N375" s="178" t="s">
        <v>621</v>
      </c>
      <c r="O375" s="178" t="s">
        <v>621</v>
      </c>
      <c r="P375" s="178" t="s">
        <v>621</v>
      </c>
      <c r="Q375" s="178" t="s">
        <v>623</v>
      </c>
      <c r="R375" s="178" t="s">
        <v>623</v>
      </c>
      <c r="S375" s="178" t="s">
        <v>621</v>
      </c>
      <c r="T375" s="178" t="s">
        <v>620</v>
      </c>
      <c r="U375" s="178" t="s">
        <v>621</v>
      </c>
      <c r="V375" s="178" t="s">
        <v>621</v>
      </c>
      <c r="W375" s="178" t="s">
        <v>621</v>
      </c>
      <c r="X375" s="178" t="s">
        <v>621</v>
      </c>
      <c r="Y375" s="178" t="s">
        <v>622</v>
      </c>
      <c r="Z375" s="178" t="s">
        <v>621</v>
      </c>
      <c r="AA375" s="178" t="s">
        <v>621</v>
      </c>
      <c r="AB375" s="178" t="s">
        <v>621</v>
      </c>
      <c r="AC375" s="178" t="s">
        <v>623</v>
      </c>
      <c r="AD375" s="178" t="s">
        <v>621</v>
      </c>
      <c r="AE375" s="178" t="s">
        <v>621</v>
      </c>
      <c r="AF375" s="178" t="s">
        <v>621</v>
      </c>
      <c r="AG375" s="178" t="s">
        <v>622</v>
      </c>
      <c r="AH375" s="178" t="s">
        <v>622</v>
      </c>
      <c r="AI375" s="178" t="s">
        <v>622</v>
      </c>
      <c r="AJ375" s="178" t="s">
        <v>621</v>
      </c>
      <c r="AK375" s="178" t="s">
        <v>621</v>
      </c>
      <c r="AL375" s="178" t="s">
        <v>622</v>
      </c>
      <c r="AM375" s="178" t="s">
        <v>621</v>
      </c>
      <c r="AN375" s="178" t="s">
        <v>621</v>
      </c>
      <c r="AO375" s="178" t="s">
        <v>621</v>
      </c>
      <c r="AP375" s="178" t="s">
        <v>621</v>
      </c>
      <c r="AQ375" s="178" t="s">
        <v>622</v>
      </c>
      <c r="AR375" s="178" t="s">
        <v>621</v>
      </c>
      <c r="AS375" s="178" t="s">
        <v>623</v>
      </c>
      <c r="AT375" s="178" t="s">
        <v>621</v>
      </c>
      <c r="AU375" s="178" t="s">
        <v>621</v>
      </c>
      <c r="AV375" s="178" t="s">
        <v>621</v>
      </c>
      <c r="AW375" s="178" t="s">
        <v>621</v>
      </c>
      <c r="AX375" s="178" t="s">
        <v>621</v>
      </c>
      <c r="AY375" s="178" t="s">
        <v>621</v>
      </c>
      <c r="AZ375" s="178" t="s">
        <v>622</v>
      </c>
      <c r="BA375" s="178" t="s">
        <v>622</v>
      </c>
      <c r="BC375" s="103">
        <f t="shared" si="30"/>
        <v>36</v>
      </c>
      <c r="BD375" s="103">
        <f t="shared" si="31"/>
        <v>9</v>
      </c>
      <c r="BE375" s="103">
        <f t="shared" si="32"/>
        <v>1</v>
      </c>
      <c r="BF375" s="103">
        <f t="shared" si="33"/>
        <v>4</v>
      </c>
      <c r="BG375" s="103">
        <f t="shared" si="34"/>
        <v>0</v>
      </c>
      <c r="BH375" s="103">
        <f t="shared" si="35"/>
        <v>46</v>
      </c>
    </row>
    <row r="376" spans="1:60" x14ac:dyDescent="0.25">
      <c r="A376" s="100">
        <v>1352</v>
      </c>
      <c r="B376" s="67" t="s">
        <v>377</v>
      </c>
      <c r="C376" s="67" t="s">
        <v>326</v>
      </c>
      <c r="D376" s="178" t="s">
        <v>621</v>
      </c>
      <c r="E376" s="178" t="s">
        <v>621</v>
      </c>
      <c r="F376" s="178" t="s">
        <v>621</v>
      </c>
      <c r="G376" s="178" t="s">
        <v>620</v>
      </c>
      <c r="H376" s="178" t="s">
        <v>621</v>
      </c>
      <c r="I376" s="178" t="s">
        <v>621</v>
      </c>
      <c r="J376" s="178" t="s">
        <v>621</v>
      </c>
      <c r="K376" s="178" t="s">
        <v>621</v>
      </c>
      <c r="L376" s="178" t="s">
        <v>623</v>
      </c>
      <c r="M376" s="178" t="s">
        <v>621</v>
      </c>
      <c r="N376" s="178" t="s">
        <v>621</v>
      </c>
      <c r="O376" s="178" t="s">
        <v>621</v>
      </c>
      <c r="P376" s="178" t="s">
        <v>621</v>
      </c>
      <c r="Q376" s="178" t="s">
        <v>621</v>
      </c>
      <c r="R376" s="178" t="s">
        <v>623</v>
      </c>
      <c r="S376" s="178" t="s">
        <v>621</v>
      </c>
      <c r="T376" s="178" t="s">
        <v>621</v>
      </c>
      <c r="U376" s="178" t="s">
        <v>621</v>
      </c>
      <c r="V376" s="178" t="s">
        <v>621</v>
      </c>
      <c r="W376" s="178" t="s">
        <v>621</v>
      </c>
      <c r="X376" s="178" t="s">
        <v>621</v>
      </c>
      <c r="Y376" s="178" t="s">
        <v>622</v>
      </c>
      <c r="Z376" s="178" t="s">
        <v>621</v>
      </c>
      <c r="AA376" s="178" t="s">
        <v>621</v>
      </c>
      <c r="AB376" s="178" t="s">
        <v>621</v>
      </c>
      <c r="AC376" s="178" t="s">
        <v>621</v>
      </c>
      <c r="AD376" s="178" t="s">
        <v>623</v>
      </c>
      <c r="AE376" s="178" t="s">
        <v>621</v>
      </c>
      <c r="AF376" s="178" t="s">
        <v>621</v>
      </c>
      <c r="AG376" s="178" t="s">
        <v>620</v>
      </c>
      <c r="AH376" s="178" t="s">
        <v>620</v>
      </c>
      <c r="AI376" s="178" t="s">
        <v>621</v>
      </c>
      <c r="AJ376" s="178" t="s">
        <v>621</v>
      </c>
      <c r="AK376" s="178" t="s">
        <v>621</v>
      </c>
      <c r="AL376" s="178" t="s">
        <v>621</v>
      </c>
      <c r="AM376" s="178" t="s">
        <v>623</v>
      </c>
      <c r="AN376" s="178" t="s">
        <v>621</v>
      </c>
      <c r="AO376" s="178" t="s">
        <v>623</v>
      </c>
      <c r="AP376" s="178" t="s">
        <v>621</v>
      </c>
      <c r="AQ376" s="178" t="s">
        <v>621</v>
      </c>
      <c r="AR376" s="178" t="s">
        <v>621</v>
      </c>
      <c r="AS376" s="178" t="s">
        <v>621</v>
      </c>
      <c r="AT376" s="178" t="s">
        <v>623</v>
      </c>
      <c r="AU376" s="178" t="s">
        <v>623</v>
      </c>
      <c r="AV376" s="178" t="s">
        <v>623</v>
      </c>
      <c r="AW376" s="178" t="s">
        <v>623</v>
      </c>
      <c r="AX376" s="178" t="s">
        <v>621</v>
      </c>
      <c r="AY376" s="178" t="s">
        <v>621</v>
      </c>
      <c r="AZ376" s="178" t="s">
        <v>622</v>
      </c>
      <c r="BA376" s="178" t="s">
        <v>620</v>
      </c>
      <c r="BC376" s="103">
        <f t="shared" si="30"/>
        <v>35</v>
      </c>
      <c r="BD376" s="103">
        <f t="shared" si="31"/>
        <v>2</v>
      </c>
      <c r="BE376" s="103">
        <f t="shared" si="32"/>
        <v>4</v>
      </c>
      <c r="BF376" s="103">
        <f t="shared" si="33"/>
        <v>9</v>
      </c>
      <c r="BG376" s="103">
        <f t="shared" si="34"/>
        <v>0</v>
      </c>
      <c r="BH376" s="103">
        <f t="shared" si="35"/>
        <v>41</v>
      </c>
    </row>
    <row r="377" spans="1:60" x14ac:dyDescent="0.25">
      <c r="A377" s="100">
        <v>1353</v>
      </c>
      <c r="B377" s="67" t="s">
        <v>378</v>
      </c>
      <c r="C377" s="67" t="s">
        <v>326</v>
      </c>
      <c r="D377" s="178" t="s">
        <v>621</v>
      </c>
      <c r="E377" s="178" t="s">
        <v>621</v>
      </c>
      <c r="F377" s="178" t="s">
        <v>621</v>
      </c>
      <c r="G377" s="178" t="s">
        <v>621</v>
      </c>
      <c r="H377" s="178" t="s">
        <v>621</v>
      </c>
      <c r="I377" s="178" t="s">
        <v>621</v>
      </c>
      <c r="J377" s="178" t="s">
        <v>621</v>
      </c>
      <c r="K377" s="178" t="s">
        <v>621</v>
      </c>
      <c r="L377" s="178" t="s">
        <v>623</v>
      </c>
      <c r="M377" s="178" t="s">
        <v>621</v>
      </c>
      <c r="N377" s="178" t="s">
        <v>621</v>
      </c>
      <c r="O377" s="178" t="s">
        <v>621</v>
      </c>
      <c r="P377" s="178" t="s">
        <v>621</v>
      </c>
      <c r="Q377" s="178" t="s">
        <v>621</v>
      </c>
      <c r="R377" s="178" t="s">
        <v>621</v>
      </c>
      <c r="S377" s="178" t="s">
        <v>621</v>
      </c>
      <c r="T377" s="178" t="s">
        <v>620</v>
      </c>
      <c r="U377" s="178" t="s">
        <v>621</v>
      </c>
      <c r="V377" s="178" t="s">
        <v>621</v>
      </c>
      <c r="W377" s="178" t="s">
        <v>623</v>
      </c>
      <c r="X377" s="178" t="s">
        <v>621</v>
      </c>
      <c r="Y377" s="178" t="s">
        <v>621</v>
      </c>
      <c r="Z377" s="178" t="s">
        <v>621</v>
      </c>
      <c r="AA377" s="178" t="s">
        <v>621</v>
      </c>
      <c r="AB377" s="178" t="s">
        <v>621</v>
      </c>
      <c r="AC377" s="178" t="s">
        <v>621</v>
      </c>
      <c r="AD377" s="178" t="s">
        <v>623</v>
      </c>
      <c r="AE377" s="178" t="s">
        <v>621</v>
      </c>
      <c r="AF377" s="178" t="s">
        <v>621</v>
      </c>
      <c r="AG377" s="178" t="s">
        <v>620</v>
      </c>
      <c r="AH377" s="178" t="s">
        <v>621</v>
      </c>
      <c r="AI377" s="178" t="s">
        <v>621</v>
      </c>
      <c r="AJ377" s="178" t="s">
        <v>621</v>
      </c>
      <c r="AK377" s="178" t="s">
        <v>621</v>
      </c>
      <c r="AL377" s="178" t="s">
        <v>621</v>
      </c>
      <c r="AM377" s="178" t="s">
        <v>621</v>
      </c>
      <c r="AN377" s="178" t="s">
        <v>621</v>
      </c>
      <c r="AO377" s="178" t="s">
        <v>623</v>
      </c>
      <c r="AP377" s="178" t="s">
        <v>621</v>
      </c>
      <c r="AQ377" s="178" t="s">
        <v>621</v>
      </c>
      <c r="AR377" s="178" t="s">
        <v>621</v>
      </c>
      <c r="AS377" s="178" t="s">
        <v>621</v>
      </c>
      <c r="AT377" s="178" t="s">
        <v>621</v>
      </c>
      <c r="AU377" s="178" t="s">
        <v>621</v>
      </c>
      <c r="AV377" s="178" t="s">
        <v>623</v>
      </c>
      <c r="AW377" s="178" t="s">
        <v>623</v>
      </c>
      <c r="AX377" s="178" t="s">
        <v>621</v>
      </c>
      <c r="AY377" s="178" t="s">
        <v>621</v>
      </c>
      <c r="AZ377" s="178" t="s">
        <v>622</v>
      </c>
      <c r="BA377" s="178" t="s">
        <v>623</v>
      </c>
      <c r="BC377" s="103">
        <f t="shared" si="30"/>
        <v>40</v>
      </c>
      <c r="BD377" s="103">
        <f t="shared" si="31"/>
        <v>1</v>
      </c>
      <c r="BE377" s="103">
        <f t="shared" si="32"/>
        <v>2</v>
      </c>
      <c r="BF377" s="103">
        <f t="shared" si="33"/>
        <v>7</v>
      </c>
      <c r="BG377" s="103">
        <f t="shared" si="34"/>
        <v>0</v>
      </c>
      <c r="BH377" s="103">
        <f t="shared" si="35"/>
        <v>43</v>
      </c>
    </row>
    <row r="378" spans="1:60" x14ac:dyDescent="0.25">
      <c r="A378" s="100">
        <v>1401</v>
      </c>
      <c r="B378" s="67" t="s">
        <v>379</v>
      </c>
      <c r="C378" s="67" t="s">
        <v>380</v>
      </c>
      <c r="D378" s="178" t="s">
        <v>621</v>
      </c>
      <c r="E378" s="178" t="s">
        <v>623</v>
      </c>
      <c r="F378" s="178" t="s">
        <v>623</v>
      </c>
      <c r="G378" s="178" t="s">
        <v>621</v>
      </c>
      <c r="H378" s="178" t="s">
        <v>623</v>
      </c>
      <c r="I378" s="178" t="s">
        <v>621</v>
      </c>
      <c r="J378" s="178" t="s">
        <v>623</v>
      </c>
      <c r="K378" s="178" t="s">
        <v>621</v>
      </c>
      <c r="L378" s="178" t="s">
        <v>621</v>
      </c>
      <c r="M378" s="178" t="s">
        <v>621</v>
      </c>
      <c r="N378" s="178" t="s">
        <v>621</v>
      </c>
      <c r="O378" s="178" t="s">
        <v>621</v>
      </c>
      <c r="P378" s="178" t="s">
        <v>621</v>
      </c>
      <c r="Q378" s="178" t="s">
        <v>621</v>
      </c>
      <c r="R378" s="178" t="s">
        <v>621</v>
      </c>
      <c r="S378" s="178" t="s">
        <v>621</v>
      </c>
      <c r="T378" s="178" t="s">
        <v>621</v>
      </c>
      <c r="U378" s="178" t="s">
        <v>621</v>
      </c>
      <c r="V378" s="178" t="s">
        <v>621</v>
      </c>
      <c r="W378" s="178" t="s">
        <v>621</v>
      </c>
      <c r="X378" s="178" t="s">
        <v>621</v>
      </c>
      <c r="Y378" s="178" t="s">
        <v>622</v>
      </c>
      <c r="Z378" s="178" t="s">
        <v>621</v>
      </c>
      <c r="AA378" s="178" t="s">
        <v>621</v>
      </c>
      <c r="AB378" s="178" t="s">
        <v>621</v>
      </c>
      <c r="AC378" s="178" t="s">
        <v>621</v>
      </c>
      <c r="AD378" s="178" t="s">
        <v>621</v>
      </c>
      <c r="AE378" s="178" t="s">
        <v>621</v>
      </c>
      <c r="AF378" s="178" t="s">
        <v>621</v>
      </c>
      <c r="AG378" s="178" t="s">
        <v>622</v>
      </c>
      <c r="AH378" s="178" t="s">
        <v>622</v>
      </c>
      <c r="AI378" s="178" t="s">
        <v>622</v>
      </c>
      <c r="AJ378" s="178" t="s">
        <v>621</v>
      </c>
      <c r="AK378" s="178" t="s">
        <v>621</v>
      </c>
      <c r="AL378" s="178" t="s">
        <v>621</v>
      </c>
      <c r="AM378" s="178" t="s">
        <v>621</v>
      </c>
      <c r="AN378" s="178" t="s">
        <v>621</v>
      </c>
      <c r="AO378" s="178" t="s">
        <v>621</v>
      </c>
      <c r="AP378" s="178" t="s">
        <v>621</v>
      </c>
      <c r="AQ378" s="178" t="s">
        <v>621</v>
      </c>
      <c r="AR378" s="178" t="s">
        <v>621</v>
      </c>
      <c r="AS378" s="178" t="s">
        <v>623</v>
      </c>
      <c r="AT378" s="178" t="s">
        <v>623</v>
      </c>
      <c r="AU378" s="178" t="s">
        <v>621</v>
      </c>
      <c r="AV378" s="178" t="s">
        <v>621</v>
      </c>
      <c r="AW378" s="178" t="s">
        <v>621</v>
      </c>
      <c r="AX378" s="178" t="s">
        <v>620</v>
      </c>
      <c r="AY378" s="178" t="s">
        <v>621</v>
      </c>
      <c r="AZ378" s="178" t="s">
        <v>622</v>
      </c>
      <c r="BA378" s="178" t="s">
        <v>620</v>
      </c>
      <c r="BC378" s="103">
        <f t="shared" si="30"/>
        <v>37</v>
      </c>
      <c r="BD378" s="103">
        <f t="shared" si="31"/>
        <v>5</v>
      </c>
      <c r="BE378" s="103">
        <f t="shared" si="32"/>
        <v>2</v>
      </c>
      <c r="BF378" s="103">
        <f t="shared" si="33"/>
        <v>6</v>
      </c>
      <c r="BG378" s="103">
        <f t="shared" si="34"/>
        <v>0</v>
      </c>
      <c r="BH378" s="103">
        <f t="shared" si="35"/>
        <v>44</v>
      </c>
    </row>
    <row r="379" spans="1:60" x14ac:dyDescent="0.25">
      <c r="A379" s="100">
        <v>1402</v>
      </c>
      <c r="B379" s="67" t="s">
        <v>381</v>
      </c>
      <c r="C379" s="67" t="s">
        <v>380</v>
      </c>
      <c r="D379" s="178" t="s">
        <v>623</v>
      </c>
      <c r="E379" s="178" t="s">
        <v>621</v>
      </c>
      <c r="F379" s="178" t="s">
        <v>621</v>
      </c>
      <c r="G379" s="178" t="s">
        <v>621</v>
      </c>
      <c r="H379" s="178" t="s">
        <v>621</v>
      </c>
      <c r="I379" s="178" t="s">
        <v>621</v>
      </c>
      <c r="J379" s="178" t="s">
        <v>623</v>
      </c>
      <c r="K379" s="178" t="s">
        <v>621</v>
      </c>
      <c r="L379" s="178" t="s">
        <v>621</v>
      </c>
      <c r="M379" s="178" t="s">
        <v>621</v>
      </c>
      <c r="N379" s="178" t="s">
        <v>621</v>
      </c>
      <c r="O379" s="178" t="s">
        <v>621</v>
      </c>
      <c r="P379" s="178" t="s">
        <v>621</v>
      </c>
      <c r="Q379" s="178" t="s">
        <v>623</v>
      </c>
      <c r="R379" s="178" t="s">
        <v>621</v>
      </c>
      <c r="S379" s="178" t="s">
        <v>621</v>
      </c>
      <c r="T379" s="178" t="s">
        <v>621</v>
      </c>
      <c r="U379" s="178" t="s">
        <v>621</v>
      </c>
      <c r="V379" s="178" t="s">
        <v>621</v>
      </c>
      <c r="W379" s="178" t="s">
        <v>621</v>
      </c>
      <c r="X379" s="178" t="s">
        <v>621</v>
      </c>
      <c r="Y379" s="178" t="s">
        <v>622</v>
      </c>
      <c r="Z379" s="178" t="s">
        <v>621</v>
      </c>
      <c r="AA379" s="178" t="s">
        <v>621</v>
      </c>
      <c r="AB379" s="178" t="s">
        <v>621</v>
      </c>
      <c r="AC379" s="178" t="s">
        <v>621</v>
      </c>
      <c r="AD379" s="178" t="s">
        <v>621</v>
      </c>
      <c r="AE379" s="178" t="s">
        <v>621</v>
      </c>
      <c r="AF379" s="178" t="s">
        <v>621</v>
      </c>
      <c r="AG379" s="178" t="s">
        <v>622</v>
      </c>
      <c r="AH379" s="178" t="s">
        <v>622</v>
      </c>
      <c r="AI379" s="178" t="s">
        <v>622</v>
      </c>
      <c r="AJ379" s="178" t="s">
        <v>621</v>
      </c>
      <c r="AK379" s="178" t="s">
        <v>621</v>
      </c>
      <c r="AL379" s="178" t="s">
        <v>621</v>
      </c>
      <c r="AM379" s="178" t="s">
        <v>621</v>
      </c>
      <c r="AN379" s="178" t="s">
        <v>621</v>
      </c>
      <c r="AO379" s="178" t="s">
        <v>621</v>
      </c>
      <c r="AP379" s="178" t="s">
        <v>621</v>
      </c>
      <c r="AQ379" s="178" t="s">
        <v>621</v>
      </c>
      <c r="AR379" s="178" t="s">
        <v>621</v>
      </c>
      <c r="AS379" s="178" t="s">
        <v>621</v>
      </c>
      <c r="AT379" s="178" t="s">
        <v>623</v>
      </c>
      <c r="AU379" s="178" t="s">
        <v>621</v>
      </c>
      <c r="AV379" s="178" t="s">
        <v>621</v>
      </c>
      <c r="AW379" s="178" t="s">
        <v>621</v>
      </c>
      <c r="AX379" s="178" t="s">
        <v>621</v>
      </c>
      <c r="AY379" s="178" t="s">
        <v>621</v>
      </c>
      <c r="AZ379" s="178" t="s">
        <v>622</v>
      </c>
      <c r="BA379" s="178" t="s">
        <v>622</v>
      </c>
      <c r="BC379" s="103">
        <f t="shared" si="30"/>
        <v>40</v>
      </c>
      <c r="BD379" s="103">
        <f t="shared" si="31"/>
        <v>6</v>
      </c>
      <c r="BE379" s="103">
        <f t="shared" si="32"/>
        <v>0</v>
      </c>
      <c r="BF379" s="103">
        <f t="shared" si="33"/>
        <v>4</v>
      </c>
      <c r="BG379" s="103">
        <f t="shared" si="34"/>
        <v>0</v>
      </c>
      <c r="BH379" s="103">
        <f t="shared" si="35"/>
        <v>46</v>
      </c>
    </row>
    <row r="380" spans="1:60" x14ac:dyDescent="0.25">
      <c r="A380" s="100">
        <v>1403</v>
      </c>
      <c r="B380" s="67" t="s">
        <v>382</v>
      </c>
      <c r="C380" s="67" t="s">
        <v>380</v>
      </c>
      <c r="D380" s="178" t="s">
        <v>621</v>
      </c>
      <c r="E380" s="178" t="s">
        <v>621</v>
      </c>
      <c r="F380" s="178" t="s">
        <v>621</v>
      </c>
      <c r="G380" s="178" t="s">
        <v>621</v>
      </c>
      <c r="H380" s="178" t="s">
        <v>623</v>
      </c>
      <c r="I380" s="178" t="s">
        <v>621</v>
      </c>
      <c r="J380" s="178" t="s">
        <v>621</v>
      </c>
      <c r="K380" s="178" t="s">
        <v>621</v>
      </c>
      <c r="L380" s="178" t="s">
        <v>621</v>
      </c>
      <c r="M380" s="178" t="s">
        <v>621</v>
      </c>
      <c r="N380" s="178" t="s">
        <v>621</v>
      </c>
      <c r="O380" s="178" t="s">
        <v>621</v>
      </c>
      <c r="P380" s="178" t="s">
        <v>621</v>
      </c>
      <c r="Q380" s="178" t="s">
        <v>621</v>
      </c>
      <c r="R380" s="178" t="s">
        <v>623</v>
      </c>
      <c r="S380" s="178" t="s">
        <v>621</v>
      </c>
      <c r="T380" s="178" t="s">
        <v>620</v>
      </c>
      <c r="U380" s="178" t="s">
        <v>621</v>
      </c>
      <c r="V380" s="178" t="s">
        <v>621</v>
      </c>
      <c r="W380" s="178" t="s">
        <v>623</v>
      </c>
      <c r="X380" s="178" t="s">
        <v>621</v>
      </c>
      <c r="Y380" s="178" t="s">
        <v>622</v>
      </c>
      <c r="Z380" s="178" t="s">
        <v>621</v>
      </c>
      <c r="AA380" s="178" t="s">
        <v>621</v>
      </c>
      <c r="AB380" s="178" t="s">
        <v>621</v>
      </c>
      <c r="AC380" s="178" t="s">
        <v>621</v>
      </c>
      <c r="AD380" s="178" t="s">
        <v>621</v>
      </c>
      <c r="AE380" s="178" t="s">
        <v>621</v>
      </c>
      <c r="AF380" s="178" t="s">
        <v>621</v>
      </c>
      <c r="AG380" s="178" t="s">
        <v>622</v>
      </c>
      <c r="AH380" s="178" t="s">
        <v>622</v>
      </c>
      <c r="AI380" s="178" t="s">
        <v>622</v>
      </c>
      <c r="AJ380" s="178" t="s">
        <v>621</v>
      </c>
      <c r="AK380" s="178" t="s">
        <v>621</v>
      </c>
      <c r="AL380" s="178" t="s">
        <v>621</v>
      </c>
      <c r="AM380" s="178" t="s">
        <v>621</v>
      </c>
      <c r="AN380" s="178" t="s">
        <v>621</v>
      </c>
      <c r="AO380" s="178" t="s">
        <v>623</v>
      </c>
      <c r="AP380" s="178" t="s">
        <v>621</v>
      </c>
      <c r="AQ380" s="178" t="s">
        <v>621</v>
      </c>
      <c r="AR380" s="178" t="s">
        <v>621</v>
      </c>
      <c r="AS380" s="178" t="s">
        <v>621</v>
      </c>
      <c r="AT380" s="178" t="s">
        <v>623</v>
      </c>
      <c r="AU380" s="178" t="s">
        <v>621</v>
      </c>
      <c r="AV380" s="178" t="s">
        <v>623</v>
      </c>
      <c r="AW380" s="178" t="s">
        <v>623</v>
      </c>
      <c r="AX380" s="178" t="s">
        <v>621</v>
      </c>
      <c r="AY380" s="178" t="s">
        <v>621</v>
      </c>
      <c r="AZ380" s="178" t="s">
        <v>622</v>
      </c>
      <c r="BA380" s="178" t="s">
        <v>623</v>
      </c>
      <c r="BC380" s="103">
        <f t="shared" si="30"/>
        <v>36</v>
      </c>
      <c r="BD380" s="103">
        <f t="shared" si="31"/>
        <v>5</v>
      </c>
      <c r="BE380" s="103">
        <f t="shared" si="32"/>
        <v>1</v>
      </c>
      <c r="BF380" s="103">
        <f t="shared" si="33"/>
        <v>8</v>
      </c>
      <c r="BG380" s="103">
        <f t="shared" si="34"/>
        <v>0</v>
      </c>
      <c r="BH380" s="103">
        <f t="shared" si="35"/>
        <v>42</v>
      </c>
    </row>
    <row r="381" spans="1:60" x14ac:dyDescent="0.25">
      <c r="A381" s="100">
        <v>1404</v>
      </c>
      <c r="B381" s="67" t="s">
        <v>383</v>
      </c>
      <c r="C381" s="67" t="s">
        <v>380</v>
      </c>
      <c r="D381" s="178" t="s">
        <v>621</v>
      </c>
      <c r="E381" s="178" t="s">
        <v>621</v>
      </c>
      <c r="F381" s="178" t="s">
        <v>621</v>
      </c>
      <c r="G381" s="178" t="s">
        <v>621</v>
      </c>
      <c r="H381" s="178" t="s">
        <v>623</v>
      </c>
      <c r="I381" s="178" t="s">
        <v>621</v>
      </c>
      <c r="J381" s="178" t="s">
        <v>623</v>
      </c>
      <c r="K381" s="178" t="s">
        <v>621</v>
      </c>
      <c r="L381" s="178" t="s">
        <v>621</v>
      </c>
      <c r="M381" s="178" t="s">
        <v>621</v>
      </c>
      <c r="N381" s="178" t="s">
        <v>621</v>
      </c>
      <c r="O381" s="178" t="s">
        <v>621</v>
      </c>
      <c r="P381" s="178" t="s">
        <v>621</v>
      </c>
      <c r="Q381" s="178" t="s">
        <v>621</v>
      </c>
      <c r="R381" s="178" t="s">
        <v>621</v>
      </c>
      <c r="S381" s="178" t="s">
        <v>621</v>
      </c>
      <c r="T381" s="178" t="s">
        <v>620</v>
      </c>
      <c r="U381" s="178" t="s">
        <v>621</v>
      </c>
      <c r="V381" s="178" t="s">
        <v>621</v>
      </c>
      <c r="W381" s="178" t="s">
        <v>621</v>
      </c>
      <c r="X381" s="178" t="s">
        <v>621</v>
      </c>
      <c r="Y381" s="178" t="s">
        <v>621</v>
      </c>
      <c r="Z381" s="178" t="s">
        <v>621</v>
      </c>
      <c r="AA381" s="178" t="s">
        <v>621</v>
      </c>
      <c r="AB381" s="178" t="s">
        <v>621</v>
      </c>
      <c r="AC381" s="178" t="s">
        <v>621</v>
      </c>
      <c r="AD381" s="178" t="s">
        <v>621</v>
      </c>
      <c r="AE381" s="178" t="s">
        <v>621</v>
      </c>
      <c r="AF381" s="178" t="s">
        <v>621</v>
      </c>
      <c r="AG381" s="178" t="s">
        <v>622</v>
      </c>
      <c r="AH381" s="178" t="s">
        <v>622</v>
      </c>
      <c r="AI381" s="178" t="s">
        <v>622</v>
      </c>
      <c r="AJ381" s="178" t="s">
        <v>621</v>
      </c>
      <c r="AK381" s="178" t="s">
        <v>621</v>
      </c>
      <c r="AL381" s="178" t="s">
        <v>621</v>
      </c>
      <c r="AM381" s="178" t="s">
        <v>621</v>
      </c>
      <c r="AN381" s="178" t="s">
        <v>621</v>
      </c>
      <c r="AO381" s="178" t="s">
        <v>623</v>
      </c>
      <c r="AP381" s="178" t="s">
        <v>621</v>
      </c>
      <c r="AQ381" s="178" t="s">
        <v>622</v>
      </c>
      <c r="AR381" s="178" t="s">
        <v>621</v>
      </c>
      <c r="AS381" s="178" t="s">
        <v>621</v>
      </c>
      <c r="AT381" s="178" t="s">
        <v>621</v>
      </c>
      <c r="AU381" s="178" t="s">
        <v>621</v>
      </c>
      <c r="AV381" s="178" t="s">
        <v>621</v>
      </c>
      <c r="AW381" s="178" t="s">
        <v>621</v>
      </c>
      <c r="AX381" s="178" t="s">
        <v>620</v>
      </c>
      <c r="AY381" s="178" t="s">
        <v>621</v>
      </c>
      <c r="AZ381" s="178" t="s">
        <v>622</v>
      </c>
      <c r="BA381" s="178" t="s">
        <v>621</v>
      </c>
      <c r="BC381" s="103">
        <f t="shared" si="30"/>
        <v>40</v>
      </c>
      <c r="BD381" s="103">
        <f t="shared" si="31"/>
        <v>5</v>
      </c>
      <c r="BE381" s="103">
        <f t="shared" si="32"/>
        <v>2</v>
      </c>
      <c r="BF381" s="103">
        <f t="shared" si="33"/>
        <v>3</v>
      </c>
      <c r="BG381" s="103">
        <f t="shared" si="34"/>
        <v>0</v>
      </c>
      <c r="BH381" s="103">
        <f t="shared" si="35"/>
        <v>47</v>
      </c>
    </row>
    <row r="382" spans="1:60" x14ac:dyDescent="0.25">
      <c r="A382" s="100">
        <v>1405</v>
      </c>
      <c r="B382" s="67" t="s">
        <v>384</v>
      </c>
      <c r="C382" s="67" t="s">
        <v>380</v>
      </c>
      <c r="D382" s="178" t="s">
        <v>621</v>
      </c>
      <c r="E382" s="178" t="s">
        <v>621</v>
      </c>
      <c r="F382" s="178" t="s">
        <v>621</v>
      </c>
      <c r="G382" s="178" t="s">
        <v>621</v>
      </c>
      <c r="H382" s="178" t="s">
        <v>623</v>
      </c>
      <c r="I382" s="178" t="s">
        <v>621</v>
      </c>
      <c r="J382" s="178" t="s">
        <v>623</v>
      </c>
      <c r="K382" s="178" t="s">
        <v>621</v>
      </c>
      <c r="L382" s="178" t="s">
        <v>621</v>
      </c>
      <c r="M382" s="178" t="s">
        <v>621</v>
      </c>
      <c r="N382" s="178" t="s">
        <v>621</v>
      </c>
      <c r="O382" s="178" t="s">
        <v>621</v>
      </c>
      <c r="P382" s="178" t="s">
        <v>621</v>
      </c>
      <c r="Q382" s="178" t="s">
        <v>621</v>
      </c>
      <c r="R382" s="178" t="s">
        <v>621</v>
      </c>
      <c r="S382" s="178" t="s">
        <v>621</v>
      </c>
      <c r="T382" s="178" t="s">
        <v>621</v>
      </c>
      <c r="U382" s="178" t="s">
        <v>621</v>
      </c>
      <c r="V382" s="178" t="s">
        <v>621</v>
      </c>
      <c r="W382" s="178" t="s">
        <v>621</v>
      </c>
      <c r="X382" s="178" t="s">
        <v>621</v>
      </c>
      <c r="Y382" s="178" t="s">
        <v>622</v>
      </c>
      <c r="Z382" s="178" t="s">
        <v>621</v>
      </c>
      <c r="AA382" s="178" t="s">
        <v>621</v>
      </c>
      <c r="AB382" s="178" t="s">
        <v>621</v>
      </c>
      <c r="AC382" s="178" t="s">
        <v>621</v>
      </c>
      <c r="AD382" s="178" t="s">
        <v>621</v>
      </c>
      <c r="AE382" s="178" t="s">
        <v>621</v>
      </c>
      <c r="AF382" s="178" t="s">
        <v>621</v>
      </c>
      <c r="AG382" s="178" t="s">
        <v>622</v>
      </c>
      <c r="AH382" s="178" t="s">
        <v>622</v>
      </c>
      <c r="AI382" s="178" t="s">
        <v>622</v>
      </c>
      <c r="AJ382" s="178" t="s">
        <v>621</v>
      </c>
      <c r="AK382" s="178" t="s">
        <v>621</v>
      </c>
      <c r="AL382" s="178" t="s">
        <v>621</v>
      </c>
      <c r="AM382" s="178" t="s">
        <v>621</v>
      </c>
      <c r="AN382" s="178" t="s">
        <v>621</v>
      </c>
      <c r="AO382" s="178" t="s">
        <v>620</v>
      </c>
      <c r="AP382" s="178" t="s">
        <v>621</v>
      </c>
      <c r="AQ382" s="178" t="s">
        <v>621</v>
      </c>
      <c r="AR382" s="178" t="s">
        <v>621</v>
      </c>
      <c r="AS382" s="178" t="s">
        <v>621</v>
      </c>
      <c r="AT382" s="178" t="s">
        <v>620</v>
      </c>
      <c r="AU382" s="178" t="s">
        <v>621</v>
      </c>
      <c r="AV382" s="178" t="s">
        <v>621</v>
      </c>
      <c r="AW382" s="178" t="s">
        <v>621</v>
      </c>
      <c r="AX382" s="178" t="s">
        <v>620</v>
      </c>
      <c r="AY382" s="178" t="s">
        <v>621</v>
      </c>
      <c r="AZ382" s="178" t="s">
        <v>622</v>
      </c>
      <c r="BA382" s="178" t="s">
        <v>621</v>
      </c>
      <c r="BC382" s="103">
        <f t="shared" si="30"/>
        <v>40</v>
      </c>
      <c r="BD382" s="103">
        <f t="shared" si="31"/>
        <v>5</v>
      </c>
      <c r="BE382" s="103">
        <f t="shared" si="32"/>
        <v>3</v>
      </c>
      <c r="BF382" s="103">
        <f t="shared" si="33"/>
        <v>2</v>
      </c>
      <c r="BG382" s="103">
        <f t="shared" si="34"/>
        <v>0</v>
      </c>
      <c r="BH382" s="103">
        <f t="shared" si="35"/>
        <v>48</v>
      </c>
    </row>
    <row r="383" spans="1:60" x14ac:dyDescent="0.25">
      <c r="A383" s="100">
        <v>1406</v>
      </c>
      <c r="B383" s="67" t="s">
        <v>385</v>
      </c>
      <c r="C383" s="67" t="s">
        <v>380</v>
      </c>
      <c r="D383" s="178" t="s">
        <v>621</v>
      </c>
      <c r="E383" s="178" t="s">
        <v>623</v>
      </c>
      <c r="F383" s="178" t="s">
        <v>621</v>
      </c>
      <c r="G383" s="178" t="s">
        <v>621</v>
      </c>
      <c r="H383" s="178" t="s">
        <v>621</v>
      </c>
      <c r="I383" s="178" t="s">
        <v>621</v>
      </c>
      <c r="J383" s="178" t="s">
        <v>621</v>
      </c>
      <c r="K383" s="178" t="s">
        <v>621</v>
      </c>
      <c r="L383" s="178" t="s">
        <v>621</v>
      </c>
      <c r="M383" s="178" t="s">
        <v>621</v>
      </c>
      <c r="N383" s="178" t="s">
        <v>623</v>
      </c>
      <c r="O383" s="178" t="s">
        <v>621</v>
      </c>
      <c r="P383" s="178" t="s">
        <v>621</v>
      </c>
      <c r="Q383" s="178" t="s">
        <v>621</v>
      </c>
      <c r="R383" s="178" t="s">
        <v>623</v>
      </c>
      <c r="S383" s="178" t="s">
        <v>621</v>
      </c>
      <c r="T383" s="178" t="s">
        <v>621</v>
      </c>
      <c r="U383" s="178" t="s">
        <v>621</v>
      </c>
      <c r="V383" s="178" t="s">
        <v>621</v>
      </c>
      <c r="W383" s="178" t="s">
        <v>623</v>
      </c>
      <c r="X383" s="178" t="s">
        <v>621</v>
      </c>
      <c r="Y383" s="178" t="s">
        <v>621</v>
      </c>
      <c r="Z383" s="178" t="s">
        <v>621</v>
      </c>
      <c r="AA383" s="178" t="s">
        <v>621</v>
      </c>
      <c r="AB383" s="178" t="s">
        <v>621</v>
      </c>
      <c r="AC383" s="178" t="s">
        <v>621</v>
      </c>
      <c r="AD383" s="178" t="s">
        <v>621</v>
      </c>
      <c r="AE383" s="178" t="s">
        <v>621</v>
      </c>
      <c r="AF383" s="178" t="s">
        <v>621</v>
      </c>
      <c r="AG383" s="178" t="s">
        <v>622</v>
      </c>
      <c r="AH383" s="178" t="s">
        <v>622</v>
      </c>
      <c r="AI383" s="178" t="s">
        <v>622</v>
      </c>
      <c r="AJ383" s="178" t="s">
        <v>621</v>
      </c>
      <c r="AK383" s="178" t="s">
        <v>621</v>
      </c>
      <c r="AL383" s="178" t="s">
        <v>621</v>
      </c>
      <c r="AM383" s="178" t="s">
        <v>621</v>
      </c>
      <c r="AN383" s="178" t="s">
        <v>621</v>
      </c>
      <c r="AO383" s="178" t="s">
        <v>621</v>
      </c>
      <c r="AP383" s="178" t="s">
        <v>621</v>
      </c>
      <c r="AQ383" s="178" t="s">
        <v>621</v>
      </c>
      <c r="AR383" s="178" t="s">
        <v>621</v>
      </c>
      <c r="AS383" s="178" t="s">
        <v>623</v>
      </c>
      <c r="AT383" s="178" t="s">
        <v>623</v>
      </c>
      <c r="AU383" s="178" t="s">
        <v>621</v>
      </c>
      <c r="AV383" s="178" t="s">
        <v>621</v>
      </c>
      <c r="AW383" s="178" t="s">
        <v>621</v>
      </c>
      <c r="AX383" s="178" t="s">
        <v>623</v>
      </c>
      <c r="AY383" s="178" t="s">
        <v>620</v>
      </c>
      <c r="AZ383" s="178" t="s">
        <v>622</v>
      </c>
      <c r="BA383" s="178" t="s">
        <v>622</v>
      </c>
      <c r="BC383" s="103">
        <f t="shared" si="30"/>
        <v>37</v>
      </c>
      <c r="BD383" s="103">
        <f t="shared" si="31"/>
        <v>5</v>
      </c>
      <c r="BE383" s="103">
        <f t="shared" si="32"/>
        <v>1</v>
      </c>
      <c r="BF383" s="103">
        <f t="shared" si="33"/>
        <v>7</v>
      </c>
      <c r="BG383" s="103">
        <f t="shared" si="34"/>
        <v>0</v>
      </c>
      <c r="BH383" s="103">
        <f t="shared" si="35"/>
        <v>43</v>
      </c>
    </row>
    <row r="384" spans="1:60" x14ac:dyDescent="0.25">
      <c r="A384" s="100">
        <v>1407</v>
      </c>
      <c r="B384" s="67" t="s">
        <v>386</v>
      </c>
      <c r="C384" s="67" t="s">
        <v>380</v>
      </c>
      <c r="D384" s="178" t="s">
        <v>621</v>
      </c>
      <c r="E384" s="178" t="s">
        <v>621</v>
      </c>
      <c r="F384" s="178" t="s">
        <v>623</v>
      </c>
      <c r="G384" s="178" t="s">
        <v>620</v>
      </c>
      <c r="H384" s="178" t="s">
        <v>623</v>
      </c>
      <c r="I384" s="178" t="s">
        <v>621</v>
      </c>
      <c r="J384" s="178" t="s">
        <v>623</v>
      </c>
      <c r="K384" s="178" t="s">
        <v>621</v>
      </c>
      <c r="L384" s="178" t="s">
        <v>621</v>
      </c>
      <c r="M384" s="178" t="s">
        <v>621</v>
      </c>
      <c r="N384" s="178" t="s">
        <v>621</v>
      </c>
      <c r="O384" s="178" t="s">
        <v>620</v>
      </c>
      <c r="P384" s="178" t="s">
        <v>621</v>
      </c>
      <c r="Q384" s="178" t="s">
        <v>621</v>
      </c>
      <c r="R384" s="178" t="s">
        <v>623</v>
      </c>
      <c r="S384" s="178" t="s">
        <v>621</v>
      </c>
      <c r="T384" s="178" t="s">
        <v>620</v>
      </c>
      <c r="U384" s="178" t="s">
        <v>621</v>
      </c>
      <c r="V384" s="178" t="s">
        <v>621</v>
      </c>
      <c r="W384" s="178" t="s">
        <v>623</v>
      </c>
      <c r="X384" s="178" t="s">
        <v>621</v>
      </c>
      <c r="Y384" s="178" t="s">
        <v>622</v>
      </c>
      <c r="Z384" s="178" t="s">
        <v>621</v>
      </c>
      <c r="AA384" s="178" t="s">
        <v>621</v>
      </c>
      <c r="AB384" s="178" t="s">
        <v>621</v>
      </c>
      <c r="AC384" s="178" t="s">
        <v>621</v>
      </c>
      <c r="AD384" s="178" t="s">
        <v>621</v>
      </c>
      <c r="AE384" s="178" t="s">
        <v>621</v>
      </c>
      <c r="AF384" s="178" t="s">
        <v>621</v>
      </c>
      <c r="AG384" s="178" t="s">
        <v>622</v>
      </c>
      <c r="AH384" s="178" t="s">
        <v>622</v>
      </c>
      <c r="AI384" s="178" t="s">
        <v>622</v>
      </c>
      <c r="AJ384" s="178" t="s">
        <v>621</v>
      </c>
      <c r="AK384" s="178" t="s">
        <v>621</v>
      </c>
      <c r="AL384" s="178" t="s">
        <v>621</v>
      </c>
      <c r="AM384" s="178" t="s">
        <v>621</v>
      </c>
      <c r="AN384" s="178" t="s">
        <v>621</v>
      </c>
      <c r="AO384" s="178" t="s">
        <v>621</v>
      </c>
      <c r="AP384" s="178" t="s">
        <v>621</v>
      </c>
      <c r="AQ384" s="178" t="s">
        <v>621</v>
      </c>
      <c r="AR384" s="178" t="s">
        <v>621</v>
      </c>
      <c r="AS384" s="178" t="s">
        <v>621</v>
      </c>
      <c r="AT384" s="178" t="s">
        <v>620</v>
      </c>
      <c r="AU384" s="178" t="s">
        <v>621</v>
      </c>
      <c r="AV384" s="178" t="s">
        <v>621</v>
      </c>
      <c r="AW384" s="178" t="s">
        <v>621</v>
      </c>
      <c r="AX384" s="178" t="s">
        <v>623</v>
      </c>
      <c r="AY384" s="178" t="s">
        <v>621</v>
      </c>
      <c r="AZ384" s="178" t="s">
        <v>622</v>
      </c>
      <c r="BA384" s="178" t="s">
        <v>623</v>
      </c>
      <c r="BC384" s="103">
        <f t="shared" si="30"/>
        <v>34</v>
      </c>
      <c r="BD384" s="103">
        <f t="shared" si="31"/>
        <v>5</v>
      </c>
      <c r="BE384" s="103">
        <f t="shared" si="32"/>
        <v>4</v>
      </c>
      <c r="BF384" s="103">
        <f t="shared" si="33"/>
        <v>7</v>
      </c>
      <c r="BG384" s="103">
        <f t="shared" si="34"/>
        <v>0</v>
      </c>
      <c r="BH384" s="103">
        <f t="shared" si="35"/>
        <v>43</v>
      </c>
    </row>
    <row r="385" spans="1:60" x14ac:dyDescent="0.25">
      <c r="A385" s="100">
        <v>1408</v>
      </c>
      <c r="B385" s="67" t="s">
        <v>387</v>
      </c>
      <c r="C385" s="67" t="s">
        <v>380</v>
      </c>
      <c r="D385" s="178" t="s">
        <v>621</v>
      </c>
      <c r="E385" s="178" t="s">
        <v>621</v>
      </c>
      <c r="F385" s="178" t="s">
        <v>621</v>
      </c>
      <c r="G385" s="178" t="s">
        <v>621</v>
      </c>
      <c r="H385" s="178" t="s">
        <v>621</v>
      </c>
      <c r="I385" s="178" t="s">
        <v>621</v>
      </c>
      <c r="J385" s="178" t="s">
        <v>621</v>
      </c>
      <c r="K385" s="178" t="s">
        <v>621</v>
      </c>
      <c r="L385" s="178" t="s">
        <v>621</v>
      </c>
      <c r="M385" s="178" t="s">
        <v>621</v>
      </c>
      <c r="N385" s="178" t="s">
        <v>621</v>
      </c>
      <c r="O385" s="178" t="s">
        <v>621</v>
      </c>
      <c r="P385" s="178" t="s">
        <v>621</v>
      </c>
      <c r="Q385" s="178" t="s">
        <v>621</v>
      </c>
      <c r="R385" s="178" t="s">
        <v>621</v>
      </c>
      <c r="S385" s="178" t="s">
        <v>621</v>
      </c>
      <c r="T385" s="178" t="s">
        <v>620</v>
      </c>
      <c r="U385" s="178" t="s">
        <v>621</v>
      </c>
      <c r="V385" s="178" t="s">
        <v>621</v>
      </c>
      <c r="W385" s="178" t="s">
        <v>621</v>
      </c>
      <c r="X385" s="178" t="s">
        <v>621</v>
      </c>
      <c r="Y385" s="178" t="s">
        <v>621</v>
      </c>
      <c r="Z385" s="178" t="s">
        <v>621</v>
      </c>
      <c r="AA385" s="178" t="s">
        <v>621</v>
      </c>
      <c r="AB385" s="178" t="s">
        <v>621</v>
      </c>
      <c r="AC385" s="178" t="s">
        <v>621</v>
      </c>
      <c r="AD385" s="178" t="s">
        <v>623</v>
      </c>
      <c r="AE385" s="178" t="s">
        <v>621</v>
      </c>
      <c r="AF385" s="178" t="s">
        <v>621</v>
      </c>
      <c r="AG385" s="178" t="s">
        <v>621</v>
      </c>
      <c r="AH385" s="178" t="s">
        <v>622</v>
      </c>
      <c r="AI385" s="178" t="s">
        <v>622</v>
      </c>
      <c r="AJ385" s="178" t="s">
        <v>621</v>
      </c>
      <c r="AK385" s="178" t="s">
        <v>621</v>
      </c>
      <c r="AL385" s="178" t="s">
        <v>621</v>
      </c>
      <c r="AM385" s="178" t="s">
        <v>621</v>
      </c>
      <c r="AN385" s="178" t="s">
        <v>621</v>
      </c>
      <c r="AO385" s="178" t="s">
        <v>621</v>
      </c>
      <c r="AP385" s="178" t="s">
        <v>621</v>
      </c>
      <c r="AQ385" s="178" t="s">
        <v>621</v>
      </c>
      <c r="AR385" s="178" t="s">
        <v>621</v>
      </c>
      <c r="AS385" s="178" t="s">
        <v>623</v>
      </c>
      <c r="AT385" s="178" t="s">
        <v>620</v>
      </c>
      <c r="AU385" s="178" t="s">
        <v>620</v>
      </c>
      <c r="AV385" s="178" t="s">
        <v>621</v>
      </c>
      <c r="AW385" s="178" t="s">
        <v>620</v>
      </c>
      <c r="AX385" s="178" t="s">
        <v>621</v>
      </c>
      <c r="AY385" s="178" t="s">
        <v>621</v>
      </c>
      <c r="AZ385" s="178" t="s">
        <v>622</v>
      </c>
      <c r="BA385" s="178" t="s">
        <v>621</v>
      </c>
      <c r="BC385" s="103">
        <f t="shared" si="30"/>
        <v>41</v>
      </c>
      <c r="BD385" s="103">
        <f t="shared" si="31"/>
        <v>3</v>
      </c>
      <c r="BE385" s="103">
        <f t="shared" si="32"/>
        <v>4</v>
      </c>
      <c r="BF385" s="103">
        <f t="shared" si="33"/>
        <v>2</v>
      </c>
      <c r="BG385" s="103">
        <f t="shared" si="34"/>
        <v>0</v>
      </c>
      <c r="BH385" s="103">
        <f t="shared" si="35"/>
        <v>48</v>
      </c>
    </row>
    <row r="386" spans="1:60" x14ac:dyDescent="0.25">
      <c r="A386" s="100">
        <v>1409</v>
      </c>
      <c r="B386" s="67" t="s">
        <v>388</v>
      </c>
      <c r="C386" s="67" t="s">
        <v>380</v>
      </c>
      <c r="D386" s="178" t="s">
        <v>621</v>
      </c>
      <c r="E386" s="178" t="s">
        <v>621</v>
      </c>
      <c r="F386" s="178" t="s">
        <v>621</v>
      </c>
      <c r="G386" s="178" t="s">
        <v>623</v>
      </c>
      <c r="H386" s="178" t="s">
        <v>623</v>
      </c>
      <c r="I386" s="178" t="s">
        <v>621</v>
      </c>
      <c r="J386" s="178" t="s">
        <v>621</v>
      </c>
      <c r="K386" s="178" t="s">
        <v>621</v>
      </c>
      <c r="L386" s="178" t="s">
        <v>621</v>
      </c>
      <c r="M386" s="178" t="s">
        <v>621</v>
      </c>
      <c r="N386" s="178" t="s">
        <v>621</v>
      </c>
      <c r="O386" s="178" t="s">
        <v>621</v>
      </c>
      <c r="P386" s="178" t="s">
        <v>621</v>
      </c>
      <c r="Q386" s="178" t="s">
        <v>621</v>
      </c>
      <c r="R386" s="178" t="s">
        <v>623</v>
      </c>
      <c r="S386" s="178" t="s">
        <v>621</v>
      </c>
      <c r="T386" s="178" t="s">
        <v>621</v>
      </c>
      <c r="U386" s="178" t="s">
        <v>621</v>
      </c>
      <c r="V386" s="178" t="s">
        <v>621</v>
      </c>
      <c r="W386" s="178" t="s">
        <v>623</v>
      </c>
      <c r="X386" s="178" t="s">
        <v>621</v>
      </c>
      <c r="Y386" s="178" t="s">
        <v>621</v>
      </c>
      <c r="Z386" s="178" t="s">
        <v>621</v>
      </c>
      <c r="AA386" s="178" t="s">
        <v>621</v>
      </c>
      <c r="AB386" s="178" t="s">
        <v>623</v>
      </c>
      <c r="AC386" s="178" t="s">
        <v>621</v>
      </c>
      <c r="AD386" s="178" t="s">
        <v>621</v>
      </c>
      <c r="AE386" s="178" t="s">
        <v>621</v>
      </c>
      <c r="AF386" s="178" t="s">
        <v>621</v>
      </c>
      <c r="AG386" s="178" t="s">
        <v>622</v>
      </c>
      <c r="AH386" s="178" t="s">
        <v>621</v>
      </c>
      <c r="AI386" s="178" t="s">
        <v>621</v>
      </c>
      <c r="AJ386" s="178" t="s">
        <v>621</v>
      </c>
      <c r="AK386" s="178" t="s">
        <v>621</v>
      </c>
      <c r="AL386" s="178" t="s">
        <v>621</v>
      </c>
      <c r="AM386" s="178" t="s">
        <v>621</v>
      </c>
      <c r="AN386" s="178" t="s">
        <v>621</v>
      </c>
      <c r="AO386" s="178" t="s">
        <v>620</v>
      </c>
      <c r="AP386" s="178" t="s">
        <v>621</v>
      </c>
      <c r="AQ386" s="178" t="s">
        <v>621</v>
      </c>
      <c r="AR386" s="178" t="s">
        <v>621</v>
      </c>
      <c r="AS386" s="178" t="s">
        <v>621</v>
      </c>
      <c r="AT386" s="178" t="s">
        <v>623</v>
      </c>
      <c r="AU386" s="178" t="s">
        <v>621</v>
      </c>
      <c r="AV386" s="178" t="s">
        <v>621</v>
      </c>
      <c r="AW386" s="178" t="s">
        <v>621</v>
      </c>
      <c r="AX386" s="178" t="s">
        <v>621</v>
      </c>
      <c r="AY386" s="178" t="s">
        <v>621</v>
      </c>
      <c r="AZ386" s="178" t="s">
        <v>622</v>
      </c>
      <c r="BA386" s="178" t="s">
        <v>621</v>
      </c>
      <c r="BC386" s="103">
        <f t="shared" si="30"/>
        <v>41</v>
      </c>
      <c r="BD386" s="103">
        <f t="shared" si="31"/>
        <v>2</v>
      </c>
      <c r="BE386" s="103">
        <f t="shared" si="32"/>
        <v>1</v>
      </c>
      <c r="BF386" s="103">
        <f t="shared" si="33"/>
        <v>6</v>
      </c>
      <c r="BG386" s="103">
        <f t="shared" si="34"/>
        <v>0</v>
      </c>
      <c r="BH386" s="103">
        <f t="shared" si="35"/>
        <v>44</v>
      </c>
    </row>
    <row r="387" spans="1:60" x14ac:dyDescent="0.25">
      <c r="A387" s="100">
        <v>1410</v>
      </c>
      <c r="B387" s="67" t="s">
        <v>389</v>
      </c>
      <c r="C387" s="67" t="s">
        <v>380</v>
      </c>
      <c r="D387" s="178" t="s">
        <v>621</v>
      </c>
      <c r="E387" s="178" t="s">
        <v>621</v>
      </c>
      <c r="F387" s="178" t="s">
        <v>621</v>
      </c>
      <c r="G387" s="178" t="s">
        <v>621</v>
      </c>
      <c r="H387" s="178" t="s">
        <v>623</v>
      </c>
      <c r="I387" s="178" t="s">
        <v>621</v>
      </c>
      <c r="J387" s="178" t="s">
        <v>623</v>
      </c>
      <c r="K387" s="178" t="s">
        <v>621</v>
      </c>
      <c r="L387" s="178" t="s">
        <v>621</v>
      </c>
      <c r="M387" s="178" t="s">
        <v>621</v>
      </c>
      <c r="N387" s="178" t="s">
        <v>621</v>
      </c>
      <c r="O387" s="178" t="s">
        <v>621</v>
      </c>
      <c r="P387" s="178" t="s">
        <v>621</v>
      </c>
      <c r="Q387" s="178" t="s">
        <v>621</v>
      </c>
      <c r="R387" s="178" t="s">
        <v>621</v>
      </c>
      <c r="S387" s="178" t="s">
        <v>621</v>
      </c>
      <c r="T387" s="178" t="s">
        <v>621</v>
      </c>
      <c r="U387" s="178" t="s">
        <v>621</v>
      </c>
      <c r="V387" s="178" t="s">
        <v>621</v>
      </c>
      <c r="W387" s="178" t="s">
        <v>621</v>
      </c>
      <c r="X387" s="178" t="s">
        <v>621</v>
      </c>
      <c r="Y387" s="178" t="s">
        <v>622</v>
      </c>
      <c r="Z387" s="178" t="s">
        <v>621</v>
      </c>
      <c r="AA387" s="178" t="s">
        <v>621</v>
      </c>
      <c r="AB387" s="178" t="s">
        <v>621</v>
      </c>
      <c r="AC387" s="178" t="s">
        <v>621</v>
      </c>
      <c r="AD387" s="178" t="s">
        <v>621</v>
      </c>
      <c r="AE387" s="178" t="s">
        <v>621</v>
      </c>
      <c r="AF387" s="178" t="s">
        <v>621</v>
      </c>
      <c r="AG387" s="178" t="s">
        <v>621</v>
      </c>
      <c r="AH387" s="178" t="s">
        <v>622</v>
      </c>
      <c r="AI387" s="178" t="s">
        <v>622</v>
      </c>
      <c r="AJ387" s="178" t="s">
        <v>621</v>
      </c>
      <c r="AK387" s="178" t="s">
        <v>621</v>
      </c>
      <c r="AL387" s="178" t="s">
        <v>621</v>
      </c>
      <c r="AM387" s="178" t="s">
        <v>621</v>
      </c>
      <c r="AN387" s="178" t="s">
        <v>621</v>
      </c>
      <c r="AO387" s="178" t="s">
        <v>623</v>
      </c>
      <c r="AP387" s="178" t="s">
        <v>621</v>
      </c>
      <c r="AQ387" s="178" t="s">
        <v>623</v>
      </c>
      <c r="AR387" s="178" t="s">
        <v>621</v>
      </c>
      <c r="AS387" s="178" t="s">
        <v>621</v>
      </c>
      <c r="AT387" s="178" t="s">
        <v>623</v>
      </c>
      <c r="AU387" s="178" t="s">
        <v>623</v>
      </c>
      <c r="AV387" s="178" t="s">
        <v>621</v>
      </c>
      <c r="AW387" s="178" t="s">
        <v>621</v>
      </c>
      <c r="AX387" s="178" t="s">
        <v>621</v>
      </c>
      <c r="AY387" s="178" t="s">
        <v>621</v>
      </c>
      <c r="AZ387" s="178" t="s">
        <v>622</v>
      </c>
      <c r="BA387" s="178" t="s">
        <v>622</v>
      </c>
      <c r="BC387" s="103">
        <f t="shared" si="30"/>
        <v>39</v>
      </c>
      <c r="BD387" s="103">
        <f t="shared" si="31"/>
        <v>5</v>
      </c>
      <c r="BE387" s="103">
        <f t="shared" si="32"/>
        <v>0</v>
      </c>
      <c r="BF387" s="103">
        <f t="shared" si="33"/>
        <v>6</v>
      </c>
      <c r="BG387" s="103">
        <f t="shared" si="34"/>
        <v>0</v>
      </c>
      <c r="BH387" s="103">
        <f t="shared" si="35"/>
        <v>44</v>
      </c>
    </row>
    <row r="388" spans="1:60" x14ac:dyDescent="0.25">
      <c r="A388" s="100">
        <v>1411</v>
      </c>
      <c r="B388" s="67" t="s">
        <v>390</v>
      </c>
      <c r="C388" s="67" t="s">
        <v>380</v>
      </c>
      <c r="D388" s="178" t="s">
        <v>621</v>
      </c>
      <c r="E388" s="178" t="s">
        <v>621</v>
      </c>
      <c r="F388" s="178" t="s">
        <v>621</v>
      </c>
      <c r="G388" s="178" t="s">
        <v>621</v>
      </c>
      <c r="H388" s="178" t="s">
        <v>623</v>
      </c>
      <c r="I388" s="178" t="s">
        <v>621</v>
      </c>
      <c r="J388" s="178" t="s">
        <v>623</v>
      </c>
      <c r="K388" s="178" t="s">
        <v>621</v>
      </c>
      <c r="L388" s="178" t="s">
        <v>622</v>
      </c>
      <c r="M388" s="178" t="s">
        <v>621</v>
      </c>
      <c r="N388" s="178" t="s">
        <v>621</v>
      </c>
      <c r="O388" s="178" t="s">
        <v>621</v>
      </c>
      <c r="P388" s="178" t="s">
        <v>621</v>
      </c>
      <c r="Q388" s="178" t="s">
        <v>621</v>
      </c>
      <c r="R388" s="178" t="s">
        <v>621</v>
      </c>
      <c r="S388" s="178" t="s">
        <v>621</v>
      </c>
      <c r="T388" s="178" t="s">
        <v>623</v>
      </c>
      <c r="U388" s="178" t="s">
        <v>621</v>
      </c>
      <c r="V388" s="178" t="s">
        <v>621</v>
      </c>
      <c r="W388" s="178" t="s">
        <v>621</v>
      </c>
      <c r="X388" s="178" t="s">
        <v>621</v>
      </c>
      <c r="Y388" s="178" t="s">
        <v>622</v>
      </c>
      <c r="Z388" s="178" t="s">
        <v>621</v>
      </c>
      <c r="AA388" s="178" t="s">
        <v>623</v>
      </c>
      <c r="AB388" s="178" t="s">
        <v>621</v>
      </c>
      <c r="AC388" s="178" t="s">
        <v>621</v>
      </c>
      <c r="AD388" s="178" t="s">
        <v>621</v>
      </c>
      <c r="AE388" s="178" t="s">
        <v>621</v>
      </c>
      <c r="AF388" s="178" t="s">
        <v>621</v>
      </c>
      <c r="AG388" s="178" t="s">
        <v>622</v>
      </c>
      <c r="AH388" s="178" t="s">
        <v>622</v>
      </c>
      <c r="AI388" s="178" t="s">
        <v>622</v>
      </c>
      <c r="AJ388" s="178" t="s">
        <v>621</v>
      </c>
      <c r="AK388" s="178" t="s">
        <v>621</v>
      </c>
      <c r="AL388" s="178" t="s">
        <v>621</v>
      </c>
      <c r="AM388" s="178" t="s">
        <v>621</v>
      </c>
      <c r="AN388" s="178" t="s">
        <v>621</v>
      </c>
      <c r="AO388" s="178" t="s">
        <v>623</v>
      </c>
      <c r="AP388" s="178" t="s">
        <v>621</v>
      </c>
      <c r="AQ388" s="178" t="s">
        <v>621</v>
      </c>
      <c r="AR388" s="178" t="s">
        <v>621</v>
      </c>
      <c r="AS388" s="178" t="s">
        <v>621</v>
      </c>
      <c r="AT388" s="178" t="s">
        <v>623</v>
      </c>
      <c r="AU388" s="178" t="s">
        <v>621</v>
      </c>
      <c r="AV388" s="178" t="s">
        <v>623</v>
      </c>
      <c r="AW388" s="178" t="s">
        <v>621</v>
      </c>
      <c r="AX388" s="178" t="s">
        <v>620</v>
      </c>
      <c r="AY388" s="178" t="s">
        <v>621</v>
      </c>
      <c r="AZ388" s="178" t="s">
        <v>622</v>
      </c>
      <c r="BA388" s="178" t="s">
        <v>623</v>
      </c>
      <c r="BC388" s="103">
        <f t="shared" ref="BC388:BC451" si="36">COUNTIF($D388:$BA388,"Yes")</f>
        <v>35</v>
      </c>
      <c r="BD388" s="103">
        <f t="shared" ref="BD388:BD451" si="37">COUNTIF($D388:$BA388,"N/A")</f>
        <v>6</v>
      </c>
      <c r="BE388" s="103">
        <f t="shared" ref="BE388:BE451" si="38">COUNTIF($D388:$BA388,"Prospective")</f>
        <v>1</v>
      </c>
      <c r="BF388" s="103">
        <f t="shared" ref="BF388:BF451" si="39">COUNTIF($D388:$BA388,"No")</f>
        <v>8</v>
      </c>
      <c r="BG388" s="103">
        <f t="shared" ref="BG388:BG451" si="40">50-SUM(BC388:BF388)</f>
        <v>0</v>
      </c>
      <c r="BH388" s="103">
        <f t="shared" ref="BH388:BH451" si="41">SUM(BC388:BE388)</f>
        <v>42</v>
      </c>
    </row>
    <row r="389" spans="1:60" x14ac:dyDescent="0.25">
      <c r="A389" s="100">
        <v>1412</v>
      </c>
      <c r="B389" s="67" t="s">
        <v>391</v>
      </c>
      <c r="C389" s="67" t="s">
        <v>380</v>
      </c>
      <c r="D389" s="178" t="s">
        <v>621</v>
      </c>
      <c r="E389" s="178" t="s">
        <v>621</v>
      </c>
      <c r="F389" s="178" t="s">
        <v>621</v>
      </c>
      <c r="G389" s="178" t="s">
        <v>621</v>
      </c>
      <c r="H389" s="178" t="s">
        <v>621</v>
      </c>
      <c r="I389" s="178" t="s">
        <v>621</v>
      </c>
      <c r="J389" s="178" t="s">
        <v>621</v>
      </c>
      <c r="K389" s="178" t="s">
        <v>621</v>
      </c>
      <c r="L389" s="178" t="s">
        <v>621</v>
      </c>
      <c r="M389" s="178" t="s">
        <v>621</v>
      </c>
      <c r="N389" s="178" t="s">
        <v>621</v>
      </c>
      <c r="O389" s="178" t="s">
        <v>622</v>
      </c>
      <c r="P389" s="178" t="s">
        <v>621</v>
      </c>
      <c r="Q389" s="178" t="s">
        <v>621</v>
      </c>
      <c r="R389" s="178" t="s">
        <v>621</v>
      </c>
      <c r="S389" s="178" t="s">
        <v>621</v>
      </c>
      <c r="T389" s="178" t="s">
        <v>621</v>
      </c>
      <c r="U389" s="178" t="s">
        <v>621</v>
      </c>
      <c r="V389" s="178" t="s">
        <v>621</v>
      </c>
      <c r="W389" s="178" t="s">
        <v>621</v>
      </c>
      <c r="X389" s="178" t="s">
        <v>621</v>
      </c>
      <c r="Y389" s="178" t="s">
        <v>622</v>
      </c>
      <c r="Z389" s="178" t="s">
        <v>621</v>
      </c>
      <c r="AA389" s="178" t="s">
        <v>621</v>
      </c>
      <c r="AB389" s="178" t="s">
        <v>621</v>
      </c>
      <c r="AC389" s="178" t="s">
        <v>621</v>
      </c>
      <c r="AD389" s="178" t="s">
        <v>621</v>
      </c>
      <c r="AE389" s="178" t="s">
        <v>621</v>
      </c>
      <c r="AF389" s="178" t="s">
        <v>621</v>
      </c>
      <c r="AG389" s="178" t="s">
        <v>622</v>
      </c>
      <c r="AH389" s="178" t="s">
        <v>623</v>
      </c>
      <c r="AI389" s="178" t="s">
        <v>623</v>
      </c>
      <c r="AJ389" s="178" t="s">
        <v>621</v>
      </c>
      <c r="AK389" s="178" t="s">
        <v>623</v>
      </c>
      <c r="AL389" s="178" t="s">
        <v>621</v>
      </c>
      <c r="AM389" s="178" t="s">
        <v>621</v>
      </c>
      <c r="AN389" s="178" t="s">
        <v>621</v>
      </c>
      <c r="AO389" s="178" t="s">
        <v>623</v>
      </c>
      <c r="AP389" s="178" t="s">
        <v>621</v>
      </c>
      <c r="AQ389" s="178" t="s">
        <v>621</v>
      </c>
      <c r="AR389" s="178" t="s">
        <v>621</v>
      </c>
      <c r="AS389" s="178" t="s">
        <v>621</v>
      </c>
      <c r="AT389" s="178" t="s">
        <v>623</v>
      </c>
      <c r="AU389" s="178" t="s">
        <v>621</v>
      </c>
      <c r="AV389" s="178" t="s">
        <v>621</v>
      </c>
      <c r="AW389" s="178" t="s">
        <v>620</v>
      </c>
      <c r="AX389" s="178" t="s">
        <v>620</v>
      </c>
      <c r="AY389" s="178" t="s">
        <v>621</v>
      </c>
      <c r="AZ389" s="178" t="s">
        <v>622</v>
      </c>
      <c r="BA389" s="178" t="s">
        <v>623</v>
      </c>
      <c r="BC389" s="103">
        <f t="shared" si="36"/>
        <v>38</v>
      </c>
      <c r="BD389" s="103">
        <f t="shared" si="37"/>
        <v>4</v>
      </c>
      <c r="BE389" s="103">
        <f t="shared" si="38"/>
        <v>2</v>
      </c>
      <c r="BF389" s="103">
        <f t="shared" si="39"/>
        <v>6</v>
      </c>
      <c r="BG389" s="103">
        <f t="shared" si="40"/>
        <v>0</v>
      </c>
      <c r="BH389" s="103">
        <f t="shared" si="41"/>
        <v>44</v>
      </c>
    </row>
    <row r="390" spans="1:60" x14ac:dyDescent="0.25">
      <c r="A390" s="100">
        <v>1413</v>
      </c>
      <c r="B390" s="67" t="s">
        <v>392</v>
      </c>
      <c r="C390" s="67" t="s">
        <v>380</v>
      </c>
      <c r="D390" s="178" t="s">
        <v>621</v>
      </c>
      <c r="E390" s="178" t="s">
        <v>621</v>
      </c>
      <c r="F390" s="178" t="s">
        <v>621</v>
      </c>
      <c r="G390" s="178" t="s">
        <v>620</v>
      </c>
      <c r="H390" s="178" t="s">
        <v>623</v>
      </c>
      <c r="I390" s="178" t="s">
        <v>621</v>
      </c>
      <c r="J390" s="178" t="s">
        <v>623</v>
      </c>
      <c r="K390" s="178" t="s">
        <v>621</v>
      </c>
      <c r="L390" s="178" t="s">
        <v>622</v>
      </c>
      <c r="M390" s="178" t="s">
        <v>621</v>
      </c>
      <c r="N390" s="178" t="s">
        <v>623</v>
      </c>
      <c r="O390" s="178" t="s">
        <v>621</v>
      </c>
      <c r="P390" s="178" t="s">
        <v>621</v>
      </c>
      <c r="Q390" s="178" t="s">
        <v>621</v>
      </c>
      <c r="R390" s="178" t="s">
        <v>621</v>
      </c>
      <c r="S390" s="178" t="s">
        <v>621</v>
      </c>
      <c r="T390" s="178" t="s">
        <v>621</v>
      </c>
      <c r="U390" s="178" t="s">
        <v>621</v>
      </c>
      <c r="V390" s="178" t="s">
        <v>621</v>
      </c>
      <c r="W390" s="178" t="s">
        <v>621</v>
      </c>
      <c r="X390" s="178" t="s">
        <v>621</v>
      </c>
      <c r="Y390" s="178" t="s">
        <v>621</v>
      </c>
      <c r="Z390" s="178" t="s">
        <v>621</v>
      </c>
      <c r="AA390" s="178" t="s">
        <v>621</v>
      </c>
      <c r="AB390" s="178" t="s">
        <v>621</v>
      </c>
      <c r="AC390" s="178" t="s">
        <v>621</v>
      </c>
      <c r="AD390" s="178" t="s">
        <v>621</v>
      </c>
      <c r="AE390" s="178" t="s">
        <v>621</v>
      </c>
      <c r="AF390" s="178" t="s">
        <v>621</v>
      </c>
      <c r="AG390" s="178" t="s">
        <v>620</v>
      </c>
      <c r="AH390" s="178" t="s">
        <v>620</v>
      </c>
      <c r="AI390" s="178" t="s">
        <v>621</v>
      </c>
      <c r="AJ390" s="178" t="s">
        <v>621</v>
      </c>
      <c r="AK390" s="178" t="s">
        <v>621</v>
      </c>
      <c r="AL390" s="178" t="s">
        <v>621</v>
      </c>
      <c r="AM390" s="178" t="s">
        <v>623</v>
      </c>
      <c r="AN390" s="178" t="s">
        <v>621</v>
      </c>
      <c r="AO390" s="178" t="s">
        <v>623</v>
      </c>
      <c r="AP390" s="178" t="s">
        <v>621</v>
      </c>
      <c r="AQ390" s="178" t="s">
        <v>623</v>
      </c>
      <c r="AR390" s="178" t="s">
        <v>621</v>
      </c>
      <c r="AS390" s="178" t="s">
        <v>623</v>
      </c>
      <c r="AT390" s="178" t="s">
        <v>621</v>
      </c>
      <c r="AU390" s="178" t="s">
        <v>621</v>
      </c>
      <c r="AV390" s="178" t="s">
        <v>623</v>
      </c>
      <c r="AW390" s="178" t="s">
        <v>620</v>
      </c>
      <c r="AX390" s="178" t="s">
        <v>621</v>
      </c>
      <c r="AY390" s="178" t="s">
        <v>621</v>
      </c>
      <c r="AZ390" s="178" t="s">
        <v>622</v>
      </c>
      <c r="BA390" s="178" t="s">
        <v>620</v>
      </c>
      <c r="BC390" s="103">
        <f t="shared" si="36"/>
        <v>35</v>
      </c>
      <c r="BD390" s="103">
        <f t="shared" si="37"/>
        <v>2</v>
      </c>
      <c r="BE390" s="103">
        <f t="shared" si="38"/>
        <v>5</v>
      </c>
      <c r="BF390" s="103">
        <f t="shared" si="39"/>
        <v>8</v>
      </c>
      <c r="BG390" s="103">
        <f t="shared" si="40"/>
        <v>0</v>
      </c>
      <c r="BH390" s="103">
        <f t="shared" si="41"/>
        <v>42</v>
      </c>
    </row>
    <row r="391" spans="1:60" x14ac:dyDescent="0.25">
      <c r="A391" s="100">
        <v>1414</v>
      </c>
      <c r="B391" s="67" t="s">
        <v>393</v>
      </c>
      <c r="C391" s="67" t="s">
        <v>380</v>
      </c>
      <c r="D391" s="178" t="s">
        <v>621</v>
      </c>
      <c r="E391" s="178" t="s">
        <v>621</v>
      </c>
      <c r="F391" s="178" t="s">
        <v>621</v>
      </c>
      <c r="G391" s="178" t="s">
        <v>623</v>
      </c>
      <c r="H391" s="178" t="s">
        <v>623</v>
      </c>
      <c r="I391" s="178" t="s">
        <v>621</v>
      </c>
      <c r="J391" s="178" t="s">
        <v>623</v>
      </c>
      <c r="K391" s="178" t="s">
        <v>621</v>
      </c>
      <c r="L391" s="178" t="s">
        <v>621</v>
      </c>
      <c r="M391" s="178" t="s">
        <v>623</v>
      </c>
      <c r="N391" s="178" t="s">
        <v>623</v>
      </c>
      <c r="O391" s="178" t="s">
        <v>621</v>
      </c>
      <c r="P391" s="178" t="s">
        <v>621</v>
      </c>
      <c r="Q391" s="178" t="s">
        <v>620</v>
      </c>
      <c r="R391" s="178" t="s">
        <v>621</v>
      </c>
      <c r="S391" s="178" t="s">
        <v>621</v>
      </c>
      <c r="T391" s="178" t="s">
        <v>621</v>
      </c>
      <c r="U391" s="178" t="s">
        <v>621</v>
      </c>
      <c r="V391" s="178" t="s">
        <v>621</v>
      </c>
      <c r="W391" s="178" t="s">
        <v>621</v>
      </c>
      <c r="X391" s="178" t="s">
        <v>621</v>
      </c>
      <c r="Y391" s="178" t="s">
        <v>622</v>
      </c>
      <c r="Z391" s="178" t="s">
        <v>621</v>
      </c>
      <c r="AA391" s="178" t="s">
        <v>621</v>
      </c>
      <c r="AB391" s="178" t="s">
        <v>621</v>
      </c>
      <c r="AC391" s="178" t="s">
        <v>621</v>
      </c>
      <c r="AD391" s="178" t="s">
        <v>621</v>
      </c>
      <c r="AE391" s="178" t="s">
        <v>621</v>
      </c>
      <c r="AF391" s="178" t="s">
        <v>621</v>
      </c>
      <c r="AG391" s="178" t="s">
        <v>622</v>
      </c>
      <c r="AH391" s="178" t="s">
        <v>622</v>
      </c>
      <c r="AI391" s="178" t="s">
        <v>622</v>
      </c>
      <c r="AJ391" s="178" t="s">
        <v>621</v>
      </c>
      <c r="AK391" s="178" t="s">
        <v>621</v>
      </c>
      <c r="AL391" s="178" t="s">
        <v>621</v>
      </c>
      <c r="AM391" s="178" t="s">
        <v>621</v>
      </c>
      <c r="AN391" s="178" t="s">
        <v>621</v>
      </c>
      <c r="AO391" s="178" t="s">
        <v>620</v>
      </c>
      <c r="AP391" s="178" t="s">
        <v>621</v>
      </c>
      <c r="AQ391" s="178" t="s">
        <v>621</v>
      </c>
      <c r="AR391" s="178" t="s">
        <v>621</v>
      </c>
      <c r="AS391" s="178" t="s">
        <v>621</v>
      </c>
      <c r="AT391" s="178" t="s">
        <v>623</v>
      </c>
      <c r="AU391" s="178" t="s">
        <v>621</v>
      </c>
      <c r="AV391" s="178" t="s">
        <v>621</v>
      </c>
      <c r="AW391" s="178" t="s">
        <v>621</v>
      </c>
      <c r="AX391" s="178" t="s">
        <v>620</v>
      </c>
      <c r="AY391" s="178" t="s">
        <v>621</v>
      </c>
      <c r="AZ391" s="178" t="s">
        <v>622</v>
      </c>
      <c r="BA391" s="178" t="s">
        <v>620</v>
      </c>
      <c r="BC391" s="103">
        <f t="shared" si="36"/>
        <v>35</v>
      </c>
      <c r="BD391" s="103">
        <f t="shared" si="37"/>
        <v>5</v>
      </c>
      <c r="BE391" s="103">
        <f t="shared" si="38"/>
        <v>4</v>
      </c>
      <c r="BF391" s="103">
        <f t="shared" si="39"/>
        <v>6</v>
      </c>
      <c r="BG391" s="103">
        <f t="shared" si="40"/>
        <v>0</v>
      </c>
      <c r="BH391" s="103">
        <f t="shared" si="41"/>
        <v>44</v>
      </c>
    </row>
    <row r="392" spans="1:60" x14ac:dyDescent="0.25">
      <c r="A392" s="100">
        <v>1415</v>
      </c>
      <c r="B392" s="67" t="s">
        <v>394</v>
      </c>
      <c r="C392" s="67" t="s">
        <v>380</v>
      </c>
      <c r="D392" s="178" t="s">
        <v>621</v>
      </c>
      <c r="E392" s="178" t="s">
        <v>621</v>
      </c>
      <c r="F392" s="178" t="s">
        <v>623</v>
      </c>
      <c r="G392" s="178" t="s">
        <v>620</v>
      </c>
      <c r="H392" s="178" t="s">
        <v>621</v>
      </c>
      <c r="I392" s="178" t="s">
        <v>621</v>
      </c>
      <c r="J392" s="178" t="s">
        <v>621</v>
      </c>
      <c r="K392" s="178" t="s">
        <v>621</v>
      </c>
      <c r="L392" s="178" t="s">
        <v>622</v>
      </c>
      <c r="M392" s="178" t="s">
        <v>621</v>
      </c>
      <c r="N392" s="178" t="s">
        <v>621</v>
      </c>
      <c r="O392" s="178" t="s">
        <v>620</v>
      </c>
      <c r="P392" s="178" t="s">
        <v>620</v>
      </c>
      <c r="Q392" s="178" t="s">
        <v>621</v>
      </c>
      <c r="R392" s="178" t="s">
        <v>623</v>
      </c>
      <c r="S392" s="178" t="s">
        <v>623</v>
      </c>
      <c r="T392" s="178" t="s">
        <v>621</v>
      </c>
      <c r="U392" s="178" t="s">
        <v>621</v>
      </c>
      <c r="V392" s="178" t="s">
        <v>621</v>
      </c>
      <c r="W392" s="178" t="s">
        <v>623</v>
      </c>
      <c r="X392" s="178" t="s">
        <v>621</v>
      </c>
      <c r="Y392" s="178" t="s">
        <v>622</v>
      </c>
      <c r="Z392" s="178" t="s">
        <v>621</v>
      </c>
      <c r="AA392" s="178" t="s">
        <v>621</v>
      </c>
      <c r="AB392" s="178" t="s">
        <v>621</v>
      </c>
      <c r="AC392" s="178" t="s">
        <v>621</v>
      </c>
      <c r="AD392" s="178" t="s">
        <v>621</v>
      </c>
      <c r="AE392" s="178" t="s">
        <v>621</v>
      </c>
      <c r="AF392" s="178" t="s">
        <v>621</v>
      </c>
      <c r="AG392" s="178" t="s">
        <v>620</v>
      </c>
      <c r="AH392" s="178" t="s">
        <v>621</v>
      </c>
      <c r="AI392" s="178" t="s">
        <v>621</v>
      </c>
      <c r="AJ392" s="178" t="s">
        <v>621</v>
      </c>
      <c r="AK392" s="178" t="s">
        <v>621</v>
      </c>
      <c r="AL392" s="178" t="s">
        <v>621</v>
      </c>
      <c r="AM392" s="178" t="s">
        <v>621</v>
      </c>
      <c r="AN392" s="178" t="s">
        <v>621</v>
      </c>
      <c r="AO392" s="178" t="s">
        <v>621</v>
      </c>
      <c r="AP392" s="178" t="s">
        <v>621</v>
      </c>
      <c r="AQ392" s="178" t="s">
        <v>621</v>
      </c>
      <c r="AR392" s="178" t="s">
        <v>621</v>
      </c>
      <c r="AS392" s="178" t="s">
        <v>621</v>
      </c>
      <c r="AT392" s="178" t="s">
        <v>623</v>
      </c>
      <c r="AU392" s="178" t="s">
        <v>621</v>
      </c>
      <c r="AV392" s="178" t="s">
        <v>621</v>
      </c>
      <c r="AW392" s="178" t="s">
        <v>620</v>
      </c>
      <c r="AX392" s="178" t="s">
        <v>620</v>
      </c>
      <c r="AY392" s="178" t="s">
        <v>621</v>
      </c>
      <c r="AZ392" s="178" t="s">
        <v>622</v>
      </c>
      <c r="BA392" s="178" t="s">
        <v>622</v>
      </c>
      <c r="BC392" s="103">
        <f t="shared" si="36"/>
        <v>35</v>
      </c>
      <c r="BD392" s="103">
        <f t="shared" si="37"/>
        <v>4</v>
      </c>
      <c r="BE392" s="103">
        <f t="shared" si="38"/>
        <v>6</v>
      </c>
      <c r="BF392" s="103">
        <f t="shared" si="39"/>
        <v>5</v>
      </c>
      <c r="BG392" s="103">
        <f t="shared" si="40"/>
        <v>0</v>
      </c>
      <c r="BH392" s="103">
        <f t="shared" si="41"/>
        <v>45</v>
      </c>
    </row>
    <row r="393" spans="1:60" x14ac:dyDescent="0.25">
      <c r="A393" s="100">
        <v>1416</v>
      </c>
      <c r="B393" s="67" t="s">
        <v>395</v>
      </c>
      <c r="C393" s="67" t="s">
        <v>380</v>
      </c>
      <c r="D393" s="178" t="s">
        <v>621</v>
      </c>
      <c r="E393" s="178" t="s">
        <v>621</v>
      </c>
      <c r="F393" s="178" t="s">
        <v>621</v>
      </c>
      <c r="G393" s="178" t="s">
        <v>621</v>
      </c>
      <c r="H393" s="178" t="s">
        <v>623</v>
      </c>
      <c r="I393" s="178" t="s">
        <v>621</v>
      </c>
      <c r="J393" s="178" t="s">
        <v>621</v>
      </c>
      <c r="K393" s="178" t="s">
        <v>621</v>
      </c>
      <c r="L393" s="178" t="s">
        <v>623</v>
      </c>
      <c r="M393" s="178" t="s">
        <v>623</v>
      </c>
      <c r="N393" s="178" t="s">
        <v>621</v>
      </c>
      <c r="O393" s="178" t="s">
        <v>621</v>
      </c>
      <c r="P393" s="178" t="s">
        <v>621</v>
      </c>
      <c r="Q393" s="178" t="s">
        <v>623</v>
      </c>
      <c r="R393" s="178" t="s">
        <v>621</v>
      </c>
      <c r="S393" s="178" t="s">
        <v>621</v>
      </c>
      <c r="T393" s="178" t="s">
        <v>623</v>
      </c>
      <c r="U393" s="178" t="s">
        <v>621</v>
      </c>
      <c r="V393" s="178" t="s">
        <v>621</v>
      </c>
      <c r="W393" s="178" t="s">
        <v>621</v>
      </c>
      <c r="X393" s="178" t="s">
        <v>621</v>
      </c>
      <c r="Y393" s="178" t="s">
        <v>621</v>
      </c>
      <c r="Z393" s="178" t="s">
        <v>621</v>
      </c>
      <c r="AA393" s="178" t="s">
        <v>621</v>
      </c>
      <c r="AB393" s="178" t="s">
        <v>621</v>
      </c>
      <c r="AC393" s="178" t="s">
        <v>621</v>
      </c>
      <c r="AD393" s="178" t="s">
        <v>621</v>
      </c>
      <c r="AE393" s="178" t="s">
        <v>621</v>
      </c>
      <c r="AF393" s="178" t="s">
        <v>621</v>
      </c>
      <c r="AG393" s="178" t="s">
        <v>621</v>
      </c>
      <c r="AH393" s="178" t="s">
        <v>621</v>
      </c>
      <c r="AI393" s="178" t="s">
        <v>621</v>
      </c>
      <c r="AJ393" s="178" t="s">
        <v>621</v>
      </c>
      <c r="AK393" s="178" t="s">
        <v>621</v>
      </c>
      <c r="AL393" s="178" t="s">
        <v>621</v>
      </c>
      <c r="AM393" s="178" t="s">
        <v>621</v>
      </c>
      <c r="AN393" s="178" t="s">
        <v>621</v>
      </c>
      <c r="AO393" s="178" t="s">
        <v>623</v>
      </c>
      <c r="AP393" s="178" t="s">
        <v>621</v>
      </c>
      <c r="AQ393" s="178" t="s">
        <v>621</v>
      </c>
      <c r="AR393" s="178" t="s">
        <v>621</v>
      </c>
      <c r="AS393" s="178" t="s">
        <v>621</v>
      </c>
      <c r="AT393" s="178" t="s">
        <v>623</v>
      </c>
      <c r="AU393" s="178" t="s">
        <v>621</v>
      </c>
      <c r="AV393" s="178" t="s">
        <v>621</v>
      </c>
      <c r="AW393" s="178" t="s">
        <v>621</v>
      </c>
      <c r="AX393" s="178" t="s">
        <v>621</v>
      </c>
      <c r="AY393" s="178" t="s">
        <v>621</v>
      </c>
      <c r="AZ393" s="178" t="s">
        <v>622</v>
      </c>
      <c r="BA393" s="178" t="s">
        <v>620</v>
      </c>
      <c r="BC393" s="103">
        <f t="shared" si="36"/>
        <v>41</v>
      </c>
      <c r="BD393" s="103">
        <f t="shared" si="37"/>
        <v>1</v>
      </c>
      <c r="BE393" s="103">
        <f t="shared" si="38"/>
        <v>1</v>
      </c>
      <c r="BF393" s="103">
        <f t="shared" si="39"/>
        <v>7</v>
      </c>
      <c r="BG393" s="103">
        <f t="shared" si="40"/>
        <v>0</v>
      </c>
      <c r="BH393" s="103">
        <f t="shared" si="41"/>
        <v>43</v>
      </c>
    </row>
    <row r="394" spans="1:60" x14ac:dyDescent="0.25">
      <c r="A394" s="100">
        <v>1417</v>
      </c>
      <c r="B394" s="67" t="s">
        <v>397</v>
      </c>
      <c r="C394" s="67" t="s">
        <v>380</v>
      </c>
      <c r="D394" s="178" t="s">
        <v>621</v>
      </c>
      <c r="E394" s="178" t="s">
        <v>621</v>
      </c>
      <c r="F394" s="178" t="s">
        <v>621</v>
      </c>
      <c r="G394" s="178" t="s">
        <v>621</v>
      </c>
      <c r="H394" s="178" t="s">
        <v>621</v>
      </c>
      <c r="I394" s="178" t="s">
        <v>621</v>
      </c>
      <c r="J394" s="178" t="s">
        <v>621</v>
      </c>
      <c r="K394" s="178" t="s">
        <v>621</v>
      </c>
      <c r="L394" s="178" t="s">
        <v>623</v>
      </c>
      <c r="M394" s="178" t="s">
        <v>621</v>
      </c>
      <c r="N394" s="178" t="s">
        <v>621</v>
      </c>
      <c r="O394" s="178" t="s">
        <v>621</v>
      </c>
      <c r="P394" s="178" t="s">
        <v>621</v>
      </c>
      <c r="Q394" s="178" t="s">
        <v>621</v>
      </c>
      <c r="R394" s="178" t="s">
        <v>623</v>
      </c>
      <c r="S394" s="178" t="s">
        <v>621</v>
      </c>
      <c r="T394" s="178" t="s">
        <v>621</v>
      </c>
      <c r="U394" s="178" t="s">
        <v>621</v>
      </c>
      <c r="V394" s="178" t="s">
        <v>621</v>
      </c>
      <c r="W394" s="178" t="s">
        <v>621</v>
      </c>
      <c r="X394" s="178" t="s">
        <v>621</v>
      </c>
      <c r="Y394" s="178" t="s">
        <v>622</v>
      </c>
      <c r="Z394" s="178" t="s">
        <v>621</v>
      </c>
      <c r="AA394" s="178" t="s">
        <v>621</v>
      </c>
      <c r="AB394" s="178" t="s">
        <v>621</v>
      </c>
      <c r="AC394" s="178" t="s">
        <v>621</v>
      </c>
      <c r="AD394" s="178" t="s">
        <v>621</v>
      </c>
      <c r="AE394" s="178" t="s">
        <v>621</v>
      </c>
      <c r="AF394" s="178" t="s">
        <v>621</v>
      </c>
      <c r="AG394" s="178" t="s">
        <v>622</v>
      </c>
      <c r="AH394" s="178" t="s">
        <v>622</v>
      </c>
      <c r="AI394" s="178" t="s">
        <v>622</v>
      </c>
      <c r="AJ394" s="178" t="s">
        <v>621</v>
      </c>
      <c r="AK394" s="178" t="s">
        <v>621</v>
      </c>
      <c r="AL394" s="178" t="s">
        <v>621</v>
      </c>
      <c r="AM394" s="178" t="s">
        <v>621</v>
      </c>
      <c r="AN394" s="178" t="s">
        <v>621</v>
      </c>
      <c r="AO394" s="178" t="s">
        <v>621</v>
      </c>
      <c r="AP394" s="178" t="s">
        <v>621</v>
      </c>
      <c r="AQ394" s="178" t="s">
        <v>621</v>
      </c>
      <c r="AR394" s="178" t="s">
        <v>621</v>
      </c>
      <c r="AS394" s="178" t="s">
        <v>621</v>
      </c>
      <c r="AT394" s="178" t="s">
        <v>623</v>
      </c>
      <c r="AU394" s="178" t="s">
        <v>620</v>
      </c>
      <c r="AV394" s="178" t="s">
        <v>621</v>
      </c>
      <c r="AW394" s="178" t="s">
        <v>621</v>
      </c>
      <c r="AX394" s="178" t="s">
        <v>621</v>
      </c>
      <c r="AY394" s="178" t="s">
        <v>621</v>
      </c>
      <c r="AZ394" s="178" t="s">
        <v>622</v>
      </c>
      <c r="BA394" s="178" t="s">
        <v>620</v>
      </c>
      <c r="BC394" s="103">
        <f t="shared" si="36"/>
        <v>40</v>
      </c>
      <c r="BD394" s="103">
        <f t="shared" si="37"/>
        <v>5</v>
      </c>
      <c r="BE394" s="103">
        <f t="shared" si="38"/>
        <v>2</v>
      </c>
      <c r="BF394" s="103">
        <f t="shared" si="39"/>
        <v>3</v>
      </c>
      <c r="BG394" s="103">
        <f t="shared" si="40"/>
        <v>0</v>
      </c>
      <c r="BH394" s="103">
        <f t="shared" si="41"/>
        <v>47</v>
      </c>
    </row>
    <row r="395" spans="1:60" x14ac:dyDescent="0.25">
      <c r="A395" s="100">
        <v>1418</v>
      </c>
      <c r="B395" s="67" t="s">
        <v>398</v>
      </c>
      <c r="C395" s="67" t="s">
        <v>380</v>
      </c>
      <c r="D395" s="178" t="s">
        <v>621</v>
      </c>
      <c r="E395" s="178" t="s">
        <v>621</v>
      </c>
      <c r="F395" s="178" t="s">
        <v>621</v>
      </c>
      <c r="G395" s="178" t="s">
        <v>621</v>
      </c>
      <c r="H395" s="178" t="s">
        <v>623</v>
      </c>
      <c r="I395" s="178" t="s">
        <v>621</v>
      </c>
      <c r="J395" s="178" t="s">
        <v>623</v>
      </c>
      <c r="K395" s="178" t="s">
        <v>621</v>
      </c>
      <c r="L395" s="178" t="s">
        <v>621</v>
      </c>
      <c r="M395" s="178" t="s">
        <v>621</v>
      </c>
      <c r="N395" s="178" t="s">
        <v>623</v>
      </c>
      <c r="O395" s="178" t="s">
        <v>621</v>
      </c>
      <c r="P395" s="178" t="s">
        <v>621</v>
      </c>
      <c r="Q395" s="178" t="s">
        <v>621</v>
      </c>
      <c r="R395" s="178" t="s">
        <v>623</v>
      </c>
      <c r="S395" s="178" t="s">
        <v>621</v>
      </c>
      <c r="T395" s="178" t="s">
        <v>621</v>
      </c>
      <c r="U395" s="178" t="s">
        <v>621</v>
      </c>
      <c r="V395" s="178" t="s">
        <v>621</v>
      </c>
      <c r="W395" s="178" t="s">
        <v>621</v>
      </c>
      <c r="X395" s="178" t="s">
        <v>621</v>
      </c>
      <c r="Y395" s="178" t="s">
        <v>622</v>
      </c>
      <c r="Z395" s="178" t="s">
        <v>621</v>
      </c>
      <c r="AA395" s="178" t="s">
        <v>621</v>
      </c>
      <c r="AB395" s="178" t="s">
        <v>621</v>
      </c>
      <c r="AC395" s="178" t="s">
        <v>621</v>
      </c>
      <c r="AD395" s="178" t="s">
        <v>621</v>
      </c>
      <c r="AE395" s="178" t="s">
        <v>621</v>
      </c>
      <c r="AF395" s="178" t="s">
        <v>621</v>
      </c>
      <c r="AG395" s="178" t="s">
        <v>622</v>
      </c>
      <c r="AH395" s="178" t="s">
        <v>622</v>
      </c>
      <c r="AI395" s="178" t="s">
        <v>622</v>
      </c>
      <c r="AJ395" s="178" t="s">
        <v>621</v>
      </c>
      <c r="AK395" s="178" t="s">
        <v>621</v>
      </c>
      <c r="AL395" s="178" t="s">
        <v>621</v>
      </c>
      <c r="AM395" s="178" t="s">
        <v>621</v>
      </c>
      <c r="AN395" s="178" t="s">
        <v>621</v>
      </c>
      <c r="AO395" s="178" t="s">
        <v>621</v>
      </c>
      <c r="AP395" s="178" t="s">
        <v>621</v>
      </c>
      <c r="AQ395" s="178" t="s">
        <v>622</v>
      </c>
      <c r="AR395" s="178" t="s">
        <v>621</v>
      </c>
      <c r="AS395" s="178" t="s">
        <v>621</v>
      </c>
      <c r="AT395" s="178" t="s">
        <v>621</v>
      </c>
      <c r="AU395" s="178" t="s">
        <v>621</v>
      </c>
      <c r="AV395" s="178" t="s">
        <v>621</v>
      </c>
      <c r="AW395" s="178" t="s">
        <v>621</v>
      </c>
      <c r="AX395" s="178" t="s">
        <v>621</v>
      </c>
      <c r="AY395" s="178" t="s">
        <v>621</v>
      </c>
      <c r="AZ395" s="178" t="s">
        <v>622</v>
      </c>
      <c r="BA395" s="178" t="s">
        <v>622</v>
      </c>
      <c r="BC395" s="103">
        <f t="shared" si="36"/>
        <v>39</v>
      </c>
      <c r="BD395" s="103">
        <f t="shared" si="37"/>
        <v>7</v>
      </c>
      <c r="BE395" s="103">
        <f t="shared" si="38"/>
        <v>0</v>
      </c>
      <c r="BF395" s="103">
        <f t="shared" si="39"/>
        <v>4</v>
      </c>
      <c r="BG395" s="103">
        <f t="shared" si="40"/>
        <v>0</v>
      </c>
      <c r="BH395" s="103">
        <f t="shared" si="41"/>
        <v>46</v>
      </c>
    </row>
    <row r="396" spans="1:60" x14ac:dyDescent="0.25">
      <c r="A396" s="100">
        <v>1419</v>
      </c>
      <c r="B396" s="67" t="s">
        <v>399</v>
      </c>
      <c r="C396" s="67" t="s">
        <v>380</v>
      </c>
      <c r="D396" s="178" t="s">
        <v>621</v>
      </c>
      <c r="E396" s="178" t="s">
        <v>621</v>
      </c>
      <c r="F396" s="178" t="s">
        <v>621</v>
      </c>
      <c r="G396" s="178" t="s">
        <v>621</v>
      </c>
      <c r="H396" s="178" t="s">
        <v>623</v>
      </c>
      <c r="I396" s="178" t="s">
        <v>621</v>
      </c>
      <c r="J396" s="178" t="s">
        <v>621</v>
      </c>
      <c r="K396" s="178" t="s">
        <v>623</v>
      </c>
      <c r="L396" s="178" t="s">
        <v>621</v>
      </c>
      <c r="M396" s="178" t="s">
        <v>621</v>
      </c>
      <c r="N396" s="178" t="s">
        <v>623</v>
      </c>
      <c r="O396" s="178" t="s">
        <v>621</v>
      </c>
      <c r="P396" s="178" t="s">
        <v>621</v>
      </c>
      <c r="Q396" s="178" t="s">
        <v>621</v>
      </c>
      <c r="R396" s="178" t="s">
        <v>621</v>
      </c>
      <c r="S396" s="178" t="s">
        <v>623</v>
      </c>
      <c r="T396" s="178" t="s">
        <v>620</v>
      </c>
      <c r="U396" s="178" t="s">
        <v>621</v>
      </c>
      <c r="V396" s="178" t="s">
        <v>621</v>
      </c>
      <c r="W396" s="178" t="s">
        <v>621</v>
      </c>
      <c r="X396" s="178" t="s">
        <v>621</v>
      </c>
      <c r="Y396" s="178" t="s">
        <v>622</v>
      </c>
      <c r="Z396" s="178" t="s">
        <v>621</v>
      </c>
      <c r="AA396" s="178" t="s">
        <v>621</v>
      </c>
      <c r="AB396" s="178" t="s">
        <v>621</v>
      </c>
      <c r="AC396" s="178" t="s">
        <v>621</v>
      </c>
      <c r="AD396" s="178" t="s">
        <v>621</v>
      </c>
      <c r="AE396" s="178" t="s">
        <v>621</v>
      </c>
      <c r="AF396" s="178" t="s">
        <v>621</v>
      </c>
      <c r="AG396" s="178" t="s">
        <v>621</v>
      </c>
      <c r="AH396" s="178" t="s">
        <v>620</v>
      </c>
      <c r="AI396" s="178" t="s">
        <v>622</v>
      </c>
      <c r="AJ396" s="178" t="s">
        <v>621</v>
      </c>
      <c r="AK396" s="178" t="s">
        <v>621</v>
      </c>
      <c r="AL396" s="178" t="s">
        <v>621</v>
      </c>
      <c r="AM396" s="178" t="s">
        <v>623</v>
      </c>
      <c r="AN396" s="178" t="s">
        <v>621</v>
      </c>
      <c r="AO396" s="178" t="s">
        <v>621</v>
      </c>
      <c r="AP396" s="178" t="s">
        <v>621</v>
      </c>
      <c r="AQ396" s="178" t="s">
        <v>621</v>
      </c>
      <c r="AR396" s="178" t="s">
        <v>621</v>
      </c>
      <c r="AS396" s="178" t="s">
        <v>621</v>
      </c>
      <c r="AT396" s="178" t="s">
        <v>621</v>
      </c>
      <c r="AU396" s="178" t="s">
        <v>621</v>
      </c>
      <c r="AV396" s="178" t="s">
        <v>623</v>
      </c>
      <c r="AW396" s="178" t="s">
        <v>620</v>
      </c>
      <c r="AX396" s="178" t="s">
        <v>621</v>
      </c>
      <c r="AY396" s="178" t="s">
        <v>621</v>
      </c>
      <c r="AZ396" s="178" t="s">
        <v>622</v>
      </c>
      <c r="BA396" s="178" t="s">
        <v>623</v>
      </c>
      <c r="BC396" s="103">
        <f t="shared" si="36"/>
        <v>37</v>
      </c>
      <c r="BD396" s="103">
        <f t="shared" si="37"/>
        <v>3</v>
      </c>
      <c r="BE396" s="103">
        <f t="shared" si="38"/>
        <v>3</v>
      </c>
      <c r="BF396" s="103">
        <f t="shared" si="39"/>
        <v>7</v>
      </c>
      <c r="BG396" s="103">
        <f t="shared" si="40"/>
        <v>0</v>
      </c>
      <c r="BH396" s="103">
        <f t="shared" si="41"/>
        <v>43</v>
      </c>
    </row>
    <row r="397" spans="1:60" x14ac:dyDescent="0.25">
      <c r="A397" s="100">
        <v>1420</v>
      </c>
      <c r="B397" s="67" t="s">
        <v>400</v>
      </c>
      <c r="C397" s="67" t="s">
        <v>380</v>
      </c>
      <c r="D397" s="178" t="s">
        <v>621</v>
      </c>
      <c r="E397" s="178" t="s">
        <v>621</v>
      </c>
      <c r="F397" s="178" t="s">
        <v>621</v>
      </c>
      <c r="G397" s="178" t="s">
        <v>621</v>
      </c>
      <c r="H397" s="178" t="s">
        <v>623</v>
      </c>
      <c r="I397" s="178" t="s">
        <v>623</v>
      </c>
      <c r="J397" s="178" t="s">
        <v>621</v>
      </c>
      <c r="K397" s="178" t="s">
        <v>623</v>
      </c>
      <c r="L397" s="178" t="s">
        <v>621</v>
      </c>
      <c r="M397" s="178" t="s">
        <v>621</v>
      </c>
      <c r="N397" s="178" t="s">
        <v>621</v>
      </c>
      <c r="O397" s="178" t="s">
        <v>621</v>
      </c>
      <c r="P397" s="178" t="s">
        <v>620</v>
      </c>
      <c r="Q397" s="178" t="s">
        <v>623</v>
      </c>
      <c r="R397" s="178" t="s">
        <v>623</v>
      </c>
      <c r="S397" s="178" t="s">
        <v>623</v>
      </c>
      <c r="T397" s="178" t="s">
        <v>623</v>
      </c>
      <c r="U397" s="178" t="s">
        <v>621</v>
      </c>
      <c r="V397" s="178" t="s">
        <v>621</v>
      </c>
      <c r="W397" s="178" t="s">
        <v>621</v>
      </c>
      <c r="X397" s="178" t="s">
        <v>621</v>
      </c>
      <c r="Y397" s="178" t="s">
        <v>621</v>
      </c>
      <c r="Z397" s="178" t="s">
        <v>621</v>
      </c>
      <c r="AA397" s="178" t="s">
        <v>621</v>
      </c>
      <c r="AB397" s="178" t="s">
        <v>621</v>
      </c>
      <c r="AC397" s="178" t="s">
        <v>621</v>
      </c>
      <c r="AD397" s="178" t="s">
        <v>621</v>
      </c>
      <c r="AE397" s="178" t="s">
        <v>621</v>
      </c>
      <c r="AF397" s="178" t="s">
        <v>621</v>
      </c>
      <c r="AG397" s="178" t="s">
        <v>621</v>
      </c>
      <c r="AH397" s="178" t="s">
        <v>622</v>
      </c>
      <c r="AI397" s="178" t="s">
        <v>622</v>
      </c>
      <c r="AJ397" s="178" t="s">
        <v>621</v>
      </c>
      <c r="AK397" s="178" t="s">
        <v>621</v>
      </c>
      <c r="AL397" s="178" t="s">
        <v>621</v>
      </c>
      <c r="AM397" s="178" t="s">
        <v>621</v>
      </c>
      <c r="AN397" s="178" t="s">
        <v>621</v>
      </c>
      <c r="AO397" s="178" t="s">
        <v>621</v>
      </c>
      <c r="AP397" s="178" t="s">
        <v>621</v>
      </c>
      <c r="AQ397" s="178" t="s">
        <v>621</v>
      </c>
      <c r="AR397" s="178" t="s">
        <v>623</v>
      </c>
      <c r="AS397" s="178" t="s">
        <v>623</v>
      </c>
      <c r="AT397" s="178" t="s">
        <v>620</v>
      </c>
      <c r="AU397" s="178" t="s">
        <v>621</v>
      </c>
      <c r="AV397" s="178" t="s">
        <v>621</v>
      </c>
      <c r="AW397" s="178" t="s">
        <v>621</v>
      </c>
      <c r="AX397" s="178" t="s">
        <v>620</v>
      </c>
      <c r="AY397" s="178" t="s">
        <v>621</v>
      </c>
      <c r="AZ397" s="178" t="s">
        <v>622</v>
      </c>
      <c r="BA397" s="178" t="s">
        <v>622</v>
      </c>
      <c r="BC397" s="103">
        <f t="shared" si="36"/>
        <v>34</v>
      </c>
      <c r="BD397" s="103">
        <f t="shared" si="37"/>
        <v>4</v>
      </c>
      <c r="BE397" s="103">
        <f t="shared" si="38"/>
        <v>3</v>
      </c>
      <c r="BF397" s="103">
        <f t="shared" si="39"/>
        <v>9</v>
      </c>
      <c r="BG397" s="103">
        <f t="shared" si="40"/>
        <v>0</v>
      </c>
      <c r="BH397" s="103">
        <f t="shared" si="41"/>
        <v>41</v>
      </c>
    </row>
    <row r="398" spans="1:60" x14ac:dyDescent="0.25">
      <c r="A398" s="100">
        <v>1421</v>
      </c>
      <c r="B398" s="67" t="s">
        <v>401</v>
      </c>
      <c r="C398" s="67" t="s">
        <v>380</v>
      </c>
      <c r="D398" s="178" t="s">
        <v>621</v>
      </c>
      <c r="E398" s="178" t="s">
        <v>621</v>
      </c>
      <c r="F398" s="178" t="s">
        <v>621</v>
      </c>
      <c r="G398" s="178" t="s">
        <v>621</v>
      </c>
      <c r="H398" s="178" t="s">
        <v>623</v>
      </c>
      <c r="I398" s="178" t="s">
        <v>621</v>
      </c>
      <c r="J398" s="178" t="s">
        <v>623</v>
      </c>
      <c r="K398" s="178" t="s">
        <v>621</v>
      </c>
      <c r="L398" s="178" t="s">
        <v>621</v>
      </c>
      <c r="M398" s="178" t="s">
        <v>621</v>
      </c>
      <c r="N398" s="178" t="s">
        <v>621</v>
      </c>
      <c r="O398" s="178" t="s">
        <v>621</v>
      </c>
      <c r="P398" s="178" t="s">
        <v>621</v>
      </c>
      <c r="Q398" s="178" t="s">
        <v>621</v>
      </c>
      <c r="R398" s="178" t="s">
        <v>623</v>
      </c>
      <c r="S398" s="178" t="s">
        <v>621</v>
      </c>
      <c r="T398" s="178" t="s">
        <v>620</v>
      </c>
      <c r="U398" s="178" t="s">
        <v>621</v>
      </c>
      <c r="V398" s="178" t="s">
        <v>621</v>
      </c>
      <c r="W398" s="178" t="s">
        <v>621</v>
      </c>
      <c r="X398" s="178" t="s">
        <v>621</v>
      </c>
      <c r="Y398" s="178" t="s">
        <v>622</v>
      </c>
      <c r="Z398" s="178" t="s">
        <v>621</v>
      </c>
      <c r="AA398" s="178" t="s">
        <v>621</v>
      </c>
      <c r="AB398" s="178" t="s">
        <v>621</v>
      </c>
      <c r="AC398" s="178" t="s">
        <v>621</v>
      </c>
      <c r="AD398" s="178" t="s">
        <v>621</v>
      </c>
      <c r="AE398" s="178" t="s">
        <v>621</v>
      </c>
      <c r="AF398" s="178" t="s">
        <v>621</v>
      </c>
      <c r="AG398" s="178" t="s">
        <v>622</v>
      </c>
      <c r="AH398" s="178" t="s">
        <v>623</v>
      </c>
      <c r="AI398" s="178" t="s">
        <v>621</v>
      </c>
      <c r="AJ398" s="178" t="s">
        <v>621</v>
      </c>
      <c r="AK398" s="178" t="s">
        <v>621</v>
      </c>
      <c r="AL398" s="178" t="s">
        <v>621</v>
      </c>
      <c r="AM398" s="178" t="s">
        <v>621</v>
      </c>
      <c r="AN398" s="178" t="s">
        <v>621</v>
      </c>
      <c r="AO398" s="178" t="s">
        <v>620</v>
      </c>
      <c r="AP398" s="178" t="s">
        <v>621</v>
      </c>
      <c r="AQ398" s="178" t="s">
        <v>621</v>
      </c>
      <c r="AR398" s="178" t="s">
        <v>623</v>
      </c>
      <c r="AS398" s="178" t="s">
        <v>621</v>
      </c>
      <c r="AT398" s="178" t="s">
        <v>623</v>
      </c>
      <c r="AU398" s="178" t="s">
        <v>621</v>
      </c>
      <c r="AV398" s="178" t="s">
        <v>621</v>
      </c>
      <c r="AW398" s="178" t="s">
        <v>621</v>
      </c>
      <c r="AX398" s="178" t="s">
        <v>620</v>
      </c>
      <c r="AY398" s="178" t="s">
        <v>621</v>
      </c>
      <c r="AZ398" s="178" t="s">
        <v>622</v>
      </c>
      <c r="BA398" s="178" t="s">
        <v>622</v>
      </c>
      <c r="BC398" s="103">
        <f t="shared" si="36"/>
        <v>37</v>
      </c>
      <c r="BD398" s="103">
        <f t="shared" si="37"/>
        <v>4</v>
      </c>
      <c r="BE398" s="103">
        <f t="shared" si="38"/>
        <v>3</v>
      </c>
      <c r="BF398" s="103">
        <f t="shared" si="39"/>
        <v>6</v>
      </c>
      <c r="BG398" s="103">
        <f t="shared" si="40"/>
        <v>0</v>
      </c>
      <c r="BH398" s="103">
        <f t="shared" si="41"/>
        <v>44</v>
      </c>
    </row>
    <row r="399" spans="1:60" x14ac:dyDescent="0.25">
      <c r="A399" s="100">
        <v>1422</v>
      </c>
      <c r="B399" s="67" t="s">
        <v>403</v>
      </c>
      <c r="C399" s="67" t="s">
        <v>380</v>
      </c>
      <c r="D399" s="178" t="s">
        <v>621</v>
      </c>
      <c r="E399" s="178" t="s">
        <v>621</v>
      </c>
      <c r="F399" s="178" t="s">
        <v>621</v>
      </c>
      <c r="G399" s="178" t="s">
        <v>621</v>
      </c>
      <c r="H399" s="178" t="s">
        <v>623</v>
      </c>
      <c r="I399" s="178" t="s">
        <v>621</v>
      </c>
      <c r="J399" s="178" t="s">
        <v>621</v>
      </c>
      <c r="K399" s="178" t="s">
        <v>621</v>
      </c>
      <c r="L399" s="178" t="s">
        <v>621</v>
      </c>
      <c r="M399" s="178" t="s">
        <v>621</v>
      </c>
      <c r="N399" s="178" t="s">
        <v>621</v>
      </c>
      <c r="O399" s="178" t="s">
        <v>621</v>
      </c>
      <c r="P399" s="178" t="s">
        <v>621</v>
      </c>
      <c r="Q399" s="178" t="s">
        <v>621</v>
      </c>
      <c r="R399" s="178" t="s">
        <v>623</v>
      </c>
      <c r="S399" s="178" t="s">
        <v>621</v>
      </c>
      <c r="T399" s="178" t="s">
        <v>620</v>
      </c>
      <c r="U399" s="178" t="s">
        <v>621</v>
      </c>
      <c r="V399" s="178" t="s">
        <v>621</v>
      </c>
      <c r="W399" s="178" t="s">
        <v>621</v>
      </c>
      <c r="X399" s="178" t="s">
        <v>621</v>
      </c>
      <c r="Y399" s="178" t="s">
        <v>621</v>
      </c>
      <c r="Z399" s="178" t="s">
        <v>621</v>
      </c>
      <c r="AA399" s="178" t="s">
        <v>621</v>
      </c>
      <c r="AB399" s="178" t="s">
        <v>621</v>
      </c>
      <c r="AC399" s="178" t="s">
        <v>621</v>
      </c>
      <c r="AD399" s="178" t="s">
        <v>621</v>
      </c>
      <c r="AE399" s="178" t="s">
        <v>621</v>
      </c>
      <c r="AF399" s="178" t="s">
        <v>621</v>
      </c>
      <c r="AG399" s="178" t="s">
        <v>621</v>
      </c>
      <c r="AH399" s="178" t="s">
        <v>621</v>
      </c>
      <c r="AI399" s="178" t="s">
        <v>622</v>
      </c>
      <c r="AJ399" s="178" t="s">
        <v>621</v>
      </c>
      <c r="AK399" s="178" t="s">
        <v>621</v>
      </c>
      <c r="AL399" s="178" t="s">
        <v>621</v>
      </c>
      <c r="AM399" s="178" t="s">
        <v>621</v>
      </c>
      <c r="AN399" s="178" t="s">
        <v>621</v>
      </c>
      <c r="AO399" s="178" t="s">
        <v>623</v>
      </c>
      <c r="AP399" s="178" t="s">
        <v>621</v>
      </c>
      <c r="AQ399" s="178" t="s">
        <v>621</v>
      </c>
      <c r="AR399" s="178" t="s">
        <v>621</v>
      </c>
      <c r="AS399" s="178" t="s">
        <v>621</v>
      </c>
      <c r="AT399" s="178" t="s">
        <v>623</v>
      </c>
      <c r="AU399" s="178" t="s">
        <v>621</v>
      </c>
      <c r="AV399" s="178" t="s">
        <v>621</v>
      </c>
      <c r="AW399" s="178" t="s">
        <v>621</v>
      </c>
      <c r="AX399" s="178" t="s">
        <v>621</v>
      </c>
      <c r="AY399" s="178" t="s">
        <v>621</v>
      </c>
      <c r="AZ399" s="178" t="s">
        <v>622</v>
      </c>
      <c r="BA399" s="178" t="s">
        <v>622</v>
      </c>
      <c r="BC399" s="103">
        <f t="shared" si="36"/>
        <v>42</v>
      </c>
      <c r="BD399" s="103">
        <f t="shared" si="37"/>
        <v>3</v>
      </c>
      <c r="BE399" s="103">
        <f t="shared" si="38"/>
        <v>1</v>
      </c>
      <c r="BF399" s="103">
        <f t="shared" si="39"/>
        <v>4</v>
      </c>
      <c r="BG399" s="103">
        <f t="shared" si="40"/>
        <v>0</v>
      </c>
      <c r="BH399" s="103">
        <f t="shared" si="41"/>
        <v>46</v>
      </c>
    </row>
    <row r="400" spans="1:60" x14ac:dyDescent="0.25">
      <c r="A400" s="100">
        <v>1423</v>
      </c>
      <c r="B400" s="67" t="s">
        <v>402</v>
      </c>
      <c r="C400" s="67" t="s">
        <v>380</v>
      </c>
      <c r="D400" s="178" t="s">
        <v>621</v>
      </c>
      <c r="E400" s="178" t="s">
        <v>621</v>
      </c>
      <c r="F400" s="178" t="s">
        <v>621</v>
      </c>
      <c r="G400" s="178" t="s">
        <v>620</v>
      </c>
      <c r="H400" s="178" t="s">
        <v>621</v>
      </c>
      <c r="I400" s="178" t="s">
        <v>621</v>
      </c>
      <c r="J400" s="178" t="s">
        <v>623</v>
      </c>
      <c r="K400" s="178" t="s">
        <v>621</v>
      </c>
      <c r="L400" s="178" t="s">
        <v>621</v>
      </c>
      <c r="M400" s="178" t="s">
        <v>621</v>
      </c>
      <c r="N400" s="178" t="s">
        <v>621</v>
      </c>
      <c r="O400" s="178" t="s">
        <v>621</v>
      </c>
      <c r="P400" s="178" t="s">
        <v>621</v>
      </c>
      <c r="Q400" s="178" t="s">
        <v>621</v>
      </c>
      <c r="R400" s="178" t="s">
        <v>623</v>
      </c>
      <c r="S400" s="178" t="s">
        <v>621</v>
      </c>
      <c r="T400" s="178" t="s">
        <v>620</v>
      </c>
      <c r="U400" s="178" t="s">
        <v>621</v>
      </c>
      <c r="V400" s="178" t="s">
        <v>621</v>
      </c>
      <c r="W400" s="178" t="s">
        <v>623</v>
      </c>
      <c r="X400" s="178" t="s">
        <v>621</v>
      </c>
      <c r="Y400" s="178" t="s">
        <v>621</v>
      </c>
      <c r="Z400" s="178" t="s">
        <v>621</v>
      </c>
      <c r="AA400" s="178" t="s">
        <v>621</v>
      </c>
      <c r="AB400" s="178" t="s">
        <v>621</v>
      </c>
      <c r="AC400" s="178" t="s">
        <v>621</v>
      </c>
      <c r="AD400" s="178" t="s">
        <v>621</v>
      </c>
      <c r="AE400" s="178" t="s">
        <v>621</v>
      </c>
      <c r="AF400" s="178" t="s">
        <v>621</v>
      </c>
      <c r="AG400" s="178" t="s">
        <v>622</v>
      </c>
      <c r="AH400" s="178" t="s">
        <v>622</v>
      </c>
      <c r="AI400" s="178" t="s">
        <v>622</v>
      </c>
      <c r="AJ400" s="178" t="s">
        <v>621</v>
      </c>
      <c r="AK400" s="178" t="s">
        <v>621</v>
      </c>
      <c r="AL400" s="178" t="s">
        <v>621</v>
      </c>
      <c r="AM400" s="178" t="s">
        <v>621</v>
      </c>
      <c r="AN400" s="178" t="s">
        <v>621</v>
      </c>
      <c r="AO400" s="178" t="s">
        <v>623</v>
      </c>
      <c r="AP400" s="178" t="s">
        <v>621</v>
      </c>
      <c r="AQ400" s="178" t="s">
        <v>621</v>
      </c>
      <c r="AR400" s="178" t="s">
        <v>621</v>
      </c>
      <c r="AS400" s="178" t="s">
        <v>621</v>
      </c>
      <c r="AT400" s="178" t="s">
        <v>623</v>
      </c>
      <c r="AU400" s="178" t="s">
        <v>621</v>
      </c>
      <c r="AV400" s="178" t="s">
        <v>621</v>
      </c>
      <c r="AW400" s="178" t="s">
        <v>621</v>
      </c>
      <c r="AX400" s="178" t="s">
        <v>621</v>
      </c>
      <c r="AY400" s="178" t="s">
        <v>621</v>
      </c>
      <c r="AZ400" s="178" t="s">
        <v>622</v>
      </c>
      <c r="BA400" s="178" t="s">
        <v>621</v>
      </c>
      <c r="BC400" s="103">
        <f t="shared" si="36"/>
        <v>39</v>
      </c>
      <c r="BD400" s="103">
        <f t="shared" si="37"/>
        <v>4</v>
      </c>
      <c r="BE400" s="103">
        <f t="shared" si="38"/>
        <v>2</v>
      </c>
      <c r="BF400" s="103">
        <f t="shared" si="39"/>
        <v>5</v>
      </c>
      <c r="BG400" s="103">
        <f t="shared" si="40"/>
        <v>0</v>
      </c>
      <c r="BH400" s="103">
        <f t="shared" si="41"/>
        <v>45</v>
      </c>
    </row>
    <row r="401" spans="1:60" x14ac:dyDescent="0.25">
      <c r="A401" s="100">
        <v>1424</v>
      </c>
      <c r="B401" s="67" t="s">
        <v>404</v>
      </c>
      <c r="C401" s="67" t="s">
        <v>380</v>
      </c>
      <c r="D401" s="178" t="s">
        <v>621</v>
      </c>
      <c r="E401" s="178" t="s">
        <v>621</v>
      </c>
      <c r="F401" s="178" t="s">
        <v>621</v>
      </c>
      <c r="G401" s="178" t="s">
        <v>621</v>
      </c>
      <c r="H401" s="178" t="s">
        <v>621</v>
      </c>
      <c r="I401" s="178" t="s">
        <v>621</v>
      </c>
      <c r="J401" s="178" t="s">
        <v>621</v>
      </c>
      <c r="K401" s="178" t="s">
        <v>621</v>
      </c>
      <c r="L401" s="178" t="s">
        <v>621</v>
      </c>
      <c r="M401" s="178" t="s">
        <v>621</v>
      </c>
      <c r="N401" s="178" t="s">
        <v>621</v>
      </c>
      <c r="O401" s="178" t="s">
        <v>621</v>
      </c>
      <c r="P401" s="178" t="s">
        <v>621</v>
      </c>
      <c r="Q401" s="178" t="s">
        <v>621</v>
      </c>
      <c r="R401" s="178" t="s">
        <v>623</v>
      </c>
      <c r="S401" s="178" t="s">
        <v>623</v>
      </c>
      <c r="T401" s="178" t="s">
        <v>621</v>
      </c>
      <c r="U401" s="178" t="s">
        <v>621</v>
      </c>
      <c r="V401" s="178" t="s">
        <v>621</v>
      </c>
      <c r="W401" s="178" t="s">
        <v>621</v>
      </c>
      <c r="X401" s="178" t="s">
        <v>621</v>
      </c>
      <c r="Y401" s="178" t="s">
        <v>621</v>
      </c>
      <c r="Z401" s="178" t="s">
        <v>621</v>
      </c>
      <c r="AA401" s="178" t="s">
        <v>621</v>
      </c>
      <c r="AB401" s="178" t="s">
        <v>621</v>
      </c>
      <c r="AC401" s="178" t="s">
        <v>621</v>
      </c>
      <c r="AD401" s="178" t="s">
        <v>621</v>
      </c>
      <c r="AE401" s="178" t="s">
        <v>621</v>
      </c>
      <c r="AF401" s="178" t="s">
        <v>621</v>
      </c>
      <c r="AG401" s="178" t="s">
        <v>621</v>
      </c>
      <c r="AH401" s="178" t="s">
        <v>621</v>
      </c>
      <c r="AI401" s="178" t="s">
        <v>621</v>
      </c>
      <c r="AJ401" s="178" t="s">
        <v>621</v>
      </c>
      <c r="AK401" s="178" t="s">
        <v>621</v>
      </c>
      <c r="AL401" s="178" t="s">
        <v>621</v>
      </c>
      <c r="AM401" s="178" t="s">
        <v>621</v>
      </c>
      <c r="AN401" s="178" t="s">
        <v>621</v>
      </c>
      <c r="AO401" s="178" t="s">
        <v>623</v>
      </c>
      <c r="AP401" s="178" t="s">
        <v>621</v>
      </c>
      <c r="AQ401" s="178" t="s">
        <v>621</v>
      </c>
      <c r="AR401" s="178" t="s">
        <v>621</v>
      </c>
      <c r="AS401" s="178" t="s">
        <v>621</v>
      </c>
      <c r="AT401" s="178" t="s">
        <v>621</v>
      </c>
      <c r="AU401" s="178" t="s">
        <v>621</v>
      </c>
      <c r="AV401" s="178" t="s">
        <v>621</v>
      </c>
      <c r="AW401" s="178" t="s">
        <v>621</v>
      </c>
      <c r="AX401" s="178" t="s">
        <v>621</v>
      </c>
      <c r="AY401" s="178" t="s">
        <v>621</v>
      </c>
      <c r="AZ401" s="178" t="s">
        <v>622</v>
      </c>
      <c r="BA401" s="178" t="s">
        <v>622</v>
      </c>
      <c r="BC401" s="103">
        <f t="shared" si="36"/>
        <v>45</v>
      </c>
      <c r="BD401" s="103">
        <f t="shared" si="37"/>
        <v>2</v>
      </c>
      <c r="BE401" s="103">
        <f t="shared" si="38"/>
        <v>0</v>
      </c>
      <c r="BF401" s="103">
        <f t="shared" si="39"/>
        <v>3</v>
      </c>
      <c r="BG401" s="103">
        <f t="shared" si="40"/>
        <v>0</v>
      </c>
      <c r="BH401" s="103">
        <f t="shared" si="41"/>
        <v>47</v>
      </c>
    </row>
    <row r="402" spans="1:60" x14ac:dyDescent="0.25">
      <c r="A402" s="100">
        <v>1425</v>
      </c>
      <c r="B402" s="67" t="s">
        <v>407</v>
      </c>
      <c r="C402" s="67" t="s">
        <v>380</v>
      </c>
      <c r="D402" s="178" t="s">
        <v>623</v>
      </c>
      <c r="E402" s="178" t="s">
        <v>621</v>
      </c>
      <c r="F402" s="178" t="s">
        <v>621</v>
      </c>
      <c r="G402" s="178" t="s">
        <v>621</v>
      </c>
      <c r="H402" s="178" t="s">
        <v>623</v>
      </c>
      <c r="I402" s="178" t="s">
        <v>621</v>
      </c>
      <c r="J402" s="178" t="s">
        <v>621</v>
      </c>
      <c r="K402" s="178" t="s">
        <v>621</v>
      </c>
      <c r="L402" s="178" t="s">
        <v>621</v>
      </c>
      <c r="M402" s="178" t="s">
        <v>621</v>
      </c>
      <c r="N402" s="178" t="s">
        <v>621</v>
      </c>
      <c r="O402" s="178" t="s">
        <v>621</v>
      </c>
      <c r="P402" s="178" t="s">
        <v>621</v>
      </c>
      <c r="Q402" s="178" t="s">
        <v>621</v>
      </c>
      <c r="R402" s="178" t="s">
        <v>621</v>
      </c>
      <c r="S402" s="178" t="s">
        <v>621</v>
      </c>
      <c r="T402" s="178" t="s">
        <v>620</v>
      </c>
      <c r="U402" s="178" t="s">
        <v>621</v>
      </c>
      <c r="V402" s="178" t="s">
        <v>621</v>
      </c>
      <c r="W402" s="178" t="s">
        <v>621</v>
      </c>
      <c r="X402" s="178" t="s">
        <v>621</v>
      </c>
      <c r="Y402" s="178" t="s">
        <v>622</v>
      </c>
      <c r="Z402" s="178" t="s">
        <v>621</v>
      </c>
      <c r="AA402" s="178" t="s">
        <v>621</v>
      </c>
      <c r="AB402" s="178" t="s">
        <v>621</v>
      </c>
      <c r="AC402" s="178" t="s">
        <v>621</v>
      </c>
      <c r="AD402" s="178" t="s">
        <v>621</v>
      </c>
      <c r="AE402" s="178" t="s">
        <v>621</v>
      </c>
      <c r="AF402" s="178" t="s">
        <v>621</v>
      </c>
      <c r="AG402" s="178" t="s">
        <v>622</v>
      </c>
      <c r="AH402" s="178" t="s">
        <v>622</v>
      </c>
      <c r="AI402" s="178" t="s">
        <v>622</v>
      </c>
      <c r="AJ402" s="178" t="s">
        <v>621</v>
      </c>
      <c r="AK402" s="178" t="s">
        <v>621</v>
      </c>
      <c r="AL402" s="178" t="s">
        <v>621</v>
      </c>
      <c r="AM402" s="178" t="s">
        <v>621</v>
      </c>
      <c r="AN402" s="178" t="s">
        <v>621</v>
      </c>
      <c r="AO402" s="178" t="s">
        <v>621</v>
      </c>
      <c r="AP402" s="178" t="s">
        <v>621</v>
      </c>
      <c r="AQ402" s="178" t="s">
        <v>621</v>
      </c>
      <c r="AR402" s="178" t="s">
        <v>621</v>
      </c>
      <c r="AS402" s="178" t="s">
        <v>621</v>
      </c>
      <c r="AT402" s="178" t="s">
        <v>623</v>
      </c>
      <c r="AU402" s="178" t="s">
        <v>623</v>
      </c>
      <c r="AV402" s="178" t="s">
        <v>621</v>
      </c>
      <c r="AW402" s="178" t="s">
        <v>621</v>
      </c>
      <c r="AX402" s="178" t="s">
        <v>621</v>
      </c>
      <c r="AY402" s="178" t="s">
        <v>621</v>
      </c>
      <c r="AZ402" s="178" t="s">
        <v>622</v>
      </c>
      <c r="BA402" s="178" t="s">
        <v>620</v>
      </c>
      <c r="BC402" s="103">
        <f t="shared" si="36"/>
        <v>39</v>
      </c>
      <c r="BD402" s="103">
        <f t="shared" si="37"/>
        <v>5</v>
      </c>
      <c r="BE402" s="103">
        <f t="shared" si="38"/>
        <v>2</v>
      </c>
      <c r="BF402" s="103">
        <f t="shared" si="39"/>
        <v>4</v>
      </c>
      <c r="BG402" s="103">
        <f t="shared" si="40"/>
        <v>0</v>
      </c>
      <c r="BH402" s="103">
        <f t="shared" si="41"/>
        <v>46</v>
      </c>
    </row>
    <row r="403" spans="1:60" x14ac:dyDescent="0.25">
      <c r="A403" s="100">
        <v>1426</v>
      </c>
      <c r="B403" s="67" t="s">
        <v>405</v>
      </c>
      <c r="C403" s="67" t="s">
        <v>380</v>
      </c>
      <c r="D403" s="178" t="s">
        <v>623</v>
      </c>
      <c r="E403" s="178" t="s">
        <v>621</v>
      </c>
      <c r="F403" s="178" t="s">
        <v>621</v>
      </c>
      <c r="G403" s="178" t="s">
        <v>621</v>
      </c>
      <c r="H403" s="178" t="s">
        <v>623</v>
      </c>
      <c r="I403" s="178" t="s">
        <v>621</v>
      </c>
      <c r="J403" s="178" t="s">
        <v>623</v>
      </c>
      <c r="K403" s="178" t="s">
        <v>621</v>
      </c>
      <c r="L403" s="178" t="s">
        <v>621</v>
      </c>
      <c r="M403" s="178" t="s">
        <v>621</v>
      </c>
      <c r="N403" s="178" t="s">
        <v>621</v>
      </c>
      <c r="O403" s="178" t="s">
        <v>621</v>
      </c>
      <c r="P403" s="178" t="s">
        <v>621</v>
      </c>
      <c r="Q403" s="178" t="s">
        <v>621</v>
      </c>
      <c r="R403" s="178" t="s">
        <v>623</v>
      </c>
      <c r="S403" s="178" t="s">
        <v>621</v>
      </c>
      <c r="T403" s="178" t="s">
        <v>623</v>
      </c>
      <c r="U403" s="178" t="s">
        <v>621</v>
      </c>
      <c r="V403" s="178" t="s">
        <v>621</v>
      </c>
      <c r="W403" s="178" t="s">
        <v>621</v>
      </c>
      <c r="X403" s="178" t="s">
        <v>621</v>
      </c>
      <c r="Y403" s="178" t="s">
        <v>622</v>
      </c>
      <c r="Z403" s="178" t="s">
        <v>623</v>
      </c>
      <c r="AA403" s="178" t="s">
        <v>621</v>
      </c>
      <c r="AB403" s="178" t="s">
        <v>623</v>
      </c>
      <c r="AC403" s="178" t="s">
        <v>621</v>
      </c>
      <c r="AD403" s="178" t="s">
        <v>621</v>
      </c>
      <c r="AE403" s="178" t="s">
        <v>621</v>
      </c>
      <c r="AF403" s="178" t="s">
        <v>621</v>
      </c>
      <c r="AG403" s="178" t="s">
        <v>621</v>
      </c>
      <c r="AH403" s="178" t="s">
        <v>621</v>
      </c>
      <c r="AI403" s="178" t="s">
        <v>622</v>
      </c>
      <c r="AJ403" s="178" t="s">
        <v>621</v>
      </c>
      <c r="AK403" s="178" t="s">
        <v>621</v>
      </c>
      <c r="AL403" s="178" t="s">
        <v>621</v>
      </c>
      <c r="AM403" s="178" t="s">
        <v>621</v>
      </c>
      <c r="AN403" s="178" t="s">
        <v>621</v>
      </c>
      <c r="AO403" s="178" t="s">
        <v>621</v>
      </c>
      <c r="AP403" s="178" t="s">
        <v>621</v>
      </c>
      <c r="AQ403" s="178" t="s">
        <v>622</v>
      </c>
      <c r="AR403" s="178" t="s">
        <v>621</v>
      </c>
      <c r="AS403" s="178" t="s">
        <v>621</v>
      </c>
      <c r="AT403" s="178" t="s">
        <v>621</v>
      </c>
      <c r="AU403" s="178" t="s">
        <v>621</v>
      </c>
      <c r="AV403" s="178" t="s">
        <v>621</v>
      </c>
      <c r="AW403" s="178" t="s">
        <v>621</v>
      </c>
      <c r="AX403" s="178" t="s">
        <v>620</v>
      </c>
      <c r="AY403" s="178" t="s">
        <v>621</v>
      </c>
      <c r="AZ403" s="178" t="s">
        <v>622</v>
      </c>
      <c r="BA403" s="178" t="s">
        <v>622</v>
      </c>
      <c r="BC403" s="103">
        <f t="shared" si="36"/>
        <v>37</v>
      </c>
      <c r="BD403" s="103">
        <f t="shared" si="37"/>
        <v>5</v>
      </c>
      <c r="BE403" s="103">
        <f t="shared" si="38"/>
        <v>1</v>
      </c>
      <c r="BF403" s="103">
        <f t="shared" si="39"/>
        <v>7</v>
      </c>
      <c r="BG403" s="103">
        <f t="shared" si="40"/>
        <v>0</v>
      </c>
      <c r="BH403" s="103">
        <f t="shared" si="41"/>
        <v>43</v>
      </c>
    </row>
    <row r="404" spans="1:60" x14ac:dyDescent="0.25">
      <c r="A404" s="100">
        <v>1427</v>
      </c>
      <c r="B404" s="67" t="s">
        <v>406</v>
      </c>
      <c r="C404" s="67" t="s">
        <v>380</v>
      </c>
      <c r="D404" s="178" t="s">
        <v>623</v>
      </c>
      <c r="E404" s="178" t="s">
        <v>621</v>
      </c>
      <c r="F404" s="178" t="s">
        <v>621</v>
      </c>
      <c r="G404" s="178" t="s">
        <v>621</v>
      </c>
      <c r="H404" s="178" t="s">
        <v>623</v>
      </c>
      <c r="I404" s="178" t="s">
        <v>621</v>
      </c>
      <c r="J404" s="178" t="s">
        <v>621</v>
      </c>
      <c r="K404" s="178" t="s">
        <v>621</v>
      </c>
      <c r="L404" s="178" t="s">
        <v>621</v>
      </c>
      <c r="M404" s="178" t="s">
        <v>621</v>
      </c>
      <c r="N404" s="178" t="s">
        <v>621</v>
      </c>
      <c r="O404" s="178" t="s">
        <v>621</v>
      </c>
      <c r="P404" s="178" t="s">
        <v>621</v>
      </c>
      <c r="Q404" s="178" t="s">
        <v>623</v>
      </c>
      <c r="R404" s="178" t="s">
        <v>621</v>
      </c>
      <c r="S404" s="178" t="s">
        <v>621</v>
      </c>
      <c r="T404" s="178" t="s">
        <v>620</v>
      </c>
      <c r="U404" s="178" t="s">
        <v>621</v>
      </c>
      <c r="V404" s="178" t="s">
        <v>621</v>
      </c>
      <c r="W404" s="178" t="s">
        <v>621</v>
      </c>
      <c r="X404" s="178" t="s">
        <v>621</v>
      </c>
      <c r="Y404" s="178" t="s">
        <v>622</v>
      </c>
      <c r="Z404" s="178" t="s">
        <v>621</v>
      </c>
      <c r="AA404" s="178" t="s">
        <v>621</v>
      </c>
      <c r="AB404" s="178" t="s">
        <v>621</v>
      </c>
      <c r="AC404" s="178" t="s">
        <v>621</v>
      </c>
      <c r="AD404" s="178" t="s">
        <v>621</v>
      </c>
      <c r="AE404" s="178" t="s">
        <v>621</v>
      </c>
      <c r="AF404" s="178" t="s">
        <v>621</v>
      </c>
      <c r="AG404" s="178" t="s">
        <v>622</v>
      </c>
      <c r="AH404" s="178" t="s">
        <v>622</v>
      </c>
      <c r="AI404" s="178" t="s">
        <v>622</v>
      </c>
      <c r="AJ404" s="178" t="s">
        <v>621</v>
      </c>
      <c r="AK404" s="178" t="s">
        <v>621</v>
      </c>
      <c r="AL404" s="178" t="s">
        <v>621</v>
      </c>
      <c r="AM404" s="178" t="s">
        <v>621</v>
      </c>
      <c r="AN404" s="178" t="s">
        <v>621</v>
      </c>
      <c r="AO404" s="178" t="s">
        <v>621</v>
      </c>
      <c r="AP404" s="178" t="s">
        <v>621</v>
      </c>
      <c r="AQ404" s="178" t="s">
        <v>621</v>
      </c>
      <c r="AR404" s="178" t="s">
        <v>621</v>
      </c>
      <c r="AS404" s="178" t="s">
        <v>621</v>
      </c>
      <c r="AT404" s="178" t="s">
        <v>623</v>
      </c>
      <c r="AU404" s="178" t="s">
        <v>621</v>
      </c>
      <c r="AV404" s="178" t="s">
        <v>621</v>
      </c>
      <c r="AW404" s="178" t="s">
        <v>623</v>
      </c>
      <c r="AX404" s="178" t="s">
        <v>621</v>
      </c>
      <c r="AY404" s="178" t="s">
        <v>621</v>
      </c>
      <c r="AZ404" s="178" t="s">
        <v>622</v>
      </c>
      <c r="BA404" s="178" t="s">
        <v>623</v>
      </c>
      <c r="BC404" s="103">
        <f t="shared" si="36"/>
        <v>38</v>
      </c>
      <c r="BD404" s="103">
        <f t="shared" si="37"/>
        <v>5</v>
      </c>
      <c r="BE404" s="103">
        <f t="shared" si="38"/>
        <v>1</v>
      </c>
      <c r="BF404" s="103">
        <f t="shared" si="39"/>
        <v>6</v>
      </c>
      <c r="BG404" s="103">
        <f t="shared" si="40"/>
        <v>0</v>
      </c>
      <c r="BH404" s="103">
        <f t="shared" si="41"/>
        <v>44</v>
      </c>
    </row>
    <row r="405" spans="1:60" x14ac:dyDescent="0.25">
      <c r="A405" s="100">
        <v>1428</v>
      </c>
      <c r="B405" s="67" t="s">
        <v>408</v>
      </c>
      <c r="C405" s="67" t="s">
        <v>380</v>
      </c>
      <c r="D405" s="178" t="s">
        <v>621</v>
      </c>
      <c r="E405" s="178" t="s">
        <v>621</v>
      </c>
      <c r="F405" s="178" t="s">
        <v>621</v>
      </c>
      <c r="G405" s="178" t="s">
        <v>621</v>
      </c>
      <c r="H405" s="178" t="s">
        <v>623</v>
      </c>
      <c r="I405" s="178" t="s">
        <v>621</v>
      </c>
      <c r="J405" s="178" t="s">
        <v>621</v>
      </c>
      <c r="K405" s="178" t="s">
        <v>621</v>
      </c>
      <c r="L405" s="178" t="s">
        <v>622</v>
      </c>
      <c r="M405" s="178" t="s">
        <v>621</v>
      </c>
      <c r="N405" s="178" t="s">
        <v>623</v>
      </c>
      <c r="O405" s="178" t="s">
        <v>621</v>
      </c>
      <c r="P405" s="178" t="s">
        <v>621</v>
      </c>
      <c r="Q405" s="178" t="s">
        <v>621</v>
      </c>
      <c r="R405" s="178" t="s">
        <v>621</v>
      </c>
      <c r="S405" s="178" t="s">
        <v>621</v>
      </c>
      <c r="T405" s="178" t="s">
        <v>620</v>
      </c>
      <c r="U405" s="178" t="s">
        <v>621</v>
      </c>
      <c r="V405" s="178" t="s">
        <v>621</v>
      </c>
      <c r="W405" s="178" t="s">
        <v>623</v>
      </c>
      <c r="X405" s="178" t="s">
        <v>621</v>
      </c>
      <c r="Y405" s="178" t="s">
        <v>622</v>
      </c>
      <c r="Z405" s="178" t="s">
        <v>621</v>
      </c>
      <c r="AA405" s="178" t="s">
        <v>621</v>
      </c>
      <c r="AB405" s="178" t="s">
        <v>621</v>
      </c>
      <c r="AC405" s="178" t="s">
        <v>623</v>
      </c>
      <c r="AD405" s="178" t="s">
        <v>621</v>
      </c>
      <c r="AE405" s="178" t="s">
        <v>621</v>
      </c>
      <c r="AF405" s="178" t="s">
        <v>621</v>
      </c>
      <c r="AG405" s="178" t="s">
        <v>621</v>
      </c>
      <c r="AH405" s="178" t="s">
        <v>622</v>
      </c>
      <c r="AI405" s="178" t="s">
        <v>622</v>
      </c>
      <c r="AJ405" s="178" t="s">
        <v>621</v>
      </c>
      <c r="AK405" s="178" t="s">
        <v>621</v>
      </c>
      <c r="AL405" s="178" t="s">
        <v>622</v>
      </c>
      <c r="AM405" s="178" t="s">
        <v>621</v>
      </c>
      <c r="AN405" s="178" t="s">
        <v>621</v>
      </c>
      <c r="AO405" s="178" t="s">
        <v>621</v>
      </c>
      <c r="AP405" s="178" t="s">
        <v>621</v>
      </c>
      <c r="AQ405" s="178" t="s">
        <v>621</v>
      </c>
      <c r="AR405" s="178" t="s">
        <v>621</v>
      </c>
      <c r="AS405" s="178" t="s">
        <v>621</v>
      </c>
      <c r="AT405" s="178" t="s">
        <v>620</v>
      </c>
      <c r="AU405" s="178" t="s">
        <v>620</v>
      </c>
      <c r="AV405" s="178" t="s">
        <v>621</v>
      </c>
      <c r="AW405" s="178" t="s">
        <v>620</v>
      </c>
      <c r="AX405" s="178" t="s">
        <v>621</v>
      </c>
      <c r="AY405" s="178" t="s">
        <v>621</v>
      </c>
      <c r="AZ405" s="178" t="s">
        <v>622</v>
      </c>
      <c r="BA405" s="178" t="s">
        <v>622</v>
      </c>
      <c r="BC405" s="103">
        <f t="shared" si="36"/>
        <v>35</v>
      </c>
      <c r="BD405" s="103">
        <f t="shared" si="37"/>
        <v>7</v>
      </c>
      <c r="BE405" s="103">
        <f t="shared" si="38"/>
        <v>4</v>
      </c>
      <c r="BF405" s="103">
        <f t="shared" si="39"/>
        <v>4</v>
      </c>
      <c r="BG405" s="103">
        <f t="shared" si="40"/>
        <v>0</v>
      </c>
      <c r="BH405" s="103">
        <f t="shared" si="41"/>
        <v>46</v>
      </c>
    </row>
    <row r="406" spans="1:60" x14ac:dyDescent="0.25">
      <c r="A406" s="100">
        <v>1429</v>
      </c>
      <c r="B406" s="67" t="s">
        <v>409</v>
      </c>
      <c r="C406" s="67" t="s">
        <v>380</v>
      </c>
      <c r="D406" s="178" t="s">
        <v>621</v>
      </c>
      <c r="E406" s="178" t="s">
        <v>621</v>
      </c>
      <c r="F406" s="178" t="s">
        <v>621</v>
      </c>
      <c r="G406" s="178" t="s">
        <v>620</v>
      </c>
      <c r="H406" s="178" t="s">
        <v>621</v>
      </c>
      <c r="I406" s="178" t="s">
        <v>621</v>
      </c>
      <c r="J406" s="178" t="s">
        <v>623</v>
      </c>
      <c r="K406" s="178" t="s">
        <v>621</v>
      </c>
      <c r="L406" s="178" t="s">
        <v>621</v>
      </c>
      <c r="M406" s="178" t="s">
        <v>621</v>
      </c>
      <c r="N406" s="178" t="s">
        <v>621</v>
      </c>
      <c r="O406" s="178" t="s">
        <v>621</v>
      </c>
      <c r="P406" s="178" t="s">
        <v>621</v>
      </c>
      <c r="Q406" s="178" t="s">
        <v>620</v>
      </c>
      <c r="R406" s="178" t="s">
        <v>621</v>
      </c>
      <c r="S406" s="178" t="s">
        <v>621</v>
      </c>
      <c r="T406" s="178" t="s">
        <v>620</v>
      </c>
      <c r="U406" s="178" t="s">
        <v>621</v>
      </c>
      <c r="V406" s="178" t="s">
        <v>621</v>
      </c>
      <c r="W406" s="178" t="s">
        <v>623</v>
      </c>
      <c r="X406" s="178" t="s">
        <v>621</v>
      </c>
      <c r="Y406" s="178" t="s">
        <v>622</v>
      </c>
      <c r="Z406" s="178" t="s">
        <v>621</v>
      </c>
      <c r="AA406" s="178" t="s">
        <v>621</v>
      </c>
      <c r="AB406" s="178" t="s">
        <v>621</v>
      </c>
      <c r="AC406" s="178" t="s">
        <v>621</v>
      </c>
      <c r="AD406" s="178" t="s">
        <v>621</v>
      </c>
      <c r="AE406" s="178" t="s">
        <v>621</v>
      </c>
      <c r="AF406" s="178" t="s">
        <v>621</v>
      </c>
      <c r="AG406" s="178" t="s">
        <v>622</v>
      </c>
      <c r="AH406" s="178" t="s">
        <v>621</v>
      </c>
      <c r="AI406" s="178" t="s">
        <v>621</v>
      </c>
      <c r="AJ406" s="178" t="s">
        <v>621</v>
      </c>
      <c r="AK406" s="178" t="s">
        <v>621</v>
      </c>
      <c r="AL406" s="178" t="s">
        <v>621</v>
      </c>
      <c r="AM406" s="178" t="s">
        <v>621</v>
      </c>
      <c r="AN406" s="178" t="s">
        <v>623</v>
      </c>
      <c r="AO406" s="178" t="s">
        <v>623</v>
      </c>
      <c r="AP406" s="178" t="s">
        <v>623</v>
      </c>
      <c r="AQ406" s="178" t="s">
        <v>622</v>
      </c>
      <c r="AR406" s="178" t="s">
        <v>623</v>
      </c>
      <c r="AS406" s="178" t="s">
        <v>621</v>
      </c>
      <c r="AT406" s="178" t="s">
        <v>623</v>
      </c>
      <c r="AU406" s="178" t="s">
        <v>621</v>
      </c>
      <c r="AV406" s="178" t="s">
        <v>621</v>
      </c>
      <c r="AW406" s="178" t="s">
        <v>620</v>
      </c>
      <c r="AX406" s="178" t="s">
        <v>621</v>
      </c>
      <c r="AY406" s="178" t="s">
        <v>621</v>
      </c>
      <c r="AZ406" s="178" t="s">
        <v>622</v>
      </c>
      <c r="BA406" s="178" t="s">
        <v>623</v>
      </c>
      <c r="BC406" s="103">
        <f t="shared" si="36"/>
        <v>34</v>
      </c>
      <c r="BD406" s="103">
        <f t="shared" si="37"/>
        <v>4</v>
      </c>
      <c r="BE406" s="103">
        <f t="shared" si="38"/>
        <v>4</v>
      </c>
      <c r="BF406" s="103">
        <f t="shared" si="39"/>
        <v>8</v>
      </c>
      <c r="BG406" s="103">
        <f t="shared" si="40"/>
        <v>0</v>
      </c>
      <c r="BH406" s="103">
        <f t="shared" si="41"/>
        <v>42</v>
      </c>
    </row>
    <row r="407" spans="1:60" x14ac:dyDescent="0.25">
      <c r="A407" s="100">
        <v>1430</v>
      </c>
      <c r="B407" s="67" t="s">
        <v>396</v>
      </c>
      <c r="C407" s="67" t="s">
        <v>380</v>
      </c>
      <c r="D407" s="178" t="s">
        <v>621</v>
      </c>
      <c r="E407" s="178" t="s">
        <v>621</v>
      </c>
      <c r="F407" s="178" t="s">
        <v>621</v>
      </c>
      <c r="G407" s="178" t="s">
        <v>620</v>
      </c>
      <c r="H407" s="178" t="s">
        <v>621</v>
      </c>
      <c r="I407" s="178" t="s">
        <v>621</v>
      </c>
      <c r="J407" s="178" t="s">
        <v>623</v>
      </c>
      <c r="K407" s="178" t="s">
        <v>621</v>
      </c>
      <c r="L407" s="178" t="s">
        <v>622</v>
      </c>
      <c r="M407" s="178" t="s">
        <v>623</v>
      </c>
      <c r="N407" s="178" t="s">
        <v>623</v>
      </c>
      <c r="O407" s="178" t="s">
        <v>622</v>
      </c>
      <c r="P407" s="178" t="s">
        <v>621</v>
      </c>
      <c r="Q407" s="178" t="s">
        <v>620</v>
      </c>
      <c r="R407" s="178" t="s">
        <v>621</v>
      </c>
      <c r="S407" s="178" t="s">
        <v>621</v>
      </c>
      <c r="T407" s="178" t="s">
        <v>620</v>
      </c>
      <c r="U407" s="178" t="s">
        <v>621</v>
      </c>
      <c r="V407" s="178" t="s">
        <v>623</v>
      </c>
      <c r="W407" s="178" t="s">
        <v>621</v>
      </c>
      <c r="X407" s="178" t="s">
        <v>623</v>
      </c>
      <c r="Y407" s="178" t="s">
        <v>622</v>
      </c>
      <c r="Z407" s="178" t="s">
        <v>621</v>
      </c>
      <c r="AA407" s="178" t="s">
        <v>623</v>
      </c>
      <c r="AB407" s="178" t="s">
        <v>621</v>
      </c>
      <c r="AC407" s="178" t="s">
        <v>621</v>
      </c>
      <c r="AD407" s="178" t="s">
        <v>621</v>
      </c>
      <c r="AE407" s="178" t="s">
        <v>621</v>
      </c>
      <c r="AF407" s="178" t="s">
        <v>621</v>
      </c>
      <c r="AG407" s="178" t="s">
        <v>621</v>
      </c>
      <c r="AH407" s="178" t="s">
        <v>622</v>
      </c>
      <c r="AI407" s="178" t="s">
        <v>622</v>
      </c>
      <c r="AJ407" s="178" t="s">
        <v>621</v>
      </c>
      <c r="AK407" s="178" t="s">
        <v>621</v>
      </c>
      <c r="AL407" s="178" t="s">
        <v>621</v>
      </c>
      <c r="AM407" s="178" t="s">
        <v>623</v>
      </c>
      <c r="AN407" s="178" t="s">
        <v>621</v>
      </c>
      <c r="AO407" s="178" t="s">
        <v>621</v>
      </c>
      <c r="AP407" s="178" t="s">
        <v>621</v>
      </c>
      <c r="AQ407" s="178" t="s">
        <v>621</v>
      </c>
      <c r="AR407" s="178" t="s">
        <v>623</v>
      </c>
      <c r="AS407" s="178" t="s">
        <v>621</v>
      </c>
      <c r="AT407" s="178" t="s">
        <v>620</v>
      </c>
      <c r="AU407" s="178" t="s">
        <v>621</v>
      </c>
      <c r="AV407" s="178" t="s">
        <v>621</v>
      </c>
      <c r="AW407" s="178" t="s">
        <v>621</v>
      </c>
      <c r="AX407" s="178" t="s">
        <v>620</v>
      </c>
      <c r="AY407" s="178" t="s">
        <v>621</v>
      </c>
      <c r="AZ407" s="178" t="s">
        <v>622</v>
      </c>
      <c r="BA407" s="178" t="s">
        <v>620</v>
      </c>
      <c r="BC407" s="103">
        <f t="shared" si="36"/>
        <v>30</v>
      </c>
      <c r="BD407" s="103">
        <f t="shared" si="37"/>
        <v>6</v>
      </c>
      <c r="BE407" s="103">
        <f t="shared" si="38"/>
        <v>6</v>
      </c>
      <c r="BF407" s="103">
        <f t="shared" si="39"/>
        <v>8</v>
      </c>
      <c r="BG407" s="103">
        <f t="shared" si="40"/>
        <v>0</v>
      </c>
      <c r="BH407" s="103">
        <f t="shared" si="41"/>
        <v>42</v>
      </c>
    </row>
    <row r="408" spans="1:60" x14ac:dyDescent="0.25">
      <c r="A408" s="100">
        <v>1431</v>
      </c>
      <c r="B408" s="67" t="s">
        <v>410</v>
      </c>
      <c r="C408" s="67" t="s">
        <v>380</v>
      </c>
      <c r="D408" s="178" t="s">
        <v>621</v>
      </c>
      <c r="E408" s="178" t="s">
        <v>621</v>
      </c>
      <c r="F408" s="178" t="s">
        <v>621</v>
      </c>
      <c r="G408" s="178" t="s">
        <v>621</v>
      </c>
      <c r="H408" s="178" t="s">
        <v>623</v>
      </c>
      <c r="I408" s="178" t="s">
        <v>621</v>
      </c>
      <c r="J408" s="178" t="s">
        <v>621</v>
      </c>
      <c r="K408" s="178" t="s">
        <v>621</v>
      </c>
      <c r="L408" s="178" t="s">
        <v>621</v>
      </c>
      <c r="M408" s="178" t="s">
        <v>623</v>
      </c>
      <c r="N408" s="178" t="s">
        <v>621</v>
      </c>
      <c r="O408" s="178" t="s">
        <v>621</v>
      </c>
      <c r="P408" s="178" t="s">
        <v>621</v>
      </c>
      <c r="Q408" s="178" t="s">
        <v>620</v>
      </c>
      <c r="R408" s="178" t="s">
        <v>621</v>
      </c>
      <c r="S408" s="178" t="s">
        <v>621</v>
      </c>
      <c r="T408" s="178" t="s">
        <v>620</v>
      </c>
      <c r="U408" s="178" t="s">
        <v>621</v>
      </c>
      <c r="V408" s="178" t="s">
        <v>621</v>
      </c>
      <c r="W408" s="178" t="s">
        <v>621</v>
      </c>
      <c r="X408" s="178" t="s">
        <v>621</v>
      </c>
      <c r="Y408" s="178" t="s">
        <v>622</v>
      </c>
      <c r="Z408" s="178" t="s">
        <v>623</v>
      </c>
      <c r="AA408" s="178" t="s">
        <v>621</v>
      </c>
      <c r="AB408" s="178" t="s">
        <v>621</v>
      </c>
      <c r="AC408" s="178" t="s">
        <v>621</v>
      </c>
      <c r="AD408" s="178" t="s">
        <v>621</v>
      </c>
      <c r="AE408" s="178" t="s">
        <v>621</v>
      </c>
      <c r="AF408" s="178" t="s">
        <v>621</v>
      </c>
      <c r="AG408" s="178" t="s">
        <v>622</v>
      </c>
      <c r="AH408" s="178" t="s">
        <v>621</v>
      </c>
      <c r="AI408" s="178" t="s">
        <v>621</v>
      </c>
      <c r="AJ408" s="178" t="s">
        <v>621</v>
      </c>
      <c r="AK408" s="178" t="s">
        <v>621</v>
      </c>
      <c r="AL408" s="178" t="s">
        <v>623</v>
      </c>
      <c r="AM408" s="178" t="s">
        <v>621</v>
      </c>
      <c r="AN408" s="178" t="s">
        <v>621</v>
      </c>
      <c r="AO408" s="178" t="s">
        <v>621</v>
      </c>
      <c r="AP408" s="178" t="s">
        <v>623</v>
      </c>
      <c r="AQ408" s="178" t="s">
        <v>621</v>
      </c>
      <c r="AR408" s="178" t="s">
        <v>621</v>
      </c>
      <c r="AS408" s="178" t="s">
        <v>623</v>
      </c>
      <c r="AT408" s="178" t="s">
        <v>623</v>
      </c>
      <c r="AU408" s="178" t="s">
        <v>621</v>
      </c>
      <c r="AV408" s="178" t="s">
        <v>621</v>
      </c>
      <c r="AW408" s="178" t="s">
        <v>621</v>
      </c>
      <c r="AX408" s="178" t="s">
        <v>621</v>
      </c>
      <c r="AY408" s="178" t="s">
        <v>621</v>
      </c>
      <c r="AZ408" s="178" t="s">
        <v>622</v>
      </c>
      <c r="BA408" s="178" t="s">
        <v>621</v>
      </c>
      <c r="BC408" s="103">
        <f t="shared" si="36"/>
        <v>38</v>
      </c>
      <c r="BD408" s="103">
        <f t="shared" si="37"/>
        <v>3</v>
      </c>
      <c r="BE408" s="103">
        <f t="shared" si="38"/>
        <v>2</v>
      </c>
      <c r="BF408" s="103">
        <f t="shared" si="39"/>
        <v>7</v>
      </c>
      <c r="BG408" s="103">
        <f t="shared" si="40"/>
        <v>0</v>
      </c>
      <c r="BH408" s="103">
        <f t="shared" si="41"/>
        <v>43</v>
      </c>
    </row>
    <row r="409" spans="1:60" x14ac:dyDescent="0.25">
      <c r="A409" s="100">
        <v>1432</v>
      </c>
      <c r="B409" s="67" t="s">
        <v>411</v>
      </c>
      <c r="C409" s="67" t="s">
        <v>380</v>
      </c>
      <c r="D409" s="178" t="s">
        <v>621</v>
      </c>
      <c r="E409" s="178" t="s">
        <v>621</v>
      </c>
      <c r="F409" s="178" t="s">
        <v>621</v>
      </c>
      <c r="G409" s="178" t="s">
        <v>623</v>
      </c>
      <c r="H409" s="178" t="s">
        <v>621</v>
      </c>
      <c r="I409" s="178" t="s">
        <v>621</v>
      </c>
      <c r="J409" s="178" t="s">
        <v>623</v>
      </c>
      <c r="K409" s="178" t="s">
        <v>621</v>
      </c>
      <c r="L409" s="178" t="s">
        <v>621</v>
      </c>
      <c r="M409" s="178" t="s">
        <v>621</v>
      </c>
      <c r="N409" s="178" t="s">
        <v>623</v>
      </c>
      <c r="O409" s="178" t="s">
        <v>621</v>
      </c>
      <c r="P409" s="178" t="s">
        <v>621</v>
      </c>
      <c r="Q409" s="178" t="s">
        <v>621</v>
      </c>
      <c r="R409" s="178" t="s">
        <v>621</v>
      </c>
      <c r="S409" s="178" t="s">
        <v>621</v>
      </c>
      <c r="T409" s="178" t="s">
        <v>623</v>
      </c>
      <c r="U409" s="178" t="s">
        <v>621</v>
      </c>
      <c r="V409" s="178" t="s">
        <v>621</v>
      </c>
      <c r="W409" s="178" t="s">
        <v>621</v>
      </c>
      <c r="X409" s="178" t="s">
        <v>621</v>
      </c>
      <c r="Y409" s="178" t="s">
        <v>621</v>
      </c>
      <c r="Z409" s="178" t="s">
        <v>621</v>
      </c>
      <c r="AA409" s="178" t="s">
        <v>621</v>
      </c>
      <c r="AB409" s="178" t="s">
        <v>621</v>
      </c>
      <c r="AC409" s="178" t="s">
        <v>621</v>
      </c>
      <c r="AD409" s="178" t="s">
        <v>621</v>
      </c>
      <c r="AE409" s="178" t="s">
        <v>621</v>
      </c>
      <c r="AF409" s="178" t="s">
        <v>621</v>
      </c>
      <c r="AG409" s="178" t="s">
        <v>622</v>
      </c>
      <c r="AH409" s="178" t="s">
        <v>621</v>
      </c>
      <c r="AI409" s="178" t="s">
        <v>621</v>
      </c>
      <c r="AJ409" s="178" t="s">
        <v>621</v>
      </c>
      <c r="AK409" s="178" t="s">
        <v>621</v>
      </c>
      <c r="AL409" s="178" t="s">
        <v>621</v>
      </c>
      <c r="AM409" s="178" t="s">
        <v>623</v>
      </c>
      <c r="AN409" s="178" t="s">
        <v>621</v>
      </c>
      <c r="AO409" s="178" t="s">
        <v>623</v>
      </c>
      <c r="AP409" s="178" t="s">
        <v>621</v>
      </c>
      <c r="AQ409" s="178" t="s">
        <v>621</v>
      </c>
      <c r="AR409" s="178" t="s">
        <v>621</v>
      </c>
      <c r="AS409" s="178" t="s">
        <v>621</v>
      </c>
      <c r="AT409" s="178" t="s">
        <v>621</v>
      </c>
      <c r="AU409" s="178" t="s">
        <v>623</v>
      </c>
      <c r="AV409" s="178" t="s">
        <v>621</v>
      </c>
      <c r="AW409" s="178" t="s">
        <v>621</v>
      </c>
      <c r="AX409" s="178" t="s">
        <v>621</v>
      </c>
      <c r="AY409" s="178" t="s">
        <v>621</v>
      </c>
      <c r="AZ409" s="178" t="s">
        <v>622</v>
      </c>
      <c r="BA409" s="178" t="s">
        <v>622</v>
      </c>
      <c r="BC409" s="103">
        <f t="shared" si="36"/>
        <v>40</v>
      </c>
      <c r="BD409" s="103">
        <f t="shared" si="37"/>
        <v>3</v>
      </c>
      <c r="BE409" s="103">
        <f t="shared" si="38"/>
        <v>0</v>
      </c>
      <c r="BF409" s="103">
        <f t="shared" si="39"/>
        <v>7</v>
      </c>
      <c r="BG409" s="103">
        <f t="shared" si="40"/>
        <v>0</v>
      </c>
      <c r="BH409" s="103">
        <f t="shared" si="41"/>
        <v>43</v>
      </c>
    </row>
    <row r="410" spans="1:60" x14ac:dyDescent="0.25">
      <c r="A410" s="100">
        <v>1433</v>
      </c>
      <c r="B410" s="67" t="s">
        <v>412</v>
      </c>
      <c r="C410" s="67" t="s">
        <v>380</v>
      </c>
      <c r="D410" s="178" t="s">
        <v>621</v>
      </c>
      <c r="E410" s="178" t="s">
        <v>623</v>
      </c>
      <c r="F410" s="178" t="s">
        <v>621</v>
      </c>
      <c r="G410" s="178" t="s">
        <v>623</v>
      </c>
      <c r="H410" s="178" t="s">
        <v>621</v>
      </c>
      <c r="I410" s="178" t="s">
        <v>621</v>
      </c>
      <c r="J410" s="178" t="s">
        <v>623</v>
      </c>
      <c r="K410" s="178" t="s">
        <v>621</v>
      </c>
      <c r="L410" s="178" t="s">
        <v>621</v>
      </c>
      <c r="M410" s="178" t="s">
        <v>621</v>
      </c>
      <c r="N410" s="178" t="s">
        <v>621</v>
      </c>
      <c r="O410" s="178" t="s">
        <v>620</v>
      </c>
      <c r="P410" s="178" t="s">
        <v>621</v>
      </c>
      <c r="Q410" s="178" t="s">
        <v>623</v>
      </c>
      <c r="R410" s="178" t="s">
        <v>621</v>
      </c>
      <c r="S410" s="178" t="s">
        <v>621</v>
      </c>
      <c r="T410" s="178" t="s">
        <v>623</v>
      </c>
      <c r="U410" s="178" t="s">
        <v>621</v>
      </c>
      <c r="V410" s="178" t="s">
        <v>621</v>
      </c>
      <c r="W410" s="178" t="s">
        <v>621</v>
      </c>
      <c r="X410" s="178" t="s">
        <v>621</v>
      </c>
      <c r="Y410" s="178" t="s">
        <v>622</v>
      </c>
      <c r="Z410" s="178" t="s">
        <v>621</v>
      </c>
      <c r="AA410" s="178" t="s">
        <v>621</v>
      </c>
      <c r="AB410" s="178" t="s">
        <v>621</v>
      </c>
      <c r="AC410" s="178" t="s">
        <v>621</v>
      </c>
      <c r="AD410" s="178" t="s">
        <v>621</v>
      </c>
      <c r="AE410" s="178" t="s">
        <v>621</v>
      </c>
      <c r="AF410" s="178" t="s">
        <v>621</v>
      </c>
      <c r="AG410" s="178" t="s">
        <v>622</v>
      </c>
      <c r="AH410" s="178" t="s">
        <v>622</v>
      </c>
      <c r="AI410" s="178" t="s">
        <v>622</v>
      </c>
      <c r="AJ410" s="178" t="s">
        <v>621</v>
      </c>
      <c r="AK410" s="178" t="s">
        <v>621</v>
      </c>
      <c r="AL410" s="178" t="s">
        <v>621</v>
      </c>
      <c r="AM410" s="178" t="s">
        <v>621</v>
      </c>
      <c r="AN410" s="178" t="s">
        <v>621</v>
      </c>
      <c r="AO410" s="178" t="s">
        <v>621</v>
      </c>
      <c r="AP410" s="178" t="s">
        <v>621</v>
      </c>
      <c r="AQ410" s="178" t="s">
        <v>621</v>
      </c>
      <c r="AR410" s="178" t="s">
        <v>623</v>
      </c>
      <c r="AS410" s="178" t="s">
        <v>621</v>
      </c>
      <c r="AT410" s="178" t="s">
        <v>623</v>
      </c>
      <c r="AU410" s="178" t="s">
        <v>621</v>
      </c>
      <c r="AV410" s="178" t="s">
        <v>621</v>
      </c>
      <c r="AW410" s="178" t="s">
        <v>620</v>
      </c>
      <c r="AX410" s="178" t="s">
        <v>620</v>
      </c>
      <c r="AY410" s="178" t="s">
        <v>621</v>
      </c>
      <c r="AZ410" s="178" t="s">
        <v>622</v>
      </c>
      <c r="BA410" s="178" t="s">
        <v>621</v>
      </c>
      <c r="BC410" s="103">
        <f t="shared" si="36"/>
        <v>35</v>
      </c>
      <c r="BD410" s="103">
        <f t="shared" si="37"/>
        <v>5</v>
      </c>
      <c r="BE410" s="103">
        <f t="shared" si="38"/>
        <v>3</v>
      </c>
      <c r="BF410" s="103">
        <f t="shared" si="39"/>
        <v>7</v>
      </c>
      <c r="BG410" s="103">
        <f t="shared" si="40"/>
        <v>0</v>
      </c>
      <c r="BH410" s="103">
        <f t="shared" si="41"/>
        <v>43</v>
      </c>
    </row>
    <row r="411" spans="1:60" x14ac:dyDescent="0.25">
      <c r="A411" s="100">
        <v>1434</v>
      </c>
      <c r="B411" s="67" t="s">
        <v>413</v>
      </c>
      <c r="C411" s="67" t="s">
        <v>380</v>
      </c>
      <c r="D411" s="178" t="s">
        <v>621</v>
      </c>
      <c r="E411" s="178" t="s">
        <v>621</v>
      </c>
      <c r="F411" s="178" t="s">
        <v>621</v>
      </c>
      <c r="G411" s="178" t="s">
        <v>620</v>
      </c>
      <c r="H411" s="178" t="s">
        <v>621</v>
      </c>
      <c r="I411" s="178" t="s">
        <v>621</v>
      </c>
      <c r="J411" s="178" t="s">
        <v>623</v>
      </c>
      <c r="K411" s="178" t="s">
        <v>621</v>
      </c>
      <c r="L411" s="178" t="s">
        <v>621</v>
      </c>
      <c r="M411" s="178" t="s">
        <v>621</v>
      </c>
      <c r="N411" s="178" t="s">
        <v>621</v>
      </c>
      <c r="O411" s="178" t="s">
        <v>622</v>
      </c>
      <c r="P411" s="178" t="s">
        <v>621</v>
      </c>
      <c r="Q411" s="178" t="s">
        <v>621</v>
      </c>
      <c r="R411" s="178" t="s">
        <v>623</v>
      </c>
      <c r="S411" s="178" t="s">
        <v>621</v>
      </c>
      <c r="T411" s="178" t="s">
        <v>620</v>
      </c>
      <c r="U411" s="178" t="s">
        <v>621</v>
      </c>
      <c r="V411" s="178" t="s">
        <v>621</v>
      </c>
      <c r="W411" s="178" t="s">
        <v>623</v>
      </c>
      <c r="X411" s="178" t="s">
        <v>623</v>
      </c>
      <c r="Y411" s="178" t="s">
        <v>622</v>
      </c>
      <c r="Z411" s="178" t="s">
        <v>621</v>
      </c>
      <c r="AA411" s="178" t="s">
        <v>621</v>
      </c>
      <c r="AB411" s="178" t="s">
        <v>621</v>
      </c>
      <c r="AC411" s="178" t="s">
        <v>623</v>
      </c>
      <c r="AD411" s="178" t="s">
        <v>621</v>
      </c>
      <c r="AE411" s="178" t="s">
        <v>621</v>
      </c>
      <c r="AF411" s="178" t="s">
        <v>621</v>
      </c>
      <c r="AG411" s="178" t="s">
        <v>622</v>
      </c>
      <c r="AH411" s="178" t="s">
        <v>622</v>
      </c>
      <c r="AI411" s="178" t="s">
        <v>622</v>
      </c>
      <c r="AJ411" s="178" t="s">
        <v>621</v>
      </c>
      <c r="AK411" s="178" t="s">
        <v>621</v>
      </c>
      <c r="AL411" s="178" t="s">
        <v>621</v>
      </c>
      <c r="AM411" s="178" t="s">
        <v>621</v>
      </c>
      <c r="AN411" s="178" t="s">
        <v>621</v>
      </c>
      <c r="AO411" s="178" t="s">
        <v>620</v>
      </c>
      <c r="AP411" s="178" t="s">
        <v>621</v>
      </c>
      <c r="AQ411" s="178" t="s">
        <v>621</v>
      </c>
      <c r="AR411" s="178" t="s">
        <v>621</v>
      </c>
      <c r="AS411" s="178" t="s">
        <v>621</v>
      </c>
      <c r="AT411" s="178" t="s">
        <v>623</v>
      </c>
      <c r="AU411" s="178" t="s">
        <v>621</v>
      </c>
      <c r="AV411" s="178" t="s">
        <v>623</v>
      </c>
      <c r="AW411" s="178" t="s">
        <v>623</v>
      </c>
      <c r="AX411" s="178" t="s">
        <v>620</v>
      </c>
      <c r="AY411" s="178" t="s">
        <v>621</v>
      </c>
      <c r="AZ411" s="178" t="s">
        <v>622</v>
      </c>
      <c r="BA411" s="178" t="s">
        <v>622</v>
      </c>
      <c r="BC411" s="103">
        <f t="shared" si="36"/>
        <v>31</v>
      </c>
      <c r="BD411" s="103">
        <f t="shared" si="37"/>
        <v>7</v>
      </c>
      <c r="BE411" s="103">
        <f t="shared" si="38"/>
        <v>4</v>
      </c>
      <c r="BF411" s="103">
        <f t="shared" si="39"/>
        <v>8</v>
      </c>
      <c r="BG411" s="103">
        <f t="shared" si="40"/>
        <v>0</v>
      </c>
      <c r="BH411" s="103">
        <f t="shared" si="41"/>
        <v>42</v>
      </c>
    </row>
    <row r="412" spans="1:60" x14ac:dyDescent="0.25">
      <c r="A412" s="100">
        <v>1435</v>
      </c>
      <c r="B412" s="67" t="s">
        <v>414</v>
      </c>
      <c r="C412" s="67" t="s">
        <v>380</v>
      </c>
      <c r="D412" s="178" t="s">
        <v>621</v>
      </c>
      <c r="E412" s="178" t="s">
        <v>621</v>
      </c>
      <c r="F412" s="178" t="s">
        <v>621</v>
      </c>
      <c r="G412" s="178" t="s">
        <v>620</v>
      </c>
      <c r="H412" s="178" t="s">
        <v>623</v>
      </c>
      <c r="I412" s="178" t="s">
        <v>621</v>
      </c>
      <c r="J412" s="178" t="s">
        <v>623</v>
      </c>
      <c r="K412" s="178" t="s">
        <v>621</v>
      </c>
      <c r="L412" s="178" t="s">
        <v>622</v>
      </c>
      <c r="M412" s="178" t="s">
        <v>621</v>
      </c>
      <c r="N412" s="178" t="s">
        <v>621</v>
      </c>
      <c r="O412" s="178" t="s">
        <v>621</v>
      </c>
      <c r="P412" s="178" t="s">
        <v>621</v>
      </c>
      <c r="Q412" s="178" t="s">
        <v>620</v>
      </c>
      <c r="R412" s="178" t="s">
        <v>623</v>
      </c>
      <c r="S412" s="178" t="s">
        <v>621</v>
      </c>
      <c r="T412" s="178" t="s">
        <v>620</v>
      </c>
      <c r="U412" s="178" t="s">
        <v>621</v>
      </c>
      <c r="V412" s="178" t="s">
        <v>621</v>
      </c>
      <c r="W412" s="178" t="s">
        <v>621</v>
      </c>
      <c r="X412" s="178" t="s">
        <v>621</v>
      </c>
      <c r="Y412" s="178" t="s">
        <v>621</v>
      </c>
      <c r="Z412" s="178" t="s">
        <v>623</v>
      </c>
      <c r="AA412" s="178" t="s">
        <v>621</v>
      </c>
      <c r="AB412" s="178" t="s">
        <v>621</v>
      </c>
      <c r="AC412" s="178" t="s">
        <v>621</v>
      </c>
      <c r="AD412" s="178" t="s">
        <v>621</v>
      </c>
      <c r="AE412" s="178" t="s">
        <v>621</v>
      </c>
      <c r="AF412" s="178" t="s">
        <v>621</v>
      </c>
      <c r="AG412" s="178" t="s">
        <v>623</v>
      </c>
      <c r="AH412" s="178" t="s">
        <v>622</v>
      </c>
      <c r="AI412" s="178" t="s">
        <v>622</v>
      </c>
      <c r="AJ412" s="178" t="s">
        <v>621</v>
      </c>
      <c r="AK412" s="178" t="s">
        <v>621</v>
      </c>
      <c r="AL412" s="178" t="s">
        <v>621</v>
      </c>
      <c r="AM412" s="178" t="s">
        <v>621</v>
      </c>
      <c r="AN412" s="178" t="s">
        <v>621</v>
      </c>
      <c r="AO412" s="178" t="s">
        <v>621</v>
      </c>
      <c r="AP412" s="178" t="s">
        <v>623</v>
      </c>
      <c r="AQ412" s="178" t="s">
        <v>621</v>
      </c>
      <c r="AR412" s="178" t="s">
        <v>621</v>
      </c>
      <c r="AS412" s="178" t="s">
        <v>621</v>
      </c>
      <c r="AT412" s="178" t="s">
        <v>623</v>
      </c>
      <c r="AU412" s="178" t="s">
        <v>621</v>
      </c>
      <c r="AV412" s="178" t="s">
        <v>621</v>
      </c>
      <c r="AW412" s="178" t="s">
        <v>623</v>
      </c>
      <c r="AX412" s="178" t="s">
        <v>621</v>
      </c>
      <c r="AY412" s="178" t="s">
        <v>621</v>
      </c>
      <c r="AZ412" s="178" t="s">
        <v>622</v>
      </c>
      <c r="BA412" s="178" t="s">
        <v>623</v>
      </c>
      <c r="BC412" s="103">
        <f t="shared" si="36"/>
        <v>34</v>
      </c>
      <c r="BD412" s="103">
        <f t="shared" si="37"/>
        <v>4</v>
      </c>
      <c r="BE412" s="103">
        <f t="shared" si="38"/>
        <v>3</v>
      </c>
      <c r="BF412" s="103">
        <f t="shared" si="39"/>
        <v>9</v>
      </c>
      <c r="BG412" s="103">
        <f t="shared" si="40"/>
        <v>0</v>
      </c>
      <c r="BH412" s="103">
        <f t="shared" si="41"/>
        <v>41</v>
      </c>
    </row>
    <row r="413" spans="1:60" x14ac:dyDescent="0.25">
      <c r="A413" s="100">
        <v>1436</v>
      </c>
      <c r="B413" s="67" t="s">
        <v>415</v>
      </c>
      <c r="C413" s="67" t="s">
        <v>380</v>
      </c>
      <c r="D413" s="178" t="s">
        <v>621</v>
      </c>
      <c r="E413" s="178" t="s">
        <v>621</v>
      </c>
      <c r="F413" s="178" t="s">
        <v>621</v>
      </c>
      <c r="G413" s="178" t="s">
        <v>621</v>
      </c>
      <c r="H413" s="178" t="s">
        <v>621</v>
      </c>
      <c r="I413" s="178" t="s">
        <v>621</v>
      </c>
      <c r="J413" s="178" t="s">
        <v>623</v>
      </c>
      <c r="K413" s="178" t="s">
        <v>621</v>
      </c>
      <c r="L413" s="178" t="s">
        <v>621</v>
      </c>
      <c r="M413" s="178" t="s">
        <v>621</v>
      </c>
      <c r="N413" s="178" t="s">
        <v>621</v>
      </c>
      <c r="O413" s="178" t="s">
        <v>621</v>
      </c>
      <c r="P413" s="178" t="s">
        <v>621</v>
      </c>
      <c r="Q413" s="178" t="s">
        <v>623</v>
      </c>
      <c r="R413" s="178" t="s">
        <v>623</v>
      </c>
      <c r="S413" s="178" t="s">
        <v>621</v>
      </c>
      <c r="T413" s="178" t="s">
        <v>620</v>
      </c>
      <c r="U413" s="178" t="s">
        <v>621</v>
      </c>
      <c r="V413" s="178" t="s">
        <v>621</v>
      </c>
      <c r="W413" s="178" t="s">
        <v>621</v>
      </c>
      <c r="X413" s="178" t="s">
        <v>621</v>
      </c>
      <c r="Y413" s="178" t="s">
        <v>621</v>
      </c>
      <c r="Z413" s="178" t="s">
        <v>621</v>
      </c>
      <c r="AA413" s="178" t="s">
        <v>621</v>
      </c>
      <c r="AB413" s="178" t="s">
        <v>621</v>
      </c>
      <c r="AC413" s="178" t="s">
        <v>621</v>
      </c>
      <c r="AD413" s="178" t="s">
        <v>623</v>
      </c>
      <c r="AE413" s="178" t="s">
        <v>621</v>
      </c>
      <c r="AF413" s="178" t="s">
        <v>621</v>
      </c>
      <c r="AG413" s="178" t="s">
        <v>622</v>
      </c>
      <c r="AH413" s="178" t="s">
        <v>622</v>
      </c>
      <c r="AI413" s="178" t="s">
        <v>622</v>
      </c>
      <c r="AJ413" s="178" t="s">
        <v>621</v>
      </c>
      <c r="AK413" s="178" t="s">
        <v>621</v>
      </c>
      <c r="AL413" s="178" t="s">
        <v>621</v>
      </c>
      <c r="AM413" s="178" t="s">
        <v>621</v>
      </c>
      <c r="AN413" s="178" t="s">
        <v>621</v>
      </c>
      <c r="AO413" s="178" t="s">
        <v>621</v>
      </c>
      <c r="AP413" s="178" t="s">
        <v>621</v>
      </c>
      <c r="AQ413" s="178" t="s">
        <v>622</v>
      </c>
      <c r="AR413" s="178" t="s">
        <v>621</v>
      </c>
      <c r="AS413" s="178" t="s">
        <v>621</v>
      </c>
      <c r="AT413" s="178" t="s">
        <v>620</v>
      </c>
      <c r="AU413" s="178" t="s">
        <v>620</v>
      </c>
      <c r="AV413" s="178" t="s">
        <v>621</v>
      </c>
      <c r="AW413" s="178" t="s">
        <v>621</v>
      </c>
      <c r="AX413" s="178" t="s">
        <v>620</v>
      </c>
      <c r="AY413" s="178" t="s">
        <v>621</v>
      </c>
      <c r="AZ413" s="178" t="s">
        <v>622</v>
      </c>
      <c r="BA413" s="178" t="s">
        <v>622</v>
      </c>
      <c r="BC413" s="103">
        <f t="shared" si="36"/>
        <v>36</v>
      </c>
      <c r="BD413" s="103">
        <f t="shared" si="37"/>
        <v>6</v>
      </c>
      <c r="BE413" s="103">
        <f t="shared" si="38"/>
        <v>4</v>
      </c>
      <c r="BF413" s="103">
        <f t="shared" si="39"/>
        <v>4</v>
      </c>
      <c r="BG413" s="103">
        <f t="shared" si="40"/>
        <v>0</v>
      </c>
      <c r="BH413" s="103">
        <f t="shared" si="41"/>
        <v>46</v>
      </c>
    </row>
    <row r="414" spans="1:60" x14ac:dyDescent="0.25">
      <c r="A414" s="100">
        <v>1437</v>
      </c>
      <c r="B414" s="67" t="s">
        <v>416</v>
      </c>
      <c r="C414" s="67" t="s">
        <v>380</v>
      </c>
      <c r="D414" s="178" t="s">
        <v>621</v>
      </c>
      <c r="E414" s="178" t="s">
        <v>623</v>
      </c>
      <c r="F414" s="178" t="s">
        <v>621</v>
      </c>
      <c r="G414" s="178" t="s">
        <v>620</v>
      </c>
      <c r="H414" s="178" t="s">
        <v>623</v>
      </c>
      <c r="I414" s="178" t="s">
        <v>623</v>
      </c>
      <c r="J414" s="178" t="s">
        <v>623</v>
      </c>
      <c r="K414" s="178" t="s">
        <v>623</v>
      </c>
      <c r="L414" s="178" t="s">
        <v>622</v>
      </c>
      <c r="M414" s="178" t="s">
        <v>621</v>
      </c>
      <c r="N414" s="178" t="s">
        <v>623</v>
      </c>
      <c r="O414" s="178" t="s">
        <v>621</v>
      </c>
      <c r="P414" s="178" t="s">
        <v>621</v>
      </c>
      <c r="Q414" s="178" t="s">
        <v>620</v>
      </c>
      <c r="R414" s="178" t="s">
        <v>623</v>
      </c>
      <c r="S414" s="178" t="s">
        <v>621</v>
      </c>
      <c r="T414" s="178" t="s">
        <v>620</v>
      </c>
      <c r="U414" s="178" t="s">
        <v>621</v>
      </c>
      <c r="V414" s="178" t="s">
        <v>621</v>
      </c>
      <c r="W414" s="178" t="s">
        <v>621</v>
      </c>
      <c r="X414" s="178" t="s">
        <v>621</v>
      </c>
      <c r="Y414" s="178" t="s">
        <v>622</v>
      </c>
      <c r="Z414" s="178" t="s">
        <v>621</v>
      </c>
      <c r="AA414" s="178" t="s">
        <v>621</v>
      </c>
      <c r="AB414" s="178" t="s">
        <v>621</v>
      </c>
      <c r="AC414" s="178" t="s">
        <v>621</v>
      </c>
      <c r="AD414" s="178" t="s">
        <v>621</v>
      </c>
      <c r="AE414" s="178" t="s">
        <v>621</v>
      </c>
      <c r="AF414" s="178" t="s">
        <v>621</v>
      </c>
      <c r="AG414" s="178" t="s">
        <v>622</v>
      </c>
      <c r="AH414" s="178" t="s">
        <v>622</v>
      </c>
      <c r="AI414" s="178" t="s">
        <v>621</v>
      </c>
      <c r="AJ414" s="178" t="s">
        <v>621</v>
      </c>
      <c r="AK414" s="178" t="s">
        <v>621</v>
      </c>
      <c r="AL414" s="178" t="s">
        <v>622</v>
      </c>
      <c r="AM414" s="178" t="s">
        <v>621</v>
      </c>
      <c r="AN414" s="178" t="s">
        <v>621</v>
      </c>
      <c r="AO414" s="178" t="s">
        <v>621</v>
      </c>
      <c r="AP414" s="178" t="s">
        <v>621</v>
      </c>
      <c r="AQ414" s="178" t="s">
        <v>621</v>
      </c>
      <c r="AR414" s="178" t="s">
        <v>623</v>
      </c>
      <c r="AS414" s="178" t="s">
        <v>621</v>
      </c>
      <c r="AT414" s="178" t="s">
        <v>621</v>
      </c>
      <c r="AU414" s="178" t="s">
        <v>621</v>
      </c>
      <c r="AV414" s="178" t="s">
        <v>621</v>
      </c>
      <c r="AW414" s="178" t="s">
        <v>622</v>
      </c>
      <c r="AX414" s="178" t="s">
        <v>623</v>
      </c>
      <c r="AY414" s="178" t="s">
        <v>621</v>
      </c>
      <c r="AZ414" s="178" t="s">
        <v>622</v>
      </c>
      <c r="BA414" s="178" t="s">
        <v>622</v>
      </c>
      <c r="BC414" s="103">
        <f t="shared" si="36"/>
        <v>30</v>
      </c>
      <c r="BD414" s="103">
        <f t="shared" si="37"/>
        <v>8</v>
      </c>
      <c r="BE414" s="103">
        <f t="shared" si="38"/>
        <v>3</v>
      </c>
      <c r="BF414" s="103">
        <f t="shared" si="39"/>
        <v>9</v>
      </c>
      <c r="BG414" s="103">
        <f t="shared" si="40"/>
        <v>0</v>
      </c>
      <c r="BH414" s="103">
        <f t="shared" si="41"/>
        <v>41</v>
      </c>
    </row>
    <row r="415" spans="1:60" x14ac:dyDescent="0.25">
      <c r="A415" s="100">
        <v>1438</v>
      </c>
      <c r="B415" s="67" t="s">
        <v>91</v>
      </c>
      <c r="C415" s="67" t="s">
        <v>380</v>
      </c>
      <c r="D415" s="178" t="s">
        <v>621</v>
      </c>
      <c r="E415" s="178" t="s">
        <v>621</v>
      </c>
      <c r="F415" s="178" t="s">
        <v>621</v>
      </c>
      <c r="G415" s="178" t="s">
        <v>620</v>
      </c>
      <c r="H415" s="178" t="s">
        <v>621</v>
      </c>
      <c r="I415" s="178" t="s">
        <v>621</v>
      </c>
      <c r="J415" s="178" t="s">
        <v>623</v>
      </c>
      <c r="K415" s="178" t="s">
        <v>621</v>
      </c>
      <c r="L415" s="178" t="s">
        <v>621</v>
      </c>
      <c r="M415" s="178" t="s">
        <v>621</v>
      </c>
      <c r="N415" s="178" t="s">
        <v>623</v>
      </c>
      <c r="O415" s="178" t="s">
        <v>621</v>
      </c>
      <c r="P415" s="178" t="s">
        <v>621</v>
      </c>
      <c r="Q415" s="178" t="s">
        <v>621</v>
      </c>
      <c r="R415" s="178" t="s">
        <v>623</v>
      </c>
      <c r="S415" s="178" t="s">
        <v>621</v>
      </c>
      <c r="T415" s="178" t="s">
        <v>621</v>
      </c>
      <c r="U415" s="178" t="s">
        <v>621</v>
      </c>
      <c r="V415" s="178" t="s">
        <v>621</v>
      </c>
      <c r="W415" s="178" t="s">
        <v>621</v>
      </c>
      <c r="X415" s="178" t="s">
        <v>621</v>
      </c>
      <c r="Y415" s="178" t="s">
        <v>622</v>
      </c>
      <c r="Z415" s="178" t="s">
        <v>621</v>
      </c>
      <c r="AA415" s="178" t="s">
        <v>621</v>
      </c>
      <c r="AB415" s="178" t="s">
        <v>621</v>
      </c>
      <c r="AC415" s="178" t="s">
        <v>621</v>
      </c>
      <c r="AD415" s="178" t="s">
        <v>621</v>
      </c>
      <c r="AE415" s="178" t="s">
        <v>621</v>
      </c>
      <c r="AF415" s="178" t="s">
        <v>621</v>
      </c>
      <c r="AG415" s="178" t="s">
        <v>622</v>
      </c>
      <c r="AH415" s="178" t="s">
        <v>622</v>
      </c>
      <c r="AI415" s="178" t="s">
        <v>622</v>
      </c>
      <c r="AJ415" s="178" t="s">
        <v>621</v>
      </c>
      <c r="AK415" s="178" t="s">
        <v>621</v>
      </c>
      <c r="AL415" s="178" t="s">
        <v>621</v>
      </c>
      <c r="AM415" s="178" t="s">
        <v>621</v>
      </c>
      <c r="AN415" s="178" t="s">
        <v>623</v>
      </c>
      <c r="AO415" s="178" t="s">
        <v>621</v>
      </c>
      <c r="AP415" s="178" t="s">
        <v>621</v>
      </c>
      <c r="AQ415" s="178" t="s">
        <v>621</v>
      </c>
      <c r="AR415" s="178" t="s">
        <v>621</v>
      </c>
      <c r="AS415" s="178" t="s">
        <v>621</v>
      </c>
      <c r="AT415" s="178" t="s">
        <v>623</v>
      </c>
      <c r="AU415" s="178" t="s">
        <v>621</v>
      </c>
      <c r="AV415" s="178" t="s">
        <v>623</v>
      </c>
      <c r="AW415" s="178" t="s">
        <v>623</v>
      </c>
      <c r="AX415" s="178" t="s">
        <v>623</v>
      </c>
      <c r="AY415" s="178" t="s">
        <v>621</v>
      </c>
      <c r="AZ415" s="178" t="s">
        <v>622</v>
      </c>
      <c r="BA415" s="178" t="s">
        <v>622</v>
      </c>
      <c r="BC415" s="103">
        <f t="shared" si="36"/>
        <v>35</v>
      </c>
      <c r="BD415" s="103">
        <f t="shared" si="37"/>
        <v>6</v>
      </c>
      <c r="BE415" s="103">
        <f t="shared" si="38"/>
        <v>1</v>
      </c>
      <c r="BF415" s="103">
        <f t="shared" si="39"/>
        <v>8</v>
      </c>
      <c r="BG415" s="103">
        <f t="shared" si="40"/>
        <v>0</v>
      </c>
      <c r="BH415" s="103">
        <f t="shared" si="41"/>
        <v>42</v>
      </c>
    </row>
    <row r="416" spans="1:60" x14ac:dyDescent="0.25">
      <c r="A416" s="100">
        <v>1439</v>
      </c>
      <c r="B416" s="67" t="s">
        <v>417</v>
      </c>
      <c r="C416" s="67" t="s">
        <v>380</v>
      </c>
      <c r="D416" s="178" t="s">
        <v>621</v>
      </c>
      <c r="E416" s="178" t="s">
        <v>621</v>
      </c>
      <c r="F416" s="178" t="s">
        <v>621</v>
      </c>
      <c r="G416" s="178" t="s">
        <v>621</v>
      </c>
      <c r="H416" s="178" t="s">
        <v>623</v>
      </c>
      <c r="I416" s="178" t="s">
        <v>621</v>
      </c>
      <c r="J416" s="178" t="s">
        <v>621</v>
      </c>
      <c r="K416" s="178" t="s">
        <v>621</v>
      </c>
      <c r="L416" s="178" t="s">
        <v>621</v>
      </c>
      <c r="M416" s="178" t="s">
        <v>621</v>
      </c>
      <c r="N416" s="178" t="s">
        <v>621</v>
      </c>
      <c r="O416" s="178" t="s">
        <v>621</v>
      </c>
      <c r="P416" s="178" t="s">
        <v>621</v>
      </c>
      <c r="Q416" s="178" t="s">
        <v>621</v>
      </c>
      <c r="R416" s="178" t="s">
        <v>623</v>
      </c>
      <c r="S416" s="178" t="s">
        <v>621</v>
      </c>
      <c r="T416" s="178" t="s">
        <v>621</v>
      </c>
      <c r="U416" s="178" t="s">
        <v>621</v>
      </c>
      <c r="V416" s="178" t="s">
        <v>621</v>
      </c>
      <c r="W416" s="178" t="s">
        <v>621</v>
      </c>
      <c r="X416" s="178" t="s">
        <v>621</v>
      </c>
      <c r="Y416" s="178" t="s">
        <v>622</v>
      </c>
      <c r="Z416" s="178" t="s">
        <v>621</v>
      </c>
      <c r="AA416" s="178" t="s">
        <v>621</v>
      </c>
      <c r="AB416" s="178" t="s">
        <v>621</v>
      </c>
      <c r="AC416" s="178" t="s">
        <v>621</v>
      </c>
      <c r="AD416" s="178" t="s">
        <v>621</v>
      </c>
      <c r="AE416" s="178" t="s">
        <v>621</v>
      </c>
      <c r="AF416" s="178" t="s">
        <v>621</v>
      </c>
      <c r="AG416" s="178" t="s">
        <v>622</v>
      </c>
      <c r="AH416" s="178" t="s">
        <v>621</v>
      </c>
      <c r="AI416" s="178" t="s">
        <v>621</v>
      </c>
      <c r="AJ416" s="178" t="s">
        <v>621</v>
      </c>
      <c r="AK416" s="178" t="s">
        <v>621</v>
      </c>
      <c r="AL416" s="178" t="s">
        <v>621</v>
      </c>
      <c r="AM416" s="178" t="s">
        <v>621</v>
      </c>
      <c r="AN416" s="178" t="s">
        <v>621</v>
      </c>
      <c r="AO416" s="178" t="s">
        <v>620</v>
      </c>
      <c r="AP416" s="178" t="s">
        <v>621</v>
      </c>
      <c r="AQ416" s="178" t="s">
        <v>621</v>
      </c>
      <c r="AR416" s="178" t="s">
        <v>621</v>
      </c>
      <c r="AS416" s="178" t="s">
        <v>623</v>
      </c>
      <c r="AT416" s="178" t="s">
        <v>620</v>
      </c>
      <c r="AU416" s="178" t="s">
        <v>620</v>
      </c>
      <c r="AV416" s="178" t="s">
        <v>621</v>
      </c>
      <c r="AW416" s="178" t="s">
        <v>620</v>
      </c>
      <c r="AX416" s="178" t="s">
        <v>621</v>
      </c>
      <c r="AY416" s="178" t="s">
        <v>621</v>
      </c>
      <c r="AZ416" s="178" t="s">
        <v>622</v>
      </c>
      <c r="BA416" s="178" t="s">
        <v>620</v>
      </c>
      <c r="BC416" s="103">
        <f t="shared" si="36"/>
        <v>39</v>
      </c>
      <c r="BD416" s="103">
        <f t="shared" si="37"/>
        <v>3</v>
      </c>
      <c r="BE416" s="103">
        <f t="shared" si="38"/>
        <v>5</v>
      </c>
      <c r="BF416" s="103">
        <f t="shared" si="39"/>
        <v>3</v>
      </c>
      <c r="BG416" s="103">
        <f t="shared" si="40"/>
        <v>0</v>
      </c>
      <c r="BH416" s="103">
        <f t="shared" si="41"/>
        <v>47</v>
      </c>
    </row>
    <row r="417" spans="1:60" x14ac:dyDescent="0.25">
      <c r="A417" s="100">
        <v>1501</v>
      </c>
      <c r="B417" s="67" t="s">
        <v>418</v>
      </c>
      <c r="C417" s="67" t="s">
        <v>419</v>
      </c>
      <c r="D417" s="178" t="s">
        <v>621</v>
      </c>
      <c r="E417" s="178" t="s">
        <v>621</v>
      </c>
      <c r="F417" s="178" t="s">
        <v>623</v>
      </c>
      <c r="G417" s="178" t="s">
        <v>621</v>
      </c>
      <c r="H417" s="178" t="s">
        <v>623</v>
      </c>
      <c r="I417" s="178" t="s">
        <v>621</v>
      </c>
      <c r="J417" s="178" t="s">
        <v>623</v>
      </c>
      <c r="K417" s="178" t="s">
        <v>621</v>
      </c>
      <c r="L417" s="178" t="s">
        <v>622</v>
      </c>
      <c r="M417" s="178" t="s">
        <v>621</v>
      </c>
      <c r="N417" s="178" t="s">
        <v>621</v>
      </c>
      <c r="O417" s="178" t="s">
        <v>620</v>
      </c>
      <c r="P417" s="178" t="s">
        <v>621</v>
      </c>
      <c r="Q417" s="178" t="s">
        <v>621</v>
      </c>
      <c r="R417" s="178" t="s">
        <v>621</v>
      </c>
      <c r="S417" s="178" t="s">
        <v>621</v>
      </c>
      <c r="T417" s="178" t="s">
        <v>621</v>
      </c>
      <c r="U417" s="178" t="s">
        <v>621</v>
      </c>
      <c r="V417" s="178" t="s">
        <v>621</v>
      </c>
      <c r="W417" s="178" t="s">
        <v>623</v>
      </c>
      <c r="X417" s="178" t="s">
        <v>621</v>
      </c>
      <c r="Y417" s="178" t="s">
        <v>622</v>
      </c>
      <c r="Z417" s="178" t="s">
        <v>621</v>
      </c>
      <c r="AA417" s="178" t="s">
        <v>621</v>
      </c>
      <c r="AB417" s="178" t="s">
        <v>621</v>
      </c>
      <c r="AC417" s="178" t="s">
        <v>623</v>
      </c>
      <c r="AD417" s="178" t="s">
        <v>621</v>
      </c>
      <c r="AE417" s="178" t="s">
        <v>621</v>
      </c>
      <c r="AF417" s="178" t="s">
        <v>621</v>
      </c>
      <c r="AG417" s="178" t="s">
        <v>622</v>
      </c>
      <c r="AH417" s="178" t="s">
        <v>622</v>
      </c>
      <c r="AI417" s="178" t="s">
        <v>622</v>
      </c>
      <c r="AJ417" s="178" t="s">
        <v>621</v>
      </c>
      <c r="AK417" s="178" t="s">
        <v>621</v>
      </c>
      <c r="AL417" s="178" t="s">
        <v>621</v>
      </c>
      <c r="AM417" s="178" t="s">
        <v>621</v>
      </c>
      <c r="AN417" s="178" t="s">
        <v>621</v>
      </c>
      <c r="AO417" s="178" t="s">
        <v>621</v>
      </c>
      <c r="AP417" s="178" t="s">
        <v>621</v>
      </c>
      <c r="AQ417" s="178" t="s">
        <v>621</v>
      </c>
      <c r="AR417" s="178" t="s">
        <v>621</v>
      </c>
      <c r="AS417" s="178" t="s">
        <v>621</v>
      </c>
      <c r="AT417" s="178" t="s">
        <v>621</v>
      </c>
      <c r="AU417" s="178" t="s">
        <v>621</v>
      </c>
      <c r="AV417" s="178" t="s">
        <v>621</v>
      </c>
      <c r="AW417" s="178" t="s">
        <v>621</v>
      </c>
      <c r="AX417" s="178" t="s">
        <v>621</v>
      </c>
      <c r="AY417" s="178" t="s">
        <v>621</v>
      </c>
      <c r="AZ417" s="178" t="s">
        <v>622</v>
      </c>
      <c r="BA417" s="178" t="s">
        <v>623</v>
      </c>
      <c r="BC417" s="103">
        <f t="shared" si="36"/>
        <v>37</v>
      </c>
      <c r="BD417" s="103">
        <f t="shared" si="37"/>
        <v>6</v>
      </c>
      <c r="BE417" s="103">
        <f t="shared" si="38"/>
        <v>1</v>
      </c>
      <c r="BF417" s="103">
        <f t="shared" si="39"/>
        <v>6</v>
      </c>
      <c r="BG417" s="103">
        <f t="shared" si="40"/>
        <v>0</v>
      </c>
      <c r="BH417" s="103">
        <f t="shared" si="41"/>
        <v>44</v>
      </c>
    </row>
    <row r="418" spans="1:60" x14ac:dyDescent="0.25">
      <c r="A418" s="100">
        <v>1502</v>
      </c>
      <c r="B418" s="67" t="s">
        <v>421</v>
      </c>
      <c r="C418" s="67" t="s">
        <v>419</v>
      </c>
      <c r="D418" s="178" t="s">
        <v>621</v>
      </c>
      <c r="E418" s="178" t="s">
        <v>621</v>
      </c>
      <c r="F418" s="178" t="s">
        <v>621</v>
      </c>
      <c r="G418" s="178" t="s">
        <v>621</v>
      </c>
      <c r="H418" s="178" t="s">
        <v>623</v>
      </c>
      <c r="I418" s="178" t="s">
        <v>621</v>
      </c>
      <c r="J418" s="178" t="s">
        <v>621</v>
      </c>
      <c r="K418" s="178" t="s">
        <v>621</v>
      </c>
      <c r="L418" s="178" t="s">
        <v>623</v>
      </c>
      <c r="M418" s="178" t="s">
        <v>621</v>
      </c>
      <c r="N418" s="178" t="s">
        <v>621</v>
      </c>
      <c r="O418" s="178" t="s">
        <v>621</v>
      </c>
      <c r="P418" s="178" t="s">
        <v>621</v>
      </c>
      <c r="Q418" s="178" t="s">
        <v>621</v>
      </c>
      <c r="R418" s="178" t="s">
        <v>623</v>
      </c>
      <c r="S418" s="178" t="s">
        <v>621</v>
      </c>
      <c r="T418" s="178" t="s">
        <v>621</v>
      </c>
      <c r="U418" s="178" t="s">
        <v>621</v>
      </c>
      <c r="V418" s="178" t="s">
        <v>621</v>
      </c>
      <c r="W418" s="178" t="s">
        <v>621</v>
      </c>
      <c r="X418" s="178" t="s">
        <v>621</v>
      </c>
      <c r="Y418" s="178" t="s">
        <v>622</v>
      </c>
      <c r="Z418" s="178" t="s">
        <v>621</v>
      </c>
      <c r="AA418" s="178" t="s">
        <v>621</v>
      </c>
      <c r="AB418" s="178" t="s">
        <v>621</v>
      </c>
      <c r="AC418" s="178" t="s">
        <v>621</v>
      </c>
      <c r="AD418" s="178" t="s">
        <v>621</v>
      </c>
      <c r="AE418" s="178" t="s">
        <v>621</v>
      </c>
      <c r="AF418" s="178" t="s">
        <v>621</v>
      </c>
      <c r="AG418" s="178" t="s">
        <v>622</v>
      </c>
      <c r="AH418" s="178" t="s">
        <v>622</v>
      </c>
      <c r="AI418" s="178" t="s">
        <v>622</v>
      </c>
      <c r="AJ418" s="178" t="s">
        <v>621</v>
      </c>
      <c r="AK418" s="178" t="s">
        <v>623</v>
      </c>
      <c r="AL418" s="178" t="s">
        <v>621</v>
      </c>
      <c r="AM418" s="178" t="s">
        <v>621</v>
      </c>
      <c r="AN418" s="178" t="s">
        <v>621</v>
      </c>
      <c r="AO418" s="178" t="s">
        <v>621</v>
      </c>
      <c r="AP418" s="178" t="s">
        <v>621</v>
      </c>
      <c r="AQ418" s="178" t="s">
        <v>621</v>
      </c>
      <c r="AR418" s="178" t="s">
        <v>621</v>
      </c>
      <c r="AS418" s="178" t="s">
        <v>621</v>
      </c>
      <c r="AT418" s="178" t="s">
        <v>623</v>
      </c>
      <c r="AU418" s="178" t="s">
        <v>623</v>
      </c>
      <c r="AV418" s="178" t="s">
        <v>621</v>
      </c>
      <c r="AW418" s="178" t="s">
        <v>623</v>
      </c>
      <c r="AX418" s="178" t="s">
        <v>621</v>
      </c>
      <c r="AY418" s="178" t="s">
        <v>621</v>
      </c>
      <c r="AZ418" s="178" t="s">
        <v>622</v>
      </c>
      <c r="BA418" s="178" t="s">
        <v>621</v>
      </c>
      <c r="BC418" s="103">
        <f t="shared" si="36"/>
        <v>38</v>
      </c>
      <c r="BD418" s="103">
        <f t="shared" si="37"/>
        <v>5</v>
      </c>
      <c r="BE418" s="103">
        <f t="shared" si="38"/>
        <v>0</v>
      </c>
      <c r="BF418" s="103">
        <f t="shared" si="39"/>
        <v>7</v>
      </c>
      <c r="BG418" s="103">
        <f t="shared" si="40"/>
        <v>0</v>
      </c>
      <c r="BH418" s="103">
        <f t="shared" si="41"/>
        <v>43</v>
      </c>
    </row>
    <row r="419" spans="1:60" x14ac:dyDescent="0.25">
      <c r="A419" s="100">
        <v>1503</v>
      </c>
      <c r="B419" s="67" t="s">
        <v>422</v>
      </c>
      <c r="C419" s="67" t="s">
        <v>419</v>
      </c>
      <c r="D419" s="178" t="s">
        <v>621</v>
      </c>
      <c r="E419" s="178" t="s">
        <v>621</v>
      </c>
      <c r="F419" s="178" t="s">
        <v>621</v>
      </c>
      <c r="G419" s="178" t="s">
        <v>621</v>
      </c>
      <c r="H419" s="178" t="s">
        <v>623</v>
      </c>
      <c r="I419" s="178" t="s">
        <v>621</v>
      </c>
      <c r="J419" s="178" t="s">
        <v>621</v>
      </c>
      <c r="K419" s="178" t="s">
        <v>621</v>
      </c>
      <c r="L419" s="178" t="s">
        <v>621</v>
      </c>
      <c r="M419" s="178" t="s">
        <v>621</v>
      </c>
      <c r="N419" s="178" t="s">
        <v>621</v>
      </c>
      <c r="O419" s="178" t="s">
        <v>621</v>
      </c>
      <c r="P419" s="178" t="s">
        <v>621</v>
      </c>
      <c r="Q419" s="178" t="s">
        <v>621</v>
      </c>
      <c r="R419" s="178" t="s">
        <v>623</v>
      </c>
      <c r="S419" s="178" t="s">
        <v>621</v>
      </c>
      <c r="T419" s="178" t="s">
        <v>621</v>
      </c>
      <c r="U419" s="178" t="s">
        <v>621</v>
      </c>
      <c r="V419" s="178" t="s">
        <v>621</v>
      </c>
      <c r="W419" s="178" t="s">
        <v>621</v>
      </c>
      <c r="X419" s="178" t="s">
        <v>621</v>
      </c>
      <c r="Y419" s="178" t="s">
        <v>622</v>
      </c>
      <c r="Z419" s="178" t="s">
        <v>621</v>
      </c>
      <c r="AA419" s="178" t="s">
        <v>621</v>
      </c>
      <c r="AB419" s="178" t="s">
        <v>621</v>
      </c>
      <c r="AC419" s="178" t="s">
        <v>621</v>
      </c>
      <c r="AD419" s="178" t="s">
        <v>623</v>
      </c>
      <c r="AE419" s="178" t="s">
        <v>621</v>
      </c>
      <c r="AF419" s="178" t="s">
        <v>621</v>
      </c>
      <c r="AG419" s="178" t="s">
        <v>622</v>
      </c>
      <c r="AH419" s="178" t="s">
        <v>622</v>
      </c>
      <c r="AI419" s="178" t="s">
        <v>622</v>
      </c>
      <c r="AJ419" s="178" t="s">
        <v>621</v>
      </c>
      <c r="AK419" s="178" t="s">
        <v>621</v>
      </c>
      <c r="AL419" s="178" t="s">
        <v>621</v>
      </c>
      <c r="AM419" s="178" t="s">
        <v>621</v>
      </c>
      <c r="AN419" s="178" t="s">
        <v>621</v>
      </c>
      <c r="AO419" s="178" t="s">
        <v>621</v>
      </c>
      <c r="AP419" s="178" t="s">
        <v>621</v>
      </c>
      <c r="AQ419" s="178" t="s">
        <v>621</v>
      </c>
      <c r="AR419" s="178" t="s">
        <v>621</v>
      </c>
      <c r="AS419" s="178" t="s">
        <v>621</v>
      </c>
      <c r="AT419" s="178" t="s">
        <v>623</v>
      </c>
      <c r="AU419" s="178" t="s">
        <v>621</v>
      </c>
      <c r="AV419" s="178" t="s">
        <v>623</v>
      </c>
      <c r="AW419" s="178" t="s">
        <v>621</v>
      </c>
      <c r="AX419" s="178" t="s">
        <v>621</v>
      </c>
      <c r="AY419" s="178" t="s">
        <v>621</v>
      </c>
      <c r="AZ419" s="178" t="s">
        <v>621</v>
      </c>
      <c r="BA419" s="178" t="s">
        <v>621</v>
      </c>
      <c r="BC419" s="103">
        <f t="shared" si="36"/>
        <v>41</v>
      </c>
      <c r="BD419" s="103">
        <f t="shared" si="37"/>
        <v>4</v>
      </c>
      <c r="BE419" s="103">
        <f t="shared" si="38"/>
        <v>0</v>
      </c>
      <c r="BF419" s="103">
        <f t="shared" si="39"/>
        <v>5</v>
      </c>
      <c r="BG419" s="103">
        <f t="shared" si="40"/>
        <v>0</v>
      </c>
      <c r="BH419" s="103">
        <f t="shared" si="41"/>
        <v>45</v>
      </c>
    </row>
    <row r="420" spans="1:60" x14ac:dyDescent="0.25">
      <c r="A420" s="100">
        <v>1504</v>
      </c>
      <c r="B420" s="67" t="s">
        <v>423</v>
      </c>
      <c r="C420" s="67" t="s">
        <v>419</v>
      </c>
      <c r="D420" s="178" t="s">
        <v>621</v>
      </c>
      <c r="E420" s="178" t="s">
        <v>621</v>
      </c>
      <c r="F420" s="178" t="s">
        <v>621</v>
      </c>
      <c r="G420" s="178" t="s">
        <v>621</v>
      </c>
      <c r="H420" s="178" t="s">
        <v>623</v>
      </c>
      <c r="I420" s="178" t="s">
        <v>621</v>
      </c>
      <c r="J420" s="178" t="s">
        <v>623</v>
      </c>
      <c r="K420" s="178" t="s">
        <v>621</v>
      </c>
      <c r="L420" s="178" t="s">
        <v>621</v>
      </c>
      <c r="M420" s="178" t="s">
        <v>621</v>
      </c>
      <c r="N420" s="178" t="s">
        <v>621</v>
      </c>
      <c r="O420" s="178" t="s">
        <v>621</v>
      </c>
      <c r="P420" s="178" t="s">
        <v>621</v>
      </c>
      <c r="Q420" s="178" t="s">
        <v>621</v>
      </c>
      <c r="R420" s="178" t="s">
        <v>621</v>
      </c>
      <c r="S420" s="178" t="s">
        <v>621</v>
      </c>
      <c r="T420" s="178" t="s">
        <v>621</v>
      </c>
      <c r="U420" s="178" t="s">
        <v>621</v>
      </c>
      <c r="V420" s="178" t="s">
        <v>621</v>
      </c>
      <c r="W420" s="178" t="s">
        <v>623</v>
      </c>
      <c r="X420" s="178" t="s">
        <v>621</v>
      </c>
      <c r="Y420" s="178" t="s">
        <v>621</v>
      </c>
      <c r="Z420" s="178" t="s">
        <v>621</v>
      </c>
      <c r="AA420" s="178" t="s">
        <v>621</v>
      </c>
      <c r="AB420" s="178" t="s">
        <v>621</v>
      </c>
      <c r="AC420" s="178" t="s">
        <v>621</v>
      </c>
      <c r="AD420" s="178" t="s">
        <v>623</v>
      </c>
      <c r="AE420" s="178" t="s">
        <v>621</v>
      </c>
      <c r="AF420" s="178" t="s">
        <v>621</v>
      </c>
      <c r="AG420" s="178" t="s">
        <v>620</v>
      </c>
      <c r="AH420" s="178" t="s">
        <v>621</v>
      </c>
      <c r="AI420" s="178" t="s">
        <v>621</v>
      </c>
      <c r="AJ420" s="178" t="s">
        <v>621</v>
      </c>
      <c r="AK420" s="178" t="s">
        <v>621</v>
      </c>
      <c r="AL420" s="178" t="s">
        <v>621</v>
      </c>
      <c r="AM420" s="178" t="s">
        <v>621</v>
      </c>
      <c r="AN420" s="178" t="s">
        <v>621</v>
      </c>
      <c r="AO420" s="178" t="s">
        <v>621</v>
      </c>
      <c r="AP420" s="178" t="s">
        <v>621</v>
      </c>
      <c r="AQ420" s="178" t="s">
        <v>621</v>
      </c>
      <c r="AR420" s="178" t="s">
        <v>621</v>
      </c>
      <c r="AS420" s="178" t="s">
        <v>621</v>
      </c>
      <c r="AT420" s="178" t="s">
        <v>623</v>
      </c>
      <c r="AU420" s="178" t="s">
        <v>621</v>
      </c>
      <c r="AV420" s="178" t="s">
        <v>621</v>
      </c>
      <c r="AW420" s="178" t="s">
        <v>621</v>
      </c>
      <c r="AX420" s="178" t="s">
        <v>620</v>
      </c>
      <c r="AY420" s="178" t="s">
        <v>621</v>
      </c>
      <c r="AZ420" s="178" t="s">
        <v>622</v>
      </c>
      <c r="BA420" s="178" t="s">
        <v>623</v>
      </c>
      <c r="BC420" s="103">
        <f t="shared" si="36"/>
        <v>41</v>
      </c>
      <c r="BD420" s="103">
        <f t="shared" si="37"/>
        <v>1</v>
      </c>
      <c r="BE420" s="103">
        <f t="shared" si="38"/>
        <v>2</v>
      </c>
      <c r="BF420" s="103">
        <f t="shared" si="39"/>
        <v>6</v>
      </c>
      <c r="BG420" s="103">
        <f t="shared" si="40"/>
        <v>0</v>
      </c>
      <c r="BH420" s="103">
        <f t="shared" si="41"/>
        <v>44</v>
      </c>
    </row>
    <row r="421" spans="1:60" x14ac:dyDescent="0.25">
      <c r="A421" s="100">
        <v>1505</v>
      </c>
      <c r="B421" s="67" t="s">
        <v>424</v>
      </c>
      <c r="C421" s="67" t="s">
        <v>419</v>
      </c>
      <c r="D421" s="178" t="s">
        <v>621</v>
      </c>
      <c r="E421" s="178" t="s">
        <v>621</v>
      </c>
      <c r="F421" s="178" t="s">
        <v>621</v>
      </c>
      <c r="G421" s="178" t="s">
        <v>621</v>
      </c>
      <c r="H421" s="178" t="s">
        <v>621</v>
      </c>
      <c r="I421" s="178" t="s">
        <v>621</v>
      </c>
      <c r="J421" s="178" t="s">
        <v>621</v>
      </c>
      <c r="K421" s="178" t="s">
        <v>621</v>
      </c>
      <c r="L421" s="178" t="s">
        <v>621</v>
      </c>
      <c r="M421" s="178" t="s">
        <v>621</v>
      </c>
      <c r="N421" s="178" t="s">
        <v>621</v>
      </c>
      <c r="O421" s="178" t="s">
        <v>621</v>
      </c>
      <c r="P421" s="178" t="s">
        <v>621</v>
      </c>
      <c r="Q421" s="178" t="s">
        <v>620</v>
      </c>
      <c r="R421" s="178" t="s">
        <v>621</v>
      </c>
      <c r="S421" s="178" t="s">
        <v>621</v>
      </c>
      <c r="T421" s="178" t="s">
        <v>620</v>
      </c>
      <c r="U421" s="178" t="s">
        <v>621</v>
      </c>
      <c r="V421" s="178" t="s">
        <v>621</v>
      </c>
      <c r="W421" s="178" t="s">
        <v>623</v>
      </c>
      <c r="X421" s="178" t="s">
        <v>623</v>
      </c>
      <c r="Y421" s="178" t="s">
        <v>622</v>
      </c>
      <c r="Z421" s="178" t="s">
        <v>623</v>
      </c>
      <c r="AA421" s="178" t="s">
        <v>621</v>
      </c>
      <c r="AB421" s="178" t="s">
        <v>621</v>
      </c>
      <c r="AC421" s="178" t="s">
        <v>623</v>
      </c>
      <c r="AD421" s="178" t="s">
        <v>621</v>
      </c>
      <c r="AE421" s="178" t="s">
        <v>621</v>
      </c>
      <c r="AF421" s="178" t="s">
        <v>621</v>
      </c>
      <c r="AG421" s="178" t="s">
        <v>622</v>
      </c>
      <c r="AH421" s="178" t="s">
        <v>622</v>
      </c>
      <c r="AI421" s="178" t="s">
        <v>622</v>
      </c>
      <c r="AJ421" s="178" t="s">
        <v>621</v>
      </c>
      <c r="AK421" s="178" t="s">
        <v>621</v>
      </c>
      <c r="AL421" s="178" t="s">
        <v>621</v>
      </c>
      <c r="AM421" s="178" t="s">
        <v>621</v>
      </c>
      <c r="AN421" s="178" t="s">
        <v>621</v>
      </c>
      <c r="AO421" s="178" t="s">
        <v>621</v>
      </c>
      <c r="AP421" s="178" t="s">
        <v>621</v>
      </c>
      <c r="AQ421" s="178" t="s">
        <v>621</v>
      </c>
      <c r="AR421" s="178" t="s">
        <v>623</v>
      </c>
      <c r="AS421" s="178" t="s">
        <v>621</v>
      </c>
      <c r="AT421" s="178" t="s">
        <v>621</v>
      </c>
      <c r="AU421" s="178" t="s">
        <v>621</v>
      </c>
      <c r="AV421" s="178" t="s">
        <v>623</v>
      </c>
      <c r="AW421" s="178" t="s">
        <v>620</v>
      </c>
      <c r="AX421" s="178" t="s">
        <v>621</v>
      </c>
      <c r="AY421" s="178" t="s">
        <v>621</v>
      </c>
      <c r="AZ421" s="178" t="s">
        <v>621</v>
      </c>
      <c r="BA421" s="178" t="s">
        <v>621</v>
      </c>
      <c r="BC421" s="103">
        <f t="shared" si="36"/>
        <v>37</v>
      </c>
      <c r="BD421" s="103">
        <f t="shared" si="37"/>
        <v>4</v>
      </c>
      <c r="BE421" s="103">
        <f t="shared" si="38"/>
        <v>3</v>
      </c>
      <c r="BF421" s="103">
        <f t="shared" si="39"/>
        <v>6</v>
      </c>
      <c r="BG421" s="103">
        <f t="shared" si="40"/>
        <v>0</v>
      </c>
      <c r="BH421" s="103">
        <f t="shared" si="41"/>
        <v>44</v>
      </c>
    </row>
    <row r="422" spans="1:60" x14ac:dyDescent="0.25">
      <c r="A422" s="100">
        <v>1506</v>
      </c>
      <c r="B422" s="67" t="s">
        <v>425</v>
      </c>
      <c r="C422" s="67" t="s">
        <v>419</v>
      </c>
      <c r="D422" s="178" t="s">
        <v>621</v>
      </c>
      <c r="E422" s="178" t="s">
        <v>621</v>
      </c>
      <c r="F422" s="178" t="s">
        <v>621</v>
      </c>
      <c r="G422" s="178" t="s">
        <v>621</v>
      </c>
      <c r="H422" s="178" t="s">
        <v>623</v>
      </c>
      <c r="I422" s="178" t="s">
        <v>621</v>
      </c>
      <c r="J422" s="178" t="s">
        <v>623</v>
      </c>
      <c r="K422" s="178" t="s">
        <v>621</v>
      </c>
      <c r="L422" s="178" t="s">
        <v>621</v>
      </c>
      <c r="M422" s="178" t="s">
        <v>621</v>
      </c>
      <c r="N422" s="178" t="s">
        <v>623</v>
      </c>
      <c r="O422" s="178" t="s">
        <v>621</v>
      </c>
      <c r="P422" s="178" t="s">
        <v>621</v>
      </c>
      <c r="Q422" s="178" t="s">
        <v>621</v>
      </c>
      <c r="R422" s="178" t="s">
        <v>621</v>
      </c>
      <c r="S422" s="178" t="s">
        <v>621</v>
      </c>
      <c r="T422" s="178" t="s">
        <v>621</v>
      </c>
      <c r="U422" s="178" t="s">
        <v>621</v>
      </c>
      <c r="V422" s="178" t="s">
        <v>621</v>
      </c>
      <c r="W422" s="178" t="s">
        <v>623</v>
      </c>
      <c r="X422" s="178" t="s">
        <v>621</v>
      </c>
      <c r="Y422" s="178" t="s">
        <v>622</v>
      </c>
      <c r="Z422" s="178" t="s">
        <v>621</v>
      </c>
      <c r="AA422" s="178" t="s">
        <v>621</v>
      </c>
      <c r="AB422" s="178" t="s">
        <v>621</v>
      </c>
      <c r="AC422" s="178" t="s">
        <v>621</v>
      </c>
      <c r="AD422" s="178" t="s">
        <v>623</v>
      </c>
      <c r="AE422" s="178" t="s">
        <v>621</v>
      </c>
      <c r="AF422" s="178" t="s">
        <v>621</v>
      </c>
      <c r="AG422" s="178" t="s">
        <v>621</v>
      </c>
      <c r="AH422" s="178" t="s">
        <v>621</v>
      </c>
      <c r="AI422" s="178" t="s">
        <v>621</v>
      </c>
      <c r="AJ422" s="178" t="s">
        <v>621</v>
      </c>
      <c r="AK422" s="178" t="s">
        <v>621</v>
      </c>
      <c r="AL422" s="178" t="s">
        <v>621</v>
      </c>
      <c r="AM422" s="178" t="s">
        <v>621</v>
      </c>
      <c r="AN422" s="178" t="s">
        <v>621</v>
      </c>
      <c r="AO422" s="178" t="s">
        <v>621</v>
      </c>
      <c r="AP422" s="178" t="s">
        <v>621</v>
      </c>
      <c r="AQ422" s="178" t="s">
        <v>621</v>
      </c>
      <c r="AR422" s="178" t="s">
        <v>621</v>
      </c>
      <c r="AS422" s="178" t="s">
        <v>621</v>
      </c>
      <c r="AT422" s="178" t="s">
        <v>621</v>
      </c>
      <c r="AU422" s="178" t="s">
        <v>621</v>
      </c>
      <c r="AV422" s="178" t="s">
        <v>623</v>
      </c>
      <c r="AW422" s="178" t="s">
        <v>621</v>
      </c>
      <c r="AX422" s="178" t="s">
        <v>621</v>
      </c>
      <c r="AY422" s="178" t="s">
        <v>621</v>
      </c>
      <c r="AZ422" s="178" t="s">
        <v>621</v>
      </c>
      <c r="BA422" s="178" t="s">
        <v>623</v>
      </c>
      <c r="BC422" s="103">
        <f t="shared" si="36"/>
        <v>42</v>
      </c>
      <c r="BD422" s="103">
        <f t="shared" si="37"/>
        <v>1</v>
      </c>
      <c r="BE422" s="103">
        <f t="shared" si="38"/>
        <v>0</v>
      </c>
      <c r="BF422" s="103">
        <f t="shared" si="39"/>
        <v>7</v>
      </c>
      <c r="BG422" s="103">
        <f t="shared" si="40"/>
        <v>0</v>
      </c>
      <c r="BH422" s="103">
        <f t="shared" si="41"/>
        <v>43</v>
      </c>
    </row>
    <row r="423" spans="1:60" x14ac:dyDescent="0.25">
      <c r="A423" s="100">
        <v>1507</v>
      </c>
      <c r="B423" s="67" t="s">
        <v>449</v>
      </c>
      <c r="C423" s="67" t="s">
        <v>419</v>
      </c>
      <c r="D423" s="178" t="s">
        <v>621</v>
      </c>
      <c r="E423" s="178" t="s">
        <v>621</v>
      </c>
      <c r="F423" s="178" t="s">
        <v>621</v>
      </c>
      <c r="G423" s="178" t="s">
        <v>621</v>
      </c>
      <c r="H423" s="178" t="s">
        <v>621</v>
      </c>
      <c r="I423" s="178" t="s">
        <v>621</v>
      </c>
      <c r="J423" s="178" t="s">
        <v>621</v>
      </c>
      <c r="K423" s="178" t="s">
        <v>621</v>
      </c>
      <c r="L423" s="178" t="s">
        <v>623</v>
      </c>
      <c r="M423" s="178" t="s">
        <v>621</v>
      </c>
      <c r="N423" s="178" t="s">
        <v>621</v>
      </c>
      <c r="O423" s="178" t="s">
        <v>621</v>
      </c>
      <c r="P423" s="178" t="s">
        <v>621</v>
      </c>
      <c r="Q423" s="178" t="s">
        <v>621</v>
      </c>
      <c r="R423" s="178" t="s">
        <v>621</v>
      </c>
      <c r="S423" s="178" t="s">
        <v>621</v>
      </c>
      <c r="T423" s="178" t="s">
        <v>621</v>
      </c>
      <c r="U423" s="178" t="s">
        <v>621</v>
      </c>
      <c r="V423" s="178" t="s">
        <v>621</v>
      </c>
      <c r="W423" s="178" t="s">
        <v>621</v>
      </c>
      <c r="X423" s="178" t="s">
        <v>621</v>
      </c>
      <c r="Y423" s="178" t="s">
        <v>621</v>
      </c>
      <c r="Z423" s="178" t="s">
        <v>621</v>
      </c>
      <c r="AA423" s="178" t="s">
        <v>621</v>
      </c>
      <c r="AB423" s="178" t="s">
        <v>621</v>
      </c>
      <c r="AC423" s="178" t="s">
        <v>621</v>
      </c>
      <c r="AD423" s="178" t="s">
        <v>623</v>
      </c>
      <c r="AE423" s="178" t="s">
        <v>621</v>
      </c>
      <c r="AF423" s="178" t="s">
        <v>621</v>
      </c>
      <c r="AG423" s="178" t="s">
        <v>621</v>
      </c>
      <c r="AH423" s="178" t="s">
        <v>621</v>
      </c>
      <c r="AI423" s="178" t="s">
        <v>621</v>
      </c>
      <c r="AJ423" s="178" t="s">
        <v>621</v>
      </c>
      <c r="AK423" s="178" t="s">
        <v>623</v>
      </c>
      <c r="AL423" s="178" t="s">
        <v>621</v>
      </c>
      <c r="AM423" s="178" t="s">
        <v>621</v>
      </c>
      <c r="AN423" s="178" t="s">
        <v>621</v>
      </c>
      <c r="AO423" s="178" t="s">
        <v>621</v>
      </c>
      <c r="AP423" s="178" t="s">
        <v>621</v>
      </c>
      <c r="AQ423" s="178" t="s">
        <v>621</v>
      </c>
      <c r="AR423" s="178" t="s">
        <v>621</v>
      </c>
      <c r="AS423" s="178" t="s">
        <v>621</v>
      </c>
      <c r="AT423" s="178" t="s">
        <v>620</v>
      </c>
      <c r="AU423" s="178" t="s">
        <v>621</v>
      </c>
      <c r="AV423" s="178" t="s">
        <v>623</v>
      </c>
      <c r="AW423" s="178" t="s">
        <v>621</v>
      </c>
      <c r="AX423" s="178" t="s">
        <v>621</v>
      </c>
      <c r="AY423" s="178" t="s">
        <v>621</v>
      </c>
      <c r="AZ423" s="178" t="s">
        <v>621</v>
      </c>
      <c r="BA423" s="178" t="s">
        <v>621</v>
      </c>
      <c r="BC423" s="103">
        <f t="shared" si="36"/>
        <v>45</v>
      </c>
      <c r="BD423" s="103">
        <f t="shared" si="37"/>
        <v>0</v>
      </c>
      <c r="BE423" s="103">
        <f t="shared" si="38"/>
        <v>1</v>
      </c>
      <c r="BF423" s="103">
        <f t="shared" si="39"/>
        <v>4</v>
      </c>
      <c r="BG423" s="103">
        <f t="shared" si="40"/>
        <v>0</v>
      </c>
      <c r="BH423" s="103">
        <f t="shared" si="41"/>
        <v>46</v>
      </c>
    </row>
    <row r="424" spans="1:60" x14ac:dyDescent="0.25">
      <c r="A424" s="100">
        <v>1508</v>
      </c>
      <c r="B424" s="67" t="s">
        <v>426</v>
      </c>
      <c r="C424" s="67" t="s">
        <v>419</v>
      </c>
      <c r="D424" s="178" t="s">
        <v>621</v>
      </c>
      <c r="E424" s="178" t="s">
        <v>621</v>
      </c>
      <c r="F424" s="178" t="s">
        <v>621</v>
      </c>
      <c r="G424" s="178" t="s">
        <v>621</v>
      </c>
      <c r="H424" s="178" t="s">
        <v>623</v>
      </c>
      <c r="I424" s="178" t="s">
        <v>621</v>
      </c>
      <c r="J424" s="178" t="s">
        <v>621</v>
      </c>
      <c r="K424" s="178" t="s">
        <v>623</v>
      </c>
      <c r="L424" s="178" t="s">
        <v>622</v>
      </c>
      <c r="M424" s="178" t="s">
        <v>621</v>
      </c>
      <c r="N424" s="178" t="s">
        <v>621</v>
      </c>
      <c r="O424" s="178" t="s">
        <v>621</v>
      </c>
      <c r="P424" s="178" t="s">
        <v>621</v>
      </c>
      <c r="Q424" s="178" t="s">
        <v>621</v>
      </c>
      <c r="R424" s="178" t="s">
        <v>621</v>
      </c>
      <c r="S424" s="178" t="s">
        <v>621</v>
      </c>
      <c r="T424" s="178" t="s">
        <v>621</v>
      </c>
      <c r="U424" s="178" t="s">
        <v>621</v>
      </c>
      <c r="V424" s="178" t="s">
        <v>621</v>
      </c>
      <c r="W424" s="178" t="s">
        <v>621</v>
      </c>
      <c r="X424" s="178" t="s">
        <v>621</v>
      </c>
      <c r="Y424" s="178" t="s">
        <v>621</v>
      </c>
      <c r="Z424" s="178" t="s">
        <v>621</v>
      </c>
      <c r="AA424" s="178" t="s">
        <v>621</v>
      </c>
      <c r="AB424" s="178" t="s">
        <v>621</v>
      </c>
      <c r="AC424" s="178" t="s">
        <v>623</v>
      </c>
      <c r="AD424" s="178" t="s">
        <v>623</v>
      </c>
      <c r="AE424" s="178" t="s">
        <v>621</v>
      </c>
      <c r="AF424" s="178" t="s">
        <v>621</v>
      </c>
      <c r="AG424" s="178" t="s">
        <v>622</v>
      </c>
      <c r="AH424" s="178" t="s">
        <v>622</v>
      </c>
      <c r="AI424" s="178" t="s">
        <v>622</v>
      </c>
      <c r="AJ424" s="178" t="s">
        <v>621</v>
      </c>
      <c r="AK424" s="178" t="s">
        <v>623</v>
      </c>
      <c r="AL424" s="178" t="s">
        <v>622</v>
      </c>
      <c r="AM424" s="178" t="s">
        <v>621</v>
      </c>
      <c r="AN424" s="178" t="s">
        <v>621</v>
      </c>
      <c r="AO424" s="178" t="s">
        <v>621</v>
      </c>
      <c r="AP424" s="178" t="s">
        <v>621</v>
      </c>
      <c r="AQ424" s="178" t="s">
        <v>621</v>
      </c>
      <c r="AR424" s="178" t="s">
        <v>621</v>
      </c>
      <c r="AS424" s="178" t="s">
        <v>621</v>
      </c>
      <c r="AT424" s="178" t="s">
        <v>621</v>
      </c>
      <c r="AU424" s="178" t="s">
        <v>621</v>
      </c>
      <c r="AV424" s="178" t="s">
        <v>623</v>
      </c>
      <c r="AW424" s="178" t="s">
        <v>622</v>
      </c>
      <c r="AX424" s="178" t="s">
        <v>623</v>
      </c>
      <c r="AY424" s="178" t="s">
        <v>621</v>
      </c>
      <c r="AZ424" s="178" t="s">
        <v>622</v>
      </c>
      <c r="BA424" s="178" t="s">
        <v>622</v>
      </c>
      <c r="BC424" s="103">
        <f t="shared" si="36"/>
        <v>35</v>
      </c>
      <c r="BD424" s="103">
        <f t="shared" si="37"/>
        <v>8</v>
      </c>
      <c r="BE424" s="103">
        <f t="shared" si="38"/>
        <v>0</v>
      </c>
      <c r="BF424" s="103">
        <f t="shared" si="39"/>
        <v>7</v>
      </c>
      <c r="BG424" s="103">
        <f t="shared" si="40"/>
        <v>0</v>
      </c>
      <c r="BH424" s="103">
        <f t="shared" si="41"/>
        <v>43</v>
      </c>
    </row>
    <row r="425" spans="1:60" x14ac:dyDescent="0.25">
      <c r="A425" s="100">
        <v>1509</v>
      </c>
      <c r="B425" s="67" t="s">
        <v>427</v>
      </c>
      <c r="C425" s="67" t="s">
        <v>419</v>
      </c>
      <c r="D425" s="178" t="s">
        <v>621</v>
      </c>
      <c r="E425" s="178" t="s">
        <v>621</v>
      </c>
      <c r="F425" s="178" t="s">
        <v>621</v>
      </c>
      <c r="G425" s="178" t="s">
        <v>621</v>
      </c>
      <c r="H425" s="178" t="s">
        <v>623</v>
      </c>
      <c r="I425" s="178" t="s">
        <v>621</v>
      </c>
      <c r="J425" s="178" t="s">
        <v>621</v>
      </c>
      <c r="K425" s="178" t="s">
        <v>621</v>
      </c>
      <c r="L425" s="178" t="s">
        <v>621</v>
      </c>
      <c r="M425" s="178" t="s">
        <v>621</v>
      </c>
      <c r="N425" s="178" t="s">
        <v>621</v>
      </c>
      <c r="O425" s="178" t="s">
        <v>621</v>
      </c>
      <c r="P425" s="178" t="s">
        <v>621</v>
      </c>
      <c r="Q425" s="178" t="s">
        <v>620</v>
      </c>
      <c r="R425" s="178" t="s">
        <v>621</v>
      </c>
      <c r="S425" s="178" t="s">
        <v>621</v>
      </c>
      <c r="T425" s="178" t="s">
        <v>621</v>
      </c>
      <c r="U425" s="178" t="s">
        <v>621</v>
      </c>
      <c r="V425" s="178" t="s">
        <v>621</v>
      </c>
      <c r="W425" s="178" t="s">
        <v>623</v>
      </c>
      <c r="X425" s="178" t="s">
        <v>621</v>
      </c>
      <c r="Y425" s="178" t="s">
        <v>622</v>
      </c>
      <c r="Z425" s="178" t="s">
        <v>621</v>
      </c>
      <c r="AA425" s="178" t="s">
        <v>621</v>
      </c>
      <c r="AB425" s="178" t="s">
        <v>621</v>
      </c>
      <c r="AC425" s="178" t="s">
        <v>623</v>
      </c>
      <c r="AD425" s="178" t="s">
        <v>621</v>
      </c>
      <c r="AE425" s="178" t="s">
        <v>621</v>
      </c>
      <c r="AF425" s="178" t="s">
        <v>621</v>
      </c>
      <c r="AG425" s="178" t="s">
        <v>622</v>
      </c>
      <c r="AH425" s="178" t="s">
        <v>622</v>
      </c>
      <c r="AI425" s="178" t="s">
        <v>622</v>
      </c>
      <c r="AJ425" s="178" t="s">
        <v>621</v>
      </c>
      <c r="AK425" s="178" t="s">
        <v>621</v>
      </c>
      <c r="AL425" s="178" t="s">
        <v>621</v>
      </c>
      <c r="AM425" s="178" t="s">
        <v>621</v>
      </c>
      <c r="AN425" s="178" t="s">
        <v>621</v>
      </c>
      <c r="AO425" s="178" t="s">
        <v>621</v>
      </c>
      <c r="AP425" s="178" t="s">
        <v>621</v>
      </c>
      <c r="AQ425" s="178" t="s">
        <v>621</v>
      </c>
      <c r="AR425" s="178" t="s">
        <v>623</v>
      </c>
      <c r="AS425" s="178" t="s">
        <v>623</v>
      </c>
      <c r="AT425" s="178" t="s">
        <v>621</v>
      </c>
      <c r="AU425" s="178" t="s">
        <v>621</v>
      </c>
      <c r="AV425" s="178" t="s">
        <v>621</v>
      </c>
      <c r="AW425" s="178" t="s">
        <v>621</v>
      </c>
      <c r="AX425" s="178" t="s">
        <v>621</v>
      </c>
      <c r="AY425" s="178" t="s">
        <v>621</v>
      </c>
      <c r="AZ425" s="178" t="s">
        <v>622</v>
      </c>
      <c r="BA425" s="178" t="s">
        <v>621</v>
      </c>
      <c r="BC425" s="103">
        <f t="shared" si="36"/>
        <v>39</v>
      </c>
      <c r="BD425" s="103">
        <f t="shared" si="37"/>
        <v>5</v>
      </c>
      <c r="BE425" s="103">
        <f t="shared" si="38"/>
        <v>1</v>
      </c>
      <c r="BF425" s="103">
        <f t="shared" si="39"/>
        <v>5</v>
      </c>
      <c r="BG425" s="103">
        <f t="shared" si="40"/>
        <v>0</v>
      </c>
      <c r="BH425" s="103">
        <f t="shared" si="41"/>
        <v>45</v>
      </c>
    </row>
    <row r="426" spans="1:60" x14ac:dyDescent="0.25">
      <c r="A426" s="100">
        <v>1510</v>
      </c>
      <c r="B426" s="67" t="s">
        <v>428</v>
      </c>
      <c r="C426" s="67" t="s">
        <v>419</v>
      </c>
      <c r="D426" s="178" t="s">
        <v>623</v>
      </c>
      <c r="E426" s="178" t="s">
        <v>621</v>
      </c>
      <c r="F426" s="178" t="s">
        <v>623</v>
      </c>
      <c r="G426" s="178" t="s">
        <v>620</v>
      </c>
      <c r="H426" s="178" t="s">
        <v>623</v>
      </c>
      <c r="I426" s="178" t="s">
        <v>621</v>
      </c>
      <c r="J426" s="178" t="s">
        <v>623</v>
      </c>
      <c r="K426" s="178" t="s">
        <v>621</v>
      </c>
      <c r="L426" s="178" t="s">
        <v>621</v>
      </c>
      <c r="M426" s="178" t="s">
        <v>621</v>
      </c>
      <c r="N426" s="178" t="s">
        <v>621</v>
      </c>
      <c r="O426" s="178" t="s">
        <v>621</v>
      </c>
      <c r="P426" s="178" t="s">
        <v>620</v>
      </c>
      <c r="Q426" s="178" t="s">
        <v>621</v>
      </c>
      <c r="R426" s="178" t="s">
        <v>621</v>
      </c>
      <c r="S426" s="178" t="s">
        <v>621</v>
      </c>
      <c r="T426" s="178" t="s">
        <v>620</v>
      </c>
      <c r="U426" s="178" t="s">
        <v>621</v>
      </c>
      <c r="V426" s="178" t="s">
        <v>621</v>
      </c>
      <c r="W426" s="178" t="s">
        <v>621</v>
      </c>
      <c r="X426" s="178" t="s">
        <v>621</v>
      </c>
      <c r="Y426" s="178" t="s">
        <v>622</v>
      </c>
      <c r="Z426" s="178" t="s">
        <v>621</v>
      </c>
      <c r="AA426" s="178" t="s">
        <v>621</v>
      </c>
      <c r="AB426" s="178" t="s">
        <v>621</v>
      </c>
      <c r="AC426" s="178" t="s">
        <v>621</v>
      </c>
      <c r="AD426" s="178" t="s">
        <v>621</v>
      </c>
      <c r="AE426" s="178" t="s">
        <v>621</v>
      </c>
      <c r="AF426" s="178" t="s">
        <v>621</v>
      </c>
      <c r="AG426" s="178" t="s">
        <v>622</v>
      </c>
      <c r="AH426" s="178" t="s">
        <v>622</v>
      </c>
      <c r="AI426" s="178" t="s">
        <v>622</v>
      </c>
      <c r="AJ426" s="178" t="s">
        <v>621</v>
      </c>
      <c r="AK426" s="178" t="s">
        <v>621</v>
      </c>
      <c r="AL426" s="178" t="s">
        <v>621</v>
      </c>
      <c r="AM426" s="178" t="s">
        <v>621</v>
      </c>
      <c r="AN426" s="178" t="s">
        <v>621</v>
      </c>
      <c r="AO426" s="178" t="s">
        <v>623</v>
      </c>
      <c r="AP426" s="178" t="s">
        <v>621</v>
      </c>
      <c r="AQ426" s="178" t="s">
        <v>621</v>
      </c>
      <c r="AR426" s="178" t="s">
        <v>621</v>
      </c>
      <c r="AS426" s="178" t="s">
        <v>621</v>
      </c>
      <c r="AT426" s="178" t="s">
        <v>621</v>
      </c>
      <c r="AU426" s="178" t="s">
        <v>621</v>
      </c>
      <c r="AV426" s="178" t="s">
        <v>623</v>
      </c>
      <c r="AW426" s="178" t="s">
        <v>623</v>
      </c>
      <c r="AX426" s="178" t="s">
        <v>621</v>
      </c>
      <c r="AY426" s="178" t="s">
        <v>621</v>
      </c>
      <c r="AZ426" s="178" t="s">
        <v>622</v>
      </c>
      <c r="BA426" s="178" t="s">
        <v>622</v>
      </c>
      <c r="BC426" s="103">
        <f t="shared" si="36"/>
        <v>34</v>
      </c>
      <c r="BD426" s="103">
        <f t="shared" si="37"/>
        <v>6</v>
      </c>
      <c r="BE426" s="103">
        <f t="shared" si="38"/>
        <v>3</v>
      </c>
      <c r="BF426" s="103">
        <f t="shared" si="39"/>
        <v>7</v>
      </c>
      <c r="BG426" s="103">
        <f t="shared" si="40"/>
        <v>0</v>
      </c>
      <c r="BH426" s="103">
        <f t="shared" si="41"/>
        <v>43</v>
      </c>
    </row>
    <row r="427" spans="1:60" x14ac:dyDescent="0.25">
      <c r="A427" s="100">
        <v>1511</v>
      </c>
      <c r="B427" s="67" t="s">
        <v>429</v>
      </c>
      <c r="C427" s="67" t="s">
        <v>419</v>
      </c>
      <c r="D427" s="178" t="s">
        <v>621</v>
      </c>
      <c r="E427" s="178" t="s">
        <v>621</v>
      </c>
      <c r="F427" s="178" t="s">
        <v>621</v>
      </c>
      <c r="G427" s="178" t="s">
        <v>621</v>
      </c>
      <c r="H427" s="178" t="s">
        <v>621</v>
      </c>
      <c r="I427" s="178" t="s">
        <v>621</v>
      </c>
      <c r="J427" s="178" t="s">
        <v>621</v>
      </c>
      <c r="K427" s="178" t="s">
        <v>621</v>
      </c>
      <c r="L427" s="178" t="s">
        <v>623</v>
      </c>
      <c r="M427" s="178" t="s">
        <v>621</v>
      </c>
      <c r="N427" s="178" t="s">
        <v>621</v>
      </c>
      <c r="O427" s="178" t="s">
        <v>621</v>
      </c>
      <c r="P427" s="178" t="s">
        <v>621</v>
      </c>
      <c r="Q427" s="178" t="s">
        <v>620</v>
      </c>
      <c r="R427" s="178" t="s">
        <v>621</v>
      </c>
      <c r="S427" s="178" t="s">
        <v>621</v>
      </c>
      <c r="T427" s="178" t="s">
        <v>621</v>
      </c>
      <c r="U427" s="178" t="s">
        <v>621</v>
      </c>
      <c r="V427" s="178" t="s">
        <v>621</v>
      </c>
      <c r="W427" s="178" t="s">
        <v>621</v>
      </c>
      <c r="X427" s="178" t="s">
        <v>621</v>
      </c>
      <c r="Y427" s="178" t="s">
        <v>622</v>
      </c>
      <c r="Z427" s="178" t="s">
        <v>621</v>
      </c>
      <c r="AA427" s="178" t="s">
        <v>621</v>
      </c>
      <c r="AB427" s="178" t="s">
        <v>623</v>
      </c>
      <c r="AC427" s="178" t="s">
        <v>621</v>
      </c>
      <c r="AD427" s="178" t="s">
        <v>623</v>
      </c>
      <c r="AE427" s="178" t="s">
        <v>621</v>
      </c>
      <c r="AF427" s="178" t="s">
        <v>621</v>
      </c>
      <c r="AG427" s="178" t="s">
        <v>622</v>
      </c>
      <c r="AH427" s="178" t="s">
        <v>622</v>
      </c>
      <c r="AI427" s="178" t="s">
        <v>622</v>
      </c>
      <c r="AJ427" s="178" t="s">
        <v>621</v>
      </c>
      <c r="AK427" s="178" t="s">
        <v>621</v>
      </c>
      <c r="AL427" s="178" t="s">
        <v>621</v>
      </c>
      <c r="AM427" s="178" t="s">
        <v>621</v>
      </c>
      <c r="AN427" s="178" t="s">
        <v>621</v>
      </c>
      <c r="AO427" s="178" t="s">
        <v>623</v>
      </c>
      <c r="AP427" s="178" t="s">
        <v>621</v>
      </c>
      <c r="AQ427" s="178" t="s">
        <v>621</v>
      </c>
      <c r="AR427" s="178" t="s">
        <v>621</v>
      </c>
      <c r="AS427" s="178" t="s">
        <v>621</v>
      </c>
      <c r="AT427" s="178" t="s">
        <v>623</v>
      </c>
      <c r="AU427" s="178" t="s">
        <v>621</v>
      </c>
      <c r="AV427" s="178" t="s">
        <v>621</v>
      </c>
      <c r="AW427" s="178" t="s">
        <v>621</v>
      </c>
      <c r="AX427" s="178" t="s">
        <v>620</v>
      </c>
      <c r="AY427" s="178" t="s">
        <v>621</v>
      </c>
      <c r="AZ427" s="178" t="s">
        <v>622</v>
      </c>
      <c r="BA427" s="178" t="s">
        <v>620</v>
      </c>
      <c r="BC427" s="103">
        <f t="shared" si="36"/>
        <v>37</v>
      </c>
      <c r="BD427" s="103">
        <f t="shared" si="37"/>
        <v>5</v>
      </c>
      <c r="BE427" s="103">
        <f t="shared" si="38"/>
        <v>3</v>
      </c>
      <c r="BF427" s="103">
        <f t="shared" si="39"/>
        <v>5</v>
      </c>
      <c r="BG427" s="103">
        <f t="shared" si="40"/>
        <v>0</v>
      </c>
      <c r="BH427" s="103">
        <f t="shared" si="41"/>
        <v>45</v>
      </c>
    </row>
    <row r="428" spans="1:60" x14ac:dyDescent="0.25">
      <c r="A428" s="100">
        <v>1512</v>
      </c>
      <c r="B428" s="67" t="s">
        <v>430</v>
      </c>
      <c r="C428" s="67" t="s">
        <v>419</v>
      </c>
      <c r="D428" s="178" t="s">
        <v>621</v>
      </c>
      <c r="E428" s="178" t="s">
        <v>621</v>
      </c>
      <c r="F428" s="178" t="s">
        <v>621</v>
      </c>
      <c r="G428" s="178" t="s">
        <v>621</v>
      </c>
      <c r="H428" s="178" t="s">
        <v>623</v>
      </c>
      <c r="I428" s="178" t="s">
        <v>621</v>
      </c>
      <c r="J428" s="178" t="s">
        <v>621</v>
      </c>
      <c r="K428" s="178" t="s">
        <v>621</v>
      </c>
      <c r="L428" s="178" t="s">
        <v>621</v>
      </c>
      <c r="M428" s="178" t="s">
        <v>621</v>
      </c>
      <c r="N428" s="178" t="s">
        <v>621</v>
      </c>
      <c r="O428" s="178" t="s">
        <v>621</v>
      </c>
      <c r="P428" s="178" t="s">
        <v>621</v>
      </c>
      <c r="Q428" s="178" t="s">
        <v>621</v>
      </c>
      <c r="R428" s="178" t="s">
        <v>623</v>
      </c>
      <c r="S428" s="178" t="s">
        <v>621</v>
      </c>
      <c r="T428" s="178" t="s">
        <v>621</v>
      </c>
      <c r="U428" s="178" t="s">
        <v>621</v>
      </c>
      <c r="V428" s="178" t="s">
        <v>621</v>
      </c>
      <c r="W428" s="178" t="s">
        <v>621</v>
      </c>
      <c r="X428" s="178" t="s">
        <v>621</v>
      </c>
      <c r="Y428" s="178" t="s">
        <v>621</v>
      </c>
      <c r="Z428" s="178" t="s">
        <v>621</v>
      </c>
      <c r="AA428" s="178" t="s">
        <v>621</v>
      </c>
      <c r="AB428" s="178" t="s">
        <v>621</v>
      </c>
      <c r="AC428" s="178" t="s">
        <v>621</v>
      </c>
      <c r="AD428" s="178" t="s">
        <v>621</v>
      </c>
      <c r="AE428" s="178" t="s">
        <v>621</v>
      </c>
      <c r="AF428" s="178" t="s">
        <v>621</v>
      </c>
      <c r="AG428" s="178" t="s">
        <v>621</v>
      </c>
      <c r="AH428" s="178" t="s">
        <v>621</v>
      </c>
      <c r="AI428" s="178" t="s">
        <v>621</v>
      </c>
      <c r="AJ428" s="178" t="s">
        <v>621</v>
      </c>
      <c r="AK428" s="178" t="s">
        <v>621</v>
      </c>
      <c r="AL428" s="178" t="s">
        <v>621</v>
      </c>
      <c r="AM428" s="178" t="s">
        <v>621</v>
      </c>
      <c r="AN428" s="178" t="s">
        <v>621</v>
      </c>
      <c r="AO428" s="178" t="s">
        <v>623</v>
      </c>
      <c r="AP428" s="178" t="s">
        <v>621</v>
      </c>
      <c r="AQ428" s="178" t="s">
        <v>621</v>
      </c>
      <c r="AR428" s="178" t="s">
        <v>621</v>
      </c>
      <c r="AS428" s="178" t="s">
        <v>621</v>
      </c>
      <c r="AT428" s="178" t="s">
        <v>623</v>
      </c>
      <c r="AU428" s="178" t="s">
        <v>621</v>
      </c>
      <c r="AV428" s="178" t="s">
        <v>623</v>
      </c>
      <c r="AW428" s="178" t="s">
        <v>621</v>
      </c>
      <c r="AX428" s="178" t="s">
        <v>621</v>
      </c>
      <c r="AY428" s="178" t="s">
        <v>621</v>
      </c>
      <c r="AZ428" s="178" t="s">
        <v>622</v>
      </c>
      <c r="BA428" s="178" t="s">
        <v>623</v>
      </c>
      <c r="BC428" s="103">
        <f t="shared" si="36"/>
        <v>43</v>
      </c>
      <c r="BD428" s="103">
        <f t="shared" si="37"/>
        <v>1</v>
      </c>
      <c r="BE428" s="103">
        <f t="shared" si="38"/>
        <v>0</v>
      </c>
      <c r="BF428" s="103">
        <f t="shared" si="39"/>
        <v>6</v>
      </c>
      <c r="BG428" s="103">
        <f t="shared" si="40"/>
        <v>0</v>
      </c>
      <c r="BH428" s="103">
        <f t="shared" si="41"/>
        <v>44</v>
      </c>
    </row>
    <row r="429" spans="1:60" x14ac:dyDescent="0.25">
      <c r="A429" s="100">
        <v>1513</v>
      </c>
      <c r="B429" s="67" t="s">
        <v>431</v>
      </c>
      <c r="C429" s="67" t="s">
        <v>419</v>
      </c>
      <c r="D429" s="178" t="s">
        <v>621</v>
      </c>
      <c r="E429" s="178" t="s">
        <v>621</v>
      </c>
      <c r="F429" s="178" t="s">
        <v>621</v>
      </c>
      <c r="G429" s="178" t="s">
        <v>621</v>
      </c>
      <c r="H429" s="178" t="s">
        <v>623</v>
      </c>
      <c r="I429" s="178" t="s">
        <v>621</v>
      </c>
      <c r="J429" s="178" t="s">
        <v>621</v>
      </c>
      <c r="K429" s="178" t="s">
        <v>623</v>
      </c>
      <c r="L429" s="178" t="s">
        <v>623</v>
      </c>
      <c r="M429" s="178" t="s">
        <v>621</v>
      </c>
      <c r="N429" s="178" t="s">
        <v>621</v>
      </c>
      <c r="O429" s="178" t="s">
        <v>621</v>
      </c>
      <c r="P429" s="178" t="s">
        <v>621</v>
      </c>
      <c r="Q429" s="178" t="s">
        <v>621</v>
      </c>
      <c r="R429" s="178" t="s">
        <v>623</v>
      </c>
      <c r="S429" s="178" t="s">
        <v>621</v>
      </c>
      <c r="T429" s="178" t="s">
        <v>621</v>
      </c>
      <c r="U429" s="178" t="s">
        <v>621</v>
      </c>
      <c r="V429" s="178" t="s">
        <v>621</v>
      </c>
      <c r="W429" s="178" t="s">
        <v>621</v>
      </c>
      <c r="X429" s="178" t="s">
        <v>621</v>
      </c>
      <c r="Y429" s="178" t="s">
        <v>621</v>
      </c>
      <c r="Z429" s="178" t="s">
        <v>621</v>
      </c>
      <c r="AA429" s="178" t="s">
        <v>621</v>
      </c>
      <c r="AB429" s="178" t="s">
        <v>621</v>
      </c>
      <c r="AC429" s="178" t="s">
        <v>621</v>
      </c>
      <c r="AD429" s="178" t="s">
        <v>621</v>
      </c>
      <c r="AE429" s="178" t="s">
        <v>621</v>
      </c>
      <c r="AF429" s="178" t="s">
        <v>621</v>
      </c>
      <c r="AG429" s="178" t="s">
        <v>622</v>
      </c>
      <c r="AH429" s="178" t="s">
        <v>622</v>
      </c>
      <c r="AI429" s="178" t="s">
        <v>622</v>
      </c>
      <c r="AJ429" s="178" t="s">
        <v>621</v>
      </c>
      <c r="AK429" s="178" t="s">
        <v>621</v>
      </c>
      <c r="AL429" s="178" t="s">
        <v>621</v>
      </c>
      <c r="AM429" s="178" t="s">
        <v>621</v>
      </c>
      <c r="AN429" s="178" t="s">
        <v>621</v>
      </c>
      <c r="AO429" s="178" t="s">
        <v>621</v>
      </c>
      <c r="AP429" s="178" t="s">
        <v>621</v>
      </c>
      <c r="AQ429" s="178" t="s">
        <v>621</v>
      </c>
      <c r="AR429" s="178" t="s">
        <v>621</v>
      </c>
      <c r="AS429" s="178" t="s">
        <v>621</v>
      </c>
      <c r="AT429" s="178" t="s">
        <v>623</v>
      </c>
      <c r="AU429" s="178" t="s">
        <v>621</v>
      </c>
      <c r="AV429" s="178" t="s">
        <v>623</v>
      </c>
      <c r="AW429" s="178" t="s">
        <v>623</v>
      </c>
      <c r="AX429" s="178" t="s">
        <v>621</v>
      </c>
      <c r="AY429" s="178" t="s">
        <v>621</v>
      </c>
      <c r="AZ429" s="178" t="s">
        <v>622</v>
      </c>
      <c r="BA429" s="178" t="s">
        <v>621</v>
      </c>
      <c r="BC429" s="103">
        <f t="shared" si="36"/>
        <v>39</v>
      </c>
      <c r="BD429" s="103">
        <f t="shared" si="37"/>
        <v>4</v>
      </c>
      <c r="BE429" s="103">
        <f t="shared" si="38"/>
        <v>0</v>
      </c>
      <c r="BF429" s="103">
        <f t="shared" si="39"/>
        <v>7</v>
      </c>
      <c r="BG429" s="103">
        <f t="shared" si="40"/>
        <v>0</v>
      </c>
      <c r="BH429" s="103">
        <f t="shared" si="41"/>
        <v>43</v>
      </c>
    </row>
    <row r="430" spans="1:60" x14ac:dyDescent="0.25">
      <c r="A430" s="100">
        <v>1514</v>
      </c>
      <c r="B430" s="67" t="s">
        <v>432</v>
      </c>
      <c r="C430" s="67" t="s">
        <v>419</v>
      </c>
      <c r="D430" s="178" t="s">
        <v>621</v>
      </c>
      <c r="E430" s="178" t="s">
        <v>621</v>
      </c>
      <c r="F430" s="178" t="s">
        <v>621</v>
      </c>
      <c r="G430" s="178" t="s">
        <v>621</v>
      </c>
      <c r="H430" s="178" t="s">
        <v>623</v>
      </c>
      <c r="I430" s="178" t="s">
        <v>621</v>
      </c>
      <c r="J430" s="178" t="s">
        <v>621</v>
      </c>
      <c r="K430" s="178" t="s">
        <v>621</v>
      </c>
      <c r="L430" s="178" t="s">
        <v>621</v>
      </c>
      <c r="M430" s="178" t="s">
        <v>621</v>
      </c>
      <c r="N430" s="178" t="s">
        <v>621</v>
      </c>
      <c r="O430" s="178" t="s">
        <v>621</v>
      </c>
      <c r="P430" s="178" t="s">
        <v>621</v>
      </c>
      <c r="Q430" s="178" t="s">
        <v>623</v>
      </c>
      <c r="R430" s="178" t="s">
        <v>623</v>
      </c>
      <c r="S430" s="178" t="s">
        <v>621</v>
      </c>
      <c r="T430" s="178" t="s">
        <v>621</v>
      </c>
      <c r="U430" s="178" t="s">
        <v>621</v>
      </c>
      <c r="V430" s="178" t="s">
        <v>621</v>
      </c>
      <c r="W430" s="178" t="s">
        <v>621</v>
      </c>
      <c r="X430" s="178" t="s">
        <v>621</v>
      </c>
      <c r="Y430" s="178" t="s">
        <v>621</v>
      </c>
      <c r="Z430" s="178" t="s">
        <v>621</v>
      </c>
      <c r="AA430" s="178" t="s">
        <v>621</v>
      </c>
      <c r="AB430" s="178" t="s">
        <v>621</v>
      </c>
      <c r="AC430" s="178" t="s">
        <v>621</v>
      </c>
      <c r="AD430" s="178" t="s">
        <v>623</v>
      </c>
      <c r="AE430" s="178" t="s">
        <v>621</v>
      </c>
      <c r="AF430" s="178" t="s">
        <v>621</v>
      </c>
      <c r="AG430" s="178" t="s">
        <v>622</v>
      </c>
      <c r="AH430" s="178" t="s">
        <v>621</v>
      </c>
      <c r="AI430" s="178" t="s">
        <v>621</v>
      </c>
      <c r="AJ430" s="178" t="s">
        <v>621</v>
      </c>
      <c r="AK430" s="178" t="s">
        <v>621</v>
      </c>
      <c r="AL430" s="178" t="s">
        <v>621</v>
      </c>
      <c r="AM430" s="178" t="s">
        <v>621</v>
      </c>
      <c r="AN430" s="178" t="s">
        <v>621</v>
      </c>
      <c r="AO430" s="178" t="s">
        <v>623</v>
      </c>
      <c r="AP430" s="178" t="s">
        <v>621</v>
      </c>
      <c r="AQ430" s="178" t="s">
        <v>622</v>
      </c>
      <c r="AR430" s="178" t="s">
        <v>621</v>
      </c>
      <c r="AS430" s="178" t="s">
        <v>621</v>
      </c>
      <c r="AT430" s="178" t="s">
        <v>621</v>
      </c>
      <c r="AU430" s="178" t="s">
        <v>621</v>
      </c>
      <c r="AV430" s="178" t="s">
        <v>621</v>
      </c>
      <c r="AW430" s="178" t="s">
        <v>621</v>
      </c>
      <c r="AX430" s="178" t="s">
        <v>621</v>
      </c>
      <c r="AY430" s="178" t="s">
        <v>621</v>
      </c>
      <c r="AZ430" s="178" t="s">
        <v>622</v>
      </c>
      <c r="BA430" s="178" t="s">
        <v>622</v>
      </c>
      <c r="BC430" s="103">
        <f t="shared" si="36"/>
        <v>41</v>
      </c>
      <c r="BD430" s="103">
        <f t="shared" si="37"/>
        <v>4</v>
      </c>
      <c r="BE430" s="103">
        <f t="shared" si="38"/>
        <v>0</v>
      </c>
      <c r="BF430" s="103">
        <f t="shared" si="39"/>
        <v>5</v>
      </c>
      <c r="BG430" s="103">
        <f t="shared" si="40"/>
        <v>0</v>
      </c>
      <c r="BH430" s="103">
        <f t="shared" si="41"/>
        <v>45</v>
      </c>
    </row>
    <row r="431" spans="1:60" x14ac:dyDescent="0.25">
      <c r="A431" s="100">
        <v>1515</v>
      </c>
      <c r="B431" s="67" t="s">
        <v>433</v>
      </c>
      <c r="C431" s="67" t="s">
        <v>419</v>
      </c>
      <c r="D431" s="178" t="s">
        <v>621</v>
      </c>
      <c r="E431" s="178" t="s">
        <v>621</v>
      </c>
      <c r="F431" s="178" t="s">
        <v>621</v>
      </c>
      <c r="G431" s="178" t="s">
        <v>621</v>
      </c>
      <c r="H431" s="178" t="s">
        <v>621</v>
      </c>
      <c r="I431" s="178" t="s">
        <v>621</v>
      </c>
      <c r="J431" s="178" t="s">
        <v>621</v>
      </c>
      <c r="K431" s="178" t="s">
        <v>621</v>
      </c>
      <c r="L431" s="178" t="s">
        <v>621</v>
      </c>
      <c r="M431" s="178" t="s">
        <v>621</v>
      </c>
      <c r="N431" s="178" t="s">
        <v>623</v>
      </c>
      <c r="O431" s="178" t="s">
        <v>621</v>
      </c>
      <c r="P431" s="178" t="s">
        <v>621</v>
      </c>
      <c r="Q431" s="178" t="s">
        <v>621</v>
      </c>
      <c r="R431" s="178" t="s">
        <v>621</v>
      </c>
      <c r="S431" s="178" t="s">
        <v>621</v>
      </c>
      <c r="T431" s="178" t="s">
        <v>620</v>
      </c>
      <c r="U431" s="178" t="s">
        <v>621</v>
      </c>
      <c r="V431" s="178" t="s">
        <v>621</v>
      </c>
      <c r="W431" s="178" t="s">
        <v>621</v>
      </c>
      <c r="X431" s="178" t="s">
        <v>621</v>
      </c>
      <c r="Y431" s="178" t="s">
        <v>622</v>
      </c>
      <c r="Z431" s="178" t="s">
        <v>621</v>
      </c>
      <c r="AA431" s="178" t="s">
        <v>621</v>
      </c>
      <c r="AB431" s="178" t="s">
        <v>621</v>
      </c>
      <c r="AC431" s="178" t="s">
        <v>621</v>
      </c>
      <c r="AD431" s="178" t="s">
        <v>621</v>
      </c>
      <c r="AE431" s="178" t="s">
        <v>621</v>
      </c>
      <c r="AF431" s="178" t="s">
        <v>623</v>
      </c>
      <c r="AG431" s="178" t="s">
        <v>622</v>
      </c>
      <c r="AH431" s="178" t="s">
        <v>622</v>
      </c>
      <c r="AI431" s="178" t="s">
        <v>622</v>
      </c>
      <c r="AJ431" s="178" t="s">
        <v>621</v>
      </c>
      <c r="AK431" s="178" t="s">
        <v>623</v>
      </c>
      <c r="AL431" s="178" t="s">
        <v>621</v>
      </c>
      <c r="AM431" s="178" t="s">
        <v>621</v>
      </c>
      <c r="AN431" s="178" t="s">
        <v>621</v>
      </c>
      <c r="AO431" s="178" t="s">
        <v>623</v>
      </c>
      <c r="AP431" s="178" t="s">
        <v>621</v>
      </c>
      <c r="AQ431" s="178" t="s">
        <v>621</v>
      </c>
      <c r="AR431" s="178" t="s">
        <v>621</v>
      </c>
      <c r="AS431" s="178" t="s">
        <v>621</v>
      </c>
      <c r="AT431" s="178" t="s">
        <v>621</v>
      </c>
      <c r="AU431" s="178" t="s">
        <v>623</v>
      </c>
      <c r="AV431" s="178" t="s">
        <v>621</v>
      </c>
      <c r="AW431" s="178" t="s">
        <v>621</v>
      </c>
      <c r="AX431" s="178" t="s">
        <v>621</v>
      </c>
      <c r="AY431" s="178" t="s">
        <v>621</v>
      </c>
      <c r="AZ431" s="178" t="s">
        <v>621</v>
      </c>
      <c r="BA431" s="178" t="s">
        <v>621</v>
      </c>
      <c r="BC431" s="103">
        <f t="shared" si="36"/>
        <v>40</v>
      </c>
      <c r="BD431" s="103">
        <f t="shared" si="37"/>
        <v>4</v>
      </c>
      <c r="BE431" s="103">
        <f t="shared" si="38"/>
        <v>1</v>
      </c>
      <c r="BF431" s="103">
        <f t="shared" si="39"/>
        <v>5</v>
      </c>
      <c r="BG431" s="103">
        <f t="shared" si="40"/>
        <v>0</v>
      </c>
      <c r="BH431" s="103">
        <f t="shared" si="41"/>
        <v>45</v>
      </c>
    </row>
    <row r="432" spans="1:60" x14ac:dyDescent="0.25">
      <c r="A432" s="100">
        <v>1516</v>
      </c>
      <c r="B432" s="67" t="s">
        <v>434</v>
      </c>
      <c r="C432" s="67" t="s">
        <v>419</v>
      </c>
      <c r="D432" s="178" t="s">
        <v>621</v>
      </c>
      <c r="E432" s="178" t="s">
        <v>621</v>
      </c>
      <c r="F432" s="178" t="s">
        <v>621</v>
      </c>
      <c r="G432" s="178" t="s">
        <v>621</v>
      </c>
      <c r="H432" s="178" t="s">
        <v>623</v>
      </c>
      <c r="I432" s="178" t="s">
        <v>621</v>
      </c>
      <c r="J432" s="178" t="s">
        <v>621</v>
      </c>
      <c r="K432" s="178" t="s">
        <v>621</v>
      </c>
      <c r="L432" s="178" t="s">
        <v>621</v>
      </c>
      <c r="M432" s="178" t="s">
        <v>621</v>
      </c>
      <c r="N432" s="178" t="s">
        <v>621</v>
      </c>
      <c r="O432" s="178" t="s">
        <v>621</v>
      </c>
      <c r="P432" s="178" t="s">
        <v>621</v>
      </c>
      <c r="Q432" s="178" t="s">
        <v>620</v>
      </c>
      <c r="R432" s="178" t="s">
        <v>621</v>
      </c>
      <c r="S432" s="178" t="s">
        <v>621</v>
      </c>
      <c r="T432" s="178" t="s">
        <v>621</v>
      </c>
      <c r="U432" s="178" t="s">
        <v>621</v>
      </c>
      <c r="V432" s="178" t="s">
        <v>621</v>
      </c>
      <c r="W432" s="178" t="s">
        <v>621</v>
      </c>
      <c r="X432" s="178" t="s">
        <v>621</v>
      </c>
      <c r="Y432" s="178" t="s">
        <v>621</v>
      </c>
      <c r="Z432" s="178" t="s">
        <v>621</v>
      </c>
      <c r="AA432" s="178" t="s">
        <v>621</v>
      </c>
      <c r="AB432" s="178" t="s">
        <v>621</v>
      </c>
      <c r="AC432" s="178" t="s">
        <v>621</v>
      </c>
      <c r="AD432" s="178" t="s">
        <v>623</v>
      </c>
      <c r="AE432" s="178" t="s">
        <v>621</v>
      </c>
      <c r="AF432" s="178" t="s">
        <v>621</v>
      </c>
      <c r="AG432" s="178" t="s">
        <v>620</v>
      </c>
      <c r="AH432" s="178" t="s">
        <v>621</v>
      </c>
      <c r="AI432" s="178" t="s">
        <v>621</v>
      </c>
      <c r="AJ432" s="178" t="s">
        <v>621</v>
      </c>
      <c r="AK432" s="178" t="s">
        <v>621</v>
      </c>
      <c r="AL432" s="178" t="s">
        <v>621</v>
      </c>
      <c r="AM432" s="178" t="s">
        <v>623</v>
      </c>
      <c r="AN432" s="178" t="s">
        <v>621</v>
      </c>
      <c r="AO432" s="178" t="s">
        <v>620</v>
      </c>
      <c r="AP432" s="178" t="s">
        <v>621</v>
      </c>
      <c r="AQ432" s="178" t="s">
        <v>621</v>
      </c>
      <c r="AR432" s="178" t="s">
        <v>621</v>
      </c>
      <c r="AS432" s="178" t="s">
        <v>621</v>
      </c>
      <c r="AT432" s="178" t="s">
        <v>621</v>
      </c>
      <c r="AU432" s="178" t="s">
        <v>621</v>
      </c>
      <c r="AV432" s="178" t="s">
        <v>621</v>
      </c>
      <c r="AW432" s="178" t="s">
        <v>621</v>
      </c>
      <c r="AX432" s="178" t="s">
        <v>621</v>
      </c>
      <c r="AY432" s="178" t="s">
        <v>621</v>
      </c>
      <c r="AZ432" s="178" t="s">
        <v>621</v>
      </c>
      <c r="BA432" s="178" t="s">
        <v>620</v>
      </c>
      <c r="BC432" s="103">
        <f t="shared" si="36"/>
        <v>43</v>
      </c>
      <c r="BD432" s="103">
        <f t="shared" si="37"/>
        <v>0</v>
      </c>
      <c r="BE432" s="103">
        <f t="shared" si="38"/>
        <v>4</v>
      </c>
      <c r="BF432" s="103">
        <f t="shared" si="39"/>
        <v>3</v>
      </c>
      <c r="BG432" s="103">
        <f t="shared" si="40"/>
        <v>0</v>
      </c>
      <c r="BH432" s="103">
        <f t="shared" si="41"/>
        <v>47</v>
      </c>
    </row>
    <row r="433" spans="1:60" x14ac:dyDescent="0.25">
      <c r="A433" s="100">
        <v>1517</v>
      </c>
      <c r="B433" s="67" t="s">
        <v>435</v>
      </c>
      <c r="C433" s="67" t="s">
        <v>419</v>
      </c>
      <c r="D433" s="178" t="s">
        <v>621</v>
      </c>
      <c r="E433" s="178" t="s">
        <v>621</v>
      </c>
      <c r="F433" s="178" t="s">
        <v>621</v>
      </c>
      <c r="G433" s="178" t="s">
        <v>621</v>
      </c>
      <c r="H433" s="178" t="s">
        <v>621</v>
      </c>
      <c r="I433" s="178" t="s">
        <v>621</v>
      </c>
      <c r="J433" s="178" t="s">
        <v>623</v>
      </c>
      <c r="K433" s="178" t="s">
        <v>621</v>
      </c>
      <c r="L433" s="178" t="s">
        <v>621</v>
      </c>
      <c r="M433" s="178" t="s">
        <v>621</v>
      </c>
      <c r="N433" s="178" t="s">
        <v>621</v>
      </c>
      <c r="O433" s="178" t="s">
        <v>621</v>
      </c>
      <c r="P433" s="178" t="s">
        <v>621</v>
      </c>
      <c r="Q433" s="178" t="s">
        <v>621</v>
      </c>
      <c r="R433" s="178" t="s">
        <v>621</v>
      </c>
      <c r="S433" s="178" t="s">
        <v>621</v>
      </c>
      <c r="T433" s="178" t="s">
        <v>621</v>
      </c>
      <c r="U433" s="178" t="s">
        <v>621</v>
      </c>
      <c r="V433" s="178" t="s">
        <v>621</v>
      </c>
      <c r="W433" s="178" t="s">
        <v>621</v>
      </c>
      <c r="X433" s="178" t="s">
        <v>621</v>
      </c>
      <c r="Y433" s="178" t="s">
        <v>622</v>
      </c>
      <c r="Z433" s="178" t="s">
        <v>621</v>
      </c>
      <c r="AA433" s="178" t="s">
        <v>621</v>
      </c>
      <c r="AB433" s="178" t="s">
        <v>621</v>
      </c>
      <c r="AC433" s="178" t="s">
        <v>623</v>
      </c>
      <c r="AD433" s="178" t="s">
        <v>621</v>
      </c>
      <c r="AE433" s="178" t="s">
        <v>621</v>
      </c>
      <c r="AF433" s="178" t="s">
        <v>621</v>
      </c>
      <c r="AG433" s="178" t="s">
        <v>622</v>
      </c>
      <c r="AH433" s="178" t="s">
        <v>623</v>
      </c>
      <c r="AI433" s="178" t="s">
        <v>622</v>
      </c>
      <c r="AJ433" s="178" t="s">
        <v>621</v>
      </c>
      <c r="AK433" s="178" t="s">
        <v>623</v>
      </c>
      <c r="AL433" s="178" t="s">
        <v>621</v>
      </c>
      <c r="AM433" s="178" t="s">
        <v>621</v>
      </c>
      <c r="AN433" s="178" t="s">
        <v>621</v>
      </c>
      <c r="AO433" s="178" t="s">
        <v>621</v>
      </c>
      <c r="AP433" s="178" t="s">
        <v>621</v>
      </c>
      <c r="AQ433" s="178" t="s">
        <v>621</v>
      </c>
      <c r="AR433" s="178" t="s">
        <v>621</v>
      </c>
      <c r="AS433" s="178" t="s">
        <v>621</v>
      </c>
      <c r="AT433" s="178" t="s">
        <v>623</v>
      </c>
      <c r="AU433" s="178" t="s">
        <v>621</v>
      </c>
      <c r="AV433" s="178" t="s">
        <v>621</v>
      </c>
      <c r="AW433" s="178" t="s">
        <v>621</v>
      </c>
      <c r="AX433" s="178" t="s">
        <v>621</v>
      </c>
      <c r="AY433" s="178" t="s">
        <v>621</v>
      </c>
      <c r="AZ433" s="178" t="s">
        <v>621</v>
      </c>
      <c r="BA433" s="178" t="s">
        <v>621</v>
      </c>
      <c r="BC433" s="103">
        <f t="shared" si="36"/>
        <v>42</v>
      </c>
      <c r="BD433" s="103">
        <f t="shared" si="37"/>
        <v>3</v>
      </c>
      <c r="BE433" s="103">
        <f t="shared" si="38"/>
        <v>0</v>
      </c>
      <c r="BF433" s="103">
        <f t="shared" si="39"/>
        <v>5</v>
      </c>
      <c r="BG433" s="103">
        <f t="shared" si="40"/>
        <v>0</v>
      </c>
      <c r="BH433" s="103">
        <f t="shared" si="41"/>
        <v>45</v>
      </c>
    </row>
    <row r="434" spans="1:60" x14ac:dyDescent="0.25">
      <c r="A434" s="100">
        <v>1518</v>
      </c>
      <c r="B434" s="67" t="s">
        <v>436</v>
      </c>
      <c r="C434" s="67" t="s">
        <v>419</v>
      </c>
      <c r="D434" s="178" t="s">
        <v>621</v>
      </c>
      <c r="E434" s="178" t="s">
        <v>621</v>
      </c>
      <c r="F434" s="178" t="s">
        <v>621</v>
      </c>
      <c r="G434" s="178" t="s">
        <v>621</v>
      </c>
      <c r="H434" s="178" t="s">
        <v>621</v>
      </c>
      <c r="I434" s="178" t="s">
        <v>621</v>
      </c>
      <c r="J434" s="178" t="s">
        <v>621</v>
      </c>
      <c r="K434" s="178" t="s">
        <v>621</v>
      </c>
      <c r="L434" s="178" t="s">
        <v>622</v>
      </c>
      <c r="M434" s="178" t="s">
        <v>621</v>
      </c>
      <c r="N434" s="178" t="s">
        <v>621</v>
      </c>
      <c r="O434" s="178" t="s">
        <v>621</v>
      </c>
      <c r="P434" s="178" t="s">
        <v>621</v>
      </c>
      <c r="Q434" s="178" t="s">
        <v>621</v>
      </c>
      <c r="R434" s="178" t="s">
        <v>621</v>
      </c>
      <c r="S434" s="178" t="s">
        <v>621</v>
      </c>
      <c r="T434" s="178" t="s">
        <v>621</v>
      </c>
      <c r="U434" s="178" t="s">
        <v>621</v>
      </c>
      <c r="V434" s="178" t="s">
        <v>621</v>
      </c>
      <c r="W434" s="178" t="s">
        <v>621</v>
      </c>
      <c r="X434" s="178" t="s">
        <v>621</v>
      </c>
      <c r="Y434" s="178" t="s">
        <v>622</v>
      </c>
      <c r="Z434" s="178" t="s">
        <v>621</v>
      </c>
      <c r="AA434" s="178" t="s">
        <v>621</v>
      </c>
      <c r="AB434" s="178" t="s">
        <v>621</v>
      </c>
      <c r="AC434" s="178" t="s">
        <v>621</v>
      </c>
      <c r="AD434" s="178" t="s">
        <v>621</v>
      </c>
      <c r="AE434" s="178" t="s">
        <v>621</v>
      </c>
      <c r="AF434" s="178" t="s">
        <v>621</v>
      </c>
      <c r="AG434" s="178" t="s">
        <v>621</v>
      </c>
      <c r="AH434" s="178" t="s">
        <v>620</v>
      </c>
      <c r="AI434" s="178" t="s">
        <v>621</v>
      </c>
      <c r="AJ434" s="178" t="s">
        <v>621</v>
      </c>
      <c r="AK434" s="178" t="s">
        <v>621</v>
      </c>
      <c r="AL434" s="178" t="s">
        <v>621</v>
      </c>
      <c r="AM434" s="178" t="s">
        <v>621</v>
      </c>
      <c r="AN434" s="178" t="s">
        <v>621</v>
      </c>
      <c r="AO434" s="178" t="s">
        <v>620</v>
      </c>
      <c r="AP434" s="178" t="s">
        <v>621</v>
      </c>
      <c r="AQ434" s="178" t="s">
        <v>621</v>
      </c>
      <c r="AR434" s="178" t="s">
        <v>621</v>
      </c>
      <c r="AS434" s="178" t="s">
        <v>621</v>
      </c>
      <c r="AT434" s="178" t="s">
        <v>623</v>
      </c>
      <c r="AU434" s="178" t="s">
        <v>623</v>
      </c>
      <c r="AV434" s="178" t="s">
        <v>623</v>
      </c>
      <c r="AW434" s="178" t="s">
        <v>620</v>
      </c>
      <c r="AX434" s="178" t="s">
        <v>621</v>
      </c>
      <c r="AY434" s="178" t="s">
        <v>621</v>
      </c>
      <c r="AZ434" s="178" t="s">
        <v>622</v>
      </c>
      <c r="BA434" s="178" t="s">
        <v>622</v>
      </c>
      <c r="BC434" s="103">
        <f t="shared" si="36"/>
        <v>40</v>
      </c>
      <c r="BD434" s="103">
        <f t="shared" si="37"/>
        <v>4</v>
      </c>
      <c r="BE434" s="103">
        <f t="shared" si="38"/>
        <v>3</v>
      </c>
      <c r="BF434" s="103">
        <f t="shared" si="39"/>
        <v>3</v>
      </c>
      <c r="BG434" s="103">
        <f t="shared" si="40"/>
        <v>0</v>
      </c>
      <c r="BH434" s="103">
        <f t="shared" si="41"/>
        <v>47</v>
      </c>
    </row>
    <row r="435" spans="1:60" x14ac:dyDescent="0.25">
      <c r="A435" s="100">
        <v>1519</v>
      </c>
      <c r="B435" s="67" t="s">
        <v>437</v>
      </c>
      <c r="C435" s="67" t="s">
        <v>419</v>
      </c>
      <c r="D435" s="178" t="s">
        <v>621</v>
      </c>
      <c r="E435" s="178" t="s">
        <v>621</v>
      </c>
      <c r="F435" s="178" t="s">
        <v>621</v>
      </c>
      <c r="G435" s="178" t="s">
        <v>620</v>
      </c>
      <c r="H435" s="178" t="s">
        <v>623</v>
      </c>
      <c r="I435" s="178" t="s">
        <v>621</v>
      </c>
      <c r="J435" s="178" t="s">
        <v>623</v>
      </c>
      <c r="K435" s="178" t="s">
        <v>621</v>
      </c>
      <c r="L435" s="178" t="s">
        <v>622</v>
      </c>
      <c r="M435" s="178" t="s">
        <v>621</v>
      </c>
      <c r="N435" s="178" t="s">
        <v>623</v>
      </c>
      <c r="O435" s="178" t="s">
        <v>620</v>
      </c>
      <c r="P435" s="178" t="s">
        <v>621</v>
      </c>
      <c r="Q435" s="178" t="s">
        <v>621</v>
      </c>
      <c r="R435" s="178" t="s">
        <v>621</v>
      </c>
      <c r="S435" s="178" t="s">
        <v>621</v>
      </c>
      <c r="T435" s="178" t="s">
        <v>621</v>
      </c>
      <c r="U435" s="178" t="s">
        <v>621</v>
      </c>
      <c r="V435" s="178" t="s">
        <v>621</v>
      </c>
      <c r="W435" s="178" t="s">
        <v>623</v>
      </c>
      <c r="X435" s="178" t="s">
        <v>621</v>
      </c>
      <c r="Y435" s="178" t="s">
        <v>622</v>
      </c>
      <c r="Z435" s="178" t="s">
        <v>621</v>
      </c>
      <c r="AA435" s="178" t="s">
        <v>621</v>
      </c>
      <c r="AB435" s="178" t="s">
        <v>621</v>
      </c>
      <c r="AC435" s="178" t="s">
        <v>621</v>
      </c>
      <c r="AD435" s="178" t="s">
        <v>621</v>
      </c>
      <c r="AE435" s="178" t="s">
        <v>621</v>
      </c>
      <c r="AF435" s="178" t="s">
        <v>621</v>
      </c>
      <c r="AG435" s="178" t="s">
        <v>622</v>
      </c>
      <c r="AH435" s="178" t="s">
        <v>622</v>
      </c>
      <c r="AI435" s="178" t="s">
        <v>622</v>
      </c>
      <c r="AJ435" s="178" t="s">
        <v>621</v>
      </c>
      <c r="AK435" s="178" t="s">
        <v>621</v>
      </c>
      <c r="AL435" s="178" t="s">
        <v>621</v>
      </c>
      <c r="AM435" s="178" t="s">
        <v>621</v>
      </c>
      <c r="AN435" s="178" t="s">
        <v>621</v>
      </c>
      <c r="AO435" s="178" t="s">
        <v>620</v>
      </c>
      <c r="AP435" s="178" t="s">
        <v>621</v>
      </c>
      <c r="AQ435" s="178" t="s">
        <v>621</v>
      </c>
      <c r="AR435" s="178" t="s">
        <v>623</v>
      </c>
      <c r="AS435" s="178" t="s">
        <v>623</v>
      </c>
      <c r="AT435" s="178" t="s">
        <v>621</v>
      </c>
      <c r="AU435" s="178" t="s">
        <v>621</v>
      </c>
      <c r="AV435" s="178" t="s">
        <v>621</v>
      </c>
      <c r="AW435" s="178" t="s">
        <v>620</v>
      </c>
      <c r="AX435" s="178" t="s">
        <v>621</v>
      </c>
      <c r="AY435" s="178" t="s">
        <v>621</v>
      </c>
      <c r="AZ435" s="178" t="s">
        <v>620</v>
      </c>
      <c r="BA435" s="178" t="s">
        <v>621</v>
      </c>
      <c r="BC435" s="103">
        <f t="shared" si="36"/>
        <v>34</v>
      </c>
      <c r="BD435" s="103">
        <f t="shared" si="37"/>
        <v>5</v>
      </c>
      <c r="BE435" s="103">
        <f t="shared" si="38"/>
        <v>5</v>
      </c>
      <c r="BF435" s="103">
        <f t="shared" si="39"/>
        <v>6</v>
      </c>
      <c r="BG435" s="103">
        <f t="shared" si="40"/>
        <v>0</v>
      </c>
      <c r="BH435" s="103">
        <f t="shared" si="41"/>
        <v>44</v>
      </c>
    </row>
    <row r="436" spans="1:60" x14ac:dyDescent="0.25">
      <c r="A436" s="100">
        <v>1520</v>
      </c>
      <c r="B436" s="67" t="s">
        <v>363</v>
      </c>
      <c r="C436" s="67" t="s">
        <v>419</v>
      </c>
      <c r="D436" s="178" t="s">
        <v>621</v>
      </c>
      <c r="E436" s="178" t="s">
        <v>621</v>
      </c>
      <c r="F436" s="178" t="s">
        <v>623</v>
      </c>
      <c r="G436" s="178" t="s">
        <v>621</v>
      </c>
      <c r="H436" s="178" t="s">
        <v>621</v>
      </c>
      <c r="I436" s="178" t="s">
        <v>621</v>
      </c>
      <c r="J436" s="178" t="s">
        <v>621</v>
      </c>
      <c r="K436" s="178" t="s">
        <v>621</v>
      </c>
      <c r="L436" s="178" t="s">
        <v>623</v>
      </c>
      <c r="M436" s="178" t="s">
        <v>621</v>
      </c>
      <c r="N436" s="178" t="s">
        <v>621</v>
      </c>
      <c r="O436" s="178" t="s">
        <v>621</v>
      </c>
      <c r="P436" s="178" t="s">
        <v>621</v>
      </c>
      <c r="Q436" s="178" t="s">
        <v>621</v>
      </c>
      <c r="R436" s="178" t="s">
        <v>621</v>
      </c>
      <c r="S436" s="178" t="s">
        <v>621</v>
      </c>
      <c r="T436" s="178" t="s">
        <v>621</v>
      </c>
      <c r="U436" s="178" t="s">
        <v>621</v>
      </c>
      <c r="V436" s="178" t="s">
        <v>623</v>
      </c>
      <c r="W436" s="178" t="s">
        <v>623</v>
      </c>
      <c r="X436" s="178" t="s">
        <v>621</v>
      </c>
      <c r="Y436" s="178" t="s">
        <v>622</v>
      </c>
      <c r="Z436" s="178" t="s">
        <v>621</v>
      </c>
      <c r="AA436" s="178" t="s">
        <v>621</v>
      </c>
      <c r="AB436" s="178" t="s">
        <v>621</v>
      </c>
      <c r="AC436" s="178" t="s">
        <v>621</v>
      </c>
      <c r="AD436" s="178" t="s">
        <v>623</v>
      </c>
      <c r="AE436" s="178" t="s">
        <v>621</v>
      </c>
      <c r="AF436" s="178" t="s">
        <v>621</v>
      </c>
      <c r="AG436" s="178" t="s">
        <v>622</v>
      </c>
      <c r="AH436" s="178" t="s">
        <v>622</v>
      </c>
      <c r="AI436" s="178" t="s">
        <v>621</v>
      </c>
      <c r="AJ436" s="178" t="s">
        <v>621</v>
      </c>
      <c r="AK436" s="178" t="s">
        <v>623</v>
      </c>
      <c r="AL436" s="178" t="s">
        <v>621</v>
      </c>
      <c r="AM436" s="178" t="s">
        <v>621</v>
      </c>
      <c r="AN436" s="178" t="s">
        <v>621</v>
      </c>
      <c r="AO436" s="178" t="s">
        <v>622</v>
      </c>
      <c r="AP436" s="178" t="s">
        <v>621</v>
      </c>
      <c r="AQ436" s="178" t="s">
        <v>622</v>
      </c>
      <c r="AR436" s="178" t="s">
        <v>621</v>
      </c>
      <c r="AS436" s="178" t="s">
        <v>623</v>
      </c>
      <c r="AT436" s="178" t="s">
        <v>620</v>
      </c>
      <c r="AU436" s="178" t="s">
        <v>621</v>
      </c>
      <c r="AV436" s="178" t="s">
        <v>621</v>
      </c>
      <c r="AW436" s="178" t="s">
        <v>620</v>
      </c>
      <c r="AX436" s="178" t="s">
        <v>621</v>
      </c>
      <c r="AY436" s="178" t="s">
        <v>621</v>
      </c>
      <c r="AZ436" s="178" t="s">
        <v>622</v>
      </c>
      <c r="BA436" s="178" t="s">
        <v>621</v>
      </c>
      <c r="BC436" s="103">
        <f t="shared" si="36"/>
        <v>35</v>
      </c>
      <c r="BD436" s="103">
        <f t="shared" si="37"/>
        <v>6</v>
      </c>
      <c r="BE436" s="103">
        <f t="shared" si="38"/>
        <v>2</v>
      </c>
      <c r="BF436" s="103">
        <f t="shared" si="39"/>
        <v>7</v>
      </c>
      <c r="BG436" s="103">
        <f t="shared" si="40"/>
        <v>0</v>
      </c>
      <c r="BH436" s="103">
        <f t="shared" si="41"/>
        <v>43</v>
      </c>
    </row>
    <row r="437" spans="1:60" x14ac:dyDescent="0.25">
      <c r="A437" s="100">
        <v>1521</v>
      </c>
      <c r="B437" s="67" t="s">
        <v>438</v>
      </c>
      <c r="C437" s="67" t="s">
        <v>419</v>
      </c>
      <c r="D437" s="178" t="s">
        <v>621</v>
      </c>
      <c r="E437" s="178" t="s">
        <v>621</v>
      </c>
      <c r="F437" s="178" t="s">
        <v>623</v>
      </c>
      <c r="G437" s="178" t="s">
        <v>620</v>
      </c>
      <c r="H437" s="178" t="s">
        <v>621</v>
      </c>
      <c r="I437" s="178" t="s">
        <v>621</v>
      </c>
      <c r="J437" s="178" t="s">
        <v>623</v>
      </c>
      <c r="K437" s="178" t="s">
        <v>623</v>
      </c>
      <c r="L437" s="178" t="s">
        <v>622</v>
      </c>
      <c r="M437" s="178" t="s">
        <v>621</v>
      </c>
      <c r="N437" s="178" t="s">
        <v>621</v>
      </c>
      <c r="O437" s="178" t="s">
        <v>621</v>
      </c>
      <c r="P437" s="178" t="s">
        <v>620</v>
      </c>
      <c r="Q437" s="178" t="s">
        <v>621</v>
      </c>
      <c r="R437" s="178" t="s">
        <v>621</v>
      </c>
      <c r="S437" s="178" t="s">
        <v>621</v>
      </c>
      <c r="T437" s="178" t="s">
        <v>620</v>
      </c>
      <c r="U437" s="178" t="s">
        <v>621</v>
      </c>
      <c r="V437" s="178" t="s">
        <v>621</v>
      </c>
      <c r="W437" s="178" t="s">
        <v>621</v>
      </c>
      <c r="X437" s="178" t="s">
        <v>621</v>
      </c>
      <c r="Y437" s="178" t="s">
        <v>621</v>
      </c>
      <c r="Z437" s="178" t="s">
        <v>621</v>
      </c>
      <c r="AA437" s="178" t="s">
        <v>621</v>
      </c>
      <c r="AB437" s="178" t="s">
        <v>621</v>
      </c>
      <c r="AC437" s="178" t="s">
        <v>623</v>
      </c>
      <c r="AD437" s="178" t="s">
        <v>621</v>
      </c>
      <c r="AE437" s="178" t="s">
        <v>621</v>
      </c>
      <c r="AF437" s="178" t="s">
        <v>621</v>
      </c>
      <c r="AG437" s="178" t="s">
        <v>622</v>
      </c>
      <c r="AH437" s="178" t="s">
        <v>622</v>
      </c>
      <c r="AI437" s="178" t="s">
        <v>622</v>
      </c>
      <c r="AJ437" s="178" t="s">
        <v>621</v>
      </c>
      <c r="AK437" s="178" t="s">
        <v>621</v>
      </c>
      <c r="AL437" s="178" t="s">
        <v>622</v>
      </c>
      <c r="AM437" s="178" t="s">
        <v>621</v>
      </c>
      <c r="AN437" s="178" t="s">
        <v>621</v>
      </c>
      <c r="AO437" s="178" t="s">
        <v>622</v>
      </c>
      <c r="AP437" s="178" t="s">
        <v>621</v>
      </c>
      <c r="AQ437" s="178" t="s">
        <v>621</v>
      </c>
      <c r="AR437" s="178" t="s">
        <v>623</v>
      </c>
      <c r="AS437" s="178" t="s">
        <v>623</v>
      </c>
      <c r="AT437" s="178" t="s">
        <v>621</v>
      </c>
      <c r="AU437" s="178" t="s">
        <v>621</v>
      </c>
      <c r="AV437" s="178" t="s">
        <v>621</v>
      </c>
      <c r="AW437" s="178" t="s">
        <v>623</v>
      </c>
      <c r="AX437" s="178" t="s">
        <v>621</v>
      </c>
      <c r="AY437" s="178" t="s">
        <v>621</v>
      </c>
      <c r="AZ437" s="178" t="s">
        <v>622</v>
      </c>
      <c r="BA437" s="178" t="s">
        <v>621</v>
      </c>
      <c r="BC437" s="103">
        <f t="shared" si="36"/>
        <v>33</v>
      </c>
      <c r="BD437" s="103">
        <f t="shared" si="37"/>
        <v>7</v>
      </c>
      <c r="BE437" s="103">
        <f t="shared" si="38"/>
        <v>3</v>
      </c>
      <c r="BF437" s="103">
        <f t="shared" si="39"/>
        <v>7</v>
      </c>
      <c r="BG437" s="103">
        <f t="shared" si="40"/>
        <v>0</v>
      </c>
      <c r="BH437" s="103">
        <f t="shared" si="41"/>
        <v>43</v>
      </c>
    </row>
    <row r="438" spans="1:60" x14ac:dyDescent="0.25">
      <c r="A438" s="100">
        <v>1522</v>
      </c>
      <c r="B438" s="67" t="s">
        <v>439</v>
      </c>
      <c r="C438" s="67" t="s">
        <v>419</v>
      </c>
      <c r="D438" s="178" t="s">
        <v>621</v>
      </c>
      <c r="E438" s="178" t="s">
        <v>621</v>
      </c>
      <c r="F438" s="178" t="s">
        <v>621</v>
      </c>
      <c r="G438" s="178" t="s">
        <v>621</v>
      </c>
      <c r="H438" s="178" t="s">
        <v>621</v>
      </c>
      <c r="I438" s="178" t="s">
        <v>621</v>
      </c>
      <c r="J438" s="178" t="s">
        <v>623</v>
      </c>
      <c r="K438" s="178" t="s">
        <v>621</v>
      </c>
      <c r="L438" s="178" t="s">
        <v>621</v>
      </c>
      <c r="M438" s="178" t="s">
        <v>621</v>
      </c>
      <c r="N438" s="178" t="s">
        <v>623</v>
      </c>
      <c r="O438" s="178" t="s">
        <v>621</v>
      </c>
      <c r="P438" s="178" t="s">
        <v>621</v>
      </c>
      <c r="Q438" s="178" t="s">
        <v>621</v>
      </c>
      <c r="R438" s="178" t="s">
        <v>623</v>
      </c>
      <c r="S438" s="178" t="s">
        <v>623</v>
      </c>
      <c r="T438" s="178" t="s">
        <v>621</v>
      </c>
      <c r="U438" s="178" t="s">
        <v>621</v>
      </c>
      <c r="V438" s="178" t="s">
        <v>621</v>
      </c>
      <c r="W438" s="178" t="s">
        <v>621</v>
      </c>
      <c r="X438" s="178" t="s">
        <v>621</v>
      </c>
      <c r="Y438" s="178" t="s">
        <v>622</v>
      </c>
      <c r="Z438" s="178" t="s">
        <v>621</v>
      </c>
      <c r="AA438" s="178" t="s">
        <v>621</v>
      </c>
      <c r="AB438" s="178" t="s">
        <v>621</v>
      </c>
      <c r="AC438" s="178" t="s">
        <v>623</v>
      </c>
      <c r="AD438" s="178" t="s">
        <v>621</v>
      </c>
      <c r="AE438" s="178" t="s">
        <v>621</v>
      </c>
      <c r="AF438" s="178" t="s">
        <v>621</v>
      </c>
      <c r="AG438" s="178" t="s">
        <v>622</v>
      </c>
      <c r="AH438" s="178" t="s">
        <v>622</v>
      </c>
      <c r="AI438" s="178" t="s">
        <v>622</v>
      </c>
      <c r="AJ438" s="178" t="s">
        <v>621</v>
      </c>
      <c r="AK438" s="178" t="s">
        <v>621</v>
      </c>
      <c r="AL438" s="178" t="s">
        <v>621</v>
      </c>
      <c r="AM438" s="178" t="s">
        <v>621</v>
      </c>
      <c r="AN438" s="178" t="s">
        <v>621</v>
      </c>
      <c r="AO438" s="178" t="s">
        <v>623</v>
      </c>
      <c r="AP438" s="178" t="s">
        <v>621</v>
      </c>
      <c r="AQ438" s="178" t="s">
        <v>621</v>
      </c>
      <c r="AR438" s="178" t="s">
        <v>621</v>
      </c>
      <c r="AS438" s="178" t="s">
        <v>621</v>
      </c>
      <c r="AT438" s="178" t="s">
        <v>621</v>
      </c>
      <c r="AU438" s="178" t="s">
        <v>621</v>
      </c>
      <c r="AV438" s="178" t="s">
        <v>621</v>
      </c>
      <c r="AW438" s="178" t="s">
        <v>621</v>
      </c>
      <c r="AX438" s="178" t="s">
        <v>621</v>
      </c>
      <c r="AY438" s="178" t="s">
        <v>621</v>
      </c>
      <c r="AZ438" s="178" t="s">
        <v>622</v>
      </c>
      <c r="BA438" s="178" t="s">
        <v>620</v>
      </c>
      <c r="BC438" s="103">
        <f t="shared" si="36"/>
        <v>38</v>
      </c>
      <c r="BD438" s="103">
        <f t="shared" si="37"/>
        <v>5</v>
      </c>
      <c r="BE438" s="103">
        <f t="shared" si="38"/>
        <v>1</v>
      </c>
      <c r="BF438" s="103">
        <f t="shared" si="39"/>
        <v>6</v>
      </c>
      <c r="BG438" s="103">
        <f t="shared" si="40"/>
        <v>0</v>
      </c>
      <c r="BH438" s="103">
        <f t="shared" si="41"/>
        <v>44</v>
      </c>
    </row>
    <row r="439" spans="1:60" x14ac:dyDescent="0.25">
      <c r="A439" s="100">
        <v>1523</v>
      </c>
      <c r="B439" s="67" t="s">
        <v>440</v>
      </c>
      <c r="C439" s="67" t="s">
        <v>419</v>
      </c>
      <c r="D439" s="178" t="s">
        <v>621</v>
      </c>
      <c r="E439" s="178" t="s">
        <v>621</v>
      </c>
      <c r="F439" s="178" t="s">
        <v>621</v>
      </c>
      <c r="G439" s="178" t="s">
        <v>621</v>
      </c>
      <c r="H439" s="178" t="s">
        <v>621</v>
      </c>
      <c r="I439" s="178" t="s">
        <v>621</v>
      </c>
      <c r="J439" s="178" t="s">
        <v>621</v>
      </c>
      <c r="K439" s="178" t="s">
        <v>621</v>
      </c>
      <c r="L439" s="178" t="s">
        <v>621</v>
      </c>
      <c r="M439" s="178" t="s">
        <v>621</v>
      </c>
      <c r="N439" s="178" t="s">
        <v>621</v>
      </c>
      <c r="O439" s="178" t="s">
        <v>621</v>
      </c>
      <c r="P439" s="178" t="s">
        <v>621</v>
      </c>
      <c r="Q439" s="178" t="s">
        <v>621</v>
      </c>
      <c r="R439" s="178" t="s">
        <v>623</v>
      </c>
      <c r="S439" s="178" t="s">
        <v>621</v>
      </c>
      <c r="T439" s="178" t="s">
        <v>621</v>
      </c>
      <c r="U439" s="178" t="s">
        <v>621</v>
      </c>
      <c r="V439" s="178" t="s">
        <v>621</v>
      </c>
      <c r="W439" s="178" t="s">
        <v>621</v>
      </c>
      <c r="X439" s="178" t="s">
        <v>621</v>
      </c>
      <c r="Y439" s="178" t="s">
        <v>622</v>
      </c>
      <c r="Z439" s="178" t="s">
        <v>621</v>
      </c>
      <c r="AA439" s="178" t="s">
        <v>621</v>
      </c>
      <c r="AB439" s="178" t="s">
        <v>621</v>
      </c>
      <c r="AC439" s="178" t="s">
        <v>623</v>
      </c>
      <c r="AD439" s="178" t="s">
        <v>621</v>
      </c>
      <c r="AE439" s="178" t="s">
        <v>621</v>
      </c>
      <c r="AF439" s="178" t="s">
        <v>621</v>
      </c>
      <c r="AG439" s="178" t="s">
        <v>622</v>
      </c>
      <c r="AH439" s="178" t="s">
        <v>621</v>
      </c>
      <c r="AI439" s="178" t="s">
        <v>621</v>
      </c>
      <c r="AJ439" s="178" t="s">
        <v>621</v>
      </c>
      <c r="AK439" s="178" t="s">
        <v>621</v>
      </c>
      <c r="AL439" s="178" t="s">
        <v>621</v>
      </c>
      <c r="AM439" s="178" t="s">
        <v>621</v>
      </c>
      <c r="AN439" s="178" t="s">
        <v>621</v>
      </c>
      <c r="AO439" s="178" t="s">
        <v>621</v>
      </c>
      <c r="AP439" s="178" t="s">
        <v>621</v>
      </c>
      <c r="AQ439" s="178" t="s">
        <v>621</v>
      </c>
      <c r="AR439" s="178" t="s">
        <v>621</v>
      </c>
      <c r="AS439" s="178" t="s">
        <v>623</v>
      </c>
      <c r="AT439" s="178" t="s">
        <v>623</v>
      </c>
      <c r="AU439" s="178" t="s">
        <v>621</v>
      </c>
      <c r="AV439" s="178" t="s">
        <v>623</v>
      </c>
      <c r="AW439" s="178" t="s">
        <v>620</v>
      </c>
      <c r="AX439" s="178" t="s">
        <v>621</v>
      </c>
      <c r="AY439" s="178" t="s">
        <v>621</v>
      </c>
      <c r="AZ439" s="178" t="s">
        <v>622</v>
      </c>
      <c r="BA439" s="178" t="s">
        <v>620</v>
      </c>
      <c r="BC439" s="103">
        <f t="shared" si="36"/>
        <v>40</v>
      </c>
      <c r="BD439" s="103">
        <f t="shared" si="37"/>
        <v>3</v>
      </c>
      <c r="BE439" s="103">
        <f t="shared" si="38"/>
        <v>2</v>
      </c>
      <c r="BF439" s="103">
        <f t="shared" si="39"/>
        <v>5</v>
      </c>
      <c r="BG439" s="103">
        <f t="shared" si="40"/>
        <v>0</v>
      </c>
      <c r="BH439" s="103">
        <f t="shared" si="41"/>
        <v>45</v>
      </c>
    </row>
    <row r="440" spans="1:60" x14ac:dyDescent="0.25">
      <c r="A440" s="100">
        <v>1524</v>
      </c>
      <c r="B440" s="67" t="s">
        <v>442</v>
      </c>
      <c r="C440" s="67" t="s">
        <v>419</v>
      </c>
      <c r="D440" s="178" t="s">
        <v>621</v>
      </c>
      <c r="E440" s="178" t="s">
        <v>621</v>
      </c>
      <c r="F440" s="178" t="s">
        <v>621</v>
      </c>
      <c r="G440" s="178" t="s">
        <v>621</v>
      </c>
      <c r="H440" s="178" t="s">
        <v>621</v>
      </c>
      <c r="I440" s="178" t="s">
        <v>621</v>
      </c>
      <c r="J440" s="178" t="s">
        <v>623</v>
      </c>
      <c r="K440" s="178" t="s">
        <v>621</v>
      </c>
      <c r="L440" s="178" t="s">
        <v>621</v>
      </c>
      <c r="M440" s="178" t="s">
        <v>621</v>
      </c>
      <c r="N440" s="178" t="s">
        <v>623</v>
      </c>
      <c r="O440" s="178" t="s">
        <v>621</v>
      </c>
      <c r="P440" s="178" t="s">
        <v>621</v>
      </c>
      <c r="Q440" s="178" t="s">
        <v>621</v>
      </c>
      <c r="R440" s="178" t="s">
        <v>623</v>
      </c>
      <c r="S440" s="178" t="s">
        <v>623</v>
      </c>
      <c r="T440" s="178" t="s">
        <v>620</v>
      </c>
      <c r="U440" s="178" t="s">
        <v>621</v>
      </c>
      <c r="V440" s="178" t="s">
        <v>621</v>
      </c>
      <c r="W440" s="178" t="s">
        <v>623</v>
      </c>
      <c r="X440" s="178" t="s">
        <v>621</v>
      </c>
      <c r="Y440" s="178" t="s">
        <v>621</v>
      </c>
      <c r="Z440" s="178" t="s">
        <v>621</v>
      </c>
      <c r="AA440" s="178" t="s">
        <v>621</v>
      </c>
      <c r="AB440" s="178" t="s">
        <v>621</v>
      </c>
      <c r="AC440" s="178" t="s">
        <v>623</v>
      </c>
      <c r="AD440" s="178" t="s">
        <v>621</v>
      </c>
      <c r="AE440" s="178" t="s">
        <v>621</v>
      </c>
      <c r="AF440" s="178" t="s">
        <v>621</v>
      </c>
      <c r="AG440" s="178" t="s">
        <v>622</v>
      </c>
      <c r="AH440" s="178" t="s">
        <v>622</v>
      </c>
      <c r="AI440" s="178" t="s">
        <v>622</v>
      </c>
      <c r="AJ440" s="178" t="s">
        <v>621</v>
      </c>
      <c r="AK440" s="178" t="s">
        <v>621</v>
      </c>
      <c r="AL440" s="178" t="s">
        <v>621</v>
      </c>
      <c r="AM440" s="178" t="s">
        <v>621</v>
      </c>
      <c r="AN440" s="178" t="s">
        <v>621</v>
      </c>
      <c r="AO440" s="178" t="s">
        <v>623</v>
      </c>
      <c r="AP440" s="178" t="s">
        <v>621</v>
      </c>
      <c r="AQ440" s="178" t="s">
        <v>621</v>
      </c>
      <c r="AR440" s="178" t="s">
        <v>621</v>
      </c>
      <c r="AS440" s="178" t="s">
        <v>621</v>
      </c>
      <c r="AT440" s="178" t="s">
        <v>623</v>
      </c>
      <c r="AU440" s="178" t="s">
        <v>621</v>
      </c>
      <c r="AV440" s="178" t="s">
        <v>623</v>
      </c>
      <c r="AW440" s="178" t="s">
        <v>620</v>
      </c>
      <c r="AX440" s="178" t="s">
        <v>621</v>
      </c>
      <c r="AY440" s="178" t="s">
        <v>621</v>
      </c>
      <c r="AZ440" s="178" t="s">
        <v>622</v>
      </c>
      <c r="BA440" s="178" t="s">
        <v>621</v>
      </c>
      <c r="BC440" s="103">
        <f t="shared" si="36"/>
        <v>35</v>
      </c>
      <c r="BD440" s="103">
        <f t="shared" si="37"/>
        <v>4</v>
      </c>
      <c r="BE440" s="103">
        <f t="shared" si="38"/>
        <v>2</v>
      </c>
      <c r="BF440" s="103">
        <f t="shared" si="39"/>
        <v>9</v>
      </c>
      <c r="BG440" s="103">
        <f t="shared" si="40"/>
        <v>0</v>
      </c>
      <c r="BH440" s="103">
        <f t="shared" si="41"/>
        <v>41</v>
      </c>
    </row>
    <row r="441" spans="1:60" x14ac:dyDescent="0.25">
      <c r="A441" s="100">
        <v>1525</v>
      </c>
      <c r="B441" s="67" t="s">
        <v>441</v>
      </c>
      <c r="C441" s="67" t="s">
        <v>419</v>
      </c>
      <c r="D441" s="178" t="s">
        <v>621</v>
      </c>
      <c r="E441" s="178" t="s">
        <v>621</v>
      </c>
      <c r="F441" s="178" t="s">
        <v>621</v>
      </c>
      <c r="G441" s="178" t="s">
        <v>620</v>
      </c>
      <c r="H441" s="178" t="s">
        <v>623</v>
      </c>
      <c r="I441" s="178" t="s">
        <v>621</v>
      </c>
      <c r="J441" s="178" t="s">
        <v>621</v>
      </c>
      <c r="K441" s="178" t="s">
        <v>621</v>
      </c>
      <c r="L441" s="178" t="s">
        <v>621</v>
      </c>
      <c r="M441" s="178" t="s">
        <v>621</v>
      </c>
      <c r="N441" s="178" t="s">
        <v>621</v>
      </c>
      <c r="O441" s="178" t="s">
        <v>620</v>
      </c>
      <c r="P441" s="178" t="s">
        <v>621</v>
      </c>
      <c r="Q441" s="178" t="s">
        <v>621</v>
      </c>
      <c r="R441" s="178" t="s">
        <v>621</v>
      </c>
      <c r="S441" s="178" t="s">
        <v>621</v>
      </c>
      <c r="T441" s="178" t="s">
        <v>620</v>
      </c>
      <c r="U441" s="178" t="s">
        <v>621</v>
      </c>
      <c r="V441" s="178" t="s">
        <v>621</v>
      </c>
      <c r="W441" s="178" t="s">
        <v>623</v>
      </c>
      <c r="X441" s="178" t="s">
        <v>621</v>
      </c>
      <c r="Y441" s="178" t="s">
        <v>622</v>
      </c>
      <c r="Z441" s="178" t="s">
        <v>621</v>
      </c>
      <c r="AA441" s="178" t="s">
        <v>621</v>
      </c>
      <c r="AB441" s="178" t="s">
        <v>621</v>
      </c>
      <c r="AC441" s="178" t="s">
        <v>623</v>
      </c>
      <c r="AD441" s="178" t="s">
        <v>621</v>
      </c>
      <c r="AE441" s="178" t="s">
        <v>621</v>
      </c>
      <c r="AF441" s="178" t="s">
        <v>621</v>
      </c>
      <c r="AG441" s="178" t="s">
        <v>622</v>
      </c>
      <c r="AH441" s="178" t="s">
        <v>622</v>
      </c>
      <c r="AI441" s="178" t="s">
        <v>622</v>
      </c>
      <c r="AJ441" s="178" t="s">
        <v>621</v>
      </c>
      <c r="AK441" s="178" t="s">
        <v>623</v>
      </c>
      <c r="AL441" s="178" t="s">
        <v>621</v>
      </c>
      <c r="AM441" s="178" t="s">
        <v>621</v>
      </c>
      <c r="AN441" s="178" t="s">
        <v>621</v>
      </c>
      <c r="AO441" s="178" t="s">
        <v>622</v>
      </c>
      <c r="AP441" s="178" t="s">
        <v>623</v>
      </c>
      <c r="AQ441" s="178" t="s">
        <v>621</v>
      </c>
      <c r="AR441" s="178" t="s">
        <v>621</v>
      </c>
      <c r="AS441" s="178" t="s">
        <v>623</v>
      </c>
      <c r="AT441" s="178" t="s">
        <v>620</v>
      </c>
      <c r="AU441" s="178" t="s">
        <v>621</v>
      </c>
      <c r="AV441" s="178" t="s">
        <v>623</v>
      </c>
      <c r="AW441" s="178" t="s">
        <v>620</v>
      </c>
      <c r="AX441" s="178" t="s">
        <v>621</v>
      </c>
      <c r="AY441" s="178" t="s">
        <v>620</v>
      </c>
      <c r="AZ441" s="178" t="s">
        <v>621</v>
      </c>
      <c r="BA441" s="178" t="s">
        <v>621</v>
      </c>
      <c r="BC441" s="103">
        <f t="shared" si="36"/>
        <v>32</v>
      </c>
      <c r="BD441" s="103">
        <f t="shared" si="37"/>
        <v>5</v>
      </c>
      <c r="BE441" s="103">
        <f t="shared" si="38"/>
        <v>6</v>
      </c>
      <c r="BF441" s="103">
        <f t="shared" si="39"/>
        <v>7</v>
      </c>
      <c r="BG441" s="103">
        <f t="shared" si="40"/>
        <v>0</v>
      </c>
      <c r="BH441" s="103">
        <f t="shared" si="41"/>
        <v>43</v>
      </c>
    </row>
    <row r="442" spans="1:60" x14ac:dyDescent="0.25">
      <c r="A442" s="100">
        <v>1526</v>
      </c>
      <c r="B442" s="67" t="s">
        <v>443</v>
      </c>
      <c r="C442" s="67" t="s">
        <v>419</v>
      </c>
      <c r="D442" s="178" t="s">
        <v>623</v>
      </c>
      <c r="E442" s="178" t="s">
        <v>621</v>
      </c>
      <c r="F442" s="178" t="s">
        <v>623</v>
      </c>
      <c r="G442" s="178" t="s">
        <v>623</v>
      </c>
      <c r="H442" s="178" t="s">
        <v>623</v>
      </c>
      <c r="I442" s="178" t="s">
        <v>623</v>
      </c>
      <c r="J442" s="178" t="s">
        <v>623</v>
      </c>
      <c r="K442" s="178" t="s">
        <v>623</v>
      </c>
      <c r="L442" s="178" t="s">
        <v>622</v>
      </c>
      <c r="M442" s="178" t="s">
        <v>621</v>
      </c>
      <c r="N442" s="178" t="s">
        <v>621</v>
      </c>
      <c r="O442" s="178" t="s">
        <v>623</v>
      </c>
      <c r="P442" s="178" t="s">
        <v>621</v>
      </c>
      <c r="Q442" s="178" t="s">
        <v>623</v>
      </c>
      <c r="R442" s="178" t="s">
        <v>621</v>
      </c>
      <c r="S442" s="178" t="s">
        <v>621</v>
      </c>
      <c r="T442" s="178" t="s">
        <v>621</v>
      </c>
      <c r="U442" s="178" t="s">
        <v>621</v>
      </c>
      <c r="V442" s="178" t="s">
        <v>621</v>
      </c>
      <c r="W442" s="178" t="s">
        <v>623</v>
      </c>
      <c r="X442" s="178" t="s">
        <v>621</v>
      </c>
      <c r="Y442" s="178" t="s">
        <v>622</v>
      </c>
      <c r="Z442" s="178" t="s">
        <v>623</v>
      </c>
      <c r="AA442" s="178" t="s">
        <v>621</v>
      </c>
      <c r="AB442" s="178" t="s">
        <v>621</v>
      </c>
      <c r="AC442" s="178" t="s">
        <v>621</v>
      </c>
      <c r="AD442" s="178" t="s">
        <v>621</v>
      </c>
      <c r="AE442" s="178" t="s">
        <v>621</v>
      </c>
      <c r="AF442" s="178" t="s">
        <v>621</v>
      </c>
      <c r="AG442" s="178" t="s">
        <v>622</v>
      </c>
      <c r="AH442" s="178" t="s">
        <v>622</v>
      </c>
      <c r="AI442" s="178" t="s">
        <v>622</v>
      </c>
      <c r="AJ442" s="178" t="s">
        <v>621</v>
      </c>
      <c r="AK442" s="178" t="s">
        <v>621</v>
      </c>
      <c r="AL442" s="178" t="s">
        <v>623</v>
      </c>
      <c r="AM442" s="178" t="s">
        <v>621</v>
      </c>
      <c r="AN442" s="178" t="s">
        <v>621</v>
      </c>
      <c r="AO442" s="178" t="s">
        <v>623</v>
      </c>
      <c r="AP442" s="178" t="s">
        <v>621</v>
      </c>
      <c r="AQ442" s="178" t="s">
        <v>621</v>
      </c>
      <c r="AR442" s="178" t="s">
        <v>621</v>
      </c>
      <c r="AS442" s="178" t="s">
        <v>621</v>
      </c>
      <c r="AT442" s="178" t="s">
        <v>623</v>
      </c>
      <c r="AU442" s="178" t="s">
        <v>621</v>
      </c>
      <c r="AV442" s="178" t="s">
        <v>623</v>
      </c>
      <c r="AW442" s="178" t="s">
        <v>623</v>
      </c>
      <c r="AX442" s="178" t="s">
        <v>621</v>
      </c>
      <c r="AY442" s="178" t="s">
        <v>621</v>
      </c>
      <c r="AZ442" s="178" t="s">
        <v>621</v>
      </c>
      <c r="BA442" s="178" t="s">
        <v>621</v>
      </c>
      <c r="BC442" s="103">
        <f t="shared" si="36"/>
        <v>29</v>
      </c>
      <c r="BD442" s="103">
        <f t="shared" si="37"/>
        <v>5</v>
      </c>
      <c r="BE442" s="103">
        <f t="shared" si="38"/>
        <v>0</v>
      </c>
      <c r="BF442" s="103">
        <f t="shared" si="39"/>
        <v>16</v>
      </c>
      <c r="BG442" s="103">
        <f t="shared" si="40"/>
        <v>0</v>
      </c>
      <c r="BH442" s="103">
        <f t="shared" si="41"/>
        <v>34</v>
      </c>
    </row>
    <row r="443" spans="1:60" x14ac:dyDescent="0.25">
      <c r="A443" s="100">
        <v>1527</v>
      </c>
      <c r="B443" s="67" t="s">
        <v>444</v>
      </c>
      <c r="C443" s="67" t="s">
        <v>419</v>
      </c>
      <c r="D443" s="178" t="s">
        <v>621</v>
      </c>
      <c r="E443" s="178" t="s">
        <v>621</v>
      </c>
      <c r="F443" s="178" t="s">
        <v>621</v>
      </c>
      <c r="G443" s="178" t="s">
        <v>621</v>
      </c>
      <c r="H443" s="178" t="s">
        <v>623</v>
      </c>
      <c r="I443" s="178" t="s">
        <v>621</v>
      </c>
      <c r="J443" s="178" t="s">
        <v>623</v>
      </c>
      <c r="K443" s="178" t="s">
        <v>621</v>
      </c>
      <c r="L443" s="178" t="s">
        <v>621</v>
      </c>
      <c r="M443" s="178" t="s">
        <v>621</v>
      </c>
      <c r="N443" s="178" t="s">
        <v>623</v>
      </c>
      <c r="O443" s="178" t="s">
        <v>621</v>
      </c>
      <c r="P443" s="178" t="s">
        <v>621</v>
      </c>
      <c r="Q443" s="178" t="s">
        <v>621</v>
      </c>
      <c r="R443" s="178" t="s">
        <v>621</v>
      </c>
      <c r="S443" s="178" t="s">
        <v>621</v>
      </c>
      <c r="T443" s="178" t="s">
        <v>621</v>
      </c>
      <c r="U443" s="178" t="s">
        <v>621</v>
      </c>
      <c r="V443" s="178" t="s">
        <v>621</v>
      </c>
      <c r="W443" s="178" t="s">
        <v>623</v>
      </c>
      <c r="X443" s="178" t="s">
        <v>621</v>
      </c>
      <c r="Y443" s="178" t="s">
        <v>621</v>
      </c>
      <c r="Z443" s="178" t="s">
        <v>623</v>
      </c>
      <c r="AA443" s="178" t="s">
        <v>621</v>
      </c>
      <c r="AB443" s="178" t="s">
        <v>621</v>
      </c>
      <c r="AC443" s="178" t="s">
        <v>623</v>
      </c>
      <c r="AD443" s="178" t="s">
        <v>621</v>
      </c>
      <c r="AE443" s="178" t="s">
        <v>621</v>
      </c>
      <c r="AF443" s="178" t="s">
        <v>621</v>
      </c>
      <c r="AG443" s="178" t="s">
        <v>621</v>
      </c>
      <c r="AH443" s="178" t="s">
        <v>621</v>
      </c>
      <c r="AI443" s="178" t="s">
        <v>622</v>
      </c>
      <c r="AJ443" s="178" t="s">
        <v>621</v>
      </c>
      <c r="AK443" s="178" t="s">
        <v>621</v>
      </c>
      <c r="AL443" s="178" t="s">
        <v>621</v>
      </c>
      <c r="AM443" s="178" t="s">
        <v>621</v>
      </c>
      <c r="AN443" s="178" t="s">
        <v>621</v>
      </c>
      <c r="AO443" s="178" t="s">
        <v>621</v>
      </c>
      <c r="AP443" s="178" t="s">
        <v>621</v>
      </c>
      <c r="AQ443" s="178" t="s">
        <v>621</v>
      </c>
      <c r="AR443" s="178" t="s">
        <v>621</v>
      </c>
      <c r="AS443" s="178" t="s">
        <v>621</v>
      </c>
      <c r="AT443" s="178" t="s">
        <v>623</v>
      </c>
      <c r="AU443" s="178" t="s">
        <v>621</v>
      </c>
      <c r="AV443" s="178" t="s">
        <v>621</v>
      </c>
      <c r="AW443" s="178" t="s">
        <v>620</v>
      </c>
      <c r="AX443" s="178" t="s">
        <v>621</v>
      </c>
      <c r="AY443" s="178" t="s">
        <v>621</v>
      </c>
      <c r="AZ443" s="178" t="s">
        <v>621</v>
      </c>
      <c r="BA443" s="178" t="s">
        <v>621</v>
      </c>
      <c r="BC443" s="103">
        <f t="shared" si="36"/>
        <v>41</v>
      </c>
      <c r="BD443" s="103">
        <f t="shared" si="37"/>
        <v>1</v>
      </c>
      <c r="BE443" s="103">
        <f t="shared" si="38"/>
        <v>1</v>
      </c>
      <c r="BF443" s="103">
        <f t="shared" si="39"/>
        <v>7</v>
      </c>
      <c r="BG443" s="103">
        <f t="shared" si="40"/>
        <v>0</v>
      </c>
      <c r="BH443" s="103">
        <f t="shared" si="41"/>
        <v>43</v>
      </c>
    </row>
    <row r="444" spans="1:60" x14ac:dyDescent="0.25">
      <c r="A444" s="100">
        <v>1528</v>
      </c>
      <c r="B444" s="67" t="s">
        <v>445</v>
      </c>
      <c r="C444" s="67" t="s">
        <v>419</v>
      </c>
      <c r="D444" s="178" t="s">
        <v>621</v>
      </c>
      <c r="E444" s="178" t="s">
        <v>621</v>
      </c>
      <c r="F444" s="178" t="s">
        <v>621</v>
      </c>
      <c r="G444" s="178" t="s">
        <v>620</v>
      </c>
      <c r="H444" s="178" t="s">
        <v>623</v>
      </c>
      <c r="I444" s="178" t="s">
        <v>621</v>
      </c>
      <c r="J444" s="178" t="s">
        <v>621</v>
      </c>
      <c r="K444" s="178" t="s">
        <v>621</v>
      </c>
      <c r="L444" s="178" t="s">
        <v>621</v>
      </c>
      <c r="M444" s="178" t="s">
        <v>621</v>
      </c>
      <c r="N444" s="178" t="s">
        <v>621</v>
      </c>
      <c r="O444" s="178" t="s">
        <v>622</v>
      </c>
      <c r="P444" s="178" t="s">
        <v>621</v>
      </c>
      <c r="Q444" s="178" t="s">
        <v>621</v>
      </c>
      <c r="R444" s="178" t="s">
        <v>621</v>
      </c>
      <c r="S444" s="178" t="s">
        <v>623</v>
      </c>
      <c r="T444" s="178" t="s">
        <v>621</v>
      </c>
      <c r="U444" s="178" t="s">
        <v>621</v>
      </c>
      <c r="V444" s="178" t="s">
        <v>623</v>
      </c>
      <c r="W444" s="178" t="s">
        <v>623</v>
      </c>
      <c r="X444" s="178" t="s">
        <v>621</v>
      </c>
      <c r="Y444" s="178" t="s">
        <v>622</v>
      </c>
      <c r="Z444" s="178" t="s">
        <v>621</v>
      </c>
      <c r="AA444" s="178" t="s">
        <v>621</v>
      </c>
      <c r="AB444" s="178" t="s">
        <v>621</v>
      </c>
      <c r="AC444" s="178" t="s">
        <v>623</v>
      </c>
      <c r="AD444" s="178" t="s">
        <v>623</v>
      </c>
      <c r="AE444" s="178" t="s">
        <v>621</v>
      </c>
      <c r="AF444" s="178" t="s">
        <v>621</v>
      </c>
      <c r="AG444" s="178" t="s">
        <v>621</v>
      </c>
      <c r="AH444" s="178" t="s">
        <v>621</v>
      </c>
      <c r="AI444" s="178" t="s">
        <v>621</v>
      </c>
      <c r="AJ444" s="178" t="s">
        <v>621</v>
      </c>
      <c r="AK444" s="178" t="s">
        <v>621</v>
      </c>
      <c r="AL444" s="178" t="s">
        <v>621</v>
      </c>
      <c r="AM444" s="178" t="s">
        <v>621</v>
      </c>
      <c r="AN444" s="178" t="s">
        <v>621</v>
      </c>
      <c r="AO444" s="178" t="s">
        <v>623</v>
      </c>
      <c r="AP444" s="178" t="s">
        <v>621</v>
      </c>
      <c r="AQ444" s="178" t="s">
        <v>621</v>
      </c>
      <c r="AR444" s="178" t="s">
        <v>621</v>
      </c>
      <c r="AS444" s="178" t="s">
        <v>623</v>
      </c>
      <c r="AT444" s="178" t="s">
        <v>623</v>
      </c>
      <c r="AU444" s="178" t="s">
        <v>621</v>
      </c>
      <c r="AV444" s="178" t="s">
        <v>621</v>
      </c>
      <c r="AW444" s="178" t="s">
        <v>621</v>
      </c>
      <c r="AX444" s="178" t="s">
        <v>621</v>
      </c>
      <c r="AY444" s="178" t="s">
        <v>621</v>
      </c>
      <c r="AZ444" s="178" t="s">
        <v>622</v>
      </c>
      <c r="BA444" s="178" t="s">
        <v>621</v>
      </c>
      <c r="BC444" s="103">
        <f t="shared" si="36"/>
        <v>37</v>
      </c>
      <c r="BD444" s="103">
        <f t="shared" si="37"/>
        <v>3</v>
      </c>
      <c r="BE444" s="103">
        <f t="shared" si="38"/>
        <v>1</v>
      </c>
      <c r="BF444" s="103">
        <f t="shared" si="39"/>
        <v>9</v>
      </c>
      <c r="BG444" s="103">
        <f t="shared" si="40"/>
        <v>0</v>
      </c>
      <c r="BH444" s="103">
        <f t="shared" si="41"/>
        <v>41</v>
      </c>
    </row>
    <row r="445" spans="1:60" x14ac:dyDescent="0.25">
      <c r="A445" s="100">
        <v>1529</v>
      </c>
      <c r="B445" s="67" t="s">
        <v>446</v>
      </c>
      <c r="C445" s="67" t="s">
        <v>419</v>
      </c>
      <c r="D445" s="178" t="s">
        <v>621</v>
      </c>
      <c r="E445" s="178" t="s">
        <v>621</v>
      </c>
      <c r="F445" s="178" t="s">
        <v>621</v>
      </c>
      <c r="G445" s="178" t="s">
        <v>621</v>
      </c>
      <c r="H445" s="178" t="s">
        <v>621</v>
      </c>
      <c r="I445" s="178" t="s">
        <v>621</v>
      </c>
      <c r="J445" s="178" t="s">
        <v>623</v>
      </c>
      <c r="K445" s="178" t="s">
        <v>621</v>
      </c>
      <c r="L445" s="178" t="s">
        <v>621</v>
      </c>
      <c r="M445" s="178" t="s">
        <v>621</v>
      </c>
      <c r="N445" s="178" t="s">
        <v>621</v>
      </c>
      <c r="O445" s="178" t="s">
        <v>621</v>
      </c>
      <c r="P445" s="178" t="s">
        <v>620</v>
      </c>
      <c r="Q445" s="178" t="s">
        <v>621</v>
      </c>
      <c r="R445" s="178" t="s">
        <v>621</v>
      </c>
      <c r="S445" s="178" t="s">
        <v>621</v>
      </c>
      <c r="T445" s="178" t="s">
        <v>621</v>
      </c>
      <c r="U445" s="178" t="s">
        <v>621</v>
      </c>
      <c r="V445" s="178" t="s">
        <v>621</v>
      </c>
      <c r="W445" s="178" t="s">
        <v>621</v>
      </c>
      <c r="X445" s="178" t="s">
        <v>621</v>
      </c>
      <c r="Y445" s="178" t="s">
        <v>622</v>
      </c>
      <c r="Z445" s="178" t="s">
        <v>621</v>
      </c>
      <c r="AA445" s="178" t="s">
        <v>621</v>
      </c>
      <c r="AB445" s="178" t="s">
        <v>621</v>
      </c>
      <c r="AC445" s="178" t="s">
        <v>623</v>
      </c>
      <c r="AD445" s="178" t="s">
        <v>621</v>
      </c>
      <c r="AE445" s="178" t="s">
        <v>621</v>
      </c>
      <c r="AF445" s="178" t="s">
        <v>621</v>
      </c>
      <c r="AG445" s="178" t="s">
        <v>622</v>
      </c>
      <c r="AH445" s="178" t="s">
        <v>622</v>
      </c>
      <c r="AI445" s="178" t="s">
        <v>622</v>
      </c>
      <c r="AJ445" s="178" t="s">
        <v>621</v>
      </c>
      <c r="AK445" s="178" t="s">
        <v>621</v>
      </c>
      <c r="AL445" s="178" t="s">
        <v>621</v>
      </c>
      <c r="AM445" s="178" t="s">
        <v>621</v>
      </c>
      <c r="AN445" s="178" t="s">
        <v>621</v>
      </c>
      <c r="AO445" s="178" t="s">
        <v>623</v>
      </c>
      <c r="AP445" s="178" t="s">
        <v>621</v>
      </c>
      <c r="AQ445" s="178" t="s">
        <v>621</v>
      </c>
      <c r="AR445" s="178" t="s">
        <v>621</v>
      </c>
      <c r="AS445" s="178" t="s">
        <v>623</v>
      </c>
      <c r="AT445" s="178" t="s">
        <v>621</v>
      </c>
      <c r="AU445" s="178" t="s">
        <v>621</v>
      </c>
      <c r="AV445" s="178" t="s">
        <v>621</v>
      </c>
      <c r="AW445" s="178" t="s">
        <v>621</v>
      </c>
      <c r="AX445" s="178" t="s">
        <v>620</v>
      </c>
      <c r="AY445" s="178" t="s">
        <v>621</v>
      </c>
      <c r="AZ445" s="178" t="s">
        <v>622</v>
      </c>
      <c r="BA445" s="178" t="s">
        <v>622</v>
      </c>
      <c r="BC445" s="103">
        <f t="shared" si="36"/>
        <v>38</v>
      </c>
      <c r="BD445" s="103">
        <f t="shared" si="37"/>
        <v>6</v>
      </c>
      <c r="BE445" s="103">
        <f t="shared" si="38"/>
        <v>2</v>
      </c>
      <c r="BF445" s="103">
        <f t="shared" si="39"/>
        <v>4</v>
      </c>
      <c r="BG445" s="103">
        <f t="shared" si="40"/>
        <v>0</v>
      </c>
      <c r="BH445" s="103">
        <f t="shared" si="41"/>
        <v>46</v>
      </c>
    </row>
    <row r="446" spans="1:60" x14ac:dyDescent="0.25">
      <c r="A446" s="100">
        <v>1530</v>
      </c>
      <c r="B446" s="67" t="s">
        <v>447</v>
      </c>
      <c r="C446" s="67" t="s">
        <v>419</v>
      </c>
      <c r="D446" s="178" t="s">
        <v>621</v>
      </c>
      <c r="E446" s="178" t="s">
        <v>621</v>
      </c>
      <c r="F446" s="178" t="s">
        <v>621</v>
      </c>
      <c r="G446" s="178" t="s">
        <v>621</v>
      </c>
      <c r="H446" s="178" t="s">
        <v>621</v>
      </c>
      <c r="I446" s="178" t="s">
        <v>621</v>
      </c>
      <c r="J446" s="178" t="s">
        <v>621</v>
      </c>
      <c r="K446" s="178" t="s">
        <v>621</v>
      </c>
      <c r="L446" s="178" t="s">
        <v>622</v>
      </c>
      <c r="M446" s="178" t="s">
        <v>623</v>
      </c>
      <c r="N446" s="178" t="s">
        <v>621</v>
      </c>
      <c r="O446" s="178" t="s">
        <v>621</v>
      </c>
      <c r="P446" s="178" t="s">
        <v>621</v>
      </c>
      <c r="Q446" s="178" t="s">
        <v>623</v>
      </c>
      <c r="R446" s="178" t="s">
        <v>621</v>
      </c>
      <c r="S446" s="178" t="s">
        <v>621</v>
      </c>
      <c r="T446" s="178" t="s">
        <v>623</v>
      </c>
      <c r="U446" s="178" t="s">
        <v>621</v>
      </c>
      <c r="V446" s="178" t="s">
        <v>621</v>
      </c>
      <c r="W446" s="178" t="s">
        <v>623</v>
      </c>
      <c r="X446" s="178" t="s">
        <v>623</v>
      </c>
      <c r="Y446" s="178" t="s">
        <v>622</v>
      </c>
      <c r="Z446" s="178" t="s">
        <v>621</v>
      </c>
      <c r="AA446" s="178" t="s">
        <v>621</v>
      </c>
      <c r="AB446" s="178" t="s">
        <v>621</v>
      </c>
      <c r="AC446" s="178" t="s">
        <v>621</v>
      </c>
      <c r="AD446" s="178" t="s">
        <v>623</v>
      </c>
      <c r="AE446" s="178" t="s">
        <v>621</v>
      </c>
      <c r="AF446" s="178" t="s">
        <v>621</v>
      </c>
      <c r="AG446" s="178" t="s">
        <v>621</v>
      </c>
      <c r="AH446" s="178" t="s">
        <v>621</v>
      </c>
      <c r="AI446" s="178" t="s">
        <v>622</v>
      </c>
      <c r="AJ446" s="178" t="s">
        <v>621</v>
      </c>
      <c r="AK446" s="178" t="s">
        <v>623</v>
      </c>
      <c r="AL446" s="178" t="s">
        <v>621</v>
      </c>
      <c r="AM446" s="178" t="s">
        <v>621</v>
      </c>
      <c r="AN446" s="178" t="s">
        <v>621</v>
      </c>
      <c r="AO446" s="178" t="s">
        <v>623</v>
      </c>
      <c r="AP446" s="178" t="s">
        <v>621</v>
      </c>
      <c r="AQ446" s="178" t="s">
        <v>621</v>
      </c>
      <c r="AR446" s="178" t="s">
        <v>621</v>
      </c>
      <c r="AS446" s="178" t="s">
        <v>621</v>
      </c>
      <c r="AT446" s="178" t="s">
        <v>620</v>
      </c>
      <c r="AU446" s="178" t="s">
        <v>621</v>
      </c>
      <c r="AV446" s="178" t="s">
        <v>623</v>
      </c>
      <c r="AW446" s="178" t="s">
        <v>622</v>
      </c>
      <c r="AX446" s="178" t="s">
        <v>621</v>
      </c>
      <c r="AY446" s="178" t="s">
        <v>621</v>
      </c>
      <c r="AZ446" s="178" t="s">
        <v>621</v>
      </c>
      <c r="BA446" s="178" t="s">
        <v>621</v>
      </c>
      <c r="BC446" s="103">
        <f t="shared" si="36"/>
        <v>36</v>
      </c>
      <c r="BD446" s="103">
        <f t="shared" si="37"/>
        <v>4</v>
      </c>
      <c r="BE446" s="103">
        <f t="shared" si="38"/>
        <v>1</v>
      </c>
      <c r="BF446" s="103">
        <f t="shared" si="39"/>
        <v>9</v>
      </c>
      <c r="BG446" s="103">
        <f t="shared" si="40"/>
        <v>0</v>
      </c>
      <c r="BH446" s="103">
        <f t="shared" si="41"/>
        <v>41</v>
      </c>
    </row>
    <row r="447" spans="1:60" x14ac:dyDescent="0.25">
      <c r="A447" s="100">
        <v>1531</v>
      </c>
      <c r="B447" s="67" t="s">
        <v>448</v>
      </c>
      <c r="C447" s="67" t="s">
        <v>419</v>
      </c>
      <c r="D447" s="178" t="s">
        <v>621</v>
      </c>
      <c r="E447" s="178" t="s">
        <v>621</v>
      </c>
      <c r="F447" s="178" t="s">
        <v>621</v>
      </c>
      <c r="G447" s="178" t="s">
        <v>621</v>
      </c>
      <c r="H447" s="178" t="s">
        <v>623</v>
      </c>
      <c r="I447" s="178" t="s">
        <v>621</v>
      </c>
      <c r="J447" s="178" t="s">
        <v>623</v>
      </c>
      <c r="K447" s="178" t="s">
        <v>621</v>
      </c>
      <c r="L447" s="178" t="s">
        <v>622</v>
      </c>
      <c r="M447" s="178" t="s">
        <v>621</v>
      </c>
      <c r="N447" s="178" t="s">
        <v>621</v>
      </c>
      <c r="O447" s="178" t="s">
        <v>621</v>
      </c>
      <c r="P447" s="178" t="s">
        <v>621</v>
      </c>
      <c r="Q447" s="178" t="s">
        <v>621</v>
      </c>
      <c r="R447" s="178" t="s">
        <v>621</v>
      </c>
      <c r="S447" s="178" t="s">
        <v>621</v>
      </c>
      <c r="T447" s="178" t="s">
        <v>620</v>
      </c>
      <c r="U447" s="178" t="s">
        <v>621</v>
      </c>
      <c r="V447" s="178" t="s">
        <v>621</v>
      </c>
      <c r="W447" s="178" t="s">
        <v>621</v>
      </c>
      <c r="X447" s="178" t="s">
        <v>621</v>
      </c>
      <c r="Y447" s="178" t="s">
        <v>622</v>
      </c>
      <c r="Z447" s="178" t="s">
        <v>621</v>
      </c>
      <c r="AA447" s="178" t="s">
        <v>621</v>
      </c>
      <c r="AB447" s="178" t="s">
        <v>621</v>
      </c>
      <c r="AC447" s="178" t="s">
        <v>623</v>
      </c>
      <c r="AD447" s="178" t="s">
        <v>623</v>
      </c>
      <c r="AE447" s="178" t="s">
        <v>621</v>
      </c>
      <c r="AF447" s="178" t="s">
        <v>621</v>
      </c>
      <c r="AG447" s="178" t="s">
        <v>623</v>
      </c>
      <c r="AH447" s="178" t="s">
        <v>622</v>
      </c>
      <c r="AI447" s="178" t="s">
        <v>621</v>
      </c>
      <c r="AJ447" s="178" t="s">
        <v>621</v>
      </c>
      <c r="AK447" s="178" t="s">
        <v>621</v>
      </c>
      <c r="AL447" s="178" t="s">
        <v>621</v>
      </c>
      <c r="AM447" s="178" t="s">
        <v>621</v>
      </c>
      <c r="AN447" s="178" t="s">
        <v>621</v>
      </c>
      <c r="AO447" s="178" t="s">
        <v>623</v>
      </c>
      <c r="AP447" s="178" t="s">
        <v>621</v>
      </c>
      <c r="AQ447" s="178" t="s">
        <v>621</v>
      </c>
      <c r="AR447" s="178" t="s">
        <v>621</v>
      </c>
      <c r="AS447" s="178" t="s">
        <v>623</v>
      </c>
      <c r="AT447" s="178" t="s">
        <v>623</v>
      </c>
      <c r="AU447" s="178" t="s">
        <v>623</v>
      </c>
      <c r="AV447" s="178" t="s">
        <v>621</v>
      </c>
      <c r="AW447" s="178" t="s">
        <v>620</v>
      </c>
      <c r="AX447" s="178" t="s">
        <v>620</v>
      </c>
      <c r="AY447" s="178" t="s">
        <v>620</v>
      </c>
      <c r="AZ447" s="178" t="s">
        <v>622</v>
      </c>
      <c r="BA447" s="178" t="s">
        <v>621</v>
      </c>
      <c r="BC447" s="103">
        <f t="shared" si="36"/>
        <v>33</v>
      </c>
      <c r="BD447" s="103">
        <f t="shared" si="37"/>
        <v>4</v>
      </c>
      <c r="BE447" s="103">
        <f t="shared" si="38"/>
        <v>4</v>
      </c>
      <c r="BF447" s="103">
        <f t="shared" si="39"/>
        <v>9</v>
      </c>
      <c r="BG447" s="103">
        <f t="shared" si="40"/>
        <v>0</v>
      </c>
      <c r="BH447" s="103">
        <f t="shared" si="41"/>
        <v>41</v>
      </c>
    </row>
    <row r="448" spans="1:60" x14ac:dyDescent="0.25">
      <c r="A448" s="100">
        <v>1532</v>
      </c>
      <c r="B448" s="67" t="s">
        <v>450</v>
      </c>
      <c r="C448" s="67" t="s">
        <v>419</v>
      </c>
      <c r="D448" s="178" t="s">
        <v>621</v>
      </c>
      <c r="E448" s="178" t="s">
        <v>621</v>
      </c>
      <c r="F448" s="178" t="s">
        <v>621</v>
      </c>
      <c r="G448" s="178" t="s">
        <v>621</v>
      </c>
      <c r="H448" s="178" t="s">
        <v>623</v>
      </c>
      <c r="I448" s="178" t="s">
        <v>621</v>
      </c>
      <c r="J448" s="178" t="s">
        <v>621</v>
      </c>
      <c r="K448" s="178" t="s">
        <v>621</v>
      </c>
      <c r="L448" s="178" t="s">
        <v>621</v>
      </c>
      <c r="M448" s="178" t="s">
        <v>621</v>
      </c>
      <c r="N448" s="178" t="s">
        <v>621</v>
      </c>
      <c r="O448" s="178" t="s">
        <v>621</v>
      </c>
      <c r="P448" s="178" t="s">
        <v>621</v>
      </c>
      <c r="Q448" s="178" t="s">
        <v>621</v>
      </c>
      <c r="R448" s="178" t="s">
        <v>623</v>
      </c>
      <c r="S448" s="178" t="s">
        <v>621</v>
      </c>
      <c r="T448" s="178" t="s">
        <v>621</v>
      </c>
      <c r="U448" s="178" t="s">
        <v>621</v>
      </c>
      <c r="V448" s="178" t="s">
        <v>621</v>
      </c>
      <c r="W448" s="178" t="s">
        <v>623</v>
      </c>
      <c r="X448" s="178" t="s">
        <v>621</v>
      </c>
      <c r="Y448" s="178" t="s">
        <v>622</v>
      </c>
      <c r="Z448" s="178" t="s">
        <v>621</v>
      </c>
      <c r="AA448" s="178" t="s">
        <v>621</v>
      </c>
      <c r="AB448" s="178" t="s">
        <v>621</v>
      </c>
      <c r="AC448" s="178" t="s">
        <v>621</v>
      </c>
      <c r="AD448" s="178" t="s">
        <v>621</v>
      </c>
      <c r="AE448" s="178" t="s">
        <v>621</v>
      </c>
      <c r="AF448" s="178" t="s">
        <v>623</v>
      </c>
      <c r="AG448" s="178" t="s">
        <v>622</v>
      </c>
      <c r="AH448" s="178" t="s">
        <v>622</v>
      </c>
      <c r="AI448" s="178" t="s">
        <v>622</v>
      </c>
      <c r="AJ448" s="178" t="s">
        <v>621</v>
      </c>
      <c r="AK448" s="178" t="s">
        <v>621</v>
      </c>
      <c r="AL448" s="178" t="s">
        <v>621</v>
      </c>
      <c r="AM448" s="178" t="s">
        <v>621</v>
      </c>
      <c r="AN448" s="178" t="s">
        <v>621</v>
      </c>
      <c r="AO448" s="178" t="s">
        <v>621</v>
      </c>
      <c r="AP448" s="178" t="s">
        <v>621</v>
      </c>
      <c r="AQ448" s="178" t="s">
        <v>621</v>
      </c>
      <c r="AR448" s="178" t="s">
        <v>621</v>
      </c>
      <c r="AS448" s="178" t="s">
        <v>621</v>
      </c>
      <c r="AT448" s="178" t="s">
        <v>621</v>
      </c>
      <c r="AU448" s="178" t="s">
        <v>621</v>
      </c>
      <c r="AV448" s="178" t="s">
        <v>621</v>
      </c>
      <c r="AW448" s="178" t="s">
        <v>621</v>
      </c>
      <c r="AX448" s="178" t="s">
        <v>621</v>
      </c>
      <c r="AY448" s="178" t="s">
        <v>621</v>
      </c>
      <c r="AZ448" s="178" t="s">
        <v>622</v>
      </c>
      <c r="BA448" s="178" t="s">
        <v>621</v>
      </c>
      <c r="BC448" s="103">
        <f t="shared" si="36"/>
        <v>41</v>
      </c>
      <c r="BD448" s="103">
        <f t="shared" si="37"/>
        <v>5</v>
      </c>
      <c r="BE448" s="103">
        <f t="shared" si="38"/>
        <v>0</v>
      </c>
      <c r="BF448" s="103">
        <f t="shared" si="39"/>
        <v>4</v>
      </c>
      <c r="BG448" s="103">
        <f t="shared" si="40"/>
        <v>0</v>
      </c>
      <c r="BH448" s="103">
        <f t="shared" si="41"/>
        <v>46</v>
      </c>
    </row>
    <row r="449" spans="1:60" x14ac:dyDescent="0.25">
      <c r="A449" s="100">
        <v>1533</v>
      </c>
      <c r="B449" s="67" t="s">
        <v>420</v>
      </c>
      <c r="C449" s="67" t="s">
        <v>419</v>
      </c>
      <c r="D449" s="178" t="s">
        <v>621</v>
      </c>
      <c r="E449" s="178" t="s">
        <v>621</v>
      </c>
      <c r="F449" s="178" t="s">
        <v>621</v>
      </c>
      <c r="G449" s="178" t="s">
        <v>621</v>
      </c>
      <c r="H449" s="178" t="s">
        <v>621</v>
      </c>
      <c r="I449" s="178" t="s">
        <v>621</v>
      </c>
      <c r="J449" s="178" t="s">
        <v>621</v>
      </c>
      <c r="K449" s="178" t="s">
        <v>621</v>
      </c>
      <c r="L449" s="178" t="s">
        <v>621</v>
      </c>
      <c r="M449" s="178" t="s">
        <v>621</v>
      </c>
      <c r="N449" s="178" t="s">
        <v>621</v>
      </c>
      <c r="O449" s="178" t="s">
        <v>621</v>
      </c>
      <c r="P449" s="178" t="s">
        <v>621</v>
      </c>
      <c r="Q449" s="178" t="s">
        <v>621</v>
      </c>
      <c r="R449" s="178" t="s">
        <v>621</v>
      </c>
      <c r="S449" s="178" t="s">
        <v>621</v>
      </c>
      <c r="T449" s="178" t="s">
        <v>621</v>
      </c>
      <c r="U449" s="178" t="s">
        <v>621</v>
      </c>
      <c r="V449" s="178" t="s">
        <v>621</v>
      </c>
      <c r="W449" s="178" t="s">
        <v>623</v>
      </c>
      <c r="X449" s="178" t="s">
        <v>621</v>
      </c>
      <c r="Y449" s="178" t="s">
        <v>622</v>
      </c>
      <c r="Z449" s="178" t="s">
        <v>621</v>
      </c>
      <c r="AA449" s="178" t="s">
        <v>621</v>
      </c>
      <c r="AB449" s="178" t="s">
        <v>621</v>
      </c>
      <c r="AC449" s="178" t="s">
        <v>1575</v>
      </c>
      <c r="AD449" s="178" t="s">
        <v>623</v>
      </c>
      <c r="AE449" s="178" t="s">
        <v>621</v>
      </c>
      <c r="AF449" s="178" t="s">
        <v>621</v>
      </c>
      <c r="AG449" s="178" t="s">
        <v>622</v>
      </c>
      <c r="AH449" s="178" t="s">
        <v>622</v>
      </c>
      <c r="AI449" s="178" t="s">
        <v>622</v>
      </c>
      <c r="AJ449" s="178" t="s">
        <v>621</v>
      </c>
      <c r="AK449" s="178" t="s">
        <v>623</v>
      </c>
      <c r="AL449" s="178" t="s">
        <v>621</v>
      </c>
      <c r="AM449" s="178" t="s">
        <v>621</v>
      </c>
      <c r="AN449" s="178" t="s">
        <v>621</v>
      </c>
      <c r="AO449" s="178" t="s">
        <v>621</v>
      </c>
      <c r="AP449" s="178" t="s">
        <v>621</v>
      </c>
      <c r="AQ449" s="178" t="s">
        <v>621</v>
      </c>
      <c r="AR449" s="178" t="s">
        <v>621</v>
      </c>
      <c r="AS449" s="178" t="s">
        <v>621</v>
      </c>
      <c r="AT449" s="178" t="s">
        <v>623</v>
      </c>
      <c r="AU449" s="178" t="s">
        <v>621</v>
      </c>
      <c r="AV449" s="178" t="s">
        <v>623</v>
      </c>
      <c r="AW449" s="178" t="s">
        <v>623</v>
      </c>
      <c r="AX449" s="178" t="s">
        <v>621</v>
      </c>
      <c r="AY449" s="178" t="s">
        <v>621</v>
      </c>
      <c r="AZ449" s="178" t="s">
        <v>622</v>
      </c>
      <c r="BA449" s="178" t="s">
        <v>620</v>
      </c>
      <c r="BC449" s="103">
        <f t="shared" si="36"/>
        <v>37</v>
      </c>
      <c r="BD449" s="103">
        <f t="shared" si="37"/>
        <v>5</v>
      </c>
      <c r="BE449" s="103">
        <f t="shared" si="38"/>
        <v>1</v>
      </c>
      <c r="BF449" s="103">
        <f t="shared" si="39"/>
        <v>6</v>
      </c>
      <c r="BG449" s="103">
        <f t="shared" si="40"/>
        <v>1</v>
      </c>
      <c r="BH449" s="103">
        <f t="shared" si="41"/>
        <v>43</v>
      </c>
    </row>
    <row r="450" spans="1:60" x14ac:dyDescent="0.25">
      <c r="A450" s="100">
        <v>1601</v>
      </c>
      <c r="B450" s="67" t="s">
        <v>451</v>
      </c>
      <c r="C450" s="67" t="s">
        <v>452</v>
      </c>
      <c r="D450" s="178" t="s">
        <v>621</v>
      </c>
      <c r="E450" s="178" t="s">
        <v>621</v>
      </c>
      <c r="F450" s="178" t="s">
        <v>621</v>
      </c>
      <c r="G450" s="178" t="s">
        <v>621</v>
      </c>
      <c r="H450" s="178" t="s">
        <v>621</v>
      </c>
      <c r="I450" s="178" t="s">
        <v>621</v>
      </c>
      <c r="J450" s="178" t="s">
        <v>623</v>
      </c>
      <c r="K450" s="178" t="s">
        <v>621</v>
      </c>
      <c r="L450" s="178" t="s">
        <v>621</v>
      </c>
      <c r="M450" s="178" t="s">
        <v>621</v>
      </c>
      <c r="N450" s="178" t="s">
        <v>621</v>
      </c>
      <c r="O450" s="178" t="s">
        <v>621</v>
      </c>
      <c r="P450" s="178" t="s">
        <v>621</v>
      </c>
      <c r="Q450" s="178" t="s">
        <v>621</v>
      </c>
      <c r="R450" s="178" t="s">
        <v>621</v>
      </c>
      <c r="S450" s="178" t="s">
        <v>621</v>
      </c>
      <c r="T450" s="178" t="s">
        <v>621</v>
      </c>
      <c r="U450" s="178" t="s">
        <v>621</v>
      </c>
      <c r="V450" s="178" t="s">
        <v>621</v>
      </c>
      <c r="W450" s="178" t="s">
        <v>623</v>
      </c>
      <c r="X450" s="178" t="s">
        <v>621</v>
      </c>
      <c r="Y450" s="178" t="s">
        <v>622</v>
      </c>
      <c r="Z450" s="178" t="s">
        <v>621</v>
      </c>
      <c r="AA450" s="178" t="s">
        <v>621</v>
      </c>
      <c r="AB450" s="178" t="s">
        <v>621</v>
      </c>
      <c r="AC450" s="178" t="s">
        <v>621</v>
      </c>
      <c r="AD450" s="178" t="s">
        <v>621</v>
      </c>
      <c r="AE450" s="178" t="s">
        <v>621</v>
      </c>
      <c r="AF450" s="178" t="s">
        <v>621</v>
      </c>
      <c r="AG450" s="178" t="s">
        <v>621</v>
      </c>
      <c r="AH450" s="178" t="s">
        <v>621</v>
      </c>
      <c r="AI450" s="178" t="s">
        <v>621</v>
      </c>
      <c r="AJ450" s="178" t="s">
        <v>621</v>
      </c>
      <c r="AK450" s="178" t="s">
        <v>621</v>
      </c>
      <c r="AL450" s="178" t="s">
        <v>621</v>
      </c>
      <c r="AM450" s="178" t="s">
        <v>621</v>
      </c>
      <c r="AN450" s="178" t="s">
        <v>621</v>
      </c>
      <c r="AO450" s="178" t="s">
        <v>621</v>
      </c>
      <c r="AP450" s="178" t="s">
        <v>621</v>
      </c>
      <c r="AQ450" s="178" t="s">
        <v>621</v>
      </c>
      <c r="AR450" s="178" t="s">
        <v>621</v>
      </c>
      <c r="AS450" s="178" t="s">
        <v>621</v>
      </c>
      <c r="AT450" s="178" t="s">
        <v>623</v>
      </c>
      <c r="AU450" s="178" t="s">
        <v>621</v>
      </c>
      <c r="AV450" s="178" t="s">
        <v>623</v>
      </c>
      <c r="AW450" s="178" t="s">
        <v>621</v>
      </c>
      <c r="AX450" s="178" t="s">
        <v>621</v>
      </c>
      <c r="AY450" s="178" t="s">
        <v>621</v>
      </c>
      <c r="AZ450" s="178" t="s">
        <v>622</v>
      </c>
      <c r="BA450" s="178" t="s">
        <v>621</v>
      </c>
      <c r="BC450" s="103">
        <f t="shared" si="36"/>
        <v>44</v>
      </c>
      <c r="BD450" s="103">
        <f t="shared" si="37"/>
        <v>2</v>
      </c>
      <c r="BE450" s="103">
        <f t="shared" si="38"/>
        <v>0</v>
      </c>
      <c r="BF450" s="103">
        <f t="shared" si="39"/>
        <v>4</v>
      </c>
      <c r="BG450" s="103">
        <f t="shared" si="40"/>
        <v>0</v>
      </c>
      <c r="BH450" s="103">
        <f t="shared" si="41"/>
        <v>46</v>
      </c>
    </row>
    <row r="451" spans="1:60" x14ac:dyDescent="0.25">
      <c r="A451" s="100">
        <v>1602</v>
      </c>
      <c r="B451" s="67" t="s">
        <v>453</v>
      </c>
      <c r="C451" s="67" t="s">
        <v>452</v>
      </c>
      <c r="D451" s="178" t="s">
        <v>621</v>
      </c>
      <c r="E451" s="178" t="s">
        <v>621</v>
      </c>
      <c r="F451" s="178" t="s">
        <v>621</v>
      </c>
      <c r="G451" s="178" t="s">
        <v>621</v>
      </c>
      <c r="H451" s="178" t="s">
        <v>623</v>
      </c>
      <c r="I451" s="178" t="s">
        <v>621</v>
      </c>
      <c r="J451" s="178" t="s">
        <v>623</v>
      </c>
      <c r="K451" s="178" t="s">
        <v>621</v>
      </c>
      <c r="L451" s="178" t="s">
        <v>621</v>
      </c>
      <c r="M451" s="178" t="s">
        <v>621</v>
      </c>
      <c r="N451" s="178" t="s">
        <v>621</v>
      </c>
      <c r="O451" s="178" t="s">
        <v>621</v>
      </c>
      <c r="P451" s="178" t="s">
        <v>621</v>
      </c>
      <c r="Q451" s="178" t="s">
        <v>621</v>
      </c>
      <c r="R451" s="178" t="s">
        <v>623</v>
      </c>
      <c r="S451" s="178" t="s">
        <v>621</v>
      </c>
      <c r="T451" s="178" t="s">
        <v>621</v>
      </c>
      <c r="U451" s="178" t="s">
        <v>621</v>
      </c>
      <c r="V451" s="178" t="s">
        <v>621</v>
      </c>
      <c r="W451" s="178" t="s">
        <v>623</v>
      </c>
      <c r="X451" s="178" t="s">
        <v>621</v>
      </c>
      <c r="Y451" s="178" t="s">
        <v>621</v>
      </c>
      <c r="Z451" s="178" t="s">
        <v>621</v>
      </c>
      <c r="AA451" s="178" t="s">
        <v>621</v>
      </c>
      <c r="AB451" s="178" t="s">
        <v>621</v>
      </c>
      <c r="AC451" s="178" t="s">
        <v>621</v>
      </c>
      <c r="AD451" s="178" t="s">
        <v>623</v>
      </c>
      <c r="AE451" s="178" t="s">
        <v>621</v>
      </c>
      <c r="AF451" s="178" t="s">
        <v>621</v>
      </c>
      <c r="AG451" s="178" t="s">
        <v>621</v>
      </c>
      <c r="AH451" s="178" t="s">
        <v>621</v>
      </c>
      <c r="AI451" s="178" t="s">
        <v>621</v>
      </c>
      <c r="AJ451" s="178" t="s">
        <v>621</v>
      </c>
      <c r="AK451" s="178" t="s">
        <v>621</v>
      </c>
      <c r="AL451" s="178" t="s">
        <v>621</v>
      </c>
      <c r="AM451" s="178" t="s">
        <v>621</v>
      </c>
      <c r="AN451" s="178" t="s">
        <v>621</v>
      </c>
      <c r="AO451" s="178" t="s">
        <v>621</v>
      </c>
      <c r="AP451" s="178" t="s">
        <v>621</v>
      </c>
      <c r="AQ451" s="178" t="s">
        <v>621</v>
      </c>
      <c r="AR451" s="178" t="s">
        <v>621</v>
      </c>
      <c r="AS451" s="178" t="s">
        <v>621</v>
      </c>
      <c r="AT451" s="178" t="s">
        <v>621</v>
      </c>
      <c r="AU451" s="178" t="s">
        <v>621</v>
      </c>
      <c r="AV451" s="178" t="s">
        <v>621</v>
      </c>
      <c r="AW451" s="178" t="s">
        <v>621</v>
      </c>
      <c r="AX451" s="178" t="s">
        <v>620</v>
      </c>
      <c r="AY451" s="178" t="s">
        <v>621</v>
      </c>
      <c r="AZ451" s="178" t="s">
        <v>622</v>
      </c>
      <c r="BA451" s="178" t="s">
        <v>623</v>
      </c>
      <c r="BC451" s="103">
        <f t="shared" si="36"/>
        <v>42</v>
      </c>
      <c r="BD451" s="103">
        <f t="shared" si="37"/>
        <v>1</v>
      </c>
      <c r="BE451" s="103">
        <f t="shared" si="38"/>
        <v>1</v>
      </c>
      <c r="BF451" s="103">
        <f t="shared" si="39"/>
        <v>6</v>
      </c>
      <c r="BG451" s="103">
        <f t="shared" si="40"/>
        <v>0</v>
      </c>
      <c r="BH451" s="103">
        <f t="shared" si="41"/>
        <v>44</v>
      </c>
    </row>
    <row r="452" spans="1:60" x14ac:dyDescent="0.25">
      <c r="A452" s="100">
        <v>1603</v>
      </c>
      <c r="B452" s="67" t="s">
        <v>454</v>
      </c>
      <c r="C452" s="67" t="s">
        <v>452</v>
      </c>
      <c r="D452" s="178" t="s">
        <v>621</v>
      </c>
      <c r="E452" s="178" t="s">
        <v>621</v>
      </c>
      <c r="F452" s="178" t="s">
        <v>621</v>
      </c>
      <c r="G452" s="178" t="s">
        <v>620</v>
      </c>
      <c r="H452" s="178" t="s">
        <v>621</v>
      </c>
      <c r="I452" s="178" t="s">
        <v>621</v>
      </c>
      <c r="J452" s="178" t="s">
        <v>621</v>
      </c>
      <c r="K452" s="178" t="s">
        <v>621</v>
      </c>
      <c r="L452" s="178" t="s">
        <v>622</v>
      </c>
      <c r="M452" s="178" t="s">
        <v>621</v>
      </c>
      <c r="N452" s="178" t="s">
        <v>621</v>
      </c>
      <c r="O452" s="178" t="s">
        <v>621</v>
      </c>
      <c r="P452" s="178" t="s">
        <v>621</v>
      </c>
      <c r="Q452" s="178" t="s">
        <v>621</v>
      </c>
      <c r="R452" s="178" t="s">
        <v>623</v>
      </c>
      <c r="S452" s="178" t="s">
        <v>623</v>
      </c>
      <c r="T452" s="178" t="s">
        <v>623</v>
      </c>
      <c r="U452" s="178" t="s">
        <v>621</v>
      </c>
      <c r="V452" s="178" t="s">
        <v>623</v>
      </c>
      <c r="W452" s="178" t="s">
        <v>623</v>
      </c>
      <c r="X452" s="178" t="s">
        <v>621</v>
      </c>
      <c r="Y452" s="178" t="s">
        <v>622</v>
      </c>
      <c r="Z452" s="178" t="s">
        <v>623</v>
      </c>
      <c r="AA452" s="178" t="s">
        <v>621</v>
      </c>
      <c r="AB452" s="178" t="s">
        <v>621</v>
      </c>
      <c r="AC452" s="178" t="s">
        <v>621</v>
      </c>
      <c r="AD452" s="178" t="s">
        <v>621</v>
      </c>
      <c r="AE452" s="178" t="s">
        <v>621</v>
      </c>
      <c r="AF452" s="178" t="s">
        <v>621</v>
      </c>
      <c r="AG452" s="178" t="s">
        <v>622</v>
      </c>
      <c r="AH452" s="178" t="s">
        <v>622</v>
      </c>
      <c r="AI452" s="178" t="s">
        <v>622</v>
      </c>
      <c r="AJ452" s="178" t="s">
        <v>621</v>
      </c>
      <c r="AK452" s="178" t="s">
        <v>621</v>
      </c>
      <c r="AL452" s="178" t="s">
        <v>621</v>
      </c>
      <c r="AM452" s="178" t="s">
        <v>621</v>
      </c>
      <c r="AN452" s="178" t="s">
        <v>621</v>
      </c>
      <c r="AO452" s="178" t="s">
        <v>623</v>
      </c>
      <c r="AP452" s="178" t="s">
        <v>621</v>
      </c>
      <c r="AQ452" s="178" t="s">
        <v>621</v>
      </c>
      <c r="AR452" s="178" t="s">
        <v>621</v>
      </c>
      <c r="AS452" s="178" t="s">
        <v>621</v>
      </c>
      <c r="AT452" s="178" t="s">
        <v>623</v>
      </c>
      <c r="AU452" s="178" t="s">
        <v>621</v>
      </c>
      <c r="AV452" s="178" t="s">
        <v>621</v>
      </c>
      <c r="AW452" s="178" t="s">
        <v>623</v>
      </c>
      <c r="AX452" s="178" t="s">
        <v>621</v>
      </c>
      <c r="AY452" s="178" t="s">
        <v>621</v>
      </c>
      <c r="AZ452" s="178" t="s">
        <v>622</v>
      </c>
      <c r="BA452" s="178" t="s">
        <v>622</v>
      </c>
      <c r="BC452" s="103">
        <f t="shared" ref="BC452:BC515" si="42">COUNTIF($D452:$BA452,"Yes")</f>
        <v>33</v>
      </c>
      <c r="BD452" s="103">
        <f t="shared" ref="BD452:BD515" si="43">COUNTIF($D452:$BA452,"N/A")</f>
        <v>7</v>
      </c>
      <c r="BE452" s="103">
        <f t="shared" ref="BE452:BE515" si="44">COUNTIF($D452:$BA452,"Prospective")</f>
        <v>1</v>
      </c>
      <c r="BF452" s="103">
        <f t="shared" ref="BF452:BF515" si="45">COUNTIF($D452:$BA452,"No")</f>
        <v>9</v>
      </c>
      <c r="BG452" s="103">
        <f t="shared" ref="BG452:BG515" si="46">50-SUM(BC452:BF452)</f>
        <v>0</v>
      </c>
      <c r="BH452" s="103">
        <f t="shared" ref="BH452:BH515" si="47">SUM(BC452:BE452)</f>
        <v>41</v>
      </c>
    </row>
    <row r="453" spans="1:60" x14ac:dyDescent="0.25">
      <c r="A453" s="100">
        <v>1604</v>
      </c>
      <c r="B453" s="67" t="s">
        <v>455</v>
      </c>
      <c r="C453" s="67" t="s">
        <v>452</v>
      </c>
      <c r="D453" s="178" t="s">
        <v>621</v>
      </c>
      <c r="E453" s="178" t="s">
        <v>621</v>
      </c>
      <c r="F453" s="178" t="s">
        <v>621</v>
      </c>
      <c r="G453" s="178" t="s">
        <v>623</v>
      </c>
      <c r="H453" s="178" t="s">
        <v>623</v>
      </c>
      <c r="I453" s="178" t="s">
        <v>621</v>
      </c>
      <c r="J453" s="178" t="s">
        <v>621</v>
      </c>
      <c r="K453" s="178" t="s">
        <v>621</v>
      </c>
      <c r="L453" s="178" t="s">
        <v>621</v>
      </c>
      <c r="M453" s="178" t="s">
        <v>621</v>
      </c>
      <c r="N453" s="178" t="s">
        <v>621</v>
      </c>
      <c r="O453" s="178" t="s">
        <v>621</v>
      </c>
      <c r="P453" s="178" t="s">
        <v>621</v>
      </c>
      <c r="Q453" s="178" t="s">
        <v>621</v>
      </c>
      <c r="R453" s="178" t="s">
        <v>623</v>
      </c>
      <c r="S453" s="178" t="s">
        <v>621</v>
      </c>
      <c r="T453" s="178" t="s">
        <v>621</v>
      </c>
      <c r="U453" s="178" t="s">
        <v>621</v>
      </c>
      <c r="V453" s="178" t="s">
        <v>621</v>
      </c>
      <c r="W453" s="178" t="s">
        <v>621</v>
      </c>
      <c r="X453" s="178" t="s">
        <v>621</v>
      </c>
      <c r="Y453" s="178" t="s">
        <v>622</v>
      </c>
      <c r="Z453" s="178" t="s">
        <v>621</v>
      </c>
      <c r="AA453" s="178" t="s">
        <v>623</v>
      </c>
      <c r="AB453" s="178" t="s">
        <v>621</v>
      </c>
      <c r="AC453" s="178" t="s">
        <v>621</v>
      </c>
      <c r="AD453" s="178" t="s">
        <v>621</v>
      </c>
      <c r="AE453" s="178" t="s">
        <v>621</v>
      </c>
      <c r="AF453" s="178" t="s">
        <v>621</v>
      </c>
      <c r="AG453" s="178" t="s">
        <v>621</v>
      </c>
      <c r="AH453" s="178" t="s">
        <v>620</v>
      </c>
      <c r="AI453" s="178" t="s">
        <v>621</v>
      </c>
      <c r="AJ453" s="178" t="s">
        <v>621</v>
      </c>
      <c r="AK453" s="178" t="s">
        <v>621</v>
      </c>
      <c r="AL453" s="178" t="s">
        <v>621</v>
      </c>
      <c r="AM453" s="178" t="s">
        <v>621</v>
      </c>
      <c r="AN453" s="178" t="s">
        <v>621</v>
      </c>
      <c r="AO453" s="178" t="s">
        <v>621</v>
      </c>
      <c r="AP453" s="178" t="s">
        <v>621</v>
      </c>
      <c r="AQ453" s="178" t="s">
        <v>622</v>
      </c>
      <c r="AR453" s="178" t="s">
        <v>623</v>
      </c>
      <c r="AS453" s="178" t="s">
        <v>621</v>
      </c>
      <c r="AT453" s="178" t="s">
        <v>623</v>
      </c>
      <c r="AU453" s="178" t="s">
        <v>621</v>
      </c>
      <c r="AV453" s="178" t="s">
        <v>623</v>
      </c>
      <c r="AW453" s="178" t="s">
        <v>623</v>
      </c>
      <c r="AX453" s="178" t="s">
        <v>620</v>
      </c>
      <c r="AY453" s="178" t="s">
        <v>621</v>
      </c>
      <c r="AZ453" s="178" t="s">
        <v>622</v>
      </c>
      <c r="BA453" s="178" t="s">
        <v>620</v>
      </c>
      <c r="BC453" s="103">
        <f t="shared" si="42"/>
        <v>36</v>
      </c>
      <c r="BD453" s="103">
        <f t="shared" si="43"/>
        <v>3</v>
      </c>
      <c r="BE453" s="103">
        <f t="shared" si="44"/>
        <v>3</v>
      </c>
      <c r="BF453" s="103">
        <f t="shared" si="45"/>
        <v>8</v>
      </c>
      <c r="BG453" s="103">
        <f t="shared" si="46"/>
        <v>0</v>
      </c>
      <c r="BH453" s="103">
        <f t="shared" si="47"/>
        <v>42</v>
      </c>
    </row>
    <row r="454" spans="1:60" x14ac:dyDescent="0.25">
      <c r="A454" s="100">
        <v>1605</v>
      </c>
      <c r="B454" s="67" t="s">
        <v>456</v>
      </c>
      <c r="C454" s="67" t="s">
        <v>452</v>
      </c>
      <c r="D454" s="178" t="s">
        <v>621</v>
      </c>
      <c r="E454" s="178" t="s">
        <v>621</v>
      </c>
      <c r="F454" s="178" t="s">
        <v>621</v>
      </c>
      <c r="G454" s="178" t="s">
        <v>621</v>
      </c>
      <c r="H454" s="178" t="s">
        <v>623</v>
      </c>
      <c r="I454" s="178" t="s">
        <v>621</v>
      </c>
      <c r="J454" s="178" t="s">
        <v>621</v>
      </c>
      <c r="K454" s="178" t="s">
        <v>621</v>
      </c>
      <c r="L454" s="178" t="s">
        <v>621</v>
      </c>
      <c r="M454" s="178" t="s">
        <v>621</v>
      </c>
      <c r="N454" s="178" t="s">
        <v>621</v>
      </c>
      <c r="O454" s="178" t="s">
        <v>621</v>
      </c>
      <c r="P454" s="178" t="s">
        <v>620</v>
      </c>
      <c r="Q454" s="178" t="s">
        <v>621</v>
      </c>
      <c r="R454" s="178" t="s">
        <v>621</v>
      </c>
      <c r="S454" s="178" t="s">
        <v>621</v>
      </c>
      <c r="T454" s="178" t="s">
        <v>620</v>
      </c>
      <c r="U454" s="178" t="s">
        <v>621</v>
      </c>
      <c r="V454" s="178" t="s">
        <v>621</v>
      </c>
      <c r="W454" s="178" t="s">
        <v>623</v>
      </c>
      <c r="X454" s="178" t="s">
        <v>621</v>
      </c>
      <c r="Y454" s="178" t="s">
        <v>622</v>
      </c>
      <c r="Z454" s="178" t="s">
        <v>621</v>
      </c>
      <c r="AA454" s="178" t="s">
        <v>621</v>
      </c>
      <c r="AB454" s="178" t="s">
        <v>621</v>
      </c>
      <c r="AC454" s="178" t="s">
        <v>623</v>
      </c>
      <c r="AD454" s="178" t="s">
        <v>621</v>
      </c>
      <c r="AE454" s="178" t="s">
        <v>621</v>
      </c>
      <c r="AF454" s="178" t="s">
        <v>621</v>
      </c>
      <c r="AG454" s="178" t="s">
        <v>622</v>
      </c>
      <c r="AH454" s="178" t="s">
        <v>622</v>
      </c>
      <c r="AI454" s="178" t="s">
        <v>622</v>
      </c>
      <c r="AJ454" s="178" t="s">
        <v>621</v>
      </c>
      <c r="AK454" s="178" t="s">
        <v>623</v>
      </c>
      <c r="AL454" s="178" t="s">
        <v>621</v>
      </c>
      <c r="AM454" s="178" t="s">
        <v>621</v>
      </c>
      <c r="AN454" s="178" t="s">
        <v>621</v>
      </c>
      <c r="AO454" s="178" t="s">
        <v>621</v>
      </c>
      <c r="AP454" s="178" t="s">
        <v>621</v>
      </c>
      <c r="AQ454" s="178" t="s">
        <v>621</v>
      </c>
      <c r="AR454" s="178" t="s">
        <v>623</v>
      </c>
      <c r="AS454" s="178" t="s">
        <v>623</v>
      </c>
      <c r="AT454" s="178" t="s">
        <v>621</v>
      </c>
      <c r="AU454" s="178" t="s">
        <v>621</v>
      </c>
      <c r="AV454" s="178" t="s">
        <v>621</v>
      </c>
      <c r="AW454" s="178" t="s">
        <v>621</v>
      </c>
      <c r="AX454" s="178" t="s">
        <v>621</v>
      </c>
      <c r="AY454" s="178" t="s">
        <v>621</v>
      </c>
      <c r="AZ454" s="178" t="s">
        <v>622</v>
      </c>
      <c r="BA454" s="178" t="s">
        <v>621</v>
      </c>
      <c r="BC454" s="103">
        <f t="shared" si="42"/>
        <v>37</v>
      </c>
      <c r="BD454" s="103">
        <f t="shared" si="43"/>
        <v>5</v>
      </c>
      <c r="BE454" s="103">
        <f t="shared" si="44"/>
        <v>2</v>
      </c>
      <c r="BF454" s="103">
        <f t="shared" si="45"/>
        <v>6</v>
      </c>
      <c r="BG454" s="103">
        <f t="shared" si="46"/>
        <v>0</v>
      </c>
      <c r="BH454" s="103">
        <f t="shared" si="47"/>
        <v>44</v>
      </c>
    </row>
    <row r="455" spans="1:60" x14ac:dyDescent="0.25">
      <c r="A455" s="100">
        <v>1606</v>
      </c>
      <c r="B455" s="67" t="s">
        <v>457</v>
      </c>
      <c r="C455" s="67" t="s">
        <v>452</v>
      </c>
      <c r="D455" s="178" t="s">
        <v>621</v>
      </c>
      <c r="E455" s="178" t="s">
        <v>621</v>
      </c>
      <c r="F455" s="178" t="s">
        <v>621</v>
      </c>
      <c r="G455" s="178" t="s">
        <v>621</v>
      </c>
      <c r="H455" s="178" t="s">
        <v>621</v>
      </c>
      <c r="I455" s="178" t="s">
        <v>621</v>
      </c>
      <c r="J455" s="178" t="s">
        <v>621</v>
      </c>
      <c r="K455" s="178" t="s">
        <v>621</v>
      </c>
      <c r="L455" s="178" t="s">
        <v>622</v>
      </c>
      <c r="M455" s="178" t="s">
        <v>621</v>
      </c>
      <c r="N455" s="178" t="s">
        <v>621</v>
      </c>
      <c r="O455" s="178" t="s">
        <v>621</v>
      </c>
      <c r="P455" s="178" t="s">
        <v>621</v>
      </c>
      <c r="Q455" s="178" t="s">
        <v>621</v>
      </c>
      <c r="R455" s="178" t="s">
        <v>623</v>
      </c>
      <c r="S455" s="178" t="s">
        <v>623</v>
      </c>
      <c r="T455" s="178" t="s">
        <v>621</v>
      </c>
      <c r="U455" s="178" t="s">
        <v>621</v>
      </c>
      <c r="V455" s="178" t="s">
        <v>623</v>
      </c>
      <c r="W455" s="178" t="s">
        <v>621</v>
      </c>
      <c r="X455" s="178" t="s">
        <v>621</v>
      </c>
      <c r="Y455" s="178" t="s">
        <v>622</v>
      </c>
      <c r="Z455" s="178" t="s">
        <v>621</v>
      </c>
      <c r="AA455" s="178" t="s">
        <v>621</v>
      </c>
      <c r="AB455" s="178" t="s">
        <v>621</v>
      </c>
      <c r="AC455" s="178" t="s">
        <v>621</v>
      </c>
      <c r="AD455" s="178" t="s">
        <v>623</v>
      </c>
      <c r="AE455" s="178" t="s">
        <v>621</v>
      </c>
      <c r="AF455" s="178" t="s">
        <v>621</v>
      </c>
      <c r="AG455" s="178" t="s">
        <v>621</v>
      </c>
      <c r="AH455" s="178" t="s">
        <v>622</v>
      </c>
      <c r="AI455" s="178" t="s">
        <v>622</v>
      </c>
      <c r="AJ455" s="178" t="s">
        <v>621</v>
      </c>
      <c r="AK455" s="178" t="s">
        <v>621</v>
      </c>
      <c r="AL455" s="178" t="s">
        <v>621</v>
      </c>
      <c r="AM455" s="178" t="s">
        <v>621</v>
      </c>
      <c r="AN455" s="178" t="s">
        <v>621</v>
      </c>
      <c r="AO455" s="178" t="s">
        <v>623</v>
      </c>
      <c r="AP455" s="178" t="s">
        <v>621</v>
      </c>
      <c r="AQ455" s="178" t="s">
        <v>621</v>
      </c>
      <c r="AR455" s="178" t="s">
        <v>621</v>
      </c>
      <c r="AS455" s="178" t="s">
        <v>623</v>
      </c>
      <c r="AT455" s="178" t="s">
        <v>620</v>
      </c>
      <c r="AU455" s="178" t="s">
        <v>621</v>
      </c>
      <c r="AV455" s="178" t="s">
        <v>623</v>
      </c>
      <c r="AW455" s="178" t="s">
        <v>620</v>
      </c>
      <c r="AX455" s="178" t="s">
        <v>621</v>
      </c>
      <c r="AY455" s="178" t="s">
        <v>621</v>
      </c>
      <c r="AZ455" s="178" t="s">
        <v>622</v>
      </c>
      <c r="BA455" s="178" t="s">
        <v>622</v>
      </c>
      <c r="BC455" s="103">
        <f t="shared" si="42"/>
        <v>35</v>
      </c>
      <c r="BD455" s="103">
        <f t="shared" si="43"/>
        <v>6</v>
      </c>
      <c r="BE455" s="103">
        <f t="shared" si="44"/>
        <v>2</v>
      </c>
      <c r="BF455" s="103">
        <f t="shared" si="45"/>
        <v>7</v>
      </c>
      <c r="BG455" s="103">
        <f t="shared" si="46"/>
        <v>0</v>
      </c>
      <c r="BH455" s="103">
        <f t="shared" si="47"/>
        <v>43</v>
      </c>
    </row>
    <row r="456" spans="1:60" x14ac:dyDescent="0.25">
      <c r="A456" s="100">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622</v>
      </c>
      <c r="P456" s="103" t="s">
        <v>621</v>
      </c>
      <c r="Q456" s="103" t="s">
        <v>620</v>
      </c>
      <c r="R456" s="103" t="s">
        <v>623</v>
      </c>
      <c r="S456" s="103" t="s">
        <v>621</v>
      </c>
      <c r="T456" s="103" t="s">
        <v>620</v>
      </c>
      <c r="U456" s="103" t="s">
        <v>621</v>
      </c>
      <c r="V456" s="103" t="s">
        <v>621</v>
      </c>
      <c r="W456" s="103" t="s">
        <v>621</v>
      </c>
      <c r="X456" s="103" t="s">
        <v>621</v>
      </c>
      <c r="Y456" s="103" t="s">
        <v>621</v>
      </c>
      <c r="Z456" s="103" t="s">
        <v>623</v>
      </c>
      <c r="AA456" s="103" t="s">
        <v>621</v>
      </c>
      <c r="AB456" s="103" t="s">
        <v>621</v>
      </c>
      <c r="AC456" s="103" t="s">
        <v>621</v>
      </c>
      <c r="AD456" s="103" t="s">
        <v>621</v>
      </c>
      <c r="AE456" s="103" t="s">
        <v>621</v>
      </c>
      <c r="AF456" s="103" t="s">
        <v>621</v>
      </c>
      <c r="AG456" s="103" t="s">
        <v>620</v>
      </c>
      <c r="AH456" s="103" t="s">
        <v>622</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620</v>
      </c>
      <c r="AU456" s="103" t="s">
        <v>620</v>
      </c>
      <c r="AV456" s="103" t="s">
        <v>621</v>
      </c>
      <c r="AW456" s="103" t="s">
        <v>621</v>
      </c>
      <c r="AX456" s="103" t="s">
        <v>621</v>
      </c>
      <c r="AY456" s="103" t="s">
        <v>621</v>
      </c>
      <c r="AZ456" s="103" t="s">
        <v>622</v>
      </c>
      <c r="BA456" s="103" t="s">
        <v>622</v>
      </c>
      <c r="BC456" s="103">
        <f t="shared" si="42"/>
        <v>38</v>
      </c>
      <c r="BD456" s="103">
        <f t="shared" si="43"/>
        <v>5</v>
      </c>
      <c r="BE456" s="103">
        <f t="shared" si="44"/>
        <v>5</v>
      </c>
      <c r="BF456" s="103">
        <f t="shared" si="45"/>
        <v>2</v>
      </c>
      <c r="BG456" s="103">
        <f t="shared" si="46"/>
        <v>0</v>
      </c>
      <c r="BH456" s="103">
        <f t="shared" si="47"/>
        <v>48</v>
      </c>
    </row>
    <row r="457" spans="1:60" x14ac:dyDescent="0.25">
      <c r="A457" s="100">
        <v>1608</v>
      </c>
      <c r="B457" s="67" t="s">
        <v>459</v>
      </c>
      <c r="C457" s="67" t="s">
        <v>452</v>
      </c>
      <c r="D457" s="103" t="s">
        <v>621</v>
      </c>
      <c r="E457" s="103" t="s">
        <v>621</v>
      </c>
      <c r="F457" s="103" t="s">
        <v>623</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621</v>
      </c>
      <c r="S457" s="103" t="s">
        <v>621</v>
      </c>
      <c r="T457" s="103" t="s">
        <v>620</v>
      </c>
      <c r="U457" s="103" t="s">
        <v>621</v>
      </c>
      <c r="V457" s="103" t="s">
        <v>621</v>
      </c>
      <c r="W457" s="103" t="s">
        <v>621</v>
      </c>
      <c r="X457" s="103" t="s">
        <v>621</v>
      </c>
      <c r="Y457" s="103" t="s">
        <v>622</v>
      </c>
      <c r="Z457" s="103" t="s">
        <v>621</v>
      </c>
      <c r="AA457" s="103" t="s">
        <v>621</v>
      </c>
      <c r="AB457" s="103" t="s">
        <v>623</v>
      </c>
      <c r="AC457" s="103" t="s">
        <v>621</v>
      </c>
      <c r="AD457" s="103" t="s">
        <v>623</v>
      </c>
      <c r="AE457" s="103" t="s">
        <v>623</v>
      </c>
      <c r="AF457" s="103" t="s">
        <v>621</v>
      </c>
      <c r="AG457" s="103" t="s">
        <v>621</v>
      </c>
      <c r="AH457" s="103" t="s">
        <v>620</v>
      </c>
      <c r="AI457" s="103" t="s">
        <v>621</v>
      </c>
      <c r="AJ457" s="103" t="s">
        <v>621</v>
      </c>
      <c r="AK457" s="103" t="s">
        <v>621</v>
      </c>
      <c r="AL457" s="103" t="s">
        <v>623</v>
      </c>
      <c r="AM457" s="103" t="s">
        <v>621</v>
      </c>
      <c r="AN457" s="103" t="s">
        <v>621</v>
      </c>
      <c r="AO457" s="103" t="s">
        <v>620</v>
      </c>
      <c r="AP457" s="103" t="s">
        <v>621</v>
      </c>
      <c r="AQ457" s="103" t="s">
        <v>621</v>
      </c>
      <c r="AR457" s="103" t="s">
        <v>621</v>
      </c>
      <c r="AS457" s="103" t="s">
        <v>621</v>
      </c>
      <c r="AT457" s="103" t="s">
        <v>620</v>
      </c>
      <c r="AU457" s="103" t="s">
        <v>620</v>
      </c>
      <c r="AV457" s="103" t="s">
        <v>623</v>
      </c>
      <c r="AW457" s="103" t="s">
        <v>621</v>
      </c>
      <c r="AX457" s="103" t="s">
        <v>620</v>
      </c>
      <c r="AY457" s="103" t="s">
        <v>621</v>
      </c>
      <c r="AZ457" s="103" t="s">
        <v>622</v>
      </c>
      <c r="BA457" s="103" t="s">
        <v>623</v>
      </c>
      <c r="BC457" s="103">
        <f t="shared" si="42"/>
        <v>34</v>
      </c>
      <c r="BD457" s="103">
        <f t="shared" si="43"/>
        <v>2</v>
      </c>
      <c r="BE457" s="103">
        <f t="shared" si="44"/>
        <v>6</v>
      </c>
      <c r="BF457" s="103">
        <f t="shared" si="45"/>
        <v>8</v>
      </c>
      <c r="BG457" s="103">
        <f t="shared" si="46"/>
        <v>0</v>
      </c>
      <c r="BH457" s="103">
        <f t="shared" si="47"/>
        <v>42</v>
      </c>
    </row>
    <row r="458" spans="1:60" x14ac:dyDescent="0.25">
      <c r="A458" s="100">
        <v>1609</v>
      </c>
      <c r="B458" s="67" t="s">
        <v>460</v>
      </c>
      <c r="C458" s="67" t="s">
        <v>452</v>
      </c>
      <c r="D458" s="178" t="s">
        <v>621</v>
      </c>
      <c r="E458" s="178" t="s">
        <v>621</v>
      </c>
      <c r="F458" s="178" t="s">
        <v>621</v>
      </c>
      <c r="G458" s="178" t="s">
        <v>621</v>
      </c>
      <c r="H458" s="178" t="s">
        <v>623</v>
      </c>
      <c r="I458" s="178" t="s">
        <v>621</v>
      </c>
      <c r="J458" s="178" t="s">
        <v>621</v>
      </c>
      <c r="K458" s="178" t="s">
        <v>621</v>
      </c>
      <c r="L458" s="178" t="s">
        <v>621</v>
      </c>
      <c r="M458" s="178" t="s">
        <v>621</v>
      </c>
      <c r="N458" s="178" t="s">
        <v>623</v>
      </c>
      <c r="O458" s="178" t="s">
        <v>621</v>
      </c>
      <c r="P458" s="178" t="s">
        <v>621</v>
      </c>
      <c r="Q458" s="178" t="s">
        <v>621</v>
      </c>
      <c r="R458" s="178" t="s">
        <v>621</v>
      </c>
      <c r="S458" s="178" t="s">
        <v>621</v>
      </c>
      <c r="T458" s="178" t="s">
        <v>621</v>
      </c>
      <c r="U458" s="178" t="s">
        <v>621</v>
      </c>
      <c r="V458" s="178" t="s">
        <v>621</v>
      </c>
      <c r="W458" s="178" t="s">
        <v>623</v>
      </c>
      <c r="X458" s="178" t="s">
        <v>621</v>
      </c>
      <c r="Y458" s="178" t="s">
        <v>622</v>
      </c>
      <c r="Z458" s="178" t="s">
        <v>621</v>
      </c>
      <c r="AA458" s="178" t="s">
        <v>621</v>
      </c>
      <c r="AB458" s="178" t="s">
        <v>621</v>
      </c>
      <c r="AC458" s="178" t="s">
        <v>621</v>
      </c>
      <c r="AD458" s="178" t="s">
        <v>621</v>
      </c>
      <c r="AE458" s="178" t="s">
        <v>621</v>
      </c>
      <c r="AF458" s="178" t="s">
        <v>621</v>
      </c>
      <c r="AG458" s="178" t="s">
        <v>621</v>
      </c>
      <c r="AH458" s="178" t="s">
        <v>622</v>
      </c>
      <c r="AI458" s="178" t="s">
        <v>622</v>
      </c>
      <c r="AJ458" s="178" t="s">
        <v>621</v>
      </c>
      <c r="AK458" s="178" t="s">
        <v>621</v>
      </c>
      <c r="AL458" s="178" t="s">
        <v>621</v>
      </c>
      <c r="AM458" s="178" t="s">
        <v>621</v>
      </c>
      <c r="AN458" s="178" t="s">
        <v>621</v>
      </c>
      <c r="AO458" s="178" t="s">
        <v>623</v>
      </c>
      <c r="AP458" s="178" t="s">
        <v>621</v>
      </c>
      <c r="AQ458" s="178" t="s">
        <v>621</v>
      </c>
      <c r="AR458" s="178" t="s">
        <v>621</v>
      </c>
      <c r="AS458" s="178" t="s">
        <v>623</v>
      </c>
      <c r="AT458" s="178" t="s">
        <v>621</v>
      </c>
      <c r="AU458" s="178" t="s">
        <v>621</v>
      </c>
      <c r="AV458" s="178" t="s">
        <v>621</v>
      </c>
      <c r="AW458" s="178" t="s">
        <v>621</v>
      </c>
      <c r="AX458" s="178" t="s">
        <v>621</v>
      </c>
      <c r="AY458" s="178" t="s">
        <v>621</v>
      </c>
      <c r="AZ458" s="178" t="s">
        <v>622</v>
      </c>
      <c r="BA458" s="178" t="s">
        <v>621</v>
      </c>
      <c r="BC458" s="103">
        <f t="shared" si="42"/>
        <v>41</v>
      </c>
      <c r="BD458" s="103">
        <f t="shared" si="43"/>
        <v>4</v>
      </c>
      <c r="BE458" s="103">
        <f t="shared" si="44"/>
        <v>0</v>
      </c>
      <c r="BF458" s="103">
        <f t="shared" si="45"/>
        <v>5</v>
      </c>
      <c r="BG458" s="103">
        <f t="shared" si="46"/>
        <v>0</v>
      </c>
      <c r="BH458" s="103">
        <f t="shared" si="47"/>
        <v>45</v>
      </c>
    </row>
    <row r="459" spans="1:60" x14ac:dyDescent="0.25">
      <c r="A459" s="100">
        <v>1610</v>
      </c>
      <c r="B459" s="67" t="s">
        <v>461</v>
      </c>
      <c r="C459" s="67" t="s">
        <v>452</v>
      </c>
      <c r="D459" s="178" t="s">
        <v>621</v>
      </c>
      <c r="E459" s="178" t="s">
        <v>621</v>
      </c>
      <c r="F459" s="178" t="s">
        <v>621</v>
      </c>
      <c r="G459" s="178" t="s">
        <v>621</v>
      </c>
      <c r="H459" s="178" t="s">
        <v>621</v>
      </c>
      <c r="I459" s="178" t="s">
        <v>621</v>
      </c>
      <c r="J459" s="178" t="s">
        <v>621</v>
      </c>
      <c r="K459" s="178" t="s">
        <v>623</v>
      </c>
      <c r="L459" s="178" t="s">
        <v>621</v>
      </c>
      <c r="M459" s="178" t="s">
        <v>621</v>
      </c>
      <c r="N459" s="178" t="s">
        <v>621</v>
      </c>
      <c r="O459" s="178" t="s">
        <v>621</v>
      </c>
      <c r="P459" s="178" t="s">
        <v>621</v>
      </c>
      <c r="Q459" s="178" t="s">
        <v>623</v>
      </c>
      <c r="R459" s="178" t="s">
        <v>621</v>
      </c>
      <c r="S459" s="178" t="s">
        <v>623</v>
      </c>
      <c r="T459" s="178" t="s">
        <v>623</v>
      </c>
      <c r="U459" s="178" t="s">
        <v>623</v>
      </c>
      <c r="V459" s="178" t="s">
        <v>621</v>
      </c>
      <c r="W459" s="178" t="s">
        <v>623</v>
      </c>
      <c r="X459" s="178" t="s">
        <v>621</v>
      </c>
      <c r="Y459" s="178" t="s">
        <v>621</v>
      </c>
      <c r="Z459" s="178" t="s">
        <v>621</v>
      </c>
      <c r="AA459" s="178" t="s">
        <v>621</v>
      </c>
      <c r="AB459" s="178" t="s">
        <v>621</v>
      </c>
      <c r="AC459" s="178" t="s">
        <v>621</v>
      </c>
      <c r="AD459" s="178" t="s">
        <v>621</v>
      </c>
      <c r="AE459" s="178" t="s">
        <v>621</v>
      </c>
      <c r="AF459" s="178" t="s">
        <v>621</v>
      </c>
      <c r="AG459" s="178" t="s">
        <v>621</v>
      </c>
      <c r="AH459" s="178" t="s">
        <v>622</v>
      </c>
      <c r="AI459" s="178" t="s">
        <v>622</v>
      </c>
      <c r="AJ459" s="178" t="s">
        <v>621</v>
      </c>
      <c r="AK459" s="178" t="s">
        <v>621</v>
      </c>
      <c r="AL459" s="178" t="s">
        <v>622</v>
      </c>
      <c r="AM459" s="178" t="s">
        <v>621</v>
      </c>
      <c r="AN459" s="178" t="s">
        <v>621</v>
      </c>
      <c r="AO459" s="178" t="s">
        <v>621</v>
      </c>
      <c r="AP459" s="178" t="s">
        <v>621</v>
      </c>
      <c r="AQ459" s="178" t="s">
        <v>621</v>
      </c>
      <c r="AR459" s="178" t="s">
        <v>623</v>
      </c>
      <c r="AS459" s="178" t="s">
        <v>621</v>
      </c>
      <c r="AT459" s="178" t="s">
        <v>621</v>
      </c>
      <c r="AU459" s="178" t="s">
        <v>621</v>
      </c>
      <c r="AV459" s="178" t="s">
        <v>621</v>
      </c>
      <c r="AW459" s="178" t="s">
        <v>620</v>
      </c>
      <c r="AX459" s="178" t="s">
        <v>620</v>
      </c>
      <c r="AY459" s="178" t="s">
        <v>621</v>
      </c>
      <c r="AZ459" s="178" t="s">
        <v>622</v>
      </c>
      <c r="BA459" s="178" t="s">
        <v>622</v>
      </c>
      <c r="BC459" s="103">
        <f t="shared" si="42"/>
        <v>36</v>
      </c>
      <c r="BD459" s="103">
        <f t="shared" si="43"/>
        <v>5</v>
      </c>
      <c r="BE459" s="103">
        <f t="shared" si="44"/>
        <v>2</v>
      </c>
      <c r="BF459" s="103">
        <f t="shared" si="45"/>
        <v>7</v>
      </c>
      <c r="BG459" s="103">
        <f t="shared" si="46"/>
        <v>0</v>
      </c>
      <c r="BH459" s="103">
        <f t="shared" si="47"/>
        <v>43</v>
      </c>
    </row>
    <row r="460" spans="1:60" x14ac:dyDescent="0.25">
      <c r="A460" s="100">
        <v>1611</v>
      </c>
      <c r="B460" s="67" t="s">
        <v>462</v>
      </c>
      <c r="C460" s="67" t="s">
        <v>452</v>
      </c>
      <c r="D460" s="178" t="s">
        <v>621</v>
      </c>
      <c r="E460" s="178" t="s">
        <v>621</v>
      </c>
      <c r="F460" s="178" t="s">
        <v>621</v>
      </c>
      <c r="G460" s="178" t="s">
        <v>621</v>
      </c>
      <c r="H460" s="178" t="s">
        <v>621</v>
      </c>
      <c r="I460" s="178" t="s">
        <v>621</v>
      </c>
      <c r="J460" s="178" t="s">
        <v>623</v>
      </c>
      <c r="K460" s="178" t="s">
        <v>621</v>
      </c>
      <c r="L460" s="178" t="s">
        <v>621</v>
      </c>
      <c r="M460" s="178" t="s">
        <v>623</v>
      </c>
      <c r="N460" s="178" t="s">
        <v>621</v>
      </c>
      <c r="O460" s="178" t="s">
        <v>621</v>
      </c>
      <c r="P460" s="178" t="s">
        <v>621</v>
      </c>
      <c r="Q460" s="178" t="s">
        <v>621</v>
      </c>
      <c r="R460" s="178" t="s">
        <v>621</v>
      </c>
      <c r="S460" s="178" t="s">
        <v>621</v>
      </c>
      <c r="T460" s="178" t="s">
        <v>620</v>
      </c>
      <c r="U460" s="178" t="s">
        <v>621</v>
      </c>
      <c r="V460" s="178" t="s">
        <v>621</v>
      </c>
      <c r="W460" s="178" t="s">
        <v>621</v>
      </c>
      <c r="X460" s="178" t="s">
        <v>621</v>
      </c>
      <c r="Y460" s="178" t="s">
        <v>621</v>
      </c>
      <c r="Z460" s="178" t="s">
        <v>621</v>
      </c>
      <c r="AA460" s="178" t="s">
        <v>621</v>
      </c>
      <c r="AB460" s="178" t="s">
        <v>621</v>
      </c>
      <c r="AC460" s="178" t="s">
        <v>623</v>
      </c>
      <c r="AD460" s="178" t="s">
        <v>621</v>
      </c>
      <c r="AE460" s="178" t="s">
        <v>621</v>
      </c>
      <c r="AF460" s="178" t="s">
        <v>621</v>
      </c>
      <c r="AG460" s="178" t="s">
        <v>621</v>
      </c>
      <c r="AH460" s="178" t="s">
        <v>623</v>
      </c>
      <c r="AI460" s="178" t="s">
        <v>621</v>
      </c>
      <c r="AJ460" s="178" t="s">
        <v>621</v>
      </c>
      <c r="AK460" s="178" t="s">
        <v>621</v>
      </c>
      <c r="AL460" s="178" t="s">
        <v>621</v>
      </c>
      <c r="AM460" s="178" t="s">
        <v>623</v>
      </c>
      <c r="AN460" s="178" t="s">
        <v>621</v>
      </c>
      <c r="AO460" s="178" t="s">
        <v>621</v>
      </c>
      <c r="AP460" s="178" t="s">
        <v>621</v>
      </c>
      <c r="AQ460" s="178" t="s">
        <v>621</v>
      </c>
      <c r="AR460" s="178" t="s">
        <v>623</v>
      </c>
      <c r="AS460" s="178" t="s">
        <v>621</v>
      </c>
      <c r="AT460" s="178" t="s">
        <v>621</v>
      </c>
      <c r="AU460" s="178" t="s">
        <v>621</v>
      </c>
      <c r="AV460" s="178" t="s">
        <v>623</v>
      </c>
      <c r="AW460" s="178" t="s">
        <v>621</v>
      </c>
      <c r="AX460" s="178" t="s">
        <v>623</v>
      </c>
      <c r="AY460" s="178" t="s">
        <v>621</v>
      </c>
      <c r="AZ460" s="178" t="s">
        <v>622</v>
      </c>
      <c r="BA460" s="178" t="s">
        <v>622</v>
      </c>
      <c r="BC460" s="103">
        <f t="shared" si="42"/>
        <v>39</v>
      </c>
      <c r="BD460" s="103">
        <f t="shared" si="43"/>
        <v>2</v>
      </c>
      <c r="BE460" s="103">
        <f t="shared" si="44"/>
        <v>1</v>
      </c>
      <c r="BF460" s="103">
        <f t="shared" si="45"/>
        <v>8</v>
      </c>
      <c r="BG460" s="103">
        <f t="shared" si="46"/>
        <v>0</v>
      </c>
      <c r="BH460" s="103">
        <f t="shared" si="47"/>
        <v>42</v>
      </c>
    </row>
    <row r="461" spans="1:60" x14ac:dyDescent="0.25">
      <c r="A461" s="100">
        <v>1612</v>
      </c>
      <c r="B461" s="67" t="s">
        <v>463</v>
      </c>
      <c r="C461" s="67" t="s">
        <v>452</v>
      </c>
      <c r="D461" s="178" t="s">
        <v>621</v>
      </c>
      <c r="E461" s="178" t="s">
        <v>621</v>
      </c>
      <c r="F461" s="178" t="s">
        <v>621</v>
      </c>
      <c r="G461" s="178" t="s">
        <v>620</v>
      </c>
      <c r="H461" s="178" t="s">
        <v>623</v>
      </c>
      <c r="I461" s="178" t="s">
        <v>621</v>
      </c>
      <c r="J461" s="178" t="s">
        <v>623</v>
      </c>
      <c r="K461" s="178" t="s">
        <v>621</v>
      </c>
      <c r="L461" s="178" t="s">
        <v>623</v>
      </c>
      <c r="M461" s="178" t="s">
        <v>621</v>
      </c>
      <c r="N461" s="178" t="s">
        <v>621</v>
      </c>
      <c r="O461" s="178" t="s">
        <v>622</v>
      </c>
      <c r="P461" s="178" t="s">
        <v>620</v>
      </c>
      <c r="Q461" s="178" t="s">
        <v>621</v>
      </c>
      <c r="R461" s="178" t="s">
        <v>623</v>
      </c>
      <c r="S461" s="178" t="s">
        <v>621</v>
      </c>
      <c r="T461" s="178" t="s">
        <v>620</v>
      </c>
      <c r="U461" s="178" t="s">
        <v>621</v>
      </c>
      <c r="V461" s="178" t="s">
        <v>621</v>
      </c>
      <c r="W461" s="178" t="s">
        <v>621</v>
      </c>
      <c r="X461" s="178" t="s">
        <v>621</v>
      </c>
      <c r="Y461" s="178" t="s">
        <v>622</v>
      </c>
      <c r="Z461" s="178" t="s">
        <v>621</v>
      </c>
      <c r="AA461" s="178" t="s">
        <v>621</v>
      </c>
      <c r="AB461" s="178" t="s">
        <v>621</v>
      </c>
      <c r="AC461" s="178" t="s">
        <v>621</v>
      </c>
      <c r="AD461" s="178" t="s">
        <v>621</v>
      </c>
      <c r="AE461" s="178" t="s">
        <v>621</v>
      </c>
      <c r="AF461" s="178" t="s">
        <v>621</v>
      </c>
      <c r="AG461" s="178" t="s">
        <v>622</v>
      </c>
      <c r="AH461" s="178" t="s">
        <v>622</v>
      </c>
      <c r="AI461" s="178" t="s">
        <v>622</v>
      </c>
      <c r="AJ461" s="178" t="s">
        <v>621</v>
      </c>
      <c r="AK461" s="178" t="s">
        <v>621</v>
      </c>
      <c r="AL461" s="178" t="s">
        <v>621</v>
      </c>
      <c r="AM461" s="178" t="s">
        <v>621</v>
      </c>
      <c r="AN461" s="178" t="s">
        <v>621</v>
      </c>
      <c r="AO461" s="178" t="s">
        <v>620</v>
      </c>
      <c r="AP461" s="178" t="s">
        <v>621</v>
      </c>
      <c r="AQ461" s="178" t="s">
        <v>621</v>
      </c>
      <c r="AR461" s="178" t="s">
        <v>621</v>
      </c>
      <c r="AS461" s="178" t="s">
        <v>621</v>
      </c>
      <c r="AT461" s="178" t="s">
        <v>623</v>
      </c>
      <c r="AU461" s="178" t="s">
        <v>620</v>
      </c>
      <c r="AV461" s="178" t="s">
        <v>621</v>
      </c>
      <c r="AW461" s="178" t="s">
        <v>621</v>
      </c>
      <c r="AX461" s="178" t="s">
        <v>621</v>
      </c>
      <c r="AY461" s="178" t="s">
        <v>621</v>
      </c>
      <c r="AZ461" s="178" t="s">
        <v>622</v>
      </c>
      <c r="BA461" s="178" t="s">
        <v>622</v>
      </c>
      <c r="BC461" s="103">
        <f t="shared" si="42"/>
        <v>33</v>
      </c>
      <c r="BD461" s="103">
        <f t="shared" si="43"/>
        <v>7</v>
      </c>
      <c r="BE461" s="103">
        <f t="shared" si="44"/>
        <v>5</v>
      </c>
      <c r="BF461" s="103">
        <f t="shared" si="45"/>
        <v>5</v>
      </c>
      <c r="BG461" s="103">
        <f t="shared" si="46"/>
        <v>0</v>
      </c>
      <c r="BH461" s="103">
        <f t="shared" si="47"/>
        <v>45</v>
      </c>
    </row>
    <row r="462" spans="1:60" x14ac:dyDescent="0.25">
      <c r="A462" s="100">
        <v>1613</v>
      </c>
      <c r="B462" s="67" t="s">
        <v>464</v>
      </c>
      <c r="C462" s="67" t="s">
        <v>452</v>
      </c>
      <c r="D462" s="178" t="s">
        <v>621</v>
      </c>
      <c r="E462" s="178" t="s">
        <v>621</v>
      </c>
      <c r="F462" s="178" t="s">
        <v>621</v>
      </c>
      <c r="G462" s="178" t="s">
        <v>621</v>
      </c>
      <c r="H462" s="178" t="s">
        <v>623</v>
      </c>
      <c r="I462" s="178" t="s">
        <v>621</v>
      </c>
      <c r="J462" s="178" t="s">
        <v>621</v>
      </c>
      <c r="K462" s="178" t="s">
        <v>621</v>
      </c>
      <c r="L462" s="178" t="s">
        <v>622</v>
      </c>
      <c r="M462" s="178" t="s">
        <v>623</v>
      </c>
      <c r="N462" s="178" t="s">
        <v>623</v>
      </c>
      <c r="O462" s="178" t="s">
        <v>621</v>
      </c>
      <c r="P462" s="178" t="s">
        <v>621</v>
      </c>
      <c r="Q462" s="178" t="s">
        <v>621</v>
      </c>
      <c r="R462" s="178" t="s">
        <v>623</v>
      </c>
      <c r="S462" s="178" t="s">
        <v>623</v>
      </c>
      <c r="T462" s="178" t="s">
        <v>621</v>
      </c>
      <c r="U462" s="178" t="s">
        <v>621</v>
      </c>
      <c r="V462" s="178" t="s">
        <v>621</v>
      </c>
      <c r="W462" s="178" t="s">
        <v>621</v>
      </c>
      <c r="X462" s="178" t="s">
        <v>621</v>
      </c>
      <c r="Y462" s="178" t="s">
        <v>621</v>
      </c>
      <c r="Z462" s="178" t="s">
        <v>621</v>
      </c>
      <c r="AA462" s="178" t="s">
        <v>621</v>
      </c>
      <c r="AB462" s="178" t="s">
        <v>621</v>
      </c>
      <c r="AC462" s="178" t="s">
        <v>621</v>
      </c>
      <c r="AD462" s="178" t="s">
        <v>621</v>
      </c>
      <c r="AE462" s="178" t="s">
        <v>621</v>
      </c>
      <c r="AF462" s="178" t="s">
        <v>621</v>
      </c>
      <c r="AG462" s="178" t="s">
        <v>621</v>
      </c>
      <c r="AH462" s="178" t="s">
        <v>622</v>
      </c>
      <c r="AI462" s="178" t="s">
        <v>622</v>
      </c>
      <c r="AJ462" s="178" t="s">
        <v>621</v>
      </c>
      <c r="AK462" s="178" t="s">
        <v>621</v>
      </c>
      <c r="AL462" s="178" t="s">
        <v>621</v>
      </c>
      <c r="AM462" s="178" t="s">
        <v>621</v>
      </c>
      <c r="AN462" s="178" t="s">
        <v>621</v>
      </c>
      <c r="AO462" s="178" t="s">
        <v>623</v>
      </c>
      <c r="AP462" s="178" t="s">
        <v>621</v>
      </c>
      <c r="AQ462" s="178" t="s">
        <v>621</v>
      </c>
      <c r="AR462" s="178" t="s">
        <v>623</v>
      </c>
      <c r="AS462" s="178" t="s">
        <v>621</v>
      </c>
      <c r="AT462" s="178" t="s">
        <v>623</v>
      </c>
      <c r="AU462" s="178" t="s">
        <v>621</v>
      </c>
      <c r="AV462" s="178" t="s">
        <v>623</v>
      </c>
      <c r="AW462" s="178" t="s">
        <v>620</v>
      </c>
      <c r="AX462" s="178" t="s">
        <v>620</v>
      </c>
      <c r="AY462" s="178" t="s">
        <v>621</v>
      </c>
      <c r="AZ462" s="178" t="s">
        <v>622</v>
      </c>
      <c r="BA462" s="178" t="s">
        <v>622</v>
      </c>
      <c r="BC462" s="103">
        <f t="shared" si="42"/>
        <v>34</v>
      </c>
      <c r="BD462" s="103">
        <f t="shared" si="43"/>
        <v>5</v>
      </c>
      <c r="BE462" s="103">
        <f t="shared" si="44"/>
        <v>2</v>
      </c>
      <c r="BF462" s="103">
        <f t="shared" si="45"/>
        <v>9</v>
      </c>
      <c r="BG462" s="103">
        <f t="shared" si="46"/>
        <v>0</v>
      </c>
      <c r="BH462" s="103">
        <f t="shared" si="47"/>
        <v>41</v>
      </c>
    </row>
    <row r="463" spans="1:60" x14ac:dyDescent="0.25">
      <c r="A463" s="100">
        <v>1614</v>
      </c>
      <c r="B463" s="67" t="s">
        <v>465</v>
      </c>
      <c r="C463" s="67" t="s">
        <v>452</v>
      </c>
      <c r="D463" s="178" t="s">
        <v>621</v>
      </c>
      <c r="E463" s="178" t="s">
        <v>621</v>
      </c>
      <c r="F463" s="178" t="s">
        <v>621</v>
      </c>
      <c r="G463" s="178" t="s">
        <v>621</v>
      </c>
      <c r="H463" s="178" t="s">
        <v>623</v>
      </c>
      <c r="I463" s="178" t="s">
        <v>621</v>
      </c>
      <c r="J463" s="178" t="s">
        <v>623</v>
      </c>
      <c r="K463" s="178" t="s">
        <v>621</v>
      </c>
      <c r="L463" s="178" t="s">
        <v>621</v>
      </c>
      <c r="M463" s="178" t="s">
        <v>621</v>
      </c>
      <c r="N463" s="178" t="s">
        <v>621</v>
      </c>
      <c r="O463" s="178" t="s">
        <v>621</v>
      </c>
      <c r="P463" s="178" t="s">
        <v>621</v>
      </c>
      <c r="Q463" s="178" t="s">
        <v>623</v>
      </c>
      <c r="R463" s="178" t="s">
        <v>623</v>
      </c>
      <c r="S463" s="178" t="s">
        <v>621</v>
      </c>
      <c r="T463" s="178" t="s">
        <v>621</v>
      </c>
      <c r="U463" s="178" t="s">
        <v>621</v>
      </c>
      <c r="V463" s="178" t="s">
        <v>621</v>
      </c>
      <c r="W463" s="178" t="s">
        <v>621</v>
      </c>
      <c r="X463" s="178" t="s">
        <v>621</v>
      </c>
      <c r="Y463" s="178" t="s">
        <v>622</v>
      </c>
      <c r="Z463" s="178" t="s">
        <v>621</v>
      </c>
      <c r="AA463" s="178" t="s">
        <v>623</v>
      </c>
      <c r="AB463" s="178" t="s">
        <v>621</v>
      </c>
      <c r="AC463" s="178" t="s">
        <v>621</v>
      </c>
      <c r="AD463" s="178" t="s">
        <v>621</v>
      </c>
      <c r="AE463" s="178" t="s">
        <v>621</v>
      </c>
      <c r="AF463" s="178" t="s">
        <v>621</v>
      </c>
      <c r="AG463" s="178" t="s">
        <v>621</v>
      </c>
      <c r="AH463" s="178" t="s">
        <v>621</v>
      </c>
      <c r="AI463" s="178" t="s">
        <v>621</v>
      </c>
      <c r="AJ463" s="178" t="s">
        <v>621</v>
      </c>
      <c r="AK463" s="178" t="s">
        <v>621</v>
      </c>
      <c r="AL463" s="178" t="s">
        <v>621</v>
      </c>
      <c r="AM463" s="178" t="s">
        <v>621</v>
      </c>
      <c r="AN463" s="178" t="s">
        <v>621</v>
      </c>
      <c r="AO463" s="178" t="s">
        <v>621</v>
      </c>
      <c r="AP463" s="178" t="s">
        <v>621</v>
      </c>
      <c r="AQ463" s="178" t="s">
        <v>621</v>
      </c>
      <c r="AR463" s="178" t="s">
        <v>623</v>
      </c>
      <c r="AS463" s="178" t="s">
        <v>621</v>
      </c>
      <c r="AT463" s="178" t="s">
        <v>623</v>
      </c>
      <c r="AU463" s="178" t="s">
        <v>621</v>
      </c>
      <c r="AV463" s="178" t="s">
        <v>621</v>
      </c>
      <c r="AW463" s="178" t="s">
        <v>620</v>
      </c>
      <c r="AX463" s="178" t="s">
        <v>621</v>
      </c>
      <c r="AY463" s="178" t="s">
        <v>621</v>
      </c>
      <c r="AZ463" s="178" t="s">
        <v>622</v>
      </c>
      <c r="BA463" s="178" t="s">
        <v>621</v>
      </c>
      <c r="BC463" s="103">
        <f t="shared" si="42"/>
        <v>40</v>
      </c>
      <c r="BD463" s="103">
        <f t="shared" si="43"/>
        <v>2</v>
      </c>
      <c r="BE463" s="103">
        <f t="shared" si="44"/>
        <v>1</v>
      </c>
      <c r="BF463" s="103">
        <f t="shared" si="45"/>
        <v>7</v>
      </c>
      <c r="BG463" s="103">
        <f t="shared" si="46"/>
        <v>0</v>
      </c>
      <c r="BH463" s="103">
        <f t="shared" si="47"/>
        <v>43</v>
      </c>
    </row>
    <row r="464" spans="1:60" x14ac:dyDescent="0.25">
      <c r="A464" s="100">
        <v>1615</v>
      </c>
      <c r="B464" s="67" t="s">
        <v>466</v>
      </c>
      <c r="C464" s="67" t="s">
        <v>452</v>
      </c>
      <c r="D464" s="178" t="s">
        <v>621</v>
      </c>
      <c r="E464" s="178" t="s">
        <v>621</v>
      </c>
      <c r="F464" s="178" t="s">
        <v>621</v>
      </c>
      <c r="G464" s="178" t="s">
        <v>620</v>
      </c>
      <c r="H464" s="178" t="s">
        <v>621</v>
      </c>
      <c r="I464" s="178" t="s">
        <v>621</v>
      </c>
      <c r="J464" s="178" t="s">
        <v>623</v>
      </c>
      <c r="K464" s="178" t="s">
        <v>621</v>
      </c>
      <c r="L464" s="178" t="s">
        <v>621</v>
      </c>
      <c r="M464" s="178" t="s">
        <v>623</v>
      </c>
      <c r="N464" s="178" t="s">
        <v>623</v>
      </c>
      <c r="O464" s="178" t="s">
        <v>621</v>
      </c>
      <c r="P464" s="178" t="s">
        <v>621</v>
      </c>
      <c r="Q464" s="178" t="s">
        <v>620</v>
      </c>
      <c r="R464" s="178" t="s">
        <v>623</v>
      </c>
      <c r="S464" s="178" t="s">
        <v>623</v>
      </c>
      <c r="T464" s="178" t="s">
        <v>620</v>
      </c>
      <c r="U464" s="178" t="s">
        <v>621</v>
      </c>
      <c r="V464" s="178" t="s">
        <v>621</v>
      </c>
      <c r="W464" s="178" t="s">
        <v>621</v>
      </c>
      <c r="X464" s="178" t="s">
        <v>621</v>
      </c>
      <c r="Y464" s="178" t="s">
        <v>622</v>
      </c>
      <c r="Z464" s="178" t="s">
        <v>623</v>
      </c>
      <c r="AA464" s="178" t="s">
        <v>621</v>
      </c>
      <c r="AB464" s="178" t="s">
        <v>621</v>
      </c>
      <c r="AC464" s="178" t="s">
        <v>621</v>
      </c>
      <c r="AD464" s="178" t="s">
        <v>621</v>
      </c>
      <c r="AE464" s="178" t="s">
        <v>621</v>
      </c>
      <c r="AF464" s="178" t="s">
        <v>621</v>
      </c>
      <c r="AG464" s="178" t="s">
        <v>622</v>
      </c>
      <c r="AH464" s="178" t="s">
        <v>621</v>
      </c>
      <c r="AI464" s="178" t="s">
        <v>621</v>
      </c>
      <c r="AJ464" s="178" t="s">
        <v>621</v>
      </c>
      <c r="AK464" s="178" t="s">
        <v>621</v>
      </c>
      <c r="AL464" s="178" t="s">
        <v>621</v>
      </c>
      <c r="AM464" s="178" t="s">
        <v>621</v>
      </c>
      <c r="AN464" s="178" t="s">
        <v>621</v>
      </c>
      <c r="AO464" s="178" t="s">
        <v>623</v>
      </c>
      <c r="AP464" s="178" t="s">
        <v>621</v>
      </c>
      <c r="AQ464" s="178" t="s">
        <v>621</v>
      </c>
      <c r="AR464" s="178" t="s">
        <v>621</v>
      </c>
      <c r="AS464" s="178" t="s">
        <v>621</v>
      </c>
      <c r="AT464" s="178" t="s">
        <v>623</v>
      </c>
      <c r="AU464" s="178" t="s">
        <v>621</v>
      </c>
      <c r="AV464" s="178" t="s">
        <v>623</v>
      </c>
      <c r="AW464" s="178" t="s">
        <v>620</v>
      </c>
      <c r="AX464" s="178" t="s">
        <v>620</v>
      </c>
      <c r="AY464" s="178" t="s">
        <v>621</v>
      </c>
      <c r="AZ464" s="178" t="s">
        <v>622</v>
      </c>
      <c r="BA464" s="178" t="s">
        <v>620</v>
      </c>
      <c r="BC464" s="103">
        <f t="shared" si="42"/>
        <v>32</v>
      </c>
      <c r="BD464" s="103">
        <f t="shared" si="43"/>
        <v>3</v>
      </c>
      <c r="BE464" s="103">
        <f t="shared" si="44"/>
        <v>6</v>
      </c>
      <c r="BF464" s="103">
        <f t="shared" si="45"/>
        <v>9</v>
      </c>
      <c r="BG464" s="103">
        <f t="shared" si="46"/>
        <v>0</v>
      </c>
      <c r="BH464" s="103">
        <f t="shared" si="47"/>
        <v>41</v>
      </c>
    </row>
    <row r="465" spans="1:60" x14ac:dyDescent="0.25">
      <c r="A465" s="100">
        <v>1616</v>
      </c>
      <c r="B465" s="67" t="s">
        <v>467</v>
      </c>
      <c r="C465" s="67" t="s">
        <v>452</v>
      </c>
      <c r="D465" s="178" t="s">
        <v>621</v>
      </c>
      <c r="E465" s="178" t="s">
        <v>621</v>
      </c>
      <c r="F465" s="178" t="s">
        <v>623</v>
      </c>
      <c r="G465" s="178" t="s">
        <v>621</v>
      </c>
      <c r="H465" s="178" t="s">
        <v>623</v>
      </c>
      <c r="I465" s="178" t="s">
        <v>623</v>
      </c>
      <c r="J465" s="178" t="s">
        <v>621</v>
      </c>
      <c r="K465" s="178" t="s">
        <v>623</v>
      </c>
      <c r="L465" s="178" t="s">
        <v>622</v>
      </c>
      <c r="M465" s="178" t="s">
        <v>621</v>
      </c>
      <c r="N465" s="178" t="s">
        <v>621</v>
      </c>
      <c r="O465" s="178" t="s">
        <v>621</v>
      </c>
      <c r="P465" s="178" t="s">
        <v>621</v>
      </c>
      <c r="Q465" s="178" t="s">
        <v>621</v>
      </c>
      <c r="R465" s="178" t="s">
        <v>621</v>
      </c>
      <c r="S465" s="178" t="s">
        <v>623</v>
      </c>
      <c r="T465" s="178" t="s">
        <v>621</v>
      </c>
      <c r="U465" s="178" t="s">
        <v>621</v>
      </c>
      <c r="V465" s="178" t="s">
        <v>621</v>
      </c>
      <c r="W465" s="178" t="s">
        <v>621</v>
      </c>
      <c r="X465" s="178" t="s">
        <v>621</v>
      </c>
      <c r="Y465" s="178" t="s">
        <v>622</v>
      </c>
      <c r="Z465" s="178" t="s">
        <v>621</v>
      </c>
      <c r="AA465" s="178" t="s">
        <v>621</v>
      </c>
      <c r="AB465" s="178" t="s">
        <v>621</v>
      </c>
      <c r="AC465" s="178" t="s">
        <v>621</v>
      </c>
      <c r="AD465" s="178" t="s">
        <v>621</v>
      </c>
      <c r="AE465" s="178" t="s">
        <v>621</v>
      </c>
      <c r="AF465" s="178" t="s">
        <v>621</v>
      </c>
      <c r="AG465" s="178" t="s">
        <v>622</v>
      </c>
      <c r="AH465" s="178" t="s">
        <v>621</v>
      </c>
      <c r="AI465" s="178" t="s">
        <v>621</v>
      </c>
      <c r="AJ465" s="178" t="s">
        <v>621</v>
      </c>
      <c r="AK465" s="178" t="s">
        <v>621</v>
      </c>
      <c r="AL465" s="178" t="s">
        <v>621</v>
      </c>
      <c r="AM465" s="178" t="s">
        <v>621</v>
      </c>
      <c r="AN465" s="178" t="s">
        <v>621</v>
      </c>
      <c r="AO465" s="178" t="s">
        <v>620</v>
      </c>
      <c r="AP465" s="178" t="s">
        <v>621</v>
      </c>
      <c r="AQ465" s="178" t="s">
        <v>621</v>
      </c>
      <c r="AR465" s="178" t="s">
        <v>621</v>
      </c>
      <c r="AS465" s="178" t="s">
        <v>621</v>
      </c>
      <c r="AT465" s="178" t="s">
        <v>623</v>
      </c>
      <c r="AU465" s="178" t="s">
        <v>621</v>
      </c>
      <c r="AV465" s="178" t="s">
        <v>623</v>
      </c>
      <c r="AW465" s="178" t="s">
        <v>620</v>
      </c>
      <c r="AX465" s="178" t="s">
        <v>623</v>
      </c>
      <c r="AY465" s="178" t="s">
        <v>621</v>
      </c>
      <c r="AZ465" s="178" t="s">
        <v>621</v>
      </c>
      <c r="BA465" s="178" t="s">
        <v>620</v>
      </c>
      <c r="BC465" s="103">
        <f t="shared" si="42"/>
        <v>36</v>
      </c>
      <c r="BD465" s="103">
        <f t="shared" si="43"/>
        <v>3</v>
      </c>
      <c r="BE465" s="103">
        <f t="shared" si="44"/>
        <v>3</v>
      </c>
      <c r="BF465" s="103">
        <f t="shared" si="45"/>
        <v>8</v>
      </c>
      <c r="BG465" s="103">
        <f t="shared" si="46"/>
        <v>0</v>
      </c>
      <c r="BH465" s="103">
        <f t="shared" si="47"/>
        <v>42</v>
      </c>
    </row>
    <row r="466" spans="1:60" x14ac:dyDescent="0.25">
      <c r="A466" s="100">
        <v>1701</v>
      </c>
      <c r="B466" s="67" t="s">
        <v>468</v>
      </c>
      <c r="C466" s="67" t="s">
        <v>469</v>
      </c>
      <c r="D466" s="178" t="s">
        <v>621</v>
      </c>
      <c r="E466" s="178" t="s">
        <v>621</v>
      </c>
      <c r="F466" s="178" t="s">
        <v>621</v>
      </c>
      <c r="G466" s="178" t="s">
        <v>621</v>
      </c>
      <c r="H466" s="178" t="s">
        <v>621</v>
      </c>
      <c r="I466" s="178" t="s">
        <v>621</v>
      </c>
      <c r="J466" s="178" t="s">
        <v>621</v>
      </c>
      <c r="K466" s="178" t="s">
        <v>621</v>
      </c>
      <c r="L466" s="178" t="s">
        <v>622</v>
      </c>
      <c r="M466" s="178" t="s">
        <v>621</v>
      </c>
      <c r="N466" s="178" t="s">
        <v>621</v>
      </c>
      <c r="O466" s="178" t="s">
        <v>621</v>
      </c>
      <c r="P466" s="178" t="s">
        <v>621</v>
      </c>
      <c r="Q466" s="178" t="s">
        <v>621</v>
      </c>
      <c r="R466" s="178" t="s">
        <v>621</v>
      </c>
      <c r="S466" s="178" t="s">
        <v>621</v>
      </c>
      <c r="T466" s="178" t="s">
        <v>621</v>
      </c>
      <c r="U466" s="178" t="s">
        <v>621</v>
      </c>
      <c r="V466" s="178" t="s">
        <v>621</v>
      </c>
      <c r="W466" s="178" t="s">
        <v>621</v>
      </c>
      <c r="X466" s="178" t="s">
        <v>621</v>
      </c>
      <c r="Y466" s="178" t="s">
        <v>622</v>
      </c>
      <c r="Z466" s="178" t="s">
        <v>621</v>
      </c>
      <c r="AA466" s="178" t="s">
        <v>621</v>
      </c>
      <c r="AB466" s="178" t="s">
        <v>621</v>
      </c>
      <c r="AC466" s="178" t="s">
        <v>621</v>
      </c>
      <c r="AD466" s="178" t="s">
        <v>621</v>
      </c>
      <c r="AE466" s="178" t="s">
        <v>621</v>
      </c>
      <c r="AF466" s="178" t="s">
        <v>621</v>
      </c>
      <c r="AG466" s="178" t="s">
        <v>621</v>
      </c>
      <c r="AH466" s="178" t="s">
        <v>622</v>
      </c>
      <c r="AI466" s="178" t="s">
        <v>621</v>
      </c>
      <c r="AJ466" s="178" t="s">
        <v>621</v>
      </c>
      <c r="AK466" s="178" t="s">
        <v>621</v>
      </c>
      <c r="AL466" s="178" t="s">
        <v>622</v>
      </c>
      <c r="AM466" s="178" t="s">
        <v>621</v>
      </c>
      <c r="AN466" s="178" t="s">
        <v>621</v>
      </c>
      <c r="AO466" s="178" t="s">
        <v>621</v>
      </c>
      <c r="AP466" s="178" t="s">
        <v>621</v>
      </c>
      <c r="AQ466" s="178" t="s">
        <v>621</v>
      </c>
      <c r="AR466" s="178" t="s">
        <v>621</v>
      </c>
      <c r="AS466" s="178" t="s">
        <v>623</v>
      </c>
      <c r="AT466" s="178" t="s">
        <v>621</v>
      </c>
      <c r="AU466" s="178" t="s">
        <v>621</v>
      </c>
      <c r="AV466" s="178" t="s">
        <v>621</v>
      </c>
      <c r="AW466" s="178" t="s">
        <v>622</v>
      </c>
      <c r="AX466" s="178" t="s">
        <v>620</v>
      </c>
      <c r="AY466" s="178" t="s">
        <v>621</v>
      </c>
      <c r="AZ466" s="178" t="s">
        <v>622</v>
      </c>
      <c r="BA466" s="178" t="s">
        <v>623</v>
      </c>
      <c r="BC466" s="103">
        <f t="shared" si="42"/>
        <v>41</v>
      </c>
      <c r="BD466" s="103">
        <f t="shared" si="43"/>
        <v>6</v>
      </c>
      <c r="BE466" s="103">
        <f t="shared" si="44"/>
        <v>1</v>
      </c>
      <c r="BF466" s="103">
        <f t="shared" si="45"/>
        <v>2</v>
      </c>
      <c r="BG466" s="103">
        <f t="shared" si="46"/>
        <v>0</v>
      </c>
      <c r="BH466" s="103">
        <f t="shared" si="47"/>
        <v>48</v>
      </c>
    </row>
    <row r="467" spans="1:60" x14ac:dyDescent="0.25">
      <c r="A467" s="100">
        <v>1702</v>
      </c>
      <c r="B467" s="67" t="s">
        <v>471</v>
      </c>
      <c r="C467" s="67" t="s">
        <v>469</v>
      </c>
      <c r="D467" s="178" t="s">
        <v>621</v>
      </c>
      <c r="E467" s="178" t="s">
        <v>621</v>
      </c>
      <c r="F467" s="178" t="s">
        <v>621</v>
      </c>
      <c r="G467" s="178" t="s">
        <v>620</v>
      </c>
      <c r="H467" s="178" t="s">
        <v>623</v>
      </c>
      <c r="I467" s="178" t="s">
        <v>621</v>
      </c>
      <c r="J467" s="178" t="s">
        <v>623</v>
      </c>
      <c r="K467" s="178" t="s">
        <v>623</v>
      </c>
      <c r="L467" s="178" t="s">
        <v>622</v>
      </c>
      <c r="M467" s="178" t="s">
        <v>621</v>
      </c>
      <c r="N467" s="178" t="s">
        <v>621</v>
      </c>
      <c r="O467" s="178" t="s">
        <v>622</v>
      </c>
      <c r="P467" s="178" t="s">
        <v>621</v>
      </c>
      <c r="Q467" s="178" t="s">
        <v>621</v>
      </c>
      <c r="R467" s="178" t="s">
        <v>623</v>
      </c>
      <c r="S467" s="178" t="s">
        <v>621</v>
      </c>
      <c r="T467" s="178" t="s">
        <v>620</v>
      </c>
      <c r="U467" s="178" t="s">
        <v>621</v>
      </c>
      <c r="V467" s="178" t="s">
        <v>621</v>
      </c>
      <c r="W467" s="178" t="s">
        <v>623</v>
      </c>
      <c r="X467" s="178" t="s">
        <v>621</v>
      </c>
      <c r="Y467" s="178" t="s">
        <v>622</v>
      </c>
      <c r="Z467" s="178" t="s">
        <v>621</v>
      </c>
      <c r="AA467" s="178" t="s">
        <v>621</v>
      </c>
      <c r="AB467" s="178" t="s">
        <v>621</v>
      </c>
      <c r="AC467" s="178" t="s">
        <v>621</v>
      </c>
      <c r="AD467" s="178" t="s">
        <v>621</v>
      </c>
      <c r="AE467" s="178" t="s">
        <v>622</v>
      </c>
      <c r="AF467" s="178" t="s">
        <v>621</v>
      </c>
      <c r="AG467" s="178" t="s">
        <v>622</v>
      </c>
      <c r="AH467" s="178" t="s">
        <v>622</v>
      </c>
      <c r="AI467" s="178" t="s">
        <v>623</v>
      </c>
      <c r="AJ467" s="178" t="s">
        <v>621</v>
      </c>
      <c r="AK467" s="178" t="s">
        <v>621</v>
      </c>
      <c r="AL467" s="178" t="s">
        <v>622</v>
      </c>
      <c r="AM467" s="178" t="s">
        <v>621</v>
      </c>
      <c r="AN467" s="178" t="s">
        <v>621</v>
      </c>
      <c r="AO467" s="178" t="s">
        <v>621</v>
      </c>
      <c r="AP467" s="178" t="s">
        <v>621</v>
      </c>
      <c r="AQ467" s="178" t="s">
        <v>621</v>
      </c>
      <c r="AR467" s="178" t="s">
        <v>621</v>
      </c>
      <c r="AS467" s="178" t="s">
        <v>621</v>
      </c>
      <c r="AT467" s="178" t="s">
        <v>621</v>
      </c>
      <c r="AU467" s="178" t="s">
        <v>621</v>
      </c>
      <c r="AV467" s="178" t="s">
        <v>621</v>
      </c>
      <c r="AW467" s="178" t="s">
        <v>622</v>
      </c>
      <c r="AX467" s="178" t="s">
        <v>620</v>
      </c>
      <c r="AY467" s="178" t="s">
        <v>621</v>
      </c>
      <c r="AZ467" s="178" t="s">
        <v>622</v>
      </c>
      <c r="BA467" s="178" t="s">
        <v>622</v>
      </c>
      <c r="BC467" s="103">
        <f t="shared" si="42"/>
        <v>31</v>
      </c>
      <c r="BD467" s="103">
        <f t="shared" si="43"/>
        <v>10</v>
      </c>
      <c r="BE467" s="103">
        <f t="shared" si="44"/>
        <v>3</v>
      </c>
      <c r="BF467" s="103">
        <f t="shared" si="45"/>
        <v>6</v>
      </c>
      <c r="BG467" s="103">
        <f t="shared" si="46"/>
        <v>0</v>
      </c>
      <c r="BH467" s="103">
        <f t="shared" si="47"/>
        <v>44</v>
      </c>
    </row>
    <row r="468" spans="1:60" x14ac:dyDescent="0.25">
      <c r="A468" s="100">
        <v>1703</v>
      </c>
      <c r="B468" s="67" t="s">
        <v>472</v>
      </c>
      <c r="C468" s="67" t="s">
        <v>469</v>
      </c>
      <c r="D468" s="178" t="s">
        <v>621</v>
      </c>
      <c r="E468" s="178" t="s">
        <v>621</v>
      </c>
      <c r="F468" s="178" t="s">
        <v>623</v>
      </c>
      <c r="G468" s="178" t="s">
        <v>621</v>
      </c>
      <c r="H468" s="178" t="s">
        <v>623</v>
      </c>
      <c r="I468" s="178" t="s">
        <v>621</v>
      </c>
      <c r="J468" s="178" t="s">
        <v>621</v>
      </c>
      <c r="K468" s="178" t="s">
        <v>623</v>
      </c>
      <c r="L468" s="178" t="s">
        <v>622</v>
      </c>
      <c r="M468" s="178" t="s">
        <v>621</v>
      </c>
      <c r="N468" s="178" t="s">
        <v>621</v>
      </c>
      <c r="O468" s="178" t="s">
        <v>622</v>
      </c>
      <c r="P468" s="178" t="s">
        <v>621</v>
      </c>
      <c r="Q468" s="178" t="s">
        <v>621</v>
      </c>
      <c r="R468" s="178" t="s">
        <v>621</v>
      </c>
      <c r="S468" s="178" t="s">
        <v>621</v>
      </c>
      <c r="T468" s="178" t="s">
        <v>621</v>
      </c>
      <c r="U468" s="178" t="s">
        <v>621</v>
      </c>
      <c r="V468" s="178" t="s">
        <v>621</v>
      </c>
      <c r="W468" s="178" t="s">
        <v>621</v>
      </c>
      <c r="X468" s="178" t="s">
        <v>621</v>
      </c>
      <c r="Y468" s="178" t="s">
        <v>622</v>
      </c>
      <c r="Z468" s="178" t="s">
        <v>621</v>
      </c>
      <c r="AA468" s="178" t="s">
        <v>621</v>
      </c>
      <c r="AB468" s="178" t="s">
        <v>621</v>
      </c>
      <c r="AC468" s="178" t="s">
        <v>623</v>
      </c>
      <c r="AD468" s="178" t="s">
        <v>621</v>
      </c>
      <c r="AE468" s="178" t="s">
        <v>622</v>
      </c>
      <c r="AF468" s="178" t="s">
        <v>621</v>
      </c>
      <c r="AG468" s="178" t="s">
        <v>622</v>
      </c>
      <c r="AH468" s="178" t="s">
        <v>622</v>
      </c>
      <c r="AI468" s="178" t="s">
        <v>622</v>
      </c>
      <c r="AJ468" s="178" t="s">
        <v>621</v>
      </c>
      <c r="AK468" s="178" t="s">
        <v>621</v>
      </c>
      <c r="AL468" s="178" t="s">
        <v>622</v>
      </c>
      <c r="AM468" s="178" t="s">
        <v>621</v>
      </c>
      <c r="AN468" s="178" t="s">
        <v>621</v>
      </c>
      <c r="AO468" s="178" t="s">
        <v>622</v>
      </c>
      <c r="AP468" s="178" t="s">
        <v>621</v>
      </c>
      <c r="AQ468" s="178" t="s">
        <v>622</v>
      </c>
      <c r="AR468" s="178" t="s">
        <v>621</v>
      </c>
      <c r="AS468" s="178" t="s">
        <v>621</v>
      </c>
      <c r="AT468" s="178" t="s">
        <v>620</v>
      </c>
      <c r="AU468" s="178" t="s">
        <v>620</v>
      </c>
      <c r="AV468" s="178" t="s">
        <v>621</v>
      </c>
      <c r="AW468" s="178" t="s">
        <v>622</v>
      </c>
      <c r="AX468" s="178" t="s">
        <v>620</v>
      </c>
      <c r="AY468" s="178" t="s">
        <v>621</v>
      </c>
      <c r="AZ468" s="178" t="s">
        <v>622</v>
      </c>
      <c r="BA468" s="178" t="s">
        <v>620</v>
      </c>
      <c r="BC468" s="103">
        <f t="shared" si="42"/>
        <v>30</v>
      </c>
      <c r="BD468" s="103">
        <f t="shared" si="43"/>
        <v>12</v>
      </c>
      <c r="BE468" s="103">
        <f t="shared" si="44"/>
        <v>4</v>
      </c>
      <c r="BF468" s="103">
        <f t="shared" si="45"/>
        <v>4</v>
      </c>
      <c r="BG468" s="103">
        <f t="shared" si="46"/>
        <v>0</v>
      </c>
      <c r="BH468" s="103">
        <f t="shared" si="47"/>
        <v>46</v>
      </c>
    </row>
    <row r="469" spans="1:60" x14ac:dyDescent="0.25">
      <c r="A469" s="100">
        <v>1704</v>
      </c>
      <c r="B469" s="67" t="s">
        <v>473</v>
      </c>
      <c r="C469" s="67" t="s">
        <v>469</v>
      </c>
      <c r="D469" s="178" t="s">
        <v>621</v>
      </c>
      <c r="E469" s="178" t="s">
        <v>621</v>
      </c>
      <c r="F469" s="178" t="s">
        <v>621</v>
      </c>
      <c r="G469" s="178" t="s">
        <v>620</v>
      </c>
      <c r="H469" s="178" t="s">
        <v>621</v>
      </c>
      <c r="I469" s="178" t="s">
        <v>621</v>
      </c>
      <c r="J469" s="178" t="s">
        <v>623</v>
      </c>
      <c r="K469" s="178" t="s">
        <v>621</v>
      </c>
      <c r="L469" s="178" t="s">
        <v>621</v>
      </c>
      <c r="M469" s="178" t="s">
        <v>621</v>
      </c>
      <c r="N469" s="178" t="s">
        <v>621</v>
      </c>
      <c r="O469" s="178" t="s">
        <v>622</v>
      </c>
      <c r="P469" s="178" t="s">
        <v>621</v>
      </c>
      <c r="Q469" s="178" t="s">
        <v>621</v>
      </c>
      <c r="R469" s="178" t="s">
        <v>623</v>
      </c>
      <c r="S469" s="178" t="s">
        <v>623</v>
      </c>
      <c r="T469" s="178" t="s">
        <v>621</v>
      </c>
      <c r="U469" s="178" t="s">
        <v>621</v>
      </c>
      <c r="V469" s="178" t="s">
        <v>621</v>
      </c>
      <c r="W469" s="178" t="s">
        <v>621</v>
      </c>
      <c r="X469" s="178" t="s">
        <v>621</v>
      </c>
      <c r="Y469" s="178" t="s">
        <v>622</v>
      </c>
      <c r="Z469" s="178" t="s">
        <v>621</v>
      </c>
      <c r="AA469" s="178" t="s">
        <v>621</v>
      </c>
      <c r="AB469" s="178" t="s">
        <v>621</v>
      </c>
      <c r="AC469" s="178" t="s">
        <v>621</v>
      </c>
      <c r="AD469" s="178" t="s">
        <v>621</v>
      </c>
      <c r="AE469" s="178" t="s">
        <v>621</v>
      </c>
      <c r="AF469" s="178" t="s">
        <v>621</v>
      </c>
      <c r="AG469" s="178" t="s">
        <v>621</v>
      </c>
      <c r="AH469" s="178" t="s">
        <v>621</v>
      </c>
      <c r="AI469" s="178" t="s">
        <v>621</v>
      </c>
      <c r="AJ469" s="178" t="s">
        <v>621</v>
      </c>
      <c r="AK469" s="178" t="s">
        <v>621</v>
      </c>
      <c r="AL469" s="178" t="s">
        <v>621</v>
      </c>
      <c r="AM469" s="178" t="s">
        <v>621</v>
      </c>
      <c r="AN469" s="178" t="s">
        <v>621</v>
      </c>
      <c r="AO469" s="178" t="s">
        <v>621</v>
      </c>
      <c r="AP469" s="178" t="s">
        <v>621</v>
      </c>
      <c r="AQ469" s="178" t="s">
        <v>621</v>
      </c>
      <c r="AR469" s="178" t="s">
        <v>621</v>
      </c>
      <c r="AS469" s="178" t="s">
        <v>623</v>
      </c>
      <c r="AT469" s="178" t="s">
        <v>623</v>
      </c>
      <c r="AU469" s="178" t="s">
        <v>621</v>
      </c>
      <c r="AV469" s="178" t="s">
        <v>621</v>
      </c>
      <c r="AW469" s="178" t="s">
        <v>621</v>
      </c>
      <c r="AX469" s="178" t="s">
        <v>620</v>
      </c>
      <c r="AY469" s="178" t="s">
        <v>621</v>
      </c>
      <c r="AZ469" s="178" t="s">
        <v>621</v>
      </c>
      <c r="BA469" s="178" t="s">
        <v>623</v>
      </c>
      <c r="BC469" s="103">
        <f t="shared" si="42"/>
        <v>40</v>
      </c>
      <c r="BD469" s="103">
        <f t="shared" si="43"/>
        <v>2</v>
      </c>
      <c r="BE469" s="103">
        <f t="shared" si="44"/>
        <v>2</v>
      </c>
      <c r="BF469" s="103">
        <f t="shared" si="45"/>
        <v>6</v>
      </c>
      <c r="BG469" s="103">
        <f t="shared" si="46"/>
        <v>0</v>
      </c>
      <c r="BH469" s="103">
        <f t="shared" si="47"/>
        <v>44</v>
      </c>
    </row>
    <row r="470" spans="1:60" x14ac:dyDescent="0.25">
      <c r="A470" s="100">
        <v>1705</v>
      </c>
      <c r="B470" s="67" t="s">
        <v>474</v>
      </c>
      <c r="C470" s="67" t="s">
        <v>469</v>
      </c>
      <c r="D470" s="178" t="s">
        <v>621</v>
      </c>
      <c r="E470" s="178" t="s">
        <v>621</v>
      </c>
      <c r="F470" s="178" t="s">
        <v>621</v>
      </c>
      <c r="G470" s="178" t="s">
        <v>621</v>
      </c>
      <c r="H470" s="178" t="s">
        <v>623</v>
      </c>
      <c r="I470" s="178" t="s">
        <v>621</v>
      </c>
      <c r="J470" s="178" t="s">
        <v>623</v>
      </c>
      <c r="K470" s="178" t="s">
        <v>621</v>
      </c>
      <c r="L470" s="178" t="s">
        <v>622</v>
      </c>
      <c r="M470" s="178" t="s">
        <v>621</v>
      </c>
      <c r="N470" s="178" t="s">
        <v>621</v>
      </c>
      <c r="O470" s="178" t="s">
        <v>621</v>
      </c>
      <c r="P470" s="178" t="s">
        <v>621</v>
      </c>
      <c r="Q470" s="178" t="s">
        <v>621</v>
      </c>
      <c r="R470" s="178" t="s">
        <v>621</v>
      </c>
      <c r="S470" s="178" t="s">
        <v>621</v>
      </c>
      <c r="T470" s="178" t="s">
        <v>621</v>
      </c>
      <c r="U470" s="178" t="s">
        <v>621</v>
      </c>
      <c r="V470" s="178" t="s">
        <v>621</v>
      </c>
      <c r="W470" s="178" t="s">
        <v>623</v>
      </c>
      <c r="X470" s="178" t="s">
        <v>621</v>
      </c>
      <c r="Y470" s="178" t="s">
        <v>622</v>
      </c>
      <c r="Z470" s="178" t="s">
        <v>621</v>
      </c>
      <c r="AA470" s="178" t="s">
        <v>621</v>
      </c>
      <c r="AB470" s="178" t="s">
        <v>621</v>
      </c>
      <c r="AC470" s="178" t="s">
        <v>621</v>
      </c>
      <c r="AD470" s="178" t="s">
        <v>621</v>
      </c>
      <c r="AE470" s="178" t="s">
        <v>621</v>
      </c>
      <c r="AF470" s="178" t="s">
        <v>621</v>
      </c>
      <c r="AG470" s="178" t="s">
        <v>622</v>
      </c>
      <c r="AH470" s="178" t="s">
        <v>622</v>
      </c>
      <c r="AI470" s="178" t="s">
        <v>622</v>
      </c>
      <c r="AJ470" s="178" t="s">
        <v>621</v>
      </c>
      <c r="AK470" s="178" t="s">
        <v>621</v>
      </c>
      <c r="AL470" s="178" t="s">
        <v>621</v>
      </c>
      <c r="AM470" s="178" t="s">
        <v>621</v>
      </c>
      <c r="AN470" s="178" t="s">
        <v>621</v>
      </c>
      <c r="AO470" s="178" t="s">
        <v>621</v>
      </c>
      <c r="AP470" s="178" t="s">
        <v>621</v>
      </c>
      <c r="AQ470" s="178" t="s">
        <v>622</v>
      </c>
      <c r="AR470" s="178" t="s">
        <v>621</v>
      </c>
      <c r="AS470" s="178" t="s">
        <v>623</v>
      </c>
      <c r="AT470" s="178" t="s">
        <v>621</v>
      </c>
      <c r="AU470" s="178" t="s">
        <v>621</v>
      </c>
      <c r="AV470" s="178" t="s">
        <v>621</v>
      </c>
      <c r="AW470" s="178" t="s">
        <v>622</v>
      </c>
      <c r="AX470" s="178" t="s">
        <v>620</v>
      </c>
      <c r="AY470" s="178" t="s">
        <v>621</v>
      </c>
      <c r="AZ470" s="178" t="s">
        <v>622</v>
      </c>
      <c r="BA470" s="178" t="s">
        <v>623</v>
      </c>
      <c r="BC470" s="103">
        <f t="shared" si="42"/>
        <v>36</v>
      </c>
      <c r="BD470" s="103">
        <f t="shared" si="43"/>
        <v>8</v>
      </c>
      <c r="BE470" s="103">
        <f t="shared" si="44"/>
        <v>1</v>
      </c>
      <c r="BF470" s="103">
        <f t="shared" si="45"/>
        <v>5</v>
      </c>
      <c r="BG470" s="103">
        <f t="shared" si="46"/>
        <v>0</v>
      </c>
      <c r="BH470" s="103">
        <f t="shared" si="47"/>
        <v>45</v>
      </c>
    </row>
    <row r="471" spans="1:60" x14ac:dyDescent="0.25">
      <c r="A471" s="100">
        <v>1706</v>
      </c>
      <c r="B471" s="67" t="s">
        <v>475</v>
      </c>
      <c r="C471" s="67" t="s">
        <v>469</v>
      </c>
      <c r="D471" s="178" t="s">
        <v>621</v>
      </c>
      <c r="E471" s="178" t="s">
        <v>623</v>
      </c>
      <c r="F471" s="178" t="s">
        <v>621</v>
      </c>
      <c r="G471" s="178" t="s">
        <v>621</v>
      </c>
      <c r="H471" s="178" t="s">
        <v>621</v>
      </c>
      <c r="I471" s="178" t="s">
        <v>621</v>
      </c>
      <c r="J471" s="178" t="s">
        <v>621</v>
      </c>
      <c r="K471" s="178" t="s">
        <v>621</v>
      </c>
      <c r="L471" s="178" t="s">
        <v>622</v>
      </c>
      <c r="M471" s="178" t="s">
        <v>621</v>
      </c>
      <c r="N471" s="178" t="s">
        <v>623</v>
      </c>
      <c r="O471" s="178" t="s">
        <v>621</v>
      </c>
      <c r="P471" s="178" t="s">
        <v>621</v>
      </c>
      <c r="Q471" s="178" t="s">
        <v>621</v>
      </c>
      <c r="R471" s="178" t="s">
        <v>623</v>
      </c>
      <c r="S471" s="178" t="s">
        <v>621</v>
      </c>
      <c r="T471" s="178" t="s">
        <v>621</v>
      </c>
      <c r="U471" s="178" t="s">
        <v>621</v>
      </c>
      <c r="V471" s="178" t="s">
        <v>621</v>
      </c>
      <c r="W471" s="178" t="s">
        <v>621</v>
      </c>
      <c r="X471" s="178" t="s">
        <v>621</v>
      </c>
      <c r="Y471" s="178" t="s">
        <v>621</v>
      </c>
      <c r="Z471" s="178" t="s">
        <v>621</v>
      </c>
      <c r="AA471" s="178" t="s">
        <v>621</v>
      </c>
      <c r="AB471" s="178" t="s">
        <v>621</v>
      </c>
      <c r="AC471" s="178" t="s">
        <v>623</v>
      </c>
      <c r="AD471" s="178" t="s">
        <v>621</v>
      </c>
      <c r="AE471" s="178" t="s">
        <v>622</v>
      </c>
      <c r="AF471" s="178" t="s">
        <v>621</v>
      </c>
      <c r="AG471" s="178" t="s">
        <v>622</v>
      </c>
      <c r="AH471" s="178" t="s">
        <v>622</v>
      </c>
      <c r="AI471" s="178" t="s">
        <v>622</v>
      </c>
      <c r="AJ471" s="178" t="s">
        <v>621</v>
      </c>
      <c r="AK471" s="178" t="s">
        <v>621</v>
      </c>
      <c r="AL471" s="178" t="s">
        <v>622</v>
      </c>
      <c r="AM471" s="178" t="s">
        <v>621</v>
      </c>
      <c r="AN471" s="178" t="s">
        <v>621</v>
      </c>
      <c r="AO471" s="178" t="s">
        <v>621</v>
      </c>
      <c r="AP471" s="178" t="s">
        <v>621</v>
      </c>
      <c r="AQ471" s="178" t="s">
        <v>622</v>
      </c>
      <c r="AR471" s="178" t="s">
        <v>621</v>
      </c>
      <c r="AS471" s="178" t="s">
        <v>621</v>
      </c>
      <c r="AT471" s="178" t="s">
        <v>621</v>
      </c>
      <c r="AU471" s="178" t="s">
        <v>621</v>
      </c>
      <c r="AV471" s="178" t="s">
        <v>621</v>
      </c>
      <c r="AW471" s="178" t="s">
        <v>622</v>
      </c>
      <c r="AX471" s="178" t="s">
        <v>621</v>
      </c>
      <c r="AY471" s="178" t="s">
        <v>623</v>
      </c>
      <c r="AZ471" s="178" t="s">
        <v>622</v>
      </c>
      <c r="BA471" s="178" t="s">
        <v>622</v>
      </c>
      <c r="BC471" s="103">
        <f t="shared" si="42"/>
        <v>35</v>
      </c>
      <c r="BD471" s="103">
        <f t="shared" si="43"/>
        <v>10</v>
      </c>
      <c r="BE471" s="103">
        <f t="shared" si="44"/>
        <v>0</v>
      </c>
      <c r="BF471" s="103">
        <f t="shared" si="45"/>
        <v>5</v>
      </c>
      <c r="BG471" s="103">
        <f t="shared" si="46"/>
        <v>0</v>
      </c>
      <c r="BH471" s="103">
        <f t="shared" si="47"/>
        <v>45</v>
      </c>
    </row>
    <row r="472" spans="1:60" x14ac:dyDescent="0.25">
      <c r="A472" s="100">
        <v>1707</v>
      </c>
      <c r="B472" s="67" t="s">
        <v>476</v>
      </c>
      <c r="C472" s="67" t="s">
        <v>469</v>
      </c>
      <c r="D472" s="178" t="s">
        <v>621</v>
      </c>
      <c r="E472" s="178" t="s">
        <v>621</v>
      </c>
      <c r="F472" s="178" t="s">
        <v>623</v>
      </c>
      <c r="G472" s="178" t="s">
        <v>620</v>
      </c>
      <c r="H472" s="178" t="s">
        <v>621</v>
      </c>
      <c r="I472" s="178" t="s">
        <v>623</v>
      </c>
      <c r="J472" s="178" t="s">
        <v>623</v>
      </c>
      <c r="K472" s="178" t="s">
        <v>623</v>
      </c>
      <c r="L472" s="178" t="s">
        <v>621</v>
      </c>
      <c r="M472" s="178" t="s">
        <v>621</v>
      </c>
      <c r="N472" s="178" t="s">
        <v>623</v>
      </c>
      <c r="O472" s="178" t="s">
        <v>620</v>
      </c>
      <c r="P472" s="178" t="s">
        <v>620</v>
      </c>
      <c r="Q472" s="178" t="s">
        <v>620</v>
      </c>
      <c r="R472" s="178" t="s">
        <v>623</v>
      </c>
      <c r="S472" s="178" t="s">
        <v>623</v>
      </c>
      <c r="T472" s="178" t="s">
        <v>620</v>
      </c>
      <c r="U472" s="178" t="s">
        <v>621</v>
      </c>
      <c r="V472" s="178" t="s">
        <v>621</v>
      </c>
      <c r="W472" s="178" t="s">
        <v>621</v>
      </c>
      <c r="X472" s="178" t="s">
        <v>621</v>
      </c>
      <c r="Y472" s="178" t="s">
        <v>622</v>
      </c>
      <c r="Z472" s="178" t="s">
        <v>621</v>
      </c>
      <c r="AA472" s="178" t="s">
        <v>621</v>
      </c>
      <c r="AB472" s="178" t="s">
        <v>621</v>
      </c>
      <c r="AC472" s="178" t="s">
        <v>621</v>
      </c>
      <c r="AD472" s="178" t="s">
        <v>621</v>
      </c>
      <c r="AE472" s="178" t="s">
        <v>621</v>
      </c>
      <c r="AF472" s="178" t="s">
        <v>621</v>
      </c>
      <c r="AG472" s="178" t="s">
        <v>620</v>
      </c>
      <c r="AH472" s="178" t="s">
        <v>620</v>
      </c>
      <c r="AI472" s="178" t="s">
        <v>621</v>
      </c>
      <c r="AJ472" s="178" t="s">
        <v>621</v>
      </c>
      <c r="AK472" s="178" t="s">
        <v>621</v>
      </c>
      <c r="AL472" s="178" t="s">
        <v>623</v>
      </c>
      <c r="AM472" s="178" t="s">
        <v>621</v>
      </c>
      <c r="AN472" s="178" t="s">
        <v>621</v>
      </c>
      <c r="AO472" s="178" t="s">
        <v>621</v>
      </c>
      <c r="AP472" s="178" t="s">
        <v>621</v>
      </c>
      <c r="AQ472" s="178" t="s">
        <v>621</v>
      </c>
      <c r="AR472" s="178" t="s">
        <v>621</v>
      </c>
      <c r="AS472" s="178" t="s">
        <v>621</v>
      </c>
      <c r="AT472" s="178" t="s">
        <v>620</v>
      </c>
      <c r="AU472" s="178" t="s">
        <v>620</v>
      </c>
      <c r="AV472" s="178" t="s">
        <v>621</v>
      </c>
      <c r="AW472" s="178" t="s">
        <v>621</v>
      </c>
      <c r="AX472" s="178" t="s">
        <v>620</v>
      </c>
      <c r="AY472" s="178" t="s">
        <v>620</v>
      </c>
      <c r="AZ472" s="178" t="s">
        <v>622</v>
      </c>
      <c r="BA472" s="178" t="s">
        <v>620</v>
      </c>
      <c r="BC472" s="103">
        <f t="shared" si="42"/>
        <v>28</v>
      </c>
      <c r="BD472" s="103">
        <f t="shared" si="43"/>
        <v>2</v>
      </c>
      <c r="BE472" s="103">
        <f t="shared" si="44"/>
        <v>12</v>
      </c>
      <c r="BF472" s="103">
        <f t="shared" si="45"/>
        <v>8</v>
      </c>
      <c r="BG472" s="103">
        <f t="shared" si="46"/>
        <v>0</v>
      </c>
      <c r="BH472" s="103">
        <f t="shared" si="47"/>
        <v>42</v>
      </c>
    </row>
    <row r="473" spans="1:60" x14ac:dyDescent="0.25">
      <c r="A473" s="100">
        <v>1708</v>
      </c>
      <c r="B473" s="67" t="s">
        <v>477</v>
      </c>
      <c r="C473" s="67" t="s">
        <v>469</v>
      </c>
      <c r="D473" s="178" t="s">
        <v>621</v>
      </c>
      <c r="E473" s="178" t="s">
        <v>621</v>
      </c>
      <c r="F473" s="178" t="s">
        <v>621</v>
      </c>
      <c r="G473" s="178" t="s">
        <v>621</v>
      </c>
      <c r="H473" s="178" t="s">
        <v>621</v>
      </c>
      <c r="I473" s="178" t="s">
        <v>621</v>
      </c>
      <c r="J473" s="178" t="s">
        <v>621</v>
      </c>
      <c r="K473" s="178" t="s">
        <v>621</v>
      </c>
      <c r="L473" s="178" t="s">
        <v>621</v>
      </c>
      <c r="M473" s="178" t="s">
        <v>621</v>
      </c>
      <c r="N473" s="178" t="s">
        <v>623</v>
      </c>
      <c r="O473" s="178" t="s">
        <v>623</v>
      </c>
      <c r="P473" s="178" t="s">
        <v>621</v>
      </c>
      <c r="Q473" s="178" t="s">
        <v>621</v>
      </c>
      <c r="R473" s="178" t="s">
        <v>621</v>
      </c>
      <c r="S473" s="178" t="s">
        <v>621</v>
      </c>
      <c r="T473" s="178" t="s">
        <v>620</v>
      </c>
      <c r="U473" s="178" t="s">
        <v>621</v>
      </c>
      <c r="V473" s="178" t="s">
        <v>621</v>
      </c>
      <c r="W473" s="178" t="s">
        <v>623</v>
      </c>
      <c r="X473" s="178" t="s">
        <v>621</v>
      </c>
      <c r="Y473" s="178" t="s">
        <v>622</v>
      </c>
      <c r="Z473" s="178" t="s">
        <v>621</v>
      </c>
      <c r="AA473" s="178" t="s">
        <v>621</v>
      </c>
      <c r="AB473" s="178" t="s">
        <v>621</v>
      </c>
      <c r="AC473" s="178" t="s">
        <v>623</v>
      </c>
      <c r="AD473" s="178" t="s">
        <v>621</v>
      </c>
      <c r="AE473" s="178" t="s">
        <v>621</v>
      </c>
      <c r="AF473" s="178" t="s">
        <v>621</v>
      </c>
      <c r="AG473" s="178" t="s">
        <v>620</v>
      </c>
      <c r="AH473" s="178" t="s">
        <v>621</v>
      </c>
      <c r="AI473" s="178" t="s">
        <v>621</v>
      </c>
      <c r="AJ473" s="178" t="s">
        <v>621</v>
      </c>
      <c r="AK473" s="178" t="s">
        <v>621</v>
      </c>
      <c r="AL473" s="178" t="s">
        <v>621</v>
      </c>
      <c r="AM473" s="178" t="s">
        <v>621</v>
      </c>
      <c r="AN473" s="178" t="s">
        <v>621</v>
      </c>
      <c r="AO473" s="178" t="s">
        <v>621</v>
      </c>
      <c r="AP473" s="178" t="s">
        <v>621</v>
      </c>
      <c r="AQ473" s="178" t="s">
        <v>621</v>
      </c>
      <c r="AR473" s="178" t="s">
        <v>621</v>
      </c>
      <c r="AS473" s="178" t="s">
        <v>623</v>
      </c>
      <c r="AT473" s="178" t="s">
        <v>620</v>
      </c>
      <c r="AU473" s="178" t="s">
        <v>621</v>
      </c>
      <c r="AV473" s="178" t="s">
        <v>621</v>
      </c>
      <c r="AW473" s="178" t="s">
        <v>621</v>
      </c>
      <c r="AX473" s="178" t="s">
        <v>621</v>
      </c>
      <c r="AY473" s="178" t="s">
        <v>621</v>
      </c>
      <c r="AZ473" s="178" t="s">
        <v>622</v>
      </c>
      <c r="BA473" s="178" t="s">
        <v>621</v>
      </c>
      <c r="BC473" s="103">
        <f t="shared" si="42"/>
        <v>40</v>
      </c>
      <c r="BD473" s="103">
        <f t="shared" si="43"/>
        <v>2</v>
      </c>
      <c r="BE473" s="103">
        <f t="shared" si="44"/>
        <v>3</v>
      </c>
      <c r="BF473" s="103">
        <f t="shared" si="45"/>
        <v>5</v>
      </c>
      <c r="BG473" s="103">
        <f t="shared" si="46"/>
        <v>0</v>
      </c>
      <c r="BH473" s="103">
        <f t="shared" si="47"/>
        <v>45</v>
      </c>
    </row>
    <row r="474" spans="1:60" x14ac:dyDescent="0.25">
      <c r="A474" s="100">
        <v>1709</v>
      </c>
      <c r="B474" s="67" t="s">
        <v>478</v>
      </c>
      <c r="C474" s="67" t="s">
        <v>469</v>
      </c>
      <c r="D474" s="178" t="s">
        <v>621</v>
      </c>
      <c r="E474" s="178" t="s">
        <v>621</v>
      </c>
      <c r="F474" s="178" t="s">
        <v>621</v>
      </c>
      <c r="G474" s="178" t="s">
        <v>621</v>
      </c>
      <c r="H474" s="178" t="s">
        <v>623</v>
      </c>
      <c r="I474" s="178" t="s">
        <v>621</v>
      </c>
      <c r="J474" s="178" t="s">
        <v>621</v>
      </c>
      <c r="K474" s="178" t="s">
        <v>621</v>
      </c>
      <c r="L474" s="178" t="s">
        <v>622</v>
      </c>
      <c r="M474" s="178" t="s">
        <v>621</v>
      </c>
      <c r="N474" s="178" t="s">
        <v>621</v>
      </c>
      <c r="O474" s="178" t="s">
        <v>621</v>
      </c>
      <c r="P474" s="178" t="s">
        <v>621</v>
      </c>
      <c r="Q474" s="178" t="s">
        <v>621</v>
      </c>
      <c r="R474" s="178" t="s">
        <v>621</v>
      </c>
      <c r="S474" s="178" t="s">
        <v>621</v>
      </c>
      <c r="T474" s="178" t="s">
        <v>621</v>
      </c>
      <c r="U474" s="178" t="s">
        <v>621</v>
      </c>
      <c r="V474" s="178" t="s">
        <v>621</v>
      </c>
      <c r="W474" s="178" t="s">
        <v>621</v>
      </c>
      <c r="X474" s="178" t="s">
        <v>621</v>
      </c>
      <c r="Y474" s="178" t="s">
        <v>622</v>
      </c>
      <c r="Z474" s="178" t="s">
        <v>621</v>
      </c>
      <c r="AA474" s="178" t="s">
        <v>621</v>
      </c>
      <c r="AB474" s="178" t="s">
        <v>621</v>
      </c>
      <c r="AC474" s="178" t="s">
        <v>621</v>
      </c>
      <c r="AD474" s="178" t="s">
        <v>621</v>
      </c>
      <c r="AE474" s="178" t="s">
        <v>621</v>
      </c>
      <c r="AF474" s="178" t="s">
        <v>621</v>
      </c>
      <c r="AG474" s="178" t="s">
        <v>622</v>
      </c>
      <c r="AH474" s="178" t="s">
        <v>621</v>
      </c>
      <c r="AI474" s="178" t="s">
        <v>622</v>
      </c>
      <c r="AJ474" s="178" t="s">
        <v>621</v>
      </c>
      <c r="AK474" s="178" t="s">
        <v>621</v>
      </c>
      <c r="AL474" s="178" t="s">
        <v>622</v>
      </c>
      <c r="AM474" s="178" t="s">
        <v>621</v>
      </c>
      <c r="AN474" s="178" t="s">
        <v>621</v>
      </c>
      <c r="AO474" s="178" t="s">
        <v>620</v>
      </c>
      <c r="AP474" s="178" t="s">
        <v>621</v>
      </c>
      <c r="AQ474" s="178" t="s">
        <v>621</v>
      </c>
      <c r="AR474" s="178" t="s">
        <v>621</v>
      </c>
      <c r="AS474" s="178" t="s">
        <v>621</v>
      </c>
      <c r="AT474" s="178" t="s">
        <v>621</v>
      </c>
      <c r="AU474" s="178" t="s">
        <v>621</v>
      </c>
      <c r="AV474" s="178" t="s">
        <v>621</v>
      </c>
      <c r="AW474" s="178" t="s">
        <v>622</v>
      </c>
      <c r="AX474" s="178" t="s">
        <v>623</v>
      </c>
      <c r="AY474" s="178" t="s">
        <v>621</v>
      </c>
      <c r="AZ474" s="178" t="s">
        <v>622</v>
      </c>
      <c r="BA474" s="178" t="s">
        <v>623</v>
      </c>
      <c r="BC474" s="103">
        <f t="shared" si="42"/>
        <v>39</v>
      </c>
      <c r="BD474" s="103">
        <f t="shared" si="43"/>
        <v>7</v>
      </c>
      <c r="BE474" s="103">
        <f t="shared" si="44"/>
        <v>1</v>
      </c>
      <c r="BF474" s="103">
        <f t="shared" si="45"/>
        <v>3</v>
      </c>
      <c r="BG474" s="103">
        <f t="shared" si="46"/>
        <v>0</v>
      </c>
      <c r="BH474" s="103">
        <f t="shared" si="47"/>
        <v>47</v>
      </c>
    </row>
    <row r="475" spans="1:60" x14ac:dyDescent="0.25">
      <c r="A475" s="100">
        <v>1710</v>
      </c>
      <c r="B475" s="67" t="s">
        <v>479</v>
      </c>
      <c r="C475" s="67" t="s">
        <v>469</v>
      </c>
      <c r="D475" s="178" t="s">
        <v>621</v>
      </c>
      <c r="E475" s="178" t="s">
        <v>623</v>
      </c>
      <c r="F475" s="178" t="s">
        <v>621</v>
      </c>
      <c r="G475" s="178" t="s">
        <v>621</v>
      </c>
      <c r="H475" s="178" t="s">
        <v>623</v>
      </c>
      <c r="I475" s="178" t="s">
        <v>621</v>
      </c>
      <c r="J475" s="178" t="s">
        <v>623</v>
      </c>
      <c r="K475" s="178" t="s">
        <v>621</v>
      </c>
      <c r="L475" s="178" t="s">
        <v>622</v>
      </c>
      <c r="M475" s="178" t="s">
        <v>621</v>
      </c>
      <c r="N475" s="178" t="s">
        <v>621</v>
      </c>
      <c r="O475" s="178" t="s">
        <v>621</v>
      </c>
      <c r="P475" s="178" t="s">
        <v>621</v>
      </c>
      <c r="Q475" s="178" t="s">
        <v>620</v>
      </c>
      <c r="R475" s="178" t="s">
        <v>623</v>
      </c>
      <c r="S475" s="178" t="s">
        <v>621</v>
      </c>
      <c r="T475" s="178" t="s">
        <v>620</v>
      </c>
      <c r="U475" s="178" t="s">
        <v>621</v>
      </c>
      <c r="V475" s="178" t="s">
        <v>621</v>
      </c>
      <c r="W475" s="178" t="s">
        <v>623</v>
      </c>
      <c r="X475" s="178" t="s">
        <v>621</v>
      </c>
      <c r="Y475" s="178" t="s">
        <v>622</v>
      </c>
      <c r="Z475" s="178" t="s">
        <v>621</v>
      </c>
      <c r="AA475" s="178" t="s">
        <v>621</v>
      </c>
      <c r="AB475" s="178" t="s">
        <v>621</v>
      </c>
      <c r="AC475" s="178" t="s">
        <v>621</v>
      </c>
      <c r="AD475" s="178" t="s">
        <v>621</v>
      </c>
      <c r="AE475" s="178" t="s">
        <v>621</v>
      </c>
      <c r="AF475" s="178" t="s">
        <v>621</v>
      </c>
      <c r="AG475" s="178" t="s">
        <v>622</v>
      </c>
      <c r="AH475" s="178" t="s">
        <v>622</v>
      </c>
      <c r="AI475" s="178" t="s">
        <v>622</v>
      </c>
      <c r="AJ475" s="178" t="s">
        <v>621</v>
      </c>
      <c r="AK475" s="178" t="s">
        <v>621</v>
      </c>
      <c r="AL475" s="178" t="s">
        <v>622</v>
      </c>
      <c r="AM475" s="178" t="s">
        <v>621</v>
      </c>
      <c r="AN475" s="178" t="s">
        <v>621</v>
      </c>
      <c r="AO475" s="178" t="s">
        <v>620</v>
      </c>
      <c r="AP475" s="178" t="s">
        <v>621</v>
      </c>
      <c r="AQ475" s="178" t="s">
        <v>621</v>
      </c>
      <c r="AR475" s="178" t="s">
        <v>623</v>
      </c>
      <c r="AS475" s="178" t="s">
        <v>621</v>
      </c>
      <c r="AT475" s="178" t="s">
        <v>621</v>
      </c>
      <c r="AU475" s="178" t="s">
        <v>621</v>
      </c>
      <c r="AV475" s="178" t="s">
        <v>623</v>
      </c>
      <c r="AW475" s="178" t="s">
        <v>622</v>
      </c>
      <c r="AX475" s="178" t="s">
        <v>620</v>
      </c>
      <c r="AY475" s="178" t="s">
        <v>621</v>
      </c>
      <c r="AZ475" s="178" t="s">
        <v>622</v>
      </c>
      <c r="BA475" s="178" t="s">
        <v>620</v>
      </c>
      <c r="BC475" s="103">
        <f t="shared" si="42"/>
        <v>30</v>
      </c>
      <c r="BD475" s="103">
        <f t="shared" si="43"/>
        <v>8</v>
      </c>
      <c r="BE475" s="103">
        <f t="shared" si="44"/>
        <v>5</v>
      </c>
      <c r="BF475" s="103">
        <f t="shared" si="45"/>
        <v>7</v>
      </c>
      <c r="BG475" s="103">
        <f t="shared" si="46"/>
        <v>0</v>
      </c>
      <c r="BH475" s="103">
        <f t="shared" si="47"/>
        <v>43</v>
      </c>
    </row>
    <row r="476" spans="1:60" x14ac:dyDescent="0.25">
      <c r="A476" s="100">
        <v>1711</v>
      </c>
      <c r="B476" s="67" t="s">
        <v>480</v>
      </c>
      <c r="C476" s="67" t="s">
        <v>469</v>
      </c>
      <c r="D476" s="178" t="s">
        <v>621</v>
      </c>
      <c r="E476" s="178" t="s">
        <v>621</v>
      </c>
      <c r="F476" s="178" t="s">
        <v>621</v>
      </c>
      <c r="G476" s="178" t="s">
        <v>621</v>
      </c>
      <c r="H476" s="178" t="s">
        <v>623</v>
      </c>
      <c r="I476" s="178" t="s">
        <v>621</v>
      </c>
      <c r="J476" s="178" t="s">
        <v>621</v>
      </c>
      <c r="K476" s="178" t="s">
        <v>621</v>
      </c>
      <c r="L476" s="178" t="s">
        <v>622</v>
      </c>
      <c r="M476" s="178" t="s">
        <v>621</v>
      </c>
      <c r="N476" s="178" t="s">
        <v>623</v>
      </c>
      <c r="O476" s="178" t="s">
        <v>621</v>
      </c>
      <c r="P476" s="178" t="s">
        <v>621</v>
      </c>
      <c r="Q476" s="178" t="s">
        <v>623</v>
      </c>
      <c r="R476" s="178" t="s">
        <v>621</v>
      </c>
      <c r="S476" s="178" t="s">
        <v>621</v>
      </c>
      <c r="T476" s="178" t="s">
        <v>621</v>
      </c>
      <c r="U476" s="178" t="s">
        <v>621</v>
      </c>
      <c r="V476" s="178" t="s">
        <v>621</v>
      </c>
      <c r="W476" s="178" t="s">
        <v>621</v>
      </c>
      <c r="X476" s="178" t="s">
        <v>621</v>
      </c>
      <c r="Y476" s="178" t="s">
        <v>622</v>
      </c>
      <c r="Z476" s="178" t="s">
        <v>621</v>
      </c>
      <c r="AA476" s="178" t="s">
        <v>621</v>
      </c>
      <c r="AB476" s="178" t="s">
        <v>621</v>
      </c>
      <c r="AC476" s="178" t="s">
        <v>621</v>
      </c>
      <c r="AD476" s="178" t="s">
        <v>621</v>
      </c>
      <c r="AE476" s="178" t="s">
        <v>622</v>
      </c>
      <c r="AF476" s="178" t="s">
        <v>621</v>
      </c>
      <c r="AG476" s="178" t="s">
        <v>622</v>
      </c>
      <c r="AH476" s="178" t="s">
        <v>622</v>
      </c>
      <c r="AI476" s="178" t="s">
        <v>622</v>
      </c>
      <c r="AJ476" s="178" t="s">
        <v>621</v>
      </c>
      <c r="AK476" s="178" t="s">
        <v>621</v>
      </c>
      <c r="AL476" s="178" t="s">
        <v>621</v>
      </c>
      <c r="AM476" s="178" t="s">
        <v>621</v>
      </c>
      <c r="AN476" s="178" t="s">
        <v>621</v>
      </c>
      <c r="AO476" s="178" t="s">
        <v>623</v>
      </c>
      <c r="AP476" s="178" t="s">
        <v>621</v>
      </c>
      <c r="AQ476" s="178" t="s">
        <v>622</v>
      </c>
      <c r="AR476" s="178" t="s">
        <v>621</v>
      </c>
      <c r="AS476" s="178" t="s">
        <v>621</v>
      </c>
      <c r="AT476" s="178" t="s">
        <v>621</v>
      </c>
      <c r="AU476" s="178" t="s">
        <v>621</v>
      </c>
      <c r="AV476" s="178" t="s">
        <v>621</v>
      </c>
      <c r="AW476" s="178" t="s">
        <v>622</v>
      </c>
      <c r="AX476" s="178" t="s">
        <v>623</v>
      </c>
      <c r="AY476" s="178" t="s">
        <v>621</v>
      </c>
      <c r="AZ476" s="178" t="s">
        <v>622</v>
      </c>
      <c r="BA476" s="178" t="s">
        <v>623</v>
      </c>
      <c r="BC476" s="103">
        <f t="shared" si="42"/>
        <v>35</v>
      </c>
      <c r="BD476" s="103">
        <f t="shared" si="43"/>
        <v>9</v>
      </c>
      <c r="BE476" s="103">
        <f t="shared" si="44"/>
        <v>0</v>
      </c>
      <c r="BF476" s="103">
        <f t="shared" si="45"/>
        <v>6</v>
      </c>
      <c r="BG476" s="103">
        <f t="shared" si="46"/>
        <v>0</v>
      </c>
      <c r="BH476" s="103">
        <f t="shared" si="47"/>
        <v>44</v>
      </c>
    </row>
    <row r="477" spans="1:60" x14ac:dyDescent="0.25">
      <c r="A477" s="100">
        <v>1712</v>
      </c>
      <c r="B477" s="67" t="s">
        <v>481</v>
      </c>
      <c r="C477" s="67" t="s">
        <v>469</v>
      </c>
      <c r="D477" s="178" t="s">
        <v>621</v>
      </c>
      <c r="E477" s="178" t="s">
        <v>621</v>
      </c>
      <c r="F477" s="178" t="s">
        <v>621</v>
      </c>
      <c r="G477" s="178" t="s">
        <v>623</v>
      </c>
      <c r="H477" s="178" t="s">
        <v>621</v>
      </c>
      <c r="I477" s="178" t="s">
        <v>621</v>
      </c>
      <c r="J477" s="178" t="s">
        <v>623</v>
      </c>
      <c r="K477" s="178" t="s">
        <v>623</v>
      </c>
      <c r="L477" s="178" t="s">
        <v>621</v>
      </c>
      <c r="M477" s="178" t="s">
        <v>621</v>
      </c>
      <c r="N477" s="178" t="s">
        <v>621</v>
      </c>
      <c r="O477" s="178" t="s">
        <v>622</v>
      </c>
      <c r="P477" s="178" t="s">
        <v>621</v>
      </c>
      <c r="Q477" s="178" t="s">
        <v>621</v>
      </c>
      <c r="R477" s="178" t="s">
        <v>623</v>
      </c>
      <c r="S477" s="178" t="s">
        <v>623</v>
      </c>
      <c r="T477" s="178" t="s">
        <v>621</v>
      </c>
      <c r="U477" s="178" t="s">
        <v>621</v>
      </c>
      <c r="V477" s="178" t="s">
        <v>621</v>
      </c>
      <c r="W477" s="178" t="s">
        <v>621</v>
      </c>
      <c r="X477" s="178" t="s">
        <v>621</v>
      </c>
      <c r="Y477" s="178" t="s">
        <v>621</v>
      </c>
      <c r="Z477" s="178" t="s">
        <v>621</v>
      </c>
      <c r="AA477" s="178" t="s">
        <v>621</v>
      </c>
      <c r="AB477" s="178" t="s">
        <v>621</v>
      </c>
      <c r="AC477" s="178" t="s">
        <v>623</v>
      </c>
      <c r="AD477" s="178" t="s">
        <v>621</v>
      </c>
      <c r="AE477" s="178" t="s">
        <v>621</v>
      </c>
      <c r="AF477" s="178" t="s">
        <v>621</v>
      </c>
      <c r="AG477" s="178" t="s">
        <v>622</v>
      </c>
      <c r="AH477" s="178" t="s">
        <v>622</v>
      </c>
      <c r="AI477" s="178" t="s">
        <v>622</v>
      </c>
      <c r="AJ477" s="178" t="s">
        <v>621</v>
      </c>
      <c r="AK477" s="178" t="s">
        <v>621</v>
      </c>
      <c r="AL477" s="178" t="s">
        <v>621</v>
      </c>
      <c r="AM477" s="178" t="s">
        <v>621</v>
      </c>
      <c r="AN477" s="178" t="s">
        <v>621</v>
      </c>
      <c r="AO477" s="178" t="s">
        <v>620</v>
      </c>
      <c r="AP477" s="178" t="s">
        <v>621</v>
      </c>
      <c r="AQ477" s="178" t="s">
        <v>621</v>
      </c>
      <c r="AR477" s="178" t="s">
        <v>621</v>
      </c>
      <c r="AS477" s="178" t="s">
        <v>623</v>
      </c>
      <c r="AT477" s="178" t="s">
        <v>623</v>
      </c>
      <c r="AU477" s="178" t="s">
        <v>621</v>
      </c>
      <c r="AV477" s="178" t="s">
        <v>621</v>
      </c>
      <c r="AW477" s="178" t="s">
        <v>620</v>
      </c>
      <c r="AX477" s="178" t="s">
        <v>620</v>
      </c>
      <c r="AY477" s="178" t="s">
        <v>621</v>
      </c>
      <c r="AZ477" s="178" t="s">
        <v>622</v>
      </c>
      <c r="BA477" s="178" t="s">
        <v>622</v>
      </c>
      <c r="BC477" s="103">
        <f t="shared" si="42"/>
        <v>33</v>
      </c>
      <c r="BD477" s="103">
        <f t="shared" si="43"/>
        <v>6</v>
      </c>
      <c r="BE477" s="103">
        <f t="shared" si="44"/>
        <v>3</v>
      </c>
      <c r="BF477" s="103">
        <f t="shared" si="45"/>
        <v>8</v>
      </c>
      <c r="BG477" s="103">
        <f t="shared" si="46"/>
        <v>0</v>
      </c>
      <c r="BH477" s="103">
        <f t="shared" si="47"/>
        <v>42</v>
      </c>
    </row>
    <row r="478" spans="1:60" x14ac:dyDescent="0.25">
      <c r="A478" s="100">
        <v>1713</v>
      </c>
      <c r="B478" s="67" t="s">
        <v>470</v>
      </c>
      <c r="C478" s="67" t="s">
        <v>469</v>
      </c>
      <c r="D478" s="178" t="s">
        <v>621</v>
      </c>
      <c r="E478" s="178" t="s">
        <v>621</v>
      </c>
      <c r="F478" s="178" t="s">
        <v>621</v>
      </c>
      <c r="G478" s="178" t="s">
        <v>621</v>
      </c>
      <c r="H478" s="178" t="s">
        <v>623</v>
      </c>
      <c r="I478" s="178" t="s">
        <v>621</v>
      </c>
      <c r="J478" s="178" t="s">
        <v>623</v>
      </c>
      <c r="K478" s="178" t="s">
        <v>621</v>
      </c>
      <c r="L478" s="178" t="s">
        <v>621</v>
      </c>
      <c r="M478" s="178" t="s">
        <v>621</v>
      </c>
      <c r="N478" s="178" t="s">
        <v>621</v>
      </c>
      <c r="O478" s="178" t="s">
        <v>621</v>
      </c>
      <c r="P478" s="178" t="s">
        <v>621</v>
      </c>
      <c r="Q478" s="178" t="s">
        <v>621</v>
      </c>
      <c r="R478" s="178" t="s">
        <v>621</v>
      </c>
      <c r="S478" s="178" t="s">
        <v>621</v>
      </c>
      <c r="T478" s="178" t="s">
        <v>620</v>
      </c>
      <c r="U478" s="178" t="s">
        <v>621</v>
      </c>
      <c r="V478" s="178" t="s">
        <v>621</v>
      </c>
      <c r="W478" s="178" t="s">
        <v>623</v>
      </c>
      <c r="X478" s="178" t="s">
        <v>621</v>
      </c>
      <c r="Y478" s="178" t="s">
        <v>622</v>
      </c>
      <c r="Z478" s="178" t="s">
        <v>621</v>
      </c>
      <c r="AA478" s="178" t="s">
        <v>621</v>
      </c>
      <c r="AB478" s="178" t="s">
        <v>621</v>
      </c>
      <c r="AC478" s="178" t="s">
        <v>621</v>
      </c>
      <c r="AD478" s="178" t="s">
        <v>621</v>
      </c>
      <c r="AE478" s="178" t="s">
        <v>621</v>
      </c>
      <c r="AF478" s="178" t="s">
        <v>621</v>
      </c>
      <c r="AG478" s="178" t="s">
        <v>621</v>
      </c>
      <c r="AH478" s="178" t="s">
        <v>621</v>
      </c>
      <c r="AI478" s="178" t="s">
        <v>621</v>
      </c>
      <c r="AJ478" s="178" t="s">
        <v>621</v>
      </c>
      <c r="AK478" s="178" t="s">
        <v>621</v>
      </c>
      <c r="AL478" s="178" t="s">
        <v>621</v>
      </c>
      <c r="AM478" s="178" t="s">
        <v>621</v>
      </c>
      <c r="AN478" s="178" t="s">
        <v>621</v>
      </c>
      <c r="AO478" s="178" t="s">
        <v>621</v>
      </c>
      <c r="AP478" s="178" t="s">
        <v>621</v>
      </c>
      <c r="AQ478" s="178" t="s">
        <v>621</v>
      </c>
      <c r="AR478" s="178" t="s">
        <v>621</v>
      </c>
      <c r="AS478" s="178" t="s">
        <v>621</v>
      </c>
      <c r="AT478" s="178" t="s">
        <v>621</v>
      </c>
      <c r="AU478" s="178" t="s">
        <v>623</v>
      </c>
      <c r="AV478" s="178" t="s">
        <v>621</v>
      </c>
      <c r="AW478" s="178" t="s">
        <v>623</v>
      </c>
      <c r="AX478" s="178" t="s">
        <v>620</v>
      </c>
      <c r="AY478" s="178" t="s">
        <v>620</v>
      </c>
      <c r="AZ478" s="178" t="s">
        <v>622</v>
      </c>
      <c r="BA478" s="178" t="s">
        <v>621</v>
      </c>
      <c r="BC478" s="103">
        <f t="shared" si="42"/>
        <v>40</v>
      </c>
      <c r="BD478" s="103">
        <f t="shared" si="43"/>
        <v>2</v>
      </c>
      <c r="BE478" s="103">
        <f t="shared" si="44"/>
        <v>3</v>
      </c>
      <c r="BF478" s="103">
        <f t="shared" si="45"/>
        <v>5</v>
      </c>
      <c r="BG478" s="103">
        <f t="shared" si="46"/>
        <v>0</v>
      </c>
      <c r="BH478" s="103">
        <f t="shared" si="47"/>
        <v>45</v>
      </c>
    </row>
    <row r="479" spans="1:60" x14ac:dyDescent="0.25">
      <c r="A479" s="100">
        <v>1714</v>
      </c>
      <c r="B479" s="67" t="s">
        <v>482</v>
      </c>
      <c r="C479" s="67" t="s">
        <v>469</v>
      </c>
      <c r="D479" s="178" t="s">
        <v>621</v>
      </c>
      <c r="E479" s="178" t="s">
        <v>621</v>
      </c>
      <c r="F479" s="178" t="s">
        <v>621</v>
      </c>
      <c r="G479" s="178" t="s">
        <v>621</v>
      </c>
      <c r="H479" s="178" t="s">
        <v>621</v>
      </c>
      <c r="I479" s="178" t="s">
        <v>621</v>
      </c>
      <c r="J479" s="178" t="s">
        <v>623</v>
      </c>
      <c r="K479" s="178" t="s">
        <v>623</v>
      </c>
      <c r="L479" s="178" t="s">
        <v>622</v>
      </c>
      <c r="M479" s="178" t="s">
        <v>621</v>
      </c>
      <c r="N479" s="178" t="s">
        <v>621</v>
      </c>
      <c r="O479" s="178" t="s">
        <v>621</v>
      </c>
      <c r="P479" s="178" t="s">
        <v>621</v>
      </c>
      <c r="Q479" s="178" t="s">
        <v>620</v>
      </c>
      <c r="R479" s="178" t="s">
        <v>621</v>
      </c>
      <c r="S479" s="178" t="s">
        <v>623</v>
      </c>
      <c r="T479" s="178" t="s">
        <v>620</v>
      </c>
      <c r="U479" s="178" t="s">
        <v>621</v>
      </c>
      <c r="V479" s="178" t="s">
        <v>621</v>
      </c>
      <c r="W479" s="178" t="s">
        <v>621</v>
      </c>
      <c r="X479" s="178" t="s">
        <v>621</v>
      </c>
      <c r="Y479" s="178" t="s">
        <v>622</v>
      </c>
      <c r="Z479" s="178" t="s">
        <v>621</v>
      </c>
      <c r="AA479" s="178" t="s">
        <v>621</v>
      </c>
      <c r="AB479" s="178" t="s">
        <v>621</v>
      </c>
      <c r="AC479" s="178" t="s">
        <v>621</v>
      </c>
      <c r="AD479" s="178" t="s">
        <v>621</v>
      </c>
      <c r="AE479" s="178" t="s">
        <v>621</v>
      </c>
      <c r="AF479" s="178" t="s">
        <v>621</v>
      </c>
      <c r="AG479" s="178" t="s">
        <v>621</v>
      </c>
      <c r="AH479" s="178" t="s">
        <v>622</v>
      </c>
      <c r="AI479" s="178" t="s">
        <v>622</v>
      </c>
      <c r="AJ479" s="178" t="s">
        <v>621</v>
      </c>
      <c r="AK479" s="178" t="s">
        <v>621</v>
      </c>
      <c r="AL479" s="178" t="s">
        <v>622</v>
      </c>
      <c r="AM479" s="178" t="s">
        <v>621</v>
      </c>
      <c r="AN479" s="178" t="s">
        <v>621</v>
      </c>
      <c r="AO479" s="178" t="s">
        <v>621</v>
      </c>
      <c r="AP479" s="178" t="s">
        <v>621</v>
      </c>
      <c r="AQ479" s="178" t="s">
        <v>622</v>
      </c>
      <c r="AR479" s="178" t="s">
        <v>621</v>
      </c>
      <c r="AS479" s="178" t="s">
        <v>623</v>
      </c>
      <c r="AT479" s="178" t="s">
        <v>621</v>
      </c>
      <c r="AU479" s="178" t="s">
        <v>621</v>
      </c>
      <c r="AV479" s="178" t="s">
        <v>623</v>
      </c>
      <c r="AW479" s="178" t="s">
        <v>622</v>
      </c>
      <c r="AX479" s="178" t="s">
        <v>621</v>
      </c>
      <c r="AY479" s="178" t="s">
        <v>621</v>
      </c>
      <c r="AZ479" s="178" t="s">
        <v>622</v>
      </c>
      <c r="BA479" s="178" t="s">
        <v>622</v>
      </c>
      <c r="BC479" s="103">
        <f t="shared" si="42"/>
        <v>34</v>
      </c>
      <c r="BD479" s="103">
        <f t="shared" si="43"/>
        <v>9</v>
      </c>
      <c r="BE479" s="103">
        <f t="shared" si="44"/>
        <v>2</v>
      </c>
      <c r="BF479" s="103">
        <f t="shared" si="45"/>
        <v>5</v>
      </c>
      <c r="BG479" s="103">
        <f t="shared" si="46"/>
        <v>0</v>
      </c>
      <c r="BH479" s="103">
        <f t="shared" si="47"/>
        <v>45</v>
      </c>
    </row>
    <row r="480" spans="1:60" x14ac:dyDescent="0.25">
      <c r="A480" s="100">
        <v>1715</v>
      </c>
      <c r="B480" s="67" t="s">
        <v>483</v>
      </c>
      <c r="C480" s="67" t="s">
        <v>469</v>
      </c>
      <c r="D480" s="178" t="s">
        <v>621</v>
      </c>
      <c r="E480" s="178" t="s">
        <v>621</v>
      </c>
      <c r="F480" s="178" t="s">
        <v>623</v>
      </c>
      <c r="G480" s="178" t="s">
        <v>620</v>
      </c>
      <c r="H480" s="178" t="s">
        <v>621</v>
      </c>
      <c r="I480" s="178" t="s">
        <v>621</v>
      </c>
      <c r="J480" s="178" t="s">
        <v>621</v>
      </c>
      <c r="K480" s="178" t="s">
        <v>621</v>
      </c>
      <c r="L480" s="178" t="s">
        <v>621</v>
      </c>
      <c r="M480" s="178" t="s">
        <v>621</v>
      </c>
      <c r="N480" s="178" t="s">
        <v>621</v>
      </c>
      <c r="O480" s="178" t="s">
        <v>620</v>
      </c>
      <c r="P480" s="178" t="s">
        <v>621</v>
      </c>
      <c r="Q480" s="178" t="s">
        <v>621</v>
      </c>
      <c r="R480" s="178" t="s">
        <v>623</v>
      </c>
      <c r="S480" s="178" t="s">
        <v>621</v>
      </c>
      <c r="T480" s="178" t="s">
        <v>621</v>
      </c>
      <c r="U480" s="178" t="s">
        <v>621</v>
      </c>
      <c r="V480" s="178" t="s">
        <v>621</v>
      </c>
      <c r="W480" s="178" t="s">
        <v>621</v>
      </c>
      <c r="X480" s="178" t="s">
        <v>621</v>
      </c>
      <c r="Y480" s="178" t="s">
        <v>622</v>
      </c>
      <c r="Z480" s="178" t="s">
        <v>621</v>
      </c>
      <c r="AA480" s="178" t="s">
        <v>621</v>
      </c>
      <c r="AB480" s="178" t="s">
        <v>621</v>
      </c>
      <c r="AC480" s="178" t="s">
        <v>621</v>
      </c>
      <c r="AD480" s="178" t="s">
        <v>621</v>
      </c>
      <c r="AE480" s="178" t="s">
        <v>621</v>
      </c>
      <c r="AF480" s="178" t="s">
        <v>621</v>
      </c>
      <c r="AG480" s="178" t="s">
        <v>622</v>
      </c>
      <c r="AH480" s="178" t="s">
        <v>620</v>
      </c>
      <c r="AI480" s="178" t="s">
        <v>621</v>
      </c>
      <c r="AJ480" s="178" t="s">
        <v>621</v>
      </c>
      <c r="AK480" s="178" t="s">
        <v>623</v>
      </c>
      <c r="AL480" s="178" t="s">
        <v>621</v>
      </c>
      <c r="AM480" s="178" t="s">
        <v>621</v>
      </c>
      <c r="AN480" s="178" t="s">
        <v>621</v>
      </c>
      <c r="AO480" s="178" t="s">
        <v>621</v>
      </c>
      <c r="AP480" s="178" t="s">
        <v>621</v>
      </c>
      <c r="AQ480" s="178" t="s">
        <v>621</v>
      </c>
      <c r="AR480" s="178" t="s">
        <v>621</v>
      </c>
      <c r="AS480" s="178" t="s">
        <v>621</v>
      </c>
      <c r="AT480" s="178" t="s">
        <v>623</v>
      </c>
      <c r="AU480" s="178" t="s">
        <v>623</v>
      </c>
      <c r="AV480" s="178" t="s">
        <v>621</v>
      </c>
      <c r="AW480" s="178" t="s">
        <v>621</v>
      </c>
      <c r="AX480" s="178" t="s">
        <v>623</v>
      </c>
      <c r="AY480" s="178" t="s">
        <v>621</v>
      </c>
      <c r="AZ480" s="178" t="s">
        <v>622</v>
      </c>
      <c r="BA480" s="178" t="s">
        <v>623</v>
      </c>
      <c r="BC480" s="103">
        <f t="shared" si="42"/>
        <v>37</v>
      </c>
      <c r="BD480" s="103">
        <f t="shared" si="43"/>
        <v>3</v>
      </c>
      <c r="BE480" s="103">
        <f t="shared" si="44"/>
        <v>3</v>
      </c>
      <c r="BF480" s="103">
        <f t="shared" si="45"/>
        <v>7</v>
      </c>
      <c r="BG480" s="103">
        <f t="shared" si="46"/>
        <v>0</v>
      </c>
      <c r="BH480" s="103">
        <f t="shared" si="47"/>
        <v>43</v>
      </c>
    </row>
    <row r="481" spans="1:60" x14ac:dyDescent="0.25">
      <c r="A481" s="100">
        <v>1801</v>
      </c>
      <c r="B481" s="67" t="s">
        <v>484</v>
      </c>
      <c r="C481" s="67" t="s">
        <v>485</v>
      </c>
      <c r="D481" s="178" t="s">
        <v>621</v>
      </c>
      <c r="E481" s="178" t="s">
        <v>621</v>
      </c>
      <c r="F481" s="178" t="s">
        <v>621</v>
      </c>
      <c r="G481" s="178" t="s">
        <v>621</v>
      </c>
      <c r="H481" s="178" t="s">
        <v>621</v>
      </c>
      <c r="I481" s="178" t="s">
        <v>621</v>
      </c>
      <c r="J481" s="178" t="s">
        <v>621</v>
      </c>
      <c r="K481" s="178" t="s">
        <v>621</v>
      </c>
      <c r="L481" s="178" t="s">
        <v>622</v>
      </c>
      <c r="M481" s="178" t="s">
        <v>621</v>
      </c>
      <c r="N481" s="178" t="s">
        <v>623</v>
      </c>
      <c r="O481" s="178" t="s">
        <v>621</v>
      </c>
      <c r="P481" s="178" t="s">
        <v>621</v>
      </c>
      <c r="Q481" s="178" t="s">
        <v>621</v>
      </c>
      <c r="R481" s="178" t="s">
        <v>623</v>
      </c>
      <c r="S481" s="178" t="s">
        <v>621</v>
      </c>
      <c r="T481" s="178" t="s">
        <v>621</v>
      </c>
      <c r="U481" s="178" t="s">
        <v>621</v>
      </c>
      <c r="V481" s="178" t="s">
        <v>621</v>
      </c>
      <c r="W481" s="178" t="s">
        <v>621</v>
      </c>
      <c r="X481" s="178" t="s">
        <v>621</v>
      </c>
      <c r="Y481" s="178" t="s">
        <v>621</v>
      </c>
      <c r="Z481" s="178" t="s">
        <v>621</v>
      </c>
      <c r="AA481" s="178" t="s">
        <v>621</v>
      </c>
      <c r="AB481" s="178" t="s">
        <v>621</v>
      </c>
      <c r="AC481" s="178" t="s">
        <v>621</v>
      </c>
      <c r="AD481" s="178" t="s">
        <v>621</v>
      </c>
      <c r="AE481" s="178" t="s">
        <v>621</v>
      </c>
      <c r="AF481" s="178" t="s">
        <v>621</v>
      </c>
      <c r="AG481" s="178" t="s">
        <v>620</v>
      </c>
      <c r="AH481" s="178" t="s">
        <v>620</v>
      </c>
      <c r="AI481" s="178" t="s">
        <v>621</v>
      </c>
      <c r="AJ481" s="178" t="s">
        <v>621</v>
      </c>
      <c r="AK481" s="178" t="s">
        <v>621</v>
      </c>
      <c r="AL481" s="178" t="s">
        <v>621</v>
      </c>
      <c r="AM481" s="178" t="s">
        <v>621</v>
      </c>
      <c r="AN481" s="178" t="s">
        <v>621</v>
      </c>
      <c r="AO481" s="178" t="s">
        <v>621</v>
      </c>
      <c r="AP481" s="178" t="s">
        <v>621</v>
      </c>
      <c r="AQ481" s="178" t="s">
        <v>622</v>
      </c>
      <c r="AR481" s="178" t="s">
        <v>621</v>
      </c>
      <c r="AS481" s="178" t="s">
        <v>621</v>
      </c>
      <c r="AT481" s="178" t="s">
        <v>623</v>
      </c>
      <c r="AU481" s="178" t="s">
        <v>621</v>
      </c>
      <c r="AV481" s="178" t="s">
        <v>623</v>
      </c>
      <c r="AW481" s="178" t="s">
        <v>621</v>
      </c>
      <c r="AX481" s="178" t="s">
        <v>620</v>
      </c>
      <c r="AY481" s="178" t="s">
        <v>621</v>
      </c>
      <c r="AZ481" s="178" t="s">
        <v>622</v>
      </c>
      <c r="BA481" s="178" t="s">
        <v>621</v>
      </c>
      <c r="BC481" s="103">
        <f t="shared" si="42"/>
        <v>40</v>
      </c>
      <c r="BD481" s="103">
        <f t="shared" si="43"/>
        <v>3</v>
      </c>
      <c r="BE481" s="103">
        <f t="shared" si="44"/>
        <v>3</v>
      </c>
      <c r="BF481" s="103">
        <f t="shared" si="45"/>
        <v>4</v>
      </c>
      <c r="BG481" s="103">
        <f t="shared" si="46"/>
        <v>0</v>
      </c>
      <c r="BH481" s="103">
        <f t="shared" si="47"/>
        <v>46</v>
      </c>
    </row>
    <row r="482" spans="1:60" x14ac:dyDescent="0.25">
      <c r="A482" s="100">
        <v>1802</v>
      </c>
      <c r="B482" s="67" t="s">
        <v>486</v>
      </c>
      <c r="C482" s="67" t="s">
        <v>485</v>
      </c>
      <c r="D482" s="178" t="s">
        <v>621</v>
      </c>
      <c r="E482" s="178" t="s">
        <v>621</v>
      </c>
      <c r="F482" s="178" t="s">
        <v>621</v>
      </c>
      <c r="G482" s="178" t="s">
        <v>623</v>
      </c>
      <c r="H482" s="178" t="s">
        <v>621</v>
      </c>
      <c r="I482" s="178" t="s">
        <v>621</v>
      </c>
      <c r="J482" s="178" t="s">
        <v>621</v>
      </c>
      <c r="K482" s="178" t="s">
        <v>621</v>
      </c>
      <c r="L482" s="178" t="s">
        <v>621</v>
      </c>
      <c r="M482" s="178" t="s">
        <v>621</v>
      </c>
      <c r="N482" s="178" t="s">
        <v>621</v>
      </c>
      <c r="O482" s="178" t="s">
        <v>622</v>
      </c>
      <c r="P482" s="178" t="s">
        <v>621</v>
      </c>
      <c r="Q482" s="178" t="s">
        <v>623</v>
      </c>
      <c r="R482" s="178" t="s">
        <v>621</v>
      </c>
      <c r="S482" s="178" t="s">
        <v>621</v>
      </c>
      <c r="T482" s="178" t="s">
        <v>620</v>
      </c>
      <c r="U482" s="178" t="s">
        <v>621</v>
      </c>
      <c r="V482" s="178" t="s">
        <v>621</v>
      </c>
      <c r="W482" s="178" t="s">
        <v>623</v>
      </c>
      <c r="X482" s="178" t="s">
        <v>621</v>
      </c>
      <c r="Y482" s="178" t="s">
        <v>622</v>
      </c>
      <c r="Z482" s="178" t="s">
        <v>621</v>
      </c>
      <c r="AA482" s="178" t="s">
        <v>621</v>
      </c>
      <c r="AB482" s="178" t="s">
        <v>621</v>
      </c>
      <c r="AC482" s="178" t="s">
        <v>621</v>
      </c>
      <c r="AD482" s="178" t="s">
        <v>621</v>
      </c>
      <c r="AE482" s="178" t="s">
        <v>621</v>
      </c>
      <c r="AF482" s="178" t="s">
        <v>621</v>
      </c>
      <c r="AG482" s="178" t="s">
        <v>622</v>
      </c>
      <c r="AH482" s="178" t="s">
        <v>622</v>
      </c>
      <c r="AI482" s="178" t="s">
        <v>622</v>
      </c>
      <c r="AJ482" s="178" t="s">
        <v>621</v>
      </c>
      <c r="AK482" s="178" t="s">
        <v>623</v>
      </c>
      <c r="AL482" s="178" t="s">
        <v>621</v>
      </c>
      <c r="AM482" s="178" t="s">
        <v>621</v>
      </c>
      <c r="AN482" s="178" t="s">
        <v>621</v>
      </c>
      <c r="AO482" s="178" t="s">
        <v>621</v>
      </c>
      <c r="AP482" s="178" t="s">
        <v>621</v>
      </c>
      <c r="AQ482" s="178" t="s">
        <v>621</v>
      </c>
      <c r="AR482" s="178" t="s">
        <v>621</v>
      </c>
      <c r="AS482" s="178" t="s">
        <v>621</v>
      </c>
      <c r="AT482" s="178" t="s">
        <v>623</v>
      </c>
      <c r="AU482" s="178" t="s">
        <v>621</v>
      </c>
      <c r="AV482" s="178" t="s">
        <v>621</v>
      </c>
      <c r="AW482" s="178" t="s">
        <v>623</v>
      </c>
      <c r="AX482" s="178" t="s">
        <v>621</v>
      </c>
      <c r="AY482" s="178" t="s">
        <v>621</v>
      </c>
      <c r="AZ482" s="178" t="s">
        <v>622</v>
      </c>
      <c r="BA482" s="178" t="s">
        <v>621</v>
      </c>
      <c r="BC482" s="103">
        <f t="shared" si="42"/>
        <v>37</v>
      </c>
      <c r="BD482" s="103">
        <f t="shared" si="43"/>
        <v>6</v>
      </c>
      <c r="BE482" s="103">
        <f t="shared" si="44"/>
        <v>1</v>
      </c>
      <c r="BF482" s="103">
        <f t="shared" si="45"/>
        <v>6</v>
      </c>
      <c r="BG482" s="103">
        <f t="shared" si="46"/>
        <v>0</v>
      </c>
      <c r="BH482" s="103">
        <f t="shared" si="47"/>
        <v>44</v>
      </c>
    </row>
    <row r="483" spans="1:60" x14ac:dyDescent="0.25">
      <c r="A483" s="100">
        <v>1803</v>
      </c>
      <c r="B483" s="67" t="s">
        <v>487</v>
      </c>
      <c r="C483" s="67" t="s">
        <v>485</v>
      </c>
      <c r="D483" s="178" t="s">
        <v>621</v>
      </c>
      <c r="E483" s="178" t="s">
        <v>621</v>
      </c>
      <c r="F483" s="178" t="s">
        <v>623</v>
      </c>
      <c r="G483" s="178" t="s">
        <v>623</v>
      </c>
      <c r="H483" s="178" t="s">
        <v>621</v>
      </c>
      <c r="I483" s="178" t="s">
        <v>621</v>
      </c>
      <c r="J483" s="178" t="s">
        <v>621</v>
      </c>
      <c r="K483" s="178" t="s">
        <v>621</v>
      </c>
      <c r="L483" s="178" t="s">
        <v>621</v>
      </c>
      <c r="M483" s="178" t="s">
        <v>621</v>
      </c>
      <c r="N483" s="178" t="s">
        <v>621</v>
      </c>
      <c r="O483" s="178" t="s">
        <v>621</v>
      </c>
      <c r="P483" s="178" t="s">
        <v>621</v>
      </c>
      <c r="Q483" s="178" t="s">
        <v>621</v>
      </c>
      <c r="R483" s="178" t="s">
        <v>621</v>
      </c>
      <c r="S483" s="178" t="s">
        <v>621</v>
      </c>
      <c r="T483" s="178" t="s">
        <v>621</v>
      </c>
      <c r="U483" s="178" t="s">
        <v>621</v>
      </c>
      <c r="V483" s="178" t="s">
        <v>621</v>
      </c>
      <c r="W483" s="178" t="s">
        <v>621</v>
      </c>
      <c r="X483" s="178" t="s">
        <v>621</v>
      </c>
      <c r="Y483" s="178" t="s">
        <v>622</v>
      </c>
      <c r="Z483" s="178" t="s">
        <v>621</v>
      </c>
      <c r="AA483" s="178" t="s">
        <v>621</v>
      </c>
      <c r="AB483" s="178" t="s">
        <v>621</v>
      </c>
      <c r="AC483" s="178" t="s">
        <v>621</v>
      </c>
      <c r="AD483" s="178" t="s">
        <v>621</v>
      </c>
      <c r="AE483" s="178" t="s">
        <v>621</v>
      </c>
      <c r="AF483" s="178" t="s">
        <v>621</v>
      </c>
      <c r="AG483" s="178" t="s">
        <v>622</v>
      </c>
      <c r="AH483" s="178" t="s">
        <v>622</v>
      </c>
      <c r="AI483" s="178" t="s">
        <v>622</v>
      </c>
      <c r="AJ483" s="178" t="s">
        <v>621</v>
      </c>
      <c r="AK483" s="178" t="s">
        <v>621</v>
      </c>
      <c r="AL483" s="178" t="s">
        <v>621</v>
      </c>
      <c r="AM483" s="178" t="s">
        <v>621</v>
      </c>
      <c r="AN483" s="178" t="s">
        <v>621</v>
      </c>
      <c r="AO483" s="178" t="s">
        <v>621</v>
      </c>
      <c r="AP483" s="178" t="s">
        <v>621</v>
      </c>
      <c r="AQ483" s="178" t="s">
        <v>621</v>
      </c>
      <c r="AR483" s="178" t="s">
        <v>621</v>
      </c>
      <c r="AS483" s="178" t="s">
        <v>621</v>
      </c>
      <c r="AT483" s="178" t="s">
        <v>623</v>
      </c>
      <c r="AU483" s="178" t="s">
        <v>621</v>
      </c>
      <c r="AV483" s="178" t="s">
        <v>621</v>
      </c>
      <c r="AW483" s="178" t="s">
        <v>621</v>
      </c>
      <c r="AX483" s="178" t="s">
        <v>621</v>
      </c>
      <c r="AY483" s="178" t="s">
        <v>621</v>
      </c>
      <c r="AZ483" s="178" t="s">
        <v>621</v>
      </c>
      <c r="BA483" s="178" t="s">
        <v>621</v>
      </c>
      <c r="BC483" s="103">
        <f t="shared" si="42"/>
        <v>43</v>
      </c>
      <c r="BD483" s="103">
        <f t="shared" si="43"/>
        <v>4</v>
      </c>
      <c r="BE483" s="103">
        <f t="shared" si="44"/>
        <v>0</v>
      </c>
      <c r="BF483" s="103">
        <f t="shared" si="45"/>
        <v>3</v>
      </c>
      <c r="BG483" s="103">
        <f t="shared" si="46"/>
        <v>0</v>
      </c>
      <c r="BH483" s="103">
        <f t="shared" si="47"/>
        <v>47</v>
      </c>
    </row>
    <row r="484" spans="1:60" x14ac:dyDescent="0.25">
      <c r="A484" s="100">
        <v>1804</v>
      </c>
      <c r="B484" s="67" t="s">
        <v>488</v>
      </c>
      <c r="C484" s="67" t="s">
        <v>485</v>
      </c>
      <c r="D484" s="178" t="s">
        <v>621</v>
      </c>
      <c r="E484" s="178" t="s">
        <v>621</v>
      </c>
      <c r="F484" s="178" t="s">
        <v>621</v>
      </c>
      <c r="G484" s="178" t="s">
        <v>623</v>
      </c>
      <c r="H484" s="178" t="s">
        <v>621</v>
      </c>
      <c r="I484" s="178" t="s">
        <v>621</v>
      </c>
      <c r="J484" s="178" t="s">
        <v>623</v>
      </c>
      <c r="K484" s="178" t="s">
        <v>621</v>
      </c>
      <c r="L484" s="178" t="s">
        <v>621</v>
      </c>
      <c r="M484" s="178" t="s">
        <v>621</v>
      </c>
      <c r="N484" s="178" t="s">
        <v>623</v>
      </c>
      <c r="O484" s="178" t="s">
        <v>621</v>
      </c>
      <c r="P484" s="178" t="s">
        <v>621</v>
      </c>
      <c r="Q484" s="178" t="s">
        <v>621</v>
      </c>
      <c r="R484" s="178" t="s">
        <v>623</v>
      </c>
      <c r="S484" s="178" t="s">
        <v>623</v>
      </c>
      <c r="T484" s="178" t="s">
        <v>621</v>
      </c>
      <c r="U484" s="178" t="s">
        <v>621</v>
      </c>
      <c r="V484" s="178" t="s">
        <v>621</v>
      </c>
      <c r="W484" s="178" t="s">
        <v>623</v>
      </c>
      <c r="X484" s="178" t="s">
        <v>621</v>
      </c>
      <c r="Y484" s="178" t="s">
        <v>622</v>
      </c>
      <c r="Z484" s="178" t="s">
        <v>621</v>
      </c>
      <c r="AA484" s="178" t="s">
        <v>621</v>
      </c>
      <c r="AB484" s="178" t="s">
        <v>621</v>
      </c>
      <c r="AC484" s="178" t="s">
        <v>621</v>
      </c>
      <c r="AD484" s="178" t="s">
        <v>621</v>
      </c>
      <c r="AE484" s="178" t="s">
        <v>621</v>
      </c>
      <c r="AF484" s="178" t="s">
        <v>621</v>
      </c>
      <c r="AG484" s="178" t="s">
        <v>622</v>
      </c>
      <c r="AH484" s="178" t="s">
        <v>621</v>
      </c>
      <c r="AI484" s="178" t="s">
        <v>622</v>
      </c>
      <c r="AJ484" s="178" t="s">
        <v>621</v>
      </c>
      <c r="AK484" s="178" t="s">
        <v>621</v>
      </c>
      <c r="AL484" s="178" t="s">
        <v>621</v>
      </c>
      <c r="AM484" s="178" t="s">
        <v>621</v>
      </c>
      <c r="AN484" s="178" t="s">
        <v>621</v>
      </c>
      <c r="AO484" s="178" t="s">
        <v>621</v>
      </c>
      <c r="AP484" s="178" t="s">
        <v>621</v>
      </c>
      <c r="AQ484" s="178" t="s">
        <v>621</v>
      </c>
      <c r="AR484" s="178" t="s">
        <v>623</v>
      </c>
      <c r="AS484" s="178" t="s">
        <v>621</v>
      </c>
      <c r="AT484" s="178" t="s">
        <v>623</v>
      </c>
      <c r="AU484" s="178" t="s">
        <v>621</v>
      </c>
      <c r="AV484" s="178" t="s">
        <v>621</v>
      </c>
      <c r="AW484" s="178" t="s">
        <v>621</v>
      </c>
      <c r="AX484" s="178" t="s">
        <v>621</v>
      </c>
      <c r="AY484" s="178" t="s">
        <v>621</v>
      </c>
      <c r="AZ484" s="178" t="s">
        <v>622</v>
      </c>
      <c r="BA484" s="178" t="s">
        <v>620</v>
      </c>
      <c r="BC484" s="103">
        <f t="shared" si="42"/>
        <v>37</v>
      </c>
      <c r="BD484" s="103">
        <f t="shared" si="43"/>
        <v>4</v>
      </c>
      <c r="BE484" s="103">
        <f t="shared" si="44"/>
        <v>1</v>
      </c>
      <c r="BF484" s="103">
        <f t="shared" si="45"/>
        <v>8</v>
      </c>
      <c r="BG484" s="103">
        <f t="shared" si="46"/>
        <v>0</v>
      </c>
      <c r="BH484" s="103">
        <f t="shared" si="47"/>
        <v>42</v>
      </c>
    </row>
    <row r="485" spans="1:60" x14ac:dyDescent="0.25">
      <c r="A485" s="100">
        <v>1805</v>
      </c>
      <c r="B485" s="67" t="s">
        <v>489</v>
      </c>
      <c r="C485" s="67" t="s">
        <v>485</v>
      </c>
      <c r="D485" s="178" t="s">
        <v>621</v>
      </c>
      <c r="E485" s="178" t="s">
        <v>621</v>
      </c>
      <c r="F485" s="178" t="s">
        <v>621</v>
      </c>
      <c r="G485" s="178" t="s">
        <v>621</v>
      </c>
      <c r="H485" s="178" t="s">
        <v>621</v>
      </c>
      <c r="I485" s="178" t="s">
        <v>621</v>
      </c>
      <c r="J485" s="178" t="s">
        <v>623</v>
      </c>
      <c r="K485" s="178" t="s">
        <v>621</v>
      </c>
      <c r="L485" s="178" t="s">
        <v>621</v>
      </c>
      <c r="M485" s="178" t="s">
        <v>621</v>
      </c>
      <c r="N485" s="178" t="s">
        <v>623</v>
      </c>
      <c r="O485" s="178" t="s">
        <v>621</v>
      </c>
      <c r="P485" s="178" t="s">
        <v>621</v>
      </c>
      <c r="Q485" s="178" t="s">
        <v>621</v>
      </c>
      <c r="R485" s="178" t="s">
        <v>621</v>
      </c>
      <c r="S485" s="178" t="s">
        <v>621</v>
      </c>
      <c r="T485" s="178" t="s">
        <v>621</v>
      </c>
      <c r="U485" s="178" t="s">
        <v>621</v>
      </c>
      <c r="V485" s="178" t="s">
        <v>621</v>
      </c>
      <c r="W485" s="178" t="s">
        <v>623</v>
      </c>
      <c r="X485" s="178" t="s">
        <v>621</v>
      </c>
      <c r="Y485" s="178" t="s">
        <v>622</v>
      </c>
      <c r="Z485" s="178" t="s">
        <v>621</v>
      </c>
      <c r="AA485" s="178" t="s">
        <v>621</v>
      </c>
      <c r="AB485" s="178" t="s">
        <v>621</v>
      </c>
      <c r="AC485" s="178" t="s">
        <v>621</v>
      </c>
      <c r="AD485" s="178" t="s">
        <v>621</v>
      </c>
      <c r="AE485" s="178" t="s">
        <v>621</v>
      </c>
      <c r="AF485" s="178" t="s">
        <v>621</v>
      </c>
      <c r="AG485" s="178" t="s">
        <v>622</v>
      </c>
      <c r="AH485" s="178" t="s">
        <v>622</v>
      </c>
      <c r="AI485" s="178" t="s">
        <v>622</v>
      </c>
      <c r="AJ485" s="178" t="s">
        <v>621</v>
      </c>
      <c r="AK485" s="178" t="s">
        <v>621</v>
      </c>
      <c r="AL485" s="178" t="s">
        <v>621</v>
      </c>
      <c r="AM485" s="178" t="s">
        <v>621</v>
      </c>
      <c r="AN485" s="178" t="s">
        <v>621</v>
      </c>
      <c r="AO485" s="178" t="s">
        <v>621</v>
      </c>
      <c r="AP485" s="178" t="s">
        <v>621</v>
      </c>
      <c r="AQ485" s="178" t="s">
        <v>621</v>
      </c>
      <c r="AR485" s="178" t="s">
        <v>621</v>
      </c>
      <c r="AS485" s="178" t="s">
        <v>623</v>
      </c>
      <c r="AT485" s="178" t="s">
        <v>620</v>
      </c>
      <c r="AU485" s="178" t="s">
        <v>620</v>
      </c>
      <c r="AV485" s="178" t="s">
        <v>621</v>
      </c>
      <c r="AW485" s="178" t="s">
        <v>621</v>
      </c>
      <c r="AX485" s="178" t="s">
        <v>621</v>
      </c>
      <c r="AY485" s="178" t="s">
        <v>621</v>
      </c>
      <c r="AZ485" s="178" t="s">
        <v>622</v>
      </c>
      <c r="BA485" s="178" t="s">
        <v>621</v>
      </c>
      <c r="BC485" s="103">
        <f t="shared" si="42"/>
        <v>39</v>
      </c>
      <c r="BD485" s="103">
        <f t="shared" si="43"/>
        <v>5</v>
      </c>
      <c r="BE485" s="103">
        <f t="shared" si="44"/>
        <v>2</v>
      </c>
      <c r="BF485" s="103">
        <f t="shared" si="45"/>
        <v>4</v>
      </c>
      <c r="BG485" s="103">
        <f t="shared" si="46"/>
        <v>0</v>
      </c>
      <c r="BH485" s="103">
        <f t="shared" si="47"/>
        <v>46</v>
      </c>
    </row>
    <row r="486" spans="1:60" x14ac:dyDescent="0.25">
      <c r="A486" s="100">
        <v>1806</v>
      </c>
      <c r="B486" s="67" t="s">
        <v>490</v>
      </c>
      <c r="C486" s="67" t="s">
        <v>485</v>
      </c>
      <c r="D486" s="178" t="s">
        <v>621</v>
      </c>
      <c r="E486" s="178" t="s">
        <v>621</v>
      </c>
      <c r="F486" s="178" t="s">
        <v>623</v>
      </c>
      <c r="G486" s="178" t="s">
        <v>621</v>
      </c>
      <c r="H486" s="178" t="s">
        <v>623</v>
      </c>
      <c r="I486" s="178" t="s">
        <v>621</v>
      </c>
      <c r="J486" s="178" t="s">
        <v>621</v>
      </c>
      <c r="K486" s="178" t="s">
        <v>621</v>
      </c>
      <c r="L486" s="178" t="s">
        <v>621</v>
      </c>
      <c r="M486" s="178" t="s">
        <v>623</v>
      </c>
      <c r="N486" s="178" t="s">
        <v>621</v>
      </c>
      <c r="O486" s="178" t="s">
        <v>620</v>
      </c>
      <c r="P486" s="178" t="s">
        <v>621</v>
      </c>
      <c r="Q486" s="178" t="s">
        <v>620</v>
      </c>
      <c r="R486" s="178" t="s">
        <v>621</v>
      </c>
      <c r="S486" s="178" t="s">
        <v>621</v>
      </c>
      <c r="T486" s="178" t="s">
        <v>620</v>
      </c>
      <c r="U486" s="178" t="s">
        <v>621</v>
      </c>
      <c r="V486" s="178" t="s">
        <v>621</v>
      </c>
      <c r="W486" s="178" t="s">
        <v>621</v>
      </c>
      <c r="X486" s="178" t="s">
        <v>621</v>
      </c>
      <c r="Y486" s="178" t="s">
        <v>622</v>
      </c>
      <c r="Z486" s="178" t="s">
        <v>621</v>
      </c>
      <c r="AA486" s="178" t="s">
        <v>621</v>
      </c>
      <c r="AB486" s="178" t="s">
        <v>621</v>
      </c>
      <c r="AC486" s="178" t="s">
        <v>623</v>
      </c>
      <c r="AD486" s="178" t="s">
        <v>623</v>
      </c>
      <c r="AE486" s="178" t="s">
        <v>621</v>
      </c>
      <c r="AF486" s="178" t="s">
        <v>621</v>
      </c>
      <c r="AG486" s="178" t="s">
        <v>620</v>
      </c>
      <c r="AH486" s="178" t="s">
        <v>620</v>
      </c>
      <c r="AI486" s="178" t="s">
        <v>623</v>
      </c>
      <c r="AJ486" s="178" t="s">
        <v>621</v>
      </c>
      <c r="AK486" s="178" t="s">
        <v>621</v>
      </c>
      <c r="AL486" s="178" t="s">
        <v>621</v>
      </c>
      <c r="AM486" s="178" t="s">
        <v>621</v>
      </c>
      <c r="AN486" s="178" t="s">
        <v>621</v>
      </c>
      <c r="AO486" s="178" t="s">
        <v>621</v>
      </c>
      <c r="AP486" s="178" t="s">
        <v>621</v>
      </c>
      <c r="AQ486" s="178" t="s">
        <v>621</v>
      </c>
      <c r="AR486" s="178" t="s">
        <v>621</v>
      </c>
      <c r="AS486" s="178" t="s">
        <v>621</v>
      </c>
      <c r="AT486" s="178" t="s">
        <v>623</v>
      </c>
      <c r="AU486" s="178" t="s">
        <v>621</v>
      </c>
      <c r="AV486" s="178" t="s">
        <v>621</v>
      </c>
      <c r="AW486" s="178" t="s">
        <v>621</v>
      </c>
      <c r="AX486" s="178" t="s">
        <v>621</v>
      </c>
      <c r="AY486" s="178" t="s">
        <v>621</v>
      </c>
      <c r="AZ486" s="178" t="s">
        <v>621</v>
      </c>
      <c r="BA486" s="178" t="s">
        <v>623</v>
      </c>
      <c r="BC486" s="103">
        <f t="shared" si="42"/>
        <v>36</v>
      </c>
      <c r="BD486" s="103">
        <f t="shared" si="43"/>
        <v>1</v>
      </c>
      <c r="BE486" s="103">
        <f t="shared" si="44"/>
        <v>5</v>
      </c>
      <c r="BF486" s="103">
        <f t="shared" si="45"/>
        <v>8</v>
      </c>
      <c r="BG486" s="103">
        <f t="shared" si="46"/>
        <v>0</v>
      </c>
      <c r="BH486" s="103">
        <f t="shared" si="47"/>
        <v>42</v>
      </c>
    </row>
    <row r="487" spans="1:60" x14ac:dyDescent="0.25">
      <c r="A487" s="100">
        <v>1807</v>
      </c>
      <c r="B487" s="67" t="s">
        <v>491</v>
      </c>
      <c r="C487" s="67" t="s">
        <v>485</v>
      </c>
      <c r="D487" s="178" t="s">
        <v>621</v>
      </c>
      <c r="E487" s="178" t="s">
        <v>621</v>
      </c>
      <c r="F487" s="178" t="s">
        <v>621</v>
      </c>
      <c r="G487" s="178" t="s">
        <v>621</v>
      </c>
      <c r="H487" s="178" t="s">
        <v>623</v>
      </c>
      <c r="I487" s="178" t="s">
        <v>623</v>
      </c>
      <c r="J487" s="178" t="s">
        <v>621</v>
      </c>
      <c r="K487" s="178" t="s">
        <v>623</v>
      </c>
      <c r="L487" s="178" t="s">
        <v>621</v>
      </c>
      <c r="M487" s="178" t="s">
        <v>621</v>
      </c>
      <c r="N487" s="178" t="s">
        <v>623</v>
      </c>
      <c r="O487" s="178" t="s">
        <v>621</v>
      </c>
      <c r="P487" s="178" t="s">
        <v>621</v>
      </c>
      <c r="Q487" s="178" t="s">
        <v>621</v>
      </c>
      <c r="R487" s="178" t="s">
        <v>623</v>
      </c>
      <c r="S487" s="178" t="s">
        <v>621</v>
      </c>
      <c r="T487" s="178" t="s">
        <v>621</v>
      </c>
      <c r="U487" s="178" t="s">
        <v>621</v>
      </c>
      <c r="V487" s="178" t="s">
        <v>621</v>
      </c>
      <c r="W487" s="178" t="s">
        <v>623</v>
      </c>
      <c r="X487" s="178" t="s">
        <v>621</v>
      </c>
      <c r="Y487" s="178" t="s">
        <v>622</v>
      </c>
      <c r="Z487" s="178" t="s">
        <v>621</v>
      </c>
      <c r="AA487" s="178" t="s">
        <v>621</v>
      </c>
      <c r="AB487" s="178" t="s">
        <v>621</v>
      </c>
      <c r="AC487" s="178" t="s">
        <v>621</v>
      </c>
      <c r="AD487" s="178" t="s">
        <v>621</v>
      </c>
      <c r="AE487" s="178" t="s">
        <v>621</v>
      </c>
      <c r="AF487" s="178" t="s">
        <v>621</v>
      </c>
      <c r="AG487" s="178" t="s">
        <v>622</v>
      </c>
      <c r="AH487" s="178" t="s">
        <v>622</v>
      </c>
      <c r="AI487" s="178" t="s">
        <v>622</v>
      </c>
      <c r="AJ487" s="178" t="s">
        <v>621</v>
      </c>
      <c r="AK487" s="178" t="s">
        <v>621</v>
      </c>
      <c r="AL487" s="178" t="s">
        <v>621</v>
      </c>
      <c r="AM487" s="178" t="s">
        <v>621</v>
      </c>
      <c r="AN487" s="178" t="s">
        <v>621</v>
      </c>
      <c r="AO487" s="178" t="s">
        <v>621</v>
      </c>
      <c r="AP487" s="178" t="s">
        <v>621</v>
      </c>
      <c r="AQ487" s="178" t="s">
        <v>622</v>
      </c>
      <c r="AR487" s="178" t="s">
        <v>621</v>
      </c>
      <c r="AS487" s="178" t="s">
        <v>621</v>
      </c>
      <c r="AT487" s="178" t="s">
        <v>623</v>
      </c>
      <c r="AU487" s="178" t="s">
        <v>623</v>
      </c>
      <c r="AV487" s="178" t="s">
        <v>623</v>
      </c>
      <c r="AW487" s="178" t="s">
        <v>621</v>
      </c>
      <c r="AX487" s="178" t="s">
        <v>620</v>
      </c>
      <c r="AY487" s="178" t="s">
        <v>621</v>
      </c>
      <c r="AZ487" s="178" t="s">
        <v>622</v>
      </c>
      <c r="BA487" s="178" t="s">
        <v>622</v>
      </c>
      <c r="BC487" s="103">
        <f t="shared" si="42"/>
        <v>33</v>
      </c>
      <c r="BD487" s="103">
        <f t="shared" si="43"/>
        <v>7</v>
      </c>
      <c r="BE487" s="103">
        <f t="shared" si="44"/>
        <v>1</v>
      </c>
      <c r="BF487" s="103">
        <f t="shared" si="45"/>
        <v>9</v>
      </c>
      <c r="BG487" s="103">
        <f t="shared" si="46"/>
        <v>0</v>
      </c>
      <c r="BH487" s="103">
        <f t="shared" si="47"/>
        <v>41</v>
      </c>
    </row>
    <row r="488" spans="1:60" x14ac:dyDescent="0.25">
      <c r="A488" s="100">
        <v>1808</v>
      </c>
      <c r="B488" s="67" t="s">
        <v>232</v>
      </c>
      <c r="C488" s="67" t="s">
        <v>485</v>
      </c>
      <c r="D488" s="178" t="s">
        <v>621</v>
      </c>
      <c r="E488" s="178" t="s">
        <v>621</v>
      </c>
      <c r="F488" s="178" t="s">
        <v>621</v>
      </c>
      <c r="G488" s="178" t="s">
        <v>621</v>
      </c>
      <c r="H488" s="178" t="s">
        <v>621</v>
      </c>
      <c r="I488" s="178" t="s">
        <v>621</v>
      </c>
      <c r="J488" s="178" t="s">
        <v>621</v>
      </c>
      <c r="K488" s="178" t="s">
        <v>621</v>
      </c>
      <c r="L488" s="178" t="s">
        <v>622</v>
      </c>
      <c r="M488" s="178" t="s">
        <v>621</v>
      </c>
      <c r="N488" s="178" t="s">
        <v>621</v>
      </c>
      <c r="O488" s="178" t="s">
        <v>621</v>
      </c>
      <c r="P488" s="178" t="s">
        <v>621</v>
      </c>
      <c r="Q488" s="178" t="s">
        <v>621</v>
      </c>
      <c r="R488" s="178" t="s">
        <v>621</v>
      </c>
      <c r="S488" s="178" t="s">
        <v>621</v>
      </c>
      <c r="T488" s="178" t="s">
        <v>623</v>
      </c>
      <c r="U488" s="178" t="s">
        <v>621</v>
      </c>
      <c r="V488" s="178" t="s">
        <v>621</v>
      </c>
      <c r="W488" s="178" t="s">
        <v>621</v>
      </c>
      <c r="X488" s="178" t="s">
        <v>621</v>
      </c>
      <c r="Y488" s="178" t="s">
        <v>621</v>
      </c>
      <c r="Z488" s="178" t="s">
        <v>621</v>
      </c>
      <c r="AA488" s="178" t="s">
        <v>621</v>
      </c>
      <c r="AB488" s="178" t="s">
        <v>621</v>
      </c>
      <c r="AC488" s="178" t="s">
        <v>621</v>
      </c>
      <c r="AD488" s="178" t="s">
        <v>621</v>
      </c>
      <c r="AE488" s="178" t="s">
        <v>621</v>
      </c>
      <c r="AF488" s="178" t="s">
        <v>621</v>
      </c>
      <c r="AG488" s="178" t="s">
        <v>621</v>
      </c>
      <c r="AH488" s="178" t="s">
        <v>621</v>
      </c>
      <c r="AI488" s="178" t="s">
        <v>621</v>
      </c>
      <c r="AJ488" s="178" t="s">
        <v>621</v>
      </c>
      <c r="AK488" s="178" t="s">
        <v>621</v>
      </c>
      <c r="AL488" s="178" t="s">
        <v>621</v>
      </c>
      <c r="AM488" s="178" t="s">
        <v>621</v>
      </c>
      <c r="AN488" s="178" t="s">
        <v>621</v>
      </c>
      <c r="AO488" s="178" t="s">
        <v>623</v>
      </c>
      <c r="AP488" s="178" t="s">
        <v>621</v>
      </c>
      <c r="AQ488" s="178" t="s">
        <v>621</v>
      </c>
      <c r="AR488" s="178" t="s">
        <v>621</v>
      </c>
      <c r="AS488" s="178" t="s">
        <v>621</v>
      </c>
      <c r="AT488" s="178" t="s">
        <v>621</v>
      </c>
      <c r="AU488" s="178" t="s">
        <v>623</v>
      </c>
      <c r="AV488" s="178" t="s">
        <v>621</v>
      </c>
      <c r="AW488" s="178" t="s">
        <v>621</v>
      </c>
      <c r="AX488" s="178" t="s">
        <v>621</v>
      </c>
      <c r="AY488" s="178" t="s">
        <v>621</v>
      </c>
      <c r="AZ488" s="178" t="s">
        <v>621</v>
      </c>
      <c r="BA488" s="178" t="s">
        <v>621</v>
      </c>
      <c r="BC488" s="103">
        <f t="shared" si="42"/>
        <v>46</v>
      </c>
      <c r="BD488" s="103">
        <f t="shared" si="43"/>
        <v>1</v>
      </c>
      <c r="BE488" s="103">
        <f t="shared" si="44"/>
        <v>0</v>
      </c>
      <c r="BF488" s="103">
        <f t="shared" si="45"/>
        <v>3</v>
      </c>
      <c r="BG488" s="103">
        <f t="shared" si="46"/>
        <v>0</v>
      </c>
      <c r="BH488" s="103">
        <f t="shared" si="47"/>
        <v>47</v>
      </c>
    </row>
    <row r="489" spans="1:60" x14ac:dyDescent="0.25">
      <c r="A489" s="100">
        <v>1809</v>
      </c>
      <c r="B489" s="67" t="s">
        <v>492</v>
      </c>
      <c r="C489" s="67" t="s">
        <v>485</v>
      </c>
      <c r="D489" s="178" t="s">
        <v>621</v>
      </c>
      <c r="E489" s="178" t="s">
        <v>623</v>
      </c>
      <c r="F489" s="178" t="s">
        <v>623</v>
      </c>
      <c r="G489" s="178" t="s">
        <v>621</v>
      </c>
      <c r="H489" s="178" t="s">
        <v>621</v>
      </c>
      <c r="I489" s="178" t="s">
        <v>621</v>
      </c>
      <c r="J489" s="178" t="s">
        <v>621</v>
      </c>
      <c r="K489" s="178" t="s">
        <v>623</v>
      </c>
      <c r="L489" s="178" t="s">
        <v>622</v>
      </c>
      <c r="M489" s="178" t="s">
        <v>621</v>
      </c>
      <c r="N489" s="178" t="s">
        <v>621</v>
      </c>
      <c r="O489" s="178" t="s">
        <v>621</v>
      </c>
      <c r="P489" s="178" t="s">
        <v>621</v>
      </c>
      <c r="Q489" s="178" t="s">
        <v>621</v>
      </c>
      <c r="R489" s="178" t="s">
        <v>621</v>
      </c>
      <c r="S489" s="178" t="s">
        <v>621</v>
      </c>
      <c r="T489" s="178" t="s">
        <v>621</v>
      </c>
      <c r="U489" s="178" t="s">
        <v>621</v>
      </c>
      <c r="V489" s="178" t="s">
        <v>621</v>
      </c>
      <c r="W489" s="178" t="s">
        <v>621</v>
      </c>
      <c r="X489" s="178" t="s">
        <v>621</v>
      </c>
      <c r="Y489" s="178" t="s">
        <v>622</v>
      </c>
      <c r="Z489" s="178" t="s">
        <v>621</v>
      </c>
      <c r="AA489" s="178" t="s">
        <v>621</v>
      </c>
      <c r="AB489" s="178" t="s">
        <v>621</v>
      </c>
      <c r="AC489" s="178" t="s">
        <v>621</v>
      </c>
      <c r="AD489" s="178" t="s">
        <v>621</v>
      </c>
      <c r="AE489" s="178" t="s">
        <v>621</v>
      </c>
      <c r="AF489" s="178" t="s">
        <v>621</v>
      </c>
      <c r="AG489" s="178" t="s">
        <v>621</v>
      </c>
      <c r="AH489" s="178" t="s">
        <v>622</v>
      </c>
      <c r="AI489" s="178" t="s">
        <v>622</v>
      </c>
      <c r="AJ489" s="178" t="s">
        <v>621</v>
      </c>
      <c r="AK489" s="178" t="s">
        <v>621</v>
      </c>
      <c r="AL489" s="178" t="s">
        <v>621</v>
      </c>
      <c r="AM489" s="178" t="s">
        <v>621</v>
      </c>
      <c r="AN489" s="178" t="s">
        <v>621</v>
      </c>
      <c r="AO489" s="178" t="s">
        <v>621</v>
      </c>
      <c r="AP489" s="178" t="s">
        <v>621</v>
      </c>
      <c r="AQ489" s="178" t="s">
        <v>621</v>
      </c>
      <c r="AR489" s="178" t="s">
        <v>621</v>
      </c>
      <c r="AS489" s="178" t="s">
        <v>623</v>
      </c>
      <c r="AT489" s="178" t="s">
        <v>623</v>
      </c>
      <c r="AU489" s="178" t="s">
        <v>621</v>
      </c>
      <c r="AV489" s="178" t="s">
        <v>621</v>
      </c>
      <c r="AW489" s="178" t="s">
        <v>621</v>
      </c>
      <c r="AX489" s="178" t="s">
        <v>621</v>
      </c>
      <c r="AY489" s="178" t="s">
        <v>621</v>
      </c>
      <c r="AZ489" s="178" t="s">
        <v>622</v>
      </c>
      <c r="BA489" s="178" t="s">
        <v>620</v>
      </c>
      <c r="BC489" s="103">
        <f t="shared" si="42"/>
        <v>39</v>
      </c>
      <c r="BD489" s="103">
        <f t="shared" si="43"/>
        <v>5</v>
      </c>
      <c r="BE489" s="103">
        <f t="shared" si="44"/>
        <v>1</v>
      </c>
      <c r="BF489" s="103">
        <f t="shared" si="45"/>
        <v>5</v>
      </c>
      <c r="BG489" s="103">
        <f t="shared" si="46"/>
        <v>0</v>
      </c>
      <c r="BH489" s="103">
        <f t="shared" si="47"/>
        <v>45</v>
      </c>
    </row>
    <row r="490" spans="1:60" x14ac:dyDescent="0.25">
      <c r="A490" s="100">
        <v>1810</v>
      </c>
      <c r="B490" s="67" t="s">
        <v>493</v>
      </c>
      <c r="C490" s="67" t="s">
        <v>485</v>
      </c>
      <c r="D490" s="178" t="s">
        <v>621</v>
      </c>
      <c r="E490" s="178" t="s">
        <v>621</v>
      </c>
      <c r="F490" s="178" t="s">
        <v>621</v>
      </c>
      <c r="G490" s="178" t="s">
        <v>621</v>
      </c>
      <c r="H490" s="178" t="s">
        <v>623</v>
      </c>
      <c r="I490" s="178" t="s">
        <v>621</v>
      </c>
      <c r="J490" s="178" t="s">
        <v>621</v>
      </c>
      <c r="K490" s="178" t="s">
        <v>621</v>
      </c>
      <c r="L490" s="178" t="s">
        <v>621</v>
      </c>
      <c r="M490" s="178" t="s">
        <v>621</v>
      </c>
      <c r="N490" s="178" t="s">
        <v>621</v>
      </c>
      <c r="O490" s="178" t="s">
        <v>622</v>
      </c>
      <c r="P490" s="178" t="s">
        <v>621</v>
      </c>
      <c r="Q490" s="178" t="s">
        <v>621</v>
      </c>
      <c r="R490" s="178" t="s">
        <v>623</v>
      </c>
      <c r="S490" s="178" t="s">
        <v>621</v>
      </c>
      <c r="T490" s="178" t="s">
        <v>621</v>
      </c>
      <c r="U490" s="178" t="s">
        <v>621</v>
      </c>
      <c r="V490" s="178" t="s">
        <v>621</v>
      </c>
      <c r="W490" s="178" t="s">
        <v>623</v>
      </c>
      <c r="X490" s="178" t="s">
        <v>621</v>
      </c>
      <c r="Y490" s="178" t="s">
        <v>622</v>
      </c>
      <c r="Z490" s="178" t="s">
        <v>621</v>
      </c>
      <c r="AA490" s="178" t="s">
        <v>621</v>
      </c>
      <c r="AB490" s="178" t="s">
        <v>621</v>
      </c>
      <c r="AC490" s="178" t="s">
        <v>621</v>
      </c>
      <c r="AD490" s="178" t="s">
        <v>621</v>
      </c>
      <c r="AE490" s="178" t="s">
        <v>621</v>
      </c>
      <c r="AF490" s="178" t="s">
        <v>621</v>
      </c>
      <c r="AG490" s="178" t="s">
        <v>621</v>
      </c>
      <c r="AH490" s="178" t="s">
        <v>622</v>
      </c>
      <c r="AI490" s="178" t="s">
        <v>622</v>
      </c>
      <c r="AJ490" s="178" t="s">
        <v>621</v>
      </c>
      <c r="AK490" s="178" t="s">
        <v>621</v>
      </c>
      <c r="AL490" s="178" t="s">
        <v>621</v>
      </c>
      <c r="AM490" s="178" t="s">
        <v>621</v>
      </c>
      <c r="AN490" s="178" t="s">
        <v>621</v>
      </c>
      <c r="AO490" s="178" t="s">
        <v>621</v>
      </c>
      <c r="AP490" s="178" t="s">
        <v>621</v>
      </c>
      <c r="AQ490" s="178" t="s">
        <v>621</v>
      </c>
      <c r="AR490" s="178" t="s">
        <v>621</v>
      </c>
      <c r="AS490" s="178" t="s">
        <v>621</v>
      </c>
      <c r="AT490" s="178" t="s">
        <v>621</v>
      </c>
      <c r="AU490" s="178" t="s">
        <v>621</v>
      </c>
      <c r="AV490" s="178" t="s">
        <v>623</v>
      </c>
      <c r="AW490" s="178" t="s">
        <v>621</v>
      </c>
      <c r="AX490" s="178" t="s">
        <v>621</v>
      </c>
      <c r="AY490" s="178" t="s">
        <v>621</v>
      </c>
      <c r="AZ490" s="178" t="s">
        <v>622</v>
      </c>
      <c r="BA490" s="178" t="s">
        <v>622</v>
      </c>
      <c r="BC490" s="103">
        <f t="shared" si="42"/>
        <v>40</v>
      </c>
      <c r="BD490" s="103">
        <f t="shared" si="43"/>
        <v>6</v>
      </c>
      <c r="BE490" s="103">
        <f t="shared" si="44"/>
        <v>0</v>
      </c>
      <c r="BF490" s="103">
        <f t="shared" si="45"/>
        <v>4</v>
      </c>
      <c r="BG490" s="103">
        <f t="shared" si="46"/>
        <v>0</v>
      </c>
      <c r="BH490" s="103">
        <f t="shared" si="47"/>
        <v>46</v>
      </c>
    </row>
    <row r="491" spans="1:60" x14ac:dyDescent="0.25">
      <c r="A491" s="100">
        <v>1811</v>
      </c>
      <c r="B491" s="67" t="s">
        <v>494</v>
      </c>
      <c r="C491" s="67" t="s">
        <v>485</v>
      </c>
      <c r="D491" s="178" t="s">
        <v>621</v>
      </c>
      <c r="E491" s="178" t="s">
        <v>621</v>
      </c>
      <c r="F491" s="178" t="s">
        <v>621</v>
      </c>
      <c r="G491" s="178" t="s">
        <v>621</v>
      </c>
      <c r="H491" s="178" t="s">
        <v>623</v>
      </c>
      <c r="I491" s="178" t="s">
        <v>621</v>
      </c>
      <c r="J491" s="178" t="s">
        <v>623</v>
      </c>
      <c r="K491" s="178" t="s">
        <v>623</v>
      </c>
      <c r="L491" s="178" t="s">
        <v>621</v>
      </c>
      <c r="M491" s="178" t="s">
        <v>621</v>
      </c>
      <c r="N491" s="178" t="s">
        <v>621</v>
      </c>
      <c r="O491" s="178" t="s">
        <v>621</v>
      </c>
      <c r="P491" s="178" t="s">
        <v>621</v>
      </c>
      <c r="Q491" s="178" t="s">
        <v>621</v>
      </c>
      <c r="R491" s="178" t="s">
        <v>621</v>
      </c>
      <c r="S491" s="178" t="s">
        <v>623</v>
      </c>
      <c r="T491" s="178" t="s">
        <v>621</v>
      </c>
      <c r="U491" s="178" t="s">
        <v>621</v>
      </c>
      <c r="V491" s="178" t="s">
        <v>621</v>
      </c>
      <c r="W491" s="178" t="s">
        <v>623</v>
      </c>
      <c r="X491" s="178" t="s">
        <v>621</v>
      </c>
      <c r="Y491" s="178" t="s">
        <v>622</v>
      </c>
      <c r="Z491" s="178" t="s">
        <v>621</v>
      </c>
      <c r="AA491" s="178" t="s">
        <v>621</v>
      </c>
      <c r="AB491" s="178" t="s">
        <v>621</v>
      </c>
      <c r="AC491" s="178" t="s">
        <v>621</v>
      </c>
      <c r="AD491" s="178" t="s">
        <v>621</v>
      </c>
      <c r="AE491" s="178" t="s">
        <v>621</v>
      </c>
      <c r="AF491" s="178" t="s">
        <v>621</v>
      </c>
      <c r="AG491" s="178" t="s">
        <v>622</v>
      </c>
      <c r="AH491" s="178" t="s">
        <v>622</v>
      </c>
      <c r="AI491" s="178" t="s">
        <v>622</v>
      </c>
      <c r="AJ491" s="178" t="s">
        <v>621</v>
      </c>
      <c r="AK491" s="178" t="s">
        <v>623</v>
      </c>
      <c r="AL491" s="178" t="s">
        <v>621</v>
      </c>
      <c r="AM491" s="178" t="s">
        <v>621</v>
      </c>
      <c r="AN491" s="178" t="s">
        <v>621</v>
      </c>
      <c r="AO491" s="178" t="s">
        <v>621</v>
      </c>
      <c r="AP491" s="178" t="s">
        <v>621</v>
      </c>
      <c r="AQ491" s="178" t="s">
        <v>623</v>
      </c>
      <c r="AR491" s="178" t="s">
        <v>621</v>
      </c>
      <c r="AS491" s="178" t="s">
        <v>621</v>
      </c>
      <c r="AT491" s="178" t="s">
        <v>623</v>
      </c>
      <c r="AU491" s="178" t="s">
        <v>621</v>
      </c>
      <c r="AV491" s="178" t="s">
        <v>621</v>
      </c>
      <c r="AW491" s="178" t="s">
        <v>621</v>
      </c>
      <c r="AX491" s="178" t="s">
        <v>621</v>
      </c>
      <c r="AY491" s="178" t="s">
        <v>621</v>
      </c>
      <c r="AZ491" s="178" t="s">
        <v>622</v>
      </c>
      <c r="BA491" s="178" t="s">
        <v>620</v>
      </c>
      <c r="BC491" s="103">
        <f t="shared" si="42"/>
        <v>36</v>
      </c>
      <c r="BD491" s="103">
        <f t="shared" si="43"/>
        <v>5</v>
      </c>
      <c r="BE491" s="103">
        <f t="shared" si="44"/>
        <v>1</v>
      </c>
      <c r="BF491" s="103">
        <f t="shared" si="45"/>
        <v>8</v>
      </c>
      <c r="BG491" s="103">
        <f t="shared" si="46"/>
        <v>0</v>
      </c>
      <c r="BH491" s="103">
        <f t="shared" si="47"/>
        <v>42</v>
      </c>
    </row>
    <row r="492" spans="1:60" x14ac:dyDescent="0.25">
      <c r="A492" s="100">
        <v>1812</v>
      </c>
      <c r="B492" s="67" t="s">
        <v>495</v>
      </c>
      <c r="C492" s="67" t="s">
        <v>485</v>
      </c>
      <c r="D492" s="178" t="s">
        <v>621</v>
      </c>
      <c r="E492" s="178" t="s">
        <v>621</v>
      </c>
      <c r="F492" s="178" t="s">
        <v>621</v>
      </c>
      <c r="G492" s="178" t="s">
        <v>621</v>
      </c>
      <c r="H492" s="178" t="s">
        <v>623</v>
      </c>
      <c r="I492" s="178" t="s">
        <v>621</v>
      </c>
      <c r="J492" s="178" t="s">
        <v>621</v>
      </c>
      <c r="K492" s="178" t="s">
        <v>623</v>
      </c>
      <c r="L492" s="178" t="s">
        <v>621</v>
      </c>
      <c r="M492" s="178" t="s">
        <v>623</v>
      </c>
      <c r="N492" s="178" t="s">
        <v>623</v>
      </c>
      <c r="O492" s="178" t="s">
        <v>621</v>
      </c>
      <c r="P492" s="178" t="s">
        <v>621</v>
      </c>
      <c r="Q492" s="178" t="s">
        <v>621</v>
      </c>
      <c r="R492" s="178" t="s">
        <v>623</v>
      </c>
      <c r="S492" s="178" t="s">
        <v>621</v>
      </c>
      <c r="T492" s="178" t="s">
        <v>621</v>
      </c>
      <c r="U492" s="178" t="s">
        <v>621</v>
      </c>
      <c r="V492" s="178" t="s">
        <v>621</v>
      </c>
      <c r="W492" s="178" t="s">
        <v>621</v>
      </c>
      <c r="X492" s="178" t="s">
        <v>621</v>
      </c>
      <c r="Y492" s="178" t="s">
        <v>621</v>
      </c>
      <c r="Z492" s="178" t="s">
        <v>621</v>
      </c>
      <c r="AA492" s="178" t="s">
        <v>621</v>
      </c>
      <c r="AB492" s="178" t="s">
        <v>621</v>
      </c>
      <c r="AC492" s="178" t="s">
        <v>621</v>
      </c>
      <c r="AD492" s="178" t="s">
        <v>621</v>
      </c>
      <c r="AE492" s="178" t="s">
        <v>621</v>
      </c>
      <c r="AF492" s="178" t="s">
        <v>621</v>
      </c>
      <c r="AG492" s="178" t="s">
        <v>622</v>
      </c>
      <c r="AH492" s="178" t="s">
        <v>622</v>
      </c>
      <c r="AI492" s="178" t="s">
        <v>622</v>
      </c>
      <c r="AJ492" s="178" t="s">
        <v>621</v>
      </c>
      <c r="AK492" s="178" t="s">
        <v>621</v>
      </c>
      <c r="AL492" s="178" t="s">
        <v>621</v>
      </c>
      <c r="AM492" s="178" t="s">
        <v>621</v>
      </c>
      <c r="AN492" s="178" t="s">
        <v>621</v>
      </c>
      <c r="AO492" s="178" t="s">
        <v>621</v>
      </c>
      <c r="AP492" s="178" t="s">
        <v>621</v>
      </c>
      <c r="AQ492" s="178" t="s">
        <v>621</v>
      </c>
      <c r="AR492" s="178" t="s">
        <v>622</v>
      </c>
      <c r="AS492" s="178" t="s">
        <v>621</v>
      </c>
      <c r="AT492" s="178" t="s">
        <v>621</v>
      </c>
      <c r="AU492" s="178" t="s">
        <v>621</v>
      </c>
      <c r="AV492" s="178" t="s">
        <v>621</v>
      </c>
      <c r="AW492" s="178" t="s">
        <v>621</v>
      </c>
      <c r="AX492" s="178" t="s">
        <v>620</v>
      </c>
      <c r="AY492" s="178" t="s">
        <v>621</v>
      </c>
      <c r="AZ492" s="178" t="s">
        <v>621</v>
      </c>
      <c r="BA492" s="178" t="s">
        <v>623</v>
      </c>
      <c r="BC492" s="103">
        <f t="shared" si="42"/>
        <v>39</v>
      </c>
      <c r="BD492" s="103">
        <f t="shared" si="43"/>
        <v>4</v>
      </c>
      <c r="BE492" s="103">
        <f t="shared" si="44"/>
        <v>1</v>
      </c>
      <c r="BF492" s="103">
        <f t="shared" si="45"/>
        <v>6</v>
      </c>
      <c r="BG492" s="103">
        <f t="shared" si="46"/>
        <v>0</v>
      </c>
      <c r="BH492" s="103">
        <f t="shared" si="47"/>
        <v>44</v>
      </c>
    </row>
    <row r="493" spans="1:60" x14ac:dyDescent="0.25">
      <c r="A493" s="100">
        <v>1813</v>
      </c>
      <c r="B493" s="67" t="s">
        <v>496</v>
      </c>
      <c r="C493" s="67" t="s">
        <v>485</v>
      </c>
      <c r="D493" s="178" t="s">
        <v>621</v>
      </c>
      <c r="E493" s="178" t="s">
        <v>621</v>
      </c>
      <c r="F493" s="178" t="s">
        <v>621</v>
      </c>
      <c r="G493" s="178" t="s">
        <v>621</v>
      </c>
      <c r="H493" s="178" t="s">
        <v>621</v>
      </c>
      <c r="I493" s="178" t="s">
        <v>621</v>
      </c>
      <c r="J493" s="178" t="s">
        <v>621</v>
      </c>
      <c r="K493" s="178" t="s">
        <v>621</v>
      </c>
      <c r="L493" s="178" t="s">
        <v>621</v>
      </c>
      <c r="M493" s="178" t="s">
        <v>621</v>
      </c>
      <c r="N493" s="178" t="s">
        <v>621</v>
      </c>
      <c r="O493" s="178" t="s">
        <v>621</v>
      </c>
      <c r="P493" s="178" t="s">
        <v>621</v>
      </c>
      <c r="Q493" s="178" t="s">
        <v>623</v>
      </c>
      <c r="R493" s="178" t="s">
        <v>623</v>
      </c>
      <c r="S493" s="178" t="s">
        <v>621</v>
      </c>
      <c r="T493" s="178" t="s">
        <v>621</v>
      </c>
      <c r="U493" s="178" t="s">
        <v>621</v>
      </c>
      <c r="V493" s="178" t="s">
        <v>621</v>
      </c>
      <c r="W493" s="178" t="s">
        <v>621</v>
      </c>
      <c r="X493" s="178" t="s">
        <v>621</v>
      </c>
      <c r="Y493" s="178" t="s">
        <v>622</v>
      </c>
      <c r="Z493" s="178" t="s">
        <v>621</v>
      </c>
      <c r="AA493" s="178" t="s">
        <v>621</v>
      </c>
      <c r="AB493" s="178" t="s">
        <v>621</v>
      </c>
      <c r="AC493" s="178" t="s">
        <v>621</v>
      </c>
      <c r="AD493" s="178" t="s">
        <v>621</v>
      </c>
      <c r="AE493" s="178" t="s">
        <v>621</v>
      </c>
      <c r="AF493" s="178" t="s">
        <v>621</v>
      </c>
      <c r="AG493" s="178" t="s">
        <v>622</v>
      </c>
      <c r="AH493" s="178" t="s">
        <v>622</v>
      </c>
      <c r="AI493" s="178" t="s">
        <v>621</v>
      </c>
      <c r="AJ493" s="178" t="s">
        <v>621</v>
      </c>
      <c r="AK493" s="178" t="s">
        <v>621</v>
      </c>
      <c r="AL493" s="178" t="s">
        <v>621</v>
      </c>
      <c r="AM493" s="178" t="s">
        <v>621</v>
      </c>
      <c r="AN493" s="178" t="s">
        <v>621</v>
      </c>
      <c r="AO493" s="178" t="s">
        <v>621</v>
      </c>
      <c r="AP493" s="178" t="s">
        <v>621</v>
      </c>
      <c r="AQ493" s="178" t="s">
        <v>621</v>
      </c>
      <c r="AR493" s="178" t="s">
        <v>621</v>
      </c>
      <c r="AS493" s="178" t="s">
        <v>621</v>
      </c>
      <c r="AT493" s="178" t="s">
        <v>621</v>
      </c>
      <c r="AU493" s="178" t="s">
        <v>621</v>
      </c>
      <c r="AV493" s="178" t="s">
        <v>621</v>
      </c>
      <c r="AW493" s="178" t="s">
        <v>621</v>
      </c>
      <c r="AX493" s="178" t="s">
        <v>621</v>
      </c>
      <c r="AY493" s="178" t="s">
        <v>620</v>
      </c>
      <c r="AZ493" s="178" t="s">
        <v>622</v>
      </c>
      <c r="BA493" s="178" t="s">
        <v>622</v>
      </c>
      <c r="BC493" s="103">
        <f t="shared" si="42"/>
        <v>42</v>
      </c>
      <c r="BD493" s="103">
        <f t="shared" si="43"/>
        <v>5</v>
      </c>
      <c r="BE493" s="103">
        <f t="shared" si="44"/>
        <v>1</v>
      </c>
      <c r="BF493" s="103">
        <f t="shared" si="45"/>
        <v>2</v>
      </c>
      <c r="BG493" s="103">
        <f t="shared" si="46"/>
        <v>0</v>
      </c>
      <c r="BH493" s="103">
        <f t="shared" si="47"/>
        <v>48</v>
      </c>
    </row>
    <row r="494" spans="1:60" x14ac:dyDescent="0.25">
      <c r="A494" s="100">
        <v>1814</v>
      </c>
      <c r="B494" s="67" t="s">
        <v>497</v>
      </c>
      <c r="C494" s="67" t="s">
        <v>485</v>
      </c>
      <c r="D494" s="178" t="s">
        <v>621</v>
      </c>
      <c r="E494" s="178" t="s">
        <v>621</v>
      </c>
      <c r="F494" s="178" t="s">
        <v>623</v>
      </c>
      <c r="G494" s="178" t="s">
        <v>621</v>
      </c>
      <c r="H494" s="178" t="s">
        <v>621</v>
      </c>
      <c r="I494" s="178" t="s">
        <v>621</v>
      </c>
      <c r="J494" s="178" t="s">
        <v>623</v>
      </c>
      <c r="K494" s="178" t="s">
        <v>621</v>
      </c>
      <c r="L494" s="178" t="s">
        <v>621</v>
      </c>
      <c r="M494" s="178" t="s">
        <v>621</v>
      </c>
      <c r="N494" s="178" t="s">
        <v>621</v>
      </c>
      <c r="O494" s="178" t="s">
        <v>621</v>
      </c>
      <c r="P494" s="178" t="s">
        <v>620</v>
      </c>
      <c r="Q494" s="178" t="s">
        <v>623</v>
      </c>
      <c r="R494" s="178" t="s">
        <v>623</v>
      </c>
      <c r="S494" s="178" t="s">
        <v>621</v>
      </c>
      <c r="T494" s="178" t="s">
        <v>621</v>
      </c>
      <c r="U494" s="178" t="s">
        <v>621</v>
      </c>
      <c r="V494" s="178" t="s">
        <v>621</v>
      </c>
      <c r="W494" s="178" t="s">
        <v>621</v>
      </c>
      <c r="X494" s="178" t="s">
        <v>621</v>
      </c>
      <c r="Y494" s="178" t="s">
        <v>622</v>
      </c>
      <c r="Z494" s="178" t="s">
        <v>623</v>
      </c>
      <c r="AA494" s="178" t="s">
        <v>621</v>
      </c>
      <c r="AB494" s="178" t="s">
        <v>621</v>
      </c>
      <c r="AC494" s="178" t="s">
        <v>621</v>
      </c>
      <c r="AD494" s="178" t="s">
        <v>621</v>
      </c>
      <c r="AE494" s="178" t="s">
        <v>621</v>
      </c>
      <c r="AF494" s="178" t="s">
        <v>621</v>
      </c>
      <c r="AG494" s="178" t="s">
        <v>622</v>
      </c>
      <c r="AH494" s="178" t="s">
        <v>622</v>
      </c>
      <c r="AI494" s="178" t="s">
        <v>622</v>
      </c>
      <c r="AJ494" s="178" t="s">
        <v>621</v>
      </c>
      <c r="AK494" s="178" t="s">
        <v>621</v>
      </c>
      <c r="AL494" s="178" t="s">
        <v>621</v>
      </c>
      <c r="AM494" s="178" t="s">
        <v>621</v>
      </c>
      <c r="AN494" s="178" t="s">
        <v>621</v>
      </c>
      <c r="AO494" s="178" t="s">
        <v>621</v>
      </c>
      <c r="AP494" s="178" t="s">
        <v>621</v>
      </c>
      <c r="AQ494" s="178" t="s">
        <v>621</v>
      </c>
      <c r="AR494" s="178" t="s">
        <v>621</v>
      </c>
      <c r="AS494" s="178" t="s">
        <v>623</v>
      </c>
      <c r="AT494" s="178" t="s">
        <v>623</v>
      </c>
      <c r="AU494" s="178" t="s">
        <v>621</v>
      </c>
      <c r="AV494" s="178" t="s">
        <v>621</v>
      </c>
      <c r="AW494" s="178" t="s">
        <v>621</v>
      </c>
      <c r="AX494" s="178" t="s">
        <v>621</v>
      </c>
      <c r="AY494" s="178" t="s">
        <v>621</v>
      </c>
      <c r="AZ494" s="178" t="s">
        <v>622</v>
      </c>
      <c r="BA494" s="178" t="s">
        <v>623</v>
      </c>
      <c r="BC494" s="103">
        <f t="shared" si="42"/>
        <v>36</v>
      </c>
      <c r="BD494" s="103">
        <f t="shared" si="43"/>
        <v>5</v>
      </c>
      <c r="BE494" s="103">
        <f t="shared" si="44"/>
        <v>1</v>
      </c>
      <c r="BF494" s="103">
        <f t="shared" si="45"/>
        <v>8</v>
      </c>
      <c r="BG494" s="103">
        <f t="shared" si="46"/>
        <v>0</v>
      </c>
      <c r="BH494" s="103">
        <f t="shared" si="47"/>
        <v>42</v>
      </c>
    </row>
    <row r="495" spans="1:60" x14ac:dyDescent="0.25">
      <c r="A495" s="100">
        <v>1815</v>
      </c>
      <c r="B495" s="67" t="s">
        <v>498</v>
      </c>
      <c r="C495" s="67" t="s">
        <v>485</v>
      </c>
      <c r="D495" s="178" t="s">
        <v>621</v>
      </c>
      <c r="E495" s="178" t="s">
        <v>621</v>
      </c>
      <c r="F495" s="178" t="s">
        <v>623</v>
      </c>
      <c r="G495" s="178" t="s">
        <v>621</v>
      </c>
      <c r="H495" s="178" t="s">
        <v>623</v>
      </c>
      <c r="I495" s="178" t="s">
        <v>621</v>
      </c>
      <c r="J495" s="178" t="s">
        <v>621</v>
      </c>
      <c r="K495" s="178" t="s">
        <v>621</v>
      </c>
      <c r="L495" s="178" t="s">
        <v>622</v>
      </c>
      <c r="M495" s="178" t="s">
        <v>621</v>
      </c>
      <c r="N495" s="178" t="s">
        <v>621</v>
      </c>
      <c r="O495" s="178" t="s">
        <v>621</v>
      </c>
      <c r="P495" s="178" t="s">
        <v>621</v>
      </c>
      <c r="Q495" s="178" t="s">
        <v>621</v>
      </c>
      <c r="R495" s="178" t="s">
        <v>621</v>
      </c>
      <c r="S495" s="178" t="s">
        <v>621</v>
      </c>
      <c r="T495" s="178" t="s">
        <v>623</v>
      </c>
      <c r="U495" s="178" t="s">
        <v>621</v>
      </c>
      <c r="V495" s="178" t="s">
        <v>621</v>
      </c>
      <c r="W495" s="178" t="s">
        <v>623</v>
      </c>
      <c r="X495" s="178" t="s">
        <v>621</v>
      </c>
      <c r="Y495" s="178" t="s">
        <v>622</v>
      </c>
      <c r="Z495" s="178" t="s">
        <v>621</v>
      </c>
      <c r="AA495" s="178" t="s">
        <v>621</v>
      </c>
      <c r="AB495" s="178" t="s">
        <v>621</v>
      </c>
      <c r="AC495" s="178" t="s">
        <v>621</v>
      </c>
      <c r="AD495" s="178" t="s">
        <v>621</v>
      </c>
      <c r="AE495" s="178" t="s">
        <v>621</v>
      </c>
      <c r="AF495" s="178" t="s">
        <v>621</v>
      </c>
      <c r="AG495" s="178" t="s">
        <v>622</v>
      </c>
      <c r="AH495" s="178" t="s">
        <v>622</v>
      </c>
      <c r="AI495" s="178" t="s">
        <v>622</v>
      </c>
      <c r="AJ495" s="178" t="s">
        <v>621</v>
      </c>
      <c r="AK495" s="178" t="s">
        <v>621</v>
      </c>
      <c r="AL495" s="178" t="s">
        <v>621</v>
      </c>
      <c r="AM495" s="178" t="s">
        <v>621</v>
      </c>
      <c r="AN495" s="178" t="s">
        <v>621</v>
      </c>
      <c r="AO495" s="178" t="s">
        <v>623</v>
      </c>
      <c r="AP495" s="178" t="s">
        <v>621</v>
      </c>
      <c r="AQ495" s="178" t="s">
        <v>621</v>
      </c>
      <c r="AR495" s="178" t="s">
        <v>621</v>
      </c>
      <c r="AS495" s="178" t="s">
        <v>621</v>
      </c>
      <c r="AT495" s="178" t="s">
        <v>621</v>
      </c>
      <c r="AU495" s="178" t="s">
        <v>621</v>
      </c>
      <c r="AV495" s="178" t="s">
        <v>623</v>
      </c>
      <c r="AW495" s="178" t="s">
        <v>623</v>
      </c>
      <c r="AX495" s="178" t="s">
        <v>620</v>
      </c>
      <c r="AY495" s="178" t="s">
        <v>621</v>
      </c>
      <c r="AZ495" s="178" t="s">
        <v>622</v>
      </c>
      <c r="BA495" s="178" t="s">
        <v>622</v>
      </c>
      <c r="BC495" s="103">
        <f t="shared" si="42"/>
        <v>35</v>
      </c>
      <c r="BD495" s="103">
        <f t="shared" si="43"/>
        <v>7</v>
      </c>
      <c r="BE495" s="103">
        <f t="shared" si="44"/>
        <v>1</v>
      </c>
      <c r="BF495" s="103">
        <f t="shared" si="45"/>
        <v>7</v>
      </c>
      <c r="BG495" s="103">
        <f t="shared" si="46"/>
        <v>0</v>
      </c>
      <c r="BH495" s="103">
        <f t="shared" si="47"/>
        <v>43</v>
      </c>
    </row>
    <row r="496" spans="1:60" x14ac:dyDescent="0.25">
      <c r="A496" s="100">
        <v>1816</v>
      </c>
      <c r="B496" s="67" t="s">
        <v>499</v>
      </c>
      <c r="C496" s="67" t="s">
        <v>485</v>
      </c>
      <c r="D496" s="178" t="s">
        <v>621</v>
      </c>
      <c r="E496" s="178" t="s">
        <v>621</v>
      </c>
      <c r="F496" s="178" t="s">
        <v>621</v>
      </c>
      <c r="G496" s="178" t="s">
        <v>621</v>
      </c>
      <c r="H496" s="178" t="s">
        <v>623</v>
      </c>
      <c r="I496" s="178" t="s">
        <v>621</v>
      </c>
      <c r="J496" s="178" t="s">
        <v>621</v>
      </c>
      <c r="K496" s="178" t="s">
        <v>621</v>
      </c>
      <c r="L496" s="178" t="s">
        <v>621</v>
      </c>
      <c r="M496" s="178" t="s">
        <v>621</v>
      </c>
      <c r="N496" s="178" t="s">
        <v>621</v>
      </c>
      <c r="O496" s="178" t="s">
        <v>621</v>
      </c>
      <c r="P496" s="178" t="s">
        <v>621</v>
      </c>
      <c r="Q496" s="178" t="s">
        <v>621</v>
      </c>
      <c r="R496" s="178" t="s">
        <v>623</v>
      </c>
      <c r="S496" s="178" t="s">
        <v>623</v>
      </c>
      <c r="T496" s="178" t="s">
        <v>621</v>
      </c>
      <c r="U496" s="178" t="s">
        <v>621</v>
      </c>
      <c r="V496" s="178" t="s">
        <v>621</v>
      </c>
      <c r="W496" s="178" t="s">
        <v>621</v>
      </c>
      <c r="X496" s="178" t="s">
        <v>621</v>
      </c>
      <c r="Y496" s="178" t="s">
        <v>622</v>
      </c>
      <c r="Z496" s="178" t="s">
        <v>621</v>
      </c>
      <c r="AA496" s="178" t="s">
        <v>621</v>
      </c>
      <c r="AB496" s="178" t="s">
        <v>621</v>
      </c>
      <c r="AC496" s="178" t="s">
        <v>621</v>
      </c>
      <c r="AD496" s="178" t="s">
        <v>621</v>
      </c>
      <c r="AE496" s="178" t="s">
        <v>621</v>
      </c>
      <c r="AF496" s="178" t="s">
        <v>621</v>
      </c>
      <c r="AG496" s="178" t="s">
        <v>622</v>
      </c>
      <c r="AH496" s="178" t="s">
        <v>622</v>
      </c>
      <c r="AI496" s="178" t="s">
        <v>622</v>
      </c>
      <c r="AJ496" s="178" t="s">
        <v>621</v>
      </c>
      <c r="AK496" s="178" t="s">
        <v>621</v>
      </c>
      <c r="AL496" s="178" t="s">
        <v>621</v>
      </c>
      <c r="AM496" s="178" t="s">
        <v>621</v>
      </c>
      <c r="AN496" s="178" t="s">
        <v>621</v>
      </c>
      <c r="AO496" s="178" t="s">
        <v>621</v>
      </c>
      <c r="AP496" s="178" t="s">
        <v>621</v>
      </c>
      <c r="AQ496" s="178" t="s">
        <v>621</v>
      </c>
      <c r="AR496" s="178" t="s">
        <v>621</v>
      </c>
      <c r="AS496" s="178" t="s">
        <v>623</v>
      </c>
      <c r="AT496" s="178" t="s">
        <v>623</v>
      </c>
      <c r="AU496" s="178" t="s">
        <v>621</v>
      </c>
      <c r="AV496" s="178" t="s">
        <v>621</v>
      </c>
      <c r="AW496" s="178" t="s">
        <v>621</v>
      </c>
      <c r="AX496" s="178" t="s">
        <v>621</v>
      </c>
      <c r="AY496" s="178" t="s">
        <v>621</v>
      </c>
      <c r="AZ496" s="178" t="s">
        <v>622</v>
      </c>
      <c r="BA496" s="178" t="s">
        <v>623</v>
      </c>
      <c r="BC496" s="103">
        <f t="shared" si="42"/>
        <v>39</v>
      </c>
      <c r="BD496" s="103">
        <f t="shared" si="43"/>
        <v>5</v>
      </c>
      <c r="BE496" s="103">
        <f t="shared" si="44"/>
        <v>0</v>
      </c>
      <c r="BF496" s="103">
        <f t="shared" si="45"/>
        <v>6</v>
      </c>
      <c r="BG496" s="103">
        <f t="shared" si="46"/>
        <v>0</v>
      </c>
      <c r="BH496" s="103">
        <f t="shared" si="47"/>
        <v>44</v>
      </c>
    </row>
    <row r="497" spans="1:60" x14ac:dyDescent="0.25">
      <c r="A497" s="100">
        <v>1817</v>
      </c>
      <c r="B497" s="67" t="s">
        <v>500</v>
      </c>
      <c r="C497" s="67" t="s">
        <v>485</v>
      </c>
      <c r="D497" s="178" t="s">
        <v>621</v>
      </c>
      <c r="E497" s="178" t="s">
        <v>621</v>
      </c>
      <c r="F497" s="178" t="s">
        <v>621</v>
      </c>
      <c r="G497" s="178" t="s">
        <v>621</v>
      </c>
      <c r="H497" s="178" t="s">
        <v>623</v>
      </c>
      <c r="I497" s="178" t="s">
        <v>621</v>
      </c>
      <c r="J497" s="178" t="s">
        <v>621</v>
      </c>
      <c r="K497" s="178" t="s">
        <v>621</v>
      </c>
      <c r="L497" s="178" t="s">
        <v>622</v>
      </c>
      <c r="M497" s="178" t="s">
        <v>623</v>
      </c>
      <c r="N497" s="178" t="s">
        <v>621</v>
      </c>
      <c r="O497" s="178" t="s">
        <v>622</v>
      </c>
      <c r="P497" s="178" t="s">
        <v>620</v>
      </c>
      <c r="Q497" s="178" t="s">
        <v>620</v>
      </c>
      <c r="R497" s="178" t="s">
        <v>621</v>
      </c>
      <c r="S497" s="178" t="s">
        <v>621</v>
      </c>
      <c r="T497" s="178" t="s">
        <v>620</v>
      </c>
      <c r="U497" s="178" t="s">
        <v>621</v>
      </c>
      <c r="V497" s="178" t="s">
        <v>621</v>
      </c>
      <c r="W497" s="178" t="s">
        <v>623</v>
      </c>
      <c r="X497" s="178" t="s">
        <v>621</v>
      </c>
      <c r="Y497" s="178" t="s">
        <v>622</v>
      </c>
      <c r="Z497" s="178" t="s">
        <v>621</v>
      </c>
      <c r="AA497" s="178" t="s">
        <v>621</v>
      </c>
      <c r="AB497" s="178" t="s">
        <v>621</v>
      </c>
      <c r="AC497" s="178" t="s">
        <v>621</v>
      </c>
      <c r="AD497" s="178" t="s">
        <v>621</v>
      </c>
      <c r="AE497" s="178" t="s">
        <v>622</v>
      </c>
      <c r="AF497" s="178" t="s">
        <v>621</v>
      </c>
      <c r="AG497" s="178" t="s">
        <v>622</v>
      </c>
      <c r="AH497" s="178" t="s">
        <v>622</v>
      </c>
      <c r="AI497" s="178" t="s">
        <v>622</v>
      </c>
      <c r="AJ497" s="178" t="s">
        <v>621</v>
      </c>
      <c r="AK497" s="178" t="s">
        <v>621</v>
      </c>
      <c r="AL497" s="178" t="s">
        <v>622</v>
      </c>
      <c r="AM497" s="178" t="s">
        <v>623</v>
      </c>
      <c r="AN497" s="178" t="s">
        <v>621</v>
      </c>
      <c r="AO497" s="178" t="s">
        <v>622</v>
      </c>
      <c r="AP497" s="178" t="s">
        <v>621</v>
      </c>
      <c r="AQ497" s="178" t="s">
        <v>622</v>
      </c>
      <c r="AR497" s="178" t="s">
        <v>622</v>
      </c>
      <c r="AS497" s="178" t="s">
        <v>621</v>
      </c>
      <c r="AT497" s="178" t="s">
        <v>621</v>
      </c>
      <c r="AU497" s="178" t="s">
        <v>621</v>
      </c>
      <c r="AV497" s="178" t="s">
        <v>621</v>
      </c>
      <c r="AW497" s="178" t="s">
        <v>622</v>
      </c>
      <c r="AX497" s="178" t="s">
        <v>623</v>
      </c>
      <c r="AY497" s="178" t="s">
        <v>621</v>
      </c>
      <c r="AZ497" s="178" t="s">
        <v>622</v>
      </c>
      <c r="BA497" s="178" t="s">
        <v>623</v>
      </c>
      <c r="BC497" s="103">
        <f t="shared" si="42"/>
        <v>28</v>
      </c>
      <c r="BD497" s="103">
        <f t="shared" si="43"/>
        <v>13</v>
      </c>
      <c r="BE497" s="103">
        <f t="shared" si="44"/>
        <v>3</v>
      </c>
      <c r="BF497" s="103">
        <f t="shared" si="45"/>
        <v>6</v>
      </c>
      <c r="BG497" s="103">
        <f t="shared" si="46"/>
        <v>0</v>
      </c>
      <c r="BH497" s="103">
        <f t="shared" si="47"/>
        <v>44</v>
      </c>
    </row>
    <row r="498" spans="1:60" x14ac:dyDescent="0.25">
      <c r="A498" s="100">
        <v>1818</v>
      </c>
      <c r="B498" s="67" t="s">
        <v>501</v>
      </c>
      <c r="C498" s="67" t="s">
        <v>485</v>
      </c>
      <c r="D498" s="178" t="s">
        <v>621</v>
      </c>
      <c r="E498" s="178" t="s">
        <v>621</v>
      </c>
      <c r="F498" s="178" t="s">
        <v>621</v>
      </c>
      <c r="G498" s="178" t="s">
        <v>621</v>
      </c>
      <c r="H498" s="178" t="s">
        <v>621</v>
      </c>
      <c r="I498" s="178" t="s">
        <v>621</v>
      </c>
      <c r="J498" s="178" t="s">
        <v>621</v>
      </c>
      <c r="K498" s="178" t="s">
        <v>621</v>
      </c>
      <c r="L498" s="178" t="s">
        <v>621</v>
      </c>
      <c r="M498" s="178" t="s">
        <v>621</v>
      </c>
      <c r="N498" s="178" t="s">
        <v>621</v>
      </c>
      <c r="O498" s="178" t="s">
        <v>621</v>
      </c>
      <c r="P498" s="178" t="s">
        <v>621</v>
      </c>
      <c r="Q498" s="178" t="s">
        <v>623</v>
      </c>
      <c r="R498" s="178" t="s">
        <v>621</v>
      </c>
      <c r="S498" s="178" t="s">
        <v>621</v>
      </c>
      <c r="T498" s="178" t="s">
        <v>621</v>
      </c>
      <c r="U498" s="178" t="s">
        <v>621</v>
      </c>
      <c r="V498" s="178" t="s">
        <v>621</v>
      </c>
      <c r="W498" s="178" t="s">
        <v>623</v>
      </c>
      <c r="X498" s="178" t="s">
        <v>623</v>
      </c>
      <c r="Y498" s="178" t="s">
        <v>623</v>
      </c>
      <c r="Z498" s="178" t="s">
        <v>621</v>
      </c>
      <c r="AA498" s="178" t="s">
        <v>621</v>
      </c>
      <c r="AB498" s="178" t="s">
        <v>621</v>
      </c>
      <c r="AC498" s="178" t="s">
        <v>621</v>
      </c>
      <c r="AD498" s="178" t="s">
        <v>623</v>
      </c>
      <c r="AE498" s="178" t="s">
        <v>621</v>
      </c>
      <c r="AF498" s="178" t="s">
        <v>621</v>
      </c>
      <c r="AG498" s="178" t="s">
        <v>622</v>
      </c>
      <c r="AH498" s="178" t="s">
        <v>622</v>
      </c>
      <c r="AI498" s="178" t="s">
        <v>622</v>
      </c>
      <c r="AJ498" s="178" t="s">
        <v>621</v>
      </c>
      <c r="AK498" s="178" t="s">
        <v>621</v>
      </c>
      <c r="AL498" s="178" t="s">
        <v>621</v>
      </c>
      <c r="AM498" s="178" t="s">
        <v>621</v>
      </c>
      <c r="AN498" s="178" t="s">
        <v>621</v>
      </c>
      <c r="AO498" s="178" t="s">
        <v>621</v>
      </c>
      <c r="AP498" s="178" t="s">
        <v>621</v>
      </c>
      <c r="AQ498" s="178" t="s">
        <v>621</v>
      </c>
      <c r="AR498" s="178" t="s">
        <v>621</v>
      </c>
      <c r="AS498" s="178" t="s">
        <v>621</v>
      </c>
      <c r="AT498" s="178" t="s">
        <v>623</v>
      </c>
      <c r="AU498" s="178" t="s">
        <v>623</v>
      </c>
      <c r="AV498" s="178" t="s">
        <v>621</v>
      </c>
      <c r="AW498" s="178" t="s">
        <v>621</v>
      </c>
      <c r="AX498" s="178" t="s">
        <v>621</v>
      </c>
      <c r="AY498" s="178" t="s">
        <v>621</v>
      </c>
      <c r="AZ498" s="178" t="s">
        <v>622</v>
      </c>
      <c r="BA498" s="178" t="s">
        <v>623</v>
      </c>
      <c r="BC498" s="103">
        <f t="shared" si="42"/>
        <v>38</v>
      </c>
      <c r="BD498" s="103">
        <f t="shared" si="43"/>
        <v>4</v>
      </c>
      <c r="BE498" s="103">
        <f t="shared" si="44"/>
        <v>0</v>
      </c>
      <c r="BF498" s="103">
        <f t="shared" si="45"/>
        <v>8</v>
      </c>
      <c r="BG498" s="103">
        <f t="shared" si="46"/>
        <v>0</v>
      </c>
      <c r="BH498" s="103">
        <f t="shared" si="47"/>
        <v>42</v>
      </c>
    </row>
    <row r="499" spans="1:60" x14ac:dyDescent="0.25">
      <c r="A499" s="100">
        <v>1819</v>
      </c>
      <c r="B499" s="67" t="s">
        <v>502</v>
      </c>
      <c r="C499" s="67" t="s">
        <v>485</v>
      </c>
      <c r="D499" s="178" t="s">
        <v>621</v>
      </c>
      <c r="E499" s="178" t="s">
        <v>621</v>
      </c>
      <c r="F499" s="178" t="s">
        <v>621</v>
      </c>
      <c r="G499" s="178" t="s">
        <v>621</v>
      </c>
      <c r="H499" s="178" t="s">
        <v>623</v>
      </c>
      <c r="I499" s="178" t="s">
        <v>621</v>
      </c>
      <c r="J499" s="178" t="s">
        <v>621</v>
      </c>
      <c r="K499" s="178" t="s">
        <v>623</v>
      </c>
      <c r="L499" s="178" t="s">
        <v>621</v>
      </c>
      <c r="M499" s="178" t="s">
        <v>623</v>
      </c>
      <c r="N499" s="178" t="s">
        <v>623</v>
      </c>
      <c r="O499" s="178" t="s">
        <v>620</v>
      </c>
      <c r="P499" s="178" t="s">
        <v>621</v>
      </c>
      <c r="Q499" s="178" t="s">
        <v>620</v>
      </c>
      <c r="R499" s="178" t="s">
        <v>623</v>
      </c>
      <c r="S499" s="178" t="s">
        <v>623</v>
      </c>
      <c r="T499" s="178" t="s">
        <v>623</v>
      </c>
      <c r="U499" s="178" t="s">
        <v>621</v>
      </c>
      <c r="V499" s="178" t="s">
        <v>621</v>
      </c>
      <c r="W499" s="178" t="s">
        <v>623</v>
      </c>
      <c r="X499" s="178" t="s">
        <v>621</v>
      </c>
      <c r="Y499" s="178" t="s">
        <v>622</v>
      </c>
      <c r="Z499" s="178" t="s">
        <v>623</v>
      </c>
      <c r="AA499" s="178" t="s">
        <v>621</v>
      </c>
      <c r="AB499" s="178" t="s">
        <v>621</v>
      </c>
      <c r="AC499" s="178" t="s">
        <v>621</v>
      </c>
      <c r="AD499" s="178" t="s">
        <v>621</v>
      </c>
      <c r="AE499" s="178" t="s">
        <v>621</v>
      </c>
      <c r="AF499" s="178" t="s">
        <v>621</v>
      </c>
      <c r="AG499" s="178" t="s">
        <v>622</v>
      </c>
      <c r="AH499" s="178" t="s">
        <v>621</v>
      </c>
      <c r="AI499" s="178" t="s">
        <v>622</v>
      </c>
      <c r="AJ499" s="178" t="s">
        <v>621</v>
      </c>
      <c r="AK499" s="178" t="s">
        <v>621</v>
      </c>
      <c r="AL499" s="178" t="s">
        <v>1575</v>
      </c>
      <c r="AM499" s="178" t="s">
        <v>621</v>
      </c>
      <c r="AN499" s="178" t="s">
        <v>621</v>
      </c>
      <c r="AO499" s="178" t="s">
        <v>623</v>
      </c>
      <c r="AP499" s="178" t="s">
        <v>621</v>
      </c>
      <c r="AQ499" s="178" t="s">
        <v>622</v>
      </c>
      <c r="AR499" s="178" t="s">
        <v>622</v>
      </c>
      <c r="AS499" s="178" t="s">
        <v>621</v>
      </c>
      <c r="AT499" s="178" t="s">
        <v>620</v>
      </c>
      <c r="AU499" s="178" t="s">
        <v>620</v>
      </c>
      <c r="AV499" s="178" t="s">
        <v>621</v>
      </c>
      <c r="AW499" s="178" t="s">
        <v>621</v>
      </c>
      <c r="AX499" s="178" t="s">
        <v>620</v>
      </c>
      <c r="AY499" s="178" t="s">
        <v>621</v>
      </c>
      <c r="AZ499" s="178" t="s">
        <v>622</v>
      </c>
      <c r="BA499" s="178" t="s">
        <v>621</v>
      </c>
      <c r="BC499" s="103">
        <f t="shared" si="42"/>
        <v>28</v>
      </c>
      <c r="BD499" s="103">
        <f t="shared" si="43"/>
        <v>6</v>
      </c>
      <c r="BE499" s="103">
        <f t="shared" si="44"/>
        <v>5</v>
      </c>
      <c r="BF499" s="103">
        <f t="shared" si="45"/>
        <v>10</v>
      </c>
      <c r="BG499" s="103">
        <f t="shared" si="46"/>
        <v>1</v>
      </c>
      <c r="BH499" s="103">
        <f t="shared" si="47"/>
        <v>39</v>
      </c>
    </row>
    <row r="500" spans="1:60" x14ac:dyDescent="0.25">
      <c r="A500" s="100">
        <v>1820</v>
      </c>
      <c r="B500" s="67" t="s">
        <v>503</v>
      </c>
      <c r="C500" s="67" t="s">
        <v>485</v>
      </c>
      <c r="D500" s="178" t="s">
        <v>621</v>
      </c>
      <c r="E500" s="178" t="s">
        <v>621</v>
      </c>
      <c r="F500" s="178" t="s">
        <v>621</v>
      </c>
      <c r="G500" s="178" t="s">
        <v>623</v>
      </c>
      <c r="H500" s="178" t="s">
        <v>623</v>
      </c>
      <c r="I500" s="178" t="s">
        <v>621</v>
      </c>
      <c r="J500" s="178" t="s">
        <v>623</v>
      </c>
      <c r="K500" s="178" t="s">
        <v>621</v>
      </c>
      <c r="L500" s="178" t="s">
        <v>621</v>
      </c>
      <c r="M500" s="178" t="s">
        <v>621</v>
      </c>
      <c r="N500" s="178" t="s">
        <v>621</v>
      </c>
      <c r="O500" s="178" t="s">
        <v>621</v>
      </c>
      <c r="P500" s="178" t="s">
        <v>621</v>
      </c>
      <c r="Q500" s="178" t="s">
        <v>620</v>
      </c>
      <c r="R500" s="178" t="s">
        <v>621</v>
      </c>
      <c r="S500" s="178" t="s">
        <v>621</v>
      </c>
      <c r="T500" s="178" t="s">
        <v>623</v>
      </c>
      <c r="U500" s="178" t="s">
        <v>621</v>
      </c>
      <c r="V500" s="178" t="s">
        <v>621</v>
      </c>
      <c r="W500" s="178" t="s">
        <v>621</v>
      </c>
      <c r="X500" s="178" t="s">
        <v>621</v>
      </c>
      <c r="Y500" s="178" t="s">
        <v>621</v>
      </c>
      <c r="Z500" s="178" t="s">
        <v>621</v>
      </c>
      <c r="AA500" s="178" t="s">
        <v>621</v>
      </c>
      <c r="AB500" s="178" t="s">
        <v>621</v>
      </c>
      <c r="AC500" s="178" t="s">
        <v>621</v>
      </c>
      <c r="AD500" s="178" t="s">
        <v>621</v>
      </c>
      <c r="AE500" s="178" t="s">
        <v>621</v>
      </c>
      <c r="AF500" s="178" t="s">
        <v>621</v>
      </c>
      <c r="AG500" s="178" t="s">
        <v>622</v>
      </c>
      <c r="AH500" s="178" t="s">
        <v>622</v>
      </c>
      <c r="AI500" s="178" t="s">
        <v>622</v>
      </c>
      <c r="AJ500" s="178" t="s">
        <v>621</v>
      </c>
      <c r="AK500" s="178" t="s">
        <v>621</v>
      </c>
      <c r="AL500" s="178" t="s">
        <v>621</v>
      </c>
      <c r="AM500" s="178" t="s">
        <v>623</v>
      </c>
      <c r="AN500" s="178" t="s">
        <v>621</v>
      </c>
      <c r="AO500" s="178" t="s">
        <v>621</v>
      </c>
      <c r="AP500" s="178" t="s">
        <v>621</v>
      </c>
      <c r="AQ500" s="178" t="s">
        <v>621</v>
      </c>
      <c r="AR500" s="178" t="s">
        <v>621</v>
      </c>
      <c r="AS500" s="178" t="s">
        <v>621</v>
      </c>
      <c r="AT500" s="178" t="s">
        <v>623</v>
      </c>
      <c r="AU500" s="178" t="s">
        <v>623</v>
      </c>
      <c r="AV500" s="178" t="s">
        <v>621</v>
      </c>
      <c r="AW500" s="178" t="s">
        <v>621</v>
      </c>
      <c r="AX500" s="178" t="s">
        <v>621</v>
      </c>
      <c r="AY500" s="178" t="s">
        <v>621</v>
      </c>
      <c r="AZ500" s="178" t="s">
        <v>622</v>
      </c>
      <c r="BA500" s="178" t="s">
        <v>621</v>
      </c>
      <c r="BC500" s="103">
        <f t="shared" si="42"/>
        <v>38</v>
      </c>
      <c r="BD500" s="103">
        <f t="shared" si="43"/>
        <v>4</v>
      </c>
      <c r="BE500" s="103">
        <f t="shared" si="44"/>
        <v>1</v>
      </c>
      <c r="BF500" s="103">
        <f t="shared" si="45"/>
        <v>7</v>
      </c>
      <c r="BG500" s="103">
        <f t="shared" si="46"/>
        <v>0</v>
      </c>
      <c r="BH500" s="103">
        <f t="shared" si="47"/>
        <v>43</v>
      </c>
    </row>
    <row r="501" spans="1:60" x14ac:dyDescent="0.25">
      <c r="A501" s="100">
        <v>1821</v>
      </c>
      <c r="B501" s="67" t="s">
        <v>504</v>
      </c>
      <c r="C501" s="67" t="s">
        <v>485</v>
      </c>
      <c r="D501" s="178" t="s">
        <v>621</v>
      </c>
      <c r="E501" s="178" t="s">
        <v>621</v>
      </c>
      <c r="F501" s="178" t="s">
        <v>621</v>
      </c>
      <c r="G501" s="178" t="s">
        <v>621</v>
      </c>
      <c r="H501" s="178" t="s">
        <v>623</v>
      </c>
      <c r="I501" s="178" t="s">
        <v>621</v>
      </c>
      <c r="J501" s="178" t="s">
        <v>623</v>
      </c>
      <c r="K501" s="178" t="s">
        <v>621</v>
      </c>
      <c r="L501" s="178" t="s">
        <v>621</v>
      </c>
      <c r="M501" s="178" t="s">
        <v>621</v>
      </c>
      <c r="N501" s="178" t="s">
        <v>621</v>
      </c>
      <c r="O501" s="178" t="s">
        <v>621</v>
      </c>
      <c r="P501" s="178" t="s">
        <v>621</v>
      </c>
      <c r="Q501" s="178" t="s">
        <v>621</v>
      </c>
      <c r="R501" s="178" t="s">
        <v>623</v>
      </c>
      <c r="S501" s="178" t="s">
        <v>623</v>
      </c>
      <c r="T501" s="178" t="s">
        <v>621</v>
      </c>
      <c r="U501" s="178" t="s">
        <v>621</v>
      </c>
      <c r="V501" s="178" t="s">
        <v>621</v>
      </c>
      <c r="W501" s="178" t="s">
        <v>623</v>
      </c>
      <c r="X501" s="178" t="s">
        <v>621</v>
      </c>
      <c r="Y501" s="178" t="s">
        <v>622</v>
      </c>
      <c r="Z501" s="178" t="s">
        <v>621</v>
      </c>
      <c r="AA501" s="178" t="s">
        <v>621</v>
      </c>
      <c r="AB501" s="178" t="s">
        <v>621</v>
      </c>
      <c r="AC501" s="178" t="s">
        <v>621</v>
      </c>
      <c r="AD501" s="178" t="s">
        <v>621</v>
      </c>
      <c r="AE501" s="178" t="s">
        <v>621</v>
      </c>
      <c r="AF501" s="178" t="s">
        <v>621</v>
      </c>
      <c r="AG501" s="178" t="s">
        <v>622</v>
      </c>
      <c r="AH501" s="178" t="s">
        <v>622</v>
      </c>
      <c r="AI501" s="178" t="s">
        <v>622</v>
      </c>
      <c r="AJ501" s="178" t="s">
        <v>621</v>
      </c>
      <c r="AK501" s="178" t="s">
        <v>621</v>
      </c>
      <c r="AL501" s="178" t="s">
        <v>621</v>
      </c>
      <c r="AM501" s="178" t="s">
        <v>621</v>
      </c>
      <c r="AN501" s="178" t="s">
        <v>621</v>
      </c>
      <c r="AO501" s="178" t="s">
        <v>623</v>
      </c>
      <c r="AP501" s="178" t="s">
        <v>621</v>
      </c>
      <c r="AQ501" s="178" t="s">
        <v>621</v>
      </c>
      <c r="AR501" s="178" t="s">
        <v>621</v>
      </c>
      <c r="AS501" s="178" t="s">
        <v>621</v>
      </c>
      <c r="AT501" s="178" t="s">
        <v>623</v>
      </c>
      <c r="AU501" s="178" t="s">
        <v>621</v>
      </c>
      <c r="AV501" s="178" t="s">
        <v>621</v>
      </c>
      <c r="AW501" s="178" t="s">
        <v>621</v>
      </c>
      <c r="AX501" s="178" t="s">
        <v>621</v>
      </c>
      <c r="AY501" s="178" t="s">
        <v>621</v>
      </c>
      <c r="AZ501" s="178" t="s">
        <v>622</v>
      </c>
      <c r="BA501" s="178" t="s">
        <v>623</v>
      </c>
      <c r="BC501" s="103">
        <f t="shared" si="42"/>
        <v>37</v>
      </c>
      <c r="BD501" s="103">
        <f t="shared" si="43"/>
        <v>5</v>
      </c>
      <c r="BE501" s="103">
        <f t="shared" si="44"/>
        <v>0</v>
      </c>
      <c r="BF501" s="103">
        <f t="shared" si="45"/>
        <v>8</v>
      </c>
      <c r="BG501" s="103">
        <f t="shared" si="46"/>
        <v>0</v>
      </c>
      <c r="BH501" s="103">
        <f t="shared" si="47"/>
        <v>42</v>
      </c>
    </row>
    <row r="502" spans="1:60" x14ac:dyDescent="0.25">
      <c r="A502" s="100">
        <v>1901</v>
      </c>
      <c r="B502" s="67" t="s">
        <v>505</v>
      </c>
      <c r="C502" s="67" t="s">
        <v>506</v>
      </c>
      <c r="D502" s="178" t="s">
        <v>623</v>
      </c>
      <c r="E502" s="178" t="s">
        <v>621</v>
      </c>
      <c r="F502" s="178" t="s">
        <v>621</v>
      </c>
      <c r="G502" s="178" t="s">
        <v>621</v>
      </c>
      <c r="H502" s="178" t="s">
        <v>623</v>
      </c>
      <c r="I502" s="178" t="s">
        <v>623</v>
      </c>
      <c r="J502" s="178" t="s">
        <v>621</v>
      </c>
      <c r="K502" s="178" t="s">
        <v>621</v>
      </c>
      <c r="L502" s="178" t="s">
        <v>622</v>
      </c>
      <c r="M502" s="178" t="s">
        <v>621</v>
      </c>
      <c r="N502" s="178" t="s">
        <v>621</v>
      </c>
      <c r="O502" s="178" t="s">
        <v>622</v>
      </c>
      <c r="P502" s="178" t="s">
        <v>621</v>
      </c>
      <c r="Q502" s="178" t="s">
        <v>621</v>
      </c>
      <c r="R502" s="178" t="s">
        <v>621</v>
      </c>
      <c r="S502" s="178" t="s">
        <v>621</v>
      </c>
      <c r="T502" s="178" t="s">
        <v>621</v>
      </c>
      <c r="U502" s="178" t="s">
        <v>621</v>
      </c>
      <c r="V502" s="178" t="s">
        <v>621</v>
      </c>
      <c r="W502" s="178" t="s">
        <v>621</v>
      </c>
      <c r="X502" s="178" t="s">
        <v>621</v>
      </c>
      <c r="Y502" s="178" t="s">
        <v>622</v>
      </c>
      <c r="Z502" s="178" t="s">
        <v>621</v>
      </c>
      <c r="AA502" s="178" t="s">
        <v>621</v>
      </c>
      <c r="AB502" s="178" t="s">
        <v>621</v>
      </c>
      <c r="AC502" s="178" t="s">
        <v>621</v>
      </c>
      <c r="AD502" s="178" t="s">
        <v>621</v>
      </c>
      <c r="AE502" s="178" t="s">
        <v>622</v>
      </c>
      <c r="AF502" s="178" t="s">
        <v>621</v>
      </c>
      <c r="AG502" s="178" t="s">
        <v>622</v>
      </c>
      <c r="AH502" s="178" t="s">
        <v>622</v>
      </c>
      <c r="AI502" s="178" t="s">
        <v>622</v>
      </c>
      <c r="AJ502" s="178" t="s">
        <v>621</v>
      </c>
      <c r="AK502" s="178" t="s">
        <v>621</v>
      </c>
      <c r="AL502" s="178" t="s">
        <v>622</v>
      </c>
      <c r="AM502" s="178" t="s">
        <v>621</v>
      </c>
      <c r="AN502" s="178" t="s">
        <v>621</v>
      </c>
      <c r="AO502" s="178" t="s">
        <v>622</v>
      </c>
      <c r="AP502" s="178" t="s">
        <v>621</v>
      </c>
      <c r="AQ502" s="178" t="s">
        <v>622</v>
      </c>
      <c r="AR502" s="178" t="s">
        <v>623</v>
      </c>
      <c r="AS502" s="178" t="s">
        <v>621</v>
      </c>
      <c r="AT502" s="178" t="s">
        <v>621</v>
      </c>
      <c r="AU502" s="178" t="s">
        <v>621</v>
      </c>
      <c r="AV502" s="178" t="s">
        <v>621</v>
      </c>
      <c r="AW502" s="178" t="s">
        <v>622</v>
      </c>
      <c r="AX502" s="178" t="s">
        <v>621</v>
      </c>
      <c r="AY502" s="178" t="s">
        <v>621</v>
      </c>
      <c r="AZ502" s="178" t="s">
        <v>622</v>
      </c>
      <c r="BA502" s="178" t="s">
        <v>622</v>
      </c>
      <c r="BC502" s="103">
        <f t="shared" si="42"/>
        <v>33</v>
      </c>
      <c r="BD502" s="103">
        <f t="shared" si="43"/>
        <v>13</v>
      </c>
      <c r="BE502" s="103">
        <f t="shared" si="44"/>
        <v>0</v>
      </c>
      <c r="BF502" s="103">
        <f t="shared" si="45"/>
        <v>4</v>
      </c>
      <c r="BG502" s="103">
        <f t="shared" si="46"/>
        <v>0</v>
      </c>
      <c r="BH502" s="103">
        <f t="shared" si="47"/>
        <v>46</v>
      </c>
    </row>
    <row r="503" spans="1:60" x14ac:dyDescent="0.25">
      <c r="A503" s="100">
        <v>1902</v>
      </c>
      <c r="B503" s="67" t="s">
        <v>507</v>
      </c>
      <c r="C503" s="67" t="s">
        <v>506</v>
      </c>
      <c r="D503" s="178" t="s">
        <v>621</v>
      </c>
      <c r="E503" s="178" t="s">
        <v>621</v>
      </c>
      <c r="F503" s="178" t="s">
        <v>621</v>
      </c>
      <c r="G503" s="178" t="s">
        <v>621</v>
      </c>
      <c r="H503" s="178" t="s">
        <v>621</v>
      </c>
      <c r="I503" s="178" t="s">
        <v>621</v>
      </c>
      <c r="J503" s="178" t="s">
        <v>621</v>
      </c>
      <c r="K503" s="178" t="s">
        <v>621</v>
      </c>
      <c r="L503" s="178" t="s">
        <v>621</v>
      </c>
      <c r="M503" s="178" t="s">
        <v>621</v>
      </c>
      <c r="N503" s="178" t="s">
        <v>621</v>
      </c>
      <c r="O503" s="178" t="s">
        <v>622</v>
      </c>
      <c r="P503" s="178" t="s">
        <v>621</v>
      </c>
      <c r="Q503" s="178" t="s">
        <v>621</v>
      </c>
      <c r="R503" s="178" t="s">
        <v>623</v>
      </c>
      <c r="S503" s="178" t="s">
        <v>621</v>
      </c>
      <c r="T503" s="178" t="s">
        <v>621</v>
      </c>
      <c r="U503" s="178" t="s">
        <v>621</v>
      </c>
      <c r="V503" s="178" t="s">
        <v>621</v>
      </c>
      <c r="W503" s="178" t="s">
        <v>621</v>
      </c>
      <c r="X503" s="178" t="s">
        <v>621</v>
      </c>
      <c r="Y503" s="178" t="s">
        <v>622</v>
      </c>
      <c r="Z503" s="178" t="s">
        <v>621</v>
      </c>
      <c r="AA503" s="178" t="s">
        <v>621</v>
      </c>
      <c r="AB503" s="178" t="s">
        <v>621</v>
      </c>
      <c r="AC503" s="178" t="s">
        <v>621</v>
      </c>
      <c r="AD503" s="178" t="s">
        <v>621</v>
      </c>
      <c r="AE503" s="178" t="s">
        <v>621</v>
      </c>
      <c r="AF503" s="178" t="s">
        <v>621</v>
      </c>
      <c r="AG503" s="178" t="s">
        <v>622</v>
      </c>
      <c r="AH503" s="178" t="s">
        <v>622</v>
      </c>
      <c r="AI503" s="178" t="s">
        <v>622</v>
      </c>
      <c r="AJ503" s="178" t="s">
        <v>621</v>
      </c>
      <c r="AK503" s="178" t="s">
        <v>621</v>
      </c>
      <c r="AL503" s="178" t="s">
        <v>621</v>
      </c>
      <c r="AM503" s="178" t="s">
        <v>621</v>
      </c>
      <c r="AN503" s="178" t="s">
        <v>621</v>
      </c>
      <c r="AO503" s="178" t="s">
        <v>623</v>
      </c>
      <c r="AP503" s="178" t="s">
        <v>623</v>
      </c>
      <c r="AQ503" s="178" t="s">
        <v>621</v>
      </c>
      <c r="AR503" s="178" t="s">
        <v>621</v>
      </c>
      <c r="AS503" s="178" t="s">
        <v>621</v>
      </c>
      <c r="AT503" s="178" t="s">
        <v>620</v>
      </c>
      <c r="AU503" s="178" t="s">
        <v>620</v>
      </c>
      <c r="AV503" s="178" t="s">
        <v>621</v>
      </c>
      <c r="AW503" s="178" t="s">
        <v>623</v>
      </c>
      <c r="AX503" s="178" t="s">
        <v>621</v>
      </c>
      <c r="AY503" s="178" t="s">
        <v>621</v>
      </c>
      <c r="AZ503" s="178" t="s">
        <v>622</v>
      </c>
      <c r="BA503" s="178" t="s">
        <v>621</v>
      </c>
      <c r="BC503" s="103">
        <f t="shared" si="42"/>
        <v>38</v>
      </c>
      <c r="BD503" s="103">
        <f t="shared" si="43"/>
        <v>6</v>
      </c>
      <c r="BE503" s="103">
        <f t="shared" si="44"/>
        <v>2</v>
      </c>
      <c r="BF503" s="103">
        <f t="shared" si="45"/>
        <v>4</v>
      </c>
      <c r="BG503" s="103">
        <f t="shared" si="46"/>
        <v>0</v>
      </c>
      <c r="BH503" s="103">
        <f t="shared" si="47"/>
        <v>46</v>
      </c>
    </row>
    <row r="504" spans="1:60" x14ac:dyDescent="0.25">
      <c r="A504" s="100">
        <v>1903</v>
      </c>
      <c r="B504" s="67" t="s">
        <v>508</v>
      </c>
      <c r="C504" s="67" t="s">
        <v>506</v>
      </c>
      <c r="D504" s="178" t="s">
        <v>621</v>
      </c>
      <c r="E504" s="178" t="s">
        <v>621</v>
      </c>
      <c r="F504" s="178" t="s">
        <v>621</v>
      </c>
      <c r="G504" s="178" t="s">
        <v>621</v>
      </c>
      <c r="H504" s="178" t="s">
        <v>623</v>
      </c>
      <c r="I504" s="178" t="s">
        <v>623</v>
      </c>
      <c r="J504" s="178" t="s">
        <v>623</v>
      </c>
      <c r="K504" s="178" t="s">
        <v>621</v>
      </c>
      <c r="L504" s="178" t="s">
        <v>622</v>
      </c>
      <c r="M504" s="178" t="s">
        <v>621</v>
      </c>
      <c r="N504" s="178" t="s">
        <v>621</v>
      </c>
      <c r="O504" s="178" t="s">
        <v>622</v>
      </c>
      <c r="P504" s="178" t="s">
        <v>621</v>
      </c>
      <c r="Q504" s="178" t="s">
        <v>621</v>
      </c>
      <c r="R504" s="178" t="s">
        <v>621</v>
      </c>
      <c r="S504" s="178" t="s">
        <v>623</v>
      </c>
      <c r="T504" s="178" t="s">
        <v>623</v>
      </c>
      <c r="U504" s="178" t="s">
        <v>621</v>
      </c>
      <c r="V504" s="178" t="s">
        <v>621</v>
      </c>
      <c r="W504" s="178" t="s">
        <v>621</v>
      </c>
      <c r="X504" s="178" t="s">
        <v>621</v>
      </c>
      <c r="Y504" s="178" t="s">
        <v>621</v>
      </c>
      <c r="Z504" s="178" t="s">
        <v>621</v>
      </c>
      <c r="AA504" s="178" t="s">
        <v>621</v>
      </c>
      <c r="AB504" s="178" t="s">
        <v>621</v>
      </c>
      <c r="AC504" s="178" t="s">
        <v>621</v>
      </c>
      <c r="AD504" s="178" t="s">
        <v>621</v>
      </c>
      <c r="AE504" s="178" t="s">
        <v>621</v>
      </c>
      <c r="AF504" s="178" t="s">
        <v>621</v>
      </c>
      <c r="AG504" s="178" t="s">
        <v>622</v>
      </c>
      <c r="AH504" s="178" t="s">
        <v>622</v>
      </c>
      <c r="AI504" s="178" t="s">
        <v>622</v>
      </c>
      <c r="AJ504" s="178" t="s">
        <v>621</v>
      </c>
      <c r="AK504" s="178" t="s">
        <v>621</v>
      </c>
      <c r="AL504" s="178" t="s">
        <v>622</v>
      </c>
      <c r="AM504" s="178" t="s">
        <v>621</v>
      </c>
      <c r="AN504" s="178" t="s">
        <v>621</v>
      </c>
      <c r="AO504" s="178" t="s">
        <v>621</v>
      </c>
      <c r="AP504" s="178" t="s">
        <v>621</v>
      </c>
      <c r="AQ504" s="178" t="s">
        <v>621</v>
      </c>
      <c r="AR504" s="178" t="s">
        <v>621</v>
      </c>
      <c r="AS504" s="178" t="s">
        <v>621</v>
      </c>
      <c r="AT504" s="178" t="s">
        <v>621</v>
      </c>
      <c r="AU504" s="178" t="s">
        <v>621</v>
      </c>
      <c r="AV504" s="178" t="s">
        <v>621</v>
      </c>
      <c r="AW504" s="178" t="s">
        <v>622</v>
      </c>
      <c r="AX504" s="178" t="s">
        <v>621</v>
      </c>
      <c r="AY504" s="178" t="s">
        <v>621</v>
      </c>
      <c r="AZ504" s="178" t="s">
        <v>622</v>
      </c>
      <c r="BA504" s="178" t="s">
        <v>621</v>
      </c>
      <c r="BC504" s="103">
        <f t="shared" si="42"/>
        <v>37</v>
      </c>
      <c r="BD504" s="103">
        <f t="shared" si="43"/>
        <v>8</v>
      </c>
      <c r="BE504" s="103">
        <f t="shared" si="44"/>
        <v>0</v>
      </c>
      <c r="BF504" s="103">
        <f t="shared" si="45"/>
        <v>5</v>
      </c>
      <c r="BG504" s="103">
        <f t="shared" si="46"/>
        <v>0</v>
      </c>
      <c r="BH504" s="103">
        <f t="shared" si="47"/>
        <v>45</v>
      </c>
    </row>
    <row r="505" spans="1:60" x14ac:dyDescent="0.25">
      <c r="A505" s="100">
        <v>1904</v>
      </c>
      <c r="B505" s="67" t="s">
        <v>509</v>
      </c>
      <c r="C505" s="67" t="s">
        <v>506</v>
      </c>
      <c r="D505" s="178" t="s">
        <v>621</v>
      </c>
      <c r="E505" s="178" t="s">
        <v>621</v>
      </c>
      <c r="F505" s="178" t="s">
        <v>621</v>
      </c>
      <c r="G505" s="178" t="s">
        <v>620</v>
      </c>
      <c r="H505" s="178" t="s">
        <v>621</v>
      </c>
      <c r="I505" s="178" t="s">
        <v>621</v>
      </c>
      <c r="J505" s="178" t="s">
        <v>621</v>
      </c>
      <c r="K505" s="178" t="s">
        <v>621</v>
      </c>
      <c r="L505" s="178" t="s">
        <v>621</v>
      </c>
      <c r="M505" s="178" t="s">
        <v>621</v>
      </c>
      <c r="N505" s="178" t="s">
        <v>621</v>
      </c>
      <c r="O505" s="178" t="s">
        <v>621</v>
      </c>
      <c r="P505" s="178" t="s">
        <v>621</v>
      </c>
      <c r="Q505" s="178" t="s">
        <v>620</v>
      </c>
      <c r="R505" s="178" t="s">
        <v>621</v>
      </c>
      <c r="S505" s="178" t="s">
        <v>621</v>
      </c>
      <c r="T505" s="178" t="s">
        <v>620</v>
      </c>
      <c r="U505" s="178" t="s">
        <v>621</v>
      </c>
      <c r="V505" s="178" t="s">
        <v>621</v>
      </c>
      <c r="W505" s="178" t="s">
        <v>621</v>
      </c>
      <c r="X505" s="178" t="s">
        <v>621</v>
      </c>
      <c r="Y505" s="178" t="s">
        <v>621</v>
      </c>
      <c r="Z505" s="178" t="s">
        <v>621</v>
      </c>
      <c r="AA505" s="178" t="s">
        <v>621</v>
      </c>
      <c r="AB505" s="178" t="s">
        <v>621</v>
      </c>
      <c r="AC505" s="178" t="s">
        <v>621</v>
      </c>
      <c r="AD505" s="178" t="s">
        <v>621</v>
      </c>
      <c r="AE505" s="178" t="s">
        <v>621</v>
      </c>
      <c r="AF505" s="178" t="s">
        <v>621</v>
      </c>
      <c r="AG505" s="178" t="s">
        <v>621</v>
      </c>
      <c r="AH505" s="178" t="s">
        <v>620</v>
      </c>
      <c r="AI505" s="178" t="s">
        <v>621</v>
      </c>
      <c r="AJ505" s="178" t="s">
        <v>621</v>
      </c>
      <c r="AK505" s="178" t="s">
        <v>621</v>
      </c>
      <c r="AL505" s="178" t="s">
        <v>621</v>
      </c>
      <c r="AM505" s="178" t="s">
        <v>621</v>
      </c>
      <c r="AN505" s="178" t="s">
        <v>621</v>
      </c>
      <c r="AO505" s="178" t="s">
        <v>623</v>
      </c>
      <c r="AP505" s="178" t="s">
        <v>621</v>
      </c>
      <c r="AQ505" s="178" t="s">
        <v>621</v>
      </c>
      <c r="AR505" s="178" t="s">
        <v>621</v>
      </c>
      <c r="AS505" s="178" t="s">
        <v>621</v>
      </c>
      <c r="AT505" s="178" t="s">
        <v>623</v>
      </c>
      <c r="AU505" s="178" t="s">
        <v>621</v>
      </c>
      <c r="AV505" s="178" t="s">
        <v>621</v>
      </c>
      <c r="AW505" s="178" t="s">
        <v>621</v>
      </c>
      <c r="AX505" s="178" t="s">
        <v>621</v>
      </c>
      <c r="AY505" s="178" t="s">
        <v>621</v>
      </c>
      <c r="AZ505" s="178" t="s">
        <v>622</v>
      </c>
      <c r="BA505" s="178" t="s">
        <v>622</v>
      </c>
      <c r="BC505" s="103">
        <f t="shared" si="42"/>
        <v>42</v>
      </c>
      <c r="BD505" s="103">
        <f t="shared" si="43"/>
        <v>2</v>
      </c>
      <c r="BE505" s="103">
        <f t="shared" si="44"/>
        <v>4</v>
      </c>
      <c r="BF505" s="103">
        <f t="shared" si="45"/>
        <v>2</v>
      </c>
      <c r="BG505" s="103">
        <f t="shared" si="46"/>
        <v>0</v>
      </c>
      <c r="BH505" s="103">
        <f t="shared" si="47"/>
        <v>48</v>
      </c>
    </row>
    <row r="506" spans="1:60" x14ac:dyDescent="0.25">
      <c r="A506" s="100">
        <v>1905</v>
      </c>
      <c r="B506" s="67" t="s">
        <v>510</v>
      </c>
      <c r="C506" s="67" t="s">
        <v>506</v>
      </c>
      <c r="D506" s="178" t="s">
        <v>621</v>
      </c>
      <c r="E506" s="178" t="s">
        <v>621</v>
      </c>
      <c r="F506" s="178" t="s">
        <v>621</v>
      </c>
      <c r="G506" s="178" t="s">
        <v>621</v>
      </c>
      <c r="H506" s="178" t="s">
        <v>623</v>
      </c>
      <c r="I506" s="178" t="s">
        <v>621</v>
      </c>
      <c r="J506" s="178" t="s">
        <v>623</v>
      </c>
      <c r="K506" s="178" t="s">
        <v>621</v>
      </c>
      <c r="L506" s="178" t="s">
        <v>621</v>
      </c>
      <c r="M506" s="178" t="s">
        <v>621</v>
      </c>
      <c r="N506" s="178" t="s">
        <v>621</v>
      </c>
      <c r="O506" s="178" t="s">
        <v>621</v>
      </c>
      <c r="P506" s="178" t="s">
        <v>621</v>
      </c>
      <c r="Q506" s="178" t="s">
        <v>621</v>
      </c>
      <c r="R506" s="178" t="s">
        <v>621</v>
      </c>
      <c r="S506" s="178" t="s">
        <v>621</v>
      </c>
      <c r="T506" s="178" t="s">
        <v>621</v>
      </c>
      <c r="U506" s="178" t="s">
        <v>621</v>
      </c>
      <c r="V506" s="178" t="s">
        <v>621</v>
      </c>
      <c r="W506" s="178" t="s">
        <v>621</v>
      </c>
      <c r="X506" s="178" t="s">
        <v>621</v>
      </c>
      <c r="Y506" s="178" t="s">
        <v>621</v>
      </c>
      <c r="Z506" s="178" t="s">
        <v>621</v>
      </c>
      <c r="AA506" s="178" t="s">
        <v>621</v>
      </c>
      <c r="AB506" s="178" t="s">
        <v>621</v>
      </c>
      <c r="AC506" s="178" t="s">
        <v>621</v>
      </c>
      <c r="AD506" s="178" t="s">
        <v>623</v>
      </c>
      <c r="AE506" s="178" t="s">
        <v>621</v>
      </c>
      <c r="AF506" s="178" t="s">
        <v>621</v>
      </c>
      <c r="AG506" s="178" t="s">
        <v>622</v>
      </c>
      <c r="AH506" s="178" t="s">
        <v>622</v>
      </c>
      <c r="AI506" s="178" t="s">
        <v>622</v>
      </c>
      <c r="AJ506" s="178" t="s">
        <v>621</v>
      </c>
      <c r="AK506" s="178" t="s">
        <v>621</v>
      </c>
      <c r="AL506" s="178" t="s">
        <v>621</v>
      </c>
      <c r="AM506" s="178" t="s">
        <v>621</v>
      </c>
      <c r="AN506" s="178" t="s">
        <v>621</v>
      </c>
      <c r="AO506" s="178" t="s">
        <v>621</v>
      </c>
      <c r="AP506" s="178" t="s">
        <v>621</v>
      </c>
      <c r="AQ506" s="178" t="s">
        <v>621</v>
      </c>
      <c r="AR506" s="178" t="s">
        <v>621</v>
      </c>
      <c r="AS506" s="178" t="s">
        <v>621</v>
      </c>
      <c r="AT506" s="178" t="s">
        <v>621</v>
      </c>
      <c r="AU506" s="178" t="s">
        <v>621</v>
      </c>
      <c r="AV506" s="178" t="s">
        <v>623</v>
      </c>
      <c r="AW506" s="178" t="s">
        <v>623</v>
      </c>
      <c r="AX506" s="178" t="s">
        <v>621</v>
      </c>
      <c r="AY506" s="178" t="s">
        <v>621</v>
      </c>
      <c r="AZ506" s="178" t="s">
        <v>622</v>
      </c>
      <c r="BA506" s="178" t="s">
        <v>622</v>
      </c>
      <c r="BC506" s="103">
        <f t="shared" si="42"/>
        <v>40</v>
      </c>
      <c r="BD506" s="103">
        <f t="shared" si="43"/>
        <v>5</v>
      </c>
      <c r="BE506" s="103">
        <f t="shared" si="44"/>
        <v>0</v>
      </c>
      <c r="BF506" s="103">
        <f t="shared" si="45"/>
        <v>5</v>
      </c>
      <c r="BG506" s="103">
        <f t="shared" si="46"/>
        <v>0</v>
      </c>
      <c r="BH506" s="103">
        <f t="shared" si="47"/>
        <v>45</v>
      </c>
    </row>
    <row r="507" spans="1:60" x14ac:dyDescent="0.25">
      <c r="A507" s="100">
        <v>1906</v>
      </c>
      <c r="B507" s="67" t="s">
        <v>511</v>
      </c>
      <c r="C507" s="67" t="s">
        <v>506</v>
      </c>
      <c r="D507" s="178" t="s">
        <v>621</v>
      </c>
      <c r="E507" s="178" t="s">
        <v>623</v>
      </c>
      <c r="F507" s="178" t="s">
        <v>621</v>
      </c>
      <c r="G507" s="178" t="s">
        <v>623</v>
      </c>
      <c r="H507" s="178" t="s">
        <v>621</v>
      </c>
      <c r="I507" s="178" t="s">
        <v>621</v>
      </c>
      <c r="J507" s="178" t="s">
        <v>621</v>
      </c>
      <c r="K507" s="178" t="s">
        <v>621</v>
      </c>
      <c r="L507" s="178" t="s">
        <v>621</v>
      </c>
      <c r="M507" s="178" t="s">
        <v>621</v>
      </c>
      <c r="N507" s="178" t="s">
        <v>621</v>
      </c>
      <c r="O507" s="178" t="s">
        <v>621</v>
      </c>
      <c r="P507" s="178" t="s">
        <v>621</v>
      </c>
      <c r="Q507" s="178" t="s">
        <v>621</v>
      </c>
      <c r="R507" s="178" t="s">
        <v>621</v>
      </c>
      <c r="S507" s="178" t="s">
        <v>621</v>
      </c>
      <c r="T507" s="178" t="s">
        <v>621</v>
      </c>
      <c r="U507" s="178" t="s">
        <v>621</v>
      </c>
      <c r="V507" s="178" t="s">
        <v>621</v>
      </c>
      <c r="W507" s="178" t="s">
        <v>621</v>
      </c>
      <c r="X507" s="178" t="s">
        <v>621</v>
      </c>
      <c r="Y507" s="178" t="s">
        <v>621</v>
      </c>
      <c r="Z507" s="178" t="s">
        <v>621</v>
      </c>
      <c r="AA507" s="178" t="s">
        <v>621</v>
      </c>
      <c r="AB507" s="178" t="s">
        <v>621</v>
      </c>
      <c r="AC507" s="178" t="s">
        <v>621</v>
      </c>
      <c r="AD507" s="178" t="s">
        <v>621</v>
      </c>
      <c r="AE507" s="178" t="s">
        <v>621</v>
      </c>
      <c r="AF507" s="178" t="s">
        <v>621</v>
      </c>
      <c r="AG507" s="178" t="s">
        <v>622</v>
      </c>
      <c r="AH507" s="178" t="s">
        <v>622</v>
      </c>
      <c r="AI507" s="178" t="s">
        <v>622</v>
      </c>
      <c r="AJ507" s="178" t="s">
        <v>621</v>
      </c>
      <c r="AK507" s="178" t="s">
        <v>621</v>
      </c>
      <c r="AL507" s="178" t="s">
        <v>621</v>
      </c>
      <c r="AM507" s="178" t="s">
        <v>621</v>
      </c>
      <c r="AN507" s="178" t="s">
        <v>621</v>
      </c>
      <c r="AO507" s="178" t="s">
        <v>621</v>
      </c>
      <c r="AP507" s="178" t="s">
        <v>621</v>
      </c>
      <c r="AQ507" s="178" t="s">
        <v>621</v>
      </c>
      <c r="AR507" s="178" t="s">
        <v>621</v>
      </c>
      <c r="AS507" s="178" t="s">
        <v>621</v>
      </c>
      <c r="AT507" s="178" t="s">
        <v>621</v>
      </c>
      <c r="AU507" s="178" t="s">
        <v>623</v>
      </c>
      <c r="AV507" s="178" t="s">
        <v>621</v>
      </c>
      <c r="AW507" s="178" t="s">
        <v>621</v>
      </c>
      <c r="AX507" s="178" t="s">
        <v>621</v>
      </c>
      <c r="AY507" s="178" t="s">
        <v>621</v>
      </c>
      <c r="AZ507" s="178" t="s">
        <v>622</v>
      </c>
      <c r="BA507" s="178" t="s">
        <v>623</v>
      </c>
      <c r="BC507" s="103">
        <f t="shared" si="42"/>
        <v>42</v>
      </c>
      <c r="BD507" s="103">
        <f t="shared" si="43"/>
        <v>4</v>
      </c>
      <c r="BE507" s="103">
        <f t="shared" si="44"/>
        <v>0</v>
      </c>
      <c r="BF507" s="103">
        <f t="shared" si="45"/>
        <v>4</v>
      </c>
      <c r="BG507" s="103">
        <f t="shared" si="46"/>
        <v>0</v>
      </c>
      <c r="BH507" s="103">
        <f t="shared" si="47"/>
        <v>46</v>
      </c>
    </row>
    <row r="508" spans="1:60" x14ac:dyDescent="0.25">
      <c r="A508" s="100">
        <v>1907</v>
      </c>
      <c r="B508" s="67" t="s">
        <v>512</v>
      </c>
      <c r="C508" s="67" t="s">
        <v>506</v>
      </c>
      <c r="D508" s="178" t="s">
        <v>623</v>
      </c>
      <c r="E508" s="178" t="s">
        <v>621</v>
      </c>
      <c r="F508" s="178" t="s">
        <v>621</v>
      </c>
      <c r="G508" s="178" t="s">
        <v>621</v>
      </c>
      <c r="H508" s="178" t="s">
        <v>621</v>
      </c>
      <c r="I508" s="178" t="s">
        <v>621</v>
      </c>
      <c r="J508" s="178" t="s">
        <v>623</v>
      </c>
      <c r="K508" s="178" t="s">
        <v>621</v>
      </c>
      <c r="L508" s="178" t="s">
        <v>622</v>
      </c>
      <c r="M508" s="178" t="s">
        <v>621</v>
      </c>
      <c r="N508" s="178" t="s">
        <v>623</v>
      </c>
      <c r="O508" s="178" t="s">
        <v>622</v>
      </c>
      <c r="P508" s="178" t="s">
        <v>621</v>
      </c>
      <c r="Q508" s="178" t="s">
        <v>621</v>
      </c>
      <c r="R508" s="178" t="s">
        <v>623</v>
      </c>
      <c r="S508" s="178" t="s">
        <v>621</v>
      </c>
      <c r="T508" s="178" t="s">
        <v>623</v>
      </c>
      <c r="U508" s="178" t="s">
        <v>621</v>
      </c>
      <c r="V508" s="178" t="s">
        <v>621</v>
      </c>
      <c r="W508" s="178" t="s">
        <v>621</v>
      </c>
      <c r="X508" s="178" t="s">
        <v>621</v>
      </c>
      <c r="Y508" s="178" t="s">
        <v>623</v>
      </c>
      <c r="Z508" s="178" t="s">
        <v>621</v>
      </c>
      <c r="AA508" s="178" t="s">
        <v>621</v>
      </c>
      <c r="AB508" s="178" t="s">
        <v>623</v>
      </c>
      <c r="AC508" s="178" t="s">
        <v>621</v>
      </c>
      <c r="AD508" s="178" t="s">
        <v>621</v>
      </c>
      <c r="AE508" s="178" t="s">
        <v>621</v>
      </c>
      <c r="AF508" s="178" t="s">
        <v>621</v>
      </c>
      <c r="AG508" s="178" t="s">
        <v>622</v>
      </c>
      <c r="AH508" s="178" t="s">
        <v>622</v>
      </c>
      <c r="AI508" s="178" t="s">
        <v>621</v>
      </c>
      <c r="AJ508" s="178" t="s">
        <v>621</v>
      </c>
      <c r="AK508" s="178" t="s">
        <v>621</v>
      </c>
      <c r="AL508" s="178" t="s">
        <v>622</v>
      </c>
      <c r="AM508" s="178" t="s">
        <v>621</v>
      </c>
      <c r="AN508" s="178" t="s">
        <v>621</v>
      </c>
      <c r="AO508" s="178" t="s">
        <v>621</v>
      </c>
      <c r="AP508" s="178" t="s">
        <v>621</v>
      </c>
      <c r="AQ508" s="178" t="s">
        <v>621</v>
      </c>
      <c r="AR508" s="178" t="s">
        <v>621</v>
      </c>
      <c r="AS508" s="178" t="s">
        <v>621</v>
      </c>
      <c r="AT508" s="178" t="s">
        <v>621</v>
      </c>
      <c r="AU508" s="178" t="s">
        <v>621</v>
      </c>
      <c r="AV508" s="178" t="s">
        <v>621</v>
      </c>
      <c r="AW508" s="178" t="s">
        <v>622</v>
      </c>
      <c r="AX508" s="178" t="s">
        <v>621</v>
      </c>
      <c r="AY508" s="178" t="s">
        <v>621</v>
      </c>
      <c r="AZ508" s="178" t="s">
        <v>622</v>
      </c>
      <c r="BA508" s="178" t="s">
        <v>622</v>
      </c>
      <c r="BC508" s="103">
        <f t="shared" si="42"/>
        <v>35</v>
      </c>
      <c r="BD508" s="103">
        <f t="shared" si="43"/>
        <v>8</v>
      </c>
      <c r="BE508" s="103">
        <f t="shared" si="44"/>
        <v>0</v>
      </c>
      <c r="BF508" s="103">
        <f t="shared" si="45"/>
        <v>7</v>
      </c>
      <c r="BG508" s="103">
        <f t="shared" si="46"/>
        <v>0</v>
      </c>
      <c r="BH508" s="103">
        <f t="shared" si="47"/>
        <v>43</v>
      </c>
    </row>
    <row r="509" spans="1:60" x14ac:dyDescent="0.25">
      <c r="A509" s="100">
        <v>1908</v>
      </c>
      <c r="B509" s="67" t="s">
        <v>513</v>
      </c>
      <c r="C509" s="67" t="s">
        <v>506</v>
      </c>
      <c r="D509" s="178" t="s">
        <v>623</v>
      </c>
      <c r="E509" s="178" t="s">
        <v>621</v>
      </c>
      <c r="F509" s="178" t="s">
        <v>621</v>
      </c>
      <c r="G509" s="178" t="s">
        <v>621</v>
      </c>
      <c r="H509" s="178" t="s">
        <v>621</v>
      </c>
      <c r="I509" s="178" t="s">
        <v>621</v>
      </c>
      <c r="J509" s="178" t="s">
        <v>621</v>
      </c>
      <c r="K509" s="178" t="s">
        <v>623</v>
      </c>
      <c r="L509" s="178" t="s">
        <v>622</v>
      </c>
      <c r="M509" s="178" t="s">
        <v>621</v>
      </c>
      <c r="N509" s="178" t="s">
        <v>621</v>
      </c>
      <c r="O509" s="178" t="s">
        <v>622</v>
      </c>
      <c r="P509" s="178" t="s">
        <v>620</v>
      </c>
      <c r="Q509" s="178" t="s">
        <v>620</v>
      </c>
      <c r="R509" s="178" t="s">
        <v>621</v>
      </c>
      <c r="S509" s="178" t="s">
        <v>621</v>
      </c>
      <c r="T509" s="178" t="s">
        <v>620</v>
      </c>
      <c r="U509" s="178" t="s">
        <v>621</v>
      </c>
      <c r="V509" s="178" t="s">
        <v>621</v>
      </c>
      <c r="W509" s="178" t="s">
        <v>623</v>
      </c>
      <c r="X509" s="178" t="s">
        <v>621</v>
      </c>
      <c r="Y509" s="178" t="s">
        <v>622</v>
      </c>
      <c r="Z509" s="178" t="s">
        <v>621</v>
      </c>
      <c r="AA509" s="178" t="s">
        <v>621</v>
      </c>
      <c r="AB509" s="178" t="s">
        <v>621</v>
      </c>
      <c r="AC509" s="178" t="s">
        <v>621</v>
      </c>
      <c r="AD509" s="178" t="s">
        <v>621</v>
      </c>
      <c r="AE509" s="178" t="s">
        <v>621</v>
      </c>
      <c r="AF509" s="178" t="s">
        <v>621</v>
      </c>
      <c r="AG509" s="178" t="s">
        <v>622</v>
      </c>
      <c r="AH509" s="178" t="s">
        <v>622</v>
      </c>
      <c r="AI509" s="178" t="s">
        <v>622</v>
      </c>
      <c r="AJ509" s="178" t="s">
        <v>621</v>
      </c>
      <c r="AK509" s="178" t="s">
        <v>623</v>
      </c>
      <c r="AL509" s="178" t="s">
        <v>622</v>
      </c>
      <c r="AM509" s="178" t="s">
        <v>621</v>
      </c>
      <c r="AN509" s="178" t="s">
        <v>621</v>
      </c>
      <c r="AO509" s="178" t="s">
        <v>621</v>
      </c>
      <c r="AP509" s="178" t="s">
        <v>621</v>
      </c>
      <c r="AQ509" s="178" t="s">
        <v>621</v>
      </c>
      <c r="AR509" s="178" t="s">
        <v>621</v>
      </c>
      <c r="AS509" s="178" t="s">
        <v>621</v>
      </c>
      <c r="AT509" s="178" t="s">
        <v>621</v>
      </c>
      <c r="AU509" s="178" t="s">
        <v>621</v>
      </c>
      <c r="AV509" s="178" t="s">
        <v>623</v>
      </c>
      <c r="AW509" s="178" t="s">
        <v>622</v>
      </c>
      <c r="AX509" s="178" t="s">
        <v>620</v>
      </c>
      <c r="AY509" s="178" t="s">
        <v>621</v>
      </c>
      <c r="AZ509" s="178" t="s">
        <v>622</v>
      </c>
      <c r="BA509" s="178" t="s">
        <v>620</v>
      </c>
      <c r="BC509" s="103">
        <f t="shared" si="42"/>
        <v>31</v>
      </c>
      <c r="BD509" s="103">
        <f t="shared" si="43"/>
        <v>9</v>
      </c>
      <c r="BE509" s="103">
        <f t="shared" si="44"/>
        <v>5</v>
      </c>
      <c r="BF509" s="103">
        <f t="shared" si="45"/>
        <v>5</v>
      </c>
      <c r="BG509" s="103">
        <f t="shared" si="46"/>
        <v>0</v>
      </c>
      <c r="BH509" s="103">
        <f t="shared" si="47"/>
        <v>45</v>
      </c>
    </row>
    <row r="510" spans="1:60" x14ac:dyDescent="0.25">
      <c r="A510" s="100">
        <v>1909</v>
      </c>
      <c r="B510" s="67" t="s">
        <v>514</v>
      </c>
      <c r="C510" s="67" t="s">
        <v>506</v>
      </c>
      <c r="D510" s="178" t="s">
        <v>621</v>
      </c>
      <c r="E510" s="178" t="s">
        <v>621</v>
      </c>
      <c r="F510" s="178" t="s">
        <v>623</v>
      </c>
      <c r="G510" s="178" t="s">
        <v>621</v>
      </c>
      <c r="H510" s="178" t="s">
        <v>621</v>
      </c>
      <c r="I510" s="178" t="s">
        <v>621</v>
      </c>
      <c r="J510" s="178" t="s">
        <v>623</v>
      </c>
      <c r="K510" s="178" t="s">
        <v>621</v>
      </c>
      <c r="L510" s="178" t="s">
        <v>623</v>
      </c>
      <c r="M510" s="178" t="s">
        <v>621</v>
      </c>
      <c r="N510" s="178" t="s">
        <v>623</v>
      </c>
      <c r="O510" s="178" t="s">
        <v>621</v>
      </c>
      <c r="P510" s="178" t="s">
        <v>621</v>
      </c>
      <c r="Q510" s="178" t="s">
        <v>621</v>
      </c>
      <c r="R510" s="178" t="s">
        <v>623</v>
      </c>
      <c r="S510" s="178" t="s">
        <v>621</v>
      </c>
      <c r="T510" s="178" t="s">
        <v>621</v>
      </c>
      <c r="U510" s="178" t="s">
        <v>621</v>
      </c>
      <c r="V510" s="178" t="s">
        <v>621</v>
      </c>
      <c r="W510" s="178" t="s">
        <v>621</v>
      </c>
      <c r="X510" s="178" t="s">
        <v>621</v>
      </c>
      <c r="Y510" s="178" t="s">
        <v>622</v>
      </c>
      <c r="Z510" s="178" t="s">
        <v>621</v>
      </c>
      <c r="AA510" s="178" t="s">
        <v>621</v>
      </c>
      <c r="AB510" s="178" t="s">
        <v>621</v>
      </c>
      <c r="AC510" s="178" t="s">
        <v>621</v>
      </c>
      <c r="AD510" s="178" t="s">
        <v>621</v>
      </c>
      <c r="AE510" s="178" t="s">
        <v>621</v>
      </c>
      <c r="AF510" s="178" t="s">
        <v>621</v>
      </c>
      <c r="AG510" s="178" t="s">
        <v>622</v>
      </c>
      <c r="AH510" s="178" t="s">
        <v>622</v>
      </c>
      <c r="AI510" s="178" t="s">
        <v>622</v>
      </c>
      <c r="AJ510" s="178" t="s">
        <v>621</v>
      </c>
      <c r="AK510" s="178" t="s">
        <v>621</v>
      </c>
      <c r="AL510" s="178" t="s">
        <v>621</v>
      </c>
      <c r="AM510" s="178" t="s">
        <v>621</v>
      </c>
      <c r="AN510" s="178" t="s">
        <v>621</v>
      </c>
      <c r="AO510" s="178" t="s">
        <v>620</v>
      </c>
      <c r="AP510" s="178" t="s">
        <v>621</v>
      </c>
      <c r="AQ510" s="178" t="s">
        <v>621</v>
      </c>
      <c r="AR510" s="178" t="s">
        <v>621</v>
      </c>
      <c r="AS510" s="178" t="s">
        <v>623</v>
      </c>
      <c r="AT510" s="178" t="s">
        <v>623</v>
      </c>
      <c r="AU510" s="178" t="s">
        <v>621</v>
      </c>
      <c r="AV510" s="178" t="s">
        <v>621</v>
      </c>
      <c r="AW510" s="178" t="s">
        <v>621</v>
      </c>
      <c r="AX510" s="178" t="s">
        <v>623</v>
      </c>
      <c r="AY510" s="178" t="s">
        <v>621</v>
      </c>
      <c r="AZ510" s="178" t="s">
        <v>622</v>
      </c>
      <c r="BA510" s="178" t="s">
        <v>622</v>
      </c>
      <c r="BC510" s="103">
        <f t="shared" si="42"/>
        <v>35</v>
      </c>
      <c r="BD510" s="103">
        <f t="shared" si="43"/>
        <v>6</v>
      </c>
      <c r="BE510" s="103">
        <f t="shared" si="44"/>
        <v>1</v>
      </c>
      <c r="BF510" s="103">
        <f t="shared" si="45"/>
        <v>8</v>
      </c>
      <c r="BG510" s="103">
        <f t="shared" si="46"/>
        <v>0</v>
      </c>
      <c r="BH510" s="103">
        <f t="shared" si="47"/>
        <v>42</v>
      </c>
    </row>
    <row r="511" spans="1:60" x14ac:dyDescent="0.25">
      <c r="A511" s="100">
        <v>1910</v>
      </c>
      <c r="B511" s="67" t="s">
        <v>515</v>
      </c>
      <c r="C511" s="67" t="s">
        <v>506</v>
      </c>
      <c r="D511" s="178" t="s">
        <v>621</v>
      </c>
      <c r="E511" s="178" t="s">
        <v>621</v>
      </c>
      <c r="F511" s="178" t="s">
        <v>621</v>
      </c>
      <c r="G511" s="178" t="s">
        <v>621</v>
      </c>
      <c r="H511" s="178" t="s">
        <v>621</v>
      </c>
      <c r="I511" s="178" t="s">
        <v>621</v>
      </c>
      <c r="J511" s="178" t="s">
        <v>621</v>
      </c>
      <c r="K511" s="178" t="s">
        <v>621</v>
      </c>
      <c r="L511" s="178" t="s">
        <v>622</v>
      </c>
      <c r="M511" s="178" t="s">
        <v>621</v>
      </c>
      <c r="N511" s="178" t="s">
        <v>621</v>
      </c>
      <c r="O511" s="178" t="s">
        <v>622</v>
      </c>
      <c r="P511" s="178" t="s">
        <v>621</v>
      </c>
      <c r="Q511" s="178" t="s">
        <v>623</v>
      </c>
      <c r="R511" s="178" t="s">
        <v>623</v>
      </c>
      <c r="S511" s="178" t="s">
        <v>621</v>
      </c>
      <c r="T511" s="178" t="s">
        <v>623</v>
      </c>
      <c r="U511" s="178" t="s">
        <v>621</v>
      </c>
      <c r="V511" s="178" t="s">
        <v>621</v>
      </c>
      <c r="W511" s="178" t="s">
        <v>621</v>
      </c>
      <c r="X511" s="178" t="s">
        <v>621</v>
      </c>
      <c r="Y511" s="178" t="s">
        <v>622</v>
      </c>
      <c r="Z511" s="178" t="s">
        <v>621</v>
      </c>
      <c r="AA511" s="178" t="s">
        <v>621</v>
      </c>
      <c r="AB511" s="178" t="s">
        <v>621</v>
      </c>
      <c r="AC511" s="178" t="s">
        <v>623</v>
      </c>
      <c r="AD511" s="178" t="s">
        <v>621</v>
      </c>
      <c r="AE511" s="178" t="s">
        <v>621</v>
      </c>
      <c r="AF511" s="178" t="s">
        <v>621</v>
      </c>
      <c r="AG511" s="178" t="s">
        <v>622</v>
      </c>
      <c r="AH511" s="178" t="s">
        <v>622</v>
      </c>
      <c r="AI511" s="178" t="s">
        <v>622</v>
      </c>
      <c r="AJ511" s="178" t="s">
        <v>621</v>
      </c>
      <c r="AK511" s="178" t="s">
        <v>621</v>
      </c>
      <c r="AL511" s="178" t="s">
        <v>622</v>
      </c>
      <c r="AM511" s="178" t="s">
        <v>621</v>
      </c>
      <c r="AN511" s="178" t="s">
        <v>621</v>
      </c>
      <c r="AO511" s="178" t="s">
        <v>621</v>
      </c>
      <c r="AP511" s="178" t="s">
        <v>621</v>
      </c>
      <c r="AQ511" s="178" t="s">
        <v>621</v>
      </c>
      <c r="AR511" s="178" t="s">
        <v>621</v>
      </c>
      <c r="AS511" s="178" t="s">
        <v>623</v>
      </c>
      <c r="AT511" s="178" t="s">
        <v>621</v>
      </c>
      <c r="AU511" s="178" t="s">
        <v>621</v>
      </c>
      <c r="AV511" s="178" t="s">
        <v>623</v>
      </c>
      <c r="AW511" s="178" t="s">
        <v>622</v>
      </c>
      <c r="AX511" s="178" t="s">
        <v>621</v>
      </c>
      <c r="AY511" s="178" t="s">
        <v>621</v>
      </c>
      <c r="AZ511" s="178" t="s">
        <v>622</v>
      </c>
      <c r="BA511" s="178" t="s">
        <v>622</v>
      </c>
      <c r="BC511" s="103">
        <f t="shared" si="42"/>
        <v>34</v>
      </c>
      <c r="BD511" s="103">
        <f t="shared" si="43"/>
        <v>10</v>
      </c>
      <c r="BE511" s="103">
        <f t="shared" si="44"/>
        <v>0</v>
      </c>
      <c r="BF511" s="103">
        <f t="shared" si="45"/>
        <v>6</v>
      </c>
      <c r="BG511" s="103">
        <f t="shared" si="46"/>
        <v>0</v>
      </c>
      <c r="BH511" s="103">
        <f t="shared" si="47"/>
        <v>44</v>
      </c>
    </row>
    <row r="512" spans="1:60" x14ac:dyDescent="0.25">
      <c r="A512" s="100">
        <v>1911</v>
      </c>
      <c r="B512" s="67" t="s">
        <v>516</v>
      </c>
      <c r="C512" s="67" t="s">
        <v>506</v>
      </c>
      <c r="D512" s="178" t="s">
        <v>621</v>
      </c>
      <c r="E512" s="178" t="s">
        <v>621</v>
      </c>
      <c r="F512" s="178" t="s">
        <v>621</v>
      </c>
      <c r="G512" s="178" t="s">
        <v>621</v>
      </c>
      <c r="H512" s="178" t="s">
        <v>623</v>
      </c>
      <c r="I512" s="178" t="s">
        <v>621</v>
      </c>
      <c r="J512" s="178" t="s">
        <v>621</v>
      </c>
      <c r="K512" s="178" t="s">
        <v>621</v>
      </c>
      <c r="L512" s="178" t="s">
        <v>621</v>
      </c>
      <c r="M512" s="178" t="s">
        <v>621</v>
      </c>
      <c r="N512" s="178" t="s">
        <v>621</v>
      </c>
      <c r="O512" s="178" t="s">
        <v>621</v>
      </c>
      <c r="P512" s="178" t="s">
        <v>621</v>
      </c>
      <c r="Q512" s="178" t="s">
        <v>621</v>
      </c>
      <c r="R512" s="178" t="s">
        <v>621</v>
      </c>
      <c r="S512" s="178" t="s">
        <v>621</v>
      </c>
      <c r="T512" s="178" t="s">
        <v>620</v>
      </c>
      <c r="U512" s="178" t="s">
        <v>621</v>
      </c>
      <c r="V512" s="178" t="s">
        <v>621</v>
      </c>
      <c r="W512" s="178" t="s">
        <v>621</v>
      </c>
      <c r="X512" s="178" t="s">
        <v>621</v>
      </c>
      <c r="Y512" s="178" t="s">
        <v>621</v>
      </c>
      <c r="Z512" s="178" t="s">
        <v>621</v>
      </c>
      <c r="AA512" s="178" t="s">
        <v>621</v>
      </c>
      <c r="AB512" s="178" t="s">
        <v>621</v>
      </c>
      <c r="AC512" s="178" t="s">
        <v>621</v>
      </c>
      <c r="AD512" s="178" t="s">
        <v>623</v>
      </c>
      <c r="AE512" s="178" t="s">
        <v>621</v>
      </c>
      <c r="AF512" s="178" t="s">
        <v>621</v>
      </c>
      <c r="AG512" s="178" t="s">
        <v>621</v>
      </c>
      <c r="AH512" s="178" t="s">
        <v>620</v>
      </c>
      <c r="AI512" s="178" t="s">
        <v>623</v>
      </c>
      <c r="AJ512" s="178" t="s">
        <v>621</v>
      </c>
      <c r="AK512" s="178" t="s">
        <v>621</v>
      </c>
      <c r="AL512" s="178" t="s">
        <v>621</v>
      </c>
      <c r="AM512" s="178" t="s">
        <v>621</v>
      </c>
      <c r="AN512" s="178" t="s">
        <v>621</v>
      </c>
      <c r="AO512" s="178" t="s">
        <v>623</v>
      </c>
      <c r="AP512" s="178" t="s">
        <v>621</v>
      </c>
      <c r="AQ512" s="178" t="s">
        <v>621</v>
      </c>
      <c r="AR512" s="178" t="s">
        <v>621</v>
      </c>
      <c r="AS512" s="178" t="s">
        <v>621</v>
      </c>
      <c r="AT512" s="178" t="s">
        <v>621</v>
      </c>
      <c r="AU512" s="178" t="s">
        <v>621</v>
      </c>
      <c r="AV512" s="178" t="s">
        <v>621</v>
      </c>
      <c r="AW512" s="178" t="s">
        <v>623</v>
      </c>
      <c r="AX512" s="178" t="s">
        <v>621</v>
      </c>
      <c r="AY512" s="178" t="s">
        <v>621</v>
      </c>
      <c r="AZ512" s="178" t="s">
        <v>622</v>
      </c>
      <c r="BA512" s="178" t="s">
        <v>622</v>
      </c>
      <c r="BC512" s="103">
        <f t="shared" si="42"/>
        <v>41</v>
      </c>
      <c r="BD512" s="103">
        <f t="shared" si="43"/>
        <v>2</v>
      </c>
      <c r="BE512" s="103">
        <f t="shared" si="44"/>
        <v>2</v>
      </c>
      <c r="BF512" s="103">
        <f t="shared" si="45"/>
        <v>5</v>
      </c>
      <c r="BG512" s="103">
        <f t="shared" si="46"/>
        <v>0</v>
      </c>
      <c r="BH512" s="103">
        <f t="shared" si="47"/>
        <v>45</v>
      </c>
    </row>
    <row r="513" spans="1:60" x14ac:dyDescent="0.25">
      <c r="A513" s="100">
        <v>1912</v>
      </c>
      <c r="B513" s="67" t="s">
        <v>517</v>
      </c>
      <c r="C513" s="67" t="s">
        <v>506</v>
      </c>
      <c r="D513" s="178" t="s">
        <v>621</v>
      </c>
      <c r="E513" s="178" t="s">
        <v>621</v>
      </c>
      <c r="F513" s="178" t="s">
        <v>621</v>
      </c>
      <c r="G513" s="178" t="s">
        <v>621</v>
      </c>
      <c r="H513" s="178" t="s">
        <v>621</v>
      </c>
      <c r="I513" s="178" t="s">
        <v>621</v>
      </c>
      <c r="J513" s="178" t="s">
        <v>623</v>
      </c>
      <c r="K513" s="178" t="s">
        <v>621</v>
      </c>
      <c r="L513" s="178" t="s">
        <v>621</v>
      </c>
      <c r="M513" s="178" t="s">
        <v>621</v>
      </c>
      <c r="N513" s="178" t="s">
        <v>621</v>
      </c>
      <c r="O513" s="178" t="s">
        <v>621</v>
      </c>
      <c r="P513" s="178" t="s">
        <v>621</v>
      </c>
      <c r="Q513" s="178" t="s">
        <v>621</v>
      </c>
      <c r="R513" s="178" t="s">
        <v>621</v>
      </c>
      <c r="S513" s="178" t="s">
        <v>621</v>
      </c>
      <c r="T513" s="178" t="s">
        <v>621</v>
      </c>
      <c r="U513" s="178" t="s">
        <v>621</v>
      </c>
      <c r="V513" s="178" t="s">
        <v>621</v>
      </c>
      <c r="W513" s="178" t="s">
        <v>621</v>
      </c>
      <c r="X513" s="178" t="s">
        <v>621</v>
      </c>
      <c r="Y513" s="178" t="s">
        <v>622</v>
      </c>
      <c r="Z513" s="178" t="s">
        <v>621</v>
      </c>
      <c r="AA513" s="178" t="s">
        <v>621</v>
      </c>
      <c r="AB513" s="178" t="s">
        <v>621</v>
      </c>
      <c r="AC513" s="178" t="s">
        <v>621</v>
      </c>
      <c r="AD513" s="178" t="s">
        <v>623</v>
      </c>
      <c r="AE513" s="178" t="s">
        <v>621</v>
      </c>
      <c r="AF513" s="178" t="s">
        <v>621</v>
      </c>
      <c r="AG513" s="178" t="s">
        <v>620</v>
      </c>
      <c r="AH513" s="178" t="s">
        <v>621</v>
      </c>
      <c r="AI513" s="178" t="s">
        <v>621</v>
      </c>
      <c r="AJ513" s="178" t="s">
        <v>621</v>
      </c>
      <c r="AK513" s="178" t="s">
        <v>623</v>
      </c>
      <c r="AL513" s="178" t="s">
        <v>621</v>
      </c>
      <c r="AM513" s="178" t="s">
        <v>621</v>
      </c>
      <c r="AN513" s="178" t="s">
        <v>621</v>
      </c>
      <c r="AO513" s="178" t="s">
        <v>623</v>
      </c>
      <c r="AP513" s="178" t="s">
        <v>621</v>
      </c>
      <c r="AQ513" s="178" t="s">
        <v>621</v>
      </c>
      <c r="AR513" s="178" t="s">
        <v>621</v>
      </c>
      <c r="AS513" s="178" t="s">
        <v>621</v>
      </c>
      <c r="AT513" s="178" t="s">
        <v>623</v>
      </c>
      <c r="AU513" s="178" t="s">
        <v>621</v>
      </c>
      <c r="AV513" s="178" t="s">
        <v>623</v>
      </c>
      <c r="AW513" s="178" t="s">
        <v>623</v>
      </c>
      <c r="AX513" s="178" t="s">
        <v>621</v>
      </c>
      <c r="AY513" s="178" t="s">
        <v>621</v>
      </c>
      <c r="AZ513" s="178" t="s">
        <v>622</v>
      </c>
      <c r="BA513" s="178" t="s">
        <v>620</v>
      </c>
      <c r="BC513" s="103">
        <f t="shared" si="42"/>
        <v>39</v>
      </c>
      <c r="BD513" s="103">
        <f t="shared" si="43"/>
        <v>2</v>
      </c>
      <c r="BE513" s="103">
        <f t="shared" si="44"/>
        <v>2</v>
      </c>
      <c r="BF513" s="103">
        <f t="shared" si="45"/>
        <v>7</v>
      </c>
      <c r="BG513" s="103">
        <f t="shared" si="46"/>
        <v>0</v>
      </c>
      <c r="BH513" s="103">
        <f t="shared" si="47"/>
        <v>43</v>
      </c>
    </row>
    <row r="514" spans="1:60" x14ac:dyDescent="0.25">
      <c r="A514" s="100">
        <v>1913</v>
      </c>
      <c r="B514" s="67" t="s">
        <v>518</v>
      </c>
      <c r="C514" s="67" t="s">
        <v>506</v>
      </c>
      <c r="D514" s="178" t="s">
        <v>621</v>
      </c>
      <c r="E514" s="178" t="s">
        <v>621</v>
      </c>
      <c r="F514" s="178" t="s">
        <v>621</v>
      </c>
      <c r="G514" s="178" t="s">
        <v>621</v>
      </c>
      <c r="H514" s="178" t="s">
        <v>621</v>
      </c>
      <c r="I514" s="178" t="s">
        <v>621</v>
      </c>
      <c r="J514" s="178" t="s">
        <v>621</v>
      </c>
      <c r="K514" s="178" t="s">
        <v>621</v>
      </c>
      <c r="L514" s="178" t="s">
        <v>622</v>
      </c>
      <c r="M514" s="178" t="s">
        <v>621</v>
      </c>
      <c r="N514" s="178" t="s">
        <v>621</v>
      </c>
      <c r="O514" s="178" t="s">
        <v>622</v>
      </c>
      <c r="P514" s="178" t="s">
        <v>621</v>
      </c>
      <c r="Q514" s="178" t="s">
        <v>621</v>
      </c>
      <c r="R514" s="178" t="s">
        <v>623</v>
      </c>
      <c r="S514" s="178" t="s">
        <v>621</v>
      </c>
      <c r="T514" s="178" t="s">
        <v>621</v>
      </c>
      <c r="U514" s="178" t="s">
        <v>621</v>
      </c>
      <c r="V514" s="178" t="s">
        <v>621</v>
      </c>
      <c r="W514" s="178" t="s">
        <v>621</v>
      </c>
      <c r="X514" s="178" t="s">
        <v>621</v>
      </c>
      <c r="Y514" s="178" t="s">
        <v>622</v>
      </c>
      <c r="Z514" s="178" t="s">
        <v>621</v>
      </c>
      <c r="AA514" s="178" t="s">
        <v>621</v>
      </c>
      <c r="AB514" s="178" t="s">
        <v>621</v>
      </c>
      <c r="AC514" s="178" t="s">
        <v>621</v>
      </c>
      <c r="AD514" s="178" t="s">
        <v>621</v>
      </c>
      <c r="AE514" s="178" t="s">
        <v>621</v>
      </c>
      <c r="AF514" s="178" t="s">
        <v>621</v>
      </c>
      <c r="AG514" s="178" t="s">
        <v>622</v>
      </c>
      <c r="AH514" s="178" t="s">
        <v>622</v>
      </c>
      <c r="AI514" s="178" t="s">
        <v>622</v>
      </c>
      <c r="AJ514" s="178" t="s">
        <v>621</v>
      </c>
      <c r="AK514" s="178" t="s">
        <v>621</v>
      </c>
      <c r="AL514" s="178" t="s">
        <v>622</v>
      </c>
      <c r="AM514" s="178" t="s">
        <v>621</v>
      </c>
      <c r="AN514" s="178" t="s">
        <v>621</v>
      </c>
      <c r="AO514" s="178" t="s">
        <v>621</v>
      </c>
      <c r="AP514" s="178" t="s">
        <v>621</v>
      </c>
      <c r="AQ514" s="178" t="s">
        <v>622</v>
      </c>
      <c r="AR514" s="178" t="s">
        <v>621</v>
      </c>
      <c r="AS514" s="178" t="s">
        <v>621</v>
      </c>
      <c r="AT514" s="178" t="s">
        <v>623</v>
      </c>
      <c r="AU514" s="178" t="s">
        <v>623</v>
      </c>
      <c r="AV514" s="178" t="s">
        <v>621</v>
      </c>
      <c r="AW514" s="178" t="s">
        <v>622</v>
      </c>
      <c r="AX514" s="178" t="s">
        <v>621</v>
      </c>
      <c r="AY514" s="178" t="s">
        <v>621</v>
      </c>
      <c r="AZ514" s="178" t="s">
        <v>622</v>
      </c>
      <c r="BA514" s="178" t="s">
        <v>621</v>
      </c>
      <c r="BC514" s="103">
        <f t="shared" si="42"/>
        <v>37</v>
      </c>
      <c r="BD514" s="103">
        <f t="shared" si="43"/>
        <v>10</v>
      </c>
      <c r="BE514" s="103">
        <f t="shared" si="44"/>
        <v>0</v>
      </c>
      <c r="BF514" s="103">
        <f t="shared" si="45"/>
        <v>3</v>
      </c>
      <c r="BG514" s="103">
        <f t="shared" si="46"/>
        <v>0</v>
      </c>
      <c r="BH514" s="103">
        <f t="shared" si="47"/>
        <v>47</v>
      </c>
    </row>
    <row r="515" spans="1:60" x14ac:dyDescent="0.25">
      <c r="A515" s="100">
        <v>1914</v>
      </c>
      <c r="B515" s="67" t="s">
        <v>519</v>
      </c>
      <c r="C515" s="67" t="s">
        <v>506</v>
      </c>
      <c r="D515" s="178" t="s">
        <v>621</v>
      </c>
      <c r="E515" s="178" t="s">
        <v>623</v>
      </c>
      <c r="F515" s="178" t="s">
        <v>621</v>
      </c>
      <c r="G515" s="178" t="s">
        <v>621</v>
      </c>
      <c r="H515" s="178" t="s">
        <v>623</v>
      </c>
      <c r="I515" s="178" t="s">
        <v>621</v>
      </c>
      <c r="J515" s="178" t="s">
        <v>623</v>
      </c>
      <c r="K515" s="178" t="s">
        <v>621</v>
      </c>
      <c r="L515" s="178" t="s">
        <v>622</v>
      </c>
      <c r="M515" s="178" t="s">
        <v>621</v>
      </c>
      <c r="N515" s="178" t="s">
        <v>621</v>
      </c>
      <c r="O515" s="178" t="s">
        <v>621</v>
      </c>
      <c r="P515" s="178" t="s">
        <v>620</v>
      </c>
      <c r="Q515" s="178" t="s">
        <v>621</v>
      </c>
      <c r="R515" s="178" t="s">
        <v>623</v>
      </c>
      <c r="S515" s="178" t="s">
        <v>621</v>
      </c>
      <c r="T515" s="178" t="s">
        <v>621</v>
      </c>
      <c r="U515" s="178" t="s">
        <v>621</v>
      </c>
      <c r="V515" s="178" t="s">
        <v>621</v>
      </c>
      <c r="W515" s="178" t="s">
        <v>621</v>
      </c>
      <c r="X515" s="178" t="s">
        <v>621</v>
      </c>
      <c r="Y515" s="178" t="s">
        <v>622</v>
      </c>
      <c r="Z515" s="178" t="s">
        <v>621</v>
      </c>
      <c r="AA515" s="178" t="s">
        <v>621</v>
      </c>
      <c r="AB515" s="178" t="s">
        <v>623</v>
      </c>
      <c r="AC515" s="178" t="s">
        <v>621</v>
      </c>
      <c r="AD515" s="178" t="s">
        <v>621</v>
      </c>
      <c r="AE515" s="178" t="s">
        <v>621</v>
      </c>
      <c r="AF515" s="178" t="s">
        <v>621</v>
      </c>
      <c r="AG515" s="178" t="s">
        <v>622</v>
      </c>
      <c r="AH515" s="178" t="s">
        <v>622</v>
      </c>
      <c r="AI515" s="178" t="s">
        <v>622</v>
      </c>
      <c r="AJ515" s="178" t="s">
        <v>621</v>
      </c>
      <c r="AK515" s="178" t="s">
        <v>621</v>
      </c>
      <c r="AL515" s="178" t="s">
        <v>622</v>
      </c>
      <c r="AM515" s="178" t="s">
        <v>621</v>
      </c>
      <c r="AN515" s="178" t="s">
        <v>621</v>
      </c>
      <c r="AO515" s="178" t="s">
        <v>621</v>
      </c>
      <c r="AP515" s="178" t="s">
        <v>621</v>
      </c>
      <c r="AQ515" s="178" t="s">
        <v>621</v>
      </c>
      <c r="AR515" s="178" t="s">
        <v>621</v>
      </c>
      <c r="AS515" s="178" t="s">
        <v>621</v>
      </c>
      <c r="AT515" s="178" t="s">
        <v>621</v>
      </c>
      <c r="AU515" s="178" t="s">
        <v>621</v>
      </c>
      <c r="AV515" s="178" t="s">
        <v>623</v>
      </c>
      <c r="AW515" s="178" t="s">
        <v>622</v>
      </c>
      <c r="AX515" s="178" t="s">
        <v>621</v>
      </c>
      <c r="AY515" s="178" t="s">
        <v>623</v>
      </c>
      <c r="AZ515" s="178" t="s">
        <v>622</v>
      </c>
      <c r="BA515" s="178" t="s">
        <v>622</v>
      </c>
      <c r="BC515" s="103">
        <f t="shared" si="42"/>
        <v>33</v>
      </c>
      <c r="BD515" s="103">
        <f t="shared" si="43"/>
        <v>9</v>
      </c>
      <c r="BE515" s="103">
        <f t="shared" si="44"/>
        <v>1</v>
      </c>
      <c r="BF515" s="103">
        <f t="shared" si="45"/>
        <v>7</v>
      </c>
      <c r="BG515" s="103">
        <f t="shared" si="46"/>
        <v>0</v>
      </c>
      <c r="BH515" s="103">
        <f t="shared" si="47"/>
        <v>43</v>
      </c>
    </row>
    <row r="516" spans="1:60" x14ac:dyDescent="0.25">
      <c r="A516" s="100">
        <v>1915</v>
      </c>
      <c r="B516" s="67" t="s">
        <v>520</v>
      </c>
      <c r="C516" s="67" t="s">
        <v>506</v>
      </c>
      <c r="D516" s="178" t="s">
        <v>621</v>
      </c>
      <c r="E516" s="178" t="s">
        <v>621</v>
      </c>
      <c r="F516" s="178" t="s">
        <v>621</v>
      </c>
      <c r="G516" s="178" t="s">
        <v>621</v>
      </c>
      <c r="H516" s="178" t="s">
        <v>623</v>
      </c>
      <c r="I516" s="178" t="s">
        <v>621</v>
      </c>
      <c r="J516" s="178" t="s">
        <v>623</v>
      </c>
      <c r="K516" s="178" t="s">
        <v>621</v>
      </c>
      <c r="L516" s="178" t="s">
        <v>621</v>
      </c>
      <c r="M516" s="178" t="s">
        <v>621</v>
      </c>
      <c r="N516" s="178" t="s">
        <v>623</v>
      </c>
      <c r="O516" s="178" t="s">
        <v>621</v>
      </c>
      <c r="P516" s="178" t="s">
        <v>621</v>
      </c>
      <c r="Q516" s="178" t="s">
        <v>621</v>
      </c>
      <c r="R516" s="178" t="s">
        <v>621</v>
      </c>
      <c r="S516" s="178" t="s">
        <v>621</v>
      </c>
      <c r="T516" s="178" t="s">
        <v>621</v>
      </c>
      <c r="U516" s="178" t="s">
        <v>621</v>
      </c>
      <c r="V516" s="178" t="s">
        <v>621</v>
      </c>
      <c r="W516" s="178" t="s">
        <v>621</v>
      </c>
      <c r="X516" s="178" t="s">
        <v>623</v>
      </c>
      <c r="Y516" s="178" t="s">
        <v>622</v>
      </c>
      <c r="Z516" s="178" t="s">
        <v>621</v>
      </c>
      <c r="AA516" s="178" t="s">
        <v>621</v>
      </c>
      <c r="AB516" s="178" t="s">
        <v>621</v>
      </c>
      <c r="AC516" s="178" t="s">
        <v>621</v>
      </c>
      <c r="AD516" s="178" t="s">
        <v>623</v>
      </c>
      <c r="AE516" s="178" t="s">
        <v>621</v>
      </c>
      <c r="AF516" s="178" t="s">
        <v>621</v>
      </c>
      <c r="AG516" s="178" t="s">
        <v>621</v>
      </c>
      <c r="AH516" s="178" t="s">
        <v>622</v>
      </c>
      <c r="AI516" s="178" t="s">
        <v>623</v>
      </c>
      <c r="AJ516" s="178" t="s">
        <v>621</v>
      </c>
      <c r="AK516" s="178" t="s">
        <v>621</v>
      </c>
      <c r="AL516" s="178" t="s">
        <v>621</v>
      </c>
      <c r="AM516" s="178" t="s">
        <v>621</v>
      </c>
      <c r="AN516" s="178" t="s">
        <v>621</v>
      </c>
      <c r="AO516" s="178" t="s">
        <v>621</v>
      </c>
      <c r="AP516" s="178" t="s">
        <v>621</v>
      </c>
      <c r="AQ516" s="178" t="s">
        <v>621</v>
      </c>
      <c r="AR516" s="178" t="s">
        <v>621</v>
      </c>
      <c r="AS516" s="178" t="s">
        <v>621</v>
      </c>
      <c r="AT516" s="178" t="s">
        <v>623</v>
      </c>
      <c r="AU516" s="178" t="s">
        <v>621</v>
      </c>
      <c r="AV516" s="178" t="s">
        <v>621</v>
      </c>
      <c r="AW516" s="178" t="s">
        <v>620</v>
      </c>
      <c r="AX516" s="178" t="s">
        <v>621</v>
      </c>
      <c r="AY516" s="178" t="s">
        <v>621</v>
      </c>
      <c r="AZ516" s="178" t="s">
        <v>622</v>
      </c>
      <c r="BA516" s="178" t="s">
        <v>620</v>
      </c>
      <c r="BC516" s="103">
        <f t="shared" ref="BC516:BC568" si="48">COUNTIF($D516:$BA516,"Yes")</f>
        <v>38</v>
      </c>
      <c r="BD516" s="103">
        <f t="shared" ref="BD516:BD568" si="49">COUNTIF($D516:$BA516,"N/A")</f>
        <v>3</v>
      </c>
      <c r="BE516" s="103">
        <f t="shared" ref="BE516:BE568" si="50">COUNTIF($D516:$BA516,"Prospective")</f>
        <v>2</v>
      </c>
      <c r="BF516" s="103">
        <f t="shared" ref="BF516:BF568" si="51">COUNTIF($D516:$BA516,"No")</f>
        <v>7</v>
      </c>
      <c r="BG516" s="103">
        <f t="shared" ref="BG516:BG568" si="52">50-SUM(BC516:BF516)</f>
        <v>0</v>
      </c>
      <c r="BH516" s="103">
        <f t="shared" ref="BH516:BH568" si="53">SUM(BC516:BE516)</f>
        <v>43</v>
      </c>
    </row>
    <row r="517" spans="1:60" x14ac:dyDescent="0.25">
      <c r="A517" s="100">
        <v>1916</v>
      </c>
      <c r="B517" s="67" t="s">
        <v>521</v>
      </c>
      <c r="C517" s="67" t="s">
        <v>506</v>
      </c>
      <c r="D517" s="178" t="s">
        <v>621</v>
      </c>
      <c r="E517" s="178" t="s">
        <v>621</v>
      </c>
      <c r="F517" s="178" t="s">
        <v>621</v>
      </c>
      <c r="G517" s="178" t="s">
        <v>620</v>
      </c>
      <c r="H517" s="178" t="s">
        <v>623</v>
      </c>
      <c r="I517" s="178" t="s">
        <v>621</v>
      </c>
      <c r="J517" s="178" t="s">
        <v>623</v>
      </c>
      <c r="K517" s="178" t="s">
        <v>623</v>
      </c>
      <c r="L517" s="178" t="s">
        <v>621</v>
      </c>
      <c r="M517" s="178" t="s">
        <v>621</v>
      </c>
      <c r="N517" s="178" t="s">
        <v>623</v>
      </c>
      <c r="O517" s="178" t="s">
        <v>621</v>
      </c>
      <c r="P517" s="178" t="s">
        <v>620</v>
      </c>
      <c r="Q517" s="178" t="s">
        <v>620</v>
      </c>
      <c r="R517" s="178" t="s">
        <v>623</v>
      </c>
      <c r="S517" s="178" t="s">
        <v>621</v>
      </c>
      <c r="T517" s="178" t="s">
        <v>621</v>
      </c>
      <c r="U517" s="178" t="s">
        <v>621</v>
      </c>
      <c r="V517" s="178" t="s">
        <v>621</v>
      </c>
      <c r="W517" s="178" t="s">
        <v>621</v>
      </c>
      <c r="X517" s="178" t="s">
        <v>621</v>
      </c>
      <c r="Y517" s="178" t="s">
        <v>622</v>
      </c>
      <c r="Z517" s="178" t="s">
        <v>621</v>
      </c>
      <c r="AA517" s="178" t="s">
        <v>621</v>
      </c>
      <c r="AB517" s="178" t="s">
        <v>621</v>
      </c>
      <c r="AC517" s="178" t="s">
        <v>621</v>
      </c>
      <c r="AD517" s="178" t="s">
        <v>621</v>
      </c>
      <c r="AE517" s="178" t="s">
        <v>621</v>
      </c>
      <c r="AF517" s="178" t="s">
        <v>621</v>
      </c>
      <c r="AG517" s="178" t="s">
        <v>623</v>
      </c>
      <c r="AH517" s="178" t="s">
        <v>621</v>
      </c>
      <c r="AI517" s="178" t="s">
        <v>621</v>
      </c>
      <c r="AJ517" s="178" t="s">
        <v>621</v>
      </c>
      <c r="AK517" s="178" t="s">
        <v>621</v>
      </c>
      <c r="AL517" s="178" t="s">
        <v>621</v>
      </c>
      <c r="AM517" s="178" t="s">
        <v>621</v>
      </c>
      <c r="AN517" s="178" t="s">
        <v>621</v>
      </c>
      <c r="AO517" s="178" t="s">
        <v>621</v>
      </c>
      <c r="AP517" s="178" t="s">
        <v>621</v>
      </c>
      <c r="AQ517" s="178" t="s">
        <v>621</v>
      </c>
      <c r="AR517" s="178" t="s">
        <v>621</v>
      </c>
      <c r="AS517" s="178" t="s">
        <v>621</v>
      </c>
      <c r="AT517" s="178" t="s">
        <v>623</v>
      </c>
      <c r="AU517" s="178" t="s">
        <v>621</v>
      </c>
      <c r="AV517" s="178" t="s">
        <v>621</v>
      </c>
      <c r="AW517" s="178" t="s">
        <v>621</v>
      </c>
      <c r="AX517" s="178" t="s">
        <v>620</v>
      </c>
      <c r="AY517" s="178" t="s">
        <v>621</v>
      </c>
      <c r="AZ517" s="178" t="s">
        <v>622</v>
      </c>
      <c r="BA517" s="178" t="s">
        <v>620</v>
      </c>
      <c r="BC517" s="103">
        <f t="shared" si="48"/>
        <v>36</v>
      </c>
      <c r="BD517" s="103">
        <f t="shared" si="49"/>
        <v>2</v>
      </c>
      <c r="BE517" s="103">
        <f t="shared" si="50"/>
        <v>5</v>
      </c>
      <c r="BF517" s="103">
        <f t="shared" si="51"/>
        <v>7</v>
      </c>
      <c r="BG517" s="103">
        <f t="shared" si="52"/>
        <v>0</v>
      </c>
      <c r="BH517" s="103">
        <f t="shared" si="53"/>
        <v>43</v>
      </c>
    </row>
    <row r="518" spans="1:60" x14ac:dyDescent="0.25">
      <c r="A518" s="100">
        <v>1917</v>
      </c>
      <c r="B518" s="67" t="s">
        <v>522</v>
      </c>
      <c r="C518" s="67" t="s">
        <v>506</v>
      </c>
      <c r="D518" s="178" t="s">
        <v>621</v>
      </c>
      <c r="E518" s="178" t="s">
        <v>621</v>
      </c>
      <c r="F518" s="178" t="s">
        <v>621</v>
      </c>
      <c r="G518" s="178" t="s">
        <v>621</v>
      </c>
      <c r="H518" s="178" t="s">
        <v>621</v>
      </c>
      <c r="I518" s="178" t="s">
        <v>621</v>
      </c>
      <c r="J518" s="178" t="s">
        <v>623</v>
      </c>
      <c r="K518" s="178" t="s">
        <v>621</v>
      </c>
      <c r="L518" s="178" t="s">
        <v>622</v>
      </c>
      <c r="M518" s="178" t="s">
        <v>621</v>
      </c>
      <c r="N518" s="178" t="s">
        <v>621</v>
      </c>
      <c r="O518" s="178" t="s">
        <v>622</v>
      </c>
      <c r="P518" s="178" t="s">
        <v>621</v>
      </c>
      <c r="Q518" s="178" t="s">
        <v>623</v>
      </c>
      <c r="R518" s="178" t="s">
        <v>623</v>
      </c>
      <c r="S518" s="178" t="s">
        <v>621</v>
      </c>
      <c r="T518" s="178" t="s">
        <v>621</v>
      </c>
      <c r="U518" s="178" t="s">
        <v>621</v>
      </c>
      <c r="V518" s="178" t="s">
        <v>621</v>
      </c>
      <c r="W518" s="178" t="s">
        <v>621</v>
      </c>
      <c r="X518" s="178" t="s">
        <v>621</v>
      </c>
      <c r="Y518" s="178" t="s">
        <v>622</v>
      </c>
      <c r="Z518" s="178" t="s">
        <v>621</v>
      </c>
      <c r="AA518" s="178" t="s">
        <v>621</v>
      </c>
      <c r="AB518" s="178" t="s">
        <v>621</v>
      </c>
      <c r="AC518" s="178" t="s">
        <v>621</v>
      </c>
      <c r="AD518" s="178" t="s">
        <v>621</v>
      </c>
      <c r="AE518" s="178" t="s">
        <v>621</v>
      </c>
      <c r="AF518" s="178" t="s">
        <v>621</v>
      </c>
      <c r="AG518" s="178" t="s">
        <v>622</v>
      </c>
      <c r="AH518" s="178" t="s">
        <v>622</v>
      </c>
      <c r="AI518" s="178" t="s">
        <v>622</v>
      </c>
      <c r="AJ518" s="178" t="s">
        <v>621</v>
      </c>
      <c r="AK518" s="178" t="s">
        <v>621</v>
      </c>
      <c r="AL518" s="178" t="s">
        <v>622</v>
      </c>
      <c r="AM518" s="178" t="s">
        <v>621</v>
      </c>
      <c r="AN518" s="178" t="s">
        <v>621</v>
      </c>
      <c r="AO518" s="178" t="s">
        <v>623</v>
      </c>
      <c r="AP518" s="178" t="s">
        <v>621</v>
      </c>
      <c r="AQ518" s="178" t="s">
        <v>621</v>
      </c>
      <c r="AR518" s="178" t="s">
        <v>621</v>
      </c>
      <c r="AS518" s="178" t="s">
        <v>621</v>
      </c>
      <c r="AT518" s="178" t="s">
        <v>621</v>
      </c>
      <c r="AU518" s="178" t="s">
        <v>621</v>
      </c>
      <c r="AV518" s="178" t="s">
        <v>621</v>
      </c>
      <c r="AW518" s="178" t="s">
        <v>622</v>
      </c>
      <c r="AX518" s="178" t="s">
        <v>620</v>
      </c>
      <c r="AY518" s="178" t="s">
        <v>621</v>
      </c>
      <c r="AZ518" s="178" t="s">
        <v>622</v>
      </c>
      <c r="BA518" s="178" t="s">
        <v>622</v>
      </c>
      <c r="BC518" s="103">
        <f t="shared" si="48"/>
        <v>35</v>
      </c>
      <c r="BD518" s="103">
        <f t="shared" si="49"/>
        <v>10</v>
      </c>
      <c r="BE518" s="103">
        <f t="shared" si="50"/>
        <v>1</v>
      </c>
      <c r="BF518" s="103">
        <f t="shared" si="51"/>
        <v>4</v>
      </c>
      <c r="BG518" s="103">
        <f t="shared" si="52"/>
        <v>0</v>
      </c>
      <c r="BH518" s="103">
        <f t="shared" si="53"/>
        <v>46</v>
      </c>
    </row>
    <row r="519" spans="1:60" x14ac:dyDescent="0.25">
      <c r="A519" s="100">
        <v>1918</v>
      </c>
      <c r="B519" s="67" t="s">
        <v>523</v>
      </c>
      <c r="C519" s="67" t="s">
        <v>506</v>
      </c>
      <c r="D519" s="178" t="s">
        <v>621</v>
      </c>
      <c r="E519" s="178" t="s">
        <v>621</v>
      </c>
      <c r="F519" s="178" t="s">
        <v>621</v>
      </c>
      <c r="G519" s="178" t="s">
        <v>621</v>
      </c>
      <c r="H519" s="178" t="s">
        <v>621</v>
      </c>
      <c r="I519" s="178" t="s">
        <v>621</v>
      </c>
      <c r="J519" s="178" t="s">
        <v>621</v>
      </c>
      <c r="K519" s="178" t="s">
        <v>621</v>
      </c>
      <c r="L519" s="178" t="s">
        <v>621</v>
      </c>
      <c r="M519" s="178" t="s">
        <v>621</v>
      </c>
      <c r="N519" s="178" t="s">
        <v>621</v>
      </c>
      <c r="O519" s="178" t="s">
        <v>621</v>
      </c>
      <c r="P519" s="178" t="s">
        <v>621</v>
      </c>
      <c r="Q519" s="178" t="s">
        <v>621</v>
      </c>
      <c r="R519" s="178" t="s">
        <v>621</v>
      </c>
      <c r="S519" s="178" t="s">
        <v>621</v>
      </c>
      <c r="T519" s="178" t="s">
        <v>620</v>
      </c>
      <c r="U519" s="178" t="s">
        <v>621</v>
      </c>
      <c r="V519" s="178" t="s">
        <v>621</v>
      </c>
      <c r="W519" s="178" t="s">
        <v>623</v>
      </c>
      <c r="X519" s="178" t="s">
        <v>621</v>
      </c>
      <c r="Y519" s="178" t="s">
        <v>621</v>
      </c>
      <c r="Z519" s="178" t="s">
        <v>621</v>
      </c>
      <c r="AA519" s="178" t="s">
        <v>621</v>
      </c>
      <c r="AB519" s="178" t="s">
        <v>621</v>
      </c>
      <c r="AC519" s="178" t="s">
        <v>621</v>
      </c>
      <c r="AD519" s="178" t="s">
        <v>621</v>
      </c>
      <c r="AE519" s="178" t="s">
        <v>621</v>
      </c>
      <c r="AF519" s="178" t="s">
        <v>621</v>
      </c>
      <c r="AG519" s="178" t="s">
        <v>622</v>
      </c>
      <c r="AH519" s="178" t="s">
        <v>623</v>
      </c>
      <c r="AI519" s="178" t="s">
        <v>621</v>
      </c>
      <c r="AJ519" s="178" t="s">
        <v>621</v>
      </c>
      <c r="AK519" s="178" t="s">
        <v>621</v>
      </c>
      <c r="AL519" s="178" t="s">
        <v>621</v>
      </c>
      <c r="AM519" s="178" t="s">
        <v>623</v>
      </c>
      <c r="AN519" s="178" t="s">
        <v>621</v>
      </c>
      <c r="AO519" s="178" t="s">
        <v>621</v>
      </c>
      <c r="AP519" s="178" t="s">
        <v>621</v>
      </c>
      <c r="AQ519" s="178" t="s">
        <v>623</v>
      </c>
      <c r="AR519" s="178" t="s">
        <v>621</v>
      </c>
      <c r="AS519" s="178" t="s">
        <v>621</v>
      </c>
      <c r="AT519" s="178" t="s">
        <v>620</v>
      </c>
      <c r="AU519" s="178" t="s">
        <v>620</v>
      </c>
      <c r="AV519" s="178" t="s">
        <v>621</v>
      </c>
      <c r="AW519" s="178" t="s">
        <v>620</v>
      </c>
      <c r="AX519" s="178" t="s">
        <v>621</v>
      </c>
      <c r="AY519" s="178" t="s">
        <v>621</v>
      </c>
      <c r="AZ519" s="178" t="s">
        <v>620</v>
      </c>
      <c r="BA519" s="178" t="s">
        <v>620</v>
      </c>
      <c r="BC519" s="103">
        <f t="shared" si="48"/>
        <v>39</v>
      </c>
      <c r="BD519" s="103">
        <f t="shared" si="49"/>
        <v>1</v>
      </c>
      <c r="BE519" s="103">
        <f t="shared" si="50"/>
        <v>6</v>
      </c>
      <c r="BF519" s="103">
        <f t="shared" si="51"/>
        <v>4</v>
      </c>
      <c r="BG519" s="103">
        <f t="shared" si="52"/>
        <v>0</v>
      </c>
      <c r="BH519" s="103">
        <f t="shared" si="53"/>
        <v>46</v>
      </c>
    </row>
    <row r="520" spans="1:60" x14ac:dyDescent="0.25">
      <c r="A520" s="100">
        <v>1919</v>
      </c>
      <c r="B520" s="67" t="s">
        <v>524</v>
      </c>
      <c r="C520" s="67" t="s">
        <v>506</v>
      </c>
      <c r="D520" s="178" t="s">
        <v>621</v>
      </c>
      <c r="E520" s="178" t="s">
        <v>621</v>
      </c>
      <c r="F520" s="178" t="s">
        <v>621</v>
      </c>
      <c r="G520" s="178" t="s">
        <v>621</v>
      </c>
      <c r="H520" s="178" t="s">
        <v>623</v>
      </c>
      <c r="I520" s="178" t="s">
        <v>621</v>
      </c>
      <c r="J520" s="178" t="s">
        <v>623</v>
      </c>
      <c r="K520" s="178" t="s">
        <v>621</v>
      </c>
      <c r="L520" s="178" t="s">
        <v>621</v>
      </c>
      <c r="M520" s="178" t="s">
        <v>621</v>
      </c>
      <c r="N520" s="178" t="s">
        <v>621</v>
      </c>
      <c r="O520" s="178" t="s">
        <v>621</v>
      </c>
      <c r="P520" s="178" t="s">
        <v>621</v>
      </c>
      <c r="Q520" s="178" t="s">
        <v>621</v>
      </c>
      <c r="R520" s="178" t="s">
        <v>623</v>
      </c>
      <c r="S520" s="178" t="s">
        <v>621</v>
      </c>
      <c r="T520" s="178" t="s">
        <v>620</v>
      </c>
      <c r="U520" s="178" t="s">
        <v>621</v>
      </c>
      <c r="V520" s="178" t="s">
        <v>621</v>
      </c>
      <c r="W520" s="178" t="s">
        <v>621</v>
      </c>
      <c r="X520" s="178" t="s">
        <v>621</v>
      </c>
      <c r="Y520" s="178" t="s">
        <v>622</v>
      </c>
      <c r="Z520" s="178" t="s">
        <v>621</v>
      </c>
      <c r="AA520" s="178" t="s">
        <v>621</v>
      </c>
      <c r="AB520" s="178" t="s">
        <v>621</v>
      </c>
      <c r="AC520" s="178" t="s">
        <v>621</v>
      </c>
      <c r="AD520" s="178" t="s">
        <v>621</v>
      </c>
      <c r="AE520" s="178" t="s">
        <v>621</v>
      </c>
      <c r="AF520" s="178" t="s">
        <v>621</v>
      </c>
      <c r="AG520" s="178" t="s">
        <v>622</v>
      </c>
      <c r="AH520" s="178" t="s">
        <v>622</v>
      </c>
      <c r="AI520" s="178" t="s">
        <v>622</v>
      </c>
      <c r="AJ520" s="178" t="s">
        <v>621</v>
      </c>
      <c r="AK520" s="178" t="s">
        <v>621</v>
      </c>
      <c r="AL520" s="178" t="s">
        <v>621</v>
      </c>
      <c r="AM520" s="178" t="s">
        <v>621</v>
      </c>
      <c r="AN520" s="178" t="s">
        <v>621</v>
      </c>
      <c r="AO520" s="178" t="s">
        <v>623</v>
      </c>
      <c r="AP520" s="178" t="s">
        <v>621</v>
      </c>
      <c r="AQ520" s="178" t="s">
        <v>621</v>
      </c>
      <c r="AR520" s="178" t="s">
        <v>621</v>
      </c>
      <c r="AS520" s="178" t="s">
        <v>621</v>
      </c>
      <c r="AT520" s="178" t="s">
        <v>623</v>
      </c>
      <c r="AU520" s="178" t="s">
        <v>621</v>
      </c>
      <c r="AV520" s="178" t="s">
        <v>621</v>
      </c>
      <c r="AW520" s="178" t="s">
        <v>621</v>
      </c>
      <c r="AX520" s="178" t="s">
        <v>620</v>
      </c>
      <c r="AY520" s="178" t="s">
        <v>621</v>
      </c>
      <c r="AZ520" s="178" t="s">
        <v>622</v>
      </c>
      <c r="BA520" s="178" t="s">
        <v>622</v>
      </c>
      <c r="BC520" s="103">
        <f t="shared" si="48"/>
        <v>37</v>
      </c>
      <c r="BD520" s="103">
        <f t="shared" si="49"/>
        <v>6</v>
      </c>
      <c r="BE520" s="103">
        <f t="shared" si="50"/>
        <v>2</v>
      </c>
      <c r="BF520" s="103">
        <f t="shared" si="51"/>
        <v>5</v>
      </c>
      <c r="BG520" s="103">
        <f t="shared" si="52"/>
        <v>0</v>
      </c>
      <c r="BH520" s="103">
        <f t="shared" si="53"/>
        <v>45</v>
      </c>
    </row>
    <row r="521" spans="1:60" x14ac:dyDescent="0.25">
      <c r="A521" s="100">
        <v>1920</v>
      </c>
      <c r="B521" s="67" t="s">
        <v>525</v>
      </c>
      <c r="C521" s="67" t="s">
        <v>506</v>
      </c>
      <c r="D521" s="178" t="s">
        <v>621</v>
      </c>
      <c r="E521" s="178" t="s">
        <v>621</v>
      </c>
      <c r="F521" s="178" t="s">
        <v>621</v>
      </c>
      <c r="G521" s="178" t="s">
        <v>621</v>
      </c>
      <c r="H521" s="178" t="s">
        <v>621</v>
      </c>
      <c r="I521" s="178" t="s">
        <v>621</v>
      </c>
      <c r="J521" s="178" t="s">
        <v>621</v>
      </c>
      <c r="K521" s="178" t="s">
        <v>621</v>
      </c>
      <c r="L521" s="178" t="s">
        <v>622</v>
      </c>
      <c r="M521" s="178" t="s">
        <v>621</v>
      </c>
      <c r="N521" s="178" t="s">
        <v>621</v>
      </c>
      <c r="O521" s="178" t="s">
        <v>621</v>
      </c>
      <c r="P521" s="178" t="s">
        <v>621</v>
      </c>
      <c r="Q521" s="178" t="s">
        <v>623</v>
      </c>
      <c r="R521" s="178" t="s">
        <v>623</v>
      </c>
      <c r="S521" s="178" t="s">
        <v>621</v>
      </c>
      <c r="T521" s="178" t="s">
        <v>620</v>
      </c>
      <c r="U521" s="178" t="s">
        <v>621</v>
      </c>
      <c r="V521" s="178" t="s">
        <v>621</v>
      </c>
      <c r="W521" s="178" t="s">
        <v>621</v>
      </c>
      <c r="X521" s="178" t="s">
        <v>621</v>
      </c>
      <c r="Y521" s="178" t="s">
        <v>623</v>
      </c>
      <c r="Z521" s="178" t="s">
        <v>621</v>
      </c>
      <c r="AA521" s="178" t="s">
        <v>621</v>
      </c>
      <c r="AB521" s="178" t="s">
        <v>621</v>
      </c>
      <c r="AC521" s="178" t="s">
        <v>621</v>
      </c>
      <c r="AD521" s="178" t="s">
        <v>621</v>
      </c>
      <c r="AE521" s="178" t="s">
        <v>621</v>
      </c>
      <c r="AF521" s="178" t="s">
        <v>621</v>
      </c>
      <c r="AG521" s="178" t="s">
        <v>622</v>
      </c>
      <c r="AH521" s="178" t="s">
        <v>622</v>
      </c>
      <c r="AI521" s="178" t="s">
        <v>622</v>
      </c>
      <c r="AJ521" s="178" t="s">
        <v>621</v>
      </c>
      <c r="AK521" s="178" t="s">
        <v>621</v>
      </c>
      <c r="AL521" s="178" t="s">
        <v>621</v>
      </c>
      <c r="AM521" s="178" t="s">
        <v>621</v>
      </c>
      <c r="AN521" s="178" t="s">
        <v>621</v>
      </c>
      <c r="AO521" s="178" t="s">
        <v>621</v>
      </c>
      <c r="AP521" s="178" t="s">
        <v>621</v>
      </c>
      <c r="AQ521" s="178" t="s">
        <v>621</v>
      </c>
      <c r="AR521" s="178" t="s">
        <v>621</v>
      </c>
      <c r="AS521" s="178" t="s">
        <v>623</v>
      </c>
      <c r="AT521" s="178" t="s">
        <v>623</v>
      </c>
      <c r="AU521" s="178" t="s">
        <v>623</v>
      </c>
      <c r="AV521" s="178" t="s">
        <v>621</v>
      </c>
      <c r="AW521" s="178" t="s">
        <v>621</v>
      </c>
      <c r="AX521" s="178" t="s">
        <v>621</v>
      </c>
      <c r="AY521" s="178" t="s">
        <v>621</v>
      </c>
      <c r="AZ521" s="178" t="s">
        <v>622</v>
      </c>
      <c r="BA521" s="178" t="s">
        <v>622</v>
      </c>
      <c r="BC521" s="103">
        <f t="shared" si="48"/>
        <v>37</v>
      </c>
      <c r="BD521" s="103">
        <f t="shared" si="49"/>
        <v>6</v>
      </c>
      <c r="BE521" s="103">
        <f t="shared" si="50"/>
        <v>1</v>
      </c>
      <c r="BF521" s="103">
        <f t="shared" si="51"/>
        <v>6</v>
      </c>
      <c r="BG521" s="103">
        <f t="shared" si="52"/>
        <v>0</v>
      </c>
      <c r="BH521" s="103">
        <f t="shared" si="53"/>
        <v>44</v>
      </c>
    </row>
    <row r="522" spans="1:60" x14ac:dyDescent="0.25">
      <c r="A522" s="100">
        <v>1921</v>
      </c>
      <c r="B522" s="67" t="s">
        <v>526</v>
      </c>
      <c r="C522" s="67" t="s">
        <v>506</v>
      </c>
      <c r="D522" s="178" t="s">
        <v>621</v>
      </c>
      <c r="E522" s="178" t="s">
        <v>621</v>
      </c>
      <c r="F522" s="178" t="s">
        <v>621</v>
      </c>
      <c r="G522" s="178" t="s">
        <v>621</v>
      </c>
      <c r="H522" s="178" t="s">
        <v>621</v>
      </c>
      <c r="I522" s="178" t="s">
        <v>621</v>
      </c>
      <c r="J522" s="178" t="s">
        <v>621</v>
      </c>
      <c r="K522" s="178" t="s">
        <v>621</v>
      </c>
      <c r="L522" s="178" t="s">
        <v>622</v>
      </c>
      <c r="M522" s="178" t="s">
        <v>621</v>
      </c>
      <c r="N522" s="178" t="s">
        <v>623</v>
      </c>
      <c r="O522" s="178" t="s">
        <v>621</v>
      </c>
      <c r="P522" s="178" t="s">
        <v>621</v>
      </c>
      <c r="Q522" s="178" t="s">
        <v>621</v>
      </c>
      <c r="R522" s="178" t="s">
        <v>623</v>
      </c>
      <c r="S522" s="178" t="s">
        <v>623</v>
      </c>
      <c r="T522" s="178" t="s">
        <v>621</v>
      </c>
      <c r="U522" s="178" t="s">
        <v>621</v>
      </c>
      <c r="V522" s="178" t="s">
        <v>621</v>
      </c>
      <c r="W522" s="178" t="s">
        <v>621</v>
      </c>
      <c r="X522" s="178" t="s">
        <v>621</v>
      </c>
      <c r="Y522" s="178" t="s">
        <v>623</v>
      </c>
      <c r="Z522" s="178" t="s">
        <v>621</v>
      </c>
      <c r="AA522" s="178" t="s">
        <v>621</v>
      </c>
      <c r="AB522" s="178" t="s">
        <v>621</v>
      </c>
      <c r="AC522" s="178" t="s">
        <v>621</v>
      </c>
      <c r="AD522" s="178" t="s">
        <v>621</v>
      </c>
      <c r="AE522" s="178" t="s">
        <v>621</v>
      </c>
      <c r="AF522" s="178" t="s">
        <v>621</v>
      </c>
      <c r="AG522" s="178" t="s">
        <v>623</v>
      </c>
      <c r="AH522" s="178" t="s">
        <v>622</v>
      </c>
      <c r="AI522" s="178" t="s">
        <v>622</v>
      </c>
      <c r="AJ522" s="178" t="s">
        <v>621</v>
      </c>
      <c r="AK522" s="178" t="s">
        <v>621</v>
      </c>
      <c r="AL522" s="178" t="s">
        <v>621</v>
      </c>
      <c r="AM522" s="178" t="s">
        <v>621</v>
      </c>
      <c r="AN522" s="178" t="s">
        <v>621</v>
      </c>
      <c r="AO522" s="178" t="s">
        <v>621</v>
      </c>
      <c r="AP522" s="178" t="s">
        <v>621</v>
      </c>
      <c r="AQ522" s="178" t="s">
        <v>621</v>
      </c>
      <c r="AR522" s="178" t="s">
        <v>623</v>
      </c>
      <c r="AS522" s="178" t="s">
        <v>621</v>
      </c>
      <c r="AT522" s="178" t="s">
        <v>623</v>
      </c>
      <c r="AU522" s="178" t="s">
        <v>621</v>
      </c>
      <c r="AV522" s="178" t="s">
        <v>623</v>
      </c>
      <c r="AW522" s="178" t="s">
        <v>622</v>
      </c>
      <c r="AX522" s="178" t="s">
        <v>621</v>
      </c>
      <c r="AY522" s="178" t="s">
        <v>621</v>
      </c>
      <c r="AZ522" s="178" t="s">
        <v>622</v>
      </c>
      <c r="BA522" s="178" t="s">
        <v>622</v>
      </c>
      <c r="BC522" s="103">
        <f t="shared" si="48"/>
        <v>36</v>
      </c>
      <c r="BD522" s="103">
        <f t="shared" si="49"/>
        <v>6</v>
      </c>
      <c r="BE522" s="103">
        <f t="shared" si="50"/>
        <v>0</v>
      </c>
      <c r="BF522" s="103">
        <f t="shared" si="51"/>
        <v>8</v>
      </c>
      <c r="BG522" s="103">
        <f t="shared" si="52"/>
        <v>0</v>
      </c>
      <c r="BH522" s="103">
        <f t="shared" si="53"/>
        <v>42</v>
      </c>
    </row>
    <row r="523" spans="1:60" x14ac:dyDescent="0.25">
      <c r="A523" s="100">
        <v>1922</v>
      </c>
      <c r="B523" s="67" t="s">
        <v>527</v>
      </c>
      <c r="C523" s="67" t="s">
        <v>506</v>
      </c>
      <c r="D523" s="178" t="s">
        <v>621</v>
      </c>
      <c r="E523" s="178" t="s">
        <v>621</v>
      </c>
      <c r="F523" s="178" t="s">
        <v>621</v>
      </c>
      <c r="G523" s="178" t="s">
        <v>620</v>
      </c>
      <c r="H523" s="178" t="s">
        <v>623</v>
      </c>
      <c r="I523" s="178" t="s">
        <v>621</v>
      </c>
      <c r="J523" s="178" t="s">
        <v>623</v>
      </c>
      <c r="K523" s="178" t="s">
        <v>621</v>
      </c>
      <c r="L523" s="178" t="s">
        <v>621</v>
      </c>
      <c r="M523" s="178" t="s">
        <v>621</v>
      </c>
      <c r="N523" s="178" t="s">
        <v>621</v>
      </c>
      <c r="O523" s="178" t="s">
        <v>621</v>
      </c>
      <c r="P523" s="178" t="s">
        <v>621</v>
      </c>
      <c r="Q523" s="178" t="s">
        <v>623</v>
      </c>
      <c r="R523" s="178" t="s">
        <v>623</v>
      </c>
      <c r="S523" s="178" t="s">
        <v>621</v>
      </c>
      <c r="T523" s="178" t="s">
        <v>620</v>
      </c>
      <c r="U523" s="178" t="s">
        <v>621</v>
      </c>
      <c r="V523" s="178" t="s">
        <v>621</v>
      </c>
      <c r="W523" s="178" t="s">
        <v>623</v>
      </c>
      <c r="X523" s="178" t="s">
        <v>621</v>
      </c>
      <c r="Y523" s="178" t="s">
        <v>621</v>
      </c>
      <c r="Z523" s="178" t="s">
        <v>621</v>
      </c>
      <c r="AA523" s="178" t="s">
        <v>621</v>
      </c>
      <c r="AB523" s="178" t="s">
        <v>621</v>
      </c>
      <c r="AC523" s="178" t="s">
        <v>621</v>
      </c>
      <c r="AD523" s="178" t="s">
        <v>621</v>
      </c>
      <c r="AE523" s="178" t="s">
        <v>621</v>
      </c>
      <c r="AF523" s="178" t="s">
        <v>621</v>
      </c>
      <c r="AG523" s="178" t="s">
        <v>621</v>
      </c>
      <c r="AH523" s="178" t="s">
        <v>622</v>
      </c>
      <c r="AI523" s="178" t="s">
        <v>621</v>
      </c>
      <c r="AJ523" s="178" t="s">
        <v>621</v>
      </c>
      <c r="AK523" s="178" t="s">
        <v>621</v>
      </c>
      <c r="AL523" s="178" t="s">
        <v>621</v>
      </c>
      <c r="AM523" s="178" t="s">
        <v>621</v>
      </c>
      <c r="AN523" s="178" t="s">
        <v>621</v>
      </c>
      <c r="AO523" s="178" t="s">
        <v>623</v>
      </c>
      <c r="AP523" s="178" t="s">
        <v>621</v>
      </c>
      <c r="AQ523" s="178" t="s">
        <v>621</v>
      </c>
      <c r="AR523" s="178" t="s">
        <v>621</v>
      </c>
      <c r="AS523" s="178" t="s">
        <v>621</v>
      </c>
      <c r="AT523" s="178" t="s">
        <v>623</v>
      </c>
      <c r="AU523" s="178" t="s">
        <v>621</v>
      </c>
      <c r="AV523" s="178" t="s">
        <v>623</v>
      </c>
      <c r="AW523" s="178" t="s">
        <v>621</v>
      </c>
      <c r="AX523" s="178" t="s">
        <v>620</v>
      </c>
      <c r="AY523" s="178" t="s">
        <v>620</v>
      </c>
      <c r="AZ523" s="178" t="s">
        <v>622</v>
      </c>
      <c r="BA523" s="178" t="s">
        <v>622</v>
      </c>
      <c r="BC523" s="103">
        <f t="shared" si="48"/>
        <v>35</v>
      </c>
      <c r="BD523" s="103">
        <f t="shared" si="49"/>
        <v>3</v>
      </c>
      <c r="BE523" s="103">
        <f t="shared" si="50"/>
        <v>4</v>
      </c>
      <c r="BF523" s="103">
        <f t="shared" si="51"/>
        <v>8</v>
      </c>
      <c r="BG523" s="103">
        <f t="shared" si="52"/>
        <v>0</v>
      </c>
      <c r="BH523" s="103">
        <f t="shared" si="53"/>
        <v>42</v>
      </c>
    </row>
    <row r="524" spans="1:60" x14ac:dyDescent="0.25">
      <c r="A524" s="100">
        <v>1923</v>
      </c>
      <c r="B524" s="67" t="s">
        <v>528</v>
      </c>
      <c r="C524" s="67" t="s">
        <v>506</v>
      </c>
      <c r="D524" s="178" t="s">
        <v>621</v>
      </c>
      <c r="E524" s="178" t="s">
        <v>621</v>
      </c>
      <c r="F524" s="178" t="s">
        <v>621</v>
      </c>
      <c r="G524" s="178" t="s">
        <v>620</v>
      </c>
      <c r="H524" s="178" t="s">
        <v>623</v>
      </c>
      <c r="I524" s="178" t="s">
        <v>621</v>
      </c>
      <c r="J524" s="178" t="s">
        <v>623</v>
      </c>
      <c r="K524" s="178" t="s">
        <v>623</v>
      </c>
      <c r="L524" s="178" t="s">
        <v>622</v>
      </c>
      <c r="M524" s="178" t="s">
        <v>621</v>
      </c>
      <c r="N524" s="178" t="s">
        <v>623</v>
      </c>
      <c r="O524" s="178" t="s">
        <v>622</v>
      </c>
      <c r="P524" s="178" t="s">
        <v>620</v>
      </c>
      <c r="Q524" s="178" t="s">
        <v>621</v>
      </c>
      <c r="R524" s="178" t="s">
        <v>621</v>
      </c>
      <c r="S524" s="178" t="s">
        <v>621</v>
      </c>
      <c r="T524" s="178" t="s">
        <v>621</v>
      </c>
      <c r="U524" s="178" t="s">
        <v>621</v>
      </c>
      <c r="V524" s="178" t="s">
        <v>621</v>
      </c>
      <c r="W524" s="178" t="s">
        <v>623</v>
      </c>
      <c r="X524" s="178" t="s">
        <v>621</v>
      </c>
      <c r="Y524" s="178" t="s">
        <v>622</v>
      </c>
      <c r="Z524" s="178" t="s">
        <v>621</v>
      </c>
      <c r="AA524" s="178" t="s">
        <v>621</v>
      </c>
      <c r="AB524" s="178" t="s">
        <v>621</v>
      </c>
      <c r="AC524" s="178" t="s">
        <v>621</v>
      </c>
      <c r="AD524" s="178" t="s">
        <v>621</v>
      </c>
      <c r="AE524" s="178" t="s">
        <v>622</v>
      </c>
      <c r="AF524" s="178" t="s">
        <v>621</v>
      </c>
      <c r="AG524" s="178" t="s">
        <v>622</v>
      </c>
      <c r="AH524" s="178" t="s">
        <v>622</v>
      </c>
      <c r="AI524" s="178" t="s">
        <v>622</v>
      </c>
      <c r="AJ524" s="178" t="s">
        <v>621</v>
      </c>
      <c r="AK524" s="178" t="s">
        <v>621</v>
      </c>
      <c r="AL524" s="178" t="s">
        <v>622</v>
      </c>
      <c r="AM524" s="178" t="s">
        <v>621</v>
      </c>
      <c r="AN524" s="178" t="s">
        <v>621</v>
      </c>
      <c r="AO524" s="178" t="s">
        <v>622</v>
      </c>
      <c r="AP524" s="178" t="s">
        <v>621</v>
      </c>
      <c r="AQ524" s="178" t="s">
        <v>622</v>
      </c>
      <c r="AR524" s="178" t="s">
        <v>623</v>
      </c>
      <c r="AS524" s="178" t="s">
        <v>623</v>
      </c>
      <c r="AT524" s="178" t="s">
        <v>621</v>
      </c>
      <c r="AU524" s="178" t="s">
        <v>621</v>
      </c>
      <c r="AV524" s="178" t="s">
        <v>621</v>
      </c>
      <c r="AW524" s="178" t="s">
        <v>622</v>
      </c>
      <c r="AX524" s="178" t="s">
        <v>621</v>
      </c>
      <c r="AY524" s="178" t="s">
        <v>621</v>
      </c>
      <c r="AZ524" s="178" t="s">
        <v>622</v>
      </c>
      <c r="BA524" s="178" t="s">
        <v>623</v>
      </c>
      <c r="BC524" s="103">
        <f t="shared" si="48"/>
        <v>28</v>
      </c>
      <c r="BD524" s="103">
        <f t="shared" si="49"/>
        <v>12</v>
      </c>
      <c r="BE524" s="103">
        <f t="shared" si="50"/>
        <v>2</v>
      </c>
      <c r="BF524" s="103">
        <f t="shared" si="51"/>
        <v>8</v>
      </c>
      <c r="BG524" s="103">
        <f t="shared" si="52"/>
        <v>0</v>
      </c>
      <c r="BH524" s="103">
        <f t="shared" si="53"/>
        <v>42</v>
      </c>
    </row>
    <row r="525" spans="1:60" x14ac:dyDescent="0.25">
      <c r="A525" s="100">
        <v>1924</v>
      </c>
      <c r="B525" s="67" t="s">
        <v>529</v>
      </c>
      <c r="C525" s="67" t="s">
        <v>506</v>
      </c>
      <c r="D525" s="178" t="s">
        <v>621</v>
      </c>
      <c r="E525" s="178" t="s">
        <v>621</v>
      </c>
      <c r="F525" s="178" t="s">
        <v>621</v>
      </c>
      <c r="G525" s="178" t="s">
        <v>620</v>
      </c>
      <c r="H525" s="178" t="s">
        <v>623</v>
      </c>
      <c r="I525" s="178" t="s">
        <v>621</v>
      </c>
      <c r="J525" s="178" t="s">
        <v>621</v>
      </c>
      <c r="K525" s="178" t="s">
        <v>621</v>
      </c>
      <c r="L525" s="178" t="s">
        <v>621</v>
      </c>
      <c r="M525" s="178" t="s">
        <v>621</v>
      </c>
      <c r="N525" s="178" t="s">
        <v>621</v>
      </c>
      <c r="O525" s="178" t="s">
        <v>621</v>
      </c>
      <c r="P525" s="178" t="s">
        <v>621</v>
      </c>
      <c r="Q525" s="178" t="s">
        <v>621</v>
      </c>
      <c r="R525" s="178" t="s">
        <v>621</v>
      </c>
      <c r="S525" s="178" t="s">
        <v>621</v>
      </c>
      <c r="T525" s="178" t="s">
        <v>621</v>
      </c>
      <c r="U525" s="178" t="s">
        <v>621</v>
      </c>
      <c r="V525" s="178" t="s">
        <v>621</v>
      </c>
      <c r="W525" s="178" t="s">
        <v>621</v>
      </c>
      <c r="X525" s="178" t="s">
        <v>621</v>
      </c>
      <c r="Y525" s="178" t="s">
        <v>622</v>
      </c>
      <c r="Z525" s="178" t="s">
        <v>621</v>
      </c>
      <c r="AA525" s="178" t="s">
        <v>621</v>
      </c>
      <c r="AB525" s="178" t="s">
        <v>621</v>
      </c>
      <c r="AC525" s="178" t="s">
        <v>621</v>
      </c>
      <c r="AD525" s="178" t="s">
        <v>621</v>
      </c>
      <c r="AE525" s="178" t="s">
        <v>621</v>
      </c>
      <c r="AF525" s="178" t="s">
        <v>621</v>
      </c>
      <c r="AG525" s="178" t="s">
        <v>622</v>
      </c>
      <c r="AH525" s="178" t="s">
        <v>621</v>
      </c>
      <c r="AI525" s="178" t="s">
        <v>621</v>
      </c>
      <c r="AJ525" s="178" t="s">
        <v>621</v>
      </c>
      <c r="AK525" s="178" t="s">
        <v>621</v>
      </c>
      <c r="AL525" s="178" t="s">
        <v>621</v>
      </c>
      <c r="AM525" s="178" t="s">
        <v>621</v>
      </c>
      <c r="AN525" s="178" t="s">
        <v>621</v>
      </c>
      <c r="AO525" s="178" t="s">
        <v>621</v>
      </c>
      <c r="AP525" s="178" t="s">
        <v>621</v>
      </c>
      <c r="AQ525" s="178" t="s">
        <v>621</v>
      </c>
      <c r="AR525" s="178" t="s">
        <v>621</v>
      </c>
      <c r="AS525" s="178" t="s">
        <v>621</v>
      </c>
      <c r="AT525" s="178" t="s">
        <v>623</v>
      </c>
      <c r="AU525" s="178" t="s">
        <v>621</v>
      </c>
      <c r="AV525" s="178" t="s">
        <v>623</v>
      </c>
      <c r="AW525" s="178" t="s">
        <v>622</v>
      </c>
      <c r="AX525" s="178" t="s">
        <v>621</v>
      </c>
      <c r="AY525" s="178" t="s">
        <v>621</v>
      </c>
      <c r="AZ525" s="178" t="s">
        <v>622</v>
      </c>
      <c r="BA525" s="178" t="s">
        <v>622</v>
      </c>
      <c r="BC525" s="103">
        <f t="shared" si="48"/>
        <v>41</v>
      </c>
      <c r="BD525" s="103">
        <f t="shared" si="49"/>
        <v>5</v>
      </c>
      <c r="BE525" s="103">
        <f t="shared" si="50"/>
        <v>1</v>
      </c>
      <c r="BF525" s="103">
        <f t="shared" si="51"/>
        <v>3</v>
      </c>
      <c r="BG525" s="103">
        <f t="shared" si="52"/>
        <v>0</v>
      </c>
      <c r="BH525" s="103">
        <f t="shared" si="53"/>
        <v>47</v>
      </c>
    </row>
    <row r="526" spans="1:60" x14ac:dyDescent="0.25">
      <c r="A526" s="100">
        <v>2001</v>
      </c>
      <c r="B526" s="67" t="s">
        <v>530</v>
      </c>
      <c r="C526" s="67" t="s">
        <v>531</v>
      </c>
      <c r="D526" s="178" t="s">
        <v>621</v>
      </c>
      <c r="E526" s="178" t="s">
        <v>623</v>
      </c>
      <c r="F526" s="178" t="s">
        <v>621</v>
      </c>
      <c r="G526" s="178" t="s">
        <v>620</v>
      </c>
      <c r="H526" s="178" t="s">
        <v>623</v>
      </c>
      <c r="I526" s="178" t="s">
        <v>623</v>
      </c>
      <c r="J526" s="178" t="s">
        <v>623</v>
      </c>
      <c r="K526" s="178" t="s">
        <v>623</v>
      </c>
      <c r="L526" s="178" t="s">
        <v>622</v>
      </c>
      <c r="M526" s="178" t="s">
        <v>621</v>
      </c>
      <c r="N526" s="178" t="s">
        <v>621</v>
      </c>
      <c r="O526" s="178" t="s">
        <v>621</v>
      </c>
      <c r="P526" s="178" t="s">
        <v>621</v>
      </c>
      <c r="Q526" s="178" t="s">
        <v>620</v>
      </c>
      <c r="R526" s="178" t="s">
        <v>621</v>
      </c>
      <c r="S526" s="178" t="s">
        <v>621</v>
      </c>
      <c r="T526" s="178" t="s">
        <v>620</v>
      </c>
      <c r="U526" s="178" t="s">
        <v>621</v>
      </c>
      <c r="V526" s="178" t="s">
        <v>621</v>
      </c>
      <c r="W526" s="178" t="s">
        <v>621</v>
      </c>
      <c r="X526" s="178" t="s">
        <v>621</v>
      </c>
      <c r="Y526" s="178" t="s">
        <v>621</v>
      </c>
      <c r="Z526" s="178" t="s">
        <v>621</v>
      </c>
      <c r="AA526" s="178" t="s">
        <v>623</v>
      </c>
      <c r="AB526" s="178" t="s">
        <v>621</v>
      </c>
      <c r="AC526" s="178" t="s">
        <v>621</v>
      </c>
      <c r="AD526" s="178" t="s">
        <v>623</v>
      </c>
      <c r="AE526" s="178" t="s">
        <v>621</v>
      </c>
      <c r="AF526" s="178" t="s">
        <v>621</v>
      </c>
      <c r="AG526" s="178" t="s">
        <v>621</v>
      </c>
      <c r="AH526" s="178" t="s">
        <v>620</v>
      </c>
      <c r="AI526" s="178" t="s">
        <v>621</v>
      </c>
      <c r="AJ526" s="178" t="s">
        <v>621</v>
      </c>
      <c r="AK526" s="178" t="s">
        <v>621</v>
      </c>
      <c r="AL526" s="178" t="s">
        <v>621</v>
      </c>
      <c r="AM526" s="178" t="s">
        <v>621</v>
      </c>
      <c r="AN526" s="178" t="s">
        <v>621</v>
      </c>
      <c r="AO526" s="178" t="s">
        <v>621</v>
      </c>
      <c r="AP526" s="178" t="s">
        <v>621</v>
      </c>
      <c r="AQ526" s="178" t="s">
        <v>621</v>
      </c>
      <c r="AR526" s="178" t="s">
        <v>621</v>
      </c>
      <c r="AS526" s="178" t="s">
        <v>623</v>
      </c>
      <c r="AT526" s="178" t="s">
        <v>621</v>
      </c>
      <c r="AU526" s="178" t="s">
        <v>621</v>
      </c>
      <c r="AV526" s="178" t="s">
        <v>621</v>
      </c>
      <c r="AW526" s="178" t="s">
        <v>623</v>
      </c>
      <c r="AX526" s="178" t="s">
        <v>620</v>
      </c>
      <c r="AY526" s="178" t="s">
        <v>621</v>
      </c>
      <c r="AZ526" s="178" t="s">
        <v>622</v>
      </c>
      <c r="BA526" s="178" t="s">
        <v>620</v>
      </c>
      <c r="BC526" s="103">
        <f t="shared" si="48"/>
        <v>33</v>
      </c>
      <c r="BD526" s="103">
        <f t="shared" si="49"/>
        <v>2</v>
      </c>
      <c r="BE526" s="103">
        <f t="shared" si="50"/>
        <v>6</v>
      </c>
      <c r="BF526" s="103">
        <f t="shared" si="51"/>
        <v>9</v>
      </c>
      <c r="BG526" s="103">
        <f t="shared" si="52"/>
        <v>0</v>
      </c>
      <c r="BH526" s="103">
        <f t="shared" si="53"/>
        <v>41</v>
      </c>
    </row>
    <row r="527" spans="1:60" x14ac:dyDescent="0.25">
      <c r="A527" s="100">
        <v>2002</v>
      </c>
      <c r="B527" s="67" t="s">
        <v>532</v>
      </c>
      <c r="C527" s="67" t="s">
        <v>531</v>
      </c>
      <c r="D527" s="178" t="s">
        <v>621</v>
      </c>
      <c r="E527" s="178" t="s">
        <v>621</v>
      </c>
      <c r="F527" s="178" t="s">
        <v>623</v>
      </c>
      <c r="G527" s="178" t="s">
        <v>621</v>
      </c>
      <c r="H527" s="178" t="s">
        <v>623</v>
      </c>
      <c r="I527" s="178" t="s">
        <v>621</v>
      </c>
      <c r="J527" s="178" t="s">
        <v>621</v>
      </c>
      <c r="K527" s="178" t="s">
        <v>621</v>
      </c>
      <c r="L527" s="178" t="s">
        <v>622</v>
      </c>
      <c r="M527" s="178" t="s">
        <v>621</v>
      </c>
      <c r="N527" s="178" t="s">
        <v>623</v>
      </c>
      <c r="O527" s="178" t="s">
        <v>621</v>
      </c>
      <c r="P527" s="178" t="s">
        <v>621</v>
      </c>
      <c r="Q527" s="178" t="s">
        <v>621</v>
      </c>
      <c r="R527" s="178" t="s">
        <v>621</v>
      </c>
      <c r="S527" s="178" t="s">
        <v>621</v>
      </c>
      <c r="T527" s="178" t="s">
        <v>621</v>
      </c>
      <c r="U527" s="178" t="s">
        <v>621</v>
      </c>
      <c r="V527" s="178" t="s">
        <v>621</v>
      </c>
      <c r="W527" s="178" t="s">
        <v>623</v>
      </c>
      <c r="X527" s="178" t="s">
        <v>621</v>
      </c>
      <c r="Y527" s="178" t="s">
        <v>622</v>
      </c>
      <c r="Z527" s="178" t="s">
        <v>621</v>
      </c>
      <c r="AA527" s="178" t="s">
        <v>621</v>
      </c>
      <c r="AB527" s="178" t="s">
        <v>621</v>
      </c>
      <c r="AC527" s="178" t="s">
        <v>621</v>
      </c>
      <c r="AD527" s="178" t="s">
        <v>623</v>
      </c>
      <c r="AE527" s="178" t="s">
        <v>621</v>
      </c>
      <c r="AF527" s="178" t="s">
        <v>621</v>
      </c>
      <c r="AG527" s="178" t="s">
        <v>621</v>
      </c>
      <c r="AH527" s="178" t="s">
        <v>621</v>
      </c>
      <c r="AI527" s="178" t="s">
        <v>622</v>
      </c>
      <c r="AJ527" s="178" t="s">
        <v>621</v>
      </c>
      <c r="AK527" s="178" t="s">
        <v>621</v>
      </c>
      <c r="AL527" s="178" t="s">
        <v>621</v>
      </c>
      <c r="AM527" s="178" t="s">
        <v>621</v>
      </c>
      <c r="AN527" s="178" t="s">
        <v>621</v>
      </c>
      <c r="AO527" s="178" t="s">
        <v>621</v>
      </c>
      <c r="AP527" s="178" t="s">
        <v>621</v>
      </c>
      <c r="AQ527" s="178" t="s">
        <v>621</v>
      </c>
      <c r="AR527" s="178" t="s">
        <v>621</v>
      </c>
      <c r="AS527" s="178" t="s">
        <v>621</v>
      </c>
      <c r="AT527" s="178" t="s">
        <v>621</v>
      </c>
      <c r="AU527" s="178" t="s">
        <v>621</v>
      </c>
      <c r="AV527" s="178" t="s">
        <v>621</v>
      </c>
      <c r="AW527" s="178" t="s">
        <v>621</v>
      </c>
      <c r="AX527" s="178" t="s">
        <v>621</v>
      </c>
      <c r="AY527" s="178" t="s">
        <v>621</v>
      </c>
      <c r="AZ527" s="178" t="s">
        <v>622</v>
      </c>
      <c r="BA527" s="178" t="s">
        <v>620</v>
      </c>
      <c r="BC527" s="103">
        <f t="shared" si="48"/>
        <v>40</v>
      </c>
      <c r="BD527" s="103">
        <f t="shared" si="49"/>
        <v>4</v>
      </c>
      <c r="BE527" s="103">
        <f t="shared" si="50"/>
        <v>1</v>
      </c>
      <c r="BF527" s="103">
        <f t="shared" si="51"/>
        <v>5</v>
      </c>
      <c r="BG527" s="103">
        <f t="shared" si="52"/>
        <v>0</v>
      </c>
      <c r="BH527" s="103">
        <f t="shared" si="53"/>
        <v>45</v>
      </c>
    </row>
    <row r="528" spans="1:60" x14ac:dyDescent="0.25">
      <c r="A528" s="100">
        <v>2003</v>
      </c>
      <c r="B528" s="67" t="s">
        <v>533</v>
      </c>
      <c r="C528" s="67" t="s">
        <v>531</v>
      </c>
      <c r="D528" s="178" t="s">
        <v>621</v>
      </c>
      <c r="E528" s="178" t="s">
        <v>621</v>
      </c>
      <c r="F528" s="178" t="s">
        <v>621</v>
      </c>
      <c r="G528" s="178" t="s">
        <v>621</v>
      </c>
      <c r="H528" s="178" t="s">
        <v>623</v>
      </c>
      <c r="I528" s="178" t="s">
        <v>621</v>
      </c>
      <c r="J528" s="178" t="s">
        <v>623</v>
      </c>
      <c r="K528" s="178" t="s">
        <v>621</v>
      </c>
      <c r="L528" s="178" t="s">
        <v>622</v>
      </c>
      <c r="M528" s="178" t="s">
        <v>621</v>
      </c>
      <c r="N528" s="178" t="s">
        <v>621</v>
      </c>
      <c r="O528" s="178" t="s">
        <v>621</v>
      </c>
      <c r="P528" s="178" t="s">
        <v>621</v>
      </c>
      <c r="Q528" s="178" t="s">
        <v>621</v>
      </c>
      <c r="R528" s="178" t="s">
        <v>621</v>
      </c>
      <c r="S528" s="178" t="s">
        <v>621</v>
      </c>
      <c r="T528" s="178" t="s">
        <v>621</v>
      </c>
      <c r="U528" s="178" t="s">
        <v>621</v>
      </c>
      <c r="V528" s="178" t="s">
        <v>621</v>
      </c>
      <c r="W528" s="178" t="s">
        <v>621</v>
      </c>
      <c r="X528" s="178" t="s">
        <v>621</v>
      </c>
      <c r="Y528" s="178" t="s">
        <v>622</v>
      </c>
      <c r="Z528" s="178" t="s">
        <v>621</v>
      </c>
      <c r="AA528" s="178" t="s">
        <v>621</v>
      </c>
      <c r="AB528" s="178" t="s">
        <v>621</v>
      </c>
      <c r="AC528" s="178" t="s">
        <v>621</v>
      </c>
      <c r="AD528" s="178" t="s">
        <v>621</v>
      </c>
      <c r="AE528" s="178" t="s">
        <v>621</v>
      </c>
      <c r="AF528" s="178" t="s">
        <v>621</v>
      </c>
      <c r="AG528" s="178" t="s">
        <v>622</v>
      </c>
      <c r="AH528" s="178" t="s">
        <v>622</v>
      </c>
      <c r="AI528" s="178" t="s">
        <v>622</v>
      </c>
      <c r="AJ528" s="178" t="s">
        <v>621</v>
      </c>
      <c r="AK528" s="178" t="s">
        <v>621</v>
      </c>
      <c r="AL528" s="178" t="s">
        <v>621</v>
      </c>
      <c r="AM528" s="178" t="s">
        <v>621</v>
      </c>
      <c r="AN528" s="178" t="s">
        <v>621</v>
      </c>
      <c r="AO528" s="178" t="s">
        <v>621</v>
      </c>
      <c r="AP528" s="178" t="s">
        <v>621</v>
      </c>
      <c r="AQ528" s="178" t="s">
        <v>621</v>
      </c>
      <c r="AR528" s="178" t="s">
        <v>621</v>
      </c>
      <c r="AS528" s="178" t="s">
        <v>621</v>
      </c>
      <c r="AT528" s="178" t="s">
        <v>623</v>
      </c>
      <c r="AU528" s="178" t="s">
        <v>621</v>
      </c>
      <c r="AV528" s="178" t="s">
        <v>621</v>
      </c>
      <c r="AW528" s="178" t="s">
        <v>621</v>
      </c>
      <c r="AX528" s="178" t="s">
        <v>621</v>
      </c>
      <c r="AY528" s="178" t="s">
        <v>621</v>
      </c>
      <c r="AZ528" s="178" t="s">
        <v>622</v>
      </c>
      <c r="BA528" s="178" t="s">
        <v>622</v>
      </c>
      <c r="BC528" s="103">
        <f t="shared" si="48"/>
        <v>40</v>
      </c>
      <c r="BD528" s="103">
        <f t="shared" si="49"/>
        <v>7</v>
      </c>
      <c r="BE528" s="103">
        <f t="shared" si="50"/>
        <v>0</v>
      </c>
      <c r="BF528" s="103">
        <f t="shared" si="51"/>
        <v>3</v>
      </c>
      <c r="BG528" s="103">
        <f t="shared" si="52"/>
        <v>0</v>
      </c>
      <c r="BH528" s="103">
        <f t="shared" si="53"/>
        <v>47</v>
      </c>
    </row>
    <row r="529" spans="1:60" x14ac:dyDescent="0.25">
      <c r="A529" s="100">
        <v>2004</v>
      </c>
      <c r="B529" s="67" t="s">
        <v>534</v>
      </c>
      <c r="C529" s="67" t="s">
        <v>531</v>
      </c>
      <c r="D529" s="103" t="s">
        <v>621</v>
      </c>
      <c r="E529" s="103" t="s">
        <v>621</v>
      </c>
      <c r="F529" s="103" t="s">
        <v>621</v>
      </c>
      <c r="G529" s="103" t="s">
        <v>621</v>
      </c>
      <c r="H529" s="103" t="s">
        <v>623</v>
      </c>
      <c r="I529" s="103" t="s">
        <v>621</v>
      </c>
      <c r="J529" s="103" t="s">
        <v>621</v>
      </c>
      <c r="K529" s="103" t="s">
        <v>621</v>
      </c>
      <c r="L529" s="103" t="s">
        <v>621</v>
      </c>
      <c r="M529" s="103" t="s">
        <v>621</v>
      </c>
      <c r="N529" s="103" t="s">
        <v>621</v>
      </c>
      <c r="O529" s="103" t="s">
        <v>621</v>
      </c>
      <c r="P529" s="103" t="s">
        <v>621</v>
      </c>
      <c r="Q529" s="103" t="s">
        <v>621</v>
      </c>
      <c r="R529" s="103" t="s">
        <v>623</v>
      </c>
      <c r="S529" s="103" t="s">
        <v>621</v>
      </c>
      <c r="T529" s="103" t="s">
        <v>621</v>
      </c>
      <c r="U529" s="103" t="s">
        <v>621</v>
      </c>
      <c r="V529" s="103" t="s">
        <v>621</v>
      </c>
      <c r="W529" s="103" t="s">
        <v>621</v>
      </c>
      <c r="X529" s="103" t="s">
        <v>621</v>
      </c>
      <c r="Y529" s="103" t="s">
        <v>621</v>
      </c>
      <c r="Z529" s="103" t="s">
        <v>621</v>
      </c>
      <c r="AA529" s="103" t="s">
        <v>621</v>
      </c>
      <c r="AB529" s="103" t="s">
        <v>621</v>
      </c>
      <c r="AC529" s="103" t="s">
        <v>621</v>
      </c>
      <c r="AD529" s="103" t="s">
        <v>623</v>
      </c>
      <c r="AE529" s="103" t="s">
        <v>621</v>
      </c>
      <c r="AF529" s="103" t="s">
        <v>621</v>
      </c>
      <c r="AG529" s="103" t="s">
        <v>621</v>
      </c>
      <c r="AH529" s="103" t="s">
        <v>622</v>
      </c>
      <c r="AI529" s="103" t="s">
        <v>622</v>
      </c>
      <c r="AJ529" s="103" t="s">
        <v>621</v>
      </c>
      <c r="AK529" s="103" t="s">
        <v>621</v>
      </c>
      <c r="AL529" s="103" t="s">
        <v>621</v>
      </c>
      <c r="AM529" s="103" t="s">
        <v>621</v>
      </c>
      <c r="AN529" s="103" t="s">
        <v>621</v>
      </c>
      <c r="AO529" s="103" t="s">
        <v>621</v>
      </c>
      <c r="AP529" s="103" t="s">
        <v>621</v>
      </c>
      <c r="AQ529" s="103" t="s">
        <v>621</v>
      </c>
      <c r="AR529" s="103" t="s">
        <v>621</v>
      </c>
      <c r="AS529" s="103" t="s">
        <v>621</v>
      </c>
      <c r="AT529" s="103" t="s">
        <v>621</v>
      </c>
      <c r="AU529" s="103" t="s">
        <v>621</v>
      </c>
      <c r="AV529" s="103" t="s">
        <v>621</v>
      </c>
      <c r="AW529" s="103" t="s">
        <v>621</v>
      </c>
      <c r="AX529" s="103" t="s">
        <v>621</v>
      </c>
      <c r="AY529" s="103" t="s">
        <v>621</v>
      </c>
      <c r="AZ529" s="103" t="s">
        <v>621</v>
      </c>
      <c r="BA529" s="103" t="s">
        <v>620</v>
      </c>
      <c r="BC529" s="103">
        <f t="shared" si="48"/>
        <v>44</v>
      </c>
      <c r="BD529" s="103">
        <f t="shared" si="49"/>
        <v>2</v>
      </c>
      <c r="BE529" s="103">
        <f t="shared" si="50"/>
        <v>1</v>
      </c>
      <c r="BF529" s="103">
        <f t="shared" si="51"/>
        <v>3</v>
      </c>
      <c r="BG529" s="103">
        <f t="shared" si="52"/>
        <v>0</v>
      </c>
      <c r="BH529" s="103">
        <f t="shared" si="53"/>
        <v>47</v>
      </c>
    </row>
    <row r="530" spans="1:60" x14ac:dyDescent="0.25">
      <c r="A530" s="100">
        <v>2005</v>
      </c>
      <c r="B530" s="67" t="s">
        <v>535</v>
      </c>
      <c r="C530" s="67" t="s">
        <v>531</v>
      </c>
      <c r="D530" s="178" t="s">
        <v>621</v>
      </c>
      <c r="E530" s="178" t="s">
        <v>621</v>
      </c>
      <c r="F530" s="178" t="s">
        <v>621</v>
      </c>
      <c r="G530" s="178" t="s">
        <v>621</v>
      </c>
      <c r="H530" s="178" t="s">
        <v>623</v>
      </c>
      <c r="I530" s="178" t="s">
        <v>621</v>
      </c>
      <c r="J530" s="178" t="s">
        <v>621</v>
      </c>
      <c r="K530" s="178" t="s">
        <v>621</v>
      </c>
      <c r="L530" s="178" t="s">
        <v>621</v>
      </c>
      <c r="M530" s="178" t="s">
        <v>621</v>
      </c>
      <c r="N530" s="178" t="s">
        <v>623</v>
      </c>
      <c r="O530" s="178" t="s">
        <v>621</v>
      </c>
      <c r="P530" s="178" t="s">
        <v>621</v>
      </c>
      <c r="Q530" s="178" t="s">
        <v>621</v>
      </c>
      <c r="R530" s="178" t="s">
        <v>621</v>
      </c>
      <c r="S530" s="178" t="s">
        <v>621</v>
      </c>
      <c r="T530" s="178" t="s">
        <v>621</v>
      </c>
      <c r="U530" s="178" t="s">
        <v>621</v>
      </c>
      <c r="V530" s="178" t="s">
        <v>621</v>
      </c>
      <c r="W530" s="178" t="s">
        <v>623</v>
      </c>
      <c r="X530" s="178" t="s">
        <v>621</v>
      </c>
      <c r="Y530" s="178" t="s">
        <v>622</v>
      </c>
      <c r="Z530" s="178" t="s">
        <v>621</v>
      </c>
      <c r="AA530" s="178" t="s">
        <v>621</v>
      </c>
      <c r="AB530" s="178" t="s">
        <v>621</v>
      </c>
      <c r="AC530" s="178" t="s">
        <v>621</v>
      </c>
      <c r="AD530" s="178" t="s">
        <v>621</v>
      </c>
      <c r="AE530" s="178" t="s">
        <v>621</v>
      </c>
      <c r="AF530" s="178" t="s">
        <v>621</v>
      </c>
      <c r="AG530" s="178" t="s">
        <v>622</v>
      </c>
      <c r="AH530" s="178" t="s">
        <v>622</v>
      </c>
      <c r="AI530" s="178" t="s">
        <v>622</v>
      </c>
      <c r="AJ530" s="178" t="s">
        <v>621</v>
      </c>
      <c r="AK530" s="178" t="s">
        <v>621</v>
      </c>
      <c r="AL530" s="178" t="s">
        <v>621</v>
      </c>
      <c r="AM530" s="178" t="s">
        <v>621</v>
      </c>
      <c r="AN530" s="178" t="s">
        <v>621</v>
      </c>
      <c r="AO530" s="178" t="s">
        <v>621</v>
      </c>
      <c r="AP530" s="178" t="s">
        <v>621</v>
      </c>
      <c r="AQ530" s="178" t="s">
        <v>621</v>
      </c>
      <c r="AR530" s="178" t="s">
        <v>623</v>
      </c>
      <c r="AS530" s="178" t="s">
        <v>621</v>
      </c>
      <c r="AT530" s="178" t="s">
        <v>621</v>
      </c>
      <c r="AU530" s="178" t="s">
        <v>623</v>
      </c>
      <c r="AV530" s="178" t="s">
        <v>621</v>
      </c>
      <c r="AW530" s="178" t="s">
        <v>620</v>
      </c>
      <c r="AX530" s="178" t="s">
        <v>621</v>
      </c>
      <c r="AY530" s="178" t="s">
        <v>621</v>
      </c>
      <c r="AZ530" s="178" t="s">
        <v>622</v>
      </c>
      <c r="BA530" s="178" t="s">
        <v>621</v>
      </c>
      <c r="BC530" s="103">
        <f t="shared" si="48"/>
        <v>39</v>
      </c>
      <c r="BD530" s="103">
        <f t="shared" si="49"/>
        <v>5</v>
      </c>
      <c r="BE530" s="103">
        <f t="shared" si="50"/>
        <v>1</v>
      </c>
      <c r="BF530" s="103">
        <f t="shared" si="51"/>
        <v>5</v>
      </c>
      <c r="BG530" s="103">
        <f t="shared" si="52"/>
        <v>0</v>
      </c>
      <c r="BH530" s="103">
        <f t="shared" si="53"/>
        <v>45</v>
      </c>
    </row>
    <row r="531" spans="1:60" x14ac:dyDescent="0.25">
      <c r="A531" s="100">
        <v>2006</v>
      </c>
      <c r="B531" s="67" t="s">
        <v>536</v>
      </c>
      <c r="C531" s="67" t="s">
        <v>531</v>
      </c>
      <c r="D531" s="178" t="s">
        <v>621</v>
      </c>
      <c r="E531" s="178" t="s">
        <v>621</v>
      </c>
      <c r="F531" s="178" t="s">
        <v>621</v>
      </c>
      <c r="G531" s="178" t="s">
        <v>620</v>
      </c>
      <c r="H531" s="178" t="s">
        <v>621</v>
      </c>
      <c r="I531" s="178" t="s">
        <v>621</v>
      </c>
      <c r="J531" s="178" t="s">
        <v>621</v>
      </c>
      <c r="K531" s="178" t="s">
        <v>621</v>
      </c>
      <c r="L531" s="178" t="s">
        <v>621</v>
      </c>
      <c r="M531" s="178" t="s">
        <v>621</v>
      </c>
      <c r="N531" s="178" t="s">
        <v>621</v>
      </c>
      <c r="O531" s="178" t="s">
        <v>621</v>
      </c>
      <c r="P531" s="178" t="s">
        <v>621</v>
      </c>
      <c r="Q531" s="178" t="s">
        <v>621</v>
      </c>
      <c r="R531" s="178" t="s">
        <v>623</v>
      </c>
      <c r="S531" s="178" t="s">
        <v>621</v>
      </c>
      <c r="T531" s="178" t="s">
        <v>620</v>
      </c>
      <c r="U531" s="178" t="s">
        <v>621</v>
      </c>
      <c r="V531" s="178" t="s">
        <v>621</v>
      </c>
      <c r="W531" s="178" t="s">
        <v>621</v>
      </c>
      <c r="X531" s="178" t="s">
        <v>621</v>
      </c>
      <c r="Y531" s="178" t="s">
        <v>622</v>
      </c>
      <c r="Z531" s="178" t="s">
        <v>621</v>
      </c>
      <c r="AA531" s="178" t="s">
        <v>621</v>
      </c>
      <c r="AB531" s="178" t="s">
        <v>621</v>
      </c>
      <c r="AC531" s="178" t="s">
        <v>621</v>
      </c>
      <c r="AD531" s="178" t="s">
        <v>621</v>
      </c>
      <c r="AE531" s="178" t="s">
        <v>621</v>
      </c>
      <c r="AF531" s="178" t="s">
        <v>621</v>
      </c>
      <c r="AG531" s="178" t="s">
        <v>622</v>
      </c>
      <c r="AH531" s="178" t="s">
        <v>622</v>
      </c>
      <c r="AI531" s="178" t="s">
        <v>622</v>
      </c>
      <c r="AJ531" s="178" t="s">
        <v>621</v>
      </c>
      <c r="AK531" s="178" t="s">
        <v>621</v>
      </c>
      <c r="AL531" s="178" t="s">
        <v>621</v>
      </c>
      <c r="AM531" s="178" t="s">
        <v>621</v>
      </c>
      <c r="AN531" s="178" t="s">
        <v>621</v>
      </c>
      <c r="AO531" s="178" t="s">
        <v>621</v>
      </c>
      <c r="AP531" s="178" t="s">
        <v>621</v>
      </c>
      <c r="AQ531" s="178" t="s">
        <v>621</v>
      </c>
      <c r="AR531" s="178" t="s">
        <v>621</v>
      </c>
      <c r="AS531" s="178" t="s">
        <v>621</v>
      </c>
      <c r="AT531" s="178" t="s">
        <v>623</v>
      </c>
      <c r="AU531" s="178" t="s">
        <v>621</v>
      </c>
      <c r="AV531" s="178" t="s">
        <v>621</v>
      </c>
      <c r="AW531" s="178" t="s">
        <v>623</v>
      </c>
      <c r="AX531" s="178" t="s">
        <v>621</v>
      </c>
      <c r="AY531" s="178" t="s">
        <v>621</v>
      </c>
      <c r="AZ531" s="178" t="s">
        <v>622</v>
      </c>
      <c r="BA531" s="178" t="s">
        <v>622</v>
      </c>
      <c r="BC531" s="103">
        <f t="shared" si="48"/>
        <v>39</v>
      </c>
      <c r="BD531" s="103">
        <f t="shared" si="49"/>
        <v>6</v>
      </c>
      <c r="BE531" s="103">
        <f t="shared" si="50"/>
        <v>2</v>
      </c>
      <c r="BF531" s="103">
        <f t="shared" si="51"/>
        <v>3</v>
      </c>
      <c r="BG531" s="103">
        <f t="shared" si="52"/>
        <v>0</v>
      </c>
      <c r="BH531" s="103">
        <f t="shared" si="53"/>
        <v>47</v>
      </c>
    </row>
    <row r="532" spans="1:60" x14ac:dyDescent="0.25">
      <c r="A532" s="100">
        <v>2007</v>
      </c>
      <c r="B532" s="67" t="s">
        <v>537</v>
      </c>
      <c r="C532" s="67" t="s">
        <v>531</v>
      </c>
      <c r="D532" s="178" t="s">
        <v>621</v>
      </c>
      <c r="E532" s="178" t="s">
        <v>621</v>
      </c>
      <c r="F532" s="178" t="s">
        <v>621</v>
      </c>
      <c r="G532" s="178" t="s">
        <v>621</v>
      </c>
      <c r="H532" s="178" t="s">
        <v>623</v>
      </c>
      <c r="I532" s="178" t="s">
        <v>621</v>
      </c>
      <c r="J532" s="178" t="s">
        <v>621</v>
      </c>
      <c r="K532" s="178" t="s">
        <v>623</v>
      </c>
      <c r="L532" s="178" t="s">
        <v>621</v>
      </c>
      <c r="M532" s="178" t="s">
        <v>621</v>
      </c>
      <c r="N532" s="178" t="s">
        <v>621</v>
      </c>
      <c r="O532" s="178" t="s">
        <v>621</v>
      </c>
      <c r="P532" s="178" t="s">
        <v>620</v>
      </c>
      <c r="Q532" s="178" t="s">
        <v>621</v>
      </c>
      <c r="R532" s="178" t="s">
        <v>623</v>
      </c>
      <c r="S532" s="178" t="s">
        <v>623</v>
      </c>
      <c r="T532" s="178" t="s">
        <v>621</v>
      </c>
      <c r="U532" s="178" t="s">
        <v>621</v>
      </c>
      <c r="V532" s="178" t="s">
        <v>621</v>
      </c>
      <c r="W532" s="178" t="s">
        <v>621</v>
      </c>
      <c r="X532" s="178" t="s">
        <v>621</v>
      </c>
      <c r="Y532" s="178" t="s">
        <v>623</v>
      </c>
      <c r="Z532" s="178" t="s">
        <v>621</v>
      </c>
      <c r="AA532" s="178" t="s">
        <v>623</v>
      </c>
      <c r="AB532" s="178" t="s">
        <v>621</v>
      </c>
      <c r="AC532" s="178" t="s">
        <v>623</v>
      </c>
      <c r="AD532" s="178" t="s">
        <v>621</v>
      </c>
      <c r="AE532" s="178" t="s">
        <v>621</v>
      </c>
      <c r="AF532" s="178" t="s">
        <v>621</v>
      </c>
      <c r="AG532" s="178" t="s">
        <v>621</v>
      </c>
      <c r="AH532" s="178" t="s">
        <v>622</v>
      </c>
      <c r="AI532" s="178" t="s">
        <v>622</v>
      </c>
      <c r="AJ532" s="178" t="s">
        <v>621</v>
      </c>
      <c r="AK532" s="178" t="s">
        <v>621</v>
      </c>
      <c r="AL532" s="178" t="s">
        <v>621</v>
      </c>
      <c r="AM532" s="178" t="s">
        <v>621</v>
      </c>
      <c r="AN532" s="178" t="s">
        <v>621</v>
      </c>
      <c r="AO532" s="178" t="s">
        <v>620</v>
      </c>
      <c r="AP532" s="178" t="s">
        <v>621</v>
      </c>
      <c r="AQ532" s="178" t="s">
        <v>621</v>
      </c>
      <c r="AR532" s="178" t="s">
        <v>623</v>
      </c>
      <c r="AS532" s="178" t="s">
        <v>621</v>
      </c>
      <c r="AT532" s="178" t="s">
        <v>620</v>
      </c>
      <c r="AU532" s="178" t="s">
        <v>621</v>
      </c>
      <c r="AV532" s="178" t="s">
        <v>623</v>
      </c>
      <c r="AW532" s="178" t="s">
        <v>620</v>
      </c>
      <c r="AX532" s="178" t="s">
        <v>620</v>
      </c>
      <c r="AY532" s="178" t="s">
        <v>620</v>
      </c>
      <c r="AZ532" s="178" t="s">
        <v>622</v>
      </c>
      <c r="BA532" s="178" t="s">
        <v>620</v>
      </c>
      <c r="BC532" s="103">
        <f t="shared" si="48"/>
        <v>31</v>
      </c>
      <c r="BD532" s="103">
        <f t="shared" si="49"/>
        <v>3</v>
      </c>
      <c r="BE532" s="103">
        <f t="shared" si="50"/>
        <v>7</v>
      </c>
      <c r="BF532" s="103">
        <f t="shared" si="51"/>
        <v>9</v>
      </c>
      <c r="BG532" s="103">
        <f t="shared" si="52"/>
        <v>0</v>
      </c>
      <c r="BH532" s="103">
        <f t="shared" si="53"/>
        <v>41</v>
      </c>
    </row>
    <row r="533" spans="1:60" x14ac:dyDescent="0.25">
      <c r="A533" s="100">
        <v>2008</v>
      </c>
      <c r="B533" s="67" t="s">
        <v>538</v>
      </c>
      <c r="C533" s="67" t="s">
        <v>531</v>
      </c>
      <c r="D533" s="178" t="s">
        <v>621</v>
      </c>
      <c r="E533" s="178" t="s">
        <v>621</v>
      </c>
      <c r="F533" s="178" t="s">
        <v>621</v>
      </c>
      <c r="G533" s="178" t="s">
        <v>623</v>
      </c>
      <c r="H533" s="178" t="s">
        <v>623</v>
      </c>
      <c r="I533" s="178" t="s">
        <v>621</v>
      </c>
      <c r="J533" s="178" t="s">
        <v>621</v>
      </c>
      <c r="K533" s="178" t="s">
        <v>623</v>
      </c>
      <c r="L533" s="178" t="s">
        <v>621</v>
      </c>
      <c r="M533" s="178" t="s">
        <v>621</v>
      </c>
      <c r="N533" s="178" t="s">
        <v>621</v>
      </c>
      <c r="O533" s="178" t="s">
        <v>621</v>
      </c>
      <c r="P533" s="178" t="s">
        <v>621</v>
      </c>
      <c r="Q533" s="178" t="s">
        <v>621</v>
      </c>
      <c r="R533" s="178" t="s">
        <v>621</v>
      </c>
      <c r="S533" s="178" t="s">
        <v>621</v>
      </c>
      <c r="T533" s="178" t="s">
        <v>621</v>
      </c>
      <c r="U533" s="178" t="s">
        <v>621</v>
      </c>
      <c r="V533" s="178" t="s">
        <v>623</v>
      </c>
      <c r="W533" s="178" t="s">
        <v>621</v>
      </c>
      <c r="X533" s="178" t="s">
        <v>621</v>
      </c>
      <c r="Y533" s="178" t="s">
        <v>622</v>
      </c>
      <c r="Z533" s="178" t="s">
        <v>621</v>
      </c>
      <c r="AA533" s="178" t="s">
        <v>621</v>
      </c>
      <c r="AB533" s="178" t="s">
        <v>621</v>
      </c>
      <c r="AC533" s="178" t="s">
        <v>621</v>
      </c>
      <c r="AD533" s="178" t="s">
        <v>621</v>
      </c>
      <c r="AE533" s="178" t="s">
        <v>621</v>
      </c>
      <c r="AF533" s="178" t="s">
        <v>621</v>
      </c>
      <c r="AG533" s="178" t="s">
        <v>621</v>
      </c>
      <c r="AH533" s="178" t="s">
        <v>621</v>
      </c>
      <c r="AI533" s="178" t="s">
        <v>622</v>
      </c>
      <c r="AJ533" s="178" t="s">
        <v>621</v>
      </c>
      <c r="AK533" s="178" t="s">
        <v>621</v>
      </c>
      <c r="AL533" s="178" t="s">
        <v>621</v>
      </c>
      <c r="AM533" s="178" t="s">
        <v>623</v>
      </c>
      <c r="AN533" s="178" t="s">
        <v>621</v>
      </c>
      <c r="AO533" s="178" t="s">
        <v>621</v>
      </c>
      <c r="AP533" s="178" t="s">
        <v>621</v>
      </c>
      <c r="AQ533" s="178" t="s">
        <v>621</v>
      </c>
      <c r="AR533" s="178" t="s">
        <v>621</v>
      </c>
      <c r="AS533" s="178" t="s">
        <v>621</v>
      </c>
      <c r="AT533" s="178" t="s">
        <v>623</v>
      </c>
      <c r="AU533" s="178" t="s">
        <v>621</v>
      </c>
      <c r="AV533" s="178" t="s">
        <v>621</v>
      </c>
      <c r="AW533" s="178" t="s">
        <v>621</v>
      </c>
      <c r="AX533" s="178" t="s">
        <v>621</v>
      </c>
      <c r="AY533" s="178" t="s">
        <v>621</v>
      </c>
      <c r="AZ533" s="178" t="s">
        <v>622</v>
      </c>
      <c r="BA533" s="178" t="s">
        <v>622</v>
      </c>
      <c r="BC533" s="103">
        <f t="shared" si="48"/>
        <v>40</v>
      </c>
      <c r="BD533" s="103">
        <f t="shared" si="49"/>
        <v>4</v>
      </c>
      <c r="BE533" s="103">
        <f t="shared" si="50"/>
        <v>0</v>
      </c>
      <c r="BF533" s="103">
        <f t="shared" si="51"/>
        <v>6</v>
      </c>
      <c r="BG533" s="103">
        <f t="shared" si="52"/>
        <v>0</v>
      </c>
      <c r="BH533" s="103">
        <f t="shared" si="53"/>
        <v>44</v>
      </c>
    </row>
    <row r="534" spans="1:60" x14ac:dyDescent="0.25">
      <c r="A534" s="100">
        <v>2009</v>
      </c>
      <c r="B534" s="67" t="s">
        <v>539</v>
      </c>
      <c r="C534" s="67" t="s">
        <v>531</v>
      </c>
      <c r="D534" s="178" t="s">
        <v>621</v>
      </c>
      <c r="E534" s="178" t="s">
        <v>621</v>
      </c>
      <c r="F534" s="178" t="s">
        <v>621</v>
      </c>
      <c r="G534" s="178" t="s">
        <v>621</v>
      </c>
      <c r="H534" s="178" t="s">
        <v>623</v>
      </c>
      <c r="I534" s="178" t="s">
        <v>621</v>
      </c>
      <c r="J534" s="178" t="s">
        <v>623</v>
      </c>
      <c r="K534" s="178" t="s">
        <v>621</v>
      </c>
      <c r="L534" s="178" t="s">
        <v>622</v>
      </c>
      <c r="M534" s="178" t="s">
        <v>621</v>
      </c>
      <c r="N534" s="178" t="s">
        <v>621</v>
      </c>
      <c r="O534" s="178" t="s">
        <v>621</v>
      </c>
      <c r="P534" s="178" t="s">
        <v>621</v>
      </c>
      <c r="Q534" s="178" t="s">
        <v>621</v>
      </c>
      <c r="R534" s="178" t="s">
        <v>621</v>
      </c>
      <c r="S534" s="178" t="s">
        <v>621</v>
      </c>
      <c r="T534" s="178" t="s">
        <v>621</v>
      </c>
      <c r="U534" s="178" t="s">
        <v>621</v>
      </c>
      <c r="V534" s="178" t="s">
        <v>621</v>
      </c>
      <c r="W534" s="178" t="s">
        <v>621</v>
      </c>
      <c r="X534" s="178" t="s">
        <v>621</v>
      </c>
      <c r="Y534" s="178" t="s">
        <v>621</v>
      </c>
      <c r="Z534" s="178" t="s">
        <v>621</v>
      </c>
      <c r="AA534" s="178" t="s">
        <v>621</v>
      </c>
      <c r="AB534" s="178" t="s">
        <v>621</v>
      </c>
      <c r="AC534" s="178" t="s">
        <v>621</v>
      </c>
      <c r="AD534" s="178" t="s">
        <v>623</v>
      </c>
      <c r="AE534" s="178" t="s">
        <v>621</v>
      </c>
      <c r="AF534" s="178" t="s">
        <v>621</v>
      </c>
      <c r="AG534" s="178" t="s">
        <v>622</v>
      </c>
      <c r="AH534" s="178" t="s">
        <v>622</v>
      </c>
      <c r="AI534" s="178" t="s">
        <v>621</v>
      </c>
      <c r="AJ534" s="178" t="s">
        <v>621</v>
      </c>
      <c r="AK534" s="178" t="s">
        <v>621</v>
      </c>
      <c r="AL534" s="178" t="s">
        <v>621</v>
      </c>
      <c r="AM534" s="178" t="s">
        <v>621</v>
      </c>
      <c r="AN534" s="178" t="s">
        <v>621</v>
      </c>
      <c r="AO534" s="178" t="s">
        <v>623</v>
      </c>
      <c r="AP534" s="178" t="s">
        <v>621</v>
      </c>
      <c r="AQ534" s="178" t="s">
        <v>621</v>
      </c>
      <c r="AR534" s="178" t="s">
        <v>621</v>
      </c>
      <c r="AS534" s="178" t="s">
        <v>621</v>
      </c>
      <c r="AT534" s="178" t="s">
        <v>621</v>
      </c>
      <c r="AU534" s="178" t="s">
        <v>621</v>
      </c>
      <c r="AV534" s="178" t="s">
        <v>621</v>
      </c>
      <c r="AW534" s="178" t="s">
        <v>621</v>
      </c>
      <c r="AX534" s="178" t="s">
        <v>621</v>
      </c>
      <c r="AY534" s="178" t="s">
        <v>621</v>
      </c>
      <c r="AZ534" s="178" t="s">
        <v>622</v>
      </c>
      <c r="BA534" s="178" t="s">
        <v>621</v>
      </c>
      <c r="BC534" s="103">
        <f t="shared" si="48"/>
        <v>42</v>
      </c>
      <c r="BD534" s="103">
        <f t="shared" si="49"/>
        <v>4</v>
      </c>
      <c r="BE534" s="103">
        <f t="shared" si="50"/>
        <v>0</v>
      </c>
      <c r="BF534" s="103">
        <f t="shared" si="51"/>
        <v>4</v>
      </c>
      <c r="BG534" s="103">
        <f t="shared" si="52"/>
        <v>0</v>
      </c>
      <c r="BH534" s="103">
        <f t="shared" si="53"/>
        <v>46</v>
      </c>
    </row>
    <row r="535" spans="1:60" x14ac:dyDescent="0.25">
      <c r="A535" s="100">
        <v>2010</v>
      </c>
      <c r="B535" s="67" t="s">
        <v>540</v>
      </c>
      <c r="C535" s="67" t="s">
        <v>531</v>
      </c>
      <c r="D535" s="178" t="s">
        <v>621</v>
      </c>
      <c r="E535" s="178" t="s">
        <v>621</v>
      </c>
      <c r="F535" s="178" t="s">
        <v>621</v>
      </c>
      <c r="G535" s="178" t="s">
        <v>620</v>
      </c>
      <c r="H535" s="178" t="s">
        <v>623</v>
      </c>
      <c r="I535" s="178" t="s">
        <v>621</v>
      </c>
      <c r="J535" s="178" t="s">
        <v>621</v>
      </c>
      <c r="K535" s="178" t="s">
        <v>623</v>
      </c>
      <c r="L535" s="178" t="s">
        <v>621</v>
      </c>
      <c r="M535" s="178" t="s">
        <v>621</v>
      </c>
      <c r="N535" s="178" t="s">
        <v>621</v>
      </c>
      <c r="O535" s="178" t="s">
        <v>621</v>
      </c>
      <c r="P535" s="178" t="s">
        <v>621</v>
      </c>
      <c r="Q535" s="178" t="s">
        <v>621</v>
      </c>
      <c r="R535" s="178" t="s">
        <v>621</v>
      </c>
      <c r="S535" s="178" t="s">
        <v>621</v>
      </c>
      <c r="T535" s="178" t="s">
        <v>621</v>
      </c>
      <c r="U535" s="178" t="s">
        <v>621</v>
      </c>
      <c r="V535" s="178" t="s">
        <v>621</v>
      </c>
      <c r="W535" s="178" t="s">
        <v>621</v>
      </c>
      <c r="X535" s="178" t="s">
        <v>621</v>
      </c>
      <c r="Y535" s="178" t="s">
        <v>622</v>
      </c>
      <c r="Z535" s="178" t="s">
        <v>621</v>
      </c>
      <c r="AA535" s="178" t="s">
        <v>623</v>
      </c>
      <c r="AB535" s="178" t="s">
        <v>621</v>
      </c>
      <c r="AC535" s="178" t="s">
        <v>621</v>
      </c>
      <c r="AD535" s="178" t="s">
        <v>621</v>
      </c>
      <c r="AE535" s="178" t="s">
        <v>621</v>
      </c>
      <c r="AF535" s="178" t="s">
        <v>621</v>
      </c>
      <c r="AG535" s="178" t="s">
        <v>622</v>
      </c>
      <c r="AH535" s="178" t="s">
        <v>622</v>
      </c>
      <c r="AI535" s="178" t="s">
        <v>622</v>
      </c>
      <c r="AJ535" s="178" t="s">
        <v>621</v>
      </c>
      <c r="AK535" s="178" t="s">
        <v>623</v>
      </c>
      <c r="AL535" s="178" t="s">
        <v>621</v>
      </c>
      <c r="AM535" s="178" t="s">
        <v>621</v>
      </c>
      <c r="AN535" s="178" t="s">
        <v>621</v>
      </c>
      <c r="AO535" s="178" t="s">
        <v>621</v>
      </c>
      <c r="AP535" s="178" t="s">
        <v>621</v>
      </c>
      <c r="AQ535" s="178" t="s">
        <v>621</v>
      </c>
      <c r="AR535" s="178" t="s">
        <v>621</v>
      </c>
      <c r="AS535" s="178" t="s">
        <v>621</v>
      </c>
      <c r="AT535" s="178" t="s">
        <v>621</v>
      </c>
      <c r="AU535" s="178" t="s">
        <v>621</v>
      </c>
      <c r="AV535" s="178" t="s">
        <v>621</v>
      </c>
      <c r="AW535" s="178" t="s">
        <v>620</v>
      </c>
      <c r="AX535" s="178" t="s">
        <v>620</v>
      </c>
      <c r="AY535" s="178" t="s">
        <v>621</v>
      </c>
      <c r="AZ535" s="178" t="s">
        <v>622</v>
      </c>
      <c r="BA535" s="178" t="s">
        <v>620</v>
      </c>
      <c r="BC535" s="103">
        <f t="shared" si="48"/>
        <v>37</v>
      </c>
      <c r="BD535" s="103">
        <f t="shared" si="49"/>
        <v>5</v>
      </c>
      <c r="BE535" s="103">
        <f t="shared" si="50"/>
        <v>4</v>
      </c>
      <c r="BF535" s="103">
        <f t="shared" si="51"/>
        <v>4</v>
      </c>
      <c r="BG535" s="103">
        <f t="shared" si="52"/>
        <v>0</v>
      </c>
      <c r="BH535" s="103">
        <f t="shared" si="53"/>
        <v>46</v>
      </c>
    </row>
    <row r="536" spans="1:60" x14ac:dyDescent="0.25">
      <c r="A536" s="100">
        <v>2011</v>
      </c>
      <c r="B536" s="67" t="s">
        <v>541</v>
      </c>
      <c r="C536" s="67" t="s">
        <v>531</v>
      </c>
      <c r="D536" s="178" t="s">
        <v>621</v>
      </c>
      <c r="E536" s="178" t="s">
        <v>621</v>
      </c>
      <c r="F536" s="178" t="s">
        <v>621</v>
      </c>
      <c r="G536" s="178" t="s">
        <v>621</v>
      </c>
      <c r="H536" s="178" t="s">
        <v>621</v>
      </c>
      <c r="I536" s="178" t="s">
        <v>621</v>
      </c>
      <c r="J536" s="178" t="s">
        <v>621</v>
      </c>
      <c r="K536" s="178" t="s">
        <v>621</v>
      </c>
      <c r="L536" s="178" t="s">
        <v>621</v>
      </c>
      <c r="M536" s="178" t="s">
        <v>621</v>
      </c>
      <c r="N536" s="178" t="s">
        <v>621</v>
      </c>
      <c r="O536" s="178" t="s">
        <v>621</v>
      </c>
      <c r="P536" s="178" t="s">
        <v>621</v>
      </c>
      <c r="Q536" s="178" t="s">
        <v>621</v>
      </c>
      <c r="R536" s="178" t="s">
        <v>621</v>
      </c>
      <c r="S536" s="178" t="s">
        <v>621</v>
      </c>
      <c r="T536" s="178" t="s">
        <v>621</v>
      </c>
      <c r="U536" s="178" t="s">
        <v>621</v>
      </c>
      <c r="V536" s="178" t="s">
        <v>621</v>
      </c>
      <c r="W536" s="178" t="s">
        <v>621</v>
      </c>
      <c r="X536" s="178" t="s">
        <v>621</v>
      </c>
      <c r="Y536" s="178" t="s">
        <v>622</v>
      </c>
      <c r="Z536" s="178" t="s">
        <v>621</v>
      </c>
      <c r="AA536" s="178" t="s">
        <v>621</v>
      </c>
      <c r="AB536" s="178" t="s">
        <v>621</v>
      </c>
      <c r="AC536" s="178" t="s">
        <v>621</v>
      </c>
      <c r="AD536" s="178" t="s">
        <v>621</v>
      </c>
      <c r="AE536" s="178" t="s">
        <v>621</v>
      </c>
      <c r="AF536" s="178" t="s">
        <v>621</v>
      </c>
      <c r="AG536" s="178" t="s">
        <v>623</v>
      </c>
      <c r="AH536" s="178" t="s">
        <v>621</v>
      </c>
      <c r="AI536" s="178" t="s">
        <v>621</v>
      </c>
      <c r="AJ536" s="178" t="s">
        <v>621</v>
      </c>
      <c r="AK536" s="178" t="s">
        <v>621</v>
      </c>
      <c r="AL536" s="178" t="s">
        <v>621</v>
      </c>
      <c r="AM536" s="178" t="s">
        <v>621</v>
      </c>
      <c r="AN536" s="178" t="s">
        <v>621</v>
      </c>
      <c r="AO536" s="178" t="s">
        <v>621</v>
      </c>
      <c r="AP536" s="178" t="s">
        <v>621</v>
      </c>
      <c r="AQ536" s="178" t="s">
        <v>621</v>
      </c>
      <c r="AR536" s="178" t="s">
        <v>621</v>
      </c>
      <c r="AS536" s="178" t="s">
        <v>621</v>
      </c>
      <c r="AT536" s="178" t="s">
        <v>623</v>
      </c>
      <c r="AU536" s="178" t="s">
        <v>621</v>
      </c>
      <c r="AV536" s="178" t="s">
        <v>621</v>
      </c>
      <c r="AW536" s="178" t="s">
        <v>621</v>
      </c>
      <c r="AX536" s="178" t="s">
        <v>621</v>
      </c>
      <c r="AY536" s="178" t="s">
        <v>621</v>
      </c>
      <c r="AZ536" s="178" t="s">
        <v>622</v>
      </c>
      <c r="BA536" s="178" t="s">
        <v>622</v>
      </c>
      <c r="BC536" s="103">
        <f t="shared" si="48"/>
        <v>45</v>
      </c>
      <c r="BD536" s="103">
        <f t="shared" si="49"/>
        <v>3</v>
      </c>
      <c r="BE536" s="103">
        <f t="shared" si="50"/>
        <v>0</v>
      </c>
      <c r="BF536" s="103">
        <f t="shared" si="51"/>
        <v>2</v>
      </c>
      <c r="BG536" s="103">
        <f t="shared" si="52"/>
        <v>0</v>
      </c>
      <c r="BH536" s="103">
        <f t="shared" si="53"/>
        <v>48</v>
      </c>
    </row>
    <row r="537" spans="1:60" x14ac:dyDescent="0.25">
      <c r="A537" s="100">
        <v>2012</v>
      </c>
      <c r="B537" s="67" t="s">
        <v>542</v>
      </c>
      <c r="C537" s="67" t="s">
        <v>531</v>
      </c>
      <c r="D537" s="178" t="s">
        <v>621</v>
      </c>
      <c r="E537" s="178" t="s">
        <v>621</v>
      </c>
      <c r="F537" s="178" t="s">
        <v>621</v>
      </c>
      <c r="G537" s="178" t="s">
        <v>621</v>
      </c>
      <c r="H537" s="178" t="s">
        <v>621</v>
      </c>
      <c r="I537" s="178" t="s">
        <v>621</v>
      </c>
      <c r="J537" s="178" t="s">
        <v>623</v>
      </c>
      <c r="K537" s="178" t="s">
        <v>621</v>
      </c>
      <c r="L537" s="178" t="s">
        <v>623</v>
      </c>
      <c r="M537" s="178" t="s">
        <v>621</v>
      </c>
      <c r="N537" s="178" t="s">
        <v>621</v>
      </c>
      <c r="O537" s="178" t="s">
        <v>621</v>
      </c>
      <c r="P537" s="178" t="s">
        <v>621</v>
      </c>
      <c r="Q537" s="178" t="s">
        <v>621</v>
      </c>
      <c r="R537" s="178" t="s">
        <v>623</v>
      </c>
      <c r="S537" s="178" t="s">
        <v>621</v>
      </c>
      <c r="T537" s="178" t="s">
        <v>620</v>
      </c>
      <c r="U537" s="178" t="s">
        <v>621</v>
      </c>
      <c r="V537" s="178" t="s">
        <v>621</v>
      </c>
      <c r="W537" s="178" t="s">
        <v>623</v>
      </c>
      <c r="X537" s="178" t="s">
        <v>621</v>
      </c>
      <c r="Y537" s="178" t="s">
        <v>622</v>
      </c>
      <c r="Z537" s="178" t="s">
        <v>621</v>
      </c>
      <c r="AA537" s="178" t="s">
        <v>623</v>
      </c>
      <c r="AB537" s="178" t="s">
        <v>621</v>
      </c>
      <c r="AC537" s="178" t="s">
        <v>621</v>
      </c>
      <c r="AD537" s="178" t="s">
        <v>621</v>
      </c>
      <c r="AE537" s="178" t="s">
        <v>621</v>
      </c>
      <c r="AF537" s="178" t="s">
        <v>621</v>
      </c>
      <c r="AG537" s="178" t="s">
        <v>622</v>
      </c>
      <c r="AH537" s="178" t="s">
        <v>622</v>
      </c>
      <c r="AI537" s="178" t="s">
        <v>622</v>
      </c>
      <c r="AJ537" s="178" t="s">
        <v>621</v>
      </c>
      <c r="AK537" s="178" t="s">
        <v>621</v>
      </c>
      <c r="AL537" s="178" t="s">
        <v>621</v>
      </c>
      <c r="AM537" s="178" t="s">
        <v>621</v>
      </c>
      <c r="AN537" s="178" t="s">
        <v>623</v>
      </c>
      <c r="AO537" s="178" t="s">
        <v>623</v>
      </c>
      <c r="AP537" s="178" t="s">
        <v>621</v>
      </c>
      <c r="AQ537" s="178" t="s">
        <v>621</v>
      </c>
      <c r="AR537" s="178" t="s">
        <v>623</v>
      </c>
      <c r="AS537" s="178" t="s">
        <v>621</v>
      </c>
      <c r="AT537" s="178" t="s">
        <v>623</v>
      </c>
      <c r="AU537" s="178" t="s">
        <v>621</v>
      </c>
      <c r="AV537" s="178" t="s">
        <v>621</v>
      </c>
      <c r="AW537" s="178" t="s">
        <v>621</v>
      </c>
      <c r="AX537" s="178" t="s">
        <v>621</v>
      </c>
      <c r="AY537" s="178" t="s">
        <v>621</v>
      </c>
      <c r="AZ537" s="178" t="s">
        <v>622</v>
      </c>
      <c r="BA537" s="178" t="s">
        <v>620</v>
      </c>
      <c r="BC537" s="103">
        <f t="shared" si="48"/>
        <v>34</v>
      </c>
      <c r="BD537" s="103">
        <f t="shared" si="49"/>
        <v>5</v>
      </c>
      <c r="BE537" s="103">
        <f t="shared" si="50"/>
        <v>2</v>
      </c>
      <c r="BF537" s="103">
        <f t="shared" si="51"/>
        <v>9</v>
      </c>
      <c r="BG537" s="103">
        <f t="shared" si="52"/>
        <v>0</v>
      </c>
      <c r="BH537" s="103">
        <f t="shared" si="53"/>
        <v>41</v>
      </c>
    </row>
    <row r="538" spans="1:60" x14ac:dyDescent="0.25">
      <c r="A538" s="100">
        <v>2013</v>
      </c>
      <c r="B538" s="67" t="s">
        <v>543</v>
      </c>
      <c r="C538" s="67" t="s">
        <v>531</v>
      </c>
      <c r="D538" s="178" t="s">
        <v>621</v>
      </c>
      <c r="E538" s="178" t="s">
        <v>621</v>
      </c>
      <c r="F538" s="178" t="s">
        <v>621</v>
      </c>
      <c r="G538" s="178" t="s">
        <v>621</v>
      </c>
      <c r="H538" s="178" t="s">
        <v>623</v>
      </c>
      <c r="I538" s="178" t="s">
        <v>621</v>
      </c>
      <c r="J538" s="178" t="s">
        <v>621</v>
      </c>
      <c r="K538" s="178" t="s">
        <v>621</v>
      </c>
      <c r="L538" s="178" t="s">
        <v>621</v>
      </c>
      <c r="M538" s="178" t="s">
        <v>621</v>
      </c>
      <c r="N538" s="178" t="s">
        <v>621</v>
      </c>
      <c r="O538" s="178" t="s">
        <v>621</v>
      </c>
      <c r="P538" s="178" t="s">
        <v>621</v>
      </c>
      <c r="Q538" s="178" t="s">
        <v>623</v>
      </c>
      <c r="R538" s="178" t="s">
        <v>621</v>
      </c>
      <c r="S538" s="178" t="s">
        <v>621</v>
      </c>
      <c r="T538" s="178" t="s">
        <v>621</v>
      </c>
      <c r="U538" s="178" t="s">
        <v>621</v>
      </c>
      <c r="V538" s="178" t="s">
        <v>621</v>
      </c>
      <c r="W538" s="178" t="s">
        <v>621</v>
      </c>
      <c r="X538" s="178" t="s">
        <v>621</v>
      </c>
      <c r="Y538" s="178" t="s">
        <v>621</v>
      </c>
      <c r="Z538" s="178" t="s">
        <v>621</v>
      </c>
      <c r="AA538" s="178" t="s">
        <v>623</v>
      </c>
      <c r="AB538" s="178" t="s">
        <v>621</v>
      </c>
      <c r="AC538" s="178" t="s">
        <v>621</v>
      </c>
      <c r="AD538" s="178" t="s">
        <v>621</v>
      </c>
      <c r="AE538" s="178" t="s">
        <v>621</v>
      </c>
      <c r="AF538" s="178" t="s">
        <v>621</v>
      </c>
      <c r="AG538" s="178" t="s">
        <v>622</v>
      </c>
      <c r="AH538" s="178" t="s">
        <v>622</v>
      </c>
      <c r="AI538" s="178" t="s">
        <v>622</v>
      </c>
      <c r="AJ538" s="178" t="s">
        <v>621</v>
      </c>
      <c r="AK538" s="178" t="s">
        <v>621</v>
      </c>
      <c r="AL538" s="178" t="s">
        <v>621</v>
      </c>
      <c r="AM538" s="178" t="s">
        <v>621</v>
      </c>
      <c r="AN538" s="178" t="s">
        <v>621</v>
      </c>
      <c r="AO538" s="178" t="s">
        <v>621</v>
      </c>
      <c r="AP538" s="178" t="s">
        <v>621</v>
      </c>
      <c r="AQ538" s="178" t="s">
        <v>621</v>
      </c>
      <c r="AR538" s="178" t="s">
        <v>621</v>
      </c>
      <c r="AS538" s="178" t="s">
        <v>621</v>
      </c>
      <c r="AT538" s="178" t="s">
        <v>623</v>
      </c>
      <c r="AU538" s="178" t="s">
        <v>623</v>
      </c>
      <c r="AV538" s="178" t="s">
        <v>621</v>
      </c>
      <c r="AW538" s="178" t="s">
        <v>621</v>
      </c>
      <c r="AX538" s="178" t="s">
        <v>621</v>
      </c>
      <c r="AY538" s="178" t="s">
        <v>621</v>
      </c>
      <c r="AZ538" s="178" t="s">
        <v>622</v>
      </c>
      <c r="BA538" s="178" t="s">
        <v>623</v>
      </c>
      <c r="BC538" s="103">
        <f t="shared" si="48"/>
        <v>40</v>
      </c>
      <c r="BD538" s="103">
        <f t="shared" si="49"/>
        <v>4</v>
      </c>
      <c r="BE538" s="103">
        <f t="shared" si="50"/>
        <v>0</v>
      </c>
      <c r="BF538" s="103">
        <f t="shared" si="51"/>
        <v>6</v>
      </c>
      <c r="BG538" s="103">
        <f t="shared" si="52"/>
        <v>0</v>
      </c>
      <c r="BH538" s="103">
        <f t="shared" si="53"/>
        <v>44</v>
      </c>
    </row>
    <row r="539" spans="1:60" x14ac:dyDescent="0.25">
      <c r="A539" s="100">
        <v>2014</v>
      </c>
      <c r="B539" s="67" t="s">
        <v>544</v>
      </c>
      <c r="C539" s="67" t="s">
        <v>531</v>
      </c>
      <c r="D539" s="178" t="s">
        <v>621</v>
      </c>
      <c r="E539" s="178" t="s">
        <v>621</v>
      </c>
      <c r="F539" s="178" t="s">
        <v>621</v>
      </c>
      <c r="G539" s="178" t="s">
        <v>620</v>
      </c>
      <c r="H539" s="178" t="s">
        <v>623</v>
      </c>
      <c r="I539" s="178" t="s">
        <v>621</v>
      </c>
      <c r="J539" s="178" t="s">
        <v>623</v>
      </c>
      <c r="K539" s="178" t="s">
        <v>621</v>
      </c>
      <c r="L539" s="178" t="s">
        <v>621</v>
      </c>
      <c r="M539" s="178" t="s">
        <v>621</v>
      </c>
      <c r="N539" s="178" t="s">
        <v>621</v>
      </c>
      <c r="O539" s="178" t="s">
        <v>621</v>
      </c>
      <c r="P539" s="178" t="s">
        <v>621</v>
      </c>
      <c r="Q539" s="178" t="s">
        <v>621</v>
      </c>
      <c r="R539" s="178" t="s">
        <v>623</v>
      </c>
      <c r="S539" s="178" t="s">
        <v>623</v>
      </c>
      <c r="T539" s="178" t="s">
        <v>621</v>
      </c>
      <c r="U539" s="178" t="s">
        <v>621</v>
      </c>
      <c r="V539" s="178" t="s">
        <v>621</v>
      </c>
      <c r="W539" s="178" t="s">
        <v>621</v>
      </c>
      <c r="X539" s="178" t="s">
        <v>623</v>
      </c>
      <c r="Y539" s="178" t="s">
        <v>623</v>
      </c>
      <c r="Z539" s="178" t="s">
        <v>621</v>
      </c>
      <c r="AA539" s="178" t="s">
        <v>623</v>
      </c>
      <c r="AB539" s="178" t="s">
        <v>621</v>
      </c>
      <c r="AC539" s="178" t="s">
        <v>623</v>
      </c>
      <c r="AD539" s="178" t="s">
        <v>623</v>
      </c>
      <c r="AE539" s="178" t="s">
        <v>621</v>
      </c>
      <c r="AF539" s="178" t="s">
        <v>621</v>
      </c>
      <c r="AG539" s="178" t="s">
        <v>620</v>
      </c>
      <c r="AH539" s="178" t="s">
        <v>621</v>
      </c>
      <c r="AI539" s="178" t="s">
        <v>621</v>
      </c>
      <c r="AJ539" s="178" t="s">
        <v>621</v>
      </c>
      <c r="AK539" s="178" t="s">
        <v>621</v>
      </c>
      <c r="AL539" s="178" t="s">
        <v>621</v>
      </c>
      <c r="AM539" s="178" t="s">
        <v>621</v>
      </c>
      <c r="AN539" s="178" t="s">
        <v>621</v>
      </c>
      <c r="AO539" s="178" t="s">
        <v>620</v>
      </c>
      <c r="AP539" s="178" t="s">
        <v>621</v>
      </c>
      <c r="AQ539" s="178" t="s">
        <v>621</v>
      </c>
      <c r="AR539" s="178" t="s">
        <v>621</v>
      </c>
      <c r="AS539" s="178" t="s">
        <v>621</v>
      </c>
      <c r="AT539" s="178" t="s">
        <v>620</v>
      </c>
      <c r="AU539" s="178" t="s">
        <v>621</v>
      </c>
      <c r="AV539" s="178" t="s">
        <v>621</v>
      </c>
      <c r="AW539" s="178" t="s">
        <v>621</v>
      </c>
      <c r="AX539" s="178" t="s">
        <v>621</v>
      </c>
      <c r="AY539" s="178" t="s">
        <v>621</v>
      </c>
      <c r="AZ539" s="178" t="s">
        <v>622</v>
      </c>
      <c r="BA539" s="178" t="s">
        <v>621</v>
      </c>
      <c r="BC539" s="103">
        <f t="shared" si="48"/>
        <v>36</v>
      </c>
      <c r="BD539" s="103">
        <f t="shared" si="49"/>
        <v>1</v>
      </c>
      <c r="BE539" s="103">
        <f t="shared" si="50"/>
        <v>4</v>
      </c>
      <c r="BF539" s="103">
        <f t="shared" si="51"/>
        <v>9</v>
      </c>
      <c r="BG539" s="103">
        <f t="shared" si="52"/>
        <v>0</v>
      </c>
      <c r="BH539" s="103">
        <f t="shared" si="53"/>
        <v>41</v>
      </c>
    </row>
    <row r="540" spans="1:60" x14ac:dyDescent="0.25">
      <c r="A540" s="100">
        <v>2015</v>
      </c>
      <c r="B540" s="67" t="s">
        <v>545</v>
      </c>
      <c r="C540" s="67" t="s">
        <v>531</v>
      </c>
      <c r="D540" s="178" t="s">
        <v>621</v>
      </c>
      <c r="E540" s="178" t="s">
        <v>621</v>
      </c>
      <c r="F540" s="178" t="s">
        <v>621</v>
      </c>
      <c r="G540" s="178" t="s">
        <v>620</v>
      </c>
      <c r="H540" s="178" t="s">
        <v>623</v>
      </c>
      <c r="I540" s="178" t="s">
        <v>621</v>
      </c>
      <c r="J540" s="178" t="s">
        <v>623</v>
      </c>
      <c r="K540" s="178" t="s">
        <v>621</v>
      </c>
      <c r="L540" s="178" t="s">
        <v>621</v>
      </c>
      <c r="M540" s="178" t="s">
        <v>621</v>
      </c>
      <c r="N540" s="178" t="s">
        <v>621</v>
      </c>
      <c r="O540" s="178" t="s">
        <v>622</v>
      </c>
      <c r="P540" s="178" t="s">
        <v>620</v>
      </c>
      <c r="Q540" s="178" t="s">
        <v>621</v>
      </c>
      <c r="R540" s="178" t="s">
        <v>621</v>
      </c>
      <c r="S540" s="178" t="s">
        <v>621</v>
      </c>
      <c r="T540" s="178" t="s">
        <v>620</v>
      </c>
      <c r="U540" s="178" t="s">
        <v>621</v>
      </c>
      <c r="V540" s="178" t="s">
        <v>623</v>
      </c>
      <c r="W540" s="178" t="s">
        <v>621</v>
      </c>
      <c r="X540" s="178" t="s">
        <v>623</v>
      </c>
      <c r="Y540" s="178" t="s">
        <v>622</v>
      </c>
      <c r="Z540" s="178" t="s">
        <v>621</v>
      </c>
      <c r="AA540" s="178" t="s">
        <v>623</v>
      </c>
      <c r="AB540" s="178" t="s">
        <v>621</v>
      </c>
      <c r="AC540" s="178" t="s">
        <v>621</v>
      </c>
      <c r="AD540" s="178" t="s">
        <v>621</v>
      </c>
      <c r="AE540" s="178" t="s">
        <v>621</v>
      </c>
      <c r="AF540" s="178" t="s">
        <v>621</v>
      </c>
      <c r="AG540" s="178" t="s">
        <v>621</v>
      </c>
      <c r="AH540" s="178" t="s">
        <v>622</v>
      </c>
      <c r="AI540" s="178" t="s">
        <v>622</v>
      </c>
      <c r="AJ540" s="178" t="s">
        <v>621</v>
      </c>
      <c r="AK540" s="178" t="s">
        <v>621</v>
      </c>
      <c r="AL540" s="178" t="s">
        <v>621</v>
      </c>
      <c r="AM540" s="178" t="s">
        <v>621</v>
      </c>
      <c r="AN540" s="178" t="s">
        <v>621</v>
      </c>
      <c r="AO540" s="178" t="s">
        <v>623</v>
      </c>
      <c r="AP540" s="178" t="s">
        <v>621</v>
      </c>
      <c r="AQ540" s="178" t="s">
        <v>621</v>
      </c>
      <c r="AR540" s="178" t="s">
        <v>623</v>
      </c>
      <c r="AS540" s="178" t="s">
        <v>621</v>
      </c>
      <c r="AT540" s="178" t="s">
        <v>623</v>
      </c>
      <c r="AU540" s="178" t="s">
        <v>621</v>
      </c>
      <c r="AV540" s="178" t="s">
        <v>621</v>
      </c>
      <c r="AW540" s="178" t="s">
        <v>621</v>
      </c>
      <c r="AX540" s="178" t="s">
        <v>620</v>
      </c>
      <c r="AY540" s="178" t="s">
        <v>621</v>
      </c>
      <c r="AZ540" s="178" t="s">
        <v>622</v>
      </c>
      <c r="BA540" s="178" t="s">
        <v>620</v>
      </c>
      <c r="BC540" s="103">
        <f t="shared" si="48"/>
        <v>32</v>
      </c>
      <c r="BD540" s="103">
        <f t="shared" si="49"/>
        <v>5</v>
      </c>
      <c r="BE540" s="103">
        <f t="shared" si="50"/>
        <v>5</v>
      </c>
      <c r="BF540" s="103">
        <f t="shared" si="51"/>
        <v>8</v>
      </c>
      <c r="BG540" s="103">
        <f t="shared" si="52"/>
        <v>0</v>
      </c>
      <c r="BH540" s="103">
        <f t="shared" si="53"/>
        <v>42</v>
      </c>
    </row>
    <row r="541" spans="1:60" x14ac:dyDescent="0.25">
      <c r="A541" s="100">
        <v>2016</v>
      </c>
      <c r="B541" s="67" t="s">
        <v>546</v>
      </c>
      <c r="C541" s="67" t="s">
        <v>531</v>
      </c>
      <c r="D541" s="178" t="s">
        <v>621</v>
      </c>
      <c r="E541" s="178" t="s">
        <v>621</v>
      </c>
      <c r="F541" s="178" t="s">
        <v>621</v>
      </c>
      <c r="G541" s="178" t="s">
        <v>621</v>
      </c>
      <c r="H541" s="178" t="s">
        <v>623</v>
      </c>
      <c r="I541" s="178" t="s">
        <v>621</v>
      </c>
      <c r="J541" s="178" t="s">
        <v>623</v>
      </c>
      <c r="K541" s="178" t="s">
        <v>621</v>
      </c>
      <c r="L541" s="178" t="s">
        <v>621</v>
      </c>
      <c r="M541" s="178" t="s">
        <v>621</v>
      </c>
      <c r="N541" s="178" t="s">
        <v>621</v>
      </c>
      <c r="O541" s="178" t="s">
        <v>621</v>
      </c>
      <c r="P541" s="178" t="s">
        <v>621</v>
      </c>
      <c r="Q541" s="178" t="s">
        <v>623</v>
      </c>
      <c r="R541" s="178" t="s">
        <v>621</v>
      </c>
      <c r="S541" s="178" t="s">
        <v>621</v>
      </c>
      <c r="T541" s="178" t="s">
        <v>621</v>
      </c>
      <c r="U541" s="178" t="s">
        <v>621</v>
      </c>
      <c r="V541" s="178" t="s">
        <v>621</v>
      </c>
      <c r="W541" s="178" t="s">
        <v>621</v>
      </c>
      <c r="X541" s="178" t="s">
        <v>621</v>
      </c>
      <c r="Y541" s="178" t="s">
        <v>622</v>
      </c>
      <c r="Z541" s="178" t="s">
        <v>623</v>
      </c>
      <c r="AA541" s="178" t="s">
        <v>623</v>
      </c>
      <c r="AB541" s="178" t="s">
        <v>621</v>
      </c>
      <c r="AC541" s="178" t="s">
        <v>621</v>
      </c>
      <c r="AD541" s="178" t="s">
        <v>623</v>
      </c>
      <c r="AE541" s="178" t="s">
        <v>621</v>
      </c>
      <c r="AF541" s="178" t="s">
        <v>621</v>
      </c>
      <c r="AG541" s="178" t="s">
        <v>621</v>
      </c>
      <c r="AH541" s="178" t="s">
        <v>621</v>
      </c>
      <c r="AI541" s="178" t="s">
        <v>621</v>
      </c>
      <c r="AJ541" s="178" t="s">
        <v>621</v>
      </c>
      <c r="AK541" s="178" t="s">
        <v>621</v>
      </c>
      <c r="AL541" s="178" t="s">
        <v>621</v>
      </c>
      <c r="AM541" s="178" t="s">
        <v>621</v>
      </c>
      <c r="AN541" s="178" t="s">
        <v>621</v>
      </c>
      <c r="AO541" s="178" t="s">
        <v>623</v>
      </c>
      <c r="AP541" s="178" t="s">
        <v>621</v>
      </c>
      <c r="AQ541" s="178" t="s">
        <v>623</v>
      </c>
      <c r="AR541" s="178" t="s">
        <v>621</v>
      </c>
      <c r="AS541" s="178" t="s">
        <v>621</v>
      </c>
      <c r="AT541" s="178" t="s">
        <v>623</v>
      </c>
      <c r="AU541" s="178" t="s">
        <v>621</v>
      </c>
      <c r="AV541" s="178" t="s">
        <v>621</v>
      </c>
      <c r="AW541" s="178" t="s">
        <v>621</v>
      </c>
      <c r="AX541" s="178" t="s">
        <v>621</v>
      </c>
      <c r="AY541" s="178" t="s">
        <v>621</v>
      </c>
      <c r="AZ541" s="178" t="s">
        <v>622</v>
      </c>
      <c r="BA541" s="178" t="s">
        <v>622</v>
      </c>
      <c r="BC541" s="103">
        <f t="shared" si="48"/>
        <v>38</v>
      </c>
      <c r="BD541" s="103">
        <f t="shared" si="49"/>
        <v>3</v>
      </c>
      <c r="BE541" s="103">
        <f t="shared" si="50"/>
        <v>0</v>
      </c>
      <c r="BF541" s="103">
        <f t="shared" si="51"/>
        <v>9</v>
      </c>
      <c r="BG541" s="103">
        <f t="shared" si="52"/>
        <v>0</v>
      </c>
      <c r="BH541" s="103">
        <f t="shared" si="53"/>
        <v>41</v>
      </c>
    </row>
    <row r="542" spans="1:60" x14ac:dyDescent="0.25">
      <c r="A542" s="100">
        <v>2017</v>
      </c>
      <c r="B542" s="67" t="s">
        <v>130</v>
      </c>
      <c r="C542" s="67" t="s">
        <v>531</v>
      </c>
      <c r="D542" s="178" t="s">
        <v>621</v>
      </c>
      <c r="E542" s="178" t="s">
        <v>621</v>
      </c>
      <c r="F542" s="178" t="s">
        <v>621</v>
      </c>
      <c r="G542" s="178" t="s">
        <v>621</v>
      </c>
      <c r="H542" s="178" t="s">
        <v>621</v>
      </c>
      <c r="I542" s="178" t="s">
        <v>621</v>
      </c>
      <c r="J542" s="178" t="s">
        <v>623</v>
      </c>
      <c r="K542" s="178" t="s">
        <v>621</v>
      </c>
      <c r="L542" s="178" t="s">
        <v>621</v>
      </c>
      <c r="M542" s="178" t="s">
        <v>621</v>
      </c>
      <c r="N542" s="178" t="s">
        <v>621</v>
      </c>
      <c r="O542" s="178" t="s">
        <v>621</v>
      </c>
      <c r="P542" s="178" t="s">
        <v>621</v>
      </c>
      <c r="Q542" s="178" t="s">
        <v>621</v>
      </c>
      <c r="R542" s="178" t="s">
        <v>621</v>
      </c>
      <c r="S542" s="178" t="s">
        <v>621</v>
      </c>
      <c r="T542" s="178" t="s">
        <v>621</v>
      </c>
      <c r="U542" s="178" t="s">
        <v>621</v>
      </c>
      <c r="V542" s="178" t="s">
        <v>621</v>
      </c>
      <c r="W542" s="178" t="s">
        <v>621</v>
      </c>
      <c r="X542" s="178" t="s">
        <v>621</v>
      </c>
      <c r="Y542" s="178" t="s">
        <v>622</v>
      </c>
      <c r="Z542" s="178" t="s">
        <v>621</v>
      </c>
      <c r="AA542" s="178" t="s">
        <v>621</v>
      </c>
      <c r="AB542" s="178" t="s">
        <v>621</v>
      </c>
      <c r="AC542" s="178" t="s">
        <v>621</v>
      </c>
      <c r="AD542" s="178" t="s">
        <v>623</v>
      </c>
      <c r="AE542" s="178" t="s">
        <v>621</v>
      </c>
      <c r="AF542" s="178" t="s">
        <v>621</v>
      </c>
      <c r="AG542" s="178" t="s">
        <v>622</v>
      </c>
      <c r="AH542" s="178" t="s">
        <v>622</v>
      </c>
      <c r="AI542" s="178" t="s">
        <v>622</v>
      </c>
      <c r="AJ542" s="178" t="s">
        <v>621</v>
      </c>
      <c r="AK542" s="178" t="s">
        <v>621</v>
      </c>
      <c r="AL542" s="178" t="s">
        <v>621</v>
      </c>
      <c r="AM542" s="178" t="s">
        <v>621</v>
      </c>
      <c r="AN542" s="178" t="s">
        <v>621</v>
      </c>
      <c r="AO542" s="178" t="s">
        <v>621</v>
      </c>
      <c r="AP542" s="178" t="s">
        <v>621</v>
      </c>
      <c r="AQ542" s="178" t="s">
        <v>621</v>
      </c>
      <c r="AR542" s="178" t="s">
        <v>621</v>
      </c>
      <c r="AS542" s="178" t="s">
        <v>621</v>
      </c>
      <c r="AT542" s="178" t="s">
        <v>620</v>
      </c>
      <c r="AU542" s="178" t="s">
        <v>620</v>
      </c>
      <c r="AV542" s="178" t="s">
        <v>621</v>
      </c>
      <c r="AW542" s="178" t="s">
        <v>621</v>
      </c>
      <c r="AX542" s="178" t="s">
        <v>621</v>
      </c>
      <c r="AY542" s="178" t="s">
        <v>621</v>
      </c>
      <c r="AZ542" s="178" t="s">
        <v>622</v>
      </c>
      <c r="BA542" s="178" t="s">
        <v>622</v>
      </c>
      <c r="BC542" s="103">
        <f t="shared" si="48"/>
        <v>40</v>
      </c>
      <c r="BD542" s="103">
        <f t="shared" si="49"/>
        <v>6</v>
      </c>
      <c r="BE542" s="103">
        <f t="shared" si="50"/>
        <v>2</v>
      </c>
      <c r="BF542" s="103">
        <f t="shared" si="51"/>
        <v>2</v>
      </c>
      <c r="BG542" s="103">
        <f t="shared" si="52"/>
        <v>0</v>
      </c>
      <c r="BH542" s="103">
        <f t="shared" si="53"/>
        <v>48</v>
      </c>
    </row>
    <row r="543" spans="1:60" x14ac:dyDescent="0.25">
      <c r="A543" s="100">
        <v>2018</v>
      </c>
      <c r="B543" s="67" t="s">
        <v>547</v>
      </c>
      <c r="C543" s="67" t="s">
        <v>531</v>
      </c>
      <c r="D543" s="178" t="s">
        <v>621</v>
      </c>
      <c r="E543" s="178" t="s">
        <v>621</v>
      </c>
      <c r="F543" s="178" t="s">
        <v>621</v>
      </c>
      <c r="G543" s="178" t="s">
        <v>621</v>
      </c>
      <c r="H543" s="178" t="s">
        <v>623</v>
      </c>
      <c r="I543" s="178" t="s">
        <v>621</v>
      </c>
      <c r="J543" s="178" t="s">
        <v>621</v>
      </c>
      <c r="K543" s="178" t="s">
        <v>621</v>
      </c>
      <c r="L543" s="178" t="s">
        <v>621</v>
      </c>
      <c r="M543" s="178" t="s">
        <v>621</v>
      </c>
      <c r="N543" s="178" t="s">
        <v>623</v>
      </c>
      <c r="O543" s="178" t="s">
        <v>621</v>
      </c>
      <c r="P543" s="178" t="s">
        <v>621</v>
      </c>
      <c r="Q543" s="178" t="s">
        <v>621</v>
      </c>
      <c r="R543" s="178" t="s">
        <v>623</v>
      </c>
      <c r="S543" s="178" t="s">
        <v>621</v>
      </c>
      <c r="T543" s="178" t="s">
        <v>621</v>
      </c>
      <c r="U543" s="178" t="s">
        <v>621</v>
      </c>
      <c r="V543" s="178" t="s">
        <v>621</v>
      </c>
      <c r="W543" s="178" t="s">
        <v>621</v>
      </c>
      <c r="X543" s="178" t="s">
        <v>623</v>
      </c>
      <c r="Y543" s="178" t="s">
        <v>622</v>
      </c>
      <c r="Z543" s="178" t="s">
        <v>621</v>
      </c>
      <c r="AA543" s="178" t="s">
        <v>623</v>
      </c>
      <c r="AB543" s="178" t="s">
        <v>621</v>
      </c>
      <c r="AC543" s="178" t="s">
        <v>623</v>
      </c>
      <c r="AD543" s="178" t="s">
        <v>621</v>
      </c>
      <c r="AE543" s="178" t="s">
        <v>621</v>
      </c>
      <c r="AF543" s="178" t="s">
        <v>621</v>
      </c>
      <c r="AG543" s="178" t="s">
        <v>622</v>
      </c>
      <c r="AH543" s="178" t="s">
        <v>622</v>
      </c>
      <c r="AI543" s="178" t="s">
        <v>622</v>
      </c>
      <c r="AJ543" s="178" t="s">
        <v>621</v>
      </c>
      <c r="AK543" s="178" t="s">
        <v>621</v>
      </c>
      <c r="AL543" s="178" t="s">
        <v>621</v>
      </c>
      <c r="AM543" s="178" t="s">
        <v>621</v>
      </c>
      <c r="AN543" s="178" t="s">
        <v>621</v>
      </c>
      <c r="AO543" s="178" t="s">
        <v>621</v>
      </c>
      <c r="AP543" s="178" t="s">
        <v>621</v>
      </c>
      <c r="AQ543" s="178" t="s">
        <v>622</v>
      </c>
      <c r="AR543" s="178" t="s">
        <v>621</v>
      </c>
      <c r="AS543" s="178" t="s">
        <v>621</v>
      </c>
      <c r="AT543" s="178" t="s">
        <v>623</v>
      </c>
      <c r="AU543" s="178" t="s">
        <v>621</v>
      </c>
      <c r="AV543" s="178" t="s">
        <v>621</v>
      </c>
      <c r="AW543" s="178" t="s">
        <v>621</v>
      </c>
      <c r="AX543" s="178" t="s">
        <v>620</v>
      </c>
      <c r="AY543" s="178" t="s">
        <v>621</v>
      </c>
      <c r="AZ543" s="178" t="s">
        <v>622</v>
      </c>
      <c r="BA543" s="178" t="s">
        <v>622</v>
      </c>
      <c r="BC543" s="103">
        <f t="shared" si="48"/>
        <v>35</v>
      </c>
      <c r="BD543" s="103">
        <f t="shared" si="49"/>
        <v>7</v>
      </c>
      <c r="BE543" s="103">
        <f t="shared" si="50"/>
        <v>1</v>
      </c>
      <c r="BF543" s="103">
        <f t="shared" si="51"/>
        <v>7</v>
      </c>
      <c r="BG543" s="103">
        <f t="shared" si="52"/>
        <v>0</v>
      </c>
      <c r="BH543" s="103">
        <f t="shared" si="53"/>
        <v>43</v>
      </c>
    </row>
    <row r="544" spans="1:60" x14ac:dyDescent="0.25">
      <c r="A544" s="100">
        <v>2019</v>
      </c>
      <c r="B544" s="67" t="s">
        <v>287</v>
      </c>
      <c r="C544" s="67" t="s">
        <v>531</v>
      </c>
      <c r="D544" s="178" t="s">
        <v>621</v>
      </c>
      <c r="E544" s="178" t="s">
        <v>621</v>
      </c>
      <c r="F544" s="178" t="s">
        <v>621</v>
      </c>
      <c r="G544" s="178" t="s">
        <v>621</v>
      </c>
      <c r="H544" s="178" t="s">
        <v>623</v>
      </c>
      <c r="I544" s="178" t="s">
        <v>621</v>
      </c>
      <c r="J544" s="178" t="s">
        <v>621</v>
      </c>
      <c r="K544" s="178" t="s">
        <v>621</v>
      </c>
      <c r="L544" s="178" t="s">
        <v>623</v>
      </c>
      <c r="M544" s="178" t="s">
        <v>621</v>
      </c>
      <c r="N544" s="178" t="s">
        <v>623</v>
      </c>
      <c r="O544" s="178" t="s">
        <v>621</v>
      </c>
      <c r="P544" s="178" t="s">
        <v>621</v>
      </c>
      <c r="Q544" s="178" t="s">
        <v>621</v>
      </c>
      <c r="R544" s="178" t="s">
        <v>623</v>
      </c>
      <c r="S544" s="178" t="s">
        <v>621</v>
      </c>
      <c r="T544" s="178" t="s">
        <v>621</v>
      </c>
      <c r="U544" s="178" t="s">
        <v>621</v>
      </c>
      <c r="V544" s="178" t="s">
        <v>621</v>
      </c>
      <c r="W544" s="178" t="s">
        <v>621</v>
      </c>
      <c r="X544" s="178" t="s">
        <v>621</v>
      </c>
      <c r="Y544" s="178" t="s">
        <v>621</v>
      </c>
      <c r="Z544" s="178" t="s">
        <v>621</v>
      </c>
      <c r="AA544" s="178" t="s">
        <v>623</v>
      </c>
      <c r="AB544" s="178" t="s">
        <v>621</v>
      </c>
      <c r="AC544" s="178" t="s">
        <v>621</v>
      </c>
      <c r="AD544" s="178" t="s">
        <v>621</v>
      </c>
      <c r="AE544" s="178" t="s">
        <v>621</v>
      </c>
      <c r="AF544" s="178" t="s">
        <v>621</v>
      </c>
      <c r="AG544" s="178" t="s">
        <v>621</v>
      </c>
      <c r="AH544" s="178" t="s">
        <v>622</v>
      </c>
      <c r="AI544" s="178" t="s">
        <v>622</v>
      </c>
      <c r="AJ544" s="178" t="s">
        <v>621</v>
      </c>
      <c r="AK544" s="178" t="s">
        <v>623</v>
      </c>
      <c r="AL544" s="178" t="s">
        <v>621</v>
      </c>
      <c r="AM544" s="178" t="s">
        <v>621</v>
      </c>
      <c r="AN544" s="178" t="s">
        <v>621</v>
      </c>
      <c r="AO544" s="178" t="s">
        <v>623</v>
      </c>
      <c r="AP544" s="178" t="s">
        <v>621</v>
      </c>
      <c r="AQ544" s="178" t="s">
        <v>621</v>
      </c>
      <c r="AR544" s="178" t="s">
        <v>621</v>
      </c>
      <c r="AS544" s="178" t="s">
        <v>621</v>
      </c>
      <c r="AT544" s="178" t="s">
        <v>623</v>
      </c>
      <c r="AU544" s="178" t="s">
        <v>621</v>
      </c>
      <c r="AV544" s="178" t="s">
        <v>621</v>
      </c>
      <c r="AW544" s="178" t="s">
        <v>623</v>
      </c>
      <c r="AX544" s="178" t="s">
        <v>621</v>
      </c>
      <c r="AY544" s="178" t="s">
        <v>621</v>
      </c>
      <c r="AZ544" s="178" t="s">
        <v>622</v>
      </c>
      <c r="BA544" s="178" t="s">
        <v>620</v>
      </c>
      <c r="BC544" s="103">
        <f t="shared" si="48"/>
        <v>37</v>
      </c>
      <c r="BD544" s="103">
        <f t="shared" si="49"/>
        <v>3</v>
      </c>
      <c r="BE544" s="103">
        <f t="shared" si="50"/>
        <v>1</v>
      </c>
      <c r="BF544" s="103">
        <f t="shared" si="51"/>
        <v>9</v>
      </c>
      <c r="BG544" s="103">
        <f t="shared" si="52"/>
        <v>0</v>
      </c>
      <c r="BH544" s="103">
        <f t="shared" si="53"/>
        <v>41</v>
      </c>
    </row>
    <row r="545" spans="1:60" x14ac:dyDescent="0.25">
      <c r="A545" s="100">
        <v>2020</v>
      </c>
      <c r="B545" s="67" t="s">
        <v>548</v>
      </c>
      <c r="C545" s="67" t="s">
        <v>531</v>
      </c>
      <c r="D545" s="178" t="s">
        <v>621</v>
      </c>
      <c r="E545" s="178" t="s">
        <v>621</v>
      </c>
      <c r="F545" s="178" t="s">
        <v>621</v>
      </c>
      <c r="G545" s="178" t="s">
        <v>620</v>
      </c>
      <c r="H545" s="178" t="s">
        <v>621</v>
      </c>
      <c r="I545" s="178" t="s">
        <v>621</v>
      </c>
      <c r="J545" s="178" t="s">
        <v>621</v>
      </c>
      <c r="K545" s="178" t="s">
        <v>623</v>
      </c>
      <c r="L545" s="178" t="s">
        <v>621</v>
      </c>
      <c r="M545" s="178" t="s">
        <v>621</v>
      </c>
      <c r="N545" s="178" t="s">
        <v>621</v>
      </c>
      <c r="O545" s="178" t="s">
        <v>621</v>
      </c>
      <c r="P545" s="178" t="s">
        <v>621</v>
      </c>
      <c r="Q545" s="178" t="s">
        <v>621</v>
      </c>
      <c r="R545" s="178" t="s">
        <v>621</v>
      </c>
      <c r="S545" s="178" t="s">
        <v>621</v>
      </c>
      <c r="T545" s="178" t="s">
        <v>620</v>
      </c>
      <c r="U545" s="178" t="s">
        <v>621</v>
      </c>
      <c r="V545" s="178" t="s">
        <v>621</v>
      </c>
      <c r="W545" s="178" t="s">
        <v>621</v>
      </c>
      <c r="X545" s="178" t="s">
        <v>621</v>
      </c>
      <c r="Y545" s="178" t="s">
        <v>622</v>
      </c>
      <c r="Z545" s="178" t="s">
        <v>621</v>
      </c>
      <c r="AA545" s="178" t="s">
        <v>623</v>
      </c>
      <c r="AB545" s="178" t="s">
        <v>621</v>
      </c>
      <c r="AC545" s="178" t="s">
        <v>621</v>
      </c>
      <c r="AD545" s="178" t="s">
        <v>621</v>
      </c>
      <c r="AE545" s="178" t="s">
        <v>621</v>
      </c>
      <c r="AF545" s="178" t="s">
        <v>621</v>
      </c>
      <c r="AG545" s="178" t="s">
        <v>621</v>
      </c>
      <c r="AH545" s="178" t="s">
        <v>621</v>
      </c>
      <c r="AI545" s="178" t="s">
        <v>621</v>
      </c>
      <c r="AJ545" s="178" t="s">
        <v>621</v>
      </c>
      <c r="AK545" s="178" t="s">
        <v>621</v>
      </c>
      <c r="AL545" s="178" t="s">
        <v>621</v>
      </c>
      <c r="AM545" s="178" t="s">
        <v>621</v>
      </c>
      <c r="AN545" s="178" t="s">
        <v>621</v>
      </c>
      <c r="AO545" s="178" t="s">
        <v>621</v>
      </c>
      <c r="AP545" s="178" t="s">
        <v>621</v>
      </c>
      <c r="AQ545" s="178" t="s">
        <v>621</v>
      </c>
      <c r="AR545" s="178" t="s">
        <v>621</v>
      </c>
      <c r="AS545" s="178" t="s">
        <v>621</v>
      </c>
      <c r="AT545" s="178" t="s">
        <v>621</v>
      </c>
      <c r="AU545" s="178" t="s">
        <v>621</v>
      </c>
      <c r="AV545" s="178" t="s">
        <v>621</v>
      </c>
      <c r="AW545" s="178" t="s">
        <v>621</v>
      </c>
      <c r="AX545" s="178" t="s">
        <v>620</v>
      </c>
      <c r="AY545" s="178" t="s">
        <v>620</v>
      </c>
      <c r="AZ545" s="178" t="s">
        <v>622</v>
      </c>
      <c r="BA545" s="178" t="s">
        <v>620</v>
      </c>
      <c r="BC545" s="103">
        <f t="shared" si="48"/>
        <v>41</v>
      </c>
      <c r="BD545" s="103">
        <f t="shared" si="49"/>
        <v>2</v>
      </c>
      <c r="BE545" s="103">
        <f t="shared" si="50"/>
        <v>5</v>
      </c>
      <c r="BF545" s="103">
        <f t="shared" si="51"/>
        <v>2</v>
      </c>
      <c r="BG545" s="103">
        <f t="shared" si="52"/>
        <v>0</v>
      </c>
      <c r="BH545" s="103">
        <f t="shared" si="53"/>
        <v>48</v>
      </c>
    </row>
    <row r="546" spans="1:60" x14ac:dyDescent="0.25">
      <c r="A546" s="100">
        <v>2021</v>
      </c>
      <c r="B546" s="67" t="s">
        <v>549</v>
      </c>
      <c r="C546" s="67" t="s">
        <v>531</v>
      </c>
      <c r="D546" s="178" t="s">
        <v>621</v>
      </c>
      <c r="E546" s="178" t="s">
        <v>621</v>
      </c>
      <c r="F546" s="178" t="s">
        <v>621</v>
      </c>
      <c r="G546" s="178" t="s">
        <v>621</v>
      </c>
      <c r="H546" s="178" t="s">
        <v>623</v>
      </c>
      <c r="I546" s="178" t="s">
        <v>621</v>
      </c>
      <c r="J546" s="178" t="s">
        <v>621</v>
      </c>
      <c r="K546" s="178" t="s">
        <v>621</v>
      </c>
      <c r="L546" s="178" t="s">
        <v>623</v>
      </c>
      <c r="M546" s="178" t="s">
        <v>621</v>
      </c>
      <c r="N546" s="178" t="s">
        <v>621</v>
      </c>
      <c r="O546" s="178" t="s">
        <v>622</v>
      </c>
      <c r="P546" s="178" t="s">
        <v>621</v>
      </c>
      <c r="Q546" s="178" t="s">
        <v>621</v>
      </c>
      <c r="R546" s="178" t="s">
        <v>623</v>
      </c>
      <c r="S546" s="178" t="s">
        <v>623</v>
      </c>
      <c r="T546" s="178" t="s">
        <v>621</v>
      </c>
      <c r="U546" s="178" t="s">
        <v>621</v>
      </c>
      <c r="V546" s="178" t="s">
        <v>621</v>
      </c>
      <c r="W546" s="178" t="s">
        <v>623</v>
      </c>
      <c r="X546" s="178" t="s">
        <v>621</v>
      </c>
      <c r="Y546" s="178" t="s">
        <v>622</v>
      </c>
      <c r="Z546" s="178" t="s">
        <v>621</v>
      </c>
      <c r="AA546" s="178" t="s">
        <v>621</v>
      </c>
      <c r="AB546" s="178" t="s">
        <v>621</v>
      </c>
      <c r="AC546" s="178" t="s">
        <v>623</v>
      </c>
      <c r="AD546" s="178" t="s">
        <v>621</v>
      </c>
      <c r="AE546" s="178" t="s">
        <v>621</v>
      </c>
      <c r="AF546" s="178" t="s">
        <v>621</v>
      </c>
      <c r="AG546" s="178" t="s">
        <v>622</v>
      </c>
      <c r="AH546" s="178" t="s">
        <v>621</v>
      </c>
      <c r="AI546" s="178" t="s">
        <v>622</v>
      </c>
      <c r="AJ546" s="178" t="s">
        <v>621</v>
      </c>
      <c r="AK546" s="178" t="s">
        <v>621</v>
      </c>
      <c r="AL546" s="178" t="s">
        <v>621</v>
      </c>
      <c r="AM546" s="178" t="s">
        <v>621</v>
      </c>
      <c r="AN546" s="178" t="s">
        <v>621</v>
      </c>
      <c r="AO546" s="178" t="s">
        <v>623</v>
      </c>
      <c r="AP546" s="178" t="s">
        <v>621</v>
      </c>
      <c r="AQ546" s="178" t="s">
        <v>621</v>
      </c>
      <c r="AR546" s="178" t="s">
        <v>621</v>
      </c>
      <c r="AS546" s="178" t="s">
        <v>623</v>
      </c>
      <c r="AT546" s="178" t="s">
        <v>621</v>
      </c>
      <c r="AU546" s="178" t="s">
        <v>621</v>
      </c>
      <c r="AV546" s="178" t="s">
        <v>623</v>
      </c>
      <c r="AW546" s="178" t="s">
        <v>622</v>
      </c>
      <c r="AX546" s="178" t="s">
        <v>621</v>
      </c>
      <c r="AY546" s="178" t="s">
        <v>621</v>
      </c>
      <c r="AZ546" s="178" t="s">
        <v>622</v>
      </c>
      <c r="BA546" s="178" t="s">
        <v>620</v>
      </c>
      <c r="BC546" s="103">
        <f t="shared" si="48"/>
        <v>34</v>
      </c>
      <c r="BD546" s="103">
        <f t="shared" si="49"/>
        <v>6</v>
      </c>
      <c r="BE546" s="103">
        <f t="shared" si="50"/>
        <v>1</v>
      </c>
      <c r="BF546" s="103">
        <f t="shared" si="51"/>
        <v>9</v>
      </c>
      <c r="BG546" s="103">
        <f t="shared" si="52"/>
        <v>0</v>
      </c>
      <c r="BH546" s="103">
        <f t="shared" si="53"/>
        <v>41</v>
      </c>
    </row>
    <row r="547" spans="1:60" x14ac:dyDescent="0.25">
      <c r="A547" s="100">
        <v>2101</v>
      </c>
      <c r="B547" s="67" t="s">
        <v>550</v>
      </c>
      <c r="C547" s="67" t="s">
        <v>551</v>
      </c>
      <c r="D547" s="178" t="s">
        <v>621</v>
      </c>
      <c r="E547" s="178" t="s">
        <v>621</v>
      </c>
      <c r="F547" s="178" t="s">
        <v>621</v>
      </c>
      <c r="G547" s="178" t="s">
        <v>620</v>
      </c>
      <c r="H547" s="178" t="s">
        <v>623</v>
      </c>
      <c r="I547" s="178" t="s">
        <v>621</v>
      </c>
      <c r="J547" s="178" t="s">
        <v>623</v>
      </c>
      <c r="K547" s="178" t="s">
        <v>621</v>
      </c>
      <c r="L547" s="178" t="s">
        <v>622</v>
      </c>
      <c r="M547" s="178" t="s">
        <v>621</v>
      </c>
      <c r="N547" s="178" t="s">
        <v>621</v>
      </c>
      <c r="O547" s="178" t="s">
        <v>621</v>
      </c>
      <c r="P547" s="178" t="s">
        <v>621</v>
      </c>
      <c r="Q547" s="178" t="s">
        <v>621</v>
      </c>
      <c r="R547" s="178" t="s">
        <v>623</v>
      </c>
      <c r="S547" s="178" t="s">
        <v>621</v>
      </c>
      <c r="T547" s="178" t="s">
        <v>1575</v>
      </c>
      <c r="U547" s="178" t="s">
        <v>621</v>
      </c>
      <c r="V547" s="178" t="s">
        <v>621</v>
      </c>
      <c r="W547" s="178" t="s">
        <v>623</v>
      </c>
      <c r="X547" s="178" t="s">
        <v>621</v>
      </c>
      <c r="Y547" s="178" t="s">
        <v>622</v>
      </c>
      <c r="Z547" s="178" t="s">
        <v>621</v>
      </c>
      <c r="AA547" s="178" t="s">
        <v>621</v>
      </c>
      <c r="AB547" s="178" t="s">
        <v>621</v>
      </c>
      <c r="AC547" s="178" t="s">
        <v>621</v>
      </c>
      <c r="AD547" s="178" t="s">
        <v>621</v>
      </c>
      <c r="AE547" s="178" t="s">
        <v>621</v>
      </c>
      <c r="AF547" s="178" t="s">
        <v>621</v>
      </c>
      <c r="AG547" s="178" t="s">
        <v>622</v>
      </c>
      <c r="AH547" s="178" t="s">
        <v>622</v>
      </c>
      <c r="AI547" s="178" t="s">
        <v>621</v>
      </c>
      <c r="AJ547" s="178" t="s">
        <v>621</v>
      </c>
      <c r="AK547" s="178" t="s">
        <v>621</v>
      </c>
      <c r="AL547" s="178" t="s">
        <v>622</v>
      </c>
      <c r="AM547" s="178" t="s">
        <v>621</v>
      </c>
      <c r="AN547" s="178" t="s">
        <v>623</v>
      </c>
      <c r="AO547" s="178" t="s">
        <v>620</v>
      </c>
      <c r="AP547" s="178" t="s">
        <v>621</v>
      </c>
      <c r="AQ547" s="178" t="s">
        <v>621</v>
      </c>
      <c r="AR547" s="178" t="s">
        <v>621</v>
      </c>
      <c r="AS547" s="178" t="s">
        <v>621</v>
      </c>
      <c r="AT547" s="178" t="s">
        <v>623</v>
      </c>
      <c r="AU547" s="178" t="s">
        <v>621</v>
      </c>
      <c r="AV547" s="178" t="s">
        <v>623</v>
      </c>
      <c r="AW547" s="178" t="s">
        <v>622</v>
      </c>
      <c r="AX547" s="178" t="s">
        <v>620</v>
      </c>
      <c r="AY547" s="178" t="s">
        <v>620</v>
      </c>
      <c r="AZ547" s="178" t="s">
        <v>622</v>
      </c>
      <c r="BA547" s="178" t="s">
        <v>620</v>
      </c>
      <c r="BC547" s="103">
        <f t="shared" si="48"/>
        <v>30</v>
      </c>
      <c r="BD547" s="103">
        <f t="shared" si="49"/>
        <v>7</v>
      </c>
      <c r="BE547" s="103">
        <f t="shared" si="50"/>
        <v>5</v>
      </c>
      <c r="BF547" s="103">
        <f t="shared" si="51"/>
        <v>7</v>
      </c>
      <c r="BG547" s="103">
        <f t="shared" si="52"/>
        <v>1</v>
      </c>
      <c r="BH547" s="103">
        <f t="shared" si="53"/>
        <v>42</v>
      </c>
    </row>
    <row r="548" spans="1:60" x14ac:dyDescent="0.25">
      <c r="A548" s="100">
        <v>2102</v>
      </c>
      <c r="B548" s="67" t="s">
        <v>552</v>
      </c>
      <c r="C548" s="67" t="s">
        <v>551</v>
      </c>
      <c r="D548" s="178" t="s">
        <v>621</v>
      </c>
      <c r="E548" s="178" t="s">
        <v>621</v>
      </c>
      <c r="F548" s="178" t="s">
        <v>621</v>
      </c>
      <c r="G548" s="178" t="s">
        <v>621</v>
      </c>
      <c r="H548" s="178" t="s">
        <v>621</v>
      </c>
      <c r="I548" s="178" t="s">
        <v>621</v>
      </c>
      <c r="J548" s="178" t="s">
        <v>623</v>
      </c>
      <c r="K548" s="178" t="s">
        <v>621</v>
      </c>
      <c r="L548" s="178" t="s">
        <v>621</v>
      </c>
      <c r="M548" s="178" t="s">
        <v>621</v>
      </c>
      <c r="N548" s="178" t="s">
        <v>621</v>
      </c>
      <c r="O548" s="178" t="s">
        <v>621</v>
      </c>
      <c r="P548" s="178" t="s">
        <v>620</v>
      </c>
      <c r="Q548" s="178" t="s">
        <v>621</v>
      </c>
      <c r="R548" s="178" t="s">
        <v>623</v>
      </c>
      <c r="S548" s="178" t="s">
        <v>621</v>
      </c>
      <c r="T548" s="178" t="s">
        <v>620</v>
      </c>
      <c r="U548" s="178" t="s">
        <v>621</v>
      </c>
      <c r="V548" s="178" t="s">
        <v>621</v>
      </c>
      <c r="W548" s="178" t="s">
        <v>623</v>
      </c>
      <c r="X548" s="178" t="s">
        <v>621</v>
      </c>
      <c r="Y548" s="178" t="s">
        <v>622</v>
      </c>
      <c r="Z548" s="178" t="s">
        <v>621</v>
      </c>
      <c r="AA548" s="178" t="s">
        <v>621</v>
      </c>
      <c r="AB548" s="178" t="s">
        <v>621</v>
      </c>
      <c r="AC548" s="178" t="s">
        <v>621</v>
      </c>
      <c r="AD548" s="178" t="s">
        <v>621</v>
      </c>
      <c r="AE548" s="178" t="s">
        <v>621</v>
      </c>
      <c r="AF548" s="178" t="s">
        <v>621</v>
      </c>
      <c r="AG548" s="178" t="s">
        <v>622</v>
      </c>
      <c r="AH548" s="178" t="s">
        <v>622</v>
      </c>
      <c r="AI548" s="178" t="s">
        <v>622</v>
      </c>
      <c r="AJ548" s="178" t="s">
        <v>621</v>
      </c>
      <c r="AK548" s="178" t="s">
        <v>621</v>
      </c>
      <c r="AL548" s="178" t="s">
        <v>621</v>
      </c>
      <c r="AM548" s="178" t="s">
        <v>621</v>
      </c>
      <c r="AN548" s="178" t="s">
        <v>621</v>
      </c>
      <c r="AO548" s="178" t="s">
        <v>621</v>
      </c>
      <c r="AP548" s="178" t="s">
        <v>621</v>
      </c>
      <c r="AQ548" s="178" t="s">
        <v>621</v>
      </c>
      <c r="AR548" s="178" t="s">
        <v>621</v>
      </c>
      <c r="AS548" s="178" t="s">
        <v>621</v>
      </c>
      <c r="AT548" s="178" t="s">
        <v>621</v>
      </c>
      <c r="AU548" s="178" t="s">
        <v>621</v>
      </c>
      <c r="AV548" s="178" t="s">
        <v>623</v>
      </c>
      <c r="AW548" s="178" t="s">
        <v>620</v>
      </c>
      <c r="AX548" s="178" t="s">
        <v>621</v>
      </c>
      <c r="AY548" s="178" t="s">
        <v>621</v>
      </c>
      <c r="AZ548" s="178" t="s">
        <v>622</v>
      </c>
      <c r="BA548" s="178" t="s">
        <v>623</v>
      </c>
      <c r="BC548" s="103">
        <f t="shared" si="48"/>
        <v>37</v>
      </c>
      <c r="BD548" s="103">
        <f t="shared" si="49"/>
        <v>5</v>
      </c>
      <c r="BE548" s="103">
        <f t="shared" si="50"/>
        <v>3</v>
      </c>
      <c r="BF548" s="103">
        <f t="shared" si="51"/>
        <v>5</v>
      </c>
      <c r="BG548" s="103">
        <f t="shared" si="52"/>
        <v>0</v>
      </c>
      <c r="BH548" s="103">
        <f t="shared" si="53"/>
        <v>45</v>
      </c>
    </row>
    <row r="549" spans="1:60" x14ac:dyDescent="0.25">
      <c r="A549" s="100">
        <v>2103</v>
      </c>
      <c r="B549" s="67" t="s">
        <v>553</v>
      </c>
      <c r="C549" s="67" t="s">
        <v>551</v>
      </c>
      <c r="D549" s="178" t="s">
        <v>621</v>
      </c>
      <c r="E549" s="178" t="s">
        <v>621</v>
      </c>
      <c r="F549" s="178" t="s">
        <v>621</v>
      </c>
      <c r="G549" s="178" t="s">
        <v>621</v>
      </c>
      <c r="H549" s="178" t="s">
        <v>623</v>
      </c>
      <c r="I549" s="178" t="s">
        <v>621</v>
      </c>
      <c r="J549" s="178" t="s">
        <v>621</v>
      </c>
      <c r="K549" s="178" t="s">
        <v>623</v>
      </c>
      <c r="L549" s="178" t="s">
        <v>621</v>
      </c>
      <c r="M549" s="178" t="s">
        <v>621</v>
      </c>
      <c r="N549" s="178" t="s">
        <v>621</v>
      </c>
      <c r="O549" s="178" t="s">
        <v>621</v>
      </c>
      <c r="P549" s="178" t="s">
        <v>621</v>
      </c>
      <c r="Q549" s="178" t="s">
        <v>621</v>
      </c>
      <c r="R549" s="178" t="s">
        <v>623</v>
      </c>
      <c r="S549" s="178" t="s">
        <v>621</v>
      </c>
      <c r="T549" s="178" t="s">
        <v>621</v>
      </c>
      <c r="U549" s="178" t="s">
        <v>621</v>
      </c>
      <c r="V549" s="178" t="s">
        <v>621</v>
      </c>
      <c r="W549" s="178" t="s">
        <v>621</v>
      </c>
      <c r="X549" s="178" t="s">
        <v>621</v>
      </c>
      <c r="Y549" s="178" t="s">
        <v>621</v>
      </c>
      <c r="Z549" s="178" t="s">
        <v>621</v>
      </c>
      <c r="AA549" s="178" t="s">
        <v>621</v>
      </c>
      <c r="AB549" s="178" t="s">
        <v>621</v>
      </c>
      <c r="AC549" s="178" t="s">
        <v>621</v>
      </c>
      <c r="AD549" s="178" t="s">
        <v>621</v>
      </c>
      <c r="AE549" s="178" t="s">
        <v>621</v>
      </c>
      <c r="AF549" s="178" t="s">
        <v>621</v>
      </c>
      <c r="AG549" s="178" t="s">
        <v>622</v>
      </c>
      <c r="AH549" s="178" t="s">
        <v>622</v>
      </c>
      <c r="AI549" s="178" t="s">
        <v>622</v>
      </c>
      <c r="AJ549" s="178" t="s">
        <v>621</v>
      </c>
      <c r="AK549" s="178" t="s">
        <v>621</v>
      </c>
      <c r="AL549" s="178" t="s">
        <v>621</v>
      </c>
      <c r="AM549" s="178" t="s">
        <v>621</v>
      </c>
      <c r="AN549" s="178" t="s">
        <v>621</v>
      </c>
      <c r="AO549" s="178" t="s">
        <v>623</v>
      </c>
      <c r="AP549" s="178" t="s">
        <v>621</v>
      </c>
      <c r="AQ549" s="178" t="s">
        <v>621</v>
      </c>
      <c r="AR549" s="178" t="s">
        <v>621</v>
      </c>
      <c r="AS549" s="178" t="s">
        <v>621</v>
      </c>
      <c r="AT549" s="178" t="s">
        <v>621</v>
      </c>
      <c r="AU549" s="178" t="s">
        <v>621</v>
      </c>
      <c r="AV549" s="178" t="s">
        <v>621</v>
      </c>
      <c r="AW549" s="178" t="s">
        <v>621</v>
      </c>
      <c r="AX549" s="178" t="s">
        <v>623</v>
      </c>
      <c r="AY549" s="178" t="s">
        <v>621</v>
      </c>
      <c r="AZ549" s="178" t="s">
        <v>622</v>
      </c>
      <c r="BA549" s="178" t="s">
        <v>623</v>
      </c>
      <c r="BC549" s="103">
        <f t="shared" si="48"/>
        <v>40</v>
      </c>
      <c r="BD549" s="103">
        <f t="shared" si="49"/>
        <v>4</v>
      </c>
      <c r="BE549" s="103">
        <f t="shared" si="50"/>
        <v>0</v>
      </c>
      <c r="BF549" s="103">
        <f t="shared" si="51"/>
        <v>6</v>
      </c>
      <c r="BG549" s="103">
        <f t="shared" si="52"/>
        <v>0</v>
      </c>
      <c r="BH549" s="103">
        <f t="shared" si="53"/>
        <v>44</v>
      </c>
    </row>
    <row r="550" spans="1:60" x14ac:dyDescent="0.25">
      <c r="A550" s="100">
        <v>2104</v>
      </c>
      <c r="B550" s="67" t="s">
        <v>554</v>
      </c>
      <c r="C550" s="67" t="s">
        <v>551</v>
      </c>
      <c r="D550" s="178" t="s">
        <v>621</v>
      </c>
      <c r="E550" s="178" t="s">
        <v>621</v>
      </c>
      <c r="F550" s="178" t="s">
        <v>621</v>
      </c>
      <c r="G550" s="178" t="s">
        <v>623</v>
      </c>
      <c r="H550" s="178" t="s">
        <v>621</v>
      </c>
      <c r="I550" s="178" t="s">
        <v>621</v>
      </c>
      <c r="J550" s="178" t="s">
        <v>621</v>
      </c>
      <c r="K550" s="178" t="s">
        <v>621</v>
      </c>
      <c r="L550" s="178" t="s">
        <v>621</v>
      </c>
      <c r="M550" s="178" t="s">
        <v>621</v>
      </c>
      <c r="N550" s="178" t="s">
        <v>621</v>
      </c>
      <c r="O550" s="178" t="s">
        <v>621</v>
      </c>
      <c r="P550" s="178" t="s">
        <v>621</v>
      </c>
      <c r="Q550" s="178" t="s">
        <v>621</v>
      </c>
      <c r="R550" s="178" t="s">
        <v>621</v>
      </c>
      <c r="S550" s="178" t="s">
        <v>621</v>
      </c>
      <c r="T550" s="178" t="s">
        <v>620</v>
      </c>
      <c r="U550" s="178" t="s">
        <v>621</v>
      </c>
      <c r="V550" s="178" t="s">
        <v>621</v>
      </c>
      <c r="W550" s="178" t="s">
        <v>623</v>
      </c>
      <c r="X550" s="178" t="s">
        <v>621</v>
      </c>
      <c r="Y550" s="178" t="s">
        <v>621</v>
      </c>
      <c r="Z550" s="178" t="s">
        <v>621</v>
      </c>
      <c r="AA550" s="178" t="s">
        <v>621</v>
      </c>
      <c r="AB550" s="178" t="s">
        <v>621</v>
      </c>
      <c r="AC550" s="178" t="s">
        <v>621</v>
      </c>
      <c r="AD550" s="178" t="s">
        <v>623</v>
      </c>
      <c r="AE550" s="178" t="s">
        <v>621</v>
      </c>
      <c r="AF550" s="178" t="s">
        <v>621</v>
      </c>
      <c r="AG550" s="178" t="s">
        <v>621</v>
      </c>
      <c r="AH550" s="178" t="s">
        <v>622</v>
      </c>
      <c r="AI550" s="178" t="s">
        <v>622</v>
      </c>
      <c r="AJ550" s="178" t="s">
        <v>621</v>
      </c>
      <c r="AK550" s="178" t="s">
        <v>621</v>
      </c>
      <c r="AL550" s="178" t="s">
        <v>621</v>
      </c>
      <c r="AM550" s="178" t="s">
        <v>621</v>
      </c>
      <c r="AN550" s="178" t="s">
        <v>621</v>
      </c>
      <c r="AO550" s="178" t="s">
        <v>623</v>
      </c>
      <c r="AP550" s="178" t="s">
        <v>621</v>
      </c>
      <c r="AQ550" s="178" t="s">
        <v>621</v>
      </c>
      <c r="AR550" s="178" t="s">
        <v>621</v>
      </c>
      <c r="AS550" s="178" t="s">
        <v>621</v>
      </c>
      <c r="AT550" s="178" t="s">
        <v>621</v>
      </c>
      <c r="AU550" s="178" t="s">
        <v>621</v>
      </c>
      <c r="AV550" s="178" t="s">
        <v>623</v>
      </c>
      <c r="AW550" s="178" t="s">
        <v>621</v>
      </c>
      <c r="AX550" s="178" t="s">
        <v>621</v>
      </c>
      <c r="AY550" s="178" t="s">
        <v>621</v>
      </c>
      <c r="AZ550" s="178" t="s">
        <v>622</v>
      </c>
      <c r="BA550" s="178" t="s">
        <v>621</v>
      </c>
      <c r="BC550" s="103">
        <f t="shared" si="48"/>
        <v>41</v>
      </c>
      <c r="BD550" s="103">
        <f t="shared" si="49"/>
        <v>3</v>
      </c>
      <c r="BE550" s="103">
        <f t="shared" si="50"/>
        <v>1</v>
      </c>
      <c r="BF550" s="103">
        <f t="shared" si="51"/>
        <v>5</v>
      </c>
      <c r="BG550" s="103">
        <f t="shared" si="52"/>
        <v>0</v>
      </c>
      <c r="BH550" s="103">
        <f t="shared" si="53"/>
        <v>45</v>
      </c>
    </row>
    <row r="551" spans="1:60" x14ac:dyDescent="0.25">
      <c r="A551" s="100">
        <v>2105</v>
      </c>
      <c r="B551" s="67" t="s">
        <v>232</v>
      </c>
      <c r="C551" s="67" t="s">
        <v>551</v>
      </c>
      <c r="D551" s="178" t="s">
        <v>621</v>
      </c>
      <c r="E551" s="178" t="s">
        <v>621</v>
      </c>
      <c r="F551" s="178" t="s">
        <v>621</v>
      </c>
      <c r="G551" s="178" t="s">
        <v>621</v>
      </c>
      <c r="H551" s="178" t="s">
        <v>623</v>
      </c>
      <c r="I551" s="178" t="s">
        <v>621</v>
      </c>
      <c r="J551" s="178" t="s">
        <v>623</v>
      </c>
      <c r="K551" s="178" t="s">
        <v>621</v>
      </c>
      <c r="L551" s="178" t="s">
        <v>622</v>
      </c>
      <c r="M551" s="178" t="s">
        <v>621</v>
      </c>
      <c r="N551" s="178" t="s">
        <v>621</v>
      </c>
      <c r="O551" s="178" t="s">
        <v>621</v>
      </c>
      <c r="P551" s="178" t="s">
        <v>621</v>
      </c>
      <c r="Q551" s="178" t="s">
        <v>623</v>
      </c>
      <c r="R551" s="178" t="s">
        <v>621</v>
      </c>
      <c r="S551" s="178" t="s">
        <v>621</v>
      </c>
      <c r="T551" s="178" t="s">
        <v>623</v>
      </c>
      <c r="U551" s="178" t="s">
        <v>621</v>
      </c>
      <c r="V551" s="178" t="s">
        <v>621</v>
      </c>
      <c r="W551" s="178" t="s">
        <v>621</v>
      </c>
      <c r="X551" s="178" t="s">
        <v>621</v>
      </c>
      <c r="Y551" s="178" t="s">
        <v>621</v>
      </c>
      <c r="Z551" s="178" t="s">
        <v>621</v>
      </c>
      <c r="AA551" s="178" t="s">
        <v>621</v>
      </c>
      <c r="AB551" s="178" t="s">
        <v>621</v>
      </c>
      <c r="AC551" s="178" t="s">
        <v>623</v>
      </c>
      <c r="AD551" s="178" t="s">
        <v>621</v>
      </c>
      <c r="AE551" s="178" t="s">
        <v>621</v>
      </c>
      <c r="AF551" s="178" t="s">
        <v>621</v>
      </c>
      <c r="AG551" s="178" t="s">
        <v>623</v>
      </c>
      <c r="AH551" s="178" t="s">
        <v>623</v>
      </c>
      <c r="AI551" s="178" t="s">
        <v>621</v>
      </c>
      <c r="AJ551" s="178" t="s">
        <v>623</v>
      </c>
      <c r="AK551" s="178" t="s">
        <v>621</v>
      </c>
      <c r="AL551" s="178" t="s">
        <v>622</v>
      </c>
      <c r="AM551" s="178" t="s">
        <v>621</v>
      </c>
      <c r="AN551" s="178" t="s">
        <v>621</v>
      </c>
      <c r="AO551" s="178" t="s">
        <v>621</v>
      </c>
      <c r="AP551" s="178" t="s">
        <v>621</v>
      </c>
      <c r="AQ551" s="178" t="s">
        <v>621</v>
      </c>
      <c r="AR551" s="178" t="s">
        <v>623</v>
      </c>
      <c r="AS551" s="178" t="s">
        <v>621</v>
      </c>
      <c r="AT551" s="178" t="s">
        <v>621</v>
      </c>
      <c r="AU551" s="178" t="s">
        <v>621</v>
      </c>
      <c r="AV551" s="178" t="s">
        <v>621</v>
      </c>
      <c r="AW551" s="178" t="s">
        <v>622</v>
      </c>
      <c r="AX551" s="178" t="s">
        <v>621</v>
      </c>
      <c r="AY551" s="178" t="s">
        <v>621</v>
      </c>
      <c r="AZ551" s="178" t="s">
        <v>622</v>
      </c>
      <c r="BA551" s="178" t="s">
        <v>621</v>
      </c>
      <c r="BC551" s="103">
        <f t="shared" si="48"/>
        <v>37</v>
      </c>
      <c r="BD551" s="103">
        <f t="shared" si="49"/>
        <v>4</v>
      </c>
      <c r="BE551" s="103">
        <f t="shared" si="50"/>
        <v>0</v>
      </c>
      <c r="BF551" s="103">
        <f t="shared" si="51"/>
        <v>9</v>
      </c>
      <c r="BG551" s="103">
        <f t="shared" si="52"/>
        <v>0</v>
      </c>
      <c r="BH551" s="103">
        <f t="shared" si="53"/>
        <v>41</v>
      </c>
    </row>
    <row r="552" spans="1:60" x14ac:dyDescent="0.25">
      <c r="A552" s="100">
        <v>2106</v>
      </c>
      <c r="B552" s="67" t="s">
        <v>555</v>
      </c>
      <c r="C552" s="67" t="s">
        <v>551</v>
      </c>
      <c r="D552" s="178" t="s">
        <v>621</v>
      </c>
      <c r="E552" s="178" t="s">
        <v>623</v>
      </c>
      <c r="F552" s="178" t="s">
        <v>621</v>
      </c>
      <c r="G552" s="178" t="s">
        <v>621</v>
      </c>
      <c r="H552" s="178" t="s">
        <v>623</v>
      </c>
      <c r="I552" s="178" t="s">
        <v>621</v>
      </c>
      <c r="J552" s="178" t="s">
        <v>623</v>
      </c>
      <c r="K552" s="178" t="s">
        <v>621</v>
      </c>
      <c r="L552" s="178" t="s">
        <v>622</v>
      </c>
      <c r="M552" s="178" t="s">
        <v>621</v>
      </c>
      <c r="N552" s="178" t="s">
        <v>623</v>
      </c>
      <c r="O552" s="178" t="s">
        <v>621</v>
      </c>
      <c r="P552" s="178" t="s">
        <v>621</v>
      </c>
      <c r="Q552" s="178" t="s">
        <v>621</v>
      </c>
      <c r="R552" s="178" t="s">
        <v>621</v>
      </c>
      <c r="S552" s="178" t="s">
        <v>621</v>
      </c>
      <c r="T552" s="178" t="s">
        <v>621</v>
      </c>
      <c r="U552" s="178" t="s">
        <v>621</v>
      </c>
      <c r="V552" s="178" t="s">
        <v>621</v>
      </c>
      <c r="W552" s="178" t="s">
        <v>621</v>
      </c>
      <c r="X552" s="178" t="s">
        <v>621</v>
      </c>
      <c r="Y552" s="178" t="s">
        <v>622</v>
      </c>
      <c r="Z552" s="178" t="s">
        <v>621</v>
      </c>
      <c r="AA552" s="178" t="s">
        <v>621</v>
      </c>
      <c r="AB552" s="178" t="s">
        <v>621</v>
      </c>
      <c r="AC552" s="178" t="s">
        <v>621</v>
      </c>
      <c r="AD552" s="178" t="s">
        <v>621</v>
      </c>
      <c r="AE552" s="178" t="s">
        <v>621</v>
      </c>
      <c r="AF552" s="178" t="s">
        <v>621</v>
      </c>
      <c r="AG552" s="178" t="s">
        <v>622</v>
      </c>
      <c r="AH552" s="178" t="s">
        <v>622</v>
      </c>
      <c r="AI552" s="178" t="s">
        <v>622</v>
      </c>
      <c r="AJ552" s="178" t="s">
        <v>621</v>
      </c>
      <c r="AK552" s="178" t="s">
        <v>621</v>
      </c>
      <c r="AL552" s="178" t="s">
        <v>622</v>
      </c>
      <c r="AM552" s="178" t="s">
        <v>621</v>
      </c>
      <c r="AN552" s="178" t="s">
        <v>621</v>
      </c>
      <c r="AO552" s="178" t="s">
        <v>620</v>
      </c>
      <c r="AP552" s="178" t="s">
        <v>621</v>
      </c>
      <c r="AQ552" s="178" t="s">
        <v>621</v>
      </c>
      <c r="AR552" s="178" t="s">
        <v>621</v>
      </c>
      <c r="AS552" s="178" t="s">
        <v>623</v>
      </c>
      <c r="AT552" s="178" t="s">
        <v>621</v>
      </c>
      <c r="AU552" s="178" t="s">
        <v>621</v>
      </c>
      <c r="AV552" s="178" t="s">
        <v>621</v>
      </c>
      <c r="AW552" s="178" t="s">
        <v>622</v>
      </c>
      <c r="AX552" s="178" t="s">
        <v>620</v>
      </c>
      <c r="AY552" s="178" t="s">
        <v>621</v>
      </c>
      <c r="AZ552" s="178" t="s">
        <v>622</v>
      </c>
      <c r="BA552" s="178" t="s">
        <v>622</v>
      </c>
      <c r="BC552" s="103">
        <f t="shared" si="48"/>
        <v>34</v>
      </c>
      <c r="BD552" s="103">
        <f t="shared" si="49"/>
        <v>9</v>
      </c>
      <c r="BE552" s="103">
        <f t="shared" si="50"/>
        <v>2</v>
      </c>
      <c r="BF552" s="103">
        <f t="shared" si="51"/>
        <v>5</v>
      </c>
      <c r="BG552" s="103">
        <f t="shared" si="52"/>
        <v>0</v>
      </c>
      <c r="BH552" s="103">
        <f t="shared" si="53"/>
        <v>45</v>
      </c>
    </row>
    <row r="553" spans="1:60" x14ac:dyDescent="0.25">
      <c r="A553" s="100">
        <v>2107</v>
      </c>
      <c r="B553" s="67" t="s">
        <v>196</v>
      </c>
      <c r="C553" s="67" t="s">
        <v>551</v>
      </c>
      <c r="D553" s="178" t="s">
        <v>621</v>
      </c>
      <c r="E553" s="178" t="s">
        <v>621</v>
      </c>
      <c r="F553" s="178" t="s">
        <v>621</v>
      </c>
      <c r="G553" s="178" t="s">
        <v>621</v>
      </c>
      <c r="H553" s="178" t="s">
        <v>623</v>
      </c>
      <c r="I553" s="178" t="s">
        <v>621</v>
      </c>
      <c r="J553" s="178" t="s">
        <v>623</v>
      </c>
      <c r="K553" s="178" t="s">
        <v>621</v>
      </c>
      <c r="L553" s="178" t="s">
        <v>621</v>
      </c>
      <c r="M553" s="178" t="s">
        <v>621</v>
      </c>
      <c r="N553" s="178" t="s">
        <v>621</v>
      </c>
      <c r="O553" s="178" t="s">
        <v>621</v>
      </c>
      <c r="P553" s="178" t="s">
        <v>621</v>
      </c>
      <c r="Q553" s="178" t="s">
        <v>621</v>
      </c>
      <c r="R553" s="178" t="s">
        <v>623</v>
      </c>
      <c r="S553" s="178" t="s">
        <v>621</v>
      </c>
      <c r="T553" s="178" t="s">
        <v>621</v>
      </c>
      <c r="U553" s="178" t="s">
        <v>621</v>
      </c>
      <c r="V553" s="178" t="s">
        <v>621</v>
      </c>
      <c r="W553" s="178" t="s">
        <v>623</v>
      </c>
      <c r="X553" s="178" t="s">
        <v>621</v>
      </c>
      <c r="Y553" s="178" t="s">
        <v>622</v>
      </c>
      <c r="Z553" s="178" t="s">
        <v>621</v>
      </c>
      <c r="AA553" s="178" t="s">
        <v>621</v>
      </c>
      <c r="AB553" s="178" t="s">
        <v>623</v>
      </c>
      <c r="AC553" s="178" t="s">
        <v>621</v>
      </c>
      <c r="AD553" s="178" t="s">
        <v>621</v>
      </c>
      <c r="AE553" s="178" t="s">
        <v>621</v>
      </c>
      <c r="AF553" s="178" t="s">
        <v>621</v>
      </c>
      <c r="AG553" s="178" t="s">
        <v>622</v>
      </c>
      <c r="AH553" s="178" t="s">
        <v>622</v>
      </c>
      <c r="AI553" s="178" t="s">
        <v>622</v>
      </c>
      <c r="AJ553" s="178" t="s">
        <v>621</v>
      </c>
      <c r="AK553" s="178" t="s">
        <v>621</v>
      </c>
      <c r="AL553" s="178" t="s">
        <v>621</v>
      </c>
      <c r="AM553" s="178" t="s">
        <v>621</v>
      </c>
      <c r="AN553" s="178" t="s">
        <v>621</v>
      </c>
      <c r="AO553" s="178" t="s">
        <v>621</v>
      </c>
      <c r="AP553" s="178" t="s">
        <v>621</v>
      </c>
      <c r="AQ553" s="178" t="s">
        <v>621</v>
      </c>
      <c r="AR553" s="178" t="s">
        <v>621</v>
      </c>
      <c r="AS553" s="178" t="s">
        <v>621</v>
      </c>
      <c r="AT553" s="178" t="s">
        <v>621</v>
      </c>
      <c r="AU553" s="178" t="s">
        <v>621</v>
      </c>
      <c r="AV553" s="178" t="s">
        <v>621</v>
      </c>
      <c r="AW553" s="178" t="s">
        <v>621</v>
      </c>
      <c r="AX553" s="178" t="s">
        <v>621</v>
      </c>
      <c r="AY553" s="178" t="s">
        <v>621</v>
      </c>
      <c r="AZ553" s="178" t="s">
        <v>622</v>
      </c>
      <c r="BA553" s="178" t="s">
        <v>620</v>
      </c>
      <c r="BC553" s="103">
        <f t="shared" si="48"/>
        <v>39</v>
      </c>
      <c r="BD553" s="103">
        <f t="shared" si="49"/>
        <v>5</v>
      </c>
      <c r="BE553" s="103">
        <f t="shared" si="50"/>
        <v>1</v>
      </c>
      <c r="BF553" s="103">
        <f t="shared" si="51"/>
        <v>5</v>
      </c>
      <c r="BG553" s="103">
        <f t="shared" si="52"/>
        <v>0</v>
      </c>
      <c r="BH553" s="103">
        <f t="shared" si="53"/>
        <v>45</v>
      </c>
    </row>
    <row r="554" spans="1:60" x14ac:dyDescent="0.25">
      <c r="A554" s="100">
        <v>2108</v>
      </c>
      <c r="B554" s="67" t="s">
        <v>556</v>
      </c>
      <c r="C554" s="67" t="s">
        <v>551</v>
      </c>
      <c r="D554" s="178" t="s">
        <v>621</v>
      </c>
      <c r="E554" s="178" t="s">
        <v>621</v>
      </c>
      <c r="F554" s="178" t="s">
        <v>621</v>
      </c>
      <c r="G554" s="178" t="s">
        <v>621</v>
      </c>
      <c r="H554" s="178" t="s">
        <v>623</v>
      </c>
      <c r="I554" s="178" t="s">
        <v>621</v>
      </c>
      <c r="J554" s="178" t="s">
        <v>623</v>
      </c>
      <c r="K554" s="178" t="s">
        <v>621</v>
      </c>
      <c r="L554" s="178" t="s">
        <v>623</v>
      </c>
      <c r="M554" s="178" t="s">
        <v>621</v>
      </c>
      <c r="N554" s="178" t="s">
        <v>621</v>
      </c>
      <c r="O554" s="178" t="s">
        <v>620</v>
      </c>
      <c r="P554" s="178" t="s">
        <v>621</v>
      </c>
      <c r="Q554" s="178" t="s">
        <v>621</v>
      </c>
      <c r="R554" s="178" t="s">
        <v>621</v>
      </c>
      <c r="S554" s="178" t="s">
        <v>621</v>
      </c>
      <c r="T554" s="178" t="s">
        <v>621</v>
      </c>
      <c r="U554" s="178" t="s">
        <v>621</v>
      </c>
      <c r="V554" s="178" t="s">
        <v>621</v>
      </c>
      <c r="W554" s="178" t="s">
        <v>623</v>
      </c>
      <c r="X554" s="178" t="s">
        <v>621</v>
      </c>
      <c r="Y554" s="178" t="s">
        <v>622</v>
      </c>
      <c r="Z554" s="178" t="s">
        <v>621</v>
      </c>
      <c r="AA554" s="178" t="s">
        <v>621</v>
      </c>
      <c r="AB554" s="178" t="s">
        <v>621</v>
      </c>
      <c r="AC554" s="178" t="s">
        <v>621</v>
      </c>
      <c r="AD554" s="178" t="s">
        <v>623</v>
      </c>
      <c r="AE554" s="178" t="s">
        <v>621</v>
      </c>
      <c r="AF554" s="178" t="s">
        <v>621</v>
      </c>
      <c r="AG554" s="178" t="s">
        <v>622</v>
      </c>
      <c r="AH554" s="178" t="s">
        <v>622</v>
      </c>
      <c r="AI554" s="178" t="s">
        <v>622</v>
      </c>
      <c r="AJ554" s="178" t="s">
        <v>621</v>
      </c>
      <c r="AK554" s="178" t="s">
        <v>621</v>
      </c>
      <c r="AL554" s="178" t="s">
        <v>621</v>
      </c>
      <c r="AM554" s="178" t="s">
        <v>621</v>
      </c>
      <c r="AN554" s="178" t="s">
        <v>621</v>
      </c>
      <c r="AO554" s="178" t="s">
        <v>621</v>
      </c>
      <c r="AP554" s="178" t="s">
        <v>621</v>
      </c>
      <c r="AQ554" s="178" t="s">
        <v>621</v>
      </c>
      <c r="AR554" s="178" t="s">
        <v>621</v>
      </c>
      <c r="AS554" s="178" t="s">
        <v>623</v>
      </c>
      <c r="AT554" s="178" t="s">
        <v>623</v>
      </c>
      <c r="AU554" s="178" t="s">
        <v>621</v>
      </c>
      <c r="AV554" s="178" t="s">
        <v>621</v>
      </c>
      <c r="AW554" s="178" t="s">
        <v>623</v>
      </c>
      <c r="AX554" s="178" t="s">
        <v>621</v>
      </c>
      <c r="AY554" s="178" t="s">
        <v>621</v>
      </c>
      <c r="AZ554" s="178" t="s">
        <v>622</v>
      </c>
      <c r="BA554" s="178" t="s">
        <v>620</v>
      </c>
      <c r="BC554" s="103">
        <f t="shared" si="48"/>
        <v>35</v>
      </c>
      <c r="BD554" s="103">
        <f t="shared" si="49"/>
        <v>5</v>
      </c>
      <c r="BE554" s="103">
        <f t="shared" si="50"/>
        <v>2</v>
      </c>
      <c r="BF554" s="103">
        <f t="shared" si="51"/>
        <v>8</v>
      </c>
      <c r="BG554" s="103">
        <f t="shared" si="52"/>
        <v>0</v>
      </c>
      <c r="BH554" s="103">
        <f t="shared" si="53"/>
        <v>42</v>
      </c>
    </row>
    <row r="555" spans="1:60" x14ac:dyDescent="0.25">
      <c r="A555" s="100">
        <v>2109</v>
      </c>
      <c r="B555" s="67" t="s">
        <v>557</v>
      </c>
      <c r="C555" s="67" t="s">
        <v>551</v>
      </c>
      <c r="D555" s="178" t="s">
        <v>621</v>
      </c>
      <c r="E555" s="178" t="s">
        <v>623</v>
      </c>
      <c r="F555" s="178" t="s">
        <v>621</v>
      </c>
      <c r="G555" s="178" t="s">
        <v>620</v>
      </c>
      <c r="H555" s="178" t="s">
        <v>621</v>
      </c>
      <c r="I555" s="178" t="s">
        <v>621</v>
      </c>
      <c r="J555" s="178" t="s">
        <v>621</v>
      </c>
      <c r="K555" s="178" t="s">
        <v>621</v>
      </c>
      <c r="L555" s="178" t="s">
        <v>622</v>
      </c>
      <c r="M555" s="178" t="s">
        <v>621</v>
      </c>
      <c r="N555" s="178" t="s">
        <v>623</v>
      </c>
      <c r="O555" s="178" t="s">
        <v>621</v>
      </c>
      <c r="P555" s="178" t="s">
        <v>621</v>
      </c>
      <c r="Q555" s="178" t="s">
        <v>621</v>
      </c>
      <c r="R555" s="178" t="s">
        <v>623</v>
      </c>
      <c r="S555" s="178" t="s">
        <v>621</v>
      </c>
      <c r="T555" s="178" t="s">
        <v>621</v>
      </c>
      <c r="U555" s="178" t="s">
        <v>621</v>
      </c>
      <c r="V555" s="178" t="s">
        <v>621</v>
      </c>
      <c r="W555" s="178" t="s">
        <v>621</v>
      </c>
      <c r="X555" s="178" t="s">
        <v>621</v>
      </c>
      <c r="Y555" s="178" t="s">
        <v>622</v>
      </c>
      <c r="Z555" s="178" t="s">
        <v>621</v>
      </c>
      <c r="AA555" s="178" t="s">
        <v>621</v>
      </c>
      <c r="AB555" s="178" t="s">
        <v>621</v>
      </c>
      <c r="AC555" s="178" t="s">
        <v>621</v>
      </c>
      <c r="AD555" s="178" t="s">
        <v>621</v>
      </c>
      <c r="AE555" s="178" t="s">
        <v>621</v>
      </c>
      <c r="AF555" s="178" t="s">
        <v>621</v>
      </c>
      <c r="AG555" s="178" t="s">
        <v>622</v>
      </c>
      <c r="AH555" s="178" t="s">
        <v>622</v>
      </c>
      <c r="AI555" s="178" t="s">
        <v>622</v>
      </c>
      <c r="AJ555" s="178" t="s">
        <v>621</v>
      </c>
      <c r="AK555" s="178" t="s">
        <v>621</v>
      </c>
      <c r="AL555" s="178" t="s">
        <v>622</v>
      </c>
      <c r="AM555" s="178" t="s">
        <v>621</v>
      </c>
      <c r="AN555" s="178" t="s">
        <v>621</v>
      </c>
      <c r="AO555" s="178" t="s">
        <v>621</v>
      </c>
      <c r="AP555" s="178" t="s">
        <v>621</v>
      </c>
      <c r="AQ555" s="178" t="s">
        <v>621</v>
      </c>
      <c r="AR555" s="178" t="s">
        <v>623</v>
      </c>
      <c r="AS555" s="178" t="s">
        <v>621</v>
      </c>
      <c r="AT555" s="178" t="s">
        <v>621</v>
      </c>
      <c r="AU555" s="178" t="s">
        <v>621</v>
      </c>
      <c r="AV555" s="178" t="s">
        <v>621</v>
      </c>
      <c r="AW555" s="178" t="s">
        <v>622</v>
      </c>
      <c r="AX555" s="178" t="s">
        <v>623</v>
      </c>
      <c r="AY555" s="178" t="s">
        <v>621</v>
      </c>
      <c r="AZ555" s="178" t="s">
        <v>622</v>
      </c>
      <c r="BA555" s="178" t="s">
        <v>622</v>
      </c>
      <c r="BC555" s="103">
        <f t="shared" si="48"/>
        <v>35</v>
      </c>
      <c r="BD555" s="103">
        <f t="shared" si="49"/>
        <v>9</v>
      </c>
      <c r="BE555" s="103">
        <f t="shared" si="50"/>
        <v>1</v>
      </c>
      <c r="BF555" s="103">
        <f t="shared" si="51"/>
        <v>5</v>
      </c>
      <c r="BG555" s="103">
        <f t="shared" si="52"/>
        <v>0</v>
      </c>
      <c r="BH555" s="103">
        <f t="shared" si="53"/>
        <v>45</v>
      </c>
    </row>
    <row r="556" spans="1:60" x14ac:dyDescent="0.25">
      <c r="A556" s="100">
        <v>2110</v>
      </c>
      <c r="B556" s="67" t="s">
        <v>558</v>
      </c>
      <c r="C556" s="67" t="s">
        <v>551</v>
      </c>
      <c r="D556" s="178" t="s">
        <v>621</v>
      </c>
      <c r="E556" s="178" t="s">
        <v>621</v>
      </c>
      <c r="F556" s="178" t="s">
        <v>621</v>
      </c>
      <c r="G556" s="178" t="s">
        <v>621</v>
      </c>
      <c r="H556" s="178" t="s">
        <v>623</v>
      </c>
      <c r="I556" s="178" t="s">
        <v>623</v>
      </c>
      <c r="J556" s="178" t="s">
        <v>623</v>
      </c>
      <c r="K556" s="178" t="s">
        <v>621</v>
      </c>
      <c r="L556" s="178" t="s">
        <v>622</v>
      </c>
      <c r="M556" s="178" t="s">
        <v>621</v>
      </c>
      <c r="N556" s="178" t="s">
        <v>621</v>
      </c>
      <c r="O556" s="178" t="s">
        <v>621</v>
      </c>
      <c r="P556" s="178" t="s">
        <v>621</v>
      </c>
      <c r="Q556" s="178" t="s">
        <v>623</v>
      </c>
      <c r="R556" s="178" t="s">
        <v>621</v>
      </c>
      <c r="S556" s="178" t="s">
        <v>621</v>
      </c>
      <c r="T556" s="178" t="s">
        <v>621</v>
      </c>
      <c r="U556" s="178" t="s">
        <v>621</v>
      </c>
      <c r="V556" s="178" t="s">
        <v>621</v>
      </c>
      <c r="W556" s="178" t="s">
        <v>623</v>
      </c>
      <c r="X556" s="178" t="s">
        <v>621</v>
      </c>
      <c r="Y556" s="178" t="s">
        <v>621</v>
      </c>
      <c r="Z556" s="178" t="s">
        <v>621</v>
      </c>
      <c r="AA556" s="178" t="s">
        <v>621</v>
      </c>
      <c r="AB556" s="178" t="s">
        <v>621</v>
      </c>
      <c r="AC556" s="178" t="s">
        <v>623</v>
      </c>
      <c r="AD556" s="178" t="s">
        <v>621</v>
      </c>
      <c r="AE556" s="178" t="s">
        <v>621</v>
      </c>
      <c r="AF556" s="178" t="s">
        <v>621</v>
      </c>
      <c r="AG556" s="178" t="s">
        <v>622</v>
      </c>
      <c r="AH556" s="178" t="s">
        <v>622</v>
      </c>
      <c r="AI556" s="178" t="s">
        <v>622</v>
      </c>
      <c r="AJ556" s="178" t="s">
        <v>621</v>
      </c>
      <c r="AK556" s="178" t="s">
        <v>621</v>
      </c>
      <c r="AL556" s="178" t="s">
        <v>622</v>
      </c>
      <c r="AM556" s="178" t="s">
        <v>621</v>
      </c>
      <c r="AN556" s="178" t="s">
        <v>621</v>
      </c>
      <c r="AO556" s="178" t="s">
        <v>622</v>
      </c>
      <c r="AP556" s="178" t="s">
        <v>621</v>
      </c>
      <c r="AQ556" s="178" t="s">
        <v>621</v>
      </c>
      <c r="AR556" s="178" t="s">
        <v>621</v>
      </c>
      <c r="AS556" s="178" t="s">
        <v>621</v>
      </c>
      <c r="AT556" s="178" t="s">
        <v>621</v>
      </c>
      <c r="AU556" s="178" t="s">
        <v>621</v>
      </c>
      <c r="AV556" s="178" t="s">
        <v>623</v>
      </c>
      <c r="AW556" s="178" t="s">
        <v>622</v>
      </c>
      <c r="AX556" s="178" t="s">
        <v>621</v>
      </c>
      <c r="AY556" s="178" t="s">
        <v>621</v>
      </c>
      <c r="AZ556" s="178" t="s">
        <v>622</v>
      </c>
      <c r="BA556" s="178" t="s">
        <v>621</v>
      </c>
      <c r="BC556" s="103">
        <f t="shared" si="48"/>
        <v>35</v>
      </c>
      <c r="BD556" s="103">
        <f t="shared" si="49"/>
        <v>8</v>
      </c>
      <c r="BE556" s="103">
        <f t="shared" si="50"/>
        <v>0</v>
      </c>
      <c r="BF556" s="103">
        <f t="shared" si="51"/>
        <v>7</v>
      </c>
      <c r="BG556" s="103">
        <f t="shared" si="52"/>
        <v>0</v>
      </c>
      <c r="BH556" s="103">
        <f t="shared" si="53"/>
        <v>43</v>
      </c>
    </row>
    <row r="557" spans="1:60" x14ac:dyDescent="0.25">
      <c r="A557" s="100">
        <v>2111</v>
      </c>
      <c r="B557" s="67" t="s">
        <v>559</v>
      </c>
      <c r="C557" s="67" t="s">
        <v>551</v>
      </c>
      <c r="D557" s="178" t="s">
        <v>621</v>
      </c>
      <c r="E557" s="178" t="s">
        <v>621</v>
      </c>
      <c r="F557" s="178" t="s">
        <v>623</v>
      </c>
      <c r="G557" s="178" t="s">
        <v>621</v>
      </c>
      <c r="H557" s="178" t="s">
        <v>623</v>
      </c>
      <c r="I557" s="178" t="s">
        <v>623</v>
      </c>
      <c r="J557" s="178" t="s">
        <v>623</v>
      </c>
      <c r="K557" s="178" t="s">
        <v>623</v>
      </c>
      <c r="L557" s="178" t="s">
        <v>622</v>
      </c>
      <c r="M557" s="178" t="s">
        <v>621</v>
      </c>
      <c r="N557" s="178" t="s">
        <v>621</v>
      </c>
      <c r="O557" s="178" t="s">
        <v>621</v>
      </c>
      <c r="P557" s="178" t="s">
        <v>623</v>
      </c>
      <c r="Q557" s="178" t="s">
        <v>621</v>
      </c>
      <c r="R557" s="178" t="s">
        <v>621</v>
      </c>
      <c r="S557" s="178" t="s">
        <v>621</v>
      </c>
      <c r="T557" s="178" t="s">
        <v>621</v>
      </c>
      <c r="U557" s="178" t="s">
        <v>621</v>
      </c>
      <c r="V557" s="178" t="s">
        <v>621</v>
      </c>
      <c r="W557" s="178" t="s">
        <v>621</v>
      </c>
      <c r="X557" s="178" t="s">
        <v>621</v>
      </c>
      <c r="Y557" s="178" t="s">
        <v>621</v>
      </c>
      <c r="Z557" s="178" t="s">
        <v>621</v>
      </c>
      <c r="AA557" s="178" t="s">
        <v>621</v>
      </c>
      <c r="AB557" s="178" t="s">
        <v>621</v>
      </c>
      <c r="AC557" s="178" t="s">
        <v>621</v>
      </c>
      <c r="AD557" s="178" t="s">
        <v>621</v>
      </c>
      <c r="AE557" s="178" t="s">
        <v>621</v>
      </c>
      <c r="AF557" s="178" t="s">
        <v>621</v>
      </c>
      <c r="AG557" s="178" t="s">
        <v>622</v>
      </c>
      <c r="AH557" s="178" t="s">
        <v>622</v>
      </c>
      <c r="AI557" s="178" t="s">
        <v>622</v>
      </c>
      <c r="AJ557" s="178" t="s">
        <v>621</v>
      </c>
      <c r="AK557" s="178" t="s">
        <v>623</v>
      </c>
      <c r="AL557" s="178" t="s">
        <v>622</v>
      </c>
      <c r="AM557" s="178" t="s">
        <v>621</v>
      </c>
      <c r="AN557" s="178" t="s">
        <v>621</v>
      </c>
      <c r="AO557" s="178" t="s">
        <v>621</v>
      </c>
      <c r="AP557" s="178" t="s">
        <v>621</v>
      </c>
      <c r="AQ557" s="178" t="s">
        <v>621</v>
      </c>
      <c r="AR557" s="178" t="s">
        <v>623</v>
      </c>
      <c r="AS557" s="178" t="s">
        <v>621</v>
      </c>
      <c r="AT557" s="178" t="s">
        <v>621</v>
      </c>
      <c r="AU557" s="178" t="s">
        <v>621</v>
      </c>
      <c r="AV557" s="178" t="s">
        <v>621</v>
      </c>
      <c r="AW557" s="178" t="s">
        <v>623</v>
      </c>
      <c r="AX557" s="178" t="s">
        <v>623</v>
      </c>
      <c r="AY557" s="178" t="s">
        <v>621</v>
      </c>
      <c r="AZ557" s="178" t="s">
        <v>622</v>
      </c>
      <c r="BA557" s="178" t="s">
        <v>623</v>
      </c>
      <c r="BC557" s="103">
        <f t="shared" si="48"/>
        <v>33</v>
      </c>
      <c r="BD557" s="103">
        <f t="shared" si="49"/>
        <v>6</v>
      </c>
      <c r="BE557" s="103">
        <f t="shared" si="50"/>
        <v>0</v>
      </c>
      <c r="BF557" s="103">
        <f t="shared" si="51"/>
        <v>11</v>
      </c>
      <c r="BG557" s="103">
        <f t="shared" si="52"/>
        <v>0</v>
      </c>
      <c r="BH557" s="103">
        <f t="shared" si="53"/>
        <v>39</v>
      </c>
    </row>
    <row r="558" spans="1:60" x14ac:dyDescent="0.25">
      <c r="A558" s="100">
        <v>2112</v>
      </c>
      <c r="B558" s="67" t="s">
        <v>560</v>
      </c>
      <c r="C558" s="67" t="s">
        <v>551</v>
      </c>
      <c r="D558" s="178" t="s">
        <v>621</v>
      </c>
      <c r="E558" s="178" t="s">
        <v>621</v>
      </c>
      <c r="F558" s="178" t="s">
        <v>623</v>
      </c>
      <c r="G558" s="178" t="s">
        <v>620</v>
      </c>
      <c r="H558" s="178" t="s">
        <v>623</v>
      </c>
      <c r="I558" s="178" t="s">
        <v>623</v>
      </c>
      <c r="J558" s="178" t="s">
        <v>621</v>
      </c>
      <c r="K558" s="178" t="s">
        <v>621</v>
      </c>
      <c r="L558" s="178" t="s">
        <v>621</v>
      </c>
      <c r="M558" s="178" t="s">
        <v>621</v>
      </c>
      <c r="N558" s="178" t="s">
        <v>623</v>
      </c>
      <c r="O558" s="178" t="s">
        <v>621</v>
      </c>
      <c r="P558" s="178" t="s">
        <v>620</v>
      </c>
      <c r="Q558" s="178" t="s">
        <v>621</v>
      </c>
      <c r="R558" s="178" t="s">
        <v>623</v>
      </c>
      <c r="S558" s="178" t="s">
        <v>621</v>
      </c>
      <c r="T558" s="178" t="s">
        <v>620</v>
      </c>
      <c r="U558" s="178" t="s">
        <v>621</v>
      </c>
      <c r="V558" s="178" t="s">
        <v>621</v>
      </c>
      <c r="W558" s="178" t="s">
        <v>621</v>
      </c>
      <c r="X558" s="178" t="s">
        <v>621</v>
      </c>
      <c r="Y558" s="178" t="s">
        <v>622</v>
      </c>
      <c r="Z558" s="178" t="s">
        <v>621</v>
      </c>
      <c r="AA558" s="178" t="s">
        <v>621</v>
      </c>
      <c r="AB558" s="178" t="s">
        <v>621</v>
      </c>
      <c r="AC558" s="178" t="s">
        <v>621</v>
      </c>
      <c r="AD558" s="178" t="s">
        <v>621</v>
      </c>
      <c r="AE558" s="178" t="s">
        <v>621</v>
      </c>
      <c r="AF558" s="178" t="s">
        <v>621</v>
      </c>
      <c r="AG558" s="178" t="s">
        <v>622</v>
      </c>
      <c r="AH558" s="178" t="s">
        <v>622</v>
      </c>
      <c r="AI558" s="178" t="s">
        <v>622</v>
      </c>
      <c r="AJ558" s="178" t="s">
        <v>621</v>
      </c>
      <c r="AK558" s="178" t="s">
        <v>621</v>
      </c>
      <c r="AL558" s="178" t="s">
        <v>621</v>
      </c>
      <c r="AM558" s="178" t="s">
        <v>621</v>
      </c>
      <c r="AN558" s="178" t="s">
        <v>621</v>
      </c>
      <c r="AO558" s="178" t="s">
        <v>621</v>
      </c>
      <c r="AP558" s="178" t="s">
        <v>621</v>
      </c>
      <c r="AQ558" s="178" t="s">
        <v>621</v>
      </c>
      <c r="AR558" s="178" t="s">
        <v>621</v>
      </c>
      <c r="AS558" s="178" t="s">
        <v>623</v>
      </c>
      <c r="AT558" s="178" t="s">
        <v>623</v>
      </c>
      <c r="AU558" s="178" t="s">
        <v>621</v>
      </c>
      <c r="AV558" s="178" t="s">
        <v>621</v>
      </c>
      <c r="AW558" s="178" t="s">
        <v>621</v>
      </c>
      <c r="AX558" s="178" t="s">
        <v>623</v>
      </c>
      <c r="AY558" s="178" t="s">
        <v>621</v>
      </c>
      <c r="AZ558" s="178" t="s">
        <v>622</v>
      </c>
      <c r="BA558" s="178" t="s">
        <v>622</v>
      </c>
      <c r="BC558" s="103">
        <f t="shared" si="48"/>
        <v>33</v>
      </c>
      <c r="BD558" s="103">
        <f t="shared" si="49"/>
        <v>6</v>
      </c>
      <c r="BE558" s="103">
        <f t="shared" si="50"/>
        <v>3</v>
      </c>
      <c r="BF558" s="103">
        <f t="shared" si="51"/>
        <v>8</v>
      </c>
      <c r="BG558" s="103">
        <f t="shared" si="52"/>
        <v>0</v>
      </c>
      <c r="BH558" s="103">
        <f t="shared" si="53"/>
        <v>42</v>
      </c>
    </row>
    <row r="559" spans="1:60" x14ac:dyDescent="0.25">
      <c r="A559" s="100">
        <v>2113</v>
      </c>
      <c r="B559" s="67" t="s">
        <v>561</v>
      </c>
      <c r="C559" s="67" t="s">
        <v>551</v>
      </c>
      <c r="D559" s="178" t="s">
        <v>621</v>
      </c>
      <c r="E559" s="178" t="s">
        <v>621</v>
      </c>
      <c r="F559" s="178" t="s">
        <v>621</v>
      </c>
      <c r="G559" s="178" t="s">
        <v>621</v>
      </c>
      <c r="H559" s="178" t="s">
        <v>621</v>
      </c>
      <c r="I559" s="178" t="s">
        <v>621</v>
      </c>
      <c r="J559" s="178" t="s">
        <v>623</v>
      </c>
      <c r="K559" s="178" t="s">
        <v>623</v>
      </c>
      <c r="L559" s="178" t="s">
        <v>622</v>
      </c>
      <c r="M559" s="178" t="s">
        <v>621</v>
      </c>
      <c r="N559" s="178" t="s">
        <v>623</v>
      </c>
      <c r="O559" s="178" t="s">
        <v>621</v>
      </c>
      <c r="P559" s="178" t="s">
        <v>621</v>
      </c>
      <c r="Q559" s="178" t="s">
        <v>621</v>
      </c>
      <c r="R559" s="178" t="s">
        <v>623</v>
      </c>
      <c r="S559" s="178" t="s">
        <v>621</v>
      </c>
      <c r="T559" s="178" t="s">
        <v>620</v>
      </c>
      <c r="U559" s="178" t="s">
        <v>621</v>
      </c>
      <c r="V559" s="178" t="s">
        <v>621</v>
      </c>
      <c r="W559" s="178" t="s">
        <v>623</v>
      </c>
      <c r="X559" s="178" t="s">
        <v>621</v>
      </c>
      <c r="Y559" s="178" t="s">
        <v>621</v>
      </c>
      <c r="Z559" s="178" t="s">
        <v>621</v>
      </c>
      <c r="AA559" s="178" t="s">
        <v>621</v>
      </c>
      <c r="AB559" s="178" t="s">
        <v>621</v>
      </c>
      <c r="AC559" s="178" t="s">
        <v>623</v>
      </c>
      <c r="AD559" s="178" t="s">
        <v>621</v>
      </c>
      <c r="AE559" s="178" t="s">
        <v>621</v>
      </c>
      <c r="AF559" s="178" t="s">
        <v>621</v>
      </c>
      <c r="AG559" s="178" t="s">
        <v>621</v>
      </c>
      <c r="AH559" s="178" t="s">
        <v>622</v>
      </c>
      <c r="AI559" s="178" t="s">
        <v>622</v>
      </c>
      <c r="AJ559" s="178" t="s">
        <v>621</v>
      </c>
      <c r="AK559" s="178" t="s">
        <v>621</v>
      </c>
      <c r="AL559" s="178" t="s">
        <v>622</v>
      </c>
      <c r="AM559" s="178" t="s">
        <v>621</v>
      </c>
      <c r="AN559" s="178" t="s">
        <v>621</v>
      </c>
      <c r="AO559" s="178" t="s">
        <v>623</v>
      </c>
      <c r="AP559" s="178" t="s">
        <v>621</v>
      </c>
      <c r="AQ559" s="178" t="s">
        <v>621</v>
      </c>
      <c r="AR559" s="178" t="s">
        <v>621</v>
      </c>
      <c r="AS559" s="178" t="s">
        <v>623</v>
      </c>
      <c r="AT559" s="178" t="s">
        <v>621</v>
      </c>
      <c r="AU559" s="178" t="s">
        <v>621</v>
      </c>
      <c r="AV559" s="178" t="s">
        <v>621</v>
      </c>
      <c r="AW559" s="178" t="s">
        <v>622</v>
      </c>
      <c r="AX559" s="178" t="s">
        <v>620</v>
      </c>
      <c r="AY559" s="178" t="s">
        <v>621</v>
      </c>
      <c r="AZ559" s="178" t="s">
        <v>622</v>
      </c>
      <c r="BA559" s="178" t="s">
        <v>620</v>
      </c>
      <c r="BC559" s="103">
        <f t="shared" si="48"/>
        <v>33</v>
      </c>
      <c r="BD559" s="103">
        <f t="shared" si="49"/>
        <v>6</v>
      </c>
      <c r="BE559" s="103">
        <f t="shared" si="50"/>
        <v>3</v>
      </c>
      <c r="BF559" s="103">
        <f t="shared" si="51"/>
        <v>8</v>
      </c>
      <c r="BG559" s="103">
        <f t="shared" si="52"/>
        <v>0</v>
      </c>
      <c r="BH559" s="103">
        <f t="shared" si="53"/>
        <v>42</v>
      </c>
    </row>
    <row r="560" spans="1:60" x14ac:dyDescent="0.25">
      <c r="A560" s="100">
        <v>2114</v>
      </c>
      <c r="B560" s="67" t="s">
        <v>562</v>
      </c>
      <c r="C560" s="67" t="s">
        <v>551</v>
      </c>
      <c r="D560" s="178" t="s">
        <v>621</v>
      </c>
      <c r="E560" s="178" t="s">
        <v>623</v>
      </c>
      <c r="F560" s="178" t="s">
        <v>621</v>
      </c>
      <c r="G560" s="178" t="s">
        <v>620</v>
      </c>
      <c r="H560" s="178" t="s">
        <v>623</v>
      </c>
      <c r="I560" s="178" t="s">
        <v>621</v>
      </c>
      <c r="J560" s="178" t="s">
        <v>621</v>
      </c>
      <c r="K560" s="178" t="s">
        <v>621</v>
      </c>
      <c r="L560" s="178" t="s">
        <v>622</v>
      </c>
      <c r="M560" s="178" t="s">
        <v>621</v>
      </c>
      <c r="N560" s="178" t="s">
        <v>621</v>
      </c>
      <c r="O560" s="178" t="s">
        <v>621</v>
      </c>
      <c r="P560" s="178" t="s">
        <v>621</v>
      </c>
      <c r="Q560" s="178" t="s">
        <v>620</v>
      </c>
      <c r="R560" s="178" t="s">
        <v>623</v>
      </c>
      <c r="S560" s="178" t="s">
        <v>621</v>
      </c>
      <c r="T560" s="178" t="s">
        <v>621</v>
      </c>
      <c r="U560" s="178" t="s">
        <v>621</v>
      </c>
      <c r="V560" s="178" t="s">
        <v>621</v>
      </c>
      <c r="W560" s="178" t="s">
        <v>623</v>
      </c>
      <c r="X560" s="178" t="s">
        <v>621</v>
      </c>
      <c r="Y560" s="178" t="s">
        <v>622</v>
      </c>
      <c r="Z560" s="178" t="s">
        <v>621</v>
      </c>
      <c r="AA560" s="178" t="s">
        <v>621</v>
      </c>
      <c r="AB560" s="178" t="s">
        <v>621</v>
      </c>
      <c r="AC560" s="178" t="s">
        <v>621</v>
      </c>
      <c r="AD560" s="178" t="s">
        <v>621</v>
      </c>
      <c r="AE560" s="178" t="s">
        <v>621</v>
      </c>
      <c r="AF560" s="178" t="s">
        <v>621</v>
      </c>
      <c r="AG560" s="178" t="s">
        <v>622</v>
      </c>
      <c r="AH560" s="178" t="s">
        <v>622</v>
      </c>
      <c r="AI560" s="178" t="s">
        <v>622</v>
      </c>
      <c r="AJ560" s="178" t="s">
        <v>621</v>
      </c>
      <c r="AK560" s="178" t="s">
        <v>621</v>
      </c>
      <c r="AL560" s="178" t="s">
        <v>622</v>
      </c>
      <c r="AM560" s="178" t="s">
        <v>621</v>
      </c>
      <c r="AN560" s="178" t="s">
        <v>621</v>
      </c>
      <c r="AO560" s="178" t="s">
        <v>621</v>
      </c>
      <c r="AP560" s="178" t="s">
        <v>621</v>
      </c>
      <c r="AQ560" s="178" t="s">
        <v>621</v>
      </c>
      <c r="AR560" s="178" t="s">
        <v>621</v>
      </c>
      <c r="AS560" s="178" t="s">
        <v>621</v>
      </c>
      <c r="AT560" s="178" t="s">
        <v>621</v>
      </c>
      <c r="AU560" s="178" t="s">
        <v>621</v>
      </c>
      <c r="AV560" s="178" t="s">
        <v>621</v>
      </c>
      <c r="AW560" s="178" t="s">
        <v>622</v>
      </c>
      <c r="AX560" s="178" t="s">
        <v>623</v>
      </c>
      <c r="AY560" s="178" t="s">
        <v>621</v>
      </c>
      <c r="AZ560" s="178" t="s">
        <v>622</v>
      </c>
      <c r="BA560" s="178" t="s">
        <v>622</v>
      </c>
      <c r="BC560" s="103">
        <f t="shared" si="48"/>
        <v>34</v>
      </c>
      <c r="BD560" s="103">
        <f t="shared" si="49"/>
        <v>9</v>
      </c>
      <c r="BE560" s="103">
        <f t="shared" si="50"/>
        <v>2</v>
      </c>
      <c r="BF560" s="103">
        <f t="shared" si="51"/>
        <v>5</v>
      </c>
      <c r="BG560" s="103">
        <f t="shared" si="52"/>
        <v>0</v>
      </c>
      <c r="BH560" s="103">
        <f t="shared" si="53"/>
        <v>45</v>
      </c>
    </row>
    <row r="561" spans="1:60" x14ac:dyDescent="0.25">
      <c r="A561" s="100">
        <v>2115</v>
      </c>
      <c r="B561" s="67" t="s">
        <v>563</v>
      </c>
      <c r="C561" s="67" t="s">
        <v>551</v>
      </c>
      <c r="D561" s="178" t="s">
        <v>621</v>
      </c>
      <c r="E561" s="178" t="s">
        <v>621</v>
      </c>
      <c r="F561" s="178" t="s">
        <v>621</v>
      </c>
      <c r="G561" s="178" t="s">
        <v>621</v>
      </c>
      <c r="H561" s="178" t="s">
        <v>623</v>
      </c>
      <c r="I561" s="178" t="s">
        <v>621</v>
      </c>
      <c r="J561" s="178" t="s">
        <v>621</v>
      </c>
      <c r="K561" s="178" t="s">
        <v>621</v>
      </c>
      <c r="L561" s="178" t="s">
        <v>622</v>
      </c>
      <c r="M561" s="178" t="s">
        <v>621</v>
      </c>
      <c r="N561" s="178" t="s">
        <v>621</v>
      </c>
      <c r="O561" s="178" t="s">
        <v>620</v>
      </c>
      <c r="P561" s="178" t="s">
        <v>621</v>
      </c>
      <c r="Q561" s="178" t="s">
        <v>621</v>
      </c>
      <c r="R561" s="178" t="s">
        <v>621</v>
      </c>
      <c r="S561" s="178" t="s">
        <v>621</v>
      </c>
      <c r="T561" s="178" t="s">
        <v>621</v>
      </c>
      <c r="U561" s="178" t="s">
        <v>621</v>
      </c>
      <c r="V561" s="178" t="s">
        <v>621</v>
      </c>
      <c r="W561" s="178" t="s">
        <v>621</v>
      </c>
      <c r="X561" s="178" t="s">
        <v>621</v>
      </c>
      <c r="Y561" s="178" t="s">
        <v>621</v>
      </c>
      <c r="Z561" s="178" t="s">
        <v>621</v>
      </c>
      <c r="AA561" s="178" t="s">
        <v>621</v>
      </c>
      <c r="AB561" s="178" t="s">
        <v>621</v>
      </c>
      <c r="AC561" s="178" t="s">
        <v>623</v>
      </c>
      <c r="AD561" s="178" t="s">
        <v>621</v>
      </c>
      <c r="AE561" s="178" t="s">
        <v>621</v>
      </c>
      <c r="AF561" s="178" t="s">
        <v>621</v>
      </c>
      <c r="AG561" s="178" t="s">
        <v>621</v>
      </c>
      <c r="AH561" s="178" t="s">
        <v>622</v>
      </c>
      <c r="AI561" s="178" t="s">
        <v>622</v>
      </c>
      <c r="AJ561" s="178" t="s">
        <v>621</v>
      </c>
      <c r="AK561" s="178" t="s">
        <v>621</v>
      </c>
      <c r="AL561" s="178" t="s">
        <v>621</v>
      </c>
      <c r="AM561" s="178" t="s">
        <v>621</v>
      </c>
      <c r="AN561" s="178" t="s">
        <v>621</v>
      </c>
      <c r="AO561" s="178" t="s">
        <v>621</v>
      </c>
      <c r="AP561" s="178" t="s">
        <v>621</v>
      </c>
      <c r="AQ561" s="178" t="s">
        <v>621</v>
      </c>
      <c r="AR561" s="178" t="s">
        <v>621</v>
      </c>
      <c r="AS561" s="178" t="s">
        <v>621</v>
      </c>
      <c r="AT561" s="178" t="s">
        <v>623</v>
      </c>
      <c r="AU561" s="178" t="s">
        <v>621</v>
      </c>
      <c r="AV561" s="178" t="s">
        <v>621</v>
      </c>
      <c r="AW561" s="178" t="s">
        <v>620</v>
      </c>
      <c r="AX561" s="178" t="s">
        <v>621</v>
      </c>
      <c r="AY561" s="178" t="s">
        <v>621</v>
      </c>
      <c r="AZ561" s="178" t="s">
        <v>622</v>
      </c>
      <c r="BA561" s="178" t="s">
        <v>620</v>
      </c>
      <c r="BC561" s="103">
        <f t="shared" si="48"/>
        <v>40</v>
      </c>
      <c r="BD561" s="103">
        <f t="shared" si="49"/>
        <v>4</v>
      </c>
      <c r="BE561" s="103">
        <f t="shared" si="50"/>
        <v>3</v>
      </c>
      <c r="BF561" s="103">
        <f t="shared" si="51"/>
        <v>3</v>
      </c>
      <c r="BG561" s="103">
        <f t="shared" si="52"/>
        <v>0</v>
      </c>
      <c r="BH561" s="103">
        <f t="shared" si="53"/>
        <v>47</v>
      </c>
    </row>
    <row r="562" spans="1:60" x14ac:dyDescent="0.25">
      <c r="A562" s="100">
        <v>2116</v>
      </c>
      <c r="B562" s="67" t="s">
        <v>114</v>
      </c>
      <c r="C562" s="67" t="s">
        <v>551</v>
      </c>
      <c r="D562" s="178" t="s">
        <v>623</v>
      </c>
      <c r="E562" s="178" t="s">
        <v>621</v>
      </c>
      <c r="F562" s="178" t="s">
        <v>621</v>
      </c>
      <c r="G562" s="178" t="s">
        <v>620</v>
      </c>
      <c r="H562" s="178" t="s">
        <v>623</v>
      </c>
      <c r="I562" s="178" t="s">
        <v>621</v>
      </c>
      <c r="J562" s="178" t="s">
        <v>623</v>
      </c>
      <c r="K562" s="178" t="s">
        <v>623</v>
      </c>
      <c r="L562" s="178" t="s">
        <v>621</v>
      </c>
      <c r="M562" s="178" t="s">
        <v>621</v>
      </c>
      <c r="N562" s="178" t="s">
        <v>621</v>
      </c>
      <c r="O562" s="178" t="s">
        <v>623</v>
      </c>
      <c r="P562" s="178" t="s">
        <v>621</v>
      </c>
      <c r="Q562" s="178" t="s">
        <v>621</v>
      </c>
      <c r="R562" s="178" t="s">
        <v>621</v>
      </c>
      <c r="S562" s="178" t="s">
        <v>621</v>
      </c>
      <c r="T562" s="178" t="s">
        <v>620</v>
      </c>
      <c r="U562" s="178" t="s">
        <v>621</v>
      </c>
      <c r="V562" s="178" t="s">
        <v>621</v>
      </c>
      <c r="W562" s="178" t="s">
        <v>623</v>
      </c>
      <c r="X562" s="178" t="s">
        <v>621</v>
      </c>
      <c r="Y562" s="178" t="s">
        <v>622</v>
      </c>
      <c r="Z562" s="178" t="s">
        <v>621</v>
      </c>
      <c r="AA562" s="178" t="s">
        <v>621</v>
      </c>
      <c r="AB562" s="178" t="s">
        <v>621</v>
      </c>
      <c r="AC562" s="178" t="s">
        <v>621</v>
      </c>
      <c r="AD562" s="178" t="s">
        <v>621</v>
      </c>
      <c r="AE562" s="178" t="s">
        <v>621</v>
      </c>
      <c r="AF562" s="178" t="s">
        <v>621</v>
      </c>
      <c r="AG562" s="178" t="s">
        <v>621</v>
      </c>
      <c r="AH562" s="178" t="s">
        <v>623</v>
      </c>
      <c r="AI562" s="178" t="s">
        <v>621</v>
      </c>
      <c r="AJ562" s="178" t="s">
        <v>621</v>
      </c>
      <c r="AK562" s="178" t="s">
        <v>621</v>
      </c>
      <c r="AL562" s="178" t="s">
        <v>621</v>
      </c>
      <c r="AM562" s="178" t="s">
        <v>621</v>
      </c>
      <c r="AN562" s="178" t="s">
        <v>621</v>
      </c>
      <c r="AO562" s="178" t="s">
        <v>621</v>
      </c>
      <c r="AP562" s="178" t="s">
        <v>621</v>
      </c>
      <c r="AQ562" s="178" t="s">
        <v>621</v>
      </c>
      <c r="AR562" s="178" t="s">
        <v>621</v>
      </c>
      <c r="AS562" s="178" t="s">
        <v>623</v>
      </c>
      <c r="AT562" s="178" t="s">
        <v>621</v>
      </c>
      <c r="AU562" s="178" t="s">
        <v>623</v>
      </c>
      <c r="AV562" s="178" t="s">
        <v>621</v>
      </c>
      <c r="AW562" s="178" t="s">
        <v>621</v>
      </c>
      <c r="AX562" s="178" t="s">
        <v>621</v>
      </c>
      <c r="AY562" s="178" t="s">
        <v>621</v>
      </c>
      <c r="AZ562" s="178" t="s">
        <v>622</v>
      </c>
      <c r="BA562" s="178" t="s">
        <v>623</v>
      </c>
      <c r="BC562" s="103">
        <f t="shared" si="48"/>
        <v>36</v>
      </c>
      <c r="BD562" s="103">
        <f t="shared" si="49"/>
        <v>2</v>
      </c>
      <c r="BE562" s="103">
        <f t="shared" si="50"/>
        <v>2</v>
      </c>
      <c r="BF562" s="103">
        <f t="shared" si="51"/>
        <v>10</v>
      </c>
      <c r="BG562" s="103">
        <f t="shared" si="52"/>
        <v>0</v>
      </c>
      <c r="BH562" s="103">
        <f t="shared" si="53"/>
        <v>40</v>
      </c>
    </row>
    <row r="563" spans="1:60" x14ac:dyDescent="0.25">
      <c r="A563" s="100">
        <v>2117</v>
      </c>
      <c r="B563" s="67" t="s">
        <v>564</v>
      </c>
      <c r="C563" s="67" t="s">
        <v>551</v>
      </c>
      <c r="D563" s="178" t="s">
        <v>621</v>
      </c>
      <c r="E563" s="178" t="s">
        <v>621</v>
      </c>
      <c r="F563" s="178" t="s">
        <v>621</v>
      </c>
      <c r="G563" s="178" t="s">
        <v>621</v>
      </c>
      <c r="H563" s="178" t="s">
        <v>623</v>
      </c>
      <c r="I563" s="178" t="s">
        <v>623</v>
      </c>
      <c r="J563" s="178" t="s">
        <v>623</v>
      </c>
      <c r="K563" s="178" t="s">
        <v>621</v>
      </c>
      <c r="L563" s="178" t="s">
        <v>621</v>
      </c>
      <c r="M563" s="178" t="s">
        <v>621</v>
      </c>
      <c r="N563" s="178" t="s">
        <v>621</v>
      </c>
      <c r="O563" s="178" t="s">
        <v>621</v>
      </c>
      <c r="P563" s="178" t="s">
        <v>621</v>
      </c>
      <c r="Q563" s="178" t="s">
        <v>623</v>
      </c>
      <c r="R563" s="178" t="s">
        <v>623</v>
      </c>
      <c r="S563" s="178" t="s">
        <v>621</v>
      </c>
      <c r="T563" s="178" t="s">
        <v>623</v>
      </c>
      <c r="U563" s="178" t="s">
        <v>621</v>
      </c>
      <c r="V563" s="178" t="s">
        <v>621</v>
      </c>
      <c r="W563" s="178" t="s">
        <v>621</v>
      </c>
      <c r="X563" s="178" t="s">
        <v>621</v>
      </c>
      <c r="Y563" s="178" t="s">
        <v>621</v>
      </c>
      <c r="Z563" s="178" t="s">
        <v>621</v>
      </c>
      <c r="AA563" s="178" t="s">
        <v>621</v>
      </c>
      <c r="AB563" s="178" t="s">
        <v>623</v>
      </c>
      <c r="AC563" s="178" t="s">
        <v>623</v>
      </c>
      <c r="AD563" s="178" t="s">
        <v>621</v>
      </c>
      <c r="AE563" s="178" t="s">
        <v>621</v>
      </c>
      <c r="AF563" s="178" t="s">
        <v>621</v>
      </c>
      <c r="AG563" s="178" t="s">
        <v>622</v>
      </c>
      <c r="AH563" s="178" t="s">
        <v>622</v>
      </c>
      <c r="AI563" s="178" t="s">
        <v>622</v>
      </c>
      <c r="AJ563" s="178" t="s">
        <v>621</v>
      </c>
      <c r="AK563" s="178" t="s">
        <v>621</v>
      </c>
      <c r="AL563" s="178" t="s">
        <v>621</v>
      </c>
      <c r="AM563" s="178" t="s">
        <v>621</v>
      </c>
      <c r="AN563" s="178" t="s">
        <v>621</v>
      </c>
      <c r="AO563" s="178" t="s">
        <v>621</v>
      </c>
      <c r="AP563" s="178" t="s">
        <v>621</v>
      </c>
      <c r="AQ563" s="178" t="s">
        <v>622</v>
      </c>
      <c r="AR563" s="178" t="s">
        <v>623</v>
      </c>
      <c r="AS563" s="178" t="s">
        <v>621</v>
      </c>
      <c r="AT563" s="178" t="s">
        <v>621</v>
      </c>
      <c r="AU563" s="178" t="s">
        <v>621</v>
      </c>
      <c r="AV563" s="178" t="s">
        <v>623</v>
      </c>
      <c r="AW563" s="178" t="s">
        <v>621</v>
      </c>
      <c r="AX563" s="178" t="s">
        <v>623</v>
      </c>
      <c r="AY563" s="178" t="s">
        <v>621</v>
      </c>
      <c r="AZ563" s="178" t="s">
        <v>622</v>
      </c>
      <c r="BA563" s="178" t="s">
        <v>623</v>
      </c>
      <c r="BC563" s="103">
        <f t="shared" si="48"/>
        <v>33</v>
      </c>
      <c r="BD563" s="103">
        <f t="shared" si="49"/>
        <v>5</v>
      </c>
      <c r="BE563" s="103">
        <f t="shared" si="50"/>
        <v>0</v>
      </c>
      <c r="BF563" s="103">
        <f t="shared" si="51"/>
        <v>12</v>
      </c>
      <c r="BG563" s="103">
        <f t="shared" si="52"/>
        <v>0</v>
      </c>
      <c r="BH563" s="103">
        <f t="shared" si="53"/>
        <v>38</v>
      </c>
    </row>
    <row r="564" spans="1:60" x14ac:dyDescent="0.25">
      <c r="A564" s="100">
        <v>2119</v>
      </c>
      <c r="B564" s="67" t="s">
        <v>565</v>
      </c>
      <c r="C564" s="67" t="s">
        <v>551</v>
      </c>
      <c r="D564" s="178" t="s">
        <v>621</v>
      </c>
      <c r="E564" s="178" t="s">
        <v>621</v>
      </c>
      <c r="F564" s="178" t="s">
        <v>621</v>
      </c>
      <c r="G564" s="178" t="s">
        <v>621</v>
      </c>
      <c r="H564" s="178" t="s">
        <v>623</v>
      </c>
      <c r="I564" s="178" t="s">
        <v>623</v>
      </c>
      <c r="J564" s="178" t="s">
        <v>621</v>
      </c>
      <c r="K564" s="178" t="s">
        <v>621</v>
      </c>
      <c r="L564" s="178" t="s">
        <v>621</v>
      </c>
      <c r="M564" s="178" t="s">
        <v>621</v>
      </c>
      <c r="N564" s="178" t="s">
        <v>621</v>
      </c>
      <c r="O564" s="178" t="s">
        <v>623</v>
      </c>
      <c r="P564" s="178" t="s">
        <v>621</v>
      </c>
      <c r="Q564" s="178" t="s">
        <v>621</v>
      </c>
      <c r="R564" s="178" t="s">
        <v>621</v>
      </c>
      <c r="S564" s="178" t="s">
        <v>621</v>
      </c>
      <c r="T564" s="178" t="s">
        <v>621</v>
      </c>
      <c r="U564" s="178" t="s">
        <v>621</v>
      </c>
      <c r="V564" s="178" t="s">
        <v>621</v>
      </c>
      <c r="W564" s="178" t="s">
        <v>621</v>
      </c>
      <c r="X564" s="178" t="s">
        <v>621</v>
      </c>
      <c r="Y564" s="178" t="s">
        <v>622</v>
      </c>
      <c r="Z564" s="178" t="s">
        <v>621</v>
      </c>
      <c r="AA564" s="178" t="s">
        <v>621</v>
      </c>
      <c r="AB564" s="178" t="s">
        <v>621</v>
      </c>
      <c r="AC564" s="178" t="s">
        <v>621</v>
      </c>
      <c r="AD564" s="178" t="s">
        <v>621</v>
      </c>
      <c r="AE564" s="178" t="s">
        <v>621</v>
      </c>
      <c r="AF564" s="178" t="s">
        <v>621</v>
      </c>
      <c r="AG564" s="178" t="s">
        <v>621</v>
      </c>
      <c r="AH564" s="178" t="s">
        <v>622</v>
      </c>
      <c r="AI564" s="178" t="s">
        <v>622</v>
      </c>
      <c r="AJ564" s="178" t="s">
        <v>621</v>
      </c>
      <c r="AK564" s="178" t="s">
        <v>621</v>
      </c>
      <c r="AL564" s="178" t="s">
        <v>621</v>
      </c>
      <c r="AM564" s="178" t="s">
        <v>621</v>
      </c>
      <c r="AN564" s="178" t="s">
        <v>621</v>
      </c>
      <c r="AO564" s="178" t="s">
        <v>623</v>
      </c>
      <c r="AP564" s="178" t="s">
        <v>621</v>
      </c>
      <c r="AQ564" s="178" t="s">
        <v>621</v>
      </c>
      <c r="AR564" s="178" t="s">
        <v>621</v>
      </c>
      <c r="AS564" s="178" t="s">
        <v>621</v>
      </c>
      <c r="AT564" s="178" t="s">
        <v>623</v>
      </c>
      <c r="AU564" s="178" t="s">
        <v>621</v>
      </c>
      <c r="AV564" s="178" t="s">
        <v>623</v>
      </c>
      <c r="AW564" s="178" t="s">
        <v>623</v>
      </c>
      <c r="AX564" s="178" t="s">
        <v>621</v>
      </c>
      <c r="AY564" s="178" t="s">
        <v>621</v>
      </c>
      <c r="AZ564" s="178" t="s">
        <v>622</v>
      </c>
      <c r="BA564" s="178" t="s">
        <v>623</v>
      </c>
      <c r="BC564" s="103">
        <f t="shared" si="48"/>
        <v>38</v>
      </c>
      <c r="BD564" s="103">
        <f t="shared" si="49"/>
        <v>4</v>
      </c>
      <c r="BE564" s="103">
        <f t="shared" si="50"/>
        <v>0</v>
      </c>
      <c r="BF564" s="103">
        <f t="shared" si="51"/>
        <v>8</v>
      </c>
      <c r="BG564" s="103">
        <f t="shared" si="52"/>
        <v>0</v>
      </c>
      <c r="BH564" s="103">
        <f t="shared" si="53"/>
        <v>42</v>
      </c>
    </row>
    <row r="565" spans="1:60" x14ac:dyDescent="0.25">
      <c r="A565" s="100">
        <v>2120</v>
      </c>
      <c r="B565" s="67" t="s">
        <v>566</v>
      </c>
      <c r="C565" s="67" t="s">
        <v>551</v>
      </c>
      <c r="D565" s="178" t="s">
        <v>621</v>
      </c>
      <c r="E565" s="178" t="s">
        <v>621</v>
      </c>
      <c r="F565" s="178" t="s">
        <v>621</v>
      </c>
      <c r="G565" s="178" t="s">
        <v>620</v>
      </c>
      <c r="H565" s="178" t="s">
        <v>623</v>
      </c>
      <c r="I565" s="178" t="s">
        <v>621</v>
      </c>
      <c r="J565" s="178" t="s">
        <v>623</v>
      </c>
      <c r="K565" s="178" t="s">
        <v>621</v>
      </c>
      <c r="L565" s="178" t="s">
        <v>621</v>
      </c>
      <c r="M565" s="178" t="s">
        <v>621</v>
      </c>
      <c r="N565" s="178" t="s">
        <v>621</v>
      </c>
      <c r="O565" s="178" t="s">
        <v>621</v>
      </c>
      <c r="P565" s="178" t="s">
        <v>621</v>
      </c>
      <c r="Q565" s="178" t="s">
        <v>621</v>
      </c>
      <c r="R565" s="178" t="s">
        <v>623</v>
      </c>
      <c r="S565" s="178" t="s">
        <v>621</v>
      </c>
      <c r="T565" s="178" t="s">
        <v>620</v>
      </c>
      <c r="U565" s="178" t="s">
        <v>621</v>
      </c>
      <c r="V565" s="178" t="s">
        <v>621</v>
      </c>
      <c r="W565" s="178" t="s">
        <v>621</v>
      </c>
      <c r="X565" s="178" t="s">
        <v>621</v>
      </c>
      <c r="Y565" s="178" t="s">
        <v>622</v>
      </c>
      <c r="Z565" s="178" t="s">
        <v>621</v>
      </c>
      <c r="AA565" s="178" t="s">
        <v>621</v>
      </c>
      <c r="AB565" s="178" t="s">
        <v>621</v>
      </c>
      <c r="AC565" s="178" t="s">
        <v>621</v>
      </c>
      <c r="AD565" s="178" t="s">
        <v>621</v>
      </c>
      <c r="AE565" s="178" t="s">
        <v>621</v>
      </c>
      <c r="AF565" s="178" t="s">
        <v>621</v>
      </c>
      <c r="AG565" s="178" t="s">
        <v>622</v>
      </c>
      <c r="AH565" s="178" t="s">
        <v>621</v>
      </c>
      <c r="AI565" s="178" t="s">
        <v>621</v>
      </c>
      <c r="AJ565" s="178" t="s">
        <v>621</v>
      </c>
      <c r="AK565" s="178" t="s">
        <v>623</v>
      </c>
      <c r="AL565" s="178" t="s">
        <v>621</v>
      </c>
      <c r="AM565" s="178" t="s">
        <v>621</v>
      </c>
      <c r="AN565" s="178" t="s">
        <v>621</v>
      </c>
      <c r="AO565" s="178" t="s">
        <v>621</v>
      </c>
      <c r="AP565" s="178" t="s">
        <v>621</v>
      </c>
      <c r="AQ565" s="178" t="s">
        <v>621</v>
      </c>
      <c r="AR565" s="178" t="s">
        <v>621</v>
      </c>
      <c r="AS565" s="178" t="s">
        <v>621</v>
      </c>
      <c r="AT565" s="178" t="s">
        <v>620</v>
      </c>
      <c r="AU565" s="178" t="s">
        <v>621</v>
      </c>
      <c r="AV565" s="178" t="s">
        <v>623</v>
      </c>
      <c r="AW565" s="178" t="s">
        <v>623</v>
      </c>
      <c r="AX565" s="178" t="s">
        <v>621</v>
      </c>
      <c r="AY565" s="178" t="s">
        <v>621</v>
      </c>
      <c r="AZ565" s="178" t="s">
        <v>622</v>
      </c>
      <c r="BA565" s="178" t="s">
        <v>623</v>
      </c>
      <c r="BC565" s="103">
        <f t="shared" si="48"/>
        <v>37</v>
      </c>
      <c r="BD565" s="103">
        <f t="shared" si="49"/>
        <v>3</v>
      </c>
      <c r="BE565" s="103">
        <f t="shared" si="50"/>
        <v>3</v>
      </c>
      <c r="BF565" s="103">
        <f t="shared" si="51"/>
        <v>7</v>
      </c>
      <c r="BG565" s="103">
        <f t="shared" si="52"/>
        <v>0</v>
      </c>
      <c r="BH565" s="103">
        <f t="shared" si="53"/>
        <v>43</v>
      </c>
    </row>
    <row r="566" spans="1:60" x14ac:dyDescent="0.25">
      <c r="A566" s="100">
        <v>2121</v>
      </c>
      <c r="B566" s="67" t="s">
        <v>567</v>
      </c>
      <c r="C566" s="67" t="s">
        <v>551</v>
      </c>
      <c r="D566" s="178" t="s">
        <v>621</v>
      </c>
      <c r="E566" s="178" t="s">
        <v>621</v>
      </c>
      <c r="F566" s="178" t="s">
        <v>621</v>
      </c>
      <c r="G566" s="178" t="s">
        <v>621</v>
      </c>
      <c r="H566" s="178" t="s">
        <v>623</v>
      </c>
      <c r="I566" s="178" t="s">
        <v>621</v>
      </c>
      <c r="J566" s="178" t="s">
        <v>623</v>
      </c>
      <c r="K566" s="178" t="s">
        <v>621</v>
      </c>
      <c r="L566" s="178" t="s">
        <v>621</v>
      </c>
      <c r="M566" s="178" t="s">
        <v>621</v>
      </c>
      <c r="N566" s="178" t="s">
        <v>621</v>
      </c>
      <c r="O566" s="178" t="s">
        <v>621</v>
      </c>
      <c r="P566" s="178" t="s">
        <v>621</v>
      </c>
      <c r="Q566" s="178" t="s">
        <v>620</v>
      </c>
      <c r="R566" s="178" t="s">
        <v>623</v>
      </c>
      <c r="S566" s="178" t="s">
        <v>621</v>
      </c>
      <c r="T566" s="178" t="s">
        <v>620</v>
      </c>
      <c r="U566" s="178" t="s">
        <v>621</v>
      </c>
      <c r="V566" s="178" t="s">
        <v>621</v>
      </c>
      <c r="W566" s="178" t="s">
        <v>621</v>
      </c>
      <c r="X566" s="178" t="s">
        <v>621</v>
      </c>
      <c r="Y566" s="178" t="s">
        <v>622</v>
      </c>
      <c r="Z566" s="178" t="s">
        <v>621</v>
      </c>
      <c r="AA566" s="178" t="s">
        <v>623</v>
      </c>
      <c r="AB566" s="178" t="s">
        <v>621</v>
      </c>
      <c r="AC566" s="178" t="s">
        <v>621</v>
      </c>
      <c r="AD566" s="178" t="s">
        <v>621</v>
      </c>
      <c r="AE566" s="178" t="s">
        <v>621</v>
      </c>
      <c r="AF566" s="178" t="s">
        <v>621</v>
      </c>
      <c r="AG566" s="178" t="s">
        <v>622</v>
      </c>
      <c r="AH566" s="178" t="s">
        <v>622</v>
      </c>
      <c r="AI566" s="178" t="s">
        <v>622</v>
      </c>
      <c r="AJ566" s="178" t="s">
        <v>621</v>
      </c>
      <c r="AK566" s="178" t="s">
        <v>621</v>
      </c>
      <c r="AL566" s="178" t="s">
        <v>621</v>
      </c>
      <c r="AM566" s="178" t="s">
        <v>621</v>
      </c>
      <c r="AN566" s="178" t="s">
        <v>621</v>
      </c>
      <c r="AO566" s="178" t="s">
        <v>623</v>
      </c>
      <c r="AP566" s="178" t="s">
        <v>621</v>
      </c>
      <c r="AQ566" s="178" t="s">
        <v>621</v>
      </c>
      <c r="AR566" s="178" t="s">
        <v>621</v>
      </c>
      <c r="AS566" s="178" t="s">
        <v>621</v>
      </c>
      <c r="AT566" s="178" t="s">
        <v>623</v>
      </c>
      <c r="AU566" s="178" t="s">
        <v>623</v>
      </c>
      <c r="AV566" s="178" t="s">
        <v>621</v>
      </c>
      <c r="AW566" s="178" t="s">
        <v>621</v>
      </c>
      <c r="AX566" s="178" t="s">
        <v>620</v>
      </c>
      <c r="AY566" s="178" t="s">
        <v>621</v>
      </c>
      <c r="AZ566" s="178" t="s">
        <v>622</v>
      </c>
      <c r="BA566" s="178" t="s">
        <v>620</v>
      </c>
      <c r="BC566" s="103">
        <f t="shared" si="48"/>
        <v>34</v>
      </c>
      <c r="BD566" s="103">
        <f t="shared" si="49"/>
        <v>5</v>
      </c>
      <c r="BE566" s="103">
        <f t="shared" si="50"/>
        <v>4</v>
      </c>
      <c r="BF566" s="103">
        <f t="shared" si="51"/>
        <v>7</v>
      </c>
      <c r="BG566" s="103">
        <f t="shared" si="52"/>
        <v>0</v>
      </c>
      <c r="BH566" s="103">
        <f t="shared" si="53"/>
        <v>43</v>
      </c>
    </row>
    <row r="567" spans="1:60" x14ac:dyDescent="0.25">
      <c r="A567" s="100">
        <v>2122</v>
      </c>
      <c r="B567" s="67" t="s">
        <v>91</v>
      </c>
      <c r="C567" s="67" t="s">
        <v>551</v>
      </c>
      <c r="D567" s="178" t="s">
        <v>621</v>
      </c>
      <c r="E567" s="178" t="s">
        <v>621</v>
      </c>
      <c r="F567" s="178" t="s">
        <v>621</v>
      </c>
      <c r="G567" s="178" t="s">
        <v>621</v>
      </c>
      <c r="H567" s="178" t="s">
        <v>621</v>
      </c>
      <c r="I567" s="178" t="s">
        <v>621</v>
      </c>
      <c r="J567" s="178" t="s">
        <v>621</v>
      </c>
      <c r="K567" s="178" t="s">
        <v>621</v>
      </c>
      <c r="L567" s="178" t="s">
        <v>621</v>
      </c>
      <c r="M567" s="178" t="s">
        <v>621</v>
      </c>
      <c r="N567" s="178" t="s">
        <v>621</v>
      </c>
      <c r="O567" s="178" t="s">
        <v>621</v>
      </c>
      <c r="P567" s="178" t="s">
        <v>621</v>
      </c>
      <c r="Q567" s="178" t="s">
        <v>621</v>
      </c>
      <c r="R567" s="178" t="s">
        <v>621</v>
      </c>
      <c r="S567" s="178" t="s">
        <v>623</v>
      </c>
      <c r="T567" s="178" t="s">
        <v>621</v>
      </c>
      <c r="U567" s="178" t="s">
        <v>621</v>
      </c>
      <c r="V567" s="178" t="s">
        <v>621</v>
      </c>
      <c r="W567" s="178" t="s">
        <v>621</v>
      </c>
      <c r="X567" s="178" t="s">
        <v>621</v>
      </c>
      <c r="Y567" s="178" t="s">
        <v>622</v>
      </c>
      <c r="Z567" s="178" t="s">
        <v>621</v>
      </c>
      <c r="AA567" s="178" t="s">
        <v>621</v>
      </c>
      <c r="AB567" s="178" t="s">
        <v>621</v>
      </c>
      <c r="AC567" s="178" t="s">
        <v>621</v>
      </c>
      <c r="AD567" s="178" t="s">
        <v>621</v>
      </c>
      <c r="AE567" s="178" t="s">
        <v>621</v>
      </c>
      <c r="AF567" s="178" t="s">
        <v>621</v>
      </c>
      <c r="AG567" s="178" t="s">
        <v>621</v>
      </c>
      <c r="AH567" s="178" t="s">
        <v>621</v>
      </c>
      <c r="AI567" s="178" t="s">
        <v>621</v>
      </c>
      <c r="AJ567" s="178" t="s">
        <v>621</v>
      </c>
      <c r="AK567" s="178" t="s">
        <v>621</v>
      </c>
      <c r="AL567" s="178" t="s">
        <v>621</v>
      </c>
      <c r="AM567" s="178" t="s">
        <v>621</v>
      </c>
      <c r="AN567" s="178" t="s">
        <v>621</v>
      </c>
      <c r="AO567" s="178" t="s">
        <v>621</v>
      </c>
      <c r="AP567" s="178" t="s">
        <v>621</v>
      </c>
      <c r="AQ567" s="178" t="s">
        <v>621</v>
      </c>
      <c r="AR567" s="178" t="s">
        <v>621</v>
      </c>
      <c r="AS567" s="178" t="s">
        <v>621</v>
      </c>
      <c r="AT567" s="178" t="s">
        <v>621</v>
      </c>
      <c r="AU567" s="178" t="s">
        <v>623</v>
      </c>
      <c r="AV567" s="178" t="s">
        <v>621</v>
      </c>
      <c r="AW567" s="178" t="s">
        <v>621</v>
      </c>
      <c r="AX567" s="178" t="s">
        <v>621</v>
      </c>
      <c r="AY567" s="178" t="s">
        <v>621</v>
      </c>
      <c r="AZ567" s="178" t="s">
        <v>622</v>
      </c>
      <c r="BA567" s="178" t="s">
        <v>621</v>
      </c>
      <c r="BC567" s="103">
        <f t="shared" si="48"/>
        <v>46</v>
      </c>
      <c r="BD567" s="103">
        <f t="shared" si="49"/>
        <v>2</v>
      </c>
      <c r="BE567" s="103">
        <f t="shared" si="50"/>
        <v>0</v>
      </c>
      <c r="BF567" s="103">
        <f t="shared" si="51"/>
        <v>2</v>
      </c>
      <c r="BG567" s="103">
        <f t="shared" si="52"/>
        <v>0</v>
      </c>
      <c r="BH567" s="103">
        <f t="shared" si="53"/>
        <v>48</v>
      </c>
    </row>
    <row r="568" spans="1:60" x14ac:dyDescent="0.25">
      <c r="A568" s="100">
        <v>2123</v>
      </c>
      <c r="B568" s="67" t="s">
        <v>568</v>
      </c>
      <c r="C568" s="67" t="s">
        <v>551</v>
      </c>
      <c r="D568" s="178" t="s">
        <v>621</v>
      </c>
      <c r="E568" s="178" t="s">
        <v>621</v>
      </c>
      <c r="F568" s="178" t="s">
        <v>621</v>
      </c>
      <c r="G568" s="178" t="s">
        <v>621</v>
      </c>
      <c r="H568" s="178" t="s">
        <v>623</v>
      </c>
      <c r="I568" s="178" t="s">
        <v>621</v>
      </c>
      <c r="J568" s="178" t="s">
        <v>623</v>
      </c>
      <c r="K568" s="178" t="s">
        <v>621</v>
      </c>
      <c r="L568" s="178" t="s">
        <v>622</v>
      </c>
      <c r="M568" s="178" t="s">
        <v>621</v>
      </c>
      <c r="N568" s="178" t="s">
        <v>621</v>
      </c>
      <c r="O568" s="178" t="s">
        <v>621</v>
      </c>
      <c r="P568" s="178" t="s">
        <v>621</v>
      </c>
      <c r="Q568" s="178" t="s">
        <v>621</v>
      </c>
      <c r="R568" s="178" t="s">
        <v>623</v>
      </c>
      <c r="S568" s="178" t="s">
        <v>621</v>
      </c>
      <c r="T568" s="178" t="s">
        <v>621</v>
      </c>
      <c r="U568" s="178" t="s">
        <v>621</v>
      </c>
      <c r="V568" s="178" t="s">
        <v>621</v>
      </c>
      <c r="W568" s="178" t="s">
        <v>621</v>
      </c>
      <c r="X568" s="178" t="s">
        <v>621</v>
      </c>
      <c r="Y568" s="178" t="s">
        <v>621</v>
      </c>
      <c r="Z568" s="178" t="s">
        <v>621</v>
      </c>
      <c r="AA568" s="178" t="s">
        <v>621</v>
      </c>
      <c r="AB568" s="178" t="s">
        <v>621</v>
      </c>
      <c r="AC568" s="178" t="s">
        <v>621</v>
      </c>
      <c r="AD568" s="178" t="s">
        <v>621</v>
      </c>
      <c r="AE568" s="178" t="s">
        <v>621</v>
      </c>
      <c r="AF568" s="178" t="s">
        <v>621</v>
      </c>
      <c r="AG568" s="178" t="s">
        <v>622</v>
      </c>
      <c r="AH568" s="178" t="s">
        <v>622</v>
      </c>
      <c r="AI568" s="178" t="s">
        <v>622</v>
      </c>
      <c r="AJ568" s="178" t="s">
        <v>621</v>
      </c>
      <c r="AK568" s="178" t="s">
        <v>623</v>
      </c>
      <c r="AL568" s="178" t="s">
        <v>622</v>
      </c>
      <c r="AM568" s="178" t="s">
        <v>621</v>
      </c>
      <c r="AN568" s="178" t="s">
        <v>621</v>
      </c>
      <c r="AO568" s="178" t="s">
        <v>622</v>
      </c>
      <c r="AP568" s="178" t="s">
        <v>621</v>
      </c>
      <c r="AQ568" s="178" t="s">
        <v>621</v>
      </c>
      <c r="AR568" s="178" t="s">
        <v>621</v>
      </c>
      <c r="AS568" s="178" t="s">
        <v>623</v>
      </c>
      <c r="AT568" s="178" t="s">
        <v>621</v>
      </c>
      <c r="AU568" s="178" t="s">
        <v>621</v>
      </c>
      <c r="AV568" s="178" t="s">
        <v>621</v>
      </c>
      <c r="AW568" s="178" t="s">
        <v>622</v>
      </c>
      <c r="AX568" s="178" t="s">
        <v>623</v>
      </c>
      <c r="AY568" s="178" t="s">
        <v>621</v>
      </c>
      <c r="AZ568" s="178" t="s">
        <v>622</v>
      </c>
      <c r="BA568" s="178" t="s">
        <v>623</v>
      </c>
      <c r="BC568" s="103">
        <f t="shared" si="48"/>
        <v>35</v>
      </c>
      <c r="BD568" s="103">
        <f t="shared" si="49"/>
        <v>8</v>
      </c>
      <c r="BE568" s="103">
        <f t="shared" si="50"/>
        <v>0</v>
      </c>
      <c r="BF568" s="103">
        <f t="shared" si="51"/>
        <v>7</v>
      </c>
      <c r="BG568" s="103">
        <f t="shared" si="52"/>
        <v>0</v>
      </c>
      <c r="BH568" s="103">
        <f t="shared" si="53"/>
        <v>43</v>
      </c>
    </row>
    <row r="569" spans="1:60" s="67" customFormat="1" ht="12" x14ac:dyDescent="0.2"/>
    <row r="570" spans="1:60" s="67" customFormat="1" ht="12" x14ac:dyDescent="0.2">
      <c r="C570" s="99" t="s">
        <v>621</v>
      </c>
      <c r="D570" s="103">
        <f>COUNTIF(D$4:D$569,"Yes")</f>
        <v>521</v>
      </c>
      <c r="E570" s="103">
        <f t="shared" ref="E570:BA570" si="54">COUNTIF(E$4:E$569,"Yes")</f>
        <v>533</v>
      </c>
      <c r="F570" s="103">
        <f t="shared" si="54"/>
        <v>503</v>
      </c>
      <c r="G570" s="103">
        <f t="shared" si="54"/>
        <v>420</v>
      </c>
      <c r="H570" s="103">
        <f t="shared" si="54"/>
        <v>264</v>
      </c>
      <c r="I570" s="103">
        <f t="shared" si="54"/>
        <v>524</v>
      </c>
      <c r="J570" s="103">
        <f t="shared" si="54"/>
        <v>323</v>
      </c>
      <c r="K570" s="103">
        <f t="shared" si="54"/>
        <v>476</v>
      </c>
      <c r="L570" s="103">
        <f t="shared" si="54"/>
        <v>372</v>
      </c>
      <c r="M570" s="103">
        <f t="shared" si="54"/>
        <v>536</v>
      </c>
      <c r="N570" s="103">
        <f t="shared" si="54"/>
        <v>472</v>
      </c>
      <c r="O570" s="103">
        <f t="shared" si="54"/>
        <v>456</v>
      </c>
      <c r="P570" s="103">
        <f t="shared" si="54"/>
        <v>517</v>
      </c>
      <c r="Q570" s="103">
        <f t="shared" si="54"/>
        <v>402</v>
      </c>
      <c r="R570" s="103">
        <f t="shared" si="54"/>
        <v>350</v>
      </c>
      <c r="S570" s="103">
        <f t="shared" si="54"/>
        <v>490</v>
      </c>
      <c r="T570" s="103">
        <f t="shared" si="54"/>
        <v>310</v>
      </c>
      <c r="U570" s="103">
        <f t="shared" si="54"/>
        <v>555</v>
      </c>
      <c r="V570" s="103">
        <f t="shared" si="54"/>
        <v>554</v>
      </c>
      <c r="W570" s="103">
        <f t="shared" si="54"/>
        <v>380</v>
      </c>
      <c r="X570" s="103">
        <f t="shared" si="54"/>
        <v>542</v>
      </c>
      <c r="Y570" s="103">
        <f t="shared" si="54"/>
        <v>157</v>
      </c>
      <c r="Z570" s="103">
        <f t="shared" si="54"/>
        <v>528</v>
      </c>
      <c r="AA570" s="103">
        <f t="shared" si="54"/>
        <v>535</v>
      </c>
      <c r="AB570" s="103">
        <f t="shared" si="54"/>
        <v>543</v>
      </c>
      <c r="AC570" s="103">
        <f t="shared" si="54"/>
        <v>464</v>
      </c>
      <c r="AD570" s="103">
        <f t="shared" si="54"/>
        <v>450</v>
      </c>
      <c r="AE570" s="103">
        <f t="shared" si="54"/>
        <v>545</v>
      </c>
      <c r="AF570" s="103">
        <f t="shared" si="54"/>
        <v>557</v>
      </c>
      <c r="AG570" s="103">
        <f t="shared" si="54"/>
        <v>171</v>
      </c>
      <c r="AH570" s="103">
        <f t="shared" si="54"/>
        <v>160</v>
      </c>
      <c r="AI570" s="103">
        <f t="shared" si="54"/>
        <v>182</v>
      </c>
      <c r="AJ570" s="103">
        <f t="shared" si="54"/>
        <v>563</v>
      </c>
      <c r="AK570" s="103">
        <f t="shared" si="54"/>
        <v>512</v>
      </c>
      <c r="AL570" s="103">
        <f t="shared" si="54"/>
        <v>474</v>
      </c>
      <c r="AM570" s="103">
        <f t="shared" si="54"/>
        <v>531</v>
      </c>
      <c r="AN570" s="103">
        <f t="shared" si="54"/>
        <v>552</v>
      </c>
      <c r="AO570" s="103">
        <f t="shared" si="54"/>
        <v>290</v>
      </c>
      <c r="AP570" s="103">
        <f t="shared" si="54"/>
        <v>546</v>
      </c>
      <c r="AQ570" s="103">
        <f t="shared" si="54"/>
        <v>480</v>
      </c>
      <c r="AR570" s="103">
        <f t="shared" si="54"/>
        <v>499</v>
      </c>
      <c r="AS570" s="103">
        <f t="shared" si="54"/>
        <v>457</v>
      </c>
      <c r="AT570" s="103">
        <f t="shared" si="54"/>
        <v>235</v>
      </c>
      <c r="AU570" s="103">
        <f t="shared" si="54"/>
        <v>465</v>
      </c>
      <c r="AV570" s="103">
        <f t="shared" si="54"/>
        <v>416</v>
      </c>
      <c r="AW570" s="103">
        <f t="shared" si="54"/>
        <v>295</v>
      </c>
      <c r="AX570" s="103">
        <f t="shared" si="54"/>
        <v>354</v>
      </c>
      <c r="AY570" s="103">
        <f t="shared" si="54"/>
        <v>508</v>
      </c>
      <c r="AZ570" s="103">
        <f t="shared" si="54"/>
        <v>51</v>
      </c>
      <c r="BA570" s="103">
        <f t="shared" si="54"/>
        <v>137</v>
      </c>
    </row>
    <row r="571" spans="1:60" s="67" customFormat="1" ht="12" x14ac:dyDescent="0.2">
      <c r="C571" s="99" t="s">
        <v>622</v>
      </c>
      <c r="D571" s="103">
        <f>COUNTIF(D$4:D$569,"N/A")</f>
        <v>3</v>
      </c>
      <c r="E571" s="103">
        <f t="shared" ref="E571:BA571" si="55">COUNTIF(E$4:E$569,"N/A")</f>
        <v>1</v>
      </c>
      <c r="F571" s="103">
        <f>COUNTIF(F$4:F$569,"N/A")</f>
        <v>1</v>
      </c>
      <c r="G571" s="103">
        <f t="shared" si="55"/>
        <v>0</v>
      </c>
      <c r="H571" s="103">
        <f t="shared" si="55"/>
        <v>0</v>
      </c>
      <c r="I571" s="103">
        <f t="shared" si="55"/>
        <v>0</v>
      </c>
      <c r="J571" s="103">
        <f t="shared" si="55"/>
        <v>0</v>
      </c>
      <c r="K571" s="103">
        <f t="shared" si="55"/>
        <v>0</v>
      </c>
      <c r="L571" s="103">
        <f t="shared" si="55"/>
        <v>149</v>
      </c>
      <c r="M571" s="103">
        <f t="shared" si="55"/>
        <v>0</v>
      </c>
      <c r="N571" s="103">
        <f t="shared" si="55"/>
        <v>0</v>
      </c>
      <c r="O571" s="103">
        <f t="shared" si="55"/>
        <v>63</v>
      </c>
      <c r="P571" s="103">
        <f t="shared" si="55"/>
        <v>0</v>
      </c>
      <c r="Q571" s="103">
        <f t="shared" si="55"/>
        <v>0</v>
      </c>
      <c r="R571" s="103">
        <f t="shared" si="55"/>
        <v>1</v>
      </c>
      <c r="S571" s="103">
        <f t="shared" si="55"/>
        <v>0</v>
      </c>
      <c r="T571" s="103">
        <f t="shared" si="55"/>
        <v>0</v>
      </c>
      <c r="U571" s="103">
        <f t="shared" si="55"/>
        <v>2</v>
      </c>
      <c r="V571" s="103">
        <f t="shared" si="55"/>
        <v>0</v>
      </c>
      <c r="W571" s="103">
        <f t="shared" si="55"/>
        <v>0</v>
      </c>
      <c r="X571" s="103">
        <f t="shared" si="55"/>
        <v>0</v>
      </c>
      <c r="Y571" s="103">
        <f t="shared" si="55"/>
        <v>389</v>
      </c>
      <c r="Z571" s="103">
        <f t="shared" si="55"/>
        <v>0</v>
      </c>
      <c r="AA571" s="103">
        <f t="shared" si="55"/>
        <v>0</v>
      </c>
      <c r="AB571" s="103">
        <f t="shared" si="55"/>
        <v>0</v>
      </c>
      <c r="AC571" s="103">
        <f t="shared" si="55"/>
        <v>0</v>
      </c>
      <c r="AD571" s="103">
        <f t="shared" si="55"/>
        <v>0</v>
      </c>
      <c r="AE571" s="103">
        <f t="shared" si="55"/>
        <v>19</v>
      </c>
      <c r="AF571" s="103">
        <f t="shared" si="55"/>
        <v>0</v>
      </c>
      <c r="AG571" s="103">
        <f t="shared" si="55"/>
        <v>318</v>
      </c>
      <c r="AH571" s="103">
        <f t="shared" si="55"/>
        <v>361</v>
      </c>
      <c r="AI571" s="103">
        <f t="shared" si="55"/>
        <v>371</v>
      </c>
      <c r="AJ571" s="103">
        <f t="shared" si="55"/>
        <v>0</v>
      </c>
      <c r="AK571" s="103">
        <f t="shared" si="55"/>
        <v>0</v>
      </c>
      <c r="AL571" s="103">
        <f t="shared" si="55"/>
        <v>76</v>
      </c>
      <c r="AM571" s="103">
        <f t="shared" si="55"/>
        <v>0</v>
      </c>
      <c r="AN571" s="103">
        <f t="shared" si="55"/>
        <v>0</v>
      </c>
      <c r="AO571" s="103">
        <f t="shared" si="55"/>
        <v>30</v>
      </c>
      <c r="AP571" s="103">
        <f t="shared" si="55"/>
        <v>0</v>
      </c>
      <c r="AQ571" s="103">
        <f t="shared" si="55"/>
        <v>62</v>
      </c>
      <c r="AR571" s="103">
        <f t="shared" si="55"/>
        <v>10</v>
      </c>
      <c r="AS571" s="103">
        <f t="shared" si="55"/>
        <v>0</v>
      </c>
      <c r="AT571" s="103">
        <f t="shared" si="55"/>
        <v>0</v>
      </c>
      <c r="AU571" s="103">
        <f t="shared" si="55"/>
        <v>0</v>
      </c>
      <c r="AV571" s="103">
        <f t="shared" si="55"/>
        <v>0</v>
      </c>
      <c r="AW571" s="103">
        <f t="shared" si="55"/>
        <v>78</v>
      </c>
      <c r="AX571" s="103">
        <f t="shared" si="55"/>
        <v>0</v>
      </c>
      <c r="AY571" s="103">
        <f t="shared" si="55"/>
        <v>0</v>
      </c>
      <c r="AZ571" s="103">
        <f t="shared" si="55"/>
        <v>506</v>
      </c>
      <c r="BA571" s="103">
        <f t="shared" si="55"/>
        <v>183</v>
      </c>
    </row>
    <row r="572" spans="1:60" s="67" customFormat="1" ht="12" x14ac:dyDescent="0.2">
      <c r="C572" s="99" t="s">
        <v>620</v>
      </c>
      <c r="D572" s="103">
        <f>COUNTIF(D$4:D$569,"Prospective")</f>
        <v>0</v>
      </c>
      <c r="E572" s="103">
        <f t="shared" ref="E572:BA572" si="56">COUNTIF(E$4:E$569,"Prospective")</f>
        <v>0</v>
      </c>
      <c r="F572" s="103">
        <f t="shared" si="56"/>
        <v>0</v>
      </c>
      <c r="G572" s="103">
        <f t="shared" si="56"/>
        <v>105</v>
      </c>
      <c r="H572" s="103">
        <f t="shared" si="56"/>
        <v>0</v>
      </c>
      <c r="I572" s="103">
        <f t="shared" si="56"/>
        <v>0</v>
      </c>
      <c r="J572" s="103">
        <f t="shared" si="56"/>
        <v>0</v>
      </c>
      <c r="K572" s="103">
        <f t="shared" si="56"/>
        <v>0</v>
      </c>
      <c r="L572" s="103">
        <f t="shared" si="56"/>
        <v>0</v>
      </c>
      <c r="M572" s="103">
        <f t="shared" si="56"/>
        <v>0</v>
      </c>
      <c r="N572" s="103">
        <f t="shared" si="56"/>
        <v>0</v>
      </c>
      <c r="O572" s="103">
        <f t="shared" si="56"/>
        <v>37</v>
      </c>
      <c r="P572" s="103">
        <f t="shared" si="56"/>
        <v>42</v>
      </c>
      <c r="Q572" s="103">
        <f t="shared" si="56"/>
        <v>84</v>
      </c>
      <c r="R572" s="103">
        <f t="shared" si="56"/>
        <v>0</v>
      </c>
      <c r="S572" s="103">
        <f t="shared" si="56"/>
        <v>0</v>
      </c>
      <c r="T572" s="103">
        <f t="shared" si="56"/>
        <v>191</v>
      </c>
      <c r="U572" s="103">
        <f t="shared" si="56"/>
        <v>0</v>
      </c>
      <c r="V572" s="103">
        <f t="shared" si="56"/>
        <v>0</v>
      </c>
      <c r="W572" s="103">
        <f t="shared" si="56"/>
        <v>0</v>
      </c>
      <c r="X572" s="103">
        <f t="shared" si="56"/>
        <v>0</v>
      </c>
      <c r="Y572" s="103">
        <f t="shared" si="56"/>
        <v>0</v>
      </c>
      <c r="Z572" s="103">
        <f t="shared" si="56"/>
        <v>0</v>
      </c>
      <c r="AA572" s="103">
        <f t="shared" si="56"/>
        <v>0</v>
      </c>
      <c r="AB572" s="103">
        <f t="shared" si="56"/>
        <v>0</v>
      </c>
      <c r="AC572" s="103">
        <f t="shared" si="56"/>
        <v>0</v>
      </c>
      <c r="AD572" s="103">
        <f t="shared" si="56"/>
        <v>0</v>
      </c>
      <c r="AE572" s="103">
        <f t="shared" si="56"/>
        <v>0</v>
      </c>
      <c r="AF572" s="103">
        <f t="shared" si="56"/>
        <v>0</v>
      </c>
      <c r="AG572" s="103">
        <f t="shared" si="56"/>
        <v>42</v>
      </c>
      <c r="AH572" s="103">
        <f t="shared" si="56"/>
        <v>32</v>
      </c>
      <c r="AI572" s="103">
        <f t="shared" si="56"/>
        <v>0</v>
      </c>
      <c r="AJ572" s="103">
        <f t="shared" si="56"/>
        <v>0</v>
      </c>
      <c r="AK572" s="103">
        <f t="shared" si="56"/>
        <v>0</v>
      </c>
      <c r="AL572" s="103">
        <f t="shared" si="56"/>
        <v>0</v>
      </c>
      <c r="AM572" s="103">
        <f t="shared" si="56"/>
        <v>0</v>
      </c>
      <c r="AN572" s="103">
        <f t="shared" si="56"/>
        <v>0</v>
      </c>
      <c r="AO572" s="103">
        <f t="shared" si="56"/>
        <v>63</v>
      </c>
      <c r="AP572" s="103">
        <f t="shared" si="56"/>
        <v>0</v>
      </c>
      <c r="AQ572" s="103">
        <f t="shared" si="56"/>
        <v>0</v>
      </c>
      <c r="AR572" s="103">
        <f t="shared" si="56"/>
        <v>0</v>
      </c>
      <c r="AS572" s="103">
        <f t="shared" si="56"/>
        <v>0</v>
      </c>
      <c r="AT572" s="103">
        <f t="shared" si="56"/>
        <v>69</v>
      </c>
      <c r="AU572" s="103">
        <f t="shared" si="56"/>
        <v>39</v>
      </c>
      <c r="AV572" s="103">
        <f t="shared" si="56"/>
        <v>0</v>
      </c>
      <c r="AW572" s="103">
        <f t="shared" si="56"/>
        <v>100</v>
      </c>
      <c r="AX572" s="103">
        <f t="shared" si="56"/>
        <v>145</v>
      </c>
      <c r="AY572" s="103">
        <f t="shared" si="56"/>
        <v>47</v>
      </c>
      <c r="AZ572" s="103">
        <f t="shared" si="56"/>
        <v>6</v>
      </c>
      <c r="BA572" s="103">
        <f t="shared" si="56"/>
        <v>140</v>
      </c>
    </row>
    <row r="573" spans="1:60" s="67" customFormat="1" ht="12" x14ac:dyDescent="0.2">
      <c r="C573" s="99" t="s">
        <v>623</v>
      </c>
      <c r="D573" s="103">
        <f>COUNTIF(D$4:D$569,"No")</f>
        <v>41</v>
      </c>
      <c r="E573" s="103">
        <f t="shared" ref="E573:BA573" si="57">COUNTIF(E$4:E$569,"No")</f>
        <v>31</v>
      </c>
      <c r="F573" s="103">
        <f t="shared" si="57"/>
        <v>60</v>
      </c>
      <c r="G573" s="103">
        <f t="shared" si="57"/>
        <v>39</v>
      </c>
      <c r="H573" s="103">
        <f t="shared" si="57"/>
        <v>301</v>
      </c>
      <c r="I573" s="103">
        <f t="shared" si="57"/>
        <v>40</v>
      </c>
      <c r="J573" s="103">
        <f t="shared" si="57"/>
        <v>242</v>
      </c>
      <c r="K573" s="103">
        <f t="shared" si="57"/>
        <v>87</v>
      </c>
      <c r="L573" s="103">
        <f t="shared" si="57"/>
        <v>44</v>
      </c>
      <c r="M573" s="103">
        <f t="shared" si="57"/>
        <v>29</v>
      </c>
      <c r="N573" s="103">
        <f t="shared" si="57"/>
        <v>93</v>
      </c>
      <c r="O573" s="103">
        <f t="shared" si="57"/>
        <v>9</v>
      </c>
      <c r="P573" s="103">
        <f t="shared" si="57"/>
        <v>6</v>
      </c>
      <c r="Q573" s="103">
        <f t="shared" si="57"/>
        <v>76</v>
      </c>
      <c r="R573" s="103">
        <f t="shared" si="57"/>
        <v>214</v>
      </c>
      <c r="S573" s="103">
        <f t="shared" si="57"/>
        <v>74</v>
      </c>
      <c r="T573" s="103">
        <f t="shared" si="57"/>
        <v>63</v>
      </c>
      <c r="U573" s="103">
        <f t="shared" si="57"/>
        <v>8</v>
      </c>
      <c r="V573" s="103">
        <f t="shared" si="57"/>
        <v>11</v>
      </c>
      <c r="W573" s="103">
        <f t="shared" si="57"/>
        <v>184</v>
      </c>
      <c r="X573" s="103">
        <f t="shared" si="57"/>
        <v>23</v>
      </c>
      <c r="Y573" s="103">
        <f t="shared" si="57"/>
        <v>18</v>
      </c>
      <c r="Z573" s="103">
        <f t="shared" si="57"/>
        <v>36</v>
      </c>
      <c r="AA573" s="103">
        <f t="shared" si="57"/>
        <v>30</v>
      </c>
      <c r="AB573" s="103">
        <f t="shared" si="57"/>
        <v>21</v>
      </c>
      <c r="AC573" s="103">
        <f t="shared" si="57"/>
        <v>100</v>
      </c>
      <c r="AD573" s="103">
        <f t="shared" si="57"/>
        <v>115</v>
      </c>
      <c r="AE573" s="103">
        <f t="shared" si="57"/>
        <v>1</v>
      </c>
      <c r="AF573" s="103">
        <f t="shared" si="57"/>
        <v>7</v>
      </c>
      <c r="AG573" s="103">
        <f t="shared" si="57"/>
        <v>34</v>
      </c>
      <c r="AH573" s="103">
        <f t="shared" si="57"/>
        <v>12</v>
      </c>
      <c r="AI573" s="103">
        <f t="shared" si="57"/>
        <v>11</v>
      </c>
      <c r="AJ573" s="103">
        <f t="shared" si="57"/>
        <v>2</v>
      </c>
      <c r="AK573" s="103">
        <f t="shared" si="57"/>
        <v>52</v>
      </c>
      <c r="AL573" s="103">
        <f t="shared" si="57"/>
        <v>14</v>
      </c>
      <c r="AM573" s="103">
        <f t="shared" si="57"/>
        <v>34</v>
      </c>
      <c r="AN573" s="103">
        <f t="shared" si="57"/>
        <v>12</v>
      </c>
      <c r="AO573" s="103">
        <f t="shared" si="57"/>
        <v>182</v>
      </c>
      <c r="AP573" s="103">
        <f t="shared" si="57"/>
        <v>18</v>
      </c>
      <c r="AQ573" s="103">
        <f t="shared" si="57"/>
        <v>22</v>
      </c>
      <c r="AR573" s="103">
        <f t="shared" si="57"/>
        <v>56</v>
      </c>
      <c r="AS573" s="103">
        <f t="shared" si="57"/>
        <v>108</v>
      </c>
      <c r="AT573" s="103">
        <f t="shared" si="57"/>
        <v>261</v>
      </c>
      <c r="AU573" s="103">
        <f t="shared" si="57"/>
        <v>61</v>
      </c>
      <c r="AV573" s="103">
        <f t="shared" si="57"/>
        <v>149</v>
      </c>
      <c r="AW573" s="103">
        <f t="shared" si="57"/>
        <v>92</v>
      </c>
      <c r="AX573" s="103">
        <f t="shared" si="57"/>
        <v>66</v>
      </c>
      <c r="AY573" s="103">
        <f t="shared" si="57"/>
        <v>9</v>
      </c>
      <c r="AZ573" s="103">
        <f t="shared" si="57"/>
        <v>2</v>
      </c>
      <c r="BA573" s="103">
        <f t="shared" si="57"/>
        <v>105</v>
      </c>
    </row>
    <row r="574" spans="1:60" s="67" customFormat="1" ht="12" x14ac:dyDescent="0.2">
      <c r="C574" s="99" t="s">
        <v>1575</v>
      </c>
      <c r="D574" s="103">
        <f t="shared" ref="D574:AI574" si="58">COUNTIF(D$4:D$569,"No Answer")</f>
        <v>0</v>
      </c>
      <c r="E574" s="103">
        <f t="shared" si="58"/>
        <v>0</v>
      </c>
      <c r="F574" s="103">
        <f t="shared" si="58"/>
        <v>1</v>
      </c>
      <c r="G574" s="103">
        <f t="shared" si="58"/>
        <v>1</v>
      </c>
      <c r="H574" s="103">
        <f t="shared" si="58"/>
        <v>0</v>
      </c>
      <c r="I574" s="103">
        <f t="shared" si="58"/>
        <v>1</v>
      </c>
      <c r="J574" s="103">
        <f t="shared" si="58"/>
        <v>0</v>
      </c>
      <c r="K574" s="103">
        <f t="shared" si="58"/>
        <v>2</v>
      </c>
      <c r="L574" s="103">
        <f t="shared" si="58"/>
        <v>0</v>
      </c>
      <c r="M574" s="103">
        <f t="shared" si="58"/>
        <v>0</v>
      </c>
      <c r="N574" s="103">
        <f t="shared" si="58"/>
        <v>0</v>
      </c>
      <c r="O574" s="103">
        <f t="shared" si="58"/>
        <v>0</v>
      </c>
      <c r="P574" s="103">
        <f t="shared" si="58"/>
        <v>0</v>
      </c>
      <c r="Q574" s="103">
        <f t="shared" si="58"/>
        <v>3</v>
      </c>
      <c r="R574" s="103">
        <f t="shared" si="58"/>
        <v>0</v>
      </c>
      <c r="S574" s="103">
        <f t="shared" si="58"/>
        <v>1</v>
      </c>
      <c r="T574" s="103">
        <f t="shared" si="58"/>
        <v>1</v>
      </c>
      <c r="U574" s="103">
        <f t="shared" si="58"/>
        <v>0</v>
      </c>
      <c r="V574" s="103">
        <f t="shared" si="58"/>
        <v>0</v>
      </c>
      <c r="W574" s="103">
        <f t="shared" si="58"/>
        <v>1</v>
      </c>
      <c r="X574" s="103">
        <f t="shared" si="58"/>
        <v>0</v>
      </c>
      <c r="Y574" s="103">
        <f t="shared" si="58"/>
        <v>1</v>
      </c>
      <c r="Z574" s="103">
        <f t="shared" si="58"/>
        <v>1</v>
      </c>
      <c r="AA574" s="103">
        <f t="shared" si="58"/>
        <v>0</v>
      </c>
      <c r="AB574" s="103">
        <f t="shared" si="58"/>
        <v>1</v>
      </c>
      <c r="AC574" s="103">
        <f t="shared" si="58"/>
        <v>1</v>
      </c>
      <c r="AD574" s="103">
        <f t="shared" si="58"/>
        <v>0</v>
      </c>
      <c r="AE574" s="103">
        <f t="shared" si="58"/>
        <v>0</v>
      </c>
      <c r="AF574" s="103">
        <f t="shared" si="58"/>
        <v>0</v>
      </c>
      <c r="AG574" s="103">
        <f t="shared" si="58"/>
        <v>0</v>
      </c>
      <c r="AH574" s="103">
        <f t="shared" si="58"/>
        <v>0</v>
      </c>
      <c r="AI574" s="103">
        <f t="shared" si="58"/>
        <v>1</v>
      </c>
      <c r="AJ574" s="103">
        <f t="shared" ref="AJ574:BA574" si="59">COUNTIF(AJ$4:AJ$569,"No Answer")</f>
        <v>0</v>
      </c>
      <c r="AK574" s="103">
        <f t="shared" si="59"/>
        <v>1</v>
      </c>
      <c r="AL574" s="103">
        <f t="shared" si="59"/>
        <v>1</v>
      </c>
      <c r="AM574" s="103">
        <f t="shared" si="59"/>
        <v>0</v>
      </c>
      <c r="AN574" s="103">
        <f t="shared" si="59"/>
        <v>1</v>
      </c>
      <c r="AO574" s="103">
        <f t="shared" si="59"/>
        <v>0</v>
      </c>
      <c r="AP574" s="103">
        <f t="shared" si="59"/>
        <v>1</v>
      </c>
      <c r="AQ574" s="103">
        <f t="shared" si="59"/>
        <v>1</v>
      </c>
      <c r="AR574" s="103">
        <f t="shared" si="59"/>
        <v>0</v>
      </c>
      <c r="AS574" s="103">
        <f t="shared" si="59"/>
        <v>0</v>
      </c>
      <c r="AT574" s="103">
        <f t="shared" si="59"/>
        <v>0</v>
      </c>
      <c r="AU574" s="103">
        <f t="shared" si="59"/>
        <v>0</v>
      </c>
      <c r="AV574" s="103">
        <f t="shared" si="59"/>
        <v>0</v>
      </c>
      <c r="AW574" s="103">
        <f t="shared" si="59"/>
        <v>0</v>
      </c>
      <c r="AX574" s="103">
        <f t="shared" si="59"/>
        <v>0</v>
      </c>
      <c r="AY574" s="103">
        <f t="shared" si="59"/>
        <v>1</v>
      </c>
      <c r="AZ574" s="103">
        <f t="shared" si="59"/>
        <v>0</v>
      </c>
      <c r="BA574" s="103">
        <f t="shared" si="59"/>
        <v>0</v>
      </c>
    </row>
    <row r="575" spans="1:60" s="67" customFormat="1" ht="12" x14ac:dyDescent="0.2"/>
    <row r="576" spans="1:60" s="67" customFormat="1" ht="12" x14ac:dyDescent="0.2">
      <c r="C576" s="99" t="s">
        <v>621</v>
      </c>
      <c r="D576" s="179">
        <f>COUNTIF(D$4:D$568,"Yes")/COUNTA(D$4:D$568)</f>
        <v>0.92212389380530968</v>
      </c>
      <c r="E576" s="179">
        <f t="shared" ref="E576:BA576" si="60">COUNTIF(E$4:E$568,"Yes")/COUNTA(E$4:E$568)</f>
        <v>0.94336283185840708</v>
      </c>
      <c r="F576" s="179">
        <f t="shared" si="60"/>
        <v>0.89026548672566375</v>
      </c>
      <c r="G576" s="179">
        <f t="shared" si="60"/>
        <v>0.74336283185840712</v>
      </c>
      <c r="H576" s="179">
        <f t="shared" si="60"/>
        <v>0.46725663716814159</v>
      </c>
      <c r="I576" s="179">
        <f t="shared" si="60"/>
        <v>0.92743362831858411</v>
      </c>
      <c r="J576" s="179">
        <f t="shared" si="60"/>
        <v>0.57168141592920352</v>
      </c>
      <c r="K576" s="179">
        <f t="shared" si="60"/>
        <v>0.84247787610619473</v>
      </c>
      <c r="L576" s="179">
        <f t="shared" si="60"/>
        <v>0.65840707964601775</v>
      </c>
      <c r="M576" s="179">
        <f t="shared" si="60"/>
        <v>0.9486725663716814</v>
      </c>
      <c r="N576" s="179">
        <f t="shared" si="60"/>
        <v>0.83539823008849556</v>
      </c>
      <c r="O576" s="179">
        <f t="shared" si="60"/>
        <v>0.8070796460176991</v>
      </c>
      <c r="P576" s="179">
        <f t="shared" si="60"/>
        <v>0.91504424778761062</v>
      </c>
      <c r="Q576" s="179">
        <f t="shared" si="60"/>
        <v>0.71150442477876108</v>
      </c>
      <c r="R576" s="179">
        <f t="shared" si="60"/>
        <v>0.61946902654867253</v>
      </c>
      <c r="S576" s="179">
        <f t="shared" si="60"/>
        <v>0.86725663716814161</v>
      </c>
      <c r="T576" s="179">
        <f t="shared" si="60"/>
        <v>0.54867256637168138</v>
      </c>
      <c r="U576" s="179">
        <f t="shared" si="60"/>
        <v>0.98230088495575218</v>
      </c>
      <c r="V576" s="179">
        <f t="shared" si="60"/>
        <v>0.98053097345132745</v>
      </c>
      <c r="W576" s="179">
        <f t="shared" si="60"/>
        <v>0.67256637168141598</v>
      </c>
      <c r="X576" s="179">
        <f t="shared" si="60"/>
        <v>0.95929203539823005</v>
      </c>
      <c r="Y576" s="179">
        <f t="shared" si="60"/>
        <v>0.27787610619469028</v>
      </c>
      <c r="Z576" s="179">
        <f t="shared" si="60"/>
        <v>0.93451327433628317</v>
      </c>
      <c r="AA576" s="179">
        <f t="shared" si="60"/>
        <v>0.94690265486725667</v>
      </c>
      <c r="AB576" s="179">
        <f t="shared" si="60"/>
        <v>0.9610619469026549</v>
      </c>
      <c r="AC576" s="179">
        <f t="shared" si="60"/>
        <v>0.82123893805309733</v>
      </c>
      <c r="AD576" s="179">
        <f t="shared" si="60"/>
        <v>0.79646017699115046</v>
      </c>
      <c r="AE576" s="179">
        <f t="shared" si="60"/>
        <v>0.96460176991150437</v>
      </c>
      <c r="AF576" s="179">
        <f t="shared" si="60"/>
        <v>0.98758865248226946</v>
      </c>
      <c r="AG576" s="179">
        <f t="shared" si="60"/>
        <v>0.30265486725663715</v>
      </c>
      <c r="AH576" s="179">
        <f t="shared" si="60"/>
        <v>0.2831858407079646</v>
      </c>
      <c r="AI576" s="179">
        <f t="shared" si="60"/>
        <v>0.32212389380530976</v>
      </c>
      <c r="AJ576" s="179">
        <f t="shared" si="60"/>
        <v>0.99646017699115041</v>
      </c>
      <c r="AK576" s="179">
        <f t="shared" si="60"/>
        <v>0.90619469026548671</v>
      </c>
      <c r="AL576" s="179">
        <f t="shared" si="60"/>
        <v>0.83893805309734515</v>
      </c>
      <c r="AM576" s="179">
        <f t="shared" si="60"/>
        <v>0.9398230088495575</v>
      </c>
      <c r="AN576" s="179">
        <f t="shared" si="60"/>
        <v>0.97699115044247786</v>
      </c>
      <c r="AO576" s="179">
        <f t="shared" si="60"/>
        <v>0.51327433628318586</v>
      </c>
      <c r="AP576" s="179">
        <f t="shared" si="60"/>
        <v>0.96637168141592922</v>
      </c>
      <c r="AQ576" s="179">
        <f t="shared" si="60"/>
        <v>0.84955752212389379</v>
      </c>
      <c r="AR576" s="179">
        <f t="shared" si="60"/>
        <v>0.88318584070796458</v>
      </c>
      <c r="AS576" s="179">
        <f t="shared" si="60"/>
        <v>0.80884955752212384</v>
      </c>
      <c r="AT576" s="179">
        <f t="shared" si="60"/>
        <v>0.41592920353982299</v>
      </c>
      <c r="AU576" s="179">
        <f t="shared" si="60"/>
        <v>0.82300884955752207</v>
      </c>
      <c r="AV576" s="179">
        <f t="shared" si="60"/>
        <v>0.73628318584070795</v>
      </c>
      <c r="AW576" s="179">
        <f t="shared" si="60"/>
        <v>0.52212389380530977</v>
      </c>
      <c r="AX576" s="179">
        <f t="shared" si="60"/>
        <v>0.6265486725663717</v>
      </c>
      <c r="AY576" s="179">
        <f t="shared" si="60"/>
        <v>0.89911504424778765</v>
      </c>
      <c r="AZ576" s="179">
        <f t="shared" si="60"/>
        <v>9.0265486725663716E-2</v>
      </c>
      <c r="BA576" s="179">
        <f t="shared" si="60"/>
        <v>0.2424778761061947</v>
      </c>
    </row>
    <row r="577" spans="3:53" s="67" customFormat="1" ht="12" x14ac:dyDescent="0.2">
      <c r="C577" s="99" t="s">
        <v>622</v>
      </c>
      <c r="D577" s="179">
        <f>COUNTIF(D$4:D$568,"N/A")/COUNTA(D$4:D$568)</f>
        <v>5.3097345132743362E-3</v>
      </c>
      <c r="E577" s="179">
        <f t="shared" ref="E577:BA577" si="61">COUNTIF(E$4:E$568,"N/A")/COUNTA(E$4:E$568)</f>
        <v>1.7699115044247787E-3</v>
      </c>
      <c r="F577" s="179">
        <f t="shared" si="61"/>
        <v>1.7699115044247787E-3</v>
      </c>
      <c r="G577" s="179">
        <f t="shared" si="61"/>
        <v>0</v>
      </c>
      <c r="H577" s="179">
        <f t="shared" si="61"/>
        <v>0</v>
      </c>
      <c r="I577" s="179">
        <f t="shared" si="61"/>
        <v>0</v>
      </c>
      <c r="J577" s="179">
        <f t="shared" si="61"/>
        <v>0</v>
      </c>
      <c r="K577" s="179">
        <f t="shared" si="61"/>
        <v>0</v>
      </c>
      <c r="L577" s="179">
        <f t="shared" si="61"/>
        <v>0.26371681415929205</v>
      </c>
      <c r="M577" s="179">
        <f t="shared" si="61"/>
        <v>0</v>
      </c>
      <c r="N577" s="179">
        <f t="shared" si="61"/>
        <v>0</v>
      </c>
      <c r="O577" s="179">
        <f t="shared" si="61"/>
        <v>0.11150442477876106</v>
      </c>
      <c r="P577" s="179">
        <f t="shared" si="61"/>
        <v>0</v>
      </c>
      <c r="Q577" s="179">
        <f t="shared" si="61"/>
        <v>0</v>
      </c>
      <c r="R577" s="179">
        <f t="shared" si="61"/>
        <v>1.7699115044247787E-3</v>
      </c>
      <c r="S577" s="179">
        <f t="shared" si="61"/>
        <v>0</v>
      </c>
      <c r="T577" s="179">
        <f t="shared" si="61"/>
        <v>0</v>
      </c>
      <c r="U577" s="179">
        <f t="shared" si="61"/>
        <v>3.5398230088495575E-3</v>
      </c>
      <c r="V577" s="179">
        <f t="shared" si="61"/>
        <v>0</v>
      </c>
      <c r="W577" s="179">
        <f t="shared" si="61"/>
        <v>0</v>
      </c>
      <c r="X577" s="179">
        <f t="shared" si="61"/>
        <v>0</v>
      </c>
      <c r="Y577" s="179">
        <f t="shared" si="61"/>
        <v>0.68849557522123894</v>
      </c>
      <c r="Z577" s="179">
        <f t="shared" si="61"/>
        <v>0</v>
      </c>
      <c r="AA577" s="179">
        <f t="shared" si="61"/>
        <v>0</v>
      </c>
      <c r="AB577" s="179">
        <f t="shared" si="61"/>
        <v>0</v>
      </c>
      <c r="AC577" s="179">
        <f t="shared" si="61"/>
        <v>0</v>
      </c>
      <c r="AD577" s="179">
        <f t="shared" si="61"/>
        <v>0</v>
      </c>
      <c r="AE577" s="179">
        <f t="shared" si="61"/>
        <v>3.3628318584070796E-2</v>
      </c>
      <c r="AF577" s="179">
        <f t="shared" si="61"/>
        <v>0</v>
      </c>
      <c r="AG577" s="179">
        <f t="shared" si="61"/>
        <v>0.56283185840707961</v>
      </c>
      <c r="AH577" s="179">
        <f t="shared" si="61"/>
        <v>0.63893805309734508</v>
      </c>
      <c r="AI577" s="179">
        <f t="shared" si="61"/>
        <v>0.6566371681415929</v>
      </c>
      <c r="AJ577" s="179">
        <f t="shared" si="61"/>
        <v>0</v>
      </c>
      <c r="AK577" s="179">
        <f t="shared" si="61"/>
        <v>0</v>
      </c>
      <c r="AL577" s="179">
        <f t="shared" si="61"/>
        <v>0.13451327433628318</v>
      </c>
      <c r="AM577" s="179">
        <f t="shared" si="61"/>
        <v>0</v>
      </c>
      <c r="AN577" s="179">
        <f t="shared" si="61"/>
        <v>0</v>
      </c>
      <c r="AO577" s="179">
        <f t="shared" si="61"/>
        <v>5.3097345132743362E-2</v>
      </c>
      <c r="AP577" s="179">
        <f t="shared" si="61"/>
        <v>0</v>
      </c>
      <c r="AQ577" s="179">
        <f t="shared" si="61"/>
        <v>0.10973451327433628</v>
      </c>
      <c r="AR577" s="179">
        <f t="shared" si="61"/>
        <v>1.7699115044247787E-2</v>
      </c>
      <c r="AS577" s="179">
        <f t="shared" si="61"/>
        <v>0</v>
      </c>
      <c r="AT577" s="179">
        <f t="shared" si="61"/>
        <v>0</v>
      </c>
      <c r="AU577" s="179">
        <f t="shared" si="61"/>
        <v>0</v>
      </c>
      <c r="AV577" s="179">
        <f t="shared" si="61"/>
        <v>0</v>
      </c>
      <c r="AW577" s="179">
        <f t="shared" si="61"/>
        <v>0.13805309734513274</v>
      </c>
      <c r="AX577" s="179">
        <f t="shared" si="61"/>
        <v>0</v>
      </c>
      <c r="AY577" s="179">
        <f t="shared" si="61"/>
        <v>0</v>
      </c>
      <c r="AZ577" s="179">
        <f t="shared" si="61"/>
        <v>0.89557522123893807</v>
      </c>
      <c r="BA577" s="179">
        <f t="shared" si="61"/>
        <v>0.32389380530973449</v>
      </c>
    </row>
    <row r="578" spans="3:53" s="67" customFormat="1" ht="12" x14ac:dyDescent="0.2">
      <c r="C578" s="99" t="s">
        <v>620</v>
      </c>
      <c r="D578" s="179">
        <f>COUNTIF(D$4:D$568,"Prospective")/COUNTA(D$4:D$568)</f>
        <v>0</v>
      </c>
      <c r="E578" s="179">
        <f t="shared" ref="E578:BA578" si="62">COUNTIF(E$4:E$568,"Prospective")/COUNTA(E$4:E$568)</f>
        <v>0</v>
      </c>
      <c r="F578" s="179">
        <f t="shared" si="62"/>
        <v>0</v>
      </c>
      <c r="G578" s="179">
        <f t="shared" si="62"/>
        <v>0.18584070796460178</v>
      </c>
      <c r="H578" s="179">
        <f t="shared" si="62"/>
        <v>0</v>
      </c>
      <c r="I578" s="179">
        <f t="shared" si="62"/>
        <v>0</v>
      </c>
      <c r="J578" s="179">
        <f t="shared" si="62"/>
        <v>0</v>
      </c>
      <c r="K578" s="179">
        <f t="shared" si="62"/>
        <v>0</v>
      </c>
      <c r="L578" s="179">
        <f t="shared" si="62"/>
        <v>0</v>
      </c>
      <c r="M578" s="179">
        <f t="shared" si="62"/>
        <v>0</v>
      </c>
      <c r="N578" s="179">
        <f t="shared" si="62"/>
        <v>0</v>
      </c>
      <c r="O578" s="179">
        <f t="shared" si="62"/>
        <v>6.5486725663716813E-2</v>
      </c>
      <c r="P578" s="179">
        <f t="shared" si="62"/>
        <v>7.4336283185840707E-2</v>
      </c>
      <c r="Q578" s="179">
        <f t="shared" si="62"/>
        <v>0.14867256637168141</v>
      </c>
      <c r="R578" s="179">
        <f t="shared" si="62"/>
        <v>0</v>
      </c>
      <c r="S578" s="179">
        <f t="shared" si="62"/>
        <v>0</v>
      </c>
      <c r="T578" s="179">
        <f t="shared" si="62"/>
        <v>0.33805309734513272</v>
      </c>
      <c r="U578" s="179">
        <f t="shared" si="62"/>
        <v>0</v>
      </c>
      <c r="V578" s="179">
        <f t="shared" si="62"/>
        <v>0</v>
      </c>
      <c r="W578" s="179">
        <f t="shared" si="62"/>
        <v>0</v>
      </c>
      <c r="X578" s="179">
        <f t="shared" si="62"/>
        <v>0</v>
      </c>
      <c r="Y578" s="179">
        <f t="shared" si="62"/>
        <v>0</v>
      </c>
      <c r="Z578" s="179">
        <f t="shared" si="62"/>
        <v>0</v>
      </c>
      <c r="AA578" s="179">
        <f t="shared" si="62"/>
        <v>0</v>
      </c>
      <c r="AB578" s="179">
        <f t="shared" si="62"/>
        <v>0</v>
      </c>
      <c r="AC578" s="179">
        <f t="shared" si="62"/>
        <v>0</v>
      </c>
      <c r="AD578" s="179">
        <f t="shared" si="62"/>
        <v>0</v>
      </c>
      <c r="AE578" s="179">
        <f t="shared" si="62"/>
        <v>0</v>
      </c>
      <c r="AF578" s="179">
        <f t="shared" si="62"/>
        <v>0</v>
      </c>
      <c r="AG578" s="179">
        <f t="shared" si="62"/>
        <v>7.4336283185840707E-2</v>
      </c>
      <c r="AH578" s="179">
        <f t="shared" si="62"/>
        <v>5.663716814159292E-2</v>
      </c>
      <c r="AI578" s="179">
        <f t="shared" si="62"/>
        <v>0</v>
      </c>
      <c r="AJ578" s="179">
        <f t="shared" si="62"/>
        <v>0</v>
      </c>
      <c r="AK578" s="179">
        <f t="shared" si="62"/>
        <v>0</v>
      </c>
      <c r="AL578" s="179">
        <f t="shared" si="62"/>
        <v>0</v>
      </c>
      <c r="AM578" s="179">
        <f t="shared" si="62"/>
        <v>0</v>
      </c>
      <c r="AN578" s="179">
        <f t="shared" si="62"/>
        <v>0</v>
      </c>
      <c r="AO578" s="179">
        <f t="shared" si="62"/>
        <v>0.11150442477876106</v>
      </c>
      <c r="AP578" s="179">
        <f t="shared" si="62"/>
        <v>0</v>
      </c>
      <c r="AQ578" s="179">
        <f t="shared" si="62"/>
        <v>0</v>
      </c>
      <c r="AR578" s="179">
        <f t="shared" si="62"/>
        <v>0</v>
      </c>
      <c r="AS578" s="179">
        <f t="shared" si="62"/>
        <v>0</v>
      </c>
      <c r="AT578" s="179">
        <f t="shared" si="62"/>
        <v>0.12212389380530973</v>
      </c>
      <c r="AU578" s="179">
        <f t="shared" si="62"/>
        <v>6.9026548672566371E-2</v>
      </c>
      <c r="AV578" s="179">
        <f t="shared" si="62"/>
        <v>0</v>
      </c>
      <c r="AW578" s="179">
        <f t="shared" si="62"/>
        <v>0.17699115044247787</v>
      </c>
      <c r="AX578" s="179">
        <f t="shared" si="62"/>
        <v>0.25663716814159293</v>
      </c>
      <c r="AY578" s="179">
        <f t="shared" si="62"/>
        <v>8.3185840707964601E-2</v>
      </c>
      <c r="AZ578" s="179">
        <f t="shared" si="62"/>
        <v>1.0619469026548672E-2</v>
      </c>
      <c r="BA578" s="179">
        <f t="shared" si="62"/>
        <v>0.24778761061946902</v>
      </c>
    </row>
    <row r="579" spans="3:53" s="67" customFormat="1" ht="12" x14ac:dyDescent="0.2">
      <c r="C579" s="99" t="s">
        <v>623</v>
      </c>
      <c r="D579" s="179">
        <f>COUNTIF(D$4:D$568,"No")/COUNTA(D$4:D$568)</f>
        <v>7.2566371681415928E-2</v>
      </c>
      <c r="E579" s="179">
        <f t="shared" ref="E579:BA579" si="63">COUNTIF(E$4:E$568,"No")/COUNTA(E$4:E$568)</f>
        <v>5.4867256637168141E-2</v>
      </c>
      <c r="F579" s="179">
        <f t="shared" si="63"/>
        <v>0.10619469026548672</v>
      </c>
      <c r="G579" s="179">
        <f t="shared" si="63"/>
        <v>6.9026548672566371E-2</v>
      </c>
      <c r="H579" s="179">
        <f t="shared" si="63"/>
        <v>0.53274336283185841</v>
      </c>
      <c r="I579" s="179">
        <f t="shared" si="63"/>
        <v>7.0796460176991149E-2</v>
      </c>
      <c r="J579" s="179">
        <f t="shared" si="63"/>
        <v>0.42831858407079648</v>
      </c>
      <c r="K579" s="179">
        <f t="shared" si="63"/>
        <v>0.15398230088495576</v>
      </c>
      <c r="L579" s="179">
        <f t="shared" si="63"/>
        <v>7.7876106194690264E-2</v>
      </c>
      <c r="M579" s="179">
        <f t="shared" si="63"/>
        <v>5.1327433628318583E-2</v>
      </c>
      <c r="N579" s="179">
        <f t="shared" si="63"/>
        <v>0.16460176991150444</v>
      </c>
      <c r="O579" s="179">
        <f t="shared" si="63"/>
        <v>1.5929203539823009E-2</v>
      </c>
      <c r="P579" s="179">
        <f t="shared" si="63"/>
        <v>1.0619469026548672E-2</v>
      </c>
      <c r="Q579" s="179">
        <f t="shared" si="63"/>
        <v>0.13451327433628318</v>
      </c>
      <c r="R579" s="179">
        <f t="shared" si="63"/>
        <v>0.37876106194690268</v>
      </c>
      <c r="S579" s="179">
        <f t="shared" si="63"/>
        <v>0.13097345132743363</v>
      </c>
      <c r="T579" s="179">
        <f t="shared" si="63"/>
        <v>0.11150442477876106</v>
      </c>
      <c r="U579" s="179">
        <f t="shared" si="63"/>
        <v>1.415929203539823E-2</v>
      </c>
      <c r="V579" s="179">
        <f t="shared" si="63"/>
        <v>1.9469026548672566E-2</v>
      </c>
      <c r="W579" s="179">
        <f t="shared" si="63"/>
        <v>0.32566371681415929</v>
      </c>
      <c r="X579" s="179">
        <f t="shared" si="63"/>
        <v>4.0707964601769911E-2</v>
      </c>
      <c r="Y579" s="179">
        <f t="shared" si="63"/>
        <v>3.1858407079646017E-2</v>
      </c>
      <c r="Z579" s="179">
        <f t="shared" si="63"/>
        <v>6.3716814159292035E-2</v>
      </c>
      <c r="AA579" s="179">
        <f t="shared" si="63"/>
        <v>5.3097345132743362E-2</v>
      </c>
      <c r="AB579" s="179">
        <f t="shared" si="63"/>
        <v>3.7168141592920353E-2</v>
      </c>
      <c r="AC579" s="179">
        <f t="shared" si="63"/>
        <v>0.17699115044247787</v>
      </c>
      <c r="AD579" s="179">
        <f t="shared" si="63"/>
        <v>0.20353982300884957</v>
      </c>
      <c r="AE579" s="179">
        <f t="shared" si="63"/>
        <v>1.7699115044247787E-3</v>
      </c>
      <c r="AF579" s="179">
        <f t="shared" si="63"/>
        <v>1.2411347517730497E-2</v>
      </c>
      <c r="AG579" s="179">
        <f t="shared" si="63"/>
        <v>6.0176991150442477E-2</v>
      </c>
      <c r="AH579" s="179">
        <f t="shared" si="63"/>
        <v>2.1238938053097345E-2</v>
      </c>
      <c r="AI579" s="179">
        <f t="shared" si="63"/>
        <v>1.9469026548672566E-2</v>
      </c>
      <c r="AJ579" s="179">
        <f t="shared" si="63"/>
        <v>3.5398230088495575E-3</v>
      </c>
      <c r="AK579" s="179">
        <f t="shared" si="63"/>
        <v>9.2035398230088494E-2</v>
      </c>
      <c r="AL579" s="179">
        <f t="shared" si="63"/>
        <v>2.4778761061946902E-2</v>
      </c>
      <c r="AM579" s="179">
        <f t="shared" si="63"/>
        <v>6.0176991150442477E-2</v>
      </c>
      <c r="AN579" s="179">
        <f t="shared" si="63"/>
        <v>2.1238938053097345E-2</v>
      </c>
      <c r="AO579" s="179">
        <f t="shared" si="63"/>
        <v>0.32212389380530976</v>
      </c>
      <c r="AP579" s="179">
        <f t="shared" si="63"/>
        <v>3.1858407079646017E-2</v>
      </c>
      <c r="AQ579" s="179">
        <f t="shared" si="63"/>
        <v>3.8938053097345132E-2</v>
      </c>
      <c r="AR579" s="179">
        <f t="shared" si="63"/>
        <v>9.9115044247787609E-2</v>
      </c>
      <c r="AS579" s="179">
        <f t="shared" si="63"/>
        <v>0.1911504424778761</v>
      </c>
      <c r="AT579" s="179">
        <f t="shared" si="63"/>
        <v>0.46194690265486726</v>
      </c>
      <c r="AU579" s="179">
        <f t="shared" si="63"/>
        <v>0.1079646017699115</v>
      </c>
      <c r="AV579" s="179">
        <f t="shared" si="63"/>
        <v>0.26371681415929205</v>
      </c>
      <c r="AW579" s="179">
        <f t="shared" si="63"/>
        <v>0.16283185840707964</v>
      </c>
      <c r="AX579" s="179">
        <f t="shared" si="63"/>
        <v>0.1168141592920354</v>
      </c>
      <c r="AY579" s="179">
        <f t="shared" si="63"/>
        <v>1.5929203539823009E-2</v>
      </c>
      <c r="AZ579" s="179">
        <f t="shared" si="63"/>
        <v>3.5398230088495575E-3</v>
      </c>
      <c r="BA579" s="179">
        <f t="shared" si="63"/>
        <v>0.18584070796460178</v>
      </c>
    </row>
    <row r="580" spans="3:53" s="67" customFormat="1" ht="12" x14ac:dyDescent="0.2">
      <c r="C580" s="99" t="s">
        <v>1575</v>
      </c>
      <c r="D580" s="179">
        <f>COUNTIF(D$4:D$568,"No Answer")/COUNTA(D$4:D$568)</f>
        <v>0</v>
      </c>
      <c r="E580" s="179">
        <f t="shared" ref="E580:AZ580" si="64">COUNTIF(E$4:E$568,"No Answer")/COUNTA(E$4:E$568)</f>
        <v>0</v>
      </c>
      <c r="F580" s="179">
        <f t="shared" si="64"/>
        <v>1.7699115044247787E-3</v>
      </c>
      <c r="G580" s="179">
        <f t="shared" si="64"/>
        <v>1.7699115044247787E-3</v>
      </c>
      <c r="H580" s="179">
        <f t="shared" si="64"/>
        <v>0</v>
      </c>
      <c r="I580" s="179">
        <f t="shared" si="64"/>
        <v>1.7699115044247787E-3</v>
      </c>
      <c r="J580" s="179">
        <f t="shared" si="64"/>
        <v>0</v>
      </c>
      <c r="K580" s="179">
        <f t="shared" si="64"/>
        <v>3.5398230088495575E-3</v>
      </c>
      <c r="L580" s="179">
        <f t="shared" si="64"/>
        <v>0</v>
      </c>
      <c r="M580" s="179">
        <f t="shared" si="64"/>
        <v>0</v>
      </c>
      <c r="N580" s="179">
        <f t="shared" si="64"/>
        <v>0</v>
      </c>
      <c r="O580" s="179">
        <f t="shared" si="64"/>
        <v>0</v>
      </c>
      <c r="P580" s="179">
        <f t="shared" si="64"/>
        <v>0</v>
      </c>
      <c r="Q580" s="179">
        <f t="shared" si="64"/>
        <v>5.3097345132743362E-3</v>
      </c>
      <c r="R580" s="179">
        <f t="shared" si="64"/>
        <v>0</v>
      </c>
      <c r="S580" s="179">
        <f t="shared" si="64"/>
        <v>1.7699115044247787E-3</v>
      </c>
      <c r="T580" s="179">
        <f t="shared" si="64"/>
        <v>1.7699115044247787E-3</v>
      </c>
      <c r="U580" s="179">
        <f t="shared" si="64"/>
        <v>0</v>
      </c>
      <c r="V580" s="179">
        <f t="shared" si="64"/>
        <v>0</v>
      </c>
      <c r="W580" s="179">
        <f t="shared" si="64"/>
        <v>1.7699115044247787E-3</v>
      </c>
      <c r="X580" s="179">
        <f t="shared" si="64"/>
        <v>0</v>
      </c>
      <c r="Y580" s="179">
        <f t="shared" si="64"/>
        <v>1.7699115044247787E-3</v>
      </c>
      <c r="Z580" s="179">
        <f t="shared" si="64"/>
        <v>1.7699115044247787E-3</v>
      </c>
      <c r="AA580" s="179">
        <f t="shared" si="64"/>
        <v>0</v>
      </c>
      <c r="AB580" s="179">
        <f t="shared" si="64"/>
        <v>1.7699115044247787E-3</v>
      </c>
      <c r="AC580" s="179">
        <f t="shared" si="64"/>
        <v>1.7699115044247787E-3</v>
      </c>
      <c r="AD580" s="179">
        <f t="shared" si="64"/>
        <v>0</v>
      </c>
      <c r="AE580" s="179">
        <f t="shared" si="64"/>
        <v>0</v>
      </c>
      <c r="AF580" s="179">
        <f t="shared" si="64"/>
        <v>0</v>
      </c>
      <c r="AG580" s="179">
        <f t="shared" si="64"/>
        <v>0</v>
      </c>
      <c r="AH580" s="179">
        <f t="shared" si="64"/>
        <v>0</v>
      </c>
      <c r="AI580" s="179">
        <f t="shared" si="64"/>
        <v>1.7699115044247787E-3</v>
      </c>
      <c r="AJ580" s="179">
        <f t="shared" si="64"/>
        <v>0</v>
      </c>
      <c r="AK580" s="179">
        <f t="shared" si="64"/>
        <v>1.7699115044247787E-3</v>
      </c>
      <c r="AL580" s="179">
        <f t="shared" si="64"/>
        <v>1.7699115044247787E-3</v>
      </c>
      <c r="AM580" s="179">
        <f t="shared" si="64"/>
        <v>0</v>
      </c>
      <c r="AN580" s="179">
        <f t="shared" si="64"/>
        <v>1.7699115044247787E-3</v>
      </c>
      <c r="AO580" s="179">
        <f t="shared" si="64"/>
        <v>0</v>
      </c>
      <c r="AP580" s="179">
        <f t="shared" si="64"/>
        <v>1.7699115044247787E-3</v>
      </c>
      <c r="AQ580" s="179">
        <f t="shared" si="64"/>
        <v>1.7699115044247787E-3</v>
      </c>
      <c r="AR580" s="179">
        <f t="shared" si="64"/>
        <v>0</v>
      </c>
      <c r="AS580" s="179">
        <f t="shared" si="64"/>
        <v>0</v>
      </c>
      <c r="AT580" s="179">
        <f t="shared" si="64"/>
        <v>0</v>
      </c>
      <c r="AU580" s="179">
        <f t="shared" si="64"/>
        <v>0</v>
      </c>
      <c r="AV580" s="179">
        <f t="shared" si="64"/>
        <v>0</v>
      </c>
      <c r="AW580" s="179">
        <f t="shared" si="64"/>
        <v>0</v>
      </c>
      <c r="AX580" s="179">
        <f t="shared" si="64"/>
        <v>0</v>
      </c>
      <c r="AY580" s="179">
        <f t="shared" si="64"/>
        <v>1.7699115044247787E-3</v>
      </c>
      <c r="AZ580" s="179">
        <f t="shared" si="64"/>
        <v>0</v>
      </c>
      <c r="BA580" s="179">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xmlns:xlrd2="http://schemas.microsoft.com/office/spreadsheetml/2017/richdata2" ref="A4:BH568">
    <sortCondition ref="A4:A568"/>
  </sortState>
  <mergeCells count="1">
    <mergeCell ref="D1:F1"/>
  </mergeCells>
  <hyperlinks>
    <hyperlink ref="G1" r:id="rId1"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973</v>
      </c>
      <c r="E1" t="s">
        <v>1614</v>
      </c>
      <c r="I1" s="78" t="s">
        <v>1615</v>
      </c>
    </row>
    <row r="2" spans="1:9" x14ac:dyDescent="0.25">
      <c r="E2" t="s">
        <v>1621</v>
      </c>
      <c r="I2" s="78" t="s">
        <v>1622</v>
      </c>
    </row>
    <row r="3" spans="1:9" x14ac:dyDescent="0.25">
      <c r="A3" s="108" t="s">
        <v>1576</v>
      </c>
      <c r="B3" s="108" t="s">
        <v>805</v>
      </c>
      <c r="C3" s="108" t="s">
        <v>647</v>
      </c>
    </row>
    <row r="4" spans="1:9" ht="115.5" x14ac:dyDescent="0.25">
      <c r="A4" s="98">
        <v>1</v>
      </c>
      <c r="B4" s="98" t="s">
        <v>747</v>
      </c>
      <c r="C4" s="54" t="s">
        <v>893</v>
      </c>
    </row>
    <row r="5" spans="1:9" ht="115.5" x14ac:dyDescent="0.25">
      <c r="A5" s="98">
        <v>2</v>
      </c>
      <c r="B5" s="98" t="s">
        <v>747</v>
      </c>
      <c r="C5" s="54" t="s">
        <v>894</v>
      </c>
    </row>
    <row r="6" spans="1:9" ht="77.25" x14ac:dyDescent="0.25">
      <c r="A6" s="98">
        <v>3</v>
      </c>
      <c r="B6" s="98" t="s">
        <v>747</v>
      </c>
      <c r="C6" s="54" t="s">
        <v>895</v>
      </c>
    </row>
    <row r="7" spans="1:9" ht="39" x14ac:dyDescent="0.25">
      <c r="A7" s="98">
        <v>4</v>
      </c>
      <c r="B7" s="98" t="s">
        <v>747</v>
      </c>
      <c r="C7" s="54" t="s">
        <v>866</v>
      </c>
    </row>
    <row r="8" spans="1:9" ht="102.75" x14ac:dyDescent="0.25">
      <c r="A8" s="98">
        <v>5</v>
      </c>
      <c r="B8" s="98" t="s">
        <v>747</v>
      </c>
      <c r="C8" s="54" t="s">
        <v>868</v>
      </c>
    </row>
    <row r="9" spans="1:9" ht="102.75" x14ac:dyDescent="0.25">
      <c r="A9" s="98">
        <v>6</v>
      </c>
      <c r="B9" s="98" t="s">
        <v>747</v>
      </c>
      <c r="C9" s="54" t="s">
        <v>896</v>
      </c>
    </row>
    <row r="10" spans="1:9" ht="77.25" x14ac:dyDescent="0.25">
      <c r="A10" s="98">
        <v>7</v>
      </c>
      <c r="B10" s="98" t="s">
        <v>747</v>
      </c>
      <c r="C10" s="54" t="s">
        <v>845</v>
      </c>
    </row>
    <row r="11" spans="1:9" ht="115.5" x14ac:dyDescent="0.25">
      <c r="A11" s="98">
        <v>8</v>
      </c>
      <c r="B11" s="98" t="s">
        <v>747</v>
      </c>
      <c r="C11" s="54" t="s">
        <v>897</v>
      </c>
    </row>
    <row r="12" spans="1:9" ht="39" x14ac:dyDescent="0.25">
      <c r="A12" s="98">
        <v>9</v>
      </c>
      <c r="B12" s="98" t="s">
        <v>747</v>
      </c>
      <c r="C12" s="54" t="s">
        <v>888</v>
      </c>
    </row>
    <row r="13" spans="1:9" ht="77.25" x14ac:dyDescent="0.25">
      <c r="A13" s="98">
        <v>10</v>
      </c>
      <c r="B13" s="98" t="s">
        <v>747</v>
      </c>
      <c r="C13" s="54" t="s">
        <v>898</v>
      </c>
    </row>
    <row r="14" spans="1:9" ht="179.25" x14ac:dyDescent="0.25">
      <c r="A14" s="98">
        <v>11</v>
      </c>
      <c r="B14" s="98" t="s">
        <v>747</v>
      </c>
      <c r="C14" s="54" t="s">
        <v>899</v>
      </c>
    </row>
    <row r="15" spans="1:9" ht="128.25" x14ac:dyDescent="0.25">
      <c r="A15" s="98">
        <v>12</v>
      </c>
      <c r="B15" s="98" t="s">
        <v>1579</v>
      </c>
      <c r="C15" s="54" t="s">
        <v>900</v>
      </c>
    </row>
    <row r="16" spans="1:9" ht="115.5" x14ac:dyDescent="0.25">
      <c r="A16" s="98">
        <v>13</v>
      </c>
      <c r="B16" s="98" t="s">
        <v>1579</v>
      </c>
      <c r="C16" s="54" t="s">
        <v>901</v>
      </c>
    </row>
    <row r="17" spans="1:3" ht="64.5" x14ac:dyDescent="0.25">
      <c r="A17" s="98">
        <v>14</v>
      </c>
      <c r="B17" s="98" t="s">
        <v>1579</v>
      </c>
      <c r="C17" s="54" t="s">
        <v>902</v>
      </c>
    </row>
    <row r="18" spans="1:3" ht="90" x14ac:dyDescent="0.25">
      <c r="A18" s="98">
        <v>15</v>
      </c>
      <c r="B18" s="98" t="s">
        <v>1579</v>
      </c>
      <c r="C18" s="54" t="s">
        <v>903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28.25" x14ac:dyDescent="0.25">
      <c r="A27" s="98">
        <v>24</v>
      </c>
      <c r="B27" s="98" t="s">
        <v>1573</v>
      </c>
      <c r="C27" s="54" t="s">
        <v>909</v>
      </c>
    </row>
    <row r="28" spans="1:3" ht="166.5" x14ac:dyDescent="0.25">
      <c r="A28" s="98">
        <v>25</v>
      </c>
      <c r="B28" s="98" t="s">
        <v>1573</v>
      </c>
      <c r="C28" s="54" t="s">
        <v>910</v>
      </c>
    </row>
    <row r="29" spans="1:3" ht="141" x14ac:dyDescent="0.25">
      <c r="A29" s="98">
        <v>26</v>
      </c>
      <c r="B29" s="98" t="s">
        <v>1573</v>
      </c>
      <c r="C29" s="54" t="s">
        <v>911</v>
      </c>
    </row>
    <row r="30" spans="1:3" ht="115.5" x14ac:dyDescent="0.25">
      <c r="A30" s="98">
        <v>27</v>
      </c>
      <c r="B30" s="98" t="s">
        <v>1573</v>
      </c>
      <c r="C30" s="54" t="s">
        <v>912</v>
      </c>
    </row>
    <row r="31" spans="1:3" ht="128.25" x14ac:dyDescent="0.25">
      <c r="A31" s="98">
        <v>28</v>
      </c>
      <c r="B31" s="98" t="s">
        <v>1577</v>
      </c>
      <c r="C31" s="54" t="s">
        <v>913</v>
      </c>
    </row>
    <row r="32" spans="1:3" ht="102.75" x14ac:dyDescent="0.25">
      <c r="A32" s="98">
        <v>29</v>
      </c>
      <c r="B32" s="98" t="s">
        <v>1577</v>
      </c>
      <c r="C32" s="54" t="s">
        <v>914</v>
      </c>
    </row>
    <row r="33" spans="1:3" ht="128.25" x14ac:dyDescent="0.25">
      <c r="A33" s="98">
        <v>30</v>
      </c>
      <c r="B33" s="98" t="s">
        <v>1577</v>
      </c>
      <c r="C33" s="54" t="s">
        <v>822</v>
      </c>
    </row>
    <row r="34" spans="1:3" ht="26.25" x14ac:dyDescent="0.25">
      <c r="A34" s="98">
        <v>31</v>
      </c>
      <c r="B34" s="98" t="s">
        <v>1577</v>
      </c>
      <c r="C34" s="54" t="s">
        <v>915</v>
      </c>
    </row>
    <row r="35" spans="1:3" ht="39" x14ac:dyDescent="0.25">
      <c r="A35" s="98">
        <v>32</v>
      </c>
      <c r="B35" s="98" t="s">
        <v>1577</v>
      </c>
      <c r="C35" s="54" t="s">
        <v>824</v>
      </c>
    </row>
    <row r="36" spans="1:3" ht="51.75" x14ac:dyDescent="0.25">
      <c r="A36" s="98">
        <v>33</v>
      </c>
      <c r="B36" s="98" t="s">
        <v>1577</v>
      </c>
      <c r="C36" s="54" t="s">
        <v>916</v>
      </c>
    </row>
    <row r="37" spans="1:3" ht="77.25" x14ac:dyDescent="0.25">
      <c r="A37" s="98">
        <v>34</v>
      </c>
      <c r="B37" s="98" t="s">
        <v>1577</v>
      </c>
      <c r="C37" s="54" t="s">
        <v>917</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204.75" x14ac:dyDescent="0.25">
      <c r="A42" s="98">
        <v>39</v>
      </c>
      <c r="B42" s="98" t="s">
        <v>773</v>
      </c>
      <c r="C42" s="54" t="s">
        <v>920</v>
      </c>
    </row>
    <row r="43" spans="1:3" ht="204.75" x14ac:dyDescent="0.25">
      <c r="A43" s="98">
        <v>40</v>
      </c>
      <c r="B43" s="98" t="s">
        <v>778</v>
      </c>
      <c r="C43" s="54" t="s">
        <v>881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922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B00-000000000000}"/>
    <hyperlink ref="I2" location="'Question Profile'!A1" display="'Question Profile'!A1"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sheetPr>
  <dimension ref="A1:BH587"/>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742</v>
      </c>
      <c r="D1" s="226" t="s">
        <v>734</v>
      </c>
      <c r="E1" s="226"/>
      <c r="F1" s="226"/>
      <c r="G1" s="32" t="s">
        <v>737</v>
      </c>
    </row>
    <row r="3" spans="1:60" x14ac:dyDescent="0.25">
      <c r="A3" s="10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622</v>
      </c>
      <c r="AB4" s="103" t="s">
        <v>623</v>
      </c>
      <c r="AC4" s="103" t="s">
        <v>622</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622</v>
      </c>
      <c r="AY4" s="103" t="s">
        <v>621</v>
      </c>
      <c r="AZ4" s="103" t="s">
        <v>620</v>
      </c>
      <c r="BA4" s="103" t="s">
        <v>621</v>
      </c>
      <c r="BC4" s="103">
        <f t="shared" ref="BC4:BC67" si="0">COUNTIF($D4:$BA4,"Yes")</f>
        <v>36</v>
      </c>
      <c r="BD4" s="103">
        <f t="shared" ref="BD4:BD67" si="1">COUNTIF($D4:$BA4,"N/A")</f>
        <v>9</v>
      </c>
      <c r="BE4" s="103">
        <f t="shared" ref="BE4:BE67" si="2">COUNTIF($D4:$BA4,"Prospective")</f>
        <v>1</v>
      </c>
      <c r="BF4" s="103">
        <f t="shared" ref="BF4:BF67" si="3">COUNTIF($D4:$BA4,"No")</f>
        <v>4</v>
      </c>
      <c r="BG4" s="103">
        <f t="shared" ref="BG4:BG67" si="4">50-SUM(BC4:BF4)</f>
        <v>0</v>
      </c>
      <c r="BH4" s="103">
        <f t="shared" ref="BH4:BH67" si="5">SUM(BC4:BE4)</f>
        <v>46</v>
      </c>
    </row>
    <row r="5" spans="1:60"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620</v>
      </c>
      <c r="O5" s="103" t="s">
        <v>621</v>
      </c>
      <c r="P5" s="103" t="s">
        <v>621</v>
      </c>
      <c r="Q5" s="103" t="s">
        <v>621</v>
      </c>
      <c r="R5" s="103" t="s">
        <v>623</v>
      </c>
      <c r="S5" s="103" t="s">
        <v>621</v>
      </c>
      <c r="T5" s="103" t="s">
        <v>623</v>
      </c>
      <c r="U5" s="103" t="s">
        <v>621</v>
      </c>
      <c r="V5" s="103" t="s">
        <v>620</v>
      </c>
      <c r="W5" s="103" t="s">
        <v>621</v>
      </c>
      <c r="X5" s="103" t="s">
        <v>621</v>
      </c>
      <c r="Y5" s="103" t="s">
        <v>621</v>
      </c>
      <c r="Z5" s="103" t="s">
        <v>621</v>
      </c>
      <c r="AA5" s="103" t="s">
        <v>621</v>
      </c>
      <c r="AB5" s="103" t="s">
        <v>621</v>
      </c>
      <c r="AC5" s="103" t="s">
        <v>622</v>
      </c>
      <c r="AD5" s="103" t="s">
        <v>621</v>
      </c>
      <c r="AE5" s="103" t="s">
        <v>621</v>
      </c>
      <c r="AF5" s="103" t="s">
        <v>621</v>
      </c>
      <c r="AG5" s="103" t="s">
        <v>623</v>
      </c>
      <c r="AH5" s="103" t="s">
        <v>621</v>
      </c>
      <c r="AI5" s="103" t="s">
        <v>621</v>
      </c>
      <c r="AJ5" s="103" t="s">
        <v>621</v>
      </c>
      <c r="AK5" s="103" t="s">
        <v>620</v>
      </c>
      <c r="AL5" s="103" t="s">
        <v>621</v>
      </c>
      <c r="AM5" s="103" t="s">
        <v>621</v>
      </c>
      <c r="AN5" s="103" t="s">
        <v>621</v>
      </c>
      <c r="AO5" s="103" t="s">
        <v>621</v>
      </c>
      <c r="AP5" s="103" t="s">
        <v>620</v>
      </c>
      <c r="AQ5" s="103" t="s">
        <v>621</v>
      </c>
      <c r="AR5" s="103" t="s">
        <v>621</v>
      </c>
      <c r="AS5" s="103" t="s">
        <v>623</v>
      </c>
      <c r="AT5" s="103" t="s">
        <v>621</v>
      </c>
      <c r="AU5" s="103" t="s">
        <v>623</v>
      </c>
      <c r="AV5" s="103" t="s">
        <v>621</v>
      </c>
      <c r="AW5" s="103" t="s">
        <v>623</v>
      </c>
      <c r="AX5" s="103" t="s">
        <v>621</v>
      </c>
      <c r="AY5" s="103" t="s">
        <v>623</v>
      </c>
      <c r="AZ5" s="103" t="s">
        <v>620</v>
      </c>
      <c r="BA5" s="103" t="s">
        <v>621</v>
      </c>
      <c r="BC5" s="103">
        <f t="shared" si="0"/>
        <v>36</v>
      </c>
      <c r="BD5" s="103">
        <f t="shared" si="1"/>
        <v>2</v>
      </c>
      <c r="BE5" s="103">
        <f t="shared" si="2"/>
        <v>5</v>
      </c>
      <c r="BF5" s="103">
        <f t="shared" si="3"/>
        <v>7</v>
      </c>
      <c r="BG5" s="103">
        <f t="shared" si="4"/>
        <v>0</v>
      </c>
      <c r="BH5" s="103">
        <f t="shared" si="5"/>
        <v>43</v>
      </c>
    </row>
    <row r="6" spans="1:60" x14ac:dyDescent="0.25">
      <c r="A6" s="100">
        <v>103</v>
      </c>
      <c r="B6" s="67" t="s">
        <v>5</v>
      </c>
      <c r="C6" s="67" t="s">
        <v>3</v>
      </c>
      <c r="D6" s="103" t="s">
        <v>621</v>
      </c>
      <c r="E6" s="103" t="s">
        <v>621</v>
      </c>
      <c r="F6" s="103" t="s">
        <v>621</v>
      </c>
      <c r="G6" s="103" t="s">
        <v>621</v>
      </c>
      <c r="H6" s="103" t="s">
        <v>623</v>
      </c>
      <c r="I6" s="103" t="s">
        <v>621</v>
      </c>
      <c r="J6" s="103" t="s">
        <v>621</v>
      </c>
      <c r="K6" s="103" t="s">
        <v>621</v>
      </c>
      <c r="L6" s="103" t="s">
        <v>622</v>
      </c>
      <c r="M6" s="103" t="s">
        <v>621</v>
      </c>
      <c r="N6" s="103" t="s">
        <v>622</v>
      </c>
      <c r="O6" s="103" t="s">
        <v>623</v>
      </c>
      <c r="P6" s="103" t="s">
        <v>621</v>
      </c>
      <c r="Q6" s="103" t="s">
        <v>623</v>
      </c>
      <c r="R6" s="103" t="s">
        <v>623</v>
      </c>
      <c r="S6" s="103" t="s">
        <v>621</v>
      </c>
      <c r="T6" s="103" t="s">
        <v>621</v>
      </c>
      <c r="U6" s="103" t="s">
        <v>620</v>
      </c>
      <c r="V6" s="103" t="s">
        <v>621</v>
      </c>
      <c r="W6" s="103" t="s">
        <v>621</v>
      </c>
      <c r="X6" s="103" t="s">
        <v>621</v>
      </c>
      <c r="Y6" s="103" t="s">
        <v>620</v>
      </c>
      <c r="Z6" s="103" t="s">
        <v>621</v>
      </c>
      <c r="AA6" s="103" t="s">
        <v>622</v>
      </c>
      <c r="AB6" s="103" t="s">
        <v>623</v>
      </c>
      <c r="AC6" s="103" t="s">
        <v>622</v>
      </c>
      <c r="AD6" s="103" t="s">
        <v>621</v>
      </c>
      <c r="AE6" s="103" t="s">
        <v>621</v>
      </c>
      <c r="AF6" s="103" t="s">
        <v>621</v>
      </c>
      <c r="AG6" s="103" t="s">
        <v>622</v>
      </c>
      <c r="AH6" s="103" t="s">
        <v>623</v>
      </c>
      <c r="AI6" s="103" t="s">
        <v>621</v>
      </c>
      <c r="AJ6" s="103" t="s">
        <v>623</v>
      </c>
      <c r="AK6" s="103" t="s">
        <v>621</v>
      </c>
      <c r="AL6" s="103" t="s">
        <v>621</v>
      </c>
      <c r="AM6" s="103" t="s">
        <v>621</v>
      </c>
      <c r="AN6" s="103" t="s">
        <v>623</v>
      </c>
      <c r="AO6" s="103" t="s">
        <v>621</v>
      </c>
      <c r="AP6" s="103" t="s">
        <v>620</v>
      </c>
      <c r="AQ6" s="103" t="s">
        <v>621</v>
      </c>
      <c r="AR6" s="103" t="s">
        <v>621</v>
      </c>
      <c r="AS6" s="103" t="s">
        <v>621</v>
      </c>
      <c r="AT6" s="103" t="s">
        <v>621</v>
      </c>
      <c r="AU6" s="103" t="s">
        <v>621</v>
      </c>
      <c r="AV6" s="103" t="s">
        <v>621</v>
      </c>
      <c r="AW6" s="103" t="s">
        <v>623</v>
      </c>
      <c r="AX6" s="103" t="s">
        <v>622</v>
      </c>
      <c r="AY6" s="103" t="s">
        <v>621</v>
      </c>
      <c r="AZ6" s="103" t="s">
        <v>621</v>
      </c>
      <c r="BA6" s="103" t="s">
        <v>621</v>
      </c>
      <c r="BC6" s="103">
        <f t="shared" si="0"/>
        <v>32</v>
      </c>
      <c r="BD6" s="103">
        <f t="shared" si="1"/>
        <v>6</v>
      </c>
      <c r="BE6" s="103">
        <f t="shared" si="2"/>
        <v>3</v>
      </c>
      <c r="BF6" s="103">
        <f t="shared" si="3"/>
        <v>9</v>
      </c>
      <c r="BG6" s="103">
        <f t="shared" si="4"/>
        <v>0</v>
      </c>
      <c r="BH6" s="103">
        <f t="shared" si="5"/>
        <v>41</v>
      </c>
    </row>
    <row r="7" spans="1:60" x14ac:dyDescent="0.25">
      <c r="A7" s="100">
        <v>104</v>
      </c>
      <c r="B7" s="67" t="s">
        <v>6</v>
      </c>
      <c r="C7" s="67" t="s">
        <v>3</v>
      </c>
      <c r="D7" s="103" t="s">
        <v>621</v>
      </c>
      <c r="E7" s="103" t="s">
        <v>621</v>
      </c>
      <c r="F7" s="103" t="s">
        <v>622</v>
      </c>
      <c r="G7" s="103" t="s">
        <v>621</v>
      </c>
      <c r="H7" s="103" t="s">
        <v>621</v>
      </c>
      <c r="I7" s="103" t="s">
        <v>623</v>
      </c>
      <c r="J7" s="103" t="s">
        <v>621</v>
      </c>
      <c r="K7" s="103" t="s">
        <v>622</v>
      </c>
      <c r="L7" s="103" t="s">
        <v>622</v>
      </c>
      <c r="M7" s="103" t="s">
        <v>621</v>
      </c>
      <c r="N7" s="103" t="s">
        <v>621</v>
      </c>
      <c r="O7" s="103" t="s">
        <v>621</v>
      </c>
      <c r="P7" s="103" t="s">
        <v>621</v>
      </c>
      <c r="Q7" s="103" t="s">
        <v>621</v>
      </c>
      <c r="R7" s="103" t="s">
        <v>621</v>
      </c>
      <c r="S7" s="103" t="s">
        <v>621</v>
      </c>
      <c r="T7" s="103" t="s">
        <v>621</v>
      </c>
      <c r="U7" s="103" t="s">
        <v>621</v>
      </c>
      <c r="V7" s="103" t="s">
        <v>623</v>
      </c>
      <c r="W7" s="103" t="s">
        <v>621</v>
      </c>
      <c r="X7" s="103" t="s">
        <v>621</v>
      </c>
      <c r="Y7" s="103" t="s">
        <v>621</v>
      </c>
      <c r="Z7" s="103" t="s">
        <v>621</v>
      </c>
      <c r="AA7" s="103" t="s">
        <v>621</v>
      </c>
      <c r="AB7" s="103" t="s">
        <v>623</v>
      </c>
      <c r="AC7" s="103" t="s">
        <v>622</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623</v>
      </c>
      <c r="AV7" s="103" t="s">
        <v>621</v>
      </c>
      <c r="AW7" s="103" t="s">
        <v>621</v>
      </c>
      <c r="AX7" s="103" t="s">
        <v>621</v>
      </c>
      <c r="AY7" s="103" t="s">
        <v>621</v>
      </c>
      <c r="AZ7" s="103" t="s">
        <v>621</v>
      </c>
      <c r="BA7" s="103" t="s">
        <v>621</v>
      </c>
      <c r="BC7" s="103">
        <f t="shared" si="0"/>
        <v>41</v>
      </c>
      <c r="BD7" s="103">
        <f t="shared" si="1"/>
        <v>5</v>
      </c>
      <c r="BE7" s="103">
        <f t="shared" si="2"/>
        <v>0</v>
      </c>
      <c r="BF7" s="103">
        <f t="shared" si="3"/>
        <v>4</v>
      </c>
      <c r="BG7" s="103">
        <f t="shared" si="4"/>
        <v>0</v>
      </c>
      <c r="BH7" s="103">
        <f t="shared" si="5"/>
        <v>46</v>
      </c>
    </row>
    <row r="8" spans="1:60" x14ac:dyDescent="0.25">
      <c r="A8" s="100">
        <v>105</v>
      </c>
      <c r="B8" s="67" t="s">
        <v>7</v>
      </c>
      <c r="C8" s="67" t="s">
        <v>3</v>
      </c>
      <c r="D8" s="103" t="s">
        <v>621</v>
      </c>
      <c r="E8" s="103" t="s">
        <v>621</v>
      </c>
      <c r="F8" s="103" t="s">
        <v>621</v>
      </c>
      <c r="G8" s="103" t="s">
        <v>621</v>
      </c>
      <c r="H8" s="103" t="s">
        <v>621</v>
      </c>
      <c r="I8" s="103" t="s">
        <v>621</v>
      </c>
      <c r="J8" s="103" t="s">
        <v>621</v>
      </c>
      <c r="K8" s="103" t="s">
        <v>622</v>
      </c>
      <c r="L8" s="103" t="s">
        <v>620</v>
      </c>
      <c r="M8" s="103" t="s">
        <v>621</v>
      </c>
      <c r="N8" s="103" t="s">
        <v>620</v>
      </c>
      <c r="O8" s="103" t="s">
        <v>621</v>
      </c>
      <c r="P8" s="103" t="s">
        <v>621</v>
      </c>
      <c r="Q8" s="103" t="s">
        <v>623</v>
      </c>
      <c r="R8" s="103" t="s">
        <v>623</v>
      </c>
      <c r="S8" s="103" t="s">
        <v>621</v>
      </c>
      <c r="T8" s="103" t="s">
        <v>621</v>
      </c>
      <c r="U8" s="103" t="s">
        <v>621</v>
      </c>
      <c r="V8" s="103" t="s">
        <v>621</v>
      </c>
      <c r="W8" s="103" t="s">
        <v>621</v>
      </c>
      <c r="X8" s="103" t="s">
        <v>621</v>
      </c>
      <c r="Y8" s="103" t="s">
        <v>621</v>
      </c>
      <c r="Z8" s="103" t="s">
        <v>621</v>
      </c>
      <c r="AA8" s="103" t="s">
        <v>621</v>
      </c>
      <c r="AB8" s="103" t="s">
        <v>621</v>
      </c>
      <c r="AC8" s="103" t="s">
        <v>622</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621</v>
      </c>
      <c r="AT8" s="103" t="s">
        <v>621</v>
      </c>
      <c r="AU8" s="103" t="s">
        <v>622</v>
      </c>
      <c r="AV8" s="103" t="s">
        <v>621</v>
      </c>
      <c r="AW8" s="103" t="s">
        <v>621</v>
      </c>
      <c r="AX8" s="103" t="s">
        <v>621</v>
      </c>
      <c r="AY8" s="103" t="s">
        <v>621</v>
      </c>
      <c r="AZ8" s="103" t="s">
        <v>621</v>
      </c>
      <c r="BA8" s="103" t="s">
        <v>621</v>
      </c>
      <c r="BC8" s="103">
        <f t="shared" si="0"/>
        <v>38</v>
      </c>
      <c r="BD8" s="103">
        <f t="shared" si="1"/>
        <v>6</v>
      </c>
      <c r="BE8" s="103">
        <f t="shared" si="2"/>
        <v>2</v>
      </c>
      <c r="BF8" s="103">
        <f t="shared" si="3"/>
        <v>4</v>
      </c>
      <c r="BG8" s="103">
        <f t="shared" si="4"/>
        <v>0</v>
      </c>
      <c r="BH8" s="103">
        <f t="shared" si="5"/>
        <v>46</v>
      </c>
    </row>
    <row r="9" spans="1:60" x14ac:dyDescent="0.25">
      <c r="A9" s="100">
        <v>106</v>
      </c>
      <c r="B9" s="67" t="s">
        <v>8</v>
      </c>
      <c r="C9" s="67" t="s">
        <v>3</v>
      </c>
      <c r="D9" s="103" t="s">
        <v>621</v>
      </c>
      <c r="E9" s="103" t="s">
        <v>623</v>
      </c>
      <c r="F9" s="103" t="s">
        <v>622</v>
      </c>
      <c r="G9" s="103" t="s">
        <v>621</v>
      </c>
      <c r="H9" s="103" t="s">
        <v>621</v>
      </c>
      <c r="I9" s="103" t="s">
        <v>621</v>
      </c>
      <c r="J9" s="103" t="s">
        <v>622</v>
      </c>
      <c r="K9" s="103" t="s">
        <v>623</v>
      </c>
      <c r="L9" s="103" t="s">
        <v>621</v>
      </c>
      <c r="M9" s="103" t="s">
        <v>621</v>
      </c>
      <c r="N9" s="103" t="s">
        <v>622</v>
      </c>
      <c r="O9" s="103" t="s">
        <v>621</v>
      </c>
      <c r="P9" s="103" t="s">
        <v>622</v>
      </c>
      <c r="Q9" s="103" t="s">
        <v>623</v>
      </c>
      <c r="R9" s="103" t="s">
        <v>621</v>
      </c>
      <c r="S9" s="103" t="s">
        <v>621</v>
      </c>
      <c r="T9" s="103" t="s">
        <v>623</v>
      </c>
      <c r="U9" s="103" t="s">
        <v>621</v>
      </c>
      <c r="V9" s="103" t="s">
        <v>621</v>
      </c>
      <c r="W9" s="103" t="s">
        <v>621</v>
      </c>
      <c r="X9" s="103" t="s">
        <v>621</v>
      </c>
      <c r="Y9" s="103" t="s">
        <v>621</v>
      </c>
      <c r="Z9" s="103" t="s">
        <v>623</v>
      </c>
      <c r="AA9" s="103" t="s">
        <v>623</v>
      </c>
      <c r="AB9" s="103" t="s">
        <v>621</v>
      </c>
      <c r="AC9" s="103" t="s">
        <v>622</v>
      </c>
      <c r="AD9" s="103" t="s">
        <v>621</v>
      </c>
      <c r="AE9" s="103" t="s">
        <v>623</v>
      </c>
      <c r="AF9" s="103" t="s">
        <v>621</v>
      </c>
      <c r="AG9" s="103" t="s">
        <v>622</v>
      </c>
      <c r="AH9" s="103" t="s">
        <v>621</v>
      </c>
      <c r="AI9" s="103" t="s">
        <v>621</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621</v>
      </c>
      <c r="AY9" s="103" t="s">
        <v>621</v>
      </c>
      <c r="AZ9" s="103" t="s">
        <v>621</v>
      </c>
      <c r="BA9" s="103" t="s">
        <v>621</v>
      </c>
      <c r="BC9" s="103">
        <f t="shared" si="0"/>
        <v>33</v>
      </c>
      <c r="BD9" s="103">
        <f t="shared" si="1"/>
        <v>10</v>
      </c>
      <c r="BE9" s="103">
        <f t="shared" si="2"/>
        <v>0</v>
      </c>
      <c r="BF9" s="103">
        <f t="shared" si="3"/>
        <v>7</v>
      </c>
      <c r="BG9" s="103">
        <f t="shared" si="4"/>
        <v>0</v>
      </c>
      <c r="BH9" s="103">
        <f t="shared" si="5"/>
        <v>43</v>
      </c>
    </row>
    <row r="10" spans="1:60" x14ac:dyDescent="0.25">
      <c r="A10" s="100">
        <v>107</v>
      </c>
      <c r="B10" s="67" t="s">
        <v>9</v>
      </c>
      <c r="C10" s="67" t="s">
        <v>3</v>
      </c>
      <c r="D10" s="103" t="s">
        <v>621</v>
      </c>
      <c r="E10" s="103" t="s">
        <v>621</v>
      </c>
      <c r="F10" s="103" t="s">
        <v>621</v>
      </c>
      <c r="G10" s="103" t="s">
        <v>621</v>
      </c>
      <c r="H10" s="103" t="s">
        <v>621</v>
      </c>
      <c r="I10" s="103" t="s">
        <v>623</v>
      </c>
      <c r="J10" s="103" t="s">
        <v>621</v>
      </c>
      <c r="K10" s="103" t="s">
        <v>623</v>
      </c>
      <c r="L10" s="103" t="s">
        <v>622</v>
      </c>
      <c r="M10" s="103" t="s">
        <v>621</v>
      </c>
      <c r="N10" s="103" t="s">
        <v>622</v>
      </c>
      <c r="O10" s="103" t="s">
        <v>621</v>
      </c>
      <c r="P10" s="103" t="s">
        <v>621</v>
      </c>
      <c r="Q10" s="103" t="s">
        <v>621</v>
      </c>
      <c r="R10" s="103" t="s">
        <v>621</v>
      </c>
      <c r="S10" s="103" t="s">
        <v>621</v>
      </c>
      <c r="T10" s="103" t="s">
        <v>621</v>
      </c>
      <c r="U10" s="103" t="s">
        <v>621</v>
      </c>
      <c r="V10" s="103" t="s">
        <v>621</v>
      </c>
      <c r="W10" s="103" t="s">
        <v>621</v>
      </c>
      <c r="X10" s="103" t="s">
        <v>621</v>
      </c>
      <c r="Y10" s="103" t="s">
        <v>621</v>
      </c>
      <c r="Z10" s="103" t="s">
        <v>623</v>
      </c>
      <c r="AA10" s="103" t="s">
        <v>622</v>
      </c>
      <c r="AB10" s="103" t="s">
        <v>621</v>
      </c>
      <c r="AC10" s="103" t="s">
        <v>622</v>
      </c>
      <c r="AD10" s="103" t="s">
        <v>621</v>
      </c>
      <c r="AE10" s="103" t="s">
        <v>623</v>
      </c>
      <c r="AF10" s="103" t="s">
        <v>621</v>
      </c>
      <c r="AG10" s="103" t="s">
        <v>622</v>
      </c>
      <c r="AH10" s="103" t="s">
        <v>621</v>
      </c>
      <c r="AI10" s="103" t="s">
        <v>623</v>
      </c>
      <c r="AJ10" s="103" t="s">
        <v>621</v>
      </c>
      <c r="AK10" s="103" t="s">
        <v>623</v>
      </c>
      <c r="AL10" s="103" t="s">
        <v>621</v>
      </c>
      <c r="AM10" s="103" t="s">
        <v>621</v>
      </c>
      <c r="AN10" s="103" t="s">
        <v>621</v>
      </c>
      <c r="AO10" s="103" t="s">
        <v>622</v>
      </c>
      <c r="AP10" s="103" t="s">
        <v>620</v>
      </c>
      <c r="AQ10" s="103" t="s">
        <v>621</v>
      </c>
      <c r="AR10" s="103" t="s">
        <v>621</v>
      </c>
      <c r="AS10" s="103" t="s">
        <v>621</v>
      </c>
      <c r="AT10" s="103" t="s">
        <v>621</v>
      </c>
      <c r="AU10" s="103" t="s">
        <v>621</v>
      </c>
      <c r="AV10" s="103" t="s">
        <v>621</v>
      </c>
      <c r="AW10" s="103" t="s">
        <v>623</v>
      </c>
      <c r="AX10" s="103" t="s">
        <v>623</v>
      </c>
      <c r="AY10" s="103" t="s">
        <v>621</v>
      </c>
      <c r="AZ10" s="103" t="s">
        <v>621</v>
      </c>
      <c r="BA10" s="103" t="s">
        <v>621</v>
      </c>
      <c r="BC10" s="103">
        <f t="shared" si="0"/>
        <v>35</v>
      </c>
      <c r="BD10" s="103">
        <f t="shared" si="1"/>
        <v>6</v>
      </c>
      <c r="BE10" s="103">
        <f t="shared" si="2"/>
        <v>1</v>
      </c>
      <c r="BF10" s="103">
        <f t="shared" si="3"/>
        <v>8</v>
      </c>
      <c r="BG10" s="103">
        <f t="shared" si="4"/>
        <v>0</v>
      </c>
      <c r="BH10" s="103">
        <f t="shared" si="5"/>
        <v>42</v>
      </c>
    </row>
    <row r="11" spans="1:60"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623</v>
      </c>
      <c r="W11" s="103" t="s">
        <v>621</v>
      </c>
      <c r="X11" s="103" t="s">
        <v>621</v>
      </c>
      <c r="Y11" s="103" t="s">
        <v>621</v>
      </c>
      <c r="Z11" s="103" t="s">
        <v>623</v>
      </c>
      <c r="AA11" s="103" t="s">
        <v>622</v>
      </c>
      <c r="AB11" s="103" t="s">
        <v>621</v>
      </c>
      <c r="AC11" s="103" t="s">
        <v>622</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623</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42</v>
      </c>
      <c r="BD11" s="103">
        <f t="shared" si="1"/>
        <v>5</v>
      </c>
      <c r="BE11" s="103">
        <f t="shared" si="2"/>
        <v>0</v>
      </c>
      <c r="BF11" s="103">
        <f t="shared" si="3"/>
        <v>3</v>
      </c>
      <c r="BG11" s="103">
        <f t="shared" si="4"/>
        <v>0</v>
      </c>
      <c r="BH11" s="103">
        <f t="shared" si="5"/>
        <v>47</v>
      </c>
    </row>
    <row r="12" spans="1:60" x14ac:dyDescent="0.25">
      <c r="A12" s="100">
        <v>109</v>
      </c>
      <c r="B12" s="67" t="s">
        <v>11</v>
      </c>
      <c r="C12" s="67" t="s">
        <v>3</v>
      </c>
      <c r="D12" s="103" t="s">
        <v>621</v>
      </c>
      <c r="E12" s="103" t="s">
        <v>621</v>
      </c>
      <c r="F12" s="103" t="s">
        <v>621</v>
      </c>
      <c r="G12" s="103" t="s">
        <v>621</v>
      </c>
      <c r="H12" s="103" t="s">
        <v>621</v>
      </c>
      <c r="I12" s="103" t="s">
        <v>621</v>
      </c>
      <c r="J12" s="103" t="s">
        <v>623</v>
      </c>
      <c r="K12" s="103" t="s">
        <v>623</v>
      </c>
      <c r="L12" s="103" t="s">
        <v>622</v>
      </c>
      <c r="M12" s="103" t="s">
        <v>623</v>
      </c>
      <c r="N12" s="103" t="s">
        <v>622</v>
      </c>
      <c r="O12" s="103" t="s">
        <v>621</v>
      </c>
      <c r="P12" s="103" t="s">
        <v>622</v>
      </c>
      <c r="Q12" s="103" t="s">
        <v>621</v>
      </c>
      <c r="R12" s="103" t="s">
        <v>623</v>
      </c>
      <c r="S12" s="103" t="s">
        <v>621</v>
      </c>
      <c r="T12" s="103" t="s">
        <v>621</v>
      </c>
      <c r="U12" s="103" t="s">
        <v>621</v>
      </c>
      <c r="V12" s="103" t="s">
        <v>621</v>
      </c>
      <c r="W12" s="103" t="s">
        <v>621</v>
      </c>
      <c r="X12" s="103" t="s">
        <v>622</v>
      </c>
      <c r="Y12" s="103" t="s">
        <v>621</v>
      </c>
      <c r="Z12" s="103" t="s">
        <v>623</v>
      </c>
      <c r="AA12" s="103" t="s">
        <v>621</v>
      </c>
      <c r="AB12" s="103" t="s">
        <v>623</v>
      </c>
      <c r="AC12" s="103" t="s">
        <v>622</v>
      </c>
      <c r="AD12" s="103" t="s">
        <v>621</v>
      </c>
      <c r="AE12" s="103" t="s">
        <v>623</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621</v>
      </c>
      <c r="AR12" s="103" t="s">
        <v>622</v>
      </c>
      <c r="AS12" s="103" t="s">
        <v>621</v>
      </c>
      <c r="AT12" s="103" t="s">
        <v>621</v>
      </c>
      <c r="AU12" s="103" t="s">
        <v>621</v>
      </c>
      <c r="AV12" s="103" t="s">
        <v>621</v>
      </c>
      <c r="AW12" s="103" t="s">
        <v>621</v>
      </c>
      <c r="AX12" s="103" t="s">
        <v>621</v>
      </c>
      <c r="AY12" s="103" t="s">
        <v>621</v>
      </c>
      <c r="AZ12" s="103" t="s">
        <v>621</v>
      </c>
      <c r="BA12" s="103" t="s">
        <v>621</v>
      </c>
      <c r="BC12" s="103">
        <f t="shared" si="0"/>
        <v>33</v>
      </c>
      <c r="BD12" s="103">
        <f t="shared" si="1"/>
        <v>10</v>
      </c>
      <c r="BE12" s="103">
        <f t="shared" si="2"/>
        <v>0</v>
      </c>
      <c r="BF12" s="103">
        <f t="shared" si="3"/>
        <v>7</v>
      </c>
      <c r="BG12" s="103">
        <f t="shared" si="4"/>
        <v>0</v>
      </c>
      <c r="BH12" s="103">
        <f t="shared" si="5"/>
        <v>43</v>
      </c>
    </row>
    <row r="13" spans="1:60" x14ac:dyDescent="0.25">
      <c r="A13" s="100">
        <v>110</v>
      </c>
      <c r="B13" s="67" t="s">
        <v>12</v>
      </c>
      <c r="C13" s="67" t="s">
        <v>3</v>
      </c>
      <c r="D13" s="103" t="s">
        <v>621</v>
      </c>
      <c r="E13" s="103" t="s">
        <v>621</v>
      </c>
      <c r="F13" s="103" t="s">
        <v>621</v>
      </c>
      <c r="G13" s="103" t="s">
        <v>621</v>
      </c>
      <c r="H13" s="103" t="s">
        <v>621</v>
      </c>
      <c r="I13" s="103" t="s">
        <v>621</v>
      </c>
      <c r="J13" s="103" t="s">
        <v>622</v>
      </c>
      <c r="K13" s="103" t="s">
        <v>623</v>
      </c>
      <c r="L13" s="103" t="s">
        <v>620</v>
      </c>
      <c r="M13" s="103" t="s">
        <v>621</v>
      </c>
      <c r="N13" s="103" t="s">
        <v>622</v>
      </c>
      <c r="O13" s="103" t="s">
        <v>621</v>
      </c>
      <c r="P13" s="103" t="s">
        <v>622</v>
      </c>
      <c r="Q13" s="103" t="s">
        <v>621</v>
      </c>
      <c r="R13" s="103" t="s">
        <v>621</v>
      </c>
      <c r="S13" s="103" t="s">
        <v>621</v>
      </c>
      <c r="T13" s="103" t="s">
        <v>621</v>
      </c>
      <c r="U13" s="103" t="s">
        <v>621</v>
      </c>
      <c r="V13" s="103" t="s">
        <v>621</v>
      </c>
      <c r="W13" s="103" t="s">
        <v>621</v>
      </c>
      <c r="X13" s="103" t="s">
        <v>622</v>
      </c>
      <c r="Y13" s="103" t="s">
        <v>622</v>
      </c>
      <c r="Z13" s="103" t="s">
        <v>623</v>
      </c>
      <c r="AA13" s="103" t="s">
        <v>622</v>
      </c>
      <c r="AB13" s="103" t="s">
        <v>621</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622</v>
      </c>
      <c r="AO13" s="103" t="s">
        <v>622</v>
      </c>
      <c r="AP13" s="103" t="s">
        <v>622</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f t="shared" si="0"/>
        <v>35</v>
      </c>
      <c r="BD13" s="103">
        <f t="shared" si="1"/>
        <v>11</v>
      </c>
      <c r="BE13" s="103">
        <f t="shared" si="2"/>
        <v>1</v>
      </c>
      <c r="BF13" s="103">
        <f t="shared" si="3"/>
        <v>3</v>
      </c>
      <c r="BG13" s="103">
        <f t="shared" si="4"/>
        <v>0</v>
      </c>
      <c r="BH13" s="103">
        <f t="shared" si="5"/>
        <v>47</v>
      </c>
    </row>
    <row r="14" spans="1:60"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623</v>
      </c>
      <c r="AA14" s="103" t="s">
        <v>622</v>
      </c>
      <c r="AB14" s="103" t="s">
        <v>621</v>
      </c>
      <c r="AC14" s="103" t="s">
        <v>622</v>
      </c>
      <c r="AD14" s="103" t="s">
        <v>621</v>
      </c>
      <c r="AE14" s="103" t="s">
        <v>621</v>
      </c>
      <c r="AF14" s="103" t="s">
        <v>621</v>
      </c>
      <c r="AG14" s="103" t="s">
        <v>622</v>
      </c>
      <c r="AH14" s="103" t="s">
        <v>620</v>
      </c>
      <c r="AI14" s="103" t="s">
        <v>621</v>
      </c>
      <c r="AJ14" s="103" t="s">
        <v>620</v>
      </c>
      <c r="AK14" s="103" t="s">
        <v>621</v>
      </c>
      <c r="AL14" s="103" t="s">
        <v>621</v>
      </c>
      <c r="AM14" s="103" t="s">
        <v>621</v>
      </c>
      <c r="AN14" s="103" t="s">
        <v>623</v>
      </c>
      <c r="AO14" s="103" t="s">
        <v>622</v>
      </c>
      <c r="AP14" s="103" t="s">
        <v>620</v>
      </c>
      <c r="AQ14" s="103" t="s">
        <v>621</v>
      </c>
      <c r="AR14" s="103" t="s">
        <v>621</v>
      </c>
      <c r="AS14" s="103" t="s">
        <v>621</v>
      </c>
      <c r="AT14" s="103" t="s">
        <v>621</v>
      </c>
      <c r="AU14" s="103" t="s">
        <v>623</v>
      </c>
      <c r="AV14" s="103" t="s">
        <v>621</v>
      </c>
      <c r="AW14" s="103" t="s">
        <v>623</v>
      </c>
      <c r="AX14" s="103" t="s">
        <v>621</v>
      </c>
      <c r="AY14" s="103" t="s">
        <v>621</v>
      </c>
      <c r="AZ14" s="103" t="s">
        <v>621</v>
      </c>
      <c r="BA14" s="103" t="s">
        <v>620</v>
      </c>
      <c r="BC14" s="103">
        <f t="shared" si="0"/>
        <v>35</v>
      </c>
      <c r="BD14" s="103">
        <f t="shared" si="1"/>
        <v>6</v>
      </c>
      <c r="BE14" s="103">
        <f t="shared" si="2"/>
        <v>4</v>
      </c>
      <c r="BF14" s="103">
        <f t="shared" si="3"/>
        <v>5</v>
      </c>
      <c r="BG14" s="103">
        <f t="shared" si="4"/>
        <v>0</v>
      </c>
      <c r="BH14" s="103">
        <f t="shared" si="5"/>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621</v>
      </c>
      <c r="M15" s="103" t="s">
        <v>621</v>
      </c>
      <c r="N15" s="103" t="s">
        <v>620</v>
      </c>
      <c r="O15" s="103" t="s">
        <v>621</v>
      </c>
      <c r="P15" s="103" t="s">
        <v>621</v>
      </c>
      <c r="Q15" s="103" t="s">
        <v>621</v>
      </c>
      <c r="R15" s="103" t="s">
        <v>621</v>
      </c>
      <c r="S15" s="103" t="s">
        <v>621</v>
      </c>
      <c r="T15" s="103" t="s">
        <v>621</v>
      </c>
      <c r="U15" s="103" t="s">
        <v>621</v>
      </c>
      <c r="V15" s="103" t="s">
        <v>621</v>
      </c>
      <c r="W15" s="103" t="s">
        <v>621</v>
      </c>
      <c r="X15" s="103" t="s">
        <v>621</v>
      </c>
      <c r="Y15" s="103" t="s">
        <v>620</v>
      </c>
      <c r="Z15" s="103" t="s">
        <v>623</v>
      </c>
      <c r="AA15" s="103" t="s">
        <v>622</v>
      </c>
      <c r="AB15" s="103" t="s">
        <v>621</v>
      </c>
      <c r="AC15" s="103" t="s">
        <v>622</v>
      </c>
      <c r="AD15" s="103" t="s">
        <v>621</v>
      </c>
      <c r="AE15" s="103" t="s">
        <v>623</v>
      </c>
      <c r="AF15" s="103" t="s">
        <v>621</v>
      </c>
      <c r="AG15" s="103" t="s">
        <v>621</v>
      </c>
      <c r="AH15" s="103" t="s">
        <v>621</v>
      </c>
      <c r="AI15" s="103" t="s">
        <v>621</v>
      </c>
      <c r="AJ15" s="103" t="s">
        <v>621</v>
      </c>
      <c r="AK15" s="103" t="s">
        <v>621</v>
      </c>
      <c r="AL15" s="103" t="s">
        <v>623</v>
      </c>
      <c r="AM15" s="103" t="s">
        <v>621</v>
      </c>
      <c r="AN15" s="103" t="s">
        <v>622</v>
      </c>
      <c r="AO15" s="103" t="s">
        <v>622</v>
      </c>
      <c r="AP15" s="103" t="s">
        <v>623</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36</v>
      </c>
      <c r="BD15" s="103">
        <f t="shared" si="1"/>
        <v>5</v>
      </c>
      <c r="BE15" s="103">
        <f t="shared" si="2"/>
        <v>2</v>
      </c>
      <c r="BF15" s="103">
        <f t="shared" si="3"/>
        <v>7</v>
      </c>
      <c r="BG15" s="103">
        <f t="shared" si="4"/>
        <v>0</v>
      </c>
      <c r="BH15" s="103">
        <f t="shared" si="5"/>
        <v>43</v>
      </c>
    </row>
    <row r="16" spans="1:60"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621</v>
      </c>
      <c r="Q16" s="103" t="s">
        <v>621</v>
      </c>
      <c r="R16" s="103" t="s">
        <v>621</v>
      </c>
      <c r="S16" s="103" t="s">
        <v>621</v>
      </c>
      <c r="T16" s="103" t="s">
        <v>621</v>
      </c>
      <c r="U16" s="103" t="s">
        <v>621</v>
      </c>
      <c r="V16" s="103" t="s">
        <v>621</v>
      </c>
      <c r="W16" s="103" t="s">
        <v>621</v>
      </c>
      <c r="X16" s="103" t="s">
        <v>621</v>
      </c>
      <c r="Y16" s="103" t="s">
        <v>621</v>
      </c>
      <c r="Z16" s="103" t="s">
        <v>623</v>
      </c>
      <c r="AA16" s="103" t="s">
        <v>621</v>
      </c>
      <c r="AB16" s="103" t="s">
        <v>623</v>
      </c>
      <c r="AC16" s="103" t="s">
        <v>622</v>
      </c>
      <c r="AD16" s="103" t="s">
        <v>621</v>
      </c>
      <c r="AE16" s="103" t="s">
        <v>623</v>
      </c>
      <c r="AF16" s="103" t="s">
        <v>621</v>
      </c>
      <c r="AG16" s="103" t="s">
        <v>622</v>
      </c>
      <c r="AH16" s="103" t="s">
        <v>621</v>
      </c>
      <c r="AI16" s="103" t="s">
        <v>623</v>
      </c>
      <c r="AJ16" s="103" t="s">
        <v>623</v>
      </c>
      <c r="AK16" s="103" t="s">
        <v>623</v>
      </c>
      <c r="AL16" s="103" t="s">
        <v>621</v>
      </c>
      <c r="AM16" s="103" t="s">
        <v>621</v>
      </c>
      <c r="AN16" s="103" t="s">
        <v>622</v>
      </c>
      <c r="AO16" s="103" t="s">
        <v>622</v>
      </c>
      <c r="AP16" s="103" t="s">
        <v>623</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38</v>
      </c>
      <c r="BD16" s="103">
        <f t="shared" si="1"/>
        <v>5</v>
      </c>
      <c r="BE16" s="103">
        <f t="shared" si="2"/>
        <v>0</v>
      </c>
      <c r="BF16" s="103">
        <f t="shared" si="3"/>
        <v>7</v>
      </c>
      <c r="BG16" s="103">
        <f t="shared" si="4"/>
        <v>0</v>
      </c>
      <c r="BH16" s="103">
        <f t="shared" si="5"/>
        <v>43</v>
      </c>
    </row>
    <row r="17" spans="1:60"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621</v>
      </c>
      <c r="Q17" s="103" t="s">
        <v>623</v>
      </c>
      <c r="R17" s="103" t="s">
        <v>621</v>
      </c>
      <c r="S17" s="103" t="s">
        <v>621</v>
      </c>
      <c r="T17" s="103" t="s">
        <v>621</v>
      </c>
      <c r="U17" s="103" t="s">
        <v>621</v>
      </c>
      <c r="V17" s="103" t="s">
        <v>621</v>
      </c>
      <c r="W17" s="103" t="s">
        <v>621</v>
      </c>
      <c r="X17" s="103" t="s">
        <v>620</v>
      </c>
      <c r="Y17" s="103" t="s">
        <v>620</v>
      </c>
      <c r="Z17" s="103" t="s">
        <v>623</v>
      </c>
      <c r="AA17" s="103" t="s">
        <v>621</v>
      </c>
      <c r="AB17" s="103" t="s">
        <v>621</v>
      </c>
      <c r="AC17" s="103" t="s">
        <v>622</v>
      </c>
      <c r="AD17" s="103" t="s">
        <v>621</v>
      </c>
      <c r="AE17" s="103" t="s">
        <v>623</v>
      </c>
      <c r="AF17" s="103" t="s">
        <v>623</v>
      </c>
      <c r="AG17" s="103" t="s">
        <v>622</v>
      </c>
      <c r="AH17" s="103" t="s">
        <v>621</v>
      </c>
      <c r="AI17" s="103" t="s">
        <v>621</v>
      </c>
      <c r="AJ17" s="103" t="s">
        <v>621</v>
      </c>
      <c r="AK17" s="103" t="s">
        <v>621</v>
      </c>
      <c r="AL17" s="103" t="s">
        <v>621</v>
      </c>
      <c r="AM17" s="103" t="s">
        <v>621</v>
      </c>
      <c r="AN17" s="103" t="s">
        <v>623</v>
      </c>
      <c r="AO17" s="103" t="s">
        <v>622</v>
      </c>
      <c r="AP17" s="103" t="s">
        <v>621</v>
      </c>
      <c r="AQ17" s="103" t="s">
        <v>621</v>
      </c>
      <c r="AR17" s="103" t="s">
        <v>621</v>
      </c>
      <c r="AS17" s="103" t="s">
        <v>621</v>
      </c>
      <c r="AT17" s="103" t="s">
        <v>621</v>
      </c>
      <c r="AU17" s="103" t="s">
        <v>623</v>
      </c>
      <c r="AV17" s="103" t="s">
        <v>621</v>
      </c>
      <c r="AW17" s="103" t="s">
        <v>621</v>
      </c>
      <c r="AX17" s="103" t="s">
        <v>621</v>
      </c>
      <c r="AY17" s="103" t="s">
        <v>623</v>
      </c>
      <c r="AZ17" s="103" t="s">
        <v>623</v>
      </c>
      <c r="BA17" s="103" t="s">
        <v>621</v>
      </c>
      <c r="BC17" s="103">
        <f t="shared" si="0"/>
        <v>35</v>
      </c>
      <c r="BD17" s="103">
        <f t="shared" si="1"/>
        <v>5</v>
      </c>
      <c r="BE17" s="103">
        <f t="shared" si="2"/>
        <v>2</v>
      </c>
      <c r="BF17" s="103">
        <f t="shared" si="3"/>
        <v>8</v>
      </c>
      <c r="BG17" s="103">
        <f t="shared" si="4"/>
        <v>0</v>
      </c>
      <c r="BH17" s="103">
        <f t="shared" si="5"/>
        <v>42</v>
      </c>
    </row>
    <row r="18" spans="1:60"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621</v>
      </c>
      <c r="M18" s="103" t="s">
        <v>621</v>
      </c>
      <c r="N18" s="103" t="s">
        <v>622</v>
      </c>
      <c r="O18" s="103" t="s">
        <v>623</v>
      </c>
      <c r="P18" s="103" t="s">
        <v>621</v>
      </c>
      <c r="Q18" s="103" t="s">
        <v>623</v>
      </c>
      <c r="R18" s="103" t="s">
        <v>621</v>
      </c>
      <c r="S18" s="103" t="s">
        <v>623</v>
      </c>
      <c r="T18" s="103" t="s">
        <v>621</v>
      </c>
      <c r="U18" s="103" t="s">
        <v>621</v>
      </c>
      <c r="V18" s="103" t="s">
        <v>621</v>
      </c>
      <c r="W18" s="103" t="s">
        <v>621</v>
      </c>
      <c r="X18" s="103" t="s">
        <v>621</v>
      </c>
      <c r="Y18" s="103" t="s">
        <v>621</v>
      </c>
      <c r="Z18" s="103" t="s">
        <v>623</v>
      </c>
      <c r="AA18" s="103" t="s">
        <v>622</v>
      </c>
      <c r="AB18" s="103" t="s">
        <v>623</v>
      </c>
      <c r="AC18" s="103" t="s">
        <v>622</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623</v>
      </c>
      <c r="AQ18" s="103" t="s">
        <v>621</v>
      </c>
      <c r="AR18" s="103" t="s">
        <v>621</v>
      </c>
      <c r="AS18" s="103" t="s">
        <v>621</v>
      </c>
      <c r="AT18" s="103" t="s">
        <v>621</v>
      </c>
      <c r="AU18" s="103" t="s">
        <v>621</v>
      </c>
      <c r="AV18" s="103" t="s">
        <v>621</v>
      </c>
      <c r="AW18" s="103" t="s">
        <v>621</v>
      </c>
      <c r="AX18" s="103" t="s">
        <v>622</v>
      </c>
      <c r="AY18" s="103" t="s">
        <v>621</v>
      </c>
      <c r="AZ18" s="103" t="s">
        <v>623</v>
      </c>
      <c r="BA18" s="103" t="s">
        <v>621</v>
      </c>
      <c r="BC18" s="103">
        <f t="shared" si="0"/>
        <v>34</v>
      </c>
      <c r="BD18" s="103">
        <f t="shared" si="1"/>
        <v>7</v>
      </c>
      <c r="BE18" s="103">
        <f t="shared" si="2"/>
        <v>0</v>
      </c>
      <c r="BF18" s="103">
        <f t="shared" si="3"/>
        <v>9</v>
      </c>
      <c r="BG18" s="103">
        <f t="shared" si="4"/>
        <v>0</v>
      </c>
      <c r="BH18" s="103">
        <f t="shared" si="5"/>
        <v>41</v>
      </c>
    </row>
    <row r="19" spans="1:60" x14ac:dyDescent="0.25">
      <c r="A19" s="100">
        <v>116</v>
      </c>
      <c r="B19" s="67" t="s">
        <v>17</v>
      </c>
      <c r="C19" s="67" t="s">
        <v>3</v>
      </c>
      <c r="D19" s="103" t="s">
        <v>621</v>
      </c>
      <c r="E19" s="103" t="s">
        <v>621</v>
      </c>
      <c r="F19" s="103" t="s">
        <v>621</v>
      </c>
      <c r="G19" s="103" t="s">
        <v>623</v>
      </c>
      <c r="H19" s="103" t="s">
        <v>621</v>
      </c>
      <c r="I19" s="103" t="s">
        <v>623</v>
      </c>
      <c r="J19" s="103" t="s">
        <v>623</v>
      </c>
      <c r="K19" s="103" t="s">
        <v>621</v>
      </c>
      <c r="L19" s="103" t="s">
        <v>622</v>
      </c>
      <c r="M19" s="103" t="s">
        <v>621</v>
      </c>
      <c r="N19" s="103" t="s">
        <v>622</v>
      </c>
      <c r="O19" s="103" t="s">
        <v>621</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621</v>
      </c>
      <c r="AC19" s="103" t="s">
        <v>622</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5</v>
      </c>
      <c r="BE19" s="103">
        <f t="shared" si="2"/>
        <v>0</v>
      </c>
      <c r="BF19" s="103">
        <f t="shared" si="3"/>
        <v>8</v>
      </c>
      <c r="BG19" s="103">
        <f t="shared" si="4"/>
        <v>0</v>
      </c>
      <c r="BH19" s="103">
        <f t="shared" si="5"/>
        <v>42</v>
      </c>
    </row>
    <row r="20" spans="1:60" x14ac:dyDescent="0.25">
      <c r="A20" s="100">
        <v>117</v>
      </c>
      <c r="B20" s="67" t="s">
        <v>18</v>
      </c>
      <c r="C20" s="67" t="s">
        <v>3</v>
      </c>
      <c r="D20" s="103" t="s">
        <v>621</v>
      </c>
      <c r="E20" s="103" t="s">
        <v>621</v>
      </c>
      <c r="F20" s="103" t="s">
        <v>621</v>
      </c>
      <c r="G20" s="103" t="s">
        <v>621</v>
      </c>
      <c r="H20" s="103" t="s">
        <v>621</v>
      </c>
      <c r="I20" s="103" t="s">
        <v>621</v>
      </c>
      <c r="J20" s="103" t="s">
        <v>621</v>
      </c>
      <c r="K20" s="103" t="s">
        <v>623</v>
      </c>
      <c r="L20" s="103" t="s">
        <v>621</v>
      </c>
      <c r="M20" s="103" t="s">
        <v>621</v>
      </c>
      <c r="N20" s="103" t="s">
        <v>622</v>
      </c>
      <c r="O20" s="103" t="s">
        <v>621</v>
      </c>
      <c r="P20" s="103" t="s">
        <v>621</v>
      </c>
      <c r="Q20" s="103" t="s">
        <v>621</v>
      </c>
      <c r="R20" s="103" t="s">
        <v>621</v>
      </c>
      <c r="S20" s="103" t="s">
        <v>621</v>
      </c>
      <c r="T20" s="103" t="s">
        <v>621</v>
      </c>
      <c r="U20" s="103" t="s">
        <v>621</v>
      </c>
      <c r="V20" s="103" t="s">
        <v>621</v>
      </c>
      <c r="W20" s="103" t="s">
        <v>621</v>
      </c>
      <c r="X20" s="103" t="s">
        <v>621</v>
      </c>
      <c r="Y20" s="103" t="s">
        <v>621</v>
      </c>
      <c r="Z20" s="103" t="s">
        <v>621</v>
      </c>
      <c r="AA20" s="103" t="s">
        <v>622</v>
      </c>
      <c r="AB20" s="103" t="s">
        <v>621</v>
      </c>
      <c r="AC20" s="103" t="s">
        <v>622</v>
      </c>
      <c r="AD20" s="103" t="s">
        <v>621</v>
      </c>
      <c r="AE20" s="103" t="s">
        <v>623</v>
      </c>
      <c r="AF20" s="103" t="s">
        <v>621</v>
      </c>
      <c r="AG20" s="103" t="s">
        <v>622</v>
      </c>
      <c r="AH20" s="103" t="s">
        <v>621</v>
      </c>
      <c r="AI20" s="103" t="s">
        <v>621</v>
      </c>
      <c r="AJ20" s="103" t="s">
        <v>621</v>
      </c>
      <c r="AK20" s="103" t="s">
        <v>621</v>
      </c>
      <c r="AL20" s="103" t="s">
        <v>621</v>
      </c>
      <c r="AM20" s="103" t="s">
        <v>621</v>
      </c>
      <c r="AN20" s="103" t="s">
        <v>622</v>
      </c>
      <c r="AO20" s="103" t="s">
        <v>622</v>
      </c>
      <c r="AP20" s="103" t="s">
        <v>622</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38</v>
      </c>
      <c r="BD20" s="103">
        <f t="shared" si="1"/>
        <v>7</v>
      </c>
      <c r="BE20" s="103">
        <f t="shared" si="2"/>
        <v>2</v>
      </c>
      <c r="BF20" s="103">
        <f t="shared" si="3"/>
        <v>3</v>
      </c>
      <c r="BG20" s="103">
        <f t="shared" si="4"/>
        <v>0</v>
      </c>
      <c r="BH20" s="103">
        <f t="shared" si="5"/>
        <v>47</v>
      </c>
    </row>
    <row r="21" spans="1:60" x14ac:dyDescent="0.25">
      <c r="A21" s="100">
        <v>118</v>
      </c>
      <c r="B21" s="67" t="s">
        <v>19</v>
      </c>
      <c r="C21" s="67" t="s">
        <v>3</v>
      </c>
      <c r="D21" s="103" t="s">
        <v>621</v>
      </c>
      <c r="E21" s="103" t="s">
        <v>621</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621</v>
      </c>
      <c r="S21" s="103" t="s">
        <v>621</v>
      </c>
      <c r="T21" s="103" t="s">
        <v>621</v>
      </c>
      <c r="U21" s="103" t="s">
        <v>621</v>
      </c>
      <c r="V21" s="103" t="s">
        <v>621</v>
      </c>
      <c r="W21" s="103" t="s">
        <v>621</v>
      </c>
      <c r="X21" s="103" t="s">
        <v>621</v>
      </c>
      <c r="Y21" s="103" t="s">
        <v>621</v>
      </c>
      <c r="Z21" s="103" t="s">
        <v>623</v>
      </c>
      <c r="AA21" s="103" t="s">
        <v>622</v>
      </c>
      <c r="AB21" s="103" t="s">
        <v>621</v>
      </c>
      <c r="AC21" s="103" t="s">
        <v>622</v>
      </c>
      <c r="AD21" s="103" t="s">
        <v>621</v>
      </c>
      <c r="AE21" s="103" t="s">
        <v>623</v>
      </c>
      <c r="AF21" s="103" t="s">
        <v>621</v>
      </c>
      <c r="AG21" s="103" t="s">
        <v>622</v>
      </c>
      <c r="AH21" s="103" t="s">
        <v>620</v>
      </c>
      <c r="AI21" s="103" t="s">
        <v>621</v>
      </c>
      <c r="AJ21" s="103" t="s">
        <v>621</v>
      </c>
      <c r="AK21" s="103" t="s">
        <v>621</v>
      </c>
      <c r="AL21" s="103" t="s">
        <v>621</v>
      </c>
      <c r="AM21" s="103" t="s">
        <v>621</v>
      </c>
      <c r="AN21" s="103" t="s">
        <v>622</v>
      </c>
      <c r="AO21" s="103" t="s">
        <v>622</v>
      </c>
      <c r="AP21" s="103" t="s">
        <v>620</v>
      </c>
      <c r="AQ21" s="103" t="s">
        <v>623</v>
      </c>
      <c r="AR21" s="103" t="s">
        <v>621</v>
      </c>
      <c r="AS21" s="103" t="s">
        <v>621</v>
      </c>
      <c r="AT21" s="103" t="s">
        <v>621</v>
      </c>
      <c r="AU21" s="103" t="s">
        <v>621</v>
      </c>
      <c r="AV21" s="103" t="s">
        <v>621</v>
      </c>
      <c r="AW21" s="103" t="s">
        <v>620</v>
      </c>
      <c r="AX21" s="103" t="s">
        <v>622</v>
      </c>
      <c r="AY21" s="103" t="s">
        <v>621</v>
      </c>
      <c r="AZ21" s="103" t="s">
        <v>621</v>
      </c>
      <c r="BA21" s="103" t="s">
        <v>621</v>
      </c>
      <c r="BC21" s="103">
        <f t="shared" si="0"/>
        <v>34</v>
      </c>
      <c r="BD21" s="103">
        <f t="shared" si="1"/>
        <v>8</v>
      </c>
      <c r="BE21" s="103">
        <f t="shared" si="2"/>
        <v>3</v>
      </c>
      <c r="BF21" s="103">
        <f t="shared" si="3"/>
        <v>5</v>
      </c>
      <c r="BG21" s="103">
        <f t="shared" si="4"/>
        <v>0</v>
      </c>
      <c r="BH21" s="103">
        <f t="shared" si="5"/>
        <v>45</v>
      </c>
    </row>
    <row r="22" spans="1:60"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623</v>
      </c>
      <c r="S22" s="103" t="s">
        <v>621</v>
      </c>
      <c r="T22" s="103" t="s">
        <v>621</v>
      </c>
      <c r="U22" s="103" t="s">
        <v>621</v>
      </c>
      <c r="V22" s="103" t="s">
        <v>621</v>
      </c>
      <c r="W22" s="103" t="s">
        <v>621</v>
      </c>
      <c r="X22" s="103" t="s">
        <v>621</v>
      </c>
      <c r="Y22" s="103" t="s">
        <v>620</v>
      </c>
      <c r="Z22" s="103" t="s">
        <v>621</v>
      </c>
      <c r="AA22" s="103" t="s">
        <v>622</v>
      </c>
      <c r="AB22" s="103" t="s">
        <v>621</v>
      </c>
      <c r="AC22" s="103" t="s">
        <v>622</v>
      </c>
      <c r="AD22" s="103" t="s">
        <v>621</v>
      </c>
      <c r="AE22" s="103" t="s">
        <v>623</v>
      </c>
      <c r="AF22" s="103" t="s">
        <v>621</v>
      </c>
      <c r="AG22" s="103" t="s">
        <v>622</v>
      </c>
      <c r="AH22" s="103" t="s">
        <v>620</v>
      </c>
      <c r="AI22" s="103" t="s">
        <v>621</v>
      </c>
      <c r="AJ22" s="103" t="s">
        <v>621</v>
      </c>
      <c r="AK22" s="103" t="s">
        <v>621</v>
      </c>
      <c r="AL22" s="103" t="s">
        <v>623</v>
      </c>
      <c r="AM22" s="103" t="s">
        <v>621</v>
      </c>
      <c r="AN22" s="103" t="s">
        <v>622</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37</v>
      </c>
      <c r="BD22" s="103">
        <f t="shared" si="1"/>
        <v>7</v>
      </c>
      <c r="BE22" s="103">
        <f t="shared" si="2"/>
        <v>2</v>
      </c>
      <c r="BF22" s="103">
        <f t="shared" si="3"/>
        <v>4</v>
      </c>
      <c r="BG22" s="103">
        <f t="shared" si="4"/>
        <v>0</v>
      </c>
      <c r="BH22" s="103">
        <f t="shared" si="5"/>
        <v>46</v>
      </c>
    </row>
    <row r="23" spans="1:60" x14ac:dyDescent="0.25">
      <c r="A23" s="100">
        <v>120</v>
      </c>
      <c r="B23" s="67" t="s">
        <v>21</v>
      </c>
      <c r="C23" s="67" t="s">
        <v>3</v>
      </c>
      <c r="D23" s="103" t="s">
        <v>621</v>
      </c>
      <c r="E23" s="103" t="s">
        <v>621</v>
      </c>
      <c r="F23" s="103" t="s">
        <v>621</v>
      </c>
      <c r="G23" s="103" t="s">
        <v>621</v>
      </c>
      <c r="H23" s="103" t="s">
        <v>621</v>
      </c>
      <c r="I23" s="103" t="s">
        <v>623</v>
      </c>
      <c r="J23" s="103" t="s">
        <v>622</v>
      </c>
      <c r="K23" s="103" t="s">
        <v>621</v>
      </c>
      <c r="L23" s="103" t="s">
        <v>621</v>
      </c>
      <c r="M23" s="103" t="s">
        <v>621</v>
      </c>
      <c r="N23" s="103" t="s">
        <v>622</v>
      </c>
      <c r="O23" s="103" t="s">
        <v>623</v>
      </c>
      <c r="P23" s="103" t="s">
        <v>621</v>
      </c>
      <c r="Q23" s="103" t="s">
        <v>621</v>
      </c>
      <c r="R23" s="103" t="s">
        <v>623</v>
      </c>
      <c r="S23" s="103" t="s">
        <v>621</v>
      </c>
      <c r="T23" s="103" t="s">
        <v>621</v>
      </c>
      <c r="U23" s="103" t="s">
        <v>621</v>
      </c>
      <c r="V23" s="103" t="s">
        <v>621</v>
      </c>
      <c r="W23" s="103" t="s">
        <v>621</v>
      </c>
      <c r="X23" s="103" t="s">
        <v>621</v>
      </c>
      <c r="Y23" s="103" t="s">
        <v>621</v>
      </c>
      <c r="Z23" s="103" t="s">
        <v>623</v>
      </c>
      <c r="AA23" s="103" t="s">
        <v>623</v>
      </c>
      <c r="AB23" s="103" t="s">
        <v>623</v>
      </c>
      <c r="AC23" s="103" t="s">
        <v>622</v>
      </c>
      <c r="AD23" s="103" t="s">
        <v>621</v>
      </c>
      <c r="AE23" s="103" t="s">
        <v>621</v>
      </c>
      <c r="AF23" s="103" t="s">
        <v>621</v>
      </c>
      <c r="AG23" s="103" t="s">
        <v>622</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622</v>
      </c>
      <c r="AV23" s="103" t="s">
        <v>621</v>
      </c>
      <c r="AW23" s="103" t="s">
        <v>621</v>
      </c>
      <c r="AX23" s="103" t="s">
        <v>621</v>
      </c>
      <c r="AY23" s="103" t="s">
        <v>623</v>
      </c>
      <c r="AZ23" s="103" t="s">
        <v>621</v>
      </c>
      <c r="BA23" s="103" t="s">
        <v>621</v>
      </c>
      <c r="BC23" s="103">
        <f t="shared" si="0"/>
        <v>34</v>
      </c>
      <c r="BD23" s="103">
        <f t="shared" si="1"/>
        <v>9</v>
      </c>
      <c r="BE23" s="103">
        <f t="shared" si="2"/>
        <v>0</v>
      </c>
      <c r="BF23" s="103">
        <f t="shared" si="3"/>
        <v>7</v>
      </c>
      <c r="BG23" s="103">
        <f t="shared" si="4"/>
        <v>0</v>
      </c>
      <c r="BH23" s="103">
        <f t="shared" si="5"/>
        <v>43</v>
      </c>
    </row>
    <row r="24" spans="1:60" x14ac:dyDescent="0.25">
      <c r="A24" s="100">
        <v>121</v>
      </c>
      <c r="B24" s="67" t="s">
        <v>22</v>
      </c>
      <c r="C24" s="67" t="s">
        <v>3</v>
      </c>
      <c r="D24" s="103" t="s">
        <v>621</v>
      </c>
      <c r="E24" s="103" t="s">
        <v>621</v>
      </c>
      <c r="F24" s="103" t="s">
        <v>621</v>
      </c>
      <c r="G24" s="103" t="s">
        <v>621</v>
      </c>
      <c r="H24" s="103" t="s">
        <v>621</v>
      </c>
      <c r="I24" s="103" t="s">
        <v>623</v>
      </c>
      <c r="J24" s="103" t="s">
        <v>621</v>
      </c>
      <c r="K24" s="103" t="s">
        <v>621</v>
      </c>
      <c r="L24" s="103" t="s">
        <v>622</v>
      </c>
      <c r="M24" s="103" t="s">
        <v>621</v>
      </c>
      <c r="N24" s="103" t="s">
        <v>622</v>
      </c>
      <c r="O24" s="103" t="s">
        <v>621</v>
      </c>
      <c r="P24" s="103" t="s">
        <v>621</v>
      </c>
      <c r="Q24" s="103" t="s">
        <v>621</v>
      </c>
      <c r="R24" s="103" t="s">
        <v>621</v>
      </c>
      <c r="S24" s="103" t="s">
        <v>621</v>
      </c>
      <c r="T24" s="103" t="s">
        <v>621</v>
      </c>
      <c r="U24" s="103" t="s">
        <v>621</v>
      </c>
      <c r="V24" s="103" t="s">
        <v>621</v>
      </c>
      <c r="W24" s="103" t="s">
        <v>621</v>
      </c>
      <c r="X24" s="103" t="s">
        <v>621</v>
      </c>
      <c r="Y24" s="103" t="s">
        <v>620</v>
      </c>
      <c r="Z24" s="103" t="s">
        <v>623</v>
      </c>
      <c r="AA24" s="103" t="s">
        <v>622</v>
      </c>
      <c r="AB24" s="103" t="s">
        <v>621</v>
      </c>
      <c r="AC24" s="103" t="s">
        <v>622</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620</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37</v>
      </c>
      <c r="BD24" s="103">
        <f t="shared" si="1"/>
        <v>7</v>
      </c>
      <c r="BE24" s="103">
        <f t="shared" si="2"/>
        <v>2</v>
      </c>
      <c r="BF24" s="103">
        <f t="shared" si="3"/>
        <v>4</v>
      </c>
      <c r="BG24" s="103">
        <f t="shared" si="4"/>
        <v>0</v>
      </c>
      <c r="BH24" s="103">
        <f t="shared" si="5"/>
        <v>46</v>
      </c>
    </row>
    <row r="25" spans="1:60" x14ac:dyDescent="0.25">
      <c r="A25" s="100">
        <v>122</v>
      </c>
      <c r="B25" s="67" t="s">
        <v>23</v>
      </c>
      <c r="C25" s="67" t="s">
        <v>3</v>
      </c>
      <c r="D25" s="103" t="s">
        <v>621</v>
      </c>
      <c r="E25" s="103" t="s">
        <v>621</v>
      </c>
      <c r="F25" s="103" t="s">
        <v>621</v>
      </c>
      <c r="G25" s="103" t="s">
        <v>623</v>
      </c>
      <c r="H25" s="103" t="s">
        <v>621</v>
      </c>
      <c r="I25" s="103" t="s">
        <v>621</v>
      </c>
      <c r="J25" s="103" t="s">
        <v>623</v>
      </c>
      <c r="K25" s="103" t="s">
        <v>621</v>
      </c>
      <c r="L25" s="103" t="s">
        <v>623</v>
      </c>
      <c r="M25" s="103" t="s">
        <v>621</v>
      </c>
      <c r="N25" s="103" t="s">
        <v>622</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622</v>
      </c>
      <c r="AH25" s="103" t="s">
        <v>621</v>
      </c>
      <c r="AI25" s="103" t="s">
        <v>623</v>
      </c>
      <c r="AJ25" s="103" t="s">
        <v>621</v>
      </c>
      <c r="AK25" s="103" t="s">
        <v>621</v>
      </c>
      <c r="AL25" s="103" t="s">
        <v>621</v>
      </c>
      <c r="AM25" s="103" t="s">
        <v>621</v>
      </c>
      <c r="AN25" s="103" t="s">
        <v>621</v>
      </c>
      <c r="AO25" s="103" t="s">
        <v>622</v>
      </c>
      <c r="AP25" s="103" t="s">
        <v>623</v>
      </c>
      <c r="AQ25" s="103" t="s">
        <v>621</v>
      </c>
      <c r="AR25" s="103" t="s">
        <v>623</v>
      </c>
      <c r="AS25" s="103" t="s">
        <v>621</v>
      </c>
      <c r="AT25" s="103" t="s">
        <v>621</v>
      </c>
      <c r="AU25" s="103" t="s">
        <v>623</v>
      </c>
      <c r="AV25" s="103" t="s">
        <v>621</v>
      </c>
      <c r="AW25" s="103" t="s">
        <v>621</v>
      </c>
      <c r="AX25" s="103" t="s">
        <v>621</v>
      </c>
      <c r="AY25" s="103" t="s">
        <v>623</v>
      </c>
      <c r="AZ25" s="103" t="s">
        <v>623</v>
      </c>
      <c r="BA25" s="103" t="s">
        <v>620</v>
      </c>
      <c r="BC25" s="103">
        <f t="shared" si="0"/>
        <v>36</v>
      </c>
      <c r="BD25" s="103">
        <f t="shared" si="1"/>
        <v>4</v>
      </c>
      <c r="BE25" s="103">
        <f t="shared" si="2"/>
        <v>1</v>
      </c>
      <c r="BF25" s="103">
        <f t="shared" si="3"/>
        <v>9</v>
      </c>
      <c r="BG25" s="103">
        <f t="shared" si="4"/>
        <v>0</v>
      </c>
      <c r="BH25" s="103">
        <f t="shared" si="5"/>
        <v>41</v>
      </c>
    </row>
    <row r="26" spans="1:60" x14ac:dyDescent="0.25">
      <c r="A26" s="100">
        <v>123</v>
      </c>
      <c r="B26" s="67" t="s">
        <v>24</v>
      </c>
      <c r="C26" s="67" t="s">
        <v>3</v>
      </c>
      <c r="D26" s="103" t="s">
        <v>623</v>
      </c>
      <c r="E26" s="103" t="s">
        <v>621</v>
      </c>
      <c r="F26" s="103" t="s">
        <v>621</v>
      </c>
      <c r="G26" s="103" t="s">
        <v>621</v>
      </c>
      <c r="H26" s="103" t="s">
        <v>623</v>
      </c>
      <c r="I26" s="103" t="s">
        <v>621</v>
      </c>
      <c r="J26" s="103" t="s">
        <v>622</v>
      </c>
      <c r="K26" s="103" t="s">
        <v>623</v>
      </c>
      <c r="L26" s="103" t="s">
        <v>621</v>
      </c>
      <c r="M26" s="103" t="s">
        <v>621</v>
      </c>
      <c r="N26" s="103" t="s">
        <v>621</v>
      </c>
      <c r="O26" s="103" t="s">
        <v>621</v>
      </c>
      <c r="P26" s="103" t="s">
        <v>621</v>
      </c>
      <c r="Q26" s="103" t="s">
        <v>623</v>
      </c>
      <c r="R26" s="103" t="s">
        <v>623</v>
      </c>
      <c r="S26" s="103" t="s">
        <v>623</v>
      </c>
      <c r="T26" s="103" t="s">
        <v>621</v>
      </c>
      <c r="U26" s="103" t="s">
        <v>621</v>
      </c>
      <c r="V26" s="103" t="s">
        <v>621</v>
      </c>
      <c r="W26" s="103" t="s">
        <v>621</v>
      </c>
      <c r="X26" s="103" t="s">
        <v>621</v>
      </c>
      <c r="Y26" s="103" t="s">
        <v>621</v>
      </c>
      <c r="Z26" s="103" t="s">
        <v>621</v>
      </c>
      <c r="AA26" s="103" t="s">
        <v>622</v>
      </c>
      <c r="AB26" s="103" t="s">
        <v>621</v>
      </c>
      <c r="AC26" s="103" t="s">
        <v>622</v>
      </c>
      <c r="AD26" s="103" t="s">
        <v>621</v>
      </c>
      <c r="AE26" s="103" t="s">
        <v>621</v>
      </c>
      <c r="AF26" s="103" t="s">
        <v>621</v>
      </c>
      <c r="AG26" s="103" t="s">
        <v>622</v>
      </c>
      <c r="AH26" s="103" t="s">
        <v>623</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621</v>
      </c>
      <c r="BA26" s="103" t="s">
        <v>621</v>
      </c>
      <c r="BC26" s="103">
        <f t="shared" si="0"/>
        <v>34</v>
      </c>
      <c r="BD26" s="103">
        <f t="shared" si="1"/>
        <v>8</v>
      </c>
      <c r="BE26" s="103">
        <f t="shared" si="2"/>
        <v>0</v>
      </c>
      <c r="BF26" s="103">
        <f t="shared" si="3"/>
        <v>8</v>
      </c>
      <c r="BG26" s="103">
        <f t="shared" si="4"/>
        <v>0</v>
      </c>
      <c r="BH26" s="103">
        <f t="shared" si="5"/>
        <v>42</v>
      </c>
    </row>
    <row r="27" spans="1:60" x14ac:dyDescent="0.25">
      <c r="A27" s="100">
        <v>201</v>
      </c>
      <c r="B27" s="67" t="s">
        <v>25</v>
      </c>
      <c r="C27" s="67" t="s">
        <v>26</v>
      </c>
      <c r="D27" s="103" t="s">
        <v>621</v>
      </c>
      <c r="E27" s="103" t="s">
        <v>621</v>
      </c>
      <c r="F27" s="103" t="s">
        <v>621</v>
      </c>
      <c r="G27" s="103" t="s">
        <v>621</v>
      </c>
      <c r="H27" s="103" t="s">
        <v>621</v>
      </c>
      <c r="I27" s="103" t="s">
        <v>623</v>
      </c>
      <c r="J27" s="103" t="s">
        <v>621</v>
      </c>
      <c r="K27" s="103" t="s">
        <v>621</v>
      </c>
      <c r="L27" s="103" t="s">
        <v>622</v>
      </c>
      <c r="M27" s="103" t="s">
        <v>621</v>
      </c>
      <c r="N27" s="103" t="s">
        <v>622</v>
      </c>
      <c r="O27" s="103" t="s">
        <v>621</v>
      </c>
      <c r="P27" s="103" t="s">
        <v>621</v>
      </c>
      <c r="Q27" s="103" t="s">
        <v>621</v>
      </c>
      <c r="R27" s="103" t="s">
        <v>621</v>
      </c>
      <c r="S27" s="103" t="s">
        <v>621</v>
      </c>
      <c r="T27" s="103" t="s">
        <v>621</v>
      </c>
      <c r="U27" s="103" t="s">
        <v>621</v>
      </c>
      <c r="V27" s="103" t="s">
        <v>621</v>
      </c>
      <c r="W27" s="103" t="s">
        <v>621</v>
      </c>
      <c r="X27" s="103" t="s">
        <v>621</v>
      </c>
      <c r="Y27" s="103" t="s">
        <v>620</v>
      </c>
      <c r="Z27" s="103" t="s">
        <v>621</v>
      </c>
      <c r="AA27" s="103" t="s">
        <v>621</v>
      </c>
      <c r="AB27" s="103" t="s">
        <v>623</v>
      </c>
      <c r="AC27" s="103" t="s">
        <v>622</v>
      </c>
      <c r="AD27" s="103" t="s">
        <v>621</v>
      </c>
      <c r="AE27" s="103" t="s">
        <v>621</v>
      </c>
      <c r="AF27" s="103" t="s">
        <v>621</v>
      </c>
      <c r="AG27" s="103" t="s">
        <v>622</v>
      </c>
      <c r="AH27" s="103" t="s">
        <v>621</v>
      </c>
      <c r="AI27" s="103" t="s">
        <v>621</v>
      </c>
      <c r="AJ27" s="103" t="s">
        <v>621</v>
      </c>
      <c r="AK27" s="103" t="s">
        <v>621</v>
      </c>
      <c r="AL27" s="103" t="s">
        <v>621</v>
      </c>
      <c r="AM27" s="103" t="s">
        <v>621</v>
      </c>
      <c r="AN27" s="103" t="s">
        <v>622</v>
      </c>
      <c r="AO27" s="103" t="s">
        <v>622</v>
      </c>
      <c r="AP27" s="103" t="s">
        <v>623</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38</v>
      </c>
      <c r="BD27" s="103">
        <f t="shared" si="1"/>
        <v>7</v>
      </c>
      <c r="BE27" s="103">
        <f t="shared" si="2"/>
        <v>1</v>
      </c>
      <c r="BF27" s="103">
        <f t="shared" si="3"/>
        <v>4</v>
      </c>
      <c r="BG27" s="103">
        <f t="shared" si="4"/>
        <v>0</v>
      </c>
      <c r="BH27" s="103">
        <f t="shared" si="5"/>
        <v>46</v>
      </c>
    </row>
    <row r="28" spans="1:60"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621</v>
      </c>
      <c r="Q28" s="103" t="s">
        <v>621</v>
      </c>
      <c r="R28" s="103" t="s">
        <v>623</v>
      </c>
      <c r="S28" s="103" t="s">
        <v>621</v>
      </c>
      <c r="T28" s="103" t="s">
        <v>621</v>
      </c>
      <c r="U28" s="103" t="s">
        <v>621</v>
      </c>
      <c r="V28" s="103" t="s">
        <v>621</v>
      </c>
      <c r="W28" s="103" t="s">
        <v>621</v>
      </c>
      <c r="X28" s="103" t="s">
        <v>621</v>
      </c>
      <c r="Y28" s="103" t="s">
        <v>621</v>
      </c>
      <c r="Z28" s="103" t="s">
        <v>621</v>
      </c>
      <c r="AA28" s="103" t="s">
        <v>621</v>
      </c>
      <c r="AB28" s="103" t="s">
        <v>621</v>
      </c>
      <c r="AC28" s="103" t="s">
        <v>622</v>
      </c>
      <c r="AD28" s="103" t="s">
        <v>620</v>
      </c>
      <c r="AE28" s="103" t="s">
        <v>623</v>
      </c>
      <c r="AF28" s="103" t="s">
        <v>621</v>
      </c>
      <c r="AG28" s="103" t="s">
        <v>622</v>
      </c>
      <c r="AH28" s="103" t="s">
        <v>620</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33</v>
      </c>
      <c r="BD28" s="103">
        <f t="shared" si="1"/>
        <v>8</v>
      </c>
      <c r="BE28" s="103">
        <f t="shared" si="2"/>
        <v>2</v>
      </c>
      <c r="BF28" s="103">
        <f t="shared" si="3"/>
        <v>7</v>
      </c>
      <c r="BG28" s="103">
        <f t="shared" si="4"/>
        <v>0</v>
      </c>
      <c r="BH28" s="103">
        <f t="shared" si="5"/>
        <v>43</v>
      </c>
    </row>
    <row r="29" spans="1:60" x14ac:dyDescent="0.25">
      <c r="A29" s="100">
        <v>203</v>
      </c>
      <c r="B29" s="67" t="s">
        <v>28</v>
      </c>
      <c r="C29" s="67" t="s">
        <v>26</v>
      </c>
      <c r="D29" s="103" t="s">
        <v>621</v>
      </c>
      <c r="E29" s="103" t="s">
        <v>621</v>
      </c>
      <c r="F29" s="103" t="s">
        <v>621</v>
      </c>
      <c r="G29" s="103" t="s">
        <v>621</v>
      </c>
      <c r="H29" s="103" t="s">
        <v>621</v>
      </c>
      <c r="I29" s="103" t="s">
        <v>621</v>
      </c>
      <c r="J29" s="103" t="s">
        <v>621</v>
      </c>
      <c r="K29" s="103" t="s">
        <v>622</v>
      </c>
      <c r="L29" s="103" t="s">
        <v>622</v>
      </c>
      <c r="M29" s="103" t="s">
        <v>621</v>
      </c>
      <c r="N29" s="103" t="s">
        <v>621</v>
      </c>
      <c r="O29" s="103" t="s">
        <v>621</v>
      </c>
      <c r="P29" s="103" t="s">
        <v>621</v>
      </c>
      <c r="Q29" s="103" t="s">
        <v>621</v>
      </c>
      <c r="R29" s="103" t="s">
        <v>623</v>
      </c>
      <c r="S29" s="103" t="s">
        <v>621</v>
      </c>
      <c r="T29" s="103" t="s">
        <v>621</v>
      </c>
      <c r="U29" s="103" t="s">
        <v>621</v>
      </c>
      <c r="V29" s="103" t="s">
        <v>621</v>
      </c>
      <c r="W29" s="103" t="s">
        <v>621</v>
      </c>
      <c r="X29" s="103" t="s">
        <v>621</v>
      </c>
      <c r="Y29" s="103" t="s">
        <v>621</v>
      </c>
      <c r="Z29" s="103" t="s">
        <v>623</v>
      </c>
      <c r="AA29" s="103" t="s">
        <v>622</v>
      </c>
      <c r="AB29" s="103" t="s">
        <v>623</v>
      </c>
      <c r="AC29" s="103" t="s">
        <v>622</v>
      </c>
      <c r="AD29" s="103" t="s">
        <v>621</v>
      </c>
      <c r="AE29" s="103" t="s">
        <v>623</v>
      </c>
      <c r="AF29" s="103" t="s">
        <v>621</v>
      </c>
      <c r="AG29" s="103" t="s">
        <v>622</v>
      </c>
      <c r="AH29" s="103" t="s">
        <v>621</v>
      </c>
      <c r="AI29" s="103" t="s">
        <v>621</v>
      </c>
      <c r="AJ29" s="103" t="s">
        <v>620</v>
      </c>
      <c r="AK29" s="103" t="s">
        <v>623</v>
      </c>
      <c r="AL29" s="103" t="s">
        <v>621</v>
      </c>
      <c r="AM29" s="103" t="s">
        <v>621</v>
      </c>
      <c r="AN29" s="103" t="s">
        <v>621</v>
      </c>
      <c r="AO29" s="103" t="s">
        <v>622</v>
      </c>
      <c r="AP29" s="103" t="s">
        <v>621</v>
      </c>
      <c r="AQ29" s="103" t="s">
        <v>621</v>
      </c>
      <c r="AR29" s="103" t="s">
        <v>621</v>
      </c>
      <c r="AS29" s="103" t="s">
        <v>621</v>
      </c>
      <c r="AT29" s="103" t="s">
        <v>621</v>
      </c>
      <c r="AU29" s="103" t="s">
        <v>621</v>
      </c>
      <c r="AV29" s="103" t="s">
        <v>621</v>
      </c>
      <c r="AW29" s="103" t="s">
        <v>620</v>
      </c>
      <c r="AX29" s="103" t="s">
        <v>620</v>
      </c>
      <c r="AY29" s="103" t="s">
        <v>623</v>
      </c>
      <c r="AZ29" s="103" t="s">
        <v>620</v>
      </c>
      <c r="BA29" s="103" t="s">
        <v>620</v>
      </c>
      <c r="BC29" s="103">
        <f t="shared" si="0"/>
        <v>33</v>
      </c>
      <c r="BD29" s="103">
        <f t="shared" si="1"/>
        <v>6</v>
      </c>
      <c r="BE29" s="103">
        <f t="shared" si="2"/>
        <v>5</v>
      </c>
      <c r="BF29" s="103">
        <f t="shared" si="3"/>
        <v>6</v>
      </c>
      <c r="BG29" s="103">
        <f t="shared" si="4"/>
        <v>0</v>
      </c>
      <c r="BH29" s="103">
        <f t="shared" si="5"/>
        <v>44</v>
      </c>
    </row>
    <row r="30" spans="1:60"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621</v>
      </c>
      <c r="AB30" s="103" t="s">
        <v>621</v>
      </c>
      <c r="AC30" s="103" t="s">
        <v>622</v>
      </c>
      <c r="AD30" s="103" t="s">
        <v>621</v>
      </c>
      <c r="AE30" s="103" t="s">
        <v>621</v>
      </c>
      <c r="AF30" s="103" t="s">
        <v>621</v>
      </c>
      <c r="AG30" s="103" t="s">
        <v>621</v>
      </c>
      <c r="AH30" s="103" t="s">
        <v>621</v>
      </c>
      <c r="AI30" s="103" t="s">
        <v>621</v>
      </c>
      <c r="AJ30" s="103" t="s">
        <v>623</v>
      </c>
      <c r="AK30" s="103" t="s">
        <v>623</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623</v>
      </c>
      <c r="AZ30" s="103" t="s">
        <v>621</v>
      </c>
      <c r="BA30" s="103" t="s">
        <v>621</v>
      </c>
      <c r="BC30" s="103">
        <f t="shared" si="0"/>
        <v>38</v>
      </c>
      <c r="BD30" s="103">
        <f t="shared" si="1"/>
        <v>6</v>
      </c>
      <c r="BE30" s="103">
        <f t="shared" si="2"/>
        <v>0</v>
      </c>
      <c r="BF30" s="103">
        <f t="shared" si="3"/>
        <v>6</v>
      </c>
      <c r="BG30" s="103">
        <f t="shared" si="4"/>
        <v>0</v>
      </c>
      <c r="BH30" s="103">
        <f t="shared" si="5"/>
        <v>44</v>
      </c>
    </row>
    <row r="31" spans="1:60" x14ac:dyDescent="0.25">
      <c r="A31" s="100">
        <v>205</v>
      </c>
      <c r="B31" s="67" t="s">
        <v>30</v>
      </c>
      <c r="C31" s="67" t="s">
        <v>26</v>
      </c>
      <c r="D31" s="103" t="s">
        <v>621</v>
      </c>
      <c r="E31" s="103" t="s">
        <v>621</v>
      </c>
      <c r="F31" s="103" t="s">
        <v>621</v>
      </c>
      <c r="G31" s="103" t="s">
        <v>621</v>
      </c>
      <c r="H31" s="103" t="s">
        <v>621</v>
      </c>
      <c r="I31" s="103" t="s">
        <v>623</v>
      </c>
      <c r="J31" s="103" t="s">
        <v>622</v>
      </c>
      <c r="K31" s="103" t="s">
        <v>621</v>
      </c>
      <c r="L31" s="103" t="s">
        <v>622</v>
      </c>
      <c r="M31" s="103" t="s">
        <v>621</v>
      </c>
      <c r="N31" s="103" t="s">
        <v>621</v>
      </c>
      <c r="O31" s="103" t="s">
        <v>623</v>
      </c>
      <c r="P31" s="103" t="s">
        <v>621</v>
      </c>
      <c r="Q31" s="103" t="s">
        <v>621</v>
      </c>
      <c r="R31" s="103" t="s">
        <v>621</v>
      </c>
      <c r="S31" s="103" t="s">
        <v>621</v>
      </c>
      <c r="T31" s="103" t="s">
        <v>621</v>
      </c>
      <c r="U31" s="103" t="s">
        <v>621</v>
      </c>
      <c r="V31" s="103" t="s">
        <v>621</v>
      </c>
      <c r="W31" s="103" t="s">
        <v>621</v>
      </c>
      <c r="X31" s="103" t="s">
        <v>621</v>
      </c>
      <c r="Y31" s="103" t="s">
        <v>620</v>
      </c>
      <c r="Z31" s="103" t="s">
        <v>623</v>
      </c>
      <c r="AA31" s="103" t="s">
        <v>623</v>
      </c>
      <c r="AB31" s="103" t="s">
        <v>623</v>
      </c>
      <c r="AC31" s="103" t="s">
        <v>622</v>
      </c>
      <c r="AD31" s="103" t="s">
        <v>621</v>
      </c>
      <c r="AE31" s="103" t="s">
        <v>623</v>
      </c>
      <c r="AF31" s="103" t="s">
        <v>621</v>
      </c>
      <c r="AG31" s="103" t="s">
        <v>622</v>
      </c>
      <c r="AH31" s="103" t="s">
        <v>621</v>
      </c>
      <c r="AI31" s="103" t="s">
        <v>621</v>
      </c>
      <c r="AJ31" s="103" t="s">
        <v>621</v>
      </c>
      <c r="AK31" s="103" t="s">
        <v>623</v>
      </c>
      <c r="AL31" s="103" t="s">
        <v>621</v>
      </c>
      <c r="AM31" s="103" t="s">
        <v>621</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620</v>
      </c>
      <c r="BA31" s="103" t="s">
        <v>623</v>
      </c>
      <c r="BC31" s="103">
        <f t="shared" si="0"/>
        <v>36</v>
      </c>
      <c r="BD31" s="103">
        <f t="shared" si="1"/>
        <v>4</v>
      </c>
      <c r="BE31" s="103">
        <f t="shared" si="2"/>
        <v>2</v>
      </c>
      <c r="BF31" s="103">
        <f t="shared" si="3"/>
        <v>8</v>
      </c>
      <c r="BG31" s="103">
        <f t="shared" si="4"/>
        <v>0</v>
      </c>
      <c r="BH31" s="103">
        <f t="shared" si="5"/>
        <v>42</v>
      </c>
    </row>
    <row r="32" spans="1:60" x14ac:dyDescent="0.25">
      <c r="A32" s="100">
        <v>206</v>
      </c>
      <c r="B32" s="67" t="s">
        <v>31</v>
      </c>
      <c r="C32" s="67" t="s">
        <v>26</v>
      </c>
      <c r="D32" s="103" t="s">
        <v>621</v>
      </c>
      <c r="E32" s="103" t="s">
        <v>621</v>
      </c>
      <c r="F32" s="103" t="s">
        <v>621</v>
      </c>
      <c r="G32" s="103" t="s">
        <v>621</v>
      </c>
      <c r="H32" s="103" t="s">
        <v>621</v>
      </c>
      <c r="I32" s="103" t="s">
        <v>621</v>
      </c>
      <c r="J32" s="103" t="s">
        <v>621</v>
      </c>
      <c r="K32" s="103" t="s">
        <v>621</v>
      </c>
      <c r="L32" s="103" t="s">
        <v>622</v>
      </c>
      <c r="M32" s="103" t="s">
        <v>621</v>
      </c>
      <c r="N32" s="103" t="s">
        <v>622</v>
      </c>
      <c r="O32" s="103" t="s">
        <v>621</v>
      </c>
      <c r="P32" s="103" t="s">
        <v>621</v>
      </c>
      <c r="Q32" s="103" t="s">
        <v>623</v>
      </c>
      <c r="R32" s="103" t="s">
        <v>623</v>
      </c>
      <c r="S32" s="103" t="s">
        <v>621</v>
      </c>
      <c r="T32" s="103" t="s">
        <v>621</v>
      </c>
      <c r="U32" s="103" t="s">
        <v>621</v>
      </c>
      <c r="V32" s="103" t="s">
        <v>621</v>
      </c>
      <c r="W32" s="103" t="s">
        <v>621</v>
      </c>
      <c r="X32" s="103" t="s">
        <v>621</v>
      </c>
      <c r="Y32" s="103" t="s">
        <v>621</v>
      </c>
      <c r="Z32" s="103" t="s">
        <v>623</v>
      </c>
      <c r="AA32" s="103" t="s">
        <v>621</v>
      </c>
      <c r="AB32" s="103" t="s">
        <v>623</v>
      </c>
      <c r="AC32" s="103" t="s">
        <v>622</v>
      </c>
      <c r="AD32" s="103" t="s">
        <v>621</v>
      </c>
      <c r="AE32" s="103" t="s">
        <v>621</v>
      </c>
      <c r="AF32" s="103" t="s">
        <v>621</v>
      </c>
      <c r="AG32" s="103" t="s">
        <v>622</v>
      </c>
      <c r="AH32" s="103" t="s">
        <v>621</v>
      </c>
      <c r="AI32" s="103" t="s">
        <v>621</v>
      </c>
      <c r="AJ32" s="103" t="s">
        <v>621</v>
      </c>
      <c r="AK32" s="103" t="s">
        <v>621</v>
      </c>
      <c r="AL32" s="103" t="s">
        <v>623</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36</v>
      </c>
      <c r="BD32" s="103">
        <f t="shared" si="1"/>
        <v>7</v>
      </c>
      <c r="BE32" s="103">
        <f t="shared" si="2"/>
        <v>0</v>
      </c>
      <c r="BF32" s="103">
        <f t="shared" si="3"/>
        <v>7</v>
      </c>
      <c r="BG32" s="103">
        <f t="shared" si="4"/>
        <v>0</v>
      </c>
      <c r="BH32" s="103">
        <f t="shared" si="5"/>
        <v>43</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621</v>
      </c>
      <c r="P33" s="103" t="s">
        <v>621</v>
      </c>
      <c r="Q33" s="103" t="s">
        <v>621</v>
      </c>
      <c r="R33" s="103" t="s">
        <v>623</v>
      </c>
      <c r="S33" s="103" t="s">
        <v>623</v>
      </c>
      <c r="T33" s="103" t="s">
        <v>621</v>
      </c>
      <c r="U33" s="103" t="s">
        <v>621</v>
      </c>
      <c r="V33" s="103" t="s">
        <v>621</v>
      </c>
      <c r="W33" s="103" t="s">
        <v>621</v>
      </c>
      <c r="X33" s="103" t="s">
        <v>621</v>
      </c>
      <c r="Y33" s="103" t="s">
        <v>622</v>
      </c>
      <c r="Z33" s="103" t="s">
        <v>621</v>
      </c>
      <c r="AA33" s="103" t="s">
        <v>621</v>
      </c>
      <c r="AB33" s="103" t="s">
        <v>621</v>
      </c>
      <c r="AC33" s="103" t="s">
        <v>621</v>
      </c>
      <c r="AD33" s="103" t="s">
        <v>623</v>
      </c>
      <c r="AE33" s="103" t="s">
        <v>621</v>
      </c>
      <c r="AF33" s="103" t="s">
        <v>621</v>
      </c>
      <c r="AG33" s="103" t="s">
        <v>622</v>
      </c>
      <c r="AH33" s="103" t="s">
        <v>622</v>
      </c>
      <c r="AI33" s="103" t="s">
        <v>622</v>
      </c>
      <c r="AJ33" s="103" t="s">
        <v>621</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620</v>
      </c>
      <c r="AY33" s="103"/>
      <c r="AZ33" s="103"/>
      <c r="BA33" s="103" t="s">
        <v>621</v>
      </c>
      <c r="BC33" s="103">
        <f t="shared" si="0"/>
        <v>40</v>
      </c>
      <c r="BD33" s="103">
        <f t="shared" si="1"/>
        <v>4</v>
      </c>
      <c r="BE33" s="103">
        <f t="shared" si="2"/>
        <v>1</v>
      </c>
      <c r="BF33" s="103">
        <f t="shared" si="3"/>
        <v>3</v>
      </c>
      <c r="BG33" s="103">
        <f t="shared" si="4"/>
        <v>2</v>
      </c>
      <c r="BH33" s="103">
        <f t="shared" si="5"/>
        <v>45</v>
      </c>
    </row>
    <row r="34" spans="1:60"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621</v>
      </c>
      <c r="Q34" s="103" t="s">
        <v>621</v>
      </c>
      <c r="R34" s="103" t="s">
        <v>623</v>
      </c>
      <c r="S34" s="103" t="s">
        <v>621</v>
      </c>
      <c r="T34" s="103" t="s">
        <v>621</v>
      </c>
      <c r="U34" s="103" t="s">
        <v>621</v>
      </c>
      <c r="V34" s="103" t="s">
        <v>621</v>
      </c>
      <c r="W34" s="103" t="s">
        <v>621</v>
      </c>
      <c r="X34" s="103" t="s">
        <v>620</v>
      </c>
      <c r="Y34" s="103" t="s">
        <v>620</v>
      </c>
      <c r="Z34" s="103" t="s">
        <v>623</v>
      </c>
      <c r="AA34" s="103" t="s">
        <v>622</v>
      </c>
      <c r="AB34" s="103" t="s">
        <v>621</v>
      </c>
      <c r="AC34" s="103" t="s">
        <v>622</v>
      </c>
      <c r="AD34" s="103" t="s">
        <v>621</v>
      </c>
      <c r="AE34" s="103" t="s">
        <v>621</v>
      </c>
      <c r="AF34" s="103" t="s">
        <v>621</v>
      </c>
      <c r="AG34" s="103" t="s">
        <v>622</v>
      </c>
      <c r="AH34" s="103" t="s">
        <v>621</v>
      </c>
      <c r="AI34" s="103" t="s">
        <v>621</v>
      </c>
      <c r="AJ34" s="103" t="s">
        <v>623</v>
      </c>
      <c r="AK34" s="103" t="s">
        <v>623</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28</v>
      </c>
      <c r="BD34" s="103">
        <f t="shared" si="1"/>
        <v>11</v>
      </c>
      <c r="BE34" s="103">
        <f t="shared" si="2"/>
        <v>2</v>
      </c>
      <c r="BF34" s="103">
        <f t="shared" si="3"/>
        <v>9</v>
      </c>
      <c r="BG34" s="103">
        <f t="shared" si="4"/>
        <v>0</v>
      </c>
      <c r="BH34" s="103">
        <f t="shared" si="5"/>
        <v>41</v>
      </c>
    </row>
    <row r="35" spans="1:60"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621</v>
      </c>
      <c r="N35" s="103" t="s">
        <v>622</v>
      </c>
      <c r="O35" s="103" t="s">
        <v>621</v>
      </c>
      <c r="P35" s="103" t="s">
        <v>621</v>
      </c>
      <c r="Q35" s="103" t="s">
        <v>621</v>
      </c>
      <c r="R35" s="103" t="s">
        <v>621</v>
      </c>
      <c r="S35" s="103" t="s">
        <v>623</v>
      </c>
      <c r="T35" s="103" t="s">
        <v>621</v>
      </c>
      <c r="U35" s="103" t="s">
        <v>621</v>
      </c>
      <c r="V35" s="103" t="s">
        <v>621</v>
      </c>
      <c r="W35" s="103" t="s">
        <v>621</v>
      </c>
      <c r="X35" s="103" t="s">
        <v>621</v>
      </c>
      <c r="Y35" s="103" t="s">
        <v>620</v>
      </c>
      <c r="Z35" s="103" t="s">
        <v>623</v>
      </c>
      <c r="AA35" s="103" t="s">
        <v>621</v>
      </c>
      <c r="AB35" s="103" t="s">
        <v>621</v>
      </c>
      <c r="AC35" s="103" t="s">
        <v>622</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623</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37</v>
      </c>
      <c r="BD35" s="103">
        <f t="shared" si="1"/>
        <v>8</v>
      </c>
      <c r="BE35" s="103">
        <f t="shared" si="2"/>
        <v>1</v>
      </c>
      <c r="BF35" s="103">
        <f t="shared" si="3"/>
        <v>4</v>
      </c>
      <c r="BG35" s="103">
        <f t="shared" si="4"/>
        <v>0</v>
      </c>
      <c r="BH35" s="103">
        <f t="shared" si="5"/>
        <v>46</v>
      </c>
    </row>
    <row r="36" spans="1:60"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621</v>
      </c>
      <c r="Q36" s="103" t="s">
        <v>621</v>
      </c>
      <c r="R36" s="103" t="s">
        <v>623</v>
      </c>
      <c r="S36" s="103" t="s">
        <v>621</v>
      </c>
      <c r="T36" s="103" t="s">
        <v>621</v>
      </c>
      <c r="U36" s="103" t="s">
        <v>621</v>
      </c>
      <c r="V36" s="103" t="s">
        <v>621</v>
      </c>
      <c r="W36" s="103" t="s">
        <v>621</v>
      </c>
      <c r="X36" s="103" t="s">
        <v>621</v>
      </c>
      <c r="Y36" s="103" t="s">
        <v>621</v>
      </c>
      <c r="Z36" s="103" t="s">
        <v>621</v>
      </c>
      <c r="AA36" s="103" t="s">
        <v>621</v>
      </c>
      <c r="AB36" s="103" t="s">
        <v>623</v>
      </c>
      <c r="AC36" s="103" t="s">
        <v>622</v>
      </c>
      <c r="AD36" s="103" t="s">
        <v>621</v>
      </c>
      <c r="AE36" s="103" t="s">
        <v>623</v>
      </c>
      <c r="AF36" s="103" t="s">
        <v>621</v>
      </c>
      <c r="AG36" s="103" t="s">
        <v>621</v>
      </c>
      <c r="AH36" s="103" t="s">
        <v>621</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621</v>
      </c>
      <c r="BC36" s="103">
        <f t="shared" si="0"/>
        <v>42</v>
      </c>
      <c r="BD36" s="103">
        <f t="shared" si="1"/>
        <v>3</v>
      </c>
      <c r="BE36" s="103">
        <f t="shared" si="2"/>
        <v>0</v>
      </c>
      <c r="BF36" s="103">
        <f t="shared" si="3"/>
        <v>5</v>
      </c>
      <c r="BG36" s="103">
        <f t="shared" si="4"/>
        <v>0</v>
      </c>
      <c r="BH36" s="103">
        <f t="shared" si="5"/>
        <v>45</v>
      </c>
    </row>
    <row r="37" spans="1:60" x14ac:dyDescent="0.25">
      <c r="A37" s="100">
        <v>211</v>
      </c>
      <c r="B37" s="67" t="s">
        <v>38</v>
      </c>
      <c r="C37" s="67" t="s">
        <v>26</v>
      </c>
      <c r="D37" s="103" t="s">
        <v>621</v>
      </c>
      <c r="E37" s="103" t="s">
        <v>623</v>
      </c>
      <c r="F37" s="103" t="s">
        <v>623</v>
      </c>
      <c r="G37" s="103" t="s">
        <v>621</v>
      </c>
      <c r="H37" s="103" t="s">
        <v>621</v>
      </c>
      <c r="I37" s="103" t="s">
        <v>621</v>
      </c>
      <c r="J37" s="103" t="s">
        <v>621</v>
      </c>
      <c r="K37" s="103" t="s">
        <v>622</v>
      </c>
      <c r="L37" s="103" t="s">
        <v>621</v>
      </c>
      <c r="M37" s="103" t="s">
        <v>621</v>
      </c>
      <c r="N37" s="103" t="s">
        <v>622</v>
      </c>
      <c r="O37" s="103" t="s">
        <v>621</v>
      </c>
      <c r="P37" s="103" t="s">
        <v>621</v>
      </c>
      <c r="Q37" s="103" t="s">
        <v>621</v>
      </c>
      <c r="R37" s="103" t="s">
        <v>623</v>
      </c>
      <c r="S37" s="103" t="s">
        <v>621</v>
      </c>
      <c r="T37" s="103" t="s">
        <v>621</v>
      </c>
      <c r="U37" s="103" t="s">
        <v>621</v>
      </c>
      <c r="V37" s="103" t="s">
        <v>621</v>
      </c>
      <c r="W37" s="103" t="s">
        <v>621</v>
      </c>
      <c r="X37" s="103" t="s">
        <v>621</v>
      </c>
      <c r="Y37" s="103" t="s">
        <v>621</v>
      </c>
      <c r="Z37" s="103" t="s">
        <v>621</v>
      </c>
      <c r="AA37" s="103" t="s">
        <v>621</v>
      </c>
      <c r="AB37" s="103" t="s">
        <v>623</v>
      </c>
      <c r="AC37" s="103" t="s">
        <v>622</v>
      </c>
      <c r="AD37" s="103" t="s">
        <v>621</v>
      </c>
      <c r="AE37" s="103" t="s">
        <v>623</v>
      </c>
      <c r="AF37" s="103" t="s">
        <v>621</v>
      </c>
      <c r="AG37" s="103" t="s">
        <v>621</v>
      </c>
      <c r="AH37" s="103" t="s">
        <v>621</v>
      </c>
      <c r="AI37" s="103" t="s">
        <v>621</v>
      </c>
      <c r="AJ37" s="103" t="s">
        <v>621</v>
      </c>
      <c r="AK37" s="103" t="s">
        <v>621</v>
      </c>
      <c r="AL37" s="103" t="s">
        <v>621</v>
      </c>
      <c r="AM37" s="103" t="s">
        <v>621</v>
      </c>
      <c r="AN37" s="103" t="s">
        <v>622</v>
      </c>
      <c r="AO37" s="103" t="s">
        <v>621</v>
      </c>
      <c r="AP37" s="103" t="s">
        <v>621</v>
      </c>
      <c r="AQ37" s="103" t="s">
        <v>621</v>
      </c>
      <c r="AR37" s="103" t="s">
        <v>621</v>
      </c>
      <c r="AS37" s="103" t="s">
        <v>621</v>
      </c>
      <c r="AT37" s="103" t="s">
        <v>621</v>
      </c>
      <c r="AU37" s="103" t="s">
        <v>623</v>
      </c>
      <c r="AV37" s="103" t="s">
        <v>621</v>
      </c>
      <c r="AW37" s="103" t="s">
        <v>623</v>
      </c>
      <c r="AX37" s="103" t="s">
        <v>622</v>
      </c>
      <c r="AY37" s="103" t="s">
        <v>621</v>
      </c>
      <c r="AZ37" s="103" t="s">
        <v>621</v>
      </c>
      <c r="BA37" s="103" t="s">
        <v>621</v>
      </c>
      <c r="BC37" s="103">
        <f t="shared" si="0"/>
        <v>38</v>
      </c>
      <c r="BD37" s="103">
        <f t="shared" si="1"/>
        <v>5</v>
      </c>
      <c r="BE37" s="103">
        <f t="shared" si="2"/>
        <v>0</v>
      </c>
      <c r="BF37" s="103">
        <f t="shared" si="3"/>
        <v>7</v>
      </c>
      <c r="BG37" s="103">
        <f t="shared" si="4"/>
        <v>0</v>
      </c>
      <c r="BH37" s="103">
        <f t="shared" si="5"/>
        <v>43</v>
      </c>
    </row>
    <row r="38" spans="1:60" x14ac:dyDescent="0.25">
      <c r="A38" s="100">
        <v>212</v>
      </c>
      <c r="B38" s="67" t="s">
        <v>36</v>
      </c>
      <c r="C38" s="67" t="s">
        <v>26</v>
      </c>
      <c r="D38" s="103" t="s">
        <v>621</v>
      </c>
      <c r="E38" s="103" t="s">
        <v>621</v>
      </c>
      <c r="F38" s="103" t="s">
        <v>621</v>
      </c>
      <c r="G38" s="103" t="s">
        <v>621</v>
      </c>
      <c r="H38" s="103" t="s">
        <v>623</v>
      </c>
      <c r="I38" s="103" t="s">
        <v>623</v>
      </c>
      <c r="J38" s="103" t="s">
        <v>621</v>
      </c>
      <c r="K38" s="103" t="s">
        <v>621</v>
      </c>
      <c r="L38" s="103" t="s">
        <v>622</v>
      </c>
      <c r="M38" s="103" t="s">
        <v>621</v>
      </c>
      <c r="N38" s="103" t="s">
        <v>622</v>
      </c>
      <c r="O38" s="103" t="s">
        <v>621</v>
      </c>
      <c r="P38" s="103" t="s">
        <v>621</v>
      </c>
      <c r="Q38" s="103" t="s">
        <v>621</v>
      </c>
      <c r="R38" s="103" t="s">
        <v>621</v>
      </c>
      <c r="S38" s="103" t="s">
        <v>621</v>
      </c>
      <c r="T38" s="103" t="s">
        <v>621</v>
      </c>
      <c r="U38" s="103" t="s">
        <v>621</v>
      </c>
      <c r="V38" s="103" t="s">
        <v>621</v>
      </c>
      <c r="W38" s="103" t="s">
        <v>621</v>
      </c>
      <c r="X38" s="103" t="s">
        <v>621</v>
      </c>
      <c r="Y38" s="103" t="s">
        <v>620</v>
      </c>
      <c r="Z38" s="103" t="s">
        <v>623</v>
      </c>
      <c r="AA38" s="103" t="s">
        <v>622</v>
      </c>
      <c r="AB38" s="103" t="s">
        <v>623</v>
      </c>
      <c r="AC38" s="103" t="s">
        <v>622</v>
      </c>
      <c r="AD38" s="103" t="s">
        <v>621</v>
      </c>
      <c r="AE38" s="103" t="s">
        <v>621</v>
      </c>
      <c r="AF38" s="103" t="s">
        <v>621</v>
      </c>
      <c r="AG38" s="103" t="s">
        <v>622</v>
      </c>
      <c r="AH38" s="103" t="s">
        <v>620</v>
      </c>
      <c r="AI38" s="103" t="s">
        <v>621</v>
      </c>
      <c r="AJ38" s="103" t="s">
        <v>623</v>
      </c>
      <c r="AK38" s="103" t="s">
        <v>623</v>
      </c>
      <c r="AL38" s="103" t="s">
        <v>623</v>
      </c>
      <c r="AM38" s="103" t="s">
        <v>621</v>
      </c>
      <c r="AN38" s="103" t="s">
        <v>623</v>
      </c>
      <c r="AO38" s="103" t="s">
        <v>622</v>
      </c>
      <c r="AP38" s="103" t="s">
        <v>623</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28</v>
      </c>
      <c r="BD38" s="103">
        <f t="shared" si="1"/>
        <v>7</v>
      </c>
      <c r="BE38" s="103">
        <f t="shared" si="2"/>
        <v>2</v>
      </c>
      <c r="BF38" s="103">
        <f t="shared" si="3"/>
        <v>13</v>
      </c>
      <c r="BG38" s="103">
        <f t="shared" si="4"/>
        <v>0</v>
      </c>
      <c r="BH38" s="103">
        <f t="shared" si="5"/>
        <v>37</v>
      </c>
    </row>
    <row r="39" spans="1:60" x14ac:dyDescent="0.25">
      <c r="A39" s="100">
        <v>213</v>
      </c>
      <c r="B39" s="67" t="s">
        <v>37</v>
      </c>
      <c r="C39" s="67" t="s">
        <v>26</v>
      </c>
      <c r="D39" s="103" t="s">
        <v>621</v>
      </c>
      <c r="E39" s="103" t="s">
        <v>621</v>
      </c>
      <c r="F39" s="103" t="s">
        <v>621</v>
      </c>
      <c r="G39" s="103" t="s">
        <v>621</v>
      </c>
      <c r="H39" s="103" t="s">
        <v>621</v>
      </c>
      <c r="I39" s="103" t="s">
        <v>621</v>
      </c>
      <c r="J39" s="103" t="s">
        <v>621</v>
      </c>
      <c r="K39" s="103" t="s">
        <v>621</v>
      </c>
      <c r="L39" s="103" t="s">
        <v>622</v>
      </c>
      <c r="M39" s="103" t="s">
        <v>621</v>
      </c>
      <c r="N39" s="103" t="s">
        <v>621</v>
      </c>
      <c r="O39" s="103" t="s">
        <v>621</v>
      </c>
      <c r="P39" s="103" t="s">
        <v>621</v>
      </c>
      <c r="Q39" s="103" t="s">
        <v>621</v>
      </c>
      <c r="R39" s="103" t="s">
        <v>623</v>
      </c>
      <c r="S39" s="103" t="s">
        <v>621</v>
      </c>
      <c r="T39" s="103" t="s">
        <v>621</v>
      </c>
      <c r="U39" s="103" t="s">
        <v>621</v>
      </c>
      <c r="V39" s="103" t="s">
        <v>621</v>
      </c>
      <c r="W39" s="103" t="s">
        <v>621</v>
      </c>
      <c r="X39" s="103" t="s">
        <v>621</v>
      </c>
      <c r="Y39" s="103" t="s">
        <v>621</v>
      </c>
      <c r="Z39" s="103" t="s">
        <v>623</v>
      </c>
      <c r="AA39" s="103" t="s">
        <v>621</v>
      </c>
      <c r="AB39" s="103" t="s">
        <v>623</v>
      </c>
      <c r="AC39" s="103" t="s">
        <v>622</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42</v>
      </c>
      <c r="BD39" s="103">
        <f t="shared" si="1"/>
        <v>3</v>
      </c>
      <c r="BE39" s="103">
        <f t="shared" si="2"/>
        <v>1</v>
      </c>
      <c r="BF39" s="103">
        <f t="shared" si="3"/>
        <v>4</v>
      </c>
      <c r="BG39" s="103">
        <f t="shared" si="4"/>
        <v>0</v>
      </c>
      <c r="BH39" s="103">
        <f t="shared" si="5"/>
        <v>46</v>
      </c>
    </row>
    <row r="40" spans="1:60" x14ac:dyDescent="0.25">
      <c r="A40" s="100">
        <v>214</v>
      </c>
      <c r="B40" s="67" t="s">
        <v>39</v>
      </c>
      <c r="C40" s="67" t="s">
        <v>26</v>
      </c>
      <c r="D40" s="103" t="s">
        <v>621</v>
      </c>
      <c r="E40" s="103" t="s">
        <v>621</v>
      </c>
      <c r="F40" s="103" t="s">
        <v>621</v>
      </c>
      <c r="G40" s="103" t="s">
        <v>621</v>
      </c>
      <c r="H40" s="103" t="s">
        <v>621</v>
      </c>
      <c r="I40" s="103" t="s">
        <v>623</v>
      </c>
      <c r="J40" s="103" t="s">
        <v>621</v>
      </c>
      <c r="K40" s="103" t="s">
        <v>623</v>
      </c>
      <c r="L40" s="103" t="s">
        <v>622</v>
      </c>
      <c r="M40" s="103" t="s">
        <v>621</v>
      </c>
      <c r="N40" s="103" t="s">
        <v>622</v>
      </c>
      <c r="O40" s="103" t="s">
        <v>621</v>
      </c>
      <c r="P40" s="103" t="s">
        <v>621</v>
      </c>
      <c r="Q40" s="103" t="s">
        <v>621</v>
      </c>
      <c r="R40" s="103" t="s">
        <v>621</v>
      </c>
      <c r="S40" s="103" t="s">
        <v>621</v>
      </c>
      <c r="T40" s="103" t="s">
        <v>621</v>
      </c>
      <c r="U40" s="103" t="s">
        <v>621</v>
      </c>
      <c r="V40" s="103" t="s">
        <v>621</v>
      </c>
      <c r="W40" s="103" t="s">
        <v>621</v>
      </c>
      <c r="X40" s="103" t="s">
        <v>621</v>
      </c>
      <c r="Y40" s="103" t="s">
        <v>621</v>
      </c>
      <c r="Z40" s="103" t="s">
        <v>621</v>
      </c>
      <c r="AA40" s="103" t="s">
        <v>622</v>
      </c>
      <c r="AB40" s="103" t="s">
        <v>621</v>
      </c>
      <c r="AC40" s="103" t="s">
        <v>622</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620</v>
      </c>
      <c r="BA40" s="103" t="s">
        <v>620</v>
      </c>
      <c r="BC40" s="103">
        <f t="shared" si="0"/>
        <v>37</v>
      </c>
      <c r="BD40" s="103">
        <f t="shared" si="1"/>
        <v>6</v>
      </c>
      <c r="BE40" s="103">
        <f t="shared" si="2"/>
        <v>2</v>
      </c>
      <c r="BF40" s="103">
        <f t="shared" si="3"/>
        <v>5</v>
      </c>
      <c r="BG40" s="103">
        <f t="shared" si="4"/>
        <v>0</v>
      </c>
      <c r="BH40" s="103">
        <f t="shared" si="5"/>
        <v>45</v>
      </c>
    </row>
    <row r="41" spans="1:60"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621</v>
      </c>
      <c r="Q41" s="103" t="s">
        <v>623</v>
      </c>
      <c r="R41" s="103" t="s">
        <v>623</v>
      </c>
      <c r="S41" s="103" t="s">
        <v>623</v>
      </c>
      <c r="T41" s="103" t="s">
        <v>621</v>
      </c>
      <c r="U41" s="103" t="s">
        <v>621</v>
      </c>
      <c r="V41" s="103" t="s">
        <v>621</v>
      </c>
      <c r="W41" s="103" t="s">
        <v>621</v>
      </c>
      <c r="X41" s="103" t="s">
        <v>621</v>
      </c>
      <c r="Y41" s="103" t="s">
        <v>621</v>
      </c>
      <c r="Z41" s="103" t="s">
        <v>621</v>
      </c>
      <c r="AA41" s="103" t="s">
        <v>621</v>
      </c>
      <c r="AB41" s="103" t="s">
        <v>623</v>
      </c>
      <c r="AC41" s="103" t="s">
        <v>622</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620</v>
      </c>
      <c r="AQ41" s="103" t="s">
        <v>621</v>
      </c>
      <c r="AR41" s="103" t="s">
        <v>621</v>
      </c>
      <c r="AS41" s="103" t="s">
        <v>621</v>
      </c>
      <c r="AT41" s="103" t="s">
        <v>621</v>
      </c>
      <c r="AU41" s="103" t="s">
        <v>623</v>
      </c>
      <c r="AV41" s="103" t="s">
        <v>621</v>
      </c>
      <c r="AW41" s="103" t="s">
        <v>620</v>
      </c>
      <c r="AX41" s="103" t="s">
        <v>621</v>
      </c>
      <c r="AY41" s="103" t="s">
        <v>623</v>
      </c>
      <c r="AZ41" s="103" t="s">
        <v>621</v>
      </c>
      <c r="BA41" s="103" t="s">
        <v>623</v>
      </c>
      <c r="BC41" s="103">
        <f t="shared" si="0"/>
        <v>34</v>
      </c>
      <c r="BD41" s="103">
        <f t="shared" si="1"/>
        <v>6</v>
      </c>
      <c r="BE41" s="103">
        <f t="shared" si="2"/>
        <v>2</v>
      </c>
      <c r="BF41" s="103">
        <f t="shared" si="3"/>
        <v>8</v>
      </c>
      <c r="BG41" s="103">
        <f t="shared" si="4"/>
        <v>0</v>
      </c>
      <c r="BH41" s="103">
        <f t="shared" si="5"/>
        <v>42</v>
      </c>
    </row>
    <row r="42" spans="1:60" x14ac:dyDescent="0.25">
      <c r="A42" s="100">
        <v>216</v>
      </c>
      <c r="B42" s="67" t="s">
        <v>41</v>
      </c>
      <c r="C42" s="67" t="s">
        <v>26</v>
      </c>
      <c r="D42" s="103" t="s">
        <v>623</v>
      </c>
      <c r="E42" s="103" t="s">
        <v>621</v>
      </c>
      <c r="F42" s="103" t="s">
        <v>621</v>
      </c>
      <c r="G42" s="103" t="s">
        <v>621</v>
      </c>
      <c r="H42" s="103" t="s">
        <v>621</v>
      </c>
      <c r="I42" s="103" t="s">
        <v>621</v>
      </c>
      <c r="J42" s="103" t="s">
        <v>621</v>
      </c>
      <c r="K42" s="103" t="s">
        <v>622</v>
      </c>
      <c r="L42" s="103" t="s">
        <v>622</v>
      </c>
      <c r="M42" s="103" t="s">
        <v>621</v>
      </c>
      <c r="N42" s="103" t="s">
        <v>622</v>
      </c>
      <c r="O42" s="103" t="s">
        <v>621</v>
      </c>
      <c r="P42" s="103" t="s">
        <v>621</v>
      </c>
      <c r="Q42" s="103" t="s">
        <v>621</v>
      </c>
      <c r="R42" s="103" t="s">
        <v>623</v>
      </c>
      <c r="S42" s="103" t="s">
        <v>621</v>
      </c>
      <c r="T42" s="103" t="s">
        <v>621</v>
      </c>
      <c r="U42" s="103" t="s">
        <v>621</v>
      </c>
      <c r="V42" s="103" t="s">
        <v>621</v>
      </c>
      <c r="W42" s="103" t="s">
        <v>621</v>
      </c>
      <c r="X42" s="103" t="s">
        <v>621</v>
      </c>
      <c r="Y42" s="103" t="s">
        <v>621</v>
      </c>
      <c r="Z42" s="103" t="s">
        <v>623</v>
      </c>
      <c r="AA42" s="103" t="s">
        <v>621</v>
      </c>
      <c r="AB42" s="103" t="s">
        <v>623</v>
      </c>
      <c r="AC42" s="103" t="s">
        <v>622</v>
      </c>
      <c r="AD42" s="103" t="s">
        <v>620</v>
      </c>
      <c r="AE42" s="103" t="s">
        <v>623</v>
      </c>
      <c r="AF42" s="103" t="s">
        <v>621</v>
      </c>
      <c r="AG42" s="103" t="s">
        <v>622</v>
      </c>
      <c r="AH42" s="103" t="s">
        <v>621</v>
      </c>
      <c r="AI42" s="103" t="s">
        <v>621</v>
      </c>
      <c r="AJ42" s="103" t="s">
        <v>621</v>
      </c>
      <c r="AK42" s="103" t="s">
        <v>621</v>
      </c>
      <c r="AL42" s="103" t="s">
        <v>621</v>
      </c>
      <c r="AM42" s="103" t="s">
        <v>621</v>
      </c>
      <c r="AN42" s="103" t="s">
        <v>622</v>
      </c>
      <c r="AO42" s="103" t="s">
        <v>622</v>
      </c>
      <c r="AP42" s="103" t="s">
        <v>623</v>
      </c>
      <c r="AQ42" s="103" t="s">
        <v>621</v>
      </c>
      <c r="AR42" s="103" t="s">
        <v>623</v>
      </c>
      <c r="AS42" s="103" t="s">
        <v>621</v>
      </c>
      <c r="AT42" s="103" t="s">
        <v>621</v>
      </c>
      <c r="AU42" s="103" t="s">
        <v>623</v>
      </c>
      <c r="AV42" s="103" t="s">
        <v>621</v>
      </c>
      <c r="AW42" s="103" t="s">
        <v>623</v>
      </c>
      <c r="AX42" s="103" t="s">
        <v>623</v>
      </c>
      <c r="AY42" s="103" t="s">
        <v>623</v>
      </c>
      <c r="AZ42" s="103" t="s">
        <v>623</v>
      </c>
      <c r="BA42" s="103" t="s">
        <v>621</v>
      </c>
      <c r="BC42" s="103">
        <f t="shared" si="0"/>
        <v>30</v>
      </c>
      <c r="BD42" s="103">
        <f t="shared" si="1"/>
        <v>7</v>
      </c>
      <c r="BE42" s="103">
        <f t="shared" si="2"/>
        <v>1</v>
      </c>
      <c r="BF42" s="103">
        <f t="shared" si="3"/>
        <v>12</v>
      </c>
      <c r="BG42" s="103">
        <f t="shared" si="4"/>
        <v>0</v>
      </c>
      <c r="BH42" s="103">
        <f t="shared" si="5"/>
        <v>38</v>
      </c>
    </row>
    <row r="43" spans="1:60" x14ac:dyDescent="0.25">
      <c r="A43" s="100">
        <v>217</v>
      </c>
      <c r="B43" s="67" t="s">
        <v>42</v>
      </c>
      <c r="C43" s="67" t="s">
        <v>26</v>
      </c>
      <c r="D43" s="103" t="s">
        <v>621</v>
      </c>
      <c r="E43" s="103" t="s">
        <v>621</v>
      </c>
      <c r="F43" s="103" t="s">
        <v>621</v>
      </c>
      <c r="G43" s="103" t="s">
        <v>623</v>
      </c>
      <c r="H43" s="103" t="s">
        <v>621</v>
      </c>
      <c r="I43" s="103" t="s">
        <v>623</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620</v>
      </c>
      <c r="Z43" s="103" t="s">
        <v>621</v>
      </c>
      <c r="AA43" s="103" t="s">
        <v>622</v>
      </c>
      <c r="AB43" s="103" t="s">
        <v>623</v>
      </c>
      <c r="AC43" s="103" t="s">
        <v>622</v>
      </c>
      <c r="AD43" s="103" t="s">
        <v>621</v>
      </c>
      <c r="AE43" s="103" t="s">
        <v>621</v>
      </c>
      <c r="AF43" s="103" t="s">
        <v>621</v>
      </c>
      <c r="AG43" s="103" t="s">
        <v>622</v>
      </c>
      <c r="AH43" s="103" t="s">
        <v>621</v>
      </c>
      <c r="AI43" s="103" t="s">
        <v>621</v>
      </c>
      <c r="AJ43" s="103" t="s">
        <v>621</v>
      </c>
      <c r="AK43" s="103" t="s">
        <v>621</v>
      </c>
      <c r="AL43" s="103" t="s">
        <v>623</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38</v>
      </c>
      <c r="BD43" s="103">
        <f t="shared" si="1"/>
        <v>5</v>
      </c>
      <c r="BE43" s="103">
        <f t="shared" si="2"/>
        <v>1</v>
      </c>
      <c r="BF43" s="103">
        <f t="shared" si="3"/>
        <v>6</v>
      </c>
      <c r="BG43" s="103">
        <f t="shared" si="4"/>
        <v>0</v>
      </c>
      <c r="BH43" s="103">
        <f t="shared" si="5"/>
        <v>44</v>
      </c>
    </row>
    <row r="44" spans="1:60"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621</v>
      </c>
      <c r="V44" s="103" t="s">
        <v>621</v>
      </c>
      <c r="W44" s="103" t="s">
        <v>621</v>
      </c>
      <c r="X44" s="103" t="s">
        <v>621</v>
      </c>
      <c r="Y44" s="103" t="s">
        <v>621</v>
      </c>
      <c r="Z44" s="103" t="s">
        <v>623</v>
      </c>
      <c r="AA44" s="103" t="s">
        <v>622</v>
      </c>
      <c r="AB44" s="103" t="s">
        <v>621</v>
      </c>
      <c r="AC44" s="103" t="s">
        <v>622</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622</v>
      </c>
      <c r="AQ44" s="103" t="s">
        <v>621</v>
      </c>
      <c r="AR44" s="103" t="s">
        <v>621</v>
      </c>
      <c r="AS44" s="103" t="s">
        <v>621</v>
      </c>
      <c r="AT44" s="103" t="s">
        <v>621</v>
      </c>
      <c r="AU44" s="103" t="s">
        <v>621</v>
      </c>
      <c r="AV44" s="103" t="s">
        <v>621</v>
      </c>
      <c r="AW44" s="103" t="s">
        <v>623</v>
      </c>
      <c r="AX44" s="103" t="s">
        <v>621</v>
      </c>
      <c r="AY44" s="103" t="s">
        <v>623</v>
      </c>
      <c r="AZ44" s="103" t="s">
        <v>623</v>
      </c>
      <c r="BA44" s="103" t="s">
        <v>621</v>
      </c>
      <c r="BC44" s="103">
        <f t="shared" si="0"/>
        <v>33</v>
      </c>
      <c r="BD44" s="103">
        <f t="shared" si="1"/>
        <v>9</v>
      </c>
      <c r="BE44" s="103">
        <f t="shared" si="2"/>
        <v>0</v>
      </c>
      <c r="BF44" s="103">
        <f t="shared" si="3"/>
        <v>8</v>
      </c>
      <c r="BG44" s="103">
        <f t="shared" si="4"/>
        <v>0</v>
      </c>
      <c r="BH44" s="103">
        <f t="shared" si="5"/>
        <v>42</v>
      </c>
    </row>
    <row r="45" spans="1:60"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621</v>
      </c>
      <c r="Q45" s="103" t="s">
        <v>621</v>
      </c>
      <c r="R45" s="103" t="s">
        <v>623</v>
      </c>
      <c r="S45" s="103" t="s">
        <v>621</v>
      </c>
      <c r="T45" s="103" t="s">
        <v>621</v>
      </c>
      <c r="U45" s="103" t="s">
        <v>621</v>
      </c>
      <c r="V45" s="103" t="s">
        <v>621</v>
      </c>
      <c r="W45" s="103" t="s">
        <v>621</v>
      </c>
      <c r="X45" s="103" t="s">
        <v>621</v>
      </c>
      <c r="Y45" s="103" t="s">
        <v>621</v>
      </c>
      <c r="Z45" s="103" t="s">
        <v>621</v>
      </c>
      <c r="AA45" s="103" t="s">
        <v>621</v>
      </c>
      <c r="AB45" s="103" t="s">
        <v>623</v>
      </c>
      <c r="AC45" s="103" t="s">
        <v>622</v>
      </c>
      <c r="AD45" s="103" t="s">
        <v>621</v>
      </c>
      <c r="AE45" s="103" t="s">
        <v>623</v>
      </c>
      <c r="AF45" s="103" t="s">
        <v>621</v>
      </c>
      <c r="AG45" s="103" t="s">
        <v>622</v>
      </c>
      <c r="AH45" s="103" t="s">
        <v>621</v>
      </c>
      <c r="AI45" s="103" t="s">
        <v>621</v>
      </c>
      <c r="AJ45" s="103" t="s">
        <v>621</v>
      </c>
      <c r="AK45" s="103" t="s">
        <v>621</v>
      </c>
      <c r="AL45" s="103" t="s">
        <v>623</v>
      </c>
      <c r="AM45" s="103" t="s">
        <v>621</v>
      </c>
      <c r="AN45" s="103" t="s">
        <v>623</v>
      </c>
      <c r="AO45" s="103" t="s">
        <v>621</v>
      </c>
      <c r="AP45" s="103" t="s">
        <v>623</v>
      </c>
      <c r="AQ45" s="103" t="s">
        <v>621</v>
      </c>
      <c r="AR45" s="103" t="s">
        <v>621</v>
      </c>
      <c r="AS45" s="103" t="s">
        <v>621</v>
      </c>
      <c r="AT45" s="103" t="s">
        <v>621</v>
      </c>
      <c r="AU45" s="103" t="s">
        <v>621</v>
      </c>
      <c r="AV45" s="103" t="s">
        <v>621</v>
      </c>
      <c r="AW45" s="103" t="s">
        <v>623</v>
      </c>
      <c r="AX45" s="103" t="s">
        <v>622</v>
      </c>
      <c r="AY45" s="103" t="s">
        <v>623</v>
      </c>
      <c r="AZ45" s="103" t="s">
        <v>623</v>
      </c>
      <c r="BA45" s="103" t="s">
        <v>621</v>
      </c>
      <c r="BC45" s="103">
        <f t="shared" si="0"/>
        <v>36</v>
      </c>
      <c r="BD45" s="103">
        <f t="shared" si="1"/>
        <v>5</v>
      </c>
      <c r="BE45" s="103">
        <f t="shared" si="2"/>
        <v>0</v>
      </c>
      <c r="BF45" s="103">
        <f t="shared" si="3"/>
        <v>9</v>
      </c>
      <c r="BG45" s="103">
        <f t="shared" si="4"/>
        <v>0</v>
      </c>
      <c r="BH45" s="103">
        <f t="shared" si="5"/>
        <v>41</v>
      </c>
    </row>
    <row r="46" spans="1:60"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621</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622</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620</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39</v>
      </c>
      <c r="BD46" s="103">
        <f t="shared" si="1"/>
        <v>6</v>
      </c>
      <c r="BE46" s="103">
        <f t="shared" si="2"/>
        <v>1</v>
      </c>
      <c r="BF46" s="103">
        <f t="shared" si="3"/>
        <v>4</v>
      </c>
      <c r="BG46" s="103">
        <f t="shared" si="4"/>
        <v>0</v>
      </c>
      <c r="BH46" s="103">
        <f t="shared" si="5"/>
        <v>46</v>
      </c>
    </row>
    <row r="47" spans="1:60"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623</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623</v>
      </c>
      <c r="AX47" s="103" t="s">
        <v>623</v>
      </c>
      <c r="AY47" s="103" t="s">
        <v>621</v>
      </c>
      <c r="AZ47" s="103" t="s">
        <v>621</v>
      </c>
      <c r="BA47" s="103" t="s">
        <v>621</v>
      </c>
      <c r="BC47" s="103">
        <f t="shared" si="0"/>
        <v>42</v>
      </c>
      <c r="BD47" s="103">
        <f t="shared" si="1"/>
        <v>0</v>
      </c>
      <c r="BE47" s="103">
        <f t="shared" si="2"/>
        <v>0</v>
      </c>
      <c r="BF47" s="103">
        <f t="shared" si="3"/>
        <v>8</v>
      </c>
      <c r="BG47" s="103">
        <f t="shared" si="4"/>
        <v>0</v>
      </c>
      <c r="BH47" s="103">
        <f t="shared" si="5"/>
        <v>42</v>
      </c>
    </row>
    <row r="48" spans="1:60"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621</v>
      </c>
      <c r="Q48" s="103" t="s">
        <v>621</v>
      </c>
      <c r="R48" s="103" t="s">
        <v>623</v>
      </c>
      <c r="S48" s="103" t="s">
        <v>621</v>
      </c>
      <c r="T48" s="103" t="s">
        <v>621</v>
      </c>
      <c r="U48" s="103" t="s">
        <v>621</v>
      </c>
      <c r="V48" s="103" t="s">
        <v>621</v>
      </c>
      <c r="W48" s="103" t="s">
        <v>621</v>
      </c>
      <c r="X48" s="103" t="s">
        <v>621</v>
      </c>
      <c r="Y48" s="103" t="s">
        <v>621</v>
      </c>
      <c r="Z48" s="103" t="s">
        <v>623</v>
      </c>
      <c r="AA48" s="103" t="s">
        <v>622</v>
      </c>
      <c r="AB48" s="103" t="s">
        <v>621</v>
      </c>
      <c r="AC48" s="103" t="s">
        <v>622</v>
      </c>
      <c r="AD48" s="103" t="s">
        <v>621</v>
      </c>
      <c r="AE48" s="103" t="s">
        <v>621</v>
      </c>
      <c r="AF48" s="103" t="s">
        <v>621</v>
      </c>
      <c r="AG48" s="103" t="s">
        <v>621</v>
      </c>
      <c r="AH48" s="103" t="s">
        <v>620</v>
      </c>
      <c r="AI48" s="103" t="s">
        <v>621</v>
      </c>
      <c r="AJ48" s="103" t="s">
        <v>623</v>
      </c>
      <c r="AK48" s="103" t="s">
        <v>623</v>
      </c>
      <c r="AL48" s="103" t="s">
        <v>623</v>
      </c>
      <c r="AM48" s="103" t="s">
        <v>621</v>
      </c>
      <c r="AN48" s="103" t="s">
        <v>622</v>
      </c>
      <c r="AO48" s="103" t="s">
        <v>622</v>
      </c>
      <c r="AP48" s="103" t="s">
        <v>621</v>
      </c>
      <c r="AQ48" s="103" t="s">
        <v>621</v>
      </c>
      <c r="AR48" s="103" t="s">
        <v>621</v>
      </c>
      <c r="AS48" s="103" t="s">
        <v>621</v>
      </c>
      <c r="AT48" s="103" t="s">
        <v>621</v>
      </c>
      <c r="AU48" s="103" t="s">
        <v>621</v>
      </c>
      <c r="AV48" s="103" t="s">
        <v>621</v>
      </c>
      <c r="AW48" s="103" t="s">
        <v>623</v>
      </c>
      <c r="AX48" s="103" t="s">
        <v>622</v>
      </c>
      <c r="AY48" s="103" t="s">
        <v>621</v>
      </c>
      <c r="AZ48" s="103" t="s">
        <v>621</v>
      </c>
      <c r="BA48" s="103" t="s">
        <v>621</v>
      </c>
      <c r="BC48" s="103">
        <f t="shared" si="0"/>
        <v>33</v>
      </c>
      <c r="BD48" s="103">
        <f t="shared" si="1"/>
        <v>8</v>
      </c>
      <c r="BE48" s="103">
        <f t="shared" si="2"/>
        <v>1</v>
      </c>
      <c r="BF48" s="103">
        <f t="shared" si="3"/>
        <v>8</v>
      </c>
      <c r="BG48" s="103">
        <f t="shared" si="4"/>
        <v>0</v>
      </c>
      <c r="BH48" s="103">
        <f t="shared" si="5"/>
        <v>42</v>
      </c>
    </row>
    <row r="49" spans="1:60" x14ac:dyDescent="0.25">
      <c r="A49" s="100">
        <v>223</v>
      </c>
      <c r="B49" s="67" t="s">
        <v>48</v>
      </c>
      <c r="C49" s="67" t="s">
        <v>26</v>
      </c>
      <c r="D49" s="103" t="s">
        <v>621</v>
      </c>
      <c r="E49" s="103" t="s">
        <v>621</v>
      </c>
      <c r="F49" s="103" t="s">
        <v>621</v>
      </c>
      <c r="G49" s="103" t="s">
        <v>621</v>
      </c>
      <c r="H49" s="103" t="s">
        <v>621</v>
      </c>
      <c r="I49" s="103" t="s">
        <v>621</v>
      </c>
      <c r="J49" s="103" t="s">
        <v>623</v>
      </c>
      <c r="K49" s="103" t="s">
        <v>622</v>
      </c>
      <c r="L49" s="103" t="s">
        <v>621</v>
      </c>
      <c r="M49" s="103" t="s">
        <v>621</v>
      </c>
      <c r="N49" s="103" t="s">
        <v>622</v>
      </c>
      <c r="O49" s="103" t="s">
        <v>621</v>
      </c>
      <c r="P49" s="103" t="s">
        <v>621</v>
      </c>
      <c r="Q49" s="103" t="s">
        <v>621</v>
      </c>
      <c r="R49" s="103" t="s">
        <v>623</v>
      </c>
      <c r="S49" s="103" t="s">
        <v>621</v>
      </c>
      <c r="T49" s="103" t="s">
        <v>621</v>
      </c>
      <c r="U49" s="103" t="s">
        <v>623</v>
      </c>
      <c r="V49" s="103" t="s">
        <v>621</v>
      </c>
      <c r="W49" s="103" t="s">
        <v>623</v>
      </c>
      <c r="X49" s="103" t="s">
        <v>621</v>
      </c>
      <c r="Y49" s="103" t="s">
        <v>620</v>
      </c>
      <c r="Z49" s="103" t="s">
        <v>623</v>
      </c>
      <c r="AA49" s="103" t="s">
        <v>622</v>
      </c>
      <c r="AB49" s="103" t="s">
        <v>621</v>
      </c>
      <c r="AC49" s="103" t="s">
        <v>622</v>
      </c>
      <c r="AD49" s="103" t="s">
        <v>620</v>
      </c>
      <c r="AE49" s="103" t="s">
        <v>621</v>
      </c>
      <c r="AF49" s="103" t="s">
        <v>621</v>
      </c>
      <c r="AG49" s="103" t="s">
        <v>622</v>
      </c>
      <c r="AH49" s="103" t="s">
        <v>620</v>
      </c>
      <c r="AI49" s="103" t="s">
        <v>621</v>
      </c>
      <c r="AJ49" s="103" t="s">
        <v>621</v>
      </c>
      <c r="AK49" s="103" t="s">
        <v>623</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33</v>
      </c>
      <c r="BD49" s="103">
        <f t="shared" si="1"/>
        <v>5</v>
      </c>
      <c r="BE49" s="103">
        <f t="shared" si="2"/>
        <v>3</v>
      </c>
      <c r="BF49" s="103">
        <f t="shared" si="3"/>
        <v>9</v>
      </c>
      <c r="BG49" s="103">
        <f t="shared" si="4"/>
        <v>0</v>
      </c>
      <c r="BH49" s="103">
        <f t="shared" si="5"/>
        <v>41</v>
      </c>
    </row>
    <row r="50" spans="1:60" x14ac:dyDescent="0.25">
      <c r="A50" s="100">
        <v>224</v>
      </c>
      <c r="B50" s="67" t="s">
        <v>49</v>
      </c>
      <c r="C50" s="67" t="s">
        <v>26</v>
      </c>
      <c r="D50" s="103" t="s">
        <v>621</v>
      </c>
      <c r="E50" s="103" t="s">
        <v>621</v>
      </c>
      <c r="F50" s="103" t="s">
        <v>623</v>
      </c>
      <c r="G50" s="103" t="s">
        <v>621</v>
      </c>
      <c r="H50" s="103" t="s">
        <v>621</v>
      </c>
      <c r="I50" s="103" t="s">
        <v>621</v>
      </c>
      <c r="J50" s="103" t="s">
        <v>623</v>
      </c>
      <c r="K50" s="103" t="s">
        <v>622</v>
      </c>
      <c r="L50" s="103" t="s">
        <v>622</v>
      </c>
      <c r="M50" s="103" t="s">
        <v>621</v>
      </c>
      <c r="N50" s="103" t="s">
        <v>622</v>
      </c>
      <c r="O50" s="103" t="s">
        <v>621</v>
      </c>
      <c r="P50" s="103" t="s">
        <v>621</v>
      </c>
      <c r="Q50" s="103" t="s">
        <v>621</v>
      </c>
      <c r="R50" s="103" t="s">
        <v>621</v>
      </c>
      <c r="S50" s="103" t="s">
        <v>621</v>
      </c>
      <c r="T50" s="103" t="s">
        <v>621</v>
      </c>
      <c r="U50" s="103" t="s">
        <v>621</v>
      </c>
      <c r="V50" s="103" t="s">
        <v>620</v>
      </c>
      <c r="W50" s="103" t="s">
        <v>621</v>
      </c>
      <c r="X50" s="103" t="s">
        <v>620</v>
      </c>
      <c r="Y50" s="103" t="s">
        <v>621</v>
      </c>
      <c r="Z50" s="103" t="s">
        <v>623</v>
      </c>
      <c r="AA50" s="103" t="s">
        <v>621</v>
      </c>
      <c r="AB50" s="103" t="s">
        <v>621</v>
      </c>
      <c r="AC50" s="103" t="s">
        <v>622</v>
      </c>
      <c r="AD50" s="103" t="s">
        <v>621</v>
      </c>
      <c r="AE50" s="103" t="s">
        <v>623</v>
      </c>
      <c r="AF50" s="103" t="s">
        <v>623</v>
      </c>
      <c r="AG50" s="103" t="s">
        <v>622</v>
      </c>
      <c r="AH50" s="103" t="s">
        <v>621</v>
      </c>
      <c r="AI50" s="103" t="s">
        <v>621</v>
      </c>
      <c r="AJ50" s="103" t="s">
        <v>621</v>
      </c>
      <c r="AK50" s="103" t="s">
        <v>621</v>
      </c>
      <c r="AL50" s="103" t="s">
        <v>621</v>
      </c>
      <c r="AM50" s="103" t="s">
        <v>621</v>
      </c>
      <c r="AN50" s="103" t="s">
        <v>621</v>
      </c>
      <c r="AO50" s="103" t="s">
        <v>622</v>
      </c>
      <c r="AP50" s="103" t="s">
        <v>622</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7</v>
      </c>
      <c r="BE50" s="103">
        <f t="shared" si="2"/>
        <v>2</v>
      </c>
      <c r="BF50" s="103">
        <f t="shared" si="3"/>
        <v>7</v>
      </c>
      <c r="BG50" s="103">
        <f t="shared" si="4"/>
        <v>0</v>
      </c>
      <c r="BH50" s="103">
        <f t="shared" si="5"/>
        <v>43</v>
      </c>
    </row>
    <row r="51" spans="1:60"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620</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621</v>
      </c>
      <c r="AB51" s="103" t="s">
        <v>623</v>
      </c>
      <c r="AC51" s="103" t="s">
        <v>622</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622</v>
      </c>
      <c r="AP51" s="103" t="s">
        <v>622</v>
      </c>
      <c r="AQ51" s="103" t="s">
        <v>621</v>
      </c>
      <c r="AR51" s="103" t="s">
        <v>621</v>
      </c>
      <c r="AS51" s="103" t="s">
        <v>621</v>
      </c>
      <c r="AT51" s="103" t="s">
        <v>621</v>
      </c>
      <c r="AU51" s="103" t="s">
        <v>621</v>
      </c>
      <c r="AV51" s="103" t="s">
        <v>621</v>
      </c>
      <c r="AW51" s="103" t="s">
        <v>621</v>
      </c>
      <c r="AX51" s="103" t="s">
        <v>622</v>
      </c>
      <c r="AY51" s="103" t="s">
        <v>621</v>
      </c>
      <c r="AZ51" s="103" t="s">
        <v>621</v>
      </c>
      <c r="BA51" s="103" t="s">
        <v>620</v>
      </c>
      <c r="BC51" s="103">
        <f t="shared" si="0"/>
        <v>35</v>
      </c>
      <c r="BD51" s="103">
        <f t="shared" si="1"/>
        <v>9</v>
      </c>
      <c r="BE51" s="103">
        <f t="shared" si="2"/>
        <v>2</v>
      </c>
      <c r="BF51" s="103">
        <f t="shared" si="3"/>
        <v>4</v>
      </c>
      <c r="BG51" s="103">
        <f t="shared" si="4"/>
        <v>0</v>
      </c>
      <c r="BH51" s="103">
        <f t="shared" si="5"/>
        <v>46</v>
      </c>
    </row>
    <row r="52" spans="1:60"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620</v>
      </c>
      <c r="M52" s="103" t="s">
        <v>621</v>
      </c>
      <c r="N52" s="103" t="s">
        <v>622</v>
      </c>
      <c r="O52" s="103" t="s">
        <v>621</v>
      </c>
      <c r="P52" s="103" t="s">
        <v>621</v>
      </c>
      <c r="Q52" s="103" t="s">
        <v>621</v>
      </c>
      <c r="R52" s="103" t="s">
        <v>623</v>
      </c>
      <c r="S52" s="103" t="s">
        <v>623</v>
      </c>
      <c r="T52" s="103" t="s">
        <v>621</v>
      </c>
      <c r="U52" s="103" t="s">
        <v>621</v>
      </c>
      <c r="V52" s="103" t="s">
        <v>621</v>
      </c>
      <c r="W52" s="103" t="s">
        <v>621</v>
      </c>
      <c r="X52" s="103" t="s">
        <v>621</v>
      </c>
      <c r="Y52" s="103" t="s">
        <v>621</v>
      </c>
      <c r="Z52" s="103" t="s">
        <v>623</v>
      </c>
      <c r="AA52" s="103" t="s">
        <v>622</v>
      </c>
      <c r="AB52" s="103" t="s">
        <v>621</v>
      </c>
      <c r="AC52" s="103" t="s">
        <v>622</v>
      </c>
      <c r="AD52" s="103" t="s">
        <v>621</v>
      </c>
      <c r="AE52" s="103" t="s">
        <v>621</v>
      </c>
      <c r="AF52" s="103" t="s">
        <v>621</v>
      </c>
      <c r="AG52" s="103" t="s">
        <v>622</v>
      </c>
      <c r="AH52" s="103" t="s">
        <v>621</v>
      </c>
      <c r="AI52" s="103" t="s">
        <v>621</v>
      </c>
      <c r="AJ52" s="103" t="s">
        <v>621</v>
      </c>
      <c r="AK52" s="103" t="s">
        <v>621</v>
      </c>
      <c r="AL52" s="103" t="s">
        <v>621</v>
      </c>
      <c r="AM52" s="103" t="s">
        <v>621</v>
      </c>
      <c r="AN52" s="103" t="s">
        <v>622</v>
      </c>
      <c r="AO52" s="103" t="s">
        <v>622</v>
      </c>
      <c r="AP52" s="103" t="s">
        <v>622</v>
      </c>
      <c r="AQ52" s="103" t="s">
        <v>621</v>
      </c>
      <c r="AR52" s="103" t="s">
        <v>621</v>
      </c>
      <c r="AS52" s="103" t="s">
        <v>621</v>
      </c>
      <c r="AT52" s="103" t="s">
        <v>621</v>
      </c>
      <c r="AU52" s="103" t="s">
        <v>623</v>
      </c>
      <c r="AV52" s="103" t="s">
        <v>623</v>
      </c>
      <c r="AW52" s="103" t="s">
        <v>623</v>
      </c>
      <c r="AX52" s="103" t="s">
        <v>622</v>
      </c>
      <c r="AY52" s="103" t="s">
        <v>621</v>
      </c>
      <c r="AZ52" s="103" t="s">
        <v>623</v>
      </c>
      <c r="BA52" s="103" t="s">
        <v>623</v>
      </c>
      <c r="BC52" s="103">
        <f t="shared" si="0"/>
        <v>32</v>
      </c>
      <c r="BD52" s="103">
        <f t="shared" si="1"/>
        <v>8</v>
      </c>
      <c r="BE52" s="103">
        <f t="shared" si="2"/>
        <v>1</v>
      </c>
      <c r="BF52" s="103">
        <f t="shared" si="3"/>
        <v>9</v>
      </c>
      <c r="BG52" s="103">
        <f t="shared" si="4"/>
        <v>0</v>
      </c>
      <c r="BH52" s="103">
        <f t="shared" si="5"/>
        <v>41</v>
      </c>
    </row>
    <row r="53" spans="1:60" x14ac:dyDescent="0.25">
      <c r="A53" s="100">
        <v>227</v>
      </c>
      <c r="B53" s="67" t="s">
        <v>52</v>
      </c>
      <c r="C53" s="67" t="s">
        <v>26</v>
      </c>
      <c r="D53" s="103" t="s">
        <v>621</v>
      </c>
      <c r="E53" s="103" t="s">
        <v>621</v>
      </c>
      <c r="F53" s="103" t="s">
        <v>621</v>
      </c>
      <c r="G53" s="103" t="s">
        <v>621</v>
      </c>
      <c r="H53" s="103" t="s">
        <v>621</v>
      </c>
      <c r="I53" s="103" t="s">
        <v>621</v>
      </c>
      <c r="J53" s="103" t="s">
        <v>621</v>
      </c>
      <c r="K53" s="103" t="s">
        <v>621</v>
      </c>
      <c r="L53" s="103" t="s">
        <v>622</v>
      </c>
      <c r="M53" s="103" t="s">
        <v>621</v>
      </c>
      <c r="N53" s="103" t="s">
        <v>622</v>
      </c>
      <c r="O53" s="103" t="s">
        <v>621</v>
      </c>
      <c r="P53" s="103" t="s">
        <v>621</v>
      </c>
      <c r="Q53" s="103" t="s">
        <v>621</v>
      </c>
      <c r="R53" s="103" t="s">
        <v>623</v>
      </c>
      <c r="S53" s="103" t="s">
        <v>621</v>
      </c>
      <c r="T53" s="103" t="s">
        <v>621</v>
      </c>
      <c r="U53" s="103" t="s">
        <v>621</v>
      </c>
      <c r="V53" s="103" t="s">
        <v>621</v>
      </c>
      <c r="W53" s="103" t="s">
        <v>621</v>
      </c>
      <c r="X53" s="103" t="s">
        <v>621</v>
      </c>
      <c r="Y53" s="103" t="s">
        <v>621</v>
      </c>
      <c r="Z53" s="103" t="s">
        <v>621</v>
      </c>
      <c r="AA53" s="103" t="s">
        <v>622</v>
      </c>
      <c r="AB53" s="103" t="s">
        <v>623</v>
      </c>
      <c r="AC53" s="103" t="s">
        <v>622</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620</v>
      </c>
      <c r="AQ53" s="103" t="s">
        <v>621</v>
      </c>
      <c r="AR53" s="103" t="s">
        <v>621</v>
      </c>
      <c r="AS53" s="103" t="s">
        <v>621</v>
      </c>
      <c r="AT53" s="103" t="s">
        <v>621</v>
      </c>
      <c r="AU53" s="103" t="s">
        <v>623</v>
      </c>
      <c r="AV53" s="103" t="s">
        <v>621</v>
      </c>
      <c r="AW53" s="103" t="s">
        <v>623</v>
      </c>
      <c r="AX53" s="103" t="s">
        <v>621</v>
      </c>
      <c r="AY53" s="103" t="s">
        <v>621</v>
      </c>
      <c r="AZ53" s="103" t="s">
        <v>621</v>
      </c>
      <c r="BA53" s="103" t="s">
        <v>620</v>
      </c>
      <c r="BC53" s="103">
        <f t="shared" si="0"/>
        <v>37</v>
      </c>
      <c r="BD53" s="103">
        <f t="shared" si="1"/>
        <v>6</v>
      </c>
      <c r="BE53" s="103">
        <f t="shared" si="2"/>
        <v>2</v>
      </c>
      <c r="BF53" s="103">
        <f t="shared" si="3"/>
        <v>5</v>
      </c>
      <c r="BG53" s="103">
        <f t="shared" si="4"/>
        <v>0</v>
      </c>
      <c r="BH53" s="103">
        <f t="shared" si="5"/>
        <v>45</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623</v>
      </c>
      <c r="T54" s="103" t="s">
        <v>621</v>
      </c>
      <c r="U54" s="103" t="s">
        <v>621</v>
      </c>
      <c r="V54" s="103" t="s">
        <v>621</v>
      </c>
      <c r="W54" s="103" t="s">
        <v>621</v>
      </c>
      <c r="X54" s="103" t="s">
        <v>621</v>
      </c>
      <c r="Y54" s="103" t="s">
        <v>621</v>
      </c>
      <c r="Z54" s="103" t="s">
        <v>623</v>
      </c>
      <c r="AA54" s="103" t="s">
        <v>622</v>
      </c>
      <c r="AB54" s="103" t="s">
        <v>623</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623</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40</v>
      </c>
      <c r="BD54" s="103">
        <f t="shared" si="1"/>
        <v>3</v>
      </c>
      <c r="BE54" s="103">
        <f t="shared" si="2"/>
        <v>0</v>
      </c>
      <c r="BF54" s="103">
        <f t="shared" si="3"/>
        <v>7</v>
      </c>
      <c r="BG54" s="103">
        <f t="shared" si="4"/>
        <v>0</v>
      </c>
      <c r="BH54" s="103">
        <f t="shared" si="5"/>
        <v>43</v>
      </c>
    </row>
    <row r="55" spans="1:60" x14ac:dyDescent="0.25">
      <c r="A55" s="100">
        <v>229</v>
      </c>
      <c r="B55" s="67" t="s">
        <v>54</v>
      </c>
      <c r="C55" s="67" t="s">
        <v>26</v>
      </c>
      <c r="D55" s="103" t="s">
        <v>621</v>
      </c>
      <c r="E55" s="103" t="s">
        <v>621</v>
      </c>
      <c r="F55" s="103" t="s">
        <v>621</v>
      </c>
      <c r="G55" s="103" t="s">
        <v>621</v>
      </c>
      <c r="H55" s="103" t="s">
        <v>621</v>
      </c>
      <c r="I55" s="103" t="s">
        <v>621</v>
      </c>
      <c r="J55" s="103" t="s">
        <v>621</v>
      </c>
      <c r="K55" s="103" t="s">
        <v>622</v>
      </c>
      <c r="L55" s="103" t="s">
        <v>622</v>
      </c>
      <c r="M55" s="103" t="s">
        <v>621</v>
      </c>
      <c r="N55" s="103" t="s">
        <v>621</v>
      </c>
      <c r="O55" s="103" t="s">
        <v>621</v>
      </c>
      <c r="P55" s="103" t="s">
        <v>621</v>
      </c>
      <c r="Q55" s="103" t="s">
        <v>621</v>
      </c>
      <c r="R55" s="103" t="s">
        <v>621</v>
      </c>
      <c r="S55" s="103" t="s">
        <v>621</v>
      </c>
      <c r="T55" s="103" t="s">
        <v>621</v>
      </c>
      <c r="U55" s="103" t="s">
        <v>623</v>
      </c>
      <c r="V55" s="103" t="s">
        <v>623</v>
      </c>
      <c r="W55" s="103" t="s">
        <v>621</v>
      </c>
      <c r="X55" s="103" t="s">
        <v>621</v>
      </c>
      <c r="Y55" s="103" t="s">
        <v>621</v>
      </c>
      <c r="Z55" s="103" t="s">
        <v>621</v>
      </c>
      <c r="AA55" s="103" t="s">
        <v>621</v>
      </c>
      <c r="AB55" s="103" t="s">
        <v>623</v>
      </c>
      <c r="AC55" s="103" t="s">
        <v>622</v>
      </c>
      <c r="AD55" s="103" t="s">
        <v>621</v>
      </c>
      <c r="AE55" s="103" t="s">
        <v>623</v>
      </c>
      <c r="AF55" s="103" t="s">
        <v>621</v>
      </c>
      <c r="AG55" s="103" t="s">
        <v>621</v>
      </c>
      <c r="AH55" s="103" t="s">
        <v>623</v>
      </c>
      <c r="AI55" s="103" t="s">
        <v>621</v>
      </c>
      <c r="AJ55" s="103" t="s">
        <v>621</v>
      </c>
      <c r="AK55" s="103" t="s">
        <v>621</v>
      </c>
      <c r="AL55" s="103" t="s">
        <v>621</v>
      </c>
      <c r="AM55" s="103" t="s">
        <v>621</v>
      </c>
      <c r="AN55" s="103" t="s">
        <v>621</v>
      </c>
      <c r="AO55" s="103" t="s">
        <v>621</v>
      </c>
      <c r="AP55" s="103" t="s">
        <v>623</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f t="shared" si="0"/>
        <v>41</v>
      </c>
      <c r="BD55" s="103">
        <f t="shared" si="1"/>
        <v>3</v>
      </c>
      <c r="BE55" s="103">
        <f t="shared" si="2"/>
        <v>0</v>
      </c>
      <c r="BF55" s="103">
        <f t="shared" si="3"/>
        <v>6</v>
      </c>
      <c r="BG55" s="103">
        <f t="shared" si="4"/>
        <v>0</v>
      </c>
      <c r="BH55" s="103">
        <f t="shared" si="5"/>
        <v>44</v>
      </c>
    </row>
    <row r="56" spans="1:60" x14ac:dyDescent="0.25">
      <c r="A56" s="100">
        <v>230</v>
      </c>
      <c r="B56" s="67" t="s">
        <v>55</v>
      </c>
      <c r="C56" s="67" t="s">
        <v>26</v>
      </c>
      <c r="D56" s="103" t="s">
        <v>621</v>
      </c>
      <c r="E56" s="103" t="s">
        <v>623</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621</v>
      </c>
      <c r="V56" s="103" t="s">
        <v>621</v>
      </c>
      <c r="W56" s="103" t="s">
        <v>621</v>
      </c>
      <c r="X56" s="103" t="s">
        <v>621</v>
      </c>
      <c r="Y56" s="103" t="s">
        <v>621</v>
      </c>
      <c r="Z56" s="103" t="s">
        <v>623</v>
      </c>
      <c r="AA56" s="103" t="s">
        <v>621</v>
      </c>
      <c r="AB56" s="103" t="s">
        <v>621</v>
      </c>
      <c r="AC56" s="103" t="s">
        <v>622</v>
      </c>
      <c r="AD56" s="103" t="s">
        <v>621</v>
      </c>
      <c r="AE56" s="103" t="s">
        <v>621</v>
      </c>
      <c r="AF56" s="103" t="s">
        <v>621</v>
      </c>
      <c r="AG56" s="103" t="s">
        <v>622</v>
      </c>
      <c r="AH56" s="103" t="s">
        <v>623</v>
      </c>
      <c r="AI56" s="103" t="s">
        <v>621</v>
      </c>
      <c r="AJ56" s="103" t="s">
        <v>621</v>
      </c>
      <c r="AK56" s="103" t="s">
        <v>623</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620</v>
      </c>
      <c r="BA56" s="103" t="s">
        <v>621</v>
      </c>
      <c r="BC56" s="103">
        <f t="shared" si="0"/>
        <v>35</v>
      </c>
      <c r="BD56" s="103">
        <f t="shared" si="1"/>
        <v>8</v>
      </c>
      <c r="BE56" s="103">
        <f t="shared" si="2"/>
        <v>1</v>
      </c>
      <c r="BF56" s="103">
        <f t="shared" si="3"/>
        <v>6</v>
      </c>
      <c r="BG56" s="103">
        <f t="shared" si="4"/>
        <v>0</v>
      </c>
      <c r="BH56" s="103">
        <f t="shared" si="5"/>
        <v>44</v>
      </c>
    </row>
    <row r="57" spans="1:60"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622</v>
      </c>
      <c r="O57" s="103" t="s">
        <v>621</v>
      </c>
      <c r="P57" s="103" t="s">
        <v>621</v>
      </c>
      <c r="Q57" s="103" t="s">
        <v>621</v>
      </c>
      <c r="R57" s="103" t="s">
        <v>621</v>
      </c>
      <c r="S57" s="103" t="s">
        <v>621</v>
      </c>
      <c r="T57" s="103" t="s">
        <v>621</v>
      </c>
      <c r="U57" s="103" t="s">
        <v>623</v>
      </c>
      <c r="V57" s="103" t="s">
        <v>621</v>
      </c>
      <c r="W57" s="103" t="s">
        <v>623</v>
      </c>
      <c r="X57" s="103" t="s">
        <v>621</v>
      </c>
      <c r="Y57" s="103" t="s">
        <v>621</v>
      </c>
      <c r="Z57" s="103" t="s">
        <v>623</v>
      </c>
      <c r="AA57" s="103" t="s">
        <v>621</v>
      </c>
      <c r="AB57" s="103" t="s">
        <v>621</v>
      </c>
      <c r="AC57" s="103" t="s">
        <v>622</v>
      </c>
      <c r="AD57" s="103" t="s">
        <v>621</v>
      </c>
      <c r="AE57" s="103" t="s">
        <v>621</v>
      </c>
      <c r="AF57" s="103" t="s">
        <v>621</v>
      </c>
      <c r="AG57" s="103" t="s">
        <v>622</v>
      </c>
      <c r="AH57" s="103" t="s">
        <v>621</v>
      </c>
      <c r="AI57" s="103" t="s">
        <v>621</v>
      </c>
      <c r="AJ57" s="103" t="s">
        <v>623</v>
      </c>
      <c r="AK57" s="103" t="s">
        <v>623</v>
      </c>
      <c r="AL57" s="103" t="s">
        <v>621</v>
      </c>
      <c r="AM57" s="103" t="s">
        <v>621</v>
      </c>
      <c r="AN57" s="103" t="s">
        <v>621</v>
      </c>
      <c r="AO57" s="103" t="s">
        <v>622</v>
      </c>
      <c r="AP57" s="103" t="s">
        <v>620</v>
      </c>
      <c r="AQ57" s="103" t="s">
        <v>621</v>
      </c>
      <c r="AR57" s="103" t="s">
        <v>621</v>
      </c>
      <c r="AS57" s="103" t="s">
        <v>621</v>
      </c>
      <c r="AT57" s="103" t="s">
        <v>621</v>
      </c>
      <c r="AU57" s="103" t="s">
        <v>623</v>
      </c>
      <c r="AV57" s="103" t="s">
        <v>621</v>
      </c>
      <c r="AW57" s="103" t="s">
        <v>620</v>
      </c>
      <c r="AX57" s="103" t="s">
        <v>623</v>
      </c>
      <c r="AY57" s="103" t="s">
        <v>621</v>
      </c>
      <c r="AZ57" s="103" t="s">
        <v>621</v>
      </c>
      <c r="BA57" s="103" t="s">
        <v>621</v>
      </c>
      <c r="BC57" s="103">
        <f t="shared" si="0"/>
        <v>36</v>
      </c>
      <c r="BD57" s="103">
        <f t="shared" si="1"/>
        <v>5</v>
      </c>
      <c r="BE57" s="103">
        <f t="shared" si="2"/>
        <v>2</v>
      </c>
      <c r="BF57" s="103">
        <f t="shared" si="3"/>
        <v>7</v>
      </c>
      <c r="BG57" s="103">
        <f t="shared" si="4"/>
        <v>0</v>
      </c>
      <c r="BH57" s="103">
        <f t="shared" si="5"/>
        <v>43</v>
      </c>
    </row>
    <row r="58" spans="1:60"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623</v>
      </c>
      <c r="U58" s="103" t="s">
        <v>623</v>
      </c>
      <c r="V58" s="103" t="s">
        <v>621</v>
      </c>
      <c r="W58" s="103" t="s">
        <v>620</v>
      </c>
      <c r="X58" s="103" t="s">
        <v>621</v>
      </c>
      <c r="Y58" s="103" t="s">
        <v>620</v>
      </c>
      <c r="Z58" s="103" t="s">
        <v>623</v>
      </c>
      <c r="AA58" s="103" t="s">
        <v>621</v>
      </c>
      <c r="AB58" s="103" t="s">
        <v>623</v>
      </c>
      <c r="AC58" s="103" t="s">
        <v>622</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620</v>
      </c>
      <c r="AX58" s="103" t="s">
        <v>620</v>
      </c>
      <c r="AY58" s="103" t="s">
        <v>621</v>
      </c>
      <c r="AZ58" s="103" t="s">
        <v>620</v>
      </c>
      <c r="BA58" s="103" t="s">
        <v>621</v>
      </c>
      <c r="BC58" s="103">
        <f t="shared" si="0"/>
        <v>33</v>
      </c>
      <c r="BD58" s="103">
        <f t="shared" si="1"/>
        <v>4</v>
      </c>
      <c r="BE58" s="103">
        <f t="shared" si="2"/>
        <v>5</v>
      </c>
      <c r="BF58" s="103">
        <f t="shared" si="3"/>
        <v>8</v>
      </c>
      <c r="BG58" s="103">
        <f t="shared" si="4"/>
        <v>0</v>
      </c>
      <c r="BH58" s="103">
        <f t="shared" si="5"/>
        <v>42</v>
      </c>
    </row>
    <row r="59" spans="1:60" x14ac:dyDescent="0.25">
      <c r="A59" s="100">
        <v>233</v>
      </c>
      <c r="B59" s="67" t="s">
        <v>58</v>
      </c>
      <c r="C59" s="67" t="s">
        <v>26</v>
      </c>
      <c r="D59" s="103" t="s">
        <v>621</v>
      </c>
      <c r="E59" s="103" t="s">
        <v>621</v>
      </c>
      <c r="F59" s="103" t="s">
        <v>621</v>
      </c>
      <c r="G59" s="103" t="s">
        <v>621</v>
      </c>
      <c r="H59" s="103" t="s">
        <v>621</v>
      </c>
      <c r="I59" s="103" t="s">
        <v>621</v>
      </c>
      <c r="J59" s="103" t="s">
        <v>621</v>
      </c>
      <c r="K59" s="103" t="s">
        <v>621</v>
      </c>
      <c r="L59" s="103" t="s">
        <v>622</v>
      </c>
      <c r="M59" s="103" t="s">
        <v>621</v>
      </c>
      <c r="N59" s="103" t="s">
        <v>622</v>
      </c>
      <c r="O59" s="103" t="s">
        <v>621</v>
      </c>
      <c r="P59" s="103" t="s">
        <v>623</v>
      </c>
      <c r="Q59" s="103" t="s">
        <v>623</v>
      </c>
      <c r="R59" s="103" t="s">
        <v>621</v>
      </c>
      <c r="S59" s="103" t="s">
        <v>621</v>
      </c>
      <c r="T59" s="103" t="s">
        <v>621</v>
      </c>
      <c r="U59" s="103" t="s">
        <v>621</v>
      </c>
      <c r="V59" s="103" t="s">
        <v>621</v>
      </c>
      <c r="W59" s="103" t="s">
        <v>621</v>
      </c>
      <c r="X59" s="103" t="s">
        <v>621</v>
      </c>
      <c r="Y59" s="103" t="s">
        <v>620</v>
      </c>
      <c r="Z59" s="103" t="s">
        <v>621</v>
      </c>
      <c r="AA59" s="103" t="s">
        <v>622</v>
      </c>
      <c r="AB59" s="103" t="s">
        <v>621</v>
      </c>
      <c r="AC59" s="103" t="s">
        <v>622</v>
      </c>
      <c r="AD59" s="103" t="s">
        <v>621</v>
      </c>
      <c r="AE59" s="103" t="s">
        <v>621</v>
      </c>
      <c r="AF59" s="103" t="s">
        <v>621</v>
      </c>
      <c r="AG59" s="103" t="s">
        <v>622</v>
      </c>
      <c r="AH59" s="103" t="s">
        <v>621</v>
      </c>
      <c r="AI59" s="103" t="s">
        <v>621</v>
      </c>
      <c r="AJ59" s="103" t="s">
        <v>621</v>
      </c>
      <c r="AK59" s="103" t="s">
        <v>620</v>
      </c>
      <c r="AL59" s="103" t="s">
        <v>621</v>
      </c>
      <c r="AM59" s="103" t="s">
        <v>621</v>
      </c>
      <c r="AN59" s="103" t="s">
        <v>623</v>
      </c>
      <c r="AO59" s="103" t="s">
        <v>621</v>
      </c>
      <c r="AP59" s="103" t="s">
        <v>623</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33</v>
      </c>
      <c r="BD59" s="103">
        <f t="shared" si="1"/>
        <v>6</v>
      </c>
      <c r="BE59" s="103">
        <f t="shared" si="2"/>
        <v>2</v>
      </c>
      <c r="BF59" s="103">
        <f t="shared" si="3"/>
        <v>9</v>
      </c>
      <c r="BG59" s="103">
        <f t="shared" si="4"/>
        <v>0</v>
      </c>
      <c r="BH59" s="103">
        <f t="shared" si="5"/>
        <v>41</v>
      </c>
    </row>
    <row r="60" spans="1:60" x14ac:dyDescent="0.25">
      <c r="A60" s="100">
        <v>234</v>
      </c>
      <c r="B60" s="67" t="s">
        <v>59</v>
      </c>
      <c r="C60" s="67" t="s">
        <v>26</v>
      </c>
      <c r="D60" s="103" t="s">
        <v>621</v>
      </c>
      <c r="E60" s="103" t="s">
        <v>621</v>
      </c>
      <c r="F60" s="103" t="s">
        <v>1575</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621</v>
      </c>
      <c r="AB60" s="103" t="s">
        <v>621</v>
      </c>
      <c r="AC60" s="103" t="s">
        <v>622</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620</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38</v>
      </c>
      <c r="BD60" s="103">
        <f t="shared" si="1"/>
        <v>6</v>
      </c>
      <c r="BE60" s="103">
        <f t="shared" si="2"/>
        <v>1</v>
      </c>
      <c r="BF60" s="103">
        <f t="shared" si="3"/>
        <v>4</v>
      </c>
      <c r="BG60" s="103">
        <f t="shared" si="4"/>
        <v>1</v>
      </c>
      <c r="BH60" s="103">
        <f t="shared" si="5"/>
        <v>45</v>
      </c>
    </row>
    <row r="61" spans="1:60"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623</v>
      </c>
      <c r="W61" s="103" t="s">
        <v>621</v>
      </c>
      <c r="X61" s="103" t="s">
        <v>622</v>
      </c>
      <c r="Y61" s="103" t="s">
        <v>622</v>
      </c>
      <c r="Z61" s="103" t="s">
        <v>623</v>
      </c>
      <c r="AA61" s="103" t="s">
        <v>622</v>
      </c>
      <c r="AB61" s="103" t="s">
        <v>623</v>
      </c>
      <c r="AC61" s="103" t="s">
        <v>622</v>
      </c>
      <c r="AD61" s="103" t="s">
        <v>621</v>
      </c>
      <c r="AE61" s="103" t="s">
        <v>623</v>
      </c>
      <c r="AF61" s="103" t="s">
        <v>621</v>
      </c>
      <c r="AG61" s="103" t="s">
        <v>621</v>
      </c>
      <c r="AH61" s="103" t="s">
        <v>621</v>
      </c>
      <c r="AI61" s="103" t="s">
        <v>621</v>
      </c>
      <c r="AJ61" s="103" t="s">
        <v>621</v>
      </c>
      <c r="AK61" s="103" t="s">
        <v>621</v>
      </c>
      <c r="AL61" s="103" t="s">
        <v>623</v>
      </c>
      <c r="AM61" s="103" t="s">
        <v>621</v>
      </c>
      <c r="AN61" s="103" t="s">
        <v>622</v>
      </c>
      <c r="AO61" s="103" t="s">
        <v>622</v>
      </c>
      <c r="AP61" s="103" t="s">
        <v>622</v>
      </c>
      <c r="AQ61" s="103" t="s">
        <v>621</v>
      </c>
      <c r="AR61" s="103" t="s">
        <v>621</v>
      </c>
      <c r="AS61" s="103" t="s">
        <v>621</v>
      </c>
      <c r="AT61" s="103" t="s">
        <v>621</v>
      </c>
      <c r="AU61" s="103" t="s">
        <v>621</v>
      </c>
      <c r="AV61" s="103" t="s">
        <v>623</v>
      </c>
      <c r="AW61" s="103" t="s">
        <v>621</v>
      </c>
      <c r="AX61" s="103" t="s">
        <v>621</v>
      </c>
      <c r="AY61" s="103" t="s">
        <v>623</v>
      </c>
      <c r="AZ61" s="103" t="s">
        <v>621</v>
      </c>
      <c r="BA61" s="103" t="s">
        <v>621</v>
      </c>
      <c r="BC61" s="103">
        <f t="shared" si="0"/>
        <v>33</v>
      </c>
      <c r="BD61" s="103">
        <f t="shared" si="1"/>
        <v>10</v>
      </c>
      <c r="BE61" s="103">
        <f t="shared" si="2"/>
        <v>0</v>
      </c>
      <c r="BF61" s="103">
        <f t="shared" si="3"/>
        <v>7</v>
      </c>
      <c r="BG61" s="103">
        <f t="shared" si="4"/>
        <v>0</v>
      </c>
      <c r="BH61" s="103">
        <f t="shared" si="5"/>
        <v>43</v>
      </c>
    </row>
    <row r="62" spans="1:60"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620</v>
      </c>
      <c r="V62" s="103" t="s">
        <v>621</v>
      </c>
      <c r="W62" s="103" t="s">
        <v>621</v>
      </c>
      <c r="X62" s="103" t="s">
        <v>621</v>
      </c>
      <c r="Y62" s="103" t="s">
        <v>620</v>
      </c>
      <c r="Z62" s="103" t="s">
        <v>621</v>
      </c>
      <c r="AA62" s="103" t="s">
        <v>622</v>
      </c>
      <c r="AB62" s="103" t="s">
        <v>621</v>
      </c>
      <c r="AC62" s="103" t="s">
        <v>622</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30</v>
      </c>
      <c r="BD62" s="103">
        <f t="shared" si="1"/>
        <v>10</v>
      </c>
      <c r="BE62" s="103">
        <f t="shared" si="2"/>
        <v>2</v>
      </c>
      <c r="BF62" s="103">
        <f t="shared" si="3"/>
        <v>8</v>
      </c>
      <c r="BG62" s="103">
        <f t="shared" si="4"/>
        <v>0</v>
      </c>
      <c r="BH62" s="103">
        <f t="shared" si="5"/>
        <v>42</v>
      </c>
    </row>
    <row r="63" spans="1:60"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621</v>
      </c>
      <c r="Q63" s="103" t="s">
        <v>621</v>
      </c>
      <c r="R63" s="103" t="s">
        <v>623</v>
      </c>
      <c r="S63" s="103" t="s">
        <v>623</v>
      </c>
      <c r="T63" s="103" t="s">
        <v>621</v>
      </c>
      <c r="U63" s="103" t="s">
        <v>621</v>
      </c>
      <c r="V63" s="103" t="s">
        <v>620</v>
      </c>
      <c r="W63" s="103" t="s">
        <v>620</v>
      </c>
      <c r="X63" s="103" t="s">
        <v>621</v>
      </c>
      <c r="Y63" s="103" t="s">
        <v>620</v>
      </c>
      <c r="Z63" s="103" t="s">
        <v>623</v>
      </c>
      <c r="AA63" s="103" t="s">
        <v>623</v>
      </c>
      <c r="AB63" s="103" t="s">
        <v>623</v>
      </c>
      <c r="AC63" s="103" t="s">
        <v>622</v>
      </c>
      <c r="AD63" s="103" t="s">
        <v>621</v>
      </c>
      <c r="AE63" s="103" t="s">
        <v>621</v>
      </c>
      <c r="AF63" s="103" t="s">
        <v>621</v>
      </c>
      <c r="AG63" s="103" t="s">
        <v>622</v>
      </c>
      <c r="AH63" s="103" t="s">
        <v>621</v>
      </c>
      <c r="AI63" s="103" t="s">
        <v>621</v>
      </c>
      <c r="AJ63" s="103" t="s">
        <v>620</v>
      </c>
      <c r="AK63" s="103" t="s">
        <v>620</v>
      </c>
      <c r="AL63" s="103" t="s">
        <v>621</v>
      </c>
      <c r="AM63" s="103" t="s">
        <v>621</v>
      </c>
      <c r="AN63" s="103" t="s">
        <v>621</v>
      </c>
      <c r="AO63" s="103" t="s">
        <v>621</v>
      </c>
      <c r="AP63" s="103" t="s">
        <v>620</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29</v>
      </c>
      <c r="BD63" s="103">
        <f t="shared" si="1"/>
        <v>4</v>
      </c>
      <c r="BE63" s="103">
        <f t="shared" si="2"/>
        <v>6</v>
      </c>
      <c r="BF63" s="103">
        <f t="shared" si="3"/>
        <v>11</v>
      </c>
      <c r="BG63" s="103">
        <f t="shared" si="4"/>
        <v>0</v>
      </c>
      <c r="BH63" s="103">
        <f t="shared" si="5"/>
        <v>39</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621</v>
      </c>
      <c r="L64" s="103" t="s">
        <v>622</v>
      </c>
      <c r="M64" s="103" t="s">
        <v>621</v>
      </c>
      <c r="N64" s="103" t="s">
        <v>622</v>
      </c>
      <c r="O64" s="103" t="s">
        <v>621</v>
      </c>
      <c r="P64" s="103" t="s">
        <v>621</v>
      </c>
      <c r="Q64" s="103" t="s">
        <v>621</v>
      </c>
      <c r="R64" s="103" t="s">
        <v>623</v>
      </c>
      <c r="S64" s="103" t="s">
        <v>621</v>
      </c>
      <c r="T64" s="103" t="s">
        <v>621</v>
      </c>
      <c r="U64" s="103" t="s">
        <v>623</v>
      </c>
      <c r="V64" s="103" t="s">
        <v>621</v>
      </c>
      <c r="W64" s="103" t="s">
        <v>621</v>
      </c>
      <c r="X64" s="103" t="s">
        <v>621</v>
      </c>
      <c r="Y64" s="103" t="s">
        <v>621</v>
      </c>
      <c r="Z64" s="103" t="s">
        <v>623</v>
      </c>
      <c r="AA64" s="103" t="s">
        <v>622</v>
      </c>
      <c r="AB64" s="103" t="s">
        <v>623</v>
      </c>
      <c r="AC64" s="103" t="s">
        <v>622</v>
      </c>
      <c r="AD64" s="103" t="s">
        <v>621</v>
      </c>
      <c r="AE64" s="103" t="s">
        <v>621</v>
      </c>
      <c r="AF64" s="103" t="s">
        <v>621</v>
      </c>
      <c r="AG64" s="103" t="s">
        <v>622</v>
      </c>
      <c r="AH64" s="103" t="s">
        <v>621</v>
      </c>
      <c r="AI64" s="103" t="s">
        <v>621</v>
      </c>
      <c r="AJ64" s="103" t="s">
        <v>621</v>
      </c>
      <c r="AK64" s="103" t="s">
        <v>621</v>
      </c>
      <c r="AL64" s="103" t="s">
        <v>623</v>
      </c>
      <c r="AM64" s="103" t="s">
        <v>621</v>
      </c>
      <c r="AN64" s="103" t="s">
        <v>621</v>
      </c>
      <c r="AO64" s="103" t="s">
        <v>621</v>
      </c>
      <c r="AP64" s="103" t="s">
        <v>620</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38</v>
      </c>
      <c r="BD64" s="103">
        <f t="shared" si="1"/>
        <v>5</v>
      </c>
      <c r="BE64" s="103">
        <f t="shared" si="2"/>
        <v>1</v>
      </c>
      <c r="BF64" s="103">
        <f t="shared" si="3"/>
        <v>6</v>
      </c>
      <c r="BG64" s="103">
        <f t="shared" si="4"/>
        <v>0</v>
      </c>
      <c r="BH64" s="103">
        <f t="shared" si="5"/>
        <v>44</v>
      </c>
    </row>
    <row r="65" spans="1:60"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621</v>
      </c>
      <c r="R65" s="103" t="s">
        <v>621</v>
      </c>
      <c r="S65" s="103" t="s">
        <v>621</v>
      </c>
      <c r="T65" s="103" t="s">
        <v>621</v>
      </c>
      <c r="U65" s="103" t="s">
        <v>623</v>
      </c>
      <c r="V65" s="103" t="s">
        <v>621</v>
      </c>
      <c r="W65" s="103" t="s">
        <v>621</v>
      </c>
      <c r="X65" s="103" t="s">
        <v>621</v>
      </c>
      <c r="Y65" s="103" t="s">
        <v>620</v>
      </c>
      <c r="Z65" s="103" t="s">
        <v>623</v>
      </c>
      <c r="AA65" s="103" t="s">
        <v>622</v>
      </c>
      <c r="AB65" s="103" t="s">
        <v>623</v>
      </c>
      <c r="AC65" s="103" t="s">
        <v>622</v>
      </c>
      <c r="AD65" s="103" t="s">
        <v>621</v>
      </c>
      <c r="AE65" s="103" t="s">
        <v>623</v>
      </c>
      <c r="AF65" s="103" t="s">
        <v>621</v>
      </c>
      <c r="AG65" s="103" t="s">
        <v>622</v>
      </c>
      <c r="AH65" s="103" t="s">
        <v>620</v>
      </c>
      <c r="AI65" s="103" t="s">
        <v>621</v>
      </c>
      <c r="AJ65" s="103" t="s">
        <v>623</v>
      </c>
      <c r="AK65" s="103" t="s">
        <v>623</v>
      </c>
      <c r="AL65" s="103" t="s">
        <v>621</v>
      </c>
      <c r="AM65" s="103" t="s">
        <v>621</v>
      </c>
      <c r="AN65" s="103" t="s">
        <v>621</v>
      </c>
      <c r="AO65" s="103" t="s">
        <v>622</v>
      </c>
      <c r="AP65" s="103" t="s">
        <v>622</v>
      </c>
      <c r="AQ65" s="103" t="s">
        <v>621</v>
      </c>
      <c r="AR65" s="103" t="s">
        <v>621</v>
      </c>
      <c r="AS65" s="103" t="s">
        <v>621</v>
      </c>
      <c r="AT65" s="103" t="s">
        <v>621</v>
      </c>
      <c r="AU65" s="103" t="s">
        <v>623</v>
      </c>
      <c r="AV65" s="103" t="s">
        <v>621</v>
      </c>
      <c r="AW65" s="103" t="s">
        <v>621</v>
      </c>
      <c r="AX65" s="103" t="s">
        <v>621</v>
      </c>
      <c r="AY65" s="103" t="s">
        <v>623</v>
      </c>
      <c r="AZ65" s="103" t="s">
        <v>620</v>
      </c>
      <c r="BA65" s="103" t="s">
        <v>621</v>
      </c>
      <c r="BC65" s="103">
        <f t="shared" si="0"/>
        <v>31</v>
      </c>
      <c r="BD65" s="103">
        <f t="shared" si="1"/>
        <v>7</v>
      </c>
      <c r="BE65" s="103">
        <f t="shared" si="2"/>
        <v>3</v>
      </c>
      <c r="BF65" s="103">
        <f t="shared" si="3"/>
        <v>9</v>
      </c>
      <c r="BG65" s="103">
        <f t="shared" si="4"/>
        <v>0</v>
      </c>
      <c r="BH65" s="103">
        <f t="shared" si="5"/>
        <v>41</v>
      </c>
    </row>
    <row r="66" spans="1:60"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621</v>
      </c>
      <c r="Q66" s="103" t="s">
        <v>621</v>
      </c>
      <c r="R66" s="103" t="s">
        <v>623</v>
      </c>
      <c r="S66" s="103" t="s">
        <v>621</v>
      </c>
      <c r="T66" s="103" t="s">
        <v>621</v>
      </c>
      <c r="U66" s="103" t="s">
        <v>620</v>
      </c>
      <c r="V66" s="103" t="s">
        <v>621</v>
      </c>
      <c r="W66" s="103" t="s">
        <v>621</v>
      </c>
      <c r="X66" s="103" t="s">
        <v>620</v>
      </c>
      <c r="Y66" s="103" t="s">
        <v>620</v>
      </c>
      <c r="Z66" s="103" t="s">
        <v>621</v>
      </c>
      <c r="AA66" s="103" t="s">
        <v>623</v>
      </c>
      <c r="AB66" s="103" t="s">
        <v>623</v>
      </c>
      <c r="AC66" s="103" t="s">
        <v>621</v>
      </c>
      <c r="AD66" s="103" t="s">
        <v>620</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32</v>
      </c>
      <c r="BD66" s="103">
        <f t="shared" si="1"/>
        <v>7</v>
      </c>
      <c r="BE66" s="103">
        <f t="shared" si="2"/>
        <v>4</v>
      </c>
      <c r="BF66" s="103">
        <f t="shared" si="3"/>
        <v>7</v>
      </c>
      <c r="BG66" s="103">
        <f t="shared" si="4"/>
        <v>0</v>
      </c>
      <c r="BH66" s="103">
        <f t="shared" si="5"/>
        <v>43</v>
      </c>
    </row>
    <row r="67" spans="1:60"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623</v>
      </c>
      <c r="M67" s="103" t="s">
        <v>621</v>
      </c>
      <c r="N67" s="103" t="s">
        <v>622</v>
      </c>
      <c r="O67" s="103" t="s">
        <v>621</v>
      </c>
      <c r="P67" s="103" t="s">
        <v>621</v>
      </c>
      <c r="Q67" s="103" t="s">
        <v>621</v>
      </c>
      <c r="R67" s="103" t="s">
        <v>623</v>
      </c>
      <c r="S67" s="103" t="s">
        <v>621</v>
      </c>
      <c r="T67" s="103" t="s">
        <v>621</v>
      </c>
      <c r="U67" s="103" t="s">
        <v>621</v>
      </c>
      <c r="V67" s="103" t="s">
        <v>621</v>
      </c>
      <c r="W67" s="103" t="s">
        <v>621</v>
      </c>
      <c r="X67" s="103" t="s">
        <v>621</v>
      </c>
      <c r="Y67" s="103" t="s">
        <v>621</v>
      </c>
      <c r="Z67" s="103" t="s">
        <v>623</v>
      </c>
      <c r="AA67" s="103" t="s">
        <v>621</v>
      </c>
      <c r="AB67" s="103" t="s">
        <v>621</v>
      </c>
      <c r="AC67" s="103" t="s">
        <v>622</v>
      </c>
      <c r="AD67" s="103" t="s">
        <v>621</v>
      </c>
      <c r="AE67" s="103" t="s">
        <v>621</v>
      </c>
      <c r="AF67" s="103" t="s">
        <v>621</v>
      </c>
      <c r="AG67" s="103" t="s">
        <v>621</v>
      </c>
      <c r="AH67" s="103" t="s">
        <v>621</v>
      </c>
      <c r="AI67" s="103" t="s">
        <v>621</v>
      </c>
      <c r="AJ67" s="103" t="s">
        <v>621</v>
      </c>
      <c r="AK67" s="103" t="s">
        <v>623</v>
      </c>
      <c r="AL67" s="103" t="s">
        <v>621</v>
      </c>
      <c r="AM67" s="103" t="s">
        <v>621</v>
      </c>
      <c r="AN67" s="103" t="s">
        <v>622</v>
      </c>
      <c r="AO67" s="103" t="s">
        <v>622</v>
      </c>
      <c r="AP67" s="103" t="s">
        <v>623</v>
      </c>
      <c r="AQ67" s="103" t="s">
        <v>623</v>
      </c>
      <c r="AR67" s="103" t="s">
        <v>621</v>
      </c>
      <c r="AS67" s="103" t="s">
        <v>621</v>
      </c>
      <c r="AT67" s="103" t="s">
        <v>621</v>
      </c>
      <c r="AU67" s="103" t="s">
        <v>621</v>
      </c>
      <c r="AV67" s="103" t="s">
        <v>621</v>
      </c>
      <c r="AW67" s="103" t="s">
        <v>623</v>
      </c>
      <c r="AX67" s="103" t="s">
        <v>622</v>
      </c>
      <c r="AY67" s="103" t="s">
        <v>621</v>
      </c>
      <c r="AZ67" s="103" t="s">
        <v>621</v>
      </c>
      <c r="BA67" s="103" t="s">
        <v>621</v>
      </c>
      <c r="BC67" s="103">
        <f t="shared" si="0"/>
        <v>37</v>
      </c>
      <c r="BD67" s="103">
        <f t="shared" si="1"/>
        <v>5</v>
      </c>
      <c r="BE67" s="103">
        <f t="shared" si="2"/>
        <v>0</v>
      </c>
      <c r="BF67" s="103">
        <f t="shared" si="3"/>
        <v>8</v>
      </c>
      <c r="BG67" s="103">
        <f t="shared" si="4"/>
        <v>0</v>
      </c>
      <c r="BH67" s="103">
        <f t="shared" si="5"/>
        <v>42</v>
      </c>
    </row>
    <row r="68" spans="1:60"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623</v>
      </c>
      <c r="Q68" s="103" t="s">
        <v>621</v>
      </c>
      <c r="R68" s="103" t="s">
        <v>621</v>
      </c>
      <c r="S68" s="103" t="s">
        <v>621</v>
      </c>
      <c r="T68" s="103" t="s">
        <v>621</v>
      </c>
      <c r="U68" s="103" t="s">
        <v>621</v>
      </c>
      <c r="V68" s="103" t="s">
        <v>621</v>
      </c>
      <c r="W68" s="103" t="s">
        <v>621</v>
      </c>
      <c r="X68" s="103" t="s">
        <v>621</v>
      </c>
      <c r="Y68" s="103" t="s">
        <v>621</v>
      </c>
      <c r="Z68" s="103" t="s">
        <v>621</v>
      </c>
      <c r="AA68" s="103" t="s">
        <v>622</v>
      </c>
      <c r="AB68" s="103" t="s">
        <v>621</v>
      </c>
      <c r="AC68" s="103" t="s">
        <v>622</v>
      </c>
      <c r="AD68" s="103" t="s">
        <v>621</v>
      </c>
      <c r="AE68" s="103" t="s">
        <v>621</v>
      </c>
      <c r="AF68" s="103" t="s">
        <v>621</v>
      </c>
      <c r="AG68" s="103" t="s">
        <v>622</v>
      </c>
      <c r="AH68" s="103" t="s">
        <v>620</v>
      </c>
      <c r="AI68" s="103" t="s">
        <v>621</v>
      </c>
      <c r="AJ68" s="103" t="s">
        <v>621</v>
      </c>
      <c r="AK68" s="103" t="s">
        <v>621</v>
      </c>
      <c r="AL68" s="103" t="s">
        <v>621</v>
      </c>
      <c r="AM68" s="103" t="s">
        <v>621</v>
      </c>
      <c r="AN68" s="103" t="s">
        <v>621</v>
      </c>
      <c r="AO68" s="103" t="s">
        <v>621</v>
      </c>
      <c r="AP68" s="103" t="s">
        <v>622</v>
      </c>
      <c r="AQ68" s="103" t="s">
        <v>621</v>
      </c>
      <c r="AR68" s="103" t="s">
        <v>621</v>
      </c>
      <c r="AS68" s="103" t="s">
        <v>623</v>
      </c>
      <c r="AT68" s="103" t="s">
        <v>621</v>
      </c>
      <c r="AU68" s="103" t="s">
        <v>623</v>
      </c>
      <c r="AV68" s="103" t="s">
        <v>621</v>
      </c>
      <c r="AW68" s="103" t="s">
        <v>623</v>
      </c>
      <c r="AX68" s="103" t="s">
        <v>622</v>
      </c>
      <c r="AY68" s="103" t="s">
        <v>621</v>
      </c>
      <c r="AZ68" s="103" t="s">
        <v>620</v>
      </c>
      <c r="BA68" s="103" t="s">
        <v>621</v>
      </c>
      <c r="BC68" s="103">
        <f t="shared" ref="BC68:BC131" si="6">COUNTIF($D68:$BA68,"Yes")</f>
        <v>36</v>
      </c>
      <c r="BD68" s="103">
        <f t="shared" ref="BD68:BD131" si="7">COUNTIF($D68:$BA68,"N/A")</f>
        <v>7</v>
      </c>
      <c r="BE68" s="103">
        <f t="shared" ref="BE68:BE131" si="8">COUNTIF($D68:$BA68,"Prospective")</f>
        <v>2</v>
      </c>
      <c r="BF68" s="103">
        <f t="shared" ref="BF68:BF131" si="9">COUNTIF($D68:$BA68,"No")</f>
        <v>5</v>
      </c>
      <c r="BG68" s="103">
        <f t="shared" ref="BG68:BG131" si="10">50-SUM(BC68:BF68)</f>
        <v>0</v>
      </c>
      <c r="BH68" s="103">
        <f t="shared" ref="BH68:BH131" si="11">SUM(BC68:BE68)</f>
        <v>45</v>
      </c>
    </row>
    <row r="69" spans="1:60" x14ac:dyDescent="0.25">
      <c r="A69" s="100">
        <v>243</v>
      </c>
      <c r="B69" s="67" t="s">
        <v>68</v>
      </c>
      <c r="C69" s="67" t="s">
        <v>26</v>
      </c>
      <c r="D69" s="103" t="s">
        <v>621</v>
      </c>
      <c r="E69" s="103" t="s">
        <v>621</v>
      </c>
      <c r="F69" s="103" t="s">
        <v>621</v>
      </c>
      <c r="G69" s="103" t="s">
        <v>623</v>
      </c>
      <c r="H69" s="103" t="s">
        <v>621</v>
      </c>
      <c r="I69" s="103" t="s">
        <v>623</v>
      </c>
      <c r="J69" s="103" t="s">
        <v>622</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620</v>
      </c>
      <c r="Z69" s="103" t="s">
        <v>623</v>
      </c>
      <c r="AA69" s="103" t="s">
        <v>621</v>
      </c>
      <c r="AB69" s="103" t="s">
        <v>621</v>
      </c>
      <c r="AC69" s="103" t="s">
        <v>622</v>
      </c>
      <c r="AD69" s="103" t="s">
        <v>621</v>
      </c>
      <c r="AE69" s="103" t="s">
        <v>623</v>
      </c>
      <c r="AF69" s="103" t="s">
        <v>621</v>
      </c>
      <c r="AG69" s="103" t="s">
        <v>622</v>
      </c>
      <c r="AH69" s="103" t="s">
        <v>620</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32</v>
      </c>
      <c r="BD69" s="103">
        <f t="shared" si="7"/>
        <v>10</v>
      </c>
      <c r="BE69" s="103">
        <f t="shared" si="8"/>
        <v>2</v>
      </c>
      <c r="BF69" s="103">
        <f t="shared" si="9"/>
        <v>6</v>
      </c>
      <c r="BG69" s="103">
        <f t="shared" si="10"/>
        <v>0</v>
      </c>
      <c r="BH69" s="103">
        <f t="shared" si="11"/>
        <v>44</v>
      </c>
    </row>
    <row r="70" spans="1:60" x14ac:dyDescent="0.25">
      <c r="A70" s="100">
        <v>244</v>
      </c>
      <c r="B70" s="67" t="s">
        <v>69</v>
      </c>
      <c r="C70" s="67" t="s">
        <v>26</v>
      </c>
      <c r="D70" s="103" t="s">
        <v>621</v>
      </c>
      <c r="E70" s="103" t="s">
        <v>621</v>
      </c>
      <c r="F70" s="103" t="s">
        <v>621</v>
      </c>
      <c r="G70" s="103" t="s">
        <v>621</v>
      </c>
      <c r="H70" s="103" t="s">
        <v>621</v>
      </c>
      <c r="I70" s="103" t="s">
        <v>621</v>
      </c>
      <c r="J70" s="103" t="s">
        <v>622</v>
      </c>
      <c r="K70" s="103" t="s">
        <v>622</v>
      </c>
      <c r="L70" s="103" t="s">
        <v>622</v>
      </c>
      <c r="M70" s="103" t="s">
        <v>621</v>
      </c>
      <c r="N70" s="103" t="s">
        <v>622</v>
      </c>
      <c r="O70" s="103" t="s">
        <v>621</v>
      </c>
      <c r="P70" s="103" t="s">
        <v>621</v>
      </c>
      <c r="Q70" s="103" t="s">
        <v>623</v>
      </c>
      <c r="R70" s="103" t="s">
        <v>623</v>
      </c>
      <c r="S70" s="103" t="s">
        <v>621</v>
      </c>
      <c r="T70" s="103" t="s">
        <v>621</v>
      </c>
      <c r="U70" s="103" t="s">
        <v>621</v>
      </c>
      <c r="V70" s="103" t="s">
        <v>621</v>
      </c>
      <c r="W70" s="103" t="s">
        <v>621</v>
      </c>
      <c r="X70" s="103" t="s">
        <v>621</v>
      </c>
      <c r="Y70" s="103" t="s">
        <v>620</v>
      </c>
      <c r="Z70" s="103" t="s">
        <v>621</v>
      </c>
      <c r="AA70" s="103" t="s">
        <v>622</v>
      </c>
      <c r="AB70" s="103" t="s">
        <v>623</v>
      </c>
      <c r="AC70" s="103" t="s">
        <v>622</v>
      </c>
      <c r="AD70" s="103" t="s">
        <v>621</v>
      </c>
      <c r="AE70" s="103" t="s">
        <v>623</v>
      </c>
      <c r="AF70" s="103" t="s">
        <v>621</v>
      </c>
      <c r="AG70" s="103" t="s">
        <v>622</v>
      </c>
      <c r="AH70" s="103" t="s">
        <v>621</v>
      </c>
      <c r="AI70" s="103" t="s">
        <v>621</v>
      </c>
      <c r="AJ70" s="103" t="s">
        <v>621</v>
      </c>
      <c r="AK70" s="103" t="s">
        <v>621</v>
      </c>
      <c r="AL70" s="103" t="s">
        <v>621</v>
      </c>
      <c r="AM70" s="103" t="s">
        <v>621</v>
      </c>
      <c r="AN70" s="103" t="s">
        <v>622</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623</v>
      </c>
      <c r="BA70" s="103" t="s">
        <v>621</v>
      </c>
      <c r="BC70" s="103">
        <f t="shared" si="6"/>
        <v>33</v>
      </c>
      <c r="BD70" s="103">
        <f t="shared" si="7"/>
        <v>10</v>
      </c>
      <c r="BE70" s="103">
        <f t="shared" si="8"/>
        <v>1</v>
      </c>
      <c r="BF70" s="103">
        <f t="shared" si="9"/>
        <v>6</v>
      </c>
      <c r="BG70" s="103">
        <f t="shared" si="10"/>
        <v>0</v>
      </c>
      <c r="BH70" s="103">
        <f t="shared" si="11"/>
        <v>44</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622</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623</v>
      </c>
      <c r="AC71" s="103" t="s">
        <v>622</v>
      </c>
      <c r="AD71" s="103" t="s">
        <v>621</v>
      </c>
      <c r="AE71" s="103" t="s">
        <v>623</v>
      </c>
      <c r="AF71" s="103" t="s">
        <v>621</v>
      </c>
      <c r="AG71" s="103" t="s">
        <v>621</v>
      </c>
      <c r="AH71" s="103" t="s">
        <v>623</v>
      </c>
      <c r="AI71" s="103" t="s">
        <v>621</v>
      </c>
      <c r="AJ71" s="103" t="s">
        <v>621</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623</v>
      </c>
      <c r="AX71" s="103" t="s">
        <v>621</v>
      </c>
      <c r="AY71" s="103" t="s">
        <v>621</v>
      </c>
      <c r="AZ71" s="103" t="s">
        <v>623</v>
      </c>
      <c r="BA71" s="103" t="s">
        <v>621</v>
      </c>
      <c r="BC71" s="103">
        <f t="shared" si="6"/>
        <v>40</v>
      </c>
      <c r="BD71" s="103">
        <f t="shared" si="7"/>
        <v>2</v>
      </c>
      <c r="BE71" s="103">
        <f t="shared" si="8"/>
        <v>0</v>
      </c>
      <c r="BF71" s="103">
        <f t="shared" si="9"/>
        <v>8</v>
      </c>
      <c r="BG71" s="103">
        <f t="shared" si="10"/>
        <v>0</v>
      </c>
      <c r="BH71" s="103">
        <f t="shared" si="11"/>
        <v>42</v>
      </c>
    </row>
    <row r="72" spans="1:60" x14ac:dyDescent="0.25">
      <c r="A72" s="100">
        <v>246</v>
      </c>
      <c r="B72" s="67" t="s">
        <v>71</v>
      </c>
      <c r="C72" s="67" t="s">
        <v>26</v>
      </c>
      <c r="D72" s="103" t="s">
        <v>621</v>
      </c>
      <c r="E72" s="103" t="s">
        <v>621</v>
      </c>
      <c r="F72" s="103" t="s">
        <v>621</v>
      </c>
      <c r="G72" s="103" t="s">
        <v>621</v>
      </c>
      <c r="H72" s="103" t="s">
        <v>621</v>
      </c>
      <c r="I72" s="103" t="s">
        <v>621</v>
      </c>
      <c r="J72" s="103" t="s">
        <v>621</v>
      </c>
      <c r="K72" s="103" t="s">
        <v>622</v>
      </c>
      <c r="L72" s="103" t="s">
        <v>622</v>
      </c>
      <c r="M72" s="103" t="s">
        <v>621</v>
      </c>
      <c r="N72" s="103" t="s">
        <v>622</v>
      </c>
      <c r="O72" s="103" t="s">
        <v>621</v>
      </c>
      <c r="P72" s="103" t="s">
        <v>621</v>
      </c>
      <c r="Q72" s="103" t="s">
        <v>621</v>
      </c>
      <c r="R72" s="103" t="s">
        <v>623</v>
      </c>
      <c r="S72" s="103" t="s">
        <v>623</v>
      </c>
      <c r="T72" s="103" t="s">
        <v>621</v>
      </c>
      <c r="U72" s="103" t="s">
        <v>623</v>
      </c>
      <c r="V72" s="103" t="s">
        <v>621</v>
      </c>
      <c r="W72" s="103" t="s">
        <v>621</v>
      </c>
      <c r="X72" s="103" t="s">
        <v>621</v>
      </c>
      <c r="Y72" s="103" t="s">
        <v>620</v>
      </c>
      <c r="Z72" s="103" t="s">
        <v>623</v>
      </c>
      <c r="AA72" s="103" t="s">
        <v>622</v>
      </c>
      <c r="AB72" s="103" t="s">
        <v>621</v>
      </c>
      <c r="AC72" s="103" t="s">
        <v>622</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620</v>
      </c>
      <c r="BC72" s="103">
        <f t="shared" si="6"/>
        <v>32</v>
      </c>
      <c r="BD72" s="103">
        <f t="shared" si="7"/>
        <v>9</v>
      </c>
      <c r="BE72" s="103">
        <f t="shared" si="8"/>
        <v>2</v>
      </c>
      <c r="BF72" s="103">
        <f t="shared" si="9"/>
        <v>7</v>
      </c>
      <c r="BG72" s="103">
        <f t="shared" si="10"/>
        <v>0</v>
      </c>
      <c r="BH72" s="103">
        <f t="shared" si="11"/>
        <v>43</v>
      </c>
    </row>
    <row r="73" spans="1:60"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623</v>
      </c>
      <c r="N73" s="103" t="s">
        <v>621</v>
      </c>
      <c r="O73" s="103" t="s">
        <v>621</v>
      </c>
      <c r="P73" s="103" t="s">
        <v>621</v>
      </c>
      <c r="Q73" s="103" t="s">
        <v>621</v>
      </c>
      <c r="R73" s="103" t="s">
        <v>623</v>
      </c>
      <c r="S73" s="103" t="s">
        <v>623</v>
      </c>
      <c r="T73" s="103" t="s">
        <v>621</v>
      </c>
      <c r="U73" s="103" t="s">
        <v>621</v>
      </c>
      <c r="V73" s="103" t="s">
        <v>621</v>
      </c>
      <c r="W73" s="103" t="s">
        <v>623</v>
      </c>
      <c r="X73" s="103" t="s">
        <v>621</v>
      </c>
      <c r="Y73" s="103" t="s">
        <v>620</v>
      </c>
      <c r="Z73" s="103" t="s">
        <v>623</v>
      </c>
      <c r="AA73" s="103" t="s">
        <v>622</v>
      </c>
      <c r="AB73" s="103" t="s">
        <v>621</v>
      </c>
      <c r="AC73" s="103" t="s">
        <v>622</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37</v>
      </c>
      <c r="BD73" s="103">
        <f t="shared" si="7"/>
        <v>6</v>
      </c>
      <c r="BE73" s="103">
        <f t="shared" si="8"/>
        <v>1</v>
      </c>
      <c r="BF73" s="103">
        <f t="shared" si="9"/>
        <v>6</v>
      </c>
      <c r="BG73" s="103">
        <f t="shared" si="10"/>
        <v>0</v>
      </c>
      <c r="BH73" s="103">
        <f t="shared" si="11"/>
        <v>44</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623</v>
      </c>
      <c r="AF74" s="103" t="s">
        <v>621</v>
      </c>
      <c r="AG74" s="103" t="s">
        <v>622</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621</v>
      </c>
      <c r="AB75" s="103" t="s">
        <v>621</v>
      </c>
      <c r="AC75" s="103" t="s">
        <v>622</v>
      </c>
      <c r="AD75" s="103" t="s">
        <v>621</v>
      </c>
      <c r="AE75" s="103" t="s">
        <v>623</v>
      </c>
      <c r="AF75" s="103" t="s">
        <v>621</v>
      </c>
      <c r="AG75" s="103" t="s">
        <v>622</v>
      </c>
      <c r="AH75" s="103" t="s">
        <v>621</v>
      </c>
      <c r="AI75" s="103" t="s">
        <v>621</v>
      </c>
      <c r="AJ75" s="103" t="s">
        <v>621</v>
      </c>
      <c r="AK75" s="103" t="s">
        <v>621</v>
      </c>
      <c r="AL75" s="103" t="s">
        <v>623</v>
      </c>
      <c r="AM75" s="103" t="s">
        <v>621</v>
      </c>
      <c r="AN75" s="103" t="s">
        <v>622</v>
      </c>
      <c r="AO75" s="103" t="s">
        <v>622</v>
      </c>
      <c r="AP75" s="103" t="s">
        <v>623</v>
      </c>
      <c r="AQ75" s="103" t="s">
        <v>621</v>
      </c>
      <c r="AR75" s="103" t="s">
        <v>621</v>
      </c>
      <c r="AS75" s="103" t="s">
        <v>621</v>
      </c>
      <c r="AT75" s="103" t="s">
        <v>621</v>
      </c>
      <c r="AU75" s="103" t="s">
        <v>623</v>
      </c>
      <c r="AV75" s="103" t="s">
        <v>621</v>
      </c>
      <c r="AW75" s="103" t="s">
        <v>621</v>
      </c>
      <c r="AX75" s="103" t="s">
        <v>621</v>
      </c>
      <c r="AY75" s="103" t="s">
        <v>623</v>
      </c>
      <c r="AZ75" s="103" t="s">
        <v>623</v>
      </c>
      <c r="BA75" s="103" t="s">
        <v>621</v>
      </c>
      <c r="BC75" s="103">
        <f t="shared" si="6"/>
        <v>38</v>
      </c>
      <c r="BD75" s="103">
        <f t="shared" si="7"/>
        <v>5</v>
      </c>
      <c r="BE75" s="103">
        <f t="shared" si="8"/>
        <v>0</v>
      </c>
      <c r="BF75" s="103">
        <f t="shared" si="9"/>
        <v>7</v>
      </c>
      <c r="BG75" s="103">
        <f t="shared" si="10"/>
        <v>0</v>
      </c>
      <c r="BH75" s="103">
        <f t="shared" si="11"/>
        <v>43</v>
      </c>
    </row>
    <row r="76" spans="1:60" x14ac:dyDescent="0.25">
      <c r="A76" s="100">
        <v>250</v>
      </c>
      <c r="B76" s="67" t="s">
        <v>75</v>
      </c>
      <c r="C76" s="67" t="s">
        <v>26</v>
      </c>
      <c r="D76" s="103" t="s">
        <v>621</v>
      </c>
      <c r="E76" s="103" t="s">
        <v>621</v>
      </c>
      <c r="F76" s="103" t="s">
        <v>621</v>
      </c>
      <c r="G76" s="103" t="s">
        <v>621</v>
      </c>
      <c r="H76" s="103" t="s">
        <v>621</v>
      </c>
      <c r="I76" s="103" t="s">
        <v>621</v>
      </c>
      <c r="J76" s="103" t="s">
        <v>621</v>
      </c>
      <c r="K76" s="103" t="s">
        <v>621</v>
      </c>
      <c r="L76" s="103" t="s">
        <v>622</v>
      </c>
      <c r="M76" s="103" t="s">
        <v>621</v>
      </c>
      <c r="N76" s="103" t="s">
        <v>622</v>
      </c>
      <c r="O76" s="103" t="s">
        <v>621</v>
      </c>
      <c r="P76" s="103" t="s">
        <v>621</v>
      </c>
      <c r="Q76" s="103" t="s">
        <v>621</v>
      </c>
      <c r="R76" s="103" t="s">
        <v>621</v>
      </c>
      <c r="S76" s="103" t="s">
        <v>623</v>
      </c>
      <c r="T76" s="103" t="s">
        <v>621</v>
      </c>
      <c r="U76" s="103" t="s">
        <v>621</v>
      </c>
      <c r="V76" s="103" t="s">
        <v>620</v>
      </c>
      <c r="W76" s="103" t="s">
        <v>621</v>
      </c>
      <c r="X76" s="103" t="s">
        <v>621</v>
      </c>
      <c r="Y76" s="103" t="s">
        <v>621</v>
      </c>
      <c r="Z76" s="103" t="s">
        <v>623</v>
      </c>
      <c r="AA76" s="103" t="s">
        <v>622</v>
      </c>
      <c r="AB76" s="103" t="s">
        <v>621</v>
      </c>
      <c r="AC76" s="103" t="s">
        <v>622</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622</v>
      </c>
      <c r="AP76" s="103" t="s">
        <v>623</v>
      </c>
      <c r="AQ76" s="103" t="s">
        <v>623</v>
      </c>
      <c r="AR76" s="103" t="s">
        <v>621</v>
      </c>
      <c r="AS76" s="103" t="s">
        <v>621</v>
      </c>
      <c r="AT76" s="103" t="s">
        <v>621</v>
      </c>
      <c r="AU76" s="103" t="s">
        <v>623</v>
      </c>
      <c r="AV76" s="103" t="s">
        <v>621</v>
      </c>
      <c r="AW76" s="103" t="s">
        <v>623</v>
      </c>
      <c r="AX76" s="103" t="s">
        <v>621</v>
      </c>
      <c r="AY76" s="103" t="s">
        <v>621</v>
      </c>
      <c r="AZ76" s="103" t="s">
        <v>621</v>
      </c>
      <c r="BA76" s="103" t="s">
        <v>620</v>
      </c>
      <c r="BC76" s="103">
        <f t="shared" si="6"/>
        <v>36</v>
      </c>
      <c r="BD76" s="103">
        <f t="shared" si="7"/>
        <v>5</v>
      </c>
      <c r="BE76" s="103">
        <f t="shared" si="8"/>
        <v>2</v>
      </c>
      <c r="BF76" s="103">
        <f t="shared" si="9"/>
        <v>7</v>
      </c>
      <c r="BG76" s="103">
        <f t="shared" si="10"/>
        <v>0</v>
      </c>
      <c r="BH76" s="103">
        <f t="shared" si="11"/>
        <v>43</v>
      </c>
    </row>
    <row r="77" spans="1:60"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620</v>
      </c>
      <c r="Z77" s="103" t="s">
        <v>623</v>
      </c>
      <c r="AA77" s="103" t="s">
        <v>622</v>
      </c>
      <c r="AB77" s="103" t="s">
        <v>621</v>
      </c>
      <c r="AC77" s="103" t="s">
        <v>622</v>
      </c>
      <c r="AD77" s="103" t="s">
        <v>621</v>
      </c>
      <c r="AE77" s="103" t="s">
        <v>623</v>
      </c>
      <c r="AF77" s="103" t="s">
        <v>621</v>
      </c>
      <c r="AG77" s="103" t="s">
        <v>621</v>
      </c>
      <c r="AH77" s="103" t="s">
        <v>620</v>
      </c>
      <c r="AI77" s="103" t="s">
        <v>623</v>
      </c>
      <c r="AJ77" s="103" t="s">
        <v>620</v>
      </c>
      <c r="AK77" s="103" t="s">
        <v>620</v>
      </c>
      <c r="AL77" s="103" t="s">
        <v>621</v>
      </c>
      <c r="AM77" s="103" t="s">
        <v>621</v>
      </c>
      <c r="AN77" s="103" t="s">
        <v>621</v>
      </c>
      <c r="AO77" s="103" t="s">
        <v>622</v>
      </c>
      <c r="AP77" s="103" t="s">
        <v>620</v>
      </c>
      <c r="AQ77" s="103" t="s">
        <v>621</v>
      </c>
      <c r="AR77" s="103" t="s">
        <v>621</v>
      </c>
      <c r="AS77" s="103" t="s">
        <v>621</v>
      </c>
      <c r="AT77" s="103" t="s">
        <v>621</v>
      </c>
      <c r="AU77" s="103" t="s">
        <v>621</v>
      </c>
      <c r="AV77" s="103" t="s">
        <v>621</v>
      </c>
      <c r="AW77" s="103" t="s">
        <v>621</v>
      </c>
      <c r="AX77" s="103" t="s">
        <v>622</v>
      </c>
      <c r="AY77" s="103" t="s">
        <v>621</v>
      </c>
      <c r="AZ77" s="103" t="s">
        <v>620</v>
      </c>
      <c r="BA77" s="103" t="s">
        <v>621</v>
      </c>
      <c r="BC77" s="103">
        <f t="shared" si="6"/>
        <v>32</v>
      </c>
      <c r="BD77" s="103">
        <f t="shared" si="7"/>
        <v>6</v>
      </c>
      <c r="BE77" s="103">
        <f t="shared" si="8"/>
        <v>6</v>
      </c>
      <c r="BF77" s="103">
        <f t="shared" si="9"/>
        <v>6</v>
      </c>
      <c r="BG77" s="103">
        <f t="shared" si="10"/>
        <v>0</v>
      </c>
      <c r="BH77" s="103">
        <f t="shared" si="11"/>
        <v>44</v>
      </c>
    </row>
    <row r="78" spans="1:60"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621</v>
      </c>
      <c r="N78" s="103" t="s">
        <v>622</v>
      </c>
      <c r="O78" s="103" t="s">
        <v>621</v>
      </c>
      <c r="P78" s="103" t="s">
        <v>622</v>
      </c>
      <c r="Q78" s="103" t="s">
        <v>621</v>
      </c>
      <c r="R78" s="103" t="s">
        <v>621</v>
      </c>
      <c r="S78" s="103" t="s">
        <v>621</v>
      </c>
      <c r="T78" s="103" t="s">
        <v>621</v>
      </c>
      <c r="U78" s="103" t="s">
        <v>623</v>
      </c>
      <c r="V78" s="103" t="s">
        <v>621</v>
      </c>
      <c r="W78" s="103" t="s">
        <v>621</v>
      </c>
      <c r="X78" s="103" t="s">
        <v>621</v>
      </c>
      <c r="Y78" s="103" t="s">
        <v>620</v>
      </c>
      <c r="Z78" s="103" t="s">
        <v>623</v>
      </c>
      <c r="AA78" s="103" t="s">
        <v>622</v>
      </c>
      <c r="AB78" s="103" t="s">
        <v>621</v>
      </c>
      <c r="AC78" s="103" t="s">
        <v>622</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34</v>
      </c>
      <c r="BD78" s="103">
        <f t="shared" si="7"/>
        <v>9</v>
      </c>
      <c r="BE78" s="103">
        <f t="shared" si="8"/>
        <v>1</v>
      </c>
      <c r="BF78" s="103">
        <f t="shared" si="9"/>
        <v>6</v>
      </c>
      <c r="BG78" s="103">
        <f t="shared" si="10"/>
        <v>0</v>
      </c>
      <c r="BH78" s="103">
        <f t="shared" si="11"/>
        <v>44</v>
      </c>
    </row>
    <row r="79" spans="1:60" x14ac:dyDescent="0.25">
      <c r="A79" s="100">
        <v>253</v>
      </c>
      <c r="B79" s="67" t="s">
        <v>78</v>
      </c>
      <c r="C79" s="67" t="s">
        <v>26</v>
      </c>
      <c r="D79" s="103" t="s">
        <v>621</v>
      </c>
      <c r="E79" s="103" t="s">
        <v>621</v>
      </c>
      <c r="F79" s="103" t="s">
        <v>621</v>
      </c>
      <c r="G79" s="103" t="s">
        <v>621</v>
      </c>
      <c r="H79" s="103" t="s">
        <v>621</v>
      </c>
      <c r="I79" s="103" t="s">
        <v>623</v>
      </c>
      <c r="J79" s="103" t="s">
        <v>621</v>
      </c>
      <c r="K79" s="103" t="s">
        <v>623</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620</v>
      </c>
      <c r="Z79" s="103" t="s">
        <v>623</v>
      </c>
      <c r="AA79" s="103" t="s">
        <v>622</v>
      </c>
      <c r="AB79" s="103" t="s">
        <v>623</v>
      </c>
      <c r="AC79" s="103" t="s">
        <v>622</v>
      </c>
      <c r="AD79" s="103" t="s">
        <v>621</v>
      </c>
      <c r="AE79" s="103" t="s">
        <v>623</v>
      </c>
      <c r="AF79" s="103" t="s">
        <v>621</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623</v>
      </c>
      <c r="AY79" s="103" t="s">
        <v>621</v>
      </c>
      <c r="AZ79" s="103" t="s">
        <v>621</v>
      </c>
      <c r="BA79" s="103" t="s">
        <v>621</v>
      </c>
      <c r="BC79" s="103">
        <f t="shared" si="6"/>
        <v>36</v>
      </c>
      <c r="BD79" s="103">
        <f t="shared" si="7"/>
        <v>6</v>
      </c>
      <c r="BE79" s="103">
        <f t="shared" si="8"/>
        <v>1</v>
      </c>
      <c r="BF79" s="103">
        <f t="shared" si="9"/>
        <v>7</v>
      </c>
      <c r="BG79" s="103">
        <f t="shared" si="10"/>
        <v>0</v>
      </c>
      <c r="BH79" s="103">
        <f t="shared" si="11"/>
        <v>43</v>
      </c>
    </row>
    <row r="80" spans="1:60"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623</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623</v>
      </c>
      <c r="AC80" s="103" t="s">
        <v>621</v>
      </c>
      <c r="AD80" s="103" t="s">
        <v>621</v>
      </c>
      <c r="AE80" s="103" t="s">
        <v>623</v>
      </c>
      <c r="AF80" s="103" t="s">
        <v>621</v>
      </c>
      <c r="AG80" s="103" t="s">
        <v>621</v>
      </c>
      <c r="AH80" s="103" t="s">
        <v>621</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623</v>
      </c>
      <c r="AX80" s="103" t="s">
        <v>621</v>
      </c>
      <c r="AY80" s="103" t="s">
        <v>621</v>
      </c>
      <c r="AZ80" s="103" t="s">
        <v>621</v>
      </c>
      <c r="BA80" s="103" t="s">
        <v>621</v>
      </c>
      <c r="BC80" s="103">
        <f t="shared" si="6"/>
        <v>43</v>
      </c>
      <c r="BD80" s="103">
        <f t="shared" si="7"/>
        <v>0</v>
      </c>
      <c r="BE80" s="103">
        <f t="shared" si="8"/>
        <v>0</v>
      </c>
      <c r="BF80" s="103">
        <f t="shared" si="9"/>
        <v>7</v>
      </c>
      <c r="BG80" s="103">
        <f t="shared" si="10"/>
        <v>0</v>
      </c>
      <c r="BH80" s="103">
        <f t="shared" si="11"/>
        <v>43</v>
      </c>
    </row>
    <row r="81" spans="1:60" x14ac:dyDescent="0.25">
      <c r="A81" s="100">
        <v>255</v>
      </c>
      <c r="B81" s="67" t="s">
        <v>80</v>
      </c>
      <c r="C81" s="67" t="s">
        <v>26</v>
      </c>
      <c r="D81" s="103" t="s">
        <v>621</v>
      </c>
      <c r="E81" s="103" t="s">
        <v>621</v>
      </c>
      <c r="F81" s="103" t="s">
        <v>623</v>
      </c>
      <c r="G81" s="103" t="s">
        <v>621</v>
      </c>
      <c r="H81" s="103" t="s">
        <v>621</v>
      </c>
      <c r="I81" s="103" t="s">
        <v>623</v>
      </c>
      <c r="J81" s="103" t="s">
        <v>622</v>
      </c>
      <c r="K81" s="103" t="s">
        <v>622</v>
      </c>
      <c r="L81" s="103" t="s">
        <v>622</v>
      </c>
      <c r="M81" s="103" t="s">
        <v>621</v>
      </c>
      <c r="N81" s="103" t="s">
        <v>621</v>
      </c>
      <c r="O81" s="103" t="s">
        <v>621</v>
      </c>
      <c r="P81" s="103" t="s">
        <v>621</v>
      </c>
      <c r="Q81" s="103" t="s">
        <v>623</v>
      </c>
      <c r="R81" s="103" t="s">
        <v>621</v>
      </c>
      <c r="S81" s="103" t="s">
        <v>621</v>
      </c>
      <c r="T81" s="103" t="s">
        <v>621</v>
      </c>
      <c r="U81" s="103" t="s">
        <v>621</v>
      </c>
      <c r="V81" s="103" t="s">
        <v>621</v>
      </c>
      <c r="W81" s="103" t="s">
        <v>621</v>
      </c>
      <c r="X81" s="103" t="s">
        <v>621</v>
      </c>
      <c r="Y81" s="103" t="s">
        <v>621</v>
      </c>
      <c r="Z81" s="103" t="s">
        <v>623</v>
      </c>
      <c r="AA81" s="103" t="s">
        <v>623</v>
      </c>
      <c r="AB81" s="103" t="s">
        <v>623</v>
      </c>
      <c r="AC81" s="103" t="s">
        <v>622</v>
      </c>
      <c r="AD81" s="103" t="s">
        <v>621</v>
      </c>
      <c r="AE81" s="103" t="s">
        <v>621</v>
      </c>
      <c r="AF81" s="103" t="s">
        <v>621</v>
      </c>
      <c r="AG81" s="103" t="s">
        <v>622</v>
      </c>
      <c r="AH81" s="103" t="s">
        <v>621</v>
      </c>
      <c r="AI81" s="103" t="s">
        <v>621</v>
      </c>
      <c r="AJ81" s="103" t="s">
        <v>621</v>
      </c>
      <c r="AK81" s="103" t="s">
        <v>621</v>
      </c>
      <c r="AL81" s="103" t="s">
        <v>621</v>
      </c>
      <c r="AM81" s="103" t="s">
        <v>621</v>
      </c>
      <c r="AN81" s="103" t="s">
        <v>621</v>
      </c>
      <c r="AO81" s="103" t="s">
        <v>622</v>
      </c>
      <c r="AP81" s="103" t="s">
        <v>622</v>
      </c>
      <c r="AQ81" s="103" t="s">
        <v>621</v>
      </c>
      <c r="AR81" s="103" t="s">
        <v>622</v>
      </c>
      <c r="AS81" s="103" t="s">
        <v>621</v>
      </c>
      <c r="AT81" s="103" t="s">
        <v>621</v>
      </c>
      <c r="AU81" s="103" t="s">
        <v>622</v>
      </c>
      <c r="AV81" s="103" t="s">
        <v>623</v>
      </c>
      <c r="AW81" s="103" t="s">
        <v>623</v>
      </c>
      <c r="AX81" s="103" t="s">
        <v>620</v>
      </c>
      <c r="AY81" s="103" t="s">
        <v>621</v>
      </c>
      <c r="AZ81" s="103" t="s">
        <v>620</v>
      </c>
      <c r="BA81" s="103" t="s">
        <v>621</v>
      </c>
      <c r="BC81" s="103">
        <f t="shared" si="6"/>
        <v>31</v>
      </c>
      <c r="BD81" s="103">
        <f t="shared" si="7"/>
        <v>9</v>
      </c>
      <c r="BE81" s="103">
        <f t="shared" si="8"/>
        <v>2</v>
      </c>
      <c r="BF81" s="103">
        <f t="shared" si="9"/>
        <v>8</v>
      </c>
      <c r="BG81" s="103">
        <f t="shared" si="10"/>
        <v>0</v>
      </c>
      <c r="BH81" s="103">
        <f t="shared" si="11"/>
        <v>42</v>
      </c>
    </row>
    <row r="82" spans="1:60" x14ac:dyDescent="0.25">
      <c r="A82" s="100">
        <v>256</v>
      </c>
      <c r="B82" s="67" t="s">
        <v>81</v>
      </c>
      <c r="C82" s="67" t="s">
        <v>26</v>
      </c>
      <c r="D82" s="103" t="s">
        <v>621</v>
      </c>
      <c r="E82" s="103" t="s">
        <v>621</v>
      </c>
      <c r="F82" s="103" t="s">
        <v>621</v>
      </c>
      <c r="G82" s="103" t="s">
        <v>623</v>
      </c>
      <c r="H82" s="103" t="s">
        <v>621</v>
      </c>
      <c r="I82" s="103" t="s">
        <v>623</v>
      </c>
      <c r="J82" s="103" t="s">
        <v>621</v>
      </c>
      <c r="K82" s="103" t="s">
        <v>621</v>
      </c>
      <c r="L82" s="103" t="s">
        <v>622</v>
      </c>
      <c r="M82" s="103" t="s">
        <v>621</v>
      </c>
      <c r="N82" s="103" t="s">
        <v>622</v>
      </c>
      <c r="O82" s="103" t="s">
        <v>623</v>
      </c>
      <c r="P82" s="103" t="s">
        <v>621</v>
      </c>
      <c r="Q82" s="103" t="s">
        <v>621</v>
      </c>
      <c r="R82" s="103" t="s">
        <v>623</v>
      </c>
      <c r="S82" s="103" t="s">
        <v>621</v>
      </c>
      <c r="T82" s="103" t="s">
        <v>621</v>
      </c>
      <c r="U82" s="103" t="s">
        <v>620</v>
      </c>
      <c r="V82" s="103" t="s">
        <v>621</v>
      </c>
      <c r="W82" s="103" t="s">
        <v>621</v>
      </c>
      <c r="X82" s="103" t="s">
        <v>620</v>
      </c>
      <c r="Y82" s="103" t="s">
        <v>620</v>
      </c>
      <c r="Z82" s="103" t="s">
        <v>621</v>
      </c>
      <c r="AA82" s="103" t="s">
        <v>622</v>
      </c>
      <c r="AB82" s="103" t="s">
        <v>623</v>
      </c>
      <c r="AC82" s="103" t="s">
        <v>622</v>
      </c>
      <c r="AD82" s="103" t="s">
        <v>621</v>
      </c>
      <c r="AE82" s="103" t="s">
        <v>621</v>
      </c>
      <c r="AF82" s="103" t="s">
        <v>621</v>
      </c>
      <c r="AG82" s="103" t="s">
        <v>622</v>
      </c>
      <c r="AH82" s="103" t="s">
        <v>621</v>
      </c>
      <c r="AI82" s="103" t="s">
        <v>621</v>
      </c>
      <c r="AJ82" s="103" t="s">
        <v>620</v>
      </c>
      <c r="AK82" s="103" t="s">
        <v>620</v>
      </c>
      <c r="AL82" s="103" t="s">
        <v>623</v>
      </c>
      <c r="AM82" s="103" t="s">
        <v>621</v>
      </c>
      <c r="AN82" s="103" t="s">
        <v>621</v>
      </c>
      <c r="AO82" s="103" t="s">
        <v>621</v>
      </c>
      <c r="AP82" s="103" t="s">
        <v>620</v>
      </c>
      <c r="AQ82" s="103" t="s">
        <v>621</v>
      </c>
      <c r="AR82" s="103" t="s">
        <v>621</v>
      </c>
      <c r="AS82" s="103" t="s">
        <v>621</v>
      </c>
      <c r="AT82" s="103" t="s">
        <v>621</v>
      </c>
      <c r="AU82" s="103" t="s">
        <v>623</v>
      </c>
      <c r="AV82" s="103" t="s">
        <v>621</v>
      </c>
      <c r="AW82" s="103" t="s">
        <v>620</v>
      </c>
      <c r="AX82" s="103" t="s">
        <v>621</v>
      </c>
      <c r="AY82" s="103" t="s">
        <v>621</v>
      </c>
      <c r="AZ82" s="103" t="s">
        <v>623</v>
      </c>
      <c r="BA82" s="103" t="s">
        <v>621</v>
      </c>
      <c r="BC82" s="103">
        <f t="shared" si="6"/>
        <v>30</v>
      </c>
      <c r="BD82" s="103">
        <f t="shared" si="7"/>
        <v>5</v>
      </c>
      <c r="BE82" s="103">
        <f t="shared" si="8"/>
        <v>7</v>
      </c>
      <c r="BF82" s="103">
        <f t="shared" si="9"/>
        <v>8</v>
      </c>
      <c r="BG82" s="103">
        <f t="shared" si="10"/>
        <v>0</v>
      </c>
      <c r="BH82" s="103">
        <f t="shared" si="11"/>
        <v>42</v>
      </c>
    </row>
    <row r="83" spans="1:60" x14ac:dyDescent="0.25">
      <c r="A83" s="100">
        <v>257</v>
      </c>
      <c r="B83" s="67" t="s">
        <v>82</v>
      </c>
      <c r="C83" s="67" t="s">
        <v>26</v>
      </c>
      <c r="D83" s="103" t="s">
        <v>621</v>
      </c>
      <c r="E83" s="103" t="s">
        <v>621</v>
      </c>
      <c r="F83" s="103" t="s">
        <v>621</v>
      </c>
      <c r="G83" s="103" t="s">
        <v>621</v>
      </c>
      <c r="H83" s="103" t="s">
        <v>621</v>
      </c>
      <c r="I83" s="103" t="s">
        <v>623</v>
      </c>
      <c r="J83" s="103" t="s">
        <v>621</v>
      </c>
      <c r="K83" s="103" t="s">
        <v>621</v>
      </c>
      <c r="L83" s="103" t="s">
        <v>622</v>
      </c>
      <c r="M83" s="103" t="s">
        <v>621</v>
      </c>
      <c r="N83" s="103" t="s">
        <v>622</v>
      </c>
      <c r="O83" s="103" t="s">
        <v>621</v>
      </c>
      <c r="P83" s="103" t="s">
        <v>621</v>
      </c>
      <c r="Q83" s="103" t="s">
        <v>621</v>
      </c>
      <c r="R83" s="103" t="s">
        <v>623</v>
      </c>
      <c r="S83" s="103" t="s">
        <v>621</v>
      </c>
      <c r="T83" s="103" t="s">
        <v>621</v>
      </c>
      <c r="U83" s="103" t="s">
        <v>620</v>
      </c>
      <c r="V83" s="103" t="s">
        <v>620</v>
      </c>
      <c r="W83" s="103" t="s">
        <v>620</v>
      </c>
      <c r="X83" s="103" t="s">
        <v>621</v>
      </c>
      <c r="Y83" s="103" t="s">
        <v>621</v>
      </c>
      <c r="Z83" s="103" t="s">
        <v>623</v>
      </c>
      <c r="AA83" s="103" t="s">
        <v>622</v>
      </c>
      <c r="AB83" s="103" t="s">
        <v>621</v>
      </c>
      <c r="AC83" s="103" t="s">
        <v>622</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623</v>
      </c>
      <c r="AZ83" s="103" t="s">
        <v>620</v>
      </c>
      <c r="BA83" s="103" t="s">
        <v>621</v>
      </c>
      <c r="BC83" s="103">
        <f t="shared" si="6"/>
        <v>35</v>
      </c>
      <c r="BD83" s="103">
        <f t="shared" si="7"/>
        <v>5</v>
      </c>
      <c r="BE83" s="103">
        <f t="shared" si="8"/>
        <v>5</v>
      </c>
      <c r="BF83" s="103">
        <f t="shared" si="9"/>
        <v>5</v>
      </c>
      <c r="BG83" s="103">
        <f t="shared" si="10"/>
        <v>0</v>
      </c>
      <c r="BH83" s="103">
        <f t="shared" si="11"/>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623</v>
      </c>
      <c r="AC84" s="103" t="s">
        <v>622</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44</v>
      </c>
      <c r="BD84" s="103">
        <f t="shared" si="7"/>
        <v>3</v>
      </c>
      <c r="BE84" s="103">
        <f t="shared" si="8"/>
        <v>0</v>
      </c>
      <c r="BF84" s="103">
        <f t="shared" si="9"/>
        <v>3</v>
      </c>
      <c r="BG84" s="103">
        <f t="shared" si="10"/>
        <v>0</v>
      </c>
      <c r="BH84" s="103">
        <f t="shared" si="11"/>
        <v>47</v>
      </c>
    </row>
    <row r="85" spans="1:60"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621</v>
      </c>
      <c r="AB85" s="103" t="s">
        <v>621</v>
      </c>
      <c r="AC85" s="103" t="s">
        <v>622</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41</v>
      </c>
      <c r="BD85" s="103">
        <f t="shared" si="7"/>
        <v>8</v>
      </c>
      <c r="BE85" s="103">
        <f t="shared" si="8"/>
        <v>0</v>
      </c>
      <c r="BF85" s="103">
        <f t="shared" si="9"/>
        <v>1</v>
      </c>
      <c r="BG85" s="103">
        <f t="shared" si="10"/>
        <v>0</v>
      </c>
      <c r="BH85" s="103">
        <f t="shared" si="11"/>
        <v>49</v>
      </c>
    </row>
    <row r="86" spans="1:60"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623</v>
      </c>
      <c r="R86" s="103" t="s">
        <v>623</v>
      </c>
      <c r="S86" s="103" t="s">
        <v>621</v>
      </c>
      <c r="T86" s="103" t="s">
        <v>621</v>
      </c>
      <c r="U86" s="103" t="s">
        <v>621</v>
      </c>
      <c r="V86" s="103" t="s">
        <v>621</v>
      </c>
      <c r="W86" s="103" t="s">
        <v>621</v>
      </c>
      <c r="X86" s="103" t="s">
        <v>621</v>
      </c>
      <c r="Y86" s="103" t="s">
        <v>621</v>
      </c>
      <c r="Z86" s="103" t="s">
        <v>621</v>
      </c>
      <c r="AA86" s="103" t="s">
        <v>621</v>
      </c>
      <c r="AB86" s="103" t="s">
        <v>623</v>
      </c>
      <c r="AC86" s="103" t="s">
        <v>622</v>
      </c>
      <c r="AD86" s="103" t="s">
        <v>621</v>
      </c>
      <c r="AE86" s="103" t="s">
        <v>621</v>
      </c>
      <c r="AF86" s="103" t="s">
        <v>621</v>
      </c>
      <c r="AG86" s="103" t="s">
        <v>622</v>
      </c>
      <c r="AH86" s="103" t="s">
        <v>621</v>
      </c>
      <c r="AI86" s="103" t="s">
        <v>621</v>
      </c>
      <c r="AJ86" s="103" t="s">
        <v>623</v>
      </c>
      <c r="AK86" s="103" t="s">
        <v>623</v>
      </c>
      <c r="AL86" s="103" t="s">
        <v>623</v>
      </c>
      <c r="AM86" s="103" t="s">
        <v>621</v>
      </c>
      <c r="AN86" s="103" t="s">
        <v>622</v>
      </c>
      <c r="AO86" s="103" t="s">
        <v>622</v>
      </c>
      <c r="AP86" s="103" t="s">
        <v>623</v>
      </c>
      <c r="AQ86" s="103" t="s">
        <v>621</v>
      </c>
      <c r="AR86" s="103" t="s">
        <v>621</v>
      </c>
      <c r="AS86" s="103" t="s">
        <v>621</v>
      </c>
      <c r="AT86" s="103" t="s">
        <v>621</v>
      </c>
      <c r="AU86" s="103" t="s">
        <v>621</v>
      </c>
      <c r="AV86" s="103" t="s">
        <v>621</v>
      </c>
      <c r="AW86" s="103" t="s">
        <v>621</v>
      </c>
      <c r="AX86" s="103" t="s">
        <v>622</v>
      </c>
      <c r="AY86" s="103" t="s">
        <v>621</v>
      </c>
      <c r="AZ86" s="103" t="s">
        <v>620</v>
      </c>
      <c r="BA86" s="103" t="s">
        <v>621</v>
      </c>
      <c r="BC86" s="103">
        <f t="shared" si="6"/>
        <v>33</v>
      </c>
      <c r="BD86" s="103">
        <f t="shared" si="7"/>
        <v>8</v>
      </c>
      <c r="BE86" s="103">
        <f t="shared" si="8"/>
        <v>1</v>
      </c>
      <c r="BF86" s="103">
        <f t="shared" si="9"/>
        <v>8</v>
      </c>
      <c r="BG86" s="103">
        <f t="shared" si="10"/>
        <v>0</v>
      </c>
      <c r="BH86" s="103">
        <f t="shared" si="11"/>
        <v>42</v>
      </c>
    </row>
    <row r="87" spans="1:60" x14ac:dyDescent="0.25">
      <c r="A87" s="100">
        <v>261</v>
      </c>
      <c r="B87" s="67" t="s">
        <v>86</v>
      </c>
      <c r="C87" s="67" t="s">
        <v>26</v>
      </c>
      <c r="D87" s="103" t="s">
        <v>621</v>
      </c>
      <c r="E87" s="103" t="s">
        <v>621</v>
      </c>
      <c r="F87" s="103" t="s">
        <v>621</v>
      </c>
      <c r="G87" s="103" t="s">
        <v>621</v>
      </c>
      <c r="H87" s="103" t="s">
        <v>621</v>
      </c>
      <c r="I87" s="103" t="s">
        <v>621</v>
      </c>
      <c r="J87" s="103" t="s">
        <v>621</v>
      </c>
      <c r="K87" s="103" t="s">
        <v>621</v>
      </c>
      <c r="L87" s="103" t="s">
        <v>622</v>
      </c>
      <c r="M87" s="103" t="s">
        <v>621</v>
      </c>
      <c r="N87" s="103" t="s">
        <v>622</v>
      </c>
      <c r="O87" s="103" t="s">
        <v>623</v>
      </c>
      <c r="P87" s="103" t="s">
        <v>621</v>
      </c>
      <c r="Q87" s="103" t="s">
        <v>623</v>
      </c>
      <c r="R87" s="103" t="s">
        <v>621</v>
      </c>
      <c r="S87" s="103" t="s">
        <v>621</v>
      </c>
      <c r="T87" s="103" t="s">
        <v>621</v>
      </c>
      <c r="U87" s="103" t="s">
        <v>621</v>
      </c>
      <c r="V87" s="103" t="s">
        <v>621</v>
      </c>
      <c r="W87" s="103" t="s">
        <v>621</v>
      </c>
      <c r="X87" s="103" t="s">
        <v>621</v>
      </c>
      <c r="Y87" s="103" t="s">
        <v>623</v>
      </c>
      <c r="Z87" s="103" t="s">
        <v>621</v>
      </c>
      <c r="AA87" s="103" t="s">
        <v>621</v>
      </c>
      <c r="AB87" s="103" t="s">
        <v>623</v>
      </c>
      <c r="AC87" s="103" t="s">
        <v>622</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40</v>
      </c>
      <c r="BD87" s="103">
        <f t="shared" si="7"/>
        <v>5</v>
      </c>
      <c r="BE87" s="103">
        <f t="shared" si="8"/>
        <v>0</v>
      </c>
      <c r="BF87" s="103">
        <f t="shared" si="9"/>
        <v>5</v>
      </c>
      <c r="BG87" s="103">
        <f t="shared" si="10"/>
        <v>0</v>
      </c>
      <c r="BH87" s="103">
        <f t="shared" si="11"/>
        <v>45</v>
      </c>
    </row>
    <row r="88" spans="1:60"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621</v>
      </c>
      <c r="Q88" s="103" t="s">
        <v>621</v>
      </c>
      <c r="R88" s="103" t="s">
        <v>621</v>
      </c>
      <c r="S88" s="103" t="s">
        <v>621</v>
      </c>
      <c r="T88" s="103" t="s">
        <v>621</v>
      </c>
      <c r="U88" s="103" t="s">
        <v>620</v>
      </c>
      <c r="V88" s="103" t="s">
        <v>621</v>
      </c>
      <c r="W88" s="103" t="s">
        <v>621</v>
      </c>
      <c r="X88" s="103" t="s">
        <v>622</v>
      </c>
      <c r="Y88" s="103" t="s">
        <v>622</v>
      </c>
      <c r="Z88" s="103" t="s">
        <v>621</v>
      </c>
      <c r="AA88" s="103" t="s">
        <v>621</v>
      </c>
      <c r="AB88" s="103" t="s">
        <v>623</v>
      </c>
      <c r="AC88" s="103" t="s">
        <v>622</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623</v>
      </c>
      <c r="AZ88" s="103" t="s">
        <v>623</v>
      </c>
      <c r="BA88" s="103" t="s">
        <v>621</v>
      </c>
      <c r="BC88" s="103">
        <f t="shared" si="6"/>
        <v>31</v>
      </c>
      <c r="BD88" s="103">
        <f t="shared" si="7"/>
        <v>10</v>
      </c>
      <c r="BE88" s="103">
        <f t="shared" si="8"/>
        <v>1</v>
      </c>
      <c r="BF88" s="103">
        <f t="shared" si="9"/>
        <v>8</v>
      </c>
      <c r="BG88" s="103">
        <f t="shared" si="10"/>
        <v>0</v>
      </c>
      <c r="BH88" s="103">
        <f t="shared" si="11"/>
        <v>42</v>
      </c>
    </row>
    <row r="89" spans="1:60"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623</v>
      </c>
      <c r="AC89" s="103" t="s">
        <v>622</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623</v>
      </c>
      <c r="BA89" s="103" t="s">
        <v>621</v>
      </c>
      <c r="BC89" s="103">
        <f t="shared" si="6"/>
        <v>40</v>
      </c>
      <c r="BD89" s="103">
        <f t="shared" si="7"/>
        <v>6</v>
      </c>
      <c r="BE89" s="103">
        <f t="shared" si="8"/>
        <v>0</v>
      </c>
      <c r="BF89" s="103">
        <f t="shared" si="9"/>
        <v>4</v>
      </c>
      <c r="BG89" s="103">
        <f t="shared" si="10"/>
        <v>0</v>
      </c>
      <c r="BH89" s="103">
        <f t="shared" si="11"/>
        <v>46</v>
      </c>
    </row>
    <row r="90" spans="1:60"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621</v>
      </c>
      <c r="Q90" s="103" t="s">
        <v>621</v>
      </c>
      <c r="R90" s="103" t="s">
        <v>621</v>
      </c>
      <c r="S90" s="103" t="s">
        <v>621</v>
      </c>
      <c r="T90" s="103" t="s">
        <v>621</v>
      </c>
      <c r="U90" s="103" t="s">
        <v>621</v>
      </c>
      <c r="V90" s="103" t="s">
        <v>621</v>
      </c>
      <c r="W90" s="103" t="s">
        <v>621</v>
      </c>
      <c r="X90" s="103" t="s">
        <v>621</v>
      </c>
      <c r="Y90" s="103" t="s">
        <v>621</v>
      </c>
      <c r="Z90" s="103" t="s">
        <v>623</v>
      </c>
      <c r="AA90" s="103" t="s">
        <v>621</v>
      </c>
      <c r="AB90" s="103" t="s">
        <v>621</v>
      </c>
      <c r="AC90" s="103" t="s">
        <v>622</v>
      </c>
      <c r="AD90" s="103" t="s">
        <v>621</v>
      </c>
      <c r="AE90" s="103" t="s">
        <v>621</v>
      </c>
      <c r="AF90" s="103" t="s">
        <v>621</v>
      </c>
      <c r="AG90" s="103" t="s">
        <v>622</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621</v>
      </c>
      <c r="BA90" s="103" t="s">
        <v>621</v>
      </c>
      <c r="BC90" s="103">
        <f t="shared" si="6"/>
        <v>42</v>
      </c>
      <c r="BD90" s="103">
        <f t="shared" si="7"/>
        <v>7</v>
      </c>
      <c r="BE90" s="103">
        <f t="shared" si="8"/>
        <v>0</v>
      </c>
      <c r="BF90" s="103">
        <f t="shared" si="9"/>
        <v>1</v>
      </c>
      <c r="BG90" s="103">
        <f t="shared" si="10"/>
        <v>0</v>
      </c>
      <c r="BH90" s="103">
        <f t="shared" si="11"/>
        <v>49</v>
      </c>
    </row>
    <row r="91" spans="1:60" x14ac:dyDescent="0.25">
      <c r="A91" s="100">
        <v>265</v>
      </c>
      <c r="B91" s="67" t="s">
        <v>90</v>
      </c>
      <c r="C91" s="67" t="s">
        <v>26</v>
      </c>
      <c r="D91" s="103" t="s">
        <v>621</v>
      </c>
      <c r="E91" s="103" t="s">
        <v>621</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621</v>
      </c>
      <c r="V91" s="103" t="s">
        <v>621</v>
      </c>
      <c r="W91" s="103" t="s">
        <v>621</v>
      </c>
      <c r="X91" s="103" t="s">
        <v>621</v>
      </c>
      <c r="Y91" s="103" t="s">
        <v>621</v>
      </c>
      <c r="Z91" s="103" t="s">
        <v>623</v>
      </c>
      <c r="AA91" s="103" t="s">
        <v>621</v>
      </c>
      <c r="AB91" s="103" t="s">
        <v>621</v>
      </c>
      <c r="AC91" s="103" t="s">
        <v>622</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623</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40</v>
      </c>
      <c r="BD91" s="103">
        <f t="shared" si="7"/>
        <v>3</v>
      </c>
      <c r="BE91" s="103">
        <f t="shared" si="8"/>
        <v>0</v>
      </c>
      <c r="BF91" s="103">
        <f t="shared" si="9"/>
        <v>7</v>
      </c>
      <c r="BG91" s="103">
        <f t="shared" si="10"/>
        <v>0</v>
      </c>
      <c r="BH91" s="103">
        <f t="shared" si="11"/>
        <v>43</v>
      </c>
    </row>
    <row r="92" spans="1:60" x14ac:dyDescent="0.25">
      <c r="A92" s="100">
        <v>266</v>
      </c>
      <c r="B92" s="67" t="s">
        <v>91</v>
      </c>
      <c r="C92" s="67" t="s">
        <v>26</v>
      </c>
      <c r="D92" s="103" t="s">
        <v>621</v>
      </c>
      <c r="E92" s="103" t="s">
        <v>621</v>
      </c>
      <c r="F92" s="103" t="s">
        <v>621</v>
      </c>
      <c r="G92" s="103" t="s">
        <v>621</v>
      </c>
      <c r="H92" s="103" t="s">
        <v>621</v>
      </c>
      <c r="I92" s="103" t="s">
        <v>623</v>
      </c>
      <c r="J92" s="103" t="s">
        <v>621</v>
      </c>
      <c r="K92" s="103" t="s">
        <v>622</v>
      </c>
      <c r="L92" s="103" t="s">
        <v>621</v>
      </c>
      <c r="M92" s="103" t="s">
        <v>621</v>
      </c>
      <c r="N92" s="103" t="s">
        <v>622</v>
      </c>
      <c r="O92" s="103" t="s">
        <v>621</v>
      </c>
      <c r="P92" s="103" t="s">
        <v>621</v>
      </c>
      <c r="Q92" s="103" t="s">
        <v>621</v>
      </c>
      <c r="R92" s="103" t="s">
        <v>623</v>
      </c>
      <c r="S92" s="103" t="s">
        <v>621</v>
      </c>
      <c r="T92" s="103" t="s">
        <v>621</v>
      </c>
      <c r="U92" s="103" t="s">
        <v>621</v>
      </c>
      <c r="V92" s="103" t="s">
        <v>621</v>
      </c>
      <c r="W92" s="103" t="s">
        <v>621</v>
      </c>
      <c r="X92" s="103" t="s">
        <v>621</v>
      </c>
      <c r="Y92" s="103" t="s">
        <v>620</v>
      </c>
      <c r="Z92" s="103" t="s">
        <v>623</v>
      </c>
      <c r="AA92" s="103" t="s">
        <v>621</v>
      </c>
      <c r="AB92" s="103" t="s">
        <v>621</v>
      </c>
      <c r="AC92" s="103" t="s">
        <v>622</v>
      </c>
      <c r="AD92" s="103" t="s">
        <v>621</v>
      </c>
      <c r="AE92" s="103" t="s">
        <v>621</v>
      </c>
      <c r="AF92" s="103" t="s">
        <v>623</v>
      </c>
      <c r="AG92" s="103" t="s">
        <v>621</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35</v>
      </c>
      <c r="BD92" s="103">
        <f t="shared" si="7"/>
        <v>6</v>
      </c>
      <c r="BE92" s="103">
        <f t="shared" si="8"/>
        <v>1</v>
      </c>
      <c r="BF92" s="103">
        <f t="shared" si="9"/>
        <v>8</v>
      </c>
      <c r="BG92" s="103">
        <f t="shared" si="10"/>
        <v>0</v>
      </c>
      <c r="BH92" s="103">
        <f t="shared" si="11"/>
        <v>42</v>
      </c>
    </row>
    <row r="93" spans="1:60" x14ac:dyDescent="0.25">
      <c r="A93" s="100">
        <v>267</v>
      </c>
      <c r="B93" s="67" t="s">
        <v>92</v>
      </c>
      <c r="C93" s="67" t="s">
        <v>26</v>
      </c>
      <c r="D93" s="103" t="s">
        <v>621</v>
      </c>
      <c r="E93" s="103" t="s">
        <v>621</v>
      </c>
      <c r="F93" s="103" t="s">
        <v>621</v>
      </c>
      <c r="G93" s="103" t="s">
        <v>621</v>
      </c>
      <c r="H93" s="103" t="s">
        <v>621</v>
      </c>
      <c r="I93" s="103" t="s">
        <v>621</v>
      </c>
      <c r="J93" s="103" t="s">
        <v>622</v>
      </c>
      <c r="K93" s="103" t="s">
        <v>621</v>
      </c>
      <c r="L93" s="103" t="s">
        <v>622</v>
      </c>
      <c r="M93" s="103" t="s">
        <v>621</v>
      </c>
      <c r="N93" s="103" t="s">
        <v>621</v>
      </c>
      <c r="O93" s="103" t="s">
        <v>621</v>
      </c>
      <c r="P93" s="103" t="s">
        <v>621</v>
      </c>
      <c r="Q93" s="103" t="s">
        <v>621</v>
      </c>
      <c r="R93" s="103" t="s">
        <v>623</v>
      </c>
      <c r="S93" s="103" t="s">
        <v>623</v>
      </c>
      <c r="T93" s="103" t="s">
        <v>621</v>
      </c>
      <c r="U93" s="103" t="s">
        <v>621</v>
      </c>
      <c r="V93" s="103" t="s">
        <v>621</v>
      </c>
      <c r="W93" s="103" t="s">
        <v>621</v>
      </c>
      <c r="X93" s="103" t="s">
        <v>621</v>
      </c>
      <c r="Y93" s="103" t="s">
        <v>623</v>
      </c>
      <c r="Z93" s="103" t="s">
        <v>621</v>
      </c>
      <c r="AA93" s="103" t="s">
        <v>622</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620</v>
      </c>
      <c r="AQ93" s="103" t="s">
        <v>621</v>
      </c>
      <c r="AR93" s="103" t="s">
        <v>621</v>
      </c>
      <c r="AS93" s="103" t="s">
        <v>621</v>
      </c>
      <c r="AT93" s="103" t="s">
        <v>621</v>
      </c>
      <c r="AU93" s="103" t="s">
        <v>623</v>
      </c>
      <c r="AV93" s="103" t="s">
        <v>621</v>
      </c>
      <c r="AW93" s="103" t="s">
        <v>621</v>
      </c>
      <c r="AX93" s="103" t="s">
        <v>621</v>
      </c>
      <c r="AY93" s="103" t="s">
        <v>621</v>
      </c>
      <c r="AZ93" s="103" t="s">
        <v>620</v>
      </c>
      <c r="BA93" s="103" t="s">
        <v>621</v>
      </c>
      <c r="BC93" s="103">
        <f t="shared" si="6"/>
        <v>39</v>
      </c>
      <c r="BD93" s="103">
        <f t="shared" si="7"/>
        <v>4</v>
      </c>
      <c r="BE93" s="103">
        <f t="shared" si="8"/>
        <v>2</v>
      </c>
      <c r="BF93" s="103">
        <f t="shared" si="9"/>
        <v>5</v>
      </c>
      <c r="BG93" s="103">
        <f t="shared" si="10"/>
        <v>0</v>
      </c>
      <c r="BH93" s="103">
        <f t="shared" si="11"/>
        <v>45</v>
      </c>
    </row>
    <row r="94" spans="1:60" x14ac:dyDescent="0.25">
      <c r="A94" s="100">
        <v>268</v>
      </c>
      <c r="B94" s="67" t="s">
        <v>93</v>
      </c>
      <c r="C94" s="67" t="s">
        <v>26</v>
      </c>
      <c r="D94" s="103" t="s">
        <v>621</v>
      </c>
      <c r="E94" s="103" t="s">
        <v>621</v>
      </c>
      <c r="F94" s="103" t="s">
        <v>621</v>
      </c>
      <c r="G94" s="103" t="s">
        <v>621</v>
      </c>
      <c r="H94" s="103" t="s">
        <v>621</v>
      </c>
      <c r="I94" s="103" t="s">
        <v>623</v>
      </c>
      <c r="J94" s="103" t="s">
        <v>622</v>
      </c>
      <c r="K94" s="103" t="s">
        <v>622</v>
      </c>
      <c r="L94" s="103" t="s">
        <v>622</v>
      </c>
      <c r="M94" s="103" t="s">
        <v>621</v>
      </c>
      <c r="N94" s="103" t="s">
        <v>622</v>
      </c>
      <c r="O94" s="103" t="s">
        <v>621</v>
      </c>
      <c r="P94" s="103" t="s">
        <v>621</v>
      </c>
      <c r="Q94" s="103" t="s">
        <v>621</v>
      </c>
      <c r="R94" s="103" t="s">
        <v>623</v>
      </c>
      <c r="S94" s="103" t="s">
        <v>621</v>
      </c>
      <c r="T94" s="103" t="s">
        <v>621</v>
      </c>
      <c r="U94" s="103" t="s">
        <v>623</v>
      </c>
      <c r="V94" s="103" t="s">
        <v>621</v>
      </c>
      <c r="W94" s="103" t="s">
        <v>621</v>
      </c>
      <c r="X94" s="103" t="s">
        <v>622</v>
      </c>
      <c r="Y94" s="103" t="s">
        <v>622</v>
      </c>
      <c r="Z94" s="103" t="s">
        <v>621</v>
      </c>
      <c r="AA94" s="103" t="s">
        <v>622</v>
      </c>
      <c r="AB94" s="103" t="s">
        <v>623</v>
      </c>
      <c r="AC94" s="103" t="s">
        <v>622</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29</v>
      </c>
      <c r="BD94" s="103">
        <f t="shared" si="7"/>
        <v>13</v>
      </c>
      <c r="BE94" s="103">
        <f t="shared" si="8"/>
        <v>0</v>
      </c>
      <c r="BF94" s="103">
        <f t="shared" si="9"/>
        <v>8</v>
      </c>
      <c r="BG94" s="103">
        <f t="shared" si="10"/>
        <v>0</v>
      </c>
      <c r="BH94" s="103">
        <f t="shared" si="11"/>
        <v>42</v>
      </c>
    </row>
    <row r="95" spans="1:60"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621</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622</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row>
    <row r="96" spans="1:60" x14ac:dyDescent="0.25">
      <c r="A96" s="100">
        <v>270</v>
      </c>
      <c r="B96" s="67" t="s">
        <v>95</v>
      </c>
      <c r="C96" s="67" t="s">
        <v>26</v>
      </c>
      <c r="D96" s="103" t="s">
        <v>621</v>
      </c>
      <c r="E96" s="103" t="s">
        <v>621</v>
      </c>
      <c r="F96" s="103" t="s">
        <v>621</v>
      </c>
      <c r="G96" s="103" t="s">
        <v>621</v>
      </c>
      <c r="H96" s="103" t="s">
        <v>621</v>
      </c>
      <c r="I96" s="103" t="s">
        <v>621</v>
      </c>
      <c r="J96" s="103" t="s">
        <v>621</v>
      </c>
      <c r="K96" s="103" t="s">
        <v>621</v>
      </c>
      <c r="L96" s="103" t="s">
        <v>622</v>
      </c>
      <c r="M96" s="103" t="s">
        <v>621</v>
      </c>
      <c r="N96" s="103" t="s">
        <v>622</v>
      </c>
      <c r="O96" s="103" t="s">
        <v>621</v>
      </c>
      <c r="P96" s="103" t="s">
        <v>621</v>
      </c>
      <c r="Q96" s="103" t="s">
        <v>621</v>
      </c>
      <c r="R96" s="103" t="s">
        <v>621</v>
      </c>
      <c r="S96" s="103" t="s">
        <v>621</v>
      </c>
      <c r="T96" s="103" t="s">
        <v>621</v>
      </c>
      <c r="U96" s="103" t="s">
        <v>621</v>
      </c>
      <c r="V96" s="103" t="s">
        <v>621</v>
      </c>
      <c r="W96" s="103" t="s">
        <v>621</v>
      </c>
      <c r="X96" s="103" t="s">
        <v>621</v>
      </c>
      <c r="Y96" s="103" t="s">
        <v>621</v>
      </c>
      <c r="Z96" s="103" t="s">
        <v>623</v>
      </c>
      <c r="AA96" s="103" t="s">
        <v>622</v>
      </c>
      <c r="AB96" s="103" t="s">
        <v>621</v>
      </c>
      <c r="AC96" s="103" t="s">
        <v>622</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622</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37</v>
      </c>
      <c r="BD96" s="103">
        <f t="shared" si="7"/>
        <v>9</v>
      </c>
      <c r="BE96" s="103">
        <f t="shared" si="8"/>
        <v>0</v>
      </c>
      <c r="BF96" s="103">
        <f t="shared" si="9"/>
        <v>4</v>
      </c>
      <c r="BG96" s="103">
        <f t="shared" si="10"/>
        <v>0</v>
      </c>
      <c r="BH96" s="103">
        <f t="shared" si="11"/>
        <v>46</v>
      </c>
    </row>
    <row r="97" spans="1:60" x14ac:dyDescent="0.25">
      <c r="A97" s="100">
        <v>301</v>
      </c>
      <c r="B97" s="67" t="s">
        <v>96</v>
      </c>
      <c r="C97" s="67" t="s">
        <v>97</v>
      </c>
      <c r="D97" s="103" t="s">
        <v>621</v>
      </c>
      <c r="E97" s="103" t="s">
        <v>621</v>
      </c>
      <c r="F97" s="103" t="s">
        <v>621</v>
      </c>
      <c r="G97" s="103" t="s">
        <v>621</v>
      </c>
      <c r="H97" s="103" t="s">
        <v>621</v>
      </c>
      <c r="I97" s="103" t="s">
        <v>621</v>
      </c>
      <c r="J97" s="103" t="s">
        <v>622</v>
      </c>
      <c r="K97" s="103" t="s">
        <v>621</v>
      </c>
      <c r="L97" s="103" t="s">
        <v>622</v>
      </c>
      <c r="M97" s="103" t="s">
        <v>621</v>
      </c>
      <c r="N97" s="103" t="s">
        <v>622</v>
      </c>
      <c r="O97" s="103" t="s">
        <v>621</v>
      </c>
      <c r="P97" s="103" t="s">
        <v>622</v>
      </c>
      <c r="Q97" s="103" t="s">
        <v>621</v>
      </c>
      <c r="R97" s="103" t="s">
        <v>621</v>
      </c>
      <c r="S97" s="103" t="s">
        <v>623</v>
      </c>
      <c r="T97" s="103" t="s">
        <v>621</v>
      </c>
      <c r="U97" s="103" t="s">
        <v>621</v>
      </c>
      <c r="V97" s="103" t="s">
        <v>621</v>
      </c>
      <c r="W97" s="103" t="s">
        <v>621</v>
      </c>
      <c r="X97" s="103" t="s">
        <v>621</v>
      </c>
      <c r="Y97" s="103" t="s">
        <v>621</v>
      </c>
      <c r="Z97" s="103" t="s">
        <v>623</v>
      </c>
      <c r="AA97" s="103" t="s">
        <v>622</v>
      </c>
      <c r="AB97" s="103" t="s">
        <v>621</v>
      </c>
      <c r="AC97" s="103" t="s">
        <v>622</v>
      </c>
      <c r="AD97" s="103" t="s">
        <v>621</v>
      </c>
      <c r="AE97" s="103" t="s">
        <v>623</v>
      </c>
      <c r="AF97" s="103" t="s">
        <v>621</v>
      </c>
      <c r="AG97" s="103" t="s">
        <v>622</v>
      </c>
      <c r="AH97" s="103" t="s">
        <v>621</v>
      </c>
      <c r="AI97" s="103" t="s">
        <v>621</v>
      </c>
      <c r="AJ97" s="103" t="s">
        <v>620</v>
      </c>
      <c r="AK97" s="103" t="s">
        <v>620</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622</v>
      </c>
      <c r="AY97" s="103" t="s">
        <v>621</v>
      </c>
      <c r="AZ97" s="103" t="s">
        <v>621</v>
      </c>
      <c r="BA97" s="103" t="s">
        <v>621</v>
      </c>
      <c r="BC97" s="103">
        <f t="shared" si="6"/>
        <v>32</v>
      </c>
      <c r="BD97" s="103">
        <f t="shared" si="7"/>
        <v>13</v>
      </c>
      <c r="BE97" s="103">
        <f t="shared" si="8"/>
        <v>2</v>
      </c>
      <c r="BF97" s="103">
        <f t="shared" si="9"/>
        <v>3</v>
      </c>
      <c r="BG97" s="103">
        <f t="shared" si="10"/>
        <v>0</v>
      </c>
      <c r="BH97" s="103">
        <f t="shared" si="11"/>
        <v>47</v>
      </c>
    </row>
    <row r="98" spans="1:60" x14ac:dyDescent="0.25">
      <c r="A98" s="100">
        <v>302</v>
      </c>
      <c r="B98" s="67" t="s">
        <v>98</v>
      </c>
      <c r="C98" s="67" t="s">
        <v>97</v>
      </c>
      <c r="D98" s="103" t="s">
        <v>621</v>
      </c>
      <c r="E98" s="103" t="s">
        <v>623</v>
      </c>
      <c r="F98" s="103" t="s">
        <v>621</v>
      </c>
      <c r="G98" s="103" t="s">
        <v>621</v>
      </c>
      <c r="H98" s="103" t="s">
        <v>621</v>
      </c>
      <c r="I98" s="103" t="s">
        <v>621</v>
      </c>
      <c r="J98" s="103" t="s">
        <v>621</v>
      </c>
      <c r="K98" s="103" t="s">
        <v>623</v>
      </c>
      <c r="L98" s="103" t="s">
        <v>622</v>
      </c>
      <c r="M98" s="103" t="s">
        <v>621</v>
      </c>
      <c r="N98" s="103" t="s">
        <v>620</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621</v>
      </c>
      <c r="AC98" s="103" t="s">
        <v>622</v>
      </c>
      <c r="AD98" s="103" t="s">
        <v>621</v>
      </c>
      <c r="AE98" s="103" t="s">
        <v>621</v>
      </c>
      <c r="AF98" s="103" t="s">
        <v>621</v>
      </c>
      <c r="AG98" s="103" t="s">
        <v>622</v>
      </c>
      <c r="AH98" s="103" t="s">
        <v>621</v>
      </c>
      <c r="AI98" s="103" t="s">
        <v>621</v>
      </c>
      <c r="AJ98" s="103" t="s">
        <v>621</v>
      </c>
      <c r="AK98" s="103" t="s">
        <v>621</v>
      </c>
      <c r="AL98" s="103" t="s">
        <v>621</v>
      </c>
      <c r="AM98" s="103" t="s">
        <v>621</v>
      </c>
      <c r="AN98" s="103" t="s">
        <v>622</v>
      </c>
      <c r="AO98" s="103" t="s">
        <v>622</v>
      </c>
      <c r="AP98" s="103" t="s">
        <v>623</v>
      </c>
      <c r="AQ98" s="103" t="s">
        <v>621</v>
      </c>
      <c r="AR98" s="103" t="s">
        <v>621</v>
      </c>
      <c r="AS98" s="103" t="s">
        <v>621</v>
      </c>
      <c r="AT98" s="103" t="s">
        <v>621</v>
      </c>
      <c r="AU98" s="103" t="s">
        <v>623</v>
      </c>
      <c r="AV98" s="103" t="s">
        <v>621</v>
      </c>
      <c r="AW98" s="103" t="s">
        <v>623</v>
      </c>
      <c r="AX98" s="103" t="s">
        <v>621</v>
      </c>
      <c r="AY98" s="103" t="s">
        <v>621</v>
      </c>
      <c r="AZ98" s="103" t="s">
        <v>623</v>
      </c>
      <c r="BA98" s="103" t="s">
        <v>621</v>
      </c>
      <c r="BC98" s="103">
        <f t="shared" si="6"/>
        <v>38</v>
      </c>
      <c r="BD98" s="103">
        <f t="shared" si="7"/>
        <v>5</v>
      </c>
      <c r="BE98" s="103">
        <f t="shared" si="8"/>
        <v>1</v>
      </c>
      <c r="BF98" s="103">
        <f t="shared" si="9"/>
        <v>6</v>
      </c>
      <c r="BG98" s="103">
        <f t="shared" si="10"/>
        <v>0</v>
      </c>
      <c r="BH98" s="103">
        <f t="shared" si="11"/>
        <v>44</v>
      </c>
    </row>
    <row r="99" spans="1:60" x14ac:dyDescent="0.25">
      <c r="A99" s="100">
        <v>303</v>
      </c>
      <c r="B99" s="67" t="s">
        <v>99</v>
      </c>
      <c r="C99" s="67" t="s">
        <v>97</v>
      </c>
      <c r="D99" s="103" t="s">
        <v>621</v>
      </c>
      <c r="E99" s="103" t="s">
        <v>621</v>
      </c>
      <c r="F99" s="103" t="s">
        <v>621</v>
      </c>
      <c r="G99" s="103" t="s">
        <v>621</v>
      </c>
      <c r="H99" s="103" t="s">
        <v>621</v>
      </c>
      <c r="I99" s="103" t="s">
        <v>621</v>
      </c>
      <c r="J99" s="103" t="s">
        <v>621</v>
      </c>
      <c r="K99" s="103" t="s">
        <v>622</v>
      </c>
      <c r="L99" s="103" t="s">
        <v>622</v>
      </c>
      <c r="M99" s="103" t="s">
        <v>621</v>
      </c>
      <c r="N99" s="103" t="s">
        <v>621</v>
      </c>
      <c r="O99" s="103" t="s">
        <v>621</v>
      </c>
      <c r="P99" s="103" t="s">
        <v>621</v>
      </c>
      <c r="Q99" s="103" t="s">
        <v>621</v>
      </c>
      <c r="R99" s="103" t="s">
        <v>621</v>
      </c>
      <c r="S99" s="103" t="s">
        <v>623</v>
      </c>
      <c r="T99" s="103" t="s">
        <v>621</v>
      </c>
      <c r="U99" s="103" t="s">
        <v>621</v>
      </c>
      <c r="V99" s="103" t="s">
        <v>621</v>
      </c>
      <c r="W99" s="103" t="s">
        <v>621</v>
      </c>
      <c r="X99" s="103" t="s">
        <v>621</v>
      </c>
      <c r="Y99" s="103" t="s">
        <v>621</v>
      </c>
      <c r="Z99" s="103" t="s">
        <v>623</v>
      </c>
      <c r="AA99" s="103" t="s">
        <v>621</v>
      </c>
      <c r="AB99" s="103" t="s">
        <v>621</v>
      </c>
      <c r="AC99" s="103" t="s">
        <v>622</v>
      </c>
      <c r="AD99" s="103" t="s">
        <v>621</v>
      </c>
      <c r="AE99" s="103" t="s">
        <v>621</v>
      </c>
      <c r="AF99" s="103" t="s">
        <v>621</v>
      </c>
      <c r="AG99" s="103" t="s">
        <v>621</v>
      </c>
      <c r="AH99" s="103" t="s">
        <v>621</v>
      </c>
      <c r="AI99" s="103" t="s">
        <v>621</v>
      </c>
      <c r="AJ99" s="103" t="s">
        <v>623</v>
      </c>
      <c r="AK99" s="103" t="s">
        <v>623</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6</v>
      </c>
      <c r="BE99" s="103">
        <f t="shared" si="8"/>
        <v>0</v>
      </c>
      <c r="BF99" s="103">
        <f t="shared" si="9"/>
        <v>5</v>
      </c>
      <c r="BG99" s="103">
        <f t="shared" si="10"/>
        <v>0</v>
      </c>
      <c r="BH99" s="103">
        <f t="shared" si="11"/>
        <v>45</v>
      </c>
    </row>
    <row r="100" spans="1:60"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621</v>
      </c>
      <c r="Q100" s="103" t="s">
        <v>621</v>
      </c>
      <c r="R100" s="103" t="s">
        <v>621</v>
      </c>
      <c r="S100" s="103" t="s">
        <v>623</v>
      </c>
      <c r="T100" s="103" t="s">
        <v>621</v>
      </c>
      <c r="U100" s="103" t="s">
        <v>623</v>
      </c>
      <c r="V100" s="103" t="s">
        <v>621</v>
      </c>
      <c r="W100" s="103" t="s">
        <v>621</v>
      </c>
      <c r="X100" s="103" t="s">
        <v>621</v>
      </c>
      <c r="Y100" s="103" t="s">
        <v>621</v>
      </c>
      <c r="Z100" s="103" t="s">
        <v>621</v>
      </c>
      <c r="AA100" s="103" t="s">
        <v>622</v>
      </c>
      <c r="AB100" s="103" t="s">
        <v>621</v>
      </c>
      <c r="AC100" s="103" t="s">
        <v>622</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620</v>
      </c>
      <c r="AX100" s="103" t="s">
        <v>621</v>
      </c>
      <c r="AY100" s="103" t="s">
        <v>621</v>
      </c>
      <c r="AZ100" s="103" t="s">
        <v>621</v>
      </c>
      <c r="BA100" s="103" t="s">
        <v>621</v>
      </c>
      <c r="BC100" s="103">
        <f t="shared" si="6"/>
        <v>42</v>
      </c>
      <c r="BD100" s="103">
        <f t="shared" si="7"/>
        <v>5</v>
      </c>
      <c r="BE100" s="103">
        <f t="shared" si="8"/>
        <v>1</v>
      </c>
      <c r="BF100" s="103">
        <f t="shared" si="9"/>
        <v>2</v>
      </c>
      <c r="BG100" s="103">
        <f t="shared" si="10"/>
        <v>0</v>
      </c>
      <c r="BH100" s="103">
        <f t="shared" si="11"/>
        <v>48</v>
      </c>
    </row>
    <row r="101" spans="1:60"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621</v>
      </c>
      <c r="O101" s="103" t="s">
        <v>621</v>
      </c>
      <c r="P101" s="103" t="s">
        <v>621</v>
      </c>
      <c r="Q101" s="103" t="s">
        <v>621</v>
      </c>
      <c r="R101" s="103" t="s">
        <v>621</v>
      </c>
      <c r="S101" s="103" t="s">
        <v>621</v>
      </c>
      <c r="T101" s="103" t="s">
        <v>621</v>
      </c>
      <c r="U101" s="103" t="s">
        <v>621</v>
      </c>
      <c r="V101" s="103" t="s">
        <v>621</v>
      </c>
      <c r="W101" s="103" t="s">
        <v>621</v>
      </c>
      <c r="X101" s="103" t="s">
        <v>620</v>
      </c>
      <c r="Y101" s="103" t="s">
        <v>620</v>
      </c>
      <c r="Z101" s="103" t="s">
        <v>623</v>
      </c>
      <c r="AA101" s="103" t="s">
        <v>622</v>
      </c>
      <c r="AB101" s="103" t="s">
        <v>621</v>
      </c>
      <c r="AC101" s="103" t="s">
        <v>622</v>
      </c>
      <c r="AD101" s="103" t="s">
        <v>621</v>
      </c>
      <c r="AE101" s="103" t="s">
        <v>621</v>
      </c>
      <c r="AF101" s="103" t="s">
        <v>621</v>
      </c>
      <c r="AG101" s="103" t="s">
        <v>622</v>
      </c>
      <c r="AH101" s="103" t="s">
        <v>621</v>
      </c>
      <c r="AI101" s="103" t="s">
        <v>621</v>
      </c>
      <c r="AJ101" s="103" t="s">
        <v>623</v>
      </c>
      <c r="AK101" s="103" t="s">
        <v>623</v>
      </c>
      <c r="AL101" s="103" t="s">
        <v>623</v>
      </c>
      <c r="AM101" s="103" t="s">
        <v>621</v>
      </c>
      <c r="AN101" s="103" t="s">
        <v>622</v>
      </c>
      <c r="AO101" s="103" t="s">
        <v>622</v>
      </c>
      <c r="AP101" s="103" t="s">
        <v>621</v>
      </c>
      <c r="AQ101" s="103" t="s">
        <v>621</v>
      </c>
      <c r="AR101" s="103" t="s">
        <v>621</v>
      </c>
      <c r="AS101" s="103" t="s">
        <v>621</v>
      </c>
      <c r="AT101" s="103" t="s">
        <v>621</v>
      </c>
      <c r="AU101" s="103" t="s">
        <v>621</v>
      </c>
      <c r="AV101" s="103" t="s">
        <v>621</v>
      </c>
      <c r="AW101" s="103" t="s">
        <v>623</v>
      </c>
      <c r="AX101" s="103" t="s">
        <v>621</v>
      </c>
      <c r="AY101" s="103" t="s">
        <v>623</v>
      </c>
      <c r="AZ101" s="103" t="s">
        <v>620</v>
      </c>
      <c r="BA101" s="103" t="s">
        <v>621</v>
      </c>
      <c r="BC101" s="103">
        <f t="shared" si="6"/>
        <v>35</v>
      </c>
      <c r="BD101" s="103">
        <f t="shared" si="7"/>
        <v>6</v>
      </c>
      <c r="BE101" s="103">
        <f t="shared" si="8"/>
        <v>3</v>
      </c>
      <c r="BF101" s="103">
        <f t="shared" si="9"/>
        <v>6</v>
      </c>
      <c r="BG101" s="103">
        <f t="shared" si="10"/>
        <v>0</v>
      </c>
      <c r="BH101" s="103">
        <f t="shared" si="11"/>
        <v>44</v>
      </c>
    </row>
    <row r="102" spans="1:60"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622</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620</v>
      </c>
      <c r="Z102" s="103" t="s">
        <v>623</v>
      </c>
      <c r="AA102" s="103" t="s">
        <v>622</v>
      </c>
      <c r="AB102" s="103" t="s">
        <v>621</v>
      </c>
      <c r="AC102" s="103" t="s">
        <v>622</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41</v>
      </c>
      <c r="BD102" s="103">
        <f t="shared" si="7"/>
        <v>4</v>
      </c>
      <c r="BE102" s="103">
        <f t="shared" si="8"/>
        <v>1</v>
      </c>
      <c r="BF102" s="103">
        <f t="shared" si="9"/>
        <v>4</v>
      </c>
      <c r="BG102" s="103">
        <f t="shared" si="10"/>
        <v>0</v>
      </c>
      <c r="BH102" s="103">
        <f t="shared" si="11"/>
        <v>46</v>
      </c>
    </row>
    <row r="103" spans="1:60" x14ac:dyDescent="0.25">
      <c r="A103" s="100">
        <v>307</v>
      </c>
      <c r="B103" s="67" t="s">
        <v>103</v>
      </c>
      <c r="C103" s="67" t="s">
        <v>97</v>
      </c>
      <c r="D103" s="103" t="s">
        <v>621</v>
      </c>
      <c r="E103" s="103" t="s">
        <v>621</v>
      </c>
      <c r="F103" s="103" t="s">
        <v>621</v>
      </c>
      <c r="G103" s="103" t="s">
        <v>621</v>
      </c>
      <c r="H103" s="103" t="s">
        <v>621</v>
      </c>
      <c r="I103" s="103" t="s">
        <v>623</v>
      </c>
      <c r="J103" s="103" t="s">
        <v>621</v>
      </c>
      <c r="K103" s="103" t="s">
        <v>622</v>
      </c>
      <c r="L103" s="103" t="s">
        <v>622</v>
      </c>
      <c r="M103" s="103" t="s">
        <v>621</v>
      </c>
      <c r="N103" s="103" t="s">
        <v>620</v>
      </c>
      <c r="O103" s="103" t="s">
        <v>623</v>
      </c>
      <c r="P103" s="103" t="s">
        <v>622</v>
      </c>
      <c r="Q103" s="103" t="s">
        <v>623</v>
      </c>
      <c r="R103" s="103" t="s">
        <v>623</v>
      </c>
      <c r="S103" s="103" t="s">
        <v>621</v>
      </c>
      <c r="T103" s="103" t="s">
        <v>621</v>
      </c>
      <c r="U103" s="103" t="s">
        <v>621</v>
      </c>
      <c r="V103" s="103" t="s">
        <v>621</v>
      </c>
      <c r="W103" s="103" t="s">
        <v>621</v>
      </c>
      <c r="X103" s="103" t="s">
        <v>620</v>
      </c>
      <c r="Y103" s="103" t="s">
        <v>620</v>
      </c>
      <c r="Z103" s="103" t="s">
        <v>623</v>
      </c>
      <c r="AA103" s="103" t="s">
        <v>621</v>
      </c>
      <c r="AB103" s="103" t="s">
        <v>623</v>
      </c>
      <c r="AC103" s="103" t="s">
        <v>622</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620</v>
      </c>
      <c r="AQ103" s="103" t="s">
        <v>621</v>
      </c>
      <c r="AR103" s="103" t="s">
        <v>621</v>
      </c>
      <c r="AS103" s="103" t="s">
        <v>621</v>
      </c>
      <c r="AT103" s="103" t="s">
        <v>621</v>
      </c>
      <c r="AU103" s="103" t="s">
        <v>621</v>
      </c>
      <c r="AV103" s="103" t="s">
        <v>621</v>
      </c>
      <c r="AW103" s="103" t="s">
        <v>623</v>
      </c>
      <c r="AX103" s="103" t="s">
        <v>621</v>
      </c>
      <c r="AY103" s="103" t="s">
        <v>623</v>
      </c>
      <c r="AZ103" s="103" t="s">
        <v>620</v>
      </c>
      <c r="BA103" s="103" t="s">
        <v>621</v>
      </c>
      <c r="BC103" s="103">
        <f t="shared" si="6"/>
        <v>30</v>
      </c>
      <c r="BD103" s="103">
        <f t="shared" si="7"/>
        <v>7</v>
      </c>
      <c r="BE103" s="103">
        <f t="shared" si="8"/>
        <v>5</v>
      </c>
      <c r="BF103" s="103">
        <f t="shared" si="9"/>
        <v>8</v>
      </c>
      <c r="BG103" s="103">
        <f t="shared" si="10"/>
        <v>0</v>
      </c>
      <c r="BH103" s="103">
        <f t="shared" si="11"/>
        <v>42</v>
      </c>
    </row>
    <row r="104" spans="1:60" x14ac:dyDescent="0.25">
      <c r="A104" s="100">
        <v>308</v>
      </c>
      <c r="B104" s="67" t="s">
        <v>104</v>
      </c>
      <c r="C104" s="67" t="s">
        <v>97</v>
      </c>
      <c r="D104" s="103" t="s">
        <v>621</v>
      </c>
      <c r="E104" s="103" t="s">
        <v>621</v>
      </c>
      <c r="F104" s="103" t="s">
        <v>621</v>
      </c>
      <c r="G104" s="103" t="s">
        <v>621</v>
      </c>
      <c r="H104" s="103" t="s">
        <v>621</v>
      </c>
      <c r="I104" s="103" t="s">
        <v>621</v>
      </c>
      <c r="J104" s="103" t="s">
        <v>621</v>
      </c>
      <c r="K104" s="103" t="s">
        <v>621</v>
      </c>
      <c r="L104" s="103" t="s">
        <v>622</v>
      </c>
      <c r="M104" s="103" t="s">
        <v>621</v>
      </c>
      <c r="N104" s="103" t="s">
        <v>621</v>
      </c>
      <c r="O104" s="103" t="s">
        <v>621</v>
      </c>
      <c r="P104" s="103" t="s">
        <v>623</v>
      </c>
      <c r="Q104" s="103" t="s">
        <v>621</v>
      </c>
      <c r="R104" s="103" t="s">
        <v>623</v>
      </c>
      <c r="S104" s="103" t="s">
        <v>621</v>
      </c>
      <c r="T104" s="103" t="s">
        <v>621</v>
      </c>
      <c r="U104" s="103" t="s">
        <v>620</v>
      </c>
      <c r="V104" s="103" t="s">
        <v>621</v>
      </c>
      <c r="W104" s="103" t="s">
        <v>621</v>
      </c>
      <c r="X104" s="103" t="s">
        <v>621</v>
      </c>
      <c r="Y104" s="103" t="s">
        <v>621</v>
      </c>
      <c r="Z104" s="103" t="s">
        <v>621</v>
      </c>
      <c r="AA104" s="103" t="s">
        <v>621</v>
      </c>
      <c r="AB104" s="103" t="s">
        <v>621</v>
      </c>
      <c r="AC104" s="103" t="s">
        <v>622</v>
      </c>
      <c r="AD104" s="103" t="s">
        <v>621</v>
      </c>
      <c r="AE104" s="103" t="s">
        <v>623</v>
      </c>
      <c r="AF104" s="103" t="s">
        <v>621</v>
      </c>
      <c r="AG104" s="103" t="s">
        <v>622</v>
      </c>
      <c r="AH104" s="103" t="s">
        <v>621</v>
      </c>
      <c r="AI104" s="103" t="s">
        <v>621</v>
      </c>
      <c r="AJ104" s="103" t="s">
        <v>621</v>
      </c>
      <c r="AK104" s="103" t="s">
        <v>621</v>
      </c>
      <c r="AL104" s="103" t="s">
        <v>621</v>
      </c>
      <c r="AM104" s="103" t="s">
        <v>621</v>
      </c>
      <c r="AN104" s="103" t="s">
        <v>623</v>
      </c>
      <c r="AO104" s="103" t="s">
        <v>622</v>
      </c>
      <c r="AP104" s="103" t="s">
        <v>620</v>
      </c>
      <c r="AQ104" s="103" t="s">
        <v>621</v>
      </c>
      <c r="AR104" s="103" t="s">
        <v>621</v>
      </c>
      <c r="AS104" s="103" t="s">
        <v>621</v>
      </c>
      <c r="AT104" s="103" t="s">
        <v>621</v>
      </c>
      <c r="AU104" s="103" t="s">
        <v>621</v>
      </c>
      <c r="AV104" s="103" t="s">
        <v>621</v>
      </c>
      <c r="AW104" s="103" t="s">
        <v>621</v>
      </c>
      <c r="AX104" s="103" t="s">
        <v>621</v>
      </c>
      <c r="AY104" s="103" t="s">
        <v>621</v>
      </c>
      <c r="AZ104" s="103" t="s">
        <v>621</v>
      </c>
      <c r="BA104" s="103" t="s">
        <v>621</v>
      </c>
      <c r="BC104" s="103">
        <f t="shared" si="6"/>
        <v>40</v>
      </c>
      <c r="BD104" s="103">
        <f t="shared" si="7"/>
        <v>4</v>
      </c>
      <c r="BE104" s="103">
        <f t="shared" si="8"/>
        <v>2</v>
      </c>
      <c r="BF104" s="103">
        <f t="shared" si="9"/>
        <v>4</v>
      </c>
      <c r="BG104" s="103">
        <f t="shared" si="10"/>
        <v>0</v>
      </c>
      <c r="BH104" s="103">
        <f t="shared" si="11"/>
        <v>46</v>
      </c>
    </row>
    <row r="105" spans="1:60"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620</v>
      </c>
      <c r="O105" s="103" t="s">
        <v>621</v>
      </c>
      <c r="P105" s="103" t="s">
        <v>623</v>
      </c>
      <c r="Q105" s="103" t="s">
        <v>621</v>
      </c>
      <c r="R105" s="103" t="s">
        <v>621</v>
      </c>
      <c r="S105" s="103" t="s">
        <v>621</v>
      </c>
      <c r="T105" s="103" t="s">
        <v>621</v>
      </c>
      <c r="U105" s="103" t="s">
        <v>621</v>
      </c>
      <c r="V105" s="103" t="s">
        <v>621</v>
      </c>
      <c r="W105" s="103" t="s">
        <v>621</v>
      </c>
      <c r="X105" s="103" t="s">
        <v>620</v>
      </c>
      <c r="Y105" s="103" t="s">
        <v>620</v>
      </c>
      <c r="Z105" s="103" t="s">
        <v>623</v>
      </c>
      <c r="AA105" s="103" t="s">
        <v>622</v>
      </c>
      <c r="AB105" s="103" t="s">
        <v>623</v>
      </c>
      <c r="AC105" s="103" t="s">
        <v>622</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620</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30</v>
      </c>
      <c r="BD105" s="103">
        <f t="shared" si="7"/>
        <v>8</v>
      </c>
      <c r="BE105" s="103">
        <f t="shared" si="8"/>
        <v>4</v>
      </c>
      <c r="BF105" s="103">
        <f t="shared" si="9"/>
        <v>8</v>
      </c>
      <c r="BG105" s="103">
        <f t="shared" si="10"/>
        <v>0</v>
      </c>
      <c r="BH105" s="103">
        <f t="shared" si="11"/>
        <v>42</v>
      </c>
    </row>
    <row r="106" spans="1:60"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622</v>
      </c>
      <c r="M106" s="103" t="s">
        <v>621</v>
      </c>
      <c r="N106" s="103" t="s">
        <v>621</v>
      </c>
      <c r="O106" s="103" t="s">
        <v>621</v>
      </c>
      <c r="P106" s="103" t="s">
        <v>621</v>
      </c>
      <c r="Q106" s="103" t="s">
        <v>621</v>
      </c>
      <c r="R106" s="103" t="s">
        <v>623</v>
      </c>
      <c r="S106" s="103" t="s">
        <v>623</v>
      </c>
      <c r="T106" s="103" t="s">
        <v>621</v>
      </c>
      <c r="U106" s="103" t="s">
        <v>621</v>
      </c>
      <c r="V106" s="103" t="s">
        <v>621</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622</v>
      </c>
      <c r="AO106" s="103" t="s">
        <v>622</v>
      </c>
      <c r="AP106" s="103" t="s">
        <v>621</v>
      </c>
      <c r="AQ106" s="103" t="s">
        <v>621</v>
      </c>
      <c r="AR106" s="103" t="s">
        <v>621</v>
      </c>
      <c r="AS106" s="103" t="s">
        <v>621</v>
      </c>
      <c r="AT106" s="103" t="s">
        <v>621</v>
      </c>
      <c r="AU106" s="103" t="s">
        <v>623</v>
      </c>
      <c r="AV106" s="103" t="s">
        <v>621</v>
      </c>
      <c r="AW106" s="103" t="s">
        <v>623</v>
      </c>
      <c r="AX106" s="103" t="s">
        <v>621</v>
      </c>
      <c r="AY106" s="103" t="s">
        <v>623</v>
      </c>
      <c r="AZ106" s="103" t="s">
        <v>623</v>
      </c>
      <c r="BA106" s="103" t="s">
        <v>621</v>
      </c>
      <c r="BC106" s="103">
        <f t="shared" si="6"/>
        <v>41</v>
      </c>
      <c r="BD106" s="103">
        <f t="shared" si="7"/>
        <v>3</v>
      </c>
      <c r="BE106" s="103">
        <f t="shared" si="8"/>
        <v>0</v>
      </c>
      <c r="BF106" s="103">
        <f t="shared" si="9"/>
        <v>6</v>
      </c>
      <c r="BG106" s="103">
        <f t="shared" si="10"/>
        <v>0</v>
      </c>
      <c r="BH106" s="103">
        <f t="shared" si="11"/>
        <v>44</v>
      </c>
    </row>
    <row r="107" spans="1:60" x14ac:dyDescent="0.25">
      <c r="A107" s="100">
        <v>311</v>
      </c>
      <c r="B107" s="67" t="s">
        <v>107</v>
      </c>
      <c r="C107" s="67" t="s">
        <v>97</v>
      </c>
      <c r="D107" s="103" t="s">
        <v>621</v>
      </c>
      <c r="E107" s="103" t="s">
        <v>621</v>
      </c>
      <c r="F107" s="103" t="s">
        <v>621</v>
      </c>
      <c r="G107" s="103" t="s">
        <v>621</v>
      </c>
      <c r="H107" s="103" t="s">
        <v>621</v>
      </c>
      <c r="I107" s="103" t="s">
        <v>623</v>
      </c>
      <c r="J107" s="103" t="s">
        <v>621</v>
      </c>
      <c r="K107" s="103" t="s">
        <v>623</v>
      </c>
      <c r="L107" s="103" t="s">
        <v>622</v>
      </c>
      <c r="M107" s="103" t="s">
        <v>621</v>
      </c>
      <c r="N107" s="103" t="s">
        <v>623</v>
      </c>
      <c r="O107" s="103" t="s">
        <v>621</v>
      </c>
      <c r="P107" s="103" t="s">
        <v>621</v>
      </c>
      <c r="Q107" s="103" t="s">
        <v>623</v>
      </c>
      <c r="R107" s="103" t="s">
        <v>621</v>
      </c>
      <c r="S107" s="103" t="s">
        <v>621</v>
      </c>
      <c r="T107" s="103" t="s">
        <v>621</v>
      </c>
      <c r="U107" s="103" t="s">
        <v>621</v>
      </c>
      <c r="V107" s="103" t="s">
        <v>621</v>
      </c>
      <c r="W107" s="103" t="s">
        <v>621</v>
      </c>
      <c r="X107" s="103" t="s">
        <v>621</v>
      </c>
      <c r="Y107" s="103" t="s">
        <v>621</v>
      </c>
      <c r="Z107" s="103" t="s">
        <v>623</v>
      </c>
      <c r="AA107" s="103" t="s">
        <v>622</v>
      </c>
      <c r="AB107" s="103" t="s">
        <v>623</v>
      </c>
      <c r="AC107" s="103" t="s">
        <v>622</v>
      </c>
      <c r="AD107" s="103" t="s">
        <v>621</v>
      </c>
      <c r="AE107" s="103" t="s">
        <v>621</v>
      </c>
      <c r="AF107" s="103" t="s">
        <v>621</v>
      </c>
      <c r="AG107" s="103" t="s">
        <v>622</v>
      </c>
      <c r="AH107" s="103" t="s">
        <v>621</v>
      </c>
      <c r="AI107" s="103" t="s">
        <v>621</v>
      </c>
      <c r="AJ107" s="103" t="s">
        <v>621</v>
      </c>
      <c r="AK107" s="103" t="s">
        <v>621</v>
      </c>
      <c r="AL107" s="103" t="s">
        <v>621</v>
      </c>
      <c r="AM107" s="103" t="s">
        <v>621</v>
      </c>
      <c r="AN107" s="103" t="s">
        <v>622</v>
      </c>
      <c r="AO107" s="103" t="s">
        <v>621</v>
      </c>
      <c r="AP107" s="103" t="s">
        <v>623</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37</v>
      </c>
      <c r="BD107" s="103">
        <f t="shared" si="7"/>
        <v>5</v>
      </c>
      <c r="BE107" s="103">
        <f t="shared" si="8"/>
        <v>0</v>
      </c>
      <c r="BF107" s="103">
        <f t="shared" si="9"/>
        <v>8</v>
      </c>
      <c r="BG107" s="103">
        <f t="shared" si="10"/>
        <v>0</v>
      </c>
      <c r="BH107" s="103">
        <f t="shared" si="11"/>
        <v>42</v>
      </c>
    </row>
    <row r="108" spans="1:60" x14ac:dyDescent="0.25">
      <c r="A108" s="100">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621</v>
      </c>
      <c r="P108" s="103" t="s">
        <v>621</v>
      </c>
      <c r="Q108" s="103" t="s">
        <v>621</v>
      </c>
      <c r="R108" s="103" t="s">
        <v>623</v>
      </c>
      <c r="S108" s="103" t="s">
        <v>621</v>
      </c>
      <c r="T108" s="103" t="s">
        <v>621</v>
      </c>
      <c r="U108" s="103" t="s">
        <v>623</v>
      </c>
      <c r="V108" s="103" t="s">
        <v>623</v>
      </c>
      <c r="W108" s="103" t="s">
        <v>621</v>
      </c>
      <c r="X108" s="103" t="s">
        <v>621</v>
      </c>
      <c r="Y108" s="103" t="s">
        <v>621</v>
      </c>
      <c r="Z108" s="103" t="s">
        <v>623</v>
      </c>
      <c r="AA108" s="103" t="s">
        <v>622</v>
      </c>
      <c r="AB108" s="103" t="s">
        <v>621</v>
      </c>
      <c r="AC108" s="103" t="s">
        <v>621</v>
      </c>
      <c r="AD108" s="103" t="s">
        <v>621</v>
      </c>
      <c r="AE108" s="103" t="s">
        <v>623</v>
      </c>
      <c r="AF108" s="103" t="s">
        <v>621</v>
      </c>
      <c r="AG108" s="103" t="s">
        <v>621</v>
      </c>
      <c r="AH108" s="103" t="s">
        <v>621</v>
      </c>
      <c r="AI108" s="103" t="s">
        <v>621</v>
      </c>
      <c r="AJ108" s="103" t="s">
        <v>623</v>
      </c>
      <c r="AK108" s="103" t="s">
        <v>623</v>
      </c>
      <c r="AL108" s="103" t="s">
        <v>621</v>
      </c>
      <c r="AM108" s="103" t="s">
        <v>621</v>
      </c>
      <c r="AN108" s="103" t="s">
        <v>622</v>
      </c>
      <c r="AO108" s="103" t="s">
        <v>622</v>
      </c>
      <c r="AP108" s="103" t="s">
        <v>622</v>
      </c>
      <c r="AQ108" s="103" t="s">
        <v>623</v>
      </c>
      <c r="AR108" s="103" t="s">
        <v>621</v>
      </c>
      <c r="AS108" s="103" t="s">
        <v>621</v>
      </c>
      <c r="AT108" s="103" t="s">
        <v>621</v>
      </c>
      <c r="AU108" s="103" t="s">
        <v>621</v>
      </c>
      <c r="AV108" s="103" t="s">
        <v>621</v>
      </c>
      <c r="AW108" s="103" t="s">
        <v>623</v>
      </c>
      <c r="AX108" s="103" t="s">
        <v>621</v>
      </c>
      <c r="AY108" s="103" t="s">
        <v>621</v>
      </c>
      <c r="AZ108" s="103" t="s">
        <v>621</v>
      </c>
      <c r="BA108" s="103" t="s">
        <v>621</v>
      </c>
      <c r="BC108" s="103">
        <f t="shared" si="6"/>
        <v>37</v>
      </c>
      <c r="BD108" s="103">
        <f t="shared" si="7"/>
        <v>4</v>
      </c>
      <c r="BE108" s="103">
        <f t="shared" si="8"/>
        <v>0</v>
      </c>
      <c r="BF108" s="103">
        <f t="shared" si="9"/>
        <v>9</v>
      </c>
      <c r="BG108" s="103">
        <f t="shared" si="10"/>
        <v>0</v>
      </c>
      <c r="BH108" s="103">
        <f t="shared" si="11"/>
        <v>41</v>
      </c>
    </row>
    <row r="109" spans="1:60" x14ac:dyDescent="0.25">
      <c r="A109" s="100">
        <v>313</v>
      </c>
      <c r="B109" s="67" t="s">
        <v>109</v>
      </c>
      <c r="C109" s="67" t="s">
        <v>97</v>
      </c>
      <c r="D109" s="103" t="s">
        <v>621</v>
      </c>
      <c r="E109" s="103" t="s">
        <v>621</v>
      </c>
      <c r="F109" s="103" t="s">
        <v>621</v>
      </c>
      <c r="G109" s="103" t="s">
        <v>623</v>
      </c>
      <c r="H109" s="103" t="s">
        <v>621</v>
      </c>
      <c r="I109" s="103" t="s">
        <v>623</v>
      </c>
      <c r="J109" s="103" t="s">
        <v>623</v>
      </c>
      <c r="K109" s="103" t="s">
        <v>622</v>
      </c>
      <c r="L109" s="103" t="s">
        <v>622</v>
      </c>
      <c r="M109" s="103" t="s">
        <v>621</v>
      </c>
      <c r="N109" s="103" t="s">
        <v>620</v>
      </c>
      <c r="O109" s="103" t="s">
        <v>621</v>
      </c>
      <c r="P109" s="103" t="s">
        <v>621</v>
      </c>
      <c r="Q109" s="103" t="s">
        <v>623</v>
      </c>
      <c r="R109" s="103" t="s">
        <v>621</v>
      </c>
      <c r="S109" s="103" t="s">
        <v>621</v>
      </c>
      <c r="T109" s="103" t="s">
        <v>621</v>
      </c>
      <c r="U109" s="103" t="s">
        <v>621</v>
      </c>
      <c r="V109" s="103" t="s">
        <v>621</v>
      </c>
      <c r="W109" s="103" t="s">
        <v>621</v>
      </c>
      <c r="X109" s="103" t="s">
        <v>621</v>
      </c>
      <c r="Y109" s="103" t="s">
        <v>620</v>
      </c>
      <c r="Z109" s="103" t="s">
        <v>621</v>
      </c>
      <c r="AA109" s="103" t="s">
        <v>621</v>
      </c>
      <c r="AB109" s="103" t="s">
        <v>621</v>
      </c>
      <c r="AC109" s="103" t="s">
        <v>622</v>
      </c>
      <c r="AD109" s="103" t="s">
        <v>621</v>
      </c>
      <c r="AE109" s="103" t="s">
        <v>623</v>
      </c>
      <c r="AF109" s="103" t="s">
        <v>623</v>
      </c>
      <c r="AG109" s="103" t="s">
        <v>621</v>
      </c>
      <c r="AH109" s="103" t="s">
        <v>620</v>
      </c>
      <c r="AI109" s="103" t="s">
        <v>621</v>
      </c>
      <c r="AJ109" s="103" t="s">
        <v>620</v>
      </c>
      <c r="AK109" s="103" t="s">
        <v>620</v>
      </c>
      <c r="AL109" s="103" t="s">
        <v>621</v>
      </c>
      <c r="AM109" s="103" t="s">
        <v>621</v>
      </c>
      <c r="AN109" s="103" t="s">
        <v>623</v>
      </c>
      <c r="AO109" s="103" t="s">
        <v>621</v>
      </c>
      <c r="AP109" s="103" t="s">
        <v>620</v>
      </c>
      <c r="AQ109" s="103" t="s">
        <v>621</v>
      </c>
      <c r="AR109" s="103" t="s">
        <v>621</v>
      </c>
      <c r="AS109" s="103" t="s">
        <v>621</v>
      </c>
      <c r="AT109" s="103" t="s">
        <v>621</v>
      </c>
      <c r="AU109" s="103" t="s">
        <v>623</v>
      </c>
      <c r="AV109" s="103" t="s">
        <v>621</v>
      </c>
      <c r="AW109" s="103" t="s">
        <v>623</v>
      </c>
      <c r="AX109" s="103" t="s">
        <v>621</v>
      </c>
      <c r="AY109" s="103" t="s">
        <v>621</v>
      </c>
      <c r="AZ109" s="103" t="s">
        <v>621</v>
      </c>
      <c r="BA109" s="103" t="s">
        <v>620</v>
      </c>
      <c r="BC109" s="103">
        <f t="shared" si="6"/>
        <v>31</v>
      </c>
      <c r="BD109" s="103">
        <f t="shared" si="7"/>
        <v>3</v>
      </c>
      <c r="BE109" s="103">
        <f t="shared" si="8"/>
        <v>7</v>
      </c>
      <c r="BF109" s="103">
        <f t="shared" si="9"/>
        <v>9</v>
      </c>
      <c r="BG109" s="103">
        <f t="shared" si="10"/>
        <v>0</v>
      </c>
      <c r="BH109" s="103">
        <f t="shared" si="11"/>
        <v>41</v>
      </c>
    </row>
    <row r="110" spans="1:60" x14ac:dyDescent="0.25">
      <c r="A110" s="100">
        <v>314</v>
      </c>
      <c r="B110" s="67" t="s">
        <v>110</v>
      </c>
      <c r="C110" s="67" t="s">
        <v>97</v>
      </c>
      <c r="D110" s="103" t="s">
        <v>621</v>
      </c>
      <c r="E110" s="103" t="s">
        <v>621</v>
      </c>
      <c r="F110" s="103" t="s">
        <v>621</v>
      </c>
      <c r="G110" s="103" t="s">
        <v>621</v>
      </c>
      <c r="H110" s="103" t="s">
        <v>623</v>
      </c>
      <c r="I110" s="103" t="s">
        <v>623</v>
      </c>
      <c r="J110" s="103" t="s">
        <v>622</v>
      </c>
      <c r="K110" s="103" t="s">
        <v>622</v>
      </c>
      <c r="L110" s="103" t="s">
        <v>622</v>
      </c>
      <c r="M110" s="103" t="s">
        <v>621</v>
      </c>
      <c r="N110" s="103" t="s">
        <v>622</v>
      </c>
      <c r="O110" s="103" t="s">
        <v>621</v>
      </c>
      <c r="P110" s="103" t="s">
        <v>621</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623</v>
      </c>
      <c r="AC110" s="103" t="s">
        <v>622</v>
      </c>
      <c r="AD110" s="103" t="s">
        <v>621</v>
      </c>
      <c r="AE110" s="103" t="s">
        <v>623</v>
      </c>
      <c r="AF110" s="103" t="s">
        <v>621</v>
      </c>
      <c r="AG110" s="103" t="s">
        <v>621</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623</v>
      </c>
      <c r="AW110" s="103" t="s">
        <v>621</v>
      </c>
      <c r="AX110" s="103" t="s">
        <v>621</v>
      </c>
      <c r="AY110" s="103" t="s">
        <v>621</v>
      </c>
      <c r="AZ110" s="103" t="s">
        <v>621</v>
      </c>
      <c r="BA110" s="103" t="s">
        <v>621</v>
      </c>
      <c r="BC110" s="103">
        <f t="shared" si="6"/>
        <v>32</v>
      </c>
      <c r="BD110" s="103">
        <f t="shared" si="7"/>
        <v>10</v>
      </c>
      <c r="BE110" s="103">
        <f t="shared" si="8"/>
        <v>0</v>
      </c>
      <c r="BF110" s="103">
        <f t="shared" si="9"/>
        <v>8</v>
      </c>
      <c r="BG110" s="103">
        <f t="shared" si="10"/>
        <v>0</v>
      </c>
      <c r="BH110" s="103">
        <f t="shared" si="11"/>
        <v>42</v>
      </c>
    </row>
    <row r="111" spans="1:60" x14ac:dyDescent="0.25">
      <c r="A111" s="100">
        <v>315</v>
      </c>
      <c r="B111" s="67" t="s">
        <v>111</v>
      </c>
      <c r="C111" s="67" t="s">
        <v>97</v>
      </c>
      <c r="D111" s="103" t="s">
        <v>621</v>
      </c>
      <c r="E111" s="103" t="s">
        <v>621</v>
      </c>
      <c r="F111" s="103" t="s">
        <v>621</v>
      </c>
      <c r="G111" s="103" t="s">
        <v>621</v>
      </c>
      <c r="H111" s="103" t="s">
        <v>621</v>
      </c>
      <c r="I111" s="103" t="s">
        <v>621</v>
      </c>
      <c r="J111" s="103" t="s">
        <v>621</v>
      </c>
      <c r="K111" s="103" t="s">
        <v>623</v>
      </c>
      <c r="L111" s="103" t="s">
        <v>622</v>
      </c>
      <c r="M111" s="103" t="s">
        <v>621</v>
      </c>
      <c r="N111" s="103" t="s">
        <v>622</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622</v>
      </c>
      <c r="AD111" s="103" t="s">
        <v>621</v>
      </c>
      <c r="AE111" s="103" t="s">
        <v>621</v>
      </c>
      <c r="AF111" s="103" t="s">
        <v>621</v>
      </c>
      <c r="AG111" s="103" t="s">
        <v>622</v>
      </c>
      <c r="AH111" s="103" t="s">
        <v>621</v>
      </c>
      <c r="AI111" s="103" t="s">
        <v>621</v>
      </c>
      <c r="AJ111" s="103" t="s">
        <v>623</v>
      </c>
      <c r="AK111" s="103" t="s">
        <v>623</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6</v>
      </c>
      <c r="BE111" s="103">
        <f t="shared" si="8"/>
        <v>0</v>
      </c>
      <c r="BF111" s="103">
        <f t="shared" si="9"/>
        <v>8</v>
      </c>
      <c r="BG111" s="103">
        <f t="shared" si="10"/>
        <v>0</v>
      </c>
      <c r="BH111" s="103">
        <f t="shared" si="11"/>
        <v>42</v>
      </c>
    </row>
    <row r="112" spans="1:60" x14ac:dyDescent="0.25">
      <c r="A112" s="100">
        <v>316</v>
      </c>
      <c r="B112" s="67" t="s">
        <v>112</v>
      </c>
      <c r="C112" s="67" t="s">
        <v>97</v>
      </c>
      <c r="D112" s="103" t="s">
        <v>621</v>
      </c>
      <c r="E112" s="103" t="s">
        <v>621</v>
      </c>
      <c r="F112" s="103" t="s">
        <v>621</v>
      </c>
      <c r="G112" s="103" t="s">
        <v>623</v>
      </c>
      <c r="H112" s="103" t="s">
        <v>621</v>
      </c>
      <c r="I112" s="103" t="s">
        <v>621</v>
      </c>
      <c r="J112" s="103" t="s">
        <v>622</v>
      </c>
      <c r="K112" s="103" t="s">
        <v>622</v>
      </c>
      <c r="L112" s="103" t="s">
        <v>622</v>
      </c>
      <c r="M112" s="103" t="s">
        <v>621</v>
      </c>
      <c r="N112" s="103" t="s">
        <v>622</v>
      </c>
      <c r="O112" s="103" t="s">
        <v>621</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621</v>
      </c>
      <c r="AC112" s="103" t="s">
        <v>622</v>
      </c>
      <c r="AD112" s="103" t="s">
        <v>621</v>
      </c>
      <c r="AE112" s="103" t="s">
        <v>621</v>
      </c>
      <c r="AF112" s="103" t="s">
        <v>621</v>
      </c>
      <c r="AG112" s="103" t="s">
        <v>622</v>
      </c>
      <c r="AH112" s="103" t="s">
        <v>623</v>
      </c>
      <c r="AI112" s="103" t="s">
        <v>621</v>
      </c>
      <c r="AJ112" s="103" t="s">
        <v>623</v>
      </c>
      <c r="AK112" s="103" t="s">
        <v>623</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35</v>
      </c>
      <c r="BD112" s="103">
        <f t="shared" si="7"/>
        <v>9</v>
      </c>
      <c r="BE112" s="103">
        <f t="shared" si="8"/>
        <v>0</v>
      </c>
      <c r="BF112" s="103">
        <f t="shared" si="9"/>
        <v>6</v>
      </c>
      <c r="BG112" s="103">
        <f t="shared" si="10"/>
        <v>0</v>
      </c>
      <c r="BH112" s="103">
        <f t="shared" si="11"/>
        <v>44</v>
      </c>
    </row>
    <row r="113" spans="1:60" x14ac:dyDescent="0.25">
      <c r="A113" s="100">
        <v>317</v>
      </c>
      <c r="B113" s="67" t="s">
        <v>113</v>
      </c>
      <c r="C113" s="67" t="s">
        <v>97</v>
      </c>
      <c r="D113" s="103" t="s">
        <v>621</v>
      </c>
      <c r="E113" s="103" t="s">
        <v>621</v>
      </c>
      <c r="F113" s="103" t="s">
        <v>621</v>
      </c>
      <c r="G113" s="103" t="s">
        <v>623</v>
      </c>
      <c r="H113" s="103" t="s">
        <v>621</v>
      </c>
      <c r="I113" s="103" t="s">
        <v>621</v>
      </c>
      <c r="J113" s="103" t="s">
        <v>621</v>
      </c>
      <c r="K113" s="103" t="s">
        <v>623</v>
      </c>
      <c r="L113" s="103" t="s">
        <v>622</v>
      </c>
      <c r="M113" s="103" t="s">
        <v>621</v>
      </c>
      <c r="N113" s="103" t="s">
        <v>622</v>
      </c>
      <c r="O113" s="103" t="s">
        <v>621</v>
      </c>
      <c r="P113" s="103" t="s">
        <v>621</v>
      </c>
      <c r="Q113" s="103" t="s">
        <v>621</v>
      </c>
      <c r="R113" s="103" t="s">
        <v>621</v>
      </c>
      <c r="S113" s="103" t="s">
        <v>621</v>
      </c>
      <c r="T113" s="103" t="s">
        <v>621</v>
      </c>
      <c r="U113" s="103" t="s">
        <v>621</v>
      </c>
      <c r="V113" s="103" t="s">
        <v>623</v>
      </c>
      <c r="W113" s="103" t="s">
        <v>621</v>
      </c>
      <c r="X113" s="103" t="s">
        <v>621</v>
      </c>
      <c r="Y113" s="103" t="s">
        <v>621</v>
      </c>
      <c r="Z113" s="103" t="s">
        <v>623</v>
      </c>
      <c r="AA113" s="103" t="s">
        <v>621</v>
      </c>
      <c r="AB113" s="103" t="s">
        <v>623</v>
      </c>
      <c r="AC113" s="103" t="s">
        <v>622</v>
      </c>
      <c r="AD113" s="103" t="s">
        <v>621</v>
      </c>
      <c r="AE113" s="103" t="s">
        <v>623</v>
      </c>
      <c r="AF113" s="103" t="s">
        <v>621</v>
      </c>
      <c r="AG113" s="103" t="s">
        <v>622</v>
      </c>
      <c r="AH113" s="103" t="s">
        <v>621</v>
      </c>
      <c r="AI113" s="103" t="s">
        <v>621</v>
      </c>
      <c r="AJ113" s="103" t="s">
        <v>621</v>
      </c>
      <c r="AK113" s="103" t="s">
        <v>621</v>
      </c>
      <c r="AL113" s="103" t="s">
        <v>621</v>
      </c>
      <c r="AM113" s="103" t="s">
        <v>621</v>
      </c>
      <c r="AN113" s="103" t="s">
        <v>622</v>
      </c>
      <c r="AO113" s="103" t="s">
        <v>622</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36</v>
      </c>
      <c r="BD113" s="103">
        <f t="shared" si="7"/>
        <v>6</v>
      </c>
      <c r="BE113" s="103">
        <f t="shared" si="8"/>
        <v>0</v>
      </c>
      <c r="BF113" s="103">
        <f t="shared" si="9"/>
        <v>8</v>
      </c>
      <c r="BG113" s="103">
        <f t="shared" si="10"/>
        <v>0</v>
      </c>
      <c r="BH113" s="103">
        <f t="shared" si="11"/>
        <v>42</v>
      </c>
    </row>
    <row r="114" spans="1:60" x14ac:dyDescent="0.25">
      <c r="A114" s="100">
        <v>318</v>
      </c>
      <c r="B114" s="67" t="s">
        <v>114</v>
      </c>
      <c r="C114" s="67" t="s">
        <v>97</v>
      </c>
      <c r="D114" s="103" t="s">
        <v>621</v>
      </c>
      <c r="E114" s="103" t="s">
        <v>621</v>
      </c>
      <c r="F114" s="103" t="s">
        <v>621</v>
      </c>
      <c r="G114" s="103" t="s">
        <v>623</v>
      </c>
      <c r="H114" s="103" t="s">
        <v>621</v>
      </c>
      <c r="I114" s="103" t="s">
        <v>621</v>
      </c>
      <c r="J114" s="103" t="s">
        <v>622</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623</v>
      </c>
      <c r="W114" s="103" t="s">
        <v>621</v>
      </c>
      <c r="X114" s="103" t="s">
        <v>621</v>
      </c>
      <c r="Y114" s="103" t="s">
        <v>621</v>
      </c>
      <c r="Z114" s="103" t="s">
        <v>623</v>
      </c>
      <c r="AA114" s="103" t="s">
        <v>622</v>
      </c>
      <c r="AB114" s="103" t="s">
        <v>621</v>
      </c>
      <c r="AC114" s="103" t="s">
        <v>622</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620</v>
      </c>
      <c r="AQ114" s="103" t="s">
        <v>621</v>
      </c>
      <c r="AR114" s="103" t="s">
        <v>621</v>
      </c>
      <c r="AS114" s="103" t="s">
        <v>621</v>
      </c>
      <c r="AT114" s="103" t="s">
        <v>621</v>
      </c>
      <c r="AU114" s="103" t="s">
        <v>622</v>
      </c>
      <c r="AV114" s="103" t="s">
        <v>623</v>
      </c>
      <c r="AW114" s="103" t="s">
        <v>621</v>
      </c>
      <c r="AX114" s="103" t="s">
        <v>621</v>
      </c>
      <c r="AY114" s="103" t="s">
        <v>621</v>
      </c>
      <c r="AZ114" s="103" t="s">
        <v>623</v>
      </c>
      <c r="BA114" s="103" t="s">
        <v>621</v>
      </c>
      <c r="BC114" s="103">
        <f t="shared" si="6"/>
        <v>34</v>
      </c>
      <c r="BD114" s="103">
        <f t="shared" si="7"/>
        <v>9</v>
      </c>
      <c r="BE114" s="103">
        <f t="shared" si="8"/>
        <v>1</v>
      </c>
      <c r="BF114" s="103">
        <f t="shared" si="9"/>
        <v>6</v>
      </c>
      <c r="BG114" s="103">
        <f t="shared" si="10"/>
        <v>0</v>
      </c>
      <c r="BH114" s="103">
        <f t="shared" si="11"/>
        <v>44</v>
      </c>
    </row>
    <row r="115" spans="1:60" x14ac:dyDescent="0.25">
      <c r="A115" s="100">
        <v>319</v>
      </c>
      <c r="B115" s="67" t="s">
        <v>115</v>
      </c>
      <c r="C115" s="67" t="s">
        <v>97</v>
      </c>
      <c r="D115" s="103" t="s">
        <v>621</v>
      </c>
      <c r="E115" s="103" t="s">
        <v>621</v>
      </c>
      <c r="F115" s="103" t="s">
        <v>623</v>
      </c>
      <c r="G115" s="103" t="s">
        <v>621</v>
      </c>
      <c r="H115" s="103" t="s">
        <v>621</v>
      </c>
      <c r="I115" s="103" t="s">
        <v>621</v>
      </c>
      <c r="J115" s="103" t="s">
        <v>621</v>
      </c>
      <c r="K115" s="103" t="s">
        <v>622</v>
      </c>
      <c r="L115" s="103" t="s">
        <v>622</v>
      </c>
      <c r="M115" s="103" t="s">
        <v>621</v>
      </c>
      <c r="N115" s="103" t="s">
        <v>622</v>
      </c>
      <c r="O115" s="103" t="s">
        <v>621</v>
      </c>
      <c r="P115" s="103" t="s">
        <v>621</v>
      </c>
      <c r="Q115" s="103" t="s">
        <v>623</v>
      </c>
      <c r="R115" s="103" t="s">
        <v>623</v>
      </c>
      <c r="S115" s="103" t="s">
        <v>621</v>
      </c>
      <c r="T115" s="103" t="s">
        <v>621</v>
      </c>
      <c r="U115" s="103" t="s">
        <v>621</v>
      </c>
      <c r="V115" s="103" t="s">
        <v>621</v>
      </c>
      <c r="W115" s="103" t="s">
        <v>621</v>
      </c>
      <c r="X115" s="103" t="s">
        <v>621</v>
      </c>
      <c r="Y115" s="103" t="s">
        <v>620</v>
      </c>
      <c r="Z115" s="103" t="s">
        <v>623</v>
      </c>
      <c r="AA115" s="103" t="s">
        <v>621</v>
      </c>
      <c r="AB115" s="103" t="s">
        <v>621</v>
      </c>
      <c r="AC115" s="103" t="s">
        <v>622</v>
      </c>
      <c r="AD115" s="103" t="s">
        <v>621</v>
      </c>
      <c r="AE115" s="103" t="s">
        <v>623</v>
      </c>
      <c r="AF115" s="103" t="s">
        <v>621</v>
      </c>
      <c r="AG115" s="103" t="s">
        <v>622</v>
      </c>
      <c r="AH115" s="103" t="s">
        <v>621</v>
      </c>
      <c r="AI115" s="103" t="s">
        <v>621</v>
      </c>
      <c r="AJ115" s="103" t="s">
        <v>621</v>
      </c>
      <c r="AK115" s="103" t="s">
        <v>621</v>
      </c>
      <c r="AL115" s="103" t="s">
        <v>623</v>
      </c>
      <c r="AM115" s="103" t="s">
        <v>621</v>
      </c>
      <c r="AN115" s="103" t="s">
        <v>621</v>
      </c>
      <c r="AO115" s="103" t="s">
        <v>621</v>
      </c>
      <c r="AP115" s="103" t="s">
        <v>620</v>
      </c>
      <c r="AQ115" s="103" t="s">
        <v>621</v>
      </c>
      <c r="AR115" s="103" t="s">
        <v>621</v>
      </c>
      <c r="AS115" s="103" t="s">
        <v>621</v>
      </c>
      <c r="AT115" s="103" t="s">
        <v>621</v>
      </c>
      <c r="AU115" s="103" t="s">
        <v>623</v>
      </c>
      <c r="AV115" s="103" t="s">
        <v>623</v>
      </c>
      <c r="AW115" s="103" t="s">
        <v>623</v>
      </c>
      <c r="AX115" s="103" t="s">
        <v>621</v>
      </c>
      <c r="AY115" s="103" t="s">
        <v>621</v>
      </c>
      <c r="AZ115" s="103" t="s">
        <v>621</v>
      </c>
      <c r="BA115" s="103" t="s">
        <v>620</v>
      </c>
      <c r="BC115" s="103">
        <f t="shared" si="6"/>
        <v>33</v>
      </c>
      <c r="BD115" s="103">
        <f t="shared" si="7"/>
        <v>5</v>
      </c>
      <c r="BE115" s="103">
        <f t="shared" si="8"/>
        <v>3</v>
      </c>
      <c r="BF115" s="103">
        <f t="shared" si="9"/>
        <v>9</v>
      </c>
      <c r="BG115" s="103">
        <f t="shared" si="10"/>
        <v>0</v>
      </c>
      <c r="BH115" s="103">
        <f t="shared" si="11"/>
        <v>41</v>
      </c>
    </row>
    <row r="116" spans="1:60" x14ac:dyDescent="0.25">
      <c r="A116" s="100">
        <v>320</v>
      </c>
      <c r="B116" s="67" t="s">
        <v>117</v>
      </c>
      <c r="C116" s="67" t="s">
        <v>97</v>
      </c>
      <c r="D116" s="103" t="s">
        <v>621</v>
      </c>
      <c r="E116" s="103" t="s">
        <v>621</v>
      </c>
      <c r="F116" s="103" t="s">
        <v>621</v>
      </c>
      <c r="G116" s="103" t="s">
        <v>621</v>
      </c>
      <c r="H116" s="103" t="s">
        <v>621</v>
      </c>
      <c r="I116" s="103" t="s">
        <v>621</v>
      </c>
      <c r="J116" s="103" t="s">
        <v>621</v>
      </c>
      <c r="K116" s="103" t="s">
        <v>621</v>
      </c>
      <c r="L116" s="103" t="s">
        <v>622</v>
      </c>
      <c r="M116" s="103" t="s">
        <v>621</v>
      </c>
      <c r="N116" s="103" t="s">
        <v>622</v>
      </c>
      <c r="O116" s="103" t="s">
        <v>621</v>
      </c>
      <c r="P116" s="103" t="s">
        <v>621</v>
      </c>
      <c r="Q116" s="103" t="s">
        <v>623</v>
      </c>
      <c r="R116" s="103" t="s">
        <v>623</v>
      </c>
      <c r="S116" s="103" t="s">
        <v>621</v>
      </c>
      <c r="T116" s="103" t="s">
        <v>621</v>
      </c>
      <c r="U116" s="103" t="s">
        <v>621</v>
      </c>
      <c r="V116" s="103" t="s">
        <v>621</v>
      </c>
      <c r="W116" s="103" t="s">
        <v>621</v>
      </c>
      <c r="X116" s="103" t="s">
        <v>621</v>
      </c>
      <c r="Y116" s="103" t="s">
        <v>623</v>
      </c>
      <c r="Z116" s="103" t="s">
        <v>621</v>
      </c>
      <c r="AA116" s="103" t="s">
        <v>621</v>
      </c>
      <c r="AB116" s="103" t="s">
        <v>623</v>
      </c>
      <c r="AC116" s="103" t="s">
        <v>622</v>
      </c>
      <c r="AD116" s="103" t="s">
        <v>621</v>
      </c>
      <c r="AE116" s="103" t="s">
        <v>621</v>
      </c>
      <c r="AF116" s="103" t="s">
        <v>621</v>
      </c>
      <c r="AG116" s="103" t="s">
        <v>622</v>
      </c>
      <c r="AH116" s="103" t="s">
        <v>620</v>
      </c>
      <c r="AI116" s="103" t="s">
        <v>621</v>
      </c>
      <c r="AJ116" s="103" t="s">
        <v>621</v>
      </c>
      <c r="AK116" s="103" t="s">
        <v>621</v>
      </c>
      <c r="AL116" s="103" t="s">
        <v>621</v>
      </c>
      <c r="AM116" s="103" t="s">
        <v>621</v>
      </c>
      <c r="AN116" s="103" t="s">
        <v>621</v>
      </c>
      <c r="AO116" s="103" t="s">
        <v>623</v>
      </c>
      <c r="AP116" s="103" t="s">
        <v>621</v>
      </c>
      <c r="AQ116" s="103" t="s">
        <v>621</v>
      </c>
      <c r="AR116" s="103" t="s">
        <v>621</v>
      </c>
      <c r="AS116" s="103" t="s">
        <v>621</v>
      </c>
      <c r="AT116" s="103" t="s">
        <v>621</v>
      </c>
      <c r="AU116" s="103" t="s">
        <v>621</v>
      </c>
      <c r="AV116" s="103" t="s">
        <v>621</v>
      </c>
      <c r="AW116" s="103" t="s">
        <v>623</v>
      </c>
      <c r="AX116" s="103" t="s">
        <v>623</v>
      </c>
      <c r="AY116" s="103" t="s">
        <v>621</v>
      </c>
      <c r="AZ116" s="103" t="s">
        <v>621</v>
      </c>
      <c r="BA116" s="103" t="s">
        <v>621</v>
      </c>
      <c r="BC116" s="103">
        <f t="shared" si="6"/>
        <v>38</v>
      </c>
      <c r="BD116" s="103">
        <f t="shared" si="7"/>
        <v>4</v>
      </c>
      <c r="BE116" s="103">
        <f t="shared" si="8"/>
        <v>1</v>
      </c>
      <c r="BF116" s="103">
        <f t="shared" si="9"/>
        <v>7</v>
      </c>
      <c r="BG116" s="103">
        <f t="shared" si="10"/>
        <v>0</v>
      </c>
      <c r="BH116" s="103">
        <f t="shared" si="11"/>
        <v>43</v>
      </c>
    </row>
    <row r="117" spans="1:60" x14ac:dyDescent="0.25">
      <c r="A117" s="100">
        <v>321</v>
      </c>
      <c r="B117" s="67" t="s">
        <v>116</v>
      </c>
      <c r="C117" s="67" t="s">
        <v>97</v>
      </c>
      <c r="D117" s="103" t="s">
        <v>621</v>
      </c>
      <c r="E117" s="103" t="s">
        <v>621</v>
      </c>
      <c r="F117" s="103" t="s">
        <v>621</v>
      </c>
      <c r="G117" s="103" t="s">
        <v>621</v>
      </c>
      <c r="H117" s="103" t="s">
        <v>621</v>
      </c>
      <c r="I117" s="103" t="s">
        <v>621</v>
      </c>
      <c r="J117" s="103" t="s">
        <v>621</v>
      </c>
      <c r="K117" s="103" t="s">
        <v>623</v>
      </c>
      <c r="L117" s="103" t="s">
        <v>622</v>
      </c>
      <c r="M117" s="103" t="s">
        <v>621</v>
      </c>
      <c r="N117" s="103" t="s">
        <v>621</v>
      </c>
      <c r="O117" s="103" t="s">
        <v>621</v>
      </c>
      <c r="P117" s="103" t="s">
        <v>622</v>
      </c>
      <c r="Q117" s="103" t="s">
        <v>621</v>
      </c>
      <c r="R117" s="103" t="s">
        <v>621</v>
      </c>
      <c r="S117" s="103" t="s">
        <v>621</v>
      </c>
      <c r="T117" s="103" t="s">
        <v>621</v>
      </c>
      <c r="U117" s="103" t="s">
        <v>621</v>
      </c>
      <c r="V117" s="103" t="s">
        <v>621</v>
      </c>
      <c r="W117" s="103" t="s">
        <v>623</v>
      </c>
      <c r="X117" s="103" t="s">
        <v>621</v>
      </c>
      <c r="Y117" s="103" t="s">
        <v>620</v>
      </c>
      <c r="Z117" s="103" t="s">
        <v>621</v>
      </c>
      <c r="AA117" s="103" t="s">
        <v>621</v>
      </c>
      <c r="AB117" s="103" t="s">
        <v>623</v>
      </c>
      <c r="AC117" s="103" t="s">
        <v>622</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623</v>
      </c>
      <c r="AX117" s="103" t="s">
        <v>621</v>
      </c>
      <c r="AY117" s="103" t="s">
        <v>621</v>
      </c>
      <c r="AZ117" s="103" t="s">
        <v>621</v>
      </c>
      <c r="BA117" s="103" t="s">
        <v>621</v>
      </c>
      <c r="BC117" s="103">
        <f t="shared" si="6"/>
        <v>40</v>
      </c>
      <c r="BD117" s="103">
        <f t="shared" si="7"/>
        <v>3</v>
      </c>
      <c r="BE117" s="103">
        <f t="shared" si="8"/>
        <v>1</v>
      </c>
      <c r="BF117" s="103">
        <f t="shared" si="9"/>
        <v>6</v>
      </c>
      <c r="BG117" s="103">
        <f t="shared" si="10"/>
        <v>0</v>
      </c>
      <c r="BH117" s="103">
        <f t="shared" si="11"/>
        <v>44</v>
      </c>
    </row>
    <row r="118" spans="1:60"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622</v>
      </c>
      <c r="AD118" s="103" t="s">
        <v>621</v>
      </c>
      <c r="AE118" s="103" t="s">
        <v>621</v>
      </c>
      <c r="AF118" s="103" t="s">
        <v>621</v>
      </c>
      <c r="AG118" s="103" t="s">
        <v>621</v>
      </c>
      <c r="AH118" s="103" t="s">
        <v>623</v>
      </c>
      <c r="AI118" s="103" t="s">
        <v>621</v>
      </c>
      <c r="AJ118" s="103" t="s">
        <v>623</v>
      </c>
      <c r="AK118" s="103" t="s">
        <v>623</v>
      </c>
      <c r="AL118" s="103" t="s">
        <v>621</v>
      </c>
      <c r="AM118" s="103" t="s">
        <v>621</v>
      </c>
      <c r="AN118" s="103" t="s">
        <v>622</v>
      </c>
      <c r="AO118" s="103" t="s">
        <v>621</v>
      </c>
      <c r="AP118" s="103" t="s">
        <v>621</v>
      </c>
      <c r="AQ118" s="103" t="s">
        <v>621</v>
      </c>
      <c r="AR118" s="103" t="s">
        <v>621</v>
      </c>
      <c r="AS118" s="103" t="s">
        <v>621</v>
      </c>
      <c r="AT118" s="103" t="s">
        <v>621</v>
      </c>
      <c r="AU118" s="103" t="s">
        <v>623</v>
      </c>
      <c r="AV118" s="103" t="s">
        <v>621</v>
      </c>
      <c r="AW118" s="103" t="s">
        <v>623</v>
      </c>
      <c r="AX118" s="103" t="s">
        <v>621</v>
      </c>
      <c r="AY118" s="103" t="s">
        <v>623</v>
      </c>
      <c r="AZ118" s="103" t="s">
        <v>621</v>
      </c>
      <c r="BA118" s="103" t="s">
        <v>621</v>
      </c>
      <c r="BC118" s="103">
        <f t="shared" si="6"/>
        <v>38</v>
      </c>
      <c r="BD118" s="103">
        <f t="shared" si="7"/>
        <v>4</v>
      </c>
      <c r="BE118" s="103">
        <f t="shared" si="8"/>
        <v>0</v>
      </c>
      <c r="BF118" s="103">
        <f t="shared" si="9"/>
        <v>8</v>
      </c>
      <c r="BG118" s="103">
        <f t="shared" si="10"/>
        <v>0</v>
      </c>
      <c r="BH118" s="103">
        <f t="shared" si="11"/>
        <v>42</v>
      </c>
    </row>
    <row r="119" spans="1:60" x14ac:dyDescent="0.25">
      <c r="A119" s="100">
        <v>323</v>
      </c>
      <c r="B119" s="67" t="s">
        <v>119</v>
      </c>
      <c r="C119" s="67" t="s">
        <v>97</v>
      </c>
      <c r="D119" s="103" t="s">
        <v>621</v>
      </c>
      <c r="E119" s="103" t="s">
        <v>621</v>
      </c>
      <c r="F119" s="103" t="s">
        <v>621</v>
      </c>
      <c r="G119" s="103" t="s">
        <v>621</v>
      </c>
      <c r="H119" s="103" t="s">
        <v>621</v>
      </c>
      <c r="I119" s="103" t="s">
        <v>621</v>
      </c>
      <c r="J119" s="103" t="s">
        <v>621</v>
      </c>
      <c r="K119" s="103" t="s">
        <v>622</v>
      </c>
      <c r="L119" s="103" t="s">
        <v>621</v>
      </c>
      <c r="M119" s="103" t="s">
        <v>621</v>
      </c>
      <c r="N119" s="103" t="s">
        <v>621</v>
      </c>
      <c r="O119" s="103" t="s">
        <v>621</v>
      </c>
      <c r="P119" s="103" t="s">
        <v>621</v>
      </c>
      <c r="Q119" s="103" t="s">
        <v>623</v>
      </c>
      <c r="R119" s="103" t="s">
        <v>623</v>
      </c>
      <c r="S119" s="103" t="s">
        <v>621</v>
      </c>
      <c r="T119" s="103" t="s">
        <v>621</v>
      </c>
      <c r="U119" s="103" t="s">
        <v>623</v>
      </c>
      <c r="V119" s="103" t="s">
        <v>621</v>
      </c>
      <c r="W119" s="103" t="s">
        <v>621</v>
      </c>
      <c r="X119" s="103" t="s">
        <v>621</v>
      </c>
      <c r="Y119" s="103" t="s">
        <v>621</v>
      </c>
      <c r="Z119" s="103" t="s">
        <v>621</v>
      </c>
      <c r="AA119" s="103" t="s">
        <v>622</v>
      </c>
      <c r="AB119" s="103" t="s">
        <v>621</v>
      </c>
      <c r="AC119" s="103" t="s">
        <v>622</v>
      </c>
      <c r="AD119" s="103" t="s">
        <v>621</v>
      </c>
      <c r="AE119" s="103" t="s">
        <v>623</v>
      </c>
      <c r="AF119" s="103" t="s">
        <v>621</v>
      </c>
      <c r="AG119" s="103" t="s">
        <v>622</v>
      </c>
      <c r="AH119" s="103" t="s">
        <v>621</v>
      </c>
      <c r="AI119" s="103" t="s">
        <v>623</v>
      </c>
      <c r="AJ119" s="103" t="s">
        <v>623</v>
      </c>
      <c r="AK119" s="103" t="s">
        <v>623</v>
      </c>
      <c r="AL119" s="103" t="s">
        <v>621</v>
      </c>
      <c r="AM119" s="103" t="s">
        <v>621</v>
      </c>
      <c r="AN119" s="103" t="s">
        <v>622</v>
      </c>
      <c r="AO119" s="103" t="s">
        <v>622</v>
      </c>
      <c r="AP119" s="103" t="s">
        <v>620</v>
      </c>
      <c r="AQ119" s="103" t="s">
        <v>621</v>
      </c>
      <c r="AR119" s="103" t="s">
        <v>621</v>
      </c>
      <c r="AS119" s="103" t="s">
        <v>621</v>
      </c>
      <c r="AT119" s="103" t="s">
        <v>621</v>
      </c>
      <c r="AU119" s="103" t="s">
        <v>623</v>
      </c>
      <c r="AV119" s="103" t="s">
        <v>621</v>
      </c>
      <c r="AW119" s="103" t="s">
        <v>620</v>
      </c>
      <c r="AX119" s="103" t="s">
        <v>621</v>
      </c>
      <c r="AY119" s="103" t="s">
        <v>621</v>
      </c>
      <c r="AZ119" s="103" t="s">
        <v>620</v>
      </c>
      <c r="BA119" s="103" t="s">
        <v>620</v>
      </c>
      <c r="BC119" s="103">
        <f t="shared" si="6"/>
        <v>32</v>
      </c>
      <c r="BD119" s="103">
        <f t="shared" si="7"/>
        <v>6</v>
      </c>
      <c r="BE119" s="103">
        <f t="shared" si="8"/>
        <v>4</v>
      </c>
      <c r="BF119" s="103">
        <f t="shared" si="9"/>
        <v>8</v>
      </c>
      <c r="BG119" s="103">
        <f t="shared" si="10"/>
        <v>0</v>
      </c>
      <c r="BH119" s="103">
        <f t="shared" si="11"/>
        <v>42</v>
      </c>
    </row>
    <row r="120" spans="1:60" x14ac:dyDescent="0.25">
      <c r="A120" s="100">
        <v>324</v>
      </c>
      <c r="B120" s="67" t="s">
        <v>120</v>
      </c>
      <c r="C120" s="67" t="s">
        <v>97</v>
      </c>
      <c r="D120" s="103" t="s">
        <v>621</v>
      </c>
      <c r="E120" s="103" t="s">
        <v>621</v>
      </c>
      <c r="F120" s="103" t="s">
        <v>621</v>
      </c>
      <c r="G120" s="103" t="s">
        <v>621</v>
      </c>
      <c r="H120" s="103" t="s">
        <v>621</v>
      </c>
      <c r="I120" s="103" t="s">
        <v>621</v>
      </c>
      <c r="J120" s="103" t="s">
        <v>621</v>
      </c>
      <c r="K120" s="103" t="s">
        <v>623</v>
      </c>
      <c r="L120" s="103" t="s">
        <v>622</v>
      </c>
      <c r="M120" s="103" t="s">
        <v>621</v>
      </c>
      <c r="N120" s="103" t="s">
        <v>623</v>
      </c>
      <c r="O120" s="103" t="s">
        <v>621</v>
      </c>
      <c r="P120" s="103" t="s">
        <v>623</v>
      </c>
      <c r="Q120" s="103" t="s">
        <v>623</v>
      </c>
      <c r="R120" s="103" t="s">
        <v>623</v>
      </c>
      <c r="S120" s="103" t="s">
        <v>621</v>
      </c>
      <c r="T120" s="103" t="s">
        <v>621</v>
      </c>
      <c r="U120" s="103" t="s">
        <v>621</v>
      </c>
      <c r="V120" s="103" t="s">
        <v>621</v>
      </c>
      <c r="W120" s="103" t="s">
        <v>621</v>
      </c>
      <c r="X120" s="103" t="s">
        <v>621</v>
      </c>
      <c r="Y120" s="103" t="s">
        <v>621</v>
      </c>
      <c r="Z120" s="103" t="s">
        <v>621</v>
      </c>
      <c r="AA120" s="103" t="s">
        <v>621</v>
      </c>
      <c r="AB120" s="103" t="s">
        <v>623</v>
      </c>
      <c r="AC120" s="103" t="s">
        <v>622</v>
      </c>
      <c r="AD120" s="103" t="s">
        <v>621</v>
      </c>
      <c r="AE120" s="103" t="s">
        <v>621</v>
      </c>
      <c r="AF120" s="103" t="s">
        <v>621</v>
      </c>
      <c r="AG120" s="103" t="s">
        <v>622</v>
      </c>
      <c r="AH120" s="103" t="s">
        <v>620</v>
      </c>
      <c r="AI120" s="103" t="s">
        <v>621</v>
      </c>
      <c r="AJ120" s="103" t="s">
        <v>621</v>
      </c>
      <c r="AK120" s="103" t="s">
        <v>621</v>
      </c>
      <c r="AL120" s="103" t="s">
        <v>621</v>
      </c>
      <c r="AM120" s="103" t="s">
        <v>621</v>
      </c>
      <c r="AN120" s="103" t="s">
        <v>622</v>
      </c>
      <c r="AO120" s="103" t="s">
        <v>622</v>
      </c>
      <c r="AP120" s="103" t="s">
        <v>622</v>
      </c>
      <c r="AQ120" s="103" t="s">
        <v>623</v>
      </c>
      <c r="AR120" s="103" t="s">
        <v>621</v>
      </c>
      <c r="AS120" s="103" t="s">
        <v>621</v>
      </c>
      <c r="AT120" s="103" t="s">
        <v>621</v>
      </c>
      <c r="AU120" s="103" t="s">
        <v>621</v>
      </c>
      <c r="AV120" s="103" t="s">
        <v>621</v>
      </c>
      <c r="AW120" s="103" t="s">
        <v>623</v>
      </c>
      <c r="AX120" s="103" t="s">
        <v>622</v>
      </c>
      <c r="AY120" s="103" t="s">
        <v>621</v>
      </c>
      <c r="AZ120" s="103" t="s">
        <v>621</v>
      </c>
      <c r="BA120" s="103" t="s">
        <v>621</v>
      </c>
      <c r="BC120" s="103">
        <f t="shared" si="6"/>
        <v>34</v>
      </c>
      <c r="BD120" s="103">
        <f t="shared" si="7"/>
        <v>7</v>
      </c>
      <c r="BE120" s="103">
        <f t="shared" si="8"/>
        <v>1</v>
      </c>
      <c r="BF120" s="103">
        <f t="shared" si="9"/>
        <v>8</v>
      </c>
      <c r="BG120" s="103">
        <f t="shared" si="10"/>
        <v>0</v>
      </c>
      <c r="BH120" s="103">
        <f t="shared" si="11"/>
        <v>42</v>
      </c>
    </row>
    <row r="121" spans="1:60" x14ac:dyDescent="0.25">
      <c r="A121" s="100">
        <v>325</v>
      </c>
      <c r="B121" s="67" t="s">
        <v>121</v>
      </c>
      <c r="C121" s="67" t="s">
        <v>97</v>
      </c>
      <c r="D121" s="103" t="s">
        <v>621</v>
      </c>
      <c r="E121" s="103" t="s">
        <v>621</v>
      </c>
      <c r="F121" s="103" t="s">
        <v>621</v>
      </c>
      <c r="G121" s="103" t="s">
        <v>621</v>
      </c>
      <c r="H121" s="103" t="s">
        <v>623</v>
      </c>
      <c r="I121" s="103" t="s">
        <v>621</v>
      </c>
      <c r="J121" s="103" t="s">
        <v>622</v>
      </c>
      <c r="K121" s="103" t="s">
        <v>621</v>
      </c>
      <c r="L121" s="103" t="s">
        <v>622</v>
      </c>
      <c r="M121" s="103" t="s">
        <v>621</v>
      </c>
      <c r="N121" s="103" t="s">
        <v>621</v>
      </c>
      <c r="O121" s="103" t="s">
        <v>621</v>
      </c>
      <c r="P121" s="103" t="s">
        <v>622</v>
      </c>
      <c r="Q121" s="103" t="s">
        <v>621</v>
      </c>
      <c r="R121" s="103" t="s">
        <v>621</v>
      </c>
      <c r="S121" s="103" t="s">
        <v>621</v>
      </c>
      <c r="T121" s="103" t="s">
        <v>621</v>
      </c>
      <c r="U121" s="103" t="s">
        <v>621</v>
      </c>
      <c r="V121" s="103" t="s">
        <v>621</v>
      </c>
      <c r="W121" s="103" t="s">
        <v>621</v>
      </c>
      <c r="X121" s="103" t="s">
        <v>621</v>
      </c>
      <c r="Y121" s="103" t="s">
        <v>622</v>
      </c>
      <c r="Z121" s="103" t="s">
        <v>623</v>
      </c>
      <c r="AA121" s="103" t="s">
        <v>621</v>
      </c>
      <c r="AB121" s="103" t="s">
        <v>621</v>
      </c>
      <c r="AC121" s="103" t="s">
        <v>622</v>
      </c>
      <c r="AD121" s="103" t="s">
        <v>621</v>
      </c>
      <c r="AE121" s="103" t="s">
        <v>623</v>
      </c>
      <c r="AF121" s="103" t="s">
        <v>621</v>
      </c>
      <c r="AG121" s="103" t="s">
        <v>622</v>
      </c>
      <c r="AH121" s="103" t="s">
        <v>621</v>
      </c>
      <c r="AI121" s="103" t="s">
        <v>621</v>
      </c>
      <c r="AJ121" s="103" t="s">
        <v>621</v>
      </c>
      <c r="AK121" s="103" t="s">
        <v>621</v>
      </c>
      <c r="AL121" s="103" t="s">
        <v>623</v>
      </c>
      <c r="AM121" s="103" t="s">
        <v>621</v>
      </c>
      <c r="AN121" s="103" t="s">
        <v>622</v>
      </c>
      <c r="AO121" s="103" t="s">
        <v>622</v>
      </c>
      <c r="AP121" s="103" t="s">
        <v>621</v>
      </c>
      <c r="AQ121" s="103" t="s">
        <v>621</v>
      </c>
      <c r="AR121" s="103" t="s">
        <v>622</v>
      </c>
      <c r="AS121" s="103" t="s">
        <v>621</v>
      </c>
      <c r="AT121" s="103" t="s">
        <v>621</v>
      </c>
      <c r="AU121" s="103" t="s">
        <v>621</v>
      </c>
      <c r="AV121" s="103" t="s">
        <v>621</v>
      </c>
      <c r="AW121" s="103" t="s">
        <v>621</v>
      </c>
      <c r="AX121" s="103" t="s">
        <v>623</v>
      </c>
      <c r="AY121" s="103" t="s">
        <v>621</v>
      </c>
      <c r="AZ121" s="103" t="s">
        <v>621</v>
      </c>
      <c r="BA121" s="103" t="s">
        <v>621</v>
      </c>
      <c r="BC121" s="103">
        <f t="shared" si="6"/>
        <v>36</v>
      </c>
      <c r="BD121" s="103">
        <f t="shared" si="7"/>
        <v>9</v>
      </c>
      <c r="BE121" s="103">
        <f t="shared" si="8"/>
        <v>0</v>
      </c>
      <c r="BF121" s="103">
        <f t="shared" si="9"/>
        <v>5</v>
      </c>
      <c r="BG121" s="103">
        <f t="shared" si="10"/>
        <v>0</v>
      </c>
      <c r="BH121" s="103">
        <f t="shared" si="11"/>
        <v>45</v>
      </c>
    </row>
    <row r="122" spans="1:60" x14ac:dyDescent="0.25">
      <c r="A122" s="100">
        <v>326</v>
      </c>
      <c r="B122" s="67" t="s">
        <v>122</v>
      </c>
      <c r="C122" s="67" t="s">
        <v>97</v>
      </c>
      <c r="D122" s="103" t="s">
        <v>621</v>
      </c>
      <c r="E122" s="103" t="s">
        <v>621</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623</v>
      </c>
      <c r="AB122" s="103" t="s">
        <v>621</v>
      </c>
      <c r="AC122" s="103" t="s">
        <v>622</v>
      </c>
      <c r="AD122" s="103" t="s">
        <v>621</v>
      </c>
      <c r="AE122" s="103" t="s">
        <v>621</v>
      </c>
      <c r="AF122" s="103" t="s">
        <v>621</v>
      </c>
      <c r="AG122" s="103" t="s">
        <v>622</v>
      </c>
      <c r="AH122" s="103" t="s">
        <v>621</v>
      </c>
      <c r="AI122" s="103" t="s">
        <v>621</v>
      </c>
      <c r="AJ122" s="103" t="s">
        <v>620</v>
      </c>
      <c r="AK122" s="103" t="s">
        <v>620</v>
      </c>
      <c r="AL122" s="103" t="s">
        <v>621</v>
      </c>
      <c r="AM122" s="103" t="s">
        <v>621</v>
      </c>
      <c r="AN122" s="103" t="s">
        <v>622</v>
      </c>
      <c r="AO122" s="103" t="s">
        <v>622</v>
      </c>
      <c r="AP122" s="103" t="s">
        <v>623</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34</v>
      </c>
      <c r="BD122" s="103">
        <f t="shared" si="7"/>
        <v>7</v>
      </c>
      <c r="BE122" s="103">
        <f t="shared" si="8"/>
        <v>2</v>
      </c>
      <c r="BF122" s="103">
        <f t="shared" si="9"/>
        <v>7</v>
      </c>
      <c r="BG122" s="103">
        <f t="shared" si="10"/>
        <v>0</v>
      </c>
      <c r="BH122" s="103">
        <f t="shared" si="11"/>
        <v>43</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621</v>
      </c>
      <c r="Q123" s="103" t="s">
        <v>621</v>
      </c>
      <c r="R123" s="103" t="s">
        <v>621</v>
      </c>
      <c r="S123" s="103" t="s">
        <v>621</v>
      </c>
      <c r="T123" s="103" t="s">
        <v>621</v>
      </c>
      <c r="U123" s="103" t="s">
        <v>620</v>
      </c>
      <c r="V123" s="103" t="s">
        <v>621</v>
      </c>
      <c r="W123" s="103" t="s">
        <v>621</v>
      </c>
      <c r="X123" s="103" t="s">
        <v>621</v>
      </c>
      <c r="Y123" s="103" t="s">
        <v>621</v>
      </c>
      <c r="Z123" s="103" t="s">
        <v>621</v>
      </c>
      <c r="AA123" s="103" t="s">
        <v>621</v>
      </c>
      <c r="AB123" s="103" t="s">
        <v>621</v>
      </c>
      <c r="AC123" s="103" t="s">
        <v>622</v>
      </c>
      <c r="AD123" s="103" t="s">
        <v>621</v>
      </c>
      <c r="AE123" s="103" t="s">
        <v>621</v>
      </c>
      <c r="AF123" s="103" t="s">
        <v>621</v>
      </c>
      <c r="AG123" s="103" t="s">
        <v>622</v>
      </c>
      <c r="AH123" s="103" t="s">
        <v>620</v>
      </c>
      <c r="AI123" s="103" t="s">
        <v>621</v>
      </c>
      <c r="AJ123" s="103" t="s">
        <v>621</v>
      </c>
      <c r="AK123" s="103" t="s">
        <v>621</v>
      </c>
      <c r="AL123" s="103" t="s">
        <v>621</v>
      </c>
      <c r="AM123" s="103" t="s">
        <v>621</v>
      </c>
      <c r="AN123" s="103" t="s">
        <v>622</v>
      </c>
      <c r="AO123" s="103" t="s">
        <v>622</v>
      </c>
      <c r="AP123" s="103" t="s">
        <v>620</v>
      </c>
      <c r="AQ123" s="103" t="s">
        <v>621</v>
      </c>
      <c r="AR123" s="103" t="s">
        <v>621</v>
      </c>
      <c r="AS123" s="103" t="s">
        <v>621</v>
      </c>
      <c r="AT123" s="103" t="s">
        <v>621</v>
      </c>
      <c r="AU123" s="103" t="s">
        <v>623</v>
      </c>
      <c r="AV123" s="103" t="s">
        <v>621</v>
      </c>
      <c r="AW123" s="103" t="s">
        <v>623</v>
      </c>
      <c r="AX123" s="103" t="s">
        <v>622</v>
      </c>
      <c r="AY123" s="103" t="s">
        <v>621</v>
      </c>
      <c r="AZ123" s="103" t="s">
        <v>621</v>
      </c>
      <c r="BA123" s="103" t="s">
        <v>621</v>
      </c>
      <c r="BC123" s="103">
        <f t="shared" si="6"/>
        <v>38</v>
      </c>
      <c r="BD123" s="103">
        <f t="shared" si="7"/>
        <v>7</v>
      </c>
      <c r="BE123" s="103">
        <f t="shared" si="8"/>
        <v>3</v>
      </c>
      <c r="BF123" s="103">
        <f t="shared" si="9"/>
        <v>2</v>
      </c>
      <c r="BG123" s="103">
        <f t="shared" si="10"/>
        <v>0</v>
      </c>
      <c r="BH123" s="103">
        <f t="shared" si="11"/>
        <v>48</v>
      </c>
    </row>
    <row r="124" spans="1:60" x14ac:dyDescent="0.25">
      <c r="A124" s="100">
        <v>328</v>
      </c>
      <c r="B124" s="67" t="s">
        <v>124</v>
      </c>
      <c r="C124" s="67" t="s">
        <v>97</v>
      </c>
      <c r="D124" s="103" t="s">
        <v>621</v>
      </c>
      <c r="E124" s="103" t="s">
        <v>621</v>
      </c>
      <c r="F124" s="103" t="s">
        <v>621</v>
      </c>
      <c r="G124" s="103" t="s">
        <v>621</v>
      </c>
      <c r="H124" s="103" t="s">
        <v>621</v>
      </c>
      <c r="I124" s="103" t="s">
        <v>623</v>
      </c>
      <c r="J124" s="103" t="s">
        <v>621</v>
      </c>
      <c r="K124" s="103" t="s">
        <v>622</v>
      </c>
      <c r="L124" s="103" t="s">
        <v>620</v>
      </c>
      <c r="M124" s="103" t="s">
        <v>621</v>
      </c>
      <c r="N124" s="103" t="s">
        <v>620</v>
      </c>
      <c r="O124" s="103" t="s">
        <v>621</v>
      </c>
      <c r="P124" s="103" t="s">
        <v>621</v>
      </c>
      <c r="Q124" s="103" t="s">
        <v>621</v>
      </c>
      <c r="R124" s="103" t="s">
        <v>621</v>
      </c>
      <c r="S124" s="103" t="s">
        <v>623</v>
      </c>
      <c r="T124" s="103" t="s">
        <v>621</v>
      </c>
      <c r="U124" s="103" t="s">
        <v>620</v>
      </c>
      <c r="V124" s="103" t="s">
        <v>620</v>
      </c>
      <c r="W124" s="103" t="s">
        <v>621</v>
      </c>
      <c r="X124" s="103" t="s">
        <v>621</v>
      </c>
      <c r="Y124" s="103" t="s">
        <v>621</v>
      </c>
      <c r="Z124" s="103" t="s">
        <v>623</v>
      </c>
      <c r="AA124" s="103" t="s">
        <v>622</v>
      </c>
      <c r="AB124" s="103" t="s">
        <v>623</v>
      </c>
      <c r="AC124" s="103" t="s">
        <v>622</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620</v>
      </c>
      <c r="AQ124" s="103" t="s">
        <v>621</v>
      </c>
      <c r="AR124" s="103" t="s">
        <v>622</v>
      </c>
      <c r="AS124" s="103" t="s">
        <v>621</v>
      </c>
      <c r="AT124" s="103" t="s">
        <v>621</v>
      </c>
      <c r="AU124" s="103" t="s">
        <v>621</v>
      </c>
      <c r="AV124" s="103" t="s">
        <v>623</v>
      </c>
      <c r="AW124" s="103" t="s">
        <v>621</v>
      </c>
      <c r="AX124" s="103" t="s">
        <v>622</v>
      </c>
      <c r="AY124" s="103" t="s">
        <v>623</v>
      </c>
      <c r="AZ124" s="103" t="s">
        <v>621</v>
      </c>
      <c r="BA124" s="103" t="s">
        <v>620</v>
      </c>
      <c r="BC124" s="103">
        <f t="shared" si="6"/>
        <v>29</v>
      </c>
      <c r="BD124" s="103">
        <f t="shared" si="7"/>
        <v>8</v>
      </c>
      <c r="BE124" s="103">
        <f t="shared" si="8"/>
        <v>6</v>
      </c>
      <c r="BF124" s="103">
        <f t="shared" si="9"/>
        <v>7</v>
      </c>
      <c r="BG124" s="103">
        <f t="shared" si="10"/>
        <v>0</v>
      </c>
      <c r="BH124" s="103">
        <f t="shared" si="11"/>
        <v>43</v>
      </c>
    </row>
    <row r="125" spans="1:60" x14ac:dyDescent="0.25">
      <c r="A125" s="100">
        <v>329</v>
      </c>
      <c r="B125" s="67" t="s">
        <v>125</v>
      </c>
      <c r="C125" s="67" t="s">
        <v>97</v>
      </c>
      <c r="D125" s="103" t="s">
        <v>621</v>
      </c>
      <c r="E125" s="103" t="s">
        <v>621</v>
      </c>
      <c r="F125" s="103" t="s">
        <v>621</v>
      </c>
      <c r="G125" s="103" t="s">
        <v>621</v>
      </c>
      <c r="H125" s="103" t="s">
        <v>621</v>
      </c>
      <c r="I125" s="103" t="s">
        <v>621</v>
      </c>
      <c r="J125" s="103" t="s">
        <v>621</v>
      </c>
      <c r="K125" s="103" t="s">
        <v>622</v>
      </c>
      <c r="L125" s="103" t="s">
        <v>621</v>
      </c>
      <c r="M125" s="103" t="s">
        <v>621</v>
      </c>
      <c r="N125" s="103" t="s">
        <v>623</v>
      </c>
      <c r="O125" s="103" t="s">
        <v>621</v>
      </c>
      <c r="P125" s="103" t="s">
        <v>621</v>
      </c>
      <c r="Q125" s="103" t="s">
        <v>623</v>
      </c>
      <c r="R125" s="103" t="s">
        <v>621</v>
      </c>
      <c r="S125" s="103" t="s">
        <v>621</v>
      </c>
      <c r="T125" s="103" t="s">
        <v>621</v>
      </c>
      <c r="U125" s="103" t="s">
        <v>621</v>
      </c>
      <c r="V125" s="103" t="s">
        <v>621</v>
      </c>
      <c r="W125" s="103" t="s">
        <v>621</v>
      </c>
      <c r="X125" s="103" t="s">
        <v>621</v>
      </c>
      <c r="Y125" s="103" t="s">
        <v>621</v>
      </c>
      <c r="Z125" s="103" t="s">
        <v>621</v>
      </c>
      <c r="AA125" s="103" t="s">
        <v>622</v>
      </c>
      <c r="AB125" s="103" t="s">
        <v>621</v>
      </c>
      <c r="AC125" s="103" t="s">
        <v>622</v>
      </c>
      <c r="AD125" s="103" t="s">
        <v>621</v>
      </c>
      <c r="AE125" s="103" t="s">
        <v>621</v>
      </c>
      <c r="AF125" s="103" t="s">
        <v>621</v>
      </c>
      <c r="AG125" s="103" t="s">
        <v>621</v>
      </c>
      <c r="AH125" s="103" t="s">
        <v>621</v>
      </c>
      <c r="AI125" s="103" t="s">
        <v>621</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621</v>
      </c>
      <c r="AW125" s="103" t="s">
        <v>623</v>
      </c>
      <c r="AX125" s="103" t="s">
        <v>621</v>
      </c>
      <c r="AY125" s="103" t="s">
        <v>621</v>
      </c>
      <c r="AZ125" s="103" t="s">
        <v>623</v>
      </c>
      <c r="BA125" s="103" t="s">
        <v>621</v>
      </c>
      <c r="BC125" s="103">
        <f t="shared" si="6"/>
        <v>42</v>
      </c>
      <c r="BD125" s="103">
        <f t="shared" si="7"/>
        <v>3</v>
      </c>
      <c r="BE125" s="103">
        <f t="shared" si="8"/>
        <v>0</v>
      </c>
      <c r="BF125" s="103">
        <f t="shared" si="9"/>
        <v>5</v>
      </c>
      <c r="BG125" s="103">
        <f t="shared" si="10"/>
        <v>0</v>
      </c>
      <c r="BH125" s="103">
        <f t="shared" si="11"/>
        <v>45</v>
      </c>
    </row>
    <row r="126" spans="1:60" x14ac:dyDescent="0.25">
      <c r="A126" s="100">
        <v>330</v>
      </c>
      <c r="B126" s="67" t="s">
        <v>126</v>
      </c>
      <c r="C126" s="67" t="s">
        <v>97</v>
      </c>
      <c r="D126" s="103" t="s">
        <v>621</v>
      </c>
      <c r="E126" s="103" t="s">
        <v>621</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623</v>
      </c>
      <c r="R126" s="103" t="s">
        <v>623</v>
      </c>
      <c r="S126" s="103" t="s">
        <v>621</v>
      </c>
      <c r="T126" s="103" t="s">
        <v>621</v>
      </c>
      <c r="U126" s="103" t="s">
        <v>623</v>
      </c>
      <c r="V126" s="103" t="s">
        <v>620</v>
      </c>
      <c r="W126" s="103" t="s">
        <v>621</v>
      </c>
      <c r="X126" s="103" t="s">
        <v>621</v>
      </c>
      <c r="Y126" s="103" t="s">
        <v>621</v>
      </c>
      <c r="Z126" s="103" t="s">
        <v>621</v>
      </c>
      <c r="AA126" s="103" t="s">
        <v>621</v>
      </c>
      <c r="AB126" s="103" t="s">
        <v>623</v>
      </c>
      <c r="AC126" s="103" t="s">
        <v>622</v>
      </c>
      <c r="AD126" s="103" t="s">
        <v>621</v>
      </c>
      <c r="AE126" s="103" t="s">
        <v>621</v>
      </c>
      <c r="AF126" s="103" t="s">
        <v>621</v>
      </c>
      <c r="AG126" s="103" t="s">
        <v>621</v>
      </c>
      <c r="AH126" s="103" t="s">
        <v>620</v>
      </c>
      <c r="AI126" s="103" t="s">
        <v>621</v>
      </c>
      <c r="AJ126" s="103" t="s">
        <v>623</v>
      </c>
      <c r="AK126" s="103" t="s">
        <v>623</v>
      </c>
      <c r="AL126" s="103" t="s">
        <v>621</v>
      </c>
      <c r="AM126" s="103" t="s">
        <v>621</v>
      </c>
      <c r="AN126" s="103" t="s">
        <v>621</v>
      </c>
      <c r="AO126" s="103" t="s">
        <v>621</v>
      </c>
      <c r="AP126" s="103" t="s">
        <v>620</v>
      </c>
      <c r="AQ126" s="103" t="s">
        <v>621</v>
      </c>
      <c r="AR126" s="103" t="s">
        <v>621</v>
      </c>
      <c r="AS126" s="103" t="s">
        <v>621</v>
      </c>
      <c r="AT126" s="103" t="s">
        <v>621</v>
      </c>
      <c r="AU126" s="103" t="s">
        <v>623</v>
      </c>
      <c r="AV126" s="103" t="s">
        <v>621</v>
      </c>
      <c r="AW126" s="103" t="s">
        <v>621</v>
      </c>
      <c r="AX126" s="103" t="s">
        <v>621</v>
      </c>
      <c r="AY126" s="103" t="s">
        <v>623</v>
      </c>
      <c r="AZ126" s="103" t="s">
        <v>620</v>
      </c>
      <c r="BA126" s="103" t="s">
        <v>621</v>
      </c>
      <c r="BC126" s="103">
        <f t="shared" si="6"/>
        <v>36</v>
      </c>
      <c r="BD126" s="103">
        <f t="shared" si="7"/>
        <v>2</v>
      </c>
      <c r="BE126" s="103">
        <f t="shared" si="8"/>
        <v>4</v>
      </c>
      <c r="BF126" s="103">
        <f t="shared" si="9"/>
        <v>8</v>
      </c>
      <c r="BG126" s="103">
        <f t="shared" si="10"/>
        <v>0</v>
      </c>
      <c r="BH126" s="103">
        <f t="shared" si="11"/>
        <v>42</v>
      </c>
    </row>
    <row r="127" spans="1:60" x14ac:dyDescent="0.25">
      <c r="A127" s="100">
        <v>331</v>
      </c>
      <c r="B127" s="67" t="s">
        <v>127</v>
      </c>
      <c r="C127" s="67" t="s">
        <v>97</v>
      </c>
      <c r="D127" s="103" t="s">
        <v>621</v>
      </c>
      <c r="E127" s="103" t="s">
        <v>621</v>
      </c>
      <c r="F127" s="103" t="s">
        <v>623</v>
      </c>
      <c r="G127" s="103" t="s">
        <v>621</v>
      </c>
      <c r="H127" s="103" t="s">
        <v>621</v>
      </c>
      <c r="I127" s="103" t="s">
        <v>621</v>
      </c>
      <c r="J127" s="103" t="s">
        <v>621</v>
      </c>
      <c r="K127" s="103" t="s">
        <v>623</v>
      </c>
      <c r="L127" s="103" t="s">
        <v>622</v>
      </c>
      <c r="M127" s="103" t="s">
        <v>621</v>
      </c>
      <c r="N127" s="103" t="s">
        <v>622</v>
      </c>
      <c r="O127" s="103" t="s">
        <v>621</v>
      </c>
      <c r="P127" s="103" t="s">
        <v>621</v>
      </c>
      <c r="Q127" s="103" t="s">
        <v>621</v>
      </c>
      <c r="R127" s="103" t="s">
        <v>621</v>
      </c>
      <c r="S127" s="103" t="s">
        <v>621</v>
      </c>
      <c r="T127" s="103" t="s">
        <v>621</v>
      </c>
      <c r="U127" s="103" t="s">
        <v>621</v>
      </c>
      <c r="V127" s="103" t="s">
        <v>621</v>
      </c>
      <c r="W127" s="103" t="s">
        <v>621</v>
      </c>
      <c r="X127" s="103" t="s">
        <v>621</v>
      </c>
      <c r="Y127" s="103" t="s">
        <v>621</v>
      </c>
      <c r="Z127" s="103" t="s">
        <v>621</v>
      </c>
      <c r="AA127" s="103" t="s">
        <v>621</v>
      </c>
      <c r="AB127" s="103" t="s">
        <v>623</v>
      </c>
      <c r="AC127" s="103" t="s">
        <v>622</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623</v>
      </c>
      <c r="AW127" s="103" t="s">
        <v>623</v>
      </c>
      <c r="AX127" s="103" t="s">
        <v>622</v>
      </c>
      <c r="AY127" s="103" t="s">
        <v>621</v>
      </c>
      <c r="AZ127" s="103" t="s">
        <v>621</v>
      </c>
      <c r="BA127" s="103" t="s">
        <v>620</v>
      </c>
      <c r="BC127" s="103">
        <f t="shared" si="6"/>
        <v>35</v>
      </c>
      <c r="BD127" s="103">
        <f t="shared" si="7"/>
        <v>8</v>
      </c>
      <c r="BE127" s="103">
        <f t="shared" si="8"/>
        <v>1</v>
      </c>
      <c r="BF127" s="103">
        <f t="shared" si="9"/>
        <v>6</v>
      </c>
      <c r="BG127" s="103">
        <f t="shared" si="10"/>
        <v>0</v>
      </c>
      <c r="BH127" s="103">
        <f t="shared" si="11"/>
        <v>44</v>
      </c>
    </row>
    <row r="128" spans="1:60" x14ac:dyDescent="0.25">
      <c r="A128" s="100">
        <v>332</v>
      </c>
      <c r="B128" s="67" t="s">
        <v>128</v>
      </c>
      <c r="C128" s="67" t="s">
        <v>97</v>
      </c>
      <c r="D128" s="103" t="s">
        <v>621</v>
      </c>
      <c r="E128" s="103" t="s">
        <v>621</v>
      </c>
      <c r="F128" s="103" t="s">
        <v>621</v>
      </c>
      <c r="G128" s="103" t="s">
        <v>621</v>
      </c>
      <c r="H128" s="103" t="s">
        <v>621</v>
      </c>
      <c r="I128" s="103" t="s">
        <v>621</v>
      </c>
      <c r="J128" s="103" t="s">
        <v>622</v>
      </c>
      <c r="K128" s="103" t="s">
        <v>622</v>
      </c>
      <c r="L128" s="103" t="s">
        <v>622</v>
      </c>
      <c r="M128" s="103" t="s">
        <v>621</v>
      </c>
      <c r="N128" s="103" t="s">
        <v>622</v>
      </c>
      <c r="O128" s="103" t="s">
        <v>621</v>
      </c>
      <c r="P128" s="103" t="s">
        <v>622</v>
      </c>
      <c r="Q128" s="103" t="s">
        <v>621</v>
      </c>
      <c r="R128" s="103" t="s">
        <v>621</v>
      </c>
      <c r="S128" s="103" t="s">
        <v>623</v>
      </c>
      <c r="T128" s="103" t="s">
        <v>621</v>
      </c>
      <c r="U128" s="103" t="s">
        <v>621</v>
      </c>
      <c r="V128" s="103" t="s">
        <v>621</v>
      </c>
      <c r="W128" s="103" t="s">
        <v>623</v>
      </c>
      <c r="X128" s="103" t="s">
        <v>621</v>
      </c>
      <c r="Y128" s="103" t="s">
        <v>621</v>
      </c>
      <c r="Z128" s="103" t="s">
        <v>621</v>
      </c>
      <c r="AA128" s="103" t="s">
        <v>621</v>
      </c>
      <c r="AB128" s="103" t="s">
        <v>621</v>
      </c>
      <c r="AC128" s="103" t="s">
        <v>622</v>
      </c>
      <c r="AD128" s="103" t="s">
        <v>621</v>
      </c>
      <c r="AE128" s="103" t="s">
        <v>623</v>
      </c>
      <c r="AF128" s="103" t="s">
        <v>621</v>
      </c>
      <c r="AG128" s="103" t="s">
        <v>622</v>
      </c>
      <c r="AH128" s="103" t="s">
        <v>621</v>
      </c>
      <c r="AI128" s="103" t="s">
        <v>621</v>
      </c>
      <c r="AJ128" s="103" t="s">
        <v>623</v>
      </c>
      <c r="AK128" s="103" t="s">
        <v>623</v>
      </c>
      <c r="AL128" s="103" t="s">
        <v>621</v>
      </c>
      <c r="AM128" s="103" t="s">
        <v>621</v>
      </c>
      <c r="AN128" s="103" t="s">
        <v>621</v>
      </c>
      <c r="AO128" s="103" t="s">
        <v>622</v>
      </c>
      <c r="AP128" s="103" t="s">
        <v>622</v>
      </c>
      <c r="AQ128" s="103" t="s">
        <v>623</v>
      </c>
      <c r="AR128" s="103" t="s">
        <v>622</v>
      </c>
      <c r="AS128" s="103" t="s">
        <v>621</v>
      </c>
      <c r="AT128" s="103" t="s">
        <v>621</v>
      </c>
      <c r="AU128" s="103" t="s">
        <v>621</v>
      </c>
      <c r="AV128" s="103" t="s">
        <v>621</v>
      </c>
      <c r="AW128" s="103" t="s">
        <v>621</v>
      </c>
      <c r="AX128" s="103" t="s">
        <v>621</v>
      </c>
      <c r="AY128" s="103" t="s">
        <v>621</v>
      </c>
      <c r="AZ128" s="103" t="s">
        <v>621</v>
      </c>
      <c r="BA128" s="103" t="s">
        <v>621</v>
      </c>
      <c r="BC128" s="103">
        <f t="shared" si="6"/>
        <v>34</v>
      </c>
      <c r="BD128" s="103">
        <f t="shared" si="7"/>
        <v>10</v>
      </c>
      <c r="BE128" s="103">
        <f t="shared" si="8"/>
        <v>0</v>
      </c>
      <c r="BF128" s="103">
        <f t="shared" si="9"/>
        <v>6</v>
      </c>
      <c r="BG128" s="103">
        <f t="shared" si="10"/>
        <v>0</v>
      </c>
      <c r="BH128" s="103">
        <f t="shared" si="11"/>
        <v>44</v>
      </c>
    </row>
    <row r="129" spans="1:60" x14ac:dyDescent="0.25">
      <c r="A129" s="100">
        <v>333</v>
      </c>
      <c r="B129" s="67" t="s">
        <v>129</v>
      </c>
      <c r="C129" s="67" t="s">
        <v>97</v>
      </c>
      <c r="D129" s="103" t="s">
        <v>621</v>
      </c>
      <c r="E129" s="103" t="s">
        <v>621</v>
      </c>
      <c r="F129" s="103" t="s">
        <v>621</v>
      </c>
      <c r="G129" s="103" t="s">
        <v>621</v>
      </c>
      <c r="H129" s="103" t="s">
        <v>621</v>
      </c>
      <c r="I129" s="103" t="s">
        <v>621</v>
      </c>
      <c r="J129" s="103" t="s">
        <v>621</v>
      </c>
      <c r="K129" s="103" t="s">
        <v>622</v>
      </c>
      <c r="L129" s="103" t="s">
        <v>622</v>
      </c>
      <c r="M129" s="103" t="s">
        <v>621</v>
      </c>
      <c r="N129" s="103" t="s">
        <v>622</v>
      </c>
      <c r="O129" s="103" t="s">
        <v>621</v>
      </c>
      <c r="P129" s="103" t="s">
        <v>621</v>
      </c>
      <c r="Q129" s="103" t="s">
        <v>621</v>
      </c>
      <c r="R129" s="103" t="s">
        <v>621</v>
      </c>
      <c r="S129" s="103" t="s">
        <v>623</v>
      </c>
      <c r="T129" s="103" t="s">
        <v>621</v>
      </c>
      <c r="U129" s="103" t="s">
        <v>621</v>
      </c>
      <c r="V129" s="103" t="s">
        <v>621</v>
      </c>
      <c r="W129" s="103" t="s">
        <v>623</v>
      </c>
      <c r="X129" s="103" t="s">
        <v>621</v>
      </c>
      <c r="Y129" s="103" t="s">
        <v>620</v>
      </c>
      <c r="Z129" s="103" t="s">
        <v>621</v>
      </c>
      <c r="AA129" s="103" t="s">
        <v>622</v>
      </c>
      <c r="AB129" s="103" t="s">
        <v>623</v>
      </c>
      <c r="AC129" s="103" t="s">
        <v>622</v>
      </c>
      <c r="AD129" s="103" t="s">
        <v>621</v>
      </c>
      <c r="AE129" s="103" t="s">
        <v>621</v>
      </c>
      <c r="AF129" s="103" t="s">
        <v>621</v>
      </c>
      <c r="AG129" s="103" t="s">
        <v>623</v>
      </c>
      <c r="AH129" s="103" t="s">
        <v>621</v>
      </c>
      <c r="AI129" s="103" t="s">
        <v>621</v>
      </c>
      <c r="AJ129" s="103" t="s">
        <v>623</v>
      </c>
      <c r="AK129" s="103" t="s">
        <v>623</v>
      </c>
      <c r="AL129" s="103" t="s">
        <v>623</v>
      </c>
      <c r="AM129" s="103" t="s">
        <v>621</v>
      </c>
      <c r="AN129" s="103" t="s">
        <v>622</v>
      </c>
      <c r="AO129" s="103" t="s">
        <v>622</v>
      </c>
      <c r="AP129" s="103" t="s">
        <v>621</v>
      </c>
      <c r="AQ129" s="103" t="s">
        <v>621</v>
      </c>
      <c r="AR129" s="103" t="s">
        <v>621</v>
      </c>
      <c r="AS129" s="103" t="s">
        <v>621</v>
      </c>
      <c r="AT129" s="103" t="s">
        <v>621</v>
      </c>
      <c r="AU129" s="103" t="s">
        <v>621</v>
      </c>
      <c r="AV129" s="103" t="s">
        <v>621</v>
      </c>
      <c r="AW129" s="103" t="s">
        <v>621</v>
      </c>
      <c r="AX129" s="103" t="s">
        <v>621</v>
      </c>
      <c r="AY129" s="103" t="s">
        <v>621</v>
      </c>
      <c r="AZ129" s="103" t="s">
        <v>621</v>
      </c>
      <c r="BA129" s="103" t="s">
        <v>621</v>
      </c>
      <c r="BC129" s="103">
        <f t="shared" si="6"/>
        <v>35</v>
      </c>
      <c r="BD129" s="103">
        <f t="shared" si="7"/>
        <v>7</v>
      </c>
      <c r="BE129" s="103">
        <f t="shared" si="8"/>
        <v>1</v>
      </c>
      <c r="BF129" s="103">
        <f t="shared" si="9"/>
        <v>7</v>
      </c>
      <c r="BG129" s="103">
        <f t="shared" si="10"/>
        <v>0</v>
      </c>
      <c r="BH129" s="103">
        <f t="shared" si="11"/>
        <v>43</v>
      </c>
    </row>
    <row r="130" spans="1:60" x14ac:dyDescent="0.25">
      <c r="A130" s="100">
        <v>334</v>
      </c>
      <c r="B130" s="67" t="s">
        <v>130</v>
      </c>
      <c r="C130" s="67" t="s">
        <v>97</v>
      </c>
      <c r="D130" s="103" t="s">
        <v>621</v>
      </c>
      <c r="E130" s="103" t="s">
        <v>621</v>
      </c>
      <c r="F130" s="103" t="s">
        <v>621</v>
      </c>
      <c r="G130" s="103" t="s">
        <v>621</v>
      </c>
      <c r="H130" s="103" t="s">
        <v>621</v>
      </c>
      <c r="I130" s="103" t="s">
        <v>621</v>
      </c>
      <c r="J130" s="103" t="s">
        <v>621</v>
      </c>
      <c r="K130" s="103" t="s">
        <v>621</v>
      </c>
      <c r="L130" s="103" t="s">
        <v>622</v>
      </c>
      <c r="M130" s="103" t="s">
        <v>621</v>
      </c>
      <c r="N130" s="103" t="s">
        <v>622</v>
      </c>
      <c r="O130" s="103" t="s">
        <v>621</v>
      </c>
      <c r="P130" s="103" t="s">
        <v>621</v>
      </c>
      <c r="Q130" s="103" t="s">
        <v>623</v>
      </c>
      <c r="R130" s="103" t="s">
        <v>621</v>
      </c>
      <c r="S130" s="103" t="s">
        <v>621</v>
      </c>
      <c r="T130" s="103" t="s">
        <v>621</v>
      </c>
      <c r="U130" s="103" t="s">
        <v>621</v>
      </c>
      <c r="V130" s="103" t="s">
        <v>621</v>
      </c>
      <c r="W130" s="103" t="s">
        <v>621</v>
      </c>
      <c r="X130" s="103" t="s">
        <v>621</v>
      </c>
      <c r="Y130" s="103" t="s">
        <v>620</v>
      </c>
      <c r="Z130" s="103" t="s">
        <v>623</v>
      </c>
      <c r="AA130" s="103" t="s">
        <v>621</v>
      </c>
      <c r="AB130" s="103" t="s">
        <v>623</v>
      </c>
      <c r="AC130" s="103" t="s">
        <v>622</v>
      </c>
      <c r="AD130" s="103" t="s">
        <v>621</v>
      </c>
      <c r="AE130" s="103" t="s">
        <v>621</v>
      </c>
      <c r="AF130" s="103" t="s">
        <v>621</v>
      </c>
      <c r="AG130" s="103" t="s">
        <v>622</v>
      </c>
      <c r="AH130" s="103" t="s">
        <v>621</v>
      </c>
      <c r="AI130" s="103" t="s">
        <v>621</v>
      </c>
      <c r="AJ130" s="103" t="s">
        <v>623</v>
      </c>
      <c r="AK130" s="103" t="s">
        <v>623</v>
      </c>
      <c r="AL130" s="103" t="s">
        <v>623</v>
      </c>
      <c r="AM130" s="103" t="s">
        <v>621</v>
      </c>
      <c r="AN130" s="103" t="s">
        <v>622</v>
      </c>
      <c r="AO130" s="103" t="s">
        <v>622</v>
      </c>
      <c r="AP130" s="103" t="s">
        <v>623</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34</v>
      </c>
      <c r="BD130" s="103">
        <f t="shared" si="7"/>
        <v>6</v>
      </c>
      <c r="BE130" s="103">
        <f t="shared" si="8"/>
        <v>1</v>
      </c>
      <c r="BF130" s="103">
        <f t="shared" si="9"/>
        <v>9</v>
      </c>
      <c r="BG130" s="103">
        <f t="shared" si="10"/>
        <v>0</v>
      </c>
      <c r="BH130" s="103">
        <f t="shared" si="11"/>
        <v>41</v>
      </c>
    </row>
    <row r="131" spans="1:60" x14ac:dyDescent="0.25">
      <c r="A131" s="100">
        <v>335</v>
      </c>
      <c r="B131" s="67" t="s">
        <v>131</v>
      </c>
      <c r="C131" s="67" t="s">
        <v>97</v>
      </c>
      <c r="D131" s="103" t="s">
        <v>621</v>
      </c>
      <c r="E131" s="103" t="s">
        <v>621</v>
      </c>
      <c r="F131" s="103" t="s">
        <v>621</v>
      </c>
      <c r="G131" s="103" t="s">
        <v>621</v>
      </c>
      <c r="H131" s="103" t="s">
        <v>621</v>
      </c>
      <c r="I131" s="103" t="s">
        <v>623</v>
      </c>
      <c r="J131" s="103" t="s">
        <v>622</v>
      </c>
      <c r="K131" s="103" t="s">
        <v>621</v>
      </c>
      <c r="L131" s="103" t="s">
        <v>622</v>
      </c>
      <c r="M131" s="103" t="s">
        <v>621</v>
      </c>
      <c r="N131" s="103" t="s">
        <v>621</v>
      </c>
      <c r="O131" s="103" t="s">
        <v>623</v>
      </c>
      <c r="P131" s="103" t="s">
        <v>621</v>
      </c>
      <c r="Q131" s="103" t="s">
        <v>623</v>
      </c>
      <c r="R131" s="103" t="s">
        <v>623</v>
      </c>
      <c r="S131" s="103" t="s">
        <v>621</v>
      </c>
      <c r="T131" s="103" t="s">
        <v>621</v>
      </c>
      <c r="U131" s="103" t="s">
        <v>621</v>
      </c>
      <c r="V131" s="103" t="s">
        <v>621</v>
      </c>
      <c r="W131" s="103" t="s">
        <v>621</v>
      </c>
      <c r="X131" s="103" t="s">
        <v>621</v>
      </c>
      <c r="Y131" s="103" t="s">
        <v>621</v>
      </c>
      <c r="Z131" s="103" t="s">
        <v>621</v>
      </c>
      <c r="AA131" s="103" t="s">
        <v>621</v>
      </c>
      <c r="AB131" s="103" t="s">
        <v>621</v>
      </c>
      <c r="AC131" s="103" t="s">
        <v>622</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621</v>
      </c>
      <c r="BA131" s="103" t="s">
        <v>621</v>
      </c>
      <c r="BC131" s="103">
        <f t="shared" si="6"/>
        <v>37</v>
      </c>
      <c r="BD131" s="103">
        <f t="shared" si="7"/>
        <v>8</v>
      </c>
      <c r="BE131" s="103">
        <f t="shared" si="8"/>
        <v>0</v>
      </c>
      <c r="BF131" s="103">
        <f t="shared" si="9"/>
        <v>5</v>
      </c>
      <c r="BG131" s="103">
        <f t="shared" si="10"/>
        <v>0</v>
      </c>
      <c r="BH131" s="103">
        <f t="shared" si="11"/>
        <v>45</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621</v>
      </c>
      <c r="L132" s="103" t="s">
        <v>622</v>
      </c>
      <c r="M132" s="103" t="s">
        <v>621</v>
      </c>
      <c r="N132" s="103" t="s">
        <v>622</v>
      </c>
      <c r="O132" s="103" t="s">
        <v>621</v>
      </c>
      <c r="P132" s="103" t="s">
        <v>622</v>
      </c>
      <c r="Q132" s="103" t="s">
        <v>623</v>
      </c>
      <c r="R132" s="103" t="s">
        <v>623</v>
      </c>
      <c r="S132" s="103" t="s">
        <v>623</v>
      </c>
      <c r="T132" s="103" t="s">
        <v>623</v>
      </c>
      <c r="U132" s="103" t="s">
        <v>623</v>
      </c>
      <c r="V132" s="103" t="s">
        <v>623</v>
      </c>
      <c r="W132" s="103" t="s">
        <v>621</v>
      </c>
      <c r="X132" s="103" t="s">
        <v>621</v>
      </c>
      <c r="Y132" s="103" t="s">
        <v>621</v>
      </c>
      <c r="Z132" s="103" t="s">
        <v>621</v>
      </c>
      <c r="AA132" s="103" t="s">
        <v>621</v>
      </c>
      <c r="AB132" s="103" t="s">
        <v>621</v>
      </c>
      <c r="AC132" s="103" t="s">
        <v>622</v>
      </c>
      <c r="AD132" s="103" t="s">
        <v>1575</v>
      </c>
      <c r="AE132" s="103" t="s">
        <v>621</v>
      </c>
      <c r="AF132" s="103" t="s">
        <v>621</v>
      </c>
      <c r="AG132" s="103" t="s">
        <v>622</v>
      </c>
      <c r="AH132" s="103" t="s">
        <v>621</v>
      </c>
      <c r="AI132" s="103" t="s">
        <v>621</v>
      </c>
      <c r="AJ132" s="103" t="s">
        <v>621</v>
      </c>
      <c r="AK132" s="103" t="s">
        <v>1575</v>
      </c>
      <c r="AL132" s="103" t="s">
        <v>621</v>
      </c>
      <c r="AM132" s="103" t="s">
        <v>622</v>
      </c>
      <c r="AN132" s="103" t="s">
        <v>622</v>
      </c>
      <c r="AO132" s="103" t="s">
        <v>622</v>
      </c>
      <c r="AP132" s="103" t="s">
        <v>622</v>
      </c>
      <c r="AQ132" s="103" t="s">
        <v>621</v>
      </c>
      <c r="AR132" s="103" t="s">
        <v>622</v>
      </c>
      <c r="AS132" s="103" t="s">
        <v>621</v>
      </c>
      <c r="AT132" s="103" t="s">
        <v>621</v>
      </c>
      <c r="AU132" s="103" t="s">
        <v>622</v>
      </c>
      <c r="AV132" s="103" t="s">
        <v>621</v>
      </c>
      <c r="AW132" s="103" t="s">
        <v>1575</v>
      </c>
      <c r="AX132" s="103" t="s">
        <v>622</v>
      </c>
      <c r="AY132" s="103" t="s">
        <v>621</v>
      </c>
      <c r="AZ132" s="103" t="s">
        <v>621</v>
      </c>
      <c r="BA132" s="103" t="s">
        <v>621</v>
      </c>
      <c r="BC132" s="103">
        <f t="shared" ref="BC132:BC195" si="12">COUNTIF($D132:$BA132,"Yes")</f>
        <v>29</v>
      </c>
      <c r="BD132" s="103">
        <f t="shared" ref="BD132:BD195" si="13">COUNTIF($D132:$BA132,"N/A")</f>
        <v>12</v>
      </c>
      <c r="BE132" s="103">
        <f t="shared" ref="BE132:BE195" si="14">COUNTIF($D132:$BA132,"Prospective")</f>
        <v>0</v>
      </c>
      <c r="BF132" s="103">
        <f t="shared" ref="BF132:BF195" si="15">COUNTIF($D132:$BA132,"No")</f>
        <v>6</v>
      </c>
      <c r="BG132" s="103">
        <f t="shared" ref="BG132:BG195" si="16">50-SUM(BC132:BF132)</f>
        <v>3</v>
      </c>
      <c r="BH132" s="103">
        <f t="shared" ref="BH132:BH195" si="17">SUM(BC132:BE132)</f>
        <v>41</v>
      </c>
    </row>
    <row r="133" spans="1:60" x14ac:dyDescent="0.25">
      <c r="A133" s="100">
        <v>337</v>
      </c>
      <c r="B133" s="67" t="s">
        <v>132</v>
      </c>
      <c r="C133" s="67" t="s">
        <v>97</v>
      </c>
      <c r="D133" s="103" t="s">
        <v>621</v>
      </c>
      <c r="E133" s="103" t="s">
        <v>621</v>
      </c>
      <c r="F133" s="103" t="s">
        <v>621</v>
      </c>
      <c r="G133" s="103" t="s">
        <v>621</v>
      </c>
      <c r="H133" s="103" t="s">
        <v>621</v>
      </c>
      <c r="I133" s="103" t="s">
        <v>623</v>
      </c>
      <c r="J133" s="103" t="s">
        <v>621</v>
      </c>
      <c r="K133" s="103" t="s">
        <v>621</v>
      </c>
      <c r="L133" s="103" t="s">
        <v>622</v>
      </c>
      <c r="M133" s="103" t="s">
        <v>621</v>
      </c>
      <c r="N133" s="103" t="s">
        <v>622</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622</v>
      </c>
      <c r="AD133" s="103" t="s">
        <v>621</v>
      </c>
      <c r="AE133" s="103" t="s">
        <v>621</v>
      </c>
      <c r="AF133" s="103" t="s">
        <v>621</v>
      </c>
      <c r="AG133" s="103" t="s">
        <v>622</v>
      </c>
      <c r="AH133" s="103" t="s">
        <v>621</v>
      </c>
      <c r="AI133" s="103" t="s">
        <v>621</v>
      </c>
      <c r="AJ133" s="103" t="s">
        <v>621</v>
      </c>
      <c r="AK133" s="103" t="s">
        <v>621</v>
      </c>
      <c r="AL133" s="103" t="s">
        <v>621</v>
      </c>
      <c r="AM133" s="103" t="s">
        <v>621</v>
      </c>
      <c r="AN133" s="103" t="s">
        <v>622</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623</v>
      </c>
      <c r="BA133" s="103" t="s">
        <v>621</v>
      </c>
      <c r="BC133" s="103">
        <f t="shared" si="12"/>
        <v>38</v>
      </c>
      <c r="BD133" s="103">
        <f t="shared" si="13"/>
        <v>7</v>
      </c>
      <c r="BE133" s="103">
        <f t="shared" si="14"/>
        <v>0</v>
      </c>
      <c r="BF133" s="103">
        <f t="shared" si="15"/>
        <v>5</v>
      </c>
      <c r="BG133" s="103">
        <f t="shared" si="16"/>
        <v>0</v>
      </c>
      <c r="BH133" s="103">
        <f t="shared" si="17"/>
        <v>45</v>
      </c>
    </row>
    <row r="134" spans="1:60"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621</v>
      </c>
      <c r="Q134" s="103" t="s">
        <v>621</v>
      </c>
      <c r="R134" s="103" t="s">
        <v>621</v>
      </c>
      <c r="S134" s="103" t="s">
        <v>621</v>
      </c>
      <c r="T134" s="103" t="s">
        <v>621</v>
      </c>
      <c r="U134" s="103" t="s">
        <v>621</v>
      </c>
      <c r="V134" s="103" t="s">
        <v>621</v>
      </c>
      <c r="W134" s="103" t="s">
        <v>621</v>
      </c>
      <c r="X134" s="103" t="s">
        <v>621</v>
      </c>
      <c r="Y134" s="103" t="s">
        <v>620</v>
      </c>
      <c r="Z134" s="103" t="s">
        <v>621</v>
      </c>
      <c r="AA134" s="103" t="s">
        <v>622</v>
      </c>
      <c r="AB134" s="103" t="s">
        <v>621</v>
      </c>
      <c r="AC134" s="103" t="s">
        <v>622</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620</v>
      </c>
      <c r="AQ134" s="103" t="s">
        <v>621</v>
      </c>
      <c r="AR134" s="103" t="s">
        <v>621</v>
      </c>
      <c r="AS134" s="103" t="s">
        <v>621</v>
      </c>
      <c r="AT134" s="103" t="s">
        <v>621</v>
      </c>
      <c r="AU134" s="103" t="s">
        <v>623</v>
      </c>
      <c r="AV134" s="103" t="s">
        <v>621</v>
      </c>
      <c r="AW134" s="103" t="s">
        <v>623</v>
      </c>
      <c r="AX134" s="103" t="s">
        <v>621</v>
      </c>
      <c r="AY134" s="103" t="s">
        <v>621</v>
      </c>
      <c r="AZ134" s="103" t="s">
        <v>623</v>
      </c>
      <c r="BA134" s="103" t="s">
        <v>621</v>
      </c>
      <c r="BC134" s="103">
        <f t="shared" si="12"/>
        <v>36</v>
      </c>
      <c r="BD134" s="103">
        <f t="shared" si="13"/>
        <v>7</v>
      </c>
      <c r="BE134" s="103">
        <f t="shared" si="14"/>
        <v>2</v>
      </c>
      <c r="BF134" s="103">
        <f t="shared" si="15"/>
        <v>5</v>
      </c>
      <c r="BG134" s="103">
        <f t="shared" si="16"/>
        <v>0</v>
      </c>
      <c r="BH134" s="103">
        <f t="shared" si="17"/>
        <v>45</v>
      </c>
    </row>
    <row r="135" spans="1:60" x14ac:dyDescent="0.25">
      <c r="A135" s="100">
        <v>339</v>
      </c>
      <c r="B135" s="67" t="s">
        <v>134</v>
      </c>
      <c r="C135" s="67" t="s">
        <v>97</v>
      </c>
      <c r="D135" s="103" t="s">
        <v>621</v>
      </c>
      <c r="E135" s="103" t="s">
        <v>621</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621</v>
      </c>
      <c r="AB135" s="103" t="s">
        <v>623</v>
      </c>
      <c r="AC135" s="103" t="s">
        <v>622</v>
      </c>
      <c r="AD135" s="103" t="s">
        <v>621</v>
      </c>
      <c r="AE135" s="103" t="s">
        <v>623</v>
      </c>
      <c r="AF135" s="103" t="s">
        <v>621</v>
      </c>
      <c r="AG135" s="103" t="s">
        <v>622</v>
      </c>
      <c r="AH135" s="103" t="s">
        <v>623</v>
      </c>
      <c r="AI135" s="103" t="s">
        <v>621</v>
      </c>
      <c r="AJ135" s="103" t="s">
        <v>623</v>
      </c>
      <c r="AK135" s="103" t="s">
        <v>621</v>
      </c>
      <c r="AL135" s="103" t="s">
        <v>621</v>
      </c>
      <c r="AM135" s="103" t="s">
        <v>621</v>
      </c>
      <c r="AN135" s="103" t="s">
        <v>622</v>
      </c>
      <c r="AO135" s="103" t="s">
        <v>622</v>
      </c>
      <c r="AP135" s="103" t="s">
        <v>622</v>
      </c>
      <c r="AQ135" s="103" t="s">
        <v>621</v>
      </c>
      <c r="AR135" s="103" t="s">
        <v>622</v>
      </c>
      <c r="AS135" s="103" t="s">
        <v>621</v>
      </c>
      <c r="AT135" s="103" t="s">
        <v>621</v>
      </c>
      <c r="AU135" s="103" t="s">
        <v>621</v>
      </c>
      <c r="AV135" s="103" t="s">
        <v>621</v>
      </c>
      <c r="AW135" s="103" t="s">
        <v>621</v>
      </c>
      <c r="AX135" s="103" t="s">
        <v>622</v>
      </c>
      <c r="AY135" s="103" t="s">
        <v>621</v>
      </c>
      <c r="AZ135" s="103" t="s">
        <v>621</v>
      </c>
      <c r="BA135" s="103" t="s">
        <v>621</v>
      </c>
      <c r="BC135" s="103">
        <f t="shared" si="12"/>
        <v>32</v>
      </c>
      <c r="BD135" s="103">
        <f t="shared" si="13"/>
        <v>12</v>
      </c>
      <c r="BE135" s="103">
        <f t="shared" si="14"/>
        <v>0</v>
      </c>
      <c r="BF135" s="103">
        <f t="shared" si="15"/>
        <v>6</v>
      </c>
      <c r="BG135" s="103">
        <f t="shared" si="16"/>
        <v>0</v>
      </c>
      <c r="BH135" s="103">
        <f t="shared" si="17"/>
        <v>44</v>
      </c>
    </row>
    <row r="136" spans="1:60"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623</v>
      </c>
      <c r="X136" s="103" t="s">
        <v>621</v>
      </c>
      <c r="Y136" s="103" t="s">
        <v>621</v>
      </c>
      <c r="Z136" s="103" t="s">
        <v>623</v>
      </c>
      <c r="AA136" s="103" t="s">
        <v>621</v>
      </c>
      <c r="AB136" s="103" t="s">
        <v>621</v>
      </c>
      <c r="AC136" s="103" t="s">
        <v>622</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621</v>
      </c>
      <c r="BA136" s="103" t="s">
        <v>621</v>
      </c>
      <c r="BC136" s="103">
        <f t="shared" si="12"/>
        <v>37</v>
      </c>
      <c r="BD136" s="103">
        <f t="shared" si="13"/>
        <v>7</v>
      </c>
      <c r="BE136" s="103">
        <f t="shared" si="14"/>
        <v>0</v>
      </c>
      <c r="BF136" s="103">
        <f t="shared" si="15"/>
        <v>6</v>
      </c>
      <c r="BG136" s="103">
        <f t="shared" si="16"/>
        <v>0</v>
      </c>
      <c r="BH136" s="103">
        <f t="shared" si="17"/>
        <v>44</v>
      </c>
    </row>
    <row r="137" spans="1:60" x14ac:dyDescent="0.25">
      <c r="A137" s="100">
        <v>401</v>
      </c>
      <c r="B137" s="67" t="s">
        <v>136</v>
      </c>
      <c r="C137" s="67" t="s">
        <v>137</v>
      </c>
      <c r="D137" s="103" t="s">
        <v>621</v>
      </c>
      <c r="E137" s="103" t="s">
        <v>621</v>
      </c>
      <c r="F137" s="103" t="s">
        <v>621</v>
      </c>
      <c r="G137" s="103" t="s">
        <v>621</v>
      </c>
      <c r="H137" s="103" t="s">
        <v>621</v>
      </c>
      <c r="I137" s="103" t="s">
        <v>621</v>
      </c>
      <c r="J137" s="103" t="s">
        <v>621</v>
      </c>
      <c r="K137" s="103" t="s">
        <v>621</v>
      </c>
      <c r="L137" s="103" t="s">
        <v>622</v>
      </c>
      <c r="M137" s="103" t="s">
        <v>621</v>
      </c>
      <c r="N137" s="103" t="s">
        <v>622</v>
      </c>
      <c r="O137" s="103" t="s">
        <v>621</v>
      </c>
      <c r="P137" s="103" t="s">
        <v>621</v>
      </c>
      <c r="Q137" s="103" t="s">
        <v>621</v>
      </c>
      <c r="R137" s="103" t="s">
        <v>623</v>
      </c>
      <c r="S137" s="103" t="s">
        <v>621</v>
      </c>
      <c r="T137" s="103" t="s">
        <v>621</v>
      </c>
      <c r="U137" s="103" t="s">
        <v>623</v>
      </c>
      <c r="V137" s="103" t="s">
        <v>621</v>
      </c>
      <c r="W137" s="103" t="s">
        <v>621</v>
      </c>
      <c r="X137" s="103" t="s">
        <v>621</v>
      </c>
      <c r="Y137" s="103" t="s">
        <v>621</v>
      </c>
      <c r="Z137" s="103" t="s">
        <v>623</v>
      </c>
      <c r="AA137" s="103" t="s">
        <v>621</v>
      </c>
      <c r="AB137" s="103" t="s">
        <v>621</v>
      </c>
      <c r="AC137" s="103" t="s">
        <v>622</v>
      </c>
      <c r="AD137" s="103" t="s">
        <v>621</v>
      </c>
      <c r="AE137" s="103" t="s">
        <v>621</v>
      </c>
      <c r="AF137" s="103" t="s">
        <v>621</v>
      </c>
      <c r="AG137" s="103" t="s">
        <v>622</v>
      </c>
      <c r="AH137" s="103" t="s">
        <v>621</v>
      </c>
      <c r="AI137" s="103" t="s">
        <v>621</v>
      </c>
      <c r="AJ137" s="103" t="s">
        <v>621</v>
      </c>
      <c r="AK137" s="103" t="s">
        <v>621</v>
      </c>
      <c r="AL137" s="103" t="s">
        <v>623</v>
      </c>
      <c r="AM137" s="103" t="s">
        <v>621</v>
      </c>
      <c r="AN137" s="103" t="s">
        <v>622</v>
      </c>
      <c r="AO137" s="103" t="s">
        <v>622</v>
      </c>
      <c r="AP137" s="103" t="s">
        <v>622</v>
      </c>
      <c r="AQ137" s="103" t="s">
        <v>621</v>
      </c>
      <c r="AR137" s="103" t="s">
        <v>621</v>
      </c>
      <c r="AS137" s="103" t="s">
        <v>621</v>
      </c>
      <c r="AT137" s="103" t="s">
        <v>621</v>
      </c>
      <c r="AU137" s="103" t="s">
        <v>623</v>
      </c>
      <c r="AV137" s="103" t="s">
        <v>621</v>
      </c>
      <c r="AW137" s="103" t="s">
        <v>623</v>
      </c>
      <c r="AX137" s="103" t="s">
        <v>621</v>
      </c>
      <c r="AY137" s="103" t="s">
        <v>623</v>
      </c>
      <c r="AZ137" s="103" t="s">
        <v>623</v>
      </c>
      <c r="BA137" s="103" t="s">
        <v>621</v>
      </c>
      <c r="BC137" s="103">
        <f t="shared" si="12"/>
        <v>35</v>
      </c>
      <c r="BD137" s="103">
        <f t="shared" si="13"/>
        <v>7</v>
      </c>
      <c r="BE137" s="103">
        <f t="shared" si="14"/>
        <v>0</v>
      </c>
      <c r="BF137" s="103">
        <f t="shared" si="15"/>
        <v>8</v>
      </c>
      <c r="BG137" s="103">
        <f t="shared" si="16"/>
        <v>0</v>
      </c>
      <c r="BH137" s="103">
        <f t="shared" si="17"/>
        <v>42</v>
      </c>
    </row>
    <row r="138" spans="1:60" x14ac:dyDescent="0.25">
      <c r="A138" s="100">
        <v>402</v>
      </c>
      <c r="B138" s="67" t="s">
        <v>138</v>
      </c>
      <c r="C138" s="67" t="s">
        <v>137</v>
      </c>
      <c r="D138" s="103" t="s">
        <v>621</v>
      </c>
      <c r="E138" s="103" t="s">
        <v>621</v>
      </c>
      <c r="F138" s="103" t="s">
        <v>622</v>
      </c>
      <c r="G138" s="103" t="s">
        <v>621</v>
      </c>
      <c r="H138" s="103" t="s">
        <v>621</v>
      </c>
      <c r="I138" s="103" t="s">
        <v>621</v>
      </c>
      <c r="J138" s="103" t="s">
        <v>622</v>
      </c>
      <c r="K138" s="103" t="s">
        <v>622</v>
      </c>
      <c r="L138" s="103" t="s">
        <v>622</v>
      </c>
      <c r="M138" s="103" t="s">
        <v>621</v>
      </c>
      <c r="N138" s="103" t="s">
        <v>622</v>
      </c>
      <c r="O138" s="103" t="s">
        <v>621</v>
      </c>
      <c r="P138" s="103" t="s">
        <v>621</v>
      </c>
      <c r="Q138" s="103" t="s">
        <v>623</v>
      </c>
      <c r="R138" s="103" t="s">
        <v>623</v>
      </c>
      <c r="S138" s="103" t="s">
        <v>623</v>
      </c>
      <c r="T138" s="103" t="s">
        <v>621</v>
      </c>
      <c r="U138" s="103" t="s">
        <v>621</v>
      </c>
      <c r="V138" s="103" t="s">
        <v>620</v>
      </c>
      <c r="W138" s="103" t="s">
        <v>621</v>
      </c>
      <c r="X138" s="103" t="s">
        <v>620</v>
      </c>
      <c r="Y138" s="103" t="s">
        <v>620</v>
      </c>
      <c r="Z138" s="103" t="s">
        <v>621</v>
      </c>
      <c r="AA138" s="103" t="s">
        <v>623</v>
      </c>
      <c r="AB138" s="103" t="s">
        <v>623</v>
      </c>
      <c r="AC138" s="103" t="s">
        <v>622</v>
      </c>
      <c r="AD138" s="103" t="s">
        <v>621</v>
      </c>
      <c r="AE138" s="103" t="s">
        <v>623</v>
      </c>
      <c r="AF138" s="103" t="s">
        <v>621</v>
      </c>
      <c r="AG138" s="103" t="s">
        <v>622</v>
      </c>
      <c r="AH138" s="103" t="s">
        <v>621</v>
      </c>
      <c r="AI138" s="103" t="s">
        <v>623</v>
      </c>
      <c r="AJ138" s="103" t="s">
        <v>621</v>
      </c>
      <c r="AK138" s="103" t="s">
        <v>621</v>
      </c>
      <c r="AL138" s="103" t="s">
        <v>621</v>
      </c>
      <c r="AM138" s="103" t="s">
        <v>621</v>
      </c>
      <c r="AN138" s="103" t="s">
        <v>622</v>
      </c>
      <c r="AO138" s="103" t="s">
        <v>622</v>
      </c>
      <c r="AP138" s="103" t="s">
        <v>622</v>
      </c>
      <c r="AQ138" s="103" t="s">
        <v>621</v>
      </c>
      <c r="AR138" s="103" t="s">
        <v>622</v>
      </c>
      <c r="AS138" s="103" t="s">
        <v>621</v>
      </c>
      <c r="AT138" s="103" t="s">
        <v>621</v>
      </c>
      <c r="AU138" s="103" t="s">
        <v>623</v>
      </c>
      <c r="AV138" s="103" t="s">
        <v>623</v>
      </c>
      <c r="AW138" s="103" t="s">
        <v>621</v>
      </c>
      <c r="AX138" s="103" t="s">
        <v>621</v>
      </c>
      <c r="AY138" s="103" t="s">
        <v>621</v>
      </c>
      <c r="AZ138" s="103" t="s">
        <v>621</v>
      </c>
      <c r="BA138" s="103" t="s">
        <v>621</v>
      </c>
      <c r="BC138" s="103">
        <f t="shared" si="12"/>
        <v>27</v>
      </c>
      <c r="BD138" s="103">
        <f t="shared" si="13"/>
        <v>11</v>
      </c>
      <c r="BE138" s="103">
        <f t="shared" si="14"/>
        <v>3</v>
      </c>
      <c r="BF138" s="103">
        <f t="shared" si="15"/>
        <v>9</v>
      </c>
      <c r="BG138" s="103">
        <f t="shared" si="16"/>
        <v>0</v>
      </c>
      <c r="BH138" s="103">
        <f t="shared" si="17"/>
        <v>41</v>
      </c>
    </row>
    <row r="139" spans="1:60" x14ac:dyDescent="0.25">
      <c r="A139" s="100">
        <v>403</v>
      </c>
      <c r="B139" s="67" t="s">
        <v>139</v>
      </c>
      <c r="C139" s="67" t="s">
        <v>137</v>
      </c>
      <c r="D139" s="103" t="s">
        <v>621</v>
      </c>
      <c r="E139" s="103" t="s">
        <v>621</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620</v>
      </c>
      <c r="Z139" s="103" t="s">
        <v>623</v>
      </c>
      <c r="AA139" s="103" t="s">
        <v>622</v>
      </c>
      <c r="AB139" s="103" t="s">
        <v>623</v>
      </c>
      <c r="AC139" s="103" t="s">
        <v>622</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620</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37</v>
      </c>
      <c r="BD139" s="103">
        <f t="shared" si="13"/>
        <v>7</v>
      </c>
      <c r="BE139" s="103">
        <f t="shared" si="14"/>
        <v>2</v>
      </c>
      <c r="BF139" s="103">
        <f t="shared" si="15"/>
        <v>4</v>
      </c>
      <c r="BG139" s="103">
        <f t="shared" si="16"/>
        <v>0</v>
      </c>
      <c r="BH139" s="103">
        <f t="shared" si="17"/>
        <v>46</v>
      </c>
    </row>
    <row r="140" spans="1:60" x14ac:dyDescent="0.25">
      <c r="A140" s="100">
        <v>404</v>
      </c>
      <c r="B140" s="67" t="s">
        <v>140</v>
      </c>
      <c r="C140" s="67" t="s">
        <v>137</v>
      </c>
      <c r="D140" s="103" t="s">
        <v>621</v>
      </c>
      <c r="E140" s="103" t="s">
        <v>621</v>
      </c>
      <c r="F140" s="103" t="s">
        <v>621</v>
      </c>
      <c r="G140" s="103" t="s">
        <v>621</v>
      </c>
      <c r="H140" s="103" t="s">
        <v>621</v>
      </c>
      <c r="I140" s="103" t="s">
        <v>621</v>
      </c>
      <c r="J140" s="103" t="s">
        <v>622</v>
      </c>
      <c r="K140" s="103" t="s">
        <v>621</v>
      </c>
      <c r="L140" s="103" t="s">
        <v>622</v>
      </c>
      <c r="M140" s="103" t="s">
        <v>621</v>
      </c>
      <c r="N140" s="103" t="s">
        <v>622</v>
      </c>
      <c r="O140" s="103" t="s">
        <v>621</v>
      </c>
      <c r="P140" s="103" t="s">
        <v>621</v>
      </c>
      <c r="Q140" s="103" t="s">
        <v>621</v>
      </c>
      <c r="R140" s="103" t="s">
        <v>621</v>
      </c>
      <c r="S140" s="103" t="s">
        <v>623</v>
      </c>
      <c r="T140" s="103" t="s">
        <v>621</v>
      </c>
      <c r="U140" s="103" t="s">
        <v>621</v>
      </c>
      <c r="V140" s="103" t="s">
        <v>621</v>
      </c>
      <c r="W140" s="103" t="s">
        <v>621</v>
      </c>
      <c r="X140" s="103" t="s">
        <v>621</v>
      </c>
      <c r="Y140" s="103" t="s">
        <v>621</v>
      </c>
      <c r="Z140" s="103" t="s">
        <v>623</v>
      </c>
      <c r="AA140" s="103" t="s">
        <v>622</v>
      </c>
      <c r="AB140" s="103" t="s">
        <v>623</v>
      </c>
      <c r="AC140" s="103" t="s">
        <v>622</v>
      </c>
      <c r="AD140" s="103" t="s">
        <v>623</v>
      </c>
      <c r="AE140" s="103" t="s">
        <v>621</v>
      </c>
      <c r="AF140" s="103" t="s">
        <v>621</v>
      </c>
      <c r="AG140" s="103" t="s">
        <v>622</v>
      </c>
      <c r="AH140" s="103" t="s">
        <v>623</v>
      </c>
      <c r="AI140" s="103" t="s">
        <v>621</v>
      </c>
      <c r="AJ140" s="103" t="s">
        <v>621</v>
      </c>
      <c r="AK140" s="103" t="s">
        <v>621</v>
      </c>
      <c r="AL140" s="103" t="s">
        <v>623</v>
      </c>
      <c r="AM140" s="103" t="s">
        <v>621</v>
      </c>
      <c r="AN140" s="103" t="s">
        <v>621</v>
      </c>
      <c r="AO140" s="103" t="s">
        <v>621</v>
      </c>
      <c r="AP140" s="103" t="s">
        <v>622</v>
      </c>
      <c r="AQ140" s="103" t="s">
        <v>621</v>
      </c>
      <c r="AR140" s="103" t="s">
        <v>623</v>
      </c>
      <c r="AS140" s="103" t="s">
        <v>621</v>
      </c>
      <c r="AT140" s="103" t="s">
        <v>621</v>
      </c>
      <c r="AU140" s="103" t="s">
        <v>621</v>
      </c>
      <c r="AV140" s="103" t="s">
        <v>623</v>
      </c>
      <c r="AW140" s="103" t="s">
        <v>621</v>
      </c>
      <c r="AX140" s="103" t="s">
        <v>621</v>
      </c>
      <c r="AY140" s="103" t="s">
        <v>621</v>
      </c>
      <c r="AZ140" s="103" t="s">
        <v>621</v>
      </c>
      <c r="BA140" s="103" t="s">
        <v>620</v>
      </c>
      <c r="BC140" s="103">
        <f t="shared" si="12"/>
        <v>34</v>
      </c>
      <c r="BD140" s="103">
        <f t="shared" si="13"/>
        <v>7</v>
      </c>
      <c r="BE140" s="103">
        <f t="shared" si="14"/>
        <v>1</v>
      </c>
      <c r="BF140" s="103">
        <f t="shared" si="15"/>
        <v>8</v>
      </c>
      <c r="BG140" s="103">
        <f t="shared" si="16"/>
        <v>0</v>
      </c>
      <c r="BH140" s="103">
        <f t="shared" si="17"/>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621</v>
      </c>
      <c r="P141" s="103" t="s">
        <v>622</v>
      </c>
      <c r="Q141" s="103" t="s">
        <v>621</v>
      </c>
      <c r="R141" s="103" t="s">
        <v>621</v>
      </c>
      <c r="S141" s="103" t="s">
        <v>621</v>
      </c>
      <c r="T141" s="103" t="s">
        <v>621</v>
      </c>
      <c r="U141" s="103" t="s">
        <v>621</v>
      </c>
      <c r="V141" s="103" t="s">
        <v>621</v>
      </c>
      <c r="W141" s="103" t="s">
        <v>621</v>
      </c>
      <c r="X141" s="103" t="s">
        <v>620</v>
      </c>
      <c r="Y141" s="103" t="s">
        <v>620</v>
      </c>
      <c r="Z141" s="103" t="s">
        <v>623</v>
      </c>
      <c r="AA141" s="103" t="s">
        <v>621</v>
      </c>
      <c r="AB141" s="103" t="s">
        <v>621</v>
      </c>
      <c r="AC141" s="103" t="s">
        <v>622</v>
      </c>
      <c r="AD141" s="103" t="s">
        <v>621</v>
      </c>
      <c r="AE141" s="103" t="s">
        <v>621</v>
      </c>
      <c r="AF141" s="103" t="s">
        <v>621</v>
      </c>
      <c r="AG141" s="103" t="s">
        <v>622</v>
      </c>
      <c r="AH141" s="103" t="s">
        <v>621</v>
      </c>
      <c r="AI141" s="103" t="s">
        <v>621</v>
      </c>
      <c r="AJ141" s="103" t="s">
        <v>621</v>
      </c>
      <c r="AK141" s="103" t="s">
        <v>621</v>
      </c>
      <c r="AL141" s="103" t="s">
        <v>623</v>
      </c>
      <c r="AM141" s="103" t="s">
        <v>621</v>
      </c>
      <c r="AN141" s="103" t="s">
        <v>622</v>
      </c>
      <c r="AO141" s="103" t="s">
        <v>622</v>
      </c>
      <c r="AP141" s="103" t="s">
        <v>623</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7</v>
      </c>
      <c r="BE141" s="103">
        <f t="shared" si="14"/>
        <v>2</v>
      </c>
      <c r="BF141" s="103">
        <f t="shared" si="15"/>
        <v>7</v>
      </c>
      <c r="BG141" s="103">
        <f t="shared" si="16"/>
        <v>0</v>
      </c>
      <c r="BH141" s="103">
        <f t="shared" si="17"/>
        <v>43</v>
      </c>
    </row>
    <row r="142" spans="1:60" x14ac:dyDescent="0.25">
      <c r="A142" s="100">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620</v>
      </c>
      <c r="O142" s="103" t="s">
        <v>621</v>
      </c>
      <c r="P142" s="103" t="s">
        <v>621</v>
      </c>
      <c r="Q142" s="103" t="s">
        <v>621</v>
      </c>
      <c r="R142" s="103" t="s">
        <v>621</v>
      </c>
      <c r="S142" s="103" t="s">
        <v>621</v>
      </c>
      <c r="T142" s="103" t="s">
        <v>621</v>
      </c>
      <c r="U142" s="103" t="s">
        <v>621</v>
      </c>
      <c r="V142" s="103" t="s">
        <v>621</v>
      </c>
      <c r="W142" s="103" t="s">
        <v>621</v>
      </c>
      <c r="X142" s="103" t="s">
        <v>621</v>
      </c>
      <c r="Y142" s="103" t="s">
        <v>620</v>
      </c>
      <c r="Z142" s="103" t="s">
        <v>623</v>
      </c>
      <c r="AA142" s="103" t="s">
        <v>622</v>
      </c>
      <c r="AB142" s="103" t="s">
        <v>623</v>
      </c>
      <c r="AC142" s="103" t="s">
        <v>622</v>
      </c>
      <c r="AD142" s="103" t="s">
        <v>620</v>
      </c>
      <c r="AE142" s="103" t="s">
        <v>621</v>
      </c>
      <c r="AF142" s="103" t="s">
        <v>621</v>
      </c>
      <c r="AG142" s="103" t="s">
        <v>622</v>
      </c>
      <c r="AH142" s="103" t="s">
        <v>621</v>
      </c>
      <c r="AI142" s="103" t="s">
        <v>621</v>
      </c>
      <c r="AJ142" s="103" t="s">
        <v>621</v>
      </c>
      <c r="AK142" s="103" t="s">
        <v>620</v>
      </c>
      <c r="AL142" s="103" t="s">
        <v>623</v>
      </c>
      <c r="AM142" s="103" t="s">
        <v>621</v>
      </c>
      <c r="AN142" s="103" t="s">
        <v>621</v>
      </c>
      <c r="AO142" s="103" t="s">
        <v>621</v>
      </c>
      <c r="AP142" s="103" t="s">
        <v>620</v>
      </c>
      <c r="AQ142" s="103" t="s">
        <v>621</v>
      </c>
      <c r="AR142" s="103" t="s">
        <v>621</v>
      </c>
      <c r="AS142" s="103" t="s">
        <v>621</v>
      </c>
      <c r="AT142" s="103" t="s">
        <v>621</v>
      </c>
      <c r="AU142" s="103" t="s">
        <v>623</v>
      </c>
      <c r="AV142" s="103" t="s">
        <v>621</v>
      </c>
      <c r="AW142" s="103" t="s">
        <v>623</v>
      </c>
      <c r="AX142" s="103" t="s">
        <v>621</v>
      </c>
      <c r="AY142" s="103" t="s">
        <v>621</v>
      </c>
      <c r="AZ142" s="103" t="s">
        <v>620</v>
      </c>
      <c r="BA142" s="103" t="s">
        <v>621</v>
      </c>
      <c r="BC142" s="103">
        <f t="shared" si="12"/>
        <v>36</v>
      </c>
      <c r="BD142" s="103">
        <f t="shared" si="13"/>
        <v>3</v>
      </c>
      <c r="BE142" s="103">
        <f t="shared" si="14"/>
        <v>6</v>
      </c>
      <c r="BF142" s="103">
        <f t="shared" si="15"/>
        <v>5</v>
      </c>
      <c r="BG142" s="103">
        <f t="shared" si="16"/>
        <v>0</v>
      </c>
      <c r="BH142" s="103">
        <f t="shared" si="17"/>
        <v>45</v>
      </c>
    </row>
    <row r="143" spans="1:60" x14ac:dyDescent="0.25">
      <c r="A143" s="100">
        <v>407</v>
      </c>
      <c r="B143" s="67" t="s">
        <v>143</v>
      </c>
      <c r="C143" s="67" t="s">
        <v>137</v>
      </c>
      <c r="D143" s="103" t="s">
        <v>621</v>
      </c>
      <c r="E143" s="103" t="s">
        <v>621</v>
      </c>
      <c r="F143" s="103" t="s">
        <v>623</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621</v>
      </c>
      <c r="S143" s="103" t="s">
        <v>621</v>
      </c>
      <c r="T143" s="103" t="s">
        <v>621</v>
      </c>
      <c r="U143" s="103" t="s">
        <v>621</v>
      </c>
      <c r="V143" s="103" t="s">
        <v>623</v>
      </c>
      <c r="W143" s="103" t="s">
        <v>621</v>
      </c>
      <c r="X143" s="103" t="s">
        <v>621</v>
      </c>
      <c r="Y143" s="103" t="s">
        <v>621</v>
      </c>
      <c r="Z143" s="103" t="s">
        <v>623</v>
      </c>
      <c r="AA143" s="103" t="s">
        <v>622</v>
      </c>
      <c r="AB143" s="103" t="s">
        <v>623</v>
      </c>
      <c r="AC143" s="103" t="s">
        <v>622</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620</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34</v>
      </c>
      <c r="BD143" s="103">
        <f t="shared" si="13"/>
        <v>5</v>
      </c>
      <c r="BE143" s="103">
        <f t="shared" si="14"/>
        <v>1</v>
      </c>
      <c r="BF143" s="103">
        <f t="shared" si="15"/>
        <v>10</v>
      </c>
      <c r="BG143" s="103">
        <f t="shared" si="16"/>
        <v>0</v>
      </c>
      <c r="BH143" s="103">
        <f t="shared" si="17"/>
        <v>40</v>
      </c>
    </row>
    <row r="144" spans="1:60" x14ac:dyDescent="0.25">
      <c r="A144" s="100">
        <v>408</v>
      </c>
      <c r="B144" s="67" t="s">
        <v>144</v>
      </c>
      <c r="C144" s="67" t="s">
        <v>137</v>
      </c>
      <c r="D144" s="103" t="s">
        <v>621</v>
      </c>
      <c r="E144" s="103" t="s">
        <v>621</v>
      </c>
      <c r="F144" s="103" t="s">
        <v>621</v>
      </c>
      <c r="G144" s="103" t="s">
        <v>621</v>
      </c>
      <c r="H144" s="103" t="s">
        <v>621</v>
      </c>
      <c r="I144" s="103" t="s">
        <v>726</v>
      </c>
      <c r="J144" s="103" t="s">
        <v>621</v>
      </c>
      <c r="K144" s="103" t="s">
        <v>622</v>
      </c>
      <c r="L144" s="103" t="s">
        <v>623</v>
      </c>
      <c r="M144" s="103" t="s">
        <v>621</v>
      </c>
      <c r="N144" s="103" t="s">
        <v>621</v>
      </c>
      <c r="O144" s="103" t="s">
        <v>621</v>
      </c>
      <c r="P144" s="103" t="s">
        <v>621</v>
      </c>
      <c r="Q144" s="103" t="s">
        <v>621</v>
      </c>
      <c r="R144" s="103" t="s">
        <v>623</v>
      </c>
      <c r="S144" s="103" t="s">
        <v>621</v>
      </c>
      <c r="T144" s="103" t="s">
        <v>621</v>
      </c>
      <c r="U144" s="103" t="s">
        <v>621</v>
      </c>
      <c r="V144" s="103" t="s">
        <v>623</v>
      </c>
      <c r="W144" s="103" t="s">
        <v>621</v>
      </c>
      <c r="X144" s="103" t="s">
        <v>621</v>
      </c>
      <c r="Y144" s="103" t="s">
        <v>621</v>
      </c>
      <c r="Z144" s="103" t="s">
        <v>621</v>
      </c>
      <c r="AA144" s="103" t="s">
        <v>621</v>
      </c>
      <c r="AB144" s="103" t="s">
        <v>623</v>
      </c>
      <c r="AC144" s="103" t="s">
        <v>622</v>
      </c>
      <c r="AD144" s="103" t="s">
        <v>621</v>
      </c>
      <c r="AE144" s="103" t="s">
        <v>623</v>
      </c>
      <c r="AF144" s="103" t="s">
        <v>621</v>
      </c>
      <c r="AG144" s="103" t="s">
        <v>623</v>
      </c>
      <c r="AH144" s="103" t="s">
        <v>620</v>
      </c>
      <c r="AI144" s="103" t="s">
        <v>621</v>
      </c>
      <c r="AJ144" s="103" t="s">
        <v>621</v>
      </c>
      <c r="AK144" s="103" t="s">
        <v>621</v>
      </c>
      <c r="AL144" s="103" t="s">
        <v>621</v>
      </c>
      <c r="AM144" s="103" t="s">
        <v>621</v>
      </c>
      <c r="AN144" s="103" t="s">
        <v>622</v>
      </c>
      <c r="AO144" s="103" t="s">
        <v>622</v>
      </c>
      <c r="AP144" s="103" t="s">
        <v>621</v>
      </c>
      <c r="AQ144" s="103" t="s">
        <v>621</v>
      </c>
      <c r="AR144" s="103" t="s">
        <v>621</v>
      </c>
      <c r="AS144" s="103" t="s">
        <v>623</v>
      </c>
      <c r="AT144" s="103" t="s">
        <v>621</v>
      </c>
      <c r="AU144" s="103" t="s">
        <v>621</v>
      </c>
      <c r="AV144" s="103" t="s">
        <v>621</v>
      </c>
      <c r="AW144" s="103" t="s">
        <v>621</v>
      </c>
      <c r="AX144" s="103" t="s">
        <v>621</v>
      </c>
      <c r="AY144" s="103" t="s">
        <v>623</v>
      </c>
      <c r="AZ144" s="103" t="s">
        <v>620</v>
      </c>
      <c r="BA144" s="103" t="s">
        <v>621</v>
      </c>
      <c r="BC144" s="103">
        <f t="shared" si="12"/>
        <v>35</v>
      </c>
      <c r="BD144" s="103">
        <f t="shared" si="13"/>
        <v>4</v>
      </c>
      <c r="BE144" s="103">
        <f t="shared" si="14"/>
        <v>2</v>
      </c>
      <c r="BF144" s="103">
        <f t="shared" si="15"/>
        <v>8</v>
      </c>
      <c r="BG144" s="103">
        <f t="shared" si="16"/>
        <v>1</v>
      </c>
      <c r="BH144" s="103">
        <f t="shared" si="17"/>
        <v>41</v>
      </c>
    </row>
    <row r="145" spans="1:60"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623</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4</v>
      </c>
      <c r="BE145" s="103">
        <f t="shared" si="14"/>
        <v>0</v>
      </c>
      <c r="BF145" s="103">
        <f t="shared" si="15"/>
        <v>2</v>
      </c>
      <c r="BG145" s="103">
        <f t="shared" si="16"/>
        <v>0</v>
      </c>
      <c r="BH145" s="103">
        <f t="shared" si="17"/>
        <v>48</v>
      </c>
    </row>
    <row r="146" spans="1:60" x14ac:dyDescent="0.25">
      <c r="A146" s="100">
        <v>410</v>
      </c>
      <c r="B146" s="67" t="s">
        <v>146</v>
      </c>
      <c r="C146" s="67" t="s">
        <v>137</v>
      </c>
      <c r="D146" s="103" t="s">
        <v>623</v>
      </c>
      <c r="E146" s="103" t="s">
        <v>621</v>
      </c>
      <c r="F146" s="103" t="s">
        <v>621</v>
      </c>
      <c r="G146" s="103" t="s">
        <v>623</v>
      </c>
      <c r="H146" s="103" t="s">
        <v>621</v>
      </c>
      <c r="I146" s="103" t="s">
        <v>621</v>
      </c>
      <c r="J146" s="103" t="s">
        <v>622</v>
      </c>
      <c r="K146" s="103" t="s">
        <v>622</v>
      </c>
      <c r="L146" s="103" t="s">
        <v>622</v>
      </c>
      <c r="M146" s="103" t="s">
        <v>621</v>
      </c>
      <c r="N146" s="103" t="s">
        <v>622</v>
      </c>
      <c r="O146" s="103" t="s">
        <v>621</v>
      </c>
      <c r="P146" s="103" t="s">
        <v>622</v>
      </c>
      <c r="Q146" s="103" t="s">
        <v>621</v>
      </c>
      <c r="R146" s="103" t="s">
        <v>621</v>
      </c>
      <c r="S146" s="103" t="s">
        <v>621</v>
      </c>
      <c r="T146" s="103" t="s">
        <v>621</v>
      </c>
      <c r="U146" s="103" t="s">
        <v>621</v>
      </c>
      <c r="V146" s="103" t="s">
        <v>621</v>
      </c>
      <c r="W146" s="103" t="s">
        <v>621</v>
      </c>
      <c r="X146" s="103" t="s">
        <v>622</v>
      </c>
      <c r="Y146" s="103" t="s">
        <v>621</v>
      </c>
      <c r="Z146" s="103" t="s">
        <v>621</v>
      </c>
      <c r="AA146" s="103" t="s">
        <v>622</v>
      </c>
      <c r="AB146" s="103" t="s">
        <v>621</v>
      </c>
      <c r="AC146" s="103" t="s">
        <v>622</v>
      </c>
      <c r="AD146" s="103" t="s">
        <v>620</v>
      </c>
      <c r="AE146" s="103" t="s">
        <v>621</v>
      </c>
      <c r="AF146" s="103" t="s">
        <v>623</v>
      </c>
      <c r="AG146" s="103" t="s">
        <v>622</v>
      </c>
      <c r="AH146" s="103" t="s">
        <v>621</v>
      </c>
      <c r="AI146" s="103" t="s">
        <v>621</v>
      </c>
      <c r="AJ146" s="103" t="s">
        <v>621</v>
      </c>
      <c r="AK146" s="103" t="s">
        <v>621</v>
      </c>
      <c r="AL146" s="103" t="s">
        <v>623</v>
      </c>
      <c r="AM146" s="103" t="s">
        <v>621</v>
      </c>
      <c r="AN146" s="103" t="s">
        <v>621</v>
      </c>
      <c r="AO146" s="103" t="s">
        <v>622</v>
      </c>
      <c r="AP146" s="103" t="s">
        <v>620</v>
      </c>
      <c r="AQ146" s="103" t="s">
        <v>623</v>
      </c>
      <c r="AR146" s="103" t="s">
        <v>621</v>
      </c>
      <c r="AS146" s="103" t="s">
        <v>621</v>
      </c>
      <c r="AT146" s="103" t="s">
        <v>621</v>
      </c>
      <c r="AU146" s="103" t="s">
        <v>621</v>
      </c>
      <c r="AV146" s="103" t="s">
        <v>621</v>
      </c>
      <c r="AW146" s="103" t="s">
        <v>621</v>
      </c>
      <c r="AX146" s="103" t="s">
        <v>621</v>
      </c>
      <c r="AY146" s="103" t="s">
        <v>621</v>
      </c>
      <c r="AZ146" s="103" t="s">
        <v>623</v>
      </c>
      <c r="BA146" s="103" t="s">
        <v>621</v>
      </c>
      <c r="BC146" s="103">
        <f t="shared" si="12"/>
        <v>32</v>
      </c>
      <c r="BD146" s="103">
        <f t="shared" si="13"/>
        <v>10</v>
      </c>
      <c r="BE146" s="103">
        <f t="shared" si="14"/>
        <v>2</v>
      </c>
      <c r="BF146" s="103">
        <f t="shared" si="15"/>
        <v>6</v>
      </c>
      <c r="BG146" s="103">
        <f t="shared" si="16"/>
        <v>0</v>
      </c>
      <c r="BH146" s="103">
        <f t="shared" si="17"/>
        <v>44</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621</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621</v>
      </c>
      <c r="AC147" s="103" t="s">
        <v>622</v>
      </c>
      <c r="AD147" s="103" t="s">
        <v>621</v>
      </c>
      <c r="AE147" s="103" t="s">
        <v>623</v>
      </c>
      <c r="AF147" s="103" t="s">
        <v>621</v>
      </c>
      <c r="AG147" s="103" t="s">
        <v>621</v>
      </c>
      <c r="AH147" s="103" t="s">
        <v>621</v>
      </c>
      <c r="AI147" s="103" t="s">
        <v>621</v>
      </c>
      <c r="AJ147" s="103" t="s">
        <v>621</v>
      </c>
      <c r="AK147" s="103" t="s">
        <v>621</v>
      </c>
      <c r="AL147" s="103" t="s">
        <v>621</v>
      </c>
      <c r="AM147" s="103" t="s">
        <v>621</v>
      </c>
      <c r="AN147" s="103" t="s">
        <v>622</v>
      </c>
      <c r="AO147" s="103" t="s">
        <v>622</v>
      </c>
      <c r="AP147" s="103" t="s">
        <v>623</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40</v>
      </c>
      <c r="BD147" s="103">
        <f t="shared" si="13"/>
        <v>5</v>
      </c>
      <c r="BE147" s="103">
        <f t="shared" si="14"/>
        <v>0</v>
      </c>
      <c r="BF147" s="103">
        <f t="shared" si="15"/>
        <v>5</v>
      </c>
      <c r="BG147" s="103">
        <f t="shared" si="16"/>
        <v>0</v>
      </c>
      <c r="BH147" s="103">
        <f t="shared" si="17"/>
        <v>45</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622</v>
      </c>
      <c r="M148" s="103" t="s">
        <v>621</v>
      </c>
      <c r="N148" s="103" t="s">
        <v>622</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621</v>
      </c>
      <c r="AC148" s="103" t="s">
        <v>622</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621</v>
      </c>
      <c r="AP148" s="103" t="s">
        <v>623</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37</v>
      </c>
      <c r="BD148" s="103">
        <f t="shared" si="13"/>
        <v>6</v>
      </c>
      <c r="BE148" s="103">
        <f t="shared" si="14"/>
        <v>0</v>
      </c>
      <c r="BF148" s="103">
        <f t="shared" si="15"/>
        <v>7</v>
      </c>
      <c r="BG148" s="103">
        <f t="shared" si="16"/>
        <v>0</v>
      </c>
      <c r="BH148" s="103">
        <f t="shared" si="17"/>
        <v>43</v>
      </c>
    </row>
    <row r="149" spans="1:60" x14ac:dyDescent="0.25">
      <c r="A149" s="100">
        <v>413</v>
      </c>
      <c r="B149" s="67" t="s">
        <v>149</v>
      </c>
      <c r="C149" s="67" t="s">
        <v>137</v>
      </c>
      <c r="D149" s="103" t="s">
        <v>621</v>
      </c>
      <c r="E149" s="103" t="s">
        <v>621</v>
      </c>
      <c r="F149" s="103" t="s">
        <v>621</v>
      </c>
      <c r="G149" s="103" t="s">
        <v>621</v>
      </c>
      <c r="H149" s="103" t="s">
        <v>621</v>
      </c>
      <c r="I149" s="103" t="s">
        <v>621</v>
      </c>
      <c r="J149" s="103" t="s">
        <v>621</v>
      </c>
      <c r="K149" s="103" t="s">
        <v>622</v>
      </c>
      <c r="L149" s="103" t="s">
        <v>623</v>
      </c>
      <c r="M149" s="103" t="s">
        <v>621</v>
      </c>
      <c r="N149" s="103" t="s">
        <v>622</v>
      </c>
      <c r="O149" s="103" t="s">
        <v>621</v>
      </c>
      <c r="P149" s="103" t="s">
        <v>621</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622</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43</v>
      </c>
      <c r="BD149" s="103">
        <f t="shared" si="13"/>
        <v>4</v>
      </c>
      <c r="BE149" s="103">
        <f t="shared" si="14"/>
        <v>0</v>
      </c>
      <c r="BF149" s="103">
        <f t="shared" si="15"/>
        <v>3</v>
      </c>
      <c r="BG149" s="103">
        <f t="shared" si="16"/>
        <v>0</v>
      </c>
      <c r="BH149" s="103">
        <f t="shared" si="17"/>
        <v>47</v>
      </c>
    </row>
    <row r="150" spans="1:60"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622</v>
      </c>
      <c r="AD150" s="103" t="s">
        <v>621</v>
      </c>
      <c r="AE150" s="103" t="s">
        <v>621</v>
      </c>
      <c r="AF150" s="103" t="s">
        <v>623</v>
      </c>
      <c r="AG150" s="103" t="s">
        <v>622</v>
      </c>
      <c r="AH150" s="103" t="s">
        <v>621</v>
      </c>
      <c r="AI150" s="103" t="s">
        <v>621</v>
      </c>
      <c r="AJ150" s="103" t="s">
        <v>623</v>
      </c>
      <c r="AK150" s="103" t="s">
        <v>621</v>
      </c>
      <c r="AL150" s="103" t="s">
        <v>623</v>
      </c>
      <c r="AM150" s="103" t="s">
        <v>621</v>
      </c>
      <c r="AN150" s="103" t="s">
        <v>623</v>
      </c>
      <c r="AO150" s="103" t="s">
        <v>621</v>
      </c>
      <c r="AP150" s="103" t="s">
        <v>623</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37</v>
      </c>
      <c r="BD150" s="103">
        <f t="shared" si="13"/>
        <v>4</v>
      </c>
      <c r="BE150" s="103">
        <f t="shared" si="14"/>
        <v>0</v>
      </c>
      <c r="BF150" s="103">
        <f t="shared" si="15"/>
        <v>9</v>
      </c>
      <c r="BG150" s="103">
        <f t="shared" si="16"/>
        <v>0</v>
      </c>
      <c r="BH150" s="103">
        <f t="shared" si="17"/>
        <v>41</v>
      </c>
    </row>
    <row r="151" spans="1:60" x14ac:dyDescent="0.25">
      <c r="A151" s="100">
        <v>415</v>
      </c>
      <c r="B151" s="67" t="s">
        <v>150</v>
      </c>
      <c r="C151" s="67" t="s">
        <v>137</v>
      </c>
      <c r="D151" s="103" t="s">
        <v>621</v>
      </c>
      <c r="E151" s="103" t="s">
        <v>621</v>
      </c>
      <c r="F151" s="103" t="s">
        <v>621</v>
      </c>
      <c r="G151" s="103" t="s">
        <v>621</v>
      </c>
      <c r="H151" s="103" t="s">
        <v>621</v>
      </c>
      <c r="I151" s="103" t="s">
        <v>623</v>
      </c>
      <c r="J151" s="103" t="s">
        <v>621</v>
      </c>
      <c r="K151" s="103" t="s">
        <v>622</v>
      </c>
      <c r="L151" s="103" t="s">
        <v>622</v>
      </c>
      <c r="M151" s="103" t="s">
        <v>621</v>
      </c>
      <c r="N151" s="103" t="s">
        <v>621</v>
      </c>
      <c r="O151" s="103" t="s">
        <v>621</v>
      </c>
      <c r="P151" s="103" t="s">
        <v>621</v>
      </c>
      <c r="Q151" s="103" t="s">
        <v>621</v>
      </c>
      <c r="R151" s="103" t="s">
        <v>621</v>
      </c>
      <c r="S151" s="103" t="s">
        <v>621</v>
      </c>
      <c r="T151" s="103" t="s">
        <v>621</v>
      </c>
      <c r="U151" s="103" t="s">
        <v>620</v>
      </c>
      <c r="V151" s="103" t="s">
        <v>621</v>
      </c>
      <c r="W151" s="103" t="s">
        <v>621</v>
      </c>
      <c r="X151" s="103" t="s">
        <v>621</v>
      </c>
      <c r="Y151" s="103" t="s">
        <v>621</v>
      </c>
      <c r="Z151" s="103" t="s">
        <v>623</v>
      </c>
      <c r="AA151" s="103" t="s">
        <v>622</v>
      </c>
      <c r="AB151" s="103" t="s">
        <v>621</v>
      </c>
      <c r="AC151" s="103" t="s">
        <v>622</v>
      </c>
      <c r="AD151" s="103" t="s">
        <v>621</v>
      </c>
      <c r="AE151" s="103" t="s">
        <v>623</v>
      </c>
      <c r="AF151" s="103" t="s">
        <v>621</v>
      </c>
      <c r="AG151" s="103" t="s">
        <v>622</v>
      </c>
      <c r="AH151" s="103" t="s">
        <v>621</v>
      </c>
      <c r="AI151" s="103" t="s">
        <v>621</v>
      </c>
      <c r="AJ151" s="103" t="s">
        <v>621</v>
      </c>
      <c r="AK151" s="103" t="s">
        <v>621</v>
      </c>
      <c r="AL151" s="103" t="s">
        <v>621</v>
      </c>
      <c r="AM151" s="103" t="s">
        <v>621</v>
      </c>
      <c r="AN151" s="103" t="s">
        <v>621</v>
      </c>
      <c r="AO151" s="103" t="s">
        <v>621</v>
      </c>
      <c r="AP151" s="103" t="s">
        <v>623</v>
      </c>
      <c r="AQ151" s="103" t="s">
        <v>621</v>
      </c>
      <c r="AR151" s="103" t="s">
        <v>621</v>
      </c>
      <c r="AS151" s="103" t="s">
        <v>621</v>
      </c>
      <c r="AT151" s="103" t="s">
        <v>621</v>
      </c>
      <c r="AU151" s="103" t="s">
        <v>623</v>
      </c>
      <c r="AV151" s="103" t="s">
        <v>621</v>
      </c>
      <c r="AW151" s="103" t="s">
        <v>621</v>
      </c>
      <c r="AX151" s="103" t="s">
        <v>621</v>
      </c>
      <c r="AY151" s="103" t="s">
        <v>621</v>
      </c>
      <c r="AZ151" s="103" t="s">
        <v>621</v>
      </c>
      <c r="BA151" s="103" t="s">
        <v>620</v>
      </c>
      <c r="BC151" s="103">
        <f t="shared" si="12"/>
        <v>38</v>
      </c>
      <c r="BD151" s="103">
        <f t="shared" si="13"/>
        <v>5</v>
      </c>
      <c r="BE151" s="103">
        <f t="shared" si="14"/>
        <v>2</v>
      </c>
      <c r="BF151" s="103">
        <f t="shared" si="15"/>
        <v>5</v>
      </c>
      <c r="BG151" s="103">
        <f t="shared" si="16"/>
        <v>0</v>
      </c>
      <c r="BH151" s="103">
        <f t="shared" si="17"/>
        <v>45</v>
      </c>
    </row>
    <row r="152" spans="1:60" x14ac:dyDescent="0.25">
      <c r="A152" s="100">
        <v>416</v>
      </c>
      <c r="B152" s="67" t="s">
        <v>152</v>
      </c>
      <c r="C152" s="67" t="s">
        <v>137</v>
      </c>
      <c r="D152" s="103" t="s">
        <v>621</v>
      </c>
      <c r="E152" s="103" t="s">
        <v>623</v>
      </c>
      <c r="F152" s="103" t="s">
        <v>621</v>
      </c>
      <c r="G152" s="103" t="s">
        <v>621</v>
      </c>
      <c r="H152" s="103" t="s">
        <v>621</v>
      </c>
      <c r="I152" s="103" t="s">
        <v>621</v>
      </c>
      <c r="J152" s="103" t="s">
        <v>621</v>
      </c>
      <c r="K152" s="103" t="s">
        <v>623</v>
      </c>
      <c r="L152" s="103" t="s">
        <v>622</v>
      </c>
      <c r="M152" s="103" t="s">
        <v>621</v>
      </c>
      <c r="N152" s="103" t="s">
        <v>620</v>
      </c>
      <c r="O152" s="103" t="s">
        <v>621</v>
      </c>
      <c r="P152" s="103" t="s">
        <v>621</v>
      </c>
      <c r="Q152" s="103" t="s">
        <v>621</v>
      </c>
      <c r="R152" s="103" t="s">
        <v>623</v>
      </c>
      <c r="S152" s="103" t="s">
        <v>623</v>
      </c>
      <c r="T152" s="103" t="s">
        <v>621</v>
      </c>
      <c r="U152" s="103" t="s">
        <v>621</v>
      </c>
      <c r="V152" s="103" t="s">
        <v>621</v>
      </c>
      <c r="W152" s="103" t="s">
        <v>621</v>
      </c>
      <c r="X152" s="103" t="s">
        <v>621</v>
      </c>
      <c r="Y152" s="103" t="s">
        <v>620</v>
      </c>
      <c r="Z152" s="103" t="s">
        <v>621</v>
      </c>
      <c r="AA152" s="103" t="s">
        <v>621</v>
      </c>
      <c r="AB152" s="103" t="s">
        <v>621</v>
      </c>
      <c r="AC152" s="103" t="s">
        <v>622</v>
      </c>
      <c r="AD152" s="103" t="s">
        <v>621</v>
      </c>
      <c r="AE152" s="103" t="s">
        <v>621</v>
      </c>
      <c r="AF152" s="103" t="s">
        <v>621</v>
      </c>
      <c r="AG152" s="103" t="s">
        <v>622</v>
      </c>
      <c r="AH152" s="103" t="s">
        <v>621</v>
      </c>
      <c r="AI152" s="103" t="s">
        <v>621</v>
      </c>
      <c r="AJ152" s="103" t="s">
        <v>620</v>
      </c>
      <c r="AK152" s="103" t="s">
        <v>620</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35</v>
      </c>
      <c r="BD152" s="103">
        <f t="shared" si="13"/>
        <v>3</v>
      </c>
      <c r="BE152" s="103">
        <f t="shared" si="14"/>
        <v>4</v>
      </c>
      <c r="BF152" s="103">
        <f t="shared" si="15"/>
        <v>8</v>
      </c>
      <c r="BG152" s="103">
        <f t="shared" si="16"/>
        <v>0</v>
      </c>
      <c r="BH152" s="103">
        <f t="shared" si="17"/>
        <v>42</v>
      </c>
    </row>
    <row r="153" spans="1:60" x14ac:dyDescent="0.25">
      <c r="A153" s="100">
        <v>417</v>
      </c>
      <c r="B153" s="67" t="s">
        <v>153</v>
      </c>
      <c r="C153" s="67" t="s">
        <v>137</v>
      </c>
      <c r="D153" s="103" t="s">
        <v>621</v>
      </c>
      <c r="E153" s="103" t="s">
        <v>621</v>
      </c>
      <c r="F153" s="103" t="s">
        <v>621</v>
      </c>
      <c r="G153" s="103" t="s">
        <v>621</v>
      </c>
      <c r="H153" s="103" t="s">
        <v>621</v>
      </c>
      <c r="I153" s="103" t="s">
        <v>623</v>
      </c>
      <c r="J153" s="103" t="s">
        <v>621</v>
      </c>
      <c r="K153" s="103" t="s">
        <v>622</v>
      </c>
      <c r="L153" s="103" t="s">
        <v>622</v>
      </c>
      <c r="M153" s="103" t="s">
        <v>621</v>
      </c>
      <c r="N153" s="103" t="s">
        <v>622</v>
      </c>
      <c r="O153" s="103" t="s">
        <v>621</v>
      </c>
      <c r="P153" s="103" t="s">
        <v>621</v>
      </c>
      <c r="Q153" s="103" t="s">
        <v>623</v>
      </c>
      <c r="R153" s="103" t="s">
        <v>621</v>
      </c>
      <c r="S153" s="103" t="s">
        <v>621</v>
      </c>
      <c r="T153" s="103" t="s">
        <v>621</v>
      </c>
      <c r="U153" s="103" t="s">
        <v>621</v>
      </c>
      <c r="V153" s="103" t="s">
        <v>621</v>
      </c>
      <c r="W153" s="103" t="s">
        <v>621</v>
      </c>
      <c r="X153" s="103" t="s">
        <v>620</v>
      </c>
      <c r="Y153" s="103" t="s">
        <v>620</v>
      </c>
      <c r="Z153" s="103" t="s">
        <v>621</v>
      </c>
      <c r="AA153" s="103" t="s">
        <v>622</v>
      </c>
      <c r="AB153" s="103" t="s">
        <v>623</v>
      </c>
      <c r="AC153" s="103" t="s">
        <v>622</v>
      </c>
      <c r="AD153" s="103" t="s">
        <v>621</v>
      </c>
      <c r="AE153" s="103" t="s">
        <v>621</v>
      </c>
      <c r="AF153" s="103" t="s">
        <v>621</v>
      </c>
      <c r="AG153" s="103" t="s">
        <v>622</v>
      </c>
      <c r="AH153" s="103" t="s">
        <v>623</v>
      </c>
      <c r="AI153" s="103" t="s">
        <v>621</v>
      </c>
      <c r="AJ153" s="103" t="s">
        <v>621</v>
      </c>
      <c r="AK153" s="103" t="s">
        <v>621</v>
      </c>
      <c r="AL153" s="103" t="s">
        <v>621</v>
      </c>
      <c r="AM153" s="103" t="s">
        <v>621</v>
      </c>
      <c r="AN153" s="103" t="s">
        <v>622</v>
      </c>
      <c r="AO153" s="103" t="s">
        <v>621</v>
      </c>
      <c r="AP153" s="103" t="s">
        <v>623</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f t="shared" si="12"/>
        <v>36</v>
      </c>
      <c r="BD153" s="103">
        <f t="shared" si="13"/>
        <v>7</v>
      </c>
      <c r="BE153" s="103">
        <f t="shared" si="14"/>
        <v>2</v>
      </c>
      <c r="BF153" s="103">
        <f t="shared" si="15"/>
        <v>5</v>
      </c>
      <c r="BG153" s="103">
        <f t="shared" si="16"/>
        <v>0</v>
      </c>
      <c r="BH153" s="103">
        <f t="shared" si="17"/>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622</v>
      </c>
      <c r="M154" s="103" t="s">
        <v>621</v>
      </c>
      <c r="N154" s="103" t="s">
        <v>622</v>
      </c>
      <c r="O154" s="103" t="s">
        <v>621</v>
      </c>
      <c r="P154" s="103" t="s">
        <v>621</v>
      </c>
      <c r="Q154" s="103" t="s">
        <v>621</v>
      </c>
      <c r="R154" s="103" t="s">
        <v>621</v>
      </c>
      <c r="S154" s="103" t="s">
        <v>621</v>
      </c>
      <c r="T154" s="103" t="s">
        <v>621</v>
      </c>
      <c r="U154" s="103" t="s">
        <v>621</v>
      </c>
      <c r="V154" s="103" t="s">
        <v>621</v>
      </c>
      <c r="W154" s="103" t="s">
        <v>621</v>
      </c>
      <c r="X154" s="103" t="s">
        <v>621</v>
      </c>
      <c r="Y154" s="103" t="s">
        <v>621</v>
      </c>
      <c r="Z154" s="103" t="s">
        <v>623</v>
      </c>
      <c r="AA154" s="103" t="s">
        <v>623</v>
      </c>
      <c r="AB154" s="103" t="s">
        <v>621</v>
      </c>
      <c r="AC154" s="103" t="s">
        <v>622</v>
      </c>
      <c r="AD154" s="103" t="s">
        <v>621</v>
      </c>
      <c r="AE154" s="103" t="s">
        <v>623</v>
      </c>
      <c r="AF154" s="103" t="s">
        <v>621</v>
      </c>
      <c r="AG154" s="103" t="s">
        <v>622</v>
      </c>
      <c r="AH154" s="103" t="s">
        <v>621</v>
      </c>
      <c r="AI154" s="103" t="s">
        <v>621</v>
      </c>
      <c r="AJ154" s="103" t="s">
        <v>623</v>
      </c>
      <c r="AK154" s="103" t="s">
        <v>623</v>
      </c>
      <c r="AL154" s="103" t="s">
        <v>621</v>
      </c>
      <c r="AM154" s="103" t="s">
        <v>621</v>
      </c>
      <c r="AN154" s="103" t="s">
        <v>621</v>
      </c>
      <c r="AO154" s="103" t="s">
        <v>622</v>
      </c>
      <c r="AP154" s="103" t="s">
        <v>623</v>
      </c>
      <c r="AQ154" s="103" t="s">
        <v>621</v>
      </c>
      <c r="AR154" s="103" t="s">
        <v>621</v>
      </c>
      <c r="AS154" s="103" t="s">
        <v>621</v>
      </c>
      <c r="AT154" s="103" t="s">
        <v>621</v>
      </c>
      <c r="AU154" s="103" t="s">
        <v>621</v>
      </c>
      <c r="AV154" s="103" t="s">
        <v>621</v>
      </c>
      <c r="AW154" s="103" t="s">
        <v>623</v>
      </c>
      <c r="AX154" s="103" t="s">
        <v>622</v>
      </c>
      <c r="AY154" s="103" t="s">
        <v>623</v>
      </c>
      <c r="AZ154" s="103" t="s">
        <v>621</v>
      </c>
      <c r="BA154" s="103" t="s">
        <v>620</v>
      </c>
      <c r="BC154" s="103">
        <f t="shared" si="12"/>
        <v>34</v>
      </c>
      <c r="BD154" s="103">
        <f t="shared" si="13"/>
        <v>7</v>
      </c>
      <c r="BE154" s="103">
        <f t="shared" si="14"/>
        <v>1</v>
      </c>
      <c r="BF154" s="103">
        <f t="shared" si="15"/>
        <v>8</v>
      </c>
      <c r="BG154" s="103">
        <f t="shared" si="16"/>
        <v>0</v>
      </c>
      <c r="BH154" s="103">
        <f t="shared" si="17"/>
        <v>42</v>
      </c>
    </row>
    <row r="155" spans="1:60" x14ac:dyDescent="0.25">
      <c r="A155" s="100">
        <v>419</v>
      </c>
      <c r="B155" s="67" t="s">
        <v>635</v>
      </c>
      <c r="C155" s="67" t="s">
        <v>137</v>
      </c>
      <c r="D155" s="103" t="s">
        <v>621</v>
      </c>
      <c r="E155" s="103" t="s">
        <v>621</v>
      </c>
      <c r="F155" s="103" t="s">
        <v>621</v>
      </c>
      <c r="G155" s="103" t="s">
        <v>621</v>
      </c>
      <c r="H155" s="103" t="s">
        <v>621</v>
      </c>
      <c r="I155" s="103" t="s">
        <v>621</v>
      </c>
      <c r="J155" s="103" t="s">
        <v>622</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622</v>
      </c>
      <c r="Y155" s="103" t="s">
        <v>622</v>
      </c>
      <c r="Z155" s="103" t="s">
        <v>621</v>
      </c>
      <c r="AA155" s="103" t="s">
        <v>621</v>
      </c>
      <c r="AB155" s="103" t="s">
        <v>621</v>
      </c>
      <c r="AC155" s="103" t="s">
        <v>622</v>
      </c>
      <c r="AD155" s="103" t="s">
        <v>621</v>
      </c>
      <c r="AE155" s="103" t="s">
        <v>621</v>
      </c>
      <c r="AF155" s="103" t="s">
        <v>621</v>
      </c>
      <c r="AG155" s="103" t="s">
        <v>621</v>
      </c>
      <c r="AH155" s="103" t="s">
        <v>621</v>
      </c>
      <c r="AI155" s="103" t="s">
        <v>621</v>
      </c>
      <c r="AJ155" s="103" t="s">
        <v>623</v>
      </c>
      <c r="AK155" s="103" t="s">
        <v>623</v>
      </c>
      <c r="AL155" s="103" t="s">
        <v>621</v>
      </c>
      <c r="AM155" s="103" t="s">
        <v>623</v>
      </c>
      <c r="AN155" s="103" t="s">
        <v>622</v>
      </c>
      <c r="AO155" s="103" t="s">
        <v>622</v>
      </c>
      <c r="AP155" s="103" t="s">
        <v>622</v>
      </c>
      <c r="AQ155" s="103" t="s">
        <v>623</v>
      </c>
      <c r="AR155" s="103" t="s">
        <v>621</v>
      </c>
      <c r="AS155" s="103" t="s">
        <v>621</v>
      </c>
      <c r="AT155" s="103" t="s">
        <v>621</v>
      </c>
      <c r="AU155" s="103" t="s">
        <v>621</v>
      </c>
      <c r="AV155" s="103" t="s">
        <v>621</v>
      </c>
      <c r="AW155" s="103" t="s">
        <v>621</v>
      </c>
      <c r="AX155" s="103" t="s">
        <v>621</v>
      </c>
      <c r="AY155" s="103" t="s">
        <v>623</v>
      </c>
      <c r="AZ155" s="103" t="s">
        <v>621</v>
      </c>
      <c r="BA155" s="103" t="s">
        <v>621</v>
      </c>
      <c r="BC155" s="103">
        <f t="shared" si="12"/>
        <v>37</v>
      </c>
      <c r="BD155" s="103">
        <f t="shared" si="13"/>
        <v>8</v>
      </c>
      <c r="BE155" s="103">
        <f t="shared" si="14"/>
        <v>0</v>
      </c>
      <c r="BF155" s="103">
        <f t="shared" si="15"/>
        <v>5</v>
      </c>
      <c r="BG155" s="103">
        <f t="shared" si="16"/>
        <v>0</v>
      </c>
      <c r="BH155" s="103">
        <f t="shared" si="17"/>
        <v>45</v>
      </c>
    </row>
    <row r="156" spans="1:60"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623</v>
      </c>
      <c r="Q156" s="103" t="s">
        <v>621</v>
      </c>
      <c r="R156" s="103" t="s">
        <v>621</v>
      </c>
      <c r="S156" s="103" t="s">
        <v>621</v>
      </c>
      <c r="T156" s="103" t="s">
        <v>621</v>
      </c>
      <c r="U156" s="103" t="s">
        <v>621</v>
      </c>
      <c r="V156" s="103" t="s">
        <v>621</v>
      </c>
      <c r="W156" s="103" t="s">
        <v>621</v>
      </c>
      <c r="X156" s="103" t="s">
        <v>621</v>
      </c>
      <c r="Y156" s="103" t="s">
        <v>620</v>
      </c>
      <c r="Z156" s="103" t="s">
        <v>621</v>
      </c>
      <c r="AA156" s="103" t="s">
        <v>621</v>
      </c>
      <c r="AB156" s="103" t="s">
        <v>621</v>
      </c>
      <c r="AC156" s="103" t="s">
        <v>622</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621</v>
      </c>
      <c r="AX156" s="103" t="s">
        <v>621</v>
      </c>
      <c r="AY156" s="103" t="s">
        <v>621</v>
      </c>
      <c r="AZ156" s="103" t="s">
        <v>621</v>
      </c>
      <c r="BA156" s="103" t="s">
        <v>621</v>
      </c>
      <c r="BC156" s="103">
        <f t="shared" si="12"/>
        <v>41</v>
      </c>
      <c r="BD156" s="103">
        <f t="shared" si="13"/>
        <v>6</v>
      </c>
      <c r="BE156" s="103">
        <f t="shared" si="14"/>
        <v>1</v>
      </c>
      <c r="BF156" s="103">
        <f t="shared" si="15"/>
        <v>2</v>
      </c>
      <c r="BG156" s="103">
        <f t="shared" si="16"/>
        <v>0</v>
      </c>
      <c r="BH156" s="103">
        <f t="shared" si="17"/>
        <v>48</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622</v>
      </c>
      <c r="M157" s="103" t="s">
        <v>621</v>
      </c>
      <c r="N157" s="103" t="s">
        <v>622</v>
      </c>
      <c r="O157" s="103" t="s">
        <v>621</v>
      </c>
      <c r="P157" s="103" t="s">
        <v>621</v>
      </c>
      <c r="Q157" s="103" t="s">
        <v>621</v>
      </c>
      <c r="R157" s="103" t="s">
        <v>623</v>
      </c>
      <c r="S157" s="103" t="s">
        <v>621</v>
      </c>
      <c r="T157" s="103" t="s">
        <v>621</v>
      </c>
      <c r="U157" s="103" t="s">
        <v>621</v>
      </c>
      <c r="V157" s="103" t="s">
        <v>621</v>
      </c>
      <c r="W157" s="103" t="s">
        <v>621</v>
      </c>
      <c r="X157" s="103" t="s">
        <v>621</v>
      </c>
      <c r="Y157" s="103" t="s">
        <v>621</v>
      </c>
      <c r="Z157" s="103" t="s">
        <v>621</v>
      </c>
      <c r="AA157" s="103" t="s">
        <v>623</v>
      </c>
      <c r="AB157" s="103" t="s">
        <v>623</v>
      </c>
      <c r="AC157" s="103" t="s">
        <v>622</v>
      </c>
      <c r="AD157" s="103" t="s">
        <v>621</v>
      </c>
      <c r="AE157" s="103" t="s">
        <v>623</v>
      </c>
      <c r="AF157" s="103" t="s">
        <v>621</v>
      </c>
      <c r="AG157" s="103" t="s">
        <v>622</v>
      </c>
      <c r="AH157" s="103" t="s">
        <v>623</v>
      </c>
      <c r="AI157" s="103" t="s">
        <v>621</v>
      </c>
      <c r="AJ157" s="103" t="s">
        <v>623</v>
      </c>
      <c r="AK157" s="103" t="s">
        <v>623</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35</v>
      </c>
      <c r="BD157" s="103">
        <f t="shared" si="13"/>
        <v>7</v>
      </c>
      <c r="BE157" s="103">
        <f t="shared" si="14"/>
        <v>0</v>
      </c>
      <c r="BF157" s="103">
        <f t="shared" si="15"/>
        <v>8</v>
      </c>
      <c r="BG157" s="103">
        <f t="shared" si="16"/>
        <v>0</v>
      </c>
      <c r="BH157" s="103">
        <f t="shared" si="17"/>
        <v>42</v>
      </c>
    </row>
    <row r="158" spans="1:60"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623</v>
      </c>
      <c r="R158" s="103" t="s">
        <v>623</v>
      </c>
      <c r="S158" s="103" t="s">
        <v>623</v>
      </c>
      <c r="T158" s="103" t="s">
        <v>621</v>
      </c>
      <c r="U158" s="103" t="s">
        <v>623</v>
      </c>
      <c r="V158" s="103" t="s">
        <v>620</v>
      </c>
      <c r="W158" s="103" t="s">
        <v>620</v>
      </c>
      <c r="X158" s="103" t="s">
        <v>621</v>
      </c>
      <c r="Y158" s="103" t="s">
        <v>620</v>
      </c>
      <c r="Z158" s="103" t="s">
        <v>623</v>
      </c>
      <c r="AA158" s="103" t="s">
        <v>622</v>
      </c>
      <c r="AB158" s="103" t="s">
        <v>623</v>
      </c>
      <c r="AC158" s="103" t="s">
        <v>622</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621</v>
      </c>
      <c r="AR158" s="103" t="s">
        <v>621</v>
      </c>
      <c r="AS158" s="103" t="s">
        <v>621</v>
      </c>
      <c r="AT158" s="103" t="s">
        <v>621</v>
      </c>
      <c r="AU158" s="103" t="s">
        <v>623</v>
      </c>
      <c r="AV158" s="103" t="s">
        <v>621</v>
      </c>
      <c r="AW158" s="103" t="s">
        <v>621</v>
      </c>
      <c r="AX158" s="103" t="s">
        <v>621</v>
      </c>
      <c r="AY158" s="103" t="s">
        <v>621</v>
      </c>
      <c r="AZ158" s="103" t="s">
        <v>621</v>
      </c>
      <c r="BA158" s="103" t="s">
        <v>621</v>
      </c>
      <c r="BC158" s="103">
        <f t="shared" si="12"/>
        <v>30</v>
      </c>
      <c r="BD158" s="103">
        <f t="shared" si="13"/>
        <v>7</v>
      </c>
      <c r="BE158" s="103">
        <f t="shared" si="14"/>
        <v>3</v>
      </c>
      <c r="BF158" s="103">
        <f t="shared" si="15"/>
        <v>10</v>
      </c>
      <c r="BG158" s="103">
        <f t="shared" si="16"/>
        <v>0</v>
      </c>
      <c r="BH158" s="103">
        <f t="shared" si="17"/>
        <v>40</v>
      </c>
    </row>
    <row r="159" spans="1:60" x14ac:dyDescent="0.25">
      <c r="A159" s="100">
        <v>423</v>
      </c>
      <c r="B159" s="67" t="s">
        <v>158</v>
      </c>
      <c r="C159" s="67" t="s">
        <v>137</v>
      </c>
      <c r="D159" s="103" t="s">
        <v>621</v>
      </c>
      <c r="E159" s="103" t="s">
        <v>621</v>
      </c>
      <c r="F159" s="103" t="s">
        <v>621</v>
      </c>
      <c r="G159" s="103" t="s">
        <v>621</v>
      </c>
      <c r="H159" s="103" t="s">
        <v>623</v>
      </c>
      <c r="I159" s="103" t="s">
        <v>621</v>
      </c>
      <c r="J159" s="103" t="s">
        <v>621</v>
      </c>
      <c r="K159" s="103" t="s">
        <v>622</v>
      </c>
      <c r="L159" s="103" t="s">
        <v>622</v>
      </c>
      <c r="M159" s="103" t="s">
        <v>621</v>
      </c>
      <c r="N159" s="103" t="s">
        <v>622</v>
      </c>
      <c r="O159" s="103" t="s">
        <v>621</v>
      </c>
      <c r="P159" s="103" t="s">
        <v>621</v>
      </c>
      <c r="Q159" s="103" t="s">
        <v>621</v>
      </c>
      <c r="R159" s="103" t="s">
        <v>621</v>
      </c>
      <c r="S159" s="103" t="s">
        <v>623</v>
      </c>
      <c r="T159" s="103" t="s">
        <v>621</v>
      </c>
      <c r="U159" s="103" t="s">
        <v>621</v>
      </c>
      <c r="V159" s="103" t="s">
        <v>621</v>
      </c>
      <c r="W159" s="103" t="s">
        <v>621</v>
      </c>
      <c r="X159" s="103" t="s">
        <v>621</v>
      </c>
      <c r="Y159" s="103" t="s">
        <v>621</v>
      </c>
      <c r="Z159" s="103" t="s">
        <v>623</v>
      </c>
      <c r="AA159" s="103" t="s">
        <v>622</v>
      </c>
      <c r="AB159" s="103" t="s">
        <v>623</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623</v>
      </c>
      <c r="AO159" s="103" t="s">
        <v>623</v>
      </c>
      <c r="AP159" s="103" t="s">
        <v>622</v>
      </c>
      <c r="AQ159" s="103" t="s">
        <v>621</v>
      </c>
      <c r="AR159" s="103" t="s">
        <v>621</v>
      </c>
      <c r="AS159" s="103" t="s">
        <v>621</v>
      </c>
      <c r="AT159" s="103" t="s">
        <v>621</v>
      </c>
      <c r="AU159" s="103" t="s">
        <v>621</v>
      </c>
      <c r="AV159" s="103" t="s">
        <v>623</v>
      </c>
      <c r="AW159" s="103" t="s">
        <v>623</v>
      </c>
      <c r="AX159" s="103" t="s">
        <v>621</v>
      </c>
      <c r="AY159" s="103" t="s">
        <v>621</v>
      </c>
      <c r="AZ159" s="103" t="s">
        <v>621</v>
      </c>
      <c r="BA159" s="103" t="s">
        <v>621</v>
      </c>
      <c r="BC159" s="103">
        <f t="shared" si="12"/>
        <v>35</v>
      </c>
      <c r="BD159" s="103">
        <f t="shared" si="13"/>
        <v>6</v>
      </c>
      <c r="BE159" s="103">
        <f t="shared" si="14"/>
        <v>0</v>
      </c>
      <c r="BF159" s="103">
        <f t="shared" si="15"/>
        <v>9</v>
      </c>
      <c r="BG159" s="103">
        <f t="shared" si="16"/>
        <v>0</v>
      </c>
      <c r="BH159" s="103">
        <f t="shared" si="17"/>
        <v>41</v>
      </c>
    </row>
    <row r="160" spans="1:60" x14ac:dyDescent="0.25">
      <c r="A160" s="100">
        <v>424</v>
      </c>
      <c r="B160" s="67" t="s">
        <v>159</v>
      </c>
      <c r="C160" s="67" t="s">
        <v>137</v>
      </c>
      <c r="D160" s="103" t="s">
        <v>621</v>
      </c>
      <c r="E160" s="103" t="s">
        <v>621</v>
      </c>
      <c r="F160" s="103" t="s">
        <v>621</v>
      </c>
      <c r="G160" s="103" t="s">
        <v>621</v>
      </c>
      <c r="H160" s="103" t="s">
        <v>621</v>
      </c>
      <c r="I160" s="103" t="s">
        <v>621</v>
      </c>
      <c r="J160" s="103" t="s">
        <v>621</v>
      </c>
      <c r="K160" s="103" t="s">
        <v>622</v>
      </c>
      <c r="L160" s="103" t="s">
        <v>622</v>
      </c>
      <c r="M160" s="103" t="s">
        <v>620</v>
      </c>
      <c r="N160" s="103" t="s">
        <v>622</v>
      </c>
      <c r="O160" s="103" t="s">
        <v>621</v>
      </c>
      <c r="P160" s="103" t="s">
        <v>621</v>
      </c>
      <c r="Q160" s="103" t="s">
        <v>621</v>
      </c>
      <c r="R160" s="103" t="s">
        <v>621</v>
      </c>
      <c r="S160" s="103" t="s">
        <v>621</v>
      </c>
      <c r="T160" s="103" t="s">
        <v>621</v>
      </c>
      <c r="U160" s="103" t="s">
        <v>621</v>
      </c>
      <c r="V160" s="103" t="s">
        <v>621</v>
      </c>
      <c r="W160" s="103" t="s">
        <v>621</v>
      </c>
      <c r="X160" s="103" t="s">
        <v>621</v>
      </c>
      <c r="Y160" s="103" t="s">
        <v>620</v>
      </c>
      <c r="Z160" s="103" t="s">
        <v>623</v>
      </c>
      <c r="AA160" s="103" t="s">
        <v>622</v>
      </c>
      <c r="AB160" s="103" t="s">
        <v>621</v>
      </c>
      <c r="AC160" s="103" t="s">
        <v>622</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620</v>
      </c>
      <c r="AQ160" s="103" t="s">
        <v>621</v>
      </c>
      <c r="AR160" s="103" t="s">
        <v>621</v>
      </c>
      <c r="AS160" s="103" t="s">
        <v>621</v>
      </c>
      <c r="AT160" s="103" t="s">
        <v>621</v>
      </c>
      <c r="AU160" s="103" t="s">
        <v>623</v>
      </c>
      <c r="AV160" s="103" t="s">
        <v>621</v>
      </c>
      <c r="AW160" s="103" t="s">
        <v>623</v>
      </c>
      <c r="AX160" s="103" t="s">
        <v>622</v>
      </c>
      <c r="AY160" s="103" t="s">
        <v>621</v>
      </c>
      <c r="AZ160" s="103" t="s">
        <v>621</v>
      </c>
      <c r="BA160" s="103" t="s">
        <v>621</v>
      </c>
      <c r="BC160" s="103">
        <f t="shared" si="12"/>
        <v>36</v>
      </c>
      <c r="BD160" s="103">
        <f t="shared" si="13"/>
        <v>8</v>
      </c>
      <c r="BE160" s="103">
        <f t="shared" si="14"/>
        <v>3</v>
      </c>
      <c r="BF160" s="103">
        <f t="shared" si="15"/>
        <v>3</v>
      </c>
      <c r="BG160" s="103">
        <f t="shared" si="16"/>
        <v>0</v>
      </c>
      <c r="BH160" s="103">
        <f t="shared" si="17"/>
        <v>47</v>
      </c>
    </row>
    <row r="161" spans="1:60"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621</v>
      </c>
      <c r="M161" s="103" t="s">
        <v>621</v>
      </c>
      <c r="N161" s="103" t="s">
        <v>622</v>
      </c>
      <c r="O161" s="103" t="s">
        <v>621</v>
      </c>
      <c r="P161" s="103" t="s">
        <v>623</v>
      </c>
      <c r="Q161" s="103" t="s">
        <v>621</v>
      </c>
      <c r="R161" s="103" t="s">
        <v>621</v>
      </c>
      <c r="S161" s="103" t="s">
        <v>621</v>
      </c>
      <c r="T161" s="103" t="s">
        <v>621</v>
      </c>
      <c r="U161" s="103" t="s">
        <v>621</v>
      </c>
      <c r="V161" s="103" t="s">
        <v>621</v>
      </c>
      <c r="W161" s="103" t="s">
        <v>621</v>
      </c>
      <c r="X161" s="103" t="s">
        <v>620</v>
      </c>
      <c r="Y161" s="103" t="s">
        <v>620</v>
      </c>
      <c r="Z161" s="103" t="s">
        <v>623</v>
      </c>
      <c r="AA161" s="103" t="s">
        <v>622</v>
      </c>
      <c r="AB161" s="103" t="s">
        <v>623</v>
      </c>
      <c r="AC161" s="103" t="s">
        <v>622</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622</v>
      </c>
      <c r="AP161" s="103" t="s">
        <v>620</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33</v>
      </c>
      <c r="BD161" s="103">
        <f t="shared" si="13"/>
        <v>7</v>
      </c>
      <c r="BE161" s="103">
        <f t="shared" si="14"/>
        <v>3</v>
      </c>
      <c r="BF161" s="103">
        <f t="shared" si="15"/>
        <v>7</v>
      </c>
      <c r="BG161" s="103">
        <f t="shared" si="16"/>
        <v>0</v>
      </c>
      <c r="BH161" s="103">
        <f t="shared" si="17"/>
        <v>43</v>
      </c>
    </row>
    <row r="162" spans="1:60" x14ac:dyDescent="0.25">
      <c r="A162" s="100">
        <v>426</v>
      </c>
      <c r="B162" s="67" t="s">
        <v>161</v>
      </c>
      <c r="C162" s="67" t="s">
        <v>137</v>
      </c>
      <c r="D162" s="103" t="s">
        <v>621</v>
      </c>
      <c r="E162" s="103" t="s">
        <v>621</v>
      </c>
      <c r="F162" s="103" t="s">
        <v>621</v>
      </c>
      <c r="G162" s="103" t="s">
        <v>621</v>
      </c>
      <c r="H162" s="103" t="s">
        <v>621</v>
      </c>
      <c r="I162" s="103" t="s">
        <v>623</v>
      </c>
      <c r="J162" s="103" t="s">
        <v>621</v>
      </c>
      <c r="K162" s="103" t="s">
        <v>623</v>
      </c>
      <c r="L162" s="103" t="s">
        <v>621</v>
      </c>
      <c r="M162" s="103" t="s">
        <v>621</v>
      </c>
      <c r="N162" s="103" t="s">
        <v>621</v>
      </c>
      <c r="O162" s="103" t="s">
        <v>621</v>
      </c>
      <c r="P162" s="103" t="s">
        <v>621</v>
      </c>
      <c r="Q162" s="103" t="s">
        <v>621</v>
      </c>
      <c r="R162" s="103" t="s">
        <v>621</v>
      </c>
      <c r="S162" s="103" t="s">
        <v>623</v>
      </c>
      <c r="T162" s="103" t="s">
        <v>621</v>
      </c>
      <c r="U162" s="103" t="s">
        <v>621</v>
      </c>
      <c r="V162" s="103" t="s">
        <v>621</v>
      </c>
      <c r="W162" s="103" t="s">
        <v>621</v>
      </c>
      <c r="X162" s="103" t="s">
        <v>621</v>
      </c>
      <c r="Y162" s="103" t="s">
        <v>621</v>
      </c>
      <c r="Z162" s="103" t="s">
        <v>621</v>
      </c>
      <c r="AA162" s="103" t="s">
        <v>621</v>
      </c>
      <c r="AB162" s="103" t="s">
        <v>623</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622</v>
      </c>
      <c r="AP162" s="103" t="s">
        <v>621</v>
      </c>
      <c r="AQ162" s="103" t="s">
        <v>623</v>
      </c>
      <c r="AR162" s="103" t="s">
        <v>621</v>
      </c>
      <c r="AS162" s="103" t="s">
        <v>621</v>
      </c>
      <c r="AT162" s="103" t="s">
        <v>621</v>
      </c>
      <c r="AU162" s="103" t="s">
        <v>621</v>
      </c>
      <c r="AV162" s="103" t="s">
        <v>621</v>
      </c>
      <c r="AW162" s="103" t="s">
        <v>621</v>
      </c>
      <c r="AX162" s="103" t="s">
        <v>621</v>
      </c>
      <c r="AY162" s="103" t="s">
        <v>621</v>
      </c>
      <c r="AZ162" s="103" t="s">
        <v>621</v>
      </c>
      <c r="BA162" s="103" t="s">
        <v>621</v>
      </c>
      <c r="BC162" s="103">
        <f t="shared" si="12"/>
        <v>43</v>
      </c>
      <c r="BD162" s="103">
        <f t="shared" si="13"/>
        <v>1</v>
      </c>
      <c r="BE162" s="103">
        <f t="shared" si="14"/>
        <v>0</v>
      </c>
      <c r="BF162" s="103">
        <f t="shared" si="15"/>
        <v>6</v>
      </c>
      <c r="BG162" s="103">
        <f t="shared" si="16"/>
        <v>0</v>
      </c>
      <c r="BH162" s="103">
        <f t="shared" si="17"/>
        <v>44</v>
      </c>
    </row>
    <row r="163" spans="1:60"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621</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622</v>
      </c>
      <c r="AB163" s="103" t="s">
        <v>621</v>
      </c>
      <c r="AC163" s="103" t="s">
        <v>621</v>
      </c>
      <c r="AD163" s="103" t="s">
        <v>623</v>
      </c>
      <c r="AE163" s="103" t="s">
        <v>621</v>
      </c>
      <c r="AF163" s="103" t="s">
        <v>621</v>
      </c>
      <c r="AG163" s="103" t="s">
        <v>621</v>
      </c>
      <c r="AH163" s="103" t="s">
        <v>620</v>
      </c>
      <c r="AI163" s="103" t="s">
        <v>621</v>
      </c>
      <c r="AJ163" s="103" t="s">
        <v>621</v>
      </c>
      <c r="AK163" s="103" t="s">
        <v>621</v>
      </c>
      <c r="AL163" s="103" t="s">
        <v>623</v>
      </c>
      <c r="AM163" s="103" t="s">
        <v>621</v>
      </c>
      <c r="AN163" s="103" t="s">
        <v>621</v>
      </c>
      <c r="AO163" s="103" t="s">
        <v>621</v>
      </c>
      <c r="AP163" s="103" t="s">
        <v>621</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1</v>
      </c>
      <c r="BE163" s="103">
        <f t="shared" si="14"/>
        <v>1</v>
      </c>
      <c r="BF163" s="103">
        <f t="shared" si="15"/>
        <v>6</v>
      </c>
      <c r="BG163" s="103">
        <f t="shared" si="16"/>
        <v>0</v>
      </c>
      <c r="BH163" s="103">
        <f t="shared" si="17"/>
        <v>44</v>
      </c>
    </row>
    <row r="164" spans="1:60"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621</v>
      </c>
      <c r="Q164" s="103" t="s">
        <v>621</v>
      </c>
      <c r="R164" s="103" t="s">
        <v>621</v>
      </c>
      <c r="S164" s="103" t="s">
        <v>621</v>
      </c>
      <c r="T164" s="103" t="s">
        <v>621</v>
      </c>
      <c r="U164" s="103" t="s">
        <v>623</v>
      </c>
      <c r="V164" s="103" t="s">
        <v>621</v>
      </c>
      <c r="W164" s="103" t="s">
        <v>621</v>
      </c>
      <c r="X164" s="103" t="s">
        <v>621</v>
      </c>
      <c r="Y164" s="103" t="s">
        <v>621</v>
      </c>
      <c r="Z164" s="103" t="s">
        <v>621</v>
      </c>
      <c r="AA164" s="103" t="s">
        <v>621</v>
      </c>
      <c r="AB164" s="103" t="s">
        <v>621</v>
      </c>
      <c r="AC164" s="103" t="s">
        <v>622</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623</v>
      </c>
      <c r="AQ164" s="103" t="s">
        <v>621</v>
      </c>
      <c r="AR164" s="103" t="s">
        <v>621</v>
      </c>
      <c r="AS164" s="103" t="s">
        <v>621</v>
      </c>
      <c r="AT164" s="103" t="s">
        <v>621</v>
      </c>
      <c r="AU164" s="103" t="s">
        <v>621</v>
      </c>
      <c r="AV164" s="103" t="s">
        <v>621</v>
      </c>
      <c r="AW164" s="103" t="s">
        <v>623</v>
      </c>
      <c r="AX164" s="103" t="s">
        <v>621</v>
      </c>
      <c r="AY164" s="103" t="s">
        <v>621</v>
      </c>
      <c r="AZ164" s="103" t="s">
        <v>621</v>
      </c>
      <c r="BA164" s="103" t="s">
        <v>620</v>
      </c>
      <c r="BC164" s="103">
        <f t="shared" si="12"/>
        <v>40</v>
      </c>
      <c r="BD164" s="103">
        <f t="shared" si="13"/>
        <v>3</v>
      </c>
      <c r="BE164" s="103">
        <f t="shared" si="14"/>
        <v>1</v>
      </c>
      <c r="BF164" s="103">
        <f t="shared" si="15"/>
        <v>6</v>
      </c>
      <c r="BG164" s="103">
        <f t="shared" si="16"/>
        <v>0</v>
      </c>
      <c r="BH164" s="103">
        <f t="shared" si="17"/>
        <v>44</v>
      </c>
    </row>
    <row r="165" spans="1:60"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622</v>
      </c>
      <c r="Q165" s="103" t="s">
        <v>621</v>
      </c>
      <c r="R165" s="103" t="s">
        <v>621</v>
      </c>
      <c r="S165" s="103" t="s">
        <v>621</v>
      </c>
      <c r="T165" s="103" t="s">
        <v>621</v>
      </c>
      <c r="U165" s="103" t="s">
        <v>621</v>
      </c>
      <c r="V165" s="103" t="s">
        <v>621</v>
      </c>
      <c r="W165" s="103" t="s">
        <v>621</v>
      </c>
      <c r="X165" s="103" t="s">
        <v>622</v>
      </c>
      <c r="Y165" s="103" t="s">
        <v>622</v>
      </c>
      <c r="Z165" s="103" t="s">
        <v>623</v>
      </c>
      <c r="AA165" s="103" t="s">
        <v>621</v>
      </c>
      <c r="AB165" s="103" t="s">
        <v>623</v>
      </c>
      <c r="AC165" s="103" t="s">
        <v>622</v>
      </c>
      <c r="AD165" s="103" t="s">
        <v>621</v>
      </c>
      <c r="AE165" s="103" t="s">
        <v>621</v>
      </c>
      <c r="AF165" s="103" t="s">
        <v>621</v>
      </c>
      <c r="AG165" s="103" t="s">
        <v>622</v>
      </c>
      <c r="AH165" s="103" t="s">
        <v>621</v>
      </c>
      <c r="AI165" s="103" t="s">
        <v>621</v>
      </c>
      <c r="AJ165" s="103" t="s">
        <v>621</v>
      </c>
      <c r="AK165" s="103" t="s">
        <v>621</v>
      </c>
      <c r="AL165" s="103" t="s">
        <v>621</v>
      </c>
      <c r="AM165" s="103" t="s">
        <v>621</v>
      </c>
      <c r="AN165" s="103" t="s">
        <v>621</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33</v>
      </c>
      <c r="BD165" s="103">
        <f t="shared" si="13"/>
        <v>10</v>
      </c>
      <c r="BE165" s="103">
        <f t="shared" si="14"/>
        <v>0</v>
      </c>
      <c r="BF165" s="103">
        <f t="shared" si="15"/>
        <v>7</v>
      </c>
      <c r="BG165" s="103">
        <f t="shared" si="16"/>
        <v>0</v>
      </c>
      <c r="BH165" s="103">
        <f t="shared" si="17"/>
        <v>43</v>
      </c>
    </row>
    <row r="166" spans="1:60" x14ac:dyDescent="0.25">
      <c r="A166" s="100">
        <v>430</v>
      </c>
      <c r="B166" s="67" t="s">
        <v>165</v>
      </c>
      <c r="C166" s="67" t="s">
        <v>137</v>
      </c>
      <c r="D166" s="103" t="s">
        <v>621</v>
      </c>
      <c r="E166" s="103" t="s">
        <v>621</v>
      </c>
      <c r="F166" s="103" t="s">
        <v>621</v>
      </c>
      <c r="G166" s="103" t="s">
        <v>621</v>
      </c>
      <c r="H166" s="103" t="s">
        <v>621</v>
      </c>
      <c r="I166" s="103" t="s">
        <v>621</v>
      </c>
      <c r="J166" s="103" t="s">
        <v>621</v>
      </c>
      <c r="K166" s="103" t="s">
        <v>622</v>
      </c>
      <c r="L166" s="103" t="s">
        <v>622</v>
      </c>
      <c r="M166" s="103" t="s">
        <v>621</v>
      </c>
      <c r="N166" s="103" t="s">
        <v>622</v>
      </c>
      <c r="O166" s="103" t="s">
        <v>623</v>
      </c>
      <c r="P166" s="103" t="s">
        <v>623</v>
      </c>
      <c r="Q166" s="103" t="s">
        <v>623</v>
      </c>
      <c r="R166" s="103" t="s">
        <v>623</v>
      </c>
      <c r="S166" s="103" t="s">
        <v>623</v>
      </c>
      <c r="T166" s="103" t="s">
        <v>623</v>
      </c>
      <c r="U166" s="103" t="s">
        <v>620</v>
      </c>
      <c r="V166" s="103" t="s">
        <v>621</v>
      </c>
      <c r="W166" s="103" t="s">
        <v>621</v>
      </c>
      <c r="X166" s="103" t="s">
        <v>620</v>
      </c>
      <c r="Y166" s="103" t="s">
        <v>620</v>
      </c>
      <c r="Z166" s="103" t="s">
        <v>623</v>
      </c>
      <c r="AA166" s="103" t="s">
        <v>622</v>
      </c>
      <c r="AB166" s="103" t="s">
        <v>623</v>
      </c>
      <c r="AC166" s="103" t="s">
        <v>622</v>
      </c>
      <c r="AD166" s="103" t="s">
        <v>621</v>
      </c>
      <c r="AE166" s="103" t="s">
        <v>623</v>
      </c>
      <c r="AF166" s="103" t="s">
        <v>621</v>
      </c>
      <c r="AG166" s="103" t="s">
        <v>622</v>
      </c>
      <c r="AH166" s="103" t="s">
        <v>620</v>
      </c>
      <c r="AI166" s="103" t="s">
        <v>621</v>
      </c>
      <c r="AJ166" s="103" t="s">
        <v>620</v>
      </c>
      <c r="AK166" s="103" t="s">
        <v>620</v>
      </c>
      <c r="AL166" s="103" t="s">
        <v>621</v>
      </c>
      <c r="AM166" s="103" t="s">
        <v>621</v>
      </c>
      <c r="AN166" s="103" t="s">
        <v>622</v>
      </c>
      <c r="AO166" s="103" t="s">
        <v>621</v>
      </c>
      <c r="AP166" s="103" t="s">
        <v>620</v>
      </c>
      <c r="AQ166" s="103" t="s">
        <v>621</v>
      </c>
      <c r="AR166" s="103" t="s">
        <v>621</v>
      </c>
      <c r="AS166" s="103" t="s">
        <v>621</v>
      </c>
      <c r="AT166" s="103" t="s">
        <v>621</v>
      </c>
      <c r="AU166" s="103" t="s">
        <v>621</v>
      </c>
      <c r="AV166" s="103" t="s">
        <v>621</v>
      </c>
      <c r="AW166" s="103" t="s">
        <v>620</v>
      </c>
      <c r="AX166" s="103" t="s">
        <v>620</v>
      </c>
      <c r="AY166" s="103" t="s">
        <v>621</v>
      </c>
      <c r="AZ166" s="103" t="s">
        <v>621</v>
      </c>
      <c r="BA166" s="103" t="s">
        <v>620</v>
      </c>
      <c r="BC166" s="103">
        <f t="shared" si="12"/>
        <v>24</v>
      </c>
      <c r="BD166" s="103">
        <f t="shared" si="13"/>
        <v>7</v>
      </c>
      <c r="BE166" s="103">
        <f t="shared" si="14"/>
        <v>10</v>
      </c>
      <c r="BF166" s="103">
        <f t="shared" si="15"/>
        <v>9</v>
      </c>
      <c r="BG166" s="103">
        <f t="shared" si="16"/>
        <v>0</v>
      </c>
      <c r="BH166" s="103">
        <f t="shared" si="17"/>
        <v>41</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620</v>
      </c>
      <c r="Y167" s="103" t="s">
        <v>620</v>
      </c>
      <c r="Z167" s="103" t="s">
        <v>623</v>
      </c>
      <c r="AA167" s="103" t="s">
        <v>622</v>
      </c>
      <c r="AB167" s="103" t="s">
        <v>621</v>
      </c>
      <c r="AC167" s="103" t="s">
        <v>622</v>
      </c>
      <c r="AD167" s="103" t="s">
        <v>621</v>
      </c>
      <c r="AE167" s="103" t="s">
        <v>623</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623</v>
      </c>
      <c r="AX167" s="103" t="s">
        <v>621</v>
      </c>
      <c r="AY167" s="103" t="s">
        <v>621</v>
      </c>
      <c r="AZ167" s="103" t="s">
        <v>621</v>
      </c>
      <c r="BA167" s="103" t="s">
        <v>621</v>
      </c>
      <c r="BC167" s="103">
        <f t="shared" si="12"/>
        <v>37</v>
      </c>
      <c r="BD167" s="103">
        <f t="shared" si="13"/>
        <v>5</v>
      </c>
      <c r="BE167" s="103">
        <f t="shared" si="14"/>
        <v>2</v>
      </c>
      <c r="BF167" s="103">
        <f t="shared" si="15"/>
        <v>6</v>
      </c>
      <c r="BG167" s="103">
        <f t="shared" si="16"/>
        <v>0</v>
      </c>
      <c r="BH167" s="103">
        <f t="shared" si="17"/>
        <v>44</v>
      </c>
    </row>
    <row r="168" spans="1:60" x14ac:dyDescent="0.25">
      <c r="A168" s="100">
        <v>432</v>
      </c>
      <c r="B168" s="67" t="s">
        <v>167</v>
      </c>
      <c r="C168" s="67" t="s">
        <v>137</v>
      </c>
      <c r="D168" s="103" t="s">
        <v>621</v>
      </c>
      <c r="E168" s="103" t="s">
        <v>621</v>
      </c>
      <c r="F168" s="103" t="s">
        <v>621</v>
      </c>
      <c r="G168" s="103" t="s">
        <v>621</v>
      </c>
      <c r="H168" s="103" t="s">
        <v>623</v>
      </c>
      <c r="I168" s="103" t="s">
        <v>621</v>
      </c>
      <c r="J168" s="103" t="s">
        <v>621</v>
      </c>
      <c r="K168" s="103" t="s">
        <v>622</v>
      </c>
      <c r="L168" s="103" t="s">
        <v>622</v>
      </c>
      <c r="M168" s="103" t="s">
        <v>621</v>
      </c>
      <c r="N168" s="103" t="s">
        <v>622</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623</v>
      </c>
      <c r="AA168" s="103" t="s">
        <v>622</v>
      </c>
      <c r="AB168" s="103" t="s">
        <v>623</v>
      </c>
      <c r="AC168" s="103" t="s">
        <v>622</v>
      </c>
      <c r="AD168" s="103" t="s">
        <v>621</v>
      </c>
      <c r="AE168" s="103" t="s">
        <v>623</v>
      </c>
      <c r="AF168" s="103" t="s">
        <v>621</v>
      </c>
      <c r="AG168" s="103" t="s">
        <v>621</v>
      </c>
      <c r="AH168" s="103" t="s">
        <v>621</v>
      </c>
      <c r="AI168" s="103" t="s">
        <v>621</v>
      </c>
      <c r="AJ168" s="103" t="s">
        <v>621</v>
      </c>
      <c r="AK168" s="103" t="s">
        <v>621</v>
      </c>
      <c r="AL168" s="103" t="s">
        <v>621</v>
      </c>
      <c r="AM168" s="103" t="s">
        <v>621</v>
      </c>
      <c r="AN168" s="103" t="s">
        <v>622</v>
      </c>
      <c r="AO168" s="103" t="s">
        <v>622</v>
      </c>
      <c r="AP168" s="103" t="s">
        <v>623</v>
      </c>
      <c r="AQ168" s="103" t="s">
        <v>621</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35</v>
      </c>
      <c r="BD168" s="103">
        <f t="shared" si="13"/>
        <v>7</v>
      </c>
      <c r="BE168" s="103">
        <f t="shared" si="14"/>
        <v>0</v>
      </c>
      <c r="BF168" s="103">
        <f t="shared" si="15"/>
        <v>8</v>
      </c>
      <c r="BG168" s="103">
        <f t="shared" si="16"/>
        <v>0</v>
      </c>
      <c r="BH168" s="103">
        <f t="shared" si="17"/>
        <v>42</v>
      </c>
    </row>
    <row r="169" spans="1:60" x14ac:dyDescent="0.25">
      <c r="A169" s="100">
        <v>433</v>
      </c>
      <c r="B169" s="67" t="s">
        <v>168</v>
      </c>
      <c r="C169" s="67" t="s">
        <v>137</v>
      </c>
      <c r="D169" s="103" t="s">
        <v>621</v>
      </c>
      <c r="E169" s="103" t="s">
        <v>621</v>
      </c>
      <c r="F169" s="103" t="s">
        <v>621</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621</v>
      </c>
      <c r="S169" s="103" t="s">
        <v>621</v>
      </c>
      <c r="T169" s="103" t="s">
        <v>622</v>
      </c>
      <c r="U169" s="103" t="s">
        <v>621</v>
      </c>
      <c r="V169" s="103" t="s">
        <v>621</v>
      </c>
      <c r="W169" s="103" t="s">
        <v>621</v>
      </c>
      <c r="X169" s="103" t="s">
        <v>622</v>
      </c>
      <c r="Y169" s="103" t="s">
        <v>622</v>
      </c>
      <c r="Z169" s="103" t="s">
        <v>623</v>
      </c>
      <c r="AA169" s="103" t="s">
        <v>621</v>
      </c>
      <c r="AB169" s="103" t="s">
        <v>623</v>
      </c>
      <c r="AC169" s="103" t="s">
        <v>622</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621</v>
      </c>
      <c r="BA169" s="103" t="s">
        <v>623</v>
      </c>
      <c r="BC169" s="103">
        <f t="shared" si="12"/>
        <v>29</v>
      </c>
      <c r="BD169" s="103">
        <f t="shared" si="13"/>
        <v>15</v>
      </c>
      <c r="BE169" s="103">
        <f t="shared" si="14"/>
        <v>0</v>
      </c>
      <c r="BF169" s="103">
        <f t="shared" si="15"/>
        <v>6</v>
      </c>
      <c r="BG169" s="103">
        <f t="shared" si="16"/>
        <v>0</v>
      </c>
      <c r="BH169" s="103">
        <f t="shared" si="17"/>
        <v>44</v>
      </c>
    </row>
    <row r="170" spans="1:60"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620</v>
      </c>
      <c r="Z170" s="103" t="s">
        <v>623</v>
      </c>
      <c r="AA170" s="103" t="s">
        <v>621</v>
      </c>
      <c r="AB170" s="103" t="s">
        <v>621</v>
      </c>
      <c r="AC170" s="103" t="s">
        <v>622</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6</v>
      </c>
      <c r="BE170" s="103">
        <f t="shared" si="14"/>
        <v>1</v>
      </c>
      <c r="BF170" s="103">
        <f t="shared" si="15"/>
        <v>5</v>
      </c>
      <c r="BG170" s="103">
        <f t="shared" si="16"/>
        <v>0</v>
      </c>
      <c r="BH170" s="103">
        <f t="shared" si="17"/>
        <v>45</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623</v>
      </c>
      <c r="L171" s="103" t="s">
        <v>621</v>
      </c>
      <c r="M171" s="103" t="s">
        <v>621</v>
      </c>
      <c r="N171" s="103" t="s">
        <v>622</v>
      </c>
      <c r="O171" s="103" t="s">
        <v>621</v>
      </c>
      <c r="P171" s="103" t="s">
        <v>621</v>
      </c>
      <c r="Q171" s="103" t="s">
        <v>621</v>
      </c>
      <c r="R171" s="103" t="s">
        <v>621</v>
      </c>
      <c r="S171" s="103" t="s">
        <v>621</v>
      </c>
      <c r="T171" s="103" t="s">
        <v>621</v>
      </c>
      <c r="U171" s="103" t="s">
        <v>621</v>
      </c>
      <c r="V171" s="103" t="s">
        <v>621</v>
      </c>
      <c r="W171" s="103" t="s">
        <v>621</v>
      </c>
      <c r="X171" s="103" t="s">
        <v>620</v>
      </c>
      <c r="Y171" s="103" t="s">
        <v>620</v>
      </c>
      <c r="Z171" s="103" t="s">
        <v>621</v>
      </c>
      <c r="AA171" s="103" t="s">
        <v>621</v>
      </c>
      <c r="AB171" s="103" t="s">
        <v>621</v>
      </c>
      <c r="AC171" s="103" t="s">
        <v>622</v>
      </c>
      <c r="AD171" s="103" t="s">
        <v>621</v>
      </c>
      <c r="AE171" s="103" t="s">
        <v>621</v>
      </c>
      <c r="AF171" s="103" t="s">
        <v>621</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620</v>
      </c>
      <c r="BA171" s="103" t="s">
        <v>620</v>
      </c>
      <c r="BC171" s="103">
        <f t="shared" si="12"/>
        <v>38</v>
      </c>
      <c r="BD171" s="103">
        <f t="shared" si="13"/>
        <v>5</v>
      </c>
      <c r="BE171" s="103">
        <f t="shared" si="14"/>
        <v>4</v>
      </c>
      <c r="BF171" s="103">
        <f t="shared" si="15"/>
        <v>3</v>
      </c>
      <c r="BG171" s="103">
        <f t="shared" si="16"/>
        <v>0</v>
      </c>
      <c r="BH171" s="103">
        <f t="shared" si="17"/>
        <v>47</v>
      </c>
    </row>
    <row r="172" spans="1:60"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621</v>
      </c>
      <c r="O172" s="103" t="s">
        <v>621</v>
      </c>
      <c r="P172" s="103" t="s">
        <v>621</v>
      </c>
      <c r="Q172" s="103" t="s">
        <v>621</v>
      </c>
      <c r="R172" s="103" t="s">
        <v>623</v>
      </c>
      <c r="S172" s="103" t="s">
        <v>621</v>
      </c>
      <c r="T172" s="103" t="s">
        <v>621</v>
      </c>
      <c r="U172" s="103" t="s">
        <v>623</v>
      </c>
      <c r="V172" s="103" t="s">
        <v>621</v>
      </c>
      <c r="W172" s="103" t="s">
        <v>621</v>
      </c>
      <c r="X172" s="103" t="s">
        <v>621</v>
      </c>
      <c r="Y172" s="103" t="s">
        <v>620</v>
      </c>
      <c r="Z172" s="103" t="s">
        <v>621</v>
      </c>
      <c r="AA172" s="103" t="s">
        <v>622</v>
      </c>
      <c r="AB172" s="103" t="s">
        <v>621</v>
      </c>
      <c r="AC172" s="103" t="s">
        <v>622</v>
      </c>
      <c r="AD172" s="103" t="s">
        <v>621</v>
      </c>
      <c r="AE172" s="103" t="s">
        <v>621</v>
      </c>
      <c r="AF172" s="103" t="s">
        <v>621</v>
      </c>
      <c r="AG172" s="103" t="s">
        <v>622</v>
      </c>
      <c r="AH172" s="103" t="s">
        <v>621</v>
      </c>
      <c r="AI172" s="103" t="s">
        <v>621</v>
      </c>
      <c r="AJ172" s="103" t="s">
        <v>623</v>
      </c>
      <c r="AK172" s="103" t="s">
        <v>623</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622</v>
      </c>
      <c r="AY172" s="103" t="s">
        <v>621</v>
      </c>
      <c r="AZ172" s="103" t="s">
        <v>621</v>
      </c>
      <c r="BA172" s="103" t="s">
        <v>621</v>
      </c>
      <c r="BC172" s="103">
        <f t="shared" si="12"/>
        <v>37</v>
      </c>
      <c r="BD172" s="103">
        <f t="shared" si="13"/>
        <v>6</v>
      </c>
      <c r="BE172" s="103">
        <f t="shared" si="14"/>
        <v>1</v>
      </c>
      <c r="BF172" s="103">
        <f t="shared" si="15"/>
        <v>6</v>
      </c>
      <c r="BG172" s="103">
        <f t="shared" si="16"/>
        <v>0</v>
      </c>
      <c r="BH172" s="103">
        <f t="shared" si="17"/>
        <v>44</v>
      </c>
    </row>
    <row r="173" spans="1:60" x14ac:dyDescent="0.25">
      <c r="A173" s="100">
        <v>437</v>
      </c>
      <c r="B173" s="67" t="s">
        <v>172</v>
      </c>
      <c r="C173" s="67" t="s">
        <v>137</v>
      </c>
      <c r="D173" s="103" t="s">
        <v>621</v>
      </c>
      <c r="E173" s="103" t="s">
        <v>621</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621</v>
      </c>
      <c r="AB173" s="103" t="s">
        <v>623</v>
      </c>
      <c r="AC173" s="103" t="s">
        <v>622</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622</v>
      </c>
      <c r="AQ173" s="103" t="s">
        <v>621</v>
      </c>
      <c r="AR173" s="103" t="s">
        <v>623</v>
      </c>
      <c r="AS173" s="103" t="s">
        <v>621</v>
      </c>
      <c r="AT173" s="103" t="s">
        <v>621</v>
      </c>
      <c r="AU173" s="103" t="s">
        <v>623</v>
      </c>
      <c r="AV173" s="103" t="s">
        <v>621</v>
      </c>
      <c r="AW173" s="103" t="s">
        <v>623</v>
      </c>
      <c r="AX173" s="103" t="s">
        <v>621</v>
      </c>
      <c r="AY173" s="103" t="s">
        <v>621</v>
      </c>
      <c r="AZ173" s="103" t="s">
        <v>621</v>
      </c>
      <c r="BA173" s="103" t="s">
        <v>620</v>
      </c>
      <c r="BC173" s="103">
        <f t="shared" si="12"/>
        <v>32</v>
      </c>
      <c r="BD173" s="103">
        <f t="shared" si="13"/>
        <v>9</v>
      </c>
      <c r="BE173" s="103">
        <f t="shared" si="14"/>
        <v>1</v>
      </c>
      <c r="BF173" s="103">
        <f t="shared" si="15"/>
        <v>8</v>
      </c>
      <c r="BG173" s="103">
        <f t="shared" si="16"/>
        <v>0</v>
      </c>
      <c r="BH173" s="103">
        <f t="shared" si="17"/>
        <v>42</v>
      </c>
    </row>
    <row r="174" spans="1:60" x14ac:dyDescent="0.25">
      <c r="A174" s="100">
        <v>501</v>
      </c>
      <c r="B174" s="67" t="s">
        <v>173</v>
      </c>
      <c r="C174" s="67" t="s">
        <v>174</v>
      </c>
      <c r="D174" s="103" t="s">
        <v>621</v>
      </c>
      <c r="E174" s="103" t="s">
        <v>621</v>
      </c>
      <c r="F174" s="103" t="s">
        <v>621</v>
      </c>
      <c r="G174" s="103" t="s">
        <v>621</v>
      </c>
      <c r="H174" s="103" t="s">
        <v>621</v>
      </c>
      <c r="I174" s="103" t="s">
        <v>621</v>
      </c>
      <c r="J174" s="103" t="s">
        <v>621</v>
      </c>
      <c r="K174" s="103" t="s">
        <v>621</v>
      </c>
      <c r="L174" s="103" t="s">
        <v>622</v>
      </c>
      <c r="M174" s="103" t="s">
        <v>621</v>
      </c>
      <c r="N174" s="103" t="s">
        <v>622</v>
      </c>
      <c r="O174" s="103" t="s">
        <v>621</v>
      </c>
      <c r="P174" s="103" t="s">
        <v>621</v>
      </c>
      <c r="Q174" s="103" t="s">
        <v>621</v>
      </c>
      <c r="R174" s="103" t="s">
        <v>621</v>
      </c>
      <c r="S174" s="103" t="s">
        <v>621</v>
      </c>
      <c r="T174" s="103" t="s">
        <v>621</v>
      </c>
      <c r="U174" s="103" t="s">
        <v>620</v>
      </c>
      <c r="V174" s="103" t="s">
        <v>621</v>
      </c>
      <c r="W174" s="103" t="s">
        <v>621</v>
      </c>
      <c r="X174" s="103" t="s">
        <v>621</v>
      </c>
      <c r="Y174" s="103" t="s">
        <v>621</v>
      </c>
      <c r="Z174" s="103" t="s">
        <v>623</v>
      </c>
      <c r="AA174" s="103" t="s">
        <v>621</v>
      </c>
      <c r="AB174" s="103" t="s">
        <v>621</v>
      </c>
      <c r="AC174" s="103" t="s">
        <v>622</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623</v>
      </c>
      <c r="AX174" s="103" t="s">
        <v>621</v>
      </c>
      <c r="AY174" s="103" t="s">
        <v>621</v>
      </c>
      <c r="AZ174" s="103" t="s">
        <v>621</v>
      </c>
      <c r="BA174" s="103" t="s">
        <v>621</v>
      </c>
      <c r="BC174" s="103">
        <f t="shared" si="12"/>
        <v>39</v>
      </c>
      <c r="BD174" s="103">
        <f t="shared" si="13"/>
        <v>5</v>
      </c>
      <c r="BE174" s="103">
        <f t="shared" si="14"/>
        <v>1</v>
      </c>
      <c r="BF174" s="103">
        <f t="shared" si="15"/>
        <v>5</v>
      </c>
      <c r="BG174" s="103">
        <f t="shared" si="16"/>
        <v>0</v>
      </c>
      <c r="BH174" s="103">
        <f t="shared" si="17"/>
        <v>45</v>
      </c>
    </row>
    <row r="175" spans="1:60" x14ac:dyDescent="0.25">
      <c r="A175" s="100">
        <v>502</v>
      </c>
      <c r="B175" s="67" t="s">
        <v>175</v>
      </c>
      <c r="C175" s="67" t="s">
        <v>174</v>
      </c>
      <c r="D175" s="103" t="s">
        <v>621</v>
      </c>
      <c r="E175" s="103" t="s">
        <v>621</v>
      </c>
      <c r="F175" s="103" t="s">
        <v>621</v>
      </c>
      <c r="G175" s="103" t="s">
        <v>621</v>
      </c>
      <c r="H175" s="103" t="s">
        <v>621</v>
      </c>
      <c r="I175" s="103" t="s">
        <v>621</v>
      </c>
      <c r="J175" s="103" t="s">
        <v>623</v>
      </c>
      <c r="K175" s="103" t="s">
        <v>621</v>
      </c>
      <c r="L175" s="103" t="s">
        <v>622</v>
      </c>
      <c r="M175" s="103" t="s">
        <v>621</v>
      </c>
      <c r="N175" s="103" t="s">
        <v>620</v>
      </c>
      <c r="O175" s="103" t="s">
        <v>621</v>
      </c>
      <c r="P175" s="103" t="s">
        <v>621</v>
      </c>
      <c r="Q175" s="103" t="s">
        <v>623</v>
      </c>
      <c r="R175" s="103" t="s">
        <v>621</v>
      </c>
      <c r="S175" s="103" t="s">
        <v>621</v>
      </c>
      <c r="T175" s="103" t="s">
        <v>621</v>
      </c>
      <c r="U175" s="103" t="s">
        <v>620</v>
      </c>
      <c r="V175" s="103" t="s">
        <v>621</v>
      </c>
      <c r="W175" s="103" t="s">
        <v>621</v>
      </c>
      <c r="X175" s="103" t="s">
        <v>621</v>
      </c>
      <c r="Y175" s="103" t="s">
        <v>621</v>
      </c>
      <c r="Z175" s="103" t="s">
        <v>623</v>
      </c>
      <c r="AA175" s="103" t="s">
        <v>622</v>
      </c>
      <c r="AB175" s="103" t="s">
        <v>621</v>
      </c>
      <c r="AC175" s="103" t="s">
        <v>622</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35</v>
      </c>
      <c r="BD175" s="103">
        <f t="shared" si="13"/>
        <v>6</v>
      </c>
      <c r="BE175" s="103">
        <f t="shared" si="14"/>
        <v>2</v>
      </c>
      <c r="BF175" s="103">
        <f t="shared" si="15"/>
        <v>7</v>
      </c>
      <c r="BG175" s="103">
        <f t="shared" si="16"/>
        <v>0</v>
      </c>
      <c r="BH175" s="103">
        <f t="shared" si="17"/>
        <v>43</v>
      </c>
    </row>
    <row r="176" spans="1:60" x14ac:dyDescent="0.25">
      <c r="A176" s="100">
        <v>503</v>
      </c>
      <c r="B176" s="67" t="s">
        <v>176</v>
      </c>
      <c r="C176" s="67" t="s">
        <v>174</v>
      </c>
      <c r="D176" s="103" t="s">
        <v>621</v>
      </c>
      <c r="E176" s="103" t="s">
        <v>621</v>
      </c>
      <c r="F176" s="103" t="s">
        <v>621</v>
      </c>
      <c r="G176" s="103" t="s">
        <v>621</v>
      </c>
      <c r="H176" s="103" t="s">
        <v>621</v>
      </c>
      <c r="I176" s="103" t="s">
        <v>621</v>
      </c>
      <c r="J176" s="103" t="s">
        <v>622</v>
      </c>
      <c r="K176" s="103" t="s">
        <v>621</v>
      </c>
      <c r="L176" s="103" t="s">
        <v>621</v>
      </c>
      <c r="M176" s="103" t="s">
        <v>621</v>
      </c>
      <c r="N176" s="103" t="s">
        <v>622</v>
      </c>
      <c r="O176" s="103" t="s">
        <v>621</v>
      </c>
      <c r="P176" s="103" t="s">
        <v>621</v>
      </c>
      <c r="Q176" s="103" t="s">
        <v>621</v>
      </c>
      <c r="R176" s="103" t="s">
        <v>621</v>
      </c>
      <c r="S176" s="103" t="s">
        <v>621</v>
      </c>
      <c r="T176" s="103" t="s">
        <v>621</v>
      </c>
      <c r="U176" s="103" t="s">
        <v>621</v>
      </c>
      <c r="V176" s="103" t="s">
        <v>621</v>
      </c>
      <c r="W176" s="103" t="s">
        <v>621</v>
      </c>
      <c r="X176" s="103" t="s">
        <v>622</v>
      </c>
      <c r="Y176" s="103" t="s">
        <v>622</v>
      </c>
      <c r="Z176" s="103" t="s">
        <v>621</v>
      </c>
      <c r="AA176" s="103" t="s">
        <v>622</v>
      </c>
      <c r="AB176" s="103" t="s">
        <v>621</v>
      </c>
      <c r="AC176" s="103" t="s">
        <v>622</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39</v>
      </c>
      <c r="BD176" s="103">
        <f t="shared" si="13"/>
        <v>11</v>
      </c>
      <c r="BE176" s="103">
        <f t="shared" si="14"/>
        <v>0</v>
      </c>
      <c r="BF176" s="103">
        <f t="shared" si="15"/>
        <v>0</v>
      </c>
      <c r="BG176" s="103">
        <f t="shared" si="16"/>
        <v>0</v>
      </c>
      <c r="BH176" s="103">
        <f t="shared" si="17"/>
        <v>50</v>
      </c>
    </row>
    <row r="177" spans="1:60" x14ac:dyDescent="0.25">
      <c r="A177" s="100">
        <v>504</v>
      </c>
      <c r="B177" s="67" t="s">
        <v>177</v>
      </c>
      <c r="C177" s="67" t="s">
        <v>174</v>
      </c>
      <c r="D177" s="103" t="s">
        <v>621</v>
      </c>
      <c r="E177" s="103" t="s">
        <v>623</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621</v>
      </c>
      <c r="T177" s="103" t="s">
        <v>621</v>
      </c>
      <c r="U177" s="103" t="s">
        <v>621</v>
      </c>
      <c r="V177" s="103" t="s">
        <v>621</v>
      </c>
      <c r="W177" s="103" t="s">
        <v>621</v>
      </c>
      <c r="X177" s="103" t="s">
        <v>621</v>
      </c>
      <c r="Y177" s="103" t="s">
        <v>621</v>
      </c>
      <c r="Z177" s="103" t="s">
        <v>621</v>
      </c>
      <c r="AA177" s="103" t="s">
        <v>622</v>
      </c>
      <c r="AB177" s="103" t="s">
        <v>623</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39</v>
      </c>
      <c r="BD177" s="103">
        <f t="shared" si="13"/>
        <v>3</v>
      </c>
      <c r="BE177" s="103">
        <f t="shared" si="14"/>
        <v>0</v>
      </c>
      <c r="BF177" s="103">
        <f t="shared" si="15"/>
        <v>8</v>
      </c>
      <c r="BG177" s="103">
        <f t="shared" si="16"/>
        <v>0</v>
      </c>
      <c r="BH177" s="103">
        <f t="shared" si="17"/>
        <v>42</v>
      </c>
    </row>
    <row r="178" spans="1:60"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623</v>
      </c>
      <c r="Q178" s="103" t="s">
        <v>621</v>
      </c>
      <c r="R178" s="103" t="s">
        <v>621</v>
      </c>
      <c r="S178" s="103" t="s">
        <v>621</v>
      </c>
      <c r="T178" s="103" t="s">
        <v>621</v>
      </c>
      <c r="U178" s="103" t="s">
        <v>621</v>
      </c>
      <c r="V178" s="103" t="s">
        <v>621</v>
      </c>
      <c r="W178" s="103" t="s">
        <v>621</v>
      </c>
      <c r="X178" s="103" t="s">
        <v>621</v>
      </c>
      <c r="Y178" s="103" t="s">
        <v>620</v>
      </c>
      <c r="Z178" s="103" t="s">
        <v>621</v>
      </c>
      <c r="AA178" s="103" t="s">
        <v>621</v>
      </c>
      <c r="AB178" s="103" t="s">
        <v>621</v>
      </c>
      <c r="AC178" s="103" t="s">
        <v>622</v>
      </c>
      <c r="AD178" s="103" t="s">
        <v>620</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2</v>
      </c>
      <c r="BE178" s="103">
        <f t="shared" si="14"/>
        <v>2</v>
      </c>
      <c r="BF178" s="103">
        <f t="shared" si="15"/>
        <v>6</v>
      </c>
      <c r="BG178" s="103">
        <f t="shared" si="16"/>
        <v>0</v>
      </c>
      <c r="BH178" s="103">
        <f t="shared" si="17"/>
        <v>44</v>
      </c>
    </row>
    <row r="179" spans="1:60" x14ac:dyDescent="0.25">
      <c r="A179" s="100">
        <v>506</v>
      </c>
      <c r="B179" s="67" t="s">
        <v>179</v>
      </c>
      <c r="C179" s="67" t="s">
        <v>174</v>
      </c>
      <c r="D179" s="103" t="s">
        <v>621</v>
      </c>
      <c r="E179" s="103" t="s">
        <v>621</v>
      </c>
      <c r="F179" s="103" t="s">
        <v>621</v>
      </c>
      <c r="G179" s="103" t="s">
        <v>621</v>
      </c>
      <c r="H179" s="103" t="s">
        <v>621</v>
      </c>
      <c r="I179" s="103" t="s">
        <v>621</v>
      </c>
      <c r="J179" s="103" t="s">
        <v>623</v>
      </c>
      <c r="K179" s="103" t="s">
        <v>621</v>
      </c>
      <c r="L179" s="103" t="s">
        <v>622</v>
      </c>
      <c r="M179" s="103" t="s">
        <v>621</v>
      </c>
      <c r="N179" s="103" t="s">
        <v>622</v>
      </c>
      <c r="O179" s="103" t="s">
        <v>621</v>
      </c>
      <c r="P179" s="103" t="s">
        <v>621</v>
      </c>
      <c r="Q179" s="103" t="s">
        <v>621</v>
      </c>
      <c r="R179" s="103" t="s">
        <v>621</v>
      </c>
      <c r="S179" s="103" t="s">
        <v>621</v>
      </c>
      <c r="T179" s="103" t="s">
        <v>621</v>
      </c>
      <c r="U179" s="103" t="s">
        <v>621</v>
      </c>
      <c r="V179" s="103" t="s">
        <v>621</v>
      </c>
      <c r="W179" s="103" t="s">
        <v>621</v>
      </c>
      <c r="X179" s="103" t="s">
        <v>621</v>
      </c>
      <c r="Y179" s="103" t="s">
        <v>621</v>
      </c>
      <c r="Z179" s="103" t="s">
        <v>623</v>
      </c>
      <c r="AA179" s="103" t="s">
        <v>622</v>
      </c>
      <c r="AB179" s="103" t="s">
        <v>621</v>
      </c>
      <c r="AC179" s="103" t="s">
        <v>622</v>
      </c>
      <c r="AD179" s="103" t="s">
        <v>621</v>
      </c>
      <c r="AE179" s="103" t="s">
        <v>623</v>
      </c>
      <c r="AF179" s="103" t="s">
        <v>621</v>
      </c>
      <c r="AG179" s="103" t="s">
        <v>622</v>
      </c>
      <c r="AH179" s="103" t="s">
        <v>621</v>
      </c>
      <c r="AI179" s="103" t="s">
        <v>621</v>
      </c>
      <c r="AJ179" s="103" t="s">
        <v>621</v>
      </c>
      <c r="AK179" s="103" t="s">
        <v>621</v>
      </c>
      <c r="AL179" s="103" t="s">
        <v>621</v>
      </c>
      <c r="AM179" s="103" t="s">
        <v>621</v>
      </c>
      <c r="AN179" s="103" t="s">
        <v>623</v>
      </c>
      <c r="AO179" s="103" t="s">
        <v>621</v>
      </c>
      <c r="AP179" s="103" t="s">
        <v>621</v>
      </c>
      <c r="AQ179" s="103" t="s">
        <v>621</v>
      </c>
      <c r="AR179" s="103" t="s">
        <v>621</v>
      </c>
      <c r="AS179" s="103" t="s">
        <v>621</v>
      </c>
      <c r="AT179" s="103" t="s">
        <v>621</v>
      </c>
      <c r="AU179" s="103" t="s">
        <v>621</v>
      </c>
      <c r="AV179" s="103" t="s">
        <v>621</v>
      </c>
      <c r="AW179" s="103" t="s">
        <v>623</v>
      </c>
      <c r="AX179" s="103" t="s">
        <v>622</v>
      </c>
      <c r="AY179" s="103" t="s">
        <v>621</v>
      </c>
      <c r="AZ179" s="103" t="s">
        <v>621</v>
      </c>
      <c r="BA179" s="103" t="s">
        <v>621</v>
      </c>
      <c r="BC179" s="103">
        <f t="shared" si="12"/>
        <v>39</v>
      </c>
      <c r="BD179" s="103">
        <f t="shared" si="13"/>
        <v>6</v>
      </c>
      <c r="BE179" s="103">
        <f t="shared" si="14"/>
        <v>0</v>
      </c>
      <c r="BF179" s="103">
        <f t="shared" si="15"/>
        <v>5</v>
      </c>
      <c r="BG179" s="103">
        <f t="shared" si="16"/>
        <v>0</v>
      </c>
      <c r="BH179" s="103">
        <f t="shared" si="17"/>
        <v>45</v>
      </c>
    </row>
    <row r="180" spans="1:60" x14ac:dyDescent="0.25">
      <c r="A180" s="100">
        <v>507</v>
      </c>
      <c r="B180" s="67" t="s">
        <v>180</v>
      </c>
      <c r="C180" s="67" t="s">
        <v>174</v>
      </c>
      <c r="D180" s="103" t="s">
        <v>621</v>
      </c>
      <c r="E180" s="103" t="s">
        <v>621</v>
      </c>
      <c r="F180" s="103" t="s">
        <v>623</v>
      </c>
      <c r="G180" s="103" t="s">
        <v>623</v>
      </c>
      <c r="H180" s="103" t="s">
        <v>621</v>
      </c>
      <c r="I180" s="103" t="s">
        <v>621</v>
      </c>
      <c r="J180" s="103" t="s">
        <v>621</v>
      </c>
      <c r="K180" s="103" t="s">
        <v>621</v>
      </c>
      <c r="L180" s="103" t="s">
        <v>622</v>
      </c>
      <c r="M180" s="103" t="s">
        <v>621</v>
      </c>
      <c r="N180" s="103" t="s">
        <v>622</v>
      </c>
      <c r="O180" s="103" t="s">
        <v>621</v>
      </c>
      <c r="P180" s="103" t="s">
        <v>621</v>
      </c>
      <c r="Q180" s="103" t="s">
        <v>621</v>
      </c>
      <c r="R180" s="103" t="s">
        <v>623</v>
      </c>
      <c r="S180" s="103" t="s">
        <v>621</v>
      </c>
      <c r="T180" s="103" t="s">
        <v>621</v>
      </c>
      <c r="U180" s="103" t="s">
        <v>621</v>
      </c>
      <c r="V180" s="103" t="s">
        <v>621</v>
      </c>
      <c r="W180" s="103" t="s">
        <v>621</v>
      </c>
      <c r="X180" s="103" t="s">
        <v>623</v>
      </c>
      <c r="Y180" s="103" t="s">
        <v>622</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621</v>
      </c>
      <c r="AV180" s="103" t="s">
        <v>621</v>
      </c>
      <c r="AW180" s="103" t="s">
        <v>621</v>
      </c>
      <c r="AX180" s="103" t="s">
        <v>622</v>
      </c>
      <c r="AY180" s="103" t="s">
        <v>621</v>
      </c>
      <c r="AZ180" s="103" t="s">
        <v>621</v>
      </c>
      <c r="BA180" s="103" t="s">
        <v>621</v>
      </c>
      <c r="BC180" s="103">
        <f t="shared" si="12"/>
        <v>36</v>
      </c>
      <c r="BD180" s="103">
        <f t="shared" si="13"/>
        <v>8</v>
      </c>
      <c r="BE180" s="103">
        <f t="shared" si="14"/>
        <v>0</v>
      </c>
      <c r="BF180" s="103">
        <f t="shared" si="15"/>
        <v>6</v>
      </c>
      <c r="BG180" s="103">
        <f t="shared" si="16"/>
        <v>0</v>
      </c>
      <c r="BH180" s="103">
        <f t="shared" si="17"/>
        <v>44</v>
      </c>
    </row>
    <row r="181" spans="1:60" x14ac:dyDescent="0.25">
      <c r="A181" s="100">
        <v>508</v>
      </c>
      <c r="B181" s="67" t="s">
        <v>181</v>
      </c>
      <c r="C181" s="67" t="s">
        <v>174</v>
      </c>
      <c r="D181" s="103" t="s">
        <v>621</v>
      </c>
      <c r="E181" s="103" t="s">
        <v>621</v>
      </c>
      <c r="F181" s="103" t="s">
        <v>621</v>
      </c>
      <c r="G181" s="103" t="s">
        <v>621</v>
      </c>
      <c r="H181" s="103" t="s">
        <v>621</v>
      </c>
      <c r="I181" s="103" t="s">
        <v>623</v>
      </c>
      <c r="J181" s="103" t="s">
        <v>621</v>
      </c>
      <c r="K181" s="103" t="s">
        <v>621</v>
      </c>
      <c r="L181" s="103" t="s">
        <v>622</v>
      </c>
      <c r="M181" s="103" t="s">
        <v>621</v>
      </c>
      <c r="N181" s="103" t="s">
        <v>622</v>
      </c>
      <c r="O181" s="103" t="s">
        <v>623</v>
      </c>
      <c r="P181" s="103" t="s">
        <v>621</v>
      </c>
      <c r="Q181" s="103" t="s">
        <v>621</v>
      </c>
      <c r="R181" s="103" t="s">
        <v>621</v>
      </c>
      <c r="S181" s="103" t="s">
        <v>621</v>
      </c>
      <c r="T181" s="103" t="s">
        <v>621</v>
      </c>
      <c r="U181" s="103" t="s">
        <v>621</v>
      </c>
      <c r="V181" s="103" t="s">
        <v>621</v>
      </c>
      <c r="W181" s="103" t="s">
        <v>621</v>
      </c>
      <c r="X181" s="103" t="s">
        <v>621</v>
      </c>
      <c r="Y181" s="103" t="s">
        <v>620</v>
      </c>
      <c r="Z181" s="103" t="s">
        <v>621</v>
      </c>
      <c r="AA181" s="103" t="s">
        <v>621</v>
      </c>
      <c r="AB181" s="103" t="s">
        <v>621</v>
      </c>
      <c r="AC181" s="103" t="s">
        <v>621</v>
      </c>
      <c r="AD181" s="103" t="s">
        <v>621</v>
      </c>
      <c r="AE181" s="103" t="s">
        <v>623</v>
      </c>
      <c r="AF181" s="103" t="s">
        <v>621</v>
      </c>
      <c r="AG181" s="103" t="s">
        <v>622</v>
      </c>
      <c r="AH181" s="103" t="s">
        <v>621</v>
      </c>
      <c r="AI181" s="103" t="s">
        <v>621</v>
      </c>
      <c r="AJ181" s="103" t="s">
        <v>621</v>
      </c>
      <c r="AK181" s="103" t="s">
        <v>621</v>
      </c>
      <c r="AL181" s="103" t="s">
        <v>621</v>
      </c>
      <c r="AM181" s="103" t="s">
        <v>621</v>
      </c>
      <c r="AN181" s="103" t="s">
        <v>623</v>
      </c>
      <c r="AO181" s="103" t="s">
        <v>621</v>
      </c>
      <c r="AP181" s="103" t="s">
        <v>623</v>
      </c>
      <c r="AQ181" s="103" t="s">
        <v>621</v>
      </c>
      <c r="AR181" s="103" t="s">
        <v>621</v>
      </c>
      <c r="AS181" s="103" t="s">
        <v>621</v>
      </c>
      <c r="AT181" s="103" t="s">
        <v>621</v>
      </c>
      <c r="AU181" s="103" t="s">
        <v>623</v>
      </c>
      <c r="AV181" s="103" t="s">
        <v>621</v>
      </c>
      <c r="AW181" s="103" t="s">
        <v>621</v>
      </c>
      <c r="AX181" s="103" t="s">
        <v>621</v>
      </c>
      <c r="AY181" s="103" t="s">
        <v>623</v>
      </c>
      <c r="AZ181" s="103" t="s">
        <v>621</v>
      </c>
      <c r="BA181" s="103" t="s">
        <v>621</v>
      </c>
      <c r="BC181" s="103">
        <f t="shared" si="12"/>
        <v>39</v>
      </c>
      <c r="BD181" s="103">
        <f t="shared" si="13"/>
        <v>3</v>
      </c>
      <c r="BE181" s="103">
        <f t="shared" si="14"/>
        <v>1</v>
      </c>
      <c r="BF181" s="103">
        <f t="shared" si="15"/>
        <v>7</v>
      </c>
      <c r="BG181" s="103">
        <f t="shared" si="16"/>
        <v>0</v>
      </c>
      <c r="BH181" s="103">
        <f t="shared" si="17"/>
        <v>43</v>
      </c>
    </row>
    <row r="182" spans="1:60"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621</v>
      </c>
      <c r="M182" s="103" t="s">
        <v>621</v>
      </c>
      <c r="N182" s="103" t="s">
        <v>622</v>
      </c>
      <c r="O182" s="103" t="s">
        <v>621</v>
      </c>
      <c r="P182" s="103" t="s">
        <v>621</v>
      </c>
      <c r="Q182" s="103" t="s">
        <v>623</v>
      </c>
      <c r="R182" s="103" t="s">
        <v>621</v>
      </c>
      <c r="S182" s="103" t="s">
        <v>621</v>
      </c>
      <c r="T182" s="103" t="s">
        <v>621</v>
      </c>
      <c r="U182" s="103" t="s">
        <v>621</v>
      </c>
      <c r="V182" s="103" t="s">
        <v>621</v>
      </c>
      <c r="W182" s="103" t="s">
        <v>621</v>
      </c>
      <c r="X182" s="103" t="s">
        <v>621</v>
      </c>
      <c r="Y182" s="103" t="s">
        <v>621</v>
      </c>
      <c r="Z182" s="103" t="s">
        <v>623</v>
      </c>
      <c r="AA182" s="103" t="s">
        <v>622</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620</v>
      </c>
      <c r="BC182" s="103">
        <f t="shared" si="12"/>
        <v>39</v>
      </c>
      <c r="BD182" s="103">
        <f t="shared" si="13"/>
        <v>4</v>
      </c>
      <c r="BE182" s="103">
        <f t="shared" si="14"/>
        <v>1</v>
      </c>
      <c r="BF182" s="103">
        <f t="shared" si="15"/>
        <v>6</v>
      </c>
      <c r="BG182" s="103">
        <f t="shared" si="16"/>
        <v>0</v>
      </c>
      <c r="BH182" s="103">
        <f t="shared" si="17"/>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621</v>
      </c>
      <c r="S183" s="103" t="s">
        <v>621</v>
      </c>
      <c r="T183" s="103" t="s">
        <v>621</v>
      </c>
      <c r="U183" s="103" t="s">
        <v>621</v>
      </c>
      <c r="V183" s="103" t="s">
        <v>621</v>
      </c>
      <c r="W183" s="103" t="s">
        <v>621</v>
      </c>
      <c r="X183" s="103" t="s">
        <v>621</v>
      </c>
      <c r="Y183" s="103" t="s">
        <v>621</v>
      </c>
      <c r="Z183" s="103" t="s">
        <v>621</v>
      </c>
      <c r="AA183" s="103" t="s">
        <v>622</v>
      </c>
      <c r="AB183" s="103" t="s">
        <v>621</v>
      </c>
      <c r="AC183" s="103" t="s">
        <v>622</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41</v>
      </c>
      <c r="BD183" s="103">
        <f t="shared" si="13"/>
        <v>6</v>
      </c>
      <c r="BE183" s="103">
        <f t="shared" si="14"/>
        <v>0</v>
      </c>
      <c r="BF183" s="103">
        <f t="shared" si="15"/>
        <v>3</v>
      </c>
      <c r="BG183" s="103">
        <f t="shared" si="16"/>
        <v>0</v>
      </c>
      <c r="BH183" s="103">
        <f t="shared" si="17"/>
        <v>47</v>
      </c>
    </row>
    <row r="184" spans="1:60"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620</v>
      </c>
      <c r="O184" s="103" t="s">
        <v>621</v>
      </c>
      <c r="P184" s="103" t="s">
        <v>621</v>
      </c>
      <c r="Q184" s="103" t="s">
        <v>621</v>
      </c>
      <c r="R184" s="103" t="s">
        <v>621</v>
      </c>
      <c r="S184" s="103" t="s">
        <v>621</v>
      </c>
      <c r="T184" s="103" t="s">
        <v>621</v>
      </c>
      <c r="U184" s="103" t="s">
        <v>621</v>
      </c>
      <c r="V184" s="103" t="s">
        <v>621</v>
      </c>
      <c r="W184" s="103" t="s">
        <v>621</v>
      </c>
      <c r="X184" s="103" t="s">
        <v>621</v>
      </c>
      <c r="Y184" s="103" t="s">
        <v>622</v>
      </c>
      <c r="Z184" s="103" t="s">
        <v>621</v>
      </c>
      <c r="AA184" s="103" t="s">
        <v>621</v>
      </c>
      <c r="AB184" s="103" t="s">
        <v>621</v>
      </c>
      <c r="AC184" s="103" t="s">
        <v>622</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620</v>
      </c>
      <c r="AQ184" s="103" t="s">
        <v>623</v>
      </c>
      <c r="AR184" s="103" t="s">
        <v>621</v>
      </c>
      <c r="AS184" s="103" t="s">
        <v>621</v>
      </c>
      <c r="AT184" s="103" t="s">
        <v>621</v>
      </c>
      <c r="AU184" s="103" t="s">
        <v>621</v>
      </c>
      <c r="AV184" s="103" t="s">
        <v>621</v>
      </c>
      <c r="AW184" s="103" t="s">
        <v>620</v>
      </c>
      <c r="AX184" s="103" t="s">
        <v>621</v>
      </c>
      <c r="AY184" s="103" t="s">
        <v>621</v>
      </c>
      <c r="AZ184" s="103" t="s">
        <v>621</v>
      </c>
      <c r="BA184" s="103" t="s">
        <v>621</v>
      </c>
      <c r="BC184" s="103">
        <f t="shared" si="12"/>
        <v>40</v>
      </c>
      <c r="BD184" s="103">
        <f t="shared" si="13"/>
        <v>4</v>
      </c>
      <c r="BE184" s="103">
        <f t="shared" si="14"/>
        <v>3</v>
      </c>
      <c r="BF184" s="103">
        <f t="shared" si="15"/>
        <v>3</v>
      </c>
      <c r="BG184" s="103">
        <f t="shared" si="16"/>
        <v>0</v>
      </c>
      <c r="BH184" s="103">
        <f t="shared" si="17"/>
        <v>47</v>
      </c>
    </row>
    <row r="185" spans="1:60" x14ac:dyDescent="0.25">
      <c r="A185" s="100">
        <v>512</v>
      </c>
      <c r="B185" s="67" t="s">
        <v>185</v>
      </c>
      <c r="C185" s="67" t="s">
        <v>174</v>
      </c>
      <c r="D185" s="103" t="s">
        <v>621</v>
      </c>
      <c r="E185" s="103" t="s">
        <v>621</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621</v>
      </c>
      <c r="R185" s="103" t="s">
        <v>623</v>
      </c>
      <c r="S185" s="103" t="s">
        <v>623</v>
      </c>
      <c r="T185" s="103" t="s">
        <v>621</v>
      </c>
      <c r="U185" s="103" t="s">
        <v>621</v>
      </c>
      <c r="V185" s="103" t="s">
        <v>621</v>
      </c>
      <c r="W185" s="103" t="s">
        <v>621</v>
      </c>
      <c r="X185" s="103" t="s">
        <v>622</v>
      </c>
      <c r="Y185" s="103" t="s">
        <v>622</v>
      </c>
      <c r="Z185" s="103" t="s">
        <v>623</v>
      </c>
      <c r="AA185" s="103" t="s">
        <v>622</v>
      </c>
      <c r="AB185" s="103" t="s">
        <v>623</v>
      </c>
      <c r="AC185" s="103" t="s">
        <v>622</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621</v>
      </c>
      <c r="BA185" s="103" t="s">
        <v>621</v>
      </c>
      <c r="BC185" s="103">
        <f t="shared" si="12"/>
        <v>29</v>
      </c>
      <c r="BD185" s="103">
        <f t="shared" si="13"/>
        <v>12</v>
      </c>
      <c r="BE185" s="103">
        <f t="shared" si="14"/>
        <v>0</v>
      </c>
      <c r="BF185" s="103">
        <f t="shared" si="15"/>
        <v>9</v>
      </c>
      <c r="BG185" s="103">
        <f t="shared" si="16"/>
        <v>0</v>
      </c>
      <c r="BH185" s="103">
        <f t="shared" si="17"/>
        <v>41</v>
      </c>
    </row>
    <row r="186" spans="1:60"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621</v>
      </c>
      <c r="N186" s="103" t="s">
        <v>622</v>
      </c>
      <c r="O186" s="103" t="s">
        <v>621</v>
      </c>
      <c r="P186" s="103" t="s">
        <v>621</v>
      </c>
      <c r="Q186" s="103" t="s">
        <v>621</v>
      </c>
      <c r="R186" s="103" t="s">
        <v>623</v>
      </c>
      <c r="S186" s="103" t="s">
        <v>621</v>
      </c>
      <c r="T186" s="103" t="s">
        <v>621</v>
      </c>
      <c r="U186" s="103" t="s">
        <v>621</v>
      </c>
      <c r="V186" s="103" t="s">
        <v>623</v>
      </c>
      <c r="W186" s="103" t="s">
        <v>621</v>
      </c>
      <c r="X186" s="103" t="s">
        <v>621</v>
      </c>
      <c r="Y186" s="103" t="s">
        <v>621</v>
      </c>
      <c r="Z186" s="103" t="s">
        <v>623</v>
      </c>
      <c r="AA186" s="103" t="s">
        <v>621</v>
      </c>
      <c r="AB186" s="103" t="s">
        <v>621</v>
      </c>
      <c r="AC186" s="103" t="s">
        <v>622</v>
      </c>
      <c r="AD186" s="103" t="s">
        <v>621</v>
      </c>
      <c r="AE186" s="103" t="s">
        <v>621</v>
      </c>
      <c r="AF186" s="103" t="s">
        <v>621</v>
      </c>
      <c r="AG186" s="103" t="s">
        <v>622</v>
      </c>
      <c r="AH186" s="103" t="s">
        <v>621</v>
      </c>
      <c r="AI186" s="103" t="s">
        <v>621</v>
      </c>
      <c r="AJ186" s="103" t="s">
        <v>621</v>
      </c>
      <c r="AK186" s="103" t="s">
        <v>621</v>
      </c>
      <c r="AL186" s="103" t="s">
        <v>621</v>
      </c>
      <c r="AM186" s="103" t="s">
        <v>621</v>
      </c>
      <c r="AN186" s="103" t="s">
        <v>622</v>
      </c>
      <c r="AO186" s="103" t="s">
        <v>622</v>
      </c>
      <c r="AP186" s="103" t="s">
        <v>622</v>
      </c>
      <c r="AQ186" s="103" t="s">
        <v>621</v>
      </c>
      <c r="AR186" s="103" t="s">
        <v>621</v>
      </c>
      <c r="AS186" s="103" t="s">
        <v>621</v>
      </c>
      <c r="AT186" s="103" t="s">
        <v>621</v>
      </c>
      <c r="AU186" s="103" t="s">
        <v>623</v>
      </c>
      <c r="AV186" s="103" t="s">
        <v>621</v>
      </c>
      <c r="AW186" s="103" t="s">
        <v>621</v>
      </c>
      <c r="AX186" s="103" t="s">
        <v>622</v>
      </c>
      <c r="AY186" s="103" t="s">
        <v>621</v>
      </c>
      <c r="AZ186" s="103" t="s">
        <v>621</v>
      </c>
      <c r="BA186" s="103" t="s">
        <v>621</v>
      </c>
      <c r="BC186" s="103">
        <f t="shared" si="12"/>
        <v>37</v>
      </c>
      <c r="BD186" s="103">
        <f t="shared" si="13"/>
        <v>9</v>
      </c>
      <c r="BE186" s="103">
        <f t="shared" si="14"/>
        <v>0</v>
      </c>
      <c r="BF186" s="103">
        <f t="shared" si="15"/>
        <v>4</v>
      </c>
      <c r="BG186" s="103">
        <f t="shared" si="16"/>
        <v>0</v>
      </c>
      <c r="BH186" s="103">
        <f t="shared" si="17"/>
        <v>46</v>
      </c>
    </row>
    <row r="187" spans="1:60"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621</v>
      </c>
      <c r="M187" s="103" t="s">
        <v>621</v>
      </c>
      <c r="N187" s="103" t="s">
        <v>622</v>
      </c>
      <c r="O187" s="103" t="s">
        <v>621</v>
      </c>
      <c r="P187" s="103" t="s">
        <v>621</v>
      </c>
      <c r="Q187" s="103" t="s">
        <v>621</v>
      </c>
      <c r="R187" s="103" t="s">
        <v>621</v>
      </c>
      <c r="S187" s="103" t="s">
        <v>621</v>
      </c>
      <c r="T187" s="103" t="s">
        <v>621</v>
      </c>
      <c r="U187" s="103" t="s">
        <v>623</v>
      </c>
      <c r="V187" s="103" t="s">
        <v>621</v>
      </c>
      <c r="W187" s="103" t="s">
        <v>621</v>
      </c>
      <c r="X187" s="103" t="s">
        <v>621</v>
      </c>
      <c r="Y187" s="103" t="s">
        <v>620</v>
      </c>
      <c r="Z187" s="103" t="s">
        <v>621</v>
      </c>
      <c r="AA187" s="103" t="s">
        <v>622</v>
      </c>
      <c r="AB187" s="103" t="s">
        <v>621</v>
      </c>
      <c r="AC187" s="103" t="s">
        <v>622</v>
      </c>
      <c r="AD187" s="103" t="s">
        <v>621</v>
      </c>
      <c r="AE187" s="103" t="s">
        <v>621</v>
      </c>
      <c r="AF187" s="103" t="s">
        <v>621</v>
      </c>
      <c r="AG187" s="103" t="s">
        <v>622</v>
      </c>
      <c r="AH187" s="103" t="s">
        <v>621</v>
      </c>
      <c r="AI187" s="103" t="s">
        <v>621</v>
      </c>
      <c r="AJ187" s="103" t="s">
        <v>623</v>
      </c>
      <c r="AK187" s="103" t="s">
        <v>623</v>
      </c>
      <c r="AL187" s="103" t="s">
        <v>621</v>
      </c>
      <c r="AM187" s="103" t="s">
        <v>621</v>
      </c>
      <c r="AN187" s="103" t="s">
        <v>621</v>
      </c>
      <c r="AO187" s="103" t="s">
        <v>623</v>
      </c>
      <c r="AP187" s="103" t="s">
        <v>621</v>
      </c>
      <c r="AQ187" s="103" t="s">
        <v>623</v>
      </c>
      <c r="AR187" s="103" t="s">
        <v>621</v>
      </c>
      <c r="AS187" s="103" t="s">
        <v>621</v>
      </c>
      <c r="AT187" s="103" t="s">
        <v>621</v>
      </c>
      <c r="AU187" s="103" t="s">
        <v>621</v>
      </c>
      <c r="AV187" s="103" t="s">
        <v>621</v>
      </c>
      <c r="AW187" s="103" t="s">
        <v>621</v>
      </c>
      <c r="AX187" s="103" t="s">
        <v>622</v>
      </c>
      <c r="AY187" s="103" t="s">
        <v>623</v>
      </c>
      <c r="AZ187" s="103" t="s">
        <v>621</v>
      </c>
      <c r="BA187" s="103" t="s">
        <v>621</v>
      </c>
      <c r="BC187" s="103">
        <f t="shared" si="12"/>
        <v>37</v>
      </c>
      <c r="BD187" s="103">
        <f t="shared" si="13"/>
        <v>5</v>
      </c>
      <c r="BE187" s="103">
        <f t="shared" si="14"/>
        <v>1</v>
      </c>
      <c r="BF187" s="103">
        <f t="shared" si="15"/>
        <v>7</v>
      </c>
      <c r="BG187" s="103">
        <f t="shared" si="16"/>
        <v>0</v>
      </c>
      <c r="BH187" s="103">
        <f t="shared" si="17"/>
        <v>43</v>
      </c>
    </row>
    <row r="188" spans="1:60" x14ac:dyDescent="0.25">
      <c r="A188" s="100">
        <v>515</v>
      </c>
      <c r="B188" s="67" t="s">
        <v>188</v>
      </c>
      <c r="C188" s="67" t="s">
        <v>174</v>
      </c>
      <c r="D188" s="103" t="s">
        <v>621</v>
      </c>
      <c r="E188" s="103" t="s">
        <v>621</v>
      </c>
      <c r="F188" s="103" t="s">
        <v>621</v>
      </c>
      <c r="G188" s="103" t="s">
        <v>621</v>
      </c>
      <c r="H188" s="103" t="s">
        <v>621</v>
      </c>
      <c r="I188" s="103" t="s">
        <v>621</v>
      </c>
      <c r="J188" s="103" t="s">
        <v>623</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622</v>
      </c>
      <c r="AB188" s="103" t="s">
        <v>621</v>
      </c>
      <c r="AC188" s="103" t="s">
        <v>622</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623</v>
      </c>
      <c r="AQ188" s="103" t="s">
        <v>621</v>
      </c>
      <c r="AR188" s="103" t="s">
        <v>621</v>
      </c>
      <c r="AS188" s="103" t="s">
        <v>621</v>
      </c>
      <c r="AT188" s="103" t="s">
        <v>621</v>
      </c>
      <c r="AU188" s="103" t="s">
        <v>623</v>
      </c>
      <c r="AV188" s="103" t="s">
        <v>621</v>
      </c>
      <c r="AW188" s="103" t="s">
        <v>621</v>
      </c>
      <c r="AX188" s="103" t="s">
        <v>622</v>
      </c>
      <c r="AY188" s="103" t="s">
        <v>621</v>
      </c>
      <c r="AZ188" s="103" t="s">
        <v>621</v>
      </c>
      <c r="BA188" s="103" t="s">
        <v>621</v>
      </c>
      <c r="BC188" s="103">
        <f t="shared" si="12"/>
        <v>36</v>
      </c>
      <c r="BD188" s="103">
        <f t="shared" si="13"/>
        <v>8</v>
      </c>
      <c r="BE188" s="103">
        <f t="shared" si="14"/>
        <v>0</v>
      </c>
      <c r="BF188" s="103">
        <f t="shared" si="15"/>
        <v>6</v>
      </c>
      <c r="BG188" s="103">
        <f t="shared" si="16"/>
        <v>0</v>
      </c>
      <c r="BH188" s="103">
        <f t="shared" si="17"/>
        <v>44</v>
      </c>
    </row>
    <row r="189" spans="1:60"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622</v>
      </c>
      <c r="Q189" s="103" t="s">
        <v>621</v>
      </c>
      <c r="R189" s="103" t="s">
        <v>621</v>
      </c>
      <c r="S189" s="103" t="s">
        <v>621</v>
      </c>
      <c r="T189" s="103" t="s">
        <v>621</v>
      </c>
      <c r="U189" s="103" t="s">
        <v>621</v>
      </c>
      <c r="V189" s="103" t="s">
        <v>621</v>
      </c>
      <c r="W189" s="103" t="s">
        <v>621</v>
      </c>
      <c r="X189" s="103" t="s">
        <v>621</v>
      </c>
      <c r="Y189" s="103" t="s">
        <v>621</v>
      </c>
      <c r="Z189" s="103" t="s">
        <v>623</v>
      </c>
      <c r="AA189" s="103" t="s">
        <v>621</v>
      </c>
      <c r="AB189" s="103" t="s">
        <v>621</v>
      </c>
      <c r="AC189" s="103" t="s">
        <v>622</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621</v>
      </c>
      <c r="BA189" s="103" t="s">
        <v>621</v>
      </c>
      <c r="BC189" s="103">
        <f t="shared" si="12"/>
        <v>35</v>
      </c>
      <c r="BD189" s="103">
        <f t="shared" si="13"/>
        <v>10</v>
      </c>
      <c r="BE189" s="103">
        <f t="shared" si="14"/>
        <v>0</v>
      </c>
      <c r="BF189" s="103">
        <f t="shared" si="15"/>
        <v>5</v>
      </c>
      <c r="BG189" s="103">
        <f t="shared" si="16"/>
        <v>0</v>
      </c>
      <c r="BH189" s="103">
        <f t="shared" si="17"/>
        <v>45</v>
      </c>
    </row>
    <row r="190" spans="1:60" x14ac:dyDescent="0.25">
      <c r="A190" s="100">
        <v>601</v>
      </c>
      <c r="B190" s="67" t="s">
        <v>190</v>
      </c>
      <c r="C190" s="67" t="s">
        <v>191</v>
      </c>
      <c r="D190" s="103" t="s">
        <v>621</v>
      </c>
      <c r="E190" s="103" t="s">
        <v>621</v>
      </c>
      <c r="F190" s="103" t="s">
        <v>621</v>
      </c>
      <c r="G190" s="103" t="s">
        <v>621</v>
      </c>
      <c r="H190" s="103" t="s">
        <v>621</v>
      </c>
      <c r="I190" s="103" t="s">
        <v>623</v>
      </c>
      <c r="J190" s="103" t="s">
        <v>621</v>
      </c>
      <c r="K190" s="103" t="s">
        <v>623</v>
      </c>
      <c r="L190" s="103" t="s">
        <v>622</v>
      </c>
      <c r="M190" s="103" t="s">
        <v>621</v>
      </c>
      <c r="N190" s="103" t="s">
        <v>621</v>
      </c>
      <c r="O190" s="103" t="s">
        <v>621</v>
      </c>
      <c r="P190" s="103" t="s">
        <v>621</v>
      </c>
      <c r="Q190" s="103" t="s">
        <v>621</v>
      </c>
      <c r="R190" s="103" t="s">
        <v>621</v>
      </c>
      <c r="S190" s="103" t="s">
        <v>621</v>
      </c>
      <c r="T190" s="103" t="s">
        <v>621</v>
      </c>
      <c r="U190" s="103" t="s">
        <v>621</v>
      </c>
      <c r="V190" s="103" t="s">
        <v>621</v>
      </c>
      <c r="W190" s="103" t="s">
        <v>621</v>
      </c>
      <c r="X190" s="103" t="s">
        <v>621</v>
      </c>
      <c r="Y190" s="103" t="s">
        <v>621</v>
      </c>
      <c r="Z190" s="103" t="s">
        <v>621</v>
      </c>
      <c r="AA190" s="103" t="s">
        <v>622</v>
      </c>
      <c r="AB190" s="103" t="s">
        <v>623</v>
      </c>
      <c r="AC190" s="103" t="s">
        <v>622</v>
      </c>
      <c r="AD190" s="103" t="s">
        <v>621</v>
      </c>
      <c r="AE190" s="103" t="s">
        <v>621</v>
      </c>
      <c r="AF190" s="103" t="s">
        <v>621</v>
      </c>
      <c r="AG190" s="103" t="s">
        <v>622</v>
      </c>
      <c r="AH190" s="103" t="s">
        <v>620</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7</v>
      </c>
      <c r="BE190" s="103">
        <f t="shared" si="14"/>
        <v>1</v>
      </c>
      <c r="BF190" s="103">
        <f t="shared" si="15"/>
        <v>7</v>
      </c>
      <c r="BG190" s="103">
        <f t="shared" si="16"/>
        <v>0</v>
      </c>
      <c r="BH190" s="103">
        <f t="shared" si="17"/>
        <v>43</v>
      </c>
    </row>
    <row r="191" spans="1:60" x14ac:dyDescent="0.25">
      <c r="A191" s="100">
        <v>602</v>
      </c>
      <c r="B191" s="67" t="s">
        <v>192</v>
      </c>
      <c r="C191" s="67" t="s">
        <v>191</v>
      </c>
      <c r="D191" s="103" t="s">
        <v>621</v>
      </c>
      <c r="E191" s="103" t="s">
        <v>621</v>
      </c>
      <c r="F191" s="103" t="s">
        <v>621</v>
      </c>
      <c r="G191" s="103" t="s">
        <v>621</v>
      </c>
      <c r="H191" s="103" t="s">
        <v>621</v>
      </c>
      <c r="I191" s="103" t="s">
        <v>623</v>
      </c>
      <c r="J191" s="103" t="s">
        <v>623</v>
      </c>
      <c r="K191" s="103" t="s">
        <v>623</v>
      </c>
      <c r="L191" s="103" t="s">
        <v>622</v>
      </c>
      <c r="M191" s="103" t="s">
        <v>621</v>
      </c>
      <c r="N191" s="103" t="s">
        <v>621</v>
      </c>
      <c r="O191" s="103" t="s">
        <v>621</v>
      </c>
      <c r="P191" s="103" t="s">
        <v>621</v>
      </c>
      <c r="Q191" s="103" t="s">
        <v>621</v>
      </c>
      <c r="R191" s="103" t="s">
        <v>621</v>
      </c>
      <c r="S191" s="103" t="s">
        <v>621</v>
      </c>
      <c r="T191" s="103" t="s">
        <v>621</v>
      </c>
      <c r="U191" s="103" t="s">
        <v>621</v>
      </c>
      <c r="V191" s="103" t="s">
        <v>621</v>
      </c>
      <c r="W191" s="103" t="s">
        <v>621</v>
      </c>
      <c r="X191" s="103" t="s">
        <v>622</v>
      </c>
      <c r="Y191" s="103" t="s">
        <v>622</v>
      </c>
      <c r="Z191" s="103" t="s">
        <v>621</v>
      </c>
      <c r="AA191" s="103" t="s">
        <v>622</v>
      </c>
      <c r="AB191" s="103" t="s">
        <v>621</v>
      </c>
      <c r="AC191" s="103" t="s">
        <v>622</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34</v>
      </c>
      <c r="BD191" s="103">
        <f t="shared" si="13"/>
        <v>8</v>
      </c>
      <c r="BE191" s="103">
        <f t="shared" si="14"/>
        <v>0</v>
      </c>
      <c r="BF191" s="103">
        <f t="shared" si="15"/>
        <v>8</v>
      </c>
      <c r="BG191" s="103">
        <f t="shared" si="16"/>
        <v>0</v>
      </c>
      <c r="BH191" s="103">
        <f t="shared" si="17"/>
        <v>42</v>
      </c>
    </row>
    <row r="192" spans="1:60" x14ac:dyDescent="0.25">
      <c r="A192" s="100">
        <v>603</v>
      </c>
      <c r="B192" s="67" t="s">
        <v>193</v>
      </c>
      <c r="C192" s="67" t="s">
        <v>191</v>
      </c>
      <c r="D192" s="103" t="s">
        <v>621</v>
      </c>
      <c r="E192" s="103" t="s">
        <v>621</v>
      </c>
      <c r="F192" s="103" t="s">
        <v>621</v>
      </c>
      <c r="G192" s="103" t="s">
        <v>621</v>
      </c>
      <c r="H192" s="103" t="s">
        <v>621</v>
      </c>
      <c r="I192" s="103" t="s">
        <v>621</v>
      </c>
      <c r="J192" s="103" t="s">
        <v>622</v>
      </c>
      <c r="K192" s="103" t="s">
        <v>621</v>
      </c>
      <c r="L192" s="103" t="s">
        <v>622</v>
      </c>
      <c r="M192" s="103" t="s">
        <v>621</v>
      </c>
      <c r="N192" s="103" t="s">
        <v>622</v>
      </c>
      <c r="O192" s="103" t="s">
        <v>621</v>
      </c>
      <c r="P192" s="103" t="s">
        <v>622</v>
      </c>
      <c r="Q192" s="103" t="s">
        <v>623</v>
      </c>
      <c r="R192" s="103" t="s">
        <v>621</v>
      </c>
      <c r="S192" s="103" t="s">
        <v>621</v>
      </c>
      <c r="T192" s="103" t="s">
        <v>621</v>
      </c>
      <c r="U192" s="103" t="s">
        <v>621</v>
      </c>
      <c r="V192" s="103" t="s">
        <v>621</v>
      </c>
      <c r="W192" s="103" t="s">
        <v>621</v>
      </c>
      <c r="X192" s="103" t="s">
        <v>621</v>
      </c>
      <c r="Y192" s="103" t="s">
        <v>621</v>
      </c>
      <c r="Z192" s="103" t="s">
        <v>623</v>
      </c>
      <c r="AA192" s="103" t="s">
        <v>622</v>
      </c>
      <c r="AB192" s="103" t="s">
        <v>621</v>
      </c>
      <c r="AC192" s="103" t="s">
        <v>622</v>
      </c>
      <c r="AD192" s="103" t="s">
        <v>621</v>
      </c>
      <c r="AE192" s="103" t="s">
        <v>623</v>
      </c>
      <c r="AF192" s="103" t="s">
        <v>621</v>
      </c>
      <c r="AG192" s="103" t="s">
        <v>621</v>
      </c>
      <c r="AH192" s="103" t="s">
        <v>621</v>
      </c>
      <c r="AI192" s="103" t="s">
        <v>621</v>
      </c>
      <c r="AJ192" s="103" t="s">
        <v>621</v>
      </c>
      <c r="AK192" s="103" t="s">
        <v>621</v>
      </c>
      <c r="AL192" s="103" t="s">
        <v>623</v>
      </c>
      <c r="AM192" s="103" t="s">
        <v>621</v>
      </c>
      <c r="AN192" s="103" t="s">
        <v>622</v>
      </c>
      <c r="AO192" s="103" t="s">
        <v>622</v>
      </c>
      <c r="AP192" s="103" t="s">
        <v>623</v>
      </c>
      <c r="AQ192" s="103" t="s">
        <v>621</v>
      </c>
      <c r="AR192" s="103" t="s">
        <v>622</v>
      </c>
      <c r="AS192" s="103" t="s">
        <v>621</v>
      </c>
      <c r="AT192" s="103" t="s">
        <v>621</v>
      </c>
      <c r="AU192" s="103" t="s">
        <v>623</v>
      </c>
      <c r="AV192" s="103" t="s">
        <v>621</v>
      </c>
      <c r="AW192" s="103" t="s">
        <v>621</v>
      </c>
      <c r="AX192" s="103" t="s">
        <v>621</v>
      </c>
      <c r="AY192" s="103" t="s">
        <v>621</v>
      </c>
      <c r="AZ192" s="103" t="s">
        <v>621</v>
      </c>
      <c r="BA192" s="103" t="s">
        <v>621</v>
      </c>
      <c r="BC192" s="103">
        <f t="shared" si="12"/>
        <v>35</v>
      </c>
      <c r="BD192" s="103">
        <f t="shared" si="13"/>
        <v>9</v>
      </c>
      <c r="BE192" s="103">
        <f t="shared" si="14"/>
        <v>0</v>
      </c>
      <c r="BF192" s="103">
        <f t="shared" si="15"/>
        <v>6</v>
      </c>
      <c r="BG192" s="103">
        <f t="shared" si="16"/>
        <v>0</v>
      </c>
      <c r="BH192" s="103">
        <f t="shared" si="17"/>
        <v>44</v>
      </c>
    </row>
    <row r="193" spans="1:60" x14ac:dyDescent="0.25">
      <c r="A193" s="100">
        <v>604</v>
      </c>
      <c r="B193" s="67" t="s">
        <v>194</v>
      </c>
      <c r="C193" s="67" t="s">
        <v>191</v>
      </c>
      <c r="D193" s="103" t="s">
        <v>621</v>
      </c>
      <c r="E193" s="103" t="s">
        <v>621</v>
      </c>
      <c r="F193" s="103" t="s">
        <v>621</v>
      </c>
      <c r="G193" s="103" t="s">
        <v>621</v>
      </c>
      <c r="H193" s="103" t="s">
        <v>623</v>
      </c>
      <c r="I193" s="103" t="s">
        <v>623</v>
      </c>
      <c r="J193" s="103" t="s">
        <v>621</v>
      </c>
      <c r="K193" s="103" t="s">
        <v>621</v>
      </c>
      <c r="L193" s="103" t="s">
        <v>622</v>
      </c>
      <c r="M193" s="103" t="s">
        <v>621</v>
      </c>
      <c r="N193" s="103" t="s">
        <v>622</v>
      </c>
      <c r="O193" s="103" t="s">
        <v>621</v>
      </c>
      <c r="P193" s="103" t="s">
        <v>621</v>
      </c>
      <c r="Q193" s="103" t="s">
        <v>621</v>
      </c>
      <c r="R193" s="103" t="s">
        <v>623</v>
      </c>
      <c r="S193" s="103" t="s">
        <v>621</v>
      </c>
      <c r="T193" s="103" t="s">
        <v>621</v>
      </c>
      <c r="U193" s="103" t="s">
        <v>621</v>
      </c>
      <c r="V193" s="103" t="s">
        <v>621</v>
      </c>
      <c r="W193" s="103" t="s">
        <v>621</v>
      </c>
      <c r="X193" s="103" t="s">
        <v>622</v>
      </c>
      <c r="Y193" s="103" t="s">
        <v>622</v>
      </c>
      <c r="Z193" s="103" t="s">
        <v>623</v>
      </c>
      <c r="AA193" s="103" t="s">
        <v>622</v>
      </c>
      <c r="AB193" s="103" t="s">
        <v>623</v>
      </c>
      <c r="AC193" s="103" t="s">
        <v>622</v>
      </c>
      <c r="AD193" s="103" t="s">
        <v>621</v>
      </c>
      <c r="AE193" s="103" t="s">
        <v>623</v>
      </c>
      <c r="AF193" s="103" t="s">
        <v>621</v>
      </c>
      <c r="AG193" s="103" t="s">
        <v>622</v>
      </c>
      <c r="AH193" s="103" t="s">
        <v>623</v>
      </c>
      <c r="AI193" s="103" t="s">
        <v>621</v>
      </c>
      <c r="AJ193" s="103" t="s">
        <v>621</v>
      </c>
      <c r="AK193" s="103" t="s">
        <v>620</v>
      </c>
      <c r="AL193" s="103" t="s">
        <v>621</v>
      </c>
      <c r="AM193" s="103" t="s">
        <v>621</v>
      </c>
      <c r="AN193" s="103" t="s">
        <v>622</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620</v>
      </c>
      <c r="BC193" s="103">
        <f t="shared" si="12"/>
        <v>32</v>
      </c>
      <c r="BD193" s="103">
        <f t="shared" si="13"/>
        <v>9</v>
      </c>
      <c r="BE193" s="103">
        <f t="shared" si="14"/>
        <v>2</v>
      </c>
      <c r="BF193" s="103">
        <f t="shared" si="15"/>
        <v>7</v>
      </c>
      <c r="BG193" s="103">
        <f t="shared" si="16"/>
        <v>0</v>
      </c>
      <c r="BH193" s="103">
        <f t="shared" si="17"/>
        <v>43</v>
      </c>
    </row>
    <row r="194" spans="1:60" x14ac:dyDescent="0.25">
      <c r="A194" s="100">
        <v>605</v>
      </c>
      <c r="B194" s="67" t="s">
        <v>195</v>
      </c>
      <c r="C194" s="67" t="s">
        <v>191</v>
      </c>
      <c r="D194" s="103" t="s">
        <v>621</v>
      </c>
      <c r="E194" s="103" t="s">
        <v>621</v>
      </c>
      <c r="F194" s="103" t="s">
        <v>621</v>
      </c>
      <c r="G194" s="103" t="s">
        <v>621</v>
      </c>
      <c r="H194" s="103" t="s">
        <v>623</v>
      </c>
      <c r="I194" s="103" t="s">
        <v>621</v>
      </c>
      <c r="J194" s="103" t="s">
        <v>621</v>
      </c>
      <c r="K194" s="103" t="s">
        <v>621</v>
      </c>
      <c r="L194" s="103" t="s">
        <v>622</v>
      </c>
      <c r="M194" s="103" t="s">
        <v>621</v>
      </c>
      <c r="N194" s="103" t="s">
        <v>622</v>
      </c>
      <c r="O194" s="103" t="s">
        <v>621</v>
      </c>
      <c r="P194" s="103" t="s">
        <v>622</v>
      </c>
      <c r="Q194" s="103" t="s">
        <v>623</v>
      </c>
      <c r="R194" s="103" t="s">
        <v>623</v>
      </c>
      <c r="S194" s="103" t="s">
        <v>621</v>
      </c>
      <c r="T194" s="103" t="s">
        <v>621</v>
      </c>
      <c r="U194" s="103" t="s">
        <v>620</v>
      </c>
      <c r="V194" s="103" t="s">
        <v>621</v>
      </c>
      <c r="W194" s="103" t="s">
        <v>621</v>
      </c>
      <c r="X194" s="103" t="s">
        <v>621</v>
      </c>
      <c r="Y194" s="103" t="s">
        <v>620</v>
      </c>
      <c r="Z194" s="103" t="s">
        <v>623</v>
      </c>
      <c r="AA194" s="103" t="s">
        <v>623</v>
      </c>
      <c r="AB194" s="103" t="s">
        <v>623</v>
      </c>
      <c r="AC194" s="103" t="s">
        <v>622</v>
      </c>
      <c r="AD194" s="103" t="s">
        <v>621</v>
      </c>
      <c r="AE194" s="103" t="s">
        <v>623</v>
      </c>
      <c r="AF194" s="103" t="s">
        <v>621</v>
      </c>
      <c r="AG194" s="103" t="s">
        <v>622</v>
      </c>
      <c r="AH194" s="103" t="s">
        <v>620</v>
      </c>
      <c r="AI194" s="103" t="s">
        <v>621</v>
      </c>
      <c r="AJ194" s="103" t="s">
        <v>621</v>
      </c>
      <c r="AK194" s="103" t="s">
        <v>621</v>
      </c>
      <c r="AL194" s="103" t="s">
        <v>621</v>
      </c>
      <c r="AM194" s="103" t="s">
        <v>621</v>
      </c>
      <c r="AN194" s="103" t="s">
        <v>621</v>
      </c>
      <c r="AO194" s="103" t="s">
        <v>621</v>
      </c>
      <c r="AP194" s="103" t="s">
        <v>622</v>
      </c>
      <c r="AQ194" s="103" t="s">
        <v>621</v>
      </c>
      <c r="AR194" s="103" t="s">
        <v>623</v>
      </c>
      <c r="AS194" s="103" t="s">
        <v>621</v>
      </c>
      <c r="AT194" s="103" t="s">
        <v>621</v>
      </c>
      <c r="AU194" s="103" t="s">
        <v>623</v>
      </c>
      <c r="AV194" s="103" t="s">
        <v>621</v>
      </c>
      <c r="AW194" s="103" t="s">
        <v>621</v>
      </c>
      <c r="AX194" s="103" t="s">
        <v>621</v>
      </c>
      <c r="AY194" s="103" t="s">
        <v>621</v>
      </c>
      <c r="AZ194" s="103" t="s">
        <v>620</v>
      </c>
      <c r="BA194" s="103" t="s">
        <v>621</v>
      </c>
      <c r="BC194" s="103">
        <f t="shared" si="12"/>
        <v>31</v>
      </c>
      <c r="BD194" s="103">
        <f t="shared" si="13"/>
        <v>6</v>
      </c>
      <c r="BE194" s="103">
        <f t="shared" si="14"/>
        <v>4</v>
      </c>
      <c r="BF194" s="103">
        <f t="shared" si="15"/>
        <v>9</v>
      </c>
      <c r="BG194" s="103">
        <f t="shared" si="16"/>
        <v>0</v>
      </c>
      <c r="BH194" s="103">
        <f t="shared" si="17"/>
        <v>41</v>
      </c>
    </row>
    <row r="195" spans="1:60" x14ac:dyDescent="0.25">
      <c r="A195" s="100">
        <v>606</v>
      </c>
      <c r="B195" s="67" t="s">
        <v>196</v>
      </c>
      <c r="C195" s="67" t="s">
        <v>191</v>
      </c>
      <c r="D195" s="103" t="s">
        <v>621</v>
      </c>
      <c r="E195" s="103" t="s">
        <v>623</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623</v>
      </c>
      <c r="AB195" s="103" t="s">
        <v>623</v>
      </c>
      <c r="AC195" s="103" t="s">
        <v>622</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621</v>
      </c>
      <c r="AU195" s="103" t="s">
        <v>622</v>
      </c>
      <c r="AV195" s="103" t="s">
        <v>623</v>
      </c>
      <c r="AW195" s="103" t="s">
        <v>621</v>
      </c>
      <c r="AX195" s="103" t="s">
        <v>622</v>
      </c>
      <c r="AY195" s="103" t="s">
        <v>621</v>
      </c>
      <c r="AZ195" s="103" t="s">
        <v>621</v>
      </c>
      <c r="BA195" s="103" t="s">
        <v>623</v>
      </c>
      <c r="BC195" s="103">
        <f t="shared" si="12"/>
        <v>26</v>
      </c>
      <c r="BD195" s="103">
        <f t="shared" si="13"/>
        <v>15</v>
      </c>
      <c r="BE195" s="103">
        <f t="shared" si="14"/>
        <v>0</v>
      </c>
      <c r="BF195" s="103">
        <f t="shared" si="15"/>
        <v>9</v>
      </c>
      <c r="BG195" s="103">
        <f t="shared" si="16"/>
        <v>0</v>
      </c>
      <c r="BH195" s="103">
        <f t="shared" si="17"/>
        <v>41</v>
      </c>
    </row>
    <row r="196" spans="1:60" x14ac:dyDescent="0.25">
      <c r="A196" s="100">
        <v>607</v>
      </c>
      <c r="B196" s="67" t="s">
        <v>197</v>
      </c>
      <c r="C196" s="67" t="s">
        <v>191</v>
      </c>
      <c r="D196" s="103" t="s">
        <v>621</v>
      </c>
      <c r="E196" s="103" t="s">
        <v>621</v>
      </c>
      <c r="F196" s="103" t="s">
        <v>621</v>
      </c>
      <c r="G196" s="103" t="s">
        <v>621</v>
      </c>
      <c r="H196" s="103" t="s">
        <v>621</v>
      </c>
      <c r="I196" s="103" t="s">
        <v>621</v>
      </c>
      <c r="J196" s="103" t="s">
        <v>622</v>
      </c>
      <c r="K196" s="103" t="s">
        <v>621</v>
      </c>
      <c r="L196" s="103" t="s">
        <v>620</v>
      </c>
      <c r="M196" s="103" t="s">
        <v>621</v>
      </c>
      <c r="N196" s="103" t="s">
        <v>622</v>
      </c>
      <c r="O196" s="103" t="s">
        <v>621</v>
      </c>
      <c r="P196" s="103" t="s">
        <v>622</v>
      </c>
      <c r="Q196" s="103" t="s">
        <v>621</v>
      </c>
      <c r="R196" s="103" t="s">
        <v>623</v>
      </c>
      <c r="S196" s="103" t="s">
        <v>623</v>
      </c>
      <c r="T196" s="103" t="s">
        <v>621</v>
      </c>
      <c r="U196" s="103" t="s">
        <v>621</v>
      </c>
      <c r="V196" s="103" t="s">
        <v>621</v>
      </c>
      <c r="W196" s="103" t="s">
        <v>621</v>
      </c>
      <c r="X196" s="103" t="s">
        <v>621</v>
      </c>
      <c r="Y196" s="103" t="s">
        <v>620</v>
      </c>
      <c r="Z196" s="103" t="s">
        <v>621</v>
      </c>
      <c r="AA196" s="103" t="s">
        <v>621</v>
      </c>
      <c r="AB196" s="103" t="s">
        <v>621</v>
      </c>
      <c r="AC196" s="103" t="s">
        <v>622</v>
      </c>
      <c r="AD196" s="103" t="s">
        <v>621</v>
      </c>
      <c r="AE196" s="103" t="s">
        <v>621</v>
      </c>
      <c r="AF196" s="103" t="s">
        <v>621</v>
      </c>
      <c r="AG196" s="103" t="s">
        <v>622</v>
      </c>
      <c r="AH196" s="103" t="s">
        <v>621</v>
      </c>
      <c r="AI196" s="103" t="s">
        <v>621</v>
      </c>
      <c r="AJ196" s="103" t="s">
        <v>621</v>
      </c>
      <c r="AK196" s="103" t="s">
        <v>621</v>
      </c>
      <c r="AL196" s="103" t="s">
        <v>621</v>
      </c>
      <c r="AM196" s="103" t="s">
        <v>621</v>
      </c>
      <c r="AN196" s="103" t="s">
        <v>622</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38</v>
      </c>
      <c r="BD196" s="103">
        <f t="shared" ref="BD196:BD259" si="19">COUNTIF($D196:$BA196,"N/A")</f>
        <v>8</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03" t="s">
        <v>621</v>
      </c>
      <c r="E197" s="103" t="s">
        <v>621</v>
      </c>
      <c r="F197" s="103" t="s">
        <v>621</v>
      </c>
      <c r="G197" s="103" t="s">
        <v>623</v>
      </c>
      <c r="H197" s="103" t="s">
        <v>621</v>
      </c>
      <c r="I197" s="103" t="s">
        <v>623</v>
      </c>
      <c r="J197" s="103" t="s">
        <v>622</v>
      </c>
      <c r="K197" s="103" t="s">
        <v>621</v>
      </c>
      <c r="L197" s="103" t="s">
        <v>622</v>
      </c>
      <c r="M197" s="103" t="s">
        <v>621</v>
      </c>
      <c r="N197" s="103" t="s">
        <v>622</v>
      </c>
      <c r="O197" s="103" t="s">
        <v>621</v>
      </c>
      <c r="P197" s="103" t="s">
        <v>621</v>
      </c>
      <c r="Q197" s="103" t="s">
        <v>621</v>
      </c>
      <c r="R197" s="103" t="s">
        <v>621</v>
      </c>
      <c r="S197" s="103" t="s">
        <v>621</v>
      </c>
      <c r="T197" s="103" t="s">
        <v>621</v>
      </c>
      <c r="U197" s="103" t="s">
        <v>621</v>
      </c>
      <c r="V197" s="103" t="s">
        <v>621</v>
      </c>
      <c r="W197" s="103" t="s">
        <v>621</v>
      </c>
      <c r="X197" s="103" t="s">
        <v>623</v>
      </c>
      <c r="Y197" s="103" t="s">
        <v>623</v>
      </c>
      <c r="Z197" s="103" t="s">
        <v>623</v>
      </c>
      <c r="AA197" s="103" t="s">
        <v>623</v>
      </c>
      <c r="AB197" s="103" t="s">
        <v>623</v>
      </c>
      <c r="AC197" s="103" t="s">
        <v>622</v>
      </c>
      <c r="AD197" s="103" t="s">
        <v>621</v>
      </c>
      <c r="AE197" s="103" t="s">
        <v>621</v>
      </c>
      <c r="AF197" s="103" t="s">
        <v>621</v>
      </c>
      <c r="AG197" s="103" t="s">
        <v>622</v>
      </c>
      <c r="AH197" s="103" t="s">
        <v>621</v>
      </c>
      <c r="AI197" s="103" t="s">
        <v>621</v>
      </c>
      <c r="AJ197" s="103" t="s">
        <v>621</v>
      </c>
      <c r="AK197" s="103" t="s">
        <v>621</v>
      </c>
      <c r="AL197" s="103" t="s">
        <v>621</v>
      </c>
      <c r="AM197" s="103" t="s">
        <v>621</v>
      </c>
      <c r="AN197" s="103" t="s">
        <v>621</v>
      </c>
      <c r="AO197" s="103" t="s">
        <v>622</v>
      </c>
      <c r="AP197" s="103" t="s">
        <v>620</v>
      </c>
      <c r="AQ197" s="103" t="s">
        <v>621</v>
      </c>
      <c r="AR197" s="103" t="s">
        <v>622</v>
      </c>
      <c r="AS197" s="103" t="s">
        <v>621</v>
      </c>
      <c r="AT197" s="103" t="s">
        <v>621</v>
      </c>
      <c r="AU197" s="103" t="s">
        <v>623</v>
      </c>
      <c r="AV197" s="103" t="s">
        <v>621</v>
      </c>
      <c r="AW197" s="103" t="s">
        <v>621</v>
      </c>
      <c r="AX197" s="103" t="s">
        <v>621</v>
      </c>
      <c r="AY197" s="103" t="s">
        <v>623</v>
      </c>
      <c r="AZ197" s="103" t="s">
        <v>621</v>
      </c>
      <c r="BA197" s="103" t="s">
        <v>621</v>
      </c>
      <c r="BC197" s="103">
        <f t="shared" si="18"/>
        <v>33</v>
      </c>
      <c r="BD197" s="103">
        <f t="shared" si="19"/>
        <v>7</v>
      </c>
      <c r="BE197" s="103">
        <f t="shared" si="20"/>
        <v>1</v>
      </c>
      <c r="BF197" s="103">
        <f t="shared" si="21"/>
        <v>9</v>
      </c>
      <c r="BG197" s="103">
        <f t="shared" si="22"/>
        <v>0</v>
      </c>
      <c r="BH197" s="103">
        <f t="shared" si="23"/>
        <v>41</v>
      </c>
    </row>
    <row r="198" spans="1:60"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623</v>
      </c>
      <c r="N198" s="103" t="s">
        <v>622</v>
      </c>
      <c r="O198" s="103" t="s">
        <v>623</v>
      </c>
      <c r="P198" s="103" t="s">
        <v>621</v>
      </c>
      <c r="Q198" s="103" t="s">
        <v>621</v>
      </c>
      <c r="R198" s="103" t="s">
        <v>621</v>
      </c>
      <c r="S198" s="103" t="s">
        <v>621</v>
      </c>
      <c r="T198" s="103" t="s">
        <v>621</v>
      </c>
      <c r="U198" s="103" t="s">
        <v>621</v>
      </c>
      <c r="V198" s="103" t="s">
        <v>621</v>
      </c>
      <c r="W198" s="103" t="s">
        <v>621</v>
      </c>
      <c r="X198" s="103" t="s">
        <v>621</v>
      </c>
      <c r="Y198" s="103" t="s">
        <v>620</v>
      </c>
      <c r="Z198" s="103" t="s">
        <v>623</v>
      </c>
      <c r="AA198" s="103" t="s">
        <v>622</v>
      </c>
      <c r="AB198" s="103" t="s">
        <v>621</v>
      </c>
      <c r="AC198" s="103" t="s">
        <v>622</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622</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33</v>
      </c>
      <c r="BD198" s="103">
        <f t="shared" si="19"/>
        <v>8</v>
      </c>
      <c r="BE198" s="103">
        <f t="shared" si="20"/>
        <v>1</v>
      </c>
      <c r="BF198" s="103">
        <f t="shared" si="21"/>
        <v>8</v>
      </c>
      <c r="BG198" s="103">
        <f t="shared" si="22"/>
        <v>0</v>
      </c>
      <c r="BH198" s="103">
        <f t="shared" si="23"/>
        <v>42</v>
      </c>
    </row>
    <row r="199" spans="1:60"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623</v>
      </c>
      <c r="AA199" s="103" t="s">
        <v>622</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row>
    <row r="200" spans="1:60" x14ac:dyDescent="0.25">
      <c r="A200" s="100">
        <v>611</v>
      </c>
      <c r="B200" s="67" t="s">
        <v>201</v>
      </c>
      <c r="C200" s="67" t="s">
        <v>191</v>
      </c>
      <c r="D200" s="103" t="s">
        <v>621</v>
      </c>
      <c r="E200" s="103" t="s">
        <v>621</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623</v>
      </c>
      <c r="W200" s="103" t="s">
        <v>621</v>
      </c>
      <c r="X200" s="103" t="s">
        <v>622</v>
      </c>
      <c r="Y200" s="103" t="s">
        <v>622</v>
      </c>
      <c r="Z200" s="103" t="s">
        <v>623</v>
      </c>
      <c r="AA200" s="103" t="s">
        <v>621</v>
      </c>
      <c r="AB200" s="103" t="s">
        <v>621</v>
      </c>
      <c r="AC200" s="103" t="s">
        <v>622</v>
      </c>
      <c r="AD200" s="103" t="s">
        <v>621</v>
      </c>
      <c r="AE200" s="103" t="s">
        <v>623</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621</v>
      </c>
      <c r="BC200" s="103">
        <f t="shared" si="18"/>
        <v>25</v>
      </c>
      <c r="BD200" s="103">
        <f t="shared" si="19"/>
        <v>17</v>
      </c>
      <c r="BE200" s="103">
        <f t="shared" si="20"/>
        <v>0</v>
      </c>
      <c r="BF200" s="103">
        <f t="shared" si="21"/>
        <v>8</v>
      </c>
      <c r="BG200" s="103">
        <f t="shared" si="22"/>
        <v>0</v>
      </c>
      <c r="BH200" s="103">
        <f t="shared" si="23"/>
        <v>42</v>
      </c>
    </row>
    <row r="201" spans="1:60" x14ac:dyDescent="0.25">
      <c r="A201" s="100">
        <v>612</v>
      </c>
      <c r="B201" s="67" t="s">
        <v>202</v>
      </c>
      <c r="C201" s="67" t="s">
        <v>191</v>
      </c>
      <c r="D201" s="103" t="s">
        <v>621</v>
      </c>
      <c r="E201" s="103" t="s">
        <v>621</v>
      </c>
      <c r="F201" s="103" t="s">
        <v>623</v>
      </c>
      <c r="G201" s="103" t="s">
        <v>621</v>
      </c>
      <c r="H201" s="103" t="s">
        <v>621</v>
      </c>
      <c r="I201" s="103" t="s">
        <v>623</v>
      </c>
      <c r="J201" s="103" t="s">
        <v>622</v>
      </c>
      <c r="K201" s="103" t="s">
        <v>622</v>
      </c>
      <c r="L201" s="103" t="s">
        <v>621</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621</v>
      </c>
      <c r="AB201" s="103" t="s">
        <v>621</v>
      </c>
      <c r="AC201" s="103" t="s">
        <v>622</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27</v>
      </c>
      <c r="BD201" s="103">
        <f t="shared" si="19"/>
        <v>15</v>
      </c>
      <c r="BE201" s="103">
        <f t="shared" si="20"/>
        <v>0</v>
      </c>
      <c r="BF201" s="103">
        <f t="shared" si="21"/>
        <v>8</v>
      </c>
      <c r="BG201" s="103">
        <f t="shared" si="22"/>
        <v>0</v>
      </c>
      <c r="BH201" s="103">
        <f t="shared" si="23"/>
        <v>42</v>
      </c>
    </row>
    <row r="202" spans="1:60"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621</v>
      </c>
      <c r="S202" s="103" t="s">
        <v>621</v>
      </c>
      <c r="T202" s="103" t="s">
        <v>621</v>
      </c>
      <c r="U202" s="103" t="s">
        <v>621</v>
      </c>
      <c r="V202" s="103" t="s">
        <v>621</v>
      </c>
      <c r="W202" s="103" t="s">
        <v>621</v>
      </c>
      <c r="X202" s="103" t="s">
        <v>620</v>
      </c>
      <c r="Y202" s="103" t="s">
        <v>620</v>
      </c>
      <c r="Z202" s="103" t="s">
        <v>621</v>
      </c>
      <c r="AA202" s="103" t="s">
        <v>622</v>
      </c>
      <c r="AB202" s="103" t="s">
        <v>621</v>
      </c>
      <c r="AC202" s="103" t="s">
        <v>622</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623</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36</v>
      </c>
      <c r="BD202" s="103">
        <f t="shared" si="19"/>
        <v>9</v>
      </c>
      <c r="BE202" s="103">
        <f t="shared" si="20"/>
        <v>2</v>
      </c>
      <c r="BF202" s="103">
        <f t="shared" si="21"/>
        <v>3</v>
      </c>
      <c r="BG202" s="103">
        <f t="shared" si="22"/>
        <v>0</v>
      </c>
      <c r="BH202" s="103">
        <f t="shared" si="23"/>
        <v>47</v>
      </c>
    </row>
    <row r="203" spans="1:60" x14ac:dyDescent="0.25">
      <c r="A203" s="100">
        <v>614</v>
      </c>
      <c r="B203" s="67" t="s">
        <v>204</v>
      </c>
      <c r="C203" s="67" t="s">
        <v>191</v>
      </c>
      <c r="D203" s="103" t="s">
        <v>621</v>
      </c>
      <c r="E203" s="103" t="s">
        <v>621</v>
      </c>
      <c r="F203" s="103" t="s">
        <v>621</v>
      </c>
      <c r="G203" s="103" t="s">
        <v>621</v>
      </c>
      <c r="H203" s="103" t="s">
        <v>621</v>
      </c>
      <c r="I203" s="103" t="s">
        <v>623</v>
      </c>
      <c r="J203" s="103" t="s">
        <v>621</v>
      </c>
      <c r="K203" s="103" t="s">
        <v>622</v>
      </c>
      <c r="L203" s="103" t="s">
        <v>622</v>
      </c>
      <c r="M203" s="103" t="s">
        <v>621</v>
      </c>
      <c r="N203" s="103" t="s">
        <v>623</v>
      </c>
      <c r="O203" s="103" t="s">
        <v>621</v>
      </c>
      <c r="P203" s="103" t="s">
        <v>621</v>
      </c>
      <c r="Q203" s="103" t="s">
        <v>623</v>
      </c>
      <c r="R203" s="103" t="s">
        <v>621</v>
      </c>
      <c r="S203" s="103" t="s">
        <v>621</v>
      </c>
      <c r="T203" s="103" t="s">
        <v>621</v>
      </c>
      <c r="U203" s="103" t="s">
        <v>621</v>
      </c>
      <c r="V203" s="103" t="s">
        <v>621</v>
      </c>
      <c r="W203" s="103" t="s">
        <v>621</v>
      </c>
      <c r="X203" s="103" t="s">
        <v>621</v>
      </c>
      <c r="Y203" s="103" t="s">
        <v>621</v>
      </c>
      <c r="Z203" s="103" t="s">
        <v>621</v>
      </c>
      <c r="AA203" s="103" t="s">
        <v>622</v>
      </c>
      <c r="AB203" s="103" t="s">
        <v>623</v>
      </c>
      <c r="AC203" s="103" t="s">
        <v>622</v>
      </c>
      <c r="AD203" s="103" t="s">
        <v>621</v>
      </c>
      <c r="AE203" s="103" t="s">
        <v>623</v>
      </c>
      <c r="AF203" s="103" t="s">
        <v>621</v>
      </c>
      <c r="AG203" s="103" t="s">
        <v>622</v>
      </c>
      <c r="AH203" s="103" t="s">
        <v>623</v>
      </c>
      <c r="AI203" s="103" t="s">
        <v>621</v>
      </c>
      <c r="AJ203" s="103" t="s">
        <v>621</v>
      </c>
      <c r="AK203" s="103" t="s">
        <v>621</v>
      </c>
      <c r="AL203" s="103" t="s">
        <v>621</v>
      </c>
      <c r="AM203" s="103" t="s">
        <v>621</v>
      </c>
      <c r="AN203" s="103" t="s">
        <v>621</v>
      </c>
      <c r="AO203" s="103" t="s">
        <v>622</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34</v>
      </c>
      <c r="BD203" s="103">
        <f t="shared" si="19"/>
        <v>7</v>
      </c>
      <c r="BE203" s="103">
        <f t="shared" si="20"/>
        <v>0</v>
      </c>
      <c r="BF203" s="103">
        <f t="shared" si="21"/>
        <v>9</v>
      </c>
      <c r="BG203" s="103">
        <f t="shared" si="22"/>
        <v>0</v>
      </c>
      <c r="BH203" s="103">
        <f t="shared" si="23"/>
        <v>41</v>
      </c>
    </row>
    <row r="204" spans="1:60"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620</v>
      </c>
      <c r="Z204" s="103" t="s">
        <v>623</v>
      </c>
      <c r="AA204" s="103" t="s">
        <v>622</v>
      </c>
      <c r="AB204" s="103" t="s">
        <v>623</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623</v>
      </c>
      <c r="AQ204" s="103" t="s">
        <v>621</v>
      </c>
      <c r="AR204" s="103" t="s">
        <v>621</v>
      </c>
      <c r="AS204" s="103" t="s">
        <v>621</v>
      </c>
      <c r="AT204" s="103" t="s">
        <v>621</v>
      </c>
      <c r="AU204" s="103" t="s">
        <v>623</v>
      </c>
      <c r="AV204" s="103" t="s">
        <v>621</v>
      </c>
      <c r="AW204" s="103" t="s">
        <v>620</v>
      </c>
      <c r="AX204" s="103" t="s">
        <v>620</v>
      </c>
      <c r="AY204" s="103" t="s">
        <v>621</v>
      </c>
      <c r="AZ204" s="103" t="s">
        <v>621</v>
      </c>
      <c r="BA204" s="103" t="s">
        <v>621</v>
      </c>
      <c r="BC204" s="103">
        <f t="shared" si="18"/>
        <v>34</v>
      </c>
      <c r="BD204" s="103">
        <f t="shared" si="19"/>
        <v>5</v>
      </c>
      <c r="BE204" s="103">
        <f t="shared" si="20"/>
        <v>3</v>
      </c>
      <c r="BF204" s="103">
        <f t="shared" si="21"/>
        <v>8</v>
      </c>
      <c r="BG204" s="103">
        <f t="shared" si="22"/>
        <v>0</v>
      </c>
      <c r="BH204" s="103">
        <f t="shared" si="23"/>
        <v>42</v>
      </c>
    </row>
    <row r="205" spans="1:60"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621</v>
      </c>
      <c r="Q205" s="103" t="s">
        <v>621</v>
      </c>
      <c r="R205" s="103" t="s">
        <v>623</v>
      </c>
      <c r="S205" s="103" t="s">
        <v>621</v>
      </c>
      <c r="T205" s="103" t="s">
        <v>621</v>
      </c>
      <c r="U205" s="103" t="s">
        <v>623</v>
      </c>
      <c r="V205" s="103" t="s">
        <v>621</v>
      </c>
      <c r="W205" s="103" t="s">
        <v>621</v>
      </c>
      <c r="X205" s="103" t="s">
        <v>621</v>
      </c>
      <c r="Y205" s="103" t="s">
        <v>620</v>
      </c>
      <c r="Z205" s="103" t="s">
        <v>623</v>
      </c>
      <c r="AA205" s="103" t="s">
        <v>622</v>
      </c>
      <c r="AB205" s="103" t="s">
        <v>623</v>
      </c>
      <c r="AC205" s="103" t="s">
        <v>622</v>
      </c>
      <c r="AD205" s="103" t="s">
        <v>621</v>
      </c>
      <c r="AE205" s="103" t="s">
        <v>621</v>
      </c>
      <c r="AF205" s="103" t="s">
        <v>621</v>
      </c>
      <c r="AG205" s="103" t="s">
        <v>621</v>
      </c>
      <c r="AH205" s="103" t="s">
        <v>620</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35</v>
      </c>
      <c r="BD205" s="103">
        <f t="shared" si="19"/>
        <v>5</v>
      </c>
      <c r="BE205" s="103">
        <f t="shared" si="20"/>
        <v>2</v>
      </c>
      <c r="BF205" s="103">
        <f t="shared" si="21"/>
        <v>8</v>
      </c>
      <c r="BG205" s="103">
        <f t="shared" si="22"/>
        <v>0</v>
      </c>
      <c r="BH205" s="103">
        <f t="shared" si="23"/>
        <v>42</v>
      </c>
    </row>
    <row r="206" spans="1:60"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621</v>
      </c>
      <c r="M206" s="103" t="s">
        <v>621</v>
      </c>
      <c r="N206" s="103" t="s">
        <v>622</v>
      </c>
      <c r="O206" s="103" t="s">
        <v>621</v>
      </c>
      <c r="P206" s="103" t="s">
        <v>621</v>
      </c>
      <c r="Q206" s="103" t="s">
        <v>621</v>
      </c>
      <c r="R206" s="103" t="s">
        <v>621</v>
      </c>
      <c r="S206" s="103" t="s">
        <v>621</v>
      </c>
      <c r="T206" s="103" t="s">
        <v>621</v>
      </c>
      <c r="U206" s="103" t="s">
        <v>621</v>
      </c>
      <c r="V206" s="103" t="s">
        <v>621</v>
      </c>
      <c r="W206" s="103" t="s">
        <v>621</v>
      </c>
      <c r="X206" s="103" t="s">
        <v>621</v>
      </c>
      <c r="Y206" s="103" t="s">
        <v>620</v>
      </c>
      <c r="Z206" s="103" t="s">
        <v>621</v>
      </c>
      <c r="AA206" s="103" t="s">
        <v>622</v>
      </c>
      <c r="AB206" s="103" t="s">
        <v>623</v>
      </c>
      <c r="AC206" s="103" t="s">
        <v>622</v>
      </c>
      <c r="AD206" s="103" t="s">
        <v>621</v>
      </c>
      <c r="AE206" s="103" t="s">
        <v>623</v>
      </c>
      <c r="AF206" s="103" t="s">
        <v>621</v>
      </c>
      <c r="AG206" s="103" t="s">
        <v>622</v>
      </c>
      <c r="AH206" s="103" t="s">
        <v>621</v>
      </c>
      <c r="AI206" s="103" t="s">
        <v>621</v>
      </c>
      <c r="AJ206" s="103" t="s">
        <v>623</v>
      </c>
      <c r="AK206" s="103" t="s">
        <v>623</v>
      </c>
      <c r="AL206" s="103" t="s">
        <v>621</v>
      </c>
      <c r="AM206" s="103" t="s">
        <v>621</v>
      </c>
      <c r="AN206" s="103" t="s">
        <v>622</v>
      </c>
      <c r="AO206" s="103" t="s">
        <v>622</v>
      </c>
      <c r="AP206" s="103" t="s">
        <v>622</v>
      </c>
      <c r="AQ206" s="103" t="s">
        <v>621</v>
      </c>
      <c r="AR206" s="103" t="s">
        <v>623</v>
      </c>
      <c r="AS206" s="103" t="s">
        <v>621</v>
      </c>
      <c r="AT206" s="103" t="s">
        <v>621</v>
      </c>
      <c r="AU206" s="103" t="s">
        <v>621</v>
      </c>
      <c r="AV206" s="103" t="s">
        <v>621</v>
      </c>
      <c r="AW206" s="103" t="s">
        <v>621</v>
      </c>
      <c r="AX206" s="103" t="s">
        <v>621</v>
      </c>
      <c r="AY206" s="103" t="s">
        <v>621</v>
      </c>
      <c r="AZ206" s="103" t="s">
        <v>623</v>
      </c>
      <c r="BA206" s="103" t="s">
        <v>623</v>
      </c>
      <c r="BC206" s="103">
        <f t="shared" si="18"/>
        <v>34</v>
      </c>
      <c r="BD206" s="103">
        <f t="shared" si="19"/>
        <v>8</v>
      </c>
      <c r="BE206" s="103">
        <f t="shared" si="20"/>
        <v>1</v>
      </c>
      <c r="BF206" s="103">
        <f t="shared" si="21"/>
        <v>7</v>
      </c>
      <c r="BG206" s="103">
        <f t="shared" si="22"/>
        <v>0</v>
      </c>
      <c r="BH206" s="103">
        <f t="shared" si="23"/>
        <v>43</v>
      </c>
    </row>
    <row r="207" spans="1:60"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621</v>
      </c>
      <c r="Q207" s="103" t="s">
        <v>621</v>
      </c>
      <c r="R207" s="103" t="s">
        <v>623</v>
      </c>
      <c r="S207" s="103" t="s">
        <v>621</v>
      </c>
      <c r="T207" s="103" t="s">
        <v>621</v>
      </c>
      <c r="U207" s="103" t="s">
        <v>621</v>
      </c>
      <c r="V207" s="103" t="s">
        <v>621</v>
      </c>
      <c r="W207" s="103" t="s">
        <v>621</v>
      </c>
      <c r="X207" s="103" t="s">
        <v>621</v>
      </c>
      <c r="Y207" s="103" t="s">
        <v>620</v>
      </c>
      <c r="Z207" s="103" t="s">
        <v>623</v>
      </c>
      <c r="AA207" s="103" t="s">
        <v>621</v>
      </c>
      <c r="AB207" s="103" t="s">
        <v>623</v>
      </c>
      <c r="AC207" s="103" t="s">
        <v>622</v>
      </c>
      <c r="AD207" s="103" t="s">
        <v>621</v>
      </c>
      <c r="AE207" s="103" t="s">
        <v>621</v>
      </c>
      <c r="AF207" s="103" t="s">
        <v>621</v>
      </c>
      <c r="AG207" s="103" t="s">
        <v>622</v>
      </c>
      <c r="AH207" s="103" t="s">
        <v>620</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620</v>
      </c>
      <c r="BC207" s="103">
        <f t="shared" si="18"/>
        <v>34</v>
      </c>
      <c r="BD207" s="103">
        <f t="shared" si="19"/>
        <v>6</v>
      </c>
      <c r="BE207" s="103">
        <f t="shared" si="20"/>
        <v>3</v>
      </c>
      <c r="BF207" s="103">
        <f t="shared" si="21"/>
        <v>7</v>
      </c>
      <c r="BG207" s="103">
        <f t="shared" si="22"/>
        <v>0</v>
      </c>
      <c r="BH207" s="103">
        <f t="shared" si="23"/>
        <v>43</v>
      </c>
    </row>
    <row r="208" spans="1:60" x14ac:dyDescent="0.25">
      <c r="A208" s="100">
        <v>705</v>
      </c>
      <c r="B208" s="67" t="s">
        <v>210</v>
      </c>
      <c r="C208" s="67" t="s">
        <v>206</v>
      </c>
      <c r="D208" s="103" t="s">
        <v>621</v>
      </c>
      <c r="E208" s="103" t="s">
        <v>621</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623</v>
      </c>
      <c r="AC208" s="103" t="s">
        <v>622</v>
      </c>
      <c r="AD208" s="103" t="s">
        <v>621</v>
      </c>
      <c r="AE208" s="103" t="s">
        <v>623</v>
      </c>
      <c r="AF208" s="103" t="s">
        <v>621</v>
      </c>
      <c r="AG208" s="103" t="s">
        <v>621</v>
      </c>
      <c r="AH208" s="103" t="s">
        <v>621</v>
      </c>
      <c r="AI208" s="103" t="s">
        <v>621</v>
      </c>
      <c r="AJ208" s="103" t="s">
        <v>623</v>
      </c>
      <c r="AK208" s="103" t="s">
        <v>623</v>
      </c>
      <c r="AL208" s="103" t="s">
        <v>623</v>
      </c>
      <c r="AM208" s="103" t="s">
        <v>621</v>
      </c>
      <c r="AN208" s="103" t="s">
        <v>621</v>
      </c>
      <c r="AO208" s="103" t="s">
        <v>622</v>
      </c>
      <c r="AP208" s="103" t="s">
        <v>623</v>
      </c>
      <c r="AQ208" s="103" t="s">
        <v>621</v>
      </c>
      <c r="AR208" s="103" t="s">
        <v>621</v>
      </c>
      <c r="AS208" s="103" t="s">
        <v>621</v>
      </c>
      <c r="AT208" s="103" t="s">
        <v>621</v>
      </c>
      <c r="AU208" s="103" t="s">
        <v>623</v>
      </c>
      <c r="AV208" s="103" t="s">
        <v>621</v>
      </c>
      <c r="AW208" s="103" t="s">
        <v>621</v>
      </c>
      <c r="AX208" s="103" t="s">
        <v>621</v>
      </c>
      <c r="AY208" s="103" t="s">
        <v>623</v>
      </c>
      <c r="AZ208" s="103" t="s">
        <v>621</v>
      </c>
      <c r="BA208" s="103" t="s">
        <v>620</v>
      </c>
      <c r="BC208" s="103">
        <f t="shared" si="18"/>
        <v>34</v>
      </c>
      <c r="BD208" s="103">
        <f t="shared" si="19"/>
        <v>4</v>
      </c>
      <c r="BE208" s="103">
        <f t="shared" si="20"/>
        <v>1</v>
      </c>
      <c r="BF208" s="103">
        <f t="shared" si="21"/>
        <v>11</v>
      </c>
      <c r="BG208" s="103">
        <f t="shared" si="22"/>
        <v>0</v>
      </c>
      <c r="BH208" s="103">
        <f t="shared" si="23"/>
        <v>39</v>
      </c>
    </row>
    <row r="209" spans="1:60"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621</v>
      </c>
      <c r="S209" s="103" t="s">
        <v>621</v>
      </c>
      <c r="T209" s="103" t="s">
        <v>621</v>
      </c>
      <c r="U209" s="103" t="s">
        <v>623</v>
      </c>
      <c r="V209" s="103" t="s">
        <v>621</v>
      </c>
      <c r="W209" s="103" t="s">
        <v>621</v>
      </c>
      <c r="X209" s="103" t="s">
        <v>621</v>
      </c>
      <c r="Y209" s="103" t="s">
        <v>620</v>
      </c>
      <c r="Z209" s="103" t="s">
        <v>623</v>
      </c>
      <c r="AA209" s="103" t="s">
        <v>621</v>
      </c>
      <c r="AB209" s="103" t="s">
        <v>623</v>
      </c>
      <c r="AC209" s="103" t="s">
        <v>622</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620</v>
      </c>
      <c r="BA209" s="103" t="s">
        <v>621</v>
      </c>
      <c r="BC209" s="103">
        <f t="shared" si="18"/>
        <v>29</v>
      </c>
      <c r="BD209" s="103">
        <f t="shared" si="19"/>
        <v>8</v>
      </c>
      <c r="BE209" s="103">
        <f t="shared" si="20"/>
        <v>2</v>
      </c>
      <c r="BF209" s="103">
        <f t="shared" si="21"/>
        <v>11</v>
      </c>
      <c r="BG209" s="103">
        <f t="shared" si="22"/>
        <v>0</v>
      </c>
      <c r="BH209" s="103">
        <f t="shared" si="23"/>
        <v>39</v>
      </c>
    </row>
    <row r="210" spans="1:60"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622</v>
      </c>
      <c r="AB210" s="103" t="s">
        <v>621</v>
      </c>
      <c r="AC210" s="103" t="s">
        <v>622</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622</v>
      </c>
      <c r="AP210" s="103" t="s">
        <v>623</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36</v>
      </c>
      <c r="BD210" s="103">
        <f t="shared" si="19"/>
        <v>6</v>
      </c>
      <c r="BE210" s="103">
        <f t="shared" si="20"/>
        <v>1</v>
      </c>
      <c r="BF210" s="103">
        <f t="shared" si="21"/>
        <v>7</v>
      </c>
      <c r="BG210" s="103">
        <f t="shared" si="22"/>
        <v>0</v>
      </c>
      <c r="BH210" s="103">
        <f t="shared" si="23"/>
        <v>43</v>
      </c>
    </row>
    <row r="211" spans="1:60" x14ac:dyDescent="0.25">
      <c r="A211" s="100">
        <v>708</v>
      </c>
      <c r="B211" s="67" t="s">
        <v>636</v>
      </c>
      <c r="C211" s="67" t="s">
        <v>206</v>
      </c>
      <c r="D211" s="103" t="s">
        <v>621</v>
      </c>
      <c r="E211" s="103" t="s">
        <v>621</v>
      </c>
      <c r="F211" s="103" t="s">
        <v>621</v>
      </c>
      <c r="G211" s="103" t="s">
        <v>621</v>
      </c>
      <c r="H211" s="103" t="s">
        <v>621</v>
      </c>
      <c r="I211" s="103" t="s">
        <v>621</v>
      </c>
      <c r="J211" s="103" t="s">
        <v>621</v>
      </c>
      <c r="K211" s="103" t="s">
        <v>621</v>
      </c>
      <c r="L211" s="103" t="s">
        <v>622</v>
      </c>
      <c r="M211" s="103" t="s">
        <v>621</v>
      </c>
      <c r="N211" s="103" t="s">
        <v>622</v>
      </c>
      <c r="O211" s="103" t="s">
        <v>621</v>
      </c>
      <c r="P211" s="103" t="s">
        <v>621</v>
      </c>
      <c r="Q211" s="103" t="s">
        <v>621</v>
      </c>
      <c r="R211" s="103" t="s">
        <v>623</v>
      </c>
      <c r="S211" s="103" t="s">
        <v>621</v>
      </c>
      <c r="T211" s="103" t="s">
        <v>621</v>
      </c>
      <c r="U211" s="103" t="s">
        <v>621</v>
      </c>
      <c r="V211" s="103" t="s">
        <v>621</v>
      </c>
      <c r="W211" s="103" t="s">
        <v>621</v>
      </c>
      <c r="X211" s="103" t="s">
        <v>620</v>
      </c>
      <c r="Y211" s="103" t="s">
        <v>620</v>
      </c>
      <c r="Z211" s="103" t="s">
        <v>621</v>
      </c>
      <c r="AA211" s="103" t="s">
        <v>622</v>
      </c>
      <c r="AB211" s="103" t="s">
        <v>621</v>
      </c>
      <c r="AC211" s="103" t="s">
        <v>622</v>
      </c>
      <c r="AD211" s="103" t="s">
        <v>621</v>
      </c>
      <c r="AE211" s="103" t="s">
        <v>621</v>
      </c>
      <c r="AF211" s="103" t="s">
        <v>621</v>
      </c>
      <c r="AG211" s="103" t="s">
        <v>622</v>
      </c>
      <c r="AH211" s="103" t="s">
        <v>621</v>
      </c>
      <c r="AI211" s="103" t="s">
        <v>621</v>
      </c>
      <c r="AJ211" s="103" t="s">
        <v>621</v>
      </c>
      <c r="AK211" s="103" t="s">
        <v>623</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36</v>
      </c>
      <c r="BD211" s="103">
        <f t="shared" si="19"/>
        <v>8</v>
      </c>
      <c r="BE211" s="103">
        <f t="shared" si="20"/>
        <v>2</v>
      </c>
      <c r="BF211" s="103">
        <f t="shared" si="21"/>
        <v>4</v>
      </c>
      <c r="BG211" s="103">
        <f t="shared" si="22"/>
        <v>0</v>
      </c>
      <c r="BH211" s="103">
        <f t="shared" si="23"/>
        <v>46</v>
      </c>
    </row>
    <row r="212" spans="1:60" x14ac:dyDescent="0.25">
      <c r="A212" s="100">
        <v>709</v>
      </c>
      <c r="B212" s="67" t="s">
        <v>213</v>
      </c>
      <c r="C212" s="67" t="s">
        <v>206</v>
      </c>
      <c r="D212" s="103" t="s">
        <v>621</v>
      </c>
      <c r="E212" s="103" t="s">
        <v>621</v>
      </c>
      <c r="F212" s="103" t="s">
        <v>621</v>
      </c>
      <c r="G212" s="103" t="s">
        <v>621</v>
      </c>
      <c r="H212" s="103" t="s">
        <v>621</v>
      </c>
      <c r="I212" s="103" t="s">
        <v>621</v>
      </c>
      <c r="J212" s="103" t="s">
        <v>621</v>
      </c>
      <c r="K212" s="103" t="s">
        <v>622</v>
      </c>
      <c r="L212" s="103" t="s">
        <v>622</v>
      </c>
      <c r="M212" s="103" t="s">
        <v>621</v>
      </c>
      <c r="N212" s="103" t="s">
        <v>622</v>
      </c>
      <c r="O212" s="103" t="s">
        <v>621</v>
      </c>
      <c r="P212" s="103" t="s">
        <v>621</v>
      </c>
      <c r="Q212" s="103" t="s">
        <v>621</v>
      </c>
      <c r="R212" s="103" t="s">
        <v>623</v>
      </c>
      <c r="S212" s="103" t="s">
        <v>621</v>
      </c>
      <c r="T212" s="103" t="s">
        <v>621</v>
      </c>
      <c r="U212" s="103" t="s">
        <v>623</v>
      </c>
      <c r="V212" s="103" t="s">
        <v>623</v>
      </c>
      <c r="W212" s="103" t="s">
        <v>621</v>
      </c>
      <c r="X212" s="103" t="s">
        <v>620</v>
      </c>
      <c r="Y212" s="103" t="s">
        <v>621</v>
      </c>
      <c r="Z212" s="103" t="s">
        <v>621</v>
      </c>
      <c r="AA212" s="103" t="s">
        <v>621</v>
      </c>
      <c r="AB212" s="103" t="s">
        <v>623</v>
      </c>
      <c r="AC212" s="103" t="s">
        <v>622</v>
      </c>
      <c r="AD212" s="103" t="s">
        <v>621</v>
      </c>
      <c r="AE212" s="103" t="s">
        <v>623</v>
      </c>
      <c r="AF212" s="103" t="s">
        <v>621</v>
      </c>
      <c r="AG212" s="103" t="s">
        <v>622</v>
      </c>
      <c r="AH212" s="103" t="s">
        <v>620</v>
      </c>
      <c r="AI212" s="103" t="s">
        <v>621</v>
      </c>
      <c r="AJ212" s="103" t="s">
        <v>620</v>
      </c>
      <c r="AK212" s="103" t="s">
        <v>620</v>
      </c>
      <c r="AL212" s="103" t="s">
        <v>623</v>
      </c>
      <c r="AM212" s="103" t="s">
        <v>622</v>
      </c>
      <c r="AN212" s="103" t="s">
        <v>621</v>
      </c>
      <c r="AO212" s="103" t="s">
        <v>621</v>
      </c>
      <c r="AP212" s="103" t="s">
        <v>623</v>
      </c>
      <c r="AQ212" s="103" t="s">
        <v>621</v>
      </c>
      <c r="AR212" s="103" t="s">
        <v>621</v>
      </c>
      <c r="AS212" s="103" t="s">
        <v>621</v>
      </c>
      <c r="AT212" s="103" t="s">
        <v>621</v>
      </c>
      <c r="AU212" s="103" t="s">
        <v>621</v>
      </c>
      <c r="AV212" s="103" t="s">
        <v>621</v>
      </c>
      <c r="AW212" s="103" t="s">
        <v>620</v>
      </c>
      <c r="AX212" s="103" t="s">
        <v>621</v>
      </c>
      <c r="AY212" s="103" t="s">
        <v>621</v>
      </c>
      <c r="AZ212" s="103" t="s">
        <v>621</v>
      </c>
      <c r="BA212" s="103" t="s">
        <v>620</v>
      </c>
      <c r="BC212" s="103">
        <f t="shared" si="18"/>
        <v>31</v>
      </c>
      <c r="BD212" s="103">
        <f t="shared" si="19"/>
        <v>6</v>
      </c>
      <c r="BE212" s="103">
        <f t="shared" si="20"/>
        <v>6</v>
      </c>
      <c r="BF212" s="103">
        <f t="shared" si="21"/>
        <v>7</v>
      </c>
      <c r="BG212" s="103">
        <f t="shared" si="22"/>
        <v>0</v>
      </c>
      <c r="BH212" s="103">
        <f t="shared" si="23"/>
        <v>43</v>
      </c>
    </row>
    <row r="213" spans="1:60" x14ac:dyDescent="0.25">
      <c r="A213" s="100">
        <v>710</v>
      </c>
      <c r="B213" s="67" t="s">
        <v>214</v>
      </c>
      <c r="C213" s="67" t="s">
        <v>206</v>
      </c>
      <c r="D213" s="103" t="s">
        <v>621</v>
      </c>
      <c r="E213" s="103" t="s">
        <v>621</v>
      </c>
      <c r="F213" s="103" t="s">
        <v>623</v>
      </c>
      <c r="G213" s="103" t="s">
        <v>621</v>
      </c>
      <c r="H213" s="103" t="s">
        <v>621</v>
      </c>
      <c r="I213" s="103" t="s">
        <v>621</v>
      </c>
      <c r="J213" s="103" t="s">
        <v>622</v>
      </c>
      <c r="K213" s="103" t="s">
        <v>622</v>
      </c>
      <c r="L213" s="103" t="s">
        <v>622</v>
      </c>
      <c r="M213" s="103" t="s">
        <v>621</v>
      </c>
      <c r="N213" s="103" t="s">
        <v>622</v>
      </c>
      <c r="O213" s="103" t="s">
        <v>621</v>
      </c>
      <c r="P213" s="103" t="s">
        <v>621</v>
      </c>
      <c r="Q213" s="103" t="s">
        <v>623</v>
      </c>
      <c r="R213" s="103" t="s">
        <v>623</v>
      </c>
      <c r="S213" s="103" t="s">
        <v>621</v>
      </c>
      <c r="T213" s="103" t="s">
        <v>621</v>
      </c>
      <c r="U213" s="103" t="s">
        <v>621</v>
      </c>
      <c r="V213" s="103" t="s">
        <v>621</v>
      </c>
      <c r="W213" s="103" t="s">
        <v>621</v>
      </c>
      <c r="X213" s="103" t="s">
        <v>621</v>
      </c>
      <c r="Y213" s="103" t="s">
        <v>621</v>
      </c>
      <c r="Z213" s="103" t="s">
        <v>623</v>
      </c>
      <c r="AA213" s="103" t="s">
        <v>622</v>
      </c>
      <c r="AB213" s="103" t="s">
        <v>621</v>
      </c>
      <c r="AC213" s="103" t="s">
        <v>622</v>
      </c>
      <c r="AD213" s="103" t="s">
        <v>620</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620</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32</v>
      </c>
      <c r="BD213" s="103">
        <f t="shared" si="19"/>
        <v>9</v>
      </c>
      <c r="BE213" s="103">
        <f t="shared" si="20"/>
        <v>2</v>
      </c>
      <c r="BF213" s="103">
        <f t="shared" si="21"/>
        <v>7</v>
      </c>
      <c r="BG213" s="103">
        <f t="shared" si="22"/>
        <v>0</v>
      </c>
      <c r="BH213" s="103">
        <f t="shared" si="23"/>
        <v>43</v>
      </c>
    </row>
    <row r="214" spans="1:60" x14ac:dyDescent="0.25">
      <c r="A214" s="100">
        <v>711</v>
      </c>
      <c r="B214" s="67" t="s">
        <v>215</v>
      </c>
      <c r="C214" s="67" t="s">
        <v>206</v>
      </c>
      <c r="D214" s="103" t="s">
        <v>621</v>
      </c>
      <c r="E214" s="103" t="s">
        <v>621</v>
      </c>
      <c r="F214" s="103" t="s">
        <v>621</v>
      </c>
      <c r="G214" s="103" t="s">
        <v>621</v>
      </c>
      <c r="H214" s="103" t="s">
        <v>621</v>
      </c>
      <c r="I214" s="103" t="s">
        <v>623</v>
      </c>
      <c r="J214" s="103" t="s">
        <v>621</v>
      </c>
      <c r="K214" s="103" t="s">
        <v>622</v>
      </c>
      <c r="L214" s="103" t="s">
        <v>622</v>
      </c>
      <c r="M214" s="103" t="s">
        <v>621</v>
      </c>
      <c r="N214" s="103" t="s">
        <v>622</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621</v>
      </c>
      <c r="AC214" s="103" t="s">
        <v>622</v>
      </c>
      <c r="AD214" s="103" t="s">
        <v>621</v>
      </c>
      <c r="AE214" s="103" t="s">
        <v>621</v>
      </c>
      <c r="AF214" s="103" t="s">
        <v>621</v>
      </c>
      <c r="AG214" s="103" t="s">
        <v>622</v>
      </c>
      <c r="AH214" s="103" t="s">
        <v>621</v>
      </c>
      <c r="AI214" s="103" t="s">
        <v>623</v>
      </c>
      <c r="AJ214" s="103" t="s">
        <v>623</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623</v>
      </c>
      <c r="AX214" s="103" t="s">
        <v>621</v>
      </c>
      <c r="AY214" s="103" t="s">
        <v>621</v>
      </c>
      <c r="AZ214" s="103" t="s">
        <v>621</v>
      </c>
      <c r="BA214" s="103" t="s">
        <v>621</v>
      </c>
      <c r="BC214" s="103">
        <f t="shared" si="18"/>
        <v>39</v>
      </c>
      <c r="BD214" s="103">
        <f t="shared" si="19"/>
        <v>6</v>
      </c>
      <c r="BE214" s="103">
        <f t="shared" si="20"/>
        <v>0</v>
      </c>
      <c r="BF214" s="103">
        <f t="shared" si="21"/>
        <v>5</v>
      </c>
      <c r="BG214" s="103">
        <f t="shared" si="22"/>
        <v>0</v>
      </c>
      <c r="BH214" s="103">
        <f t="shared" si="23"/>
        <v>45</v>
      </c>
    </row>
    <row r="215" spans="1:60" x14ac:dyDescent="0.25">
      <c r="A215" s="100">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621</v>
      </c>
      <c r="R215" s="103" t="s">
        <v>621</v>
      </c>
      <c r="S215" s="103" t="s">
        <v>621</v>
      </c>
      <c r="T215" s="103" t="s">
        <v>621</v>
      </c>
      <c r="U215" s="103" t="s">
        <v>620</v>
      </c>
      <c r="V215" s="103" t="s">
        <v>621</v>
      </c>
      <c r="W215" s="103" t="s">
        <v>621</v>
      </c>
      <c r="X215" s="103" t="s">
        <v>621</v>
      </c>
      <c r="Y215" s="103" t="s">
        <v>622</v>
      </c>
      <c r="Z215" s="103" t="s">
        <v>623</v>
      </c>
      <c r="AA215" s="103" t="s">
        <v>622</v>
      </c>
      <c r="AB215" s="103" t="s">
        <v>621</v>
      </c>
      <c r="AC215" s="103" t="s">
        <v>622</v>
      </c>
      <c r="AD215" s="103" t="s">
        <v>621</v>
      </c>
      <c r="AE215" s="103" t="s">
        <v>621</v>
      </c>
      <c r="AF215" s="103" t="s">
        <v>621</v>
      </c>
      <c r="AG215" s="103" t="s">
        <v>622</v>
      </c>
      <c r="AH215" s="103" t="s">
        <v>620</v>
      </c>
      <c r="AI215" s="103" t="s">
        <v>621</v>
      </c>
      <c r="AJ215" s="103" t="s">
        <v>623</v>
      </c>
      <c r="AK215" s="103" t="s">
        <v>621</v>
      </c>
      <c r="AL215" s="103" t="s">
        <v>621</v>
      </c>
      <c r="AM215" s="103" t="s">
        <v>621</v>
      </c>
      <c r="AN215" s="103" t="s">
        <v>623</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36</v>
      </c>
      <c r="BD215" s="103">
        <f t="shared" si="19"/>
        <v>8</v>
      </c>
      <c r="BE215" s="103">
        <f t="shared" si="20"/>
        <v>2</v>
      </c>
      <c r="BF215" s="103">
        <f t="shared" si="21"/>
        <v>4</v>
      </c>
      <c r="BG215" s="103">
        <f t="shared" si="22"/>
        <v>0</v>
      </c>
      <c r="BH215" s="103">
        <f t="shared" si="23"/>
        <v>46</v>
      </c>
    </row>
    <row r="216" spans="1:60" x14ac:dyDescent="0.25">
      <c r="A216" s="100">
        <v>713</v>
      </c>
      <c r="B216" s="67" t="s">
        <v>637</v>
      </c>
      <c r="C216" s="67" t="s">
        <v>206</v>
      </c>
      <c r="D216" s="103" t="s">
        <v>621</v>
      </c>
      <c r="E216" s="103" t="s">
        <v>621</v>
      </c>
      <c r="F216" s="103" t="s">
        <v>621</v>
      </c>
      <c r="G216" s="103" t="s">
        <v>621</v>
      </c>
      <c r="H216" s="103" t="s">
        <v>621</v>
      </c>
      <c r="I216" s="103" t="s">
        <v>621</v>
      </c>
      <c r="J216" s="103" t="s">
        <v>623</v>
      </c>
      <c r="K216" s="103" t="s">
        <v>621</v>
      </c>
      <c r="L216" s="103" t="s">
        <v>622</v>
      </c>
      <c r="M216" s="103" t="s">
        <v>621</v>
      </c>
      <c r="N216" s="103" t="s">
        <v>622</v>
      </c>
      <c r="O216" s="103" t="s">
        <v>621</v>
      </c>
      <c r="P216" s="103" t="s">
        <v>621</v>
      </c>
      <c r="Q216" s="103" t="s">
        <v>621</v>
      </c>
      <c r="R216" s="103" t="s">
        <v>623</v>
      </c>
      <c r="S216" s="103" t="s">
        <v>623</v>
      </c>
      <c r="T216" s="103" t="s">
        <v>621</v>
      </c>
      <c r="U216" s="103" t="s">
        <v>621</v>
      </c>
      <c r="V216" s="103" t="s">
        <v>621</v>
      </c>
      <c r="W216" s="103" t="s">
        <v>621</v>
      </c>
      <c r="X216" s="103" t="s">
        <v>621</v>
      </c>
      <c r="Y216" s="103" t="s">
        <v>621</v>
      </c>
      <c r="Z216" s="103" t="s">
        <v>621</v>
      </c>
      <c r="AA216" s="103" t="s">
        <v>622</v>
      </c>
      <c r="AB216" s="103" t="s">
        <v>621</v>
      </c>
      <c r="AC216" s="103" t="s">
        <v>622</v>
      </c>
      <c r="AD216" s="103" t="s">
        <v>621</v>
      </c>
      <c r="AE216" s="103" t="s">
        <v>621</v>
      </c>
      <c r="AF216" s="103" t="s">
        <v>621</v>
      </c>
      <c r="AG216" s="103" t="s">
        <v>622</v>
      </c>
      <c r="AH216" s="103" t="s">
        <v>621</v>
      </c>
      <c r="AI216" s="103" t="s">
        <v>621</v>
      </c>
      <c r="AJ216" s="103" t="s">
        <v>621</v>
      </c>
      <c r="AK216" s="103" t="s">
        <v>621</v>
      </c>
      <c r="AL216" s="103" t="s">
        <v>623</v>
      </c>
      <c r="AM216" s="103" t="s">
        <v>621</v>
      </c>
      <c r="AN216" s="103" t="s">
        <v>623</v>
      </c>
      <c r="AO216" s="103" t="s">
        <v>621</v>
      </c>
      <c r="AP216" s="103" t="s">
        <v>621</v>
      </c>
      <c r="AQ216" s="103" t="s">
        <v>621</v>
      </c>
      <c r="AR216" s="103" t="s">
        <v>621</v>
      </c>
      <c r="AS216" s="103" t="s">
        <v>621</v>
      </c>
      <c r="AT216" s="103" t="s">
        <v>621</v>
      </c>
      <c r="AU216" s="103" t="s">
        <v>623</v>
      </c>
      <c r="AV216" s="103" t="s">
        <v>621</v>
      </c>
      <c r="AW216" s="103" t="s">
        <v>623</v>
      </c>
      <c r="AX216" s="103" t="s">
        <v>621</v>
      </c>
      <c r="AY216" s="103" t="s">
        <v>621</v>
      </c>
      <c r="AZ216" s="103" t="s">
        <v>623</v>
      </c>
      <c r="BA216" s="103" t="s">
        <v>620</v>
      </c>
      <c r="BC216" s="103">
        <f t="shared" si="18"/>
        <v>36</v>
      </c>
      <c r="BD216" s="103">
        <f t="shared" si="19"/>
        <v>5</v>
      </c>
      <c r="BE216" s="103">
        <f t="shared" si="20"/>
        <v>1</v>
      </c>
      <c r="BF216" s="103">
        <f t="shared" si="21"/>
        <v>8</v>
      </c>
      <c r="BG216" s="103">
        <f t="shared" si="22"/>
        <v>0</v>
      </c>
      <c r="BH216" s="103">
        <f t="shared" si="23"/>
        <v>42</v>
      </c>
    </row>
    <row r="217" spans="1:60" x14ac:dyDescent="0.25">
      <c r="A217" s="100">
        <v>714</v>
      </c>
      <c r="B217" s="67" t="s">
        <v>218</v>
      </c>
      <c r="C217" s="67" t="s">
        <v>206</v>
      </c>
      <c r="D217" s="103" t="s">
        <v>621</v>
      </c>
      <c r="E217" s="103" t="s">
        <v>621</v>
      </c>
      <c r="F217" s="103" t="s">
        <v>621</v>
      </c>
      <c r="G217" s="103" t="s">
        <v>621</v>
      </c>
      <c r="H217" s="103" t="s">
        <v>621</v>
      </c>
      <c r="I217" s="103" t="s">
        <v>623</v>
      </c>
      <c r="J217" s="103" t="s">
        <v>621</v>
      </c>
      <c r="K217" s="103" t="s">
        <v>621</v>
      </c>
      <c r="L217" s="103" t="s">
        <v>620</v>
      </c>
      <c r="M217" s="103" t="s">
        <v>623</v>
      </c>
      <c r="N217" s="103" t="s">
        <v>621</v>
      </c>
      <c r="O217" s="103" t="s">
        <v>621</v>
      </c>
      <c r="P217" s="103" t="s">
        <v>621</v>
      </c>
      <c r="Q217" s="103" t="s">
        <v>621</v>
      </c>
      <c r="R217" s="103" t="s">
        <v>621</v>
      </c>
      <c r="S217" s="103" t="s">
        <v>621</v>
      </c>
      <c r="T217" s="103" t="s">
        <v>621</v>
      </c>
      <c r="U217" s="103" t="s">
        <v>623</v>
      </c>
      <c r="V217" s="103" t="s">
        <v>621</v>
      </c>
      <c r="W217" s="103" t="s">
        <v>621</v>
      </c>
      <c r="X217" s="103" t="s">
        <v>620</v>
      </c>
      <c r="Y217" s="103" t="s">
        <v>621</v>
      </c>
      <c r="Z217" s="103" t="s">
        <v>621</v>
      </c>
      <c r="AA217" s="103" t="s">
        <v>621</v>
      </c>
      <c r="AB217" s="103" t="s">
        <v>621</v>
      </c>
      <c r="AC217" s="103" t="s">
        <v>622</v>
      </c>
      <c r="AD217" s="103" t="s">
        <v>621</v>
      </c>
      <c r="AE217" s="103" t="s">
        <v>621</v>
      </c>
      <c r="AF217" s="103" t="s">
        <v>621</v>
      </c>
      <c r="AG217" s="103" t="s">
        <v>621</v>
      </c>
      <c r="AH217" s="103" t="s">
        <v>621</v>
      </c>
      <c r="AI217" s="103" t="s">
        <v>623</v>
      </c>
      <c r="AJ217" s="103" t="s">
        <v>623</v>
      </c>
      <c r="AK217" s="103" t="s">
        <v>621</v>
      </c>
      <c r="AL217" s="103" t="s">
        <v>623</v>
      </c>
      <c r="AM217" s="103" t="s">
        <v>621</v>
      </c>
      <c r="AN217" s="103" t="s">
        <v>621</v>
      </c>
      <c r="AO217" s="103" t="s">
        <v>623</v>
      </c>
      <c r="AP217" s="103" t="s">
        <v>621</v>
      </c>
      <c r="AQ217" s="103" t="s">
        <v>621</v>
      </c>
      <c r="AR217" s="103" t="s">
        <v>621</v>
      </c>
      <c r="AS217" s="103" t="s">
        <v>621</v>
      </c>
      <c r="AT217" s="103" t="s">
        <v>621</v>
      </c>
      <c r="AU217" s="103" t="s">
        <v>621</v>
      </c>
      <c r="AV217" s="103" t="s">
        <v>623</v>
      </c>
      <c r="AW217" s="103" t="s">
        <v>621</v>
      </c>
      <c r="AX217" s="103" t="s">
        <v>621</v>
      </c>
      <c r="AY217" s="103" t="s">
        <v>621</v>
      </c>
      <c r="AZ217" s="103" t="s">
        <v>620</v>
      </c>
      <c r="BA217" s="103" t="s">
        <v>623</v>
      </c>
      <c r="BC217" s="103">
        <f t="shared" si="18"/>
        <v>37</v>
      </c>
      <c r="BD217" s="103">
        <f t="shared" si="19"/>
        <v>1</v>
      </c>
      <c r="BE217" s="103">
        <f t="shared" si="20"/>
        <v>3</v>
      </c>
      <c r="BF217" s="103">
        <f t="shared" si="21"/>
        <v>9</v>
      </c>
      <c r="BG217" s="103">
        <f t="shared" si="22"/>
        <v>0</v>
      </c>
      <c r="BH217" s="103">
        <f t="shared" si="23"/>
        <v>41</v>
      </c>
    </row>
    <row r="218" spans="1:60"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623</v>
      </c>
      <c r="P218" s="103" t="s">
        <v>623</v>
      </c>
      <c r="Q218" s="103" t="s">
        <v>621</v>
      </c>
      <c r="R218" s="103" t="s">
        <v>623</v>
      </c>
      <c r="S218" s="103" t="s">
        <v>621</v>
      </c>
      <c r="T218" s="103" t="s">
        <v>621</v>
      </c>
      <c r="U218" s="103" t="s">
        <v>621</v>
      </c>
      <c r="V218" s="103" t="s">
        <v>621</v>
      </c>
      <c r="W218" s="103" t="s">
        <v>621</v>
      </c>
      <c r="X218" s="103" t="s">
        <v>621</v>
      </c>
      <c r="Y218" s="103" t="s">
        <v>621</v>
      </c>
      <c r="Z218" s="103" t="s">
        <v>623</v>
      </c>
      <c r="AA218" s="103" t="s">
        <v>622</v>
      </c>
      <c r="AB218" s="103" t="s">
        <v>623</v>
      </c>
      <c r="AC218" s="103" t="s">
        <v>622</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36</v>
      </c>
      <c r="BD218" s="103">
        <f t="shared" si="19"/>
        <v>5</v>
      </c>
      <c r="BE218" s="103">
        <f t="shared" si="20"/>
        <v>0</v>
      </c>
      <c r="BF218" s="103">
        <f t="shared" si="21"/>
        <v>9</v>
      </c>
      <c r="BG218" s="103">
        <f t="shared" si="22"/>
        <v>0</v>
      </c>
      <c r="BH218" s="103">
        <f t="shared" si="23"/>
        <v>41</v>
      </c>
    </row>
    <row r="219" spans="1:60"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620</v>
      </c>
      <c r="Z219" s="103" t="s">
        <v>623</v>
      </c>
      <c r="AA219" s="103" t="s">
        <v>621</v>
      </c>
      <c r="AB219" s="103" t="s">
        <v>621</v>
      </c>
      <c r="AC219" s="103" t="s">
        <v>622</v>
      </c>
      <c r="AD219" s="103" t="s">
        <v>621</v>
      </c>
      <c r="AE219" s="103" t="s">
        <v>623</v>
      </c>
      <c r="AF219" s="103" t="s">
        <v>621</v>
      </c>
      <c r="AG219" s="103" t="s">
        <v>622</v>
      </c>
      <c r="AH219" s="103" t="s">
        <v>621</v>
      </c>
      <c r="AI219" s="103" t="s">
        <v>621</v>
      </c>
      <c r="AJ219" s="103" t="s">
        <v>620</v>
      </c>
      <c r="AK219" s="103" t="s">
        <v>621</v>
      </c>
      <c r="AL219" s="103" t="s">
        <v>623</v>
      </c>
      <c r="AM219" s="103" t="s">
        <v>621</v>
      </c>
      <c r="AN219" s="103" t="s">
        <v>622</v>
      </c>
      <c r="AO219" s="103" t="s">
        <v>622</v>
      </c>
      <c r="AP219" s="103" t="s">
        <v>623</v>
      </c>
      <c r="AQ219" s="103" t="s">
        <v>621</v>
      </c>
      <c r="AR219" s="103" t="s">
        <v>621</v>
      </c>
      <c r="AS219" s="103" t="s">
        <v>621</v>
      </c>
      <c r="AT219" s="103" t="s">
        <v>621</v>
      </c>
      <c r="AU219" s="103" t="s">
        <v>621</v>
      </c>
      <c r="AV219" s="103" t="s">
        <v>621</v>
      </c>
      <c r="AW219" s="103" t="s">
        <v>623</v>
      </c>
      <c r="AX219" s="103" t="s">
        <v>622</v>
      </c>
      <c r="AY219" s="103" t="s">
        <v>621</v>
      </c>
      <c r="AZ219" s="103" t="s">
        <v>621</v>
      </c>
      <c r="BA219" s="103" t="s">
        <v>621</v>
      </c>
      <c r="BC219" s="103">
        <f t="shared" si="18"/>
        <v>34</v>
      </c>
      <c r="BD219" s="103">
        <f t="shared" si="19"/>
        <v>8</v>
      </c>
      <c r="BE219" s="103">
        <f t="shared" si="20"/>
        <v>2</v>
      </c>
      <c r="BF219" s="103">
        <f t="shared" si="21"/>
        <v>6</v>
      </c>
      <c r="BG219" s="103">
        <f t="shared" si="22"/>
        <v>0</v>
      </c>
      <c r="BH219" s="103">
        <f t="shared" si="23"/>
        <v>44</v>
      </c>
    </row>
    <row r="220" spans="1:60"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621</v>
      </c>
      <c r="N220" s="103" t="s">
        <v>621</v>
      </c>
      <c r="O220" s="103" t="s">
        <v>623</v>
      </c>
      <c r="P220" s="103" t="s">
        <v>621</v>
      </c>
      <c r="Q220" s="103" t="s">
        <v>621</v>
      </c>
      <c r="R220" s="103" t="s">
        <v>623</v>
      </c>
      <c r="S220" s="103" t="s">
        <v>621</v>
      </c>
      <c r="T220" s="103" t="s">
        <v>621</v>
      </c>
      <c r="U220" s="103" t="s">
        <v>623</v>
      </c>
      <c r="V220" s="103" t="s">
        <v>621</v>
      </c>
      <c r="W220" s="103" t="s">
        <v>620</v>
      </c>
      <c r="X220" s="103" t="s">
        <v>621</v>
      </c>
      <c r="Y220" s="103" t="s">
        <v>621</v>
      </c>
      <c r="Z220" s="103" t="s">
        <v>621</v>
      </c>
      <c r="AA220" s="103" t="s">
        <v>622</v>
      </c>
      <c r="AB220" s="103" t="s">
        <v>623</v>
      </c>
      <c r="AC220" s="103" t="s">
        <v>622</v>
      </c>
      <c r="AD220" s="103" t="s">
        <v>621</v>
      </c>
      <c r="AE220" s="103" t="s">
        <v>621</v>
      </c>
      <c r="AF220" s="103" t="s">
        <v>623</v>
      </c>
      <c r="AG220" s="103" t="s">
        <v>622</v>
      </c>
      <c r="AH220" s="103" t="s">
        <v>621</v>
      </c>
      <c r="AI220" s="103" t="s">
        <v>621</v>
      </c>
      <c r="AJ220" s="103" t="s">
        <v>620</v>
      </c>
      <c r="AK220" s="103" t="s">
        <v>620</v>
      </c>
      <c r="AL220" s="103" t="s">
        <v>623</v>
      </c>
      <c r="AM220" s="103" t="s">
        <v>621</v>
      </c>
      <c r="AN220" s="103" t="s">
        <v>622</v>
      </c>
      <c r="AO220" s="103" t="s">
        <v>622</v>
      </c>
      <c r="AP220" s="103" t="s">
        <v>621</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29</v>
      </c>
      <c r="BD220" s="103">
        <f t="shared" si="19"/>
        <v>10</v>
      </c>
      <c r="BE220" s="103">
        <f t="shared" si="20"/>
        <v>3</v>
      </c>
      <c r="BF220" s="103">
        <f t="shared" si="21"/>
        <v>8</v>
      </c>
      <c r="BG220" s="103">
        <f t="shared" si="22"/>
        <v>0</v>
      </c>
      <c r="BH220" s="103">
        <f t="shared" si="23"/>
        <v>42</v>
      </c>
    </row>
    <row r="221" spans="1:60"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620</v>
      </c>
      <c r="N221" s="103" t="s">
        <v>622</v>
      </c>
      <c r="O221" s="103" t="s">
        <v>621</v>
      </c>
      <c r="P221" s="103" t="s">
        <v>623</v>
      </c>
      <c r="Q221" s="103" t="s">
        <v>621</v>
      </c>
      <c r="R221" s="103" t="s">
        <v>623</v>
      </c>
      <c r="S221" s="103" t="s">
        <v>621</v>
      </c>
      <c r="T221" s="103" t="s">
        <v>621</v>
      </c>
      <c r="U221" s="103" t="s">
        <v>623</v>
      </c>
      <c r="V221" s="103" t="s">
        <v>620</v>
      </c>
      <c r="W221" s="103" t="s">
        <v>621</v>
      </c>
      <c r="X221" s="103" t="s">
        <v>621</v>
      </c>
      <c r="Y221" s="103" t="s">
        <v>620</v>
      </c>
      <c r="Z221" s="103" t="s">
        <v>623</v>
      </c>
      <c r="AA221" s="103" t="s">
        <v>622</v>
      </c>
      <c r="AB221" s="103" t="s">
        <v>621</v>
      </c>
      <c r="AC221" s="103" t="s">
        <v>622</v>
      </c>
      <c r="AD221" s="103" t="s">
        <v>620</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620</v>
      </c>
      <c r="AQ221" s="103" t="s">
        <v>621</v>
      </c>
      <c r="AR221" s="103" t="s">
        <v>621</v>
      </c>
      <c r="AS221" s="103" t="s">
        <v>621</v>
      </c>
      <c r="AT221" s="103" t="s">
        <v>621</v>
      </c>
      <c r="AU221" s="103" t="s">
        <v>623</v>
      </c>
      <c r="AV221" s="103" t="s">
        <v>621</v>
      </c>
      <c r="AW221" s="103" t="s">
        <v>623</v>
      </c>
      <c r="AX221" s="103" t="s">
        <v>621</v>
      </c>
      <c r="AY221" s="103" t="s">
        <v>621</v>
      </c>
      <c r="AZ221" s="103" t="s">
        <v>621</v>
      </c>
      <c r="BA221" s="103" t="s">
        <v>620</v>
      </c>
      <c r="BC221" s="103">
        <f t="shared" si="18"/>
        <v>28</v>
      </c>
      <c r="BD221" s="103">
        <f t="shared" si="19"/>
        <v>7</v>
      </c>
      <c r="BE221" s="103">
        <f t="shared" si="20"/>
        <v>6</v>
      </c>
      <c r="BF221" s="103">
        <f t="shared" si="21"/>
        <v>9</v>
      </c>
      <c r="BG221" s="103">
        <f t="shared" si="22"/>
        <v>0</v>
      </c>
      <c r="BH221" s="103">
        <f t="shared" si="23"/>
        <v>41</v>
      </c>
    </row>
    <row r="222" spans="1:60"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620</v>
      </c>
      <c r="O222" s="103" t="s">
        <v>621</v>
      </c>
      <c r="P222" s="103" t="s">
        <v>621</v>
      </c>
      <c r="Q222" s="103" t="s">
        <v>621</v>
      </c>
      <c r="R222" s="103" t="s">
        <v>623</v>
      </c>
      <c r="S222" s="103" t="s">
        <v>621</v>
      </c>
      <c r="T222" s="103" t="s">
        <v>621</v>
      </c>
      <c r="U222" s="103" t="s">
        <v>623</v>
      </c>
      <c r="V222" s="103" t="s">
        <v>621</v>
      </c>
      <c r="W222" s="103" t="s">
        <v>621</v>
      </c>
      <c r="X222" s="103" t="s">
        <v>621</v>
      </c>
      <c r="Y222" s="103" t="s">
        <v>621</v>
      </c>
      <c r="Z222" s="103" t="s">
        <v>621</v>
      </c>
      <c r="AA222" s="103" t="s">
        <v>622</v>
      </c>
      <c r="AB222" s="103" t="s">
        <v>621</v>
      </c>
      <c r="AC222" s="103" t="s">
        <v>622</v>
      </c>
      <c r="AD222" s="103" t="s">
        <v>621</v>
      </c>
      <c r="AE222" s="103" t="s">
        <v>623</v>
      </c>
      <c r="AF222" s="103" t="s">
        <v>621</v>
      </c>
      <c r="AG222" s="103" t="s">
        <v>622</v>
      </c>
      <c r="AH222" s="103" t="s">
        <v>621</v>
      </c>
      <c r="AI222" s="103" t="s">
        <v>621</v>
      </c>
      <c r="AJ222" s="103" t="s">
        <v>623</v>
      </c>
      <c r="AK222" s="103" t="s">
        <v>623</v>
      </c>
      <c r="AL222" s="103" t="s">
        <v>623</v>
      </c>
      <c r="AM222" s="103" t="s">
        <v>621</v>
      </c>
      <c r="AN222" s="103" t="s">
        <v>622</v>
      </c>
      <c r="AO222" s="103" t="s">
        <v>622</v>
      </c>
      <c r="AP222" s="103" t="s">
        <v>623</v>
      </c>
      <c r="AQ222" s="103" t="s">
        <v>621</v>
      </c>
      <c r="AR222" s="103" t="s">
        <v>621</v>
      </c>
      <c r="AS222" s="103" t="s">
        <v>621</v>
      </c>
      <c r="AT222" s="103" t="s">
        <v>621</v>
      </c>
      <c r="AU222" s="103" t="s">
        <v>623</v>
      </c>
      <c r="AV222" s="103" t="s">
        <v>621</v>
      </c>
      <c r="AW222" s="103" t="s">
        <v>620</v>
      </c>
      <c r="AX222" s="103" t="s">
        <v>621</v>
      </c>
      <c r="AY222" s="103" t="s">
        <v>621</v>
      </c>
      <c r="AZ222" s="103" t="s">
        <v>623</v>
      </c>
      <c r="BA222" s="103" t="s">
        <v>621</v>
      </c>
      <c r="BC222" s="103">
        <f t="shared" si="18"/>
        <v>32</v>
      </c>
      <c r="BD222" s="103">
        <f t="shared" si="19"/>
        <v>7</v>
      </c>
      <c r="BE222" s="103">
        <f t="shared" si="20"/>
        <v>2</v>
      </c>
      <c r="BF222" s="103">
        <f t="shared" si="21"/>
        <v>9</v>
      </c>
      <c r="BG222" s="103">
        <f t="shared" si="22"/>
        <v>0</v>
      </c>
      <c r="BH222" s="103">
        <f t="shared" si="23"/>
        <v>41</v>
      </c>
    </row>
    <row r="223" spans="1:60" x14ac:dyDescent="0.25">
      <c r="A223" s="100">
        <v>720</v>
      </c>
      <c r="B223" s="67" t="s">
        <v>639</v>
      </c>
      <c r="C223" s="67" t="s">
        <v>206</v>
      </c>
      <c r="D223" s="103" t="s">
        <v>621</v>
      </c>
      <c r="E223" s="103" t="s">
        <v>621</v>
      </c>
      <c r="F223" s="103" t="s">
        <v>622</v>
      </c>
      <c r="G223" s="103" t="s">
        <v>621</v>
      </c>
      <c r="H223" s="103" t="s">
        <v>621</v>
      </c>
      <c r="I223" s="103" t="s">
        <v>623</v>
      </c>
      <c r="J223" s="103" t="s">
        <v>623</v>
      </c>
      <c r="K223" s="103" t="s">
        <v>621</v>
      </c>
      <c r="L223" s="103" t="s">
        <v>622</v>
      </c>
      <c r="M223" s="103" t="s">
        <v>621</v>
      </c>
      <c r="N223" s="103" t="s">
        <v>622</v>
      </c>
      <c r="O223" s="103" t="s">
        <v>621</v>
      </c>
      <c r="P223" s="103" t="s">
        <v>621</v>
      </c>
      <c r="Q223" s="103" t="s">
        <v>621</v>
      </c>
      <c r="R223" s="103" t="s">
        <v>623</v>
      </c>
      <c r="S223" s="103" t="s">
        <v>621</v>
      </c>
      <c r="T223" s="103" t="s">
        <v>621</v>
      </c>
      <c r="U223" s="103" t="s">
        <v>621</v>
      </c>
      <c r="V223" s="103" t="s">
        <v>621</v>
      </c>
      <c r="W223" s="103" t="s">
        <v>621</v>
      </c>
      <c r="X223" s="103" t="s">
        <v>621</v>
      </c>
      <c r="Y223" s="103" t="s">
        <v>621</v>
      </c>
      <c r="Z223" s="103" t="s">
        <v>623</v>
      </c>
      <c r="AA223" s="103" t="s">
        <v>621</v>
      </c>
      <c r="AB223" s="103" t="s">
        <v>621</v>
      </c>
      <c r="AC223" s="103" t="s">
        <v>622</v>
      </c>
      <c r="AD223" s="103" t="s">
        <v>620</v>
      </c>
      <c r="AE223" s="103" t="s">
        <v>623</v>
      </c>
      <c r="AF223" s="103" t="s">
        <v>621</v>
      </c>
      <c r="AG223" s="103" t="s">
        <v>622</v>
      </c>
      <c r="AH223" s="103" t="s">
        <v>621</v>
      </c>
      <c r="AI223" s="103" t="s">
        <v>621</v>
      </c>
      <c r="AJ223" s="103" t="s">
        <v>621</v>
      </c>
      <c r="AK223" s="103" t="s">
        <v>623</v>
      </c>
      <c r="AL223" s="103" t="s">
        <v>621</v>
      </c>
      <c r="AM223" s="103" t="s">
        <v>621</v>
      </c>
      <c r="AN223" s="103" t="s">
        <v>622</v>
      </c>
      <c r="AO223" s="103" t="s">
        <v>622</v>
      </c>
      <c r="AP223" s="103" t="s">
        <v>622</v>
      </c>
      <c r="AQ223" s="103" t="s">
        <v>621</v>
      </c>
      <c r="AR223" s="103" t="s">
        <v>621</v>
      </c>
      <c r="AS223" s="103" t="s">
        <v>621</v>
      </c>
      <c r="AT223" s="103" t="s">
        <v>621</v>
      </c>
      <c r="AU223" s="103" t="s">
        <v>621</v>
      </c>
      <c r="AV223" s="103" t="s">
        <v>621</v>
      </c>
      <c r="AW223" s="103" t="s">
        <v>623</v>
      </c>
      <c r="AX223" s="103" t="s">
        <v>622</v>
      </c>
      <c r="AY223" s="103" t="s">
        <v>621</v>
      </c>
      <c r="AZ223" s="103" t="s">
        <v>621</v>
      </c>
      <c r="BA223" s="103" t="s">
        <v>623</v>
      </c>
      <c r="BC223" s="103">
        <f t="shared" si="18"/>
        <v>32</v>
      </c>
      <c r="BD223" s="103">
        <f t="shared" si="19"/>
        <v>9</v>
      </c>
      <c r="BE223" s="103">
        <f t="shared" si="20"/>
        <v>1</v>
      </c>
      <c r="BF223" s="103">
        <f t="shared" si="21"/>
        <v>8</v>
      </c>
      <c r="BG223" s="103">
        <f t="shared" si="22"/>
        <v>0</v>
      </c>
      <c r="BH223" s="103">
        <f t="shared" si="23"/>
        <v>42</v>
      </c>
    </row>
    <row r="224" spans="1:60" x14ac:dyDescent="0.25">
      <c r="A224" s="100">
        <v>721</v>
      </c>
      <c r="B224" s="67" t="s">
        <v>640</v>
      </c>
      <c r="C224" s="67" t="s">
        <v>206</v>
      </c>
      <c r="D224" s="103" t="s">
        <v>621</v>
      </c>
      <c r="E224" s="103" t="s">
        <v>621</v>
      </c>
      <c r="F224" s="103" t="s">
        <v>621</v>
      </c>
      <c r="G224" s="103" t="s">
        <v>621</v>
      </c>
      <c r="H224" s="103" t="s">
        <v>621</v>
      </c>
      <c r="I224" s="103" t="s">
        <v>623</v>
      </c>
      <c r="J224" s="103" t="s">
        <v>621</v>
      </c>
      <c r="K224" s="103" t="s">
        <v>622</v>
      </c>
      <c r="L224" s="103" t="s">
        <v>622</v>
      </c>
      <c r="M224" s="103" t="s">
        <v>621</v>
      </c>
      <c r="N224" s="103" t="s">
        <v>622</v>
      </c>
      <c r="O224" s="103" t="s">
        <v>621</v>
      </c>
      <c r="P224" s="103" t="s">
        <v>621</v>
      </c>
      <c r="Q224" s="103" t="s">
        <v>621</v>
      </c>
      <c r="R224" s="103" t="s">
        <v>623</v>
      </c>
      <c r="S224" s="103" t="s">
        <v>621</v>
      </c>
      <c r="T224" s="103" t="s">
        <v>621</v>
      </c>
      <c r="U224" s="103" t="s">
        <v>621</v>
      </c>
      <c r="V224" s="103" t="s">
        <v>620</v>
      </c>
      <c r="W224" s="103" t="s">
        <v>620</v>
      </c>
      <c r="X224" s="103" t="s">
        <v>621</v>
      </c>
      <c r="Y224" s="103" t="s">
        <v>621</v>
      </c>
      <c r="Z224" s="103" t="s">
        <v>623</v>
      </c>
      <c r="AA224" s="103" t="s">
        <v>621</v>
      </c>
      <c r="AB224" s="103" t="s">
        <v>621</v>
      </c>
      <c r="AC224" s="103" t="s">
        <v>622</v>
      </c>
      <c r="AD224" s="103" t="s">
        <v>621</v>
      </c>
      <c r="AE224" s="103" t="s">
        <v>621</v>
      </c>
      <c r="AF224" s="103" t="s">
        <v>621</v>
      </c>
      <c r="AG224" s="103" t="s">
        <v>622</v>
      </c>
      <c r="AH224" s="103" t="s">
        <v>620</v>
      </c>
      <c r="AI224" s="103" t="s">
        <v>621</v>
      </c>
      <c r="AJ224" s="103" t="s">
        <v>620</v>
      </c>
      <c r="AK224" s="103" t="s">
        <v>620</v>
      </c>
      <c r="AL224" s="103" t="s">
        <v>621</v>
      </c>
      <c r="AM224" s="103" t="s">
        <v>621</v>
      </c>
      <c r="AN224" s="103" t="s">
        <v>621</v>
      </c>
      <c r="AO224" s="103" t="s">
        <v>621</v>
      </c>
      <c r="AP224" s="103" t="s">
        <v>623</v>
      </c>
      <c r="AQ224" s="103" t="s">
        <v>621</v>
      </c>
      <c r="AR224" s="103" t="s">
        <v>621</v>
      </c>
      <c r="AS224" s="103" t="s">
        <v>621</v>
      </c>
      <c r="AT224" s="103" t="s">
        <v>621</v>
      </c>
      <c r="AU224" s="103" t="s">
        <v>623</v>
      </c>
      <c r="AV224" s="103" t="s">
        <v>621</v>
      </c>
      <c r="AW224" s="103" t="s">
        <v>623</v>
      </c>
      <c r="AX224" s="103" t="s">
        <v>622</v>
      </c>
      <c r="AY224" s="103" t="s">
        <v>621</v>
      </c>
      <c r="AZ224" s="103" t="s">
        <v>620</v>
      </c>
      <c r="BA224" s="103" t="s">
        <v>620</v>
      </c>
      <c r="BC224" s="103">
        <f t="shared" si="18"/>
        <v>31</v>
      </c>
      <c r="BD224" s="103">
        <f t="shared" si="19"/>
        <v>6</v>
      </c>
      <c r="BE224" s="103">
        <f t="shared" si="20"/>
        <v>7</v>
      </c>
      <c r="BF224" s="103">
        <f t="shared" si="21"/>
        <v>6</v>
      </c>
      <c r="BG224" s="103">
        <f t="shared" si="22"/>
        <v>0</v>
      </c>
      <c r="BH224" s="103">
        <f t="shared" si="23"/>
        <v>44</v>
      </c>
    </row>
    <row r="225" spans="1:60" x14ac:dyDescent="0.25">
      <c r="A225" s="100">
        <v>722</v>
      </c>
      <c r="B225" s="67" t="s">
        <v>226</v>
      </c>
      <c r="C225" s="67" t="s">
        <v>206</v>
      </c>
      <c r="D225" s="103" t="s">
        <v>621</v>
      </c>
      <c r="E225" s="103" t="s">
        <v>621</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621</v>
      </c>
      <c r="S225" s="103" t="s">
        <v>621</v>
      </c>
      <c r="T225" s="103" t="s">
        <v>621</v>
      </c>
      <c r="U225" s="103" t="s">
        <v>620</v>
      </c>
      <c r="V225" s="103" t="s">
        <v>621</v>
      </c>
      <c r="W225" s="103" t="s">
        <v>621</v>
      </c>
      <c r="X225" s="103" t="s">
        <v>621</v>
      </c>
      <c r="Y225" s="103" t="s">
        <v>620</v>
      </c>
      <c r="Z225" s="103" t="s">
        <v>623</v>
      </c>
      <c r="AA225" s="103" t="s">
        <v>621</v>
      </c>
      <c r="AB225" s="103" t="s">
        <v>621</v>
      </c>
      <c r="AC225" s="103" t="s">
        <v>622</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620</v>
      </c>
      <c r="AQ225" s="103" t="s">
        <v>621</v>
      </c>
      <c r="AR225" s="103" t="s">
        <v>621</v>
      </c>
      <c r="AS225" s="103" t="s">
        <v>621</v>
      </c>
      <c r="AT225" s="103" t="s">
        <v>621</v>
      </c>
      <c r="AU225" s="103" t="s">
        <v>621</v>
      </c>
      <c r="AV225" s="103" t="s">
        <v>621</v>
      </c>
      <c r="AW225" s="103" t="s">
        <v>620</v>
      </c>
      <c r="AX225" s="103" t="s">
        <v>622</v>
      </c>
      <c r="AY225" s="103" t="s">
        <v>621</v>
      </c>
      <c r="AZ225" s="103" t="s">
        <v>620</v>
      </c>
      <c r="BA225" s="103" t="s">
        <v>620</v>
      </c>
      <c r="BC225" s="103">
        <f t="shared" si="18"/>
        <v>35</v>
      </c>
      <c r="BD225" s="103">
        <f t="shared" si="19"/>
        <v>6</v>
      </c>
      <c r="BE225" s="103">
        <f t="shared" si="20"/>
        <v>6</v>
      </c>
      <c r="BF225" s="103">
        <f t="shared" si="21"/>
        <v>3</v>
      </c>
      <c r="BG225" s="103">
        <f t="shared" si="22"/>
        <v>0</v>
      </c>
      <c r="BH225" s="103">
        <f t="shared" si="23"/>
        <v>47</v>
      </c>
    </row>
    <row r="226" spans="1:60"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622</v>
      </c>
      <c r="Q226" s="103" t="s">
        <v>621</v>
      </c>
      <c r="R226" s="103" t="s">
        <v>621</v>
      </c>
      <c r="S226" s="103" t="s">
        <v>621</v>
      </c>
      <c r="T226" s="103" t="s">
        <v>621</v>
      </c>
      <c r="U226" s="103" t="s">
        <v>621</v>
      </c>
      <c r="V226" s="103" t="s">
        <v>621</v>
      </c>
      <c r="W226" s="103" t="s">
        <v>621</v>
      </c>
      <c r="X226" s="103" t="s">
        <v>621</v>
      </c>
      <c r="Y226" s="103" t="s">
        <v>620</v>
      </c>
      <c r="Z226" s="103" t="s">
        <v>623</v>
      </c>
      <c r="AA226" s="103" t="s">
        <v>622</v>
      </c>
      <c r="AB226" s="103" t="s">
        <v>621</v>
      </c>
      <c r="AC226" s="103" t="s">
        <v>622</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38</v>
      </c>
      <c r="BD226" s="103">
        <f t="shared" si="19"/>
        <v>7</v>
      </c>
      <c r="BE226" s="103">
        <f t="shared" si="20"/>
        <v>1</v>
      </c>
      <c r="BF226" s="103">
        <f t="shared" si="21"/>
        <v>4</v>
      </c>
      <c r="BG226" s="103">
        <f t="shared" si="22"/>
        <v>0</v>
      </c>
      <c r="BH226" s="103">
        <f t="shared" si="23"/>
        <v>46</v>
      </c>
    </row>
    <row r="227" spans="1:60"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623</v>
      </c>
      <c r="P227" s="103" t="s">
        <v>621</v>
      </c>
      <c r="Q227" s="103" t="s">
        <v>621</v>
      </c>
      <c r="R227" s="103" t="s">
        <v>621</v>
      </c>
      <c r="S227" s="103" t="s">
        <v>621</v>
      </c>
      <c r="T227" s="103" t="s">
        <v>621</v>
      </c>
      <c r="U227" s="103" t="s">
        <v>620</v>
      </c>
      <c r="V227" s="103" t="s">
        <v>621</v>
      </c>
      <c r="W227" s="103" t="s">
        <v>621</v>
      </c>
      <c r="X227" s="103" t="s">
        <v>620</v>
      </c>
      <c r="Y227" s="103" t="s">
        <v>620</v>
      </c>
      <c r="Z227" s="103" t="s">
        <v>623</v>
      </c>
      <c r="AA227" s="103" t="s">
        <v>622</v>
      </c>
      <c r="AB227" s="103" t="s">
        <v>621</v>
      </c>
      <c r="AC227" s="103" t="s">
        <v>622</v>
      </c>
      <c r="AD227" s="103" t="s">
        <v>621</v>
      </c>
      <c r="AE227" s="103" t="s">
        <v>623</v>
      </c>
      <c r="AF227" s="103" t="s">
        <v>621</v>
      </c>
      <c r="AG227" s="103" t="s">
        <v>621</v>
      </c>
      <c r="AH227" s="103" t="s">
        <v>621</v>
      </c>
      <c r="AI227" s="103" t="s">
        <v>621</v>
      </c>
      <c r="AJ227" s="103" t="s">
        <v>621</v>
      </c>
      <c r="AK227" s="103" t="s">
        <v>620</v>
      </c>
      <c r="AL227" s="103" t="s">
        <v>623</v>
      </c>
      <c r="AM227" s="103" t="s">
        <v>621</v>
      </c>
      <c r="AN227" s="103" t="s">
        <v>622</v>
      </c>
      <c r="AO227" s="103" t="s">
        <v>622</v>
      </c>
      <c r="AP227" s="103" t="s">
        <v>621</v>
      </c>
      <c r="AQ227" s="103" t="s">
        <v>621</v>
      </c>
      <c r="AR227" s="103" t="s">
        <v>621</v>
      </c>
      <c r="AS227" s="103" t="s">
        <v>621</v>
      </c>
      <c r="AT227" s="103" t="s">
        <v>623</v>
      </c>
      <c r="AU227" s="103" t="s">
        <v>623</v>
      </c>
      <c r="AV227" s="103" t="s">
        <v>621</v>
      </c>
      <c r="AW227" s="103" t="s">
        <v>620</v>
      </c>
      <c r="AX227" s="103" t="s">
        <v>621</v>
      </c>
      <c r="AY227" s="103" t="s">
        <v>623</v>
      </c>
      <c r="AZ227" s="103" t="s">
        <v>621</v>
      </c>
      <c r="BA227" s="103" t="s">
        <v>621</v>
      </c>
      <c r="BC227" s="103">
        <f t="shared" si="18"/>
        <v>32</v>
      </c>
      <c r="BD227" s="103">
        <f t="shared" si="19"/>
        <v>6</v>
      </c>
      <c r="BE227" s="103">
        <f t="shared" si="20"/>
        <v>5</v>
      </c>
      <c r="BF227" s="103">
        <f t="shared" si="21"/>
        <v>7</v>
      </c>
      <c r="BG227" s="103">
        <f t="shared" si="22"/>
        <v>0</v>
      </c>
      <c r="BH227" s="103">
        <f t="shared" si="23"/>
        <v>43</v>
      </c>
    </row>
    <row r="228" spans="1:60"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621</v>
      </c>
      <c r="Q228" s="103" t="s">
        <v>621</v>
      </c>
      <c r="R228" s="103" t="s">
        <v>621</v>
      </c>
      <c r="S228" s="103" t="s">
        <v>621</v>
      </c>
      <c r="T228" s="103" t="s">
        <v>621</v>
      </c>
      <c r="U228" s="103" t="s">
        <v>620</v>
      </c>
      <c r="V228" s="103" t="s">
        <v>621</v>
      </c>
      <c r="W228" s="103" t="s">
        <v>620</v>
      </c>
      <c r="X228" s="103" t="s">
        <v>621</v>
      </c>
      <c r="Y228" s="103" t="s">
        <v>620</v>
      </c>
      <c r="Z228" s="103" t="s">
        <v>621</v>
      </c>
      <c r="AA228" s="103" t="s">
        <v>622</v>
      </c>
      <c r="AB228" s="103" t="s">
        <v>623</v>
      </c>
      <c r="AC228" s="103" t="s">
        <v>621</v>
      </c>
      <c r="AD228" s="103" t="s">
        <v>621</v>
      </c>
      <c r="AE228" s="103" t="s">
        <v>621</v>
      </c>
      <c r="AF228" s="103" t="s">
        <v>621</v>
      </c>
      <c r="AG228" s="103" t="s">
        <v>622</v>
      </c>
      <c r="AH228" s="103" t="s">
        <v>620</v>
      </c>
      <c r="AI228" s="103" t="s">
        <v>621</v>
      </c>
      <c r="AJ228" s="103" t="s">
        <v>621</v>
      </c>
      <c r="AK228" s="103" t="s">
        <v>620</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621</v>
      </c>
      <c r="AY228" s="103" t="s">
        <v>621</v>
      </c>
      <c r="AZ228" s="103" t="s">
        <v>621</v>
      </c>
      <c r="BA228" s="103" t="s">
        <v>621</v>
      </c>
      <c r="BC228" s="103">
        <f t="shared" si="18"/>
        <v>35</v>
      </c>
      <c r="BD228" s="103">
        <f t="shared" si="19"/>
        <v>8</v>
      </c>
      <c r="BE228" s="103">
        <f t="shared" si="20"/>
        <v>5</v>
      </c>
      <c r="BF228" s="103">
        <f t="shared" si="21"/>
        <v>2</v>
      </c>
      <c r="BG228" s="103">
        <f t="shared" si="22"/>
        <v>0</v>
      </c>
      <c r="BH228" s="103">
        <f t="shared" si="23"/>
        <v>48</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623</v>
      </c>
      <c r="L229" s="103" t="s">
        <v>622</v>
      </c>
      <c r="M229" s="103" t="s">
        <v>621</v>
      </c>
      <c r="N229" s="103" t="s">
        <v>622</v>
      </c>
      <c r="O229" s="103" t="s">
        <v>621</v>
      </c>
      <c r="P229" s="103" t="s">
        <v>621</v>
      </c>
      <c r="Q229" s="103" t="s">
        <v>621</v>
      </c>
      <c r="R229" s="103" t="s">
        <v>623</v>
      </c>
      <c r="S229" s="103" t="s">
        <v>623</v>
      </c>
      <c r="T229" s="103" t="s">
        <v>621</v>
      </c>
      <c r="U229" s="103" t="s">
        <v>621</v>
      </c>
      <c r="V229" s="103" t="s">
        <v>621</v>
      </c>
      <c r="W229" s="103" t="s">
        <v>621</v>
      </c>
      <c r="X229" s="103" t="s">
        <v>621</v>
      </c>
      <c r="Y229" s="103" t="s">
        <v>620</v>
      </c>
      <c r="Z229" s="103" t="s">
        <v>621</v>
      </c>
      <c r="AA229" s="103" t="s">
        <v>621</v>
      </c>
      <c r="AB229" s="103" t="s">
        <v>621</v>
      </c>
      <c r="AC229" s="103" t="s">
        <v>622</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34</v>
      </c>
      <c r="BD229" s="103">
        <f t="shared" si="19"/>
        <v>6</v>
      </c>
      <c r="BE229" s="103">
        <f t="shared" si="20"/>
        <v>1</v>
      </c>
      <c r="BF229" s="103">
        <f t="shared" si="21"/>
        <v>9</v>
      </c>
      <c r="BG229" s="103">
        <f t="shared" si="22"/>
        <v>0</v>
      </c>
      <c r="BH229" s="103">
        <f t="shared" si="23"/>
        <v>41</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622</v>
      </c>
      <c r="M230" s="103" t="s">
        <v>621</v>
      </c>
      <c r="N230" s="103" t="s">
        <v>623</v>
      </c>
      <c r="O230" s="103" t="s">
        <v>621</v>
      </c>
      <c r="P230" s="103" t="s">
        <v>621</v>
      </c>
      <c r="Q230" s="103" t="s">
        <v>621</v>
      </c>
      <c r="R230" s="103" t="s">
        <v>623</v>
      </c>
      <c r="S230" s="103" t="s">
        <v>621</v>
      </c>
      <c r="T230" s="103" t="s">
        <v>621</v>
      </c>
      <c r="U230" s="103" t="s">
        <v>621</v>
      </c>
      <c r="V230" s="103" t="s">
        <v>621</v>
      </c>
      <c r="W230" s="103" t="s">
        <v>623</v>
      </c>
      <c r="X230" s="103" t="s">
        <v>621</v>
      </c>
      <c r="Y230" s="103" t="s">
        <v>621</v>
      </c>
      <c r="Z230" s="103" t="s">
        <v>623</v>
      </c>
      <c r="AA230" s="103" t="s">
        <v>621</v>
      </c>
      <c r="AB230" s="103" t="s">
        <v>623</v>
      </c>
      <c r="AC230" s="103" t="s">
        <v>622</v>
      </c>
      <c r="AD230" s="103" t="s">
        <v>621</v>
      </c>
      <c r="AE230" s="103" t="s">
        <v>621</v>
      </c>
      <c r="AF230" s="103" t="s">
        <v>621</v>
      </c>
      <c r="AG230" s="103" t="s">
        <v>622</v>
      </c>
      <c r="AH230" s="103" t="s">
        <v>621</v>
      </c>
      <c r="AI230" s="103" t="s">
        <v>621</v>
      </c>
      <c r="AJ230" s="103" t="s">
        <v>621</v>
      </c>
      <c r="AK230" s="103" t="s">
        <v>621</v>
      </c>
      <c r="AL230" s="103" t="s">
        <v>621</v>
      </c>
      <c r="AM230" s="103" t="s">
        <v>621</v>
      </c>
      <c r="AN230" s="103" t="s">
        <v>621</v>
      </c>
      <c r="AO230" s="103" t="s">
        <v>621</v>
      </c>
      <c r="AP230" s="103" t="s">
        <v>623</v>
      </c>
      <c r="AQ230" s="103" t="s">
        <v>621</v>
      </c>
      <c r="AR230" s="103" t="s">
        <v>621</v>
      </c>
      <c r="AS230" s="103" t="s">
        <v>621</v>
      </c>
      <c r="AT230" s="103" t="s">
        <v>621</v>
      </c>
      <c r="AU230" s="103" t="s">
        <v>623</v>
      </c>
      <c r="AV230" s="103" t="s">
        <v>621</v>
      </c>
      <c r="AW230" s="103" t="s">
        <v>623</v>
      </c>
      <c r="AX230" s="103" t="s">
        <v>621</v>
      </c>
      <c r="AY230" s="103" t="s">
        <v>621</v>
      </c>
      <c r="AZ230" s="103" t="s">
        <v>623</v>
      </c>
      <c r="BA230" s="103" t="s">
        <v>621</v>
      </c>
      <c r="BC230" s="103">
        <f t="shared" si="18"/>
        <v>38</v>
      </c>
      <c r="BD230" s="103">
        <f t="shared" si="19"/>
        <v>3</v>
      </c>
      <c r="BE230" s="103">
        <f t="shared" si="20"/>
        <v>0</v>
      </c>
      <c r="BF230" s="103">
        <f t="shared" si="21"/>
        <v>9</v>
      </c>
      <c r="BG230" s="103">
        <f t="shared" si="22"/>
        <v>0</v>
      </c>
      <c r="BH230" s="103">
        <f t="shared" si="23"/>
        <v>41</v>
      </c>
    </row>
    <row r="231" spans="1:60" x14ac:dyDescent="0.25">
      <c r="A231" s="100">
        <v>806</v>
      </c>
      <c r="B231" s="67" t="s">
        <v>233</v>
      </c>
      <c r="C231" s="67" t="s">
        <v>228</v>
      </c>
      <c r="D231" s="103" t="s">
        <v>621</v>
      </c>
      <c r="E231" s="103" t="s">
        <v>621</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621</v>
      </c>
      <c r="S231" s="103" t="s">
        <v>621</v>
      </c>
      <c r="T231" s="103" t="s">
        <v>621</v>
      </c>
      <c r="U231" s="103" t="s">
        <v>621</v>
      </c>
      <c r="V231" s="103" t="s">
        <v>621</v>
      </c>
      <c r="W231" s="103" t="s">
        <v>621</v>
      </c>
      <c r="X231" s="103" t="s">
        <v>621</v>
      </c>
      <c r="Y231" s="103" t="s">
        <v>620</v>
      </c>
      <c r="Z231" s="103" t="s">
        <v>623</v>
      </c>
      <c r="AA231" s="103" t="s">
        <v>622</v>
      </c>
      <c r="AB231" s="103" t="s">
        <v>621</v>
      </c>
      <c r="AC231" s="103" t="s">
        <v>622</v>
      </c>
      <c r="AD231" s="103" t="s">
        <v>621</v>
      </c>
      <c r="AE231" s="103" t="s">
        <v>623</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34</v>
      </c>
      <c r="BD231" s="103">
        <f t="shared" si="19"/>
        <v>8</v>
      </c>
      <c r="BE231" s="103">
        <f t="shared" si="20"/>
        <v>1</v>
      </c>
      <c r="BF231" s="103">
        <f t="shared" si="21"/>
        <v>7</v>
      </c>
      <c r="BG231" s="103">
        <f t="shared" si="22"/>
        <v>0</v>
      </c>
      <c r="BH231" s="103">
        <f t="shared" si="23"/>
        <v>43</v>
      </c>
    </row>
    <row r="232" spans="1:60" x14ac:dyDescent="0.25">
      <c r="A232" s="100">
        <v>807</v>
      </c>
      <c r="B232" s="67" t="s">
        <v>196</v>
      </c>
      <c r="C232" s="67" t="s">
        <v>228</v>
      </c>
      <c r="D232" s="103" t="s">
        <v>621</v>
      </c>
      <c r="E232" s="103" t="s">
        <v>621</v>
      </c>
      <c r="F232" s="103" t="s">
        <v>621</v>
      </c>
      <c r="G232" s="103" t="s">
        <v>621</v>
      </c>
      <c r="H232" s="103" t="s">
        <v>621</v>
      </c>
      <c r="I232" s="103" t="s">
        <v>621</v>
      </c>
      <c r="J232" s="103" t="s">
        <v>621</v>
      </c>
      <c r="K232" s="103" t="s">
        <v>621</v>
      </c>
      <c r="L232" s="103" t="s">
        <v>620</v>
      </c>
      <c r="M232" s="103" t="s">
        <v>621</v>
      </c>
      <c r="N232" s="103" t="s">
        <v>622</v>
      </c>
      <c r="O232" s="103" t="s">
        <v>621</v>
      </c>
      <c r="P232" s="103" t="s">
        <v>621</v>
      </c>
      <c r="Q232" s="103" t="s">
        <v>621</v>
      </c>
      <c r="R232" s="103" t="s">
        <v>623</v>
      </c>
      <c r="S232" s="103" t="s">
        <v>621</v>
      </c>
      <c r="T232" s="103" t="s">
        <v>621</v>
      </c>
      <c r="U232" s="103" t="s">
        <v>623</v>
      </c>
      <c r="V232" s="103" t="s">
        <v>623</v>
      </c>
      <c r="W232" s="103" t="s">
        <v>623</v>
      </c>
      <c r="X232" s="103" t="s">
        <v>621</v>
      </c>
      <c r="Y232" s="103" t="s">
        <v>621</v>
      </c>
      <c r="Z232" s="103" t="s">
        <v>623</v>
      </c>
      <c r="AA232" s="103" t="s">
        <v>622</v>
      </c>
      <c r="AB232" s="103" t="s">
        <v>621</v>
      </c>
      <c r="AC232" s="103" t="s">
        <v>622</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622</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37</v>
      </c>
      <c r="BD232" s="103">
        <f t="shared" si="19"/>
        <v>6</v>
      </c>
      <c r="BE232" s="103">
        <f t="shared" si="20"/>
        <v>1</v>
      </c>
      <c r="BF232" s="103">
        <f t="shared" si="21"/>
        <v>6</v>
      </c>
      <c r="BG232" s="103">
        <f t="shared" si="22"/>
        <v>0</v>
      </c>
      <c r="BH232" s="103">
        <f t="shared" si="23"/>
        <v>44</v>
      </c>
    </row>
    <row r="233" spans="1:60"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621</v>
      </c>
      <c r="Q233" s="103" t="s">
        <v>621</v>
      </c>
      <c r="R233" s="103" t="s">
        <v>623</v>
      </c>
      <c r="S233" s="103" t="s">
        <v>623</v>
      </c>
      <c r="T233" s="103" t="s">
        <v>621</v>
      </c>
      <c r="U233" s="103" t="s">
        <v>621</v>
      </c>
      <c r="V233" s="103" t="s">
        <v>621</v>
      </c>
      <c r="W233" s="103" t="s">
        <v>621</v>
      </c>
      <c r="X233" s="103" t="s">
        <v>621</v>
      </c>
      <c r="Y233" s="103" t="s">
        <v>621</v>
      </c>
      <c r="Z233" s="103" t="s">
        <v>623</v>
      </c>
      <c r="AA233" s="103" t="s">
        <v>621</v>
      </c>
      <c r="AB233" s="103" t="s">
        <v>623</v>
      </c>
      <c r="AC233" s="103" t="s">
        <v>622</v>
      </c>
      <c r="AD233" s="103" t="s">
        <v>621</v>
      </c>
      <c r="AE233" s="103" t="s">
        <v>621</v>
      </c>
      <c r="AF233" s="103" t="s">
        <v>621</v>
      </c>
      <c r="AG233" s="103" t="s">
        <v>622</v>
      </c>
      <c r="AH233" s="103" t="s">
        <v>621</v>
      </c>
      <c r="AI233" s="103" t="s">
        <v>621</v>
      </c>
      <c r="AJ233" s="103" t="s">
        <v>623</v>
      </c>
      <c r="AK233" s="103" t="s">
        <v>623</v>
      </c>
      <c r="AL233" s="103" t="s">
        <v>621</v>
      </c>
      <c r="AM233" s="103" t="s">
        <v>621</v>
      </c>
      <c r="AN233" s="103" t="s">
        <v>622</v>
      </c>
      <c r="AO233" s="103" t="s">
        <v>622</v>
      </c>
      <c r="AP233" s="103" t="s">
        <v>621</v>
      </c>
      <c r="AQ233" s="103" t="s">
        <v>621</v>
      </c>
      <c r="AR233" s="103" t="s">
        <v>621</v>
      </c>
      <c r="AS233" s="103" t="s">
        <v>621</v>
      </c>
      <c r="AT233" s="103" t="s">
        <v>621</v>
      </c>
      <c r="AU233" s="103" t="s">
        <v>622</v>
      </c>
      <c r="AV233" s="103" t="s">
        <v>621</v>
      </c>
      <c r="AW233" s="103" t="s">
        <v>621</v>
      </c>
      <c r="AX233" s="103" t="s">
        <v>621</v>
      </c>
      <c r="AY233" s="103" t="s">
        <v>623</v>
      </c>
      <c r="AZ233" s="103" t="s">
        <v>621</v>
      </c>
      <c r="BA233" s="103" t="s">
        <v>620</v>
      </c>
      <c r="BC233" s="103">
        <f t="shared" si="18"/>
        <v>33</v>
      </c>
      <c r="BD233" s="103">
        <f t="shared" si="19"/>
        <v>7</v>
      </c>
      <c r="BE233" s="103">
        <f t="shared" si="20"/>
        <v>1</v>
      </c>
      <c r="BF233" s="103">
        <f t="shared" si="21"/>
        <v>9</v>
      </c>
      <c r="BG233" s="103">
        <f t="shared" si="22"/>
        <v>0</v>
      </c>
      <c r="BH233" s="103">
        <f t="shared" si="23"/>
        <v>41</v>
      </c>
    </row>
    <row r="234" spans="1:60" x14ac:dyDescent="0.25">
      <c r="A234" s="100">
        <v>809</v>
      </c>
      <c r="B234" s="67" t="s">
        <v>235</v>
      </c>
      <c r="C234" s="67" t="s">
        <v>228</v>
      </c>
      <c r="D234" s="103" t="s">
        <v>621</v>
      </c>
      <c r="E234" s="103" t="s">
        <v>621</v>
      </c>
      <c r="F234" s="103" t="s">
        <v>621</v>
      </c>
      <c r="G234" s="103" t="s">
        <v>621</v>
      </c>
      <c r="H234" s="103" t="s">
        <v>621</v>
      </c>
      <c r="I234" s="103" t="s">
        <v>623</v>
      </c>
      <c r="J234" s="103" t="s">
        <v>621</v>
      </c>
      <c r="K234" s="103" t="s">
        <v>622</v>
      </c>
      <c r="L234" s="103" t="s">
        <v>622</v>
      </c>
      <c r="M234" s="103" t="s">
        <v>620</v>
      </c>
      <c r="N234" s="103" t="s">
        <v>621</v>
      </c>
      <c r="O234" s="103" t="s">
        <v>621</v>
      </c>
      <c r="P234" s="103" t="s">
        <v>621</v>
      </c>
      <c r="Q234" s="103" t="s">
        <v>623</v>
      </c>
      <c r="R234" s="103" t="s">
        <v>623</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623</v>
      </c>
      <c r="AF234" s="103" t="s">
        <v>621</v>
      </c>
      <c r="AG234" s="103" t="s">
        <v>622</v>
      </c>
      <c r="AH234" s="103" t="s">
        <v>621</v>
      </c>
      <c r="AI234" s="103" t="s">
        <v>621</v>
      </c>
      <c r="AJ234" s="103" t="s">
        <v>621</v>
      </c>
      <c r="AK234" s="103" t="s">
        <v>621</v>
      </c>
      <c r="AL234" s="103" t="s">
        <v>621</v>
      </c>
      <c r="AM234" s="103" t="s">
        <v>621</v>
      </c>
      <c r="AN234" s="103" t="s">
        <v>621</v>
      </c>
      <c r="AO234" s="103" t="s">
        <v>621</v>
      </c>
      <c r="AP234" s="103" t="s">
        <v>623</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C234" s="103">
        <f t="shared" si="18"/>
        <v>40</v>
      </c>
      <c r="BD234" s="103">
        <f t="shared" si="19"/>
        <v>4</v>
      </c>
      <c r="BE234" s="103">
        <f t="shared" si="20"/>
        <v>1</v>
      </c>
      <c r="BF234" s="103">
        <f t="shared" si="21"/>
        <v>5</v>
      </c>
      <c r="BG234" s="103">
        <f t="shared" si="22"/>
        <v>0</v>
      </c>
      <c r="BH234" s="103">
        <f t="shared" si="23"/>
        <v>45</v>
      </c>
    </row>
    <row r="235" spans="1:60" x14ac:dyDescent="0.25">
      <c r="A235" s="100">
        <v>810</v>
      </c>
      <c r="B235" s="67" t="s">
        <v>236</v>
      </c>
      <c r="C235" s="67" t="s">
        <v>228</v>
      </c>
      <c r="D235" s="103" t="s">
        <v>621</v>
      </c>
      <c r="E235" s="103" t="s">
        <v>621</v>
      </c>
      <c r="F235" s="103" t="s">
        <v>621</v>
      </c>
      <c r="G235" s="103" t="s">
        <v>621</v>
      </c>
      <c r="H235" s="103" t="s">
        <v>621</v>
      </c>
      <c r="I235" s="103" t="s">
        <v>621</v>
      </c>
      <c r="J235" s="103" t="s">
        <v>622</v>
      </c>
      <c r="K235" s="103" t="s">
        <v>621</v>
      </c>
      <c r="L235" s="103" t="s">
        <v>622</v>
      </c>
      <c r="M235" s="103" t="s">
        <v>621</v>
      </c>
      <c r="N235" s="103" t="s">
        <v>621</v>
      </c>
      <c r="O235" s="103" t="s">
        <v>621</v>
      </c>
      <c r="P235" s="103" t="s">
        <v>621</v>
      </c>
      <c r="Q235" s="103" t="s">
        <v>623</v>
      </c>
      <c r="R235" s="103" t="s">
        <v>623</v>
      </c>
      <c r="S235" s="103" t="s">
        <v>621</v>
      </c>
      <c r="T235" s="103" t="s">
        <v>621</v>
      </c>
      <c r="U235" s="103" t="s">
        <v>623</v>
      </c>
      <c r="V235" s="103" t="s">
        <v>621</v>
      </c>
      <c r="W235" s="103" t="s">
        <v>621</v>
      </c>
      <c r="X235" s="103" t="s">
        <v>621</v>
      </c>
      <c r="Y235" s="103" t="s">
        <v>621</v>
      </c>
      <c r="Z235" s="103" t="s">
        <v>621</v>
      </c>
      <c r="AA235" s="103" t="s">
        <v>621</v>
      </c>
      <c r="AB235" s="103" t="s">
        <v>623</v>
      </c>
      <c r="AC235" s="103" t="s">
        <v>622</v>
      </c>
      <c r="AD235" s="103" t="s">
        <v>621</v>
      </c>
      <c r="AE235" s="103" t="s">
        <v>623</v>
      </c>
      <c r="AF235" s="103" t="s">
        <v>621</v>
      </c>
      <c r="AG235" s="103" t="s">
        <v>622</v>
      </c>
      <c r="AH235" s="103" t="s">
        <v>620</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623</v>
      </c>
      <c r="AX235" s="103" t="s">
        <v>621</v>
      </c>
      <c r="AY235" s="103" t="s">
        <v>621</v>
      </c>
      <c r="AZ235" s="103" t="s">
        <v>620</v>
      </c>
      <c r="BA235" s="103" t="s">
        <v>621</v>
      </c>
      <c r="BC235" s="103">
        <f t="shared" si="18"/>
        <v>33</v>
      </c>
      <c r="BD235" s="103">
        <f t="shared" si="19"/>
        <v>6</v>
      </c>
      <c r="BE235" s="103">
        <f t="shared" si="20"/>
        <v>2</v>
      </c>
      <c r="BF235" s="103">
        <f t="shared" si="21"/>
        <v>9</v>
      </c>
      <c r="BG235" s="103">
        <f t="shared" si="22"/>
        <v>0</v>
      </c>
      <c r="BH235" s="103">
        <f t="shared" si="23"/>
        <v>41</v>
      </c>
    </row>
    <row r="236" spans="1:60" x14ac:dyDescent="0.25">
      <c r="A236" s="100">
        <v>811</v>
      </c>
      <c r="B236" s="67" t="s">
        <v>237</v>
      </c>
      <c r="C236" s="67" t="s">
        <v>228</v>
      </c>
      <c r="D236" s="103" t="s">
        <v>621</v>
      </c>
      <c r="E236" s="103" t="s">
        <v>621</v>
      </c>
      <c r="F236" s="103" t="s">
        <v>623</v>
      </c>
      <c r="G236" s="103" t="s">
        <v>621</v>
      </c>
      <c r="H236" s="103" t="s">
        <v>621</v>
      </c>
      <c r="I236" s="103" t="s">
        <v>621</v>
      </c>
      <c r="J236" s="103" t="s">
        <v>621</v>
      </c>
      <c r="K236" s="103" t="s">
        <v>623</v>
      </c>
      <c r="L236" s="103" t="s">
        <v>622</v>
      </c>
      <c r="M236" s="103" t="s">
        <v>621</v>
      </c>
      <c r="N236" s="103" t="s">
        <v>621</v>
      </c>
      <c r="O236" s="103" t="s">
        <v>621</v>
      </c>
      <c r="P236" s="103" t="s">
        <v>622</v>
      </c>
      <c r="Q236" s="103" t="s">
        <v>621</v>
      </c>
      <c r="R236" s="103" t="s">
        <v>621</v>
      </c>
      <c r="S236" s="103" t="s">
        <v>621</v>
      </c>
      <c r="T236" s="103" t="s">
        <v>621</v>
      </c>
      <c r="U236" s="103" t="s">
        <v>623</v>
      </c>
      <c r="V236" s="103" t="s">
        <v>621</v>
      </c>
      <c r="W236" s="103" t="s">
        <v>621</v>
      </c>
      <c r="X236" s="103" t="s">
        <v>621</v>
      </c>
      <c r="Y236" s="103" t="s">
        <v>620</v>
      </c>
      <c r="Z236" s="103" t="s">
        <v>621</v>
      </c>
      <c r="AA236" s="103" t="s">
        <v>621</v>
      </c>
      <c r="AB236" s="103" t="s">
        <v>623</v>
      </c>
      <c r="AC236" s="103" t="s">
        <v>622</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36</v>
      </c>
      <c r="BD236" s="103">
        <f t="shared" si="19"/>
        <v>5</v>
      </c>
      <c r="BE236" s="103">
        <f t="shared" si="20"/>
        <v>1</v>
      </c>
      <c r="BF236" s="103">
        <f t="shared" si="21"/>
        <v>8</v>
      </c>
      <c r="BG236" s="103">
        <f t="shared" si="22"/>
        <v>0</v>
      </c>
      <c r="BH236" s="103">
        <f t="shared" si="23"/>
        <v>42</v>
      </c>
    </row>
    <row r="237" spans="1:60" x14ac:dyDescent="0.25">
      <c r="A237" s="100">
        <v>812</v>
      </c>
      <c r="B237" s="67" t="s">
        <v>238</v>
      </c>
      <c r="C237" s="67" t="s">
        <v>228</v>
      </c>
      <c r="D237" s="103" t="s">
        <v>621</v>
      </c>
      <c r="E237" s="103" t="s">
        <v>621</v>
      </c>
      <c r="F237" s="103" t="s">
        <v>621</v>
      </c>
      <c r="G237" s="103" t="s">
        <v>621</v>
      </c>
      <c r="H237" s="103" t="s">
        <v>621</v>
      </c>
      <c r="I237" s="103" t="s">
        <v>623</v>
      </c>
      <c r="J237" s="103" t="s">
        <v>622</v>
      </c>
      <c r="K237" s="103" t="s">
        <v>621</v>
      </c>
      <c r="L237" s="103" t="s">
        <v>622</v>
      </c>
      <c r="M237" s="103" t="s">
        <v>621</v>
      </c>
      <c r="N237" s="103" t="s">
        <v>622</v>
      </c>
      <c r="O237" s="103" t="s">
        <v>621</v>
      </c>
      <c r="P237" s="103" t="s">
        <v>623</v>
      </c>
      <c r="Q237" s="103" t="s">
        <v>621</v>
      </c>
      <c r="R237" s="103" t="s">
        <v>623</v>
      </c>
      <c r="S237" s="103" t="s">
        <v>621</v>
      </c>
      <c r="T237" s="103" t="s">
        <v>621</v>
      </c>
      <c r="U237" s="103" t="s">
        <v>621</v>
      </c>
      <c r="V237" s="103" t="s">
        <v>621</v>
      </c>
      <c r="W237" s="103" t="s">
        <v>621</v>
      </c>
      <c r="X237" s="103" t="s">
        <v>621</v>
      </c>
      <c r="Y237" s="103" t="s">
        <v>622</v>
      </c>
      <c r="Z237" s="103" t="s">
        <v>621</v>
      </c>
      <c r="AA237" s="103" t="s">
        <v>622</v>
      </c>
      <c r="AB237" s="103" t="s">
        <v>621</v>
      </c>
      <c r="AC237" s="103" t="s">
        <v>622</v>
      </c>
      <c r="AD237" s="103" t="s">
        <v>621</v>
      </c>
      <c r="AE237" s="103" t="s">
        <v>623</v>
      </c>
      <c r="AF237" s="103" t="s">
        <v>621</v>
      </c>
      <c r="AG237" s="103" t="s">
        <v>622</v>
      </c>
      <c r="AH237" s="103" t="s">
        <v>621</v>
      </c>
      <c r="AI237" s="103" t="s">
        <v>621</v>
      </c>
      <c r="AJ237" s="103" t="s">
        <v>621</v>
      </c>
      <c r="AK237" s="103" t="s">
        <v>621</v>
      </c>
      <c r="AL237" s="103" t="s">
        <v>621</v>
      </c>
      <c r="AM237" s="103" t="s">
        <v>621</v>
      </c>
      <c r="AN237" s="103" t="s">
        <v>622</v>
      </c>
      <c r="AO237" s="103" t="s">
        <v>622</v>
      </c>
      <c r="AP237" s="103" t="s">
        <v>621</v>
      </c>
      <c r="AQ237" s="103" t="s">
        <v>623</v>
      </c>
      <c r="AR237" s="103" t="s">
        <v>622</v>
      </c>
      <c r="AS237" s="103" t="s">
        <v>621</v>
      </c>
      <c r="AT237" s="103" t="s">
        <v>623</v>
      </c>
      <c r="AU237" s="103" t="s">
        <v>621</v>
      </c>
      <c r="AV237" s="103" t="s">
        <v>621</v>
      </c>
      <c r="AW237" s="103" t="s">
        <v>621</v>
      </c>
      <c r="AX237" s="103" t="s">
        <v>621</v>
      </c>
      <c r="AY237" s="103" t="s">
        <v>621</v>
      </c>
      <c r="AZ237" s="103" t="s">
        <v>621</v>
      </c>
      <c r="BA237" s="103" t="s">
        <v>623</v>
      </c>
      <c r="BC237" s="103">
        <f t="shared" si="18"/>
        <v>33</v>
      </c>
      <c r="BD237" s="103">
        <f t="shared" si="19"/>
        <v>10</v>
      </c>
      <c r="BE237" s="103">
        <f t="shared" si="20"/>
        <v>0</v>
      </c>
      <c r="BF237" s="103">
        <f t="shared" si="21"/>
        <v>7</v>
      </c>
      <c r="BG237" s="103">
        <f t="shared" si="22"/>
        <v>0</v>
      </c>
      <c r="BH237" s="103">
        <f t="shared" si="23"/>
        <v>43</v>
      </c>
    </row>
    <row r="238" spans="1:60" x14ac:dyDescent="0.25">
      <c r="A238" s="100">
        <v>813</v>
      </c>
      <c r="B238" s="67" t="s">
        <v>239</v>
      </c>
      <c r="C238" s="67" t="s">
        <v>228</v>
      </c>
      <c r="D238" s="103" t="s">
        <v>623</v>
      </c>
      <c r="E238" s="103" t="s">
        <v>621</v>
      </c>
      <c r="F238" s="103" t="s">
        <v>621</v>
      </c>
      <c r="G238" s="103" t="s">
        <v>621</v>
      </c>
      <c r="H238" s="103" t="s">
        <v>623</v>
      </c>
      <c r="I238" s="103" t="s">
        <v>623</v>
      </c>
      <c r="J238" s="103" t="s">
        <v>621</v>
      </c>
      <c r="K238" s="103" t="s">
        <v>621</v>
      </c>
      <c r="L238" s="103" t="s">
        <v>622</v>
      </c>
      <c r="M238" s="103" t="s">
        <v>621</v>
      </c>
      <c r="N238" s="103" t="s">
        <v>622</v>
      </c>
      <c r="O238" s="103" t="s">
        <v>621</v>
      </c>
      <c r="P238" s="103" t="s">
        <v>621</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623</v>
      </c>
      <c r="AC238" s="103" t="s">
        <v>622</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35</v>
      </c>
      <c r="BD238" s="103">
        <f t="shared" si="19"/>
        <v>8</v>
      </c>
      <c r="BE238" s="103">
        <f t="shared" si="20"/>
        <v>0</v>
      </c>
      <c r="BF238" s="103">
        <f t="shared" si="21"/>
        <v>7</v>
      </c>
      <c r="BG238" s="103">
        <f t="shared" si="22"/>
        <v>0</v>
      </c>
      <c r="BH238" s="103">
        <f t="shared" si="23"/>
        <v>43</v>
      </c>
    </row>
    <row r="239" spans="1:60" x14ac:dyDescent="0.25">
      <c r="A239" s="100">
        <v>814</v>
      </c>
      <c r="B239" s="67" t="s">
        <v>240</v>
      </c>
      <c r="C239" s="67" t="s">
        <v>228</v>
      </c>
      <c r="D239" s="103" t="s">
        <v>621</v>
      </c>
      <c r="E239" s="103" t="s">
        <v>621</v>
      </c>
      <c r="F239" s="103" t="s">
        <v>621</v>
      </c>
      <c r="G239" s="103" t="s">
        <v>621</v>
      </c>
      <c r="H239" s="103" t="s">
        <v>621</v>
      </c>
      <c r="I239" s="103" t="s">
        <v>623</v>
      </c>
      <c r="J239" s="103" t="s">
        <v>621</v>
      </c>
      <c r="K239" s="103" t="s">
        <v>622</v>
      </c>
      <c r="L239" s="103" t="s">
        <v>621</v>
      </c>
      <c r="M239" s="103" t="s">
        <v>621</v>
      </c>
      <c r="N239" s="103" t="s">
        <v>622</v>
      </c>
      <c r="O239" s="103" t="s">
        <v>621</v>
      </c>
      <c r="P239" s="103" t="s">
        <v>621</v>
      </c>
      <c r="Q239" s="103" t="s">
        <v>621</v>
      </c>
      <c r="R239" s="103" t="s">
        <v>621</v>
      </c>
      <c r="S239" s="103" t="s">
        <v>623</v>
      </c>
      <c r="T239" s="103" t="s">
        <v>621</v>
      </c>
      <c r="U239" s="103" t="s">
        <v>621</v>
      </c>
      <c r="V239" s="103" t="s">
        <v>623</v>
      </c>
      <c r="W239" s="103" t="s">
        <v>621</v>
      </c>
      <c r="X239" s="103" t="s">
        <v>620</v>
      </c>
      <c r="Y239" s="103" t="s">
        <v>620</v>
      </c>
      <c r="Z239" s="103" t="s">
        <v>621</v>
      </c>
      <c r="AA239" s="103" t="s">
        <v>623</v>
      </c>
      <c r="AB239" s="103" t="s">
        <v>623</v>
      </c>
      <c r="AC239" s="103" t="s">
        <v>622</v>
      </c>
      <c r="AD239" s="103" t="s">
        <v>621</v>
      </c>
      <c r="AE239" s="103" t="s">
        <v>621</v>
      </c>
      <c r="AF239" s="103" t="s">
        <v>621</v>
      </c>
      <c r="AG239" s="103" t="s">
        <v>622</v>
      </c>
      <c r="AH239" s="103" t="s">
        <v>621</v>
      </c>
      <c r="AI239" s="103" t="s">
        <v>621</v>
      </c>
      <c r="AJ239" s="103" t="s">
        <v>623</v>
      </c>
      <c r="AK239" s="103" t="s">
        <v>623</v>
      </c>
      <c r="AL239" s="103" t="s">
        <v>621</v>
      </c>
      <c r="AM239" s="103" t="s">
        <v>621</v>
      </c>
      <c r="AN239" s="103" t="s">
        <v>621</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620</v>
      </c>
      <c r="BA239" s="103" t="s">
        <v>621</v>
      </c>
      <c r="BC239" s="103">
        <f t="shared" si="18"/>
        <v>34</v>
      </c>
      <c r="BD239" s="103">
        <f t="shared" si="19"/>
        <v>4</v>
      </c>
      <c r="BE239" s="103">
        <f t="shared" si="20"/>
        <v>3</v>
      </c>
      <c r="BF239" s="103">
        <f t="shared" si="21"/>
        <v>9</v>
      </c>
      <c r="BG239" s="103">
        <f t="shared" si="22"/>
        <v>0</v>
      </c>
      <c r="BH239" s="103">
        <f t="shared" si="23"/>
        <v>41</v>
      </c>
    </row>
    <row r="240" spans="1:60" x14ac:dyDescent="0.25">
      <c r="A240" s="100">
        <v>815</v>
      </c>
      <c r="B240" s="67" t="s">
        <v>241</v>
      </c>
      <c r="C240" s="67" t="s">
        <v>228</v>
      </c>
      <c r="D240" s="103" t="s">
        <v>621</v>
      </c>
      <c r="E240" s="103" t="s">
        <v>621</v>
      </c>
      <c r="F240" s="103" t="s">
        <v>621</v>
      </c>
      <c r="G240" s="103" t="s">
        <v>621</v>
      </c>
      <c r="H240" s="103" t="s">
        <v>621</v>
      </c>
      <c r="I240" s="103" t="s">
        <v>621</v>
      </c>
      <c r="J240" s="103" t="s">
        <v>621</v>
      </c>
      <c r="K240" s="103" t="s">
        <v>623</v>
      </c>
      <c r="L240" s="103" t="s">
        <v>622</v>
      </c>
      <c r="M240" s="103" t="s">
        <v>621</v>
      </c>
      <c r="N240" s="103" t="s">
        <v>622</v>
      </c>
      <c r="O240" s="103" t="s">
        <v>621</v>
      </c>
      <c r="P240" s="103" t="s">
        <v>621</v>
      </c>
      <c r="Q240" s="103" t="s">
        <v>621</v>
      </c>
      <c r="R240" s="103" t="s">
        <v>623</v>
      </c>
      <c r="S240" s="103" t="s">
        <v>623</v>
      </c>
      <c r="T240" s="103" t="s">
        <v>621</v>
      </c>
      <c r="U240" s="103" t="s">
        <v>621</v>
      </c>
      <c r="V240" s="103" t="s">
        <v>621</v>
      </c>
      <c r="W240" s="103" t="s">
        <v>621</v>
      </c>
      <c r="X240" s="103" t="s">
        <v>621</v>
      </c>
      <c r="Y240" s="103" t="s">
        <v>620</v>
      </c>
      <c r="Z240" s="103" t="s">
        <v>621</v>
      </c>
      <c r="AA240" s="103" t="s">
        <v>621</v>
      </c>
      <c r="AB240" s="103" t="s">
        <v>621</v>
      </c>
      <c r="AC240" s="103" t="s">
        <v>622</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623</v>
      </c>
      <c r="BA240" s="103" t="s">
        <v>621</v>
      </c>
      <c r="BC240" s="103">
        <f t="shared" si="18"/>
        <v>36</v>
      </c>
      <c r="BD240" s="103">
        <f t="shared" si="19"/>
        <v>4</v>
      </c>
      <c r="BE240" s="103">
        <f t="shared" si="20"/>
        <v>1</v>
      </c>
      <c r="BF240" s="103">
        <f t="shared" si="21"/>
        <v>9</v>
      </c>
      <c r="BG240" s="103">
        <f t="shared" si="22"/>
        <v>0</v>
      </c>
      <c r="BH240" s="103">
        <f t="shared" si="23"/>
        <v>41</v>
      </c>
    </row>
    <row r="241" spans="1:60"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623</v>
      </c>
      <c r="P241" s="103" t="s">
        <v>621</v>
      </c>
      <c r="Q241" s="103" t="s">
        <v>621</v>
      </c>
      <c r="R241" s="103" t="s">
        <v>623</v>
      </c>
      <c r="S241" s="103" t="s">
        <v>621</v>
      </c>
      <c r="T241" s="103" t="s">
        <v>621</v>
      </c>
      <c r="U241" s="103" t="s">
        <v>621</v>
      </c>
      <c r="V241" s="103" t="s">
        <v>621</v>
      </c>
      <c r="W241" s="103" t="s">
        <v>621</v>
      </c>
      <c r="X241" s="103" t="s">
        <v>622</v>
      </c>
      <c r="Y241" s="103" t="s">
        <v>622</v>
      </c>
      <c r="Z241" s="103" t="s">
        <v>621</v>
      </c>
      <c r="AA241" s="103" t="s">
        <v>623</v>
      </c>
      <c r="AB241" s="103" t="s">
        <v>623</v>
      </c>
      <c r="AC241" s="103" t="s">
        <v>622</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621</v>
      </c>
      <c r="AU241" s="103" t="s">
        <v>621</v>
      </c>
      <c r="AV241" s="103" t="s">
        <v>621</v>
      </c>
      <c r="AW241" s="103" t="s">
        <v>621</v>
      </c>
      <c r="AX241" s="103" t="s">
        <v>622</v>
      </c>
      <c r="AY241" s="103" t="s">
        <v>623</v>
      </c>
      <c r="AZ241" s="103" t="s">
        <v>621</v>
      </c>
      <c r="BA241" s="103" t="s">
        <v>621</v>
      </c>
      <c r="BC241" s="103">
        <f t="shared" si="18"/>
        <v>36</v>
      </c>
      <c r="BD241" s="103">
        <f t="shared" si="19"/>
        <v>8</v>
      </c>
      <c r="BE241" s="103">
        <f t="shared" si="20"/>
        <v>0</v>
      </c>
      <c r="BF241" s="103">
        <f t="shared" si="21"/>
        <v>6</v>
      </c>
      <c r="BG241" s="103">
        <f t="shared" si="22"/>
        <v>0</v>
      </c>
      <c r="BH241" s="103">
        <f t="shared" si="23"/>
        <v>44</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621</v>
      </c>
      <c r="M242" s="103" t="s">
        <v>621</v>
      </c>
      <c r="N242" s="103" t="s">
        <v>622</v>
      </c>
      <c r="O242" s="103" t="s">
        <v>621</v>
      </c>
      <c r="P242" s="103" t="s">
        <v>623</v>
      </c>
      <c r="Q242" s="103" t="s">
        <v>621</v>
      </c>
      <c r="R242" s="103" t="s">
        <v>621</v>
      </c>
      <c r="S242" s="103" t="s">
        <v>621</v>
      </c>
      <c r="T242" s="103" t="s">
        <v>621</v>
      </c>
      <c r="U242" s="103" t="s">
        <v>621</v>
      </c>
      <c r="V242" s="103" t="s">
        <v>621</v>
      </c>
      <c r="W242" s="103" t="s">
        <v>621</v>
      </c>
      <c r="X242" s="103" t="s">
        <v>620</v>
      </c>
      <c r="Y242" s="103" t="s">
        <v>620</v>
      </c>
      <c r="Z242" s="103" t="s">
        <v>623</v>
      </c>
      <c r="AA242" s="103" t="s">
        <v>621</v>
      </c>
      <c r="AB242" s="103" t="s">
        <v>621</v>
      </c>
      <c r="AC242" s="103" t="s">
        <v>622</v>
      </c>
      <c r="AD242" s="103" t="s">
        <v>620</v>
      </c>
      <c r="AE242" s="103" t="s">
        <v>623</v>
      </c>
      <c r="AF242" s="103" t="s">
        <v>621</v>
      </c>
      <c r="AG242" s="103" t="s">
        <v>622</v>
      </c>
      <c r="AH242" s="103" t="s">
        <v>620</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621</v>
      </c>
      <c r="AV242" s="103" t="s">
        <v>623</v>
      </c>
      <c r="AW242" s="103" t="s">
        <v>621</v>
      </c>
      <c r="AX242" s="103" t="s">
        <v>621</v>
      </c>
      <c r="AY242" s="103" t="s">
        <v>621</v>
      </c>
      <c r="AZ242" s="103" t="s">
        <v>621</v>
      </c>
      <c r="BA242" s="103" t="s">
        <v>621</v>
      </c>
      <c r="BC242" s="103">
        <f t="shared" si="18"/>
        <v>35</v>
      </c>
      <c r="BD242" s="103">
        <f t="shared" si="19"/>
        <v>6</v>
      </c>
      <c r="BE242" s="103">
        <f t="shared" si="20"/>
        <v>4</v>
      </c>
      <c r="BF242" s="103">
        <f t="shared" si="21"/>
        <v>5</v>
      </c>
      <c r="BG242" s="103">
        <f t="shared" si="22"/>
        <v>0</v>
      </c>
      <c r="BH242" s="103">
        <f t="shared" si="23"/>
        <v>45</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620</v>
      </c>
      <c r="O243" s="103" t="s">
        <v>623</v>
      </c>
      <c r="P243" s="103" t="s">
        <v>621</v>
      </c>
      <c r="Q243" s="103" t="s">
        <v>621</v>
      </c>
      <c r="R243" s="103" t="s">
        <v>621</v>
      </c>
      <c r="S243" s="103" t="s">
        <v>621</v>
      </c>
      <c r="T243" s="103" t="s">
        <v>621</v>
      </c>
      <c r="U243" s="103" t="s">
        <v>621</v>
      </c>
      <c r="V243" s="103" t="s">
        <v>621</v>
      </c>
      <c r="W243" s="103" t="s">
        <v>621</v>
      </c>
      <c r="X243" s="103" t="s">
        <v>621</v>
      </c>
      <c r="Y243" s="103" t="s">
        <v>620</v>
      </c>
      <c r="Z243" s="103" t="s">
        <v>621</v>
      </c>
      <c r="AA243" s="103" t="s">
        <v>622</v>
      </c>
      <c r="AB243" s="103" t="s">
        <v>621</v>
      </c>
      <c r="AC243" s="103" t="s">
        <v>622</v>
      </c>
      <c r="AD243" s="103" t="s">
        <v>621</v>
      </c>
      <c r="AE243" s="103" t="s">
        <v>621</v>
      </c>
      <c r="AF243" s="103" t="s">
        <v>621</v>
      </c>
      <c r="AG243" s="103" t="s">
        <v>622</v>
      </c>
      <c r="AH243" s="103" t="s">
        <v>620</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35</v>
      </c>
      <c r="BD243" s="103">
        <f t="shared" si="19"/>
        <v>6</v>
      </c>
      <c r="BE243" s="103">
        <f t="shared" si="20"/>
        <v>3</v>
      </c>
      <c r="BF243" s="103">
        <f t="shared" si="21"/>
        <v>6</v>
      </c>
      <c r="BG243" s="103">
        <f t="shared" si="22"/>
        <v>0</v>
      </c>
      <c r="BH243" s="103">
        <f t="shared" si="23"/>
        <v>44</v>
      </c>
    </row>
    <row r="244" spans="1:60" x14ac:dyDescent="0.25">
      <c r="A244" s="100">
        <v>819</v>
      </c>
      <c r="B244" s="67" t="s">
        <v>244</v>
      </c>
      <c r="C244" s="67" t="s">
        <v>228</v>
      </c>
      <c r="D244" s="103" t="s">
        <v>621</v>
      </c>
      <c r="E244" s="103" t="s">
        <v>621</v>
      </c>
      <c r="F244" s="103" t="s">
        <v>621</v>
      </c>
      <c r="G244" s="103" t="s">
        <v>621</v>
      </c>
      <c r="H244" s="103" t="s">
        <v>621</v>
      </c>
      <c r="I244" s="103" t="s">
        <v>621</v>
      </c>
      <c r="J244" s="103" t="s">
        <v>622</v>
      </c>
      <c r="K244" s="103" t="s">
        <v>621</v>
      </c>
      <c r="L244" s="103" t="s">
        <v>622</v>
      </c>
      <c r="M244" s="103" t="s">
        <v>621</v>
      </c>
      <c r="N244" s="103" t="s">
        <v>622</v>
      </c>
      <c r="O244" s="103" t="s">
        <v>621</v>
      </c>
      <c r="P244" s="103" t="s">
        <v>621</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623</v>
      </c>
      <c r="AC244" s="103" t="s">
        <v>622</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623</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36</v>
      </c>
      <c r="BD244" s="103">
        <f t="shared" si="19"/>
        <v>9</v>
      </c>
      <c r="BE244" s="103">
        <f t="shared" si="20"/>
        <v>0</v>
      </c>
      <c r="BF244" s="103">
        <f t="shared" si="21"/>
        <v>5</v>
      </c>
      <c r="BG244" s="103">
        <f t="shared" si="22"/>
        <v>0</v>
      </c>
      <c r="BH244" s="103">
        <f t="shared" si="23"/>
        <v>45</v>
      </c>
    </row>
    <row r="245" spans="1:60" x14ac:dyDescent="0.25">
      <c r="A245" s="100">
        <v>820</v>
      </c>
      <c r="B245" s="67" t="s">
        <v>245</v>
      </c>
      <c r="C245" s="67" t="s">
        <v>228</v>
      </c>
      <c r="D245" s="103" t="s">
        <v>621</v>
      </c>
      <c r="E245" s="103" t="s">
        <v>621</v>
      </c>
      <c r="F245" s="103" t="s">
        <v>621</v>
      </c>
      <c r="G245" s="103" t="s">
        <v>621</v>
      </c>
      <c r="H245" s="103" t="s">
        <v>621</v>
      </c>
      <c r="I245" s="103" t="s">
        <v>621</v>
      </c>
      <c r="J245" s="103" t="s">
        <v>621</v>
      </c>
      <c r="K245" s="103" t="s">
        <v>621</v>
      </c>
      <c r="L245" s="103" t="s">
        <v>622</v>
      </c>
      <c r="M245" s="103" t="s">
        <v>621</v>
      </c>
      <c r="N245" s="103" t="s">
        <v>621</v>
      </c>
      <c r="O245" s="103" t="s">
        <v>621</v>
      </c>
      <c r="P245" s="103" t="s">
        <v>621</v>
      </c>
      <c r="Q245" s="103" t="s">
        <v>621</v>
      </c>
      <c r="R245" s="103" t="s">
        <v>623</v>
      </c>
      <c r="S245" s="103" t="s">
        <v>623</v>
      </c>
      <c r="T245" s="103" t="s">
        <v>621</v>
      </c>
      <c r="U245" s="103" t="s">
        <v>621</v>
      </c>
      <c r="V245" s="103" t="s">
        <v>623</v>
      </c>
      <c r="W245" s="103" t="s">
        <v>621</v>
      </c>
      <c r="X245" s="103" t="s">
        <v>621</v>
      </c>
      <c r="Y245" s="103" t="s">
        <v>620</v>
      </c>
      <c r="Z245" s="103" t="s">
        <v>623</v>
      </c>
      <c r="AA245" s="103" t="s">
        <v>622</v>
      </c>
      <c r="AB245" s="103" t="s">
        <v>621</v>
      </c>
      <c r="AC245" s="103" t="s">
        <v>622</v>
      </c>
      <c r="AD245" s="103" t="s">
        <v>621</v>
      </c>
      <c r="AE245" s="103" t="s">
        <v>623</v>
      </c>
      <c r="AF245" s="103" t="s">
        <v>621</v>
      </c>
      <c r="AG245" s="103" t="s">
        <v>621</v>
      </c>
      <c r="AH245" s="103" t="s">
        <v>621</v>
      </c>
      <c r="AI245" s="103" t="s">
        <v>621</v>
      </c>
      <c r="AJ245" s="103" t="s">
        <v>623</v>
      </c>
      <c r="AK245" s="103" t="s">
        <v>623</v>
      </c>
      <c r="AL245" s="103" t="s">
        <v>621</v>
      </c>
      <c r="AM245" s="103" t="s">
        <v>621</v>
      </c>
      <c r="AN245" s="103" t="s">
        <v>621</v>
      </c>
      <c r="AO245" s="103" t="s">
        <v>621</v>
      </c>
      <c r="AP245" s="103" t="s">
        <v>620</v>
      </c>
      <c r="AQ245" s="103" t="s">
        <v>621</v>
      </c>
      <c r="AR245" s="103" t="s">
        <v>621</v>
      </c>
      <c r="AS245" s="103" t="s">
        <v>621</v>
      </c>
      <c r="AT245" s="103" t="s">
        <v>621</v>
      </c>
      <c r="AU245" s="103" t="s">
        <v>621</v>
      </c>
      <c r="AV245" s="103" t="s">
        <v>621</v>
      </c>
      <c r="AW245" s="103" t="s">
        <v>621</v>
      </c>
      <c r="AX245" s="103" t="s">
        <v>621</v>
      </c>
      <c r="AY245" s="103" t="s">
        <v>621</v>
      </c>
      <c r="AZ245" s="103" t="s">
        <v>621</v>
      </c>
      <c r="BA245" s="103" t="s">
        <v>621</v>
      </c>
      <c r="BC245" s="103">
        <f t="shared" si="18"/>
        <v>38</v>
      </c>
      <c r="BD245" s="103">
        <f t="shared" si="19"/>
        <v>3</v>
      </c>
      <c r="BE245" s="103">
        <f t="shared" si="20"/>
        <v>2</v>
      </c>
      <c r="BF245" s="103">
        <f t="shared" si="21"/>
        <v>7</v>
      </c>
      <c r="BG245" s="103">
        <f t="shared" si="22"/>
        <v>0</v>
      </c>
      <c r="BH245" s="103">
        <f t="shared" si="23"/>
        <v>43</v>
      </c>
    </row>
    <row r="246" spans="1:60" x14ac:dyDescent="0.25">
      <c r="A246" s="100">
        <v>821</v>
      </c>
      <c r="B246" s="67" t="s">
        <v>246</v>
      </c>
      <c r="C246" s="67" t="s">
        <v>228</v>
      </c>
      <c r="D246" s="103" t="s">
        <v>621</v>
      </c>
      <c r="E246" s="103" t="s">
        <v>621</v>
      </c>
      <c r="F246" s="103" t="s">
        <v>623</v>
      </c>
      <c r="G246" s="103" t="s">
        <v>623</v>
      </c>
      <c r="H246" s="103" t="s">
        <v>621</v>
      </c>
      <c r="I246" s="103" t="s">
        <v>623</v>
      </c>
      <c r="J246" s="103" t="s">
        <v>621</v>
      </c>
      <c r="K246" s="103" t="s">
        <v>621</v>
      </c>
      <c r="L246" s="103" t="s">
        <v>622</v>
      </c>
      <c r="M246" s="103" t="s">
        <v>623</v>
      </c>
      <c r="N246" s="103" t="s">
        <v>620</v>
      </c>
      <c r="O246" s="103" t="s">
        <v>621</v>
      </c>
      <c r="P246" s="103" t="s">
        <v>621</v>
      </c>
      <c r="Q246" s="103" t="s">
        <v>623</v>
      </c>
      <c r="R246" s="103" t="s">
        <v>621</v>
      </c>
      <c r="S246" s="103" t="s">
        <v>621</v>
      </c>
      <c r="T246" s="103" t="s">
        <v>621</v>
      </c>
      <c r="U246" s="103" t="s">
        <v>621</v>
      </c>
      <c r="V246" s="103" t="s">
        <v>621</v>
      </c>
      <c r="W246" s="103" t="s">
        <v>621</v>
      </c>
      <c r="X246" s="103" t="s">
        <v>621</v>
      </c>
      <c r="Y246" s="103" t="s">
        <v>621</v>
      </c>
      <c r="Z246" s="103" t="s">
        <v>621</v>
      </c>
      <c r="AA246" s="103" t="s">
        <v>622</v>
      </c>
      <c r="AB246" s="103" t="s">
        <v>623</v>
      </c>
      <c r="AC246" s="103" t="s">
        <v>622</v>
      </c>
      <c r="AD246" s="103" t="s">
        <v>621</v>
      </c>
      <c r="AE246" s="103" t="s">
        <v>621</v>
      </c>
      <c r="AF246" s="103" t="s">
        <v>621</v>
      </c>
      <c r="AG246" s="103" t="s">
        <v>622</v>
      </c>
      <c r="AH246" s="103" t="s">
        <v>621</v>
      </c>
      <c r="AI246" s="103" t="s">
        <v>621</v>
      </c>
      <c r="AJ246" s="103" t="s">
        <v>621</v>
      </c>
      <c r="AK246" s="103" t="s">
        <v>621</v>
      </c>
      <c r="AL246" s="103" t="s">
        <v>621</v>
      </c>
      <c r="AM246" s="103" t="s">
        <v>621</v>
      </c>
      <c r="AN246" s="103" t="s">
        <v>621</v>
      </c>
      <c r="AO246" s="103" t="s">
        <v>621</v>
      </c>
      <c r="AP246" s="103" t="s">
        <v>620</v>
      </c>
      <c r="AQ246" s="103" t="s">
        <v>621</v>
      </c>
      <c r="AR246" s="103" t="s">
        <v>621</v>
      </c>
      <c r="AS246" s="103" t="s">
        <v>621</v>
      </c>
      <c r="AT246" s="103" t="s">
        <v>621</v>
      </c>
      <c r="AU246" s="103" t="s">
        <v>622</v>
      </c>
      <c r="AV246" s="103" t="s">
        <v>621</v>
      </c>
      <c r="AW246" s="103" t="s">
        <v>623</v>
      </c>
      <c r="AX246" s="103" t="s">
        <v>621</v>
      </c>
      <c r="AY246" s="103" t="s">
        <v>623</v>
      </c>
      <c r="AZ246" s="103" t="s">
        <v>621</v>
      </c>
      <c r="BA246" s="103" t="s">
        <v>621</v>
      </c>
      <c r="BC246" s="103">
        <f t="shared" si="18"/>
        <v>35</v>
      </c>
      <c r="BD246" s="103">
        <f t="shared" si="19"/>
        <v>5</v>
      </c>
      <c r="BE246" s="103">
        <f t="shared" si="20"/>
        <v>2</v>
      </c>
      <c r="BF246" s="103">
        <f t="shared" si="21"/>
        <v>8</v>
      </c>
      <c r="BG246" s="103">
        <f t="shared" si="22"/>
        <v>0</v>
      </c>
      <c r="BH246" s="103">
        <f t="shared" si="23"/>
        <v>42</v>
      </c>
    </row>
    <row r="247" spans="1:60" x14ac:dyDescent="0.25">
      <c r="A247" s="100">
        <v>822</v>
      </c>
      <c r="B247" s="67" t="s">
        <v>247</v>
      </c>
      <c r="C247" s="67" t="s">
        <v>228</v>
      </c>
      <c r="D247" s="103" t="s">
        <v>621</v>
      </c>
      <c r="E247" s="103" t="s">
        <v>621</v>
      </c>
      <c r="F247" s="103" t="s">
        <v>621</v>
      </c>
      <c r="G247" s="103" t="s">
        <v>621</v>
      </c>
      <c r="H247" s="103" t="s">
        <v>621</v>
      </c>
      <c r="I247" s="103" t="s">
        <v>621</v>
      </c>
      <c r="J247" s="103" t="s">
        <v>622</v>
      </c>
      <c r="K247" s="103" t="s">
        <v>622</v>
      </c>
      <c r="L247" s="103" t="s">
        <v>622</v>
      </c>
      <c r="M247" s="103" t="s">
        <v>621</v>
      </c>
      <c r="N247" s="103" t="s">
        <v>622</v>
      </c>
      <c r="O247" s="103" t="s">
        <v>621</v>
      </c>
      <c r="P247" s="103" t="s">
        <v>621</v>
      </c>
      <c r="Q247" s="103" t="s">
        <v>621</v>
      </c>
      <c r="R247" s="103" t="s">
        <v>621</v>
      </c>
      <c r="S247" s="103" t="s">
        <v>621</v>
      </c>
      <c r="T247" s="103" t="s">
        <v>621</v>
      </c>
      <c r="U247" s="103" t="s">
        <v>620</v>
      </c>
      <c r="V247" s="103" t="s">
        <v>621</v>
      </c>
      <c r="W247" s="103" t="s">
        <v>621</v>
      </c>
      <c r="X247" s="103" t="s">
        <v>621</v>
      </c>
      <c r="Y247" s="103" t="s">
        <v>621</v>
      </c>
      <c r="Z247" s="103" t="s">
        <v>621</v>
      </c>
      <c r="AA247" s="103" t="s">
        <v>622</v>
      </c>
      <c r="AB247" s="103" t="s">
        <v>623</v>
      </c>
      <c r="AC247" s="103" t="s">
        <v>621</v>
      </c>
      <c r="AD247" s="103" t="s">
        <v>621</v>
      </c>
      <c r="AE247" s="103" t="s">
        <v>621</v>
      </c>
      <c r="AF247" s="103" t="s">
        <v>621</v>
      </c>
      <c r="AG247" s="103" t="s">
        <v>622</v>
      </c>
      <c r="AH247" s="103" t="s">
        <v>620</v>
      </c>
      <c r="AI247" s="103" t="s">
        <v>621</v>
      </c>
      <c r="AJ247" s="103" t="s">
        <v>621</v>
      </c>
      <c r="AK247" s="103" t="s">
        <v>621</v>
      </c>
      <c r="AL247" s="103" t="s">
        <v>621</v>
      </c>
      <c r="AM247" s="103" t="s">
        <v>621</v>
      </c>
      <c r="AN247" s="103" t="s">
        <v>622</v>
      </c>
      <c r="AO247" s="103" t="s">
        <v>622</v>
      </c>
      <c r="AP247" s="103" t="s">
        <v>620</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36</v>
      </c>
      <c r="BD247" s="103">
        <f t="shared" si="19"/>
        <v>9</v>
      </c>
      <c r="BE247" s="103">
        <f t="shared" si="20"/>
        <v>3</v>
      </c>
      <c r="BF247" s="103">
        <f t="shared" si="21"/>
        <v>2</v>
      </c>
      <c r="BG247" s="103">
        <f t="shared" si="22"/>
        <v>0</v>
      </c>
      <c r="BH247" s="103">
        <f t="shared" si="23"/>
        <v>48</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621</v>
      </c>
      <c r="L248" s="103" t="s">
        <v>622</v>
      </c>
      <c r="M248" s="103" t="s">
        <v>621</v>
      </c>
      <c r="N248" s="103" t="s">
        <v>622</v>
      </c>
      <c r="O248" s="103" t="s">
        <v>623</v>
      </c>
      <c r="P248" s="103" t="s">
        <v>621</v>
      </c>
      <c r="Q248" s="103" t="s">
        <v>621</v>
      </c>
      <c r="R248" s="103" t="s">
        <v>623</v>
      </c>
      <c r="S248" s="103" t="s">
        <v>621</v>
      </c>
      <c r="T248" s="103" t="s">
        <v>621</v>
      </c>
      <c r="U248" s="103" t="s">
        <v>623</v>
      </c>
      <c r="V248" s="103" t="s">
        <v>621</v>
      </c>
      <c r="W248" s="103" t="s">
        <v>621</v>
      </c>
      <c r="X248" s="103" t="s">
        <v>621</v>
      </c>
      <c r="Y248" s="103" t="s">
        <v>620</v>
      </c>
      <c r="Z248" s="103" t="s">
        <v>621</v>
      </c>
      <c r="AA248" s="103" t="s">
        <v>622</v>
      </c>
      <c r="AB248" s="103" t="s">
        <v>621</v>
      </c>
      <c r="AC248" s="103" t="s">
        <v>622</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620</v>
      </c>
      <c r="AQ248" s="103" t="s">
        <v>621</v>
      </c>
      <c r="AR248" s="103" t="s">
        <v>621</v>
      </c>
      <c r="AS248" s="103" t="s">
        <v>621</v>
      </c>
      <c r="AT248" s="103" t="s">
        <v>621</v>
      </c>
      <c r="AU248" s="103" t="s">
        <v>623</v>
      </c>
      <c r="AV248" s="103" t="s">
        <v>621</v>
      </c>
      <c r="AW248" s="103" t="s">
        <v>623</v>
      </c>
      <c r="AX248" s="103" t="s">
        <v>621</v>
      </c>
      <c r="AY248" s="103" t="s">
        <v>621</v>
      </c>
      <c r="AZ248" s="103" t="s">
        <v>621</v>
      </c>
      <c r="BA248" s="103" t="s">
        <v>621</v>
      </c>
      <c r="BC248" s="103">
        <f t="shared" si="18"/>
        <v>35</v>
      </c>
      <c r="BD248" s="103">
        <f t="shared" si="19"/>
        <v>7</v>
      </c>
      <c r="BE248" s="103">
        <f t="shared" si="20"/>
        <v>2</v>
      </c>
      <c r="BF248" s="103">
        <f t="shared" si="21"/>
        <v>6</v>
      </c>
      <c r="BG248" s="103">
        <f t="shared" si="22"/>
        <v>0</v>
      </c>
      <c r="BH248" s="103">
        <f t="shared" si="23"/>
        <v>44</v>
      </c>
    </row>
    <row r="249" spans="1:60" x14ac:dyDescent="0.25">
      <c r="A249" s="100">
        <v>824</v>
      </c>
      <c r="B249" s="67" t="s">
        <v>249</v>
      </c>
      <c r="C249" s="67" t="s">
        <v>228</v>
      </c>
      <c r="D249" s="103" t="s">
        <v>621</v>
      </c>
      <c r="E249" s="103" t="s">
        <v>621</v>
      </c>
      <c r="F249" s="103" t="s">
        <v>621</v>
      </c>
      <c r="G249" s="103" t="s">
        <v>621</v>
      </c>
      <c r="H249" s="103" t="s">
        <v>621</v>
      </c>
      <c r="I249" s="103" t="s">
        <v>621</v>
      </c>
      <c r="J249" s="103" t="s">
        <v>621</v>
      </c>
      <c r="K249" s="103" t="s">
        <v>623</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621</v>
      </c>
      <c r="Y249" s="103" t="s">
        <v>620</v>
      </c>
      <c r="Z249" s="103" t="s">
        <v>621</v>
      </c>
      <c r="AA249" s="103" t="s">
        <v>621</v>
      </c>
      <c r="AB249" s="103" t="s">
        <v>621</v>
      </c>
      <c r="AC249" s="103" t="s">
        <v>622</v>
      </c>
      <c r="AD249" s="103" t="s">
        <v>621</v>
      </c>
      <c r="AE249" s="103" t="s">
        <v>621</v>
      </c>
      <c r="AF249" s="103" t="s">
        <v>621</v>
      </c>
      <c r="AG249" s="103" t="s">
        <v>622</v>
      </c>
      <c r="AH249" s="103" t="s">
        <v>621</v>
      </c>
      <c r="AI249" s="103" t="s">
        <v>621</v>
      </c>
      <c r="AJ249" s="103" t="s">
        <v>621</v>
      </c>
      <c r="AK249" s="103" t="s">
        <v>621</v>
      </c>
      <c r="AL249" s="103" t="s">
        <v>621</v>
      </c>
      <c r="AM249" s="103" t="s">
        <v>621</v>
      </c>
      <c r="AN249" s="103" t="s">
        <v>623</v>
      </c>
      <c r="AO249" s="103" t="s">
        <v>621</v>
      </c>
      <c r="AP249" s="103" t="s">
        <v>620</v>
      </c>
      <c r="AQ249" s="103" t="s">
        <v>621</v>
      </c>
      <c r="AR249" s="103" t="s">
        <v>621</v>
      </c>
      <c r="AS249" s="103" t="s">
        <v>621</v>
      </c>
      <c r="AT249" s="103" t="s">
        <v>621</v>
      </c>
      <c r="AU249" s="103" t="s">
        <v>621</v>
      </c>
      <c r="AV249" s="103" t="s">
        <v>621</v>
      </c>
      <c r="AW249" s="103" t="s">
        <v>620</v>
      </c>
      <c r="AX249" s="103" t="s">
        <v>621</v>
      </c>
      <c r="AY249" s="103" t="s">
        <v>621</v>
      </c>
      <c r="AZ249" s="103" t="s">
        <v>621</v>
      </c>
      <c r="BA249" s="103" t="s">
        <v>621</v>
      </c>
      <c r="BC249" s="103">
        <f t="shared" si="18"/>
        <v>39</v>
      </c>
      <c r="BD249" s="103">
        <f t="shared" si="19"/>
        <v>4</v>
      </c>
      <c r="BE249" s="103">
        <f t="shared" si="20"/>
        <v>3</v>
      </c>
      <c r="BF249" s="103">
        <f t="shared" si="21"/>
        <v>4</v>
      </c>
      <c r="BG249" s="103">
        <f t="shared" si="22"/>
        <v>0</v>
      </c>
      <c r="BH249" s="103">
        <f t="shared" si="23"/>
        <v>46</v>
      </c>
    </row>
    <row r="250" spans="1:60"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621</v>
      </c>
      <c r="O250" s="103" t="s">
        <v>621</v>
      </c>
      <c r="P250" s="103" t="s">
        <v>621</v>
      </c>
      <c r="Q250" s="103" t="s">
        <v>621</v>
      </c>
      <c r="R250" s="103" t="s">
        <v>623</v>
      </c>
      <c r="S250" s="103" t="s">
        <v>621</v>
      </c>
      <c r="T250" s="103" t="s">
        <v>621</v>
      </c>
      <c r="U250" s="103" t="s">
        <v>623</v>
      </c>
      <c r="V250" s="103" t="s">
        <v>620</v>
      </c>
      <c r="W250" s="103" t="s">
        <v>621</v>
      </c>
      <c r="X250" s="103" t="s">
        <v>621</v>
      </c>
      <c r="Y250" s="103" t="s">
        <v>621</v>
      </c>
      <c r="Z250" s="103" t="s">
        <v>623</v>
      </c>
      <c r="AA250" s="103" t="s">
        <v>622</v>
      </c>
      <c r="AB250" s="103" t="s">
        <v>623</v>
      </c>
      <c r="AC250" s="103" t="s">
        <v>622</v>
      </c>
      <c r="AD250" s="103" t="s">
        <v>620</v>
      </c>
      <c r="AE250" s="103" t="s">
        <v>621</v>
      </c>
      <c r="AF250" s="103" t="s">
        <v>621</v>
      </c>
      <c r="AG250" s="103" t="s">
        <v>622</v>
      </c>
      <c r="AH250" s="103" t="s">
        <v>620</v>
      </c>
      <c r="AI250" s="103" t="s">
        <v>621</v>
      </c>
      <c r="AJ250" s="103" t="s">
        <v>621</v>
      </c>
      <c r="AK250" s="103" t="s">
        <v>620</v>
      </c>
      <c r="AL250" s="103" t="s">
        <v>621</v>
      </c>
      <c r="AM250" s="103" t="s">
        <v>621</v>
      </c>
      <c r="AN250" s="103" t="s">
        <v>623</v>
      </c>
      <c r="AO250" s="103" t="s">
        <v>622</v>
      </c>
      <c r="AP250" s="103" t="s">
        <v>620</v>
      </c>
      <c r="AQ250" s="103" t="s">
        <v>621</v>
      </c>
      <c r="AR250" s="103" t="s">
        <v>621</v>
      </c>
      <c r="AS250" s="103" t="s">
        <v>621</v>
      </c>
      <c r="AT250" s="103" t="s">
        <v>621</v>
      </c>
      <c r="AU250" s="103" t="s">
        <v>623</v>
      </c>
      <c r="AV250" s="103" t="s">
        <v>621</v>
      </c>
      <c r="AW250" s="103" t="s">
        <v>620</v>
      </c>
      <c r="AX250" s="103" t="s">
        <v>622</v>
      </c>
      <c r="AY250" s="103" t="s">
        <v>623</v>
      </c>
      <c r="AZ250" s="103" t="s">
        <v>620</v>
      </c>
      <c r="BA250" s="103" t="s">
        <v>620</v>
      </c>
      <c r="BC250" s="103">
        <f t="shared" si="18"/>
        <v>29</v>
      </c>
      <c r="BD250" s="103">
        <f t="shared" si="19"/>
        <v>5</v>
      </c>
      <c r="BE250" s="103">
        <f t="shared" si="20"/>
        <v>8</v>
      </c>
      <c r="BF250" s="103">
        <f t="shared" si="21"/>
        <v>8</v>
      </c>
      <c r="BG250" s="103">
        <f t="shared" si="22"/>
        <v>0</v>
      </c>
      <c r="BH250" s="103">
        <f t="shared" si="23"/>
        <v>42</v>
      </c>
    </row>
    <row r="251" spans="1:60"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620</v>
      </c>
      <c r="M251" s="103" t="s">
        <v>621</v>
      </c>
      <c r="N251" s="103" t="s">
        <v>622</v>
      </c>
      <c r="O251" s="103" t="s">
        <v>621</v>
      </c>
      <c r="P251" s="103" t="s">
        <v>621</v>
      </c>
      <c r="Q251" s="103" t="s">
        <v>621</v>
      </c>
      <c r="R251" s="103" t="s">
        <v>621</v>
      </c>
      <c r="S251" s="103" t="s">
        <v>621</v>
      </c>
      <c r="T251" s="103" t="s">
        <v>621</v>
      </c>
      <c r="U251" s="103" t="s">
        <v>620</v>
      </c>
      <c r="V251" s="103" t="s">
        <v>621</v>
      </c>
      <c r="W251" s="103" t="s">
        <v>621</v>
      </c>
      <c r="X251" s="103" t="s">
        <v>621</v>
      </c>
      <c r="Y251" s="103" t="s">
        <v>621</v>
      </c>
      <c r="Z251" s="103" t="s">
        <v>621</v>
      </c>
      <c r="AA251" s="103" t="s">
        <v>621</v>
      </c>
      <c r="AB251" s="103" t="s">
        <v>621</v>
      </c>
      <c r="AC251" s="103" t="s">
        <v>622</v>
      </c>
      <c r="AD251" s="103" t="s">
        <v>621</v>
      </c>
      <c r="AE251" s="103" t="s">
        <v>623</v>
      </c>
      <c r="AF251" s="103" t="s">
        <v>621</v>
      </c>
      <c r="AG251" s="103" t="s">
        <v>622</v>
      </c>
      <c r="AH251" s="103" t="s">
        <v>621</v>
      </c>
      <c r="AI251" s="103" t="s">
        <v>621</v>
      </c>
      <c r="AJ251" s="103" t="s">
        <v>620</v>
      </c>
      <c r="AK251" s="103" t="s">
        <v>620</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622</v>
      </c>
      <c r="AY251" s="103" t="s">
        <v>621</v>
      </c>
      <c r="AZ251" s="103" t="s">
        <v>621</v>
      </c>
      <c r="BA251" s="103" t="s">
        <v>621</v>
      </c>
      <c r="BC251" s="103">
        <f t="shared" si="18"/>
        <v>37</v>
      </c>
      <c r="BD251" s="103">
        <f t="shared" si="19"/>
        <v>6</v>
      </c>
      <c r="BE251" s="103">
        <f t="shared" si="20"/>
        <v>4</v>
      </c>
      <c r="BF251" s="103">
        <f t="shared" si="21"/>
        <v>3</v>
      </c>
      <c r="BG251" s="103">
        <f t="shared" si="22"/>
        <v>0</v>
      </c>
      <c r="BH251" s="103">
        <f t="shared" si="23"/>
        <v>47</v>
      </c>
    </row>
    <row r="252" spans="1:60" x14ac:dyDescent="0.25">
      <c r="A252" s="100">
        <v>903</v>
      </c>
      <c r="B252" s="67" t="s">
        <v>253</v>
      </c>
      <c r="C252" s="67" t="s">
        <v>251</v>
      </c>
      <c r="D252" s="103" t="s">
        <v>621</v>
      </c>
      <c r="E252" s="103" t="s">
        <v>621</v>
      </c>
      <c r="F252" s="103" t="s">
        <v>621</v>
      </c>
      <c r="G252" s="103" t="s">
        <v>621</v>
      </c>
      <c r="H252" s="103" t="s">
        <v>621</v>
      </c>
      <c r="I252" s="103" t="s">
        <v>621</v>
      </c>
      <c r="J252" s="103" t="s">
        <v>621</v>
      </c>
      <c r="K252" s="103" t="s">
        <v>621</v>
      </c>
      <c r="L252" s="103" t="s">
        <v>622</v>
      </c>
      <c r="M252" s="103" t="s">
        <v>621</v>
      </c>
      <c r="N252" s="103" t="s">
        <v>622</v>
      </c>
      <c r="O252" s="103" t="s">
        <v>621</v>
      </c>
      <c r="P252" s="103" t="s">
        <v>621</v>
      </c>
      <c r="Q252" s="103" t="s">
        <v>621</v>
      </c>
      <c r="R252" s="103" t="s">
        <v>621</v>
      </c>
      <c r="S252" s="103" t="s">
        <v>621</v>
      </c>
      <c r="T252" s="103" t="s">
        <v>621</v>
      </c>
      <c r="U252" s="103" t="s">
        <v>621</v>
      </c>
      <c r="V252" s="103" t="s">
        <v>621</v>
      </c>
      <c r="W252" s="103" t="s">
        <v>621</v>
      </c>
      <c r="X252" s="103" t="s">
        <v>621</v>
      </c>
      <c r="Y252" s="103" t="s">
        <v>621</v>
      </c>
      <c r="Z252" s="103" t="s">
        <v>623</v>
      </c>
      <c r="AA252" s="103" t="s">
        <v>622</v>
      </c>
      <c r="AB252" s="103" t="s">
        <v>621</v>
      </c>
      <c r="AC252" s="103" t="s">
        <v>622</v>
      </c>
      <c r="AD252" s="103" t="s">
        <v>621</v>
      </c>
      <c r="AE252" s="103" t="s">
        <v>623</v>
      </c>
      <c r="AF252" s="103" t="s">
        <v>621</v>
      </c>
      <c r="AG252" s="103" t="s">
        <v>622</v>
      </c>
      <c r="AH252" s="103" t="s">
        <v>620</v>
      </c>
      <c r="AI252" s="103" t="s">
        <v>621</v>
      </c>
      <c r="AJ252" s="103" t="s">
        <v>621</v>
      </c>
      <c r="AK252" s="103" t="s">
        <v>621</v>
      </c>
      <c r="AL252" s="103" t="s">
        <v>621</v>
      </c>
      <c r="AM252" s="103" t="s">
        <v>621</v>
      </c>
      <c r="AN252" s="103" t="s">
        <v>621</v>
      </c>
      <c r="AO252" s="103" t="s">
        <v>622</v>
      </c>
      <c r="AP252" s="103" t="s">
        <v>621</v>
      </c>
      <c r="AQ252" s="103" t="s">
        <v>621</v>
      </c>
      <c r="AR252" s="103" t="s">
        <v>621</v>
      </c>
      <c r="AS252" s="103" t="s">
        <v>621</v>
      </c>
      <c r="AT252" s="103" t="s">
        <v>621</v>
      </c>
      <c r="AU252" s="103" t="s">
        <v>621</v>
      </c>
      <c r="AV252" s="103" t="s">
        <v>623</v>
      </c>
      <c r="AW252" s="103" t="s">
        <v>621</v>
      </c>
      <c r="AX252" s="103" t="s">
        <v>622</v>
      </c>
      <c r="AY252" s="103" t="s">
        <v>621</v>
      </c>
      <c r="AZ252" s="103" t="s">
        <v>623</v>
      </c>
      <c r="BA252" s="103" t="s">
        <v>620</v>
      </c>
      <c r="BC252" s="103">
        <f t="shared" si="18"/>
        <v>37</v>
      </c>
      <c r="BD252" s="103">
        <f t="shared" si="19"/>
        <v>7</v>
      </c>
      <c r="BE252" s="103">
        <f t="shared" si="20"/>
        <v>2</v>
      </c>
      <c r="BF252" s="103">
        <f t="shared" si="21"/>
        <v>4</v>
      </c>
      <c r="BG252" s="103">
        <f t="shared" si="22"/>
        <v>0</v>
      </c>
      <c r="BH252" s="103">
        <f t="shared" si="23"/>
        <v>46</v>
      </c>
    </row>
    <row r="253" spans="1:60" x14ac:dyDescent="0.25">
      <c r="A253" s="100">
        <v>904</v>
      </c>
      <c r="B253" s="67" t="s">
        <v>254</v>
      </c>
      <c r="C253" s="67" t="s">
        <v>251</v>
      </c>
      <c r="D253" s="103" t="s">
        <v>621</v>
      </c>
      <c r="E253" s="103" t="s">
        <v>621</v>
      </c>
      <c r="F253" s="103" t="s">
        <v>621</v>
      </c>
      <c r="G253" s="103" t="s">
        <v>621</v>
      </c>
      <c r="H253" s="103" t="s">
        <v>621</v>
      </c>
      <c r="I253" s="103" t="s">
        <v>621</v>
      </c>
      <c r="J253" s="103" t="s">
        <v>621</v>
      </c>
      <c r="K253" s="103" t="s">
        <v>621</v>
      </c>
      <c r="L253" s="103" t="s">
        <v>620</v>
      </c>
      <c r="M253" s="103" t="s">
        <v>621</v>
      </c>
      <c r="N253" s="103" t="s">
        <v>620</v>
      </c>
      <c r="O253" s="103" t="s">
        <v>623</v>
      </c>
      <c r="P253" s="103" t="s">
        <v>621</v>
      </c>
      <c r="Q253" s="103" t="s">
        <v>621</v>
      </c>
      <c r="R253" s="103" t="s">
        <v>623</v>
      </c>
      <c r="S253" s="103" t="s">
        <v>621</v>
      </c>
      <c r="T253" s="103" t="s">
        <v>621</v>
      </c>
      <c r="U253" s="103" t="s">
        <v>623</v>
      </c>
      <c r="V253" s="103" t="s">
        <v>621</v>
      </c>
      <c r="W253" s="103" t="s">
        <v>621</v>
      </c>
      <c r="X253" s="103" t="s">
        <v>621</v>
      </c>
      <c r="Y253" s="103" t="s">
        <v>623</v>
      </c>
      <c r="Z253" s="103" t="s">
        <v>621</v>
      </c>
      <c r="AA253" s="103" t="s">
        <v>623</v>
      </c>
      <c r="AB253" s="103" t="s">
        <v>623</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623</v>
      </c>
      <c r="BA253" s="103" t="s">
        <v>621</v>
      </c>
      <c r="BC253" s="103">
        <f t="shared" si="18"/>
        <v>34</v>
      </c>
      <c r="BD253" s="103">
        <f t="shared" si="19"/>
        <v>5</v>
      </c>
      <c r="BE253" s="103">
        <f t="shared" si="20"/>
        <v>2</v>
      </c>
      <c r="BF253" s="103">
        <f t="shared" si="21"/>
        <v>9</v>
      </c>
      <c r="BG253" s="103">
        <f t="shared" si="22"/>
        <v>0</v>
      </c>
      <c r="BH253" s="103">
        <f t="shared" si="23"/>
        <v>41</v>
      </c>
    </row>
    <row r="254" spans="1:60" x14ac:dyDescent="0.25">
      <c r="A254" s="100">
        <v>905</v>
      </c>
      <c r="B254" s="67" t="s">
        <v>255</v>
      </c>
      <c r="C254" s="67" t="s">
        <v>251</v>
      </c>
      <c r="D254" s="103" t="s">
        <v>621</v>
      </c>
      <c r="E254" s="103" t="s">
        <v>621</v>
      </c>
      <c r="F254" s="103" t="s">
        <v>621</v>
      </c>
      <c r="G254" s="103" t="s">
        <v>621</v>
      </c>
      <c r="H254" s="103" t="s">
        <v>621</v>
      </c>
      <c r="I254" s="103" t="s">
        <v>621</v>
      </c>
      <c r="J254" s="103" t="s">
        <v>621</v>
      </c>
      <c r="K254" s="103" t="s">
        <v>621</v>
      </c>
      <c r="L254" s="103" t="s">
        <v>622</v>
      </c>
      <c r="M254" s="103" t="s">
        <v>621</v>
      </c>
      <c r="N254" s="103" t="s">
        <v>621</v>
      </c>
      <c r="O254" s="103" t="s">
        <v>621</v>
      </c>
      <c r="P254" s="103" t="s">
        <v>621</v>
      </c>
      <c r="Q254" s="103" t="s">
        <v>623</v>
      </c>
      <c r="R254" s="103" t="s">
        <v>623</v>
      </c>
      <c r="S254" s="103" t="s">
        <v>621</v>
      </c>
      <c r="T254" s="103" t="s">
        <v>621</v>
      </c>
      <c r="U254" s="103" t="s">
        <v>623</v>
      </c>
      <c r="V254" s="103" t="s">
        <v>621</v>
      </c>
      <c r="W254" s="103" t="s">
        <v>621</v>
      </c>
      <c r="X254" s="103" t="s">
        <v>621</v>
      </c>
      <c r="Y254" s="103" t="s">
        <v>620</v>
      </c>
      <c r="Z254" s="103" t="s">
        <v>621</v>
      </c>
      <c r="AA254" s="103" t="s">
        <v>622</v>
      </c>
      <c r="AB254" s="103" t="s">
        <v>623</v>
      </c>
      <c r="AC254" s="103" t="s">
        <v>622</v>
      </c>
      <c r="AD254" s="103" t="s">
        <v>621</v>
      </c>
      <c r="AE254" s="103" t="s">
        <v>621</v>
      </c>
      <c r="AF254" s="103" t="s">
        <v>621</v>
      </c>
      <c r="AG254" s="103" t="s">
        <v>622</v>
      </c>
      <c r="AH254" s="103" t="s">
        <v>621</v>
      </c>
      <c r="AI254" s="103" t="s">
        <v>621</v>
      </c>
      <c r="AJ254" s="103" t="s">
        <v>621</v>
      </c>
      <c r="AK254" s="103" t="s">
        <v>623</v>
      </c>
      <c r="AL254" s="103" t="s">
        <v>623</v>
      </c>
      <c r="AM254" s="103" t="s">
        <v>621</v>
      </c>
      <c r="AN254" s="103" t="s">
        <v>621</v>
      </c>
      <c r="AO254" s="103" t="s">
        <v>621</v>
      </c>
      <c r="AP254" s="103" t="s">
        <v>620</v>
      </c>
      <c r="AQ254" s="103" t="s">
        <v>621</v>
      </c>
      <c r="AR254" s="103" t="s">
        <v>621</v>
      </c>
      <c r="AS254" s="103" t="s">
        <v>621</v>
      </c>
      <c r="AT254" s="103" t="s">
        <v>621</v>
      </c>
      <c r="AU254" s="103" t="s">
        <v>621</v>
      </c>
      <c r="AV254" s="103" t="s">
        <v>623</v>
      </c>
      <c r="AW254" s="103" t="s">
        <v>620</v>
      </c>
      <c r="AX254" s="103" t="s">
        <v>621</v>
      </c>
      <c r="AY254" s="103" t="s">
        <v>621</v>
      </c>
      <c r="AZ254" s="103" t="s">
        <v>623</v>
      </c>
      <c r="BA254" s="103" t="s">
        <v>620</v>
      </c>
      <c r="BC254" s="103">
        <f t="shared" si="18"/>
        <v>34</v>
      </c>
      <c r="BD254" s="103">
        <f t="shared" si="19"/>
        <v>4</v>
      </c>
      <c r="BE254" s="103">
        <f t="shared" si="20"/>
        <v>4</v>
      </c>
      <c r="BF254" s="103">
        <f t="shared" si="21"/>
        <v>8</v>
      </c>
      <c r="BG254" s="103">
        <f t="shared" si="22"/>
        <v>0</v>
      </c>
      <c r="BH254" s="103">
        <f t="shared" si="23"/>
        <v>42</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620</v>
      </c>
      <c r="M255" s="103" t="s">
        <v>621</v>
      </c>
      <c r="N255" s="103" t="s">
        <v>620</v>
      </c>
      <c r="O255" s="103" t="s">
        <v>623</v>
      </c>
      <c r="P255" s="103" t="s">
        <v>621</v>
      </c>
      <c r="Q255" s="103" t="s">
        <v>623</v>
      </c>
      <c r="R255" s="103" t="s">
        <v>623</v>
      </c>
      <c r="S255" s="103" t="s">
        <v>621</v>
      </c>
      <c r="T255" s="103" t="s">
        <v>621</v>
      </c>
      <c r="U255" s="103" t="s">
        <v>620</v>
      </c>
      <c r="V255" s="103" t="s">
        <v>620</v>
      </c>
      <c r="W255" s="103" t="s">
        <v>621</v>
      </c>
      <c r="X255" s="103" t="s">
        <v>621</v>
      </c>
      <c r="Y255" s="103" t="s">
        <v>621</v>
      </c>
      <c r="Z255" s="103" t="s">
        <v>621</v>
      </c>
      <c r="AA255" s="103" t="s">
        <v>622</v>
      </c>
      <c r="AB255" s="103" t="s">
        <v>623</v>
      </c>
      <c r="AC255" s="103" t="s">
        <v>622</v>
      </c>
      <c r="AD255" s="103" t="s">
        <v>621</v>
      </c>
      <c r="AE255" s="103" t="s">
        <v>621</v>
      </c>
      <c r="AF255" s="103" t="s">
        <v>621</v>
      </c>
      <c r="AG255" s="103" t="s">
        <v>622</v>
      </c>
      <c r="AH255" s="103" t="s">
        <v>621</v>
      </c>
      <c r="AI255" s="103" t="s">
        <v>621</v>
      </c>
      <c r="AJ255" s="103" t="s">
        <v>621</v>
      </c>
      <c r="AK255" s="103" t="s">
        <v>623</v>
      </c>
      <c r="AL255" s="103" t="s">
        <v>621</v>
      </c>
      <c r="AM255" s="103" t="s">
        <v>623</v>
      </c>
      <c r="AN255" s="103" t="s">
        <v>623</v>
      </c>
      <c r="AO255" s="103" t="s">
        <v>621</v>
      </c>
      <c r="AP255" s="103" t="s">
        <v>620</v>
      </c>
      <c r="AQ255" s="103" t="s">
        <v>621</v>
      </c>
      <c r="AR255" s="103" t="s">
        <v>621</v>
      </c>
      <c r="AS255" s="103" t="s">
        <v>623</v>
      </c>
      <c r="AT255" s="103" t="s">
        <v>621</v>
      </c>
      <c r="AU255" s="103" t="s">
        <v>623</v>
      </c>
      <c r="AV255" s="103" t="s">
        <v>621</v>
      </c>
      <c r="AW255" s="103" t="s">
        <v>621</v>
      </c>
      <c r="AX255" s="103" t="s">
        <v>621</v>
      </c>
      <c r="AY255" s="103" t="s">
        <v>621</v>
      </c>
      <c r="AZ255" s="103" t="s">
        <v>621</v>
      </c>
      <c r="BA255" s="103" t="s">
        <v>620</v>
      </c>
      <c r="BC255" s="103">
        <f t="shared" si="18"/>
        <v>32</v>
      </c>
      <c r="BD255" s="103">
        <f t="shared" si="19"/>
        <v>3</v>
      </c>
      <c r="BE255" s="103">
        <f t="shared" si="20"/>
        <v>6</v>
      </c>
      <c r="BF255" s="103">
        <f t="shared" si="21"/>
        <v>9</v>
      </c>
      <c r="BG255" s="103">
        <f t="shared" si="22"/>
        <v>0</v>
      </c>
      <c r="BH255" s="103">
        <f t="shared" si="23"/>
        <v>41</v>
      </c>
    </row>
    <row r="256" spans="1:60"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620</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623</v>
      </c>
      <c r="AC256" s="103" t="s">
        <v>622</v>
      </c>
      <c r="AD256" s="103" t="s">
        <v>620</v>
      </c>
      <c r="AE256" s="103" t="s">
        <v>623</v>
      </c>
      <c r="AF256" s="103" t="s">
        <v>621</v>
      </c>
      <c r="AG256" s="103" t="s">
        <v>621</v>
      </c>
      <c r="AH256" s="103" t="s">
        <v>620</v>
      </c>
      <c r="AI256" s="103" t="s">
        <v>621</v>
      </c>
      <c r="AJ256" s="103" t="s">
        <v>621</v>
      </c>
      <c r="AK256" s="103" t="s">
        <v>621</v>
      </c>
      <c r="AL256" s="103" t="s">
        <v>623</v>
      </c>
      <c r="AM256" s="103" t="s">
        <v>621</v>
      </c>
      <c r="AN256" s="103" t="s">
        <v>622</v>
      </c>
      <c r="AO256" s="103" t="s">
        <v>622</v>
      </c>
      <c r="AP256" s="103" t="s">
        <v>620</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32</v>
      </c>
      <c r="BD256" s="103">
        <f t="shared" si="19"/>
        <v>5</v>
      </c>
      <c r="BE256" s="103">
        <f t="shared" si="20"/>
        <v>4</v>
      </c>
      <c r="BF256" s="103">
        <f t="shared" si="21"/>
        <v>9</v>
      </c>
      <c r="BG256" s="103">
        <f t="shared" si="22"/>
        <v>0</v>
      </c>
      <c r="BH256" s="103">
        <f t="shared" si="23"/>
        <v>41</v>
      </c>
    </row>
    <row r="257" spans="1:60"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620</v>
      </c>
      <c r="O257" s="103" t="s">
        <v>621</v>
      </c>
      <c r="P257" s="103" t="s">
        <v>621</v>
      </c>
      <c r="Q257" s="103" t="s">
        <v>621</v>
      </c>
      <c r="R257" s="103" t="s">
        <v>621</v>
      </c>
      <c r="S257" s="103" t="s">
        <v>621</v>
      </c>
      <c r="T257" s="103" t="s">
        <v>621</v>
      </c>
      <c r="U257" s="103" t="s">
        <v>621</v>
      </c>
      <c r="V257" s="103" t="s">
        <v>621</v>
      </c>
      <c r="W257" s="103" t="s">
        <v>621</v>
      </c>
      <c r="X257" s="103" t="s">
        <v>621</v>
      </c>
      <c r="Y257" s="103" t="s">
        <v>620</v>
      </c>
      <c r="Z257" s="103" t="s">
        <v>623</v>
      </c>
      <c r="AA257" s="103" t="s">
        <v>622</v>
      </c>
      <c r="AB257" s="103" t="s">
        <v>621</v>
      </c>
      <c r="AC257" s="103" t="s">
        <v>622</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623</v>
      </c>
      <c r="AQ257" s="103" t="s">
        <v>623</v>
      </c>
      <c r="AR257" s="103" t="s">
        <v>621</v>
      </c>
      <c r="AS257" s="103" t="s">
        <v>621</v>
      </c>
      <c r="AT257" s="103" t="s">
        <v>621</v>
      </c>
      <c r="AU257" s="103" t="s">
        <v>623</v>
      </c>
      <c r="AV257" s="103" t="s">
        <v>621</v>
      </c>
      <c r="AW257" s="103" t="s">
        <v>623</v>
      </c>
      <c r="AX257" s="103" t="s">
        <v>622</v>
      </c>
      <c r="AY257" s="103" t="s">
        <v>621</v>
      </c>
      <c r="AZ257" s="103" t="s">
        <v>621</v>
      </c>
      <c r="BA257" s="103" t="s">
        <v>620</v>
      </c>
      <c r="BC257" s="103">
        <f t="shared" si="18"/>
        <v>35</v>
      </c>
      <c r="BD257" s="103">
        <f t="shared" si="19"/>
        <v>4</v>
      </c>
      <c r="BE257" s="103">
        <f t="shared" si="20"/>
        <v>3</v>
      </c>
      <c r="BF257" s="103">
        <f t="shared" si="21"/>
        <v>8</v>
      </c>
      <c r="BG257" s="103">
        <f t="shared" si="22"/>
        <v>0</v>
      </c>
      <c r="BH257" s="103">
        <f t="shared" si="23"/>
        <v>42</v>
      </c>
    </row>
    <row r="258" spans="1:60"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622</v>
      </c>
      <c r="AB258" s="103" t="s">
        <v>623</v>
      </c>
      <c r="AC258" s="103" t="s">
        <v>622</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621</v>
      </c>
      <c r="AX258" s="103" t="s">
        <v>621</v>
      </c>
      <c r="AY258" s="103" t="s">
        <v>621</v>
      </c>
      <c r="AZ258" s="103" t="s">
        <v>621</v>
      </c>
      <c r="BA258" s="103" t="s">
        <v>621</v>
      </c>
      <c r="BC258" s="103">
        <f t="shared" si="18"/>
        <v>38</v>
      </c>
      <c r="BD258" s="103">
        <f t="shared" si="19"/>
        <v>5</v>
      </c>
      <c r="BE258" s="103">
        <f t="shared" si="20"/>
        <v>0</v>
      </c>
      <c r="BF258" s="103">
        <f t="shared" si="21"/>
        <v>7</v>
      </c>
      <c r="BG258" s="103">
        <f t="shared" si="22"/>
        <v>0</v>
      </c>
      <c r="BH258" s="103">
        <f t="shared" si="23"/>
        <v>43</v>
      </c>
    </row>
    <row r="259" spans="1:60"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620</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622</v>
      </c>
      <c r="AD259" s="103" t="s">
        <v>621</v>
      </c>
      <c r="AE259" s="103" t="s">
        <v>621</v>
      </c>
      <c r="AF259" s="103" t="s">
        <v>621</v>
      </c>
      <c r="AG259" s="103" t="s">
        <v>622</v>
      </c>
      <c r="AH259" s="103" t="s">
        <v>621</v>
      </c>
      <c r="AI259" s="103" t="s">
        <v>621</v>
      </c>
      <c r="AJ259" s="103" t="s">
        <v>621</v>
      </c>
      <c r="AK259" s="103" t="s">
        <v>620</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623</v>
      </c>
      <c r="BC259" s="103">
        <f t="shared" si="18"/>
        <v>40</v>
      </c>
      <c r="BD259" s="103">
        <f t="shared" si="19"/>
        <v>4</v>
      </c>
      <c r="BE259" s="103">
        <f t="shared" si="20"/>
        <v>3</v>
      </c>
      <c r="BF259" s="103">
        <f t="shared" si="21"/>
        <v>3</v>
      </c>
      <c r="BG259" s="103">
        <f t="shared" si="22"/>
        <v>0</v>
      </c>
      <c r="BH259" s="103">
        <f t="shared" si="23"/>
        <v>47</v>
      </c>
    </row>
    <row r="260" spans="1:60"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620</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622</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622</v>
      </c>
      <c r="AQ260" s="103" t="s">
        <v>621</v>
      </c>
      <c r="AR260" s="103" t="s">
        <v>621</v>
      </c>
      <c r="AS260" s="103" t="s">
        <v>621</v>
      </c>
      <c r="AT260" s="103" t="s">
        <v>621</v>
      </c>
      <c r="AU260" s="103" t="s">
        <v>621</v>
      </c>
      <c r="AV260" s="103" t="s">
        <v>621</v>
      </c>
      <c r="AW260" s="103" t="s">
        <v>620</v>
      </c>
      <c r="AX260" s="103" t="s">
        <v>622</v>
      </c>
      <c r="AY260" s="103" t="s">
        <v>621</v>
      </c>
      <c r="AZ260" s="103" t="s">
        <v>621</v>
      </c>
      <c r="BA260" s="103" t="s">
        <v>621</v>
      </c>
      <c r="BC260" s="103">
        <f t="shared" ref="BC260:BC323" si="24">COUNTIF($D260:$BA260,"Yes")</f>
        <v>39</v>
      </c>
      <c r="BD260" s="103">
        <f t="shared" ref="BD260:BD323" si="25">COUNTIF($D260:$BA260,"N/A")</f>
        <v>4</v>
      </c>
      <c r="BE260" s="103">
        <f t="shared" ref="BE260:BE323" si="26">COUNTIF($D260:$BA260,"Prospective")</f>
        <v>2</v>
      </c>
      <c r="BF260" s="103">
        <f t="shared" ref="BF260:BF323" si="27">COUNTIF($D260:$BA260,"No")</f>
        <v>5</v>
      </c>
      <c r="BG260" s="103">
        <f t="shared" ref="BG260:BG323" si="28">50-SUM(BC260:BF260)</f>
        <v>0</v>
      </c>
      <c r="BH260" s="103">
        <f t="shared" ref="BH260:BH323" si="29">SUM(BC260:BE260)</f>
        <v>45</v>
      </c>
    </row>
    <row r="261" spans="1:60" x14ac:dyDescent="0.25">
      <c r="A261" s="100">
        <v>912</v>
      </c>
      <c r="B261" s="67" t="s">
        <v>262</v>
      </c>
      <c r="C261" s="67" t="s">
        <v>251</v>
      </c>
      <c r="D261" s="103" t="s">
        <v>621</v>
      </c>
      <c r="E261" s="103" t="s">
        <v>621</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620</v>
      </c>
      <c r="Z261" s="103" t="s">
        <v>623</v>
      </c>
      <c r="AA261" s="103" t="s">
        <v>621</v>
      </c>
      <c r="AB261" s="103" t="s">
        <v>621</v>
      </c>
      <c r="AC261" s="103" t="s">
        <v>622</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620</v>
      </c>
      <c r="BA261" s="103" t="s">
        <v>621</v>
      </c>
      <c r="BC261" s="103">
        <f t="shared" si="24"/>
        <v>43</v>
      </c>
      <c r="BD261" s="103">
        <f t="shared" si="25"/>
        <v>2</v>
      </c>
      <c r="BE261" s="103">
        <f t="shared" si="26"/>
        <v>2</v>
      </c>
      <c r="BF261" s="103">
        <f t="shared" si="27"/>
        <v>3</v>
      </c>
      <c r="BG261" s="103">
        <f t="shared" si="28"/>
        <v>0</v>
      </c>
      <c r="BH261" s="103">
        <f t="shared" si="29"/>
        <v>47</v>
      </c>
    </row>
    <row r="262" spans="1:60" x14ac:dyDescent="0.25">
      <c r="A262" s="100">
        <v>1001</v>
      </c>
      <c r="B262" s="67" t="s">
        <v>263</v>
      </c>
      <c r="C262" s="67" t="s">
        <v>264</v>
      </c>
      <c r="D262" s="103" t="s">
        <v>621</v>
      </c>
      <c r="E262" s="103" t="s">
        <v>621</v>
      </c>
      <c r="F262" s="103" t="s">
        <v>621</v>
      </c>
      <c r="G262" s="103" t="s">
        <v>621</v>
      </c>
      <c r="H262" s="103" t="s">
        <v>621</v>
      </c>
      <c r="I262" s="103" t="s">
        <v>621</v>
      </c>
      <c r="J262" s="103" t="s">
        <v>621</v>
      </c>
      <c r="K262" s="103" t="s">
        <v>622</v>
      </c>
      <c r="L262" s="103" t="s">
        <v>621</v>
      </c>
      <c r="M262" s="103" t="s">
        <v>621</v>
      </c>
      <c r="N262" s="103" t="s">
        <v>622</v>
      </c>
      <c r="O262" s="103" t="s">
        <v>621</v>
      </c>
      <c r="P262" s="103" t="s">
        <v>621</v>
      </c>
      <c r="Q262" s="103" t="s">
        <v>621</v>
      </c>
      <c r="R262" s="103" t="s">
        <v>621</v>
      </c>
      <c r="S262" s="103" t="s">
        <v>621</v>
      </c>
      <c r="T262" s="103" t="s">
        <v>621</v>
      </c>
      <c r="U262" s="103" t="s">
        <v>621</v>
      </c>
      <c r="V262" s="103" t="s">
        <v>621</v>
      </c>
      <c r="W262" s="103" t="s">
        <v>621</v>
      </c>
      <c r="X262" s="103" t="s">
        <v>621</v>
      </c>
      <c r="Y262" s="103" t="s">
        <v>621</v>
      </c>
      <c r="Z262" s="103" t="s">
        <v>621</v>
      </c>
      <c r="AA262" s="103" t="s">
        <v>623</v>
      </c>
      <c r="AB262" s="103" t="s">
        <v>623</v>
      </c>
      <c r="AC262" s="103" t="s">
        <v>622</v>
      </c>
      <c r="AD262" s="103" t="s">
        <v>621</v>
      </c>
      <c r="AE262" s="103" t="s">
        <v>621</v>
      </c>
      <c r="AF262" s="103" t="s">
        <v>621</v>
      </c>
      <c r="AG262" s="103" t="s">
        <v>622</v>
      </c>
      <c r="AH262" s="103" t="s">
        <v>621</v>
      </c>
      <c r="AI262" s="103" t="s">
        <v>621</v>
      </c>
      <c r="AJ262" s="103" t="s">
        <v>623</v>
      </c>
      <c r="AK262" s="103" t="s">
        <v>623</v>
      </c>
      <c r="AL262" s="103" t="s">
        <v>621</v>
      </c>
      <c r="AM262" s="103" t="s">
        <v>621</v>
      </c>
      <c r="AN262" s="103" t="s">
        <v>622</v>
      </c>
      <c r="AO262" s="103" t="s">
        <v>622</v>
      </c>
      <c r="AP262" s="103" t="s">
        <v>621</v>
      </c>
      <c r="AQ262" s="103" t="s">
        <v>621</v>
      </c>
      <c r="AR262" s="103" t="s">
        <v>621</v>
      </c>
      <c r="AS262" s="103" t="s">
        <v>621</v>
      </c>
      <c r="AT262" s="103" t="s">
        <v>621</v>
      </c>
      <c r="AU262" s="103" t="s">
        <v>623</v>
      </c>
      <c r="AV262" s="103" t="s">
        <v>623</v>
      </c>
      <c r="AW262" s="103" t="s">
        <v>620</v>
      </c>
      <c r="AX262" s="103" t="s">
        <v>621</v>
      </c>
      <c r="AY262" s="103" t="s">
        <v>621</v>
      </c>
      <c r="AZ262" s="103" t="s">
        <v>620</v>
      </c>
      <c r="BA262" s="103" t="s">
        <v>621</v>
      </c>
      <c r="BC262" s="103">
        <f t="shared" si="24"/>
        <v>36</v>
      </c>
      <c r="BD262" s="103">
        <f t="shared" si="25"/>
        <v>6</v>
      </c>
      <c r="BE262" s="103">
        <f t="shared" si="26"/>
        <v>2</v>
      </c>
      <c r="BF262" s="103">
        <f t="shared" si="27"/>
        <v>6</v>
      </c>
      <c r="BG262" s="103">
        <f t="shared" si="28"/>
        <v>0</v>
      </c>
      <c r="BH262" s="103">
        <f t="shared" si="29"/>
        <v>44</v>
      </c>
    </row>
    <row r="263" spans="1:60" x14ac:dyDescent="0.25">
      <c r="A263" s="100">
        <v>1002</v>
      </c>
      <c r="B263" s="67" t="s">
        <v>265</v>
      </c>
      <c r="C263" s="67" t="s">
        <v>264</v>
      </c>
      <c r="D263" s="103" t="s">
        <v>621</v>
      </c>
      <c r="E263" s="103" t="s">
        <v>621</v>
      </c>
      <c r="F263" s="103" t="s">
        <v>621</v>
      </c>
      <c r="G263" s="103" t="s">
        <v>621</v>
      </c>
      <c r="H263" s="103" t="s">
        <v>621</v>
      </c>
      <c r="I263" s="103" t="s">
        <v>623</v>
      </c>
      <c r="J263" s="103" t="s">
        <v>623</v>
      </c>
      <c r="K263" s="103" t="s">
        <v>622</v>
      </c>
      <c r="L263" s="103" t="s">
        <v>622</v>
      </c>
      <c r="M263" s="103" t="s">
        <v>621</v>
      </c>
      <c r="N263" s="103" t="s">
        <v>622</v>
      </c>
      <c r="O263" s="103" t="s">
        <v>621</v>
      </c>
      <c r="P263" s="103" t="s">
        <v>621</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623</v>
      </c>
      <c r="AC263" s="103" t="s">
        <v>622</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8</v>
      </c>
      <c r="BE263" s="103">
        <f t="shared" si="26"/>
        <v>0</v>
      </c>
      <c r="BF263" s="103">
        <f t="shared" si="27"/>
        <v>8</v>
      </c>
      <c r="BG263" s="103">
        <f t="shared" si="28"/>
        <v>0</v>
      </c>
      <c r="BH263" s="103">
        <f t="shared" si="29"/>
        <v>42</v>
      </c>
    </row>
    <row r="264" spans="1:60" x14ac:dyDescent="0.25">
      <c r="A264" s="100">
        <v>1003</v>
      </c>
      <c r="B264" s="67" t="s">
        <v>266</v>
      </c>
      <c r="C264" s="67" t="s">
        <v>264</v>
      </c>
      <c r="D264" s="103" t="s">
        <v>621</v>
      </c>
      <c r="E264" s="103" t="s">
        <v>621</v>
      </c>
      <c r="F264" s="103" t="s">
        <v>621</v>
      </c>
      <c r="G264" s="103" t="s">
        <v>621</v>
      </c>
      <c r="H264" s="103" t="s">
        <v>621</v>
      </c>
      <c r="I264" s="103" t="s">
        <v>621</v>
      </c>
      <c r="J264" s="103" t="s">
        <v>622</v>
      </c>
      <c r="K264" s="103" t="s">
        <v>623</v>
      </c>
      <c r="L264" s="103" t="s">
        <v>621</v>
      </c>
      <c r="M264" s="103" t="s">
        <v>621</v>
      </c>
      <c r="N264" s="103" t="s">
        <v>622</v>
      </c>
      <c r="O264" s="103" t="s">
        <v>621</v>
      </c>
      <c r="P264" s="103" t="s">
        <v>622</v>
      </c>
      <c r="Q264" s="103" t="s">
        <v>621</v>
      </c>
      <c r="R264" s="103" t="s">
        <v>623</v>
      </c>
      <c r="S264" s="103" t="s">
        <v>621</v>
      </c>
      <c r="T264" s="103" t="s">
        <v>621</v>
      </c>
      <c r="U264" s="103" t="s">
        <v>621</v>
      </c>
      <c r="V264" s="103" t="s">
        <v>621</v>
      </c>
      <c r="W264" s="103" t="s">
        <v>623</v>
      </c>
      <c r="X264" s="103" t="s">
        <v>622</v>
      </c>
      <c r="Y264" s="103" t="s">
        <v>622</v>
      </c>
      <c r="Z264" s="103" t="s">
        <v>621</v>
      </c>
      <c r="AA264" s="103" t="s">
        <v>623</v>
      </c>
      <c r="AB264" s="103" t="s">
        <v>621</v>
      </c>
      <c r="AC264" s="103" t="s">
        <v>622</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621</v>
      </c>
      <c r="BA264" s="103" t="s">
        <v>621</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03" t="s">
        <v>621</v>
      </c>
      <c r="E265" s="103" t="s">
        <v>621</v>
      </c>
      <c r="F265" s="103" t="s">
        <v>622</v>
      </c>
      <c r="G265" s="103" t="s">
        <v>623</v>
      </c>
      <c r="H265" s="103" t="s">
        <v>621</v>
      </c>
      <c r="I265" s="103" t="s">
        <v>623</v>
      </c>
      <c r="J265" s="103" t="s">
        <v>622</v>
      </c>
      <c r="K265" s="103" t="s">
        <v>621</v>
      </c>
      <c r="L265" s="103" t="s">
        <v>622</v>
      </c>
      <c r="M265" s="103" t="s">
        <v>621</v>
      </c>
      <c r="N265" s="103" t="s">
        <v>622</v>
      </c>
      <c r="O265" s="103" t="s">
        <v>621</v>
      </c>
      <c r="P265" s="103" t="s">
        <v>621</v>
      </c>
      <c r="Q265" s="103" t="s">
        <v>621</v>
      </c>
      <c r="R265" s="103" t="s">
        <v>621</v>
      </c>
      <c r="S265" s="103" t="s">
        <v>621</v>
      </c>
      <c r="T265" s="103" t="s">
        <v>621</v>
      </c>
      <c r="U265" s="103" t="s">
        <v>621</v>
      </c>
      <c r="V265" s="103" t="s">
        <v>621</v>
      </c>
      <c r="W265" s="103" t="s">
        <v>621</v>
      </c>
      <c r="X265" s="103" t="s">
        <v>621</v>
      </c>
      <c r="Y265" s="103" t="s">
        <v>620</v>
      </c>
      <c r="Z265" s="103" t="s">
        <v>621</v>
      </c>
      <c r="AA265" s="103" t="s">
        <v>623</v>
      </c>
      <c r="AB265" s="103" t="s">
        <v>623</v>
      </c>
      <c r="AC265" s="103" t="s">
        <v>622</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620</v>
      </c>
      <c r="BC265" s="103">
        <f t="shared" si="24"/>
        <v>33</v>
      </c>
      <c r="BD265" s="103">
        <f t="shared" si="25"/>
        <v>10</v>
      </c>
      <c r="BE265" s="103">
        <f t="shared" si="26"/>
        <v>2</v>
      </c>
      <c r="BF265" s="103">
        <f t="shared" si="27"/>
        <v>5</v>
      </c>
      <c r="BG265" s="103">
        <f t="shared" si="28"/>
        <v>0</v>
      </c>
      <c r="BH265" s="103">
        <f t="shared" si="29"/>
        <v>45</v>
      </c>
    </row>
    <row r="266" spans="1:60" x14ac:dyDescent="0.25">
      <c r="A266" s="100">
        <v>1005</v>
      </c>
      <c r="B266" s="67" t="s">
        <v>268</v>
      </c>
      <c r="C266" s="67" t="s">
        <v>264</v>
      </c>
      <c r="D266" s="103" t="s">
        <v>621</v>
      </c>
      <c r="E266" s="103" t="s">
        <v>621</v>
      </c>
      <c r="F266" s="103" t="s">
        <v>621</v>
      </c>
      <c r="G266" s="103" t="s">
        <v>623</v>
      </c>
      <c r="H266" s="103" t="s">
        <v>621</v>
      </c>
      <c r="I266" s="103" t="s">
        <v>621</v>
      </c>
      <c r="J266" s="103" t="s">
        <v>621</v>
      </c>
      <c r="K266" s="103" t="s">
        <v>623</v>
      </c>
      <c r="L266" s="103" t="s">
        <v>622</v>
      </c>
      <c r="M266" s="103" t="s">
        <v>621</v>
      </c>
      <c r="N266" s="103" t="s">
        <v>622</v>
      </c>
      <c r="O266" s="103" t="s">
        <v>621</v>
      </c>
      <c r="P266" s="103" t="s">
        <v>621</v>
      </c>
      <c r="Q266" s="103" t="s">
        <v>621</v>
      </c>
      <c r="R266" s="103" t="s">
        <v>621</v>
      </c>
      <c r="S266" s="103" t="s">
        <v>621</v>
      </c>
      <c r="T266" s="103" t="s">
        <v>621</v>
      </c>
      <c r="U266" s="103" t="s">
        <v>621</v>
      </c>
      <c r="V266" s="103" t="s">
        <v>621</v>
      </c>
      <c r="W266" s="103" t="s">
        <v>621</v>
      </c>
      <c r="X266" s="103" t="s">
        <v>621</v>
      </c>
      <c r="Y266" s="103" t="s">
        <v>621</v>
      </c>
      <c r="Z266" s="103" t="s">
        <v>621</v>
      </c>
      <c r="AA266" s="103" t="s">
        <v>621</v>
      </c>
      <c r="AB266" s="103" t="s">
        <v>621</v>
      </c>
      <c r="AC266" s="103" t="s">
        <v>622</v>
      </c>
      <c r="AD266" s="103" t="s">
        <v>621</v>
      </c>
      <c r="AE266" s="103" t="s">
        <v>623</v>
      </c>
      <c r="AF266" s="103" t="s">
        <v>621</v>
      </c>
      <c r="AG266" s="103" t="s">
        <v>621</v>
      </c>
      <c r="AH266" s="103" t="s">
        <v>621</v>
      </c>
      <c r="AI266" s="103" t="s">
        <v>621</v>
      </c>
      <c r="AJ266" s="103" t="s">
        <v>620</v>
      </c>
      <c r="AK266" s="103" t="s">
        <v>620</v>
      </c>
      <c r="AL266" s="103" t="s">
        <v>621</v>
      </c>
      <c r="AM266" s="103" t="s">
        <v>621</v>
      </c>
      <c r="AN266" s="103" t="s">
        <v>622</v>
      </c>
      <c r="AO266" s="103" t="s">
        <v>622</v>
      </c>
      <c r="AP266" s="103" t="s">
        <v>623</v>
      </c>
      <c r="AQ266" s="103" t="s">
        <v>621</v>
      </c>
      <c r="AR266" s="103" t="s">
        <v>621</v>
      </c>
      <c r="AS266" s="103" t="s">
        <v>621</v>
      </c>
      <c r="AT266" s="103" t="s">
        <v>621</v>
      </c>
      <c r="AU266" s="103" t="s">
        <v>623</v>
      </c>
      <c r="AV266" s="103" t="s">
        <v>623</v>
      </c>
      <c r="AW266" s="103" t="s">
        <v>623</v>
      </c>
      <c r="AX266" s="103" t="s">
        <v>621</v>
      </c>
      <c r="AY266" s="103" t="s">
        <v>621</v>
      </c>
      <c r="AZ266" s="103" t="s">
        <v>621</v>
      </c>
      <c r="BA266" s="103" t="s">
        <v>620</v>
      </c>
      <c r="BC266" s="103">
        <f t="shared" si="24"/>
        <v>35</v>
      </c>
      <c r="BD266" s="103">
        <f t="shared" si="25"/>
        <v>5</v>
      </c>
      <c r="BE266" s="103">
        <f t="shared" si="26"/>
        <v>3</v>
      </c>
      <c r="BF266" s="103">
        <f t="shared" si="27"/>
        <v>7</v>
      </c>
      <c r="BG266" s="103">
        <f t="shared" si="28"/>
        <v>0</v>
      </c>
      <c r="BH266" s="103">
        <f t="shared" si="29"/>
        <v>43</v>
      </c>
    </row>
    <row r="267" spans="1:60"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623</v>
      </c>
      <c r="AC267" s="103" t="s">
        <v>622</v>
      </c>
      <c r="AD267" s="103" t="s">
        <v>621</v>
      </c>
      <c r="AE267" s="103" t="s">
        <v>621</v>
      </c>
      <c r="AF267" s="103" t="s">
        <v>621</v>
      </c>
      <c r="AG267" s="103" t="s">
        <v>621</v>
      </c>
      <c r="AH267" s="103" t="s">
        <v>621</v>
      </c>
      <c r="AI267" s="103" t="s">
        <v>621</v>
      </c>
      <c r="AJ267" s="103" t="s">
        <v>621</v>
      </c>
      <c r="AK267" s="103" t="s">
        <v>621</v>
      </c>
      <c r="AL267" s="103" t="s">
        <v>621</v>
      </c>
      <c r="AM267" s="103" t="s">
        <v>621</v>
      </c>
      <c r="AN267" s="103" t="s">
        <v>622</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39</v>
      </c>
      <c r="BD267" s="103">
        <f t="shared" si="25"/>
        <v>5</v>
      </c>
      <c r="BE267" s="103">
        <f t="shared" si="26"/>
        <v>0</v>
      </c>
      <c r="BF267" s="103">
        <f t="shared" si="27"/>
        <v>6</v>
      </c>
      <c r="BG267" s="103">
        <f t="shared" si="28"/>
        <v>0</v>
      </c>
      <c r="BH267" s="103">
        <f t="shared" si="29"/>
        <v>44</v>
      </c>
    </row>
    <row r="268" spans="1:60" x14ac:dyDescent="0.25">
      <c r="A268" s="100">
        <v>1007</v>
      </c>
      <c r="B268" s="67" t="s">
        <v>270</v>
      </c>
      <c r="C268" s="67" t="s">
        <v>264</v>
      </c>
      <c r="D268" s="103" t="s">
        <v>623</v>
      </c>
      <c r="E268" s="103" t="s">
        <v>621</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621</v>
      </c>
      <c r="AB268" s="103" t="s">
        <v>623</v>
      </c>
      <c r="AC268" s="103" t="s">
        <v>622</v>
      </c>
      <c r="AD268" s="103" t="s">
        <v>621</v>
      </c>
      <c r="AE268" s="103" t="s">
        <v>623</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623</v>
      </c>
      <c r="BA268" s="103" t="s">
        <v>621</v>
      </c>
      <c r="BC268" s="103">
        <f t="shared" si="24"/>
        <v>37</v>
      </c>
      <c r="BD268" s="103">
        <f t="shared" si="25"/>
        <v>4</v>
      </c>
      <c r="BE268" s="103">
        <f t="shared" si="26"/>
        <v>0</v>
      </c>
      <c r="BF268" s="103">
        <f t="shared" si="27"/>
        <v>9</v>
      </c>
      <c r="BG268" s="103">
        <f t="shared" si="28"/>
        <v>0</v>
      </c>
      <c r="BH268" s="103">
        <f t="shared" si="29"/>
        <v>41</v>
      </c>
    </row>
    <row r="269" spans="1:60" x14ac:dyDescent="0.25">
      <c r="A269" s="100">
        <v>1008</v>
      </c>
      <c r="B269" s="67" t="s">
        <v>271</v>
      </c>
      <c r="C269" s="67" t="s">
        <v>264</v>
      </c>
      <c r="D269" s="103" t="s">
        <v>621</v>
      </c>
      <c r="E269" s="103" t="s">
        <v>621</v>
      </c>
      <c r="F269" s="103" t="s">
        <v>621</v>
      </c>
      <c r="G269" s="103" t="s">
        <v>621</v>
      </c>
      <c r="H269" s="103" t="s">
        <v>621</v>
      </c>
      <c r="I269" s="103" t="s">
        <v>621</v>
      </c>
      <c r="J269" s="103" t="s">
        <v>622</v>
      </c>
      <c r="K269" s="103" t="s">
        <v>622</v>
      </c>
      <c r="L269" s="103" t="s">
        <v>622</v>
      </c>
      <c r="M269" s="103" t="s">
        <v>621</v>
      </c>
      <c r="N269" s="103" t="s">
        <v>620</v>
      </c>
      <c r="O269" s="103" t="s">
        <v>621</v>
      </c>
      <c r="P269" s="103" t="s">
        <v>622</v>
      </c>
      <c r="Q269" s="103" t="s">
        <v>621</v>
      </c>
      <c r="R269" s="103" t="s">
        <v>621</v>
      </c>
      <c r="S269" s="103" t="s">
        <v>621</v>
      </c>
      <c r="T269" s="103" t="s">
        <v>621</v>
      </c>
      <c r="U269" s="103" t="s">
        <v>623</v>
      </c>
      <c r="V269" s="103" t="s">
        <v>621</v>
      </c>
      <c r="W269" s="103" t="s">
        <v>623</v>
      </c>
      <c r="X269" s="103" t="s">
        <v>620</v>
      </c>
      <c r="Y269" s="103" t="s">
        <v>620</v>
      </c>
      <c r="Z269" s="103" t="s">
        <v>623</v>
      </c>
      <c r="AA269" s="103" t="s">
        <v>621</v>
      </c>
      <c r="AB269" s="103" t="s">
        <v>621</v>
      </c>
      <c r="AC269" s="103" t="s">
        <v>622</v>
      </c>
      <c r="AD269" s="103" t="s">
        <v>621</v>
      </c>
      <c r="AE269" s="103" t="s">
        <v>621</v>
      </c>
      <c r="AF269" s="103" t="s">
        <v>621</v>
      </c>
      <c r="AG269" s="103" t="s">
        <v>621</v>
      </c>
      <c r="AH269" s="103" t="s">
        <v>620</v>
      </c>
      <c r="AI269" s="103" t="s">
        <v>623</v>
      </c>
      <c r="AJ269" s="103" t="s">
        <v>623</v>
      </c>
      <c r="AK269" s="103" t="s">
        <v>623</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623</v>
      </c>
      <c r="AX269" s="103" t="s">
        <v>622</v>
      </c>
      <c r="AY269" s="103" t="s">
        <v>621</v>
      </c>
      <c r="AZ269" s="103" t="s">
        <v>621</v>
      </c>
      <c r="BA269" s="103" t="s">
        <v>621</v>
      </c>
      <c r="BC269" s="103">
        <f t="shared" si="24"/>
        <v>29</v>
      </c>
      <c r="BD269" s="103">
        <f t="shared" si="25"/>
        <v>9</v>
      </c>
      <c r="BE269" s="103">
        <f t="shared" si="26"/>
        <v>4</v>
      </c>
      <c r="BF269" s="103">
        <f t="shared" si="27"/>
        <v>8</v>
      </c>
      <c r="BG269" s="103">
        <f t="shared" si="28"/>
        <v>0</v>
      </c>
      <c r="BH269" s="103">
        <f t="shared" si="29"/>
        <v>42</v>
      </c>
    </row>
    <row r="270" spans="1:60"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623</v>
      </c>
      <c r="V270" s="103" t="s">
        <v>621</v>
      </c>
      <c r="W270" s="103" t="s">
        <v>621</v>
      </c>
      <c r="X270" s="103" t="s">
        <v>621</v>
      </c>
      <c r="Y270" s="103" t="s">
        <v>621</v>
      </c>
      <c r="Z270" s="103" t="s">
        <v>623</v>
      </c>
      <c r="AA270" s="103" t="s">
        <v>621</v>
      </c>
      <c r="AB270" s="103" t="s">
        <v>621</v>
      </c>
      <c r="AC270" s="103" t="s">
        <v>622</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620</v>
      </c>
      <c r="BC270" s="103">
        <f t="shared" si="24"/>
        <v>33</v>
      </c>
      <c r="BD270" s="103">
        <f t="shared" si="25"/>
        <v>7</v>
      </c>
      <c r="BE270" s="103">
        <f t="shared" si="26"/>
        <v>1</v>
      </c>
      <c r="BF270" s="103">
        <f t="shared" si="27"/>
        <v>9</v>
      </c>
      <c r="BG270" s="103">
        <f t="shared" si="28"/>
        <v>0</v>
      </c>
      <c r="BH270" s="103">
        <f t="shared" si="29"/>
        <v>41</v>
      </c>
    </row>
    <row r="271" spans="1:60" x14ac:dyDescent="0.25">
      <c r="A271" s="100">
        <v>1010</v>
      </c>
      <c r="B271" s="67" t="s">
        <v>232</v>
      </c>
      <c r="C271" s="67" t="s">
        <v>264</v>
      </c>
      <c r="D271" s="103" t="s">
        <v>623</v>
      </c>
      <c r="E271" s="103" t="s">
        <v>621</v>
      </c>
      <c r="F271" s="103" t="s">
        <v>621</v>
      </c>
      <c r="G271" s="103" t="s">
        <v>621</v>
      </c>
      <c r="H271" s="103" t="s">
        <v>621</v>
      </c>
      <c r="I271" s="103" t="s">
        <v>621</v>
      </c>
      <c r="J271" s="103" t="s">
        <v>621</v>
      </c>
      <c r="K271" s="103" t="s">
        <v>622</v>
      </c>
      <c r="L271" s="103" t="s">
        <v>623</v>
      </c>
      <c r="M271" s="103" t="s">
        <v>621</v>
      </c>
      <c r="N271" s="103" t="s">
        <v>622</v>
      </c>
      <c r="O271" s="103" t="s">
        <v>623</v>
      </c>
      <c r="P271" s="103" t="s">
        <v>623</v>
      </c>
      <c r="Q271" s="103" t="s">
        <v>621</v>
      </c>
      <c r="R271" s="103" t="s">
        <v>623</v>
      </c>
      <c r="S271" s="103" t="s">
        <v>621</v>
      </c>
      <c r="T271" s="103" t="s">
        <v>621</v>
      </c>
      <c r="U271" s="103" t="s">
        <v>621</v>
      </c>
      <c r="V271" s="103" t="s">
        <v>623</v>
      </c>
      <c r="W271" s="103" t="s">
        <v>621</v>
      </c>
      <c r="X271" s="103" t="s">
        <v>622</v>
      </c>
      <c r="Y271" s="103" t="s">
        <v>622</v>
      </c>
      <c r="Z271" s="103" t="s">
        <v>623</v>
      </c>
      <c r="AA271" s="103" t="s">
        <v>621</v>
      </c>
      <c r="AB271" s="103" t="s">
        <v>621</v>
      </c>
      <c r="AC271" s="103" t="s">
        <v>622</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623</v>
      </c>
      <c r="AQ271" s="103" t="s">
        <v>623</v>
      </c>
      <c r="AR271" s="103" t="s">
        <v>621</v>
      </c>
      <c r="AS271" s="103" t="s">
        <v>621</v>
      </c>
      <c r="AT271" s="103" t="s">
        <v>621</v>
      </c>
      <c r="AU271" s="103" t="s">
        <v>621</v>
      </c>
      <c r="AV271" s="103" t="s">
        <v>621</v>
      </c>
      <c r="AW271" s="103" t="s">
        <v>621</v>
      </c>
      <c r="AX271" s="103" t="s">
        <v>621</v>
      </c>
      <c r="AY271" s="103" t="s">
        <v>621</v>
      </c>
      <c r="AZ271" s="103" t="s">
        <v>621</v>
      </c>
      <c r="BA271" s="103" t="s">
        <v>621</v>
      </c>
      <c r="BC271" s="103">
        <f t="shared" si="24"/>
        <v>33</v>
      </c>
      <c r="BD271" s="103">
        <f t="shared" si="25"/>
        <v>8</v>
      </c>
      <c r="BE271" s="103">
        <f t="shared" si="26"/>
        <v>0</v>
      </c>
      <c r="BF271" s="103">
        <f t="shared" si="27"/>
        <v>9</v>
      </c>
      <c r="BG271" s="103">
        <f t="shared" si="28"/>
        <v>0</v>
      </c>
      <c r="BH271" s="103">
        <f t="shared" si="29"/>
        <v>41</v>
      </c>
    </row>
    <row r="272" spans="1:60" x14ac:dyDescent="0.25">
      <c r="A272" s="100">
        <v>1011</v>
      </c>
      <c r="B272" s="67" t="s">
        <v>273</v>
      </c>
      <c r="C272" s="67" t="s">
        <v>264</v>
      </c>
      <c r="D272" s="103" t="s">
        <v>621</v>
      </c>
      <c r="E272" s="103" t="s">
        <v>621</v>
      </c>
      <c r="F272" s="103" t="s">
        <v>623</v>
      </c>
      <c r="G272" s="103" t="s">
        <v>621</v>
      </c>
      <c r="H272" s="103" t="s">
        <v>623</v>
      </c>
      <c r="I272" s="103" t="s">
        <v>623</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621</v>
      </c>
      <c r="V272" s="103" t="s">
        <v>621</v>
      </c>
      <c r="W272" s="103" t="s">
        <v>621</v>
      </c>
      <c r="X272" s="103" t="s">
        <v>622</v>
      </c>
      <c r="Y272" s="103" t="s">
        <v>622</v>
      </c>
      <c r="Z272" s="103" t="s">
        <v>623</v>
      </c>
      <c r="AA272" s="103" t="s">
        <v>621</v>
      </c>
      <c r="AB272" s="103" t="s">
        <v>621</v>
      </c>
      <c r="AC272" s="103" t="s">
        <v>622</v>
      </c>
      <c r="AD272" s="103" t="s">
        <v>621</v>
      </c>
      <c r="AE272" s="103" t="s">
        <v>623</v>
      </c>
      <c r="AF272" s="103" t="s">
        <v>621</v>
      </c>
      <c r="AG272" s="103" t="s">
        <v>622</v>
      </c>
      <c r="AH272" s="103" t="s">
        <v>621</v>
      </c>
      <c r="AI272" s="103" t="s">
        <v>621</v>
      </c>
      <c r="AJ272" s="103" t="s">
        <v>621</v>
      </c>
      <c r="AK272" s="103" t="s">
        <v>621</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621</v>
      </c>
      <c r="BA272" s="103" t="s">
        <v>620</v>
      </c>
      <c r="BC272" s="103">
        <f t="shared" si="24"/>
        <v>30</v>
      </c>
      <c r="BD272" s="103">
        <f t="shared" si="25"/>
        <v>11</v>
      </c>
      <c r="BE272" s="103">
        <f t="shared" si="26"/>
        <v>1</v>
      </c>
      <c r="BF272" s="103">
        <f t="shared" si="27"/>
        <v>8</v>
      </c>
      <c r="BG272" s="103">
        <f t="shared" si="28"/>
        <v>0</v>
      </c>
      <c r="BH272" s="103">
        <f t="shared" si="29"/>
        <v>42</v>
      </c>
    </row>
    <row r="273" spans="1:60" x14ac:dyDescent="0.25">
      <c r="A273" s="100">
        <v>1012</v>
      </c>
      <c r="B273" s="67" t="s">
        <v>274</v>
      </c>
      <c r="C273" s="67" t="s">
        <v>264</v>
      </c>
      <c r="D273" s="103" t="s">
        <v>621</v>
      </c>
      <c r="E273" s="103" t="s">
        <v>621</v>
      </c>
      <c r="F273" s="103" t="s">
        <v>621</v>
      </c>
      <c r="G273" s="103" t="s">
        <v>621</v>
      </c>
      <c r="H273" s="103" t="s">
        <v>621</v>
      </c>
      <c r="I273" s="103" t="s">
        <v>623</v>
      </c>
      <c r="J273" s="103" t="s">
        <v>621</v>
      </c>
      <c r="K273" s="103" t="s">
        <v>622</v>
      </c>
      <c r="L273" s="103" t="s">
        <v>620</v>
      </c>
      <c r="M273" s="103" t="s">
        <v>621</v>
      </c>
      <c r="N273" s="103" t="s">
        <v>621</v>
      </c>
      <c r="O273" s="103" t="s">
        <v>621</v>
      </c>
      <c r="P273" s="103" t="s">
        <v>621</v>
      </c>
      <c r="Q273" s="103" t="s">
        <v>621</v>
      </c>
      <c r="R273" s="103" t="s">
        <v>621</v>
      </c>
      <c r="S273" s="103" t="s">
        <v>621</v>
      </c>
      <c r="T273" s="103" t="s">
        <v>621</v>
      </c>
      <c r="U273" s="103" t="s">
        <v>621</v>
      </c>
      <c r="V273" s="103" t="s">
        <v>623</v>
      </c>
      <c r="W273" s="103" t="s">
        <v>621</v>
      </c>
      <c r="X273" s="103" t="s">
        <v>620</v>
      </c>
      <c r="Y273" s="103" t="s">
        <v>620</v>
      </c>
      <c r="Z273" s="103" t="s">
        <v>621</v>
      </c>
      <c r="AA273" s="103" t="s">
        <v>623</v>
      </c>
      <c r="AB273" s="103" t="s">
        <v>621</v>
      </c>
      <c r="AC273" s="103" t="s">
        <v>622</v>
      </c>
      <c r="AD273" s="103" t="s">
        <v>621</v>
      </c>
      <c r="AE273" s="103" t="s">
        <v>623</v>
      </c>
      <c r="AF273" s="103" t="s">
        <v>621</v>
      </c>
      <c r="AG273" s="103" t="s">
        <v>623</v>
      </c>
      <c r="AH273" s="103" t="s">
        <v>621</v>
      </c>
      <c r="AI273" s="103" t="s">
        <v>621</v>
      </c>
      <c r="AJ273" s="103" t="s">
        <v>621</v>
      </c>
      <c r="AK273" s="103" t="s">
        <v>621</v>
      </c>
      <c r="AL273" s="103" t="s">
        <v>623</v>
      </c>
      <c r="AM273" s="103" t="s">
        <v>621</v>
      </c>
      <c r="AN273" s="103" t="s">
        <v>622</v>
      </c>
      <c r="AO273" s="103" t="s">
        <v>622</v>
      </c>
      <c r="AP273" s="103" t="s">
        <v>622</v>
      </c>
      <c r="AQ273" s="103" t="s">
        <v>621</v>
      </c>
      <c r="AR273" s="103" t="s">
        <v>622</v>
      </c>
      <c r="AS273" s="103" t="s">
        <v>621</v>
      </c>
      <c r="AT273" s="103" t="s">
        <v>621</v>
      </c>
      <c r="AU273" s="103" t="s">
        <v>621</v>
      </c>
      <c r="AV273" s="103" t="s">
        <v>621</v>
      </c>
      <c r="AW273" s="103" t="s">
        <v>623</v>
      </c>
      <c r="AX273" s="103" t="s">
        <v>621</v>
      </c>
      <c r="AY273" s="103" t="s">
        <v>623</v>
      </c>
      <c r="AZ273" s="103" t="s">
        <v>620</v>
      </c>
      <c r="BA273" s="103" t="s">
        <v>621</v>
      </c>
      <c r="BC273" s="103">
        <f t="shared" si="24"/>
        <v>32</v>
      </c>
      <c r="BD273" s="103">
        <f t="shared" si="25"/>
        <v>6</v>
      </c>
      <c r="BE273" s="103">
        <f t="shared" si="26"/>
        <v>4</v>
      </c>
      <c r="BF273" s="103">
        <f t="shared" si="27"/>
        <v>8</v>
      </c>
      <c r="BG273" s="103">
        <f t="shared" si="28"/>
        <v>0</v>
      </c>
      <c r="BH273" s="103">
        <f t="shared" si="29"/>
        <v>42</v>
      </c>
    </row>
    <row r="274" spans="1:60" x14ac:dyDescent="0.25">
      <c r="A274" s="100">
        <v>1013</v>
      </c>
      <c r="B274" s="67" t="s">
        <v>275</v>
      </c>
      <c r="C274" s="67" t="s">
        <v>264</v>
      </c>
      <c r="D274" s="103" t="s">
        <v>621</v>
      </c>
      <c r="E274" s="103" t="s">
        <v>621</v>
      </c>
      <c r="F274" s="103" t="s">
        <v>621</v>
      </c>
      <c r="G274" s="103" t="s">
        <v>623</v>
      </c>
      <c r="H274" s="103" t="s">
        <v>621</v>
      </c>
      <c r="I274" s="103" t="s">
        <v>621</v>
      </c>
      <c r="J274" s="103" t="s">
        <v>622</v>
      </c>
      <c r="K274" s="103" t="s">
        <v>623</v>
      </c>
      <c r="L274" s="103" t="s">
        <v>622</v>
      </c>
      <c r="M274" s="103" t="s">
        <v>621</v>
      </c>
      <c r="N274" s="103" t="s">
        <v>622</v>
      </c>
      <c r="O274" s="103" t="s">
        <v>623</v>
      </c>
      <c r="P274" s="103" t="s">
        <v>621</v>
      </c>
      <c r="Q274" s="103" t="s">
        <v>621</v>
      </c>
      <c r="R274" s="103" t="s">
        <v>621</v>
      </c>
      <c r="S274" s="103" t="s">
        <v>621</v>
      </c>
      <c r="T274" s="103" t="s">
        <v>621</v>
      </c>
      <c r="U274" s="103" t="s">
        <v>621</v>
      </c>
      <c r="V274" s="103" t="s">
        <v>621</v>
      </c>
      <c r="W274" s="103" t="s">
        <v>621</v>
      </c>
      <c r="X274" s="103" t="s">
        <v>622</v>
      </c>
      <c r="Y274" s="103" t="s">
        <v>622</v>
      </c>
      <c r="Z274" s="103" t="s">
        <v>623</v>
      </c>
      <c r="AA274" s="103" t="s">
        <v>621</v>
      </c>
      <c r="AB274" s="103" t="s">
        <v>623</v>
      </c>
      <c r="AC274" s="103" t="s">
        <v>622</v>
      </c>
      <c r="AD274" s="103" t="s">
        <v>621</v>
      </c>
      <c r="AE274" s="103" t="s">
        <v>623</v>
      </c>
      <c r="AF274" s="103" t="s">
        <v>621</v>
      </c>
      <c r="AG274" s="103" t="s">
        <v>622</v>
      </c>
      <c r="AH274" s="103" t="s">
        <v>620</v>
      </c>
      <c r="AI274" s="103" t="s">
        <v>621</v>
      </c>
      <c r="AJ274" s="103" t="s">
        <v>620</v>
      </c>
      <c r="AK274" s="103" t="s">
        <v>620</v>
      </c>
      <c r="AL274" s="103" t="s">
        <v>621</v>
      </c>
      <c r="AM274" s="103" t="s">
        <v>621</v>
      </c>
      <c r="AN274" s="103" t="s">
        <v>622</v>
      </c>
      <c r="AO274" s="103" t="s">
        <v>622</v>
      </c>
      <c r="AP274" s="103" t="s">
        <v>622</v>
      </c>
      <c r="AQ274" s="103" t="s">
        <v>623</v>
      </c>
      <c r="AR274" s="103" t="s">
        <v>622</v>
      </c>
      <c r="AS274" s="103" t="s">
        <v>621</v>
      </c>
      <c r="AT274" s="103" t="s">
        <v>621</v>
      </c>
      <c r="AU274" s="103" t="s">
        <v>622</v>
      </c>
      <c r="AV274" s="103" t="s">
        <v>621</v>
      </c>
      <c r="AW274" s="103" t="s">
        <v>623</v>
      </c>
      <c r="AX274" s="103" t="s">
        <v>621</v>
      </c>
      <c r="AY274" s="103" t="s">
        <v>621</v>
      </c>
      <c r="AZ274" s="103" t="s">
        <v>621</v>
      </c>
      <c r="BA274" s="103" t="s">
        <v>621</v>
      </c>
      <c r="BC274" s="103">
        <f t="shared" si="24"/>
        <v>27</v>
      </c>
      <c r="BD274" s="103">
        <f t="shared" si="25"/>
        <v>12</v>
      </c>
      <c r="BE274" s="103">
        <f t="shared" si="26"/>
        <v>3</v>
      </c>
      <c r="BF274" s="103">
        <f t="shared" si="27"/>
        <v>8</v>
      </c>
      <c r="BG274" s="103">
        <f t="shared" si="28"/>
        <v>0</v>
      </c>
      <c r="BH274" s="103">
        <f t="shared" si="29"/>
        <v>42</v>
      </c>
    </row>
    <row r="275" spans="1:60"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621</v>
      </c>
      <c r="Q275" s="103" t="s">
        <v>621</v>
      </c>
      <c r="R275" s="103" t="s">
        <v>621</v>
      </c>
      <c r="S275" s="103" t="s">
        <v>621</v>
      </c>
      <c r="T275" s="103" t="s">
        <v>621</v>
      </c>
      <c r="U275" s="103" t="s">
        <v>621</v>
      </c>
      <c r="V275" s="103" t="s">
        <v>621</v>
      </c>
      <c r="W275" s="103" t="s">
        <v>621</v>
      </c>
      <c r="X275" s="103" t="s">
        <v>621</v>
      </c>
      <c r="Y275" s="103" t="s">
        <v>621</v>
      </c>
      <c r="Z275" s="103" t="s">
        <v>621</v>
      </c>
      <c r="AA275" s="103" t="s">
        <v>621</v>
      </c>
      <c r="AB275" s="103" t="s">
        <v>621</v>
      </c>
      <c r="AC275" s="103" t="s">
        <v>622</v>
      </c>
      <c r="AD275" s="103" t="s">
        <v>621</v>
      </c>
      <c r="AE275" s="103" t="s">
        <v>623</v>
      </c>
      <c r="AF275" s="103" t="s">
        <v>621</v>
      </c>
      <c r="AG275" s="103" t="s">
        <v>623</v>
      </c>
      <c r="AH275" s="103" t="s">
        <v>621</v>
      </c>
      <c r="AI275" s="103" t="s">
        <v>621</v>
      </c>
      <c r="AJ275" s="103" t="s">
        <v>621</v>
      </c>
      <c r="AK275" s="103" t="s">
        <v>621</v>
      </c>
      <c r="AL275" s="103" t="s">
        <v>621</v>
      </c>
      <c r="AM275" s="103" t="s">
        <v>621</v>
      </c>
      <c r="AN275" s="103" t="s">
        <v>621</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620</v>
      </c>
      <c r="BA275" s="103" t="s">
        <v>621</v>
      </c>
      <c r="BC275" s="103">
        <f t="shared" si="24"/>
        <v>38</v>
      </c>
      <c r="BD275" s="103">
        <f t="shared" si="25"/>
        <v>6</v>
      </c>
      <c r="BE275" s="103">
        <f t="shared" si="26"/>
        <v>1</v>
      </c>
      <c r="BF275" s="103">
        <f t="shared" si="27"/>
        <v>5</v>
      </c>
      <c r="BG275" s="103">
        <f t="shared" si="28"/>
        <v>0</v>
      </c>
      <c r="BH275" s="103">
        <f t="shared" si="29"/>
        <v>45</v>
      </c>
    </row>
    <row r="276" spans="1:60" x14ac:dyDescent="0.25">
      <c r="A276" s="100">
        <v>1015</v>
      </c>
      <c r="B276" s="67" t="s">
        <v>277</v>
      </c>
      <c r="C276" s="67" t="s">
        <v>264</v>
      </c>
      <c r="D276" s="103" t="s">
        <v>621</v>
      </c>
      <c r="E276" s="103" t="s">
        <v>621</v>
      </c>
      <c r="F276" s="103" t="s">
        <v>621</v>
      </c>
      <c r="G276" s="103" t="s">
        <v>621</v>
      </c>
      <c r="H276" s="103" t="s">
        <v>621</v>
      </c>
      <c r="I276" s="103" t="s">
        <v>623</v>
      </c>
      <c r="J276" s="103" t="s">
        <v>621</v>
      </c>
      <c r="K276" s="103" t="s">
        <v>623</v>
      </c>
      <c r="L276" s="103" t="s">
        <v>622</v>
      </c>
      <c r="M276" s="103" t="s">
        <v>621</v>
      </c>
      <c r="N276" s="103" t="s">
        <v>622</v>
      </c>
      <c r="O276" s="103" t="s">
        <v>621</v>
      </c>
      <c r="P276" s="103" t="s">
        <v>622</v>
      </c>
      <c r="Q276" s="103" t="s">
        <v>623</v>
      </c>
      <c r="R276" s="103" t="s">
        <v>623</v>
      </c>
      <c r="S276" s="103" t="s">
        <v>621</v>
      </c>
      <c r="T276" s="103" t="s">
        <v>621</v>
      </c>
      <c r="U276" s="103" t="s">
        <v>621</v>
      </c>
      <c r="V276" s="103" t="s">
        <v>621</v>
      </c>
      <c r="W276" s="103" t="s">
        <v>621</v>
      </c>
      <c r="X276" s="103" t="s">
        <v>622</v>
      </c>
      <c r="Y276" s="103" t="s">
        <v>622</v>
      </c>
      <c r="Z276" s="103" t="s">
        <v>621</v>
      </c>
      <c r="AA276" s="103" t="s">
        <v>622</v>
      </c>
      <c r="AB276" s="103" t="s">
        <v>621</v>
      </c>
      <c r="AC276" s="103" t="s">
        <v>622</v>
      </c>
      <c r="AD276" s="103" t="s">
        <v>621</v>
      </c>
      <c r="AE276" s="103" t="s">
        <v>621</v>
      </c>
      <c r="AF276" s="103" t="s">
        <v>621</v>
      </c>
      <c r="AG276" s="103" t="s">
        <v>622</v>
      </c>
      <c r="AH276" s="103" t="s">
        <v>621</v>
      </c>
      <c r="AI276" s="103" t="s">
        <v>621</v>
      </c>
      <c r="AJ276" s="103" t="s">
        <v>621</v>
      </c>
      <c r="AK276" s="103" t="s">
        <v>623</v>
      </c>
      <c r="AL276" s="103" t="s">
        <v>621</v>
      </c>
      <c r="AM276" s="103" t="s">
        <v>621</v>
      </c>
      <c r="AN276" s="103" t="s">
        <v>621</v>
      </c>
      <c r="AO276" s="103" t="s">
        <v>622</v>
      </c>
      <c r="AP276" s="103" t="s">
        <v>622</v>
      </c>
      <c r="AQ276" s="103" t="s">
        <v>621</v>
      </c>
      <c r="AR276" s="103" t="s">
        <v>621</v>
      </c>
      <c r="AS276" s="103" t="s">
        <v>621</v>
      </c>
      <c r="AT276" s="103" t="s">
        <v>621</v>
      </c>
      <c r="AU276" s="103" t="s">
        <v>621</v>
      </c>
      <c r="AV276" s="103" t="s">
        <v>623</v>
      </c>
      <c r="AW276" s="103" t="s">
        <v>623</v>
      </c>
      <c r="AX276" s="103" t="s">
        <v>621</v>
      </c>
      <c r="AY276" s="103" t="s">
        <v>621</v>
      </c>
      <c r="AZ276" s="103" t="s">
        <v>621</v>
      </c>
      <c r="BA276" s="103" t="s">
        <v>621</v>
      </c>
      <c r="BC276" s="103">
        <f t="shared" si="24"/>
        <v>33</v>
      </c>
      <c r="BD276" s="103">
        <f t="shared" si="25"/>
        <v>10</v>
      </c>
      <c r="BE276" s="103">
        <f t="shared" si="26"/>
        <v>0</v>
      </c>
      <c r="BF276" s="103">
        <f t="shared" si="27"/>
        <v>7</v>
      </c>
      <c r="BG276" s="103">
        <f t="shared" si="28"/>
        <v>0</v>
      </c>
      <c r="BH276" s="103">
        <f t="shared" si="29"/>
        <v>43</v>
      </c>
    </row>
    <row r="277" spans="1:60" x14ac:dyDescent="0.25">
      <c r="A277" s="100">
        <v>1016</v>
      </c>
      <c r="B277" s="67" t="s">
        <v>278</v>
      </c>
      <c r="C277" s="67" t="s">
        <v>264</v>
      </c>
      <c r="D277" s="103" t="s">
        <v>623</v>
      </c>
      <c r="E277" s="103" t="s">
        <v>621</v>
      </c>
      <c r="F277" s="103" t="s">
        <v>621</v>
      </c>
      <c r="G277" s="103" t="s">
        <v>621</v>
      </c>
      <c r="H277" s="103" t="s">
        <v>621</v>
      </c>
      <c r="I277" s="103" t="s">
        <v>623</v>
      </c>
      <c r="J277" s="103" t="s">
        <v>622</v>
      </c>
      <c r="K277" s="103" t="s">
        <v>622</v>
      </c>
      <c r="L277" s="103" t="s">
        <v>622</v>
      </c>
      <c r="M277" s="103" t="s">
        <v>621</v>
      </c>
      <c r="N277" s="103" t="s">
        <v>622</v>
      </c>
      <c r="O277" s="103" t="s">
        <v>621</v>
      </c>
      <c r="P277" s="103" t="s">
        <v>621</v>
      </c>
      <c r="Q277" s="103" t="s">
        <v>621</v>
      </c>
      <c r="R277" s="103" t="s">
        <v>621</v>
      </c>
      <c r="S277" s="103" t="s">
        <v>621</v>
      </c>
      <c r="T277" s="103" t="s">
        <v>621</v>
      </c>
      <c r="U277" s="103" t="s">
        <v>621</v>
      </c>
      <c r="V277" s="103" t="s">
        <v>621</v>
      </c>
      <c r="W277" s="103" t="s">
        <v>621</v>
      </c>
      <c r="X277" s="103" t="s">
        <v>621</v>
      </c>
      <c r="Y277" s="103" t="s">
        <v>620</v>
      </c>
      <c r="Z277" s="103" t="s">
        <v>621</v>
      </c>
      <c r="AA277" s="103" t="s">
        <v>622</v>
      </c>
      <c r="AB277" s="103" t="s">
        <v>621</v>
      </c>
      <c r="AC277" s="103" t="s">
        <v>622</v>
      </c>
      <c r="AD277" s="103" t="s">
        <v>621</v>
      </c>
      <c r="AE277" s="103" t="s">
        <v>621</v>
      </c>
      <c r="AF277" s="103" t="s">
        <v>621</v>
      </c>
      <c r="AG277" s="103" t="s">
        <v>622</v>
      </c>
      <c r="AH277" s="103" t="s">
        <v>621</v>
      </c>
      <c r="AI277" s="103" t="s">
        <v>621</v>
      </c>
      <c r="AJ277" s="103" t="s">
        <v>621</v>
      </c>
      <c r="AK277" s="103" t="s">
        <v>621</v>
      </c>
      <c r="AL277" s="103" t="s">
        <v>623</v>
      </c>
      <c r="AM277" s="103" t="s">
        <v>621</v>
      </c>
      <c r="AN277" s="103" t="s">
        <v>622</v>
      </c>
      <c r="AO277" s="103" t="s">
        <v>622</v>
      </c>
      <c r="AP277" s="103" t="s">
        <v>623</v>
      </c>
      <c r="AQ277" s="103" t="s">
        <v>621</v>
      </c>
      <c r="AR277" s="103" t="s">
        <v>621</v>
      </c>
      <c r="AS277" s="103" t="s">
        <v>621</v>
      </c>
      <c r="AT277" s="103" t="s">
        <v>621</v>
      </c>
      <c r="AU277" s="103" t="s">
        <v>623</v>
      </c>
      <c r="AV277" s="103" t="s">
        <v>621</v>
      </c>
      <c r="AW277" s="103" t="s">
        <v>621</v>
      </c>
      <c r="AX277" s="103" t="s">
        <v>621</v>
      </c>
      <c r="AY277" s="103" t="s">
        <v>623</v>
      </c>
      <c r="AZ277" s="103" t="s">
        <v>623</v>
      </c>
      <c r="BA277" s="103" t="s">
        <v>621</v>
      </c>
      <c r="BC277" s="103">
        <f t="shared" si="24"/>
        <v>33</v>
      </c>
      <c r="BD277" s="103">
        <f t="shared" si="25"/>
        <v>9</v>
      </c>
      <c r="BE277" s="103">
        <f t="shared" si="26"/>
        <v>1</v>
      </c>
      <c r="BF277" s="103">
        <f t="shared" si="27"/>
        <v>7</v>
      </c>
      <c r="BG277" s="103">
        <f t="shared" si="28"/>
        <v>0</v>
      </c>
      <c r="BH277" s="103">
        <f t="shared" si="29"/>
        <v>43</v>
      </c>
    </row>
    <row r="278" spans="1:60" x14ac:dyDescent="0.25">
      <c r="A278" s="100">
        <v>1017</v>
      </c>
      <c r="B278" s="67" t="s">
        <v>279</v>
      </c>
      <c r="C278" s="67" t="s">
        <v>264</v>
      </c>
      <c r="D278" s="103" t="s">
        <v>621</v>
      </c>
      <c r="E278" s="103" t="s">
        <v>621</v>
      </c>
      <c r="F278" s="103" t="s">
        <v>621</v>
      </c>
      <c r="G278" s="103" t="s">
        <v>621</v>
      </c>
      <c r="H278" s="103" t="s">
        <v>621</v>
      </c>
      <c r="I278" s="103" t="s">
        <v>621</v>
      </c>
      <c r="J278" s="103" t="s">
        <v>621</v>
      </c>
      <c r="K278" s="103" t="s">
        <v>621</v>
      </c>
      <c r="L278" s="103" t="s">
        <v>622</v>
      </c>
      <c r="M278" s="103" t="s">
        <v>621</v>
      </c>
      <c r="N278" s="103" t="s">
        <v>620</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623</v>
      </c>
      <c r="AD278" s="103" t="s">
        <v>621</v>
      </c>
      <c r="AE278" s="103" t="s">
        <v>623</v>
      </c>
      <c r="AF278" s="103" t="s">
        <v>621</v>
      </c>
      <c r="AG278" s="103" t="s">
        <v>622</v>
      </c>
      <c r="AH278" s="103" t="s">
        <v>621</v>
      </c>
      <c r="AI278" s="103" t="s">
        <v>621</v>
      </c>
      <c r="AJ278" s="103" t="s">
        <v>621</v>
      </c>
      <c r="AK278" s="103" t="s">
        <v>621</v>
      </c>
      <c r="AL278" s="103" t="s">
        <v>621</v>
      </c>
      <c r="AM278" s="103" t="s">
        <v>621</v>
      </c>
      <c r="AN278" s="103" t="s">
        <v>623</v>
      </c>
      <c r="AO278" s="103" t="s">
        <v>622</v>
      </c>
      <c r="AP278" s="103" t="s">
        <v>623</v>
      </c>
      <c r="AQ278" s="103" t="s">
        <v>621</v>
      </c>
      <c r="AR278" s="103" t="s">
        <v>621</v>
      </c>
      <c r="AS278" s="103" t="s">
        <v>621</v>
      </c>
      <c r="AT278" s="103" t="s">
        <v>621</v>
      </c>
      <c r="AU278" s="103" t="s">
        <v>621</v>
      </c>
      <c r="AV278" s="103" t="s">
        <v>621</v>
      </c>
      <c r="AW278" s="103" t="s">
        <v>621</v>
      </c>
      <c r="AX278" s="103" t="s">
        <v>622</v>
      </c>
      <c r="AY278" s="103" t="s">
        <v>621</v>
      </c>
      <c r="AZ278" s="103" t="s">
        <v>621</v>
      </c>
      <c r="BA278" s="103" t="s">
        <v>621</v>
      </c>
      <c r="BC278" s="103">
        <f t="shared" si="24"/>
        <v>40</v>
      </c>
      <c r="BD278" s="103">
        <f t="shared" si="25"/>
        <v>4</v>
      </c>
      <c r="BE278" s="103">
        <f t="shared" si="26"/>
        <v>1</v>
      </c>
      <c r="BF278" s="103">
        <f t="shared" si="27"/>
        <v>5</v>
      </c>
      <c r="BG278" s="103">
        <f t="shared" si="28"/>
        <v>0</v>
      </c>
      <c r="BH278" s="103">
        <f t="shared" si="29"/>
        <v>45</v>
      </c>
    </row>
    <row r="279" spans="1:60" x14ac:dyDescent="0.25">
      <c r="A279" s="100">
        <v>1018</v>
      </c>
      <c r="B279" s="67" t="s">
        <v>280</v>
      </c>
      <c r="C279" s="67" t="s">
        <v>264</v>
      </c>
      <c r="D279" s="103" t="s">
        <v>621</v>
      </c>
      <c r="E279" s="103" t="s">
        <v>621</v>
      </c>
      <c r="F279" s="103" t="s">
        <v>622</v>
      </c>
      <c r="G279" s="103" t="s">
        <v>621</v>
      </c>
      <c r="H279" s="103" t="s">
        <v>621</v>
      </c>
      <c r="I279" s="103" t="s">
        <v>623</v>
      </c>
      <c r="J279" s="103" t="s">
        <v>622</v>
      </c>
      <c r="K279" s="103" t="s">
        <v>623</v>
      </c>
      <c r="L279" s="103" t="s">
        <v>622</v>
      </c>
      <c r="M279" s="103" t="s">
        <v>621</v>
      </c>
      <c r="N279" s="103" t="s">
        <v>621</v>
      </c>
      <c r="O279" s="103" t="s">
        <v>621</v>
      </c>
      <c r="P279" s="103" t="s">
        <v>622</v>
      </c>
      <c r="Q279" s="103" t="s">
        <v>621</v>
      </c>
      <c r="R279" s="103" t="s">
        <v>621</v>
      </c>
      <c r="S279" s="103" t="s">
        <v>621</v>
      </c>
      <c r="T279" s="103" t="s">
        <v>621</v>
      </c>
      <c r="U279" s="103" t="s">
        <v>621</v>
      </c>
      <c r="V279" s="103" t="s">
        <v>621</v>
      </c>
      <c r="W279" s="103" t="s">
        <v>621</v>
      </c>
      <c r="X279" s="103" t="s">
        <v>621</v>
      </c>
      <c r="Y279" s="103" t="s">
        <v>621</v>
      </c>
      <c r="Z279" s="103" t="s">
        <v>623</v>
      </c>
      <c r="AA279" s="103" t="s">
        <v>621</v>
      </c>
      <c r="AB279" s="103" t="s">
        <v>623</v>
      </c>
      <c r="AC279" s="103" t="s">
        <v>622</v>
      </c>
      <c r="AD279" s="103" t="s">
        <v>621</v>
      </c>
      <c r="AE279" s="103" t="s">
        <v>621</v>
      </c>
      <c r="AF279" s="103" t="s">
        <v>621</v>
      </c>
      <c r="AG279" s="103" t="s">
        <v>621</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623</v>
      </c>
      <c r="AW279" s="103" t="s">
        <v>621</v>
      </c>
      <c r="AX279" s="103" t="s">
        <v>623</v>
      </c>
      <c r="AY279" s="103" t="s">
        <v>621</v>
      </c>
      <c r="AZ279" s="103" t="s">
        <v>621</v>
      </c>
      <c r="BA279" s="103" t="s">
        <v>621</v>
      </c>
      <c r="BC279" s="103">
        <f t="shared" si="24"/>
        <v>35</v>
      </c>
      <c r="BD279" s="103">
        <f t="shared" si="25"/>
        <v>9</v>
      </c>
      <c r="BE279" s="103">
        <f t="shared" si="26"/>
        <v>0</v>
      </c>
      <c r="BF279" s="103">
        <f t="shared" si="27"/>
        <v>6</v>
      </c>
      <c r="BG279" s="103">
        <f t="shared" si="28"/>
        <v>0</v>
      </c>
      <c r="BH279" s="103">
        <f t="shared" si="29"/>
        <v>44</v>
      </c>
    </row>
    <row r="280" spans="1:60" x14ac:dyDescent="0.25">
      <c r="A280" s="100">
        <v>1019</v>
      </c>
      <c r="B280" s="67" t="s">
        <v>281</v>
      </c>
      <c r="C280" s="67" t="s">
        <v>264</v>
      </c>
      <c r="D280" s="103" t="s">
        <v>621</v>
      </c>
      <c r="E280" s="103" t="s">
        <v>621</v>
      </c>
      <c r="F280" s="103" t="s">
        <v>621</v>
      </c>
      <c r="G280" s="103" t="s">
        <v>621</v>
      </c>
      <c r="H280" s="103" t="s">
        <v>621</v>
      </c>
      <c r="I280" s="103" t="s">
        <v>621</v>
      </c>
      <c r="J280" s="103" t="s">
        <v>621</v>
      </c>
      <c r="K280" s="103" t="s">
        <v>621</v>
      </c>
      <c r="L280" s="103" t="s">
        <v>621</v>
      </c>
      <c r="M280" s="103" t="s">
        <v>621</v>
      </c>
      <c r="N280" s="103" t="s">
        <v>622</v>
      </c>
      <c r="O280" s="103" t="s">
        <v>621</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623</v>
      </c>
      <c r="AC280" s="103" t="s">
        <v>622</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620</v>
      </c>
      <c r="AQ280" s="103" t="s">
        <v>623</v>
      </c>
      <c r="AR280" s="103" t="s">
        <v>621</v>
      </c>
      <c r="AS280" s="103" t="s">
        <v>621</v>
      </c>
      <c r="AT280" s="103" t="s">
        <v>621</v>
      </c>
      <c r="AU280" s="103" t="s">
        <v>621</v>
      </c>
      <c r="AV280" s="103" t="s">
        <v>621</v>
      </c>
      <c r="AW280" s="103" t="s">
        <v>620</v>
      </c>
      <c r="AX280" s="103" t="s">
        <v>622</v>
      </c>
      <c r="AY280" s="103" t="s">
        <v>621</v>
      </c>
      <c r="AZ280" s="103" t="s">
        <v>621</v>
      </c>
      <c r="BA280" s="103" t="s">
        <v>620</v>
      </c>
      <c r="BC280" s="103">
        <f t="shared" si="24"/>
        <v>39</v>
      </c>
      <c r="BD280" s="103">
        <f t="shared" si="25"/>
        <v>6</v>
      </c>
      <c r="BE280" s="103">
        <f t="shared" si="26"/>
        <v>3</v>
      </c>
      <c r="BF280" s="103">
        <f t="shared" si="27"/>
        <v>2</v>
      </c>
      <c r="BG280" s="103">
        <f t="shared" si="28"/>
        <v>0</v>
      </c>
      <c r="BH280" s="103">
        <f t="shared" si="29"/>
        <v>48</v>
      </c>
    </row>
    <row r="281" spans="1:60" x14ac:dyDescent="0.25">
      <c r="A281" s="100">
        <v>1020</v>
      </c>
      <c r="B281" s="67" t="s">
        <v>282</v>
      </c>
      <c r="C281" s="67" t="s">
        <v>264</v>
      </c>
      <c r="D281" s="103" t="s">
        <v>621</v>
      </c>
      <c r="E281" s="103" t="s">
        <v>621</v>
      </c>
      <c r="F281" s="103" t="s">
        <v>621</v>
      </c>
      <c r="G281" s="103" t="s">
        <v>621</v>
      </c>
      <c r="H281" s="103" t="s">
        <v>621</v>
      </c>
      <c r="I281" s="103" t="s">
        <v>623</v>
      </c>
      <c r="J281" s="103" t="s">
        <v>622</v>
      </c>
      <c r="K281" s="103" t="s">
        <v>622</v>
      </c>
      <c r="L281" s="103" t="s">
        <v>622</v>
      </c>
      <c r="M281" s="103" t="s">
        <v>623</v>
      </c>
      <c r="N281" s="103" t="s">
        <v>622</v>
      </c>
      <c r="O281" s="103" t="s">
        <v>621</v>
      </c>
      <c r="P281" s="103" t="s">
        <v>621</v>
      </c>
      <c r="Q281" s="103" t="s">
        <v>621</v>
      </c>
      <c r="R281" s="103" t="s">
        <v>623</v>
      </c>
      <c r="S281" s="103" t="s">
        <v>621</v>
      </c>
      <c r="T281" s="103" t="s">
        <v>621</v>
      </c>
      <c r="U281" s="103" t="s">
        <v>621</v>
      </c>
      <c r="V281" s="103" t="s">
        <v>621</v>
      </c>
      <c r="W281" s="103" t="s">
        <v>621</v>
      </c>
      <c r="X281" s="103" t="s">
        <v>621</v>
      </c>
      <c r="Y281" s="103" t="s">
        <v>621</v>
      </c>
      <c r="Z281" s="103" t="s">
        <v>621</v>
      </c>
      <c r="AA281" s="103" t="s">
        <v>622</v>
      </c>
      <c r="AB281" s="103" t="s">
        <v>623</v>
      </c>
      <c r="AC281" s="103" t="s">
        <v>622</v>
      </c>
      <c r="AD281" s="103" t="s">
        <v>621</v>
      </c>
      <c r="AE281" s="103" t="s">
        <v>621</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621</v>
      </c>
      <c r="AU281" s="103" t="s">
        <v>621</v>
      </c>
      <c r="AV281" s="103" t="s">
        <v>621</v>
      </c>
      <c r="AW281" s="103" t="s">
        <v>621</v>
      </c>
      <c r="AX281" s="103" t="s">
        <v>621</v>
      </c>
      <c r="AY281" s="103" t="s">
        <v>621</v>
      </c>
      <c r="AZ281" s="103" t="s">
        <v>621</v>
      </c>
      <c r="BA281" s="103" t="s">
        <v>621</v>
      </c>
      <c r="BC281" s="103">
        <f t="shared" si="24"/>
        <v>36</v>
      </c>
      <c r="BD281" s="103">
        <f t="shared" si="25"/>
        <v>9</v>
      </c>
      <c r="BE281" s="103">
        <f t="shared" si="26"/>
        <v>0</v>
      </c>
      <c r="BF281" s="103">
        <f t="shared" si="27"/>
        <v>5</v>
      </c>
      <c r="BG281" s="103">
        <f t="shared" si="28"/>
        <v>0</v>
      </c>
      <c r="BH281" s="103">
        <f t="shared" si="29"/>
        <v>45</v>
      </c>
    </row>
    <row r="282" spans="1:60" x14ac:dyDescent="0.25">
      <c r="A282" s="100">
        <v>1021</v>
      </c>
      <c r="B282" s="67" t="s">
        <v>283</v>
      </c>
      <c r="C282" s="67" t="s">
        <v>264</v>
      </c>
      <c r="D282" s="103" t="s">
        <v>621</v>
      </c>
      <c r="E282" s="103" t="s">
        <v>621</v>
      </c>
      <c r="F282" s="103" t="s">
        <v>621</v>
      </c>
      <c r="G282" s="103" t="s">
        <v>621</v>
      </c>
      <c r="H282" s="103" t="s">
        <v>621</v>
      </c>
      <c r="I282" s="103" t="s">
        <v>623</v>
      </c>
      <c r="J282" s="103" t="s">
        <v>621</v>
      </c>
      <c r="K282" s="103" t="s">
        <v>622</v>
      </c>
      <c r="L282" s="103" t="s">
        <v>622</v>
      </c>
      <c r="M282" s="103" t="s">
        <v>621</v>
      </c>
      <c r="N282" s="103" t="s">
        <v>621</v>
      </c>
      <c r="O282" s="103" t="s">
        <v>621</v>
      </c>
      <c r="P282" s="103" t="s">
        <v>621</v>
      </c>
      <c r="Q282" s="103" t="s">
        <v>623</v>
      </c>
      <c r="R282" s="103" t="s">
        <v>621</v>
      </c>
      <c r="S282" s="103" t="s">
        <v>623</v>
      </c>
      <c r="T282" s="103" t="s">
        <v>621</v>
      </c>
      <c r="U282" s="103" t="s">
        <v>621</v>
      </c>
      <c r="V282" s="103" t="s">
        <v>621</v>
      </c>
      <c r="W282" s="103" t="s">
        <v>621</v>
      </c>
      <c r="X282" s="103" t="s">
        <v>621</v>
      </c>
      <c r="Y282" s="103" t="s">
        <v>621</v>
      </c>
      <c r="Z282" s="103" t="s">
        <v>623</v>
      </c>
      <c r="AA282" s="103" t="s">
        <v>622</v>
      </c>
      <c r="AB282" s="103" t="s">
        <v>623</v>
      </c>
      <c r="AC282" s="103" t="s">
        <v>622</v>
      </c>
      <c r="AD282" s="103" t="s">
        <v>621</v>
      </c>
      <c r="AE282" s="103" t="s">
        <v>623</v>
      </c>
      <c r="AF282" s="103" t="s">
        <v>621</v>
      </c>
      <c r="AG282" s="103" t="s">
        <v>621</v>
      </c>
      <c r="AH282" s="103" t="s">
        <v>621</v>
      </c>
      <c r="AI282" s="103" t="s">
        <v>621</v>
      </c>
      <c r="AJ282" s="103" t="s">
        <v>620</v>
      </c>
      <c r="AK282" s="103" t="s">
        <v>620</v>
      </c>
      <c r="AL282" s="103" t="s">
        <v>621</v>
      </c>
      <c r="AM282" s="103" t="s">
        <v>621</v>
      </c>
      <c r="AN282" s="103" t="s">
        <v>623</v>
      </c>
      <c r="AO282" s="103" t="s">
        <v>621</v>
      </c>
      <c r="AP282" s="103" t="s">
        <v>620</v>
      </c>
      <c r="AQ282" s="103" t="s">
        <v>623</v>
      </c>
      <c r="AR282" s="103" t="s">
        <v>621</v>
      </c>
      <c r="AS282" s="103" t="s">
        <v>621</v>
      </c>
      <c r="AT282" s="103" t="s">
        <v>621</v>
      </c>
      <c r="AU282" s="103" t="s">
        <v>621</v>
      </c>
      <c r="AV282" s="103" t="s">
        <v>621</v>
      </c>
      <c r="AW282" s="103" t="s">
        <v>623</v>
      </c>
      <c r="AX282" s="103" t="s">
        <v>622</v>
      </c>
      <c r="AY282" s="103" t="s">
        <v>621</v>
      </c>
      <c r="AZ282" s="103" t="s">
        <v>621</v>
      </c>
      <c r="BA282" s="103" t="s">
        <v>620</v>
      </c>
      <c r="BC282" s="103">
        <f t="shared" si="24"/>
        <v>32</v>
      </c>
      <c r="BD282" s="103">
        <f t="shared" si="25"/>
        <v>5</v>
      </c>
      <c r="BE282" s="103">
        <f t="shared" si="26"/>
        <v>4</v>
      </c>
      <c r="BF282" s="103">
        <f t="shared" si="27"/>
        <v>9</v>
      </c>
      <c r="BG282" s="103">
        <f t="shared" si="28"/>
        <v>0</v>
      </c>
      <c r="BH282" s="103">
        <f t="shared" si="29"/>
        <v>41</v>
      </c>
    </row>
    <row r="283" spans="1:60" x14ac:dyDescent="0.25">
      <c r="A283" s="100">
        <v>1022</v>
      </c>
      <c r="B283" s="67" t="s">
        <v>284</v>
      </c>
      <c r="C283" s="67" t="s">
        <v>264</v>
      </c>
      <c r="D283" s="103" t="s">
        <v>621</v>
      </c>
      <c r="E283" s="103" t="s">
        <v>621</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621</v>
      </c>
      <c r="S283" s="103" t="s">
        <v>621</v>
      </c>
      <c r="T283" s="103" t="s">
        <v>621</v>
      </c>
      <c r="U283" s="103" t="s">
        <v>621</v>
      </c>
      <c r="V283" s="103" t="s">
        <v>623</v>
      </c>
      <c r="W283" s="103" t="s">
        <v>621</v>
      </c>
      <c r="X283" s="103" t="s">
        <v>621</v>
      </c>
      <c r="Y283" s="103" t="s">
        <v>621</v>
      </c>
      <c r="Z283" s="103" t="s">
        <v>623</v>
      </c>
      <c r="AA283" s="103" t="s">
        <v>621</v>
      </c>
      <c r="AB283" s="103" t="s">
        <v>621</v>
      </c>
      <c r="AC283" s="103" t="s">
        <v>621</v>
      </c>
      <c r="AD283" s="103" t="s">
        <v>621</v>
      </c>
      <c r="AE283" s="103" t="s">
        <v>623</v>
      </c>
      <c r="AF283" s="103" t="s">
        <v>621</v>
      </c>
      <c r="AG283" s="103" t="s">
        <v>622</v>
      </c>
      <c r="AH283" s="103" t="s">
        <v>621</v>
      </c>
      <c r="AI283" s="103" t="s">
        <v>621</v>
      </c>
      <c r="AJ283" s="103" t="s">
        <v>621</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623</v>
      </c>
      <c r="AX283" s="103" t="s">
        <v>621</v>
      </c>
      <c r="AY283" s="103" t="s">
        <v>623</v>
      </c>
      <c r="AZ283" s="103" t="s">
        <v>620</v>
      </c>
      <c r="BA283" s="103" t="s">
        <v>621</v>
      </c>
      <c r="BC283" s="103">
        <f t="shared" si="24"/>
        <v>34</v>
      </c>
      <c r="BD283" s="103">
        <f t="shared" si="25"/>
        <v>7</v>
      </c>
      <c r="BE283" s="103">
        <f t="shared" si="26"/>
        <v>1</v>
      </c>
      <c r="BF283" s="103">
        <f t="shared" si="27"/>
        <v>8</v>
      </c>
      <c r="BG283" s="103">
        <f t="shared" si="28"/>
        <v>0</v>
      </c>
      <c r="BH283" s="103">
        <f t="shared" si="29"/>
        <v>42</v>
      </c>
    </row>
    <row r="284" spans="1:60" x14ac:dyDescent="0.25">
      <c r="A284" s="100">
        <v>1023</v>
      </c>
      <c r="B284" s="67" t="s">
        <v>285</v>
      </c>
      <c r="C284" s="67" t="s">
        <v>264</v>
      </c>
      <c r="D284" s="103" t="s">
        <v>621</v>
      </c>
      <c r="E284" s="103" t="s">
        <v>621</v>
      </c>
      <c r="F284" s="103" t="s">
        <v>621</v>
      </c>
      <c r="G284" s="103" t="s">
        <v>621</v>
      </c>
      <c r="H284" s="103" t="s">
        <v>621</v>
      </c>
      <c r="I284" s="103" t="s">
        <v>621</v>
      </c>
      <c r="J284" s="103" t="s">
        <v>622</v>
      </c>
      <c r="K284" s="103" t="s">
        <v>621</v>
      </c>
      <c r="L284" s="103" t="s">
        <v>621</v>
      </c>
      <c r="M284" s="103" t="s">
        <v>621</v>
      </c>
      <c r="N284" s="103" t="s">
        <v>622</v>
      </c>
      <c r="O284" s="103" t="s">
        <v>621</v>
      </c>
      <c r="P284" s="103" t="s">
        <v>623</v>
      </c>
      <c r="Q284" s="103" t="s">
        <v>621</v>
      </c>
      <c r="R284" s="103" t="s">
        <v>621</v>
      </c>
      <c r="S284" s="103" t="s">
        <v>621</v>
      </c>
      <c r="T284" s="103" t="s">
        <v>621</v>
      </c>
      <c r="U284" s="103" t="s">
        <v>621</v>
      </c>
      <c r="V284" s="103" t="s">
        <v>621</v>
      </c>
      <c r="W284" s="103" t="s">
        <v>621</v>
      </c>
      <c r="X284" s="103" t="s">
        <v>621</v>
      </c>
      <c r="Y284" s="103" t="s">
        <v>621</v>
      </c>
      <c r="Z284" s="103" t="s">
        <v>623</v>
      </c>
      <c r="AA284" s="103" t="s">
        <v>621</v>
      </c>
      <c r="AB284" s="103" t="s">
        <v>623</v>
      </c>
      <c r="AC284" s="103" t="s">
        <v>622</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621</v>
      </c>
      <c r="BA284" s="103" t="s">
        <v>623</v>
      </c>
      <c r="BC284" s="103">
        <f t="shared" si="24"/>
        <v>36</v>
      </c>
      <c r="BD284" s="103">
        <f t="shared" si="25"/>
        <v>9</v>
      </c>
      <c r="BE284" s="103">
        <f t="shared" si="26"/>
        <v>0</v>
      </c>
      <c r="BF284" s="103">
        <f t="shared" si="27"/>
        <v>5</v>
      </c>
      <c r="BG284" s="103">
        <f t="shared" si="28"/>
        <v>0</v>
      </c>
      <c r="BH284" s="103">
        <f t="shared" si="29"/>
        <v>45</v>
      </c>
    </row>
    <row r="285" spans="1:60"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621</v>
      </c>
      <c r="Q285" s="103" t="s">
        <v>621</v>
      </c>
      <c r="R285" s="103" t="s">
        <v>621</v>
      </c>
      <c r="S285" s="103" t="s">
        <v>621</v>
      </c>
      <c r="T285" s="103" t="s">
        <v>621</v>
      </c>
      <c r="U285" s="103" t="s">
        <v>621</v>
      </c>
      <c r="V285" s="103" t="s">
        <v>621</v>
      </c>
      <c r="W285" s="103" t="s">
        <v>621</v>
      </c>
      <c r="X285" s="103" t="s">
        <v>621</v>
      </c>
      <c r="Y285" s="103" t="s">
        <v>620</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620</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38</v>
      </c>
      <c r="BD285" s="103">
        <f t="shared" si="25"/>
        <v>6</v>
      </c>
      <c r="BE285" s="103">
        <f t="shared" si="26"/>
        <v>2</v>
      </c>
      <c r="BF285" s="103">
        <f t="shared" si="27"/>
        <v>4</v>
      </c>
      <c r="BG285" s="103">
        <f t="shared" si="28"/>
        <v>0</v>
      </c>
      <c r="BH285" s="103">
        <f t="shared" si="29"/>
        <v>46</v>
      </c>
    </row>
    <row r="286" spans="1:60"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621</v>
      </c>
      <c r="P286" s="103" t="s">
        <v>621</v>
      </c>
      <c r="Q286" s="103" t="s">
        <v>623</v>
      </c>
      <c r="R286" s="103" t="s">
        <v>623</v>
      </c>
      <c r="S286" s="103" t="s">
        <v>621</v>
      </c>
      <c r="T286" s="103" t="s">
        <v>621</v>
      </c>
      <c r="U286" s="103" t="s">
        <v>621</v>
      </c>
      <c r="V286" s="103" t="s">
        <v>621</v>
      </c>
      <c r="W286" s="103" t="s">
        <v>621</v>
      </c>
      <c r="X286" s="103" t="s">
        <v>621</v>
      </c>
      <c r="Y286" s="103" t="s">
        <v>621</v>
      </c>
      <c r="Z286" s="103" t="s">
        <v>621</v>
      </c>
      <c r="AA286" s="103" t="s">
        <v>622</v>
      </c>
      <c r="AB286" s="103" t="s">
        <v>623</v>
      </c>
      <c r="AC286" s="103" t="s">
        <v>622</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32</v>
      </c>
      <c r="BD286" s="103">
        <f t="shared" si="25"/>
        <v>11</v>
      </c>
      <c r="BE286" s="103">
        <f t="shared" si="26"/>
        <v>0</v>
      </c>
      <c r="BF286" s="103">
        <f t="shared" si="27"/>
        <v>7</v>
      </c>
      <c r="BG286" s="103">
        <f t="shared" si="28"/>
        <v>0</v>
      </c>
      <c r="BH286" s="103">
        <f t="shared" si="29"/>
        <v>43</v>
      </c>
    </row>
    <row r="287" spans="1:60" x14ac:dyDescent="0.25">
      <c r="A287" s="100">
        <v>1026</v>
      </c>
      <c r="B287" s="67" t="s">
        <v>288</v>
      </c>
      <c r="C287" s="67" t="s">
        <v>264</v>
      </c>
      <c r="D287" s="103" t="s">
        <v>621</v>
      </c>
      <c r="E287" s="103" t="s">
        <v>621</v>
      </c>
      <c r="F287" s="103" t="s">
        <v>621</v>
      </c>
      <c r="G287" s="103" t="s">
        <v>621</v>
      </c>
      <c r="H287" s="103" t="s">
        <v>621</v>
      </c>
      <c r="I287" s="103" t="s">
        <v>621</v>
      </c>
      <c r="J287" s="103" t="s">
        <v>621</v>
      </c>
      <c r="K287" s="103" t="s">
        <v>622</v>
      </c>
      <c r="L287" s="103" t="s">
        <v>622</v>
      </c>
      <c r="M287" s="103" t="s">
        <v>621</v>
      </c>
      <c r="N287" s="103" t="s">
        <v>622</v>
      </c>
      <c r="O287" s="103" t="s">
        <v>621</v>
      </c>
      <c r="P287" s="103" t="s">
        <v>621</v>
      </c>
      <c r="Q287" s="103" t="s">
        <v>621</v>
      </c>
      <c r="R287" s="103" t="s">
        <v>621</v>
      </c>
      <c r="S287" s="103" t="s">
        <v>621</v>
      </c>
      <c r="T287" s="103" t="s">
        <v>621</v>
      </c>
      <c r="U287" s="103" t="s">
        <v>621</v>
      </c>
      <c r="V287" s="103" t="s">
        <v>623</v>
      </c>
      <c r="W287" s="103" t="s">
        <v>621</v>
      </c>
      <c r="X287" s="103" t="s">
        <v>621</v>
      </c>
      <c r="Y287" s="103" t="s">
        <v>621</v>
      </c>
      <c r="Z287" s="103" t="s">
        <v>623</v>
      </c>
      <c r="AA287" s="103" t="s">
        <v>622</v>
      </c>
      <c r="AB287" s="103" t="s">
        <v>621</v>
      </c>
      <c r="AC287" s="103" t="s">
        <v>622</v>
      </c>
      <c r="AD287" s="103" t="s">
        <v>621</v>
      </c>
      <c r="AE287" s="103" t="s">
        <v>623</v>
      </c>
      <c r="AF287" s="103" t="s">
        <v>621</v>
      </c>
      <c r="AG287" s="103" t="s">
        <v>622</v>
      </c>
      <c r="AH287" s="103" t="s">
        <v>621</v>
      </c>
      <c r="AI287" s="103" t="s">
        <v>621</v>
      </c>
      <c r="AJ287" s="103" t="s">
        <v>623</v>
      </c>
      <c r="AK287" s="103" t="s">
        <v>623</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32</v>
      </c>
      <c r="BD287" s="103">
        <f t="shared" si="25"/>
        <v>9</v>
      </c>
      <c r="BE287" s="103">
        <f t="shared" si="26"/>
        <v>0</v>
      </c>
      <c r="BF287" s="103">
        <f t="shared" si="27"/>
        <v>9</v>
      </c>
      <c r="BG287" s="103">
        <f t="shared" si="28"/>
        <v>0</v>
      </c>
      <c r="BH287" s="103">
        <f t="shared" si="29"/>
        <v>41</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621</v>
      </c>
      <c r="AB288" s="103" t="s">
        <v>621</v>
      </c>
      <c r="AC288" s="103" t="s">
        <v>622</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620</v>
      </c>
      <c r="AX288" s="103" t="s">
        <v>621</v>
      </c>
      <c r="AY288" s="103" t="s">
        <v>621</v>
      </c>
      <c r="AZ288" s="103" t="s">
        <v>621</v>
      </c>
      <c r="BA288" s="103" t="s">
        <v>621</v>
      </c>
      <c r="BC288" s="103">
        <f t="shared" si="24"/>
        <v>43</v>
      </c>
      <c r="BD288" s="103">
        <f t="shared" si="25"/>
        <v>5</v>
      </c>
      <c r="BE288" s="103">
        <f t="shared" si="26"/>
        <v>1</v>
      </c>
      <c r="BF288" s="103">
        <f t="shared" si="27"/>
        <v>1</v>
      </c>
      <c r="BG288" s="103">
        <f t="shared" si="28"/>
        <v>0</v>
      </c>
      <c r="BH288" s="103">
        <f t="shared" si="29"/>
        <v>49</v>
      </c>
    </row>
    <row r="289" spans="1:60" x14ac:dyDescent="0.25">
      <c r="A289" s="100">
        <v>1102</v>
      </c>
      <c r="B289" s="67" t="s">
        <v>291</v>
      </c>
      <c r="C289" s="67" t="s">
        <v>290</v>
      </c>
      <c r="D289" s="103" t="s">
        <v>621</v>
      </c>
      <c r="E289" s="103" t="s">
        <v>621</v>
      </c>
      <c r="F289" s="103" t="s">
        <v>621</v>
      </c>
      <c r="G289" s="103" t="s">
        <v>621</v>
      </c>
      <c r="H289" s="103" t="s">
        <v>621</v>
      </c>
      <c r="I289" s="103" t="s">
        <v>621</v>
      </c>
      <c r="J289" s="103" t="s">
        <v>621</v>
      </c>
      <c r="K289" s="103" t="s">
        <v>623</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622</v>
      </c>
      <c r="AB289" s="103" t="s">
        <v>621</v>
      </c>
      <c r="AC289" s="103" t="s">
        <v>622</v>
      </c>
      <c r="AD289" s="103" t="s">
        <v>621</v>
      </c>
      <c r="AE289" s="103" t="s">
        <v>623</v>
      </c>
      <c r="AF289" s="103" t="s">
        <v>621</v>
      </c>
      <c r="AG289" s="103" t="s">
        <v>622</v>
      </c>
      <c r="AH289" s="103" t="s">
        <v>621</v>
      </c>
      <c r="AI289" s="103" t="s">
        <v>621</v>
      </c>
      <c r="AJ289" s="103" t="s">
        <v>621</v>
      </c>
      <c r="AK289" s="103" t="s">
        <v>623</v>
      </c>
      <c r="AL289" s="103" t="s">
        <v>623</v>
      </c>
      <c r="AM289" s="103" t="s">
        <v>621</v>
      </c>
      <c r="AN289" s="103" t="s">
        <v>622</v>
      </c>
      <c r="AO289" s="103" t="s">
        <v>621</v>
      </c>
      <c r="AP289" s="103" t="s">
        <v>623</v>
      </c>
      <c r="AQ289" s="103" t="s">
        <v>621</v>
      </c>
      <c r="AR289" s="103" t="s">
        <v>621</v>
      </c>
      <c r="AS289" s="103" t="s">
        <v>621</v>
      </c>
      <c r="AT289" s="103" t="s">
        <v>621</v>
      </c>
      <c r="AU289" s="103" t="s">
        <v>623</v>
      </c>
      <c r="AV289" s="103" t="s">
        <v>621</v>
      </c>
      <c r="AW289" s="103" t="s">
        <v>623</v>
      </c>
      <c r="AX289" s="103" t="s">
        <v>622</v>
      </c>
      <c r="AY289" s="103" t="s">
        <v>621</v>
      </c>
      <c r="AZ289" s="103" t="s">
        <v>621</v>
      </c>
      <c r="BA289" s="103" t="s">
        <v>620</v>
      </c>
      <c r="BC289" s="103">
        <f t="shared" si="24"/>
        <v>37</v>
      </c>
      <c r="BD289" s="103">
        <f t="shared" si="25"/>
        <v>5</v>
      </c>
      <c r="BE289" s="103">
        <f t="shared" si="26"/>
        <v>1</v>
      </c>
      <c r="BF289" s="103">
        <f t="shared" si="27"/>
        <v>7</v>
      </c>
      <c r="BG289" s="103">
        <f t="shared" si="28"/>
        <v>0</v>
      </c>
      <c r="BH289" s="103">
        <f t="shared" si="29"/>
        <v>43</v>
      </c>
    </row>
    <row r="290" spans="1:60" x14ac:dyDescent="0.25">
      <c r="A290" s="100">
        <v>1103</v>
      </c>
      <c r="B290" s="67" t="s">
        <v>14</v>
      </c>
      <c r="C290" s="67" t="s">
        <v>290</v>
      </c>
      <c r="D290" s="103" t="s">
        <v>621</v>
      </c>
      <c r="E290" s="103" t="s">
        <v>621</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622</v>
      </c>
      <c r="AB290" s="103" t="s">
        <v>623</v>
      </c>
      <c r="AC290" s="103" t="s">
        <v>622</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623</v>
      </c>
      <c r="BC290" s="103">
        <f t="shared" si="24"/>
        <v>38</v>
      </c>
      <c r="BD290" s="103">
        <f t="shared" si="25"/>
        <v>4</v>
      </c>
      <c r="BE290" s="103">
        <f t="shared" si="26"/>
        <v>0</v>
      </c>
      <c r="BF290" s="103">
        <f t="shared" si="27"/>
        <v>8</v>
      </c>
      <c r="BG290" s="103">
        <f t="shared" si="28"/>
        <v>0</v>
      </c>
      <c r="BH290" s="103">
        <f t="shared" si="29"/>
        <v>42</v>
      </c>
    </row>
    <row r="291" spans="1:60" x14ac:dyDescent="0.25">
      <c r="A291" s="100">
        <v>1104</v>
      </c>
      <c r="B291" s="67" t="s">
        <v>292</v>
      </c>
      <c r="C291" s="67" t="s">
        <v>290</v>
      </c>
      <c r="D291" s="103" t="s">
        <v>621</v>
      </c>
      <c r="E291" s="103" t="s">
        <v>621</v>
      </c>
      <c r="F291" s="103" t="s">
        <v>621</v>
      </c>
      <c r="G291" s="103" t="s">
        <v>621</v>
      </c>
      <c r="H291" s="103" t="s">
        <v>621</v>
      </c>
      <c r="I291" s="103" t="s">
        <v>621</v>
      </c>
      <c r="J291" s="103" t="s">
        <v>622</v>
      </c>
      <c r="K291" s="103" t="s">
        <v>623</v>
      </c>
      <c r="L291" s="103" t="s">
        <v>622</v>
      </c>
      <c r="M291" s="103" t="s">
        <v>621</v>
      </c>
      <c r="N291" s="103" t="s">
        <v>621</v>
      </c>
      <c r="O291" s="103" t="s">
        <v>621</v>
      </c>
      <c r="P291" s="103" t="s">
        <v>621</v>
      </c>
      <c r="Q291" s="103" t="s">
        <v>621</v>
      </c>
      <c r="R291" s="103" t="s">
        <v>623</v>
      </c>
      <c r="S291" s="103" t="s">
        <v>621</v>
      </c>
      <c r="T291" s="103" t="s">
        <v>621</v>
      </c>
      <c r="U291" s="103" t="s">
        <v>620</v>
      </c>
      <c r="V291" s="103" t="s">
        <v>621</v>
      </c>
      <c r="W291" s="103" t="s">
        <v>621</v>
      </c>
      <c r="X291" s="103" t="s">
        <v>621</v>
      </c>
      <c r="Y291" s="103" t="s">
        <v>620</v>
      </c>
      <c r="Z291" s="103" t="s">
        <v>621</v>
      </c>
      <c r="AA291" s="103" t="s">
        <v>622</v>
      </c>
      <c r="AB291" s="103" t="s">
        <v>621</v>
      </c>
      <c r="AC291" s="103" t="s">
        <v>622</v>
      </c>
      <c r="AD291" s="103" t="s">
        <v>621</v>
      </c>
      <c r="AE291" s="103" t="s">
        <v>621</v>
      </c>
      <c r="AF291" s="103" t="s">
        <v>621</v>
      </c>
      <c r="AG291" s="103" t="s">
        <v>622</v>
      </c>
      <c r="AH291" s="103" t="s">
        <v>620</v>
      </c>
      <c r="AI291" s="103" t="s">
        <v>621</v>
      </c>
      <c r="AJ291" s="103" t="s">
        <v>620</v>
      </c>
      <c r="AK291" s="103" t="s">
        <v>620</v>
      </c>
      <c r="AL291" s="103" t="s">
        <v>621</v>
      </c>
      <c r="AM291" s="103" t="s">
        <v>621</v>
      </c>
      <c r="AN291" s="103" t="s">
        <v>622</v>
      </c>
      <c r="AO291" s="103" t="s">
        <v>622</v>
      </c>
      <c r="AP291" s="103" t="s">
        <v>621</v>
      </c>
      <c r="AQ291" s="103" t="s">
        <v>621</v>
      </c>
      <c r="AR291" s="103" t="s">
        <v>621</v>
      </c>
      <c r="AS291" s="103" t="s">
        <v>621</v>
      </c>
      <c r="AT291" s="103" t="s">
        <v>621</v>
      </c>
      <c r="AU291" s="103" t="s">
        <v>623</v>
      </c>
      <c r="AV291" s="103" t="s">
        <v>621</v>
      </c>
      <c r="AW291" s="103" t="s">
        <v>621</v>
      </c>
      <c r="AX291" s="103" t="s">
        <v>621</v>
      </c>
      <c r="AY291" s="103" t="s">
        <v>621</v>
      </c>
      <c r="AZ291" s="103" t="s">
        <v>623</v>
      </c>
      <c r="BA291" s="103" t="s">
        <v>621</v>
      </c>
      <c r="BC291" s="103">
        <f t="shared" si="24"/>
        <v>34</v>
      </c>
      <c r="BD291" s="103">
        <f t="shared" si="25"/>
        <v>7</v>
      </c>
      <c r="BE291" s="103">
        <f t="shared" si="26"/>
        <v>5</v>
      </c>
      <c r="BF291" s="103">
        <f t="shared" si="27"/>
        <v>4</v>
      </c>
      <c r="BG291" s="103">
        <f t="shared" si="28"/>
        <v>0</v>
      </c>
      <c r="BH291" s="103">
        <f t="shared" si="29"/>
        <v>46</v>
      </c>
    </row>
    <row r="292" spans="1:60" x14ac:dyDescent="0.25">
      <c r="A292" s="100">
        <v>1105</v>
      </c>
      <c r="B292" s="67" t="s">
        <v>293</v>
      </c>
      <c r="C292" s="67" t="s">
        <v>290</v>
      </c>
      <c r="D292" s="103" t="s">
        <v>621</v>
      </c>
      <c r="E292" s="103" t="s">
        <v>621</v>
      </c>
      <c r="F292" s="103" t="s">
        <v>621</v>
      </c>
      <c r="G292" s="103" t="s">
        <v>621</v>
      </c>
      <c r="H292" s="103" t="s">
        <v>621</v>
      </c>
      <c r="I292" s="103" t="s">
        <v>623</v>
      </c>
      <c r="J292" s="103" t="s">
        <v>622</v>
      </c>
      <c r="K292" s="103" t="s">
        <v>621</v>
      </c>
      <c r="L292" s="103" t="s">
        <v>621</v>
      </c>
      <c r="M292" s="103" t="s">
        <v>621</v>
      </c>
      <c r="N292" s="103" t="s">
        <v>622</v>
      </c>
      <c r="O292" s="103" t="s">
        <v>621</v>
      </c>
      <c r="P292" s="103" t="s">
        <v>621</v>
      </c>
      <c r="Q292" s="103" t="s">
        <v>623</v>
      </c>
      <c r="R292" s="103" t="s">
        <v>621</v>
      </c>
      <c r="S292" s="103" t="s">
        <v>621</v>
      </c>
      <c r="T292" s="103" t="s">
        <v>621</v>
      </c>
      <c r="U292" s="103" t="s">
        <v>621</v>
      </c>
      <c r="V292" s="103" t="s">
        <v>621</v>
      </c>
      <c r="W292" s="103" t="s">
        <v>621</v>
      </c>
      <c r="X292" s="103" t="s">
        <v>621</v>
      </c>
      <c r="Y292" s="103" t="s">
        <v>620</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621</v>
      </c>
      <c r="BC292" s="103">
        <f t="shared" si="24"/>
        <v>38</v>
      </c>
      <c r="BD292" s="103">
        <f t="shared" si="25"/>
        <v>7</v>
      </c>
      <c r="BE292" s="103">
        <f t="shared" si="26"/>
        <v>1</v>
      </c>
      <c r="BF292" s="103">
        <f t="shared" si="27"/>
        <v>4</v>
      </c>
      <c r="BG292" s="103">
        <f t="shared" si="28"/>
        <v>0</v>
      </c>
      <c r="BH292" s="103">
        <f t="shared" si="29"/>
        <v>46</v>
      </c>
    </row>
    <row r="293" spans="1:60" x14ac:dyDescent="0.25">
      <c r="A293" s="100">
        <v>1106</v>
      </c>
      <c r="B293" s="67" t="s">
        <v>197</v>
      </c>
      <c r="C293" s="67" t="s">
        <v>290</v>
      </c>
      <c r="D293" s="103" t="s">
        <v>621</v>
      </c>
      <c r="E293" s="103" t="s">
        <v>621</v>
      </c>
      <c r="F293" s="103" t="s">
        <v>621</v>
      </c>
      <c r="G293" s="103" t="s">
        <v>623</v>
      </c>
      <c r="H293" s="103" t="s">
        <v>621</v>
      </c>
      <c r="I293" s="103" t="s">
        <v>623</v>
      </c>
      <c r="J293" s="103" t="s">
        <v>621</v>
      </c>
      <c r="K293" s="103" t="s">
        <v>623</v>
      </c>
      <c r="L293" s="103" t="s">
        <v>622</v>
      </c>
      <c r="M293" s="103" t="s">
        <v>621</v>
      </c>
      <c r="N293" s="103" t="s">
        <v>622</v>
      </c>
      <c r="O293" s="103" t="s">
        <v>621</v>
      </c>
      <c r="P293" s="103" t="s">
        <v>621</v>
      </c>
      <c r="Q293" s="103" t="s">
        <v>621</v>
      </c>
      <c r="R293" s="103" t="s">
        <v>621</v>
      </c>
      <c r="S293" s="103" t="s">
        <v>621</v>
      </c>
      <c r="T293" s="103" t="s">
        <v>621</v>
      </c>
      <c r="U293" s="103" t="s">
        <v>621</v>
      </c>
      <c r="V293" s="103" t="s">
        <v>621</v>
      </c>
      <c r="W293" s="103" t="s">
        <v>621</v>
      </c>
      <c r="X293" s="103" t="s">
        <v>621</v>
      </c>
      <c r="Y293" s="103" t="s">
        <v>621</v>
      </c>
      <c r="Z293" s="103" t="s">
        <v>621</v>
      </c>
      <c r="AA293" s="103" t="s">
        <v>622</v>
      </c>
      <c r="AB293" s="103" t="s">
        <v>623</v>
      </c>
      <c r="AC293" s="103" t="s">
        <v>622</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621</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row>
    <row r="294" spans="1:60"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620</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623</v>
      </c>
      <c r="AC294" s="103" t="s">
        <v>622</v>
      </c>
      <c r="AD294" s="103" t="s">
        <v>621</v>
      </c>
      <c r="AE294" s="103" t="s">
        <v>621</v>
      </c>
      <c r="AF294" s="103" t="s">
        <v>621</v>
      </c>
      <c r="AG294" s="103" t="s">
        <v>623</v>
      </c>
      <c r="AH294" s="103" t="s">
        <v>620</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621</v>
      </c>
      <c r="AY294" s="103" t="s">
        <v>623</v>
      </c>
      <c r="AZ294" s="103" t="s">
        <v>621</v>
      </c>
      <c r="BA294" s="103" t="s">
        <v>620</v>
      </c>
      <c r="BC294" s="103">
        <f t="shared" si="24"/>
        <v>36</v>
      </c>
      <c r="BD294" s="103">
        <f t="shared" si="25"/>
        <v>3</v>
      </c>
      <c r="BE294" s="103">
        <f t="shared" si="26"/>
        <v>3</v>
      </c>
      <c r="BF294" s="103">
        <f t="shared" si="27"/>
        <v>8</v>
      </c>
      <c r="BG294" s="103">
        <f t="shared" si="28"/>
        <v>0</v>
      </c>
      <c r="BH294" s="103">
        <f t="shared" si="29"/>
        <v>42</v>
      </c>
    </row>
    <row r="295" spans="1:60" x14ac:dyDescent="0.25">
      <c r="A295" s="100">
        <v>1108</v>
      </c>
      <c r="B295" s="67" t="s">
        <v>294</v>
      </c>
      <c r="C295" s="67" t="s">
        <v>290</v>
      </c>
      <c r="D295" s="103" t="s">
        <v>621</v>
      </c>
      <c r="E295" s="103" t="s">
        <v>621</v>
      </c>
      <c r="F295" s="103" t="s">
        <v>621</v>
      </c>
      <c r="G295" s="103" t="s">
        <v>621</v>
      </c>
      <c r="H295" s="103" t="s">
        <v>621</v>
      </c>
      <c r="I295" s="103" t="s">
        <v>623</v>
      </c>
      <c r="J295" s="103" t="s">
        <v>621</v>
      </c>
      <c r="K295" s="103" t="s">
        <v>622</v>
      </c>
      <c r="L295" s="103" t="s">
        <v>622</v>
      </c>
      <c r="M295" s="103" t="s">
        <v>621</v>
      </c>
      <c r="N295" s="103" t="s">
        <v>622</v>
      </c>
      <c r="O295" s="103" t="s">
        <v>621</v>
      </c>
      <c r="P295" s="103" t="s">
        <v>621</v>
      </c>
      <c r="Q295" s="103" t="s">
        <v>621</v>
      </c>
      <c r="R295" s="103" t="s">
        <v>621</v>
      </c>
      <c r="S295" s="103" t="s">
        <v>621</v>
      </c>
      <c r="T295" s="103" t="s">
        <v>621</v>
      </c>
      <c r="U295" s="103" t="s">
        <v>623</v>
      </c>
      <c r="V295" s="103" t="s">
        <v>621</v>
      </c>
      <c r="W295" s="103" t="s">
        <v>623</v>
      </c>
      <c r="X295" s="103" t="s">
        <v>621</v>
      </c>
      <c r="Y295" s="103" t="s">
        <v>620</v>
      </c>
      <c r="Z295" s="103" t="s">
        <v>621</v>
      </c>
      <c r="AA295" s="103" t="s">
        <v>621</v>
      </c>
      <c r="AB295" s="103" t="s">
        <v>621</v>
      </c>
      <c r="AC295" s="103" t="s">
        <v>622</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621</v>
      </c>
      <c r="AY295" s="103" t="s">
        <v>621</v>
      </c>
      <c r="AZ295" s="103" t="s">
        <v>621</v>
      </c>
      <c r="BA295" s="103" t="s">
        <v>621</v>
      </c>
      <c r="BC295" s="103">
        <f t="shared" si="24"/>
        <v>37</v>
      </c>
      <c r="BD295" s="103">
        <f t="shared" si="25"/>
        <v>7</v>
      </c>
      <c r="BE295" s="103">
        <f t="shared" si="26"/>
        <v>1</v>
      </c>
      <c r="BF295" s="103">
        <f t="shared" si="27"/>
        <v>5</v>
      </c>
      <c r="BG295" s="103">
        <f t="shared" si="28"/>
        <v>0</v>
      </c>
      <c r="BH295" s="103">
        <f t="shared" si="29"/>
        <v>45</v>
      </c>
    </row>
    <row r="296" spans="1:60" x14ac:dyDescent="0.25">
      <c r="A296" s="100">
        <v>1111</v>
      </c>
      <c r="B296" s="67" t="s">
        <v>298</v>
      </c>
      <c r="C296" s="67" t="s">
        <v>290</v>
      </c>
      <c r="D296" s="103" t="s">
        <v>621</v>
      </c>
      <c r="E296" s="103" t="s">
        <v>621</v>
      </c>
      <c r="F296" s="103" t="s">
        <v>623</v>
      </c>
      <c r="G296" s="103" t="s">
        <v>621</v>
      </c>
      <c r="H296" s="103" t="s">
        <v>621</v>
      </c>
      <c r="I296" s="103" t="s">
        <v>623</v>
      </c>
      <c r="J296" s="103" t="s">
        <v>622</v>
      </c>
      <c r="K296" s="103" t="s">
        <v>622</v>
      </c>
      <c r="L296" s="103" t="s">
        <v>620</v>
      </c>
      <c r="M296" s="103" t="s">
        <v>621</v>
      </c>
      <c r="N296" s="103" t="s">
        <v>620</v>
      </c>
      <c r="O296" s="103" t="s">
        <v>623</v>
      </c>
      <c r="P296" s="103" t="s">
        <v>621</v>
      </c>
      <c r="Q296" s="103" t="s">
        <v>623</v>
      </c>
      <c r="R296" s="103" t="s">
        <v>623</v>
      </c>
      <c r="S296" s="103" t="s">
        <v>621</v>
      </c>
      <c r="T296" s="103" t="s">
        <v>621</v>
      </c>
      <c r="U296" s="103" t="s">
        <v>622</v>
      </c>
      <c r="V296" s="103" t="s">
        <v>623</v>
      </c>
      <c r="W296" s="103" t="s">
        <v>621</v>
      </c>
      <c r="X296" s="103" t="s">
        <v>621</v>
      </c>
      <c r="Y296" s="103" t="s">
        <v>621</v>
      </c>
      <c r="Z296" s="103" t="s">
        <v>621</v>
      </c>
      <c r="AA296" s="103" t="s">
        <v>623</v>
      </c>
      <c r="AB296" s="103" t="s">
        <v>623</v>
      </c>
      <c r="AC296" s="103" t="s">
        <v>622</v>
      </c>
      <c r="AD296" s="103" t="s">
        <v>620</v>
      </c>
      <c r="AE296" s="103" t="s">
        <v>623</v>
      </c>
      <c r="AF296" s="103" t="s">
        <v>621</v>
      </c>
      <c r="AG296" s="103" t="s">
        <v>622</v>
      </c>
      <c r="AH296" s="103" t="s">
        <v>621</v>
      </c>
      <c r="AI296" s="103" t="s">
        <v>621</v>
      </c>
      <c r="AJ296" s="103" t="s">
        <v>620</v>
      </c>
      <c r="AK296" s="103" t="s">
        <v>620</v>
      </c>
      <c r="AL296" s="103" t="s">
        <v>621</v>
      </c>
      <c r="AM296" s="103" t="s">
        <v>623</v>
      </c>
      <c r="AN296" s="103" t="s">
        <v>622</v>
      </c>
      <c r="AO296" s="103" t="s">
        <v>622</v>
      </c>
      <c r="AP296" s="103" t="s">
        <v>620</v>
      </c>
      <c r="AQ296" s="103" t="s">
        <v>621</v>
      </c>
      <c r="AR296" s="103" t="s">
        <v>621</v>
      </c>
      <c r="AS296" s="103" t="s">
        <v>621</v>
      </c>
      <c r="AT296" s="103" t="s">
        <v>621</v>
      </c>
      <c r="AU296" s="103" t="s">
        <v>623</v>
      </c>
      <c r="AV296" s="103" t="s">
        <v>621</v>
      </c>
      <c r="AW296" s="103" t="s">
        <v>620</v>
      </c>
      <c r="AX296" s="103" t="s">
        <v>621</v>
      </c>
      <c r="AY296" s="103" t="s">
        <v>623</v>
      </c>
      <c r="AZ296" s="103" t="s">
        <v>620</v>
      </c>
      <c r="BA296" s="103" t="s">
        <v>620</v>
      </c>
      <c r="BC296" s="103">
        <f t="shared" si="24"/>
        <v>22</v>
      </c>
      <c r="BD296" s="103">
        <f t="shared" si="25"/>
        <v>7</v>
      </c>
      <c r="BE296" s="103">
        <f t="shared" si="26"/>
        <v>9</v>
      </c>
      <c r="BF296" s="103">
        <f t="shared" si="27"/>
        <v>12</v>
      </c>
      <c r="BG296" s="103">
        <f t="shared" si="28"/>
        <v>0</v>
      </c>
      <c r="BH296" s="103">
        <f t="shared" si="29"/>
        <v>38</v>
      </c>
    </row>
    <row r="297" spans="1:60"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621</v>
      </c>
      <c r="Q297" s="103" t="s">
        <v>623</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621</v>
      </c>
      <c r="AF297" s="103" t="s">
        <v>621</v>
      </c>
      <c r="AG297" s="103" t="s">
        <v>622</v>
      </c>
      <c r="AH297" s="103" t="s">
        <v>621</v>
      </c>
      <c r="AI297" s="103" t="s">
        <v>621</v>
      </c>
      <c r="AJ297" s="103" t="s">
        <v>620</v>
      </c>
      <c r="AK297" s="103" t="s">
        <v>620</v>
      </c>
      <c r="AL297" s="103" t="s">
        <v>623</v>
      </c>
      <c r="AM297" s="103" t="s">
        <v>621</v>
      </c>
      <c r="AN297" s="103" t="s">
        <v>622</v>
      </c>
      <c r="AO297" s="103" t="s">
        <v>621</v>
      </c>
      <c r="AP297" s="103" t="s">
        <v>620</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35</v>
      </c>
      <c r="BD297" s="103">
        <f t="shared" si="25"/>
        <v>6</v>
      </c>
      <c r="BE297" s="103">
        <f t="shared" si="26"/>
        <v>3</v>
      </c>
      <c r="BF297" s="103">
        <f t="shared" si="27"/>
        <v>6</v>
      </c>
      <c r="BG297" s="103">
        <f t="shared" si="28"/>
        <v>0</v>
      </c>
      <c r="BH297" s="103">
        <f t="shared" si="29"/>
        <v>44</v>
      </c>
    </row>
    <row r="298" spans="1:60"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620</v>
      </c>
      <c r="O298" s="103" t="s">
        <v>623</v>
      </c>
      <c r="P298" s="103" t="s">
        <v>621</v>
      </c>
      <c r="Q298" s="103" t="s">
        <v>623</v>
      </c>
      <c r="R298" s="103" t="s">
        <v>621</v>
      </c>
      <c r="S298" s="103" t="s">
        <v>621</v>
      </c>
      <c r="T298" s="103" t="s">
        <v>621</v>
      </c>
      <c r="U298" s="103" t="s">
        <v>621</v>
      </c>
      <c r="V298" s="103" t="s">
        <v>621</v>
      </c>
      <c r="W298" s="103" t="s">
        <v>621</v>
      </c>
      <c r="X298" s="103" t="s">
        <v>620</v>
      </c>
      <c r="Y298" s="103" t="s">
        <v>621</v>
      </c>
      <c r="Z298" s="103" t="s">
        <v>621</v>
      </c>
      <c r="AA298" s="103" t="s">
        <v>621</v>
      </c>
      <c r="AB298" s="103" t="s">
        <v>623</v>
      </c>
      <c r="AC298" s="103" t="s">
        <v>622</v>
      </c>
      <c r="AD298" s="103" t="s">
        <v>621</v>
      </c>
      <c r="AE298" s="103" t="s">
        <v>621</v>
      </c>
      <c r="AF298" s="103" t="s">
        <v>621</v>
      </c>
      <c r="AG298" s="103" t="s">
        <v>621</v>
      </c>
      <c r="AH298" s="103" t="s">
        <v>621</v>
      </c>
      <c r="AI298" s="103" t="s">
        <v>621</v>
      </c>
      <c r="AJ298" s="103" t="s">
        <v>621</v>
      </c>
      <c r="AK298" s="103" t="s">
        <v>621</v>
      </c>
      <c r="AL298" s="103" t="s">
        <v>621</v>
      </c>
      <c r="AM298" s="103" t="s">
        <v>621</v>
      </c>
      <c r="AN298" s="103" t="s">
        <v>621</v>
      </c>
      <c r="AO298" s="103" t="s">
        <v>621</v>
      </c>
      <c r="AP298" s="103" t="s">
        <v>620</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36</v>
      </c>
      <c r="BD298" s="103">
        <f t="shared" si="25"/>
        <v>4</v>
      </c>
      <c r="BE298" s="103">
        <f t="shared" si="26"/>
        <v>3</v>
      </c>
      <c r="BF298" s="103">
        <f t="shared" si="27"/>
        <v>7</v>
      </c>
      <c r="BG298" s="103">
        <f t="shared" si="28"/>
        <v>0</v>
      </c>
      <c r="BH298" s="103">
        <f t="shared" si="29"/>
        <v>43</v>
      </c>
    </row>
    <row r="299" spans="1:60" x14ac:dyDescent="0.25">
      <c r="A299" s="100">
        <v>1114</v>
      </c>
      <c r="B299" s="67" t="s">
        <v>634</v>
      </c>
      <c r="C299" s="67" t="s">
        <v>290</v>
      </c>
      <c r="D299" s="103" t="s">
        <v>621</v>
      </c>
      <c r="E299" s="103" t="s">
        <v>621</v>
      </c>
      <c r="F299" s="103" t="s">
        <v>621</v>
      </c>
      <c r="G299" s="103" t="s">
        <v>621</v>
      </c>
      <c r="H299" s="103" t="s">
        <v>621</v>
      </c>
      <c r="I299" s="103" t="s">
        <v>621</v>
      </c>
      <c r="J299" s="103" t="s">
        <v>621</v>
      </c>
      <c r="K299" s="103" t="s">
        <v>621</v>
      </c>
      <c r="L299" s="103" t="s">
        <v>622</v>
      </c>
      <c r="M299" s="103" t="s">
        <v>621</v>
      </c>
      <c r="N299" s="103" t="s">
        <v>622</v>
      </c>
      <c r="O299" s="103" t="s">
        <v>621</v>
      </c>
      <c r="P299" s="103" t="s">
        <v>621</v>
      </c>
      <c r="Q299" s="103" t="s">
        <v>621</v>
      </c>
      <c r="R299" s="103" t="s">
        <v>623</v>
      </c>
      <c r="S299" s="103" t="s">
        <v>621</v>
      </c>
      <c r="T299" s="103" t="s">
        <v>621</v>
      </c>
      <c r="U299" s="103" t="s">
        <v>623</v>
      </c>
      <c r="V299" s="103" t="s">
        <v>621</v>
      </c>
      <c r="W299" s="103" t="s">
        <v>623</v>
      </c>
      <c r="X299" s="103" t="s">
        <v>621</v>
      </c>
      <c r="Y299" s="103" t="s">
        <v>620</v>
      </c>
      <c r="Z299" s="103" t="s">
        <v>621</v>
      </c>
      <c r="AA299" s="103" t="s">
        <v>621</v>
      </c>
      <c r="AB299" s="103" t="s">
        <v>621</v>
      </c>
      <c r="AC299" s="103" t="s">
        <v>622</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38</v>
      </c>
      <c r="BD299" s="103">
        <f t="shared" si="25"/>
        <v>6</v>
      </c>
      <c r="BE299" s="103">
        <f t="shared" si="26"/>
        <v>1</v>
      </c>
      <c r="BF299" s="103">
        <f t="shared" si="27"/>
        <v>5</v>
      </c>
      <c r="BG299" s="103">
        <f t="shared" si="28"/>
        <v>0</v>
      </c>
      <c r="BH299" s="103">
        <f t="shared" si="29"/>
        <v>45</v>
      </c>
    </row>
    <row r="300" spans="1:60"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620</v>
      </c>
      <c r="V300" s="103" t="s">
        <v>621</v>
      </c>
      <c r="W300" s="103" t="s">
        <v>621</v>
      </c>
      <c r="X300" s="103" t="s">
        <v>621</v>
      </c>
      <c r="Y300" s="103" t="s">
        <v>620</v>
      </c>
      <c r="Z300" s="103" t="s">
        <v>623</v>
      </c>
      <c r="AA300" s="103" t="s">
        <v>621</v>
      </c>
      <c r="AB300" s="103" t="s">
        <v>621</v>
      </c>
      <c r="AC300" s="103" t="s">
        <v>622</v>
      </c>
      <c r="AD300" s="103" t="s">
        <v>621</v>
      </c>
      <c r="AE300" s="103" t="s">
        <v>621</v>
      </c>
      <c r="AF300" s="103" t="s">
        <v>621</v>
      </c>
      <c r="AG300" s="103" t="s">
        <v>621</v>
      </c>
      <c r="AH300" s="103" t="s">
        <v>621</v>
      </c>
      <c r="AI300" s="103" t="s">
        <v>621</v>
      </c>
      <c r="AJ300" s="103" t="s">
        <v>621</v>
      </c>
      <c r="AK300" s="103" t="s">
        <v>620</v>
      </c>
      <c r="AL300" s="103" t="s">
        <v>623</v>
      </c>
      <c r="AM300" s="103" t="s">
        <v>621</v>
      </c>
      <c r="AN300" s="103" t="s">
        <v>623</v>
      </c>
      <c r="AO300" s="103" t="s">
        <v>621</v>
      </c>
      <c r="AP300" s="103" t="s">
        <v>622</v>
      </c>
      <c r="AQ300" s="103" t="s">
        <v>621</v>
      </c>
      <c r="AR300" s="103" t="s">
        <v>621</v>
      </c>
      <c r="AS300" s="103" t="s">
        <v>621</v>
      </c>
      <c r="AT300" s="103" t="s">
        <v>621</v>
      </c>
      <c r="AU300" s="103" t="s">
        <v>623</v>
      </c>
      <c r="AV300" s="103" t="s">
        <v>621</v>
      </c>
      <c r="AW300" s="103" t="s">
        <v>623</v>
      </c>
      <c r="AX300" s="103" t="s">
        <v>621</v>
      </c>
      <c r="AY300" s="103" t="s">
        <v>621</v>
      </c>
      <c r="AZ300" s="103" t="s">
        <v>621</v>
      </c>
      <c r="BA300" s="103" t="s">
        <v>620</v>
      </c>
      <c r="BC300" s="103">
        <f t="shared" si="24"/>
        <v>36</v>
      </c>
      <c r="BD300" s="103">
        <f t="shared" si="25"/>
        <v>3</v>
      </c>
      <c r="BE300" s="103">
        <f t="shared" si="26"/>
        <v>4</v>
      </c>
      <c r="BF300" s="103">
        <f t="shared" si="27"/>
        <v>7</v>
      </c>
      <c r="BG300" s="103">
        <f t="shared" si="28"/>
        <v>0</v>
      </c>
      <c r="BH300" s="103">
        <f t="shared" si="29"/>
        <v>43</v>
      </c>
    </row>
    <row r="301" spans="1:60"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623</v>
      </c>
      <c r="AC301" s="103" t="s">
        <v>622</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8</v>
      </c>
      <c r="BE301" s="103">
        <f t="shared" si="26"/>
        <v>3</v>
      </c>
      <c r="BF301" s="103">
        <f t="shared" si="27"/>
        <v>3</v>
      </c>
      <c r="BG301" s="103">
        <f t="shared" si="28"/>
        <v>0</v>
      </c>
      <c r="BH301" s="103">
        <f t="shared" si="29"/>
        <v>47</v>
      </c>
    </row>
    <row r="302" spans="1:60" x14ac:dyDescent="0.25">
      <c r="A302" s="100">
        <v>1203</v>
      </c>
      <c r="B302" s="67" t="s">
        <v>303</v>
      </c>
      <c r="C302" s="67" t="s">
        <v>301</v>
      </c>
      <c r="D302" s="103" t="s">
        <v>621</v>
      </c>
      <c r="E302" s="103" t="s">
        <v>621</v>
      </c>
      <c r="F302" s="103" t="s">
        <v>621</v>
      </c>
      <c r="G302" s="103" t="s">
        <v>621</v>
      </c>
      <c r="H302" s="103" t="s">
        <v>621</v>
      </c>
      <c r="I302" s="103" t="s">
        <v>623</v>
      </c>
      <c r="J302" s="103" t="s">
        <v>621</v>
      </c>
      <c r="K302" s="103" t="s">
        <v>621</v>
      </c>
      <c r="L302" s="103" t="s">
        <v>620</v>
      </c>
      <c r="M302" s="103" t="s">
        <v>621</v>
      </c>
      <c r="N302" s="103" t="s">
        <v>620</v>
      </c>
      <c r="O302" s="103" t="s">
        <v>621</v>
      </c>
      <c r="P302" s="103" t="s">
        <v>621</v>
      </c>
      <c r="Q302" s="103" t="s">
        <v>621</v>
      </c>
      <c r="R302" s="103" t="s">
        <v>623</v>
      </c>
      <c r="S302" s="103" t="s">
        <v>621</v>
      </c>
      <c r="T302" s="103" t="s">
        <v>621</v>
      </c>
      <c r="U302" s="103" t="s">
        <v>620</v>
      </c>
      <c r="V302" s="103" t="s">
        <v>621</v>
      </c>
      <c r="W302" s="103" t="s">
        <v>621</v>
      </c>
      <c r="X302" s="103" t="s">
        <v>621</v>
      </c>
      <c r="Y302" s="103" t="s">
        <v>620</v>
      </c>
      <c r="Z302" s="103" t="s">
        <v>623</v>
      </c>
      <c r="AA302" s="103" t="s">
        <v>621</v>
      </c>
      <c r="AB302" s="103" t="s">
        <v>621</v>
      </c>
      <c r="AC302" s="103" t="s">
        <v>622</v>
      </c>
      <c r="AD302" s="103" t="s">
        <v>621</v>
      </c>
      <c r="AE302" s="103" t="s">
        <v>623</v>
      </c>
      <c r="AF302" s="103" t="s">
        <v>621</v>
      </c>
      <c r="AG302" s="103" t="s">
        <v>622</v>
      </c>
      <c r="AH302" s="103" t="s">
        <v>621</v>
      </c>
      <c r="AI302" s="103" t="s">
        <v>621</v>
      </c>
      <c r="AJ302" s="103" t="s">
        <v>620</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623</v>
      </c>
      <c r="AX302" s="103" t="s">
        <v>622</v>
      </c>
      <c r="AY302" s="103" t="s">
        <v>623</v>
      </c>
      <c r="AZ302" s="103" t="s">
        <v>623</v>
      </c>
      <c r="BA302" s="103" t="s">
        <v>621</v>
      </c>
      <c r="BC302" s="103">
        <f t="shared" si="24"/>
        <v>31</v>
      </c>
      <c r="BD302" s="103">
        <f t="shared" si="25"/>
        <v>5</v>
      </c>
      <c r="BE302" s="103">
        <f t="shared" si="26"/>
        <v>5</v>
      </c>
      <c r="BF302" s="103">
        <f t="shared" si="27"/>
        <v>9</v>
      </c>
      <c r="BG302" s="103">
        <f t="shared" si="28"/>
        <v>0</v>
      </c>
      <c r="BH302" s="103">
        <f t="shared" si="29"/>
        <v>41</v>
      </c>
    </row>
    <row r="303" spans="1:60"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622</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623</v>
      </c>
      <c r="AC303" s="103" t="s">
        <v>621</v>
      </c>
      <c r="AD303" s="103" t="s">
        <v>621</v>
      </c>
      <c r="AE303" s="103" t="s">
        <v>621</v>
      </c>
      <c r="AF303" s="103" t="s">
        <v>621</v>
      </c>
      <c r="AG303" s="103" t="s">
        <v>621</v>
      </c>
      <c r="AH303" s="103" t="s">
        <v>621</v>
      </c>
      <c r="AI303" s="103" t="s">
        <v>621</v>
      </c>
      <c r="AJ303" s="103" t="s">
        <v>623</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621</v>
      </c>
      <c r="AY303" s="103" t="s">
        <v>623</v>
      </c>
      <c r="AZ303" s="103" t="s">
        <v>623</v>
      </c>
      <c r="BA303" s="103" t="s">
        <v>621</v>
      </c>
      <c r="BC303" s="103">
        <f t="shared" si="24"/>
        <v>43</v>
      </c>
      <c r="BD303" s="103">
        <f t="shared" si="25"/>
        <v>1</v>
      </c>
      <c r="BE303" s="103">
        <f t="shared" si="26"/>
        <v>0</v>
      </c>
      <c r="BF303" s="103">
        <f t="shared" si="27"/>
        <v>6</v>
      </c>
      <c r="BG303" s="103">
        <f t="shared" si="28"/>
        <v>0</v>
      </c>
      <c r="BH303" s="103">
        <f t="shared" si="29"/>
        <v>44</v>
      </c>
    </row>
    <row r="304" spans="1:60" x14ac:dyDescent="0.25">
      <c r="A304" s="100">
        <v>1205</v>
      </c>
      <c r="B304" s="67" t="s">
        <v>305</v>
      </c>
      <c r="C304" s="67" t="s">
        <v>301</v>
      </c>
      <c r="D304" s="103" t="s">
        <v>621</v>
      </c>
      <c r="E304" s="103" t="s">
        <v>621</v>
      </c>
      <c r="F304" s="103" t="s">
        <v>621</v>
      </c>
      <c r="G304" s="103" t="s">
        <v>621</v>
      </c>
      <c r="H304" s="103" t="s">
        <v>621</v>
      </c>
      <c r="I304" s="103" t="s">
        <v>621</v>
      </c>
      <c r="J304" s="103" t="s">
        <v>621</v>
      </c>
      <c r="K304" s="103" t="s">
        <v>622</v>
      </c>
      <c r="L304" s="103" t="s">
        <v>623</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620</v>
      </c>
      <c r="Z304" s="103" t="s">
        <v>621</v>
      </c>
      <c r="AA304" s="103" t="s">
        <v>621</v>
      </c>
      <c r="AB304" s="103" t="s">
        <v>621</v>
      </c>
      <c r="AC304" s="103" t="s">
        <v>622</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37</v>
      </c>
      <c r="BD304" s="103">
        <f t="shared" si="25"/>
        <v>5</v>
      </c>
      <c r="BE304" s="103">
        <f t="shared" si="26"/>
        <v>1</v>
      </c>
      <c r="BF304" s="103">
        <f t="shared" si="27"/>
        <v>7</v>
      </c>
      <c r="BG304" s="103">
        <f t="shared" si="28"/>
        <v>0</v>
      </c>
      <c r="BH304" s="103">
        <f t="shared" si="29"/>
        <v>43</v>
      </c>
    </row>
    <row r="305" spans="1:60" x14ac:dyDescent="0.25">
      <c r="A305" s="100">
        <v>1206</v>
      </c>
      <c r="B305" s="67" t="s">
        <v>306</v>
      </c>
      <c r="C305" s="67" t="s">
        <v>301</v>
      </c>
      <c r="D305" s="103" t="s">
        <v>621</v>
      </c>
      <c r="E305" s="103" t="s">
        <v>621</v>
      </c>
      <c r="F305" s="103" t="s">
        <v>621</v>
      </c>
      <c r="G305" s="103" t="s">
        <v>621</v>
      </c>
      <c r="H305" s="103" t="s">
        <v>621</v>
      </c>
      <c r="I305" s="103" t="s">
        <v>621</v>
      </c>
      <c r="J305" s="103" t="s">
        <v>621</v>
      </c>
      <c r="K305" s="103" t="s">
        <v>623</v>
      </c>
      <c r="L305" s="103" t="s">
        <v>622</v>
      </c>
      <c r="M305" s="103" t="s">
        <v>621</v>
      </c>
      <c r="N305" s="103" t="s">
        <v>622</v>
      </c>
      <c r="O305" s="103" t="s">
        <v>621</v>
      </c>
      <c r="P305" s="103" t="s">
        <v>621</v>
      </c>
      <c r="Q305" s="103" t="s">
        <v>623</v>
      </c>
      <c r="R305" s="103" t="s">
        <v>621</v>
      </c>
      <c r="S305" s="103" t="s">
        <v>621</v>
      </c>
      <c r="T305" s="103" t="s">
        <v>621</v>
      </c>
      <c r="U305" s="103" t="s">
        <v>621</v>
      </c>
      <c r="V305" s="103" t="s">
        <v>621</v>
      </c>
      <c r="W305" s="103" t="s">
        <v>621</v>
      </c>
      <c r="X305" s="103" t="s">
        <v>622</v>
      </c>
      <c r="Y305" s="103" t="s">
        <v>622</v>
      </c>
      <c r="Z305" s="103" t="s">
        <v>621</v>
      </c>
      <c r="AA305" s="103" t="s">
        <v>622</v>
      </c>
      <c r="AB305" s="103" t="s">
        <v>623</v>
      </c>
      <c r="AC305" s="103" t="s">
        <v>622</v>
      </c>
      <c r="AD305" s="103" t="s">
        <v>621</v>
      </c>
      <c r="AE305" s="103" t="s">
        <v>621</v>
      </c>
      <c r="AF305" s="103" t="s">
        <v>621</v>
      </c>
      <c r="AG305" s="103" t="s">
        <v>622</v>
      </c>
      <c r="AH305" s="103" t="s">
        <v>621</v>
      </c>
      <c r="AI305" s="103" t="s">
        <v>621</v>
      </c>
      <c r="AJ305" s="103" t="s">
        <v>621</v>
      </c>
      <c r="AK305" s="103" t="s">
        <v>621</v>
      </c>
      <c r="AL305" s="103" t="s">
        <v>621</v>
      </c>
      <c r="AM305" s="103" t="s">
        <v>621</v>
      </c>
      <c r="AN305" s="103" t="s">
        <v>622</v>
      </c>
      <c r="AO305" s="103" t="s">
        <v>622</v>
      </c>
      <c r="AP305" s="103" t="s">
        <v>622</v>
      </c>
      <c r="AQ305" s="103" t="s">
        <v>621</v>
      </c>
      <c r="AR305" s="103" t="s">
        <v>621</v>
      </c>
      <c r="AS305" s="103" t="s">
        <v>621</v>
      </c>
      <c r="AT305" s="103" t="s">
        <v>621</v>
      </c>
      <c r="AU305" s="103" t="s">
        <v>621</v>
      </c>
      <c r="AV305" s="103" t="s">
        <v>621</v>
      </c>
      <c r="AW305" s="103" t="s">
        <v>623</v>
      </c>
      <c r="AX305" s="103" t="s">
        <v>621</v>
      </c>
      <c r="AY305" s="103" t="s">
        <v>621</v>
      </c>
      <c r="AZ305" s="103" t="s">
        <v>621</v>
      </c>
      <c r="BA305" s="103" t="s">
        <v>621</v>
      </c>
      <c r="BC305" s="103">
        <f t="shared" si="24"/>
        <v>36</v>
      </c>
      <c r="BD305" s="103">
        <f t="shared" si="25"/>
        <v>10</v>
      </c>
      <c r="BE305" s="103">
        <f t="shared" si="26"/>
        <v>0</v>
      </c>
      <c r="BF305" s="103">
        <f t="shared" si="27"/>
        <v>4</v>
      </c>
      <c r="BG305" s="103">
        <f t="shared" si="28"/>
        <v>0</v>
      </c>
      <c r="BH305" s="103">
        <f t="shared" si="29"/>
        <v>46</v>
      </c>
    </row>
    <row r="306" spans="1:60" x14ac:dyDescent="0.25">
      <c r="A306" s="100">
        <v>1207</v>
      </c>
      <c r="B306" s="67" t="s">
        <v>307</v>
      </c>
      <c r="C306" s="67" t="s">
        <v>301</v>
      </c>
      <c r="D306" s="103" t="s">
        <v>621</v>
      </c>
      <c r="E306" s="103" t="s">
        <v>621</v>
      </c>
      <c r="F306" s="103" t="s">
        <v>621</v>
      </c>
      <c r="G306" s="103" t="s">
        <v>621</v>
      </c>
      <c r="H306" s="103" t="s">
        <v>621</v>
      </c>
      <c r="I306" s="103" t="s">
        <v>623</v>
      </c>
      <c r="J306" s="103" t="s">
        <v>621</v>
      </c>
      <c r="K306" s="103" t="s">
        <v>622</v>
      </c>
      <c r="L306" s="103" t="s">
        <v>623</v>
      </c>
      <c r="M306" s="103" t="s">
        <v>621</v>
      </c>
      <c r="N306" s="103" t="s">
        <v>621</v>
      </c>
      <c r="O306" s="103" t="s">
        <v>621</v>
      </c>
      <c r="P306" s="103" t="s">
        <v>622</v>
      </c>
      <c r="Q306" s="103" t="s">
        <v>621</v>
      </c>
      <c r="R306" s="103" t="s">
        <v>623</v>
      </c>
      <c r="S306" s="103" t="s">
        <v>621</v>
      </c>
      <c r="T306" s="103" t="s">
        <v>621</v>
      </c>
      <c r="U306" s="103" t="s">
        <v>623</v>
      </c>
      <c r="V306" s="103" t="s">
        <v>621</v>
      </c>
      <c r="W306" s="103" t="s">
        <v>621</v>
      </c>
      <c r="X306" s="103" t="s">
        <v>622</v>
      </c>
      <c r="Y306" s="103" t="s">
        <v>621</v>
      </c>
      <c r="Z306" s="103" t="s">
        <v>621</v>
      </c>
      <c r="AA306" s="103" t="s">
        <v>621</v>
      </c>
      <c r="AB306" s="103" t="s">
        <v>623</v>
      </c>
      <c r="AC306" s="103" t="s">
        <v>622</v>
      </c>
      <c r="AD306" s="103" t="s">
        <v>621</v>
      </c>
      <c r="AE306" s="103" t="s">
        <v>621</v>
      </c>
      <c r="AF306" s="103" t="s">
        <v>621</v>
      </c>
      <c r="AG306" s="103" t="s">
        <v>622</v>
      </c>
      <c r="AH306" s="103" t="s">
        <v>621</v>
      </c>
      <c r="AI306" s="103" t="s">
        <v>621</v>
      </c>
      <c r="AJ306" s="103" t="s">
        <v>621</v>
      </c>
      <c r="AK306" s="103" t="s">
        <v>621</v>
      </c>
      <c r="AL306" s="103" t="s">
        <v>621</v>
      </c>
      <c r="AM306" s="103" t="s">
        <v>621</v>
      </c>
      <c r="AN306" s="103" t="s">
        <v>622</v>
      </c>
      <c r="AO306" s="103" t="s">
        <v>622</v>
      </c>
      <c r="AP306" s="103" t="s">
        <v>621</v>
      </c>
      <c r="AQ306" s="103" t="s">
        <v>621</v>
      </c>
      <c r="AR306" s="103" t="s">
        <v>621</v>
      </c>
      <c r="AS306" s="103" t="s">
        <v>621</v>
      </c>
      <c r="AT306" s="103" t="s">
        <v>621</v>
      </c>
      <c r="AU306" s="103" t="s">
        <v>621</v>
      </c>
      <c r="AV306" s="103" t="s">
        <v>621</v>
      </c>
      <c r="AW306" s="103" t="s">
        <v>623</v>
      </c>
      <c r="AX306" s="103" t="s">
        <v>621</v>
      </c>
      <c r="AY306" s="103" t="s">
        <v>621</v>
      </c>
      <c r="AZ306" s="103" t="s">
        <v>621</v>
      </c>
      <c r="BA306" s="103" t="s">
        <v>621</v>
      </c>
      <c r="BC306" s="103">
        <f t="shared" si="24"/>
        <v>37</v>
      </c>
      <c r="BD306" s="103">
        <f t="shared" si="25"/>
        <v>7</v>
      </c>
      <c r="BE306" s="103">
        <f t="shared" si="26"/>
        <v>0</v>
      </c>
      <c r="BF306" s="103">
        <f t="shared" si="27"/>
        <v>6</v>
      </c>
      <c r="BG306" s="103">
        <f t="shared" si="28"/>
        <v>0</v>
      </c>
      <c r="BH306" s="103">
        <f t="shared" si="29"/>
        <v>44</v>
      </c>
    </row>
    <row r="307" spans="1:60"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623</v>
      </c>
      <c r="M307" s="103" t="s">
        <v>621</v>
      </c>
      <c r="N307" s="103" t="s">
        <v>620</v>
      </c>
      <c r="O307" s="103" t="s">
        <v>621</v>
      </c>
      <c r="P307" s="103" t="s">
        <v>622</v>
      </c>
      <c r="Q307" s="103" t="s">
        <v>621</v>
      </c>
      <c r="R307" s="103" t="s">
        <v>621</v>
      </c>
      <c r="S307" s="103" t="s">
        <v>621</v>
      </c>
      <c r="T307" s="103" t="s">
        <v>621</v>
      </c>
      <c r="U307" s="103" t="s">
        <v>621</v>
      </c>
      <c r="V307" s="103" t="s">
        <v>621</v>
      </c>
      <c r="W307" s="103" t="s">
        <v>621</v>
      </c>
      <c r="X307" s="103" t="s">
        <v>622</v>
      </c>
      <c r="Y307" s="103" t="s">
        <v>622</v>
      </c>
      <c r="Z307" s="103" t="s">
        <v>621</v>
      </c>
      <c r="AA307" s="103" t="s">
        <v>622</v>
      </c>
      <c r="AB307" s="103" t="s">
        <v>621</v>
      </c>
      <c r="AC307" s="103" t="s">
        <v>622</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623</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34</v>
      </c>
      <c r="BD307" s="103">
        <f t="shared" si="25"/>
        <v>8</v>
      </c>
      <c r="BE307" s="103">
        <f t="shared" si="26"/>
        <v>1</v>
      </c>
      <c r="BF307" s="103">
        <f t="shared" si="27"/>
        <v>7</v>
      </c>
      <c r="BG307" s="103">
        <f t="shared" si="28"/>
        <v>0</v>
      </c>
      <c r="BH307" s="103">
        <f t="shared" si="29"/>
        <v>43</v>
      </c>
    </row>
    <row r="308" spans="1:60" x14ac:dyDescent="0.25">
      <c r="A308" s="100">
        <v>1209</v>
      </c>
      <c r="B308" s="67" t="s">
        <v>314</v>
      </c>
      <c r="C308" s="67" t="s">
        <v>301</v>
      </c>
      <c r="D308" s="103" t="s">
        <v>621</v>
      </c>
      <c r="E308" s="103" t="s">
        <v>621</v>
      </c>
      <c r="F308" s="103" t="s">
        <v>621</v>
      </c>
      <c r="G308" s="103" t="s">
        <v>621</v>
      </c>
      <c r="H308" s="103" t="s">
        <v>621</v>
      </c>
      <c r="I308" s="103" t="s">
        <v>621</v>
      </c>
      <c r="J308" s="103" t="s">
        <v>622</v>
      </c>
      <c r="K308" s="103" t="s">
        <v>623</v>
      </c>
      <c r="L308" s="103" t="s">
        <v>623</v>
      </c>
      <c r="M308" s="103" t="s">
        <v>621</v>
      </c>
      <c r="N308" s="103" t="s">
        <v>620</v>
      </c>
      <c r="O308" s="103" t="s">
        <v>621</v>
      </c>
      <c r="P308" s="103" t="s">
        <v>621</v>
      </c>
      <c r="Q308" s="103" t="s">
        <v>621</v>
      </c>
      <c r="R308" s="103" t="s">
        <v>621</v>
      </c>
      <c r="S308" s="103" t="s">
        <v>621</v>
      </c>
      <c r="T308" s="103" t="s">
        <v>621</v>
      </c>
      <c r="U308" s="103" t="s">
        <v>620</v>
      </c>
      <c r="V308" s="103" t="s">
        <v>621</v>
      </c>
      <c r="W308" s="103" t="s">
        <v>621</v>
      </c>
      <c r="X308" s="103" t="s">
        <v>621</v>
      </c>
      <c r="Y308" s="103" t="s">
        <v>620</v>
      </c>
      <c r="Z308" s="103" t="s">
        <v>621</v>
      </c>
      <c r="AA308" s="103" t="s">
        <v>621</v>
      </c>
      <c r="AB308" s="103" t="s">
        <v>621</v>
      </c>
      <c r="AC308" s="103" t="s">
        <v>622</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621</v>
      </c>
      <c r="AP308" s="103" t="s">
        <v>620</v>
      </c>
      <c r="AQ308" s="103" t="s">
        <v>621</v>
      </c>
      <c r="AR308" s="103" t="s">
        <v>621</v>
      </c>
      <c r="AS308" s="103" t="s">
        <v>621</v>
      </c>
      <c r="AT308" s="103" t="s">
        <v>621</v>
      </c>
      <c r="AU308" s="103" t="s">
        <v>623</v>
      </c>
      <c r="AV308" s="103" t="s">
        <v>621</v>
      </c>
      <c r="AW308" s="103" t="s">
        <v>620</v>
      </c>
      <c r="AX308" s="103" t="s">
        <v>620</v>
      </c>
      <c r="AY308" s="103" t="s">
        <v>623</v>
      </c>
      <c r="AZ308" s="103" t="s">
        <v>620</v>
      </c>
      <c r="BA308" s="103" t="s">
        <v>620</v>
      </c>
      <c r="BC308" s="103">
        <f t="shared" si="24"/>
        <v>35</v>
      </c>
      <c r="BD308" s="103">
        <f t="shared" si="25"/>
        <v>2</v>
      </c>
      <c r="BE308" s="103">
        <f t="shared" si="26"/>
        <v>8</v>
      </c>
      <c r="BF308" s="103">
        <f t="shared" si="27"/>
        <v>5</v>
      </c>
      <c r="BG308" s="103">
        <f t="shared" si="28"/>
        <v>0</v>
      </c>
      <c r="BH308" s="103">
        <f t="shared" si="29"/>
        <v>45</v>
      </c>
    </row>
    <row r="309" spans="1:60" x14ac:dyDescent="0.25">
      <c r="A309" s="100">
        <v>1210</v>
      </c>
      <c r="B309" s="67" t="s">
        <v>309</v>
      </c>
      <c r="C309" s="67" t="s">
        <v>301</v>
      </c>
      <c r="D309" s="103" t="s">
        <v>623</v>
      </c>
      <c r="E309" s="103" t="s">
        <v>621</v>
      </c>
      <c r="F309" s="103" t="s">
        <v>621</v>
      </c>
      <c r="G309" s="103" t="s">
        <v>621</v>
      </c>
      <c r="H309" s="103" t="s">
        <v>621</v>
      </c>
      <c r="I309" s="103" t="s">
        <v>621</v>
      </c>
      <c r="J309" s="103" t="s">
        <v>623</v>
      </c>
      <c r="K309" s="103" t="s">
        <v>623</v>
      </c>
      <c r="L309" s="103" t="s">
        <v>622</v>
      </c>
      <c r="M309" s="103" t="s">
        <v>621</v>
      </c>
      <c r="N309" s="103" t="s">
        <v>622</v>
      </c>
      <c r="O309" s="103" t="s">
        <v>621</v>
      </c>
      <c r="P309" s="103" t="s">
        <v>621</v>
      </c>
      <c r="Q309" s="103" t="s">
        <v>621</v>
      </c>
      <c r="R309" s="103" t="s">
        <v>623</v>
      </c>
      <c r="S309" s="103" t="s">
        <v>621</v>
      </c>
      <c r="T309" s="103" t="s">
        <v>621</v>
      </c>
      <c r="U309" s="103" t="s">
        <v>620</v>
      </c>
      <c r="V309" s="103" t="s">
        <v>621</v>
      </c>
      <c r="W309" s="103" t="s">
        <v>620</v>
      </c>
      <c r="X309" s="103" t="s">
        <v>621</v>
      </c>
      <c r="Y309" s="103" t="s">
        <v>620</v>
      </c>
      <c r="Z309" s="103" t="s">
        <v>621</v>
      </c>
      <c r="AA309" s="103" t="s">
        <v>622</v>
      </c>
      <c r="AB309" s="103" t="s">
        <v>623</v>
      </c>
      <c r="AC309" s="103" t="s">
        <v>622</v>
      </c>
      <c r="AD309" s="103" t="s">
        <v>621</v>
      </c>
      <c r="AE309" s="103" t="s">
        <v>621</v>
      </c>
      <c r="AF309" s="103" t="s">
        <v>621</v>
      </c>
      <c r="AG309" s="103" t="s">
        <v>622</v>
      </c>
      <c r="AH309" s="103" t="s">
        <v>621</v>
      </c>
      <c r="AI309" s="103" t="s">
        <v>621</v>
      </c>
      <c r="AJ309" s="103" t="s">
        <v>620</v>
      </c>
      <c r="AK309" s="103" t="s">
        <v>620</v>
      </c>
      <c r="AL309" s="103" t="s">
        <v>621</v>
      </c>
      <c r="AM309" s="103" t="s">
        <v>621</v>
      </c>
      <c r="AN309" s="103" t="s">
        <v>622</v>
      </c>
      <c r="AO309" s="103" t="s">
        <v>623</v>
      </c>
      <c r="AP309" s="103" t="s">
        <v>620</v>
      </c>
      <c r="AQ309" s="103" t="s">
        <v>621</v>
      </c>
      <c r="AR309" s="103" t="s">
        <v>621</v>
      </c>
      <c r="AS309" s="103" t="s">
        <v>621</v>
      </c>
      <c r="AT309" s="103" t="s">
        <v>621</v>
      </c>
      <c r="AU309" s="103" t="s">
        <v>623</v>
      </c>
      <c r="AV309" s="103" t="s">
        <v>621</v>
      </c>
      <c r="AW309" s="103" t="s">
        <v>620</v>
      </c>
      <c r="AX309" s="103" t="s">
        <v>622</v>
      </c>
      <c r="AY309" s="103" t="s">
        <v>623</v>
      </c>
      <c r="AZ309" s="103" t="s">
        <v>620</v>
      </c>
      <c r="BA309" s="103" t="s">
        <v>620</v>
      </c>
      <c r="BC309" s="103">
        <f t="shared" si="24"/>
        <v>26</v>
      </c>
      <c r="BD309" s="103">
        <f t="shared" si="25"/>
        <v>7</v>
      </c>
      <c r="BE309" s="103">
        <f t="shared" si="26"/>
        <v>9</v>
      </c>
      <c r="BF309" s="103">
        <f t="shared" si="27"/>
        <v>8</v>
      </c>
      <c r="BG309" s="103">
        <f t="shared" si="28"/>
        <v>0</v>
      </c>
      <c r="BH309" s="103">
        <f t="shared" si="29"/>
        <v>42</v>
      </c>
    </row>
    <row r="310" spans="1:60"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621</v>
      </c>
      <c r="Q310" s="103" t="s">
        <v>621</v>
      </c>
      <c r="R310" s="103" t="s">
        <v>623</v>
      </c>
      <c r="S310" s="103" t="s">
        <v>621</v>
      </c>
      <c r="T310" s="103" t="s">
        <v>621</v>
      </c>
      <c r="U310" s="103" t="s">
        <v>623</v>
      </c>
      <c r="V310" s="103" t="s">
        <v>621</v>
      </c>
      <c r="W310" s="103" t="s">
        <v>621</v>
      </c>
      <c r="X310" s="103" t="s">
        <v>621</v>
      </c>
      <c r="Y310" s="103" t="s">
        <v>620</v>
      </c>
      <c r="Z310" s="103" t="s">
        <v>623</v>
      </c>
      <c r="AA310" s="103" t="s">
        <v>622</v>
      </c>
      <c r="AB310" s="103" t="s">
        <v>621</v>
      </c>
      <c r="AC310" s="103" t="s">
        <v>622</v>
      </c>
      <c r="AD310" s="103" t="s">
        <v>621</v>
      </c>
      <c r="AE310" s="103" t="s">
        <v>623</v>
      </c>
      <c r="AF310" s="103" t="s">
        <v>621</v>
      </c>
      <c r="AG310" s="103" t="s">
        <v>622</v>
      </c>
      <c r="AH310" s="103" t="s">
        <v>621</v>
      </c>
      <c r="AI310" s="103" t="s">
        <v>621</v>
      </c>
      <c r="AJ310" s="103" t="s">
        <v>623</v>
      </c>
      <c r="AK310" s="103" t="s">
        <v>623</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34</v>
      </c>
      <c r="BD310" s="103">
        <f t="shared" si="25"/>
        <v>7</v>
      </c>
      <c r="BE310" s="103">
        <f t="shared" si="26"/>
        <v>1</v>
      </c>
      <c r="BF310" s="103">
        <f t="shared" si="27"/>
        <v>8</v>
      </c>
      <c r="BG310" s="103">
        <f t="shared" si="28"/>
        <v>0</v>
      </c>
      <c r="BH310" s="103">
        <f t="shared" si="29"/>
        <v>42</v>
      </c>
    </row>
    <row r="311" spans="1:60" x14ac:dyDescent="0.25">
      <c r="A311" s="100">
        <v>1212</v>
      </c>
      <c r="B311" s="67" t="s">
        <v>311</v>
      </c>
      <c r="C311" s="67" t="s">
        <v>301</v>
      </c>
      <c r="D311" s="103" t="s">
        <v>621</v>
      </c>
      <c r="E311" s="103" t="s">
        <v>621</v>
      </c>
      <c r="F311" s="103" t="s">
        <v>621</v>
      </c>
      <c r="G311" s="103" t="s">
        <v>621</v>
      </c>
      <c r="H311" s="103" t="s">
        <v>621</v>
      </c>
      <c r="I311" s="103" t="s">
        <v>623</v>
      </c>
      <c r="J311" s="103" t="s">
        <v>621</v>
      </c>
      <c r="K311" s="103" t="s">
        <v>623</v>
      </c>
      <c r="L311" s="103" t="s">
        <v>620</v>
      </c>
      <c r="M311" s="103" t="s">
        <v>621</v>
      </c>
      <c r="N311" s="103" t="s">
        <v>622</v>
      </c>
      <c r="O311" s="103" t="s">
        <v>621</v>
      </c>
      <c r="P311" s="103" t="s">
        <v>621</v>
      </c>
      <c r="Q311" s="103" t="s">
        <v>623</v>
      </c>
      <c r="R311" s="103" t="s">
        <v>623</v>
      </c>
      <c r="S311" s="103" t="s">
        <v>621</v>
      </c>
      <c r="T311" s="103" t="s">
        <v>621</v>
      </c>
      <c r="U311" s="103" t="s">
        <v>623</v>
      </c>
      <c r="V311" s="103" t="s">
        <v>621</v>
      </c>
      <c r="W311" s="103" t="s">
        <v>621</v>
      </c>
      <c r="X311" s="103" t="s">
        <v>620</v>
      </c>
      <c r="Y311" s="103" t="s">
        <v>620</v>
      </c>
      <c r="Z311" s="103" t="s">
        <v>621</v>
      </c>
      <c r="AA311" s="103" t="s">
        <v>622</v>
      </c>
      <c r="AB311" s="103" t="s">
        <v>623</v>
      </c>
      <c r="AC311" s="103" t="s">
        <v>622</v>
      </c>
      <c r="AD311" s="103" t="s">
        <v>621</v>
      </c>
      <c r="AE311" s="103" t="s">
        <v>621</v>
      </c>
      <c r="AF311" s="103" t="s">
        <v>621</v>
      </c>
      <c r="AG311" s="103" t="s">
        <v>622</v>
      </c>
      <c r="AH311" s="103" t="s">
        <v>620</v>
      </c>
      <c r="AI311" s="103" t="s">
        <v>621</v>
      </c>
      <c r="AJ311" s="103" t="s">
        <v>621</v>
      </c>
      <c r="AK311" s="103" t="s">
        <v>621</v>
      </c>
      <c r="AL311" s="103" t="s">
        <v>621</v>
      </c>
      <c r="AM311" s="103" t="s">
        <v>621</v>
      </c>
      <c r="AN311" s="103" t="s">
        <v>622</v>
      </c>
      <c r="AO311" s="103" t="s">
        <v>622</v>
      </c>
      <c r="AP311" s="103" t="s">
        <v>620</v>
      </c>
      <c r="AQ311" s="103" t="s">
        <v>621</v>
      </c>
      <c r="AR311" s="103" t="s">
        <v>621</v>
      </c>
      <c r="AS311" s="103" t="s">
        <v>621</v>
      </c>
      <c r="AT311" s="103" t="s">
        <v>621</v>
      </c>
      <c r="AU311" s="103" t="s">
        <v>621</v>
      </c>
      <c r="AV311" s="103" t="s">
        <v>623</v>
      </c>
      <c r="AW311" s="103" t="s">
        <v>623</v>
      </c>
      <c r="AX311" s="103" t="s">
        <v>621</v>
      </c>
      <c r="AY311" s="103" t="s">
        <v>623</v>
      </c>
      <c r="AZ311" s="103" t="s">
        <v>620</v>
      </c>
      <c r="BA311" s="103" t="s">
        <v>620</v>
      </c>
      <c r="BC311" s="103">
        <f t="shared" si="24"/>
        <v>28</v>
      </c>
      <c r="BD311" s="103">
        <f t="shared" si="25"/>
        <v>6</v>
      </c>
      <c r="BE311" s="103">
        <f t="shared" si="26"/>
        <v>7</v>
      </c>
      <c r="BF311" s="103">
        <f t="shared" si="27"/>
        <v>9</v>
      </c>
      <c r="BG311" s="103">
        <f t="shared" si="28"/>
        <v>0</v>
      </c>
      <c r="BH311" s="103">
        <f t="shared" si="29"/>
        <v>41</v>
      </c>
    </row>
    <row r="312" spans="1:60" x14ac:dyDescent="0.25">
      <c r="A312" s="100">
        <v>1213</v>
      </c>
      <c r="B312" s="67" t="s">
        <v>237</v>
      </c>
      <c r="C312" s="67" t="s">
        <v>301</v>
      </c>
      <c r="D312" s="103" t="s">
        <v>621</v>
      </c>
      <c r="E312" s="103" t="s">
        <v>621</v>
      </c>
      <c r="F312" s="103" t="s">
        <v>621</v>
      </c>
      <c r="G312" s="103" t="s">
        <v>623</v>
      </c>
      <c r="H312" s="103" t="s">
        <v>621</v>
      </c>
      <c r="I312" s="103" t="s">
        <v>623</v>
      </c>
      <c r="J312" s="103" t="s">
        <v>622</v>
      </c>
      <c r="K312" s="103" t="s">
        <v>623</v>
      </c>
      <c r="L312" s="103" t="s">
        <v>622</v>
      </c>
      <c r="M312" s="103" t="s">
        <v>621</v>
      </c>
      <c r="N312" s="103" t="s">
        <v>621</v>
      </c>
      <c r="O312" s="103" t="s">
        <v>621</v>
      </c>
      <c r="P312" s="103" t="s">
        <v>621</v>
      </c>
      <c r="Q312" s="103" t="s">
        <v>621</v>
      </c>
      <c r="R312" s="103" t="s">
        <v>621</v>
      </c>
      <c r="S312" s="103" t="s">
        <v>621</v>
      </c>
      <c r="T312" s="103" t="s">
        <v>621</v>
      </c>
      <c r="U312" s="103" t="s">
        <v>620</v>
      </c>
      <c r="V312" s="103" t="s">
        <v>621</v>
      </c>
      <c r="W312" s="103" t="s">
        <v>621</v>
      </c>
      <c r="X312" s="103" t="s">
        <v>621</v>
      </c>
      <c r="Y312" s="103" t="s">
        <v>620</v>
      </c>
      <c r="Z312" s="103" t="s">
        <v>621</v>
      </c>
      <c r="AA312" s="103" t="s">
        <v>621</v>
      </c>
      <c r="AB312" s="103" t="s">
        <v>621</v>
      </c>
      <c r="AC312" s="103" t="s">
        <v>622</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621</v>
      </c>
      <c r="AP312" s="103" t="s">
        <v>623</v>
      </c>
      <c r="AQ312" s="103" t="s">
        <v>621</v>
      </c>
      <c r="AR312" s="103" t="s">
        <v>621</v>
      </c>
      <c r="AS312" s="103" t="s">
        <v>621</v>
      </c>
      <c r="AT312" s="103" t="s">
        <v>621</v>
      </c>
      <c r="AU312" s="103" t="s">
        <v>621</v>
      </c>
      <c r="AV312" s="103" t="s">
        <v>621</v>
      </c>
      <c r="AW312" s="103" t="s">
        <v>623</v>
      </c>
      <c r="AX312" s="103" t="s">
        <v>623</v>
      </c>
      <c r="AY312" s="103" t="s">
        <v>621</v>
      </c>
      <c r="AZ312" s="103" t="s">
        <v>620</v>
      </c>
      <c r="BA312" s="103" t="s">
        <v>621</v>
      </c>
      <c r="BC312" s="103">
        <f t="shared" si="24"/>
        <v>36</v>
      </c>
      <c r="BD312" s="103">
        <f t="shared" si="25"/>
        <v>4</v>
      </c>
      <c r="BE312" s="103">
        <f t="shared" si="26"/>
        <v>3</v>
      </c>
      <c r="BF312" s="103">
        <f t="shared" si="27"/>
        <v>7</v>
      </c>
      <c r="BG312" s="103">
        <f t="shared" si="28"/>
        <v>0</v>
      </c>
      <c r="BH312" s="103">
        <f t="shared" si="29"/>
        <v>43</v>
      </c>
    </row>
    <row r="313" spans="1:60" x14ac:dyDescent="0.25">
      <c r="A313" s="100">
        <v>1214</v>
      </c>
      <c r="B313" s="67" t="s">
        <v>312</v>
      </c>
      <c r="C313" s="67" t="s">
        <v>301</v>
      </c>
      <c r="D313" s="103" t="s">
        <v>621</v>
      </c>
      <c r="E313" s="103" t="s">
        <v>621</v>
      </c>
      <c r="F313" s="103" t="s">
        <v>621</v>
      </c>
      <c r="G313" s="103" t="s">
        <v>623</v>
      </c>
      <c r="H313" s="103" t="s">
        <v>621</v>
      </c>
      <c r="I313" s="103" t="s">
        <v>621</v>
      </c>
      <c r="J313" s="103" t="s">
        <v>623</v>
      </c>
      <c r="K313" s="103" t="s">
        <v>623</v>
      </c>
      <c r="L313" s="103" t="s">
        <v>621</v>
      </c>
      <c r="M313" s="103" t="s">
        <v>621</v>
      </c>
      <c r="N313" s="103" t="s">
        <v>620</v>
      </c>
      <c r="O313" s="103" t="s">
        <v>623</v>
      </c>
      <c r="P313" s="103" t="s">
        <v>621</v>
      </c>
      <c r="Q313" s="103" t="s">
        <v>623</v>
      </c>
      <c r="R313" s="103" t="s">
        <v>623</v>
      </c>
      <c r="S313" s="103" t="s">
        <v>621</v>
      </c>
      <c r="T313" s="103" t="s">
        <v>621</v>
      </c>
      <c r="U313" s="103" t="s">
        <v>620</v>
      </c>
      <c r="V313" s="103" t="s">
        <v>621</v>
      </c>
      <c r="W313" s="103" t="s">
        <v>621</v>
      </c>
      <c r="X313" s="103" t="s">
        <v>621</v>
      </c>
      <c r="Y313" s="103" t="s">
        <v>621</v>
      </c>
      <c r="Z313" s="103" t="s">
        <v>623</v>
      </c>
      <c r="AA313" s="103" t="s">
        <v>622</v>
      </c>
      <c r="AB313" s="103" t="s">
        <v>621</v>
      </c>
      <c r="AC313" s="103" t="s">
        <v>622</v>
      </c>
      <c r="AD313" s="103" t="s">
        <v>621</v>
      </c>
      <c r="AE313" s="103" t="s">
        <v>621</v>
      </c>
      <c r="AF313" s="103" t="s">
        <v>623</v>
      </c>
      <c r="AG313" s="103" t="s">
        <v>623</v>
      </c>
      <c r="AH313" s="103" t="s">
        <v>620</v>
      </c>
      <c r="AI313" s="103" t="s">
        <v>621</v>
      </c>
      <c r="AJ313" s="103" t="s">
        <v>620</v>
      </c>
      <c r="AK313" s="103" t="s">
        <v>620</v>
      </c>
      <c r="AL313" s="103" t="s">
        <v>621</v>
      </c>
      <c r="AM313" s="103" t="s">
        <v>621</v>
      </c>
      <c r="AN313" s="103" t="s">
        <v>621</v>
      </c>
      <c r="AO313" s="103" t="s">
        <v>621</v>
      </c>
      <c r="AP313" s="103" t="s">
        <v>620</v>
      </c>
      <c r="AQ313" s="103" t="s">
        <v>621</v>
      </c>
      <c r="AR313" s="103" t="s">
        <v>621</v>
      </c>
      <c r="AS313" s="103" t="s">
        <v>621</v>
      </c>
      <c r="AT313" s="103" t="s">
        <v>621</v>
      </c>
      <c r="AU313" s="103" t="s">
        <v>621</v>
      </c>
      <c r="AV313" s="103" t="s">
        <v>621</v>
      </c>
      <c r="AW313" s="103" t="s">
        <v>620</v>
      </c>
      <c r="AX313" s="103" t="s">
        <v>621</v>
      </c>
      <c r="AY313" s="103" t="s">
        <v>621</v>
      </c>
      <c r="AZ313" s="103" t="s">
        <v>621</v>
      </c>
      <c r="BA313" s="103" t="s">
        <v>620</v>
      </c>
      <c r="BC313" s="103">
        <f t="shared" si="24"/>
        <v>31</v>
      </c>
      <c r="BD313" s="103">
        <f t="shared" si="25"/>
        <v>2</v>
      </c>
      <c r="BE313" s="103">
        <f t="shared" si="26"/>
        <v>8</v>
      </c>
      <c r="BF313" s="103">
        <f t="shared" si="27"/>
        <v>9</v>
      </c>
      <c r="BG313" s="103">
        <f t="shared" si="28"/>
        <v>0</v>
      </c>
      <c r="BH313" s="103">
        <f t="shared" si="29"/>
        <v>41</v>
      </c>
    </row>
    <row r="314" spans="1:60"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621</v>
      </c>
      <c r="Q314" s="103" t="s">
        <v>621</v>
      </c>
      <c r="R314" s="103" t="s">
        <v>621</v>
      </c>
      <c r="S314" s="103" t="s">
        <v>621</v>
      </c>
      <c r="T314" s="103" t="s">
        <v>621</v>
      </c>
      <c r="U314" s="103" t="s">
        <v>623</v>
      </c>
      <c r="V314" s="103" t="s">
        <v>621</v>
      </c>
      <c r="W314" s="103" t="s">
        <v>621</v>
      </c>
      <c r="X314" s="103" t="s">
        <v>621</v>
      </c>
      <c r="Y314" s="103" t="s">
        <v>621</v>
      </c>
      <c r="Z314" s="103" t="s">
        <v>621</v>
      </c>
      <c r="AA314" s="103" t="s">
        <v>621</v>
      </c>
      <c r="AB314" s="103" t="s">
        <v>621</v>
      </c>
      <c r="AC314" s="103" t="s">
        <v>622</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37</v>
      </c>
      <c r="BD314" s="103">
        <f t="shared" si="25"/>
        <v>7</v>
      </c>
      <c r="BE314" s="103">
        <f t="shared" si="26"/>
        <v>0</v>
      </c>
      <c r="BF314" s="103">
        <f t="shared" si="27"/>
        <v>6</v>
      </c>
      <c r="BG314" s="103">
        <f t="shared" si="28"/>
        <v>0</v>
      </c>
      <c r="BH314" s="103">
        <f t="shared" si="29"/>
        <v>44</v>
      </c>
    </row>
    <row r="315" spans="1:60" x14ac:dyDescent="0.25">
      <c r="A315" s="100">
        <v>1216</v>
      </c>
      <c r="B315" s="67" t="s">
        <v>315</v>
      </c>
      <c r="C315" s="67" t="s">
        <v>301</v>
      </c>
      <c r="D315" s="103" t="s">
        <v>621</v>
      </c>
      <c r="E315" s="103" t="s">
        <v>621</v>
      </c>
      <c r="F315" s="103" t="s">
        <v>621</v>
      </c>
      <c r="G315" s="103" t="s">
        <v>621</v>
      </c>
      <c r="H315" s="103" t="s">
        <v>621</v>
      </c>
      <c r="I315" s="103" t="s">
        <v>621</v>
      </c>
      <c r="J315" s="103" t="s">
        <v>621</v>
      </c>
      <c r="K315" s="103" t="s">
        <v>623</v>
      </c>
      <c r="L315" s="103" t="s">
        <v>622</v>
      </c>
      <c r="M315" s="103" t="s">
        <v>621</v>
      </c>
      <c r="N315" s="103" t="s">
        <v>621</v>
      </c>
      <c r="O315" s="103" t="s">
        <v>621</v>
      </c>
      <c r="P315" s="103" t="s">
        <v>621</v>
      </c>
      <c r="Q315" s="103" t="s">
        <v>623</v>
      </c>
      <c r="R315" s="103" t="s">
        <v>621</v>
      </c>
      <c r="S315" s="103" t="s">
        <v>621</v>
      </c>
      <c r="T315" s="103" t="s">
        <v>621</v>
      </c>
      <c r="U315" s="103" t="s">
        <v>621</v>
      </c>
      <c r="V315" s="103" t="s">
        <v>621</v>
      </c>
      <c r="W315" s="103" t="s">
        <v>621</v>
      </c>
      <c r="X315" s="103" t="s">
        <v>621</v>
      </c>
      <c r="Y315" s="103" t="s">
        <v>620</v>
      </c>
      <c r="Z315" s="103" t="s">
        <v>621</v>
      </c>
      <c r="AA315" s="103" t="s">
        <v>621</v>
      </c>
      <c r="AB315" s="103" t="s">
        <v>621</v>
      </c>
      <c r="AC315" s="103" t="s">
        <v>621</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621</v>
      </c>
      <c r="AR315" s="103" t="s">
        <v>621</v>
      </c>
      <c r="AS315" s="103" t="s">
        <v>621</v>
      </c>
      <c r="AT315" s="103" t="s">
        <v>621</v>
      </c>
      <c r="AU315" s="103" t="s">
        <v>623</v>
      </c>
      <c r="AV315" s="103" t="s">
        <v>621</v>
      </c>
      <c r="AW315" s="103" t="s">
        <v>623</v>
      </c>
      <c r="AX315" s="103" t="s">
        <v>622</v>
      </c>
      <c r="AY315" s="103" t="s">
        <v>623</v>
      </c>
      <c r="AZ315" s="103" t="s">
        <v>621</v>
      </c>
      <c r="BA315" s="103" t="s">
        <v>621</v>
      </c>
      <c r="BC315" s="103">
        <f t="shared" si="24"/>
        <v>40</v>
      </c>
      <c r="BD315" s="103">
        <f t="shared" si="25"/>
        <v>2</v>
      </c>
      <c r="BE315" s="103">
        <f t="shared" si="26"/>
        <v>1</v>
      </c>
      <c r="BF315" s="103">
        <f t="shared" si="27"/>
        <v>7</v>
      </c>
      <c r="BG315" s="103">
        <f t="shared" si="28"/>
        <v>0</v>
      </c>
      <c r="BH315" s="103">
        <f t="shared" si="29"/>
        <v>43</v>
      </c>
    </row>
    <row r="316" spans="1:60"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621</v>
      </c>
      <c r="Q316" s="103" t="s">
        <v>621</v>
      </c>
      <c r="R316" s="103" t="s">
        <v>621</v>
      </c>
      <c r="S316" s="103" t="s">
        <v>621</v>
      </c>
      <c r="T316" s="103" t="s">
        <v>621</v>
      </c>
      <c r="U316" s="103" t="s">
        <v>623</v>
      </c>
      <c r="V316" s="103" t="s">
        <v>621</v>
      </c>
      <c r="W316" s="103" t="s">
        <v>621</v>
      </c>
      <c r="X316" s="103" t="s">
        <v>621</v>
      </c>
      <c r="Y316" s="103" t="s">
        <v>620</v>
      </c>
      <c r="Z316" s="103" t="s">
        <v>623</v>
      </c>
      <c r="AA316" s="103" t="s">
        <v>621</v>
      </c>
      <c r="AB316" s="103" t="s">
        <v>623</v>
      </c>
      <c r="AC316" s="103" t="s">
        <v>622</v>
      </c>
      <c r="AD316" s="103" t="s">
        <v>621</v>
      </c>
      <c r="AE316" s="103" t="s">
        <v>621</v>
      </c>
      <c r="AF316" s="103" t="s">
        <v>621</v>
      </c>
      <c r="AG316" s="103" t="s">
        <v>622</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621</v>
      </c>
      <c r="AY316" s="103" t="s">
        <v>621</v>
      </c>
      <c r="AZ316" s="103" t="s">
        <v>620</v>
      </c>
      <c r="BA316" s="103" t="s">
        <v>621</v>
      </c>
      <c r="BC316" s="103">
        <f t="shared" si="24"/>
        <v>38</v>
      </c>
      <c r="BD316" s="103">
        <f t="shared" si="25"/>
        <v>5</v>
      </c>
      <c r="BE316" s="103">
        <f t="shared" si="26"/>
        <v>3</v>
      </c>
      <c r="BF316" s="103">
        <f t="shared" si="27"/>
        <v>4</v>
      </c>
      <c r="BG316" s="103">
        <f t="shared" si="28"/>
        <v>0</v>
      </c>
      <c r="BH316" s="103">
        <f t="shared" si="29"/>
        <v>46</v>
      </c>
    </row>
    <row r="317" spans="1:60"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621</v>
      </c>
      <c r="Q317" s="103" t="s">
        <v>621</v>
      </c>
      <c r="R317" s="103" t="s">
        <v>623</v>
      </c>
      <c r="S317" s="103" t="s">
        <v>621</v>
      </c>
      <c r="T317" s="103" t="s">
        <v>621</v>
      </c>
      <c r="U317" s="103" t="s">
        <v>621</v>
      </c>
      <c r="V317" s="103" t="s">
        <v>621</v>
      </c>
      <c r="W317" s="103" t="s">
        <v>621</v>
      </c>
      <c r="X317" s="103" t="s">
        <v>621</v>
      </c>
      <c r="Y317" s="103" t="s">
        <v>621</v>
      </c>
      <c r="Z317" s="103" t="s">
        <v>623</v>
      </c>
      <c r="AA317" s="103" t="s">
        <v>621</v>
      </c>
      <c r="AB317" s="103" t="s">
        <v>623</v>
      </c>
      <c r="AC317" s="103" t="s">
        <v>622</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621</v>
      </c>
      <c r="AW317" s="103" t="s">
        <v>623</v>
      </c>
      <c r="AX317" s="103" t="s">
        <v>621</v>
      </c>
      <c r="AY317" s="103" t="s">
        <v>621</v>
      </c>
      <c r="AZ317" s="103" t="s">
        <v>621</v>
      </c>
      <c r="BA317" s="103" t="s">
        <v>621</v>
      </c>
      <c r="BC317" s="103">
        <f t="shared" si="24"/>
        <v>38</v>
      </c>
      <c r="BD317" s="103">
        <f t="shared" si="25"/>
        <v>5</v>
      </c>
      <c r="BE317" s="103">
        <f t="shared" si="26"/>
        <v>0</v>
      </c>
      <c r="BF317" s="103">
        <f t="shared" si="27"/>
        <v>7</v>
      </c>
      <c r="BG317" s="103">
        <f t="shared" si="28"/>
        <v>0</v>
      </c>
      <c r="BH317" s="103">
        <f t="shared" si="29"/>
        <v>43</v>
      </c>
    </row>
    <row r="318" spans="1:60" x14ac:dyDescent="0.25">
      <c r="A318" s="100">
        <v>1219</v>
      </c>
      <c r="B318" s="67" t="s">
        <v>318</v>
      </c>
      <c r="C318" s="67" t="s">
        <v>301</v>
      </c>
      <c r="D318" s="103" t="s">
        <v>623</v>
      </c>
      <c r="E318" s="103" t="s">
        <v>621</v>
      </c>
      <c r="F318" s="103" t="s">
        <v>621</v>
      </c>
      <c r="G318" s="103" t="s">
        <v>623</v>
      </c>
      <c r="H318" s="103" t="s">
        <v>621</v>
      </c>
      <c r="I318" s="103" t="s">
        <v>621</v>
      </c>
      <c r="J318" s="103" t="s">
        <v>621</v>
      </c>
      <c r="K318" s="103" t="s">
        <v>621</v>
      </c>
      <c r="L318" s="103" t="s">
        <v>620</v>
      </c>
      <c r="M318" s="103" t="s">
        <v>621</v>
      </c>
      <c r="N318" s="103" t="s">
        <v>620</v>
      </c>
      <c r="O318" s="103" t="s">
        <v>621</v>
      </c>
      <c r="P318" s="103" t="s">
        <v>621</v>
      </c>
      <c r="Q318" s="103" t="s">
        <v>621</v>
      </c>
      <c r="R318" s="103" t="s">
        <v>623</v>
      </c>
      <c r="S318" s="103" t="s">
        <v>621</v>
      </c>
      <c r="T318" s="103" t="s">
        <v>621</v>
      </c>
      <c r="U318" s="103" t="s">
        <v>623</v>
      </c>
      <c r="V318" s="103" t="s">
        <v>621</v>
      </c>
      <c r="W318" s="103" t="s">
        <v>621</v>
      </c>
      <c r="X318" s="103" t="s">
        <v>621</v>
      </c>
      <c r="Y318" s="103" t="s">
        <v>621</v>
      </c>
      <c r="Z318" s="103" t="s">
        <v>623</v>
      </c>
      <c r="AA318" s="103" t="s">
        <v>622</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37</v>
      </c>
      <c r="BD318" s="103">
        <f t="shared" si="25"/>
        <v>3</v>
      </c>
      <c r="BE318" s="103">
        <f t="shared" si="26"/>
        <v>3</v>
      </c>
      <c r="BF318" s="103">
        <f t="shared" si="27"/>
        <v>7</v>
      </c>
      <c r="BG318" s="103">
        <f t="shared" si="28"/>
        <v>0</v>
      </c>
      <c r="BH318" s="103">
        <f t="shared" si="29"/>
        <v>43</v>
      </c>
    </row>
    <row r="319" spans="1:60" x14ac:dyDescent="0.25">
      <c r="A319" s="100">
        <v>1220</v>
      </c>
      <c r="B319" s="67" t="s">
        <v>319</v>
      </c>
      <c r="C319" s="67" t="s">
        <v>301</v>
      </c>
      <c r="D319" s="103" t="s">
        <v>621</v>
      </c>
      <c r="E319" s="103" t="s">
        <v>621</v>
      </c>
      <c r="F319" s="103" t="s">
        <v>621</v>
      </c>
      <c r="G319" s="103" t="s">
        <v>621</v>
      </c>
      <c r="H319" s="103" t="s">
        <v>621</v>
      </c>
      <c r="I319" s="103" t="s">
        <v>621</v>
      </c>
      <c r="J319" s="103" t="s">
        <v>623</v>
      </c>
      <c r="K319" s="103" t="s">
        <v>621</v>
      </c>
      <c r="L319" s="103" t="s">
        <v>622</v>
      </c>
      <c r="M319" s="103" t="s">
        <v>621</v>
      </c>
      <c r="N319" s="103" t="s">
        <v>621</v>
      </c>
      <c r="O319" s="103" t="s">
        <v>621</v>
      </c>
      <c r="P319" s="103" t="s">
        <v>623</v>
      </c>
      <c r="Q319" s="103" t="s">
        <v>621</v>
      </c>
      <c r="R319" s="103" t="s">
        <v>623</v>
      </c>
      <c r="S319" s="103" t="s">
        <v>621</v>
      </c>
      <c r="T319" s="103" t="s">
        <v>621</v>
      </c>
      <c r="U319" s="103" t="s">
        <v>621</v>
      </c>
      <c r="V319" s="103" t="s">
        <v>621</v>
      </c>
      <c r="W319" s="103" t="s">
        <v>621</v>
      </c>
      <c r="X319" s="103" t="s">
        <v>621</v>
      </c>
      <c r="Y319" s="103" t="s">
        <v>620</v>
      </c>
      <c r="Z319" s="103" t="s">
        <v>623</v>
      </c>
      <c r="AA319" s="103" t="s">
        <v>622</v>
      </c>
      <c r="AB319" s="103" t="s">
        <v>621</v>
      </c>
      <c r="AC319" s="103" t="s">
        <v>622</v>
      </c>
      <c r="AD319" s="103" t="s">
        <v>621</v>
      </c>
      <c r="AE319" s="103" t="s">
        <v>623</v>
      </c>
      <c r="AF319" s="103" t="s">
        <v>621</v>
      </c>
      <c r="AG319" s="103" t="s">
        <v>621</v>
      </c>
      <c r="AH319" s="103" t="s">
        <v>620</v>
      </c>
      <c r="AI319" s="103" t="s">
        <v>621</v>
      </c>
      <c r="AJ319" s="103" t="s">
        <v>620</v>
      </c>
      <c r="AK319" s="103" t="s">
        <v>620</v>
      </c>
      <c r="AL319" s="103" t="s">
        <v>621</v>
      </c>
      <c r="AM319" s="103" t="s">
        <v>621</v>
      </c>
      <c r="AN319" s="103" t="s">
        <v>621</v>
      </c>
      <c r="AO319" s="103" t="s">
        <v>621</v>
      </c>
      <c r="AP319" s="103" t="s">
        <v>622</v>
      </c>
      <c r="AQ319" s="103" t="s">
        <v>621</v>
      </c>
      <c r="AR319" s="103" t="s">
        <v>621</v>
      </c>
      <c r="AS319" s="103" t="s">
        <v>621</v>
      </c>
      <c r="AT319" s="103" t="s">
        <v>621</v>
      </c>
      <c r="AU319" s="103" t="s">
        <v>623</v>
      </c>
      <c r="AV319" s="103" t="s">
        <v>621</v>
      </c>
      <c r="AW319" s="103" t="s">
        <v>620</v>
      </c>
      <c r="AX319" s="103" t="s">
        <v>622</v>
      </c>
      <c r="AY319" s="103" t="s">
        <v>623</v>
      </c>
      <c r="AZ319" s="103" t="s">
        <v>623</v>
      </c>
      <c r="BA319" s="103" t="s">
        <v>620</v>
      </c>
      <c r="BC319" s="103">
        <f t="shared" si="24"/>
        <v>31</v>
      </c>
      <c r="BD319" s="103">
        <f t="shared" si="25"/>
        <v>5</v>
      </c>
      <c r="BE319" s="103">
        <f t="shared" si="26"/>
        <v>6</v>
      </c>
      <c r="BF319" s="103">
        <f t="shared" si="27"/>
        <v>8</v>
      </c>
      <c r="BG319" s="103">
        <f t="shared" si="28"/>
        <v>0</v>
      </c>
      <c r="BH319" s="103">
        <f t="shared" si="29"/>
        <v>42</v>
      </c>
    </row>
    <row r="320" spans="1:60"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620</v>
      </c>
      <c r="O320" s="103" t="s">
        <v>623</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622</v>
      </c>
      <c r="AB320" s="103" t="s">
        <v>623</v>
      </c>
      <c r="AC320" s="103" t="s">
        <v>622</v>
      </c>
      <c r="AD320" s="103" t="s">
        <v>621</v>
      </c>
      <c r="AE320" s="103" t="s">
        <v>623</v>
      </c>
      <c r="AF320" s="103" t="s">
        <v>621</v>
      </c>
      <c r="AG320" s="103" t="s">
        <v>622</v>
      </c>
      <c r="AH320" s="103" t="s">
        <v>621</v>
      </c>
      <c r="AI320" s="103" t="s">
        <v>621</v>
      </c>
      <c r="AJ320" s="103" t="s">
        <v>621</v>
      </c>
      <c r="AK320" s="103" t="s">
        <v>623</v>
      </c>
      <c r="AL320" s="103" t="s">
        <v>623</v>
      </c>
      <c r="AM320" s="103" t="s">
        <v>621</v>
      </c>
      <c r="AN320" s="103" t="s">
        <v>621</v>
      </c>
      <c r="AO320" s="103" t="s">
        <v>621</v>
      </c>
      <c r="AP320" s="103" t="s">
        <v>620</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36</v>
      </c>
      <c r="BD320" s="103">
        <f t="shared" si="25"/>
        <v>3</v>
      </c>
      <c r="BE320" s="103">
        <f t="shared" si="26"/>
        <v>2</v>
      </c>
      <c r="BF320" s="103">
        <f t="shared" si="27"/>
        <v>9</v>
      </c>
      <c r="BG320" s="103">
        <f t="shared" si="28"/>
        <v>0</v>
      </c>
      <c r="BH320" s="103">
        <f t="shared" si="29"/>
        <v>41</v>
      </c>
    </row>
    <row r="321" spans="1:60"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623</v>
      </c>
      <c r="S321" s="103" t="s">
        <v>621</v>
      </c>
      <c r="T321" s="103" t="s">
        <v>621</v>
      </c>
      <c r="U321" s="103" t="s">
        <v>623</v>
      </c>
      <c r="V321" s="103" t="s">
        <v>621</v>
      </c>
      <c r="W321" s="103" t="s">
        <v>621</v>
      </c>
      <c r="X321" s="103" t="s">
        <v>621</v>
      </c>
      <c r="Y321" s="103" t="s">
        <v>620</v>
      </c>
      <c r="Z321" s="103" t="s">
        <v>621</v>
      </c>
      <c r="AA321" s="103" t="s">
        <v>621</v>
      </c>
      <c r="AB321" s="103" t="s">
        <v>621</v>
      </c>
      <c r="AC321" s="103" t="s">
        <v>622</v>
      </c>
      <c r="AD321" s="103" t="s">
        <v>621</v>
      </c>
      <c r="AE321" s="103" t="s">
        <v>621</v>
      </c>
      <c r="AF321" s="103" t="s">
        <v>621</v>
      </c>
      <c r="AG321" s="103" t="s">
        <v>622</v>
      </c>
      <c r="AH321" s="103" t="s">
        <v>620</v>
      </c>
      <c r="AI321" s="103" t="s">
        <v>621</v>
      </c>
      <c r="AJ321" s="103" t="s">
        <v>623</v>
      </c>
      <c r="AK321" s="103" t="s">
        <v>623</v>
      </c>
      <c r="AL321" s="103" t="s">
        <v>621</v>
      </c>
      <c r="AM321" s="103" t="s">
        <v>621</v>
      </c>
      <c r="AN321" s="103" t="s">
        <v>621</v>
      </c>
      <c r="AO321" s="103" t="s">
        <v>622</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36</v>
      </c>
      <c r="BD321" s="103">
        <f t="shared" si="25"/>
        <v>5</v>
      </c>
      <c r="BE321" s="103">
        <f t="shared" si="26"/>
        <v>2</v>
      </c>
      <c r="BF321" s="103">
        <f t="shared" si="27"/>
        <v>7</v>
      </c>
      <c r="BG321" s="103">
        <f t="shared" si="28"/>
        <v>0</v>
      </c>
      <c r="BH321" s="103">
        <f t="shared" si="29"/>
        <v>43</v>
      </c>
    </row>
    <row r="322" spans="1:60"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621</v>
      </c>
      <c r="S322" s="103" t="s">
        <v>621</v>
      </c>
      <c r="T322" s="103" t="s">
        <v>621</v>
      </c>
      <c r="U322" s="103" t="s">
        <v>623</v>
      </c>
      <c r="V322" s="103" t="s">
        <v>621</v>
      </c>
      <c r="W322" s="103" t="s">
        <v>621</v>
      </c>
      <c r="X322" s="103" t="s">
        <v>621</v>
      </c>
      <c r="Y322" s="103" t="s">
        <v>621</v>
      </c>
      <c r="Z322" s="103" t="s">
        <v>621</v>
      </c>
      <c r="AA322" s="103" t="s">
        <v>622</v>
      </c>
      <c r="AB322" s="103" t="s">
        <v>623</v>
      </c>
      <c r="AC322" s="103" t="s">
        <v>622</v>
      </c>
      <c r="AD322" s="103" t="s">
        <v>621</v>
      </c>
      <c r="AE322" s="103" t="s">
        <v>621</v>
      </c>
      <c r="AF322" s="103" t="s">
        <v>621</v>
      </c>
      <c r="AG322" s="103" t="s">
        <v>622</v>
      </c>
      <c r="AH322" s="103" t="s">
        <v>621</v>
      </c>
      <c r="AI322" s="103" t="s">
        <v>621</v>
      </c>
      <c r="AJ322" s="103" t="s">
        <v>621</v>
      </c>
      <c r="AK322" s="103" t="s">
        <v>623</v>
      </c>
      <c r="AL322" s="103" t="s">
        <v>621</v>
      </c>
      <c r="AM322" s="103" t="s">
        <v>621</v>
      </c>
      <c r="AN322" s="103" t="s">
        <v>623</v>
      </c>
      <c r="AO322" s="103" t="s">
        <v>623</v>
      </c>
      <c r="AP322" s="103" t="s">
        <v>622</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37</v>
      </c>
      <c r="BD322" s="103">
        <f t="shared" si="25"/>
        <v>5</v>
      </c>
      <c r="BE322" s="103">
        <f t="shared" si="26"/>
        <v>0</v>
      </c>
      <c r="BF322" s="103">
        <f t="shared" si="27"/>
        <v>8</v>
      </c>
      <c r="BG322" s="103">
        <f t="shared" si="28"/>
        <v>0</v>
      </c>
      <c r="BH322" s="103">
        <f t="shared" si="29"/>
        <v>42</v>
      </c>
    </row>
    <row r="323" spans="1:60" x14ac:dyDescent="0.25">
      <c r="A323" s="100">
        <v>1224</v>
      </c>
      <c r="B323" s="67" t="s">
        <v>323</v>
      </c>
      <c r="C323" s="67" t="s">
        <v>301</v>
      </c>
      <c r="D323" s="103" t="s">
        <v>621</v>
      </c>
      <c r="E323" s="103" t="s">
        <v>621</v>
      </c>
      <c r="F323" s="103" t="s">
        <v>621</v>
      </c>
      <c r="G323" s="103" t="s">
        <v>621</v>
      </c>
      <c r="H323" s="103" t="s">
        <v>621</v>
      </c>
      <c r="I323" s="103" t="s">
        <v>621</v>
      </c>
      <c r="J323" s="103" t="s">
        <v>621</v>
      </c>
      <c r="K323" s="103" t="s">
        <v>623</v>
      </c>
      <c r="L323" s="103" t="s">
        <v>622</v>
      </c>
      <c r="M323" s="103" t="s">
        <v>621</v>
      </c>
      <c r="N323" s="103" t="s">
        <v>622</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623</v>
      </c>
      <c r="AA323" s="103" t="s">
        <v>621</v>
      </c>
      <c r="AB323" s="103" t="s">
        <v>621</v>
      </c>
      <c r="AC323" s="103" t="s">
        <v>622</v>
      </c>
      <c r="AD323" s="103" t="s">
        <v>621</v>
      </c>
      <c r="AE323" s="103" t="s">
        <v>621</v>
      </c>
      <c r="AF323" s="103" t="s">
        <v>621</v>
      </c>
      <c r="AG323" s="103" t="s">
        <v>622</v>
      </c>
      <c r="AH323" s="103" t="s">
        <v>621</v>
      </c>
      <c r="AI323" s="103" t="s">
        <v>621</v>
      </c>
      <c r="AJ323" s="103" t="s">
        <v>623</v>
      </c>
      <c r="AK323" s="103" t="s">
        <v>623</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620</v>
      </c>
      <c r="BC323" s="103">
        <f t="shared" si="24"/>
        <v>37</v>
      </c>
      <c r="BD323" s="103">
        <f t="shared" si="25"/>
        <v>6</v>
      </c>
      <c r="BE323" s="103">
        <f t="shared" si="26"/>
        <v>1</v>
      </c>
      <c r="BF323" s="103">
        <f t="shared" si="27"/>
        <v>6</v>
      </c>
      <c r="BG323" s="103">
        <f t="shared" si="28"/>
        <v>0</v>
      </c>
      <c r="BH323" s="103">
        <f t="shared" si="29"/>
        <v>44</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623</v>
      </c>
      <c r="O324" s="103" t="s">
        <v>621</v>
      </c>
      <c r="P324" s="103" t="s">
        <v>621</v>
      </c>
      <c r="Q324" s="103" t="s">
        <v>621</v>
      </c>
      <c r="R324" s="103" t="s">
        <v>623</v>
      </c>
      <c r="S324" s="103" t="s">
        <v>621</v>
      </c>
      <c r="T324" s="103" t="s">
        <v>621</v>
      </c>
      <c r="U324" s="103" t="s">
        <v>621</v>
      </c>
      <c r="V324" s="103" t="s">
        <v>621</v>
      </c>
      <c r="W324" s="103" t="s">
        <v>623</v>
      </c>
      <c r="X324" s="103" t="s">
        <v>621</v>
      </c>
      <c r="Y324" s="103" t="s">
        <v>621</v>
      </c>
      <c r="Z324" s="103" t="s">
        <v>621</v>
      </c>
      <c r="AA324" s="103" t="s">
        <v>621</v>
      </c>
      <c r="AB324" s="103" t="s">
        <v>621</v>
      </c>
      <c r="AC324" s="103" t="s">
        <v>622</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621</v>
      </c>
      <c r="BA324" s="103" t="s">
        <v>621</v>
      </c>
      <c r="BC324" s="103">
        <f t="shared" ref="BC324:BC387" si="30">COUNTIF($D324:$BA324,"Yes")</f>
        <v>41</v>
      </c>
      <c r="BD324" s="103">
        <f t="shared" ref="BD324:BD387" si="31">COUNTIF($D324:$BA324,"N/A")</f>
        <v>3</v>
      </c>
      <c r="BE324" s="103">
        <f t="shared" ref="BE324:BE387" si="32">COUNTIF($D324:$BA324,"Prospective")</f>
        <v>0</v>
      </c>
      <c r="BF324" s="103">
        <f t="shared" ref="BF324:BF387" si="33">COUNTIF($D324:$BA324,"No")</f>
        <v>6</v>
      </c>
      <c r="BG324" s="103">
        <f t="shared" ref="BG324:BG387" si="34">50-SUM(BC324:BF324)</f>
        <v>0</v>
      </c>
      <c r="BH324" s="103">
        <f t="shared" ref="BH324:BH387" si="35">SUM(BC324:BE324)</f>
        <v>44</v>
      </c>
    </row>
    <row r="325" spans="1:60"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621</v>
      </c>
      <c r="Q325" s="103" t="s">
        <v>621</v>
      </c>
      <c r="R325" s="103" t="s">
        <v>621</v>
      </c>
      <c r="S325" s="103" t="s">
        <v>621</v>
      </c>
      <c r="T325" s="103" t="s">
        <v>621</v>
      </c>
      <c r="U325" s="103" t="s">
        <v>623</v>
      </c>
      <c r="V325" s="103" t="s">
        <v>621</v>
      </c>
      <c r="W325" s="103" t="s">
        <v>620</v>
      </c>
      <c r="X325" s="103" t="s">
        <v>621</v>
      </c>
      <c r="Y325" s="103" t="s">
        <v>622</v>
      </c>
      <c r="Z325" s="103" t="s">
        <v>623</v>
      </c>
      <c r="AA325" s="103" t="s">
        <v>622</v>
      </c>
      <c r="AB325" s="103" t="s">
        <v>621</v>
      </c>
      <c r="AC325" s="103" t="s">
        <v>623</v>
      </c>
      <c r="AD325" s="103" t="s">
        <v>621</v>
      </c>
      <c r="AE325" s="103" t="s">
        <v>621</v>
      </c>
      <c r="AF325" s="103" t="s">
        <v>621</v>
      </c>
      <c r="AG325" s="103" t="s">
        <v>622</v>
      </c>
      <c r="AH325" s="103" t="s">
        <v>621</v>
      </c>
      <c r="AI325" s="103" t="s">
        <v>621</v>
      </c>
      <c r="AJ325" s="103" t="s">
        <v>620</v>
      </c>
      <c r="AK325" s="103" t="s">
        <v>620</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621</v>
      </c>
      <c r="AZ325" s="103" t="s">
        <v>623</v>
      </c>
      <c r="BA325" s="103" t="s">
        <v>621</v>
      </c>
      <c r="BC325" s="103">
        <f t="shared" si="30"/>
        <v>34</v>
      </c>
      <c r="BD325" s="103">
        <f t="shared" si="31"/>
        <v>7</v>
      </c>
      <c r="BE325" s="103">
        <f t="shared" si="32"/>
        <v>3</v>
      </c>
      <c r="BF325" s="103">
        <f t="shared" si="33"/>
        <v>6</v>
      </c>
      <c r="BG325" s="103">
        <f t="shared" si="34"/>
        <v>0</v>
      </c>
      <c r="BH325" s="103">
        <f t="shared" si="35"/>
        <v>44</v>
      </c>
    </row>
    <row r="326" spans="1:60" x14ac:dyDescent="0.25">
      <c r="A326" s="100">
        <v>1302</v>
      </c>
      <c r="B326" s="67" t="s">
        <v>328</v>
      </c>
      <c r="C326" s="67" t="s">
        <v>326</v>
      </c>
      <c r="D326" s="103" t="s">
        <v>621</v>
      </c>
      <c r="E326" s="103" t="s">
        <v>623</v>
      </c>
      <c r="F326" s="103" t="s">
        <v>621</v>
      </c>
      <c r="G326" s="103" t="s">
        <v>621</v>
      </c>
      <c r="H326" s="103" t="s">
        <v>621</v>
      </c>
      <c r="I326" s="103" t="s">
        <v>623</v>
      </c>
      <c r="J326" s="103" t="s">
        <v>621</v>
      </c>
      <c r="K326" s="103" t="s">
        <v>623</v>
      </c>
      <c r="L326" s="103" t="s">
        <v>622</v>
      </c>
      <c r="M326" s="103" t="s">
        <v>621</v>
      </c>
      <c r="N326" s="103" t="s">
        <v>622</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621</v>
      </c>
      <c r="AC326" s="103" t="s">
        <v>622</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621</v>
      </c>
      <c r="AV326" s="103" t="s">
        <v>621</v>
      </c>
      <c r="AW326" s="103" t="s">
        <v>623</v>
      </c>
      <c r="AX326" s="103" t="s">
        <v>621</v>
      </c>
      <c r="AY326" s="103" t="s">
        <v>621</v>
      </c>
      <c r="AZ326" s="103" t="s">
        <v>621</v>
      </c>
      <c r="BA326" s="103" t="s">
        <v>621</v>
      </c>
      <c r="BC326" s="103">
        <f t="shared" si="30"/>
        <v>41</v>
      </c>
      <c r="BD326" s="103">
        <f t="shared" si="31"/>
        <v>5</v>
      </c>
      <c r="BE326" s="103">
        <f t="shared" si="32"/>
        <v>0</v>
      </c>
      <c r="BF326" s="103">
        <f t="shared" si="33"/>
        <v>4</v>
      </c>
      <c r="BG326" s="103">
        <f t="shared" si="34"/>
        <v>0</v>
      </c>
      <c r="BH326" s="103">
        <f t="shared" si="35"/>
        <v>46</v>
      </c>
    </row>
    <row r="327" spans="1:60" x14ac:dyDescent="0.25">
      <c r="A327" s="100">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620</v>
      </c>
      <c r="N327" s="103" t="s">
        <v>622</v>
      </c>
      <c r="O327" s="103" t="s">
        <v>621</v>
      </c>
      <c r="P327" s="103" t="s">
        <v>621</v>
      </c>
      <c r="Q327" s="103" t="s">
        <v>621</v>
      </c>
      <c r="R327" s="103" t="s">
        <v>623</v>
      </c>
      <c r="S327" s="103" t="s">
        <v>621</v>
      </c>
      <c r="T327" s="103" t="s">
        <v>621</v>
      </c>
      <c r="U327" s="103" t="s">
        <v>623</v>
      </c>
      <c r="V327" s="103" t="s">
        <v>621</v>
      </c>
      <c r="W327" s="103" t="s">
        <v>621</v>
      </c>
      <c r="X327" s="103" t="s">
        <v>621</v>
      </c>
      <c r="Y327" s="103" t="s">
        <v>621</v>
      </c>
      <c r="Z327" s="103" t="s">
        <v>623</v>
      </c>
      <c r="AA327" s="103" t="s">
        <v>622</v>
      </c>
      <c r="AB327" s="103" t="s">
        <v>621</v>
      </c>
      <c r="AC327" s="103" t="s">
        <v>621</v>
      </c>
      <c r="AD327" s="103" t="s">
        <v>621</v>
      </c>
      <c r="AE327" s="103" t="s">
        <v>623</v>
      </c>
      <c r="AF327" s="103" t="s">
        <v>621</v>
      </c>
      <c r="AG327" s="103" t="s">
        <v>622</v>
      </c>
      <c r="AH327" s="103" t="s">
        <v>621</v>
      </c>
      <c r="AI327" s="103" t="s">
        <v>621</v>
      </c>
      <c r="AJ327" s="103" t="s">
        <v>621</v>
      </c>
      <c r="AK327" s="103" t="s">
        <v>621</v>
      </c>
      <c r="AL327" s="103" t="s">
        <v>621</v>
      </c>
      <c r="AM327" s="103" t="s">
        <v>621</v>
      </c>
      <c r="AN327" s="103" t="s">
        <v>621</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623</v>
      </c>
      <c r="BA327" s="103" t="s">
        <v>620</v>
      </c>
      <c r="BC327" s="103">
        <f t="shared" si="30"/>
        <v>37</v>
      </c>
      <c r="BD327" s="103">
        <f t="shared" si="31"/>
        <v>4</v>
      </c>
      <c r="BE327" s="103">
        <f t="shared" si="32"/>
        <v>2</v>
      </c>
      <c r="BF327" s="103">
        <f t="shared" si="33"/>
        <v>7</v>
      </c>
      <c r="BG327" s="103">
        <f t="shared" si="34"/>
        <v>0</v>
      </c>
      <c r="BH327" s="103">
        <f t="shared" si="35"/>
        <v>43</v>
      </c>
    </row>
    <row r="328" spans="1:60" x14ac:dyDescent="0.25">
      <c r="A328" s="100">
        <v>1304</v>
      </c>
      <c r="B328" s="67" t="s">
        <v>330</v>
      </c>
      <c r="C328" s="67" t="s">
        <v>326</v>
      </c>
      <c r="D328" s="103" t="s">
        <v>621</v>
      </c>
      <c r="E328" s="103" t="s">
        <v>621</v>
      </c>
      <c r="F328" s="103" t="s">
        <v>621</v>
      </c>
      <c r="G328" s="103" t="s">
        <v>623</v>
      </c>
      <c r="H328" s="103" t="s">
        <v>621</v>
      </c>
      <c r="I328" s="103" t="s">
        <v>621</v>
      </c>
      <c r="J328" s="103" t="s">
        <v>621</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621</v>
      </c>
      <c r="Y328" s="103" t="s">
        <v>621</v>
      </c>
      <c r="Z328" s="103" t="s">
        <v>623</v>
      </c>
      <c r="AA328" s="103" t="s">
        <v>622</v>
      </c>
      <c r="AB328" s="103" t="s">
        <v>621</v>
      </c>
      <c r="AC328" s="103" t="s">
        <v>621</v>
      </c>
      <c r="AD328" s="103" t="s">
        <v>621</v>
      </c>
      <c r="AE328" s="103" t="s">
        <v>621</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623</v>
      </c>
      <c r="AX328" s="103" t="s">
        <v>623</v>
      </c>
      <c r="AY328" s="103" t="s">
        <v>623</v>
      </c>
      <c r="AZ328" s="103" t="s">
        <v>621</v>
      </c>
      <c r="BA328" s="103" t="s">
        <v>621</v>
      </c>
      <c r="BC328" s="103">
        <f t="shared" si="30"/>
        <v>41</v>
      </c>
      <c r="BD328" s="103">
        <f t="shared" si="31"/>
        <v>1</v>
      </c>
      <c r="BE328" s="103">
        <f t="shared" si="32"/>
        <v>0</v>
      </c>
      <c r="BF328" s="103">
        <f t="shared" si="33"/>
        <v>8</v>
      </c>
      <c r="BG328" s="103">
        <f t="shared" si="34"/>
        <v>0</v>
      </c>
      <c r="BH328" s="103">
        <f t="shared" si="35"/>
        <v>42</v>
      </c>
    </row>
    <row r="329" spans="1:60"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621</v>
      </c>
      <c r="Q329" s="103" t="s">
        <v>623</v>
      </c>
      <c r="R329" s="103" t="s">
        <v>623</v>
      </c>
      <c r="S329" s="103" t="s">
        <v>621</v>
      </c>
      <c r="T329" s="103" t="s">
        <v>621</v>
      </c>
      <c r="U329" s="103" t="s">
        <v>621</v>
      </c>
      <c r="V329" s="103" t="s">
        <v>621</v>
      </c>
      <c r="W329" s="103" t="s">
        <v>621</v>
      </c>
      <c r="X329" s="103" t="s">
        <v>621</v>
      </c>
      <c r="Y329" s="103" t="s">
        <v>621</v>
      </c>
      <c r="Z329" s="103" t="s">
        <v>621</v>
      </c>
      <c r="AA329" s="103" t="s">
        <v>623</v>
      </c>
      <c r="AB329" s="103" t="s">
        <v>621</v>
      </c>
      <c r="AC329" s="103" t="s">
        <v>621</v>
      </c>
      <c r="AD329" s="103" t="s">
        <v>621</v>
      </c>
      <c r="AE329" s="103" t="s">
        <v>621</v>
      </c>
      <c r="AF329" s="103" t="s">
        <v>621</v>
      </c>
      <c r="AG329" s="103" t="s">
        <v>622</v>
      </c>
      <c r="AH329" s="103" t="s">
        <v>621</v>
      </c>
      <c r="AI329" s="103" t="s">
        <v>621</v>
      </c>
      <c r="AJ329" s="103" t="s">
        <v>621</v>
      </c>
      <c r="AK329" s="103" t="s">
        <v>620</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620</v>
      </c>
      <c r="BC329" s="103">
        <f t="shared" si="30"/>
        <v>38</v>
      </c>
      <c r="BD329" s="103">
        <f t="shared" si="31"/>
        <v>4</v>
      </c>
      <c r="BE329" s="103">
        <f t="shared" si="32"/>
        <v>2</v>
      </c>
      <c r="BF329" s="103">
        <f t="shared" si="33"/>
        <v>6</v>
      </c>
      <c r="BG329" s="103">
        <f t="shared" si="34"/>
        <v>0</v>
      </c>
      <c r="BH329" s="103">
        <f t="shared" si="35"/>
        <v>44</v>
      </c>
    </row>
    <row r="330" spans="1:60" x14ac:dyDescent="0.25">
      <c r="A330" s="100">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623</v>
      </c>
      <c r="X330" s="103" t="s">
        <v>621</v>
      </c>
      <c r="Y330" s="103" t="s">
        <v>620</v>
      </c>
      <c r="Z330" s="103" t="s">
        <v>621</v>
      </c>
      <c r="AA330" s="103" t="s">
        <v>622</v>
      </c>
      <c r="AB330" s="103" t="s">
        <v>623</v>
      </c>
      <c r="AC330" s="103" t="s">
        <v>621</v>
      </c>
      <c r="AD330" s="103" t="s">
        <v>621</v>
      </c>
      <c r="AE330" s="103" t="s">
        <v>621</v>
      </c>
      <c r="AF330" s="103" t="s">
        <v>621</v>
      </c>
      <c r="AG330" s="103" t="s">
        <v>622</v>
      </c>
      <c r="AH330" s="103" t="s">
        <v>620</v>
      </c>
      <c r="AI330" s="103" t="s">
        <v>621</v>
      </c>
      <c r="AJ330" s="103" t="s">
        <v>623</v>
      </c>
      <c r="AK330" s="103" t="s">
        <v>623</v>
      </c>
      <c r="AL330" s="103" t="s">
        <v>621</v>
      </c>
      <c r="AM330" s="103" t="s">
        <v>621</v>
      </c>
      <c r="AN330" s="103" t="s">
        <v>622</v>
      </c>
      <c r="AO330" s="103" t="s">
        <v>622</v>
      </c>
      <c r="AP330" s="103" t="s">
        <v>620</v>
      </c>
      <c r="AQ330" s="103" t="s">
        <v>623</v>
      </c>
      <c r="AR330" s="103" t="s">
        <v>621</v>
      </c>
      <c r="AS330" s="103" t="s">
        <v>621</v>
      </c>
      <c r="AT330" s="103" t="s">
        <v>621</v>
      </c>
      <c r="AU330" s="103" t="s">
        <v>623</v>
      </c>
      <c r="AV330" s="103" t="s">
        <v>621</v>
      </c>
      <c r="AW330" s="103" t="s">
        <v>620</v>
      </c>
      <c r="AX330" s="103" t="s">
        <v>621</v>
      </c>
      <c r="AY330" s="103" t="s">
        <v>621</v>
      </c>
      <c r="AZ330" s="103" t="s">
        <v>621</v>
      </c>
      <c r="BA330" s="103" t="s">
        <v>621</v>
      </c>
      <c r="BC330" s="103">
        <f t="shared" si="30"/>
        <v>34</v>
      </c>
      <c r="BD330" s="103">
        <f t="shared" si="31"/>
        <v>5</v>
      </c>
      <c r="BE330" s="103">
        <f t="shared" si="32"/>
        <v>4</v>
      </c>
      <c r="BF330" s="103">
        <f t="shared" si="33"/>
        <v>7</v>
      </c>
      <c r="BG330" s="103">
        <f t="shared" si="34"/>
        <v>0</v>
      </c>
      <c r="BH330" s="103">
        <f t="shared" si="35"/>
        <v>43</v>
      </c>
    </row>
    <row r="331" spans="1:60" x14ac:dyDescent="0.25">
      <c r="A331" s="100">
        <v>1307</v>
      </c>
      <c r="B331" s="67" t="s">
        <v>333</v>
      </c>
      <c r="C331" s="67" t="s">
        <v>326</v>
      </c>
      <c r="D331" s="103" t="s">
        <v>621</v>
      </c>
      <c r="E331" s="103" t="s">
        <v>621</v>
      </c>
      <c r="F331" s="103" t="s">
        <v>621</v>
      </c>
      <c r="G331" s="103" t="s">
        <v>621</v>
      </c>
      <c r="H331" s="103" t="s">
        <v>621</v>
      </c>
      <c r="I331" s="103" t="s">
        <v>621</v>
      </c>
      <c r="J331" s="103" t="s">
        <v>623</v>
      </c>
      <c r="K331" s="103" t="s">
        <v>621</v>
      </c>
      <c r="L331" s="103" t="s">
        <v>622</v>
      </c>
      <c r="M331" s="103" t="s">
        <v>621</v>
      </c>
      <c r="N331" s="103" t="s">
        <v>622</v>
      </c>
      <c r="O331" s="103" t="s">
        <v>621</v>
      </c>
      <c r="P331" s="103" t="s">
        <v>621</v>
      </c>
      <c r="Q331" s="103" t="s">
        <v>621</v>
      </c>
      <c r="R331" s="103" t="s">
        <v>621</v>
      </c>
      <c r="S331" s="103" t="s">
        <v>621</v>
      </c>
      <c r="T331" s="103" t="s">
        <v>621</v>
      </c>
      <c r="U331" s="103" t="s">
        <v>621</v>
      </c>
      <c r="V331" s="103" t="s">
        <v>621</v>
      </c>
      <c r="W331" s="103" t="s">
        <v>621</v>
      </c>
      <c r="X331" s="103" t="s">
        <v>621</v>
      </c>
      <c r="Y331" s="103" t="s">
        <v>620</v>
      </c>
      <c r="Z331" s="103" t="s">
        <v>623</v>
      </c>
      <c r="AA331" s="103" t="s">
        <v>622</v>
      </c>
      <c r="AB331" s="103" t="s">
        <v>623</v>
      </c>
      <c r="AC331" s="103" t="s">
        <v>622</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621</v>
      </c>
      <c r="AV331" s="103" t="s">
        <v>621</v>
      </c>
      <c r="AW331" s="103" t="s">
        <v>623</v>
      </c>
      <c r="AX331" s="103" t="s">
        <v>621</v>
      </c>
      <c r="AY331" s="103" t="s">
        <v>623</v>
      </c>
      <c r="AZ331" s="103" t="s">
        <v>623</v>
      </c>
      <c r="BA331" s="103" t="s">
        <v>621</v>
      </c>
      <c r="BC331" s="103">
        <f t="shared" si="30"/>
        <v>37</v>
      </c>
      <c r="BD331" s="103">
        <f t="shared" si="31"/>
        <v>6</v>
      </c>
      <c r="BE331" s="103">
        <f t="shared" si="32"/>
        <v>1</v>
      </c>
      <c r="BF331" s="103">
        <f t="shared" si="33"/>
        <v>6</v>
      </c>
      <c r="BG331" s="103">
        <f t="shared" si="34"/>
        <v>0</v>
      </c>
      <c r="BH331" s="103">
        <f t="shared" si="35"/>
        <v>44</v>
      </c>
    </row>
    <row r="332" spans="1:60" x14ac:dyDescent="0.25">
      <c r="A332" s="100">
        <v>1308</v>
      </c>
      <c r="B332" s="67" t="s">
        <v>334</v>
      </c>
      <c r="C332" s="67" t="s">
        <v>326</v>
      </c>
      <c r="D332" s="103" t="s">
        <v>621</v>
      </c>
      <c r="E332" s="103" t="s">
        <v>621</v>
      </c>
      <c r="F332" s="103" t="s">
        <v>621</v>
      </c>
      <c r="G332" s="103" t="s">
        <v>621</v>
      </c>
      <c r="H332" s="103" t="s">
        <v>621</v>
      </c>
      <c r="I332" s="103" t="s">
        <v>623</v>
      </c>
      <c r="J332" s="103" t="s">
        <v>621</v>
      </c>
      <c r="K332" s="103" t="s">
        <v>623</v>
      </c>
      <c r="L332" s="103" t="s">
        <v>621</v>
      </c>
      <c r="M332" s="103" t="s">
        <v>621</v>
      </c>
      <c r="N332" s="103" t="s">
        <v>622</v>
      </c>
      <c r="O332" s="103" t="s">
        <v>621</v>
      </c>
      <c r="P332" s="103" t="s">
        <v>621</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622</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620</v>
      </c>
      <c r="AX332" s="103" t="s">
        <v>622</v>
      </c>
      <c r="AY332" s="103" t="s">
        <v>621</v>
      </c>
      <c r="AZ332" s="103" t="s">
        <v>621</v>
      </c>
      <c r="BA332" s="103" t="s">
        <v>621</v>
      </c>
      <c r="BC332" s="103">
        <f t="shared" si="30"/>
        <v>42</v>
      </c>
      <c r="BD332" s="103">
        <f t="shared" si="31"/>
        <v>3</v>
      </c>
      <c r="BE332" s="103">
        <f t="shared" si="32"/>
        <v>1</v>
      </c>
      <c r="BF332" s="103">
        <f t="shared" si="33"/>
        <v>4</v>
      </c>
      <c r="BG332" s="103">
        <f t="shared" si="34"/>
        <v>0</v>
      </c>
      <c r="BH332" s="103">
        <f t="shared" si="35"/>
        <v>46</v>
      </c>
    </row>
    <row r="333" spans="1:60"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621</v>
      </c>
      <c r="Q333" s="103" t="s">
        <v>621</v>
      </c>
      <c r="R333" s="103" t="s">
        <v>621</v>
      </c>
      <c r="S333" s="103" t="s">
        <v>621</v>
      </c>
      <c r="T333" s="103" t="s">
        <v>621</v>
      </c>
      <c r="U333" s="103" t="s">
        <v>621</v>
      </c>
      <c r="V333" s="103" t="s">
        <v>621</v>
      </c>
      <c r="W333" s="103" t="s">
        <v>621</v>
      </c>
      <c r="X333" s="103" t="s">
        <v>621</v>
      </c>
      <c r="Y333" s="103" t="s">
        <v>621</v>
      </c>
      <c r="Z333" s="103" t="s">
        <v>623</v>
      </c>
      <c r="AA333" s="103" t="s">
        <v>621</v>
      </c>
      <c r="AB333" s="103" t="s">
        <v>621</v>
      </c>
      <c r="AC333" s="103" t="s">
        <v>622</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621</v>
      </c>
      <c r="AT333" s="103" t="s">
        <v>621</v>
      </c>
      <c r="AU333" s="103" t="s">
        <v>623</v>
      </c>
      <c r="AV333" s="103" t="s">
        <v>621</v>
      </c>
      <c r="AW333" s="103" t="s">
        <v>623</v>
      </c>
      <c r="AX333" s="103" t="s">
        <v>621</v>
      </c>
      <c r="AY333" s="103" t="s">
        <v>621</v>
      </c>
      <c r="AZ333" s="103" t="s">
        <v>620</v>
      </c>
      <c r="BA333" s="103" t="s">
        <v>621</v>
      </c>
      <c r="BC333" s="103">
        <f t="shared" si="30"/>
        <v>38</v>
      </c>
      <c r="BD333" s="103">
        <f t="shared" si="31"/>
        <v>5</v>
      </c>
      <c r="BE333" s="103">
        <f t="shared" si="32"/>
        <v>2</v>
      </c>
      <c r="BF333" s="103">
        <f t="shared" si="33"/>
        <v>5</v>
      </c>
      <c r="BG333" s="103">
        <f t="shared" si="34"/>
        <v>0</v>
      </c>
      <c r="BH333" s="103">
        <f t="shared" si="35"/>
        <v>45</v>
      </c>
    </row>
    <row r="334" spans="1:60" x14ac:dyDescent="0.25">
      <c r="A334" s="100">
        <v>1310</v>
      </c>
      <c r="B334" s="67" t="s">
        <v>336</v>
      </c>
      <c r="C334" s="67" t="s">
        <v>326</v>
      </c>
      <c r="D334" s="103" t="s">
        <v>621</v>
      </c>
      <c r="E334" s="103" t="s">
        <v>621</v>
      </c>
      <c r="F334" s="103" t="s">
        <v>621</v>
      </c>
      <c r="G334" s="103" t="s">
        <v>621</v>
      </c>
      <c r="H334" s="103" t="s">
        <v>621</v>
      </c>
      <c r="I334" s="103" t="s">
        <v>623</v>
      </c>
      <c r="J334" s="103" t="s">
        <v>621</v>
      </c>
      <c r="K334" s="103" t="s">
        <v>623</v>
      </c>
      <c r="L334" s="103" t="s">
        <v>622</v>
      </c>
      <c r="M334" s="103" t="s">
        <v>621</v>
      </c>
      <c r="N334" s="103" t="s">
        <v>622</v>
      </c>
      <c r="O334" s="103" t="s">
        <v>621</v>
      </c>
      <c r="P334" s="103" t="s">
        <v>621</v>
      </c>
      <c r="Q334" s="103" t="s">
        <v>621</v>
      </c>
      <c r="R334" s="103" t="s">
        <v>623</v>
      </c>
      <c r="S334" s="103" t="s">
        <v>621</v>
      </c>
      <c r="T334" s="103" t="s">
        <v>621</v>
      </c>
      <c r="U334" s="103" t="s">
        <v>621</v>
      </c>
      <c r="V334" s="103" t="s">
        <v>621</v>
      </c>
      <c r="W334" s="103" t="s">
        <v>621</v>
      </c>
      <c r="X334" s="103" t="s">
        <v>621</v>
      </c>
      <c r="Y334" s="103" t="s">
        <v>621</v>
      </c>
      <c r="Z334" s="103" t="s">
        <v>623</v>
      </c>
      <c r="AA334" s="103" t="s">
        <v>622</v>
      </c>
      <c r="AB334" s="103" t="s">
        <v>623</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620</v>
      </c>
      <c r="BA334" s="103" t="s">
        <v>621</v>
      </c>
      <c r="BC334" s="103">
        <f t="shared" si="30"/>
        <v>39</v>
      </c>
      <c r="BD334" s="103">
        <f t="shared" si="31"/>
        <v>4</v>
      </c>
      <c r="BE334" s="103">
        <f t="shared" si="32"/>
        <v>1</v>
      </c>
      <c r="BF334" s="103">
        <f t="shared" si="33"/>
        <v>6</v>
      </c>
      <c r="BG334" s="103">
        <f t="shared" si="34"/>
        <v>0</v>
      </c>
      <c r="BH334" s="103">
        <f t="shared" si="35"/>
        <v>44</v>
      </c>
    </row>
    <row r="335" spans="1:60"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622</v>
      </c>
      <c r="M335" s="103" t="s">
        <v>621</v>
      </c>
      <c r="N335" s="103" t="s">
        <v>621</v>
      </c>
      <c r="O335" s="103" t="s">
        <v>621</v>
      </c>
      <c r="P335" s="103" t="s">
        <v>621</v>
      </c>
      <c r="Q335" s="103" t="s">
        <v>621</v>
      </c>
      <c r="R335" s="103" t="s">
        <v>621</v>
      </c>
      <c r="S335" s="103" t="s">
        <v>621</v>
      </c>
      <c r="T335" s="103" t="s">
        <v>621</v>
      </c>
      <c r="U335" s="103" t="s">
        <v>620</v>
      </c>
      <c r="V335" s="103" t="s">
        <v>621</v>
      </c>
      <c r="W335" s="103" t="s">
        <v>621</v>
      </c>
      <c r="X335" s="103" t="s">
        <v>620</v>
      </c>
      <c r="Y335" s="103" t="s">
        <v>620</v>
      </c>
      <c r="Z335" s="103" t="s">
        <v>621</v>
      </c>
      <c r="AA335" s="103" t="s">
        <v>621</v>
      </c>
      <c r="AB335" s="103" t="s">
        <v>623</v>
      </c>
      <c r="AC335" s="103" t="s">
        <v>622</v>
      </c>
      <c r="AD335" s="103" t="s">
        <v>621</v>
      </c>
      <c r="AE335" s="103" t="s">
        <v>623</v>
      </c>
      <c r="AF335" s="103" t="s">
        <v>621</v>
      </c>
      <c r="AG335" s="103" t="s">
        <v>623</v>
      </c>
      <c r="AH335" s="103" t="s">
        <v>620</v>
      </c>
      <c r="AI335" s="103" t="s">
        <v>621</v>
      </c>
      <c r="AJ335" s="103" t="s">
        <v>621</v>
      </c>
      <c r="AK335" s="103" t="s">
        <v>621</v>
      </c>
      <c r="AL335" s="103" t="s">
        <v>621</v>
      </c>
      <c r="AM335" s="103" t="s">
        <v>621</v>
      </c>
      <c r="AN335" s="103" t="s">
        <v>621</v>
      </c>
      <c r="AO335" s="103" t="s">
        <v>622</v>
      </c>
      <c r="AP335" s="103" t="s">
        <v>620</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36</v>
      </c>
      <c r="BD335" s="103">
        <f t="shared" si="31"/>
        <v>3</v>
      </c>
      <c r="BE335" s="103">
        <f t="shared" si="32"/>
        <v>5</v>
      </c>
      <c r="BF335" s="103">
        <f t="shared" si="33"/>
        <v>6</v>
      </c>
      <c r="BG335" s="103">
        <f t="shared" si="34"/>
        <v>0</v>
      </c>
      <c r="BH335" s="103">
        <f t="shared" si="35"/>
        <v>44</v>
      </c>
    </row>
    <row r="336" spans="1:60" x14ac:dyDescent="0.25">
      <c r="A336" s="100">
        <v>1312</v>
      </c>
      <c r="B336" s="67" t="s">
        <v>338</v>
      </c>
      <c r="C336" s="67" t="s">
        <v>326</v>
      </c>
      <c r="D336" s="103" t="s">
        <v>621</v>
      </c>
      <c r="E336" s="103" t="s">
        <v>621</v>
      </c>
      <c r="F336" s="103" t="s">
        <v>621</v>
      </c>
      <c r="G336" s="103" t="s">
        <v>621</v>
      </c>
      <c r="H336" s="103" t="s">
        <v>621</v>
      </c>
      <c r="I336" s="103" t="s">
        <v>623</v>
      </c>
      <c r="J336" s="103" t="s">
        <v>621</v>
      </c>
      <c r="K336" s="103" t="s">
        <v>623</v>
      </c>
      <c r="L336" s="103" t="s">
        <v>622</v>
      </c>
      <c r="M336" s="103" t="s">
        <v>621</v>
      </c>
      <c r="N336" s="103" t="s">
        <v>623</v>
      </c>
      <c r="O336" s="103" t="s">
        <v>621</v>
      </c>
      <c r="P336" s="103" t="s">
        <v>621</v>
      </c>
      <c r="Q336" s="103" t="s">
        <v>621</v>
      </c>
      <c r="R336" s="103" t="s">
        <v>621</v>
      </c>
      <c r="S336" s="103" t="s">
        <v>621</v>
      </c>
      <c r="T336" s="103" t="s">
        <v>621</v>
      </c>
      <c r="U336" s="103" t="s">
        <v>621</v>
      </c>
      <c r="V336" s="103" t="s">
        <v>621</v>
      </c>
      <c r="W336" s="103" t="s">
        <v>621</v>
      </c>
      <c r="X336" s="103" t="s">
        <v>621</v>
      </c>
      <c r="Y336" s="103" t="s">
        <v>620</v>
      </c>
      <c r="Z336" s="103" t="s">
        <v>623</v>
      </c>
      <c r="AA336" s="103" t="s">
        <v>622</v>
      </c>
      <c r="AB336" s="103" t="s">
        <v>621</v>
      </c>
      <c r="AC336" s="103" t="s">
        <v>622</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38</v>
      </c>
      <c r="BD336" s="103">
        <f t="shared" si="31"/>
        <v>3</v>
      </c>
      <c r="BE336" s="103">
        <f t="shared" si="32"/>
        <v>1</v>
      </c>
      <c r="BF336" s="103">
        <f t="shared" si="33"/>
        <v>8</v>
      </c>
      <c r="BG336" s="103">
        <f t="shared" si="34"/>
        <v>0</v>
      </c>
      <c r="BH336" s="103">
        <f t="shared" si="35"/>
        <v>42</v>
      </c>
    </row>
    <row r="337" spans="1:60"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621</v>
      </c>
      <c r="Q337" s="103" t="s">
        <v>621</v>
      </c>
      <c r="R337" s="103" t="s">
        <v>621</v>
      </c>
      <c r="S337" s="103" t="s">
        <v>621</v>
      </c>
      <c r="T337" s="103" t="s">
        <v>621</v>
      </c>
      <c r="U337" s="103" t="s">
        <v>621</v>
      </c>
      <c r="V337" s="103" t="s">
        <v>621</v>
      </c>
      <c r="W337" s="103" t="s">
        <v>621</v>
      </c>
      <c r="X337" s="103" t="s">
        <v>621</v>
      </c>
      <c r="Y337" s="103" t="s">
        <v>620</v>
      </c>
      <c r="Z337" s="103" t="s">
        <v>623</v>
      </c>
      <c r="AA337" s="103" t="s">
        <v>622</v>
      </c>
      <c r="AB337" s="103" t="s">
        <v>621</v>
      </c>
      <c r="AC337" s="103" t="s">
        <v>622</v>
      </c>
      <c r="AD337" s="103" t="s">
        <v>621</v>
      </c>
      <c r="AE337" s="103" t="s">
        <v>621</v>
      </c>
      <c r="AF337" s="103" t="s">
        <v>621</v>
      </c>
      <c r="AG337" s="103" t="s">
        <v>622</v>
      </c>
      <c r="AH337" s="103" t="s">
        <v>621</v>
      </c>
      <c r="AI337" s="103" t="s">
        <v>621</v>
      </c>
      <c r="AJ337" s="103" t="s">
        <v>621</v>
      </c>
      <c r="AK337" s="103" t="s">
        <v>621</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621</v>
      </c>
      <c r="AZ337" s="103" t="s">
        <v>621</v>
      </c>
      <c r="BA337" s="103" t="s">
        <v>621</v>
      </c>
      <c r="BC337" s="103">
        <f t="shared" si="30"/>
        <v>36</v>
      </c>
      <c r="BD337" s="103">
        <f t="shared" si="31"/>
        <v>7</v>
      </c>
      <c r="BE337" s="103">
        <f t="shared" si="32"/>
        <v>1</v>
      </c>
      <c r="BF337" s="103">
        <f t="shared" si="33"/>
        <v>6</v>
      </c>
      <c r="BG337" s="103">
        <f t="shared" si="34"/>
        <v>0</v>
      </c>
      <c r="BH337" s="103">
        <f t="shared" si="35"/>
        <v>44</v>
      </c>
    </row>
    <row r="338" spans="1:60" x14ac:dyDescent="0.25">
      <c r="A338" s="100">
        <v>1314</v>
      </c>
      <c r="B338" s="67" t="s">
        <v>340</v>
      </c>
      <c r="C338" s="67" t="s">
        <v>326</v>
      </c>
      <c r="D338" s="103" t="s">
        <v>621</v>
      </c>
      <c r="E338" s="103" t="s">
        <v>621</v>
      </c>
      <c r="F338" s="103" t="s">
        <v>621</v>
      </c>
      <c r="G338" s="103" t="s">
        <v>621</v>
      </c>
      <c r="H338" s="103" t="s">
        <v>621</v>
      </c>
      <c r="I338" s="103" t="s">
        <v>621</v>
      </c>
      <c r="J338" s="103" t="s">
        <v>621</v>
      </c>
      <c r="K338" s="103" t="s">
        <v>623</v>
      </c>
      <c r="L338" s="103" t="s">
        <v>621</v>
      </c>
      <c r="M338" s="103" t="s">
        <v>621</v>
      </c>
      <c r="N338" s="103" t="s">
        <v>622</v>
      </c>
      <c r="O338" s="103" t="s">
        <v>621</v>
      </c>
      <c r="P338" s="103" t="s">
        <v>622</v>
      </c>
      <c r="Q338" s="103" t="s">
        <v>621</v>
      </c>
      <c r="R338" s="103" t="s">
        <v>623</v>
      </c>
      <c r="S338" s="103" t="s">
        <v>621</v>
      </c>
      <c r="T338" s="103" t="s">
        <v>621</v>
      </c>
      <c r="U338" s="103" t="s">
        <v>620</v>
      </c>
      <c r="V338" s="103" t="s">
        <v>621</v>
      </c>
      <c r="W338" s="103" t="s">
        <v>623</v>
      </c>
      <c r="X338" s="103" t="s">
        <v>622</v>
      </c>
      <c r="Y338" s="103" t="s">
        <v>622</v>
      </c>
      <c r="Z338" s="103" t="s">
        <v>623</v>
      </c>
      <c r="AA338" s="103" t="s">
        <v>622</v>
      </c>
      <c r="AB338" s="103" t="s">
        <v>621</v>
      </c>
      <c r="AC338" s="103" t="s">
        <v>622</v>
      </c>
      <c r="AD338" s="103" t="s">
        <v>621</v>
      </c>
      <c r="AE338" s="103" t="s">
        <v>621</v>
      </c>
      <c r="AF338" s="103" t="s">
        <v>621</v>
      </c>
      <c r="AG338" s="103" t="s">
        <v>622</v>
      </c>
      <c r="AH338" s="103" t="s">
        <v>623</v>
      </c>
      <c r="AI338" s="103" t="s">
        <v>621</v>
      </c>
      <c r="AJ338" s="103" t="s">
        <v>620</v>
      </c>
      <c r="AK338" s="103" t="s">
        <v>620</v>
      </c>
      <c r="AL338" s="103" t="s">
        <v>621</v>
      </c>
      <c r="AM338" s="103" t="s">
        <v>621</v>
      </c>
      <c r="AN338" s="103" t="s">
        <v>622</v>
      </c>
      <c r="AO338" s="103" t="s">
        <v>622</v>
      </c>
      <c r="AP338" s="103" t="s">
        <v>622</v>
      </c>
      <c r="AQ338" s="103" t="s">
        <v>623</v>
      </c>
      <c r="AR338" s="103" t="s">
        <v>622</v>
      </c>
      <c r="AS338" s="103" t="s">
        <v>621</v>
      </c>
      <c r="AT338" s="103" t="s">
        <v>621</v>
      </c>
      <c r="AU338" s="103" t="s">
        <v>621</v>
      </c>
      <c r="AV338" s="103" t="s">
        <v>621</v>
      </c>
      <c r="AW338" s="103" t="s">
        <v>621</v>
      </c>
      <c r="AX338" s="103" t="s">
        <v>621</v>
      </c>
      <c r="AY338" s="103" t="s">
        <v>621</v>
      </c>
      <c r="AZ338" s="103" t="s">
        <v>621</v>
      </c>
      <c r="BA338" s="103" t="s">
        <v>621</v>
      </c>
      <c r="BC338" s="103">
        <f t="shared" si="30"/>
        <v>30</v>
      </c>
      <c r="BD338" s="103">
        <f t="shared" si="31"/>
        <v>11</v>
      </c>
      <c r="BE338" s="103">
        <f t="shared" si="32"/>
        <v>3</v>
      </c>
      <c r="BF338" s="103">
        <f t="shared" si="33"/>
        <v>6</v>
      </c>
      <c r="BG338" s="103">
        <f t="shared" si="34"/>
        <v>0</v>
      </c>
      <c r="BH338" s="103">
        <f t="shared" si="35"/>
        <v>44</v>
      </c>
    </row>
    <row r="339" spans="1:60"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621</v>
      </c>
      <c r="S339" s="103" t="s">
        <v>621</v>
      </c>
      <c r="T339" s="103" t="s">
        <v>621</v>
      </c>
      <c r="U339" s="103" t="s">
        <v>621</v>
      </c>
      <c r="V339" s="103" t="s">
        <v>621</v>
      </c>
      <c r="W339" s="103" t="s">
        <v>621</v>
      </c>
      <c r="X339" s="103" t="s">
        <v>621</v>
      </c>
      <c r="Y339" s="103" t="s">
        <v>621</v>
      </c>
      <c r="Z339" s="103" t="s">
        <v>621</v>
      </c>
      <c r="AA339" s="103" t="s">
        <v>622</v>
      </c>
      <c r="AB339" s="103" t="s">
        <v>621</v>
      </c>
      <c r="AC339" s="103" t="s">
        <v>622</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row>
    <row r="340" spans="1:60"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622</v>
      </c>
      <c r="O340" s="103" t="s">
        <v>621</v>
      </c>
      <c r="P340" s="103" t="s">
        <v>621</v>
      </c>
      <c r="Q340" s="103" t="s">
        <v>623</v>
      </c>
      <c r="R340" s="103" t="s">
        <v>621</v>
      </c>
      <c r="S340" s="103" t="s">
        <v>621</v>
      </c>
      <c r="T340" s="103" t="s">
        <v>621</v>
      </c>
      <c r="U340" s="103" t="s">
        <v>623</v>
      </c>
      <c r="V340" s="103" t="s">
        <v>621</v>
      </c>
      <c r="W340" s="103" t="s">
        <v>621</v>
      </c>
      <c r="X340" s="103" t="s">
        <v>621</v>
      </c>
      <c r="Y340" s="103" t="s">
        <v>621</v>
      </c>
      <c r="Z340" s="103" t="s">
        <v>621</v>
      </c>
      <c r="AA340" s="103" t="s">
        <v>622</v>
      </c>
      <c r="AB340" s="103" t="s">
        <v>621</v>
      </c>
      <c r="AC340" s="103" t="s">
        <v>622</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38</v>
      </c>
      <c r="BD340" s="103">
        <f t="shared" si="31"/>
        <v>6</v>
      </c>
      <c r="BE340" s="103">
        <f t="shared" si="32"/>
        <v>0</v>
      </c>
      <c r="BF340" s="103">
        <f t="shared" si="33"/>
        <v>6</v>
      </c>
      <c r="BG340" s="103">
        <f t="shared" si="34"/>
        <v>0</v>
      </c>
      <c r="BH340" s="103">
        <f t="shared" si="35"/>
        <v>44</v>
      </c>
    </row>
    <row r="341" spans="1:60"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621</v>
      </c>
      <c r="S341" s="103" t="s">
        <v>621</v>
      </c>
      <c r="T341" s="103" t="s">
        <v>621</v>
      </c>
      <c r="U341" s="103" t="s">
        <v>620</v>
      </c>
      <c r="V341" s="103" t="s">
        <v>621</v>
      </c>
      <c r="W341" s="103" t="s">
        <v>621</v>
      </c>
      <c r="X341" s="103" t="s">
        <v>621</v>
      </c>
      <c r="Y341" s="103" t="s">
        <v>620</v>
      </c>
      <c r="Z341" s="103" t="s">
        <v>621</v>
      </c>
      <c r="AA341" s="103" t="s">
        <v>623</v>
      </c>
      <c r="AB341" s="103" t="s">
        <v>621</v>
      </c>
      <c r="AC341" s="103" t="s">
        <v>622</v>
      </c>
      <c r="AD341" s="103" t="s">
        <v>621</v>
      </c>
      <c r="AE341" s="103" t="s">
        <v>623</v>
      </c>
      <c r="AF341" s="103" t="s">
        <v>621</v>
      </c>
      <c r="AG341" s="103" t="s">
        <v>622</v>
      </c>
      <c r="AH341" s="103" t="s">
        <v>620</v>
      </c>
      <c r="AI341" s="103" t="s">
        <v>621</v>
      </c>
      <c r="AJ341" s="103" t="s">
        <v>620</v>
      </c>
      <c r="AK341" s="103" t="s">
        <v>621</v>
      </c>
      <c r="AL341" s="103" t="s">
        <v>621</v>
      </c>
      <c r="AM341" s="103" t="s">
        <v>621</v>
      </c>
      <c r="AN341" s="103" t="s">
        <v>622</v>
      </c>
      <c r="AO341" s="103" t="s">
        <v>622</v>
      </c>
      <c r="AP341" s="103" t="s">
        <v>620</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34</v>
      </c>
      <c r="BD341" s="103">
        <f t="shared" si="31"/>
        <v>5</v>
      </c>
      <c r="BE341" s="103">
        <f t="shared" si="32"/>
        <v>5</v>
      </c>
      <c r="BF341" s="103">
        <f t="shared" si="33"/>
        <v>6</v>
      </c>
      <c r="BG341" s="103">
        <f t="shared" si="34"/>
        <v>0</v>
      </c>
      <c r="BH341" s="103">
        <f t="shared" si="35"/>
        <v>44</v>
      </c>
    </row>
    <row r="342" spans="1:60" x14ac:dyDescent="0.25">
      <c r="A342" s="100">
        <v>1318</v>
      </c>
      <c r="B342" s="67" t="s">
        <v>345</v>
      </c>
      <c r="C342" s="67" t="s">
        <v>326</v>
      </c>
      <c r="D342" s="103" t="s">
        <v>621</v>
      </c>
      <c r="E342" s="103" t="s">
        <v>621</v>
      </c>
      <c r="F342" s="103" t="s">
        <v>621</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623</v>
      </c>
      <c r="X342" s="103" t="s">
        <v>621</v>
      </c>
      <c r="Y342" s="103" t="s">
        <v>620</v>
      </c>
      <c r="Z342" s="103" t="s">
        <v>621</v>
      </c>
      <c r="AA342" s="103" t="s">
        <v>621</v>
      </c>
      <c r="AB342" s="103" t="s">
        <v>621</v>
      </c>
      <c r="AC342" s="103" t="s">
        <v>621</v>
      </c>
      <c r="AD342" s="103" t="s">
        <v>621</v>
      </c>
      <c r="AE342" s="103" t="s">
        <v>621</v>
      </c>
      <c r="AF342" s="103" t="s">
        <v>621</v>
      </c>
      <c r="AG342" s="103" t="s">
        <v>621</v>
      </c>
      <c r="AH342" s="103" t="s">
        <v>621</v>
      </c>
      <c r="AI342" s="103" t="s">
        <v>621</v>
      </c>
      <c r="AJ342" s="103" t="s">
        <v>623</v>
      </c>
      <c r="AK342" s="103" t="s">
        <v>623</v>
      </c>
      <c r="AL342" s="103" t="s">
        <v>623</v>
      </c>
      <c r="AM342" s="103" t="s">
        <v>621</v>
      </c>
      <c r="AN342" s="103" t="s">
        <v>621</v>
      </c>
      <c r="AO342" s="103" t="s">
        <v>621</v>
      </c>
      <c r="AP342" s="103" t="s">
        <v>621</v>
      </c>
      <c r="AQ342" s="103" t="s">
        <v>621</v>
      </c>
      <c r="AR342" s="103" t="s">
        <v>621</v>
      </c>
      <c r="AS342" s="103" t="s">
        <v>621</v>
      </c>
      <c r="AT342" s="103" t="s">
        <v>621</v>
      </c>
      <c r="AU342" s="103" t="s">
        <v>621</v>
      </c>
      <c r="AV342" s="103" t="s">
        <v>621</v>
      </c>
      <c r="AW342" s="103" t="s">
        <v>621</v>
      </c>
      <c r="AX342" s="103" t="s">
        <v>622</v>
      </c>
      <c r="AY342" s="103" t="s">
        <v>623</v>
      </c>
      <c r="AZ342" s="103" t="s">
        <v>623</v>
      </c>
      <c r="BA342" s="103" t="s">
        <v>620</v>
      </c>
      <c r="BC342" s="103">
        <f t="shared" si="30"/>
        <v>36</v>
      </c>
      <c r="BD342" s="103">
        <f t="shared" si="31"/>
        <v>4</v>
      </c>
      <c r="BE342" s="103">
        <f t="shared" si="32"/>
        <v>2</v>
      </c>
      <c r="BF342" s="103">
        <f t="shared" si="33"/>
        <v>8</v>
      </c>
      <c r="BG342" s="103">
        <f t="shared" si="34"/>
        <v>0</v>
      </c>
      <c r="BH342" s="103">
        <f t="shared" si="35"/>
        <v>42</v>
      </c>
    </row>
    <row r="343" spans="1:60" x14ac:dyDescent="0.25">
      <c r="A343" s="100">
        <v>1319</v>
      </c>
      <c r="B343" s="67" t="s">
        <v>346</v>
      </c>
      <c r="C343" s="67" t="s">
        <v>326</v>
      </c>
      <c r="D343" s="103" t="s">
        <v>621</v>
      </c>
      <c r="E343" s="103" t="s">
        <v>621</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623</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621</v>
      </c>
      <c r="AJ343" s="103" t="s">
        <v>623</v>
      </c>
      <c r="AK343" s="103" t="s">
        <v>623</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37</v>
      </c>
      <c r="BD343" s="103">
        <f t="shared" si="31"/>
        <v>6</v>
      </c>
      <c r="BE343" s="103">
        <f t="shared" si="32"/>
        <v>0</v>
      </c>
      <c r="BF343" s="103">
        <f t="shared" si="33"/>
        <v>7</v>
      </c>
      <c r="BG343" s="103">
        <f t="shared" si="34"/>
        <v>0</v>
      </c>
      <c r="BH343" s="103">
        <f t="shared" si="35"/>
        <v>43</v>
      </c>
    </row>
    <row r="344" spans="1:60"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621</v>
      </c>
      <c r="S344" s="103" t="s">
        <v>621</v>
      </c>
      <c r="T344" s="103" t="s">
        <v>621</v>
      </c>
      <c r="U344" s="103" t="s">
        <v>621</v>
      </c>
      <c r="V344" s="103" t="s">
        <v>621</v>
      </c>
      <c r="W344" s="103" t="s">
        <v>621</v>
      </c>
      <c r="X344" s="103" t="s">
        <v>622</v>
      </c>
      <c r="Y344" s="103" t="s">
        <v>622</v>
      </c>
      <c r="Z344" s="103" t="s">
        <v>621</v>
      </c>
      <c r="AA344" s="103" t="s">
        <v>621</v>
      </c>
      <c r="AB344" s="103" t="s">
        <v>623</v>
      </c>
      <c r="AC344" s="103" t="s">
        <v>622</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620</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37</v>
      </c>
      <c r="BD344" s="103">
        <f t="shared" si="31"/>
        <v>8</v>
      </c>
      <c r="BE344" s="103">
        <f t="shared" si="32"/>
        <v>1</v>
      </c>
      <c r="BF344" s="103">
        <f t="shared" si="33"/>
        <v>4</v>
      </c>
      <c r="BG344" s="103">
        <f t="shared" si="34"/>
        <v>0</v>
      </c>
      <c r="BH344" s="103">
        <f t="shared" si="35"/>
        <v>46</v>
      </c>
    </row>
    <row r="345" spans="1:60"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621</v>
      </c>
      <c r="Q345" s="103" t="s">
        <v>621</v>
      </c>
      <c r="R345" s="103" t="s">
        <v>621</v>
      </c>
      <c r="S345" s="103" t="s">
        <v>621</v>
      </c>
      <c r="T345" s="103" t="s">
        <v>621</v>
      </c>
      <c r="U345" s="103" t="s">
        <v>621</v>
      </c>
      <c r="V345" s="103" t="s">
        <v>621</v>
      </c>
      <c r="W345" s="103" t="s">
        <v>621</v>
      </c>
      <c r="X345" s="103" t="s">
        <v>621</v>
      </c>
      <c r="Y345" s="103" t="s">
        <v>621</v>
      </c>
      <c r="Z345" s="103" t="s">
        <v>621</v>
      </c>
      <c r="AA345" s="103" t="s">
        <v>621</v>
      </c>
      <c r="AB345" s="103" t="s">
        <v>621</v>
      </c>
      <c r="AC345" s="103" t="s">
        <v>622</v>
      </c>
      <c r="AD345" s="103" t="s">
        <v>621</v>
      </c>
      <c r="AE345" s="103" t="s">
        <v>621</v>
      </c>
      <c r="AF345" s="103" t="s">
        <v>621</v>
      </c>
      <c r="AG345" s="103" t="s">
        <v>622</v>
      </c>
      <c r="AH345" s="103" t="s">
        <v>621</v>
      </c>
      <c r="AI345" s="103" t="s">
        <v>621</v>
      </c>
      <c r="AJ345" s="103" t="s">
        <v>621</v>
      </c>
      <c r="AK345" s="103" t="s">
        <v>620</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38</v>
      </c>
      <c r="BD345" s="103">
        <f t="shared" si="31"/>
        <v>4</v>
      </c>
      <c r="BE345" s="103">
        <f t="shared" si="32"/>
        <v>1</v>
      </c>
      <c r="BF345" s="103">
        <f t="shared" si="33"/>
        <v>7</v>
      </c>
      <c r="BG345" s="103">
        <f t="shared" si="34"/>
        <v>0</v>
      </c>
      <c r="BH345" s="103">
        <f t="shared" si="35"/>
        <v>43</v>
      </c>
    </row>
    <row r="346" spans="1:60"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621</v>
      </c>
      <c r="Q346" s="103" t="s">
        <v>621</v>
      </c>
      <c r="R346" s="103" t="s">
        <v>621</v>
      </c>
      <c r="S346" s="103" t="s">
        <v>621</v>
      </c>
      <c r="T346" s="103" t="s">
        <v>621</v>
      </c>
      <c r="U346" s="103" t="s">
        <v>620</v>
      </c>
      <c r="V346" s="103" t="s">
        <v>621</v>
      </c>
      <c r="W346" s="103" t="s">
        <v>620</v>
      </c>
      <c r="X346" s="103" t="s">
        <v>621</v>
      </c>
      <c r="Y346" s="103" t="s">
        <v>621</v>
      </c>
      <c r="Z346" s="103" t="s">
        <v>623</v>
      </c>
      <c r="AA346" s="103" t="s">
        <v>622</v>
      </c>
      <c r="AB346" s="103" t="s">
        <v>623</v>
      </c>
      <c r="AC346" s="103" t="s">
        <v>622</v>
      </c>
      <c r="AD346" s="103" t="s">
        <v>621</v>
      </c>
      <c r="AE346" s="103" t="s">
        <v>621</v>
      </c>
      <c r="AF346" s="103" t="s">
        <v>621</v>
      </c>
      <c r="AG346" s="103" t="s">
        <v>622</v>
      </c>
      <c r="AH346" s="103" t="s">
        <v>620</v>
      </c>
      <c r="AI346" s="103" t="s">
        <v>621</v>
      </c>
      <c r="AJ346" s="103" t="s">
        <v>621</v>
      </c>
      <c r="AK346" s="103" t="s">
        <v>621</v>
      </c>
      <c r="AL346" s="103" t="s">
        <v>621</v>
      </c>
      <c r="AM346" s="103" t="s">
        <v>621</v>
      </c>
      <c r="AN346" s="103" t="s">
        <v>621</v>
      </c>
      <c r="AO346" s="103" t="s">
        <v>622</v>
      </c>
      <c r="AP346" s="103" t="s">
        <v>620</v>
      </c>
      <c r="AQ346" s="103" t="s">
        <v>623</v>
      </c>
      <c r="AR346" s="103" t="s">
        <v>621</v>
      </c>
      <c r="AS346" s="103" t="s">
        <v>621</v>
      </c>
      <c r="AT346" s="103" t="s">
        <v>621</v>
      </c>
      <c r="AU346" s="103" t="s">
        <v>623</v>
      </c>
      <c r="AV346" s="103" t="s">
        <v>621</v>
      </c>
      <c r="AW346" s="103" t="s">
        <v>623</v>
      </c>
      <c r="AX346" s="103" t="s">
        <v>621</v>
      </c>
      <c r="AY346" s="103" t="s">
        <v>623</v>
      </c>
      <c r="AZ346" s="103" t="s">
        <v>623</v>
      </c>
      <c r="BA346" s="103" t="s">
        <v>621</v>
      </c>
      <c r="BC346" s="103">
        <f t="shared" si="30"/>
        <v>32</v>
      </c>
      <c r="BD346" s="103">
        <f t="shared" si="31"/>
        <v>6</v>
      </c>
      <c r="BE346" s="103">
        <f t="shared" si="32"/>
        <v>4</v>
      </c>
      <c r="BF346" s="103">
        <f t="shared" si="33"/>
        <v>8</v>
      </c>
      <c r="BG346" s="103">
        <f t="shared" si="34"/>
        <v>0</v>
      </c>
      <c r="BH346" s="103">
        <f t="shared" si="35"/>
        <v>42</v>
      </c>
    </row>
    <row r="347" spans="1:60"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621</v>
      </c>
      <c r="S347" s="103" t="s">
        <v>621</v>
      </c>
      <c r="T347" s="103" t="s">
        <v>621</v>
      </c>
      <c r="U347" s="103" t="s">
        <v>621</v>
      </c>
      <c r="V347" s="103" t="s">
        <v>621</v>
      </c>
      <c r="W347" s="103" t="s">
        <v>621</v>
      </c>
      <c r="X347" s="103" t="s">
        <v>622</v>
      </c>
      <c r="Y347" s="103" t="s">
        <v>622</v>
      </c>
      <c r="Z347" s="103" t="s">
        <v>623</v>
      </c>
      <c r="AA347" s="103" t="s">
        <v>622</v>
      </c>
      <c r="AB347" s="103" t="s">
        <v>621</v>
      </c>
      <c r="AC347" s="103" t="s">
        <v>622</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620</v>
      </c>
      <c r="AQ347" s="103" t="s">
        <v>621</v>
      </c>
      <c r="AR347" s="103" t="s">
        <v>621</v>
      </c>
      <c r="AS347" s="103" t="s">
        <v>621</v>
      </c>
      <c r="AT347" s="103" t="s">
        <v>621</v>
      </c>
      <c r="AU347" s="103" t="s">
        <v>623</v>
      </c>
      <c r="AV347" s="103" t="s">
        <v>621</v>
      </c>
      <c r="AW347" s="103" t="s">
        <v>623</v>
      </c>
      <c r="AX347" s="103" t="s">
        <v>621</v>
      </c>
      <c r="AY347" s="103" t="s">
        <v>623</v>
      </c>
      <c r="AZ347" s="103" t="s">
        <v>623</v>
      </c>
      <c r="BA347" s="103" t="s">
        <v>621</v>
      </c>
      <c r="BC347" s="103">
        <f t="shared" si="30"/>
        <v>34</v>
      </c>
      <c r="BD347" s="103">
        <f t="shared" si="31"/>
        <v>9</v>
      </c>
      <c r="BE347" s="103">
        <f t="shared" si="32"/>
        <v>1</v>
      </c>
      <c r="BF347" s="103">
        <f t="shared" si="33"/>
        <v>6</v>
      </c>
      <c r="BG347" s="103">
        <f t="shared" si="34"/>
        <v>0</v>
      </c>
      <c r="BH347" s="103">
        <f t="shared" si="35"/>
        <v>44</v>
      </c>
    </row>
    <row r="348" spans="1:60"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620</v>
      </c>
      <c r="M348" s="103" t="s">
        <v>621</v>
      </c>
      <c r="N348" s="103" t="s">
        <v>622</v>
      </c>
      <c r="O348" s="103" t="s">
        <v>621</v>
      </c>
      <c r="P348" s="103" t="s">
        <v>621</v>
      </c>
      <c r="Q348" s="103" t="s">
        <v>621</v>
      </c>
      <c r="R348" s="103" t="s">
        <v>621</v>
      </c>
      <c r="S348" s="103" t="s">
        <v>621</v>
      </c>
      <c r="T348" s="103" t="s">
        <v>621</v>
      </c>
      <c r="U348" s="103" t="s">
        <v>621</v>
      </c>
      <c r="V348" s="103" t="s">
        <v>621</v>
      </c>
      <c r="W348" s="103" t="s">
        <v>621</v>
      </c>
      <c r="X348" s="103" t="s">
        <v>620</v>
      </c>
      <c r="Y348" s="103" t="s">
        <v>621</v>
      </c>
      <c r="Z348" s="103" t="s">
        <v>623</v>
      </c>
      <c r="AA348" s="103" t="s">
        <v>623</v>
      </c>
      <c r="AB348" s="103" t="s">
        <v>623</v>
      </c>
      <c r="AC348" s="103" t="s">
        <v>622</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620</v>
      </c>
      <c r="BC348" s="103">
        <f t="shared" si="30"/>
        <v>34</v>
      </c>
      <c r="BD348" s="103">
        <f t="shared" si="31"/>
        <v>9</v>
      </c>
      <c r="BE348" s="103">
        <f t="shared" si="32"/>
        <v>3</v>
      </c>
      <c r="BF348" s="103">
        <f t="shared" si="33"/>
        <v>4</v>
      </c>
      <c r="BG348" s="103">
        <f t="shared" si="34"/>
        <v>0</v>
      </c>
      <c r="BH348" s="103">
        <f t="shared" si="35"/>
        <v>46</v>
      </c>
    </row>
    <row r="349" spans="1:60"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623</v>
      </c>
      <c r="P349" s="103" t="s">
        <v>621</v>
      </c>
      <c r="Q349" s="103" t="s">
        <v>623</v>
      </c>
      <c r="R349" s="103" t="s">
        <v>621</v>
      </c>
      <c r="S349" s="103" t="s">
        <v>621</v>
      </c>
      <c r="T349" s="103" t="s">
        <v>621</v>
      </c>
      <c r="U349" s="103" t="s">
        <v>621</v>
      </c>
      <c r="V349" s="103" t="s">
        <v>621</v>
      </c>
      <c r="W349" s="103" t="s">
        <v>621</v>
      </c>
      <c r="X349" s="103" t="s">
        <v>621</v>
      </c>
      <c r="Y349" s="103" t="s">
        <v>621</v>
      </c>
      <c r="Z349" s="103" t="s">
        <v>623</v>
      </c>
      <c r="AA349" s="103" t="s">
        <v>621</v>
      </c>
      <c r="AB349" s="103" t="s">
        <v>623</v>
      </c>
      <c r="AC349" s="103" t="s">
        <v>621</v>
      </c>
      <c r="AD349" s="103" t="s">
        <v>621</v>
      </c>
      <c r="AE349" s="103" t="s">
        <v>623</v>
      </c>
      <c r="AF349" s="103" t="s">
        <v>623</v>
      </c>
      <c r="AG349" s="103" t="s">
        <v>622</v>
      </c>
      <c r="AH349" s="103" t="s">
        <v>620</v>
      </c>
      <c r="AI349" s="103" t="s">
        <v>621</v>
      </c>
      <c r="AJ349" s="103" t="s">
        <v>621</v>
      </c>
      <c r="AK349" s="103" t="s">
        <v>621</v>
      </c>
      <c r="AL349" s="103" t="s">
        <v>623</v>
      </c>
      <c r="AM349" s="103" t="s">
        <v>621</v>
      </c>
      <c r="AN349" s="103" t="s">
        <v>622</v>
      </c>
      <c r="AO349" s="103" t="s">
        <v>621</v>
      </c>
      <c r="AP349" s="103" t="s">
        <v>623</v>
      </c>
      <c r="AQ349" s="103" t="s">
        <v>623</v>
      </c>
      <c r="AR349" s="103" t="s">
        <v>621</v>
      </c>
      <c r="AS349" s="103" t="s">
        <v>621</v>
      </c>
      <c r="AT349" s="103" t="s">
        <v>621</v>
      </c>
      <c r="AU349" s="103" t="s">
        <v>623</v>
      </c>
      <c r="AV349" s="103" t="s">
        <v>621</v>
      </c>
      <c r="AW349" s="103" t="s">
        <v>623</v>
      </c>
      <c r="AX349" s="103" t="s">
        <v>621</v>
      </c>
      <c r="AY349" s="103" t="s">
        <v>623</v>
      </c>
      <c r="AZ349" s="103" t="s">
        <v>623</v>
      </c>
      <c r="BA349" s="103" t="s">
        <v>620</v>
      </c>
      <c r="BC349" s="103">
        <f t="shared" si="30"/>
        <v>31</v>
      </c>
      <c r="BD349" s="103">
        <f t="shared" si="31"/>
        <v>3</v>
      </c>
      <c r="BE349" s="103">
        <f t="shared" si="32"/>
        <v>2</v>
      </c>
      <c r="BF349" s="103">
        <f t="shared" si="33"/>
        <v>14</v>
      </c>
      <c r="BG349" s="103">
        <f t="shared" si="34"/>
        <v>0</v>
      </c>
      <c r="BH349" s="103">
        <f t="shared" si="35"/>
        <v>36</v>
      </c>
    </row>
    <row r="350" spans="1:60"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620</v>
      </c>
      <c r="O350" s="103" t="s">
        <v>621</v>
      </c>
      <c r="P350" s="103" t="s">
        <v>621</v>
      </c>
      <c r="Q350" s="103" t="s">
        <v>621</v>
      </c>
      <c r="R350" s="103" t="s">
        <v>621</v>
      </c>
      <c r="S350" s="103" t="s">
        <v>621</v>
      </c>
      <c r="T350" s="103" t="s">
        <v>621</v>
      </c>
      <c r="U350" s="103" t="s">
        <v>623</v>
      </c>
      <c r="V350" s="103" t="s">
        <v>621</v>
      </c>
      <c r="W350" s="103" t="s">
        <v>621</v>
      </c>
      <c r="X350" s="103" t="s">
        <v>621</v>
      </c>
      <c r="Y350" s="103" t="s">
        <v>620</v>
      </c>
      <c r="Z350" s="103" t="s">
        <v>623</v>
      </c>
      <c r="AA350" s="103" t="s">
        <v>621</v>
      </c>
      <c r="AB350" s="103" t="s">
        <v>621</v>
      </c>
      <c r="AC350" s="103" t="s">
        <v>622</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620</v>
      </c>
      <c r="AQ350" s="103" t="s">
        <v>621</v>
      </c>
      <c r="AR350" s="103" t="s">
        <v>621</v>
      </c>
      <c r="AS350" s="103" t="s">
        <v>621</v>
      </c>
      <c r="AT350" s="103" t="s">
        <v>621</v>
      </c>
      <c r="AU350" s="103" t="s">
        <v>621</v>
      </c>
      <c r="AV350" s="103" t="s">
        <v>621</v>
      </c>
      <c r="AW350" s="103" t="s">
        <v>623</v>
      </c>
      <c r="AX350" s="103" t="s">
        <v>621</v>
      </c>
      <c r="AY350" s="103" t="s">
        <v>623</v>
      </c>
      <c r="AZ350" s="103" t="s">
        <v>623</v>
      </c>
      <c r="BA350" s="103" t="s">
        <v>620</v>
      </c>
      <c r="BC350" s="103">
        <f t="shared" si="30"/>
        <v>32</v>
      </c>
      <c r="BD350" s="103">
        <f t="shared" si="31"/>
        <v>6</v>
      </c>
      <c r="BE350" s="103">
        <f t="shared" si="32"/>
        <v>4</v>
      </c>
      <c r="BF350" s="103">
        <f t="shared" si="33"/>
        <v>8</v>
      </c>
      <c r="BG350" s="103">
        <f t="shared" si="34"/>
        <v>0</v>
      </c>
      <c r="BH350" s="103">
        <f t="shared" si="35"/>
        <v>42</v>
      </c>
    </row>
    <row r="351" spans="1:60" x14ac:dyDescent="0.25">
      <c r="A351" s="100">
        <v>1327</v>
      </c>
      <c r="B351" s="67" t="s">
        <v>355</v>
      </c>
      <c r="C351" s="67" t="s">
        <v>326</v>
      </c>
      <c r="D351" s="103" t="s">
        <v>621</v>
      </c>
      <c r="E351" s="103" t="s">
        <v>621</v>
      </c>
      <c r="F351" s="103" t="s">
        <v>621</v>
      </c>
      <c r="G351" s="103" t="s">
        <v>623</v>
      </c>
      <c r="H351" s="103" t="s">
        <v>623</v>
      </c>
      <c r="I351" s="103" t="s">
        <v>621</v>
      </c>
      <c r="J351" s="103" t="s">
        <v>621</v>
      </c>
      <c r="K351" s="103" t="s">
        <v>621</v>
      </c>
      <c r="L351" s="103" t="s">
        <v>621</v>
      </c>
      <c r="M351" s="103" t="s">
        <v>621</v>
      </c>
      <c r="N351" s="103" t="s">
        <v>622</v>
      </c>
      <c r="O351" s="103" t="s">
        <v>621</v>
      </c>
      <c r="P351" s="103" t="s">
        <v>621</v>
      </c>
      <c r="Q351" s="103" t="s">
        <v>621</v>
      </c>
      <c r="R351" s="103" t="s">
        <v>621</v>
      </c>
      <c r="S351" s="103" t="s">
        <v>621</v>
      </c>
      <c r="T351" s="103" t="s">
        <v>621</v>
      </c>
      <c r="U351" s="103" t="s">
        <v>623</v>
      </c>
      <c r="V351" s="103" t="s">
        <v>621</v>
      </c>
      <c r="W351" s="103" t="s">
        <v>623</v>
      </c>
      <c r="X351" s="103" t="s">
        <v>620</v>
      </c>
      <c r="Y351" s="103" t="s">
        <v>620</v>
      </c>
      <c r="Z351" s="103" t="s">
        <v>623</v>
      </c>
      <c r="AA351" s="103" t="s">
        <v>621</v>
      </c>
      <c r="AB351" s="103" t="s">
        <v>621</v>
      </c>
      <c r="AC351" s="103" t="s">
        <v>621</v>
      </c>
      <c r="AD351" s="103" t="s">
        <v>621</v>
      </c>
      <c r="AE351" s="103" t="s">
        <v>621</v>
      </c>
      <c r="AF351" s="103" t="s">
        <v>621</v>
      </c>
      <c r="AG351" s="103" t="s">
        <v>622</v>
      </c>
      <c r="AH351" s="103" t="s">
        <v>620</v>
      </c>
      <c r="AI351" s="103" t="s">
        <v>621</v>
      </c>
      <c r="AJ351" s="103" t="s">
        <v>620</v>
      </c>
      <c r="AK351" s="103" t="s">
        <v>620</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5</v>
      </c>
      <c r="BE351" s="103">
        <f t="shared" si="32"/>
        <v>6</v>
      </c>
      <c r="BF351" s="103">
        <f t="shared" si="33"/>
        <v>6</v>
      </c>
      <c r="BG351" s="103">
        <f t="shared" si="34"/>
        <v>0</v>
      </c>
      <c r="BH351" s="103">
        <f t="shared" si="35"/>
        <v>44</v>
      </c>
    </row>
    <row r="352" spans="1:60"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621</v>
      </c>
      <c r="Q352" s="103" t="s">
        <v>621</v>
      </c>
      <c r="R352" s="103" t="s">
        <v>621</v>
      </c>
      <c r="S352" s="103" t="s">
        <v>621</v>
      </c>
      <c r="T352" s="103" t="s">
        <v>621</v>
      </c>
      <c r="U352" s="103" t="s">
        <v>620</v>
      </c>
      <c r="V352" s="103" t="s">
        <v>621</v>
      </c>
      <c r="W352" s="103" t="s">
        <v>621</v>
      </c>
      <c r="X352" s="103" t="s">
        <v>621</v>
      </c>
      <c r="Y352" s="103" t="s">
        <v>623</v>
      </c>
      <c r="Z352" s="103" t="s">
        <v>623</v>
      </c>
      <c r="AA352" s="103" t="s">
        <v>622</v>
      </c>
      <c r="AB352" s="103" t="s">
        <v>621</v>
      </c>
      <c r="AC352" s="103" t="s">
        <v>622</v>
      </c>
      <c r="AD352" s="103" t="s">
        <v>621</v>
      </c>
      <c r="AE352" s="103" t="s">
        <v>621</v>
      </c>
      <c r="AF352" s="103" t="s">
        <v>621</v>
      </c>
      <c r="AG352" s="103" t="s">
        <v>621</v>
      </c>
      <c r="AH352" s="103" t="s">
        <v>620</v>
      </c>
      <c r="AI352" s="103" t="s">
        <v>621</v>
      </c>
      <c r="AJ352" s="103" t="s">
        <v>621</v>
      </c>
      <c r="AK352" s="103" t="s">
        <v>621</v>
      </c>
      <c r="AL352" s="103" t="s">
        <v>623</v>
      </c>
      <c r="AM352" s="103" t="s">
        <v>621</v>
      </c>
      <c r="AN352" s="103" t="s">
        <v>622</v>
      </c>
      <c r="AO352" s="103" t="s">
        <v>622</v>
      </c>
      <c r="AP352" s="103" t="s">
        <v>623</v>
      </c>
      <c r="AQ352" s="103" t="s">
        <v>621</v>
      </c>
      <c r="AR352" s="103" t="s">
        <v>621</v>
      </c>
      <c r="AS352" s="103" t="s">
        <v>621</v>
      </c>
      <c r="AT352" s="103" t="s">
        <v>621</v>
      </c>
      <c r="AU352" s="103" t="s">
        <v>621</v>
      </c>
      <c r="AV352" s="103" t="s">
        <v>621</v>
      </c>
      <c r="AW352" s="103" t="s">
        <v>623</v>
      </c>
      <c r="AX352" s="103" t="s">
        <v>623</v>
      </c>
      <c r="AY352" s="103" t="s">
        <v>621</v>
      </c>
      <c r="AZ352" s="103" t="s">
        <v>621</v>
      </c>
      <c r="BA352" s="103" t="s">
        <v>621</v>
      </c>
      <c r="BC352" s="103">
        <f t="shared" si="30"/>
        <v>35</v>
      </c>
      <c r="BD352" s="103">
        <f t="shared" si="31"/>
        <v>6</v>
      </c>
      <c r="BE352" s="103">
        <f t="shared" si="32"/>
        <v>2</v>
      </c>
      <c r="BF352" s="103">
        <f t="shared" si="33"/>
        <v>7</v>
      </c>
      <c r="BG352" s="103">
        <f t="shared" si="34"/>
        <v>0</v>
      </c>
      <c r="BH352" s="103">
        <f t="shared" si="35"/>
        <v>43</v>
      </c>
    </row>
    <row r="353" spans="1:60" x14ac:dyDescent="0.25">
      <c r="A353" s="100">
        <v>1329</v>
      </c>
      <c r="B353" s="67" t="s">
        <v>357</v>
      </c>
      <c r="C353" s="67" t="s">
        <v>326</v>
      </c>
      <c r="D353" s="103" t="s">
        <v>621</v>
      </c>
      <c r="E353" s="103" t="s">
        <v>621</v>
      </c>
      <c r="F353" s="103" t="s">
        <v>623</v>
      </c>
      <c r="G353" s="103" t="s">
        <v>621</v>
      </c>
      <c r="H353" s="103" t="s">
        <v>623</v>
      </c>
      <c r="I353" s="103" t="s">
        <v>621</v>
      </c>
      <c r="J353" s="103" t="s">
        <v>621</v>
      </c>
      <c r="K353" s="103" t="s">
        <v>622</v>
      </c>
      <c r="L353" s="103" t="s">
        <v>622</v>
      </c>
      <c r="M353" s="103" t="s">
        <v>621</v>
      </c>
      <c r="N353" s="103" t="s">
        <v>622</v>
      </c>
      <c r="O353" s="103" t="s">
        <v>621</v>
      </c>
      <c r="P353" s="103" t="s">
        <v>621</v>
      </c>
      <c r="Q353" s="103" t="s">
        <v>621</v>
      </c>
      <c r="R353" s="103" t="s">
        <v>621</v>
      </c>
      <c r="S353" s="103" t="s">
        <v>621</v>
      </c>
      <c r="T353" s="103" t="s">
        <v>621</v>
      </c>
      <c r="U353" s="103" t="s">
        <v>621</v>
      </c>
      <c r="V353" s="103" t="s">
        <v>621</v>
      </c>
      <c r="W353" s="103" t="s">
        <v>620</v>
      </c>
      <c r="X353" s="103" t="s">
        <v>621</v>
      </c>
      <c r="Y353" s="103" t="s">
        <v>621</v>
      </c>
      <c r="Z353" s="103" t="s">
        <v>623</v>
      </c>
      <c r="AA353" s="103" t="s">
        <v>621</v>
      </c>
      <c r="AB353" s="103" t="s">
        <v>623</v>
      </c>
      <c r="AC353" s="103" t="s">
        <v>622</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620</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32</v>
      </c>
      <c r="BD353" s="103">
        <f t="shared" si="31"/>
        <v>7</v>
      </c>
      <c r="BE353" s="103">
        <f t="shared" si="32"/>
        <v>2</v>
      </c>
      <c r="BF353" s="103">
        <f t="shared" si="33"/>
        <v>9</v>
      </c>
      <c r="BG353" s="103">
        <f t="shared" si="34"/>
        <v>0</v>
      </c>
      <c r="BH353" s="103">
        <f t="shared" si="35"/>
        <v>41</v>
      </c>
    </row>
    <row r="354" spans="1:60" x14ac:dyDescent="0.25">
      <c r="A354" s="100">
        <v>1330</v>
      </c>
      <c r="B354" s="67" t="s">
        <v>325</v>
      </c>
      <c r="C354" s="67" t="s">
        <v>326</v>
      </c>
      <c r="D354" s="103" t="s">
        <v>621</v>
      </c>
      <c r="E354" s="103" t="s">
        <v>623</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621</v>
      </c>
      <c r="R354" s="103" t="s">
        <v>621</v>
      </c>
      <c r="S354" s="103" t="s">
        <v>621</v>
      </c>
      <c r="T354" s="103" t="s">
        <v>621</v>
      </c>
      <c r="U354" s="103" t="s">
        <v>621</v>
      </c>
      <c r="V354" s="103" t="s">
        <v>621</v>
      </c>
      <c r="W354" s="103" t="s">
        <v>621</v>
      </c>
      <c r="X354" s="103" t="s">
        <v>621</v>
      </c>
      <c r="Y354" s="103" t="s">
        <v>623</v>
      </c>
      <c r="Z354" s="103" t="s">
        <v>621</v>
      </c>
      <c r="AA354" s="103" t="s">
        <v>622</v>
      </c>
      <c r="AB354" s="103" t="s">
        <v>621</v>
      </c>
      <c r="AC354" s="103" t="s">
        <v>621</v>
      </c>
      <c r="AD354" s="103" t="s">
        <v>621</v>
      </c>
      <c r="AE354" s="103" t="s">
        <v>621</v>
      </c>
      <c r="AF354" s="103" t="s">
        <v>621</v>
      </c>
      <c r="AG354" s="103" t="s">
        <v>622</v>
      </c>
      <c r="AH354" s="103" t="s">
        <v>620</v>
      </c>
      <c r="AI354" s="103" t="s">
        <v>621</v>
      </c>
      <c r="AJ354" s="103" t="s">
        <v>621</v>
      </c>
      <c r="AK354" s="103" t="s">
        <v>623</v>
      </c>
      <c r="AL354" s="103" t="s">
        <v>621</v>
      </c>
      <c r="AM354" s="103" t="s">
        <v>621</v>
      </c>
      <c r="AN354" s="103" t="s">
        <v>622</v>
      </c>
      <c r="AO354" s="103" t="s">
        <v>622</v>
      </c>
      <c r="AP354" s="103" t="s">
        <v>621</v>
      </c>
      <c r="AQ354" s="103" t="s">
        <v>621</v>
      </c>
      <c r="AR354" s="103" t="s">
        <v>621</v>
      </c>
      <c r="AS354" s="103" t="s">
        <v>621</v>
      </c>
      <c r="AT354" s="103" t="s">
        <v>621</v>
      </c>
      <c r="AU354" s="103" t="s">
        <v>623</v>
      </c>
      <c r="AV354" s="103" t="s">
        <v>623</v>
      </c>
      <c r="AW354" s="103" t="s">
        <v>623</v>
      </c>
      <c r="AX354" s="103" t="s">
        <v>622</v>
      </c>
      <c r="AY354" s="103" t="s">
        <v>623</v>
      </c>
      <c r="AZ354" s="103" t="s">
        <v>623</v>
      </c>
      <c r="BA354" s="103" t="s">
        <v>621</v>
      </c>
      <c r="BC354" s="103">
        <f t="shared" si="30"/>
        <v>33</v>
      </c>
      <c r="BD354" s="103">
        <f t="shared" si="31"/>
        <v>7</v>
      </c>
      <c r="BE354" s="103">
        <f t="shared" si="32"/>
        <v>1</v>
      </c>
      <c r="BF354" s="103">
        <f t="shared" si="33"/>
        <v>9</v>
      </c>
      <c r="BG354" s="103">
        <f t="shared" si="34"/>
        <v>0</v>
      </c>
      <c r="BH354" s="103">
        <f t="shared" si="35"/>
        <v>41</v>
      </c>
    </row>
    <row r="355" spans="1:60"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620</v>
      </c>
      <c r="N355" s="103" t="s">
        <v>620</v>
      </c>
      <c r="O355" s="103" t="s">
        <v>621</v>
      </c>
      <c r="P355" s="103" t="s">
        <v>621</v>
      </c>
      <c r="Q355" s="103" t="s">
        <v>621</v>
      </c>
      <c r="R355" s="103" t="s">
        <v>621</v>
      </c>
      <c r="S355" s="103" t="s">
        <v>621</v>
      </c>
      <c r="T355" s="103" t="s">
        <v>621</v>
      </c>
      <c r="U355" s="103" t="s">
        <v>620</v>
      </c>
      <c r="V355" s="103" t="s">
        <v>621</v>
      </c>
      <c r="W355" s="103" t="s">
        <v>621</v>
      </c>
      <c r="X355" s="103" t="s">
        <v>620</v>
      </c>
      <c r="Y355" s="103" t="s">
        <v>620</v>
      </c>
      <c r="Z355" s="103" t="s">
        <v>621</v>
      </c>
      <c r="AA355" s="103" t="s">
        <v>622</v>
      </c>
      <c r="AB355" s="103" t="s">
        <v>623</v>
      </c>
      <c r="AC355" s="103" t="s">
        <v>622</v>
      </c>
      <c r="AD355" s="103" t="s">
        <v>621</v>
      </c>
      <c r="AE355" s="103" t="s">
        <v>623</v>
      </c>
      <c r="AF355" s="103" t="s">
        <v>621</v>
      </c>
      <c r="AG355" s="103" t="s">
        <v>622</v>
      </c>
      <c r="AH355" s="103" t="s">
        <v>620</v>
      </c>
      <c r="AI355" s="103" t="s">
        <v>621</v>
      </c>
      <c r="AJ355" s="103" t="s">
        <v>621</v>
      </c>
      <c r="AK355" s="103" t="s">
        <v>620</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31</v>
      </c>
      <c r="BD355" s="103">
        <f t="shared" si="31"/>
        <v>5</v>
      </c>
      <c r="BE355" s="103">
        <f t="shared" si="32"/>
        <v>9</v>
      </c>
      <c r="BF355" s="103">
        <f t="shared" si="33"/>
        <v>5</v>
      </c>
      <c r="BG355" s="103">
        <f t="shared" si="34"/>
        <v>0</v>
      </c>
      <c r="BH355" s="103">
        <f t="shared" si="35"/>
        <v>45</v>
      </c>
    </row>
    <row r="356" spans="1:60"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620</v>
      </c>
      <c r="M356" s="103" t="s">
        <v>621</v>
      </c>
      <c r="N356" s="103" t="s">
        <v>622</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622</v>
      </c>
      <c r="AB356" s="103" t="s">
        <v>621</v>
      </c>
      <c r="AC356" s="103" t="s">
        <v>622</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620</v>
      </c>
      <c r="AQ356" s="103" t="s">
        <v>621</v>
      </c>
      <c r="AR356" s="103" t="s">
        <v>621</v>
      </c>
      <c r="AS356" s="103" t="s">
        <v>621</v>
      </c>
      <c r="AT356" s="103" t="s">
        <v>621</v>
      </c>
      <c r="AU356" s="103" t="s">
        <v>621</v>
      </c>
      <c r="AV356" s="103" t="s">
        <v>623</v>
      </c>
      <c r="AW356" s="103" t="s">
        <v>621</v>
      </c>
      <c r="AX356" s="103" t="s">
        <v>621</v>
      </c>
      <c r="AY356" s="103" t="s">
        <v>623</v>
      </c>
      <c r="AZ356" s="103" t="s">
        <v>623</v>
      </c>
      <c r="BA356" s="103" t="s">
        <v>620</v>
      </c>
      <c r="BC356" s="103">
        <f t="shared" si="30"/>
        <v>33</v>
      </c>
      <c r="BD356" s="103">
        <f t="shared" si="31"/>
        <v>7</v>
      </c>
      <c r="BE356" s="103">
        <f t="shared" si="32"/>
        <v>3</v>
      </c>
      <c r="BF356" s="103">
        <f t="shared" si="33"/>
        <v>7</v>
      </c>
      <c r="BG356" s="103">
        <f t="shared" si="34"/>
        <v>0</v>
      </c>
      <c r="BH356" s="103">
        <f t="shared" si="35"/>
        <v>43</v>
      </c>
    </row>
    <row r="357" spans="1:60" x14ac:dyDescent="0.25">
      <c r="A357" s="100">
        <v>1333</v>
      </c>
      <c r="B357" s="67" t="s">
        <v>360</v>
      </c>
      <c r="C357" s="67" t="s">
        <v>326</v>
      </c>
      <c r="D357" s="103" t="s">
        <v>621</v>
      </c>
      <c r="E357" s="103" t="s">
        <v>621</v>
      </c>
      <c r="F357" s="103" t="s">
        <v>622</v>
      </c>
      <c r="G357" s="103" t="s">
        <v>623</v>
      </c>
      <c r="H357" s="103" t="s">
        <v>621</v>
      </c>
      <c r="I357" s="103" t="s">
        <v>623</v>
      </c>
      <c r="J357" s="103" t="s">
        <v>622</v>
      </c>
      <c r="K357" s="103" t="s">
        <v>621</v>
      </c>
      <c r="L357" s="103" t="s">
        <v>622</v>
      </c>
      <c r="M357" s="103" t="s">
        <v>623</v>
      </c>
      <c r="N357" s="103" t="s">
        <v>622</v>
      </c>
      <c r="O357" s="103" t="s">
        <v>621</v>
      </c>
      <c r="P357" s="103" t="s">
        <v>621</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622</v>
      </c>
      <c r="AD357" s="103" t="s">
        <v>621</v>
      </c>
      <c r="AE357" s="103" t="s">
        <v>621</v>
      </c>
      <c r="AF357" s="103" t="s">
        <v>621</v>
      </c>
      <c r="AG357" s="103" t="s">
        <v>622</v>
      </c>
      <c r="AH357" s="103" t="s">
        <v>621</v>
      </c>
      <c r="AI357" s="103" t="s">
        <v>621</v>
      </c>
      <c r="AJ357" s="103" t="s">
        <v>623</v>
      </c>
      <c r="AK357" s="103" t="s">
        <v>620</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34</v>
      </c>
      <c r="BD357" s="103">
        <f t="shared" si="31"/>
        <v>8</v>
      </c>
      <c r="BE357" s="103">
        <f t="shared" si="32"/>
        <v>1</v>
      </c>
      <c r="BF357" s="103">
        <f t="shared" si="33"/>
        <v>7</v>
      </c>
      <c r="BG357" s="103">
        <f t="shared" si="34"/>
        <v>0</v>
      </c>
      <c r="BH357" s="103">
        <f t="shared" si="35"/>
        <v>43</v>
      </c>
    </row>
    <row r="358" spans="1:60" x14ac:dyDescent="0.25">
      <c r="A358" s="100">
        <v>1334</v>
      </c>
      <c r="B358" s="67" t="s">
        <v>362</v>
      </c>
      <c r="C358" s="67" t="s">
        <v>326</v>
      </c>
      <c r="D358" s="103" t="s">
        <v>621</v>
      </c>
      <c r="E358" s="103" t="s">
        <v>621</v>
      </c>
      <c r="F358" s="103" t="s">
        <v>621</v>
      </c>
      <c r="G358" s="103" t="s">
        <v>621</v>
      </c>
      <c r="H358" s="103" t="s">
        <v>621</v>
      </c>
      <c r="I358" s="103" t="s">
        <v>621</v>
      </c>
      <c r="J358" s="103" t="s">
        <v>621</v>
      </c>
      <c r="K358" s="103" t="s">
        <v>621</v>
      </c>
      <c r="L358" s="103" t="s">
        <v>622</v>
      </c>
      <c r="M358" s="103" t="s">
        <v>621</v>
      </c>
      <c r="N358" s="103" t="s">
        <v>620</v>
      </c>
      <c r="O358" s="103" t="s">
        <v>621</v>
      </c>
      <c r="P358" s="103" t="s">
        <v>621</v>
      </c>
      <c r="Q358" s="103" t="s">
        <v>621</v>
      </c>
      <c r="R358" s="103" t="s">
        <v>621</v>
      </c>
      <c r="S358" s="103" t="s">
        <v>621</v>
      </c>
      <c r="T358" s="103" t="s">
        <v>621</v>
      </c>
      <c r="U358" s="103" t="s">
        <v>623</v>
      </c>
      <c r="V358" s="103" t="s">
        <v>621</v>
      </c>
      <c r="W358" s="103" t="s">
        <v>621</v>
      </c>
      <c r="X358" s="103" t="s">
        <v>621</v>
      </c>
      <c r="Y358" s="103" t="s">
        <v>621</v>
      </c>
      <c r="Z358" s="103" t="s">
        <v>623</v>
      </c>
      <c r="AA358" s="103" t="s">
        <v>622</v>
      </c>
      <c r="AB358" s="103" t="s">
        <v>621</v>
      </c>
      <c r="AC358" s="103" t="s">
        <v>622</v>
      </c>
      <c r="AD358" s="103" t="s">
        <v>621</v>
      </c>
      <c r="AE358" s="103" t="s">
        <v>621</v>
      </c>
      <c r="AF358" s="103" t="s">
        <v>621</v>
      </c>
      <c r="AG358" s="103" t="s">
        <v>621</v>
      </c>
      <c r="AH358" s="103" t="s">
        <v>621</v>
      </c>
      <c r="AI358" s="103" t="s">
        <v>621</v>
      </c>
      <c r="AJ358" s="103" t="s">
        <v>621</v>
      </c>
      <c r="AK358" s="103" t="s">
        <v>621</v>
      </c>
      <c r="AL358" s="103" t="s">
        <v>621</v>
      </c>
      <c r="AM358" s="103" t="s">
        <v>621</v>
      </c>
      <c r="AN358" s="103" t="s">
        <v>621</v>
      </c>
      <c r="AO358" s="103" t="s">
        <v>622</v>
      </c>
      <c r="AP358" s="103" t="s">
        <v>620</v>
      </c>
      <c r="AQ358" s="103" t="s">
        <v>623</v>
      </c>
      <c r="AR358" s="103" t="s">
        <v>621</v>
      </c>
      <c r="AS358" s="103" t="s">
        <v>621</v>
      </c>
      <c r="AT358" s="103" t="s">
        <v>621</v>
      </c>
      <c r="AU358" s="103" t="s">
        <v>623</v>
      </c>
      <c r="AV358" s="103" t="s">
        <v>621</v>
      </c>
      <c r="AW358" s="103" t="s">
        <v>623</v>
      </c>
      <c r="AX358" s="103" t="s">
        <v>621</v>
      </c>
      <c r="AY358" s="103" t="s">
        <v>621</v>
      </c>
      <c r="AZ358" s="103" t="s">
        <v>620</v>
      </c>
      <c r="BA358" s="103" t="s">
        <v>620</v>
      </c>
      <c r="BC358" s="103">
        <f t="shared" si="30"/>
        <v>37</v>
      </c>
      <c r="BD358" s="103">
        <f t="shared" si="31"/>
        <v>4</v>
      </c>
      <c r="BE358" s="103">
        <f t="shared" si="32"/>
        <v>4</v>
      </c>
      <c r="BF358" s="103">
        <f t="shared" si="33"/>
        <v>5</v>
      </c>
      <c r="BG358" s="103">
        <f t="shared" si="34"/>
        <v>0</v>
      </c>
      <c r="BH358" s="103">
        <f t="shared" si="35"/>
        <v>45</v>
      </c>
    </row>
    <row r="359" spans="1:60"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621</v>
      </c>
      <c r="P359" s="103" t="s">
        <v>622</v>
      </c>
      <c r="Q359" s="103" t="s">
        <v>621</v>
      </c>
      <c r="R359" s="103" t="s">
        <v>621</v>
      </c>
      <c r="S359" s="103" t="s">
        <v>621</v>
      </c>
      <c r="T359" s="103" t="s">
        <v>621</v>
      </c>
      <c r="U359" s="103" t="s">
        <v>623</v>
      </c>
      <c r="V359" s="103" t="s">
        <v>621</v>
      </c>
      <c r="W359" s="103" t="s">
        <v>623</v>
      </c>
      <c r="X359" s="103" t="s">
        <v>621</v>
      </c>
      <c r="Y359" s="103" t="s">
        <v>621</v>
      </c>
      <c r="Z359" s="103" t="s">
        <v>623</v>
      </c>
      <c r="AA359" s="103" t="s">
        <v>621</v>
      </c>
      <c r="AB359" s="103" t="s">
        <v>623</v>
      </c>
      <c r="AC359" s="103" t="s">
        <v>622</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623</v>
      </c>
      <c r="AV359" s="103" t="s">
        <v>621</v>
      </c>
      <c r="AW359" s="103" t="s">
        <v>621</v>
      </c>
      <c r="AX359" s="103" t="s">
        <v>622</v>
      </c>
      <c r="AY359" s="103" t="s">
        <v>621</v>
      </c>
      <c r="AZ359" s="103" t="s">
        <v>621</v>
      </c>
      <c r="BA359" s="103" t="s">
        <v>621</v>
      </c>
      <c r="BC359" s="103">
        <f t="shared" si="30"/>
        <v>39</v>
      </c>
      <c r="BD359" s="103">
        <f t="shared" si="31"/>
        <v>4</v>
      </c>
      <c r="BE359" s="103">
        <f t="shared" si="32"/>
        <v>0</v>
      </c>
      <c r="BF359" s="103">
        <f t="shared" si="33"/>
        <v>7</v>
      </c>
      <c r="BG359" s="103">
        <f t="shared" si="34"/>
        <v>0</v>
      </c>
      <c r="BH359" s="103">
        <f t="shared" si="35"/>
        <v>43</v>
      </c>
    </row>
    <row r="360" spans="1:60" x14ac:dyDescent="0.25">
      <c r="A360" s="100">
        <v>1336</v>
      </c>
      <c r="B360" s="67" t="s">
        <v>374</v>
      </c>
      <c r="C360" s="67" t="s">
        <v>326</v>
      </c>
      <c r="D360" s="103" t="s">
        <v>621</v>
      </c>
      <c r="E360" s="103" t="s">
        <v>621</v>
      </c>
      <c r="F360" s="103" t="s">
        <v>621</v>
      </c>
      <c r="G360" s="103" t="s">
        <v>621</v>
      </c>
      <c r="H360" s="103" t="s">
        <v>621</v>
      </c>
      <c r="I360" s="103" t="s">
        <v>621</v>
      </c>
      <c r="J360" s="103" t="s">
        <v>622</v>
      </c>
      <c r="K360" s="103" t="s">
        <v>622</v>
      </c>
      <c r="L360" s="103" t="s">
        <v>622</v>
      </c>
      <c r="M360" s="103" t="s">
        <v>621</v>
      </c>
      <c r="N360" s="103" t="s">
        <v>620</v>
      </c>
      <c r="O360" s="103" t="s">
        <v>623</v>
      </c>
      <c r="P360" s="103" t="s">
        <v>621</v>
      </c>
      <c r="Q360" s="103" t="s">
        <v>621</v>
      </c>
      <c r="R360" s="103" t="s">
        <v>621</v>
      </c>
      <c r="S360" s="103" t="s">
        <v>621</v>
      </c>
      <c r="T360" s="103" t="s">
        <v>621</v>
      </c>
      <c r="U360" s="103" t="s">
        <v>621</v>
      </c>
      <c r="V360" s="103" t="s">
        <v>621</v>
      </c>
      <c r="W360" s="103" t="s">
        <v>621</v>
      </c>
      <c r="X360" s="103" t="s">
        <v>621</v>
      </c>
      <c r="Y360" s="103" t="s">
        <v>621</v>
      </c>
      <c r="Z360" s="103" t="s">
        <v>621</v>
      </c>
      <c r="AA360" s="103" t="s">
        <v>622</v>
      </c>
      <c r="AB360" s="103" t="s">
        <v>621</v>
      </c>
      <c r="AC360" s="103" t="s">
        <v>622</v>
      </c>
      <c r="AD360" s="103" t="s">
        <v>621</v>
      </c>
      <c r="AE360" s="103" t="s">
        <v>621</v>
      </c>
      <c r="AF360" s="103" t="s">
        <v>621</v>
      </c>
      <c r="AG360" s="103" t="s">
        <v>622</v>
      </c>
      <c r="AH360" s="103" t="s">
        <v>620</v>
      </c>
      <c r="AI360" s="103" t="s">
        <v>621</v>
      </c>
      <c r="AJ360" s="103" t="s">
        <v>620</v>
      </c>
      <c r="AK360" s="103" t="s">
        <v>620</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32</v>
      </c>
      <c r="BD360" s="103">
        <f t="shared" si="31"/>
        <v>9</v>
      </c>
      <c r="BE360" s="103">
        <f t="shared" si="32"/>
        <v>4</v>
      </c>
      <c r="BF360" s="103">
        <f t="shared" si="33"/>
        <v>5</v>
      </c>
      <c r="BG360" s="103">
        <f t="shared" si="34"/>
        <v>0</v>
      </c>
      <c r="BH360" s="103">
        <f t="shared" si="35"/>
        <v>45</v>
      </c>
    </row>
    <row r="361" spans="1:60"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621</v>
      </c>
      <c r="M361" s="103" t="s">
        <v>621</v>
      </c>
      <c r="N361" s="103" t="s">
        <v>620</v>
      </c>
      <c r="O361" s="103" t="s">
        <v>621</v>
      </c>
      <c r="P361" s="103" t="s">
        <v>621</v>
      </c>
      <c r="Q361" s="103" t="s">
        <v>621</v>
      </c>
      <c r="R361" s="103" t="s">
        <v>621</v>
      </c>
      <c r="S361" s="103" t="s">
        <v>621</v>
      </c>
      <c r="T361" s="103" t="s">
        <v>621</v>
      </c>
      <c r="U361" s="103" t="s">
        <v>620</v>
      </c>
      <c r="V361" s="103" t="s">
        <v>623</v>
      </c>
      <c r="W361" s="103" t="s">
        <v>621</v>
      </c>
      <c r="X361" s="103" t="s">
        <v>621</v>
      </c>
      <c r="Y361" s="103" t="s">
        <v>621</v>
      </c>
      <c r="Z361" s="103" t="s">
        <v>621</v>
      </c>
      <c r="AA361" s="103" t="s">
        <v>621</v>
      </c>
      <c r="AB361" s="103" t="s">
        <v>621</v>
      </c>
      <c r="AC361" s="103" t="s">
        <v>622</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621</v>
      </c>
      <c r="AY361" s="103" t="s">
        <v>623</v>
      </c>
      <c r="AZ361" s="103" t="s">
        <v>623</v>
      </c>
      <c r="BA361" s="103" t="s">
        <v>621</v>
      </c>
      <c r="BC361" s="103">
        <f t="shared" si="30"/>
        <v>38</v>
      </c>
      <c r="BD361" s="103">
        <f t="shared" si="31"/>
        <v>4</v>
      </c>
      <c r="BE361" s="103">
        <f t="shared" si="32"/>
        <v>2</v>
      </c>
      <c r="BF361" s="103">
        <f t="shared" si="33"/>
        <v>6</v>
      </c>
      <c r="BG361" s="103">
        <f t="shared" si="34"/>
        <v>0</v>
      </c>
      <c r="BH361" s="103">
        <f t="shared" si="35"/>
        <v>44</v>
      </c>
    </row>
    <row r="362" spans="1:60"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621</v>
      </c>
      <c r="Q362" s="103" t="s">
        <v>621</v>
      </c>
      <c r="R362" s="103" t="s">
        <v>621</v>
      </c>
      <c r="S362" s="103" t="s">
        <v>621</v>
      </c>
      <c r="T362" s="103" t="s">
        <v>621</v>
      </c>
      <c r="U362" s="103" t="s">
        <v>623</v>
      </c>
      <c r="V362" s="103" t="s">
        <v>621</v>
      </c>
      <c r="W362" s="103" t="s">
        <v>621</v>
      </c>
      <c r="X362" s="103" t="s">
        <v>621</v>
      </c>
      <c r="Y362" s="103" t="s">
        <v>621</v>
      </c>
      <c r="Z362" s="103" t="s">
        <v>621</v>
      </c>
      <c r="AA362" s="103" t="s">
        <v>622</v>
      </c>
      <c r="AB362" s="103" t="s">
        <v>621</v>
      </c>
      <c r="AC362" s="103" t="s">
        <v>622</v>
      </c>
      <c r="AD362" s="103" t="s">
        <v>621</v>
      </c>
      <c r="AE362" s="103" t="s">
        <v>623</v>
      </c>
      <c r="AF362" s="103" t="s">
        <v>621</v>
      </c>
      <c r="AG362" s="103" t="s">
        <v>622</v>
      </c>
      <c r="AH362" s="103" t="s">
        <v>621</v>
      </c>
      <c r="AI362" s="103" t="s">
        <v>621</v>
      </c>
      <c r="AJ362" s="103" t="s">
        <v>621</v>
      </c>
      <c r="AK362" s="103" t="s">
        <v>621</v>
      </c>
      <c r="AL362" s="103" t="s">
        <v>621</v>
      </c>
      <c r="AM362" s="103" t="s">
        <v>621</v>
      </c>
      <c r="AN362" s="103" t="s">
        <v>621</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37</v>
      </c>
      <c r="BD362" s="103">
        <f t="shared" si="31"/>
        <v>6</v>
      </c>
      <c r="BE362" s="103">
        <f t="shared" si="32"/>
        <v>0</v>
      </c>
      <c r="BF362" s="103">
        <f t="shared" si="33"/>
        <v>7</v>
      </c>
      <c r="BG362" s="103">
        <f t="shared" si="34"/>
        <v>0</v>
      </c>
      <c r="BH362" s="103">
        <f t="shared" si="35"/>
        <v>43</v>
      </c>
    </row>
    <row r="363" spans="1:60" x14ac:dyDescent="0.25">
      <c r="A363" s="100">
        <v>1339</v>
      </c>
      <c r="B363" s="67" t="s">
        <v>343</v>
      </c>
      <c r="C363" s="67" t="s">
        <v>326</v>
      </c>
      <c r="D363" s="103" t="s">
        <v>621</v>
      </c>
      <c r="E363" s="103" t="s">
        <v>621</v>
      </c>
      <c r="F363" s="103" t="s">
        <v>621</v>
      </c>
      <c r="G363" s="103" t="s">
        <v>621</v>
      </c>
      <c r="H363" s="103" t="s">
        <v>621</v>
      </c>
      <c r="I363" s="103" t="s">
        <v>621</v>
      </c>
      <c r="J363" s="103" t="s">
        <v>621</v>
      </c>
      <c r="K363" s="103" t="s">
        <v>621</v>
      </c>
      <c r="L363" s="103" t="s">
        <v>622</v>
      </c>
      <c r="M363" s="103" t="s">
        <v>621</v>
      </c>
      <c r="N363" s="103" t="s">
        <v>620</v>
      </c>
      <c r="O363" s="103" t="s">
        <v>623</v>
      </c>
      <c r="P363" s="103" t="s">
        <v>621</v>
      </c>
      <c r="Q363" s="103" t="s">
        <v>621</v>
      </c>
      <c r="R363" s="103" t="s">
        <v>621</v>
      </c>
      <c r="S363" s="103" t="s">
        <v>621</v>
      </c>
      <c r="T363" s="103" t="s">
        <v>621</v>
      </c>
      <c r="U363" s="103" t="s">
        <v>620</v>
      </c>
      <c r="V363" s="103" t="s">
        <v>621</v>
      </c>
      <c r="W363" s="103" t="s">
        <v>621</v>
      </c>
      <c r="X363" s="103" t="s">
        <v>621</v>
      </c>
      <c r="Y363" s="103" t="s">
        <v>621</v>
      </c>
      <c r="Z363" s="103" t="s">
        <v>623</v>
      </c>
      <c r="AA363" s="103" t="s">
        <v>622</v>
      </c>
      <c r="AB363" s="103" t="s">
        <v>623</v>
      </c>
      <c r="AC363" s="103" t="s">
        <v>622</v>
      </c>
      <c r="AD363" s="103" t="s">
        <v>620</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620</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33</v>
      </c>
      <c r="BD363" s="103">
        <f t="shared" si="31"/>
        <v>4</v>
      </c>
      <c r="BE363" s="103">
        <f t="shared" si="32"/>
        <v>4</v>
      </c>
      <c r="BF363" s="103">
        <f t="shared" si="33"/>
        <v>9</v>
      </c>
      <c r="BG363" s="103">
        <f t="shared" si="34"/>
        <v>0</v>
      </c>
      <c r="BH363" s="103">
        <f t="shared" si="35"/>
        <v>41</v>
      </c>
    </row>
    <row r="364" spans="1:60" x14ac:dyDescent="0.25">
      <c r="A364" s="100">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622</v>
      </c>
      <c r="O364" s="103" t="s">
        <v>621</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G364" s="103" t="s">
        <v>622</v>
      </c>
      <c r="AH364" s="103" t="s">
        <v>623</v>
      </c>
      <c r="AI364" s="103" t="s">
        <v>621</v>
      </c>
      <c r="AJ364" s="103" t="s">
        <v>621</v>
      </c>
      <c r="AK364" s="103" t="s">
        <v>621</v>
      </c>
      <c r="AL364" s="103" t="s">
        <v>623</v>
      </c>
      <c r="AM364" s="103" t="s">
        <v>621</v>
      </c>
      <c r="AN364" s="103" t="s">
        <v>622</v>
      </c>
      <c r="AO364" s="103" t="s">
        <v>621</v>
      </c>
      <c r="AP364" s="103" t="s">
        <v>621</v>
      </c>
      <c r="AQ364" s="103" t="s">
        <v>621</v>
      </c>
      <c r="AR364" s="103" t="s">
        <v>621</v>
      </c>
      <c r="AS364" s="103" t="s">
        <v>623</v>
      </c>
      <c r="AT364" s="103" t="s">
        <v>621</v>
      </c>
      <c r="AU364" s="103" t="s">
        <v>623</v>
      </c>
      <c r="AV364" s="103" t="s">
        <v>621</v>
      </c>
      <c r="AW364" s="103" t="s">
        <v>623</v>
      </c>
      <c r="AX364" s="103" t="s">
        <v>621</v>
      </c>
      <c r="AY364" s="103" t="s">
        <v>623</v>
      </c>
      <c r="AZ364" s="103" t="s">
        <v>620</v>
      </c>
      <c r="BA364" s="103" t="s">
        <v>620</v>
      </c>
      <c r="BC364" s="103">
        <f t="shared" si="30"/>
        <v>38</v>
      </c>
      <c r="BD364" s="103">
        <f t="shared" si="31"/>
        <v>3</v>
      </c>
      <c r="BE364" s="103">
        <f t="shared" si="32"/>
        <v>2</v>
      </c>
      <c r="BF364" s="103">
        <f t="shared" si="33"/>
        <v>7</v>
      </c>
      <c r="BG364" s="103">
        <f t="shared" si="34"/>
        <v>0</v>
      </c>
      <c r="BH364" s="103">
        <f t="shared" si="35"/>
        <v>43</v>
      </c>
    </row>
    <row r="365" spans="1:60" x14ac:dyDescent="0.25">
      <c r="A365" s="100">
        <v>1341</v>
      </c>
      <c r="B365" s="67" t="s">
        <v>366</v>
      </c>
      <c r="C365" s="67" t="s">
        <v>326</v>
      </c>
      <c r="D365" s="103" t="s">
        <v>621</v>
      </c>
      <c r="E365" s="103" t="s">
        <v>621</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621</v>
      </c>
      <c r="S365" s="103" t="s">
        <v>621</v>
      </c>
      <c r="T365" s="103" t="s">
        <v>621</v>
      </c>
      <c r="U365" s="103" t="s">
        <v>620</v>
      </c>
      <c r="V365" s="103" t="s">
        <v>621</v>
      </c>
      <c r="W365" s="103" t="s">
        <v>621</v>
      </c>
      <c r="X365" s="103" t="s">
        <v>621</v>
      </c>
      <c r="Y365" s="103" t="s">
        <v>622</v>
      </c>
      <c r="Z365" s="103" t="s">
        <v>621</v>
      </c>
      <c r="AA365" s="103" t="s">
        <v>623</v>
      </c>
      <c r="AB365" s="103" t="s">
        <v>621</v>
      </c>
      <c r="AC365" s="103" t="s">
        <v>622</v>
      </c>
      <c r="AD365" s="103" t="s">
        <v>621</v>
      </c>
      <c r="AE365" s="103" t="s">
        <v>621</v>
      </c>
      <c r="AF365" s="103" t="s">
        <v>621</v>
      </c>
      <c r="AG365" s="103" t="s">
        <v>622</v>
      </c>
      <c r="AH365" s="103" t="s">
        <v>620</v>
      </c>
      <c r="AI365" s="103" t="s">
        <v>621</v>
      </c>
      <c r="AJ365" s="103" t="s">
        <v>620</v>
      </c>
      <c r="AK365" s="103" t="s">
        <v>620</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621</v>
      </c>
      <c r="BA365" s="103" t="s">
        <v>621</v>
      </c>
      <c r="BC365" s="103">
        <f t="shared" si="30"/>
        <v>29</v>
      </c>
      <c r="BD365" s="103">
        <f t="shared" si="31"/>
        <v>11</v>
      </c>
      <c r="BE365" s="103">
        <f t="shared" si="32"/>
        <v>4</v>
      </c>
      <c r="BF365" s="103">
        <f t="shared" si="33"/>
        <v>6</v>
      </c>
      <c r="BG365" s="103">
        <f t="shared" si="34"/>
        <v>0</v>
      </c>
      <c r="BH365" s="103">
        <f t="shared" si="35"/>
        <v>44</v>
      </c>
    </row>
    <row r="366" spans="1:60" x14ac:dyDescent="0.25">
      <c r="A366" s="100">
        <v>1342</v>
      </c>
      <c r="B366" s="67" t="s">
        <v>367</v>
      </c>
      <c r="C366" s="67" t="s">
        <v>326</v>
      </c>
      <c r="D366" s="103" t="s">
        <v>621</v>
      </c>
      <c r="E366" s="103" t="s">
        <v>621</v>
      </c>
      <c r="F366" s="103" t="s">
        <v>623</v>
      </c>
      <c r="G366" s="103" t="s">
        <v>621</v>
      </c>
      <c r="H366" s="103" t="s">
        <v>621</v>
      </c>
      <c r="I366" s="103" t="s">
        <v>621</v>
      </c>
      <c r="J366" s="103" t="s">
        <v>623</v>
      </c>
      <c r="K366" s="103" t="s">
        <v>621</v>
      </c>
      <c r="L366" s="103" t="s">
        <v>622</v>
      </c>
      <c r="M366" s="103" t="s">
        <v>621</v>
      </c>
      <c r="N366" s="103" t="s">
        <v>622</v>
      </c>
      <c r="O366" s="103" t="s">
        <v>621</v>
      </c>
      <c r="P366" s="103" t="s">
        <v>623</v>
      </c>
      <c r="Q366" s="103" t="s">
        <v>621</v>
      </c>
      <c r="R366" s="103" t="s">
        <v>621</v>
      </c>
      <c r="S366" s="103" t="s">
        <v>621</v>
      </c>
      <c r="T366" s="103" t="s">
        <v>621</v>
      </c>
      <c r="U366" s="103" t="s">
        <v>621</v>
      </c>
      <c r="V366" s="103" t="s">
        <v>621</v>
      </c>
      <c r="W366" s="103" t="s">
        <v>621</v>
      </c>
      <c r="X366" s="103" t="s">
        <v>621</v>
      </c>
      <c r="Y366" s="103" t="s">
        <v>621</v>
      </c>
      <c r="Z366" s="103" t="s">
        <v>623</v>
      </c>
      <c r="AA366" s="103" t="s">
        <v>622</v>
      </c>
      <c r="AB366" s="103" t="s">
        <v>621</v>
      </c>
      <c r="AC366" s="103" t="s">
        <v>622</v>
      </c>
      <c r="AD366" s="103" t="s">
        <v>621</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33</v>
      </c>
      <c r="BD366" s="103">
        <f t="shared" si="31"/>
        <v>8</v>
      </c>
      <c r="BE366" s="103">
        <f t="shared" si="32"/>
        <v>0</v>
      </c>
      <c r="BF366" s="103">
        <f t="shared" si="33"/>
        <v>9</v>
      </c>
      <c r="BG366" s="103">
        <f t="shared" si="34"/>
        <v>0</v>
      </c>
      <c r="BH366" s="103">
        <f t="shared" si="35"/>
        <v>41</v>
      </c>
    </row>
    <row r="367" spans="1:60"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622</v>
      </c>
      <c r="M367" s="103" t="s">
        <v>621</v>
      </c>
      <c r="N367" s="103" t="s">
        <v>622</v>
      </c>
      <c r="O367" s="103" t="s">
        <v>621</v>
      </c>
      <c r="P367" s="103" t="s">
        <v>621</v>
      </c>
      <c r="Q367" s="103" t="s">
        <v>621</v>
      </c>
      <c r="R367" s="103" t="s">
        <v>621</v>
      </c>
      <c r="S367" s="103" t="s">
        <v>621</v>
      </c>
      <c r="T367" s="103" t="s">
        <v>621</v>
      </c>
      <c r="U367" s="103" t="s">
        <v>623</v>
      </c>
      <c r="V367" s="103" t="s">
        <v>621</v>
      </c>
      <c r="W367" s="103" t="s">
        <v>621</v>
      </c>
      <c r="X367" s="103" t="s">
        <v>621</v>
      </c>
      <c r="Y367" s="103" t="s">
        <v>621</v>
      </c>
      <c r="Z367" s="103" t="s">
        <v>623</v>
      </c>
      <c r="AA367" s="103" t="s">
        <v>622</v>
      </c>
      <c r="AB367" s="103" t="s">
        <v>621</v>
      </c>
      <c r="AC367" s="103" t="s">
        <v>622</v>
      </c>
      <c r="AD367" s="103" t="s">
        <v>621</v>
      </c>
      <c r="AE367" s="103" t="s">
        <v>621</v>
      </c>
      <c r="AF367" s="103" t="s">
        <v>621</v>
      </c>
      <c r="AG367" s="103" t="s">
        <v>621</v>
      </c>
      <c r="AH367" s="103" t="s">
        <v>621</v>
      </c>
      <c r="AI367" s="103" t="s">
        <v>621</v>
      </c>
      <c r="AJ367" s="103" t="s">
        <v>621</v>
      </c>
      <c r="AK367" s="103" t="s">
        <v>621</v>
      </c>
      <c r="AL367" s="103" t="s">
        <v>621</v>
      </c>
      <c r="AM367" s="103" t="s">
        <v>621</v>
      </c>
      <c r="AN367" s="103" t="s">
        <v>621</v>
      </c>
      <c r="AO367" s="103" t="s">
        <v>622</v>
      </c>
      <c r="AP367" s="103" t="s">
        <v>621</v>
      </c>
      <c r="AQ367" s="103" t="s">
        <v>621</v>
      </c>
      <c r="AR367" s="103" t="s">
        <v>621</v>
      </c>
      <c r="AS367" s="103" t="s">
        <v>621</v>
      </c>
      <c r="AT367" s="103" t="s">
        <v>621</v>
      </c>
      <c r="AU367" s="103" t="s">
        <v>621</v>
      </c>
      <c r="AV367" s="103" t="s">
        <v>621</v>
      </c>
      <c r="AW367" s="103" t="s">
        <v>623</v>
      </c>
      <c r="AX367" s="103" t="s">
        <v>621</v>
      </c>
      <c r="AY367" s="103" t="s">
        <v>621</v>
      </c>
      <c r="AZ367" s="103" t="s">
        <v>620</v>
      </c>
      <c r="BA367" s="103" t="s">
        <v>620</v>
      </c>
      <c r="BC367" s="103">
        <f t="shared" si="30"/>
        <v>40</v>
      </c>
      <c r="BD367" s="103">
        <f t="shared" si="31"/>
        <v>5</v>
      </c>
      <c r="BE367" s="103">
        <f t="shared" si="32"/>
        <v>2</v>
      </c>
      <c r="BF367" s="103">
        <f t="shared" si="33"/>
        <v>3</v>
      </c>
      <c r="BG367" s="103">
        <f t="shared" si="34"/>
        <v>0</v>
      </c>
      <c r="BH367" s="103">
        <f t="shared" si="35"/>
        <v>47</v>
      </c>
    </row>
    <row r="368" spans="1:60" x14ac:dyDescent="0.25">
      <c r="A368" s="100">
        <v>1344</v>
      </c>
      <c r="B368" s="67" t="s">
        <v>369</v>
      </c>
      <c r="C368" s="67" t="s">
        <v>326</v>
      </c>
      <c r="D368" s="103" t="s">
        <v>621</v>
      </c>
      <c r="E368" s="103" t="s">
        <v>621</v>
      </c>
      <c r="F368" s="103" t="s">
        <v>621</v>
      </c>
      <c r="G368" s="103" t="s">
        <v>621</v>
      </c>
      <c r="H368" s="103" t="s">
        <v>621</v>
      </c>
      <c r="I368" s="103" t="s">
        <v>623</v>
      </c>
      <c r="J368" s="103" t="s">
        <v>621</v>
      </c>
      <c r="K368" s="103" t="s">
        <v>623</v>
      </c>
      <c r="L368" s="103" t="s">
        <v>622</v>
      </c>
      <c r="M368" s="103" t="s">
        <v>621</v>
      </c>
      <c r="N368" s="103" t="s">
        <v>622</v>
      </c>
      <c r="O368" s="103" t="s">
        <v>621</v>
      </c>
      <c r="P368" s="103" t="s">
        <v>621</v>
      </c>
      <c r="Q368" s="103" t="s">
        <v>621</v>
      </c>
      <c r="R368" s="103" t="s">
        <v>621</v>
      </c>
      <c r="S368" s="103" t="s">
        <v>621</v>
      </c>
      <c r="T368" s="103" t="s">
        <v>621</v>
      </c>
      <c r="U368" s="103" t="s">
        <v>621</v>
      </c>
      <c r="V368" s="103" t="s">
        <v>621</v>
      </c>
      <c r="W368" s="103" t="s">
        <v>621</v>
      </c>
      <c r="X368" s="103" t="s">
        <v>620</v>
      </c>
      <c r="Y368" s="103" t="s">
        <v>620</v>
      </c>
      <c r="Z368" s="103" t="s">
        <v>623</v>
      </c>
      <c r="AA368" s="103" t="s">
        <v>622</v>
      </c>
      <c r="AB368" s="103" t="s">
        <v>623</v>
      </c>
      <c r="AC368" s="103" t="s">
        <v>622</v>
      </c>
      <c r="AD368" s="103" t="s">
        <v>621</v>
      </c>
      <c r="AE368" s="103" t="s">
        <v>621</v>
      </c>
      <c r="AF368" s="103" t="s">
        <v>621</v>
      </c>
      <c r="AG368" s="103" t="s">
        <v>622</v>
      </c>
      <c r="AH368" s="103" t="s">
        <v>621</v>
      </c>
      <c r="AI368" s="103" t="s">
        <v>621</v>
      </c>
      <c r="AJ368" s="103" t="s">
        <v>621</v>
      </c>
      <c r="AK368" s="103" t="s">
        <v>621</v>
      </c>
      <c r="AL368" s="103" t="s">
        <v>621</v>
      </c>
      <c r="AM368" s="103" t="s">
        <v>621</v>
      </c>
      <c r="AN368" s="103" t="s">
        <v>622</v>
      </c>
      <c r="AO368" s="103" t="s">
        <v>622</v>
      </c>
      <c r="AP368" s="103" t="s">
        <v>621</v>
      </c>
      <c r="AQ368" s="103" t="s">
        <v>621</v>
      </c>
      <c r="AR368" s="103" t="s">
        <v>621</v>
      </c>
      <c r="AS368" s="103" t="s">
        <v>621</v>
      </c>
      <c r="AT368" s="103" t="s">
        <v>621</v>
      </c>
      <c r="AU368" s="103" t="s">
        <v>623</v>
      </c>
      <c r="AV368" s="103" t="s">
        <v>623</v>
      </c>
      <c r="AW368" s="103" t="s">
        <v>623</v>
      </c>
      <c r="AX368" s="103" t="s">
        <v>622</v>
      </c>
      <c r="AY368" s="103" t="s">
        <v>621</v>
      </c>
      <c r="AZ368" s="103" t="s">
        <v>621</v>
      </c>
      <c r="BA368" s="103" t="s">
        <v>621</v>
      </c>
      <c r="BC368" s="103">
        <f t="shared" si="30"/>
        <v>33</v>
      </c>
      <c r="BD368" s="103">
        <f t="shared" si="31"/>
        <v>8</v>
      </c>
      <c r="BE368" s="103">
        <f t="shared" si="32"/>
        <v>2</v>
      </c>
      <c r="BF368" s="103">
        <f t="shared" si="33"/>
        <v>7</v>
      </c>
      <c r="BG368" s="103">
        <f t="shared" si="34"/>
        <v>0</v>
      </c>
      <c r="BH368" s="103">
        <f t="shared" si="35"/>
        <v>43</v>
      </c>
    </row>
    <row r="369" spans="1:60"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621</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623</v>
      </c>
      <c r="AC369" s="103" t="s">
        <v>622</v>
      </c>
      <c r="AD369" s="103" t="s">
        <v>621</v>
      </c>
      <c r="AE369" s="103" t="s">
        <v>621</v>
      </c>
      <c r="AF369" s="103" t="s">
        <v>621</v>
      </c>
      <c r="AG369" s="103" t="s">
        <v>621</v>
      </c>
      <c r="AH369" s="103" t="s">
        <v>621</v>
      </c>
      <c r="AI369" s="103" t="s">
        <v>621</v>
      </c>
      <c r="AJ369" s="103" t="s">
        <v>620</v>
      </c>
      <c r="AK369" s="103" t="s">
        <v>623</v>
      </c>
      <c r="AL369" s="103" t="s">
        <v>621</v>
      </c>
      <c r="AM369" s="103" t="s">
        <v>621</v>
      </c>
      <c r="AN369" s="103" t="s">
        <v>621</v>
      </c>
      <c r="AO369" s="103" t="s">
        <v>622</v>
      </c>
      <c r="AP369" s="103" t="s">
        <v>620</v>
      </c>
      <c r="AQ369" s="103" t="s">
        <v>621</v>
      </c>
      <c r="AR369" s="103" t="s">
        <v>621</v>
      </c>
      <c r="AS369" s="103" t="s">
        <v>621</v>
      </c>
      <c r="AT369" s="103" t="s">
        <v>621</v>
      </c>
      <c r="AU369" s="103" t="s">
        <v>621</v>
      </c>
      <c r="AV369" s="103" t="s">
        <v>621</v>
      </c>
      <c r="AW369" s="103" t="s">
        <v>621</v>
      </c>
      <c r="AX369" s="103" t="s">
        <v>621</v>
      </c>
      <c r="AY369" s="103" t="s">
        <v>623</v>
      </c>
      <c r="AZ369" s="103" t="s">
        <v>621</v>
      </c>
      <c r="BA369" s="103" t="s">
        <v>621</v>
      </c>
      <c r="BC369" s="103">
        <f t="shared" si="30"/>
        <v>37</v>
      </c>
      <c r="BD369" s="103">
        <f t="shared" si="31"/>
        <v>6</v>
      </c>
      <c r="BE369" s="103">
        <f t="shared" si="32"/>
        <v>2</v>
      </c>
      <c r="BF369" s="103">
        <f t="shared" si="33"/>
        <v>5</v>
      </c>
      <c r="BG369" s="103">
        <f t="shared" si="34"/>
        <v>0</v>
      </c>
      <c r="BH369" s="103">
        <f t="shared" si="35"/>
        <v>45</v>
      </c>
    </row>
    <row r="370" spans="1:60" x14ac:dyDescent="0.25">
      <c r="A370" s="100">
        <v>1346</v>
      </c>
      <c r="B370" s="67" t="s">
        <v>371</v>
      </c>
      <c r="C370" s="67" t="s">
        <v>326</v>
      </c>
      <c r="D370" s="103" t="s">
        <v>621</v>
      </c>
      <c r="E370" s="103" t="s">
        <v>621</v>
      </c>
      <c r="F370" s="103" t="s">
        <v>621</v>
      </c>
      <c r="G370" s="103" t="s">
        <v>621</v>
      </c>
      <c r="H370" s="103" t="s">
        <v>621</v>
      </c>
      <c r="I370" s="103" t="s">
        <v>621</v>
      </c>
      <c r="J370" s="103" t="s">
        <v>621</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623</v>
      </c>
      <c r="AC370" s="103" t="s">
        <v>623</v>
      </c>
      <c r="AD370" s="103" t="s">
        <v>621</v>
      </c>
      <c r="AE370" s="103" t="s">
        <v>621</v>
      </c>
      <c r="AF370" s="103" t="s">
        <v>621</v>
      </c>
      <c r="AG370" s="103" t="s">
        <v>622</v>
      </c>
      <c r="AH370" s="103" t="s">
        <v>621</v>
      </c>
      <c r="AI370" s="103" t="s">
        <v>621</v>
      </c>
      <c r="AJ370" s="103" t="s">
        <v>621</v>
      </c>
      <c r="AK370" s="103" t="s">
        <v>621</v>
      </c>
      <c r="AL370" s="103" t="s">
        <v>621</v>
      </c>
      <c r="AM370" s="103" t="s">
        <v>621</v>
      </c>
      <c r="AN370" s="103" t="s">
        <v>623</v>
      </c>
      <c r="AO370" s="103" t="s">
        <v>621</v>
      </c>
      <c r="AP370" s="103" t="s">
        <v>622</v>
      </c>
      <c r="AQ370" s="103" t="s">
        <v>621</v>
      </c>
      <c r="AR370" s="103" t="s">
        <v>622</v>
      </c>
      <c r="AS370" s="103" t="s">
        <v>621</v>
      </c>
      <c r="AT370" s="103" t="s">
        <v>621</v>
      </c>
      <c r="AU370" s="103" t="s">
        <v>621</v>
      </c>
      <c r="AV370" s="103" t="s">
        <v>621</v>
      </c>
      <c r="AW370" s="103" t="s">
        <v>621</v>
      </c>
      <c r="AX370" s="103" t="s">
        <v>621</v>
      </c>
      <c r="AY370" s="103" t="s">
        <v>623</v>
      </c>
      <c r="AZ370" s="103" t="s">
        <v>623</v>
      </c>
      <c r="BA370" s="103" t="s">
        <v>621</v>
      </c>
      <c r="BC370" s="103">
        <f t="shared" si="30"/>
        <v>37</v>
      </c>
      <c r="BD370" s="103">
        <f t="shared" si="31"/>
        <v>7</v>
      </c>
      <c r="BE370" s="103">
        <f t="shared" si="32"/>
        <v>0</v>
      </c>
      <c r="BF370" s="103">
        <f t="shared" si="33"/>
        <v>6</v>
      </c>
      <c r="BG370" s="103">
        <f t="shared" si="34"/>
        <v>0</v>
      </c>
      <c r="BH370" s="103">
        <f t="shared" si="35"/>
        <v>44</v>
      </c>
    </row>
    <row r="371" spans="1:60" x14ac:dyDescent="0.25">
      <c r="A371" s="100">
        <v>1347</v>
      </c>
      <c r="B371" s="67" t="s">
        <v>350</v>
      </c>
      <c r="C371" s="67" t="s">
        <v>326</v>
      </c>
      <c r="D371" s="103" t="s">
        <v>621</v>
      </c>
      <c r="E371" s="103" t="s">
        <v>621</v>
      </c>
      <c r="F371" s="103" t="s">
        <v>621</v>
      </c>
      <c r="G371" s="103" t="s">
        <v>621</v>
      </c>
      <c r="H371" s="103" t="s">
        <v>621</v>
      </c>
      <c r="I371" s="103" t="s">
        <v>621</v>
      </c>
      <c r="J371" s="103" t="s">
        <v>621</v>
      </c>
      <c r="K371" s="103" t="s">
        <v>623</v>
      </c>
      <c r="L371" s="103" t="s">
        <v>622</v>
      </c>
      <c r="M371" s="103" t="s">
        <v>621</v>
      </c>
      <c r="N371" s="103" t="s">
        <v>622</v>
      </c>
      <c r="O371" s="103" t="s">
        <v>621</v>
      </c>
      <c r="P371" s="103" t="s">
        <v>621</v>
      </c>
      <c r="Q371" s="103" t="s">
        <v>621</v>
      </c>
      <c r="R371" s="103" t="s">
        <v>623</v>
      </c>
      <c r="S371" s="103" t="s">
        <v>623</v>
      </c>
      <c r="T371" s="103" t="s">
        <v>621</v>
      </c>
      <c r="U371" s="103" t="s">
        <v>621</v>
      </c>
      <c r="V371" s="103" t="s">
        <v>621</v>
      </c>
      <c r="W371" s="103" t="s">
        <v>621</v>
      </c>
      <c r="X371" s="103" t="s">
        <v>620</v>
      </c>
      <c r="Y371" s="103" t="s">
        <v>620</v>
      </c>
      <c r="Z371" s="103" t="s">
        <v>621</v>
      </c>
      <c r="AA371" s="103" t="s">
        <v>622</v>
      </c>
      <c r="AB371" s="103" t="s">
        <v>621</v>
      </c>
      <c r="AC371" s="103" t="s">
        <v>622</v>
      </c>
      <c r="AD371" s="103" t="s">
        <v>621</v>
      </c>
      <c r="AE371" s="103" t="s">
        <v>621</v>
      </c>
      <c r="AF371" s="103" t="s">
        <v>621</v>
      </c>
      <c r="AG371" s="103" t="s">
        <v>622</v>
      </c>
      <c r="AH371" s="103" t="s">
        <v>621</v>
      </c>
      <c r="AI371" s="103" t="s">
        <v>621</v>
      </c>
      <c r="AJ371" s="103" t="s">
        <v>621</v>
      </c>
      <c r="AK371" s="103" t="s">
        <v>621</v>
      </c>
      <c r="AL371" s="103" t="s">
        <v>621</v>
      </c>
      <c r="AM371" s="103" t="s">
        <v>621</v>
      </c>
      <c r="AN371" s="103" t="s">
        <v>622</v>
      </c>
      <c r="AO371" s="103" t="s">
        <v>622</v>
      </c>
      <c r="AP371" s="103" t="s">
        <v>622</v>
      </c>
      <c r="AQ371" s="103" t="s">
        <v>621</v>
      </c>
      <c r="AR371" s="103" t="s">
        <v>621</v>
      </c>
      <c r="AS371" s="103" t="s">
        <v>621</v>
      </c>
      <c r="AT371" s="103" t="s">
        <v>621</v>
      </c>
      <c r="AU371" s="103" t="s">
        <v>622</v>
      </c>
      <c r="AV371" s="103" t="s">
        <v>621</v>
      </c>
      <c r="AW371" s="103" t="s">
        <v>621</v>
      </c>
      <c r="AX371" s="103" t="s">
        <v>622</v>
      </c>
      <c r="AY371" s="103" t="s">
        <v>621</v>
      </c>
      <c r="AZ371" s="103" t="s">
        <v>621</v>
      </c>
      <c r="BA371" s="103" t="s">
        <v>621</v>
      </c>
      <c r="BC371" s="103">
        <f t="shared" si="30"/>
        <v>35</v>
      </c>
      <c r="BD371" s="103">
        <f t="shared" si="31"/>
        <v>10</v>
      </c>
      <c r="BE371" s="103">
        <f t="shared" si="32"/>
        <v>2</v>
      </c>
      <c r="BF371" s="103">
        <f t="shared" si="33"/>
        <v>3</v>
      </c>
      <c r="BG371" s="103">
        <f t="shared" si="34"/>
        <v>0</v>
      </c>
      <c r="BH371" s="103">
        <f t="shared" si="35"/>
        <v>47</v>
      </c>
    </row>
    <row r="372" spans="1:60" x14ac:dyDescent="0.25">
      <c r="A372" s="100">
        <v>1348</v>
      </c>
      <c r="B372" s="67" t="s">
        <v>372</v>
      </c>
      <c r="C372" s="67" t="s">
        <v>326</v>
      </c>
      <c r="D372" s="103" t="s">
        <v>621</v>
      </c>
      <c r="E372" s="103" t="s">
        <v>621</v>
      </c>
      <c r="F372" s="103" t="s">
        <v>621</v>
      </c>
      <c r="G372" s="103" t="s">
        <v>621</v>
      </c>
      <c r="H372" s="103" t="s">
        <v>621</v>
      </c>
      <c r="I372" s="103" t="s">
        <v>623</v>
      </c>
      <c r="J372" s="103" t="s">
        <v>621</v>
      </c>
      <c r="K372" s="103" t="s">
        <v>621</v>
      </c>
      <c r="L372" s="103" t="s">
        <v>622</v>
      </c>
      <c r="M372" s="103" t="s">
        <v>621</v>
      </c>
      <c r="N372" s="103" t="s">
        <v>622</v>
      </c>
      <c r="O372" s="103" t="s">
        <v>621</v>
      </c>
      <c r="P372" s="103" t="s">
        <v>621</v>
      </c>
      <c r="Q372" s="103" t="s">
        <v>621</v>
      </c>
      <c r="R372" s="103" t="s">
        <v>621</v>
      </c>
      <c r="S372" s="103" t="s">
        <v>621</v>
      </c>
      <c r="T372" s="103" t="s">
        <v>621</v>
      </c>
      <c r="U372" s="103" t="s">
        <v>620</v>
      </c>
      <c r="V372" s="103" t="s">
        <v>621</v>
      </c>
      <c r="W372" s="103" t="s">
        <v>620</v>
      </c>
      <c r="X372" s="103" t="s">
        <v>621</v>
      </c>
      <c r="Y372" s="103" t="s">
        <v>620</v>
      </c>
      <c r="Z372" s="103" t="s">
        <v>621</v>
      </c>
      <c r="AA372" s="103" t="s">
        <v>621</v>
      </c>
      <c r="AB372" s="103" t="s">
        <v>621</v>
      </c>
      <c r="AC372" s="103" t="s">
        <v>621</v>
      </c>
      <c r="AD372" s="103" t="s">
        <v>621</v>
      </c>
      <c r="AE372" s="103" t="s">
        <v>621</v>
      </c>
      <c r="AF372" s="103" t="s">
        <v>621</v>
      </c>
      <c r="AG372" s="103" t="s">
        <v>622</v>
      </c>
      <c r="AH372" s="103" t="s">
        <v>620</v>
      </c>
      <c r="AI372" s="103" t="s">
        <v>621</v>
      </c>
      <c r="AJ372" s="103" t="s">
        <v>623</v>
      </c>
      <c r="AK372" s="103" t="s">
        <v>623</v>
      </c>
      <c r="AL372" s="103" t="s">
        <v>621</v>
      </c>
      <c r="AM372" s="103" t="s">
        <v>621</v>
      </c>
      <c r="AN372" s="103" t="s">
        <v>622</v>
      </c>
      <c r="AO372" s="103" t="s">
        <v>622</v>
      </c>
      <c r="AP372" s="103" t="s">
        <v>623</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36</v>
      </c>
      <c r="BD372" s="103">
        <f t="shared" si="31"/>
        <v>5</v>
      </c>
      <c r="BE372" s="103">
        <f t="shared" si="32"/>
        <v>5</v>
      </c>
      <c r="BF372" s="103">
        <f t="shared" si="33"/>
        <v>4</v>
      </c>
      <c r="BG372" s="103">
        <f t="shared" si="34"/>
        <v>0</v>
      </c>
      <c r="BH372" s="103">
        <f t="shared" si="35"/>
        <v>46</v>
      </c>
    </row>
    <row r="373" spans="1:60"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621</v>
      </c>
      <c r="Q373" s="103" t="s">
        <v>621</v>
      </c>
      <c r="R373" s="103" t="s">
        <v>621</v>
      </c>
      <c r="S373" s="103" t="s">
        <v>621</v>
      </c>
      <c r="T373" s="103" t="s">
        <v>621</v>
      </c>
      <c r="U373" s="103" t="s">
        <v>623</v>
      </c>
      <c r="V373" s="103" t="s">
        <v>621</v>
      </c>
      <c r="W373" s="103" t="s">
        <v>621</v>
      </c>
      <c r="X373" s="103" t="s">
        <v>621</v>
      </c>
      <c r="Y373" s="103" t="s">
        <v>621</v>
      </c>
      <c r="Z373" s="103" t="s">
        <v>621</v>
      </c>
      <c r="AA373" s="103" t="s">
        <v>623</v>
      </c>
      <c r="AB373" s="103" t="s">
        <v>623</v>
      </c>
      <c r="AC373" s="103" t="s">
        <v>622</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621</v>
      </c>
      <c r="AP373" s="103" t="s">
        <v>622</v>
      </c>
      <c r="AQ373" s="103" t="s">
        <v>621</v>
      </c>
      <c r="AR373" s="103" t="s">
        <v>621</v>
      </c>
      <c r="AS373" s="103" t="s">
        <v>621</v>
      </c>
      <c r="AT373" s="103" t="s">
        <v>621</v>
      </c>
      <c r="AU373" s="103" t="s">
        <v>623</v>
      </c>
      <c r="AV373" s="103" t="s">
        <v>621</v>
      </c>
      <c r="AW373" s="103" t="s">
        <v>623</v>
      </c>
      <c r="AX373" s="103" t="s">
        <v>622</v>
      </c>
      <c r="AY373" s="103" t="s">
        <v>621</v>
      </c>
      <c r="AZ373" s="103" t="s">
        <v>621</v>
      </c>
      <c r="BA373" s="103" t="s">
        <v>623</v>
      </c>
      <c r="BC373" s="103">
        <f t="shared" si="30"/>
        <v>34</v>
      </c>
      <c r="BD373" s="103">
        <f t="shared" si="31"/>
        <v>7</v>
      </c>
      <c r="BE373" s="103">
        <f t="shared" si="32"/>
        <v>0</v>
      </c>
      <c r="BF373" s="103">
        <f t="shared" si="33"/>
        <v>9</v>
      </c>
      <c r="BG373" s="103">
        <f t="shared" si="34"/>
        <v>0</v>
      </c>
      <c r="BH373" s="103">
        <f t="shared" si="35"/>
        <v>41</v>
      </c>
    </row>
    <row r="374" spans="1:60"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621</v>
      </c>
      <c r="M374" s="103" t="s">
        <v>621</v>
      </c>
      <c r="N374" s="103" t="s">
        <v>622</v>
      </c>
      <c r="O374" s="103" t="s">
        <v>621</v>
      </c>
      <c r="P374" s="103" t="s">
        <v>621</v>
      </c>
      <c r="Q374" s="103" t="s">
        <v>621</v>
      </c>
      <c r="R374" s="103" t="s">
        <v>621</v>
      </c>
      <c r="S374" s="103" t="s">
        <v>621</v>
      </c>
      <c r="T374" s="103" t="s">
        <v>621</v>
      </c>
      <c r="U374" s="103" t="s">
        <v>621</v>
      </c>
      <c r="V374" s="103" t="s">
        <v>621</v>
      </c>
      <c r="W374" s="103" t="s">
        <v>621</v>
      </c>
      <c r="X374" s="103" t="s">
        <v>620</v>
      </c>
      <c r="Y374" s="103" t="s">
        <v>620</v>
      </c>
      <c r="Z374" s="103" t="s">
        <v>623</v>
      </c>
      <c r="AA374" s="103" t="s">
        <v>621</v>
      </c>
      <c r="AB374" s="103" t="s">
        <v>623</v>
      </c>
      <c r="AC374" s="103" t="s">
        <v>621</v>
      </c>
      <c r="AD374" s="103" t="s">
        <v>621</v>
      </c>
      <c r="AE374" s="103" t="s">
        <v>621</v>
      </c>
      <c r="AF374" s="103" t="s">
        <v>621</v>
      </c>
      <c r="AG374" s="103" t="s">
        <v>622</v>
      </c>
      <c r="AH374" s="103" t="s">
        <v>621</v>
      </c>
      <c r="AI374" s="103" t="s">
        <v>621</v>
      </c>
      <c r="AJ374" s="103" t="s">
        <v>621</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39</v>
      </c>
      <c r="BD374" s="103">
        <f t="shared" si="31"/>
        <v>4</v>
      </c>
      <c r="BE374" s="103">
        <f t="shared" si="32"/>
        <v>2</v>
      </c>
      <c r="BF374" s="103">
        <f t="shared" si="33"/>
        <v>5</v>
      </c>
      <c r="BG374" s="103">
        <f t="shared" si="34"/>
        <v>0</v>
      </c>
      <c r="BH374" s="103">
        <f t="shared" si="35"/>
        <v>45</v>
      </c>
    </row>
    <row r="375" spans="1:60" x14ac:dyDescent="0.25">
      <c r="A375" s="100">
        <v>1351</v>
      </c>
      <c r="B375" s="67" t="s">
        <v>376</v>
      </c>
      <c r="C375" s="67" t="s">
        <v>326</v>
      </c>
      <c r="D375" s="103" t="s">
        <v>621</v>
      </c>
      <c r="E375" s="103" t="s">
        <v>621</v>
      </c>
      <c r="F375" s="103" t="s">
        <v>621</v>
      </c>
      <c r="G375" s="103" t="s">
        <v>621</v>
      </c>
      <c r="H375" s="103" t="s">
        <v>621</v>
      </c>
      <c r="I375" s="103" t="s">
        <v>621</v>
      </c>
      <c r="J375" s="103" t="s">
        <v>622</v>
      </c>
      <c r="K375" s="103" t="s">
        <v>623</v>
      </c>
      <c r="L375" s="103" t="s">
        <v>622</v>
      </c>
      <c r="M375" s="103" t="s">
        <v>621</v>
      </c>
      <c r="N375" s="103" t="s">
        <v>622</v>
      </c>
      <c r="O375" s="103" t="s">
        <v>621</v>
      </c>
      <c r="P375" s="103" t="s">
        <v>621</v>
      </c>
      <c r="Q375" s="103" t="s">
        <v>623</v>
      </c>
      <c r="R375" s="103" t="s">
        <v>623</v>
      </c>
      <c r="S375" s="103" t="s">
        <v>621</v>
      </c>
      <c r="T375" s="103" t="s">
        <v>621</v>
      </c>
      <c r="U375" s="103" t="s">
        <v>621</v>
      </c>
      <c r="V375" s="103" t="s">
        <v>621</v>
      </c>
      <c r="W375" s="103" t="s">
        <v>621</v>
      </c>
      <c r="X375" s="103" t="s">
        <v>621</v>
      </c>
      <c r="Y375" s="103" t="s">
        <v>621</v>
      </c>
      <c r="Z375" s="103" t="s">
        <v>621</v>
      </c>
      <c r="AA375" s="103" t="s">
        <v>621</v>
      </c>
      <c r="AB375" s="103" t="s">
        <v>621</v>
      </c>
      <c r="AC375" s="103" t="s">
        <v>622</v>
      </c>
      <c r="AD375" s="103" t="s">
        <v>621</v>
      </c>
      <c r="AE375" s="103" t="s">
        <v>621</v>
      </c>
      <c r="AF375" s="103" t="s">
        <v>621</v>
      </c>
      <c r="AG375" s="103" t="s">
        <v>622</v>
      </c>
      <c r="AH375" s="103" t="s">
        <v>620</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7</v>
      </c>
      <c r="BE375" s="103">
        <f t="shared" si="32"/>
        <v>1</v>
      </c>
      <c r="BF375" s="103">
        <f t="shared" si="33"/>
        <v>5</v>
      </c>
      <c r="BG375" s="103">
        <f t="shared" si="34"/>
        <v>0</v>
      </c>
      <c r="BH375" s="103">
        <f t="shared" si="35"/>
        <v>45</v>
      </c>
    </row>
    <row r="376" spans="1:60" x14ac:dyDescent="0.25">
      <c r="A376" s="100">
        <v>1352</v>
      </c>
      <c r="B376" s="67" t="s">
        <v>377</v>
      </c>
      <c r="C376" s="67" t="s">
        <v>326</v>
      </c>
      <c r="D376" s="103" t="s">
        <v>621</v>
      </c>
      <c r="E376" s="103" t="s">
        <v>621</v>
      </c>
      <c r="F376" s="103" t="s">
        <v>621</v>
      </c>
      <c r="G376" s="103" t="s">
        <v>623</v>
      </c>
      <c r="H376" s="103" t="s">
        <v>621</v>
      </c>
      <c r="I376" s="103" t="s">
        <v>621</v>
      </c>
      <c r="J376" s="103" t="s">
        <v>623</v>
      </c>
      <c r="K376" s="103" t="s">
        <v>623</v>
      </c>
      <c r="L376" s="103" t="s">
        <v>621</v>
      </c>
      <c r="M376" s="103" t="s">
        <v>621</v>
      </c>
      <c r="N376" s="103" t="s">
        <v>620</v>
      </c>
      <c r="O376" s="103" t="s">
        <v>621</v>
      </c>
      <c r="P376" s="103" t="s">
        <v>621</v>
      </c>
      <c r="Q376" s="103" t="s">
        <v>621</v>
      </c>
      <c r="R376" s="103" t="s">
        <v>623</v>
      </c>
      <c r="S376" s="103" t="s">
        <v>621</v>
      </c>
      <c r="T376" s="103" t="s">
        <v>621</v>
      </c>
      <c r="U376" s="103" t="s">
        <v>621</v>
      </c>
      <c r="V376" s="103" t="s">
        <v>621</v>
      </c>
      <c r="W376" s="103" t="s">
        <v>621</v>
      </c>
      <c r="X376" s="103" t="s">
        <v>621</v>
      </c>
      <c r="Y376" s="103" t="s">
        <v>620</v>
      </c>
      <c r="Z376" s="103" t="s">
        <v>621</v>
      </c>
      <c r="AA376" s="103" t="s">
        <v>622</v>
      </c>
      <c r="AB376" s="103" t="s">
        <v>621</v>
      </c>
      <c r="AC376" s="103" t="s">
        <v>622</v>
      </c>
      <c r="AD376" s="103" t="s">
        <v>620</v>
      </c>
      <c r="AE376" s="103" t="s">
        <v>621</v>
      </c>
      <c r="AF376" s="103" t="s">
        <v>621</v>
      </c>
      <c r="AG376" s="103" t="s">
        <v>622</v>
      </c>
      <c r="AH376" s="103" t="s">
        <v>620</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620</v>
      </c>
      <c r="BC376" s="103">
        <f t="shared" si="30"/>
        <v>32</v>
      </c>
      <c r="BD376" s="103">
        <f t="shared" si="31"/>
        <v>4</v>
      </c>
      <c r="BE376" s="103">
        <f t="shared" si="32"/>
        <v>5</v>
      </c>
      <c r="BF376" s="103">
        <f t="shared" si="33"/>
        <v>9</v>
      </c>
      <c r="BG376" s="103">
        <f t="shared" si="34"/>
        <v>0</v>
      </c>
      <c r="BH376" s="103">
        <f t="shared" si="35"/>
        <v>41</v>
      </c>
    </row>
    <row r="377" spans="1:60"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621</v>
      </c>
      <c r="S377" s="103" t="s">
        <v>623</v>
      </c>
      <c r="T377" s="103" t="s">
        <v>1575</v>
      </c>
      <c r="U377" s="103" t="s">
        <v>621</v>
      </c>
      <c r="V377" s="103" t="s">
        <v>623</v>
      </c>
      <c r="W377" s="103" t="s">
        <v>621</v>
      </c>
      <c r="X377" s="103" t="s">
        <v>621</v>
      </c>
      <c r="Y377" s="103" t="s">
        <v>621</v>
      </c>
      <c r="Z377" s="103" t="s">
        <v>621</v>
      </c>
      <c r="AA377" s="103" t="s">
        <v>623</v>
      </c>
      <c r="AB377" s="103" t="s">
        <v>621</v>
      </c>
      <c r="AC377" s="103" t="s">
        <v>1575</v>
      </c>
      <c r="AD377" s="103" t="s">
        <v>621</v>
      </c>
      <c r="AE377" s="103" t="s">
        <v>623</v>
      </c>
      <c r="AF377" s="103" t="s">
        <v>621</v>
      </c>
      <c r="AG377" s="103" t="s">
        <v>621</v>
      </c>
      <c r="AH377" s="103" t="s">
        <v>621</v>
      </c>
      <c r="AI377" s="103" t="s">
        <v>621</v>
      </c>
      <c r="AJ377" s="103" t="s">
        <v>621</v>
      </c>
      <c r="AK377" s="103" t="s">
        <v>621</v>
      </c>
      <c r="AL377" s="103" t="s">
        <v>621</v>
      </c>
      <c r="AM377" s="103" t="s">
        <v>621</v>
      </c>
      <c r="AN377" s="103" t="s">
        <v>621</v>
      </c>
      <c r="AO377" s="103" t="s">
        <v>623</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41</v>
      </c>
      <c r="BD377" s="103">
        <f t="shared" si="31"/>
        <v>0</v>
      </c>
      <c r="BE377" s="103">
        <f t="shared" si="32"/>
        <v>0</v>
      </c>
      <c r="BF377" s="103">
        <f t="shared" si="33"/>
        <v>7</v>
      </c>
      <c r="BG377" s="103">
        <f t="shared" si="34"/>
        <v>2</v>
      </c>
      <c r="BH377" s="103">
        <f t="shared" si="35"/>
        <v>41</v>
      </c>
    </row>
    <row r="378" spans="1:60" x14ac:dyDescent="0.25">
      <c r="A378" s="100">
        <v>1401</v>
      </c>
      <c r="B378" s="67" t="s">
        <v>379</v>
      </c>
      <c r="C378" s="67" t="s">
        <v>380</v>
      </c>
      <c r="D378" s="103" t="s">
        <v>621</v>
      </c>
      <c r="E378" s="103" t="s">
        <v>621</v>
      </c>
      <c r="F378" s="103" t="s">
        <v>623</v>
      </c>
      <c r="G378" s="103" t="s">
        <v>621</v>
      </c>
      <c r="H378" s="103" t="s">
        <v>621</v>
      </c>
      <c r="I378" s="103" t="s">
        <v>621</v>
      </c>
      <c r="J378" s="103" t="s">
        <v>621</v>
      </c>
      <c r="K378" s="103" t="s">
        <v>623</v>
      </c>
      <c r="L378" s="103" t="s">
        <v>622</v>
      </c>
      <c r="M378" s="103" t="s">
        <v>621</v>
      </c>
      <c r="N378" s="103" t="s">
        <v>620</v>
      </c>
      <c r="O378" s="103" t="s">
        <v>621</v>
      </c>
      <c r="P378" s="103" t="s">
        <v>621</v>
      </c>
      <c r="Q378" s="103" t="s">
        <v>621</v>
      </c>
      <c r="R378" s="103" t="s">
        <v>621</v>
      </c>
      <c r="S378" s="103" t="s">
        <v>621</v>
      </c>
      <c r="T378" s="103" t="s">
        <v>621</v>
      </c>
      <c r="U378" s="103" t="s">
        <v>623</v>
      </c>
      <c r="V378" s="103" t="s">
        <v>621</v>
      </c>
      <c r="W378" s="103" t="s">
        <v>623</v>
      </c>
      <c r="X378" s="103" t="s">
        <v>621</v>
      </c>
      <c r="Y378" s="103" t="s">
        <v>621</v>
      </c>
      <c r="Z378" s="103" t="s">
        <v>623</v>
      </c>
      <c r="AA378" s="103" t="s">
        <v>622</v>
      </c>
      <c r="AB378" s="103" t="s">
        <v>621</v>
      </c>
      <c r="AC378" s="103" t="s">
        <v>622</v>
      </c>
      <c r="AD378" s="103" t="s">
        <v>621</v>
      </c>
      <c r="AE378" s="103" t="s">
        <v>621</v>
      </c>
      <c r="AF378" s="103" t="s">
        <v>621</v>
      </c>
      <c r="AG378" s="103" t="s">
        <v>622</v>
      </c>
      <c r="AH378" s="103" t="s">
        <v>621</v>
      </c>
      <c r="AI378" s="103" t="s">
        <v>621</v>
      </c>
      <c r="AJ378" s="103" t="s">
        <v>623</v>
      </c>
      <c r="AK378" s="103" t="s">
        <v>623</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33</v>
      </c>
      <c r="BD378" s="103">
        <f t="shared" si="31"/>
        <v>7</v>
      </c>
      <c r="BE378" s="103">
        <f t="shared" si="32"/>
        <v>1</v>
      </c>
      <c r="BF378" s="103">
        <f t="shared" si="33"/>
        <v>9</v>
      </c>
      <c r="BG378" s="103">
        <f t="shared" si="34"/>
        <v>0</v>
      </c>
      <c r="BH378" s="103">
        <f t="shared" si="35"/>
        <v>41</v>
      </c>
    </row>
    <row r="379" spans="1:60" x14ac:dyDescent="0.25">
      <c r="A379" s="100">
        <v>1402</v>
      </c>
      <c r="B379" s="67" t="s">
        <v>381</v>
      </c>
      <c r="C379" s="67" t="s">
        <v>380</v>
      </c>
      <c r="D379" s="103" t="s">
        <v>621</v>
      </c>
      <c r="E379" s="103" t="s">
        <v>621</v>
      </c>
      <c r="F379" s="103" t="s">
        <v>621</v>
      </c>
      <c r="G379" s="103" t="s">
        <v>621</v>
      </c>
      <c r="H379" s="103" t="s">
        <v>621</v>
      </c>
      <c r="I379" s="103" t="s">
        <v>623</v>
      </c>
      <c r="J379" s="103" t="s">
        <v>621</v>
      </c>
      <c r="K379" s="103" t="s">
        <v>623</v>
      </c>
      <c r="L379" s="103" t="s">
        <v>622</v>
      </c>
      <c r="M379" s="103" t="s">
        <v>621</v>
      </c>
      <c r="N379" s="103" t="s">
        <v>622</v>
      </c>
      <c r="O379" s="103" t="s">
        <v>621</v>
      </c>
      <c r="P379" s="103" t="s">
        <v>623</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622</v>
      </c>
      <c r="AD379" s="103" t="s">
        <v>621</v>
      </c>
      <c r="AE379" s="103" t="s">
        <v>621</v>
      </c>
      <c r="AF379" s="103" t="s">
        <v>621</v>
      </c>
      <c r="AG379" s="103" t="s">
        <v>622</v>
      </c>
      <c r="AH379" s="103" t="s">
        <v>620</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620</v>
      </c>
      <c r="AX379" s="103" t="s">
        <v>622</v>
      </c>
      <c r="AY379" s="103" t="s">
        <v>621</v>
      </c>
      <c r="AZ379" s="103" t="s">
        <v>621</v>
      </c>
      <c r="BA379" s="103" t="s">
        <v>621</v>
      </c>
      <c r="BC379" s="103">
        <f t="shared" si="30"/>
        <v>36</v>
      </c>
      <c r="BD379" s="103">
        <f t="shared" si="31"/>
        <v>8</v>
      </c>
      <c r="BE379" s="103">
        <f t="shared" si="32"/>
        <v>2</v>
      </c>
      <c r="BF379" s="103">
        <f t="shared" si="33"/>
        <v>4</v>
      </c>
      <c r="BG379" s="103">
        <f t="shared" si="34"/>
        <v>0</v>
      </c>
      <c r="BH379" s="103">
        <f t="shared" si="35"/>
        <v>46</v>
      </c>
    </row>
    <row r="380" spans="1:60"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621</v>
      </c>
      <c r="Q380" s="103" t="s">
        <v>621</v>
      </c>
      <c r="R380" s="103" t="s">
        <v>623</v>
      </c>
      <c r="S380" s="103" t="s">
        <v>621</v>
      </c>
      <c r="T380" s="103" t="s">
        <v>621</v>
      </c>
      <c r="U380" s="103" t="s">
        <v>621</v>
      </c>
      <c r="V380" s="103" t="s">
        <v>621</v>
      </c>
      <c r="W380" s="103" t="s">
        <v>621</v>
      </c>
      <c r="X380" s="103" t="s">
        <v>621</v>
      </c>
      <c r="Y380" s="103" t="s">
        <v>620</v>
      </c>
      <c r="Z380" s="103" t="s">
        <v>623</v>
      </c>
      <c r="AA380" s="103" t="s">
        <v>622</v>
      </c>
      <c r="AB380" s="103" t="s">
        <v>621</v>
      </c>
      <c r="AC380" s="103" t="s">
        <v>622</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623</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33</v>
      </c>
      <c r="BD380" s="103">
        <f t="shared" si="31"/>
        <v>8</v>
      </c>
      <c r="BE380" s="103">
        <f t="shared" si="32"/>
        <v>1</v>
      </c>
      <c r="BF380" s="103">
        <f t="shared" si="33"/>
        <v>8</v>
      </c>
      <c r="BG380" s="103">
        <f t="shared" si="34"/>
        <v>0</v>
      </c>
      <c r="BH380" s="103">
        <f t="shared" si="35"/>
        <v>42</v>
      </c>
    </row>
    <row r="381" spans="1:60" x14ac:dyDescent="0.25">
      <c r="A381" s="100">
        <v>1404</v>
      </c>
      <c r="B381" s="67" t="s">
        <v>383</v>
      </c>
      <c r="C381" s="67" t="s">
        <v>380</v>
      </c>
      <c r="D381" s="103" t="s">
        <v>621</v>
      </c>
      <c r="E381" s="103" t="s">
        <v>621</v>
      </c>
      <c r="F381" s="103" t="s">
        <v>621</v>
      </c>
      <c r="G381" s="103" t="s">
        <v>621</v>
      </c>
      <c r="H381" s="103" t="s">
        <v>621</v>
      </c>
      <c r="I381" s="103" t="s">
        <v>621</v>
      </c>
      <c r="J381" s="103" t="s">
        <v>621</v>
      </c>
      <c r="K381" s="103" t="s">
        <v>621</v>
      </c>
      <c r="L381" s="103" t="s">
        <v>622</v>
      </c>
      <c r="M381" s="103" t="s">
        <v>621</v>
      </c>
      <c r="N381" s="103" t="s">
        <v>622</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623</v>
      </c>
      <c r="AA381" s="103" t="s">
        <v>622</v>
      </c>
      <c r="AB381" s="103" t="s">
        <v>623</v>
      </c>
      <c r="AC381" s="103" t="s">
        <v>622</v>
      </c>
      <c r="AD381" s="103" t="s">
        <v>621</v>
      </c>
      <c r="AE381" s="103" t="s">
        <v>621</v>
      </c>
      <c r="AF381" s="103" t="s">
        <v>621</v>
      </c>
      <c r="AG381" s="103" t="s">
        <v>621</v>
      </c>
      <c r="AH381" s="103" t="s">
        <v>621</v>
      </c>
      <c r="AI381" s="103" t="s">
        <v>621</v>
      </c>
      <c r="AJ381" s="103" t="s">
        <v>620</v>
      </c>
      <c r="AK381" s="103" t="s">
        <v>620</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39</v>
      </c>
      <c r="BD381" s="103">
        <f t="shared" si="31"/>
        <v>6</v>
      </c>
      <c r="BE381" s="103">
        <f t="shared" si="32"/>
        <v>2</v>
      </c>
      <c r="BF381" s="103">
        <f t="shared" si="33"/>
        <v>3</v>
      </c>
      <c r="BG381" s="103">
        <f t="shared" si="34"/>
        <v>0</v>
      </c>
      <c r="BH381" s="103">
        <f t="shared" si="35"/>
        <v>47</v>
      </c>
    </row>
    <row r="382" spans="1:60"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621</v>
      </c>
      <c r="Q382" s="103" t="s">
        <v>623</v>
      </c>
      <c r="R382" s="103" t="s">
        <v>621</v>
      </c>
      <c r="S382" s="103" t="s">
        <v>621</v>
      </c>
      <c r="T382" s="103" t="s">
        <v>621</v>
      </c>
      <c r="U382" s="103" t="s">
        <v>621</v>
      </c>
      <c r="V382" s="103" t="s">
        <v>621</v>
      </c>
      <c r="W382" s="103" t="s">
        <v>621</v>
      </c>
      <c r="X382" s="103" t="s">
        <v>621</v>
      </c>
      <c r="Y382" s="103" t="s">
        <v>620</v>
      </c>
      <c r="Z382" s="103" t="s">
        <v>623</v>
      </c>
      <c r="AA382" s="103" t="s">
        <v>622</v>
      </c>
      <c r="AB382" s="103" t="s">
        <v>621</v>
      </c>
      <c r="AC382" s="103" t="s">
        <v>622</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620</v>
      </c>
      <c r="AQ382" s="103" t="s">
        <v>621</v>
      </c>
      <c r="AR382" s="103" t="s">
        <v>621</v>
      </c>
      <c r="AS382" s="103" t="s">
        <v>621</v>
      </c>
      <c r="AT382" s="103" t="s">
        <v>621</v>
      </c>
      <c r="AU382" s="103" t="s">
        <v>623</v>
      </c>
      <c r="AV382" s="103" t="s">
        <v>621</v>
      </c>
      <c r="AW382" s="103" t="s">
        <v>623</v>
      </c>
      <c r="AX382" s="103" t="s">
        <v>622</v>
      </c>
      <c r="AY382" s="103" t="s">
        <v>621</v>
      </c>
      <c r="AZ382" s="103" t="s">
        <v>620</v>
      </c>
      <c r="BA382" s="103" t="s">
        <v>621</v>
      </c>
      <c r="BC382" s="103">
        <f t="shared" si="30"/>
        <v>33</v>
      </c>
      <c r="BD382" s="103">
        <f t="shared" si="31"/>
        <v>8</v>
      </c>
      <c r="BE382" s="103">
        <f t="shared" si="32"/>
        <v>3</v>
      </c>
      <c r="BF382" s="103">
        <f t="shared" si="33"/>
        <v>6</v>
      </c>
      <c r="BG382" s="103">
        <f t="shared" si="34"/>
        <v>0</v>
      </c>
      <c r="BH382" s="103">
        <f t="shared" si="35"/>
        <v>44</v>
      </c>
    </row>
    <row r="383" spans="1:60" x14ac:dyDescent="0.25">
      <c r="A383" s="100">
        <v>1406</v>
      </c>
      <c r="B383" s="67" t="s">
        <v>385</v>
      </c>
      <c r="C383" s="67" t="s">
        <v>380</v>
      </c>
      <c r="D383" s="103" t="s">
        <v>621</v>
      </c>
      <c r="E383" s="103" t="s">
        <v>621</v>
      </c>
      <c r="F383" s="103" t="s">
        <v>621</v>
      </c>
      <c r="G383" s="103" t="s">
        <v>621</v>
      </c>
      <c r="H383" s="103" t="s">
        <v>621</v>
      </c>
      <c r="I383" s="103" t="s">
        <v>621</v>
      </c>
      <c r="J383" s="103" t="s">
        <v>621</v>
      </c>
      <c r="K383" s="103" t="s">
        <v>622</v>
      </c>
      <c r="L383" s="103" t="s">
        <v>622</v>
      </c>
      <c r="M383" s="103" t="s">
        <v>621</v>
      </c>
      <c r="N383" s="103" t="s">
        <v>622</v>
      </c>
      <c r="O383" s="103" t="s">
        <v>621</v>
      </c>
      <c r="P383" s="103" t="s">
        <v>622</v>
      </c>
      <c r="Q383" s="103" t="s">
        <v>621</v>
      </c>
      <c r="R383" s="103" t="s">
        <v>621</v>
      </c>
      <c r="S383" s="103" t="s">
        <v>621</v>
      </c>
      <c r="T383" s="103" t="s">
        <v>621</v>
      </c>
      <c r="U383" s="103" t="s">
        <v>621</v>
      </c>
      <c r="V383" s="103" t="s">
        <v>621</v>
      </c>
      <c r="W383" s="103" t="s">
        <v>621</v>
      </c>
      <c r="X383" s="103" t="s">
        <v>621</v>
      </c>
      <c r="Y383" s="103" t="s">
        <v>621</v>
      </c>
      <c r="Z383" s="103" t="s">
        <v>623</v>
      </c>
      <c r="AA383" s="103" t="s">
        <v>622</v>
      </c>
      <c r="AB383" s="103" t="s">
        <v>623</v>
      </c>
      <c r="AC383" s="103" t="s">
        <v>622</v>
      </c>
      <c r="AD383" s="103" t="s">
        <v>621</v>
      </c>
      <c r="AE383" s="103" t="s">
        <v>623</v>
      </c>
      <c r="AF383" s="103" t="s">
        <v>621</v>
      </c>
      <c r="AG383" s="103" t="s">
        <v>622</v>
      </c>
      <c r="AH383" s="103" t="s">
        <v>621</v>
      </c>
      <c r="AI383" s="103" t="s">
        <v>621</v>
      </c>
      <c r="AJ383" s="103" t="s">
        <v>621</v>
      </c>
      <c r="AK383" s="103" t="s">
        <v>621</v>
      </c>
      <c r="AL383" s="103" t="s">
        <v>623</v>
      </c>
      <c r="AM383" s="103" t="s">
        <v>621</v>
      </c>
      <c r="AN383" s="103" t="s">
        <v>622</v>
      </c>
      <c r="AO383" s="103" t="s">
        <v>622</v>
      </c>
      <c r="AP383" s="103" t="s">
        <v>623</v>
      </c>
      <c r="AQ383" s="103" t="s">
        <v>621</v>
      </c>
      <c r="AR383" s="103" t="s">
        <v>621</v>
      </c>
      <c r="AS383" s="103" t="s">
        <v>621</v>
      </c>
      <c r="AT383" s="103" t="s">
        <v>621</v>
      </c>
      <c r="AU383" s="103" t="s">
        <v>623</v>
      </c>
      <c r="AV383" s="103" t="s">
        <v>621</v>
      </c>
      <c r="AW383" s="103" t="s">
        <v>621</v>
      </c>
      <c r="AX383" s="103" t="s">
        <v>622</v>
      </c>
      <c r="AY383" s="103" t="s">
        <v>621</v>
      </c>
      <c r="AZ383" s="103" t="s">
        <v>621</v>
      </c>
      <c r="BA383" s="103" t="s">
        <v>621</v>
      </c>
      <c r="BC383" s="103">
        <f t="shared" si="30"/>
        <v>34</v>
      </c>
      <c r="BD383" s="103">
        <f t="shared" si="31"/>
        <v>10</v>
      </c>
      <c r="BE383" s="103">
        <f t="shared" si="32"/>
        <v>0</v>
      </c>
      <c r="BF383" s="103">
        <f t="shared" si="33"/>
        <v>6</v>
      </c>
      <c r="BG383" s="103">
        <f t="shared" si="34"/>
        <v>0</v>
      </c>
      <c r="BH383" s="103">
        <f t="shared" si="35"/>
        <v>44</v>
      </c>
    </row>
    <row r="384" spans="1:60" x14ac:dyDescent="0.25">
      <c r="A384" s="100">
        <v>1407</v>
      </c>
      <c r="B384" s="67" t="s">
        <v>386</v>
      </c>
      <c r="C384" s="67" t="s">
        <v>380</v>
      </c>
      <c r="D384" s="103" t="s">
        <v>621</v>
      </c>
      <c r="E384" s="103" t="s">
        <v>621</v>
      </c>
      <c r="F384" s="103" t="s">
        <v>621</v>
      </c>
      <c r="G384" s="103" t="s">
        <v>621</v>
      </c>
      <c r="H384" s="103" t="s">
        <v>621</v>
      </c>
      <c r="I384" s="103" t="s">
        <v>623</v>
      </c>
      <c r="J384" s="103" t="s">
        <v>621</v>
      </c>
      <c r="K384" s="103" t="s">
        <v>621</v>
      </c>
      <c r="L384" s="103" t="s">
        <v>622</v>
      </c>
      <c r="M384" s="103" t="s">
        <v>621</v>
      </c>
      <c r="N384" s="103" t="s">
        <v>622</v>
      </c>
      <c r="O384" s="103" t="s">
        <v>621</v>
      </c>
      <c r="P384" s="103" t="s">
        <v>623</v>
      </c>
      <c r="Q384" s="103" t="s">
        <v>621</v>
      </c>
      <c r="R384" s="103" t="s">
        <v>623</v>
      </c>
      <c r="S384" s="103" t="s">
        <v>621</v>
      </c>
      <c r="T384" s="103" t="s">
        <v>621</v>
      </c>
      <c r="U384" s="103" t="s">
        <v>621</v>
      </c>
      <c r="V384" s="103" t="s">
        <v>621</v>
      </c>
      <c r="W384" s="103" t="s">
        <v>621</v>
      </c>
      <c r="X384" s="103" t="s">
        <v>621</v>
      </c>
      <c r="Y384" s="103" t="s">
        <v>621</v>
      </c>
      <c r="Z384" s="103" t="s">
        <v>623</v>
      </c>
      <c r="AA384" s="103" t="s">
        <v>621</v>
      </c>
      <c r="AB384" s="103" t="s">
        <v>621</v>
      </c>
      <c r="AC384" s="103" t="s">
        <v>622</v>
      </c>
      <c r="AD384" s="103" t="s">
        <v>621</v>
      </c>
      <c r="AE384" s="103" t="s">
        <v>623</v>
      </c>
      <c r="AF384" s="103" t="s">
        <v>621</v>
      </c>
      <c r="AG384" s="103" t="s">
        <v>622</v>
      </c>
      <c r="AH384" s="103" t="s">
        <v>620</v>
      </c>
      <c r="AI384" s="103" t="s">
        <v>621</v>
      </c>
      <c r="AJ384" s="103" t="s">
        <v>621</v>
      </c>
      <c r="AK384" s="103" t="s">
        <v>621</v>
      </c>
      <c r="AL384" s="103" t="s">
        <v>621</v>
      </c>
      <c r="AM384" s="103" t="s">
        <v>621</v>
      </c>
      <c r="AN384" s="103" t="s">
        <v>621</v>
      </c>
      <c r="AO384" s="103" t="s">
        <v>622</v>
      </c>
      <c r="AP384" s="103" t="s">
        <v>622</v>
      </c>
      <c r="AQ384" s="103" t="s">
        <v>621</v>
      </c>
      <c r="AR384" s="103" t="s">
        <v>621</v>
      </c>
      <c r="AS384" s="103" t="s">
        <v>621</v>
      </c>
      <c r="AT384" s="103" t="s">
        <v>621</v>
      </c>
      <c r="AU384" s="103" t="s">
        <v>623</v>
      </c>
      <c r="AV384" s="103" t="s">
        <v>623</v>
      </c>
      <c r="AW384" s="103" t="s">
        <v>621</v>
      </c>
      <c r="AX384" s="103" t="s">
        <v>621</v>
      </c>
      <c r="AY384" s="103" t="s">
        <v>621</v>
      </c>
      <c r="AZ384" s="103" t="s">
        <v>621</v>
      </c>
      <c r="BA384" s="103" t="s">
        <v>621</v>
      </c>
      <c r="BC384" s="103">
        <f t="shared" si="30"/>
        <v>36</v>
      </c>
      <c r="BD384" s="103">
        <f t="shared" si="31"/>
        <v>6</v>
      </c>
      <c r="BE384" s="103">
        <f t="shared" si="32"/>
        <v>1</v>
      </c>
      <c r="BF384" s="103">
        <f t="shared" si="33"/>
        <v>7</v>
      </c>
      <c r="BG384" s="103">
        <f t="shared" si="34"/>
        <v>0</v>
      </c>
      <c r="BH384" s="103">
        <f t="shared" si="35"/>
        <v>43</v>
      </c>
    </row>
    <row r="385" spans="1:60"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621</v>
      </c>
      <c r="Q385" s="103" t="s">
        <v>623</v>
      </c>
      <c r="R385" s="103" t="s">
        <v>621</v>
      </c>
      <c r="S385" s="103" t="s">
        <v>621</v>
      </c>
      <c r="T385" s="103" t="s">
        <v>621</v>
      </c>
      <c r="U385" s="103" t="s">
        <v>621</v>
      </c>
      <c r="V385" s="103" t="s">
        <v>621</v>
      </c>
      <c r="W385" s="103" t="s">
        <v>621</v>
      </c>
      <c r="X385" s="103" t="s">
        <v>621</v>
      </c>
      <c r="Y385" s="103" t="s">
        <v>620</v>
      </c>
      <c r="Z385" s="103" t="s">
        <v>621</v>
      </c>
      <c r="AA385" s="103" t="s">
        <v>621</v>
      </c>
      <c r="AB385" s="103" t="s">
        <v>623</v>
      </c>
      <c r="AC385" s="103" t="s">
        <v>622</v>
      </c>
      <c r="AD385" s="103" t="s">
        <v>621</v>
      </c>
      <c r="AE385" s="103" t="s">
        <v>621</v>
      </c>
      <c r="AF385" s="103" t="s">
        <v>621</v>
      </c>
      <c r="AG385" s="103" t="s">
        <v>622</v>
      </c>
      <c r="AH385" s="103" t="s">
        <v>621</v>
      </c>
      <c r="AI385" s="103" t="s">
        <v>621</v>
      </c>
      <c r="AJ385" s="103" t="s">
        <v>621</v>
      </c>
      <c r="AK385" s="103" t="s">
        <v>621</v>
      </c>
      <c r="AL385" s="103" t="s">
        <v>621</v>
      </c>
      <c r="AM385" s="103" t="s">
        <v>621</v>
      </c>
      <c r="AN385" s="103" t="s">
        <v>621</v>
      </c>
      <c r="AO385" s="103" t="s">
        <v>622</v>
      </c>
      <c r="AP385" s="103" t="s">
        <v>621</v>
      </c>
      <c r="AQ385" s="103" t="s">
        <v>621</v>
      </c>
      <c r="AR385" s="103" t="s">
        <v>621</v>
      </c>
      <c r="AS385" s="103" t="s">
        <v>621</v>
      </c>
      <c r="AT385" s="103" t="s">
        <v>621</v>
      </c>
      <c r="AU385" s="103" t="s">
        <v>621</v>
      </c>
      <c r="AV385" s="103" t="s">
        <v>621</v>
      </c>
      <c r="AW385" s="103" t="s">
        <v>620</v>
      </c>
      <c r="AX385" s="103" t="s">
        <v>622</v>
      </c>
      <c r="AY385" s="103" t="s">
        <v>621</v>
      </c>
      <c r="AZ385" s="103" t="s">
        <v>620</v>
      </c>
      <c r="BA385" s="103" t="s">
        <v>621</v>
      </c>
      <c r="BC385" s="103">
        <f t="shared" si="30"/>
        <v>40</v>
      </c>
      <c r="BD385" s="103">
        <f t="shared" si="31"/>
        <v>5</v>
      </c>
      <c r="BE385" s="103">
        <f t="shared" si="32"/>
        <v>3</v>
      </c>
      <c r="BF385" s="103">
        <f t="shared" si="33"/>
        <v>2</v>
      </c>
      <c r="BG385" s="103">
        <f t="shared" si="34"/>
        <v>0</v>
      </c>
      <c r="BH385" s="103">
        <f t="shared" si="35"/>
        <v>48</v>
      </c>
    </row>
    <row r="386" spans="1:60"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622</v>
      </c>
      <c r="AD386" s="103" t="s">
        <v>621</v>
      </c>
      <c r="AE386" s="103" t="s">
        <v>623</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623</v>
      </c>
      <c r="AX386" s="103" t="s">
        <v>621</v>
      </c>
      <c r="AY386" s="103" t="s">
        <v>621</v>
      </c>
      <c r="AZ386" s="103" t="s">
        <v>621</v>
      </c>
      <c r="BA386" s="103" t="s">
        <v>621</v>
      </c>
      <c r="BC386" s="103">
        <f t="shared" si="30"/>
        <v>40</v>
      </c>
      <c r="BD386" s="103">
        <f t="shared" si="31"/>
        <v>4</v>
      </c>
      <c r="BE386" s="103">
        <f t="shared" si="32"/>
        <v>0</v>
      </c>
      <c r="BF386" s="103">
        <f t="shared" si="33"/>
        <v>6</v>
      </c>
      <c r="BG386" s="103">
        <f t="shared" si="34"/>
        <v>0</v>
      </c>
      <c r="BH386" s="103">
        <f t="shared" si="35"/>
        <v>44</v>
      </c>
    </row>
    <row r="387" spans="1:60" x14ac:dyDescent="0.25">
      <c r="A387" s="100">
        <v>1410</v>
      </c>
      <c r="B387" s="67" t="s">
        <v>389</v>
      </c>
      <c r="C387" s="67" t="s">
        <v>380</v>
      </c>
      <c r="D387" s="103" t="s">
        <v>621</v>
      </c>
      <c r="E387" s="103" t="s">
        <v>621</v>
      </c>
      <c r="F387" s="103" t="s">
        <v>621</v>
      </c>
      <c r="G387" s="103" t="s">
        <v>621</v>
      </c>
      <c r="H387" s="103" t="s">
        <v>621</v>
      </c>
      <c r="I387" s="103" t="s">
        <v>623</v>
      </c>
      <c r="J387" s="103" t="s">
        <v>621</v>
      </c>
      <c r="K387" s="103" t="s">
        <v>622</v>
      </c>
      <c r="L387" s="103" t="s">
        <v>622</v>
      </c>
      <c r="M387" s="103" t="s">
        <v>621</v>
      </c>
      <c r="N387" s="103" t="s">
        <v>621</v>
      </c>
      <c r="O387" s="103" t="s">
        <v>621</v>
      </c>
      <c r="P387" s="103" t="s">
        <v>621</v>
      </c>
      <c r="Q387" s="103" t="s">
        <v>623</v>
      </c>
      <c r="R387" s="103" t="s">
        <v>621</v>
      </c>
      <c r="S387" s="103" t="s">
        <v>621</v>
      </c>
      <c r="T387" s="103" t="s">
        <v>621</v>
      </c>
      <c r="U387" s="103" t="s">
        <v>621</v>
      </c>
      <c r="V387" s="103" t="s">
        <v>621</v>
      </c>
      <c r="W387" s="103" t="s">
        <v>621</v>
      </c>
      <c r="X387" s="103" t="s">
        <v>621</v>
      </c>
      <c r="Y387" s="103" t="s">
        <v>621</v>
      </c>
      <c r="Z387" s="103" t="s">
        <v>623</v>
      </c>
      <c r="AA387" s="103" t="s">
        <v>621</v>
      </c>
      <c r="AB387" s="103" t="s">
        <v>621</v>
      </c>
      <c r="AC387" s="103" t="s">
        <v>622</v>
      </c>
      <c r="AD387" s="103" t="s">
        <v>623</v>
      </c>
      <c r="AE387" s="103" t="s">
        <v>623</v>
      </c>
      <c r="AF387" s="103" t="s">
        <v>621</v>
      </c>
      <c r="AG387" s="103" t="s">
        <v>622</v>
      </c>
      <c r="AH387" s="103" t="s">
        <v>621</v>
      </c>
      <c r="AI387" s="103" t="s">
        <v>621</v>
      </c>
      <c r="AJ387" s="103" t="s">
        <v>623</v>
      </c>
      <c r="AK387" s="103" t="s">
        <v>623</v>
      </c>
      <c r="AL387" s="103" t="s">
        <v>621</v>
      </c>
      <c r="AM387" s="103" t="s">
        <v>621</v>
      </c>
      <c r="AN387" s="103" t="s">
        <v>621</v>
      </c>
      <c r="AO387" s="103" t="s">
        <v>622</v>
      </c>
      <c r="AP387" s="103" t="s">
        <v>623</v>
      </c>
      <c r="AQ387" s="103" t="s">
        <v>621</v>
      </c>
      <c r="AR387" s="103" t="s">
        <v>621</v>
      </c>
      <c r="AS387" s="103" t="s">
        <v>623</v>
      </c>
      <c r="AT387" s="103" t="s">
        <v>621</v>
      </c>
      <c r="AU387" s="103" t="s">
        <v>621</v>
      </c>
      <c r="AV387" s="103" t="s">
        <v>621</v>
      </c>
      <c r="AW387" s="103" t="s">
        <v>621</v>
      </c>
      <c r="AX387" s="103" t="s">
        <v>621</v>
      </c>
      <c r="AY387" s="103" t="s">
        <v>621</v>
      </c>
      <c r="AZ387" s="103" t="s">
        <v>621</v>
      </c>
      <c r="BA387" s="103" t="s">
        <v>621</v>
      </c>
      <c r="BC387" s="103">
        <f t="shared" si="30"/>
        <v>36</v>
      </c>
      <c r="BD387" s="103">
        <f t="shared" si="31"/>
        <v>5</v>
      </c>
      <c r="BE387" s="103">
        <f t="shared" si="32"/>
        <v>0</v>
      </c>
      <c r="BF387" s="103">
        <f t="shared" si="33"/>
        <v>9</v>
      </c>
      <c r="BG387" s="103">
        <f t="shared" si="34"/>
        <v>0</v>
      </c>
      <c r="BH387" s="103">
        <f t="shared" si="35"/>
        <v>41</v>
      </c>
    </row>
    <row r="388" spans="1:60" x14ac:dyDescent="0.25">
      <c r="A388" s="100">
        <v>1411</v>
      </c>
      <c r="B388" s="67" t="s">
        <v>390</v>
      </c>
      <c r="C388" s="67" t="s">
        <v>380</v>
      </c>
      <c r="D388" s="103" t="s">
        <v>621</v>
      </c>
      <c r="E388" s="103" t="s">
        <v>621</v>
      </c>
      <c r="F388" s="103" t="s">
        <v>621</v>
      </c>
      <c r="G388" s="103" t="s">
        <v>621</v>
      </c>
      <c r="H388" s="103" t="s">
        <v>621</v>
      </c>
      <c r="I388" s="103" t="s">
        <v>621</v>
      </c>
      <c r="J388" s="103" t="s">
        <v>621</v>
      </c>
      <c r="K388" s="103" t="s">
        <v>623</v>
      </c>
      <c r="L388" s="103" t="s">
        <v>623</v>
      </c>
      <c r="M388" s="103" t="s">
        <v>621</v>
      </c>
      <c r="N388" s="103" t="s">
        <v>622</v>
      </c>
      <c r="O388" s="103" t="s">
        <v>621</v>
      </c>
      <c r="P388" s="103" t="s">
        <v>621</v>
      </c>
      <c r="Q388" s="103" t="s">
        <v>621</v>
      </c>
      <c r="R388" s="103" t="s">
        <v>621</v>
      </c>
      <c r="S388" s="103" t="s">
        <v>621</v>
      </c>
      <c r="T388" s="103" t="s">
        <v>621</v>
      </c>
      <c r="U388" s="103" t="s">
        <v>621</v>
      </c>
      <c r="V388" s="103" t="s">
        <v>621</v>
      </c>
      <c r="W388" s="103" t="s">
        <v>621</v>
      </c>
      <c r="X388" s="103" t="s">
        <v>621</v>
      </c>
      <c r="Y388" s="103" t="s">
        <v>620</v>
      </c>
      <c r="Z388" s="103" t="s">
        <v>623</v>
      </c>
      <c r="AA388" s="103" t="s">
        <v>621</v>
      </c>
      <c r="AB388" s="103" t="s">
        <v>623</v>
      </c>
      <c r="AC388" s="103" t="s">
        <v>622</v>
      </c>
      <c r="AD388" s="103" t="s">
        <v>621</v>
      </c>
      <c r="AE388" s="103" t="s">
        <v>621</v>
      </c>
      <c r="AF388" s="103" t="s">
        <v>621</v>
      </c>
      <c r="AG388" s="103" t="s">
        <v>622</v>
      </c>
      <c r="AH388" s="103" t="s">
        <v>621</v>
      </c>
      <c r="AI388" s="103" t="s">
        <v>621</v>
      </c>
      <c r="AJ388" s="103" t="s">
        <v>621</v>
      </c>
      <c r="AK388" s="103" t="s">
        <v>620</v>
      </c>
      <c r="AL388" s="103" t="s">
        <v>621</v>
      </c>
      <c r="AM388" s="103" t="s">
        <v>621</v>
      </c>
      <c r="AN388" s="103" t="s">
        <v>621</v>
      </c>
      <c r="AO388" s="103" t="s">
        <v>622</v>
      </c>
      <c r="AP388" s="103" t="s">
        <v>623</v>
      </c>
      <c r="AQ388" s="103" t="s">
        <v>621</v>
      </c>
      <c r="AR388" s="103" t="s">
        <v>621</v>
      </c>
      <c r="AS388" s="103" t="s">
        <v>621</v>
      </c>
      <c r="AT388" s="103" t="s">
        <v>621</v>
      </c>
      <c r="AU388" s="103" t="s">
        <v>623</v>
      </c>
      <c r="AV388" s="103" t="s">
        <v>621</v>
      </c>
      <c r="AW388" s="103" t="s">
        <v>623</v>
      </c>
      <c r="AX388" s="103" t="s">
        <v>621</v>
      </c>
      <c r="AY388" s="103" t="s">
        <v>623</v>
      </c>
      <c r="AZ388" s="103" t="s">
        <v>621</v>
      </c>
      <c r="BA388" s="103" t="s">
        <v>623</v>
      </c>
      <c r="BC388" s="103">
        <f t="shared" ref="BC388:BC451" si="36">COUNTIF($D388:$BA388,"Yes")</f>
        <v>35</v>
      </c>
      <c r="BD388" s="103">
        <f t="shared" ref="BD388:BD451" si="37">COUNTIF($D388:$BA388,"N/A")</f>
        <v>4</v>
      </c>
      <c r="BE388" s="103">
        <f t="shared" ref="BE388:BE451" si="38">COUNTIF($D388:$BA388,"Prospective")</f>
        <v>2</v>
      </c>
      <c r="BF388" s="103">
        <f t="shared" ref="BF388:BF451" si="39">COUNTIF($D388:$BA388,"No")</f>
        <v>9</v>
      </c>
      <c r="BG388" s="103">
        <f t="shared" ref="BG388:BG451" si="40">50-SUM(BC388:BF388)</f>
        <v>0</v>
      </c>
      <c r="BH388" s="103">
        <f t="shared" ref="BH388:BH451" si="41">SUM(BC388:BE388)</f>
        <v>41</v>
      </c>
    </row>
    <row r="389" spans="1:60" x14ac:dyDescent="0.25">
      <c r="A389" s="100">
        <v>1412</v>
      </c>
      <c r="B389" s="67" t="s">
        <v>391</v>
      </c>
      <c r="C389" s="67" t="s">
        <v>380</v>
      </c>
      <c r="D389" s="103" t="s">
        <v>621</v>
      </c>
      <c r="E389" s="103" t="s">
        <v>621</v>
      </c>
      <c r="F389" s="103" t="s">
        <v>621</v>
      </c>
      <c r="G389" s="103" t="s">
        <v>621</v>
      </c>
      <c r="H389" s="103" t="s">
        <v>621</v>
      </c>
      <c r="I389" s="103" t="s">
        <v>621</v>
      </c>
      <c r="J389" s="103" t="s">
        <v>621</v>
      </c>
      <c r="K389" s="103" t="s">
        <v>622</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621</v>
      </c>
      <c r="AA389" s="103" t="s">
        <v>621</v>
      </c>
      <c r="AB389" s="103" t="s">
        <v>621</v>
      </c>
      <c r="AC389" s="103" t="s">
        <v>622</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621</v>
      </c>
      <c r="AP389" s="103" t="s">
        <v>623</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37</v>
      </c>
      <c r="BD389" s="103">
        <f t="shared" si="37"/>
        <v>8</v>
      </c>
      <c r="BE389" s="103">
        <f t="shared" si="38"/>
        <v>0</v>
      </c>
      <c r="BF389" s="103">
        <f t="shared" si="39"/>
        <v>5</v>
      </c>
      <c r="BG389" s="103">
        <f t="shared" si="40"/>
        <v>0</v>
      </c>
      <c r="BH389" s="103">
        <f t="shared" si="41"/>
        <v>45</v>
      </c>
    </row>
    <row r="390" spans="1:60" x14ac:dyDescent="0.25">
      <c r="A390" s="100">
        <v>1413</v>
      </c>
      <c r="B390" s="67" t="s">
        <v>642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622</v>
      </c>
      <c r="O390" s="103" t="s">
        <v>623</v>
      </c>
      <c r="P390" s="103" t="s">
        <v>621</v>
      </c>
      <c r="Q390" s="103" t="s">
        <v>621</v>
      </c>
      <c r="R390" s="103" t="s">
        <v>621</v>
      </c>
      <c r="S390" s="103" t="s">
        <v>621</v>
      </c>
      <c r="T390" s="103" t="s">
        <v>621</v>
      </c>
      <c r="U390" s="103" t="s">
        <v>620</v>
      </c>
      <c r="V390" s="103" t="s">
        <v>621</v>
      </c>
      <c r="W390" s="103" t="s">
        <v>621</v>
      </c>
      <c r="X390" s="103" t="s">
        <v>621</v>
      </c>
      <c r="Y390" s="103" t="s">
        <v>621</v>
      </c>
      <c r="Z390" s="103" t="s">
        <v>621</v>
      </c>
      <c r="AA390" s="103" t="s">
        <v>623</v>
      </c>
      <c r="AB390" s="103" t="s">
        <v>623</v>
      </c>
      <c r="AC390" s="103" t="s">
        <v>622</v>
      </c>
      <c r="AD390" s="103" t="s">
        <v>620</v>
      </c>
      <c r="AE390" s="103" t="s">
        <v>621</v>
      </c>
      <c r="AF390" s="103" t="s">
        <v>621</v>
      </c>
      <c r="AG390" s="103" t="s">
        <v>622</v>
      </c>
      <c r="AH390" s="103" t="s">
        <v>621</v>
      </c>
      <c r="AI390" s="103" t="s">
        <v>621</v>
      </c>
      <c r="AJ390" s="103" t="s">
        <v>621</v>
      </c>
      <c r="AK390" s="103" t="s">
        <v>621</v>
      </c>
      <c r="AL390" s="103" t="s">
        <v>621</v>
      </c>
      <c r="AM390" s="103" t="s">
        <v>621</v>
      </c>
      <c r="AN390" s="103" t="s">
        <v>621</v>
      </c>
      <c r="AO390" s="103" t="s">
        <v>621</v>
      </c>
      <c r="AP390" s="103" t="s">
        <v>623</v>
      </c>
      <c r="AQ390" s="103" t="s">
        <v>621</v>
      </c>
      <c r="AR390" s="103" t="s">
        <v>621</v>
      </c>
      <c r="AS390" s="103" t="s">
        <v>621</v>
      </c>
      <c r="AT390" s="103" t="s">
        <v>621</v>
      </c>
      <c r="AU390" s="103" t="s">
        <v>623</v>
      </c>
      <c r="AV390" s="103" t="s">
        <v>623</v>
      </c>
      <c r="AW390" s="103" t="s">
        <v>623</v>
      </c>
      <c r="AX390" s="103" t="s">
        <v>621</v>
      </c>
      <c r="AY390" s="103" t="s">
        <v>621</v>
      </c>
      <c r="AZ390" s="103" t="s">
        <v>623</v>
      </c>
      <c r="BA390" s="103" t="s">
        <v>621</v>
      </c>
      <c r="BC390" s="103">
        <f t="shared" si="36"/>
        <v>36</v>
      </c>
      <c r="BD390" s="103">
        <f t="shared" si="37"/>
        <v>4</v>
      </c>
      <c r="BE390" s="103">
        <f t="shared" si="38"/>
        <v>2</v>
      </c>
      <c r="BF390" s="103">
        <f t="shared" si="39"/>
        <v>8</v>
      </c>
      <c r="BG390" s="103">
        <f t="shared" si="40"/>
        <v>0</v>
      </c>
      <c r="BH390" s="103">
        <f t="shared" si="41"/>
        <v>42</v>
      </c>
    </row>
    <row r="391" spans="1:60"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620</v>
      </c>
      <c r="V391" s="103" t="s">
        <v>621</v>
      </c>
      <c r="W391" s="103" t="s">
        <v>620</v>
      </c>
      <c r="X391" s="103" t="s">
        <v>621</v>
      </c>
      <c r="Y391" s="103" t="s">
        <v>621</v>
      </c>
      <c r="Z391" s="103" t="s">
        <v>623</v>
      </c>
      <c r="AA391" s="103" t="s">
        <v>621</v>
      </c>
      <c r="AB391" s="103" t="s">
        <v>621</v>
      </c>
      <c r="AC391" s="103" t="s">
        <v>622</v>
      </c>
      <c r="AD391" s="103" t="s">
        <v>621</v>
      </c>
      <c r="AE391" s="103" t="s">
        <v>621</v>
      </c>
      <c r="AF391" s="103" t="s">
        <v>621</v>
      </c>
      <c r="AG391" s="103" t="s">
        <v>622</v>
      </c>
      <c r="AH391" s="103" t="s">
        <v>621</v>
      </c>
      <c r="AI391" s="103" t="s">
        <v>621</v>
      </c>
      <c r="AJ391" s="103" t="s">
        <v>620</v>
      </c>
      <c r="AK391" s="103" t="s">
        <v>620</v>
      </c>
      <c r="AL391" s="103" t="s">
        <v>623</v>
      </c>
      <c r="AM391" s="103" t="s">
        <v>621</v>
      </c>
      <c r="AN391" s="103" t="s">
        <v>622</v>
      </c>
      <c r="AO391" s="103" t="s">
        <v>622</v>
      </c>
      <c r="AP391" s="103" t="s">
        <v>621</v>
      </c>
      <c r="AQ391" s="103" t="s">
        <v>623</v>
      </c>
      <c r="AR391" s="103" t="s">
        <v>621</v>
      </c>
      <c r="AS391" s="103" t="s">
        <v>621</v>
      </c>
      <c r="AT391" s="103" t="s">
        <v>621</v>
      </c>
      <c r="AU391" s="103" t="s">
        <v>623</v>
      </c>
      <c r="AV391" s="103" t="s">
        <v>621</v>
      </c>
      <c r="AW391" s="103" t="s">
        <v>623</v>
      </c>
      <c r="AX391" s="103" t="s">
        <v>622</v>
      </c>
      <c r="AY391" s="103" t="s">
        <v>621</v>
      </c>
      <c r="AZ391" s="103" t="s">
        <v>621</v>
      </c>
      <c r="BA391" s="103" t="s">
        <v>620</v>
      </c>
      <c r="BC391" s="103">
        <f t="shared" si="36"/>
        <v>31</v>
      </c>
      <c r="BD391" s="103">
        <f t="shared" si="37"/>
        <v>7</v>
      </c>
      <c r="BE391" s="103">
        <f t="shared" si="38"/>
        <v>5</v>
      </c>
      <c r="BF391" s="103">
        <f t="shared" si="39"/>
        <v>7</v>
      </c>
      <c r="BG391" s="103">
        <f t="shared" si="40"/>
        <v>0</v>
      </c>
      <c r="BH391" s="103">
        <f t="shared" si="41"/>
        <v>43</v>
      </c>
    </row>
    <row r="392" spans="1:60" x14ac:dyDescent="0.25">
      <c r="A392" s="100">
        <v>1415</v>
      </c>
      <c r="B392" s="67" t="s">
        <v>394</v>
      </c>
      <c r="C392" s="67" t="s">
        <v>380</v>
      </c>
      <c r="D392" s="103" t="s">
        <v>621</v>
      </c>
      <c r="E392" s="103" t="s">
        <v>621</v>
      </c>
      <c r="F392" s="103" t="s">
        <v>621</v>
      </c>
      <c r="G392" s="103" t="s">
        <v>621</v>
      </c>
      <c r="H392" s="103" t="s">
        <v>621</v>
      </c>
      <c r="I392" s="103" t="s">
        <v>621</v>
      </c>
      <c r="J392" s="103" t="s">
        <v>621</v>
      </c>
      <c r="K392" s="103" t="s">
        <v>621</v>
      </c>
      <c r="L392" s="103" t="s">
        <v>623</v>
      </c>
      <c r="M392" s="103" t="s">
        <v>621</v>
      </c>
      <c r="N392" s="103" t="s">
        <v>622</v>
      </c>
      <c r="O392" s="103" t="s">
        <v>621</v>
      </c>
      <c r="P392" s="103" t="s">
        <v>623</v>
      </c>
      <c r="Q392" s="103" t="s">
        <v>621</v>
      </c>
      <c r="R392" s="103" t="s">
        <v>623</v>
      </c>
      <c r="S392" s="103" t="s">
        <v>621</v>
      </c>
      <c r="T392" s="103" t="s">
        <v>621</v>
      </c>
      <c r="U392" s="103" t="s">
        <v>623</v>
      </c>
      <c r="V392" s="103" t="s">
        <v>623</v>
      </c>
      <c r="W392" s="103" t="s">
        <v>621</v>
      </c>
      <c r="X392" s="103" t="s">
        <v>620</v>
      </c>
      <c r="Y392" s="103" t="s">
        <v>620</v>
      </c>
      <c r="Z392" s="103" t="s">
        <v>621</v>
      </c>
      <c r="AA392" s="103" t="s">
        <v>622</v>
      </c>
      <c r="AB392" s="103" t="s">
        <v>621</v>
      </c>
      <c r="AC392" s="103" t="s">
        <v>622</v>
      </c>
      <c r="AD392" s="103" t="s">
        <v>621</v>
      </c>
      <c r="AE392" s="103" t="s">
        <v>623</v>
      </c>
      <c r="AF392" s="103" t="s">
        <v>621</v>
      </c>
      <c r="AG392" s="103" t="s">
        <v>622</v>
      </c>
      <c r="AH392" s="103" t="s">
        <v>620</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5</v>
      </c>
      <c r="BE392" s="103">
        <f t="shared" si="38"/>
        <v>3</v>
      </c>
      <c r="BF392" s="103">
        <f t="shared" si="39"/>
        <v>9</v>
      </c>
      <c r="BG392" s="103">
        <f t="shared" si="40"/>
        <v>0</v>
      </c>
      <c r="BH392" s="103">
        <f t="shared" si="41"/>
        <v>41</v>
      </c>
    </row>
    <row r="393" spans="1:60"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623</v>
      </c>
      <c r="Q393" s="103" t="s">
        <v>621</v>
      </c>
      <c r="R393" s="103" t="s">
        <v>621</v>
      </c>
      <c r="S393" s="103" t="s">
        <v>621</v>
      </c>
      <c r="T393" s="103" t="s">
        <v>621</v>
      </c>
      <c r="U393" s="103" t="s">
        <v>621</v>
      </c>
      <c r="V393" s="103" t="s">
        <v>621</v>
      </c>
      <c r="W393" s="103" t="s">
        <v>621</v>
      </c>
      <c r="X393" s="103" t="s">
        <v>621</v>
      </c>
      <c r="Y393" s="103" t="s">
        <v>621</v>
      </c>
      <c r="Z393" s="103" t="s">
        <v>623</v>
      </c>
      <c r="AA393" s="103" t="s">
        <v>622</v>
      </c>
      <c r="AB393" s="103" t="s">
        <v>621</v>
      </c>
      <c r="AC393" s="103" t="s">
        <v>622</v>
      </c>
      <c r="AD393" s="103" t="s">
        <v>621</v>
      </c>
      <c r="AE393" s="103" t="s">
        <v>621</v>
      </c>
      <c r="AF393" s="103" t="s">
        <v>621</v>
      </c>
      <c r="AG393" s="103" t="s">
        <v>621</v>
      </c>
      <c r="AH393" s="103" t="s">
        <v>621</v>
      </c>
      <c r="AI393" s="103" t="s">
        <v>621</v>
      </c>
      <c r="AJ393" s="103" t="s">
        <v>621</v>
      </c>
      <c r="AK393" s="103" t="s">
        <v>623</v>
      </c>
      <c r="AL393" s="103" t="s">
        <v>621</v>
      </c>
      <c r="AM393" s="103" t="s">
        <v>621</v>
      </c>
      <c r="AN393" s="103" t="s">
        <v>623</v>
      </c>
      <c r="AO393" s="103" t="s">
        <v>621</v>
      </c>
      <c r="AP393" s="103" t="s">
        <v>623</v>
      </c>
      <c r="AQ393" s="103" t="s">
        <v>621</v>
      </c>
      <c r="AR393" s="103" t="s">
        <v>621</v>
      </c>
      <c r="AS393" s="103" t="s">
        <v>621</v>
      </c>
      <c r="AT393" s="103" t="s">
        <v>621</v>
      </c>
      <c r="AU393" s="103" t="s">
        <v>623</v>
      </c>
      <c r="AV393" s="103" t="s">
        <v>621</v>
      </c>
      <c r="AW393" s="103" t="s">
        <v>621</v>
      </c>
      <c r="AX393" s="103" t="s">
        <v>622</v>
      </c>
      <c r="AY393" s="103" t="s">
        <v>621</v>
      </c>
      <c r="AZ393" s="103" t="s">
        <v>621</v>
      </c>
      <c r="BA393" s="103" t="s">
        <v>621</v>
      </c>
      <c r="BC393" s="103">
        <f t="shared" si="36"/>
        <v>38</v>
      </c>
      <c r="BD393" s="103">
        <f t="shared" si="37"/>
        <v>5</v>
      </c>
      <c r="BE393" s="103">
        <f t="shared" si="38"/>
        <v>0</v>
      </c>
      <c r="BF393" s="103">
        <f t="shared" si="39"/>
        <v>7</v>
      </c>
      <c r="BG393" s="103">
        <f t="shared" si="40"/>
        <v>0</v>
      </c>
      <c r="BH393" s="103">
        <f t="shared" si="41"/>
        <v>43</v>
      </c>
    </row>
    <row r="394" spans="1:60"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622</v>
      </c>
      <c r="O394" s="103" t="s">
        <v>621</v>
      </c>
      <c r="P394" s="103" t="s">
        <v>621</v>
      </c>
      <c r="Q394" s="103" t="s">
        <v>621</v>
      </c>
      <c r="R394" s="103" t="s">
        <v>623</v>
      </c>
      <c r="S394" s="103" t="s">
        <v>621</v>
      </c>
      <c r="T394" s="103" t="s">
        <v>621</v>
      </c>
      <c r="U394" s="103" t="s">
        <v>621</v>
      </c>
      <c r="V394" s="103" t="s">
        <v>621</v>
      </c>
      <c r="W394" s="103" t="s">
        <v>623</v>
      </c>
      <c r="X394" s="103" t="s">
        <v>621</v>
      </c>
      <c r="Y394" s="103" t="s">
        <v>621</v>
      </c>
      <c r="Z394" s="103" t="s">
        <v>621</v>
      </c>
      <c r="AA394" s="103" t="s">
        <v>621</v>
      </c>
      <c r="AB394" s="103" t="s">
        <v>623</v>
      </c>
      <c r="AC394" s="103" t="s">
        <v>622</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621</v>
      </c>
      <c r="AR394" s="103" t="s">
        <v>621</v>
      </c>
      <c r="AS394" s="103" t="s">
        <v>621</v>
      </c>
      <c r="AT394" s="103" t="s">
        <v>621</v>
      </c>
      <c r="AU394" s="103" t="s">
        <v>621</v>
      </c>
      <c r="AV394" s="103" t="s">
        <v>621</v>
      </c>
      <c r="AW394" s="103" t="s">
        <v>620</v>
      </c>
      <c r="AX394" s="103" t="s">
        <v>622</v>
      </c>
      <c r="AY394" s="103" t="s">
        <v>621</v>
      </c>
      <c r="AZ394" s="103" t="s">
        <v>620</v>
      </c>
      <c r="BA394" s="103" t="s">
        <v>621</v>
      </c>
      <c r="BC394" s="103">
        <f t="shared" si="36"/>
        <v>36</v>
      </c>
      <c r="BD394" s="103">
        <f t="shared" si="37"/>
        <v>7</v>
      </c>
      <c r="BE394" s="103">
        <f t="shared" si="38"/>
        <v>2</v>
      </c>
      <c r="BF394" s="103">
        <f t="shared" si="39"/>
        <v>5</v>
      </c>
      <c r="BG394" s="103">
        <f t="shared" si="40"/>
        <v>0</v>
      </c>
      <c r="BH394" s="103">
        <f t="shared" si="41"/>
        <v>45</v>
      </c>
    </row>
    <row r="395" spans="1:60" x14ac:dyDescent="0.25">
      <c r="A395" s="100">
        <v>1418</v>
      </c>
      <c r="B395" s="67" t="s">
        <v>398</v>
      </c>
      <c r="C395" s="67" t="s">
        <v>380</v>
      </c>
      <c r="D395" s="103" t="s">
        <v>621</v>
      </c>
      <c r="E395" s="103" t="s">
        <v>621</v>
      </c>
      <c r="F395" s="103" t="s">
        <v>621</v>
      </c>
      <c r="G395" s="103" t="s">
        <v>621</v>
      </c>
      <c r="H395" s="103" t="s">
        <v>621</v>
      </c>
      <c r="I395" s="103" t="s">
        <v>621</v>
      </c>
      <c r="J395" s="103" t="s">
        <v>622</v>
      </c>
      <c r="K395" s="103" t="s">
        <v>622</v>
      </c>
      <c r="L395" s="103" t="s">
        <v>622</v>
      </c>
      <c r="M395" s="103" t="s">
        <v>623</v>
      </c>
      <c r="N395" s="103" t="s">
        <v>622</v>
      </c>
      <c r="O395" s="103" t="s">
        <v>621</v>
      </c>
      <c r="P395" s="103" t="s">
        <v>621</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622</v>
      </c>
      <c r="AD395" s="103" t="s">
        <v>621</v>
      </c>
      <c r="AE395" s="103" t="s">
        <v>623</v>
      </c>
      <c r="AF395" s="103" t="s">
        <v>621</v>
      </c>
      <c r="AG395" s="103" t="s">
        <v>622</v>
      </c>
      <c r="AH395" s="103" t="s">
        <v>621</v>
      </c>
      <c r="AI395" s="103" t="s">
        <v>621</v>
      </c>
      <c r="AJ395" s="103" t="s">
        <v>623</v>
      </c>
      <c r="AK395" s="103" t="s">
        <v>623</v>
      </c>
      <c r="AL395" s="103" t="s">
        <v>621</v>
      </c>
      <c r="AM395" s="103" t="s">
        <v>621</v>
      </c>
      <c r="AN395" s="103" t="s">
        <v>622</v>
      </c>
      <c r="AO395" s="103" t="s">
        <v>622</v>
      </c>
      <c r="AP395" s="103" t="s">
        <v>620</v>
      </c>
      <c r="AQ395" s="103" t="s">
        <v>621</v>
      </c>
      <c r="AR395" s="103" t="s">
        <v>623</v>
      </c>
      <c r="AS395" s="103" t="s">
        <v>621</v>
      </c>
      <c r="AT395" s="103" t="s">
        <v>621</v>
      </c>
      <c r="AU395" s="103" t="s">
        <v>621</v>
      </c>
      <c r="AV395" s="103" t="s">
        <v>621</v>
      </c>
      <c r="AW395" s="103" t="s">
        <v>620</v>
      </c>
      <c r="AX395" s="103" t="s">
        <v>621</v>
      </c>
      <c r="AY395" s="103" t="s">
        <v>621</v>
      </c>
      <c r="AZ395" s="103" t="s">
        <v>621</v>
      </c>
      <c r="BA395" s="103" t="s">
        <v>621</v>
      </c>
      <c r="BC395" s="103">
        <f t="shared" si="36"/>
        <v>33</v>
      </c>
      <c r="BD395" s="103">
        <f t="shared" si="37"/>
        <v>9</v>
      </c>
      <c r="BE395" s="103">
        <f t="shared" si="38"/>
        <v>2</v>
      </c>
      <c r="BF395" s="103">
        <f t="shared" si="39"/>
        <v>6</v>
      </c>
      <c r="BG395" s="103">
        <f t="shared" si="40"/>
        <v>0</v>
      </c>
      <c r="BH395" s="103">
        <f t="shared" si="41"/>
        <v>44</v>
      </c>
    </row>
    <row r="396" spans="1:60" x14ac:dyDescent="0.25">
      <c r="A396" s="100">
        <v>1419</v>
      </c>
      <c r="B396" s="67" t="s">
        <v>399</v>
      </c>
      <c r="C396" s="67" t="s">
        <v>380</v>
      </c>
      <c r="D396" s="103" t="s">
        <v>621</v>
      </c>
      <c r="E396" s="103" t="s">
        <v>621</v>
      </c>
      <c r="F396" s="103" t="s">
        <v>621</v>
      </c>
      <c r="G396" s="103" t="s">
        <v>621</v>
      </c>
      <c r="H396" s="103" t="s">
        <v>621</v>
      </c>
      <c r="I396" s="103" t="s">
        <v>621</v>
      </c>
      <c r="J396" s="103" t="s">
        <v>621</v>
      </c>
      <c r="K396" s="103" t="s">
        <v>622</v>
      </c>
      <c r="L396" s="103" t="s">
        <v>622</v>
      </c>
      <c r="M396" s="103" t="s">
        <v>623</v>
      </c>
      <c r="N396" s="103" t="s">
        <v>620</v>
      </c>
      <c r="O396" s="103" t="s">
        <v>621</v>
      </c>
      <c r="P396" s="103" t="s">
        <v>621</v>
      </c>
      <c r="Q396" s="103" t="s">
        <v>621</v>
      </c>
      <c r="R396" s="103" t="s">
        <v>623</v>
      </c>
      <c r="S396" s="103" t="s">
        <v>623</v>
      </c>
      <c r="T396" s="103" t="s">
        <v>621</v>
      </c>
      <c r="U396" s="103" t="s">
        <v>621</v>
      </c>
      <c r="V396" s="103" t="s">
        <v>621</v>
      </c>
      <c r="W396" s="103" t="s">
        <v>621</v>
      </c>
      <c r="X396" s="103" t="s">
        <v>621</v>
      </c>
      <c r="Y396" s="103" t="s">
        <v>620</v>
      </c>
      <c r="Z396" s="103" t="s">
        <v>623</v>
      </c>
      <c r="AA396" s="103" t="s">
        <v>621</v>
      </c>
      <c r="AB396" s="103" t="s">
        <v>621</v>
      </c>
      <c r="AC396" s="103" t="s">
        <v>623</v>
      </c>
      <c r="AD396" s="103" t="s">
        <v>621</v>
      </c>
      <c r="AE396" s="103" t="s">
        <v>623</v>
      </c>
      <c r="AF396" s="103" t="s">
        <v>621</v>
      </c>
      <c r="AG396" s="103" t="s">
        <v>622</v>
      </c>
      <c r="AH396" s="103" t="s">
        <v>621</v>
      </c>
      <c r="AI396" s="103" t="s">
        <v>621</v>
      </c>
      <c r="AJ396" s="103" t="s">
        <v>621</v>
      </c>
      <c r="AK396" s="103" t="s">
        <v>621</v>
      </c>
      <c r="AL396" s="103" t="s">
        <v>621</v>
      </c>
      <c r="AM396" s="103" t="s">
        <v>621</v>
      </c>
      <c r="AN396" s="103" t="s">
        <v>621</v>
      </c>
      <c r="AO396" s="103" t="s">
        <v>622</v>
      </c>
      <c r="AP396" s="103" t="s">
        <v>622</v>
      </c>
      <c r="AQ396" s="103" t="s">
        <v>621</v>
      </c>
      <c r="AR396" s="103" t="s">
        <v>621</v>
      </c>
      <c r="AS396" s="103" t="s">
        <v>621</v>
      </c>
      <c r="AT396" s="103" t="s">
        <v>621</v>
      </c>
      <c r="AU396" s="103" t="s">
        <v>621</v>
      </c>
      <c r="AV396" s="103" t="s">
        <v>621</v>
      </c>
      <c r="AW396" s="103" t="s">
        <v>621</v>
      </c>
      <c r="AX396" s="103" t="s">
        <v>622</v>
      </c>
      <c r="AY396" s="103" t="s">
        <v>623</v>
      </c>
      <c r="AZ396" s="103" t="s">
        <v>620</v>
      </c>
      <c r="BA396" s="103" t="s">
        <v>621</v>
      </c>
      <c r="BC396" s="103">
        <f t="shared" si="36"/>
        <v>34</v>
      </c>
      <c r="BD396" s="103">
        <f t="shared" si="37"/>
        <v>6</v>
      </c>
      <c r="BE396" s="103">
        <f t="shared" si="38"/>
        <v>3</v>
      </c>
      <c r="BF396" s="103">
        <f t="shared" si="39"/>
        <v>7</v>
      </c>
      <c r="BG396" s="103">
        <f t="shared" si="40"/>
        <v>0</v>
      </c>
      <c r="BH396" s="103">
        <f t="shared" si="41"/>
        <v>43</v>
      </c>
    </row>
    <row r="397" spans="1:60" x14ac:dyDescent="0.25">
      <c r="A397" s="100">
        <v>1420</v>
      </c>
      <c r="B397" s="67" t="s">
        <v>400</v>
      </c>
      <c r="C397" s="67" t="s">
        <v>380</v>
      </c>
      <c r="D397" s="103" t="s">
        <v>621</v>
      </c>
      <c r="E397" s="103" t="s">
        <v>621</v>
      </c>
      <c r="F397" s="103" t="s">
        <v>621</v>
      </c>
      <c r="G397" s="103" t="s">
        <v>621</v>
      </c>
      <c r="H397" s="103" t="s">
        <v>621</v>
      </c>
      <c r="I397" s="103" t="s">
        <v>621</v>
      </c>
      <c r="J397" s="103" t="s">
        <v>621</v>
      </c>
      <c r="K397" s="103" t="s">
        <v>622</v>
      </c>
      <c r="L397" s="103" t="s">
        <v>622</v>
      </c>
      <c r="M397" s="103" t="s">
        <v>621</v>
      </c>
      <c r="N397" s="103" t="s">
        <v>622</v>
      </c>
      <c r="O397" s="103" t="s">
        <v>621</v>
      </c>
      <c r="P397" s="103" t="s">
        <v>621</v>
      </c>
      <c r="Q397" s="103" t="s">
        <v>621</v>
      </c>
      <c r="R397" s="103" t="s">
        <v>623</v>
      </c>
      <c r="S397" s="103" t="s">
        <v>621</v>
      </c>
      <c r="T397" s="103" t="s">
        <v>621</v>
      </c>
      <c r="U397" s="103" t="s">
        <v>621</v>
      </c>
      <c r="V397" s="103" t="s">
        <v>621</v>
      </c>
      <c r="W397" s="103" t="s">
        <v>621</v>
      </c>
      <c r="X397" s="103" t="s">
        <v>621</v>
      </c>
      <c r="Y397" s="103" t="s">
        <v>621</v>
      </c>
      <c r="Z397" s="103" t="s">
        <v>621</v>
      </c>
      <c r="AA397" s="103" t="s">
        <v>621</v>
      </c>
      <c r="AB397" s="103" t="s">
        <v>623</v>
      </c>
      <c r="AC397" s="103" t="s">
        <v>622</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623</v>
      </c>
      <c r="AW397" s="103" t="s">
        <v>621</v>
      </c>
      <c r="AX397" s="103" t="s">
        <v>621</v>
      </c>
      <c r="AY397" s="103" t="s">
        <v>621</v>
      </c>
      <c r="AZ397" s="103" t="s">
        <v>621</v>
      </c>
      <c r="BA397" s="103" t="s">
        <v>621</v>
      </c>
      <c r="BC397" s="103">
        <f t="shared" si="36"/>
        <v>40</v>
      </c>
      <c r="BD397" s="103">
        <f t="shared" si="37"/>
        <v>7</v>
      </c>
      <c r="BE397" s="103">
        <f t="shared" si="38"/>
        <v>0</v>
      </c>
      <c r="BF397" s="103">
        <f t="shared" si="39"/>
        <v>3</v>
      </c>
      <c r="BG397" s="103">
        <f t="shared" si="40"/>
        <v>0</v>
      </c>
      <c r="BH397" s="103">
        <f t="shared" si="41"/>
        <v>47</v>
      </c>
    </row>
    <row r="398" spans="1:60" x14ac:dyDescent="0.25">
      <c r="A398" s="100">
        <v>1421</v>
      </c>
      <c r="B398" s="67" t="s">
        <v>401</v>
      </c>
      <c r="C398" s="67" t="s">
        <v>380</v>
      </c>
      <c r="D398" s="103" t="s">
        <v>621</v>
      </c>
      <c r="E398" s="103" t="s">
        <v>621</v>
      </c>
      <c r="F398" s="103" t="s">
        <v>621</v>
      </c>
      <c r="G398" s="103" t="s">
        <v>621</v>
      </c>
      <c r="H398" s="103" t="s">
        <v>621</v>
      </c>
      <c r="I398" s="103" t="s">
        <v>623</v>
      </c>
      <c r="J398" s="103" t="s">
        <v>621</v>
      </c>
      <c r="K398" s="103" t="s">
        <v>622</v>
      </c>
      <c r="L398" s="103" t="s">
        <v>622</v>
      </c>
      <c r="M398" s="103" t="s">
        <v>621</v>
      </c>
      <c r="N398" s="103" t="s">
        <v>620</v>
      </c>
      <c r="O398" s="103" t="s">
        <v>621</v>
      </c>
      <c r="P398" s="103" t="s">
        <v>621</v>
      </c>
      <c r="Q398" s="103" t="s">
        <v>621</v>
      </c>
      <c r="R398" s="103" t="s">
        <v>623</v>
      </c>
      <c r="S398" s="103" t="s">
        <v>621</v>
      </c>
      <c r="T398" s="103" t="s">
        <v>621</v>
      </c>
      <c r="U398" s="103" t="s">
        <v>621</v>
      </c>
      <c r="V398" s="103" t="s">
        <v>621</v>
      </c>
      <c r="W398" s="103" t="s">
        <v>621</v>
      </c>
      <c r="X398" s="103" t="s">
        <v>621</v>
      </c>
      <c r="Y398" s="103" t="s">
        <v>620</v>
      </c>
      <c r="Z398" s="103" t="s">
        <v>623</v>
      </c>
      <c r="AA398" s="103" t="s">
        <v>622</v>
      </c>
      <c r="AB398" s="103" t="s">
        <v>623</v>
      </c>
      <c r="AC398" s="103" t="s">
        <v>622</v>
      </c>
      <c r="AD398" s="103" t="s">
        <v>620</v>
      </c>
      <c r="AE398" s="103" t="s">
        <v>621</v>
      </c>
      <c r="AF398" s="103" t="s">
        <v>621</v>
      </c>
      <c r="AG398" s="103" t="s">
        <v>622</v>
      </c>
      <c r="AH398" s="103" t="s">
        <v>621</v>
      </c>
      <c r="AI398" s="103" t="s">
        <v>621</v>
      </c>
      <c r="AJ398" s="103" t="s">
        <v>620</v>
      </c>
      <c r="AK398" s="103" t="s">
        <v>620</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32</v>
      </c>
      <c r="BD398" s="103">
        <f t="shared" si="37"/>
        <v>6</v>
      </c>
      <c r="BE398" s="103">
        <f t="shared" si="38"/>
        <v>5</v>
      </c>
      <c r="BF398" s="103">
        <f t="shared" si="39"/>
        <v>7</v>
      </c>
      <c r="BG398" s="103">
        <f t="shared" si="40"/>
        <v>0</v>
      </c>
      <c r="BH398" s="103">
        <f t="shared" si="41"/>
        <v>43</v>
      </c>
    </row>
    <row r="399" spans="1:60"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622</v>
      </c>
      <c r="AD399" s="103" t="s">
        <v>621</v>
      </c>
      <c r="AE399" s="103" t="s">
        <v>621</v>
      </c>
      <c r="AF399" s="103" t="s">
        <v>621</v>
      </c>
      <c r="AG399" s="103" t="s">
        <v>621</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row>
    <row r="400" spans="1:60"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621</v>
      </c>
      <c r="Q400" s="103" t="s">
        <v>621</v>
      </c>
      <c r="R400" s="103" t="s">
        <v>623</v>
      </c>
      <c r="S400" s="103" t="s">
        <v>621</v>
      </c>
      <c r="T400" s="103" t="s">
        <v>621</v>
      </c>
      <c r="U400" s="103" t="s">
        <v>621</v>
      </c>
      <c r="V400" s="103" t="s">
        <v>621</v>
      </c>
      <c r="W400" s="103" t="s">
        <v>621</v>
      </c>
      <c r="X400" s="103" t="s">
        <v>621</v>
      </c>
      <c r="Y400" s="103" t="s">
        <v>620</v>
      </c>
      <c r="Z400" s="103" t="s">
        <v>621</v>
      </c>
      <c r="AA400" s="103" t="s">
        <v>622</v>
      </c>
      <c r="AB400" s="103" t="s">
        <v>621</v>
      </c>
      <c r="AC400" s="103" t="s">
        <v>622</v>
      </c>
      <c r="AD400" s="103" t="s">
        <v>621</v>
      </c>
      <c r="AE400" s="103" t="s">
        <v>623</v>
      </c>
      <c r="AF400" s="103" t="s">
        <v>621</v>
      </c>
      <c r="AG400" s="103" t="s">
        <v>621</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6</v>
      </c>
      <c r="BE400" s="103">
        <f t="shared" si="38"/>
        <v>1</v>
      </c>
      <c r="BF400" s="103">
        <f t="shared" si="39"/>
        <v>7</v>
      </c>
      <c r="BG400" s="103">
        <f t="shared" si="40"/>
        <v>0</v>
      </c>
      <c r="BH400" s="103">
        <f t="shared" si="41"/>
        <v>43</v>
      </c>
    </row>
    <row r="401" spans="1:60"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621</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623</v>
      </c>
      <c r="AC401" s="103" t="s">
        <v>622</v>
      </c>
      <c r="AD401" s="103" t="s">
        <v>621</v>
      </c>
      <c r="AE401" s="103" t="s">
        <v>621</v>
      </c>
      <c r="AF401" s="103" t="s">
        <v>621</v>
      </c>
      <c r="AG401" s="103" t="s">
        <v>621</v>
      </c>
      <c r="AH401" s="103" t="s">
        <v>621</v>
      </c>
      <c r="AI401" s="103" t="s">
        <v>621</v>
      </c>
      <c r="AJ401" s="103" t="s">
        <v>620</v>
      </c>
      <c r="AK401" s="103" t="s">
        <v>620</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620</v>
      </c>
      <c r="BC401" s="103">
        <f t="shared" si="36"/>
        <v>41</v>
      </c>
      <c r="BD401" s="103">
        <f t="shared" si="37"/>
        <v>3</v>
      </c>
      <c r="BE401" s="103">
        <f t="shared" si="38"/>
        <v>3</v>
      </c>
      <c r="BF401" s="103">
        <f t="shared" si="39"/>
        <v>3</v>
      </c>
      <c r="BG401" s="103">
        <f t="shared" si="40"/>
        <v>0</v>
      </c>
      <c r="BH401" s="103">
        <f t="shared" si="41"/>
        <v>47</v>
      </c>
    </row>
    <row r="402" spans="1:60" x14ac:dyDescent="0.25">
      <c r="A402" s="100">
        <v>1425</v>
      </c>
      <c r="B402" s="67" t="s">
        <v>407</v>
      </c>
      <c r="C402" s="67" t="s">
        <v>380</v>
      </c>
      <c r="D402" s="103" t="s">
        <v>621</v>
      </c>
      <c r="E402" s="103" t="s">
        <v>621</v>
      </c>
      <c r="F402" s="103" t="s">
        <v>621</v>
      </c>
      <c r="G402" s="103" t="s">
        <v>621</v>
      </c>
      <c r="H402" s="103" t="s">
        <v>621</v>
      </c>
      <c r="I402" s="103" t="s">
        <v>621</v>
      </c>
      <c r="J402" s="103" t="s">
        <v>623</v>
      </c>
      <c r="K402" s="103" t="s">
        <v>622</v>
      </c>
      <c r="L402" s="103" t="s">
        <v>622</v>
      </c>
      <c r="M402" s="103" t="s">
        <v>621</v>
      </c>
      <c r="N402" s="103" t="s">
        <v>622</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623</v>
      </c>
      <c r="AA402" s="103" t="s">
        <v>621</v>
      </c>
      <c r="AB402" s="103" t="s">
        <v>621</v>
      </c>
      <c r="AC402" s="103" t="s">
        <v>622</v>
      </c>
      <c r="AD402" s="103" t="s">
        <v>621</v>
      </c>
      <c r="AE402" s="103" t="s">
        <v>621</v>
      </c>
      <c r="AF402" s="103" t="s">
        <v>621</v>
      </c>
      <c r="AG402" s="103" t="s">
        <v>622</v>
      </c>
      <c r="AH402" s="103" t="s">
        <v>621</v>
      </c>
      <c r="AI402" s="103" t="s">
        <v>621</v>
      </c>
      <c r="AJ402" s="103" t="s">
        <v>621</v>
      </c>
      <c r="AK402" s="103" t="s">
        <v>621</v>
      </c>
      <c r="AL402" s="103" t="s">
        <v>621</v>
      </c>
      <c r="AM402" s="103" t="s">
        <v>621</v>
      </c>
      <c r="AN402" s="103" t="s">
        <v>623</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40</v>
      </c>
      <c r="BD402" s="103">
        <f t="shared" si="37"/>
        <v>6</v>
      </c>
      <c r="BE402" s="103">
        <f t="shared" si="38"/>
        <v>0</v>
      </c>
      <c r="BF402" s="103">
        <f t="shared" si="39"/>
        <v>4</v>
      </c>
      <c r="BG402" s="103">
        <f t="shared" si="40"/>
        <v>0</v>
      </c>
      <c r="BH402" s="103">
        <f t="shared" si="41"/>
        <v>46</v>
      </c>
    </row>
    <row r="403" spans="1:60"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620</v>
      </c>
      <c r="Z403" s="103" t="s">
        <v>623</v>
      </c>
      <c r="AA403" s="103" t="s">
        <v>622</v>
      </c>
      <c r="AB403" s="103" t="s">
        <v>623</v>
      </c>
      <c r="AC403" s="103" t="s">
        <v>622</v>
      </c>
      <c r="AD403" s="103" t="s">
        <v>621</v>
      </c>
      <c r="AE403" s="103" t="s">
        <v>621</v>
      </c>
      <c r="AF403" s="103" t="s">
        <v>621</v>
      </c>
      <c r="AG403" s="103" t="s">
        <v>622</v>
      </c>
      <c r="AH403" s="103" t="s">
        <v>620</v>
      </c>
      <c r="AI403" s="103" t="s">
        <v>623</v>
      </c>
      <c r="AJ403" s="103" t="s">
        <v>623</v>
      </c>
      <c r="AK403" s="103" t="s">
        <v>623</v>
      </c>
      <c r="AL403" s="103" t="s">
        <v>623</v>
      </c>
      <c r="AM403" s="103" t="s">
        <v>621</v>
      </c>
      <c r="AN403" s="103" t="s">
        <v>621</v>
      </c>
      <c r="AO403" s="103" t="s">
        <v>621</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620</v>
      </c>
      <c r="BC403" s="103">
        <f t="shared" si="36"/>
        <v>31</v>
      </c>
      <c r="BD403" s="103">
        <f t="shared" si="37"/>
        <v>8</v>
      </c>
      <c r="BE403" s="103">
        <f t="shared" si="38"/>
        <v>3</v>
      </c>
      <c r="BF403" s="103">
        <f t="shared" si="39"/>
        <v>8</v>
      </c>
      <c r="BG403" s="103">
        <f t="shared" si="40"/>
        <v>0</v>
      </c>
      <c r="BH403" s="103">
        <f t="shared" si="41"/>
        <v>42</v>
      </c>
    </row>
    <row r="404" spans="1:60"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621</v>
      </c>
      <c r="Q404" s="103" t="s">
        <v>623</v>
      </c>
      <c r="R404" s="103" t="s">
        <v>621</v>
      </c>
      <c r="S404" s="103" t="s">
        <v>621</v>
      </c>
      <c r="T404" s="103" t="s">
        <v>621</v>
      </c>
      <c r="U404" s="103" t="s">
        <v>621</v>
      </c>
      <c r="V404" s="103" t="s">
        <v>621</v>
      </c>
      <c r="W404" s="103" t="s">
        <v>621</v>
      </c>
      <c r="X404" s="103" t="s">
        <v>621</v>
      </c>
      <c r="Y404" s="103" t="s">
        <v>620</v>
      </c>
      <c r="Z404" s="103" t="s">
        <v>623</v>
      </c>
      <c r="AA404" s="103" t="s">
        <v>622</v>
      </c>
      <c r="AB404" s="103" t="s">
        <v>621</v>
      </c>
      <c r="AC404" s="103" t="s">
        <v>622</v>
      </c>
      <c r="AD404" s="103" t="s">
        <v>620</v>
      </c>
      <c r="AE404" s="103" t="s">
        <v>621</v>
      </c>
      <c r="AF404" s="103" t="s">
        <v>621</v>
      </c>
      <c r="AG404" s="103" t="s">
        <v>622</v>
      </c>
      <c r="AH404" s="103" t="s">
        <v>621</v>
      </c>
      <c r="AI404" s="103" t="s">
        <v>621</v>
      </c>
      <c r="AJ404" s="103" t="s">
        <v>621</v>
      </c>
      <c r="AK404" s="103" t="s">
        <v>621</v>
      </c>
      <c r="AL404" s="103" t="s">
        <v>621</v>
      </c>
      <c r="AM404" s="103" t="s">
        <v>621</v>
      </c>
      <c r="AN404" s="103" t="s">
        <v>622</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34</v>
      </c>
      <c r="BD404" s="103">
        <f t="shared" si="37"/>
        <v>7</v>
      </c>
      <c r="BE404" s="103">
        <f t="shared" si="38"/>
        <v>2</v>
      </c>
      <c r="BF404" s="103">
        <f t="shared" si="39"/>
        <v>7</v>
      </c>
      <c r="BG404" s="103">
        <f t="shared" si="40"/>
        <v>0</v>
      </c>
      <c r="BH404" s="103">
        <f t="shared" si="41"/>
        <v>43</v>
      </c>
    </row>
    <row r="405" spans="1:60" x14ac:dyDescent="0.25">
      <c r="A405" s="100">
        <v>1428</v>
      </c>
      <c r="B405" s="67" t="s">
        <v>408</v>
      </c>
      <c r="C405" s="67" t="s">
        <v>380</v>
      </c>
      <c r="D405" s="103" t="s">
        <v>621</v>
      </c>
      <c r="E405" s="103" t="s">
        <v>621</v>
      </c>
      <c r="F405" s="103" t="s">
        <v>621</v>
      </c>
      <c r="G405" s="103" t="s">
        <v>621</v>
      </c>
      <c r="H405" s="103" t="s">
        <v>621</v>
      </c>
      <c r="I405" s="103" t="s">
        <v>621</v>
      </c>
      <c r="J405" s="103" t="s">
        <v>621</v>
      </c>
      <c r="K405" s="103" t="s">
        <v>623</v>
      </c>
      <c r="L405" s="103" t="s">
        <v>622</v>
      </c>
      <c r="M405" s="103" t="s">
        <v>621</v>
      </c>
      <c r="N405" s="103" t="s">
        <v>622</v>
      </c>
      <c r="O405" s="103" t="s">
        <v>621</v>
      </c>
      <c r="P405" s="103" t="s">
        <v>621</v>
      </c>
      <c r="Q405" s="103" t="s">
        <v>621</v>
      </c>
      <c r="R405" s="103" t="s">
        <v>621</v>
      </c>
      <c r="S405" s="103" t="s">
        <v>621</v>
      </c>
      <c r="T405" s="103" t="s">
        <v>621</v>
      </c>
      <c r="U405" s="103" t="s">
        <v>621</v>
      </c>
      <c r="V405" s="103" t="s">
        <v>621</v>
      </c>
      <c r="W405" s="103" t="s">
        <v>621</v>
      </c>
      <c r="X405" s="103" t="s">
        <v>621</v>
      </c>
      <c r="Y405" s="103" t="s">
        <v>622</v>
      </c>
      <c r="Z405" s="103" t="s">
        <v>623</v>
      </c>
      <c r="AA405" s="103" t="s">
        <v>622</v>
      </c>
      <c r="AB405" s="103" t="s">
        <v>623</v>
      </c>
      <c r="AC405" s="103" t="s">
        <v>622</v>
      </c>
      <c r="AD405" s="103" t="s">
        <v>621</v>
      </c>
      <c r="AE405" s="103" t="s">
        <v>621</v>
      </c>
      <c r="AF405" s="103" t="s">
        <v>621</v>
      </c>
      <c r="AG405" s="103" t="s">
        <v>622</v>
      </c>
      <c r="AH405" s="103" t="s">
        <v>621</v>
      </c>
      <c r="AI405" s="103" t="s">
        <v>621</v>
      </c>
      <c r="AJ405" s="103" t="s">
        <v>621</v>
      </c>
      <c r="AK405" s="103" t="s">
        <v>621</v>
      </c>
      <c r="AL405" s="103" t="s">
        <v>621</v>
      </c>
      <c r="AM405" s="103" t="s">
        <v>621</v>
      </c>
      <c r="AN405" s="103" t="s">
        <v>622</v>
      </c>
      <c r="AO405" s="103" t="s">
        <v>622</v>
      </c>
      <c r="AP405" s="103" t="s">
        <v>621</v>
      </c>
      <c r="AQ405" s="103" t="s">
        <v>621</v>
      </c>
      <c r="AR405" s="103" t="s">
        <v>621</v>
      </c>
      <c r="AS405" s="103" t="s">
        <v>621</v>
      </c>
      <c r="AT405" s="103" t="s">
        <v>621</v>
      </c>
      <c r="AU405" s="103" t="s">
        <v>621</v>
      </c>
      <c r="AV405" s="103" t="s">
        <v>621</v>
      </c>
      <c r="AW405" s="103" t="s">
        <v>621</v>
      </c>
      <c r="AX405" s="103" t="s">
        <v>621</v>
      </c>
      <c r="AY405" s="103" t="s">
        <v>621</v>
      </c>
      <c r="AZ405" s="103" t="s">
        <v>620</v>
      </c>
      <c r="BA405" s="103" t="s">
        <v>621</v>
      </c>
      <c r="BC405" s="103">
        <f t="shared" si="36"/>
        <v>38</v>
      </c>
      <c r="BD405" s="103">
        <f t="shared" si="37"/>
        <v>8</v>
      </c>
      <c r="BE405" s="103">
        <f t="shared" si="38"/>
        <v>1</v>
      </c>
      <c r="BF405" s="103">
        <f t="shared" si="39"/>
        <v>3</v>
      </c>
      <c r="BG405" s="103">
        <f t="shared" si="40"/>
        <v>0</v>
      </c>
      <c r="BH405" s="103">
        <f t="shared" si="41"/>
        <v>47</v>
      </c>
    </row>
    <row r="406" spans="1:60"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621</v>
      </c>
      <c r="Q406" s="103" t="s">
        <v>621</v>
      </c>
      <c r="R406" s="103" t="s">
        <v>623</v>
      </c>
      <c r="S406" s="103" t="s">
        <v>623</v>
      </c>
      <c r="T406" s="103" t="s">
        <v>621</v>
      </c>
      <c r="U406" s="103" t="s">
        <v>622</v>
      </c>
      <c r="V406" s="103" t="s">
        <v>621</v>
      </c>
      <c r="W406" s="103" t="s">
        <v>621</v>
      </c>
      <c r="X406" s="103" t="s">
        <v>621</v>
      </c>
      <c r="Y406" s="103" t="s">
        <v>621</v>
      </c>
      <c r="Z406" s="103" t="s">
        <v>621</v>
      </c>
      <c r="AA406" s="103" t="s">
        <v>621</v>
      </c>
      <c r="AB406" s="103" t="s">
        <v>621</v>
      </c>
      <c r="AC406" s="103" t="s">
        <v>622</v>
      </c>
      <c r="AD406" s="103" t="s">
        <v>621</v>
      </c>
      <c r="AE406" s="103" t="s">
        <v>623</v>
      </c>
      <c r="AF406" s="103" t="s">
        <v>621</v>
      </c>
      <c r="AG406" s="103" t="s">
        <v>622</v>
      </c>
      <c r="AH406" s="103" t="s">
        <v>620</v>
      </c>
      <c r="AI406" s="103" t="s">
        <v>621</v>
      </c>
      <c r="AJ406" s="103" t="s">
        <v>620</v>
      </c>
      <c r="AK406" s="103" t="s">
        <v>623</v>
      </c>
      <c r="AL406" s="103" t="s">
        <v>621</v>
      </c>
      <c r="AM406" s="103" t="s">
        <v>621</v>
      </c>
      <c r="AN406" s="103" t="s">
        <v>621</v>
      </c>
      <c r="AO406" s="103" t="s">
        <v>622</v>
      </c>
      <c r="AP406" s="103" t="s">
        <v>621</v>
      </c>
      <c r="AQ406" s="103" t="s">
        <v>621</v>
      </c>
      <c r="AR406" s="103" t="s">
        <v>621</v>
      </c>
      <c r="AS406" s="103" t="s">
        <v>621</v>
      </c>
      <c r="AT406" s="103" t="s">
        <v>621</v>
      </c>
      <c r="AU406" s="103" t="s">
        <v>623</v>
      </c>
      <c r="AV406" s="103" t="s">
        <v>621</v>
      </c>
      <c r="AW406" s="103" t="s">
        <v>623</v>
      </c>
      <c r="AX406" s="103" t="s">
        <v>622</v>
      </c>
      <c r="AY406" s="103" t="s">
        <v>621</v>
      </c>
      <c r="AZ406" s="103" t="s">
        <v>620</v>
      </c>
      <c r="BA406" s="103" t="s">
        <v>621</v>
      </c>
      <c r="BC406" s="103">
        <f t="shared" si="36"/>
        <v>35</v>
      </c>
      <c r="BD406" s="103">
        <f t="shared" si="37"/>
        <v>6</v>
      </c>
      <c r="BE406" s="103">
        <f t="shared" si="38"/>
        <v>3</v>
      </c>
      <c r="BF406" s="103">
        <f t="shared" si="39"/>
        <v>6</v>
      </c>
      <c r="BG406" s="103">
        <f t="shared" si="40"/>
        <v>0</v>
      </c>
      <c r="BH406" s="103">
        <f t="shared" si="41"/>
        <v>44</v>
      </c>
    </row>
    <row r="407" spans="1:60"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623</v>
      </c>
      <c r="P407" s="103" t="s">
        <v>621</v>
      </c>
      <c r="Q407" s="103" t="s">
        <v>621</v>
      </c>
      <c r="R407" s="103" t="s">
        <v>623</v>
      </c>
      <c r="S407" s="103" t="s">
        <v>621</v>
      </c>
      <c r="T407" s="103" t="s">
        <v>621</v>
      </c>
      <c r="U407" s="103" t="s">
        <v>621</v>
      </c>
      <c r="V407" s="103" t="s">
        <v>621</v>
      </c>
      <c r="W407" s="103" t="s">
        <v>621</v>
      </c>
      <c r="X407" s="103" t="s">
        <v>621</v>
      </c>
      <c r="Y407" s="103" t="s">
        <v>620</v>
      </c>
      <c r="Z407" s="103" t="s">
        <v>621</v>
      </c>
      <c r="AA407" s="103" t="s">
        <v>622</v>
      </c>
      <c r="AB407" s="103" t="s">
        <v>621</v>
      </c>
      <c r="AC407" s="103" t="s">
        <v>622</v>
      </c>
      <c r="AD407" s="103" t="s">
        <v>621</v>
      </c>
      <c r="AE407" s="103" t="s">
        <v>621</v>
      </c>
      <c r="AF407" s="103" t="s">
        <v>621</v>
      </c>
      <c r="AG407" s="103" t="s">
        <v>622</v>
      </c>
      <c r="AH407" s="103" t="s">
        <v>620</v>
      </c>
      <c r="AI407" s="103" t="s">
        <v>621</v>
      </c>
      <c r="AJ407" s="103" t="s">
        <v>620</v>
      </c>
      <c r="AK407" s="103" t="s">
        <v>620</v>
      </c>
      <c r="AL407" s="103" t="s">
        <v>621</v>
      </c>
      <c r="AM407" s="103" t="s">
        <v>621</v>
      </c>
      <c r="AN407" s="103" t="s">
        <v>622</v>
      </c>
      <c r="AO407" s="103" t="s">
        <v>622</v>
      </c>
      <c r="AP407" s="103" t="s">
        <v>620</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34</v>
      </c>
      <c r="BD407" s="103">
        <f t="shared" si="37"/>
        <v>7</v>
      </c>
      <c r="BE407" s="103">
        <f t="shared" si="38"/>
        <v>5</v>
      </c>
      <c r="BF407" s="103">
        <f t="shared" si="39"/>
        <v>4</v>
      </c>
      <c r="BG407" s="103">
        <f t="shared" si="40"/>
        <v>0</v>
      </c>
      <c r="BH407" s="103">
        <f t="shared" si="41"/>
        <v>46</v>
      </c>
    </row>
    <row r="408" spans="1:60" x14ac:dyDescent="0.25">
      <c r="A408" s="100">
        <v>1431</v>
      </c>
      <c r="B408" s="67" t="s">
        <v>410</v>
      </c>
      <c r="C408" s="67" t="s">
        <v>380</v>
      </c>
      <c r="D408" s="103" t="s">
        <v>621</v>
      </c>
      <c r="E408" s="103" t="s">
        <v>621</v>
      </c>
      <c r="F408" s="103" t="s">
        <v>621</v>
      </c>
      <c r="G408" s="103" t="s">
        <v>621</v>
      </c>
      <c r="H408" s="103" t="s">
        <v>621</v>
      </c>
      <c r="I408" s="103" t="s">
        <v>621</v>
      </c>
      <c r="J408" s="103" t="s">
        <v>621</v>
      </c>
      <c r="K408" s="103" t="s">
        <v>621</v>
      </c>
      <c r="L408" s="103" t="s">
        <v>622</v>
      </c>
      <c r="M408" s="103" t="s">
        <v>621</v>
      </c>
      <c r="N408" s="103" t="s">
        <v>622</v>
      </c>
      <c r="O408" s="103" t="s">
        <v>621</v>
      </c>
      <c r="P408" s="103" t="s">
        <v>621</v>
      </c>
      <c r="Q408" s="103" t="s">
        <v>623</v>
      </c>
      <c r="R408" s="103" t="s">
        <v>621</v>
      </c>
      <c r="S408" s="103" t="s">
        <v>621</v>
      </c>
      <c r="T408" s="103" t="s">
        <v>621</v>
      </c>
      <c r="U408" s="103" t="s">
        <v>623</v>
      </c>
      <c r="V408" s="103" t="s">
        <v>621</v>
      </c>
      <c r="W408" s="103" t="s">
        <v>621</v>
      </c>
      <c r="X408" s="103" t="s">
        <v>621</v>
      </c>
      <c r="Y408" s="103" t="s">
        <v>621</v>
      </c>
      <c r="Z408" s="103" t="s">
        <v>623</v>
      </c>
      <c r="AA408" s="103" t="s">
        <v>621</v>
      </c>
      <c r="AB408" s="103" t="s">
        <v>623</v>
      </c>
      <c r="AC408" s="103" t="s">
        <v>622</v>
      </c>
      <c r="AD408" s="103" t="s">
        <v>621</v>
      </c>
      <c r="AE408" s="103" t="s">
        <v>621</v>
      </c>
      <c r="AF408" s="103" t="s">
        <v>621</v>
      </c>
      <c r="AG408" s="103" t="s">
        <v>622</v>
      </c>
      <c r="AH408" s="103" t="s">
        <v>620</v>
      </c>
      <c r="AI408" s="103" t="s">
        <v>621</v>
      </c>
      <c r="AJ408" s="103" t="s">
        <v>620</v>
      </c>
      <c r="AK408" s="103" t="s">
        <v>623</v>
      </c>
      <c r="AL408" s="103" t="s">
        <v>621</v>
      </c>
      <c r="AM408" s="103" t="s">
        <v>621</v>
      </c>
      <c r="AN408" s="103" t="s">
        <v>622</v>
      </c>
      <c r="AO408" s="103" t="s">
        <v>621</v>
      </c>
      <c r="AP408" s="103" t="s">
        <v>621</v>
      </c>
      <c r="AQ408" s="103" t="s">
        <v>621</v>
      </c>
      <c r="AR408" s="103" t="s">
        <v>623</v>
      </c>
      <c r="AS408" s="103" t="s">
        <v>621</v>
      </c>
      <c r="AT408" s="103" t="s">
        <v>621</v>
      </c>
      <c r="AU408" s="103" t="s">
        <v>621</v>
      </c>
      <c r="AV408" s="103" t="s">
        <v>623</v>
      </c>
      <c r="AW408" s="103" t="s">
        <v>623</v>
      </c>
      <c r="AX408" s="103" t="s">
        <v>622</v>
      </c>
      <c r="AY408" s="103" t="s">
        <v>621</v>
      </c>
      <c r="AZ408" s="103" t="s">
        <v>621</v>
      </c>
      <c r="BA408" s="103" t="s">
        <v>621</v>
      </c>
      <c r="BC408" s="103">
        <f t="shared" si="36"/>
        <v>34</v>
      </c>
      <c r="BD408" s="103">
        <f t="shared" si="37"/>
        <v>6</v>
      </c>
      <c r="BE408" s="103">
        <f t="shared" si="38"/>
        <v>2</v>
      </c>
      <c r="BF408" s="103">
        <f t="shared" si="39"/>
        <v>8</v>
      </c>
      <c r="BG408" s="103">
        <f t="shared" si="40"/>
        <v>0</v>
      </c>
      <c r="BH408" s="103">
        <f t="shared" si="41"/>
        <v>42</v>
      </c>
    </row>
    <row r="409" spans="1:60" x14ac:dyDescent="0.25">
      <c r="A409" s="100">
        <v>1432</v>
      </c>
      <c r="B409" s="67" t="s">
        <v>411</v>
      </c>
      <c r="C409" s="67" t="s">
        <v>380</v>
      </c>
      <c r="D409" s="103" t="s">
        <v>621</v>
      </c>
      <c r="E409" s="103" t="s">
        <v>621</v>
      </c>
      <c r="F409" s="103" t="s">
        <v>621</v>
      </c>
      <c r="G409" s="103" t="s">
        <v>621</v>
      </c>
      <c r="H409" s="103" t="s">
        <v>621</v>
      </c>
      <c r="I409" s="103" t="s">
        <v>623</v>
      </c>
      <c r="J409" s="103" t="s">
        <v>621</v>
      </c>
      <c r="K409" s="103" t="s">
        <v>621</v>
      </c>
      <c r="L409" s="103" t="s">
        <v>621</v>
      </c>
      <c r="M409" s="103" t="s">
        <v>621</v>
      </c>
      <c r="N409" s="103" t="s">
        <v>622</v>
      </c>
      <c r="O409" s="103" t="s">
        <v>621</v>
      </c>
      <c r="P409" s="103" t="s">
        <v>621</v>
      </c>
      <c r="Q409" s="103" t="s">
        <v>623</v>
      </c>
      <c r="R409" s="103" t="s">
        <v>623</v>
      </c>
      <c r="S409" s="103" t="s">
        <v>621</v>
      </c>
      <c r="T409" s="103" t="s">
        <v>621</v>
      </c>
      <c r="U409" s="103" t="s">
        <v>621</v>
      </c>
      <c r="V409" s="103" t="s">
        <v>621</v>
      </c>
      <c r="W409" s="103" t="s">
        <v>621</v>
      </c>
      <c r="X409" s="103" t="s">
        <v>621</v>
      </c>
      <c r="Y409" s="103" t="s">
        <v>620</v>
      </c>
      <c r="Z409" s="103" t="s">
        <v>623</v>
      </c>
      <c r="AA409" s="103" t="s">
        <v>621</v>
      </c>
      <c r="AB409" s="103" t="s">
        <v>621</v>
      </c>
      <c r="AC409" s="103" t="s">
        <v>622</v>
      </c>
      <c r="AD409" s="103" t="s">
        <v>621</v>
      </c>
      <c r="AE409" s="103" t="s">
        <v>621</v>
      </c>
      <c r="AF409" s="103" t="s">
        <v>621</v>
      </c>
      <c r="AG409" s="103" t="s">
        <v>622</v>
      </c>
      <c r="AH409" s="103" t="s">
        <v>621</v>
      </c>
      <c r="AI409" s="103" t="s">
        <v>621</v>
      </c>
      <c r="AJ409" s="103" t="s">
        <v>621</v>
      </c>
      <c r="AK409" s="103" t="s">
        <v>621</v>
      </c>
      <c r="AL409" s="103" t="s">
        <v>621</v>
      </c>
      <c r="AM409" s="103" t="s">
        <v>621</v>
      </c>
      <c r="AN409" s="103" t="s">
        <v>622</v>
      </c>
      <c r="AO409" s="103" t="s">
        <v>623</v>
      </c>
      <c r="AP409" s="103" t="s">
        <v>620</v>
      </c>
      <c r="AQ409" s="103" t="s">
        <v>621</v>
      </c>
      <c r="AR409" s="103" t="s">
        <v>621</v>
      </c>
      <c r="AS409" s="103" t="s">
        <v>621</v>
      </c>
      <c r="AT409" s="103" t="s">
        <v>621</v>
      </c>
      <c r="AU409" s="103" t="s">
        <v>623</v>
      </c>
      <c r="AV409" s="103" t="s">
        <v>621</v>
      </c>
      <c r="AW409" s="103" t="s">
        <v>621</v>
      </c>
      <c r="AX409" s="103" t="s">
        <v>622</v>
      </c>
      <c r="AY409" s="103" t="s">
        <v>621</v>
      </c>
      <c r="AZ409" s="103" t="s">
        <v>621</v>
      </c>
      <c r="BA409" s="103" t="s">
        <v>621</v>
      </c>
      <c r="BC409" s="103">
        <f t="shared" si="36"/>
        <v>37</v>
      </c>
      <c r="BD409" s="103">
        <f t="shared" si="37"/>
        <v>5</v>
      </c>
      <c r="BE409" s="103">
        <f t="shared" si="38"/>
        <v>2</v>
      </c>
      <c r="BF409" s="103">
        <f t="shared" si="39"/>
        <v>6</v>
      </c>
      <c r="BG409" s="103">
        <f t="shared" si="40"/>
        <v>0</v>
      </c>
      <c r="BH409" s="103">
        <f t="shared" si="41"/>
        <v>44</v>
      </c>
    </row>
    <row r="410" spans="1:60"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621</v>
      </c>
      <c r="Q410" s="103" t="s">
        <v>623</v>
      </c>
      <c r="R410" s="103" t="s">
        <v>621</v>
      </c>
      <c r="S410" s="103" t="s">
        <v>621</v>
      </c>
      <c r="T410" s="103" t="s">
        <v>621</v>
      </c>
      <c r="U410" s="103" t="s">
        <v>620</v>
      </c>
      <c r="V410" s="103" t="s">
        <v>621</v>
      </c>
      <c r="W410" s="103" t="s">
        <v>621</v>
      </c>
      <c r="X410" s="103" t="s">
        <v>622</v>
      </c>
      <c r="Y410" s="103" t="s">
        <v>622</v>
      </c>
      <c r="Z410" s="103" t="s">
        <v>621</v>
      </c>
      <c r="AA410" s="103" t="s">
        <v>622</v>
      </c>
      <c r="AB410" s="103" t="s">
        <v>623</v>
      </c>
      <c r="AC410" s="103" t="s">
        <v>622</v>
      </c>
      <c r="AD410" s="103" t="s">
        <v>621</v>
      </c>
      <c r="AE410" s="103" t="s">
        <v>621</v>
      </c>
      <c r="AF410" s="103" t="s">
        <v>621</v>
      </c>
      <c r="AG410" s="103" t="s">
        <v>622</v>
      </c>
      <c r="AH410" s="103" t="s">
        <v>621</v>
      </c>
      <c r="AI410" s="103" t="s">
        <v>621</v>
      </c>
      <c r="AJ410" s="103" t="s">
        <v>620</v>
      </c>
      <c r="AK410" s="103" t="s">
        <v>620</v>
      </c>
      <c r="AL410" s="103" t="s">
        <v>621</v>
      </c>
      <c r="AM410" s="103" t="s">
        <v>621</v>
      </c>
      <c r="AN410" s="103" t="s">
        <v>622</v>
      </c>
      <c r="AO410" s="103" t="s">
        <v>622</v>
      </c>
      <c r="AP410" s="103" t="s">
        <v>623</v>
      </c>
      <c r="AQ410" s="103" t="s">
        <v>623</v>
      </c>
      <c r="AR410" s="103" t="s">
        <v>621</v>
      </c>
      <c r="AS410" s="103" t="s">
        <v>621</v>
      </c>
      <c r="AT410" s="103" t="s">
        <v>621</v>
      </c>
      <c r="AU410" s="103" t="s">
        <v>621</v>
      </c>
      <c r="AV410" s="103" t="s">
        <v>621</v>
      </c>
      <c r="AW410" s="103" t="s">
        <v>623</v>
      </c>
      <c r="AX410" s="103" t="s">
        <v>621</v>
      </c>
      <c r="AY410" s="103" t="s">
        <v>621</v>
      </c>
      <c r="AZ410" s="103" t="s">
        <v>623</v>
      </c>
      <c r="BA410" s="103" t="s">
        <v>621</v>
      </c>
      <c r="BC410" s="103">
        <f t="shared" si="36"/>
        <v>30</v>
      </c>
      <c r="BD410" s="103">
        <f t="shared" si="37"/>
        <v>9</v>
      </c>
      <c r="BE410" s="103">
        <f t="shared" si="38"/>
        <v>3</v>
      </c>
      <c r="BF410" s="103">
        <f t="shared" si="39"/>
        <v>8</v>
      </c>
      <c r="BG410" s="103">
        <f t="shared" si="40"/>
        <v>0</v>
      </c>
      <c r="BH410" s="103">
        <f t="shared" si="41"/>
        <v>42</v>
      </c>
    </row>
    <row r="411" spans="1:60" x14ac:dyDescent="0.25">
      <c r="A411" s="100">
        <v>1434</v>
      </c>
      <c r="B411" s="67" t="s">
        <v>413</v>
      </c>
      <c r="C411" s="67" t="s">
        <v>380</v>
      </c>
      <c r="D411" s="103" t="s">
        <v>621</v>
      </c>
      <c r="E411" s="103" t="s">
        <v>621</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623</v>
      </c>
      <c r="AC411" s="103" t="s">
        <v>622</v>
      </c>
      <c r="AD411" s="103" t="s">
        <v>621</v>
      </c>
      <c r="AE411" s="103" t="s">
        <v>623</v>
      </c>
      <c r="AF411" s="103" t="s">
        <v>621</v>
      </c>
      <c r="AG411" s="103" t="s">
        <v>622</v>
      </c>
      <c r="AH411" s="103" t="s">
        <v>621</v>
      </c>
      <c r="AI411" s="103" t="s">
        <v>621</v>
      </c>
      <c r="AJ411" s="103" t="s">
        <v>621</v>
      </c>
      <c r="AK411" s="103" t="s">
        <v>621</v>
      </c>
      <c r="AL411" s="103" t="s">
        <v>621</v>
      </c>
      <c r="AM411" s="103" t="s">
        <v>621</v>
      </c>
      <c r="AN411" s="103" t="s">
        <v>622</v>
      </c>
      <c r="AO411" s="103" t="s">
        <v>622</v>
      </c>
      <c r="AP411" s="103" t="s">
        <v>620</v>
      </c>
      <c r="AQ411" s="103" t="s">
        <v>621</v>
      </c>
      <c r="AR411" s="103" t="s">
        <v>621</v>
      </c>
      <c r="AS411" s="103" t="s">
        <v>621</v>
      </c>
      <c r="AT411" s="103" t="s">
        <v>621</v>
      </c>
      <c r="AU411" s="103" t="s">
        <v>621</v>
      </c>
      <c r="AV411" s="103" t="s">
        <v>621</v>
      </c>
      <c r="AW411" s="103" t="s">
        <v>621</v>
      </c>
      <c r="AX411" s="103" t="s">
        <v>621</v>
      </c>
      <c r="AY411" s="103" t="s">
        <v>621</v>
      </c>
      <c r="AZ411" s="103" t="s">
        <v>623</v>
      </c>
      <c r="BA411" s="103" t="s">
        <v>621</v>
      </c>
      <c r="BC411" s="103">
        <f t="shared" si="36"/>
        <v>33</v>
      </c>
      <c r="BD411" s="103">
        <f t="shared" si="37"/>
        <v>9</v>
      </c>
      <c r="BE411" s="103">
        <f t="shared" si="38"/>
        <v>1</v>
      </c>
      <c r="BF411" s="103">
        <f t="shared" si="39"/>
        <v>7</v>
      </c>
      <c r="BG411" s="103">
        <f t="shared" si="40"/>
        <v>0</v>
      </c>
      <c r="BH411" s="103">
        <f t="shared" si="41"/>
        <v>43</v>
      </c>
    </row>
    <row r="412" spans="1:60" x14ac:dyDescent="0.25">
      <c r="A412" s="100">
        <v>1435</v>
      </c>
      <c r="B412" s="67" t="s">
        <v>414</v>
      </c>
      <c r="C412" s="67" t="s">
        <v>380</v>
      </c>
      <c r="D412" s="103" t="s">
        <v>621</v>
      </c>
      <c r="E412" s="103" t="s">
        <v>621</v>
      </c>
      <c r="F412" s="103" t="s">
        <v>621</v>
      </c>
      <c r="G412" s="103" t="s">
        <v>623</v>
      </c>
      <c r="H412" s="103" t="s">
        <v>621</v>
      </c>
      <c r="I412" s="103" t="s">
        <v>623</v>
      </c>
      <c r="J412" s="103" t="s">
        <v>622</v>
      </c>
      <c r="K412" s="103" t="s">
        <v>623</v>
      </c>
      <c r="L412" s="103" t="s">
        <v>622</v>
      </c>
      <c r="M412" s="103" t="s">
        <v>621</v>
      </c>
      <c r="N412" s="103" t="s">
        <v>622</v>
      </c>
      <c r="O412" s="103" t="s">
        <v>621</v>
      </c>
      <c r="P412" s="103" t="s">
        <v>621</v>
      </c>
      <c r="Q412" s="103" t="s">
        <v>621</v>
      </c>
      <c r="R412" s="103" t="s">
        <v>623</v>
      </c>
      <c r="S412" s="103" t="s">
        <v>621</v>
      </c>
      <c r="T412" s="103" t="s">
        <v>621</v>
      </c>
      <c r="U412" s="103" t="s">
        <v>621</v>
      </c>
      <c r="V412" s="103" t="s">
        <v>621</v>
      </c>
      <c r="W412" s="103" t="s">
        <v>621</v>
      </c>
      <c r="X412" s="103" t="s">
        <v>621</v>
      </c>
      <c r="Y412" s="103" t="s">
        <v>621</v>
      </c>
      <c r="Z412" s="103" t="s">
        <v>623</v>
      </c>
      <c r="AA412" s="103" t="s">
        <v>622</v>
      </c>
      <c r="AB412" s="103" t="s">
        <v>621</v>
      </c>
      <c r="AC412" s="103" t="s">
        <v>622</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623</v>
      </c>
      <c r="BA412" s="103" t="s">
        <v>621</v>
      </c>
      <c r="BC412" s="103">
        <f t="shared" si="36"/>
        <v>35</v>
      </c>
      <c r="BD412" s="103">
        <f t="shared" si="37"/>
        <v>6</v>
      </c>
      <c r="BE412" s="103">
        <f t="shared" si="38"/>
        <v>0</v>
      </c>
      <c r="BF412" s="103">
        <f t="shared" si="39"/>
        <v>9</v>
      </c>
      <c r="BG412" s="103">
        <f t="shared" si="40"/>
        <v>0</v>
      </c>
      <c r="BH412" s="103">
        <f t="shared" si="41"/>
        <v>41</v>
      </c>
    </row>
    <row r="413" spans="1:60"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620</v>
      </c>
      <c r="M413" s="103" t="s">
        <v>621</v>
      </c>
      <c r="N413" s="103" t="s">
        <v>622</v>
      </c>
      <c r="O413" s="103" t="s">
        <v>621</v>
      </c>
      <c r="P413" s="103" t="s">
        <v>621</v>
      </c>
      <c r="Q413" s="103" t="s">
        <v>621</v>
      </c>
      <c r="R413" s="103" t="s">
        <v>623</v>
      </c>
      <c r="S413" s="103" t="s">
        <v>621</v>
      </c>
      <c r="T413" s="103" t="s">
        <v>621</v>
      </c>
      <c r="U413" s="103" t="s">
        <v>621</v>
      </c>
      <c r="V413" s="103" t="s">
        <v>623</v>
      </c>
      <c r="W413" s="103" t="s">
        <v>621</v>
      </c>
      <c r="X413" s="103" t="s">
        <v>621</v>
      </c>
      <c r="Y413" s="103" t="s">
        <v>621</v>
      </c>
      <c r="Z413" s="103" t="s">
        <v>623</v>
      </c>
      <c r="AA413" s="103" t="s">
        <v>621</v>
      </c>
      <c r="AB413" s="103" t="s">
        <v>623</v>
      </c>
      <c r="AC413" s="103" t="s">
        <v>622</v>
      </c>
      <c r="AD413" s="103" t="s">
        <v>621</v>
      </c>
      <c r="AE413" s="103" t="s">
        <v>621</v>
      </c>
      <c r="AF413" s="103" t="s">
        <v>621</v>
      </c>
      <c r="AG413" s="103" t="s">
        <v>622</v>
      </c>
      <c r="AH413" s="103" t="s">
        <v>621</v>
      </c>
      <c r="AI413" s="103" t="s">
        <v>621</v>
      </c>
      <c r="AJ413" s="103" t="s">
        <v>623</v>
      </c>
      <c r="AK413" s="103" t="s">
        <v>621</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621</v>
      </c>
      <c r="AX413" s="103" t="s">
        <v>621</v>
      </c>
      <c r="AY413" s="103" t="s">
        <v>621</v>
      </c>
      <c r="AZ413" s="103" t="s">
        <v>621</v>
      </c>
      <c r="BA413" s="103" t="s">
        <v>621</v>
      </c>
      <c r="BC413" s="103">
        <f t="shared" si="36"/>
        <v>35</v>
      </c>
      <c r="BD413" s="103">
        <f t="shared" si="37"/>
        <v>6</v>
      </c>
      <c r="BE413" s="103">
        <f t="shared" si="38"/>
        <v>1</v>
      </c>
      <c r="BF413" s="103">
        <f t="shared" si="39"/>
        <v>8</v>
      </c>
      <c r="BG413" s="103">
        <f t="shared" si="40"/>
        <v>0</v>
      </c>
      <c r="BH413" s="103">
        <f t="shared" si="41"/>
        <v>42</v>
      </c>
    </row>
    <row r="414" spans="1:60" x14ac:dyDescent="0.25">
      <c r="A414" s="100">
        <v>1437</v>
      </c>
      <c r="B414" s="67" t="s">
        <v>416</v>
      </c>
      <c r="C414" s="67" t="s">
        <v>380</v>
      </c>
      <c r="D414" s="103" t="s">
        <v>621</v>
      </c>
      <c r="E414" s="103" t="s">
        <v>623</v>
      </c>
      <c r="F414" s="103" t="s">
        <v>621</v>
      </c>
      <c r="G414" s="103" t="s">
        <v>621</v>
      </c>
      <c r="H414" s="103" t="s">
        <v>621</v>
      </c>
      <c r="I414" s="103" t="s">
        <v>623</v>
      </c>
      <c r="J414" s="103" t="s">
        <v>622</v>
      </c>
      <c r="K414" s="103" t="s">
        <v>622</v>
      </c>
      <c r="L414" s="103" t="s">
        <v>623</v>
      </c>
      <c r="M414" s="103" t="s">
        <v>621</v>
      </c>
      <c r="N414" s="103" t="s">
        <v>622</v>
      </c>
      <c r="O414" s="103" t="s">
        <v>621</v>
      </c>
      <c r="P414" s="103" t="s">
        <v>622</v>
      </c>
      <c r="Q414" s="103" t="s">
        <v>623</v>
      </c>
      <c r="R414" s="103" t="s">
        <v>623</v>
      </c>
      <c r="S414" s="103" t="s">
        <v>621</v>
      </c>
      <c r="T414" s="103" t="s">
        <v>621</v>
      </c>
      <c r="U414" s="103" t="s">
        <v>621</v>
      </c>
      <c r="V414" s="103" t="s">
        <v>621</v>
      </c>
      <c r="W414" s="103" t="s">
        <v>621</v>
      </c>
      <c r="X414" s="103" t="s">
        <v>622</v>
      </c>
      <c r="Y414" s="103" t="s">
        <v>622</v>
      </c>
      <c r="Z414" s="103" t="s">
        <v>623</v>
      </c>
      <c r="AA414" s="103" t="s">
        <v>623</v>
      </c>
      <c r="AB414" s="103" t="s">
        <v>621</v>
      </c>
      <c r="AC414" s="103" t="s">
        <v>622</v>
      </c>
      <c r="AD414" s="103" t="s">
        <v>621</v>
      </c>
      <c r="AE414" s="103" t="s">
        <v>623</v>
      </c>
      <c r="AF414" s="103" t="s">
        <v>621</v>
      </c>
      <c r="AG414" s="103" t="s">
        <v>622</v>
      </c>
      <c r="AH414" s="103" t="s">
        <v>620</v>
      </c>
      <c r="AI414" s="103" t="s">
        <v>621</v>
      </c>
      <c r="AJ414" s="103" t="s">
        <v>621</v>
      </c>
      <c r="AK414" s="103" t="s">
        <v>621</v>
      </c>
      <c r="AL414" s="103" t="s">
        <v>621</v>
      </c>
      <c r="AM414" s="103" t="s">
        <v>621</v>
      </c>
      <c r="AN414" s="103" t="s">
        <v>622</v>
      </c>
      <c r="AO414" s="103" t="s">
        <v>621</v>
      </c>
      <c r="AP414" s="103" t="s">
        <v>621</v>
      </c>
      <c r="AQ414" s="103" t="s">
        <v>621</v>
      </c>
      <c r="AR414" s="103" t="s">
        <v>622</v>
      </c>
      <c r="AS414" s="103" t="s">
        <v>621</v>
      </c>
      <c r="AT414" s="103" t="s">
        <v>621</v>
      </c>
      <c r="AU414" s="103" t="s">
        <v>623</v>
      </c>
      <c r="AV414" s="103" t="s">
        <v>621</v>
      </c>
      <c r="AW414" s="103" t="s">
        <v>621</v>
      </c>
      <c r="AX414" s="103" t="s">
        <v>621</v>
      </c>
      <c r="AY414" s="103" t="s">
        <v>621</v>
      </c>
      <c r="AZ414" s="103" t="s">
        <v>621</v>
      </c>
      <c r="BA414" s="103" t="s">
        <v>621</v>
      </c>
      <c r="BC414" s="103">
        <f t="shared" si="36"/>
        <v>30</v>
      </c>
      <c r="BD414" s="103">
        <f t="shared" si="37"/>
        <v>10</v>
      </c>
      <c r="BE414" s="103">
        <f t="shared" si="38"/>
        <v>1</v>
      </c>
      <c r="BF414" s="103">
        <f t="shared" si="39"/>
        <v>9</v>
      </c>
      <c r="BG414" s="103">
        <f t="shared" si="40"/>
        <v>0</v>
      </c>
      <c r="BH414" s="103">
        <f t="shared" si="41"/>
        <v>41</v>
      </c>
    </row>
    <row r="415" spans="1:60" x14ac:dyDescent="0.25">
      <c r="A415" s="100">
        <v>1438</v>
      </c>
      <c r="B415" s="67" t="s">
        <v>91</v>
      </c>
      <c r="C415" s="67" t="s">
        <v>380</v>
      </c>
      <c r="D415" s="103" t="s">
        <v>621</v>
      </c>
      <c r="E415" s="103" t="s">
        <v>621</v>
      </c>
      <c r="F415" s="103" t="s">
        <v>621</v>
      </c>
      <c r="G415" s="103" t="s">
        <v>623</v>
      </c>
      <c r="H415" s="103" t="s">
        <v>621</v>
      </c>
      <c r="I415" s="103" t="s">
        <v>623</v>
      </c>
      <c r="J415" s="103" t="s">
        <v>621</v>
      </c>
      <c r="K415" s="103" t="s">
        <v>622</v>
      </c>
      <c r="L415" s="103" t="s">
        <v>622</v>
      </c>
      <c r="M415" s="103" t="s">
        <v>621</v>
      </c>
      <c r="N415" s="103" t="s">
        <v>620</v>
      </c>
      <c r="O415" s="103" t="s">
        <v>621</v>
      </c>
      <c r="P415" s="103" t="s">
        <v>621</v>
      </c>
      <c r="Q415" s="103" t="s">
        <v>621</v>
      </c>
      <c r="R415" s="103" t="s">
        <v>623</v>
      </c>
      <c r="S415" s="103" t="s">
        <v>621</v>
      </c>
      <c r="T415" s="103" t="s">
        <v>621</v>
      </c>
      <c r="U415" s="103" t="s">
        <v>621</v>
      </c>
      <c r="V415" s="103" t="s">
        <v>621</v>
      </c>
      <c r="W415" s="103" t="s">
        <v>621</v>
      </c>
      <c r="X415" s="103" t="s">
        <v>621</v>
      </c>
      <c r="Y415" s="103" t="s">
        <v>620</v>
      </c>
      <c r="Z415" s="103" t="s">
        <v>621</v>
      </c>
      <c r="AA415" s="103" t="s">
        <v>622</v>
      </c>
      <c r="AB415" s="103" t="s">
        <v>623</v>
      </c>
      <c r="AC415" s="103" t="s">
        <v>622</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620</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31</v>
      </c>
      <c r="BD415" s="103">
        <f t="shared" si="37"/>
        <v>8</v>
      </c>
      <c r="BE415" s="103">
        <f t="shared" si="38"/>
        <v>3</v>
      </c>
      <c r="BF415" s="103">
        <f t="shared" si="39"/>
        <v>8</v>
      </c>
      <c r="BG415" s="103">
        <f t="shared" si="40"/>
        <v>0</v>
      </c>
      <c r="BH415" s="103">
        <f t="shared" si="41"/>
        <v>42</v>
      </c>
    </row>
    <row r="416" spans="1:60" x14ac:dyDescent="0.25">
      <c r="A416" s="100">
        <v>1439</v>
      </c>
      <c r="B416" s="67" t="s">
        <v>417</v>
      </c>
      <c r="C416" s="67" t="s">
        <v>380</v>
      </c>
      <c r="D416" s="103" t="s">
        <v>621</v>
      </c>
      <c r="E416" s="103" t="s">
        <v>621</v>
      </c>
      <c r="F416" s="103" t="s">
        <v>621</v>
      </c>
      <c r="G416" s="103" t="s">
        <v>621</v>
      </c>
      <c r="H416" s="103" t="s">
        <v>621</v>
      </c>
      <c r="I416" s="103" t="s">
        <v>621</v>
      </c>
      <c r="J416" s="103" t="s">
        <v>621</v>
      </c>
      <c r="K416" s="103" t="s">
        <v>622</v>
      </c>
      <c r="L416" s="103" t="s">
        <v>622</v>
      </c>
      <c r="M416" s="103" t="s">
        <v>621</v>
      </c>
      <c r="N416" s="103" t="s">
        <v>622</v>
      </c>
      <c r="O416" s="103" t="s">
        <v>621</v>
      </c>
      <c r="P416" s="103" t="s">
        <v>621</v>
      </c>
      <c r="Q416" s="103" t="s">
        <v>621</v>
      </c>
      <c r="R416" s="103" t="s">
        <v>621</v>
      </c>
      <c r="S416" s="103" t="s">
        <v>621</v>
      </c>
      <c r="T416" s="103" t="s">
        <v>621</v>
      </c>
      <c r="U416" s="103" t="s">
        <v>621</v>
      </c>
      <c r="V416" s="103" t="s">
        <v>621</v>
      </c>
      <c r="W416" s="103" t="s">
        <v>621</v>
      </c>
      <c r="X416" s="103" t="s">
        <v>621</v>
      </c>
      <c r="Y416" s="103" t="s">
        <v>622</v>
      </c>
      <c r="Z416" s="103" t="s">
        <v>623</v>
      </c>
      <c r="AA416" s="103" t="s">
        <v>622</v>
      </c>
      <c r="AB416" s="103" t="s">
        <v>621</v>
      </c>
      <c r="AC416" s="103" t="s">
        <v>622</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622</v>
      </c>
      <c r="AQ416" s="103" t="s">
        <v>621</v>
      </c>
      <c r="AR416" s="103" t="s">
        <v>621</v>
      </c>
      <c r="AS416" s="103" t="s">
        <v>621</v>
      </c>
      <c r="AT416" s="103" t="s">
        <v>621</v>
      </c>
      <c r="AU416" s="103" t="s">
        <v>623</v>
      </c>
      <c r="AV416" s="103" t="s">
        <v>623</v>
      </c>
      <c r="AW416" s="103" t="s">
        <v>621</v>
      </c>
      <c r="AX416" s="103" t="s">
        <v>621</v>
      </c>
      <c r="AY416" s="103" t="s">
        <v>621</v>
      </c>
      <c r="AZ416" s="103" t="s">
        <v>623</v>
      </c>
      <c r="BA416" s="103" t="s">
        <v>621</v>
      </c>
      <c r="BC416" s="103">
        <f t="shared" si="36"/>
        <v>37</v>
      </c>
      <c r="BD416" s="103">
        <f t="shared" si="37"/>
        <v>9</v>
      </c>
      <c r="BE416" s="103">
        <f t="shared" si="38"/>
        <v>0</v>
      </c>
      <c r="BF416" s="103">
        <f t="shared" si="39"/>
        <v>4</v>
      </c>
      <c r="BG416" s="103">
        <f t="shared" si="40"/>
        <v>0</v>
      </c>
      <c r="BH416" s="103">
        <f t="shared" si="41"/>
        <v>46</v>
      </c>
    </row>
    <row r="417" spans="1:60"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623</v>
      </c>
      <c r="N417" s="103" t="s">
        <v>622</v>
      </c>
      <c r="O417" s="103" t="s">
        <v>621</v>
      </c>
      <c r="P417" s="103" t="s">
        <v>621</v>
      </c>
      <c r="Q417" s="103" t="s">
        <v>621</v>
      </c>
      <c r="R417" s="103" t="s">
        <v>621</v>
      </c>
      <c r="S417" s="103" t="s">
        <v>621</v>
      </c>
      <c r="T417" s="103" t="s">
        <v>621</v>
      </c>
      <c r="U417" s="103" t="s">
        <v>623</v>
      </c>
      <c r="V417" s="103" t="s">
        <v>621</v>
      </c>
      <c r="W417" s="103" t="s">
        <v>621</v>
      </c>
      <c r="X417" s="103" t="s">
        <v>621</v>
      </c>
      <c r="Y417" s="103" t="s">
        <v>620</v>
      </c>
      <c r="Z417" s="103" t="s">
        <v>623</v>
      </c>
      <c r="AA417" s="103" t="s">
        <v>623</v>
      </c>
      <c r="AB417" s="103" t="s">
        <v>621</v>
      </c>
      <c r="AC417" s="103" t="s">
        <v>622</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620</v>
      </c>
      <c r="AQ417" s="103" t="s">
        <v>621</v>
      </c>
      <c r="AR417" s="103" t="s">
        <v>621</v>
      </c>
      <c r="AS417" s="103" t="s">
        <v>621</v>
      </c>
      <c r="AT417" s="103" t="s">
        <v>621</v>
      </c>
      <c r="AU417" s="103" t="s">
        <v>623</v>
      </c>
      <c r="AV417" s="103" t="s">
        <v>621</v>
      </c>
      <c r="AW417" s="103" t="s">
        <v>621</v>
      </c>
      <c r="AX417" s="103" t="s">
        <v>621</v>
      </c>
      <c r="AY417" s="103" t="s">
        <v>621</v>
      </c>
      <c r="AZ417" s="103" t="s">
        <v>621</v>
      </c>
      <c r="BA417" s="103" t="s">
        <v>621</v>
      </c>
      <c r="BC417" s="103">
        <f t="shared" si="36"/>
        <v>35</v>
      </c>
      <c r="BD417" s="103">
        <f t="shared" si="37"/>
        <v>6</v>
      </c>
      <c r="BE417" s="103">
        <f t="shared" si="38"/>
        <v>2</v>
      </c>
      <c r="BF417" s="103">
        <f t="shared" si="39"/>
        <v>7</v>
      </c>
      <c r="BG417" s="103">
        <f t="shared" si="40"/>
        <v>0</v>
      </c>
      <c r="BH417" s="103">
        <f t="shared" si="41"/>
        <v>43</v>
      </c>
    </row>
    <row r="418" spans="1:60" x14ac:dyDescent="0.25">
      <c r="A418" s="100">
        <v>1502</v>
      </c>
      <c r="B418" s="67" t="s">
        <v>421</v>
      </c>
      <c r="C418" s="67" t="s">
        <v>419</v>
      </c>
      <c r="D418" s="103" t="s">
        <v>621</v>
      </c>
      <c r="E418" s="103" t="s">
        <v>621</v>
      </c>
      <c r="F418" s="103" t="s">
        <v>621</v>
      </c>
      <c r="G418" s="103" t="s">
        <v>621</v>
      </c>
      <c r="H418" s="103" t="s">
        <v>621</v>
      </c>
      <c r="I418" s="103" t="s">
        <v>621</v>
      </c>
      <c r="J418" s="103" t="s">
        <v>623</v>
      </c>
      <c r="K418" s="103" t="s">
        <v>621</v>
      </c>
      <c r="L418" s="103" t="s">
        <v>622</v>
      </c>
      <c r="M418" s="103" t="s">
        <v>621</v>
      </c>
      <c r="N418" s="103" t="s">
        <v>622</v>
      </c>
      <c r="O418" s="103" t="s">
        <v>621</v>
      </c>
      <c r="P418" s="103" t="s">
        <v>623</v>
      </c>
      <c r="Q418" s="103" t="s">
        <v>621</v>
      </c>
      <c r="R418" s="103" t="s">
        <v>623</v>
      </c>
      <c r="S418" s="103" t="s">
        <v>623</v>
      </c>
      <c r="T418" s="103" t="s">
        <v>621</v>
      </c>
      <c r="U418" s="103" t="s">
        <v>621</v>
      </c>
      <c r="V418" s="103" t="s">
        <v>623</v>
      </c>
      <c r="W418" s="103" t="s">
        <v>621</v>
      </c>
      <c r="X418" s="103" t="s">
        <v>622</v>
      </c>
      <c r="Y418" s="103" t="s">
        <v>622</v>
      </c>
      <c r="Z418" s="103" t="s">
        <v>623</v>
      </c>
      <c r="AA418" s="103" t="s">
        <v>621</v>
      </c>
      <c r="AB418" s="103" t="s">
        <v>621</v>
      </c>
      <c r="AC418" s="103" t="s">
        <v>622</v>
      </c>
      <c r="AD418" s="103" t="s">
        <v>621</v>
      </c>
      <c r="AE418" s="103" t="s">
        <v>621</v>
      </c>
      <c r="AF418" s="103" t="s">
        <v>621</v>
      </c>
      <c r="AG418" s="103" t="s">
        <v>622</v>
      </c>
      <c r="AH418" s="103" t="s">
        <v>621</v>
      </c>
      <c r="AI418" s="103" t="s">
        <v>621</v>
      </c>
      <c r="AJ418" s="103" t="s">
        <v>621</v>
      </c>
      <c r="AK418" s="103" t="s">
        <v>623</v>
      </c>
      <c r="AL418" s="103" t="s">
        <v>623</v>
      </c>
      <c r="AM418" s="103" t="s">
        <v>621</v>
      </c>
      <c r="AN418" s="103" t="s">
        <v>622</v>
      </c>
      <c r="AO418" s="103" t="s">
        <v>622</v>
      </c>
      <c r="AP418" s="103" t="s">
        <v>1575</v>
      </c>
      <c r="AQ418" s="103" t="s">
        <v>621</v>
      </c>
      <c r="AR418" s="103" t="s">
        <v>621</v>
      </c>
      <c r="AS418" s="103" t="s">
        <v>621</v>
      </c>
      <c r="AT418" s="103" t="s">
        <v>621</v>
      </c>
      <c r="AU418" s="103" t="s">
        <v>621</v>
      </c>
      <c r="AV418" s="103" t="s">
        <v>621</v>
      </c>
      <c r="AW418" s="103" t="s">
        <v>621</v>
      </c>
      <c r="AX418" s="103" t="s">
        <v>620</v>
      </c>
      <c r="AY418" s="103" t="s">
        <v>621</v>
      </c>
      <c r="AZ418" s="103" t="s">
        <v>621</v>
      </c>
      <c r="BA418" s="103" t="s">
        <v>621</v>
      </c>
      <c r="BC418" s="103">
        <f t="shared" si="36"/>
        <v>32</v>
      </c>
      <c r="BD418" s="103">
        <f t="shared" si="37"/>
        <v>8</v>
      </c>
      <c r="BE418" s="103">
        <f t="shared" si="38"/>
        <v>1</v>
      </c>
      <c r="BF418" s="103">
        <f t="shared" si="39"/>
        <v>8</v>
      </c>
      <c r="BG418" s="103">
        <f t="shared" si="40"/>
        <v>1</v>
      </c>
      <c r="BH418" s="103">
        <f t="shared" si="41"/>
        <v>41</v>
      </c>
    </row>
    <row r="419" spans="1:60"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621</v>
      </c>
      <c r="Q419" s="103" t="s">
        <v>621</v>
      </c>
      <c r="R419" s="103" t="s">
        <v>623</v>
      </c>
      <c r="S419" s="103" t="s">
        <v>621</v>
      </c>
      <c r="T419" s="103" t="s">
        <v>621</v>
      </c>
      <c r="U419" s="103" t="s">
        <v>621</v>
      </c>
      <c r="V419" s="103" t="s">
        <v>621</v>
      </c>
      <c r="W419" s="103" t="s">
        <v>621</v>
      </c>
      <c r="X419" s="103" t="s">
        <v>621</v>
      </c>
      <c r="Y419" s="103" t="s">
        <v>620</v>
      </c>
      <c r="Z419" s="103" t="s">
        <v>623</v>
      </c>
      <c r="AA419" s="103" t="s">
        <v>622</v>
      </c>
      <c r="AB419" s="103" t="s">
        <v>621</v>
      </c>
      <c r="AC419" s="103" t="s">
        <v>622</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623</v>
      </c>
      <c r="AQ419" s="103" t="s">
        <v>623</v>
      </c>
      <c r="AR419" s="103" t="s">
        <v>621</v>
      </c>
      <c r="AS419" s="103" t="s">
        <v>621</v>
      </c>
      <c r="AT419" s="103" t="s">
        <v>621</v>
      </c>
      <c r="AU419" s="103" t="s">
        <v>621</v>
      </c>
      <c r="AV419" s="103" t="s">
        <v>621</v>
      </c>
      <c r="AW419" s="103" t="s">
        <v>623</v>
      </c>
      <c r="AX419" s="103" t="s">
        <v>621</v>
      </c>
      <c r="AY419" s="103" t="s">
        <v>621</v>
      </c>
      <c r="AZ419" s="103" t="s">
        <v>621</v>
      </c>
      <c r="BA419" s="103" t="s">
        <v>621</v>
      </c>
      <c r="BC419" s="103">
        <f t="shared" si="36"/>
        <v>37</v>
      </c>
      <c r="BD419" s="103">
        <f t="shared" si="37"/>
        <v>6</v>
      </c>
      <c r="BE419" s="103">
        <f t="shared" si="38"/>
        <v>1</v>
      </c>
      <c r="BF419" s="103">
        <f t="shared" si="39"/>
        <v>6</v>
      </c>
      <c r="BG419" s="103">
        <f t="shared" si="40"/>
        <v>0</v>
      </c>
      <c r="BH419" s="103">
        <f t="shared" si="41"/>
        <v>44</v>
      </c>
    </row>
    <row r="420" spans="1:60" x14ac:dyDescent="0.25">
      <c r="A420" s="100">
        <v>1504</v>
      </c>
      <c r="B420" s="67" t="s">
        <v>423</v>
      </c>
      <c r="C420" s="67" t="s">
        <v>419</v>
      </c>
      <c r="D420" s="103" t="s">
        <v>621</v>
      </c>
      <c r="E420" s="103" t="s">
        <v>621</v>
      </c>
      <c r="F420" s="103" t="s">
        <v>621</v>
      </c>
      <c r="G420" s="103" t="s">
        <v>621</v>
      </c>
      <c r="H420" s="103" t="s">
        <v>621</v>
      </c>
      <c r="I420" s="103" t="s">
        <v>623</v>
      </c>
      <c r="J420" s="103" t="s">
        <v>623</v>
      </c>
      <c r="K420" s="103" t="s">
        <v>623</v>
      </c>
      <c r="L420" s="103" t="s">
        <v>622</v>
      </c>
      <c r="M420" s="103" t="s">
        <v>621</v>
      </c>
      <c r="N420" s="103" t="s">
        <v>621</v>
      </c>
      <c r="O420" s="103" t="s">
        <v>621</v>
      </c>
      <c r="P420" s="103" t="s">
        <v>621</v>
      </c>
      <c r="Q420" s="103" t="s">
        <v>621</v>
      </c>
      <c r="R420" s="103" t="s">
        <v>623</v>
      </c>
      <c r="S420" s="103" t="s">
        <v>621</v>
      </c>
      <c r="T420" s="103" t="s">
        <v>621</v>
      </c>
      <c r="U420" s="103" t="s">
        <v>621</v>
      </c>
      <c r="V420" s="103" t="s">
        <v>621</v>
      </c>
      <c r="W420" s="103" t="s">
        <v>620</v>
      </c>
      <c r="X420" s="103" t="s">
        <v>621</v>
      </c>
      <c r="Y420" s="103" t="s">
        <v>621</v>
      </c>
      <c r="Z420" s="103" t="s">
        <v>623</v>
      </c>
      <c r="AA420" s="103" t="s">
        <v>621</v>
      </c>
      <c r="AB420" s="103" t="s">
        <v>621</v>
      </c>
      <c r="AC420" s="103" t="s">
        <v>622</v>
      </c>
      <c r="AD420" s="103" t="s">
        <v>621</v>
      </c>
      <c r="AE420" s="103" t="s">
        <v>623</v>
      </c>
      <c r="AF420" s="103" t="s">
        <v>621</v>
      </c>
      <c r="AG420" s="103" t="s">
        <v>621</v>
      </c>
      <c r="AH420" s="103" t="s">
        <v>621</v>
      </c>
      <c r="AI420" s="103" t="s">
        <v>621</v>
      </c>
      <c r="AJ420" s="103" t="s">
        <v>620</v>
      </c>
      <c r="AK420" s="103" t="s">
        <v>620</v>
      </c>
      <c r="AL420" s="103" t="s">
        <v>623</v>
      </c>
      <c r="AM420" s="103" t="s">
        <v>621</v>
      </c>
      <c r="AN420" s="103" t="s">
        <v>623</v>
      </c>
      <c r="AO420" s="103" t="s">
        <v>621</v>
      </c>
      <c r="AP420" s="103" t="s">
        <v>622</v>
      </c>
      <c r="AQ420" s="103" t="s">
        <v>621</v>
      </c>
      <c r="AR420" s="103" t="s">
        <v>621</v>
      </c>
      <c r="AS420" s="103" t="s">
        <v>621</v>
      </c>
      <c r="AT420" s="103" t="s">
        <v>621</v>
      </c>
      <c r="AU420" s="103" t="s">
        <v>621</v>
      </c>
      <c r="AV420" s="103" t="s">
        <v>621</v>
      </c>
      <c r="AW420" s="103" t="s">
        <v>623</v>
      </c>
      <c r="AX420" s="103" t="s">
        <v>622</v>
      </c>
      <c r="AY420" s="103" t="s">
        <v>621</v>
      </c>
      <c r="AZ420" s="103" t="s">
        <v>621</v>
      </c>
      <c r="BA420" s="103" t="s">
        <v>621</v>
      </c>
      <c r="BC420" s="103">
        <f t="shared" si="36"/>
        <v>34</v>
      </c>
      <c r="BD420" s="103">
        <f t="shared" si="37"/>
        <v>4</v>
      </c>
      <c r="BE420" s="103">
        <f t="shared" si="38"/>
        <v>3</v>
      </c>
      <c r="BF420" s="103">
        <f t="shared" si="39"/>
        <v>9</v>
      </c>
      <c r="BG420" s="103">
        <f t="shared" si="40"/>
        <v>0</v>
      </c>
      <c r="BH420" s="103">
        <f t="shared" si="41"/>
        <v>41</v>
      </c>
    </row>
    <row r="421" spans="1:60"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620</v>
      </c>
      <c r="O421" s="103" t="s">
        <v>623</v>
      </c>
      <c r="P421" s="103" t="s">
        <v>621</v>
      </c>
      <c r="Q421" s="103" t="s">
        <v>623</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622</v>
      </c>
      <c r="AD421" s="103" t="s">
        <v>621</v>
      </c>
      <c r="AE421" s="103" t="s">
        <v>623</v>
      </c>
      <c r="AF421" s="103" t="s">
        <v>621</v>
      </c>
      <c r="AG421" s="103" t="s">
        <v>622</v>
      </c>
      <c r="AH421" s="103" t="s">
        <v>621</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34</v>
      </c>
      <c r="BD421" s="103">
        <f t="shared" si="37"/>
        <v>6</v>
      </c>
      <c r="BE421" s="103">
        <f t="shared" si="38"/>
        <v>2</v>
      </c>
      <c r="BF421" s="103">
        <f t="shared" si="39"/>
        <v>8</v>
      </c>
      <c r="BG421" s="103">
        <f t="shared" si="40"/>
        <v>0</v>
      </c>
      <c r="BH421" s="103">
        <f t="shared" si="41"/>
        <v>42</v>
      </c>
    </row>
    <row r="422" spans="1:60"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621</v>
      </c>
      <c r="Q422" s="103" t="s">
        <v>621</v>
      </c>
      <c r="R422" s="103" t="s">
        <v>623</v>
      </c>
      <c r="S422" s="103" t="s">
        <v>621</v>
      </c>
      <c r="T422" s="103" t="s">
        <v>621</v>
      </c>
      <c r="U422" s="103" t="s">
        <v>623</v>
      </c>
      <c r="V422" s="103" t="s">
        <v>621</v>
      </c>
      <c r="W422" s="103" t="s">
        <v>623</v>
      </c>
      <c r="X422" s="103" t="s">
        <v>621</v>
      </c>
      <c r="Y422" s="103" t="s">
        <v>621</v>
      </c>
      <c r="Z422" s="103" t="s">
        <v>623</v>
      </c>
      <c r="AA422" s="103" t="s">
        <v>621</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623</v>
      </c>
      <c r="AQ422" s="103" t="s">
        <v>621</v>
      </c>
      <c r="AR422" s="103" t="s">
        <v>621</v>
      </c>
      <c r="AS422" s="103" t="s">
        <v>621</v>
      </c>
      <c r="AT422" s="103" t="s">
        <v>621</v>
      </c>
      <c r="AU422" s="103" t="s">
        <v>623</v>
      </c>
      <c r="AV422" s="103" t="s">
        <v>621</v>
      </c>
      <c r="AW422" s="103" t="s">
        <v>623</v>
      </c>
      <c r="AX422" s="103" t="s">
        <v>622</v>
      </c>
      <c r="AY422" s="103" t="s">
        <v>623</v>
      </c>
      <c r="AZ422" s="103" t="s">
        <v>621</v>
      </c>
      <c r="BA422" s="103" t="s">
        <v>621</v>
      </c>
      <c r="BC422" s="103">
        <f t="shared" si="36"/>
        <v>39</v>
      </c>
      <c r="BD422" s="103">
        <f t="shared" si="37"/>
        <v>2</v>
      </c>
      <c r="BE422" s="103">
        <f t="shared" si="38"/>
        <v>0</v>
      </c>
      <c r="BF422" s="103">
        <f t="shared" si="39"/>
        <v>9</v>
      </c>
      <c r="BG422" s="103">
        <f t="shared" si="40"/>
        <v>0</v>
      </c>
      <c r="BH422" s="103">
        <f t="shared" si="41"/>
        <v>41</v>
      </c>
    </row>
    <row r="423" spans="1:60" x14ac:dyDescent="0.25">
      <c r="A423" s="100">
        <v>1507</v>
      </c>
      <c r="B423" s="67" t="s">
        <v>449</v>
      </c>
      <c r="C423" s="67" t="s">
        <v>419</v>
      </c>
      <c r="D423" s="103" t="s">
        <v>621</v>
      </c>
      <c r="E423" s="103" t="s">
        <v>621</v>
      </c>
      <c r="F423" s="103" t="s">
        <v>621</v>
      </c>
      <c r="G423" s="103" t="s">
        <v>621</v>
      </c>
      <c r="H423" s="103" t="s">
        <v>621</v>
      </c>
      <c r="I423" s="103" t="s">
        <v>621</v>
      </c>
      <c r="J423" s="103" t="s">
        <v>621</v>
      </c>
      <c r="K423" s="103" t="s">
        <v>621</v>
      </c>
      <c r="L423" s="103" t="s">
        <v>622</v>
      </c>
      <c r="M423" s="103" t="s">
        <v>621</v>
      </c>
      <c r="N423" s="103" t="s">
        <v>621</v>
      </c>
      <c r="O423" s="103" t="s">
        <v>621</v>
      </c>
      <c r="P423" s="103" t="s">
        <v>621</v>
      </c>
      <c r="Q423" s="103" t="s">
        <v>621</v>
      </c>
      <c r="R423" s="103" t="s">
        <v>621</v>
      </c>
      <c r="S423" s="103" t="s">
        <v>621</v>
      </c>
      <c r="T423" s="103" t="s">
        <v>621</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G423" s="103" t="s">
        <v>622</v>
      </c>
      <c r="AH423" s="103" t="s">
        <v>623</v>
      </c>
      <c r="AI423" s="103" t="s">
        <v>621</v>
      </c>
      <c r="AJ423" s="103" t="s">
        <v>621</v>
      </c>
      <c r="AK423" s="103" t="s">
        <v>620</v>
      </c>
      <c r="AL423" s="103" t="s">
        <v>623</v>
      </c>
      <c r="AM423" s="103" t="s">
        <v>621</v>
      </c>
      <c r="AN423" s="103" t="s">
        <v>621</v>
      </c>
      <c r="AO423" s="103" t="s">
        <v>621</v>
      </c>
      <c r="AP423" s="103" t="s">
        <v>621</v>
      </c>
      <c r="AQ423" s="103" t="s">
        <v>623</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41</v>
      </c>
      <c r="BD423" s="103">
        <f t="shared" si="37"/>
        <v>3</v>
      </c>
      <c r="BE423" s="103">
        <f t="shared" si="38"/>
        <v>1</v>
      </c>
      <c r="BF423" s="103">
        <f t="shared" si="39"/>
        <v>5</v>
      </c>
      <c r="BG423" s="103">
        <f t="shared" si="40"/>
        <v>0</v>
      </c>
      <c r="BH423" s="103">
        <f t="shared" si="41"/>
        <v>45</v>
      </c>
    </row>
    <row r="424" spans="1:60" x14ac:dyDescent="0.25">
      <c r="A424" s="100">
        <v>1508</v>
      </c>
      <c r="B424" s="67" t="s">
        <v>426</v>
      </c>
      <c r="C424" s="67" t="s">
        <v>419</v>
      </c>
      <c r="D424" s="103" t="s">
        <v>621</v>
      </c>
      <c r="E424" s="103" t="s">
        <v>621</v>
      </c>
      <c r="F424" s="103" t="s">
        <v>621</v>
      </c>
      <c r="G424" s="103" t="s">
        <v>621</v>
      </c>
      <c r="H424" s="103" t="s">
        <v>621</v>
      </c>
      <c r="I424" s="103" t="s">
        <v>621</v>
      </c>
      <c r="J424" s="103" t="s">
        <v>622</v>
      </c>
      <c r="K424" s="103" t="s">
        <v>623</v>
      </c>
      <c r="L424" s="103" t="s">
        <v>622</v>
      </c>
      <c r="M424" s="103" t="s">
        <v>621</v>
      </c>
      <c r="N424" s="103" t="s">
        <v>622</v>
      </c>
      <c r="O424" s="103" t="s">
        <v>621</v>
      </c>
      <c r="P424" s="103" t="s">
        <v>621</v>
      </c>
      <c r="Q424" s="103" t="s">
        <v>621</v>
      </c>
      <c r="R424" s="103" t="s">
        <v>621</v>
      </c>
      <c r="S424" s="103" t="s">
        <v>621</v>
      </c>
      <c r="T424" s="103" t="s">
        <v>621</v>
      </c>
      <c r="U424" s="103" t="s">
        <v>621</v>
      </c>
      <c r="V424" s="103" t="s">
        <v>621</v>
      </c>
      <c r="W424" s="103" t="s">
        <v>621</v>
      </c>
      <c r="X424" s="103" t="s">
        <v>623</v>
      </c>
      <c r="Y424" s="103" t="s">
        <v>623</v>
      </c>
      <c r="Z424" s="103" t="s">
        <v>623</v>
      </c>
      <c r="AA424" s="103" t="s">
        <v>621</v>
      </c>
      <c r="AB424" s="103" t="s">
        <v>621</v>
      </c>
      <c r="AC424" s="103" t="s">
        <v>622</v>
      </c>
      <c r="AD424" s="103" t="s">
        <v>621</v>
      </c>
      <c r="AE424" s="103" t="s">
        <v>621</v>
      </c>
      <c r="AF424" s="103" t="s">
        <v>621</v>
      </c>
      <c r="AG424" s="103" t="s">
        <v>621</v>
      </c>
      <c r="AH424" s="103" t="s">
        <v>621</v>
      </c>
      <c r="AI424" s="103" t="s">
        <v>621</v>
      </c>
      <c r="AJ424" s="103" t="s">
        <v>621</v>
      </c>
      <c r="AK424" s="103" t="s">
        <v>621</v>
      </c>
      <c r="AL424" s="103" t="s">
        <v>623</v>
      </c>
      <c r="AM424" s="103" t="s">
        <v>621</v>
      </c>
      <c r="AN424" s="103" t="s">
        <v>622</v>
      </c>
      <c r="AO424" s="103" t="s">
        <v>622</v>
      </c>
      <c r="AP424" s="103" t="s">
        <v>623</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34</v>
      </c>
      <c r="BD424" s="103">
        <f t="shared" si="37"/>
        <v>7</v>
      </c>
      <c r="BE424" s="103">
        <f t="shared" si="38"/>
        <v>1</v>
      </c>
      <c r="BF424" s="103">
        <f t="shared" si="39"/>
        <v>8</v>
      </c>
      <c r="BG424" s="103">
        <f t="shared" si="40"/>
        <v>0</v>
      </c>
      <c r="BH424" s="103">
        <f t="shared" si="41"/>
        <v>42</v>
      </c>
    </row>
    <row r="425" spans="1:60"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621</v>
      </c>
      <c r="Q425" s="103" t="s">
        <v>621</v>
      </c>
      <c r="R425" s="103" t="s">
        <v>623</v>
      </c>
      <c r="S425" s="103" t="s">
        <v>623</v>
      </c>
      <c r="T425" s="103" t="s">
        <v>621</v>
      </c>
      <c r="U425" s="103" t="s">
        <v>621</v>
      </c>
      <c r="V425" s="103" t="s">
        <v>621</v>
      </c>
      <c r="W425" s="103" t="s">
        <v>621</v>
      </c>
      <c r="X425" s="103" t="s">
        <v>621</v>
      </c>
      <c r="Y425" s="103" t="s">
        <v>621</v>
      </c>
      <c r="Z425" s="103" t="s">
        <v>621</v>
      </c>
      <c r="AA425" s="103" t="s">
        <v>622</v>
      </c>
      <c r="AB425" s="103" t="s">
        <v>623</v>
      </c>
      <c r="AC425" s="103" t="s">
        <v>622</v>
      </c>
      <c r="AD425" s="103" t="s">
        <v>621</v>
      </c>
      <c r="AE425" s="103" t="s">
        <v>623</v>
      </c>
      <c r="AF425" s="103" t="s">
        <v>621</v>
      </c>
      <c r="AG425" s="103" t="s">
        <v>622</v>
      </c>
      <c r="AH425" s="103" t="s">
        <v>620</v>
      </c>
      <c r="AI425" s="103" t="s">
        <v>621</v>
      </c>
      <c r="AJ425" s="103" t="s">
        <v>621</v>
      </c>
      <c r="AK425" s="103" t="s">
        <v>621</v>
      </c>
      <c r="AL425" s="103" t="s">
        <v>621</v>
      </c>
      <c r="AM425" s="103" t="s">
        <v>621</v>
      </c>
      <c r="AN425" s="103" t="s">
        <v>622</v>
      </c>
      <c r="AO425" s="103" t="s">
        <v>622</v>
      </c>
      <c r="AP425" s="103" t="s">
        <v>623</v>
      </c>
      <c r="AQ425" s="103" t="s">
        <v>621</v>
      </c>
      <c r="AR425" s="103" t="s">
        <v>621</v>
      </c>
      <c r="AS425" s="103" t="s">
        <v>621</v>
      </c>
      <c r="AT425" s="103" t="s">
        <v>621</v>
      </c>
      <c r="AU425" s="103" t="s">
        <v>623</v>
      </c>
      <c r="AV425" s="103" t="s">
        <v>623</v>
      </c>
      <c r="AW425" s="103" t="s">
        <v>621</v>
      </c>
      <c r="AX425" s="103" t="s">
        <v>621</v>
      </c>
      <c r="AY425" s="103" t="s">
        <v>621</v>
      </c>
      <c r="AZ425" s="103" t="s">
        <v>621</v>
      </c>
      <c r="BA425" s="103" t="s">
        <v>621</v>
      </c>
      <c r="BC425" s="103">
        <f t="shared" si="36"/>
        <v>35</v>
      </c>
      <c r="BD425" s="103">
        <f t="shared" si="37"/>
        <v>7</v>
      </c>
      <c r="BE425" s="103">
        <f t="shared" si="38"/>
        <v>1</v>
      </c>
      <c r="BF425" s="103">
        <f t="shared" si="39"/>
        <v>7</v>
      </c>
      <c r="BG425" s="103">
        <f t="shared" si="40"/>
        <v>0</v>
      </c>
      <c r="BH425" s="103">
        <f t="shared" si="41"/>
        <v>43</v>
      </c>
    </row>
    <row r="426" spans="1:60"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621</v>
      </c>
      <c r="Q426" s="103" t="s">
        <v>623</v>
      </c>
      <c r="R426" s="103" t="s">
        <v>621</v>
      </c>
      <c r="S426" s="103" t="s">
        <v>621</v>
      </c>
      <c r="T426" s="103" t="s">
        <v>621</v>
      </c>
      <c r="U426" s="103" t="s">
        <v>623</v>
      </c>
      <c r="V426" s="103" t="s">
        <v>621</v>
      </c>
      <c r="W426" s="103" t="s">
        <v>621</v>
      </c>
      <c r="X426" s="103" t="s">
        <v>621</v>
      </c>
      <c r="Y426" s="103" t="s">
        <v>621</v>
      </c>
      <c r="Z426" s="103" t="s">
        <v>621</v>
      </c>
      <c r="AA426" s="103" t="s">
        <v>621</v>
      </c>
      <c r="AB426" s="103" t="s">
        <v>623</v>
      </c>
      <c r="AC426" s="103" t="s">
        <v>622</v>
      </c>
      <c r="AD426" s="103" t="s">
        <v>621</v>
      </c>
      <c r="AE426" s="103" t="s">
        <v>621</v>
      </c>
      <c r="AF426" s="103" t="s">
        <v>621</v>
      </c>
      <c r="AG426" s="103" t="s">
        <v>622</v>
      </c>
      <c r="AH426" s="103" t="s">
        <v>620</v>
      </c>
      <c r="AI426" s="103" t="s">
        <v>621</v>
      </c>
      <c r="AJ426" s="103" t="s">
        <v>621</v>
      </c>
      <c r="AK426" s="103" t="s">
        <v>621</v>
      </c>
      <c r="AL426" s="103" t="s">
        <v>621</v>
      </c>
      <c r="AM426" s="103" t="s">
        <v>621</v>
      </c>
      <c r="AN426" s="103" t="s">
        <v>622</v>
      </c>
      <c r="AO426" s="103" t="s">
        <v>622</v>
      </c>
      <c r="AP426" s="103" t="s">
        <v>622</v>
      </c>
      <c r="AQ426" s="103" t="s">
        <v>621</v>
      </c>
      <c r="AR426" s="103" t="s">
        <v>621</v>
      </c>
      <c r="AS426" s="103" t="s">
        <v>621</v>
      </c>
      <c r="AT426" s="103" t="s">
        <v>621</v>
      </c>
      <c r="AU426" s="103" t="s">
        <v>623</v>
      </c>
      <c r="AV426" s="103" t="s">
        <v>621</v>
      </c>
      <c r="AW426" s="103" t="s">
        <v>621</v>
      </c>
      <c r="AX426" s="103" t="s">
        <v>621</v>
      </c>
      <c r="AY426" s="103" t="s">
        <v>623</v>
      </c>
      <c r="AZ426" s="103" t="s">
        <v>623</v>
      </c>
      <c r="BA426" s="103" t="s">
        <v>621</v>
      </c>
      <c r="BC426" s="103">
        <f t="shared" si="36"/>
        <v>34</v>
      </c>
      <c r="BD426" s="103">
        <f t="shared" si="37"/>
        <v>8</v>
      </c>
      <c r="BE426" s="103">
        <f t="shared" si="38"/>
        <v>1</v>
      </c>
      <c r="BF426" s="103">
        <f t="shared" si="39"/>
        <v>7</v>
      </c>
      <c r="BG426" s="103">
        <f t="shared" si="40"/>
        <v>0</v>
      </c>
      <c r="BH426" s="103">
        <f t="shared" si="41"/>
        <v>43</v>
      </c>
    </row>
    <row r="427" spans="1:60" x14ac:dyDescent="0.25">
      <c r="A427" s="100">
        <v>1511</v>
      </c>
      <c r="B427" s="67" t="s">
        <v>429</v>
      </c>
      <c r="C427" s="67" t="s">
        <v>419</v>
      </c>
      <c r="D427" s="103" t="s">
        <v>621</v>
      </c>
      <c r="E427" s="103" t="s">
        <v>621</v>
      </c>
      <c r="F427" s="103" t="s">
        <v>621</v>
      </c>
      <c r="G427" s="103" t="s">
        <v>621</v>
      </c>
      <c r="H427" s="103" t="s">
        <v>621</v>
      </c>
      <c r="I427" s="103" t="s">
        <v>621</v>
      </c>
      <c r="J427" s="103" t="s">
        <v>623</v>
      </c>
      <c r="K427" s="103" t="s">
        <v>622</v>
      </c>
      <c r="L427" s="103" t="s">
        <v>622</v>
      </c>
      <c r="M427" s="103" t="s">
        <v>621</v>
      </c>
      <c r="N427" s="103" t="s">
        <v>620</v>
      </c>
      <c r="O427" s="103" t="s">
        <v>621</v>
      </c>
      <c r="P427" s="103" t="s">
        <v>621</v>
      </c>
      <c r="Q427" s="103" t="s">
        <v>623</v>
      </c>
      <c r="R427" s="103" t="s">
        <v>621</v>
      </c>
      <c r="S427" s="103" t="s">
        <v>621</v>
      </c>
      <c r="T427" s="103" t="s">
        <v>621</v>
      </c>
      <c r="U427" s="103" t="s">
        <v>621</v>
      </c>
      <c r="V427" s="103" t="s">
        <v>620</v>
      </c>
      <c r="W427" s="103" t="s">
        <v>621</v>
      </c>
      <c r="X427" s="103" t="s">
        <v>621</v>
      </c>
      <c r="Y427" s="103" t="s">
        <v>621</v>
      </c>
      <c r="Z427" s="103" t="s">
        <v>621</v>
      </c>
      <c r="AA427" s="103" t="s">
        <v>622</v>
      </c>
      <c r="AB427" s="103" t="s">
        <v>621</v>
      </c>
      <c r="AC427" s="103" t="s">
        <v>622</v>
      </c>
      <c r="AD427" s="103" t="s">
        <v>621</v>
      </c>
      <c r="AE427" s="103" t="s">
        <v>621</v>
      </c>
      <c r="AF427" s="103" t="s">
        <v>621</v>
      </c>
      <c r="AG427" s="103" t="s">
        <v>622</v>
      </c>
      <c r="AH427" s="103" t="s">
        <v>621</v>
      </c>
      <c r="AI427" s="103" t="s">
        <v>621</v>
      </c>
      <c r="AJ427" s="103" t="s">
        <v>620</v>
      </c>
      <c r="AK427" s="103" t="s">
        <v>620</v>
      </c>
      <c r="AL427" s="103" t="s">
        <v>623</v>
      </c>
      <c r="AM427" s="103" t="s">
        <v>621</v>
      </c>
      <c r="AN427" s="103" t="s">
        <v>622</v>
      </c>
      <c r="AO427" s="103" t="s">
        <v>622</v>
      </c>
      <c r="AP427" s="103" t="s">
        <v>620</v>
      </c>
      <c r="AQ427" s="103" t="s">
        <v>623</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31</v>
      </c>
      <c r="BD427" s="103">
        <f t="shared" si="37"/>
        <v>8</v>
      </c>
      <c r="BE427" s="103">
        <f t="shared" si="38"/>
        <v>5</v>
      </c>
      <c r="BF427" s="103">
        <f t="shared" si="39"/>
        <v>6</v>
      </c>
      <c r="BG427" s="103">
        <f t="shared" si="40"/>
        <v>0</v>
      </c>
      <c r="BH427" s="103">
        <f t="shared" si="41"/>
        <v>44</v>
      </c>
    </row>
    <row r="428" spans="1:60"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621</v>
      </c>
      <c r="N428" s="103" t="s">
        <v>621</v>
      </c>
      <c r="O428" s="103" t="s">
        <v>621</v>
      </c>
      <c r="P428" s="103" t="s">
        <v>621</v>
      </c>
      <c r="Q428" s="103" t="s">
        <v>621</v>
      </c>
      <c r="R428" s="103" t="s">
        <v>623</v>
      </c>
      <c r="S428" s="103" t="s">
        <v>621</v>
      </c>
      <c r="T428" s="103" t="s">
        <v>621</v>
      </c>
      <c r="U428" s="103" t="s">
        <v>621</v>
      </c>
      <c r="V428" s="103" t="s">
        <v>621</v>
      </c>
      <c r="W428" s="103" t="s">
        <v>621</v>
      </c>
      <c r="X428" s="103" t="s">
        <v>621</v>
      </c>
      <c r="Y428" s="103" t="s">
        <v>620</v>
      </c>
      <c r="Z428" s="103" t="s">
        <v>623</v>
      </c>
      <c r="AA428" s="103" t="s">
        <v>622</v>
      </c>
      <c r="AB428" s="103" t="s">
        <v>621</v>
      </c>
      <c r="AC428" s="103" t="s">
        <v>622</v>
      </c>
      <c r="AD428" s="103" t="s">
        <v>621</v>
      </c>
      <c r="AE428" s="103" t="s">
        <v>621</v>
      </c>
      <c r="AF428" s="103" t="s">
        <v>621</v>
      </c>
      <c r="AG428" s="103" t="s">
        <v>621</v>
      </c>
      <c r="AH428" s="103" t="s">
        <v>621</v>
      </c>
      <c r="AI428" s="103" t="s">
        <v>621</v>
      </c>
      <c r="AJ428" s="103" t="s">
        <v>623</v>
      </c>
      <c r="AK428" s="103" t="s">
        <v>623</v>
      </c>
      <c r="AL428" s="103" t="s">
        <v>621</v>
      </c>
      <c r="AM428" s="103" t="s">
        <v>621</v>
      </c>
      <c r="AN428" s="103" t="s">
        <v>623</v>
      </c>
      <c r="AO428" s="103" t="s">
        <v>621</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38</v>
      </c>
      <c r="BD428" s="103">
        <f t="shared" si="37"/>
        <v>3</v>
      </c>
      <c r="BE428" s="103">
        <f t="shared" si="38"/>
        <v>1</v>
      </c>
      <c r="BF428" s="103">
        <f t="shared" si="39"/>
        <v>8</v>
      </c>
      <c r="BG428" s="103">
        <f t="shared" si="40"/>
        <v>0</v>
      </c>
      <c r="BH428" s="103">
        <f t="shared" si="41"/>
        <v>42</v>
      </c>
    </row>
    <row r="429" spans="1:60" x14ac:dyDescent="0.25">
      <c r="A429" s="100">
        <v>1513</v>
      </c>
      <c r="B429" s="67" t="s">
        <v>431</v>
      </c>
      <c r="C429" s="67" t="s">
        <v>419</v>
      </c>
      <c r="D429" s="103" t="s">
        <v>621</v>
      </c>
      <c r="E429" s="103" t="s">
        <v>621</v>
      </c>
      <c r="F429" s="103" t="s">
        <v>621</v>
      </c>
      <c r="G429" s="103" t="s">
        <v>621</v>
      </c>
      <c r="H429" s="103" t="s">
        <v>621</v>
      </c>
      <c r="I429" s="103" t="s">
        <v>621</v>
      </c>
      <c r="J429" s="103" t="s">
        <v>621</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621</v>
      </c>
      <c r="X429" s="103" t="s">
        <v>621</v>
      </c>
      <c r="Y429" s="103" t="s">
        <v>620</v>
      </c>
      <c r="Z429" s="103" t="s">
        <v>623</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623</v>
      </c>
      <c r="AZ429" s="103" t="s">
        <v>623</v>
      </c>
      <c r="BA429" s="103" t="s">
        <v>621</v>
      </c>
      <c r="BC429" s="103">
        <f t="shared" si="36"/>
        <v>44</v>
      </c>
      <c r="BD429" s="103">
        <f t="shared" si="37"/>
        <v>2</v>
      </c>
      <c r="BE429" s="103">
        <f t="shared" si="38"/>
        <v>1</v>
      </c>
      <c r="BF429" s="103">
        <f t="shared" si="39"/>
        <v>3</v>
      </c>
      <c r="BG429" s="103">
        <f t="shared" si="40"/>
        <v>0</v>
      </c>
      <c r="BH429" s="103">
        <f t="shared" si="41"/>
        <v>47</v>
      </c>
    </row>
    <row r="430" spans="1:60" x14ac:dyDescent="0.25">
      <c r="A430" s="100">
        <v>1514</v>
      </c>
      <c r="B430" s="67" t="s">
        <v>432</v>
      </c>
      <c r="C430" s="67" t="s">
        <v>419</v>
      </c>
      <c r="D430" s="103" t="s">
        <v>621</v>
      </c>
      <c r="E430" s="103" t="s">
        <v>621</v>
      </c>
      <c r="F430" s="103" t="s">
        <v>621</v>
      </c>
      <c r="G430" s="103" t="s">
        <v>621</v>
      </c>
      <c r="H430" s="103" t="s">
        <v>621</v>
      </c>
      <c r="I430" s="103" t="s">
        <v>623</v>
      </c>
      <c r="J430" s="103" t="s">
        <v>621</v>
      </c>
      <c r="K430" s="103" t="s">
        <v>622</v>
      </c>
      <c r="L430" s="103" t="s">
        <v>622</v>
      </c>
      <c r="M430" s="103" t="s">
        <v>621</v>
      </c>
      <c r="N430" s="103" t="s">
        <v>621</v>
      </c>
      <c r="O430" s="103" t="s">
        <v>621</v>
      </c>
      <c r="P430" s="103" t="s">
        <v>621</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622</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620</v>
      </c>
      <c r="AQ430" s="103" t="s">
        <v>623</v>
      </c>
      <c r="AR430" s="103" t="s">
        <v>621</v>
      </c>
      <c r="AS430" s="103" t="s">
        <v>621</v>
      </c>
      <c r="AT430" s="103" t="s">
        <v>621</v>
      </c>
      <c r="AU430" s="103" t="s">
        <v>621</v>
      </c>
      <c r="AV430" s="103" t="s">
        <v>621</v>
      </c>
      <c r="AW430" s="103" t="s">
        <v>621</v>
      </c>
      <c r="AX430" s="103" t="s">
        <v>622</v>
      </c>
      <c r="AY430" s="103" t="s">
        <v>621</v>
      </c>
      <c r="AZ430" s="103" t="s">
        <v>620</v>
      </c>
      <c r="BA430" s="103" t="s">
        <v>621</v>
      </c>
      <c r="BC430" s="103">
        <f t="shared" si="36"/>
        <v>34</v>
      </c>
      <c r="BD430" s="103">
        <f t="shared" si="37"/>
        <v>6</v>
      </c>
      <c r="BE430" s="103">
        <f t="shared" si="38"/>
        <v>2</v>
      </c>
      <c r="BF430" s="103">
        <f t="shared" si="39"/>
        <v>8</v>
      </c>
      <c r="BG430" s="103">
        <f t="shared" si="40"/>
        <v>0</v>
      </c>
      <c r="BH430" s="103">
        <f t="shared" si="41"/>
        <v>42</v>
      </c>
    </row>
    <row r="431" spans="1:60" x14ac:dyDescent="0.25">
      <c r="A431" s="100">
        <v>1515</v>
      </c>
      <c r="B431" s="67" t="s">
        <v>433</v>
      </c>
      <c r="C431" s="67" t="s">
        <v>419</v>
      </c>
      <c r="D431" s="103" t="s">
        <v>621</v>
      </c>
      <c r="E431" s="103" t="s">
        <v>621</v>
      </c>
      <c r="F431" s="103" t="s">
        <v>621</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623</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621</v>
      </c>
      <c r="BA431" s="103" t="s">
        <v>621</v>
      </c>
      <c r="BC431" s="103">
        <f t="shared" si="36"/>
        <v>37</v>
      </c>
      <c r="BD431" s="103">
        <f t="shared" si="37"/>
        <v>8</v>
      </c>
      <c r="BE431" s="103">
        <f t="shared" si="38"/>
        <v>0</v>
      </c>
      <c r="BF431" s="103">
        <f t="shared" si="39"/>
        <v>5</v>
      </c>
      <c r="BG431" s="103">
        <f t="shared" si="40"/>
        <v>0</v>
      </c>
      <c r="BH431" s="103">
        <f t="shared" si="41"/>
        <v>45</v>
      </c>
    </row>
    <row r="432" spans="1:60"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621</v>
      </c>
      <c r="AM432" s="103" t="s">
        <v>621</v>
      </c>
      <c r="AN432" s="103" t="s">
        <v>623</v>
      </c>
      <c r="AO432" s="103" t="s">
        <v>621</v>
      </c>
      <c r="AP432" s="103" t="s">
        <v>621</v>
      </c>
      <c r="AQ432" s="103" t="s">
        <v>621</v>
      </c>
      <c r="AR432" s="103" t="s">
        <v>621</v>
      </c>
      <c r="AS432" s="103" t="s">
        <v>621</v>
      </c>
      <c r="AT432" s="103" t="s">
        <v>621</v>
      </c>
      <c r="AU432" s="103" t="s">
        <v>621</v>
      </c>
      <c r="AV432" s="103" t="s">
        <v>621</v>
      </c>
      <c r="AW432" s="103" t="s">
        <v>621</v>
      </c>
      <c r="AX432" s="103" t="s">
        <v>621</v>
      </c>
      <c r="AY432" s="103" t="s">
        <v>621</v>
      </c>
      <c r="AZ432" s="103" t="s">
        <v>621</v>
      </c>
      <c r="BA432" s="103" t="s">
        <v>621</v>
      </c>
      <c r="BC432" s="103">
        <f t="shared" si="36"/>
        <v>47</v>
      </c>
      <c r="BD432" s="103">
        <f t="shared" si="37"/>
        <v>1</v>
      </c>
      <c r="BE432" s="103">
        <f t="shared" si="38"/>
        <v>0</v>
      </c>
      <c r="BF432" s="103">
        <f t="shared" si="39"/>
        <v>2</v>
      </c>
      <c r="BG432" s="103">
        <f t="shared" si="40"/>
        <v>0</v>
      </c>
      <c r="BH432" s="103">
        <f t="shared" si="41"/>
        <v>48</v>
      </c>
    </row>
    <row r="433" spans="1:60" x14ac:dyDescent="0.25">
      <c r="A433" s="100">
        <v>1517</v>
      </c>
      <c r="B433" s="67" t="s">
        <v>435</v>
      </c>
      <c r="C433" s="67" t="s">
        <v>419</v>
      </c>
      <c r="D433" s="103" t="s">
        <v>621</v>
      </c>
      <c r="E433" s="103" t="s">
        <v>621</v>
      </c>
      <c r="F433" s="103" t="s">
        <v>621</v>
      </c>
      <c r="G433" s="103" t="s">
        <v>621</v>
      </c>
      <c r="H433" s="103" t="s">
        <v>621</v>
      </c>
      <c r="I433" s="103" t="s">
        <v>621</v>
      </c>
      <c r="J433" s="103" t="s">
        <v>621</v>
      </c>
      <c r="K433" s="103" t="s">
        <v>621</v>
      </c>
      <c r="L433" s="103" t="s">
        <v>620</v>
      </c>
      <c r="M433" s="103" t="s">
        <v>621</v>
      </c>
      <c r="N433" s="103" t="s">
        <v>622</v>
      </c>
      <c r="O433" s="103" t="s">
        <v>621</v>
      </c>
      <c r="P433" s="103" t="s">
        <v>621</v>
      </c>
      <c r="Q433" s="103" t="s">
        <v>621</v>
      </c>
      <c r="R433" s="103" t="s">
        <v>621</v>
      </c>
      <c r="S433" s="103" t="s">
        <v>621</v>
      </c>
      <c r="T433" s="103" t="s">
        <v>621</v>
      </c>
      <c r="U433" s="103" t="s">
        <v>623</v>
      </c>
      <c r="V433" s="103" t="s">
        <v>621</v>
      </c>
      <c r="W433" s="103" t="s">
        <v>621</v>
      </c>
      <c r="X433" s="103" t="s">
        <v>621</v>
      </c>
      <c r="Y433" s="103" t="s">
        <v>621</v>
      </c>
      <c r="Z433" s="103" t="s">
        <v>621</v>
      </c>
      <c r="AA433" s="103" t="s">
        <v>621</v>
      </c>
      <c r="AB433" s="103" t="s">
        <v>621</v>
      </c>
      <c r="AC433" s="103" t="s">
        <v>622</v>
      </c>
      <c r="AD433" s="103" t="s">
        <v>621</v>
      </c>
      <c r="AE433" s="103" t="s">
        <v>621</v>
      </c>
      <c r="AF433" s="103" t="s">
        <v>621</v>
      </c>
      <c r="AG433" s="103" t="s">
        <v>621</v>
      </c>
      <c r="AH433" s="103" t="s">
        <v>621</v>
      </c>
      <c r="AI433" s="103" t="s">
        <v>621</v>
      </c>
      <c r="AJ433" s="103" t="s">
        <v>621</v>
      </c>
      <c r="AK433" s="103" t="s">
        <v>621</v>
      </c>
      <c r="AL433" s="103" t="s">
        <v>623</v>
      </c>
      <c r="AM433" s="103" t="s">
        <v>621</v>
      </c>
      <c r="AN433" s="103" t="s">
        <v>622</v>
      </c>
      <c r="AO433" s="103" t="s">
        <v>622</v>
      </c>
      <c r="AP433" s="103" t="s">
        <v>622</v>
      </c>
      <c r="AQ433" s="103" t="s">
        <v>621</v>
      </c>
      <c r="AR433" s="103" t="s">
        <v>621</v>
      </c>
      <c r="AS433" s="103" t="s">
        <v>621</v>
      </c>
      <c r="AT433" s="103" t="s">
        <v>621</v>
      </c>
      <c r="AU433" s="103" t="s">
        <v>623</v>
      </c>
      <c r="AV433" s="103" t="s">
        <v>621</v>
      </c>
      <c r="AW433" s="103" t="s">
        <v>621</v>
      </c>
      <c r="AX433" s="103" t="s">
        <v>621</v>
      </c>
      <c r="AY433" s="103" t="s">
        <v>621</v>
      </c>
      <c r="AZ433" s="103" t="s">
        <v>621</v>
      </c>
      <c r="BA433" s="103" t="s">
        <v>621</v>
      </c>
      <c r="BC433" s="103">
        <f t="shared" si="36"/>
        <v>41</v>
      </c>
      <c r="BD433" s="103">
        <f t="shared" si="37"/>
        <v>5</v>
      </c>
      <c r="BE433" s="103">
        <f t="shared" si="38"/>
        <v>1</v>
      </c>
      <c r="BF433" s="103">
        <f t="shared" si="39"/>
        <v>3</v>
      </c>
      <c r="BG433" s="103">
        <f t="shared" si="40"/>
        <v>0</v>
      </c>
      <c r="BH433" s="103">
        <f t="shared" si="41"/>
        <v>47</v>
      </c>
    </row>
    <row r="434" spans="1:60" x14ac:dyDescent="0.25">
      <c r="A434" s="100">
        <v>1518</v>
      </c>
      <c r="B434" s="67" t="s">
        <v>436</v>
      </c>
      <c r="C434" s="67" t="s">
        <v>419</v>
      </c>
      <c r="D434" s="103" t="s">
        <v>621</v>
      </c>
      <c r="E434" s="103" t="s">
        <v>621</v>
      </c>
      <c r="F434" s="103" t="s">
        <v>621</v>
      </c>
      <c r="G434" s="103" t="s">
        <v>621</v>
      </c>
      <c r="H434" s="103" t="s">
        <v>621</v>
      </c>
      <c r="I434" s="103" t="s">
        <v>621</v>
      </c>
      <c r="J434" s="103" t="s">
        <v>621</v>
      </c>
      <c r="K434" s="103" t="s">
        <v>621</v>
      </c>
      <c r="L434" s="103" t="s">
        <v>622</v>
      </c>
      <c r="M434" s="103" t="s">
        <v>621</v>
      </c>
      <c r="N434" s="103" t="s">
        <v>622</v>
      </c>
      <c r="O434" s="103" t="s">
        <v>621</v>
      </c>
      <c r="P434" s="103" t="s">
        <v>623</v>
      </c>
      <c r="Q434" s="103" t="s">
        <v>621</v>
      </c>
      <c r="R434" s="103" t="s">
        <v>621</v>
      </c>
      <c r="S434" s="103" t="s">
        <v>621</v>
      </c>
      <c r="T434" s="103" t="s">
        <v>621</v>
      </c>
      <c r="U434" s="103" t="s">
        <v>623</v>
      </c>
      <c r="V434" s="103" t="s">
        <v>621</v>
      </c>
      <c r="W434" s="103" t="s">
        <v>621</v>
      </c>
      <c r="X434" s="103" t="s">
        <v>621</v>
      </c>
      <c r="Y434" s="103" t="s">
        <v>621</v>
      </c>
      <c r="Z434" s="103" t="s">
        <v>621</v>
      </c>
      <c r="AA434" s="103" t="s">
        <v>622</v>
      </c>
      <c r="AB434" s="103" t="s">
        <v>621</v>
      </c>
      <c r="AC434" s="103" t="s">
        <v>622</v>
      </c>
      <c r="AD434" s="103" t="s">
        <v>621</v>
      </c>
      <c r="AE434" s="103" t="s">
        <v>621</v>
      </c>
      <c r="AF434" s="103" t="s">
        <v>621</v>
      </c>
      <c r="AG434" s="103" t="s">
        <v>622</v>
      </c>
      <c r="AH434" s="103" t="s">
        <v>621</v>
      </c>
      <c r="AI434" s="103" t="s">
        <v>621</v>
      </c>
      <c r="AJ434" s="103" t="s">
        <v>623</v>
      </c>
      <c r="AK434" s="103" t="s">
        <v>623</v>
      </c>
      <c r="AL434" s="103" t="s">
        <v>623</v>
      </c>
      <c r="AM434" s="103" t="s">
        <v>621</v>
      </c>
      <c r="AN434" s="103" t="s">
        <v>621</v>
      </c>
      <c r="AO434" s="103" t="s">
        <v>621</v>
      </c>
      <c r="AP434" s="103" t="s">
        <v>621</v>
      </c>
      <c r="AQ434" s="103" t="s">
        <v>621</v>
      </c>
      <c r="AR434" s="103" t="s">
        <v>621</v>
      </c>
      <c r="AS434" s="103" t="s">
        <v>621</v>
      </c>
      <c r="AT434" s="103" t="s">
        <v>621</v>
      </c>
      <c r="AU434" s="103" t="s">
        <v>623</v>
      </c>
      <c r="AV434" s="103" t="s">
        <v>621</v>
      </c>
      <c r="AW434" s="103" t="s">
        <v>623</v>
      </c>
      <c r="AX434" s="103" t="s">
        <v>622</v>
      </c>
      <c r="AY434" s="103" t="s">
        <v>621</v>
      </c>
      <c r="AZ434" s="103" t="s">
        <v>621</v>
      </c>
      <c r="BA434" s="103" t="s">
        <v>620</v>
      </c>
      <c r="BC434" s="103">
        <f t="shared" si="36"/>
        <v>36</v>
      </c>
      <c r="BD434" s="103">
        <f t="shared" si="37"/>
        <v>6</v>
      </c>
      <c r="BE434" s="103">
        <f t="shared" si="38"/>
        <v>1</v>
      </c>
      <c r="BF434" s="103">
        <f t="shared" si="39"/>
        <v>7</v>
      </c>
      <c r="BG434" s="103">
        <f t="shared" si="40"/>
        <v>0</v>
      </c>
      <c r="BH434" s="103">
        <f t="shared" si="41"/>
        <v>43</v>
      </c>
    </row>
    <row r="435" spans="1:60" x14ac:dyDescent="0.25">
      <c r="A435" s="100">
        <v>1519</v>
      </c>
      <c r="B435" s="67" t="s">
        <v>437</v>
      </c>
      <c r="C435" s="67" t="s">
        <v>419</v>
      </c>
      <c r="D435" s="103" t="s">
        <v>621</v>
      </c>
      <c r="E435" s="103" t="s">
        <v>621</v>
      </c>
      <c r="F435" s="103" t="s">
        <v>622</v>
      </c>
      <c r="G435" s="103" t="s">
        <v>623</v>
      </c>
      <c r="H435" s="103" t="s">
        <v>621</v>
      </c>
      <c r="I435" s="103" t="s">
        <v>623</v>
      </c>
      <c r="J435" s="103" t="s">
        <v>621</v>
      </c>
      <c r="K435" s="103" t="s">
        <v>621</v>
      </c>
      <c r="L435" s="103" t="s">
        <v>622</v>
      </c>
      <c r="M435" s="103" t="s">
        <v>621</v>
      </c>
      <c r="N435" s="103" t="s">
        <v>622</v>
      </c>
      <c r="O435" s="103" t="s">
        <v>623</v>
      </c>
      <c r="P435" s="103" t="s">
        <v>621</v>
      </c>
      <c r="Q435" s="103" t="s">
        <v>621</v>
      </c>
      <c r="R435" s="103" t="s">
        <v>621</v>
      </c>
      <c r="S435" s="103" t="s">
        <v>621</v>
      </c>
      <c r="T435" s="103" t="s">
        <v>621</v>
      </c>
      <c r="U435" s="103" t="s">
        <v>620</v>
      </c>
      <c r="V435" s="103" t="s">
        <v>621</v>
      </c>
      <c r="W435" s="103" t="s">
        <v>621</v>
      </c>
      <c r="X435" s="103" t="s">
        <v>621</v>
      </c>
      <c r="Y435" s="103" t="s">
        <v>622</v>
      </c>
      <c r="Z435" s="103" t="s">
        <v>623</v>
      </c>
      <c r="AA435" s="103" t="s">
        <v>623</v>
      </c>
      <c r="AB435" s="103" t="s">
        <v>623</v>
      </c>
      <c r="AC435" s="103" t="s">
        <v>621</v>
      </c>
      <c r="AD435" s="103" t="s">
        <v>621</v>
      </c>
      <c r="AE435" s="103" t="s">
        <v>621</v>
      </c>
      <c r="AF435" s="103" t="s">
        <v>621</v>
      </c>
      <c r="AG435" s="103" t="s">
        <v>622</v>
      </c>
      <c r="AH435" s="103" t="s">
        <v>621</v>
      </c>
      <c r="AI435" s="103" t="s">
        <v>621</v>
      </c>
      <c r="AJ435" s="103" t="s">
        <v>621</v>
      </c>
      <c r="AK435" s="103" t="s">
        <v>621</v>
      </c>
      <c r="AL435" s="103" t="s">
        <v>621</v>
      </c>
      <c r="AM435" s="103" t="s">
        <v>621</v>
      </c>
      <c r="AN435" s="103" t="s">
        <v>622</v>
      </c>
      <c r="AO435" s="103" t="s">
        <v>622</v>
      </c>
      <c r="AP435" s="103" t="s">
        <v>620</v>
      </c>
      <c r="AQ435" s="103" t="s">
        <v>621</v>
      </c>
      <c r="AR435" s="103" t="s">
        <v>621</v>
      </c>
      <c r="AS435" s="103" t="s">
        <v>621</v>
      </c>
      <c r="AT435" s="103" t="s">
        <v>621</v>
      </c>
      <c r="AU435" s="103" t="s">
        <v>621</v>
      </c>
      <c r="AV435" s="103" t="s">
        <v>623</v>
      </c>
      <c r="AW435" s="103" t="s">
        <v>621</v>
      </c>
      <c r="AX435" s="103" t="s">
        <v>621</v>
      </c>
      <c r="AY435" s="103" t="s">
        <v>621</v>
      </c>
      <c r="AZ435" s="103" t="s">
        <v>620</v>
      </c>
      <c r="BA435" s="103" t="s">
        <v>620</v>
      </c>
      <c r="BC435" s="103">
        <f t="shared" si="36"/>
        <v>32</v>
      </c>
      <c r="BD435" s="103">
        <f t="shared" si="37"/>
        <v>7</v>
      </c>
      <c r="BE435" s="103">
        <f t="shared" si="38"/>
        <v>4</v>
      </c>
      <c r="BF435" s="103">
        <f t="shared" si="39"/>
        <v>7</v>
      </c>
      <c r="BG435" s="103">
        <f t="shared" si="40"/>
        <v>0</v>
      </c>
      <c r="BH435" s="103">
        <f t="shared" si="41"/>
        <v>43</v>
      </c>
    </row>
    <row r="436" spans="1:60" x14ac:dyDescent="0.25">
      <c r="A436" s="100">
        <v>1520</v>
      </c>
      <c r="B436" s="67" t="s">
        <v>363</v>
      </c>
      <c r="C436" s="67" t="s">
        <v>419</v>
      </c>
      <c r="D436" s="103" t="s">
        <v>621</v>
      </c>
      <c r="E436" s="103" t="s">
        <v>621</v>
      </c>
      <c r="F436" s="103" t="s">
        <v>621</v>
      </c>
      <c r="G436" s="103" t="s">
        <v>621</v>
      </c>
      <c r="H436" s="103" t="s">
        <v>621</v>
      </c>
      <c r="I436" s="103" t="s">
        <v>621</v>
      </c>
      <c r="J436" s="103" t="s">
        <v>623</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621</v>
      </c>
      <c r="X436" s="103" t="s">
        <v>621</v>
      </c>
      <c r="Y436" s="103" t="s">
        <v>620</v>
      </c>
      <c r="Z436" s="103" t="s">
        <v>621</v>
      </c>
      <c r="AA436" s="103" t="s">
        <v>621</v>
      </c>
      <c r="AB436" s="103" t="s">
        <v>621</v>
      </c>
      <c r="AC436" s="103" t="s">
        <v>622</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620</v>
      </c>
      <c r="BA436" s="103" t="s">
        <v>621</v>
      </c>
      <c r="BC436" s="103">
        <f t="shared" si="36"/>
        <v>36</v>
      </c>
      <c r="BD436" s="103">
        <f t="shared" si="37"/>
        <v>3</v>
      </c>
      <c r="BE436" s="103">
        <f t="shared" si="38"/>
        <v>3</v>
      </c>
      <c r="BF436" s="103">
        <f t="shared" si="39"/>
        <v>8</v>
      </c>
      <c r="BG436" s="103">
        <f t="shared" si="40"/>
        <v>0</v>
      </c>
      <c r="BH436" s="103">
        <f t="shared" si="41"/>
        <v>42</v>
      </c>
    </row>
    <row r="437" spans="1:60" x14ac:dyDescent="0.25">
      <c r="A437" s="100">
        <v>1521</v>
      </c>
      <c r="B437" s="67" t="s">
        <v>438</v>
      </c>
      <c r="C437" s="67" t="s">
        <v>419</v>
      </c>
      <c r="D437" s="103" t="s">
        <v>621</v>
      </c>
      <c r="E437" s="103" t="s">
        <v>621</v>
      </c>
      <c r="F437" s="103" t="s">
        <v>621</v>
      </c>
      <c r="G437" s="103" t="s">
        <v>623</v>
      </c>
      <c r="H437" s="103" t="s">
        <v>621</v>
      </c>
      <c r="I437" s="103" t="s">
        <v>623</v>
      </c>
      <c r="J437" s="103" t="s">
        <v>622</v>
      </c>
      <c r="K437" s="103" t="s">
        <v>621</v>
      </c>
      <c r="L437" s="103" t="s">
        <v>620</v>
      </c>
      <c r="M437" s="103" t="s">
        <v>621</v>
      </c>
      <c r="N437" s="103" t="s">
        <v>622</v>
      </c>
      <c r="O437" s="103" t="s">
        <v>621</v>
      </c>
      <c r="P437" s="103" t="s">
        <v>621</v>
      </c>
      <c r="Q437" s="103" t="s">
        <v>621</v>
      </c>
      <c r="R437" s="103" t="s">
        <v>621</v>
      </c>
      <c r="S437" s="103" t="s">
        <v>623</v>
      </c>
      <c r="T437" s="103" t="s">
        <v>621</v>
      </c>
      <c r="U437" s="103" t="s">
        <v>621</v>
      </c>
      <c r="V437" s="103" t="s">
        <v>621</v>
      </c>
      <c r="W437" s="103" t="s">
        <v>621</v>
      </c>
      <c r="X437" s="103" t="s">
        <v>620</v>
      </c>
      <c r="Y437" s="103" t="s">
        <v>620</v>
      </c>
      <c r="Z437" s="103" t="s">
        <v>623</v>
      </c>
      <c r="AA437" s="103" t="s">
        <v>621</v>
      </c>
      <c r="AB437" s="103" t="s">
        <v>623</v>
      </c>
      <c r="AC437" s="103" t="s">
        <v>622</v>
      </c>
      <c r="AD437" s="103" t="s">
        <v>621</v>
      </c>
      <c r="AE437" s="103" t="s">
        <v>621</v>
      </c>
      <c r="AF437" s="103" t="s">
        <v>621</v>
      </c>
      <c r="AG437" s="103" t="s">
        <v>621</v>
      </c>
      <c r="AH437" s="103" t="s">
        <v>621</v>
      </c>
      <c r="AI437" s="103" t="s">
        <v>621</v>
      </c>
      <c r="AJ437" s="103" t="s">
        <v>621</v>
      </c>
      <c r="AK437" s="103" t="s">
        <v>621</v>
      </c>
      <c r="AL437" s="103" t="s">
        <v>621</v>
      </c>
      <c r="AM437" s="103" t="s">
        <v>621</v>
      </c>
      <c r="AN437" s="103" t="s">
        <v>623</v>
      </c>
      <c r="AO437" s="103" t="s">
        <v>622</v>
      </c>
      <c r="AP437" s="103" t="s">
        <v>621</v>
      </c>
      <c r="AQ437" s="103" t="s">
        <v>621</v>
      </c>
      <c r="AR437" s="103" t="s">
        <v>621</v>
      </c>
      <c r="AS437" s="103" t="s">
        <v>621</v>
      </c>
      <c r="AT437" s="103" t="s">
        <v>621</v>
      </c>
      <c r="AU437" s="103" t="s">
        <v>623</v>
      </c>
      <c r="AV437" s="103" t="s">
        <v>623</v>
      </c>
      <c r="AW437" s="103" t="s">
        <v>621</v>
      </c>
      <c r="AX437" s="103" t="s">
        <v>621</v>
      </c>
      <c r="AY437" s="103" t="s">
        <v>621</v>
      </c>
      <c r="AZ437" s="103" t="s">
        <v>621</v>
      </c>
      <c r="BA437" s="103" t="s">
        <v>623</v>
      </c>
      <c r="BC437" s="103">
        <f t="shared" si="36"/>
        <v>34</v>
      </c>
      <c r="BD437" s="103">
        <f t="shared" si="37"/>
        <v>4</v>
      </c>
      <c r="BE437" s="103">
        <f t="shared" si="38"/>
        <v>3</v>
      </c>
      <c r="BF437" s="103">
        <f t="shared" si="39"/>
        <v>9</v>
      </c>
      <c r="BG437" s="103">
        <f t="shared" si="40"/>
        <v>0</v>
      </c>
      <c r="BH437" s="103">
        <f t="shared" si="41"/>
        <v>41</v>
      </c>
    </row>
    <row r="438" spans="1:60" x14ac:dyDescent="0.25">
      <c r="A438" s="100">
        <v>1522</v>
      </c>
      <c r="B438" s="67" t="s">
        <v>439</v>
      </c>
      <c r="C438" s="67" t="s">
        <v>419</v>
      </c>
      <c r="D438" s="103" t="s">
        <v>621</v>
      </c>
      <c r="E438" s="103" t="s">
        <v>621</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621</v>
      </c>
      <c r="AB438" s="103" t="s">
        <v>621</v>
      </c>
      <c r="AC438" s="103" t="s">
        <v>622</v>
      </c>
      <c r="AD438" s="103" t="s">
        <v>621</v>
      </c>
      <c r="AE438" s="103" t="s">
        <v>623</v>
      </c>
      <c r="AF438" s="103" t="s">
        <v>621</v>
      </c>
      <c r="AG438" s="103" t="s">
        <v>622</v>
      </c>
      <c r="AH438" s="103" t="s">
        <v>620</v>
      </c>
      <c r="AI438" s="103" t="s">
        <v>621</v>
      </c>
      <c r="AJ438" s="103" t="s">
        <v>621</v>
      </c>
      <c r="AK438" s="103" t="s">
        <v>623</v>
      </c>
      <c r="AL438" s="103" t="s">
        <v>621</v>
      </c>
      <c r="AM438" s="103" t="s">
        <v>621</v>
      </c>
      <c r="AN438" s="103" t="s">
        <v>622</v>
      </c>
      <c r="AO438" s="103" t="s">
        <v>622</v>
      </c>
      <c r="AP438" s="103" t="s">
        <v>620</v>
      </c>
      <c r="AQ438" s="103" t="s">
        <v>621</v>
      </c>
      <c r="AR438" s="103" t="s">
        <v>621</v>
      </c>
      <c r="AS438" s="103" t="s">
        <v>621</v>
      </c>
      <c r="AT438" s="103" t="s">
        <v>621</v>
      </c>
      <c r="AU438" s="103" t="s">
        <v>622</v>
      </c>
      <c r="AV438" s="103" t="s">
        <v>623</v>
      </c>
      <c r="AW438" s="103" t="s">
        <v>623</v>
      </c>
      <c r="AX438" s="103" t="s">
        <v>621</v>
      </c>
      <c r="AY438" s="103" t="s">
        <v>621</v>
      </c>
      <c r="AZ438" s="103" t="s">
        <v>621</v>
      </c>
      <c r="BA438" s="103" t="s">
        <v>621</v>
      </c>
      <c r="BC438" s="103">
        <f t="shared" si="36"/>
        <v>32</v>
      </c>
      <c r="BD438" s="103">
        <f t="shared" si="37"/>
        <v>7</v>
      </c>
      <c r="BE438" s="103">
        <f t="shared" si="38"/>
        <v>2</v>
      </c>
      <c r="BF438" s="103">
        <f t="shared" si="39"/>
        <v>9</v>
      </c>
      <c r="BG438" s="103">
        <f t="shared" si="40"/>
        <v>0</v>
      </c>
      <c r="BH438" s="103">
        <f t="shared" si="41"/>
        <v>41</v>
      </c>
    </row>
    <row r="439" spans="1:60"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621</v>
      </c>
      <c r="Q439" s="103" t="s">
        <v>621</v>
      </c>
      <c r="R439" s="103" t="s">
        <v>623</v>
      </c>
      <c r="S439" s="103" t="s">
        <v>621</v>
      </c>
      <c r="T439" s="103" t="s">
        <v>621</v>
      </c>
      <c r="U439" s="103" t="s">
        <v>621</v>
      </c>
      <c r="V439" s="103" t="s">
        <v>621</v>
      </c>
      <c r="W439" s="103" t="s">
        <v>621</v>
      </c>
      <c r="X439" s="103" t="s">
        <v>621</v>
      </c>
      <c r="Y439" s="103" t="s">
        <v>621</v>
      </c>
      <c r="Z439" s="103" t="s">
        <v>621</v>
      </c>
      <c r="AA439" s="103" t="s">
        <v>622</v>
      </c>
      <c r="AB439" s="103" t="s">
        <v>621</v>
      </c>
      <c r="AC439" s="103" t="s">
        <v>622</v>
      </c>
      <c r="AD439" s="103" t="s">
        <v>621</v>
      </c>
      <c r="AE439" s="103" t="s">
        <v>621</v>
      </c>
      <c r="AF439" s="103" t="s">
        <v>621</v>
      </c>
      <c r="AG439" s="103" t="s">
        <v>622</v>
      </c>
      <c r="AH439" s="103" t="s">
        <v>621</v>
      </c>
      <c r="AI439" s="103" t="s">
        <v>621</v>
      </c>
      <c r="AJ439" s="103" t="s">
        <v>621</v>
      </c>
      <c r="AK439" s="103" t="s">
        <v>621</v>
      </c>
      <c r="AL439" s="103" t="s">
        <v>623</v>
      </c>
      <c r="AM439" s="103" t="s">
        <v>621</v>
      </c>
      <c r="AN439" s="103" t="s">
        <v>622</v>
      </c>
      <c r="AO439" s="103" t="s">
        <v>621</v>
      </c>
      <c r="AP439" s="103" t="s">
        <v>620</v>
      </c>
      <c r="AQ439" s="103" t="s">
        <v>621</v>
      </c>
      <c r="AR439" s="103" t="s">
        <v>621</v>
      </c>
      <c r="AS439" s="103" t="s">
        <v>621</v>
      </c>
      <c r="AT439" s="103" t="s">
        <v>621</v>
      </c>
      <c r="AU439" s="103" t="s">
        <v>621</v>
      </c>
      <c r="AV439" s="103" t="s">
        <v>623</v>
      </c>
      <c r="AW439" s="103" t="s">
        <v>623</v>
      </c>
      <c r="AX439" s="103" t="s">
        <v>621</v>
      </c>
      <c r="AY439" s="103" t="s">
        <v>623</v>
      </c>
      <c r="AZ439" s="103" t="s">
        <v>620</v>
      </c>
      <c r="BA439" s="103" t="s">
        <v>620</v>
      </c>
      <c r="BC439" s="103">
        <f t="shared" si="36"/>
        <v>37</v>
      </c>
      <c r="BD439" s="103">
        <f t="shared" si="37"/>
        <v>5</v>
      </c>
      <c r="BE439" s="103">
        <f t="shared" si="38"/>
        <v>3</v>
      </c>
      <c r="BF439" s="103">
        <f t="shared" si="39"/>
        <v>5</v>
      </c>
      <c r="BG439" s="103">
        <f t="shared" si="40"/>
        <v>0</v>
      </c>
      <c r="BH439" s="103">
        <f t="shared" si="41"/>
        <v>45</v>
      </c>
    </row>
    <row r="440" spans="1:60" x14ac:dyDescent="0.25">
      <c r="A440" s="100">
        <v>1524</v>
      </c>
      <c r="B440" s="67" t="s">
        <v>442</v>
      </c>
      <c r="C440" s="67" t="s">
        <v>419</v>
      </c>
      <c r="D440" s="103" t="s">
        <v>621</v>
      </c>
      <c r="E440" s="103" t="s">
        <v>621</v>
      </c>
      <c r="F440" s="103" t="s">
        <v>621</v>
      </c>
      <c r="G440" s="103" t="s">
        <v>621</v>
      </c>
      <c r="H440" s="103" t="s">
        <v>621</v>
      </c>
      <c r="I440" s="103" t="s">
        <v>623</v>
      </c>
      <c r="J440" s="103" t="s">
        <v>621</v>
      </c>
      <c r="K440" s="103" t="s">
        <v>621</v>
      </c>
      <c r="L440" s="103" t="s">
        <v>622</v>
      </c>
      <c r="M440" s="103" t="s">
        <v>621</v>
      </c>
      <c r="N440" s="103" t="s">
        <v>622</v>
      </c>
      <c r="O440" s="103" t="s">
        <v>623</v>
      </c>
      <c r="P440" s="103" t="s">
        <v>621</v>
      </c>
      <c r="Q440" s="103" t="s">
        <v>621</v>
      </c>
      <c r="R440" s="103" t="s">
        <v>621</v>
      </c>
      <c r="S440" s="103" t="s">
        <v>621</v>
      </c>
      <c r="T440" s="103" t="s">
        <v>621</v>
      </c>
      <c r="U440" s="103" t="s">
        <v>620</v>
      </c>
      <c r="V440" s="103" t="s">
        <v>621</v>
      </c>
      <c r="W440" s="103" t="s">
        <v>621</v>
      </c>
      <c r="X440" s="103" t="s">
        <v>621</v>
      </c>
      <c r="Y440" s="103" t="s">
        <v>620</v>
      </c>
      <c r="Z440" s="103" t="s">
        <v>621</v>
      </c>
      <c r="AA440" s="103" t="s">
        <v>622</v>
      </c>
      <c r="AB440" s="103" t="s">
        <v>623</v>
      </c>
      <c r="AC440" s="103" t="s">
        <v>622</v>
      </c>
      <c r="AD440" s="103" t="s">
        <v>621</v>
      </c>
      <c r="AE440" s="103" t="s">
        <v>623</v>
      </c>
      <c r="AF440" s="103" t="s">
        <v>623</v>
      </c>
      <c r="AG440" s="103" t="s">
        <v>622</v>
      </c>
      <c r="AH440" s="103" t="s">
        <v>620</v>
      </c>
      <c r="AI440" s="103" t="s">
        <v>621</v>
      </c>
      <c r="AJ440" s="103" t="s">
        <v>623</v>
      </c>
      <c r="AK440" s="103" t="s">
        <v>623</v>
      </c>
      <c r="AL440" s="103" t="s">
        <v>621</v>
      </c>
      <c r="AM440" s="103" t="s">
        <v>621</v>
      </c>
      <c r="AN440" s="103" t="s">
        <v>622</v>
      </c>
      <c r="AO440" s="103" t="s">
        <v>622</v>
      </c>
      <c r="AP440" s="103" t="s">
        <v>620</v>
      </c>
      <c r="AQ440" s="103" t="s">
        <v>621</v>
      </c>
      <c r="AR440" s="103" t="s">
        <v>621</v>
      </c>
      <c r="AS440" s="103" t="s">
        <v>621</v>
      </c>
      <c r="AT440" s="103" t="s">
        <v>621</v>
      </c>
      <c r="AU440" s="103" t="s">
        <v>621</v>
      </c>
      <c r="AV440" s="103" t="s">
        <v>621</v>
      </c>
      <c r="AW440" s="103" t="s">
        <v>620</v>
      </c>
      <c r="AX440" s="103" t="s">
        <v>621</v>
      </c>
      <c r="AY440" s="103" t="s">
        <v>621</v>
      </c>
      <c r="AZ440" s="103" t="s">
        <v>621</v>
      </c>
      <c r="BA440" s="103" t="s">
        <v>621</v>
      </c>
      <c r="BC440" s="103">
        <f t="shared" si="36"/>
        <v>31</v>
      </c>
      <c r="BD440" s="103">
        <f t="shared" si="37"/>
        <v>7</v>
      </c>
      <c r="BE440" s="103">
        <f t="shared" si="38"/>
        <v>5</v>
      </c>
      <c r="BF440" s="103">
        <f t="shared" si="39"/>
        <v>7</v>
      </c>
      <c r="BG440" s="103">
        <f t="shared" si="40"/>
        <v>0</v>
      </c>
      <c r="BH440" s="103">
        <f t="shared" si="41"/>
        <v>43</v>
      </c>
    </row>
    <row r="441" spans="1:60"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621</v>
      </c>
      <c r="Q441" s="103" t="s">
        <v>621</v>
      </c>
      <c r="R441" s="103" t="s">
        <v>621</v>
      </c>
      <c r="S441" s="103" t="s">
        <v>621</v>
      </c>
      <c r="T441" s="103" t="s">
        <v>621</v>
      </c>
      <c r="U441" s="103" t="s">
        <v>623</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623</v>
      </c>
      <c r="AK441" s="103" t="s">
        <v>623</v>
      </c>
      <c r="AL441" s="103" t="s">
        <v>621</v>
      </c>
      <c r="AM441" s="103" t="s">
        <v>621</v>
      </c>
      <c r="AN441" s="103" t="s">
        <v>622</v>
      </c>
      <c r="AO441" s="103" t="s">
        <v>622</v>
      </c>
      <c r="AP441" s="103" t="s">
        <v>620</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33</v>
      </c>
      <c r="BD441" s="103">
        <f t="shared" si="37"/>
        <v>6</v>
      </c>
      <c r="BE441" s="103">
        <f t="shared" si="38"/>
        <v>2</v>
      </c>
      <c r="BF441" s="103">
        <f t="shared" si="39"/>
        <v>9</v>
      </c>
      <c r="BG441" s="103">
        <f t="shared" si="40"/>
        <v>0</v>
      </c>
      <c r="BH441" s="103">
        <f t="shared" si="41"/>
        <v>41</v>
      </c>
    </row>
    <row r="442" spans="1:60" x14ac:dyDescent="0.25">
      <c r="A442" s="100">
        <v>1526</v>
      </c>
      <c r="B442" s="67" t="s">
        <v>443</v>
      </c>
      <c r="C442" s="67" t="s">
        <v>419</v>
      </c>
      <c r="D442" s="103" t="s">
        <v>621</v>
      </c>
      <c r="E442" s="103" t="s">
        <v>621</v>
      </c>
      <c r="F442" s="103" t="s">
        <v>623</v>
      </c>
      <c r="G442" s="103" t="s">
        <v>623</v>
      </c>
      <c r="H442" s="103" t="s">
        <v>623</v>
      </c>
      <c r="I442" s="103" t="s">
        <v>623</v>
      </c>
      <c r="J442" s="103" t="s">
        <v>623</v>
      </c>
      <c r="K442" s="103" t="s">
        <v>621</v>
      </c>
      <c r="L442" s="103" t="s">
        <v>622</v>
      </c>
      <c r="M442" s="103" t="s">
        <v>621</v>
      </c>
      <c r="N442" s="103" t="s">
        <v>621</v>
      </c>
      <c r="O442" s="103" t="s">
        <v>623</v>
      </c>
      <c r="P442" s="103" t="s">
        <v>621</v>
      </c>
      <c r="Q442" s="103" t="s">
        <v>623</v>
      </c>
      <c r="R442" s="103" t="s">
        <v>623</v>
      </c>
      <c r="S442" s="103" t="s">
        <v>621</v>
      </c>
      <c r="T442" s="103" t="s">
        <v>621</v>
      </c>
      <c r="U442" s="103" t="s">
        <v>623</v>
      </c>
      <c r="V442" s="103" t="s">
        <v>621</v>
      </c>
      <c r="W442" s="103" t="s">
        <v>623</v>
      </c>
      <c r="X442" s="103" t="s">
        <v>621</v>
      </c>
      <c r="Y442" s="103" t="s">
        <v>621</v>
      </c>
      <c r="Z442" s="103" t="s">
        <v>623</v>
      </c>
      <c r="AA442" s="103" t="s">
        <v>623</v>
      </c>
      <c r="AB442" s="103" t="s">
        <v>623</v>
      </c>
      <c r="AC442" s="103" t="s">
        <v>623</v>
      </c>
      <c r="AD442" s="103" t="s">
        <v>621</v>
      </c>
      <c r="AE442" s="103" t="s">
        <v>623</v>
      </c>
      <c r="AF442" s="103" t="s">
        <v>621</v>
      </c>
      <c r="AG442" s="103" t="s">
        <v>622</v>
      </c>
      <c r="AH442" s="103" t="s">
        <v>623</v>
      </c>
      <c r="AI442" s="103" t="s">
        <v>623</v>
      </c>
      <c r="AJ442" s="103" t="s">
        <v>621</v>
      </c>
      <c r="AK442" s="103" t="s">
        <v>621</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620</v>
      </c>
      <c r="BC442" s="103">
        <f t="shared" si="36"/>
        <v>20</v>
      </c>
      <c r="BD442" s="103">
        <f t="shared" si="37"/>
        <v>5</v>
      </c>
      <c r="BE442" s="103">
        <f t="shared" si="38"/>
        <v>1</v>
      </c>
      <c r="BF442" s="103">
        <f t="shared" si="39"/>
        <v>24</v>
      </c>
      <c r="BG442" s="103">
        <f t="shared" si="40"/>
        <v>0</v>
      </c>
      <c r="BH442" s="103">
        <f t="shared" si="41"/>
        <v>26</v>
      </c>
    </row>
    <row r="443" spans="1:60" x14ac:dyDescent="0.25">
      <c r="A443" s="100">
        <v>1527</v>
      </c>
      <c r="B443" s="67" t="s">
        <v>444</v>
      </c>
      <c r="C443" s="67" t="s">
        <v>419</v>
      </c>
      <c r="D443" s="103" t="s">
        <v>621</v>
      </c>
      <c r="E443" s="103" t="s">
        <v>621</v>
      </c>
      <c r="F443" s="103" t="s">
        <v>621</v>
      </c>
      <c r="G443" s="103" t="s">
        <v>621</v>
      </c>
      <c r="H443" s="103" t="s">
        <v>621</v>
      </c>
      <c r="I443" s="103" t="s">
        <v>623</v>
      </c>
      <c r="J443" s="103" t="s">
        <v>621</v>
      </c>
      <c r="K443" s="103" t="s">
        <v>621</v>
      </c>
      <c r="L443" s="103" t="s">
        <v>622</v>
      </c>
      <c r="M443" s="103" t="s">
        <v>621</v>
      </c>
      <c r="N443" s="103" t="s">
        <v>622</v>
      </c>
      <c r="O443" s="103" t="s">
        <v>621</v>
      </c>
      <c r="P443" s="103" t="s">
        <v>621</v>
      </c>
      <c r="Q443" s="103" t="s">
        <v>621</v>
      </c>
      <c r="R443" s="103" t="s">
        <v>621</v>
      </c>
      <c r="S443" s="103" t="s">
        <v>621</v>
      </c>
      <c r="T443" s="103" t="s">
        <v>621</v>
      </c>
      <c r="U443" s="103" t="s">
        <v>621</v>
      </c>
      <c r="V443" s="103" t="s">
        <v>621</v>
      </c>
      <c r="W443" s="103" t="s">
        <v>621</v>
      </c>
      <c r="X443" s="103" t="s">
        <v>621</v>
      </c>
      <c r="Y443" s="103" t="s">
        <v>621</v>
      </c>
      <c r="Z443" s="103" t="s">
        <v>623</v>
      </c>
      <c r="AA443" s="103" t="s">
        <v>621</v>
      </c>
      <c r="AB443" s="103" t="s">
        <v>623</v>
      </c>
      <c r="AC443" s="103" t="s">
        <v>621</v>
      </c>
      <c r="AD443" s="103" t="s">
        <v>621</v>
      </c>
      <c r="AE443" s="103" t="s">
        <v>623</v>
      </c>
      <c r="AF443" s="103" t="s">
        <v>621</v>
      </c>
      <c r="AG443" s="103" t="s">
        <v>622</v>
      </c>
      <c r="AH443" s="103" t="s">
        <v>620</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5</v>
      </c>
      <c r="BE443" s="103">
        <f t="shared" si="38"/>
        <v>1</v>
      </c>
      <c r="BF443" s="103">
        <f t="shared" si="39"/>
        <v>7</v>
      </c>
      <c r="BG443" s="103">
        <f t="shared" si="40"/>
        <v>0</v>
      </c>
      <c r="BH443" s="103">
        <f t="shared" si="41"/>
        <v>43</v>
      </c>
    </row>
    <row r="444" spans="1:60" x14ac:dyDescent="0.25">
      <c r="A444" s="100">
        <v>1528</v>
      </c>
      <c r="B444" s="67" t="s">
        <v>445</v>
      </c>
      <c r="C444" s="67" t="s">
        <v>419</v>
      </c>
      <c r="D444" s="103" t="s">
        <v>621</v>
      </c>
      <c r="E444" s="103" t="s">
        <v>621</v>
      </c>
      <c r="F444" s="103" t="s">
        <v>623</v>
      </c>
      <c r="G444" s="103" t="s">
        <v>621</v>
      </c>
      <c r="H444" s="103" t="s">
        <v>621</v>
      </c>
      <c r="I444" s="103" t="s">
        <v>621</v>
      </c>
      <c r="J444" s="103" t="s">
        <v>621</v>
      </c>
      <c r="K444" s="103" t="s">
        <v>621</v>
      </c>
      <c r="L444" s="103" t="s">
        <v>622</v>
      </c>
      <c r="M444" s="103" t="s">
        <v>621</v>
      </c>
      <c r="N444" s="103" t="s">
        <v>622</v>
      </c>
      <c r="O444" s="103" t="s">
        <v>621</v>
      </c>
      <c r="P444" s="103" t="s">
        <v>621</v>
      </c>
      <c r="Q444" s="103" t="s">
        <v>621</v>
      </c>
      <c r="R444" s="103" t="s">
        <v>621</v>
      </c>
      <c r="S444" s="103" t="s">
        <v>621</v>
      </c>
      <c r="T444" s="103" t="s">
        <v>621</v>
      </c>
      <c r="U444" s="103" t="s">
        <v>623</v>
      </c>
      <c r="V444" s="103" t="s">
        <v>623</v>
      </c>
      <c r="W444" s="103" t="s">
        <v>621</v>
      </c>
      <c r="X444" s="103" t="s">
        <v>621</v>
      </c>
      <c r="Y444" s="103" t="s">
        <v>621</v>
      </c>
      <c r="Z444" s="103" t="s">
        <v>623</v>
      </c>
      <c r="AA444" s="103" t="s">
        <v>622</v>
      </c>
      <c r="AB444" s="103" t="s">
        <v>621</v>
      </c>
      <c r="AC444" s="103" t="s">
        <v>622</v>
      </c>
      <c r="AD444" s="103" t="s">
        <v>621</v>
      </c>
      <c r="AE444" s="103" t="s">
        <v>621</v>
      </c>
      <c r="AF444" s="103" t="s">
        <v>621</v>
      </c>
      <c r="AG444" s="103" t="s">
        <v>622</v>
      </c>
      <c r="AH444" s="103" t="s">
        <v>621</v>
      </c>
      <c r="AI444" s="103" t="s">
        <v>621</v>
      </c>
      <c r="AJ444" s="103" t="s">
        <v>621</v>
      </c>
      <c r="AK444" s="103" t="s">
        <v>621</v>
      </c>
      <c r="AL444" s="103" t="s">
        <v>623</v>
      </c>
      <c r="AM444" s="103" t="s">
        <v>621</v>
      </c>
      <c r="AN444" s="103" t="s">
        <v>621</v>
      </c>
      <c r="AO444" s="103" t="s">
        <v>622</v>
      </c>
      <c r="AP444" s="103" t="s">
        <v>621</v>
      </c>
      <c r="AQ444" s="103" t="s">
        <v>623</v>
      </c>
      <c r="AR444" s="103" t="s">
        <v>621</v>
      </c>
      <c r="AS444" s="103" t="s">
        <v>621</v>
      </c>
      <c r="AT444" s="103" t="s">
        <v>623</v>
      </c>
      <c r="AU444" s="103" t="s">
        <v>621</v>
      </c>
      <c r="AV444" s="103" t="s">
        <v>621</v>
      </c>
      <c r="AW444" s="103" t="s">
        <v>623</v>
      </c>
      <c r="AX444" s="103" t="s">
        <v>621</v>
      </c>
      <c r="AY444" s="103" t="s">
        <v>621</v>
      </c>
      <c r="AZ444" s="103" t="s">
        <v>623</v>
      </c>
      <c r="BA444" s="103" t="s">
        <v>621</v>
      </c>
      <c r="BC444" s="103">
        <f t="shared" si="36"/>
        <v>35</v>
      </c>
      <c r="BD444" s="103">
        <f t="shared" si="37"/>
        <v>6</v>
      </c>
      <c r="BE444" s="103">
        <f t="shared" si="38"/>
        <v>0</v>
      </c>
      <c r="BF444" s="103">
        <f t="shared" si="39"/>
        <v>9</v>
      </c>
      <c r="BG444" s="103">
        <f t="shared" si="40"/>
        <v>0</v>
      </c>
      <c r="BH444" s="103">
        <f t="shared" si="41"/>
        <v>41</v>
      </c>
    </row>
    <row r="445" spans="1:60"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621</v>
      </c>
      <c r="Q445" s="103" t="s">
        <v>621</v>
      </c>
      <c r="R445" s="103" t="s">
        <v>621</v>
      </c>
      <c r="S445" s="103" t="s">
        <v>1575</v>
      </c>
      <c r="T445" s="103" t="s">
        <v>621</v>
      </c>
      <c r="U445" s="103" t="s">
        <v>620</v>
      </c>
      <c r="V445" s="103" t="s">
        <v>620</v>
      </c>
      <c r="W445" s="103" t="s">
        <v>621</v>
      </c>
      <c r="X445" s="103" t="s">
        <v>621</v>
      </c>
      <c r="Y445" s="103" t="s">
        <v>622</v>
      </c>
      <c r="Z445" s="103" t="s">
        <v>621</v>
      </c>
      <c r="AA445" s="103" t="s">
        <v>622</v>
      </c>
      <c r="AB445" s="103" t="s">
        <v>621</v>
      </c>
      <c r="AC445" s="103" t="s">
        <v>622</v>
      </c>
      <c r="AD445" s="103" t="s">
        <v>621</v>
      </c>
      <c r="AE445" s="103" t="s">
        <v>621</v>
      </c>
      <c r="AF445" s="103" t="s">
        <v>621</v>
      </c>
      <c r="AG445" s="103" t="s">
        <v>622</v>
      </c>
      <c r="AH445" s="103" t="s">
        <v>621</v>
      </c>
      <c r="AI445" s="103" t="s">
        <v>621</v>
      </c>
      <c r="AJ445" s="103" t="s">
        <v>621</v>
      </c>
      <c r="AK445" s="103" t="s">
        <v>621</v>
      </c>
      <c r="AL445" s="103" t="s">
        <v>621</v>
      </c>
      <c r="AM445" s="103" t="s">
        <v>622</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36</v>
      </c>
      <c r="BD445" s="103">
        <f t="shared" si="37"/>
        <v>8</v>
      </c>
      <c r="BE445" s="103">
        <f t="shared" si="38"/>
        <v>2</v>
      </c>
      <c r="BF445" s="103">
        <f t="shared" si="39"/>
        <v>3</v>
      </c>
      <c r="BG445" s="103">
        <f t="shared" si="40"/>
        <v>1</v>
      </c>
      <c r="BH445" s="103">
        <f t="shared" si="41"/>
        <v>46</v>
      </c>
    </row>
    <row r="446" spans="1:60"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620</v>
      </c>
      <c r="X446" s="103" t="s">
        <v>621</v>
      </c>
      <c r="Y446" s="103" t="s">
        <v>621</v>
      </c>
      <c r="Z446" s="103" t="s">
        <v>621</v>
      </c>
      <c r="AA446" s="103" t="s">
        <v>622</v>
      </c>
      <c r="AB446" s="103" t="s">
        <v>623</v>
      </c>
      <c r="AC446" s="103" t="s">
        <v>621</v>
      </c>
      <c r="AD446" s="103" t="s">
        <v>621</v>
      </c>
      <c r="AE446" s="103" t="s">
        <v>623</v>
      </c>
      <c r="AF446" s="103" t="s">
        <v>623</v>
      </c>
      <c r="AG446" s="103" t="s">
        <v>622</v>
      </c>
      <c r="AH446" s="103" t="s">
        <v>621</v>
      </c>
      <c r="AI446" s="103" t="s">
        <v>621</v>
      </c>
      <c r="AJ446" s="103" t="s">
        <v>620</v>
      </c>
      <c r="AK446" s="103" t="s">
        <v>620</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623</v>
      </c>
      <c r="AZ446" s="103" t="s">
        <v>621</v>
      </c>
      <c r="BA446" s="103" t="s">
        <v>620</v>
      </c>
      <c r="BC446" s="103">
        <f t="shared" si="36"/>
        <v>32</v>
      </c>
      <c r="BD446" s="103">
        <f t="shared" si="37"/>
        <v>6</v>
      </c>
      <c r="BE446" s="103">
        <f t="shared" si="38"/>
        <v>4</v>
      </c>
      <c r="BF446" s="103">
        <f t="shared" si="39"/>
        <v>8</v>
      </c>
      <c r="BG446" s="103">
        <f t="shared" si="40"/>
        <v>0</v>
      </c>
      <c r="BH446" s="103">
        <f t="shared" si="41"/>
        <v>42</v>
      </c>
    </row>
    <row r="447" spans="1:60"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621</v>
      </c>
      <c r="S447" s="103" t="s">
        <v>621</v>
      </c>
      <c r="T447" s="103" t="s">
        <v>621</v>
      </c>
      <c r="U447" s="103" t="s">
        <v>621</v>
      </c>
      <c r="V447" s="103" t="s">
        <v>621</v>
      </c>
      <c r="W447" s="103" t="s">
        <v>621</v>
      </c>
      <c r="X447" s="103" t="s">
        <v>621</v>
      </c>
      <c r="Y447" s="103" t="s">
        <v>621</v>
      </c>
      <c r="Z447" s="103" t="s">
        <v>623</v>
      </c>
      <c r="AA447" s="103" t="s">
        <v>622</v>
      </c>
      <c r="AB447" s="103" t="s">
        <v>621</v>
      </c>
      <c r="AC447" s="103" t="s">
        <v>622</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row>
    <row r="448" spans="1:60"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622</v>
      </c>
      <c r="O448" s="103" t="s">
        <v>621</v>
      </c>
      <c r="P448" s="103" t="s">
        <v>621</v>
      </c>
      <c r="Q448" s="103" t="s">
        <v>621</v>
      </c>
      <c r="R448" s="103" t="s">
        <v>623</v>
      </c>
      <c r="S448" s="103" t="s">
        <v>621</v>
      </c>
      <c r="T448" s="103" t="s">
        <v>621</v>
      </c>
      <c r="U448" s="103" t="s">
        <v>621</v>
      </c>
      <c r="V448" s="103" t="s">
        <v>623</v>
      </c>
      <c r="W448" s="103" t="s">
        <v>621</v>
      </c>
      <c r="X448" s="103" t="s">
        <v>621</v>
      </c>
      <c r="Y448" s="103" t="s">
        <v>621</v>
      </c>
      <c r="Z448" s="103" t="s">
        <v>623</v>
      </c>
      <c r="AA448" s="103" t="s">
        <v>621</v>
      </c>
      <c r="AB448" s="103" t="s">
        <v>621</v>
      </c>
      <c r="AC448" s="103" t="s">
        <v>622</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621</v>
      </c>
      <c r="AT448" s="103" t="s">
        <v>621</v>
      </c>
      <c r="AU448" s="103" t="s">
        <v>621</v>
      </c>
      <c r="AV448" s="103" t="s">
        <v>621</v>
      </c>
      <c r="AW448" s="103" t="s">
        <v>621</v>
      </c>
      <c r="AX448" s="103" t="s">
        <v>621</v>
      </c>
      <c r="AY448" s="103" t="s">
        <v>621</v>
      </c>
      <c r="AZ448" s="103" t="s">
        <v>621</v>
      </c>
      <c r="BA448" s="103" t="s">
        <v>621</v>
      </c>
      <c r="BC448" s="103">
        <f t="shared" si="36"/>
        <v>43</v>
      </c>
      <c r="BD448" s="103">
        <f t="shared" si="37"/>
        <v>4</v>
      </c>
      <c r="BE448" s="103">
        <f t="shared" si="38"/>
        <v>0</v>
      </c>
      <c r="BF448" s="103">
        <f t="shared" si="39"/>
        <v>3</v>
      </c>
      <c r="BG448" s="103">
        <f t="shared" si="40"/>
        <v>0</v>
      </c>
      <c r="BH448" s="103">
        <f t="shared" si="41"/>
        <v>47</v>
      </c>
    </row>
    <row r="449" spans="1:60"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620</v>
      </c>
      <c r="V449" s="103" t="s">
        <v>621</v>
      </c>
      <c r="W449" s="103" t="s">
        <v>621</v>
      </c>
      <c r="X449" s="103" t="s">
        <v>621</v>
      </c>
      <c r="Y449" s="103" t="s">
        <v>621</v>
      </c>
      <c r="Z449" s="103" t="s">
        <v>621</v>
      </c>
      <c r="AA449" s="103" t="s">
        <v>621</v>
      </c>
      <c r="AB449" s="103" t="s">
        <v>621</v>
      </c>
      <c r="AC449" s="103" t="s">
        <v>622</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34</v>
      </c>
      <c r="BD449" s="103">
        <f t="shared" si="37"/>
        <v>6</v>
      </c>
      <c r="BE449" s="103">
        <f t="shared" si="38"/>
        <v>1</v>
      </c>
      <c r="BF449" s="103">
        <f t="shared" si="39"/>
        <v>9</v>
      </c>
      <c r="BG449" s="103">
        <f t="shared" si="40"/>
        <v>0</v>
      </c>
      <c r="BH449" s="103">
        <f t="shared" si="41"/>
        <v>41</v>
      </c>
    </row>
    <row r="450" spans="1:60"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623</v>
      </c>
      <c r="Q450" s="103" t="s">
        <v>621</v>
      </c>
      <c r="R450" s="103" t="s">
        <v>623</v>
      </c>
      <c r="S450" s="103" t="s">
        <v>621</v>
      </c>
      <c r="T450" s="103" t="s">
        <v>621</v>
      </c>
      <c r="U450" s="103" t="s">
        <v>620</v>
      </c>
      <c r="V450" s="103" t="s">
        <v>621</v>
      </c>
      <c r="W450" s="103" t="s">
        <v>621</v>
      </c>
      <c r="X450" s="103" t="s">
        <v>620</v>
      </c>
      <c r="Y450" s="103" t="s">
        <v>620</v>
      </c>
      <c r="Z450" s="103" t="s">
        <v>621</v>
      </c>
      <c r="AA450" s="103" t="s">
        <v>621</v>
      </c>
      <c r="AB450" s="103" t="s">
        <v>623</v>
      </c>
      <c r="AC450" s="103" t="s">
        <v>622</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35</v>
      </c>
      <c r="BD450" s="103">
        <f t="shared" si="37"/>
        <v>6</v>
      </c>
      <c r="BE450" s="103">
        <f t="shared" si="38"/>
        <v>3</v>
      </c>
      <c r="BF450" s="103">
        <f t="shared" si="39"/>
        <v>6</v>
      </c>
      <c r="BG450" s="103">
        <f t="shared" si="40"/>
        <v>0</v>
      </c>
      <c r="BH450" s="103">
        <f t="shared" si="41"/>
        <v>44</v>
      </c>
    </row>
    <row r="451" spans="1:60" x14ac:dyDescent="0.25">
      <c r="A451" s="100">
        <v>1602</v>
      </c>
      <c r="B451" s="67" t="s">
        <v>453</v>
      </c>
      <c r="C451" s="67" t="s">
        <v>452</v>
      </c>
      <c r="D451" s="103" t="s">
        <v>621</v>
      </c>
      <c r="E451" s="103" t="s">
        <v>621</v>
      </c>
      <c r="F451" s="103" t="s">
        <v>623</v>
      </c>
      <c r="G451" s="103" t="s">
        <v>621</v>
      </c>
      <c r="H451" s="103" t="s">
        <v>621</v>
      </c>
      <c r="I451" s="103" t="s">
        <v>621</v>
      </c>
      <c r="J451" s="103" t="s">
        <v>621</v>
      </c>
      <c r="K451" s="103" t="s">
        <v>622</v>
      </c>
      <c r="L451" s="103" t="s">
        <v>620</v>
      </c>
      <c r="M451" s="103" t="s">
        <v>621</v>
      </c>
      <c r="N451" s="103" t="s">
        <v>622</v>
      </c>
      <c r="O451" s="103" t="s">
        <v>621</v>
      </c>
      <c r="P451" s="103" t="s">
        <v>621</v>
      </c>
      <c r="Q451" s="103" t="s">
        <v>623</v>
      </c>
      <c r="R451" s="103" t="s">
        <v>621</v>
      </c>
      <c r="S451" s="103" t="s">
        <v>621</v>
      </c>
      <c r="T451" s="103" t="s">
        <v>621</v>
      </c>
      <c r="U451" s="103" t="s">
        <v>621</v>
      </c>
      <c r="V451" s="103" t="s">
        <v>621</v>
      </c>
      <c r="W451" s="103" t="s">
        <v>621</v>
      </c>
      <c r="X451" s="103" t="s">
        <v>621</v>
      </c>
      <c r="Y451" s="103" t="s">
        <v>621</v>
      </c>
      <c r="Z451" s="103" t="s">
        <v>623</v>
      </c>
      <c r="AA451" s="103" t="s">
        <v>622</v>
      </c>
      <c r="AB451" s="103" t="s">
        <v>621</v>
      </c>
      <c r="AC451" s="103" t="s">
        <v>622</v>
      </c>
      <c r="AD451" s="103" t="s">
        <v>621</v>
      </c>
      <c r="AE451" s="103" t="s">
        <v>621</v>
      </c>
      <c r="AF451" s="103" t="s">
        <v>621</v>
      </c>
      <c r="AG451" s="103" t="s">
        <v>622</v>
      </c>
      <c r="AH451" s="103" t="s">
        <v>621</v>
      </c>
      <c r="AI451" s="103" t="s">
        <v>621</v>
      </c>
      <c r="AJ451" s="103" t="s">
        <v>621</v>
      </c>
      <c r="AK451" s="103" t="s">
        <v>621</v>
      </c>
      <c r="AL451" s="103" t="s">
        <v>623</v>
      </c>
      <c r="AM451" s="103" t="s">
        <v>621</v>
      </c>
      <c r="AN451" s="103" t="s">
        <v>621</v>
      </c>
      <c r="AO451" s="103" t="s">
        <v>621</v>
      </c>
      <c r="AP451" s="103" t="s">
        <v>620</v>
      </c>
      <c r="AQ451" s="103" t="s">
        <v>621</v>
      </c>
      <c r="AR451" s="103" t="s">
        <v>621</v>
      </c>
      <c r="AS451" s="103" t="s">
        <v>621</v>
      </c>
      <c r="AT451" s="103" t="s">
        <v>621</v>
      </c>
      <c r="AU451" s="103" t="s">
        <v>623</v>
      </c>
      <c r="AV451" s="103" t="s">
        <v>621</v>
      </c>
      <c r="AW451" s="103" t="s">
        <v>621</v>
      </c>
      <c r="AX451" s="103" t="s">
        <v>621</v>
      </c>
      <c r="AY451" s="103" t="s">
        <v>621</v>
      </c>
      <c r="AZ451" s="103" t="s">
        <v>621</v>
      </c>
      <c r="BA451" s="103" t="s">
        <v>623</v>
      </c>
      <c r="BC451" s="103">
        <f t="shared" si="36"/>
        <v>37</v>
      </c>
      <c r="BD451" s="103">
        <f t="shared" si="37"/>
        <v>5</v>
      </c>
      <c r="BE451" s="103">
        <f t="shared" si="38"/>
        <v>2</v>
      </c>
      <c r="BF451" s="103">
        <f t="shared" si="39"/>
        <v>6</v>
      </c>
      <c r="BG451" s="103">
        <f t="shared" si="40"/>
        <v>0</v>
      </c>
      <c r="BH451" s="103">
        <f t="shared" si="41"/>
        <v>44</v>
      </c>
    </row>
    <row r="452" spans="1:60" x14ac:dyDescent="0.25">
      <c r="A452" s="100">
        <v>1603</v>
      </c>
      <c r="B452" s="67" t="s">
        <v>454</v>
      </c>
      <c r="C452" s="67" t="s">
        <v>452</v>
      </c>
      <c r="D452" s="103" t="s">
        <v>621</v>
      </c>
      <c r="E452" s="103" t="s">
        <v>621</v>
      </c>
      <c r="F452" s="103" t="s">
        <v>621</v>
      </c>
      <c r="G452" s="103" t="s">
        <v>621</v>
      </c>
      <c r="H452" s="103" t="s">
        <v>621</v>
      </c>
      <c r="I452" s="103" t="s">
        <v>621</v>
      </c>
      <c r="J452" s="103" t="s">
        <v>622</v>
      </c>
      <c r="K452" s="103" t="s">
        <v>622</v>
      </c>
      <c r="L452" s="103" t="s">
        <v>622</v>
      </c>
      <c r="M452" s="103" t="s">
        <v>623</v>
      </c>
      <c r="N452" s="103" t="s">
        <v>620</v>
      </c>
      <c r="O452" s="103" t="s">
        <v>621</v>
      </c>
      <c r="P452" s="103" t="s">
        <v>621</v>
      </c>
      <c r="Q452" s="103" t="s">
        <v>621</v>
      </c>
      <c r="R452" s="103" t="s">
        <v>623</v>
      </c>
      <c r="S452" s="103" t="s">
        <v>621</v>
      </c>
      <c r="T452" s="103" t="s">
        <v>621</v>
      </c>
      <c r="U452" s="103" t="s">
        <v>623</v>
      </c>
      <c r="V452" s="103" t="s">
        <v>620</v>
      </c>
      <c r="W452" s="103" t="s">
        <v>621</v>
      </c>
      <c r="X452" s="103" t="s">
        <v>621</v>
      </c>
      <c r="Y452" s="103" t="s">
        <v>620</v>
      </c>
      <c r="Z452" s="103" t="s">
        <v>621</v>
      </c>
      <c r="AA452" s="103" t="s">
        <v>621</v>
      </c>
      <c r="AB452" s="103" t="s">
        <v>621</v>
      </c>
      <c r="AC452" s="103" t="s">
        <v>622</v>
      </c>
      <c r="AD452" s="103" t="s">
        <v>621</v>
      </c>
      <c r="AE452" s="103" t="s">
        <v>621</v>
      </c>
      <c r="AF452" s="103" t="s">
        <v>621</v>
      </c>
      <c r="AG452" s="103" t="s">
        <v>622</v>
      </c>
      <c r="AH452" s="103" t="s">
        <v>621</v>
      </c>
      <c r="AI452" s="103" t="s">
        <v>621</v>
      </c>
      <c r="AJ452" s="103" t="s">
        <v>623</v>
      </c>
      <c r="AK452" s="103" t="s">
        <v>623</v>
      </c>
      <c r="AL452" s="103" t="s">
        <v>621</v>
      </c>
      <c r="AM452" s="103" t="s">
        <v>621</v>
      </c>
      <c r="AN452" s="103" t="s">
        <v>622</v>
      </c>
      <c r="AO452" s="103" t="s">
        <v>622</v>
      </c>
      <c r="AP452" s="103" t="s">
        <v>622</v>
      </c>
      <c r="AQ452" s="103" t="s">
        <v>621</v>
      </c>
      <c r="AR452" s="103" t="s">
        <v>621</v>
      </c>
      <c r="AS452" s="103" t="s">
        <v>621</v>
      </c>
      <c r="AT452" s="103" t="s">
        <v>621</v>
      </c>
      <c r="AU452" s="103" t="s">
        <v>623</v>
      </c>
      <c r="AV452" s="103" t="s">
        <v>621</v>
      </c>
      <c r="AW452" s="103" t="s">
        <v>623</v>
      </c>
      <c r="AX452" s="103" t="s">
        <v>621</v>
      </c>
      <c r="AY452" s="103" t="s">
        <v>621</v>
      </c>
      <c r="AZ452" s="103" t="s">
        <v>623</v>
      </c>
      <c r="BA452" s="103" t="s">
        <v>621</v>
      </c>
      <c r="BC452" s="103">
        <f t="shared" ref="BC452:BC515" si="42">COUNTIF($D452:$BA452,"Yes")</f>
        <v>31</v>
      </c>
      <c r="BD452" s="103">
        <f t="shared" ref="BD452:BD515" si="43">COUNTIF($D452:$BA452,"N/A")</f>
        <v>8</v>
      </c>
      <c r="BE452" s="103">
        <f t="shared" ref="BE452:BE515" si="44">COUNTIF($D452:$BA452,"Prospective")</f>
        <v>3</v>
      </c>
      <c r="BF452" s="103">
        <f t="shared" ref="BF452:BF515" si="45">COUNTIF($D452:$BA452,"No")</f>
        <v>8</v>
      </c>
      <c r="BG452" s="103">
        <f t="shared" ref="BG452:BG515" si="46">50-SUM(BC452:BF452)</f>
        <v>0</v>
      </c>
      <c r="BH452" s="103">
        <f t="shared" ref="BH452:BH515" si="47">SUM(BC452:BE452)</f>
        <v>42</v>
      </c>
    </row>
    <row r="453" spans="1:60" x14ac:dyDescent="0.25">
      <c r="A453" s="100">
        <v>1604</v>
      </c>
      <c r="B453" s="67" t="s">
        <v>455</v>
      </c>
      <c r="C453" s="67" t="s">
        <v>452</v>
      </c>
      <c r="D453" s="103" t="s">
        <v>621</v>
      </c>
      <c r="E453" s="103" t="s">
        <v>621</v>
      </c>
      <c r="F453" s="103" t="s">
        <v>621</v>
      </c>
      <c r="G453" s="103" t="s">
        <v>623</v>
      </c>
      <c r="H453" s="103" t="s">
        <v>621</v>
      </c>
      <c r="I453" s="103" t="s">
        <v>621</v>
      </c>
      <c r="J453" s="103" t="s">
        <v>621</v>
      </c>
      <c r="K453" s="103" t="s">
        <v>623</v>
      </c>
      <c r="L453" s="103" t="s">
        <v>623</v>
      </c>
      <c r="M453" s="103" t="s">
        <v>621</v>
      </c>
      <c r="N453" s="103" t="s">
        <v>622</v>
      </c>
      <c r="O453" s="103" t="s">
        <v>621</v>
      </c>
      <c r="P453" s="103" t="s">
        <v>621</v>
      </c>
      <c r="Q453" s="103" t="s">
        <v>621</v>
      </c>
      <c r="R453" s="103" t="s">
        <v>621</v>
      </c>
      <c r="S453" s="103" t="s">
        <v>621</v>
      </c>
      <c r="T453" s="103" t="s">
        <v>621</v>
      </c>
      <c r="U453" s="103" t="s">
        <v>623</v>
      </c>
      <c r="V453" s="103" t="s">
        <v>621</v>
      </c>
      <c r="W453" s="103" t="s">
        <v>621</v>
      </c>
      <c r="X453" s="103" t="s">
        <v>621</v>
      </c>
      <c r="Y453" s="103" t="s">
        <v>621</v>
      </c>
      <c r="Z453" s="103" t="s">
        <v>623</v>
      </c>
      <c r="AA453" s="103" t="s">
        <v>622</v>
      </c>
      <c r="AB453" s="103" t="s">
        <v>621</v>
      </c>
      <c r="AC453" s="103" t="s">
        <v>622</v>
      </c>
      <c r="AD453" s="103" t="s">
        <v>621</v>
      </c>
      <c r="AE453" s="103" t="s">
        <v>621</v>
      </c>
      <c r="AF453" s="103" t="s">
        <v>621</v>
      </c>
      <c r="AG453" s="103" t="s">
        <v>622</v>
      </c>
      <c r="AH453" s="103" t="s">
        <v>621</v>
      </c>
      <c r="AI453" s="103" t="s">
        <v>621</v>
      </c>
      <c r="AJ453" s="103" t="s">
        <v>623</v>
      </c>
      <c r="AK453" s="103" t="s">
        <v>623</v>
      </c>
      <c r="AL453" s="103" t="s">
        <v>623</v>
      </c>
      <c r="AM453" s="103" t="s">
        <v>621</v>
      </c>
      <c r="AN453" s="103" t="s">
        <v>621</v>
      </c>
      <c r="AO453" s="103" t="s">
        <v>621</v>
      </c>
      <c r="AP453" s="103" t="s">
        <v>622</v>
      </c>
      <c r="AQ453" s="103" t="s">
        <v>621</v>
      </c>
      <c r="AR453" s="103" t="s">
        <v>621</v>
      </c>
      <c r="AS453" s="103" t="s">
        <v>621</v>
      </c>
      <c r="AT453" s="103" t="s">
        <v>621</v>
      </c>
      <c r="AU453" s="103" t="s">
        <v>621</v>
      </c>
      <c r="AV453" s="103" t="s">
        <v>621</v>
      </c>
      <c r="AW453" s="103" t="s">
        <v>623</v>
      </c>
      <c r="AX453" s="103" t="s">
        <v>622</v>
      </c>
      <c r="AY453" s="103" t="s">
        <v>623</v>
      </c>
      <c r="AZ453" s="103" t="s">
        <v>623</v>
      </c>
      <c r="BA453" s="103" t="s">
        <v>621</v>
      </c>
      <c r="BC453" s="103">
        <f t="shared" si="42"/>
        <v>33</v>
      </c>
      <c r="BD453" s="103">
        <f t="shared" si="43"/>
        <v>6</v>
      </c>
      <c r="BE453" s="103">
        <f t="shared" si="44"/>
        <v>0</v>
      </c>
      <c r="BF453" s="103">
        <f t="shared" si="45"/>
        <v>11</v>
      </c>
      <c r="BG453" s="103">
        <f t="shared" si="46"/>
        <v>0</v>
      </c>
      <c r="BH453" s="103">
        <f t="shared" si="47"/>
        <v>39</v>
      </c>
    </row>
    <row r="454" spans="1:60" x14ac:dyDescent="0.25">
      <c r="A454" s="100">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623</v>
      </c>
      <c r="X454" s="103" t="s">
        <v>621</v>
      </c>
      <c r="Y454" s="103" t="s">
        <v>621</v>
      </c>
      <c r="Z454" s="103" t="s">
        <v>623</v>
      </c>
      <c r="AA454" s="103" t="s">
        <v>622</v>
      </c>
      <c r="AB454" s="103" t="s">
        <v>623</v>
      </c>
      <c r="AC454" s="103" t="s">
        <v>623</v>
      </c>
      <c r="AD454" s="103" t="s">
        <v>621</v>
      </c>
      <c r="AE454" s="103" t="s">
        <v>621</v>
      </c>
      <c r="AF454" s="103" t="s">
        <v>621</v>
      </c>
      <c r="AG454" s="103" t="s">
        <v>622</v>
      </c>
      <c r="AH454" s="103" t="s">
        <v>621</v>
      </c>
      <c r="AI454" s="103" t="s">
        <v>621</v>
      </c>
      <c r="AJ454" s="103" t="s">
        <v>621</v>
      </c>
      <c r="AK454" s="103" t="s">
        <v>623</v>
      </c>
      <c r="AL454" s="103" t="s">
        <v>621</v>
      </c>
      <c r="AM454" s="103" t="s">
        <v>621</v>
      </c>
      <c r="AN454" s="103" t="s">
        <v>622</v>
      </c>
      <c r="AO454" s="103" t="s">
        <v>622</v>
      </c>
      <c r="AP454" s="103" t="s">
        <v>620</v>
      </c>
      <c r="AQ454" s="103" t="s">
        <v>621</v>
      </c>
      <c r="AR454" s="103" t="s">
        <v>621</v>
      </c>
      <c r="AS454" s="103" t="s">
        <v>621</v>
      </c>
      <c r="AT454" s="103" t="s">
        <v>621</v>
      </c>
      <c r="AU454" s="103" t="s">
        <v>621</v>
      </c>
      <c r="AV454" s="103" t="s">
        <v>621</v>
      </c>
      <c r="AW454" s="103" t="s">
        <v>623</v>
      </c>
      <c r="AX454" s="103" t="s">
        <v>621</v>
      </c>
      <c r="AY454" s="103" t="s">
        <v>621</v>
      </c>
      <c r="AZ454" s="103" t="s">
        <v>621</v>
      </c>
      <c r="BA454" s="103" t="s">
        <v>621</v>
      </c>
      <c r="BC454" s="103">
        <f t="shared" si="42"/>
        <v>36</v>
      </c>
      <c r="BD454" s="103">
        <f t="shared" si="43"/>
        <v>6</v>
      </c>
      <c r="BE454" s="103">
        <f t="shared" si="44"/>
        <v>1</v>
      </c>
      <c r="BF454" s="103">
        <f t="shared" si="45"/>
        <v>7</v>
      </c>
      <c r="BG454" s="103">
        <f t="shared" si="46"/>
        <v>0</v>
      </c>
      <c r="BH454" s="103">
        <f t="shared" si="47"/>
        <v>43</v>
      </c>
    </row>
    <row r="455" spans="1:60" x14ac:dyDescent="0.25">
      <c r="A455" s="100">
        <v>1606</v>
      </c>
      <c r="B455" s="67" t="s">
        <v>457</v>
      </c>
      <c r="C455" s="67" t="s">
        <v>452</v>
      </c>
      <c r="D455" s="103" t="s">
        <v>621</v>
      </c>
      <c r="E455" s="103" t="s">
        <v>621</v>
      </c>
      <c r="F455" s="103" t="s">
        <v>621</v>
      </c>
      <c r="G455" s="103" t="s">
        <v>621</v>
      </c>
      <c r="H455" s="103" t="s">
        <v>621</v>
      </c>
      <c r="I455" s="103" t="s">
        <v>621</v>
      </c>
      <c r="J455" s="103" t="s">
        <v>621</v>
      </c>
      <c r="K455" s="103" t="s">
        <v>622</v>
      </c>
      <c r="L455" s="103" t="s">
        <v>622</v>
      </c>
      <c r="M455" s="103" t="s">
        <v>621</v>
      </c>
      <c r="N455" s="103" t="s">
        <v>622</v>
      </c>
      <c r="O455" s="103" t="s">
        <v>623</v>
      </c>
      <c r="P455" s="103" t="s">
        <v>621</v>
      </c>
      <c r="Q455" s="103" t="s">
        <v>621</v>
      </c>
      <c r="R455" s="103" t="s">
        <v>623</v>
      </c>
      <c r="S455" s="103" t="s">
        <v>621</v>
      </c>
      <c r="T455" s="103" t="s">
        <v>621</v>
      </c>
      <c r="U455" s="103" t="s">
        <v>621</v>
      </c>
      <c r="V455" s="103" t="s">
        <v>621</v>
      </c>
      <c r="W455" s="103" t="s">
        <v>621</v>
      </c>
      <c r="X455" s="103" t="s">
        <v>621</v>
      </c>
      <c r="Y455" s="103" t="s">
        <v>621</v>
      </c>
      <c r="Z455" s="103" t="s">
        <v>621</v>
      </c>
      <c r="AA455" s="103" t="s">
        <v>621</v>
      </c>
      <c r="AB455" s="103" t="s">
        <v>623</v>
      </c>
      <c r="AC455" s="103" t="s">
        <v>622</v>
      </c>
      <c r="AD455" s="103" t="s">
        <v>621</v>
      </c>
      <c r="AE455" s="103" t="s">
        <v>621</v>
      </c>
      <c r="AF455" s="103" t="s">
        <v>621</v>
      </c>
      <c r="AG455" s="103" t="s">
        <v>622</v>
      </c>
      <c r="AH455" s="103" t="s">
        <v>620</v>
      </c>
      <c r="AI455" s="103" t="s">
        <v>621</v>
      </c>
      <c r="AJ455" s="103" t="s">
        <v>623</v>
      </c>
      <c r="AK455" s="103" t="s">
        <v>623</v>
      </c>
      <c r="AL455" s="103" t="s">
        <v>623</v>
      </c>
      <c r="AM455" s="103" t="s">
        <v>621</v>
      </c>
      <c r="AN455" s="103" t="s">
        <v>622</v>
      </c>
      <c r="AO455" s="103" t="s">
        <v>622</v>
      </c>
      <c r="AP455" s="103" t="s">
        <v>620</v>
      </c>
      <c r="AQ455" s="103" t="s">
        <v>621</v>
      </c>
      <c r="AR455" s="103" t="s">
        <v>621</v>
      </c>
      <c r="AS455" s="103" t="s">
        <v>621</v>
      </c>
      <c r="AT455" s="103" t="s">
        <v>621</v>
      </c>
      <c r="AU455" s="103" t="s">
        <v>623</v>
      </c>
      <c r="AV455" s="103" t="s">
        <v>623</v>
      </c>
      <c r="AW455" s="103" t="s">
        <v>621</v>
      </c>
      <c r="AX455" s="103" t="s">
        <v>621</v>
      </c>
      <c r="AY455" s="103" t="s">
        <v>623</v>
      </c>
      <c r="AZ455" s="103" t="s">
        <v>620</v>
      </c>
      <c r="BA455" s="103" t="s">
        <v>620</v>
      </c>
      <c r="BC455" s="103">
        <f t="shared" si="42"/>
        <v>30</v>
      </c>
      <c r="BD455" s="103">
        <f t="shared" si="43"/>
        <v>7</v>
      </c>
      <c r="BE455" s="103">
        <f t="shared" si="44"/>
        <v>4</v>
      </c>
      <c r="BF455" s="103">
        <f t="shared" si="45"/>
        <v>9</v>
      </c>
      <c r="BG455" s="103">
        <f t="shared" si="46"/>
        <v>0</v>
      </c>
      <c r="BH455" s="103">
        <f t="shared" si="47"/>
        <v>41</v>
      </c>
    </row>
    <row r="456" spans="1:60" x14ac:dyDescent="0.25">
      <c r="A456" s="100">
        <v>1607</v>
      </c>
      <c r="B456" s="67" t="s">
        <v>458</v>
      </c>
      <c r="C456" s="67" t="s">
        <v>452</v>
      </c>
      <c r="D456" s="103" t="s">
        <v>621</v>
      </c>
      <c r="E456" s="103" t="s">
        <v>621</v>
      </c>
      <c r="F456" s="103" t="s">
        <v>623</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623</v>
      </c>
      <c r="S456" s="103" t="s">
        <v>621</v>
      </c>
      <c r="T456" s="103" t="s">
        <v>621</v>
      </c>
      <c r="U456" s="103" t="s">
        <v>621</v>
      </c>
      <c r="V456" s="103" t="s">
        <v>621</v>
      </c>
      <c r="W456" s="103" t="s">
        <v>621</v>
      </c>
      <c r="X456" s="103" t="s">
        <v>621</v>
      </c>
      <c r="Y456" s="103" t="s">
        <v>621</v>
      </c>
      <c r="Z456" s="103" t="s">
        <v>621</v>
      </c>
      <c r="AA456" s="103" t="s">
        <v>621</v>
      </c>
      <c r="AB456" s="103" t="s">
        <v>621</v>
      </c>
      <c r="AC456" s="103" t="s">
        <v>622</v>
      </c>
      <c r="AD456" s="103" t="s">
        <v>621</v>
      </c>
      <c r="AE456" s="103" t="s">
        <v>621</v>
      </c>
      <c r="AF456" s="103" t="s">
        <v>621</v>
      </c>
      <c r="AG456" s="103" t="s">
        <v>621</v>
      </c>
      <c r="AH456" s="103" t="s">
        <v>623</v>
      </c>
      <c r="AI456" s="103" t="s">
        <v>621</v>
      </c>
      <c r="AJ456" s="103" t="s">
        <v>621</v>
      </c>
      <c r="AK456" s="103" t="s">
        <v>621</v>
      </c>
      <c r="AL456" s="103" t="s">
        <v>621</v>
      </c>
      <c r="AM456" s="103" t="s">
        <v>621</v>
      </c>
      <c r="AN456" s="103" t="s">
        <v>623</v>
      </c>
      <c r="AO456" s="103" t="s">
        <v>622</v>
      </c>
      <c r="AP456" s="103" t="s">
        <v>621</v>
      </c>
      <c r="AQ456" s="103" t="s">
        <v>621</v>
      </c>
      <c r="AR456" s="103" t="s">
        <v>621</v>
      </c>
      <c r="AS456" s="103" t="s">
        <v>621</v>
      </c>
      <c r="AT456" s="103" t="s">
        <v>621</v>
      </c>
      <c r="AU456" s="103" t="s">
        <v>623</v>
      </c>
      <c r="AV456" s="103" t="s">
        <v>621</v>
      </c>
      <c r="AW456" s="103" t="s">
        <v>623</v>
      </c>
      <c r="AX456" s="103" t="s">
        <v>620</v>
      </c>
      <c r="AY456" s="103" t="s">
        <v>621</v>
      </c>
      <c r="AZ456" s="103" t="s">
        <v>620</v>
      </c>
      <c r="BA456" s="103" t="s">
        <v>621</v>
      </c>
      <c r="BC456" s="103">
        <f t="shared" si="42"/>
        <v>40</v>
      </c>
      <c r="BD456" s="103">
        <f t="shared" si="43"/>
        <v>2</v>
      </c>
      <c r="BE456" s="103">
        <f t="shared" si="44"/>
        <v>2</v>
      </c>
      <c r="BF456" s="103">
        <f t="shared" si="45"/>
        <v>6</v>
      </c>
      <c r="BG456" s="103">
        <f t="shared" si="46"/>
        <v>0</v>
      </c>
      <c r="BH456" s="103">
        <f t="shared" si="47"/>
        <v>44</v>
      </c>
    </row>
    <row r="457" spans="1:60" x14ac:dyDescent="0.25">
      <c r="A457" s="100">
        <v>1608</v>
      </c>
      <c r="B457" s="67" t="s">
        <v>459</v>
      </c>
      <c r="C457" s="67" t="s">
        <v>452</v>
      </c>
      <c r="D457" s="103" t="s">
        <v>621</v>
      </c>
      <c r="E457" s="103" t="s">
        <v>621</v>
      </c>
      <c r="F457" s="103" t="s">
        <v>621</v>
      </c>
      <c r="G457" s="103" t="s">
        <v>621</v>
      </c>
      <c r="H457" s="103" t="s">
        <v>621</v>
      </c>
      <c r="I457" s="103" t="s">
        <v>621</v>
      </c>
      <c r="J457" s="103" t="s">
        <v>623</v>
      </c>
      <c r="K457" s="103" t="s">
        <v>622</v>
      </c>
      <c r="L457" s="103" t="s">
        <v>621</v>
      </c>
      <c r="M457" s="103" t="s">
        <v>621</v>
      </c>
      <c r="N457" s="103" t="s">
        <v>621</v>
      </c>
      <c r="O457" s="103" t="s">
        <v>621</v>
      </c>
      <c r="P457" s="103" t="s">
        <v>621</v>
      </c>
      <c r="Q457" s="103" t="s">
        <v>621</v>
      </c>
      <c r="R457" s="103" t="s">
        <v>621</v>
      </c>
      <c r="S457" s="103" t="s">
        <v>621</v>
      </c>
      <c r="T457" s="103" t="s">
        <v>622</v>
      </c>
      <c r="U457" s="103" t="s">
        <v>621</v>
      </c>
      <c r="V457" s="103" t="s">
        <v>621</v>
      </c>
      <c r="W457" s="103" t="s">
        <v>621</v>
      </c>
      <c r="X457" s="103" t="s">
        <v>621</v>
      </c>
      <c r="Y457" s="103" t="s">
        <v>621</v>
      </c>
      <c r="Z457" s="103" t="s">
        <v>621</v>
      </c>
      <c r="AA457" s="103" t="s">
        <v>623</v>
      </c>
      <c r="AB457" s="103" t="s">
        <v>622</v>
      </c>
      <c r="AC457" s="103" t="s">
        <v>621</v>
      </c>
      <c r="AD457" s="103" t="s">
        <v>621</v>
      </c>
      <c r="AE457" s="103" t="s">
        <v>621</v>
      </c>
      <c r="AF457" s="103" t="s">
        <v>622</v>
      </c>
      <c r="AG457" s="103" t="s">
        <v>623</v>
      </c>
      <c r="AH457" s="103" t="s">
        <v>623</v>
      </c>
      <c r="AI457" s="103" t="s">
        <v>621</v>
      </c>
      <c r="AJ457" s="103" t="s">
        <v>621</v>
      </c>
      <c r="AK457" s="103" t="s">
        <v>623</v>
      </c>
      <c r="AL457" s="103" t="s">
        <v>623</v>
      </c>
      <c r="AM457" s="103" t="s">
        <v>621</v>
      </c>
      <c r="AN457" s="103" t="s">
        <v>621</v>
      </c>
      <c r="AO457" s="103" t="s">
        <v>622</v>
      </c>
      <c r="AP457" s="103" t="s">
        <v>621</v>
      </c>
      <c r="AQ457" s="103" t="s">
        <v>621</v>
      </c>
      <c r="AR457" s="103" t="s">
        <v>621</v>
      </c>
      <c r="AS457" s="103" t="s">
        <v>621</v>
      </c>
      <c r="AT457" s="103" t="s">
        <v>621</v>
      </c>
      <c r="AU457" s="103" t="s">
        <v>621</v>
      </c>
      <c r="AV457" s="103" t="s">
        <v>623</v>
      </c>
      <c r="AW457" s="103" t="s">
        <v>621</v>
      </c>
      <c r="AX457" s="103" t="s">
        <v>623</v>
      </c>
      <c r="AY457" s="103" t="s">
        <v>621</v>
      </c>
      <c r="AZ457" s="103" t="s">
        <v>621</v>
      </c>
      <c r="BA457" s="103" t="s">
        <v>621</v>
      </c>
      <c r="BC457" s="103">
        <f t="shared" si="42"/>
        <v>37</v>
      </c>
      <c r="BD457" s="103">
        <f t="shared" si="43"/>
        <v>5</v>
      </c>
      <c r="BE457" s="103">
        <f t="shared" si="44"/>
        <v>0</v>
      </c>
      <c r="BF457" s="103">
        <f t="shared" si="45"/>
        <v>8</v>
      </c>
      <c r="BG457" s="103">
        <f t="shared" si="46"/>
        <v>0</v>
      </c>
      <c r="BH457" s="103">
        <f t="shared" si="47"/>
        <v>42</v>
      </c>
    </row>
    <row r="458" spans="1:60" x14ac:dyDescent="0.25">
      <c r="A458" s="100">
        <v>1609</v>
      </c>
      <c r="B458" s="67" t="s">
        <v>460</v>
      </c>
      <c r="C458" s="67" t="s">
        <v>452</v>
      </c>
      <c r="D458" s="103" t="s">
        <v>621</v>
      </c>
      <c r="E458" s="103" t="s">
        <v>621</v>
      </c>
      <c r="F458" s="103" t="s">
        <v>621</v>
      </c>
      <c r="G458" s="103" t="s">
        <v>621</v>
      </c>
      <c r="H458" s="103" t="s">
        <v>621</v>
      </c>
      <c r="I458" s="103" t="s">
        <v>621</v>
      </c>
      <c r="J458" s="103" t="s">
        <v>621</v>
      </c>
      <c r="K458" s="103" t="s">
        <v>621</v>
      </c>
      <c r="L458" s="103" t="s">
        <v>620</v>
      </c>
      <c r="M458" s="103" t="s">
        <v>621</v>
      </c>
      <c r="N458" s="103" t="s">
        <v>621</v>
      </c>
      <c r="O458" s="103" t="s">
        <v>621</v>
      </c>
      <c r="P458" s="103" t="s">
        <v>621</v>
      </c>
      <c r="Q458" s="103" t="s">
        <v>621</v>
      </c>
      <c r="R458" s="103" t="s">
        <v>623</v>
      </c>
      <c r="S458" s="103" t="s">
        <v>621</v>
      </c>
      <c r="T458" s="103" t="s">
        <v>621</v>
      </c>
      <c r="U458" s="103" t="s">
        <v>621</v>
      </c>
      <c r="V458" s="103" t="s">
        <v>621</v>
      </c>
      <c r="W458" s="103" t="s">
        <v>621</v>
      </c>
      <c r="X458" s="103" t="s">
        <v>621</v>
      </c>
      <c r="Y458" s="103" t="s">
        <v>621</v>
      </c>
      <c r="Z458" s="103" t="s">
        <v>623</v>
      </c>
      <c r="AA458" s="103" t="s">
        <v>621</v>
      </c>
      <c r="AB458" s="103" t="s">
        <v>621</v>
      </c>
      <c r="AC458" s="103" t="s">
        <v>622</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622</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1</v>
      </c>
      <c r="BF458" s="103">
        <f t="shared" si="45"/>
        <v>5</v>
      </c>
      <c r="BG458" s="103">
        <f t="shared" si="46"/>
        <v>0</v>
      </c>
      <c r="BH458" s="103">
        <f t="shared" si="47"/>
        <v>45</v>
      </c>
    </row>
    <row r="459" spans="1:60" x14ac:dyDescent="0.25">
      <c r="A459" s="100">
        <v>1610</v>
      </c>
      <c r="B459" s="67" t="s">
        <v>461</v>
      </c>
      <c r="C459" s="67" t="s">
        <v>452</v>
      </c>
      <c r="D459" s="103" t="s">
        <v>621</v>
      </c>
      <c r="E459" s="103" t="s">
        <v>621</v>
      </c>
      <c r="F459" s="103" t="s">
        <v>621</v>
      </c>
      <c r="G459" s="103" t="s">
        <v>621</v>
      </c>
      <c r="H459" s="103" t="s">
        <v>623</v>
      </c>
      <c r="I459" s="103" t="s">
        <v>621</v>
      </c>
      <c r="J459" s="103" t="s">
        <v>621</v>
      </c>
      <c r="K459" s="103" t="s">
        <v>622</v>
      </c>
      <c r="L459" s="103" t="s">
        <v>621</v>
      </c>
      <c r="M459" s="103" t="s">
        <v>621</v>
      </c>
      <c r="N459" s="103" t="s">
        <v>622</v>
      </c>
      <c r="O459" s="103" t="s">
        <v>621</v>
      </c>
      <c r="P459" s="103" t="s">
        <v>621</v>
      </c>
      <c r="Q459" s="103" t="s">
        <v>621</v>
      </c>
      <c r="R459" s="103" t="s">
        <v>623</v>
      </c>
      <c r="S459" s="103" t="s">
        <v>621</v>
      </c>
      <c r="T459" s="103" t="s">
        <v>621</v>
      </c>
      <c r="U459" s="103" t="s">
        <v>623</v>
      </c>
      <c r="V459" s="103" t="s">
        <v>621</v>
      </c>
      <c r="W459" s="103" t="s">
        <v>621</v>
      </c>
      <c r="X459" s="103" t="s">
        <v>621</v>
      </c>
      <c r="Y459" s="103" t="s">
        <v>620</v>
      </c>
      <c r="Z459" s="103" t="s">
        <v>621</v>
      </c>
      <c r="AA459" s="103" t="s">
        <v>622</v>
      </c>
      <c r="AB459" s="103" t="s">
        <v>623</v>
      </c>
      <c r="AC459" s="103" t="s">
        <v>622</v>
      </c>
      <c r="AD459" s="103" t="s">
        <v>621</v>
      </c>
      <c r="AE459" s="103" t="s">
        <v>623</v>
      </c>
      <c r="AF459" s="103" t="s">
        <v>621</v>
      </c>
      <c r="AG459" s="103" t="s">
        <v>622</v>
      </c>
      <c r="AH459" s="103" t="s">
        <v>620</v>
      </c>
      <c r="AI459" s="103" t="s">
        <v>621</v>
      </c>
      <c r="AJ459" s="103" t="s">
        <v>623</v>
      </c>
      <c r="AK459" s="103" t="s">
        <v>623</v>
      </c>
      <c r="AL459" s="103" t="s">
        <v>621</v>
      </c>
      <c r="AM459" s="103" t="s">
        <v>621</v>
      </c>
      <c r="AN459" s="103" t="s">
        <v>621</v>
      </c>
      <c r="AO459" s="103" t="s">
        <v>622</v>
      </c>
      <c r="AP459" s="103" t="s">
        <v>622</v>
      </c>
      <c r="AQ459" s="103" t="s">
        <v>621</v>
      </c>
      <c r="AR459" s="103" t="s">
        <v>621</v>
      </c>
      <c r="AS459" s="103" t="s">
        <v>621</v>
      </c>
      <c r="AT459" s="103" t="s">
        <v>621</v>
      </c>
      <c r="AU459" s="103" t="s">
        <v>621</v>
      </c>
      <c r="AV459" s="103" t="s">
        <v>621</v>
      </c>
      <c r="AW459" s="103" t="s">
        <v>621</v>
      </c>
      <c r="AX459" s="103" t="s">
        <v>621</v>
      </c>
      <c r="AY459" s="103" t="s">
        <v>621</v>
      </c>
      <c r="AZ459" s="103" t="s">
        <v>621</v>
      </c>
      <c r="BA459" s="103" t="s">
        <v>620</v>
      </c>
      <c r="BC459" s="103">
        <f t="shared" si="42"/>
        <v>33</v>
      </c>
      <c r="BD459" s="103">
        <f t="shared" si="43"/>
        <v>7</v>
      </c>
      <c r="BE459" s="103">
        <f t="shared" si="44"/>
        <v>3</v>
      </c>
      <c r="BF459" s="103">
        <f t="shared" si="45"/>
        <v>7</v>
      </c>
      <c r="BG459" s="103">
        <f t="shared" si="46"/>
        <v>0</v>
      </c>
      <c r="BH459" s="103">
        <f t="shared" si="47"/>
        <v>43</v>
      </c>
    </row>
    <row r="460" spans="1:60" x14ac:dyDescent="0.25">
      <c r="A460" s="100">
        <v>1611</v>
      </c>
      <c r="B460" s="67" t="s">
        <v>462</v>
      </c>
      <c r="C460" s="67" t="s">
        <v>452</v>
      </c>
      <c r="D460" s="103" t="s">
        <v>621</v>
      </c>
      <c r="E460" s="103" t="s">
        <v>621</v>
      </c>
      <c r="F460" s="103" t="s">
        <v>621</v>
      </c>
      <c r="G460" s="103" t="s">
        <v>621</v>
      </c>
      <c r="H460" s="103" t="s">
        <v>621</v>
      </c>
      <c r="I460" s="103" t="s">
        <v>623</v>
      </c>
      <c r="J460" s="103" t="s">
        <v>621</v>
      </c>
      <c r="K460" s="103" t="s">
        <v>622</v>
      </c>
      <c r="L460" s="103" t="s">
        <v>622</v>
      </c>
      <c r="M460" s="103" t="s">
        <v>621</v>
      </c>
      <c r="N460" s="103" t="s">
        <v>622</v>
      </c>
      <c r="O460" s="103" t="s">
        <v>621</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622</v>
      </c>
      <c r="AB460" s="103" t="s">
        <v>621</v>
      </c>
      <c r="AC460" s="103" t="s">
        <v>622</v>
      </c>
      <c r="AD460" s="103" t="s">
        <v>621</v>
      </c>
      <c r="AE460" s="103" t="s">
        <v>621</v>
      </c>
      <c r="AF460" s="103" t="s">
        <v>621</v>
      </c>
      <c r="AG460" s="103" t="s">
        <v>622</v>
      </c>
      <c r="AH460" s="103" t="s">
        <v>621</v>
      </c>
      <c r="AI460" s="103" t="s">
        <v>621</v>
      </c>
      <c r="AJ460" s="103" t="s">
        <v>621</v>
      </c>
      <c r="AK460" s="103" t="s">
        <v>621</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623</v>
      </c>
      <c r="AZ460" s="103" t="s">
        <v>621</v>
      </c>
      <c r="BA460" s="103" t="s">
        <v>620</v>
      </c>
      <c r="BC460" s="103">
        <f t="shared" si="42"/>
        <v>39</v>
      </c>
      <c r="BD460" s="103">
        <f t="shared" si="43"/>
        <v>7</v>
      </c>
      <c r="BE460" s="103">
        <f t="shared" si="44"/>
        <v>1</v>
      </c>
      <c r="BF460" s="103">
        <f t="shared" si="45"/>
        <v>3</v>
      </c>
      <c r="BG460" s="103">
        <f t="shared" si="46"/>
        <v>0</v>
      </c>
      <c r="BH460" s="103">
        <f t="shared" si="47"/>
        <v>47</v>
      </c>
    </row>
    <row r="461" spans="1:60" x14ac:dyDescent="0.25">
      <c r="A461" s="100">
        <v>1612</v>
      </c>
      <c r="B461" s="67" t="s">
        <v>463</v>
      </c>
      <c r="C461" s="67" t="s">
        <v>452</v>
      </c>
      <c r="D461" s="103" t="s">
        <v>621</v>
      </c>
      <c r="E461" s="103" t="s">
        <v>621</v>
      </c>
      <c r="F461" s="103" t="s">
        <v>621</v>
      </c>
      <c r="G461" s="103" t="s">
        <v>621</v>
      </c>
      <c r="H461" s="103" t="s">
        <v>621</v>
      </c>
      <c r="I461" s="103" t="s">
        <v>623</v>
      </c>
      <c r="J461" s="103" t="s">
        <v>623</v>
      </c>
      <c r="K461" s="103" t="s">
        <v>622</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621</v>
      </c>
      <c r="AB461" s="103" t="s">
        <v>621</v>
      </c>
      <c r="AC461" s="103" t="s">
        <v>622</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620</v>
      </c>
      <c r="AQ461" s="103" t="s">
        <v>621</v>
      </c>
      <c r="AR461" s="103" t="s">
        <v>621</v>
      </c>
      <c r="AS461" s="103" t="s">
        <v>621</v>
      </c>
      <c r="AT461" s="103" t="s">
        <v>621</v>
      </c>
      <c r="AU461" s="103" t="s">
        <v>623</v>
      </c>
      <c r="AV461" s="103" t="s">
        <v>621</v>
      </c>
      <c r="AW461" s="103" t="s">
        <v>623</v>
      </c>
      <c r="AX461" s="103" t="s">
        <v>622</v>
      </c>
      <c r="AY461" s="103" t="s">
        <v>621</v>
      </c>
      <c r="AZ461" s="103" t="s">
        <v>623</v>
      </c>
      <c r="BA461" s="103" t="s">
        <v>620</v>
      </c>
      <c r="BC461" s="103">
        <f t="shared" si="42"/>
        <v>29</v>
      </c>
      <c r="BD461" s="103">
        <f t="shared" si="43"/>
        <v>11</v>
      </c>
      <c r="BE461" s="103">
        <f t="shared" si="44"/>
        <v>2</v>
      </c>
      <c r="BF461" s="103">
        <f t="shared" si="45"/>
        <v>8</v>
      </c>
      <c r="BG461" s="103">
        <f t="shared" si="46"/>
        <v>0</v>
      </c>
      <c r="BH461" s="103">
        <f t="shared" si="47"/>
        <v>42</v>
      </c>
    </row>
    <row r="462" spans="1:60" x14ac:dyDescent="0.25">
      <c r="A462" s="100">
        <v>1613</v>
      </c>
      <c r="B462" s="67" t="s">
        <v>464</v>
      </c>
      <c r="C462" s="67" t="s">
        <v>452</v>
      </c>
      <c r="D462" s="103" t="s">
        <v>621</v>
      </c>
      <c r="E462" s="103" t="s">
        <v>621</v>
      </c>
      <c r="F462" s="103" t="s">
        <v>621</v>
      </c>
      <c r="G462" s="103" t="s">
        <v>621</v>
      </c>
      <c r="H462" s="103" t="s">
        <v>621</v>
      </c>
      <c r="I462" s="103" t="s">
        <v>621</v>
      </c>
      <c r="J462" s="103" t="s">
        <v>621</v>
      </c>
      <c r="K462" s="103" t="s">
        <v>622</v>
      </c>
      <c r="L462" s="103" t="s">
        <v>622</v>
      </c>
      <c r="M462" s="103" t="s">
        <v>621</v>
      </c>
      <c r="N462" s="103" t="s">
        <v>621</v>
      </c>
      <c r="O462" s="103" t="s">
        <v>621</v>
      </c>
      <c r="P462" s="103" t="s">
        <v>621</v>
      </c>
      <c r="Q462" s="103" t="s">
        <v>621</v>
      </c>
      <c r="R462" s="103" t="s">
        <v>623</v>
      </c>
      <c r="S462" s="103" t="s">
        <v>621</v>
      </c>
      <c r="T462" s="103" t="s">
        <v>621</v>
      </c>
      <c r="U462" s="103" t="s">
        <v>621</v>
      </c>
      <c r="V462" s="103" t="s">
        <v>621</v>
      </c>
      <c r="W462" s="103" t="s">
        <v>621</v>
      </c>
      <c r="X462" s="103" t="s">
        <v>621</v>
      </c>
      <c r="Y462" s="103" t="s">
        <v>621</v>
      </c>
      <c r="Z462" s="103" t="s">
        <v>623</v>
      </c>
      <c r="AA462" s="103" t="s">
        <v>622</v>
      </c>
      <c r="AB462" s="103" t="s">
        <v>621</v>
      </c>
      <c r="AC462" s="103" t="s">
        <v>622</v>
      </c>
      <c r="AD462" s="103" t="s">
        <v>621</v>
      </c>
      <c r="AE462" s="103" t="s">
        <v>621</v>
      </c>
      <c r="AF462" s="103" t="s">
        <v>621</v>
      </c>
      <c r="AG462" s="103" t="s">
        <v>621</v>
      </c>
      <c r="AH462" s="103" t="s">
        <v>621</v>
      </c>
      <c r="AI462" s="103" t="s">
        <v>621</v>
      </c>
      <c r="AJ462" s="103" t="s">
        <v>621</v>
      </c>
      <c r="AK462" s="103" t="s">
        <v>621</v>
      </c>
      <c r="AL462" s="103" t="s">
        <v>621</v>
      </c>
      <c r="AM462" s="103" t="s">
        <v>621</v>
      </c>
      <c r="AN462" s="103" t="s">
        <v>621</v>
      </c>
      <c r="AO462" s="103" t="s">
        <v>622</v>
      </c>
      <c r="AP462" s="103" t="s">
        <v>620</v>
      </c>
      <c r="AQ462" s="103" t="s">
        <v>621</v>
      </c>
      <c r="AR462" s="103" t="s">
        <v>621</v>
      </c>
      <c r="AS462" s="103" t="s">
        <v>621</v>
      </c>
      <c r="AT462" s="103" t="s">
        <v>621</v>
      </c>
      <c r="AU462" s="103" t="s">
        <v>623</v>
      </c>
      <c r="AV462" s="103" t="s">
        <v>621</v>
      </c>
      <c r="AW462" s="103" t="s">
        <v>623</v>
      </c>
      <c r="AX462" s="103" t="s">
        <v>621</v>
      </c>
      <c r="AY462" s="103" t="s">
        <v>623</v>
      </c>
      <c r="AZ462" s="103" t="s">
        <v>623</v>
      </c>
      <c r="BA462" s="103" t="s">
        <v>620</v>
      </c>
      <c r="BC462" s="103">
        <f t="shared" si="42"/>
        <v>37</v>
      </c>
      <c r="BD462" s="103">
        <f t="shared" si="43"/>
        <v>5</v>
      </c>
      <c r="BE462" s="103">
        <f t="shared" si="44"/>
        <v>2</v>
      </c>
      <c r="BF462" s="103">
        <f t="shared" si="45"/>
        <v>6</v>
      </c>
      <c r="BG462" s="103">
        <f t="shared" si="46"/>
        <v>0</v>
      </c>
      <c r="BH462" s="103">
        <f t="shared" si="47"/>
        <v>44</v>
      </c>
    </row>
    <row r="463" spans="1:60"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623</v>
      </c>
      <c r="S463" s="103" t="s">
        <v>621</v>
      </c>
      <c r="T463" s="103" t="s">
        <v>621</v>
      </c>
      <c r="U463" s="103" t="s">
        <v>621</v>
      </c>
      <c r="V463" s="103" t="s">
        <v>623</v>
      </c>
      <c r="W463" s="103" t="s">
        <v>621</v>
      </c>
      <c r="X463" s="103" t="s">
        <v>621</v>
      </c>
      <c r="Y463" s="103" t="s">
        <v>621</v>
      </c>
      <c r="Z463" s="103" t="s">
        <v>623</v>
      </c>
      <c r="AA463" s="103" t="s">
        <v>622</v>
      </c>
      <c r="AB463" s="103" t="s">
        <v>621</v>
      </c>
      <c r="AC463" s="103" t="s">
        <v>622</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621</v>
      </c>
      <c r="AV463" s="103" t="s">
        <v>621</v>
      </c>
      <c r="AW463" s="103" t="s">
        <v>623</v>
      </c>
      <c r="AX463" s="103" t="s">
        <v>621</v>
      </c>
      <c r="AY463" s="103" t="s">
        <v>621</v>
      </c>
      <c r="AZ463" s="103" t="s">
        <v>620</v>
      </c>
      <c r="BA463" s="103" t="s">
        <v>623</v>
      </c>
      <c r="BC463" s="103">
        <f t="shared" si="42"/>
        <v>36</v>
      </c>
      <c r="BD463" s="103">
        <f t="shared" si="43"/>
        <v>4</v>
      </c>
      <c r="BE463" s="103">
        <f t="shared" si="44"/>
        <v>1</v>
      </c>
      <c r="BF463" s="103">
        <f t="shared" si="45"/>
        <v>9</v>
      </c>
      <c r="BG463" s="103">
        <f t="shared" si="46"/>
        <v>0</v>
      </c>
      <c r="BH463" s="103">
        <f t="shared" si="47"/>
        <v>41</v>
      </c>
    </row>
    <row r="464" spans="1:60" x14ac:dyDescent="0.25">
      <c r="A464" s="100">
        <v>1615</v>
      </c>
      <c r="B464" s="67" t="s">
        <v>466</v>
      </c>
      <c r="C464" s="67" t="s">
        <v>452</v>
      </c>
      <c r="D464" s="103" t="s">
        <v>621</v>
      </c>
      <c r="E464" s="103" t="s">
        <v>621</v>
      </c>
      <c r="F464" s="103" t="s">
        <v>621</v>
      </c>
      <c r="G464" s="103" t="s">
        <v>621</v>
      </c>
      <c r="H464" s="103" t="s">
        <v>621</v>
      </c>
      <c r="I464" s="103" t="s">
        <v>623</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620</v>
      </c>
      <c r="V464" s="103" t="s">
        <v>621</v>
      </c>
      <c r="W464" s="103" t="s">
        <v>620</v>
      </c>
      <c r="X464" s="103" t="s">
        <v>620</v>
      </c>
      <c r="Y464" s="103" t="s">
        <v>620</v>
      </c>
      <c r="Z464" s="103" t="s">
        <v>621</v>
      </c>
      <c r="AA464" s="103" t="s">
        <v>622</v>
      </c>
      <c r="AB464" s="103" t="s">
        <v>623</v>
      </c>
      <c r="AC464" s="103" t="s">
        <v>622</v>
      </c>
      <c r="AD464" s="103" t="s">
        <v>621</v>
      </c>
      <c r="AE464" s="103" t="s">
        <v>621</v>
      </c>
      <c r="AF464" s="103" t="s">
        <v>621</v>
      </c>
      <c r="AG464" s="103" t="s">
        <v>622</v>
      </c>
      <c r="AH464" s="103" t="s">
        <v>621</v>
      </c>
      <c r="AI464" s="103" t="s">
        <v>621</v>
      </c>
      <c r="AJ464" s="103" t="s">
        <v>620</v>
      </c>
      <c r="AK464" s="103" t="s">
        <v>620</v>
      </c>
      <c r="AL464" s="103" t="s">
        <v>621</v>
      </c>
      <c r="AM464" s="103" t="s">
        <v>621</v>
      </c>
      <c r="AN464" s="103" t="s">
        <v>621</v>
      </c>
      <c r="AO464" s="103" t="s">
        <v>621</v>
      </c>
      <c r="AP464" s="103" t="s">
        <v>620</v>
      </c>
      <c r="AQ464" s="103" t="s">
        <v>621</v>
      </c>
      <c r="AR464" s="103" t="s">
        <v>621</v>
      </c>
      <c r="AS464" s="103" t="s">
        <v>623</v>
      </c>
      <c r="AT464" s="103" t="s">
        <v>621</v>
      </c>
      <c r="AU464" s="103" t="s">
        <v>623</v>
      </c>
      <c r="AV464" s="103" t="s">
        <v>621</v>
      </c>
      <c r="AW464" s="103" t="s">
        <v>623</v>
      </c>
      <c r="AX464" s="103" t="s">
        <v>621</v>
      </c>
      <c r="AY464" s="103" t="s">
        <v>623</v>
      </c>
      <c r="AZ464" s="103" t="s">
        <v>623</v>
      </c>
      <c r="BA464" s="103" t="s">
        <v>621</v>
      </c>
      <c r="BC464" s="103">
        <f t="shared" si="42"/>
        <v>31</v>
      </c>
      <c r="BD464" s="103">
        <f t="shared" si="43"/>
        <v>4</v>
      </c>
      <c r="BE464" s="103">
        <f t="shared" si="44"/>
        <v>7</v>
      </c>
      <c r="BF464" s="103">
        <f t="shared" si="45"/>
        <v>8</v>
      </c>
      <c r="BG464" s="103">
        <f t="shared" si="46"/>
        <v>0</v>
      </c>
      <c r="BH464" s="103">
        <f t="shared" si="47"/>
        <v>42</v>
      </c>
    </row>
    <row r="465" spans="1:60" x14ac:dyDescent="0.25">
      <c r="A465" s="100">
        <v>1616</v>
      </c>
      <c r="B465" s="67" t="s">
        <v>467</v>
      </c>
      <c r="C465" s="67" t="s">
        <v>452</v>
      </c>
      <c r="D465" s="103" t="s">
        <v>621</v>
      </c>
      <c r="E465" s="103" t="s">
        <v>621</v>
      </c>
      <c r="F465" s="103" t="s">
        <v>623</v>
      </c>
      <c r="G465" s="103" t="s">
        <v>621</v>
      </c>
      <c r="H465" s="103" t="s">
        <v>623</v>
      </c>
      <c r="I465" s="103" t="s">
        <v>621</v>
      </c>
      <c r="J465" s="103" t="s">
        <v>622</v>
      </c>
      <c r="K465" s="103" t="s">
        <v>621</v>
      </c>
      <c r="L465" s="103" t="s">
        <v>622</v>
      </c>
      <c r="M465" s="103" t="s">
        <v>621</v>
      </c>
      <c r="N465" s="103" t="s">
        <v>622</v>
      </c>
      <c r="O465" s="103" t="s">
        <v>621</v>
      </c>
      <c r="P465" s="103" t="s">
        <v>623</v>
      </c>
      <c r="Q465" s="103" t="s">
        <v>621</v>
      </c>
      <c r="R465" s="103" t="s">
        <v>621</v>
      </c>
      <c r="S465" s="103" t="s">
        <v>621</v>
      </c>
      <c r="T465" s="103" t="s">
        <v>621</v>
      </c>
      <c r="U465" s="103" t="s">
        <v>623</v>
      </c>
      <c r="V465" s="103" t="s">
        <v>621</v>
      </c>
      <c r="W465" s="103" t="s">
        <v>621</v>
      </c>
      <c r="X465" s="103" t="s">
        <v>621</v>
      </c>
      <c r="Y465" s="103" t="s">
        <v>621</v>
      </c>
      <c r="Z465" s="103" t="s">
        <v>623</v>
      </c>
      <c r="AA465" s="103" t="s">
        <v>622</v>
      </c>
      <c r="AB465" s="103" t="s">
        <v>621</v>
      </c>
      <c r="AC465" s="103" t="s">
        <v>622</v>
      </c>
      <c r="AD465" s="103" t="s">
        <v>621</v>
      </c>
      <c r="AE465" s="103" t="s">
        <v>621</v>
      </c>
      <c r="AF465" s="103" t="s">
        <v>621</v>
      </c>
      <c r="AG465" s="103" t="s">
        <v>622</v>
      </c>
      <c r="AH465" s="103" t="s">
        <v>621</v>
      </c>
      <c r="AI465" s="103" t="s">
        <v>621</v>
      </c>
      <c r="AJ465" s="103" t="s">
        <v>621</v>
      </c>
      <c r="AK465" s="103" t="s">
        <v>621</v>
      </c>
      <c r="AL465" s="103" t="s">
        <v>621</v>
      </c>
      <c r="AM465" s="103" t="s">
        <v>621</v>
      </c>
      <c r="AN465" s="103" t="s">
        <v>622</v>
      </c>
      <c r="AO465" s="103" t="s">
        <v>621</v>
      </c>
      <c r="AP465" s="103" t="s">
        <v>623</v>
      </c>
      <c r="AQ465" s="103" t="s">
        <v>621</v>
      </c>
      <c r="AR465" s="103" t="s">
        <v>621</v>
      </c>
      <c r="AS465" s="103" t="s">
        <v>621</v>
      </c>
      <c r="AT465" s="103" t="s">
        <v>621</v>
      </c>
      <c r="AU465" s="103" t="s">
        <v>623</v>
      </c>
      <c r="AV465" s="103" t="s">
        <v>621</v>
      </c>
      <c r="AW465" s="103" t="s">
        <v>623</v>
      </c>
      <c r="AX465" s="103" t="s">
        <v>621</v>
      </c>
      <c r="AY465" s="103" t="s">
        <v>623</v>
      </c>
      <c r="AZ465" s="103" t="s">
        <v>620</v>
      </c>
      <c r="BA465" s="103" t="s">
        <v>621</v>
      </c>
      <c r="BC465" s="103">
        <f t="shared" si="42"/>
        <v>33</v>
      </c>
      <c r="BD465" s="103">
        <f t="shared" si="43"/>
        <v>7</v>
      </c>
      <c r="BE465" s="103">
        <f t="shared" si="44"/>
        <v>1</v>
      </c>
      <c r="BF465" s="103">
        <f t="shared" si="45"/>
        <v>9</v>
      </c>
      <c r="BG465" s="103">
        <f t="shared" si="46"/>
        <v>0</v>
      </c>
      <c r="BH465" s="103">
        <f t="shared" si="47"/>
        <v>41</v>
      </c>
    </row>
    <row r="466" spans="1:60"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623</v>
      </c>
      <c r="Q466" s="103" t="s">
        <v>621</v>
      </c>
      <c r="R466" s="103" t="s">
        <v>621</v>
      </c>
      <c r="S466" s="103" t="s">
        <v>621</v>
      </c>
      <c r="T466" s="103" t="s">
        <v>621</v>
      </c>
      <c r="U466" s="103" t="s">
        <v>621</v>
      </c>
      <c r="V466" s="103" t="s">
        <v>621</v>
      </c>
      <c r="W466" s="103" t="s">
        <v>623</v>
      </c>
      <c r="X466" s="103" t="s">
        <v>621</v>
      </c>
      <c r="Y466" s="103" t="s">
        <v>622</v>
      </c>
      <c r="Z466" s="103" t="s">
        <v>621</v>
      </c>
      <c r="AA466" s="103" t="s">
        <v>622</v>
      </c>
      <c r="AB466" s="103" t="s">
        <v>621</v>
      </c>
      <c r="AC466" s="103" t="s">
        <v>622</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622</v>
      </c>
      <c r="AP466" s="103" t="s">
        <v>621</v>
      </c>
      <c r="AQ466" s="103" t="s">
        <v>621</v>
      </c>
      <c r="AR466" s="103" t="s">
        <v>622</v>
      </c>
      <c r="AS466" s="103" t="s">
        <v>621</v>
      </c>
      <c r="AT466" s="103" t="s">
        <v>621</v>
      </c>
      <c r="AU466" s="103" t="s">
        <v>621</v>
      </c>
      <c r="AV466" s="103" t="s">
        <v>621</v>
      </c>
      <c r="AW466" s="103" t="s">
        <v>621</v>
      </c>
      <c r="AX466" s="103" t="s">
        <v>621</v>
      </c>
      <c r="AY466" s="103" t="s">
        <v>621</v>
      </c>
      <c r="AZ466" s="103" t="s">
        <v>621</v>
      </c>
      <c r="BA466" s="103" t="s">
        <v>621</v>
      </c>
      <c r="BC466" s="103">
        <f t="shared" si="42"/>
        <v>37</v>
      </c>
      <c r="BD466" s="103">
        <f t="shared" si="43"/>
        <v>9</v>
      </c>
      <c r="BE466" s="103">
        <f t="shared" si="44"/>
        <v>0</v>
      </c>
      <c r="BF466" s="103">
        <f t="shared" si="45"/>
        <v>4</v>
      </c>
      <c r="BG466" s="103">
        <f t="shared" si="46"/>
        <v>0</v>
      </c>
      <c r="BH466" s="103">
        <f t="shared" si="47"/>
        <v>46</v>
      </c>
    </row>
    <row r="467" spans="1:60" x14ac:dyDescent="0.25">
      <c r="A467" s="100">
        <v>1702</v>
      </c>
      <c r="B467" s="67" t="s">
        <v>471</v>
      </c>
      <c r="C467" s="67" t="s">
        <v>469</v>
      </c>
      <c r="D467" s="103" t="s">
        <v>621</v>
      </c>
      <c r="E467" s="103" t="s">
        <v>623</v>
      </c>
      <c r="F467" s="103" t="s">
        <v>621</v>
      </c>
      <c r="G467" s="103" t="s">
        <v>621</v>
      </c>
      <c r="H467" s="103" t="s">
        <v>621</v>
      </c>
      <c r="I467" s="103" t="s">
        <v>621</v>
      </c>
      <c r="J467" s="103" t="s">
        <v>622</v>
      </c>
      <c r="K467" s="103" t="s">
        <v>622</v>
      </c>
      <c r="L467" s="103" t="s">
        <v>622</v>
      </c>
      <c r="M467" s="103" t="s">
        <v>621</v>
      </c>
      <c r="N467" s="103" t="s">
        <v>622</v>
      </c>
      <c r="O467" s="103" t="s">
        <v>623</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622</v>
      </c>
      <c r="AB467" s="103" t="s">
        <v>623</v>
      </c>
      <c r="AC467" s="103" t="s">
        <v>622</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623</v>
      </c>
      <c r="AQ467" s="103" t="s">
        <v>621</v>
      </c>
      <c r="AR467" s="103" t="s">
        <v>622</v>
      </c>
      <c r="AS467" s="103" t="s">
        <v>621</v>
      </c>
      <c r="AT467" s="103" t="s">
        <v>621</v>
      </c>
      <c r="AU467" s="103" t="s">
        <v>621</v>
      </c>
      <c r="AV467" s="103" t="s">
        <v>623</v>
      </c>
      <c r="AW467" s="103" t="s">
        <v>621</v>
      </c>
      <c r="AX467" s="103" t="s">
        <v>621</v>
      </c>
      <c r="AY467" s="103" t="s">
        <v>621</v>
      </c>
      <c r="AZ467" s="103" t="s">
        <v>621</v>
      </c>
      <c r="BA467" s="103" t="s">
        <v>621</v>
      </c>
      <c r="BC467" s="103">
        <f t="shared" si="42"/>
        <v>33</v>
      </c>
      <c r="BD467" s="103">
        <f t="shared" si="43"/>
        <v>11</v>
      </c>
      <c r="BE467" s="103">
        <f t="shared" si="44"/>
        <v>0</v>
      </c>
      <c r="BF467" s="103">
        <f t="shared" si="45"/>
        <v>6</v>
      </c>
      <c r="BG467" s="103">
        <f t="shared" si="46"/>
        <v>0</v>
      </c>
      <c r="BH467" s="103">
        <f t="shared" si="47"/>
        <v>44</v>
      </c>
    </row>
    <row r="468" spans="1:60" x14ac:dyDescent="0.25">
      <c r="A468" s="100">
        <v>1703</v>
      </c>
      <c r="B468" s="67" t="s">
        <v>472</v>
      </c>
      <c r="C468" s="67" t="s">
        <v>469</v>
      </c>
      <c r="D468" s="103" t="s">
        <v>621</v>
      </c>
      <c r="E468" s="103" t="s">
        <v>621</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621</v>
      </c>
      <c r="S468" s="103" t="s">
        <v>621</v>
      </c>
      <c r="T468" s="103" t="s">
        <v>621</v>
      </c>
      <c r="U468" s="103" t="s">
        <v>621</v>
      </c>
      <c r="V468" s="103" t="s">
        <v>623</v>
      </c>
      <c r="W468" s="103" t="s">
        <v>621</v>
      </c>
      <c r="X468" s="103" t="s">
        <v>622</v>
      </c>
      <c r="Y468" s="103" t="s">
        <v>622</v>
      </c>
      <c r="Z468" s="103" t="s">
        <v>623</v>
      </c>
      <c r="AA468" s="103" t="s">
        <v>621</v>
      </c>
      <c r="AB468" s="103" t="s">
        <v>621</v>
      </c>
      <c r="AC468" s="103" t="s">
        <v>622</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623</v>
      </c>
      <c r="AW468" s="103" t="s">
        <v>621</v>
      </c>
      <c r="AX468" s="103" t="s">
        <v>622</v>
      </c>
      <c r="AY468" s="103" t="s">
        <v>621</v>
      </c>
      <c r="AZ468" s="103" t="s">
        <v>621</v>
      </c>
      <c r="BA468" s="103" t="s">
        <v>621</v>
      </c>
      <c r="BC468" s="103">
        <f t="shared" si="42"/>
        <v>30</v>
      </c>
      <c r="BD468" s="103">
        <f t="shared" si="43"/>
        <v>16</v>
      </c>
      <c r="BE468" s="103">
        <f t="shared" si="44"/>
        <v>0</v>
      </c>
      <c r="BF468" s="103">
        <f t="shared" si="45"/>
        <v>4</v>
      </c>
      <c r="BG468" s="103">
        <f t="shared" si="46"/>
        <v>0</v>
      </c>
      <c r="BH468" s="103">
        <f t="shared" si="47"/>
        <v>46</v>
      </c>
    </row>
    <row r="469" spans="1:60" x14ac:dyDescent="0.25">
      <c r="A469" s="100">
        <v>1704</v>
      </c>
      <c r="B469" s="67" t="s">
        <v>473</v>
      </c>
      <c r="C469" s="67" t="s">
        <v>469</v>
      </c>
      <c r="D469" s="103" t="s">
        <v>621</v>
      </c>
      <c r="E469" s="103" t="s">
        <v>621</v>
      </c>
      <c r="F469" s="103" t="s">
        <v>621</v>
      </c>
      <c r="G469" s="103" t="s">
        <v>621</v>
      </c>
      <c r="H469" s="103" t="s">
        <v>621</v>
      </c>
      <c r="I469" s="103" t="s">
        <v>623</v>
      </c>
      <c r="J469" s="103" t="s">
        <v>621</v>
      </c>
      <c r="K469" s="103" t="s">
        <v>621</v>
      </c>
      <c r="L469" s="103" t="s">
        <v>622</v>
      </c>
      <c r="M469" s="103" t="s">
        <v>621</v>
      </c>
      <c r="N469" s="103" t="s">
        <v>622</v>
      </c>
      <c r="O469" s="103" t="s">
        <v>621</v>
      </c>
      <c r="P469" s="103" t="s">
        <v>622</v>
      </c>
      <c r="Q469" s="103" t="s">
        <v>623</v>
      </c>
      <c r="R469" s="103" t="s">
        <v>621</v>
      </c>
      <c r="S469" s="103" t="s">
        <v>623</v>
      </c>
      <c r="T469" s="103" t="s">
        <v>621</v>
      </c>
      <c r="U469" s="103" t="s">
        <v>621</v>
      </c>
      <c r="V469" s="103" t="s">
        <v>623</v>
      </c>
      <c r="W469" s="103" t="s">
        <v>621</v>
      </c>
      <c r="X469" s="103" t="s">
        <v>622</v>
      </c>
      <c r="Y469" s="103" t="s">
        <v>622</v>
      </c>
      <c r="Z469" s="103" t="s">
        <v>623</v>
      </c>
      <c r="AA469" s="103" t="s">
        <v>621</v>
      </c>
      <c r="AB469" s="103" t="s">
        <v>621</v>
      </c>
      <c r="AC469" s="103" t="s">
        <v>622</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33</v>
      </c>
      <c r="BD469" s="103">
        <f t="shared" si="43"/>
        <v>8</v>
      </c>
      <c r="BE469" s="103">
        <f t="shared" si="44"/>
        <v>0</v>
      </c>
      <c r="BF469" s="103">
        <f t="shared" si="45"/>
        <v>9</v>
      </c>
      <c r="BG469" s="103">
        <f t="shared" si="46"/>
        <v>0</v>
      </c>
      <c r="BH469" s="103">
        <f t="shared" si="47"/>
        <v>41</v>
      </c>
    </row>
    <row r="470" spans="1:60" x14ac:dyDescent="0.25">
      <c r="A470" s="100">
        <v>1705</v>
      </c>
      <c r="B470" s="67" t="s">
        <v>474</v>
      </c>
      <c r="C470" s="67" t="s">
        <v>469</v>
      </c>
      <c r="D470" s="103" t="s">
        <v>621</v>
      </c>
      <c r="E470" s="103" t="s">
        <v>621</v>
      </c>
      <c r="F470" s="103" t="s">
        <v>621</v>
      </c>
      <c r="G470" s="103" t="s">
        <v>621</v>
      </c>
      <c r="H470" s="103" t="s">
        <v>621</v>
      </c>
      <c r="I470" s="103" t="s">
        <v>621</v>
      </c>
      <c r="J470" s="103" t="s">
        <v>622</v>
      </c>
      <c r="K470" s="103" t="s">
        <v>623</v>
      </c>
      <c r="L470" s="103" t="s">
        <v>622</v>
      </c>
      <c r="M470" s="103" t="s">
        <v>621</v>
      </c>
      <c r="N470" s="103" t="s">
        <v>622</v>
      </c>
      <c r="O470" s="103" t="s">
        <v>621</v>
      </c>
      <c r="P470" s="103" t="s">
        <v>623</v>
      </c>
      <c r="Q470" s="103" t="s">
        <v>621</v>
      </c>
      <c r="R470" s="103" t="s">
        <v>621</v>
      </c>
      <c r="S470" s="103" t="s">
        <v>621</v>
      </c>
      <c r="T470" s="103" t="s">
        <v>621</v>
      </c>
      <c r="U470" s="103" t="s">
        <v>621</v>
      </c>
      <c r="V470" s="103" t="s">
        <v>621</v>
      </c>
      <c r="W470" s="103" t="s">
        <v>621</v>
      </c>
      <c r="X470" s="103" t="s">
        <v>621</v>
      </c>
      <c r="Y470" s="103" t="s">
        <v>621</v>
      </c>
      <c r="Z470" s="103" t="s">
        <v>623</v>
      </c>
      <c r="AA470" s="103" t="s">
        <v>621</v>
      </c>
      <c r="AB470" s="103" t="s">
        <v>621</v>
      </c>
      <c r="AC470" s="103" t="s">
        <v>622</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621</v>
      </c>
      <c r="AV470" s="103" t="s">
        <v>623</v>
      </c>
      <c r="AW470" s="103" t="s">
        <v>621</v>
      </c>
      <c r="AX470" s="103" t="s">
        <v>621</v>
      </c>
      <c r="AY470" s="103" t="s">
        <v>621</v>
      </c>
      <c r="AZ470" s="103" t="s">
        <v>621</v>
      </c>
      <c r="BA470" s="103" t="s">
        <v>621</v>
      </c>
      <c r="BC470" s="103">
        <f t="shared" si="42"/>
        <v>36</v>
      </c>
      <c r="BD470" s="103">
        <f t="shared" si="43"/>
        <v>9</v>
      </c>
      <c r="BE470" s="103">
        <f t="shared" si="44"/>
        <v>0</v>
      </c>
      <c r="BF470" s="103">
        <f t="shared" si="45"/>
        <v>5</v>
      </c>
      <c r="BG470" s="103">
        <f t="shared" si="46"/>
        <v>0</v>
      </c>
      <c r="BH470" s="103">
        <f t="shared" si="47"/>
        <v>45</v>
      </c>
    </row>
    <row r="471" spans="1:60" x14ac:dyDescent="0.25">
      <c r="A471" s="100">
        <v>1706</v>
      </c>
      <c r="B471" s="67" t="s">
        <v>475</v>
      </c>
      <c r="C471" s="67" t="s">
        <v>469</v>
      </c>
      <c r="D471" s="103" t="s">
        <v>621</v>
      </c>
      <c r="E471" s="103" t="s">
        <v>623</v>
      </c>
      <c r="F471" s="103" t="s">
        <v>621</v>
      </c>
      <c r="G471" s="103" t="s">
        <v>621</v>
      </c>
      <c r="H471" s="103" t="s">
        <v>621</v>
      </c>
      <c r="I471" s="103" t="s">
        <v>621</v>
      </c>
      <c r="J471" s="103" t="s">
        <v>622</v>
      </c>
      <c r="K471" s="103" t="s">
        <v>623</v>
      </c>
      <c r="L471" s="103" t="s">
        <v>622</v>
      </c>
      <c r="M471" s="103" t="s">
        <v>621</v>
      </c>
      <c r="N471" s="103" t="s">
        <v>622</v>
      </c>
      <c r="O471" s="103" t="s">
        <v>621</v>
      </c>
      <c r="P471" s="103" t="s">
        <v>623</v>
      </c>
      <c r="Q471" s="103" t="s">
        <v>621</v>
      </c>
      <c r="R471" s="103" t="s">
        <v>623</v>
      </c>
      <c r="S471" s="103" t="s">
        <v>621</v>
      </c>
      <c r="T471" s="103" t="s">
        <v>621</v>
      </c>
      <c r="U471" s="103" t="s">
        <v>621</v>
      </c>
      <c r="V471" s="103" t="s">
        <v>621</v>
      </c>
      <c r="W471" s="103" t="s">
        <v>621</v>
      </c>
      <c r="X471" s="103" t="s">
        <v>621</v>
      </c>
      <c r="Y471" s="103" t="s">
        <v>621</v>
      </c>
      <c r="Z471" s="103" t="s">
        <v>623</v>
      </c>
      <c r="AA471" s="103" t="s">
        <v>621</v>
      </c>
      <c r="AB471" s="103" t="s">
        <v>621</v>
      </c>
      <c r="AC471" s="103" t="s">
        <v>622</v>
      </c>
      <c r="AD471" s="103" t="s">
        <v>621</v>
      </c>
      <c r="AE471" s="103" t="s">
        <v>621</v>
      </c>
      <c r="AF471" s="103" t="s">
        <v>621</v>
      </c>
      <c r="AG471" s="103" t="s">
        <v>621</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621</v>
      </c>
      <c r="BA471" s="103" t="s">
        <v>621</v>
      </c>
      <c r="BC471" s="103">
        <f t="shared" si="42"/>
        <v>36</v>
      </c>
      <c r="BD471" s="103">
        <f t="shared" si="43"/>
        <v>9</v>
      </c>
      <c r="BE471" s="103">
        <f t="shared" si="44"/>
        <v>0</v>
      </c>
      <c r="BF471" s="103">
        <f t="shared" si="45"/>
        <v>5</v>
      </c>
      <c r="BG471" s="103">
        <f t="shared" si="46"/>
        <v>0</v>
      </c>
      <c r="BH471" s="103">
        <f t="shared" si="47"/>
        <v>45</v>
      </c>
    </row>
    <row r="472" spans="1:60" x14ac:dyDescent="0.25">
      <c r="A472" s="100">
        <v>1707</v>
      </c>
      <c r="B472" s="67" t="s">
        <v>476</v>
      </c>
      <c r="C472" s="67" t="s">
        <v>469</v>
      </c>
      <c r="D472" s="103" t="s">
        <v>621</v>
      </c>
      <c r="E472" s="103" t="s">
        <v>621</v>
      </c>
      <c r="F472" s="103" t="s">
        <v>623</v>
      </c>
      <c r="G472" s="103" t="s">
        <v>621</v>
      </c>
      <c r="H472" s="103" t="s">
        <v>623</v>
      </c>
      <c r="I472" s="103" t="s">
        <v>621</v>
      </c>
      <c r="J472" s="103" t="s">
        <v>621</v>
      </c>
      <c r="K472" s="103" t="s">
        <v>622</v>
      </c>
      <c r="L472" s="103" t="s">
        <v>622</v>
      </c>
      <c r="M472" s="103" t="s">
        <v>620</v>
      </c>
      <c r="N472" s="103" t="s">
        <v>620</v>
      </c>
      <c r="O472" s="103" t="s">
        <v>621</v>
      </c>
      <c r="P472" s="103" t="s">
        <v>623</v>
      </c>
      <c r="Q472" s="103" t="s">
        <v>621</v>
      </c>
      <c r="R472" s="103" t="s">
        <v>623</v>
      </c>
      <c r="S472" s="103" t="s">
        <v>623</v>
      </c>
      <c r="T472" s="103" t="s">
        <v>621</v>
      </c>
      <c r="U472" s="103" t="s">
        <v>620</v>
      </c>
      <c r="V472" s="103" t="s">
        <v>621</v>
      </c>
      <c r="W472" s="103" t="s">
        <v>621</v>
      </c>
      <c r="X472" s="103" t="s">
        <v>620</v>
      </c>
      <c r="Y472" s="103" t="s">
        <v>620</v>
      </c>
      <c r="Z472" s="103" t="s">
        <v>621</v>
      </c>
      <c r="AA472" s="103" t="s">
        <v>623</v>
      </c>
      <c r="AB472" s="103" t="s">
        <v>623</v>
      </c>
      <c r="AC472" s="103" t="s">
        <v>622</v>
      </c>
      <c r="AD472" s="103" t="s">
        <v>621</v>
      </c>
      <c r="AE472" s="103" t="s">
        <v>621</v>
      </c>
      <c r="AF472" s="103" t="s">
        <v>621</v>
      </c>
      <c r="AG472" s="103" t="s">
        <v>622</v>
      </c>
      <c r="AH472" s="103" t="s">
        <v>621</v>
      </c>
      <c r="AI472" s="103" t="s">
        <v>621</v>
      </c>
      <c r="AJ472" s="103" t="s">
        <v>621</v>
      </c>
      <c r="AK472" s="103" t="s">
        <v>620</v>
      </c>
      <c r="AL472" s="103" t="s">
        <v>621</v>
      </c>
      <c r="AM472" s="103" t="s">
        <v>621</v>
      </c>
      <c r="AN472" s="103" t="s">
        <v>621</v>
      </c>
      <c r="AO472" s="103" t="s">
        <v>621</v>
      </c>
      <c r="AP472" s="103" t="s">
        <v>621</v>
      </c>
      <c r="AQ472" s="103" t="s">
        <v>621</v>
      </c>
      <c r="AR472" s="103" t="s">
        <v>623</v>
      </c>
      <c r="AS472" s="103" t="s">
        <v>621</v>
      </c>
      <c r="AT472" s="103" t="s">
        <v>621</v>
      </c>
      <c r="AU472" s="103" t="s">
        <v>621</v>
      </c>
      <c r="AV472" s="103" t="s">
        <v>621</v>
      </c>
      <c r="AW472" s="103" t="s">
        <v>623</v>
      </c>
      <c r="AX472" s="103" t="s">
        <v>621</v>
      </c>
      <c r="AY472" s="103" t="s">
        <v>621</v>
      </c>
      <c r="AZ472" s="103" t="s">
        <v>621</v>
      </c>
      <c r="BA472" s="103" t="s">
        <v>621</v>
      </c>
      <c r="BC472" s="103">
        <f t="shared" si="42"/>
        <v>31</v>
      </c>
      <c r="BD472" s="103">
        <f t="shared" si="43"/>
        <v>4</v>
      </c>
      <c r="BE472" s="103">
        <f t="shared" si="44"/>
        <v>6</v>
      </c>
      <c r="BF472" s="103">
        <f t="shared" si="45"/>
        <v>9</v>
      </c>
      <c r="BG472" s="103">
        <f t="shared" si="46"/>
        <v>0</v>
      </c>
      <c r="BH472" s="103">
        <f t="shared" si="47"/>
        <v>41</v>
      </c>
    </row>
    <row r="473" spans="1:60" x14ac:dyDescent="0.25">
      <c r="A473" s="100">
        <v>1708</v>
      </c>
      <c r="B473" s="67" t="s">
        <v>477</v>
      </c>
      <c r="C473" s="67" t="s">
        <v>469</v>
      </c>
      <c r="D473" s="103" t="s">
        <v>621</v>
      </c>
      <c r="E473" s="103" t="s">
        <v>621</v>
      </c>
      <c r="F473" s="103" t="s">
        <v>623</v>
      </c>
      <c r="G473" s="103" t="s">
        <v>621</v>
      </c>
      <c r="H473" s="103" t="s">
        <v>621</v>
      </c>
      <c r="I473" s="103" t="s">
        <v>621</v>
      </c>
      <c r="J473" s="103" t="s">
        <v>621</v>
      </c>
      <c r="K473" s="103" t="s">
        <v>623</v>
      </c>
      <c r="L473" s="103" t="s">
        <v>622</v>
      </c>
      <c r="M473" s="103" t="s">
        <v>621</v>
      </c>
      <c r="N473" s="103" t="s">
        <v>621</v>
      </c>
      <c r="O473" s="103" t="s">
        <v>621</v>
      </c>
      <c r="P473" s="103" t="s">
        <v>623</v>
      </c>
      <c r="Q473" s="103" t="s">
        <v>621</v>
      </c>
      <c r="R473" s="103" t="s">
        <v>621</v>
      </c>
      <c r="S473" s="103" t="s">
        <v>621</v>
      </c>
      <c r="T473" s="103" t="s">
        <v>621</v>
      </c>
      <c r="U473" s="103" t="s">
        <v>623</v>
      </c>
      <c r="V473" s="103" t="s">
        <v>621</v>
      </c>
      <c r="W473" s="103" t="s">
        <v>621</v>
      </c>
      <c r="X473" s="103" t="s">
        <v>621</v>
      </c>
      <c r="Y473" s="103" t="s">
        <v>621</v>
      </c>
      <c r="Z473" s="103" t="s">
        <v>623</v>
      </c>
      <c r="AA473" s="103" t="s">
        <v>621</v>
      </c>
      <c r="AB473" s="103" t="s">
        <v>621</v>
      </c>
      <c r="AC473" s="103" t="s">
        <v>622</v>
      </c>
      <c r="AD473" s="103" t="s">
        <v>621</v>
      </c>
      <c r="AE473" s="103" t="s">
        <v>621</v>
      </c>
      <c r="AF473" s="103" t="s">
        <v>621</v>
      </c>
      <c r="AG473" s="103" t="s">
        <v>622</v>
      </c>
      <c r="AH473" s="103" t="s">
        <v>621</v>
      </c>
      <c r="AI473" s="103" t="s">
        <v>621</v>
      </c>
      <c r="AJ473" s="103" t="s">
        <v>621</v>
      </c>
      <c r="AK473" s="103" t="s">
        <v>621</v>
      </c>
      <c r="AL473" s="103" t="s">
        <v>621</v>
      </c>
      <c r="AM473" s="103" t="s">
        <v>621</v>
      </c>
      <c r="AN473" s="103" t="s">
        <v>621</v>
      </c>
      <c r="AO473" s="103" t="s">
        <v>621</v>
      </c>
      <c r="AP473" s="103" t="s">
        <v>623</v>
      </c>
      <c r="AQ473" s="103" t="s">
        <v>623</v>
      </c>
      <c r="AR473" s="103" t="s">
        <v>621</v>
      </c>
      <c r="AS473" s="103" t="s">
        <v>621</v>
      </c>
      <c r="AT473" s="103" t="s">
        <v>621</v>
      </c>
      <c r="AU473" s="103" t="s">
        <v>621</v>
      </c>
      <c r="AV473" s="103" t="s">
        <v>621</v>
      </c>
      <c r="AW473" s="103" t="s">
        <v>623</v>
      </c>
      <c r="AX473" s="103" t="s">
        <v>622</v>
      </c>
      <c r="AY473" s="103" t="s">
        <v>621</v>
      </c>
      <c r="AZ473" s="103" t="s">
        <v>621</v>
      </c>
      <c r="BA473" s="103" t="s">
        <v>621</v>
      </c>
      <c r="BC473" s="103">
        <f t="shared" si="42"/>
        <v>38</v>
      </c>
      <c r="BD473" s="103">
        <f t="shared" si="43"/>
        <v>4</v>
      </c>
      <c r="BE473" s="103">
        <f t="shared" si="44"/>
        <v>0</v>
      </c>
      <c r="BF473" s="103">
        <f t="shared" si="45"/>
        <v>8</v>
      </c>
      <c r="BG473" s="103">
        <f t="shared" si="46"/>
        <v>0</v>
      </c>
      <c r="BH473" s="103">
        <f t="shared" si="47"/>
        <v>42</v>
      </c>
    </row>
    <row r="474" spans="1:60" x14ac:dyDescent="0.25">
      <c r="A474" s="100">
        <v>1709</v>
      </c>
      <c r="B474" s="67" t="s">
        <v>478</v>
      </c>
      <c r="C474" s="67" t="s">
        <v>469</v>
      </c>
      <c r="D474" s="103" t="s">
        <v>621</v>
      </c>
      <c r="E474" s="103" t="s">
        <v>621</v>
      </c>
      <c r="F474" s="103" t="s">
        <v>621</v>
      </c>
      <c r="G474" s="103" t="s">
        <v>621</v>
      </c>
      <c r="H474" s="103" t="s">
        <v>621</v>
      </c>
      <c r="I474" s="103" t="s">
        <v>621</v>
      </c>
      <c r="J474" s="103" t="s">
        <v>622</v>
      </c>
      <c r="K474" s="103" t="s">
        <v>623</v>
      </c>
      <c r="L474" s="103" t="s">
        <v>622</v>
      </c>
      <c r="M474" s="103" t="s">
        <v>621</v>
      </c>
      <c r="N474" s="103" t="s">
        <v>622</v>
      </c>
      <c r="O474" s="103" t="s">
        <v>621</v>
      </c>
      <c r="P474" s="103" t="s">
        <v>621</v>
      </c>
      <c r="Q474" s="103" t="s">
        <v>621</v>
      </c>
      <c r="R474" s="103" t="s">
        <v>621</v>
      </c>
      <c r="S474" s="103" t="s">
        <v>621</v>
      </c>
      <c r="T474" s="103" t="s">
        <v>621</v>
      </c>
      <c r="U474" s="103" t="s">
        <v>621</v>
      </c>
      <c r="V474" s="103" t="s">
        <v>621</v>
      </c>
      <c r="W474" s="103" t="s">
        <v>621</v>
      </c>
      <c r="X474" s="103" t="s">
        <v>621</v>
      </c>
      <c r="Y474" s="103" t="s">
        <v>620</v>
      </c>
      <c r="Z474" s="103" t="s">
        <v>621</v>
      </c>
      <c r="AA474" s="103" t="s">
        <v>621</v>
      </c>
      <c r="AB474" s="103" t="s">
        <v>621</v>
      </c>
      <c r="AC474" s="103" t="s">
        <v>622</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622</v>
      </c>
      <c r="AQ474" s="103" t="s">
        <v>621</v>
      </c>
      <c r="AR474" s="103" t="s">
        <v>622</v>
      </c>
      <c r="AS474" s="103" t="s">
        <v>621</v>
      </c>
      <c r="AT474" s="103" t="s">
        <v>621</v>
      </c>
      <c r="AU474" s="103" t="s">
        <v>621</v>
      </c>
      <c r="AV474" s="103" t="s">
        <v>621</v>
      </c>
      <c r="AW474" s="103" t="s">
        <v>621</v>
      </c>
      <c r="AX474" s="103" t="s">
        <v>621</v>
      </c>
      <c r="AY474" s="103" t="s">
        <v>621</v>
      </c>
      <c r="AZ474" s="103" t="s">
        <v>621</v>
      </c>
      <c r="BA474" s="103" t="s">
        <v>621</v>
      </c>
      <c r="BC474" s="103">
        <f t="shared" si="42"/>
        <v>39</v>
      </c>
      <c r="BD474" s="103">
        <f t="shared" si="43"/>
        <v>9</v>
      </c>
      <c r="BE474" s="103">
        <f t="shared" si="44"/>
        <v>1</v>
      </c>
      <c r="BF474" s="103">
        <f t="shared" si="45"/>
        <v>1</v>
      </c>
      <c r="BG474" s="103">
        <f t="shared" si="46"/>
        <v>0</v>
      </c>
      <c r="BH474" s="103">
        <f t="shared" si="47"/>
        <v>49</v>
      </c>
    </row>
    <row r="475" spans="1:60" x14ac:dyDescent="0.25">
      <c r="A475" s="100">
        <v>1710</v>
      </c>
      <c r="B475" s="67" t="s">
        <v>479</v>
      </c>
      <c r="C475" s="67" t="s">
        <v>469</v>
      </c>
      <c r="D475" s="103" t="s">
        <v>621</v>
      </c>
      <c r="E475" s="103" t="s">
        <v>623</v>
      </c>
      <c r="F475" s="103" t="s">
        <v>621</v>
      </c>
      <c r="G475" s="103" t="s">
        <v>621</v>
      </c>
      <c r="H475" s="103" t="s">
        <v>621</v>
      </c>
      <c r="I475" s="103" t="s">
        <v>623</v>
      </c>
      <c r="J475" s="103" t="s">
        <v>622</v>
      </c>
      <c r="K475" s="103" t="s">
        <v>623</v>
      </c>
      <c r="L475" s="103" t="s">
        <v>622</v>
      </c>
      <c r="M475" s="103" t="s">
        <v>621</v>
      </c>
      <c r="N475" s="103" t="s">
        <v>621</v>
      </c>
      <c r="O475" s="103" t="s">
        <v>621</v>
      </c>
      <c r="P475" s="103" t="s">
        <v>621</v>
      </c>
      <c r="Q475" s="103" t="s">
        <v>621</v>
      </c>
      <c r="R475" s="103" t="s">
        <v>623</v>
      </c>
      <c r="S475" s="103" t="s">
        <v>621</v>
      </c>
      <c r="T475" s="103" t="s">
        <v>621</v>
      </c>
      <c r="U475" s="103" t="s">
        <v>623</v>
      </c>
      <c r="V475" s="103" t="s">
        <v>621</v>
      </c>
      <c r="W475" s="103" t="s">
        <v>621</v>
      </c>
      <c r="X475" s="103" t="s">
        <v>621</v>
      </c>
      <c r="Y475" s="103" t="s">
        <v>621</v>
      </c>
      <c r="Z475" s="103" t="s">
        <v>623</v>
      </c>
      <c r="AA475" s="103" t="s">
        <v>623</v>
      </c>
      <c r="AB475" s="103" t="s">
        <v>623</v>
      </c>
      <c r="AC475" s="103" t="s">
        <v>622</v>
      </c>
      <c r="AD475" s="103" t="s">
        <v>621</v>
      </c>
      <c r="AE475" s="103" t="s">
        <v>621</v>
      </c>
      <c r="AF475" s="103" t="s">
        <v>621</v>
      </c>
      <c r="AG475" s="103" t="s">
        <v>622</v>
      </c>
      <c r="AH475" s="103" t="s">
        <v>621</v>
      </c>
      <c r="AI475" s="103" t="s">
        <v>621</v>
      </c>
      <c r="AJ475" s="103" t="s">
        <v>620</v>
      </c>
      <c r="AK475" s="103" t="s">
        <v>620</v>
      </c>
      <c r="AL475" s="103" t="s">
        <v>621</v>
      </c>
      <c r="AM475" s="103" t="s">
        <v>621</v>
      </c>
      <c r="AN475" s="103" t="s">
        <v>622</v>
      </c>
      <c r="AO475" s="103" t="s">
        <v>622</v>
      </c>
      <c r="AP475" s="103" t="s">
        <v>620</v>
      </c>
      <c r="AQ475" s="103" t="s">
        <v>621</v>
      </c>
      <c r="AR475" s="103" t="s">
        <v>622</v>
      </c>
      <c r="AS475" s="103" t="s">
        <v>621</v>
      </c>
      <c r="AT475" s="103" t="s">
        <v>621</v>
      </c>
      <c r="AU475" s="103" t="s">
        <v>621</v>
      </c>
      <c r="AV475" s="103" t="s">
        <v>621</v>
      </c>
      <c r="AW475" s="103" t="s">
        <v>621</v>
      </c>
      <c r="AX475" s="103" t="s">
        <v>621</v>
      </c>
      <c r="AY475" s="103" t="s">
        <v>623</v>
      </c>
      <c r="AZ475" s="103" t="s">
        <v>621</v>
      </c>
      <c r="BA475" s="103" t="s">
        <v>621</v>
      </c>
      <c r="BC475" s="103">
        <f t="shared" si="42"/>
        <v>31</v>
      </c>
      <c r="BD475" s="103">
        <f t="shared" si="43"/>
        <v>7</v>
      </c>
      <c r="BE475" s="103">
        <f t="shared" si="44"/>
        <v>3</v>
      </c>
      <c r="BF475" s="103">
        <f t="shared" si="45"/>
        <v>9</v>
      </c>
      <c r="BG475" s="103">
        <f t="shared" si="46"/>
        <v>0</v>
      </c>
      <c r="BH475" s="103">
        <f t="shared" si="47"/>
        <v>41</v>
      </c>
    </row>
    <row r="476" spans="1:60"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621</v>
      </c>
      <c r="Q476" s="103" t="s">
        <v>623</v>
      </c>
      <c r="R476" s="103" t="s">
        <v>621</v>
      </c>
      <c r="S476" s="103" t="s">
        <v>621</v>
      </c>
      <c r="T476" s="103" t="s">
        <v>621</v>
      </c>
      <c r="U476" s="103" t="s">
        <v>623</v>
      </c>
      <c r="V476" s="103" t="s">
        <v>621</v>
      </c>
      <c r="W476" s="103" t="s">
        <v>621</v>
      </c>
      <c r="X476" s="103" t="s">
        <v>621</v>
      </c>
      <c r="Y476" s="103" t="s">
        <v>621</v>
      </c>
      <c r="Z476" s="103" t="s">
        <v>623</v>
      </c>
      <c r="AA476" s="103" t="s">
        <v>621</v>
      </c>
      <c r="AB476" s="103" t="s">
        <v>621</v>
      </c>
      <c r="AC476" s="103" t="s">
        <v>622</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621</v>
      </c>
      <c r="AR476" s="103" t="s">
        <v>622</v>
      </c>
      <c r="AS476" s="103" t="s">
        <v>621</v>
      </c>
      <c r="AT476" s="103" t="s">
        <v>621</v>
      </c>
      <c r="AU476" s="103" t="s">
        <v>622</v>
      </c>
      <c r="AV476" s="103" t="s">
        <v>621</v>
      </c>
      <c r="AW476" s="103" t="s">
        <v>621</v>
      </c>
      <c r="AX476" s="103" t="s">
        <v>621</v>
      </c>
      <c r="AY476" s="103" t="s">
        <v>623</v>
      </c>
      <c r="AZ476" s="103" t="s">
        <v>621</v>
      </c>
      <c r="BA476" s="103" t="s">
        <v>621</v>
      </c>
      <c r="BC476" s="103">
        <f t="shared" si="42"/>
        <v>35</v>
      </c>
      <c r="BD476" s="103">
        <f t="shared" si="43"/>
        <v>10</v>
      </c>
      <c r="BE476" s="103">
        <f t="shared" si="44"/>
        <v>0</v>
      </c>
      <c r="BF476" s="103">
        <f t="shared" si="45"/>
        <v>5</v>
      </c>
      <c r="BG476" s="103">
        <f t="shared" si="46"/>
        <v>0</v>
      </c>
      <c r="BH476" s="103">
        <f t="shared" si="47"/>
        <v>45</v>
      </c>
    </row>
    <row r="477" spans="1:60" x14ac:dyDescent="0.25">
      <c r="A477" s="100">
        <v>1712</v>
      </c>
      <c r="B477" s="67" t="s">
        <v>481</v>
      </c>
      <c r="C477" s="67" t="s">
        <v>469</v>
      </c>
      <c r="D477" s="103" t="s">
        <v>621</v>
      </c>
      <c r="E477" s="103" t="s">
        <v>621</v>
      </c>
      <c r="F477" s="103" t="s">
        <v>621</v>
      </c>
      <c r="G477" s="103" t="s">
        <v>621</v>
      </c>
      <c r="H477" s="103" t="s">
        <v>621</v>
      </c>
      <c r="I477" s="103" t="s">
        <v>623</v>
      </c>
      <c r="J477" s="103" t="s">
        <v>621</v>
      </c>
      <c r="K477" s="103" t="s">
        <v>621</v>
      </c>
      <c r="L477" s="103" t="s">
        <v>622</v>
      </c>
      <c r="M477" s="103" t="s">
        <v>620</v>
      </c>
      <c r="N477" s="103" t="s">
        <v>622</v>
      </c>
      <c r="O477" s="103" t="s">
        <v>621</v>
      </c>
      <c r="P477" s="103" t="s">
        <v>621</v>
      </c>
      <c r="Q477" s="103" t="s">
        <v>621</v>
      </c>
      <c r="R477" s="103" t="s">
        <v>623</v>
      </c>
      <c r="S477" s="103" t="s">
        <v>623</v>
      </c>
      <c r="T477" s="103" t="s">
        <v>621</v>
      </c>
      <c r="U477" s="103" t="s">
        <v>621</v>
      </c>
      <c r="V477" s="103" t="s">
        <v>621</v>
      </c>
      <c r="W477" s="103" t="s">
        <v>621</v>
      </c>
      <c r="X477" s="103" t="s">
        <v>621</v>
      </c>
      <c r="Y477" s="103" t="s">
        <v>620</v>
      </c>
      <c r="Z477" s="103" t="s">
        <v>621</v>
      </c>
      <c r="AA477" s="103" t="s">
        <v>622</v>
      </c>
      <c r="AB477" s="103" t="s">
        <v>621</v>
      </c>
      <c r="AC477" s="103" t="s">
        <v>622</v>
      </c>
      <c r="AD477" s="103" t="s">
        <v>620</v>
      </c>
      <c r="AE477" s="103" t="s">
        <v>623</v>
      </c>
      <c r="AF477" s="103" t="s">
        <v>621</v>
      </c>
      <c r="AG477" s="103" t="s">
        <v>621</v>
      </c>
      <c r="AH477" s="103" t="s">
        <v>620</v>
      </c>
      <c r="AI477" s="103" t="s">
        <v>621</v>
      </c>
      <c r="AJ477" s="103" t="s">
        <v>621</v>
      </c>
      <c r="AK477" s="103" t="s">
        <v>621</v>
      </c>
      <c r="AL477" s="103" t="s">
        <v>621</v>
      </c>
      <c r="AM477" s="103" t="s">
        <v>621</v>
      </c>
      <c r="AN477" s="103" t="s">
        <v>622</v>
      </c>
      <c r="AO477" s="103" t="s">
        <v>622</v>
      </c>
      <c r="AP477" s="103" t="s">
        <v>622</v>
      </c>
      <c r="AQ477" s="103" t="s">
        <v>621</v>
      </c>
      <c r="AR477" s="103" t="s">
        <v>621</v>
      </c>
      <c r="AS477" s="103" t="s">
        <v>621</v>
      </c>
      <c r="AT477" s="103" t="s">
        <v>621</v>
      </c>
      <c r="AU477" s="103" t="s">
        <v>623</v>
      </c>
      <c r="AV477" s="103" t="s">
        <v>621</v>
      </c>
      <c r="AW477" s="103" t="s">
        <v>623</v>
      </c>
      <c r="AX477" s="103" t="s">
        <v>621</v>
      </c>
      <c r="AY477" s="103" t="s">
        <v>621</v>
      </c>
      <c r="AZ477" s="103" t="s">
        <v>621</v>
      </c>
      <c r="BA477" s="103" t="s">
        <v>620</v>
      </c>
      <c r="BC477" s="103">
        <f t="shared" si="42"/>
        <v>32</v>
      </c>
      <c r="BD477" s="103">
        <f t="shared" si="43"/>
        <v>7</v>
      </c>
      <c r="BE477" s="103">
        <f t="shared" si="44"/>
        <v>5</v>
      </c>
      <c r="BF477" s="103">
        <f t="shared" si="45"/>
        <v>6</v>
      </c>
      <c r="BG477" s="103">
        <f t="shared" si="46"/>
        <v>0</v>
      </c>
      <c r="BH477" s="103">
        <f t="shared" si="47"/>
        <v>44</v>
      </c>
    </row>
    <row r="478" spans="1:60" x14ac:dyDescent="0.25">
      <c r="A478" s="100">
        <v>1713</v>
      </c>
      <c r="B478" s="67" t="s">
        <v>470</v>
      </c>
      <c r="C478" s="67" t="s">
        <v>469</v>
      </c>
      <c r="D478" s="103" t="s">
        <v>621</v>
      </c>
      <c r="E478" s="103" t="s">
        <v>621</v>
      </c>
      <c r="F478" s="103" t="s">
        <v>621</v>
      </c>
      <c r="G478" s="103" t="s">
        <v>621</v>
      </c>
      <c r="H478" s="103" t="s">
        <v>621</v>
      </c>
      <c r="I478" s="103" t="s">
        <v>623</v>
      </c>
      <c r="J478" s="103" t="s">
        <v>621</v>
      </c>
      <c r="K478" s="103" t="s">
        <v>621</v>
      </c>
      <c r="L478" s="103" t="s">
        <v>622</v>
      </c>
      <c r="M478" s="103" t="s">
        <v>621</v>
      </c>
      <c r="N478" s="103" t="s">
        <v>620</v>
      </c>
      <c r="O478" s="103" t="s">
        <v>621</v>
      </c>
      <c r="P478" s="103" t="s">
        <v>623</v>
      </c>
      <c r="Q478" s="103" t="s">
        <v>621</v>
      </c>
      <c r="R478" s="103" t="s">
        <v>621</v>
      </c>
      <c r="S478" s="103" t="s">
        <v>621</v>
      </c>
      <c r="T478" s="103" t="s">
        <v>621</v>
      </c>
      <c r="U478" s="103" t="s">
        <v>621</v>
      </c>
      <c r="V478" s="103" t="s">
        <v>621</v>
      </c>
      <c r="W478" s="103" t="s">
        <v>621</v>
      </c>
      <c r="X478" s="103" t="s">
        <v>621</v>
      </c>
      <c r="Y478" s="103" t="s">
        <v>621</v>
      </c>
      <c r="Z478" s="103" t="s">
        <v>623</v>
      </c>
      <c r="AA478" s="103" t="s">
        <v>622</v>
      </c>
      <c r="AB478" s="103" t="s">
        <v>621</v>
      </c>
      <c r="AC478" s="103" t="s">
        <v>622</v>
      </c>
      <c r="AD478" s="103" t="s">
        <v>621</v>
      </c>
      <c r="AE478" s="103" t="s">
        <v>623</v>
      </c>
      <c r="AF478" s="103" t="s">
        <v>621</v>
      </c>
      <c r="AG478" s="103" t="s">
        <v>622</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621</v>
      </c>
      <c r="BA478" s="103" t="s">
        <v>621</v>
      </c>
      <c r="BC478" s="103">
        <f t="shared" si="42"/>
        <v>39</v>
      </c>
      <c r="BD478" s="103">
        <f t="shared" si="43"/>
        <v>5</v>
      </c>
      <c r="BE478" s="103">
        <f t="shared" si="44"/>
        <v>1</v>
      </c>
      <c r="BF478" s="103">
        <f t="shared" si="45"/>
        <v>5</v>
      </c>
      <c r="BG478" s="103">
        <f t="shared" si="46"/>
        <v>0</v>
      </c>
      <c r="BH478" s="103">
        <f t="shared" si="47"/>
        <v>45</v>
      </c>
    </row>
    <row r="479" spans="1:60" x14ac:dyDescent="0.25">
      <c r="A479" s="100">
        <v>1714</v>
      </c>
      <c r="B479" s="67" t="s">
        <v>482</v>
      </c>
      <c r="C479" s="67" t="s">
        <v>469</v>
      </c>
      <c r="D479" s="103" t="s">
        <v>621</v>
      </c>
      <c r="E479" s="103" t="s">
        <v>621</v>
      </c>
      <c r="F479" s="103" t="s">
        <v>621</v>
      </c>
      <c r="G479" s="103" t="s">
        <v>621</v>
      </c>
      <c r="H479" s="103" t="s">
        <v>621</v>
      </c>
      <c r="I479" s="103" t="s">
        <v>621</v>
      </c>
      <c r="J479" s="103" t="s">
        <v>622</v>
      </c>
      <c r="K479" s="103" t="s">
        <v>622</v>
      </c>
      <c r="L479" s="103" t="s">
        <v>622</v>
      </c>
      <c r="M479" s="103" t="s">
        <v>623</v>
      </c>
      <c r="N479" s="103" t="s">
        <v>622</v>
      </c>
      <c r="O479" s="103" t="s">
        <v>621</v>
      </c>
      <c r="P479" s="103" t="s">
        <v>622</v>
      </c>
      <c r="Q479" s="103" t="s">
        <v>621</v>
      </c>
      <c r="R479" s="103" t="s">
        <v>621</v>
      </c>
      <c r="S479" s="103" t="s">
        <v>623</v>
      </c>
      <c r="T479" s="103" t="s">
        <v>621</v>
      </c>
      <c r="U479" s="103" t="s">
        <v>621</v>
      </c>
      <c r="V479" s="103" t="s">
        <v>621</v>
      </c>
      <c r="W479" s="103" t="s">
        <v>621</v>
      </c>
      <c r="X479" s="103" t="s">
        <v>622</v>
      </c>
      <c r="Y479" s="103" t="s">
        <v>621</v>
      </c>
      <c r="Z479" s="103" t="s">
        <v>621</v>
      </c>
      <c r="AA479" s="103" t="s">
        <v>623</v>
      </c>
      <c r="AB479" s="103" t="s">
        <v>621</v>
      </c>
      <c r="AC479" s="103" t="s">
        <v>622</v>
      </c>
      <c r="AD479" s="103" t="s">
        <v>621</v>
      </c>
      <c r="AE479" s="103" t="s">
        <v>621</v>
      </c>
      <c r="AF479" s="103" t="s">
        <v>621</v>
      </c>
      <c r="AG479" s="103" t="s">
        <v>622</v>
      </c>
      <c r="AH479" s="103" t="s">
        <v>621</v>
      </c>
      <c r="AI479" s="103" t="s">
        <v>621</v>
      </c>
      <c r="AJ479" s="103" t="s">
        <v>621</v>
      </c>
      <c r="AK479" s="103" t="s">
        <v>621</v>
      </c>
      <c r="AL479" s="103" t="s">
        <v>621</v>
      </c>
      <c r="AM479" s="103" t="s">
        <v>621</v>
      </c>
      <c r="AN479" s="103" t="s">
        <v>621</v>
      </c>
      <c r="AO479" s="103" t="s">
        <v>622</v>
      </c>
      <c r="AP479" s="103" t="s">
        <v>621</v>
      </c>
      <c r="AQ479" s="103" t="s">
        <v>621</v>
      </c>
      <c r="AR479" s="103" t="s">
        <v>622</v>
      </c>
      <c r="AS479" s="103" t="s">
        <v>621</v>
      </c>
      <c r="AT479" s="103" t="s">
        <v>621</v>
      </c>
      <c r="AU479" s="103" t="s">
        <v>621</v>
      </c>
      <c r="AV479" s="103" t="s">
        <v>623</v>
      </c>
      <c r="AW479" s="103" t="s">
        <v>621</v>
      </c>
      <c r="AX479" s="103" t="s">
        <v>621</v>
      </c>
      <c r="AY479" s="103" t="s">
        <v>621</v>
      </c>
      <c r="AZ479" s="103" t="s">
        <v>621</v>
      </c>
      <c r="BA479" s="103" t="s">
        <v>621</v>
      </c>
      <c r="BC479" s="103">
        <f t="shared" si="42"/>
        <v>36</v>
      </c>
      <c r="BD479" s="103">
        <f t="shared" si="43"/>
        <v>10</v>
      </c>
      <c r="BE479" s="103">
        <f t="shared" si="44"/>
        <v>0</v>
      </c>
      <c r="BF479" s="103">
        <f t="shared" si="45"/>
        <v>4</v>
      </c>
      <c r="BG479" s="103">
        <f t="shared" si="46"/>
        <v>0</v>
      </c>
      <c r="BH479" s="103">
        <f t="shared" si="47"/>
        <v>46</v>
      </c>
    </row>
    <row r="480" spans="1:60" x14ac:dyDescent="0.25">
      <c r="A480" s="100">
        <v>1715</v>
      </c>
      <c r="B480" s="67" t="s">
        <v>483</v>
      </c>
      <c r="C480" s="67" t="s">
        <v>469</v>
      </c>
      <c r="D480" s="103" t="s">
        <v>621</v>
      </c>
      <c r="E480" s="103" t="s">
        <v>621</v>
      </c>
      <c r="F480" s="103" t="s">
        <v>621</v>
      </c>
      <c r="G480" s="103" t="s">
        <v>623</v>
      </c>
      <c r="H480" s="103" t="s">
        <v>621</v>
      </c>
      <c r="I480" s="103" t="s">
        <v>621</v>
      </c>
      <c r="J480" s="103" t="s">
        <v>621</v>
      </c>
      <c r="K480" s="103" t="s">
        <v>623</v>
      </c>
      <c r="L480" s="103" t="s">
        <v>622</v>
      </c>
      <c r="M480" s="103" t="s">
        <v>621</v>
      </c>
      <c r="N480" s="103" t="s">
        <v>621</v>
      </c>
      <c r="O480" s="103" t="s">
        <v>621</v>
      </c>
      <c r="P480" s="103" t="s">
        <v>623</v>
      </c>
      <c r="Q480" s="103" t="s">
        <v>621</v>
      </c>
      <c r="R480" s="103" t="s">
        <v>623</v>
      </c>
      <c r="S480" s="103" t="s">
        <v>621</v>
      </c>
      <c r="T480" s="103" t="s">
        <v>621</v>
      </c>
      <c r="U480" s="103" t="s">
        <v>621</v>
      </c>
      <c r="V480" s="103" t="s">
        <v>621</v>
      </c>
      <c r="W480" s="103" t="s">
        <v>621</v>
      </c>
      <c r="X480" s="103" t="s">
        <v>621</v>
      </c>
      <c r="Y480" s="103" t="s">
        <v>621</v>
      </c>
      <c r="Z480" s="103" t="s">
        <v>621</v>
      </c>
      <c r="AA480" s="103" t="s">
        <v>622</v>
      </c>
      <c r="AB480" s="103" t="s">
        <v>621</v>
      </c>
      <c r="AC480" s="103" t="s">
        <v>622</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623</v>
      </c>
      <c r="AP480" s="103" t="s">
        <v>621</v>
      </c>
      <c r="AQ480" s="103" t="s">
        <v>621</v>
      </c>
      <c r="AR480" s="103" t="s">
        <v>621</v>
      </c>
      <c r="AS480" s="103" t="s">
        <v>621</v>
      </c>
      <c r="AT480" s="103" t="s">
        <v>621</v>
      </c>
      <c r="AU480" s="103" t="s">
        <v>621</v>
      </c>
      <c r="AV480" s="103" t="s">
        <v>621</v>
      </c>
      <c r="AW480" s="103" t="s">
        <v>620</v>
      </c>
      <c r="AX480" s="103" t="s">
        <v>620</v>
      </c>
      <c r="AY480" s="103" t="s">
        <v>621</v>
      </c>
      <c r="AZ480" s="103" t="s">
        <v>621</v>
      </c>
      <c r="BA480" s="103" t="s">
        <v>621</v>
      </c>
      <c r="BC480" s="103">
        <f t="shared" si="42"/>
        <v>38</v>
      </c>
      <c r="BD480" s="103">
        <f t="shared" si="43"/>
        <v>5</v>
      </c>
      <c r="BE480" s="103">
        <f t="shared" si="44"/>
        <v>2</v>
      </c>
      <c r="BF480" s="103">
        <f t="shared" si="45"/>
        <v>5</v>
      </c>
      <c r="BG480" s="103">
        <f t="shared" si="46"/>
        <v>0</v>
      </c>
      <c r="BH480" s="103">
        <f t="shared" si="47"/>
        <v>45</v>
      </c>
    </row>
    <row r="481" spans="1:60" x14ac:dyDescent="0.25">
      <c r="A481" s="100">
        <v>1801</v>
      </c>
      <c r="B481" s="67" t="s">
        <v>484</v>
      </c>
      <c r="C481" s="67" t="s">
        <v>485</v>
      </c>
      <c r="D481" s="103" t="s">
        <v>621</v>
      </c>
      <c r="E481" s="103" t="s">
        <v>621</v>
      </c>
      <c r="F481" s="103" t="s">
        <v>621</v>
      </c>
      <c r="G481" s="103" t="s">
        <v>621</v>
      </c>
      <c r="H481" s="103" t="s">
        <v>621</v>
      </c>
      <c r="I481" s="103" t="s">
        <v>621</v>
      </c>
      <c r="J481" s="103" t="s">
        <v>622</v>
      </c>
      <c r="K481" s="103" t="s">
        <v>621</v>
      </c>
      <c r="L481" s="103" t="s">
        <v>622</v>
      </c>
      <c r="M481" s="103" t="s">
        <v>621</v>
      </c>
      <c r="N481" s="103" t="s">
        <v>622</v>
      </c>
      <c r="O481" s="103" t="s">
        <v>621</v>
      </c>
      <c r="P481" s="103" t="s">
        <v>621</v>
      </c>
      <c r="Q481" s="103" t="s">
        <v>621</v>
      </c>
      <c r="R481" s="103" t="s">
        <v>623</v>
      </c>
      <c r="S481" s="103" t="s">
        <v>621</v>
      </c>
      <c r="T481" s="103" t="s">
        <v>621</v>
      </c>
      <c r="U481" s="103" t="s">
        <v>621</v>
      </c>
      <c r="V481" s="103" t="s">
        <v>621</v>
      </c>
      <c r="W481" s="103" t="s">
        <v>621</v>
      </c>
      <c r="X481" s="103" t="s">
        <v>621</v>
      </c>
      <c r="Y481" s="103" t="s">
        <v>620</v>
      </c>
      <c r="Z481" s="103" t="s">
        <v>621</v>
      </c>
      <c r="AA481" s="103" t="s">
        <v>622</v>
      </c>
      <c r="AB481" s="103" t="s">
        <v>621</v>
      </c>
      <c r="AC481" s="103" t="s">
        <v>622</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38</v>
      </c>
      <c r="BD481" s="103">
        <f t="shared" si="43"/>
        <v>6</v>
      </c>
      <c r="BE481" s="103">
        <f t="shared" si="44"/>
        <v>1</v>
      </c>
      <c r="BF481" s="103">
        <f t="shared" si="45"/>
        <v>5</v>
      </c>
      <c r="BG481" s="103">
        <f t="shared" si="46"/>
        <v>0</v>
      </c>
      <c r="BH481" s="103">
        <f t="shared" si="47"/>
        <v>45</v>
      </c>
    </row>
    <row r="482" spans="1:60"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620</v>
      </c>
      <c r="O482" s="103" t="s">
        <v>621</v>
      </c>
      <c r="P482" s="103" t="s">
        <v>622</v>
      </c>
      <c r="Q482" s="103" t="s">
        <v>621</v>
      </c>
      <c r="R482" s="103" t="s">
        <v>621</v>
      </c>
      <c r="S482" s="103" t="s">
        <v>621</v>
      </c>
      <c r="T482" s="103" t="s">
        <v>621</v>
      </c>
      <c r="U482" s="103" t="s">
        <v>623</v>
      </c>
      <c r="V482" s="103" t="s">
        <v>621</v>
      </c>
      <c r="W482" s="103" t="s">
        <v>621</v>
      </c>
      <c r="X482" s="103" t="s">
        <v>621</v>
      </c>
      <c r="Y482" s="103" t="s">
        <v>621</v>
      </c>
      <c r="Z482" s="103" t="s">
        <v>621</v>
      </c>
      <c r="AA482" s="103" t="s">
        <v>622</v>
      </c>
      <c r="AB482" s="103" t="s">
        <v>621</v>
      </c>
      <c r="AC482" s="103" t="s">
        <v>622</v>
      </c>
      <c r="AD482" s="103" t="s">
        <v>621</v>
      </c>
      <c r="AE482" s="103" t="s">
        <v>621</v>
      </c>
      <c r="AF482" s="103" t="s">
        <v>621</v>
      </c>
      <c r="AG482" s="103" t="s">
        <v>622</v>
      </c>
      <c r="AH482" s="103" t="s">
        <v>620</v>
      </c>
      <c r="AI482" s="103" t="s">
        <v>621</v>
      </c>
      <c r="AJ482" s="103" t="s">
        <v>621</v>
      </c>
      <c r="AK482" s="103" t="s">
        <v>621</v>
      </c>
      <c r="AL482" s="103" t="s">
        <v>623</v>
      </c>
      <c r="AM482" s="103" t="s">
        <v>621</v>
      </c>
      <c r="AN482" s="103" t="s">
        <v>622</v>
      </c>
      <c r="AO482" s="103" t="s">
        <v>622</v>
      </c>
      <c r="AP482" s="103" t="s">
        <v>620</v>
      </c>
      <c r="AQ482" s="103" t="s">
        <v>623</v>
      </c>
      <c r="AR482" s="103" t="s">
        <v>621</v>
      </c>
      <c r="AS482" s="103" t="s">
        <v>621</v>
      </c>
      <c r="AT482" s="103" t="s">
        <v>621</v>
      </c>
      <c r="AU482" s="103" t="s">
        <v>621</v>
      </c>
      <c r="AV482" s="103" t="s">
        <v>621</v>
      </c>
      <c r="AW482" s="103" t="s">
        <v>623</v>
      </c>
      <c r="AX482" s="103" t="s">
        <v>622</v>
      </c>
      <c r="AY482" s="103" t="s">
        <v>621</v>
      </c>
      <c r="AZ482" s="103" t="s">
        <v>623</v>
      </c>
      <c r="BA482" s="103" t="s">
        <v>621</v>
      </c>
      <c r="BC482" s="103">
        <f t="shared" si="42"/>
        <v>33</v>
      </c>
      <c r="BD482" s="103">
        <f t="shared" si="43"/>
        <v>8</v>
      </c>
      <c r="BE482" s="103">
        <f t="shared" si="44"/>
        <v>3</v>
      </c>
      <c r="BF482" s="103">
        <f t="shared" si="45"/>
        <v>6</v>
      </c>
      <c r="BG482" s="103">
        <f t="shared" si="46"/>
        <v>0</v>
      </c>
      <c r="BH482" s="103">
        <f t="shared" si="47"/>
        <v>44</v>
      </c>
    </row>
    <row r="483" spans="1:60" x14ac:dyDescent="0.25">
      <c r="A483" s="100">
        <v>1803</v>
      </c>
      <c r="B483" s="67" t="s">
        <v>487</v>
      </c>
      <c r="C483" s="67" t="s">
        <v>485</v>
      </c>
      <c r="D483" s="103" t="s">
        <v>621</v>
      </c>
      <c r="E483" s="103" t="s">
        <v>621</v>
      </c>
      <c r="F483" s="103" t="s">
        <v>621</v>
      </c>
      <c r="G483" s="103" t="s">
        <v>623</v>
      </c>
      <c r="H483" s="103" t="s">
        <v>621</v>
      </c>
      <c r="I483" s="103" t="s">
        <v>621</v>
      </c>
      <c r="J483" s="103" t="s">
        <v>621</v>
      </c>
      <c r="K483" s="103" t="s">
        <v>623</v>
      </c>
      <c r="L483" s="103" t="s">
        <v>622</v>
      </c>
      <c r="M483" s="103" t="s">
        <v>621</v>
      </c>
      <c r="N483" s="103" t="s">
        <v>622</v>
      </c>
      <c r="O483" s="103" t="s">
        <v>621</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623</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623</v>
      </c>
      <c r="AQ483" s="103" t="s">
        <v>621</v>
      </c>
      <c r="AR483" s="103" t="s">
        <v>621</v>
      </c>
      <c r="AS483" s="103" t="s">
        <v>621</v>
      </c>
      <c r="AT483" s="103" t="s">
        <v>621</v>
      </c>
      <c r="AU483" s="103" t="s">
        <v>621</v>
      </c>
      <c r="AV483" s="103" t="s">
        <v>621</v>
      </c>
      <c r="AW483" s="103" t="s">
        <v>621</v>
      </c>
      <c r="AX483" s="103" t="s">
        <v>622</v>
      </c>
      <c r="AY483" s="103" t="s">
        <v>621</v>
      </c>
      <c r="AZ483" s="103" t="s">
        <v>621</v>
      </c>
      <c r="BA483" s="103" t="s">
        <v>621</v>
      </c>
      <c r="BC483" s="103">
        <f t="shared" si="42"/>
        <v>38</v>
      </c>
      <c r="BD483" s="103">
        <f t="shared" si="43"/>
        <v>7</v>
      </c>
      <c r="BE483" s="103">
        <f t="shared" si="44"/>
        <v>0</v>
      </c>
      <c r="BF483" s="103">
        <f t="shared" si="45"/>
        <v>5</v>
      </c>
      <c r="BG483" s="103">
        <f t="shared" si="46"/>
        <v>0</v>
      </c>
      <c r="BH483" s="103">
        <f t="shared" si="47"/>
        <v>45</v>
      </c>
    </row>
    <row r="484" spans="1:60" x14ac:dyDescent="0.25">
      <c r="A484" s="100">
        <v>1804</v>
      </c>
      <c r="B484" s="67" t="s">
        <v>488</v>
      </c>
      <c r="C484" s="67" t="s">
        <v>485</v>
      </c>
      <c r="D484" s="103" t="s">
        <v>621</v>
      </c>
      <c r="E484" s="103" t="s">
        <v>621</v>
      </c>
      <c r="F484" s="103" t="s">
        <v>621</v>
      </c>
      <c r="G484" s="103" t="s">
        <v>623</v>
      </c>
      <c r="H484" s="103" t="s">
        <v>621</v>
      </c>
      <c r="I484" s="103" t="s">
        <v>623</v>
      </c>
      <c r="J484" s="103" t="s">
        <v>621</v>
      </c>
      <c r="K484" s="103" t="s">
        <v>621</v>
      </c>
      <c r="L484" s="103" t="s">
        <v>622</v>
      </c>
      <c r="M484" s="103" t="s">
        <v>621</v>
      </c>
      <c r="N484" s="103" t="s">
        <v>622</v>
      </c>
      <c r="O484" s="103" t="s">
        <v>621</v>
      </c>
      <c r="P484" s="103" t="s">
        <v>621</v>
      </c>
      <c r="Q484" s="103" t="s">
        <v>621</v>
      </c>
      <c r="R484" s="103" t="s">
        <v>623</v>
      </c>
      <c r="S484" s="103" t="s">
        <v>623</v>
      </c>
      <c r="T484" s="103" t="s">
        <v>621</v>
      </c>
      <c r="U484" s="103" t="s">
        <v>621</v>
      </c>
      <c r="V484" s="103" t="s">
        <v>621</v>
      </c>
      <c r="W484" s="103" t="s">
        <v>621</v>
      </c>
      <c r="X484" s="103" t="s">
        <v>621</v>
      </c>
      <c r="Y484" s="103" t="s">
        <v>620</v>
      </c>
      <c r="Z484" s="103" t="s">
        <v>621</v>
      </c>
      <c r="AA484" s="103" t="s">
        <v>622</v>
      </c>
      <c r="AB484" s="103" t="s">
        <v>621</v>
      </c>
      <c r="AC484" s="103" t="s">
        <v>622</v>
      </c>
      <c r="AD484" s="103" t="s">
        <v>621</v>
      </c>
      <c r="AE484" s="103" t="s">
        <v>623</v>
      </c>
      <c r="AF484" s="103" t="s">
        <v>621</v>
      </c>
      <c r="AG484" s="103" t="s">
        <v>622</v>
      </c>
      <c r="AH484" s="103" t="s">
        <v>621</v>
      </c>
      <c r="AI484" s="103" t="s">
        <v>621</v>
      </c>
      <c r="AJ484" s="103" t="s">
        <v>621</v>
      </c>
      <c r="AK484" s="103" t="s">
        <v>623</v>
      </c>
      <c r="AL484" s="103" t="s">
        <v>621</v>
      </c>
      <c r="AM484" s="103" t="s">
        <v>621</v>
      </c>
      <c r="AN484" s="103" t="s">
        <v>622</v>
      </c>
      <c r="AO484" s="103" t="s">
        <v>622</v>
      </c>
      <c r="AP484" s="103" t="s">
        <v>623</v>
      </c>
      <c r="AQ484" s="103" t="s">
        <v>621</v>
      </c>
      <c r="AR484" s="103" t="s">
        <v>621</v>
      </c>
      <c r="AS484" s="103" t="s">
        <v>621</v>
      </c>
      <c r="AT484" s="103" t="s">
        <v>621</v>
      </c>
      <c r="AU484" s="103" t="s">
        <v>623</v>
      </c>
      <c r="AV484" s="103" t="s">
        <v>621</v>
      </c>
      <c r="AW484" s="103" t="s">
        <v>623</v>
      </c>
      <c r="AX484" s="103" t="s">
        <v>621</v>
      </c>
      <c r="AY484" s="103" t="s">
        <v>621</v>
      </c>
      <c r="AZ484" s="103" t="s">
        <v>621</v>
      </c>
      <c r="BA484" s="103" t="s">
        <v>621</v>
      </c>
      <c r="BC484" s="103">
        <f t="shared" si="42"/>
        <v>33</v>
      </c>
      <c r="BD484" s="103">
        <f t="shared" si="43"/>
        <v>7</v>
      </c>
      <c r="BE484" s="103">
        <f t="shared" si="44"/>
        <v>1</v>
      </c>
      <c r="BF484" s="103">
        <f t="shared" si="45"/>
        <v>9</v>
      </c>
      <c r="BG484" s="103">
        <f t="shared" si="46"/>
        <v>0</v>
      </c>
      <c r="BH484" s="103">
        <f t="shared" si="47"/>
        <v>41</v>
      </c>
    </row>
    <row r="485" spans="1:60" x14ac:dyDescent="0.25">
      <c r="A485" s="100">
        <v>1805</v>
      </c>
      <c r="B485" s="67" t="s">
        <v>489</v>
      </c>
      <c r="C485" s="67" t="s">
        <v>485</v>
      </c>
      <c r="D485" s="103" t="s">
        <v>621</v>
      </c>
      <c r="E485" s="103" t="s">
        <v>621</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621</v>
      </c>
      <c r="Z485" s="103" t="s">
        <v>621</v>
      </c>
      <c r="AA485" s="103" t="s">
        <v>622</v>
      </c>
      <c r="AB485" s="103" t="s">
        <v>621</v>
      </c>
      <c r="AC485" s="103" t="s">
        <v>622</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620</v>
      </c>
      <c r="AX485" s="103" t="s">
        <v>620</v>
      </c>
      <c r="AY485" s="103" t="s">
        <v>621</v>
      </c>
      <c r="AZ485" s="103" t="s">
        <v>621</v>
      </c>
      <c r="BA485" s="103" t="s">
        <v>621</v>
      </c>
      <c r="BC485" s="103">
        <f t="shared" si="42"/>
        <v>36</v>
      </c>
      <c r="BD485" s="103">
        <f t="shared" si="43"/>
        <v>8</v>
      </c>
      <c r="BE485" s="103">
        <f t="shared" si="44"/>
        <v>2</v>
      </c>
      <c r="BF485" s="103">
        <f t="shared" si="45"/>
        <v>4</v>
      </c>
      <c r="BG485" s="103">
        <f t="shared" si="46"/>
        <v>0</v>
      </c>
      <c r="BH485" s="103">
        <f t="shared" si="47"/>
        <v>46</v>
      </c>
    </row>
    <row r="486" spans="1:60" x14ac:dyDescent="0.25">
      <c r="A486" s="100">
        <v>1806</v>
      </c>
      <c r="B486" s="67" t="s">
        <v>490</v>
      </c>
      <c r="C486" s="67" t="s">
        <v>485</v>
      </c>
      <c r="D486" s="103" t="s">
        <v>621</v>
      </c>
      <c r="E486" s="103" t="s">
        <v>621</v>
      </c>
      <c r="F486" s="103" t="s">
        <v>621</v>
      </c>
      <c r="G486" s="103" t="s">
        <v>621</v>
      </c>
      <c r="H486" s="103" t="s">
        <v>621</v>
      </c>
      <c r="I486" s="103" t="s">
        <v>621</v>
      </c>
      <c r="J486" s="103" t="s">
        <v>621</v>
      </c>
      <c r="K486" s="103" t="s">
        <v>623</v>
      </c>
      <c r="L486" s="103" t="s">
        <v>621</v>
      </c>
      <c r="M486" s="103" t="s">
        <v>621</v>
      </c>
      <c r="N486" s="103" t="s">
        <v>622</v>
      </c>
      <c r="O486" s="103" t="s">
        <v>623</v>
      </c>
      <c r="P486" s="103" t="s">
        <v>621</v>
      </c>
      <c r="Q486" s="103" t="s">
        <v>623</v>
      </c>
      <c r="R486" s="103" t="s">
        <v>621</v>
      </c>
      <c r="S486" s="103" t="s">
        <v>621</v>
      </c>
      <c r="T486" s="103" t="s">
        <v>621</v>
      </c>
      <c r="U486" s="103" t="s">
        <v>621</v>
      </c>
      <c r="V486" s="103" t="s">
        <v>621</v>
      </c>
      <c r="W486" s="103" t="s">
        <v>621</v>
      </c>
      <c r="X486" s="103" t="s">
        <v>621</v>
      </c>
      <c r="Y486" s="103" t="s">
        <v>620</v>
      </c>
      <c r="Z486" s="103" t="s">
        <v>623</v>
      </c>
      <c r="AA486" s="103" t="s">
        <v>621</v>
      </c>
      <c r="AB486" s="103" t="s">
        <v>621</v>
      </c>
      <c r="AC486" s="103" t="s">
        <v>622</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622</v>
      </c>
      <c r="AQ486" s="103" t="s">
        <v>621</v>
      </c>
      <c r="AR486" s="103" t="s">
        <v>621</v>
      </c>
      <c r="AS486" s="103" t="s">
        <v>621</v>
      </c>
      <c r="AT486" s="103" t="s">
        <v>621</v>
      </c>
      <c r="AU486" s="103" t="s">
        <v>621</v>
      </c>
      <c r="AV486" s="103" t="s">
        <v>621</v>
      </c>
      <c r="AW486" s="103" t="s">
        <v>623</v>
      </c>
      <c r="AX486" s="103" t="s">
        <v>622</v>
      </c>
      <c r="AY486" s="103" t="s">
        <v>621</v>
      </c>
      <c r="AZ486" s="103" t="s">
        <v>621</v>
      </c>
      <c r="BA486" s="103" t="s">
        <v>620</v>
      </c>
      <c r="BC486" s="103">
        <f t="shared" si="42"/>
        <v>36</v>
      </c>
      <c r="BD486" s="103">
        <f t="shared" si="43"/>
        <v>5</v>
      </c>
      <c r="BE486" s="103">
        <f t="shared" si="44"/>
        <v>2</v>
      </c>
      <c r="BF486" s="103">
        <f t="shared" si="45"/>
        <v>7</v>
      </c>
      <c r="BG486" s="103">
        <f t="shared" si="46"/>
        <v>0</v>
      </c>
      <c r="BH486" s="103">
        <f t="shared" si="47"/>
        <v>43</v>
      </c>
    </row>
    <row r="487" spans="1:60"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621</v>
      </c>
      <c r="Q487" s="103" t="s">
        <v>621</v>
      </c>
      <c r="R487" s="103" t="s">
        <v>623</v>
      </c>
      <c r="S487" s="103" t="s">
        <v>621</v>
      </c>
      <c r="T487" s="103" t="s">
        <v>621</v>
      </c>
      <c r="U487" s="103" t="s">
        <v>621</v>
      </c>
      <c r="V487" s="103" t="s">
        <v>621</v>
      </c>
      <c r="W487" s="103" t="s">
        <v>621</v>
      </c>
      <c r="X487" s="103" t="s">
        <v>621</v>
      </c>
      <c r="Y487" s="103" t="s">
        <v>621</v>
      </c>
      <c r="Z487" s="103" t="s">
        <v>623</v>
      </c>
      <c r="AA487" s="103" t="s">
        <v>621</v>
      </c>
      <c r="AB487" s="103" t="s">
        <v>621</v>
      </c>
      <c r="AC487" s="103" t="s">
        <v>622</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622</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row>
    <row r="488" spans="1:60"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621</v>
      </c>
      <c r="U488" s="103" t="s">
        <v>621</v>
      </c>
      <c r="V488" s="103" t="s">
        <v>621</v>
      </c>
      <c r="W488" s="103" t="s">
        <v>621</v>
      </c>
      <c r="X488" s="103" t="s">
        <v>621</v>
      </c>
      <c r="Y488" s="103" t="s">
        <v>621</v>
      </c>
      <c r="Z488" s="103" t="s">
        <v>623</v>
      </c>
      <c r="AA488" s="103" t="s">
        <v>621</v>
      </c>
      <c r="AB488" s="103" t="s">
        <v>621</v>
      </c>
      <c r="AC488" s="103" t="s">
        <v>622</v>
      </c>
      <c r="AD488" s="103" t="s">
        <v>620</v>
      </c>
      <c r="AE488" s="103" t="s">
        <v>621</v>
      </c>
      <c r="AF488" s="103" t="s">
        <v>621</v>
      </c>
      <c r="AG488" s="103" t="s">
        <v>622</v>
      </c>
      <c r="AH488" s="103" t="s">
        <v>621</v>
      </c>
      <c r="AI488" s="103" t="s">
        <v>621</v>
      </c>
      <c r="AJ488" s="103" t="s">
        <v>623</v>
      </c>
      <c r="AK488" s="103" t="s">
        <v>623</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36</v>
      </c>
      <c r="BD488" s="103">
        <f t="shared" si="43"/>
        <v>6</v>
      </c>
      <c r="BE488" s="103">
        <f t="shared" si="44"/>
        <v>1</v>
      </c>
      <c r="BF488" s="103">
        <f t="shared" si="45"/>
        <v>7</v>
      </c>
      <c r="BG488" s="103">
        <f t="shared" si="46"/>
        <v>0</v>
      </c>
      <c r="BH488" s="103">
        <f t="shared" si="47"/>
        <v>43</v>
      </c>
    </row>
    <row r="489" spans="1:60"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622</v>
      </c>
      <c r="M489" s="103" t="s">
        <v>621</v>
      </c>
      <c r="N489" s="103" t="s">
        <v>622</v>
      </c>
      <c r="O489" s="103" t="s">
        <v>621</v>
      </c>
      <c r="P489" s="103" t="s">
        <v>622</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622</v>
      </c>
      <c r="AH489" s="103" t="s">
        <v>621</v>
      </c>
      <c r="AI489" s="103" t="s">
        <v>621</v>
      </c>
      <c r="AJ489" s="103" t="s">
        <v>620</v>
      </c>
      <c r="AK489" s="103" t="s">
        <v>620</v>
      </c>
      <c r="AL489" s="103" t="s">
        <v>621</v>
      </c>
      <c r="AM489" s="103" t="s">
        <v>621</v>
      </c>
      <c r="AN489" s="103" t="s">
        <v>621</v>
      </c>
      <c r="AO489" s="103" t="s">
        <v>622</v>
      </c>
      <c r="AP489" s="103" t="s">
        <v>622</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37</v>
      </c>
      <c r="BD489" s="103">
        <f t="shared" si="43"/>
        <v>7</v>
      </c>
      <c r="BE489" s="103">
        <f t="shared" si="44"/>
        <v>2</v>
      </c>
      <c r="BF489" s="103">
        <f t="shared" si="45"/>
        <v>4</v>
      </c>
      <c r="BG489" s="103">
        <f t="shared" si="46"/>
        <v>0</v>
      </c>
      <c r="BH489" s="103">
        <f t="shared" si="47"/>
        <v>46</v>
      </c>
    </row>
    <row r="490" spans="1:60" x14ac:dyDescent="0.25">
      <c r="A490" s="100">
        <v>1810</v>
      </c>
      <c r="B490" s="67" t="s">
        <v>493</v>
      </c>
      <c r="C490" s="67" t="s">
        <v>485</v>
      </c>
      <c r="D490" s="103" t="s">
        <v>621</v>
      </c>
      <c r="E490" s="103" t="s">
        <v>621</v>
      </c>
      <c r="F490" s="103" t="s">
        <v>621</v>
      </c>
      <c r="G490" s="103" t="s">
        <v>621</v>
      </c>
      <c r="H490" s="103" t="s">
        <v>621</v>
      </c>
      <c r="I490" s="103" t="s">
        <v>621</v>
      </c>
      <c r="J490" s="103" t="s">
        <v>621</v>
      </c>
      <c r="K490" s="103" t="s">
        <v>622</v>
      </c>
      <c r="L490" s="103" t="s">
        <v>622</v>
      </c>
      <c r="M490" s="103" t="s">
        <v>621</v>
      </c>
      <c r="N490" s="103" t="s">
        <v>622</v>
      </c>
      <c r="O490" s="103" t="s">
        <v>623</v>
      </c>
      <c r="P490" s="103" t="s">
        <v>621</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622</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35</v>
      </c>
      <c r="BD490" s="103">
        <f t="shared" si="43"/>
        <v>8</v>
      </c>
      <c r="BE490" s="103">
        <f t="shared" si="44"/>
        <v>0</v>
      </c>
      <c r="BF490" s="103">
        <f t="shared" si="45"/>
        <v>7</v>
      </c>
      <c r="BG490" s="103">
        <f t="shared" si="46"/>
        <v>0</v>
      </c>
      <c r="BH490" s="103">
        <f t="shared" si="47"/>
        <v>43</v>
      </c>
    </row>
    <row r="491" spans="1:60"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621</v>
      </c>
      <c r="Y491" s="103" t="s">
        <v>621</v>
      </c>
      <c r="Z491" s="103" t="s">
        <v>623</v>
      </c>
      <c r="AA491" s="103" t="s">
        <v>623</v>
      </c>
      <c r="AB491" s="103" t="s">
        <v>623</v>
      </c>
      <c r="AC491" s="103" t="s">
        <v>622</v>
      </c>
      <c r="AD491" s="103" t="s">
        <v>621</v>
      </c>
      <c r="AE491" s="103" t="s">
        <v>623</v>
      </c>
      <c r="AF491" s="103" t="s">
        <v>621</v>
      </c>
      <c r="AG491" s="103" t="s">
        <v>622</v>
      </c>
      <c r="AH491" s="103" t="s">
        <v>623</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623</v>
      </c>
      <c r="AW491" s="103" t="s">
        <v>623</v>
      </c>
      <c r="AX491" s="103" t="s">
        <v>621</v>
      </c>
      <c r="AY491" s="103" t="s">
        <v>621</v>
      </c>
      <c r="AZ491" s="103" t="s">
        <v>621</v>
      </c>
      <c r="BA491" s="103" t="s">
        <v>621</v>
      </c>
      <c r="BC491" s="103">
        <f t="shared" si="42"/>
        <v>32</v>
      </c>
      <c r="BD491" s="103">
        <f t="shared" si="43"/>
        <v>5</v>
      </c>
      <c r="BE491" s="103">
        <f t="shared" si="44"/>
        <v>0</v>
      </c>
      <c r="BF491" s="103">
        <f t="shared" si="45"/>
        <v>13</v>
      </c>
      <c r="BG491" s="103">
        <f t="shared" si="46"/>
        <v>0</v>
      </c>
      <c r="BH491" s="103">
        <f t="shared" si="47"/>
        <v>37</v>
      </c>
    </row>
    <row r="492" spans="1:60" x14ac:dyDescent="0.25">
      <c r="A492" s="100">
        <v>1812</v>
      </c>
      <c r="B492" s="67" t="s">
        <v>495</v>
      </c>
      <c r="C492" s="67" t="s">
        <v>485</v>
      </c>
      <c r="D492" s="103" t="s">
        <v>621</v>
      </c>
      <c r="E492" s="103" t="s">
        <v>621</v>
      </c>
      <c r="F492" s="103" t="s">
        <v>622</v>
      </c>
      <c r="G492" s="103" t="s">
        <v>621</v>
      </c>
      <c r="H492" s="103" t="s">
        <v>621</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623</v>
      </c>
      <c r="AA492" s="103" t="s">
        <v>623</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621</v>
      </c>
      <c r="AS492" s="103" t="s">
        <v>621</v>
      </c>
      <c r="AT492" s="103" t="s">
        <v>621</v>
      </c>
      <c r="AU492" s="103" t="s">
        <v>621</v>
      </c>
      <c r="AV492" s="103" t="s">
        <v>621</v>
      </c>
      <c r="AW492" s="103" t="s">
        <v>621</v>
      </c>
      <c r="AX492" s="103" t="s">
        <v>621</v>
      </c>
      <c r="AY492" s="103" t="s">
        <v>621</v>
      </c>
      <c r="AZ492" s="103" t="s">
        <v>621</v>
      </c>
      <c r="BA492" s="103" t="s">
        <v>620</v>
      </c>
      <c r="BC492" s="103">
        <f t="shared" si="42"/>
        <v>35</v>
      </c>
      <c r="BD492" s="103">
        <f t="shared" si="43"/>
        <v>9</v>
      </c>
      <c r="BE492" s="103">
        <f t="shared" si="44"/>
        <v>1</v>
      </c>
      <c r="BF492" s="103">
        <f t="shared" si="45"/>
        <v>5</v>
      </c>
      <c r="BG492" s="103">
        <f t="shared" si="46"/>
        <v>0</v>
      </c>
      <c r="BH492" s="103">
        <f t="shared" si="47"/>
        <v>45</v>
      </c>
    </row>
    <row r="493" spans="1:60"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621</v>
      </c>
      <c r="S493" s="103" t="s">
        <v>621</v>
      </c>
      <c r="T493" s="103" t="s">
        <v>621</v>
      </c>
      <c r="U493" s="103" t="s">
        <v>623</v>
      </c>
      <c r="V493" s="103" t="s">
        <v>621</v>
      </c>
      <c r="W493" s="103" t="s">
        <v>621</v>
      </c>
      <c r="X493" s="103" t="s">
        <v>621</v>
      </c>
      <c r="Y493" s="103" t="s">
        <v>621</v>
      </c>
      <c r="Z493" s="103" t="s">
        <v>621</v>
      </c>
      <c r="AA493" s="103" t="s">
        <v>621</v>
      </c>
      <c r="AB493" s="103" t="s">
        <v>621</v>
      </c>
      <c r="AC493" s="103" t="s">
        <v>622</v>
      </c>
      <c r="AD493" s="103" t="s">
        <v>621</v>
      </c>
      <c r="AE493" s="103" t="s">
        <v>621</v>
      </c>
      <c r="AF493" s="103" t="s">
        <v>621</v>
      </c>
      <c r="AG493" s="103" t="s">
        <v>622</v>
      </c>
      <c r="AH493" s="103" t="s">
        <v>621</v>
      </c>
      <c r="AI493" s="103" t="s">
        <v>621</v>
      </c>
      <c r="AJ493" s="103" t="s">
        <v>623</v>
      </c>
      <c r="AK493" s="103" t="s">
        <v>623</v>
      </c>
      <c r="AL493" s="103" t="s">
        <v>621</v>
      </c>
      <c r="AM493" s="103" t="s">
        <v>621</v>
      </c>
      <c r="AN493" s="103" t="s">
        <v>622</v>
      </c>
      <c r="AO493" s="103" t="s">
        <v>621</v>
      </c>
      <c r="AP493" s="103" t="s">
        <v>623</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row>
    <row r="494" spans="1:60"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620</v>
      </c>
      <c r="V494" s="103" t="s">
        <v>621</v>
      </c>
      <c r="W494" s="103" t="s">
        <v>621</v>
      </c>
      <c r="X494" s="103" t="s">
        <v>621</v>
      </c>
      <c r="Y494" s="103" t="s">
        <v>620</v>
      </c>
      <c r="Z494" s="103" t="s">
        <v>621</v>
      </c>
      <c r="AA494" s="103" t="s">
        <v>621</v>
      </c>
      <c r="AB494" s="103" t="s">
        <v>621</v>
      </c>
      <c r="AC494" s="103" t="s">
        <v>622</v>
      </c>
      <c r="AD494" s="103" t="s">
        <v>621</v>
      </c>
      <c r="AE494" s="103" t="s">
        <v>621</v>
      </c>
      <c r="AF494" s="103" t="s">
        <v>621</v>
      </c>
      <c r="AG494" s="103" t="s">
        <v>622</v>
      </c>
      <c r="AH494" s="103" t="s">
        <v>621</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2</v>
      </c>
      <c r="BF494" s="103">
        <f t="shared" si="45"/>
        <v>5</v>
      </c>
      <c r="BG494" s="103">
        <f t="shared" si="46"/>
        <v>0</v>
      </c>
      <c r="BH494" s="103">
        <f t="shared" si="47"/>
        <v>45</v>
      </c>
    </row>
    <row r="495" spans="1:60"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621</v>
      </c>
      <c r="Q495" s="103" t="s">
        <v>621</v>
      </c>
      <c r="R495" s="103" t="s">
        <v>621</v>
      </c>
      <c r="S495" s="103" t="s">
        <v>621</v>
      </c>
      <c r="T495" s="103" t="s">
        <v>621</v>
      </c>
      <c r="U495" s="103" t="s">
        <v>621</v>
      </c>
      <c r="V495" s="103" t="s">
        <v>621</v>
      </c>
      <c r="W495" s="103" t="s">
        <v>620</v>
      </c>
      <c r="X495" s="103" t="s">
        <v>621</v>
      </c>
      <c r="Y495" s="103" t="s">
        <v>621</v>
      </c>
      <c r="Z495" s="103" t="s">
        <v>623</v>
      </c>
      <c r="AA495" s="103" t="s">
        <v>621</v>
      </c>
      <c r="AB495" s="103" t="s">
        <v>623</v>
      </c>
      <c r="AC495" s="103" t="s">
        <v>622</v>
      </c>
      <c r="AD495" s="103" t="s">
        <v>621</v>
      </c>
      <c r="AE495" s="103" t="s">
        <v>621</v>
      </c>
      <c r="AF495" s="103" t="s">
        <v>621</v>
      </c>
      <c r="AG495" s="103" t="s">
        <v>622</v>
      </c>
      <c r="AH495" s="103" t="s">
        <v>621</v>
      </c>
      <c r="AI495" s="103" t="s">
        <v>621</v>
      </c>
      <c r="AJ495" s="103" t="s">
        <v>623</v>
      </c>
      <c r="AK495" s="103" t="s">
        <v>623</v>
      </c>
      <c r="AL495" s="103" t="s">
        <v>621</v>
      </c>
      <c r="AM495" s="103" t="s">
        <v>621</v>
      </c>
      <c r="AN495" s="103" t="s">
        <v>622</v>
      </c>
      <c r="AO495" s="103" t="s">
        <v>622</v>
      </c>
      <c r="AP495" s="103" t="s">
        <v>620</v>
      </c>
      <c r="AQ495" s="103" t="s">
        <v>621</v>
      </c>
      <c r="AR495" s="103" t="s">
        <v>621</v>
      </c>
      <c r="AS495" s="103" t="s">
        <v>621</v>
      </c>
      <c r="AT495" s="103" t="s">
        <v>621</v>
      </c>
      <c r="AU495" s="103" t="s">
        <v>623</v>
      </c>
      <c r="AV495" s="103" t="s">
        <v>621</v>
      </c>
      <c r="AW495" s="103" t="s">
        <v>621</v>
      </c>
      <c r="AX495" s="103" t="s">
        <v>621</v>
      </c>
      <c r="AY495" s="103" t="s">
        <v>623</v>
      </c>
      <c r="AZ495" s="103" t="s">
        <v>623</v>
      </c>
      <c r="BA495" s="103" t="s">
        <v>621</v>
      </c>
      <c r="BC495" s="103">
        <f t="shared" si="42"/>
        <v>35</v>
      </c>
      <c r="BD495" s="103">
        <f t="shared" si="43"/>
        <v>5</v>
      </c>
      <c r="BE495" s="103">
        <f t="shared" si="44"/>
        <v>2</v>
      </c>
      <c r="BF495" s="103">
        <f t="shared" si="45"/>
        <v>8</v>
      </c>
      <c r="BG495" s="103">
        <f t="shared" si="46"/>
        <v>0</v>
      </c>
      <c r="BH495" s="103">
        <f t="shared" si="47"/>
        <v>42</v>
      </c>
    </row>
    <row r="496" spans="1:60"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621</v>
      </c>
      <c r="Q496" s="103" t="s">
        <v>621</v>
      </c>
      <c r="R496" s="103" t="s">
        <v>623</v>
      </c>
      <c r="S496" s="103" t="s">
        <v>623</v>
      </c>
      <c r="T496" s="103" t="s">
        <v>621</v>
      </c>
      <c r="U496" s="103" t="s">
        <v>621</v>
      </c>
      <c r="V496" s="103" t="s">
        <v>621</v>
      </c>
      <c r="W496" s="103" t="s">
        <v>621</v>
      </c>
      <c r="X496" s="103" t="s">
        <v>621</v>
      </c>
      <c r="Y496" s="103" t="s">
        <v>621</v>
      </c>
      <c r="Z496" s="103" t="s">
        <v>623</v>
      </c>
      <c r="AA496" s="103" t="s">
        <v>621</v>
      </c>
      <c r="AB496" s="103" t="s">
        <v>621</v>
      </c>
      <c r="AC496" s="103" t="s">
        <v>622</v>
      </c>
      <c r="AD496" s="103" t="s">
        <v>621</v>
      </c>
      <c r="AE496" s="103" t="s">
        <v>621</v>
      </c>
      <c r="AF496" s="103" t="s">
        <v>621</v>
      </c>
      <c r="AG496" s="103" t="s">
        <v>622</v>
      </c>
      <c r="AH496" s="103" t="s">
        <v>621</v>
      </c>
      <c r="AI496" s="103" t="s">
        <v>621</v>
      </c>
      <c r="AJ496" s="103" t="s">
        <v>623</v>
      </c>
      <c r="AK496" s="103" t="s">
        <v>623</v>
      </c>
      <c r="AL496" s="103" t="s">
        <v>623</v>
      </c>
      <c r="AM496" s="103" t="s">
        <v>621</v>
      </c>
      <c r="AN496" s="103" t="s">
        <v>622</v>
      </c>
      <c r="AO496" s="103" t="s">
        <v>622</v>
      </c>
      <c r="AP496" s="103" t="s">
        <v>622</v>
      </c>
      <c r="AQ496" s="103" t="s">
        <v>621</v>
      </c>
      <c r="AR496" s="103" t="s">
        <v>621</v>
      </c>
      <c r="AS496" s="103" t="s">
        <v>621</v>
      </c>
      <c r="AT496" s="103" t="s">
        <v>621</v>
      </c>
      <c r="AU496" s="103" t="s">
        <v>621</v>
      </c>
      <c r="AV496" s="103" t="s">
        <v>623</v>
      </c>
      <c r="AW496" s="103" t="s">
        <v>623</v>
      </c>
      <c r="AX496" s="103" t="s">
        <v>622</v>
      </c>
      <c r="AY496" s="103" t="s">
        <v>621</v>
      </c>
      <c r="AZ496" s="103" t="s">
        <v>621</v>
      </c>
      <c r="BA496" s="103" t="s">
        <v>621</v>
      </c>
      <c r="BC496" s="103">
        <f t="shared" si="42"/>
        <v>34</v>
      </c>
      <c r="BD496" s="103">
        <f t="shared" si="43"/>
        <v>7</v>
      </c>
      <c r="BE496" s="103">
        <f t="shared" si="44"/>
        <v>0</v>
      </c>
      <c r="BF496" s="103">
        <f t="shared" si="45"/>
        <v>9</v>
      </c>
      <c r="BG496" s="103">
        <f t="shared" si="46"/>
        <v>0</v>
      </c>
      <c r="BH496" s="103">
        <f t="shared" si="47"/>
        <v>41</v>
      </c>
    </row>
    <row r="497" spans="1:60" x14ac:dyDescent="0.25">
      <c r="A497" s="100">
        <v>1817</v>
      </c>
      <c r="B497" s="67" t="s">
        <v>500</v>
      </c>
      <c r="C497" s="67" t="s">
        <v>485</v>
      </c>
      <c r="D497" s="103" t="s">
        <v>621</v>
      </c>
      <c r="E497" s="103" t="s">
        <v>621</v>
      </c>
      <c r="F497" s="103" t="s">
        <v>621</v>
      </c>
      <c r="G497" s="103" t="s">
        <v>621</v>
      </c>
      <c r="H497" s="103" t="s">
        <v>621</v>
      </c>
      <c r="I497" s="103" t="s">
        <v>623</v>
      </c>
      <c r="J497" s="103" t="s">
        <v>622</v>
      </c>
      <c r="K497" s="103" t="s">
        <v>623</v>
      </c>
      <c r="L497" s="103" t="s">
        <v>622</v>
      </c>
      <c r="M497" s="103" t="s">
        <v>621</v>
      </c>
      <c r="N497" s="103" t="s">
        <v>622</v>
      </c>
      <c r="O497" s="103" t="s">
        <v>621</v>
      </c>
      <c r="P497" s="103" t="s">
        <v>622</v>
      </c>
      <c r="Q497" s="103" t="s">
        <v>621</v>
      </c>
      <c r="R497" s="103" t="s">
        <v>623</v>
      </c>
      <c r="S497" s="103" t="s">
        <v>621</v>
      </c>
      <c r="T497" s="103" t="s">
        <v>621</v>
      </c>
      <c r="U497" s="103" t="s">
        <v>623</v>
      </c>
      <c r="V497" s="103" t="s">
        <v>621</v>
      </c>
      <c r="W497" s="103" t="s">
        <v>621</v>
      </c>
      <c r="X497" s="103" t="s">
        <v>622</v>
      </c>
      <c r="Y497" s="103" t="s">
        <v>622</v>
      </c>
      <c r="Z497" s="103" t="s">
        <v>623</v>
      </c>
      <c r="AA497" s="103" t="s">
        <v>623</v>
      </c>
      <c r="AB497" s="103" t="s">
        <v>623</v>
      </c>
      <c r="AC497" s="103" t="s">
        <v>622</v>
      </c>
      <c r="AD497" s="103" t="s">
        <v>621</v>
      </c>
      <c r="AE497" s="103" t="s">
        <v>623</v>
      </c>
      <c r="AF497" s="103" t="s">
        <v>621</v>
      </c>
      <c r="AG497" s="103" t="s">
        <v>622</v>
      </c>
      <c r="AH497" s="103" t="s">
        <v>621</v>
      </c>
      <c r="AI497" s="103" t="s">
        <v>621</v>
      </c>
      <c r="AJ497" s="103" t="s">
        <v>621</v>
      </c>
      <c r="AK497" s="103" t="s">
        <v>621</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621</v>
      </c>
      <c r="AY497" s="103" t="s">
        <v>621</v>
      </c>
      <c r="AZ497" s="103" t="s">
        <v>621</v>
      </c>
      <c r="BA497" s="103" t="s">
        <v>620</v>
      </c>
      <c r="BC497" s="103">
        <f t="shared" si="42"/>
        <v>27</v>
      </c>
      <c r="BD497" s="103">
        <f t="shared" si="43"/>
        <v>14</v>
      </c>
      <c r="BE497" s="103">
        <f t="shared" si="44"/>
        <v>1</v>
      </c>
      <c r="BF497" s="103">
        <f t="shared" si="45"/>
        <v>8</v>
      </c>
      <c r="BG497" s="103">
        <f t="shared" si="46"/>
        <v>0</v>
      </c>
      <c r="BH497" s="103">
        <f t="shared" si="47"/>
        <v>42</v>
      </c>
    </row>
    <row r="498" spans="1:60"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621</v>
      </c>
      <c r="T498" s="103" t="s">
        <v>621</v>
      </c>
      <c r="U498" s="103" t="s">
        <v>623</v>
      </c>
      <c r="V498" s="103" t="s">
        <v>623</v>
      </c>
      <c r="W498" s="103" t="s">
        <v>621</v>
      </c>
      <c r="X498" s="103" t="s">
        <v>621</v>
      </c>
      <c r="Y498" s="103" t="s">
        <v>621</v>
      </c>
      <c r="Z498" s="103" t="s">
        <v>621</v>
      </c>
      <c r="AA498" s="103" t="s">
        <v>621</v>
      </c>
      <c r="AB498" s="103" t="s">
        <v>621</v>
      </c>
      <c r="AC498" s="103" t="s">
        <v>622</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38</v>
      </c>
      <c r="BD498" s="103">
        <f t="shared" si="43"/>
        <v>5</v>
      </c>
      <c r="BE498" s="103">
        <f t="shared" si="44"/>
        <v>0</v>
      </c>
      <c r="BF498" s="103">
        <f t="shared" si="45"/>
        <v>7</v>
      </c>
      <c r="BG498" s="103">
        <f t="shared" si="46"/>
        <v>0</v>
      </c>
      <c r="BH498" s="103">
        <f t="shared" si="47"/>
        <v>43</v>
      </c>
    </row>
    <row r="499" spans="1:60" x14ac:dyDescent="0.25">
      <c r="A499" s="100">
        <v>1819</v>
      </c>
      <c r="B499" s="67" t="s">
        <v>502</v>
      </c>
      <c r="C499" s="67" t="s">
        <v>485</v>
      </c>
      <c r="D499" s="103" t="s">
        <v>621</v>
      </c>
      <c r="E499" s="103" t="s">
        <v>621</v>
      </c>
      <c r="F499" s="103" t="s">
        <v>621</v>
      </c>
      <c r="G499" s="103" t="s">
        <v>621</v>
      </c>
      <c r="H499" s="103" t="s">
        <v>621</v>
      </c>
      <c r="I499" s="103" t="s">
        <v>623</v>
      </c>
      <c r="J499" s="103" t="s">
        <v>621</v>
      </c>
      <c r="K499" s="103" t="s">
        <v>621</v>
      </c>
      <c r="L499" s="103" t="s">
        <v>622</v>
      </c>
      <c r="M499" s="103" t="s">
        <v>621</v>
      </c>
      <c r="N499" s="103" t="s">
        <v>622</v>
      </c>
      <c r="O499" s="103" t="s">
        <v>621</v>
      </c>
      <c r="P499" s="103" t="s">
        <v>623</v>
      </c>
      <c r="Q499" s="103" t="s">
        <v>621</v>
      </c>
      <c r="R499" s="103" t="s">
        <v>623</v>
      </c>
      <c r="S499" s="103" t="s">
        <v>623</v>
      </c>
      <c r="T499" s="103" t="s">
        <v>621</v>
      </c>
      <c r="U499" s="103" t="s">
        <v>621</v>
      </c>
      <c r="V499" s="103" t="s">
        <v>621</v>
      </c>
      <c r="W499" s="103" t="s">
        <v>621</v>
      </c>
      <c r="X499" s="103" t="s">
        <v>621</v>
      </c>
      <c r="Y499" s="103" t="s">
        <v>620</v>
      </c>
      <c r="Z499" s="103" t="s">
        <v>623</v>
      </c>
      <c r="AA499" s="103" t="s">
        <v>621</v>
      </c>
      <c r="AB499" s="103" t="s">
        <v>623</v>
      </c>
      <c r="AC499" s="103" t="s">
        <v>622</v>
      </c>
      <c r="AD499" s="103" t="s">
        <v>620</v>
      </c>
      <c r="AE499" s="103" t="s">
        <v>623</v>
      </c>
      <c r="AF499" s="103" t="s">
        <v>621</v>
      </c>
      <c r="AG499" s="103" t="s">
        <v>622</v>
      </c>
      <c r="AH499" s="103" t="s">
        <v>623</v>
      </c>
      <c r="AI499" s="103" t="s">
        <v>621</v>
      </c>
      <c r="AJ499" s="103" t="s">
        <v>621</v>
      </c>
      <c r="AK499" s="103" t="s">
        <v>621</v>
      </c>
      <c r="AL499" s="103" t="s">
        <v>621</v>
      </c>
      <c r="AM499" s="103" t="s">
        <v>621</v>
      </c>
      <c r="AN499" s="103" t="s">
        <v>622</v>
      </c>
      <c r="AO499" s="103" t="s">
        <v>622</v>
      </c>
      <c r="AP499" s="103" t="s">
        <v>620</v>
      </c>
      <c r="AQ499" s="103" t="s">
        <v>621</v>
      </c>
      <c r="AR499" s="103" t="s">
        <v>621</v>
      </c>
      <c r="AS499" s="103" t="s">
        <v>621</v>
      </c>
      <c r="AT499" s="103" t="s">
        <v>621</v>
      </c>
      <c r="AU499" s="103" t="s">
        <v>623</v>
      </c>
      <c r="AV499" s="103" t="s">
        <v>621</v>
      </c>
      <c r="AW499" s="103" t="s">
        <v>621</v>
      </c>
      <c r="AX499" s="103" t="s">
        <v>622</v>
      </c>
      <c r="AY499" s="103" t="s">
        <v>621</v>
      </c>
      <c r="AZ499" s="103" t="s">
        <v>621</v>
      </c>
      <c r="BA499" s="103" t="s">
        <v>621</v>
      </c>
      <c r="BC499" s="103">
        <f t="shared" si="42"/>
        <v>31</v>
      </c>
      <c r="BD499" s="103">
        <f t="shared" si="43"/>
        <v>7</v>
      </c>
      <c r="BE499" s="103">
        <f t="shared" si="44"/>
        <v>3</v>
      </c>
      <c r="BF499" s="103">
        <f t="shared" si="45"/>
        <v>9</v>
      </c>
      <c r="BG499" s="103">
        <f t="shared" si="46"/>
        <v>0</v>
      </c>
      <c r="BH499" s="103">
        <f t="shared" si="47"/>
        <v>41</v>
      </c>
    </row>
    <row r="500" spans="1:60" x14ac:dyDescent="0.25">
      <c r="A500" s="100">
        <v>1820</v>
      </c>
      <c r="B500" s="67" t="s">
        <v>503</v>
      </c>
      <c r="C500" s="67" t="s">
        <v>485</v>
      </c>
      <c r="D500" s="103" t="s">
        <v>621</v>
      </c>
      <c r="E500" s="103" t="s">
        <v>621</v>
      </c>
      <c r="F500" s="103" t="s">
        <v>621</v>
      </c>
      <c r="G500" s="103" t="s">
        <v>623</v>
      </c>
      <c r="H500" s="103" t="s">
        <v>621</v>
      </c>
      <c r="I500" s="103" t="s">
        <v>623</v>
      </c>
      <c r="J500" s="103" t="s">
        <v>623</v>
      </c>
      <c r="K500" s="103" t="s">
        <v>621</v>
      </c>
      <c r="L500" s="103" t="s">
        <v>622</v>
      </c>
      <c r="M500" s="103" t="s">
        <v>621</v>
      </c>
      <c r="N500" s="103" t="s">
        <v>620</v>
      </c>
      <c r="O500" s="103" t="s">
        <v>623</v>
      </c>
      <c r="P500" s="103" t="s">
        <v>621</v>
      </c>
      <c r="Q500" s="103" t="s">
        <v>623</v>
      </c>
      <c r="R500" s="103" t="s">
        <v>621</v>
      </c>
      <c r="S500" s="103" t="s">
        <v>621</v>
      </c>
      <c r="T500" s="103" t="s">
        <v>621</v>
      </c>
      <c r="U500" s="103" t="s">
        <v>621</v>
      </c>
      <c r="V500" s="103" t="s">
        <v>621</v>
      </c>
      <c r="W500" s="103" t="s">
        <v>621</v>
      </c>
      <c r="X500" s="103" t="s">
        <v>621</v>
      </c>
      <c r="Y500" s="103" t="s">
        <v>621</v>
      </c>
      <c r="Z500" s="103" t="s">
        <v>623</v>
      </c>
      <c r="AA500" s="103" t="s">
        <v>621</v>
      </c>
      <c r="AB500" s="103" t="s">
        <v>621</v>
      </c>
      <c r="AC500" s="103" t="s">
        <v>622</v>
      </c>
      <c r="AD500" s="103" t="s">
        <v>621</v>
      </c>
      <c r="AE500" s="103" t="s">
        <v>621</v>
      </c>
      <c r="AF500" s="103" t="s">
        <v>621</v>
      </c>
      <c r="AG500" s="103" t="s">
        <v>621</v>
      </c>
      <c r="AH500" s="103" t="s">
        <v>621</v>
      </c>
      <c r="AI500" s="103" t="s">
        <v>621</v>
      </c>
      <c r="AJ500" s="103" t="s">
        <v>620</v>
      </c>
      <c r="AK500" s="103" t="s">
        <v>620</v>
      </c>
      <c r="AL500" s="103" t="s">
        <v>621</v>
      </c>
      <c r="AM500" s="103" t="s">
        <v>621</v>
      </c>
      <c r="AN500" s="103" t="s">
        <v>622</v>
      </c>
      <c r="AO500" s="103" t="s">
        <v>622</v>
      </c>
      <c r="AP500" s="103" t="s">
        <v>620</v>
      </c>
      <c r="AQ500" s="103" t="s">
        <v>621</v>
      </c>
      <c r="AR500" s="103" t="s">
        <v>621</v>
      </c>
      <c r="AS500" s="103" t="s">
        <v>621</v>
      </c>
      <c r="AT500" s="103" t="s">
        <v>621</v>
      </c>
      <c r="AU500" s="103" t="s">
        <v>621</v>
      </c>
      <c r="AV500" s="103" t="s">
        <v>621</v>
      </c>
      <c r="AW500" s="103" t="s">
        <v>623</v>
      </c>
      <c r="AX500" s="103" t="s">
        <v>621</v>
      </c>
      <c r="AY500" s="103" t="s">
        <v>621</v>
      </c>
      <c r="AZ500" s="103" t="s">
        <v>621</v>
      </c>
      <c r="BA500" s="103" t="s">
        <v>621</v>
      </c>
      <c r="BC500" s="103">
        <f t="shared" si="42"/>
        <v>35</v>
      </c>
      <c r="BD500" s="103">
        <f t="shared" si="43"/>
        <v>4</v>
      </c>
      <c r="BE500" s="103">
        <f t="shared" si="44"/>
        <v>4</v>
      </c>
      <c r="BF500" s="103">
        <f t="shared" si="45"/>
        <v>7</v>
      </c>
      <c r="BG500" s="103">
        <f t="shared" si="46"/>
        <v>0</v>
      </c>
      <c r="BH500" s="103">
        <f t="shared" si="47"/>
        <v>43</v>
      </c>
    </row>
    <row r="501" spans="1:60"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623</v>
      </c>
      <c r="V501" s="103" t="s">
        <v>621</v>
      </c>
      <c r="W501" s="103" t="s">
        <v>621</v>
      </c>
      <c r="X501" s="103" t="s">
        <v>621</v>
      </c>
      <c r="Y501" s="103" t="s">
        <v>621</v>
      </c>
      <c r="Z501" s="103" t="s">
        <v>623</v>
      </c>
      <c r="AA501" s="103" t="s">
        <v>622</v>
      </c>
      <c r="AB501" s="103" t="s">
        <v>621</v>
      </c>
      <c r="AC501" s="103" t="s">
        <v>622</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35</v>
      </c>
      <c r="BD501" s="103">
        <f t="shared" si="43"/>
        <v>8</v>
      </c>
      <c r="BE501" s="103">
        <f t="shared" si="44"/>
        <v>0</v>
      </c>
      <c r="BF501" s="103">
        <f t="shared" si="45"/>
        <v>7</v>
      </c>
      <c r="BG501" s="103">
        <f t="shared" si="46"/>
        <v>0</v>
      </c>
      <c r="BH501" s="103">
        <f t="shared" si="47"/>
        <v>43</v>
      </c>
    </row>
    <row r="502" spans="1:60" x14ac:dyDescent="0.25">
      <c r="A502" s="100">
        <v>1901</v>
      </c>
      <c r="B502" s="67" t="s">
        <v>505</v>
      </c>
      <c r="C502" s="67" t="s">
        <v>506</v>
      </c>
      <c r="D502" s="103" t="s">
        <v>621</v>
      </c>
      <c r="E502" s="103" t="s">
        <v>621</v>
      </c>
      <c r="F502" s="103" t="s">
        <v>622</v>
      </c>
      <c r="G502" s="103" t="s">
        <v>621</v>
      </c>
      <c r="H502" s="103" t="s">
        <v>621</v>
      </c>
      <c r="I502" s="103" t="s">
        <v>623</v>
      </c>
      <c r="J502" s="103" t="s">
        <v>622</v>
      </c>
      <c r="K502" s="103" t="s">
        <v>622</v>
      </c>
      <c r="L502" s="103" t="s">
        <v>621</v>
      </c>
      <c r="M502" s="103" t="s">
        <v>621</v>
      </c>
      <c r="N502" s="103" t="s">
        <v>622</v>
      </c>
      <c r="O502" s="103" t="s">
        <v>621</v>
      </c>
      <c r="P502" s="103" t="s">
        <v>621</v>
      </c>
      <c r="Q502" s="103" t="s">
        <v>621</v>
      </c>
      <c r="R502" s="103" t="s">
        <v>621</v>
      </c>
      <c r="S502" s="103" t="s">
        <v>621</v>
      </c>
      <c r="T502" s="103" t="s">
        <v>621</v>
      </c>
      <c r="U502" s="103" t="s">
        <v>621</v>
      </c>
      <c r="V502" s="103" t="s">
        <v>621</v>
      </c>
      <c r="W502" s="103" t="s">
        <v>621</v>
      </c>
      <c r="X502" s="103" t="s">
        <v>622</v>
      </c>
      <c r="Y502" s="103" t="s">
        <v>622</v>
      </c>
      <c r="Z502" s="103" t="s">
        <v>623</v>
      </c>
      <c r="AA502" s="103" t="s">
        <v>621</v>
      </c>
      <c r="AB502" s="103" t="s">
        <v>621</v>
      </c>
      <c r="AC502" s="103" t="s">
        <v>622</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622</v>
      </c>
      <c r="AV502" s="103" t="s">
        <v>623</v>
      </c>
      <c r="AW502" s="103" t="s">
        <v>621</v>
      </c>
      <c r="AX502" s="103" t="s">
        <v>622</v>
      </c>
      <c r="AY502" s="103" t="s">
        <v>621</v>
      </c>
      <c r="AZ502" s="103" t="s">
        <v>621</v>
      </c>
      <c r="BA502" s="103" t="s">
        <v>621</v>
      </c>
      <c r="BC502" s="103">
        <f t="shared" si="42"/>
        <v>32</v>
      </c>
      <c r="BD502" s="103">
        <f t="shared" si="43"/>
        <v>15</v>
      </c>
      <c r="BE502" s="103">
        <f t="shared" si="44"/>
        <v>0</v>
      </c>
      <c r="BF502" s="103">
        <f t="shared" si="45"/>
        <v>3</v>
      </c>
      <c r="BG502" s="103">
        <f t="shared" si="46"/>
        <v>0</v>
      </c>
      <c r="BH502" s="103">
        <f t="shared" si="47"/>
        <v>47</v>
      </c>
    </row>
    <row r="503" spans="1:60"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622</v>
      </c>
      <c r="M503" s="103" t="s">
        <v>621</v>
      </c>
      <c r="N503" s="103" t="s">
        <v>622</v>
      </c>
      <c r="O503" s="103" t="s">
        <v>621</v>
      </c>
      <c r="P503" s="103" t="s">
        <v>622</v>
      </c>
      <c r="Q503" s="103" t="s">
        <v>621</v>
      </c>
      <c r="R503" s="103" t="s">
        <v>623</v>
      </c>
      <c r="S503" s="103" t="s">
        <v>621</v>
      </c>
      <c r="T503" s="103" t="s">
        <v>621</v>
      </c>
      <c r="U503" s="103" t="s">
        <v>621</v>
      </c>
      <c r="V503" s="103" t="s">
        <v>621</v>
      </c>
      <c r="W503" s="103" t="s">
        <v>621</v>
      </c>
      <c r="X503" s="103" t="s">
        <v>620</v>
      </c>
      <c r="Y503" s="103" t="s">
        <v>620</v>
      </c>
      <c r="Z503" s="103" t="s">
        <v>621</v>
      </c>
      <c r="AA503" s="103" t="s">
        <v>622</v>
      </c>
      <c r="AB503" s="103" t="s">
        <v>621</v>
      </c>
      <c r="AC503" s="103" t="s">
        <v>622</v>
      </c>
      <c r="AD503" s="103" t="s">
        <v>621</v>
      </c>
      <c r="AE503" s="103" t="s">
        <v>621</v>
      </c>
      <c r="AF503" s="103" t="s">
        <v>621</v>
      </c>
      <c r="AG503" s="103" t="s">
        <v>622</v>
      </c>
      <c r="AH503" s="103" t="s">
        <v>620</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623</v>
      </c>
      <c r="AX503" s="103" t="s">
        <v>622</v>
      </c>
      <c r="AY503" s="103" t="s">
        <v>621</v>
      </c>
      <c r="AZ503" s="103" t="s">
        <v>623</v>
      </c>
      <c r="BA503" s="103" t="s">
        <v>621</v>
      </c>
      <c r="BC503" s="103">
        <f t="shared" si="42"/>
        <v>30</v>
      </c>
      <c r="BD503" s="103">
        <f t="shared" si="43"/>
        <v>10</v>
      </c>
      <c r="BE503" s="103">
        <f t="shared" si="44"/>
        <v>3</v>
      </c>
      <c r="BF503" s="103">
        <f t="shared" si="45"/>
        <v>7</v>
      </c>
      <c r="BG503" s="103">
        <f t="shared" si="46"/>
        <v>0</v>
      </c>
      <c r="BH503" s="103">
        <f t="shared" si="47"/>
        <v>43</v>
      </c>
    </row>
    <row r="504" spans="1:60" x14ac:dyDescent="0.25">
      <c r="A504" s="100">
        <v>1903</v>
      </c>
      <c r="B504" s="67" t="s">
        <v>508</v>
      </c>
      <c r="C504" s="67" t="s">
        <v>506</v>
      </c>
      <c r="D504" s="103" t="s">
        <v>621</v>
      </c>
      <c r="E504" s="103" t="s">
        <v>621</v>
      </c>
      <c r="F504" s="103" t="s">
        <v>621</v>
      </c>
      <c r="G504" s="103" t="s">
        <v>621</v>
      </c>
      <c r="H504" s="103" t="s">
        <v>621</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622</v>
      </c>
      <c r="AB504" s="103" t="s">
        <v>623</v>
      </c>
      <c r="AC504" s="103" t="s">
        <v>622</v>
      </c>
      <c r="AD504" s="103" t="s">
        <v>621</v>
      </c>
      <c r="AE504" s="103" t="s">
        <v>621</v>
      </c>
      <c r="AF504" s="103" t="s">
        <v>621</v>
      </c>
      <c r="AG504" s="103" t="s">
        <v>622</v>
      </c>
      <c r="AH504" s="103" t="s">
        <v>621</v>
      </c>
      <c r="AI504" s="103" t="s">
        <v>621</v>
      </c>
      <c r="AJ504" s="103" t="s">
        <v>621</v>
      </c>
      <c r="AK504" s="103" t="s">
        <v>621</v>
      </c>
      <c r="AL504" s="103" t="s">
        <v>621</v>
      </c>
      <c r="AM504" s="103" t="s">
        <v>621</v>
      </c>
      <c r="AN504" s="103" t="s">
        <v>622</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35</v>
      </c>
      <c r="BD504" s="103">
        <f t="shared" si="43"/>
        <v>10</v>
      </c>
      <c r="BE504" s="103">
        <f t="shared" si="44"/>
        <v>0</v>
      </c>
      <c r="BF504" s="103">
        <f t="shared" si="45"/>
        <v>5</v>
      </c>
      <c r="BG504" s="103">
        <f t="shared" si="46"/>
        <v>0</v>
      </c>
      <c r="BH504" s="103">
        <f t="shared" si="47"/>
        <v>45</v>
      </c>
    </row>
    <row r="505" spans="1:60" x14ac:dyDescent="0.25">
      <c r="A505" s="100">
        <v>1904</v>
      </c>
      <c r="B505" s="67" t="s">
        <v>509</v>
      </c>
      <c r="C505" s="67" t="s">
        <v>506</v>
      </c>
      <c r="D505" s="103" t="s">
        <v>621</v>
      </c>
      <c r="E505" s="103" t="s">
        <v>621</v>
      </c>
      <c r="F505" s="103" t="s">
        <v>621</v>
      </c>
      <c r="G505" s="103" t="s">
        <v>621</v>
      </c>
      <c r="H505" s="103" t="s">
        <v>621</v>
      </c>
      <c r="I505" s="103" t="s">
        <v>621</v>
      </c>
      <c r="J505" s="103" t="s">
        <v>621</v>
      </c>
      <c r="K505" s="103" t="s">
        <v>622</v>
      </c>
      <c r="L505" s="103" t="s">
        <v>622</v>
      </c>
      <c r="M505" s="103" t="s">
        <v>621</v>
      </c>
      <c r="N505" s="103" t="s">
        <v>622</v>
      </c>
      <c r="O505" s="103" t="s">
        <v>621</v>
      </c>
      <c r="P505" s="103" t="s">
        <v>621</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621</v>
      </c>
      <c r="AC505" s="103" t="s">
        <v>621</v>
      </c>
      <c r="AD505" s="103" t="s">
        <v>621</v>
      </c>
      <c r="AE505" s="103" t="s">
        <v>621</v>
      </c>
      <c r="AF505" s="103" t="s">
        <v>621</v>
      </c>
      <c r="AG505" s="103" t="s">
        <v>622</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623</v>
      </c>
      <c r="AV505" s="103" t="s">
        <v>621</v>
      </c>
      <c r="AW505" s="103" t="s">
        <v>623</v>
      </c>
      <c r="AX505" s="103" t="s">
        <v>622</v>
      </c>
      <c r="AY505" s="103" t="s">
        <v>621</v>
      </c>
      <c r="AZ505" s="103" t="s">
        <v>621</v>
      </c>
      <c r="BA505" s="103" t="s">
        <v>621</v>
      </c>
      <c r="BC505" s="103">
        <f t="shared" si="42"/>
        <v>42</v>
      </c>
      <c r="BD505" s="103">
        <f t="shared" si="43"/>
        <v>6</v>
      </c>
      <c r="BE505" s="103">
        <f t="shared" si="44"/>
        <v>0</v>
      </c>
      <c r="BF505" s="103">
        <f t="shared" si="45"/>
        <v>2</v>
      </c>
      <c r="BG505" s="103">
        <f t="shared" si="46"/>
        <v>0</v>
      </c>
      <c r="BH505" s="103">
        <f t="shared" si="47"/>
        <v>48</v>
      </c>
    </row>
    <row r="506" spans="1:60" x14ac:dyDescent="0.25">
      <c r="A506" s="100">
        <v>1905</v>
      </c>
      <c r="B506" s="67" t="s">
        <v>510</v>
      </c>
      <c r="C506" s="67" t="s">
        <v>506</v>
      </c>
      <c r="D506" s="103" t="s">
        <v>621</v>
      </c>
      <c r="E506" s="103" t="s">
        <v>621</v>
      </c>
      <c r="F506" s="103" t="s">
        <v>621</v>
      </c>
      <c r="G506" s="103" t="s">
        <v>621</v>
      </c>
      <c r="H506" s="103" t="s">
        <v>621</v>
      </c>
      <c r="I506" s="103" t="s">
        <v>623</v>
      </c>
      <c r="J506" s="103" t="s">
        <v>621</v>
      </c>
      <c r="K506" s="103" t="s">
        <v>622</v>
      </c>
      <c r="L506" s="103" t="s">
        <v>622</v>
      </c>
      <c r="M506" s="103" t="s">
        <v>623</v>
      </c>
      <c r="N506" s="103" t="s">
        <v>622</v>
      </c>
      <c r="O506" s="103" t="s">
        <v>621</v>
      </c>
      <c r="P506" s="103" t="s">
        <v>621</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623</v>
      </c>
      <c r="AC506" s="103" t="s">
        <v>622</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34</v>
      </c>
      <c r="BD506" s="103">
        <f t="shared" si="43"/>
        <v>7</v>
      </c>
      <c r="BE506" s="103">
        <f t="shared" si="44"/>
        <v>0</v>
      </c>
      <c r="BF506" s="103">
        <f t="shared" si="45"/>
        <v>9</v>
      </c>
      <c r="BG506" s="103">
        <f t="shared" si="46"/>
        <v>0</v>
      </c>
      <c r="BH506" s="103">
        <f t="shared" si="47"/>
        <v>41</v>
      </c>
    </row>
    <row r="507" spans="1:60" x14ac:dyDescent="0.25">
      <c r="A507" s="100">
        <v>1906</v>
      </c>
      <c r="B507" s="67" t="s">
        <v>511</v>
      </c>
      <c r="C507" s="67" t="s">
        <v>506</v>
      </c>
      <c r="D507" s="103" t="s">
        <v>621</v>
      </c>
      <c r="E507" s="103" t="s">
        <v>621</v>
      </c>
      <c r="F507" s="103" t="s">
        <v>621</v>
      </c>
      <c r="G507" s="103" t="s">
        <v>621</v>
      </c>
      <c r="H507" s="103" t="s">
        <v>621</v>
      </c>
      <c r="I507" s="103" t="s">
        <v>621</v>
      </c>
      <c r="J507" s="103" t="s">
        <v>623</v>
      </c>
      <c r="K507" s="103" t="s">
        <v>623</v>
      </c>
      <c r="L507" s="103" t="s">
        <v>623</v>
      </c>
      <c r="M507" s="103" t="s">
        <v>621</v>
      </c>
      <c r="N507" s="103" t="s">
        <v>622</v>
      </c>
      <c r="O507" s="103" t="s">
        <v>621</v>
      </c>
      <c r="P507" s="103" t="s">
        <v>621</v>
      </c>
      <c r="Q507" s="103" t="s">
        <v>621</v>
      </c>
      <c r="R507" s="103" t="s">
        <v>621</v>
      </c>
      <c r="S507" s="103" t="s">
        <v>621</v>
      </c>
      <c r="T507" s="103" t="s">
        <v>621</v>
      </c>
      <c r="U507" s="103" t="s">
        <v>621</v>
      </c>
      <c r="V507" s="103" t="s">
        <v>621</v>
      </c>
      <c r="W507" s="103" t="s">
        <v>621</v>
      </c>
      <c r="X507" s="103" t="s">
        <v>621</v>
      </c>
      <c r="Y507" s="103" t="s">
        <v>621</v>
      </c>
      <c r="Z507" s="103" t="s">
        <v>621</v>
      </c>
      <c r="AA507" s="103" t="s">
        <v>622</v>
      </c>
      <c r="AB507" s="103" t="s">
        <v>621</v>
      </c>
      <c r="AC507" s="103" t="s">
        <v>622</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623</v>
      </c>
      <c r="AV507" s="103" t="s">
        <v>623</v>
      </c>
      <c r="AW507" s="103" t="s">
        <v>623</v>
      </c>
      <c r="AX507" s="103" t="s">
        <v>622</v>
      </c>
      <c r="AY507" s="103" t="s">
        <v>621</v>
      </c>
      <c r="AZ507" s="103" t="s">
        <v>621</v>
      </c>
      <c r="BA507" s="103" t="s">
        <v>621</v>
      </c>
      <c r="BC507" s="103">
        <f t="shared" si="42"/>
        <v>36</v>
      </c>
      <c r="BD507" s="103">
        <f t="shared" si="43"/>
        <v>7</v>
      </c>
      <c r="BE507" s="103">
        <f t="shared" si="44"/>
        <v>0</v>
      </c>
      <c r="BF507" s="103">
        <f t="shared" si="45"/>
        <v>7</v>
      </c>
      <c r="BG507" s="103">
        <f t="shared" si="46"/>
        <v>0</v>
      </c>
      <c r="BH507" s="103">
        <f t="shared" si="47"/>
        <v>43</v>
      </c>
    </row>
    <row r="508" spans="1:60"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622</v>
      </c>
      <c r="Q508" s="103" t="s">
        <v>621</v>
      </c>
      <c r="R508" s="103" t="s">
        <v>623</v>
      </c>
      <c r="S508" s="103" t="s">
        <v>621</v>
      </c>
      <c r="T508" s="103" t="s">
        <v>621</v>
      </c>
      <c r="U508" s="103" t="s">
        <v>621</v>
      </c>
      <c r="V508" s="103" t="s">
        <v>621</v>
      </c>
      <c r="W508" s="103" t="s">
        <v>621</v>
      </c>
      <c r="X508" s="103" t="s">
        <v>621</v>
      </c>
      <c r="Y508" s="103" t="s">
        <v>621</v>
      </c>
      <c r="Z508" s="103" t="s">
        <v>621</v>
      </c>
      <c r="AA508" s="103" t="s">
        <v>621</v>
      </c>
      <c r="AB508" s="103" t="s">
        <v>621</v>
      </c>
      <c r="AC508" s="103" t="s">
        <v>622</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621</v>
      </c>
      <c r="BA508" s="103" t="s">
        <v>621</v>
      </c>
      <c r="BC508" s="103">
        <f t="shared" si="42"/>
        <v>37</v>
      </c>
      <c r="BD508" s="103">
        <f t="shared" si="43"/>
        <v>12</v>
      </c>
      <c r="BE508" s="103">
        <f t="shared" si="44"/>
        <v>0</v>
      </c>
      <c r="BF508" s="103">
        <f t="shared" si="45"/>
        <v>1</v>
      </c>
      <c r="BG508" s="103">
        <f t="shared" si="46"/>
        <v>0</v>
      </c>
      <c r="BH508" s="103">
        <f t="shared" si="47"/>
        <v>49</v>
      </c>
    </row>
    <row r="509" spans="1:60" x14ac:dyDescent="0.25">
      <c r="A509" s="100">
        <v>1908</v>
      </c>
      <c r="B509" s="67" t="s">
        <v>513</v>
      </c>
      <c r="C509" s="67" t="s">
        <v>506</v>
      </c>
      <c r="D509" s="103" t="s">
        <v>621</v>
      </c>
      <c r="E509" s="103" t="s">
        <v>621</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623</v>
      </c>
      <c r="R509" s="103" t="s">
        <v>621</v>
      </c>
      <c r="S509" s="103" t="s">
        <v>621</v>
      </c>
      <c r="T509" s="103" t="s">
        <v>621</v>
      </c>
      <c r="U509" s="103" t="s">
        <v>621</v>
      </c>
      <c r="V509" s="103" t="s">
        <v>621</v>
      </c>
      <c r="W509" s="103" t="s">
        <v>620</v>
      </c>
      <c r="X509" s="103" t="s">
        <v>621</v>
      </c>
      <c r="Y509" s="103" t="s">
        <v>620</v>
      </c>
      <c r="Z509" s="103" t="s">
        <v>621</v>
      </c>
      <c r="AA509" s="103" t="s">
        <v>623</v>
      </c>
      <c r="AB509" s="103" t="s">
        <v>623</v>
      </c>
      <c r="AC509" s="103" t="s">
        <v>622</v>
      </c>
      <c r="AD509" s="103" t="s">
        <v>621</v>
      </c>
      <c r="AE509" s="103" t="s">
        <v>623</v>
      </c>
      <c r="AF509" s="103" t="s">
        <v>623</v>
      </c>
      <c r="AG509" s="103" t="s">
        <v>622</v>
      </c>
      <c r="AH509" s="103" t="s">
        <v>621</v>
      </c>
      <c r="AI509" s="103" t="s">
        <v>621</v>
      </c>
      <c r="AJ509" s="103" t="s">
        <v>621</v>
      </c>
      <c r="AK509" s="103" t="s">
        <v>621</v>
      </c>
      <c r="AL509" s="103" t="s">
        <v>623</v>
      </c>
      <c r="AM509" s="103" t="s">
        <v>621</v>
      </c>
      <c r="AN509" s="103" t="s">
        <v>622</v>
      </c>
      <c r="AO509" s="103" t="s">
        <v>622</v>
      </c>
      <c r="AP509" s="103" t="s">
        <v>620</v>
      </c>
      <c r="AQ509" s="103" t="s">
        <v>621</v>
      </c>
      <c r="AR509" s="103" t="s">
        <v>622</v>
      </c>
      <c r="AS509" s="103" t="s">
        <v>621</v>
      </c>
      <c r="AT509" s="103" t="s">
        <v>623</v>
      </c>
      <c r="AU509" s="103" t="s">
        <v>621</v>
      </c>
      <c r="AV509" s="103" t="s">
        <v>621</v>
      </c>
      <c r="AW509" s="103" t="s">
        <v>621</v>
      </c>
      <c r="AX509" s="103" t="s">
        <v>621</v>
      </c>
      <c r="AY509" s="103" t="s">
        <v>623</v>
      </c>
      <c r="AZ509" s="103" t="s">
        <v>621</v>
      </c>
      <c r="BA509" s="103" t="s">
        <v>621</v>
      </c>
      <c r="BC509" s="103">
        <f t="shared" si="42"/>
        <v>29</v>
      </c>
      <c r="BD509" s="103">
        <f t="shared" si="43"/>
        <v>9</v>
      </c>
      <c r="BE509" s="103">
        <f t="shared" si="44"/>
        <v>3</v>
      </c>
      <c r="BF509" s="103">
        <f t="shared" si="45"/>
        <v>9</v>
      </c>
      <c r="BG509" s="103">
        <f t="shared" si="46"/>
        <v>0</v>
      </c>
      <c r="BH509" s="103">
        <f t="shared" si="47"/>
        <v>41</v>
      </c>
    </row>
    <row r="510" spans="1:60" x14ac:dyDescent="0.25">
      <c r="A510" s="100">
        <v>1909</v>
      </c>
      <c r="B510" s="67" t="s">
        <v>514</v>
      </c>
      <c r="C510" s="67" t="s">
        <v>506</v>
      </c>
      <c r="D510" s="103" t="s">
        <v>621</v>
      </c>
      <c r="E510" s="103" t="s">
        <v>621</v>
      </c>
      <c r="F510" s="103" t="s">
        <v>623</v>
      </c>
      <c r="G510" s="103" t="s">
        <v>621</v>
      </c>
      <c r="H510" s="103" t="s">
        <v>621</v>
      </c>
      <c r="I510" s="103" t="s">
        <v>623</v>
      </c>
      <c r="J510" s="103" t="s">
        <v>623</v>
      </c>
      <c r="K510" s="103" t="s">
        <v>622</v>
      </c>
      <c r="L510" s="103" t="s">
        <v>622</v>
      </c>
      <c r="M510" s="103" t="s">
        <v>621</v>
      </c>
      <c r="N510" s="103" t="s">
        <v>622</v>
      </c>
      <c r="O510" s="103" t="s">
        <v>621</v>
      </c>
      <c r="P510" s="103" t="s">
        <v>621</v>
      </c>
      <c r="Q510" s="103" t="s">
        <v>621</v>
      </c>
      <c r="R510" s="103" t="s">
        <v>623</v>
      </c>
      <c r="S510" s="103" t="s">
        <v>621</v>
      </c>
      <c r="T510" s="103" t="s">
        <v>621</v>
      </c>
      <c r="U510" s="103" t="s">
        <v>621</v>
      </c>
      <c r="V510" s="103" t="s">
        <v>621</v>
      </c>
      <c r="W510" s="103" t="s">
        <v>621</v>
      </c>
      <c r="X510" s="103" t="s">
        <v>622</v>
      </c>
      <c r="Y510" s="103" t="s">
        <v>622</v>
      </c>
      <c r="Z510" s="103" t="s">
        <v>621</v>
      </c>
      <c r="AA510" s="103" t="s">
        <v>622</v>
      </c>
      <c r="AB510" s="103" t="s">
        <v>621</v>
      </c>
      <c r="AC510" s="103" t="s">
        <v>622</v>
      </c>
      <c r="AD510" s="103" t="s">
        <v>621</v>
      </c>
      <c r="AE510" s="103" t="s">
        <v>621</v>
      </c>
      <c r="AF510" s="103" t="s">
        <v>621</v>
      </c>
      <c r="AG510" s="103" t="s">
        <v>622</v>
      </c>
      <c r="AH510" s="103" t="s">
        <v>620</v>
      </c>
      <c r="AI510" s="103" t="s">
        <v>621</v>
      </c>
      <c r="AJ510" s="103" t="s">
        <v>621</v>
      </c>
      <c r="AK510" s="103" t="s">
        <v>621</v>
      </c>
      <c r="AL510" s="103" t="s">
        <v>621</v>
      </c>
      <c r="AM510" s="103" t="s">
        <v>621</v>
      </c>
      <c r="AN510" s="103" t="s">
        <v>622</v>
      </c>
      <c r="AO510" s="103" t="s">
        <v>622</v>
      </c>
      <c r="AP510" s="103" t="s">
        <v>622</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30</v>
      </c>
      <c r="BD510" s="103">
        <f t="shared" si="43"/>
        <v>11</v>
      </c>
      <c r="BE510" s="103">
        <f t="shared" si="44"/>
        <v>1</v>
      </c>
      <c r="BF510" s="103">
        <f t="shared" si="45"/>
        <v>8</v>
      </c>
      <c r="BG510" s="103">
        <f t="shared" si="46"/>
        <v>0</v>
      </c>
      <c r="BH510" s="103">
        <f t="shared" si="47"/>
        <v>42</v>
      </c>
    </row>
    <row r="511" spans="1:60" x14ac:dyDescent="0.25">
      <c r="A511" s="100">
        <v>1910</v>
      </c>
      <c r="B511" s="67" t="s">
        <v>515</v>
      </c>
      <c r="C511" s="67" t="s">
        <v>506</v>
      </c>
      <c r="D511" s="103" t="s">
        <v>621</v>
      </c>
      <c r="E511" s="103" t="s">
        <v>621</v>
      </c>
      <c r="F511" s="103" t="s">
        <v>621</v>
      </c>
      <c r="G511" s="103" t="s">
        <v>621</v>
      </c>
      <c r="H511" s="103" t="s">
        <v>621</v>
      </c>
      <c r="I511" s="103" t="s">
        <v>621</v>
      </c>
      <c r="J511" s="103" t="s">
        <v>622</v>
      </c>
      <c r="K511" s="103" t="s">
        <v>622</v>
      </c>
      <c r="L511" s="103" t="s">
        <v>621</v>
      </c>
      <c r="M511" s="103" t="s">
        <v>621</v>
      </c>
      <c r="N511" s="103" t="s">
        <v>622</v>
      </c>
      <c r="O511" s="103" t="s">
        <v>621</v>
      </c>
      <c r="P511" s="103" t="s">
        <v>622</v>
      </c>
      <c r="Q511" s="103" t="s">
        <v>623</v>
      </c>
      <c r="R511" s="103" t="s">
        <v>623</v>
      </c>
      <c r="S511" s="103" t="s">
        <v>621</v>
      </c>
      <c r="T511" s="103" t="s">
        <v>621</v>
      </c>
      <c r="U511" s="103" t="s">
        <v>621</v>
      </c>
      <c r="V511" s="103" t="s">
        <v>621</v>
      </c>
      <c r="W511" s="103" t="s">
        <v>623</v>
      </c>
      <c r="X511" s="103" t="s">
        <v>621</v>
      </c>
      <c r="Y511" s="103" t="s">
        <v>621</v>
      </c>
      <c r="Z511" s="103" t="s">
        <v>623</v>
      </c>
      <c r="AA511" s="103" t="s">
        <v>621</v>
      </c>
      <c r="AB511" s="103" t="s">
        <v>623</v>
      </c>
      <c r="AC511" s="103" t="s">
        <v>622</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622</v>
      </c>
      <c r="AQ511" s="103" t="s">
        <v>621</v>
      </c>
      <c r="AR511" s="103" t="s">
        <v>622</v>
      </c>
      <c r="AS511" s="103" t="s">
        <v>621</v>
      </c>
      <c r="AT511" s="103" t="s">
        <v>621</v>
      </c>
      <c r="AU511" s="103" t="s">
        <v>621</v>
      </c>
      <c r="AV511" s="103" t="s">
        <v>623</v>
      </c>
      <c r="AW511" s="103" t="s">
        <v>621</v>
      </c>
      <c r="AX511" s="103" t="s">
        <v>621</v>
      </c>
      <c r="AY511" s="103" t="s">
        <v>623</v>
      </c>
      <c r="AZ511" s="103" t="s">
        <v>623</v>
      </c>
      <c r="BA511" s="103" t="s">
        <v>621</v>
      </c>
      <c r="BC511" s="103">
        <f t="shared" si="42"/>
        <v>31</v>
      </c>
      <c r="BD511" s="103">
        <f t="shared" si="43"/>
        <v>10</v>
      </c>
      <c r="BE511" s="103">
        <f t="shared" si="44"/>
        <v>0</v>
      </c>
      <c r="BF511" s="103">
        <f t="shared" si="45"/>
        <v>9</v>
      </c>
      <c r="BG511" s="103">
        <f t="shared" si="46"/>
        <v>0</v>
      </c>
      <c r="BH511" s="103">
        <f t="shared" si="47"/>
        <v>41</v>
      </c>
    </row>
    <row r="512" spans="1:60"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621</v>
      </c>
      <c r="M512" s="103" t="s">
        <v>621</v>
      </c>
      <c r="N512" s="103" t="s">
        <v>620</v>
      </c>
      <c r="O512" s="103" t="s">
        <v>623</v>
      </c>
      <c r="P512" s="103" t="s">
        <v>621</v>
      </c>
      <c r="Q512" s="103" t="s">
        <v>623</v>
      </c>
      <c r="R512" s="103" t="s">
        <v>621</v>
      </c>
      <c r="S512" s="103" t="s">
        <v>621</v>
      </c>
      <c r="T512" s="103" t="s">
        <v>621</v>
      </c>
      <c r="U512" s="103" t="s">
        <v>620</v>
      </c>
      <c r="V512" s="103" t="s">
        <v>621</v>
      </c>
      <c r="W512" s="103" t="s">
        <v>621</v>
      </c>
      <c r="X512" s="103" t="s">
        <v>621</v>
      </c>
      <c r="Y512" s="103" t="s">
        <v>620</v>
      </c>
      <c r="Z512" s="103" t="s">
        <v>623</v>
      </c>
      <c r="AA512" s="103" t="s">
        <v>621</v>
      </c>
      <c r="AB512" s="103" t="s">
        <v>623</v>
      </c>
      <c r="AC512" s="103" t="s">
        <v>622</v>
      </c>
      <c r="AD512" s="103" t="s">
        <v>621</v>
      </c>
      <c r="AE512" s="103" t="s">
        <v>621</v>
      </c>
      <c r="AF512" s="103" t="s">
        <v>621</v>
      </c>
      <c r="AG512" s="103" t="s">
        <v>622</v>
      </c>
      <c r="AH512" s="103" t="s">
        <v>621</v>
      </c>
      <c r="AI512" s="103" t="s">
        <v>621</v>
      </c>
      <c r="AJ512" s="103" t="s">
        <v>621</v>
      </c>
      <c r="AK512" s="103" t="s">
        <v>621</v>
      </c>
      <c r="AL512" s="103" t="s">
        <v>623</v>
      </c>
      <c r="AM512" s="103" t="s">
        <v>621</v>
      </c>
      <c r="AN512" s="103" t="s">
        <v>621</v>
      </c>
      <c r="AO512" s="103" t="s">
        <v>621</v>
      </c>
      <c r="AP512" s="103" t="s">
        <v>623</v>
      </c>
      <c r="AQ512" s="103" t="s">
        <v>621</v>
      </c>
      <c r="AR512" s="103" t="s">
        <v>621</v>
      </c>
      <c r="AS512" s="103" t="s">
        <v>621</v>
      </c>
      <c r="AT512" s="103" t="s">
        <v>621</v>
      </c>
      <c r="AU512" s="103" t="s">
        <v>623</v>
      </c>
      <c r="AV512" s="103" t="s">
        <v>621</v>
      </c>
      <c r="AW512" s="103" t="s">
        <v>623</v>
      </c>
      <c r="AX512" s="103" t="s">
        <v>621</v>
      </c>
      <c r="AY512" s="103" t="s">
        <v>621</v>
      </c>
      <c r="AZ512" s="103" t="s">
        <v>620</v>
      </c>
      <c r="BA512" s="103" t="s">
        <v>620</v>
      </c>
      <c r="BC512" s="103">
        <f t="shared" si="42"/>
        <v>34</v>
      </c>
      <c r="BD512" s="103">
        <f t="shared" si="43"/>
        <v>3</v>
      </c>
      <c r="BE512" s="103">
        <f t="shared" si="44"/>
        <v>5</v>
      </c>
      <c r="BF512" s="103">
        <f t="shared" si="45"/>
        <v>8</v>
      </c>
      <c r="BG512" s="103">
        <f t="shared" si="46"/>
        <v>0</v>
      </c>
      <c r="BH512" s="103">
        <f t="shared" si="47"/>
        <v>42</v>
      </c>
    </row>
    <row r="513" spans="1:60" x14ac:dyDescent="0.25">
      <c r="A513" s="100">
        <v>1912</v>
      </c>
      <c r="B513" s="67" t="s">
        <v>517</v>
      </c>
      <c r="C513" s="67" t="s">
        <v>506</v>
      </c>
      <c r="D513" s="103" t="s">
        <v>621</v>
      </c>
      <c r="E513" s="103" t="s">
        <v>621</v>
      </c>
      <c r="F513" s="103" t="s">
        <v>621</v>
      </c>
      <c r="G513" s="103" t="s">
        <v>621</v>
      </c>
      <c r="H513" s="103" t="s">
        <v>621</v>
      </c>
      <c r="I513" s="103" t="s">
        <v>623</v>
      </c>
      <c r="J513" s="103" t="s">
        <v>621</v>
      </c>
      <c r="K513" s="103" t="s">
        <v>623</v>
      </c>
      <c r="L513" s="103" t="s">
        <v>622</v>
      </c>
      <c r="M513" s="103" t="s">
        <v>621</v>
      </c>
      <c r="N513" s="103" t="s">
        <v>622</v>
      </c>
      <c r="O513" s="103" t="s">
        <v>621</v>
      </c>
      <c r="P513" s="103" t="s">
        <v>621</v>
      </c>
      <c r="Q513" s="103" t="s">
        <v>621</v>
      </c>
      <c r="R513" s="103" t="s">
        <v>621</v>
      </c>
      <c r="S513" s="103" t="s">
        <v>621</v>
      </c>
      <c r="T513" s="103" t="s">
        <v>621</v>
      </c>
      <c r="U513" s="103" t="s">
        <v>621</v>
      </c>
      <c r="V513" s="103" t="s">
        <v>621</v>
      </c>
      <c r="W513" s="103" t="s">
        <v>621</v>
      </c>
      <c r="X513" s="103" t="s">
        <v>621</v>
      </c>
      <c r="Y513" s="103" t="s">
        <v>620</v>
      </c>
      <c r="Z513" s="103" t="s">
        <v>621</v>
      </c>
      <c r="AA513" s="103" t="s">
        <v>621</v>
      </c>
      <c r="AB513" s="103" t="s">
        <v>621</v>
      </c>
      <c r="AC513" s="103" t="s">
        <v>622</v>
      </c>
      <c r="AD513" s="103" t="s">
        <v>620</v>
      </c>
      <c r="AE513" s="103" t="s">
        <v>623</v>
      </c>
      <c r="AF513" s="103" t="s">
        <v>621</v>
      </c>
      <c r="AG513" s="103" t="s">
        <v>622</v>
      </c>
      <c r="AH513" s="103" t="s">
        <v>621</v>
      </c>
      <c r="AI513" s="103" t="s">
        <v>621</v>
      </c>
      <c r="AJ513" s="103" t="s">
        <v>621</v>
      </c>
      <c r="AK513" s="103" t="s">
        <v>621</v>
      </c>
      <c r="AL513" s="103" t="s">
        <v>623</v>
      </c>
      <c r="AM513" s="103" t="s">
        <v>621</v>
      </c>
      <c r="AN513" s="103" t="s">
        <v>621</v>
      </c>
      <c r="AO513" s="103" t="s">
        <v>621</v>
      </c>
      <c r="AP513" s="103" t="s">
        <v>620</v>
      </c>
      <c r="AQ513" s="103" t="s">
        <v>623</v>
      </c>
      <c r="AR513" s="103" t="s">
        <v>621</v>
      </c>
      <c r="AS513" s="103" t="s">
        <v>621</v>
      </c>
      <c r="AT513" s="103" t="s">
        <v>621</v>
      </c>
      <c r="AU513" s="103" t="s">
        <v>623</v>
      </c>
      <c r="AV513" s="103" t="s">
        <v>621</v>
      </c>
      <c r="AW513" s="103" t="s">
        <v>620</v>
      </c>
      <c r="AX513" s="103" t="s">
        <v>621</v>
      </c>
      <c r="AY513" s="103" t="s">
        <v>623</v>
      </c>
      <c r="AZ513" s="103" t="s">
        <v>623</v>
      </c>
      <c r="BA513" s="103" t="s">
        <v>621</v>
      </c>
      <c r="BC513" s="103">
        <f t="shared" si="42"/>
        <v>34</v>
      </c>
      <c r="BD513" s="103">
        <f t="shared" si="43"/>
        <v>4</v>
      </c>
      <c r="BE513" s="103">
        <f t="shared" si="44"/>
        <v>4</v>
      </c>
      <c r="BF513" s="103">
        <f t="shared" si="45"/>
        <v>8</v>
      </c>
      <c r="BG513" s="103">
        <f t="shared" si="46"/>
        <v>0</v>
      </c>
      <c r="BH513" s="103">
        <f t="shared" si="47"/>
        <v>42</v>
      </c>
    </row>
    <row r="514" spans="1:60" x14ac:dyDescent="0.25">
      <c r="A514" s="100">
        <v>1913</v>
      </c>
      <c r="B514" s="67" t="s">
        <v>518</v>
      </c>
      <c r="C514" s="67" t="s">
        <v>506</v>
      </c>
      <c r="D514" s="103" t="s">
        <v>621</v>
      </c>
      <c r="E514" s="103" t="s">
        <v>621</v>
      </c>
      <c r="F514" s="103" t="s">
        <v>621</v>
      </c>
      <c r="G514" s="103" t="s">
        <v>621</v>
      </c>
      <c r="H514" s="103" t="s">
        <v>621</v>
      </c>
      <c r="I514" s="103" t="s">
        <v>623</v>
      </c>
      <c r="J514" s="103" t="s">
        <v>622</v>
      </c>
      <c r="K514" s="103" t="s">
        <v>621</v>
      </c>
      <c r="L514" s="103" t="s">
        <v>621</v>
      </c>
      <c r="M514" s="103" t="s">
        <v>621</v>
      </c>
      <c r="N514" s="103" t="s">
        <v>622</v>
      </c>
      <c r="O514" s="103" t="s">
        <v>621</v>
      </c>
      <c r="P514" s="103" t="s">
        <v>622</v>
      </c>
      <c r="Q514" s="103" t="s">
        <v>621</v>
      </c>
      <c r="R514" s="103" t="s">
        <v>623</v>
      </c>
      <c r="S514" s="103" t="s">
        <v>621</v>
      </c>
      <c r="T514" s="103" t="s">
        <v>621</v>
      </c>
      <c r="U514" s="103" t="s">
        <v>621</v>
      </c>
      <c r="V514" s="103" t="s">
        <v>621</v>
      </c>
      <c r="W514" s="103" t="s">
        <v>621</v>
      </c>
      <c r="X514" s="103" t="s">
        <v>622</v>
      </c>
      <c r="Y514" s="103" t="s">
        <v>622</v>
      </c>
      <c r="Z514" s="103" t="s">
        <v>621</v>
      </c>
      <c r="AA514" s="103" t="s">
        <v>622</v>
      </c>
      <c r="AB514" s="103" t="s">
        <v>623</v>
      </c>
      <c r="AC514" s="103" t="s">
        <v>622</v>
      </c>
      <c r="AD514" s="103" t="s">
        <v>621</v>
      </c>
      <c r="AE514" s="103" t="s">
        <v>621</v>
      </c>
      <c r="AF514" s="103" t="s">
        <v>621</v>
      </c>
      <c r="AG514" s="103" t="s">
        <v>622</v>
      </c>
      <c r="AH514" s="103" t="s">
        <v>621</v>
      </c>
      <c r="AI514" s="103" t="s">
        <v>621</v>
      </c>
      <c r="AJ514" s="103" t="s">
        <v>623</v>
      </c>
      <c r="AK514" s="103" t="s">
        <v>623</v>
      </c>
      <c r="AL514" s="103" t="s">
        <v>621</v>
      </c>
      <c r="AM514" s="103" t="s">
        <v>621</v>
      </c>
      <c r="AN514" s="103" t="s">
        <v>622</v>
      </c>
      <c r="AO514" s="103" t="s">
        <v>622</v>
      </c>
      <c r="AP514" s="103" t="s">
        <v>621</v>
      </c>
      <c r="AQ514" s="103" t="s">
        <v>621</v>
      </c>
      <c r="AR514" s="103" t="s">
        <v>622</v>
      </c>
      <c r="AS514" s="103" t="s">
        <v>621</v>
      </c>
      <c r="AT514" s="103" t="s">
        <v>621</v>
      </c>
      <c r="AU514" s="103" t="s">
        <v>621</v>
      </c>
      <c r="AV514" s="103" t="s">
        <v>621</v>
      </c>
      <c r="AW514" s="103" t="s">
        <v>623</v>
      </c>
      <c r="AX514" s="103" t="s">
        <v>623</v>
      </c>
      <c r="AY514" s="103" t="s">
        <v>621</v>
      </c>
      <c r="AZ514" s="103" t="s">
        <v>621</v>
      </c>
      <c r="BA514" s="103" t="s">
        <v>621</v>
      </c>
      <c r="BC514" s="103">
        <f t="shared" si="42"/>
        <v>32</v>
      </c>
      <c r="BD514" s="103">
        <f t="shared" si="43"/>
        <v>11</v>
      </c>
      <c r="BE514" s="103">
        <f t="shared" si="44"/>
        <v>0</v>
      </c>
      <c r="BF514" s="103">
        <f t="shared" si="45"/>
        <v>7</v>
      </c>
      <c r="BG514" s="103">
        <f t="shared" si="46"/>
        <v>0</v>
      </c>
      <c r="BH514" s="103">
        <f t="shared" si="47"/>
        <v>43</v>
      </c>
    </row>
    <row r="515" spans="1:60" x14ac:dyDescent="0.25">
      <c r="A515" s="100">
        <v>1914</v>
      </c>
      <c r="B515" s="67" t="s">
        <v>519</v>
      </c>
      <c r="C515" s="67" t="s">
        <v>506</v>
      </c>
      <c r="D515" s="103" t="s">
        <v>621</v>
      </c>
      <c r="E515" s="103" t="s">
        <v>623</v>
      </c>
      <c r="F515" s="103" t="s">
        <v>621</v>
      </c>
      <c r="G515" s="103" t="s">
        <v>621</v>
      </c>
      <c r="H515" s="103" t="s">
        <v>621</v>
      </c>
      <c r="I515" s="103" t="s">
        <v>623</v>
      </c>
      <c r="J515" s="103" t="s">
        <v>622</v>
      </c>
      <c r="K515" s="103" t="s">
        <v>622</v>
      </c>
      <c r="L515" s="103" t="s">
        <v>621</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621</v>
      </c>
      <c r="AB515" s="103" t="s">
        <v>621</v>
      </c>
      <c r="AC515" s="103" t="s">
        <v>622</v>
      </c>
      <c r="AD515" s="103" t="s">
        <v>621</v>
      </c>
      <c r="AE515" s="103" t="s">
        <v>621</v>
      </c>
      <c r="AF515" s="103" t="s">
        <v>621</v>
      </c>
      <c r="AG515" s="103" t="s">
        <v>622</v>
      </c>
      <c r="AH515" s="103" t="s">
        <v>621</v>
      </c>
      <c r="AI515" s="103" t="s">
        <v>623</v>
      </c>
      <c r="AJ515" s="103" t="s">
        <v>621</v>
      </c>
      <c r="AK515" s="103" t="s">
        <v>621</v>
      </c>
      <c r="AL515" s="103" t="s">
        <v>623</v>
      </c>
      <c r="AM515" s="103" t="s">
        <v>621</v>
      </c>
      <c r="AN515" s="103" t="s">
        <v>622</v>
      </c>
      <c r="AO515" s="103" t="s">
        <v>622</v>
      </c>
      <c r="AP515" s="103" t="s">
        <v>622</v>
      </c>
      <c r="AQ515" s="103" t="s">
        <v>621</v>
      </c>
      <c r="AR515" s="103" t="s">
        <v>622</v>
      </c>
      <c r="AS515" s="103" t="s">
        <v>621</v>
      </c>
      <c r="AT515" s="103" t="s">
        <v>621</v>
      </c>
      <c r="AU515" s="103" t="s">
        <v>621</v>
      </c>
      <c r="AV515" s="103" t="s">
        <v>621</v>
      </c>
      <c r="AW515" s="103" t="s">
        <v>621</v>
      </c>
      <c r="AX515" s="103" t="s">
        <v>621</v>
      </c>
      <c r="AY515" s="103" t="s">
        <v>623</v>
      </c>
      <c r="AZ515" s="103" t="s">
        <v>621</v>
      </c>
      <c r="BA515" s="103" t="s">
        <v>621</v>
      </c>
      <c r="BC515" s="103">
        <f t="shared" si="42"/>
        <v>34</v>
      </c>
      <c r="BD515" s="103">
        <f t="shared" si="43"/>
        <v>9</v>
      </c>
      <c r="BE515" s="103">
        <f t="shared" si="44"/>
        <v>0</v>
      </c>
      <c r="BF515" s="103">
        <f t="shared" si="45"/>
        <v>7</v>
      </c>
      <c r="BG515" s="103">
        <f t="shared" si="46"/>
        <v>0</v>
      </c>
      <c r="BH515" s="103">
        <f t="shared" si="47"/>
        <v>43</v>
      </c>
    </row>
    <row r="516" spans="1:60" x14ac:dyDescent="0.25">
      <c r="A516" s="100">
        <v>1915</v>
      </c>
      <c r="B516" s="67" t="s">
        <v>520</v>
      </c>
      <c r="C516" s="67" t="s">
        <v>506</v>
      </c>
      <c r="D516" s="103" t="s">
        <v>621</v>
      </c>
      <c r="E516" s="103" t="s">
        <v>621</v>
      </c>
      <c r="F516" s="103" t="s">
        <v>621</v>
      </c>
      <c r="G516" s="103" t="s">
        <v>621</v>
      </c>
      <c r="H516" s="103" t="s">
        <v>621</v>
      </c>
      <c r="I516" s="103" t="s">
        <v>623</v>
      </c>
      <c r="J516" s="103" t="s">
        <v>621</v>
      </c>
      <c r="K516" s="103" t="s">
        <v>623</v>
      </c>
      <c r="L516" s="103" t="s">
        <v>622</v>
      </c>
      <c r="M516" s="103" t="s">
        <v>621</v>
      </c>
      <c r="N516" s="103" t="s">
        <v>620</v>
      </c>
      <c r="O516" s="103" t="s">
        <v>621</v>
      </c>
      <c r="P516" s="103" t="s">
        <v>621</v>
      </c>
      <c r="Q516" s="103" t="s">
        <v>623</v>
      </c>
      <c r="R516" s="103" t="s">
        <v>623</v>
      </c>
      <c r="S516" s="103" t="s">
        <v>621</v>
      </c>
      <c r="T516" s="103" t="s">
        <v>621</v>
      </c>
      <c r="U516" s="103" t="s">
        <v>621</v>
      </c>
      <c r="V516" s="103" t="s">
        <v>621</v>
      </c>
      <c r="W516" s="103" t="s">
        <v>621</v>
      </c>
      <c r="X516" s="103" t="s">
        <v>621</v>
      </c>
      <c r="Y516" s="103" t="s">
        <v>620</v>
      </c>
      <c r="Z516" s="103" t="s">
        <v>621</v>
      </c>
      <c r="AA516" s="103" t="s">
        <v>622</v>
      </c>
      <c r="AB516" s="103" t="s">
        <v>621</v>
      </c>
      <c r="AC516" s="103" t="s">
        <v>621</v>
      </c>
      <c r="AD516" s="103" t="s">
        <v>621</v>
      </c>
      <c r="AE516" s="103" t="s">
        <v>621</v>
      </c>
      <c r="AF516" s="103" t="s">
        <v>621</v>
      </c>
      <c r="AG516" s="103" t="s">
        <v>622</v>
      </c>
      <c r="AH516" s="103" t="s">
        <v>621</v>
      </c>
      <c r="AI516" s="103" t="s">
        <v>621</v>
      </c>
      <c r="AJ516" s="103" t="s">
        <v>621</v>
      </c>
      <c r="AK516" s="103" t="s">
        <v>621</v>
      </c>
      <c r="AL516" s="103" t="s">
        <v>623</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620</v>
      </c>
      <c r="BA516" s="103" t="s">
        <v>621</v>
      </c>
      <c r="BC516" s="103">
        <f t="shared" ref="BC516:BC568" si="48">COUNTIF($D516:$BA516,"Yes")</f>
        <v>36</v>
      </c>
      <c r="BD516" s="103">
        <f t="shared" ref="BD516:BD568" si="49">COUNTIF($D516:$BA516,"N/A")</f>
        <v>5</v>
      </c>
      <c r="BE516" s="103">
        <f t="shared" ref="BE516:BE568" si="50">COUNTIF($D516:$BA516,"Prospective")</f>
        <v>3</v>
      </c>
      <c r="BF516" s="103">
        <f t="shared" ref="BF516:BF568" si="51">COUNTIF($D516:$BA516,"No")</f>
        <v>6</v>
      </c>
      <c r="BG516" s="103">
        <f t="shared" ref="BG516:BG568" si="52">50-SUM(BC516:BF516)</f>
        <v>0</v>
      </c>
      <c r="BH516" s="103">
        <f t="shared" ref="BH516:BH568" si="53">SUM(BC516:BE516)</f>
        <v>44</v>
      </c>
    </row>
    <row r="517" spans="1:60"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621</v>
      </c>
      <c r="M517" s="103" t="s">
        <v>621</v>
      </c>
      <c r="N517" s="103" t="s">
        <v>622</v>
      </c>
      <c r="O517" s="103" t="s">
        <v>621</v>
      </c>
      <c r="P517" s="103" t="s">
        <v>621</v>
      </c>
      <c r="Q517" s="103" t="s">
        <v>623</v>
      </c>
      <c r="R517" s="103" t="s">
        <v>623</v>
      </c>
      <c r="S517" s="103" t="s">
        <v>621</v>
      </c>
      <c r="T517" s="103" t="s">
        <v>621</v>
      </c>
      <c r="U517" s="103" t="s">
        <v>621</v>
      </c>
      <c r="V517" s="103" t="s">
        <v>621</v>
      </c>
      <c r="W517" s="103" t="s">
        <v>621</v>
      </c>
      <c r="X517" s="103" t="s">
        <v>621</v>
      </c>
      <c r="Y517" s="103" t="s">
        <v>622</v>
      </c>
      <c r="Z517" s="103" t="s">
        <v>623</v>
      </c>
      <c r="AA517" s="103" t="s">
        <v>621</v>
      </c>
      <c r="AB517" s="103" t="s">
        <v>621</v>
      </c>
      <c r="AC517" s="103" t="s">
        <v>622</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623</v>
      </c>
      <c r="AX517" s="103" t="s">
        <v>621</v>
      </c>
      <c r="AY517" s="103" t="s">
        <v>621</v>
      </c>
      <c r="AZ517" s="103" t="s">
        <v>621</v>
      </c>
      <c r="BA517" s="103" t="s">
        <v>621</v>
      </c>
      <c r="BC517" s="103">
        <f t="shared" si="48"/>
        <v>38</v>
      </c>
      <c r="BD517" s="103">
        <f t="shared" si="49"/>
        <v>5</v>
      </c>
      <c r="BE517" s="103">
        <f t="shared" si="50"/>
        <v>0</v>
      </c>
      <c r="BF517" s="103">
        <f t="shared" si="51"/>
        <v>7</v>
      </c>
      <c r="BG517" s="103">
        <f t="shared" si="52"/>
        <v>0</v>
      </c>
      <c r="BH517" s="103">
        <f t="shared" si="53"/>
        <v>43</v>
      </c>
    </row>
    <row r="518" spans="1:60" x14ac:dyDescent="0.25">
      <c r="A518" s="100">
        <v>1917</v>
      </c>
      <c r="B518" s="67" t="s">
        <v>522</v>
      </c>
      <c r="C518" s="67" t="s">
        <v>506</v>
      </c>
      <c r="D518" s="103" t="s">
        <v>621</v>
      </c>
      <c r="E518" s="103" t="s">
        <v>621</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623</v>
      </c>
      <c r="X518" s="103" t="s">
        <v>621</v>
      </c>
      <c r="Y518" s="103" t="s">
        <v>621</v>
      </c>
      <c r="Z518" s="103" t="s">
        <v>623</v>
      </c>
      <c r="AA518" s="103" t="s">
        <v>621</v>
      </c>
      <c r="AB518" s="103" t="s">
        <v>621</v>
      </c>
      <c r="AC518" s="103" t="s">
        <v>622</v>
      </c>
      <c r="AD518" s="103" t="s">
        <v>621</v>
      </c>
      <c r="AE518" s="103" t="s">
        <v>621</v>
      </c>
      <c r="AF518" s="103" t="s">
        <v>621</v>
      </c>
      <c r="AG518" s="103" t="s">
        <v>622</v>
      </c>
      <c r="AH518" s="103" t="s">
        <v>620</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621</v>
      </c>
      <c r="BA518" s="103" t="s">
        <v>621</v>
      </c>
      <c r="BC518" s="103">
        <f t="shared" si="48"/>
        <v>34</v>
      </c>
      <c r="BD518" s="103">
        <f t="shared" si="49"/>
        <v>10</v>
      </c>
      <c r="BE518" s="103">
        <f t="shared" si="50"/>
        <v>1</v>
      </c>
      <c r="BF518" s="103">
        <f t="shared" si="51"/>
        <v>5</v>
      </c>
      <c r="BG518" s="103">
        <f t="shared" si="52"/>
        <v>0</v>
      </c>
      <c r="BH518" s="103">
        <f t="shared" si="53"/>
        <v>45</v>
      </c>
    </row>
    <row r="519" spans="1:60"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622</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622</v>
      </c>
      <c r="AB519" s="103" t="s">
        <v>623</v>
      </c>
      <c r="AC519" s="103" t="s">
        <v>622</v>
      </c>
      <c r="AD519" s="103" t="s">
        <v>621</v>
      </c>
      <c r="AE519" s="103" t="s">
        <v>621</v>
      </c>
      <c r="AF519" s="103" t="s">
        <v>621</v>
      </c>
      <c r="AG519" s="103" t="s">
        <v>621</v>
      </c>
      <c r="AH519" s="103" t="s">
        <v>620</v>
      </c>
      <c r="AI519" s="103" t="s">
        <v>621</v>
      </c>
      <c r="AJ519" s="103" t="s">
        <v>621</v>
      </c>
      <c r="AK519" s="103" t="s">
        <v>621</v>
      </c>
      <c r="AL519" s="103" t="s">
        <v>621</v>
      </c>
      <c r="AM519" s="103" t="s">
        <v>621</v>
      </c>
      <c r="AN519" s="103" t="s">
        <v>623</v>
      </c>
      <c r="AO519" s="103" t="s">
        <v>623</v>
      </c>
      <c r="AP519" s="103" t="s">
        <v>623</v>
      </c>
      <c r="AQ519" s="103" t="s">
        <v>621</v>
      </c>
      <c r="AR519" s="103" t="s">
        <v>621</v>
      </c>
      <c r="AS519" s="103" t="s">
        <v>621</v>
      </c>
      <c r="AT519" s="103" t="s">
        <v>621</v>
      </c>
      <c r="AU519" s="103" t="s">
        <v>621</v>
      </c>
      <c r="AV519" s="103" t="s">
        <v>621</v>
      </c>
      <c r="AW519" s="103" t="s">
        <v>621</v>
      </c>
      <c r="AX519" s="103" t="s">
        <v>621</v>
      </c>
      <c r="AY519" s="103" t="s">
        <v>621</v>
      </c>
      <c r="AZ519" s="103" t="s">
        <v>621</v>
      </c>
      <c r="BA519" s="103" t="s">
        <v>621</v>
      </c>
      <c r="BC519" s="103">
        <f t="shared" si="48"/>
        <v>41</v>
      </c>
      <c r="BD519" s="103">
        <f t="shared" si="49"/>
        <v>4</v>
      </c>
      <c r="BE519" s="103">
        <f t="shared" si="50"/>
        <v>1</v>
      </c>
      <c r="BF519" s="103">
        <f t="shared" si="51"/>
        <v>4</v>
      </c>
      <c r="BG519" s="103">
        <f t="shared" si="52"/>
        <v>0</v>
      </c>
      <c r="BH519" s="103">
        <f t="shared" si="53"/>
        <v>46</v>
      </c>
    </row>
    <row r="520" spans="1:60" x14ac:dyDescent="0.25">
      <c r="A520" s="100">
        <v>1919</v>
      </c>
      <c r="B520" s="67" t="s">
        <v>524</v>
      </c>
      <c r="C520" s="67" t="s">
        <v>506</v>
      </c>
      <c r="D520" s="103" t="s">
        <v>621</v>
      </c>
      <c r="E520" s="103" t="s">
        <v>621</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623</v>
      </c>
      <c r="AC520" s="103" t="s">
        <v>622</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623</v>
      </c>
      <c r="AW520" s="103" t="s">
        <v>623</v>
      </c>
      <c r="AX520" s="103" t="s">
        <v>621</v>
      </c>
      <c r="AY520" s="103" t="s">
        <v>621</v>
      </c>
      <c r="AZ520" s="103" t="s">
        <v>621</v>
      </c>
      <c r="BA520" s="103" t="s">
        <v>621</v>
      </c>
      <c r="BC520" s="103">
        <f t="shared" si="48"/>
        <v>35</v>
      </c>
      <c r="BD520" s="103">
        <f t="shared" si="49"/>
        <v>8</v>
      </c>
      <c r="BE520" s="103">
        <f t="shared" si="50"/>
        <v>0</v>
      </c>
      <c r="BF520" s="103">
        <f t="shared" si="51"/>
        <v>7</v>
      </c>
      <c r="BG520" s="103">
        <f t="shared" si="52"/>
        <v>0</v>
      </c>
      <c r="BH520" s="103">
        <f t="shared" si="53"/>
        <v>43</v>
      </c>
    </row>
    <row r="521" spans="1:60"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621</v>
      </c>
      <c r="Q521" s="103" t="s">
        <v>623</v>
      </c>
      <c r="R521" s="103" t="s">
        <v>623</v>
      </c>
      <c r="S521" s="103" t="s">
        <v>621</v>
      </c>
      <c r="T521" s="103" t="s">
        <v>621</v>
      </c>
      <c r="U521" s="103" t="s">
        <v>621</v>
      </c>
      <c r="V521" s="103" t="s">
        <v>621</v>
      </c>
      <c r="W521" s="103" t="s">
        <v>621</v>
      </c>
      <c r="X521" s="103" t="s">
        <v>621</v>
      </c>
      <c r="Y521" s="103" t="s">
        <v>621</v>
      </c>
      <c r="Z521" s="103" t="s">
        <v>621</v>
      </c>
      <c r="AA521" s="103" t="s">
        <v>622</v>
      </c>
      <c r="AB521" s="103" t="s">
        <v>623</v>
      </c>
      <c r="AC521" s="103" t="s">
        <v>622</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622</v>
      </c>
      <c r="AQ521" s="103" t="s">
        <v>621</v>
      </c>
      <c r="AR521" s="103" t="s">
        <v>621</v>
      </c>
      <c r="AS521" s="103" t="s">
        <v>621</v>
      </c>
      <c r="AT521" s="103" t="s">
        <v>621</v>
      </c>
      <c r="AU521" s="103" t="s">
        <v>623</v>
      </c>
      <c r="AV521" s="103" t="s">
        <v>623</v>
      </c>
      <c r="AW521" s="103" t="s">
        <v>623</v>
      </c>
      <c r="AX521" s="103" t="s">
        <v>623</v>
      </c>
      <c r="AY521" s="103" t="s">
        <v>621</v>
      </c>
      <c r="AZ521" s="103" t="s">
        <v>621</v>
      </c>
      <c r="BA521" s="103" t="s">
        <v>621</v>
      </c>
      <c r="BC521" s="103">
        <f t="shared" si="48"/>
        <v>33</v>
      </c>
      <c r="BD521" s="103">
        <f t="shared" si="49"/>
        <v>8</v>
      </c>
      <c r="BE521" s="103">
        <f t="shared" si="50"/>
        <v>0</v>
      </c>
      <c r="BF521" s="103">
        <f t="shared" si="51"/>
        <v>9</v>
      </c>
      <c r="BG521" s="103">
        <f t="shared" si="52"/>
        <v>0</v>
      </c>
      <c r="BH521" s="103">
        <f t="shared" si="53"/>
        <v>41</v>
      </c>
    </row>
    <row r="522" spans="1:60"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621</v>
      </c>
      <c r="Q522" s="103" t="s">
        <v>621</v>
      </c>
      <c r="R522" s="103" t="s">
        <v>623</v>
      </c>
      <c r="S522" s="103" t="s">
        <v>621</v>
      </c>
      <c r="T522" s="103" t="s">
        <v>621</v>
      </c>
      <c r="U522" s="103" t="s">
        <v>621</v>
      </c>
      <c r="V522" s="103" t="s">
        <v>621</v>
      </c>
      <c r="W522" s="103" t="s">
        <v>621</v>
      </c>
      <c r="X522" s="103" t="s">
        <v>621</v>
      </c>
      <c r="Y522" s="103" t="s">
        <v>620</v>
      </c>
      <c r="Z522" s="103" t="s">
        <v>623</v>
      </c>
      <c r="AA522" s="103" t="s">
        <v>623</v>
      </c>
      <c r="AB522" s="103" t="s">
        <v>621</v>
      </c>
      <c r="AC522" s="103" t="s">
        <v>622</v>
      </c>
      <c r="AD522" s="103" t="s">
        <v>621</v>
      </c>
      <c r="AE522" s="103" t="s">
        <v>621</v>
      </c>
      <c r="AF522" s="103" t="s">
        <v>623</v>
      </c>
      <c r="AG522" s="103" t="s">
        <v>622</v>
      </c>
      <c r="AH522" s="103" t="s">
        <v>620</v>
      </c>
      <c r="AI522" s="103" t="s">
        <v>621</v>
      </c>
      <c r="AJ522" s="103" t="s">
        <v>621</v>
      </c>
      <c r="AK522" s="103" t="s">
        <v>621</v>
      </c>
      <c r="AL522" s="103" t="s">
        <v>621</v>
      </c>
      <c r="AM522" s="103" t="s">
        <v>621</v>
      </c>
      <c r="AN522" s="103" t="s">
        <v>622</v>
      </c>
      <c r="AO522" s="103" t="s">
        <v>622</v>
      </c>
      <c r="AP522" s="103" t="s">
        <v>620</v>
      </c>
      <c r="AQ522" s="103" t="s">
        <v>621</v>
      </c>
      <c r="AR522" s="103" t="s">
        <v>621</v>
      </c>
      <c r="AS522" s="103" t="s">
        <v>621</v>
      </c>
      <c r="AT522" s="103" t="s">
        <v>621</v>
      </c>
      <c r="AU522" s="103" t="s">
        <v>623</v>
      </c>
      <c r="AV522" s="103" t="s">
        <v>623</v>
      </c>
      <c r="AW522" s="103" t="s">
        <v>621</v>
      </c>
      <c r="AX522" s="103" t="s">
        <v>621</v>
      </c>
      <c r="AY522" s="103" t="s">
        <v>623</v>
      </c>
      <c r="AZ522" s="103" t="s">
        <v>621</v>
      </c>
      <c r="BA522" s="103" t="s">
        <v>621</v>
      </c>
      <c r="BC522" s="103">
        <f t="shared" si="48"/>
        <v>31</v>
      </c>
      <c r="BD522" s="103">
        <f t="shared" si="49"/>
        <v>7</v>
      </c>
      <c r="BE522" s="103">
        <f t="shared" si="50"/>
        <v>3</v>
      </c>
      <c r="BF522" s="103">
        <f t="shared" si="51"/>
        <v>9</v>
      </c>
      <c r="BG522" s="103">
        <f t="shared" si="52"/>
        <v>0</v>
      </c>
      <c r="BH522" s="103">
        <f t="shared" si="53"/>
        <v>41</v>
      </c>
    </row>
    <row r="523" spans="1:60" x14ac:dyDescent="0.25">
      <c r="A523" s="100">
        <v>1922</v>
      </c>
      <c r="B523" s="67" t="s">
        <v>527</v>
      </c>
      <c r="C523" s="67" t="s">
        <v>506</v>
      </c>
      <c r="D523" s="103" t="s">
        <v>621</v>
      </c>
      <c r="E523" s="103" t="s">
        <v>621</v>
      </c>
      <c r="F523" s="103" t="s">
        <v>621</v>
      </c>
      <c r="G523" s="103" t="s">
        <v>621</v>
      </c>
      <c r="H523" s="103" t="s">
        <v>621</v>
      </c>
      <c r="I523" s="103" t="s">
        <v>623</v>
      </c>
      <c r="J523" s="103" t="s">
        <v>621</v>
      </c>
      <c r="K523" s="103" t="s">
        <v>622</v>
      </c>
      <c r="L523" s="103" t="s">
        <v>622</v>
      </c>
      <c r="M523" s="103" t="s">
        <v>621</v>
      </c>
      <c r="N523" s="103" t="s">
        <v>620</v>
      </c>
      <c r="O523" s="103" t="s">
        <v>621</v>
      </c>
      <c r="P523" s="103" t="s">
        <v>621</v>
      </c>
      <c r="Q523" s="103" t="s">
        <v>621</v>
      </c>
      <c r="R523" s="103" t="s">
        <v>623</v>
      </c>
      <c r="S523" s="103" t="s">
        <v>621</v>
      </c>
      <c r="T523" s="103" t="s">
        <v>621</v>
      </c>
      <c r="U523" s="103" t="s">
        <v>621</v>
      </c>
      <c r="V523" s="103" t="s">
        <v>621</v>
      </c>
      <c r="W523" s="103" t="s">
        <v>621</v>
      </c>
      <c r="X523" s="103" t="s">
        <v>621</v>
      </c>
      <c r="Y523" s="103" t="s">
        <v>621</v>
      </c>
      <c r="Z523" s="103" t="s">
        <v>623</v>
      </c>
      <c r="AA523" s="103" t="s">
        <v>622</v>
      </c>
      <c r="AB523" s="103" t="s">
        <v>621</v>
      </c>
      <c r="AC523" s="103" t="s">
        <v>622</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622</v>
      </c>
      <c r="AP523" s="103" t="s">
        <v>623</v>
      </c>
      <c r="AQ523" s="103" t="s">
        <v>621</v>
      </c>
      <c r="AR523" s="103" t="s">
        <v>621</v>
      </c>
      <c r="AS523" s="103" t="s">
        <v>621</v>
      </c>
      <c r="AT523" s="103" t="s">
        <v>621</v>
      </c>
      <c r="AU523" s="103" t="s">
        <v>623</v>
      </c>
      <c r="AV523" s="103" t="s">
        <v>621</v>
      </c>
      <c r="AW523" s="103" t="s">
        <v>623</v>
      </c>
      <c r="AX523" s="103" t="s">
        <v>621</v>
      </c>
      <c r="AY523" s="103" t="s">
        <v>623</v>
      </c>
      <c r="AZ523" s="103" t="s">
        <v>621</v>
      </c>
      <c r="BA523" s="103" t="s">
        <v>620</v>
      </c>
      <c r="BC523" s="103">
        <f t="shared" si="48"/>
        <v>33</v>
      </c>
      <c r="BD523" s="103">
        <f t="shared" si="49"/>
        <v>6</v>
      </c>
      <c r="BE523" s="103">
        <f t="shared" si="50"/>
        <v>2</v>
      </c>
      <c r="BF523" s="103">
        <f t="shared" si="51"/>
        <v>9</v>
      </c>
      <c r="BG523" s="103">
        <f t="shared" si="52"/>
        <v>0</v>
      </c>
      <c r="BH523" s="103">
        <f t="shared" si="53"/>
        <v>41</v>
      </c>
    </row>
    <row r="524" spans="1:60" x14ac:dyDescent="0.25">
      <c r="A524" s="100">
        <v>1923</v>
      </c>
      <c r="B524" s="67" t="s">
        <v>528</v>
      </c>
      <c r="C524" s="67" t="s">
        <v>506</v>
      </c>
      <c r="D524" s="103" t="s">
        <v>621</v>
      </c>
      <c r="E524" s="103" t="s">
        <v>621</v>
      </c>
      <c r="F524" s="103" t="s">
        <v>622</v>
      </c>
      <c r="G524" s="103" t="s">
        <v>621</v>
      </c>
      <c r="H524" s="103" t="s">
        <v>621</v>
      </c>
      <c r="I524" s="103" t="s">
        <v>623</v>
      </c>
      <c r="J524" s="103" t="s">
        <v>622</v>
      </c>
      <c r="K524" s="103" t="s">
        <v>623</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623</v>
      </c>
      <c r="AB524" s="103" t="s">
        <v>621</v>
      </c>
      <c r="AC524" s="103" t="s">
        <v>622</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621</v>
      </c>
      <c r="AV524" s="103" t="s">
        <v>621</v>
      </c>
      <c r="AW524" s="103" t="s">
        <v>621</v>
      </c>
      <c r="AX524" s="103" t="s">
        <v>621</v>
      </c>
      <c r="AY524" s="103" t="s">
        <v>621</v>
      </c>
      <c r="AZ524" s="103" t="s">
        <v>621</v>
      </c>
      <c r="BA524" s="103" t="s">
        <v>623</v>
      </c>
      <c r="BC524" s="103">
        <f t="shared" si="48"/>
        <v>31</v>
      </c>
      <c r="BD524" s="103">
        <f t="shared" si="49"/>
        <v>14</v>
      </c>
      <c r="BE524" s="103">
        <f t="shared" si="50"/>
        <v>0</v>
      </c>
      <c r="BF524" s="103">
        <f t="shared" si="51"/>
        <v>5</v>
      </c>
      <c r="BG524" s="103">
        <f t="shared" si="52"/>
        <v>0</v>
      </c>
      <c r="BH524" s="103">
        <f t="shared" si="53"/>
        <v>45</v>
      </c>
    </row>
    <row r="525" spans="1:60" x14ac:dyDescent="0.25">
      <c r="A525" s="100">
        <v>1924</v>
      </c>
      <c r="B525" s="67" t="s">
        <v>529</v>
      </c>
      <c r="C525" s="67" t="s">
        <v>506</v>
      </c>
      <c r="D525" s="103" t="s">
        <v>621</v>
      </c>
      <c r="E525" s="103" t="s">
        <v>621</v>
      </c>
      <c r="F525" s="103" t="s">
        <v>621</v>
      </c>
      <c r="G525" s="103" t="s">
        <v>621</v>
      </c>
      <c r="H525" s="103" t="s">
        <v>621</v>
      </c>
      <c r="I525" s="103" t="s">
        <v>621</v>
      </c>
      <c r="J525" s="103" t="s">
        <v>621</v>
      </c>
      <c r="K525" s="103" t="s">
        <v>623</v>
      </c>
      <c r="L525" s="103" t="s">
        <v>622</v>
      </c>
      <c r="M525" s="103" t="s">
        <v>621</v>
      </c>
      <c r="N525" s="103" t="s">
        <v>622</v>
      </c>
      <c r="O525" s="103" t="s">
        <v>621</v>
      </c>
      <c r="P525" s="103" t="s">
        <v>621</v>
      </c>
      <c r="Q525" s="103" t="s">
        <v>621</v>
      </c>
      <c r="R525" s="103" t="s">
        <v>621</v>
      </c>
      <c r="S525" s="103" t="s">
        <v>621</v>
      </c>
      <c r="T525" s="103" t="s">
        <v>621</v>
      </c>
      <c r="U525" s="103" t="s">
        <v>621</v>
      </c>
      <c r="V525" s="103" t="s">
        <v>621</v>
      </c>
      <c r="W525" s="103" t="s">
        <v>621</v>
      </c>
      <c r="X525" s="103" t="s">
        <v>621</v>
      </c>
      <c r="Y525" s="103" t="s">
        <v>621</v>
      </c>
      <c r="Z525" s="103" t="s">
        <v>623</v>
      </c>
      <c r="AA525" s="103" t="s">
        <v>621</v>
      </c>
      <c r="AB525" s="103" t="s">
        <v>621</v>
      </c>
      <c r="AC525" s="103" t="s">
        <v>622</v>
      </c>
      <c r="AD525" s="103" t="s">
        <v>621</v>
      </c>
      <c r="AE525" s="103" t="s">
        <v>621</v>
      </c>
      <c r="AF525" s="103" t="s">
        <v>621</v>
      </c>
      <c r="AG525" s="103" t="s">
        <v>622</v>
      </c>
      <c r="AH525" s="103" t="s">
        <v>621</v>
      </c>
      <c r="AI525" s="103" t="s">
        <v>621</v>
      </c>
      <c r="AJ525" s="103" t="s">
        <v>621</v>
      </c>
      <c r="AK525" s="103" t="s">
        <v>621</v>
      </c>
      <c r="AL525" s="103" t="s">
        <v>621</v>
      </c>
      <c r="AM525" s="103" t="s">
        <v>621</v>
      </c>
      <c r="AN525" s="103" t="s">
        <v>621</v>
      </c>
      <c r="AO525" s="103" t="s">
        <v>621</v>
      </c>
      <c r="AP525" s="103" t="s">
        <v>623</v>
      </c>
      <c r="AQ525" s="103" t="s">
        <v>621</v>
      </c>
      <c r="AR525" s="103" t="s">
        <v>621</v>
      </c>
      <c r="AS525" s="103" t="s">
        <v>621</v>
      </c>
      <c r="AT525" s="103" t="s">
        <v>621</v>
      </c>
      <c r="AU525" s="103" t="s">
        <v>621</v>
      </c>
      <c r="AV525" s="103" t="s">
        <v>623</v>
      </c>
      <c r="AW525" s="103" t="s">
        <v>623</v>
      </c>
      <c r="AX525" s="103" t="s">
        <v>621</v>
      </c>
      <c r="AY525" s="103" t="s">
        <v>621</v>
      </c>
      <c r="AZ525" s="103" t="s">
        <v>621</v>
      </c>
      <c r="BA525" s="103" t="s">
        <v>621</v>
      </c>
      <c r="BC525" s="103">
        <f t="shared" si="48"/>
        <v>41</v>
      </c>
      <c r="BD525" s="103">
        <f t="shared" si="49"/>
        <v>4</v>
      </c>
      <c r="BE525" s="103">
        <f t="shared" si="50"/>
        <v>0</v>
      </c>
      <c r="BF525" s="103">
        <f t="shared" si="51"/>
        <v>5</v>
      </c>
      <c r="BG525" s="103">
        <f t="shared" si="52"/>
        <v>0</v>
      </c>
      <c r="BH525" s="103">
        <f t="shared" si="53"/>
        <v>45</v>
      </c>
    </row>
    <row r="526" spans="1:60"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620</v>
      </c>
      <c r="M526" s="103" t="s">
        <v>621</v>
      </c>
      <c r="N526" s="103" t="s">
        <v>622</v>
      </c>
      <c r="O526" s="103" t="s">
        <v>621</v>
      </c>
      <c r="P526" s="103" t="s">
        <v>621</v>
      </c>
      <c r="Q526" s="103" t="s">
        <v>623</v>
      </c>
      <c r="R526" s="103" t="s">
        <v>623</v>
      </c>
      <c r="S526" s="103" t="s">
        <v>621</v>
      </c>
      <c r="T526" s="103" t="s">
        <v>621</v>
      </c>
      <c r="U526" s="103" t="s">
        <v>623</v>
      </c>
      <c r="V526" s="103" t="s">
        <v>621</v>
      </c>
      <c r="W526" s="103" t="s">
        <v>621</v>
      </c>
      <c r="X526" s="103" t="s">
        <v>621</v>
      </c>
      <c r="Y526" s="103" t="s">
        <v>620</v>
      </c>
      <c r="Z526" s="103" t="s">
        <v>621</v>
      </c>
      <c r="AA526" s="103" t="s">
        <v>622</v>
      </c>
      <c r="AB526" s="103" t="s">
        <v>623</v>
      </c>
      <c r="AC526" s="103" t="s">
        <v>622</v>
      </c>
      <c r="AD526" s="103" t="s">
        <v>621</v>
      </c>
      <c r="AE526" s="103" t="s">
        <v>623</v>
      </c>
      <c r="AF526" s="103" t="s">
        <v>621</v>
      </c>
      <c r="AG526" s="103" t="s">
        <v>622</v>
      </c>
      <c r="AH526" s="103" t="s">
        <v>621</v>
      </c>
      <c r="AI526" s="103" t="s">
        <v>621</v>
      </c>
      <c r="AJ526" s="103" t="s">
        <v>621</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620</v>
      </c>
      <c r="BA526" s="103" t="s">
        <v>620</v>
      </c>
      <c r="BC526" s="103">
        <f t="shared" si="48"/>
        <v>33</v>
      </c>
      <c r="BD526" s="103">
        <f t="shared" si="49"/>
        <v>4</v>
      </c>
      <c r="BE526" s="103">
        <f t="shared" si="50"/>
        <v>4</v>
      </c>
      <c r="BF526" s="103">
        <f t="shared" si="51"/>
        <v>9</v>
      </c>
      <c r="BG526" s="103">
        <f t="shared" si="52"/>
        <v>0</v>
      </c>
      <c r="BH526" s="103">
        <f t="shared" si="53"/>
        <v>41</v>
      </c>
    </row>
    <row r="527" spans="1:60" x14ac:dyDescent="0.25">
      <c r="A527" s="100">
        <v>2002</v>
      </c>
      <c r="B527" s="67" t="s">
        <v>532</v>
      </c>
      <c r="C527" s="67" t="s">
        <v>531</v>
      </c>
      <c r="D527" s="103" t="s">
        <v>621</v>
      </c>
      <c r="E527" s="103" t="s">
        <v>621</v>
      </c>
      <c r="F527" s="103" t="s">
        <v>623</v>
      </c>
      <c r="G527" s="103" t="s">
        <v>621</v>
      </c>
      <c r="H527" s="103" t="s">
        <v>621</v>
      </c>
      <c r="I527" s="103" t="s">
        <v>621</v>
      </c>
      <c r="J527" s="103" t="s">
        <v>623</v>
      </c>
      <c r="K527" s="103" t="s">
        <v>622</v>
      </c>
      <c r="L527" s="103" t="s">
        <v>623</v>
      </c>
      <c r="M527" s="103" t="s">
        <v>621</v>
      </c>
      <c r="N527" s="103" t="s">
        <v>622</v>
      </c>
      <c r="O527" s="103" t="s">
        <v>621</v>
      </c>
      <c r="P527" s="103" t="s">
        <v>621</v>
      </c>
      <c r="Q527" s="103" t="s">
        <v>621</v>
      </c>
      <c r="R527" s="103" t="s">
        <v>621</v>
      </c>
      <c r="S527" s="103" t="s">
        <v>621</v>
      </c>
      <c r="T527" s="103" t="s">
        <v>621</v>
      </c>
      <c r="U527" s="103" t="s">
        <v>621</v>
      </c>
      <c r="V527" s="103" t="s">
        <v>621</v>
      </c>
      <c r="W527" s="103" t="s">
        <v>621</v>
      </c>
      <c r="X527" s="103" t="s">
        <v>621</v>
      </c>
      <c r="Y527" s="103" t="s">
        <v>621</v>
      </c>
      <c r="Z527" s="103" t="s">
        <v>623</v>
      </c>
      <c r="AA527" s="103" t="s">
        <v>622</v>
      </c>
      <c r="AB527" s="103" t="s">
        <v>621</v>
      </c>
      <c r="AC527" s="103" t="s">
        <v>622</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620</v>
      </c>
      <c r="AQ527" s="103" t="s">
        <v>621</v>
      </c>
      <c r="AR527" s="103" t="s">
        <v>621</v>
      </c>
      <c r="AS527" s="103" t="s">
        <v>621</v>
      </c>
      <c r="AT527" s="103" t="s">
        <v>621</v>
      </c>
      <c r="AU527" s="103" t="s">
        <v>623</v>
      </c>
      <c r="AV527" s="103" t="s">
        <v>621</v>
      </c>
      <c r="AW527" s="103" t="s">
        <v>621</v>
      </c>
      <c r="AX527" s="103" t="s">
        <v>622</v>
      </c>
      <c r="AY527" s="103" t="s">
        <v>621</v>
      </c>
      <c r="AZ527" s="103" t="s">
        <v>620</v>
      </c>
      <c r="BA527" s="103" t="s">
        <v>621</v>
      </c>
      <c r="BC527" s="103">
        <f t="shared" si="48"/>
        <v>34</v>
      </c>
      <c r="BD527" s="103">
        <f t="shared" si="49"/>
        <v>8</v>
      </c>
      <c r="BE527" s="103">
        <f t="shared" si="50"/>
        <v>2</v>
      </c>
      <c r="BF527" s="103">
        <f t="shared" si="51"/>
        <v>6</v>
      </c>
      <c r="BG527" s="103">
        <f t="shared" si="52"/>
        <v>0</v>
      </c>
      <c r="BH527" s="103">
        <f t="shared" si="53"/>
        <v>44</v>
      </c>
    </row>
    <row r="528" spans="1:60"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621</v>
      </c>
      <c r="AB528" s="103" t="s">
        <v>621</v>
      </c>
      <c r="AC528" s="103" t="s">
        <v>622</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row>
    <row r="529" spans="1:60" x14ac:dyDescent="0.25">
      <c r="A529" s="100">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621</v>
      </c>
      <c r="R529" s="103" t="s">
        <v>623</v>
      </c>
      <c r="S529" s="103" t="s">
        <v>621</v>
      </c>
      <c r="T529" s="103" t="s">
        <v>621</v>
      </c>
      <c r="U529" s="103" t="s">
        <v>620</v>
      </c>
      <c r="V529" s="103" t="s">
        <v>620</v>
      </c>
      <c r="W529" s="103" t="s">
        <v>621</v>
      </c>
      <c r="X529" s="103" t="s">
        <v>621</v>
      </c>
      <c r="Y529" s="103" t="s">
        <v>621</v>
      </c>
      <c r="Z529" s="103" t="s">
        <v>623</v>
      </c>
      <c r="AA529" s="103" t="s">
        <v>622</v>
      </c>
      <c r="AB529" s="103" t="s">
        <v>621</v>
      </c>
      <c r="AC529" s="103" t="s">
        <v>621</v>
      </c>
      <c r="AD529" s="103" t="s">
        <v>621</v>
      </c>
      <c r="AE529" s="103" t="s">
        <v>621</v>
      </c>
      <c r="AF529" s="103" t="s">
        <v>621</v>
      </c>
      <c r="AG529" s="103" t="s">
        <v>621</v>
      </c>
      <c r="AH529" s="103" t="s">
        <v>621</v>
      </c>
      <c r="AI529" s="103" t="s">
        <v>621</v>
      </c>
      <c r="AJ529" s="103" t="s">
        <v>620</v>
      </c>
      <c r="AK529" s="103" t="s">
        <v>620</v>
      </c>
      <c r="AL529" s="103" t="s">
        <v>623</v>
      </c>
      <c r="AM529" s="103" t="s">
        <v>621</v>
      </c>
      <c r="AN529" s="103" t="s">
        <v>621</v>
      </c>
      <c r="AO529" s="103" t="s">
        <v>622</v>
      </c>
      <c r="AP529" s="103" t="s">
        <v>620</v>
      </c>
      <c r="AQ529" s="103" t="s">
        <v>621</v>
      </c>
      <c r="AR529" s="103" t="s">
        <v>621</v>
      </c>
      <c r="AS529" s="103" t="s">
        <v>621</v>
      </c>
      <c r="AT529" s="103" t="s">
        <v>621</v>
      </c>
      <c r="AU529" s="103" t="s">
        <v>621</v>
      </c>
      <c r="AV529" s="103" t="s">
        <v>621</v>
      </c>
      <c r="AW529" s="103" t="s">
        <v>621</v>
      </c>
      <c r="AX529" s="103" t="s">
        <v>621</v>
      </c>
      <c r="AY529" s="103" t="s">
        <v>621</v>
      </c>
      <c r="AZ529" s="103" t="s">
        <v>621</v>
      </c>
      <c r="BA529" s="103" t="s">
        <v>623</v>
      </c>
      <c r="BC529" s="103">
        <f t="shared" si="48"/>
        <v>38</v>
      </c>
      <c r="BD529" s="103">
        <f t="shared" si="49"/>
        <v>2</v>
      </c>
      <c r="BE529" s="103">
        <f t="shared" si="50"/>
        <v>5</v>
      </c>
      <c r="BF529" s="103">
        <f t="shared" si="51"/>
        <v>5</v>
      </c>
      <c r="BG529" s="103">
        <f t="shared" si="52"/>
        <v>0</v>
      </c>
      <c r="BH529" s="103">
        <f t="shared" si="53"/>
        <v>45</v>
      </c>
    </row>
    <row r="530" spans="1:60" x14ac:dyDescent="0.25">
      <c r="A530" s="100">
        <v>2005</v>
      </c>
      <c r="B530" s="67" t="s">
        <v>535</v>
      </c>
      <c r="C530" s="67" t="s">
        <v>531</v>
      </c>
      <c r="D530" s="103" t="s">
        <v>621</v>
      </c>
      <c r="E530" s="103" t="s">
        <v>621</v>
      </c>
      <c r="F530" s="103" t="s">
        <v>621</v>
      </c>
      <c r="G530" s="103" t="s">
        <v>621</v>
      </c>
      <c r="H530" s="103" t="s">
        <v>621</v>
      </c>
      <c r="I530" s="103" t="s">
        <v>623</v>
      </c>
      <c r="J530" s="103" t="s">
        <v>621</v>
      </c>
      <c r="K530" s="103" t="s">
        <v>623</v>
      </c>
      <c r="L530" s="103" t="s">
        <v>623</v>
      </c>
      <c r="M530" s="103" t="s">
        <v>621</v>
      </c>
      <c r="N530" s="103" t="s">
        <v>622</v>
      </c>
      <c r="O530" s="103" t="s">
        <v>621</v>
      </c>
      <c r="P530" s="103" t="s">
        <v>623</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621</v>
      </c>
      <c r="AF530" s="103" t="s">
        <v>621</v>
      </c>
      <c r="AG530" s="103" t="s">
        <v>622</v>
      </c>
      <c r="AH530" s="103" t="s">
        <v>621</v>
      </c>
      <c r="AI530" s="103" t="s">
        <v>621</v>
      </c>
      <c r="AJ530" s="103" t="s">
        <v>621</v>
      </c>
      <c r="AK530" s="103" t="s">
        <v>621</v>
      </c>
      <c r="AL530" s="103" t="s">
        <v>621</v>
      </c>
      <c r="AM530" s="103" t="s">
        <v>621</v>
      </c>
      <c r="AN530" s="103" t="s">
        <v>622</v>
      </c>
      <c r="AO530" s="103" t="s">
        <v>622</v>
      </c>
      <c r="AP530" s="103" t="s">
        <v>623</v>
      </c>
      <c r="AQ530" s="103" t="s">
        <v>621</v>
      </c>
      <c r="AR530" s="103" t="s">
        <v>621</v>
      </c>
      <c r="AS530" s="103" t="s">
        <v>621</v>
      </c>
      <c r="AT530" s="103" t="s">
        <v>621</v>
      </c>
      <c r="AU530" s="103" t="s">
        <v>621</v>
      </c>
      <c r="AV530" s="103" t="s">
        <v>621</v>
      </c>
      <c r="AW530" s="103" t="s">
        <v>623</v>
      </c>
      <c r="AX530" s="103" t="s">
        <v>622</v>
      </c>
      <c r="AY530" s="103" t="s">
        <v>621</v>
      </c>
      <c r="AZ530" s="103" t="s">
        <v>621</v>
      </c>
      <c r="BA530" s="103" t="s">
        <v>621</v>
      </c>
      <c r="BC530" s="103">
        <f t="shared" si="48"/>
        <v>37</v>
      </c>
      <c r="BD530" s="103">
        <f t="shared" si="49"/>
        <v>5</v>
      </c>
      <c r="BE530" s="103">
        <f t="shared" si="50"/>
        <v>0</v>
      </c>
      <c r="BF530" s="103">
        <f t="shared" si="51"/>
        <v>8</v>
      </c>
      <c r="BG530" s="103">
        <f t="shared" si="52"/>
        <v>0</v>
      </c>
      <c r="BH530" s="103">
        <f t="shared" si="53"/>
        <v>42</v>
      </c>
    </row>
    <row r="531" spans="1:60" x14ac:dyDescent="0.25">
      <c r="A531" s="100">
        <v>2006</v>
      </c>
      <c r="B531" s="67" t="s">
        <v>536</v>
      </c>
      <c r="C531" s="67" t="s">
        <v>531</v>
      </c>
      <c r="D531" s="103" t="s">
        <v>621</v>
      </c>
      <c r="E531" s="103" t="s">
        <v>621</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620</v>
      </c>
      <c r="Z531" s="103" t="s">
        <v>621</v>
      </c>
      <c r="AA531" s="103" t="s">
        <v>622</v>
      </c>
      <c r="AB531" s="103" t="s">
        <v>621</v>
      </c>
      <c r="AC531" s="103" t="s">
        <v>622</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34</v>
      </c>
      <c r="BD531" s="103">
        <f t="shared" si="49"/>
        <v>9</v>
      </c>
      <c r="BE531" s="103">
        <f t="shared" si="50"/>
        <v>1</v>
      </c>
      <c r="BF531" s="103">
        <f t="shared" si="51"/>
        <v>6</v>
      </c>
      <c r="BG531" s="103">
        <f t="shared" si="52"/>
        <v>0</v>
      </c>
      <c r="BH531" s="103">
        <f t="shared" si="53"/>
        <v>44</v>
      </c>
    </row>
    <row r="532" spans="1:60" x14ac:dyDescent="0.25">
      <c r="A532" s="100">
        <v>2007</v>
      </c>
      <c r="B532" s="67" t="s">
        <v>537</v>
      </c>
      <c r="C532" s="67" t="s">
        <v>531</v>
      </c>
      <c r="D532" s="103" t="s">
        <v>621</v>
      </c>
      <c r="E532" s="103" t="s">
        <v>621</v>
      </c>
      <c r="F532" s="103" t="s">
        <v>621</v>
      </c>
      <c r="G532" s="103" t="s">
        <v>621</v>
      </c>
      <c r="H532" s="103" t="s">
        <v>621</v>
      </c>
      <c r="I532" s="103" t="s">
        <v>621</v>
      </c>
      <c r="J532" s="103" t="s">
        <v>621</v>
      </c>
      <c r="K532" s="103" t="s">
        <v>623</v>
      </c>
      <c r="L532" s="103" t="s">
        <v>623</v>
      </c>
      <c r="M532" s="103" t="s">
        <v>621</v>
      </c>
      <c r="N532" s="103" t="s">
        <v>622</v>
      </c>
      <c r="O532" s="103" t="s">
        <v>621</v>
      </c>
      <c r="P532" s="103" t="s">
        <v>622</v>
      </c>
      <c r="Q532" s="103" t="s">
        <v>621</v>
      </c>
      <c r="R532" s="103" t="s">
        <v>623</v>
      </c>
      <c r="S532" s="103" t="s">
        <v>621</v>
      </c>
      <c r="T532" s="103" t="s">
        <v>621</v>
      </c>
      <c r="U532" s="103" t="s">
        <v>623</v>
      </c>
      <c r="V532" s="103" t="s">
        <v>621</v>
      </c>
      <c r="W532" s="103" t="s">
        <v>621</v>
      </c>
      <c r="X532" s="103" t="s">
        <v>621</v>
      </c>
      <c r="Y532" s="103" t="s">
        <v>620</v>
      </c>
      <c r="Z532" s="103" t="s">
        <v>623</v>
      </c>
      <c r="AA532" s="103" t="s">
        <v>621</v>
      </c>
      <c r="AB532" s="103" t="s">
        <v>623</v>
      </c>
      <c r="AC532" s="103" t="s">
        <v>622</v>
      </c>
      <c r="AD532" s="103" t="s">
        <v>621</v>
      </c>
      <c r="AE532" s="103" t="s">
        <v>621</v>
      </c>
      <c r="AF532" s="103" t="s">
        <v>621</v>
      </c>
      <c r="AG532" s="103" t="s">
        <v>622</v>
      </c>
      <c r="AH532" s="103" t="s">
        <v>620</v>
      </c>
      <c r="AI532" s="103" t="s">
        <v>621</v>
      </c>
      <c r="AJ532" s="103" t="s">
        <v>623</v>
      </c>
      <c r="AK532" s="103" t="s">
        <v>623</v>
      </c>
      <c r="AL532" s="103" t="s">
        <v>621</v>
      </c>
      <c r="AM532" s="103" t="s">
        <v>621</v>
      </c>
      <c r="AN532" s="103" t="s">
        <v>621</v>
      </c>
      <c r="AO532" s="103" t="s">
        <v>622</v>
      </c>
      <c r="AP532" s="103" t="s">
        <v>621</v>
      </c>
      <c r="AQ532" s="103" t="s">
        <v>621</v>
      </c>
      <c r="AR532" s="103" t="s">
        <v>621</v>
      </c>
      <c r="AS532" s="103" t="s">
        <v>621</v>
      </c>
      <c r="AT532" s="103" t="s">
        <v>621</v>
      </c>
      <c r="AU532" s="103" t="s">
        <v>621</v>
      </c>
      <c r="AV532" s="103" t="s">
        <v>621</v>
      </c>
      <c r="AW532" s="103" t="s">
        <v>621</v>
      </c>
      <c r="AX532" s="103" t="s">
        <v>621</v>
      </c>
      <c r="AY532" s="103" t="s">
        <v>623</v>
      </c>
      <c r="AZ532" s="103" t="s">
        <v>620</v>
      </c>
      <c r="BA532" s="103" t="s">
        <v>620</v>
      </c>
      <c r="BC532" s="103">
        <f t="shared" si="48"/>
        <v>32</v>
      </c>
      <c r="BD532" s="103">
        <f t="shared" si="49"/>
        <v>5</v>
      </c>
      <c r="BE532" s="103">
        <f t="shared" si="50"/>
        <v>4</v>
      </c>
      <c r="BF532" s="103">
        <f t="shared" si="51"/>
        <v>9</v>
      </c>
      <c r="BG532" s="103">
        <f t="shared" si="52"/>
        <v>0</v>
      </c>
      <c r="BH532" s="103">
        <f t="shared" si="53"/>
        <v>41</v>
      </c>
    </row>
    <row r="533" spans="1:60" x14ac:dyDescent="0.25">
      <c r="A533" s="100">
        <v>2008</v>
      </c>
      <c r="B533" s="67" t="s">
        <v>538</v>
      </c>
      <c r="C533" s="67" t="s">
        <v>531</v>
      </c>
      <c r="D533" s="103" t="s">
        <v>621</v>
      </c>
      <c r="E533" s="103" t="s">
        <v>621</v>
      </c>
      <c r="F533" s="103" t="s">
        <v>621</v>
      </c>
      <c r="G533" s="103" t="s">
        <v>621</v>
      </c>
      <c r="H533" s="103" t="s">
        <v>621</v>
      </c>
      <c r="I533" s="103" t="s">
        <v>623</v>
      </c>
      <c r="J533" s="103" t="s">
        <v>621</v>
      </c>
      <c r="K533" s="103" t="s">
        <v>621</v>
      </c>
      <c r="L533" s="103" t="s">
        <v>623</v>
      </c>
      <c r="M533" s="103" t="s">
        <v>621</v>
      </c>
      <c r="N533" s="103" t="s">
        <v>622</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622</v>
      </c>
      <c r="AD533" s="103" t="s">
        <v>621</v>
      </c>
      <c r="AE533" s="103" t="s">
        <v>621</v>
      </c>
      <c r="AF533" s="103" t="s">
        <v>621</v>
      </c>
      <c r="AG533" s="103" t="s">
        <v>621</v>
      </c>
      <c r="AH533" s="103" t="s">
        <v>621</v>
      </c>
      <c r="AI533" s="103" t="s">
        <v>621</v>
      </c>
      <c r="AJ533" s="103" t="s">
        <v>621</v>
      </c>
      <c r="AK533" s="103" t="s">
        <v>621</v>
      </c>
      <c r="AL533" s="103" t="s">
        <v>621</v>
      </c>
      <c r="AM533" s="103" t="s">
        <v>623</v>
      </c>
      <c r="AN533" s="103" t="s">
        <v>621</v>
      </c>
      <c r="AO533" s="103" t="s">
        <v>621</v>
      </c>
      <c r="AP533" s="103" t="s">
        <v>623</v>
      </c>
      <c r="AQ533" s="103" t="s">
        <v>621</v>
      </c>
      <c r="AR533" s="103" t="s">
        <v>621</v>
      </c>
      <c r="AS533" s="103" t="s">
        <v>621</v>
      </c>
      <c r="AT533" s="103" t="s">
        <v>621</v>
      </c>
      <c r="AU533" s="103" t="s">
        <v>621</v>
      </c>
      <c r="AV533" s="103" t="s">
        <v>623</v>
      </c>
      <c r="AW533" s="103" t="s">
        <v>623</v>
      </c>
      <c r="AX533" s="103" t="s">
        <v>622</v>
      </c>
      <c r="AY533" s="103" t="s">
        <v>621</v>
      </c>
      <c r="AZ533" s="103" t="s">
        <v>621</v>
      </c>
      <c r="BA533" s="103" t="s">
        <v>621</v>
      </c>
      <c r="BC533" s="103">
        <f t="shared" si="48"/>
        <v>39</v>
      </c>
      <c r="BD533" s="103">
        <f t="shared" si="49"/>
        <v>4</v>
      </c>
      <c r="BE533" s="103">
        <f t="shared" si="50"/>
        <v>0</v>
      </c>
      <c r="BF533" s="103">
        <f t="shared" si="51"/>
        <v>7</v>
      </c>
      <c r="BG533" s="103">
        <f t="shared" si="52"/>
        <v>0</v>
      </c>
      <c r="BH533" s="103">
        <f t="shared" si="53"/>
        <v>43</v>
      </c>
    </row>
    <row r="534" spans="1:60" x14ac:dyDescent="0.25">
      <c r="A534" s="100">
        <v>2009</v>
      </c>
      <c r="B534" s="67" t="s">
        <v>539</v>
      </c>
      <c r="C534" s="67" t="s">
        <v>531</v>
      </c>
      <c r="D534" s="103" t="s">
        <v>621</v>
      </c>
      <c r="E534" s="103" t="s">
        <v>621</v>
      </c>
      <c r="F534" s="103" t="s">
        <v>621</v>
      </c>
      <c r="G534" s="103" t="s">
        <v>621</v>
      </c>
      <c r="H534" s="103" t="s">
        <v>621</v>
      </c>
      <c r="I534" s="103" t="s">
        <v>623</v>
      </c>
      <c r="J534" s="103" t="s">
        <v>621</v>
      </c>
      <c r="K534" s="103" t="s">
        <v>621</v>
      </c>
      <c r="L534" s="103" t="s">
        <v>620</v>
      </c>
      <c r="M534" s="103" t="s">
        <v>621</v>
      </c>
      <c r="N534" s="103" t="s">
        <v>621</v>
      </c>
      <c r="O534" s="103" t="s">
        <v>621</v>
      </c>
      <c r="P534" s="103" t="s">
        <v>621</v>
      </c>
      <c r="Q534" s="103" t="s">
        <v>621</v>
      </c>
      <c r="R534" s="103" t="s">
        <v>623</v>
      </c>
      <c r="S534" s="103" t="s">
        <v>621</v>
      </c>
      <c r="T534" s="103" t="s">
        <v>621</v>
      </c>
      <c r="U534" s="103" t="s">
        <v>621</v>
      </c>
      <c r="V534" s="103" t="s">
        <v>621</v>
      </c>
      <c r="W534" s="103" t="s">
        <v>621</v>
      </c>
      <c r="X534" s="103" t="s">
        <v>621</v>
      </c>
      <c r="Y534" s="103" t="s">
        <v>620</v>
      </c>
      <c r="Z534" s="103" t="s">
        <v>623</v>
      </c>
      <c r="AA534" s="103" t="s">
        <v>621</v>
      </c>
      <c r="AB534" s="103" t="s">
        <v>621</v>
      </c>
      <c r="AC534" s="103" t="s">
        <v>622</v>
      </c>
      <c r="AD534" s="103" t="s">
        <v>621</v>
      </c>
      <c r="AE534" s="103" t="s">
        <v>621</v>
      </c>
      <c r="AF534" s="103" t="s">
        <v>621</v>
      </c>
      <c r="AG534" s="103" t="s">
        <v>621</v>
      </c>
      <c r="AH534" s="103" t="s">
        <v>621</v>
      </c>
      <c r="AI534" s="103" t="s">
        <v>621</v>
      </c>
      <c r="AJ534" s="103" t="s">
        <v>623</v>
      </c>
      <c r="AK534" s="103" t="s">
        <v>623</v>
      </c>
      <c r="AL534" s="103" t="s">
        <v>621</v>
      </c>
      <c r="AM534" s="103" t="s">
        <v>621</v>
      </c>
      <c r="AN534" s="103" t="s">
        <v>622</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40</v>
      </c>
      <c r="BD534" s="103">
        <f t="shared" si="49"/>
        <v>2</v>
      </c>
      <c r="BE534" s="103">
        <f t="shared" si="50"/>
        <v>2</v>
      </c>
      <c r="BF534" s="103">
        <f t="shared" si="51"/>
        <v>6</v>
      </c>
      <c r="BG534" s="103">
        <f t="shared" si="52"/>
        <v>0</v>
      </c>
      <c r="BH534" s="103">
        <f t="shared" si="53"/>
        <v>44</v>
      </c>
    </row>
    <row r="535" spans="1:60"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622</v>
      </c>
      <c r="AB535" s="103" t="s">
        <v>621</v>
      </c>
      <c r="AC535" s="103" t="s">
        <v>622</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623</v>
      </c>
      <c r="AV535" s="103" t="s">
        <v>621</v>
      </c>
      <c r="AW535" s="103" t="s">
        <v>623</v>
      </c>
      <c r="AX535" s="103" t="s">
        <v>622</v>
      </c>
      <c r="AY535" s="103" t="s">
        <v>621</v>
      </c>
      <c r="AZ535" s="103" t="s">
        <v>621</v>
      </c>
      <c r="BA535" s="103" t="s">
        <v>620</v>
      </c>
      <c r="BC535" s="103">
        <f t="shared" si="48"/>
        <v>35</v>
      </c>
      <c r="BD535" s="103">
        <f t="shared" si="49"/>
        <v>8</v>
      </c>
      <c r="BE535" s="103">
        <f t="shared" si="50"/>
        <v>1</v>
      </c>
      <c r="BF535" s="103">
        <f t="shared" si="51"/>
        <v>6</v>
      </c>
      <c r="BG535" s="103">
        <f t="shared" si="52"/>
        <v>0</v>
      </c>
      <c r="BH535" s="103">
        <f t="shared" si="53"/>
        <v>44</v>
      </c>
    </row>
    <row r="536" spans="1:60"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620</v>
      </c>
      <c r="AQ536" s="103" t="s">
        <v>621</v>
      </c>
      <c r="AR536" s="103" t="s">
        <v>621</v>
      </c>
      <c r="AS536" s="103" t="s">
        <v>621</v>
      </c>
      <c r="AT536" s="103" t="s">
        <v>623</v>
      </c>
      <c r="AU536" s="103" t="s">
        <v>621</v>
      </c>
      <c r="AV536" s="103" t="s">
        <v>621</v>
      </c>
      <c r="AW536" s="103" t="s">
        <v>623</v>
      </c>
      <c r="AX536" s="103" t="s">
        <v>621</v>
      </c>
      <c r="AY536" s="103" t="s">
        <v>621</v>
      </c>
      <c r="AZ536" s="103" t="s">
        <v>621</v>
      </c>
      <c r="BA536" s="103" t="s">
        <v>621</v>
      </c>
      <c r="BC536" s="103">
        <f t="shared" si="48"/>
        <v>41</v>
      </c>
      <c r="BD536" s="103">
        <f t="shared" si="49"/>
        <v>3</v>
      </c>
      <c r="BE536" s="103">
        <f t="shared" si="50"/>
        <v>1</v>
      </c>
      <c r="BF536" s="103">
        <f t="shared" si="51"/>
        <v>5</v>
      </c>
      <c r="BG536" s="103">
        <f t="shared" si="52"/>
        <v>0</v>
      </c>
      <c r="BH536" s="103">
        <f t="shared" si="53"/>
        <v>45</v>
      </c>
    </row>
    <row r="537" spans="1:60"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623</v>
      </c>
      <c r="S537" s="103" t="s">
        <v>623</v>
      </c>
      <c r="T537" s="103" t="s">
        <v>621</v>
      </c>
      <c r="U537" s="103" t="s">
        <v>623</v>
      </c>
      <c r="V537" s="103" t="s">
        <v>621</v>
      </c>
      <c r="W537" s="103" t="s">
        <v>621</v>
      </c>
      <c r="X537" s="103" t="s">
        <v>621</v>
      </c>
      <c r="Y537" s="103" t="s">
        <v>621</v>
      </c>
      <c r="Z537" s="103" t="s">
        <v>621</v>
      </c>
      <c r="AA537" s="103" t="s">
        <v>621</v>
      </c>
      <c r="AB537" s="103" t="s">
        <v>621</v>
      </c>
      <c r="AC537" s="103" t="s">
        <v>622</v>
      </c>
      <c r="AD537" s="103" t="s">
        <v>621</v>
      </c>
      <c r="AE537" s="103" t="s">
        <v>621</v>
      </c>
      <c r="AF537" s="103" t="s">
        <v>621</v>
      </c>
      <c r="AG537" s="103" t="s">
        <v>623</v>
      </c>
      <c r="AH537" s="103" t="s">
        <v>621</v>
      </c>
      <c r="AI537" s="103" t="s">
        <v>621</v>
      </c>
      <c r="AJ537" s="103" t="s">
        <v>621</v>
      </c>
      <c r="AK537" s="103" t="s">
        <v>621</v>
      </c>
      <c r="AL537" s="103" t="s">
        <v>623</v>
      </c>
      <c r="AM537" s="103" t="s">
        <v>621</v>
      </c>
      <c r="AN537" s="103" t="s">
        <v>622</v>
      </c>
      <c r="AO537" s="103" t="s">
        <v>622</v>
      </c>
      <c r="AP537" s="103" t="s">
        <v>621</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38</v>
      </c>
      <c r="BD537" s="103">
        <f t="shared" si="49"/>
        <v>3</v>
      </c>
      <c r="BE537" s="103">
        <f t="shared" si="50"/>
        <v>0</v>
      </c>
      <c r="BF537" s="103">
        <f t="shared" si="51"/>
        <v>9</v>
      </c>
      <c r="BG537" s="103">
        <f t="shared" si="52"/>
        <v>0</v>
      </c>
      <c r="BH537" s="103">
        <f t="shared" si="53"/>
        <v>41</v>
      </c>
    </row>
    <row r="538" spans="1:60"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622</v>
      </c>
      <c r="M538" s="103" t="s">
        <v>621</v>
      </c>
      <c r="N538" s="103" t="s">
        <v>623</v>
      </c>
      <c r="O538" s="103" t="s">
        <v>621</v>
      </c>
      <c r="P538" s="103" t="s">
        <v>621</v>
      </c>
      <c r="Q538" s="103" t="s">
        <v>623</v>
      </c>
      <c r="R538" s="103" t="s">
        <v>621</v>
      </c>
      <c r="S538" s="103" t="s">
        <v>621</v>
      </c>
      <c r="T538" s="103" t="s">
        <v>621</v>
      </c>
      <c r="U538" s="103" t="s">
        <v>621</v>
      </c>
      <c r="V538" s="103" t="s">
        <v>621</v>
      </c>
      <c r="W538" s="103" t="s">
        <v>621</v>
      </c>
      <c r="X538" s="103" t="s">
        <v>621</v>
      </c>
      <c r="Y538" s="103" t="s">
        <v>621</v>
      </c>
      <c r="Z538" s="103" t="s">
        <v>623</v>
      </c>
      <c r="AA538" s="103" t="s">
        <v>622</v>
      </c>
      <c r="AB538" s="103" t="s">
        <v>623</v>
      </c>
      <c r="AC538" s="103" t="s">
        <v>622</v>
      </c>
      <c r="AD538" s="103" t="s">
        <v>621</v>
      </c>
      <c r="AE538" s="103" t="s">
        <v>621</v>
      </c>
      <c r="AF538" s="103" t="s">
        <v>621</v>
      </c>
      <c r="AG538" s="103" t="s">
        <v>621</v>
      </c>
      <c r="AH538" s="103" t="s">
        <v>623</v>
      </c>
      <c r="AI538" s="103" t="s">
        <v>621</v>
      </c>
      <c r="AJ538" s="103" t="s">
        <v>621</v>
      </c>
      <c r="AK538" s="103" t="s">
        <v>621</v>
      </c>
      <c r="AL538" s="103" t="s">
        <v>623</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38</v>
      </c>
      <c r="BD538" s="103">
        <f t="shared" si="49"/>
        <v>5</v>
      </c>
      <c r="BE538" s="103">
        <f t="shared" si="50"/>
        <v>0</v>
      </c>
      <c r="BF538" s="103">
        <f t="shared" si="51"/>
        <v>7</v>
      </c>
      <c r="BG538" s="103">
        <f t="shared" si="52"/>
        <v>0</v>
      </c>
      <c r="BH538" s="103">
        <f t="shared" si="53"/>
        <v>43</v>
      </c>
    </row>
    <row r="539" spans="1:60"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621</v>
      </c>
      <c r="Q539" s="103" t="s">
        <v>621</v>
      </c>
      <c r="R539" s="103" t="s">
        <v>623</v>
      </c>
      <c r="S539" s="103" t="s">
        <v>623</v>
      </c>
      <c r="T539" s="103" t="s">
        <v>621</v>
      </c>
      <c r="U539" s="103" t="s">
        <v>623</v>
      </c>
      <c r="V539" s="103" t="s">
        <v>621</v>
      </c>
      <c r="W539" s="103" t="s">
        <v>623</v>
      </c>
      <c r="X539" s="103" t="s">
        <v>621</v>
      </c>
      <c r="Y539" s="103" t="s">
        <v>621</v>
      </c>
      <c r="Z539" s="103" t="s">
        <v>623</v>
      </c>
      <c r="AA539" s="103" t="s">
        <v>621</v>
      </c>
      <c r="AB539" s="103" t="s">
        <v>621</v>
      </c>
      <c r="AC539" s="103" t="s">
        <v>622</v>
      </c>
      <c r="AD539" s="103" t="s">
        <v>621</v>
      </c>
      <c r="AE539" s="103" t="s">
        <v>621</v>
      </c>
      <c r="AF539" s="103" t="s">
        <v>621</v>
      </c>
      <c r="AG539" s="103" t="s">
        <v>622</v>
      </c>
      <c r="AH539" s="103" t="s">
        <v>621</v>
      </c>
      <c r="AI539" s="103" t="s">
        <v>621</v>
      </c>
      <c r="AJ539" s="103" t="s">
        <v>623</v>
      </c>
      <c r="AK539" s="103" t="s">
        <v>623</v>
      </c>
      <c r="AL539" s="103" t="s">
        <v>623</v>
      </c>
      <c r="AM539" s="103" t="s">
        <v>621</v>
      </c>
      <c r="AN539" s="103" t="s">
        <v>623</v>
      </c>
      <c r="AO539" s="103" t="s">
        <v>621</v>
      </c>
      <c r="AP539" s="103" t="s">
        <v>621</v>
      </c>
      <c r="AQ539" s="103" t="s">
        <v>621</v>
      </c>
      <c r="AR539" s="103" t="s">
        <v>621</v>
      </c>
      <c r="AS539" s="103" t="s">
        <v>621</v>
      </c>
      <c r="AT539" s="103" t="s">
        <v>621</v>
      </c>
      <c r="AU539" s="103" t="s">
        <v>621</v>
      </c>
      <c r="AV539" s="103" t="s">
        <v>621</v>
      </c>
      <c r="AW539" s="103" t="s">
        <v>620</v>
      </c>
      <c r="AX539" s="103" t="s">
        <v>622</v>
      </c>
      <c r="AY539" s="103" t="s">
        <v>621</v>
      </c>
      <c r="AZ539" s="103" t="s">
        <v>621</v>
      </c>
      <c r="BA539" s="103" t="s">
        <v>620</v>
      </c>
      <c r="BC539" s="103">
        <f t="shared" si="48"/>
        <v>34</v>
      </c>
      <c r="BD539" s="103">
        <f t="shared" si="49"/>
        <v>5</v>
      </c>
      <c r="BE539" s="103">
        <f t="shared" si="50"/>
        <v>2</v>
      </c>
      <c r="BF539" s="103">
        <f t="shared" si="51"/>
        <v>9</v>
      </c>
      <c r="BG539" s="103">
        <f t="shared" si="52"/>
        <v>0</v>
      </c>
      <c r="BH539" s="103">
        <f t="shared" si="53"/>
        <v>41</v>
      </c>
    </row>
    <row r="540" spans="1:60"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622</v>
      </c>
      <c r="Q540" s="103" t="s">
        <v>621</v>
      </c>
      <c r="R540" s="103" t="s">
        <v>621</v>
      </c>
      <c r="S540" s="103" t="s">
        <v>621</v>
      </c>
      <c r="T540" s="103" t="s">
        <v>621</v>
      </c>
      <c r="U540" s="103" t="s">
        <v>620</v>
      </c>
      <c r="V540" s="103" t="s">
        <v>621</v>
      </c>
      <c r="W540" s="103" t="s">
        <v>621</v>
      </c>
      <c r="X540" s="103" t="s">
        <v>621</v>
      </c>
      <c r="Y540" s="103" t="s">
        <v>620</v>
      </c>
      <c r="Z540" s="103" t="s">
        <v>621</v>
      </c>
      <c r="AA540" s="103" t="s">
        <v>621</v>
      </c>
      <c r="AB540" s="103" t="s">
        <v>623</v>
      </c>
      <c r="AC540" s="103" t="s">
        <v>622</v>
      </c>
      <c r="AD540" s="103" t="s">
        <v>621</v>
      </c>
      <c r="AE540" s="103" t="s">
        <v>621</v>
      </c>
      <c r="AF540" s="103" t="s">
        <v>623</v>
      </c>
      <c r="AG540" s="103" t="s">
        <v>622</v>
      </c>
      <c r="AH540" s="103" t="s">
        <v>621</v>
      </c>
      <c r="AI540" s="103" t="s">
        <v>623</v>
      </c>
      <c r="AJ540" s="103" t="s">
        <v>621</v>
      </c>
      <c r="AK540" s="103" t="s">
        <v>623</v>
      </c>
      <c r="AL540" s="103" t="s">
        <v>621</v>
      </c>
      <c r="AM540" s="103" t="s">
        <v>621</v>
      </c>
      <c r="AN540" s="103" t="s">
        <v>622</v>
      </c>
      <c r="AO540" s="103" t="s">
        <v>622</v>
      </c>
      <c r="AP540" s="103" t="s">
        <v>620</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33</v>
      </c>
      <c r="BD540" s="103">
        <f t="shared" si="49"/>
        <v>7</v>
      </c>
      <c r="BE540" s="103">
        <f t="shared" si="50"/>
        <v>3</v>
      </c>
      <c r="BF540" s="103">
        <f t="shared" si="51"/>
        <v>7</v>
      </c>
      <c r="BG540" s="103">
        <f t="shared" si="52"/>
        <v>0</v>
      </c>
      <c r="BH540" s="103">
        <f t="shared" si="53"/>
        <v>43</v>
      </c>
    </row>
    <row r="541" spans="1:60"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620</v>
      </c>
      <c r="V541" s="103" t="s">
        <v>621</v>
      </c>
      <c r="W541" s="103" t="s">
        <v>621</v>
      </c>
      <c r="X541" s="103" t="s">
        <v>621</v>
      </c>
      <c r="Y541" s="103" t="s">
        <v>620</v>
      </c>
      <c r="Z541" s="103" t="s">
        <v>623</v>
      </c>
      <c r="AA541" s="103" t="s">
        <v>622</v>
      </c>
      <c r="AB541" s="103" t="s">
        <v>623</v>
      </c>
      <c r="AC541" s="103" t="s">
        <v>622</v>
      </c>
      <c r="AD541" s="103" t="s">
        <v>621</v>
      </c>
      <c r="AE541" s="103" t="s">
        <v>621</v>
      </c>
      <c r="AF541" s="103" t="s">
        <v>621</v>
      </c>
      <c r="AG541" s="103" t="s">
        <v>622</v>
      </c>
      <c r="AH541" s="103" t="s">
        <v>620</v>
      </c>
      <c r="AI541" s="103" t="s">
        <v>621</v>
      </c>
      <c r="AJ541" s="103" t="s">
        <v>623</v>
      </c>
      <c r="AK541" s="103" t="s">
        <v>623</v>
      </c>
      <c r="AL541" s="103" t="s">
        <v>623</v>
      </c>
      <c r="AM541" s="103" t="s">
        <v>621</v>
      </c>
      <c r="AN541" s="103" t="s">
        <v>621</v>
      </c>
      <c r="AO541" s="103" t="s">
        <v>621</v>
      </c>
      <c r="AP541" s="103" t="s">
        <v>620</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31</v>
      </c>
      <c r="BD541" s="103">
        <f t="shared" si="49"/>
        <v>6</v>
      </c>
      <c r="BE541" s="103">
        <f t="shared" si="50"/>
        <v>4</v>
      </c>
      <c r="BF541" s="103">
        <f t="shared" si="51"/>
        <v>9</v>
      </c>
      <c r="BG541" s="103">
        <f t="shared" si="52"/>
        <v>0</v>
      </c>
      <c r="BH541" s="103">
        <f t="shared" si="53"/>
        <v>41</v>
      </c>
    </row>
    <row r="542" spans="1:60" x14ac:dyDescent="0.25">
      <c r="A542" s="100">
        <v>2017</v>
      </c>
      <c r="B542" s="67" t="s">
        <v>130</v>
      </c>
      <c r="C542" s="67" t="s">
        <v>531</v>
      </c>
      <c r="D542" s="103" t="s">
        <v>621</v>
      </c>
      <c r="E542" s="103" t="s">
        <v>621</v>
      </c>
      <c r="F542" s="103" t="s">
        <v>621</v>
      </c>
      <c r="G542" s="103" t="s">
        <v>621</v>
      </c>
      <c r="H542" s="103" t="s">
        <v>621</v>
      </c>
      <c r="I542" s="103" t="s">
        <v>621</v>
      </c>
      <c r="J542" s="103" t="s">
        <v>621</v>
      </c>
      <c r="K542" s="103" t="s">
        <v>621</v>
      </c>
      <c r="L542" s="103" t="s">
        <v>620</v>
      </c>
      <c r="M542" s="103" t="s">
        <v>621</v>
      </c>
      <c r="N542" s="103" t="s">
        <v>622</v>
      </c>
      <c r="O542" s="103" t="s">
        <v>621</v>
      </c>
      <c r="P542" s="103" t="s">
        <v>621</v>
      </c>
      <c r="Q542" s="103" t="s">
        <v>621</v>
      </c>
      <c r="R542" s="103" t="s">
        <v>623</v>
      </c>
      <c r="S542" s="103" t="s">
        <v>621</v>
      </c>
      <c r="T542" s="103" t="s">
        <v>621</v>
      </c>
      <c r="U542" s="103" t="s">
        <v>623</v>
      </c>
      <c r="V542" s="103" t="s">
        <v>621</v>
      </c>
      <c r="W542" s="103" t="s">
        <v>621</v>
      </c>
      <c r="X542" s="103" t="s">
        <v>621</v>
      </c>
      <c r="Y542" s="103" t="s">
        <v>620</v>
      </c>
      <c r="Z542" s="103" t="s">
        <v>621</v>
      </c>
      <c r="AA542" s="103" t="s">
        <v>621</v>
      </c>
      <c r="AB542" s="103" t="s">
        <v>621</v>
      </c>
      <c r="AC542" s="103" t="s">
        <v>621</v>
      </c>
      <c r="AD542" s="103" t="s">
        <v>621</v>
      </c>
      <c r="AE542" s="103" t="s">
        <v>621</v>
      </c>
      <c r="AF542" s="103" t="s">
        <v>621</v>
      </c>
      <c r="AG542" s="103" t="s">
        <v>622</v>
      </c>
      <c r="AH542" s="103" t="s">
        <v>620</v>
      </c>
      <c r="AI542" s="103" t="s">
        <v>621</v>
      </c>
      <c r="AJ542" s="103" t="s">
        <v>621</v>
      </c>
      <c r="AK542" s="103" t="s">
        <v>621</v>
      </c>
      <c r="AL542" s="103" t="s">
        <v>623</v>
      </c>
      <c r="AM542" s="103" t="s">
        <v>621</v>
      </c>
      <c r="AN542" s="103" t="s">
        <v>621</v>
      </c>
      <c r="AO542" s="103" t="s">
        <v>622</v>
      </c>
      <c r="AP542" s="103" t="s">
        <v>621</v>
      </c>
      <c r="AQ542" s="103" t="s">
        <v>621</v>
      </c>
      <c r="AR542" s="103" t="s">
        <v>621</v>
      </c>
      <c r="AS542" s="103" t="s">
        <v>621</v>
      </c>
      <c r="AT542" s="103" t="s">
        <v>621</v>
      </c>
      <c r="AU542" s="103" t="s">
        <v>623</v>
      </c>
      <c r="AV542" s="103" t="s">
        <v>621</v>
      </c>
      <c r="AW542" s="103" t="s">
        <v>620</v>
      </c>
      <c r="AX542" s="103" t="s">
        <v>620</v>
      </c>
      <c r="AY542" s="103" t="s">
        <v>621</v>
      </c>
      <c r="AZ542" s="103" t="s">
        <v>621</v>
      </c>
      <c r="BA542" s="103" t="s">
        <v>621</v>
      </c>
      <c r="BC542" s="103">
        <f t="shared" si="48"/>
        <v>38</v>
      </c>
      <c r="BD542" s="103">
        <f t="shared" si="49"/>
        <v>3</v>
      </c>
      <c r="BE542" s="103">
        <f t="shared" si="50"/>
        <v>5</v>
      </c>
      <c r="BF542" s="103">
        <f t="shared" si="51"/>
        <v>4</v>
      </c>
      <c r="BG542" s="103">
        <f t="shared" si="52"/>
        <v>0</v>
      </c>
      <c r="BH542" s="103">
        <f t="shared" si="53"/>
        <v>46</v>
      </c>
    </row>
    <row r="543" spans="1:60"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620</v>
      </c>
      <c r="O543" s="103" t="s">
        <v>621</v>
      </c>
      <c r="P543" s="103" t="s">
        <v>621</v>
      </c>
      <c r="Q543" s="103" t="s">
        <v>621</v>
      </c>
      <c r="R543" s="103" t="s">
        <v>623</v>
      </c>
      <c r="S543" s="103" t="s">
        <v>621</v>
      </c>
      <c r="T543" s="103" t="s">
        <v>621</v>
      </c>
      <c r="U543" s="103" t="s">
        <v>620</v>
      </c>
      <c r="V543" s="103" t="s">
        <v>621</v>
      </c>
      <c r="W543" s="103" t="s">
        <v>621</v>
      </c>
      <c r="X543" s="103" t="s">
        <v>621</v>
      </c>
      <c r="Y543" s="103" t="s">
        <v>620</v>
      </c>
      <c r="Z543" s="103" t="s">
        <v>623</v>
      </c>
      <c r="AA543" s="103" t="s">
        <v>622</v>
      </c>
      <c r="AB543" s="103" t="s">
        <v>621</v>
      </c>
      <c r="AC543" s="103" t="s">
        <v>622</v>
      </c>
      <c r="AD543" s="103" t="s">
        <v>621</v>
      </c>
      <c r="AE543" s="103" t="s">
        <v>621</v>
      </c>
      <c r="AF543" s="103" t="s">
        <v>621</v>
      </c>
      <c r="AG543" s="103" t="s">
        <v>622</v>
      </c>
      <c r="AH543" s="103" t="s">
        <v>621</v>
      </c>
      <c r="AI543" s="103" t="s">
        <v>621</v>
      </c>
      <c r="AJ543" s="103" t="s">
        <v>620</v>
      </c>
      <c r="AK543" s="103" t="s">
        <v>620</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33</v>
      </c>
      <c r="BD543" s="103">
        <f t="shared" si="49"/>
        <v>8</v>
      </c>
      <c r="BE543" s="103">
        <f t="shared" si="50"/>
        <v>5</v>
      </c>
      <c r="BF543" s="103">
        <f t="shared" si="51"/>
        <v>4</v>
      </c>
      <c r="BG543" s="103">
        <f t="shared" si="52"/>
        <v>0</v>
      </c>
      <c r="BH543" s="103">
        <f t="shared" si="53"/>
        <v>46</v>
      </c>
    </row>
    <row r="544" spans="1:60"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621</v>
      </c>
      <c r="Q544" s="103" t="s">
        <v>621</v>
      </c>
      <c r="R544" s="103" t="s">
        <v>623</v>
      </c>
      <c r="S544" s="103" t="s">
        <v>621</v>
      </c>
      <c r="T544" s="103" t="s">
        <v>621</v>
      </c>
      <c r="U544" s="103" t="s">
        <v>623</v>
      </c>
      <c r="V544" s="103" t="s">
        <v>621</v>
      </c>
      <c r="W544" s="103" t="s">
        <v>621</v>
      </c>
      <c r="X544" s="103" t="s">
        <v>621</v>
      </c>
      <c r="Y544" s="103" t="s">
        <v>620</v>
      </c>
      <c r="Z544" s="103" t="s">
        <v>623</v>
      </c>
      <c r="AA544" s="103" t="s">
        <v>621</v>
      </c>
      <c r="AB544" s="103" t="s">
        <v>621</v>
      </c>
      <c r="AC544" s="103" t="s">
        <v>622</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620</v>
      </c>
      <c r="BC544" s="103">
        <f t="shared" si="48"/>
        <v>37</v>
      </c>
      <c r="BD544" s="103">
        <f t="shared" si="49"/>
        <v>4</v>
      </c>
      <c r="BE544" s="103">
        <f t="shared" si="50"/>
        <v>2</v>
      </c>
      <c r="BF544" s="103">
        <f t="shared" si="51"/>
        <v>7</v>
      </c>
      <c r="BG544" s="103">
        <f t="shared" si="52"/>
        <v>0</v>
      </c>
      <c r="BH544" s="103">
        <f t="shared" si="53"/>
        <v>43</v>
      </c>
    </row>
    <row r="545" spans="1:60" x14ac:dyDescent="0.25">
      <c r="A545" s="100">
        <v>2020</v>
      </c>
      <c r="B545" s="67" t="s">
        <v>644</v>
      </c>
      <c r="C545" s="67" t="s">
        <v>531</v>
      </c>
      <c r="D545" s="103" t="s">
        <v>621</v>
      </c>
      <c r="E545" s="103" t="s">
        <v>621</v>
      </c>
      <c r="F545" s="103" t="s">
        <v>621</v>
      </c>
      <c r="G545" s="103" t="s">
        <v>623</v>
      </c>
      <c r="H545" s="103" t="s">
        <v>621</v>
      </c>
      <c r="I545" s="103" t="s">
        <v>621</v>
      </c>
      <c r="J545" s="103" t="s">
        <v>621</v>
      </c>
      <c r="K545" s="103" t="s">
        <v>623</v>
      </c>
      <c r="L545" s="103" t="s">
        <v>620</v>
      </c>
      <c r="M545" s="103" t="s">
        <v>621</v>
      </c>
      <c r="N545" s="103" t="s">
        <v>622</v>
      </c>
      <c r="O545" s="103" t="s">
        <v>621</v>
      </c>
      <c r="P545" s="103" t="s">
        <v>621</v>
      </c>
      <c r="Q545" s="103" t="s">
        <v>621</v>
      </c>
      <c r="R545" s="103" t="s">
        <v>621</v>
      </c>
      <c r="S545" s="103" t="s">
        <v>621</v>
      </c>
      <c r="T545" s="103" t="s">
        <v>621</v>
      </c>
      <c r="U545" s="103" t="s">
        <v>621</v>
      </c>
      <c r="V545" s="103" t="s">
        <v>621</v>
      </c>
      <c r="W545" s="103" t="s">
        <v>621</v>
      </c>
      <c r="X545" s="103" t="s">
        <v>621</v>
      </c>
      <c r="Y545" s="103" t="s">
        <v>620</v>
      </c>
      <c r="Z545" s="103" t="s">
        <v>621</v>
      </c>
      <c r="AA545" s="103" t="s">
        <v>622</v>
      </c>
      <c r="AB545" s="103" t="s">
        <v>621</v>
      </c>
      <c r="AC545" s="103" t="s">
        <v>622</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620</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5</v>
      </c>
      <c r="BE545" s="103">
        <f t="shared" si="50"/>
        <v>3</v>
      </c>
      <c r="BF545" s="103">
        <f t="shared" si="51"/>
        <v>2</v>
      </c>
      <c r="BG545" s="103">
        <f t="shared" si="52"/>
        <v>0</v>
      </c>
      <c r="BH545" s="103">
        <f t="shared" si="53"/>
        <v>48</v>
      </c>
    </row>
    <row r="546" spans="1:60" x14ac:dyDescent="0.25">
      <c r="A546" s="100">
        <v>2021</v>
      </c>
      <c r="B546" s="67" t="s">
        <v>549</v>
      </c>
      <c r="C546" s="67" t="s">
        <v>531</v>
      </c>
      <c r="D546" s="103" t="s">
        <v>621</v>
      </c>
      <c r="E546" s="103" t="s">
        <v>621</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1575</v>
      </c>
      <c r="R546" s="103" t="s">
        <v>623</v>
      </c>
      <c r="S546" s="103" t="s">
        <v>621</v>
      </c>
      <c r="T546" s="103" t="s">
        <v>621</v>
      </c>
      <c r="U546" s="103" t="s">
        <v>621</v>
      </c>
      <c r="V546" s="103" t="s">
        <v>621</v>
      </c>
      <c r="W546" s="103" t="s">
        <v>621</v>
      </c>
      <c r="X546" s="103" t="s">
        <v>622</v>
      </c>
      <c r="Y546" s="103" t="s">
        <v>622</v>
      </c>
      <c r="Z546" s="103" t="s">
        <v>623</v>
      </c>
      <c r="AA546" s="103" t="s">
        <v>622</v>
      </c>
      <c r="AB546" s="103" t="s">
        <v>621</v>
      </c>
      <c r="AC546" s="103" t="s">
        <v>622</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621</v>
      </c>
      <c r="AP546" s="103" t="s">
        <v>622</v>
      </c>
      <c r="AQ546" s="103" t="s">
        <v>621</v>
      </c>
      <c r="AR546" s="103" t="s">
        <v>621</v>
      </c>
      <c r="AS546" s="103" t="s">
        <v>621</v>
      </c>
      <c r="AT546" s="103" t="s">
        <v>621</v>
      </c>
      <c r="AU546" s="103" t="s">
        <v>623</v>
      </c>
      <c r="AV546" s="103" t="s">
        <v>623</v>
      </c>
      <c r="AW546" s="103" t="s">
        <v>621</v>
      </c>
      <c r="AX546" s="103" t="s">
        <v>621</v>
      </c>
      <c r="AY546" s="103" t="s">
        <v>623</v>
      </c>
      <c r="AZ546" s="103" t="s">
        <v>623</v>
      </c>
      <c r="BA546" s="103" t="s">
        <v>621</v>
      </c>
      <c r="BC546" s="103">
        <f t="shared" si="48"/>
        <v>30</v>
      </c>
      <c r="BD546" s="103">
        <f t="shared" si="49"/>
        <v>11</v>
      </c>
      <c r="BE546" s="103">
        <f t="shared" si="50"/>
        <v>0</v>
      </c>
      <c r="BF546" s="103">
        <f t="shared" si="51"/>
        <v>8</v>
      </c>
      <c r="BG546" s="103">
        <f t="shared" si="52"/>
        <v>1</v>
      </c>
      <c r="BH546" s="103">
        <f t="shared" si="53"/>
        <v>41</v>
      </c>
    </row>
    <row r="547" spans="1:60" x14ac:dyDescent="0.25">
      <c r="A547" s="100">
        <v>2101</v>
      </c>
      <c r="B547" s="67" t="s">
        <v>550</v>
      </c>
      <c r="C547" s="67" t="s">
        <v>551</v>
      </c>
      <c r="D547" s="103" t="s">
        <v>621</v>
      </c>
      <c r="E547" s="103" t="s">
        <v>621</v>
      </c>
      <c r="F547" s="103" t="s">
        <v>621</v>
      </c>
      <c r="G547" s="103" t="s">
        <v>623</v>
      </c>
      <c r="H547" s="103" t="s">
        <v>621</v>
      </c>
      <c r="I547" s="103" t="s">
        <v>621</v>
      </c>
      <c r="J547" s="103" t="s">
        <v>622</v>
      </c>
      <c r="K547" s="103" t="s">
        <v>622</v>
      </c>
      <c r="L547" s="103" t="s">
        <v>622</v>
      </c>
      <c r="M547" s="103" t="s">
        <v>621</v>
      </c>
      <c r="N547" s="103" t="s">
        <v>622</v>
      </c>
      <c r="O547" s="103" t="s">
        <v>621</v>
      </c>
      <c r="P547" s="103" t="s">
        <v>621</v>
      </c>
      <c r="Q547" s="103" t="s">
        <v>621</v>
      </c>
      <c r="R547" s="103" t="s">
        <v>623</v>
      </c>
      <c r="S547" s="103" t="s">
        <v>621</v>
      </c>
      <c r="T547" s="103" t="s">
        <v>621</v>
      </c>
      <c r="U547" s="103" t="s">
        <v>621</v>
      </c>
      <c r="V547" s="103" t="s">
        <v>621</v>
      </c>
      <c r="W547" s="103" t="s">
        <v>621</v>
      </c>
      <c r="X547" s="103" t="s">
        <v>621</v>
      </c>
      <c r="Y547" s="103" t="s">
        <v>620</v>
      </c>
      <c r="Z547" s="103" t="s">
        <v>623</v>
      </c>
      <c r="AA547" s="103" t="s">
        <v>621</v>
      </c>
      <c r="AB547" s="103" t="s">
        <v>623</v>
      </c>
      <c r="AC547" s="103" t="s">
        <v>622</v>
      </c>
      <c r="AD547" s="103" t="s">
        <v>620</v>
      </c>
      <c r="AE547" s="103" t="s">
        <v>623</v>
      </c>
      <c r="AF547" s="103" t="s">
        <v>621</v>
      </c>
      <c r="AG547" s="103" t="s">
        <v>622</v>
      </c>
      <c r="AH547" s="103" t="s">
        <v>620</v>
      </c>
      <c r="AI547" s="103" t="s">
        <v>621</v>
      </c>
      <c r="AJ547" s="103" t="s">
        <v>620</v>
      </c>
      <c r="AK547" s="103" t="s">
        <v>620</v>
      </c>
      <c r="AL547" s="103" t="s">
        <v>621</v>
      </c>
      <c r="AM547" s="103" t="s">
        <v>621</v>
      </c>
      <c r="AN547" s="103" t="s">
        <v>622</v>
      </c>
      <c r="AO547" s="103" t="s">
        <v>622</v>
      </c>
      <c r="AP547" s="103" t="s">
        <v>622</v>
      </c>
      <c r="AQ547" s="103" t="s">
        <v>621</v>
      </c>
      <c r="AR547" s="103" t="s">
        <v>622</v>
      </c>
      <c r="AS547" s="103" t="s">
        <v>621</v>
      </c>
      <c r="AT547" s="103" t="s">
        <v>621</v>
      </c>
      <c r="AU547" s="103" t="s">
        <v>623</v>
      </c>
      <c r="AV547" s="103" t="s">
        <v>621</v>
      </c>
      <c r="AW547" s="103" t="s">
        <v>620</v>
      </c>
      <c r="AX547" s="103" t="s">
        <v>621</v>
      </c>
      <c r="AY547" s="103" t="s">
        <v>623</v>
      </c>
      <c r="AZ547" s="103" t="s">
        <v>620</v>
      </c>
      <c r="BA547" s="103" t="s">
        <v>621</v>
      </c>
      <c r="BC547" s="103">
        <f t="shared" si="48"/>
        <v>26</v>
      </c>
      <c r="BD547" s="103">
        <f t="shared" si="49"/>
        <v>10</v>
      </c>
      <c r="BE547" s="103">
        <f t="shared" si="50"/>
        <v>7</v>
      </c>
      <c r="BF547" s="103">
        <f t="shared" si="51"/>
        <v>7</v>
      </c>
      <c r="BG547" s="103">
        <f t="shared" si="52"/>
        <v>0</v>
      </c>
      <c r="BH547" s="103">
        <f t="shared" si="53"/>
        <v>43</v>
      </c>
    </row>
    <row r="548" spans="1:60" x14ac:dyDescent="0.25">
      <c r="A548" s="100">
        <v>2102</v>
      </c>
      <c r="B548" s="67" t="s">
        <v>552</v>
      </c>
      <c r="C548" s="67" t="s">
        <v>551</v>
      </c>
      <c r="D548" s="103" t="s">
        <v>621</v>
      </c>
      <c r="E548" s="103" t="s">
        <v>621</v>
      </c>
      <c r="F548" s="103" t="s">
        <v>621</v>
      </c>
      <c r="G548" s="103" t="s">
        <v>621</v>
      </c>
      <c r="H548" s="103" t="s">
        <v>621</v>
      </c>
      <c r="I548" s="103" t="s">
        <v>623</v>
      </c>
      <c r="J548" s="103" t="s">
        <v>621</v>
      </c>
      <c r="K548" s="103" t="s">
        <v>623</v>
      </c>
      <c r="L548" s="103" t="s">
        <v>622</v>
      </c>
      <c r="M548" s="103" t="s">
        <v>623</v>
      </c>
      <c r="N548" s="103" t="s">
        <v>622</v>
      </c>
      <c r="O548" s="103" t="s">
        <v>621</v>
      </c>
      <c r="P548" s="103" t="s">
        <v>621</v>
      </c>
      <c r="Q548" s="103" t="s">
        <v>621</v>
      </c>
      <c r="R548" s="103" t="s">
        <v>623</v>
      </c>
      <c r="S548" s="103" t="s">
        <v>621</v>
      </c>
      <c r="T548" s="103" t="s">
        <v>621</v>
      </c>
      <c r="U548" s="103" t="s">
        <v>621</v>
      </c>
      <c r="V548" s="103" t="s">
        <v>621</v>
      </c>
      <c r="W548" s="103" t="s">
        <v>621</v>
      </c>
      <c r="X548" s="103" t="s">
        <v>621</v>
      </c>
      <c r="Y548" s="103" t="s">
        <v>621</v>
      </c>
      <c r="Z548" s="103" t="s">
        <v>621</v>
      </c>
      <c r="AA548" s="103" t="s">
        <v>621</v>
      </c>
      <c r="AB548" s="103" t="s">
        <v>621</v>
      </c>
      <c r="AC548" s="103" t="s">
        <v>622</v>
      </c>
      <c r="AD548" s="103" t="s">
        <v>621</v>
      </c>
      <c r="AE548" s="103" t="s">
        <v>621</v>
      </c>
      <c r="AF548" s="103" t="s">
        <v>621</v>
      </c>
      <c r="AG548" s="103" t="s">
        <v>622</v>
      </c>
      <c r="AH548" s="103" t="s">
        <v>621</v>
      </c>
      <c r="AI548" s="103" t="s">
        <v>621</v>
      </c>
      <c r="AJ548" s="103" t="s">
        <v>621</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621</v>
      </c>
      <c r="AW548" s="103" t="s">
        <v>621</v>
      </c>
      <c r="AX548" s="103" t="s">
        <v>621</v>
      </c>
      <c r="AY548" s="103" t="s">
        <v>623</v>
      </c>
      <c r="AZ548" s="103" t="s">
        <v>623</v>
      </c>
      <c r="BA548" s="103" t="s">
        <v>621</v>
      </c>
      <c r="BC548" s="103">
        <f t="shared" si="48"/>
        <v>36</v>
      </c>
      <c r="BD548" s="103">
        <f t="shared" si="49"/>
        <v>6</v>
      </c>
      <c r="BE548" s="103">
        <f t="shared" si="50"/>
        <v>0</v>
      </c>
      <c r="BF548" s="103">
        <f t="shared" si="51"/>
        <v>8</v>
      </c>
      <c r="BG548" s="103">
        <f t="shared" si="52"/>
        <v>0</v>
      </c>
      <c r="BH548" s="103">
        <f t="shared" si="53"/>
        <v>42</v>
      </c>
    </row>
    <row r="549" spans="1:60"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622</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621</v>
      </c>
      <c r="AB549" s="103" t="s">
        <v>623</v>
      </c>
      <c r="AC549" s="103" t="s">
        <v>622</v>
      </c>
      <c r="AD549" s="103" t="s">
        <v>621</v>
      </c>
      <c r="AE549" s="103" t="s">
        <v>621</v>
      </c>
      <c r="AF549" s="103" t="s">
        <v>621</v>
      </c>
      <c r="AG549" s="103" t="s">
        <v>622</v>
      </c>
      <c r="AH549" s="103" t="s">
        <v>621</v>
      </c>
      <c r="AI549" s="103" t="s">
        <v>621</v>
      </c>
      <c r="AJ549" s="103" t="s">
        <v>623</v>
      </c>
      <c r="AK549" s="103" t="s">
        <v>623</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38</v>
      </c>
      <c r="BD549" s="103">
        <f t="shared" si="49"/>
        <v>6</v>
      </c>
      <c r="BE549" s="103">
        <f t="shared" si="50"/>
        <v>0</v>
      </c>
      <c r="BF549" s="103">
        <f t="shared" si="51"/>
        <v>6</v>
      </c>
      <c r="BG549" s="103">
        <f t="shared" si="52"/>
        <v>0</v>
      </c>
      <c r="BH549" s="103">
        <f t="shared" si="53"/>
        <v>44</v>
      </c>
    </row>
    <row r="550" spans="1:60" x14ac:dyDescent="0.25">
      <c r="A550" s="100">
        <v>2104</v>
      </c>
      <c r="B550" s="67" t="s">
        <v>554</v>
      </c>
      <c r="C550" s="67" t="s">
        <v>551</v>
      </c>
      <c r="D550" s="103" t="s">
        <v>621</v>
      </c>
      <c r="E550" s="103" t="s">
        <v>621</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621</v>
      </c>
      <c r="S550" s="103" t="s">
        <v>621</v>
      </c>
      <c r="T550" s="103" t="s">
        <v>621</v>
      </c>
      <c r="U550" s="103" t="s">
        <v>621</v>
      </c>
      <c r="V550" s="103" t="s">
        <v>621</v>
      </c>
      <c r="W550" s="103" t="s">
        <v>621</v>
      </c>
      <c r="X550" s="103" t="s">
        <v>620</v>
      </c>
      <c r="Y550" s="103" t="s">
        <v>620</v>
      </c>
      <c r="Z550" s="103" t="s">
        <v>621</v>
      </c>
      <c r="AA550" s="103" t="s">
        <v>622</v>
      </c>
      <c r="AB550" s="103" t="s">
        <v>621</v>
      </c>
      <c r="AC550" s="103" t="s">
        <v>622</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36</v>
      </c>
      <c r="BD550" s="103">
        <f t="shared" si="49"/>
        <v>8</v>
      </c>
      <c r="BE550" s="103">
        <f t="shared" si="50"/>
        <v>2</v>
      </c>
      <c r="BF550" s="103">
        <f t="shared" si="51"/>
        <v>4</v>
      </c>
      <c r="BG550" s="103">
        <f t="shared" si="52"/>
        <v>0</v>
      </c>
      <c r="BH550" s="103">
        <f t="shared" si="53"/>
        <v>46</v>
      </c>
    </row>
    <row r="551" spans="1:60" x14ac:dyDescent="0.25">
      <c r="A551" s="100">
        <v>2105</v>
      </c>
      <c r="B551" s="67" t="s">
        <v>232</v>
      </c>
      <c r="C551" s="67" t="s">
        <v>551</v>
      </c>
      <c r="D551" s="103" t="s">
        <v>621</v>
      </c>
      <c r="E551" s="103" t="s">
        <v>621</v>
      </c>
      <c r="F551" s="103" t="s">
        <v>623</v>
      </c>
      <c r="G551" s="103" t="s">
        <v>621</v>
      </c>
      <c r="H551" s="103" t="s">
        <v>621</v>
      </c>
      <c r="I551" s="103" t="s">
        <v>623</v>
      </c>
      <c r="J551" s="103" t="s">
        <v>622</v>
      </c>
      <c r="K551" s="103" t="s">
        <v>623</v>
      </c>
      <c r="L551" s="103" t="s">
        <v>622</v>
      </c>
      <c r="M551" s="103" t="s">
        <v>621</v>
      </c>
      <c r="N551" s="103" t="s">
        <v>622</v>
      </c>
      <c r="O551" s="103" t="s">
        <v>621</v>
      </c>
      <c r="P551" s="103" t="s">
        <v>621</v>
      </c>
      <c r="Q551" s="103" t="s">
        <v>623</v>
      </c>
      <c r="R551" s="103" t="s">
        <v>621</v>
      </c>
      <c r="S551" s="103" t="s">
        <v>621</v>
      </c>
      <c r="T551" s="103" t="s">
        <v>621</v>
      </c>
      <c r="U551" s="103" t="s">
        <v>621</v>
      </c>
      <c r="V551" s="103" t="s">
        <v>621</v>
      </c>
      <c r="W551" s="103" t="s">
        <v>621</v>
      </c>
      <c r="X551" s="103" t="s">
        <v>621</v>
      </c>
      <c r="Y551" s="103" t="s">
        <v>621</v>
      </c>
      <c r="Z551" s="103" t="s">
        <v>623</v>
      </c>
      <c r="AA551" s="103" t="s">
        <v>621</v>
      </c>
      <c r="AB551" s="103" t="s">
        <v>623</v>
      </c>
      <c r="AC551" s="103" t="s">
        <v>622</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7</v>
      </c>
      <c r="BE551" s="103">
        <f t="shared" si="50"/>
        <v>0</v>
      </c>
      <c r="BF551" s="103">
        <f t="shared" si="51"/>
        <v>7</v>
      </c>
      <c r="BG551" s="103">
        <f t="shared" si="52"/>
        <v>0</v>
      </c>
      <c r="BH551" s="103">
        <f t="shared" si="53"/>
        <v>43</v>
      </c>
    </row>
    <row r="552" spans="1:60" x14ac:dyDescent="0.25">
      <c r="A552" s="100">
        <v>2106</v>
      </c>
      <c r="B552" s="67" t="s">
        <v>555</v>
      </c>
      <c r="C552" s="67" t="s">
        <v>551</v>
      </c>
      <c r="D552" s="103" t="s">
        <v>621</v>
      </c>
      <c r="E552" s="103" t="s">
        <v>621</v>
      </c>
      <c r="F552" s="103" t="s">
        <v>621</v>
      </c>
      <c r="G552" s="103" t="s">
        <v>621</v>
      </c>
      <c r="H552" s="103" t="s">
        <v>621</v>
      </c>
      <c r="I552" s="103" t="s">
        <v>621</v>
      </c>
      <c r="J552" s="103" t="s">
        <v>622</v>
      </c>
      <c r="K552" s="103" t="s">
        <v>622</v>
      </c>
      <c r="L552" s="103" t="s">
        <v>622</v>
      </c>
      <c r="M552" s="103" t="s">
        <v>621</v>
      </c>
      <c r="N552" s="103" t="s">
        <v>622</v>
      </c>
      <c r="O552" s="103" t="s">
        <v>621</v>
      </c>
      <c r="P552" s="103" t="s">
        <v>621</v>
      </c>
      <c r="Q552" s="103" t="s">
        <v>621</v>
      </c>
      <c r="R552" s="103" t="s">
        <v>621</v>
      </c>
      <c r="S552" s="103" t="s">
        <v>621</v>
      </c>
      <c r="T552" s="103" t="s">
        <v>621</v>
      </c>
      <c r="U552" s="103" t="s">
        <v>621</v>
      </c>
      <c r="V552" s="103" t="s">
        <v>621</v>
      </c>
      <c r="W552" s="103" t="s">
        <v>621</v>
      </c>
      <c r="X552" s="103" t="s">
        <v>622</v>
      </c>
      <c r="Y552" s="103" t="s">
        <v>622</v>
      </c>
      <c r="Z552" s="103" t="s">
        <v>623</v>
      </c>
      <c r="AA552" s="103" t="s">
        <v>621</v>
      </c>
      <c r="AB552" s="103" t="s">
        <v>621</v>
      </c>
      <c r="AC552" s="103" t="s">
        <v>622</v>
      </c>
      <c r="AD552" s="103" t="s">
        <v>621</v>
      </c>
      <c r="AE552" s="103" t="s">
        <v>621</v>
      </c>
      <c r="AF552" s="103" t="s">
        <v>621</v>
      </c>
      <c r="AG552" s="103" t="s">
        <v>622</v>
      </c>
      <c r="AH552" s="103" t="s">
        <v>621</v>
      </c>
      <c r="AI552" s="103" t="s">
        <v>621</v>
      </c>
      <c r="AJ552" s="103" t="s">
        <v>621</v>
      </c>
      <c r="AK552" s="103" t="s">
        <v>623</v>
      </c>
      <c r="AL552" s="103" t="s">
        <v>621</v>
      </c>
      <c r="AM552" s="103" t="s">
        <v>621</v>
      </c>
      <c r="AN552" s="103" t="s">
        <v>622</v>
      </c>
      <c r="AO552" s="103" t="s">
        <v>622</v>
      </c>
      <c r="AP552" s="103" t="s">
        <v>621</v>
      </c>
      <c r="AQ552" s="103" t="s">
        <v>621</v>
      </c>
      <c r="AR552" s="103" t="s">
        <v>622</v>
      </c>
      <c r="AS552" s="103" t="s">
        <v>621</v>
      </c>
      <c r="AT552" s="103" t="s">
        <v>621</v>
      </c>
      <c r="AU552" s="103" t="s">
        <v>623</v>
      </c>
      <c r="AV552" s="103" t="s">
        <v>621</v>
      </c>
      <c r="AW552" s="103" t="s">
        <v>621</v>
      </c>
      <c r="AX552" s="103" t="s">
        <v>621</v>
      </c>
      <c r="AY552" s="103" t="s">
        <v>621</v>
      </c>
      <c r="AZ552" s="103" t="s">
        <v>621</v>
      </c>
      <c r="BA552" s="103" t="s">
        <v>620</v>
      </c>
      <c r="BC552" s="103">
        <f t="shared" si="48"/>
        <v>35</v>
      </c>
      <c r="BD552" s="103">
        <f t="shared" si="49"/>
        <v>11</v>
      </c>
      <c r="BE552" s="103">
        <f t="shared" si="50"/>
        <v>1</v>
      </c>
      <c r="BF552" s="103">
        <f t="shared" si="51"/>
        <v>3</v>
      </c>
      <c r="BG552" s="103">
        <f t="shared" si="52"/>
        <v>0</v>
      </c>
      <c r="BH552" s="103">
        <f t="shared" si="53"/>
        <v>47</v>
      </c>
    </row>
    <row r="553" spans="1:60"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622</v>
      </c>
      <c r="M553" s="103" t="s">
        <v>621</v>
      </c>
      <c r="N553" s="103" t="s">
        <v>622</v>
      </c>
      <c r="O553" s="103" t="s">
        <v>621</v>
      </c>
      <c r="P553" s="103" t="s">
        <v>621</v>
      </c>
      <c r="Q553" s="103" t="s">
        <v>621</v>
      </c>
      <c r="R553" s="103" t="s">
        <v>621</v>
      </c>
      <c r="S553" s="103" t="s">
        <v>621</v>
      </c>
      <c r="T553" s="103" t="s">
        <v>621</v>
      </c>
      <c r="U553" s="103" t="s">
        <v>623</v>
      </c>
      <c r="V553" s="103" t="s">
        <v>621</v>
      </c>
      <c r="W553" s="103" t="s">
        <v>621</v>
      </c>
      <c r="X553" s="103" t="s">
        <v>621</v>
      </c>
      <c r="Y553" s="103" t="s">
        <v>621</v>
      </c>
      <c r="Z553" s="103" t="s">
        <v>623</v>
      </c>
      <c r="AA553" s="103" t="s">
        <v>622</v>
      </c>
      <c r="AB553" s="103" t="s">
        <v>623</v>
      </c>
      <c r="AC553" s="103" t="s">
        <v>622</v>
      </c>
      <c r="AD553" s="103" t="s">
        <v>621</v>
      </c>
      <c r="AE553" s="103" t="s">
        <v>623</v>
      </c>
      <c r="AF553" s="103" t="s">
        <v>623</v>
      </c>
      <c r="AG553" s="103" t="s">
        <v>622</v>
      </c>
      <c r="AH553" s="103" t="s">
        <v>621</v>
      </c>
      <c r="AI553" s="103" t="s">
        <v>623</v>
      </c>
      <c r="AJ553" s="103" t="s">
        <v>623</v>
      </c>
      <c r="AK553" s="103" t="s">
        <v>623</v>
      </c>
      <c r="AL553" s="103" t="s">
        <v>621</v>
      </c>
      <c r="AM553" s="103" t="s">
        <v>621</v>
      </c>
      <c r="AN553" s="103" t="s">
        <v>622</v>
      </c>
      <c r="AO553" s="103" t="s">
        <v>622</v>
      </c>
      <c r="AP553" s="103" t="s">
        <v>621</v>
      </c>
      <c r="AQ553" s="103" t="s">
        <v>621</v>
      </c>
      <c r="AR553" s="103" t="s">
        <v>621</v>
      </c>
      <c r="AS553" s="103" t="s">
        <v>621</v>
      </c>
      <c r="AT553" s="103" t="s">
        <v>621</v>
      </c>
      <c r="AU553" s="103" t="s">
        <v>621</v>
      </c>
      <c r="AV553" s="103" t="s">
        <v>623</v>
      </c>
      <c r="AW553" s="103" t="s">
        <v>623</v>
      </c>
      <c r="AX553" s="103" t="s">
        <v>621</v>
      </c>
      <c r="AY553" s="103" t="s">
        <v>621</v>
      </c>
      <c r="AZ553" s="103" t="s">
        <v>621</v>
      </c>
      <c r="BA553" s="103" t="s">
        <v>623</v>
      </c>
      <c r="BC553" s="103">
        <f t="shared" si="48"/>
        <v>32</v>
      </c>
      <c r="BD553" s="103">
        <f t="shared" si="49"/>
        <v>7</v>
      </c>
      <c r="BE553" s="103">
        <f t="shared" si="50"/>
        <v>0</v>
      </c>
      <c r="BF553" s="103">
        <f t="shared" si="51"/>
        <v>11</v>
      </c>
      <c r="BG553" s="103">
        <f t="shared" si="52"/>
        <v>0</v>
      </c>
      <c r="BH553" s="103">
        <f t="shared" si="53"/>
        <v>39</v>
      </c>
    </row>
    <row r="554" spans="1:60" x14ac:dyDescent="0.25">
      <c r="A554" s="100">
        <v>2108</v>
      </c>
      <c r="B554" s="67" t="s">
        <v>556</v>
      </c>
      <c r="C554" s="67" t="s">
        <v>551</v>
      </c>
      <c r="D554" s="103" t="s">
        <v>621</v>
      </c>
      <c r="E554" s="103" t="s">
        <v>621</v>
      </c>
      <c r="F554" s="103" t="s">
        <v>622</v>
      </c>
      <c r="G554" s="103" t="s">
        <v>621</v>
      </c>
      <c r="H554" s="103" t="s">
        <v>621</v>
      </c>
      <c r="I554" s="103" t="s">
        <v>621</v>
      </c>
      <c r="J554" s="103" t="s">
        <v>623</v>
      </c>
      <c r="K554" s="103" t="s">
        <v>622</v>
      </c>
      <c r="L554" s="103" t="s">
        <v>622</v>
      </c>
      <c r="M554" s="103" t="s">
        <v>623</v>
      </c>
      <c r="N554" s="103" t="s">
        <v>621</v>
      </c>
      <c r="O554" s="103" t="s">
        <v>621</v>
      </c>
      <c r="P554" s="103" t="s">
        <v>621</v>
      </c>
      <c r="Q554" s="103" t="s">
        <v>621</v>
      </c>
      <c r="R554" s="103" t="s">
        <v>621</v>
      </c>
      <c r="S554" s="103" t="s">
        <v>621</v>
      </c>
      <c r="T554" s="103" t="s">
        <v>621</v>
      </c>
      <c r="U554" s="103" t="s">
        <v>621</v>
      </c>
      <c r="V554" s="103" t="s">
        <v>621</v>
      </c>
      <c r="W554" s="103" t="s">
        <v>621</v>
      </c>
      <c r="X554" s="103" t="s">
        <v>622</v>
      </c>
      <c r="Y554" s="103" t="s">
        <v>622</v>
      </c>
      <c r="Z554" s="103" t="s">
        <v>623</v>
      </c>
      <c r="AA554" s="103" t="s">
        <v>622</v>
      </c>
      <c r="AB554" s="103" t="s">
        <v>621</v>
      </c>
      <c r="AC554" s="103" t="s">
        <v>622</v>
      </c>
      <c r="AD554" s="103" t="s">
        <v>621</v>
      </c>
      <c r="AE554" s="103" t="s">
        <v>621</v>
      </c>
      <c r="AF554" s="103" t="s">
        <v>621</v>
      </c>
      <c r="AG554" s="103" t="s">
        <v>622</v>
      </c>
      <c r="AH554" s="103" t="s">
        <v>621</v>
      </c>
      <c r="AI554" s="103" t="s">
        <v>621</v>
      </c>
      <c r="AJ554" s="103" t="s">
        <v>620</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11</v>
      </c>
      <c r="BE554" s="103">
        <f t="shared" si="50"/>
        <v>1</v>
      </c>
      <c r="BF554" s="103">
        <f t="shared" si="51"/>
        <v>8</v>
      </c>
      <c r="BG554" s="103">
        <f t="shared" si="52"/>
        <v>0</v>
      </c>
      <c r="BH554" s="103">
        <f t="shared" si="53"/>
        <v>42</v>
      </c>
    </row>
    <row r="555" spans="1:60" x14ac:dyDescent="0.25">
      <c r="A555" s="100">
        <v>2109</v>
      </c>
      <c r="B555" s="67" t="s">
        <v>557</v>
      </c>
      <c r="C555" s="67" t="s">
        <v>551</v>
      </c>
      <c r="D555" s="103" t="s">
        <v>621</v>
      </c>
      <c r="E555" s="103" t="s">
        <v>623</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621</v>
      </c>
      <c r="AC555" s="103" t="s">
        <v>622</v>
      </c>
      <c r="AD555" s="103" t="s">
        <v>621</v>
      </c>
      <c r="AE555" s="103" t="s">
        <v>621</v>
      </c>
      <c r="AF555" s="103" t="s">
        <v>621</v>
      </c>
      <c r="AG555" s="103" t="s">
        <v>622</v>
      </c>
      <c r="AH555" s="103" t="s">
        <v>621</v>
      </c>
      <c r="AI555" s="103" t="s">
        <v>621</v>
      </c>
      <c r="AJ555" s="103" t="s">
        <v>621</v>
      </c>
      <c r="AK555" s="103" t="s">
        <v>621</v>
      </c>
      <c r="AL555" s="103" t="s">
        <v>623</v>
      </c>
      <c r="AM555" s="103" t="s">
        <v>621</v>
      </c>
      <c r="AN555" s="103" t="s">
        <v>622</v>
      </c>
      <c r="AO555" s="103" t="s">
        <v>621</v>
      </c>
      <c r="AP555" s="103" t="s">
        <v>622</v>
      </c>
      <c r="AQ555" s="103" t="s">
        <v>621</v>
      </c>
      <c r="AR555" s="103" t="s">
        <v>622</v>
      </c>
      <c r="AS555" s="103" t="s">
        <v>621</v>
      </c>
      <c r="AT555" s="103" t="s">
        <v>621</v>
      </c>
      <c r="AU555" s="103" t="s">
        <v>623</v>
      </c>
      <c r="AV555" s="103" t="s">
        <v>621</v>
      </c>
      <c r="AW555" s="103" t="s">
        <v>621</v>
      </c>
      <c r="AX555" s="103" t="s">
        <v>621</v>
      </c>
      <c r="AY555" s="103" t="s">
        <v>621</v>
      </c>
      <c r="AZ555" s="103" t="s">
        <v>621</v>
      </c>
      <c r="BA555" s="103" t="s">
        <v>621</v>
      </c>
      <c r="BC555" s="103">
        <f t="shared" si="48"/>
        <v>35</v>
      </c>
      <c r="BD555" s="103">
        <f t="shared" si="49"/>
        <v>12</v>
      </c>
      <c r="BE555" s="103">
        <f t="shared" si="50"/>
        <v>0</v>
      </c>
      <c r="BF555" s="103">
        <f t="shared" si="51"/>
        <v>3</v>
      </c>
      <c r="BG555" s="103">
        <f t="shared" si="52"/>
        <v>0</v>
      </c>
      <c r="BH555" s="103">
        <f t="shared" si="53"/>
        <v>47</v>
      </c>
    </row>
    <row r="556" spans="1:60"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622</v>
      </c>
      <c r="O556" s="103" t="s">
        <v>621</v>
      </c>
      <c r="P556" s="103" t="s">
        <v>621</v>
      </c>
      <c r="Q556" s="103" t="s">
        <v>623</v>
      </c>
      <c r="R556" s="103" t="s">
        <v>621</v>
      </c>
      <c r="S556" s="103" t="s">
        <v>621</v>
      </c>
      <c r="T556" s="103" t="s">
        <v>621</v>
      </c>
      <c r="U556" s="103" t="s">
        <v>621</v>
      </c>
      <c r="V556" s="103" t="s">
        <v>621</v>
      </c>
      <c r="W556" s="103" t="s">
        <v>621</v>
      </c>
      <c r="X556" s="103" t="s">
        <v>622</v>
      </c>
      <c r="Y556" s="103" t="s">
        <v>622</v>
      </c>
      <c r="Z556" s="103" t="s">
        <v>623</v>
      </c>
      <c r="AA556" s="103" t="s">
        <v>623</v>
      </c>
      <c r="AB556" s="103" t="s">
        <v>621</v>
      </c>
      <c r="AC556" s="103" t="s">
        <v>622</v>
      </c>
      <c r="AD556" s="103" t="s">
        <v>621</v>
      </c>
      <c r="AE556" s="103" t="s">
        <v>623</v>
      </c>
      <c r="AF556" s="103" t="s">
        <v>621</v>
      </c>
      <c r="AG556" s="103" t="s">
        <v>622</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623</v>
      </c>
      <c r="BC556" s="103">
        <f t="shared" si="48"/>
        <v>31</v>
      </c>
      <c r="BD556" s="103">
        <f t="shared" si="49"/>
        <v>11</v>
      </c>
      <c r="BE556" s="103">
        <f t="shared" si="50"/>
        <v>0</v>
      </c>
      <c r="BF556" s="103">
        <f t="shared" si="51"/>
        <v>8</v>
      </c>
      <c r="BG556" s="103">
        <f t="shared" si="52"/>
        <v>0</v>
      </c>
      <c r="BH556" s="103">
        <f t="shared" si="53"/>
        <v>42</v>
      </c>
    </row>
    <row r="557" spans="1:60" x14ac:dyDescent="0.25">
      <c r="A557" s="100">
        <v>2111</v>
      </c>
      <c r="B557" s="67" t="s">
        <v>559</v>
      </c>
      <c r="C557" s="67" t="s">
        <v>551</v>
      </c>
      <c r="D557" s="103" t="s">
        <v>621</v>
      </c>
      <c r="E557" s="103" t="s">
        <v>621</v>
      </c>
      <c r="F557" s="103" t="s">
        <v>621</v>
      </c>
      <c r="G557" s="103" t="s">
        <v>621</v>
      </c>
      <c r="H557" s="103" t="s">
        <v>621</v>
      </c>
      <c r="I557" s="103" t="s">
        <v>623</v>
      </c>
      <c r="J557" s="103" t="s">
        <v>622</v>
      </c>
      <c r="K557" s="103" t="s">
        <v>623</v>
      </c>
      <c r="L557" s="103" t="s">
        <v>622</v>
      </c>
      <c r="M557" s="103" t="s">
        <v>621</v>
      </c>
      <c r="N557" s="103" t="s">
        <v>622</v>
      </c>
      <c r="O557" s="103" t="s">
        <v>621</v>
      </c>
      <c r="P557" s="103" t="s">
        <v>621</v>
      </c>
      <c r="Q557" s="103" t="s">
        <v>621</v>
      </c>
      <c r="R557" s="103" t="s">
        <v>621</v>
      </c>
      <c r="S557" s="103" t="s">
        <v>621</v>
      </c>
      <c r="T557" s="103" t="s">
        <v>621</v>
      </c>
      <c r="U557" s="103" t="s">
        <v>621</v>
      </c>
      <c r="V557" s="103" t="s">
        <v>621</v>
      </c>
      <c r="W557" s="103" t="s">
        <v>621</v>
      </c>
      <c r="X557" s="103" t="s">
        <v>621</v>
      </c>
      <c r="Y557" s="103" t="s">
        <v>621</v>
      </c>
      <c r="Z557" s="103" t="s">
        <v>623</v>
      </c>
      <c r="AA557" s="103" t="s">
        <v>621</v>
      </c>
      <c r="AB557" s="103" t="s">
        <v>623</v>
      </c>
      <c r="AC557" s="103" t="s">
        <v>622</v>
      </c>
      <c r="AD557" s="103" t="s">
        <v>621</v>
      </c>
      <c r="AE557" s="103" t="s">
        <v>621</v>
      </c>
      <c r="AF557" s="103" t="s">
        <v>621</v>
      </c>
      <c r="AG557" s="103" t="s">
        <v>622</v>
      </c>
      <c r="AH557" s="103" t="s">
        <v>621</v>
      </c>
      <c r="AI557" s="103" t="s">
        <v>623</v>
      </c>
      <c r="AJ557" s="103" t="s">
        <v>621</v>
      </c>
      <c r="AK557" s="103" t="s">
        <v>621</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621</v>
      </c>
      <c r="BA557" s="103" t="s">
        <v>623</v>
      </c>
      <c r="BC557" s="103">
        <f t="shared" si="48"/>
        <v>34</v>
      </c>
      <c r="BD557" s="103">
        <f t="shared" si="49"/>
        <v>9</v>
      </c>
      <c r="BE557" s="103">
        <f t="shared" si="50"/>
        <v>0</v>
      </c>
      <c r="BF557" s="103">
        <f t="shared" si="51"/>
        <v>7</v>
      </c>
      <c r="BG557" s="103">
        <f t="shared" si="52"/>
        <v>0</v>
      </c>
      <c r="BH557" s="103">
        <f t="shared" si="53"/>
        <v>43</v>
      </c>
    </row>
    <row r="558" spans="1:60"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621</v>
      </c>
      <c r="P558" s="103" t="s">
        <v>621</v>
      </c>
      <c r="Q558" s="103" t="s">
        <v>621</v>
      </c>
      <c r="R558" s="103" t="s">
        <v>623</v>
      </c>
      <c r="S558" s="103" t="s">
        <v>621</v>
      </c>
      <c r="T558" s="103" t="s">
        <v>621</v>
      </c>
      <c r="U558" s="103" t="s">
        <v>621</v>
      </c>
      <c r="V558" s="103" t="s">
        <v>621</v>
      </c>
      <c r="W558" s="103" t="s">
        <v>621</v>
      </c>
      <c r="X558" s="103" t="s">
        <v>621</v>
      </c>
      <c r="Y558" s="103" t="s">
        <v>621</v>
      </c>
      <c r="Z558" s="103" t="s">
        <v>623</v>
      </c>
      <c r="AA558" s="103" t="s">
        <v>621</v>
      </c>
      <c r="AB558" s="103" t="s">
        <v>623</v>
      </c>
      <c r="AC558" s="103" t="s">
        <v>622</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36</v>
      </c>
      <c r="BD558" s="103">
        <f t="shared" si="49"/>
        <v>7</v>
      </c>
      <c r="BE558" s="103">
        <f t="shared" si="50"/>
        <v>0</v>
      </c>
      <c r="BF558" s="103">
        <f t="shared" si="51"/>
        <v>7</v>
      </c>
      <c r="BG558" s="103">
        <f t="shared" si="52"/>
        <v>0</v>
      </c>
      <c r="BH558" s="103">
        <f t="shared" si="53"/>
        <v>43</v>
      </c>
    </row>
    <row r="559" spans="1:60" x14ac:dyDescent="0.25">
      <c r="A559" s="100">
        <v>2113</v>
      </c>
      <c r="B559" s="67" t="s">
        <v>561</v>
      </c>
      <c r="C559" s="67" t="s">
        <v>551</v>
      </c>
      <c r="D559" s="103" t="s">
        <v>621</v>
      </c>
      <c r="E559" s="103" t="s">
        <v>621</v>
      </c>
      <c r="F559" s="103" t="s">
        <v>621</v>
      </c>
      <c r="G559" s="103" t="s">
        <v>621</v>
      </c>
      <c r="H559" s="103" t="s">
        <v>621</v>
      </c>
      <c r="I559" s="103" t="s">
        <v>623</v>
      </c>
      <c r="J559" s="103" t="s">
        <v>622</v>
      </c>
      <c r="K559" s="103" t="s">
        <v>623</v>
      </c>
      <c r="L559" s="103" t="s">
        <v>622</v>
      </c>
      <c r="M559" s="103" t="s">
        <v>621</v>
      </c>
      <c r="N559" s="103" t="s">
        <v>622</v>
      </c>
      <c r="O559" s="103" t="s">
        <v>621</v>
      </c>
      <c r="P559" s="103" t="s">
        <v>621</v>
      </c>
      <c r="Q559" s="103" t="s">
        <v>621</v>
      </c>
      <c r="R559" s="103" t="s">
        <v>623</v>
      </c>
      <c r="S559" s="103" t="s">
        <v>621</v>
      </c>
      <c r="T559" s="103" t="s">
        <v>621</v>
      </c>
      <c r="U559" s="103" t="s">
        <v>621</v>
      </c>
      <c r="V559" s="103" t="s">
        <v>621</v>
      </c>
      <c r="W559" s="103" t="s">
        <v>621</v>
      </c>
      <c r="X559" s="103" t="s">
        <v>620</v>
      </c>
      <c r="Y559" s="103" t="s">
        <v>620</v>
      </c>
      <c r="Z559" s="103" t="s">
        <v>621</v>
      </c>
      <c r="AA559" s="103" t="s">
        <v>621</v>
      </c>
      <c r="AB559" s="103" t="s">
        <v>621</v>
      </c>
      <c r="AC559" s="103" t="s">
        <v>622</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621</v>
      </c>
      <c r="AZ559" s="103" t="s">
        <v>621</v>
      </c>
      <c r="BA559" s="103" t="s">
        <v>620</v>
      </c>
      <c r="BC559" s="103">
        <f t="shared" si="48"/>
        <v>31</v>
      </c>
      <c r="BD559" s="103">
        <f t="shared" si="49"/>
        <v>8</v>
      </c>
      <c r="BE559" s="103">
        <f t="shared" si="50"/>
        <v>3</v>
      </c>
      <c r="BF559" s="103">
        <f t="shared" si="51"/>
        <v>8</v>
      </c>
      <c r="BG559" s="103">
        <f t="shared" si="52"/>
        <v>0</v>
      </c>
      <c r="BH559" s="103">
        <f t="shared" si="53"/>
        <v>42</v>
      </c>
    </row>
    <row r="560" spans="1:60"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621</v>
      </c>
      <c r="N560" s="103" t="s">
        <v>622</v>
      </c>
      <c r="O560" s="103" t="s">
        <v>621</v>
      </c>
      <c r="P560" s="103" t="s">
        <v>621</v>
      </c>
      <c r="Q560" s="103" t="s">
        <v>621</v>
      </c>
      <c r="R560" s="103" t="s">
        <v>623</v>
      </c>
      <c r="S560" s="103" t="s">
        <v>621</v>
      </c>
      <c r="T560" s="103" t="s">
        <v>621</v>
      </c>
      <c r="U560" s="103" t="s">
        <v>621</v>
      </c>
      <c r="V560" s="103" t="s">
        <v>621</v>
      </c>
      <c r="W560" s="103" t="s">
        <v>621</v>
      </c>
      <c r="X560" s="103" t="s">
        <v>621</v>
      </c>
      <c r="Y560" s="103" t="s">
        <v>620</v>
      </c>
      <c r="Z560" s="103" t="s">
        <v>623</v>
      </c>
      <c r="AA560" s="103" t="s">
        <v>623</v>
      </c>
      <c r="AB560" s="103" t="s">
        <v>623</v>
      </c>
      <c r="AC560" s="103" t="s">
        <v>622</v>
      </c>
      <c r="AD560" s="103" t="s">
        <v>620</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621</v>
      </c>
      <c r="AQ560" s="103" t="s">
        <v>621</v>
      </c>
      <c r="AR560" s="103" t="s">
        <v>622</v>
      </c>
      <c r="AS560" s="103" t="s">
        <v>621</v>
      </c>
      <c r="AT560" s="103" t="s">
        <v>621</v>
      </c>
      <c r="AU560" s="103" t="s">
        <v>621</v>
      </c>
      <c r="AV560" s="103" t="s">
        <v>621</v>
      </c>
      <c r="AW560" s="103" t="s">
        <v>621</v>
      </c>
      <c r="AX560" s="103" t="s">
        <v>621</v>
      </c>
      <c r="AY560" s="103" t="s">
        <v>621</v>
      </c>
      <c r="AZ560" s="103" t="s">
        <v>621</v>
      </c>
      <c r="BA560" s="103" t="s">
        <v>621</v>
      </c>
      <c r="BC560" s="103">
        <f t="shared" si="48"/>
        <v>33</v>
      </c>
      <c r="BD560" s="103">
        <f t="shared" si="49"/>
        <v>9</v>
      </c>
      <c r="BE560" s="103">
        <f t="shared" si="50"/>
        <v>2</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622</v>
      </c>
      <c r="M561" s="103" t="s">
        <v>621</v>
      </c>
      <c r="N561" s="103" t="s">
        <v>622</v>
      </c>
      <c r="O561" s="103" t="s">
        <v>621</v>
      </c>
      <c r="P561" s="103" t="s">
        <v>621</v>
      </c>
      <c r="Q561" s="103" t="s">
        <v>621</v>
      </c>
      <c r="R561" s="103" t="s">
        <v>621</v>
      </c>
      <c r="S561" s="103" t="s">
        <v>621</v>
      </c>
      <c r="T561" s="103" t="s">
        <v>621</v>
      </c>
      <c r="U561" s="103" t="s">
        <v>621</v>
      </c>
      <c r="V561" s="103" t="s">
        <v>621</v>
      </c>
      <c r="W561" s="103" t="s">
        <v>621</v>
      </c>
      <c r="X561" s="103" t="s">
        <v>621</v>
      </c>
      <c r="Y561" s="103" t="s">
        <v>621</v>
      </c>
      <c r="Z561" s="103" t="s">
        <v>623</v>
      </c>
      <c r="AA561" s="103" t="s">
        <v>621</v>
      </c>
      <c r="AB561" s="103" t="s">
        <v>621</v>
      </c>
      <c r="AC561" s="103" t="s">
        <v>621</v>
      </c>
      <c r="AD561" s="103" t="s">
        <v>621</v>
      </c>
      <c r="AE561" s="103" t="s">
        <v>621</v>
      </c>
      <c r="AF561" s="103" t="s">
        <v>621</v>
      </c>
      <c r="AG561" s="103" t="s">
        <v>621</v>
      </c>
      <c r="AH561" s="103" t="s">
        <v>621</v>
      </c>
      <c r="AI561" s="103" t="s">
        <v>621</v>
      </c>
      <c r="AJ561" s="103" t="s">
        <v>623</v>
      </c>
      <c r="AK561" s="103" t="s">
        <v>621</v>
      </c>
      <c r="AL561" s="103" t="s">
        <v>621</v>
      </c>
      <c r="AM561" s="103" t="s">
        <v>621</v>
      </c>
      <c r="AN561" s="103" t="s">
        <v>621</v>
      </c>
      <c r="AO561" s="103" t="s">
        <v>623</v>
      </c>
      <c r="AP561" s="103" t="s">
        <v>621</v>
      </c>
      <c r="AQ561" s="103" t="s">
        <v>621</v>
      </c>
      <c r="AR561" s="103" t="s">
        <v>621</v>
      </c>
      <c r="AS561" s="103" t="s">
        <v>621</v>
      </c>
      <c r="AT561" s="103" t="s">
        <v>621</v>
      </c>
      <c r="AU561" s="103" t="s">
        <v>623</v>
      </c>
      <c r="AV561" s="103" t="s">
        <v>621</v>
      </c>
      <c r="AW561" s="103" t="s">
        <v>623</v>
      </c>
      <c r="AX561" s="103" t="s">
        <v>621</v>
      </c>
      <c r="AY561" s="103" t="s">
        <v>621</v>
      </c>
      <c r="AZ561" s="103" t="s">
        <v>621</v>
      </c>
      <c r="BA561" s="103" t="s">
        <v>621</v>
      </c>
      <c r="BC561" s="103">
        <f t="shared" si="48"/>
        <v>43</v>
      </c>
      <c r="BD561" s="103">
        <f t="shared" si="49"/>
        <v>2</v>
      </c>
      <c r="BE561" s="103">
        <f t="shared" si="50"/>
        <v>0</v>
      </c>
      <c r="BF561" s="103">
        <f t="shared" si="51"/>
        <v>5</v>
      </c>
      <c r="BG561" s="103">
        <f t="shared" si="52"/>
        <v>0</v>
      </c>
      <c r="BH561" s="103">
        <f t="shared" si="53"/>
        <v>45</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621</v>
      </c>
      <c r="O562" s="103" t="s">
        <v>621</v>
      </c>
      <c r="P562" s="103" t="s">
        <v>621</v>
      </c>
      <c r="Q562" s="103" t="s">
        <v>621</v>
      </c>
      <c r="R562" s="103" t="s">
        <v>623</v>
      </c>
      <c r="S562" s="103" t="s">
        <v>621</v>
      </c>
      <c r="T562" s="103" t="s">
        <v>621</v>
      </c>
      <c r="U562" s="103" t="s">
        <v>623</v>
      </c>
      <c r="V562" s="103" t="s">
        <v>621</v>
      </c>
      <c r="W562" s="103" t="s">
        <v>621</v>
      </c>
      <c r="X562" s="103" t="s">
        <v>620</v>
      </c>
      <c r="Y562" s="103" t="s">
        <v>620</v>
      </c>
      <c r="Z562" s="103" t="s">
        <v>623</v>
      </c>
      <c r="AA562" s="103" t="s">
        <v>621</v>
      </c>
      <c r="AB562" s="103" t="s">
        <v>623</v>
      </c>
      <c r="AC562" s="103" t="s">
        <v>622</v>
      </c>
      <c r="AD562" s="103" t="s">
        <v>621</v>
      </c>
      <c r="AE562" s="103" t="s">
        <v>623</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38</v>
      </c>
      <c r="BD562" s="103">
        <f t="shared" si="49"/>
        <v>1</v>
      </c>
      <c r="BE562" s="103">
        <f t="shared" si="50"/>
        <v>2</v>
      </c>
      <c r="BF562" s="103">
        <f t="shared" si="51"/>
        <v>9</v>
      </c>
      <c r="BG562" s="103">
        <f t="shared" si="52"/>
        <v>0</v>
      </c>
      <c r="BH562" s="103">
        <f t="shared" si="53"/>
        <v>41</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623</v>
      </c>
      <c r="M563" s="103" t="s">
        <v>623</v>
      </c>
      <c r="N563" s="103" t="s">
        <v>622</v>
      </c>
      <c r="O563" s="103" t="s">
        <v>621</v>
      </c>
      <c r="P563" s="103" t="s">
        <v>621</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623</v>
      </c>
      <c r="AC563" s="103" t="s">
        <v>622</v>
      </c>
      <c r="AD563" s="103" t="s">
        <v>621</v>
      </c>
      <c r="AE563" s="103" t="s">
        <v>623</v>
      </c>
      <c r="AF563" s="103" t="s">
        <v>621</v>
      </c>
      <c r="AG563" s="103" t="s">
        <v>621</v>
      </c>
      <c r="AH563" s="103" t="s">
        <v>621</v>
      </c>
      <c r="AI563" s="103" t="s">
        <v>623</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35</v>
      </c>
      <c r="BD563" s="103">
        <f t="shared" si="49"/>
        <v>6</v>
      </c>
      <c r="BE563" s="103">
        <f t="shared" si="50"/>
        <v>0</v>
      </c>
      <c r="BF563" s="103">
        <f t="shared" si="51"/>
        <v>9</v>
      </c>
      <c r="BG563" s="103">
        <f t="shared" si="52"/>
        <v>0</v>
      </c>
      <c r="BH563" s="103">
        <f t="shared" si="53"/>
        <v>41</v>
      </c>
    </row>
    <row r="564" spans="1:60" x14ac:dyDescent="0.25">
      <c r="A564" s="100">
        <v>2119</v>
      </c>
      <c r="B564" s="67" t="s">
        <v>565</v>
      </c>
      <c r="C564" s="67" t="s">
        <v>551</v>
      </c>
      <c r="D564" s="103" t="s">
        <v>621</v>
      </c>
      <c r="E564" s="103" t="s">
        <v>621</v>
      </c>
      <c r="F564" s="103" t="s">
        <v>621</v>
      </c>
      <c r="G564" s="103" t="s">
        <v>621</v>
      </c>
      <c r="H564" s="103" t="s">
        <v>623</v>
      </c>
      <c r="I564" s="103" t="s">
        <v>621</v>
      </c>
      <c r="J564" s="103" t="s">
        <v>621</v>
      </c>
      <c r="K564" s="103" t="s">
        <v>621</v>
      </c>
      <c r="L564" s="103" t="s">
        <v>621</v>
      </c>
      <c r="M564" s="103" t="s">
        <v>621</v>
      </c>
      <c r="N564" s="103" t="s">
        <v>620</v>
      </c>
      <c r="O564" s="103" t="s">
        <v>621</v>
      </c>
      <c r="P564" s="103" t="s">
        <v>621</v>
      </c>
      <c r="Q564" s="103" t="s">
        <v>621</v>
      </c>
      <c r="R564" s="103" t="s">
        <v>621</v>
      </c>
      <c r="S564" s="103" t="s">
        <v>621</v>
      </c>
      <c r="T564" s="103" t="s">
        <v>621</v>
      </c>
      <c r="U564" s="103" t="s">
        <v>621</v>
      </c>
      <c r="V564" s="103" t="s">
        <v>621</v>
      </c>
      <c r="W564" s="103" t="s">
        <v>621</v>
      </c>
      <c r="X564" s="103" t="s">
        <v>621</v>
      </c>
      <c r="Y564" s="103" t="s">
        <v>621</v>
      </c>
      <c r="Z564" s="103" t="s">
        <v>623</v>
      </c>
      <c r="AA564" s="103" t="s">
        <v>622</v>
      </c>
      <c r="AB564" s="103" t="s">
        <v>621</v>
      </c>
      <c r="AC564" s="103" t="s">
        <v>622</v>
      </c>
      <c r="AD564" s="103" t="s">
        <v>621</v>
      </c>
      <c r="AE564" s="103" t="s">
        <v>621</v>
      </c>
      <c r="AF564" s="103" t="s">
        <v>621</v>
      </c>
      <c r="AG564" s="103" t="s">
        <v>622</v>
      </c>
      <c r="AH564" s="103" t="s">
        <v>620</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620</v>
      </c>
      <c r="BC564" s="103">
        <f t="shared" si="48"/>
        <v>36</v>
      </c>
      <c r="BD564" s="103">
        <f t="shared" si="49"/>
        <v>4</v>
      </c>
      <c r="BE564" s="103">
        <f t="shared" si="50"/>
        <v>3</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621</v>
      </c>
      <c r="S565" s="103" t="s">
        <v>621</v>
      </c>
      <c r="T565" s="103" t="s">
        <v>621</v>
      </c>
      <c r="U565" s="103" t="s">
        <v>621</v>
      </c>
      <c r="V565" s="103" t="s">
        <v>621</v>
      </c>
      <c r="W565" s="103" t="s">
        <v>621</v>
      </c>
      <c r="X565" s="103" t="s">
        <v>621</v>
      </c>
      <c r="Y565" s="103" t="s">
        <v>621</v>
      </c>
      <c r="Z565" s="103" t="s">
        <v>623</v>
      </c>
      <c r="AA565" s="103" t="s">
        <v>622</v>
      </c>
      <c r="AB565" s="103" t="s">
        <v>623</v>
      </c>
      <c r="AC565" s="103" t="s">
        <v>622</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623</v>
      </c>
      <c r="AQ565" s="103" t="s">
        <v>621</v>
      </c>
      <c r="AR565" s="103" t="s">
        <v>621</v>
      </c>
      <c r="AS565" s="103" t="s">
        <v>621</v>
      </c>
      <c r="AT565" s="103" t="s">
        <v>621</v>
      </c>
      <c r="AU565" s="103" t="s">
        <v>621</v>
      </c>
      <c r="AV565" s="103" t="s">
        <v>621</v>
      </c>
      <c r="AW565" s="103" t="s">
        <v>623</v>
      </c>
      <c r="AX565" s="103" t="s">
        <v>621</v>
      </c>
      <c r="AY565" s="103" t="s">
        <v>623</v>
      </c>
      <c r="AZ565" s="103" t="s">
        <v>623</v>
      </c>
      <c r="BA565" s="103" t="s">
        <v>621</v>
      </c>
      <c r="BC565" s="103">
        <f t="shared" si="48"/>
        <v>35</v>
      </c>
      <c r="BD565" s="103">
        <f t="shared" si="49"/>
        <v>6</v>
      </c>
      <c r="BE565" s="103">
        <f t="shared" si="50"/>
        <v>0</v>
      </c>
      <c r="BF565" s="103">
        <f t="shared" si="51"/>
        <v>9</v>
      </c>
      <c r="BG565" s="103">
        <f t="shared" si="52"/>
        <v>0</v>
      </c>
      <c r="BH565" s="103">
        <f t="shared" si="53"/>
        <v>41</v>
      </c>
    </row>
    <row r="566" spans="1:60" x14ac:dyDescent="0.25">
      <c r="A566" s="100">
        <v>2121</v>
      </c>
      <c r="B566" s="67" t="s">
        <v>567</v>
      </c>
      <c r="C566" s="67" t="s">
        <v>551</v>
      </c>
      <c r="D566" s="103" t="s">
        <v>621</v>
      </c>
      <c r="E566" s="103" t="s">
        <v>621</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623</v>
      </c>
      <c r="R566" s="103" t="s">
        <v>623</v>
      </c>
      <c r="S566" s="103" t="s">
        <v>621</v>
      </c>
      <c r="T566" s="103" t="s">
        <v>621</v>
      </c>
      <c r="U566" s="103" t="s">
        <v>621</v>
      </c>
      <c r="V566" s="103" t="s">
        <v>621</v>
      </c>
      <c r="W566" s="103" t="s">
        <v>621</v>
      </c>
      <c r="X566" s="103" t="s">
        <v>621</v>
      </c>
      <c r="Y566" s="103" t="s">
        <v>620</v>
      </c>
      <c r="Z566" s="103" t="s">
        <v>621</v>
      </c>
      <c r="AA566" s="103" t="s">
        <v>621</v>
      </c>
      <c r="AB566" s="103" t="s">
        <v>623</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620</v>
      </c>
      <c r="AQ566" s="103" t="s">
        <v>621</v>
      </c>
      <c r="AR566" s="103" t="s">
        <v>621</v>
      </c>
      <c r="AS566" s="103" t="s">
        <v>621</v>
      </c>
      <c r="AT566" s="103" t="s">
        <v>621</v>
      </c>
      <c r="AU566" s="103" t="s">
        <v>621</v>
      </c>
      <c r="AV566" s="103" t="s">
        <v>621</v>
      </c>
      <c r="AW566" s="103" t="s">
        <v>621</v>
      </c>
      <c r="AX566" s="103" t="s">
        <v>621</v>
      </c>
      <c r="AY566" s="103" t="s">
        <v>621</v>
      </c>
      <c r="AZ566" s="103" t="s">
        <v>621</v>
      </c>
      <c r="BA566" s="103" t="s">
        <v>620</v>
      </c>
      <c r="BC566" s="103">
        <f t="shared" si="48"/>
        <v>35</v>
      </c>
      <c r="BD566" s="103">
        <f t="shared" si="49"/>
        <v>6</v>
      </c>
      <c r="BE566" s="103">
        <f t="shared" si="50"/>
        <v>3</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623</v>
      </c>
      <c r="S567" s="103" t="s">
        <v>623</v>
      </c>
      <c r="T567" s="103" t="s">
        <v>621</v>
      </c>
      <c r="U567" s="103" t="s">
        <v>621</v>
      </c>
      <c r="V567" s="103" t="s">
        <v>621</v>
      </c>
      <c r="W567" s="103" t="s">
        <v>621</v>
      </c>
      <c r="X567" s="103" t="s">
        <v>621</v>
      </c>
      <c r="Y567" s="103" t="s">
        <v>621</v>
      </c>
      <c r="Z567" s="103" t="s">
        <v>621</v>
      </c>
      <c r="AA567" s="103" t="s">
        <v>621</v>
      </c>
      <c r="AB567" s="103" t="s">
        <v>621</v>
      </c>
      <c r="AC567" s="103" t="s">
        <v>622</v>
      </c>
      <c r="AD567" s="103" t="s">
        <v>621</v>
      </c>
      <c r="AE567" s="103" t="s">
        <v>623</v>
      </c>
      <c r="AF567" s="103" t="s">
        <v>621</v>
      </c>
      <c r="AG567" s="103" t="s">
        <v>622</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621</v>
      </c>
      <c r="F568" s="103" t="s">
        <v>621</v>
      </c>
      <c r="G568" s="103" t="s">
        <v>621</v>
      </c>
      <c r="H568" s="103" t="s">
        <v>621</v>
      </c>
      <c r="I568" s="103" t="s">
        <v>621</v>
      </c>
      <c r="J568" s="103" t="s">
        <v>622</v>
      </c>
      <c r="K568" s="103" t="s">
        <v>623</v>
      </c>
      <c r="L568" s="103" t="s">
        <v>622</v>
      </c>
      <c r="M568" s="103" t="s">
        <v>623</v>
      </c>
      <c r="N568" s="103" t="s">
        <v>622</v>
      </c>
      <c r="O568" s="103" t="s">
        <v>621</v>
      </c>
      <c r="P568" s="103" t="s">
        <v>621</v>
      </c>
      <c r="Q568" s="103" t="s">
        <v>621</v>
      </c>
      <c r="R568" s="103" t="s">
        <v>623</v>
      </c>
      <c r="S568" s="103" t="s">
        <v>621</v>
      </c>
      <c r="T568" s="103" t="s">
        <v>621</v>
      </c>
      <c r="U568" s="103" t="s">
        <v>621</v>
      </c>
      <c r="V568" s="103" t="s">
        <v>621</v>
      </c>
      <c r="W568" s="103" t="s">
        <v>621</v>
      </c>
      <c r="X568" s="103" t="s">
        <v>621</v>
      </c>
      <c r="Y568" s="103" t="s">
        <v>621</v>
      </c>
      <c r="Z568" s="103" t="s">
        <v>623</v>
      </c>
      <c r="AA568" s="103" t="s">
        <v>621</v>
      </c>
      <c r="AB568" s="103" t="s">
        <v>623</v>
      </c>
      <c r="AC568" s="103" t="s">
        <v>622</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622</v>
      </c>
      <c r="AS568" s="103" t="s">
        <v>621</v>
      </c>
      <c r="AT568" s="103" t="s">
        <v>621</v>
      </c>
      <c r="AU568" s="103" t="s">
        <v>621</v>
      </c>
      <c r="AV568" s="103" t="s">
        <v>623</v>
      </c>
      <c r="AW568" s="103" t="s">
        <v>621</v>
      </c>
      <c r="AX568" s="103" t="s">
        <v>621</v>
      </c>
      <c r="AY568" s="103" t="s">
        <v>621</v>
      </c>
      <c r="AZ568" s="103" t="s">
        <v>621</v>
      </c>
      <c r="BA568" s="103" t="s">
        <v>623</v>
      </c>
      <c r="BC568" s="103">
        <f t="shared" si="48"/>
        <v>32</v>
      </c>
      <c r="BD568" s="103">
        <f t="shared" si="49"/>
        <v>9</v>
      </c>
      <c r="BE568" s="103">
        <f t="shared" si="50"/>
        <v>0</v>
      </c>
      <c r="BF568" s="103">
        <f t="shared" si="51"/>
        <v>9</v>
      </c>
      <c r="BG568" s="103">
        <f t="shared" si="52"/>
        <v>0</v>
      </c>
      <c r="BH568" s="103">
        <f t="shared" si="53"/>
        <v>41</v>
      </c>
    </row>
    <row r="569" spans="1:60" s="67" customFormat="1" ht="12" x14ac:dyDescent="0.2"/>
    <row r="570" spans="1:60" s="67" customFormat="1" ht="12" x14ac:dyDescent="0.2">
      <c r="C570" s="99" t="s">
        <v>621</v>
      </c>
      <c r="D570" s="103">
        <f>COUNTIF(D$4:D$568,"Yes")</f>
        <v>556</v>
      </c>
      <c r="E570" s="103">
        <f t="shared" ref="E570:BA570" si="54">COUNTIF(E$4:E$568,"Yes")</f>
        <v>550</v>
      </c>
      <c r="F570" s="103">
        <f t="shared" si="54"/>
        <v>495</v>
      </c>
      <c r="G570" s="103">
        <f t="shared" si="54"/>
        <v>505</v>
      </c>
      <c r="H570" s="103">
        <f t="shared" si="54"/>
        <v>538</v>
      </c>
      <c r="I570" s="103">
        <f t="shared" si="54"/>
        <v>385</v>
      </c>
      <c r="J570" s="103">
        <f t="shared" si="54"/>
        <v>403</v>
      </c>
      <c r="K570" s="103">
        <f t="shared" si="54"/>
        <v>242</v>
      </c>
      <c r="L570" s="103">
        <f t="shared" si="54"/>
        <v>87</v>
      </c>
      <c r="M570" s="103">
        <f t="shared" si="54"/>
        <v>537</v>
      </c>
      <c r="N570" s="103">
        <f t="shared" si="54"/>
        <v>122</v>
      </c>
      <c r="O570" s="103">
        <f t="shared" si="54"/>
        <v>519</v>
      </c>
      <c r="P570" s="103">
        <f t="shared" si="54"/>
        <v>462</v>
      </c>
      <c r="Q570" s="103">
        <f t="shared" si="54"/>
        <v>468</v>
      </c>
      <c r="R570" s="103">
        <f t="shared" si="54"/>
        <v>331</v>
      </c>
      <c r="S570" s="103">
        <f t="shared" si="54"/>
        <v>501</v>
      </c>
      <c r="T570" s="103">
        <f t="shared" si="54"/>
        <v>555</v>
      </c>
      <c r="U570" s="103">
        <f t="shared" si="54"/>
        <v>405</v>
      </c>
      <c r="V570" s="103">
        <f t="shared" si="54"/>
        <v>513</v>
      </c>
      <c r="W570" s="103">
        <f t="shared" si="54"/>
        <v>517</v>
      </c>
      <c r="X570" s="103">
        <f t="shared" si="54"/>
        <v>472</v>
      </c>
      <c r="Y570" s="103">
        <f t="shared" si="54"/>
        <v>324</v>
      </c>
      <c r="Z570" s="103">
        <f t="shared" si="54"/>
        <v>264</v>
      </c>
      <c r="AA570" s="103">
        <f t="shared" si="54"/>
        <v>250</v>
      </c>
      <c r="AB570" s="103">
        <f t="shared" si="54"/>
        <v>349</v>
      </c>
      <c r="AC570" s="103">
        <f t="shared" si="54"/>
        <v>53</v>
      </c>
      <c r="AD570" s="103">
        <f t="shared" si="54"/>
        <v>534</v>
      </c>
      <c r="AE570" s="103">
        <f t="shared" si="54"/>
        <v>381</v>
      </c>
      <c r="AF570" s="103">
        <f t="shared" si="54"/>
        <v>543</v>
      </c>
      <c r="AG570" s="103">
        <f t="shared" si="54"/>
        <v>120</v>
      </c>
      <c r="AH570" s="103">
        <f t="shared" si="54"/>
        <v>453</v>
      </c>
      <c r="AI570" s="103">
        <f t="shared" si="54"/>
        <v>546</v>
      </c>
      <c r="AJ570" s="103">
        <f t="shared" si="54"/>
        <v>397</v>
      </c>
      <c r="AK570" s="103">
        <f t="shared" si="54"/>
        <v>368</v>
      </c>
      <c r="AL570" s="103">
        <f t="shared" si="54"/>
        <v>408</v>
      </c>
      <c r="AM570" s="103">
        <f t="shared" si="54"/>
        <v>541</v>
      </c>
      <c r="AN570" s="103">
        <f t="shared" si="54"/>
        <v>192</v>
      </c>
      <c r="AO570" s="103">
        <f t="shared" si="54"/>
        <v>172</v>
      </c>
      <c r="AP570" s="103">
        <f t="shared" si="54"/>
        <v>201</v>
      </c>
      <c r="AQ570" s="103">
        <f t="shared" si="54"/>
        <v>505</v>
      </c>
      <c r="AR570" s="103">
        <f t="shared" si="54"/>
        <v>478</v>
      </c>
      <c r="AS570" s="103">
        <f t="shared" si="54"/>
        <v>555</v>
      </c>
      <c r="AT570" s="103">
        <f t="shared" si="54"/>
        <v>558</v>
      </c>
      <c r="AU570" s="103">
        <f t="shared" si="54"/>
        <v>308</v>
      </c>
      <c r="AV570" s="103">
        <f t="shared" si="54"/>
        <v>465</v>
      </c>
      <c r="AW570" s="103">
        <f t="shared" si="54"/>
        <v>226</v>
      </c>
      <c r="AX570" s="103">
        <f t="shared" si="54"/>
        <v>351</v>
      </c>
      <c r="AY570" s="103">
        <f t="shared" si="54"/>
        <v>430</v>
      </c>
      <c r="AZ570" s="103">
        <f t="shared" si="54"/>
        <v>383</v>
      </c>
      <c r="BA570" s="103">
        <f t="shared" si="54"/>
        <v>442</v>
      </c>
    </row>
    <row r="571" spans="1:60" s="67" customFormat="1" ht="12" x14ac:dyDescent="0.2">
      <c r="C571" s="99" t="s">
        <v>622</v>
      </c>
      <c r="D571" s="103">
        <f>COUNTIF(D$4:D$568,"N/A")</f>
        <v>0</v>
      </c>
      <c r="E571" s="103">
        <f t="shared" ref="E571:BA571" si="55">COUNTIF(E$4:E$568,"N/A")</f>
        <v>0</v>
      </c>
      <c r="F571" s="103">
        <f t="shared" si="55"/>
        <v>18</v>
      </c>
      <c r="G571" s="103">
        <f t="shared" si="55"/>
        <v>0</v>
      </c>
      <c r="H571" s="103">
        <f t="shared" si="55"/>
        <v>0</v>
      </c>
      <c r="I571" s="103">
        <f t="shared" si="55"/>
        <v>0</v>
      </c>
      <c r="J571" s="103">
        <f t="shared" si="55"/>
        <v>103</v>
      </c>
      <c r="K571" s="103">
        <f t="shared" si="55"/>
        <v>191</v>
      </c>
      <c r="L571" s="103">
        <f t="shared" si="55"/>
        <v>408</v>
      </c>
      <c r="M571" s="103">
        <f t="shared" si="55"/>
        <v>0</v>
      </c>
      <c r="N571" s="103">
        <f t="shared" si="55"/>
        <v>379</v>
      </c>
      <c r="O571" s="103">
        <f t="shared" si="55"/>
        <v>0</v>
      </c>
      <c r="P571" s="103">
        <f t="shared" si="55"/>
        <v>68</v>
      </c>
      <c r="Q571" s="103">
        <f t="shared" si="55"/>
        <v>0</v>
      </c>
      <c r="R571" s="103">
        <f t="shared" si="55"/>
        <v>0</v>
      </c>
      <c r="S571" s="103">
        <f t="shared" si="55"/>
        <v>0</v>
      </c>
      <c r="T571" s="103">
        <f t="shared" si="55"/>
        <v>4</v>
      </c>
      <c r="U571" s="103">
        <f t="shared" si="55"/>
        <v>2</v>
      </c>
      <c r="V571" s="103">
        <f t="shared" si="55"/>
        <v>0</v>
      </c>
      <c r="W571" s="103">
        <f t="shared" si="55"/>
        <v>0</v>
      </c>
      <c r="X571" s="103">
        <f t="shared" si="55"/>
        <v>48</v>
      </c>
      <c r="Y571" s="103">
        <f t="shared" si="55"/>
        <v>59</v>
      </c>
      <c r="Z571" s="103">
        <f t="shared" si="55"/>
        <v>0</v>
      </c>
      <c r="AA571" s="103">
        <f t="shared" si="55"/>
        <v>271</v>
      </c>
      <c r="AB571" s="103">
        <f t="shared" si="55"/>
        <v>1</v>
      </c>
      <c r="AC571" s="103">
        <f t="shared" si="55"/>
        <v>504</v>
      </c>
      <c r="AD571" s="103">
        <f t="shared" si="55"/>
        <v>0</v>
      </c>
      <c r="AE571" s="103">
        <f t="shared" si="55"/>
        <v>0</v>
      </c>
      <c r="AF571" s="103">
        <f t="shared" si="55"/>
        <v>1</v>
      </c>
      <c r="AG571" s="103">
        <f t="shared" si="55"/>
        <v>433</v>
      </c>
      <c r="AH571" s="103">
        <f t="shared" si="55"/>
        <v>1</v>
      </c>
      <c r="AI571" s="103">
        <f t="shared" si="55"/>
        <v>1</v>
      </c>
      <c r="AJ571" s="103">
        <f t="shared" si="55"/>
        <v>0</v>
      </c>
      <c r="AK571" s="103">
        <f t="shared" si="55"/>
        <v>0</v>
      </c>
      <c r="AL571" s="103">
        <f t="shared" si="55"/>
        <v>0</v>
      </c>
      <c r="AM571" s="103">
        <f t="shared" si="55"/>
        <v>20</v>
      </c>
      <c r="AN571" s="103">
        <f t="shared" si="55"/>
        <v>322</v>
      </c>
      <c r="AO571" s="103">
        <f t="shared" si="55"/>
        <v>376</v>
      </c>
      <c r="AP571" s="103">
        <f t="shared" si="55"/>
        <v>149</v>
      </c>
      <c r="AQ571" s="103">
        <f t="shared" si="55"/>
        <v>0</v>
      </c>
      <c r="AR571" s="103">
        <f t="shared" si="55"/>
        <v>74</v>
      </c>
      <c r="AS571" s="103">
        <f t="shared" si="55"/>
        <v>0</v>
      </c>
      <c r="AT571" s="103">
        <f t="shared" si="55"/>
        <v>0</v>
      </c>
      <c r="AU571" s="103">
        <f t="shared" si="55"/>
        <v>22</v>
      </c>
      <c r="AV571" s="103">
        <f t="shared" si="55"/>
        <v>0</v>
      </c>
      <c r="AW571" s="103">
        <f t="shared" si="55"/>
        <v>0</v>
      </c>
      <c r="AX571" s="103">
        <f t="shared" si="55"/>
        <v>168</v>
      </c>
      <c r="AY571" s="103">
        <f t="shared" si="55"/>
        <v>0</v>
      </c>
      <c r="AZ571" s="103">
        <f t="shared" si="55"/>
        <v>0</v>
      </c>
      <c r="BA571" s="103">
        <f t="shared" si="55"/>
        <v>0</v>
      </c>
    </row>
    <row r="572" spans="1:60" s="67" customFormat="1" ht="12" x14ac:dyDescent="0.2">
      <c r="C572" s="99" t="s">
        <v>620</v>
      </c>
      <c r="D572" s="103">
        <f>COUNTIF(D$4:D$568,"Prospective")</f>
        <v>0</v>
      </c>
      <c r="E572" s="103">
        <f t="shared" ref="E572:BA572" si="56">COUNTIF(E$4:E$568,"Prospective")</f>
        <v>0</v>
      </c>
      <c r="F572" s="103">
        <f t="shared" si="56"/>
        <v>0</v>
      </c>
      <c r="G572" s="103">
        <f t="shared" si="56"/>
        <v>0</v>
      </c>
      <c r="H572" s="103">
        <f t="shared" si="56"/>
        <v>0</v>
      </c>
      <c r="I572" s="103">
        <f t="shared" si="56"/>
        <v>0</v>
      </c>
      <c r="J572" s="103">
        <f t="shared" si="56"/>
        <v>0</v>
      </c>
      <c r="K572" s="103">
        <f t="shared" si="56"/>
        <v>0</v>
      </c>
      <c r="L572" s="103">
        <f t="shared" si="56"/>
        <v>28</v>
      </c>
      <c r="M572" s="103">
        <f t="shared" si="56"/>
        <v>8</v>
      </c>
      <c r="N572" s="103">
        <f t="shared" si="56"/>
        <v>53</v>
      </c>
      <c r="O572" s="103">
        <f t="shared" si="56"/>
        <v>0</v>
      </c>
      <c r="P572" s="103">
        <f t="shared" si="56"/>
        <v>0</v>
      </c>
      <c r="Q572" s="103">
        <f t="shared" si="56"/>
        <v>0</v>
      </c>
      <c r="R572" s="103">
        <f t="shared" si="56"/>
        <v>0</v>
      </c>
      <c r="S572" s="103">
        <f t="shared" si="56"/>
        <v>0</v>
      </c>
      <c r="T572" s="103">
        <f t="shared" si="56"/>
        <v>0</v>
      </c>
      <c r="U572" s="103">
        <f t="shared" si="56"/>
        <v>54</v>
      </c>
      <c r="V572" s="103">
        <f t="shared" si="56"/>
        <v>17</v>
      </c>
      <c r="W572" s="103">
        <f t="shared" si="56"/>
        <v>19</v>
      </c>
      <c r="X572" s="103">
        <f t="shared" si="56"/>
        <v>42</v>
      </c>
      <c r="Y572" s="103">
        <f t="shared" si="56"/>
        <v>174</v>
      </c>
      <c r="Z572" s="103">
        <f t="shared" si="56"/>
        <v>0</v>
      </c>
      <c r="AA572" s="103">
        <f t="shared" si="56"/>
        <v>0</v>
      </c>
      <c r="AB572" s="103">
        <f t="shared" si="56"/>
        <v>0</v>
      </c>
      <c r="AC572" s="103">
        <f t="shared" si="56"/>
        <v>0</v>
      </c>
      <c r="AD572" s="103">
        <f t="shared" si="56"/>
        <v>25</v>
      </c>
      <c r="AE572" s="103">
        <f t="shared" si="56"/>
        <v>0</v>
      </c>
      <c r="AF572" s="103">
        <f t="shared" si="56"/>
        <v>0</v>
      </c>
      <c r="AG572" s="103">
        <f t="shared" si="56"/>
        <v>0</v>
      </c>
      <c r="AH572" s="103">
        <f t="shared" si="56"/>
        <v>83</v>
      </c>
      <c r="AI572" s="103">
        <f t="shared" si="56"/>
        <v>0</v>
      </c>
      <c r="AJ572" s="103">
        <f t="shared" si="56"/>
        <v>51</v>
      </c>
      <c r="AK572" s="103">
        <f t="shared" si="56"/>
        <v>58</v>
      </c>
      <c r="AL572" s="103">
        <f t="shared" si="56"/>
        <v>0</v>
      </c>
      <c r="AM572" s="103">
        <f t="shared" si="56"/>
        <v>0</v>
      </c>
      <c r="AN572" s="103">
        <f t="shared" si="56"/>
        <v>0</v>
      </c>
      <c r="AO572" s="103">
        <f t="shared" si="56"/>
        <v>0</v>
      </c>
      <c r="AP572" s="103">
        <f t="shared" si="56"/>
        <v>107</v>
      </c>
      <c r="AQ572" s="103">
        <f t="shared" si="56"/>
        <v>0</v>
      </c>
      <c r="AR572" s="103">
        <f t="shared" si="56"/>
        <v>0</v>
      </c>
      <c r="AS572" s="103">
        <f t="shared" si="56"/>
        <v>0</v>
      </c>
      <c r="AT572" s="103">
        <f t="shared" si="56"/>
        <v>0</v>
      </c>
      <c r="AU572" s="103">
        <f t="shared" si="56"/>
        <v>0</v>
      </c>
      <c r="AV572" s="103">
        <f t="shared" si="56"/>
        <v>0</v>
      </c>
      <c r="AW572" s="103">
        <f t="shared" si="56"/>
        <v>52</v>
      </c>
      <c r="AX572" s="103">
        <f t="shared" si="56"/>
        <v>14</v>
      </c>
      <c r="AY572" s="103">
        <f t="shared" si="56"/>
        <v>0</v>
      </c>
      <c r="AZ572" s="103">
        <f t="shared" si="56"/>
        <v>72</v>
      </c>
      <c r="BA572" s="103">
        <f t="shared" si="56"/>
        <v>90</v>
      </c>
    </row>
    <row r="573" spans="1:60" s="67" customFormat="1" ht="12" x14ac:dyDescent="0.2">
      <c r="C573" s="99" t="s">
        <v>623</v>
      </c>
      <c r="D573" s="103">
        <f>COUNTIF(D$4:D$568,"No")</f>
        <v>9</v>
      </c>
      <c r="E573" s="103">
        <f t="shared" ref="E573:AZ573" si="57">COUNTIF(E$4:E$568,"No")</f>
        <v>15</v>
      </c>
      <c r="F573" s="103">
        <f t="shared" si="57"/>
        <v>51</v>
      </c>
      <c r="G573" s="103">
        <f t="shared" si="57"/>
        <v>60</v>
      </c>
      <c r="H573" s="103">
        <f t="shared" si="57"/>
        <v>27</v>
      </c>
      <c r="I573" s="103">
        <f t="shared" si="57"/>
        <v>179</v>
      </c>
      <c r="J573" s="103">
        <f t="shared" si="57"/>
        <v>59</v>
      </c>
      <c r="K573" s="103">
        <f t="shared" si="57"/>
        <v>132</v>
      </c>
      <c r="L573" s="103">
        <f t="shared" si="57"/>
        <v>42</v>
      </c>
      <c r="M573" s="103">
        <f t="shared" si="57"/>
        <v>20</v>
      </c>
      <c r="N573" s="103">
        <f t="shared" si="57"/>
        <v>11</v>
      </c>
      <c r="O573" s="103">
        <f t="shared" si="57"/>
        <v>46</v>
      </c>
      <c r="P573" s="103">
        <f t="shared" si="57"/>
        <v>35</v>
      </c>
      <c r="Q573" s="103">
        <f t="shared" si="57"/>
        <v>96</v>
      </c>
      <c r="R573" s="103">
        <f t="shared" si="57"/>
        <v>234</v>
      </c>
      <c r="S573" s="103">
        <f t="shared" si="57"/>
        <v>63</v>
      </c>
      <c r="T573" s="103">
        <f t="shared" si="57"/>
        <v>5</v>
      </c>
      <c r="U573" s="103">
        <f t="shared" si="57"/>
        <v>104</v>
      </c>
      <c r="V573" s="103">
        <f t="shared" si="57"/>
        <v>35</v>
      </c>
      <c r="W573" s="103">
        <f t="shared" si="57"/>
        <v>29</v>
      </c>
      <c r="X573" s="103">
        <f t="shared" si="57"/>
        <v>3</v>
      </c>
      <c r="Y573" s="103">
        <f t="shared" si="57"/>
        <v>8</v>
      </c>
      <c r="Z573" s="103">
        <f t="shared" si="57"/>
        <v>301</v>
      </c>
      <c r="AA573" s="103">
        <f t="shared" si="57"/>
        <v>44</v>
      </c>
      <c r="AB573" s="103">
        <f t="shared" si="57"/>
        <v>215</v>
      </c>
      <c r="AC573" s="103">
        <f t="shared" si="57"/>
        <v>7</v>
      </c>
      <c r="AD573" s="103">
        <f t="shared" si="57"/>
        <v>5</v>
      </c>
      <c r="AE573" s="103">
        <f t="shared" si="57"/>
        <v>184</v>
      </c>
      <c r="AF573" s="103">
        <f t="shared" si="57"/>
        <v>21</v>
      </c>
      <c r="AG573" s="103">
        <f t="shared" si="57"/>
        <v>12</v>
      </c>
      <c r="AH573" s="103">
        <f t="shared" si="57"/>
        <v>28</v>
      </c>
      <c r="AI573" s="103">
        <f t="shared" si="57"/>
        <v>18</v>
      </c>
      <c r="AJ573" s="103">
        <f t="shared" si="57"/>
        <v>117</v>
      </c>
      <c r="AK573" s="103">
        <f t="shared" si="57"/>
        <v>138</v>
      </c>
      <c r="AL573" s="103">
        <f t="shared" si="57"/>
        <v>157</v>
      </c>
      <c r="AM573" s="103">
        <f t="shared" si="57"/>
        <v>4</v>
      </c>
      <c r="AN573" s="103">
        <f t="shared" si="57"/>
        <v>51</v>
      </c>
      <c r="AO573" s="103">
        <f t="shared" si="57"/>
        <v>17</v>
      </c>
      <c r="AP573" s="103">
        <f t="shared" si="57"/>
        <v>107</v>
      </c>
      <c r="AQ573" s="103">
        <f t="shared" si="57"/>
        <v>60</v>
      </c>
      <c r="AR573" s="103">
        <f t="shared" si="57"/>
        <v>13</v>
      </c>
      <c r="AS573" s="103">
        <f t="shared" si="57"/>
        <v>10</v>
      </c>
      <c r="AT573" s="103">
        <f t="shared" si="57"/>
        <v>7</v>
      </c>
      <c r="AU573" s="103">
        <f t="shared" si="57"/>
        <v>235</v>
      </c>
      <c r="AV573" s="103">
        <f t="shared" si="57"/>
        <v>100</v>
      </c>
      <c r="AW573" s="103">
        <f t="shared" si="57"/>
        <v>286</v>
      </c>
      <c r="AX573" s="103">
        <f t="shared" si="57"/>
        <v>32</v>
      </c>
      <c r="AY573" s="103">
        <f t="shared" si="57"/>
        <v>134</v>
      </c>
      <c r="AZ573" s="103">
        <f t="shared" si="57"/>
        <v>109</v>
      </c>
      <c r="BA573" s="103">
        <f>COUNTIF(BA$4:BA$568,"No")</f>
        <v>33</v>
      </c>
    </row>
    <row r="574" spans="1:60" s="67" customFormat="1" ht="12" x14ac:dyDescent="0.2">
      <c r="C574" s="99" t="s">
        <v>1575</v>
      </c>
      <c r="D574" s="103">
        <f t="shared" ref="D574:AI574" si="58">COUNTIF(D$4:D$568,"No Answer")</f>
        <v>0</v>
      </c>
      <c r="E574" s="103">
        <f t="shared" si="58"/>
        <v>0</v>
      </c>
      <c r="F574" s="103">
        <f t="shared" si="58"/>
        <v>1</v>
      </c>
      <c r="G574" s="103">
        <f t="shared" si="58"/>
        <v>0</v>
      </c>
      <c r="H574" s="103">
        <f t="shared" si="58"/>
        <v>0</v>
      </c>
      <c r="I574" s="103">
        <f t="shared" si="58"/>
        <v>0</v>
      </c>
      <c r="J574" s="103">
        <f t="shared" si="58"/>
        <v>0</v>
      </c>
      <c r="K574" s="103">
        <f t="shared" si="58"/>
        <v>0</v>
      </c>
      <c r="L574" s="103">
        <f t="shared" si="58"/>
        <v>0</v>
      </c>
      <c r="M574" s="103">
        <f t="shared" si="58"/>
        <v>0</v>
      </c>
      <c r="N574" s="103">
        <f t="shared" si="58"/>
        <v>0</v>
      </c>
      <c r="O574" s="103">
        <f t="shared" si="58"/>
        <v>0</v>
      </c>
      <c r="P574" s="103">
        <f t="shared" si="58"/>
        <v>0</v>
      </c>
      <c r="Q574" s="103">
        <f t="shared" si="58"/>
        <v>1</v>
      </c>
      <c r="R574" s="103">
        <f t="shared" si="58"/>
        <v>0</v>
      </c>
      <c r="S574" s="103">
        <f t="shared" si="58"/>
        <v>1</v>
      </c>
      <c r="T574" s="103">
        <f t="shared" si="58"/>
        <v>1</v>
      </c>
      <c r="U574" s="103">
        <f t="shared" si="58"/>
        <v>0</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1</v>
      </c>
      <c r="AE574" s="103">
        <f t="shared" si="58"/>
        <v>0</v>
      </c>
      <c r="AF574" s="103">
        <f t="shared" si="58"/>
        <v>0</v>
      </c>
      <c r="AG574" s="103">
        <f t="shared" si="58"/>
        <v>0</v>
      </c>
      <c r="AH574" s="103">
        <f t="shared" si="58"/>
        <v>0</v>
      </c>
      <c r="AI574" s="103">
        <f t="shared" si="58"/>
        <v>0</v>
      </c>
      <c r="AJ574" s="103">
        <f t="shared" ref="AJ574:BA574" si="59">COUNTIF(AJ$4:AJ$568,"No Answer")</f>
        <v>0</v>
      </c>
      <c r="AK574" s="103">
        <f t="shared" si="59"/>
        <v>1</v>
      </c>
      <c r="AL574" s="103">
        <f t="shared" si="59"/>
        <v>0</v>
      </c>
      <c r="AM574" s="103">
        <f t="shared" si="59"/>
        <v>0</v>
      </c>
      <c r="AN574" s="103">
        <f t="shared" si="59"/>
        <v>0</v>
      </c>
      <c r="AO574" s="103">
        <f t="shared" si="59"/>
        <v>0</v>
      </c>
      <c r="AP574" s="103">
        <f t="shared" si="59"/>
        <v>1</v>
      </c>
      <c r="AQ574" s="103">
        <f t="shared" si="59"/>
        <v>0</v>
      </c>
      <c r="AR574" s="103">
        <f t="shared" si="59"/>
        <v>0</v>
      </c>
      <c r="AS574" s="103">
        <f t="shared" si="59"/>
        <v>0</v>
      </c>
      <c r="AT574" s="103">
        <f t="shared" si="59"/>
        <v>0</v>
      </c>
      <c r="AU574" s="103">
        <f t="shared" si="59"/>
        <v>0</v>
      </c>
      <c r="AV574" s="103">
        <f t="shared" si="59"/>
        <v>0</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79">
        <f>COUNTIF(D$4:D$568,"Yes")/COUNTA(D$4:D$568)</f>
        <v>0.98407079646017703</v>
      </c>
      <c r="E576" s="179">
        <f t="shared" ref="E576:BA576" si="60">COUNTIF(E$4:E$568,"Yes")/COUNTA(E$4:E$568)</f>
        <v>0.97345132743362828</v>
      </c>
      <c r="F576" s="179">
        <f t="shared" si="60"/>
        <v>0.87610619469026552</v>
      </c>
      <c r="G576" s="179">
        <f t="shared" si="60"/>
        <v>0.89380530973451322</v>
      </c>
      <c r="H576" s="179">
        <f t="shared" si="60"/>
        <v>0.95221238938053099</v>
      </c>
      <c r="I576" s="179">
        <f t="shared" si="60"/>
        <v>0.68141592920353977</v>
      </c>
      <c r="J576" s="179">
        <f t="shared" si="60"/>
        <v>0.71327433628318582</v>
      </c>
      <c r="K576" s="179">
        <f t="shared" si="60"/>
        <v>0.42831858407079648</v>
      </c>
      <c r="L576" s="179">
        <f t="shared" si="60"/>
        <v>0.15398230088495576</v>
      </c>
      <c r="M576" s="179">
        <f t="shared" si="60"/>
        <v>0.95044247787610614</v>
      </c>
      <c r="N576" s="179">
        <f t="shared" si="60"/>
        <v>0.21592920353982301</v>
      </c>
      <c r="O576" s="179">
        <f t="shared" si="60"/>
        <v>0.91858407079646021</v>
      </c>
      <c r="P576" s="179">
        <f t="shared" si="60"/>
        <v>0.81769911504424775</v>
      </c>
      <c r="Q576" s="179">
        <f t="shared" si="60"/>
        <v>0.8283185840707965</v>
      </c>
      <c r="R576" s="179">
        <f t="shared" si="60"/>
        <v>0.58584070796460175</v>
      </c>
      <c r="S576" s="179">
        <f t="shared" si="60"/>
        <v>0.88672566371681416</v>
      </c>
      <c r="T576" s="179">
        <f t="shared" si="60"/>
        <v>0.98230088495575218</v>
      </c>
      <c r="U576" s="179">
        <f t="shared" si="60"/>
        <v>0.7168141592920354</v>
      </c>
      <c r="V576" s="179">
        <f t="shared" si="60"/>
        <v>0.90796460176991145</v>
      </c>
      <c r="W576" s="179">
        <f t="shared" si="60"/>
        <v>0.91504424778761062</v>
      </c>
      <c r="X576" s="179">
        <f t="shared" si="60"/>
        <v>0.83539823008849556</v>
      </c>
      <c r="Y576" s="179">
        <f t="shared" si="60"/>
        <v>0.57345132743362837</v>
      </c>
      <c r="Z576" s="179">
        <f t="shared" si="60"/>
        <v>0.46725663716814159</v>
      </c>
      <c r="AA576" s="179">
        <f t="shared" si="60"/>
        <v>0.44247787610619471</v>
      </c>
      <c r="AB576" s="179">
        <f t="shared" si="60"/>
        <v>0.61769911504424779</v>
      </c>
      <c r="AC576" s="179">
        <f t="shared" si="60"/>
        <v>9.3805309734513273E-2</v>
      </c>
      <c r="AD576" s="179">
        <f t="shared" si="60"/>
        <v>0.94513274336283182</v>
      </c>
      <c r="AE576" s="179">
        <f t="shared" si="60"/>
        <v>0.67433628318584071</v>
      </c>
      <c r="AF576" s="179">
        <f t="shared" si="60"/>
        <v>0.9610619469026549</v>
      </c>
      <c r="AG576" s="179">
        <f t="shared" si="60"/>
        <v>0.21238938053097345</v>
      </c>
      <c r="AH576" s="179">
        <f t="shared" si="60"/>
        <v>0.80176991150442478</v>
      </c>
      <c r="AI576" s="179">
        <f t="shared" si="60"/>
        <v>0.96637168141592922</v>
      </c>
      <c r="AJ576" s="179">
        <f t="shared" si="60"/>
        <v>0.70265486725663717</v>
      </c>
      <c r="AK576" s="179">
        <f t="shared" si="60"/>
        <v>0.65132743362831858</v>
      </c>
      <c r="AL576" s="179">
        <f t="shared" si="60"/>
        <v>0.72212389380530972</v>
      </c>
      <c r="AM576" s="179">
        <f t="shared" si="60"/>
        <v>0.95752212389380531</v>
      </c>
      <c r="AN576" s="179">
        <f t="shared" si="60"/>
        <v>0.33982300884955752</v>
      </c>
      <c r="AO576" s="179">
        <f t="shared" si="60"/>
        <v>0.30442477876106194</v>
      </c>
      <c r="AP576" s="179">
        <f t="shared" si="60"/>
        <v>0.35575221238938054</v>
      </c>
      <c r="AQ576" s="179">
        <f t="shared" si="60"/>
        <v>0.89380530973451322</v>
      </c>
      <c r="AR576" s="179">
        <f t="shared" si="60"/>
        <v>0.84601769911504421</v>
      </c>
      <c r="AS576" s="179">
        <f t="shared" si="60"/>
        <v>0.98230088495575218</v>
      </c>
      <c r="AT576" s="179">
        <f t="shared" si="60"/>
        <v>0.98761061946902651</v>
      </c>
      <c r="AU576" s="179">
        <f t="shared" si="60"/>
        <v>0.54513274336283191</v>
      </c>
      <c r="AV576" s="179">
        <f t="shared" si="60"/>
        <v>0.82300884955752207</v>
      </c>
      <c r="AW576" s="179">
        <f t="shared" si="60"/>
        <v>0.4</v>
      </c>
      <c r="AX576" s="179">
        <f t="shared" si="60"/>
        <v>0.62123893805309738</v>
      </c>
      <c r="AY576" s="179">
        <f>COUNTIF(AY$4:AY$568,"Yes")/COUNTA(AY$4:AY$568)</f>
        <v>0.76241134751773054</v>
      </c>
      <c r="AZ576" s="179">
        <f t="shared" si="60"/>
        <v>0.67907801418439717</v>
      </c>
      <c r="BA576" s="179">
        <f t="shared" si="60"/>
        <v>0.78230088495575223</v>
      </c>
    </row>
    <row r="577" spans="1:53" s="67" customFormat="1" ht="12" x14ac:dyDescent="0.2">
      <c r="C577" s="99" t="s">
        <v>622</v>
      </c>
      <c r="D577" s="179">
        <f>COUNTIF(D$4:D$568,"N/A")/COUNTA(D$4:D$568)</f>
        <v>0</v>
      </c>
      <c r="E577" s="179">
        <f t="shared" ref="E577:BA577" si="61">COUNTIF(E$4:E$568,"N/A")/COUNTA(E$4:E$568)</f>
        <v>0</v>
      </c>
      <c r="F577" s="179">
        <f t="shared" si="61"/>
        <v>3.1858407079646017E-2</v>
      </c>
      <c r="G577" s="179">
        <f t="shared" si="61"/>
        <v>0</v>
      </c>
      <c r="H577" s="179">
        <f t="shared" si="61"/>
        <v>0</v>
      </c>
      <c r="I577" s="179">
        <f t="shared" si="61"/>
        <v>0</v>
      </c>
      <c r="J577" s="179">
        <f t="shared" si="61"/>
        <v>0.18230088495575222</v>
      </c>
      <c r="K577" s="179">
        <f t="shared" si="61"/>
        <v>0.33805309734513272</v>
      </c>
      <c r="L577" s="179">
        <f t="shared" si="61"/>
        <v>0.72212389380530972</v>
      </c>
      <c r="M577" s="179">
        <f t="shared" si="61"/>
        <v>0</v>
      </c>
      <c r="N577" s="179">
        <f t="shared" si="61"/>
        <v>0.67079646017699113</v>
      </c>
      <c r="O577" s="179">
        <f t="shared" si="61"/>
        <v>0</v>
      </c>
      <c r="P577" s="179">
        <f t="shared" si="61"/>
        <v>0.12035398230088495</v>
      </c>
      <c r="Q577" s="179">
        <f t="shared" si="61"/>
        <v>0</v>
      </c>
      <c r="R577" s="179">
        <f t="shared" si="61"/>
        <v>0</v>
      </c>
      <c r="S577" s="179">
        <f t="shared" si="61"/>
        <v>0</v>
      </c>
      <c r="T577" s="179">
        <f t="shared" si="61"/>
        <v>7.0796460176991149E-3</v>
      </c>
      <c r="U577" s="179">
        <f t="shared" si="61"/>
        <v>3.5398230088495575E-3</v>
      </c>
      <c r="V577" s="179">
        <f t="shared" si="61"/>
        <v>0</v>
      </c>
      <c r="W577" s="179">
        <f t="shared" si="61"/>
        <v>0</v>
      </c>
      <c r="X577" s="179">
        <f t="shared" si="61"/>
        <v>8.4955752212389379E-2</v>
      </c>
      <c r="Y577" s="179">
        <f t="shared" si="61"/>
        <v>0.10442477876106195</v>
      </c>
      <c r="Z577" s="179">
        <f t="shared" si="61"/>
        <v>0</v>
      </c>
      <c r="AA577" s="179">
        <f t="shared" si="61"/>
        <v>0.47964601769911502</v>
      </c>
      <c r="AB577" s="179">
        <f t="shared" si="61"/>
        <v>1.7699115044247787E-3</v>
      </c>
      <c r="AC577" s="179">
        <f t="shared" si="61"/>
        <v>0.89203539823008848</v>
      </c>
      <c r="AD577" s="179">
        <f t="shared" si="61"/>
        <v>0</v>
      </c>
      <c r="AE577" s="179">
        <f t="shared" si="61"/>
        <v>0</v>
      </c>
      <c r="AF577" s="179">
        <f t="shared" si="61"/>
        <v>1.7699115044247787E-3</v>
      </c>
      <c r="AG577" s="179">
        <f t="shared" si="61"/>
        <v>0.76637168141592915</v>
      </c>
      <c r="AH577" s="179">
        <f t="shared" si="61"/>
        <v>1.7699115044247787E-3</v>
      </c>
      <c r="AI577" s="179">
        <f t="shared" si="61"/>
        <v>1.7699115044247787E-3</v>
      </c>
      <c r="AJ577" s="179">
        <f t="shared" si="61"/>
        <v>0</v>
      </c>
      <c r="AK577" s="179">
        <f t="shared" si="61"/>
        <v>0</v>
      </c>
      <c r="AL577" s="179">
        <f t="shared" si="61"/>
        <v>0</v>
      </c>
      <c r="AM577" s="179">
        <f t="shared" si="61"/>
        <v>3.5398230088495575E-2</v>
      </c>
      <c r="AN577" s="179">
        <f t="shared" si="61"/>
        <v>0.56991150442477878</v>
      </c>
      <c r="AO577" s="179">
        <f t="shared" si="61"/>
        <v>0.6654867256637168</v>
      </c>
      <c r="AP577" s="179">
        <f t="shared" si="61"/>
        <v>0.26371681415929205</v>
      </c>
      <c r="AQ577" s="179">
        <f t="shared" si="61"/>
        <v>0</v>
      </c>
      <c r="AR577" s="179">
        <f t="shared" si="61"/>
        <v>0.13097345132743363</v>
      </c>
      <c r="AS577" s="179">
        <f t="shared" si="61"/>
        <v>0</v>
      </c>
      <c r="AT577" s="179">
        <f t="shared" si="61"/>
        <v>0</v>
      </c>
      <c r="AU577" s="179">
        <f t="shared" si="61"/>
        <v>3.8938053097345132E-2</v>
      </c>
      <c r="AV577" s="179">
        <f t="shared" si="61"/>
        <v>0</v>
      </c>
      <c r="AW577" s="179">
        <f t="shared" si="61"/>
        <v>0</v>
      </c>
      <c r="AX577" s="179">
        <f t="shared" si="61"/>
        <v>0.29734513274336283</v>
      </c>
      <c r="AY577" s="179">
        <f t="shared" si="61"/>
        <v>0</v>
      </c>
      <c r="AZ577" s="179">
        <f t="shared" si="61"/>
        <v>0</v>
      </c>
      <c r="BA577" s="179">
        <f t="shared" si="61"/>
        <v>0</v>
      </c>
    </row>
    <row r="578" spans="1:53" s="67" customFormat="1" ht="12" x14ac:dyDescent="0.2">
      <c r="C578" s="99" t="s">
        <v>620</v>
      </c>
      <c r="D578" s="179">
        <f>COUNTIF(D$4:D$568,"Prospective")/COUNTA(D$4:D$568)</f>
        <v>0</v>
      </c>
      <c r="E578" s="179">
        <f t="shared" ref="E578:BA578" si="62">COUNTIF(E$4:E$568,"Prospective")/COUNTA(E$4:E$568)</f>
        <v>0</v>
      </c>
      <c r="F578" s="179">
        <f t="shared" si="62"/>
        <v>0</v>
      </c>
      <c r="G578" s="179">
        <f t="shared" si="62"/>
        <v>0</v>
      </c>
      <c r="H578" s="179">
        <f t="shared" si="62"/>
        <v>0</v>
      </c>
      <c r="I578" s="179">
        <f t="shared" si="62"/>
        <v>0</v>
      </c>
      <c r="J578" s="179">
        <f t="shared" si="62"/>
        <v>0</v>
      </c>
      <c r="K578" s="179">
        <f t="shared" si="62"/>
        <v>0</v>
      </c>
      <c r="L578" s="179">
        <f t="shared" si="62"/>
        <v>4.9557522123893805E-2</v>
      </c>
      <c r="M578" s="179">
        <f t="shared" si="62"/>
        <v>1.415929203539823E-2</v>
      </c>
      <c r="N578" s="179">
        <f t="shared" si="62"/>
        <v>9.3805309734513273E-2</v>
      </c>
      <c r="O578" s="179">
        <f t="shared" si="62"/>
        <v>0</v>
      </c>
      <c r="P578" s="179">
        <f t="shared" si="62"/>
        <v>0</v>
      </c>
      <c r="Q578" s="179">
        <f t="shared" si="62"/>
        <v>0</v>
      </c>
      <c r="R578" s="179">
        <f t="shared" si="62"/>
        <v>0</v>
      </c>
      <c r="S578" s="179">
        <f t="shared" si="62"/>
        <v>0</v>
      </c>
      <c r="T578" s="179">
        <f t="shared" si="62"/>
        <v>0</v>
      </c>
      <c r="U578" s="179">
        <f t="shared" si="62"/>
        <v>9.5575221238938052E-2</v>
      </c>
      <c r="V578" s="179">
        <f t="shared" si="62"/>
        <v>3.0088495575221239E-2</v>
      </c>
      <c r="W578" s="179">
        <f t="shared" si="62"/>
        <v>3.3628318584070796E-2</v>
      </c>
      <c r="X578" s="179">
        <f t="shared" si="62"/>
        <v>7.4336283185840707E-2</v>
      </c>
      <c r="Y578" s="179">
        <f t="shared" si="62"/>
        <v>0.30796460176991153</v>
      </c>
      <c r="Z578" s="179">
        <f t="shared" si="62"/>
        <v>0</v>
      </c>
      <c r="AA578" s="179">
        <f t="shared" si="62"/>
        <v>0</v>
      </c>
      <c r="AB578" s="179">
        <f t="shared" si="62"/>
        <v>0</v>
      </c>
      <c r="AC578" s="179">
        <f t="shared" si="62"/>
        <v>0</v>
      </c>
      <c r="AD578" s="179">
        <f t="shared" si="62"/>
        <v>4.4247787610619468E-2</v>
      </c>
      <c r="AE578" s="179">
        <f t="shared" si="62"/>
        <v>0</v>
      </c>
      <c r="AF578" s="179">
        <f t="shared" si="62"/>
        <v>0</v>
      </c>
      <c r="AG578" s="179">
        <f t="shared" si="62"/>
        <v>0</v>
      </c>
      <c r="AH578" s="179">
        <f t="shared" si="62"/>
        <v>0.14690265486725665</v>
      </c>
      <c r="AI578" s="179">
        <f t="shared" si="62"/>
        <v>0</v>
      </c>
      <c r="AJ578" s="179">
        <f t="shared" si="62"/>
        <v>9.0265486725663716E-2</v>
      </c>
      <c r="AK578" s="179">
        <f t="shared" si="62"/>
        <v>0.10265486725663717</v>
      </c>
      <c r="AL578" s="179">
        <f t="shared" si="62"/>
        <v>0</v>
      </c>
      <c r="AM578" s="179">
        <f t="shared" si="62"/>
        <v>0</v>
      </c>
      <c r="AN578" s="179">
        <f t="shared" si="62"/>
        <v>0</v>
      </c>
      <c r="AO578" s="179">
        <f t="shared" si="62"/>
        <v>0</v>
      </c>
      <c r="AP578" s="179">
        <f t="shared" si="62"/>
        <v>0.18938053097345134</v>
      </c>
      <c r="AQ578" s="179">
        <f t="shared" si="62"/>
        <v>0</v>
      </c>
      <c r="AR578" s="179">
        <f t="shared" si="62"/>
        <v>0</v>
      </c>
      <c r="AS578" s="179">
        <f t="shared" si="62"/>
        <v>0</v>
      </c>
      <c r="AT578" s="179">
        <f t="shared" si="62"/>
        <v>0</v>
      </c>
      <c r="AU578" s="179">
        <f t="shared" si="62"/>
        <v>0</v>
      </c>
      <c r="AV578" s="179">
        <f t="shared" si="62"/>
        <v>0</v>
      </c>
      <c r="AW578" s="179">
        <f t="shared" si="62"/>
        <v>9.2035398230088494E-2</v>
      </c>
      <c r="AX578" s="179">
        <f t="shared" si="62"/>
        <v>2.4778761061946902E-2</v>
      </c>
      <c r="AY578" s="179">
        <f t="shared" si="62"/>
        <v>0</v>
      </c>
      <c r="AZ578" s="179">
        <f t="shared" si="62"/>
        <v>0.1276595744680851</v>
      </c>
      <c r="BA578" s="179">
        <f t="shared" si="62"/>
        <v>0.15929203539823009</v>
      </c>
    </row>
    <row r="579" spans="1:53" s="67" customFormat="1" ht="12" x14ac:dyDescent="0.2">
      <c r="C579" s="99" t="s">
        <v>623</v>
      </c>
      <c r="D579" s="179">
        <f>COUNTIF(D$4:D$568,"No")/COUNTA(D$4:D$568)</f>
        <v>1.5929203539823009E-2</v>
      </c>
      <c r="E579" s="179">
        <f t="shared" ref="E579:BA579" si="63">COUNTIF(E$4:E$568,"No")/COUNTA(E$4:E$568)</f>
        <v>2.6548672566371681E-2</v>
      </c>
      <c r="F579" s="179">
        <f t="shared" si="63"/>
        <v>9.0265486725663716E-2</v>
      </c>
      <c r="G579" s="179">
        <f t="shared" si="63"/>
        <v>0.10619469026548672</v>
      </c>
      <c r="H579" s="179">
        <f t="shared" si="63"/>
        <v>4.7787610619469026E-2</v>
      </c>
      <c r="I579" s="179">
        <f t="shared" si="63"/>
        <v>0.31681415929203538</v>
      </c>
      <c r="J579" s="179">
        <f t="shared" si="63"/>
        <v>0.10442477876106195</v>
      </c>
      <c r="K579" s="179">
        <f t="shared" si="63"/>
        <v>0.23362831858407079</v>
      </c>
      <c r="L579" s="179">
        <f t="shared" si="63"/>
        <v>7.4336283185840707E-2</v>
      </c>
      <c r="M579" s="179">
        <f t="shared" si="63"/>
        <v>3.5398230088495575E-2</v>
      </c>
      <c r="N579" s="179">
        <f t="shared" si="63"/>
        <v>1.9469026548672566E-2</v>
      </c>
      <c r="O579" s="179">
        <f t="shared" si="63"/>
        <v>8.1415929203539822E-2</v>
      </c>
      <c r="P579" s="179">
        <f t="shared" si="63"/>
        <v>6.1946902654867256E-2</v>
      </c>
      <c r="Q579" s="179">
        <f t="shared" si="63"/>
        <v>0.16991150442477876</v>
      </c>
      <c r="R579" s="179">
        <f t="shared" si="63"/>
        <v>0.41415929203539825</v>
      </c>
      <c r="S579" s="179">
        <f t="shared" si="63"/>
        <v>0.11150442477876106</v>
      </c>
      <c r="T579" s="179">
        <f t="shared" si="63"/>
        <v>8.8495575221238937E-3</v>
      </c>
      <c r="U579" s="179">
        <f t="shared" si="63"/>
        <v>0.18407079646017699</v>
      </c>
      <c r="V579" s="179">
        <f t="shared" si="63"/>
        <v>6.1946902654867256E-2</v>
      </c>
      <c r="W579" s="179">
        <f t="shared" si="63"/>
        <v>5.1327433628318583E-2</v>
      </c>
      <c r="X579" s="179">
        <f t="shared" si="63"/>
        <v>5.3097345132743362E-3</v>
      </c>
      <c r="Y579" s="179">
        <f t="shared" si="63"/>
        <v>1.415929203539823E-2</v>
      </c>
      <c r="Z579" s="179">
        <f t="shared" si="63"/>
        <v>0.53274336283185841</v>
      </c>
      <c r="AA579" s="179">
        <f t="shared" si="63"/>
        <v>7.7876106194690264E-2</v>
      </c>
      <c r="AB579" s="179">
        <f t="shared" si="63"/>
        <v>0.38053097345132741</v>
      </c>
      <c r="AC579" s="179">
        <f t="shared" si="63"/>
        <v>1.2389380530973451E-2</v>
      </c>
      <c r="AD579" s="179">
        <f t="shared" si="63"/>
        <v>8.8495575221238937E-3</v>
      </c>
      <c r="AE579" s="179">
        <f t="shared" si="63"/>
        <v>0.32566371681415929</v>
      </c>
      <c r="AF579" s="179">
        <f t="shared" si="63"/>
        <v>3.7168141592920353E-2</v>
      </c>
      <c r="AG579" s="179">
        <f t="shared" si="63"/>
        <v>2.1238938053097345E-2</v>
      </c>
      <c r="AH579" s="179">
        <f t="shared" si="63"/>
        <v>4.9557522123893805E-2</v>
      </c>
      <c r="AI579" s="179">
        <f t="shared" si="63"/>
        <v>3.1858407079646017E-2</v>
      </c>
      <c r="AJ579" s="179">
        <f t="shared" si="63"/>
        <v>0.20707964601769913</v>
      </c>
      <c r="AK579" s="179">
        <f t="shared" si="63"/>
        <v>0.24424778761061947</v>
      </c>
      <c r="AL579" s="179">
        <f t="shared" si="63"/>
        <v>0.27787610619469028</v>
      </c>
      <c r="AM579" s="179">
        <f t="shared" si="63"/>
        <v>7.0796460176991149E-3</v>
      </c>
      <c r="AN579" s="179">
        <f t="shared" si="63"/>
        <v>9.0265486725663716E-2</v>
      </c>
      <c r="AO579" s="179">
        <f t="shared" si="63"/>
        <v>3.0088495575221239E-2</v>
      </c>
      <c r="AP579" s="179">
        <f t="shared" si="63"/>
        <v>0.18938053097345134</v>
      </c>
      <c r="AQ579" s="179">
        <f t="shared" si="63"/>
        <v>0.10619469026548672</v>
      </c>
      <c r="AR579" s="179">
        <f t="shared" si="63"/>
        <v>2.3008849557522124E-2</v>
      </c>
      <c r="AS579" s="179">
        <f t="shared" si="63"/>
        <v>1.7699115044247787E-2</v>
      </c>
      <c r="AT579" s="179">
        <f t="shared" si="63"/>
        <v>1.2389380530973451E-2</v>
      </c>
      <c r="AU579" s="179">
        <f t="shared" si="63"/>
        <v>0.41592920353982299</v>
      </c>
      <c r="AV579" s="179">
        <f t="shared" si="63"/>
        <v>0.17699115044247787</v>
      </c>
      <c r="AW579" s="179">
        <f t="shared" si="63"/>
        <v>0.50619469026548669</v>
      </c>
      <c r="AX579" s="179">
        <f t="shared" si="63"/>
        <v>5.663716814159292E-2</v>
      </c>
      <c r="AY579" s="179">
        <f t="shared" si="63"/>
        <v>0.23758865248226951</v>
      </c>
      <c r="AZ579" s="179">
        <f t="shared" si="63"/>
        <v>0.19326241134751773</v>
      </c>
      <c r="BA579" s="179">
        <f t="shared" si="63"/>
        <v>5.8407079646017698E-2</v>
      </c>
    </row>
    <row r="580" spans="1:53" s="67" customFormat="1" ht="12" x14ac:dyDescent="0.2">
      <c r="C580" s="99" t="s">
        <v>1575</v>
      </c>
      <c r="D580" s="179">
        <f>COUNTIF(D$4:D$568,"No Answer")/COUNTA(D$4:D$568)</f>
        <v>0</v>
      </c>
      <c r="E580" s="179">
        <f t="shared" ref="E580:BA580" si="64">COUNTIF(E$4:E$568,"No Answer")/COUNTA(E$4:E$568)</f>
        <v>0</v>
      </c>
      <c r="F580" s="179">
        <f t="shared" si="64"/>
        <v>1.7699115044247787E-3</v>
      </c>
      <c r="G580" s="179">
        <f t="shared" si="64"/>
        <v>0</v>
      </c>
      <c r="H580" s="179">
        <f t="shared" si="64"/>
        <v>0</v>
      </c>
      <c r="I580" s="179">
        <f t="shared" si="64"/>
        <v>0</v>
      </c>
      <c r="J580" s="179">
        <f t="shared" si="64"/>
        <v>0</v>
      </c>
      <c r="K580" s="179">
        <f t="shared" si="64"/>
        <v>0</v>
      </c>
      <c r="L580" s="179">
        <f t="shared" si="64"/>
        <v>0</v>
      </c>
      <c r="M580" s="179">
        <f t="shared" si="64"/>
        <v>0</v>
      </c>
      <c r="N580" s="179">
        <f t="shared" si="64"/>
        <v>0</v>
      </c>
      <c r="O580" s="179">
        <f t="shared" si="64"/>
        <v>0</v>
      </c>
      <c r="P580" s="179">
        <f t="shared" si="64"/>
        <v>0</v>
      </c>
      <c r="Q580" s="179">
        <f t="shared" si="64"/>
        <v>1.7699115044247787E-3</v>
      </c>
      <c r="R580" s="179">
        <f t="shared" si="64"/>
        <v>0</v>
      </c>
      <c r="S580" s="179">
        <f t="shared" si="64"/>
        <v>1.7699115044247787E-3</v>
      </c>
      <c r="T580" s="179">
        <f t="shared" si="64"/>
        <v>1.7699115044247787E-3</v>
      </c>
      <c r="U580" s="179">
        <f t="shared" si="64"/>
        <v>0</v>
      </c>
      <c r="V580" s="179">
        <f t="shared" si="64"/>
        <v>0</v>
      </c>
      <c r="W580" s="179">
        <f t="shared" si="64"/>
        <v>0</v>
      </c>
      <c r="X580" s="179">
        <f t="shared" si="64"/>
        <v>0</v>
      </c>
      <c r="Y580" s="179">
        <f t="shared" si="64"/>
        <v>0</v>
      </c>
      <c r="Z580" s="179">
        <f t="shared" si="64"/>
        <v>0</v>
      </c>
      <c r="AA580" s="179">
        <f t="shared" si="64"/>
        <v>0</v>
      </c>
      <c r="AB580" s="179">
        <f t="shared" si="64"/>
        <v>0</v>
      </c>
      <c r="AC580" s="179">
        <f t="shared" si="64"/>
        <v>1.7699115044247787E-3</v>
      </c>
      <c r="AD580" s="179">
        <f t="shared" si="64"/>
        <v>1.7699115044247787E-3</v>
      </c>
      <c r="AE580" s="179">
        <f t="shared" si="64"/>
        <v>0</v>
      </c>
      <c r="AF580" s="179">
        <f t="shared" si="64"/>
        <v>0</v>
      </c>
      <c r="AG580" s="179">
        <f t="shared" si="64"/>
        <v>0</v>
      </c>
      <c r="AH580" s="179">
        <f t="shared" si="64"/>
        <v>0</v>
      </c>
      <c r="AI580" s="179">
        <f t="shared" si="64"/>
        <v>0</v>
      </c>
      <c r="AJ580" s="179">
        <f t="shared" si="64"/>
        <v>0</v>
      </c>
      <c r="AK580" s="179">
        <f t="shared" si="64"/>
        <v>1.7699115044247787E-3</v>
      </c>
      <c r="AL580" s="179">
        <f t="shared" si="64"/>
        <v>0</v>
      </c>
      <c r="AM580" s="179">
        <f t="shared" si="64"/>
        <v>0</v>
      </c>
      <c r="AN580" s="179">
        <f t="shared" si="64"/>
        <v>0</v>
      </c>
      <c r="AO580" s="179">
        <f t="shared" si="64"/>
        <v>0</v>
      </c>
      <c r="AP580" s="179">
        <f t="shared" si="64"/>
        <v>1.7699115044247787E-3</v>
      </c>
      <c r="AQ580" s="179">
        <f t="shared" si="64"/>
        <v>0</v>
      </c>
      <c r="AR580" s="179">
        <f t="shared" si="64"/>
        <v>0</v>
      </c>
      <c r="AS580" s="179">
        <f t="shared" si="64"/>
        <v>0</v>
      </c>
      <c r="AT580" s="179">
        <f t="shared" si="64"/>
        <v>0</v>
      </c>
      <c r="AU580" s="179">
        <f t="shared" si="64"/>
        <v>0</v>
      </c>
      <c r="AV580" s="179">
        <f t="shared" si="64"/>
        <v>0</v>
      </c>
      <c r="AW580" s="179">
        <f t="shared" si="64"/>
        <v>1.7699115044247787E-3</v>
      </c>
      <c r="AX580" s="179">
        <f t="shared" si="64"/>
        <v>0</v>
      </c>
      <c r="AY580" s="179">
        <f t="shared" si="64"/>
        <v>0</v>
      </c>
      <c r="AZ580" s="179">
        <f t="shared" si="64"/>
        <v>0</v>
      </c>
      <c r="BA580" s="179">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xmlns:xlrd2="http://schemas.microsoft.com/office/spreadsheetml/2017/richdata2" ref="A4:BH568">
    <sortCondition ref="A4:A568"/>
  </sortState>
  <mergeCells count="1">
    <mergeCell ref="D1:F1"/>
  </mergeCells>
  <hyperlinks>
    <hyperlink ref="G1"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975</v>
      </c>
      <c r="E1" t="s">
        <v>1614</v>
      </c>
      <c r="I1" s="78" t="s">
        <v>1615</v>
      </c>
    </row>
    <row r="2" spans="1:9" x14ac:dyDescent="0.25">
      <c r="E2" t="s">
        <v>1621</v>
      </c>
      <c r="I2" s="78" t="s">
        <v>1622</v>
      </c>
    </row>
    <row r="3" spans="1:9" x14ac:dyDescent="0.25">
      <c r="A3" s="53" t="s">
        <v>1576</v>
      </c>
      <c r="B3" s="53" t="s">
        <v>805</v>
      </c>
      <c r="C3" s="53" t="s">
        <v>647</v>
      </c>
    </row>
    <row r="4" spans="1:9" ht="115.5" x14ac:dyDescent="0.25">
      <c r="A4" s="98">
        <v>1</v>
      </c>
      <c r="B4" s="98" t="s">
        <v>747</v>
      </c>
      <c r="C4" s="54" t="s">
        <v>893</v>
      </c>
    </row>
    <row r="5" spans="1:9" ht="102.75" x14ac:dyDescent="0.25">
      <c r="A5" s="98">
        <v>2</v>
      </c>
      <c r="B5" s="98" t="s">
        <v>747</v>
      </c>
      <c r="C5" s="54" t="s">
        <v>926</v>
      </c>
    </row>
    <row r="6" spans="1:9" ht="77.25" x14ac:dyDescent="0.25">
      <c r="A6" s="98">
        <v>3</v>
      </c>
      <c r="B6" s="98" t="s">
        <v>747</v>
      </c>
      <c r="C6" s="54" t="s">
        <v>927</v>
      </c>
    </row>
    <row r="7" spans="1:9" ht="39" x14ac:dyDescent="0.25">
      <c r="A7" s="98">
        <v>4</v>
      </c>
      <c r="B7" s="98" t="s">
        <v>747</v>
      </c>
      <c r="C7" s="54" t="s">
        <v>928</v>
      </c>
    </row>
    <row r="8" spans="1:9" ht="77.25" x14ac:dyDescent="0.25">
      <c r="A8" s="98">
        <v>5</v>
      </c>
      <c r="B8" s="98" t="s">
        <v>747</v>
      </c>
      <c r="C8" s="54" t="s">
        <v>929</v>
      </c>
    </row>
    <row r="9" spans="1:9" ht="102.75" x14ac:dyDescent="0.25">
      <c r="A9" s="98">
        <v>6</v>
      </c>
      <c r="B9" s="98" t="s">
        <v>747</v>
      </c>
      <c r="C9" s="54" t="s">
        <v>896</v>
      </c>
    </row>
    <row r="10" spans="1:9" ht="39" x14ac:dyDescent="0.25">
      <c r="A10" s="98">
        <v>7</v>
      </c>
      <c r="B10" s="98" t="s">
        <v>747</v>
      </c>
      <c r="C10" s="54" t="s">
        <v>924</v>
      </c>
    </row>
    <row r="11" spans="1:9" ht="115.5" x14ac:dyDescent="0.25">
      <c r="A11" s="98">
        <v>8</v>
      </c>
      <c r="B11" s="98" t="s">
        <v>747</v>
      </c>
      <c r="C11" s="54" t="s">
        <v>897</v>
      </c>
    </row>
    <row r="12" spans="1:9" ht="39" x14ac:dyDescent="0.25">
      <c r="A12" s="98">
        <v>9</v>
      </c>
      <c r="B12" s="98" t="s">
        <v>747</v>
      </c>
      <c r="C12" s="54" t="s">
        <v>888</v>
      </c>
    </row>
    <row r="13" spans="1:9" ht="51.75" x14ac:dyDescent="0.25">
      <c r="A13" s="98">
        <v>10</v>
      </c>
      <c r="B13" s="98" t="s">
        <v>747</v>
      </c>
      <c r="C13" s="54" t="s">
        <v>930</v>
      </c>
    </row>
    <row r="14" spans="1:9" ht="179.25" x14ac:dyDescent="0.25">
      <c r="A14" s="98">
        <v>11</v>
      </c>
      <c r="B14" s="98" t="s">
        <v>747</v>
      </c>
      <c r="C14" s="54" t="s">
        <v>931</v>
      </c>
    </row>
    <row r="15" spans="1:9" ht="128.25" x14ac:dyDescent="0.25">
      <c r="A15" s="98">
        <v>12</v>
      </c>
      <c r="B15" s="98" t="s">
        <v>1579</v>
      </c>
      <c r="C15" s="54" t="s">
        <v>900</v>
      </c>
    </row>
    <row r="16" spans="1:9" ht="51.75" x14ac:dyDescent="0.25">
      <c r="A16" s="98">
        <v>13</v>
      </c>
      <c r="B16" s="98" t="s">
        <v>1579</v>
      </c>
      <c r="C16" s="54" t="s">
        <v>925</v>
      </c>
    </row>
    <row r="17" spans="1:3" ht="64.5" x14ac:dyDescent="0.25">
      <c r="A17" s="98">
        <v>14</v>
      </c>
      <c r="B17" s="98" t="s">
        <v>1579</v>
      </c>
      <c r="C17" s="54" t="s">
        <v>932</v>
      </c>
    </row>
    <row r="18" spans="1:3" ht="102.75" x14ac:dyDescent="0.25">
      <c r="A18" s="98">
        <v>15</v>
      </c>
      <c r="B18" s="98" t="s">
        <v>1579</v>
      </c>
      <c r="C18" s="54" t="s">
        <v>933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15.5" x14ac:dyDescent="0.25">
      <c r="A27" s="98">
        <v>24</v>
      </c>
      <c r="B27" s="98" t="s">
        <v>1573</v>
      </c>
      <c r="C27" s="54" t="s">
        <v>934</v>
      </c>
    </row>
    <row r="28" spans="1:3" ht="102.75" x14ac:dyDescent="0.25">
      <c r="A28" s="98">
        <v>25</v>
      </c>
      <c r="B28" s="98" t="s">
        <v>1573</v>
      </c>
      <c r="C28" s="54" t="s">
        <v>935</v>
      </c>
    </row>
    <row r="29" spans="1:3" ht="51.75" x14ac:dyDescent="0.25">
      <c r="A29" s="98">
        <v>26</v>
      </c>
      <c r="B29" s="98" t="s">
        <v>1573</v>
      </c>
      <c r="C29" s="54" t="s">
        <v>936</v>
      </c>
    </row>
    <row r="30" spans="1:3" ht="115.5" x14ac:dyDescent="0.25">
      <c r="A30" s="98">
        <v>27</v>
      </c>
      <c r="B30" s="98" t="s">
        <v>1573</v>
      </c>
      <c r="C30" s="54" t="s">
        <v>912</v>
      </c>
    </row>
    <row r="31" spans="1:3" ht="128.25" x14ac:dyDescent="0.25">
      <c r="A31" s="98">
        <v>28</v>
      </c>
      <c r="B31" s="98" t="s">
        <v>1573</v>
      </c>
      <c r="C31" s="54" t="s">
        <v>913</v>
      </c>
    </row>
    <row r="32" spans="1:3" ht="102.75" x14ac:dyDescent="0.25">
      <c r="A32" s="98">
        <v>29</v>
      </c>
      <c r="B32" s="98" t="s">
        <v>1573</v>
      </c>
      <c r="C32" s="54" t="s">
        <v>937</v>
      </c>
    </row>
    <row r="33" spans="1:3" ht="128.25" x14ac:dyDescent="0.25">
      <c r="A33" s="98">
        <v>30</v>
      </c>
      <c r="B33" s="98" t="s">
        <v>1573</v>
      </c>
      <c r="C33" s="54" t="s">
        <v>822</v>
      </c>
    </row>
    <row r="34" spans="1:3" ht="26.25" x14ac:dyDescent="0.25">
      <c r="A34" s="98">
        <v>31</v>
      </c>
      <c r="B34" s="98" t="s">
        <v>1577</v>
      </c>
      <c r="C34" s="54" t="s">
        <v>915</v>
      </c>
    </row>
    <row r="35" spans="1:3" ht="39" x14ac:dyDescent="0.25">
      <c r="A35" s="98">
        <v>32</v>
      </c>
      <c r="B35" s="98" t="s">
        <v>1577</v>
      </c>
      <c r="C35" s="54" t="s">
        <v>824</v>
      </c>
    </row>
    <row r="36" spans="1:3" ht="77.25" x14ac:dyDescent="0.25">
      <c r="A36" s="98">
        <v>33</v>
      </c>
      <c r="B36" s="98" t="s">
        <v>1577</v>
      </c>
      <c r="C36" s="54" t="s">
        <v>938</v>
      </c>
    </row>
    <row r="37" spans="1:3" ht="90" x14ac:dyDescent="0.25">
      <c r="A37" s="98">
        <v>34</v>
      </c>
      <c r="B37" s="98" t="s">
        <v>1577</v>
      </c>
      <c r="C37" s="54" t="s">
        <v>939</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179.25" x14ac:dyDescent="0.25">
      <c r="A42" s="98">
        <v>39</v>
      </c>
      <c r="B42" s="98" t="s">
        <v>773</v>
      </c>
      <c r="C42" s="54" t="s">
        <v>940</v>
      </c>
    </row>
    <row r="43" spans="1:3" ht="204.75" x14ac:dyDescent="0.25">
      <c r="A43" s="98">
        <v>40</v>
      </c>
      <c r="B43" s="98" t="s">
        <v>778</v>
      </c>
      <c r="C43" s="54" t="s">
        <v>941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942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D00-000000000000}"/>
    <hyperlink ref="I2" location="'Question Profile'!A1" display="'Question Profile'!A1" xr:uid="{00000000-0004-0000-0D00-000001000000}"/>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activeCell="A2" sqref="A2"/>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743</v>
      </c>
      <c r="D1" s="226" t="s">
        <v>734</v>
      </c>
      <c r="E1" s="226"/>
      <c r="F1" s="226"/>
      <c r="G1" s="32" t="s">
        <v>736</v>
      </c>
    </row>
    <row r="3" spans="1:64" x14ac:dyDescent="0.25">
      <c r="A3" s="110" t="s">
        <v>569</v>
      </c>
      <c r="B3" s="102" t="s">
        <v>0</v>
      </c>
      <c r="C3" s="102"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c r="BL3" s="15"/>
    </row>
    <row r="4" spans="1:64"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622</v>
      </c>
      <c r="Q4" s="103" t="s">
        <v>621</v>
      </c>
      <c r="R4" s="103" t="s">
        <v>621</v>
      </c>
      <c r="S4" s="103" t="s">
        <v>621</v>
      </c>
      <c r="T4" s="103" t="s">
        <v>621</v>
      </c>
      <c r="U4" s="103" t="s">
        <v>621</v>
      </c>
      <c r="V4" s="103" t="s">
        <v>621</v>
      </c>
      <c r="W4" s="103" t="s">
        <v>621</v>
      </c>
      <c r="X4" s="103" t="s">
        <v>621</v>
      </c>
      <c r="Y4" s="103" t="s">
        <v>621</v>
      </c>
      <c r="Z4" s="103" t="s">
        <v>621</v>
      </c>
      <c r="AA4" s="103" t="s">
        <v>622</v>
      </c>
      <c r="AB4" s="103" t="s">
        <v>621</v>
      </c>
      <c r="AC4" s="103" t="s">
        <v>621</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621</v>
      </c>
      <c r="AY4" s="103" t="s">
        <v>621</v>
      </c>
      <c r="AZ4" s="103" t="s">
        <v>621</v>
      </c>
      <c r="BA4" s="103" t="s">
        <v>621</v>
      </c>
      <c r="BC4" s="103">
        <f t="shared" ref="BC4:BC67" si="0">COUNTIF($D4:$BA4,"Yes")</f>
        <v>39</v>
      </c>
      <c r="BD4" s="103">
        <f t="shared" ref="BD4:BD67" si="1">COUNTIF($D4:$BA4,"N/A")</f>
        <v>8</v>
      </c>
      <c r="BE4" s="103">
        <f t="shared" ref="BE4:BE67" si="2">COUNTIF($D4:$BA4,"Prospective")</f>
        <v>0</v>
      </c>
      <c r="BF4" s="103">
        <f t="shared" ref="BF4:BF67" si="3">COUNTIF($D4:$BA4,"No")</f>
        <v>3</v>
      </c>
      <c r="BG4" s="103">
        <f t="shared" ref="BG4:BG67" si="4">50-SUM(BC4:BF4)</f>
        <v>0</v>
      </c>
      <c r="BH4" s="103">
        <f t="shared" ref="BH4:BH67" si="5">SUM(BC4:BE4)</f>
        <v>47</v>
      </c>
      <c r="BL4" s="13"/>
    </row>
    <row r="5" spans="1:64"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621</v>
      </c>
      <c r="O5" s="103" t="s">
        <v>621</v>
      </c>
      <c r="P5" s="103" t="s">
        <v>622</v>
      </c>
      <c r="Q5" s="103" t="s">
        <v>621</v>
      </c>
      <c r="R5" s="103" t="s">
        <v>623</v>
      </c>
      <c r="S5" s="103" t="s">
        <v>621</v>
      </c>
      <c r="T5" s="103" t="s">
        <v>621</v>
      </c>
      <c r="U5" s="103" t="s">
        <v>621</v>
      </c>
      <c r="V5" s="103" t="s">
        <v>621</v>
      </c>
      <c r="W5" s="103" t="s">
        <v>621</v>
      </c>
      <c r="X5" s="103" t="s">
        <v>621</v>
      </c>
      <c r="Y5" s="103" t="s">
        <v>621</v>
      </c>
      <c r="Z5" s="103" t="s">
        <v>621</v>
      </c>
      <c r="AA5" s="103" t="s">
        <v>621</v>
      </c>
      <c r="AB5" s="103" t="s">
        <v>621</v>
      </c>
      <c r="AC5" s="103" t="s">
        <v>621</v>
      </c>
      <c r="AD5" s="103" t="s">
        <v>621</v>
      </c>
      <c r="AE5" s="103" t="s">
        <v>1575</v>
      </c>
      <c r="AF5" s="103" t="s">
        <v>621</v>
      </c>
      <c r="AG5" s="103" t="s">
        <v>621</v>
      </c>
      <c r="AH5" s="103" t="s">
        <v>621</v>
      </c>
      <c r="AI5" s="103" t="s">
        <v>621</v>
      </c>
      <c r="AJ5" s="103" t="s">
        <v>622</v>
      </c>
      <c r="AK5" s="103" t="s">
        <v>622</v>
      </c>
      <c r="AL5" s="103" t="s">
        <v>621</v>
      </c>
      <c r="AM5" s="103" t="s">
        <v>621</v>
      </c>
      <c r="AN5" s="103" t="s">
        <v>621</v>
      </c>
      <c r="AO5" s="103" t="s">
        <v>621</v>
      </c>
      <c r="AP5" s="103" t="s">
        <v>623</v>
      </c>
      <c r="AQ5" s="103" t="s">
        <v>621</v>
      </c>
      <c r="AR5" s="103" t="s">
        <v>621</v>
      </c>
      <c r="AS5" s="103" t="s">
        <v>621</v>
      </c>
      <c r="AT5" s="103" t="s">
        <v>621</v>
      </c>
      <c r="AU5" s="103" t="s">
        <v>623</v>
      </c>
      <c r="AV5" s="103" t="s">
        <v>621</v>
      </c>
      <c r="AW5" s="103" t="s">
        <v>621</v>
      </c>
      <c r="AX5" s="103" t="s">
        <v>622</v>
      </c>
      <c r="AY5" s="103" t="s">
        <v>621</v>
      </c>
      <c r="AZ5" s="103" t="s">
        <v>620</v>
      </c>
      <c r="BA5" s="103" t="s">
        <v>621</v>
      </c>
      <c r="BC5" s="103">
        <f t="shared" si="0"/>
        <v>40</v>
      </c>
      <c r="BD5" s="103">
        <f t="shared" si="1"/>
        <v>5</v>
      </c>
      <c r="BE5" s="103">
        <f t="shared" si="2"/>
        <v>1</v>
      </c>
      <c r="BF5" s="103">
        <f t="shared" si="3"/>
        <v>3</v>
      </c>
      <c r="BG5" s="103">
        <f t="shared" si="4"/>
        <v>1</v>
      </c>
      <c r="BH5" s="103">
        <f t="shared" si="5"/>
        <v>46</v>
      </c>
      <c r="BL5" s="13"/>
    </row>
    <row r="6" spans="1:64" x14ac:dyDescent="0.25">
      <c r="A6" s="100">
        <v>103</v>
      </c>
      <c r="B6" s="67" t="s">
        <v>5</v>
      </c>
      <c r="C6" s="67" t="s">
        <v>3</v>
      </c>
      <c r="D6" s="103" t="s">
        <v>621</v>
      </c>
      <c r="E6" s="103" t="s">
        <v>621</v>
      </c>
      <c r="F6" s="103" t="s">
        <v>621</v>
      </c>
      <c r="G6" s="103" t="s">
        <v>621</v>
      </c>
      <c r="H6" s="103" t="s">
        <v>621</v>
      </c>
      <c r="I6" s="103" t="s">
        <v>621</v>
      </c>
      <c r="J6" s="103" t="s">
        <v>621</v>
      </c>
      <c r="K6" s="103" t="s">
        <v>621</v>
      </c>
      <c r="L6" s="103" t="s">
        <v>622</v>
      </c>
      <c r="M6" s="103" t="s">
        <v>621</v>
      </c>
      <c r="N6" s="103" t="s">
        <v>622</v>
      </c>
      <c r="O6" s="103" t="s">
        <v>623</v>
      </c>
      <c r="P6" s="103" t="s">
        <v>622</v>
      </c>
      <c r="Q6" s="103" t="s">
        <v>623</v>
      </c>
      <c r="R6" s="103" t="s">
        <v>623</v>
      </c>
      <c r="S6" s="103" t="s">
        <v>621</v>
      </c>
      <c r="T6" s="103" t="s">
        <v>621</v>
      </c>
      <c r="U6" s="103" t="s">
        <v>621</v>
      </c>
      <c r="V6" s="103" t="s">
        <v>621</v>
      </c>
      <c r="W6" s="103" t="s">
        <v>621</v>
      </c>
      <c r="X6" s="103" t="s">
        <v>621</v>
      </c>
      <c r="Y6" s="103" t="s">
        <v>621</v>
      </c>
      <c r="Z6" s="103" t="s">
        <v>621</v>
      </c>
      <c r="AA6" s="103" t="s">
        <v>622</v>
      </c>
      <c r="AB6" s="103" t="s">
        <v>621</v>
      </c>
      <c r="AC6" s="103" t="s">
        <v>621</v>
      </c>
      <c r="AD6" s="103" t="s">
        <v>621</v>
      </c>
      <c r="AE6" s="103" t="s">
        <v>623</v>
      </c>
      <c r="AF6" s="103" t="s">
        <v>621</v>
      </c>
      <c r="AG6" s="103" t="s">
        <v>622</v>
      </c>
      <c r="AH6" s="103" t="s">
        <v>623</v>
      </c>
      <c r="AI6" s="103" t="s">
        <v>621</v>
      </c>
      <c r="AJ6" s="103" t="s">
        <v>621</v>
      </c>
      <c r="AK6" s="103" t="s">
        <v>621</v>
      </c>
      <c r="AL6" s="103" t="s">
        <v>621</v>
      </c>
      <c r="AM6" s="103" t="s">
        <v>621</v>
      </c>
      <c r="AN6" s="103" t="s">
        <v>623</v>
      </c>
      <c r="AO6" s="103" t="s">
        <v>621</v>
      </c>
      <c r="AP6" s="103" t="s">
        <v>621</v>
      </c>
      <c r="AQ6" s="103" t="s">
        <v>621</v>
      </c>
      <c r="AR6" s="103" t="s">
        <v>621</v>
      </c>
      <c r="AS6" s="103" t="s">
        <v>621</v>
      </c>
      <c r="AT6" s="103" t="s">
        <v>621</v>
      </c>
      <c r="AU6" s="103" t="s">
        <v>623</v>
      </c>
      <c r="AV6" s="103" t="s">
        <v>621</v>
      </c>
      <c r="AW6" s="103" t="s">
        <v>623</v>
      </c>
      <c r="AX6" s="103" t="s">
        <v>622</v>
      </c>
      <c r="AY6" s="103" t="s">
        <v>621</v>
      </c>
      <c r="AZ6" s="103" t="s">
        <v>621</v>
      </c>
      <c r="BA6" s="103" t="s">
        <v>621</v>
      </c>
      <c r="BC6" s="103">
        <f t="shared" si="0"/>
        <v>36</v>
      </c>
      <c r="BD6" s="103">
        <f t="shared" si="1"/>
        <v>6</v>
      </c>
      <c r="BE6" s="103">
        <f t="shared" si="2"/>
        <v>0</v>
      </c>
      <c r="BF6" s="103">
        <f t="shared" si="3"/>
        <v>8</v>
      </c>
      <c r="BG6" s="103">
        <f t="shared" si="4"/>
        <v>0</v>
      </c>
      <c r="BH6" s="103">
        <f t="shared" si="5"/>
        <v>42</v>
      </c>
      <c r="BL6" s="13"/>
    </row>
    <row r="7" spans="1:64" x14ac:dyDescent="0.25">
      <c r="A7" s="100">
        <v>104</v>
      </c>
      <c r="B7" s="67" t="s">
        <v>6</v>
      </c>
      <c r="C7" s="67" t="s">
        <v>3</v>
      </c>
      <c r="D7" s="103" t="s">
        <v>621</v>
      </c>
      <c r="E7" s="103" t="s">
        <v>622</v>
      </c>
      <c r="F7" s="103" t="s">
        <v>622</v>
      </c>
      <c r="G7" s="103" t="s">
        <v>621</v>
      </c>
      <c r="H7" s="103" t="s">
        <v>621</v>
      </c>
      <c r="I7" s="103" t="s">
        <v>623</v>
      </c>
      <c r="J7" s="103" t="s">
        <v>621</v>
      </c>
      <c r="K7" s="103" t="s">
        <v>622</v>
      </c>
      <c r="L7" s="103" t="s">
        <v>622</v>
      </c>
      <c r="M7" s="103" t="s">
        <v>621</v>
      </c>
      <c r="N7" s="103" t="s">
        <v>621</v>
      </c>
      <c r="O7" s="103" t="s">
        <v>621</v>
      </c>
      <c r="P7" s="103" t="s">
        <v>622</v>
      </c>
      <c r="Q7" s="103" t="s">
        <v>621</v>
      </c>
      <c r="R7" s="103" t="s">
        <v>621</v>
      </c>
      <c r="S7" s="103" t="s">
        <v>621</v>
      </c>
      <c r="T7" s="103" t="s">
        <v>621</v>
      </c>
      <c r="U7" s="103" t="s">
        <v>621</v>
      </c>
      <c r="V7" s="103" t="s">
        <v>623</v>
      </c>
      <c r="W7" s="103" t="s">
        <v>621</v>
      </c>
      <c r="X7" s="103" t="s">
        <v>621</v>
      </c>
      <c r="Y7" s="103" t="s">
        <v>621</v>
      </c>
      <c r="Z7" s="103" t="s">
        <v>621</v>
      </c>
      <c r="AA7" s="103" t="s">
        <v>622</v>
      </c>
      <c r="AB7" s="103" t="s">
        <v>621</v>
      </c>
      <c r="AC7" s="103" t="s">
        <v>621</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41</v>
      </c>
      <c r="BD7" s="103">
        <f t="shared" si="1"/>
        <v>7</v>
      </c>
      <c r="BE7" s="103">
        <f t="shared" si="2"/>
        <v>0</v>
      </c>
      <c r="BF7" s="103">
        <f t="shared" si="3"/>
        <v>2</v>
      </c>
      <c r="BG7" s="103">
        <f t="shared" si="4"/>
        <v>0</v>
      </c>
      <c r="BH7" s="103">
        <f t="shared" si="5"/>
        <v>48</v>
      </c>
      <c r="BL7" s="13"/>
    </row>
    <row r="8" spans="1:64" x14ac:dyDescent="0.25">
      <c r="A8" s="100">
        <v>105</v>
      </c>
      <c r="B8" s="67" t="s">
        <v>7</v>
      </c>
      <c r="C8" s="67" t="s">
        <v>3</v>
      </c>
      <c r="D8" s="103" t="s">
        <v>621</v>
      </c>
      <c r="E8" s="103" t="s">
        <v>622</v>
      </c>
      <c r="F8" s="103" t="s">
        <v>621</v>
      </c>
      <c r="G8" s="103" t="s">
        <v>621</v>
      </c>
      <c r="H8" s="103" t="s">
        <v>621</v>
      </c>
      <c r="I8" s="103" t="s">
        <v>621</v>
      </c>
      <c r="J8" s="103" t="s">
        <v>621</v>
      </c>
      <c r="K8" s="103" t="s">
        <v>622</v>
      </c>
      <c r="L8" s="103" t="s">
        <v>622</v>
      </c>
      <c r="M8" s="103" t="s">
        <v>621</v>
      </c>
      <c r="N8" s="103" t="s">
        <v>622</v>
      </c>
      <c r="O8" s="103" t="s">
        <v>621</v>
      </c>
      <c r="P8" s="103" t="s">
        <v>623</v>
      </c>
      <c r="Q8" s="103" t="s">
        <v>621</v>
      </c>
      <c r="R8" s="103" t="s">
        <v>621</v>
      </c>
      <c r="S8" s="103" t="s">
        <v>621</v>
      </c>
      <c r="T8" s="103" t="s">
        <v>621</v>
      </c>
      <c r="U8" s="103" t="s">
        <v>621</v>
      </c>
      <c r="V8" s="103" t="s">
        <v>621</v>
      </c>
      <c r="W8" s="103" t="s">
        <v>621</v>
      </c>
      <c r="X8" s="103" t="s">
        <v>621</v>
      </c>
      <c r="Y8" s="103" t="s">
        <v>621</v>
      </c>
      <c r="Z8" s="103" t="s">
        <v>621</v>
      </c>
      <c r="AA8" s="103" t="s">
        <v>622</v>
      </c>
      <c r="AB8" s="103" t="s">
        <v>621</v>
      </c>
      <c r="AC8" s="103" t="s">
        <v>621</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623</v>
      </c>
      <c r="AT8" s="103" t="s">
        <v>621</v>
      </c>
      <c r="AU8" s="103" t="s">
        <v>622</v>
      </c>
      <c r="AV8" s="103" t="s">
        <v>621</v>
      </c>
      <c r="AW8" s="103" t="s">
        <v>621</v>
      </c>
      <c r="AX8" s="103" t="s">
        <v>621</v>
      </c>
      <c r="AY8" s="103" t="s">
        <v>623</v>
      </c>
      <c r="AZ8" s="103" t="s">
        <v>622</v>
      </c>
      <c r="BA8" s="103" t="s">
        <v>621</v>
      </c>
      <c r="BC8" s="103">
        <f t="shared" si="0"/>
        <v>35</v>
      </c>
      <c r="BD8" s="103">
        <f t="shared" si="1"/>
        <v>10</v>
      </c>
      <c r="BE8" s="103">
        <f t="shared" si="2"/>
        <v>0</v>
      </c>
      <c r="BF8" s="103">
        <f t="shared" si="3"/>
        <v>5</v>
      </c>
      <c r="BG8" s="103">
        <f t="shared" si="4"/>
        <v>0</v>
      </c>
      <c r="BH8" s="103">
        <f t="shared" si="5"/>
        <v>45</v>
      </c>
      <c r="BL8" s="13"/>
    </row>
    <row r="9" spans="1:64" x14ac:dyDescent="0.25">
      <c r="A9" s="100">
        <v>106</v>
      </c>
      <c r="B9" s="67" t="s">
        <v>8</v>
      </c>
      <c r="C9" s="67" t="s">
        <v>3</v>
      </c>
      <c r="D9" s="103" t="s">
        <v>621</v>
      </c>
      <c r="E9" s="103" t="s">
        <v>622</v>
      </c>
      <c r="F9" s="103" t="s">
        <v>622</v>
      </c>
      <c r="G9" s="103" t="s">
        <v>621</v>
      </c>
      <c r="H9" s="103" t="s">
        <v>621</v>
      </c>
      <c r="I9" s="103" t="s">
        <v>621</v>
      </c>
      <c r="J9" s="103" t="s">
        <v>622</v>
      </c>
      <c r="K9" s="103" t="s">
        <v>623</v>
      </c>
      <c r="L9" s="103" t="s">
        <v>621</v>
      </c>
      <c r="M9" s="103" t="s">
        <v>621</v>
      </c>
      <c r="N9" s="103" t="s">
        <v>622</v>
      </c>
      <c r="O9" s="103" t="s">
        <v>621</v>
      </c>
      <c r="P9" s="103" t="s">
        <v>623</v>
      </c>
      <c r="Q9" s="103" t="s">
        <v>623</v>
      </c>
      <c r="R9" s="103" t="s">
        <v>622</v>
      </c>
      <c r="S9" s="103" t="s">
        <v>621</v>
      </c>
      <c r="T9" s="103" t="s">
        <v>621</v>
      </c>
      <c r="U9" s="103" t="s">
        <v>621</v>
      </c>
      <c r="V9" s="103" t="s">
        <v>621</v>
      </c>
      <c r="W9" s="103" t="s">
        <v>621</v>
      </c>
      <c r="X9" s="103" t="s">
        <v>621</v>
      </c>
      <c r="Y9" s="103" t="s">
        <v>621</v>
      </c>
      <c r="Z9" s="103" t="s">
        <v>623</v>
      </c>
      <c r="AA9" s="103" t="s">
        <v>622</v>
      </c>
      <c r="AB9" s="103" t="s">
        <v>621</v>
      </c>
      <c r="AC9" s="103" t="s">
        <v>623</v>
      </c>
      <c r="AD9" s="103" t="s">
        <v>621</v>
      </c>
      <c r="AE9" s="103" t="s">
        <v>623</v>
      </c>
      <c r="AF9" s="103" t="s">
        <v>621</v>
      </c>
      <c r="AG9" s="103" t="s">
        <v>622</v>
      </c>
      <c r="AH9" s="103" t="s">
        <v>621</v>
      </c>
      <c r="AI9" s="103" t="s">
        <v>623</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622</v>
      </c>
      <c r="AY9" s="103" t="s">
        <v>621</v>
      </c>
      <c r="AZ9" s="103" t="s">
        <v>621</v>
      </c>
      <c r="BA9" s="103" t="s">
        <v>621</v>
      </c>
      <c r="BC9" s="103">
        <f t="shared" si="0"/>
        <v>31</v>
      </c>
      <c r="BD9" s="103">
        <f t="shared" si="1"/>
        <v>12</v>
      </c>
      <c r="BE9" s="103">
        <f t="shared" si="2"/>
        <v>0</v>
      </c>
      <c r="BF9" s="103">
        <f t="shared" si="3"/>
        <v>7</v>
      </c>
      <c r="BG9" s="103">
        <f t="shared" si="4"/>
        <v>0</v>
      </c>
      <c r="BH9" s="103">
        <f t="shared" si="5"/>
        <v>43</v>
      </c>
      <c r="BL9" s="13"/>
    </row>
    <row r="10" spans="1:64" x14ac:dyDescent="0.25">
      <c r="A10" s="100">
        <v>107</v>
      </c>
      <c r="B10" s="67" t="s">
        <v>9</v>
      </c>
      <c r="C10" s="67" t="s">
        <v>3</v>
      </c>
      <c r="D10" s="103" t="s">
        <v>621</v>
      </c>
      <c r="E10" s="103" t="s">
        <v>622</v>
      </c>
      <c r="F10" s="103" t="s">
        <v>621</v>
      </c>
      <c r="G10" s="103" t="s">
        <v>621</v>
      </c>
      <c r="H10" s="103" t="s">
        <v>621</v>
      </c>
      <c r="I10" s="103" t="s">
        <v>623</v>
      </c>
      <c r="J10" s="103" t="s">
        <v>621</v>
      </c>
      <c r="K10" s="103" t="s">
        <v>623</v>
      </c>
      <c r="L10" s="103" t="s">
        <v>622</v>
      </c>
      <c r="M10" s="103" t="s">
        <v>621</v>
      </c>
      <c r="N10" s="103" t="s">
        <v>622</v>
      </c>
      <c r="O10" s="103" t="s">
        <v>621</v>
      </c>
      <c r="P10" s="103" t="s">
        <v>622</v>
      </c>
      <c r="Q10" s="103" t="s">
        <v>621</v>
      </c>
      <c r="R10" s="103" t="s">
        <v>622</v>
      </c>
      <c r="S10" s="103" t="s">
        <v>621</v>
      </c>
      <c r="T10" s="103" t="s">
        <v>621</v>
      </c>
      <c r="U10" s="103" t="s">
        <v>621</v>
      </c>
      <c r="V10" s="103" t="s">
        <v>621</v>
      </c>
      <c r="W10" s="103" t="s">
        <v>621</v>
      </c>
      <c r="X10" s="103" t="s">
        <v>621</v>
      </c>
      <c r="Y10" s="103" t="s">
        <v>621</v>
      </c>
      <c r="Z10" s="103" t="s">
        <v>623</v>
      </c>
      <c r="AA10" s="103" t="s">
        <v>622</v>
      </c>
      <c r="AB10" s="103" t="s">
        <v>621</v>
      </c>
      <c r="AC10" s="103" t="s">
        <v>621</v>
      </c>
      <c r="AD10" s="103" t="s">
        <v>621</v>
      </c>
      <c r="AE10" s="103" t="s">
        <v>621</v>
      </c>
      <c r="AF10" s="103" t="s">
        <v>621</v>
      </c>
      <c r="AG10" s="103" t="s">
        <v>622</v>
      </c>
      <c r="AH10" s="103" t="s">
        <v>621</v>
      </c>
      <c r="AI10" s="103" t="s">
        <v>623</v>
      </c>
      <c r="AJ10" s="103" t="s">
        <v>621</v>
      </c>
      <c r="AK10" s="103" t="s">
        <v>623</v>
      </c>
      <c r="AL10" s="103" t="s">
        <v>621</v>
      </c>
      <c r="AM10" s="103" t="s">
        <v>621</v>
      </c>
      <c r="AN10" s="103" t="s">
        <v>621</v>
      </c>
      <c r="AO10" s="103" t="s">
        <v>622</v>
      </c>
      <c r="AP10" s="103" t="s">
        <v>621</v>
      </c>
      <c r="AQ10" s="103" t="s">
        <v>621</v>
      </c>
      <c r="AR10" s="103" t="s">
        <v>621</v>
      </c>
      <c r="AS10" s="103" t="s">
        <v>621</v>
      </c>
      <c r="AT10" s="103" t="s">
        <v>621</v>
      </c>
      <c r="AU10" s="103" t="s">
        <v>621</v>
      </c>
      <c r="AV10" s="103" t="s">
        <v>621</v>
      </c>
      <c r="AW10" s="103" t="s">
        <v>623</v>
      </c>
      <c r="AX10" s="103" t="s">
        <v>621</v>
      </c>
      <c r="AY10" s="103" t="s">
        <v>621</v>
      </c>
      <c r="AZ10" s="103" t="s">
        <v>621</v>
      </c>
      <c r="BA10" s="103" t="s">
        <v>621</v>
      </c>
      <c r="BC10" s="103">
        <f t="shared" si="0"/>
        <v>36</v>
      </c>
      <c r="BD10" s="103">
        <f t="shared" si="1"/>
        <v>8</v>
      </c>
      <c r="BE10" s="103">
        <f t="shared" si="2"/>
        <v>0</v>
      </c>
      <c r="BF10" s="103">
        <f t="shared" si="3"/>
        <v>6</v>
      </c>
      <c r="BG10" s="103">
        <f t="shared" si="4"/>
        <v>0</v>
      </c>
      <c r="BH10" s="103">
        <f t="shared" si="5"/>
        <v>44</v>
      </c>
      <c r="BL10" s="13"/>
    </row>
    <row r="11" spans="1:64"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623</v>
      </c>
      <c r="AA11" s="103" t="s">
        <v>622</v>
      </c>
      <c r="AB11" s="103" t="s">
        <v>621</v>
      </c>
      <c r="AC11" s="103" t="s">
        <v>621</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1"/>
        <v>4</v>
      </c>
      <c r="BE11" s="103">
        <f t="shared" si="2"/>
        <v>0</v>
      </c>
      <c r="BF11" s="103">
        <f t="shared" si="3"/>
        <v>1</v>
      </c>
      <c r="BG11" s="103">
        <f t="shared" si="4"/>
        <v>0</v>
      </c>
      <c r="BH11" s="103">
        <f t="shared" si="5"/>
        <v>49</v>
      </c>
      <c r="BL11" s="13"/>
    </row>
    <row r="12" spans="1:64" x14ac:dyDescent="0.25">
      <c r="A12" s="100">
        <v>109</v>
      </c>
      <c r="B12" s="67" t="s">
        <v>11</v>
      </c>
      <c r="C12" s="67" t="s">
        <v>3</v>
      </c>
      <c r="D12" s="103" t="s">
        <v>621</v>
      </c>
      <c r="E12" s="103" t="s">
        <v>622</v>
      </c>
      <c r="F12" s="103" t="s">
        <v>621</v>
      </c>
      <c r="G12" s="103" t="s">
        <v>621</v>
      </c>
      <c r="H12" s="103" t="s">
        <v>621</v>
      </c>
      <c r="I12" s="103" t="s">
        <v>621</v>
      </c>
      <c r="J12" s="103" t="s">
        <v>622</v>
      </c>
      <c r="K12" s="103" t="s">
        <v>621</v>
      </c>
      <c r="L12" s="103" t="s">
        <v>622</v>
      </c>
      <c r="M12" s="103" t="s">
        <v>621</v>
      </c>
      <c r="N12" s="103" t="s">
        <v>622</v>
      </c>
      <c r="O12" s="103" t="s">
        <v>621</v>
      </c>
      <c r="P12" s="103" t="s">
        <v>622</v>
      </c>
      <c r="Q12" s="103" t="s">
        <v>621</v>
      </c>
      <c r="R12" s="103" t="s">
        <v>623</v>
      </c>
      <c r="S12" s="103" t="s">
        <v>623</v>
      </c>
      <c r="T12" s="103" t="s">
        <v>621</v>
      </c>
      <c r="U12" s="103" t="s">
        <v>621</v>
      </c>
      <c r="V12" s="103" t="s">
        <v>621</v>
      </c>
      <c r="W12" s="103" t="s">
        <v>621</v>
      </c>
      <c r="X12" s="103" t="s">
        <v>622</v>
      </c>
      <c r="Y12" s="103" t="s">
        <v>622</v>
      </c>
      <c r="Z12" s="103" t="s">
        <v>623</v>
      </c>
      <c r="AA12" s="103" t="s">
        <v>622</v>
      </c>
      <c r="AB12" s="103" t="s">
        <v>621</v>
      </c>
      <c r="AC12" s="103" t="s">
        <v>621</v>
      </c>
      <c r="AD12" s="103" t="s">
        <v>621</v>
      </c>
      <c r="AE12" s="103" t="s">
        <v>621</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623</v>
      </c>
      <c r="AR12" s="103" t="s">
        <v>622</v>
      </c>
      <c r="AS12" s="103" t="s">
        <v>621</v>
      </c>
      <c r="AT12" s="103" t="s">
        <v>621</v>
      </c>
      <c r="AU12" s="103" t="s">
        <v>621</v>
      </c>
      <c r="AV12" s="103" t="s">
        <v>621</v>
      </c>
      <c r="AW12" s="103" t="s">
        <v>621</v>
      </c>
      <c r="AX12" s="103" t="s">
        <v>622</v>
      </c>
      <c r="AY12" s="103" t="s">
        <v>623</v>
      </c>
      <c r="AZ12" s="103" t="s">
        <v>622</v>
      </c>
      <c r="BA12" s="103" t="s">
        <v>621</v>
      </c>
      <c r="BC12" s="103">
        <f t="shared" si="0"/>
        <v>30</v>
      </c>
      <c r="BD12" s="103">
        <f t="shared" si="1"/>
        <v>15</v>
      </c>
      <c r="BE12" s="103">
        <f t="shared" si="2"/>
        <v>0</v>
      </c>
      <c r="BF12" s="103">
        <f t="shared" si="3"/>
        <v>5</v>
      </c>
      <c r="BG12" s="103">
        <f t="shared" si="4"/>
        <v>0</v>
      </c>
      <c r="BH12" s="103">
        <f t="shared" si="5"/>
        <v>45</v>
      </c>
      <c r="BL12" s="13"/>
    </row>
    <row r="13" spans="1:64" x14ac:dyDescent="0.25">
      <c r="A13" s="100">
        <v>110</v>
      </c>
      <c r="B13" s="67" t="s">
        <v>12</v>
      </c>
      <c r="C13" s="67" t="s">
        <v>3</v>
      </c>
      <c r="D13" s="103" t="s">
        <v>621</v>
      </c>
      <c r="E13" s="103" t="s">
        <v>622</v>
      </c>
      <c r="F13" s="103" t="s">
        <v>621</v>
      </c>
      <c r="G13" s="103" t="s">
        <v>621</v>
      </c>
      <c r="H13" s="103" t="s">
        <v>621</v>
      </c>
      <c r="I13" s="103" t="s">
        <v>623</v>
      </c>
      <c r="J13" s="103" t="s">
        <v>622</v>
      </c>
      <c r="K13" s="103" t="s">
        <v>623</v>
      </c>
      <c r="L13" s="103" t="s">
        <v>621</v>
      </c>
      <c r="M13" s="103" t="s">
        <v>621</v>
      </c>
      <c r="N13" s="103" t="s">
        <v>622</v>
      </c>
      <c r="O13" s="103" t="s">
        <v>621</v>
      </c>
      <c r="P13" s="103" t="s">
        <v>622</v>
      </c>
      <c r="Q13" s="103" t="s">
        <v>621</v>
      </c>
      <c r="R13" s="103" t="s">
        <v>622</v>
      </c>
      <c r="S13" s="103" t="s">
        <v>621</v>
      </c>
      <c r="T13" s="103" t="s">
        <v>621</v>
      </c>
      <c r="U13" s="103" t="s">
        <v>621</v>
      </c>
      <c r="V13" s="103" t="s">
        <v>621</v>
      </c>
      <c r="W13" s="103" t="s">
        <v>621</v>
      </c>
      <c r="X13" s="103" t="s">
        <v>621</v>
      </c>
      <c r="Y13" s="103" t="s">
        <v>621</v>
      </c>
      <c r="Z13" s="103" t="s">
        <v>623</v>
      </c>
      <c r="AA13" s="103" t="s">
        <v>622</v>
      </c>
      <c r="AB13" s="103" t="s">
        <v>621</v>
      </c>
      <c r="AC13" s="103" t="s">
        <v>621</v>
      </c>
      <c r="AD13" s="103" t="s">
        <v>621</v>
      </c>
      <c r="AE13" s="103" t="s">
        <v>621</v>
      </c>
      <c r="AF13" s="103" t="s">
        <v>621</v>
      </c>
      <c r="AG13" s="103" t="s">
        <v>622</v>
      </c>
      <c r="AH13" s="103" t="s">
        <v>621</v>
      </c>
      <c r="AI13" s="103" t="s">
        <v>621</v>
      </c>
      <c r="AJ13" s="103" t="s">
        <v>621</v>
      </c>
      <c r="AK13" s="103" t="s">
        <v>621</v>
      </c>
      <c r="AL13" s="103" t="s">
        <v>621</v>
      </c>
      <c r="AM13" s="103" t="s">
        <v>621</v>
      </c>
      <c r="AN13" s="103" t="s">
        <v>622</v>
      </c>
      <c r="AO13" s="103" t="s">
        <v>622</v>
      </c>
      <c r="AP13" s="103" t="s">
        <v>621</v>
      </c>
      <c r="AQ13" s="103" t="s">
        <v>623</v>
      </c>
      <c r="AR13" s="103" t="s">
        <v>622</v>
      </c>
      <c r="AS13" s="103" t="s">
        <v>621</v>
      </c>
      <c r="AT13" s="103" t="s">
        <v>621</v>
      </c>
      <c r="AU13" s="103" t="s">
        <v>621</v>
      </c>
      <c r="AV13" s="103" t="s">
        <v>621</v>
      </c>
      <c r="AW13" s="103" t="s">
        <v>621</v>
      </c>
      <c r="AX13" s="103" t="s">
        <v>621</v>
      </c>
      <c r="AY13" s="103" t="s">
        <v>621</v>
      </c>
      <c r="AZ13" s="103" t="s">
        <v>622</v>
      </c>
      <c r="BA13" s="103" t="s">
        <v>621</v>
      </c>
      <c r="BC13" s="103">
        <f t="shared" si="0"/>
        <v>35</v>
      </c>
      <c r="BD13" s="103">
        <f t="shared" si="1"/>
        <v>11</v>
      </c>
      <c r="BE13" s="103">
        <f t="shared" si="2"/>
        <v>0</v>
      </c>
      <c r="BF13" s="103">
        <f t="shared" si="3"/>
        <v>4</v>
      </c>
      <c r="BG13" s="103">
        <f t="shared" si="4"/>
        <v>0</v>
      </c>
      <c r="BH13" s="103">
        <f t="shared" si="5"/>
        <v>46</v>
      </c>
      <c r="BL13" s="13"/>
    </row>
    <row r="14" spans="1:64"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622</v>
      </c>
      <c r="AH14" s="103" t="s">
        <v>621</v>
      </c>
      <c r="AI14" s="103" t="s">
        <v>621</v>
      </c>
      <c r="AJ14" s="103" t="s">
        <v>621</v>
      </c>
      <c r="AK14" s="103" t="s">
        <v>621</v>
      </c>
      <c r="AL14" s="103" t="s">
        <v>621</v>
      </c>
      <c r="AM14" s="103" t="s">
        <v>621</v>
      </c>
      <c r="AN14" s="103" t="s">
        <v>622</v>
      </c>
      <c r="AO14" s="103" t="s">
        <v>622</v>
      </c>
      <c r="AP14" s="103" t="s">
        <v>621</v>
      </c>
      <c r="AQ14" s="103" t="s">
        <v>621</v>
      </c>
      <c r="AR14" s="103" t="s">
        <v>623</v>
      </c>
      <c r="AS14" s="103" t="s">
        <v>621</v>
      </c>
      <c r="AT14" s="103" t="s">
        <v>621</v>
      </c>
      <c r="AU14" s="103" t="s">
        <v>623</v>
      </c>
      <c r="AV14" s="103" t="s">
        <v>621</v>
      </c>
      <c r="AW14" s="103" t="s">
        <v>623</v>
      </c>
      <c r="AX14" s="103" t="s">
        <v>621</v>
      </c>
      <c r="AY14" s="103" t="s">
        <v>621</v>
      </c>
      <c r="AZ14" s="103" t="s">
        <v>621</v>
      </c>
      <c r="BA14" s="103" t="s">
        <v>621</v>
      </c>
      <c r="BC14" s="103">
        <f t="shared" si="0"/>
        <v>41</v>
      </c>
      <c r="BD14" s="103">
        <f t="shared" si="1"/>
        <v>5</v>
      </c>
      <c r="BE14" s="103">
        <f t="shared" si="2"/>
        <v>0</v>
      </c>
      <c r="BF14" s="103">
        <f t="shared" si="3"/>
        <v>4</v>
      </c>
      <c r="BG14" s="103">
        <f t="shared" si="4"/>
        <v>0</v>
      </c>
      <c r="BH14" s="103">
        <f t="shared" si="5"/>
        <v>46</v>
      </c>
      <c r="BL14" s="13"/>
    </row>
    <row r="15" spans="1:64"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622</v>
      </c>
      <c r="M15" s="103" t="s">
        <v>621</v>
      </c>
      <c r="N15" s="103" t="s">
        <v>621</v>
      </c>
      <c r="O15" s="103" t="s">
        <v>621</v>
      </c>
      <c r="P15" s="103" t="s">
        <v>622</v>
      </c>
      <c r="Q15" s="103" t="s">
        <v>621</v>
      </c>
      <c r="R15" s="103" t="s">
        <v>622</v>
      </c>
      <c r="S15" s="103" t="s">
        <v>621</v>
      </c>
      <c r="T15" s="103" t="s">
        <v>621</v>
      </c>
      <c r="U15" s="103" t="s">
        <v>621</v>
      </c>
      <c r="V15" s="103" t="s">
        <v>621</v>
      </c>
      <c r="W15" s="103" t="s">
        <v>621</v>
      </c>
      <c r="X15" s="103" t="s">
        <v>621</v>
      </c>
      <c r="Y15" s="103" t="s">
        <v>621</v>
      </c>
      <c r="Z15" s="103" t="s">
        <v>623</v>
      </c>
      <c r="AA15" s="103" t="s">
        <v>622</v>
      </c>
      <c r="AB15" s="103" t="s">
        <v>623</v>
      </c>
      <c r="AC15" s="103" t="s">
        <v>621</v>
      </c>
      <c r="AD15" s="103" t="s">
        <v>621</v>
      </c>
      <c r="AE15" s="103" t="s">
        <v>623</v>
      </c>
      <c r="AF15" s="103" t="s">
        <v>621</v>
      </c>
      <c r="AG15" s="103" t="s">
        <v>621</v>
      </c>
      <c r="AH15" s="103" t="s">
        <v>621</v>
      </c>
      <c r="AI15" s="103" t="s">
        <v>621</v>
      </c>
      <c r="AJ15" s="103" t="s">
        <v>621</v>
      </c>
      <c r="AK15" s="103" t="s">
        <v>621</v>
      </c>
      <c r="AL15" s="103" t="s">
        <v>623</v>
      </c>
      <c r="AM15" s="103" t="s">
        <v>621</v>
      </c>
      <c r="AN15" s="103" t="s">
        <v>621</v>
      </c>
      <c r="AO15" s="103" t="s">
        <v>622</v>
      </c>
      <c r="AP15" s="103" t="s">
        <v>621</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37</v>
      </c>
      <c r="BD15" s="103">
        <f t="shared" si="1"/>
        <v>6</v>
      </c>
      <c r="BE15" s="103">
        <f t="shared" si="2"/>
        <v>0</v>
      </c>
      <c r="BF15" s="103">
        <f t="shared" si="3"/>
        <v>7</v>
      </c>
      <c r="BG15" s="103">
        <f t="shared" si="4"/>
        <v>0</v>
      </c>
      <c r="BH15" s="103">
        <f t="shared" si="5"/>
        <v>43</v>
      </c>
      <c r="BL15" s="13"/>
    </row>
    <row r="16" spans="1:64"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622</v>
      </c>
      <c r="Q16" s="103" t="s">
        <v>621</v>
      </c>
      <c r="R16" s="103" t="s">
        <v>623</v>
      </c>
      <c r="S16" s="103" t="s">
        <v>621</v>
      </c>
      <c r="T16" s="103" t="s">
        <v>621</v>
      </c>
      <c r="U16" s="103" t="s">
        <v>621</v>
      </c>
      <c r="V16" s="103" t="s">
        <v>621</v>
      </c>
      <c r="W16" s="103" t="s">
        <v>621</v>
      </c>
      <c r="X16" s="103" t="s">
        <v>621</v>
      </c>
      <c r="Y16" s="103" t="s">
        <v>621</v>
      </c>
      <c r="Z16" s="103" t="s">
        <v>623</v>
      </c>
      <c r="AA16" s="103" t="s">
        <v>623</v>
      </c>
      <c r="AB16" s="103" t="s">
        <v>621</v>
      </c>
      <c r="AC16" s="103" t="s">
        <v>621</v>
      </c>
      <c r="AD16" s="103" t="s">
        <v>621</v>
      </c>
      <c r="AE16" s="103" t="s">
        <v>623</v>
      </c>
      <c r="AF16" s="103" t="s">
        <v>621</v>
      </c>
      <c r="AG16" s="103" t="s">
        <v>622</v>
      </c>
      <c r="AH16" s="103" t="s">
        <v>621</v>
      </c>
      <c r="AI16" s="103" t="s">
        <v>621</v>
      </c>
      <c r="AJ16" s="103" t="s">
        <v>623</v>
      </c>
      <c r="AK16" s="103" t="s">
        <v>623</v>
      </c>
      <c r="AL16" s="103" t="s">
        <v>621</v>
      </c>
      <c r="AM16" s="103" t="s">
        <v>621</v>
      </c>
      <c r="AN16" s="103" t="s">
        <v>622</v>
      </c>
      <c r="AO16" s="103" t="s">
        <v>622</v>
      </c>
      <c r="AP16" s="103" t="s">
        <v>621</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39</v>
      </c>
      <c r="BD16" s="103">
        <f t="shared" si="1"/>
        <v>5</v>
      </c>
      <c r="BE16" s="103">
        <f t="shared" si="2"/>
        <v>0</v>
      </c>
      <c r="BF16" s="103">
        <f t="shared" si="3"/>
        <v>6</v>
      </c>
      <c r="BG16" s="103">
        <f t="shared" si="4"/>
        <v>0</v>
      </c>
      <c r="BH16" s="103">
        <f t="shared" si="5"/>
        <v>44</v>
      </c>
      <c r="BL16" s="13"/>
    </row>
    <row r="17" spans="1:64"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622</v>
      </c>
      <c r="Q17" s="103" t="s">
        <v>623</v>
      </c>
      <c r="R17" s="103" t="s">
        <v>622</v>
      </c>
      <c r="S17" s="103" t="s">
        <v>621</v>
      </c>
      <c r="T17" s="103" t="s">
        <v>621</v>
      </c>
      <c r="U17" s="103" t="s">
        <v>621</v>
      </c>
      <c r="V17" s="103" t="s">
        <v>621</v>
      </c>
      <c r="W17" s="103" t="s">
        <v>621</v>
      </c>
      <c r="X17" s="103" t="s">
        <v>621</v>
      </c>
      <c r="Y17" s="103" t="s">
        <v>621</v>
      </c>
      <c r="Z17" s="103" t="s">
        <v>623</v>
      </c>
      <c r="AA17" s="103" t="s">
        <v>622</v>
      </c>
      <c r="AB17" s="103" t="s">
        <v>621</v>
      </c>
      <c r="AC17" s="103" t="s">
        <v>621</v>
      </c>
      <c r="AD17" s="103" t="s">
        <v>621</v>
      </c>
      <c r="AE17" s="103" t="s">
        <v>621</v>
      </c>
      <c r="AF17" s="103" t="s">
        <v>623</v>
      </c>
      <c r="AG17" s="103" t="s">
        <v>622</v>
      </c>
      <c r="AH17" s="103" t="s">
        <v>621</v>
      </c>
      <c r="AI17" s="103" t="s">
        <v>621</v>
      </c>
      <c r="AJ17" s="103" t="s">
        <v>623</v>
      </c>
      <c r="AK17" s="103" t="s">
        <v>623</v>
      </c>
      <c r="AL17" s="103" t="s">
        <v>621</v>
      </c>
      <c r="AM17" s="103" t="s">
        <v>621</v>
      </c>
      <c r="AN17" s="103" t="s">
        <v>621</v>
      </c>
      <c r="AO17" s="103" t="s">
        <v>622</v>
      </c>
      <c r="AP17" s="103" t="s">
        <v>621</v>
      </c>
      <c r="AQ17" s="103" t="s">
        <v>621</v>
      </c>
      <c r="AR17" s="103" t="s">
        <v>621</v>
      </c>
      <c r="AS17" s="103" t="s">
        <v>621</v>
      </c>
      <c r="AT17" s="103" t="s">
        <v>621</v>
      </c>
      <c r="AU17" s="103" t="s">
        <v>623</v>
      </c>
      <c r="AV17" s="103" t="s">
        <v>621</v>
      </c>
      <c r="AW17" s="103" t="s">
        <v>621</v>
      </c>
      <c r="AX17" s="103" t="s">
        <v>622</v>
      </c>
      <c r="AY17" s="103" t="s">
        <v>623</v>
      </c>
      <c r="AZ17" s="103" t="s">
        <v>621</v>
      </c>
      <c r="BA17" s="103" t="s">
        <v>621</v>
      </c>
      <c r="BC17" s="103">
        <f t="shared" si="0"/>
        <v>35</v>
      </c>
      <c r="BD17" s="103">
        <f t="shared" si="1"/>
        <v>8</v>
      </c>
      <c r="BE17" s="103">
        <f t="shared" si="2"/>
        <v>0</v>
      </c>
      <c r="BF17" s="103">
        <f t="shared" si="3"/>
        <v>7</v>
      </c>
      <c r="BG17" s="103">
        <f t="shared" si="4"/>
        <v>0</v>
      </c>
      <c r="BH17" s="103">
        <f t="shared" si="5"/>
        <v>43</v>
      </c>
      <c r="BL17" s="13"/>
    </row>
    <row r="18" spans="1:64"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622</v>
      </c>
      <c r="M18" s="103" t="s">
        <v>621</v>
      </c>
      <c r="N18" s="103" t="s">
        <v>622</v>
      </c>
      <c r="O18" s="103" t="s">
        <v>623</v>
      </c>
      <c r="P18" s="103" t="s">
        <v>622</v>
      </c>
      <c r="Q18" s="103" t="s">
        <v>623</v>
      </c>
      <c r="R18" s="103" t="s">
        <v>622</v>
      </c>
      <c r="S18" s="103" t="s">
        <v>623</v>
      </c>
      <c r="T18" s="103" t="s">
        <v>621</v>
      </c>
      <c r="U18" s="103" t="s">
        <v>621</v>
      </c>
      <c r="V18" s="103" t="s">
        <v>621</v>
      </c>
      <c r="W18" s="103" t="s">
        <v>621</v>
      </c>
      <c r="X18" s="103" t="s">
        <v>621</v>
      </c>
      <c r="Y18" s="103" t="s">
        <v>621</v>
      </c>
      <c r="Z18" s="103" t="s">
        <v>623</v>
      </c>
      <c r="AA18" s="103" t="s">
        <v>622</v>
      </c>
      <c r="AB18" s="103" t="s">
        <v>621</v>
      </c>
      <c r="AC18" s="103" t="s">
        <v>621</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621</v>
      </c>
      <c r="AQ18" s="103" t="s">
        <v>623</v>
      </c>
      <c r="AR18" s="103" t="s">
        <v>621</v>
      </c>
      <c r="AS18" s="103" t="s">
        <v>621</v>
      </c>
      <c r="AT18" s="103" t="s">
        <v>621</v>
      </c>
      <c r="AU18" s="103" t="s">
        <v>623</v>
      </c>
      <c r="AV18" s="103" t="s">
        <v>621</v>
      </c>
      <c r="AW18" s="103" t="s">
        <v>623</v>
      </c>
      <c r="AX18" s="103" t="s">
        <v>622</v>
      </c>
      <c r="AY18" s="103" t="s">
        <v>621</v>
      </c>
      <c r="AZ18" s="103" t="s">
        <v>621</v>
      </c>
      <c r="BA18" s="103" t="s">
        <v>621</v>
      </c>
      <c r="BC18" s="103">
        <f t="shared" si="0"/>
        <v>32</v>
      </c>
      <c r="BD18" s="103">
        <f t="shared" si="1"/>
        <v>9</v>
      </c>
      <c r="BE18" s="103">
        <f t="shared" si="2"/>
        <v>0</v>
      </c>
      <c r="BF18" s="103">
        <f t="shared" si="3"/>
        <v>9</v>
      </c>
      <c r="BG18" s="103">
        <f t="shared" si="4"/>
        <v>0</v>
      </c>
      <c r="BH18" s="103">
        <f t="shared" si="5"/>
        <v>41</v>
      </c>
      <c r="BL18" s="13"/>
    </row>
    <row r="19" spans="1:64" x14ac:dyDescent="0.25">
      <c r="A19" s="100">
        <v>116</v>
      </c>
      <c r="B19" s="67" t="s">
        <v>17</v>
      </c>
      <c r="C19" s="67" t="s">
        <v>3</v>
      </c>
      <c r="D19" s="103" t="s">
        <v>621</v>
      </c>
      <c r="E19" s="103" t="s">
        <v>621</v>
      </c>
      <c r="F19" s="103" t="s">
        <v>621</v>
      </c>
      <c r="G19" s="103" t="s">
        <v>621</v>
      </c>
      <c r="H19" s="103" t="s">
        <v>621</v>
      </c>
      <c r="I19" s="103" t="s">
        <v>623</v>
      </c>
      <c r="J19" s="103" t="s">
        <v>623</v>
      </c>
      <c r="K19" s="103" t="s">
        <v>621</v>
      </c>
      <c r="L19" s="103" t="s">
        <v>622</v>
      </c>
      <c r="M19" s="103" t="s">
        <v>621</v>
      </c>
      <c r="N19" s="103" t="s">
        <v>621</v>
      </c>
      <c r="O19" s="103" t="s">
        <v>621</v>
      </c>
      <c r="P19" s="103" t="s">
        <v>622</v>
      </c>
      <c r="Q19" s="103" t="s">
        <v>621</v>
      </c>
      <c r="R19" s="103" t="s">
        <v>622</v>
      </c>
      <c r="S19" s="103" t="s">
        <v>621</v>
      </c>
      <c r="T19" s="103" t="s">
        <v>621</v>
      </c>
      <c r="U19" s="103" t="s">
        <v>621</v>
      </c>
      <c r="V19" s="103" t="s">
        <v>621</v>
      </c>
      <c r="W19" s="103" t="s">
        <v>621</v>
      </c>
      <c r="X19" s="103" t="s">
        <v>621</v>
      </c>
      <c r="Y19" s="103" t="s">
        <v>621</v>
      </c>
      <c r="Z19" s="103" t="s">
        <v>621</v>
      </c>
      <c r="AA19" s="103" t="s">
        <v>622</v>
      </c>
      <c r="AB19" s="103" t="s">
        <v>621</v>
      </c>
      <c r="AC19" s="103" t="s">
        <v>621</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6</v>
      </c>
      <c r="BE19" s="103">
        <f t="shared" si="2"/>
        <v>0</v>
      </c>
      <c r="BF19" s="103">
        <f t="shared" si="3"/>
        <v>7</v>
      </c>
      <c r="BG19" s="103">
        <f t="shared" si="4"/>
        <v>0</v>
      </c>
      <c r="BH19" s="103">
        <f t="shared" si="5"/>
        <v>43</v>
      </c>
      <c r="BL19" s="13"/>
    </row>
    <row r="20" spans="1:64" x14ac:dyDescent="0.25">
      <c r="A20" s="100">
        <v>117</v>
      </c>
      <c r="B20" s="67" t="s">
        <v>18</v>
      </c>
      <c r="C20" s="67" t="s">
        <v>3</v>
      </c>
      <c r="D20" s="103" t="s">
        <v>621</v>
      </c>
      <c r="E20" s="103" t="s">
        <v>622</v>
      </c>
      <c r="F20" s="103" t="s">
        <v>621</v>
      </c>
      <c r="G20" s="103" t="s">
        <v>621</v>
      </c>
      <c r="H20" s="103" t="s">
        <v>621</v>
      </c>
      <c r="I20" s="103" t="s">
        <v>623</v>
      </c>
      <c r="J20" s="103" t="s">
        <v>621</v>
      </c>
      <c r="K20" s="103" t="s">
        <v>623</v>
      </c>
      <c r="L20" s="103" t="s">
        <v>621</v>
      </c>
      <c r="M20" s="103" t="s">
        <v>621</v>
      </c>
      <c r="N20" s="103" t="s">
        <v>622</v>
      </c>
      <c r="O20" s="103" t="s">
        <v>621</v>
      </c>
      <c r="P20" s="103" t="s">
        <v>622</v>
      </c>
      <c r="Q20" s="103" t="s">
        <v>621</v>
      </c>
      <c r="R20" s="103" t="s">
        <v>622</v>
      </c>
      <c r="S20" s="103" t="s">
        <v>621</v>
      </c>
      <c r="T20" s="103" t="s">
        <v>621</v>
      </c>
      <c r="U20" s="103" t="s">
        <v>621</v>
      </c>
      <c r="V20" s="103" t="s">
        <v>621</v>
      </c>
      <c r="W20" s="103" t="s">
        <v>621</v>
      </c>
      <c r="X20" s="103" t="s">
        <v>621</v>
      </c>
      <c r="Y20" s="103" t="s">
        <v>621</v>
      </c>
      <c r="Z20" s="103" t="s">
        <v>621</v>
      </c>
      <c r="AA20" s="103" t="s">
        <v>622</v>
      </c>
      <c r="AB20" s="103" t="s">
        <v>621</v>
      </c>
      <c r="AC20" s="103" t="s">
        <v>621</v>
      </c>
      <c r="AD20" s="103" t="s">
        <v>621</v>
      </c>
      <c r="AE20" s="103" t="s">
        <v>621</v>
      </c>
      <c r="AF20" s="103" t="s">
        <v>621</v>
      </c>
      <c r="AG20" s="103" t="s">
        <v>622</v>
      </c>
      <c r="AH20" s="103" t="s">
        <v>621</v>
      </c>
      <c r="AI20" s="103" t="s">
        <v>621</v>
      </c>
      <c r="AJ20" s="103" t="s">
        <v>621</v>
      </c>
      <c r="AK20" s="103" t="s">
        <v>621</v>
      </c>
      <c r="AL20" s="103" t="s">
        <v>621</v>
      </c>
      <c r="AM20" s="103" t="s">
        <v>621</v>
      </c>
      <c r="AN20" s="103" t="s">
        <v>622</v>
      </c>
      <c r="AO20" s="103" t="s">
        <v>622</v>
      </c>
      <c r="AP20" s="103" t="s">
        <v>621</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37</v>
      </c>
      <c r="BD20" s="103">
        <f t="shared" si="1"/>
        <v>8</v>
      </c>
      <c r="BE20" s="103">
        <f t="shared" si="2"/>
        <v>2</v>
      </c>
      <c r="BF20" s="103">
        <f t="shared" si="3"/>
        <v>3</v>
      </c>
      <c r="BG20" s="103">
        <f t="shared" si="4"/>
        <v>0</v>
      </c>
      <c r="BH20" s="103">
        <f t="shared" si="5"/>
        <v>47</v>
      </c>
      <c r="BL20" s="13"/>
    </row>
    <row r="21" spans="1:64" x14ac:dyDescent="0.25">
      <c r="A21" s="100">
        <v>118</v>
      </c>
      <c r="B21" s="67" t="s">
        <v>19</v>
      </c>
      <c r="C21" s="67" t="s">
        <v>3</v>
      </c>
      <c r="D21" s="103" t="s">
        <v>621</v>
      </c>
      <c r="E21" s="103" t="s">
        <v>622</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622</v>
      </c>
      <c r="S21" s="103" t="s">
        <v>621</v>
      </c>
      <c r="T21" s="103" t="s">
        <v>621</v>
      </c>
      <c r="U21" s="103" t="s">
        <v>621</v>
      </c>
      <c r="V21" s="103" t="s">
        <v>621</v>
      </c>
      <c r="W21" s="103" t="s">
        <v>621</v>
      </c>
      <c r="X21" s="103" t="s">
        <v>621</v>
      </c>
      <c r="Y21" s="103" t="s">
        <v>621</v>
      </c>
      <c r="Z21" s="103" t="s">
        <v>623</v>
      </c>
      <c r="AA21" s="103" t="s">
        <v>622</v>
      </c>
      <c r="AB21" s="103" t="s">
        <v>621</v>
      </c>
      <c r="AC21" s="103" t="s">
        <v>621</v>
      </c>
      <c r="AD21" s="103" t="s">
        <v>621</v>
      </c>
      <c r="AE21" s="103" t="s">
        <v>621</v>
      </c>
      <c r="AF21" s="103" t="s">
        <v>621</v>
      </c>
      <c r="AG21" s="103" t="s">
        <v>622</v>
      </c>
      <c r="AH21" s="103" t="s">
        <v>621</v>
      </c>
      <c r="AI21" s="103" t="s">
        <v>621</v>
      </c>
      <c r="AJ21" s="103" t="s">
        <v>621</v>
      </c>
      <c r="AK21" s="103" t="s">
        <v>621</v>
      </c>
      <c r="AL21" s="103" t="s">
        <v>621</v>
      </c>
      <c r="AM21" s="103" t="s">
        <v>621</v>
      </c>
      <c r="AN21" s="103" t="s">
        <v>622</v>
      </c>
      <c r="AO21" s="103" t="s">
        <v>622</v>
      </c>
      <c r="AP21" s="103" t="s">
        <v>621</v>
      </c>
      <c r="AQ21" s="103" t="s">
        <v>621</v>
      </c>
      <c r="AR21" s="103" t="s">
        <v>621</v>
      </c>
      <c r="AS21" s="103" t="s">
        <v>621</v>
      </c>
      <c r="AT21" s="103" t="s">
        <v>621</v>
      </c>
      <c r="AU21" s="103" t="s">
        <v>621</v>
      </c>
      <c r="AV21" s="103" t="s">
        <v>621</v>
      </c>
      <c r="AW21" s="103" t="s">
        <v>623</v>
      </c>
      <c r="AX21" s="103" t="s">
        <v>622</v>
      </c>
      <c r="AY21" s="103" t="s">
        <v>621</v>
      </c>
      <c r="AZ21" s="103" t="s">
        <v>621</v>
      </c>
      <c r="BA21" s="103" t="s">
        <v>621</v>
      </c>
      <c r="BC21" s="103">
        <f t="shared" si="0"/>
        <v>37</v>
      </c>
      <c r="BD21" s="103">
        <f t="shared" si="1"/>
        <v>9</v>
      </c>
      <c r="BE21" s="103">
        <f t="shared" si="2"/>
        <v>0</v>
      </c>
      <c r="BF21" s="103">
        <f t="shared" si="3"/>
        <v>4</v>
      </c>
      <c r="BG21" s="103">
        <f t="shared" si="4"/>
        <v>0</v>
      </c>
      <c r="BH21" s="103">
        <f t="shared" si="5"/>
        <v>46</v>
      </c>
      <c r="BL21" s="13"/>
    </row>
    <row r="22" spans="1:64"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621</v>
      </c>
      <c r="S22" s="103" t="s">
        <v>621</v>
      </c>
      <c r="T22" s="103" t="s">
        <v>621</v>
      </c>
      <c r="U22" s="103" t="s">
        <v>621</v>
      </c>
      <c r="V22" s="103" t="s">
        <v>621</v>
      </c>
      <c r="W22" s="103" t="s">
        <v>621</v>
      </c>
      <c r="X22" s="103" t="s">
        <v>621</v>
      </c>
      <c r="Y22" s="103" t="s">
        <v>621</v>
      </c>
      <c r="Z22" s="103" t="s">
        <v>621</v>
      </c>
      <c r="AA22" s="103" t="s">
        <v>622</v>
      </c>
      <c r="AB22" s="103" t="s">
        <v>621</v>
      </c>
      <c r="AC22" s="103" t="s">
        <v>621</v>
      </c>
      <c r="AD22" s="103" t="s">
        <v>621</v>
      </c>
      <c r="AE22" s="103" t="s">
        <v>623</v>
      </c>
      <c r="AF22" s="103" t="s">
        <v>621</v>
      </c>
      <c r="AG22" s="103" t="s">
        <v>622</v>
      </c>
      <c r="AH22" s="103" t="s">
        <v>621</v>
      </c>
      <c r="AI22" s="103" t="s">
        <v>621</v>
      </c>
      <c r="AJ22" s="103" t="s">
        <v>621</v>
      </c>
      <c r="AK22" s="103" t="s">
        <v>621</v>
      </c>
      <c r="AL22" s="103" t="s">
        <v>623</v>
      </c>
      <c r="AM22" s="103" t="s">
        <v>621</v>
      </c>
      <c r="AN22" s="103" t="s">
        <v>621</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42</v>
      </c>
      <c r="BD22" s="103">
        <f t="shared" si="1"/>
        <v>5</v>
      </c>
      <c r="BE22" s="103">
        <f t="shared" si="2"/>
        <v>0</v>
      </c>
      <c r="BF22" s="103">
        <f t="shared" si="3"/>
        <v>3</v>
      </c>
      <c r="BG22" s="103">
        <f t="shared" si="4"/>
        <v>0</v>
      </c>
      <c r="BH22" s="103">
        <f t="shared" si="5"/>
        <v>47</v>
      </c>
      <c r="BL22" s="13"/>
    </row>
    <row r="23" spans="1:64" x14ac:dyDescent="0.25">
      <c r="A23" s="100">
        <v>120</v>
      </c>
      <c r="B23" s="67" t="s">
        <v>21</v>
      </c>
      <c r="C23" s="67" t="s">
        <v>3</v>
      </c>
      <c r="D23" s="103" t="s">
        <v>621</v>
      </c>
      <c r="E23" s="103" t="s">
        <v>622</v>
      </c>
      <c r="F23" s="103" t="s">
        <v>623</v>
      </c>
      <c r="G23" s="103" t="s">
        <v>621</v>
      </c>
      <c r="H23" s="103" t="s">
        <v>621</v>
      </c>
      <c r="I23" s="103" t="s">
        <v>621</v>
      </c>
      <c r="J23" s="103" t="s">
        <v>622</v>
      </c>
      <c r="K23" s="103" t="s">
        <v>623</v>
      </c>
      <c r="L23" s="103" t="s">
        <v>621</v>
      </c>
      <c r="M23" s="103" t="s">
        <v>621</v>
      </c>
      <c r="N23" s="103" t="s">
        <v>622</v>
      </c>
      <c r="O23" s="103" t="s">
        <v>623</v>
      </c>
      <c r="P23" s="103" t="s">
        <v>622</v>
      </c>
      <c r="Q23" s="103" t="s">
        <v>623</v>
      </c>
      <c r="R23" s="103" t="s">
        <v>621</v>
      </c>
      <c r="S23" s="103" t="s">
        <v>621</v>
      </c>
      <c r="T23" s="103" t="s">
        <v>621</v>
      </c>
      <c r="U23" s="103" t="s">
        <v>621</v>
      </c>
      <c r="V23" s="103" t="s">
        <v>621</v>
      </c>
      <c r="W23" s="103" t="s">
        <v>621</v>
      </c>
      <c r="X23" s="103" t="s">
        <v>621</v>
      </c>
      <c r="Y23" s="103" t="s">
        <v>621</v>
      </c>
      <c r="Z23" s="103" t="s">
        <v>623</v>
      </c>
      <c r="AA23" s="103" t="s">
        <v>622</v>
      </c>
      <c r="AB23" s="103" t="s">
        <v>621</v>
      </c>
      <c r="AC23" s="103" t="s">
        <v>621</v>
      </c>
      <c r="AD23" s="103" t="s">
        <v>621</v>
      </c>
      <c r="AE23" s="103" t="s">
        <v>623</v>
      </c>
      <c r="AF23" s="103" t="s">
        <v>621</v>
      </c>
      <c r="AG23" s="103" t="s">
        <v>621</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621</v>
      </c>
      <c r="AV23" s="103" t="s">
        <v>621</v>
      </c>
      <c r="AW23" s="103" t="s">
        <v>621</v>
      </c>
      <c r="AX23" s="103" t="s">
        <v>621</v>
      </c>
      <c r="AY23" s="103" t="s">
        <v>621</v>
      </c>
      <c r="AZ23" s="103" t="s">
        <v>622</v>
      </c>
      <c r="BA23" s="103" t="s">
        <v>623</v>
      </c>
      <c r="BC23" s="103">
        <f t="shared" si="0"/>
        <v>33</v>
      </c>
      <c r="BD23" s="103">
        <f t="shared" si="1"/>
        <v>10</v>
      </c>
      <c r="BE23" s="103">
        <f t="shared" si="2"/>
        <v>0</v>
      </c>
      <c r="BF23" s="103">
        <f t="shared" si="3"/>
        <v>7</v>
      </c>
      <c r="BG23" s="103">
        <f t="shared" si="4"/>
        <v>0</v>
      </c>
      <c r="BH23" s="103">
        <f t="shared" si="5"/>
        <v>43</v>
      </c>
      <c r="BL23" s="13"/>
    </row>
    <row r="24" spans="1:64" x14ac:dyDescent="0.25">
      <c r="A24" s="100">
        <v>121</v>
      </c>
      <c r="B24" s="67" t="s">
        <v>22</v>
      </c>
      <c r="C24" s="67" t="s">
        <v>3</v>
      </c>
      <c r="D24" s="103" t="s">
        <v>621</v>
      </c>
      <c r="E24" s="103" t="s">
        <v>622</v>
      </c>
      <c r="F24" s="103" t="s">
        <v>621</v>
      </c>
      <c r="G24" s="103" t="s">
        <v>621</v>
      </c>
      <c r="H24" s="103" t="s">
        <v>621</v>
      </c>
      <c r="I24" s="103" t="s">
        <v>621</v>
      </c>
      <c r="J24" s="103" t="s">
        <v>621</v>
      </c>
      <c r="K24" s="103" t="s">
        <v>621</v>
      </c>
      <c r="L24" s="103" t="s">
        <v>622</v>
      </c>
      <c r="M24" s="103" t="s">
        <v>621</v>
      </c>
      <c r="N24" s="103" t="s">
        <v>622</v>
      </c>
      <c r="O24" s="103" t="s">
        <v>621</v>
      </c>
      <c r="P24" s="103" t="s">
        <v>622</v>
      </c>
      <c r="Q24" s="103" t="s">
        <v>621</v>
      </c>
      <c r="R24" s="103" t="s">
        <v>622</v>
      </c>
      <c r="S24" s="103" t="s">
        <v>621</v>
      </c>
      <c r="T24" s="103" t="s">
        <v>621</v>
      </c>
      <c r="U24" s="103" t="s">
        <v>621</v>
      </c>
      <c r="V24" s="103" t="s">
        <v>621</v>
      </c>
      <c r="W24" s="103" t="s">
        <v>621</v>
      </c>
      <c r="X24" s="103" t="s">
        <v>621</v>
      </c>
      <c r="Y24" s="103" t="s">
        <v>621</v>
      </c>
      <c r="Z24" s="103" t="s">
        <v>623</v>
      </c>
      <c r="AA24" s="103" t="s">
        <v>622</v>
      </c>
      <c r="AB24" s="103" t="s">
        <v>621</v>
      </c>
      <c r="AC24" s="103" t="s">
        <v>621</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621</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38</v>
      </c>
      <c r="BD24" s="103">
        <f t="shared" si="1"/>
        <v>9</v>
      </c>
      <c r="BE24" s="103">
        <f t="shared" si="2"/>
        <v>0</v>
      </c>
      <c r="BF24" s="103">
        <f t="shared" si="3"/>
        <v>3</v>
      </c>
      <c r="BG24" s="103">
        <f t="shared" si="4"/>
        <v>0</v>
      </c>
      <c r="BH24" s="103">
        <f t="shared" si="5"/>
        <v>47</v>
      </c>
      <c r="BL24" s="13"/>
    </row>
    <row r="25" spans="1:64" x14ac:dyDescent="0.25">
      <c r="A25" s="100">
        <v>122</v>
      </c>
      <c r="B25" s="67" t="s">
        <v>23</v>
      </c>
      <c r="C25" s="67" t="s">
        <v>3</v>
      </c>
      <c r="D25" s="103" t="s">
        <v>621</v>
      </c>
      <c r="E25" s="103" t="s">
        <v>621</v>
      </c>
      <c r="F25" s="103" t="s">
        <v>621</v>
      </c>
      <c r="G25" s="103" t="s">
        <v>621</v>
      </c>
      <c r="H25" s="103" t="s">
        <v>621</v>
      </c>
      <c r="I25" s="103" t="s">
        <v>621</v>
      </c>
      <c r="J25" s="103" t="s">
        <v>623</v>
      </c>
      <c r="K25" s="103" t="s">
        <v>621</v>
      </c>
      <c r="L25" s="103" t="s">
        <v>621</v>
      </c>
      <c r="M25" s="103" t="s">
        <v>621</v>
      </c>
      <c r="N25" s="103" t="s">
        <v>622</v>
      </c>
      <c r="O25" s="103" t="s">
        <v>621</v>
      </c>
      <c r="P25" s="103" t="s">
        <v>621</v>
      </c>
      <c r="Q25" s="103" t="s">
        <v>621</v>
      </c>
      <c r="R25" s="103" t="s">
        <v>622</v>
      </c>
      <c r="S25" s="103" t="s">
        <v>621</v>
      </c>
      <c r="T25" s="103" t="s">
        <v>621</v>
      </c>
      <c r="U25" s="103" t="s">
        <v>621</v>
      </c>
      <c r="V25" s="103" t="s">
        <v>621</v>
      </c>
      <c r="W25" s="103" t="s">
        <v>621</v>
      </c>
      <c r="X25" s="103" t="s">
        <v>621</v>
      </c>
      <c r="Y25" s="103" t="s">
        <v>621</v>
      </c>
      <c r="Z25" s="103" t="s">
        <v>621</v>
      </c>
      <c r="AA25" s="103" t="s">
        <v>622</v>
      </c>
      <c r="AB25" s="103" t="s">
        <v>621</v>
      </c>
      <c r="AC25" s="103" t="s">
        <v>621</v>
      </c>
      <c r="AD25" s="103" t="s">
        <v>621</v>
      </c>
      <c r="AE25" s="103" t="s">
        <v>621</v>
      </c>
      <c r="AF25" s="103" t="s">
        <v>621</v>
      </c>
      <c r="AG25" s="103" t="s">
        <v>622</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623</v>
      </c>
      <c r="AZ25" s="103" t="s">
        <v>623</v>
      </c>
      <c r="BA25" s="103" t="s">
        <v>621</v>
      </c>
      <c r="BC25" s="103">
        <f t="shared" si="0"/>
        <v>43</v>
      </c>
      <c r="BD25" s="103">
        <f t="shared" si="1"/>
        <v>4</v>
      </c>
      <c r="BE25" s="103">
        <f t="shared" si="2"/>
        <v>0</v>
      </c>
      <c r="BF25" s="103">
        <f t="shared" si="3"/>
        <v>3</v>
      </c>
      <c r="BG25" s="103">
        <f t="shared" si="4"/>
        <v>0</v>
      </c>
      <c r="BH25" s="103">
        <f t="shared" si="5"/>
        <v>47</v>
      </c>
      <c r="BL25" s="13"/>
    </row>
    <row r="26" spans="1:64" x14ac:dyDescent="0.25">
      <c r="A26" s="100">
        <v>123</v>
      </c>
      <c r="B26" s="67" t="s">
        <v>24</v>
      </c>
      <c r="C26" s="67" t="s">
        <v>3</v>
      </c>
      <c r="D26" s="103" t="s">
        <v>621</v>
      </c>
      <c r="E26" s="103" t="s">
        <v>621</v>
      </c>
      <c r="F26" s="103" t="s">
        <v>621</v>
      </c>
      <c r="G26" s="103" t="s">
        <v>621</v>
      </c>
      <c r="H26" s="103" t="s">
        <v>623</v>
      </c>
      <c r="I26" s="103" t="s">
        <v>621</v>
      </c>
      <c r="J26" s="103" t="s">
        <v>622</v>
      </c>
      <c r="K26" s="103" t="s">
        <v>623</v>
      </c>
      <c r="L26" s="103" t="s">
        <v>622</v>
      </c>
      <c r="M26" s="103" t="s">
        <v>621</v>
      </c>
      <c r="N26" s="103" t="s">
        <v>621</v>
      </c>
      <c r="O26" s="103" t="s">
        <v>621</v>
      </c>
      <c r="P26" s="103" t="s">
        <v>622</v>
      </c>
      <c r="Q26" s="103" t="s">
        <v>623</v>
      </c>
      <c r="R26" s="103" t="s">
        <v>621</v>
      </c>
      <c r="S26" s="103" t="s">
        <v>621</v>
      </c>
      <c r="T26" s="103" t="s">
        <v>621</v>
      </c>
      <c r="U26" s="103" t="s">
        <v>623</v>
      </c>
      <c r="V26" s="103" t="s">
        <v>621</v>
      </c>
      <c r="W26" s="103" t="s">
        <v>621</v>
      </c>
      <c r="X26" s="103" t="s">
        <v>621</v>
      </c>
      <c r="Y26" s="103" t="s">
        <v>621</v>
      </c>
      <c r="Z26" s="103" t="s">
        <v>623</v>
      </c>
      <c r="AA26" s="103" t="s">
        <v>622</v>
      </c>
      <c r="AB26" s="103" t="s">
        <v>621</v>
      </c>
      <c r="AC26" s="103" t="s">
        <v>621</v>
      </c>
      <c r="AD26" s="103" t="s">
        <v>621</v>
      </c>
      <c r="AE26" s="103" t="s">
        <v>621</v>
      </c>
      <c r="AF26" s="103" t="s">
        <v>621</v>
      </c>
      <c r="AG26" s="103" t="s">
        <v>622</v>
      </c>
      <c r="AH26" s="103" t="s">
        <v>621</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622</v>
      </c>
      <c r="BA26" s="103" t="s">
        <v>621</v>
      </c>
      <c r="BC26" s="103">
        <f t="shared" si="0"/>
        <v>34</v>
      </c>
      <c r="BD26" s="103">
        <f t="shared" si="1"/>
        <v>10</v>
      </c>
      <c r="BE26" s="103">
        <f t="shared" si="2"/>
        <v>0</v>
      </c>
      <c r="BF26" s="103">
        <f t="shared" si="3"/>
        <v>6</v>
      </c>
      <c r="BG26" s="103">
        <f t="shared" si="4"/>
        <v>0</v>
      </c>
      <c r="BH26" s="103">
        <f t="shared" si="5"/>
        <v>44</v>
      </c>
      <c r="BL26" s="13"/>
    </row>
    <row r="27" spans="1:64" x14ac:dyDescent="0.25">
      <c r="A27" s="100">
        <v>201</v>
      </c>
      <c r="B27" s="67" t="s">
        <v>25</v>
      </c>
      <c r="C27" s="67" t="s">
        <v>26</v>
      </c>
      <c r="D27" s="103" t="s">
        <v>621</v>
      </c>
      <c r="E27" s="103" t="s">
        <v>622</v>
      </c>
      <c r="F27" s="103" t="s">
        <v>621</v>
      </c>
      <c r="G27" s="103" t="s">
        <v>623</v>
      </c>
      <c r="H27" s="103" t="s">
        <v>621</v>
      </c>
      <c r="I27" s="103" t="s">
        <v>621</v>
      </c>
      <c r="J27" s="103" t="s">
        <v>621</v>
      </c>
      <c r="K27" s="103" t="s">
        <v>621</v>
      </c>
      <c r="L27" s="103" t="s">
        <v>622</v>
      </c>
      <c r="M27" s="103" t="s">
        <v>621</v>
      </c>
      <c r="N27" s="103" t="s">
        <v>622</v>
      </c>
      <c r="O27" s="103" t="s">
        <v>621</v>
      </c>
      <c r="P27" s="103" t="s">
        <v>622</v>
      </c>
      <c r="Q27" s="103" t="s">
        <v>621</v>
      </c>
      <c r="R27" s="103" t="s">
        <v>621</v>
      </c>
      <c r="S27" s="103" t="s">
        <v>621</v>
      </c>
      <c r="T27" s="103" t="s">
        <v>621</v>
      </c>
      <c r="U27" s="103" t="s">
        <v>621</v>
      </c>
      <c r="V27" s="103" t="s">
        <v>621</v>
      </c>
      <c r="W27" s="103" t="s">
        <v>621</v>
      </c>
      <c r="X27" s="103" t="s">
        <v>621</v>
      </c>
      <c r="Y27" s="103" t="s">
        <v>621</v>
      </c>
      <c r="Z27" s="103" t="s">
        <v>621</v>
      </c>
      <c r="AA27" s="103" t="s">
        <v>622</v>
      </c>
      <c r="AB27" s="103" t="s">
        <v>621</v>
      </c>
      <c r="AC27" s="103" t="s">
        <v>621</v>
      </c>
      <c r="AD27" s="103" t="s">
        <v>621</v>
      </c>
      <c r="AE27" s="103" t="s">
        <v>621</v>
      </c>
      <c r="AF27" s="103" t="s">
        <v>621</v>
      </c>
      <c r="AG27" s="103" t="s">
        <v>621</v>
      </c>
      <c r="AH27" s="103" t="s">
        <v>621</v>
      </c>
      <c r="AI27" s="103" t="s">
        <v>621</v>
      </c>
      <c r="AJ27" s="103" t="s">
        <v>621</v>
      </c>
      <c r="AK27" s="103" t="s">
        <v>621</v>
      </c>
      <c r="AL27" s="103" t="s">
        <v>621</v>
      </c>
      <c r="AM27" s="103" t="s">
        <v>621</v>
      </c>
      <c r="AN27" s="103" t="s">
        <v>622</v>
      </c>
      <c r="AO27" s="103" t="s">
        <v>622</v>
      </c>
      <c r="AP27" s="103" t="s">
        <v>621</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40</v>
      </c>
      <c r="BD27" s="103">
        <f t="shared" si="1"/>
        <v>8</v>
      </c>
      <c r="BE27" s="103">
        <f t="shared" si="2"/>
        <v>0</v>
      </c>
      <c r="BF27" s="103">
        <f t="shared" si="3"/>
        <v>2</v>
      </c>
      <c r="BG27" s="103">
        <f t="shared" si="4"/>
        <v>0</v>
      </c>
      <c r="BH27" s="103">
        <f t="shared" si="5"/>
        <v>48</v>
      </c>
      <c r="BL27" s="13"/>
    </row>
    <row r="28" spans="1:64"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622</v>
      </c>
      <c r="Q28" s="103" t="s">
        <v>621</v>
      </c>
      <c r="R28" s="103" t="s">
        <v>623</v>
      </c>
      <c r="S28" s="103" t="s">
        <v>621</v>
      </c>
      <c r="T28" s="103" t="s">
        <v>621</v>
      </c>
      <c r="U28" s="103" t="s">
        <v>621</v>
      </c>
      <c r="V28" s="103" t="s">
        <v>621</v>
      </c>
      <c r="W28" s="103" t="s">
        <v>621</v>
      </c>
      <c r="X28" s="103" t="s">
        <v>621</v>
      </c>
      <c r="Y28" s="103" t="s">
        <v>621</v>
      </c>
      <c r="Z28" s="103" t="s">
        <v>621</v>
      </c>
      <c r="AA28" s="103" t="s">
        <v>622</v>
      </c>
      <c r="AB28" s="103" t="s">
        <v>621</v>
      </c>
      <c r="AC28" s="103" t="s">
        <v>621</v>
      </c>
      <c r="AD28" s="103" t="s">
        <v>621</v>
      </c>
      <c r="AE28" s="103" t="s">
        <v>623</v>
      </c>
      <c r="AF28" s="103" t="s">
        <v>621</v>
      </c>
      <c r="AG28" s="103" t="s">
        <v>622</v>
      </c>
      <c r="AH28" s="103" t="s">
        <v>621</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34</v>
      </c>
      <c r="BD28" s="103">
        <f t="shared" si="1"/>
        <v>9</v>
      </c>
      <c r="BE28" s="103">
        <f t="shared" si="2"/>
        <v>0</v>
      </c>
      <c r="BF28" s="103">
        <f t="shared" si="3"/>
        <v>7</v>
      </c>
      <c r="BG28" s="103">
        <f t="shared" si="4"/>
        <v>0</v>
      </c>
      <c r="BH28" s="103">
        <f t="shared" si="5"/>
        <v>43</v>
      </c>
      <c r="BL28" s="13"/>
    </row>
    <row r="29" spans="1:64" x14ac:dyDescent="0.25">
      <c r="A29" s="100">
        <v>203</v>
      </c>
      <c r="B29" s="67" t="s">
        <v>28</v>
      </c>
      <c r="C29" s="67" t="s">
        <v>26</v>
      </c>
      <c r="D29" s="103" t="s">
        <v>621</v>
      </c>
      <c r="E29" s="103" t="s">
        <v>622</v>
      </c>
      <c r="F29" s="103" t="s">
        <v>621</v>
      </c>
      <c r="G29" s="103" t="s">
        <v>621</v>
      </c>
      <c r="H29" s="103" t="s">
        <v>621</v>
      </c>
      <c r="I29" s="103" t="s">
        <v>621</v>
      </c>
      <c r="J29" s="103" t="s">
        <v>621</v>
      </c>
      <c r="K29" s="103" t="s">
        <v>622</v>
      </c>
      <c r="L29" s="103" t="s">
        <v>622</v>
      </c>
      <c r="M29" s="103" t="s">
        <v>621</v>
      </c>
      <c r="N29" s="103" t="s">
        <v>622</v>
      </c>
      <c r="O29" s="103" t="s">
        <v>621</v>
      </c>
      <c r="P29" s="103" t="s">
        <v>621</v>
      </c>
      <c r="Q29" s="103" t="s">
        <v>621</v>
      </c>
      <c r="R29" s="103" t="s">
        <v>623</v>
      </c>
      <c r="S29" s="103" t="s">
        <v>621</v>
      </c>
      <c r="T29" s="103" t="s">
        <v>621</v>
      </c>
      <c r="U29" s="103" t="s">
        <v>623</v>
      </c>
      <c r="V29" s="103" t="s">
        <v>621</v>
      </c>
      <c r="W29" s="103" t="s">
        <v>621</v>
      </c>
      <c r="X29" s="103" t="s">
        <v>621</v>
      </c>
      <c r="Y29" s="103" t="s">
        <v>621</v>
      </c>
      <c r="Z29" s="103" t="s">
        <v>623</v>
      </c>
      <c r="AA29" s="103" t="s">
        <v>622</v>
      </c>
      <c r="AB29" s="103" t="s">
        <v>621</v>
      </c>
      <c r="AC29" s="103" t="s">
        <v>621</v>
      </c>
      <c r="AD29" s="103" t="s">
        <v>621</v>
      </c>
      <c r="AE29" s="103" t="s">
        <v>623</v>
      </c>
      <c r="AF29" s="103" t="s">
        <v>621</v>
      </c>
      <c r="AG29" s="103" t="s">
        <v>622</v>
      </c>
      <c r="AH29" s="103" t="s">
        <v>621</v>
      </c>
      <c r="AI29" s="103" t="s">
        <v>621</v>
      </c>
      <c r="AJ29" s="103" t="s">
        <v>623</v>
      </c>
      <c r="AK29" s="103" t="s">
        <v>623</v>
      </c>
      <c r="AL29" s="103" t="s">
        <v>621</v>
      </c>
      <c r="AM29" s="103" t="s">
        <v>621</v>
      </c>
      <c r="AN29" s="103" t="s">
        <v>622</v>
      </c>
      <c r="AO29" s="103" t="s">
        <v>622</v>
      </c>
      <c r="AP29" s="103" t="s">
        <v>621</v>
      </c>
      <c r="AQ29" s="103" t="s">
        <v>621</v>
      </c>
      <c r="AR29" s="103" t="s">
        <v>621</v>
      </c>
      <c r="AS29" s="103" t="s">
        <v>621</v>
      </c>
      <c r="AT29" s="103" t="s">
        <v>621</v>
      </c>
      <c r="AU29" s="103" t="s">
        <v>623</v>
      </c>
      <c r="AV29" s="103" t="s">
        <v>621</v>
      </c>
      <c r="AW29" s="103" t="s">
        <v>620</v>
      </c>
      <c r="AX29" s="103" t="s">
        <v>620</v>
      </c>
      <c r="AY29" s="103" t="s">
        <v>623</v>
      </c>
      <c r="AZ29" s="103" t="s">
        <v>620</v>
      </c>
      <c r="BA29" s="103" t="s">
        <v>621</v>
      </c>
      <c r="BC29" s="103">
        <f t="shared" si="0"/>
        <v>31</v>
      </c>
      <c r="BD29" s="103">
        <f t="shared" si="1"/>
        <v>8</v>
      </c>
      <c r="BE29" s="103">
        <f t="shared" si="2"/>
        <v>3</v>
      </c>
      <c r="BF29" s="103">
        <f t="shared" si="3"/>
        <v>8</v>
      </c>
      <c r="BG29" s="103">
        <f t="shared" si="4"/>
        <v>0</v>
      </c>
      <c r="BH29" s="103">
        <f t="shared" si="5"/>
        <v>42</v>
      </c>
      <c r="BL29" s="13"/>
    </row>
    <row r="30" spans="1:64"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622</v>
      </c>
      <c r="AB30" s="103" t="s">
        <v>621</v>
      </c>
      <c r="AC30" s="103" t="s">
        <v>621</v>
      </c>
      <c r="AD30" s="103" t="s">
        <v>621</v>
      </c>
      <c r="AE30" s="103" t="s">
        <v>621</v>
      </c>
      <c r="AF30" s="103" t="s">
        <v>621</v>
      </c>
      <c r="AG30" s="103" t="s">
        <v>621</v>
      </c>
      <c r="AH30" s="103" t="s">
        <v>621</v>
      </c>
      <c r="AI30" s="103" t="s">
        <v>621</v>
      </c>
      <c r="AJ30" s="103" t="s">
        <v>622</v>
      </c>
      <c r="AK30" s="103" t="s">
        <v>622</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621</v>
      </c>
      <c r="AZ30" s="103" t="s">
        <v>621</v>
      </c>
      <c r="BA30" s="103" t="s">
        <v>621</v>
      </c>
      <c r="BC30" s="103">
        <f t="shared" si="0"/>
        <v>39</v>
      </c>
      <c r="BD30" s="103">
        <f t="shared" si="1"/>
        <v>8</v>
      </c>
      <c r="BE30" s="103">
        <f t="shared" si="2"/>
        <v>0</v>
      </c>
      <c r="BF30" s="103">
        <f t="shared" si="3"/>
        <v>3</v>
      </c>
      <c r="BG30" s="103">
        <f t="shared" si="4"/>
        <v>0</v>
      </c>
      <c r="BH30" s="103">
        <f t="shared" si="5"/>
        <v>47</v>
      </c>
      <c r="BL30" s="13"/>
    </row>
    <row r="31" spans="1:64" x14ac:dyDescent="0.25">
      <c r="A31" s="100">
        <v>205</v>
      </c>
      <c r="B31" s="67" t="s">
        <v>30</v>
      </c>
      <c r="C31" s="67" t="s">
        <v>26</v>
      </c>
      <c r="D31" s="103" t="s">
        <v>621</v>
      </c>
      <c r="E31" s="103" t="s">
        <v>622</v>
      </c>
      <c r="F31" s="103" t="s">
        <v>621</v>
      </c>
      <c r="G31" s="103" t="s">
        <v>621</v>
      </c>
      <c r="H31" s="103" t="s">
        <v>623</v>
      </c>
      <c r="I31" s="103" t="s">
        <v>623</v>
      </c>
      <c r="J31" s="103" t="s">
        <v>622</v>
      </c>
      <c r="K31" s="103" t="s">
        <v>621</v>
      </c>
      <c r="L31" s="103" t="s">
        <v>622</v>
      </c>
      <c r="M31" s="103" t="s">
        <v>621</v>
      </c>
      <c r="N31" s="103" t="s">
        <v>621</v>
      </c>
      <c r="O31" s="103" t="s">
        <v>621</v>
      </c>
      <c r="P31" s="103" t="s">
        <v>622</v>
      </c>
      <c r="Q31" s="103" t="s">
        <v>621</v>
      </c>
      <c r="R31" s="103" t="s">
        <v>621</v>
      </c>
      <c r="S31" s="103" t="s">
        <v>621</v>
      </c>
      <c r="T31" s="103" t="s">
        <v>621</v>
      </c>
      <c r="U31" s="103" t="s">
        <v>621</v>
      </c>
      <c r="V31" s="103" t="s">
        <v>621</v>
      </c>
      <c r="W31" s="103" t="s">
        <v>621</v>
      </c>
      <c r="X31" s="103" t="s">
        <v>621</v>
      </c>
      <c r="Y31" s="103" t="s">
        <v>621</v>
      </c>
      <c r="Z31" s="103" t="s">
        <v>623</v>
      </c>
      <c r="AA31" s="103" t="s">
        <v>622</v>
      </c>
      <c r="AB31" s="103" t="s">
        <v>621</v>
      </c>
      <c r="AC31" s="103" t="s">
        <v>621</v>
      </c>
      <c r="AD31" s="103" t="s">
        <v>621</v>
      </c>
      <c r="AE31" s="103" t="s">
        <v>623</v>
      </c>
      <c r="AF31" s="103" t="s">
        <v>621</v>
      </c>
      <c r="AG31" s="103" t="s">
        <v>622</v>
      </c>
      <c r="AH31" s="103" t="s">
        <v>621</v>
      </c>
      <c r="AI31" s="103" t="s">
        <v>621</v>
      </c>
      <c r="AJ31" s="103" t="s">
        <v>623</v>
      </c>
      <c r="AK31" s="103" t="s">
        <v>623</v>
      </c>
      <c r="AL31" s="103" t="s">
        <v>623</v>
      </c>
      <c r="AM31" s="103" t="s">
        <v>621</v>
      </c>
      <c r="AN31" s="103" t="s">
        <v>621</v>
      </c>
      <c r="AO31" s="103" t="s">
        <v>621</v>
      </c>
      <c r="AP31" s="103" t="s">
        <v>621</v>
      </c>
      <c r="AQ31" s="103" t="s">
        <v>621</v>
      </c>
      <c r="AR31" s="103" t="s">
        <v>621</v>
      </c>
      <c r="AS31" s="103" t="s">
        <v>621</v>
      </c>
      <c r="AT31" s="103" t="s">
        <v>621</v>
      </c>
      <c r="AU31" s="103" t="s">
        <v>622</v>
      </c>
      <c r="AV31" s="103" t="s">
        <v>621</v>
      </c>
      <c r="AW31" s="103" t="s">
        <v>621</v>
      </c>
      <c r="AX31" s="103" t="s">
        <v>621</v>
      </c>
      <c r="AY31" s="103" t="s">
        <v>621</v>
      </c>
      <c r="AZ31" s="103" t="s">
        <v>620</v>
      </c>
      <c r="BA31" s="103" t="s">
        <v>621</v>
      </c>
      <c r="BC31" s="103">
        <f t="shared" si="0"/>
        <v>35</v>
      </c>
      <c r="BD31" s="103">
        <f t="shared" si="1"/>
        <v>7</v>
      </c>
      <c r="BE31" s="103">
        <f t="shared" si="2"/>
        <v>1</v>
      </c>
      <c r="BF31" s="103">
        <f t="shared" si="3"/>
        <v>7</v>
      </c>
      <c r="BG31" s="103">
        <f t="shared" si="4"/>
        <v>0</v>
      </c>
      <c r="BH31" s="103">
        <f t="shared" si="5"/>
        <v>43</v>
      </c>
      <c r="BL31" s="13"/>
    </row>
    <row r="32" spans="1:64" x14ac:dyDescent="0.25">
      <c r="A32" s="100">
        <v>206</v>
      </c>
      <c r="B32" s="67" t="s">
        <v>31</v>
      </c>
      <c r="C32" s="67" t="s">
        <v>26</v>
      </c>
      <c r="D32" s="103" t="s">
        <v>621</v>
      </c>
      <c r="E32" s="103" t="s">
        <v>621</v>
      </c>
      <c r="F32" s="103" t="s">
        <v>621</v>
      </c>
      <c r="G32" s="103" t="s">
        <v>621</v>
      </c>
      <c r="H32" s="103" t="s">
        <v>621</v>
      </c>
      <c r="I32" s="103" t="s">
        <v>621</v>
      </c>
      <c r="J32" s="103" t="s">
        <v>621</v>
      </c>
      <c r="K32" s="103" t="s">
        <v>622</v>
      </c>
      <c r="L32" s="103" t="s">
        <v>622</v>
      </c>
      <c r="M32" s="103" t="s">
        <v>621</v>
      </c>
      <c r="N32" s="103" t="s">
        <v>622</v>
      </c>
      <c r="O32" s="103" t="s">
        <v>621</v>
      </c>
      <c r="P32" s="103" t="s">
        <v>622</v>
      </c>
      <c r="Q32" s="103" t="s">
        <v>621</v>
      </c>
      <c r="R32" s="103" t="s">
        <v>623</v>
      </c>
      <c r="S32" s="103" t="s">
        <v>621</v>
      </c>
      <c r="T32" s="103" t="s">
        <v>621</v>
      </c>
      <c r="U32" s="103" t="s">
        <v>621</v>
      </c>
      <c r="V32" s="103" t="s">
        <v>621</v>
      </c>
      <c r="W32" s="103" t="s">
        <v>621</v>
      </c>
      <c r="X32" s="103" t="s">
        <v>621</v>
      </c>
      <c r="Y32" s="103" t="s">
        <v>621</v>
      </c>
      <c r="Z32" s="103" t="s">
        <v>623</v>
      </c>
      <c r="AA32" s="103" t="s">
        <v>622</v>
      </c>
      <c r="AB32" s="103" t="s">
        <v>621</v>
      </c>
      <c r="AC32" s="103" t="s">
        <v>621</v>
      </c>
      <c r="AD32" s="103" t="s">
        <v>621</v>
      </c>
      <c r="AE32" s="103" t="s">
        <v>621</v>
      </c>
      <c r="AF32" s="103" t="s">
        <v>621</v>
      </c>
      <c r="AG32" s="103" t="s">
        <v>622</v>
      </c>
      <c r="AH32" s="103" t="s">
        <v>621</v>
      </c>
      <c r="AI32" s="103" t="s">
        <v>621</v>
      </c>
      <c r="AJ32" s="103" t="s">
        <v>621</v>
      </c>
      <c r="AK32" s="103" t="s">
        <v>621</v>
      </c>
      <c r="AL32" s="103" t="s">
        <v>621</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37</v>
      </c>
      <c r="BD32" s="103">
        <f t="shared" si="1"/>
        <v>9</v>
      </c>
      <c r="BE32" s="103">
        <f t="shared" si="2"/>
        <v>0</v>
      </c>
      <c r="BF32" s="103">
        <f t="shared" si="3"/>
        <v>4</v>
      </c>
      <c r="BG32" s="103">
        <f t="shared" si="4"/>
        <v>0</v>
      </c>
      <c r="BH32" s="103">
        <f t="shared" si="5"/>
        <v>46</v>
      </c>
      <c r="BL32" s="13"/>
    </row>
    <row r="33" spans="1:64" x14ac:dyDescent="0.25">
      <c r="A33" s="100">
        <v>207</v>
      </c>
      <c r="B33" s="67" t="s">
        <v>32</v>
      </c>
      <c r="C33" s="67" t="s">
        <v>26</v>
      </c>
      <c r="D33" s="103" t="s">
        <v>621</v>
      </c>
      <c r="E33" s="103" t="s">
        <v>621</v>
      </c>
      <c r="F33" s="103" t="s">
        <v>621</v>
      </c>
      <c r="G33" s="103" t="s">
        <v>621</v>
      </c>
      <c r="H33" s="103" t="s">
        <v>623</v>
      </c>
      <c r="I33" s="103" t="s">
        <v>621</v>
      </c>
      <c r="J33" s="103" t="s">
        <v>622</v>
      </c>
      <c r="K33" s="103" t="s">
        <v>622</v>
      </c>
      <c r="L33" s="103" t="s">
        <v>622</v>
      </c>
      <c r="M33" s="103" t="s">
        <v>621</v>
      </c>
      <c r="N33" s="103" t="s">
        <v>622</v>
      </c>
      <c r="O33" s="103" t="s">
        <v>621</v>
      </c>
      <c r="P33" s="103" t="s">
        <v>621</v>
      </c>
      <c r="Q33" s="103" t="s">
        <v>621</v>
      </c>
      <c r="R33" s="103" t="s">
        <v>623</v>
      </c>
      <c r="S33" s="103" t="s">
        <v>623</v>
      </c>
      <c r="T33" s="103" t="s">
        <v>621</v>
      </c>
      <c r="U33" s="103" t="s">
        <v>621</v>
      </c>
      <c r="V33" s="103" t="s">
        <v>621</v>
      </c>
      <c r="W33" s="103" t="s">
        <v>621</v>
      </c>
      <c r="X33" s="103" t="s">
        <v>621</v>
      </c>
      <c r="Y33" s="103" t="s">
        <v>621</v>
      </c>
      <c r="Z33" s="103" t="s">
        <v>621</v>
      </c>
      <c r="AA33" s="103" t="s">
        <v>622</v>
      </c>
      <c r="AB33" s="103" t="s">
        <v>621</v>
      </c>
      <c r="AC33" s="103" t="s">
        <v>621</v>
      </c>
      <c r="AD33" s="103" t="s">
        <v>621</v>
      </c>
      <c r="AE33" s="103" t="s">
        <v>621</v>
      </c>
      <c r="AF33" s="103" t="s">
        <v>621</v>
      </c>
      <c r="AG33" s="103" t="s">
        <v>622</v>
      </c>
      <c r="AH33" s="103" t="s">
        <v>621</v>
      </c>
      <c r="AI33" s="103" t="s">
        <v>621</v>
      </c>
      <c r="AJ33" s="103" t="s">
        <v>623</v>
      </c>
      <c r="AK33" s="103" t="s">
        <v>623</v>
      </c>
      <c r="AL33" s="103" t="s">
        <v>621</v>
      </c>
      <c r="AM33" s="103" t="s">
        <v>621</v>
      </c>
      <c r="AN33" s="103" t="s">
        <v>622</v>
      </c>
      <c r="AO33" s="103" t="s">
        <v>622</v>
      </c>
      <c r="AP33" s="103" t="s">
        <v>622</v>
      </c>
      <c r="AQ33" s="103" t="s">
        <v>621</v>
      </c>
      <c r="AR33" s="103" t="s">
        <v>621</v>
      </c>
      <c r="AS33" s="103" t="s">
        <v>621</v>
      </c>
      <c r="AT33" s="103" t="s">
        <v>623</v>
      </c>
      <c r="AU33" s="103" t="s">
        <v>623</v>
      </c>
      <c r="AV33" s="103" t="s">
        <v>621</v>
      </c>
      <c r="AW33" s="103" t="s">
        <v>623</v>
      </c>
      <c r="AX33" s="103" t="s">
        <v>622</v>
      </c>
      <c r="AY33" s="103" t="s">
        <v>621</v>
      </c>
      <c r="AZ33" s="103" t="s">
        <v>623</v>
      </c>
      <c r="BA33" s="103" t="s">
        <v>621</v>
      </c>
      <c r="BC33" s="103">
        <f t="shared" si="0"/>
        <v>31</v>
      </c>
      <c r="BD33" s="103">
        <f t="shared" si="1"/>
        <v>10</v>
      </c>
      <c r="BE33" s="103">
        <f t="shared" si="2"/>
        <v>0</v>
      </c>
      <c r="BF33" s="103">
        <f t="shared" si="3"/>
        <v>9</v>
      </c>
      <c r="BG33" s="103">
        <f t="shared" si="4"/>
        <v>0</v>
      </c>
      <c r="BH33" s="103">
        <f t="shared" si="5"/>
        <v>41</v>
      </c>
      <c r="BL33" s="13"/>
    </row>
    <row r="34" spans="1:64"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622</v>
      </c>
      <c r="Q34" s="103" t="s">
        <v>621</v>
      </c>
      <c r="R34" s="103" t="s">
        <v>623</v>
      </c>
      <c r="S34" s="103" t="s">
        <v>621</v>
      </c>
      <c r="T34" s="103" t="s">
        <v>621</v>
      </c>
      <c r="U34" s="103" t="s">
        <v>621</v>
      </c>
      <c r="V34" s="103" t="s">
        <v>621</v>
      </c>
      <c r="W34" s="103" t="s">
        <v>621</v>
      </c>
      <c r="X34" s="103" t="s">
        <v>621</v>
      </c>
      <c r="Y34" s="103" t="s">
        <v>621</v>
      </c>
      <c r="Z34" s="103" t="s">
        <v>623</v>
      </c>
      <c r="AA34" s="103" t="s">
        <v>622</v>
      </c>
      <c r="AB34" s="103" t="s">
        <v>621</v>
      </c>
      <c r="AC34" s="103" t="s">
        <v>623</v>
      </c>
      <c r="AD34" s="103" t="s">
        <v>621</v>
      </c>
      <c r="AE34" s="103" t="s">
        <v>621</v>
      </c>
      <c r="AF34" s="103" t="s">
        <v>621</v>
      </c>
      <c r="AG34" s="103" t="s">
        <v>622</v>
      </c>
      <c r="AH34" s="103" t="s">
        <v>621</v>
      </c>
      <c r="AI34" s="103" t="s">
        <v>621</v>
      </c>
      <c r="AJ34" s="103" t="s">
        <v>621</v>
      </c>
      <c r="AK34" s="103" t="s">
        <v>621</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31</v>
      </c>
      <c r="BD34" s="103">
        <f t="shared" si="1"/>
        <v>11</v>
      </c>
      <c r="BE34" s="103">
        <f t="shared" si="2"/>
        <v>0</v>
      </c>
      <c r="BF34" s="103">
        <f t="shared" si="3"/>
        <v>8</v>
      </c>
      <c r="BG34" s="103">
        <f t="shared" si="4"/>
        <v>0</v>
      </c>
      <c r="BH34" s="103">
        <f t="shared" si="5"/>
        <v>42</v>
      </c>
      <c r="BL34" s="13"/>
    </row>
    <row r="35" spans="1:64"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623</v>
      </c>
      <c r="N35" s="103" t="s">
        <v>622</v>
      </c>
      <c r="O35" s="103" t="s">
        <v>621</v>
      </c>
      <c r="P35" s="103" t="s">
        <v>622</v>
      </c>
      <c r="Q35" s="103" t="s">
        <v>621</v>
      </c>
      <c r="R35" s="103" t="s">
        <v>623</v>
      </c>
      <c r="S35" s="103" t="s">
        <v>623</v>
      </c>
      <c r="T35" s="103" t="s">
        <v>621</v>
      </c>
      <c r="U35" s="103" t="s">
        <v>621</v>
      </c>
      <c r="V35" s="103" t="s">
        <v>621</v>
      </c>
      <c r="W35" s="103" t="s">
        <v>621</v>
      </c>
      <c r="X35" s="103" t="s">
        <v>621</v>
      </c>
      <c r="Y35" s="103" t="s">
        <v>621</v>
      </c>
      <c r="Z35" s="103" t="s">
        <v>623</v>
      </c>
      <c r="AA35" s="103" t="s">
        <v>622</v>
      </c>
      <c r="AB35" s="103" t="s">
        <v>621</v>
      </c>
      <c r="AC35" s="103" t="s">
        <v>621</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621</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36</v>
      </c>
      <c r="BD35" s="103">
        <f t="shared" si="1"/>
        <v>9</v>
      </c>
      <c r="BE35" s="103">
        <f t="shared" si="2"/>
        <v>0</v>
      </c>
      <c r="BF35" s="103">
        <f t="shared" si="3"/>
        <v>5</v>
      </c>
      <c r="BG35" s="103">
        <f t="shared" si="4"/>
        <v>0</v>
      </c>
      <c r="BH35" s="103">
        <f t="shared" si="5"/>
        <v>45</v>
      </c>
      <c r="BL35" s="13"/>
    </row>
    <row r="36" spans="1:64"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622</v>
      </c>
      <c r="Q36" s="103" t="s">
        <v>621</v>
      </c>
      <c r="R36" s="103" t="s">
        <v>623</v>
      </c>
      <c r="S36" s="103" t="s">
        <v>621</v>
      </c>
      <c r="T36" s="103" t="s">
        <v>621</v>
      </c>
      <c r="U36" s="103" t="s">
        <v>621</v>
      </c>
      <c r="V36" s="103" t="s">
        <v>621</v>
      </c>
      <c r="W36" s="103" t="s">
        <v>621</v>
      </c>
      <c r="X36" s="103" t="s">
        <v>621</v>
      </c>
      <c r="Y36" s="103" t="s">
        <v>621</v>
      </c>
      <c r="Z36" s="103" t="s">
        <v>621</v>
      </c>
      <c r="AA36" s="103" t="s">
        <v>621</v>
      </c>
      <c r="AB36" s="103" t="s">
        <v>621</v>
      </c>
      <c r="AC36" s="103" t="s">
        <v>621</v>
      </c>
      <c r="AD36" s="103" t="s">
        <v>623</v>
      </c>
      <c r="AE36" s="103" t="s">
        <v>623</v>
      </c>
      <c r="AF36" s="103" t="s">
        <v>621</v>
      </c>
      <c r="AG36" s="103" t="s">
        <v>621</v>
      </c>
      <c r="AH36" s="103" t="s">
        <v>621</v>
      </c>
      <c r="AI36" s="103" t="s">
        <v>621</v>
      </c>
      <c r="AJ36" s="103" t="s">
        <v>623</v>
      </c>
      <c r="AK36" s="103" t="s">
        <v>623</v>
      </c>
      <c r="AL36" s="103" t="s">
        <v>621</v>
      </c>
      <c r="AM36" s="103" t="s">
        <v>621</v>
      </c>
      <c r="AN36" s="103" t="s">
        <v>621</v>
      </c>
      <c r="AO36" s="103" t="s">
        <v>622</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623</v>
      </c>
      <c r="BC36" s="103">
        <f t="shared" si="0"/>
        <v>38</v>
      </c>
      <c r="BD36" s="103">
        <f t="shared" si="1"/>
        <v>4</v>
      </c>
      <c r="BE36" s="103">
        <f t="shared" si="2"/>
        <v>0</v>
      </c>
      <c r="BF36" s="103">
        <f t="shared" si="3"/>
        <v>8</v>
      </c>
      <c r="BG36" s="103">
        <f t="shared" si="4"/>
        <v>0</v>
      </c>
      <c r="BH36" s="103">
        <f t="shared" si="5"/>
        <v>42</v>
      </c>
      <c r="BL36" s="13"/>
    </row>
    <row r="37" spans="1:64" x14ac:dyDescent="0.25">
      <c r="A37" s="100">
        <v>211</v>
      </c>
      <c r="B37" s="67" t="s">
        <v>38</v>
      </c>
      <c r="C37" s="67" t="s">
        <v>26</v>
      </c>
      <c r="D37" s="103" t="s">
        <v>621</v>
      </c>
      <c r="E37" s="103" t="s">
        <v>621</v>
      </c>
      <c r="F37" s="103" t="s">
        <v>623</v>
      </c>
      <c r="G37" s="103" t="s">
        <v>621</v>
      </c>
      <c r="H37" s="103" t="s">
        <v>621</v>
      </c>
      <c r="I37" s="103" t="s">
        <v>621</v>
      </c>
      <c r="J37" s="103" t="s">
        <v>621</v>
      </c>
      <c r="K37" s="103" t="s">
        <v>622</v>
      </c>
      <c r="L37" s="103" t="s">
        <v>622</v>
      </c>
      <c r="M37" s="103" t="s">
        <v>621</v>
      </c>
      <c r="N37" s="103" t="s">
        <v>621</v>
      </c>
      <c r="O37" s="103" t="s">
        <v>621</v>
      </c>
      <c r="P37" s="103" t="s">
        <v>621</v>
      </c>
      <c r="Q37" s="103" t="s">
        <v>621</v>
      </c>
      <c r="R37" s="103" t="s">
        <v>623</v>
      </c>
      <c r="S37" s="103" t="s">
        <v>621</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621</v>
      </c>
      <c r="AJ37" s="103" t="s">
        <v>621</v>
      </c>
      <c r="AK37" s="103" t="s">
        <v>621</v>
      </c>
      <c r="AL37" s="103" t="s">
        <v>621</v>
      </c>
      <c r="AM37" s="103" t="s">
        <v>621</v>
      </c>
      <c r="AN37" s="103" t="s">
        <v>621</v>
      </c>
      <c r="AO37" s="103" t="s">
        <v>622</v>
      </c>
      <c r="AP37" s="103" t="s">
        <v>621</v>
      </c>
      <c r="AQ37" s="103" t="s">
        <v>621</v>
      </c>
      <c r="AR37" s="103" t="s">
        <v>621</v>
      </c>
      <c r="AS37" s="103" t="s">
        <v>621</v>
      </c>
      <c r="AT37" s="103" t="s">
        <v>621</v>
      </c>
      <c r="AU37" s="103" t="s">
        <v>621</v>
      </c>
      <c r="AV37" s="103" t="s">
        <v>621</v>
      </c>
      <c r="AW37" s="103" t="s">
        <v>621</v>
      </c>
      <c r="AX37" s="103" t="s">
        <v>621</v>
      </c>
      <c r="AY37" s="103" t="s">
        <v>621</v>
      </c>
      <c r="AZ37" s="103" t="s">
        <v>621</v>
      </c>
      <c r="BA37" s="103" t="s">
        <v>621</v>
      </c>
      <c r="BC37" s="103">
        <f t="shared" si="0"/>
        <v>43</v>
      </c>
      <c r="BD37" s="103">
        <f t="shared" si="1"/>
        <v>3</v>
      </c>
      <c r="BE37" s="103">
        <f t="shared" si="2"/>
        <v>0</v>
      </c>
      <c r="BF37" s="103">
        <f t="shared" si="3"/>
        <v>4</v>
      </c>
      <c r="BG37" s="103">
        <f t="shared" si="4"/>
        <v>0</v>
      </c>
      <c r="BH37" s="103">
        <f t="shared" si="5"/>
        <v>46</v>
      </c>
      <c r="BL37" s="13"/>
    </row>
    <row r="38" spans="1:64" x14ac:dyDescent="0.25">
      <c r="A38" s="100">
        <v>212</v>
      </c>
      <c r="B38" s="67" t="s">
        <v>36</v>
      </c>
      <c r="C38" s="67" t="s">
        <v>26</v>
      </c>
      <c r="D38" s="103" t="s">
        <v>621</v>
      </c>
      <c r="E38" s="103" t="s">
        <v>621</v>
      </c>
      <c r="F38" s="103" t="s">
        <v>621</v>
      </c>
      <c r="G38" s="103" t="s">
        <v>621</v>
      </c>
      <c r="H38" s="103" t="s">
        <v>621</v>
      </c>
      <c r="I38" s="103" t="s">
        <v>623</v>
      </c>
      <c r="J38" s="103" t="s">
        <v>621</v>
      </c>
      <c r="K38" s="103" t="s">
        <v>621</v>
      </c>
      <c r="L38" s="103" t="s">
        <v>622</v>
      </c>
      <c r="M38" s="103" t="s">
        <v>621</v>
      </c>
      <c r="N38" s="103" t="s">
        <v>622</v>
      </c>
      <c r="O38" s="103" t="s">
        <v>621</v>
      </c>
      <c r="P38" s="103" t="s">
        <v>622</v>
      </c>
      <c r="Q38" s="103" t="s">
        <v>621</v>
      </c>
      <c r="R38" s="103" t="s">
        <v>621</v>
      </c>
      <c r="S38" s="103" t="s">
        <v>621</v>
      </c>
      <c r="T38" s="103" t="s">
        <v>621</v>
      </c>
      <c r="U38" s="103" t="s">
        <v>621</v>
      </c>
      <c r="V38" s="103" t="s">
        <v>621</v>
      </c>
      <c r="W38" s="103" t="s">
        <v>621</v>
      </c>
      <c r="X38" s="103" t="s">
        <v>621</v>
      </c>
      <c r="Y38" s="103" t="s">
        <v>621</v>
      </c>
      <c r="Z38" s="103" t="s">
        <v>623</v>
      </c>
      <c r="AA38" s="103" t="s">
        <v>622</v>
      </c>
      <c r="AB38" s="103" t="s">
        <v>620</v>
      </c>
      <c r="AC38" s="103" t="s">
        <v>621</v>
      </c>
      <c r="AD38" s="103" t="s">
        <v>621</v>
      </c>
      <c r="AE38" s="103" t="s">
        <v>621</v>
      </c>
      <c r="AF38" s="103" t="s">
        <v>621</v>
      </c>
      <c r="AG38" s="103" t="s">
        <v>622</v>
      </c>
      <c r="AH38" s="103" t="s">
        <v>621</v>
      </c>
      <c r="AI38" s="103" t="s">
        <v>621</v>
      </c>
      <c r="AJ38" s="103" t="s">
        <v>621</v>
      </c>
      <c r="AK38" s="103" t="s">
        <v>621</v>
      </c>
      <c r="AL38" s="103" t="s">
        <v>623</v>
      </c>
      <c r="AM38" s="103" t="s">
        <v>621</v>
      </c>
      <c r="AN38" s="103" t="s">
        <v>622</v>
      </c>
      <c r="AO38" s="103" t="s">
        <v>622</v>
      </c>
      <c r="AP38" s="103" t="s">
        <v>621</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34</v>
      </c>
      <c r="BD38" s="103">
        <f t="shared" si="1"/>
        <v>8</v>
      </c>
      <c r="BE38" s="103">
        <f t="shared" si="2"/>
        <v>1</v>
      </c>
      <c r="BF38" s="103">
        <f t="shared" si="3"/>
        <v>7</v>
      </c>
      <c r="BG38" s="103">
        <f t="shared" si="4"/>
        <v>0</v>
      </c>
      <c r="BH38" s="103">
        <f t="shared" si="5"/>
        <v>43</v>
      </c>
      <c r="BL38" s="13"/>
    </row>
    <row r="39" spans="1:64" x14ac:dyDescent="0.25">
      <c r="A39" s="100">
        <v>213</v>
      </c>
      <c r="B39" s="67" t="s">
        <v>37</v>
      </c>
      <c r="C39" s="67" t="s">
        <v>26</v>
      </c>
      <c r="D39" s="103" t="s">
        <v>621</v>
      </c>
      <c r="E39" s="103" t="s">
        <v>621</v>
      </c>
      <c r="F39" s="103" t="s">
        <v>621</v>
      </c>
      <c r="G39" s="103" t="s">
        <v>621</v>
      </c>
      <c r="H39" s="103" t="s">
        <v>621</v>
      </c>
      <c r="I39" s="103" t="s">
        <v>621</v>
      </c>
      <c r="J39" s="103" t="s">
        <v>623</v>
      </c>
      <c r="K39" s="103" t="s">
        <v>621</v>
      </c>
      <c r="L39" s="103" t="s">
        <v>622</v>
      </c>
      <c r="M39" s="103" t="s">
        <v>621</v>
      </c>
      <c r="N39" s="103" t="s">
        <v>621</v>
      </c>
      <c r="O39" s="103" t="s">
        <v>621</v>
      </c>
      <c r="P39" s="103" t="s">
        <v>622</v>
      </c>
      <c r="Q39" s="103" t="s">
        <v>621</v>
      </c>
      <c r="R39" s="103" t="s">
        <v>623</v>
      </c>
      <c r="S39" s="103" t="s">
        <v>621</v>
      </c>
      <c r="T39" s="103" t="s">
        <v>621</v>
      </c>
      <c r="U39" s="103" t="s">
        <v>623</v>
      </c>
      <c r="V39" s="103" t="s">
        <v>621</v>
      </c>
      <c r="W39" s="103" t="s">
        <v>621</v>
      </c>
      <c r="X39" s="103" t="s">
        <v>621</v>
      </c>
      <c r="Y39" s="103" t="s">
        <v>621</v>
      </c>
      <c r="Z39" s="103" t="s">
        <v>623</v>
      </c>
      <c r="AA39" s="103" t="s">
        <v>621</v>
      </c>
      <c r="AB39" s="103" t="s">
        <v>621</v>
      </c>
      <c r="AC39" s="103" t="s">
        <v>621</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41</v>
      </c>
      <c r="BD39" s="103">
        <f t="shared" si="1"/>
        <v>3</v>
      </c>
      <c r="BE39" s="103">
        <f t="shared" si="2"/>
        <v>1</v>
      </c>
      <c r="BF39" s="103">
        <f t="shared" si="3"/>
        <v>5</v>
      </c>
      <c r="BG39" s="103">
        <f t="shared" si="4"/>
        <v>0</v>
      </c>
      <c r="BH39" s="103">
        <f t="shared" si="5"/>
        <v>45</v>
      </c>
      <c r="BL39" s="13"/>
    </row>
    <row r="40" spans="1:64"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622</v>
      </c>
      <c r="M40" s="103" t="s">
        <v>621</v>
      </c>
      <c r="N40" s="103" t="s">
        <v>622</v>
      </c>
      <c r="O40" s="103" t="s">
        <v>623</v>
      </c>
      <c r="P40" s="103" t="s">
        <v>621</v>
      </c>
      <c r="Q40" s="103" t="s">
        <v>621</v>
      </c>
      <c r="R40" s="103" t="s">
        <v>621</v>
      </c>
      <c r="S40" s="103" t="s">
        <v>621</v>
      </c>
      <c r="T40" s="103" t="s">
        <v>621</v>
      </c>
      <c r="U40" s="103" t="s">
        <v>621</v>
      </c>
      <c r="V40" s="103" t="s">
        <v>621</v>
      </c>
      <c r="W40" s="103" t="s">
        <v>623</v>
      </c>
      <c r="X40" s="103" t="s">
        <v>621</v>
      </c>
      <c r="Y40" s="103" t="s">
        <v>621</v>
      </c>
      <c r="Z40" s="103" t="s">
        <v>621</v>
      </c>
      <c r="AA40" s="103" t="s">
        <v>621</v>
      </c>
      <c r="AB40" s="103" t="s">
        <v>621</v>
      </c>
      <c r="AC40" s="103" t="s">
        <v>621</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621</v>
      </c>
      <c r="BA40" s="103" t="s">
        <v>621</v>
      </c>
      <c r="BC40" s="103">
        <f t="shared" si="0"/>
        <v>41</v>
      </c>
      <c r="BD40" s="103">
        <f t="shared" si="1"/>
        <v>4</v>
      </c>
      <c r="BE40" s="103">
        <f t="shared" si="2"/>
        <v>0</v>
      </c>
      <c r="BF40" s="103">
        <f t="shared" si="3"/>
        <v>5</v>
      </c>
      <c r="BG40" s="103">
        <f t="shared" si="4"/>
        <v>0</v>
      </c>
      <c r="BH40" s="103">
        <f t="shared" si="5"/>
        <v>45</v>
      </c>
      <c r="BL40" s="13"/>
    </row>
    <row r="41" spans="1:64"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622</v>
      </c>
      <c r="Q41" s="103" t="s">
        <v>623</v>
      </c>
      <c r="R41" s="103" t="s">
        <v>623</v>
      </c>
      <c r="S41" s="103" t="s">
        <v>621</v>
      </c>
      <c r="T41" s="103" t="s">
        <v>621</v>
      </c>
      <c r="U41" s="103" t="s">
        <v>621</v>
      </c>
      <c r="V41" s="103" t="s">
        <v>621</v>
      </c>
      <c r="W41" s="103" t="s">
        <v>621</v>
      </c>
      <c r="X41" s="103" t="s">
        <v>621</v>
      </c>
      <c r="Y41" s="103" t="s">
        <v>621</v>
      </c>
      <c r="Z41" s="103" t="s">
        <v>621</v>
      </c>
      <c r="AA41" s="103" t="s">
        <v>621</v>
      </c>
      <c r="AB41" s="103" t="s">
        <v>621</v>
      </c>
      <c r="AC41" s="103" t="s">
        <v>621</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621</v>
      </c>
      <c r="AQ41" s="103" t="s">
        <v>621</v>
      </c>
      <c r="AR41" s="103" t="s">
        <v>621</v>
      </c>
      <c r="AS41" s="103" t="s">
        <v>621</v>
      </c>
      <c r="AT41" s="103" t="s">
        <v>621</v>
      </c>
      <c r="AU41" s="103" t="s">
        <v>623</v>
      </c>
      <c r="AV41" s="103" t="s">
        <v>621</v>
      </c>
      <c r="AW41" s="103" t="s">
        <v>623</v>
      </c>
      <c r="AX41" s="103" t="s">
        <v>621</v>
      </c>
      <c r="AY41" s="103" t="s">
        <v>623</v>
      </c>
      <c r="AZ41" s="103" t="s">
        <v>621</v>
      </c>
      <c r="BA41" s="103" t="s">
        <v>623</v>
      </c>
      <c r="BC41" s="103">
        <f t="shared" si="0"/>
        <v>37</v>
      </c>
      <c r="BD41" s="103">
        <f t="shared" si="1"/>
        <v>6</v>
      </c>
      <c r="BE41" s="103">
        <f t="shared" si="2"/>
        <v>0</v>
      </c>
      <c r="BF41" s="103">
        <f t="shared" si="3"/>
        <v>7</v>
      </c>
      <c r="BG41" s="103">
        <f t="shared" si="4"/>
        <v>0</v>
      </c>
      <c r="BH41" s="103">
        <f t="shared" si="5"/>
        <v>43</v>
      </c>
      <c r="BL41" s="13"/>
    </row>
    <row r="42" spans="1:64" x14ac:dyDescent="0.25">
      <c r="A42" s="100">
        <v>216</v>
      </c>
      <c r="B42" s="67" t="s">
        <v>41</v>
      </c>
      <c r="C42" s="67" t="s">
        <v>26</v>
      </c>
      <c r="D42" s="103" t="s">
        <v>623</v>
      </c>
      <c r="E42" s="103" t="s">
        <v>623</v>
      </c>
      <c r="F42" s="103" t="s">
        <v>621</v>
      </c>
      <c r="G42" s="103" t="s">
        <v>621</v>
      </c>
      <c r="H42" s="103" t="s">
        <v>621</v>
      </c>
      <c r="I42" s="103" t="s">
        <v>621</v>
      </c>
      <c r="J42" s="103" t="s">
        <v>623</v>
      </c>
      <c r="K42" s="103" t="s">
        <v>622</v>
      </c>
      <c r="L42" s="103" t="s">
        <v>622</v>
      </c>
      <c r="M42" s="103" t="s">
        <v>621</v>
      </c>
      <c r="N42" s="103" t="s">
        <v>622</v>
      </c>
      <c r="O42" s="103" t="s">
        <v>621</v>
      </c>
      <c r="P42" s="103" t="s">
        <v>622</v>
      </c>
      <c r="Q42" s="103" t="s">
        <v>621</v>
      </c>
      <c r="R42" s="103" t="s">
        <v>623</v>
      </c>
      <c r="S42" s="103" t="s">
        <v>621</v>
      </c>
      <c r="T42" s="103" t="s">
        <v>621</v>
      </c>
      <c r="U42" s="103" t="s">
        <v>623</v>
      </c>
      <c r="V42" s="103" t="s">
        <v>621</v>
      </c>
      <c r="W42" s="103" t="s">
        <v>621</v>
      </c>
      <c r="X42" s="103" t="s">
        <v>621</v>
      </c>
      <c r="Y42" s="103" t="s">
        <v>621</v>
      </c>
      <c r="Z42" s="103" t="s">
        <v>623</v>
      </c>
      <c r="AA42" s="103" t="s">
        <v>622</v>
      </c>
      <c r="AB42" s="103" t="s">
        <v>621</v>
      </c>
      <c r="AC42" s="103" t="s">
        <v>621</v>
      </c>
      <c r="AD42" s="103" t="s">
        <v>621</v>
      </c>
      <c r="AE42" s="103" t="s">
        <v>623</v>
      </c>
      <c r="AF42" s="103" t="s">
        <v>621</v>
      </c>
      <c r="AG42" s="103" t="s">
        <v>622</v>
      </c>
      <c r="AH42" s="103" t="s">
        <v>621</v>
      </c>
      <c r="AI42" s="103" t="s">
        <v>621</v>
      </c>
      <c r="AJ42" s="103" t="s">
        <v>623</v>
      </c>
      <c r="AK42" s="103" t="s">
        <v>623</v>
      </c>
      <c r="AL42" s="103" t="s">
        <v>621</v>
      </c>
      <c r="AM42" s="103" t="s">
        <v>621</v>
      </c>
      <c r="AN42" s="103" t="s">
        <v>622</v>
      </c>
      <c r="AO42" s="103" t="s">
        <v>622</v>
      </c>
      <c r="AP42" s="103" t="s">
        <v>623</v>
      </c>
      <c r="AQ42" s="103" t="s">
        <v>621</v>
      </c>
      <c r="AR42" s="103" t="s">
        <v>621</v>
      </c>
      <c r="AS42" s="103" t="s">
        <v>621</v>
      </c>
      <c r="AT42" s="103" t="s">
        <v>621</v>
      </c>
      <c r="AU42" s="103" t="s">
        <v>623</v>
      </c>
      <c r="AV42" s="103" t="s">
        <v>621</v>
      </c>
      <c r="AW42" s="103" t="s">
        <v>623</v>
      </c>
      <c r="AX42" s="103" t="s">
        <v>623</v>
      </c>
      <c r="AY42" s="103" t="s">
        <v>623</v>
      </c>
      <c r="AZ42" s="103" t="s">
        <v>623</v>
      </c>
      <c r="BA42" s="103" t="s">
        <v>621</v>
      </c>
      <c r="BC42" s="103">
        <f t="shared" si="0"/>
        <v>27</v>
      </c>
      <c r="BD42" s="103">
        <f t="shared" si="1"/>
        <v>8</v>
      </c>
      <c r="BE42" s="103">
        <f t="shared" si="2"/>
        <v>0</v>
      </c>
      <c r="BF42" s="103">
        <f t="shared" si="3"/>
        <v>15</v>
      </c>
      <c r="BG42" s="103">
        <f t="shared" si="4"/>
        <v>0</v>
      </c>
      <c r="BH42" s="103">
        <f t="shared" si="5"/>
        <v>35</v>
      </c>
      <c r="BL42" s="13"/>
    </row>
    <row r="43" spans="1:64" x14ac:dyDescent="0.25">
      <c r="A43" s="100">
        <v>217</v>
      </c>
      <c r="B43" s="67" t="s">
        <v>42</v>
      </c>
      <c r="C43" s="67" t="s">
        <v>26</v>
      </c>
      <c r="D43" s="103" t="s">
        <v>621</v>
      </c>
      <c r="E43" s="103" t="s">
        <v>621</v>
      </c>
      <c r="F43" s="103" t="s">
        <v>621</v>
      </c>
      <c r="G43" s="103" t="s">
        <v>621</v>
      </c>
      <c r="H43" s="103" t="s">
        <v>621</v>
      </c>
      <c r="I43" s="103" t="s">
        <v>621</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622</v>
      </c>
      <c r="AB43" s="103" t="s">
        <v>621</v>
      </c>
      <c r="AC43" s="103" t="s">
        <v>621</v>
      </c>
      <c r="AD43" s="103" t="s">
        <v>621</v>
      </c>
      <c r="AE43" s="103" t="s">
        <v>621</v>
      </c>
      <c r="AF43" s="103" t="s">
        <v>621</v>
      </c>
      <c r="AG43" s="103" t="s">
        <v>622</v>
      </c>
      <c r="AH43" s="103" t="s">
        <v>621</v>
      </c>
      <c r="AI43" s="103" t="s">
        <v>621</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44</v>
      </c>
      <c r="BD43" s="103">
        <f t="shared" si="1"/>
        <v>4</v>
      </c>
      <c r="BE43" s="103">
        <f t="shared" si="2"/>
        <v>0</v>
      </c>
      <c r="BF43" s="103">
        <f t="shared" si="3"/>
        <v>2</v>
      </c>
      <c r="BG43" s="103">
        <f t="shared" si="4"/>
        <v>0</v>
      </c>
      <c r="BH43" s="103">
        <f t="shared" si="5"/>
        <v>48</v>
      </c>
      <c r="BL43" s="13"/>
    </row>
    <row r="44" spans="1:64"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623</v>
      </c>
      <c r="V44" s="103" t="s">
        <v>621</v>
      </c>
      <c r="W44" s="103" t="s">
        <v>621</v>
      </c>
      <c r="X44" s="103" t="s">
        <v>621</v>
      </c>
      <c r="Y44" s="103" t="s">
        <v>621</v>
      </c>
      <c r="Z44" s="103" t="s">
        <v>621</v>
      </c>
      <c r="AA44" s="103" t="s">
        <v>622</v>
      </c>
      <c r="AB44" s="103" t="s">
        <v>621</v>
      </c>
      <c r="AC44" s="103" t="s">
        <v>621</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621</v>
      </c>
      <c r="AQ44" s="103" t="s">
        <v>621</v>
      </c>
      <c r="AR44" s="103" t="s">
        <v>621</v>
      </c>
      <c r="AS44" s="103" t="s">
        <v>621</v>
      </c>
      <c r="AT44" s="103" t="s">
        <v>621</v>
      </c>
      <c r="AU44" s="103" t="s">
        <v>621</v>
      </c>
      <c r="AV44" s="103" t="s">
        <v>621</v>
      </c>
      <c r="AW44" s="103" t="s">
        <v>623</v>
      </c>
      <c r="AX44" s="103" t="s">
        <v>621</v>
      </c>
      <c r="AY44" s="103" t="s">
        <v>623</v>
      </c>
      <c r="AZ44" s="103" t="s">
        <v>621</v>
      </c>
      <c r="BA44" s="103" t="s">
        <v>621</v>
      </c>
      <c r="BC44" s="103">
        <f t="shared" si="0"/>
        <v>36</v>
      </c>
      <c r="BD44" s="103">
        <f t="shared" si="1"/>
        <v>7</v>
      </c>
      <c r="BE44" s="103">
        <f t="shared" si="2"/>
        <v>0</v>
      </c>
      <c r="BF44" s="103">
        <f t="shared" si="3"/>
        <v>7</v>
      </c>
      <c r="BG44" s="103">
        <f t="shared" si="4"/>
        <v>0</v>
      </c>
      <c r="BH44" s="103">
        <f t="shared" si="5"/>
        <v>43</v>
      </c>
      <c r="BL44" s="13"/>
    </row>
    <row r="45" spans="1:64"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622</v>
      </c>
      <c r="Q45" s="103" t="s">
        <v>621</v>
      </c>
      <c r="R45" s="103" t="s">
        <v>623</v>
      </c>
      <c r="S45" s="103" t="s">
        <v>621</v>
      </c>
      <c r="T45" s="103" t="s">
        <v>621</v>
      </c>
      <c r="U45" s="103" t="s">
        <v>621</v>
      </c>
      <c r="V45" s="103" t="s">
        <v>621</v>
      </c>
      <c r="W45" s="103" t="s">
        <v>621</v>
      </c>
      <c r="X45" s="103" t="s">
        <v>621</v>
      </c>
      <c r="Y45" s="103" t="s">
        <v>621</v>
      </c>
      <c r="Z45" s="103" t="s">
        <v>623</v>
      </c>
      <c r="AA45" s="103" t="s">
        <v>622</v>
      </c>
      <c r="AB45" s="103" t="s">
        <v>621</v>
      </c>
      <c r="AC45" s="103" t="s">
        <v>621</v>
      </c>
      <c r="AD45" s="103" t="s">
        <v>621</v>
      </c>
      <c r="AE45" s="103" t="s">
        <v>621</v>
      </c>
      <c r="AF45" s="103" t="s">
        <v>621</v>
      </c>
      <c r="AG45" s="103" t="s">
        <v>622</v>
      </c>
      <c r="AH45" s="103" t="s">
        <v>621</v>
      </c>
      <c r="AI45" s="103" t="s">
        <v>621</v>
      </c>
      <c r="AJ45" s="103" t="s">
        <v>621</v>
      </c>
      <c r="AK45" s="103" t="s">
        <v>621</v>
      </c>
      <c r="AL45" s="103" t="s">
        <v>623</v>
      </c>
      <c r="AM45" s="103" t="s">
        <v>621</v>
      </c>
      <c r="AN45" s="103" t="s">
        <v>621</v>
      </c>
      <c r="AO45" s="103" t="s">
        <v>621</v>
      </c>
      <c r="AP45" s="103" t="s">
        <v>621</v>
      </c>
      <c r="AQ45" s="103" t="s">
        <v>621</v>
      </c>
      <c r="AR45" s="103" t="s">
        <v>621</v>
      </c>
      <c r="AS45" s="103" t="s">
        <v>621</v>
      </c>
      <c r="AT45" s="103" t="s">
        <v>621</v>
      </c>
      <c r="AU45" s="103" t="s">
        <v>623</v>
      </c>
      <c r="AV45" s="103" t="s">
        <v>621</v>
      </c>
      <c r="AW45" s="103" t="s">
        <v>621</v>
      </c>
      <c r="AX45" s="103" t="s">
        <v>622</v>
      </c>
      <c r="AY45" s="103" t="s">
        <v>621</v>
      </c>
      <c r="AZ45" s="103" t="s">
        <v>621</v>
      </c>
      <c r="BA45" s="103" t="s">
        <v>621</v>
      </c>
      <c r="BC45" s="103">
        <f t="shared" si="0"/>
        <v>40</v>
      </c>
      <c r="BD45" s="103">
        <f t="shared" si="1"/>
        <v>6</v>
      </c>
      <c r="BE45" s="103">
        <f t="shared" si="2"/>
        <v>0</v>
      </c>
      <c r="BF45" s="103">
        <f t="shared" si="3"/>
        <v>4</v>
      </c>
      <c r="BG45" s="103">
        <f t="shared" si="4"/>
        <v>0</v>
      </c>
      <c r="BH45" s="103">
        <f t="shared" si="5"/>
        <v>46</v>
      </c>
      <c r="BL45" s="13"/>
    </row>
    <row r="46" spans="1:64"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622</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621</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621</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40</v>
      </c>
      <c r="BD46" s="103">
        <f t="shared" si="1"/>
        <v>6</v>
      </c>
      <c r="BE46" s="103">
        <f t="shared" si="2"/>
        <v>0</v>
      </c>
      <c r="BF46" s="103">
        <f t="shared" si="3"/>
        <v>4</v>
      </c>
      <c r="BG46" s="103">
        <f t="shared" si="4"/>
        <v>0</v>
      </c>
      <c r="BH46" s="103">
        <f t="shared" si="5"/>
        <v>46</v>
      </c>
      <c r="BL46" s="13"/>
    </row>
    <row r="47" spans="1:64"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622</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621</v>
      </c>
      <c r="AX47" s="103" t="s">
        <v>621</v>
      </c>
      <c r="AY47" s="103" t="s">
        <v>621</v>
      </c>
      <c r="AZ47" s="103" t="s">
        <v>621</v>
      </c>
      <c r="BA47" s="103" t="s">
        <v>621</v>
      </c>
      <c r="BC47" s="103">
        <f t="shared" si="0"/>
        <v>44</v>
      </c>
      <c r="BD47" s="103">
        <f t="shared" si="1"/>
        <v>1</v>
      </c>
      <c r="BE47" s="103">
        <f t="shared" si="2"/>
        <v>0</v>
      </c>
      <c r="BF47" s="103">
        <f t="shared" si="3"/>
        <v>5</v>
      </c>
      <c r="BG47" s="103">
        <f t="shared" si="4"/>
        <v>0</v>
      </c>
      <c r="BH47" s="103">
        <f t="shared" si="5"/>
        <v>45</v>
      </c>
      <c r="BL47" s="13"/>
    </row>
    <row r="48" spans="1:64"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622</v>
      </c>
      <c r="Q48" s="103" t="s">
        <v>621</v>
      </c>
      <c r="R48" s="103" t="s">
        <v>621</v>
      </c>
      <c r="S48" s="103" t="s">
        <v>621</v>
      </c>
      <c r="T48" s="103" t="s">
        <v>621</v>
      </c>
      <c r="U48" s="103" t="s">
        <v>621</v>
      </c>
      <c r="V48" s="103" t="s">
        <v>621</v>
      </c>
      <c r="W48" s="103" t="s">
        <v>621</v>
      </c>
      <c r="X48" s="103" t="s">
        <v>621</v>
      </c>
      <c r="Y48" s="103" t="s">
        <v>621</v>
      </c>
      <c r="Z48" s="103" t="s">
        <v>623</v>
      </c>
      <c r="AA48" s="103" t="s">
        <v>622</v>
      </c>
      <c r="AB48" s="103" t="s">
        <v>621</v>
      </c>
      <c r="AC48" s="103" t="s">
        <v>621</v>
      </c>
      <c r="AD48" s="103" t="s">
        <v>621</v>
      </c>
      <c r="AE48" s="103" t="s">
        <v>621</v>
      </c>
      <c r="AF48" s="103" t="s">
        <v>621</v>
      </c>
      <c r="AG48" s="103" t="s">
        <v>623</v>
      </c>
      <c r="AH48" s="103" t="s">
        <v>621</v>
      </c>
      <c r="AI48" s="103" t="s">
        <v>621</v>
      </c>
      <c r="AJ48" s="103" t="s">
        <v>621</v>
      </c>
      <c r="AK48" s="103" t="s">
        <v>621</v>
      </c>
      <c r="AL48" s="103" t="s">
        <v>623</v>
      </c>
      <c r="AM48" s="103" t="s">
        <v>621</v>
      </c>
      <c r="AN48" s="103" t="s">
        <v>622</v>
      </c>
      <c r="AO48" s="103" t="s">
        <v>622</v>
      </c>
      <c r="AP48" s="103" t="s">
        <v>621</v>
      </c>
      <c r="AQ48" s="103" t="s">
        <v>623</v>
      </c>
      <c r="AR48" s="103" t="s">
        <v>621</v>
      </c>
      <c r="AS48" s="103" t="s">
        <v>621</v>
      </c>
      <c r="AT48" s="103" t="s">
        <v>621</v>
      </c>
      <c r="AU48" s="103" t="s">
        <v>621</v>
      </c>
      <c r="AV48" s="103" t="s">
        <v>621</v>
      </c>
      <c r="AW48" s="103" t="s">
        <v>623</v>
      </c>
      <c r="AX48" s="103" t="s">
        <v>622</v>
      </c>
      <c r="AY48" s="103" t="s">
        <v>621</v>
      </c>
      <c r="AZ48" s="103" t="s">
        <v>621</v>
      </c>
      <c r="BA48" s="103" t="s">
        <v>621</v>
      </c>
      <c r="BC48" s="103">
        <f t="shared" si="0"/>
        <v>35</v>
      </c>
      <c r="BD48" s="103">
        <f t="shared" si="1"/>
        <v>8</v>
      </c>
      <c r="BE48" s="103">
        <f t="shared" si="2"/>
        <v>0</v>
      </c>
      <c r="BF48" s="103">
        <f t="shared" si="3"/>
        <v>7</v>
      </c>
      <c r="BG48" s="103">
        <f t="shared" si="4"/>
        <v>0</v>
      </c>
      <c r="BH48" s="103">
        <f t="shared" si="5"/>
        <v>43</v>
      </c>
      <c r="BL48" s="13"/>
    </row>
    <row r="49" spans="1:64" x14ac:dyDescent="0.25">
      <c r="A49" s="100">
        <v>223</v>
      </c>
      <c r="B49" s="67" t="s">
        <v>48</v>
      </c>
      <c r="C49" s="67" t="s">
        <v>26</v>
      </c>
      <c r="D49" s="103" t="s">
        <v>621</v>
      </c>
      <c r="E49" s="103" t="s">
        <v>621</v>
      </c>
      <c r="F49" s="103" t="s">
        <v>621</v>
      </c>
      <c r="G49" s="103" t="s">
        <v>621</v>
      </c>
      <c r="H49" s="103" t="s">
        <v>621</v>
      </c>
      <c r="I49" s="103" t="s">
        <v>621</v>
      </c>
      <c r="J49" s="103" t="s">
        <v>623</v>
      </c>
      <c r="K49" s="103" t="s">
        <v>623</v>
      </c>
      <c r="L49" s="103" t="s">
        <v>622</v>
      </c>
      <c r="M49" s="103" t="s">
        <v>621</v>
      </c>
      <c r="N49" s="103" t="s">
        <v>622</v>
      </c>
      <c r="O49" s="103" t="s">
        <v>621</v>
      </c>
      <c r="P49" s="103" t="s">
        <v>621</v>
      </c>
      <c r="Q49" s="103" t="s">
        <v>621</v>
      </c>
      <c r="R49" s="103" t="s">
        <v>623</v>
      </c>
      <c r="S49" s="103" t="s">
        <v>621</v>
      </c>
      <c r="T49" s="103" t="s">
        <v>621</v>
      </c>
      <c r="U49" s="103" t="s">
        <v>621</v>
      </c>
      <c r="V49" s="103" t="s">
        <v>621</v>
      </c>
      <c r="W49" s="103" t="s">
        <v>621</v>
      </c>
      <c r="X49" s="103" t="s">
        <v>621</v>
      </c>
      <c r="Y49" s="103" t="s">
        <v>621</v>
      </c>
      <c r="Z49" s="103" t="s">
        <v>623</v>
      </c>
      <c r="AA49" s="103" t="s">
        <v>621</v>
      </c>
      <c r="AB49" s="103" t="s">
        <v>621</v>
      </c>
      <c r="AC49" s="103" t="s">
        <v>621</v>
      </c>
      <c r="AD49" s="103" t="s">
        <v>621</v>
      </c>
      <c r="AE49" s="103" t="s">
        <v>621</v>
      </c>
      <c r="AF49" s="103" t="s">
        <v>621</v>
      </c>
      <c r="AG49" s="103" t="s">
        <v>622</v>
      </c>
      <c r="AH49" s="103" t="s">
        <v>621</v>
      </c>
      <c r="AI49" s="103" t="s">
        <v>621</v>
      </c>
      <c r="AJ49" s="103" t="s">
        <v>621</v>
      </c>
      <c r="AK49" s="103" t="s">
        <v>621</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40</v>
      </c>
      <c r="BD49" s="103">
        <f t="shared" si="1"/>
        <v>3</v>
      </c>
      <c r="BE49" s="103">
        <f t="shared" si="2"/>
        <v>0</v>
      </c>
      <c r="BF49" s="103">
        <f t="shared" si="3"/>
        <v>7</v>
      </c>
      <c r="BG49" s="103">
        <f t="shared" si="4"/>
        <v>0</v>
      </c>
      <c r="BH49" s="103">
        <f t="shared" si="5"/>
        <v>43</v>
      </c>
      <c r="BL49" s="13"/>
    </row>
    <row r="50" spans="1:64" x14ac:dyDescent="0.25">
      <c r="A50" s="100">
        <v>224</v>
      </c>
      <c r="B50" s="67" t="s">
        <v>49</v>
      </c>
      <c r="C50" s="67" t="s">
        <v>26</v>
      </c>
      <c r="D50" s="103" t="s">
        <v>621</v>
      </c>
      <c r="E50" s="103" t="s">
        <v>621</v>
      </c>
      <c r="F50" s="103" t="s">
        <v>623</v>
      </c>
      <c r="G50" s="103" t="s">
        <v>621</v>
      </c>
      <c r="H50" s="103" t="s">
        <v>621</v>
      </c>
      <c r="I50" s="103" t="s">
        <v>623</v>
      </c>
      <c r="J50" s="103" t="s">
        <v>623</v>
      </c>
      <c r="K50" s="103" t="s">
        <v>622</v>
      </c>
      <c r="L50" s="103" t="s">
        <v>621</v>
      </c>
      <c r="M50" s="103" t="s">
        <v>621</v>
      </c>
      <c r="N50" s="103" t="s">
        <v>622</v>
      </c>
      <c r="O50" s="103" t="s">
        <v>621</v>
      </c>
      <c r="P50" s="103" t="s">
        <v>622</v>
      </c>
      <c r="Q50" s="103" t="s">
        <v>621</v>
      </c>
      <c r="R50" s="103" t="s">
        <v>621</v>
      </c>
      <c r="S50" s="103" t="s">
        <v>621</v>
      </c>
      <c r="T50" s="103" t="s">
        <v>621</v>
      </c>
      <c r="U50" s="103" t="s">
        <v>621</v>
      </c>
      <c r="V50" s="103" t="s">
        <v>623</v>
      </c>
      <c r="W50" s="103" t="s">
        <v>621</v>
      </c>
      <c r="X50" s="103" t="s">
        <v>621</v>
      </c>
      <c r="Y50" s="103" t="s">
        <v>621</v>
      </c>
      <c r="Z50" s="103" t="s">
        <v>623</v>
      </c>
      <c r="AA50" s="103" t="s">
        <v>622</v>
      </c>
      <c r="AB50" s="103" t="s">
        <v>621</v>
      </c>
      <c r="AC50" s="103" t="s">
        <v>620</v>
      </c>
      <c r="AD50" s="103" t="s">
        <v>621</v>
      </c>
      <c r="AE50" s="103" t="s">
        <v>623</v>
      </c>
      <c r="AF50" s="103" t="s">
        <v>621</v>
      </c>
      <c r="AG50" s="103" t="s">
        <v>622</v>
      </c>
      <c r="AH50" s="103" t="s">
        <v>621</v>
      </c>
      <c r="AI50" s="103" t="s">
        <v>621</v>
      </c>
      <c r="AJ50" s="103" t="s">
        <v>621</v>
      </c>
      <c r="AK50" s="103" t="s">
        <v>621</v>
      </c>
      <c r="AL50" s="103" t="s">
        <v>623</v>
      </c>
      <c r="AM50" s="103" t="s">
        <v>621</v>
      </c>
      <c r="AN50" s="103" t="s">
        <v>621</v>
      </c>
      <c r="AO50" s="103" t="s">
        <v>622</v>
      </c>
      <c r="AP50" s="103" t="s">
        <v>621</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6</v>
      </c>
      <c r="BE50" s="103">
        <f t="shared" si="2"/>
        <v>1</v>
      </c>
      <c r="BF50" s="103">
        <f t="shared" si="3"/>
        <v>9</v>
      </c>
      <c r="BG50" s="103">
        <f t="shared" si="4"/>
        <v>0</v>
      </c>
      <c r="BH50" s="103">
        <f t="shared" si="5"/>
        <v>41</v>
      </c>
      <c r="BL50" s="13"/>
    </row>
    <row r="51" spans="1:64"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621</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622</v>
      </c>
      <c r="AB51" s="103" t="s">
        <v>621</v>
      </c>
      <c r="AC51" s="103" t="s">
        <v>621</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621</v>
      </c>
      <c r="AP51" s="103" t="s">
        <v>621</v>
      </c>
      <c r="AQ51" s="103" t="s">
        <v>621</v>
      </c>
      <c r="AR51" s="103" t="s">
        <v>621</v>
      </c>
      <c r="AS51" s="103" t="s">
        <v>621</v>
      </c>
      <c r="AT51" s="103" t="s">
        <v>621</v>
      </c>
      <c r="AU51" s="103" t="s">
        <v>621</v>
      </c>
      <c r="AV51" s="103" t="s">
        <v>621</v>
      </c>
      <c r="AW51" s="103" t="s">
        <v>621</v>
      </c>
      <c r="AX51" s="103" t="s">
        <v>622</v>
      </c>
      <c r="AY51" s="103" t="s">
        <v>621</v>
      </c>
      <c r="AZ51" s="103" t="s">
        <v>621</v>
      </c>
      <c r="BA51" s="103" t="s">
        <v>623</v>
      </c>
      <c r="BC51" s="103">
        <f t="shared" si="0"/>
        <v>39</v>
      </c>
      <c r="BD51" s="103">
        <f t="shared" si="1"/>
        <v>7</v>
      </c>
      <c r="BE51" s="103">
        <f t="shared" si="2"/>
        <v>0</v>
      </c>
      <c r="BF51" s="103">
        <f t="shared" si="3"/>
        <v>4</v>
      </c>
      <c r="BG51" s="103">
        <f t="shared" si="4"/>
        <v>0</v>
      </c>
      <c r="BH51" s="103">
        <f t="shared" si="5"/>
        <v>46</v>
      </c>
      <c r="BL51" s="13"/>
    </row>
    <row r="52" spans="1:64"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622</v>
      </c>
      <c r="M52" s="103" t="s">
        <v>621</v>
      </c>
      <c r="N52" s="103" t="s">
        <v>622</v>
      </c>
      <c r="O52" s="103" t="s">
        <v>621</v>
      </c>
      <c r="P52" s="103" t="s">
        <v>622</v>
      </c>
      <c r="Q52" s="103" t="s">
        <v>621</v>
      </c>
      <c r="R52" s="103" t="s">
        <v>623</v>
      </c>
      <c r="S52" s="103" t="s">
        <v>623</v>
      </c>
      <c r="T52" s="103" t="s">
        <v>621</v>
      </c>
      <c r="U52" s="103" t="s">
        <v>621</v>
      </c>
      <c r="V52" s="103" t="s">
        <v>621</v>
      </c>
      <c r="W52" s="103" t="s">
        <v>621</v>
      </c>
      <c r="X52" s="103" t="s">
        <v>621</v>
      </c>
      <c r="Y52" s="103" t="s">
        <v>621</v>
      </c>
      <c r="Z52" s="103" t="s">
        <v>621</v>
      </c>
      <c r="AA52" s="103" t="s">
        <v>622</v>
      </c>
      <c r="AB52" s="103" t="s">
        <v>620</v>
      </c>
      <c r="AC52" s="103" t="s">
        <v>620</v>
      </c>
      <c r="AD52" s="103" t="s">
        <v>621</v>
      </c>
      <c r="AE52" s="103" t="s">
        <v>621</v>
      </c>
      <c r="AF52" s="103" t="s">
        <v>621</v>
      </c>
      <c r="AG52" s="103" t="s">
        <v>622</v>
      </c>
      <c r="AH52" s="103" t="s">
        <v>621</v>
      </c>
      <c r="AI52" s="103" t="s">
        <v>621</v>
      </c>
      <c r="AJ52" s="103" t="s">
        <v>621</v>
      </c>
      <c r="AK52" s="103" t="s">
        <v>621</v>
      </c>
      <c r="AL52" s="103" t="s">
        <v>623</v>
      </c>
      <c r="AM52" s="103" t="s">
        <v>621</v>
      </c>
      <c r="AN52" s="103" t="s">
        <v>622</v>
      </c>
      <c r="AO52" s="103" t="s">
        <v>622</v>
      </c>
      <c r="AP52" s="103" t="s">
        <v>621</v>
      </c>
      <c r="AQ52" s="103" t="s">
        <v>623</v>
      </c>
      <c r="AR52" s="103" t="s">
        <v>621</v>
      </c>
      <c r="AS52" s="103" t="s">
        <v>621</v>
      </c>
      <c r="AT52" s="103" t="s">
        <v>621</v>
      </c>
      <c r="AU52" s="103" t="s">
        <v>623</v>
      </c>
      <c r="AV52" s="103" t="s">
        <v>623</v>
      </c>
      <c r="AW52" s="103" t="s">
        <v>623</v>
      </c>
      <c r="AX52" s="103" t="s">
        <v>622</v>
      </c>
      <c r="AY52" s="103" t="s">
        <v>621</v>
      </c>
      <c r="AZ52" s="103" t="s">
        <v>623</v>
      </c>
      <c r="BA52" s="103" t="s">
        <v>621</v>
      </c>
      <c r="BC52" s="103">
        <f t="shared" si="0"/>
        <v>31</v>
      </c>
      <c r="BD52" s="103">
        <f t="shared" si="1"/>
        <v>8</v>
      </c>
      <c r="BE52" s="103">
        <f t="shared" si="2"/>
        <v>2</v>
      </c>
      <c r="BF52" s="103">
        <f t="shared" si="3"/>
        <v>9</v>
      </c>
      <c r="BG52" s="103">
        <f t="shared" si="4"/>
        <v>0</v>
      </c>
      <c r="BH52" s="103">
        <f t="shared" si="5"/>
        <v>41</v>
      </c>
      <c r="BL52" s="13"/>
    </row>
    <row r="53" spans="1:64" x14ac:dyDescent="0.25">
      <c r="A53" s="100">
        <v>227</v>
      </c>
      <c r="B53" s="67" t="s">
        <v>52</v>
      </c>
      <c r="C53" s="67" t="s">
        <v>26</v>
      </c>
      <c r="D53" s="103" t="s">
        <v>621</v>
      </c>
      <c r="E53" s="103" t="s">
        <v>621</v>
      </c>
      <c r="F53" s="103" t="s">
        <v>621</v>
      </c>
      <c r="G53" s="103" t="s">
        <v>621</v>
      </c>
      <c r="H53" s="103" t="s">
        <v>621</v>
      </c>
      <c r="I53" s="103" t="s">
        <v>623</v>
      </c>
      <c r="J53" s="103" t="s">
        <v>621</v>
      </c>
      <c r="K53" s="103" t="s">
        <v>621</v>
      </c>
      <c r="L53" s="103" t="s">
        <v>622</v>
      </c>
      <c r="M53" s="103" t="s">
        <v>621</v>
      </c>
      <c r="N53" s="103" t="s">
        <v>622</v>
      </c>
      <c r="O53" s="103" t="s">
        <v>621</v>
      </c>
      <c r="P53" s="103" t="s">
        <v>622</v>
      </c>
      <c r="Q53" s="103" t="s">
        <v>621</v>
      </c>
      <c r="R53" s="103" t="s">
        <v>623</v>
      </c>
      <c r="S53" s="103" t="s">
        <v>621</v>
      </c>
      <c r="T53" s="103" t="s">
        <v>621</v>
      </c>
      <c r="U53" s="103" t="s">
        <v>623</v>
      </c>
      <c r="V53" s="103" t="s">
        <v>621</v>
      </c>
      <c r="W53" s="103" t="s">
        <v>621</v>
      </c>
      <c r="X53" s="103" t="s">
        <v>621</v>
      </c>
      <c r="Y53" s="103" t="s">
        <v>621</v>
      </c>
      <c r="Z53" s="103" t="s">
        <v>621</v>
      </c>
      <c r="AA53" s="103" t="s">
        <v>622</v>
      </c>
      <c r="AB53" s="103" t="s">
        <v>621</v>
      </c>
      <c r="AC53" s="103" t="s">
        <v>623</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621</v>
      </c>
      <c r="AQ53" s="103" t="s">
        <v>621</v>
      </c>
      <c r="AR53" s="103" t="s">
        <v>623</v>
      </c>
      <c r="AS53" s="103" t="s">
        <v>621</v>
      </c>
      <c r="AT53" s="103" t="s">
        <v>621</v>
      </c>
      <c r="AU53" s="103" t="s">
        <v>621</v>
      </c>
      <c r="AV53" s="103" t="s">
        <v>621</v>
      </c>
      <c r="AW53" s="103" t="s">
        <v>623</v>
      </c>
      <c r="AX53" s="103" t="s">
        <v>622</v>
      </c>
      <c r="AY53" s="103" t="s">
        <v>621</v>
      </c>
      <c r="AZ53" s="103" t="s">
        <v>621</v>
      </c>
      <c r="BA53" s="103" t="s">
        <v>623</v>
      </c>
      <c r="BC53" s="103">
        <f t="shared" si="0"/>
        <v>35</v>
      </c>
      <c r="BD53" s="103">
        <f t="shared" si="1"/>
        <v>7</v>
      </c>
      <c r="BE53" s="103">
        <f t="shared" si="2"/>
        <v>0</v>
      </c>
      <c r="BF53" s="103">
        <f t="shared" si="3"/>
        <v>8</v>
      </c>
      <c r="BG53" s="103">
        <f t="shared" si="4"/>
        <v>0</v>
      </c>
      <c r="BH53" s="103">
        <f t="shared" si="5"/>
        <v>42</v>
      </c>
      <c r="BL53" s="13"/>
    </row>
    <row r="54" spans="1:64"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622</v>
      </c>
      <c r="Q54" s="103" t="s">
        <v>621</v>
      </c>
      <c r="R54" s="103" t="s">
        <v>621</v>
      </c>
      <c r="S54" s="103" t="s">
        <v>621</v>
      </c>
      <c r="T54" s="103" t="s">
        <v>621</v>
      </c>
      <c r="U54" s="103" t="s">
        <v>621</v>
      </c>
      <c r="V54" s="103" t="s">
        <v>621</v>
      </c>
      <c r="W54" s="103" t="s">
        <v>621</v>
      </c>
      <c r="X54" s="103" t="s">
        <v>621</v>
      </c>
      <c r="Y54" s="103" t="s">
        <v>621</v>
      </c>
      <c r="Z54" s="103" t="s">
        <v>623</v>
      </c>
      <c r="AA54" s="103" t="s">
        <v>621</v>
      </c>
      <c r="AB54" s="103" t="s">
        <v>621</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621</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43</v>
      </c>
      <c r="BD54" s="103">
        <f t="shared" si="1"/>
        <v>3</v>
      </c>
      <c r="BE54" s="103">
        <f t="shared" si="2"/>
        <v>0</v>
      </c>
      <c r="BF54" s="103">
        <f t="shared" si="3"/>
        <v>4</v>
      </c>
      <c r="BG54" s="103">
        <f t="shared" si="4"/>
        <v>0</v>
      </c>
      <c r="BH54" s="103">
        <f t="shared" si="5"/>
        <v>46</v>
      </c>
      <c r="BL54" s="13"/>
    </row>
    <row r="55" spans="1:64" x14ac:dyDescent="0.25">
      <c r="A55" s="100">
        <v>229</v>
      </c>
      <c r="B55" s="67" t="s">
        <v>54</v>
      </c>
      <c r="C55" s="67" t="s">
        <v>26</v>
      </c>
      <c r="D55" s="103" t="s">
        <v>621</v>
      </c>
      <c r="E55" s="103" t="s">
        <v>622</v>
      </c>
      <c r="F55" s="103" t="s">
        <v>621</v>
      </c>
      <c r="G55" s="103" t="s">
        <v>621</v>
      </c>
      <c r="H55" s="103" t="s">
        <v>621</v>
      </c>
      <c r="I55" s="103" t="s">
        <v>621</v>
      </c>
      <c r="J55" s="103" t="s">
        <v>621</v>
      </c>
      <c r="K55" s="103" t="s">
        <v>622</v>
      </c>
      <c r="L55" s="103" t="s">
        <v>622</v>
      </c>
      <c r="M55" s="103" t="s">
        <v>621</v>
      </c>
      <c r="N55" s="103" t="s">
        <v>622</v>
      </c>
      <c r="O55" s="103" t="s">
        <v>621</v>
      </c>
      <c r="P55" s="103" t="s">
        <v>621</v>
      </c>
      <c r="Q55" s="103" t="s">
        <v>621</v>
      </c>
      <c r="R55" s="103" t="s">
        <v>623</v>
      </c>
      <c r="S55" s="103" t="s">
        <v>623</v>
      </c>
      <c r="T55" s="103" t="s">
        <v>621</v>
      </c>
      <c r="U55" s="103" t="s">
        <v>623</v>
      </c>
      <c r="V55" s="103" t="s">
        <v>621</v>
      </c>
      <c r="W55" s="103" t="s">
        <v>621</v>
      </c>
      <c r="X55" s="103" t="s">
        <v>621</v>
      </c>
      <c r="Y55" s="103" t="s">
        <v>621</v>
      </c>
      <c r="Z55" s="103" t="s">
        <v>621</v>
      </c>
      <c r="AA55" s="103" t="s">
        <v>622</v>
      </c>
      <c r="AB55" s="103" t="s">
        <v>621</v>
      </c>
      <c r="AC55" s="103" t="s">
        <v>621</v>
      </c>
      <c r="AD55" s="103" t="s">
        <v>621</v>
      </c>
      <c r="AE55" s="103" t="s">
        <v>623</v>
      </c>
      <c r="AF55" s="103" t="s">
        <v>621</v>
      </c>
      <c r="AG55" s="103" t="s">
        <v>621</v>
      </c>
      <c r="AH55" s="103" t="s">
        <v>621</v>
      </c>
      <c r="AI55" s="103" t="s">
        <v>621</v>
      </c>
      <c r="AJ55" s="103" t="s">
        <v>623</v>
      </c>
      <c r="AK55" s="103" t="s">
        <v>623</v>
      </c>
      <c r="AL55" s="103" t="s">
        <v>621</v>
      </c>
      <c r="AM55" s="103" t="s">
        <v>621</v>
      </c>
      <c r="AN55" s="103" t="s">
        <v>621</v>
      </c>
      <c r="AO55" s="103" t="s">
        <v>622</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C55" s="103">
        <f t="shared" si="0"/>
        <v>37</v>
      </c>
      <c r="BD55" s="103">
        <f t="shared" si="1"/>
        <v>6</v>
      </c>
      <c r="BE55" s="103">
        <f t="shared" si="2"/>
        <v>1</v>
      </c>
      <c r="BF55" s="103">
        <f t="shared" si="3"/>
        <v>6</v>
      </c>
      <c r="BG55" s="103">
        <f t="shared" si="4"/>
        <v>0</v>
      </c>
      <c r="BH55" s="103">
        <f t="shared" si="5"/>
        <v>44</v>
      </c>
      <c r="BL55" s="13"/>
    </row>
    <row r="56" spans="1:64" x14ac:dyDescent="0.25">
      <c r="A56" s="100">
        <v>230</v>
      </c>
      <c r="B56" s="67" t="s">
        <v>55</v>
      </c>
      <c r="C56" s="67" t="s">
        <v>26</v>
      </c>
      <c r="D56" s="103" t="s">
        <v>621</v>
      </c>
      <c r="E56" s="103" t="s">
        <v>621</v>
      </c>
      <c r="F56" s="103" t="s">
        <v>621</v>
      </c>
      <c r="G56" s="103" t="s">
        <v>621</v>
      </c>
      <c r="H56" s="103" t="s">
        <v>621</v>
      </c>
      <c r="I56" s="103" t="s">
        <v>621</v>
      </c>
      <c r="J56" s="103" t="s">
        <v>621</v>
      </c>
      <c r="K56" s="103" t="s">
        <v>621</v>
      </c>
      <c r="L56" s="103" t="s">
        <v>621</v>
      </c>
      <c r="M56" s="103" t="s">
        <v>621</v>
      </c>
      <c r="N56" s="103" t="s">
        <v>622</v>
      </c>
      <c r="O56" s="103" t="s">
        <v>621</v>
      </c>
      <c r="P56" s="103" t="s">
        <v>622</v>
      </c>
      <c r="Q56" s="103" t="s">
        <v>621</v>
      </c>
      <c r="R56" s="103" t="s">
        <v>621</v>
      </c>
      <c r="S56" s="103" t="s">
        <v>621</v>
      </c>
      <c r="T56" s="103" t="s">
        <v>621</v>
      </c>
      <c r="U56" s="103" t="s">
        <v>621</v>
      </c>
      <c r="V56" s="103" t="s">
        <v>621</v>
      </c>
      <c r="W56" s="103" t="s">
        <v>621</v>
      </c>
      <c r="X56" s="103" t="s">
        <v>621</v>
      </c>
      <c r="Y56" s="103" t="s">
        <v>621</v>
      </c>
      <c r="Z56" s="103" t="s">
        <v>623</v>
      </c>
      <c r="AA56" s="103" t="s">
        <v>622</v>
      </c>
      <c r="AB56" s="103" t="s">
        <v>621</v>
      </c>
      <c r="AC56" s="103" t="s">
        <v>621</v>
      </c>
      <c r="AD56" s="103" t="s">
        <v>621</v>
      </c>
      <c r="AE56" s="103" t="s">
        <v>621</v>
      </c>
      <c r="AF56" s="103" t="s">
        <v>621</v>
      </c>
      <c r="AG56" s="103" t="s">
        <v>622</v>
      </c>
      <c r="AH56" s="103" t="s">
        <v>621</v>
      </c>
      <c r="AI56" s="103" t="s">
        <v>621</v>
      </c>
      <c r="AJ56" s="103" t="s">
        <v>621</v>
      </c>
      <c r="AK56" s="103" t="s">
        <v>621</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621</v>
      </c>
      <c r="BA56" s="103" t="s">
        <v>621</v>
      </c>
      <c r="BC56" s="103">
        <f t="shared" si="0"/>
        <v>39</v>
      </c>
      <c r="BD56" s="103">
        <f t="shared" si="1"/>
        <v>8</v>
      </c>
      <c r="BE56" s="103">
        <f t="shared" si="2"/>
        <v>0</v>
      </c>
      <c r="BF56" s="103">
        <f t="shared" si="3"/>
        <v>3</v>
      </c>
      <c r="BG56" s="103">
        <f t="shared" si="4"/>
        <v>0</v>
      </c>
      <c r="BH56" s="103">
        <f t="shared" si="5"/>
        <v>47</v>
      </c>
      <c r="BL56" s="13"/>
    </row>
    <row r="57" spans="1:64"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621</v>
      </c>
      <c r="O57" s="103" t="s">
        <v>621</v>
      </c>
      <c r="P57" s="103" t="s">
        <v>621</v>
      </c>
      <c r="Q57" s="103" t="s">
        <v>621</v>
      </c>
      <c r="R57" s="103" t="s">
        <v>623</v>
      </c>
      <c r="S57" s="103" t="s">
        <v>621</v>
      </c>
      <c r="T57" s="103" t="s">
        <v>621</v>
      </c>
      <c r="U57" s="103" t="s">
        <v>621</v>
      </c>
      <c r="V57" s="103" t="s">
        <v>621</v>
      </c>
      <c r="W57" s="103" t="s">
        <v>621</v>
      </c>
      <c r="X57" s="103" t="s">
        <v>621</v>
      </c>
      <c r="Y57" s="103" t="s">
        <v>621</v>
      </c>
      <c r="Z57" s="103" t="s">
        <v>623</v>
      </c>
      <c r="AA57" s="103" t="s">
        <v>622</v>
      </c>
      <c r="AB57" s="103" t="s">
        <v>621</v>
      </c>
      <c r="AC57" s="103" t="s">
        <v>621</v>
      </c>
      <c r="AD57" s="103" t="s">
        <v>621</v>
      </c>
      <c r="AE57" s="103" t="s">
        <v>621</v>
      </c>
      <c r="AF57" s="103" t="s">
        <v>621</v>
      </c>
      <c r="AG57" s="103" t="s">
        <v>622</v>
      </c>
      <c r="AH57" s="103" t="s">
        <v>621</v>
      </c>
      <c r="AI57" s="103" t="s">
        <v>621</v>
      </c>
      <c r="AJ57" s="103" t="s">
        <v>621</v>
      </c>
      <c r="AK57" s="103" t="s">
        <v>621</v>
      </c>
      <c r="AL57" s="103" t="s">
        <v>621</v>
      </c>
      <c r="AM57" s="103" t="s">
        <v>621</v>
      </c>
      <c r="AN57" s="103" t="s">
        <v>621</v>
      </c>
      <c r="AO57" s="103" t="s">
        <v>622</v>
      </c>
      <c r="AP57" s="103" t="s">
        <v>621</v>
      </c>
      <c r="AQ57" s="103" t="s">
        <v>621</v>
      </c>
      <c r="AR57" s="103" t="s">
        <v>621</v>
      </c>
      <c r="AS57" s="103" t="s">
        <v>621</v>
      </c>
      <c r="AT57" s="103" t="s">
        <v>621</v>
      </c>
      <c r="AU57" s="103" t="s">
        <v>623</v>
      </c>
      <c r="AV57" s="103" t="s">
        <v>621</v>
      </c>
      <c r="AW57" s="103" t="s">
        <v>623</v>
      </c>
      <c r="AX57" s="103" t="s">
        <v>623</v>
      </c>
      <c r="AY57" s="103" t="s">
        <v>621</v>
      </c>
      <c r="AZ57" s="103" t="s">
        <v>621</v>
      </c>
      <c r="BA57" s="103" t="s">
        <v>621</v>
      </c>
      <c r="BC57" s="103">
        <f t="shared" si="0"/>
        <v>41</v>
      </c>
      <c r="BD57" s="103">
        <f t="shared" si="1"/>
        <v>4</v>
      </c>
      <c r="BE57" s="103">
        <f t="shared" si="2"/>
        <v>0</v>
      </c>
      <c r="BF57" s="103">
        <f t="shared" si="3"/>
        <v>5</v>
      </c>
      <c r="BG57" s="103">
        <f t="shared" si="4"/>
        <v>0</v>
      </c>
      <c r="BH57" s="103">
        <f t="shared" si="5"/>
        <v>45</v>
      </c>
      <c r="BL57" s="13"/>
    </row>
    <row r="58" spans="1:64"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621</v>
      </c>
      <c r="U58" s="103" t="s">
        <v>623</v>
      </c>
      <c r="V58" s="103" t="s">
        <v>623</v>
      </c>
      <c r="W58" s="103" t="s">
        <v>623</v>
      </c>
      <c r="X58" s="103" t="s">
        <v>621</v>
      </c>
      <c r="Y58" s="103" t="s">
        <v>621</v>
      </c>
      <c r="Z58" s="103" t="s">
        <v>621</v>
      </c>
      <c r="AA58" s="103" t="s">
        <v>621</v>
      </c>
      <c r="AB58" s="103" t="s">
        <v>621</v>
      </c>
      <c r="AC58" s="103" t="s">
        <v>621</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623</v>
      </c>
      <c r="AX58" s="103" t="s">
        <v>621</v>
      </c>
      <c r="AY58" s="103" t="s">
        <v>623</v>
      </c>
      <c r="AZ58" s="103" t="s">
        <v>621</v>
      </c>
      <c r="BA58" s="103" t="s">
        <v>621</v>
      </c>
      <c r="BC58" s="103">
        <f t="shared" si="0"/>
        <v>38</v>
      </c>
      <c r="BD58" s="103">
        <f t="shared" si="1"/>
        <v>3</v>
      </c>
      <c r="BE58" s="103">
        <f t="shared" si="2"/>
        <v>0</v>
      </c>
      <c r="BF58" s="103">
        <f t="shared" si="3"/>
        <v>9</v>
      </c>
      <c r="BG58" s="103">
        <f t="shared" si="4"/>
        <v>0</v>
      </c>
      <c r="BH58" s="103">
        <f t="shared" si="5"/>
        <v>41</v>
      </c>
      <c r="BL58" s="13"/>
    </row>
    <row r="59" spans="1:64" x14ac:dyDescent="0.25">
      <c r="A59" s="100">
        <v>233</v>
      </c>
      <c r="B59" s="67" t="s">
        <v>58</v>
      </c>
      <c r="C59" s="67" t="s">
        <v>26</v>
      </c>
      <c r="D59" s="103" t="s">
        <v>621</v>
      </c>
      <c r="E59" s="103" t="s">
        <v>621</v>
      </c>
      <c r="F59" s="103" t="s">
        <v>621</v>
      </c>
      <c r="G59" s="103" t="s">
        <v>621</v>
      </c>
      <c r="H59" s="103" t="s">
        <v>621</v>
      </c>
      <c r="I59" s="103" t="s">
        <v>621</v>
      </c>
      <c r="J59" s="103" t="s">
        <v>623</v>
      </c>
      <c r="K59" s="103" t="s">
        <v>621</v>
      </c>
      <c r="L59" s="103" t="s">
        <v>622</v>
      </c>
      <c r="M59" s="103" t="s">
        <v>621</v>
      </c>
      <c r="N59" s="103" t="s">
        <v>622</v>
      </c>
      <c r="O59" s="103" t="s">
        <v>621</v>
      </c>
      <c r="P59" s="103" t="s">
        <v>622</v>
      </c>
      <c r="Q59" s="103" t="s">
        <v>623</v>
      </c>
      <c r="R59" s="103" t="s">
        <v>621</v>
      </c>
      <c r="S59" s="103" t="s">
        <v>621</v>
      </c>
      <c r="T59" s="103" t="s">
        <v>621</v>
      </c>
      <c r="U59" s="103" t="s">
        <v>621</v>
      </c>
      <c r="V59" s="103" t="s">
        <v>621</v>
      </c>
      <c r="W59" s="103" t="s">
        <v>621</v>
      </c>
      <c r="X59" s="103" t="s">
        <v>621</v>
      </c>
      <c r="Y59" s="103" t="s">
        <v>621</v>
      </c>
      <c r="Z59" s="103" t="s">
        <v>621</v>
      </c>
      <c r="AA59" s="103" t="s">
        <v>621</v>
      </c>
      <c r="AB59" s="103" t="s">
        <v>621</v>
      </c>
      <c r="AC59" s="103" t="s">
        <v>621</v>
      </c>
      <c r="AD59" s="103" t="s">
        <v>621</v>
      </c>
      <c r="AE59" s="103" t="s">
        <v>621</v>
      </c>
      <c r="AF59" s="103" t="s">
        <v>621</v>
      </c>
      <c r="AG59" s="103" t="s">
        <v>622</v>
      </c>
      <c r="AH59" s="103" t="s">
        <v>621</v>
      </c>
      <c r="AI59" s="103" t="s">
        <v>621</v>
      </c>
      <c r="AJ59" s="103" t="s">
        <v>621</v>
      </c>
      <c r="AK59" s="103" t="s">
        <v>621</v>
      </c>
      <c r="AL59" s="103" t="s">
        <v>621</v>
      </c>
      <c r="AM59" s="103" t="s">
        <v>621</v>
      </c>
      <c r="AN59" s="103" t="s">
        <v>623</v>
      </c>
      <c r="AO59" s="103" t="s">
        <v>621</v>
      </c>
      <c r="AP59" s="103" t="s">
        <v>621</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37</v>
      </c>
      <c r="BD59" s="103">
        <f t="shared" si="1"/>
        <v>5</v>
      </c>
      <c r="BE59" s="103">
        <f t="shared" si="2"/>
        <v>0</v>
      </c>
      <c r="BF59" s="103">
        <f t="shared" si="3"/>
        <v>8</v>
      </c>
      <c r="BG59" s="103">
        <f t="shared" si="4"/>
        <v>0</v>
      </c>
      <c r="BH59" s="103">
        <f t="shared" si="5"/>
        <v>42</v>
      </c>
      <c r="BL59" s="13"/>
    </row>
    <row r="60" spans="1:64" x14ac:dyDescent="0.25">
      <c r="A60" s="100">
        <v>234</v>
      </c>
      <c r="B60" s="67" t="s">
        <v>59</v>
      </c>
      <c r="C60" s="67" t="s">
        <v>26</v>
      </c>
      <c r="D60" s="103" t="s">
        <v>621</v>
      </c>
      <c r="E60" s="103" t="s">
        <v>621</v>
      </c>
      <c r="F60" s="103" t="s">
        <v>621</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622</v>
      </c>
      <c r="AB60" s="103" t="s">
        <v>621</v>
      </c>
      <c r="AC60" s="103" t="s">
        <v>1575</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621</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39</v>
      </c>
      <c r="BD60" s="103">
        <f t="shared" si="1"/>
        <v>6</v>
      </c>
      <c r="BE60" s="103">
        <f t="shared" si="2"/>
        <v>0</v>
      </c>
      <c r="BF60" s="103">
        <f t="shared" si="3"/>
        <v>4</v>
      </c>
      <c r="BG60" s="103">
        <f t="shared" si="4"/>
        <v>1</v>
      </c>
      <c r="BH60" s="103">
        <f t="shared" si="5"/>
        <v>45</v>
      </c>
      <c r="BL60" s="13"/>
    </row>
    <row r="61" spans="1:64"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621</v>
      </c>
      <c r="W61" s="103" t="s">
        <v>621</v>
      </c>
      <c r="X61" s="103" t="s">
        <v>622</v>
      </c>
      <c r="Y61" s="103" t="s">
        <v>621</v>
      </c>
      <c r="Z61" s="103" t="s">
        <v>623</v>
      </c>
      <c r="AA61" s="103" t="s">
        <v>621</v>
      </c>
      <c r="AB61" s="103" t="s">
        <v>623</v>
      </c>
      <c r="AC61" s="103" t="s">
        <v>622</v>
      </c>
      <c r="AD61" s="103" t="s">
        <v>621</v>
      </c>
      <c r="AE61" s="103" t="s">
        <v>623</v>
      </c>
      <c r="AF61" s="103" t="s">
        <v>621</v>
      </c>
      <c r="AG61" s="103" t="s">
        <v>622</v>
      </c>
      <c r="AH61" s="103" t="s">
        <v>621</v>
      </c>
      <c r="AI61" s="103" t="s">
        <v>621</v>
      </c>
      <c r="AJ61" s="103" t="s">
        <v>621</v>
      </c>
      <c r="AK61" s="103" t="s">
        <v>621</v>
      </c>
      <c r="AL61" s="103" t="s">
        <v>621</v>
      </c>
      <c r="AM61" s="103" t="s">
        <v>622</v>
      </c>
      <c r="AN61" s="103" t="s">
        <v>622</v>
      </c>
      <c r="AO61" s="103" t="s">
        <v>622</v>
      </c>
      <c r="AP61" s="103" t="s">
        <v>622</v>
      </c>
      <c r="AQ61" s="103" t="s">
        <v>621</v>
      </c>
      <c r="AR61" s="103" t="s">
        <v>621</v>
      </c>
      <c r="AS61" s="103" t="s">
        <v>621</v>
      </c>
      <c r="AT61" s="103" t="s">
        <v>621</v>
      </c>
      <c r="AU61" s="103" t="s">
        <v>622</v>
      </c>
      <c r="AV61" s="103" t="s">
        <v>623</v>
      </c>
      <c r="AW61" s="103" t="s">
        <v>621</v>
      </c>
      <c r="AX61" s="103" t="s">
        <v>622</v>
      </c>
      <c r="AY61" s="103" t="s">
        <v>621</v>
      </c>
      <c r="AZ61" s="103" t="s">
        <v>621</v>
      </c>
      <c r="BA61" s="103" t="s">
        <v>621</v>
      </c>
      <c r="BC61" s="103">
        <f t="shared" si="0"/>
        <v>34</v>
      </c>
      <c r="BD61" s="103">
        <f t="shared" si="1"/>
        <v>12</v>
      </c>
      <c r="BE61" s="103">
        <f t="shared" si="2"/>
        <v>0</v>
      </c>
      <c r="BF61" s="103">
        <f t="shared" si="3"/>
        <v>4</v>
      </c>
      <c r="BG61" s="103">
        <f t="shared" si="4"/>
        <v>0</v>
      </c>
      <c r="BH61" s="103">
        <f t="shared" si="5"/>
        <v>46</v>
      </c>
      <c r="BL61" s="13"/>
    </row>
    <row r="62" spans="1:64"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621</v>
      </c>
      <c r="V62" s="103" t="s">
        <v>621</v>
      </c>
      <c r="W62" s="103" t="s">
        <v>621</v>
      </c>
      <c r="X62" s="103" t="s">
        <v>621</v>
      </c>
      <c r="Y62" s="103" t="s">
        <v>621</v>
      </c>
      <c r="Z62" s="103" t="s">
        <v>621</v>
      </c>
      <c r="AA62" s="103" t="s">
        <v>622</v>
      </c>
      <c r="AB62" s="103" t="s">
        <v>621</v>
      </c>
      <c r="AC62" s="103" t="s">
        <v>621</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33</v>
      </c>
      <c r="BD62" s="103">
        <f t="shared" si="1"/>
        <v>9</v>
      </c>
      <c r="BE62" s="103">
        <f t="shared" si="2"/>
        <v>0</v>
      </c>
      <c r="BF62" s="103">
        <f t="shared" si="3"/>
        <v>8</v>
      </c>
      <c r="BG62" s="103">
        <f t="shared" si="4"/>
        <v>0</v>
      </c>
      <c r="BH62" s="103">
        <f t="shared" si="5"/>
        <v>42</v>
      </c>
      <c r="BL62" s="13"/>
    </row>
    <row r="63" spans="1:64"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622</v>
      </c>
      <c r="Q63" s="103" t="s">
        <v>621</v>
      </c>
      <c r="R63" s="103" t="s">
        <v>623</v>
      </c>
      <c r="S63" s="103" t="s">
        <v>621</v>
      </c>
      <c r="T63" s="103" t="s">
        <v>621</v>
      </c>
      <c r="U63" s="103" t="s">
        <v>623</v>
      </c>
      <c r="V63" s="103" t="s">
        <v>621</v>
      </c>
      <c r="W63" s="103" t="s">
        <v>623</v>
      </c>
      <c r="X63" s="103" t="s">
        <v>621</v>
      </c>
      <c r="Y63" s="103" t="s">
        <v>621</v>
      </c>
      <c r="Z63" s="103" t="s">
        <v>623</v>
      </c>
      <c r="AA63" s="103" t="s">
        <v>622</v>
      </c>
      <c r="AB63" s="103" t="s">
        <v>621</v>
      </c>
      <c r="AC63" s="103" t="s">
        <v>620</v>
      </c>
      <c r="AD63" s="103" t="s">
        <v>621</v>
      </c>
      <c r="AE63" s="103" t="s">
        <v>621</v>
      </c>
      <c r="AF63" s="103" t="s">
        <v>621</v>
      </c>
      <c r="AG63" s="103" t="s">
        <v>622</v>
      </c>
      <c r="AH63" s="103" t="s">
        <v>621</v>
      </c>
      <c r="AI63" s="103" t="s">
        <v>621</v>
      </c>
      <c r="AJ63" s="103" t="s">
        <v>623</v>
      </c>
      <c r="AK63" s="103" t="s">
        <v>622</v>
      </c>
      <c r="AL63" s="103" t="s">
        <v>621</v>
      </c>
      <c r="AM63" s="103" t="s">
        <v>621</v>
      </c>
      <c r="AN63" s="103" t="s">
        <v>621</v>
      </c>
      <c r="AO63" s="103" t="s">
        <v>621</v>
      </c>
      <c r="AP63" s="103" t="s">
        <v>621</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32</v>
      </c>
      <c r="BD63" s="103">
        <f t="shared" si="1"/>
        <v>6</v>
      </c>
      <c r="BE63" s="103">
        <f t="shared" si="2"/>
        <v>1</v>
      </c>
      <c r="BF63" s="103">
        <f t="shared" si="3"/>
        <v>11</v>
      </c>
      <c r="BG63" s="103">
        <f t="shared" si="4"/>
        <v>0</v>
      </c>
      <c r="BH63" s="103">
        <f t="shared" si="5"/>
        <v>39</v>
      </c>
      <c r="BL63" s="13"/>
    </row>
    <row r="64" spans="1:64" x14ac:dyDescent="0.25">
      <c r="A64" s="100">
        <v>238</v>
      </c>
      <c r="B64" s="67" t="s">
        <v>63</v>
      </c>
      <c r="C64" s="67" t="s">
        <v>26</v>
      </c>
      <c r="D64" s="103" t="s">
        <v>621</v>
      </c>
      <c r="E64" s="103" t="s">
        <v>622</v>
      </c>
      <c r="F64" s="103" t="s">
        <v>621</v>
      </c>
      <c r="G64" s="103" t="s">
        <v>621</v>
      </c>
      <c r="H64" s="103" t="s">
        <v>621</v>
      </c>
      <c r="I64" s="103" t="s">
        <v>621</v>
      </c>
      <c r="J64" s="103" t="s">
        <v>623</v>
      </c>
      <c r="K64" s="103" t="s">
        <v>621</v>
      </c>
      <c r="L64" s="103" t="s">
        <v>622</v>
      </c>
      <c r="M64" s="103" t="s">
        <v>621</v>
      </c>
      <c r="N64" s="103" t="s">
        <v>622</v>
      </c>
      <c r="O64" s="103" t="s">
        <v>621</v>
      </c>
      <c r="P64" s="103" t="s">
        <v>621</v>
      </c>
      <c r="Q64" s="103" t="s">
        <v>621</v>
      </c>
      <c r="R64" s="103" t="s">
        <v>623</v>
      </c>
      <c r="S64" s="103" t="s">
        <v>621</v>
      </c>
      <c r="T64" s="103" t="s">
        <v>621</v>
      </c>
      <c r="U64" s="103" t="s">
        <v>621</v>
      </c>
      <c r="V64" s="103" t="s">
        <v>621</v>
      </c>
      <c r="W64" s="103" t="s">
        <v>621</v>
      </c>
      <c r="X64" s="103" t="s">
        <v>621</v>
      </c>
      <c r="Y64" s="103" t="s">
        <v>621</v>
      </c>
      <c r="Z64" s="103" t="s">
        <v>623</v>
      </c>
      <c r="AA64" s="103" t="s">
        <v>622</v>
      </c>
      <c r="AB64" s="103" t="s">
        <v>621</v>
      </c>
      <c r="AC64" s="103" t="s">
        <v>621</v>
      </c>
      <c r="AD64" s="103" t="s">
        <v>621</v>
      </c>
      <c r="AE64" s="103" t="s">
        <v>621</v>
      </c>
      <c r="AF64" s="103" t="s">
        <v>621</v>
      </c>
      <c r="AG64" s="103" t="s">
        <v>622</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41</v>
      </c>
      <c r="BD64" s="103">
        <f t="shared" si="1"/>
        <v>5</v>
      </c>
      <c r="BE64" s="103">
        <f t="shared" si="2"/>
        <v>0</v>
      </c>
      <c r="BF64" s="103">
        <f t="shared" si="3"/>
        <v>4</v>
      </c>
      <c r="BG64" s="103">
        <f t="shared" si="4"/>
        <v>0</v>
      </c>
      <c r="BH64" s="103">
        <f t="shared" si="5"/>
        <v>46</v>
      </c>
      <c r="BL64" s="13"/>
    </row>
    <row r="65" spans="1:64"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623</v>
      </c>
      <c r="R65" s="103" t="s">
        <v>623</v>
      </c>
      <c r="S65" s="103" t="s">
        <v>621</v>
      </c>
      <c r="T65" s="103" t="s">
        <v>621</v>
      </c>
      <c r="U65" s="103" t="s">
        <v>621</v>
      </c>
      <c r="V65" s="103" t="s">
        <v>621</v>
      </c>
      <c r="W65" s="103" t="s">
        <v>621</v>
      </c>
      <c r="X65" s="103" t="s">
        <v>621</v>
      </c>
      <c r="Y65" s="103" t="s">
        <v>621</v>
      </c>
      <c r="Z65" s="103" t="s">
        <v>623</v>
      </c>
      <c r="AA65" s="103" t="s">
        <v>622</v>
      </c>
      <c r="AB65" s="103" t="s">
        <v>621</v>
      </c>
      <c r="AC65" s="103" t="s">
        <v>621</v>
      </c>
      <c r="AD65" s="103" t="s">
        <v>621</v>
      </c>
      <c r="AE65" s="103" t="s">
        <v>623</v>
      </c>
      <c r="AF65" s="103" t="s">
        <v>621</v>
      </c>
      <c r="AG65" s="103" t="s">
        <v>622</v>
      </c>
      <c r="AH65" s="103" t="s">
        <v>623</v>
      </c>
      <c r="AI65" s="103" t="s">
        <v>621</v>
      </c>
      <c r="AJ65" s="103" t="s">
        <v>623</v>
      </c>
      <c r="AK65" s="103" t="s">
        <v>623</v>
      </c>
      <c r="AL65" s="103" t="s">
        <v>621</v>
      </c>
      <c r="AM65" s="103" t="s">
        <v>621</v>
      </c>
      <c r="AN65" s="103" t="s">
        <v>621</v>
      </c>
      <c r="AO65" s="103" t="s">
        <v>622</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0"/>
        <v>37</v>
      </c>
      <c r="BD65" s="103">
        <f t="shared" si="1"/>
        <v>5</v>
      </c>
      <c r="BE65" s="103">
        <f t="shared" si="2"/>
        <v>0</v>
      </c>
      <c r="BF65" s="103">
        <f t="shared" si="3"/>
        <v>8</v>
      </c>
      <c r="BG65" s="103">
        <f t="shared" si="4"/>
        <v>0</v>
      </c>
      <c r="BH65" s="103">
        <f t="shared" si="5"/>
        <v>42</v>
      </c>
      <c r="BL65" s="13"/>
    </row>
    <row r="66" spans="1:64"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622</v>
      </c>
      <c r="Q66" s="103" t="s">
        <v>621</v>
      </c>
      <c r="R66" s="103" t="s">
        <v>623</v>
      </c>
      <c r="S66" s="103" t="s">
        <v>621</v>
      </c>
      <c r="T66" s="103" t="s">
        <v>621</v>
      </c>
      <c r="U66" s="103" t="s">
        <v>621</v>
      </c>
      <c r="V66" s="103" t="s">
        <v>621</v>
      </c>
      <c r="W66" s="103" t="s">
        <v>621</v>
      </c>
      <c r="X66" s="103" t="s">
        <v>621</v>
      </c>
      <c r="Y66" s="103" t="s">
        <v>621</v>
      </c>
      <c r="Z66" s="103" t="s">
        <v>621</v>
      </c>
      <c r="AA66" s="103" t="s">
        <v>622</v>
      </c>
      <c r="AB66" s="103" t="s">
        <v>620</v>
      </c>
      <c r="AC66" s="103" t="s">
        <v>620</v>
      </c>
      <c r="AD66" s="103" t="s">
        <v>621</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34</v>
      </c>
      <c r="BD66" s="103">
        <f t="shared" si="1"/>
        <v>9</v>
      </c>
      <c r="BE66" s="103">
        <f t="shared" si="2"/>
        <v>2</v>
      </c>
      <c r="BF66" s="103">
        <f t="shared" si="3"/>
        <v>5</v>
      </c>
      <c r="BG66" s="103">
        <f t="shared" si="4"/>
        <v>0</v>
      </c>
      <c r="BH66" s="103">
        <f t="shared" si="5"/>
        <v>45</v>
      </c>
      <c r="BL66" s="13"/>
    </row>
    <row r="67" spans="1:64"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622</v>
      </c>
      <c r="M67" s="103" t="s">
        <v>621</v>
      </c>
      <c r="N67" s="103" t="s">
        <v>622</v>
      </c>
      <c r="O67" s="103" t="s">
        <v>621</v>
      </c>
      <c r="P67" s="103" t="s">
        <v>622</v>
      </c>
      <c r="Q67" s="103" t="s">
        <v>621</v>
      </c>
      <c r="R67" s="103" t="s">
        <v>623</v>
      </c>
      <c r="S67" s="103" t="s">
        <v>621</v>
      </c>
      <c r="T67" s="103" t="s">
        <v>621</v>
      </c>
      <c r="U67" s="103" t="s">
        <v>621</v>
      </c>
      <c r="V67" s="103" t="s">
        <v>621</v>
      </c>
      <c r="W67" s="103" t="s">
        <v>621</v>
      </c>
      <c r="X67" s="103" t="s">
        <v>621</v>
      </c>
      <c r="Y67" s="103" t="s">
        <v>621</v>
      </c>
      <c r="Z67" s="103" t="s">
        <v>621</v>
      </c>
      <c r="AA67" s="103" t="s">
        <v>622</v>
      </c>
      <c r="AB67" s="103" t="s">
        <v>621</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622</v>
      </c>
      <c r="AO67" s="103" t="s">
        <v>622</v>
      </c>
      <c r="AP67" s="103" t="s">
        <v>621</v>
      </c>
      <c r="AQ67" s="103" t="s">
        <v>621</v>
      </c>
      <c r="AR67" s="103" t="s">
        <v>621</v>
      </c>
      <c r="AS67" s="103" t="s">
        <v>621</v>
      </c>
      <c r="AT67" s="103" t="s">
        <v>621</v>
      </c>
      <c r="AU67" s="103" t="s">
        <v>621</v>
      </c>
      <c r="AV67" s="103" t="s">
        <v>621</v>
      </c>
      <c r="AW67" s="103" t="s">
        <v>623</v>
      </c>
      <c r="AX67" s="103" t="s">
        <v>622</v>
      </c>
      <c r="AY67" s="103" t="s">
        <v>621</v>
      </c>
      <c r="AZ67" s="103" t="s">
        <v>621</v>
      </c>
      <c r="BA67" s="103" t="s">
        <v>621</v>
      </c>
      <c r="BC67" s="103">
        <f t="shared" si="0"/>
        <v>40</v>
      </c>
      <c r="BD67" s="103">
        <f t="shared" si="1"/>
        <v>7</v>
      </c>
      <c r="BE67" s="103">
        <f t="shared" si="2"/>
        <v>0</v>
      </c>
      <c r="BF67" s="103">
        <f t="shared" si="3"/>
        <v>3</v>
      </c>
      <c r="BG67" s="103">
        <f t="shared" si="4"/>
        <v>0</v>
      </c>
      <c r="BH67" s="103">
        <f t="shared" si="5"/>
        <v>47</v>
      </c>
      <c r="BL67" s="13"/>
    </row>
    <row r="68" spans="1:64"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622</v>
      </c>
      <c r="Q68" s="103" t="s">
        <v>621</v>
      </c>
      <c r="R68" s="103" t="s">
        <v>623</v>
      </c>
      <c r="S68" s="103" t="s">
        <v>621</v>
      </c>
      <c r="T68" s="103" t="s">
        <v>621</v>
      </c>
      <c r="U68" s="103" t="s">
        <v>621</v>
      </c>
      <c r="V68" s="103" t="s">
        <v>621</v>
      </c>
      <c r="W68" s="103" t="s">
        <v>621</v>
      </c>
      <c r="X68" s="103" t="s">
        <v>621</v>
      </c>
      <c r="Y68" s="103" t="s">
        <v>621</v>
      </c>
      <c r="Z68" s="103" t="s">
        <v>621</v>
      </c>
      <c r="AA68" s="103" t="s">
        <v>622</v>
      </c>
      <c r="AB68" s="103" t="s">
        <v>621</v>
      </c>
      <c r="AC68" s="103" t="s">
        <v>621</v>
      </c>
      <c r="AD68" s="103" t="s">
        <v>621</v>
      </c>
      <c r="AE68" s="103" t="s">
        <v>621</v>
      </c>
      <c r="AF68" s="103" t="s">
        <v>621</v>
      </c>
      <c r="AG68" s="103" t="s">
        <v>622</v>
      </c>
      <c r="AH68" s="103" t="s">
        <v>621</v>
      </c>
      <c r="AI68" s="103" t="s">
        <v>621</v>
      </c>
      <c r="AJ68" s="103" t="s">
        <v>621</v>
      </c>
      <c r="AK68" s="103" t="s">
        <v>621</v>
      </c>
      <c r="AL68" s="103" t="s">
        <v>621</v>
      </c>
      <c r="AM68" s="103" t="s">
        <v>621</v>
      </c>
      <c r="AN68" s="103" t="s">
        <v>621</v>
      </c>
      <c r="AO68" s="103" t="s">
        <v>621</v>
      </c>
      <c r="AP68" s="103" t="s">
        <v>621</v>
      </c>
      <c r="AQ68" s="103" t="s">
        <v>621</v>
      </c>
      <c r="AR68" s="103" t="s">
        <v>621</v>
      </c>
      <c r="AS68" s="103" t="s">
        <v>621</v>
      </c>
      <c r="AT68" s="103" t="s">
        <v>621</v>
      </c>
      <c r="AU68" s="103" t="s">
        <v>623</v>
      </c>
      <c r="AV68" s="103" t="s">
        <v>621</v>
      </c>
      <c r="AW68" s="103" t="s">
        <v>623</v>
      </c>
      <c r="AX68" s="103" t="s">
        <v>622</v>
      </c>
      <c r="AY68" s="103" t="s">
        <v>621</v>
      </c>
      <c r="AZ68" s="103" t="s">
        <v>621</v>
      </c>
      <c r="BA68" s="103" t="s">
        <v>621</v>
      </c>
      <c r="BC68" s="103">
        <f t="shared" ref="BC68:BC131" si="6">COUNTIF($D68:$BA68,"Yes")</f>
        <v>40</v>
      </c>
      <c r="BD68" s="103">
        <f t="shared" ref="BD68:BD131" si="7">COUNTIF($D68:$BA68,"N/A")</f>
        <v>6</v>
      </c>
      <c r="BE68" s="103">
        <f t="shared" ref="BE68:BE131" si="8">COUNTIF($D68:$BA68,"Prospective")</f>
        <v>0</v>
      </c>
      <c r="BF68" s="103">
        <f t="shared" ref="BF68:BF131" si="9">COUNTIF($D68:$BA68,"No")</f>
        <v>4</v>
      </c>
      <c r="BG68" s="103">
        <f t="shared" ref="BG68:BG131" si="10">50-SUM(BC68:BF68)</f>
        <v>0</v>
      </c>
      <c r="BH68" s="103">
        <f t="shared" ref="BH68:BH131" si="11">SUM(BC68:BE68)</f>
        <v>46</v>
      </c>
      <c r="BL68" s="13"/>
    </row>
    <row r="69" spans="1:64" x14ac:dyDescent="0.25">
      <c r="A69" s="100">
        <v>243</v>
      </c>
      <c r="B69" s="67" t="s">
        <v>68</v>
      </c>
      <c r="C69" s="67" t="s">
        <v>26</v>
      </c>
      <c r="D69" s="103" t="s">
        <v>621</v>
      </c>
      <c r="E69" s="103" t="s">
        <v>621</v>
      </c>
      <c r="F69" s="103" t="s">
        <v>621</v>
      </c>
      <c r="G69" s="103" t="s">
        <v>623</v>
      </c>
      <c r="H69" s="103" t="s">
        <v>621</v>
      </c>
      <c r="I69" s="103" t="s">
        <v>621</v>
      </c>
      <c r="J69" s="103" t="s">
        <v>623</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621</v>
      </c>
      <c r="Z69" s="103" t="s">
        <v>623</v>
      </c>
      <c r="AA69" s="103" t="s">
        <v>622</v>
      </c>
      <c r="AB69" s="103" t="s">
        <v>621</v>
      </c>
      <c r="AC69" s="103" t="s">
        <v>621</v>
      </c>
      <c r="AD69" s="103" t="s">
        <v>621</v>
      </c>
      <c r="AE69" s="103" t="s">
        <v>623</v>
      </c>
      <c r="AF69" s="103" t="s">
        <v>621</v>
      </c>
      <c r="AG69" s="103" t="s">
        <v>622</v>
      </c>
      <c r="AH69" s="103" t="s">
        <v>621</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35</v>
      </c>
      <c r="BD69" s="103">
        <f t="shared" si="7"/>
        <v>9</v>
      </c>
      <c r="BE69" s="103">
        <f t="shared" si="8"/>
        <v>0</v>
      </c>
      <c r="BF69" s="103">
        <f t="shared" si="9"/>
        <v>6</v>
      </c>
      <c r="BG69" s="103">
        <f t="shared" si="10"/>
        <v>0</v>
      </c>
      <c r="BH69" s="103">
        <f t="shared" si="11"/>
        <v>44</v>
      </c>
      <c r="BL69" s="13"/>
    </row>
    <row r="70" spans="1:64" x14ac:dyDescent="0.25">
      <c r="A70" s="100">
        <v>244</v>
      </c>
      <c r="B70" s="67" t="s">
        <v>69</v>
      </c>
      <c r="C70" s="67" t="s">
        <v>26</v>
      </c>
      <c r="D70" s="103" t="s">
        <v>621</v>
      </c>
      <c r="E70" s="103" t="s">
        <v>621</v>
      </c>
      <c r="F70" s="103" t="s">
        <v>621</v>
      </c>
      <c r="G70" s="103" t="s">
        <v>621</v>
      </c>
      <c r="H70" s="103" t="s">
        <v>621</v>
      </c>
      <c r="I70" s="103" t="s">
        <v>621</v>
      </c>
      <c r="J70" s="103" t="s">
        <v>621</v>
      </c>
      <c r="K70" s="103" t="s">
        <v>622</v>
      </c>
      <c r="L70" s="103" t="s">
        <v>622</v>
      </c>
      <c r="M70" s="103" t="s">
        <v>621</v>
      </c>
      <c r="N70" s="103" t="s">
        <v>622</v>
      </c>
      <c r="O70" s="103" t="s">
        <v>621</v>
      </c>
      <c r="P70" s="103" t="s">
        <v>622</v>
      </c>
      <c r="Q70" s="103" t="s">
        <v>621</v>
      </c>
      <c r="R70" s="103" t="s">
        <v>621</v>
      </c>
      <c r="S70" s="103" t="s">
        <v>621</v>
      </c>
      <c r="T70" s="103" t="s">
        <v>621</v>
      </c>
      <c r="U70" s="103" t="s">
        <v>623</v>
      </c>
      <c r="V70" s="103" t="s">
        <v>621</v>
      </c>
      <c r="W70" s="103" t="s">
        <v>621</v>
      </c>
      <c r="X70" s="103" t="s">
        <v>621</v>
      </c>
      <c r="Y70" s="103" t="s">
        <v>621</v>
      </c>
      <c r="Z70" s="103" t="s">
        <v>621</v>
      </c>
      <c r="AA70" s="103" t="s">
        <v>622</v>
      </c>
      <c r="AB70" s="103" t="s">
        <v>621</v>
      </c>
      <c r="AC70" s="103" t="s">
        <v>621</v>
      </c>
      <c r="AD70" s="103" t="s">
        <v>621</v>
      </c>
      <c r="AE70" s="103" t="s">
        <v>623</v>
      </c>
      <c r="AF70" s="103" t="s">
        <v>621</v>
      </c>
      <c r="AG70" s="103" t="s">
        <v>622</v>
      </c>
      <c r="AH70" s="103" t="s">
        <v>621</v>
      </c>
      <c r="AI70" s="103" t="s">
        <v>621</v>
      </c>
      <c r="AJ70" s="103" t="s">
        <v>621</v>
      </c>
      <c r="AK70" s="103" t="s">
        <v>621</v>
      </c>
      <c r="AL70" s="103" t="s">
        <v>621</v>
      </c>
      <c r="AM70" s="103" t="s">
        <v>621</v>
      </c>
      <c r="AN70" s="103" t="s">
        <v>623</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621</v>
      </c>
      <c r="BA70" s="103" t="s">
        <v>621</v>
      </c>
      <c r="BC70" s="103">
        <f t="shared" si="6"/>
        <v>38</v>
      </c>
      <c r="BD70" s="103">
        <f t="shared" si="7"/>
        <v>8</v>
      </c>
      <c r="BE70" s="103">
        <f t="shared" si="8"/>
        <v>0</v>
      </c>
      <c r="BF70" s="103">
        <f t="shared" si="9"/>
        <v>4</v>
      </c>
      <c r="BG70" s="103">
        <f t="shared" si="10"/>
        <v>0</v>
      </c>
      <c r="BH70" s="103">
        <f t="shared" si="11"/>
        <v>46</v>
      </c>
      <c r="BL70" s="13"/>
    </row>
    <row r="71" spans="1:64"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621</v>
      </c>
      <c r="O71" s="103" t="s">
        <v>621</v>
      </c>
      <c r="P71" s="103" t="s">
        <v>621</v>
      </c>
      <c r="Q71" s="103" t="s">
        <v>621</v>
      </c>
      <c r="R71" s="103" t="s">
        <v>623</v>
      </c>
      <c r="S71" s="103" t="s">
        <v>621</v>
      </c>
      <c r="T71" s="103" t="s">
        <v>621</v>
      </c>
      <c r="U71" s="103" t="s">
        <v>623</v>
      </c>
      <c r="V71" s="103" t="s">
        <v>621</v>
      </c>
      <c r="W71" s="103" t="s">
        <v>621</v>
      </c>
      <c r="X71" s="103" t="s">
        <v>621</v>
      </c>
      <c r="Y71" s="103" t="s">
        <v>621</v>
      </c>
      <c r="Z71" s="103" t="s">
        <v>621</v>
      </c>
      <c r="AA71" s="103" t="s">
        <v>621</v>
      </c>
      <c r="AB71" s="103" t="s">
        <v>621</v>
      </c>
      <c r="AC71" s="103" t="s">
        <v>621</v>
      </c>
      <c r="AD71" s="103" t="s">
        <v>621</v>
      </c>
      <c r="AE71" s="103" t="s">
        <v>621</v>
      </c>
      <c r="AF71" s="103" t="s">
        <v>621</v>
      </c>
      <c r="AG71" s="103" t="s">
        <v>621</v>
      </c>
      <c r="AH71" s="103" t="s">
        <v>623</v>
      </c>
      <c r="AI71" s="103" t="s">
        <v>621</v>
      </c>
      <c r="AJ71" s="103" t="s">
        <v>621</v>
      </c>
      <c r="AK71" s="103" t="s">
        <v>621</v>
      </c>
      <c r="AL71" s="103" t="s">
        <v>623</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f t="shared" si="6"/>
        <v>44</v>
      </c>
      <c r="BD71" s="103">
        <f t="shared" si="7"/>
        <v>0</v>
      </c>
      <c r="BE71" s="103">
        <f t="shared" si="8"/>
        <v>0</v>
      </c>
      <c r="BF71" s="103">
        <f t="shared" si="9"/>
        <v>6</v>
      </c>
      <c r="BG71" s="103">
        <f t="shared" si="10"/>
        <v>0</v>
      </c>
      <c r="BH71" s="103">
        <f t="shared" si="11"/>
        <v>44</v>
      </c>
      <c r="BL71" s="13"/>
    </row>
    <row r="72" spans="1:64" x14ac:dyDescent="0.25">
      <c r="A72" s="100">
        <v>246</v>
      </c>
      <c r="B72" s="67" t="s">
        <v>71</v>
      </c>
      <c r="C72" s="67" t="s">
        <v>26</v>
      </c>
      <c r="D72" s="103" t="s">
        <v>621</v>
      </c>
      <c r="E72" s="103" t="s">
        <v>622</v>
      </c>
      <c r="F72" s="103" t="s">
        <v>621</v>
      </c>
      <c r="G72" s="103" t="s">
        <v>621</v>
      </c>
      <c r="H72" s="103" t="s">
        <v>621</v>
      </c>
      <c r="I72" s="103" t="s">
        <v>621</v>
      </c>
      <c r="J72" s="103" t="s">
        <v>621</v>
      </c>
      <c r="K72" s="103" t="s">
        <v>622</v>
      </c>
      <c r="L72" s="103" t="s">
        <v>622</v>
      </c>
      <c r="M72" s="103" t="s">
        <v>621</v>
      </c>
      <c r="N72" s="103" t="s">
        <v>622</v>
      </c>
      <c r="O72" s="103" t="s">
        <v>621</v>
      </c>
      <c r="P72" s="103" t="s">
        <v>622</v>
      </c>
      <c r="Q72" s="103" t="s">
        <v>621</v>
      </c>
      <c r="R72" s="103" t="s">
        <v>623</v>
      </c>
      <c r="S72" s="103" t="s">
        <v>623</v>
      </c>
      <c r="T72" s="103" t="s">
        <v>621</v>
      </c>
      <c r="U72" s="103" t="s">
        <v>623</v>
      </c>
      <c r="V72" s="103" t="s">
        <v>621</v>
      </c>
      <c r="W72" s="103" t="s">
        <v>621</v>
      </c>
      <c r="X72" s="103" t="s">
        <v>621</v>
      </c>
      <c r="Y72" s="103" t="s">
        <v>621</v>
      </c>
      <c r="Z72" s="103" t="s">
        <v>623</v>
      </c>
      <c r="AA72" s="103" t="s">
        <v>622</v>
      </c>
      <c r="AB72" s="103" t="s">
        <v>621</v>
      </c>
      <c r="AC72" s="103" t="s">
        <v>621</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623</v>
      </c>
      <c r="BC72" s="103">
        <f t="shared" si="6"/>
        <v>32</v>
      </c>
      <c r="BD72" s="103">
        <f t="shared" si="7"/>
        <v>10</v>
      </c>
      <c r="BE72" s="103">
        <f t="shared" si="8"/>
        <v>0</v>
      </c>
      <c r="BF72" s="103">
        <f t="shared" si="9"/>
        <v>8</v>
      </c>
      <c r="BG72" s="103">
        <f t="shared" si="10"/>
        <v>0</v>
      </c>
      <c r="BH72" s="103">
        <f t="shared" si="11"/>
        <v>42</v>
      </c>
      <c r="BL72" s="13"/>
    </row>
    <row r="73" spans="1:64"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621</v>
      </c>
      <c r="N73" s="103" t="s">
        <v>621</v>
      </c>
      <c r="O73" s="103" t="s">
        <v>621</v>
      </c>
      <c r="P73" s="103" t="s">
        <v>622</v>
      </c>
      <c r="Q73" s="103" t="s">
        <v>621</v>
      </c>
      <c r="R73" s="103" t="s">
        <v>623</v>
      </c>
      <c r="S73" s="103" t="s">
        <v>623</v>
      </c>
      <c r="T73" s="103" t="s">
        <v>621</v>
      </c>
      <c r="U73" s="103" t="s">
        <v>621</v>
      </c>
      <c r="V73" s="103" t="s">
        <v>621</v>
      </c>
      <c r="W73" s="103" t="s">
        <v>621</v>
      </c>
      <c r="X73" s="103" t="s">
        <v>621</v>
      </c>
      <c r="Y73" s="103" t="s">
        <v>621</v>
      </c>
      <c r="Z73" s="103" t="s">
        <v>623</v>
      </c>
      <c r="AA73" s="103" t="s">
        <v>622</v>
      </c>
      <c r="AB73" s="103" t="s">
        <v>621</v>
      </c>
      <c r="AC73" s="103" t="s">
        <v>621</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40</v>
      </c>
      <c r="BD73" s="103">
        <f t="shared" si="7"/>
        <v>6</v>
      </c>
      <c r="BE73" s="103">
        <f t="shared" si="8"/>
        <v>0</v>
      </c>
      <c r="BF73" s="103">
        <f t="shared" si="9"/>
        <v>4</v>
      </c>
      <c r="BG73" s="103">
        <f t="shared" si="10"/>
        <v>0</v>
      </c>
      <c r="BH73" s="103">
        <f t="shared" si="11"/>
        <v>46</v>
      </c>
      <c r="BL73" s="13"/>
    </row>
    <row r="74" spans="1:64"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622</v>
      </c>
      <c r="AB74" s="103" t="s">
        <v>621</v>
      </c>
      <c r="AC74" s="103" t="s">
        <v>621</v>
      </c>
      <c r="AD74" s="103" t="s">
        <v>621</v>
      </c>
      <c r="AE74" s="103" t="s">
        <v>623</v>
      </c>
      <c r="AF74" s="103" t="s">
        <v>621</v>
      </c>
      <c r="AG74" s="103" t="s">
        <v>622</v>
      </c>
      <c r="AH74" s="103" t="s">
        <v>621</v>
      </c>
      <c r="AI74" s="103" t="s">
        <v>621</v>
      </c>
      <c r="AJ74" s="103" t="s">
        <v>621</v>
      </c>
      <c r="AK74" s="103" t="s">
        <v>621</v>
      </c>
      <c r="AL74" s="103" t="s">
        <v>621</v>
      </c>
      <c r="AM74" s="103" t="s">
        <v>621</v>
      </c>
      <c r="AN74" s="103" t="s">
        <v>622</v>
      </c>
      <c r="AO74" s="103" t="s">
        <v>622</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42</v>
      </c>
      <c r="BD74" s="103">
        <f t="shared" si="7"/>
        <v>5</v>
      </c>
      <c r="BE74" s="103">
        <f t="shared" si="8"/>
        <v>0</v>
      </c>
      <c r="BF74" s="103">
        <f t="shared" si="9"/>
        <v>3</v>
      </c>
      <c r="BG74" s="103">
        <f t="shared" si="10"/>
        <v>0</v>
      </c>
      <c r="BH74" s="103">
        <f t="shared" si="11"/>
        <v>47</v>
      </c>
      <c r="BL74" s="13"/>
    </row>
    <row r="75" spans="1:64" x14ac:dyDescent="0.25">
      <c r="A75" s="100">
        <v>249</v>
      </c>
      <c r="B75" s="67" t="s">
        <v>74</v>
      </c>
      <c r="C75" s="67" t="s">
        <v>26</v>
      </c>
      <c r="D75" s="103" t="s">
        <v>621</v>
      </c>
      <c r="E75" s="103" t="s">
        <v>621</v>
      </c>
      <c r="F75" s="103" t="s">
        <v>623</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622</v>
      </c>
      <c r="AB75" s="103" t="s">
        <v>621</v>
      </c>
      <c r="AC75" s="103" t="s">
        <v>621</v>
      </c>
      <c r="AD75" s="103" t="s">
        <v>621</v>
      </c>
      <c r="AE75" s="103" t="s">
        <v>621</v>
      </c>
      <c r="AF75" s="103" t="s">
        <v>621</v>
      </c>
      <c r="AG75" s="103" t="s">
        <v>622</v>
      </c>
      <c r="AH75" s="103" t="s">
        <v>621</v>
      </c>
      <c r="AI75" s="103" t="s">
        <v>621</v>
      </c>
      <c r="AJ75" s="103" t="s">
        <v>621</v>
      </c>
      <c r="AK75" s="103" t="s">
        <v>621</v>
      </c>
      <c r="AL75" s="103" t="s">
        <v>623</v>
      </c>
      <c r="AM75" s="103" t="s">
        <v>621</v>
      </c>
      <c r="AN75" s="103" t="s">
        <v>622</v>
      </c>
      <c r="AO75" s="103" t="s">
        <v>622</v>
      </c>
      <c r="AP75" s="103" t="s">
        <v>621</v>
      </c>
      <c r="AQ75" s="103" t="s">
        <v>621</v>
      </c>
      <c r="AR75" s="103" t="s">
        <v>621</v>
      </c>
      <c r="AS75" s="103" t="s">
        <v>621</v>
      </c>
      <c r="AT75" s="103" t="s">
        <v>621</v>
      </c>
      <c r="AU75" s="103" t="s">
        <v>623</v>
      </c>
      <c r="AV75" s="103" t="s">
        <v>623</v>
      </c>
      <c r="AW75" s="103" t="s">
        <v>620</v>
      </c>
      <c r="AX75" s="103" t="s">
        <v>621</v>
      </c>
      <c r="AY75" s="103" t="s">
        <v>623</v>
      </c>
      <c r="AZ75" s="103" t="s">
        <v>623</v>
      </c>
      <c r="BA75" s="103" t="s">
        <v>621</v>
      </c>
      <c r="BC75" s="103">
        <f t="shared" si="6"/>
        <v>37</v>
      </c>
      <c r="BD75" s="103">
        <f t="shared" si="7"/>
        <v>5</v>
      </c>
      <c r="BE75" s="103">
        <f t="shared" si="8"/>
        <v>1</v>
      </c>
      <c r="BF75" s="103">
        <f t="shared" si="9"/>
        <v>7</v>
      </c>
      <c r="BG75" s="103">
        <f t="shared" si="10"/>
        <v>0</v>
      </c>
      <c r="BH75" s="103">
        <f t="shared" si="11"/>
        <v>43</v>
      </c>
      <c r="BL75" s="13"/>
    </row>
    <row r="76" spans="1:64" x14ac:dyDescent="0.25">
      <c r="A76" s="100">
        <v>250</v>
      </c>
      <c r="B76" s="67" t="s">
        <v>75</v>
      </c>
      <c r="C76" s="67" t="s">
        <v>26</v>
      </c>
      <c r="D76" s="103" t="s">
        <v>621</v>
      </c>
      <c r="E76" s="103" t="s">
        <v>621</v>
      </c>
      <c r="F76" s="103" t="s">
        <v>623</v>
      </c>
      <c r="G76" s="103" t="s">
        <v>621</v>
      </c>
      <c r="H76" s="103" t="s">
        <v>621</v>
      </c>
      <c r="I76" s="103" t="s">
        <v>621</v>
      </c>
      <c r="J76" s="103" t="s">
        <v>623</v>
      </c>
      <c r="K76" s="103" t="s">
        <v>622</v>
      </c>
      <c r="L76" s="103" t="s">
        <v>622</v>
      </c>
      <c r="M76" s="103" t="s">
        <v>621</v>
      </c>
      <c r="N76" s="103" t="s">
        <v>621</v>
      </c>
      <c r="O76" s="103" t="s">
        <v>621</v>
      </c>
      <c r="P76" s="103" t="s">
        <v>622</v>
      </c>
      <c r="Q76" s="103" t="s">
        <v>621</v>
      </c>
      <c r="R76" s="103" t="s">
        <v>621</v>
      </c>
      <c r="S76" s="103" t="s">
        <v>621</v>
      </c>
      <c r="T76" s="103" t="s">
        <v>621</v>
      </c>
      <c r="U76" s="103" t="s">
        <v>621</v>
      </c>
      <c r="V76" s="103" t="s">
        <v>621</v>
      </c>
      <c r="W76" s="103" t="s">
        <v>621</v>
      </c>
      <c r="X76" s="103" t="s">
        <v>621</v>
      </c>
      <c r="Y76" s="103" t="s">
        <v>621</v>
      </c>
      <c r="Z76" s="103" t="s">
        <v>623</v>
      </c>
      <c r="AA76" s="103" t="s">
        <v>622</v>
      </c>
      <c r="AB76" s="103" t="s">
        <v>621</v>
      </c>
      <c r="AC76" s="103" t="s">
        <v>621</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621</v>
      </c>
      <c r="AP76" s="103" t="s">
        <v>621</v>
      </c>
      <c r="AQ76" s="103" t="s">
        <v>623</v>
      </c>
      <c r="AR76" s="103" t="s">
        <v>621</v>
      </c>
      <c r="AS76" s="103" t="s">
        <v>621</v>
      </c>
      <c r="AT76" s="103" t="s">
        <v>621</v>
      </c>
      <c r="AU76" s="103" t="s">
        <v>621</v>
      </c>
      <c r="AV76" s="103" t="s">
        <v>621</v>
      </c>
      <c r="AW76" s="103" t="s">
        <v>623</v>
      </c>
      <c r="AX76" s="103" t="s">
        <v>623</v>
      </c>
      <c r="AY76" s="103" t="s">
        <v>623</v>
      </c>
      <c r="AZ76" s="103" t="s">
        <v>623</v>
      </c>
      <c r="BA76" s="103" t="s">
        <v>621</v>
      </c>
      <c r="BC76" s="103">
        <f t="shared" si="6"/>
        <v>37</v>
      </c>
      <c r="BD76" s="103">
        <f t="shared" si="7"/>
        <v>4</v>
      </c>
      <c r="BE76" s="103">
        <f t="shared" si="8"/>
        <v>0</v>
      </c>
      <c r="BF76" s="103">
        <f t="shared" si="9"/>
        <v>9</v>
      </c>
      <c r="BG76" s="103">
        <f t="shared" si="10"/>
        <v>0</v>
      </c>
      <c r="BH76" s="103">
        <f t="shared" si="11"/>
        <v>41</v>
      </c>
      <c r="BL76" s="13"/>
    </row>
    <row r="77" spans="1:64"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621</v>
      </c>
      <c r="Z77" s="103" t="s">
        <v>623</v>
      </c>
      <c r="AA77" s="103" t="s">
        <v>622</v>
      </c>
      <c r="AB77" s="103" t="s">
        <v>621</v>
      </c>
      <c r="AC77" s="103" t="s">
        <v>621</v>
      </c>
      <c r="AD77" s="103" t="s">
        <v>621</v>
      </c>
      <c r="AE77" s="103" t="s">
        <v>623</v>
      </c>
      <c r="AF77" s="103" t="s">
        <v>621</v>
      </c>
      <c r="AG77" s="103" t="s">
        <v>622</v>
      </c>
      <c r="AH77" s="103" t="s">
        <v>621</v>
      </c>
      <c r="AI77" s="103" t="s">
        <v>621</v>
      </c>
      <c r="AJ77" s="103" t="s">
        <v>623</v>
      </c>
      <c r="AK77" s="103" t="s">
        <v>623</v>
      </c>
      <c r="AL77" s="103" t="s">
        <v>621</v>
      </c>
      <c r="AM77" s="103" t="s">
        <v>621</v>
      </c>
      <c r="AN77" s="103" t="s">
        <v>621</v>
      </c>
      <c r="AO77" s="103" t="s">
        <v>622</v>
      </c>
      <c r="AP77" s="103" t="s">
        <v>621</v>
      </c>
      <c r="AQ77" s="103" t="s">
        <v>621</v>
      </c>
      <c r="AR77" s="103" t="s">
        <v>621</v>
      </c>
      <c r="AS77" s="103" t="s">
        <v>621</v>
      </c>
      <c r="AT77" s="103" t="s">
        <v>621</v>
      </c>
      <c r="AU77" s="103" t="s">
        <v>621</v>
      </c>
      <c r="AV77" s="103" t="s">
        <v>621</v>
      </c>
      <c r="AW77" s="103" t="s">
        <v>621</v>
      </c>
      <c r="AX77" s="103" t="s">
        <v>622</v>
      </c>
      <c r="AY77" s="103" t="s">
        <v>621</v>
      </c>
      <c r="AZ77" s="103" t="s">
        <v>621</v>
      </c>
      <c r="BA77" s="103" t="s">
        <v>621</v>
      </c>
      <c r="BC77" s="103">
        <f t="shared" si="6"/>
        <v>37</v>
      </c>
      <c r="BD77" s="103">
        <f t="shared" si="7"/>
        <v>6</v>
      </c>
      <c r="BE77" s="103">
        <f t="shared" si="8"/>
        <v>0</v>
      </c>
      <c r="BF77" s="103">
        <f t="shared" si="9"/>
        <v>7</v>
      </c>
      <c r="BG77" s="103">
        <f t="shared" si="10"/>
        <v>0</v>
      </c>
      <c r="BH77" s="103">
        <f t="shared" si="11"/>
        <v>43</v>
      </c>
      <c r="BL77" s="13"/>
    </row>
    <row r="78" spans="1:64"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623</v>
      </c>
      <c r="N78" s="103" t="s">
        <v>622</v>
      </c>
      <c r="O78" s="103" t="s">
        <v>621</v>
      </c>
      <c r="P78" s="103" t="s">
        <v>622</v>
      </c>
      <c r="Q78" s="103" t="s">
        <v>621</v>
      </c>
      <c r="R78" s="103" t="s">
        <v>621</v>
      </c>
      <c r="S78" s="103" t="s">
        <v>621</v>
      </c>
      <c r="T78" s="103" t="s">
        <v>621</v>
      </c>
      <c r="U78" s="103" t="s">
        <v>623</v>
      </c>
      <c r="V78" s="103" t="s">
        <v>621</v>
      </c>
      <c r="W78" s="103" t="s">
        <v>621</v>
      </c>
      <c r="X78" s="103" t="s">
        <v>621</v>
      </c>
      <c r="Y78" s="103" t="s">
        <v>621</v>
      </c>
      <c r="Z78" s="103" t="s">
        <v>623</v>
      </c>
      <c r="AA78" s="103" t="s">
        <v>622</v>
      </c>
      <c r="AB78" s="103" t="s">
        <v>621</v>
      </c>
      <c r="AC78" s="103" t="s">
        <v>621</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35</v>
      </c>
      <c r="BD78" s="103">
        <f t="shared" si="7"/>
        <v>8</v>
      </c>
      <c r="BE78" s="103">
        <f t="shared" si="8"/>
        <v>0</v>
      </c>
      <c r="BF78" s="103">
        <f t="shared" si="9"/>
        <v>7</v>
      </c>
      <c r="BG78" s="103">
        <f t="shared" si="10"/>
        <v>0</v>
      </c>
      <c r="BH78" s="103">
        <f t="shared" si="11"/>
        <v>43</v>
      </c>
      <c r="BL78" s="13"/>
    </row>
    <row r="79" spans="1:64" x14ac:dyDescent="0.25">
      <c r="A79" s="100">
        <v>253</v>
      </c>
      <c r="B79" s="67" t="s">
        <v>78</v>
      </c>
      <c r="C79" s="67" t="s">
        <v>26</v>
      </c>
      <c r="D79" s="103" t="s">
        <v>621</v>
      </c>
      <c r="E79" s="103" t="s">
        <v>621</v>
      </c>
      <c r="F79" s="103" t="s">
        <v>621</v>
      </c>
      <c r="G79" s="103" t="s">
        <v>621</v>
      </c>
      <c r="H79" s="103" t="s">
        <v>621</v>
      </c>
      <c r="I79" s="103" t="s">
        <v>623</v>
      </c>
      <c r="J79" s="103" t="s">
        <v>621</v>
      </c>
      <c r="K79" s="103" t="s">
        <v>621</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621</v>
      </c>
      <c r="Z79" s="103" t="s">
        <v>623</v>
      </c>
      <c r="AA79" s="103" t="s">
        <v>622</v>
      </c>
      <c r="AB79" s="103" t="s">
        <v>621</v>
      </c>
      <c r="AC79" s="103" t="s">
        <v>621</v>
      </c>
      <c r="AD79" s="103" t="s">
        <v>621</v>
      </c>
      <c r="AE79" s="103" t="s">
        <v>623</v>
      </c>
      <c r="AF79" s="103" t="s">
        <v>623</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621</v>
      </c>
      <c r="AY79" s="103" t="s">
        <v>621</v>
      </c>
      <c r="AZ79" s="103" t="s">
        <v>621</v>
      </c>
      <c r="BA79" s="103" t="s">
        <v>621</v>
      </c>
      <c r="BC79" s="103">
        <f t="shared" si="6"/>
        <v>40</v>
      </c>
      <c r="BD79" s="103">
        <f t="shared" si="7"/>
        <v>5</v>
      </c>
      <c r="BE79" s="103">
        <f t="shared" si="8"/>
        <v>0</v>
      </c>
      <c r="BF79" s="103">
        <f t="shared" si="9"/>
        <v>5</v>
      </c>
      <c r="BG79" s="103">
        <f t="shared" si="10"/>
        <v>0</v>
      </c>
      <c r="BH79" s="103">
        <f t="shared" si="11"/>
        <v>45</v>
      </c>
      <c r="BL79" s="13"/>
    </row>
    <row r="80" spans="1:64"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623</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621</v>
      </c>
      <c r="AX80" s="103" t="s">
        <v>621</v>
      </c>
      <c r="AY80" s="103" t="s">
        <v>621</v>
      </c>
      <c r="AZ80" s="103" t="s">
        <v>621</v>
      </c>
      <c r="BA80" s="103" t="s">
        <v>621</v>
      </c>
      <c r="BC80" s="103">
        <f t="shared" si="6"/>
        <v>45</v>
      </c>
      <c r="BD80" s="103">
        <f t="shared" si="7"/>
        <v>0</v>
      </c>
      <c r="BE80" s="103">
        <f t="shared" si="8"/>
        <v>0</v>
      </c>
      <c r="BF80" s="103">
        <f t="shared" si="9"/>
        <v>5</v>
      </c>
      <c r="BG80" s="103">
        <f t="shared" si="10"/>
        <v>0</v>
      </c>
      <c r="BH80" s="103">
        <f t="shared" si="11"/>
        <v>45</v>
      </c>
      <c r="BL80" s="13"/>
    </row>
    <row r="81" spans="1:64" x14ac:dyDescent="0.25">
      <c r="A81" s="100">
        <v>255</v>
      </c>
      <c r="B81" s="67" t="s">
        <v>80</v>
      </c>
      <c r="C81" s="67" t="s">
        <v>26</v>
      </c>
      <c r="D81" s="103" t="s">
        <v>621</v>
      </c>
      <c r="E81" s="103" t="s">
        <v>621</v>
      </c>
      <c r="F81" s="103" t="s">
        <v>623</v>
      </c>
      <c r="G81" s="103" t="s">
        <v>621</v>
      </c>
      <c r="H81" s="103" t="s">
        <v>623</v>
      </c>
      <c r="I81" s="103" t="s">
        <v>623</v>
      </c>
      <c r="J81" s="103" t="s">
        <v>622</v>
      </c>
      <c r="K81" s="103" t="s">
        <v>622</v>
      </c>
      <c r="L81" s="103" t="s">
        <v>622</v>
      </c>
      <c r="M81" s="103" t="s">
        <v>621</v>
      </c>
      <c r="N81" s="103" t="s">
        <v>623</v>
      </c>
      <c r="O81" s="103" t="s">
        <v>621</v>
      </c>
      <c r="P81" s="103" t="s">
        <v>622</v>
      </c>
      <c r="Q81" s="103" t="s">
        <v>623</v>
      </c>
      <c r="R81" s="103" t="s">
        <v>621</v>
      </c>
      <c r="S81" s="103" t="s">
        <v>621</v>
      </c>
      <c r="T81" s="103" t="s">
        <v>621</v>
      </c>
      <c r="U81" s="103" t="s">
        <v>621</v>
      </c>
      <c r="V81" s="103" t="s">
        <v>621</v>
      </c>
      <c r="W81" s="103" t="s">
        <v>621</v>
      </c>
      <c r="X81" s="103" t="s">
        <v>621</v>
      </c>
      <c r="Y81" s="103" t="s">
        <v>621</v>
      </c>
      <c r="Z81" s="103" t="s">
        <v>623</v>
      </c>
      <c r="AA81" s="103" t="s">
        <v>622</v>
      </c>
      <c r="AB81" s="103" t="s">
        <v>621</v>
      </c>
      <c r="AC81" s="103" t="s">
        <v>620</v>
      </c>
      <c r="AD81" s="103" t="s">
        <v>621</v>
      </c>
      <c r="AE81" s="103" t="s">
        <v>623</v>
      </c>
      <c r="AF81" s="103" t="s">
        <v>621</v>
      </c>
      <c r="AG81" s="103" t="s">
        <v>622</v>
      </c>
      <c r="AH81" s="103" t="s">
        <v>621</v>
      </c>
      <c r="AI81" s="103" t="s">
        <v>621</v>
      </c>
      <c r="AJ81" s="103" t="s">
        <v>621</v>
      </c>
      <c r="AK81" s="103" t="s">
        <v>621</v>
      </c>
      <c r="AL81" s="103" t="s">
        <v>621</v>
      </c>
      <c r="AM81" s="103" t="s">
        <v>621</v>
      </c>
      <c r="AN81" s="103" t="s">
        <v>622</v>
      </c>
      <c r="AO81" s="103" t="s">
        <v>622</v>
      </c>
      <c r="AP81" s="103" t="s">
        <v>621</v>
      </c>
      <c r="AQ81" s="103" t="s">
        <v>621</v>
      </c>
      <c r="AR81" s="103" t="s">
        <v>621</v>
      </c>
      <c r="AS81" s="103" t="s">
        <v>621</v>
      </c>
      <c r="AT81" s="103" t="s">
        <v>623</v>
      </c>
      <c r="AU81" s="103" t="s">
        <v>621</v>
      </c>
      <c r="AV81" s="103" t="s">
        <v>623</v>
      </c>
      <c r="AW81" s="103" t="s">
        <v>620</v>
      </c>
      <c r="AX81" s="103" t="s">
        <v>620</v>
      </c>
      <c r="AY81" s="103" t="s">
        <v>621</v>
      </c>
      <c r="AZ81" s="103" t="s">
        <v>622</v>
      </c>
      <c r="BA81" s="103" t="s">
        <v>621</v>
      </c>
      <c r="BC81" s="103">
        <f t="shared" si="6"/>
        <v>29</v>
      </c>
      <c r="BD81" s="103">
        <f t="shared" si="7"/>
        <v>9</v>
      </c>
      <c r="BE81" s="103">
        <f t="shared" si="8"/>
        <v>3</v>
      </c>
      <c r="BF81" s="103">
        <f t="shared" si="9"/>
        <v>9</v>
      </c>
      <c r="BG81" s="103">
        <f t="shared" si="10"/>
        <v>0</v>
      </c>
      <c r="BH81" s="103">
        <f t="shared" si="11"/>
        <v>41</v>
      </c>
      <c r="BL81" s="13"/>
    </row>
    <row r="82" spans="1:64" x14ac:dyDescent="0.25">
      <c r="A82" s="100">
        <v>256</v>
      </c>
      <c r="B82" s="67" t="s">
        <v>81</v>
      </c>
      <c r="C82" s="67" t="s">
        <v>26</v>
      </c>
      <c r="D82" s="103" t="s">
        <v>621</v>
      </c>
      <c r="E82" s="103" t="s">
        <v>622</v>
      </c>
      <c r="F82" s="103" t="s">
        <v>621</v>
      </c>
      <c r="G82" s="103" t="s">
        <v>623</v>
      </c>
      <c r="H82" s="103" t="s">
        <v>621</v>
      </c>
      <c r="I82" s="103" t="s">
        <v>623</v>
      </c>
      <c r="J82" s="103" t="s">
        <v>621</v>
      </c>
      <c r="K82" s="103" t="s">
        <v>621</v>
      </c>
      <c r="L82" s="103" t="s">
        <v>622</v>
      </c>
      <c r="M82" s="103" t="s">
        <v>621</v>
      </c>
      <c r="N82" s="103" t="s">
        <v>622</v>
      </c>
      <c r="O82" s="103" t="s">
        <v>621</v>
      </c>
      <c r="P82" s="103" t="s">
        <v>622</v>
      </c>
      <c r="Q82" s="103" t="s">
        <v>621</v>
      </c>
      <c r="R82" s="103" t="s">
        <v>623</v>
      </c>
      <c r="S82" s="103" t="s">
        <v>621</v>
      </c>
      <c r="T82" s="103" t="s">
        <v>621</v>
      </c>
      <c r="U82" s="103" t="s">
        <v>622</v>
      </c>
      <c r="V82" s="103" t="s">
        <v>621</v>
      </c>
      <c r="W82" s="103" t="s">
        <v>621</v>
      </c>
      <c r="X82" s="103" t="s">
        <v>621</v>
      </c>
      <c r="Y82" s="103" t="s">
        <v>621</v>
      </c>
      <c r="Z82" s="103" t="s">
        <v>621</v>
      </c>
      <c r="AA82" s="103" t="s">
        <v>622</v>
      </c>
      <c r="AB82" s="103" t="s">
        <v>620</v>
      </c>
      <c r="AC82" s="103" t="s">
        <v>620</v>
      </c>
      <c r="AD82" s="103" t="s">
        <v>621</v>
      </c>
      <c r="AE82" s="103" t="s">
        <v>621</v>
      </c>
      <c r="AF82" s="103" t="s">
        <v>621</v>
      </c>
      <c r="AG82" s="103" t="s">
        <v>621</v>
      </c>
      <c r="AH82" s="103" t="s">
        <v>621</v>
      </c>
      <c r="AI82" s="103" t="s">
        <v>621</v>
      </c>
      <c r="AJ82" s="103" t="s">
        <v>623</v>
      </c>
      <c r="AK82" s="103" t="s">
        <v>623</v>
      </c>
      <c r="AL82" s="103" t="s">
        <v>623</v>
      </c>
      <c r="AM82" s="103" t="s">
        <v>621</v>
      </c>
      <c r="AN82" s="103" t="s">
        <v>621</v>
      </c>
      <c r="AO82" s="103" t="s">
        <v>621</v>
      </c>
      <c r="AP82" s="103" t="s">
        <v>621</v>
      </c>
      <c r="AQ82" s="103" t="s">
        <v>621</v>
      </c>
      <c r="AR82" s="103" t="s">
        <v>621</v>
      </c>
      <c r="AS82" s="103" t="s">
        <v>621</v>
      </c>
      <c r="AT82" s="103" t="s">
        <v>621</v>
      </c>
      <c r="AU82" s="103" t="s">
        <v>623</v>
      </c>
      <c r="AV82" s="103" t="s">
        <v>621</v>
      </c>
      <c r="AW82" s="103" t="s">
        <v>623</v>
      </c>
      <c r="AX82" s="103" t="s">
        <v>621</v>
      </c>
      <c r="AY82" s="103" t="s">
        <v>621</v>
      </c>
      <c r="AZ82" s="103" t="s">
        <v>623</v>
      </c>
      <c r="BA82" s="103" t="s">
        <v>621</v>
      </c>
      <c r="BC82" s="103">
        <f t="shared" si="6"/>
        <v>33</v>
      </c>
      <c r="BD82" s="103">
        <f t="shared" si="7"/>
        <v>6</v>
      </c>
      <c r="BE82" s="103">
        <f t="shared" si="8"/>
        <v>2</v>
      </c>
      <c r="BF82" s="103">
        <f t="shared" si="9"/>
        <v>9</v>
      </c>
      <c r="BG82" s="103">
        <f t="shared" si="10"/>
        <v>0</v>
      </c>
      <c r="BH82" s="103">
        <f t="shared" si="11"/>
        <v>41</v>
      </c>
      <c r="BL82" s="13"/>
    </row>
    <row r="83" spans="1:64" x14ac:dyDescent="0.25">
      <c r="A83" s="100">
        <v>257</v>
      </c>
      <c r="B83" s="67" t="s">
        <v>82</v>
      </c>
      <c r="C83" s="67" t="s">
        <v>26</v>
      </c>
      <c r="D83" s="103" t="s">
        <v>621</v>
      </c>
      <c r="E83" s="103" t="s">
        <v>621</v>
      </c>
      <c r="F83" s="103" t="s">
        <v>621</v>
      </c>
      <c r="G83" s="103" t="s">
        <v>621</v>
      </c>
      <c r="H83" s="103" t="s">
        <v>621</v>
      </c>
      <c r="I83" s="103" t="s">
        <v>621</v>
      </c>
      <c r="J83" s="103" t="s">
        <v>622</v>
      </c>
      <c r="K83" s="103" t="s">
        <v>621</v>
      </c>
      <c r="L83" s="103" t="s">
        <v>622</v>
      </c>
      <c r="M83" s="103" t="s">
        <v>621</v>
      </c>
      <c r="N83" s="103" t="s">
        <v>622</v>
      </c>
      <c r="O83" s="103" t="s">
        <v>621</v>
      </c>
      <c r="P83" s="103" t="s">
        <v>622</v>
      </c>
      <c r="Q83" s="103" t="s">
        <v>621</v>
      </c>
      <c r="R83" s="103" t="s">
        <v>623</v>
      </c>
      <c r="S83" s="103" t="s">
        <v>621</v>
      </c>
      <c r="T83" s="103" t="s">
        <v>621</v>
      </c>
      <c r="U83" s="103" t="s">
        <v>621</v>
      </c>
      <c r="V83" s="103" t="s">
        <v>621</v>
      </c>
      <c r="W83" s="103" t="s">
        <v>621</v>
      </c>
      <c r="X83" s="103" t="s">
        <v>621</v>
      </c>
      <c r="Y83" s="103" t="s">
        <v>621</v>
      </c>
      <c r="Z83" s="103" t="s">
        <v>623</v>
      </c>
      <c r="AA83" s="103" t="s">
        <v>622</v>
      </c>
      <c r="AB83" s="103" t="s">
        <v>621</v>
      </c>
      <c r="AC83" s="103" t="s">
        <v>621</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621</v>
      </c>
      <c r="AZ83" s="103" t="s">
        <v>620</v>
      </c>
      <c r="BA83" s="103" t="s">
        <v>621</v>
      </c>
      <c r="BC83" s="103">
        <f t="shared" si="6"/>
        <v>39</v>
      </c>
      <c r="BD83" s="103">
        <f t="shared" si="7"/>
        <v>6</v>
      </c>
      <c r="BE83" s="103">
        <f t="shared" si="8"/>
        <v>2</v>
      </c>
      <c r="BF83" s="103">
        <f t="shared" si="9"/>
        <v>3</v>
      </c>
      <c r="BG83" s="103">
        <f t="shared" si="10"/>
        <v>0</v>
      </c>
      <c r="BH83" s="103">
        <f t="shared" si="11"/>
        <v>47</v>
      </c>
      <c r="BL83" s="13"/>
    </row>
    <row r="84" spans="1:64"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622</v>
      </c>
      <c r="Q84" s="103" t="s">
        <v>621</v>
      </c>
      <c r="R84" s="103" t="s">
        <v>622</v>
      </c>
      <c r="S84" s="103" t="s">
        <v>621</v>
      </c>
      <c r="T84" s="103" t="s">
        <v>621</v>
      </c>
      <c r="U84" s="103" t="s">
        <v>621</v>
      </c>
      <c r="V84" s="103" t="s">
        <v>621</v>
      </c>
      <c r="W84" s="103" t="s">
        <v>621</v>
      </c>
      <c r="X84" s="103" t="s">
        <v>621</v>
      </c>
      <c r="Y84" s="103" t="s">
        <v>621</v>
      </c>
      <c r="Z84" s="103" t="s">
        <v>621</v>
      </c>
      <c r="AA84" s="103" t="s">
        <v>622</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43</v>
      </c>
      <c r="BD84" s="103">
        <f t="shared" si="7"/>
        <v>5</v>
      </c>
      <c r="BE84" s="103">
        <f t="shared" si="8"/>
        <v>0</v>
      </c>
      <c r="BF84" s="103">
        <f t="shared" si="9"/>
        <v>2</v>
      </c>
      <c r="BG84" s="103">
        <f t="shared" si="10"/>
        <v>0</v>
      </c>
      <c r="BH84" s="103">
        <f t="shared" si="11"/>
        <v>48</v>
      </c>
      <c r="BL84" s="13"/>
    </row>
    <row r="85" spans="1:64"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622</v>
      </c>
      <c r="AB85" s="103" t="s">
        <v>621</v>
      </c>
      <c r="AC85" s="103" t="s">
        <v>620</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40</v>
      </c>
      <c r="BD85" s="103">
        <f t="shared" si="7"/>
        <v>8</v>
      </c>
      <c r="BE85" s="103">
        <f t="shared" si="8"/>
        <v>1</v>
      </c>
      <c r="BF85" s="103">
        <f t="shared" si="9"/>
        <v>1</v>
      </c>
      <c r="BG85" s="103">
        <f t="shared" si="10"/>
        <v>0</v>
      </c>
      <c r="BH85" s="103">
        <f t="shared" si="11"/>
        <v>49</v>
      </c>
      <c r="BL85" s="13"/>
    </row>
    <row r="86" spans="1:64"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621</v>
      </c>
      <c r="R86" s="103" t="s">
        <v>623</v>
      </c>
      <c r="S86" s="103" t="s">
        <v>621</v>
      </c>
      <c r="T86" s="103" t="s">
        <v>621</v>
      </c>
      <c r="U86" s="103" t="s">
        <v>621</v>
      </c>
      <c r="V86" s="103" t="s">
        <v>621</v>
      </c>
      <c r="W86" s="103" t="s">
        <v>621</v>
      </c>
      <c r="X86" s="103" t="s">
        <v>621</v>
      </c>
      <c r="Y86" s="103" t="s">
        <v>621</v>
      </c>
      <c r="Z86" s="103" t="s">
        <v>621</v>
      </c>
      <c r="AA86" s="103" t="s">
        <v>621</v>
      </c>
      <c r="AB86" s="103" t="s">
        <v>621</v>
      </c>
      <c r="AC86" s="103" t="s">
        <v>621</v>
      </c>
      <c r="AD86" s="103" t="s">
        <v>621</v>
      </c>
      <c r="AE86" s="103" t="s">
        <v>621</v>
      </c>
      <c r="AF86" s="103" t="s">
        <v>621</v>
      </c>
      <c r="AG86" s="103" t="s">
        <v>622</v>
      </c>
      <c r="AH86" s="103" t="s">
        <v>621</v>
      </c>
      <c r="AI86" s="103" t="s">
        <v>621</v>
      </c>
      <c r="AJ86" s="103" t="s">
        <v>621</v>
      </c>
      <c r="AK86" s="103" t="s">
        <v>621</v>
      </c>
      <c r="AL86" s="103" t="s">
        <v>623</v>
      </c>
      <c r="AM86" s="103" t="s">
        <v>621</v>
      </c>
      <c r="AN86" s="103" t="s">
        <v>622</v>
      </c>
      <c r="AO86" s="103" t="s">
        <v>622</v>
      </c>
      <c r="AP86" s="103" t="s">
        <v>621</v>
      </c>
      <c r="AQ86" s="103" t="s">
        <v>621</v>
      </c>
      <c r="AR86" s="103" t="s">
        <v>621</v>
      </c>
      <c r="AS86" s="103" t="s">
        <v>621</v>
      </c>
      <c r="AT86" s="103" t="s">
        <v>621</v>
      </c>
      <c r="AU86" s="103" t="s">
        <v>621</v>
      </c>
      <c r="AV86" s="103" t="s">
        <v>621</v>
      </c>
      <c r="AW86" s="103" t="s">
        <v>621</v>
      </c>
      <c r="AX86" s="103" t="s">
        <v>621</v>
      </c>
      <c r="AY86" s="103" t="s">
        <v>621</v>
      </c>
      <c r="AZ86" s="103" t="s">
        <v>621</v>
      </c>
      <c r="BA86" s="103" t="s">
        <v>621</v>
      </c>
      <c r="BC86" s="103">
        <f t="shared" si="6"/>
        <v>41</v>
      </c>
      <c r="BD86" s="103">
        <f t="shared" si="7"/>
        <v>6</v>
      </c>
      <c r="BE86" s="103">
        <f t="shared" si="8"/>
        <v>0</v>
      </c>
      <c r="BF86" s="103">
        <f t="shared" si="9"/>
        <v>3</v>
      </c>
      <c r="BG86" s="103">
        <f t="shared" si="10"/>
        <v>0</v>
      </c>
      <c r="BH86" s="103">
        <f t="shared" si="11"/>
        <v>47</v>
      </c>
      <c r="BL86" s="13"/>
    </row>
    <row r="87" spans="1:64" x14ac:dyDescent="0.25">
      <c r="A87" s="100">
        <v>261</v>
      </c>
      <c r="B87" s="67" t="s">
        <v>86</v>
      </c>
      <c r="C87" s="67" t="s">
        <v>26</v>
      </c>
      <c r="D87" s="103" t="s">
        <v>621</v>
      </c>
      <c r="E87" s="103" t="s">
        <v>622</v>
      </c>
      <c r="F87" s="103" t="s">
        <v>621</v>
      </c>
      <c r="G87" s="103" t="s">
        <v>621</v>
      </c>
      <c r="H87" s="103" t="s">
        <v>621</v>
      </c>
      <c r="I87" s="103" t="s">
        <v>621</v>
      </c>
      <c r="J87" s="103" t="s">
        <v>621</v>
      </c>
      <c r="K87" s="103" t="s">
        <v>621</v>
      </c>
      <c r="L87" s="103" t="s">
        <v>622</v>
      </c>
      <c r="M87" s="103" t="s">
        <v>621</v>
      </c>
      <c r="N87" s="103" t="s">
        <v>622</v>
      </c>
      <c r="O87" s="103" t="s">
        <v>621</v>
      </c>
      <c r="P87" s="103" t="s">
        <v>622</v>
      </c>
      <c r="Q87" s="103" t="s">
        <v>623</v>
      </c>
      <c r="R87" s="103" t="s">
        <v>621</v>
      </c>
      <c r="S87" s="103" t="s">
        <v>621</v>
      </c>
      <c r="T87" s="103" t="s">
        <v>621</v>
      </c>
      <c r="U87" s="103" t="s">
        <v>621</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41</v>
      </c>
      <c r="BD87" s="103">
        <f t="shared" si="7"/>
        <v>7</v>
      </c>
      <c r="BE87" s="103">
        <f t="shared" si="8"/>
        <v>0</v>
      </c>
      <c r="BF87" s="103">
        <f t="shared" si="9"/>
        <v>2</v>
      </c>
      <c r="BG87" s="103">
        <f t="shared" si="10"/>
        <v>0</v>
      </c>
      <c r="BH87" s="103">
        <f t="shared" si="11"/>
        <v>48</v>
      </c>
      <c r="BL87" s="13"/>
    </row>
    <row r="88" spans="1:64"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620</v>
      </c>
      <c r="Q88" s="103" t="s">
        <v>621</v>
      </c>
      <c r="R88" s="103" t="s">
        <v>621</v>
      </c>
      <c r="S88" s="103" t="s">
        <v>621</v>
      </c>
      <c r="T88" s="103" t="s">
        <v>621</v>
      </c>
      <c r="U88" s="103" t="s">
        <v>621</v>
      </c>
      <c r="V88" s="103" t="s">
        <v>621</v>
      </c>
      <c r="W88" s="103" t="s">
        <v>621</v>
      </c>
      <c r="X88" s="103" t="s">
        <v>621</v>
      </c>
      <c r="Y88" s="103" t="s">
        <v>621</v>
      </c>
      <c r="Z88" s="103" t="s">
        <v>621</v>
      </c>
      <c r="AA88" s="103" t="s">
        <v>622</v>
      </c>
      <c r="AB88" s="103" t="s">
        <v>621</v>
      </c>
      <c r="AC88" s="103" t="s">
        <v>621</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621</v>
      </c>
      <c r="AZ88" s="103" t="s">
        <v>622</v>
      </c>
      <c r="BA88" s="103" t="s">
        <v>621</v>
      </c>
      <c r="BC88" s="103">
        <f t="shared" si="6"/>
        <v>35</v>
      </c>
      <c r="BD88" s="103">
        <f t="shared" si="7"/>
        <v>9</v>
      </c>
      <c r="BE88" s="103">
        <f t="shared" si="8"/>
        <v>1</v>
      </c>
      <c r="BF88" s="103">
        <f t="shared" si="9"/>
        <v>5</v>
      </c>
      <c r="BG88" s="103">
        <f t="shared" si="10"/>
        <v>0</v>
      </c>
      <c r="BH88" s="103">
        <f t="shared" si="11"/>
        <v>45</v>
      </c>
      <c r="BL88" s="13"/>
    </row>
    <row r="89" spans="1:64"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621</v>
      </c>
      <c r="AC89" s="103" t="s">
        <v>621</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621</v>
      </c>
      <c r="BA89" s="103" t="s">
        <v>621</v>
      </c>
      <c r="BC89" s="103">
        <f t="shared" si="6"/>
        <v>43</v>
      </c>
      <c r="BD89" s="103">
        <f t="shared" si="7"/>
        <v>5</v>
      </c>
      <c r="BE89" s="103">
        <f t="shared" si="8"/>
        <v>0</v>
      </c>
      <c r="BF89" s="103">
        <f t="shared" si="9"/>
        <v>2</v>
      </c>
      <c r="BG89" s="103">
        <f t="shared" si="10"/>
        <v>0</v>
      </c>
      <c r="BH89" s="103">
        <f t="shared" si="11"/>
        <v>48</v>
      </c>
      <c r="BL89" s="13"/>
    </row>
    <row r="90" spans="1:64"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622</v>
      </c>
      <c r="Q90" s="103" t="s">
        <v>621</v>
      </c>
      <c r="R90" s="103" t="s">
        <v>623</v>
      </c>
      <c r="S90" s="103" t="s">
        <v>621</v>
      </c>
      <c r="T90" s="103" t="s">
        <v>621</v>
      </c>
      <c r="U90" s="103" t="s">
        <v>621</v>
      </c>
      <c r="V90" s="103" t="s">
        <v>621</v>
      </c>
      <c r="W90" s="103" t="s">
        <v>621</v>
      </c>
      <c r="X90" s="103" t="s">
        <v>621</v>
      </c>
      <c r="Y90" s="103" t="s">
        <v>621</v>
      </c>
      <c r="Z90" s="103" t="s">
        <v>623</v>
      </c>
      <c r="AA90" s="103" t="s">
        <v>622</v>
      </c>
      <c r="AB90" s="103" t="s">
        <v>621</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623</v>
      </c>
      <c r="BA90" s="103" t="s">
        <v>621</v>
      </c>
      <c r="BC90" s="103">
        <f t="shared" si="6"/>
        <v>40</v>
      </c>
      <c r="BD90" s="103">
        <f t="shared" si="7"/>
        <v>7</v>
      </c>
      <c r="BE90" s="103">
        <f t="shared" si="8"/>
        <v>0</v>
      </c>
      <c r="BF90" s="103">
        <f t="shared" si="9"/>
        <v>3</v>
      </c>
      <c r="BG90" s="103">
        <f t="shared" si="10"/>
        <v>0</v>
      </c>
      <c r="BH90" s="103">
        <f t="shared" si="11"/>
        <v>47</v>
      </c>
      <c r="BL90" s="13"/>
    </row>
    <row r="91" spans="1:64" x14ac:dyDescent="0.25">
      <c r="A91" s="100">
        <v>265</v>
      </c>
      <c r="B91" s="67" t="s">
        <v>90</v>
      </c>
      <c r="C91" s="67" t="s">
        <v>26</v>
      </c>
      <c r="D91" s="103" t="s">
        <v>621</v>
      </c>
      <c r="E91" s="103" t="s">
        <v>622</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623</v>
      </c>
      <c r="V91" s="103" t="s">
        <v>621</v>
      </c>
      <c r="W91" s="103" t="s">
        <v>621</v>
      </c>
      <c r="X91" s="103" t="s">
        <v>621</v>
      </c>
      <c r="Y91" s="103" t="s">
        <v>621</v>
      </c>
      <c r="Z91" s="103" t="s">
        <v>623</v>
      </c>
      <c r="AA91" s="103" t="s">
        <v>622</v>
      </c>
      <c r="AB91" s="103" t="s">
        <v>621</v>
      </c>
      <c r="AC91" s="103" t="s">
        <v>621</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621</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39</v>
      </c>
      <c r="BD91" s="103">
        <f t="shared" si="7"/>
        <v>4</v>
      </c>
      <c r="BE91" s="103">
        <f t="shared" si="8"/>
        <v>0</v>
      </c>
      <c r="BF91" s="103">
        <f t="shared" si="9"/>
        <v>7</v>
      </c>
      <c r="BG91" s="103">
        <f t="shared" si="10"/>
        <v>0</v>
      </c>
      <c r="BH91" s="103">
        <f t="shared" si="11"/>
        <v>43</v>
      </c>
      <c r="BL91" s="13"/>
    </row>
    <row r="92" spans="1:64" x14ac:dyDescent="0.25">
      <c r="A92" s="100">
        <v>266</v>
      </c>
      <c r="B92" s="67" t="s">
        <v>91</v>
      </c>
      <c r="C92" s="67" t="s">
        <v>26</v>
      </c>
      <c r="D92" s="103" t="s">
        <v>621</v>
      </c>
      <c r="E92" s="103" t="s">
        <v>621</v>
      </c>
      <c r="F92" s="103" t="s">
        <v>621</v>
      </c>
      <c r="G92" s="103" t="s">
        <v>621</v>
      </c>
      <c r="H92" s="103" t="s">
        <v>621</v>
      </c>
      <c r="I92" s="103" t="s">
        <v>621</v>
      </c>
      <c r="J92" s="103" t="s">
        <v>621</v>
      </c>
      <c r="K92" s="103" t="s">
        <v>622</v>
      </c>
      <c r="L92" s="103" t="s">
        <v>622</v>
      </c>
      <c r="M92" s="103" t="s">
        <v>621</v>
      </c>
      <c r="N92" s="103" t="s">
        <v>622</v>
      </c>
      <c r="O92" s="103" t="s">
        <v>621</v>
      </c>
      <c r="P92" s="103" t="s">
        <v>622</v>
      </c>
      <c r="Q92" s="103" t="s">
        <v>621</v>
      </c>
      <c r="R92" s="103" t="s">
        <v>623</v>
      </c>
      <c r="S92" s="103" t="s">
        <v>623</v>
      </c>
      <c r="T92" s="103" t="s">
        <v>621</v>
      </c>
      <c r="U92" s="103" t="s">
        <v>621</v>
      </c>
      <c r="V92" s="103" t="s">
        <v>621</v>
      </c>
      <c r="W92" s="103" t="s">
        <v>623</v>
      </c>
      <c r="X92" s="103" t="s">
        <v>621</v>
      </c>
      <c r="Y92" s="103" t="s">
        <v>621</v>
      </c>
      <c r="Z92" s="103" t="s">
        <v>623</v>
      </c>
      <c r="AA92" s="103" t="s">
        <v>622</v>
      </c>
      <c r="AB92" s="103" t="s">
        <v>621</v>
      </c>
      <c r="AC92" s="103" t="s">
        <v>621</v>
      </c>
      <c r="AD92" s="103" t="s">
        <v>621</v>
      </c>
      <c r="AE92" s="103" t="s">
        <v>621</v>
      </c>
      <c r="AF92" s="103" t="s">
        <v>623</v>
      </c>
      <c r="AG92" s="103" t="s">
        <v>622</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32</v>
      </c>
      <c r="BD92" s="103">
        <f t="shared" si="7"/>
        <v>9</v>
      </c>
      <c r="BE92" s="103">
        <f t="shared" si="8"/>
        <v>0</v>
      </c>
      <c r="BF92" s="103">
        <f t="shared" si="9"/>
        <v>9</v>
      </c>
      <c r="BG92" s="103">
        <f t="shared" si="10"/>
        <v>0</v>
      </c>
      <c r="BH92" s="103">
        <f t="shared" si="11"/>
        <v>41</v>
      </c>
      <c r="BL92" s="13"/>
    </row>
    <row r="93" spans="1:64" x14ac:dyDescent="0.25">
      <c r="A93" s="100">
        <v>267</v>
      </c>
      <c r="B93" s="67" t="s">
        <v>92</v>
      </c>
      <c r="C93" s="67" t="s">
        <v>26</v>
      </c>
      <c r="D93" s="103" t="s">
        <v>623</v>
      </c>
      <c r="E93" s="103" t="s">
        <v>621</v>
      </c>
      <c r="F93" s="103" t="s">
        <v>621</v>
      </c>
      <c r="G93" s="103" t="s">
        <v>621</v>
      </c>
      <c r="H93" s="103" t="s">
        <v>621</v>
      </c>
      <c r="I93" s="103" t="s">
        <v>621</v>
      </c>
      <c r="J93" s="103" t="s">
        <v>622</v>
      </c>
      <c r="K93" s="103" t="s">
        <v>621</v>
      </c>
      <c r="L93" s="103" t="s">
        <v>622</v>
      </c>
      <c r="M93" s="103" t="s">
        <v>621</v>
      </c>
      <c r="N93" s="103" t="s">
        <v>621</v>
      </c>
      <c r="O93" s="103" t="s">
        <v>623</v>
      </c>
      <c r="P93" s="103" t="s">
        <v>621</v>
      </c>
      <c r="Q93" s="103" t="s">
        <v>621</v>
      </c>
      <c r="R93" s="103" t="s">
        <v>623</v>
      </c>
      <c r="S93" s="103" t="s">
        <v>621</v>
      </c>
      <c r="T93" s="103" t="s">
        <v>621</v>
      </c>
      <c r="U93" s="103" t="s">
        <v>621</v>
      </c>
      <c r="V93" s="103" t="s">
        <v>623</v>
      </c>
      <c r="W93" s="103" t="s">
        <v>621</v>
      </c>
      <c r="X93" s="103" t="s">
        <v>621</v>
      </c>
      <c r="Y93" s="103" t="s">
        <v>621</v>
      </c>
      <c r="Z93" s="103" t="s">
        <v>621</v>
      </c>
      <c r="AA93" s="103" t="s">
        <v>622</v>
      </c>
      <c r="AB93" s="103" t="s">
        <v>621</v>
      </c>
      <c r="AC93" s="103" t="s">
        <v>621</v>
      </c>
      <c r="AD93" s="103" t="s">
        <v>621</v>
      </c>
      <c r="AE93" s="103" t="s">
        <v>623</v>
      </c>
      <c r="AF93" s="103" t="s">
        <v>621</v>
      </c>
      <c r="AG93" s="103" t="s">
        <v>622</v>
      </c>
      <c r="AH93" s="103" t="s">
        <v>621</v>
      </c>
      <c r="AI93" s="103" t="s">
        <v>621</v>
      </c>
      <c r="AJ93" s="103" t="s">
        <v>623</v>
      </c>
      <c r="AK93" s="103" t="s">
        <v>621</v>
      </c>
      <c r="AL93" s="103" t="s">
        <v>621</v>
      </c>
      <c r="AM93" s="103" t="s">
        <v>621</v>
      </c>
      <c r="AN93" s="103" t="s">
        <v>621</v>
      </c>
      <c r="AO93" s="103" t="s">
        <v>621</v>
      </c>
      <c r="AP93" s="103" t="s">
        <v>623</v>
      </c>
      <c r="AQ93" s="103" t="s">
        <v>621</v>
      </c>
      <c r="AR93" s="103" t="s">
        <v>621</v>
      </c>
      <c r="AS93" s="103" t="s">
        <v>621</v>
      </c>
      <c r="AT93" s="103" t="s">
        <v>621</v>
      </c>
      <c r="AU93" s="103" t="s">
        <v>621</v>
      </c>
      <c r="AV93" s="103" t="s">
        <v>621</v>
      </c>
      <c r="AW93" s="103" t="s">
        <v>621</v>
      </c>
      <c r="AX93" s="103" t="s">
        <v>621</v>
      </c>
      <c r="AY93" s="103" t="s">
        <v>621</v>
      </c>
      <c r="AZ93" s="103" t="s">
        <v>620</v>
      </c>
      <c r="BA93" s="103" t="s">
        <v>621</v>
      </c>
      <c r="BC93" s="103">
        <f t="shared" si="6"/>
        <v>38</v>
      </c>
      <c r="BD93" s="103">
        <f t="shared" si="7"/>
        <v>4</v>
      </c>
      <c r="BE93" s="103">
        <f t="shared" si="8"/>
        <v>1</v>
      </c>
      <c r="BF93" s="103">
        <f t="shared" si="9"/>
        <v>7</v>
      </c>
      <c r="BG93" s="103">
        <f t="shared" si="10"/>
        <v>0</v>
      </c>
      <c r="BH93" s="103">
        <f t="shared" si="11"/>
        <v>43</v>
      </c>
      <c r="BL93" s="13"/>
    </row>
    <row r="94" spans="1:64" x14ac:dyDescent="0.25">
      <c r="A94" s="100">
        <v>268</v>
      </c>
      <c r="B94" s="67" t="s">
        <v>93</v>
      </c>
      <c r="C94" s="67" t="s">
        <v>26</v>
      </c>
      <c r="D94" s="103" t="s">
        <v>621</v>
      </c>
      <c r="E94" s="103" t="s">
        <v>621</v>
      </c>
      <c r="F94" s="103" t="s">
        <v>621</v>
      </c>
      <c r="G94" s="103" t="s">
        <v>621</v>
      </c>
      <c r="H94" s="103" t="s">
        <v>621</v>
      </c>
      <c r="I94" s="103" t="s">
        <v>623</v>
      </c>
      <c r="J94" s="103" t="s">
        <v>621</v>
      </c>
      <c r="K94" s="103" t="s">
        <v>622</v>
      </c>
      <c r="L94" s="103" t="s">
        <v>621</v>
      </c>
      <c r="M94" s="103" t="s">
        <v>621</v>
      </c>
      <c r="N94" s="103" t="s">
        <v>622</v>
      </c>
      <c r="O94" s="103" t="s">
        <v>621</v>
      </c>
      <c r="P94" s="103" t="s">
        <v>622</v>
      </c>
      <c r="Q94" s="103" t="s">
        <v>621</v>
      </c>
      <c r="R94" s="103" t="s">
        <v>623</v>
      </c>
      <c r="S94" s="103" t="s">
        <v>621</v>
      </c>
      <c r="T94" s="103" t="s">
        <v>621</v>
      </c>
      <c r="U94" s="103" t="s">
        <v>623</v>
      </c>
      <c r="V94" s="103" t="s">
        <v>621</v>
      </c>
      <c r="W94" s="103" t="s">
        <v>621</v>
      </c>
      <c r="X94" s="103" t="s">
        <v>621</v>
      </c>
      <c r="Y94" s="103" t="s">
        <v>621</v>
      </c>
      <c r="Z94" s="103" t="s">
        <v>621</v>
      </c>
      <c r="AA94" s="103" t="s">
        <v>622</v>
      </c>
      <c r="AB94" s="103" t="s">
        <v>623</v>
      </c>
      <c r="AC94" s="103" t="s">
        <v>621</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33</v>
      </c>
      <c r="BD94" s="103">
        <f t="shared" si="7"/>
        <v>9</v>
      </c>
      <c r="BE94" s="103">
        <f t="shared" si="8"/>
        <v>0</v>
      </c>
      <c r="BF94" s="103">
        <f t="shared" si="9"/>
        <v>8</v>
      </c>
      <c r="BG94" s="103">
        <f t="shared" si="10"/>
        <v>0</v>
      </c>
      <c r="BH94" s="103">
        <f t="shared" si="11"/>
        <v>42</v>
      </c>
      <c r="BL94" s="13"/>
    </row>
    <row r="95" spans="1:64"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622</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621</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c r="BL95" s="13"/>
    </row>
    <row r="96" spans="1:64" x14ac:dyDescent="0.25">
      <c r="A96" s="100">
        <v>270</v>
      </c>
      <c r="B96" s="67" t="s">
        <v>95</v>
      </c>
      <c r="C96" s="67" t="s">
        <v>26</v>
      </c>
      <c r="D96" s="103" t="s">
        <v>621</v>
      </c>
      <c r="E96" s="103" t="s">
        <v>622</v>
      </c>
      <c r="F96" s="103" t="s">
        <v>621</v>
      </c>
      <c r="G96" s="103" t="s">
        <v>621</v>
      </c>
      <c r="H96" s="103" t="s">
        <v>621</v>
      </c>
      <c r="I96" s="103" t="s">
        <v>621</v>
      </c>
      <c r="J96" s="103" t="s">
        <v>621</v>
      </c>
      <c r="K96" s="103" t="s">
        <v>621</v>
      </c>
      <c r="L96" s="103" t="s">
        <v>622</v>
      </c>
      <c r="M96" s="103" t="s">
        <v>621</v>
      </c>
      <c r="N96" s="103" t="s">
        <v>622</v>
      </c>
      <c r="O96" s="103" t="s">
        <v>621</v>
      </c>
      <c r="P96" s="103" t="s">
        <v>622</v>
      </c>
      <c r="Q96" s="103" t="s">
        <v>621</v>
      </c>
      <c r="R96" s="103" t="s">
        <v>622</v>
      </c>
      <c r="S96" s="103" t="s">
        <v>621</v>
      </c>
      <c r="T96" s="103" t="s">
        <v>621</v>
      </c>
      <c r="U96" s="103" t="s">
        <v>621</v>
      </c>
      <c r="V96" s="103" t="s">
        <v>621</v>
      </c>
      <c r="W96" s="103" t="s">
        <v>621</v>
      </c>
      <c r="X96" s="103" t="s">
        <v>621</v>
      </c>
      <c r="Y96" s="103" t="s">
        <v>621</v>
      </c>
      <c r="Z96" s="103" t="s">
        <v>623</v>
      </c>
      <c r="AA96" s="103" t="s">
        <v>622</v>
      </c>
      <c r="AB96" s="103" t="s">
        <v>621</v>
      </c>
      <c r="AC96" s="103" t="s">
        <v>621</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621</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36</v>
      </c>
      <c r="BD96" s="103">
        <f t="shared" si="7"/>
        <v>10</v>
      </c>
      <c r="BE96" s="103">
        <f t="shared" si="8"/>
        <v>0</v>
      </c>
      <c r="BF96" s="103">
        <f t="shared" si="9"/>
        <v>4</v>
      </c>
      <c r="BG96" s="103">
        <f t="shared" si="10"/>
        <v>0</v>
      </c>
      <c r="BH96" s="103">
        <f t="shared" si="11"/>
        <v>46</v>
      </c>
      <c r="BL96" s="13"/>
    </row>
    <row r="97" spans="1:64" x14ac:dyDescent="0.25">
      <c r="A97" s="100">
        <v>301</v>
      </c>
      <c r="B97" s="67" t="s">
        <v>96</v>
      </c>
      <c r="C97" s="67" t="s">
        <v>97</v>
      </c>
      <c r="D97" s="103" t="s">
        <v>621</v>
      </c>
      <c r="E97" s="103" t="s">
        <v>621</v>
      </c>
      <c r="F97" s="103" t="s">
        <v>621</v>
      </c>
      <c r="G97" s="103" t="s">
        <v>621</v>
      </c>
      <c r="H97" s="103" t="s">
        <v>621</v>
      </c>
      <c r="I97" s="103" t="s">
        <v>621</v>
      </c>
      <c r="J97" s="103" t="s">
        <v>622</v>
      </c>
      <c r="K97" s="103" t="s">
        <v>622</v>
      </c>
      <c r="L97" s="103" t="s">
        <v>622</v>
      </c>
      <c r="M97" s="103" t="s">
        <v>621</v>
      </c>
      <c r="N97" s="103" t="s">
        <v>622</v>
      </c>
      <c r="O97" s="103" t="s">
        <v>621</v>
      </c>
      <c r="P97" s="103" t="s">
        <v>622</v>
      </c>
      <c r="Q97" s="103" t="s">
        <v>621</v>
      </c>
      <c r="R97" s="103" t="s">
        <v>623</v>
      </c>
      <c r="S97" s="103" t="s">
        <v>621</v>
      </c>
      <c r="T97" s="103" t="s">
        <v>621</v>
      </c>
      <c r="U97" s="103" t="s">
        <v>621</v>
      </c>
      <c r="V97" s="103" t="s">
        <v>623</v>
      </c>
      <c r="W97" s="103" t="s">
        <v>621</v>
      </c>
      <c r="X97" s="103" t="s">
        <v>621</v>
      </c>
      <c r="Y97" s="103" t="s">
        <v>621</v>
      </c>
      <c r="Z97" s="103" t="s">
        <v>623</v>
      </c>
      <c r="AA97" s="103" t="s">
        <v>622</v>
      </c>
      <c r="AB97" s="103" t="s">
        <v>621</v>
      </c>
      <c r="AC97" s="103" t="s">
        <v>621</v>
      </c>
      <c r="AD97" s="103" t="s">
        <v>621</v>
      </c>
      <c r="AE97" s="103" t="s">
        <v>623</v>
      </c>
      <c r="AF97" s="103" t="s">
        <v>621</v>
      </c>
      <c r="AG97" s="103" t="s">
        <v>621</v>
      </c>
      <c r="AH97" s="103" t="s">
        <v>621</v>
      </c>
      <c r="AI97" s="103" t="s">
        <v>621</v>
      </c>
      <c r="AJ97" s="103" t="s">
        <v>621</v>
      </c>
      <c r="AK97" s="103" t="s">
        <v>621</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621</v>
      </c>
      <c r="AY97" s="103" t="s">
        <v>621</v>
      </c>
      <c r="AZ97" s="103" t="s">
        <v>622</v>
      </c>
      <c r="BA97" s="103" t="s">
        <v>621</v>
      </c>
      <c r="BC97" s="103">
        <f t="shared" si="6"/>
        <v>34</v>
      </c>
      <c r="BD97" s="103">
        <f t="shared" si="7"/>
        <v>12</v>
      </c>
      <c r="BE97" s="103">
        <f t="shared" si="8"/>
        <v>0</v>
      </c>
      <c r="BF97" s="103">
        <f t="shared" si="9"/>
        <v>4</v>
      </c>
      <c r="BG97" s="103">
        <f t="shared" si="10"/>
        <v>0</v>
      </c>
      <c r="BH97" s="103">
        <f t="shared" si="11"/>
        <v>46</v>
      </c>
      <c r="BL97" s="13"/>
    </row>
    <row r="98" spans="1:64" x14ac:dyDescent="0.25">
      <c r="A98" s="100">
        <v>302</v>
      </c>
      <c r="B98" s="67" t="s">
        <v>98</v>
      </c>
      <c r="C98" s="67" t="s">
        <v>97</v>
      </c>
      <c r="D98" s="103" t="s">
        <v>621</v>
      </c>
      <c r="E98" s="103" t="s">
        <v>622</v>
      </c>
      <c r="F98" s="103" t="s">
        <v>621</v>
      </c>
      <c r="G98" s="103" t="s">
        <v>621</v>
      </c>
      <c r="H98" s="103" t="s">
        <v>621</v>
      </c>
      <c r="I98" s="103" t="s">
        <v>621</v>
      </c>
      <c r="J98" s="103" t="s">
        <v>621</v>
      </c>
      <c r="K98" s="103" t="s">
        <v>623</v>
      </c>
      <c r="L98" s="103" t="s">
        <v>622</v>
      </c>
      <c r="M98" s="103" t="s">
        <v>621</v>
      </c>
      <c r="N98" s="103" t="s">
        <v>623</v>
      </c>
      <c r="O98" s="103" t="s">
        <v>621</v>
      </c>
      <c r="P98" s="103" t="s">
        <v>622</v>
      </c>
      <c r="Q98" s="103" t="s">
        <v>621</v>
      </c>
      <c r="R98" s="103" t="s">
        <v>621</v>
      </c>
      <c r="S98" s="103" t="s">
        <v>621</v>
      </c>
      <c r="T98" s="103" t="s">
        <v>621</v>
      </c>
      <c r="U98" s="103" t="s">
        <v>621</v>
      </c>
      <c r="V98" s="103" t="s">
        <v>621</v>
      </c>
      <c r="W98" s="103" t="s">
        <v>621</v>
      </c>
      <c r="X98" s="103" t="s">
        <v>621</v>
      </c>
      <c r="Y98" s="103" t="s">
        <v>621</v>
      </c>
      <c r="Z98" s="103" t="s">
        <v>621</v>
      </c>
      <c r="AA98" s="103" t="s">
        <v>622</v>
      </c>
      <c r="AB98" s="103" t="s">
        <v>621</v>
      </c>
      <c r="AC98" s="103" t="s">
        <v>621</v>
      </c>
      <c r="AD98" s="103" t="s">
        <v>621</v>
      </c>
      <c r="AE98" s="103" t="s">
        <v>621</v>
      </c>
      <c r="AF98" s="103" t="s">
        <v>621</v>
      </c>
      <c r="AG98" s="103" t="s">
        <v>622</v>
      </c>
      <c r="AH98" s="103" t="s">
        <v>623</v>
      </c>
      <c r="AI98" s="103" t="s">
        <v>623</v>
      </c>
      <c r="AJ98" s="103" t="s">
        <v>622</v>
      </c>
      <c r="AK98" s="103" t="s">
        <v>622</v>
      </c>
      <c r="AL98" s="103" t="s">
        <v>621</v>
      </c>
      <c r="AM98" s="103" t="s">
        <v>621</v>
      </c>
      <c r="AN98" s="103" t="s">
        <v>622</v>
      </c>
      <c r="AO98" s="103" t="s">
        <v>622</v>
      </c>
      <c r="AP98" s="103" t="s">
        <v>623</v>
      </c>
      <c r="AQ98" s="103" t="s">
        <v>621</v>
      </c>
      <c r="AR98" s="103" t="s">
        <v>621</v>
      </c>
      <c r="AS98" s="103" t="s">
        <v>621</v>
      </c>
      <c r="AT98" s="103" t="s">
        <v>621</v>
      </c>
      <c r="AU98" s="103" t="s">
        <v>621</v>
      </c>
      <c r="AV98" s="103" t="s">
        <v>621</v>
      </c>
      <c r="AW98" s="103" t="s">
        <v>621</v>
      </c>
      <c r="AX98" s="103" t="s">
        <v>621</v>
      </c>
      <c r="AY98" s="103" t="s">
        <v>621</v>
      </c>
      <c r="AZ98" s="103" t="s">
        <v>623</v>
      </c>
      <c r="BA98" s="103" t="s">
        <v>621</v>
      </c>
      <c r="BC98" s="103">
        <f t="shared" si="6"/>
        <v>35</v>
      </c>
      <c r="BD98" s="103">
        <f t="shared" si="7"/>
        <v>9</v>
      </c>
      <c r="BE98" s="103">
        <f t="shared" si="8"/>
        <v>0</v>
      </c>
      <c r="BF98" s="103">
        <f t="shared" si="9"/>
        <v>6</v>
      </c>
      <c r="BG98" s="103">
        <f t="shared" si="10"/>
        <v>0</v>
      </c>
      <c r="BH98" s="103">
        <f t="shared" si="11"/>
        <v>44</v>
      </c>
      <c r="BL98" s="13"/>
    </row>
    <row r="99" spans="1:64" x14ac:dyDescent="0.25">
      <c r="A99" s="100">
        <v>303</v>
      </c>
      <c r="B99" s="67" t="s">
        <v>99</v>
      </c>
      <c r="C99" s="67" t="s">
        <v>97</v>
      </c>
      <c r="D99" s="103" t="s">
        <v>621</v>
      </c>
      <c r="E99" s="103" t="s">
        <v>622</v>
      </c>
      <c r="F99" s="103" t="s">
        <v>621</v>
      </c>
      <c r="G99" s="103" t="s">
        <v>621</v>
      </c>
      <c r="H99" s="103" t="s">
        <v>621</v>
      </c>
      <c r="I99" s="103" t="s">
        <v>621</v>
      </c>
      <c r="J99" s="103" t="s">
        <v>621</v>
      </c>
      <c r="K99" s="103" t="s">
        <v>622</v>
      </c>
      <c r="L99" s="103" t="s">
        <v>622</v>
      </c>
      <c r="M99" s="103" t="s">
        <v>621</v>
      </c>
      <c r="N99" s="103" t="s">
        <v>621</v>
      </c>
      <c r="O99" s="103" t="s">
        <v>621</v>
      </c>
      <c r="P99" s="103" t="s">
        <v>622</v>
      </c>
      <c r="Q99" s="103" t="s">
        <v>621</v>
      </c>
      <c r="R99" s="103" t="s">
        <v>621</v>
      </c>
      <c r="S99" s="103" t="s">
        <v>623</v>
      </c>
      <c r="T99" s="103" t="s">
        <v>621</v>
      </c>
      <c r="U99" s="103" t="s">
        <v>621</v>
      </c>
      <c r="V99" s="103" t="s">
        <v>621</v>
      </c>
      <c r="W99" s="103" t="s">
        <v>621</v>
      </c>
      <c r="X99" s="103" t="s">
        <v>621</v>
      </c>
      <c r="Y99" s="103" t="s">
        <v>621</v>
      </c>
      <c r="Z99" s="103" t="s">
        <v>623</v>
      </c>
      <c r="AA99" s="103" t="s">
        <v>622</v>
      </c>
      <c r="AB99" s="103" t="s">
        <v>621</v>
      </c>
      <c r="AC99" s="103" t="s">
        <v>621</v>
      </c>
      <c r="AD99" s="103" t="s">
        <v>621</v>
      </c>
      <c r="AE99" s="103" t="s">
        <v>621</v>
      </c>
      <c r="AF99" s="103" t="s">
        <v>621</v>
      </c>
      <c r="AG99" s="103" t="s">
        <v>621</v>
      </c>
      <c r="AH99" s="103" t="s">
        <v>621</v>
      </c>
      <c r="AI99" s="103" t="s">
        <v>621</v>
      </c>
      <c r="AJ99" s="103" t="s">
        <v>621</v>
      </c>
      <c r="AK99" s="103" t="s">
        <v>621</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8</v>
      </c>
      <c r="BE99" s="103">
        <f t="shared" si="8"/>
        <v>0</v>
      </c>
      <c r="BF99" s="103">
        <f t="shared" si="9"/>
        <v>3</v>
      </c>
      <c r="BG99" s="103">
        <f t="shared" si="10"/>
        <v>0</v>
      </c>
      <c r="BH99" s="103">
        <f t="shared" si="11"/>
        <v>47</v>
      </c>
      <c r="BL99" s="13"/>
    </row>
    <row r="100" spans="1:64"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622</v>
      </c>
      <c r="Q100" s="103" t="s">
        <v>621</v>
      </c>
      <c r="R100" s="103" t="s">
        <v>623</v>
      </c>
      <c r="S100" s="103" t="s">
        <v>621</v>
      </c>
      <c r="T100" s="103" t="s">
        <v>621</v>
      </c>
      <c r="U100" s="103" t="s">
        <v>621</v>
      </c>
      <c r="V100" s="103" t="s">
        <v>621</v>
      </c>
      <c r="W100" s="103" t="s">
        <v>621</v>
      </c>
      <c r="X100" s="103" t="s">
        <v>621</v>
      </c>
      <c r="Y100" s="103" t="s">
        <v>621</v>
      </c>
      <c r="Z100" s="103" t="s">
        <v>621</v>
      </c>
      <c r="AA100" s="103" t="s">
        <v>622</v>
      </c>
      <c r="AB100" s="103" t="s">
        <v>621</v>
      </c>
      <c r="AC100" s="103" t="s">
        <v>621</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623</v>
      </c>
      <c r="AX100" s="103" t="s">
        <v>621</v>
      </c>
      <c r="AY100" s="103" t="s">
        <v>621</v>
      </c>
      <c r="AZ100" s="103" t="s">
        <v>621</v>
      </c>
      <c r="BA100" s="103" t="s">
        <v>621</v>
      </c>
      <c r="BC100" s="103">
        <f t="shared" si="6"/>
        <v>43</v>
      </c>
      <c r="BD100" s="103">
        <f t="shared" si="7"/>
        <v>5</v>
      </c>
      <c r="BE100" s="103">
        <f t="shared" si="8"/>
        <v>0</v>
      </c>
      <c r="BF100" s="103">
        <f t="shared" si="9"/>
        <v>2</v>
      </c>
      <c r="BG100" s="103">
        <f t="shared" si="10"/>
        <v>0</v>
      </c>
      <c r="BH100" s="103">
        <f t="shared" si="11"/>
        <v>48</v>
      </c>
      <c r="BL100" s="13"/>
    </row>
    <row r="101" spans="1:64"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622</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623</v>
      </c>
      <c r="AA101" s="103" t="s">
        <v>622</v>
      </c>
      <c r="AB101" s="103" t="s">
        <v>621</v>
      </c>
      <c r="AC101" s="103" t="s">
        <v>621</v>
      </c>
      <c r="AD101" s="103" t="s">
        <v>621</v>
      </c>
      <c r="AE101" s="103" t="s">
        <v>621</v>
      </c>
      <c r="AF101" s="103" t="s">
        <v>621</v>
      </c>
      <c r="AG101" s="103" t="s">
        <v>622</v>
      </c>
      <c r="AH101" s="103" t="s">
        <v>621</v>
      </c>
      <c r="AI101" s="103" t="s">
        <v>621</v>
      </c>
      <c r="AJ101" s="103" t="s">
        <v>621</v>
      </c>
      <c r="AK101" s="103" t="s">
        <v>621</v>
      </c>
      <c r="AL101" s="103" t="s">
        <v>623</v>
      </c>
      <c r="AM101" s="103" t="s">
        <v>621</v>
      </c>
      <c r="AN101" s="103" t="s">
        <v>622</v>
      </c>
      <c r="AO101" s="103" t="s">
        <v>622</v>
      </c>
      <c r="AP101" s="103" t="s">
        <v>621</v>
      </c>
      <c r="AQ101" s="103" t="s">
        <v>621</v>
      </c>
      <c r="AR101" s="103" t="s">
        <v>621</v>
      </c>
      <c r="AS101" s="103" t="s">
        <v>621</v>
      </c>
      <c r="AT101" s="103" t="s">
        <v>621</v>
      </c>
      <c r="AU101" s="103" t="s">
        <v>623</v>
      </c>
      <c r="AV101" s="103" t="s">
        <v>621</v>
      </c>
      <c r="AW101" s="103" t="s">
        <v>623</v>
      </c>
      <c r="AX101" s="103" t="s">
        <v>621</v>
      </c>
      <c r="AY101" s="103" t="s">
        <v>623</v>
      </c>
      <c r="AZ101" s="103" t="s">
        <v>623</v>
      </c>
      <c r="BA101" s="103" t="s">
        <v>621</v>
      </c>
      <c r="BC101" s="103">
        <f t="shared" si="6"/>
        <v>38</v>
      </c>
      <c r="BD101" s="103">
        <f t="shared" si="7"/>
        <v>6</v>
      </c>
      <c r="BE101" s="103">
        <f t="shared" si="8"/>
        <v>0</v>
      </c>
      <c r="BF101" s="103">
        <f t="shared" si="9"/>
        <v>6</v>
      </c>
      <c r="BG101" s="103">
        <f t="shared" si="10"/>
        <v>0</v>
      </c>
      <c r="BH101" s="103">
        <f t="shared" si="11"/>
        <v>44</v>
      </c>
      <c r="BL101" s="13"/>
    </row>
    <row r="102" spans="1:64"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621</v>
      </c>
      <c r="M102" s="103" t="s">
        <v>621</v>
      </c>
      <c r="N102" s="103" t="s">
        <v>621</v>
      </c>
      <c r="O102" s="103" t="s">
        <v>621</v>
      </c>
      <c r="P102" s="103" t="s">
        <v>622</v>
      </c>
      <c r="Q102" s="103" t="s">
        <v>621</v>
      </c>
      <c r="R102" s="103" t="s">
        <v>622</v>
      </c>
      <c r="S102" s="103" t="s">
        <v>621</v>
      </c>
      <c r="T102" s="103" t="s">
        <v>621</v>
      </c>
      <c r="U102" s="103" t="s">
        <v>621</v>
      </c>
      <c r="V102" s="103" t="s">
        <v>621</v>
      </c>
      <c r="W102" s="103" t="s">
        <v>621</v>
      </c>
      <c r="X102" s="103" t="s">
        <v>621</v>
      </c>
      <c r="Y102" s="103" t="s">
        <v>621</v>
      </c>
      <c r="Z102" s="103" t="s">
        <v>623</v>
      </c>
      <c r="AA102" s="103" t="s">
        <v>622</v>
      </c>
      <c r="AB102" s="103" t="s">
        <v>621</v>
      </c>
      <c r="AC102" s="103" t="s">
        <v>621</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42</v>
      </c>
      <c r="BD102" s="103">
        <f t="shared" si="7"/>
        <v>4</v>
      </c>
      <c r="BE102" s="103">
        <f t="shared" si="8"/>
        <v>0</v>
      </c>
      <c r="BF102" s="103">
        <f t="shared" si="9"/>
        <v>4</v>
      </c>
      <c r="BG102" s="103">
        <f t="shared" si="10"/>
        <v>0</v>
      </c>
      <c r="BH102" s="103">
        <f t="shared" si="11"/>
        <v>46</v>
      </c>
      <c r="BL102" s="13"/>
    </row>
    <row r="103" spans="1:64" x14ac:dyDescent="0.25">
      <c r="A103" s="100">
        <v>307</v>
      </c>
      <c r="B103" s="67" t="s">
        <v>103</v>
      </c>
      <c r="C103" s="67" t="s">
        <v>97</v>
      </c>
      <c r="D103" s="103" t="s">
        <v>621</v>
      </c>
      <c r="E103" s="103" t="s">
        <v>622</v>
      </c>
      <c r="F103" s="103" t="s">
        <v>621</v>
      </c>
      <c r="G103" s="103" t="s">
        <v>621</v>
      </c>
      <c r="H103" s="103" t="s">
        <v>621</v>
      </c>
      <c r="I103" s="103" t="s">
        <v>623</v>
      </c>
      <c r="J103" s="103" t="s">
        <v>621</v>
      </c>
      <c r="K103" s="103" t="s">
        <v>622</v>
      </c>
      <c r="L103" s="103" t="s">
        <v>622</v>
      </c>
      <c r="M103" s="103" t="s">
        <v>621</v>
      </c>
      <c r="N103" s="103" t="s">
        <v>621</v>
      </c>
      <c r="O103" s="103" t="s">
        <v>623</v>
      </c>
      <c r="P103" s="103" t="s">
        <v>622</v>
      </c>
      <c r="Q103" s="103" t="s">
        <v>623</v>
      </c>
      <c r="R103" s="103" t="s">
        <v>623</v>
      </c>
      <c r="S103" s="103" t="s">
        <v>623</v>
      </c>
      <c r="T103" s="103" t="s">
        <v>623</v>
      </c>
      <c r="U103" s="103" t="s">
        <v>621</v>
      </c>
      <c r="V103" s="103" t="s">
        <v>621</v>
      </c>
      <c r="W103" s="103" t="s">
        <v>621</v>
      </c>
      <c r="X103" s="103" t="s">
        <v>621</v>
      </c>
      <c r="Y103" s="103" t="s">
        <v>621</v>
      </c>
      <c r="Z103" s="103" t="s">
        <v>623</v>
      </c>
      <c r="AA103" s="103" t="s">
        <v>622</v>
      </c>
      <c r="AB103" s="103" t="s">
        <v>621</v>
      </c>
      <c r="AC103" s="103" t="s">
        <v>621</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621</v>
      </c>
      <c r="AQ103" s="103" t="s">
        <v>623</v>
      </c>
      <c r="AR103" s="103" t="s">
        <v>621</v>
      </c>
      <c r="AS103" s="103" t="s">
        <v>621</v>
      </c>
      <c r="AT103" s="103" t="s">
        <v>621</v>
      </c>
      <c r="AU103" s="103" t="s">
        <v>621</v>
      </c>
      <c r="AV103" s="103" t="s">
        <v>621</v>
      </c>
      <c r="AW103" s="103" t="s">
        <v>623</v>
      </c>
      <c r="AX103" s="103" t="s">
        <v>622</v>
      </c>
      <c r="AY103" s="103" t="s">
        <v>621</v>
      </c>
      <c r="AZ103" s="103" t="s">
        <v>621</v>
      </c>
      <c r="BA103" s="103" t="s">
        <v>621</v>
      </c>
      <c r="BC103" s="103">
        <f t="shared" si="6"/>
        <v>32</v>
      </c>
      <c r="BD103" s="103">
        <f t="shared" si="7"/>
        <v>9</v>
      </c>
      <c r="BE103" s="103">
        <f t="shared" si="8"/>
        <v>0</v>
      </c>
      <c r="BF103" s="103">
        <f t="shared" si="9"/>
        <v>9</v>
      </c>
      <c r="BG103" s="103">
        <f t="shared" si="10"/>
        <v>0</v>
      </c>
      <c r="BH103" s="103">
        <f t="shared" si="11"/>
        <v>41</v>
      </c>
      <c r="BL103" s="13"/>
    </row>
    <row r="104" spans="1:64" x14ac:dyDescent="0.25">
      <c r="A104" s="100">
        <v>308</v>
      </c>
      <c r="B104" s="67" t="s">
        <v>104</v>
      </c>
      <c r="C104" s="67" t="s">
        <v>97</v>
      </c>
      <c r="D104" s="103" t="s">
        <v>621</v>
      </c>
      <c r="E104" s="103" t="s">
        <v>622</v>
      </c>
      <c r="F104" s="103" t="s">
        <v>621</v>
      </c>
      <c r="G104" s="103" t="s">
        <v>621</v>
      </c>
      <c r="H104" s="103" t="s">
        <v>621</v>
      </c>
      <c r="I104" s="103" t="s">
        <v>621</v>
      </c>
      <c r="J104" s="103" t="s">
        <v>621</v>
      </c>
      <c r="K104" s="103" t="s">
        <v>621</v>
      </c>
      <c r="L104" s="103" t="s">
        <v>622</v>
      </c>
      <c r="M104" s="103" t="s">
        <v>621</v>
      </c>
      <c r="N104" s="103" t="s">
        <v>621</v>
      </c>
      <c r="O104" s="103" t="s">
        <v>621</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622</v>
      </c>
      <c r="AB104" s="103" t="s">
        <v>621</v>
      </c>
      <c r="AC104" s="103" t="s">
        <v>621</v>
      </c>
      <c r="AD104" s="103" t="s">
        <v>621</v>
      </c>
      <c r="AE104" s="103" t="s">
        <v>621</v>
      </c>
      <c r="AF104" s="103" t="s">
        <v>621</v>
      </c>
      <c r="AG104" s="103" t="s">
        <v>622</v>
      </c>
      <c r="AH104" s="103" t="s">
        <v>621</v>
      </c>
      <c r="AI104" s="103" t="s">
        <v>621</v>
      </c>
      <c r="AJ104" s="103" t="s">
        <v>623</v>
      </c>
      <c r="AK104" s="103" t="s">
        <v>623</v>
      </c>
      <c r="AL104" s="103" t="s">
        <v>621</v>
      </c>
      <c r="AM104" s="103" t="s">
        <v>621</v>
      </c>
      <c r="AN104" s="103" t="s">
        <v>623</v>
      </c>
      <c r="AO104" s="103" t="s">
        <v>622</v>
      </c>
      <c r="AP104" s="103" t="s">
        <v>621</v>
      </c>
      <c r="AQ104" s="103" t="s">
        <v>621</v>
      </c>
      <c r="AR104" s="103" t="s">
        <v>621</v>
      </c>
      <c r="AS104" s="103" t="s">
        <v>621</v>
      </c>
      <c r="AT104" s="103" t="s">
        <v>621</v>
      </c>
      <c r="AU104" s="103" t="s">
        <v>621</v>
      </c>
      <c r="AV104" s="103" t="s">
        <v>621</v>
      </c>
      <c r="AW104" s="103" t="s">
        <v>620</v>
      </c>
      <c r="AX104" s="103" t="s">
        <v>621</v>
      </c>
      <c r="AY104" s="103" t="s">
        <v>621</v>
      </c>
      <c r="AZ104" s="103" t="s">
        <v>621</v>
      </c>
      <c r="BA104" s="103" t="s">
        <v>621</v>
      </c>
      <c r="BC104" s="103">
        <f t="shared" si="6"/>
        <v>40</v>
      </c>
      <c r="BD104" s="103">
        <f t="shared" si="7"/>
        <v>6</v>
      </c>
      <c r="BE104" s="103">
        <f t="shared" si="8"/>
        <v>1</v>
      </c>
      <c r="BF104" s="103">
        <f t="shared" si="9"/>
        <v>3</v>
      </c>
      <c r="BG104" s="103">
        <f t="shared" si="10"/>
        <v>0</v>
      </c>
      <c r="BH104" s="103">
        <f t="shared" si="11"/>
        <v>47</v>
      </c>
      <c r="BL104" s="13"/>
    </row>
    <row r="105" spans="1:64"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623</v>
      </c>
      <c r="O105" s="103" t="s">
        <v>621</v>
      </c>
      <c r="P105" s="103" t="s">
        <v>621</v>
      </c>
      <c r="Q105" s="103" t="s">
        <v>621</v>
      </c>
      <c r="R105" s="103" t="s">
        <v>621</v>
      </c>
      <c r="S105" s="103" t="s">
        <v>621</v>
      </c>
      <c r="T105" s="103" t="s">
        <v>621</v>
      </c>
      <c r="U105" s="103" t="s">
        <v>621</v>
      </c>
      <c r="V105" s="103" t="s">
        <v>621</v>
      </c>
      <c r="W105" s="103" t="s">
        <v>621</v>
      </c>
      <c r="X105" s="103" t="s">
        <v>621</v>
      </c>
      <c r="Y105" s="103" t="s">
        <v>621</v>
      </c>
      <c r="Z105" s="103" t="s">
        <v>623</v>
      </c>
      <c r="AA105" s="103" t="s">
        <v>622</v>
      </c>
      <c r="AB105" s="103" t="s">
        <v>620</v>
      </c>
      <c r="AC105" s="103" t="s">
        <v>620</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623</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33</v>
      </c>
      <c r="BD105" s="103">
        <f t="shared" si="7"/>
        <v>7</v>
      </c>
      <c r="BE105" s="103">
        <f t="shared" si="8"/>
        <v>2</v>
      </c>
      <c r="BF105" s="103">
        <f t="shared" si="9"/>
        <v>8</v>
      </c>
      <c r="BG105" s="103">
        <f t="shared" si="10"/>
        <v>0</v>
      </c>
      <c r="BH105" s="103">
        <f t="shared" si="11"/>
        <v>42</v>
      </c>
      <c r="BL105" s="13"/>
    </row>
    <row r="106" spans="1:64"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623</v>
      </c>
      <c r="O106" s="103" t="s">
        <v>621</v>
      </c>
      <c r="P106" s="103" t="s">
        <v>621</v>
      </c>
      <c r="Q106" s="103" t="s">
        <v>623</v>
      </c>
      <c r="R106" s="103" t="s">
        <v>623</v>
      </c>
      <c r="S106" s="103" t="s">
        <v>621</v>
      </c>
      <c r="T106" s="103" t="s">
        <v>621</v>
      </c>
      <c r="U106" s="103" t="s">
        <v>623</v>
      </c>
      <c r="V106" s="103" t="s">
        <v>623</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623</v>
      </c>
      <c r="AV106" s="103" t="s">
        <v>621</v>
      </c>
      <c r="AW106" s="103" t="s">
        <v>623</v>
      </c>
      <c r="AX106" s="103" t="s">
        <v>623</v>
      </c>
      <c r="AY106" s="103" t="s">
        <v>623</v>
      </c>
      <c r="AZ106" s="103" t="s">
        <v>620</v>
      </c>
      <c r="BA106" s="103" t="s">
        <v>621</v>
      </c>
      <c r="BC106" s="103">
        <f t="shared" si="6"/>
        <v>40</v>
      </c>
      <c r="BD106" s="103">
        <f t="shared" si="7"/>
        <v>0</v>
      </c>
      <c r="BE106" s="103">
        <f t="shared" si="8"/>
        <v>1</v>
      </c>
      <c r="BF106" s="103">
        <f t="shared" si="9"/>
        <v>9</v>
      </c>
      <c r="BG106" s="103">
        <f t="shared" si="10"/>
        <v>0</v>
      </c>
      <c r="BH106" s="103">
        <f t="shared" si="11"/>
        <v>41</v>
      </c>
      <c r="BL106" s="13"/>
    </row>
    <row r="107" spans="1:64" x14ac:dyDescent="0.25">
      <c r="A107" s="100">
        <v>311</v>
      </c>
      <c r="B107" s="67" t="s">
        <v>107</v>
      </c>
      <c r="C107" s="67" t="s">
        <v>97</v>
      </c>
      <c r="D107" s="103" t="s">
        <v>621</v>
      </c>
      <c r="E107" s="103" t="s">
        <v>622</v>
      </c>
      <c r="F107" s="103" t="s">
        <v>621</v>
      </c>
      <c r="G107" s="103" t="s">
        <v>621</v>
      </c>
      <c r="H107" s="103" t="s">
        <v>621</v>
      </c>
      <c r="I107" s="103" t="s">
        <v>621</v>
      </c>
      <c r="J107" s="103" t="s">
        <v>621</v>
      </c>
      <c r="K107" s="103" t="s">
        <v>623</v>
      </c>
      <c r="L107" s="103" t="s">
        <v>622</v>
      </c>
      <c r="M107" s="103" t="s">
        <v>621</v>
      </c>
      <c r="N107" s="103" t="s">
        <v>623</v>
      </c>
      <c r="O107" s="103" t="s">
        <v>621</v>
      </c>
      <c r="P107" s="103" t="s">
        <v>621</v>
      </c>
      <c r="Q107" s="103" t="s">
        <v>621</v>
      </c>
      <c r="R107" s="103" t="s">
        <v>621</v>
      </c>
      <c r="S107" s="103" t="s">
        <v>621</v>
      </c>
      <c r="T107" s="103" t="s">
        <v>621</v>
      </c>
      <c r="U107" s="103" t="s">
        <v>621</v>
      </c>
      <c r="V107" s="103" t="s">
        <v>621</v>
      </c>
      <c r="W107" s="103" t="s">
        <v>621</v>
      </c>
      <c r="X107" s="103" t="s">
        <v>621</v>
      </c>
      <c r="Y107" s="103" t="s">
        <v>621</v>
      </c>
      <c r="Z107" s="103" t="s">
        <v>623</v>
      </c>
      <c r="AA107" s="103" t="s">
        <v>622</v>
      </c>
      <c r="AB107" s="103" t="s">
        <v>621</v>
      </c>
      <c r="AC107" s="103" t="s">
        <v>621</v>
      </c>
      <c r="AD107" s="103" t="s">
        <v>621</v>
      </c>
      <c r="AE107" s="103" t="s">
        <v>621</v>
      </c>
      <c r="AF107" s="103" t="s">
        <v>621</v>
      </c>
      <c r="AG107" s="103" t="s">
        <v>621</v>
      </c>
      <c r="AH107" s="103" t="s">
        <v>621</v>
      </c>
      <c r="AI107" s="103" t="s">
        <v>621</v>
      </c>
      <c r="AJ107" s="103" t="s">
        <v>621</v>
      </c>
      <c r="AK107" s="103" t="s">
        <v>621</v>
      </c>
      <c r="AL107" s="103" t="s">
        <v>621</v>
      </c>
      <c r="AM107" s="103" t="s">
        <v>621</v>
      </c>
      <c r="AN107" s="103" t="s">
        <v>622</v>
      </c>
      <c r="AO107" s="103" t="s">
        <v>622</v>
      </c>
      <c r="AP107" s="103" t="s">
        <v>621</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41</v>
      </c>
      <c r="BD107" s="103">
        <f t="shared" si="7"/>
        <v>5</v>
      </c>
      <c r="BE107" s="103">
        <f t="shared" si="8"/>
        <v>0</v>
      </c>
      <c r="BF107" s="103">
        <f t="shared" si="9"/>
        <v>4</v>
      </c>
      <c r="BG107" s="103">
        <f t="shared" si="10"/>
        <v>0</v>
      </c>
      <c r="BH107" s="103">
        <f t="shared" si="11"/>
        <v>46</v>
      </c>
      <c r="BL107" s="13"/>
    </row>
    <row r="108" spans="1:64" x14ac:dyDescent="0.25">
      <c r="A108" s="100">
        <v>312</v>
      </c>
      <c r="B108" s="67" t="s">
        <v>108</v>
      </c>
      <c r="C108" s="67" t="s">
        <v>97</v>
      </c>
      <c r="D108" s="103" t="s">
        <v>621</v>
      </c>
      <c r="E108" s="103" t="s">
        <v>621</v>
      </c>
      <c r="F108" s="103" t="s">
        <v>621</v>
      </c>
      <c r="G108" s="103" t="s">
        <v>621</v>
      </c>
      <c r="H108" s="103" t="s">
        <v>621</v>
      </c>
      <c r="I108" s="103" t="s">
        <v>621</v>
      </c>
      <c r="J108" s="103" t="s">
        <v>621</v>
      </c>
      <c r="K108" s="103" t="s">
        <v>622</v>
      </c>
      <c r="L108" s="103" t="s">
        <v>622</v>
      </c>
      <c r="M108" s="103" t="s">
        <v>621</v>
      </c>
      <c r="N108" s="103" t="s">
        <v>621</v>
      </c>
      <c r="O108" s="103" t="s">
        <v>623</v>
      </c>
      <c r="P108" s="103" t="s">
        <v>622</v>
      </c>
      <c r="Q108" s="103" t="s">
        <v>621</v>
      </c>
      <c r="R108" s="103" t="s">
        <v>621</v>
      </c>
      <c r="S108" s="103" t="s">
        <v>621</v>
      </c>
      <c r="T108" s="103" t="s">
        <v>621</v>
      </c>
      <c r="U108" s="103" t="s">
        <v>621</v>
      </c>
      <c r="V108" s="103" t="s">
        <v>621</v>
      </c>
      <c r="W108" s="103" t="s">
        <v>621</v>
      </c>
      <c r="X108" s="103" t="s">
        <v>621</v>
      </c>
      <c r="Y108" s="103" t="s">
        <v>621</v>
      </c>
      <c r="Z108" s="103" t="s">
        <v>623</v>
      </c>
      <c r="AA108" s="103" t="s">
        <v>622</v>
      </c>
      <c r="AB108" s="103" t="s">
        <v>621</v>
      </c>
      <c r="AC108" s="103" t="s">
        <v>621</v>
      </c>
      <c r="AD108" s="103" t="s">
        <v>621</v>
      </c>
      <c r="AE108" s="103" t="s">
        <v>623</v>
      </c>
      <c r="AF108" s="103" t="s">
        <v>621</v>
      </c>
      <c r="AG108" s="103" t="s">
        <v>622</v>
      </c>
      <c r="AH108" s="103" t="s">
        <v>621</v>
      </c>
      <c r="AI108" s="103" t="s">
        <v>621</v>
      </c>
      <c r="AJ108" s="103" t="s">
        <v>621</v>
      </c>
      <c r="AK108" s="103" t="s">
        <v>621</v>
      </c>
      <c r="AL108" s="103" t="s">
        <v>621</v>
      </c>
      <c r="AM108" s="103" t="s">
        <v>621</v>
      </c>
      <c r="AN108" s="103" t="s">
        <v>622</v>
      </c>
      <c r="AO108" s="103" t="s">
        <v>622</v>
      </c>
      <c r="AP108" s="103" t="s">
        <v>622</v>
      </c>
      <c r="AQ108" s="103" t="s">
        <v>623</v>
      </c>
      <c r="AR108" s="103" t="s">
        <v>621</v>
      </c>
      <c r="AS108" s="103" t="s">
        <v>621</v>
      </c>
      <c r="AT108" s="103" t="s">
        <v>621</v>
      </c>
      <c r="AU108" s="103" t="s">
        <v>623</v>
      </c>
      <c r="AV108" s="103" t="s">
        <v>621</v>
      </c>
      <c r="AW108" s="103" t="s">
        <v>623</v>
      </c>
      <c r="AX108" s="103" t="s">
        <v>621</v>
      </c>
      <c r="AY108" s="103" t="s">
        <v>621</v>
      </c>
      <c r="AZ108" s="103" t="s">
        <v>621</v>
      </c>
      <c r="BA108" s="103" t="s">
        <v>621</v>
      </c>
      <c r="BC108" s="103">
        <f t="shared" si="6"/>
        <v>36</v>
      </c>
      <c r="BD108" s="103">
        <f t="shared" si="7"/>
        <v>8</v>
      </c>
      <c r="BE108" s="103">
        <f t="shared" si="8"/>
        <v>0</v>
      </c>
      <c r="BF108" s="103">
        <f t="shared" si="9"/>
        <v>6</v>
      </c>
      <c r="BG108" s="103">
        <f t="shared" si="10"/>
        <v>0</v>
      </c>
      <c r="BH108" s="103">
        <f t="shared" si="11"/>
        <v>44</v>
      </c>
      <c r="BL108" s="13"/>
    </row>
    <row r="109" spans="1:64" x14ac:dyDescent="0.25">
      <c r="A109" s="100">
        <v>313</v>
      </c>
      <c r="B109" s="67" t="s">
        <v>109</v>
      </c>
      <c r="C109" s="67" t="s">
        <v>97</v>
      </c>
      <c r="D109" s="103" t="s">
        <v>621</v>
      </c>
      <c r="E109" s="103" t="s">
        <v>621</v>
      </c>
      <c r="F109" s="103" t="s">
        <v>621</v>
      </c>
      <c r="G109" s="103" t="s">
        <v>621</v>
      </c>
      <c r="H109" s="103" t="s">
        <v>621</v>
      </c>
      <c r="I109" s="103" t="s">
        <v>623</v>
      </c>
      <c r="J109" s="103" t="s">
        <v>623</v>
      </c>
      <c r="K109" s="103" t="s">
        <v>622</v>
      </c>
      <c r="L109" s="103" t="s">
        <v>622</v>
      </c>
      <c r="M109" s="103" t="s">
        <v>621</v>
      </c>
      <c r="N109" s="103" t="s">
        <v>621</v>
      </c>
      <c r="O109" s="103" t="s">
        <v>621</v>
      </c>
      <c r="P109" s="103" t="s">
        <v>621</v>
      </c>
      <c r="Q109" s="103" t="s">
        <v>623</v>
      </c>
      <c r="R109" s="103" t="s">
        <v>622</v>
      </c>
      <c r="S109" s="103" t="s">
        <v>621</v>
      </c>
      <c r="T109" s="103" t="s">
        <v>621</v>
      </c>
      <c r="U109" s="103" t="s">
        <v>621</v>
      </c>
      <c r="V109" s="103" t="s">
        <v>621</v>
      </c>
      <c r="W109" s="103" t="s">
        <v>621</v>
      </c>
      <c r="X109" s="103" t="s">
        <v>621</v>
      </c>
      <c r="Y109" s="103" t="s">
        <v>621</v>
      </c>
      <c r="Z109" s="103" t="s">
        <v>621</v>
      </c>
      <c r="AA109" s="103" t="s">
        <v>621</v>
      </c>
      <c r="AB109" s="103" t="s">
        <v>620</v>
      </c>
      <c r="AC109" s="103" t="s">
        <v>621</v>
      </c>
      <c r="AD109" s="103" t="s">
        <v>621</v>
      </c>
      <c r="AE109" s="103" t="s">
        <v>621</v>
      </c>
      <c r="AF109" s="103" t="s">
        <v>621</v>
      </c>
      <c r="AG109" s="103" t="s">
        <v>621</v>
      </c>
      <c r="AH109" s="103" t="s">
        <v>623</v>
      </c>
      <c r="AI109" s="103" t="s">
        <v>621</v>
      </c>
      <c r="AJ109" s="103" t="s">
        <v>623</v>
      </c>
      <c r="AK109" s="103" t="s">
        <v>623</v>
      </c>
      <c r="AL109" s="103" t="s">
        <v>621</v>
      </c>
      <c r="AM109" s="103" t="s">
        <v>621</v>
      </c>
      <c r="AN109" s="103" t="s">
        <v>623</v>
      </c>
      <c r="AO109" s="103" t="s">
        <v>621</v>
      </c>
      <c r="AP109" s="103" t="s">
        <v>621</v>
      </c>
      <c r="AQ109" s="103" t="s">
        <v>621</v>
      </c>
      <c r="AR109" s="103" t="s">
        <v>621</v>
      </c>
      <c r="AS109" s="103" t="s">
        <v>621</v>
      </c>
      <c r="AT109" s="103" t="s">
        <v>621</v>
      </c>
      <c r="AU109" s="103" t="s">
        <v>623</v>
      </c>
      <c r="AV109" s="103" t="s">
        <v>621</v>
      </c>
      <c r="AW109" s="103" t="s">
        <v>623</v>
      </c>
      <c r="AX109" s="103" t="s">
        <v>621</v>
      </c>
      <c r="AY109" s="103" t="s">
        <v>621</v>
      </c>
      <c r="AZ109" s="103" t="s">
        <v>622</v>
      </c>
      <c r="BA109" s="103" t="s">
        <v>621</v>
      </c>
      <c r="BC109" s="103">
        <f t="shared" si="6"/>
        <v>36</v>
      </c>
      <c r="BD109" s="103">
        <f t="shared" si="7"/>
        <v>4</v>
      </c>
      <c r="BE109" s="103">
        <f t="shared" si="8"/>
        <v>1</v>
      </c>
      <c r="BF109" s="103">
        <f t="shared" si="9"/>
        <v>9</v>
      </c>
      <c r="BG109" s="103">
        <f t="shared" si="10"/>
        <v>0</v>
      </c>
      <c r="BH109" s="103">
        <f t="shared" si="11"/>
        <v>41</v>
      </c>
      <c r="BL109" s="13"/>
    </row>
    <row r="110" spans="1:64" x14ac:dyDescent="0.25">
      <c r="A110" s="100">
        <v>314</v>
      </c>
      <c r="B110" s="67" t="s">
        <v>110</v>
      </c>
      <c r="C110" s="67" t="s">
        <v>97</v>
      </c>
      <c r="D110" s="103" t="s">
        <v>621</v>
      </c>
      <c r="E110" s="103" t="s">
        <v>622</v>
      </c>
      <c r="F110" s="103" t="s">
        <v>621</v>
      </c>
      <c r="G110" s="103" t="s">
        <v>621</v>
      </c>
      <c r="H110" s="103" t="s">
        <v>623</v>
      </c>
      <c r="I110" s="103" t="s">
        <v>623</v>
      </c>
      <c r="J110" s="103" t="s">
        <v>622</v>
      </c>
      <c r="K110" s="103" t="s">
        <v>622</v>
      </c>
      <c r="L110" s="103" t="s">
        <v>622</v>
      </c>
      <c r="M110" s="103" t="s">
        <v>621</v>
      </c>
      <c r="N110" s="103" t="s">
        <v>622</v>
      </c>
      <c r="O110" s="103" t="s">
        <v>621</v>
      </c>
      <c r="P110" s="103" t="s">
        <v>622</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621</v>
      </c>
      <c r="AC110" s="103" t="s">
        <v>621</v>
      </c>
      <c r="AD110" s="103" t="s">
        <v>621</v>
      </c>
      <c r="AE110" s="103" t="s">
        <v>623</v>
      </c>
      <c r="AF110" s="103" t="s">
        <v>621</v>
      </c>
      <c r="AG110" s="103" t="s">
        <v>622</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621</v>
      </c>
      <c r="AW110" s="103" t="s">
        <v>621</v>
      </c>
      <c r="AX110" s="103" t="s">
        <v>621</v>
      </c>
      <c r="AY110" s="103" t="s">
        <v>621</v>
      </c>
      <c r="AZ110" s="103" t="s">
        <v>622</v>
      </c>
      <c r="BA110" s="103" t="s">
        <v>621</v>
      </c>
      <c r="BC110" s="103">
        <f t="shared" si="6"/>
        <v>31</v>
      </c>
      <c r="BD110" s="103">
        <f t="shared" si="7"/>
        <v>13</v>
      </c>
      <c r="BE110" s="103">
        <f t="shared" si="8"/>
        <v>0</v>
      </c>
      <c r="BF110" s="103">
        <f t="shared" si="9"/>
        <v>6</v>
      </c>
      <c r="BG110" s="103">
        <f t="shared" si="10"/>
        <v>0</v>
      </c>
      <c r="BH110" s="103">
        <f t="shared" si="11"/>
        <v>44</v>
      </c>
      <c r="BL110" s="13"/>
    </row>
    <row r="111" spans="1:64" x14ac:dyDescent="0.25">
      <c r="A111" s="100">
        <v>315</v>
      </c>
      <c r="B111" s="67" t="s">
        <v>111</v>
      </c>
      <c r="C111" s="67" t="s">
        <v>97</v>
      </c>
      <c r="D111" s="103" t="s">
        <v>621</v>
      </c>
      <c r="E111" s="103" t="s">
        <v>622</v>
      </c>
      <c r="F111" s="103" t="s">
        <v>621</v>
      </c>
      <c r="G111" s="103" t="s">
        <v>621</v>
      </c>
      <c r="H111" s="103" t="s">
        <v>621</v>
      </c>
      <c r="I111" s="103" t="s">
        <v>621</v>
      </c>
      <c r="J111" s="103" t="s">
        <v>623</v>
      </c>
      <c r="K111" s="103" t="s">
        <v>623</v>
      </c>
      <c r="L111" s="103" t="s">
        <v>622</v>
      </c>
      <c r="M111" s="103" t="s">
        <v>621</v>
      </c>
      <c r="N111" s="103" t="s">
        <v>622</v>
      </c>
      <c r="O111" s="103" t="s">
        <v>621</v>
      </c>
      <c r="P111" s="103" t="s">
        <v>622</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621</v>
      </c>
      <c r="AD111" s="103" t="s">
        <v>621</v>
      </c>
      <c r="AE111" s="103" t="s">
        <v>621</v>
      </c>
      <c r="AF111" s="103" t="s">
        <v>621</v>
      </c>
      <c r="AG111" s="103" t="s">
        <v>622</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7</v>
      </c>
      <c r="BE111" s="103">
        <f t="shared" si="8"/>
        <v>0</v>
      </c>
      <c r="BF111" s="103">
        <f t="shared" si="9"/>
        <v>7</v>
      </c>
      <c r="BG111" s="103">
        <f t="shared" si="10"/>
        <v>0</v>
      </c>
      <c r="BH111" s="103">
        <f t="shared" si="11"/>
        <v>43</v>
      </c>
      <c r="BL111" s="13"/>
    </row>
    <row r="112" spans="1:64" x14ac:dyDescent="0.25">
      <c r="A112" s="100">
        <v>316</v>
      </c>
      <c r="B112" s="67" t="s">
        <v>112</v>
      </c>
      <c r="C112" s="67" t="s">
        <v>97</v>
      </c>
      <c r="D112" s="103" t="s">
        <v>621</v>
      </c>
      <c r="E112" s="103" t="s">
        <v>621</v>
      </c>
      <c r="F112" s="103" t="s">
        <v>621</v>
      </c>
      <c r="G112" s="103" t="s">
        <v>621</v>
      </c>
      <c r="H112" s="103" t="s">
        <v>621</v>
      </c>
      <c r="I112" s="103" t="s">
        <v>621</v>
      </c>
      <c r="J112" s="103" t="s">
        <v>622</v>
      </c>
      <c r="K112" s="103" t="s">
        <v>622</v>
      </c>
      <c r="L112" s="103" t="s">
        <v>622</v>
      </c>
      <c r="M112" s="103" t="s">
        <v>621</v>
      </c>
      <c r="N112" s="103" t="s">
        <v>622</v>
      </c>
      <c r="O112" s="103" t="s">
        <v>621</v>
      </c>
      <c r="P112" s="103" t="s">
        <v>622</v>
      </c>
      <c r="Q112" s="103" t="s">
        <v>621</v>
      </c>
      <c r="R112" s="103" t="s">
        <v>621</v>
      </c>
      <c r="S112" s="103" t="s">
        <v>621</v>
      </c>
      <c r="T112" s="103" t="s">
        <v>621</v>
      </c>
      <c r="U112" s="103" t="s">
        <v>621</v>
      </c>
      <c r="V112" s="103" t="s">
        <v>621</v>
      </c>
      <c r="W112" s="103" t="s">
        <v>621</v>
      </c>
      <c r="X112" s="103" t="s">
        <v>621</v>
      </c>
      <c r="Y112" s="103" t="s">
        <v>621</v>
      </c>
      <c r="Z112" s="103" t="s">
        <v>623</v>
      </c>
      <c r="AA112" s="103" t="s">
        <v>622</v>
      </c>
      <c r="AB112" s="103" t="s">
        <v>621</v>
      </c>
      <c r="AC112" s="103" t="s">
        <v>621</v>
      </c>
      <c r="AD112" s="103" t="s">
        <v>621</v>
      </c>
      <c r="AE112" s="103" t="s">
        <v>621</v>
      </c>
      <c r="AF112" s="103" t="s">
        <v>621</v>
      </c>
      <c r="AG112" s="103" t="s">
        <v>622</v>
      </c>
      <c r="AH112" s="103" t="s">
        <v>621</v>
      </c>
      <c r="AI112" s="103" t="s">
        <v>621</v>
      </c>
      <c r="AJ112" s="103" t="s">
        <v>621</v>
      </c>
      <c r="AK112" s="103" t="s">
        <v>621</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38</v>
      </c>
      <c r="BD112" s="103">
        <f t="shared" si="7"/>
        <v>10</v>
      </c>
      <c r="BE112" s="103">
        <f t="shared" si="8"/>
        <v>0</v>
      </c>
      <c r="BF112" s="103">
        <f t="shared" si="9"/>
        <v>2</v>
      </c>
      <c r="BG112" s="103">
        <f t="shared" si="10"/>
        <v>0</v>
      </c>
      <c r="BH112" s="103">
        <f t="shared" si="11"/>
        <v>48</v>
      </c>
      <c r="BL112" s="13"/>
    </row>
    <row r="113" spans="1:64" x14ac:dyDescent="0.25">
      <c r="A113" s="100">
        <v>317</v>
      </c>
      <c r="B113" s="67" t="s">
        <v>113</v>
      </c>
      <c r="C113" s="67" t="s">
        <v>97</v>
      </c>
      <c r="D113" s="103" t="s">
        <v>621</v>
      </c>
      <c r="E113" s="103" t="s">
        <v>621</v>
      </c>
      <c r="F113" s="103" t="s">
        <v>621</v>
      </c>
      <c r="G113" s="103" t="s">
        <v>621</v>
      </c>
      <c r="H113" s="103" t="s">
        <v>621</v>
      </c>
      <c r="I113" s="103" t="s">
        <v>621</v>
      </c>
      <c r="J113" s="103" t="s">
        <v>621</v>
      </c>
      <c r="K113" s="103" t="s">
        <v>623</v>
      </c>
      <c r="L113" s="103" t="s">
        <v>622</v>
      </c>
      <c r="M113" s="103" t="s">
        <v>621</v>
      </c>
      <c r="N113" s="103" t="s">
        <v>622</v>
      </c>
      <c r="O113" s="103" t="s">
        <v>621</v>
      </c>
      <c r="P113" s="103" t="s">
        <v>622</v>
      </c>
      <c r="Q113" s="103" t="s">
        <v>621</v>
      </c>
      <c r="R113" s="103" t="s">
        <v>622</v>
      </c>
      <c r="S113" s="103" t="s">
        <v>621</v>
      </c>
      <c r="T113" s="103" t="s">
        <v>621</v>
      </c>
      <c r="U113" s="103" t="s">
        <v>621</v>
      </c>
      <c r="V113" s="103" t="s">
        <v>621</v>
      </c>
      <c r="W113" s="103" t="s">
        <v>621</v>
      </c>
      <c r="X113" s="103" t="s">
        <v>621</v>
      </c>
      <c r="Y113" s="103" t="s">
        <v>621</v>
      </c>
      <c r="Z113" s="103" t="s">
        <v>623</v>
      </c>
      <c r="AA113" s="103" t="s">
        <v>622</v>
      </c>
      <c r="AB113" s="103" t="s">
        <v>621</v>
      </c>
      <c r="AC113" s="103" t="s">
        <v>621</v>
      </c>
      <c r="AD113" s="103" t="s">
        <v>621</v>
      </c>
      <c r="AE113" s="103" t="s">
        <v>623</v>
      </c>
      <c r="AF113" s="103" t="s">
        <v>621</v>
      </c>
      <c r="AG113" s="103" t="s">
        <v>622</v>
      </c>
      <c r="AH113" s="103" t="s">
        <v>621</v>
      </c>
      <c r="AI113" s="103" t="s">
        <v>621</v>
      </c>
      <c r="AJ113" s="103" t="s">
        <v>621</v>
      </c>
      <c r="AK113" s="103" t="s">
        <v>621</v>
      </c>
      <c r="AL113" s="103" t="s">
        <v>621</v>
      </c>
      <c r="AM113" s="103" t="s">
        <v>621</v>
      </c>
      <c r="AN113" s="103" t="s">
        <v>623</v>
      </c>
      <c r="AO113" s="103" t="s">
        <v>623</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37</v>
      </c>
      <c r="BD113" s="103">
        <f t="shared" si="7"/>
        <v>6</v>
      </c>
      <c r="BE113" s="103">
        <f t="shared" si="8"/>
        <v>0</v>
      </c>
      <c r="BF113" s="103">
        <f t="shared" si="9"/>
        <v>7</v>
      </c>
      <c r="BG113" s="103">
        <f t="shared" si="10"/>
        <v>0</v>
      </c>
      <c r="BH113" s="103">
        <f t="shared" si="11"/>
        <v>43</v>
      </c>
      <c r="BL113" s="13"/>
    </row>
    <row r="114" spans="1:64" x14ac:dyDescent="0.25">
      <c r="A114" s="100">
        <v>318</v>
      </c>
      <c r="B114" s="67" t="s">
        <v>114</v>
      </c>
      <c r="C114" s="67" t="s">
        <v>97</v>
      </c>
      <c r="D114" s="103" t="s">
        <v>621</v>
      </c>
      <c r="E114" s="103" t="s">
        <v>621</v>
      </c>
      <c r="F114" s="103" t="s">
        <v>621</v>
      </c>
      <c r="G114" s="103" t="s">
        <v>621</v>
      </c>
      <c r="H114" s="103" t="s">
        <v>621</v>
      </c>
      <c r="I114" s="103" t="s">
        <v>621</v>
      </c>
      <c r="J114" s="103" t="s">
        <v>621</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621</v>
      </c>
      <c r="W114" s="103" t="s">
        <v>621</v>
      </c>
      <c r="X114" s="103" t="s">
        <v>621</v>
      </c>
      <c r="Y114" s="103" t="s">
        <v>621</v>
      </c>
      <c r="Z114" s="103" t="s">
        <v>623</v>
      </c>
      <c r="AA114" s="103" t="s">
        <v>622</v>
      </c>
      <c r="AB114" s="103" t="s">
        <v>621</v>
      </c>
      <c r="AC114" s="103" t="s">
        <v>621</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621</v>
      </c>
      <c r="AQ114" s="103" t="s">
        <v>621</v>
      </c>
      <c r="AR114" s="103" t="s">
        <v>621</v>
      </c>
      <c r="AS114" s="103" t="s">
        <v>621</v>
      </c>
      <c r="AT114" s="103" t="s">
        <v>621</v>
      </c>
      <c r="AU114" s="103" t="s">
        <v>623</v>
      </c>
      <c r="AV114" s="103" t="s">
        <v>621</v>
      </c>
      <c r="AW114" s="103" t="s">
        <v>621</v>
      </c>
      <c r="AX114" s="103" t="s">
        <v>621</v>
      </c>
      <c r="AY114" s="103" t="s">
        <v>621</v>
      </c>
      <c r="AZ114" s="103" t="s">
        <v>623</v>
      </c>
      <c r="BA114" s="103" t="s">
        <v>621</v>
      </c>
      <c r="BC114" s="103">
        <f t="shared" si="6"/>
        <v>40</v>
      </c>
      <c r="BD114" s="103">
        <f t="shared" si="7"/>
        <v>6</v>
      </c>
      <c r="BE114" s="103">
        <f t="shared" si="8"/>
        <v>0</v>
      </c>
      <c r="BF114" s="103">
        <f t="shared" si="9"/>
        <v>4</v>
      </c>
      <c r="BG114" s="103">
        <f t="shared" si="10"/>
        <v>0</v>
      </c>
      <c r="BH114" s="103">
        <f t="shared" si="11"/>
        <v>46</v>
      </c>
      <c r="BL114" s="13"/>
    </row>
    <row r="115" spans="1:64" x14ac:dyDescent="0.25">
      <c r="A115" s="100">
        <v>319</v>
      </c>
      <c r="B115" s="67" t="s">
        <v>115</v>
      </c>
      <c r="C115" s="67" t="s">
        <v>97</v>
      </c>
      <c r="D115" s="103" t="s">
        <v>621</v>
      </c>
      <c r="E115" s="103" t="s">
        <v>622</v>
      </c>
      <c r="F115" s="103" t="s">
        <v>621</v>
      </c>
      <c r="G115" s="103" t="s">
        <v>621</v>
      </c>
      <c r="H115" s="103" t="s">
        <v>621</v>
      </c>
      <c r="I115" s="103" t="s">
        <v>621</v>
      </c>
      <c r="J115" s="103" t="s">
        <v>621</v>
      </c>
      <c r="K115" s="103" t="s">
        <v>622</v>
      </c>
      <c r="L115" s="103" t="s">
        <v>622</v>
      </c>
      <c r="M115" s="103" t="s">
        <v>621</v>
      </c>
      <c r="N115" s="103" t="s">
        <v>622</v>
      </c>
      <c r="O115" s="103" t="s">
        <v>621</v>
      </c>
      <c r="P115" s="103" t="s">
        <v>621</v>
      </c>
      <c r="Q115" s="103" t="s">
        <v>621</v>
      </c>
      <c r="R115" s="103" t="s">
        <v>623</v>
      </c>
      <c r="S115" s="103" t="s">
        <v>623</v>
      </c>
      <c r="T115" s="103" t="s">
        <v>621</v>
      </c>
      <c r="U115" s="103" t="s">
        <v>621</v>
      </c>
      <c r="V115" s="103" t="s">
        <v>621</v>
      </c>
      <c r="W115" s="103" t="s">
        <v>621</v>
      </c>
      <c r="X115" s="103" t="s">
        <v>621</v>
      </c>
      <c r="Y115" s="103" t="s">
        <v>621</v>
      </c>
      <c r="Z115" s="103" t="s">
        <v>623</v>
      </c>
      <c r="AA115" s="103" t="s">
        <v>621</v>
      </c>
      <c r="AB115" s="103" t="s">
        <v>621</v>
      </c>
      <c r="AC115" s="103" t="s">
        <v>620</v>
      </c>
      <c r="AD115" s="103" t="s">
        <v>621</v>
      </c>
      <c r="AE115" s="103" t="s">
        <v>623</v>
      </c>
      <c r="AF115" s="103" t="s">
        <v>621</v>
      </c>
      <c r="AG115" s="103" t="s">
        <v>622</v>
      </c>
      <c r="AH115" s="103" t="s">
        <v>621</v>
      </c>
      <c r="AI115" s="103" t="s">
        <v>621</v>
      </c>
      <c r="AJ115" s="103" t="s">
        <v>621</v>
      </c>
      <c r="AK115" s="103" t="s">
        <v>621</v>
      </c>
      <c r="AL115" s="103" t="s">
        <v>623</v>
      </c>
      <c r="AM115" s="103" t="s">
        <v>621</v>
      </c>
      <c r="AN115" s="103" t="s">
        <v>623</v>
      </c>
      <c r="AO115" s="103" t="s">
        <v>621</v>
      </c>
      <c r="AP115" s="103" t="s">
        <v>623</v>
      </c>
      <c r="AQ115" s="103" t="s">
        <v>621</v>
      </c>
      <c r="AR115" s="103" t="s">
        <v>622</v>
      </c>
      <c r="AS115" s="103" t="s">
        <v>621</v>
      </c>
      <c r="AT115" s="103" t="s">
        <v>621</v>
      </c>
      <c r="AU115" s="103" t="s">
        <v>621</v>
      </c>
      <c r="AV115" s="103" t="s">
        <v>623</v>
      </c>
      <c r="AW115" s="103" t="s">
        <v>620</v>
      </c>
      <c r="AX115" s="103" t="s">
        <v>620</v>
      </c>
      <c r="AY115" s="103" t="s">
        <v>621</v>
      </c>
      <c r="AZ115" s="103" t="s">
        <v>621</v>
      </c>
      <c r="BA115" s="103" t="s">
        <v>621</v>
      </c>
      <c r="BC115" s="103">
        <f t="shared" si="6"/>
        <v>33</v>
      </c>
      <c r="BD115" s="103">
        <f t="shared" si="7"/>
        <v>6</v>
      </c>
      <c r="BE115" s="103">
        <f t="shared" si="8"/>
        <v>3</v>
      </c>
      <c r="BF115" s="103">
        <f t="shared" si="9"/>
        <v>8</v>
      </c>
      <c r="BG115" s="103">
        <f t="shared" si="10"/>
        <v>0</v>
      </c>
      <c r="BH115" s="103">
        <f t="shared" si="11"/>
        <v>42</v>
      </c>
      <c r="BL115" s="13"/>
    </row>
    <row r="116" spans="1:64" x14ac:dyDescent="0.25">
      <c r="A116" s="100">
        <v>320</v>
      </c>
      <c r="B116" s="67" t="s">
        <v>117</v>
      </c>
      <c r="C116" s="67" t="s">
        <v>97</v>
      </c>
      <c r="D116" s="103" t="s">
        <v>621</v>
      </c>
      <c r="E116" s="103" t="s">
        <v>622</v>
      </c>
      <c r="F116" s="103" t="s">
        <v>621</v>
      </c>
      <c r="G116" s="103" t="s">
        <v>621</v>
      </c>
      <c r="H116" s="103" t="s">
        <v>621</v>
      </c>
      <c r="I116" s="103" t="s">
        <v>621</v>
      </c>
      <c r="J116" s="103" t="s">
        <v>621</v>
      </c>
      <c r="K116" s="103" t="s">
        <v>623</v>
      </c>
      <c r="L116" s="103" t="s">
        <v>622</v>
      </c>
      <c r="M116" s="103" t="s">
        <v>621</v>
      </c>
      <c r="N116" s="103" t="s">
        <v>622</v>
      </c>
      <c r="O116" s="103" t="s">
        <v>621</v>
      </c>
      <c r="P116" s="103" t="s">
        <v>622</v>
      </c>
      <c r="Q116" s="103" t="s">
        <v>623</v>
      </c>
      <c r="R116" s="103" t="s">
        <v>623</v>
      </c>
      <c r="S116" s="103" t="s">
        <v>623</v>
      </c>
      <c r="T116" s="103" t="s">
        <v>621</v>
      </c>
      <c r="U116" s="103" t="s">
        <v>621</v>
      </c>
      <c r="V116" s="103" t="s">
        <v>621</v>
      </c>
      <c r="W116" s="103" t="s">
        <v>621</v>
      </c>
      <c r="X116" s="103" t="s">
        <v>621</v>
      </c>
      <c r="Y116" s="103" t="s">
        <v>621</v>
      </c>
      <c r="Z116" s="103" t="s">
        <v>621</v>
      </c>
      <c r="AA116" s="103" t="s">
        <v>622</v>
      </c>
      <c r="AB116" s="103" t="s">
        <v>621</v>
      </c>
      <c r="AC116" s="103" t="s">
        <v>621</v>
      </c>
      <c r="AD116" s="103" t="s">
        <v>621</v>
      </c>
      <c r="AE116" s="103" t="s">
        <v>621</v>
      </c>
      <c r="AF116" s="103" t="s">
        <v>621</v>
      </c>
      <c r="AG116" s="103" t="s">
        <v>622</v>
      </c>
      <c r="AH116" s="103" t="s">
        <v>621</v>
      </c>
      <c r="AI116" s="103" t="s">
        <v>621</v>
      </c>
      <c r="AJ116" s="103" t="s">
        <v>621</v>
      </c>
      <c r="AK116" s="103" t="s">
        <v>621</v>
      </c>
      <c r="AL116" s="103" t="s">
        <v>621</v>
      </c>
      <c r="AM116" s="103" t="s">
        <v>621</v>
      </c>
      <c r="AN116" s="103" t="s">
        <v>622</v>
      </c>
      <c r="AO116" s="103" t="s">
        <v>622</v>
      </c>
      <c r="AP116" s="103" t="s">
        <v>621</v>
      </c>
      <c r="AQ116" s="103" t="s">
        <v>621</v>
      </c>
      <c r="AR116" s="103" t="s">
        <v>621</v>
      </c>
      <c r="AS116" s="103" t="s">
        <v>621</v>
      </c>
      <c r="AT116" s="103" t="s">
        <v>621</v>
      </c>
      <c r="AU116" s="103" t="s">
        <v>621</v>
      </c>
      <c r="AV116" s="103" t="s">
        <v>621</v>
      </c>
      <c r="AW116" s="103" t="s">
        <v>623</v>
      </c>
      <c r="AX116" s="103" t="s">
        <v>622</v>
      </c>
      <c r="AY116" s="103" t="s">
        <v>621</v>
      </c>
      <c r="AZ116" s="103" t="s">
        <v>621</v>
      </c>
      <c r="BA116" s="103" t="s">
        <v>621</v>
      </c>
      <c r="BC116" s="103">
        <f t="shared" si="6"/>
        <v>36</v>
      </c>
      <c r="BD116" s="103">
        <f t="shared" si="7"/>
        <v>9</v>
      </c>
      <c r="BE116" s="103">
        <f t="shared" si="8"/>
        <v>0</v>
      </c>
      <c r="BF116" s="103">
        <f t="shared" si="9"/>
        <v>5</v>
      </c>
      <c r="BG116" s="103">
        <f t="shared" si="10"/>
        <v>0</v>
      </c>
      <c r="BH116" s="103">
        <f t="shared" si="11"/>
        <v>45</v>
      </c>
      <c r="BL116" s="13"/>
    </row>
    <row r="117" spans="1:64" x14ac:dyDescent="0.25">
      <c r="A117" s="100">
        <v>321</v>
      </c>
      <c r="B117" s="67" t="s">
        <v>116</v>
      </c>
      <c r="C117" s="67" t="s">
        <v>97</v>
      </c>
      <c r="D117" s="103" t="s">
        <v>621</v>
      </c>
      <c r="E117" s="103" t="s">
        <v>622</v>
      </c>
      <c r="F117" s="103" t="s">
        <v>621</v>
      </c>
      <c r="G117" s="103" t="s">
        <v>621</v>
      </c>
      <c r="H117" s="103" t="s">
        <v>621</v>
      </c>
      <c r="I117" s="103" t="s">
        <v>621</v>
      </c>
      <c r="J117" s="103" t="s">
        <v>623</v>
      </c>
      <c r="K117" s="103" t="s">
        <v>623</v>
      </c>
      <c r="L117" s="103" t="s">
        <v>622</v>
      </c>
      <c r="M117" s="103" t="s">
        <v>621</v>
      </c>
      <c r="N117" s="103" t="s">
        <v>622</v>
      </c>
      <c r="O117" s="103" t="s">
        <v>621</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622</v>
      </c>
      <c r="AB117" s="103" t="s">
        <v>621</v>
      </c>
      <c r="AC117" s="103" t="s">
        <v>621</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620</v>
      </c>
      <c r="AX117" s="103" t="s">
        <v>621</v>
      </c>
      <c r="AY117" s="103" t="s">
        <v>621</v>
      </c>
      <c r="AZ117" s="103" t="s">
        <v>621</v>
      </c>
      <c r="BA117" s="103" t="s">
        <v>621</v>
      </c>
      <c r="BC117" s="103">
        <f t="shared" si="6"/>
        <v>41</v>
      </c>
      <c r="BD117" s="103">
        <f t="shared" si="7"/>
        <v>4</v>
      </c>
      <c r="BE117" s="103">
        <f t="shared" si="8"/>
        <v>1</v>
      </c>
      <c r="BF117" s="103">
        <f t="shared" si="9"/>
        <v>4</v>
      </c>
      <c r="BG117" s="103">
        <f t="shared" si="10"/>
        <v>0</v>
      </c>
      <c r="BH117" s="103">
        <f t="shared" si="11"/>
        <v>46</v>
      </c>
      <c r="BL117" s="13"/>
    </row>
    <row r="118" spans="1:64"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622</v>
      </c>
      <c r="AB118" s="103" t="s">
        <v>621</v>
      </c>
      <c r="AC118" s="103" t="s">
        <v>621</v>
      </c>
      <c r="AD118" s="103" t="s">
        <v>621</v>
      </c>
      <c r="AE118" s="103" t="s">
        <v>621</v>
      </c>
      <c r="AF118" s="103" t="s">
        <v>621</v>
      </c>
      <c r="AG118" s="103" t="s">
        <v>621</v>
      </c>
      <c r="AH118" s="103" t="s">
        <v>623</v>
      </c>
      <c r="AI118" s="103" t="s">
        <v>621</v>
      </c>
      <c r="AJ118" s="103" t="s">
        <v>623</v>
      </c>
      <c r="AK118" s="103" t="s">
        <v>623</v>
      </c>
      <c r="AL118" s="103" t="s">
        <v>621</v>
      </c>
      <c r="AM118" s="103" t="s">
        <v>621</v>
      </c>
      <c r="AN118" s="103" t="s">
        <v>623</v>
      </c>
      <c r="AO118" s="103" t="s">
        <v>621</v>
      </c>
      <c r="AP118" s="103" t="s">
        <v>621</v>
      </c>
      <c r="AQ118" s="103" t="s">
        <v>621</v>
      </c>
      <c r="AR118" s="103" t="s">
        <v>621</v>
      </c>
      <c r="AS118" s="103" t="s">
        <v>621</v>
      </c>
      <c r="AT118" s="103" t="s">
        <v>621</v>
      </c>
      <c r="AU118" s="103" t="s">
        <v>623</v>
      </c>
      <c r="AV118" s="103" t="s">
        <v>621</v>
      </c>
      <c r="AW118" s="103" t="s">
        <v>623</v>
      </c>
      <c r="AX118" s="103" t="s">
        <v>621</v>
      </c>
      <c r="AY118" s="103" t="s">
        <v>621</v>
      </c>
      <c r="AZ118" s="103" t="s">
        <v>621</v>
      </c>
      <c r="BA118" s="103" t="s">
        <v>621</v>
      </c>
      <c r="BC118" s="103">
        <f t="shared" si="6"/>
        <v>39</v>
      </c>
      <c r="BD118" s="103">
        <f t="shared" si="7"/>
        <v>3</v>
      </c>
      <c r="BE118" s="103">
        <f t="shared" si="8"/>
        <v>0</v>
      </c>
      <c r="BF118" s="103">
        <f t="shared" si="9"/>
        <v>8</v>
      </c>
      <c r="BG118" s="103">
        <f t="shared" si="10"/>
        <v>0</v>
      </c>
      <c r="BH118" s="103">
        <f t="shared" si="11"/>
        <v>42</v>
      </c>
      <c r="BL118" s="13"/>
    </row>
    <row r="119" spans="1:64" x14ac:dyDescent="0.25">
      <c r="A119" s="100">
        <v>323</v>
      </c>
      <c r="B119" s="67" t="s">
        <v>119</v>
      </c>
      <c r="C119" s="67" t="s">
        <v>97</v>
      </c>
      <c r="D119" s="103" t="s">
        <v>621</v>
      </c>
      <c r="E119" s="103" t="s">
        <v>622</v>
      </c>
      <c r="F119" s="103" t="s">
        <v>621</v>
      </c>
      <c r="G119" s="103" t="s">
        <v>621</v>
      </c>
      <c r="H119" s="103" t="s">
        <v>621</v>
      </c>
      <c r="I119" s="103" t="s">
        <v>621</v>
      </c>
      <c r="J119" s="103" t="s">
        <v>621</v>
      </c>
      <c r="K119" s="103" t="s">
        <v>622</v>
      </c>
      <c r="L119" s="103" t="s">
        <v>622</v>
      </c>
      <c r="M119" s="103" t="s">
        <v>621</v>
      </c>
      <c r="N119" s="103" t="s">
        <v>621</v>
      </c>
      <c r="O119" s="103" t="s">
        <v>621</v>
      </c>
      <c r="P119" s="103" t="s">
        <v>622</v>
      </c>
      <c r="Q119" s="103" t="s">
        <v>623</v>
      </c>
      <c r="R119" s="103" t="s">
        <v>621</v>
      </c>
      <c r="S119" s="103" t="s">
        <v>621</v>
      </c>
      <c r="T119" s="103" t="s">
        <v>621</v>
      </c>
      <c r="U119" s="103" t="s">
        <v>623</v>
      </c>
      <c r="V119" s="103" t="s">
        <v>621</v>
      </c>
      <c r="W119" s="103" t="s">
        <v>621</v>
      </c>
      <c r="X119" s="103" t="s">
        <v>621</v>
      </c>
      <c r="Y119" s="103" t="s">
        <v>621</v>
      </c>
      <c r="Z119" s="103" t="s">
        <v>621</v>
      </c>
      <c r="AA119" s="103" t="s">
        <v>622</v>
      </c>
      <c r="AB119" s="103" t="s">
        <v>621</v>
      </c>
      <c r="AC119" s="103" t="s">
        <v>621</v>
      </c>
      <c r="AD119" s="103" t="s">
        <v>621</v>
      </c>
      <c r="AE119" s="103" t="s">
        <v>623</v>
      </c>
      <c r="AF119" s="103" t="s">
        <v>621</v>
      </c>
      <c r="AG119" s="103" t="s">
        <v>622</v>
      </c>
      <c r="AH119" s="103" t="s">
        <v>621</v>
      </c>
      <c r="AI119" s="103" t="s">
        <v>623</v>
      </c>
      <c r="AJ119" s="103" t="s">
        <v>621</v>
      </c>
      <c r="AK119" s="103" t="s">
        <v>621</v>
      </c>
      <c r="AL119" s="103" t="s">
        <v>621</v>
      </c>
      <c r="AM119" s="103" t="s">
        <v>621</v>
      </c>
      <c r="AN119" s="103" t="s">
        <v>622</v>
      </c>
      <c r="AO119" s="103" t="s">
        <v>622</v>
      </c>
      <c r="AP119" s="103" t="s">
        <v>621</v>
      </c>
      <c r="AQ119" s="103" t="s">
        <v>621</v>
      </c>
      <c r="AR119" s="103" t="s">
        <v>621</v>
      </c>
      <c r="AS119" s="103" t="s">
        <v>621</v>
      </c>
      <c r="AT119" s="103" t="s">
        <v>621</v>
      </c>
      <c r="AU119" s="103" t="s">
        <v>623</v>
      </c>
      <c r="AV119" s="103" t="s">
        <v>621</v>
      </c>
      <c r="AW119" s="103" t="s">
        <v>623</v>
      </c>
      <c r="AX119" s="103" t="s">
        <v>621</v>
      </c>
      <c r="AY119" s="103" t="s">
        <v>621</v>
      </c>
      <c r="AZ119" s="103" t="s">
        <v>621</v>
      </c>
      <c r="BA119" s="103" t="s">
        <v>623</v>
      </c>
      <c r="BC119" s="103">
        <f t="shared" si="6"/>
        <v>35</v>
      </c>
      <c r="BD119" s="103">
        <f t="shared" si="7"/>
        <v>8</v>
      </c>
      <c r="BE119" s="103">
        <f t="shared" si="8"/>
        <v>0</v>
      </c>
      <c r="BF119" s="103">
        <f t="shared" si="9"/>
        <v>7</v>
      </c>
      <c r="BG119" s="103">
        <f t="shared" si="10"/>
        <v>0</v>
      </c>
      <c r="BH119" s="103">
        <f t="shared" si="11"/>
        <v>43</v>
      </c>
      <c r="BL119" s="13"/>
    </row>
    <row r="120" spans="1:64" x14ac:dyDescent="0.25">
      <c r="A120" s="100">
        <v>324</v>
      </c>
      <c r="B120" s="67" t="s">
        <v>120</v>
      </c>
      <c r="C120" s="67" t="s">
        <v>97</v>
      </c>
      <c r="D120" s="103" t="s">
        <v>621</v>
      </c>
      <c r="E120" s="103" t="s">
        <v>623</v>
      </c>
      <c r="F120" s="103" t="s">
        <v>621</v>
      </c>
      <c r="G120" s="103" t="s">
        <v>621</v>
      </c>
      <c r="H120" s="103" t="s">
        <v>621</v>
      </c>
      <c r="I120" s="103" t="s">
        <v>621</v>
      </c>
      <c r="J120" s="103" t="s">
        <v>621</v>
      </c>
      <c r="K120" s="103" t="s">
        <v>621</v>
      </c>
      <c r="L120" s="103" t="s">
        <v>622</v>
      </c>
      <c r="M120" s="103" t="s">
        <v>621</v>
      </c>
      <c r="N120" s="103" t="s">
        <v>623</v>
      </c>
      <c r="O120" s="103" t="s">
        <v>623</v>
      </c>
      <c r="P120" s="103" t="s">
        <v>622</v>
      </c>
      <c r="Q120" s="103" t="s">
        <v>623</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G120" s="103" t="s">
        <v>621</v>
      </c>
      <c r="AH120" s="103" t="s">
        <v>621</v>
      </c>
      <c r="AI120" s="103" t="s">
        <v>621</v>
      </c>
      <c r="AJ120" s="103" t="s">
        <v>621</v>
      </c>
      <c r="AK120" s="103" t="s">
        <v>621</v>
      </c>
      <c r="AL120" s="103" t="s">
        <v>621</v>
      </c>
      <c r="AM120" s="103" t="s">
        <v>621</v>
      </c>
      <c r="AN120" s="103" t="s">
        <v>622</v>
      </c>
      <c r="AO120" s="103" t="s">
        <v>622</v>
      </c>
      <c r="AP120" s="103" t="s">
        <v>621</v>
      </c>
      <c r="AQ120" s="103" t="s">
        <v>623</v>
      </c>
      <c r="AR120" s="103" t="s">
        <v>621</v>
      </c>
      <c r="AS120" s="103" t="s">
        <v>621</v>
      </c>
      <c r="AT120" s="103" t="s">
        <v>621</v>
      </c>
      <c r="AU120" s="103" t="s">
        <v>621</v>
      </c>
      <c r="AV120" s="103" t="s">
        <v>621</v>
      </c>
      <c r="AW120" s="103" t="s">
        <v>620</v>
      </c>
      <c r="AX120" s="103" t="s">
        <v>622</v>
      </c>
      <c r="AY120" s="103" t="s">
        <v>621</v>
      </c>
      <c r="AZ120" s="103" t="s">
        <v>621</v>
      </c>
      <c r="BA120" s="103" t="s">
        <v>621</v>
      </c>
      <c r="BC120" s="103">
        <f t="shared" si="6"/>
        <v>39</v>
      </c>
      <c r="BD120" s="103">
        <f t="shared" si="7"/>
        <v>5</v>
      </c>
      <c r="BE120" s="103">
        <f t="shared" si="8"/>
        <v>1</v>
      </c>
      <c r="BF120" s="103">
        <f t="shared" si="9"/>
        <v>5</v>
      </c>
      <c r="BG120" s="103">
        <f t="shared" si="10"/>
        <v>0</v>
      </c>
      <c r="BH120" s="103">
        <f t="shared" si="11"/>
        <v>45</v>
      </c>
      <c r="BL120" s="13"/>
    </row>
    <row r="121" spans="1:64" x14ac:dyDescent="0.25">
      <c r="A121" s="100">
        <v>325</v>
      </c>
      <c r="B121" s="67" t="s">
        <v>121</v>
      </c>
      <c r="C121" s="67" t="s">
        <v>97</v>
      </c>
      <c r="D121" s="103" t="s">
        <v>621</v>
      </c>
      <c r="E121" s="103" t="s">
        <v>622</v>
      </c>
      <c r="F121" s="103" t="s">
        <v>621</v>
      </c>
      <c r="G121" s="103" t="s">
        <v>621</v>
      </c>
      <c r="H121" s="103" t="s">
        <v>623</v>
      </c>
      <c r="I121" s="103" t="s">
        <v>621</v>
      </c>
      <c r="J121" s="103" t="s">
        <v>622</v>
      </c>
      <c r="K121" s="103" t="s">
        <v>621</v>
      </c>
      <c r="L121" s="103" t="s">
        <v>622</v>
      </c>
      <c r="M121" s="103" t="s">
        <v>621</v>
      </c>
      <c r="N121" s="103" t="s">
        <v>622</v>
      </c>
      <c r="O121" s="103" t="s">
        <v>621</v>
      </c>
      <c r="P121" s="103" t="s">
        <v>622</v>
      </c>
      <c r="Q121" s="103" t="s">
        <v>621</v>
      </c>
      <c r="R121" s="103" t="s">
        <v>622</v>
      </c>
      <c r="S121" s="103" t="s">
        <v>621</v>
      </c>
      <c r="T121" s="103" t="s">
        <v>621</v>
      </c>
      <c r="U121" s="103" t="s">
        <v>621</v>
      </c>
      <c r="V121" s="103" t="s">
        <v>621</v>
      </c>
      <c r="W121" s="103" t="s">
        <v>621</v>
      </c>
      <c r="X121" s="103" t="s">
        <v>622</v>
      </c>
      <c r="Y121" s="103" t="s">
        <v>621</v>
      </c>
      <c r="Z121" s="103" t="s">
        <v>621</v>
      </c>
      <c r="AA121" s="103" t="s">
        <v>622</v>
      </c>
      <c r="AB121" s="103" t="s">
        <v>621</v>
      </c>
      <c r="AC121" s="103" t="s">
        <v>621</v>
      </c>
      <c r="AD121" s="103" t="s">
        <v>621</v>
      </c>
      <c r="AE121" s="103" t="s">
        <v>623</v>
      </c>
      <c r="AF121" s="103" t="s">
        <v>621</v>
      </c>
      <c r="AG121" s="103" t="s">
        <v>622</v>
      </c>
      <c r="AH121" s="103" t="s">
        <v>623</v>
      </c>
      <c r="AI121" s="103" t="s">
        <v>621</v>
      </c>
      <c r="AJ121" s="103" t="s">
        <v>621</v>
      </c>
      <c r="AK121" s="103" t="s">
        <v>621</v>
      </c>
      <c r="AL121" s="103" t="s">
        <v>623</v>
      </c>
      <c r="AM121" s="103" t="s">
        <v>621</v>
      </c>
      <c r="AN121" s="103" t="s">
        <v>621</v>
      </c>
      <c r="AO121" s="103" t="s">
        <v>622</v>
      </c>
      <c r="AP121" s="103" t="s">
        <v>621</v>
      </c>
      <c r="AQ121" s="103" t="s">
        <v>621</v>
      </c>
      <c r="AR121" s="103" t="s">
        <v>622</v>
      </c>
      <c r="AS121" s="103" t="s">
        <v>621</v>
      </c>
      <c r="AT121" s="103" t="s">
        <v>621</v>
      </c>
      <c r="AU121" s="103" t="s">
        <v>621</v>
      </c>
      <c r="AV121" s="103" t="s">
        <v>621</v>
      </c>
      <c r="AW121" s="103" t="s">
        <v>621</v>
      </c>
      <c r="AX121" s="103" t="s">
        <v>621</v>
      </c>
      <c r="AY121" s="103" t="s">
        <v>621</v>
      </c>
      <c r="AZ121" s="103" t="s">
        <v>621</v>
      </c>
      <c r="BA121" s="103" t="s">
        <v>621</v>
      </c>
      <c r="BC121" s="103">
        <f t="shared" si="6"/>
        <v>35</v>
      </c>
      <c r="BD121" s="103">
        <f t="shared" si="7"/>
        <v>11</v>
      </c>
      <c r="BE121" s="103">
        <f t="shared" si="8"/>
        <v>0</v>
      </c>
      <c r="BF121" s="103">
        <f t="shared" si="9"/>
        <v>4</v>
      </c>
      <c r="BG121" s="103">
        <f t="shared" si="10"/>
        <v>0</v>
      </c>
      <c r="BH121" s="103">
        <f t="shared" si="11"/>
        <v>46</v>
      </c>
      <c r="BL121" s="13"/>
    </row>
    <row r="122" spans="1:64" x14ac:dyDescent="0.25">
      <c r="A122" s="100">
        <v>326</v>
      </c>
      <c r="B122" s="67" t="s">
        <v>122</v>
      </c>
      <c r="C122" s="67" t="s">
        <v>97</v>
      </c>
      <c r="D122" s="103" t="s">
        <v>621</v>
      </c>
      <c r="E122" s="103" t="s">
        <v>622</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622</v>
      </c>
      <c r="AB122" s="103" t="s">
        <v>621</v>
      </c>
      <c r="AC122" s="103" t="s">
        <v>621</v>
      </c>
      <c r="AD122" s="103" t="s">
        <v>621</v>
      </c>
      <c r="AE122" s="103" t="s">
        <v>621</v>
      </c>
      <c r="AF122" s="103" t="s">
        <v>621</v>
      </c>
      <c r="AG122" s="103" t="s">
        <v>622</v>
      </c>
      <c r="AH122" s="103" t="s">
        <v>621</v>
      </c>
      <c r="AI122" s="103" t="s">
        <v>621</v>
      </c>
      <c r="AJ122" s="103" t="s">
        <v>623</v>
      </c>
      <c r="AK122" s="103" t="s">
        <v>623</v>
      </c>
      <c r="AL122" s="103" t="s">
        <v>621</v>
      </c>
      <c r="AM122" s="103" t="s">
        <v>621</v>
      </c>
      <c r="AN122" s="103" t="s">
        <v>622</v>
      </c>
      <c r="AO122" s="103" t="s">
        <v>622</v>
      </c>
      <c r="AP122" s="103" t="s">
        <v>621</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35</v>
      </c>
      <c r="BD122" s="103">
        <f t="shared" si="7"/>
        <v>8</v>
      </c>
      <c r="BE122" s="103">
        <f t="shared" si="8"/>
        <v>0</v>
      </c>
      <c r="BF122" s="103">
        <f t="shared" si="9"/>
        <v>7</v>
      </c>
      <c r="BG122" s="103">
        <f t="shared" si="10"/>
        <v>0</v>
      </c>
      <c r="BH122" s="103">
        <f t="shared" si="11"/>
        <v>43</v>
      </c>
      <c r="BL122" s="13"/>
    </row>
    <row r="123" spans="1:64"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622</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621</v>
      </c>
      <c r="AD123" s="103" t="s">
        <v>621</v>
      </c>
      <c r="AE123" s="103" t="s">
        <v>621</v>
      </c>
      <c r="AF123" s="103" t="s">
        <v>621</v>
      </c>
      <c r="AG123" s="103" t="s">
        <v>622</v>
      </c>
      <c r="AH123" s="103" t="s">
        <v>621</v>
      </c>
      <c r="AI123" s="103" t="s">
        <v>621</v>
      </c>
      <c r="AJ123" s="103" t="s">
        <v>621</v>
      </c>
      <c r="AK123" s="103" t="s">
        <v>621</v>
      </c>
      <c r="AL123" s="103" t="s">
        <v>621</v>
      </c>
      <c r="AM123" s="103" t="s">
        <v>621</v>
      </c>
      <c r="AN123" s="103" t="s">
        <v>623</v>
      </c>
      <c r="AO123" s="103" t="s">
        <v>622</v>
      </c>
      <c r="AP123" s="103" t="s">
        <v>622</v>
      </c>
      <c r="AQ123" s="103" t="s">
        <v>621</v>
      </c>
      <c r="AR123" s="103" t="s">
        <v>621</v>
      </c>
      <c r="AS123" s="103" t="s">
        <v>621</v>
      </c>
      <c r="AT123" s="103" t="s">
        <v>621</v>
      </c>
      <c r="AU123" s="103" t="s">
        <v>621</v>
      </c>
      <c r="AV123" s="103" t="s">
        <v>621</v>
      </c>
      <c r="AW123" s="103" t="s">
        <v>621</v>
      </c>
      <c r="AX123" s="103" t="s">
        <v>622</v>
      </c>
      <c r="AY123" s="103" t="s">
        <v>621</v>
      </c>
      <c r="AZ123" s="103" t="s">
        <v>621</v>
      </c>
      <c r="BA123" s="103" t="s">
        <v>621</v>
      </c>
      <c r="BC123" s="103">
        <f t="shared" si="6"/>
        <v>42</v>
      </c>
      <c r="BD123" s="103">
        <f t="shared" si="7"/>
        <v>7</v>
      </c>
      <c r="BE123" s="103">
        <f t="shared" si="8"/>
        <v>0</v>
      </c>
      <c r="BF123" s="103">
        <f t="shared" si="9"/>
        <v>1</v>
      </c>
      <c r="BG123" s="103">
        <f t="shared" si="10"/>
        <v>0</v>
      </c>
      <c r="BH123" s="103">
        <f t="shared" si="11"/>
        <v>49</v>
      </c>
      <c r="BL123" s="13"/>
    </row>
    <row r="124" spans="1:64" x14ac:dyDescent="0.25">
      <c r="A124" s="100">
        <v>328</v>
      </c>
      <c r="B124" s="67" t="s">
        <v>124</v>
      </c>
      <c r="C124" s="67" t="s">
        <v>97</v>
      </c>
      <c r="D124" s="103" t="s">
        <v>621</v>
      </c>
      <c r="E124" s="103" t="s">
        <v>622</v>
      </c>
      <c r="F124" s="103" t="s">
        <v>621</v>
      </c>
      <c r="G124" s="103" t="s">
        <v>621</v>
      </c>
      <c r="H124" s="103" t="s">
        <v>621</v>
      </c>
      <c r="I124" s="103" t="s">
        <v>621</v>
      </c>
      <c r="J124" s="103" t="s">
        <v>623</v>
      </c>
      <c r="K124" s="103" t="s">
        <v>621</v>
      </c>
      <c r="L124" s="103" t="s">
        <v>621</v>
      </c>
      <c r="M124" s="103" t="s">
        <v>623</v>
      </c>
      <c r="N124" s="103" t="s">
        <v>622</v>
      </c>
      <c r="O124" s="103" t="s">
        <v>621</v>
      </c>
      <c r="P124" s="103" t="s">
        <v>622</v>
      </c>
      <c r="Q124" s="103" t="s">
        <v>621</v>
      </c>
      <c r="R124" s="103" t="s">
        <v>623</v>
      </c>
      <c r="S124" s="103" t="s">
        <v>621</v>
      </c>
      <c r="T124" s="103" t="s">
        <v>621</v>
      </c>
      <c r="U124" s="103" t="s">
        <v>621</v>
      </c>
      <c r="V124" s="103" t="s">
        <v>621</v>
      </c>
      <c r="W124" s="103" t="s">
        <v>621</v>
      </c>
      <c r="X124" s="103" t="s">
        <v>621</v>
      </c>
      <c r="Y124" s="103" t="s">
        <v>621</v>
      </c>
      <c r="Z124" s="103" t="s">
        <v>623</v>
      </c>
      <c r="AA124" s="103" t="s">
        <v>622</v>
      </c>
      <c r="AB124" s="103" t="s">
        <v>621</v>
      </c>
      <c r="AC124" s="103" t="s">
        <v>621</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621</v>
      </c>
      <c r="AQ124" s="103" t="s">
        <v>621</v>
      </c>
      <c r="AR124" s="103" t="s">
        <v>621</v>
      </c>
      <c r="AS124" s="103" t="s">
        <v>621</v>
      </c>
      <c r="AT124" s="103" t="s">
        <v>621</v>
      </c>
      <c r="AU124" s="103" t="s">
        <v>621</v>
      </c>
      <c r="AV124" s="103" t="s">
        <v>621</v>
      </c>
      <c r="AW124" s="103" t="s">
        <v>621</v>
      </c>
      <c r="AX124" s="103" t="s">
        <v>621</v>
      </c>
      <c r="AY124" s="103" t="s">
        <v>621</v>
      </c>
      <c r="AZ124" s="103" t="s">
        <v>621</v>
      </c>
      <c r="BA124" s="103" t="s">
        <v>621</v>
      </c>
      <c r="BC124" s="103">
        <f t="shared" si="6"/>
        <v>38</v>
      </c>
      <c r="BD124" s="103">
        <f t="shared" si="7"/>
        <v>7</v>
      </c>
      <c r="BE124" s="103">
        <f t="shared" si="8"/>
        <v>0</v>
      </c>
      <c r="BF124" s="103">
        <f t="shared" si="9"/>
        <v>5</v>
      </c>
      <c r="BG124" s="103">
        <f t="shared" si="10"/>
        <v>0</v>
      </c>
      <c r="BH124" s="103">
        <f t="shared" si="11"/>
        <v>45</v>
      </c>
      <c r="BL124" s="13"/>
    </row>
    <row r="125" spans="1:64" x14ac:dyDescent="0.25">
      <c r="A125" s="100">
        <v>329</v>
      </c>
      <c r="B125" s="67" t="s">
        <v>125</v>
      </c>
      <c r="C125" s="67" t="s">
        <v>97</v>
      </c>
      <c r="D125" s="103" t="s">
        <v>621</v>
      </c>
      <c r="E125" s="103" t="s">
        <v>621</v>
      </c>
      <c r="F125" s="103" t="s">
        <v>621</v>
      </c>
      <c r="G125" s="103" t="s">
        <v>621</v>
      </c>
      <c r="H125" s="103" t="s">
        <v>621</v>
      </c>
      <c r="I125" s="103" t="s">
        <v>621</v>
      </c>
      <c r="J125" s="103" t="s">
        <v>621</v>
      </c>
      <c r="K125" s="103" t="s">
        <v>623</v>
      </c>
      <c r="L125" s="103" t="s">
        <v>621</v>
      </c>
      <c r="M125" s="103" t="s">
        <v>621</v>
      </c>
      <c r="N125" s="103" t="s">
        <v>621</v>
      </c>
      <c r="O125" s="103" t="s">
        <v>623</v>
      </c>
      <c r="P125" s="103" t="s">
        <v>622</v>
      </c>
      <c r="Q125" s="103" t="s">
        <v>623</v>
      </c>
      <c r="R125" s="103" t="s">
        <v>623</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622</v>
      </c>
      <c r="AH125" s="103" t="s">
        <v>623</v>
      </c>
      <c r="AI125" s="103" t="s">
        <v>621</v>
      </c>
      <c r="AJ125" s="103" t="s">
        <v>621</v>
      </c>
      <c r="AK125" s="103" t="s">
        <v>621</v>
      </c>
      <c r="AL125" s="103" t="s">
        <v>621</v>
      </c>
      <c r="AM125" s="103" t="s">
        <v>621</v>
      </c>
      <c r="AN125" s="103" t="s">
        <v>621</v>
      </c>
      <c r="AO125" s="103" t="s">
        <v>621</v>
      </c>
      <c r="AP125" s="103" t="s">
        <v>621</v>
      </c>
      <c r="AQ125" s="103" t="s">
        <v>621</v>
      </c>
      <c r="AR125" s="103" t="s">
        <v>621</v>
      </c>
      <c r="AS125" s="103" t="s">
        <v>621</v>
      </c>
      <c r="AT125" s="103" t="s">
        <v>621</v>
      </c>
      <c r="AU125" s="103" t="s">
        <v>623</v>
      </c>
      <c r="AV125" s="103" t="s">
        <v>621</v>
      </c>
      <c r="AW125" s="103" t="s">
        <v>623</v>
      </c>
      <c r="AX125" s="103" t="s">
        <v>622</v>
      </c>
      <c r="AY125" s="103" t="s">
        <v>623</v>
      </c>
      <c r="AZ125" s="103" t="s">
        <v>623</v>
      </c>
      <c r="BA125" s="103" t="s">
        <v>621</v>
      </c>
      <c r="BC125" s="103">
        <f t="shared" si="6"/>
        <v>38</v>
      </c>
      <c r="BD125" s="103">
        <f t="shared" si="7"/>
        <v>3</v>
      </c>
      <c r="BE125" s="103">
        <f t="shared" si="8"/>
        <v>0</v>
      </c>
      <c r="BF125" s="103">
        <f t="shared" si="9"/>
        <v>9</v>
      </c>
      <c r="BG125" s="103">
        <f t="shared" si="10"/>
        <v>0</v>
      </c>
      <c r="BH125" s="103">
        <f t="shared" si="11"/>
        <v>41</v>
      </c>
      <c r="BL125" s="13"/>
    </row>
    <row r="126" spans="1:64" x14ac:dyDescent="0.25">
      <c r="A126" s="100">
        <v>330</v>
      </c>
      <c r="B126" s="67" t="s">
        <v>126</v>
      </c>
      <c r="C126" s="67" t="s">
        <v>97</v>
      </c>
      <c r="D126" s="103" t="s">
        <v>621</v>
      </c>
      <c r="E126" s="103" t="s">
        <v>622</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621</v>
      </c>
      <c r="R126" s="103" t="s">
        <v>623</v>
      </c>
      <c r="S126" s="103" t="s">
        <v>621</v>
      </c>
      <c r="T126" s="103" t="s">
        <v>621</v>
      </c>
      <c r="U126" s="103" t="s">
        <v>623</v>
      </c>
      <c r="V126" s="103" t="s">
        <v>621</v>
      </c>
      <c r="W126" s="103" t="s">
        <v>621</v>
      </c>
      <c r="X126" s="103" t="s">
        <v>621</v>
      </c>
      <c r="Y126" s="103" t="s">
        <v>621</v>
      </c>
      <c r="Z126" s="103" t="s">
        <v>621</v>
      </c>
      <c r="AA126" s="103" t="s">
        <v>622</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622</v>
      </c>
      <c r="AP126" s="103" t="s">
        <v>621</v>
      </c>
      <c r="AQ126" s="103" t="s">
        <v>621</v>
      </c>
      <c r="AR126" s="103" t="s">
        <v>621</v>
      </c>
      <c r="AS126" s="103" t="s">
        <v>621</v>
      </c>
      <c r="AT126" s="103" t="s">
        <v>621</v>
      </c>
      <c r="AU126" s="103" t="s">
        <v>623</v>
      </c>
      <c r="AV126" s="103" t="s">
        <v>621</v>
      </c>
      <c r="AW126" s="103" t="s">
        <v>621</v>
      </c>
      <c r="AX126" s="103" t="s">
        <v>621</v>
      </c>
      <c r="AY126" s="103" t="s">
        <v>623</v>
      </c>
      <c r="AZ126" s="103" t="s">
        <v>623</v>
      </c>
      <c r="BA126" s="103" t="s">
        <v>621</v>
      </c>
      <c r="BC126" s="103">
        <f t="shared" si="6"/>
        <v>41</v>
      </c>
      <c r="BD126" s="103">
        <f t="shared" si="7"/>
        <v>4</v>
      </c>
      <c r="BE126" s="103">
        <f t="shared" si="8"/>
        <v>0</v>
      </c>
      <c r="BF126" s="103">
        <f t="shared" si="9"/>
        <v>5</v>
      </c>
      <c r="BG126" s="103">
        <f t="shared" si="10"/>
        <v>0</v>
      </c>
      <c r="BH126" s="103">
        <f t="shared" si="11"/>
        <v>45</v>
      </c>
      <c r="BL126" s="13"/>
    </row>
    <row r="127" spans="1:64" x14ac:dyDescent="0.25">
      <c r="A127" s="100">
        <v>331</v>
      </c>
      <c r="B127" s="67" t="s">
        <v>127</v>
      </c>
      <c r="C127" s="67" t="s">
        <v>97</v>
      </c>
      <c r="D127" s="103" t="s">
        <v>621</v>
      </c>
      <c r="E127" s="103" t="s">
        <v>622</v>
      </c>
      <c r="F127" s="103" t="s">
        <v>621</v>
      </c>
      <c r="G127" s="103" t="s">
        <v>621</v>
      </c>
      <c r="H127" s="103" t="s">
        <v>621</v>
      </c>
      <c r="I127" s="103" t="s">
        <v>621</v>
      </c>
      <c r="J127" s="103" t="s">
        <v>621</v>
      </c>
      <c r="K127" s="103" t="s">
        <v>623</v>
      </c>
      <c r="L127" s="103" t="s">
        <v>622</v>
      </c>
      <c r="M127" s="103" t="s">
        <v>621</v>
      </c>
      <c r="N127" s="103" t="s">
        <v>622</v>
      </c>
      <c r="O127" s="103" t="s">
        <v>621</v>
      </c>
      <c r="P127" s="103" t="s">
        <v>622</v>
      </c>
      <c r="Q127" s="103" t="s">
        <v>621</v>
      </c>
      <c r="R127" s="103" t="s">
        <v>621</v>
      </c>
      <c r="S127" s="103" t="s">
        <v>621</v>
      </c>
      <c r="T127" s="103" t="s">
        <v>621</v>
      </c>
      <c r="U127" s="103" t="s">
        <v>621</v>
      </c>
      <c r="V127" s="103" t="s">
        <v>621</v>
      </c>
      <c r="W127" s="103" t="s">
        <v>621</v>
      </c>
      <c r="X127" s="103" t="s">
        <v>623</v>
      </c>
      <c r="Y127" s="103" t="s">
        <v>622</v>
      </c>
      <c r="Z127" s="103" t="s">
        <v>621</v>
      </c>
      <c r="AA127" s="103" t="s">
        <v>623</v>
      </c>
      <c r="AB127" s="103" t="s">
        <v>621</v>
      </c>
      <c r="AC127" s="103" t="s">
        <v>621</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621</v>
      </c>
      <c r="AW127" s="103" t="s">
        <v>623</v>
      </c>
      <c r="AX127" s="103" t="s">
        <v>621</v>
      </c>
      <c r="AY127" s="103" t="s">
        <v>621</v>
      </c>
      <c r="AZ127" s="103" t="s">
        <v>621</v>
      </c>
      <c r="BA127" s="103" t="s">
        <v>623</v>
      </c>
      <c r="BC127" s="103">
        <f t="shared" si="6"/>
        <v>35</v>
      </c>
      <c r="BD127" s="103">
        <f t="shared" si="7"/>
        <v>9</v>
      </c>
      <c r="BE127" s="103">
        <f t="shared" si="8"/>
        <v>0</v>
      </c>
      <c r="BF127" s="103">
        <f t="shared" si="9"/>
        <v>6</v>
      </c>
      <c r="BG127" s="103">
        <f t="shared" si="10"/>
        <v>0</v>
      </c>
      <c r="BH127" s="103">
        <f t="shared" si="11"/>
        <v>44</v>
      </c>
      <c r="BL127" s="13"/>
    </row>
    <row r="128" spans="1:64" x14ac:dyDescent="0.25">
      <c r="A128" s="100">
        <v>332</v>
      </c>
      <c r="B128" s="67" t="s">
        <v>128</v>
      </c>
      <c r="C128" s="67" t="s">
        <v>97</v>
      </c>
      <c r="D128" s="103" t="s">
        <v>621</v>
      </c>
      <c r="E128" s="103" t="s">
        <v>621</v>
      </c>
      <c r="F128" s="103" t="s">
        <v>621</v>
      </c>
      <c r="G128" s="103" t="s">
        <v>621</v>
      </c>
      <c r="H128" s="103" t="s">
        <v>621</v>
      </c>
      <c r="I128" s="103" t="s">
        <v>621</v>
      </c>
      <c r="J128" s="103" t="s">
        <v>622</v>
      </c>
      <c r="K128" s="103" t="s">
        <v>623</v>
      </c>
      <c r="L128" s="103" t="s">
        <v>622</v>
      </c>
      <c r="M128" s="103" t="s">
        <v>621</v>
      </c>
      <c r="N128" s="103" t="s">
        <v>622</v>
      </c>
      <c r="O128" s="103" t="s">
        <v>621</v>
      </c>
      <c r="P128" s="103" t="s">
        <v>622</v>
      </c>
      <c r="Q128" s="103" t="s">
        <v>621</v>
      </c>
      <c r="R128" s="103" t="s">
        <v>621</v>
      </c>
      <c r="S128" s="103" t="s">
        <v>621</v>
      </c>
      <c r="T128" s="103" t="s">
        <v>621</v>
      </c>
      <c r="U128" s="103" t="s">
        <v>621</v>
      </c>
      <c r="V128" s="103" t="s">
        <v>621</v>
      </c>
      <c r="W128" s="103" t="s">
        <v>621</v>
      </c>
      <c r="X128" s="103" t="s">
        <v>621</v>
      </c>
      <c r="Y128" s="103" t="s">
        <v>622</v>
      </c>
      <c r="Z128" s="103" t="s">
        <v>621</v>
      </c>
      <c r="AA128" s="103" t="s">
        <v>622</v>
      </c>
      <c r="AB128" s="103" t="s">
        <v>621</v>
      </c>
      <c r="AC128" s="103" t="s">
        <v>621</v>
      </c>
      <c r="AD128" s="103" t="s">
        <v>621</v>
      </c>
      <c r="AE128" s="103" t="s">
        <v>623</v>
      </c>
      <c r="AF128" s="103" t="s">
        <v>621</v>
      </c>
      <c r="AG128" s="103" t="s">
        <v>622</v>
      </c>
      <c r="AH128" s="103" t="s">
        <v>621</v>
      </c>
      <c r="AI128" s="103" t="s">
        <v>621</v>
      </c>
      <c r="AJ128" s="103" t="s">
        <v>623</v>
      </c>
      <c r="AK128" s="103" t="s">
        <v>623</v>
      </c>
      <c r="AL128" s="103" t="s">
        <v>621</v>
      </c>
      <c r="AM128" s="103" t="s">
        <v>621</v>
      </c>
      <c r="AN128" s="103" t="s">
        <v>622</v>
      </c>
      <c r="AO128" s="103" t="s">
        <v>622</v>
      </c>
      <c r="AP128" s="103" t="s">
        <v>622</v>
      </c>
      <c r="AQ128" s="103" t="s">
        <v>623</v>
      </c>
      <c r="AR128" s="103" t="s">
        <v>622</v>
      </c>
      <c r="AS128" s="103" t="s">
        <v>621</v>
      </c>
      <c r="AT128" s="103" t="s">
        <v>621</v>
      </c>
      <c r="AU128" s="103" t="s">
        <v>621</v>
      </c>
      <c r="AV128" s="103" t="s">
        <v>621</v>
      </c>
      <c r="AW128" s="103" t="s">
        <v>621</v>
      </c>
      <c r="AX128" s="103" t="s">
        <v>622</v>
      </c>
      <c r="AY128" s="103" t="s">
        <v>623</v>
      </c>
      <c r="AZ128" s="103" t="s">
        <v>622</v>
      </c>
      <c r="BA128" s="103" t="s">
        <v>621</v>
      </c>
      <c r="BC128" s="103">
        <f t="shared" si="6"/>
        <v>31</v>
      </c>
      <c r="BD128" s="103">
        <f t="shared" si="7"/>
        <v>13</v>
      </c>
      <c r="BE128" s="103">
        <f t="shared" si="8"/>
        <v>0</v>
      </c>
      <c r="BF128" s="103">
        <f t="shared" si="9"/>
        <v>6</v>
      </c>
      <c r="BG128" s="103">
        <f t="shared" si="10"/>
        <v>0</v>
      </c>
      <c r="BH128" s="103">
        <f t="shared" si="11"/>
        <v>44</v>
      </c>
      <c r="BL128" s="13"/>
    </row>
    <row r="129" spans="1:64" x14ac:dyDescent="0.25">
      <c r="A129" s="100">
        <v>333</v>
      </c>
      <c r="B129" s="67" t="s">
        <v>129</v>
      </c>
      <c r="C129" s="67" t="s">
        <v>97</v>
      </c>
      <c r="D129" s="103" t="s">
        <v>621</v>
      </c>
      <c r="E129" s="103" t="s">
        <v>621</v>
      </c>
      <c r="F129" s="103" t="s">
        <v>623</v>
      </c>
      <c r="G129" s="103" t="s">
        <v>621</v>
      </c>
      <c r="H129" s="103" t="s">
        <v>621</v>
      </c>
      <c r="I129" s="103" t="s">
        <v>621</v>
      </c>
      <c r="J129" s="103" t="s">
        <v>621</v>
      </c>
      <c r="K129" s="103" t="s">
        <v>622</v>
      </c>
      <c r="L129" s="103" t="s">
        <v>622</v>
      </c>
      <c r="M129" s="103" t="s">
        <v>621</v>
      </c>
      <c r="N129" s="103" t="s">
        <v>622</v>
      </c>
      <c r="O129" s="103" t="s">
        <v>621</v>
      </c>
      <c r="P129" s="103" t="s">
        <v>622</v>
      </c>
      <c r="Q129" s="103" t="s">
        <v>621</v>
      </c>
      <c r="R129" s="103" t="s">
        <v>621</v>
      </c>
      <c r="S129" s="103" t="s">
        <v>621</v>
      </c>
      <c r="T129" s="103" t="s">
        <v>621</v>
      </c>
      <c r="U129" s="103" t="s">
        <v>621</v>
      </c>
      <c r="V129" s="103" t="s">
        <v>621</v>
      </c>
      <c r="W129" s="103" t="s">
        <v>623</v>
      </c>
      <c r="X129" s="103" t="s">
        <v>621</v>
      </c>
      <c r="Y129" s="103" t="s">
        <v>621</v>
      </c>
      <c r="Z129" s="103" t="s">
        <v>621</v>
      </c>
      <c r="AA129" s="103" t="s">
        <v>622</v>
      </c>
      <c r="AB129" s="103" t="s">
        <v>621</v>
      </c>
      <c r="AC129" s="103" t="s">
        <v>621</v>
      </c>
      <c r="AD129" s="103" t="s">
        <v>621</v>
      </c>
      <c r="AE129" s="103" t="s">
        <v>621</v>
      </c>
      <c r="AF129" s="103" t="s">
        <v>621</v>
      </c>
      <c r="AG129" s="103" t="s">
        <v>623</v>
      </c>
      <c r="AH129" s="103" t="s">
        <v>621</v>
      </c>
      <c r="AI129" s="103" t="s">
        <v>621</v>
      </c>
      <c r="AJ129" s="103" t="s">
        <v>623</v>
      </c>
      <c r="AK129" s="103" t="s">
        <v>623</v>
      </c>
      <c r="AL129" s="103" t="s">
        <v>623</v>
      </c>
      <c r="AM129" s="103" t="s">
        <v>621</v>
      </c>
      <c r="AN129" s="103" t="s">
        <v>621</v>
      </c>
      <c r="AO129" s="103" t="s">
        <v>622</v>
      </c>
      <c r="AP129" s="103" t="s">
        <v>621</v>
      </c>
      <c r="AQ129" s="103" t="s">
        <v>621</v>
      </c>
      <c r="AR129" s="103" t="s">
        <v>621</v>
      </c>
      <c r="AS129" s="103" t="s">
        <v>621</v>
      </c>
      <c r="AT129" s="103" t="s">
        <v>621</v>
      </c>
      <c r="AU129" s="103" t="s">
        <v>621</v>
      </c>
      <c r="AV129" s="103" t="s">
        <v>623</v>
      </c>
      <c r="AW129" s="103" t="s">
        <v>621</v>
      </c>
      <c r="AX129" s="103" t="s">
        <v>621</v>
      </c>
      <c r="AY129" s="103" t="s">
        <v>621</v>
      </c>
      <c r="AZ129" s="103" t="s">
        <v>621</v>
      </c>
      <c r="BA129" s="103" t="s">
        <v>621</v>
      </c>
      <c r="BC129" s="103">
        <f t="shared" si="6"/>
        <v>37</v>
      </c>
      <c r="BD129" s="103">
        <f t="shared" si="7"/>
        <v>6</v>
      </c>
      <c r="BE129" s="103">
        <f t="shared" si="8"/>
        <v>0</v>
      </c>
      <c r="BF129" s="103">
        <f t="shared" si="9"/>
        <v>7</v>
      </c>
      <c r="BG129" s="103">
        <f t="shared" si="10"/>
        <v>0</v>
      </c>
      <c r="BH129" s="103">
        <f t="shared" si="11"/>
        <v>43</v>
      </c>
      <c r="BL129" s="13"/>
    </row>
    <row r="130" spans="1:64" x14ac:dyDescent="0.25">
      <c r="A130" s="100">
        <v>334</v>
      </c>
      <c r="B130" s="67" t="s">
        <v>130</v>
      </c>
      <c r="C130" s="67" t="s">
        <v>97</v>
      </c>
      <c r="D130" s="103" t="s">
        <v>621</v>
      </c>
      <c r="E130" s="103" t="s">
        <v>622</v>
      </c>
      <c r="F130" s="103" t="s">
        <v>621</v>
      </c>
      <c r="G130" s="103" t="s">
        <v>621</v>
      </c>
      <c r="H130" s="103" t="s">
        <v>621</v>
      </c>
      <c r="I130" s="103" t="s">
        <v>621</v>
      </c>
      <c r="J130" s="103" t="s">
        <v>621</v>
      </c>
      <c r="K130" s="103" t="s">
        <v>621</v>
      </c>
      <c r="L130" s="103" t="s">
        <v>622</v>
      </c>
      <c r="M130" s="103" t="s">
        <v>621</v>
      </c>
      <c r="N130" s="103" t="s">
        <v>622</v>
      </c>
      <c r="O130" s="103" t="s">
        <v>621</v>
      </c>
      <c r="P130" s="103" t="s">
        <v>622</v>
      </c>
      <c r="Q130" s="103" t="s">
        <v>623</v>
      </c>
      <c r="R130" s="103" t="s">
        <v>621</v>
      </c>
      <c r="S130" s="103" t="s">
        <v>621</v>
      </c>
      <c r="T130" s="103" t="s">
        <v>621</v>
      </c>
      <c r="U130" s="103" t="s">
        <v>621</v>
      </c>
      <c r="V130" s="103" t="s">
        <v>621</v>
      </c>
      <c r="W130" s="103" t="s">
        <v>621</v>
      </c>
      <c r="X130" s="103" t="s">
        <v>621</v>
      </c>
      <c r="Y130" s="103" t="s">
        <v>621</v>
      </c>
      <c r="Z130" s="103" t="s">
        <v>623</v>
      </c>
      <c r="AA130" s="103" t="s">
        <v>622</v>
      </c>
      <c r="AB130" s="103" t="s">
        <v>621</v>
      </c>
      <c r="AC130" s="103" t="s">
        <v>621</v>
      </c>
      <c r="AD130" s="103" t="s">
        <v>621</v>
      </c>
      <c r="AE130" s="103" t="s">
        <v>621</v>
      </c>
      <c r="AF130" s="103" t="s">
        <v>621</v>
      </c>
      <c r="AG130" s="103" t="s">
        <v>622</v>
      </c>
      <c r="AH130" s="103" t="s">
        <v>621</v>
      </c>
      <c r="AI130" s="103" t="s">
        <v>621</v>
      </c>
      <c r="AJ130" s="103" t="s">
        <v>621</v>
      </c>
      <c r="AK130" s="103" t="s">
        <v>621</v>
      </c>
      <c r="AL130" s="103" t="s">
        <v>623</v>
      </c>
      <c r="AM130" s="103" t="s">
        <v>621</v>
      </c>
      <c r="AN130" s="103" t="s">
        <v>622</v>
      </c>
      <c r="AO130" s="103" t="s">
        <v>622</v>
      </c>
      <c r="AP130" s="103" t="s">
        <v>621</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37</v>
      </c>
      <c r="BD130" s="103">
        <f t="shared" si="7"/>
        <v>8</v>
      </c>
      <c r="BE130" s="103">
        <f t="shared" si="8"/>
        <v>0</v>
      </c>
      <c r="BF130" s="103">
        <f t="shared" si="9"/>
        <v>5</v>
      </c>
      <c r="BG130" s="103">
        <f t="shared" si="10"/>
        <v>0</v>
      </c>
      <c r="BH130" s="103">
        <f t="shared" si="11"/>
        <v>45</v>
      </c>
      <c r="BL130" s="13"/>
    </row>
    <row r="131" spans="1:64" x14ac:dyDescent="0.25">
      <c r="A131" s="100">
        <v>335</v>
      </c>
      <c r="B131" s="67" t="s">
        <v>131</v>
      </c>
      <c r="C131" s="67" t="s">
        <v>97</v>
      </c>
      <c r="D131" s="103" t="s">
        <v>621</v>
      </c>
      <c r="E131" s="103" t="s">
        <v>622</v>
      </c>
      <c r="F131" s="103" t="s">
        <v>622</v>
      </c>
      <c r="G131" s="103" t="s">
        <v>621</v>
      </c>
      <c r="H131" s="103" t="s">
        <v>621</v>
      </c>
      <c r="I131" s="103" t="s">
        <v>623</v>
      </c>
      <c r="J131" s="103" t="s">
        <v>622</v>
      </c>
      <c r="K131" s="103" t="s">
        <v>622</v>
      </c>
      <c r="L131" s="103" t="s">
        <v>622</v>
      </c>
      <c r="M131" s="103" t="s">
        <v>621</v>
      </c>
      <c r="N131" s="103" t="s">
        <v>621</v>
      </c>
      <c r="O131" s="103" t="s">
        <v>623</v>
      </c>
      <c r="P131" s="103" t="s">
        <v>622</v>
      </c>
      <c r="Q131" s="103" t="s">
        <v>623</v>
      </c>
      <c r="R131" s="103" t="s">
        <v>623</v>
      </c>
      <c r="S131" s="103" t="s">
        <v>621</v>
      </c>
      <c r="T131" s="103" t="s">
        <v>621</v>
      </c>
      <c r="U131" s="103" t="s">
        <v>621</v>
      </c>
      <c r="V131" s="103" t="s">
        <v>621</v>
      </c>
      <c r="W131" s="103" t="s">
        <v>621</v>
      </c>
      <c r="X131" s="103" t="s">
        <v>621</v>
      </c>
      <c r="Y131" s="103" t="s">
        <v>621</v>
      </c>
      <c r="Z131" s="103" t="s">
        <v>621</v>
      </c>
      <c r="AA131" s="103" t="s">
        <v>622</v>
      </c>
      <c r="AB131" s="103" t="s">
        <v>620</v>
      </c>
      <c r="AC131" s="103" t="s">
        <v>621</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622</v>
      </c>
      <c r="BA131" s="103" t="s">
        <v>621</v>
      </c>
      <c r="BC131" s="103">
        <f t="shared" si="6"/>
        <v>31</v>
      </c>
      <c r="BD131" s="103">
        <f t="shared" si="7"/>
        <v>13</v>
      </c>
      <c r="BE131" s="103">
        <f t="shared" si="8"/>
        <v>1</v>
      </c>
      <c r="BF131" s="103">
        <f t="shared" si="9"/>
        <v>5</v>
      </c>
      <c r="BG131" s="103">
        <f t="shared" si="10"/>
        <v>0</v>
      </c>
      <c r="BH131" s="103">
        <f t="shared" si="11"/>
        <v>45</v>
      </c>
      <c r="BL131" s="13"/>
    </row>
    <row r="132" spans="1:64" x14ac:dyDescent="0.25">
      <c r="A132" s="100">
        <v>336</v>
      </c>
      <c r="B132" s="67" t="s">
        <v>91</v>
      </c>
      <c r="C132" s="67" t="s">
        <v>97</v>
      </c>
      <c r="D132" s="103" t="s">
        <v>621</v>
      </c>
      <c r="E132" s="103" t="s">
        <v>621</v>
      </c>
      <c r="F132" s="103" t="s">
        <v>621</v>
      </c>
      <c r="G132" s="103" t="s">
        <v>621</v>
      </c>
      <c r="H132" s="103" t="s">
        <v>621</v>
      </c>
      <c r="I132" s="103" t="s">
        <v>621</v>
      </c>
      <c r="J132" s="103" t="s">
        <v>622</v>
      </c>
      <c r="K132" s="103" t="s">
        <v>623</v>
      </c>
      <c r="L132" s="103" t="s">
        <v>622</v>
      </c>
      <c r="M132" s="103" t="s">
        <v>621</v>
      </c>
      <c r="N132" s="103" t="s">
        <v>622</v>
      </c>
      <c r="O132" s="103" t="s">
        <v>621</v>
      </c>
      <c r="P132" s="103" t="s">
        <v>621</v>
      </c>
      <c r="Q132" s="103" t="s">
        <v>621</v>
      </c>
      <c r="R132" s="103" t="s">
        <v>623</v>
      </c>
      <c r="S132" s="103" t="s">
        <v>621</v>
      </c>
      <c r="T132" s="103" t="s">
        <v>621</v>
      </c>
      <c r="U132" s="103" t="s">
        <v>623</v>
      </c>
      <c r="V132" s="103" t="s">
        <v>621</v>
      </c>
      <c r="W132" s="103" t="s">
        <v>621</v>
      </c>
      <c r="X132" s="103" t="s">
        <v>621</v>
      </c>
      <c r="Y132" s="103" t="s">
        <v>621</v>
      </c>
      <c r="Z132" s="103" t="s">
        <v>623</v>
      </c>
      <c r="AA132" s="103" t="s">
        <v>622</v>
      </c>
      <c r="AB132" s="103" t="s">
        <v>621</v>
      </c>
      <c r="AC132" s="103" t="s">
        <v>621</v>
      </c>
      <c r="AD132" s="103" t="s">
        <v>621</v>
      </c>
      <c r="AE132" s="103" t="s">
        <v>621</v>
      </c>
      <c r="AF132" s="103" t="s">
        <v>621</v>
      </c>
      <c r="AG132" s="103" t="s">
        <v>621</v>
      </c>
      <c r="AH132" s="103" t="s">
        <v>621</v>
      </c>
      <c r="AI132" s="103" t="s">
        <v>621</v>
      </c>
      <c r="AJ132" s="103" t="s">
        <v>623</v>
      </c>
      <c r="AK132" s="103" t="s">
        <v>623</v>
      </c>
      <c r="AL132" s="103" t="s">
        <v>621</v>
      </c>
      <c r="AM132" s="103" t="s">
        <v>622</v>
      </c>
      <c r="AN132" s="103" t="s">
        <v>622</v>
      </c>
      <c r="AO132" s="103" t="s">
        <v>622</v>
      </c>
      <c r="AP132" s="103" t="s">
        <v>622</v>
      </c>
      <c r="AQ132" s="103" t="s">
        <v>621</v>
      </c>
      <c r="AR132" s="103" t="s">
        <v>622</v>
      </c>
      <c r="AS132" s="103" t="s">
        <v>621</v>
      </c>
      <c r="AT132" s="103" t="s">
        <v>621</v>
      </c>
      <c r="AU132" s="103" t="s">
        <v>622</v>
      </c>
      <c r="AV132" s="103" t="s">
        <v>623</v>
      </c>
      <c r="AW132" s="103" t="s">
        <v>621</v>
      </c>
      <c r="AX132" s="103" t="s">
        <v>622</v>
      </c>
      <c r="AY132" s="103" t="s">
        <v>623</v>
      </c>
      <c r="AZ132" s="103" t="s">
        <v>622</v>
      </c>
      <c r="BA132" s="103" t="s">
        <v>621</v>
      </c>
      <c r="BC132" s="103">
        <f t="shared" ref="BC132:BC195" si="12">COUNTIF($D132:$BA132,"Yes")</f>
        <v>30</v>
      </c>
      <c r="BD132" s="103">
        <f t="shared" ref="BD132:BD195" si="13">COUNTIF($D132:$BA132,"N/A")</f>
        <v>12</v>
      </c>
      <c r="BE132" s="103">
        <f t="shared" ref="BE132:BE195" si="14">COUNTIF($D132:$BA132,"Prospective")</f>
        <v>0</v>
      </c>
      <c r="BF132" s="103">
        <f t="shared" ref="BF132:BF195" si="15">COUNTIF($D132:$BA132,"No")</f>
        <v>8</v>
      </c>
      <c r="BG132" s="103">
        <f t="shared" ref="BG132:BG195" si="16">50-SUM(BC132:BF132)</f>
        <v>0</v>
      </c>
      <c r="BH132" s="103">
        <f t="shared" ref="BH132:BH195" si="17">SUM(BC132:BE132)</f>
        <v>42</v>
      </c>
      <c r="BL132" s="13"/>
    </row>
    <row r="133" spans="1:64" x14ac:dyDescent="0.25">
      <c r="A133" s="100">
        <v>337</v>
      </c>
      <c r="B133" s="67" t="s">
        <v>132</v>
      </c>
      <c r="C133" s="67" t="s">
        <v>97</v>
      </c>
      <c r="D133" s="103" t="s">
        <v>621</v>
      </c>
      <c r="E133" s="103" t="s">
        <v>622</v>
      </c>
      <c r="F133" s="103" t="s">
        <v>621</v>
      </c>
      <c r="G133" s="103" t="s">
        <v>621</v>
      </c>
      <c r="H133" s="103" t="s">
        <v>621</v>
      </c>
      <c r="I133" s="103" t="s">
        <v>623</v>
      </c>
      <c r="J133" s="103" t="s">
        <v>621</v>
      </c>
      <c r="K133" s="103" t="s">
        <v>621</v>
      </c>
      <c r="L133" s="103" t="s">
        <v>622</v>
      </c>
      <c r="M133" s="103" t="s">
        <v>621</v>
      </c>
      <c r="N133" s="103" t="s">
        <v>622</v>
      </c>
      <c r="O133" s="103" t="s">
        <v>621</v>
      </c>
      <c r="P133" s="103" t="s">
        <v>622</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621</v>
      </c>
      <c r="AD133" s="103" t="s">
        <v>621</v>
      </c>
      <c r="AE133" s="103" t="s">
        <v>621</v>
      </c>
      <c r="AF133" s="103" t="s">
        <v>621</v>
      </c>
      <c r="AG133" s="103" t="s">
        <v>622</v>
      </c>
      <c r="AH133" s="103" t="s">
        <v>621</v>
      </c>
      <c r="AI133" s="103" t="s">
        <v>621</v>
      </c>
      <c r="AJ133" s="103" t="s">
        <v>621</v>
      </c>
      <c r="AK133" s="103" t="s">
        <v>623</v>
      </c>
      <c r="AL133" s="103" t="s">
        <v>621</v>
      </c>
      <c r="AM133" s="103" t="s">
        <v>621</v>
      </c>
      <c r="AN133" s="103" t="s">
        <v>621</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621</v>
      </c>
      <c r="BA133" s="103" t="s">
        <v>621</v>
      </c>
      <c r="BC133" s="103">
        <f t="shared" si="12"/>
        <v>38</v>
      </c>
      <c r="BD133" s="103">
        <f t="shared" si="13"/>
        <v>7</v>
      </c>
      <c r="BE133" s="103">
        <f t="shared" si="14"/>
        <v>0</v>
      </c>
      <c r="BF133" s="103">
        <f t="shared" si="15"/>
        <v>5</v>
      </c>
      <c r="BG133" s="103">
        <f t="shared" si="16"/>
        <v>0</v>
      </c>
      <c r="BH133" s="103">
        <f t="shared" si="17"/>
        <v>45</v>
      </c>
      <c r="BL133" s="13"/>
    </row>
    <row r="134" spans="1:64"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622</v>
      </c>
      <c r="Q134" s="103" t="s">
        <v>623</v>
      </c>
      <c r="R134" s="103" t="s">
        <v>621</v>
      </c>
      <c r="S134" s="103" t="s">
        <v>621</v>
      </c>
      <c r="T134" s="103" t="s">
        <v>621</v>
      </c>
      <c r="U134" s="103" t="s">
        <v>621</v>
      </c>
      <c r="V134" s="103" t="s">
        <v>621</v>
      </c>
      <c r="W134" s="103" t="s">
        <v>621</v>
      </c>
      <c r="X134" s="103" t="s">
        <v>621</v>
      </c>
      <c r="Y134" s="103" t="s">
        <v>621</v>
      </c>
      <c r="Z134" s="103" t="s">
        <v>623</v>
      </c>
      <c r="AA134" s="103" t="s">
        <v>622</v>
      </c>
      <c r="AB134" s="103" t="s">
        <v>621</v>
      </c>
      <c r="AC134" s="103" t="s">
        <v>621</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621</v>
      </c>
      <c r="AQ134" s="103" t="s">
        <v>621</v>
      </c>
      <c r="AR134" s="103" t="s">
        <v>621</v>
      </c>
      <c r="AS134" s="103" t="s">
        <v>621</v>
      </c>
      <c r="AT134" s="103" t="s">
        <v>621</v>
      </c>
      <c r="AU134" s="103" t="s">
        <v>623</v>
      </c>
      <c r="AV134" s="103" t="s">
        <v>621</v>
      </c>
      <c r="AW134" s="103" t="s">
        <v>623</v>
      </c>
      <c r="AX134" s="103" t="s">
        <v>621</v>
      </c>
      <c r="AY134" s="103" t="s">
        <v>621</v>
      </c>
      <c r="AZ134" s="103" t="s">
        <v>621</v>
      </c>
      <c r="BA134" s="103" t="s">
        <v>621</v>
      </c>
      <c r="BC134" s="103">
        <f t="shared" si="12"/>
        <v>37</v>
      </c>
      <c r="BD134" s="103">
        <f t="shared" si="13"/>
        <v>7</v>
      </c>
      <c r="BE134" s="103">
        <f t="shared" si="14"/>
        <v>0</v>
      </c>
      <c r="BF134" s="103">
        <f t="shared" si="15"/>
        <v>6</v>
      </c>
      <c r="BG134" s="103">
        <f t="shared" si="16"/>
        <v>0</v>
      </c>
      <c r="BH134" s="103">
        <f t="shared" si="17"/>
        <v>44</v>
      </c>
      <c r="BL134" s="13"/>
    </row>
    <row r="135" spans="1:64" x14ac:dyDescent="0.25">
      <c r="A135" s="100">
        <v>339</v>
      </c>
      <c r="B135" s="67" t="s">
        <v>134</v>
      </c>
      <c r="C135" s="67" t="s">
        <v>97</v>
      </c>
      <c r="D135" s="103" t="s">
        <v>621</v>
      </c>
      <c r="E135" s="103" t="s">
        <v>622</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622</v>
      </c>
      <c r="AB135" s="103" t="s">
        <v>620</v>
      </c>
      <c r="AC135" s="103" t="s">
        <v>621</v>
      </c>
      <c r="AD135" s="103" t="s">
        <v>621</v>
      </c>
      <c r="AE135" s="103" t="s">
        <v>623</v>
      </c>
      <c r="AF135" s="103" t="s">
        <v>621</v>
      </c>
      <c r="AG135" s="103" t="s">
        <v>622</v>
      </c>
      <c r="AH135" s="103" t="s">
        <v>623</v>
      </c>
      <c r="AI135" s="103" t="s">
        <v>621</v>
      </c>
      <c r="AJ135" s="103" t="s">
        <v>621</v>
      </c>
      <c r="AK135" s="103" t="s">
        <v>621</v>
      </c>
      <c r="AL135" s="103" t="s">
        <v>621</v>
      </c>
      <c r="AM135" s="103" t="s">
        <v>621</v>
      </c>
      <c r="AN135" s="103" t="s">
        <v>622</v>
      </c>
      <c r="AO135" s="103" t="s">
        <v>622</v>
      </c>
      <c r="AP135" s="103" t="s">
        <v>622</v>
      </c>
      <c r="AQ135" s="103" t="s">
        <v>621</v>
      </c>
      <c r="AR135" s="103" t="s">
        <v>622</v>
      </c>
      <c r="AS135" s="103" t="s">
        <v>621</v>
      </c>
      <c r="AT135" s="103" t="s">
        <v>621</v>
      </c>
      <c r="AU135" s="103" t="s">
        <v>623</v>
      </c>
      <c r="AV135" s="103" t="s">
        <v>621</v>
      </c>
      <c r="AW135" s="103" t="s">
        <v>621</v>
      </c>
      <c r="AX135" s="103" t="s">
        <v>622</v>
      </c>
      <c r="AY135" s="103" t="s">
        <v>621</v>
      </c>
      <c r="AZ135" s="103" t="s">
        <v>622</v>
      </c>
      <c r="BA135" s="103" t="s">
        <v>621</v>
      </c>
      <c r="BC135" s="103">
        <f t="shared" si="12"/>
        <v>30</v>
      </c>
      <c r="BD135" s="103">
        <f t="shared" si="13"/>
        <v>14</v>
      </c>
      <c r="BE135" s="103">
        <f t="shared" si="14"/>
        <v>1</v>
      </c>
      <c r="BF135" s="103">
        <f t="shared" si="15"/>
        <v>5</v>
      </c>
      <c r="BG135" s="103">
        <f t="shared" si="16"/>
        <v>0</v>
      </c>
      <c r="BH135" s="103">
        <f t="shared" si="17"/>
        <v>45</v>
      </c>
      <c r="BL135" s="13"/>
    </row>
    <row r="136" spans="1:64"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621</v>
      </c>
      <c r="X136" s="103" t="s">
        <v>621</v>
      </c>
      <c r="Y136" s="103" t="s">
        <v>621</v>
      </c>
      <c r="Z136" s="103" t="s">
        <v>623</v>
      </c>
      <c r="AA136" s="103" t="s">
        <v>622</v>
      </c>
      <c r="AB136" s="103" t="s">
        <v>621</v>
      </c>
      <c r="AC136" s="103" t="s">
        <v>621</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622</v>
      </c>
      <c r="BA136" s="103" t="s">
        <v>621</v>
      </c>
      <c r="BC136" s="103">
        <f t="shared" si="12"/>
        <v>37</v>
      </c>
      <c r="BD136" s="103">
        <f t="shared" si="13"/>
        <v>8</v>
      </c>
      <c r="BE136" s="103">
        <f t="shared" si="14"/>
        <v>0</v>
      </c>
      <c r="BF136" s="103">
        <f t="shared" si="15"/>
        <v>5</v>
      </c>
      <c r="BG136" s="103">
        <f t="shared" si="16"/>
        <v>0</v>
      </c>
      <c r="BH136" s="103">
        <f t="shared" si="17"/>
        <v>45</v>
      </c>
      <c r="BL136" s="13"/>
    </row>
    <row r="137" spans="1:64" x14ac:dyDescent="0.25">
      <c r="A137" s="100">
        <v>401</v>
      </c>
      <c r="B137" s="67" t="s">
        <v>136</v>
      </c>
      <c r="C137" s="67" t="s">
        <v>137</v>
      </c>
      <c r="D137" s="103" t="s">
        <v>621</v>
      </c>
      <c r="E137" s="103" t="s">
        <v>622</v>
      </c>
      <c r="F137" s="103" t="s">
        <v>621</v>
      </c>
      <c r="G137" s="103" t="s">
        <v>621</v>
      </c>
      <c r="H137" s="103" t="s">
        <v>621</v>
      </c>
      <c r="I137" s="103" t="s">
        <v>621</v>
      </c>
      <c r="J137" s="103" t="s">
        <v>621</v>
      </c>
      <c r="K137" s="103" t="s">
        <v>621</v>
      </c>
      <c r="L137" s="103" t="s">
        <v>622</v>
      </c>
      <c r="M137" s="103" t="s">
        <v>621</v>
      </c>
      <c r="N137" s="103" t="s">
        <v>622</v>
      </c>
      <c r="O137" s="103" t="s">
        <v>621</v>
      </c>
      <c r="P137" s="103" t="s">
        <v>622</v>
      </c>
      <c r="Q137" s="103" t="s">
        <v>621</v>
      </c>
      <c r="R137" s="103" t="s">
        <v>623</v>
      </c>
      <c r="S137" s="103" t="s">
        <v>621</v>
      </c>
      <c r="T137" s="103" t="s">
        <v>621</v>
      </c>
      <c r="U137" s="103" t="s">
        <v>623</v>
      </c>
      <c r="V137" s="103" t="s">
        <v>621</v>
      </c>
      <c r="W137" s="103" t="s">
        <v>621</v>
      </c>
      <c r="X137" s="103" t="s">
        <v>621</v>
      </c>
      <c r="Y137" s="103" t="s">
        <v>621</v>
      </c>
      <c r="Z137" s="103" t="s">
        <v>623</v>
      </c>
      <c r="AA137" s="103" t="s">
        <v>622</v>
      </c>
      <c r="AB137" s="103" t="s">
        <v>621</v>
      </c>
      <c r="AC137" s="103" t="s">
        <v>621</v>
      </c>
      <c r="AD137" s="103" t="s">
        <v>621</v>
      </c>
      <c r="AE137" s="103" t="s">
        <v>621</v>
      </c>
      <c r="AF137" s="103" t="s">
        <v>621</v>
      </c>
      <c r="AG137" s="103" t="s">
        <v>621</v>
      </c>
      <c r="AH137" s="103" t="s">
        <v>621</v>
      </c>
      <c r="AI137" s="103" t="s">
        <v>621</v>
      </c>
      <c r="AJ137" s="103" t="s">
        <v>621</v>
      </c>
      <c r="AK137" s="103" t="s">
        <v>621</v>
      </c>
      <c r="AL137" s="103" t="s">
        <v>623</v>
      </c>
      <c r="AM137" s="103" t="s">
        <v>621</v>
      </c>
      <c r="AN137" s="103" t="s">
        <v>622</v>
      </c>
      <c r="AO137" s="103" t="s">
        <v>622</v>
      </c>
      <c r="AP137" s="103" t="s">
        <v>621</v>
      </c>
      <c r="AQ137" s="103" t="s">
        <v>621</v>
      </c>
      <c r="AR137" s="103" t="s">
        <v>621</v>
      </c>
      <c r="AS137" s="103" t="s">
        <v>621</v>
      </c>
      <c r="AT137" s="103" t="s">
        <v>621</v>
      </c>
      <c r="AU137" s="103" t="s">
        <v>621</v>
      </c>
      <c r="AV137" s="103" t="s">
        <v>621</v>
      </c>
      <c r="AW137" s="103" t="s">
        <v>623</v>
      </c>
      <c r="AX137" s="103" t="s">
        <v>621</v>
      </c>
      <c r="AY137" s="103" t="s">
        <v>621</v>
      </c>
      <c r="AZ137" s="103" t="s">
        <v>623</v>
      </c>
      <c r="BA137" s="103" t="s">
        <v>621</v>
      </c>
      <c r="BC137" s="103">
        <f t="shared" si="12"/>
        <v>37</v>
      </c>
      <c r="BD137" s="103">
        <f t="shared" si="13"/>
        <v>7</v>
      </c>
      <c r="BE137" s="103">
        <f t="shared" si="14"/>
        <v>0</v>
      </c>
      <c r="BF137" s="103">
        <f t="shared" si="15"/>
        <v>6</v>
      </c>
      <c r="BG137" s="103">
        <f t="shared" si="16"/>
        <v>0</v>
      </c>
      <c r="BH137" s="103">
        <f t="shared" si="17"/>
        <v>44</v>
      </c>
      <c r="BL137" s="13"/>
    </row>
    <row r="138" spans="1:64" x14ac:dyDescent="0.25">
      <c r="A138" s="100">
        <v>402</v>
      </c>
      <c r="B138" s="67" t="s">
        <v>138</v>
      </c>
      <c r="C138" s="67" t="s">
        <v>137</v>
      </c>
      <c r="D138" s="103" t="s">
        <v>621</v>
      </c>
      <c r="E138" s="103" t="s">
        <v>622</v>
      </c>
      <c r="F138" s="103" t="s">
        <v>622</v>
      </c>
      <c r="G138" s="103" t="s">
        <v>621</v>
      </c>
      <c r="H138" s="103" t="s">
        <v>623</v>
      </c>
      <c r="I138" s="103" t="s">
        <v>621</v>
      </c>
      <c r="J138" s="103" t="s">
        <v>622</v>
      </c>
      <c r="K138" s="103" t="s">
        <v>622</v>
      </c>
      <c r="L138" s="103" t="s">
        <v>622</v>
      </c>
      <c r="M138" s="103" t="s">
        <v>621</v>
      </c>
      <c r="N138" s="103" t="s">
        <v>622</v>
      </c>
      <c r="O138" s="103" t="s">
        <v>623</v>
      </c>
      <c r="P138" s="103" t="s">
        <v>622</v>
      </c>
      <c r="Q138" s="103" t="s">
        <v>623</v>
      </c>
      <c r="R138" s="103" t="s">
        <v>623</v>
      </c>
      <c r="S138" s="103" t="s">
        <v>621</v>
      </c>
      <c r="T138" s="103" t="s">
        <v>621</v>
      </c>
      <c r="U138" s="103" t="s">
        <v>621</v>
      </c>
      <c r="V138" s="103" t="s">
        <v>621</v>
      </c>
      <c r="W138" s="103" t="s">
        <v>621</v>
      </c>
      <c r="X138" s="103" t="s">
        <v>621</v>
      </c>
      <c r="Y138" s="103" t="s">
        <v>621</v>
      </c>
      <c r="Z138" s="103" t="s">
        <v>621</v>
      </c>
      <c r="AA138" s="103" t="s">
        <v>622</v>
      </c>
      <c r="AB138" s="103" t="s">
        <v>621</v>
      </c>
      <c r="AC138" s="103" t="s">
        <v>621</v>
      </c>
      <c r="AD138" s="103" t="s">
        <v>621</v>
      </c>
      <c r="AE138" s="103" t="s">
        <v>623</v>
      </c>
      <c r="AF138" s="103" t="s">
        <v>621</v>
      </c>
      <c r="AG138" s="103" t="s">
        <v>622</v>
      </c>
      <c r="AH138" s="103" t="s">
        <v>621</v>
      </c>
      <c r="AI138" s="103" t="s">
        <v>623</v>
      </c>
      <c r="AJ138" s="103" t="s">
        <v>621</v>
      </c>
      <c r="AK138" s="103" t="s">
        <v>621</v>
      </c>
      <c r="AL138" s="103" t="s">
        <v>621</v>
      </c>
      <c r="AM138" s="103" t="s">
        <v>622</v>
      </c>
      <c r="AN138" s="103" t="s">
        <v>622</v>
      </c>
      <c r="AO138" s="103" t="s">
        <v>622</v>
      </c>
      <c r="AP138" s="103" t="s">
        <v>623</v>
      </c>
      <c r="AQ138" s="103" t="s">
        <v>621</v>
      </c>
      <c r="AR138" s="103" t="s">
        <v>622</v>
      </c>
      <c r="AS138" s="103" t="s">
        <v>621</v>
      </c>
      <c r="AT138" s="103" t="s">
        <v>621</v>
      </c>
      <c r="AU138" s="103" t="s">
        <v>623</v>
      </c>
      <c r="AV138" s="103" t="s">
        <v>623</v>
      </c>
      <c r="AW138" s="103" t="s">
        <v>621</v>
      </c>
      <c r="AX138" s="103" t="s">
        <v>621</v>
      </c>
      <c r="AY138" s="103" t="s">
        <v>621</v>
      </c>
      <c r="AZ138" s="103" t="s">
        <v>622</v>
      </c>
      <c r="BA138" s="103" t="s">
        <v>621</v>
      </c>
      <c r="BC138" s="103">
        <f t="shared" si="12"/>
        <v>27</v>
      </c>
      <c r="BD138" s="103">
        <f t="shared" si="13"/>
        <v>14</v>
      </c>
      <c r="BE138" s="103">
        <f t="shared" si="14"/>
        <v>0</v>
      </c>
      <c r="BF138" s="103">
        <f t="shared" si="15"/>
        <v>9</v>
      </c>
      <c r="BG138" s="103">
        <f t="shared" si="16"/>
        <v>0</v>
      </c>
      <c r="BH138" s="103">
        <f t="shared" si="17"/>
        <v>41</v>
      </c>
      <c r="BL138" s="13"/>
    </row>
    <row r="139" spans="1:64" x14ac:dyDescent="0.25">
      <c r="A139" s="100">
        <v>403</v>
      </c>
      <c r="B139" s="67" t="s">
        <v>139</v>
      </c>
      <c r="C139" s="67" t="s">
        <v>137</v>
      </c>
      <c r="D139" s="103" t="s">
        <v>621</v>
      </c>
      <c r="E139" s="103" t="s">
        <v>622</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621</v>
      </c>
      <c r="Z139" s="103" t="s">
        <v>623</v>
      </c>
      <c r="AA139" s="103" t="s">
        <v>622</v>
      </c>
      <c r="AB139" s="103" t="s">
        <v>620</v>
      </c>
      <c r="AC139" s="103" t="s">
        <v>620</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621</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38</v>
      </c>
      <c r="BD139" s="103">
        <f t="shared" si="13"/>
        <v>7</v>
      </c>
      <c r="BE139" s="103">
        <f t="shared" si="14"/>
        <v>2</v>
      </c>
      <c r="BF139" s="103">
        <f t="shared" si="15"/>
        <v>3</v>
      </c>
      <c r="BG139" s="103">
        <f t="shared" si="16"/>
        <v>0</v>
      </c>
      <c r="BH139" s="103">
        <f t="shared" si="17"/>
        <v>47</v>
      </c>
      <c r="BL139" s="13"/>
    </row>
    <row r="140" spans="1:64" x14ac:dyDescent="0.25">
      <c r="A140" s="100">
        <v>404</v>
      </c>
      <c r="B140" s="67" t="s">
        <v>140</v>
      </c>
      <c r="C140" s="67" t="s">
        <v>137</v>
      </c>
      <c r="D140" s="103" t="s">
        <v>621</v>
      </c>
      <c r="E140" s="103" t="s">
        <v>622</v>
      </c>
      <c r="F140" s="103" t="s">
        <v>621</v>
      </c>
      <c r="G140" s="103" t="s">
        <v>621</v>
      </c>
      <c r="H140" s="103" t="s">
        <v>621</v>
      </c>
      <c r="I140" s="103" t="s">
        <v>621</v>
      </c>
      <c r="J140" s="103" t="s">
        <v>623</v>
      </c>
      <c r="K140" s="103" t="s">
        <v>621</v>
      </c>
      <c r="L140" s="103" t="s">
        <v>622</v>
      </c>
      <c r="M140" s="103" t="s">
        <v>621</v>
      </c>
      <c r="N140" s="103" t="s">
        <v>622</v>
      </c>
      <c r="O140" s="103" t="s">
        <v>621</v>
      </c>
      <c r="P140" s="103" t="s">
        <v>622</v>
      </c>
      <c r="Q140" s="103" t="s">
        <v>621</v>
      </c>
      <c r="R140" s="103" t="s">
        <v>623</v>
      </c>
      <c r="S140" s="103" t="s">
        <v>621</v>
      </c>
      <c r="T140" s="103" t="s">
        <v>621</v>
      </c>
      <c r="U140" s="103" t="s">
        <v>621</v>
      </c>
      <c r="V140" s="103" t="s">
        <v>623</v>
      </c>
      <c r="W140" s="103" t="s">
        <v>621</v>
      </c>
      <c r="X140" s="103" t="s">
        <v>621</v>
      </c>
      <c r="Y140" s="103" t="s">
        <v>621</v>
      </c>
      <c r="Z140" s="103" t="s">
        <v>623</v>
      </c>
      <c r="AA140" s="103" t="s">
        <v>622</v>
      </c>
      <c r="AB140" s="103" t="s">
        <v>621</v>
      </c>
      <c r="AC140" s="103" t="s">
        <v>621</v>
      </c>
      <c r="AD140" s="103" t="s">
        <v>621</v>
      </c>
      <c r="AE140" s="103" t="s">
        <v>621</v>
      </c>
      <c r="AF140" s="103" t="s">
        <v>621</v>
      </c>
      <c r="AG140" s="103" t="s">
        <v>622</v>
      </c>
      <c r="AH140" s="103" t="s">
        <v>621</v>
      </c>
      <c r="AI140" s="103" t="s">
        <v>621</v>
      </c>
      <c r="AJ140" s="103" t="s">
        <v>621</v>
      </c>
      <c r="AK140" s="103" t="s">
        <v>621</v>
      </c>
      <c r="AL140" s="103" t="s">
        <v>623</v>
      </c>
      <c r="AM140" s="103" t="s">
        <v>621</v>
      </c>
      <c r="AN140" s="103" t="s">
        <v>621</v>
      </c>
      <c r="AO140" s="103" t="s">
        <v>623</v>
      </c>
      <c r="AP140" s="103" t="s">
        <v>622</v>
      </c>
      <c r="AQ140" s="103" t="s">
        <v>621</v>
      </c>
      <c r="AR140" s="103" t="s">
        <v>621</v>
      </c>
      <c r="AS140" s="103" t="s">
        <v>621</v>
      </c>
      <c r="AT140" s="103" t="s">
        <v>621</v>
      </c>
      <c r="AU140" s="103" t="s">
        <v>623</v>
      </c>
      <c r="AV140" s="103" t="s">
        <v>623</v>
      </c>
      <c r="AW140" s="103" t="s">
        <v>623</v>
      </c>
      <c r="AX140" s="103" t="s">
        <v>621</v>
      </c>
      <c r="AY140" s="103" t="s">
        <v>621</v>
      </c>
      <c r="AZ140" s="103" t="s">
        <v>621</v>
      </c>
      <c r="BA140" s="103" t="s">
        <v>621</v>
      </c>
      <c r="BC140" s="103">
        <f t="shared" si="12"/>
        <v>34</v>
      </c>
      <c r="BD140" s="103">
        <f t="shared" si="13"/>
        <v>7</v>
      </c>
      <c r="BE140" s="103">
        <f t="shared" si="14"/>
        <v>0</v>
      </c>
      <c r="BF140" s="103">
        <f t="shared" si="15"/>
        <v>9</v>
      </c>
      <c r="BG140" s="103">
        <f t="shared" si="16"/>
        <v>0</v>
      </c>
      <c r="BH140" s="103">
        <f t="shared" si="17"/>
        <v>41</v>
      </c>
      <c r="BL140" s="13"/>
    </row>
    <row r="141" spans="1:64"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623</v>
      </c>
      <c r="P141" s="103" t="s">
        <v>622</v>
      </c>
      <c r="Q141" s="103" t="s">
        <v>621</v>
      </c>
      <c r="R141" s="103" t="s">
        <v>622</v>
      </c>
      <c r="S141" s="103" t="s">
        <v>621</v>
      </c>
      <c r="T141" s="103" t="s">
        <v>621</v>
      </c>
      <c r="U141" s="103" t="s">
        <v>621</v>
      </c>
      <c r="V141" s="103" t="s">
        <v>621</v>
      </c>
      <c r="W141" s="103" t="s">
        <v>621</v>
      </c>
      <c r="X141" s="103" t="s">
        <v>621</v>
      </c>
      <c r="Y141" s="103" t="s">
        <v>621</v>
      </c>
      <c r="Z141" s="103" t="s">
        <v>623</v>
      </c>
      <c r="AA141" s="103" t="s">
        <v>622</v>
      </c>
      <c r="AB141" s="103" t="s">
        <v>620</v>
      </c>
      <c r="AC141" s="103" t="s">
        <v>621</v>
      </c>
      <c r="AD141" s="103" t="s">
        <v>621</v>
      </c>
      <c r="AE141" s="103" t="s">
        <v>621</v>
      </c>
      <c r="AF141" s="103" t="s">
        <v>623</v>
      </c>
      <c r="AG141" s="103" t="s">
        <v>622</v>
      </c>
      <c r="AH141" s="103" t="s">
        <v>621</v>
      </c>
      <c r="AI141" s="103" t="s">
        <v>621</v>
      </c>
      <c r="AJ141" s="103" t="s">
        <v>621</v>
      </c>
      <c r="AK141" s="103" t="s">
        <v>621</v>
      </c>
      <c r="AL141" s="103" t="s">
        <v>621</v>
      </c>
      <c r="AM141" s="103" t="s">
        <v>621</v>
      </c>
      <c r="AN141" s="103" t="s">
        <v>622</v>
      </c>
      <c r="AO141" s="103" t="s">
        <v>622</v>
      </c>
      <c r="AP141" s="103" t="s">
        <v>621</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8</v>
      </c>
      <c r="BE141" s="103">
        <f t="shared" si="14"/>
        <v>1</v>
      </c>
      <c r="BF141" s="103">
        <f t="shared" si="15"/>
        <v>7</v>
      </c>
      <c r="BG141" s="103">
        <f t="shared" si="16"/>
        <v>0</v>
      </c>
      <c r="BH141" s="103">
        <f t="shared" si="17"/>
        <v>43</v>
      </c>
      <c r="BL141" s="13"/>
    </row>
    <row r="142" spans="1:64" x14ac:dyDescent="0.25">
      <c r="A142" s="100">
        <v>406</v>
      </c>
      <c r="B142" s="67" t="s">
        <v>142</v>
      </c>
      <c r="C142" s="67" t="s">
        <v>137</v>
      </c>
      <c r="D142" s="103" t="s">
        <v>621</v>
      </c>
      <c r="E142" s="103" t="s">
        <v>622</v>
      </c>
      <c r="F142" s="103" t="s">
        <v>621</v>
      </c>
      <c r="G142" s="103" t="s">
        <v>621</v>
      </c>
      <c r="H142" s="103" t="s">
        <v>621</v>
      </c>
      <c r="I142" s="103" t="s">
        <v>621</v>
      </c>
      <c r="J142" s="103" t="s">
        <v>621</v>
      </c>
      <c r="K142" s="103" t="s">
        <v>623</v>
      </c>
      <c r="L142" s="103" t="s">
        <v>621</v>
      </c>
      <c r="M142" s="103" t="s">
        <v>621</v>
      </c>
      <c r="N142" s="103" t="s">
        <v>621</v>
      </c>
      <c r="O142" s="103" t="s">
        <v>621</v>
      </c>
      <c r="P142" s="103" t="s">
        <v>621</v>
      </c>
      <c r="Q142" s="103" t="s">
        <v>621</v>
      </c>
      <c r="R142" s="103" t="s">
        <v>621</v>
      </c>
      <c r="S142" s="103" t="s">
        <v>621</v>
      </c>
      <c r="T142" s="103" t="s">
        <v>621</v>
      </c>
      <c r="U142" s="103" t="s">
        <v>621</v>
      </c>
      <c r="V142" s="103" t="s">
        <v>621</v>
      </c>
      <c r="W142" s="103" t="s">
        <v>621</v>
      </c>
      <c r="X142" s="103" t="s">
        <v>621</v>
      </c>
      <c r="Y142" s="103" t="s">
        <v>621</v>
      </c>
      <c r="Z142" s="103" t="s">
        <v>623</v>
      </c>
      <c r="AA142" s="103" t="s">
        <v>622</v>
      </c>
      <c r="AB142" s="103" t="s">
        <v>621</v>
      </c>
      <c r="AC142" s="103" t="s">
        <v>621</v>
      </c>
      <c r="AD142" s="103" t="s">
        <v>621</v>
      </c>
      <c r="AE142" s="103" t="s">
        <v>621</v>
      </c>
      <c r="AF142" s="103" t="s">
        <v>621</v>
      </c>
      <c r="AG142" s="103" t="s">
        <v>622</v>
      </c>
      <c r="AH142" s="103" t="s">
        <v>621</v>
      </c>
      <c r="AI142" s="103" t="s">
        <v>621</v>
      </c>
      <c r="AJ142" s="103" t="s">
        <v>621</v>
      </c>
      <c r="AK142" s="103" t="s">
        <v>621</v>
      </c>
      <c r="AL142" s="103" t="s">
        <v>623</v>
      </c>
      <c r="AM142" s="103" t="s">
        <v>621</v>
      </c>
      <c r="AN142" s="103" t="s">
        <v>621</v>
      </c>
      <c r="AO142" s="103" t="s">
        <v>621</v>
      </c>
      <c r="AP142" s="103" t="s">
        <v>621</v>
      </c>
      <c r="AQ142" s="103" t="s">
        <v>621</v>
      </c>
      <c r="AR142" s="103" t="s">
        <v>621</v>
      </c>
      <c r="AS142" s="103" t="s">
        <v>621</v>
      </c>
      <c r="AT142" s="103" t="s">
        <v>621</v>
      </c>
      <c r="AU142" s="103" t="s">
        <v>623</v>
      </c>
      <c r="AV142" s="103" t="s">
        <v>621</v>
      </c>
      <c r="AW142" s="103" t="s">
        <v>623</v>
      </c>
      <c r="AX142" s="103" t="s">
        <v>621</v>
      </c>
      <c r="AY142" s="103" t="s">
        <v>621</v>
      </c>
      <c r="AZ142" s="103" t="s">
        <v>623</v>
      </c>
      <c r="BA142" s="103" t="s">
        <v>621</v>
      </c>
      <c r="BC142" s="103">
        <f t="shared" si="12"/>
        <v>41</v>
      </c>
      <c r="BD142" s="103">
        <f t="shared" si="13"/>
        <v>3</v>
      </c>
      <c r="BE142" s="103">
        <f t="shared" si="14"/>
        <v>0</v>
      </c>
      <c r="BF142" s="103">
        <f t="shared" si="15"/>
        <v>6</v>
      </c>
      <c r="BG142" s="103">
        <f t="shared" si="16"/>
        <v>0</v>
      </c>
      <c r="BH142" s="103">
        <f t="shared" si="17"/>
        <v>44</v>
      </c>
      <c r="BL142" s="13"/>
    </row>
    <row r="143" spans="1:64" x14ac:dyDescent="0.25">
      <c r="A143" s="100">
        <v>407</v>
      </c>
      <c r="B143" s="67" t="s">
        <v>143</v>
      </c>
      <c r="C143" s="67" t="s">
        <v>137</v>
      </c>
      <c r="D143" s="103" t="s">
        <v>621</v>
      </c>
      <c r="E143" s="103" t="s">
        <v>622</v>
      </c>
      <c r="F143" s="103" t="s">
        <v>621</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623</v>
      </c>
      <c r="S143" s="103" t="s">
        <v>621</v>
      </c>
      <c r="T143" s="103" t="s">
        <v>621</v>
      </c>
      <c r="U143" s="103" t="s">
        <v>621</v>
      </c>
      <c r="V143" s="103" t="s">
        <v>621</v>
      </c>
      <c r="W143" s="103" t="s">
        <v>621</v>
      </c>
      <c r="X143" s="103" t="s">
        <v>621</v>
      </c>
      <c r="Y143" s="103" t="s">
        <v>621</v>
      </c>
      <c r="Z143" s="103" t="s">
        <v>623</v>
      </c>
      <c r="AA143" s="103" t="s">
        <v>622</v>
      </c>
      <c r="AB143" s="103" t="s">
        <v>621</v>
      </c>
      <c r="AC143" s="103" t="s">
        <v>621</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621</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37</v>
      </c>
      <c r="BD143" s="103">
        <f t="shared" si="13"/>
        <v>5</v>
      </c>
      <c r="BE143" s="103">
        <f t="shared" si="14"/>
        <v>0</v>
      </c>
      <c r="BF143" s="103">
        <f t="shared" si="15"/>
        <v>8</v>
      </c>
      <c r="BG143" s="103">
        <f t="shared" si="16"/>
        <v>0</v>
      </c>
      <c r="BH143" s="103">
        <f t="shared" si="17"/>
        <v>42</v>
      </c>
      <c r="BL143" s="13"/>
    </row>
    <row r="144" spans="1:64" x14ac:dyDescent="0.25">
      <c r="A144" s="101">
        <v>408</v>
      </c>
      <c r="B144" s="67" t="s">
        <v>144</v>
      </c>
      <c r="C144" s="67" t="s">
        <v>137</v>
      </c>
      <c r="D144" s="103" t="s">
        <v>621</v>
      </c>
      <c r="E144" s="103" t="s">
        <v>621</v>
      </c>
      <c r="F144" s="103" t="s">
        <v>621</v>
      </c>
      <c r="G144" s="103" t="s">
        <v>621</v>
      </c>
      <c r="H144" s="103" t="s">
        <v>621</v>
      </c>
      <c r="I144" s="103" t="s">
        <v>623</v>
      </c>
      <c r="J144" s="103" t="s">
        <v>621</v>
      </c>
      <c r="K144" s="103" t="s">
        <v>622</v>
      </c>
      <c r="L144" s="103" t="s">
        <v>623</v>
      </c>
      <c r="M144" s="103" t="s">
        <v>621</v>
      </c>
      <c r="N144" s="103" t="s">
        <v>623</v>
      </c>
      <c r="O144" s="103" t="s">
        <v>621</v>
      </c>
      <c r="P144" s="103" t="s">
        <v>621</v>
      </c>
      <c r="Q144" s="103" t="s">
        <v>621</v>
      </c>
      <c r="R144" s="103" t="s">
        <v>623</v>
      </c>
      <c r="S144" s="103" t="s">
        <v>621</v>
      </c>
      <c r="T144" s="103" t="s">
        <v>621</v>
      </c>
      <c r="U144" s="103" t="s">
        <v>623</v>
      </c>
      <c r="V144" s="103" t="s">
        <v>621</v>
      </c>
      <c r="W144" s="103" t="s">
        <v>621</v>
      </c>
      <c r="X144" s="103" t="s">
        <v>621</v>
      </c>
      <c r="Y144" s="103" t="s">
        <v>621</v>
      </c>
      <c r="Z144" s="103" t="s">
        <v>621</v>
      </c>
      <c r="AA144" s="103" t="s">
        <v>621</v>
      </c>
      <c r="AB144" s="103" t="s">
        <v>621</v>
      </c>
      <c r="AC144" s="103" t="s">
        <v>621</v>
      </c>
      <c r="AD144" s="103" t="s">
        <v>621</v>
      </c>
      <c r="AE144" s="103" t="s">
        <v>621</v>
      </c>
      <c r="AF144" s="103" t="s">
        <v>621</v>
      </c>
      <c r="AG144" s="103" t="s">
        <v>621</v>
      </c>
      <c r="AH144" s="103" t="s">
        <v>621</v>
      </c>
      <c r="AI144" s="103" t="s">
        <v>621</v>
      </c>
      <c r="AJ144" s="103" t="s">
        <v>622</v>
      </c>
      <c r="AK144" s="103" t="s">
        <v>622</v>
      </c>
      <c r="AL144" s="103" t="s">
        <v>621</v>
      </c>
      <c r="AM144" s="103" t="s">
        <v>621</v>
      </c>
      <c r="AN144" s="103" t="s">
        <v>622</v>
      </c>
      <c r="AO144" s="103" t="s">
        <v>622</v>
      </c>
      <c r="AP144" s="103" t="s">
        <v>622</v>
      </c>
      <c r="AQ144" s="103" t="s">
        <v>621</v>
      </c>
      <c r="AR144" s="103" t="s">
        <v>621</v>
      </c>
      <c r="AS144" s="103" t="s">
        <v>621</v>
      </c>
      <c r="AT144" s="103" t="s">
        <v>621</v>
      </c>
      <c r="AU144" s="103" t="s">
        <v>622</v>
      </c>
      <c r="AV144" s="103" t="s">
        <v>621</v>
      </c>
      <c r="AW144" s="103" t="s">
        <v>621</v>
      </c>
      <c r="AX144" s="103" t="s">
        <v>621</v>
      </c>
      <c r="AY144" s="103" t="s">
        <v>621</v>
      </c>
      <c r="AZ144" s="103" t="s">
        <v>621</v>
      </c>
      <c r="BA144" s="103" t="s">
        <v>623</v>
      </c>
      <c r="BC144" s="103">
        <f t="shared" si="12"/>
        <v>37</v>
      </c>
      <c r="BD144" s="103">
        <f t="shared" si="13"/>
        <v>7</v>
      </c>
      <c r="BE144" s="103">
        <f t="shared" si="14"/>
        <v>0</v>
      </c>
      <c r="BF144" s="103">
        <f t="shared" si="15"/>
        <v>6</v>
      </c>
      <c r="BG144" s="103">
        <f t="shared" si="16"/>
        <v>0</v>
      </c>
      <c r="BH144" s="103">
        <f t="shared" si="17"/>
        <v>44</v>
      </c>
      <c r="BL144" s="13"/>
    </row>
    <row r="145" spans="1:64"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622</v>
      </c>
      <c r="Q145" s="103" t="s">
        <v>621</v>
      </c>
      <c r="R145" s="103" t="s">
        <v>622</v>
      </c>
      <c r="S145" s="103" t="s">
        <v>621</v>
      </c>
      <c r="T145" s="103" t="s">
        <v>621</v>
      </c>
      <c r="U145" s="103" t="s">
        <v>621</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5</v>
      </c>
      <c r="BE145" s="103">
        <f t="shared" si="14"/>
        <v>0</v>
      </c>
      <c r="BF145" s="103">
        <f t="shared" si="15"/>
        <v>1</v>
      </c>
      <c r="BG145" s="103">
        <f t="shared" si="16"/>
        <v>0</v>
      </c>
      <c r="BH145" s="103">
        <f t="shared" si="17"/>
        <v>49</v>
      </c>
      <c r="BL145" s="13"/>
    </row>
    <row r="146" spans="1:64" x14ac:dyDescent="0.25">
      <c r="A146" s="100">
        <v>410</v>
      </c>
      <c r="B146" s="67" t="s">
        <v>146</v>
      </c>
      <c r="C146" s="67" t="s">
        <v>137</v>
      </c>
      <c r="D146" s="103" t="s">
        <v>621</v>
      </c>
      <c r="E146" s="103" t="s">
        <v>622</v>
      </c>
      <c r="F146" s="103" t="s">
        <v>621</v>
      </c>
      <c r="G146" s="103" t="s">
        <v>623</v>
      </c>
      <c r="H146" s="103" t="s">
        <v>621</v>
      </c>
      <c r="I146" s="103" t="s">
        <v>621</v>
      </c>
      <c r="J146" s="103" t="s">
        <v>623</v>
      </c>
      <c r="K146" s="103" t="s">
        <v>622</v>
      </c>
      <c r="L146" s="103" t="s">
        <v>622</v>
      </c>
      <c r="M146" s="103" t="s">
        <v>623</v>
      </c>
      <c r="N146" s="103" t="s">
        <v>622</v>
      </c>
      <c r="O146" s="103" t="s">
        <v>621</v>
      </c>
      <c r="P146" s="103" t="s">
        <v>622</v>
      </c>
      <c r="Q146" s="103" t="s">
        <v>621</v>
      </c>
      <c r="R146" s="103" t="s">
        <v>622</v>
      </c>
      <c r="S146" s="103" t="s">
        <v>621</v>
      </c>
      <c r="T146" s="103" t="s">
        <v>621</v>
      </c>
      <c r="U146" s="103" t="s">
        <v>621</v>
      </c>
      <c r="V146" s="103" t="s">
        <v>621</v>
      </c>
      <c r="W146" s="103" t="s">
        <v>621</v>
      </c>
      <c r="X146" s="103" t="s">
        <v>622</v>
      </c>
      <c r="Y146" s="103" t="s">
        <v>621</v>
      </c>
      <c r="Z146" s="103" t="s">
        <v>621</v>
      </c>
      <c r="AA146" s="103" t="s">
        <v>622</v>
      </c>
      <c r="AB146" s="103" t="s">
        <v>620</v>
      </c>
      <c r="AC146" s="103" t="s">
        <v>621</v>
      </c>
      <c r="AD146" s="103" t="s">
        <v>623</v>
      </c>
      <c r="AE146" s="103" t="s">
        <v>621</v>
      </c>
      <c r="AF146" s="103" t="s">
        <v>621</v>
      </c>
      <c r="AG146" s="103" t="s">
        <v>622</v>
      </c>
      <c r="AH146" s="103" t="s">
        <v>621</v>
      </c>
      <c r="AI146" s="103" t="s">
        <v>621</v>
      </c>
      <c r="AJ146" s="103" t="s">
        <v>621</v>
      </c>
      <c r="AK146" s="103" t="s">
        <v>621</v>
      </c>
      <c r="AL146" s="103" t="s">
        <v>623</v>
      </c>
      <c r="AM146" s="103" t="s">
        <v>621</v>
      </c>
      <c r="AN146" s="103" t="s">
        <v>621</v>
      </c>
      <c r="AO146" s="103" t="s">
        <v>621</v>
      </c>
      <c r="AP146" s="103" t="s">
        <v>621</v>
      </c>
      <c r="AQ146" s="103" t="s">
        <v>621</v>
      </c>
      <c r="AR146" s="103" t="s">
        <v>621</v>
      </c>
      <c r="AS146" s="103" t="s">
        <v>621</v>
      </c>
      <c r="AT146" s="103" t="s">
        <v>621</v>
      </c>
      <c r="AU146" s="103" t="s">
        <v>621</v>
      </c>
      <c r="AV146" s="103" t="s">
        <v>621</v>
      </c>
      <c r="AW146" s="103" t="s">
        <v>621</v>
      </c>
      <c r="AX146" s="103" t="s">
        <v>621</v>
      </c>
      <c r="AY146" s="103" t="s">
        <v>621</v>
      </c>
      <c r="AZ146" s="103" t="s">
        <v>621</v>
      </c>
      <c r="BA146" s="103" t="s">
        <v>621</v>
      </c>
      <c r="BC146" s="103">
        <f t="shared" si="12"/>
        <v>35</v>
      </c>
      <c r="BD146" s="103">
        <f t="shared" si="13"/>
        <v>9</v>
      </c>
      <c r="BE146" s="103">
        <f t="shared" si="14"/>
        <v>1</v>
      </c>
      <c r="BF146" s="103">
        <f t="shared" si="15"/>
        <v>5</v>
      </c>
      <c r="BG146" s="103">
        <f t="shared" si="16"/>
        <v>0</v>
      </c>
      <c r="BH146" s="103">
        <f t="shared" si="17"/>
        <v>45</v>
      </c>
      <c r="BL146" s="13"/>
    </row>
    <row r="147" spans="1:64"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622</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622</v>
      </c>
      <c r="AO147" s="103" t="s">
        <v>622</v>
      </c>
      <c r="AP147" s="103" t="s">
        <v>621</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41</v>
      </c>
      <c r="BD147" s="103">
        <f t="shared" si="13"/>
        <v>5</v>
      </c>
      <c r="BE147" s="103">
        <f t="shared" si="14"/>
        <v>0</v>
      </c>
      <c r="BF147" s="103">
        <f t="shared" si="15"/>
        <v>4</v>
      </c>
      <c r="BG147" s="103">
        <f t="shared" si="16"/>
        <v>0</v>
      </c>
      <c r="BH147" s="103">
        <f t="shared" si="17"/>
        <v>46</v>
      </c>
      <c r="BL147" s="13"/>
    </row>
    <row r="148" spans="1:64" x14ac:dyDescent="0.25">
      <c r="A148" s="100">
        <v>412</v>
      </c>
      <c r="B148" s="67" t="s">
        <v>148</v>
      </c>
      <c r="C148" s="67" t="s">
        <v>137</v>
      </c>
      <c r="D148" s="103" t="s">
        <v>621</v>
      </c>
      <c r="E148" s="103" t="s">
        <v>621</v>
      </c>
      <c r="F148" s="103" t="s">
        <v>621</v>
      </c>
      <c r="G148" s="103" t="s">
        <v>621</v>
      </c>
      <c r="H148" s="103" t="s">
        <v>621</v>
      </c>
      <c r="I148" s="103" t="s">
        <v>621</v>
      </c>
      <c r="J148" s="103" t="s">
        <v>621</v>
      </c>
      <c r="K148" s="103" t="s">
        <v>623</v>
      </c>
      <c r="L148" s="103" t="s">
        <v>622</v>
      </c>
      <c r="M148" s="103" t="s">
        <v>621</v>
      </c>
      <c r="N148" s="103" t="s">
        <v>622</v>
      </c>
      <c r="O148" s="103" t="s">
        <v>621</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620</v>
      </c>
      <c r="AC148" s="103" t="s">
        <v>621</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622</v>
      </c>
      <c r="AP148" s="103" t="s">
        <v>621</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35</v>
      </c>
      <c r="BD148" s="103">
        <f t="shared" si="13"/>
        <v>7</v>
      </c>
      <c r="BE148" s="103">
        <f t="shared" si="14"/>
        <v>1</v>
      </c>
      <c r="BF148" s="103">
        <f t="shared" si="15"/>
        <v>7</v>
      </c>
      <c r="BG148" s="103">
        <f t="shared" si="16"/>
        <v>0</v>
      </c>
      <c r="BH148" s="103">
        <f t="shared" si="17"/>
        <v>43</v>
      </c>
      <c r="BL148" s="13"/>
    </row>
    <row r="149" spans="1:64" x14ac:dyDescent="0.25">
      <c r="A149" s="100">
        <v>413</v>
      </c>
      <c r="B149" s="67" t="s">
        <v>149</v>
      </c>
      <c r="C149" s="67" t="s">
        <v>137</v>
      </c>
      <c r="D149" s="103" t="s">
        <v>621</v>
      </c>
      <c r="E149" s="103" t="s">
        <v>622</v>
      </c>
      <c r="F149" s="103" t="s">
        <v>621</v>
      </c>
      <c r="G149" s="103" t="s">
        <v>621</v>
      </c>
      <c r="H149" s="103" t="s">
        <v>621</v>
      </c>
      <c r="I149" s="103" t="s">
        <v>621</v>
      </c>
      <c r="J149" s="103" t="s">
        <v>621</v>
      </c>
      <c r="K149" s="103" t="s">
        <v>622</v>
      </c>
      <c r="L149" s="103" t="s">
        <v>623</v>
      </c>
      <c r="M149" s="103" t="s">
        <v>621</v>
      </c>
      <c r="N149" s="103" t="s">
        <v>622</v>
      </c>
      <c r="O149" s="103" t="s">
        <v>621</v>
      </c>
      <c r="P149" s="103" t="s">
        <v>622</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621</v>
      </c>
      <c r="AD149" s="103" t="s">
        <v>621</v>
      </c>
      <c r="AE149" s="103" t="s">
        <v>623</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41</v>
      </c>
      <c r="BD149" s="103">
        <f t="shared" si="13"/>
        <v>5</v>
      </c>
      <c r="BE149" s="103">
        <f t="shared" si="14"/>
        <v>0</v>
      </c>
      <c r="BF149" s="103">
        <f t="shared" si="15"/>
        <v>4</v>
      </c>
      <c r="BG149" s="103">
        <f t="shared" si="16"/>
        <v>0</v>
      </c>
      <c r="BH149" s="103">
        <f t="shared" si="17"/>
        <v>46</v>
      </c>
      <c r="BL149" s="13"/>
    </row>
    <row r="150" spans="1:64"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622</v>
      </c>
      <c r="M150" s="103" t="s">
        <v>623</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621</v>
      </c>
      <c r="AD150" s="103" t="s">
        <v>621</v>
      </c>
      <c r="AE150" s="103" t="s">
        <v>621</v>
      </c>
      <c r="AF150" s="103" t="s">
        <v>623</v>
      </c>
      <c r="AG150" s="103" t="s">
        <v>622</v>
      </c>
      <c r="AH150" s="103" t="s">
        <v>621</v>
      </c>
      <c r="AI150" s="103" t="s">
        <v>621</v>
      </c>
      <c r="AJ150" s="103" t="s">
        <v>621</v>
      </c>
      <c r="AK150" s="103" t="s">
        <v>621</v>
      </c>
      <c r="AL150" s="103" t="s">
        <v>623</v>
      </c>
      <c r="AM150" s="103" t="s">
        <v>621</v>
      </c>
      <c r="AN150" s="103" t="s">
        <v>621</v>
      </c>
      <c r="AO150" s="103" t="s">
        <v>621</v>
      </c>
      <c r="AP150" s="103" t="s">
        <v>621</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39</v>
      </c>
      <c r="BD150" s="103">
        <f t="shared" si="13"/>
        <v>4</v>
      </c>
      <c r="BE150" s="103">
        <f t="shared" si="14"/>
        <v>0</v>
      </c>
      <c r="BF150" s="103">
        <f t="shared" si="15"/>
        <v>7</v>
      </c>
      <c r="BG150" s="103">
        <f t="shared" si="16"/>
        <v>0</v>
      </c>
      <c r="BH150" s="103">
        <f t="shared" si="17"/>
        <v>43</v>
      </c>
      <c r="BL150" s="13"/>
    </row>
    <row r="151" spans="1:64" x14ac:dyDescent="0.25">
      <c r="A151" s="100">
        <v>415</v>
      </c>
      <c r="B151" s="67" t="s">
        <v>150</v>
      </c>
      <c r="C151" s="67" t="s">
        <v>137</v>
      </c>
      <c r="D151" s="103" t="s">
        <v>621</v>
      </c>
      <c r="E151" s="103" t="s">
        <v>622</v>
      </c>
      <c r="F151" s="103" t="s">
        <v>621</v>
      </c>
      <c r="G151" s="103" t="s">
        <v>621</v>
      </c>
      <c r="H151" s="103" t="s">
        <v>621</v>
      </c>
      <c r="I151" s="103" t="s">
        <v>621</v>
      </c>
      <c r="J151" s="103" t="s">
        <v>621</v>
      </c>
      <c r="K151" s="103" t="s">
        <v>622</v>
      </c>
      <c r="L151" s="103" t="s">
        <v>622</v>
      </c>
      <c r="M151" s="103" t="s">
        <v>621</v>
      </c>
      <c r="N151" s="103" t="s">
        <v>621</v>
      </c>
      <c r="O151" s="103" t="s">
        <v>621</v>
      </c>
      <c r="P151" s="103" t="s">
        <v>622</v>
      </c>
      <c r="Q151" s="103" t="s">
        <v>621</v>
      </c>
      <c r="R151" s="103" t="s">
        <v>622</v>
      </c>
      <c r="S151" s="103" t="s">
        <v>621</v>
      </c>
      <c r="T151" s="103" t="s">
        <v>621</v>
      </c>
      <c r="U151" s="103" t="s">
        <v>623</v>
      </c>
      <c r="V151" s="103" t="s">
        <v>621</v>
      </c>
      <c r="W151" s="103" t="s">
        <v>621</v>
      </c>
      <c r="X151" s="103" t="s">
        <v>621</v>
      </c>
      <c r="Y151" s="103" t="s">
        <v>621</v>
      </c>
      <c r="Z151" s="103" t="s">
        <v>623</v>
      </c>
      <c r="AA151" s="103" t="s">
        <v>622</v>
      </c>
      <c r="AB151" s="103" t="s">
        <v>621</v>
      </c>
      <c r="AC151" s="103" t="s">
        <v>621</v>
      </c>
      <c r="AD151" s="103" t="s">
        <v>621</v>
      </c>
      <c r="AE151" s="103" t="s">
        <v>621</v>
      </c>
      <c r="AF151" s="103" t="s">
        <v>621</v>
      </c>
      <c r="AG151" s="103" t="s">
        <v>622</v>
      </c>
      <c r="AH151" s="103" t="s">
        <v>621</v>
      </c>
      <c r="AI151" s="103" t="s">
        <v>621</v>
      </c>
      <c r="AJ151" s="103" t="s">
        <v>621</v>
      </c>
      <c r="AK151" s="103" t="s">
        <v>621</v>
      </c>
      <c r="AL151" s="103" t="s">
        <v>621</v>
      </c>
      <c r="AM151" s="103" t="s">
        <v>621</v>
      </c>
      <c r="AN151" s="103" t="s">
        <v>621</v>
      </c>
      <c r="AO151" s="103" t="s">
        <v>621</v>
      </c>
      <c r="AP151" s="103" t="s">
        <v>621</v>
      </c>
      <c r="AQ151" s="103" t="s">
        <v>621</v>
      </c>
      <c r="AR151" s="103" t="s">
        <v>621</v>
      </c>
      <c r="AS151" s="103" t="s">
        <v>621</v>
      </c>
      <c r="AT151" s="103" t="s">
        <v>621</v>
      </c>
      <c r="AU151" s="103" t="s">
        <v>621</v>
      </c>
      <c r="AV151" s="103" t="s">
        <v>621</v>
      </c>
      <c r="AW151" s="103" t="s">
        <v>623</v>
      </c>
      <c r="AX151" s="103" t="s">
        <v>621</v>
      </c>
      <c r="AY151" s="103" t="s">
        <v>621</v>
      </c>
      <c r="AZ151" s="103" t="s">
        <v>621</v>
      </c>
      <c r="BA151" s="103" t="s">
        <v>623</v>
      </c>
      <c r="BC151" s="103">
        <f t="shared" si="12"/>
        <v>39</v>
      </c>
      <c r="BD151" s="103">
        <f t="shared" si="13"/>
        <v>7</v>
      </c>
      <c r="BE151" s="103">
        <f t="shared" si="14"/>
        <v>0</v>
      </c>
      <c r="BF151" s="103">
        <f t="shared" si="15"/>
        <v>4</v>
      </c>
      <c r="BG151" s="103">
        <f t="shared" si="16"/>
        <v>0</v>
      </c>
      <c r="BH151" s="103">
        <f t="shared" si="17"/>
        <v>46</v>
      </c>
      <c r="BL151" s="13"/>
    </row>
    <row r="152" spans="1:64" x14ac:dyDescent="0.25">
      <c r="A152" s="100">
        <v>416</v>
      </c>
      <c r="B152" s="67" t="s">
        <v>152</v>
      </c>
      <c r="C152" s="67" t="s">
        <v>137</v>
      </c>
      <c r="D152" s="103" t="s">
        <v>621</v>
      </c>
      <c r="E152" s="103" t="s">
        <v>622</v>
      </c>
      <c r="F152" s="103" t="s">
        <v>621</v>
      </c>
      <c r="G152" s="103" t="s">
        <v>621</v>
      </c>
      <c r="H152" s="103" t="s">
        <v>621</v>
      </c>
      <c r="I152" s="103" t="s">
        <v>621</v>
      </c>
      <c r="J152" s="103" t="s">
        <v>621</v>
      </c>
      <c r="K152" s="103" t="s">
        <v>623</v>
      </c>
      <c r="L152" s="103" t="s">
        <v>622</v>
      </c>
      <c r="M152" s="103" t="s">
        <v>621</v>
      </c>
      <c r="N152" s="103" t="s">
        <v>621</v>
      </c>
      <c r="O152" s="103" t="s">
        <v>621</v>
      </c>
      <c r="P152" s="103" t="s">
        <v>622</v>
      </c>
      <c r="Q152" s="103" t="s">
        <v>621</v>
      </c>
      <c r="R152" s="103" t="s">
        <v>623</v>
      </c>
      <c r="S152" s="103" t="s">
        <v>621</v>
      </c>
      <c r="T152" s="103" t="s">
        <v>621</v>
      </c>
      <c r="U152" s="103" t="s">
        <v>621</v>
      </c>
      <c r="V152" s="103" t="s">
        <v>621</v>
      </c>
      <c r="W152" s="103" t="s">
        <v>623</v>
      </c>
      <c r="X152" s="103" t="s">
        <v>621</v>
      </c>
      <c r="Y152" s="103" t="s">
        <v>621</v>
      </c>
      <c r="Z152" s="103" t="s">
        <v>621</v>
      </c>
      <c r="AA152" s="103" t="s">
        <v>622</v>
      </c>
      <c r="AB152" s="103" t="s">
        <v>621</v>
      </c>
      <c r="AC152" s="103" t="s">
        <v>621</v>
      </c>
      <c r="AD152" s="103" t="s">
        <v>621</v>
      </c>
      <c r="AE152" s="103" t="s">
        <v>621</v>
      </c>
      <c r="AF152" s="103" t="s">
        <v>621</v>
      </c>
      <c r="AG152" s="103" t="s">
        <v>622</v>
      </c>
      <c r="AH152" s="103" t="s">
        <v>621</v>
      </c>
      <c r="AI152" s="103" t="s">
        <v>621</v>
      </c>
      <c r="AJ152" s="103" t="s">
        <v>623</v>
      </c>
      <c r="AK152" s="103" t="s">
        <v>623</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36</v>
      </c>
      <c r="BD152" s="103">
        <f t="shared" si="13"/>
        <v>5</v>
      </c>
      <c r="BE152" s="103">
        <f t="shared" si="14"/>
        <v>0</v>
      </c>
      <c r="BF152" s="103">
        <f t="shared" si="15"/>
        <v>9</v>
      </c>
      <c r="BG152" s="103">
        <f t="shared" si="16"/>
        <v>0</v>
      </c>
      <c r="BH152" s="103">
        <f t="shared" si="17"/>
        <v>41</v>
      </c>
      <c r="BL152" s="13"/>
    </row>
    <row r="153" spans="1:64" x14ac:dyDescent="0.25">
      <c r="A153" s="100">
        <v>417</v>
      </c>
      <c r="B153" s="67" t="s">
        <v>153</v>
      </c>
      <c r="C153" s="67" t="s">
        <v>137</v>
      </c>
      <c r="D153" s="103" t="s">
        <v>621</v>
      </c>
      <c r="E153" s="103" t="s">
        <v>622</v>
      </c>
      <c r="F153" s="103" t="s">
        <v>621</v>
      </c>
      <c r="G153" s="103" t="s">
        <v>621</v>
      </c>
      <c r="H153" s="103" t="s">
        <v>621</v>
      </c>
      <c r="I153" s="103" t="s">
        <v>621</v>
      </c>
      <c r="J153" s="103" t="s">
        <v>621</v>
      </c>
      <c r="K153" s="103" t="s">
        <v>622</v>
      </c>
      <c r="L153" s="103" t="s">
        <v>622</v>
      </c>
      <c r="M153" s="103" t="s">
        <v>621</v>
      </c>
      <c r="N153" s="103" t="s">
        <v>622</v>
      </c>
      <c r="O153" s="103" t="s">
        <v>621</v>
      </c>
      <c r="P153" s="103" t="s">
        <v>622</v>
      </c>
      <c r="Q153" s="103" t="s">
        <v>623</v>
      </c>
      <c r="R153" s="103" t="s">
        <v>621</v>
      </c>
      <c r="S153" s="103" t="s">
        <v>621</v>
      </c>
      <c r="T153" s="103" t="s">
        <v>621</v>
      </c>
      <c r="U153" s="103" t="s">
        <v>621</v>
      </c>
      <c r="V153" s="103" t="s">
        <v>621</v>
      </c>
      <c r="W153" s="103" t="s">
        <v>621</v>
      </c>
      <c r="X153" s="103" t="s">
        <v>621</v>
      </c>
      <c r="Y153" s="103" t="s">
        <v>621</v>
      </c>
      <c r="Z153" s="103" t="s">
        <v>621</v>
      </c>
      <c r="AA153" s="103" t="s">
        <v>622</v>
      </c>
      <c r="AB153" s="103" t="s">
        <v>621</v>
      </c>
      <c r="AC153" s="103" t="s">
        <v>621</v>
      </c>
      <c r="AD153" s="103" t="s">
        <v>621</v>
      </c>
      <c r="AE153" s="103" t="s">
        <v>623</v>
      </c>
      <c r="AF153" s="103" t="s">
        <v>621</v>
      </c>
      <c r="AG153" s="103" t="s">
        <v>622</v>
      </c>
      <c r="AH153" s="103" t="s">
        <v>623</v>
      </c>
      <c r="AI153" s="103" t="s">
        <v>621</v>
      </c>
      <c r="AJ153" s="103" t="s">
        <v>623</v>
      </c>
      <c r="AK153" s="103" t="s">
        <v>623</v>
      </c>
      <c r="AL153" s="103" t="s">
        <v>621</v>
      </c>
      <c r="AM153" s="103" t="s">
        <v>621</v>
      </c>
      <c r="AN153" s="103" t="s">
        <v>622</v>
      </c>
      <c r="AO153" s="103" t="s">
        <v>621</v>
      </c>
      <c r="AP153" s="103" t="s">
        <v>621</v>
      </c>
      <c r="AQ153" s="103" t="s">
        <v>621</v>
      </c>
      <c r="AR153" s="103" t="s">
        <v>622</v>
      </c>
      <c r="AS153" s="103" t="s">
        <v>621</v>
      </c>
      <c r="AT153" s="103" t="s">
        <v>621</v>
      </c>
      <c r="AU153" s="103" t="s">
        <v>621</v>
      </c>
      <c r="AV153" s="103" t="s">
        <v>621</v>
      </c>
      <c r="AW153" s="103" t="s">
        <v>621</v>
      </c>
      <c r="AX153" s="103" t="s">
        <v>621</v>
      </c>
      <c r="AY153" s="103" t="s">
        <v>621</v>
      </c>
      <c r="AZ153" s="103" t="s">
        <v>623</v>
      </c>
      <c r="BA153" s="103" t="s">
        <v>621</v>
      </c>
      <c r="BC153" s="103">
        <f t="shared" si="12"/>
        <v>35</v>
      </c>
      <c r="BD153" s="103">
        <f t="shared" si="13"/>
        <v>9</v>
      </c>
      <c r="BE153" s="103">
        <f t="shared" si="14"/>
        <v>0</v>
      </c>
      <c r="BF153" s="103">
        <f t="shared" si="15"/>
        <v>6</v>
      </c>
      <c r="BG153" s="103">
        <f t="shared" si="16"/>
        <v>0</v>
      </c>
      <c r="BH153" s="103">
        <f t="shared" si="17"/>
        <v>44</v>
      </c>
      <c r="BL153" s="13"/>
    </row>
    <row r="154" spans="1:64" x14ac:dyDescent="0.25">
      <c r="A154" s="100">
        <v>418</v>
      </c>
      <c r="B154" s="67" t="s">
        <v>151</v>
      </c>
      <c r="C154" s="67" t="s">
        <v>137</v>
      </c>
      <c r="D154" s="103" t="s">
        <v>621</v>
      </c>
      <c r="E154" s="103" t="s">
        <v>621</v>
      </c>
      <c r="F154" s="103" t="s">
        <v>621</v>
      </c>
      <c r="G154" s="103" t="s">
        <v>621</v>
      </c>
      <c r="H154" s="103" t="s">
        <v>621</v>
      </c>
      <c r="I154" s="103" t="s">
        <v>623</v>
      </c>
      <c r="J154" s="103" t="s">
        <v>621</v>
      </c>
      <c r="K154" s="103" t="s">
        <v>622</v>
      </c>
      <c r="L154" s="103" t="s">
        <v>622</v>
      </c>
      <c r="M154" s="103" t="s">
        <v>621</v>
      </c>
      <c r="N154" s="103" t="s">
        <v>622</v>
      </c>
      <c r="O154" s="103" t="s">
        <v>621</v>
      </c>
      <c r="P154" s="103" t="s">
        <v>622</v>
      </c>
      <c r="Q154" s="103" t="s">
        <v>621</v>
      </c>
      <c r="R154" s="103" t="s">
        <v>623</v>
      </c>
      <c r="S154" s="103" t="s">
        <v>621</v>
      </c>
      <c r="T154" s="103" t="s">
        <v>621</v>
      </c>
      <c r="U154" s="103" t="s">
        <v>621</v>
      </c>
      <c r="V154" s="103" t="s">
        <v>621</v>
      </c>
      <c r="W154" s="103" t="s">
        <v>621</v>
      </c>
      <c r="X154" s="103" t="s">
        <v>621</v>
      </c>
      <c r="Y154" s="103" t="s">
        <v>621</v>
      </c>
      <c r="Z154" s="103" t="s">
        <v>621</v>
      </c>
      <c r="AA154" s="103" t="s">
        <v>622</v>
      </c>
      <c r="AB154" s="103" t="s">
        <v>621</v>
      </c>
      <c r="AC154" s="103" t="s">
        <v>621</v>
      </c>
      <c r="AD154" s="103" t="s">
        <v>621</v>
      </c>
      <c r="AE154" s="103" t="s">
        <v>623</v>
      </c>
      <c r="AF154" s="103" t="s">
        <v>621</v>
      </c>
      <c r="AG154" s="103" t="s">
        <v>622</v>
      </c>
      <c r="AH154" s="103" t="s">
        <v>621</v>
      </c>
      <c r="AI154" s="103" t="s">
        <v>621</v>
      </c>
      <c r="AJ154" s="103" t="s">
        <v>621</v>
      </c>
      <c r="AK154" s="103" t="s">
        <v>621</v>
      </c>
      <c r="AL154" s="103" t="s">
        <v>621</v>
      </c>
      <c r="AM154" s="103" t="s">
        <v>621</v>
      </c>
      <c r="AN154" s="103" t="s">
        <v>623</v>
      </c>
      <c r="AO154" s="103" t="s">
        <v>621</v>
      </c>
      <c r="AP154" s="103" t="s">
        <v>623</v>
      </c>
      <c r="AQ154" s="103" t="s">
        <v>621</v>
      </c>
      <c r="AR154" s="103" t="s">
        <v>621</v>
      </c>
      <c r="AS154" s="103" t="s">
        <v>621</v>
      </c>
      <c r="AT154" s="103" t="s">
        <v>621</v>
      </c>
      <c r="AU154" s="103" t="s">
        <v>621</v>
      </c>
      <c r="AV154" s="103" t="s">
        <v>621</v>
      </c>
      <c r="AW154" s="103" t="s">
        <v>623</v>
      </c>
      <c r="AX154" s="103" t="s">
        <v>621</v>
      </c>
      <c r="AY154" s="103" t="s">
        <v>621</v>
      </c>
      <c r="AZ154" s="103" t="s">
        <v>621</v>
      </c>
      <c r="BA154" s="103" t="s">
        <v>621</v>
      </c>
      <c r="BC154" s="103">
        <f t="shared" si="12"/>
        <v>38</v>
      </c>
      <c r="BD154" s="103">
        <f t="shared" si="13"/>
        <v>6</v>
      </c>
      <c r="BE154" s="103">
        <f t="shared" si="14"/>
        <v>0</v>
      </c>
      <c r="BF154" s="103">
        <f t="shared" si="15"/>
        <v>6</v>
      </c>
      <c r="BG154" s="103">
        <f t="shared" si="16"/>
        <v>0</v>
      </c>
      <c r="BH154" s="103">
        <f t="shared" si="17"/>
        <v>44</v>
      </c>
      <c r="BL154" s="13"/>
    </row>
    <row r="155" spans="1:64" x14ac:dyDescent="0.25">
      <c r="A155" s="100">
        <v>419</v>
      </c>
      <c r="B155" s="67" t="s">
        <v>635</v>
      </c>
      <c r="C155" s="67" t="s">
        <v>137</v>
      </c>
      <c r="D155" s="103" t="s">
        <v>621</v>
      </c>
      <c r="E155" s="103" t="s">
        <v>622</v>
      </c>
      <c r="F155" s="103" t="s">
        <v>621</v>
      </c>
      <c r="G155" s="103" t="s">
        <v>621</v>
      </c>
      <c r="H155" s="103" t="s">
        <v>621</v>
      </c>
      <c r="I155" s="103" t="s">
        <v>621</v>
      </c>
      <c r="J155" s="103" t="s">
        <v>622</v>
      </c>
      <c r="K155" s="103" t="s">
        <v>621</v>
      </c>
      <c r="L155" s="103" t="s">
        <v>622</v>
      </c>
      <c r="M155" s="103" t="s">
        <v>621</v>
      </c>
      <c r="N155" s="103" t="s">
        <v>621</v>
      </c>
      <c r="O155" s="103" t="s">
        <v>621</v>
      </c>
      <c r="P155" s="103" t="s">
        <v>622</v>
      </c>
      <c r="Q155" s="103" t="s">
        <v>621</v>
      </c>
      <c r="R155" s="103" t="s">
        <v>622</v>
      </c>
      <c r="S155" s="103" t="s">
        <v>621</v>
      </c>
      <c r="T155" s="103" t="s">
        <v>621</v>
      </c>
      <c r="U155" s="103" t="s">
        <v>621</v>
      </c>
      <c r="V155" s="103" t="s">
        <v>621</v>
      </c>
      <c r="W155" s="103" t="s">
        <v>621</v>
      </c>
      <c r="X155" s="103" t="s">
        <v>622</v>
      </c>
      <c r="Y155" s="103" t="s">
        <v>622</v>
      </c>
      <c r="Z155" s="103" t="s">
        <v>621</v>
      </c>
      <c r="AA155" s="103" t="s">
        <v>622</v>
      </c>
      <c r="AB155" s="103" t="s">
        <v>621</v>
      </c>
      <c r="AC155" s="103" t="s">
        <v>621</v>
      </c>
      <c r="AD155" s="103" t="s">
        <v>621</v>
      </c>
      <c r="AE155" s="103" t="s">
        <v>621</v>
      </c>
      <c r="AF155" s="103" t="s">
        <v>621</v>
      </c>
      <c r="AG155" s="103" t="s">
        <v>621</v>
      </c>
      <c r="AH155" s="103" t="s">
        <v>621</v>
      </c>
      <c r="AI155" s="103" t="s">
        <v>621</v>
      </c>
      <c r="AJ155" s="103" t="s">
        <v>621</v>
      </c>
      <c r="AK155" s="103" t="s">
        <v>623</v>
      </c>
      <c r="AL155" s="103" t="s">
        <v>621</v>
      </c>
      <c r="AM155" s="103" t="s">
        <v>622</v>
      </c>
      <c r="AN155" s="103" t="s">
        <v>622</v>
      </c>
      <c r="AO155" s="103" t="s">
        <v>622</v>
      </c>
      <c r="AP155" s="103" t="s">
        <v>622</v>
      </c>
      <c r="AQ155" s="103" t="s">
        <v>621</v>
      </c>
      <c r="AR155" s="103" t="s">
        <v>622</v>
      </c>
      <c r="AS155" s="103" t="s">
        <v>621</v>
      </c>
      <c r="AT155" s="103" t="s">
        <v>621</v>
      </c>
      <c r="AU155" s="103" t="s">
        <v>621</v>
      </c>
      <c r="AV155" s="103" t="s">
        <v>621</v>
      </c>
      <c r="AW155" s="103" t="s">
        <v>621</v>
      </c>
      <c r="AX155" s="103" t="s">
        <v>621</v>
      </c>
      <c r="AY155" s="103" t="s">
        <v>621</v>
      </c>
      <c r="AZ155" s="103" t="s">
        <v>622</v>
      </c>
      <c r="BA155" s="103" t="s">
        <v>623</v>
      </c>
      <c r="BC155" s="103">
        <f t="shared" si="12"/>
        <v>34</v>
      </c>
      <c r="BD155" s="103">
        <f t="shared" si="13"/>
        <v>14</v>
      </c>
      <c r="BE155" s="103">
        <f t="shared" si="14"/>
        <v>0</v>
      </c>
      <c r="BF155" s="103">
        <f t="shared" si="15"/>
        <v>2</v>
      </c>
      <c r="BG155" s="103">
        <f t="shared" si="16"/>
        <v>0</v>
      </c>
      <c r="BH155" s="103">
        <f t="shared" si="17"/>
        <v>48</v>
      </c>
      <c r="BL155" s="13"/>
    </row>
    <row r="156" spans="1:64"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622</v>
      </c>
      <c r="AB156" s="103" t="s">
        <v>621</v>
      </c>
      <c r="AC156" s="103" t="s">
        <v>621</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623</v>
      </c>
      <c r="AX156" s="103" t="s">
        <v>621</v>
      </c>
      <c r="AY156" s="103" t="s">
        <v>621</v>
      </c>
      <c r="AZ156" s="103" t="s">
        <v>621</v>
      </c>
      <c r="BA156" s="103" t="s">
        <v>621</v>
      </c>
      <c r="BC156" s="103">
        <f t="shared" si="12"/>
        <v>42</v>
      </c>
      <c r="BD156" s="103">
        <f t="shared" si="13"/>
        <v>6</v>
      </c>
      <c r="BE156" s="103">
        <f t="shared" si="14"/>
        <v>0</v>
      </c>
      <c r="BF156" s="103">
        <f t="shared" si="15"/>
        <v>2</v>
      </c>
      <c r="BG156" s="103">
        <f t="shared" si="16"/>
        <v>0</v>
      </c>
      <c r="BH156" s="103">
        <f t="shared" si="17"/>
        <v>48</v>
      </c>
      <c r="BL156" s="13"/>
    </row>
    <row r="157" spans="1:64" x14ac:dyDescent="0.25">
      <c r="A157" s="100">
        <v>421</v>
      </c>
      <c r="B157" s="67" t="s">
        <v>156</v>
      </c>
      <c r="C157" s="67" t="s">
        <v>137</v>
      </c>
      <c r="D157" s="103" t="s">
        <v>621</v>
      </c>
      <c r="E157" s="103" t="s">
        <v>622</v>
      </c>
      <c r="F157" s="103" t="s">
        <v>621</v>
      </c>
      <c r="G157" s="103" t="s">
        <v>621</v>
      </c>
      <c r="H157" s="103" t="s">
        <v>621</v>
      </c>
      <c r="I157" s="103" t="s">
        <v>621</v>
      </c>
      <c r="J157" s="103" t="s">
        <v>622</v>
      </c>
      <c r="K157" s="103" t="s">
        <v>621</v>
      </c>
      <c r="L157" s="103" t="s">
        <v>622</v>
      </c>
      <c r="M157" s="103" t="s">
        <v>621</v>
      </c>
      <c r="N157" s="103" t="s">
        <v>622</v>
      </c>
      <c r="O157" s="103" t="s">
        <v>621</v>
      </c>
      <c r="P157" s="103" t="s">
        <v>622</v>
      </c>
      <c r="Q157" s="103" t="s">
        <v>621</v>
      </c>
      <c r="R157" s="103" t="s">
        <v>623</v>
      </c>
      <c r="S157" s="103" t="s">
        <v>621</v>
      </c>
      <c r="T157" s="103" t="s">
        <v>621</v>
      </c>
      <c r="U157" s="103" t="s">
        <v>621</v>
      </c>
      <c r="V157" s="103" t="s">
        <v>621</v>
      </c>
      <c r="W157" s="103" t="s">
        <v>621</v>
      </c>
      <c r="X157" s="103" t="s">
        <v>621</v>
      </c>
      <c r="Y157" s="103" t="s">
        <v>621</v>
      </c>
      <c r="Z157" s="103" t="s">
        <v>621</v>
      </c>
      <c r="AA157" s="103" t="s">
        <v>622</v>
      </c>
      <c r="AB157" s="103" t="s">
        <v>621</v>
      </c>
      <c r="AC157" s="103" t="s">
        <v>621</v>
      </c>
      <c r="AD157" s="103" t="s">
        <v>621</v>
      </c>
      <c r="AE157" s="103" t="s">
        <v>621</v>
      </c>
      <c r="AF157" s="103" t="s">
        <v>621</v>
      </c>
      <c r="AG157" s="103" t="s">
        <v>622</v>
      </c>
      <c r="AH157" s="103" t="s">
        <v>621</v>
      </c>
      <c r="AI157" s="103" t="s">
        <v>621</v>
      </c>
      <c r="AJ157" s="103" t="s">
        <v>621</v>
      </c>
      <c r="AK157" s="103" t="s">
        <v>621</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38</v>
      </c>
      <c r="BD157" s="103">
        <f t="shared" si="13"/>
        <v>10</v>
      </c>
      <c r="BE157" s="103">
        <f t="shared" si="14"/>
        <v>0</v>
      </c>
      <c r="BF157" s="103">
        <f t="shared" si="15"/>
        <v>2</v>
      </c>
      <c r="BG157" s="103">
        <f t="shared" si="16"/>
        <v>0</v>
      </c>
      <c r="BH157" s="103">
        <f t="shared" si="17"/>
        <v>48</v>
      </c>
      <c r="BL157" s="13"/>
    </row>
    <row r="158" spans="1:64"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623</v>
      </c>
      <c r="AA158" s="103" t="s">
        <v>622</v>
      </c>
      <c r="AB158" s="103" t="s">
        <v>621</v>
      </c>
      <c r="AC158" s="103" t="s">
        <v>621</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623</v>
      </c>
      <c r="AR158" s="103" t="s">
        <v>621</v>
      </c>
      <c r="AS158" s="103" t="s">
        <v>621</v>
      </c>
      <c r="AT158" s="103" t="s">
        <v>621</v>
      </c>
      <c r="AU158" s="103" t="s">
        <v>623</v>
      </c>
      <c r="AV158" s="103" t="s">
        <v>621</v>
      </c>
      <c r="AW158" s="103" t="s">
        <v>623</v>
      </c>
      <c r="AX158" s="103" t="s">
        <v>621</v>
      </c>
      <c r="AY158" s="103" t="s">
        <v>621</v>
      </c>
      <c r="AZ158" s="103" t="s">
        <v>621</v>
      </c>
      <c r="BA158" s="103" t="s">
        <v>621</v>
      </c>
      <c r="BC158" s="103">
        <f t="shared" si="12"/>
        <v>37</v>
      </c>
      <c r="BD158" s="103">
        <f t="shared" si="13"/>
        <v>6</v>
      </c>
      <c r="BE158" s="103">
        <f t="shared" si="14"/>
        <v>0</v>
      </c>
      <c r="BF158" s="103">
        <f t="shared" si="15"/>
        <v>7</v>
      </c>
      <c r="BG158" s="103">
        <f t="shared" si="16"/>
        <v>0</v>
      </c>
      <c r="BH158" s="103">
        <f t="shared" si="17"/>
        <v>43</v>
      </c>
      <c r="BL158" s="13"/>
    </row>
    <row r="159" spans="1:64" x14ac:dyDescent="0.25">
      <c r="A159" s="100">
        <v>423</v>
      </c>
      <c r="B159" s="67" t="s">
        <v>158</v>
      </c>
      <c r="C159" s="67" t="s">
        <v>137</v>
      </c>
      <c r="D159" s="103" t="s">
        <v>621</v>
      </c>
      <c r="E159" s="103" t="s">
        <v>621</v>
      </c>
      <c r="F159" s="103" t="s">
        <v>621</v>
      </c>
      <c r="G159" s="103" t="s">
        <v>623</v>
      </c>
      <c r="H159" s="103" t="s">
        <v>621</v>
      </c>
      <c r="I159" s="103" t="s">
        <v>621</v>
      </c>
      <c r="J159" s="103" t="s">
        <v>621</v>
      </c>
      <c r="K159" s="103" t="s">
        <v>622</v>
      </c>
      <c r="L159" s="103" t="s">
        <v>622</v>
      </c>
      <c r="M159" s="103" t="s">
        <v>621</v>
      </c>
      <c r="N159" s="103" t="s">
        <v>622</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623</v>
      </c>
      <c r="AA159" s="103" t="s">
        <v>622</v>
      </c>
      <c r="AB159" s="103" t="s">
        <v>621</v>
      </c>
      <c r="AC159" s="103" t="s">
        <v>621</v>
      </c>
      <c r="AD159" s="103" t="s">
        <v>621</v>
      </c>
      <c r="AE159" s="103" t="s">
        <v>621</v>
      </c>
      <c r="AF159" s="103" t="s">
        <v>621</v>
      </c>
      <c r="AG159" s="103" t="s">
        <v>621</v>
      </c>
      <c r="AH159" s="103" t="s">
        <v>621</v>
      </c>
      <c r="AI159" s="103" t="s">
        <v>621</v>
      </c>
      <c r="AJ159" s="103" t="s">
        <v>621</v>
      </c>
      <c r="AK159" s="103" t="s">
        <v>621</v>
      </c>
      <c r="AL159" s="103" t="s">
        <v>621</v>
      </c>
      <c r="AM159" s="103" t="s">
        <v>621</v>
      </c>
      <c r="AN159" s="103" t="s">
        <v>623</v>
      </c>
      <c r="AO159" s="103" t="s">
        <v>623</v>
      </c>
      <c r="AP159" s="103" t="s">
        <v>623</v>
      </c>
      <c r="AQ159" s="103" t="s">
        <v>621</v>
      </c>
      <c r="AR159" s="103" t="s">
        <v>621</v>
      </c>
      <c r="AS159" s="103" t="s">
        <v>621</v>
      </c>
      <c r="AT159" s="103" t="s">
        <v>621</v>
      </c>
      <c r="AU159" s="103" t="s">
        <v>623</v>
      </c>
      <c r="AV159" s="103" t="s">
        <v>623</v>
      </c>
      <c r="AW159" s="103" t="s">
        <v>623</v>
      </c>
      <c r="AX159" s="103" t="s">
        <v>621</v>
      </c>
      <c r="AY159" s="103" t="s">
        <v>621</v>
      </c>
      <c r="AZ159" s="103" t="s">
        <v>621</v>
      </c>
      <c r="BA159" s="103" t="s">
        <v>621</v>
      </c>
      <c r="BC159" s="103">
        <f t="shared" si="12"/>
        <v>38</v>
      </c>
      <c r="BD159" s="103">
        <f t="shared" si="13"/>
        <v>4</v>
      </c>
      <c r="BE159" s="103">
        <f t="shared" si="14"/>
        <v>0</v>
      </c>
      <c r="BF159" s="103">
        <f t="shared" si="15"/>
        <v>8</v>
      </c>
      <c r="BG159" s="103">
        <f t="shared" si="16"/>
        <v>0</v>
      </c>
      <c r="BH159" s="103">
        <f t="shared" si="17"/>
        <v>42</v>
      </c>
      <c r="BL159" s="13"/>
    </row>
    <row r="160" spans="1:64" x14ac:dyDescent="0.25">
      <c r="A160" s="100">
        <v>424</v>
      </c>
      <c r="B160" s="67" t="s">
        <v>159</v>
      </c>
      <c r="C160" s="67" t="s">
        <v>137</v>
      </c>
      <c r="D160" s="103" t="s">
        <v>621</v>
      </c>
      <c r="E160" s="103" t="s">
        <v>622</v>
      </c>
      <c r="F160" s="103" t="s">
        <v>621</v>
      </c>
      <c r="G160" s="103" t="s">
        <v>621</v>
      </c>
      <c r="H160" s="103" t="s">
        <v>621</v>
      </c>
      <c r="I160" s="103" t="s">
        <v>621</v>
      </c>
      <c r="J160" s="103" t="s">
        <v>621</v>
      </c>
      <c r="K160" s="103" t="s">
        <v>622</v>
      </c>
      <c r="L160" s="103" t="s">
        <v>622</v>
      </c>
      <c r="M160" s="103" t="s">
        <v>621</v>
      </c>
      <c r="N160" s="103" t="s">
        <v>622</v>
      </c>
      <c r="O160" s="103" t="s">
        <v>621</v>
      </c>
      <c r="P160" s="103" t="s">
        <v>622</v>
      </c>
      <c r="Q160" s="103" t="s">
        <v>621</v>
      </c>
      <c r="R160" s="103" t="s">
        <v>622</v>
      </c>
      <c r="S160" s="103" t="s">
        <v>621</v>
      </c>
      <c r="T160" s="103" t="s">
        <v>621</v>
      </c>
      <c r="U160" s="103" t="s">
        <v>621</v>
      </c>
      <c r="V160" s="103" t="s">
        <v>621</v>
      </c>
      <c r="W160" s="103" t="s">
        <v>621</v>
      </c>
      <c r="X160" s="103" t="s">
        <v>621</v>
      </c>
      <c r="Y160" s="103" t="s">
        <v>621</v>
      </c>
      <c r="Z160" s="103" t="s">
        <v>623</v>
      </c>
      <c r="AA160" s="103" t="s">
        <v>622</v>
      </c>
      <c r="AB160" s="103" t="s">
        <v>621</v>
      </c>
      <c r="AC160" s="103" t="s">
        <v>621</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621</v>
      </c>
      <c r="AQ160" s="103" t="s">
        <v>621</v>
      </c>
      <c r="AR160" s="103" t="s">
        <v>621</v>
      </c>
      <c r="AS160" s="103" t="s">
        <v>621</v>
      </c>
      <c r="AT160" s="103" t="s">
        <v>621</v>
      </c>
      <c r="AU160" s="103" t="s">
        <v>623</v>
      </c>
      <c r="AV160" s="103" t="s">
        <v>621</v>
      </c>
      <c r="AW160" s="103" t="s">
        <v>623</v>
      </c>
      <c r="AX160" s="103" t="s">
        <v>622</v>
      </c>
      <c r="AY160" s="103" t="s">
        <v>621</v>
      </c>
      <c r="AZ160" s="103" t="s">
        <v>621</v>
      </c>
      <c r="BA160" s="103" t="s">
        <v>623</v>
      </c>
      <c r="BC160" s="103">
        <f t="shared" si="12"/>
        <v>36</v>
      </c>
      <c r="BD160" s="103">
        <f t="shared" si="13"/>
        <v>10</v>
      </c>
      <c r="BE160" s="103">
        <f t="shared" si="14"/>
        <v>0</v>
      </c>
      <c r="BF160" s="103">
        <f t="shared" si="15"/>
        <v>4</v>
      </c>
      <c r="BG160" s="103">
        <f t="shared" si="16"/>
        <v>0</v>
      </c>
      <c r="BH160" s="103">
        <f t="shared" si="17"/>
        <v>46</v>
      </c>
      <c r="BL160" s="13"/>
    </row>
    <row r="161" spans="1:64"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622</v>
      </c>
      <c r="M161" s="103" t="s">
        <v>621</v>
      </c>
      <c r="N161" s="103" t="s">
        <v>622</v>
      </c>
      <c r="O161" s="103" t="s">
        <v>621</v>
      </c>
      <c r="P161" s="103" t="s">
        <v>621</v>
      </c>
      <c r="Q161" s="103" t="s">
        <v>621</v>
      </c>
      <c r="R161" s="103" t="s">
        <v>621</v>
      </c>
      <c r="S161" s="103" t="s">
        <v>621</v>
      </c>
      <c r="T161" s="103" t="s">
        <v>621</v>
      </c>
      <c r="U161" s="103" t="s">
        <v>621</v>
      </c>
      <c r="V161" s="103" t="s">
        <v>621</v>
      </c>
      <c r="W161" s="103" t="s">
        <v>621</v>
      </c>
      <c r="X161" s="103" t="s">
        <v>621</v>
      </c>
      <c r="Y161" s="103" t="s">
        <v>621</v>
      </c>
      <c r="Z161" s="103" t="s">
        <v>623</v>
      </c>
      <c r="AA161" s="103" t="s">
        <v>622</v>
      </c>
      <c r="AB161" s="103" t="s">
        <v>620</v>
      </c>
      <c r="AC161" s="103" t="s">
        <v>620</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621</v>
      </c>
      <c r="AP161" s="103" t="s">
        <v>621</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37</v>
      </c>
      <c r="BD161" s="103">
        <f t="shared" si="13"/>
        <v>6</v>
      </c>
      <c r="BE161" s="103">
        <f t="shared" si="14"/>
        <v>2</v>
      </c>
      <c r="BF161" s="103">
        <f t="shared" si="15"/>
        <v>5</v>
      </c>
      <c r="BG161" s="103">
        <f t="shared" si="16"/>
        <v>0</v>
      </c>
      <c r="BH161" s="103">
        <f t="shared" si="17"/>
        <v>45</v>
      </c>
      <c r="BL161" s="13"/>
    </row>
    <row r="162" spans="1:64" x14ac:dyDescent="0.25">
      <c r="A162" s="100">
        <v>426</v>
      </c>
      <c r="B162" s="67" t="s">
        <v>161</v>
      </c>
      <c r="C162" s="67" t="s">
        <v>137</v>
      </c>
      <c r="D162" s="103" t="s">
        <v>621</v>
      </c>
      <c r="E162" s="103" t="s">
        <v>621</v>
      </c>
      <c r="F162" s="103" t="s">
        <v>621</v>
      </c>
      <c r="G162" s="103" t="s">
        <v>621</v>
      </c>
      <c r="H162" s="103" t="s">
        <v>621</v>
      </c>
      <c r="I162" s="103" t="s">
        <v>621</v>
      </c>
      <c r="J162" s="103" t="s">
        <v>621</v>
      </c>
      <c r="K162" s="103" t="s">
        <v>621</v>
      </c>
      <c r="L162" s="103" t="s">
        <v>622</v>
      </c>
      <c r="M162" s="103" t="s">
        <v>621</v>
      </c>
      <c r="N162" s="103" t="s">
        <v>622</v>
      </c>
      <c r="O162" s="103" t="s">
        <v>621</v>
      </c>
      <c r="P162" s="103" t="s">
        <v>621</v>
      </c>
      <c r="Q162" s="103" t="s">
        <v>621</v>
      </c>
      <c r="R162" s="103" t="s">
        <v>623</v>
      </c>
      <c r="S162" s="103" t="s">
        <v>623</v>
      </c>
      <c r="T162" s="103" t="s">
        <v>621</v>
      </c>
      <c r="U162" s="103" t="s">
        <v>621</v>
      </c>
      <c r="V162" s="103" t="s">
        <v>621</v>
      </c>
      <c r="W162" s="103" t="s">
        <v>621</v>
      </c>
      <c r="X162" s="103" t="s">
        <v>621</v>
      </c>
      <c r="Y162" s="103" t="s">
        <v>621</v>
      </c>
      <c r="Z162" s="103" t="s">
        <v>623</v>
      </c>
      <c r="AA162" s="103" t="s">
        <v>621</v>
      </c>
      <c r="AB162" s="103" t="s">
        <v>621</v>
      </c>
      <c r="AC162" s="103" t="s">
        <v>621</v>
      </c>
      <c r="AD162" s="103" t="s">
        <v>621</v>
      </c>
      <c r="AE162" s="103" t="s">
        <v>623</v>
      </c>
      <c r="AF162" s="103" t="s">
        <v>621</v>
      </c>
      <c r="AG162" s="103" t="s">
        <v>622</v>
      </c>
      <c r="AH162" s="103" t="s">
        <v>621</v>
      </c>
      <c r="AI162" s="103" t="s">
        <v>621</v>
      </c>
      <c r="AJ162" s="103" t="s">
        <v>621</v>
      </c>
      <c r="AK162" s="103" t="s">
        <v>621</v>
      </c>
      <c r="AL162" s="103" t="s">
        <v>621</v>
      </c>
      <c r="AM162" s="103" t="s">
        <v>621</v>
      </c>
      <c r="AN162" s="103" t="s">
        <v>621</v>
      </c>
      <c r="AO162" s="103" t="s">
        <v>623</v>
      </c>
      <c r="AP162" s="103" t="s">
        <v>621</v>
      </c>
      <c r="AQ162" s="103" t="s">
        <v>621</v>
      </c>
      <c r="AR162" s="103" t="s">
        <v>621</v>
      </c>
      <c r="AS162" s="103" t="s">
        <v>621</v>
      </c>
      <c r="AT162" s="103" t="s">
        <v>621</v>
      </c>
      <c r="AU162" s="103" t="s">
        <v>621</v>
      </c>
      <c r="AV162" s="103" t="s">
        <v>621</v>
      </c>
      <c r="AW162" s="103" t="s">
        <v>620</v>
      </c>
      <c r="AX162" s="103" t="s">
        <v>621</v>
      </c>
      <c r="AY162" s="103" t="s">
        <v>621</v>
      </c>
      <c r="AZ162" s="103" t="s">
        <v>621</v>
      </c>
      <c r="BA162" s="103" t="s">
        <v>621</v>
      </c>
      <c r="BC162" s="103">
        <f t="shared" si="12"/>
        <v>41</v>
      </c>
      <c r="BD162" s="103">
        <f t="shared" si="13"/>
        <v>3</v>
      </c>
      <c r="BE162" s="103">
        <f t="shared" si="14"/>
        <v>1</v>
      </c>
      <c r="BF162" s="103">
        <f t="shared" si="15"/>
        <v>5</v>
      </c>
      <c r="BG162" s="103">
        <f t="shared" si="16"/>
        <v>0</v>
      </c>
      <c r="BH162" s="103">
        <f t="shared" si="17"/>
        <v>45</v>
      </c>
      <c r="BL162" s="13"/>
    </row>
    <row r="163" spans="1:64"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622</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621</v>
      </c>
      <c r="AB163" s="103" t="s">
        <v>621</v>
      </c>
      <c r="AC163" s="103" t="s">
        <v>621</v>
      </c>
      <c r="AD163" s="103" t="s">
        <v>623</v>
      </c>
      <c r="AE163" s="103" t="s">
        <v>621</v>
      </c>
      <c r="AF163" s="103" t="s">
        <v>621</v>
      </c>
      <c r="AG163" s="103" t="s">
        <v>621</v>
      </c>
      <c r="AH163" s="103" t="s">
        <v>621</v>
      </c>
      <c r="AI163" s="103" t="s">
        <v>621</v>
      </c>
      <c r="AJ163" s="103" t="s">
        <v>621</v>
      </c>
      <c r="AK163" s="103" t="s">
        <v>621</v>
      </c>
      <c r="AL163" s="103" t="s">
        <v>623</v>
      </c>
      <c r="AM163" s="103" t="s">
        <v>621</v>
      </c>
      <c r="AN163" s="103" t="s">
        <v>621</v>
      </c>
      <c r="AO163" s="103" t="s">
        <v>621</v>
      </c>
      <c r="AP163" s="103" t="s">
        <v>622</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2</v>
      </c>
      <c r="BE163" s="103">
        <f t="shared" si="14"/>
        <v>0</v>
      </c>
      <c r="BF163" s="103">
        <f t="shared" si="15"/>
        <v>6</v>
      </c>
      <c r="BG163" s="103">
        <f t="shared" si="16"/>
        <v>0</v>
      </c>
      <c r="BH163" s="103">
        <f t="shared" si="17"/>
        <v>44</v>
      </c>
      <c r="BL163" s="13"/>
    </row>
    <row r="164" spans="1:64"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622</v>
      </c>
      <c r="Q164" s="103" t="s">
        <v>621</v>
      </c>
      <c r="R164" s="103" t="s">
        <v>621</v>
      </c>
      <c r="S164" s="103" t="s">
        <v>621</v>
      </c>
      <c r="T164" s="103" t="s">
        <v>621</v>
      </c>
      <c r="U164" s="103" t="s">
        <v>623</v>
      </c>
      <c r="V164" s="103" t="s">
        <v>621</v>
      </c>
      <c r="W164" s="103" t="s">
        <v>621</v>
      </c>
      <c r="X164" s="103" t="s">
        <v>621</v>
      </c>
      <c r="Y164" s="103" t="s">
        <v>621</v>
      </c>
      <c r="Z164" s="103" t="s">
        <v>621</v>
      </c>
      <c r="AA164" s="103" t="s">
        <v>622</v>
      </c>
      <c r="AB164" s="103" t="s">
        <v>621</v>
      </c>
      <c r="AC164" s="103" t="s">
        <v>620</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623</v>
      </c>
      <c r="AX164" s="103" t="s">
        <v>621</v>
      </c>
      <c r="AY164" s="103" t="s">
        <v>621</v>
      </c>
      <c r="AZ164" s="103" t="s">
        <v>621</v>
      </c>
      <c r="BA164" s="103" t="s">
        <v>621</v>
      </c>
      <c r="BC164" s="103">
        <f t="shared" si="12"/>
        <v>40</v>
      </c>
      <c r="BD164" s="103">
        <f t="shared" si="13"/>
        <v>4</v>
      </c>
      <c r="BE164" s="103">
        <f t="shared" si="14"/>
        <v>1</v>
      </c>
      <c r="BF164" s="103">
        <f t="shared" si="15"/>
        <v>5</v>
      </c>
      <c r="BG164" s="103">
        <f t="shared" si="16"/>
        <v>0</v>
      </c>
      <c r="BH164" s="103">
        <f t="shared" si="17"/>
        <v>45</v>
      </c>
      <c r="BL164" s="13"/>
    </row>
    <row r="165" spans="1:64"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621</v>
      </c>
      <c r="Q165" s="103" t="s">
        <v>621</v>
      </c>
      <c r="R165" s="103" t="s">
        <v>621</v>
      </c>
      <c r="S165" s="103" t="s">
        <v>621</v>
      </c>
      <c r="T165" s="103" t="s">
        <v>621</v>
      </c>
      <c r="U165" s="103" t="s">
        <v>621</v>
      </c>
      <c r="V165" s="103" t="s">
        <v>621</v>
      </c>
      <c r="W165" s="103" t="s">
        <v>621</v>
      </c>
      <c r="X165" s="103" t="s">
        <v>622</v>
      </c>
      <c r="Y165" s="103" t="s">
        <v>622</v>
      </c>
      <c r="Z165" s="103" t="s">
        <v>623</v>
      </c>
      <c r="AA165" s="103" t="s">
        <v>622</v>
      </c>
      <c r="AB165" s="103" t="s">
        <v>621</v>
      </c>
      <c r="AC165" s="103" t="s">
        <v>621</v>
      </c>
      <c r="AD165" s="103" t="s">
        <v>621</v>
      </c>
      <c r="AE165" s="103" t="s">
        <v>621</v>
      </c>
      <c r="AF165" s="103" t="s">
        <v>621</v>
      </c>
      <c r="AG165" s="103" t="s">
        <v>622</v>
      </c>
      <c r="AH165" s="103" t="s">
        <v>621</v>
      </c>
      <c r="AI165" s="103" t="s">
        <v>621</v>
      </c>
      <c r="AJ165" s="103" t="s">
        <v>621</v>
      </c>
      <c r="AK165" s="103" t="s">
        <v>621</v>
      </c>
      <c r="AL165" s="103" t="s">
        <v>621</v>
      </c>
      <c r="AM165" s="103" t="s">
        <v>621</v>
      </c>
      <c r="AN165" s="103" t="s">
        <v>622</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34</v>
      </c>
      <c r="BD165" s="103">
        <f t="shared" si="13"/>
        <v>10</v>
      </c>
      <c r="BE165" s="103">
        <f t="shared" si="14"/>
        <v>0</v>
      </c>
      <c r="BF165" s="103">
        <f t="shared" si="15"/>
        <v>6</v>
      </c>
      <c r="BG165" s="103">
        <f t="shared" si="16"/>
        <v>0</v>
      </c>
      <c r="BH165" s="103">
        <f t="shared" si="17"/>
        <v>44</v>
      </c>
      <c r="BL165" s="13"/>
    </row>
    <row r="166" spans="1:64" x14ac:dyDescent="0.25">
      <c r="A166" s="100">
        <v>430</v>
      </c>
      <c r="B166" s="67" t="s">
        <v>165</v>
      </c>
      <c r="C166" s="67" t="s">
        <v>137</v>
      </c>
      <c r="D166" s="103" t="s">
        <v>621</v>
      </c>
      <c r="E166" s="103" t="s">
        <v>622</v>
      </c>
      <c r="F166" s="103" t="s">
        <v>621</v>
      </c>
      <c r="G166" s="103" t="s">
        <v>623</v>
      </c>
      <c r="H166" s="103" t="s">
        <v>621</v>
      </c>
      <c r="I166" s="103" t="s">
        <v>621</v>
      </c>
      <c r="J166" s="103" t="s">
        <v>621</v>
      </c>
      <c r="K166" s="103" t="s">
        <v>622</v>
      </c>
      <c r="L166" s="103" t="s">
        <v>621</v>
      </c>
      <c r="M166" s="103" t="s">
        <v>621</v>
      </c>
      <c r="N166" s="103" t="s">
        <v>622</v>
      </c>
      <c r="O166" s="103" t="s">
        <v>621</v>
      </c>
      <c r="P166" s="103" t="s">
        <v>620</v>
      </c>
      <c r="Q166" s="103" t="s">
        <v>621</v>
      </c>
      <c r="R166" s="103" t="s">
        <v>623</v>
      </c>
      <c r="S166" s="103" t="s">
        <v>623</v>
      </c>
      <c r="T166" s="103" t="s">
        <v>621</v>
      </c>
      <c r="U166" s="103" t="s">
        <v>623</v>
      </c>
      <c r="V166" s="103" t="s">
        <v>621</v>
      </c>
      <c r="W166" s="103" t="s">
        <v>621</v>
      </c>
      <c r="X166" s="103" t="s">
        <v>621</v>
      </c>
      <c r="Y166" s="103" t="s">
        <v>621</v>
      </c>
      <c r="Z166" s="103" t="s">
        <v>623</v>
      </c>
      <c r="AA166" s="103" t="s">
        <v>622</v>
      </c>
      <c r="AB166" s="103" t="s">
        <v>620</v>
      </c>
      <c r="AC166" s="103" t="s">
        <v>620</v>
      </c>
      <c r="AD166" s="103" t="s">
        <v>621</v>
      </c>
      <c r="AE166" s="103" t="s">
        <v>621</v>
      </c>
      <c r="AF166" s="103" t="s">
        <v>621</v>
      </c>
      <c r="AG166" s="103" t="s">
        <v>622</v>
      </c>
      <c r="AH166" s="103" t="s">
        <v>623</v>
      </c>
      <c r="AI166" s="103" t="s">
        <v>621</v>
      </c>
      <c r="AJ166" s="103" t="s">
        <v>623</v>
      </c>
      <c r="AK166" s="103" t="s">
        <v>623</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620</v>
      </c>
      <c r="AX166" s="103" t="s">
        <v>620</v>
      </c>
      <c r="AY166" s="103" t="s">
        <v>621</v>
      </c>
      <c r="AZ166" s="103" t="s">
        <v>621</v>
      </c>
      <c r="BA166" s="103" t="s">
        <v>621</v>
      </c>
      <c r="BC166" s="103">
        <f t="shared" si="12"/>
        <v>32</v>
      </c>
      <c r="BD166" s="103">
        <f t="shared" si="13"/>
        <v>5</v>
      </c>
      <c r="BE166" s="103">
        <f t="shared" si="14"/>
        <v>5</v>
      </c>
      <c r="BF166" s="103">
        <f t="shared" si="15"/>
        <v>8</v>
      </c>
      <c r="BG166" s="103">
        <f t="shared" si="16"/>
        <v>0</v>
      </c>
      <c r="BH166" s="103">
        <f t="shared" si="17"/>
        <v>42</v>
      </c>
      <c r="BL166" s="13"/>
    </row>
    <row r="167" spans="1:64" x14ac:dyDescent="0.25">
      <c r="A167" s="100">
        <v>431</v>
      </c>
      <c r="B167" s="67" t="s">
        <v>166</v>
      </c>
      <c r="C167" s="67" t="s">
        <v>137</v>
      </c>
      <c r="D167" s="103" t="s">
        <v>621</v>
      </c>
      <c r="E167" s="103" t="s">
        <v>622</v>
      </c>
      <c r="F167" s="103" t="s">
        <v>621</v>
      </c>
      <c r="G167" s="103" t="s">
        <v>621</v>
      </c>
      <c r="H167" s="103" t="s">
        <v>621</v>
      </c>
      <c r="I167" s="103" t="s">
        <v>621</v>
      </c>
      <c r="J167" s="103" t="s">
        <v>623</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621</v>
      </c>
      <c r="Y167" s="103" t="s">
        <v>621</v>
      </c>
      <c r="Z167" s="103" t="s">
        <v>623</v>
      </c>
      <c r="AA167" s="103" t="s">
        <v>622</v>
      </c>
      <c r="AB167" s="103" t="s">
        <v>621</v>
      </c>
      <c r="AC167" s="103" t="s">
        <v>621</v>
      </c>
      <c r="AD167" s="103" t="s">
        <v>621</v>
      </c>
      <c r="AE167" s="103" t="s">
        <v>621</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621</v>
      </c>
      <c r="AX167" s="103" t="s">
        <v>621</v>
      </c>
      <c r="AY167" s="103" t="s">
        <v>621</v>
      </c>
      <c r="AZ167" s="103" t="s">
        <v>621</v>
      </c>
      <c r="BA167" s="103" t="s">
        <v>621</v>
      </c>
      <c r="BC167" s="103">
        <f t="shared" si="12"/>
        <v>40</v>
      </c>
      <c r="BD167" s="103">
        <f t="shared" si="13"/>
        <v>5</v>
      </c>
      <c r="BE167" s="103">
        <f t="shared" si="14"/>
        <v>0</v>
      </c>
      <c r="BF167" s="103">
        <f t="shared" si="15"/>
        <v>5</v>
      </c>
      <c r="BG167" s="103">
        <f t="shared" si="16"/>
        <v>0</v>
      </c>
      <c r="BH167" s="103">
        <f t="shared" si="17"/>
        <v>45</v>
      </c>
      <c r="BL167" s="13"/>
    </row>
    <row r="168" spans="1:64" x14ac:dyDescent="0.25">
      <c r="A168" s="100">
        <v>432</v>
      </c>
      <c r="B168" s="67" t="s">
        <v>167</v>
      </c>
      <c r="C168" s="67" t="s">
        <v>137</v>
      </c>
      <c r="D168" s="103" t="s">
        <v>621</v>
      </c>
      <c r="E168" s="103" t="s">
        <v>621</v>
      </c>
      <c r="F168" s="103" t="s">
        <v>621</v>
      </c>
      <c r="G168" s="103" t="s">
        <v>623</v>
      </c>
      <c r="H168" s="103" t="s">
        <v>621</v>
      </c>
      <c r="I168" s="103" t="s">
        <v>621</v>
      </c>
      <c r="J168" s="103" t="s">
        <v>621</v>
      </c>
      <c r="K168" s="103" t="s">
        <v>622</v>
      </c>
      <c r="L168" s="103" t="s">
        <v>622</v>
      </c>
      <c r="M168" s="103" t="s">
        <v>621</v>
      </c>
      <c r="N168" s="103" t="s">
        <v>622</v>
      </c>
      <c r="O168" s="103" t="s">
        <v>621</v>
      </c>
      <c r="P168" s="103" t="s">
        <v>621</v>
      </c>
      <c r="Q168" s="103" t="s">
        <v>621</v>
      </c>
      <c r="R168" s="103" t="s">
        <v>622</v>
      </c>
      <c r="S168" s="103" t="s">
        <v>621</v>
      </c>
      <c r="T168" s="103" t="s">
        <v>621</v>
      </c>
      <c r="U168" s="103" t="s">
        <v>621</v>
      </c>
      <c r="V168" s="103" t="s">
        <v>621</v>
      </c>
      <c r="W168" s="103" t="s">
        <v>621</v>
      </c>
      <c r="X168" s="103" t="s">
        <v>621</v>
      </c>
      <c r="Y168" s="103" t="s">
        <v>621</v>
      </c>
      <c r="Z168" s="103" t="s">
        <v>623</v>
      </c>
      <c r="AA168" s="103" t="s">
        <v>622</v>
      </c>
      <c r="AB168" s="103" t="s">
        <v>621</v>
      </c>
      <c r="AC168" s="103" t="s">
        <v>621</v>
      </c>
      <c r="AD168" s="103" t="s">
        <v>621</v>
      </c>
      <c r="AE168" s="103" t="s">
        <v>621</v>
      </c>
      <c r="AF168" s="103" t="s">
        <v>621</v>
      </c>
      <c r="AG168" s="103" t="s">
        <v>621</v>
      </c>
      <c r="AH168" s="103" t="s">
        <v>621</v>
      </c>
      <c r="AI168" s="103" t="s">
        <v>621</v>
      </c>
      <c r="AJ168" s="103" t="s">
        <v>621</v>
      </c>
      <c r="AK168" s="103" t="s">
        <v>621</v>
      </c>
      <c r="AL168" s="103" t="s">
        <v>621</v>
      </c>
      <c r="AM168" s="103" t="s">
        <v>621</v>
      </c>
      <c r="AN168" s="103" t="s">
        <v>623</v>
      </c>
      <c r="AO168" s="103" t="s">
        <v>622</v>
      </c>
      <c r="AP168" s="103" t="s">
        <v>623</v>
      </c>
      <c r="AQ168" s="103" t="s">
        <v>623</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36</v>
      </c>
      <c r="BD168" s="103">
        <f t="shared" si="13"/>
        <v>6</v>
      </c>
      <c r="BE168" s="103">
        <f t="shared" si="14"/>
        <v>0</v>
      </c>
      <c r="BF168" s="103">
        <f t="shared" si="15"/>
        <v>8</v>
      </c>
      <c r="BG168" s="103">
        <f t="shared" si="16"/>
        <v>0</v>
      </c>
      <c r="BH168" s="103">
        <f t="shared" si="17"/>
        <v>42</v>
      </c>
      <c r="BL168" s="13"/>
    </row>
    <row r="169" spans="1:64" x14ac:dyDescent="0.25">
      <c r="A169" s="100">
        <v>433</v>
      </c>
      <c r="B169" s="67" t="s">
        <v>168</v>
      </c>
      <c r="C169" s="67" t="s">
        <v>137</v>
      </c>
      <c r="D169" s="103" t="s">
        <v>621</v>
      </c>
      <c r="E169" s="103" t="s">
        <v>622</v>
      </c>
      <c r="F169" s="103" t="s">
        <v>622</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622</v>
      </c>
      <c r="S169" s="103" t="s">
        <v>621</v>
      </c>
      <c r="T169" s="103" t="s">
        <v>622</v>
      </c>
      <c r="U169" s="103" t="s">
        <v>621</v>
      </c>
      <c r="V169" s="103" t="s">
        <v>621</v>
      </c>
      <c r="W169" s="103" t="s">
        <v>621</v>
      </c>
      <c r="X169" s="103" t="s">
        <v>622</v>
      </c>
      <c r="Y169" s="103" t="s">
        <v>622</v>
      </c>
      <c r="Z169" s="103" t="s">
        <v>623</v>
      </c>
      <c r="AA169" s="103" t="s">
        <v>622</v>
      </c>
      <c r="AB169" s="103" t="s">
        <v>620</v>
      </c>
      <c r="AC169" s="103" t="s">
        <v>621</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622</v>
      </c>
      <c r="BA169" s="103" t="s">
        <v>623</v>
      </c>
      <c r="BC169" s="103">
        <f t="shared" si="12"/>
        <v>25</v>
      </c>
      <c r="BD169" s="103">
        <f t="shared" si="13"/>
        <v>19</v>
      </c>
      <c r="BE169" s="103">
        <f t="shared" si="14"/>
        <v>1</v>
      </c>
      <c r="BF169" s="103">
        <f t="shared" si="15"/>
        <v>5</v>
      </c>
      <c r="BG169" s="103">
        <f t="shared" si="16"/>
        <v>0</v>
      </c>
      <c r="BH169" s="103">
        <f t="shared" si="17"/>
        <v>45</v>
      </c>
      <c r="BL169" s="13"/>
    </row>
    <row r="170" spans="1:64"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622</v>
      </c>
      <c r="S170" s="103" t="s">
        <v>621</v>
      </c>
      <c r="T170" s="103" t="s">
        <v>621</v>
      </c>
      <c r="U170" s="103" t="s">
        <v>621</v>
      </c>
      <c r="V170" s="103" t="s">
        <v>621</v>
      </c>
      <c r="W170" s="103" t="s">
        <v>621</v>
      </c>
      <c r="X170" s="103" t="s">
        <v>621</v>
      </c>
      <c r="Y170" s="103" t="s">
        <v>621</v>
      </c>
      <c r="Z170" s="103" t="s">
        <v>623</v>
      </c>
      <c r="AA170" s="103" t="s">
        <v>622</v>
      </c>
      <c r="AB170" s="103" t="s">
        <v>621</v>
      </c>
      <c r="AC170" s="103" t="s">
        <v>621</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7</v>
      </c>
      <c r="BE170" s="103">
        <f t="shared" si="14"/>
        <v>0</v>
      </c>
      <c r="BF170" s="103">
        <f t="shared" si="15"/>
        <v>5</v>
      </c>
      <c r="BG170" s="103">
        <f t="shared" si="16"/>
        <v>0</v>
      </c>
      <c r="BH170" s="103">
        <f t="shared" si="17"/>
        <v>45</v>
      </c>
      <c r="BL170" s="13"/>
    </row>
    <row r="171" spans="1:64" x14ac:dyDescent="0.25">
      <c r="A171" s="100">
        <v>435</v>
      </c>
      <c r="B171" s="67" t="s">
        <v>170</v>
      </c>
      <c r="C171" s="67" t="s">
        <v>137</v>
      </c>
      <c r="D171" s="103" t="s">
        <v>621</v>
      </c>
      <c r="E171" s="103" t="s">
        <v>622</v>
      </c>
      <c r="F171" s="103" t="s">
        <v>621</v>
      </c>
      <c r="G171" s="103" t="s">
        <v>621</v>
      </c>
      <c r="H171" s="103" t="s">
        <v>621</v>
      </c>
      <c r="I171" s="103" t="s">
        <v>621</v>
      </c>
      <c r="J171" s="103" t="s">
        <v>621</v>
      </c>
      <c r="K171" s="103" t="s">
        <v>623</v>
      </c>
      <c r="L171" s="103" t="s">
        <v>622</v>
      </c>
      <c r="M171" s="103" t="s">
        <v>621</v>
      </c>
      <c r="N171" s="103" t="s">
        <v>622</v>
      </c>
      <c r="O171" s="103" t="s">
        <v>623</v>
      </c>
      <c r="P171" s="103" t="s">
        <v>622</v>
      </c>
      <c r="Q171" s="103" t="s">
        <v>621</v>
      </c>
      <c r="R171" s="103" t="s">
        <v>622</v>
      </c>
      <c r="S171" s="103" t="s">
        <v>621</v>
      </c>
      <c r="T171" s="103" t="s">
        <v>621</v>
      </c>
      <c r="U171" s="103" t="s">
        <v>621</v>
      </c>
      <c r="V171" s="103" t="s">
        <v>621</v>
      </c>
      <c r="W171" s="103" t="s">
        <v>621</v>
      </c>
      <c r="X171" s="103" t="s">
        <v>621</v>
      </c>
      <c r="Y171" s="103" t="s">
        <v>621</v>
      </c>
      <c r="Z171" s="103" t="s">
        <v>621</v>
      </c>
      <c r="AA171" s="103" t="s">
        <v>622</v>
      </c>
      <c r="AB171" s="103" t="s">
        <v>621</v>
      </c>
      <c r="AC171" s="103" t="s">
        <v>621</v>
      </c>
      <c r="AD171" s="103" t="s">
        <v>621</v>
      </c>
      <c r="AE171" s="103" t="s">
        <v>621</v>
      </c>
      <c r="AF171" s="103" t="s">
        <v>623</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621</v>
      </c>
      <c r="BA171" s="103" t="s">
        <v>623</v>
      </c>
      <c r="BC171" s="103">
        <f t="shared" si="12"/>
        <v>35</v>
      </c>
      <c r="BD171" s="103">
        <f t="shared" si="13"/>
        <v>9</v>
      </c>
      <c r="BE171" s="103">
        <f t="shared" si="14"/>
        <v>0</v>
      </c>
      <c r="BF171" s="103">
        <f t="shared" si="15"/>
        <v>6</v>
      </c>
      <c r="BG171" s="103">
        <f t="shared" si="16"/>
        <v>0</v>
      </c>
      <c r="BH171" s="103">
        <f t="shared" si="17"/>
        <v>44</v>
      </c>
      <c r="BL171" s="13"/>
    </row>
    <row r="172" spans="1:64"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622</v>
      </c>
      <c r="O172" s="103" t="s">
        <v>621</v>
      </c>
      <c r="P172" s="103" t="s">
        <v>621</v>
      </c>
      <c r="Q172" s="103" t="s">
        <v>621</v>
      </c>
      <c r="R172" s="103" t="s">
        <v>623</v>
      </c>
      <c r="S172" s="103" t="s">
        <v>621</v>
      </c>
      <c r="T172" s="103" t="s">
        <v>621</v>
      </c>
      <c r="U172" s="103" t="s">
        <v>623</v>
      </c>
      <c r="V172" s="103" t="s">
        <v>621</v>
      </c>
      <c r="W172" s="103" t="s">
        <v>621</v>
      </c>
      <c r="X172" s="103" t="s">
        <v>621</v>
      </c>
      <c r="Y172" s="103" t="s">
        <v>621</v>
      </c>
      <c r="Z172" s="103" t="s">
        <v>621</v>
      </c>
      <c r="AA172" s="103" t="s">
        <v>622</v>
      </c>
      <c r="AB172" s="103" t="s">
        <v>621</v>
      </c>
      <c r="AC172" s="103" t="s">
        <v>621</v>
      </c>
      <c r="AD172" s="103" t="s">
        <v>621</v>
      </c>
      <c r="AE172" s="103" t="s">
        <v>621</v>
      </c>
      <c r="AF172" s="103" t="s">
        <v>621</v>
      </c>
      <c r="AG172" s="103" t="s">
        <v>622</v>
      </c>
      <c r="AH172" s="103" t="s">
        <v>621</v>
      </c>
      <c r="AI172" s="103" t="s">
        <v>621</v>
      </c>
      <c r="AJ172" s="103" t="s">
        <v>621</v>
      </c>
      <c r="AK172" s="103" t="s">
        <v>621</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621</v>
      </c>
      <c r="AY172" s="103" t="s">
        <v>621</v>
      </c>
      <c r="AZ172" s="103" t="s">
        <v>621</v>
      </c>
      <c r="BA172" s="103" t="s">
        <v>621</v>
      </c>
      <c r="BC172" s="103">
        <f t="shared" si="12"/>
        <v>41</v>
      </c>
      <c r="BD172" s="103">
        <f t="shared" si="13"/>
        <v>5</v>
      </c>
      <c r="BE172" s="103">
        <f t="shared" si="14"/>
        <v>0</v>
      </c>
      <c r="BF172" s="103">
        <f t="shared" si="15"/>
        <v>4</v>
      </c>
      <c r="BG172" s="103">
        <f t="shared" si="16"/>
        <v>0</v>
      </c>
      <c r="BH172" s="103">
        <f t="shared" si="17"/>
        <v>46</v>
      </c>
      <c r="BL172" s="13"/>
    </row>
    <row r="173" spans="1:64" x14ac:dyDescent="0.25">
      <c r="A173" s="100">
        <v>437</v>
      </c>
      <c r="B173" s="67" t="s">
        <v>172</v>
      </c>
      <c r="C173" s="67" t="s">
        <v>137</v>
      </c>
      <c r="D173" s="103" t="s">
        <v>621</v>
      </c>
      <c r="E173" s="103" t="s">
        <v>622</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622</v>
      </c>
      <c r="AB173" s="103" t="s">
        <v>621</v>
      </c>
      <c r="AC173" s="103" t="s">
        <v>621</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621</v>
      </c>
      <c r="AQ173" s="103" t="s">
        <v>621</v>
      </c>
      <c r="AR173" s="103" t="s">
        <v>621</v>
      </c>
      <c r="AS173" s="103" t="s">
        <v>621</v>
      </c>
      <c r="AT173" s="103" t="s">
        <v>621</v>
      </c>
      <c r="AU173" s="103" t="s">
        <v>623</v>
      </c>
      <c r="AV173" s="103" t="s">
        <v>621</v>
      </c>
      <c r="AW173" s="103" t="s">
        <v>623</v>
      </c>
      <c r="AX173" s="103" t="s">
        <v>621</v>
      </c>
      <c r="AY173" s="103" t="s">
        <v>621</v>
      </c>
      <c r="AZ173" s="103" t="s">
        <v>621</v>
      </c>
      <c r="BA173" s="103" t="s">
        <v>623</v>
      </c>
      <c r="BC173" s="103">
        <f t="shared" si="12"/>
        <v>34</v>
      </c>
      <c r="BD173" s="103">
        <f t="shared" si="13"/>
        <v>9</v>
      </c>
      <c r="BE173" s="103">
        <f t="shared" si="14"/>
        <v>0</v>
      </c>
      <c r="BF173" s="103">
        <f t="shared" si="15"/>
        <v>7</v>
      </c>
      <c r="BG173" s="103">
        <f t="shared" si="16"/>
        <v>0</v>
      </c>
      <c r="BH173" s="103">
        <f t="shared" si="17"/>
        <v>43</v>
      </c>
      <c r="BL173" s="13"/>
    </row>
    <row r="174" spans="1:64" x14ac:dyDescent="0.25">
      <c r="A174" s="100">
        <v>501</v>
      </c>
      <c r="B174" s="67" t="s">
        <v>173</v>
      </c>
      <c r="C174" s="67" t="s">
        <v>174</v>
      </c>
      <c r="D174" s="103" t="s">
        <v>621</v>
      </c>
      <c r="E174" s="103" t="s">
        <v>622</v>
      </c>
      <c r="F174" s="103" t="s">
        <v>621</v>
      </c>
      <c r="G174" s="103" t="s">
        <v>621</v>
      </c>
      <c r="H174" s="103" t="s">
        <v>621</v>
      </c>
      <c r="I174" s="103" t="s">
        <v>621</v>
      </c>
      <c r="J174" s="103" t="s">
        <v>621</v>
      </c>
      <c r="K174" s="103" t="s">
        <v>621</v>
      </c>
      <c r="L174" s="103" t="s">
        <v>622</v>
      </c>
      <c r="M174" s="103" t="s">
        <v>621</v>
      </c>
      <c r="N174" s="103" t="s">
        <v>622</v>
      </c>
      <c r="O174" s="103" t="s">
        <v>621</v>
      </c>
      <c r="P174" s="103" t="s">
        <v>622</v>
      </c>
      <c r="Q174" s="103" t="s">
        <v>621</v>
      </c>
      <c r="R174" s="103" t="s">
        <v>622</v>
      </c>
      <c r="S174" s="103" t="s">
        <v>621</v>
      </c>
      <c r="T174" s="103" t="s">
        <v>621</v>
      </c>
      <c r="U174" s="103" t="s">
        <v>621</v>
      </c>
      <c r="V174" s="103" t="s">
        <v>621</v>
      </c>
      <c r="W174" s="103" t="s">
        <v>621</v>
      </c>
      <c r="X174" s="103" t="s">
        <v>621</v>
      </c>
      <c r="Y174" s="103" t="s">
        <v>621</v>
      </c>
      <c r="Z174" s="103" t="s">
        <v>623</v>
      </c>
      <c r="AA174" s="103" t="s">
        <v>621</v>
      </c>
      <c r="AB174" s="103" t="s">
        <v>621</v>
      </c>
      <c r="AC174" s="103" t="s">
        <v>621</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620</v>
      </c>
      <c r="AX174" s="103" t="s">
        <v>621</v>
      </c>
      <c r="AY174" s="103" t="s">
        <v>621</v>
      </c>
      <c r="AZ174" s="103" t="s">
        <v>621</v>
      </c>
      <c r="BA174" s="103" t="s">
        <v>621</v>
      </c>
      <c r="BC174" s="103">
        <f t="shared" si="12"/>
        <v>38</v>
      </c>
      <c r="BD174" s="103">
        <f t="shared" si="13"/>
        <v>7</v>
      </c>
      <c r="BE174" s="103">
        <f t="shared" si="14"/>
        <v>1</v>
      </c>
      <c r="BF174" s="103">
        <f t="shared" si="15"/>
        <v>4</v>
      </c>
      <c r="BG174" s="103">
        <f t="shared" si="16"/>
        <v>0</v>
      </c>
      <c r="BH174" s="103">
        <f t="shared" si="17"/>
        <v>46</v>
      </c>
      <c r="BL174" s="13"/>
    </row>
    <row r="175" spans="1:64" x14ac:dyDescent="0.25">
      <c r="A175" s="100">
        <v>502</v>
      </c>
      <c r="B175" s="67" t="s">
        <v>175</v>
      </c>
      <c r="C175" s="67" t="s">
        <v>174</v>
      </c>
      <c r="D175" s="103" t="s">
        <v>621</v>
      </c>
      <c r="E175" s="103" t="s">
        <v>621</v>
      </c>
      <c r="F175" s="103" t="s">
        <v>621</v>
      </c>
      <c r="G175" s="103" t="s">
        <v>621</v>
      </c>
      <c r="H175" s="103" t="s">
        <v>621</v>
      </c>
      <c r="I175" s="103" t="s">
        <v>621</v>
      </c>
      <c r="J175" s="103" t="s">
        <v>621</v>
      </c>
      <c r="K175" s="103" t="s">
        <v>621</v>
      </c>
      <c r="L175" s="103" t="s">
        <v>622</v>
      </c>
      <c r="M175" s="103" t="s">
        <v>621</v>
      </c>
      <c r="N175" s="103" t="s">
        <v>623</v>
      </c>
      <c r="O175" s="103" t="s">
        <v>621</v>
      </c>
      <c r="P175" s="103" t="s">
        <v>621</v>
      </c>
      <c r="Q175" s="103" t="s">
        <v>621</v>
      </c>
      <c r="R175" s="103" t="s">
        <v>622</v>
      </c>
      <c r="S175" s="103" t="s">
        <v>621</v>
      </c>
      <c r="T175" s="103" t="s">
        <v>621</v>
      </c>
      <c r="U175" s="103" t="s">
        <v>621</v>
      </c>
      <c r="V175" s="103" t="s">
        <v>621</v>
      </c>
      <c r="W175" s="103" t="s">
        <v>621</v>
      </c>
      <c r="X175" s="103" t="s">
        <v>621</v>
      </c>
      <c r="Y175" s="103" t="s">
        <v>621</v>
      </c>
      <c r="Z175" s="103" t="s">
        <v>623</v>
      </c>
      <c r="AA175" s="103" t="s">
        <v>622</v>
      </c>
      <c r="AB175" s="103" t="s">
        <v>621</v>
      </c>
      <c r="AC175" s="103" t="s">
        <v>621</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38</v>
      </c>
      <c r="BD175" s="103">
        <f t="shared" si="13"/>
        <v>6</v>
      </c>
      <c r="BE175" s="103">
        <f t="shared" si="14"/>
        <v>0</v>
      </c>
      <c r="BF175" s="103">
        <f t="shared" si="15"/>
        <v>6</v>
      </c>
      <c r="BG175" s="103">
        <f t="shared" si="16"/>
        <v>0</v>
      </c>
      <c r="BH175" s="103">
        <f t="shared" si="17"/>
        <v>44</v>
      </c>
      <c r="BL175" s="13"/>
    </row>
    <row r="176" spans="1:64" x14ac:dyDescent="0.25">
      <c r="A176" s="100">
        <v>503</v>
      </c>
      <c r="B176" s="67" t="s">
        <v>176</v>
      </c>
      <c r="C176" s="67" t="s">
        <v>174</v>
      </c>
      <c r="D176" s="103" t="s">
        <v>621</v>
      </c>
      <c r="E176" s="103" t="s">
        <v>622</v>
      </c>
      <c r="F176" s="103" t="s">
        <v>621</v>
      </c>
      <c r="G176" s="103" t="s">
        <v>621</v>
      </c>
      <c r="H176" s="103" t="s">
        <v>621</v>
      </c>
      <c r="I176" s="103" t="s">
        <v>621</v>
      </c>
      <c r="J176" s="103" t="s">
        <v>622</v>
      </c>
      <c r="K176" s="103" t="s">
        <v>621</v>
      </c>
      <c r="L176" s="103" t="s">
        <v>621</v>
      </c>
      <c r="M176" s="103" t="s">
        <v>621</v>
      </c>
      <c r="N176" s="103" t="s">
        <v>622</v>
      </c>
      <c r="O176" s="103" t="s">
        <v>621</v>
      </c>
      <c r="P176" s="103" t="s">
        <v>622</v>
      </c>
      <c r="Q176" s="103" t="s">
        <v>621</v>
      </c>
      <c r="R176" s="103" t="s">
        <v>622</v>
      </c>
      <c r="S176" s="103" t="s">
        <v>621</v>
      </c>
      <c r="T176" s="103" t="s">
        <v>621</v>
      </c>
      <c r="U176" s="103" t="s">
        <v>621</v>
      </c>
      <c r="V176" s="103" t="s">
        <v>621</v>
      </c>
      <c r="W176" s="103" t="s">
        <v>621</v>
      </c>
      <c r="X176" s="103" t="s">
        <v>621</v>
      </c>
      <c r="Y176" s="103" t="s">
        <v>622</v>
      </c>
      <c r="Z176" s="103" t="s">
        <v>621</v>
      </c>
      <c r="AA176" s="103" t="s">
        <v>622</v>
      </c>
      <c r="AB176" s="103" t="s">
        <v>621</v>
      </c>
      <c r="AC176" s="103" t="s">
        <v>621</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38</v>
      </c>
      <c r="BD176" s="103">
        <f t="shared" si="13"/>
        <v>12</v>
      </c>
      <c r="BE176" s="103">
        <f t="shared" si="14"/>
        <v>0</v>
      </c>
      <c r="BF176" s="103">
        <f t="shared" si="15"/>
        <v>0</v>
      </c>
      <c r="BG176" s="103">
        <f t="shared" si="16"/>
        <v>0</v>
      </c>
      <c r="BH176" s="103">
        <f t="shared" si="17"/>
        <v>50</v>
      </c>
      <c r="BL176" s="13"/>
    </row>
    <row r="177" spans="1:64" x14ac:dyDescent="0.25">
      <c r="A177" s="100">
        <v>504</v>
      </c>
      <c r="B177" s="67" t="s">
        <v>177</v>
      </c>
      <c r="C177" s="67" t="s">
        <v>174</v>
      </c>
      <c r="D177" s="103" t="s">
        <v>621</v>
      </c>
      <c r="E177" s="103" t="s">
        <v>622</v>
      </c>
      <c r="F177" s="103" t="s">
        <v>621</v>
      </c>
      <c r="G177" s="103" t="s">
        <v>621</v>
      </c>
      <c r="H177" s="103" t="s">
        <v>621</v>
      </c>
      <c r="I177" s="103" t="s">
        <v>621</v>
      </c>
      <c r="J177" s="103" t="s">
        <v>621</v>
      </c>
      <c r="K177" s="103" t="s">
        <v>621</v>
      </c>
      <c r="L177" s="103" t="s">
        <v>622</v>
      </c>
      <c r="M177" s="103" t="s">
        <v>621</v>
      </c>
      <c r="N177" s="103" t="s">
        <v>621</v>
      </c>
      <c r="O177" s="103" t="s">
        <v>621</v>
      </c>
      <c r="P177" s="103" t="s">
        <v>622</v>
      </c>
      <c r="Q177" s="103" t="s">
        <v>621</v>
      </c>
      <c r="R177" s="103" t="s">
        <v>621</v>
      </c>
      <c r="S177" s="103" t="s">
        <v>621</v>
      </c>
      <c r="T177" s="103" t="s">
        <v>621</v>
      </c>
      <c r="U177" s="103" t="s">
        <v>623</v>
      </c>
      <c r="V177" s="103" t="s">
        <v>621</v>
      </c>
      <c r="W177" s="103" t="s">
        <v>621</v>
      </c>
      <c r="X177" s="103" t="s">
        <v>621</v>
      </c>
      <c r="Y177" s="103" t="s">
        <v>621</v>
      </c>
      <c r="Z177" s="103" t="s">
        <v>623</v>
      </c>
      <c r="AA177" s="103" t="s">
        <v>622</v>
      </c>
      <c r="AB177" s="103" t="s">
        <v>621</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36</v>
      </c>
      <c r="BD177" s="103">
        <f t="shared" si="13"/>
        <v>6</v>
      </c>
      <c r="BE177" s="103">
        <f t="shared" si="14"/>
        <v>0</v>
      </c>
      <c r="BF177" s="103">
        <f t="shared" si="15"/>
        <v>8</v>
      </c>
      <c r="BG177" s="103">
        <f t="shared" si="16"/>
        <v>0</v>
      </c>
      <c r="BH177" s="103">
        <f t="shared" si="17"/>
        <v>42</v>
      </c>
      <c r="BL177" s="13"/>
    </row>
    <row r="178" spans="1:64"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622</v>
      </c>
      <c r="Q178" s="103" t="s">
        <v>621</v>
      </c>
      <c r="R178" s="103" t="s">
        <v>622</v>
      </c>
      <c r="S178" s="103" t="s">
        <v>621</v>
      </c>
      <c r="T178" s="103" t="s">
        <v>621</v>
      </c>
      <c r="U178" s="103" t="s">
        <v>621</v>
      </c>
      <c r="V178" s="103" t="s">
        <v>621</v>
      </c>
      <c r="W178" s="103" t="s">
        <v>621</v>
      </c>
      <c r="X178" s="103" t="s">
        <v>621</v>
      </c>
      <c r="Y178" s="103" t="s">
        <v>621</v>
      </c>
      <c r="Z178" s="103" t="s">
        <v>621</v>
      </c>
      <c r="AA178" s="103" t="s">
        <v>622</v>
      </c>
      <c r="AB178" s="103" t="s">
        <v>621</v>
      </c>
      <c r="AC178" s="103" t="s">
        <v>620</v>
      </c>
      <c r="AD178" s="103" t="s">
        <v>621</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4</v>
      </c>
      <c r="BE178" s="103">
        <f t="shared" si="14"/>
        <v>1</v>
      </c>
      <c r="BF178" s="103">
        <f t="shared" si="15"/>
        <v>5</v>
      </c>
      <c r="BG178" s="103">
        <f t="shared" si="16"/>
        <v>0</v>
      </c>
      <c r="BH178" s="103">
        <f t="shared" si="17"/>
        <v>45</v>
      </c>
      <c r="BL178" s="13"/>
    </row>
    <row r="179" spans="1:64" x14ac:dyDescent="0.25">
      <c r="A179" s="100">
        <v>506</v>
      </c>
      <c r="B179" s="67" t="s">
        <v>179</v>
      </c>
      <c r="C179" s="67" t="s">
        <v>174</v>
      </c>
      <c r="D179" s="103" t="s">
        <v>621</v>
      </c>
      <c r="E179" s="103" t="s">
        <v>622</v>
      </c>
      <c r="F179" s="103" t="s">
        <v>621</v>
      </c>
      <c r="G179" s="103" t="s">
        <v>621</v>
      </c>
      <c r="H179" s="103" t="s">
        <v>621</v>
      </c>
      <c r="I179" s="103" t="s">
        <v>621</v>
      </c>
      <c r="J179" s="103" t="s">
        <v>621</v>
      </c>
      <c r="K179" s="103" t="s">
        <v>621</v>
      </c>
      <c r="L179" s="103" t="s">
        <v>622</v>
      </c>
      <c r="M179" s="103" t="s">
        <v>621</v>
      </c>
      <c r="N179" s="103" t="s">
        <v>622</v>
      </c>
      <c r="O179" s="103" t="s">
        <v>621</v>
      </c>
      <c r="P179" s="103" t="s">
        <v>621</v>
      </c>
      <c r="Q179" s="103" t="s">
        <v>621</v>
      </c>
      <c r="R179" s="103" t="s">
        <v>621</v>
      </c>
      <c r="S179" s="103" t="s">
        <v>623</v>
      </c>
      <c r="T179" s="103" t="s">
        <v>621</v>
      </c>
      <c r="U179" s="103" t="s">
        <v>621</v>
      </c>
      <c r="V179" s="103" t="s">
        <v>621</v>
      </c>
      <c r="W179" s="103" t="s">
        <v>621</v>
      </c>
      <c r="X179" s="103" t="s">
        <v>621</v>
      </c>
      <c r="Y179" s="103" t="s">
        <v>621</v>
      </c>
      <c r="Z179" s="103" t="s">
        <v>621</v>
      </c>
      <c r="AA179" s="103" t="s">
        <v>622</v>
      </c>
      <c r="AB179" s="103" t="s">
        <v>621</v>
      </c>
      <c r="AC179" s="103" t="s">
        <v>621</v>
      </c>
      <c r="AD179" s="103" t="s">
        <v>621</v>
      </c>
      <c r="AE179" s="103" t="s">
        <v>621</v>
      </c>
      <c r="AF179" s="103" t="s">
        <v>621</v>
      </c>
      <c r="AG179" s="103" t="s">
        <v>622</v>
      </c>
      <c r="AH179" s="103" t="s">
        <v>621</v>
      </c>
      <c r="AI179" s="103" t="s">
        <v>621</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623</v>
      </c>
      <c r="AV179" s="103" t="s">
        <v>621</v>
      </c>
      <c r="AW179" s="103" t="s">
        <v>621</v>
      </c>
      <c r="AX179" s="103" t="s">
        <v>622</v>
      </c>
      <c r="AY179" s="103" t="s">
        <v>621</v>
      </c>
      <c r="AZ179" s="103" t="s">
        <v>621</v>
      </c>
      <c r="BA179" s="103" t="s">
        <v>621</v>
      </c>
      <c r="BC179" s="103">
        <f t="shared" si="12"/>
        <v>42</v>
      </c>
      <c r="BD179" s="103">
        <f t="shared" si="13"/>
        <v>6</v>
      </c>
      <c r="BE179" s="103">
        <f t="shared" si="14"/>
        <v>0</v>
      </c>
      <c r="BF179" s="103">
        <f t="shared" si="15"/>
        <v>2</v>
      </c>
      <c r="BG179" s="103">
        <f t="shared" si="16"/>
        <v>0</v>
      </c>
      <c r="BH179" s="103">
        <f t="shared" si="17"/>
        <v>48</v>
      </c>
      <c r="BL179" s="13"/>
    </row>
    <row r="180" spans="1:64" x14ac:dyDescent="0.25">
      <c r="A180" s="100">
        <v>507</v>
      </c>
      <c r="B180" s="67" t="s">
        <v>180</v>
      </c>
      <c r="C180" s="67" t="s">
        <v>174</v>
      </c>
      <c r="D180" s="103" t="s">
        <v>621</v>
      </c>
      <c r="E180" s="103" t="s">
        <v>621</v>
      </c>
      <c r="F180" s="103" t="s">
        <v>623</v>
      </c>
      <c r="G180" s="103" t="s">
        <v>621</v>
      </c>
      <c r="H180" s="103" t="s">
        <v>621</v>
      </c>
      <c r="I180" s="103" t="s">
        <v>621</v>
      </c>
      <c r="J180" s="103" t="s">
        <v>621</v>
      </c>
      <c r="K180" s="103" t="s">
        <v>621</v>
      </c>
      <c r="L180" s="103" t="s">
        <v>622</v>
      </c>
      <c r="M180" s="103" t="s">
        <v>621</v>
      </c>
      <c r="N180" s="103" t="s">
        <v>621</v>
      </c>
      <c r="O180" s="103" t="s">
        <v>621</v>
      </c>
      <c r="P180" s="103" t="s">
        <v>622</v>
      </c>
      <c r="Q180" s="103" t="s">
        <v>621</v>
      </c>
      <c r="R180" s="103" t="s">
        <v>621</v>
      </c>
      <c r="S180" s="103" t="s">
        <v>621</v>
      </c>
      <c r="T180" s="103" t="s">
        <v>621</v>
      </c>
      <c r="U180" s="103" t="s">
        <v>621</v>
      </c>
      <c r="V180" s="103" t="s">
        <v>621</v>
      </c>
      <c r="W180" s="103" t="s">
        <v>621</v>
      </c>
      <c r="X180" s="103" t="s">
        <v>621</v>
      </c>
      <c r="Y180" s="103" t="s">
        <v>621</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623</v>
      </c>
      <c r="AV180" s="103" t="s">
        <v>621</v>
      </c>
      <c r="AW180" s="103" t="s">
        <v>621</v>
      </c>
      <c r="AX180" s="103" t="s">
        <v>622</v>
      </c>
      <c r="AY180" s="103" t="s">
        <v>621</v>
      </c>
      <c r="AZ180" s="103" t="s">
        <v>621</v>
      </c>
      <c r="BA180" s="103" t="s">
        <v>621</v>
      </c>
      <c r="BC180" s="103">
        <f t="shared" si="12"/>
        <v>39</v>
      </c>
      <c r="BD180" s="103">
        <f t="shared" si="13"/>
        <v>7</v>
      </c>
      <c r="BE180" s="103">
        <f t="shared" si="14"/>
        <v>0</v>
      </c>
      <c r="BF180" s="103">
        <f t="shared" si="15"/>
        <v>4</v>
      </c>
      <c r="BG180" s="103">
        <f t="shared" si="16"/>
        <v>0</v>
      </c>
      <c r="BH180" s="103">
        <f t="shared" si="17"/>
        <v>46</v>
      </c>
      <c r="BL180" s="13"/>
    </row>
    <row r="181" spans="1:64" x14ac:dyDescent="0.25">
      <c r="A181" s="100">
        <v>508</v>
      </c>
      <c r="B181" s="67" t="s">
        <v>181</v>
      </c>
      <c r="C181" s="67" t="s">
        <v>174</v>
      </c>
      <c r="D181" s="103" t="s">
        <v>621</v>
      </c>
      <c r="E181" s="103" t="s">
        <v>622</v>
      </c>
      <c r="F181" s="103" t="s">
        <v>621</v>
      </c>
      <c r="G181" s="103" t="s">
        <v>621</v>
      </c>
      <c r="H181" s="103" t="s">
        <v>621</v>
      </c>
      <c r="I181" s="103" t="s">
        <v>623</v>
      </c>
      <c r="J181" s="103" t="s">
        <v>621</v>
      </c>
      <c r="K181" s="103" t="s">
        <v>621</v>
      </c>
      <c r="L181" s="103" t="s">
        <v>622</v>
      </c>
      <c r="M181" s="103" t="s">
        <v>621</v>
      </c>
      <c r="N181" s="103" t="s">
        <v>623</v>
      </c>
      <c r="O181" s="103" t="s">
        <v>621</v>
      </c>
      <c r="P181" s="103" t="s">
        <v>622</v>
      </c>
      <c r="Q181" s="103" t="s">
        <v>623</v>
      </c>
      <c r="R181" s="103" t="s">
        <v>622</v>
      </c>
      <c r="S181" s="103" t="s">
        <v>621</v>
      </c>
      <c r="T181" s="103" t="s">
        <v>621</v>
      </c>
      <c r="U181" s="103" t="s">
        <v>621</v>
      </c>
      <c r="V181" s="103" t="s">
        <v>621</v>
      </c>
      <c r="W181" s="103" t="s">
        <v>621</v>
      </c>
      <c r="X181" s="103" t="s">
        <v>621</v>
      </c>
      <c r="Y181" s="103" t="s">
        <v>621</v>
      </c>
      <c r="Z181" s="103" t="s">
        <v>621</v>
      </c>
      <c r="AA181" s="103" t="s">
        <v>621</v>
      </c>
      <c r="AB181" s="103" t="s">
        <v>621</v>
      </c>
      <c r="AC181" s="103" t="s">
        <v>621</v>
      </c>
      <c r="AD181" s="103" t="s">
        <v>621</v>
      </c>
      <c r="AE181" s="103" t="s">
        <v>623</v>
      </c>
      <c r="AF181" s="103" t="s">
        <v>621</v>
      </c>
      <c r="AG181" s="103" t="s">
        <v>622</v>
      </c>
      <c r="AH181" s="103" t="s">
        <v>623</v>
      </c>
      <c r="AI181" s="103" t="s">
        <v>621</v>
      </c>
      <c r="AJ181" s="103" t="s">
        <v>621</v>
      </c>
      <c r="AK181" s="103" t="s">
        <v>621</v>
      </c>
      <c r="AL181" s="103" t="s">
        <v>621</v>
      </c>
      <c r="AM181" s="103" t="s">
        <v>621</v>
      </c>
      <c r="AN181" s="103" t="s">
        <v>621</v>
      </c>
      <c r="AO181" s="103" t="s">
        <v>621</v>
      </c>
      <c r="AP181" s="103" t="s">
        <v>621</v>
      </c>
      <c r="AQ181" s="103" t="s">
        <v>621</v>
      </c>
      <c r="AR181" s="103" t="s">
        <v>621</v>
      </c>
      <c r="AS181" s="103" t="s">
        <v>621</v>
      </c>
      <c r="AT181" s="103" t="s">
        <v>621</v>
      </c>
      <c r="AU181" s="103" t="s">
        <v>623</v>
      </c>
      <c r="AV181" s="103" t="s">
        <v>621</v>
      </c>
      <c r="AW181" s="103" t="s">
        <v>621</v>
      </c>
      <c r="AX181" s="103" t="s">
        <v>621</v>
      </c>
      <c r="AY181" s="103" t="s">
        <v>621</v>
      </c>
      <c r="AZ181" s="103" t="s">
        <v>621</v>
      </c>
      <c r="BA181" s="103" t="s">
        <v>621</v>
      </c>
      <c r="BC181" s="103">
        <f t="shared" si="12"/>
        <v>39</v>
      </c>
      <c r="BD181" s="103">
        <f t="shared" si="13"/>
        <v>5</v>
      </c>
      <c r="BE181" s="103">
        <f t="shared" si="14"/>
        <v>0</v>
      </c>
      <c r="BF181" s="103">
        <f t="shared" si="15"/>
        <v>6</v>
      </c>
      <c r="BG181" s="103">
        <f t="shared" si="16"/>
        <v>0</v>
      </c>
      <c r="BH181" s="103">
        <f t="shared" si="17"/>
        <v>44</v>
      </c>
      <c r="BL181" s="13"/>
    </row>
    <row r="182" spans="1:64"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622</v>
      </c>
      <c r="M182" s="103" t="s">
        <v>621</v>
      </c>
      <c r="N182" s="103" t="s">
        <v>622</v>
      </c>
      <c r="O182" s="103" t="s">
        <v>621</v>
      </c>
      <c r="P182" s="103" t="s">
        <v>622</v>
      </c>
      <c r="Q182" s="103" t="s">
        <v>623</v>
      </c>
      <c r="R182" s="103" t="s">
        <v>621</v>
      </c>
      <c r="S182" s="103" t="s">
        <v>621</v>
      </c>
      <c r="T182" s="103" t="s">
        <v>621</v>
      </c>
      <c r="U182" s="103" t="s">
        <v>621</v>
      </c>
      <c r="V182" s="103" t="s">
        <v>621</v>
      </c>
      <c r="W182" s="103" t="s">
        <v>621</v>
      </c>
      <c r="X182" s="103" t="s">
        <v>621</v>
      </c>
      <c r="Y182" s="103" t="s">
        <v>621</v>
      </c>
      <c r="Z182" s="103" t="s">
        <v>623</v>
      </c>
      <c r="AA182" s="103" t="s">
        <v>621</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623</v>
      </c>
      <c r="BC182" s="103">
        <f t="shared" si="12"/>
        <v>38</v>
      </c>
      <c r="BD182" s="103">
        <f t="shared" si="13"/>
        <v>5</v>
      </c>
      <c r="BE182" s="103">
        <f t="shared" si="14"/>
        <v>0</v>
      </c>
      <c r="BF182" s="103">
        <f t="shared" si="15"/>
        <v>7</v>
      </c>
      <c r="BG182" s="103">
        <f t="shared" si="16"/>
        <v>0</v>
      </c>
      <c r="BH182" s="103">
        <f t="shared" si="17"/>
        <v>43</v>
      </c>
      <c r="BL182" s="13"/>
    </row>
    <row r="183" spans="1:64" x14ac:dyDescent="0.25">
      <c r="A183" s="100">
        <v>510</v>
      </c>
      <c r="B183" s="67" t="s">
        <v>183</v>
      </c>
      <c r="C183" s="67" t="s">
        <v>174</v>
      </c>
      <c r="D183" s="103" t="s">
        <v>621</v>
      </c>
      <c r="E183" s="103" t="s">
        <v>622</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622</v>
      </c>
      <c r="S183" s="103" t="s">
        <v>621</v>
      </c>
      <c r="T183" s="103" t="s">
        <v>621</v>
      </c>
      <c r="U183" s="103" t="s">
        <v>621</v>
      </c>
      <c r="V183" s="103" t="s">
        <v>621</v>
      </c>
      <c r="W183" s="103" t="s">
        <v>621</v>
      </c>
      <c r="X183" s="103" t="s">
        <v>621</v>
      </c>
      <c r="Y183" s="103" t="s">
        <v>621</v>
      </c>
      <c r="Z183" s="103" t="s">
        <v>621</v>
      </c>
      <c r="AA183" s="103" t="s">
        <v>622</v>
      </c>
      <c r="AB183" s="103" t="s">
        <v>621</v>
      </c>
      <c r="AC183" s="103" t="s">
        <v>621</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40</v>
      </c>
      <c r="BD183" s="103">
        <f t="shared" si="13"/>
        <v>7</v>
      </c>
      <c r="BE183" s="103">
        <f t="shared" si="14"/>
        <v>0</v>
      </c>
      <c r="BF183" s="103">
        <f t="shared" si="15"/>
        <v>3</v>
      </c>
      <c r="BG183" s="103">
        <f t="shared" si="16"/>
        <v>0</v>
      </c>
      <c r="BH183" s="103">
        <f t="shared" si="17"/>
        <v>47</v>
      </c>
      <c r="BL183" s="13"/>
    </row>
    <row r="184" spans="1:64"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622</v>
      </c>
      <c r="Q184" s="103" t="s">
        <v>621</v>
      </c>
      <c r="R184" s="103" t="s">
        <v>623</v>
      </c>
      <c r="S184" s="103" t="s">
        <v>621</v>
      </c>
      <c r="T184" s="103" t="s">
        <v>621</v>
      </c>
      <c r="U184" s="103" t="s">
        <v>621</v>
      </c>
      <c r="V184" s="103" t="s">
        <v>621</v>
      </c>
      <c r="W184" s="103" t="s">
        <v>621</v>
      </c>
      <c r="X184" s="103" t="s">
        <v>621</v>
      </c>
      <c r="Y184" s="103" t="s">
        <v>622</v>
      </c>
      <c r="Z184" s="103" t="s">
        <v>621</v>
      </c>
      <c r="AA184" s="103" t="s">
        <v>622</v>
      </c>
      <c r="AB184" s="103" t="s">
        <v>621</v>
      </c>
      <c r="AC184" s="103" t="s">
        <v>621</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621</v>
      </c>
      <c r="AQ184" s="103" t="s">
        <v>623</v>
      </c>
      <c r="AR184" s="103" t="s">
        <v>621</v>
      </c>
      <c r="AS184" s="103" t="s">
        <v>621</v>
      </c>
      <c r="AT184" s="103" t="s">
        <v>621</v>
      </c>
      <c r="AU184" s="103" t="s">
        <v>621</v>
      </c>
      <c r="AV184" s="103" t="s">
        <v>621</v>
      </c>
      <c r="AW184" s="103" t="s">
        <v>623</v>
      </c>
      <c r="AX184" s="103" t="s">
        <v>621</v>
      </c>
      <c r="AY184" s="103" t="s">
        <v>621</v>
      </c>
      <c r="AZ184" s="103" t="s">
        <v>621</v>
      </c>
      <c r="BA184" s="103" t="s">
        <v>621</v>
      </c>
      <c r="BC184" s="103">
        <f t="shared" si="12"/>
        <v>40</v>
      </c>
      <c r="BD184" s="103">
        <f t="shared" si="13"/>
        <v>5</v>
      </c>
      <c r="BE184" s="103">
        <f t="shared" si="14"/>
        <v>0</v>
      </c>
      <c r="BF184" s="103">
        <f t="shared" si="15"/>
        <v>5</v>
      </c>
      <c r="BG184" s="103">
        <f t="shared" si="16"/>
        <v>0</v>
      </c>
      <c r="BH184" s="103">
        <f t="shared" si="17"/>
        <v>45</v>
      </c>
      <c r="BL184" s="13"/>
    </row>
    <row r="185" spans="1:64" x14ac:dyDescent="0.25">
      <c r="A185" s="100">
        <v>512</v>
      </c>
      <c r="B185" s="67" t="s">
        <v>185</v>
      </c>
      <c r="C185" s="67" t="s">
        <v>174</v>
      </c>
      <c r="D185" s="103" t="s">
        <v>621</v>
      </c>
      <c r="E185" s="103" t="s">
        <v>622</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623</v>
      </c>
      <c r="R185" s="103" t="s">
        <v>623</v>
      </c>
      <c r="S185" s="103" t="s">
        <v>623</v>
      </c>
      <c r="T185" s="103" t="s">
        <v>621</v>
      </c>
      <c r="U185" s="103" t="s">
        <v>621</v>
      </c>
      <c r="V185" s="103" t="s">
        <v>621</v>
      </c>
      <c r="W185" s="103" t="s">
        <v>621</v>
      </c>
      <c r="X185" s="103" t="s">
        <v>622</v>
      </c>
      <c r="Y185" s="103" t="s">
        <v>622</v>
      </c>
      <c r="Z185" s="103" t="s">
        <v>623</v>
      </c>
      <c r="AA185" s="103" t="s">
        <v>622</v>
      </c>
      <c r="AB185" s="103" t="s">
        <v>621</v>
      </c>
      <c r="AC185" s="103" t="s">
        <v>621</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622</v>
      </c>
      <c r="BA185" s="103" t="s">
        <v>621</v>
      </c>
      <c r="BC185" s="103">
        <f t="shared" si="12"/>
        <v>28</v>
      </c>
      <c r="BD185" s="103">
        <f t="shared" si="13"/>
        <v>13</v>
      </c>
      <c r="BE185" s="103">
        <f t="shared" si="14"/>
        <v>0</v>
      </c>
      <c r="BF185" s="103">
        <f t="shared" si="15"/>
        <v>9</v>
      </c>
      <c r="BG185" s="103">
        <f t="shared" si="16"/>
        <v>0</v>
      </c>
      <c r="BH185" s="103">
        <f t="shared" si="17"/>
        <v>41</v>
      </c>
      <c r="BL185" s="13"/>
    </row>
    <row r="186" spans="1:64"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621</v>
      </c>
      <c r="M186" s="103" t="s">
        <v>621</v>
      </c>
      <c r="N186" s="103" t="s">
        <v>622</v>
      </c>
      <c r="O186" s="103" t="s">
        <v>621</v>
      </c>
      <c r="P186" s="103" t="s">
        <v>622</v>
      </c>
      <c r="Q186" s="103" t="s">
        <v>621</v>
      </c>
      <c r="R186" s="103" t="s">
        <v>623</v>
      </c>
      <c r="S186" s="103" t="s">
        <v>621</v>
      </c>
      <c r="T186" s="103" t="s">
        <v>621</v>
      </c>
      <c r="U186" s="103" t="s">
        <v>621</v>
      </c>
      <c r="V186" s="103" t="s">
        <v>621</v>
      </c>
      <c r="W186" s="103" t="s">
        <v>621</v>
      </c>
      <c r="X186" s="103" t="s">
        <v>621</v>
      </c>
      <c r="Y186" s="103" t="s">
        <v>621</v>
      </c>
      <c r="Z186" s="103" t="s">
        <v>623</v>
      </c>
      <c r="AA186" s="103" t="s">
        <v>622</v>
      </c>
      <c r="AB186" s="103" t="s">
        <v>621</v>
      </c>
      <c r="AC186" s="103" t="s">
        <v>621</v>
      </c>
      <c r="AD186" s="103" t="s">
        <v>621</v>
      </c>
      <c r="AE186" s="103" t="s">
        <v>621</v>
      </c>
      <c r="AF186" s="103" t="s">
        <v>621</v>
      </c>
      <c r="AG186" s="103" t="s">
        <v>622</v>
      </c>
      <c r="AH186" s="103" t="s">
        <v>621</v>
      </c>
      <c r="AI186" s="103" t="s">
        <v>621</v>
      </c>
      <c r="AJ186" s="103" t="s">
        <v>623</v>
      </c>
      <c r="AK186" s="103" t="s">
        <v>623</v>
      </c>
      <c r="AL186" s="103" t="s">
        <v>623</v>
      </c>
      <c r="AM186" s="103" t="s">
        <v>621</v>
      </c>
      <c r="AN186" s="103" t="s">
        <v>622</v>
      </c>
      <c r="AO186" s="103" t="s">
        <v>622</v>
      </c>
      <c r="AP186" s="103" t="s">
        <v>621</v>
      </c>
      <c r="AQ186" s="103" t="s">
        <v>621</v>
      </c>
      <c r="AR186" s="103" t="s">
        <v>622</v>
      </c>
      <c r="AS186" s="103" t="s">
        <v>621</v>
      </c>
      <c r="AT186" s="103" t="s">
        <v>621</v>
      </c>
      <c r="AU186" s="103" t="s">
        <v>623</v>
      </c>
      <c r="AV186" s="103" t="s">
        <v>621</v>
      </c>
      <c r="AW186" s="103" t="s">
        <v>623</v>
      </c>
      <c r="AX186" s="103" t="s">
        <v>621</v>
      </c>
      <c r="AY186" s="103" t="s">
        <v>621</v>
      </c>
      <c r="AZ186" s="103" t="s">
        <v>621</v>
      </c>
      <c r="BA186" s="103" t="s">
        <v>621</v>
      </c>
      <c r="BC186" s="103">
        <f t="shared" si="12"/>
        <v>35</v>
      </c>
      <c r="BD186" s="103">
        <f t="shared" si="13"/>
        <v>8</v>
      </c>
      <c r="BE186" s="103">
        <f t="shared" si="14"/>
        <v>0</v>
      </c>
      <c r="BF186" s="103">
        <f t="shared" si="15"/>
        <v>7</v>
      </c>
      <c r="BG186" s="103">
        <f t="shared" si="16"/>
        <v>0</v>
      </c>
      <c r="BH186" s="103">
        <f t="shared" si="17"/>
        <v>43</v>
      </c>
      <c r="BL186" s="13"/>
    </row>
    <row r="187" spans="1:64"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622</v>
      </c>
      <c r="M187" s="103" t="s">
        <v>621</v>
      </c>
      <c r="N187" s="103" t="s">
        <v>622</v>
      </c>
      <c r="O187" s="103" t="s">
        <v>621</v>
      </c>
      <c r="P187" s="103" t="s">
        <v>622</v>
      </c>
      <c r="Q187" s="103" t="s">
        <v>621</v>
      </c>
      <c r="R187" s="103" t="s">
        <v>622</v>
      </c>
      <c r="S187" s="103" t="s">
        <v>621</v>
      </c>
      <c r="T187" s="103" t="s">
        <v>621</v>
      </c>
      <c r="U187" s="103" t="s">
        <v>621</v>
      </c>
      <c r="V187" s="103" t="s">
        <v>621</v>
      </c>
      <c r="W187" s="103" t="s">
        <v>621</v>
      </c>
      <c r="X187" s="103" t="s">
        <v>621</v>
      </c>
      <c r="Y187" s="103" t="s">
        <v>621</v>
      </c>
      <c r="Z187" s="103" t="s">
        <v>623</v>
      </c>
      <c r="AA187" s="103" t="s">
        <v>622</v>
      </c>
      <c r="AB187" s="103" t="s">
        <v>621</v>
      </c>
      <c r="AC187" s="103" t="s">
        <v>621</v>
      </c>
      <c r="AD187" s="103" t="s">
        <v>621</v>
      </c>
      <c r="AE187" s="103" t="s">
        <v>621</v>
      </c>
      <c r="AF187" s="103" t="s">
        <v>621</v>
      </c>
      <c r="AG187" s="103" t="s">
        <v>622</v>
      </c>
      <c r="AH187" s="103" t="s">
        <v>621</v>
      </c>
      <c r="AI187" s="103" t="s">
        <v>621</v>
      </c>
      <c r="AJ187" s="103" t="s">
        <v>621</v>
      </c>
      <c r="AK187" s="103" t="s">
        <v>621</v>
      </c>
      <c r="AL187" s="103" t="s">
        <v>621</v>
      </c>
      <c r="AM187" s="103" t="s">
        <v>621</v>
      </c>
      <c r="AN187" s="103" t="s">
        <v>623</v>
      </c>
      <c r="AO187" s="103" t="s">
        <v>622</v>
      </c>
      <c r="AP187" s="103" t="s">
        <v>621</v>
      </c>
      <c r="AQ187" s="103" t="s">
        <v>623</v>
      </c>
      <c r="AR187" s="103" t="s">
        <v>621</v>
      </c>
      <c r="AS187" s="103" t="s">
        <v>621</v>
      </c>
      <c r="AT187" s="103" t="s">
        <v>621</v>
      </c>
      <c r="AU187" s="103" t="s">
        <v>621</v>
      </c>
      <c r="AV187" s="103" t="s">
        <v>621</v>
      </c>
      <c r="AW187" s="103" t="s">
        <v>621</v>
      </c>
      <c r="AX187" s="103" t="s">
        <v>622</v>
      </c>
      <c r="AY187" s="103" t="s">
        <v>621</v>
      </c>
      <c r="AZ187" s="103" t="s">
        <v>621</v>
      </c>
      <c r="BA187" s="103" t="s">
        <v>621</v>
      </c>
      <c r="BC187" s="103">
        <f t="shared" si="12"/>
        <v>38</v>
      </c>
      <c r="BD187" s="103">
        <f t="shared" si="13"/>
        <v>8</v>
      </c>
      <c r="BE187" s="103">
        <f t="shared" si="14"/>
        <v>0</v>
      </c>
      <c r="BF187" s="103">
        <f t="shared" si="15"/>
        <v>4</v>
      </c>
      <c r="BG187" s="103">
        <f t="shared" si="16"/>
        <v>0</v>
      </c>
      <c r="BH187" s="103">
        <f t="shared" si="17"/>
        <v>46</v>
      </c>
      <c r="BL187" s="13"/>
    </row>
    <row r="188" spans="1:64" x14ac:dyDescent="0.25">
      <c r="A188" s="100">
        <v>515</v>
      </c>
      <c r="B188" s="67" t="s">
        <v>188</v>
      </c>
      <c r="C188" s="67" t="s">
        <v>174</v>
      </c>
      <c r="D188" s="103" t="s">
        <v>621</v>
      </c>
      <c r="E188" s="103" t="s">
        <v>621</v>
      </c>
      <c r="F188" s="103" t="s">
        <v>621</v>
      </c>
      <c r="G188" s="103" t="s">
        <v>621</v>
      </c>
      <c r="H188" s="103" t="s">
        <v>621</v>
      </c>
      <c r="I188" s="103" t="s">
        <v>621</v>
      </c>
      <c r="J188" s="103" t="s">
        <v>621</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623</v>
      </c>
      <c r="AB188" s="103" t="s">
        <v>621</v>
      </c>
      <c r="AC188" s="103" t="s">
        <v>621</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621</v>
      </c>
      <c r="AQ188" s="103" t="s">
        <v>621</v>
      </c>
      <c r="AR188" s="103" t="s">
        <v>621</v>
      </c>
      <c r="AS188" s="103" t="s">
        <v>621</v>
      </c>
      <c r="AT188" s="103" t="s">
        <v>621</v>
      </c>
      <c r="AU188" s="103" t="s">
        <v>621</v>
      </c>
      <c r="AV188" s="103" t="s">
        <v>621</v>
      </c>
      <c r="AW188" s="103" t="s">
        <v>621</v>
      </c>
      <c r="AX188" s="103" t="s">
        <v>622</v>
      </c>
      <c r="AY188" s="103" t="s">
        <v>621</v>
      </c>
      <c r="AZ188" s="103" t="s">
        <v>621</v>
      </c>
      <c r="BA188" s="103" t="s">
        <v>621</v>
      </c>
      <c r="BC188" s="103">
        <f t="shared" si="12"/>
        <v>40</v>
      </c>
      <c r="BD188" s="103">
        <f t="shared" si="13"/>
        <v>6</v>
      </c>
      <c r="BE188" s="103">
        <f t="shared" si="14"/>
        <v>0</v>
      </c>
      <c r="BF188" s="103">
        <f t="shared" si="15"/>
        <v>4</v>
      </c>
      <c r="BG188" s="103">
        <f t="shared" si="16"/>
        <v>0</v>
      </c>
      <c r="BH188" s="103">
        <f t="shared" si="17"/>
        <v>46</v>
      </c>
      <c r="BL188" s="13"/>
    </row>
    <row r="189" spans="1:64"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621</v>
      </c>
      <c r="Q189" s="103" t="s">
        <v>621</v>
      </c>
      <c r="R189" s="103" t="s">
        <v>622</v>
      </c>
      <c r="S189" s="103" t="s">
        <v>621</v>
      </c>
      <c r="T189" s="103" t="s">
        <v>621</v>
      </c>
      <c r="U189" s="103" t="s">
        <v>621</v>
      </c>
      <c r="V189" s="103" t="s">
        <v>621</v>
      </c>
      <c r="W189" s="103" t="s">
        <v>621</v>
      </c>
      <c r="X189" s="103" t="s">
        <v>621</v>
      </c>
      <c r="Y189" s="103" t="s">
        <v>621</v>
      </c>
      <c r="Z189" s="103" t="s">
        <v>623</v>
      </c>
      <c r="AA189" s="103" t="s">
        <v>622</v>
      </c>
      <c r="AB189" s="103" t="s">
        <v>621</v>
      </c>
      <c r="AC189" s="103" t="s">
        <v>621</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622</v>
      </c>
      <c r="BA189" s="103" t="s">
        <v>621</v>
      </c>
      <c r="BC189" s="103">
        <f t="shared" si="12"/>
        <v>34</v>
      </c>
      <c r="BD189" s="103">
        <f t="shared" si="13"/>
        <v>11</v>
      </c>
      <c r="BE189" s="103">
        <f t="shared" si="14"/>
        <v>0</v>
      </c>
      <c r="BF189" s="103">
        <f t="shared" si="15"/>
        <v>5</v>
      </c>
      <c r="BG189" s="103">
        <f t="shared" si="16"/>
        <v>0</v>
      </c>
      <c r="BH189" s="103">
        <f t="shared" si="17"/>
        <v>45</v>
      </c>
      <c r="BL189" s="13"/>
    </row>
    <row r="190" spans="1:64" x14ac:dyDescent="0.25">
      <c r="A190" s="107">
        <v>601</v>
      </c>
      <c r="B190" s="67" t="s">
        <v>190</v>
      </c>
      <c r="C190" s="67" t="s">
        <v>191</v>
      </c>
      <c r="D190" s="103" t="s">
        <v>621</v>
      </c>
      <c r="E190" s="103" t="s">
        <v>622</v>
      </c>
      <c r="F190" s="103" t="s">
        <v>621</v>
      </c>
      <c r="G190" s="103" t="s">
        <v>621</v>
      </c>
      <c r="H190" s="103" t="s">
        <v>621</v>
      </c>
      <c r="I190" s="103" t="s">
        <v>623</v>
      </c>
      <c r="J190" s="103" t="s">
        <v>621</v>
      </c>
      <c r="K190" s="103" t="s">
        <v>623</v>
      </c>
      <c r="L190" s="103" t="s">
        <v>622</v>
      </c>
      <c r="M190" s="103" t="s">
        <v>621</v>
      </c>
      <c r="N190" s="103" t="s">
        <v>621</v>
      </c>
      <c r="O190" s="103" t="s">
        <v>621</v>
      </c>
      <c r="P190" s="103" t="s">
        <v>622</v>
      </c>
      <c r="Q190" s="103" t="s">
        <v>623</v>
      </c>
      <c r="R190" s="103" t="s">
        <v>621</v>
      </c>
      <c r="S190" s="103" t="s">
        <v>621</v>
      </c>
      <c r="T190" s="103" t="s">
        <v>621</v>
      </c>
      <c r="U190" s="103" t="s">
        <v>621</v>
      </c>
      <c r="V190" s="103" t="s">
        <v>621</v>
      </c>
      <c r="W190" s="103" t="s">
        <v>621</v>
      </c>
      <c r="X190" s="103" t="s">
        <v>621</v>
      </c>
      <c r="Y190" s="103" t="s">
        <v>621</v>
      </c>
      <c r="Z190" s="103" t="s">
        <v>621</v>
      </c>
      <c r="AA190" s="103" t="s">
        <v>622</v>
      </c>
      <c r="AB190" s="103" t="s">
        <v>621</v>
      </c>
      <c r="AC190" s="103" t="s">
        <v>621</v>
      </c>
      <c r="AD190" s="103" t="s">
        <v>621</v>
      </c>
      <c r="AE190" s="103" t="s">
        <v>621</v>
      </c>
      <c r="AF190" s="103" t="s">
        <v>621</v>
      </c>
      <c r="AG190" s="103" t="s">
        <v>622</v>
      </c>
      <c r="AH190" s="103" t="s">
        <v>621</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8</v>
      </c>
      <c r="BE190" s="103">
        <f t="shared" si="14"/>
        <v>0</v>
      </c>
      <c r="BF190" s="103">
        <f t="shared" si="15"/>
        <v>7</v>
      </c>
      <c r="BG190" s="103">
        <f t="shared" si="16"/>
        <v>0</v>
      </c>
      <c r="BH190" s="103">
        <f t="shared" si="17"/>
        <v>43</v>
      </c>
      <c r="BL190" s="13"/>
    </row>
    <row r="191" spans="1:64" x14ac:dyDescent="0.25">
      <c r="A191" s="100">
        <v>602</v>
      </c>
      <c r="B191" s="67" t="s">
        <v>192</v>
      </c>
      <c r="C191" s="67" t="s">
        <v>191</v>
      </c>
      <c r="D191" s="103" t="s">
        <v>621</v>
      </c>
      <c r="E191" s="103" t="s">
        <v>622</v>
      </c>
      <c r="F191" s="103" t="s">
        <v>621</v>
      </c>
      <c r="G191" s="103" t="s">
        <v>621</v>
      </c>
      <c r="H191" s="103" t="s">
        <v>623</v>
      </c>
      <c r="I191" s="103" t="s">
        <v>621</v>
      </c>
      <c r="J191" s="103" t="s">
        <v>623</v>
      </c>
      <c r="K191" s="103" t="s">
        <v>621</v>
      </c>
      <c r="L191" s="103" t="s">
        <v>622</v>
      </c>
      <c r="M191" s="103" t="s">
        <v>621</v>
      </c>
      <c r="N191" s="103" t="s">
        <v>621</v>
      </c>
      <c r="O191" s="103" t="s">
        <v>621</v>
      </c>
      <c r="P191" s="103" t="s">
        <v>622</v>
      </c>
      <c r="Q191" s="103" t="s">
        <v>621</v>
      </c>
      <c r="R191" s="103" t="s">
        <v>621</v>
      </c>
      <c r="S191" s="103" t="s">
        <v>621</v>
      </c>
      <c r="T191" s="103" t="s">
        <v>621</v>
      </c>
      <c r="U191" s="103" t="s">
        <v>621</v>
      </c>
      <c r="V191" s="103" t="s">
        <v>621</v>
      </c>
      <c r="W191" s="103" t="s">
        <v>621</v>
      </c>
      <c r="X191" s="103" t="s">
        <v>622</v>
      </c>
      <c r="Y191" s="103" t="s">
        <v>622</v>
      </c>
      <c r="Z191" s="103" t="s">
        <v>623</v>
      </c>
      <c r="AA191" s="103" t="s">
        <v>622</v>
      </c>
      <c r="AB191" s="103" t="s">
        <v>621</v>
      </c>
      <c r="AC191" s="103" t="s">
        <v>621</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33</v>
      </c>
      <c r="BD191" s="103">
        <f t="shared" si="13"/>
        <v>9</v>
      </c>
      <c r="BE191" s="103">
        <f t="shared" si="14"/>
        <v>0</v>
      </c>
      <c r="BF191" s="103">
        <f t="shared" si="15"/>
        <v>8</v>
      </c>
      <c r="BG191" s="103">
        <f t="shared" si="16"/>
        <v>0</v>
      </c>
      <c r="BH191" s="103">
        <f t="shared" si="17"/>
        <v>42</v>
      </c>
      <c r="BL191" s="13"/>
    </row>
    <row r="192" spans="1:64" x14ac:dyDescent="0.25">
      <c r="A192" s="100">
        <v>603</v>
      </c>
      <c r="B192" s="67" t="s">
        <v>193</v>
      </c>
      <c r="C192" s="67" t="s">
        <v>191</v>
      </c>
      <c r="D192" s="103" t="s">
        <v>621</v>
      </c>
      <c r="E192" s="103" t="s">
        <v>621</v>
      </c>
      <c r="F192" s="103" t="s">
        <v>621</v>
      </c>
      <c r="G192" s="103" t="s">
        <v>621</v>
      </c>
      <c r="H192" s="103" t="s">
        <v>621</v>
      </c>
      <c r="I192" s="103" t="s">
        <v>621</v>
      </c>
      <c r="J192" s="103" t="s">
        <v>622</v>
      </c>
      <c r="K192" s="103" t="s">
        <v>622</v>
      </c>
      <c r="L192" s="103" t="s">
        <v>623</v>
      </c>
      <c r="M192" s="103" t="s">
        <v>621</v>
      </c>
      <c r="N192" s="103" t="s">
        <v>622</v>
      </c>
      <c r="O192" s="103" t="s">
        <v>621</v>
      </c>
      <c r="P192" s="103" t="s">
        <v>622</v>
      </c>
      <c r="Q192" s="103" t="s">
        <v>621</v>
      </c>
      <c r="R192" s="103" t="s">
        <v>621</v>
      </c>
      <c r="S192" s="103" t="s">
        <v>621</v>
      </c>
      <c r="T192" s="103" t="s">
        <v>621</v>
      </c>
      <c r="U192" s="103" t="s">
        <v>621</v>
      </c>
      <c r="V192" s="103" t="s">
        <v>623</v>
      </c>
      <c r="W192" s="103" t="s">
        <v>621</v>
      </c>
      <c r="X192" s="103" t="s">
        <v>621</v>
      </c>
      <c r="Y192" s="103" t="s">
        <v>621</v>
      </c>
      <c r="Z192" s="103" t="s">
        <v>623</v>
      </c>
      <c r="AA192" s="103" t="s">
        <v>622</v>
      </c>
      <c r="AB192" s="103" t="s">
        <v>621</v>
      </c>
      <c r="AC192" s="103" t="s">
        <v>621</v>
      </c>
      <c r="AD192" s="103" t="s">
        <v>621</v>
      </c>
      <c r="AE192" s="103" t="s">
        <v>623</v>
      </c>
      <c r="AF192" s="103" t="s">
        <v>621</v>
      </c>
      <c r="AG192" s="103" t="s">
        <v>621</v>
      </c>
      <c r="AH192" s="103" t="s">
        <v>621</v>
      </c>
      <c r="AI192" s="103" t="s">
        <v>623</v>
      </c>
      <c r="AJ192" s="103" t="s">
        <v>621</v>
      </c>
      <c r="AK192" s="103" t="s">
        <v>621</v>
      </c>
      <c r="AL192" s="103" t="s">
        <v>623</v>
      </c>
      <c r="AM192" s="103" t="s">
        <v>621</v>
      </c>
      <c r="AN192" s="103" t="s">
        <v>622</v>
      </c>
      <c r="AO192" s="103" t="s">
        <v>622</v>
      </c>
      <c r="AP192" s="103" t="s">
        <v>621</v>
      </c>
      <c r="AQ192" s="103" t="s">
        <v>621</v>
      </c>
      <c r="AR192" s="103" t="s">
        <v>622</v>
      </c>
      <c r="AS192" s="103" t="s">
        <v>621</v>
      </c>
      <c r="AT192" s="103" t="s">
        <v>621</v>
      </c>
      <c r="AU192" s="103" t="s">
        <v>623</v>
      </c>
      <c r="AV192" s="103" t="s">
        <v>621</v>
      </c>
      <c r="AW192" s="103" t="s">
        <v>621</v>
      </c>
      <c r="AX192" s="103" t="s">
        <v>621</v>
      </c>
      <c r="AY192" s="103" t="s">
        <v>621</v>
      </c>
      <c r="AZ192" s="103" t="s">
        <v>622</v>
      </c>
      <c r="BA192" s="103" t="s">
        <v>621</v>
      </c>
      <c r="BC192" s="103">
        <f t="shared" si="12"/>
        <v>34</v>
      </c>
      <c r="BD192" s="103">
        <f t="shared" si="13"/>
        <v>9</v>
      </c>
      <c r="BE192" s="103">
        <f t="shared" si="14"/>
        <v>0</v>
      </c>
      <c r="BF192" s="103">
        <f t="shared" si="15"/>
        <v>7</v>
      </c>
      <c r="BG192" s="103">
        <f t="shared" si="16"/>
        <v>0</v>
      </c>
      <c r="BH192" s="103">
        <f t="shared" si="17"/>
        <v>43</v>
      </c>
      <c r="BL192" s="13"/>
    </row>
    <row r="193" spans="1:64" x14ac:dyDescent="0.25">
      <c r="A193" s="100">
        <v>604</v>
      </c>
      <c r="B193" s="67" t="s">
        <v>194</v>
      </c>
      <c r="C193" s="67" t="s">
        <v>191</v>
      </c>
      <c r="D193" s="103" t="s">
        <v>621</v>
      </c>
      <c r="E193" s="103" t="s">
        <v>621</v>
      </c>
      <c r="F193" s="103" t="s">
        <v>621</v>
      </c>
      <c r="G193" s="103" t="s">
        <v>621</v>
      </c>
      <c r="H193" s="103" t="s">
        <v>621</v>
      </c>
      <c r="I193" s="103" t="s">
        <v>623</v>
      </c>
      <c r="J193" s="103" t="s">
        <v>621</v>
      </c>
      <c r="K193" s="103" t="s">
        <v>621</v>
      </c>
      <c r="L193" s="103" t="s">
        <v>622</v>
      </c>
      <c r="M193" s="103" t="s">
        <v>621</v>
      </c>
      <c r="N193" s="103" t="s">
        <v>623</v>
      </c>
      <c r="O193" s="103" t="s">
        <v>621</v>
      </c>
      <c r="P193" s="103" t="s">
        <v>622</v>
      </c>
      <c r="Q193" s="103" t="s">
        <v>621</v>
      </c>
      <c r="R193" s="103" t="s">
        <v>621</v>
      </c>
      <c r="S193" s="103" t="s">
        <v>1575</v>
      </c>
      <c r="T193" s="103" t="s">
        <v>1575</v>
      </c>
      <c r="U193" s="103" t="s">
        <v>621</v>
      </c>
      <c r="V193" s="103" t="s">
        <v>621</v>
      </c>
      <c r="W193" s="103" t="s">
        <v>621</v>
      </c>
      <c r="X193" s="103" t="s">
        <v>621</v>
      </c>
      <c r="Y193" s="103" t="s">
        <v>621</v>
      </c>
      <c r="Z193" s="103" t="s">
        <v>621</v>
      </c>
      <c r="AA193" s="103" t="s">
        <v>622</v>
      </c>
      <c r="AB193" s="103" t="s">
        <v>621</v>
      </c>
      <c r="AC193" s="103" t="s">
        <v>621</v>
      </c>
      <c r="AD193" s="103" t="s">
        <v>621</v>
      </c>
      <c r="AE193" s="103" t="s">
        <v>623</v>
      </c>
      <c r="AF193" s="103" t="s">
        <v>621</v>
      </c>
      <c r="AG193" s="103" t="s">
        <v>622</v>
      </c>
      <c r="AH193" s="103" t="s">
        <v>621</v>
      </c>
      <c r="AI193" s="103" t="s">
        <v>621</v>
      </c>
      <c r="AJ193" s="103" t="s">
        <v>621</v>
      </c>
      <c r="AK193" s="103" t="s">
        <v>622</v>
      </c>
      <c r="AL193" s="103" t="s">
        <v>621</v>
      </c>
      <c r="AM193" s="103" t="s">
        <v>621</v>
      </c>
      <c r="AN193" s="103" t="s">
        <v>1575</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623</v>
      </c>
      <c r="BC193" s="103">
        <f t="shared" si="12"/>
        <v>37</v>
      </c>
      <c r="BD193" s="103">
        <f t="shared" si="13"/>
        <v>6</v>
      </c>
      <c r="BE193" s="103">
        <f t="shared" si="14"/>
        <v>0</v>
      </c>
      <c r="BF193" s="103">
        <f t="shared" si="15"/>
        <v>4</v>
      </c>
      <c r="BG193" s="103">
        <f t="shared" si="16"/>
        <v>3</v>
      </c>
      <c r="BH193" s="103">
        <f t="shared" si="17"/>
        <v>43</v>
      </c>
      <c r="BL193" s="13"/>
    </row>
    <row r="194" spans="1:64" x14ac:dyDescent="0.25">
      <c r="A194" s="100">
        <v>605</v>
      </c>
      <c r="B194" s="67" t="s">
        <v>195</v>
      </c>
      <c r="C194" s="67" t="s">
        <v>191</v>
      </c>
      <c r="D194" s="103" t="s">
        <v>621</v>
      </c>
      <c r="E194" s="103" t="s">
        <v>621</v>
      </c>
      <c r="F194" s="103" t="s">
        <v>621</v>
      </c>
      <c r="G194" s="103" t="s">
        <v>621</v>
      </c>
      <c r="H194" s="103" t="s">
        <v>623</v>
      </c>
      <c r="I194" s="103" t="s">
        <v>623</v>
      </c>
      <c r="J194" s="103" t="s">
        <v>621</v>
      </c>
      <c r="K194" s="103" t="s">
        <v>621</v>
      </c>
      <c r="L194" s="103" t="s">
        <v>622</v>
      </c>
      <c r="M194" s="103" t="s">
        <v>621</v>
      </c>
      <c r="N194" s="103" t="s">
        <v>622</v>
      </c>
      <c r="O194" s="103" t="s">
        <v>621</v>
      </c>
      <c r="P194" s="103" t="s">
        <v>622</v>
      </c>
      <c r="Q194" s="103" t="s">
        <v>623</v>
      </c>
      <c r="R194" s="103" t="s">
        <v>623</v>
      </c>
      <c r="S194" s="103" t="s">
        <v>623</v>
      </c>
      <c r="T194" s="103" t="s">
        <v>621</v>
      </c>
      <c r="U194" s="103" t="s">
        <v>621</v>
      </c>
      <c r="V194" s="103" t="s">
        <v>621</v>
      </c>
      <c r="W194" s="103" t="s">
        <v>621</v>
      </c>
      <c r="X194" s="103" t="s">
        <v>621</v>
      </c>
      <c r="Y194" s="103" t="s">
        <v>621</v>
      </c>
      <c r="Z194" s="103" t="s">
        <v>623</v>
      </c>
      <c r="AA194" s="103" t="s">
        <v>622</v>
      </c>
      <c r="AB194" s="103" t="s">
        <v>621</v>
      </c>
      <c r="AC194" s="103" t="s">
        <v>621</v>
      </c>
      <c r="AD194" s="103" t="s">
        <v>621</v>
      </c>
      <c r="AE194" s="103" t="s">
        <v>623</v>
      </c>
      <c r="AF194" s="103" t="s">
        <v>621</v>
      </c>
      <c r="AG194" s="103" t="s">
        <v>622</v>
      </c>
      <c r="AH194" s="103" t="s">
        <v>623</v>
      </c>
      <c r="AI194" s="103" t="s">
        <v>621</v>
      </c>
      <c r="AJ194" s="103" t="s">
        <v>621</v>
      </c>
      <c r="AK194" s="103" t="s">
        <v>621</v>
      </c>
      <c r="AL194" s="103" t="s">
        <v>621</v>
      </c>
      <c r="AM194" s="103" t="s">
        <v>621</v>
      </c>
      <c r="AN194" s="103" t="s">
        <v>621</v>
      </c>
      <c r="AO194" s="103" t="s">
        <v>621</v>
      </c>
      <c r="AP194" s="103" t="s">
        <v>622</v>
      </c>
      <c r="AQ194" s="103" t="s">
        <v>621</v>
      </c>
      <c r="AR194" s="103" t="s">
        <v>622</v>
      </c>
      <c r="AS194" s="103" t="s">
        <v>621</v>
      </c>
      <c r="AT194" s="103" t="s">
        <v>621</v>
      </c>
      <c r="AU194" s="103" t="s">
        <v>622</v>
      </c>
      <c r="AV194" s="103" t="s">
        <v>621</v>
      </c>
      <c r="AW194" s="103" t="s">
        <v>621</v>
      </c>
      <c r="AX194" s="103" t="s">
        <v>621</v>
      </c>
      <c r="AY194" s="103" t="s">
        <v>621</v>
      </c>
      <c r="AZ194" s="103" t="s">
        <v>621</v>
      </c>
      <c r="BA194" s="103" t="s">
        <v>621</v>
      </c>
      <c r="BC194" s="103">
        <f t="shared" si="12"/>
        <v>34</v>
      </c>
      <c r="BD194" s="103">
        <f t="shared" si="13"/>
        <v>8</v>
      </c>
      <c r="BE194" s="103">
        <f t="shared" si="14"/>
        <v>0</v>
      </c>
      <c r="BF194" s="103">
        <f t="shared" si="15"/>
        <v>8</v>
      </c>
      <c r="BG194" s="103">
        <f t="shared" si="16"/>
        <v>0</v>
      </c>
      <c r="BH194" s="103">
        <f t="shared" si="17"/>
        <v>42</v>
      </c>
      <c r="BL194" s="13"/>
    </row>
    <row r="195" spans="1:64" x14ac:dyDescent="0.25">
      <c r="A195" s="100">
        <v>606</v>
      </c>
      <c r="B195" s="67" t="s">
        <v>196</v>
      </c>
      <c r="C195" s="67" t="s">
        <v>191</v>
      </c>
      <c r="D195" s="103" t="s">
        <v>621</v>
      </c>
      <c r="E195" s="103" t="s">
        <v>622</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622</v>
      </c>
      <c r="AB195" s="103" t="s">
        <v>623</v>
      </c>
      <c r="AC195" s="103" t="s">
        <v>621</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623</v>
      </c>
      <c r="AU195" s="103" t="s">
        <v>622</v>
      </c>
      <c r="AV195" s="103" t="s">
        <v>623</v>
      </c>
      <c r="AW195" s="103" t="s">
        <v>623</v>
      </c>
      <c r="AX195" s="103" t="s">
        <v>622</v>
      </c>
      <c r="AY195" s="103" t="s">
        <v>621</v>
      </c>
      <c r="AZ195" s="103" t="s">
        <v>622</v>
      </c>
      <c r="BA195" s="103" t="s">
        <v>623</v>
      </c>
      <c r="BC195" s="103">
        <f t="shared" si="12"/>
        <v>24</v>
      </c>
      <c r="BD195" s="103">
        <f t="shared" si="13"/>
        <v>17</v>
      </c>
      <c r="BE195" s="103">
        <f t="shared" si="14"/>
        <v>0</v>
      </c>
      <c r="BF195" s="103">
        <f t="shared" si="15"/>
        <v>9</v>
      </c>
      <c r="BG195" s="103">
        <f t="shared" si="16"/>
        <v>0</v>
      </c>
      <c r="BH195" s="103">
        <f t="shared" si="17"/>
        <v>41</v>
      </c>
      <c r="BL195" s="13"/>
    </row>
    <row r="196" spans="1:64" x14ac:dyDescent="0.25">
      <c r="A196" s="100">
        <v>607</v>
      </c>
      <c r="B196" s="67" t="s">
        <v>197</v>
      </c>
      <c r="C196" s="67" t="s">
        <v>191</v>
      </c>
      <c r="D196" s="103" t="s">
        <v>621</v>
      </c>
      <c r="E196" s="103" t="s">
        <v>622</v>
      </c>
      <c r="F196" s="103" t="s">
        <v>621</v>
      </c>
      <c r="G196" s="103" t="s">
        <v>621</v>
      </c>
      <c r="H196" s="103" t="s">
        <v>621</v>
      </c>
      <c r="I196" s="103" t="s">
        <v>621</v>
      </c>
      <c r="J196" s="103" t="s">
        <v>622</v>
      </c>
      <c r="K196" s="103" t="s">
        <v>621</v>
      </c>
      <c r="L196" s="103" t="s">
        <v>621</v>
      </c>
      <c r="M196" s="103" t="s">
        <v>621</v>
      </c>
      <c r="N196" s="103" t="s">
        <v>622</v>
      </c>
      <c r="O196" s="103" t="s">
        <v>621</v>
      </c>
      <c r="P196" s="103" t="s">
        <v>622</v>
      </c>
      <c r="Q196" s="103" t="s">
        <v>621</v>
      </c>
      <c r="R196" s="103" t="s">
        <v>623</v>
      </c>
      <c r="S196" s="103" t="s">
        <v>621</v>
      </c>
      <c r="T196" s="103" t="s">
        <v>621</v>
      </c>
      <c r="U196" s="103" t="s">
        <v>621</v>
      </c>
      <c r="V196" s="103" t="s">
        <v>621</v>
      </c>
      <c r="W196" s="103" t="s">
        <v>621</v>
      </c>
      <c r="X196" s="103" t="s">
        <v>621</v>
      </c>
      <c r="Y196" s="103" t="s">
        <v>621</v>
      </c>
      <c r="Z196" s="103" t="s">
        <v>621</v>
      </c>
      <c r="AA196" s="103" t="s">
        <v>621</v>
      </c>
      <c r="AB196" s="103" t="s">
        <v>621</v>
      </c>
      <c r="AC196" s="103" t="s">
        <v>621</v>
      </c>
      <c r="AD196" s="103" t="s">
        <v>621</v>
      </c>
      <c r="AE196" s="103" t="s">
        <v>621</v>
      </c>
      <c r="AF196" s="103" t="s">
        <v>621</v>
      </c>
      <c r="AG196" s="103" t="s">
        <v>621</v>
      </c>
      <c r="AH196" s="103" t="s">
        <v>621</v>
      </c>
      <c r="AI196" s="103" t="s">
        <v>621</v>
      </c>
      <c r="AJ196" s="103" t="s">
        <v>621</v>
      </c>
      <c r="AK196" s="103" t="s">
        <v>621</v>
      </c>
      <c r="AL196" s="103" t="s">
        <v>621</v>
      </c>
      <c r="AM196" s="103" t="s">
        <v>621</v>
      </c>
      <c r="AN196" s="103" t="s">
        <v>621</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43</v>
      </c>
      <c r="BD196" s="103">
        <f t="shared" ref="BD196:BD259" si="19">COUNTIF($D196:$BA196,"N/A")</f>
        <v>6</v>
      </c>
      <c r="BE196" s="103">
        <f t="shared" ref="BE196:BE259" si="20">COUNTIF($D196:$BA196,"Prospective")</f>
        <v>0</v>
      </c>
      <c r="BF196" s="103">
        <f t="shared" ref="BF196:BF259" si="21">COUNTIF($D196:$BA196,"No")</f>
        <v>1</v>
      </c>
      <c r="BG196" s="103">
        <f t="shared" ref="BG196:BG259" si="22">50-SUM(BC196:BF196)</f>
        <v>0</v>
      </c>
      <c r="BH196" s="103">
        <f t="shared" ref="BH196:BH259" si="23">SUM(BC196:BE196)</f>
        <v>49</v>
      </c>
      <c r="BL196" s="13"/>
    </row>
    <row r="197" spans="1:64" x14ac:dyDescent="0.25">
      <c r="A197" s="100">
        <v>608</v>
      </c>
      <c r="B197" s="67" t="s">
        <v>198</v>
      </c>
      <c r="C197" s="67" t="s">
        <v>191</v>
      </c>
      <c r="D197" s="103" t="s">
        <v>621</v>
      </c>
      <c r="E197" s="103" t="s">
        <v>621</v>
      </c>
      <c r="F197" s="103" t="s">
        <v>621</v>
      </c>
      <c r="G197" s="103" t="s">
        <v>621</v>
      </c>
      <c r="H197" s="103" t="s">
        <v>621</v>
      </c>
      <c r="I197" s="103" t="s">
        <v>623</v>
      </c>
      <c r="J197" s="103" t="s">
        <v>622</v>
      </c>
      <c r="K197" s="103" t="s">
        <v>621</v>
      </c>
      <c r="L197" s="103" t="s">
        <v>622</v>
      </c>
      <c r="M197" s="103" t="s">
        <v>621</v>
      </c>
      <c r="N197" s="103" t="s">
        <v>622</v>
      </c>
      <c r="O197" s="103" t="s">
        <v>621</v>
      </c>
      <c r="P197" s="103" t="s">
        <v>622</v>
      </c>
      <c r="Q197" s="103" t="s">
        <v>621</v>
      </c>
      <c r="R197" s="103" t="s">
        <v>622</v>
      </c>
      <c r="S197" s="103" t="s">
        <v>621</v>
      </c>
      <c r="T197" s="103" t="s">
        <v>621</v>
      </c>
      <c r="U197" s="103" t="s">
        <v>623</v>
      </c>
      <c r="V197" s="103" t="s">
        <v>621</v>
      </c>
      <c r="W197" s="103" t="s">
        <v>623</v>
      </c>
      <c r="X197" s="103" t="s">
        <v>621</v>
      </c>
      <c r="Y197" s="103" t="s">
        <v>621</v>
      </c>
      <c r="Z197" s="103" t="s">
        <v>623</v>
      </c>
      <c r="AA197" s="103" t="s">
        <v>622</v>
      </c>
      <c r="AB197" s="103" t="s">
        <v>621</v>
      </c>
      <c r="AC197" s="103" t="s">
        <v>620</v>
      </c>
      <c r="AD197" s="103" t="s">
        <v>621</v>
      </c>
      <c r="AE197" s="103" t="s">
        <v>623</v>
      </c>
      <c r="AF197" s="103" t="s">
        <v>621</v>
      </c>
      <c r="AG197" s="103" t="s">
        <v>622</v>
      </c>
      <c r="AH197" s="103" t="s">
        <v>621</v>
      </c>
      <c r="AI197" s="103" t="s">
        <v>623</v>
      </c>
      <c r="AJ197" s="103" t="s">
        <v>621</v>
      </c>
      <c r="AK197" s="103" t="s">
        <v>621</v>
      </c>
      <c r="AL197" s="103" t="s">
        <v>621</v>
      </c>
      <c r="AM197" s="103" t="s">
        <v>621</v>
      </c>
      <c r="AN197" s="103" t="s">
        <v>622</v>
      </c>
      <c r="AO197" s="103" t="s">
        <v>622</v>
      </c>
      <c r="AP197" s="103" t="s">
        <v>621</v>
      </c>
      <c r="AQ197" s="103" t="s">
        <v>621</v>
      </c>
      <c r="AR197" s="103" t="s">
        <v>622</v>
      </c>
      <c r="AS197" s="103" t="s">
        <v>621</v>
      </c>
      <c r="AT197" s="103" t="s">
        <v>621</v>
      </c>
      <c r="AU197" s="103" t="s">
        <v>621</v>
      </c>
      <c r="AV197" s="103" t="s">
        <v>621</v>
      </c>
      <c r="AW197" s="103" t="s">
        <v>621</v>
      </c>
      <c r="AX197" s="103" t="s">
        <v>621</v>
      </c>
      <c r="AY197" s="103" t="s">
        <v>623</v>
      </c>
      <c r="AZ197" s="103" t="s">
        <v>622</v>
      </c>
      <c r="BA197" s="103" t="s">
        <v>621</v>
      </c>
      <c r="BC197" s="103">
        <f t="shared" si="18"/>
        <v>31</v>
      </c>
      <c r="BD197" s="103">
        <f t="shared" si="19"/>
        <v>11</v>
      </c>
      <c r="BE197" s="103">
        <f t="shared" si="20"/>
        <v>1</v>
      </c>
      <c r="BF197" s="103">
        <f t="shared" si="21"/>
        <v>7</v>
      </c>
      <c r="BG197" s="103">
        <f t="shared" si="22"/>
        <v>0</v>
      </c>
      <c r="BH197" s="103">
        <f t="shared" si="23"/>
        <v>43</v>
      </c>
      <c r="BL197" s="13"/>
    </row>
    <row r="198" spans="1:64"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621</v>
      </c>
      <c r="N198" s="103" t="s">
        <v>622</v>
      </c>
      <c r="O198" s="103" t="s">
        <v>621</v>
      </c>
      <c r="P198" s="103" t="s">
        <v>622</v>
      </c>
      <c r="Q198" s="103" t="s">
        <v>621</v>
      </c>
      <c r="R198" s="103" t="s">
        <v>622</v>
      </c>
      <c r="S198" s="103" t="s">
        <v>621</v>
      </c>
      <c r="T198" s="103" t="s">
        <v>621</v>
      </c>
      <c r="U198" s="103" t="s">
        <v>621</v>
      </c>
      <c r="V198" s="103" t="s">
        <v>621</v>
      </c>
      <c r="W198" s="103" t="s">
        <v>621</v>
      </c>
      <c r="X198" s="103" t="s">
        <v>621</v>
      </c>
      <c r="Y198" s="103" t="s">
        <v>622</v>
      </c>
      <c r="Z198" s="103" t="s">
        <v>623</v>
      </c>
      <c r="AA198" s="103" t="s">
        <v>622</v>
      </c>
      <c r="AB198" s="103" t="s">
        <v>620</v>
      </c>
      <c r="AC198" s="103" t="s">
        <v>621</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621</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34</v>
      </c>
      <c r="BD198" s="103">
        <f t="shared" si="19"/>
        <v>9</v>
      </c>
      <c r="BE198" s="103">
        <f t="shared" si="20"/>
        <v>1</v>
      </c>
      <c r="BF198" s="103">
        <f t="shared" si="21"/>
        <v>6</v>
      </c>
      <c r="BG198" s="103">
        <f t="shared" si="22"/>
        <v>0</v>
      </c>
      <c r="BH198" s="103">
        <f t="shared" si="23"/>
        <v>44</v>
      </c>
      <c r="BL198" s="13"/>
    </row>
    <row r="199" spans="1:64"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622</v>
      </c>
      <c r="Q199" s="103" t="s">
        <v>621</v>
      </c>
      <c r="R199" s="103" t="s">
        <v>621</v>
      </c>
      <c r="S199" s="103" t="s">
        <v>621</v>
      </c>
      <c r="T199" s="103" t="s">
        <v>621</v>
      </c>
      <c r="U199" s="103" t="s">
        <v>621</v>
      </c>
      <c r="V199" s="103" t="s">
        <v>621</v>
      </c>
      <c r="W199" s="103" t="s">
        <v>621</v>
      </c>
      <c r="X199" s="103" t="s">
        <v>621</v>
      </c>
      <c r="Y199" s="103" t="s">
        <v>621</v>
      </c>
      <c r="Z199" s="103" t="s">
        <v>623</v>
      </c>
      <c r="AA199" s="103" t="s">
        <v>621</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c r="BL199" s="13"/>
    </row>
    <row r="200" spans="1:64" x14ac:dyDescent="0.25">
      <c r="A200" s="100">
        <v>611</v>
      </c>
      <c r="B200" s="67" t="s">
        <v>201</v>
      </c>
      <c r="C200" s="67" t="s">
        <v>191</v>
      </c>
      <c r="D200" s="103" t="s">
        <v>621</v>
      </c>
      <c r="E200" s="103" t="s">
        <v>622</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621</v>
      </c>
      <c r="W200" s="103" t="s">
        <v>621</v>
      </c>
      <c r="X200" s="103" t="s">
        <v>622</v>
      </c>
      <c r="Y200" s="103" t="s">
        <v>622</v>
      </c>
      <c r="Z200" s="103" t="s">
        <v>623</v>
      </c>
      <c r="AA200" s="103" t="s">
        <v>622</v>
      </c>
      <c r="AB200" s="103" t="s">
        <v>621</v>
      </c>
      <c r="AC200" s="103" t="s">
        <v>621</v>
      </c>
      <c r="AD200" s="103" t="s">
        <v>621</v>
      </c>
      <c r="AE200" s="103" t="s">
        <v>621</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623</v>
      </c>
      <c r="BC200" s="103">
        <f t="shared" si="18"/>
        <v>25</v>
      </c>
      <c r="BD200" s="103">
        <f t="shared" si="19"/>
        <v>18</v>
      </c>
      <c r="BE200" s="103">
        <f t="shared" si="20"/>
        <v>0</v>
      </c>
      <c r="BF200" s="103">
        <f t="shared" si="21"/>
        <v>7</v>
      </c>
      <c r="BG200" s="103">
        <f t="shared" si="22"/>
        <v>0</v>
      </c>
      <c r="BH200" s="103">
        <f t="shared" si="23"/>
        <v>43</v>
      </c>
      <c r="BL200" s="13"/>
    </row>
    <row r="201" spans="1:64" x14ac:dyDescent="0.25">
      <c r="A201" s="100">
        <v>612</v>
      </c>
      <c r="B201" s="67" t="s">
        <v>202</v>
      </c>
      <c r="C201" s="67" t="s">
        <v>191</v>
      </c>
      <c r="D201" s="103" t="s">
        <v>621</v>
      </c>
      <c r="E201" s="103" t="s">
        <v>622</v>
      </c>
      <c r="F201" s="103" t="s">
        <v>623</v>
      </c>
      <c r="G201" s="103" t="s">
        <v>621</v>
      </c>
      <c r="H201" s="103" t="s">
        <v>621</v>
      </c>
      <c r="I201" s="103" t="s">
        <v>623</v>
      </c>
      <c r="J201" s="103" t="s">
        <v>622</v>
      </c>
      <c r="K201" s="103" t="s">
        <v>622</v>
      </c>
      <c r="L201" s="103" t="s">
        <v>622</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622</v>
      </c>
      <c r="AB201" s="103" t="s">
        <v>621</v>
      </c>
      <c r="AC201" s="103" t="s">
        <v>621</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25</v>
      </c>
      <c r="BD201" s="103">
        <f t="shared" si="19"/>
        <v>17</v>
      </c>
      <c r="BE201" s="103">
        <f t="shared" si="20"/>
        <v>0</v>
      </c>
      <c r="BF201" s="103">
        <f t="shared" si="21"/>
        <v>8</v>
      </c>
      <c r="BG201" s="103">
        <f t="shared" si="22"/>
        <v>0</v>
      </c>
      <c r="BH201" s="103">
        <f t="shared" si="23"/>
        <v>42</v>
      </c>
      <c r="BL201" s="13"/>
    </row>
    <row r="202" spans="1:64"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622</v>
      </c>
      <c r="S202" s="103" t="s">
        <v>621</v>
      </c>
      <c r="T202" s="103" t="s">
        <v>621</v>
      </c>
      <c r="U202" s="103" t="s">
        <v>621</v>
      </c>
      <c r="V202" s="103" t="s">
        <v>621</v>
      </c>
      <c r="W202" s="103" t="s">
        <v>621</v>
      </c>
      <c r="X202" s="103" t="s">
        <v>622</v>
      </c>
      <c r="Y202" s="103" t="s">
        <v>622</v>
      </c>
      <c r="Z202" s="103" t="s">
        <v>621</v>
      </c>
      <c r="AA202" s="103" t="s">
        <v>622</v>
      </c>
      <c r="AB202" s="103" t="s">
        <v>621</v>
      </c>
      <c r="AC202" s="103" t="s">
        <v>621</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621</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37</v>
      </c>
      <c r="BD202" s="103">
        <f t="shared" si="19"/>
        <v>11</v>
      </c>
      <c r="BE202" s="103">
        <f t="shared" si="20"/>
        <v>0</v>
      </c>
      <c r="BF202" s="103">
        <f t="shared" si="21"/>
        <v>2</v>
      </c>
      <c r="BG202" s="103">
        <f t="shared" si="22"/>
        <v>0</v>
      </c>
      <c r="BH202" s="103">
        <f t="shared" si="23"/>
        <v>48</v>
      </c>
      <c r="BL202" s="13"/>
    </row>
    <row r="203" spans="1:64" x14ac:dyDescent="0.25">
      <c r="A203" s="100">
        <v>614</v>
      </c>
      <c r="B203" s="67" t="s">
        <v>204</v>
      </c>
      <c r="C203" s="67" t="s">
        <v>191</v>
      </c>
      <c r="D203" s="103" t="s">
        <v>621</v>
      </c>
      <c r="E203" s="103" t="s">
        <v>621</v>
      </c>
      <c r="F203" s="103" t="s">
        <v>621</v>
      </c>
      <c r="G203" s="103" t="s">
        <v>621</v>
      </c>
      <c r="H203" s="103" t="s">
        <v>621</v>
      </c>
      <c r="I203" s="103" t="s">
        <v>621</v>
      </c>
      <c r="J203" s="103" t="s">
        <v>621</v>
      </c>
      <c r="K203" s="103" t="s">
        <v>622</v>
      </c>
      <c r="L203" s="103" t="s">
        <v>622</v>
      </c>
      <c r="M203" s="103" t="s">
        <v>621</v>
      </c>
      <c r="N203" s="103" t="s">
        <v>622</v>
      </c>
      <c r="O203" s="103" t="s">
        <v>621</v>
      </c>
      <c r="P203" s="103" t="s">
        <v>622</v>
      </c>
      <c r="Q203" s="103" t="s">
        <v>623</v>
      </c>
      <c r="R203" s="103" t="s">
        <v>621</v>
      </c>
      <c r="S203" s="103" t="s">
        <v>621</v>
      </c>
      <c r="T203" s="103" t="s">
        <v>621</v>
      </c>
      <c r="U203" s="103" t="s">
        <v>621</v>
      </c>
      <c r="V203" s="103" t="s">
        <v>621</v>
      </c>
      <c r="W203" s="103" t="s">
        <v>621</v>
      </c>
      <c r="X203" s="103" t="s">
        <v>621</v>
      </c>
      <c r="Y203" s="103" t="s">
        <v>621</v>
      </c>
      <c r="Z203" s="103" t="s">
        <v>621</v>
      </c>
      <c r="AA203" s="103" t="s">
        <v>621</v>
      </c>
      <c r="AB203" s="103" t="s">
        <v>621</v>
      </c>
      <c r="AC203" s="103" t="s">
        <v>621</v>
      </c>
      <c r="AD203" s="103" t="s">
        <v>621</v>
      </c>
      <c r="AE203" s="103" t="s">
        <v>623</v>
      </c>
      <c r="AF203" s="103" t="s">
        <v>621</v>
      </c>
      <c r="AG203" s="103" t="s">
        <v>622</v>
      </c>
      <c r="AH203" s="103" t="s">
        <v>623</v>
      </c>
      <c r="AI203" s="103" t="s">
        <v>621</v>
      </c>
      <c r="AJ203" s="103" t="s">
        <v>621</v>
      </c>
      <c r="AK203" s="103" t="s">
        <v>621</v>
      </c>
      <c r="AL203" s="103" t="s">
        <v>621</v>
      </c>
      <c r="AM203" s="103" t="s">
        <v>621</v>
      </c>
      <c r="AN203" s="103" t="s">
        <v>623</v>
      </c>
      <c r="AO203" s="103" t="s">
        <v>623</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36</v>
      </c>
      <c r="BD203" s="103">
        <f t="shared" si="19"/>
        <v>6</v>
      </c>
      <c r="BE203" s="103">
        <f t="shared" si="20"/>
        <v>0</v>
      </c>
      <c r="BF203" s="103">
        <f t="shared" si="21"/>
        <v>8</v>
      </c>
      <c r="BG203" s="103">
        <f t="shared" si="22"/>
        <v>0</v>
      </c>
      <c r="BH203" s="103">
        <f t="shared" si="23"/>
        <v>42</v>
      </c>
      <c r="BL203" s="13"/>
    </row>
    <row r="204" spans="1:64"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621</v>
      </c>
      <c r="Z204" s="103" t="s">
        <v>623</v>
      </c>
      <c r="AA204" s="103" t="s">
        <v>621</v>
      </c>
      <c r="AB204" s="103" t="s">
        <v>621</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620</v>
      </c>
      <c r="AX204" s="103" t="s">
        <v>620</v>
      </c>
      <c r="AY204" s="103" t="s">
        <v>621</v>
      </c>
      <c r="AZ204" s="103" t="s">
        <v>621</v>
      </c>
      <c r="BA204" s="103" t="s">
        <v>621</v>
      </c>
      <c r="BC204" s="103">
        <f t="shared" si="18"/>
        <v>39</v>
      </c>
      <c r="BD204" s="103">
        <f t="shared" si="19"/>
        <v>4</v>
      </c>
      <c r="BE204" s="103">
        <f t="shared" si="20"/>
        <v>2</v>
      </c>
      <c r="BF204" s="103">
        <f t="shared" si="21"/>
        <v>5</v>
      </c>
      <c r="BG204" s="103">
        <f t="shared" si="22"/>
        <v>0</v>
      </c>
      <c r="BH204" s="103">
        <f t="shared" si="23"/>
        <v>45</v>
      </c>
      <c r="BL204" s="13"/>
    </row>
    <row r="205" spans="1:64"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622</v>
      </c>
      <c r="Q205" s="103" t="s">
        <v>621</v>
      </c>
      <c r="R205" s="103" t="s">
        <v>623</v>
      </c>
      <c r="S205" s="103" t="s">
        <v>621</v>
      </c>
      <c r="T205" s="103" t="s">
        <v>621</v>
      </c>
      <c r="U205" s="103" t="s">
        <v>623</v>
      </c>
      <c r="V205" s="103" t="s">
        <v>621</v>
      </c>
      <c r="W205" s="103" t="s">
        <v>621</v>
      </c>
      <c r="X205" s="103" t="s">
        <v>621</v>
      </c>
      <c r="Y205" s="103" t="s">
        <v>621</v>
      </c>
      <c r="Z205" s="103" t="s">
        <v>623</v>
      </c>
      <c r="AA205" s="103" t="s">
        <v>622</v>
      </c>
      <c r="AB205" s="103" t="s">
        <v>621</v>
      </c>
      <c r="AC205" s="103" t="s">
        <v>621</v>
      </c>
      <c r="AD205" s="103" t="s">
        <v>621</v>
      </c>
      <c r="AE205" s="103" t="s">
        <v>621</v>
      </c>
      <c r="AF205" s="103" t="s">
        <v>621</v>
      </c>
      <c r="AG205" s="103" t="s">
        <v>621</v>
      </c>
      <c r="AH205" s="103" t="s">
        <v>623</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37</v>
      </c>
      <c r="BD205" s="103">
        <f t="shared" si="19"/>
        <v>5</v>
      </c>
      <c r="BE205" s="103">
        <f t="shared" si="20"/>
        <v>0</v>
      </c>
      <c r="BF205" s="103">
        <f t="shared" si="21"/>
        <v>8</v>
      </c>
      <c r="BG205" s="103">
        <f t="shared" si="22"/>
        <v>0</v>
      </c>
      <c r="BH205" s="103">
        <f t="shared" si="23"/>
        <v>42</v>
      </c>
      <c r="BL205" s="13"/>
    </row>
    <row r="206" spans="1:64"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622</v>
      </c>
      <c r="M206" s="103" t="s">
        <v>621</v>
      </c>
      <c r="N206" s="103" t="s">
        <v>622</v>
      </c>
      <c r="O206" s="103" t="s">
        <v>621</v>
      </c>
      <c r="P206" s="103" t="s">
        <v>622</v>
      </c>
      <c r="Q206" s="103" t="s">
        <v>621</v>
      </c>
      <c r="R206" s="103" t="s">
        <v>623</v>
      </c>
      <c r="S206" s="103" t="s">
        <v>621</v>
      </c>
      <c r="T206" s="103" t="s">
        <v>621</v>
      </c>
      <c r="U206" s="103" t="s">
        <v>621</v>
      </c>
      <c r="V206" s="103" t="s">
        <v>621</v>
      </c>
      <c r="W206" s="103" t="s">
        <v>621</v>
      </c>
      <c r="X206" s="103" t="s">
        <v>621</v>
      </c>
      <c r="Y206" s="103" t="s">
        <v>621</v>
      </c>
      <c r="Z206" s="103" t="s">
        <v>621</v>
      </c>
      <c r="AA206" s="103" t="s">
        <v>622</v>
      </c>
      <c r="AB206" s="103" t="s">
        <v>621</v>
      </c>
      <c r="AC206" s="103" t="s">
        <v>621</v>
      </c>
      <c r="AD206" s="103" t="s">
        <v>621</v>
      </c>
      <c r="AE206" s="103" t="s">
        <v>623</v>
      </c>
      <c r="AF206" s="103" t="s">
        <v>621</v>
      </c>
      <c r="AG206" s="103" t="s">
        <v>622</v>
      </c>
      <c r="AH206" s="103" t="s">
        <v>621</v>
      </c>
      <c r="AI206" s="103" t="s">
        <v>621</v>
      </c>
      <c r="AJ206" s="103" t="s">
        <v>623</v>
      </c>
      <c r="AK206" s="103" t="s">
        <v>623</v>
      </c>
      <c r="AL206" s="103" t="s">
        <v>623</v>
      </c>
      <c r="AM206" s="103" t="s">
        <v>621</v>
      </c>
      <c r="AN206" s="103" t="s">
        <v>622</v>
      </c>
      <c r="AO206" s="103" t="s">
        <v>622</v>
      </c>
      <c r="AP206" s="103" t="s">
        <v>622</v>
      </c>
      <c r="AQ206" s="103" t="s">
        <v>621</v>
      </c>
      <c r="AR206" s="103" t="s">
        <v>623</v>
      </c>
      <c r="AS206" s="103" t="s">
        <v>621</v>
      </c>
      <c r="AT206" s="103" t="s">
        <v>621</v>
      </c>
      <c r="AU206" s="103" t="s">
        <v>623</v>
      </c>
      <c r="AV206" s="103" t="s">
        <v>621</v>
      </c>
      <c r="AW206" s="103" t="s">
        <v>621</v>
      </c>
      <c r="AX206" s="103" t="s">
        <v>621</v>
      </c>
      <c r="AY206" s="103" t="s">
        <v>621</v>
      </c>
      <c r="AZ206" s="103" t="s">
        <v>623</v>
      </c>
      <c r="BA206" s="103" t="s">
        <v>621</v>
      </c>
      <c r="BC206" s="103">
        <f t="shared" si="18"/>
        <v>33</v>
      </c>
      <c r="BD206" s="103">
        <f t="shared" si="19"/>
        <v>9</v>
      </c>
      <c r="BE206" s="103">
        <f t="shared" si="20"/>
        <v>0</v>
      </c>
      <c r="BF206" s="103">
        <f t="shared" si="21"/>
        <v>8</v>
      </c>
      <c r="BG206" s="103">
        <f t="shared" si="22"/>
        <v>0</v>
      </c>
      <c r="BH206" s="103">
        <f t="shared" si="23"/>
        <v>42</v>
      </c>
      <c r="BL206" s="13"/>
    </row>
    <row r="207" spans="1:64"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622</v>
      </c>
      <c r="Q207" s="103" t="s">
        <v>621</v>
      </c>
      <c r="R207" s="103" t="s">
        <v>623</v>
      </c>
      <c r="S207" s="103" t="s">
        <v>621</v>
      </c>
      <c r="T207" s="103" t="s">
        <v>621</v>
      </c>
      <c r="U207" s="103" t="s">
        <v>621</v>
      </c>
      <c r="V207" s="103" t="s">
        <v>621</v>
      </c>
      <c r="W207" s="103" t="s">
        <v>621</v>
      </c>
      <c r="X207" s="103" t="s">
        <v>621</v>
      </c>
      <c r="Y207" s="103" t="s">
        <v>621</v>
      </c>
      <c r="Z207" s="103" t="s">
        <v>623</v>
      </c>
      <c r="AA207" s="103" t="s">
        <v>622</v>
      </c>
      <c r="AB207" s="103" t="s">
        <v>621</v>
      </c>
      <c r="AC207" s="103" t="s">
        <v>621</v>
      </c>
      <c r="AD207" s="103" t="s">
        <v>621</v>
      </c>
      <c r="AE207" s="103" t="s">
        <v>621</v>
      </c>
      <c r="AF207" s="103" t="s">
        <v>621</v>
      </c>
      <c r="AG207" s="103" t="s">
        <v>622</v>
      </c>
      <c r="AH207" s="103" t="s">
        <v>623</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621</v>
      </c>
      <c r="BC207" s="103">
        <f t="shared" si="18"/>
        <v>36</v>
      </c>
      <c r="BD207" s="103">
        <f t="shared" si="19"/>
        <v>7</v>
      </c>
      <c r="BE207" s="103">
        <f t="shared" si="20"/>
        <v>0</v>
      </c>
      <c r="BF207" s="103">
        <f t="shared" si="21"/>
        <v>7</v>
      </c>
      <c r="BG207" s="103">
        <f t="shared" si="22"/>
        <v>0</v>
      </c>
      <c r="BH207" s="103">
        <f t="shared" si="23"/>
        <v>43</v>
      </c>
      <c r="BL207" s="13"/>
    </row>
    <row r="208" spans="1:64" x14ac:dyDescent="0.25">
      <c r="A208" s="100">
        <v>705</v>
      </c>
      <c r="B208" s="67" t="s">
        <v>210</v>
      </c>
      <c r="C208" s="67" t="s">
        <v>206</v>
      </c>
      <c r="D208" s="103" t="s">
        <v>621</v>
      </c>
      <c r="E208" s="103" t="s">
        <v>623</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621</v>
      </c>
      <c r="AC208" s="103" t="s">
        <v>621</v>
      </c>
      <c r="AD208" s="103" t="s">
        <v>621</v>
      </c>
      <c r="AE208" s="103" t="s">
        <v>623</v>
      </c>
      <c r="AF208" s="103" t="s">
        <v>621</v>
      </c>
      <c r="AG208" s="103" t="s">
        <v>621</v>
      </c>
      <c r="AH208" s="103" t="s">
        <v>621</v>
      </c>
      <c r="AI208" s="103" t="s">
        <v>621</v>
      </c>
      <c r="AJ208" s="103" t="s">
        <v>621</v>
      </c>
      <c r="AK208" s="103" t="s">
        <v>623</v>
      </c>
      <c r="AL208" s="103" t="s">
        <v>623</v>
      </c>
      <c r="AM208" s="103" t="s">
        <v>621</v>
      </c>
      <c r="AN208" s="103" t="s">
        <v>621</v>
      </c>
      <c r="AO208" s="103" t="s">
        <v>621</v>
      </c>
      <c r="AP208" s="103" t="s">
        <v>621</v>
      </c>
      <c r="AQ208" s="103" t="s">
        <v>621</v>
      </c>
      <c r="AR208" s="103" t="s">
        <v>621</v>
      </c>
      <c r="AS208" s="103" t="s">
        <v>621</v>
      </c>
      <c r="AT208" s="103" t="s">
        <v>621</v>
      </c>
      <c r="AU208" s="103" t="s">
        <v>621</v>
      </c>
      <c r="AV208" s="103" t="s">
        <v>621</v>
      </c>
      <c r="AW208" s="103" t="s">
        <v>623</v>
      </c>
      <c r="AX208" s="103" t="s">
        <v>621</v>
      </c>
      <c r="AY208" s="103" t="s">
        <v>623</v>
      </c>
      <c r="AZ208" s="103" t="s">
        <v>621</v>
      </c>
      <c r="BA208" s="103" t="s">
        <v>621</v>
      </c>
      <c r="BC208" s="103">
        <f t="shared" si="18"/>
        <v>39</v>
      </c>
      <c r="BD208" s="103">
        <f t="shared" si="19"/>
        <v>2</v>
      </c>
      <c r="BE208" s="103">
        <f t="shared" si="20"/>
        <v>0</v>
      </c>
      <c r="BF208" s="103">
        <f t="shared" si="21"/>
        <v>9</v>
      </c>
      <c r="BG208" s="103">
        <f t="shared" si="22"/>
        <v>0</v>
      </c>
      <c r="BH208" s="103">
        <f t="shared" si="23"/>
        <v>41</v>
      </c>
      <c r="BL208" s="13"/>
    </row>
    <row r="209" spans="1:64"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623</v>
      </c>
      <c r="S209" s="103" t="s">
        <v>621</v>
      </c>
      <c r="T209" s="103" t="s">
        <v>621</v>
      </c>
      <c r="U209" s="103" t="s">
        <v>623</v>
      </c>
      <c r="V209" s="103" t="s">
        <v>621</v>
      </c>
      <c r="W209" s="103" t="s">
        <v>621</v>
      </c>
      <c r="X209" s="103" t="s">
        <v>621</v>
      </c>
      <c r="Y209" s="103" t="s">
        <v>621</v>
      </c>
      <c r="Z209" s="103" t="s">
        <v>623</v>
      </c>
      <c r="AA209" s="103" t="s">
        <v>622</v>
      </c>
      <c r="AB209" s="103" t="s">
        <v>621</v>
      </c>
      <c r="AC209" s="103" t="s">
        <v>621</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623</v>
      </c>
      <c r="BA209" s="103" t="s">
        <v>621</v>
      </c>
      <c r="BC209" s="103">
        <f t="shared" si="18"/>
        <v>30</v>
      </c>
      <c r="BD209" s="103">
        <f t="shared" si="19"/>
        <v>8</v>
      </c>
      <c r="BE209" s="103">
        <f t="shared" si="20"/>
        <v>0</v>
      </c>
      <c r="BF209" s="103">
        <f t="shared" si="21"/>
        <v>12</v>
      </c>
      <c r="BG209" s="103">
        <f t="shared" si="22"/>
        <v>0</v>
      </c>
      <c r="BH209" s="103">
        <f t="shared" si="23"/>
        <v>38</v>
      </c>
      <c r="BL209" s="13"/>
    </row>
    <row r="210" spans="1:64"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621</v>
      </c>
      <c r="AB210" s="103" t="s">
        <v>621</v>
      </c>
      <c r="AC210" s="103" t="s">
        <v>621</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621</v>
      </c>
      <c r="AP210" s="103" t="s">
        <v>621</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40</v>
      </c>
      <c r="BD210" s="103">
        <f t="shared" si="19"/>
        <v>3</v>
      </c>
      <c r="BE210" s="103">
        <f t="shared" si="20"/>
        <v>1</v>
      </c>
      <c r="BF210" s="103">
        <f t="shared" si="21"/>
        <v>6</v>
      </c>
      <c r="BG210" s="103">
        <f t="shared" si="22"/>
        <v>0</v>
      </c>
      <c r="BH210" s="103">
        <f t="shared" si="23"/>
        <v>44</v>
      </c>
      <c r="BL210" s="13"/>
    </row>
    <row r="211" spans="1:64" x14ac:dyDescent="0.25">
      <c r="A211" s="100">
        <v>708</v>
      </c>
      <c r="B211" s="67" t="s">
        <v>636</v>
      </c>
      <c r="C211" s="67" t="s">
        <v>206</v>
      </c>
      <c r="D211" s="103" t="s">
        <v>621</v>
      </c>
      <c r="E211" s="103" t="s">
        <v>621</v>
      </c>
      <c r="F211" s="103" t="s">
        <v>621</v>
      </c>
      <c r="G211" s="103" t="s">
        <v>621</v>
      </c>
      <c r="H211" s="103" t="s">
        <v>621</v>
      </c>
      <c r="I211" s="103" t="s">
        <v>621</v>
      </c>
      <c r="J211" s="103" t="s">
        <v>621</v>
      </c>
      <c r="K211" s="103" t="s">
        <v>623</v>
      </c>
      <c r="L211" s="103" t="s">
        <v>621</v>
      </c>
      <c r="M211" s="103" t="s">
        <v>621</v>
      </c>
      <c r="N211" s="103" t="s">
        <v>622</v>
      </c>
      <c r="O211" s="103" t="s">
        <v>621</v>
      </c>
      <c r="P211" s="103" t="s">
        <v>622</v>
      </c>
      <c r="Q211" s="103" t="s">
        <v>621</v>
      </c>
      <c r="R211" s="103" t="s">
        <v>623</v>
      </c>
      <c r="S211" s="103" t="s">
        <v>621</v>
      </c>
      <c r="T211" s="103" t="s">
        <v>621</v>
      </c>
      <c r="U211" s="103" t="s">
        <v>621</v>
      </c>
      <c r="V211" s="103" t="s">
        <v>621</v>
      </c>
      <c r="W211" s="103" t="s">
        <v>621</v>
      </c>
      <c r="X211" s="103" t="s">
        <v>621</v>
      </c>
      <c r="Y211" s="103" t="s">
        <v>621</v>
      </c>
      <c r="Z211" s="103" t="s">
        <v>621</v>
      </c>
      <c r="AA211" s="103" t="s">
        <v>622</v>
      </c>
      <c r="AB211" s="103" t="s">
        <v>621</v>
      </c>
      <c r="AC211" s="103" t="s">
        <v>621</v>
      </c>
      <c r="AD211" s="103" t="s">
        <v>621</v>
      </c>
      <c r="AE211" s="103" t="s">
        <v>621</v>
      </c>
      <c r="AF211" s="103" t="s">
        <v>621</v>
      </c>
      <c r="AG211" s="103" t="s">
        <v>622</v>
      </c>
      <c r="AH211" s="103" t="s">
        <v>621</v>
      </c>
      <c r="AI211" s="103" t="s">
        <v>621</v>
      </c>
      <c r="AJ211" s="103" t="s">
        <v>621</v>
      </c>
      <c r="AK211" s="103" t="s">
        <v>621</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39</v>
      </c>
      <c r="BD211" s="103">
        <f t="shared" si="19"/>
        <v>7</v>
      </c>
      <c r="BE211" s="103">
        <f t="shared" si="20"/>
        <v>0</v>
      </c>
      <c r="BF211" s="103">
        <f t="shared" si="21"/>
        <v>4</v>
      </c>
      <c r="BG211" s="103">
        <f t="shared" si="22"/>
        <v>0</v>
      </c>
      <c r="BH211" s="103">
        <f t="shared" si="23"/>
        <v>46</v>
      </c>
      <c r="BL211" s="13"/>
    </row>
    <row r="212" spans="1:64" x14ac:dyDescent="0.25">
      <c r="A212" s="100">
        <v>709</v>
      </c>
      <c r="B212" s="67" t="s">
        <v>213</v>
      </c>
      <c r="C212" s="67" t="s">
        <v>206</v>
      </c>
      <c r="D212" s="103" t="s">
        <v>621</v>
      </c>
      <c r="E212" s="103" t="s">
        <v>620</v>
      </c>
      <c r="F212" s="103" t="s">
        <v>621</v>
      </c>
      <c r="G212" s="103" t="s">
        <v>621</v>
      </c>
      <c r="H212" s="103" t="s">
        <v>621</v>
      </c>
      <c r="I212" s="103" t="s">
        <v>621</v>
      </c>
      <c r="J212" s="103" t="s">
        <v>621</v>
      </c>
      <c r="K212" s="103" t="s">
        <v>622</v>
      </c>
      <c r="L212" s="103" t="s">
        <v>622</v>
      </c>
      <c r="M212" s="103" t="s">
        <v>621</v>
      </c>
      <c r="N212" s="103" t="s">
        <v>622</v>
      </c>
      <c r="O212" s="103" t="s">
        <v>621</v>
      </c>
      <c r="P212" s="103" t="s">
        <v>622</v>
      </c>
      <c r="Q212" s="103" t="s">
        <v>621</v>
      </c>
      <c r="R212" s="103" t="s">
        <v>623</v>
      </c>
      <c r="S212" s="103" t="s">
        <v>621</v>
      </c>
      <c r="T212" s="103" t="s">
        <v>621</v>
      </c>
      <c r="U212" s="103" t="s">
        <v>623</v>
      </c>
      <c r="V212" s="103" t="s">
        <v>623</v>
      </c>
      <c r="W212" s="103" t="s">
        <v>621</v>
      </c>
      <c r="X212" s="103" t="s">
        <v>621</v>
      </c>
      <c r="Y212" s="103" t="s">
        <v>621</v>
      </c>
      <c r="Z212" s="103" t="s">
        <v>623</v>
      </c>
      <c r="AA212" s="103" t="s">
        <v>621</v>
      </c>
      <c r="AB212" s="103" t="s">
        <v>621</v>
      </c>
      <c r="AC212" s="103" t="s">
        <v>621</v>
      </c>
      <c r="AD212" s="103" t="s">
        <v>621</v>
      </c>
      <c r="AE212" s="103" t="s">
        <v>623</v>
      </c>
      <c r="AF212" s="103" t="s">
        <v>621</v>
      </c>
      <c r="AG212" s="103" t="s">
        <v>622</v>
      </c>
      <c r="AH212" s="103" t="s">
        <v>621</v>
      </c>
      <c r="AI212" s="103" t="s">
        <v>621</v>
      </c>
      <c r="AJ212" s="103" t="s">
        <v>623</v>
      </c>
      <c r="AK212" s="103" t="s">
        <v>623</v>
      </c>
      <c r="AL212" s="103" t="s">
        <v>623</v>
      </c>
      <c r="AM212" s="103" t="s">
        <v>621</v>
      </c>
      <c r="AN212" s="103" t="s">
        <v>621</v>
      </c>
      <c r="AO212" s="103" t="s">
        <v>621</v>
      </c>
      <c r="AP212" s="103" t="s">
        <v>623</v>
      </c>
      <c r="AQ212" s="103" t="s">
        <v>621</v>
      </c>
      <c r="AR212" s="103" t="s">
        <v>621</v>
      </c>
      <c r="AS212" s="103" t="s">
        <v>621</v>
      </c>
      <c r="AT212" s="103" t="s">
        <v>621</v>
      </c>
      <c r="AU212" s="103" t="s">
        <v>621</v>
      </c>
      <c r="AV212" s="103" t="s">
        <v>621</v>
      </c>
      <c r="AW212" s="103" t="s">
        <v>621</v>
      </c>
      <c r="AX212" s="103" t="s">
        <v>621</v>
      </c>
      <c r="AY212" s="103" t="s">
        <v>621</v>
      </c>
      <c r="AZ212" s="103" t="s">
        <v>621</v>
      </c>
      <c r="BA212" s="103" t="s">
        <v>621</v>
      </c>
      <c r="BC212" s="103">
        <f t="shared" si="18"/>
        <v>35</v>
      </c>
      <c r="BD212" s="103">
        <f t="shared" si="19"/>
        <v>5</v>
      </c>
      <c r="BE212" s="103">
        <f t="shared" si="20"/>
        <v>1</v>
      </c>
      <c r="BF212" s="103">
        <f t="shared" si="21"/>
        <v>9</v>
      </c>
      <c r="BG212" s="103">
        <f t="shared" si="22"/>
        <v>0</v>
      </c>
      <c r="BH212" s="103">
        <f t="shared" si="23"/>
        <v>41</v>
      </c>
      <c r="BL212" s="13"/>
    </row>
    <row r="213" spans="1:64" x14ac:dyDescent="0.25">
      <c r="A213" s="100">
        <v>710</v>
      </c>
      <c r="B213" s="67" t="s">
        <v>214</v>
      </c>
      <c r="C213" s="67" t="s">
        <v>206</v>
      </c>
      <c r="D213" s="103" t="s">
        <v>621</v>
      </c>
      <c r="E213" s="103" t="s">
        <v>621</v>
      </c>
      <c r="F213" s="103" t="s">
        <v>623</v>
      </c>
      <c r="G213" s="103" t="s">
        <v>621</v>
      </c>
      <c r="H213" s="103" t="s">
        <v>621</v>
      </c>
      <c r="I213" s="103" t="s">
        <v>621</v>
      </c>
      <c r="J213" s="103" t="s">
        <v>621</v>
      </c>
      <c r="K213" s="103" t="s">
        <v>622</v>
      </c>
      <c r="L213" s="103" t="s">
        <v>622</v>
      </c>
      <c r="M213" s="103" t="s">
        <v>621</v>
      </c>
      <c r="N213" s="103" t="s">
        <v>622</v>
      </c>
      <c r="O213" s="103" t="s">
        <v>621</v>
      </c>
      <c r="P213" s="103" t="s">
        <v>622</v>
      </c>
      <c r="Q213" s="103" t="s">
        <v>621</v>
      </c>
      <c r="R213" s="103" t="s">
        <v>623</v>
      </c>
      <c r="S213" s="103" t="s">
        <v>621</v>
      </c>
      <c r="T213" s="103" t="s">
        <v>621</v>
      </c>
      <c r="U213" s="103" t="s">
        <v>621</v>
      </c>
      <c r="V213" s="103" t="s">
        <v>621</v>
      </c>
      <c r="W213" s="103" t="s">
        <v>621</v>
      </c>
      <c r="X213" s="103" t="s">
        <v>621</v>
      </c>
      <c r="Y213" s="103" t="s">
        <v>621</v>
      </c>
      <c r="Z213" s="103" t="s">
        <v>623</v>
      </c>
      <c r="AA213" s="103" t="s">
        <v>622</v>
      </c>
      <c r="AB213" s="103" t="s">
        <v>620</v>
      </c>
      <c r="AC213" s="103" t="s">
        <v>620</v>
      </c>
      <c r="AD213" s="103" t="s">
        <v>621</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623</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33</v>
      </c>
      <c r="BD213" s="103">
        <f t="shared" si="19"/>
        <v>8</v>
      </c>
      <c r="BE213" s="103">
        <f t="shared" si="20"/>
        <v>2</v>
      </c>
      <c r="BF213" s="103">
        <f t="shared" si="21"/>
        <v>7</v>
      </c>
      <c r="BG213" s="103">
        <f t="shared" si="22"/>
        <v>0</v>
      </c>
      <c r="BH213" s="103">
        <f t="shared" si="23"/>
        <v>43</v>
      </c>
      <c r="BL213" s="13"/>
    </row>
    <row r="214" spans="1:64" x14ac:dyDescent="0.25">
      <c r="A214" s="100">
        <v>711</v>
      </c>
      <c r="B214" s="67" t="s">
        <v>215</v>
      </c>
      <c r="C214" s="67" t="s">
        <v>206</v>
      </c>
      <c r="D214" s="103" t="s">
        <v>621</v>
      </c>
      <c r="E214" s="103" t="s">
        <v>621</v>
      </c>
      <c r="F214" s="103" t="s">
        <v>621</v>
      </c>
      <c r="G214" s="103" t="s">
        <v>621</v>
      </c>
      <c r="H214" s="103" t="s">
        <v>621</v>
      </c>
      <c r="I214" s="103" t="s">
        <v>623</v>
      </c>
      <c r="J214" s="103" t="s">
        <v>622</v>
      </c>
      <c r="K214" s="103" t="s">
        <v>622</v>
      </c>
      <c r="L214" s="103" t="s">
        <v>622</v>
      </c>
      <c r="M214" s="103" t="s">
        <v>621</v>
      </c>
      <c r="N214" s="103" t="s">
        <v>622</v>
      </c>
      <c r="O214" s="103" t="s">
        <v>621</v>
      </c>
      <c r="P214" s="103" t="s">
        <v>621</v>
      </c>
      <c r="Q214" s="103" t="s">
        <v>621</v>
      </c>
      <c r="R214" s="103" t="s">
        <v>621</v>
      </c>
      <c r="S214" s="103" t="s">
        <v>621</v>
      </c>
      <c r="T214" s="103" t="s">
        <v>621</v>
      </c>
      <c r="U214" s="103" t="s">
        <v>623</v>
      </c>
      <c r="V214" s="103" t="s">
        <v>621</v>
      </c>
      <c r="W214" s="103" t="s">
        <v>621</v>
      </c>
      <c r="X214" s="103" t="s">
        <v>621</v>
      </c>
      <c r="Y214" s="103" t="s">
        <v>621</v>
      </c>
      <c r="Z214" s="103" t="s">
        <v>621</v>
      </c>
      <c r="AA214" s="103" t="s">
        <v>622</v>
      </c>
      <c r="AB214" s="103" t="s">
        <v>621</v>
      </c>
      <c r="AC214" s="103" t="s">
        <v>620</v>
      </c>
      <c r="AD214" s="103" t="s">
        <v>621</v>
      </c>
      <c r="AE214" s="103" t="s">
        <v>621</v>
      </c>
      <c r="AF214" s="103" t="s">
        <v>621</v>
      </c>
      <c r="AG214" s="103" t="s">
        <v>622</v>
      </c>
      <c r="AH214" s="103" t="s">
        <v>621</v>
      </c>
      <c r="AI214" s="103" t="s">
        <v>621</v>
      </c>
      <c r="AJ214" s="103" t="s">
        <v>621</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620</v>
      </c>
      <c r="AX214" s="103" t="s">
        <v>620</v>
      </c>
      <c r="AY214" s="103" t="s">
        <v>621</v>
      </c>
      <c r="AZ214" s="103" t="s">
        <v>620</v>
      </c>
      <c r="BA214" s="103" t="s">
        <v>621</v>
      </c>
      <c r="BC214" s="103">
        <f t="shared" si="18"/>
        <v>36</v>
      </c>
      <c r="BD214" s="103">
        <f t="shared" si="19"/>
        <v>7</v>
      </c>
      <c r="BE214" s="103">
        <f t="shared" si="20"/>
        <v>4</v>
      </c>
      <c r="BF214" s="103">
        <f t="shared" si="21"/>
        <v>3</v>
      </c>
      <c r="BG214" s="103">
        <f t="shared" si="22"/>
        <v>0</v>
      </c>
      <c r="BH214" s="103">
        <f t="shared" si="23"/>
        <v>47</v>
      </c>
      <c r="BL214" s="13"/>
    </row>
    <row r="215" spans="1:64" x14ac:dyDescent="0.25">
      <c r="A215" s="100">
        <v>712</v>
      </c>
      <c r="B215" s="67" t="s">
        <v>216</v>
      </c>
      <c r="C215" s="67" t="s">
        <v>206</v>
      </c>
      <c r="D215" s="103" t="s">
        <v>621</v>
      </c>
      <c r="E215" s="103" t="s">
        <v>621</v>
      </c>
      <c r="F215" s="103" t="s">
        <v>621</v>
      </c>
      <c r="G215" s="103" t="s">
        <v>621</v>
      </c>
      <c r="H215" s="103" t="s">
        <v>621</v>
      </c>
      <c r="I215" s="103" t="s">
        <v>623</v>
      </c>
      <c r="J215" s="103" t="s">
        <v>621</v>
      </c>
      <c r="K215" s="103" t="s">
        <v>621</v>
      </c>
      <c r="L215" s="103" t="s">
        <v>622</v>
      </c>
      <c r="M215" s="103" t="s">
        <v>621</v>
      </c>
      <c r="N215" s="103" t="s">
        <v>621</v>
      </c>
      <c r="O215" s="103" t="s">
        <v>621</v>
      </c>
      <c r="P215" s="103" t="s">
        <v>621</v>
      </c>
      <c r="Q215" s="103" t="s">
        <v>621</v>
      </c>
      <c r="R215" s="103" t="s">
        <v>621</v>
      </c>
      <c r="S215" s="103" t="s">
        <v>621</v>
      </c>
      <c r="T215" s="103" t="s">
        <v>621</v>
      </c>
      <c r="U215" s="103" t="s">
        <v>621</v>
      </c>
      <c r="V215" s="103" t="s">
        <v>621</v>
      </c>
      <c r="W215" s="103" t="s">
        <v>621</v>
      </c>
      <c r="X215" s="103" t="s">
        <v>621</v>
      </c>
      <c r="Y215" s="103" t="s">
        <v>622</v>
      </c>
      <c r="Z215" s="103" t="s">
        <v>621</v>
      </c>
      <c r="AA215" s="103" t="s">
        <v>621</v>
      </c>
      <c r="AB215" s="103" t="s">
        <v>621</v>
      </c>
      <c r="AC215" s="103" t="s">
        <v>621</v>
      </c>
      <c r="AD215" s="103" t="s">
        <v>621</v>
      </c>
      <c r="AE215" s="103" t="s">
        <v>621</v>
      </c>
      <c r="AF215" s="103" t="s">
        <v>621</v>
      </c>
      <c r="AG215" s="103" t="s">
        <v>622</v>
      </c>
      <c r="AH215" s="103" t="s">
        <v>621</v>
      </c>
      <c r="AI215" s="103" t="s">
        <v>621</v>
      </c>
      <c r="AJ215" s="103" t="s">
        <v>623</v>
      </c>
      <c r="AK215" s="103" t="s">
        <v>623</v>
      </c>
      <c r="AL215" s="103" t="s">
        <v>621</v>
      </c>
      <c r="AM215" s="103" t="s">
        <v>621</v>
      </c>
      <c r="AN215" s="103" t="s">
        <v>621</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41</v>
      </c>
      <c r="BD215" s="103">
        <f t="shared" si="19"/>
        <v>5</v>
      </c>
      <c r="BE215" s="103">
        <f t="shared" si="20"/>
        <v>0</v>
      </c>
      <c r="BF215" s="103">
        <f t="shared" si="21"/>
        <v>4</v>
      </c>
      <c r="BG215" s="103">
        <f t="shared" si="22"/>
        <v>0</v>
      </c>
      <c r="BH215" s="103">
        <f t="shared" si="23"/>
        <v>46</v>
      </c>
      <c r="BL215" s="13"/>
    </row>
    <row r="216" spans="1:64" x14ac:dyDescent="0.25">
      <c r="A216" s="100">
        <v>713</v>
      </c>
      <c r="B216" s="67" t="s">
        <v>637</v>
      </c>
      <c r="C216" s="67" t="s">
        <v>206</v>
      </c>
      <c r="D216" s="103" t="s">
        <v>621</v>
      </c>
      <c r="E216" s="103" t="s">
        <v>621</v>
      </c>
      <c r="F216" s="103" t="s">
        <v>621</v>
      </c>
      <c r="G216" s="103" t="s">
        <v>621</v>
      </c>
      <c r="H216" s="103" t="s">
        <v>621</v>
      </c>
      <c r="I216" s="103" t="s">
        <v>621</v>
      </c>
      <c r="J216" s="103" t="s">
        <v>621</v>
      </c>
      <c r="K216" s="103" t="s">
        <v>622</v>
      </c>
      <c r="L216" s="103" t="s">
        <v>622</v>
      </c>
      <c r="M216" s="103" t="s">
        <v>621</v>
      </c>
      <c r="N216" s="103" t="s">
        <v>622</v>
      </c>
      <c r="O216" s="103" t="s">
        <v>621</v>
      </c>
      <c r="P216" s="103" t="s">
        <v>622</v>
      </c>
      <c r="Q216" s="103" t="s">
        <v>621</v>
      </c>
      <c r="R216" s="103" t="s">
        <v>623</v>
      </c>
      <c r="S216" s="103" t="s">
        <v>623</v>
      </c>
      <c r="T216" s="103" t="s">
        <v>621</v>
      </c>
      <c r="U216" s="103" t="s">
        <v>621</v>
      </c>
      <c r="V216" s="103" t="s">
        <v>621</v>
      </c>
      <c r="W216" s="103" t="s">
        <v>623</v>
      </c>
      <c r="X216" s="103" t="s">
        <v>621</v>
      </c>
      <c r="Y216" s="103" t="s">
        <v>621</v>
      </c>
      <c r="Z216" s="103" t="s">
        <v>621</v>
      </c>
      <c r="AA216" s="103" t="s">
        <v>622</v>
      </c>
      <c r="AB216" s="103" t="s">
        <v>621</v>
      </c>
      <c r="AC216" s="103" t="s">
        <v>621</v>
      </c>
      <c r="AD216" s="103" t="s">
        <v>621</v>
      </c>
      <c r="AE216" s="103" t="s">
        <v>621</v>
      </c>
      <c r="AF216" s="103" t="s">
        <v>621</v>
      </c>
      <c r="AG216" s="103" t="s">
        <v>622</v>
      </c>
      <c r="AH216" s="103" t="s">
        <v>623</v>
      </c>
      <c r="AI216" s="103" t="s">
        <v>621</v>
      </c>
      <c r="AJ216" s="103" t="s">
        <v>623</v>
      </c>
      <c r="AK216" s="103" t="s">
        <v>623</v>
      </c>
      <c r="AL216" s="103" t="s">
        <v>623</v>
      </c>
      <c r="AM216" s="103" t="s">
        <v>621</v>
      </c>
      <c r="AN216" s="103" t="s">
        <v>623</v>
      </c>
      <c r="AO216" s="103" t="s">
        <v>621</v>
      </c>
      <c r="AP216" s="103" t="s">
        <v>621</v>
      </c>
      <c r="AQ216" s="103" t="s">
        <v>621</v>
      </c>
      <c r="AR216" s="103" t="s">
        <v>621</v>
      </c>
      <c r="AS216" s="103" t="s">
        <v>621</v>
      </c>
      <c r="AT216" s="103" t="s">
        <v>621</v>
      </c>
      <c r="AU216" s="103" t="s">
        <v>621</v>
      </c>
      <c r="AV216" s="103" t="s">
        <v>621</v>
      </c>
      <c r="AW216" s="103" t="s">
        <v>621</v>
      </c>
      <c r="AX216" s="103" t="s">
        <v>621</v>
      </c>
      <c r="AY216" s="103" t="s">
        <v>621</v>
      </c>
      <c r="AZ216" s="103" t="s">
        <v>621</v>
      </c>
      <c r="BA216" s="103" t="s">
        <v>623</v>
      </c>
      <c r="BC216" s="103">
        <f t="shared" si="18"/>
        <v>35</v>
      </c>
      <c r="BD216" s="103">
        <f t="shared" si="19"/>
        <v>6</v>
      </c>
      <c r="BE216" s="103">
        <f t="shared" si="20"/>
        <v>0</v>
      </c>
      <c r="BF216" s="103">
        <f t="shared" si="21"/>
        <v>9</v>
      </c>
      <c r="BG216" s="103">
        <f t="shared" si="22"/>
        <v>0</v>
      </c>
      <c r="BH216" s="103">
        <f t="shared" si="23"/>
        <v>41</v>
      </c>
      <c r="BL216" s="13"/>
    </row>
    <row r="217" spans="1:64" x14ac:dyDescent="0.25">
      <c r="A217" s="100">
        <v>714</v>
      </c>
      <c r="B217" s="67" t="s">
        <v>218</v>
      </c>
      <c r="C217" s="67" t="s">
        <v>206</v>
      </c>
      <c r="D217" s="103" t="s">
        <v>621</v>
      </c>
      <c r="E217" s="103" t="s">
        <v>623</v>
      </c>
      <c r="F217" s="103" t="s">
        <v>621</v>
      </c>
      <c r="G217" s="103" t="s">
        <v>621</v>
      </c>
      <c r="H217" s="103" t="s">
        <v>621</v>
      </c>
      <c r="I217" s="103" t="s">
        <v>623</v>
      </c>
      <c r="J217" s="103" t="s">
        <v>621</v>
      </c>
      <c r="K217" s="103" t="s">
        <v>621</v>
      </c>
      <c r="L217" s="103" t="s">
        <v>622</v>
      </c>
      <c r="M217" s="103" t="s">
        <v>621</v>
      </c>
      <c r="N217" s="103" t="s">
        <v>621</v>
      </c>
      <c r="O217" s="103" t="s">
        <v>621</v>
      </c>
      <c r="P217" s="103" t="s">
        <v>622</v>
      </c>
      <c r="Q217" s="103" t="s">
        <v>621</v>
      </c>
      <c r="R217" s="103" t="s">
        <v>623</v>
      </c>
      <c r="S217" s="103" t="s">
        <v>623</v>
      </c>
      <c r="T217" s="103" t="s">
        <v>621</v>
      </c>
      <c r="U217" s="103" t="s">
        <v>623</v>
      </c>
      <c r="V217" s="103" t="s">
        <v>621</v>
      </c>
      <c r="W217" s="103" t="s">
        <v>621</v>
      </c>
      <c r="X217" s="103" t="s">
        <v>621</v>
      </c>
      <c r="Y217" s="103" t="s">
        <v>621</v>
      </c>
      <c r="Z217" s="103" t="s">
        <v>621</v>
      </c>
      <c r="AA217" s="103" t="s">
        <v>621</v>
      </c>
      <c r="AB217" s="103" t="s">
        <v>621</v>
      </c>
      <c r="AC217" s="103" t="s">
        <v>621</v>
      </c>
      <c r="AD217" s="103" t="s">
        <v>621</v>
      </c>
      <c r="AE217" s="103" t="s">
        <v>621</v>
      </c>
      <c r="AF217" s="103" t="s">
        <v>621</v>
      </c>
      <c r="AG217" s="103" t="s">
        <v>621</v>
      </c>
      <c r="AH217" s="103" t="s">
        <v>621</v>
      </c>
      <c r="AI217" s="103" t="s">
        <v>621</v>
      </c>
      <c r="AJ217" s="103" t="s">
        <v>622</v>
      </c>
      <c r="AK217" s="103" t="s">
        <v>622</v>
      </c>
      <c r="AL217" s="103" t="s">
        <v>623</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622</v>
      </c>
      <c r="AY217" s="103" t="s">
        <v>621</v>
      </c>
      <c r="AZ217" s="103" t="s">
        <v>621</v>
      </c>
      <c r="BA217" s="103" t="s">
        <v>621</v>
      </c>
      <c r="BC217" s="103">
        <f t="shared" si="18"/>
        <v>39</v>
      </c>
      <c r="BD217" s="103">
        <f t="shared" si="19"/>
        <v>5</v>
      </c>
      <c r="BE217" s="103">
        <f t="shared" si="20"/>
        <v>0</v>
      </c>
      <c r="BF217" s="103">
        <f t="shared" si="21"/>
        <v>6</v>
      </c>
      <c r="BG217" s="103">
        <f t="shared" si="22"/>
        <v>0</v>
      </c>
      <c r="BH217" s="103">
        <f t="shared" si="23"/>
        <v>44</v>
      </c>
      <c r="BL217" s="13"/>
    </row>
    <row r="218" spans="1:64"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621</v>
      </c>
      <c r="P218" s="103" t="s">
        <v>621</v>
      </c>
      <c r="Q218" s="103" t="s">
        <v>621</v>
      </c>
      <c r="R218" s="103" t="s">
        <v>623</v>
      </c>
      <c r="S218" s="103" t="s">
        <v>621</v>
      </c>
      <c r="T218" s="103" t="s">
        <v>621</v>
      </c>
      <c r="U218" s="103" t="s">
        <v>623</v>
      </c>
      <c r="V218" s="103" t="s">
        <v>621</v>
      </c>
      <c r="W218" s="103" t="s">
        <v>621</v>
      </c>
      <c r="X218" s="103" t="s">
        <v>621</v>
      </c>
      <c r="Y218" s="103" t="s">
        <v>621</v>
      </c>
      <c r="Z218" s="103" t="s">
        <v>623</v>
      </c>
      <c r="AA218" s="103" t="s">
        <v>622</v>
      </c>
      <c r="AB218" s="103" t="s">
        <v>621</v>
      </c>
      <c r="AC218" s="103" t="s">
        <v>621</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39</v>
      </c>
      <c r="BD218" s="103">
        <f t="shared" si="19"/>
        <v>4</v>
      </c>
      <c r="BE218" s="103">
        <f t="shared" si="20"/>
        <v>0</v>
      </c>
      <c r="BF218" s="103">
        <f t="shared" si="21"/>
        <v>7</v>
      </c>
      <c r="BG218" s="103">
        <f t="shared" si="22"/>
        <v>0</v>
      </c>
      <c r="BH218" s="103">
        <f t="shared" si="23"/>
        <v>43</v>
      </c>
      <c r="BL218" s="13"/>
    </row>
    <row r="219" spans="1:64"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621</v>
      </c>
      <c r="Z219" s="103" t="s">
        <v>623</v>
      </c>
      <c r="AA219" s="103" t="s">
        <v>622</v>
      </c>
      <c r="AB219" s="103" t="s">
        <v>620</v>
      </c>
      <c r="AC219" s="103" t="s">
        <v>621</v>
      </c>
      <c r="AD219" s="103" t="s">
        <v>621</v>
      </c>
      <c r="AE219" s="103" t="s">
        <v>623</v>
      </c>
      <c r="AF219" s="103" t="s">
        <v>621</v>
      </c>
      <c r="AG219" s="103" t="s">
        <v>622</v>
      </c>
      <c r="AH219" s="103" t="s">
        <v>621</v>
      </c>
      <c r="AI219" s="103" t="s">
        <v>621</v>
      </c>
      <c r="AJ219" s="103" t="s">
        <v>621</v>
      </c>
      <c r="AK219" s="103" t="s">
        <v>623</v>
      </c>
      <c r="AL219" s="103" t="s">
        <v>623</v>
      </c>
      <c r="AM219" s="103" t="s">
        <v>621</v>
      </c>
      <c r="AN219" s="103" t="s">
        <v>622</v>
      </c>
      <c r="AO219" s="103" t="s">
        <v>622</v>
      </c>
      <c r="AP219" s="103" t="s">
        <v>621</v>
      </c>
      <c r="AQ219" s="103" t="s">
        <v>621</v>
      </c>
      <c r="AR219" s="103" t="s">
        <v>621</v>
      </c>
      <c r="AS219" s="103" t="s">
        <v>621</v>
      </c>
      <c r="AT219" s="103" t="s">
        <v>621</v>
      </c>
      <c r="AU219" s="103" t="s">
        <v>621</v>
      </c>
      <c r="AV219" s="103" t="s">
        <v>621</v>
      </c>
      <c r="AW219" s="103" t="s">
        <v>621</v>
      </c>
      <c r="AX219" s="103" t="s">
        <v>622</v>
      </c>
      <c r="AY219" s="103" t="s">
        <v>621</v>
      </c>
      <c r="AZ219" s="103" t="s">
        <v>621</v>
      </c>
      <c r="BA219" s="103" t="s">
        <v>623</v>
      </c>
      <c r="BC219" s="103">
        <f t="shared" si="18"/>
        <v>35</v>
      </c>
      <c r="BD219" s="103">
        <f t="shared" si="19"/>
        <v>8</v>
      </c>
      <c r="BE219" s="103">
        <f t="shared" si="20"/>
        <v>1</v>
      </c>
      <c r="BF219" s="103">
        <f t="shared" si="21"/>
        <v>6</v>
      </c>
      <c r="BG219" s="103">
        <f t="shared" si="22"/>
        <v>0</v>
      </c>
      <c r="BH219" s="103">
        <f t="shared" si="23"/>
        <v>44</v>
      </c>
      <c r="BL219" s="13"/>
    </row>
    <row r="220" spans="1:64"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623</v>
      </c>
      <c r="N220" s="103" t="s">
        <v>621</v>
      </c>
      <c r="O220" s="103" t="s">
        <v>623</v>
      </c>
      <c r="P220" s="103" t="s">
        <v>622</v>
      </c>
      <c r="Q220" s="103" t="s">
        <v>621</v>
      </c>
      <c r="R220" s="103" t="s">
        <v>623</v>
      </c>
      <c r="S220" s="103" t="s">
        <v>621</v>
      </c>
      <c r="T220" s="103" t="s">
        <v>621</v>
      </c>
      <c r="U220" s="103" t="s">
        <v>621</v>
      </c>
      <c r="V220" s="103" t="s">
        <v>621</v>
      </c>
      <c r="W220" s="103" t="s">
        <v>621</v>
      </c>
      <c r="X220" s="103" t="s">
        <v>621</v>
      </c>
      <c r="Y220" s="103" t="s">
        <v>621</v>
      </c>
      <c r="Z220" s="103" t="s">
        <v>621</v>
      </c>
      <c r="AA220" s="103" t="s">
        <v>622</v>
      </c>
      <c r="AB220" s="103" t="s">
        <v>620</v>
      </c>
      <c r="AC220" s="103" t="s">
        <v>621</v>
      </c>
      <c r="AD220" s="103" t="s">
        <v>621</v>
      </c>
      <c r="AE220" s="103" t="s">
        <v>621</v>
      </c>
      <c r="AF220" s="103" t="s">
        <v>621</v>
      </c>
      <c r="AG220" s="103" t="s">
        <v>622</v>
      </c>
      <c r="AH220" s="103" t="s">
        <v>621</v>
      </c>
      <c r="AI220" s="103" t="s">
        <v>621</v>
      </c>
      <c r="AJ220" s="103" t="s">
        <v>623</v>
      </c>
      <c r="AK220" s="103" t="s">
        <v>623</v>
      </c>
      <c r="AL220" s="103" t="s">
        <v>623</v>
      </c>
      <c r="AM220" s="103" t="s">
        <v>621</v>
      </c>
      <c r="AN220" s="103" t="s">
        <v>622</v>
      </c>
      <c r="AO220" s="103" t="s">
        <v>622</v>
      </c>
      <c r="AP220" s="103" t="s">
        <v>623</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30</v>
      </c>
      <c r="BD220" s="103">
        <f t="shared" si="19"/>
        <v>10</v>
      </c>
      <c r="BE220" s="103">
        <f t="shared" si="20"/>
        <v>1</v>
      </c>
      <c r="BF220" s="103">
        <f t="shared" si="21"/>
        <v>9</v>
      </c>
      <c r="BG220" s="103">
        <f t="shared" si="22"/>
        <v>0</v>
      </c>
      <c r="BH220" s="103">
        <f t="shared" si="23"/>
        <v>41</v>
      </c>
      <c r="BL220" s="13"/>
    </row>
    <row r="221" spans="1:64"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621</v>
      </c>
      <c r="N221" s="103" t="s">
        <v>622</v>
      </c>
      <c r="O221" s="103" t="s">
        <v>621</v>
      </c>
      <c r="P221" s="103" t="s">
        <v>622</v>
      </c>
      <c r="Q221" s="103" t="s">
        <v>621</v>
      </c>
      <c r="R221" s="103" t="s">
        <v>621</v>
      </c>
      <c r="S221" s="103" t="s">
        <v>621</v>
      </c>
      <c r="T221" s="103" t="s">
        <v>621</v>
      </c>
      <c r="U221" s="103" t="s">
        <v>621</v>
      </c>
      <c r="V221" s="103" t="s">
        <v>621</v>
      </c>
      <c r="W221" s="103" t="s">
        <v>621</v>
      </c>
      <c r="X221" s="103" t="s">
        <v>621</v>
      </c>
      <c r="Y221" s="103" t="s">
        <v>621</v>
      </c>
      <c r="Z221" s="103" t="s">
        <v>623</v>
      </c>
      <c r="AA221" s="103" t="s">
        <v>622</v>
      </c>
      <c r="AB221" s="103" t="s">
        <v>620</v>
      </c>
      <c r="AC221" s="103" t="s">
        <v>621</v>
      </c>
      <c r="AD221" s="103" t="s">
        <v>621</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621</v>
      </c>
      <c r="AQ221" s="103" t="s">
        <v>621</v>
      </c>
      <c r="AR221" s="103" t="s">
        <v>621</v>
      </c>
      <c r="AS221" s="103" t="s">
        <v>621</v>
      </c>
      <c r="AT221" s="103" t="s">
        <v>621</v>
      </c>
      <c r="AU221" s="103" t="s">
        <v>623</v>
      </c>
      <c r="AV221" s="103" t="s">
        <v>621</v>
      </c>
      <c r="AW221" s="103" t="s">
        <v>623</v>
      </c>
      <c r="AX221" s="103" t="s">
        <v>621</v>
      </c>
      <c r="AY221" s="103" t="s">
        <v>621</v>
      </c>
      <c r="AZ221" s="103" t="s">
        <v>621</v>
      </c>
      <c r="BA221" s="103" t="s">
        <v>621</v>
      </c>
      <c r="BC221" s="103">
        <f t="shared" si="18"/>
        <v>36</v>
      </c>
      <c r="BD221" s="103">
        <f t="shared" si="19"/>
        <v>7</v>
      </c>
      <c r="BE221" s="103">
        <f t="shared" si="20"/>
        <v>1</v>
      </c>
      <c r="BF221" s="103">
        <f t="shared" si="21"/>
        <v>6</v>
      </c>
      <c r="BG221" s="103">
        <f t="shared" si="22"/>
        <v>0</v>
      </c>
      <c r="BH221" s="103">
        <f t="shared" si="23"/>
        <v>44</v>
      </c>
      <c r="BL221" s="13"/>
    </row>
    <row r="222" spans="1:64"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621</v>
      </c>
      <c r="O222" s="103" t="s">
        <v>621</v>
      </c>
      <c r="P222" s="103" t="s">
        <v>622</v>
      </c>
      <c r="Q222" s="103" t="s">
        <v>621</v>
      </c>
      <c r="R222" s="103" t="s">
        <v>623</v>
      </c>
      <c r="S222" s="103" t="s">
        <v>621</v>
      </c>
      <c r="T222" s="103" t="s">
        <v>621</v>
      </c>
      <c r="U222" s="103" t="s">
        <v>621</v>
      </c>
      <c r="V222" s="103" t="s">
        <v>621</v>
      </c>
      <c r="W222" s="103" t="s">
        <v>621</v>
      </c>
      <c r="X222" s="103" t="s">
        <v>621</v>
      </c>
      <c r="Y222" s="103" t="s">
        <v>621</v>
      </c>
      <c r="Z222" s="103" t="s">
        <v>621</v>
      </c>
      <c r="AA222" s="103" t="s">
        <v>622</v>
      </c>
      <c r="AB222" s="103" t="s">
        <v>621</v>
      </c>
      <c r="AC222" s="103" t="s">
        <v>621</v>
      </c>
      <c r="AD222" s="103" t="s">
        <v>621</v>
      </c>
      <c r="AE222" s="103" t="s">
        <v>623</v>
      </c>
      <c r="AF222" s="103" t="s">
        <v>621</v>
      </c>
      <c r="AG222" s="103" t="s">
        <v>622</v>
      </c>
      <c r="AH222" s="103" t="s">
        <v>621</v>
      </c>
      <c r="AI222" s="103" t="s">
        <v>621</v>
      </c>
      <c r="AJ222" s="103" t="s">
        <v>623</v>
      </c>
      <c r="AK222" s="103" t="s">
        <v>623</v>
      </c>
      <c r="AL222" s="103" t="s">
        <v>621</v>
      </c>
      <c r="AM222" s="103" t="s">
        <v>621</v>
      </c>
      <c r="AN222" s="103" t="s">
        <v>622</v>
      </c>
      <c r="AO222" s="103" t="s">
        <v>622</v>
      </c>
      <c r="AP222" s="103" t="s">
        <v>623</v>
      </c>
      <c r="AQ222" s="103" t="s">
        <v>621</v>
      </c>
      <c r="AR222" s="103" t="s">
        <v>621</v>
      </c>
      <c r="AS222" s="103" t="s">
        <v>621</v>
      </c>
      <c r="AT222" s="103" t="s">
        <v>623</v>
      </c>
      <c r="AU222" s="103" t="s">
        <v>623</v>
      </c>
      <c r="AV222" s="103" t="s">
        <v>621</v>
      </c>
      <c r="AW222" s="103" t="s">
        <v>620</v>
      </c>
      <c r="AX222" s="103" t="s">
        <v>621</v>
      </c>
      <c r="AY222" s="103" t="s">
        <v>621</v>
      </c>
      <c r="AZ222" s="103" t="s">
        <v>621</v>
      </c>
      <c r="BA222" s="103" t="s">
        <v>621</v>
      </c>
      <c r="BC222" s="103">
        <f t="shared" si="18"/>
        <v>35</v>
      </c>
      <c r="BD222" s="103">
        <f t="shared" si="19"/>
        <v>7</v>
      </c>
      <c r="BE222" s="103">
        <f t="shared" si="20"/>
        <v>1</v>
      </c>
      <c r="BF222" s="103">
        <f t="shared" si="21"/>
        <v>7</v>
      </c>
      <c r="BG222" s="103">
        <f t="shared" si="22"/>
        <v>0</v>
      </c>
      <c r="BH222" s="103">
        <f t="shared" si="23"/>
        <v>43</v>
      </c>
      <c r="BL222" s="13"/>
    </row>
    <row r="223" spans="1:64" x14ac:dyDescent="0.25">
      <c r="A223" s="100">
        <v>720</v>
      </c>
      <c r="B223" s="67" t="s">
        <v>639</v>
      </c>
      <c r="C223" s="67" t="s">
        <v>206</v>
      </c>
      <c r="D223" s="103" t="s">
        <v>621</v>
      </c>
      <c r="E223" s="103" t="s">
        <v>621</v>
      </c>
      <c r="F223" s="103" t="s">
        <v>621</v>
      </c>
      <c r="G223" s="103" t="s">
        <v>621</v>
      </c>
      <c r="H223" s="103" t="s">
        <v>621</v>
      </c>
      <c r="I223" s="103" t="s">
        <v>623</v>
      </c>
      <c r="J223" s="103" t="s">
        <v>623</v>
      </c>
      <c r="K223" s="103" t="s">
        <v>621</v>
      </c>
      <c r="L223" s="103" t="s">
        <v>622</v>
      </c>
      <c r="M223" s="103" t="s">
        <v>621</v>
      </c>
      <c r="N223" s="103" t="s">
        <v>622</v>
      </c>
      <c r="O223" s="103" t="s">
        <v>621</v>
      </c>
      <c r="P223" s="103" t="s">
        <v>622</v>
      </c>
      <c r="Q223" s="103" t="s">
        <v>621</v>
      </c>
      <c r="R223" s="103" t="s">
        <v>623</v>
      </c>
      <c r="S223" s="103" t="s">
        <v>621</v>
      </c>
      <c r="T223" s="103" t="s">
        <v>621</v>
      </c>
      <c r="U223" s="103" t="s">
        <v>621</v>
      </c>
      <c r="V223" s="103" t="s">
        <v>621</v>
      </c>
      <c r="W223" s="103" t="s">
        <v>621</v>
      </c>
      <c r="X223" s="103" t="s">
        <v>621</v>
      </c>
      <c r="Y223" s="103" t="s">
        <v>621</v>
      </c>
      <c r="Z223" s="103" t="s">
        <v>623</v>
      </c>
      <c r="AA223" s="103" t="s">
        <v>622</v>
      </c>
      <c r="AB223" s="103" t="s">
        <v>621</v>
      </c>
      <c r="AC223" s="103" t="s">
        <v>621</v>
      </c>
      <c r="AD223" s="103" t="s">
        <v>621</v>
      </c>
      <c r="AE223" s="103" t="s">
        <v>623</v>
      </c>
      <c r="AF223" s="103" t="s">
        <v>621</v>
      </c>
      <c r="AG223" s="103" t="s">
        <v>622</v>
      </c>
      <c r="AH223" s="103" t="s">
        <v>621</v>
      </c>
      <c r="AI223" s="103" t="s">
        <v>621</v>
      </c>
      <c r="AJ223" s="103" t="s">
        <v>621</v>
      </c>
      <c r="AK223" s="103" t="s">
        <v>623</v>
      </c>
      <c r="AL223" s="103" t="s">
        <v>621</v>
      </c>
      <c r="AM223" s="103" t="s">
        <v>621</v>
      </c>
      <c r="AN223" s="103" t="s">
        <v>621</v>
      </c>
      <c r="AO223" s="103" t="s">
        <v>622</v>
      </c>
      <c r="AP223" s="103" t="s">
        <v>621</v>
      </c>
      <c r="AQ223" s="103" t="s">
        <v>621</v>
      </c>
      <c r="AR223" s="103" t="s">
        <v>621</v>
      </c>
      <c r="AS223" s="103" t="s">
        <v>621</v>
      </c>
      <c r="AT223" s="103" t="s">
        <v>621</v>
      </c>
      <c r="AU223" s="103" t="s">
        <v>621</v>
      </c>
      <c r="AV223" s="103" t="s">
        <v>621</v>
      </c>
      <c r="AW223" s="103" t="s">
        <v>623</v>
      </c>
      <c r="AX223" s="103" t="s">
        <v>622</v>
      </c>
      <c r="AY223" s="103" t="s">
        <v>621</v>
      </c>
      <c r="AZ223" s="103" t="s">
        <v>623</v>
      </c>
      <c r="BA223" s="103" t="s">
        <v>623</v>
      </c>
      <c r="BC223" s="103">
        <f t="shared" si="18"/>
        <v>34</v>
      </c>
      <c r="BD223" s="103">
        <f t="shared" si="19"/>
        <v>7</v>
      </c>
      <c r="BE223" s="103">
        <f t="shared" si="20"/>
        <v>0</v>
      </c>
      <c r="BF223" s="103">
        <f t="shared" si="21"/>
        <v>9</v>
      </c>
      <c r="BG223" s="103">
        <f t="shared" si="22"/>
        <v>0</v>
      </c>
      <c r="BH223" s="103">
        <f t="shared" si="23"/>
        <v>41</v>
      </c>
      <c r="BL223" s="13"/>
    </row>
    <row r="224" spans="1:64" x14ac:dyDescent="0.25">
      <c r="A224" s="100">
        <v>721</v>
      </c>
      <c r="B224" s="67" t="s">
        <v>640</v>
      </c>
      <c r="C224" s="67" t="s">
        <v>206</v>
      </c>
      <c r="D224" s="103" t="s">
        <v>621</v>
      </c>
      <c r="E224" s="103" t="s">
        <v>621</v>
      </c>
      <c r="F224" s="103" t="s">
        <v>621</v>
      </c>
      <c r="G224" s="103" t="s">
        <v>621</v>
      </c>
      <c r="H224" s="103" t="s">
        <v>621</v>
      </c>
      <c r="I224" s="103" t="s">
        <v>623</v>
      </c>
      <c r="J224" s="103" t="s">
        <v>623</v>
      </c>
      <c r="K224" s="103" t="s">
        <v>622</v>
      </c>
      <c r="L224" s="103" t="s">
        <v>622</v>
      </c>
      <c r="M224" s="103" t="s">
        <v>621</v>
      </c>
      <c r="N224" s="103" t="s">
        <v>622</v>
      </c>
      <c r="O224" s="103" t="s">
        <v>621</v>
      </c>
      <c r="P224" s="103" t="s">
        <v>621</v>
      </c>
      <c r="Q224" s="103" t="s">
        <v>621</v>
      </c>
      <c r="R224" s="103" t="s">
        <v>623</v>
      </c>
      <c r="S224" s="103" t="s">
        <v>621</v>
      </c>
      <c r="T224" s="103" t="s">
        <v>621</v>
      </c>
      <c r="U224" s="103" t="s">
        <v>623</v>
      </c>
      <c r="V224" s="103" t="s">
        <v>621</v>
      </c>
      <c r="W224" s="103" t="s">
        <v>623</v>
      </c>
      <c r="X224" s="103" t="s">
        <v>621</v>
      </c>
      <c r="Y224" s="103" t="s">
        <v>621</v>
      </c>
      <c r="Z224" s="103" t="s">
        <v>623</v>
      </c>
      <c r="AA224" s="103" t="s">
        <v>622</v>
      </c>
      <c r="AB224" s="103" t="s">
        <v>621</v>
      </c>
      <c r="AC224" s="103" t="s">
        <v>621</v>
      </c>
      <c r="AD224" s="103" t="s">
        <v>621</v>
      </c>
      <c r="AE224" s="103" t="s">
        <v>621</v>
      </c>
      <c r="AF224" s="103" t="s">
        <v>621</v>
      </c>
      <c r="AG224" s="103" t="s">
        <v>622</v>
      </c>
      <c r="AH224" s="103" t="s">
        <v>623</v>
      </c>
      <c r="AI224" s="103" t="s">
        <v>621</v>
      </c>
      <c r="AJ224" s="103" t="s">
        <v>623</v>
      </c>
      <c r="AK224" s="103" t="s">
        <v>621</v>
      </c>
      <c r="AL224" s="103" t="s">
        <v>621</v>
      </c>
      <c r="AM224" s="103" t="s">
        <v>621</v>
      </c>
      <c r="AN224" s="103" t="s">
        <v>621</v>
      </c>
      <c r="AO224" s="103" t="s">
        <v>621</v>
      </c>
      <c r="AP224" s="103" t="s">
        <v>621</v>
      </c>
      <c r="AQ224" s="103" t="s">
        <v>621</v>
      </c>
      <c r="AR224" s="103" t="s">
        <v>621</v>
      </c>
      <c r="AS224" s="103" t="s">
        <v>621</v>
      </c>
      <c r="AT224" s="103" t="s">
        <v>621</v>
      </c>
      <c r="AU224" s="103" t="s">
        <v>623</v>
      </c>
      <c r="AV224" s="103" t="s">
        <v>621</v>
      </c>
      <c r="AW224" s="103" t="s">
        <v>620</v>
      </c>
      <c r="AX224" s="103" t="s">
        <v>622</v>
      </c>
      <c r="AY224" s="103" t="s">
        <v>621</v>
      </c>
      <c r="AZ224" s="103" t="s">
        <v>621</v>
      </c>
      <c r="BA224" s="103" t="s">
        <v>621</v>
      </c>
      <c r="BC224" s="103">
        <f t="shared" si="18"/>
        <v>34</v>
      </c>
      <c r="BD224" s="103">
        <f t="shared" si="19"/>
        <v>6</v>
      </c>
      <c r="BE224" s="103">
        <f t="shared" si="20"/>
        <v>1</v>
      </c>
      <c r="BF224" s="103">
        <f t="shared" si="21"/>
        <v>9</v>
      </c>
      <c r="BG224" s="103">
        <f t="shared" si="22"/>
        <v>0</v>
      </c>
      <c r="BH224" s="103">
        <f t="shared" si="23"/>
        <v>41</v>
      </c>
      <c r="BL224" s="13"/>
    </row>
    <row r="225" spans="1:64" x14ac:dyDescent="0.25">
      <c r="A225" s="100">
        <v>722</v>
      </c>
      <c r="B225" s="67" t="s">
        <v>226</v>
      </c>
      <c r="C225" s="67" t="s">
        <v>206</v>
      </c>
      <c r="D225" s="103" t="s">
        <v>621</v>
      </c>
      <c r="E225" s="103" t="s">
        <v>622</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623</v>
      </c>
      <c r="S225" s="103" t="s">
        <v>621</v>
      </c>
      <c r="T225" s="103" t="s">
        <v>621</v>
      </c>
      <c r="U225" s="103" t="s">
        <v>621</v>
      </c>
      <c r="V225" s="103" t="s">
        <v>621</v>
      </c>
      <c r="W225" s="103" t="s">
        <v>621</v>
      </c>
      <c r="X225" s="103" t="s">
        <v>621</v>
      </c>
      <c r="Y225" s="103" t="s">
        <v>621</v>
      </c>
      <c r="Z225" s="103" t="s">
        <v>623</v>
      </c>
      <c r="AA225" s="103" t="s">
        <v>621</v>
      </c>
      <c r="AB225" s="103" t="s">
        <v>621</v>
      </c>
      <c r="AC225" s="103" t="s">
        <v>621</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623</v>
      </c>
      <c r="AX225" s="103" t="s">
        <v>622</v>
      </c>
      <c r="AY225" s="103" t="s">
        <v>621</v>
      </c>
      <c r="AZ225" s="103" t="s">
        <v>621</v>
      </c>
      <c r="BA225" s="103" t="s">
        <v>623</v>
      </c>
      <c r="BC225" s="103">
        <f t="shared" si="18"/>
        <v>38</v>
      </c>
      <c r="BD225" s="103">
        <f t="shared" si="19"/>
        <v>6</v>
      </c>
      <c r="BE225" s="103">
        <f t="shared" si="20"/>
        <v>0</v>
      </c>
      <c r="BF225" s="103">
        <f t="shared" si="21"/>
        <v>6</v>
      </c>
      <c r="BG225" s="103">
        <f t="shared" si="22"/>
        <v>0</v>
      </c>
      <c r="BH225" s="103">
        <f t="shared" si="23"/>
        <v>44</v>
      </c>
      <c r="BL225" s="13"/>
    </row>
    <row r="226" spans="1:64"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621</v>
      </c>
      <c r="Q226" s="103" t="s">
        <v>621</v>
      </c>
      <c r="R226" s="103" t="s">
        <v>622</v>
      </c>
      <c r="S226" s="103" t="s">
        <v>621</v>
      </c>
      <c r="T226" s="103" t="s">
        <v>621</v>
      </c>
      <c r="U226" s="103" t="s">
        <v>621</v>
      </c>
      <c r="V226" s="103" t="s">
        <v>621</v>
      </c>
      <c r="W226" s="103" t="s">
        <v>621</v>
      </c>
      <c r="X226" s="103" t="s">
        <v>621</v>
      </c>
      <c r="Y226" s="103" t="s">
        <v>621</v>
      </c>
      <c r="Z226" s="103" t="s">
        <v>623</v>
      </c>
      <c r="AA226" s="103" t="s">
        <v>620</v>
      </c>
      <c r="AB226" s="103" t="s">
        <v>621</v>
      </c>
      <c r="AC226" s="103" t="s">
        <v>621</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622</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39</v>
      </c>
      <c r="BD226" s="103">
        <f t="shared" si="19"/>
        <v>6</v>
      </c>
      <c r="BE226" s="103">
        <f t="shared" si="20"/>
        <v>1</v>
      </c>
      <c r="BF226" s="103">
        <f t="shared" si="21"/>
        <v>4</v>
      </c>
      <c r="BG226" s="103">
        <f t="shared" si="22"/>
        <v>0</v>
      </c>
      <c r="BH226" s="103">
        <f t="shared" si="23"/>
        <v>46</v>
      </c>
      <c r="BL226" s="13"/>
    </row>
    <row r="227" spans="1:64"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621</v>
      </c>
      <c r="P227" s="103" t="s">
        <v>622</v>
      </c>
      <c r="Q227" s="103" t="s">
        <v>621</v>
      </c>
      <c r="R227" s="103" t="s">
        <v>622</v>
      </c>
      <c r="S227" s="103" t="s">
        <v>621</v>
      </c>
      <c r="T227" s="103" t="s">
        <v>621</v>
      </c>
      <c r="U227" s="103" t="s">
        <v>623</v>
      </c>
      <c r="V227" s="103" t="s">
        <v>621</v>
      </c>
      <c r="W227" s="103" t="s">
        <v>621</v>
      </c>
      <c r="X227" s="103" t="s">
        <v>621</v>
      </c>
      <c r="Y227" s="103" t="s">
        <v>621</v>
      </c>
      <c r="Z227" s="103" t="s">
        <v>623</v>
      </c>
      <c r="AA227" s="103" t="s">
        <v>622</v>
      </c>
      <c r="AB227" s="103" t="s">
        <v>621</v>
      </c>
      <c r="AC227" s="103" t="s">
        <v>621</v>
      </c>
      <c r="AD227" s="103" t="s">
        <v>621</v>
      </c>
      <c r="AE227" s="103" t="s">
        <v>623</v>
      </c>
      <c r="AF227" s="103" t="s">
        <v>621</v>
      </c>
      <c r="AG227" s="103" t="s">
        <v>621</v>
      </c>
      <c r="AH227" s="103" t="s">
        <v>621</v>
      </c>
      <c r="AI227" s="103" t="s">
        <v>621</v>
      </c>
      <c r="AJ227" s="103" t="s">
        <v>621</v>
      </c>
      <c r="AK227" s="103" t="s">
        <v>621</v>
      </c>
      <c r="AL227" s="103" t="s">
        <v>621</v>
      </c>
      <c r="AM227" s="103" t="s">
        <v>621</v>
      </c>
      <c r="AN227" s="103" t="s">
        <v>623</v>
      </c>
      <c r="AO227" s="103" t="s">
        <v>622</v>
      </c>
      <c r="AP227" s="103" t="s">
        <v>621</v>
      </c>
      <c r="AQ227" s="103" t="s">
        <v>621</v>
      </c>
      <c r="AR227" s="103" t="s">
        <v>621</v>
      </c>
      <c r="AS227" s="103" t="s">
        <v>621</v>
      </c>
      <c r="AT227" s="103" t="s">
        <v>621</v>
      </c>
      <c r="AU227" s="103" t="s">
        <v>623</v>
      </c>
      <c r="AV227" s="103" t="s">
        <v>621</v>
      </c>
      <c r="AW227" s="103" t="s">
        <v>623</v>
      </c>
      <c r="AX227" s="103" t="s">
        <v>623</v>
      </c>
      <c r="AY227" s="103" t="s">
        <v>623</v>
      </c>
      <c r="AZ227" s="103" t="s">
        <v>621</v>
      </c>
      <c r="BA227" s="103" t="s">
        <v>621</v>
      </c>
      <c r="BC227" s="103">
        <f t="shared" si="18"/>
        <v>36</v>
      </c>
      <c r="BD227" s="103">
        <f t="shared" si="19"/>
        <v>6</v>
      </c>
      <c r="BE227" s="103">
        <f t="shared" si="20"/>
        <v>0</v>
      </c>
      <c r="BF227" s="103">
        <f t="shared" si="21"/>
        <v>8</v>
      </c>
      <c r="BG227" s="103">
        <f t="shared" si="22"/>
        <v>0</v>
      </c>
      <c r="BH227" s="103">
        <f t="shared" si="23"/>
        <v>42</v>
      </c>
      <c r="BL227" s="13"/>
    </row>
    <row r="228" spans="1:64"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622</v>
      </c>
      <c r="Q228" s="103" t="s">
        <v>621</v>
      </c>
      <c r="R228" s="103" t="s">
        <v>623</v>
      </c>
      <c r="S228" s="103" t="s">
        <v>621</v>
      </c>
      <c r="T228" s="103" t="s">
        <v>621</v>
      </c>
      <c r="U228" s="103" t="s">
        <v>623</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622</v>
      </c>
      <c r="AH228" s="103" t="s">
        <v>623</v>
      </c>
      <c r="AI228" s="103" t="s">
        <v>621</v>
      </c>
      <c r="AJ228" s="103" t="s">
        <v>621</v>
      </c>
      <c r="AK228" s="103" t="s">
        <v>621</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622</v>
      </c>
      <c r="AY228" s="103" t="s">
        <v>621</v>
      </c>
      <c r="AZ228" s="103" t="s">
        <v>621</v>
      </c>
      <c r="BA228" s="103" t="s">
        <v>621</v>
      </c>
      <c r="BC228" s="103">
        <f t="shared" si="18"/>
        <v>37</v>
      </c>
      <c r="BD228" s="103">
        <f t="shared" si="19"/>
        <v>9</v>
      </c>
      <c r="BE228" s="103">
        <f t="shared" si="20"/>
        <v>0</v>
      </c>
      <c r="BF228" s="103">
        <f t="shared" si="21"/>
        <v>4</v>
      </c>
      <c r="BG228" s="103">
        <f t="shared" si="22"/>
        <v>0</v>
      </c>
      <c r="BH228" s="103">
        <f t="shared" si="23"/>
        <v>46</v>
      </c>
      <c r="BL228" s="13"/>
    </row>
    <row r="229" spans="1:64" x14ac:dyDescent="0.25">
      <c r="A229" s="100">
        <v>804</v>
      </c>
      <c r="B229" s="67" t="s">
        <v>231</v>
      </c>
      <c r="C229" s="67" t="s">
        <v>228</v>
      </c>
      <c r="D229" s="103" t="s">
        <v>621</v>
      </c>
      <c r="E229" s="103" t="s">
        <v>622</v>
      </c>
      <c r="F229" s="103" t="s">
        <v>621</v>
      </c>
      <c r="G229" s="103" t="s">
        <v>621</v>
      </c>
      <c r="H229" s="103" t="s">
        <v>621</v>
      </c>
      <c r="I229" s="103" t="s">
        <v>621</v>
      </c>
      <c r="J229" s="103" t="s">
        <v>621</v>
      </c>
      <c r="K229" s="103" t="s">
        <v>623</v>
      </c>
      <c r="L229" s="103" t="s">
        <v>622</v>
      </c>
      <c r="M229" s="103" t="s">
        <v>621</v>
      </c>
      <c r="N229" s="103" t="s">
        <v>622</v>
      </c>
      <c r="O229" s="103" t="s">
        <v>621</v>
      </c>
      <c r="P229" s="103" t="s">
        <v>622</v>
      </c>
      <c r="Q229" s="103" t="s">
        <v>621</v>
      </c>
      <c r="R229" s="103" t="s">
        <v>621</v>
      </c>
      <c r="S229" s="103" t="s">
        <v>621</v>
      </c>
      <c r="T229" s="103" t="s">
        <v>621</v>
      </c>
      <c r="U229" s="103" t="s">
        <v>621</v>
      </c>
      <c r="V229" s="103" t="s">
        <v>621</v>
      </c>
      <c r="W229" s="103" t="s">
        <v>621</v>
      </c>
      <c r="X229" s="103" t="s">
        <v>621</v>
      </c>
      <c r="Y229" s="103" t="s">
        <v>621</v>
      </c>
      <c r="Z229" s="103" t="s">
        <v>621</v>
      </c>
      <c r="AA229" s="103" t="s">
        <v>622</v>
      </c>
      <c r="AB229" s="103" t="s">
        <v>621</v>
      </c>
      <c r="AC229" s="103" t="s">
        <v>621</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35</v>
      </c>
      <c r="BD229" s="103">
        <f t="shared" si="19"/>
        <v>8</v>
      </c>
      <c r="BE229" s="103">
        <f t="shared" si="20"/>
        <v>0</v>
      </c>
      <c r="BF229" s="103">
        <f t="shared" si="21"/>
        <v>7</v>
      </c>
      <c r="BG229" s="103">
        <f t="shared" si="22"/>
        <v>0</v>
      </c>
      <c r="BH229" s="103">
        <f t="shared" si="23"/>
        <v>43</v>
      </c>
      <c r="BL229" s="13"/>
    </row>
    <row r="230" spans="1:64"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623</v>
      </c>
      <c r="O230" s="103" t="s">
        <v>623</v>
      </c>
      <c r="P230" s="103" t="s">
        <v>622</v>
      </c>
      <c r="Q230" s="103" t="s">
        <v>621</v>
      </c>
      <c r="R230" s="103" t="s">
        <v>623</v>
      </c>
      <c r="S230" s="103" t="s">
        <v>621</v>
      </c>
      <c r="T230" s="103" t="s">
        <v>621</v>
      </c>
      <c r="U230" s="103" t="s">
        <v>623</v>
      </c>
      <c r="V230" s="103" t="s">
        <v>623</v>
      </c>
      <c r="W230" s="103" t="s">
        <v>621</v>
      </c>
      <c r="X230" s="103" t="s">
        <v>621</v>
      </c>
      <c r="Y230" s="103" t="s">
        <v>621</v>
      </c>
      <c r="Z230" s="103" t="s">
        <v>621</v>
      </c>
      <c r="AA230" s="103" t="s">
        <v>621</v>
      </c>
      <c r="AB230" s="103" t="s">
        <v>621</v>
      </c>
      <c r="AC230" s="103" t="s">
        <v>621</v>
      </c>
      <c r="AD230" s="103" t="s">
        <v>621</v>
      </c>
      <c r="AE230" s="103" t="s">
        <v>623</v>
      </c>
      <c r="AF230" s="103" t="s">
        <v>621</v>
      </c>
      <c r="AG230" s="103" t="s">
        <v>621</v>
      </c>
      <c r="AH230" s="103" t="s">
        <v>621</v>
      </c>
      <c r="AI230" s="103" t="s">
        <v>621</v>
      </c>
      <c r="AJ230" s="103" t="s">
        <v>623</v>
      </c>
      <c r="AK230" s="103" t="s">
        <v>623</v>
      </c>
      <c r="AL230" s="103" t="s">
        <v>621</v>
      </c>
      <c r="AM230" s="103" t="s">
        <v>621</v>
      </c>
      <c r="AN230" s="103" t="s">
        <v>621</v>
      </c>
      <c r="AO230" s="103" t="s">
        <v>621</v>
      </c>
      <c r="AP230" s="103" t="s">
        <v>623</v>
      </c>
      <c r="AQ230" s="103" t="s">
        <v>623</v>
      </c>
      <c r="AR230" s="103" t="s">
        <v>621</v>
      </c>
      <c r="AS230" s="103" t="s">
        <v>621</v>
      </c>
      <c r="AT230" s="103" t="s">
        <v>621</v>
      </c>
      <c r="AU230" s="103" t="s">
        <v>623</v>
      </c>
      <c r="AV230" s="103" t="s">
        <v>621</v>
      </c>
      <c r="AW230" s="103" t="s">
        <v>623</v>
      </c>
      <c r="AX230" s="103" t="s">
        <v>623</v>
      </c>
      <c r="AY230" s="103" t="s">
        <v>621</v>
      </c>
      <c r="AZ230" s="103" t="s">
        <v>621</v>
      </c>
      <c r="BA230" s="103" t="s">
        <v>621</v>
      </c>
      <c r="BC230" s="103">
        <f t="shared" si="18"/>
        <v>36</v>
      </c>
      <c r="BD230" s="103">
        <f t="shared" si="19"/>
        <v>1</v>
      </c>
      <c r="BE230" s="103">
        <f t="shared" si="20"/>
        <v>0</v>
      </c>
      <c r="BF230" s="103">
        <f t="shared" si="21"/>
        <v>13</v>
      </c>
      <c r="BG230" s="103">
        <f t="shared" si="22"/>
        <v>0</v>
      </c>
      <c r="BH230" s="103">
        <f t="shared" si="23"/>
        <v>37</v>
      </c>
      <c r="BL230" s="13"/>
    </row>
    <row r="231" spans="1:64" x14ac:dyDescent="0.25">
      <c r="A231" s="100">
        <v>806</v>
      </c>
      <c r="B231" s="67" t="s">
        <v>233</v>
      </c>
      <c r="C231" s="67" t="s">
        <v>228</v>
      </c>
      <c r="D231" s="103" t="s">
        <v>621</v>
      </c>
      <c r="E231" s="103" t="s">
        <v>622</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622</v>
      </c>
      <c r="S231" s="103" t="s">
        <v>621</v>
      </c>
      <c r="T231" s="103" t="s">
        <v>621</v>
      </c>
      <c r="U231" s="103" t="s">
        <v>621</v>
      </c>
      <c r="V231" s="103" t="s">
        <v>621</v>
      </c>
      <c r="W231" s="103" t="s">
        <v>621</v>
      </c>
      <c r="X231" s="103" t="s">
        <v>621</v>
      </c>
      <c r="Y231" s="103" t="s">
        <v>621</v>
      </c>
      <c r="Z231" s="103" t="s">
        <v>623</v>
      </c>
      <c r="AA231" s="103" t="s">
        <v>622</v>
      </c>
      <c r="AB231" s="103" t="s">
        <v>621</v>
      </c>
      <c r="AC231" s="103" t="s">
        <v>621</v>
      </c>
      <c r="AD231" s="103" t="s">
        <v>621</v>
      </c>
      <c r="AE231" s="103" t="s">
        <v>621</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35</v>
      </c>
      <c r="BD231" s="103">
        <f t="shared" si="19"/>
        <v>9</v>
      </c>
      <c r="BE231" s="103">
        <f t="shared" si="20"/>
        <v>0</v>
      </c>
      <c r="BF231" s="103">
        <f t="shared" si="21"/>
        <v>6</v>
      </c>
      <c r="BG231" s="103">
        <f t="shared" si="22"/>
        <v>0</v>
      </c>
      <c r="BH231" s="103">
        <f t="shared" si="23"/>
        <v>44</v>
      </c>
      <c r="BL231" s="13"/>
    </row>
    <row r="232" spans="1:64" x14ac:dyDescent="0.25">
      <c r="A232" s="100">
        <v>807</v>
      </c>
      <c r="B232" s="67" t="s">
        <v>196</v>
      </c>
      <c r="C232" s="67" t="s">
        <v>228</v>
      </c>
      <c r="D232" s="103" t="s">
        <v>621</v>
      </c>
      <c r="E232" s="103" t="s">
        <v>622</v>
      </c>
      <c r="F232" s="103" t="s">
        <v>621</v>
      </c>
      <c r="G232" s="103" t="s">
        <v>621</v>
      </c>
      <c r="H232" s="103" t="s">
        <v>621</v>
      </c>
      <c r="I232" s="103" t="s">
        <v>621</v>
      </c>
      <c r="J232" s="103" t="s">
        <v>621</v>
      </c>
      <c r="K232" s="103" t="s">
        <v>621</v>
      </c>
      <c r="L232" s="103" t="s">
        <v>622</v>
      </c>
      <c r="M232" s="103" t="s">
        <v>621</v>
      </c>
      <c r="N232" s="103" t="s">
        <v>622</v>
      </c>
      <c r="O232" s="103" t="s">
        <v>621</v>
      </c>
      <c r="P232" s="103" t="s">
        <v>622</v>
      </c>
      <c r="Q232" s="103" t="s">
        <v>621</v>
      </c>
      <c r="R232" s="103" t="s">
        <v>623</v>
      </c>
      <c r="S232" s="103" t="s">
        <v>621</v>
      </c>
      <c r="T232" s="103" t="s">
        <v>621</v>
      </c>
      <c r="U232" s="103" t="s">
        <v>623</v>
      </c>
      <c r="V232" s="103" t="s">
        <v>621</v>
      </c>
      <c r="W232" s="103" t="s">
        <v>621</v>
      </c>
      <c r="X232" s="103" t="s">
        <v>621</v>
      </c>
      <c r="Y232" s="103" t="s">
        <v>621</v>
      </c>
      <c r="Z232" s="103" t="s">
        <v>623</v>
      </c>
      <c r="AA232" s="103" t="s">
        <v>622</v>
      </c>
      <c r="AB232" s="103" t="s">
        <v>621</v>
      </c>
      <c r="AC232" s="103" t="s">
        <v>621</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39</v>
      </c>
      <c r="BD232" s="103">
        <f t="shared" si="19"/>
        <v>7</v>
      </c>
      <c r="BE232" s="103">
        <f t="shared" si="20"/>
        <v>0</v>
      </c>
      <c r="BF232" s="103">
        <f t="shared" si="21"/>
        <v>4</v>
      </c>
      <c r="BG232" s="103">
        <f t="shared" si="22"/>
        <v>0</v>
      </c>
      <c r="BH232" s="103">
        <f t="shared" si="23"/>
        <v>46</v>
      </c>
      <c r="BL232" s="13"/>
    </row>
    <row r="233" spans="1:64"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622</v>
      </c>
      <c r="Q233" s="103" t="s">
        <v>621</v>
      </c>
      <c r="R233" s="103" t="s">
        <v>623</v>
      </c>
      <c r="S233" s="103" t="s">
        <v>623</v>
      </c>
      <c r="T233" s="103" t="s">
        <v>621</v>
      </c>
      <c r="U233" s="103" t="s">
        <v>623</v>
      </c>
      <c r="V233" s="103" t="s">
        <v>621</v>
      </c>
      <c r="W233" s="103" t="s">
        <v>621</v>
      </c>
      <c r="X233" s="103" t="s">
        <v>621</v>
      </c>
      <c r="Y233" s="103" t="s">
        <v>621</v>
      </c>
      <c r="Z233" s="103" t="s">
        <v>623</v>
      </c>
      <c r="AA233" s="103" t="s">
        <v>622</v>
      </c>
      <c r="AB233" s="103" t="s">
        <v>621</v>
      </c>
      <c r="AC233" s="103" t="s">
        <v>621</v>
      </c>
      <c r="AD233" s="103" t="s">
        <v>621</v>
      </c>
      <c r="AE233" s="103" t="s">
        <v>621</v>
      </c>
      <c r="AF233" s="103" t="s">
        <v>621</v>
      </c>
      <c r="AG233" s="103" t="s">
        <v>622</v>
      </c>
      <c r="AH233" s="103" t="s">
        <v>621</v>
      </c>
      <c r="AI233" s="103" t="s">
        <v>621</v>
      </c>
      <c r="AJ233" s="103" t="s">
        <v>623</v>
      </c>
      <c r="AK233" s="103" t="s">
        <v>621</v>
      </c>
      <c r="AL233" s="103" t="s">
        <v>621</v>
      </c>
      <c r="AM233" s="103" t="s">
        <v>621</v>
      </c>
      <c r="AN233" s="103" t="s">
        <v>623</v>
      </c>
      <c r="AO233" s="103" t="s">
        <v>621</v>
      </c>
      <c r="AP233" s="103" t="s">
        <v>621</v>
      </c>
      <c r="AQ233" s="103" t="s">
        <v>621</v>
      </c>
      <c r="AR233" s="103" t="s">
        <v>621</v>
      </c>
      <c r="AS233" s="103" t="s">
        <v>621</v>
      </c>
      <c r="AT233" s="103" t="s">
        <v>621</v>
      </c>
      <c r="AU233" s="103" t="s">
        <v>622</v>
      </c>
      <c r="AV233" s="103" t="s">
        <v>621</v>
      </c>
      <c r="AW233" s="103" t="s">
        <v>621</v>
      </c>
      <c r="AX233" s="103" t="s">
        <v>621</v>
      </c>
      <c r="AY233" s="103" t="s">
        <v>621</v>
      </c>
      <c r="AZ233" s="103" t="s">
        <v>621</v>
      </c>
      <c r="BA233" s="103" t="s">
        <v>623</v>
      </c>
      <c r="BC233" s="103">
        <f t="shared" si="18"/>
        <v>35</v>
      </c>
      <c r="BD233" s="103">
        <f t="shared" si="19"/>
        <v>6</v>
      </c>
      <c r="BE233" s="103">
        <f t="shared" si="20"/>
        <v>0</v>
      </c>
      <c r="BF233" s="103">
        <f t="shared" si="21"/>
        <v>9</v>
      </c>
      <c r="BG233" s="103">
        <f t="shared" si="22"/>
        <v>0</v>
      </c>
      <c r="BH233" s="103">
        <f t="shared" si="23"/>
        <v>41</v>
      </c>
      <c r="BL233" s="13"/>
    </row>
    <row r="234" spans="1:64" x14ac:dyDescent="0.25">
      <c r="A234" s="100">
        <v>809</v>
      </c>
      <c r="B234" s="67" t="s">
        <v>235</v>
      </c>
      <c r="C234" s="67" t="s">
        <v>228</v>
      </c>
      <c r="D234" s="103" t="s">
        <v>621</v>
      </c>
      <c r="E234" s="103" t="s">
        <v>622</v>
      </c>
      <c r="F234" s="103" t="s">
        <v>621</v>
      </c>
      <c r="G234" s="103" t="s">
        <v>621</v>
      </c>
      <c r="H234" s="103" t="s">
        <v>621</v>
      </c>
      <c r="I234" s="103" t="s">
        <v>621</v>
      </c>
      <c r="J234" s="103" t="s">
        <v>621</v>
      </c>
      <c r="K234" s="103" t="s">
        <v>622</v>
      </c>
      <c r="L234" s="103" t="s">
        <v>622</v>
      </c>
      <c r="M234" s="103" t="s">
        <v>621</v>
      </c>
      <c r="N234" s="103" t="s">
        <v>621</v>
      </c>
      <c r="O234" s="103" t="s">
        <v>621</v>
      </c>
      <c r="P234" s="103" t="s">
        <v>622</v>
      </c>
      <c r="Q234" s="103" t="s">
        <v>623</v>
      </c>
      <c r="R234" s="103" t="s">
        <v>621</v>
      </c>
      <c r="S234" s="103" t="s">
        <v>621</v>
      </c>
      <c r="T234" s="103" t="s">
        <v>621</v>
      </c>
      <c r="U234" s="103" t="s">
        <v>621</v>
      </c>
      <c r="V234" s="103" t="s">
        <v>621</v>
      </c>
      <c r="W234" s="103" t="s">
        <v>621</v>
      </c>
      <c r="X234" s="103" t="s">
        <v>621</v>
      </c>
      <c r="Y234" s="103" t="s">
        <v>621</v>
      </c>
      <c r="Z234" s="103" t="s">
        <v>621</v>
      </c>
      <c r="AA234" s="103" t="s">
        <v>622</v>
      </c>
      <c r="AB234" s="103" t="s">
        <v>621</v>
      </c>
      <c r="AC234" s="103" t="s">
        <v>621</v>
      </c>
      <c r="AD234" s="103" t="s">
        <v>621</v>
      </c>
      <c r="AE234" s="103" t="s">
        <v>621</v>
      </c>
      <c r="AF234" s="103" t="s">
        <v>621</v>
      </c>
      <c r="AG234" s="103" t="s">
        <v>622</v>
      </c>
      <c r="AH234" s="103" t="s">
        <v>623</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623</v>
      </c>
      <c r="AZ234" s="103" t="s">
        <v>620</v>
      </c>
      <c r="BA234" s="103" t="s">
        <v>623</v>
      </c>
      <c r="BC234" s="103">
        <f t="shared" si="18"/>
        <v>39</v>
      </c>
      <c r="BD234" s="103">
        <f t="shared" si="19"/>
        <v>6</v>
      </c>
      <c r="BE234" s="103">
        <f t="shared" si="20"/>
        <v>1</v>
      </c>
      <c r="BF234" s="103">
        <f t="shared" si="21"/>
        <v>4</v>
      </c>
      <c r="BG234" s="103">
        <f t="shared" si="22"/>
        <v>0</v>
      </c>
      <c r="BH234" s="103">
        <f t="shared" si="23"/>
        <v>46</v>
      </c>
      <c r="BL234" s="13"/>
    </row>
    <row r="235" spans="1:64" x14ac:dyDescent="0.25">
      <c r="A235" s="100">
        <v>810</v>
      </c>
      <c r="B235" s="67" t="s">
        <v>236</v>
      </c>
      <c r="C235" s="67" t="s">
        <v>228</v>
      </c>
      <c r="D235" s="103" t="s">
        <v>621</v>
      </c>
      <c r="E235" s="103" t="s">
        <v>622</v>
      </c>
      <c r="F235" s="103" t="s">
        <v>621</v>
      </c>
      <c r="G235" s="103" t="s">
        <v>621</v>
      </c>
      <c r="H235" s="103" t="s">
        <v>621</v>
      </c>
      <c r="I235" s="103" t="s">
        <v>621</v>
      </c>
      <c r="J235" s="103" t="s">
        <v>621</v>
      </c>
      <c r="K235" s="103" t="s">
        <v>621</v>
      </c>
      <c r="L235" s="103" t="s">
        <v>622</v>
      </c>
      <c r="M235" s="103" t="s">
        <v>621</v>
      </c>
      <c r="N235" s="103" t="s">
        <v>621</v>
      </c>
      <c r="O235" s="103" t="s">
        <v>621</v>
      </c>
      <c r="P235" s="103" t="s">
        <v>622</v>
      </c>
      <c r="Q235" s="103" t="s">
        <v>621</v>
      </c>
      <c r="R235" s="103" t="s">
        <v>623</v>
      </c>
      <c r="S235" s="103" t="s">
        <v>621</v>
      </c>
      <c r="T235" s="103" t="s">
        <v>621</v>
      </c>
      <c r="U235" s="103" t="s">
        <v>623</v>
      </c>
      <c r="V235" s="103" t="s">
        <v>623</v>
      </c>
      <c r="W235" s="103" t="s">
        <v>621</v>
      </c>
      <c r="X235" s="103" t="s">
        <v>621</v>
      </c>
      <c r="Y235" s="103" t="s">
        <v>621</v>
      </c>
      <c r="Z235" s="103" t="s">
        <v>621</v>
      </c>
      <c r="AA235" s="103" t="s">
        <v>622</v>
      </c>
      <c r="AB235" s="103" t="s">
        <v>621</v>
      </c>
      <c r="AC235" s="103" t="s">
        <v>621</v>
      </c>
      <c r="AD235" s="103" t="s">
        <v>621</v>
      </c>
      <c r="AE235" s="103" t="s">
        <v>621</v>
      </c>
      <c r="AF235" s="103" t="s">
        <v>621</v>
      </c>
      <c r="AG235" s="103" t="s">
        <v>622</v>
      </c>
      <c r="AH235" s="103" t="s">
        <v>621</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620</v>
      </c>
      <c r="AX235" s="103" t="s">
        <v>621</v>
      </c>
      <c r="AY235" s="103" t="s">
        <v>621</v>
      </c>
      <c r="AZ235" s="103" t="s">
        <v>621</v>
      </c>
      <c r="BA235" s="103" t="s">
        <v>621</v>
      </c>
      <c r="BC235" s="103">
        <f t="shared" si="18"/>
        <v>36</v>
      </c>
      <c r="BD235" s="103">
        <f t="shared" si="19"/>
        <v>7</v>
      </c>
      <c r="BE235" s="103">
        <f t="shared" si="20"/>
        <v>1</v>
      </c>
      <c r="BF235" s="103">
        <f t="shared" si="21"/>
        <v>6</v>
      </c>
      <c r="BG235" s="103">
        <f t="shared" si="22"/>
        <v>0</v>
      </c>
      <c r="BH235" s="103">
        <f t="shared" si="23"/>
        <v>44</v>
      </c>
      <c r="BL235" s="13"/>
    </row>
    <row r="236" spans="1:64" x14ac:dyDescent="0.25">
      <c r="A236" s="100">
        <v>811</v>
      </c>
      <c r="B236" s="67" t="s">
        <v>237</v>
      </c>
      <c r="C236" s="67" t="s">
        <v>228</v>
      </c>
      <c r="D236" s="103" t="s">
        <v>621</v>
      </c>
      <c r="E236" s="103" t="s">
        <v>621</v>
      </c>
      <c r="F236" s="103" t="s">
        <v>623</v>
      </c>
      <c r="G236" s="103" t="s">
        <v>621</v>
      </c>
      <c r="H236" s="103" t="s">
        <v>621</v>
      </c>
      <c r="I236" s="103" t="s">
        <v>621</v>
      </c>
      <c r="J236" s="103" t="s">
        <v>623</v>
      </c>
      <c r="K236" s="103" t="s">
        <v>622</v>
      </c>
      <c r="L236" s="103" t="s">
        <v>622</v>
      </c>
      <c r="M236" s="103" t="s">
        <v>621</v>
      </c>
      <c r="N236" s="103" t="s">
        <v>621</v>
      </c>
      <c r="O236" s="103" t="s">
        <v>621</v>
      </c>
      <c r="P236" s="103" t="s">
        <v>621</v>
      </c>
      <c r="Q236" s="103" t="s">
        <v>621</v>
      </c>
      <c r="R236" s="103" t="s">
        <v>622</v>
      </c>
      <c r="S236" s="103" t="s">
        <v>621</v>
      </c>
      <c r="T236" s="103" t="s">
        <v>621</v>
      </c>
      <c r="U236" s="103" t="s">
        <v>621</v>
      </c>
      <c r="V236" s="103" t="s">
        <v>621</v>
      </c>
      <c r="W236" s="103" t="s">
        <v>621</v>
      </c>
      <c r="X236" s="103" t="s">
        <v>621</v>
      </c>
      <c r="Y236" s="103" t="s">
        <v>621</v>
      </c>
      <c r="Z236" s="103" t="s">
        <v>621</v>
      </c>
      <c r="AA236" s="103" t="s">
        <v>622</v>
      </c>
      <c r="AB236" s="103" t="s">
        <v>621</v>
      </c>
      <c r="AC236" s="103" t="s">
        <v>621</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38</v>
      </c>
      <c r="BD236" s="103">
        <f t="shared" si="19"/>
        <v>6</v>
      </c>
      <c r="BE236" s="103">
        <f t="shared" si="20"/>
        <v>0</v>
      </c>
      <c r="BF236" s="103">
        <f t="shared" si="21"/>
        <v>6</v>
      </c>
      <c r="BG236" s="103">
        <f t="shared" si="22"/>
        <v>0</v>
      </c>
      <c r="BH236" s="103">
        <f t="shared" si="23"/>
        <v>44</v>
      </c>
      <c r="BL236" s="13"/>
    </row>
    <row r="237" spans="1:64" x14ac:dyDescent="0.25">
      <c r="A237" s="100">
        <v>812</v>
      </c>
      <c r="B237" s="67" t="s">
        <v>238</v>
      </c>
      <c r="C237" s="67" t="s">
        <v>228</v>
      </c>
      <c r="D237" s="103" t="s">
        <v>621</v>
      </c>
      <c r="E237" s="103" t="s">
        <v>622</v>
      </c>
      <c r="F237" s="103" t="s">
        <v>621</v>
      </c>
      <c r="G237" s="103" t="s">
        <v>621</v>
      </c>
      <c r="H237" s="103" t="s">
        <v>621</v>
      </c>
      <c r="I237" s="103" t="s">
        <v>623</v>
      </c>
      <c r="J237" s="103" t="s">
        <v>622</v>
      </c>
      <c r="K237" s="103" t="s">
        <v>621</v>
      </c>
      <c r="L237" s="103" t="s">
        <v>622</v>
      </c>
      <c r="M237" s="103" t="s">
        <v>621</v>
      </c>
      <c r="N237" s="103" t="s">
        <v>622</v>
      </c>
      <c r="O237" s="103" t="s">
        <v>621</v>
      </c>
      <c r="P237" s="103" t="s">
        <v>622</v>
      </c>
      <c r="Q237" s="103" t="s">
        <v>621</v>
      </c>
      <c r="R237" s="103" t="s">
        <v>621</v>
      </c>
      <c r="S237" s="103" t="s">
        <v>621</v>
      </c>
      <c r="T237" s="103" t="s">
        <v>621</v>
      </c>
      <c r="U237" s="103" t="s">
        <v>621</v>
      </c>
      <c r="V237" s="103" t="s">
        <v>621</v>
      </c>
      <c r="W237" s="103" t="s">
        <v>621</v>
      </c>
      <c r="X237" s="103" t="s">
        <v>621</v>
      </c>
      <c r="Y237" s="103" t="s">
        <v>621</v>
      </c>
      <c r="Z237" s="103" t="s">
        <v>621</v>
      </c>
      <c r="AA237" s="103" t="s">
        <v>621</v>
      </c>
      <c r="AB237" s="103" t="s">
        <v>621</v>
      </c>
      <c r="AC237" s="103" t="s">
        <v>621</v>
      </c>
      <c r="AD237" s="103" t="s">
        <v>621</v>
      </c>
      <c r="AE237" s="103" t="s">
        <v>623</v>
      </c>
      <c r="AF237" s="103" t="s">
        <v>621</v>
      </c>
      <c r="AG237" s="103" t="s">
        <v>622</v>
      </c>
      <c r="AH237" s="103" t="s">
        <v>621</v>
      </c>
      <c r="AI237" s="103" t="s">
        <v>623</v>
      </c>
      <c r="AJ237" s="103" t="s">
        <v>621</v>
      </c>
      <c r="AK237" s="103" t="s">
        <v>621</v>
      </c>
      <c r="AL237" s="103" t="s">
        <v>621</v>
      </c>
      <c r="AM237" s="103" t="s">
        <v>621</v>
      </c>
      <c r="AN237" s="103" t="s">
        <v>622</v>
      </c>
      <c r="AO237" s="103" t="s">
        <v>622</v>
      </c>
      <c r="AP237" s="103" t="s">
        <v>621</v>
      </c>
      <c r="AQ237" s="103" t="s">
        <v>621</v>
      </c>
      <c r="AR237" s="103" t="s">
        <v>622</v>
      </c>
      <c r="AS237" s="103" t="s">
        <v>621</v>
      </c>
      <c r="AT237" s="103" t="s">
        <v>621</v>
      </c>
      <c r="AU237" s="103" t="s">
        <v>621</v>
      </c>
      <c r="AV237" s="103" t="s">
        <v>623</v>
      </c>
      <c r="AW237" s="103" t="s">
        <v>621</v>
      </c>
      <c r="AX237" s="103" t="s">
        <v>621</v>
      </c>
      <c r="AY237" s="103" t="s">
        <v>621</v>
      </c>
      <c r="AZ237" s="103" t="s">
        <v>622</v>
      </c>
      <c r="BA237" s="103" t="s">
        <v>623</v>
      </c>
      <c r="BC237" s="103">
        <f t="shared" si="18"/>
        <v>35</v>
      </c>
      <c r="BD237" s="103">
        <f t="shared" si="19"/>
        <v>10</v>
      </c>
      <c r="BE237" s="103">
        <f t="shared" si="20"/>
        <v>0</v>
      </c>
      <c r="BF237" s="103">
        <f t="shared" si="21"/>
        <v>5</v>
      </c>
      <c r="BG237" s="103">
        <f t="shared" si="22"/>
        <v>0</v>
      </c>
      <c r="BH237" s="103">
        <f t="shared" si="23"/>
        <v>45</v>
      </c>
      <c r="BL237" s="13"/>
    </row>
    <row r="238" spans="1:64" x14ac:dyDescent="0.25">
      <c r="A238" s="100">
        <v>813</v>
      </c>
      <c r="B238" s="67" t="s">
        <v>239</v>
      </c>
      <c r="C238" s="67" t="s">
        <v>228</v>
      </c>
      <c r="D238" s="103" t="s">
        <v>621</v>
      </c>
      <c r="E238" s="103" t="s">
        <v>622</v>
      </c>
      <c r="F238" s="103" t="s">
        <v>621</v>
      </c>
      <c r="G238" s="103" t="s">
        <v>621</v>
      </c>
      <c r="H238" s="103" t="s">
        <v>621</v>
      </c>
      <c r="I238" s="103" t="s">
        <v>623</v>
      </c>
      <c r="J238" s="103" t="s">
        <v>621</v>
      </c>
      <c r="K238" s="103" t="s">
        <v>621</v>
      </c>
      <c r="L238" s="103" t="s">
        <v>622</v>
      </c>
      <c r="M238" s="103" t="s">
        <v>621</v>
      </c>
      <c r="N238" s="103" t="s">
        <v>622</v>
      </c>
      <c r="O238" s="103" t="s">
        <v>621</v>
      </c>
      <c r="P238" s="103" t="s">
        <v>622</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621</v>
      </c>
      <c r="AC238" s="103" t="s">
        <v>621</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37</v>
      </c>
      <c r="BD238" s="103">
        <f t="shared" si="19"/>
        <v>9</v>
      </c>
      <c r="BE238" s="103">
        <f t="shared" si="20"/>
        <v>0</v>
      </c>
      <c r="BF238" s="103">
        <f t="shared" si="21"/>
        <v>4</v>
      </c>
      <c r="BG238" s="103">
        <f t="shared" si="22"/>
        <v>0</v>
      </c>
      <c r="BH238" s="103">
        <f t="shared" si="23"/>
        <v>46</v>
      </c>
      <c r="BL238" s="13"/>
    </row>
    <row r="239" spans="1:64" x14ac:dyDescent="0.25">
      <c r="A239" s="100">
        <v>814</v>
      </c>
      <c r="B239" s="67" t="s">
        <v>240</v>
      </c>
      <c r="C239" s="67" t="s">
        <v>228</v>
      </c>
      <c r="D239" s="103" t="s">
        <v>621</v>
      </c>
      <c r="E239" s="103" t="s">
        <v>622</v>
      </c>
      <c r="F239" s="103" t="s">
        <v>621</v>
      </c>
      <c r="G239" s="103" t="s">
        <v>621</v>
      </c>
      <c r="H239" s="103" t="s">
        <v>621</v>
      </c>
      <c r="I239" s="103" t="s">
        <v>621</v>
      </c>
      <c r="J239" s="103" t="s">
        <v>621</v>
      </c>
      <c r="K239" s="103" t="s">
        <v>622</v>
      </c>
      <c r="L239" s="103" t="s">
        <v>621</v>
      </c>
      <c r="M239" s="103" t="s">
        <v>621</v>
      </c>
      <c r="N239" s="103" t="s">
        <v>622</v>
      </c>
      <c r="O239" s="103" t="s">
        <v>621</v>
      </c>
      <c r="P239" s="103" t="s">
        <v>622</v>
      </c>
      <c r="Q239" s="103" t="s">
        <v>621</v>
      </c>
      <c r="R239" s="103" t="s">
        <v>623</v>
      </c>
      <c r="S239" s="103" t="s">
        <v>623</v>
      </c>
      <c r="T239" s="103" t="s">
        <v>621</v>
      </c>
      <c r="U239" s="103" t="s">
        <v>621</v>
      </c>
      <c r="V239" s="103" t="s">
        <v>623</v>
      </c>
      <c r="W239" s="103" t="s">
        <v>621</v>
      </c>
      <c r="X239" s="103" t="s">
        <v>623</v>
      </c>
      <c r="Y239" s="103" t="s">
        <v>623</v>
      </c>
      <c r="Z239" s="103" t="s">
        <v>621</v>
      </c>
      <c r="AA239" s="103" t="s">
        <v>622</v>
      </c>
      <c r="AB239" s="103" t="s">
        <v>621</v>
      </c>
      <c r="AC239" s="103" t="s">
        <v>621</v>
      </c>
      <c r="AD239" s="103" t="s">
        <v>621</v>
      </c>
      <c r="AE239" s="103" t="s">
        <v>621</v>
      </c>
      <c r="AF239" s="103" t="s">
        <v>621</v>
      </c>
      <c r="AG239" s="103" t="s">
        <v>622</v>
      </c>
      <c r="AH239" s="103" t="s">
        <v>621</v>
      </c>
      <c r="AI239" s="103" t="s">
        <v>621</v>
      </c>
      <c r="AJ239" s="103" t="s">
        <v>623</v>
      </c>
      <c r="AK239" s="103" t="s">
        <v>623</v>
      </c>
      <c r="AL239" s="103" t="s">
        <v>621</v>
      </c>
      <c r="AM239" s="103" t="s">
        <v>621</v>
      </c>
      <c r="AN239" s="103" t="s">
        <v>622</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621</v>
      </c>
      <c r="BA239" s="103" t="s">
        <v>621</v>
      </c>
      <c r="BC239" s="103">
        <f t="shared" si="18"/>
        <v>34</v>
      </c>
      <c r="BD239" s="103">
        <f t="shared" si="19"/>
        <v>7</v>
      </c>
      <c r="BE239" s="103">
        <f t="shared" si="20"/>
        <v>0</v>
      </c>
      <c r="BF239" s="103">
        <f t="shared" si="21"/>
        <v>9</v>
      </c>
      <c r="BG239" s="103">
        <f t="shared" si="22"/>
        <v>0</v>
      </c>
      <c r="BH239" s="103">
        <f t="shared" si="23"/>
        <v>41</v>
      </c>
      <c r="BL239" s="13"/>
    </row>
    <row r="240" spans="1:64" x14ac:dyDescent="0.25">
      <c r="A240" s="100">
        <v>815</v>
      </c>
      <c r="B240" s="67" t="s">
        <v>241</v>
      </c>
      <c r="C240" s="67" t="s">
        <v>228</v>
      </c>
      <c r="D240" s="103" t="s">
        <v>621</v>
      </c>
      <c r="E240" s="103" t="s">
        <v>622</v>
      </c>
      <c r="F240" s="103" t="s">
        <v>621</v>
      </c>
      <c r="G240" s="103" t="s">
        <v>621</v>
      </c>
      <c r="H240" s="103" t="s">
        <v>621</v>
      </c>
      <c r="I240" s="103" t="s">
        <v>621</v>
      </c>
      <c r="J240" s="103" t="s">
        <v>621</v>
      </c>
      <c r="K240" s="103" t="s">
        <v>623</v>
      </c>
      <c r="L240" s="103" t="s">
        <v>622</v>
      </c>
      <c r="M240" s="103" t="s">
        <v>621</v>
      </c>
      <c r="N240" s="103" t="s">
        <v>621</v>
      </c>
      <c r="O240" s="103" t="s">
        <v>621</v>
      </c>
      <c r="P240" s="103" t="s">
        <v>622</v>
      </c>
      <c r="Q240" s="103" t="s">
        <v>621</v>
      </c>
      <c r="R240" s="103" t="s">
        <v>623</v>
      </c>
      <c r="S240" s="103" t="s">
        <v>621</v>
      </c>
      <c r="T240" s="103" t="s">
        <v>621</v>
      </c>
      <c r="U240" s="103" t="s">
        <v>623</v>
      </c>
      <c r="V240" s="103" t="s">
        <v>621</v>
      </c>
      <c r="W240" s="103" t="s">
        <v>623</v>
      </c>
      <c r="X240" s="103" t="s">
        <v>621</v>
      </c>
      <c r="Y240" s="103" t="s">
        <v>621</v>
      </c>
      <c r="Z240" s="103" t="s">
        <v>621</v>
      </c>
      <c r="AA240" s="103" t="s">
        <v>622</v>
      </c>
      <c r="AB240" s="103" t="s">
        <v>621</v>
      </c>
      <c r="AC240" s="103" t="s">
        <v>621</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621</v>
      </c>
      <c r="BA240" s="103" t="s">
        <v>621</v>
      </c>
      <c r="BC240" s="103">
        <f t="shared" si="18"/>
        <v>36</v>
      </c>
      <c r="BD240" s="103">
        <f t="shared" si="19"/>
        <v>5</v>
      </c>
      <c r="BE240" s="103">
        <f t="shared" si="20"/>
        <v>0</v>
      </c>
      <c r="BF240" s="103">
        <f t="shared" si="21"/>
        <v>9</v>
      </c>
      <c r="BG240" s="103">
        <f t="shared" si="22"/>
        <v>0</v>
      </c>
      <c r="BH240" s="103">
        <f t="shared" si="23"/>
        <v>41</v>
      </c>
      <c r="BL240" s="13"/>
    </row>
    <row r="241" spans="1:64"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621</v>
      </c>
      <c r="P241" s="103" t="s">
        <v>621</v>
      </c>
      <c r="Q241" s="103" t="s">
        <v>621</v>
      </c>
      <c r="R241" s="103" t="s">
        <v>623</v>
      </c>
      <c r="S241" s="103" t="s">
        <v>621</v>
      </c>
      <c r="T241" s="103" t="s">
        <v>621</v>
      </c>
      <c r="U241" s="103" t="s">
        <v>621</v>
      </c>
      <c r="V241" s="103" t="s">
        <v>621</v>
      </c>
      <c r="W241" s="103" t="s">
        <v>621</v>
      </c>
      <c r="X241" s="103" t="s">
        <v>621</v>
      </c>
      <c r="Y241" s="103" t="s">
        <v>621</v>
      </c>
      <c r="Z241" s="103" t="s">
        <v>621</v>
      </c>
      <c r="AA241" s="103" t="s">
        <v>622</v>
      </c>
      <c r="AB241" s="103" t="s">
        <v>621</v>
      </c>
      <c r="AC241" s="103" t="s">
        <v>621</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623</v>
      </c>
      <c r="AU241" s="103" t="s">
        <v>621</v>
      </c>
      <c r="AV241" s="103" t="s">
        <v>621</v>
      </c>
      <c r="AW241" s="103" t="s">
        <v>621</v>
      </c>
      <c r="AX241" s="103" t="s">
        <v>622</v>
      </c>
      <c r="AY241" s="103" t="s">
        <v>621</v>
      </c>
      <c r="AZ241" s="103" t="s">
        <v>621</v>
      </c>
      <c r="BA241" s="103" t="s">
        <v>621</v>
      </c>
      <c r="BC241" s="103">
        <f t="shared" si="18"/>
        <v>41</v>
      </c>
      <c r="BD241" s="103">
        <f t="shared" si="19"/>
        <v>6</v>
      </c>
      <c r="BE241" s="103">
        <f t="shared" si="20"/>
        <v>0</v>
      </c>
      <c r="BF241" s="103">
        <f t="shared" si="21"/>
        <v>3</v>
      </c>
      <c r="BG241" s="103">
        <f t="shared" si="22"/>
        <v>0</v>
      </c>
      <c r="BH241" s="103">
        <f t="shared" si="23"/>
        <v>47</v>
      </c>
      <c r="BL241" s="13"/>
    </row>
    <row r="242" spans="1:64"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622</v>
      </c>
      <c r="M242" s="103" t="s">
        <v>621</v>
      </c>
      <c r="N242" s="103" t="s">
        <v>622</v>
      </c>
      <c r="O242" s="103" t="s">
        <v>621</v>
      </c>
      <c r="P242" s="103" t="s">
        <v>622</v>
      </c>
      <c r="Q242" s="103" t="s">
        <v>621</v>
      </c>
      <c r="R242" s="103" t="s">
        <v>622</v>
      </c>
      <c r="S242" s="103" t="s">
        <v>621</v>
      </c>
      <c r="T242" s="103" t="s">
        <v>621</v>
      </c>
      <c r="U242" s="103" t="s">
        <v>623</v>
      </c>
      <c r="V242" s="103" t="s">
        <v>621</v>
      </c>
      <c r="W242" s="103" t="s">
        <v>621</v>
      </c>
      <c r="X242" s="103" t="s">
        <v>621</v>
      </c>
      <c r="Y242" s="103" t="s">
        <v>621</v>
      </c>
      <c r="Z242" s="103" t="s">
        <v>623</v>
      </c>
      <c r="AA242" s="103" t="s">
        <v>622</v>
      </c>
      <c r="AB242" s="103" t="s">
        <v>620</v>
      </c>
      <c r="AC242" s="103" t="s">
        <v>621</v>
      </c>
      <c r="AD242" s="103" t="s">
        <v>621</v>
      </c>
      <c r="AE242" s="103" t="s">
        <v>623</v>
      </c>
      <c r="AF242" s="103" t="s">
        <v>621</v>
      </c>
      <c r="AG242" s="103" t="s">
        <v>622</v>
      </c>
      <c r="AH242" s="103" t="s">
        <v>621</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623</v>
      </c>
      <c r="AV242" s="103" t="s">
        <v>623</v>
      </c>
      <c r="AW242" s="103" t="s">
        <v>621</v>
      </c>
      <c r="AX242" s="103" t="s">
        <v>621</v>
      </c>
      <c r="AY242" s="103" t="s">
        <v>621</v>
      </c>
      <c r="AZ242" s="103" t="s">
        <v>621</v>
      </c>
      <c r="BA242" s="103" t="s">
        <v>621</v>
      </c>
      <c r="BC242" s="103">
        <f t="shared" si="18"/>
        <v>34</v>
      </c>
      <c r="BD242" s="103">
        <f t="shared" si="19"/>
        <v>9</v>
      </c>
      <c r="BE242" s="103">
        <f t="shared" si="20"/>
        <v>1</v>
      </c>
      <c r="BF242" s="103">
        <f t="shared" si="21"/>
        <v>6</v>
      </c>
      <c r="BG242" s="103">
        <f t="shared" si="22"/>
        <v>0</v>
      </c>
      <c r="BH242" s="103">
        <f t="shared" si="23"/>
        <v>44</v>
      </c>
      <c r="BL242" s="13"/>
    </row>
    <row r="243" spans="1:64"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621</v>
      </c>
      <c r="O243" s="103" t="s">
        <v>623</v>
      </c>
      <c r="P243" s="103" t="s">
        <v>621</v>
      </c>
      <c r="Q243" s="103" t="s">
        <v>623</v>
      </c>
      <c r="R243" s="103" t="s">
        <v>622</v>
      </c>
      <c r="S243" s="103" t="s">
        <v>621</v>
      </c>
      <c r="T243" s="103" t="s">
        <v>621</v>
      </c>
      <c r="U243" s="103" t="s">
        <v>621</v>
      </c>
      <c r="V243" s="103" t="s">
        <v>621</v>
      </c>
      <c r="W243" s="103" t="s">
        <v>621</v>
      </c>
      <c r="X243" s="103" t="s">
        <v>621</v>
      </c>
      <c r="Y243" s="103" t="s">
        <v>621</v>
      </c>
      <c r="Z243" s="103" t="s">
        <v>621</v>
      </c>
      <c r="AA243" s="103" t="s">
        <v>622</v>
      </c>
      <c r="AB243" s="103" t="s">
        <v>621</v>
      </c>
      <c r="AC243" s="103" t="s">
        <v>621</v>
      </c>
      <c r="AD243" s="103" t="s">
        <v>621</v>
      </c>
      <c r="AE243" s="103" t="s">
        <v>621</v>
      </c>
      <c r="AF243" s="103" t="s">
        <v>621</v>
      </c>
      <c r="AG243" s="103" t="s">
        <v>622</v>
      </c>
      <c r="AH243" s="103" t="s">
        <v>621</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37</v>
      </c>
      <c r="BD243" s="103">
        <f t="shared" si="19"/>
        <v>6</v>
      </c>
      <c r="BE243" s="103">
        <f t="shared" si="20"/>
        <v>0</v>
      </c>
      <c r="BF243" s="103">
        <f t="shared" si="21"/>
        <v>7</v>
      </c>
      <c r="BG243" s="103">
        <f t="shared" si="22"/>
        <v>0</v>
      </c>
      <c r="BH243" s="103">
        <f t="shared" si="23"/>
        <v>43</v>
      </c>
      <c r="BL243" s="13"/>
    </row>
    <row r="244" spans="1:64" x14ac:dyDescent="0.25">
      <c r="A244" s="100">
        <v>819</v>
      </c>
      <c r="B244" s="67" t="s">
        <v>244</v>
      </c>
      <c r="C244" s="67" t="s">
        <v>228</v>
      </c>
      <c r="D244" s="103" t="s">
        <v>621</v>
      </c>
      <c r="E244" s="103" t="s">
        <v>622</v>
      </c>
      <c r="F244" s="103" t="s">
        <v>621</v>
      </c>
      <c r="G244" s="103" t="s">
        <v>621</v>
      </c>
      <c r="H244" s="103" t="s">
        <v>621</v>
      </c>
      <c r="I244" s="103" t="s">
        <v>621</v>
      </c>
      <c r="J244" s="103" t="s">
        <v>621</v>
      </c>
      <c r="K244" s="103" t="s">
        <v>621</v>
      </c>
      <c r="L244" s="103" t="s">
        <v>622</v>
      </c>
      <c r="M244" s="103" t="s">
        <v>621</v>
      </c>
      <c r="N244" s="103" t="s">
        <v>622</v>
      </c>
      <c r="O244" s="103" t="s">
        <v>621</v>
      </c>
      <c r="P244" s="103" t="s">
        <v>622</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621</v>
      </c>
      <c r="AC244" s="103" t="s">
        <v>621</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621</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38</v>
      </c>
      <c r="BD244" s="103">
        <f t="shared" si="19"/>
        <v>9</v>
      </c>
      <c r="BE244" s="103">
        <f t="shared" si="20"/>
        <v>0</v>
      </c>
      <c r="BF244" s="103">
        <f t="shared" si="21"/>
        <v>3</v>
      </c>
      <c r="BG244" s="103">
        <f t="shared" si="22"/>
        <v>0</v>
      </c>
      <c r="BH244" s="103">
        <f t="shared" si="23"/>
        <v>47</v>
      </c>
      <c r="BL244" s="13"/>
    </row>
    <row r="245" spans="1:64" x14ac:dyDescent="0.25">
      <c r="A245" s="100">
        <v>820</v>
      </c>
      <c r="B245" s="67" t="s">
        <v>245</v>
      </c>
      <c r="C245" s="67" t="s">
        <v>228</v>
      </c>
      <c r="D245" s="103" t="s">
        <v>621</v>
      </c>
      <c r="E245" s="103" t="s">
        <v>621</v>
      </c>
      <c r="F245" s="103" t="s">
        <v>621</v>
      </c>
      <c r="G245" s="103" t="s">
        <v>621</v>
      </c>
      <c r="H245" s="103" t="s">
        <v>621</v>
      </c>
      <c r="I245" s="103" t="s">
        <v>621</v>
      </c>
      <c r="J245" s="103" t="s">
        <v>623</v>
      </c>
      <c r="K245" s="103" t="s">
        <v>621</v>
      </c>
      <c r="L245" s="103" t="s">
        <v>622</v>
      </c>
      <c r="M245" s="103" t="s">
        <v>621</v>
      </c>
      <c r="N245" s="103" t="s">
        <v>622</v>
      </c>
      <c r="O245" s="103" t="s">
        <v>621</v>
      </c>
      <c r="P245" s="103" t="s">
        <v>622</v>
      </c>
      <c r="Q245" s="103" t="s">
        <v>621</v>
      </c>
      <c r="R245" s="103" t="s">
        <v>623</v>
      </c>
      <c r="S245" s="103" t="s">
        <v>621</v>
      </c>
      <c r="T245" s="103" t="s">
        <v>621</v>
      </c>
      <c r="U245" s="103" t="s">
        <v>621</v>
      </c>
      <c r="V245" s="103" t="s">
        <v>621</v>
      </c>
      <c r="W245" s="103" t="s">
        <v>621</v>
      </c>
      <c r="X245" s="103" t="s">
        <v>621</v>
      </c>
      <c r="Y245" s="103" t="s">
        <v>621</v>
      </c>
      <c r="Z245" s="103" t="s">
        <v>623</v>
      </c>
      <c r="AA245" s="103" t="s">
        <v>622</v>
      </c>
      <c r="AB245" s="103" t="s">
        <v>621</v>
      </c>
      <c r="AC245" s="103" t="s">
        <v>621</v>
      </c>
      <c r="AD245" s="103" t="s">
        <v>621</v>
      </c>
      <c r="AE245" s="103" t="s">
        <v>623</v>
      </c>
      <c r="AF245" s="103" t="s">
        <v>621</v>
      </c>
      <c r="AG245" s="103" t="s">
        <v>622</v>
      </c>
      <c r="AH245" s="103" t="s">
        <v>621</v>
      </c>
      <c r="AI245" s="103" t="s">
        <v>621</v>
      </c>
      <c r="AJ245" s="103" t="s">
        <v>621</v>
      </c>
      <c r="AK245" s="103" t="s">
        <v>621</v>
      </c>
      <c r="AL245" s="103" t="s">
        <v>621</v>
      </c>
      <c r="AM245" s="103" t="s">
        <v>621</v>
      </c>
      <c r="AN245" s="103" t="s">
        <v>623</v>
      </c>
      <c r="AO245" s="103" t="s">
        <v>622</v>
      </c>
      <c r="AP245" s="103" t="s">
        <v>621</v>
      </c>
      <c r="AQ245" s="103" t="s">
        <v>623</v>
      </c>
      <c r="AR245" s="103" t="s">
        <v>621</v>
      </c>
      <c r="AS245" s="103" t="s">
        <v>621</v>
      </c>
      <c r="AT245" s="103" t="s">
        <v>621</v>
      </c>
      <c r="AU245" s="103" t="s">
        <v>621</v>
      </c>
      <c r="AV245" s="103" t="s">
        <v>621</v>
      </c>
      <c r="AW245" s="103" t="s">
        <v>623</v>
      </c>
      <c r="AX245" s="103" t="s">
        <v>621</v>
      </c>
      <c r="AY245" s="103" t="s">
        <v>623</v>
      </c>
      <c r="AZ245" s="103" t="s">
        <v>621</v>
      </c>
      <c r="BA245" s="103" t="s">
        <v>623</v>
      </c>
      <c r="BC245" s="103">
        <f t="shared" si="18"/>
        <v>35</v>
      </c>
      <c r="BD245" s="103">
        <f t="shared" si="19"/>
        <v>6</v>
      </c>
      <c r="BE245" s="103">
        <f t="shared" si="20"/>
        <v>0</v>
      </c>
      <c r="BF245" s="103">
        <f t="shared" si="21"/>
        <v>9</v>
      </c>
      <c r="BG245" s="103">
        <f t="shared" si="22"/>
        <v>0</v>
      </c>
      <c r="BH245" s="103">
        <f t="shared" si="23"/>
        <v>41</v>
      </c>
      <c r="BL245" s="13"/>
    </row>
    <row r="246" spans="1:64" x14ac:dyDescent="0.25">
      <c r="A246" s="100">
        <v>821</v>
      </c>
      <c r="B246" s="67" t="s">
        <v>246</v>
      </c>
      <c r="C246" s="67" t="s">
        <v>228</v>
      </c>
      <c r="D246" s="103" t="s">
        <v>621</v>
      </c>
      <c r="E246" s="103" t="s">
        <v>621</v>
      </c>
      <c r="F246" s="103" t="s">
        <v>623</v>
      </c>
      <c r="G246" s="103" t="s">
        <v>621</v>
      </c>
      <c r="H246" s="103" t="s">
        <v>621</v>
      </c>
      <c r="I246" s="103" t="s">
        <v>621</v>
      </c>
      <c r="J246" s="103" t="s">
        <v>622</v>
      </c>
      <c r="K246" s="103" t="s">
        <v>621</v>
      </c>
      <c r="L246" s="103" t="s">
        <v>622</v>
      </c>
      <c r="M246" s="103" t="s">
        <v>621</v>
      </c>
      <c r="N246" s="103" t="s">
        <v>621</v>
      </c>
      <c r="O246" s="103" t="s">
        <v>621</v>
      </c>
      <c r="P246" s="103" t="s">
        <v>622</v>
      </c>
      <c r="Q246" s="103" t="s">
        <v>621</v>
      </c>
      <c r="R246" s="103" t="s">
        <v>621</v>
      </c>
      <c r="S246" s="103" t="s">
        <v>621</v>
      </c>
      <c r="T246" s="103" t="s">
        <v>621</v>
      </c>
      <c r="U246" s="103" t="s">
        <v>621</v>
      </c>
      <c r="V246" s="103" t="s">
        <v>621</v>
      </c>
      <c r="W246" s="103" t="s">
        <v>621</v>
      </c>
      <c r="X246" s="103" t="s">
        <v>621</v>
      </c>
      <c r="Y246" s="103" t="s">
        <v>621</v>
      </c>
      <c r="Z246" s="103" t="s">
        <v>623</v>
      </c>
      <c r="AA246" s="103" t="s">
        <v>622</v>
      </c>
      <c r="AB246" s="103" t="s">
        <v>623</v>
      </c>
      <c r="AC246" s="103" t="s">
        <v>623</v>
      </c>
      <c r="AD246" s="103" t="s">
        <v>621</v>
      </c>
      <c r="AE246" s="103" t="s">
        <v>621</v>
      </c>
      <c r="AF246" s="103" t="s">
        <v>621</v>
      </c>
      <c r="AG246" s="103" t="s">
        <v>622</v>
      </c>
      <c r="AH246" s="103" t="s">
        <v>621</v>
      </c>
      <c r="AI246" s="103" t="s">
        <v>621</v>
      </c>
      <c r="AJ246" s="103" t="s">
        <v>621</v>
      </c>
      <c r="AK246" s="103" t="s">
        <v>621</v>
      </c>
      <c r="AL246" s="103" t="s">
        <v>621</v>
      </c>
      <c r="AM246" s="103" t="s">
        <v>621</v>
      </c>
      <c r="AN246" s="103" t="s">
        <v>623</v>
      </c>
      <c r="AO246" s="103" t="s">
        <v>621</v>
      </c>
      <c r="AP246" s="103" t="s">
        <v>623</v>
      </c>
      <c r="AQ246" s="103" t="s">
        <v>621</v>
      </c>
      <c r="AR246" s="103" t="s">
        <v>621</v>
      </c>
      <c r="AS246" s="103" t="s">
        <v>621</v>
      </c>
      <c r="AT246" s="103" t="s">
        <v>621</v>
      </c>
      <c r="AU246" s="103" t="s">
        <v>621</v>
      </c>
      <c r="AV246" s="103" t="s">
        <v>621</v>
      </c>
      <c r="AW246" s="103" t="s">
        <v>623</v>
      </c>
      <c r="AX246" s="103" t="s">
        <v>621</v>
      </c>
      <c r="AY246" s="103" t="s">
        <v>621</v>
      </c>
      <c r="AZ246" s="103" t="s">
        <v>623</v>
      </c>
      <c r="BA246" s="103" t="s">
        <v>621</v>
      </c>
      <c r="BC246" s="103">
        <f t="shared" si="18"/>
        <v>37</v>
      </c>
      <c r="BD246" s="103">
        <f t="shared" si="19"/>
        <v>5</v>
      </c>
      <c r="BE246" s="103">
        <f t="shared" si="20"/>
        <v>0</v>
      </c>
      <c r="BF246" s="103">
        <f t="shared" si="21"/>
        <v>8</v>
      </c>
      <c r="BG246" s="103">
        <f t="shared" si="22"/>
        <v>0</v>
      </c>
      <c r="BH246" s="103">
        <f t="shared" si="23"/>
        <v>42</v>
      </c>
      <c r="BL246" s="13"/>
    </row>
    <row r="247" spans="1:64" x14ac:dyDescent="0.25">
      <c r="A247" s="100">
        <v>822</v>
      </c>
      <c r="B247" s="67" t="s">
        <v>247</v>
      </c>
      <c r="C247" s="67" t="s">
        <v>228</v>
      </c>
      <c r="D247" s="103" t="s">
        <v>621</v>
      </c>
      <c r="E247" s="103" t="s">
        <v>621</v>
      </c>
      <c r="F247" s="103" t="s">
        <v>621</v>
      </c>
      <c r="G247" s="103" t="s">
        <v>621</v>
      </c>
      <c r="H247" s="103" t="s">
        <v>621</v>
      </c>
      <c r="I247" s="103" t="s">
        <v>621</v>
      </c>
      <c r="J247" s="103" t="s">
        <v>621</v>
      </c>
      <c r="K247" s="103" t="s">
        <v>622</v>
      </c>
      <c r="L247" s="103" t="s">
        <v>622</v>
      </c>
      <c r="M247" s="103" t="s">
        <v>621</v>
      </c>
      <c r="N247" s="103" t="s">
        <v>622</v>
      </c>
      <c r="O247" s="103" t="s">
        <v>621</v>
      </c>
      <c r="P247" s="103" t="s">
        <v>622</v>
      </c>
      <c r="Q247" s="103" t="s">
        <v>621</v>
      </c>
      <c r="R247" s="103" t="s">
        <v>623</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622</v>
      </c>
      <c r="AH247" s="103" t="s">
        <v>623</v>
      </c>
      <c r="AI247" s="103" t="s">
        <v>621</v>
      </c>
      <c r="AJ247" s="103" t="s">
        <v>621</v>
      </c>
      <c r="AK247" s="103" t="s">
        <v>621</v>
      </c>
      <c r="AL247" s="103" t="s">
        <v>621</v>
      </c>
      <c r="AM247" s="103" t="s">
        <v>621</v>
      </c>
      <c r="AN247" s="103" t="s">
        <v>622</v>
      </c>
      <c r="AO247" s="103" t="s">
        <v>622</v>
      </c>
      <c r="AP247" s="103" t="s">
        <v>621</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39</v>
      </c>
      <c r="BD247" s="103">
        <f t="shared" si="19"/>
        <v>8</v>
      </c>
      <c r="BE247" s="103">
        <f t="shared" si="20"/>
        <v>0</v>
      </c>
      <c r="BF247" s="103">
        <f t="shared" si="21"/>
        <v>3</v>
      </c>
      <c r="BG247" s="103">
        <f t="shared" si="22"/>
        <v>0</v>
      </c>
      <c r="BH247" s="103">
        <f t="shared" si="23"/>
        <v>47</v>
      </c>
      <c r="BL247" s="13"/>
    </row>
    <row r="248" spans="1:64" x14ac:dyDescent="0.25">
      <c r="A248" s="100">
        <v>823</v>
      </c>
      <c r="B248" s="67" t="s">
        <v>248</v>
      </c>
      <c r="C248" s="67" t="s">
        <v>228</v>
      </c>
      <c r="D248" s="103" t="s">
        <v>621</v>
      </c>
      <c r="E248" s="103" t="s">
        <v>622</v>
      </c>
      <c r="F248" s="103" t="s">
        <v>621</v>
      </c>
      <c r="G248" s="103" t="s">
        <v>621</v>
      </c>
      <c r="H248" s="103" t="s">
        <v>621</v>
      </c>
      <c r="I248" s="103" t="s">
        <v>621</v>
      </c>
      <c r="J248" s="103" t="s">
        <v>621</v>
      </c>
      <c r="K248" s="103" t="s">
        <v>621</v>
      </c>
      <c r="L248" s="103" t="s">
        <v>622</v>
      </c>
      <c r="M248" s="103" t="s">
        <v>621</v>
      </c>
      <c r="N248" s="103" t="s">
        <v>622</v>
      </c>
      <c r="O248" s="103" t="s">
        <v>621</v>
      </c>
      <c r="P248" s="103" t="s">
        <v>622</v>
      </c>
      <c r="Q248" s="103" t="s">
        <v>621</v>
      </c>
      <c r="R248" s="103" t="s">
        <v>623</v>
      </c>
      <c r="S248" s="103" t="s">
        <v>621</v>
      </c>
      <c r="T248" s="103" t="s">
        <v>621</v>
      </c>
      <c r="U248" s="103" t="s">
        <v>623</v>
      </c>
      <c r="V248" s="103" t="s">
        <v>621</v>
      </c>
      <c r="W248" s="103" t="s">
        <v>621</v>
      </c>
      <c r="X248" s="103" t="s">
        <v>621</v>
      </c>
      <c r="Y248" s="103" t="s">
        <v>621</v>
      </c>
      <c r="Z248" s="103" t="s">
        <v>621</v>
      </c>
      <c r="AA248" s="103" t="s">
        <v>622</v>
      </c>
      <c r="AB248" s="103" t="s">
        <v>621</v>
      </c>
      <c r="AC248" s="103" t="s">
        <v>621</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623</v>
      </c>
      <c r="AQ248" s="103" t="s">
        <v>621</v>
      </c>
      <c r="AR248" s="103" t="s">
        <v>621</v>
      </c>
      <c r="AS248" s="103" t="s">
        <v>621</v>
      </c>
      <c r="AT248" s="103" t="s">
        <v>621</v>
      </c>
      <c r="AU248" s="103" t="s">
        <v>623</v>
      </c>
      <c r="AV248" s="103" t="s">
        <v>621</v>
      </c>
      <c r="AW248" s="103" t="s">
        <v>623</v>
      </c>
      <c r="AX248" s="103" t="s">
        <v>621</v>
      </c>
      <c r="AY248" s="103" t="s">
        <v>623</v>
      </c>
      <c r="AZ248" s="103" t="s">
        <v>621</v>
      </c>
      <c r="BA248" s="103" t="s">
        <v>621</v>
      </c>
      <c r="BC248" s="103">
        <f t="shared" si="18"/>
        <v>35</v>
      </c>
      <c r="BD248" s="103">
        <f t="shared" si="19"/>
        <v>8</v>
      </c>
      <c r="BE248" s="103">
        <f t="shared" si="20"/>
        <v>0</v>
      </c>
      <c r="BF248" s="103">
        <f t="shared" si="21"/>
        <v>7</v>
      </c>
      <c r="BG248" s="103">
        <f t="shared" si="22"/>
        <v>0</v>
      </c>
      <c r="BH248" s="103">
        <f t="shared" si="23"/>
        <v>43</v>
      </c>
      <c r="BL248" s="13"/>
    </row>
    <row r="249" spans="1:64" x14ac:dyDescent="0.25">
      <c r="A249" s="100">
        <v>824</v>
      </c>
      <c r="B249" s="67" t="s">
        <v>249</v>
      </c>
      <c r="C249" s="67" t="s">
        <v>228</v>
      </c>
      <c r="D249" s="103" t="s">
        <v>621</v>
      </c>
      <c r="E249" s="103" t="s">
        <v>622</v>
      </c>
      <c r="F249" s="103" t="s">
        <v>621</v>
      </c>
      <c r="G249" s="103" t="s">
        <v>621</v>
      </c>
      <c r="H249" s="103" t="s">
        <v>621</v>
      </c>
      <c r="I249" s="103" t="s">
        <v>621</v>
      </c>
      <c r="J249" s="103" t="s">
        <v>623</v>
      </c>
      <c r="K249" s="103" t="s">
        <v>621</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622</v>
      </c>
      <c r="Y249" s="103" t="s">
        <v>621</v>
      </c>
      <c r="Z249" s="103" t="s">
        <v>621</v>
      </c>
      <c r="AA249" s="103" t="s">
        <v>622</v>
      </c>
      <c r="AB249" s="103" t="s">
        <v>621</v>
      </c>
      <c r="AC249" s="103" t="s">
        <v>621</v>
      </c>
      <c r="AD249" s="103" t="s">
        <v>621</v>
      </c>
      <c r="AE249" s="103" t="s">
        <v>621</v>
      </c>
      <c r="AF249" s="103" t="s">
        <v>621</v>
      </c>
      <c r="AG249" s="103" t="s">
        <v>622</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621</v>
      </c>
      <c r="AZ249" s="103" t="s">
        <v>621</v>
      </c>
      <c r="BA249" s="103" t="s">
        <v>621</v>
      </c>
      <c r="BC249" s="103">
        <f t="shared" si="18"/>
        <v>41</v>
      </c>
      <c r="BD249" s="103">
        <f t="shared" si="19"/>
        <v>6</v>
      </c>
      <c r="BE249" s="103">
        <f t="shared" si="20"/>
        <v>0</v>
      </c>
      <c r="BF249" s="103">
        <f t="shared" si="21"/>
        <v>3</v>
      </c>
      <c r="BG249" s="103">
        <f t="shared" si="22"/>
        <v>0</v>
      </c>
      <c r="BH249" s="103">
        <f t="shared" si="23"/>
        <v>47</v>
      </c>
      <c r="BL249" s="13"/>
    </row>
    <row r="250" spans="1:64"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622</v>
      </c>
      <c r="O250" s="103" t="s">
        <v>621</v>
      </c>
      <c r="P250" s="103" t="s">
        <v>622</v>
      </c>
      <c r="Q250" s="103" t="s">
        <v>623</v>
      </c>
      <c r="R250" s="103" t="s">
        <v>623</v>
      </c>
      <c r="S250" s="103" t="s">
        <v>621</v>
      </c>
      <c r="T250" s="103" t="s">
        <v>621</v>
      </c>
      <c r="U250" s="103" t="s">
        <v>623</v>
      </c>
      <c r="V250" s="103" t="s">
        <v>621</v>
      </c>
      <c r="W250" s="103" t="s">
        <v>621</v>
      </c>
      <c r="X250" s="103" t="s">
        <v>621</v>
      </c>
      <c r="Y250" s="103" t="s">
        <v>621</v>
      </c>
      <c r="Z250" s="103" t="s">
        <v>623</v>
      </c>
      <c r="AA250" s="103" t="s">
        <v>622</v>
      </c>
      <c r="AB250" s="103" t="s">
        <v>620</v>
      </c>
      <c r="AC250" s="103" t="s">
        <v>621</v>
      </c>
      <c r="AD250" s="103" t="s">
        <v>621</v>
      </c>
      <c r="AE250" s="103" t="s">
        <v>621</v>
      </c>
      <c r="AF250" s="103" t="s">
        <v>621</v>
      </c>
      <c r="AG250" s="103" t="s">
        <v>622</v>
      </c>
      <c r="AH250" s="103" t="s">
        <v>621</v>
      </c>
      <c r="AI250" s="103" t="s">
        <v>621</v>
      </c>
      <c r="AJ250" s="103" t="s">
        <v>621</v>
      </c>
      <c r="AK250" s="103" t="s">
        <v>623</v>
      </c>
      <c r="AL250" s="103" t="s">
        <v>621</v>
      </c>
      <c r="AM250" s="103" t="s">
        <v>621</v>
      </c>
      <c r="AN250" s="103" t="s">
        <v>621</v>
      </c>
      <c r="AO250" s="103" t="s">
        <v>622</v>
      </c>
      <c r="AP250" s="103" t="s">
        <v>621</v>
      </c>
      <c r="AQ250" s="103" t="s">
        <v>621</v>
      </c>
      <c r="AR250" s="103" t="s">
        <v>621</v>
      </c>
      <c r="AS250" s="103" t="s">
        <v>621</v>
      </c>
      <c r="AT250" s="103" t="s">
        <v>621</v>
      </c>
      <c r="AU250" s="103" t="s">
        <v>623</v>
      </c>
      <c r="AV250" s="103" t="s">
        <v>621</v>
      </c>
      <c r="AW250" s="103" t="s">
        <v>620</v>
      </c>
      <c r="AX250" s="103" t="s">
        <v>621</v>
      </c>
      <c r="AY250" s="103" t="s">
        <v>621</v>
      </c>
      <c r="AZ250" s="103" t="s">
        <v>621</v>
      </c>
      <c r="BA250" s="103" t="s">
        <v>623</v>
      </c>
      <c r="BC250" s="103">
        <f t="shared" si="18"/>
        <v>35</v>
      </c>
      <c r="BD250" s="103">
        <f t="shared" si="19"/>
        <v>5</v>
      </c>
      <c r="BE250" s="103">
        <f t="shared" si="20"/>
        <v>2</v>
      </c>
      <c r="BF250" s="103">
        <f t="shared" si="21"/>
        <v>8</v>
      </c>
      <c r="BG250" s="103">
        <f t="shared" si="22"/>
        <v>0</v>
      </c>
      <c r="BH250" s="103">
        <f t="shared" si="23"/>
        <v>42</v>
      </c>
      <c r="BL250" s="13"/>
    </row>
    <row r="251" spans="1:64"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621</v>
      </c>
      <c r="M251" s="103" t="s">
        <v>621</v>
      </c>
      <c r="N251" s="103" t="s">
        <v>622</v>
      </c>
      <c r="O251" s="103" t="s">
        <v>621</v>
      </c>
      <c r="P251" s="103" t="s">
        <v>621</v>
      </c>
      <c r="Q251" s="103" t="s">
        <v>621</v>
      </c>
      <c r="R251" s="103" t="s">
        <v>621</v>
      </c>
      <c r="S251" s="103" t="s">
        <v>621</v>
      </c>
      <c r="T251" s="103" t="s">
        <v>621</v>
      </c>
      <c r="U251" s="103" t="s">
        <v>623</v>
      </c>
      <c r="V251" s="103" t="s">
        <v>621</v>
      </c>
      <c r="W251" s="103" t="s">
        <v>621</v>
      </c>
      <c r="X251" s="103" t="s">
        <v>621</v>
      </c>
      <c r="Y251" s="103" t="s">
        <v>621</v>
      </c>
      <c r="Z251" s="103" t="s">
        <v>621</v>
      </c>
      <c r="AA251" s="103" t="s">
        <v>622</v>
      </c>
      <c r="AB251" s="103" t="s">
        <v>621</v>
      </c>
      <c r="AC251" s="103" t="s">
        <v>621</v>
      </c>
      <c r="AD251" s="103" t="s">
        <v>621</v>
      </c>
      <c r="AE251" s="103" t="s">
        <v>623</v>
      </c>
      <c r="AF251" s="103" t="s">
        <v>621</v>
      </c>
      <c r="AG251" s="103" t="s">
        <v>622</v>
      </c>
      <c r="AH251" s="103" t="s">
        <v>621</v>
      </c>
      <c r="AI251" s="103" t="s">
        <v>621</v>
      </c>
      <c r="AJ251" s="103" t="s">
        <v>623</v>
      </c>
      <c r="AK251" s="103" t="s">
        <v>623</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623</v>
      </c>
      <c r="AY251" s="103" t="s">
        <v>623</v>
      </c>
      <c r="AZ251" s="103" t="s">
        <v>621</v>
      </c>
      <c r="BA251" s="103" t="s">
        <v>621</v>
      </c>
      <c r="BC251" s="103">
        <f t="shared" si="18"/>
        <v>37</v>
      </c>
      <c r="BD251" s="103">
        <f t="shared" si="19"/>
        <v>5</v>
      </c>
      <c r="BE251" s="103">
        <f t="shared" si="20"/>
        <v>0</v>
      </c>
      <c r="BF251" s="103">
        <f t="shared" si="21"/>
        <v>8</v>
      </c>
      <c r="BG251" s="103">
        <f t="shared" si="22"/>
        <v>0</v>
      </c>
      <c r="BH251" s="103">
        <f t="shared" si="23"/>
        <v>42</v>
      </c>
      <c r="BL251" s="13"/>
    </row>
    <row r="252" spans="1:64" x14ac:dyDescent="0.25">
      <c r="A252" s="100">
        <v>903</v>
      </c>
      <c r="B252" s="67" t="s">
        <v>253</v>
      </c>
      <c r="C252" s="67" t="s">
        <v>251</v>
      </c>
      <c r="D252" s="103" t="s">
        <v>621</v>
      </c>
      <c r="E252" s="103" t="s">
        <v>622</v>
      </c>
      <c r="F252" s="103" t="s">
        <v>621</v>
      </c>
      <c r="G252" s="103" t="s">
        <v>621</v>
      </c>
      <c r="H252" s="103" t="s">
        <v>621</v>
      </c>
      <c r="I252" s="103" t="s">
        <v>621</v>
      </c>
      <c r="J252" s="103" t="s">
        <v>621</v>
      </c>
      <c r="K252" s="103" t="s">
        <v>621</v>
      </c>
      <c r="L252" s="103" t="s">
        <v>622</v>
      </c>
      <c r="M252" s="103" t="s">
        <v>621</v>
      </c>
      <c r="N252" s="103" t="s">
        <v>622</v>
      </c>
      <c r="O252" s="103" t="s">
        <v>621</v>
      </c>
      <c r="P252" s="103" t="s">
        <v>622</v>
      </c>
      <c r="Q252" s="103" t="s">
        <v>621</v>
      </c>
      <c r="R252" s="103" t="s">
        <v>621</v>
      </c>
      <c r="S252" s="103" t="s">
        <v>623</v>
      </c>
      <c r="T252" s="103" t="s">
        <v>621</v>
      </c>
      <c r="U252" s="103" t="s">
        <v>621</v>
      </c>
      <c r="V252" s="103" t="s">
        <v>621</v>
      </c>
      <c r="W252" s="103" t="s">
        <v>621</v>
      </c>
      <c r="X252" s="103" t="s">
        <v>621</v>
      </c>
      <c r="Y252" s="103" t="s">
        <v>621</v>
      </c>
      <c r="Z252" s="103" t="s">
        <v>623</v>
      </c>
      <c r="AA252" s="103" t="s">
        <v>622</v>
      </c>
      <c r="AB252" s="103" t="s">
        <v>621</v>
      </c>
      <c r="AC252" s="103" t="s">
        <v>621</v>
      </c>
      <c r="AD252" s="103" t="s">
        <v>621</v>
      </c>
      <c r="AE252" s="103" t="s">
        <v>623</v>
      </c>
      <c r="AF252" s="103" t="s">
        <v>621</v>
      </c>
      <c r="AG252" s="103" t="s">
        <v>622</v>
      </c>
      <c r="AH252" s="103" t="s">
        <v>621</v>
      </c>
      <c r="AI252" s="103" t="s">
        <v>621</v>
      </c>
      <c r="AJ252" s="103" t="s">
        <v>621</v>
      </c>
      <c r="AK252" s="103" t="s">
        <v>621</v>
      </c>
      <c r="AL252" s="103" t="s">
        <v>621</v>
      </c>
      <c r="AM252" s="103" t="s">
        <v>621</v>
      </c>
      <c r="AN252" s="103" t="s">
        <v>621</v>
      </c>
      <c r="AO252" s="103" t="s">
        <v>622</v>
      </c>
      <c r="AP252" s="103" t="s">
        <v>621</v>
      </c>
      <c r="AQ252" s="103" t="s">
        <v>621</v>
      </c>
      <c r="AR252" s="103" t="s">
        <v>621</v>
      </c>
      <c r="AS252" s="103" t="s">
        <v>623</v>
      </c>
      <c r="AT252" s="103" t="s">
        <v>621</v>
      </c>
      <c r="AU252" s="103" t="s">
        <v>621</v>
      </c>
      <c r="AV252" s="103" t="s">
        <v>623</v>
      </c>
      <c r="AW252" s="103" t="s">
        <v>621</v>
      </c>
      <c r="AX252" s="103" t="s">
        <v>621</v>
      </c>
      <c r="AY252" s="103" t="s">
        <v>621</v>
      </c>
      <c r="AZ252" s="103" t="s">
        <v>620</v>
      </c>
      <c r="BA252" s="103" t="s">
        <v>621</v>
      </c>
      <c r="BC252" s="103">
        <f t="shared" si="18"/>
        <v>37</v>
      </c>
      <c r="BD252" s="103">
        <f t="shared" si="19"/>
        <v>7</v>
      </c>
      <c r="BE252" s="103">
        <f t="shared" si="20"/>
        <v>1</v>
      </c>
      <c r="BF252" s="103">
        <f t="shared" si="21"/>
        <v>5</v>
      </c>
      <c r="BG252" s="103">
        <f t="shared" si="22"/>
        <v>0</v>
      </c>
      <c r="BH252" s="103">
        <f t="shared" si="23"/>
        <v>45</v>
      </c>
      <c r="BL252" s="13"/>
    </row>
    <row r="253" spans="1:64" x14ac:dyDescent="0.25">
      <c r="A253" s="100">
        <v>904</v>
      </c>
      <c r="B253" s="67" t="s">
        <v>254</v>
      </c>
      <c r="C253" s="67" t="s">
        <v>251</v>
      </c>
      <c r="D253" s="103" t="s">
        <v>621</v>
      </c>
      <c r="E253" s="103" t="s">
        <v>622</v>
      </c>
      <c r="F253" s="103" t="s">
        <v>621</v>
      </c>
      <c r="G253" s="103" t="s">
        <v>621</v>
      </c>
      <c r="H253" s="103" t="s">
        <v>621</v>
      </c>
      <c r="I253" s="103" t="s">
        <v>621</v>
      </c>
      <c r="J253" s="103" t="s">
        <v>621</v>
      </c>
      <c r="K253" s="103" t="s">
        <v>621</v>
      </c>
      <c r="L253" s="103" t="s">
        <v>623</v>
      </c>
      <c r="M253" s="103" t="s">
        <v>621</v>
      </c>
      <c r="N253" s="103" t="s">
        <v>621</v>
      </c>
      <c r="O253" s="103" t="s">
        <v>623</v>
      </c>
      <c r="P253" s="103" t="s">
        <v>622</v>
      </c>
      <c r="Q253" s="103" t="s">
        <v>621</v>
      </c>
      <c r="R253" s="103" t="s">
        <v>623</v>
      </c>
      <c r="S253" s="103" t="s">
        <v>621</v>
      </c>
      <c r="T253" s="103" t="s">
        <v>621</v>
      </c>
      <c r="U253" s="103" t="s">
        <v>621</v>
      </c>
      <c r="V253" s="103" t="s">
        <v>621</v>
      </c>
      <c r="W253" s="103" t="s">
        <v>621</v>
      </c>
      <c r="X253" s="103" t="s">
        <v>621</v>
      </c>
      <c r="Y253" s="103" t="s">
        <v>621</v>
      </c>
      <c r="Z253" s="103" t="s">
        <v>621</v>
      </c>
      <c r="AA253" s="103" t="s">
        <v>622</v>
      </c>
      <c r="AB253" s="103" t="s">
        <v>623</v>
      </c>
      <c r="AC253" s="103" t="s">
        <v>623</v>
      </c>
      <c r="AD253" s="103" t="s">
        <v>621</v>
      </c>
      <c r="AE253" s="103" t="s">
        <v>623</v>
      </c>
      <c r="AF253" s="103" t="s">
        <v>621</v>
      </c>
      <c r="AG253" s="103" t="s">
        <v>621</v>
      </c>
      <c r="AH253" s="103" t="s">
        <v>621</v>
      </c>
      <c r="AI253" s="103" t="s">
        <v>623</v>
      </c>
      <c r="AJ253" s="103" t="s">
        <v>622</v>
      </c>
      <c r="AK253" s="103" t="s">
        <v>622</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620</v>
      </c>
      <c r="BA253" s="103" t="s">
        <v>621</v>
      </c>
      <c r="BC253" s="103">
        <f t="shared" si="18"/>
        <v>32</v>
      </c>
      <c r="BD253" s="103">
        <f t="shared" si="19"/>
        <v>9</v>
      </c>
      <c r="BE253" s="103">
        <f t="shared" si="20"/>
        <v>1</v>
      </c>
      <c r="BF253" s="103">
        <f t="shared" si="21"/>
        <v>8</v>
      </c>
      <c r="BG253" s="103">
        <f t="shared" si="22"/>
        <v>0</v>
      </c>
      <c r="BH253" s="103">
        <f t="shared" si="23"/>
        <v>42</v>
      </c>
      <c r="BL253" s="13"/>
    </row>
    <row r="254" spans="1:64" x14ac:dyDescent="0.25">
      <c r="A254" s="100">
        <v>905</v>
      </c>
      <c r="B254" s="67" t="s">
        <v>255</v>
      </c>
      <c r="C254" s="67" t="s">
        <v>251</v>
      </c>
      <c r="D254" s="103" t="s">
        <v>621</v>
      </c>
      <c r="E254" s="103" t="s">
        <v>621</v>
      </c>
      <c r="F254" s="103" t="s">
        <v>621</v>
      </c>
      <c r="G254" s="103" t="s">
        <v>621</v>
      </c>
      <c r="H254" s="103" t="s">
        <v>621</v>
      </c>
      <c r="I254" s="103" t="s">
        <v>623</v>
      </c>
      <c r="J254" s="103" t="s">
        <v>622</v>
      </c>
      <c r="K254" s="103" t="s">
        <v>621</v>
      </c>
      <c r="L254" s="103" t="s">
        <v>622</v>
      </c>
      <c r="M254" s="103" t="s">
        <v>623</v>
      </c>
      <c r="N254" s="103" t="s">
        <v>621</v>
      </c>
      <c r="O254" s="103" t="s">
        <v>621</v>
      </c>
      <c r="P254" s="103" t="s">
        <v>622</v>
      </c>
      <c r="Q254" s="103" t="s">
        <v>621</v>
      </c>
      <c r="R254" s="103" t="s">
        <v>621</v>
      </c>
      <c r="S254" s="103" t="s">
        <v>621</v>
      </c>
      <c r="T254" s="103" t="s">
        <v>621</v>
      </c>
      <c r="U254" s="103" t="s">
        <v>621</v>
      </c>
      <c r="V254" s="103" t="s">
        <v>621</v>
      </c>
      <c r="W254" s="103" t="s">
        <v>621</v>
      </c>
      <c r="X254" s="103" t="s">
        <v>621</v>
      </c>
      <c r="Y254" s="103" t="s">
        <v>621</v>
      </c>
      <c r="Z254" s="103" t="s">
        <v>621</v>
      </c>
      <c r="AA254" s="103" t="s">
        <v>623</v>
      </c>
      <c r="AB254" s="103" t="s">
        <v>621</v>
      </c>
      <c r="AC254" s="103" t="s">
        <v>621</v>
      </c>
      <c r="AD254" s="103" t="s">
        <v>621</v>
      </c>
      <c r="AE254" s="103" t="s">
        <v>623</v>
      </c>
      <c r="AF254" s="103" t="s">
        <v>621</v>
      </c>
      <c r="AG254" s="103" t="s">
        <v>622</v>
      </c>
      <c r="AH254" s="103" t="s">
        <v>621</v>
      </c>
      <c r="AI254" s="103" t="s">
        <v>621</v>
      </c>
      <c r="AJ254" s="103" t="s">
        <v>621</v>
      </c>
      <c r="AK254" s="103" t="s">
        <v>623</v>
      </c>
      <c r="AL254" s="103" t="s">
        <v>623</v>
      </c>
      <c r="AM254" s="103" t="s">
        <v>621</v>
      </c>
      <c r="AN254" s="103" t="s">
        <v>621</v>
      </c>
      <c r="AO254" s="103" t="s">
        <v>621</v>
      </c>
      <c r="AP254" s="103" t="s">
        <v>621</v>
      </c>
      <c r="AQ254" s="103" t="s">
        <v>623</v>
      </c>
      <c r="AR254" s="103" t="s">
        <v>621</v>
      </c>
      <c r="AS254" s="103" t="s">
        <v>621</v>
      </c>
      <c r="AT254" s="103" t="s">
        <v>621</v>
      </c>
      <c r="AU254" s="103" t="s">
        <v>621</v>
      </c>
      <c r="AV254" s="103" t="s">
        <v>621</v>
      </c>
      <c r="AW254" s="103" t="s">
        <v>620</v>
      </c>
      <c r="AX254" s="103" t="s">
        <v>621</v>
      </c>
      <c r="AY254" s="103" t="s">
        <v>621</v>
      </c>
      <c r="AZ254" s="103" t="s">
        <v>623</v>
      </c>
      <c r="BA254" s="103" t="s">
        <v>623</v>
      </c>
      <c r="BC254" s="103">
        <f t="shared" si="18"/>
        <v>36</v>
      </c>
      <c r="BD254" s="103">
        <f t="shared" si="19"/>
        <v>4</v>
      </c>
      <c r="BE254" s="103">
        <f t="shared" si="20"/>
        <v>1</v>
      </c>
      <c r="BF254" s="103">
        <f t="shared" si="21"/>
        <v>9</v>
      </c>
      <c r="BG254" s="103">
        <f t="shared" si="22"/>
        <v>0</v>
      </c>
      <c r="BH254" s="103">
        <f t="shared" si="23"/>
        <v>41</v>
      </c>
      <c r="BL254" s="13"/>
    </row>
    <row r="255" spans="1:64"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623</v>
      </c>
      <c r="S255" s="103" t="s">
        <v>621</v>
      </c>
      <c r="T255" s="103" t="s">
        <v>621</v>
      </c>
      <c r="U255" s="103" t="s">
        <v>623</v>
      </c>
      <c r="V255" s="103" t="s">
        <v>623</v>
      </c>
      <c r="W255" s="103" t="s">
        <v>621</v>
      </c>
      <c r="X255" s="103" t="s">
        <v>621</v>
      </c>
      <c r="Y255" s="103" t="s">
        <v>621</v>
      </c>
      <c r="Z255" s="103" t="s">
        <v>621</v>
      </c>
      <c r="AA255" s="103" t="s">
        <v>621</v>
      </c>
      <c r="AB255" s="103" t="s">
        <v>621</v>
      </c>
      <c r="AC255" s="103" t="s">
        <v>621</v>
      </c>
      <c r="AD255" s="103" t="s">
        <v>621</v>
      </c>
      <c r="AE255" s="103" t="s">
        <v>621</v>
      </c>
      <c r="AF255" s="103" t="s">
        <v>621</v>
      </c>
      <c r="AG255" s="103" t="s">
        <v>622</v>
      </c>
      <c r="AH255" s="103" t="s">
        <v>621</v>
      </c>
      <c r="AI255" s="103" t="s">
        <v>621</v>
      </c>
      <c r="AJ255" s="103" t="s">
        <v>621</v>
      </c>
      <c r="AK255" s="103" t="s">
        <v>623</v>
      </c>
      <c r="AL255" s="103" t="s">
        <v>621</v>
      </c>
      <c r="AM255" s="103" t="s">
        <v>621</v>
      </c>
      <c r="AN255" s="103" t="s">
        <v>623</v>
      </c>
      <c r="AO255" s="103" t="s">
        <v>621</v>
      </c>
      <c r="AP255" s="103" t="s">
        <v>623</v>
      </c>
      <c r="AQ255" s="103" t="s">
        <v>621</v>
      </c>
      <c r="AR255" s="103" t="s">
        <v>621</v>
      </c>
      <c r="AS255" s="103" t="s">
        <v>623</v>
      </c>
      <c r="AT255" s="103" t="s">
        <v>621</v>
      </c>
      <c r="AU255" s="103" t="s">
        <v>623</v>
      </c>
      <c r="AV255" s="103" t="s">
        <v>621</v>
      </c>
      <c r="AW255" s="103" t="s">
        <v>621</v>
      </c>
      <c r="AX255" s="103" t="s">
        <v>621</v>
      </c>
      <c r="AY255" s="103" t="s">
        <v>621</v>
      </c>
      <c r="AZ255" s="103" t="s">
        <v>621</v>
      </c>
      <c r="BA255" s="103" t="s">
        <v>623</v>
      </c>
      <c r="BC255" s="103">
        <f t="shared" si="18"/>
        <v>40</v>
      </c>
      <c r="BD255" s="103">
        <f t="shared" si="19"/>
        <v>1</v>
      </c>
      <c r="BE255" s="103">
        <f t="shared" si="20"/>
        <v>0</v>
      </c>
      <c r="BF255" s="103">
        <f t="shared" si="21"/>
        <v>9</v>
      </c>
      <c r="BG255" s="103">
        <f t="shared" si="22"/>
        <v>0</v>
      </c>
      <c r="BH255" s="103">
        <f t="shared" si="23"/>
        <v>41</v>
      </c>
      <c r="BL255" s="13"/>
    </row>
    <row r="256" spans="1:64"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621</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620</v>
      </c>
      <c r="AC256" s="103" t="s">
        <v>620</v>
      </c>
      <c r="AD256" s="103" t="s">
        <v>621</v>
      </c>
      <c r="AE256" s="103" t="s">
        <v>623</v>
      </c>
      <c r="AF256" s="103" t="s">
        <v>621</v>
      </c>
      <c r="AG256" s="103" t="s">
        <v>621</v>
      </c>
      <c r="AH256" s="103" t="s">
        <v>621</v>
      </c>
      <c r="AI256" s="103" t="s">
        <v>621</v>
      </c>
      <c r="AJ256" s="103" t="s">
        <v>621</v>
      </c>
      <c r="AK256" s="103" t="s">
        <v>622</v>
      </c>
      <c r="AL256" s="103" t="s">
        <v>623</v>
      </c>
      <c r="AM256" s="103" t="s">
        <v>621</v>
      </c>
      <c r="AN256" s="103" t="s">
        <v>622</v>
      </c>
      <c r="AO256" s="103" t="s">
        <v>622</v>
      </c>
      <c r="AP256" s="103" t="s">
        <v>621</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35</v>
      </c>
      <c r="BD256" s="103">
        <f t="shared" si="19"/>
        <v>5</v>
      </c>
      <c r="BE256" s="103">
        <f t="shared" si="20"/>
        <v>2</v>
      </c>
      <c r="BF256" s="103">
        <f t="shared" si="21"/>
        <v>8</v>
      </c>
      <c r="BG256" s="103">
        <f t="shared" si="22"/>
        <v>0</v>
      </c>
      <c r="BH256" s="103">
        <f t="shared" si="23"/>
        <v>42</v>
      </c>
      <c r="BL256" s="13"/>
    </row>
    <row r="257" spans="1:64"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621</v>
      </c>
      <c r="O257" s="103" t="s">
        <v>621</v>
      </c>
      <c r="P257" s="103" t="s">
        <v>621</v>
      </c>
      <c r="Q257" s="103" t="s">
        <v>621</v>
      </c>
      <c r="R257" s="103" t="s">
        <v>621</v>
      </c>
      <c r="S257" s="103" t="s">
        <v>621</v>
      </c>
      <c r="T257" s="103" t="s">
        <v>621</v>
      </c>
      <c r="U257" s="103" t="s">
        <v>621</v>
      </c>
      <c r="V257" s="103" t="s">
        <v>621</v>
      </c>
      <c r="W257" s="103" t="s">
        <v>621</v>
      </c>
      <c r="X257" s="103" t="s">
        <v>621</v>
      </c>
      <c r="Y257" s="103" t="s">
        <v>621</v>
      </c>
      <c r="Z257" s="103" t="s">
        <v>623</v>
      </c>
      <c r="AA257" s="103" t="s">
        <v>622</v>
      </c>
      <c r="AB257" s="103" t="s">
        <v>621</v>
      </c>
      <c r="AC257" s="103" t="s">
        <v>621</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621</v>
      </c>
      <c r="AQ257" s="103" t="s">
        <v>623</v>
      </c>
      <c r="AR257" s="103" t="s">
        <v>621</v>
      </c>
      <c r="AS257" s="103" t="s">
        <v>621</v>
      </c>
      <c r="AT257" s="103" t="s">
        <v>621</v>
      </c>
      <c r="AU257" s="103" t="s">
        <v>623</v>
      </c>
      <c r="AV257" s="103" t="s">
        <v>621</v>
      </c>
      <c r="AW257" s="103" t="s">
        <v>623</v>
      </c>
      <c r="AX257" s="103" t="s">
        <v>622</v>
      </c>
      <c r="AY257" s="103" t="s">
        <v>621</v>
      </c>
      <c r="AZ257" s="103" t="s">
        <v>621</v>
      </c>
      <c r="BA257" s="103" t="s">
        <v>621</v>
      </c>
      <c r="BC257" s="103">
        <f t="shared" si="18"/>
        <v>40</v>
      </c>
      <c r="BD257" s="103">
        <f t="shared" si="19"/>
        <v>3</v>
      </c>
      <c r="BE257" s="103">
        <f t="shared" si="20"/>
        <v>0</v>
      </c>
      <c r="BF257" s="103">
        <f t="shared" si="21"/>
        <v>7</v>
      </c>
      <c r="BG257" s="103">
        <f t="shared" si="22"/>
        <v>0</v>
      </c>
      <c r="BH257" s="103">
        <f t="shared" si="23"/>
        <v>43</v>
      </c>
      <c r="BL257" s="13"/>
    </row>
    <row r="258" spans="1:64"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621</v>
      </c>
      <c r="AB258" s="103" t="s">
        <v>621</v>
      </c>
      <c r="AC258" s="103" t="s">
        <v>621</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623</v>
      </c>
      <c r="AX258" s="103" t="s">
        <v>621</v>
      </c>
      <c r="AY258" s="103" t="s">
        <v>621</v>
      </c>
      <c r="AZ258" s="103" t="s">
        <v>621</v>
      </c>
      <c r="BA258" s="103" t="s">
        <v>621</v>
      </c>
      <c r="BC258" s="103">
        <f t="shared" si="18"/>
        <v>40</v>
      </c>
      <c r="BD258" s="103">
        <f t="shared" si="19"/>
        <v>3</v>
      </c>
      <c r="BE258" s="103">
        <f t="shared" si="20"/>
        <v>0</v>
      </c>
      <c r="BF258" s="103">
        <f t="shared" si="21"/>
        <v>7</v>
      </c>
      <c r="BG258" s="103">
        <f t="shared" si="22"/>
        <v>0</v>
      </c>
      <c r="BH258" s="103">
        <f t="shared" si="23"/>
        <v>43</v>
      </c>
      <c r="BL258" s="13"/>
    </row>
    <row r="259" spans="1:64"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622</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621</v>
      </c>
      <c r="AD259" s="103" t="s">
        <v>621</v>
      </c>
      <c r="AE259" s="103" t="s">
        <v>621</v>
      </c>
      <c r="AF259" s="103" t="s">
        <v>621</v>
      </c>
      <c r="AG259" s="103" t="s">
        <v>622</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621</v>
      </c>
      <c r="BC259" s="103">
        <f t="shared" si="18"/>
        <v>43</v>
      </c>
      <c r="BD259" s="103">
        <f t="shared" si="19"/>
        <v>4</v>
      </c>
      <c r="BE259" s="103">
        <f t="shared" si="20"/>
        <v>1</v>
      </c>
      <c r="BF259" s="103">
        <f t="shared" si="21"/>
        <v>2</v>
      </c>
      <c r="BG259" s="103">
        <f t="shared" si="22"/>
        <v>0</v>
      </c>
      <c r="BH259" s="103">
        <f t="shared" si="23"/>
        <v>48</v>
      </c>
      <c r="BL259" s="13"/>
    </row>
    <row r="260" spans="1:64"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621</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621</v>
      </c>
      <c r="AQ260" s="103" t="s">
        <v>621</v>
      </c>
      <c r="AR260" s="103" t="s">
        <v>621</v>
      </c>
      <c r="AS260" s="103" t="s">
        <v>621</v>
      </c>
      <c r="AT260" s="103" t="s">
        <v>621</v>
      </c>
      <c r="AU260" s="103" t="s">
        <v>621</v>
      </c>
      <c r="AV260" s="103" t="s">
        <v>621</v>
      </c>
      <c r="AW260" s="103" t="s">
        <v>621</v>
      </c>
      <c r="AX260" s="103" t="s">
        <v>622</v>
      </c>
      <c r="AY260" s="103" t="s">
        <v>621</v>
      </c>
      <c r="AZ260" s="103" t="s">
        <v>623</v>
      </c>
      <c r="BA260" s="103" t="s">
        <v>621</v>
      </c>
      <c r="BC260" s="103">
        <f t="shared" ref="BC260:BC323" si="24">COUNTIF($D260:$BA260,"Yes")</f>
        <v>42</v>
      </c>
      <c r="BD260" s="103">
        <f t="shared" ref="BD260:BD323" si="25">COUNTIF($D260:$BA260,"N/A")</f>
        <v>2</v>
      </c>
      <c r="BE260" s="103">
        <f t="shared" ref="BE260:BE323" si="26">COUNTIF($D260:$BA260,"Prospective")</f>
        <v>0</v>
      </c>
      <c r="BF260" s="103">
        <f t="shared" ref="BF260:BF323" si="27">COUNTIF($D260:$BA260,"No")</f>
        <v>6</v>
      </c>
      <c r="BG260" s="103">
        <f t="shared" ref="BG260:BG323" si="28">50-SUM(BC260:BF260)</f>
        <v>0</v>
      </c>
      <c r="BH260" s="103">
        <f t="shared" ref="BH260:BH323" si="29">SUM(BC260:BE260)</f>
        <v>44</v>
      </c>
      <c r="BL260" s="13"/>
    </row>
    <row r="261" spans="1:64" x14ac:dyDescent="0.25">
      <c r="A261" s="100">
        <v>912</v>
      </c>
      <c r="B261" s="67" t="s">
        <v>262</v>
      </c>
      <c r="C261" s="67" t="s">
        <v>251</v>
      </c>
      <c r="D261" s="103" t="s">
        <v>621</v>
      </c>
      <c r="E261" s="103" t="s">
        <v>622</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621</v>
      </c>
      <c r="Z261" s="103" t="s">
        <v>623</v>
      </c>
      <c r="AA261" s="103" t="s">
        <v>622</v>
      </c>
      <c r="AB261" s="103" t="s">
        <v>621</v>
      </c>
      <c r="AC261" s="103" t="s">
        <v>621</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621</v>
      </c>
      <c r="BA261" s="103" t="s">
        <v>621</v>
      </c>
      <c r="BC261" s="103">
        <f t="shared" si="24"/>
        <v>44</v>
      </c>
      <c r="BD261" s="103">
        <f t="shared" si="25"/>
        <v>3</v>
      </c>
      <c r="BE261" s="103">
        <f t="shared" si="26"/>
        <v>0</v>
      </c>
      <c r="BF261" s="103">
        <f t="shared" si="27"/>
        <v>3</v>
      </c>
      <c r="BG261" s="103">
        <f t="shared" si="28"/>
        <v>0</v>
      </c>
      <c r="BH261" s="103">
        <f t="shared" si="29"/>
        <v>47</v>
      </c>
      <c r="BL261" s="13"/>
    </row>
    <row r="262" spans="1:64" x14ac:dyDescent="0.25">
      <c r="A262" s="100">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623</v>
      </c>
      <c r="U262" s="103" t="s">
        <v>623</v>
      </c>
      <c r="V262" s="103" t="s">
        <v>621</v>
      </c>
      <c r="W262" s="103" t="s">
        <v>621</v>
      </c>
      <c r="X262" s="103" t="s">
        <v>621</v>
      </c>
      <c r="Y262" s="103" t="s">
        <v>621</v>
      </c>
      <c r="Z262" s="103" t="s">
        <v>621</v>
      </c>
      <c r="AA262" s="103" t="s">
        <v>622</v>
      </c>
      <c r="AB262" s="103" t="s">
        <v>621</v>
      </c>
      <c r="AC262" s="103" t="s">
        <v>621</v>
      </c>
      <c r="AD262" s="103" t="s">
        <v>621</v>
      </c>
      <c r="AE262" s="103" t="s">
        <v>621</v>
      </c>
      <c r="AF262" s="103" t="s">
        <v>621</v>
      </c>
      <c r="AG262" s="103" t="s">
        <v>622</v>
      </c>
      <c r="AH262" s="103" t="s">
        <v>621</v>
      </c>
      <c r="AI262" s="103" t="s">
        <v>621</v>
      </c>
      <c r="AJ262" s="103" t="s">
        <v>621</v>
      </c>
      <c r="AK262" s="103" t="s">
        <v>621</v>
      </c>
      <c r="AL262" s="103" t="s">
        <v>621</v>
      </c>
      <c r="AM262" s="103" t="s">
        <v>621</v>
      </c>
      <c r="AN262" s="103" t="s">
        <v>622</v>
      </c>
      <c r="AO262" s="103" t="s">
        <v>622</v>
      </c>
      <c r="AP262" s="103" t="s">
        <v>621</v>
      </c>
      <c r="AQ262" s="103" t="s">
        <v>621</v>
      </c>
      <c r="AR262" s="103" t="s">
        <v>621</v>
      </c>
      <c r="AS262" s="103" t="s">
        <v>621</v>
      </c>
      <c r="AT262" s="103" t="s">
        <v>621</v>
      </c>
      <c r="AU262" s="103" t="s">
        <v>623</v>
      </c>
      <c r="AV262" s="103" t="s">
        <v>621</v>
      </c>
      <c r="AW262" s="103" t="s">
        <v>620</v>
      </c>
      <c r="AX262" s="103" t="s">
        <v>621</v>
      </c>
      <c r="AY262" s="103" t="s">
        <v>621</v>
      </c>
      <c r="AZ262" s="103" t="s">
        <v>620</v>
      </c>
      <c r="BA262" s="103" t="s">
        <v>621</v>
      </c>
      <c r="BC262" s="103">
        <f t="shared" si="24"/>
        <v>38</v>
      </c>
      <c r="BD262" s="103">
        <f t="shared" si="25"/>
        <v>6</v>
      </c>
      <c r="BE262" s="103">
        <f t="shared" si="26"/>
        <v>2</v>
      </c>
      <c r="BF262" s="103">
        <f t="shared" si="27"/>
        <v>4</v>
      </c>
      <c r="BG262" s="103">
        <f t="shared" si="28"/>
        <v>0</v>
      </c>
      <c r="BH262" s="103">
        <f t="shared" si="29"/>
        <v>46</v>
      </c>
      <c r="BL262" s="13"/>
    </row>
    <row r="263" spans="1:64" x14ac:dyDescent="0.25">
      <c r="A263" s="100">
        <v>1002</v>
      </c>
      <c r="B263" s="67" t="s">
        <v>265</v>
      </c>
      <c r="C263" s="67" t="s">
        <v>264</v>
      </c>
      <c r="D263" s="103" t="s">
        <v>621</v>
      </c>
      <c r="E263" s="103" t="s">
        <v>622</v>
      </c>
      <c r="F263" s="103" t="s">
        <v>621</v>
      </c>
      <c r="G263" s="103" t="s">
        <v>621</v>
      </c>
      <c r="H263" s="103" t="s">
        <v>621</v>
      </c>
      <c r="I263" s="103" t="s">
        <v>623</v>
      </c>
      <c r="J263" s="103" t="s">
        <v>623</v>
      </c>
      <c r="K263" s="103" t="s">
        <v>622</v>
      </c>
      <c r="L263" s="103" t="s">
        <v>622</v>
      </c>
      <c r="M263" s="103" t="s">
        <v>621</v>
      </c>
      <c r="N263" s="103" t="s">
        <v>622</v>
      </c>
      <c r="O263" s="103" t="s">
        <v>621</v>
      </c>
      <c r="P263" s="103" t="s">
        <v>622</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621</v>
      </c>
      <c r="AC263" s="103" t="s">
        <v>621</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9</v>
      </c>
      <c r="BE263" s="103">
        <f t="shared" si="26"/>
        <v>0</v>
      </c>
      <c r="BF263" s="103">
        <f t="shared" si="27"/>
        <v>7</v>
      </c>
      <c r="BG263" s="103">
        <f t="shared" si="28"/>
        <v>0</v>
      </c>
      <c r="BH263" s="103">
        <f t="shared" si="29"/>
        <v>43</v>
      </c>
      <c r="BL263" s="13"/>
    </row>
    <row r="264" spans="1:64" x14ac:dyDescent="0.25">
      <c r="A264" s="100">
        <v>1003</v>
      </c>
      <c r="B264" s="67" t="s">
        <v>266</v>
      </c>
      <c r="C264" s="67" t="s">
        <v>264</v>
      </c>
      <c r="D264" s="103" t="s">
        <v>621</v>
      </c>
      <c r="E264" s="103" t="s">
        <v>622</v>
      </c>
      <c r="F264" s="103" t="s">
        <v>621</v>
      </c>
      <c r="G264" s="103" t="s">
        <v>621</v>
      </c>
      <c r="H264" s="103" t="s">
        <v>621</v>
      </c>
      <c r="I264" s="103" t="s">
        <v>623</v>
      </c>
      <c r="J264" s="103" t="s">
        <v>622</v>
      </c>
      <c r="K264" s="103" t="s">
        <v>623</v>
      </c>
      <c r="L264" s="103" t="s">
        <v>622</v>
      </c>
      <c r="M264" s="103" t="s">
        <v>621</v>
      </c>
      <c r="N264" s="103" t="s">
        <v>622</v>
      </c>
      <c r="O264" s="103" t="s">
        <v>621</v>
      </c>
      <c r="P264" s="103" t="s">
        <v>622</v>
      </c>
      <c r="Q264" s="103" t="s">
        <v>621</v>
      </c>
      <c r="R264" s="103" t="s">
        <v>623</v>
      </c>
      <c r="S264" s="103" t="s">
        <v>621</v>
      </c>
      <c r="T264" s="103" t="s">
        <v>621</v>
      </c>
      <c r="U264" s="103" t="s">
        <v>621</v>
      </c>
      <c r="V264" s="103" t="s">
        <v>621</v>
      </c>
      <c r="W264" s="103" t="s">
        <v>621</v>
      </c>
      <c r="X264" s="103" t="s">
        <v>622</v>
      </c>
      <c r="Y264" s="103" t="s">
        <v>622</v>
      </c>
      <c r="Z264" s="103" t="s">
        <v>621</v>
      </c>
      <c r="AA264" s="103" t="s">
        <v>622</v>
      </c>
      <c r="AB264" s="103" t="s">
        <v>621</v>
      </c>
      <c r="AC264" s="103" t="s">
        <v>621</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622</v>
      </c>
      <c r="BA264" s="103" t="s">
        <v>621</v>
      </c>
      <c r="BC264" s="103">
        <f t="shared" si="24"/>
        <v>33</v>
      </c>
      <c r="BD264" s="103">
        <f t="shared" si="25"/>
        <v>14</v>
      </c>
      <c r="BE264" s="103">
        <f t="shared" si="26"/>
        <v>0</v>
      </c>
      <c r="BF264" s="103">
        <f t="shared" si="27"/>
        <v>3</v>
      </c>
      <c r="BG264" s="103">
        <f t="shared" si="28"/>
        <v>0</v>
      </c>
      <c r="BH264" s="103">
        <f t="shared" si="29"/>
        <v>47</v>
      </c>
      <c r="BL264" s="13"/>
    </row>
    <row r="265" spans="1:64" x14ac:dyDescent="0.25">
      <c r="A265" s="100">
        <v>1004</v>
      </c>
      <c r="B265" s="67" t="s">
        <v>267</v>
      </c>
      <c r="C265" s="67" t="s">
        <v>264</v>
      </c>
      <c r="D265" s="103" t="s">
        <v>621</v>
      </c>
      <c r="E265" s="103" t="s">
        <v>622</v>
      </c>
      <c r="F265" s="103" t="s">
        <v>622</v>
      </c>
      <c r="G265" s="103" t="s">
        <v>623</v>
      </c>
      <c r="H265" s="103" t="s">
        <v>621</v>
      </c>
      <c r="I265" s="103" t="s">
        <v>623</v>
      </c>
      <c r="J265" s="103" t="s">
        <v>622</v>
      </c>
      <c r="K265" s="103" t="s">
        <v>621</v>
      </c>
      <c r="L265" s="103" t="s">
        <v>622</v>
      </c>
      <c r="M265" s="103" t="s">
        <v>621</v>
      </c>
      <c r="N265" s="103" t="s">
        <v>622</v>
      </c>
      <c r="O265" s="103" t="s">
        <v>621</v>
      </c>
      <c r="P265" s="103" t="s">
        <v>622</v>
      </c>
      <c r="Q265" s="103" t="s">
        <v>621</v>
      </c>
      <c r="R265" s="103" t="s">
        <v>621</v>
      </c>
      <c r="S265" s="103" t="s">
        <v>621</v>
      </c>
      <c r="T265" s="103" t="s">
        <v>621</v>
      </c>
      <c r="U265" s="103" t="s">
        <v>621</v>
      </c>
      <c r="V265" s="103" t="s">
        <v>621</v>
      </c>
      <c r="W265" s="103" t="s">
        <v>621</v>
      </c>
      <c r="X265" s="103" t="s">
        <v>621</v>
      </c>
      <c r="Y265" s="103" t="s">
        <v>621</v>
      </c>
      <c r="Z265" s="103" t="s">
        <v>621</v>
      </c>
      <c r="AA265" s="103" t="s">
        <v>622</v>
      </c>
      <c r="AB265" s="103" t="s">
        <v>620</v>
      </c>
      <c r="AC265" s="103" t="s">
        <v>621</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621</v>
      </c>
      <c r="BC265" s="103">
        <f t="shared" si="24"/>
        <v>34</v>
      </c>
      <c r="BD265" s="103">
        <f t="shared" si="25"/>
        <v>12</v>
      </c>
      <c r="BE265" s="103">
        <f t="shared" si="26"/>
        <v>1</v>
      </c>
      <c r="BF265" s="103">
        <f t="shared" si="27"/>
        <v>3</v>
      </c>
      <c r="BG265" s="103">
        <f t="shared" si="28"/>
        <v>0</v>
      </c>
      <c r="BH265" s="103">
        <f t="shared" si="29"/>
        <v>47</v>
      </c>
      <c r="BL265" s="13"/>
    </row>
    <row r="266" spans="1:64" x14ac:dyDescent="0.25">
      <c r="A266" s="100">
        <v>1005</v>
      </c>
      <c r="B266" s="67" t="s">
        <v>268</v>
      </c>
      <c r="C266" s="67" t="s">
        <v>264</v>
      </c>
      <c r="D266" s="103" t="s">
        <v>621</v>
      </c>
      <c r="E266" s="103" t="s">
        <v>622</v>
      </c>
      <c r="F266" s="103" t="s">
        <v>621</v>
      </c>
      <c r="G266" s="103" t="s">
        <v>623</v>
      </c>
      <c r="H266" s="103" t="s">
        <v>621</v>
      </c>
      <c r="I266" s="103" t="s">
        <v>621</v>
      </c>
      <c r="J266" s="103" t="s">
        <v>621</v>
      </c>
      <c r="K266" s="103" t="s">
        <v>623</v>
      </c>
      <c r="L266" s="103" t="s">
        <v>622</v>
      </c>
      <c r="M266" s="103" t="s">
        <v>621</v>
      </c>
      <c r="N266" s="103" t="s">
        <v>622</v>
      </c>
      <c r="O266" s="103" t="s">
        <v>621</v>
      </c>
      <c r="P266" s="103" t="s">
        <v>622</v>
      </c>
      <c r="Q266" s="103" t="s">
        <v>621</v>
      </c>
      <c r="R266" s="103" t="s">
        <v>622</v>
      </c>
      <c r="S266" s="103" t="s">
        <v>621</v>
      </c>
      <c r="T266" s="103" t="s">
        <v>621</v>
      </c>
      <c r="U266" s="103" t="s">
        <v>621</v>
      </c>
      <c r="V266" s="103" t="s">
        <v>623</v>
      </c>
      <c r="W266" s="103" t="s">
        <v>621</v>
      </c>
      <c r="X266" s="103" t="s">
        <v>621</v>
      </c>
      <c r="Y266" s="103" t="s">
        <v>621</v>
      </c>
      <c r="Z266" s="103" t="s">
        <v>621</v>
      </c>
      <c r="AA266" s="103" t="s">
        <v>622</v>
      </c>
      <c r="AB266" s="103" t="s">
        <v>621</v>
      </c>
      <c r="AC266" s="103" t="s">
        <v>621</v>
      </c>
      <c r="AD266" s="103" t="s">
        <v>621</v>
      </c>
      <c r="AE266" s="103" t="s">
        <v>623</v>
      </c>
      <c r="AF266" s="103" t="s">
        <v>621</v>
      </c>
      <c r="AG266" s="103" t="s">
        <v>622</v>
      </c>
      <c r="AH266" s="103" t="s">
        <v>621</v>
      </c>
      <c r="AI266" s="103" t="s">
        <v>621</v>
      </c>
      <c r="AJ266" s="103" t="s">
        <v>621</v>
      </c>
      <c r="AK266" s="103" t="s">
        <v>621</v>
      </c>
      <c r="AL266" s="103" t="s">
        <v>621</v>
      </c>
      <c r="AM266" s="103" t="s">
        <v>621</v>
      </c>
      <c r="AN266" s="103" t="s">
        <v>622</v>
      </c>
      <c r="AO266" s="103" t="s">
        <v>622</v>
      </c>
      <c r="AP266" s="103" t="s">
        <v>621</v>
      </c>
      <c r="AQ266" s="103" t="s">
        <v>621</v>
      </c>
      <c r="AR266" s="103" t="s">
        <v>621</v>
      </c>
      <c r="AS266" s="103" t="s">
        <v>621</v>
      </c>
      <c r="AT266" s="103" t="s">
        <v>621</v>
      </c>
      <c r="AU266" s="103" t="s">
        <v>623</v>
      </c>
      <c r="AV266" s="103" t="s">
        <v>621</v>
      </c>
      <c r="AW266" s="103" t="s">
        <v>623</v>
      </c>
      <c r="AX266" s="103" t="s">
        <v>621</v>
      </c>
      <c r="AY266" s="103" t="s">
        <v>621</v>
      </c>
      <c r="AZ266" s="103" t="s">
        <v>621</v>
      </c>
      <c r="BA266" s="103" t="s">
        <v>621</v>
      </c>
      <c r="BC266" s="103">
        <f t="shared" si="24"/>
        <v>35</v>
      </c>
      <c r="BD266" s="103">
        <f t="shared" si="25"/>
        <v>9</v>
      </c>
      <c r="BE266" s="103">
        <f t="shared" si="26"/>
        <v>0</v>
      </c>
      <c r="BF266" s="103">
        <f t="shared" si="27"/>
        <v>6</v>
      </c>
      <c r="BG266" s="103">
        <f t="shared" si="28"/>
        <v>0</v>
      </c>
      <c r="BH266" s="103">
        <f t="shared" si="29"/>
        <v>44</v>
      </c>
      <c r="BL266" s="13"/>
    </row>
    <row r="267" spans="1:64"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622</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621</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621</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41</v>
      </c>
      <c r="BD267" s="103">
        <f t="shared" si="25"/>
        <v>4</v>
      </c>
      <c r="BE267" s="103">
        <f t="shared" si="26"/>
        <v>0</v>
      </c>
      <c r="BF267" s="103">
        <f t="shared" si="27"/>
        <v>5</v>
      </c>
      <c r="BG267" s="103">
        <f t="shared" si="28"/>
        <v>0</v>
      </c>
      <c r="BH267" s="103">
        <f t="shared" si="29"/>
        <v>45</v>
      </c>
      <c r="BL267" s="13"/>
    </row>
    <row r="268" spans="1:64" x14ac:dyDescent="0.25">
      <c r="A268" s="100">
        <v>1007</v>
      </c>
      <c r="B268" s="67" t="s">
        <v>270</v>
      </c>
      <c r="C268" s="67" t="s">
        <v>264</v>
      </c>
      <c r="D268" s="103" t="s">
        <v>621</v>
      </c>
      <c r="E268" s="103" t="s">
        <v>622</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622</v>
      </c>
      <c r="AB268" s="103" t="s">
        <v>621</v>
      </c>
      <c r="AC268" s="103" t="s">
        <v>621</v>
      </c>
      <c r="AD268" s="103" t="s">
        <v>621</v>
      </c>
      <c r="AE268" s="103" t="s">
        <v>621</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621</v>
      </c>
      <c r="BA268" s="103" t="s">
        <v>621</v>
      </c>
      <c r="BC268" s="103">
        <f t="shared" si="24"/>
        <v>40</v>
      </c>
      <c r="BD268" s="103">
        <f t="shared" si="25"/>
        <v>5</v>
      </c>
      <c r="BE268" s="103">
        <f t="shared" si="26"/>
        <v>0</v>
      </c>
      <c r="BF268" s="103">
        <f t="shared" si="27"/>
        <v>5</v>
      </c>
      <c r="BG268" s="103">
        <f t="shared" si="28"/>
        <v>0</v>
      </c>
      <c r="BH268" s="103">
        <f t="shared" si="29"/>
        <v>45</v>
      </c>
      <c r="BL268" s="13"/>
    </row>
    <row r="269" spans="1:64" x14ac:dyDescent="0.25">
      <c r="A269" s="100">
        <v>1008</v>
      </c>
      <c r="B269" s="67" t="s">
        <v>271</v>
      </c>
      <c r="C269" s="67" t="s">
        <v>264</v>
      </c>
      <c r="D269" s="103" t="s">
        <v>621</v>
      </c>
      <c r="E269" s="103" t="s">
        <v>622</v>
      </c>
      <c r="F269" s="103" t="s">
        <v>621</v>
      </c>
      <c r="G269" s="103" t="s">
        <v>621</v>
      </c>
      <c r="H269" s="103" t="s">
        <v>621</v>
      </c>
      <c r="I269" s="103" t="s">
        <v>623</v>
      </c>
      <c r="J269" s="103" t="s">
        <v>622</v>
      </c>
      <c r="K269" s="103" t="s">
        <v>623</v>
      </c>
      <c r="L269" s="103" t="s">
        <v>622</v>
      </c>
      <c r="M269" s="103" t="s">
        <v>621</v>
      </c>
      <c r="N269" s="103" t="s">
        <v>622</v>
      </c>
      <c r="O269" s="103" t="s">
        <v>621</v>
      </c>
      <c r="P269" s="103" t="s">
        <v>622</v>
      </c>
      <c r="Q269" s="103" t="s">
        <v>621</v>
      </c>
      <c r="R269" s="103" t="s">
        <v>623</v>
      </c>
      <c r="S269" s="103" t="s">
        <v>621</v>
      </c>
      <c r="T269" s="103" t="s">
        <v>621</v>
      </c>
      <c r="U269" s="103" t="s">
        <v>621</v>
      </c>
      <c r="V269" s="103" t="s">
        <v>621</v>
      </c>
      <c r="W269" s="103" t="s">
        <v>621</v>
      </c>
      <c r="X269" s="103" t="s">
        <v>621</v>
      </c>
      <c r="Y269" s="103" t="s">
        <v>621</v>
      </c>
      <c r="Z269" s="103" t="s">
        <v>623</v>
      </c>
      <c r="AA269" s="103" t="s">
        <v>622</v>
      </c>
      <c r="AB269" s="103" t="s">
        <v>621</v>
      </c>
      <c r="AC269" s="103" t="s">
        <v>621</v>
      </c>
      <c r="AD269" s="103" t="s">
        <v>621</v>
      </c>
      <c r="AE269" s="103" t="s">
        <v>623</v>
      </c>
      <c r="AF269" s="103" t="s">
        <v>621</v>
      </c>
      <c r="AG269" s="103" t="s">
        <v>621</v>
      </c>
      <c r="AH269" s="103" t="s">
        <v>621</v>
      </c>
      <c r="AI269" s="103" t="s">
        <v>623</v>
      </c>
      <c r="AJ269" s="103" t="s">
        <v>621</v>
      </c>
      <c r="AK269" s="103" t="s">
        <v>621</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621</v>
      </c>
      <c r="AX269" s="103" t="s">
        <v>621</v>
      </c>
      <c r="AY269" s="103" t="s">
        <v>623</v>
      </c>
      <c r="AZ269" s="103" t="s">
        <v>622</v>
      </c>
      <c r="BA269" s="103" t="s">
        <v>621</v>
      </c>
      <c r="BC269" s="103">
        <f t="shared" si="24"/>
        <v>32</v>
      </c>
      <c r="BD269" s="103">
        <f t="shared" si="25"/>
        <v>10</v>
      </c>
      <c r="BE269" s="103">
        <f t="shared" si="26"/>
        <v>0</v>
      </c>
      <c r="BF269" s="103">
        <f t="shared" si="27"/>
        <v>8</v>
      </c>
      <c r="BG269" s="103">
        <f t="shared" si="28"/>
        <v>0</v>
      </c>
      <c r="BH269" s="103">
        <f t="shared" si="29"/>
        <v>42</v>
      </c>
      <c r="BL269" s="13"/>
    </row>
    <row r="270" spans="1:64"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621</v>
      </c>
      <c r="V270" s="103" t="s">
        <v>621</v>
      </c>
      <c r="W270" s="103" t="s">
        <v>621</v>
      </c>
      <c r="X270" s="103" t="s">
        <v>621</v>
      </c>
      <c r="Y270" s="103" t="s">
        <v>621</v>
      </c>
      <c r="Z270" s="103" t="s">
        <v>623</v>
      </c>
      <c r="AA270" s="103" t="s">
        <v>622</v>
      </c>
      <c r="AB270" s="103" t="s">
        <v>621</v>
      </c>
      <c r="AC270" s="103" t="s">
        <v>621</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623</v>
      </c>
      <c r="BC270" s="103">
        <f t="shared" si="24"/>
        <v>34</v>
      </c>
      <c r="BD270" s="103">
        <f t="shared" si="25"/>
        <v>7</v>
      </c>
      <c r="BE270" s="103">
        <f t="shared" si="26"/>
        <v>0</v>
      </c>
      <c r="BF270" s="103">
        <f t="shared" si="27"/>
        <v>9</v>
      </c>
      <c r="BG270" s="103">
        <f t="shared" si="28"/>
        <v>0</v>
      </c>
      <c r="BH270" s="103">
        <f t="shared" si="29"/>
        <v>41</v>
      </c>
      <c r="BL270" s="13"/>
    </row>
    <row r="271" spans="1:64" x14ac:dyDescent="0.25">
      <c r="A271" s="100">
        <v>1010</v>
      </c>
      <c r="B271" s="67" t="s">
        <v>232</v>
      </c>
      <c r="C271" s="67" t="s">
        <v>264</v>
      </c>
      <c r="D271" s="103" t="s">
        <v>621</v>
      </c>
      <c r="E271" s="103" t="s">
        <v>622</v>
      </c>
      <c r="F271" s="103" t="s">
        <v>621</v>
      </c>
      <c r="G271" s="103" t="s">
        <v>621</v>
      </c>
      <c r="H271" s="103" t="s">
        <v>621</v>
      </c>
      <c r="I271" s="103" t="s">
        <v>621</v>
      </c>
      <c r="J271" s="103" t="s">
        <v>621</v>
      </c>
      <c r="K271" s="103" t="s">
        <v>623</v>
      </c>
      <c r="L271" s="103" t="s">
        <v>623</v>
      </c>
      <c r="M271" s="103" t="s">
        <v>623</v>
      </c>
      <c r="N271" s="103" t="s">
        <v>622</v>
      </c>
      <c r="O271" s="103" t="s">
        <v>621</v>
      </c>
      <c r="P271" s="103" t="s">
        <v>622</v>
      </c>
      <c r="Q271" s="103" t="s">
        <v>621</v>
      </c>
      <c r="R271" s="103" t="s">
        <v>623</v>
      </c>
      <c r="S271" s="103" t="s">
        <v>621</v>
      </c>
      <c r="T271" s="103" t="s">
        <v>621</v>
      </c>
      <c r="U271" s="103" t="s">
        <v>621</v>
      </c>
      <c r="V271" s="103" t="s">
        <v>621</v>
      </c>
      <c r="W271" s="103" t="s">
        <v>621</v>
      </c>
      <c r="X271" s="103" t="s">
        <v>621</v>
      </c>
      <c r="Y271" s="103" t="s">
        <v>621</v>
      </c>
      <c r="Z271" s="103" t="s">
        <v>621</v>
      </c>
      <c r="AA271" s="103" t="s">
        <v>622</v>
      </c>
      <c r="AB271" s="103" t="s">
        <v>621</v>
      </c>
      <c r="AC271" s="103" t="s">
        <v>621</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622</v>
      </c>
      <c r="AQ271" s="103" t="s">
        <v>623</v>
      </c>
      <c r="AR271" s="103" t="s">
        <v>621</v>
      </c>
      <c r="AS271" s="103" t="s">
        <v>621</v>
      </c>
      <c r="AT271" s="103" t="s">
        <v>621</v>
      </c>
      <c r="AU271" s="103" t="s">
        <v>621</v>
      </c>
      <c r="AV271" s="103" t="s">
        <v>621</v>
      </c>
      <c r="AW271" s="103" t="s">
        <v>621</v>
      </c>
      <c r="AX271" s="103" t="s">
        <v>621</v>
      </c>
      <c r="AY271" s="103" t="s">
        <v>621</v>
      </c>
      <c r="AZ271" s="103" t="s">
        <v>623</v>
      </c>
      <c r="BA271" s="103" t="s">
        <v>621</v>
      </c>
      <c r="BC271" s="103">
        <f t="shared" si="24"/>
        <v>36</v>
      </c>
      <c r="BD271" s="103">
        <f t="shared" si="25"/>
        <v>8</v>
      </c>
      <c r="BE271" s="103">
        <f t="shared" si="26"/>
        <v>0</v>
      </c>
      <c r="BF271" s="103">
        <f t="shared" si="27"/>
        <v>6</v>
      </c>
      <c r="BG271" s="103">
        <f t="shared" si="28"/>
        <v>0</v>
      </c>
      <c r="BH271" s="103">
        <f t="shared" si="29"/>
        <v>44</v>
      </c>
      <c r="BL271" s="13"/>
    </row>
    <row r="272" spans="1:64" x14ac:dyDescent="0.25">
      <c r="A272" s="100">
        <v>1011</v>
      </c>
      <c r="B272" s="67" t="s">
        <v>273</v>
      </c>
      <c r="C272" s="67" t="s">
        <v>264</v>
      </c>
      <c r="D272" s="103" t="s">
        <v>621</v>
      </c>
      <c r="E272" s="103" t="s">
        <v>621</v>
      </c>
      <c r="F272" s="103" t="s">
        <v>621</v>
      </c>
      <c r="G272" s="103" t="s">
        <v>621</v>
      </c>
      <c r="H272" s="103" t="s">
        <v>623</v>
      </c>
      <c r="I272" s="103" t="s">
        <v>621</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623</v>
      </c>
      <c r="V272" s="103" t="s">
        <v>621</v>
      </c>
      <c r="W272" s="103" t="s">
        <v>623</v>
      </c>
      <c r="X272" s="103" t="s">
        <v>622</v>
      </c>
      <c r="Y272" s="103" t="s">
        <v>622</v>
      </c>
      <c r="Z272" s="103" t="s">
        <v>623</v>
      </c>
      <c r="AA272" s="103" t="s">
        <v>622</v>
      </c>
      <c r="AB272" s="103" t="s">
        <v>621</v>
      </c>
      <c r="AC272" s="103" t="s">
        <v>621</v>
      </c>
      <c r="AD272" s="103" t="s">
        <v>621</v>
      </c>
      <c r="AE272" s="103" t="s">
        <v>621</v>
      </c>
      <c r="AF272" s="103" t="s">
        <v>621</v>
      </c>
      <c r="AG272" s="103" t="s">
        <v>623</v>
      </c>
      <c r="AH272" s="103" t="s">
        <v>621</v>
      </c>
      <c r="AI272" s="103" t="s">
        <v>621</v>
      </c>
      <c r="AJ272" s="103" t="s">
        <v>623</v>
      </c>
      <c r="AK272" s="103" t="s">
        <v>623</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622</v>
      </c>
      <c r="BA272" s="103" t="s">
        <v>621</v>
      </c>
      <c r="BC272" s="103">
        <f t="shared" si="24"/>
        <v>29</v>
      </c>
      <c r="BD272" s="103">
        <f t="shared" si="25"/>
        <v>11</v>
      </c>
      <c r="BE272" s="103">
        <f t="shared" si="26"/>
        <v>0</v>
      </c>
      <c r="BF272" s="103">
        <f t="shared" si="27"/>
        <v>10</v>
      </c>
      <c r="BG272" s="103">
        <f t="shared" si="28"/>
        <v>0</v>
      </c>
      <c r="BH272" s="103">
        <f t="shared" si="29"/>
        <v>40</v>
      </c>
      <c r="BL272" s="13"/>
    </row>
    <row r="273" spans="1:64" x14ac:dyDescent="0.25">
      <c r="A273" s="100">
        <v>1012</v>
      </c>
      <c r="B273" s="67" t="s">
        <v>274</v>
      </c>
      <c r="C273" s="67" t="s">
        <v>264</v>
      </c>
      <c r="D273" s="103" t="s">
        <v>621</v>
      </c>
      <c r="E273" s="103" t="s">
        <v>622</v>
      </c>
      <c r="F273" s="103" t="s">
        <v>621</v>
      </c>
      <c r="G273" s="103" t="s">
        <v>621</v>
      </c>
      <c r="H273" s="103" t="s">
        <v>621</v>
      </c>
      <c r="I273" s="103" t="s">
        <v>623</v>
      </c>
      <c r="J273" s="103" t="s">
        <v>622</v>
      </c>
      <c r="K273" s="103" t="s">
        <v>622</v>
      </c>
      <c r="L273" s="103" t="s">
        <v>623</v>
      </c>
      <c r="M273" s="103" t="s">
        <v>621</v>
      </c>
      <c r="N273" s="103" t="s">
        <v>621</v>
      </c>
      <c r="O273" s="103" t="s">
        <v>621</v>
      </c>
      <c r="P273" s="103" t="s">
        <v>621</v>
      </c>
      <c r="Q273" s="103" t="s">
        <v>621</v>
      </c>
      <c r="R273" s="103" t="s">
        <v>622</v>
      </c>
      <c r="S273" s="103" t="s">
        <v>621</v>
      </c>
      <c r="T273" s="103" t="s">
        <v>621</v>
      </c>
      <c r="U273" s="103" t="s">
        <v>621</v>
      </c>
      <c r="V273" s="103" t="s">
        <v>621</v>
      </c>
      <c r="W273" s="103" t="s">
        <v>621</v>
      </c>
      <c r="X273" s="103" t="s">
        <v>621</v>
      </c>
      <c r="Y273" s="103" t="s">
        <v>621</v>
      </c>
      <c r="Z273" s="103" t="s">
        <v>621</v>
      </c>
      <c r="AA273" s="103" t="s">
        <v>622</v>
      </c>
      <c r="AB273" s="103" t="s">
        <v>621</v>
      </c>
      <c r="AC273" s="103" t="s">
        <v>621</v>
      </c>
      <c r="AD273" s="103" t="s">
        <v>621</v>
      </c>
      <c r="AE273" s="103" t="s">
        <v>623</v>
      </c>
      <c r="AF273" s="103" t="s">
        <v>621</v>
      </c>
      <c r="AG273" s="103" t="s">
        <v>623</v>
      </c>
      <c r="AH273" s="103" t="s">
        <v>621</v>
      </c>
      <c r="AI273" s="103" t="s">
        <v>621</v>
      </c>
      <c r="AJ273" s="103" t="s">
        <v>621</v>
      </c>
      <c r="AK273" s="103" t="s">
        <v>621</v>
      </c>
      <c r="AL273" s="103" t="s">
        <v>621</v>
      </c>
      <c r="AM273" s="103" t="s">
        <v>621</v>
      </c>
      <c r="AN273" s="103" t="s">
        <v>622</v>
      </c>
      <c r="AO273" s="103" t="s">
        <v>622</v>
      </c>
      <c r="AP273" s="103" t="s">
        <v>622</v>
      </c>
      <c r="AQ273" s="103" t="s">
        <v>623</v>
      </c>
      <c r="AR273" s="103" t="s">
        <v>622</v>
      </c>
      <c r="AS273" s="103" t="s">
        <v>621</v>
      </c>
      <c r="AT273" s="103" t="s">
        <v>621</v>
      </c>
      <c r="AU273" s="103" t="s">
        <v>621</v>
      </c>
      <c r="AV273" s="103" t="s">
        <v>621</v>
      </c>
      <c r="AW273" s="103" t="s">
        <v>623</v>
      </c>
      <c r="AX273" s="103" t="s">
        <v>621</v>
      </c>
      <c r="AY273" s="103" t="s">
        <v>623</v>
      </c>
      <c r="AZ273" s="103" t="s">
        <v>622</v>
      </c>
      <c r="BA273" s="103" t="s">
        <v>621</v>
      </c>
      <c r="BC273" s="103">
        <f t="shared" si="24"/>
        <v>33</v>
      </c>
      <c r="BD273" s="103">
        <f t="shared" si="25"/>
        <v>10</v>
      </c>
      <c r="BE273" s="103">
        <f t="shared" si="26"/>
        <v>0</v>
      </c>
      <c r="BF273" s="103">
        <f t="shared" si="27"/>
        <v>7</v>
      </c>
      <c r="BG273" s="103">
        <f t="shared" si="28"/>
        <v>0</v>
      </c>
      <c r="BH273" s="103">
        <f t="shared" si="29"/>
        <v>43</v>
      </c>
      <c r="BL273" s="13"/>
    </row>
    <row r="274" spans="1:64" x14ac:dyDescent="0.25">
      <c r="A274" s="100">
        <v>1013</v>
      </c>
      <c r="B274" s="67" t="s">
        <v>275</v>
      </c>
      <c r="C274" s="67" t="s">
        <v>264</v>
      </c>
      <c r="D274" s="103" t="s">
        <v>621</v>
      </c>
      <c r="E274" s="103" t="s">
        <v>622</v>
      </c>
      <c r="F274" s="103" t="s">
        <v>621</v>
      </c>
      <c r="G274" s="103" t="s">
        <v>623</v>
      </c>
      <c r="H274" s="103" t="s">
        <v>621</v>
      </c>
      <c r="I274" s="103" t="s">
        <v>621</v>
      </c>
      <c r="J274" s="103" t="s">
        <v>622</v>
      </c>
      <c r="K274" s="103" t="s">
        <v>622</v>
      </c>
      <c r="L274" s="103" t="s">
        <v>622</v>
      </c>
      <c r="M274" s="103" t="s">
        <v>621</v>
      </c>
      <c r="N274" s="103" t="s">
        <v>622</v>
      </c>
      <c r="O274" s="103" t="s">
        <v>621</v>
      </c>
      <c r="P274" s="103" t="s">
        <v>622</v>
      </c>
      <c r="Q274" s="103" t="s">
        <v>621</v>
      </c>
      <c r="R274" s="103" t="s">
        <v>622</v>
      </c>
      <c r="S274" s="103" t="s">
        <v>621</v>
      </c>
      <c r="T274" s="103" t="s">
        <v>621</v>
      </c>
      <c r="U274" s="103" t="s">
        <v>621</v>
      </c>
      <c r="V274" s="103" t="s">
        <v>621</v>
      </c>
      <c r="W274" s="103" t="s">
        <v>621</v>
      </c>
      <c r="X274" s="103" t="s">
        <v>622</v>
      </c>
      <c r="Y274" s="103" t="s">
        <v>622</v>
      </c>
      <c r="Z274" s="103" t="s">
        <v>621</v>
      </c>
      <c r="AA274" s="103" t="s">
        <v>622</v>
      </c>
      <c r="AB274" s="103" t="s">
        <v>621</v>
      </c>
      <c r="AC274" s="103" t="s">
        <v>620</v>
      </c>
      <c r="AD274" s="103" t="s">
        <v>621</v>
      </c>
      <c r="AE274" s="103" t="s">
        <v>623</v>
      </c>
      <c r="AF274" s="103" t="s">
        <v>621</v>
      </c>
      <c r="AG274" s="103" t="s">
        <v>622</v>
      </c>
      <c r="AH274" s="103" t="s">
        <v>621</v>
      </c>
      <c r="AI274" s="103" t="s">
        <v>621</v>
      </c>
      <c r="AJ274" s="103" t="s">
        <v>623</v>
      </c>
      <c r="AK274" s="103" t="s">
        <v>623</v>
      </c>
      <c r="AL274" s="103" t="s">
        <v>621</v>
      </c>
      <c r="AM274" s="103" t="s">
        <v>621</v>
      </c>
      <c r="AN274" s="103" t="s">
        <v>622</v>
      </c>
      <c r="AO274" s="103" t="s">
        <v>622</v>
      </c>
      <c r="AP274" s="103" t="s">
        <v>621</v>
      </c>
      <c r="AQ274" s="103" t="s">
        <v>623</v>
      </c>
      <c r="AR274" s="103" t="s">
        <v>622</v>
      </c>
      <c r="AS274" s="103" t="s">
        <v>621</v>
      </c>
      <c r="AT274" s="103" t="s">
        <v>621</v>
      </c>
      <c r="AU274" s="103" t="s">
        <v>621</v>
      </c>
      <c r="AV274" s="103" t="s">
        <v>621</v>
      </c>
      <c r="AW274" s="103" t="s">
        <v>623</v>
      </c>
      <c r="AX274" s="103" t="s">
        <v>621</v>
      </c>
      <c r="AY274" s="103" t="s">
        <v>621</v>
      </c>
      <c r="AZ274" s="103" t="s">
        <v>622</v>
      </c>
      <c r="BA274" s="103" t="s">
        <v>621</v>
      </c>
      <c r="BC274" s="103">
        <f t="shared" si="24"/>
        <v>28</v>
      </c>
      <c r="BD274" s="103">
        <f t="shared" si="25"/>
        <v>15</v>
      </c>
      <c r="BE274" s="103">
        <f t="shared" si="26"/>
        <v>1</v>
      </c>
      <c r="BF274" s="103">
        <f t="shared" si="27"/>
        <v>6</v>
      </c>
      <c r="BG274" s="103">
        <f t="shared" si="28"/>
        <v>0</v>
      </c>
      <c r="BH274" s="103">
        <f t="shared" si="29"/>
        <v>44</v>
      </c>
      <c r="BL274" s="13"/>
    </row>
    <row r="275" spans="1:64"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622</v>
      </c>
      <c r="Q275" s="103" t="s">
        <v>621</v>
      </c>
      <c r="R275" s="103" t="s">
        <v>621</v>
      </c>
      <c r="S275" s="103" t="s">
        <v>621</v>
      </c>
      <c r="T275" s="103" t="s">
        <v>621</v>
      </c>
      <c r="U275" s="103" t="s">
        <v>621</v>
      </c>
      <c r="V275" s="103" t="s">
        <v>621</v>
      </c>
      <c r="W275" s="103" t="s">
        <v>621</v>
      </c>
      <c r="X275" s="103" t="s">
        <v>621</v>
      </c>
      <c r="Y275" s="103" t="s">
        <v>621</v>
      </c>
      <c r="Z275" s="103" t="s">
        <v>621</v>
      </c>
      <c r="AA275" s="103" t="s">
        <v>622</v>
      </c>
      <c r="AB275" s="103" t="s">
        <v>621</v>
      </c>
      <c r="AC275" s="103" t="s">
        <v>622</v>
      </c>
      <c r="AD275" s="103" t="s">
        <v>621</v>
      </c>
      <c r="AE275" s="103" t="s">
        <v>623</v>
      </c>
      <c r="AF275" s="103" t="s">
        <v>621</v>
      </c>
      <c r="AG275" s="103" t="s">
        <v>622</v>
      </c>
      <c r="AH275" s="103" t="s">
        <v>621</v>
      </c>
      <c r="AI275" s="103" t="s">
        <v>621</v>
      </c>
      <c r="AJ275" s="103" t="s">
        <v>621</v>
      </c>
      <c r="AK275" s="103" t="s">
        <v>621</v>
      </c>
      <c r="AL275" s="103" t="s">
        <v>621</v>
      </c>
      <c r="AM275" s="103" t="s">
        <v>621</v>
      </c>
      <c r="AN275" s="103" t="s">
        <v>622</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621</v>
      </c>
      <c r="BA275" s="103" t="s">
        <v>621</v>
      </c>
      <c r="BC275" s="103">
        <f t="shared" si="24"/>
        <v>36</v>
      </c>
      <c r="BD275" s="103">
        <f t="shared" si="25"/>
        <v>10</v>
      </c>
      <c r="BE275" s="103">
        <f t="shared" si="26"/>
        <v>0</v>
      </c>
      <c r="BF275" s="103">
        <f t="shared" si="27"/>
        <v>4</v>
      </c>
      <c r="BG275" s="103">
        <f t="shared" si="28"/>
        <v>0</v>
      </c>
      <c r="BH275" s="103">
        <f t="shared" si="29"/>
        <v>46</v>
      </c>
      <c r="BL275" s="13"/>
    </row>
    <row r="276" spans="1:64" x14ac:dyDescent="0.25">
      <c r="A276" s="100">
        <v>1015</v>
      </c>
      <c r="B276" s="67" t="s">
        <v>277</v>
      </c>
      <c r="C276" s="67" t="s">
        <v>264</v>
      </c>
      <c r="D276" s="103" t="s">
        <v>621</v>
      </c>
      <c r="E276" s="103" t="s">
        <v>621</v>
      </c>
      <c r="F276" s="103" t="s">
        <v>621</v>
      </c>
      <c r="G276" s="103" t="s">
        <v>621</v>
      </c>
      <c r="H276" s="103" t="s">
        <v>621</v>
      </c>
      <c r="I276" s="103" t="s">
        <v>623</v>
      </c>
      <c r="J276" s="103" t="s">
        <v>621</v>
      </c>
      <c r="K276" s="103" t="s">
        <v>622</v>
      </c>
      <c r="L276" s="103" t="s">
        <v>622</v>
      </c>
      <c r="M276" s="103" t="s">
        <v>621</v>
      </c>
      <c r="N276" s="103" t="s">
        <v>622</v>
      </c>
      <c r="O276" s="103" t="s">
        <v>621</v>
      </c>
      <c r="P276" s="103" t="s">
        <v>622</v>
      </c>
      <c r="Q276" s="103" t="s">
        <v>621</v>
      </c>
      <c r="R276" s="103" t="s">
        <v>623</v>
      </c>
      <c r="S276" s="103" t="s">
        <v>621</v>
      </c>
      <c r="T276" s="103" t="s">
        <v>621</v>
      </c>
      <c r="U276" s="103" t="s">
        <v>621</v>
      </c>
      <c r="V276" s="103" t="s">
        <v>621</v>
      </c>
      <c r="W276" s="103" t="s">
        <v>621</v>
      </c>
      <c r="X276" s="103" t="s">
        <v>621</v>
      </c>
      <c r="Y276" s="103" t="s">
        <v>621</v>
      </c>
      <c r="Z276" s="103" t="s">
        <v>621</v>
      </c>
      <c r="AA276" s="103" t="s">
        <v>622</v>
      </c>
      <c r="AB276" s="103" t="s">
        <v>621</v>
      </c>
      <c r="AC276" s="103" t="s">
        <v>621</v>
      </c>
      <c r="AD276" s="103" t="s">
        <v>621</v>
      </c>
      <c r="AE276" s="103" t="s">
        <v>621</v>
      </c>
      <c r="AF276" s="103" t="s">
        <v>621</v>
      </c>
      <c r="AG276" s="103" t="s">
        <v>622</v>
      </c>
      <c r="AH276" s="103" t="s">
        <v>621</v>
      </c>
      <c r="AI276" s="103" t="s">
        <v>621</v>
      </c>
      <c r="AJ276" s="103" t="s">
        <v>621</v>
      </c>
      <c r="AK276" s="103" t="s">
        <v>621</v>
      </c>
      <c r="AL276" s="103" t="s">
        <v>621</v>
      </c>
      <c r="AM276" s="103" t="s">
        <v>621</v>
      </c>
      <c r="AN276" s="103" t="s">
        <v>622</v>
      </c>
      <c r="AO276" s="103" t="s">
        <v>622</v>
      </c>
      <c r="AP276" s="103" t="s">
        <v>622</v>
      </c>
      <c r="AQ276" s="103" t="s">
        <v>621</v>
      </c>
      <c r="AR276" s="103" t="s">
        <v>621</v>
      </c>
      <c r="AS276" s="103" t="s">
        <v>621</v>
      </c>
      <c r="AT276" s="103" t="s">
        <v>621</v>
      </c>
      <c r="AU276" s="103" t="s">
        <v>621</v>
      </c>
      <c r="AV276" s="103" t="s">
        <v>621</v>
      </c>
      <c r="AW276" s="103" t="s">
        <v>621</v>
      </c>
      <c r="AX276" s="103" t="s">
        <v>621</v>
      </c>
      <c r="AY276" s="103" t="s">
        <v>621</v>
      </c>
      <c r="AZ276" s="103" t="s">
        <v>621</v>
      </c>
      <c r="BA276" s="103" t="s">
        <v>621</v>
      </c>
      <c r="BC276" s="103">
        <f t="shared" si="24"/>
        <v>39</v>
      </c>
      <c r="BD276" s="103">
        <f t="shared" si="25"/>
        <v>9</v>
      </c>
      <c r="BE276" s="103">
        <f t="shared" si="26"/>
        <v>0</v>
      </c>
      <c r="BF276" s="103">
        <f t="shared" si="27"/>
        <v>2</v>
      </c>
      <c r="BG276" s="103">
        <f t="shared" si="28"/>
        <v>0</v>
      </c>
      <c r="BH276" s="103">
        <f t="shared" si="29"/>
        <v>48</v>
      </c>
      <c r="BL276" s="13"/>
    </row>
    <row r="277" spans="1:64" x14ac:dyDescent="0.25">
      <c r="A277" s="100">
        <v>1016</v>
      </c>
      <c r="B277" s="67" t="s">
        <v>278</v>
      </c>
      <c r="C277" s="67" t="s">
        <v>264</v>
      </c>
      <c r="D277" s="103" t="s">
        <v>621</v>
      </c>
      <c r="E277" s="103" t="s">
        <v>622</v>
      </c>
      <c r="F277" s="103" t="s">
        <v>621</v>
      </c>
      <c r="G277" s="103" t="s">
        <v>621</v>
      </c>
      <c r="H277" s="103" t="s">
        <v>621</v>
      </c>
      <c r="I277" s="103" t="s">
        <v>623</v>
      </c>
      <c r="J277" s="103" t="s">
        <v>621</v>
      </c>
      <c r="K277" s="103" t="s">
        <v>622</v>
      </c>
      <c r="L277" s="103" t="s">
        <v>622</v>
      </c>
      <c r="M277" s="103" t="s">
        <v>621</v>
      </c>
      <c r="N277" s="103" t="s">
        <v>622</v>
      </c>
      <c r="O277" s="103" t="s">
        <v>621</v>
      </c>
      <c r="P277" s="103" t="s">
        <v>622</v>
      </c>
      <c r="Q277" s="103" t="s">
        <v>621</v>
      </c>
      <c r="R277" s="103" t="s">
        <v>622</v>
      </c>
      <c r="S277" s="103" t="s">
        <v>621</v>
      </c>
      <c r="T277" s="103" t="s">
        <v>621</v>
      </c>
      <c r="U277" s="103" t="s">
        <v>621</v>
      </c>
      <c r="V277" s="103" t="s">
        <v>621</v>
      </c>
      <c r="W277" s="103" t="s">
        <v>621</v>
      </c>
      <c r="X277" s="103" t="s">
        <v>621</v>
      </c>
      <c r="Y277" s="103" t="s">
        <v>621</v>
      </c>
      <c r="Z277" s="103" t="s">
        <v>621</v>
      </c>
      <c r="AA277" s="103" t="s">
        <v>622</v>
      </c>
      <c r="AB277" s="103" t="s">
        <v>621</v>
      </c>
      <c r="AC277" s="103" t="s">
        <v>621</v>
      </c>
      <c r="AD277" s="103" t="s">
        <v>621</v>
      </c>
      <c r="AE277" s="103" t="s">
        <v>621</v>
      </c>
      <c r="AF277" s="103" t="s">
        <v>621</v>
      </c>
      <c r="AG277" s="103" t="s">
        <v>623</v>
      </c>
      <c r="AH277" s="103" t="s">
        <v>621</v>
      </c>
      <c r="AI277" s="103" t="s">
        <v>621</v>
      </c>
      <c r="AJ277" s="103" t="s">
        <v>621</v>
      </c>
      <c r="AK277" s="103" t="s">
        <v>621</v>
      </c>
      <c r="AL277" s="103" t="s">
        <v>623</v>
      </c>
      <c r="AM277" s="103" t="s">
        <v>621</v>
      </c>
      <c r="AN277" s="103" t="s">
        <v>622</v>
      </c>
      <c r="AO277" s="103" t="s">
        <v>622</v>
      </c>
      <c r="AP277" s="103" t="s">
        <v>621</v>
      </c>
      <c r="AQ277" s="103" t="s">
        <v>623</v>
      </c>
      <c r="AR277" s="103" t="s">
        <v>621</v>
      </c>
      <c r="AS277" s="103" t="s">
        <v>621</v>
      </c>
      <c r="AT277" s="103" t="s">
        <v>621</v>
      </c>
      <c r="AU277" s="103" t="s">
        <v>623</v>
      </c>
      <c r="AV277" s="103" t="s">
        <v>621</v>
      </c>
      <c r="AW277" s="103" t="s">
        <v>621</v>
      </c>
      <c r="AX277" s="103" t="s">
        <v>621</v>
      </c>
      <c r="AY277" s="103" t="s">
        <v>621</v>
      </c>
      <c r="AZ277" s="103" t="s">
        <v>623</v>
      </c>
      <c r="BA277" s="103" t="s">
        <v>621</v>
      </c>
      <c r="BC277" s="103">
        <f t="shared" si="24"/>
        <v>35</v>
      </c>
      <c r="BD277" s="103">
        <f t="shared" si="25"/>
        <v>9</v>
      </c>
      <c r="BE277" s="103">
        <f t="shared" si="26"/>
        <v>0</v>
      </c>
      <c r="BF277" s="103">
        <f t="shared" si="27"/>
        <v>6</v>
      </c>
      <c r="BG277" s="103">
        <f t="shared" si="28"/>
        <v>0</v>
      </c>
      <c r="BH277" s="103">
        <f t="shared" si="29"/>
        <v>44</v>
      </c>
      <c r="BL277" s="13"/>
    </row>
    <row r="278" spans="1:64" x14ac:dyDescent="0.25">
      <c r="A278" s="100">
        <v>1017</v>
      </c>
      <c r="B278" s="67" t="s">
        <v>279</v>
      </c>
      <c r="C278" s="67" t="s">
        <v>264</v>
      </c>
      <c r="D278" s="103" t="s">
        <v>621</v>
      </c>
      <c r="E278" s="103" t="s">
        <v>621</v>
      </c>
      <c r="F278" s="103" t="s">
        <v>621</v>
      </c>
      <c r="G278" s="103" t="s">
        <v>621</v>
      </c>
      <c r="H278" s="103" t="s">
        <v>621</v>
      </c>
      <c r="I278" s="103" t="s">
        <v>623</v>
      </c>
      <c r="J278" s="103" t="s">
        <v>621</v>
      </c>
      <c r="K278" s="103" t="s">
        <v>621</v>
      </c>
      <c r="L278" s="103" t="s">
        <v>622</v>
      </c>
      <c r="M278" s="103" t="s">
        <v>621</v>
      </c>
      <c r="N278" s="103" t="s">
        <v>623</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621</v>
      </c>
      <c r="AD278" s="103" t="s">
        <v>621</v>
      </c>
      <c r="AE278" s="103" t="s">
        <v>623</v>
      </c>
      <c r="AF278" s="103" t="s">
        <v>621</v>
      </c>
      <c r="AG278" s="103" t="s">
        <v>621</v>
      </c>
      <c r="AH278" s="103" t="s">
        <v>621</v>
      </c>
      <c r="AI278" s="103" t="s">
        <v>621</v>
      </c>
      <c r="AJ278" s="103" t="s">
        <v>621</v>
      </c>
      <c r="AK278" s="103" t="s">
        <v>621</v>
      </c>
      <c r="AL278" s="103" t="s">
        <v>621</v>
      </c>
      <c r="AM278" s="103" t="s">
        <v>621</v>
      </c>
      <c r="AN278" s="103" t="s">
        <v>623</v>
      </c>
      <c r="AO278" s="103" t="s">
        <v>622</v>
      </c>
      <c r="AP278" s="103" t="s">
        <v>621</v>
      </c>
      <c r="AQ278" s="103" t="s">
        <v>621</v>
      </c>
      <c r="AR278" s="103" t="s">
        <v>621</v>
      </c>
      <c r="AS278" s="103" t="s">
        <v>621</v>
      </c>
      <c r="AT278" s="103" t="s">
        <v>621</v>
      </c>
      <c r="AU278" s="103" t="s">
        <v>621</v>
      </c>
      <c r="AV278" s="103" t="s">
        <v>621</v>
      </c>
      <c r="AW278" s="103" t="s">
        <v>621</v>
      </c>
      <c r="AX278" s="103" t="s">
        <v>622</v>
      </c>
      <c r="AY278" s="103" t="s">
        <v>623</v>
      </c>
      <c r="AZ278" s="103" t="s">
        <v>623</v>
      </c>
      <c r="BA278" s="103" t="s">
        <v>621</v>
      </c>
      <c r="BC278" s="103">
        <f t="shared" si="24"/>
        <v>40</v>
      </c>
      <c r="BD278" s="103">
        <f t="shared" si="25"/>
        <v>3</v>
      </c>
      <c r="BE278" s="103">
        <f t="shared" si="26"/>
        <v>0</v>
      </c>
      <c r="BF278" s="103">
        <f t="shared" si="27"/>
        <v>7</v>
      </c>
      <c r="BG278" s="103">
        <f t="shared" si="28"/>
        <v>0</v>
      </c>
      <c r="BH278" s="103">
        <f t="shared" si="29"/>
        <v>43</v>
      </c>
      <c r="BL278" s="13"/>
    </row>
    <row r="279" spans="1:64" x14ac:dyDescent="0.25">
      <c r="A279" s="100">
        <v>1018</v>
      </c>
      <c r="B279" s="67" t="s">
        <v>280</v>
      </c>
      <c r="C279" s="67" t="s">
        <v>264</v>
      </c>
      <c r="D279" s="103" t="s">
        <v>621</v>
      </c>
      <c r="E279" s="103" t="s">
        <v>621</v>
      </c>
      <c r="F279" s="103" t="s">
        <v>622</v>
      </c>
      <c r="G279" s="103" t="s">
        <v>621</v>
      </c>
      <c r="H279" s="103" t="s">
        <v>621</v>
      </c>
      <c r="I279" s="103" t="s">
        <v>621</v>
      </c>
      <c r="J279" s="103" t="s">
        <v>622</v>
      </c>
      <c r="K279" s="103" t="s">
        <v>621</v>
      </c>
      <c r="L279" s="103" t="s">
        <v>622</v>
      </c>
      <c r="M279" s="103" t="s">
        <v>621</v>
      </c>
      <c r="N279" s="103" t="s">
        <v>621</v>
      </c>
      <c r="O279" s="103" t="s">
        <v>623</v>
      </c>
      <c r="P279" s="103" t="s">
        <v>622</v>
      </c>
      <c r="Q279" s="103" t="s">
        <v>621</v>
      </c>
      <c r="R279" s="103" t="s">
        <v>621</v>
      </c>
      <c r="S279" s="103" t="s">
        <v>623</v>
      </c>
      <c r="T279" s="103" t="s">
        <v>621</v>
      </c>
      <c r="U279" s="103" t="s">
        <v>621</v>
      </c>
      <c r="V279" s="103" t="s">
        <v>621</v>
      </c>
      <c r="W279" s="103" t="s">
        <v>621</v>
      </c>
      <c r="X279" s="103" t="s">
        <v>621</v>
      </c>
      <c r="Y279" s="103" t="s">
        <v>621</v>
      </c>
      <c r="Z279" s="103" t="s">
        <v>623</v>
      </c>
      <c r="AA279" s="103" t="s">
        <v>622</v>
      </c>
      <c r="AB279" s="103" t="s">
        <v>621</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621</v>
      </c>
      <c r="AW279" s="103" t="s">
        <v>621</v>
      </c>
      <c r="AX279" s="103" t="s">
        <v>621</v>
      </c>
      <c r="AY279" s="103" t="s">
        <v>621</v>
      </c>
      <c r="AZ279" s="103" t="s">
        <v>622</v>
      </c>
      <c r="BA279" s="103" t="s">
        <v>621</v>
      </c>
      <c r="BC279" s="103">
        <f t="shared" si="24"/>
        <v>36</v>
      </c>
      <c r="BD279" s="103">
        <f t="shared" si="25"/>
        <v>11</v>
      </c>
      <c r="BE279" s="103">
        <f t="shared" si="26"/>
        <v>0</v>
      </c>
      <c r="BF279" s="103">
        <f t="shared" si="27"/>
        <v>3</v>
      </c>
      <c r="BG279" s="103">
        <f t="shared" si="28"/>
        <v>0</v>
      </c>
      <c r="BH279" s="103">
        <f t="shared" si="29"/>
        <v>47</v>
      </c>
      <c r="BL279" s="13"/>
    </row>
    <row r="280" spans="1:64" x14ac:dyDescent="0.25">
      <c r="A280" s="100">
        <v>1019</v>
      </c>
      <c r="B280" s="67" t="s">
        <v>281</v>
      </c>
      <c r="C280" s="67" t="s">
        <v>264</v>
      </c>
      <c r="D280" s="103" t="s">
        <v>621</v>
      </c>
      <c r="E280" s="103" t="s">
        <v>622</v>
      </c>
      <c r="F280" s="103" t="s">
        <v>621</v>
      </c>
      <c r="G280" s="103" t="s">
        <v>621</v>
      </c>
      <c r="H280" s="103" t="s">
        <v>621</v>
      </c>
      <c r="I280" s="103" t="s">
        <v>621</v>
      </c>
      <c r="J280" s="103" t="s">
        <v>621</v>
      </c>
      <c r="K280" s="103" t="s">
        <v>621</v>
      </c>
      <c r="L280" s="103" t="s">
        <v>622</v>
      </c>
      <c r="M280" s="103" t="s">
        <v>621</v>
      </c>
      <c r="N280" s="103" t="s">
        <v>622</v>
      </c>
      <c r="O280" s="103" t="s">
        <v>621</v>
      </c>
      <c r="P280" s="103" t="s">
        <v>622</v>
      </c>
      <c r="Q280" s="103" t="s">
        <v>621</v>
      </c>
      <c r="R280" s="103" t="s">
        <v>621</v>
      </c>
      <c r="S280" s="103" t="s">
        <v>621</v>
      </c>
      <c r="T280" s="103" t="s">
        <v>621</v>
      </c>
      <c r="U280" s="103" t="s">
        <v>621</v>
      </c>
      <c r="V280" s="103" t="s">
        <v>621</v>
      </c>
      <c r="W280" s="103" t="s">
        <v>621</v>
      </c>
      <c r="X280" s="103" t="s">
        <v>621</v>
      </c>
      <c r="Y280" s="103" t="s">
        <v>621</v>
      </c>
      <c r="Z280" s="103" t="s">
        <v>621</v>
      </c>
      <c r="AA280" s="103" t="s">
        <v>622</v>
      </c>
      <c r="AB280" s="103" t="s">
        <v>621</v>
      </c>
      <c r="AC280" s="103" t="s">
        <v>621</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621</v>
      </c>
      <c r="AQ280" s="103" t="s">
        <v>623</v>
      </c>
      <c r="AR280" s="103" t="s">
        <v>621</v>
      </c>
      <c r="AS280" s="103" t="s">
        <v>621</v>
      </c>
      <c r="AT280" s="103" t="s">
        <v>621</v>
      </c>
      <c r="AU280" s="103" t="s">
        <v>621</v>
      </c>
      <c r="AV280" s="103" t="s">
        <v>621</v>
      </c>
      <c r="AW280" s="103" t="s">
        <v>620</v>
      </c>
      <c r="AX280" s="103" t="s">
        <v>622</v>
      </c>
      <c r="AY280" s="103" t="s">
        <v>621</v>
      </c>
      <c r="AZ280" s="103" t="s">
        <v>621</v>
      </c>
      <c r="BA280" s="103" t="s">
        <v>621</v>
      </c>
      <c r="BC280" s="103">
        <f t="shared" si="24"/>
        <v>39</v>
      </c>
      <c r="BD280" s="103">
        <f t="shared" si="25"/>
        <v>9</v>
      </c>
      <c r="BE280" s="103">
        <f t="shared" si="26"/>
        <v>1</v>
      </c>
      <c r="BF280" s="103">
        <f t="shared" si="27"/>
        <v>1</v>
      </c>
      <c r="BG280" s="103">
        <f t="shared" si="28"/>
        <v>0</v>
      </c>
      <c r="BH280" s="103">
        <f t="shared" si="29"/>
        <v>49</v>
      </c>
      <c r="BL280" s="13"/>
    </row>
    <row r="281" spans="1:64" x14ac:dyDescent="0.25">
      <c r="A281" s="100">
        <v>1020</v>
      </c>
      <c r="B281" s="67" t="s">
        <v>282</v>
      </c>
      <c r="C281" s="67" t="s">
        <v>264</v>
      </c>
      <c r="D281" s="103" t="s">
        <v>621</v>
      </c>
      <c r="E281" s="103" t="s">
        <v>621</v>
      </c>
      <c r="F281" s="103" t="s">
        <v>621</v>
      </c>
      <c r="G281" s="103" t="s">
        <v>621</v>
      </c>
      <c r="H281" s="103" t="s">
        <v>621</v>
      </c>
      <c r="I281" s="103" t="s">
        <v>621</v>
      </c>
      <c r="J281" s="103" t="s">
        <v>621</v>
      </c>
      <c r="K281" s="103" t="s">
        <v>623</v>
      </c>
      <c r="L281" s="103" t="s">
        <v>622</v>
      </c>
      <c r="M281" s="103" t="s">
        <v>621</v>
      </c>
      <c r="N281" s="103" t="s">
        <v>622</v>
      </c>
      <c r="O281" s="103" t="s">
        <v>621</v>
      </c>
      <c r="P281" s="103" t="s">
        <v>622</v>
      </c>
      <c r="Q281" s="103" t="s">
        <v>621</v>
      </c>
      <c r="R281" s="103" t="s">
        <v>623</v>
      </c>
      <c r="S281" s="103" t="s">
        <v>621</v>
      </c>
      <c r="T281" s="103" t="s">
        <v>621</v>
      </c>
      <c r="U281" s="103" t="s">
        <v>621</v>
      </c>
      <c r="V281" s="103" t="s">
        <v>621</v>
      </c>
      <c r="W281" s="103" t="s">
        <v>623</v>
      </c>
      <c r="X281" s="103" t="s">
        <v>621</v>
      </c>
      <c r="Y281" s="103" t="s">
        <v>621</v>
      </c>
      <c r="Z281" s="103" t="s">
        <v>621</v>
      </c>
      <c r="AA281" s="103" t="s">
        <v>621</v>
      </c>
      <c r="AB281" s="103" t="s">
        <v>621</v>
      </c>
      <c r="AC281" s="103" t="s">
        <v>621</v>
      </c>
      <c r="AD281" s="103" t="s">
        <v>621</v>
      </c>
      <c r="AE281" s="103" t="s">
        <v>623</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623</v>
      </c>
      <c r="AU281" s="103" t="s">
        <v>621</v>
      </c>
      <c r="AV281" s="103" t="s">
        <v>621</v>
      </c>
      <c r="AW281" s="103" t="s">
        <v>621</v>
      </c>
      <c r="AX281" s="103" t="s">
        <v>621</v>
      </c>
      <c r="AY281" s="103" t="s">
        <v>621</v>
      </c>
      <c r="AZ281" s="103" t="s">
        <v>622</v>
      </c>
      <c r="BA281" s="103" t="s">
        <v>621</v>
      </c>
      <c r="BC281" s="103">
        <f t="shared" si="24"/>
        <v>37</v>
      </c>
      <c r="BD281" s="103">
        <f t="shared" si="25"/>
        <v>7</v>
      </c>
      <c r="BE281" s="103">
        <f t="shared" si="26"/>
        <v>0</v>
      </c>
      <c r="BF281" s="103">
        <f t="shared" si="27"/>
        <v>6</v>
      </c>
      <c r="BG281" s="103">
        <f t="shared" si="28"/>
        <v>0</v>
      </c>
      <c r="BH281" s="103">
        <f t="shared" si="29"/>
        <v>44</v>
      </c>
      <c r="BL281" s="13"/>
    </row>
    <row r="282" spans="1:64" x14ac:dyDescent="0.25">
      <c r="A282" s="100">
        <v>1021</v>
      </c>
      <c r="B282" s="67" t="s">
        <v>283</v>
      </c>
      <c r="C282" s="67" t="s">
        <v>264</v>
      </c>
      <c r="D282" s="103" t="s">
        <v>621</v>
      </c>
      <c r="E282" s="103" t="s">
        <v>621</v>
      </c>
      <c r="F282" s="103" t="s">
        <v>621</v>
      </c>
      <c r="G282" s="103" t="s">
        <v>621</v>
      </c>
      <c r="H282" s="103" t="s">
        <v>621</v>
      </c>
      <c r="I282" s="103" t="s">
        <v>621</v>
      </c>
      <c r="J282" s="103" t="s">
        <v>621</v>
      </c>
      <c r="K282" s="103" t="s">
        <v>622</v>
      </c>
      <c r="L282" s="103" t="s">
        <v>622</v>
      </c>
      <c r="M282" s="103" t="s">
        <v>621</v>
      </c>
      <c r="N282" s="103" t="s">
        <v>621</v>
      </c>
      <c r="O282" s="103" t="s">
        <v>621</v>
      </c>
      <c r="P282" s="103" t="s">
        <v>622</v>
      </c>
      <c r="Q282" s="103" t="s">
        <v>623</v>
      </c>
      <c r="R282" s="103" t="s">
        <v>623</v>
      </c>
      <c r="S282" s="103" t="s">
        <v>621</v>
      </c>
      <c r="T282" s="103" t="s">
        <v>621</v>
      </c>
      <c r="U282" s="103" t="s">
        <v>623</v>
      </c>
      <c r="V282" s="103" t="s">
        <v>621</v>
      </c>
      <c r="W282" s="103" t="s">
        <v>621</v>
      </c>
      <c r="X282" s="103" t="s">
        <v>621</v>
      </c>
      <c r="Y282" s="103" t="s">
        <v>621</v>
      </c>
      <c r="Z282" s="103" t="s">
        <v>623</v>
      </c>
      <c r="AA282" s="103" t="s">
        <v>622</v>
      </c>
      <c r="AB282" s="103" t="s">
        <v>620</v>
      </c>
      <c r="AC282" s="103" t="s">
        <v>620</v>
      </c>
      <c r="AD282" s="103" t="s">
        <v>621</v>
      </c>
      <c r="AE282" s="103" t="s">
        <v>621</v>
      </c>
      <c r="AF282" s="103" t="s">
        <v>621</v>
      </c>
      <c r="AG282" s="103" t="s">
        <v>621</v>
      </c>
      <c r="AH282" s="103" t="s">
        <v>621</v>
      </c>
      <c r="AI282" s="103" t="s">
        <v>621</v>
      </c>
      <c r="AJ282" s="103" t="s">
        <v>623</v>
      </c>
      <c r="AK282" s="103" t="s">
        <v>623</v>
      </c>
      <c r="AL282" s="103" t="s">
        <v>621</v>
      </c>
      <c r="AM282" s="103" t="s">
        <v>621</v>
      </c>
      <c r="AN282" s="103" t="s">
        <v>623</v>
      </c>
      <c r="AO282" s="103" t="s">
        <v>621</v>
      </c>
      <c r="AP282" s="103" t="s">
        <v>623</v>
      </c>
      <c r="AQ282" s="103" t="s">
        <v>621</v>
      </c>
      <c r="AR282" s="103" t="s">
        <v>621</v>
      </c>
      <c r="AS282" s="103" t="s">
        <v>621</v>
      </c>
      <c r="AT282" s="103" t="s">
        <v>621</v>
      </c>
      <c r="AU282" s="103" t="s">
        <v>621</v>
      </c>
      <c r="AV282" s="103" t="s">
        <v>621</v>
      </c>
      <c r="AW282" s="103" t="s">
        <v>623</v>
      </c>
      <c r="AX282" s="103" t="s">
        <v>622</v>
      </c>
      <c r="AY282" s="103" t="s">
        <v>621</v>
      </c>
      <c r="AZ282" s="103" t="s">
        <v>621</v>
      </c>
      <c r="BA282" s="103" t="s">
        <v>621</v>
      </c>
      <c r="BC282" s="103">
        <f t="shared" si="24"/>
        <v>34</v>
      </c>
      <c r="BD282" s="103">
        <f t="shared" si="25"/>
        <v>5</v>
      </c>
      <c r="BE282" s="103">
        <f t="shared" si="26"/>
        <v>2</v>
      </c>
      <c r="BF282" s="103">
        <f t="shared" si="27"/>
        <v>9</v>
      </c>
      <c r="BG282" s="103">
        <f t="shared" si="28"/>
        <v>0</v>
      </c>
      <c r="BH282" s="103">
        <f t="shared" si="29"/>
        <v>41</v>
      </c>
      <c r="BL282" s="13"/>
    </row>
    <row r="283" spans="1:64" x14ac:dyDescent="0.25">
      <c r="A283" s="100">
        <v>1022</v>
      </c>
      <c r="B283" s="67" t="s">
        <v>284</v>
      </c>
      <c r="C283" s="67" t="s">
        <v>264</v>
      </c>
      <c r="D283" s="103" t="s">
        <v>621</v>
      </c>
      <c r="E283" s="103" t="s">
        <v>622</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623</v>
      </c>
      <c r="S283" s="103" t="s">
        <v>621</v>
      </c>
      <c r="T283" s="103" t="s">
        <v>621</v>
      </c>
      <c r="U283" s="103" t="s">
        <v>621</v>
      </c>
      <c r="V283" s="103" t="s">
        <v>621</v>
      </c>
      <c r="W283" s="103" t="s">
        <v>621</v>
      </c>
      <c r="X283" s="103" t="s">
        <v>621</v>
      </c>
      <c r="Y283" s="103" t="s">
        <v>621</v>
      </c>
      <c r="Z283" s="103" t="s">
        <v>623</v>
      </c>
      <c r="AA283" s="103" t="s">
        <v>622</v>
      </c>
      <c r="AB283" s="103" t="s">
        <v>621</v>
      </c>
      <c r="AC283" s="103" t="s">
        <v>621</v>
      </c>
      <c r="AD283" s="103" t="s">
        <v>621</v>
      </c>
      <c r="AE283" s="103" t="s">
        <v>621</v>
      </c>
      <c r="AF283" s="103" t="s">
        <v>621</v>
      </c>
      <c r="AG283" s="103" t="s">
        <v>622</v>
      </c>
      <c r="AH283" s="103" t="s">
        <v>621</v>
      </c>
      <c r="AI283" s="103" t="s">
        <v>621</v>
      </c>
      <c r="AJ283" s="103" t="s">
        <v>623</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621</v>
      </c>
      <c r="AX283" s="103" t="s">
        <v>621</v>
      </c>
      <c r="AY283" s="103" t="s">
        <v>623</v>
      </c>
      <c r="AZ283" s="103" t="s">
        <v>620</v>
      </c>
      <c r="BA283" s="103" t="s">
        <v>621</v>
      </c>
      <c r="BC283" s="103">
        <f t="shared" si="24"/>
        <v>33</v>
      </c>
      <c r="BD283" s="103">
        <f t="shared" si="25"/>
        <v>9</v>
      </c>
      <c r="BE283" s="103">
        <f t="shared" si="26"/>
        <v>1</v>
      </c>
      <c r="BF283" s="103">
        <f t="shared" si="27"/>
        <v>7</v>
      </c>
      <c r="BG283" s="103">
        <f t="shared" si="28"/>
        <v>0</v>
      </c>
      <c r="BH283" s="103">
        <f t="shared" si="29"/>
        <v>43</v>
      </c>
      <c r="BL283" s="13"/>
    </row>
    <row r="284" spans="1:64" x14ac:dyDescent="0.25">
      <c r="A284" s="100">
        <v>1023</v>
      </c>
      <c r="B284" s="67" t="s">
        <v>285</v>
      </c>
      <c r="C284" s="67" t="s">
        <v>264</v>
      </c>
      <c r="D284" s="103" t="s">
        <v>621</v>
      </c>
      <c r="E284" s="103" t="s">
        <v>622</v>
      </c>
      <c r="F284" s="103" t="s">
        <v>621</v>
      </c>
      <c r="G284" s="103" t="s">
        <v>621</v>
      </c>
      <c r="H284" s="103" t="s">
        <v>621</v>
      </c>
      <c r="I284" s="103" t="s">
        <v>623</v>
      </c>
      <c r="J284" s="103" t="s">
        <v>622</v>
      </c>
      <c r="K284" s="103" t="s">
        <v>621</v>
      </c>
      <c r="L284" s="103" t="s">
        <v>622</v>
      </c>
      <c r="M284" s="103" t="s">
        <v>623</v>
      </c>
      <c r="N284" s="103" t="s">
        <v>621</v>
      </c>
      <c r="O284" s="103" t="s">
        <v>621</v>
      </c>
      <c r="P284" s="103" t="s">
        <v>621</v>
      </c>
      <c r="Q284" s="103" t="s">
        <v>621</v>
      </c>
      <c r="R284" s="103" t="s">
        <v>623</v>
      </c>
      <c r="S284" s="103" t="s">
        <v>621</v>
      </c>
      <c r="T284" s="103" t="s">
        <v>621</v>
      </c>
      <c r="U284" s="103" t="s">
        <v>621</v>
      </c>
      <c r="V284" s="103" t="s">
        <v>621</v>
      </c>
      <c r="W284" s="103" t="s">
        <v>621</v>
      </c>
      <c r="X284" s="103" t="s">
        <v>621</v>
      </c>
      <c r="Y284" s="103" t="s">
        <v>622</v>
      </c>
      <c r="Z284" s="103" t="s">
        <v>623</v>
      </c>
      <c r="AA284" s="103" t="s">
        <v>622</v>
      </c>
      <c r="AB284" s="103" t="s">
        <v>621</v>
      </c>
      <c r="AC284" s="103" t="s">
        <v>621</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622</v>
      </c>
      <c r="BA284" s="103" t="s">
        <v>623</v>
      </c>
      <c r="BC284" s="103">
        <f t="shared" si="24"/>
        <v>32</v>
      </c>
      <c r="BD284" s="103">
        <f t="shared" si="25"/>
        <v>12</v>
      </c>
      <c r="BE284" s="103">
        <f t="shared" si="26"/>
        <v>0</v>
      </c>
      <c r="BF284" s="103">
        <f t="shared" si="27"/>
        <v>6</v>
      </c>
      <c r="BG284" s="103">
        <f t="shared" si="28"/>
        <v>0</v>
      </c>
      <c r="BH284" s="103">
        <f t="shared" si="29"/>
        <v>44</v>
      </c>
      <c r="BL284" s="13"/>
    </row>
    <row r="285" spans="1:64"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622</v>
      </c>
      <c r="Q285" s="103" t="s">
        <v>621</v>
      </c>
      <c r="R285" s="103" t="s">
        <v>622</v>
      </c>
      <c r="S285" s="103" t="s">
        <v>621</v>
      </c>
      <c r="T285" s="103" t="s">
        <v>621</v>
      </c>
      <c r="U285" s="103" t="s">
        <v>621</v>
      </c>
      <c r="V285" s="103" t="s">
        <v>621</v>
      </c>
      <c r="W285" s="103" t="s">
        <v>621</v>
      </c>
      <c r="X285" s="103" t="s">
        <v>621</v>
      </c>
      <c r="Y285" s="103" t="s">
        <v>621</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623</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37</v>
      </c>
      <c r="BD285" s="103">
        <f t="shared" si="25"/>
        <v>8</v>
      </c>
      <c r="BE285" s="103">
        <f t="shared" si="26"/>
        <v>0</v>
      </c>
      <c r="BF285" s="103">
        <f t="shared" si="27"/>
        <v>5</v>
      </c>
      <c r="BG285" s="103">
        <f t="shared" si="28"/>
        <v>0</v>
      </c>
      <c r="BH285" s="103">
        <f t="shared" si="29"/>
        <v>45</v>
      </c>
      <c r="BL285" s="13"/>
    </row>
    <row r="286" spans="1:64"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623</v>
      </c>
      <c r="P286" s="103" t="s">
        <v>622</v>
      </c>
      <c r="Q286" s="103" t="s">
        <v>621</v>
      </c>
      <c r="R286" s="103" t="s">
        <v>621</v>
      </c>
      <c r="S286" s="103" t="s">
        <v>621</v>
      </c>
      <c r="T286" s="103" t="s">
        <v>621</v>
      </c>
      <c r="U286" s="103" t="s">
        <v>621</v>
      </c>
      <c r="V286" s="103" t="s">
        <v>621</v>
      </c>
      <c r="W286" s="103" t="s">
        <v>621</v>
      </c>
      <c r="X286" s="103" t="s">
        <v>621</v>
      </c>
      <c r="Y286" s="103" t="s">
        <v>621</v>
      </c>
      <c r="Z286" s="103" t="s">
        <v>621</v>
      </c>
      <c r="AA286" s="103" t="s">
        <v>622</v>
      </c>
      <c r="AB286" s="103" t="s">
        <v>621</v>
      </c>
      <c r="AC286" s="103" t="s">
        <v>621</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34</v>
      </c>
      <c r="BD286" s="103">
        <f t="shared" si="25"/>
        <v>11</v>
      </c>
      <c r="BE286" s="103">
        <f t="shared" si="26"/>
        <v>0</v>
      </c>
      <c r="BF286" s="103">
        <f t="shared" si="27"/>
        <v>5</v>
      </c>
      <c r="BG286" s="103">
        <f t="shared" si="28"/>
        <v>0</v>
      </c>
      <c r="BH286" s="103">
        <f t="shared" si="29"/>
        <v>45</v>
      </c>
      <c r="BL286" s="13"/>
    </row>
    <row r="287" spans="1:64" x14ac:dyDescent="0.25">
      <c r="A287" s="100">
        <v>1026</v>
      </c>
      <c r="B287" s="67" t="s">
        <v>288</v>
      </c>
      <c r="C287" s="67" t="s">
        <v>264</v>
      </c>
      <c r="D287" s="103" t="s">
        <v>621</v>
      </c>
      <c r="E287" s="103" t="s">
        <v>622</v>
      </c>
      <c r="F287" s="103" t="s">
        <v>621</v>
      </c>
      <c r="G287" s="103" t="s">
        <v>621</v>
      </c>
      <c r="H287" s="103" t="s">
        <v>621</v>
      </c>
      <c r="I287" s="103" t="s">
        <v>621</v>
      </c>
      <c r="J287" s="103" t="s">
        <v>621</v>
      </c>
      <c r="K287" s="103" t="s">
        <v>622</v>
      </c>
      <c r="L287" s="103" t="s">
        <v>622</v>
      </c>
      <c r="M287" s="103" t="s">
        <v>621</v>
      </c>
      <c r="N287" s="103" t="s">
        <v>622</v>
      </c>
      <c r="O287" s="103" t="s">
        <v>621</v>
      </c>
      <c r="P287" s="103" t="s">
        <v>622</v>
      </c>
      <c r="Q287" s="103" t="s">
        <v>621</v>
      </c>
      <c r="R287" s="103" t="s">
        <v>621</v>
      </c>
      <c r="S287" s="103" t="s">
        <v>621</v>
      </c>
      <c r="T287" s="103" t="s">
        <v>621</v>
      </c>
      <c r="U287" s="103" t="s">
        <v>621</v>
      </c>
      <c r="V287" s="103" t="s">
        <v>621</v>
      </c>
      <c r="W287" s="103" t="s">
        <v>621</v>
      </c>
      <c r="X287" s="103" t="s">
        <v>621</v>
      </c>
      <c r="Y287" s="103" t="s">
        <v>621</v>
      </c>
      <c r="Z287" s="103" t="s">
        <v>623</v>
      </c>
      <c r="AA287" s="103" t="s">
        <v>622</v>
      </c>
      <c r="AB287" s="103" t="s">
        <v>621</v>
      </c>
      <c r="AC287" s="103" t="s">
        <v>621</v>
      </c>
      <c r="AD287" s="103" t="s">
        <v>621</v>
      </c>
      <c r="AE287" s="103" t="s">
        <v>623</v>
      </c>
      <c r="AF287" s="103" t="s">
        <v>621</v>
      </c>
      <c r="AG287" s="103" t="s">
        <v>622</v>
      </c>
      <c r="AH287" s="103" t="s">
        <v>621</v>
      </c>
      <c r="AI287" s="103" t="s">
        <v>621</v>
      </c>
      <c r="AJ287" s="103" t="s">
        <v>623</v>
      </c>
      <c r="AK287" s="103" t="s">
        <v>621</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33</v>
      </c>
      <c r="BD287" s="103">
        <f t="shared" si="25"/>
        <v>10</v>
      </c>
      <c r="BE287" s="103">
        <f t="shared" si="26"/>
        <v>0</v>
      </c>
      <c r="BF287" s="103">
        <f t="shared" si="27"/>
        <v>7</v>
      </c>
      <c r="BG287" s="103">
        <f t="shared" si="28"/>
        <v>0</v>
      </c>
      <c r="BH287" s="103">
        <f t="shared" si="29"/>
        <v>43</v>
      </c>
      <c r="BL287" s="13"/>
    </row>
    <row r="288" spans="1:64"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622</v>
      </c>
      <c r="AB288" s="103" t="s">
        <v>621</v>
      </c>
      <c r="AC288" s="103" t="s">
        <v>620</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623</v>
      </c>
      <c r="AX288" s="103" t="s">
        <v>621</v>
      </c>
      <c r="AY288" s="103" t="s">
        <v>621</v>
      </c>
      <c r="AZ288" s="103" t="s">
        <v>621</v>
      </c>
      <c r="BA288" s="103" t="s">
        <v>621</v>
      </c>
      <c r="BC288" s="103">
        <f t="shared" si="24"/>
        <v>42</v>
      </c>
      <c r="BD288" s="103">
        <f t="shared" si="25"/>
        <v>5</v>
      </c>
      <c r="BE288" s="103">
        <f t="shared" si="26"/>
        <v>1</v>
      </c>
      <c r="BF288" s="103">
        <f t="shared" si="27"/>
        <v>2</v>
      </c>
      <c r="BG288" s="103">
        <f t="shared" si="28"/>
        <v>0</v>
      </c>
      <c r="BH288" s="103">
        <f t="shared" si="29"/>
        <v>48</v>
      </c>
      <c r="BL288" s="13"/>
    </row>
    <row r="289" spans="1:64" x14ac:dyDescent="0.25">
      <c r="A289" s="100">
        <v>1102</v>
      </c>
      <c r="B289" s="67" t="s">
        <v>291</v>
      </c>
      <c r="C289" s="67" t="s">
        <v>290</v>
      </c>
      <c r="D289" s="103" t="s">
        <v>621</v>
      </c>
      <c r="E289" s="103" t="s">
        <v>621</v>
      </c>
      <c r="F289" s="103" t="s">
        <v>621</v>
      </c>
      <c r="G289" s="103" t="s">
        <v>621</v>
      </c>
      <c r="H289" s="103" t="s">
        <v>621</v>
      </c>
      <c r="I289" s="103" t="s">
        <v>621</v>
      </c>
      <c r="J289" s="103" t="s">
        <v>621</v>
      </c>
      <c r="K289" s="103" t="s">
        <v>621</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621</v>
      </c>
      <c r="AC289" s="103" t="s">
        <v>621</v>
      </c>
      <c r="AD289" s="103" t="s">
        <v>621</v>
      </c>
      <c r="AE289" s="103" t="s">
        <v>623</v>
      </c>
      <c r="AF289" s="103" t="s">
        <v>621</v>
      </c>
      <c r="AG289" s="103" t="s">
        <v>622</v>
      </c>
      <c r="AH289" s="103" t="s">
        <v>621</v>
      </c>
      <c r="AI289" s="103" t="s">
        <v>621</v>
      </c>
      <c r="AJ289" s="103" t="s">
        <v>621</v>
      </c>
      <c r="AK289" s="103" t="s">
        <v>621</v>
      </c>
      <c r="AL289" s="103" t="s">
        <v>623</v>
      </c>
      <c r="AM289" s="103" t="s">
        <v>621</v>
      </c>
      <c r="AN289" s="103" t="s">
        <v>622</v>
      </c>
      <c r="AO289" s="103" t="s">
        <v>622</v>
      </c>
      <c r="AP289" s="103" t="s">
        <v>621</v>
      </c>
      <c r="AQ289" s="103" t="s">
        <v>621</v>
      </c>
      <c r="AR289" s="103" t="s">
        <v>621</v>
      </c>
      <c r="AS289" s="103" t="s">
        <v>623</v>
      </c>
      <c r="AT289" s="103" t="s">
        <v>621</v>
      </c>
      <c r="AU289" s="103" t="s">
        <v>623</v>
      </c>
      <c r="AV289" s="103" t="s">
        <v>621</v>
      </c>
      <c r="AW289" s="103" t="s">
        <v>623</v>
      </c>
      <c r="AX289" s="103" t="s">
        <v>622</v>
      </c>
      <c r="AY289" s="103" t="s">
        <v>621</v>
      </c>
      <c r="AZ289" s="103" t="s">
        <v>621</v>
      </c>
      <c r="BA289" s="103" t="s">
        <v>621</v>
      </c>
      <c r="BC289" s="103">
        <f t="shared" si="24"/>
        <v>41</v>
      </c>
      <c r="BD289" s="103">
        <f t="shared" si="25"/>
        <v>4</v>
      </c>
      <c r="BE289" s="103">
        <f t="shared" si="26"/>
        <v>0</v>
      </c>
      <c r="BF289" s="103">
        <f t="shared" si="27"/>
        <v>5</v>
      </c>
      <c r="BG289" s="103">
        <f t="shared" si="28"/>
        <v>0</v>
      </c>
      <c r="BH289" s="103">
        <f t="shared" si="29"/>
        <v>45</v>
      </c>
      <c r="BL289" s="13"/>
    </row>
    <row r="290" spans="1:64" x14ac:dyDescent="0.25">
      <c r="A290" s="100">
        <v>1103</v>
      </c>
      <c r="B290" s="67" t="s">
        <v>14</v>
      </c>
      <c r="C290" s="67" t="s">
        <v>290</v>
      </c>
      <c r="D290" s="103" t="s">
        <v>621</v>
      </c>
      <c r="E290" s="103" t="s">
        <v>622</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621</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621</v>
      </c>
      <c r="BC290" s="103">
        <f t="shared" si="24"/>
        <v>41</v>
      </c>
      <c r="BD290" s="103">
        <f t="shared" si="25"/>
        <v>3</v>
      </c>
      <c r="BE290" s="103">
        <f t="shared" si="26"/>
        <v>0</v>
      </c>
      <c r="BF290" s="103">
        <f t="shared" si="27"/>
        <v>6</v>
      </c>
      <c r="BG290" s="103">
        <f t="shared" si="28"/>
        <v>0</v>
      </c>
      <c r="BH290" s="103">
        <f t="shared" si="29"/>
        <v>44</v>
      </c>
      <c r="BL290" s="13"/>
    </row>
    <row r="291" spans="1:64" x14ac:dyDescent="0.25">
      <c r="A291" s="100">
        <v>1104</v>
      </c>
      <c r="B291" s="67" t="s">
        <v>292</v>
      </c>
      <c r="C291" s="67" t="s">
        <v>290</v>
      </c>
      <c r="D291" s="103" t="s">
        <v>621</v>
      </c>
      <c r="E291" s="103" t="s">
        <v>622</v>
      </c>
      <c r="F291" s="103" t="s">
        <v>621</v>
      </c>
      <c r="G291" s="103" t="s">
        <v>621</v>
      </c>
      <c r="H291" s="103" t="s">
        <v>621</v>
      </c>
      <c r="I291" s="103" t="s">
        <v>621</v>
      </c>
      <c r="J291" s="103" t="s">
        <v>621</v>
      </c>
      <c r="K291" s="103" t="s">
        <v>623</v>
      </c>
      <c r="L291" s="103" t="s">
        <v>622</v>
      </c>
      <c r="M291" s="103" t="s">
        <v>621</v>
      </c>
      <c r="N291" s="103" t="s">
        <v>621</v>
      </c>
      <c r="O291" s="103" t="s">
        <v>621</v>
      </c>
      <c r="P291" s="103" t="s">
        <v>622</v>
      </c>
      <c r="Q291" s="103" t="s">
        <v>621</v>
      </c>
      <c r="R291" s="103" t="s">
        <v>623</v>
      </c>
      <c r="S291" s="103" t="s">
        <v>621</v>
      </c>
      <c r="T291" s="103" t="s">
        <v>621</v>
      </c>
      <c r="U291" s="103" t="s">
        <v>623</v>
      </c>
      <c r="V291" s="103" t="s">
        <v>621</v>
      </c>
      <c r="W291" s="103" t="s">
        <v>621</v>
      </c>
      <c r="X291" s="103" t="s">
        <v>621</v>
      </c>
      <c r="Y291" s="103" t="s">
        <v>621</v>
      </c>
      <c r="Z291" s="103" t="s">
        <v>621</v>
      </c>
      <c r="AA291" s="103" t="s">
        <v>622</v>
      </c>
      <c r="AB291" s="103" t="s">
        <v>621</v>
      </c>
      <c r="AC291" s="103" t="s">
        <v>621</v>
      </c>
      <c r="AD291" s="103" t="s">
        <v>621</v>
      </c>
      <c r="AE291" s="103" t="s">
        <v>621</v>
      </c>
      <c r="AF291" s="103" t="s">
        <v>621</v>
      </c>
      <c r="AG291" s="103" t="s">
        <v>622</v>
      </c>
      <c r="AH291" s="103" t="s">
        <v>621</v>
      </c>
      <c r="AI291" s="103" t="s">
        <v>621</v>
      </c>
      <c r="AJ291" s="103" t="s">
        <v>623</v>
      </c>
      <c r="AK291" s="103" t="s">
        <v>623</v>
      </c>
      <c r="AL291" s="103" t="s">
        <v>621</v>
      </c>
      <c r="AM291" s="103" t="s">
        <v>621</v>
      </c>
      <c r="AN291" s="103" t="s">
        <v>622</v>
      </c>
      <c r="AO291" s="103" t="s">
        <v>622</v>
      </c>
      <c r="AP291" s="103" t="s">
        <v>621</v>
      </c>
      <c r="AQ291" s="103" t="s">
        <v>621</v>
      </c>
      <c r="AR291" s="103" t="s">
        <v>621</v>
      </c>
      <c r="AS291" s="103" t="s">
        <v>621</v>
      </c>
      <c r="AT291" s="103" t="s">
        <v>621</v>
      </c>
      <c r="AU291" s="103" t="s">
        <v>621</v>
      </c>
      <c r="AV291" s="103" t="s">
        <v>621</v>
      </c>
      <c r="AW291" s="103" t="s">
        <v>623</v>
      </c>
      <c r="AX291" s="103" t="s">
        <v>621</v>
      </c>
      <c r="AY291" s="103" t="s">
        <v>621</v>
      </c>
      <c r="AZ291" s="103" t="s">
        <v>621</v>
      </c>
      <c r="BA291" s="103" t="s">
        <v>621</v>
      </c>
      <c r="BC291" s="103">
        <f t="shared" si="24"/>
        <v>37</v>
      </c>
      <c r="BD291" s="103">
        <f t="shared" si="25"/>
        <v>7</v>
      </c>
      <c r="BE291" s="103">
        <f t="shared" si="26"/>
        <v>0</v>
      </c>
      <c r="BF291" s="103">
        <f t="shared" si="27"/>
        <v>6</v>
      </c>
      <c r="BG291" s="103">
        <f t="shared" si="28"/>
        <v>0</v>
      </c>
      <c r="BH291" s="103">
        <f t="shared" si="29"/>
        <v>44</v>
      </c>
      <c r="BL291" s="13"/>
    </row>
    <row r="292" spans="1:64" x14ac:dyDescent="0.25">
      <c r="A292" s="100">
        <v>1105</v>
      </c>
      <c r="B292" s="67" t="s">
        <v>293</v>
      </c>
      <c r="C292" s="67" t="s">
        <v>290</v>
      </c>
      <c r="D292" s="103" t="s">
        <v>621</v>
      </c>
      <c r="E292" s="103" t="s">
        <v>621</v>
      </c>
      <c r="F292" s="103" t="s">
        <v>621</v>
      </c>
      <c r="G292" s="103" t="s">
        <v>1575</v>
      </c>
      <c r="H292" s="103" t="s">
        <v>621</v>
      </c>
      <c r="I292" s="103" t="s">
        <v>623</v>
      </c>
      <c r="J292" s="103" t="s">
        <v>622</v>
      </c>
      <c r="K292" s="103" t="s">
        <v>621</v>
      </c>
      <c r="L292" s="103" t="s">
        <v>622</v>
      </c>
      <c r="M292" s="103" t="s">
        <v>621</v>
      </c>
      <c r="N292" s="103" t="s">
        <v>621</v>
      </c>
      <c r="O292" s="103" t="s">
        <v>621</v>
      </c>
      <c r="P292" s="103" t="s">
        <v>621</v>
      </c>
      <c r="Q292" s="103" t="s">
        <v>621</v>
      </c>
      <c r="R292" s="103" t="s">
        <v>621</v>
      </c>
      <c r="S292" s="103" t="s">
        <v>621</v>
      </c>
      <c r="T292" s="103" t="s">
        <v>621</v>
      </c>
      <c r="U292" s="103" t="s">
        <v>621</v>
      </c>
      <c r="V292" s="103" t="s">
        <v>621</v>
      </c>
      <c r="W292" s="103" t="s">
        <v>621</v>
      </c>
      <c r="X292" s="103" t="s">
        <v>621</v>
      </c>
      <c r="Y292" s="103" t="s">
        <v>621</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623</v>
      </c>
      <c r="BC292" s="103">
        <f t="shared" si="24"/>
        <v>38</v>
      </c>
      <c r="BD292" s="103">
        <f t="shared" si="25"/>
        <v>7</v>
      </c>
      <c r="BE292" s="103">
        <f t="shared" si="26"/>
        <v>0</v>
      </c>
      <c r="BF292" s="103">
        <f t="shared" si="27"/>
        <v>4</v>
      </c>
      <c r="BG292" s="103">
        <f t="shared" si="28"/>
        <v>1</v>
      </c>
      <c r="BH292" s="103">
        <f t="shared" si="29"/>
        <v>45</v>
      </c>
      <c r="BL292" s="13"/>
    </row>
    <row r="293" spans="1:64" x14ac:dyDescent="0.25">
      <c r="A293" s="100">
        <v>1106</v>
      </c>
      <c r="B293" s="67" t="s">
        <v>197</v>
      </c>
      <c r="C293" s="67" t="s">
        <v>290</v>
      </c>
      <c r="D293" s="103" t="s">
        <v>621</v>
      </c>
      <c r="E293" s="103" t="s">
        <v>621</v>
      </c>
      <c r="F293" s="103" t="s">
        <v>621</v>
      </c>
      <c r="G293" s="103" t="s">
        <v>623</v>
      </c>
      <c r="H293" s="103" t="s">
        <v>621</v>
      </c>
      <c r="I293" s="103" t="s">
        <v>623</v>
      </c>
      <c r="J293" s="103" t="s">
        <v>623</v>
      </c>
      <c r="K293" s="103" t="s">
        <v>621</v>
      </c>
      <c r="L293" s="103" t="s">
        <v>622</v>
      </c>
      <c r="M293" s="103" t="s">
        <v>621</v>
      </c>
      <c r="N293" s="103" t="s">
        <v>621</v>
      </c>
      <c r="O293" s="103" t="s">
        <v>621</v>
      </c>
      <c r="P293" s="103" t="s">
        <v>622</v>
      </c>
      <c r="Q293" s="103" t="s">
        <v>621</v>
      </c>
      <c r="R293" s="103" t="s">
        <v>622</v>
      </c>
      <c r="S293" s="103" t="s">
        <v>621</v>
      </c>
      <c r="T293" s="103" t="s">
        <v>621</v>
      </c>
      <c r="U293" s="103" t="s">
        <v>621</v>
      </c>
      <c r="V293" s="103" t="s">
        <v>621</v>
      </c>
      <c r="W293" s="103" t="s">
        <v>621</v>
      </c>
      <c r="X293" s="103" t="s">
        <v>621</v>
      </c>
      <c r="Y293" s="103" t="s">
        <v>621</v>
      </c>
      <c r="Z293" s="103" t="s">
        <v>621</v>
      </c>
      <c r="AA293" s="103" t="s">
        <v>622</v>
      </c>
      <c r="AB293" s="103" t="s">
        <v>621</v>
      </c>
      <c r="AC293" s="103" t="s">
        <v>621</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623</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c r="BL293" s="13"/>
    </row>
    <row r="294" spans="1:64"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621</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621</v>
      </c>
      <c r="AC294" s="103" t="s">
        <v>621</v>
      </c>
      <c r="AD294" s="103" t="s">
        <v>621</v>
      </c>
      <c r="AE294" s="103" t="s">
        <v>621</v>
      </c>
      <c r="AF294" s="103" t="s">
        <v>621</v>
      </c>
      <c r="AG294" s="103" t="s">
        <v>623</v>
      </c>
      <c r="AH294" s="103" t="s">
        <v>623</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622</v>
      </c>
      <c r="AY294" s="103" t="s">
        <v>621</v>
      </c>
      <c r="AZ294" s="103" t="s">
        <v>621</v>
      </c>
      <c r="BA294" s="103" t="s">
        <v>623</v>
      </c>
      <c r="BC294" s="103">
        <f t="shared" si="24"/>
        <v>39</v>
      </c>
      <c r="BD294" s="103">
        <f t="shared" si="25"/>
        <v>3</v>
      </c>
      <c r="BE294" s="103">
        <f t="shared" si="26"/>
        <v>0</v>
      </c>
      <c r="BF294" s="103">
        <f t="shared" si="27"/>
        <v>8</v>
      </c>
      <c r="BG294" s="103">
        <f t="shared" si="28"/>
        <v>0</v>
      </c>
      <c r="BH294" s="103">
        <f t="shared" si="29"/>
        <v>42</v>
      </c>
      <c r="BL294" s="13"/>
    </row>
    <row r="295" spans="1:64" x14ac:dyDescent="0.25">
      <c r="A295" s="100">
        <v>1108</v>
      </c>
      <c r="B295" s="67" t="s">
        <v>294</v>
      </c>
      <c r="C295" s="67" t="s">
        <v>290</v>
      </c>
      <c r="D295" s="103" t="s">
        <v>621</v>
      </c>
      <c r="E295" s="103" t="s">
        <v>622</v>
      </c>
      <c r="F295" s="103" t="s">
        <v>621</v>
      </c>
      <c r="G295" s="103" t="s">
        <v>621</v>
      </c>
      <c r="H295" s="103" t="s">
        <v>621</v>
      </c>
      <c r="I295" s="103" t="s">
        <v>623</v>
      </c>
      <c r="J295" s="103" t="s">
        <v>621</v>
      </c>
      <c r="K295" s="103" t="s">
        <v>622</v>
      </c>
      <c r="L295" s="103" t="s">
        <v>622</v>
      </c>
      <c r="M295" s="103" t="s">
        <v>621</v>
      </c>
      <c r="N295" s="103" t="s">
        <v>621</v>
      </c>
      <c r="O295" s="103" t="s">
        <v>621</v>
      </c>
      <c r="P295" s="103" t="s">
        <v>622</v>
      </c>
      <c r="Q295" s="103" t="s">
        <v>621</v>
      </c>
      <c r="R295" s="103" t="s">
        <v>621</v>
      </c>
      <c r="S295" s="103" t="s">
        <v>621</v>
      </c>
      <c r="T295" s="103" t="s">
        <v>621</v>
      </c>
      <c r="U295" s="103" t="s">
        <v>623</v>
      </c>
      <c r="V295" s="103" t="s">
        <v>621</v>
      </c>
      <c r="W295" s="103" t="s">
        <v>621</v>
      </c>
      <c r="X295" s="103" t="s">
        <v>621</v>
      </c>
      <c r="Y295" s="103" t="s">
        <v>621</v>
      </c>
      <c r="Z295" s="103" t="s">
        <v>621</v>
      </c>
      <c r="AA295" s="103" t="s">
        <v>622</v>
      </c>
      <c r="AB295" s="103" t="s">
        <v>621</v>
      </c>
      <c r="AC295" s="103" t="s">
        <v>621</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622</v>
      </c>
      <c r="AY295" s="103" t="s">
        <v>621</v>
      </c>
      <c r="AZ295" s="103" t="s">
        <v>621</v>
      </c>
      <c r="BA295" s="103" t="s">
        <v>621</v>
      </c>
      <c r="BC295" s="103">
        <f t="shared" si="24"/>
        <v>37</v>
      </c>
      <c r="BD295" s="103">
        <f t="shared" si="25"/>
        <v>9</v>
      </c>
      <c r="BE295" s="103">
        <f t="shared" si="26"/>
        <v>0</v>
      </c>
      <c r="BF295" s="103">
        <f t="shared" si="27"/>
        <v>4</v>
      </c>
      <c r="BG295" s="103">
        <f t="shared" si="28"/>
        <v>0</v>
      </c>
      <c r="BH295" s="103">
        <f t="shared" si="29"/>
        <v>46</v>
      </c>
      <c r="BL295" s="13"/>
    </row>
    <row r="296" spans="1:64" x14ac:dyDescent="0.25">
      <c r="A296" s="100">
        <v>1111</v>
      </c>
      <c r="B296" s="67" t="s">
        <v>298</v>
      </c>
      <c r="C296" s="67" t="s">
        <v>290</v>
      </c>
      <c r="D296" s="103" t="s">
        <v>621</v>
      </c>
      <c r="E296" s="103" t="s">
        <v>621</v>
      </c>
      <c r="F296" s="103" t="s">
        <v>623</v>
      </c>
      <c r="G296" s="103" t="s">
        <v>621</v>
      </c>
      <c r="H296" s="103" t="s">
        <v>621</v>
      </c>
      <c r="I296" s="103" t="s">
        <v>623</v>
      </c>
      <c r="J296" s="103" t="s">
        <v>621</v>
      </c>
      <c r="K296" s="103" t="s">
        <v>623</v>
      </c>
      <c r="L296" s="103" t="s">
        <v>621</v>
      </c>
      <c r="M296" s="103" t="s">
        <v>621</v>
      </c>
      <c r="N296" s="103" t="s">
        <v>623</v>
      </c>
      <c r="O296" s="103" t="s">
        <v>623</v>
      </c>
      <c r="P296" s="103" t="s">
        <v>621</v>
      </c>
      <c r="Q296" s="103" t="s">
        <v>621</v>
      </c>
      <c r="R296" s="103" t="s">
        <v>623</v>
      </c>
      <c r="S296" s="103" t="s">
        <v>621</v>
      </c>
      <c r="T296" s="103" t="s">
        <v>621</v>
      </c>
      <c r="U296" s="103" t="s">
        <v>623</v>
      </c>
      <c r="V296" s="103" t="s">
        <v>623</v>
      </c>
      <c r="W296" s="103" t="s">
        <v>621</v>
      </c>
      <c r="X296" s="103" t="s">
        <v>621</v>
      </c>
      <c r="Y296" s="103" t="s">
        <v>621</v>
      </c>
      <c r="Z296" s="103" t="s">
        <v>621</v>
      </c>
      <c r="AA296" s="103" t="s">
        <v>621</v>
      </c>
      <c r="AB296" s="103" t="s">
        <v>620</v>
      </c>
      <c r="AC296" s="103" t="s">
        <v>621</v>
      </c>
      <c r="AD296" s="103" t="s">
        <v>621</v>
      </c>
      <c r="AE296" s="103" t="s">
        <v>623</v>
      </c>
      <c r="AF296" s="103" t="s">
        <v>623</v>
      </c>
      <c r="AG296" s="103" t="s">
        <v>622</v>
      </c>
      <c r="AH296" s="103" t="s">
        <v>621</v>
      </c>
      <c r="AI296" s="103" t="s">
        <v>621</v>
      </c>
      <c r="AJ296" s="103" t="s">
        <v>623</v>
      </c>
      <c r="AK296" s="103" t="s">
        <v>622</v>
      </c>
      <c r="AL296" s="103" t="s">
        <v>621</v>
      </c>
      <c r="AM296" s="103" t="s">
        <v>621</v>
      </c>
      <c r="AN296" s="103" t="s">
        <v>622</v>
      </c>
      <c r="AO296" s="103" t="s">
        <v>622</v>
      </c>
      <c r="AP296" s="103" t="s">
        <v>623</v>
      </c>
      <c r="AQ296" s="103" t="s">
        <v>621</v>
      </c>
      <c r="AR296" s="103" t="s">
        <v>621</v>
      </c>
      <c r="AS296" s="103" t="s">
        <v>621</v>
      </c>
      <c r="AT296" s="103" t="s">
        <v>621</v>
      </c>
      <c r="AU296" s="103" t="s">
        <v>621</v>
      </c>
      <c r="AV296" s="103" t="s">
        <v>621</v>
      </c>
      <c r="AW296" s="103" t="s">
        <v>620</v>
      </c>
      <c r="AX296" s="103" t="s">
        <v>621</v>
      </c>
      <c r="AY296" s="103" t="s">
        <v>623</v>
      </c>
      <c r="AZ296" s="103" t="s">
        <v>621</v>
      </c>
      <c r="BA296" s="103" t="s">
        <v>623</v>
      </c>
      <c r="BC296" s="103">
        <f t="shared" si="24"/>
        <v>30</v>
      </c>
      <c r="BD296" s="103">
        <f t="shared" si="25"/>
        <v>4</v>
      </c>
      <c r="BE296" s="103">
        <f t="shared" si="26"/>
        <v>2</v>
      </c>
      <c r="BF296" s="103">
        <f t="shared" si="27"/>
        <v>14</v>
      </c>
      <c r="BG296" s="103">
        <f t="shared" si="28"/>
        <v>0</v>
      </c>
      <c r="BH296" s="103">
        <f t="shared" si="29"/>
        <v>36</v>
      </c>
      <c r="BL296" s="13"/>
    </row>
    <row r="297" spans="1:64"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622</v>
      </c>
      <c r="Q297" s="103" t="s">
        <v>621</v>
      </c>
      <c r="R297" s="103" t="s">
        <v>622</v>
      </c>
      <c r="S297" s="103" t="s">
        <v>621</v>
      </c>
      <c r="T297" s="103" t="s">
        <v>621</v>
      </c>
      <c r="U297" s="103" t="s">
        <v>621</v>
      </c>
      <c r="V297" s="103" t="s">
        <v>621</v>
      </c>
      <c r="W297" s="103" t="s">
        <v>621</v>
      </c>
      <c r="X297" s="103" t="s">
        <v>621</v>
      </c>
      <c r="Y297" s="103" t="s">
        <v>621</v>
      </c>
      <c r="Z297" s="103" t="s">
        <v>621</v>
      </c>
      <c r="AA297" s="103" t="s">
        <v>621</v>
      </c>
      <c r="AB297" s="103" t="s">
        <v>621</v>
      </c>
      <c r="AC297" s="103" t="s">
        <v>621</v>
      </c>
      <c r="AD297" s="103" t="s">
        <v>621</v>
      </c>
      <c r="AE297" s="103" t="s">
        <v>621</v>
      </c>
      <c r="AF297" s="103" t="s">
        <v>621</v>
      </c>
      <c r="AG297" s="103" t="s">
        <v>622</v>
      </c>
      <c r="AH297" s="103" t="s">
        <v>621</v>
      </c>
      <c r="AI297" s="103" t="s">
        <v>621</v>
      </c>
      <c r="AJ297" s="103" t="s">
        <v>621</v>
      </c>
      <c r="AK297" s="103" t="s">
        <v>621</v>
      </c>
      <c r="AL297" s="103" t="s">
        <v>623</v>
      </c>
      <c r="AM297" s="103" t="s">
        <v>621</v>
      </c>
      <c r="AN297" s="103" t="s">
        <v>622</v>
      </c>
      <c r="AO297" s="103" t="s">
        <v>621</v>
      </c>
      <c r="AP297" s="103" t="s">
        <v>621</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38</v>
      </c>
      <c r="BD297" s="103">
        <f t="shared" si="25"/>
        <v>7</v>
      </c>
      <c r="BE297" s="103">
        <f t="shared" si="26"/>
        <v>0</v>
      </c>
      <c r="BF297" s="103">
        <f t="shared" si="27"/>
        <v>5</v>
      </c>
      <c r="BG297" s="103">
        <f t="shared" si="28"/>
        <v>0</v>
      </c>
      <c r="BH297" s="103">
        <f t="shared" si="29"/>
        <v>45</v>
      </c>
      <c r="BL297" s="13"/>
    </row>
    <row r="298" spans="1:64"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621</v>
      </c>
      <c r="O298" s="103" t="s">
        <v>623</v>
      </c>
      <c r="P298" s="103" t="s">
        <v>621</v>
      </c>
      <c r="Q298" s="103" t="s">
        <v>623</v>
      </c>
      <c r="R298" s="103" t="s">
        <v>622</v>
      </c>
      <c r="S298" s="103" t="s">
        <v>621</v>
      </c>
      <c r="T298" s="103" t="s">
        <v>621</v>
      </c>
      <c r="U298" s="103" t="s">
        <v>621</v>
      </c>
      <c r="V298" s="103" t="s">
        <v>621</v>
      </c>
      <c r="W298" s="103" t="s">
        <v>621</v>
      </c>
      <c r="X298" s="103" t="s">
        <v>621</v>
      </c>
      <c r="Y298" s="103" t="s">
        <v>621</v>
      </c>
      <c r="Z298" s="103" t="s">
        <v>621</v>
      </c>
      <c r="AA298" s="103" t="s">
        <v>622</v>
      </c>
      <c r="AB298" s="103" t="s">
        <v>620</v>
      </c>
      <c r="AC298" s="103" t="s">
        <v>620</v>
      </c>
      <c r="AD298" s="103" t="s">
        <v>621</v>
      </c>
      <c r="AE298" s="103" t="s">
        <v>621</v>
      </c>
      <c r="AF298" s="103" t="s">
        <v>621</v>
      </c>
      <c r="AG298" s="103" t="s">
        <v>621</v>
      </c>
      <c r="AH298" s="103" t="s">
        <v>621</v>
      </c>
      <c r="AI298" s="103" t="s">
        <v>621</v>
      </c>
      <c r="AJ298" s="103" t="s">
        <v>623</v>
      </c>
      <c r="AK298" s="103" t="s">
        <v>621</v>
      </c>
      <c r="AL298" s="103" t="s">
        <v>621</v>
      </c>
      <c r="AM298" s="103" t="s">
        <v>621</v>
      </c>
      <c r="AN298" s="103" t="s">
        <v>621</v>
      </c>
      <c r="AO298" s="103" t="s">
        <v>621</v>
      </c>
      <c r="AP298" s="103" t="s">
        <v>623</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35</v>
      </c>
      <c r="BD298" s="103">
        <f t="shared" si="25"/>
        <v>5</v>
      </c>
      <c r="BE298" s="103">
        <f t="shared" si="26"/>
        <v>2</v>
      </c>
      <c r="BF298" s="103">
        <f t="shared" si="27"/>
        <v>8</v>
      </c>
      <c r="BG298" s="103">
        <f t="shared" si="28"/>
        <v>0</v>
      </c>
      <c r="BH298" s="103">
        <f t="shared" si="29"/>
        <v>42</v>
      </c>
      <c r="BL298" s="13"/>
    </row>
    <row r="299" spans="1:64" x14ac:dyDescent="0.25">
      <c r="A299" s="100">
        <v>1114</v>
      </c>
      <c r="B299" s="67" t="s">
        <v>634</v>
      </c>
      <c r="C299" s="67" t="s">
        <v>290</v>
      </c>
      <c r="D299" s="103" t="s">
        <v>621</v>
      </c>
      <c r="E299" s="103" t="s">
        <v>622</v>
      </c>
      <c r="F299" s="103" t="s">
        <v>621</v>
      </c>
      <c r="G299" s="103" t="s">
        <v>621</v>
      </c>
      <c r="H299" s="103" t="s">
        <v>621</v>
      </c>
      <c r="I299" s="103" t="s">
        <v>621</v>
      </c>
      <c r="J299" s="103" t="s">
        <v>621</v>
      </c>
      <c r="K299" s="103" t="s">
        <v>621</v>
      </c>
      <c r="L299" s="103" t="s">
        <v>622</v>
      </c>
      <c r="M299" s="103" t="s">
        <v>621</v>
      </c>
      <c r="N299" s="103" t="s">
        <v>622</v>
      </c>
      <c r="O299" s="103" t="s">
        <v>621</v>
      </c>
      <c r="P299" s="103" t="s">
        <v>622</v>
      </c>
      <c r="Q299" s="103" t="s">
        <v>621</v>
      </c>
      <c r="R299" s="103" t="s">
        <v>623</v>
      </c>
      <c r="S299" s="103" t="s">
        <v>621</v>
      </c>
      <c r="T299" s="103" t="s">
        <v>621</v>
      </c>
      <c r="U299" s="103" t="s">
        <v>621</v>
      </c>
      <c r="V299" s="103" t="s">
        <v>621</v>
      </c>
      <c r="W299" s="103" t="s">
        <v>621</v>
      </c>
      <c r="X299" s="103" t="s">
        <v>621</v>
      </c>
      <c r="Y299" s="103" t="s">
        <v>621</v>
      </c>
      <c r="Z299" s="103" t="s">
        <v>621</v>
      </c>
      <c r="AA299" s="103" t="s">
        <v>622</v>
      </c>
      <c r="AB299" s="103" t="s">
        <v>621</v>
      </c>
      <c r="AC299" s="103" t="s">
        <v>621</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39</v>
      </c>
      <c r="BD299" s="103">
        <f t="shared" si="25"/>
        <v>8</v>
      </c>
      <c r="BE299" s="103">
        <f t="shared" si="26"/>
        <v>0</v>
      </c>
      <c r="BF299" s="103">
        <f t="shared" si="27"/>
        <v>3</v>
      </c>
      <c r="BG299" s="103">
        <f t="shared" si="28"/>
        <v>0</v>
      </c>
      <c r="BH299" s="103">
        <f t="shared" si="29"/>
        <v>47</v>
      </c>
      <c r="BL299" s="13"/>
    </row>
    <row r="300" spans="1:64"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623</v>
      </c>
      <c r="V300" s="103" t="s">
        <v>621</v>
      </c>
      <c r="W300" s="103" t="s">
        <v>621</v>
      </c>
      <c r="X300" s="103" t="s">
        <v>621</v>
      </c>
      <c r="Y300" s="103" t="s">
        <v>621</v>
      </c>
      <c r="Z300" s="103" t="s">
        <v>623</v>
      </c>
      <c r="AA300" s="103" t="s">
        <v>620</v>
      </c>
      <c r="AB300" s="103" t="s">
        <v>621</v>
      </c>
      <c r="AC300" s="103" t="s">
        <v>621</v>
      </c>
      <c r="AD300" s="103" t="s">
        <v>621</v>
      </c>
      <c r="AE300" s="103" t="s">
        <v>621</v>
      </c>
      <c r="AF300" s="103" t="s">
        <v>621</v>
      </c>
      <c r="AG300" s="103" t="s">
        <v>621</v>
      </c>
      <c r="AH300" s="103" t="s">
        <v>621</v>
      </c>
      <c r="AI300" s="103" t="s">
        <v>621</v>
      </c>
      <c r="AJ300" s="103" t="s">
        <v>623</v>
      </c>
      <c r="AK300" s="103" t="s">
        <v>623</v>
      </c>
      <c r="AL300" s="103" t="s">
        <v>623</v>
      </c>
      <c r="AM300" s="103" t="s">
        <v>621</v>
      </c>
      <c r="AN300" s="103" t="s">
        <v>622</v>
      </c>
      <c r="AO300" s="103" t="s">
        <v>621</v>
      </c>
      <c r="AP300" s="103" t="s">
        <v>622</v>
      </c>
      <c r="AQ300" s="103" t="s">
        <v>621</v>
      </c>
      <c r="AR300" s="103" t="s">
        <v>621</v>
      </c>
      <c r="AS300" s="103" t="s">
        <v>621</v>
      </c>
      <c r="AT300" s="103" t="s">
        <v>621</v>
      </c>
      <c r="AU300" s="103" t="s">
        <v>621</v>
      </c>
      <c r="AV300" s="103" t="s">
        <v>621</v>
      </c>
      <c r="AW300" s="103" t="s">
        <v>623</v>
      </c>
      <c r="AX300" s="103" t="s">
        <v>621</v>
      </c>
      <c r="AY300" s="103" t="s">
        <v>621</v>
      </c>
      <c r="AZ300" s="103" t="s">
        <v>621</v>
      </c>
      <c r="BA300" s="103" t="s">
        <v>623</v>
      </c>
      <c r="BC300" s="103">
        <f t="shared" si="24"/>
        <v>37</v>
      </c>
      <c r="BD300" s="103">
        <f t="shared" si="25"/>
        <v>3</v>
      </c>
      <c r="BE300" s="103">
        <f t="shared" si="26"/>
        <v>1</v>
      </c>
      <c r="BF300" s="103">
        <f t="shared" si="27"/>
        <v>9</v>
      </c>
      <c r="BG300" s="103">
        <f t="shared" si="28"/>
        <v>0</v>
      </c>
      <c r="BH300" s="103">
        <f t="shared" si="29"/>
        <v>41</v>
      </c>
      <c r="BL300" s="13"/>
    </row>
    <row r="301" spans="1:64"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622</v>
      </c>
      <c r="Q301" s="103" t="s">
        <v>621</v>
      </c>
      <c r="R301" s="103" t="s">
        <v>621</v>
      </c>
      <c r="S301" s="103" t="s">
        <v>621</v>
      </c>
      <c r="T301" s="103" t="s">
        <v>621</v>
      </c>
      <c r="U301" s="103" t="s">
        <v>621</v>
      </c>
      <c r="V301" s="103" t="s">
        <v>621</v>
      </c>
      <c r="W301" s="103" t="s">
        <v>621</v>
      </c>
      <c r="X301" s="103" t="s">
        <v>621</v>
      </c>
      <c r="Y301" s="103" t="s">
        <v>621</v>
      </c>
      <c r="Z301" s="103" t="s">
        <v>621</v>
      </c>
      <c r="AA301" s="103" t="s">
        <v>622</v>
      </c>
      <c r="AB301" s="103" t="s">
        <v>621</v>
      </c>
      <c r="AC301" s="103" t="s">
        <v>621</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9</v>
      </c>
      <c r="BE301" s="103">
        <f t="shared" si="26"/>
        <v>3</v>
      </c>
      <c r="BF301" s="103">
        <f t="shared" si="27"/>
        <v>2</v>
      </c>
      <c r="BG301" s="103">
        <f t="shared" si="28"/>
        <v>0</v>
      </c>
      <c r="BH301" s="103">
        <f t="shared" si="29"/>
        <v>48</v>
      </c>
      <c r="BL301" s="13"/>
    </row>
    <row r="302" spans="1:64" x14ac:dyDescent="0.25">
      <c r="A302" s="100">
        <v>1203</v>
      </c>
      <c r="B302" s="67" t="s">
        <v>303</v>
      </c>
      <c r="C302" s="67" t="s">
        <v>301</v>
      </c>
      <c r="D302" s="103" t="s">
        <v>621</v>
      </c>
      <c r="E302" s="103" t="s">
        <v>622</v>
      </c>
      <c r="F302" s="103" t="s">
        <v>621</v>
      </c>
      <c r="G302" s="103" t="s">
        <v>621</v>
      </c>
      <c r="H302" s="103" t="s">
        <v>621</v>
      </c>
      <c r="I302" s="103" t="s">
        <v>623</v>
      </c>
      <c r="J302" s="103" t="s">
        <v>623</v>
      </c>
      <c r="K302" s="103" t="s">
        <v>621</v>
      </c>
      <c r="L302" s="103" t="s">
        <v>623</v>
      </c>
      <c r="M302" s="103" t="s">
        <v>621</v>
      </c>
      <c r="N302" s="103" t="s">
        <v>621</v>
      </c>
      <c r="O302" s="103" t="s">
        <v>621</v>
      </c>
      <c r="P302" s="103" t="s">
        <v>621</v>
      </c>
      <c r="Q302" s="103" t="s">
        <v>621</v>
      </c>
      <c r="R302" s="103" t="s">
        <v>621</v>
      </c>
      <c r="S302" s="103" t="s">
        <v>621</v>
      </c>
      <c r="T302" s="103" t="s">
        <v>621</v>
      </c>
      <c r="U302" s="103" t="s">
        <v>623</v>
      </c>
      <c r="V302" s="103" t="s">
        <v>621</v>
      </c>
      <c r="W302" s="103" t="s">
        <v>621</v>
      </c>
      <c r="X302" s="103" t="s">
        <v>621</v>
      </c>
      <c r="Y302" s="103" t="s">
        <v>621</v>
      </c>
      <c r="Z302" s="103" t="s">
        <v>623</v>
      </c>
      <c r="AA302" s="103" t="s">
        <v>622</v>
      </c>
      <c r="AB302" s="103" t="s">
        <v>620</v>
      </c>
      <c r="AC302" s="103" t="s">
        <v>621</v>
      </c>
      <c r="AD302" s="103" t="s">
        <v>621</v>
      </c>
      <c r="AE302" s="103" t="s">
        <v>621</v>
      </c>
      <c r="AF302" s="103" t="s">
        <v>621</v>
      </c>
      <c r="AG302" s="103" t="s">
        <v>622</v>
      </c>
      <c r="AH302" s="103" t="s">
        <v>621</v>
      </c>
      <c r="AI302" s="103" t="s">
        <v>621</v>
      </c>
      <c r="AJ302" s="103" t="s">
        <v>621</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C302" s="103">
        <f t="shared" si="24"/>
        <v>35</v>
      </c>
      <c r="BD302" s="103">
        <f t="shared" si="25"/>
        <v>5</v>
      </c>
      <c r="BE302" s="103">
        <f t="shared" si="26"/>
        <v>1</v>
      </c>
      <c r="BF302" s="103">
        <f t="shared" si="27"/>
        <v>9</v>
      </c>
      <c r="BG302" s="103">
        <f t="shared" si="28"/>
        <v>0</v>
      </c>
      <c r="BH302" s="103">
        <f t="shared" si="29"/>
        <v>41</v>
      </c>
      <c r="BL302" s="13"/>
    </row>
    <row r="303" spans="1:64"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621</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621</v>
      </c>
      <c r="AC303" s="103" t="s">
        <v>621</v>
      </c>
      <c r="AD303" s="103" t="s">
        <v>621</v>
      </c>
      <c r="AE303" s="103" t="s">
        <v>621</v>
      </c>
      <c r="AF303" s="103" t="s">
        <v>621</v>
      </c>
      <c r="AG303" s="103" t="s">
        <v>621</v>
      </c>
      <c r="AH303" s="103" t="s">
        <v>621</v>
      </c>
      <c r="AI303" s="103" t="s">
        <v>621</v>
      </c>
      <c r="AJ303" s="103" t="s">
        <v>621</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622</v>
      </c>
      <c r="AY303" s="103" t="s">
        <v>623</v>
      </c>
      <c r="AZ303" s="103" t="s">
        <v>621</v>
      </c>
      <c r="BA303" s="103" t="s">
        <v>623</v>
      </c>
      <c r="BC303" s="103">
        <f t="shared" si="24"/>
        <v>45</v>
      </c>
      <c r="BD303" s="103">
        <f t="shared" si="25"/>
        <v>1</v>
      </c>
      <c r="BE303" s="103">
        <f t="shared" si="26"/>
        <v>0</v>
      </c>
      <c r="BF303" s="103">
        <f t="shared" si="27"/>
        <v>4</v>
      </c>
      <c r="BG303" s="103">
        <f t="shared" si="28"/>
        <v>0</v>
      </c>
      <c r="BH303" s="103">
        <f t="shared" si="29"/>
        <v>46</v>
      </c>
      <c r="BL303" s="13"/>
    </row>
    <row r="304" spans="1:64" x14ac:dyDescent="0.25">
      <c r="A304" s="100">
        <v>1205</v>
      </c>
      <c r="B304" s="67" t="s">
        <v>305</v>
      </c>
      <c r="C304" s="67" t="s">
        <v>301</v>
      </c>
      <c r="D304" s="103" t="s">
        <v>621</v>
      </c>
      <c r="E304" s="103" t="s">
        <v>622</v>
      </c>
      <c r="F304" s="103" t="s">
        <v>621</v>
      </c>
      <c r="G304" s="103" t="s">
        <v>621</v>
      </c>
      <c r="H304" s="103" t="s">
        <v>621</v>
      </c>
      <c r="I304" s="103" t="s">
        <v>621</v>
      </c>
      <c r="J304" s="103" t="s">
        <v>621</v>
      </c>
      <c r="K304" s="103" t="s">
        <v>622</v>
      </c>
      <c r="L304" s="103" t="s">
        <v>621</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621</v>
      </c>
      <c r="Z304" s="103" t="s">
        <v>621</v>
      </c>
      <c r="AA304" s="103" t="s">
        <v>622</v>
      </c>
      <c r="AB304" s="103" t="s">
        <v>621</v>
      </c>
      <c r="AC304" s="103" t="s">
        <v>621</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38</v>
      </c>
      <c r="BD304" s="103">
        <f t="shared" si="25"/>
        <v>6</v>
      </c>
      <c r="BE304" s="103">
        <f t="shared" si="26"/>
        <v>0</v>
      </c>
      <c r="BF304" s="103">
        <f t="shared" si="27"/>
        <v>6</v>
      </c>
      <c r="BG304" s="103">
        <f t="shared" si="28"/>
        <v>0</v>
      </c>
      <c r="BH304" s="103">
        <f t="shared" si="29"/>
        <v>44</v>
      </c>
      <c r="BL304" s="13"/>
    </row>
    <row r="305" spans="1:64" x14ac:dyDescent="0.25">
      <c r="A305" s="100">
        <v>1206</v>
      </c>
      <c r="B305" s="67" t="s">
        <v>306</v>
      </c>
      <c r="C305" s="67" t="s">
        <v>301</v>
      </c>
      <c r="D305" s="103" t="s">
        <v>621</v>
      </c>
      <c r="E305" s="103" t="s">
        <v>621</v>
      </c>
      <c r="F305" s="103" t="s">
        <v>621</v>
      </c>
      <c r="G305" s="103" t="s">
        <v>621</v>
      </c>
      <c r="H305" s="103" t="s">
        <v>621</v>
      </c>
      <c r="I305" s="103" t="s">
        <v>621</v>
      </c>
      <c r="J305" s="103" t="s">
        <v>623</v>
      </c>
      <c r="K305" s="103" t="s">
        <v>621</v>
      </c>
      <c r="L305" s="103" t="s">
        <v>622</v>
      </c>
      <c r="M305" s="103" t="s">
        <v>621</v>
      </c>
      <c r="N305" s="103" t="s">
        <v>622</v>
      </c>
      <c r="O305" s="103" t="s">
        <v>621</v>
      </c>
      <c r="P305" s="103" t="s">
        <v>621</v>
      </c>
      <c r="Q305" s="103" t="s">
        <v>623</v>
      </c>
      <c r="R305" s="103" t="s">
        <v>621</v>
      </c>
      <c r="S305" s="103" t="s">
        <v>621</v>
      </c>
      <c r="T305" s="103" t="s">
        <v>621</v>
      </c>
      <c r="U305" s="103" t="s">
        <v>623</v>
      </c>
      <c r="V305" s="103" t="s">
        <v>621</v>
      </c>
      <c r="W305" s="103" t="s">
        <v>621</v>
      </c>
      <c r="X305" s="103" t="s">
        <v>621</v>
      </c>
      <c r="Y305" s="103" t="s">
        <v>621</v>
      </c>
      <c r="Z305" s="103" t="s">
        <v>621</v>
      </c>
      <c r="AA305" s="103" t="s">
        <v>621</v>
      </c>
      <c r="AB305" s="103" t="s">
        <v>621</v>
      </c>
      <c r="AC305" s="103" t="s">
        <v>621</v>
      </c>
      <c r="AD305" s="103" t="s">
        <v>621</v>
      </c>
      <c r="AE305" s="103" t="s">
        <v>621</v>
      </c>
      <c r="AF305" s="103" t="s">
        <v>621</v>
      </c>
      <c r="AG305" s="103" t="s">
        <v>622</v>
      </c>
      <c r="AH305" s="103" t="s">
        <v>621</v>
      </c>
      <c r="AI305" s="103" t="s">
        <v>621</v>
      </c>
      <c r="AJ305" s="103" t="s">
        <v>623</v>
      </c>
      <c r="AK305" s="103" t="s">
        <v>623</v>
      </c>
      <c r="AL305" s="103" t="s">
        <v>621</v>
      </c>
      <c r="AM305" s="103" t="s">
        <v>621</v>
      </c>
      <c r="AN305" s="103" t="s">
        <v>622</v>
      </c>
      <c r="AO305" s="103" t="s">
        <v>622</v>
      </c>
      <c r="AP305" s="103" t="s">
        <v>622</v>
      </c>
      <c r="AQ305" s="103" t="s">
        <v>621</v>
      </c>
      <c r="AR305" s="103" t="s">
        <v>623</v>
      </c>
      <c r="AS305" s="103" t="s">
        <v>621</v>
      </c>
      <c r="AT305" s="103" t="s">
        <v>621</v>
      </c>
      <c r="AU305" s="103" t="s">
        <v>621</v>
      </c>
      <c r="AV305" s="103" t="s">
        <v>621</v>
      </c>
      <c r="AW305" s="103" t="s">
        <v>623</v>
      </c>
      <c r="AX305" s="103" t="s">
        <v>621</v>
      </c>
      <c r="AY305" s="103" t="s">
        <v>621</v>
      </c>
      <c r="AZ305" s="103" t="s">
        <v>621</v>
      </c>
      <c r="BA305" s="103" t="s">
        <v>621</v>
      </c>
      <c r="BC305" s="103">
        <f t="shared" si="24"/>
        <v>37</v>
      </c>
      <c r="BD305" s="103">
        <f t="shared" si="25"/>
        <v>6</v>
      </c>
      <c r="BE305" s="103">
        <f t="shared" si="26"/>
        <v>0</v>
      </c>
      <c r="BF305" s="103">
        <f t="shared" si="27"/>
        <v>7</v>
      </c>
      <c r="BG305" s="103">
        <f t="shared" si="28"/>
        <v>0</v>
      </c>
      <c r="BH305" s="103">
        <f t="shared" si="29"/>
        <v>43</v>
      </c>
      <c r="BL305" s="13"/>
    </row>
    <row r="306" spans="1:64" x14ac:dyDescent="0.25">
      <c r="A306" s="100">
        <v>1207</v>
      </c>
      <c r="B306" s="67" t="s">
        <v>307</v>
      </c>
      <c r="C306" s="67" t="s">
        <v>301</v>
      </c>
      <c r="D306" s="103" t="s">
        <v>621</v>
      </c>
      <c r="E306" s="103" t="s">
        <v>621</v>
      </c>
      <c r="F306" s="103" t="s">
        <v>621</v>
      </c>
      <c r="G306" s="103" t="s">
        <v>1575</v>
      </c>
      <c r="H306" s="103" t="s">
        <v>621</v>
      </c>
      <c r="I306" s="103" t="s">
        <v>621</v>
      </c>
      <c r="J306" s="103" t="s">
        <v>621</v>
      </c>
      <c r="K306" s="103" t="s">
        <v>622</v>
      </c>
      <c r="L306" s="103" t="s">
        <v>623</v>
      </c>
      <c r="M306" s="103" t="s">
        <v>621</v>
      </c>
      <c r="N306" s="103" t="s">
        <v>621</v>
      </c>
      <c r="O306" s="103" t="s">
        <v>621</v>
      </c>
      <c r="P306" s="103" t="s">
        <v>622</v>
      </c>
      <c r="Q306" s="103" t="s">
        <v>621</v>
      </c>
      <c r="R306" s="103" t="s">
        <v>621</v>
      </c>
      <c r="S306" s="103" t="s">
        <v>621</v>
      </c>
      <c r="T306" s="103" t="s">
        <v>621</v>
      </c>
      <c r="U306" s="103" t="s">
        <v>623</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621</v>
      </c>
      <c r="AH306" s="103" t="s">
        <v>621</v>
      </c>
      <c r="AI306" s="103" t="s">
        <v>621</v>
      </c>
      <c r="AJ306" s="103" t="s">
        <v>621</v>
      </c>
      <c r="AK306" s="103" t="s">
        <v>621</v>
      </c>
      <c r="AL306" s="103" t="s">
        <v>623</v>
      </c>
      <c r="AM306" s="103" t="s">
        <v>621</v>
      </c>
      <c r="AN306" s="103" t="s">
        <v>622</v>
      </c>
      <c r="AO306" s="103" t="s">
        <v>622</v>
      </c>
      <c r="AP306" s="103" t="s">
        <v>622</v>
      </c>
      <c r="AQ306" s="103" t="s">
        <v>621</v>
      </c>
      <c r="AR306" s="103" t="s">
        <v>621</v>
      </c>
      <c r="AS306" s="103" t="s">
        <v>621</v>
      </c>
      <c r="AT306" s="103" t="s">
        <v>621</v>
      </c>
      <c r="AU306" s="103" t="s">
        <v>623</v>
      </c>
      <c r="AV306" s="103" t="s">
        <v>621</v>
      </c>
      <c r="AW306" s="103" t="s">
        <v>623</v>
      </c>
      <c r="AX306" s="103" t="s">
        <v>622</v>
      </c>
      <c r="AY306" s="103" t="s">
        <v>621</v>
      </c>
      <c r="AZ306" s="103" t="s">
        <v>621</v>
      </c>
      <c r="BA306" s="103" t="s">
        <v>621</v>
      </c>
      <c r="BC306" s="103">
        <f t="shared" si="24"/>
        <v>38</v>
      </c>
      <c r="BD306" s="103">
        <f t="shared" si="25"/>
        <v>6</v>
      </c>
      <c r="BE306" s="103">
        <f t="shared" si="26"/>
        <v>0</v>
      </c>
      <c r="BF306" s="103">
        <f t="shared" si="27"/>
        <v>5</v>
      </c>
      <c r="BG306" s="103">
        <f t="shared" si="28"/>
        <v>1</v>
      </c>
      <c r="BH306" s="103">
        <f t="shared" si="29"/>
        <v>44</v>
      </c>
      <c r="BL306" s="13"/>
    </row>
    <row r="307" spans="1:64"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621</v>
      </c>
      <c r="M307" s="103" t="s">
        <v>621</v>
      </c>
      <c r="N307" s="103" t="s">
        <v>623</v>
      </c>
      <c r="O307" s="103" t="s">
        <v>621</v>
      </c>
      <c r="P307" s="103" t="s">
        <v>622</v>
      </c>
      <c r="Q307" s="103" t="s">
        <v>621</v>
      </c>
      <c r="R307" s="103" t="s">
        <v>622</v>
      </c>
      <c r="S307" s="103" t="s">
        <v>621</v>
      </c>
      <c r="T307" s="103" t="s">
        <v>621</v>
      </c>
      <c r="U307" s="103" t="s">
        <v>621</v>
      </c>
      <c r="V307" s="103" t="s">
        <v>621</v>
      </c>
      <c r="W307" s="103" t="s">
        <v>621</v>
      </c>
      <c r="X307" s="103" t="s">
        <v>622</v>
      </c>
      <c r="Y307" s="103" t="s">
        <v>622</v>
      </c>
      <c r="Z307" s="103" t="s">
        <v>621</v>
      </c>
      <c r="AA307" s="103" t="s">
        <v>622</v>
      </c>
      <c r="AB307" s="103" t="s">
        <v>621</v>
      </c>
      <c r="AC307" s="103" t="s">
        <v>621</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621</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36</v>
      </c>
      <c r="BD307" s="103">
        <f t="shared" si="25"/>
        <v>8</v>
      </c>
      <c r="BE307" s="103">
        <f t="shared" si="26"/>
        <v>0</v>
      </c>
      <c r="BF307" s="103">
        <f t="shared" si="27"/>
        <v>6</v>
      </c>
      <c r="BG307" s="103">
        <f t="shared" si="28"/>
        <v>0</v>
      </c>
      <c r="BH307" s="103">
        <f t="shared" si="29"/>
        <v>44</v>
      </c>
      <c r="BL307" s="13"/>
    </row>
    <row r="308" spans="1:64" x14ac:dyDescent="0.25">
      <c r="A308" s="100">
        <v>1209</v>
      </c>
      <c r="B308" s="67" t="s">
        <v>314</v>
      </c>
      <c r="C308" s="67" t="s">
        <v>301</v>
      </c>
      <c r="D308" s="103" t="s">
        <v>621</v>
      </c>
      <c r="E308" s="103" t="s">
        <v>621</v>
      </c>
      <c r="F308" s="103" t="s">
        <v>621</v>
      </c>
      <c r="G308" s="103" t="s">
        <v>621</v>
      </c>
      <c r="H308" s="103" t="s">
        <v>621</v>
      </c>
      <c r="I308" s="103" t="s">
        <v>623</v>
      </c>
      <c r="J308" s="103" t="s">
        <v>621</v>
      </c>
      <c r="K308" s="103" t="s">
        <v>623</v>
      </c>
      <c r="L308" s="103" t="s">
        <v>623</v>
      </c>
      <c r="M308" s="103" t="s">
        <v>621</v>
      </c>
      <c r="N308" s="103" t="s">
        <v>623</v>
      </c>
      <c r="O308" s="103" t="s">
        <v>621</v>
      </c>
      <c r="P308" s="103" t="s">
        <v>622</v>
      </c>
      <c r="Q308" s="103" t="s">
        <v>621</v>
      </c>
      <c r="R308" s="103" t="s">
        <v>621</v>
      </c>
      <c r="S308" s="103" t="s">
        <v>621</v>
      </c>
      <c r="T308" s="103" t="s">
        <v>621</v>
      </c>
      <c r="U308" s="103" t="s">
        <v>621</v>
      </c>
      <c r="V308" s="103" t="s">
        <v>621</v>
      </c>
      <c r="W308" s="103" t="s">
        <v>621</v>
      </c>
      <c r="X308" s="103" t="s">
        <v>621</v>
      </c>
      <c r="Y308" s="103" t="s">
        <v>621</v>
      </c>
      <c r="Z308" s="103" t="s">
        <v>621</v>
      </c>
      <c r="AA308" s="103" t="s">
        <v>622</v>
      </c>
      <c r="AB308" s="103" t="s">
        <v>621</v>
      </c>
      <c r="AC308" s="103" t="s">
        <v>621</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623</v>
      </c>
      <c r="AP308" s="103" t="s">
        <v>623</v>
      </c>
      <c r="AQ308" s="103" t="s">
        <v>621</v>
      </c>
      <c r="AR308" s="103" t="s">
        <v>622</v>
      </c>
      <c r="AS308" s="103" t="s">
        <v>621</v>
      </c>
      <c r="AT308" s="103" t="s">
        <v>621</v>
      </c>
      <c r="AU308" s="103" t="s">
        <v>623</v>
      </c>
      <c r="AV308" s="103" t="s">
        <v>621</v>
      </c>
      <c r="AW308" s="103" t="s">
        <v>620</v>
      </c>
      <c r="AX308" s="103" t="s">
        <v>620</v>
      </c>
      <c r="AY308" s="103" t="s">
        <v>621</v>
      </c>
      <c r="AZ308" s="103" t="s">
        <v>621</v>
      </c>
      <c r="BA308" s="103" t="s">
        <v>621</v>
      </c>
      <c r="BC308" s="103">
        <f t="shared" si="24"/>
        <v>37</v>
      </c>
      <c r="BD308" s="103">
        <f t="shared" si="25"/>
        <v>3</v>
      </c>
      <c r="BE308" s="103">
        <f t="shared" si="26"/>
        <v>2</v>
      </c>
      <c r="BF308" s="103">
        <f t="shared" si="27"/>
        <v>8</v>
      </c>
      <c r="BG308" s="103">
        <f t="shared" si="28"/>
        <v>0</v>
      </c>
      <c r="BH308" s="103">
        <f t="shared" si="29"/>
        <v>42</v>
      </c>
      <c r="BL308" s="13"/>
    </row>
    <row r="309" spans="1:64" x14ac:dyDescent="0.25">
      <c r="A309" s="100">
        <v>1210</v>
      </c>
      <c r="B309" s="67" t="s">
        <v>309</v>
      </c>
      <c r="C309" s="67" t="s">
        <v>301</v>
      </c>
      <c r="D309" s="103" t="s">
        <v>621</v>
      </c>
      <c r="E309" s="103" t="s">
        <v>622</v>
      </c>
      <c r="F309" s="103" t="s">
        <v>621</v>
      </c>
      <c r="G309" s="103" t="s">
        <v>621</v>
      </c>
      <c r="H309" s="103" t="s">
        <v>621</v>
      </c>
      <c r="I309" s="103" t="s">
        <v>621</v>
      </c>
      <c r="J309" s="103" t="s">
        <v>623</v>
      </c>
      <c r="K309" s="103" t="s">
        <v>621</v>
      </c>
      <c r="L309" s="103" t="s">
        <v>622</v>
      </c>
      <c r="M309" s="103" t="s">
        <v>621</v>
      </c>
      <c r="N309" s="103" t="s">
        <v>621</v>
      </c>
      <c r="O309" s="103" t="s">
        <v>621</v>
      </c>
      <c r="P309" s="103" t="s">
        <v>622</v>
      </c>
      <c r="Q309" s="103" t="s">
        <v>621</v>
      </c>
      <c r="R309" s="103" t="s">
        <v>623</v>
      </c>
      <c r="S309" s="103" t="s">
        <v>621</v>
      </c>
      <c r="T309" s="103" t="s">
        <v>621</v>
      </c>
      <c r="U309" s="103" t="s">
        <v>623</v>
      </c>
      <c r="V309" s="103" t="s">
        <v>621</v>
      </c>
      <c r="W309" s="103" t="s">
        <v>621</v>
      </c>
      <c r="X309" s="103" t="s">
        <v>621</v>
      </c>
      <c r="Y309" s="103" t="s">
        <v>621</v>
      </c>
      <c r="Z309" s="103" t="s">
        <v>621</v>
      </c>
      <c r="AA309" s="103" t="s">
        <v>621</v>
      </c>
      <c r="AB309" s="103" t="s">
        <v>620</v>
      </c>
      <c r="AC309" s="103" t="s">
        <v>620</v>
      </c>
      <c r="AD309" s="103" t="s">
        <v>621</v>
      </c>
      <c r="AE309" s="103" t="s">
        <v>621</v>
      </c>
      <c r="AF309" s="103" t="s">
        <v>621</v>
      </c>
      <c r="AG309" s="103" t="s">
        <v>622</v>
      </c>
      <c r="AH309" s="103" t="s">
        <v>623</v>
      </c>
      <c r="AI309" s="103" t="s">
        <v>621</v>
      </c>
      <c r="AJ309" s="103" t="s">
        <v>623</v>
      </c>
      <c r="AK309" s="103" t="s">
        <v>623</v>
      </c>
      <c r="AL309" s="103" t="s">
        <v>621</v>
      </c>
      <c r="AM309" s="103" t="s">
        <v>621</v>
      </c>
      <c r="AN309" s="103" t="s">
        <v>621</v>
      </c>
      <c r="AO309" s="103" t="s">
        <v>621</v>
      </c>
      <c r="AP309" s="103" t="s">
        <v>621</v>
      </c>
      <c r="AQ309" s="103" t="s">
        <v>621</v>
      </c>
      <c r="AR309" s="103" t="s">
        <v>621</v>
      </c>
      <c r="AS309" s="103" t="s">
        <v>623</v>
      </c>
      <c r="AT309" s="103" t="s">
        <v>621</v>
      </c>
      <c r="AU309" s="103" t="s">
        <v>621</v>
      </c>
      <c r="AV309" s="103" t="s">
        <v>621</v>
      </c>
      <c r="AW309" s="103" t="s">
        <v>623</v>
      </c>
      <c r="AX309" s="103" t="s">
        <v>622</v>
      </c>
      <c r="AY309" s="103" t="s">
        <v>623</v>
      </c>
      <c r="AZ309" s="103" t="s">
        <v>621</v>
      </c>
      <c r="BA309" s="103" t="s">
        <v>621</v>
      </c>
      <c r="BC309" s="103">
        <f t="shared" si="24"/>
        <v>34</v>
      </c>
      <c r="BD309" s="103">
        <f t="shared" si="25"/>
        <v>5</v>
      </c>
      <c r="BE309" s="103">
        <f t="shared" si="26"/>
        <v>2</v>
      </c>
      <c r="BF309" s="103">
        <f t="shared" si="27"/>
        <v>9</v>
      </c>
      <c r="BG309" s="103">
        <f t="shared" si="28"/>
        <v>0</v>
      </c>
      <c r="BH309" s="103">
        <f t="shared" si="29"/>
        <v>41</v>
      </c>
      <c r="BL309" s="13"/>
    </row>
    <row r="310" spans="1:64"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622</v>
      </c>
      <c r="Q310" s="103" t="s">
        <v>621</v>
      </c>
      <c r="R310" s="103" t="s">
        <v>623</v>
      </c>
      <c r="S310" s="103" t="s">
        <v>621</v>
      </c>
      <c r="T310" s="103" t="s">
        <v>621</v>
      </c>
      <c r="U310" s="103" t="s">
        <v>623</v>
      </c>
      <c r="V310" s="103" t="s">
        <v>621</v>
      </c>
      <c r="W310" s="103" t="s">
        <v>621</v>
      </c>
      <c r="X310" s="103" t="s">
        <v>621</v>
      </c>
      <c r="Y310" s="103" t="s">
        <v>621</v>
      </c>
      <c r="Z310" s="103" t="s">
        <v>623</v>
      </c>
      <c r="AA310" s="103" t="s">
        <v>622</v>
      </c>
      <c r="AB310" s="103" t="s">
        <v>621</v>
      </c>
      <c r="AC310" s="103" t="s">
        <v>621</v>
      </c>
      <c r="AD310" s="103" t="s">
        <v>621</v>
      </c>
      <c r="AE310" s="103" t="s">
        <v>623</v>
      </c>
      <c r="AF310" s="103" t="s">
        <v>621</v>
      </c>
      <c r="AG310" s="103" t="s">
        <v>622</v>
      </c>
      <c r="AH310" s="103" t="s">
        <v>621</v>
      </c>
      <c r="AI310" s="103" t="s">
        <v>621</v>
      </c>
      <c r="AJ310" s="103" t="s">
        <v>621</v>
      </c>
      <c r="AK310" s="103" t="s">
        <v>621</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37</v>
      </c>
      <c r="BD310" s="103">
        <f t="shared" si="25"/>
        <v>7</v>
      </c>
      <c r="BE310" s="103">
        <f t="shared" si="26"/>
        <v>0</v>
      </c>
      <c r="BF310" s="103">
        <f t="shared" si="27"/>
        <v>6</v>
      </c>
      <c r="BG310" s="103">
        <f t="shared" si="28"/>
        <v>0</v>
      </c>
      <c r="BH310" s="103">
        <f t="shared" si="29"/>
        <v>44</v>
      </c>
      <c r="BL310" s="13"/>
    </row>
    <row r="311" spans="1:64" x14ac:dyDescent="0.25">
      <c r="A311" s="100">
        <v>1212</v>
      </c>
      <c r="B311" s="67" t="s">
        <v>311</v>
      </c>
      <c r="C311" s="67" t="s">
        <v>301</v>
      </c>
      <c r="D311" s="103" t="s">
        <v>621</v>
      </c>
      <c r="E311" s="103" t="s">
        <v>621</v>
      </c>
      <c r="F311" s="103" t="s">
        <v>621</v>
      </c>
      <c r="G311" s="103" t="s">
        <v>621</v>
      </c>
      <c r="H311" s="103" t="s">
        <v>621</v>
      </c>
      <c r="I311" s="103" t="s">
        <v>623</v>
      </c>
      <c r="J311" s="103" t="s">
        <v>621</v>
      </c>
      <c r="K311" s="103" t="s">
        <v>621</v>
      </c>
      <c r="L311" s="103" t="s">
        <v>623</v>
      </c>
      <c r="M311" s="103" t="s">
        <v>621</v>
      </c>
      <c r="N311" s="103" t="s">
        <v>622</v>
      </c>
      <c r="O311" s="103" t="s">
        <v>621</v>
      </c>
      <c r="P311" s="103" t="s">
        <v>622</v>
      </c>
      <c r="Q311" s="103" t="s">
        <v>621</v>
      </c>
      <c r="R311" s="103" t="s">
        <v>623</v>
      </c>
      <c r="S311" s="103" t="s">
        <v>621</v>
      </c>
      <c r="T311" s="103" t="s">
        <v>621</v>
      </c>
      <c r="U311" s="103" t="s">
        <v>623</v>
      </c>
      <c r="V311" s="103" t="s">
        <v>621</v>
      </c>
      <c r="W311" s="103" t="s">
        <v>621</v>
      </c>
      <c r="X311" s="103" t="s">
        <v>621</v>
      </c>
      <c r="Y311" s="103" t="s">
        <v>621</v>
      </c>
      <c r="Z311" s="103" t="s">
        <v>621</v>
      </c>
      <c r="AA311" s="103" t="s">
        <v>621</v>
      </c>
      <c r="AB311" s="103" t="s">
        <v>621</v>
      </c>
      <c r="AC311" s="103" t="s">
        <v>621</v>
      </c>
      <c r="AD311" s="103" t="s">
        <v>621</v>
      </c>
      <c r="AE311" s="103" t="s">
        <v>621</v>
      </c>
      <c r="AF311" s="103" t="s">
        <v>621</v>
      </c>
      <c r="AG311" s="103" t="s">
        <v>622</v>
      </c>
      <c r="AH311" s="103" t="s">
        <v>621</v>
      </c>
      <c r="AI311" s="103" t="s">
        <v>621</v>
      </c>
      <c r="AJ311" s="103" t="s">
        <v>623</v>
      </c>
      <c r="AK311" s="103" t="s">
        <v>623</v>
      </c>
      <c r="AL311" s="103" t="s">
        <v>621</v>
      </c>
      <c r="AM311" s="103" t="s">
        <v>621</v>
      </c>
      <c r="AN311" s="103" t="s">
        <v>622</v>
      </c>
      <c r="AO311" s="103" t="s">
        <v>622</v>
      </c>
      <c r="AP311" s="103" t="s">
        <v>621</v>
      </c>
      <c r="AQ311" s="103" t="s">
        <v>621</v>
      </c>
      <c r="AR311" s="103" t="s">
        <v>621</v>
      </c>
      <c r="AS311" s="103" t="s">
        <v>621</v>
      </c>
      <c r="AT311" s="103" t="s">
        <v>621</v>
      </c>
      <c r="AU311" s="103" t="s">
        <v>621</v>
      </c>
      <c r="AV311" s="103" t="s">
        <v>623</v>
      </c>
      <c r="AW311" s="103" t="s">
        <v>623</v>
      </c>
      <c r="AX311" s="103" t="s">
        <v>621</v>
      </c>
      <c r="AY311" s="103" t="s">
        <v>621</v>
      </c>
      <c r="AZ311" s="103" t="s">
        <v>620</v>
      </c>
      <c r="BA311" s="103" t="s">
        <v>623</v>
      </c>
      <c r="BC311" s="103">
        <f t="shared" si="24"/>
        <v>35</v>
      </c>
      <c r="BD311" s="103">
        <f t="shared" si="25"/>
        <v>5</v>
      </c>
      <c r="BE311" s="103">
        <f t="shared" si="26"/>
        <v>1</v>
      </c>
      <c r="BF311" s="103">
        <f t="shared" si="27"/>
        <v>9</v>
      </c>
      <c r="BG311" s="103">
        <f t="shared" si="28"/>
        <v>0</v>
      </c>
      <c r="BH311" s="103">
        <f t="shared" si="29"/>
        <v>41</v>
      </c>
      <c r="BL311" s="13"/>
    </row>
    <row r="312" spans="1:64" x14ac:dyDescent="0.25">
      <c r="A312" s="100">
        <v>1213</v>
      </c>
      <c r="B312" s="67" t="s">
        <v>237</v>
      </c>
      <c r="C312" s="67" t="s">
        <v>301</v>
      </c>
      <c r="D312" s="103" t="s">
        <v>621</v>
      </c>
      <c r="E312" s="103" t="s">
        <v>621</v>
      </c>
      <c r="F312" s="103" t="s">
        <v>621</v>
      </c>
      <c r="G312" s="103" t="s">
        <v>623</v>
      </c>
      <c r="H312" s="103" t="s">
        <v>621</v>
      </c>
      <c r="I312" s="103" t="s">
        <v>623</v>
      </c>
      <c r="J312" s="103" t="s">
        <v>623</v>
      </c>
      <c r="K312" s="103" t="s">
        <v>623</v>
      </c>
      <c r="L312" s="103" t="s">
        <v>622</v>
      </c>
      <c r="M312" s="103" t="s">
        <v>621</v>
      </c>
      <c r="N312" s="103" t="s">
        <v>621</v>
      </c>
      <c r="O312" s="103" t="s">
        <v>621</v>
      </c>
      <c r="P312" s="103" t="s">
        <v>622</v>
      </c>
      <c r="Q312" s="103" t="s">
        <v>621</v>
      </c>
      <c r="R312" s="103" t="s">
        <v>621</v>
      </c>
      <c r="S312" s="103" t="s">
        <v>621</v>
      </c>
      <c r="T312" s="103" t="s">
        <v>621</v>
      </c>
      <c r="U312" s="103" t="s">
        <v>623</v>
      </c>
      <c r="V312" s="103" t="s">
        <v>621</v>
      </c>
      <c r="W312" s="103" t="s">
        <v>621</v>
      </c>
      <c r="X312" s="103" t="s">
        <v>621</v>
      </c>
      <c r="Y312" s="103" t="s">
        <v>621</v>
      </c>
      <c r="Z312" s="103" t="s">
        <v>621</v>
      </c>
      <c r="AA312" s="103" t="s">
        <v>620</v>
      </c>
      <c r="AB312" s="103" t="s">
        <v>621</v>
      </c>
      <c r="AC312" s="103" t="s">
        <v>621</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623</v>
      </c>
      <c r="AP312" s="103" t="s">
        <v>621</v>
      </c>
      <c r="AQ312" s="103" t="s">
        <v>621</v>
      </c>
      <c r="AR312" s="103" t="s">
        <v>621</v>
      </c>
      <c r="AS312" s="103" t="s">
        <v>621</v>
      </c>
      <c r="AT312" s="103" t="s">
        <v>621</v>
      </c>
      <c r="AU312" s="103" t="s">
        <v>621</v>
      </c>
      <c r="AV312" s="103" t="s">
        <v>621</v>
      </c>
      <c r="AW312" s="103" t="s">
        <v>623</v>
      </c>
      <c r="AX312" s="103" t="s">
        <v>623</v>
      </c>
      <c r="AY312" s="103" t="s">
        <v>621</v>
      </c>
      <c r="AZ312" s="103" t="s">
        <v>621</v>
      </c>
      <c r="BA312" s="103" t="s">
        <v>621</v>
      </c>
      <c r="BC312" s="103">
        <f t="shared" si="24"/>
        <v>37</v>
      </c>
      <c r="BD312" s="103">
        <f t="shared" si="25"/>
        <v>3</v>
      </c>
      <c r="BE312" s="103">
        <f t="shared" si="26"/>
        <v>1</v>
      </c>
      <c r="BF312" s="103">
        <f t="shared" si="27"/>
        <v>9</v>
      </c>
      <c r="BG312" s="103">
        <f t="shared" si="28"/>
        <v>0</v>
      </c>
      <c r="BH312" s="103">
        <f t="shared" si="29"/>
        <v>41</v>
      </c>
      <c r="BL312" s="13"/>
    </row>
    <row r="313" spans="1:64" x14ac:dyDescent="0.25">
      <c r="A313" s="100">
        <v>1214</v>
      </c>
      <c r="B313" s="67" t="s">
        <v>312</v>
      </c>
      <c r="C313" s="67" t="s">
        <v>301</v>
      </c>
      <c r="D313" s="103" t="s">
        <v>621</v>
      </c>
      <c r="E313" s="103" t="s">
        <v>621</v>
      </c>
      <c r="F313" s="103" t="s">
        <v>621</v>
      </c>
      <c r="G313" s="103" t="s">
        <v>623</v>
      </c>
      <c r="H313" s="103" t="s">
        <v>621</v>
      </c>
      <c r="I313" s="103" t="s">
        <v>621</v>
      </c>
      <c r="J313" s="103" t="s">
        <v>621</v>
      </c>
      <c r="K313" s="103" t="s">
        <v>621</v>
      </c>
      <c r="L313" s="103" t="s">
        <v>621</v>
      </c>
      <c r="M313" s="103" t="s">
        <v>621</v>
      </c>
      <c r="N313" s="103" t="s">
        <v>621</v>
      </c>
      <c r="O313" s="103" t="s">
        <v>621</v>
      </c>
      <c r="P313" s="103" t="s">
        <v>622</v>
      </c>
      <c r="Q313" s="103" t="s">
        <v>623</v>
      </c>
      <c r="R313" s="103" t="s">
        <v>623</v>
      </c>
      <c r="S313" s="103" t="s">
        <v>621</v>
      </c>
      <c r="T313" s="103" t="s">
        <v>621</v>
      </c>
      <c r="U313" s="103" t="s">
        <v>623</v>
      </c>
      <c r="V313" s="103" t="s">
        <v>621</v>
      </c>
      <c r="W313" s="103" t="s">
        <v>621</v>
      </c>
      <c r="X313" s="103" t="s">
        <v>621</v>
      </c>
      <c r="Y313" s="103" t="s">
        <v>621</v>
      </c>
      <c r="Z313" s="103" t="s">
        <v>623</v>
      </c>
      <c r="AA313" s="103" t="s">
        <v>620</v>
      </c>
      <c r="AB313" s="103" t="s">
        <v>621</v>
      </c>
      <c r="AC313" s="103" t="s">
        <v>621</v>
      </c>
      <c r="AD313" s="103" t="s">
        <v>621</v>
      </c>
      <c r="AE313" s="103" t="s">
        <v>621</v>
      </c>
      <c r="AF313" s="103" t="s">
        <v>621</v>
      </c>
      <c r="AG313" s="103" t="s">
        <v>621</v>
      </c>
      <c r="AH313" s="103" t="s">
        <v>621</v>
      </c>
      <c r="AI313" s="103" t="s">
        <v>621</v>
      </c>
      <c r="AJ313" s="103" t="s">
        <v>621</v>
      </c>
      <c r="AK313" s="103" t="s">
        <v>621</v>
      </c>
      <c r="AL313" s="103" t="s">
        <v>621</v>
      </c>
      <c r="AM313" s="103" t="s">
        <v>621</v>
      </c>
      <c r="AN313" s="103" t="s">
        <v>621</v>
      </c>
      <c r="AO313" s="103" t="s">
        <v>621</v>
      </c>
      <c r="AP313" s="103" t="s">
        <v>623</v>
      </c>
      <c r="AQ313" s="103" t="s">
        <v>621</v>
      </c>
      <c r="AR313" s="103" t="s">
        <v>621</v>
      </c>
      <c r="AS313" s="103" t="s">
        <v>621</v>
      </c>
      <c r="AT313" s="103" t="s">
        <v>621</v>
      </c>
      <c r="AU313" s="103" t="s">
        <v>621</v>
      </c>
      <c r="AV313" s="103" t="s">
        <v>621</v>
      </c>
      <c r="AW313" s="103" t="s">
        <v>621</v>
      </c>
      <c r="AX313" s="103" t="s">
        <v>622</v>
      </c>
      <c r="AY313" s="103" t="s">
        <v>621</v>
      </c>
      <c r="AZ313" s="103" t="s">
        <v>621</v>
      </c>
      <c r="BA313" s="103" t="s">
        <v>623</v>
      </c>
      <c r="BC313" s="103">
        <f t="shared" si="24"/>
        <v>40</v>
      </c>
      <c r="BD313" s="103">
        <f t="shared" si="25"/>
        <v>2</v>
      </c>
      <c r="BE313" s="103">
        <f t="shared" si="26"/>
        <v>1</v>
      </c>
      <c r="BF313" s="103">
        <f t="shared" si="27"/>
        <v>7</v>
      </c>
      <c r="BG313" s="103">
        <f t="shared" si="28"/>
        <v>0</v>
      </c>
      <c r="BH313" s="103">
        <f t="shared" si="29"/>
        <v>43</v>
      </c>
      <c r="BL313" s="13"/>
    </row>
    <row r="314" spans="1:64"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622</v>
      </c>
      <c r="Q314" s="103" t="s">
        <v>621</v>
      </c>
      <c r="R314" s="103" t="s">
        <v>622</v>
      </c>
      <c r="S314" s="103" t="s">
        <v>621</v>
      </c>
      <c r="T314" s="103" t="s">
        <v>621</v>
      </c>
      <c r="U314" s="103" t="s">
        <v>623</v>
      </c>
      <c r="V314" s="103" t="s">
        <v>621</v>
      </c>
      <c r="W314" s="103" t="s">
        <v>621</v>
      </c>
      <c r="X314" s="103" t="s">
        <v>621</v>
      </c>
      <c r="Y314" s="103" t="s">
        <v>621</v>
      </c>
      <c r="Z314" s="103" t="s">
        <v>621</v>
      </c>
      <c r="AA314" s="103" t="s">
        <v>621</v>
      </c>
      <c r="AB314" s="103" t="s">
        <v>621</v>
      </c>
      <c r="AC314" s="103" t="s">
        <v>621</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36</v>
      </c>
      <c r="BD314" s="103">
        <f t="shared" si="25"/>
        <v>8</v>
      </c>
      <c r="BE314" s="103">
        <f t="shared" si="26"/>
        <v>0</v>
      </c>
      <c r="BF314" s="103">
        <f t="shared" si="27"/>
        <v>6</v>
      </c>
      <c r="BG314" s="103">
        <f t="shared" si="28"/>
        <v>0</v>
      </c>
      <c r="BH314" s="103">
        <f t="shared" si="29"/>
        <v>44</v>
      </c>
      <c r="BL314" s="13"/>
    </row>
    <row r="315" spans="1:64" x14ac:dyDescent="0.25">
      <c r="A315" s="100">
        <v>1216</v>
      </c>
      <c r="B315" s="67" t="s">
        <v>315</v>
      </c>
      <c r="C315" s="67" t="s">
        <v>301</v>
      </c>
      <c r="D315" s="103" t="s">
        <v>621</v>
      </c>
      <c r="E315" s="103" t="s">
        <v>621</v>
      </c>
      <c r="F315" s="103" t="s">
        <v>621</v>
      </c>
      <c r="G315" s="103" t="s">
        <v>621</v>
      </c>
      <c r="H315" s="103" t="s">
        <v>621</v>
      </c>
      <c r="I315" s="103" t="s">
        <v>621</v>
      </c>
      <c r="J315" s="103" t="s">
        <v>623</v>
      </c>
      <c r="K315" s="103" t="s">
        <v>623</v>
      </c>
      <c r="L315" s="103" t="s">
        <v>622</v>
      </c>
      <c r="M315" s="103" t="s">
        <v>621</v>
      </c>
      <c r="N315" s="103" t="s">
        <v>621</v>
      </c>
      <c r="O315" s="103" t="s">
        <v>621</v>
      </c>
      <c r="P315" s="103" t="s">
        <v>622</v>
      </c>
      <c r="Q315" s="103" t="s">
        <v>623</v>
      </c>
      <c r="R315" s="103" t="s">
        <v>621</v>
      </c>
      <c r="S315" s="103" t="s">
        <v>621</v>
      </c>
      <c r="T315" s="103" t="s">
        <v>621</v>
      </c>
      <c r="U315" s="103" t="s">
        <v>621</v>
      </c>
      <c r="V315" s="103" t="s">
        <v>621</v>
      </c>
      <c r="W315" s="103" t="s">
        <v>621</v>
      </c>
      <c r="X315" s="103" t="s">
        <v>621</v>
      </c>
      <c r="Y315" s="103" t="s">
        <v>621</v>
      </c>
      <c r="Z315" s="103" t="s">
        <v>621</v>
      </c>
      <c r="AA315" s="103" t="s">
        <v>621</v>
      </c>
      <c r="AB315" s="103" t="s">
        <v>621</v>
      </c>
      <c r="AC315" s="103" t="s">
        <v>620</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623</v>
      </c>
      <c r="AR315" s="103" t="s">
        <v>621</v>
      </c>
      <c r="AS315" s="103" t="s">
        <v>621</v>
      </c>
      <c r="AT315" s="103" t="s">
        <v>621</v>
      </c>
      <c r="AU315" s="103" t="s">
        <v>623</v>
      </c>
      <c r="AV315" s="103" t="s">
        <v>621</v>
      </c>
      <c r="AW315" s="103" t="s">
        <v>623</v>
      </c>
      <c r="AX315" s="103" t="s">
        <v>622</v>
      </c>
      <c r="AY315" s="103" t="s">
        <v>621</v>
      </c>
      <c r="AZ315" s="103" t="s">
        <v>621</v>
      </c>
      <c r="BA315" s="103" t="s">
        <v>621</v>
      </c>
      <c r="BC315" s="103">
        <f t="shared" si="24"/>
        <v>38</v>
      </c>
      <c r="BD315" s="103">
        <f t="shared" si="25"/>
        <v>3</v>
      </c>
      <c r="BE315" s="103">
        <f t="shared" si="26"/>
        <v>1</v>
      </c>
      <c r="BF315" s="103">
        <f t="shared" si="27"/>
        <v>8</v>
      </c>
      <c r="BG315" s="103">
        <f t="shared" si="28"/>
        <v>0</v>
      </c>
      <c r="BH315" s="103">
        <f t="shared" si="29"/>
        <v>42</v>
      </c>
      <c r="BL315" s="13"/>
    </row>
    <row r="316" spans="1:64"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622</v>
      </c>
      <c r="Q316" s="103" t="s">
        <v>621</v>
      </c>
      <c r="R316" s="103" t="s">
        <v>621</v>
      </c>
      <c r="S316" s="103" t="s">
        <v>621</v>
      </c>
      <c r="T316" s="103" t="s">
        <v>621</v>
      </c>
      <c r="U316" s="103" t="s">
        <v>623</v>
      </c>
      <c r="V316" s="103" t="s">
        <v>621</v>
      </c>
      <c r="W316" s="103" t="s">
        <v>621</v>
      </c>
      <c r="X316" s="103" t="s">
        <v>621</v>
      </c>
      <c r="Y316" s="103" t="s">
        <v>621</v>
      </c>
      <c r="Z316" s="103" t="s">
        <v>623</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622</v>
      </c>
      <c r="AY316" s="103" t="s">
        <v>621</v>
      </c>
      <c r="AZ316" s="103" t="s">
        <v>621</v>
      </c>
      <c r="BA316" s="103" t="s">
        <v>621</v>
      </c>
      <c r="BC316" s="103">
        <f t="shared" si="24"/>
        <v>41</v>
      </c>
      <c r="BD316" s="103">
        <f t="shared" si="25"/>
        <v>5</v>
      </c>
      <c r="BE316" s="103">
        <f t="shared" si="26"/>
        <v>1</v>
      </c>
      <c r="BF316" s="103">
        <f t="shared" si="27"/>
        <v>3</v>
      </c>
      <c r="BG316" s="103">
        <f t="shared" si="28"/>
        <v>0</v>
      </c>
      <c r="BH316" s="103">
        <f t="shared" si="29"/>
        <v>47</v>
      </c>
      <c r="BL316" s="13"/>
    </row>
    <row r="317" spans="1:64"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622</v>
      </c>
      <c r="Q317" s="103" t="s">
        <v>621</v>
      </c>
      <c r="R317" s="103" t="s">
        <v>621</v>
      </c>
      <c r="S317" s="103" t="s">
        <v>621</v>
      </c>
      <c r="T317" s="103" t="s">
        <v>621</v>
      </c>
      <c r="U317" s="103" t="s">
        <v>621</v>
      </c>
      <c r="V317" s="103" t="s">
        <v>621</v>
      </c>
      <c r="W317" s="103" t="s">
        <v>621</v>
      </c>
      <c r="X317" s="103" t="s">
        <v>621</v>
      </c>
      <c r="Y317" s="103" t="s">
        <v>621</v>
      </c>
      <c r="Z317" s="103" t="s">
        <v>623</v>
      </c>
      <c r="AA317" s="103" t="s">
        <v>621</v>
      </c>
      <c r="AB317" s="103" t="s">
        <v>621</v>
      </c>
      <c r="AC317" s="103" t="s">
        <v>621</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623</v>
      </c>
      <c r="AW317" s="103" t="s">
        <v>623</v>
      </c>
      <c r="AX317" s="103" t="s">
        <v>621</v>
      </c>
      <c r="AY317" s="103" t="s">
        <v>621</v>
      </c>
      <c r="AZ317" s="103" t="s">
        <v>623</v>
      </c>
      <c r="BA317" s="103" t="s">
        <v>621</v>
      </c>
      <c r="BC317" s="103">
        <f t="shared" si="24"/>
        <v>38</v>
      </c>
      <c r="BD317" s="103">
        <f t="shared" si="25"/>
        <v>5</v>
      </c>
      <c r="BE317" s="103">
        <f t="shared" si="26"/>
        <v>0</v>
      </c>
      <c r="BF317" s="103">
        <f t="shared" si="27"/>
        <v>7</v>
      </c>
      <c r="BG317" s="103">
        <f t="shared" si="28"/>
        <v>0</v>
      </c>
      <c r="BH317" s="103">
        <f t="shared" si="29"/>
        <v>43</v>
      </c>
      <c r="BL317" s="13"/>
    </row>
    <row r="318" spans="1:64" x14ac:dyDescent="0.25">
      <c r="A318" s="100">
        <v>1219</v>
      </c>
      <c r="B318" s="67" t="s">
        <v>318</v>
      </c>
      <c r="C318" s="67" t="s">
        <v>301</v>
      </c>
      <c r="D318" s="103" t="s">
        <v>621</v>
      </c>
      <c r="E318" s="103" t="s">
        <v>621</v>
      </c>
      <c r="F318" s="103" t="s">
        <v>621</v>
      </c>
      <c r="G318" s="103" t="s">
        <v>623</v>
      </c>
      <c r="H318" s="103" t="s">
        <v>621</v>
      </c>
      <c r="I318" s="103" t="s">
        <v>621</v>
      </c>
      <c r="J318" s="103" t="s">
        <v>621</v>
      </c>
      <c r="K318" s="103" t="s">
        <v>621</v>
      </c>
      <c r="L318" s="103" t="s">
        <v>623</v>
      </c>
      <c r="M318" s="103" t="s">
        <v>621</v>
      </c>
      <c r="N318" s="103" t="s">
        <v>621</v>
      </c>
      <c r="O318" s="103" t="s">
        <v>621</v>
      </c>
      <c r="P318" s="103" t="s">
        <v>622</v>
      </c>
      <c r="Q318" s="103" t="s">
        <v>621</v>
      </c>
      <c r="R318" s="103" t="s">
        <v>623</v>
      </c>
      <c r="S318" s="103" t="s">
        <v>621</v>
      </c>
      <c r="T318" s="103" t="s">
        <v>621</v>
      </c>
      <c r="U318" s="103" t="s">
        <v>623</v>
      </c>
      <c r="V318" s="103" t="s">
        <v>621</v>
      </c>
      <c r="W318" s="103" t="s">
        <v>621</v>
      </c>
      <c r="X318" s="103" t="s">
        <v>621</v>
      </c>
      <c r="Y318" s="103" t="s">
        <v>621</v>
      </c>
      <c r="Z318" s="103" t="s">
        <v>621</v>
      </c>
      <c r="AA318" s="103" t="s">
        <v>621</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40</v>
      </c>
      <c r="BD318" s="103">
        <f t="shared" si="25"/>
        <v>3</v>
      </c>
      <c r="BE318" s="103">
        <f t="shared" si="26"/>
        <v>1</v>
      </c>
      <c r="BF318" s="103">
        <f t="shared" si="27"/>
        <v>6</v>
      </c>
      <c r="BG318" s="103">
        <f t="shared" si="28"/>
        <v>0</v>
      </c>
      <c r="BH318" s="103">
        <f t="shared" si="29"/>
        <v>44</v>
      </c>
      <c r="BL318" s="13"/>
    </row>
    <row r="319" spans="1:64" x14ac:dyDescent="0.25">
      <c r="A319" s="100">
        <v>1220</v>
      </c>
      <c r="B319" s="67" t="s">
        <v>319</v>
      </c>
      <c r="C319" s="67" t="s">
        <v>301</v>
      </c>
      <c r="D319" s="103" t="s">
        <v>621</v>
      </c>
      <c r="E319" s="103" t="s">
        <v>621</v>
      </c>
      <c r="F319" s="103" t="s">
        <v>621</v>
      </c>
      <c r="G319" s="103" t="s">
        <v>621</v>
      </c>
      <c r="H319" s="103" t="s">
        <v>621</v>
      </c>
      <c r="I319" s="103" t="s">
        <v>621</v>
      </c>
      <c r="J319" s="103" t="s">
        <v>621</v>
      </c>
      <c r="K319" s="103" t="s">
        <v>621</v>
      </c>
      <c r="L319" s="103" t="s">
        <v>622</v>
      </c>
      <c r="M319" s="103" t="s">
        <v>621</v>
      </c>
      <c r="N319" s="103" t="s">
        <v>621</v>
      </c>
      <c r="O319" s="103" t="s">
        <v>621</v>
      </c>
      <c r="P319" s="103" t="s">
        <v>621</v>
      </c>
      <c r="Q319" s="103" t="s">
        <v>621</v>
      </c>
      <c r="R319" s="103" t="s">
        <v>623</v>
      </c>
      <c r="S319" s="103" t="s">
        <v>621</v>
      </c>
      <c r="T319" s="103" t="s">
        <v>621</v>
      </c>
      <c r="U319" s="103" t="s">
        <v>621</v>
      </c>
      <c r="V319" s="103" t="s">
        <v>621</v>
      </c>
      <c r="W319" s="103" t="s">
        <v>621</v>
      </c>
      <c r="X319" s="103" t="s">
        <v>621</v>
      </c>
      <c r="Y319" s="103" t="s">
        <v>621</v>
      </c>
      <c r="Z319" s="103" t="s">
        <v>623</v>
      </c>
      <c r="AA319" s="103" t="s">
        <v>622</v>
      </c>
      <c r="AB319" s="103" t="s">
        <v>621</v>
      </c>
      <c r="AC319" s="103" t="s">
        <v>621</v>
      </c>
      <c r="AD319" s="103" t="s">
        <v>621</v>
      </c>
      <c r="AE319" s="103" t="s">
        <v>621</v>
      </c>
      <c r="AF319" s="103" t="s">
        <v>621</v>
      </c>
      <c r="AG319" s="103" t="s">
        <v>621</v>
      </c>
      <c r="AH319" s="103" t="s">
        <v>621</v>
      </c>
      <c r="AI319" s="103" t="s">
        <v>621</v>
      </c>
      <c r="AJ319" s="103" t="s">
        <v>623</v>
      </c>
      <c r="AK319" s="103" t="s">
        <v>623</v>
      </c>
      <c r="AL319" s="103" t="s">
        <v>621</v>
      </c>
      <c r="AM319" s="103" t="s">
        <v>621</v>
      </c>
      <c r="AN319" s="103" t="s">
        <v>622</v>
      </c>
      <c r="AO319" s="103" t="s">
        <v>622</v>
      </c>
      <c r="AP319" s="103" t="s">
        <v>621</v>
      </c>
      <c r="AQ319" s="103" t="s">
        <v>621</v>
      </c>
      <c r="AR319" s="103" t="s">
        <v>621</v>
      </c>
      <c r="AS319" s="103" t="s">
        <v>621</v>
      </c>
      <c r="AT319" s="103" t="s">
        <v>621</v>
      </c>
      <c r="AU319" s="103" t="s">
        <v>623</v>
      </c>
      <c r="AV319" s="103" t="s">
        <v>621</v>
      </c>
      <c r="AW319" s="103" t="s">
        <v>623</v>
      </c>
      <c r="AX319" s="103" t="s">
        <v>621</v>
      </c>
      <c r="AY319" s="103" t="s">
        <v>623</v>
      </c>
      <c r="AZ319" s="103" t="s">
        <v>623</v>
      </c>
      <c r="BA319" s="103" t="s">
        <v>623</v>
      </c>
      <c r="BC319" s="103">
        <f t="shared" si="24"/>
        <v>37</v>
      </c>
      <c r="BD319" s="103">
        <f t="shared" si="25"/>
        <v>4</v>
      </c>
      <c r="BE319" s="103">
        <f t="shared" si="26"/>
        <v>0</v>
      </c>
      <c r="BF319" s="103">
        <f t="shared" si="27"/>
        <v>9</v>
      </c>
      <c r="BG319" s="103">
        <f t="shared" si="28"/>
        <v>0</v>
      </c>
      <c r="BH319" s="103">
        <f t="shared" si="29"/>
        <v>41</v>
      </c>
      <c r="BL319" s="13"/>
    </row>
    <row r="320" spans="1:64"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623</v>
      </c>
      <c r="O320" s="103" t="s">
        <v>621</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621</v>
      </c>
      <c r="AD320" s="103" t="s">
        <v>621</v>
      </c>
      <c r="AE320" s="103" t="s">
        <v>621</v>
      </c>
      <c r="AF320" s="103" t="s">
        <v>621</v>
      </c>
      <c r="AG320" s="103" t="s">
        <v>622</v>
      </c>
      <c r="AH320" s="103" t="s">
        <v>621</v>
      </c>
      <c r="AI320" s="103" t="s">
        <v>621</v>
      </c>
      <c r="AJ320" s="103" t="s">
        <v>623</v>
      </c>
      <c r="AK320" s="103" t="s">
        <v>623</v>
      </c>
      <c r="AL320" s="103" t="s">
        <v>623</v>
      </c>
      <c r="AM320" s="103" t="s">
        <v>621</v>
      </c>
      <c r="AN320" s="103" t="s">
        <v>621</v>
      </c>
      <c r="AO320" s="103" t="s">
        <v>621</v>
      </c>
      <c r="AP320" s="103" t="s">
        <v>621</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41</v>
      </c>
      <c r="BD320" s="103">
        <f t="shared" si="25"/>
        <v>1</v>
      </c>
      <c r="BE320" s="103">
        <f t="shared" si="26"/>
        <v>0</v>
      </c>
      <c r="BF320" s="103">
        <f t="shared" si="27"/>
        <v>8</v>
      </c>
      <c r="BG320" s="103">
        <f t="shared" si="28"/>
        <v>0</v>
      </c>
      <c r="BH320" s="103">
        <f t="shared" si="29"/>
        <v>42</v>
      </c>
      <c r="BL320" s="13"/>
    </row>
    <row r="321" spans="1:64"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622</v>
      </c>
      <c r="AB321" s="103" t="s">
        <v>621</v>
      </c>
      <c r="AC321" s="103" t="s">
        <v>621</v>
      </c>
      <c r="AD321" s="103" t="s">
        <v>621</v>
      </c>
      <c r="AE321" s="103" t="s">
        <v>621</v>
      </c>
      <c r="AF321" s="103" t="s">
        <v>621</v>
      </c>
      <c r="AG321" s="103" t="s">
        <v>622</v>
      </c>
      <c r="AH321" s="103" t="s">
        <v>621</v>
      </c>
      <c r="AI321" s="103" t="s">
        <v>621</v>
      </c>
      <c r="AJ321" s="103" t="s">
        <v>623</v>
      </c>
      <c r="AK321" s="103" t="s">
        <v>623</v>
      </c>
      <c r="AL321" s="103" t="s">
        <v>621</v>
      </c>
      <c r="AM321" s="103" t="s">
        <v>621</v>
      </c>
      <c r="AN321" s="103" t="s">
        <v>621</v>
      </c>
      <c r="AO321" s="103" t="s">
        <v>623</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40</v>
      </c>
      <c r="BD321" s="103">
        <f t="shared" si="25"/>
        <v>4</v>
      </c>
      <c r="BE321" s="103">
        <f t="shared" si="26"/>
        <v>0</v>
      </c>
      <c r="BF321" s="103">
        <f t="shared" si="27"/>
        <v>6</v>
      </c>
      <c r="BG321" s="103">
        <f t="shared" si="28"/>
        <v>0</v>
      </c>
      <c r="BH321" s="103">
        <f t="shared" si="29"/>
        <v>44</v>
      </c>
      <c r="BL321" s="13"/>
    </row>
    <row r="322" spans="1:64"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622</v>
      </c>
      <c r="S322" s="103" t="s">
        <v>621</v>
      </c>
      <c r="T322" s="103" t="s">
        <v>621</v>
      </c>
      <c r="U322" s="103" t="s">
        <v>621</v>
      </c>
      <c r="V322" s="103" t="s">
        <v>621</v>
      </c>
      <c r="W322" s="103" t="s">
        <v>621</v>
      </c>
      <c r="X322" s="103" t="s">
        <v>621</v>
      </c>
      <c r="Y322" s="103" t="s">
        <v>621</v>
      </c>
      <c r="Z322" s="103" t="s">
        <v>621</v>
      </c>
      <c r="AA322" s="103" t="s">
        <v>622</v>
      </c>
      <c r="AB322" s="103" t="s">
        <v>621</v>
      </c>
      <c r="AC322" s="103" t="s">
        <v>621</v>
      </c>
      <c r="AD322" s="103" t="s">
        <v>621</v>
      </c>
      <c r="AE322" s="103" t="s">
        <v>621</v>
      </c>
      <c r="AF322" s="103" t="s">
        <v>621</v>
      </c>
      <c r="AG322" s="103" t="s">
        <v>622</v>
      </c>
      <c r="AH322" s="103" t="s">
        <v>621</v>
      </c>
      <c r="AI322" s="103" t="s">
        <v>621</v>
      </c>
      <c r="AJ322" s="103" t="s">
        <v>621</v>
      </c>
      <c r="AK322" s="103" t="s">
        <v>621</v>
      </c>
      <c r="AL322" s="103" t="s">
        <v>621</v>
      </c>
      <c r="AM322" s="103" t="s">
        <v>621</v>
      </c>
      <c r="AN322" s="103" t="s">
        <v>623</v>
      </c>
      <c r="AO322" s="103" t="s">
        <v>623</v>
      </c>
      <c r="AP322" s="103" t="s">
        <v>621</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41</v>
      </c>
      <c r="BD322" s="103">
        <f t="shared" si="25"/>
        <v>4</v>
      </c>
      <c r="BE322" s="103">
        <f t="shared" si="26"/>
        <v>0</v>
      </c>
      <c r="BF322" s="103">
        <f t="shared" si="27"/>
        <v>5</v>
      </c>
      <c r="BG322" s="103">
        <f t="shared" si="28"/>
        <v>0</v>
      </c>
      <c r="BH322" s="103">
        <f t="shared" si="29"/>
        <v>45</v>
      </c>
      <c r="BL322" s="13"/>
    </row>
    <row r="323" spans="1:64" x14ac:dyDescent="0.25">
      <c r="A323" s="100">
        <v>1224</v>
      </c>
      <c r="B323" s="67" t="s">
        <v>323</v>
      </c>
      <c r="C323" s="67" t="s">
        <v>301</v>
      </c>
      <c r="D323" s="103" t="s">
        <v>621</v>
      </c>
      <c r="E323" s="103" t="s">
        <v>622</v>
      </c>
      <c r="F323" s="103" t="s">
        <v>621</v>
      </c>
      <c r="G323" s="103" t="s">
        <v>621</v>
      </c>
      <c r="H323" s="103" t="s">
        <v>621</v>
      </c>
      <c r="I323" s="103" t="s">
        <v>621</v>
      </c>
      <c r="J323" s="103" t="s">
        <v>623</v>
      </c>
      <c r="K323" s="103" t="s">
        <v>623</v>
      </c>
      <c r="L323" s="103" t="s">
        <v>622</v>
      </c>
      <c r="M323" s="103" t="s">
        <v>621</v>
      </c>
      <c r="N323" s="103" t="s">
        <v>622</v>
      </c>
      <c r="O323" s="103" t="s">
        <v>621</v>
      </c>
      <c r="P323" s="103" t="s">
        <v>622</v>
      </c>
      <c r="Q323" s="103" t="s">
        <v>621</v>
      </c>
      <c r="R323" s="103" t="s">
        <v>621</v>
      </c>
      <c r="S323" s="103" t="s">
        <v>621</v>
      </c>
      <c r="T323" s="103" t="s">
        <v>621</v>
      </c>
      <c r="U323" s="103" t="s">
        <v>621</v>
      </c>
      <c r="V323" s="103" t="s">
        <v>621</v>
      </c>
      <c r="W323" s="103" t="s">
        <v>621</v>
      </c>
      <c r="X323" s="103" t="s">
        <v>621</v>
      </c>
      <c r="Y323" s="103" t="s">
        <v>621</v>
      </c>
      <c r="Z323" s="103" t="s">
        <v>623</v>
      </c>
      <c r="AA323" s="103" t="s">
        <v>622</v>
      </c>
      <c r="AB323" s="103" t="s">
        <v>621</v>
      </c>
      <c r="AC323" s="103" t="s">
        <v>621</v>
      </c>
      <c r="AD323" s="103" t="s">
        <v>621</v>
      </c>
      <c r="AE323" s="103" t="s">
        <v>621</v>
      </c>
      <c r="AF323" s="103" t="s">
        <v>621</v>
      </c>
      <c r="AG323" s="103" t="s">
        <v>622</v>
      </c>
      <c r="AH323" s="103" t="s">
        <v>621</v>
      </c>
      <c r="AI323" s="103" t="s">
        <v>621</v>
      </c>
      <c r="AJ323" s="103" t="s">
        <v>621</v>
      </c>
      <c r="AK323" s="103" t="s">
        <v>621</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621</v>
      </c>
      <c r="BC323" s="103">
        <f t="shared" si="24"/>
        <v>37</v>
      </c>
      <c r="BD323" s="103">
        <f t="shared" si="25"/>
        <v>8</v>
      </c>
      <c r="BE323" s="103">
        <f t="shared" si="26"/>
        <v>0</v>
      </c>
      <c r="BF323" s="103">
        <f t="shared" si="27"/>
        <v>5</v>
      </c>
      <c r="BG323" s="103">
        <f t="shared" si="28"/>
        <v>0</v>
      </c>
      <c r="BH323" s="103">
        <f t="shared" si="29"/>
        <v>45</v>
      </c>
      <c r="BL323" s="13"/>
    </row>
    <row r="324" spans="1:64"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622</v>
      </c>
      <c r="O324" s="103" t="s">
        <v>621</v>
      </c>
      <c r="P324" s="103" t="s">
        <v>622</v>
      </c>
      <c r="Q324" s="103" t="s">
        <v>621</v>
      </c>
      <c r="R324" s="103" t="s">
        <v>623</v>
      </c>
      <c r="S324" s="103" t="s">
        <v>621</v>
      </c>
      <c r="T324" s="103" t="s">
        <v>621</v>
      </c>
      <c r="U324" s="103" t="s">
        <v>621</v>
      </c>
      <c r="V324" s="103" t="s">
        <v>621</v>
      </c>
      <c r="W324" s="103" t="s">
        <v>621</v>
      </c>
      <c r="X324" s="103" t="s">
        <v>621</v>
      </c>
      <c r="Y324" s="103" t="s">
        <v>621</v>
      </c>
      <c r="Z324" s="103" t="s">
        <v>621</v>
      </c>
      <c r="AA324" s="103" t="s">
        <v>622</v>
      </c>
      <c r="AB324" s="103" t="s">
        <v>621</v>
      </c>
      <c r="AC324" s="103" t="s">
        <v>621</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623</v>
      </c>
      <c r="BA324" s="103" t="s">
        <v>621</v>
      </c>
      <c r="BC324" s="103">
        <f t="shared" ref="BC324:BC387" si="30">COUNTIF($D324:$BA324,"Yes")</f>
        <v>40</v>
      </c>
      <c r="BD324" s="103">
        <f t="shared" ref="BD324:BD387" si="31">COUNTIF($D324:$BA324,"N/A")</f>
        <v>5</v>
      </c>
      <c r="BE324" s="103">
        <f t="shared" ref="BE324:BE387" si="32">COUNTIF($D324:$BA324,"Prospective")</f>
        <v>0</v>
      </c>
      <c r="BF324" s="103">
        <f t="shared" ref="BF324:BF387" si="33">COUNTIF($D324:$BA324,"No")</f>
        <v>5</v>
      </c>
      <c r="BG324" s="103">
        <f t="shared" ref="BG324:BG387" si="34">50-SUM(BC324:BF324)</f>
        <v>0</v>
      </c>
      <c r="BH324" s="103">
        <f t="shared" ref="BH324:BH387" si="35">SUM(BC324:BE324)</f>
        <v>45</v>
      </c>
      <c r="BL324" s="13"/>
    </row>
    <row r="325" spans="1:64"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622</v>
      </c>
      <c r="Q325" s="103" t="s">
        <v>621</v>
      </c>
      <c r="R325" s="103" t="s">
        <v>622</v>
      </c>
      <c r="S325" s="103" t="s">
        <v>621</v>
      </c>
      <c r="T325" s="103" t="s">
        <v>621</v>
      </c>
      <c r="U325" s="103" t="s">
        <v>623</v>
      </c>
      <c r="V325" s="103" t="s">
        <v>621</v>
      </c>
      <c r="W325" s="103" t="s">
        <v>621</v>
      </c>
      <c r="X325" s="103" t="s">
        <v>621</v>
      </c>
      <c r="Y325" s="103" t="s">
        <v>622</v>
      </c>
      <c r="Z325" s="103" t="s">
        <v>623</v>
      </c>
      <c r="AA325" s="103" t="s">
        <v>622</v>
      </c>
      <c r="AB325" s="103" t="s">
        <v>621</v>
      </c>
      <c r="AC325" s="103" t="s">
        <v>621</v>
      </c>
      <c r="AD325" s="103" t="s">
        <v>621</v>
      </c>
      <c r="AE325" s="103" t="s">
        <v>621</v>
      </c>
      <c r="AF325" s="103" t="s">
        <v>621</v>
      </c>
      <c r="AG325" s="103" t="s">
        <v>622</v>
      </c>
      <c r="AH325" s="103" t="s">
        <v>621</v>
      </c>
      <c r="AI325" s="103" t="s">
        <v>621</v>
      </c>
      <c r="AJ325" s="103" t="s">
        <v>623</v>
      </c>
      <c r="AK325" s="103" t="s">
        <v>623</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623</v>
      </c>
      <c r="AZ325" s="103" t="s">
        <v>623</v>
      </c>
      <c r="BA325" s="103" t="s">
        <v>621</v>
      </c>
      <c r="BC325" s="103">
        <f t="shared" si="30"/>
        <v>33</v>
      </c>
      <c r="BD325" s="103">
        <f t="shared" si="31"/>
        <v>9</v>
      </c>
      <c r="BE325" s="103">
        <f t="shared" si="32"/>
        <v>0</v>
      </c>
      <c r="BF325" s="103">
        <f t="shared" si="33"/>
        <v>8</v>
      </c>
      <c r="BG325" s="103">
        <f t="shared" si="34"/>
        <v>0</v>
      </c>
      <c r="BH325" s="103">
        <f t="shared" si="35"/>
        <v>42</v>
      </c>
      <c r="BL325" s="13"/>
    </row>
    <row r="326" spans="1:64" x14ac:dyDescent="0.25">
      <c r="A326" s="100">
        <v>1302</v>
      </c>
      <c r="B326" s="67" t="s">
        <v>328</v>
      </c>
      <c r="C326" s="67" t="s">
        <v>326</v>
      </c>
      <c r="D326" s="103" t="s">
        <v>621</v>
      </c>
      <c r="E326" s="103" t="s">
        <v>621</v>
      </c>
      <c r="F326" s="103" t="s">
        <v>621</v>
      </c>
      <c r="G326" s="103" t="s">
        <v>621</v>
      </c>
      <c r="H326" s="103" t="s">
        <v>621</v>
      </c>
      <c r="I326" s="103" t="s">
        <v>623</v>
      </c>
      <c r="J326" s="103" t="s">
        <v>621</v>
      </c>
      <c r="K326" s="103" t="s">
        <v>621</v>
      </c>
      <c r="L326" s="103" t="s">
        <v>622</v>
      </c>
      <c r="M326" s="103" t="s">
        <v>621</v>
      </c>
      <c r="N326" s="103" t="s">
        <v>622</v>
      </c>
      <c r="O326" s="103" t="s">
        <v>621</v>
      </c>
      <c r="P326" s="103" t="s">
        <v>622</v>
      </c>
      <c r="Q326" s="103" t="s">
        <v>621</v>
      </c>
      <c r="R326" s="103" t="s">
        <v>621</v>
      </c>
      <c r="S326" s="103" t="s">
        <v>621</v>
      </c>
      <c r="T326" s="103" t="s">
        <v>621</v>
      </c>
      <c r="U326" s="103" t="s">
        <v>621</v>
      </c>
      <c r="V326" s="103" t="s">
        <v>621</v>
      </c>
      <c r="W326" s="103" t="s">
        <v>621</v>
      </c>
      <c r="X326" s="103" t="s">
        <v>621</v>
      </c>
      <c r="Y326" s="103" t="s">
        <v>621</v>
      </c>
      <c r="Z326" s="103" t="s">
        <v>621</v>
      </c>
      <c r="AA326" s="103" t="s">
        <v>622</v>
      </c>
      <c r="AB326" s="103" t="s">
        <v>620</v>
      </c>
      <c r="AC326" s="103" t="s">
        <v>620</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623</v>
      </c>
      <c r="AV326" s="103" t="s">
        <v>621</v>
      </c>
      <c r="AW326" s="103" t="s">
        <v>623</v>
      </c>
      <c r="AX326" s="103" t="s">
        <v>621</v>
      </c>
      <c r="AY326" s="103" t="s">
        <v>621</v>
      </c>
      <c r="AZ326" s="103" t="s">
        <v>620</v>
      </c>
      <c r="BA326" s="103" t="s">
        <v>621</v>
      </c>
      <c r="BC326" s="103">
        <f t="shared" si="30"/>
        <v>38</v>
      </c>
      <c r="BD326" s="103">
        <f t="shared" si="31"/>
        <v>6</v>
      </c>
      <c r="BE326" s="103">
        <f t="shared" si="32"/>
        <v>3</v>
      </c>
      <c r="BF326" s="103">
        <f t="shared" si="33"/>
        <v>3</v>
      </c>
      <c r="BG326" s="103">
        <f t="shared" si="34"/>
        <v>0</v>
      </c>
      <c r="BH326" s="103">
        <f t="shared" si="35"/>
        <v>47</v>
      </c>
      <c r="BL326" s="13"/>
    </row>
    <row r="327" spans="1:64" x14ac:dyDescent="0.25">
      <c r="A327" s="100">
        <v>1303</v>
      </c>
      <c r="B327" s="67" t="s">
        <v>329</v>
      </c>
      <c r="C327" s="67" t="s">
        <v>326</v>
      </c>
      <c r="D327" s="103" t="s">
        <v>621</v>
      </c>
      <c r="E327" s="103" t="s">
        <v>621</v>
      </c>
      <c r="F327" s="103" t="s">
        <v>621</v>
      </c>
      <c r="G327" s="103" t="s">
        <v>621</v>
      </c>
      <c r="H327" s="103" t="s">
        <v>621</v>
      </c>
      <c r="I327" s="103" t="s">
        <v>623</v>
      </c>
      <c r="J327" s="103" t="s">
        <v>621</v>
      </c>
      <c r="K327" s="103" t="s">
        <v>623</v>
      </c>
      <c r="L327" s="103" t="s">
        <v>622</v>
      </c>
      <c r="M327" s="103" t="s">
        <v>623</v>
      </c>
      <c r="N327" s="103" t="s">
        <v>622</v>
      </c>
      <c r="O327" s="103" t="s">
        <v>621</v>
      </c>
      <c r="P327" s="103" t="s">
        <v>621</v>
      </c>
      <c r="Q327" s="103" t="s">
        <v>621</v>
      </c>
      <c r="R327" s="103" t="s">
        <v>621</v>
      </c>
      <c r="S327" s="103" t="s">
        <v>621</v>
      </c>
      <c r="T327" s="103" t="s">
        <v>621</v>
      </c>
      <c r="U327" s="103" t="s">
        <v>623</v>
      </c>
      <c r="V327" s="103" t="s">
        <v>623</v>
      </c>
      <c r="W327" s="103" t="s">
        <v>621</v>
      </c>
      <c r="X327" s="103" t="s">
        <v>621</v>
      </c>
      <c r="Y327" s="103" t="s">
        <v>621</v>
      </c>
      <c r="Z327" s="103" t="s">
        <v>621</v>
      </c>
      <c r="AA327" s="103" t="s">
        <v>622</v>
      </c>
      <c r="AB327" s="103" t="s">
        <v>621</v>
      </c>
      <c r="AC327" s="103" t="s">
        <v>621</v>
      </c>
      <c r="AD327" s="103" t="s">
        <v>621</v>
      </c>
      <c r="AE327" s="103" t="s">
        <v>623</v>
      </c>
      <c r="AF327" s="103" t="s">
        <v>621</v>
      </c>
      <c r="AG327" s="103" t="s">
        <v>622</v>
      </c>
      <c r="AH327" s="103" t="s">
        <v>621</v>
      </c>
      <c r="AI327" s="103" t="s">
        <v>621</v>
      </c>
      <c r="AJ327" s="103" t="s">
        <v>621</v>
      </c>
      <c r="AK327" s="103" t="s">
        <v>622</v>
      </c>
      <c r="AL327" s="103" t="s">
        <v>621</v>
      </c>
      <c r="AM327" s="103" t="s">
        <v>621</v>
      </c>
      <c r="AN327" s="103" t="s">
        <v>622</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621</v>
      </c>
      <c r="BA327" s="103" t="s">
        <v>623</v>
      </c>
      <c r="BC327" s="103">
        <f t="shared" si="30"/>
        <v>34</v>
      </c>
      <c r="BD327" s="103">
        <f t="shared" si="31"/>
        <v>7</v>
      </c>
      <c r="BE327" s="103">
        <f t="shared" si="32"/>
        <v>0</v>
      </c>
      <c r="BF327" s="103">
        <f t="shared" si="33"/>
        <v>9</v>
      </c>
      <c r="BG327" s="103">
        <f t="shared" si="34"/>
        <v>0</v>
      </c>
      <c r="BH327" s="103">
        <f t="shared" si="35"/>
        <v>41</v>
      </c>
      <c r="BL327" s="13"/>
    </row>
    <row r="328" spans="1:64" x14ac:dyDescent="0.25">
      <c r="A328" s="100">
        <v>1304</v>
      </c>
      <c r="B328" s="67" t="s">
        <v>330</v>
      </c>
      <c r="C328" s="67" t="s">
        <v>326</v>
      </c>
      <c r="D328" s="103" t="s">
        <v>621</v>
      </c>
      <c r="E328" s="103" t="s">
        <v>622</v>
      </c>
      <c r="F328" s="103" t="s">
        <v>623</v>
      </c>
      <c r="G328" s="103" t="s">
        <v>621</v>
      </c>
      <c r="H328" s="103" t="s">
        <v>621</v>
      </c>
      <c r="I328" s="103" t="s">
        <v>621</v>
      </c>
      <c r="J328" s="103" t="s">
        <v>621</v>
      </c>
      <c r="K328" s="103" t="s">
        <v>621</v>
      </c>
      <c r="L328" s="103" t="s">
        <v>621</v>
      </c>
      <c r="M328" s="103" t="s">
        <v>621</v>
      </c>
      <c r="N328" s="103" t="s">
        <v>621</v>
      </c>
      <c r="O328" s="103" t="s">
        <v>621</v>
      </c>
      <c r="P328" s="103" t="s">
        <v>622</v>
      </c>
      <c r="Q328" s="103" t="s">
        <v>621</v>
      </c>
      <c r="R328" s="103" t="s">
        <v>621</v>
      </c>
      <c r="S328" s="103" t="s">
        <v>621</v>
      </c>
      <c r="T328" s="103" t="s">
        <v>621</v>
      </c>
      <c r="U328" s="103" t="s">
        <v>1575</v>
      </c>
      <c r="V328" s="103" t="s">
        <v>621</v>
      </c>
      <c r="W328" s="103" t="s">
        <v>621</v>
      </c>
      <c r="X328" s="103" t="s">
        <v>621</v>
      </c>
      <c r="Y328" s="103" t="s">
        <v>621</v>
      </c>
      <c r="Z328" s="103" t="s">
        <v>621</v>
      </c>
      <c r="AA328" s="103" t="s">
        <v>622</v>
      </c>
      <c r="AB328" s="103" t="s">
        <v>621</v>
      </c>
      <c r="AC328" s="103" t="s">
        <v>621</v>
      </c>
      <c r="AD328" s="103" t="s">
        <v>621</v>
      </c>
      <c r="AE328" s="103" t="s">
        <v>623</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621</v>
      </c>
      <c r="AX328" s="103" t="s">
        <v>621</v>
      </c>
      <c r="AY328" s="103" t="s">
        <v>623</v>
      </c>
      <c r="AZ328" s="103" t="s">
        <v>621</v>
      </c>
      <c r="BA328" s="103" t="s">
        <v>621</v>
      </c>
      <c r="BC328" s="103">
        <f t="shared" si="30"/>
        <v>40</v>
      </c>
      <c r="BD328" s="103">
        <f t="shared" si="31"/>
        <v>3</v>
      </c>
      <c r="BE328" s="103">
        <f t="shared" si="32"/>
        <v>0</v>
      </c>
      <c r="BF328" s="103">
        <f t="shared" si="33"/>
        <v>6</v>
      </c>
      <c r="BG328" s="103">
        <f t="shared" si="34"/>
        <v>1</v>
      </c>
      <c r="BH328" s="103">
        <f t="shared" si="35"/>
        <v>43</v>
      </c>
      <c r="BL328" s="13"/>
    </row>
    <row r="329" spans="1:64"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622</v>
      </c>
      <c r="Q329" s="103" t="s">
        <v>623</v>
      </c>
      <c r="R329" s="103" t="s">
        <v>621</v>
      </c>
      <c r="S329" s="103" t="s">
        <v>621</v>
      </c>
      <c r="T329" s="103" t="s">
        <v>621</v>
      </c>
      <c r="U329" s="103" t="s">
        <v>621</v>
      </c>
      <c r="V329" s="103" t="s">
        <v>621</v>
      </c>
      <c r="W329" s="103" t="s">
        <v>621</v>
      </c>
      <c r="X329" s="103" t="s">
        <v>621</v>
      </c>
      <c r="Y329" s="103" t="s">
        <v>621</v>
      </c>
      <c r="Z329" s="103" t="s">
        <v>621</v>
      </c>
      <c r="AA329" s="103" t="s">
        <v>622</v>
      </c>
      <c r="AB329" s="103" t="s">
        <v>620</v>
      </c>
      <c r="AC329" s="103" t="s">
        <v>621</v>
      </c>
      <c r="AD329" s="103" t="s">
        <v>621</v>
      </c>
      <c r="AE329" s="103" t="s">
        <v>621</v>
      </c>
      <c r="AF329" s="103" t="s">
        <v>621</v>
      </c>
      <c r="AG329" s="103" t="s">
        <v>622</v>
      </c>
      <c r="AH329" s="103" t="s">
        <v>621</v>
      </c>
      <c r="AI329" s="103" t="s">
        <v>621</v>
      </c>
      <c r="AJ329" s="103" t="s">
        <v>621</v>
      </c>
      <c r="AK329" s="103" t="s">
        <v>621</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623</v>
      </c>
      <c r="BC329" s="103">
        <f t="shared" si="30"/>
        <v>38</v>
      </c>
      <c r="BD329" s="103">
        <f t="shared" si="31"/>
        <v>6</v>
      </c>
      <c r="BE329" s="103">
        <f t="shared" si="32"/>
        <v>1</v>
      </c>
      <c r="BF329" s="103">
        <f t="shared" si="33"/>
        <v>5</v>
      </c>
      <c r="BG329" s="103">
        <f t="shared" si="34"/>
        <v>0</v>
      </c>
      <c r="BH329" s="103">
        <f t="shared" si="35"/>
        <v>45</v>
      </c>
      <c r="BL329" s="13"/>
    </row>
    <row r="330" spans="1:64" x14ac:dyDescent="0.25">
      <c r="A330" s="100">
        <v>1306</v>
      </c>
      <c r="B330" s="67" t="s">
        <v>332</v>
      </c>
      <c r="C330" s="67" t="s">
        <v>326</v>
      </c>
      <c r="D330" s="103" t="s">
        <v>621</v>
      </c>
      <c r="E330" s="103" t="s">
        <v>621</v>
      </c>
      <c r="F330" s="103" t="s">
        <v>621</v>
      </c>
      <c r="G330" s="103" t="s">
        <v>621</v>
      </c>
      <c r="H330" s="103" t="s">
        <v>621</v>
      </c>
      <c r="I330" s="103" t="s">
        <v>621</v>
      </c>
      <c r="J330" s="103" t="s">
        <v>621</v>
      </c>
      <c r="K330" s="103" t="s">
        <v>623</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621</v>
      </c>
      <c r="X330" s="103" t="s">
        <v>621</v>
      </c>
      <c r="Y330" s="103" t="s">
        <v>622</v>
      </c>
      <c r="Z330" s="103" t="s">
        <v>621</v>
      </c>
      <c r="AA330" s="103" t="s">
        <v>621</v>
      </c>
      <c r="AB330" s="103" t="s">
        <v>621</v>
      </c>
      <c r="AC330" s="103" t="s">
        <v>621</v>
      </c>
      <c r="AD330" s="103" t="s">
        <v>621</v>
      </c>
      <c r="AE330" s="103" t="s">
        <v>621</v>
      </c>
      <c r="AF330" s="103" t="s">
        <v>621</v>
      </c>
      <c r="AG330" s="103" t="s">
        <v>622</v>
      </c>
      <c r="AH330" s="103" t="s">
        <v>623</v>
      </c>
      <c r="AI330" s="103" t="s">
        <v>621</v>
      </c>
      <c r="AJ330" s="103" t="s">
        <v>623</v>
      </c>
      <c r="AK330" s="103" t="s">
        <v>623</v>
      </c>
      <c r="AL330" s="103" t="s">
        <v>621</v>
      </c>
      <c r="AM330" s="103" t="s">
        <v>621</v>
      </c>
      <c r="AN330" s="103" t="s">
        <v>622</v>
      </c>
      <c r="AO330" s="103" t="s">
        <v>622</v>
      </c>
      <c r="AP330" s="103" t="s">
        <v>621</v>
      </c>
      <c r="AQ330" s="103" t="s">
        <v>623</v>
      </c>
      <c r="AR330" s="103" t="s">
        <v>623</v>
      </c>
      <c r="AS330" s="103" t="s">
        <v>621</v>
      </c>
      <c r="AT330" s="103" t="s">
        <v>621</v>
      </c>
      <c r="AU330" s="103" t="s">
        <v>623</v>
      </c>
      <c r="AV330" s="103" t="s">
        <v>621</v>
      </c>
      <c r="AW330" s="103" t="s">
        <v>620</v>
      </c>
      <c r="AX330" s="103" t="s">
        <v>621</v>
      </c>
      <c r="AY330" s="103" t="s">
        <v>621</v>
      </c>
      <c r="AZ330" s="103" t="s">
        <v>621</v>
      </c>
      <c r="BA330" s="103" t="s">
        <v>621</v>
      </c>
      <c r="BC330" s="103">
        <f t="shared" si="30"/>
        <v>36</v>
      </c>
      <c r="BD330" s="103">
        <f t="shared" si="31"/>
        <v>5</v>
      </c>
      <c r="BE330" s="103">
        <f t="shared" si="32"/>
        <v>1</v>
      </c>
      <c r="BF330" s="103">
        <f t="shared" si="33"/>
        <v>8</v>
      </c>
      <c r="BG330" s="103">
        <f t="shared" si="34"/>
        <v>0</v>
      </c>
      <c r="BH330" s="103">
        <f t="shared" si="35"/>
        <v>42</v>
      </c>
      <c r="BL330" s="13"/>
    </row>
    <row r="331" spans="1:64" x14ac:dyDescent="0.25">
      <c r="A331" s="100">
        <v>1307</v>
      </c>
      <c r="B331" s="67" t="s">
        <v>333</v>
      </c>
      <c r="C331" s="67" t="s">
        <v>326</v>
      </c>
      <c r="D331" s="103" t="s">
        <v>621</v>
      </c>
      <c r="E331" s="103" t="s">
        <v>622</v>
      </c>
      <c r="F331" s="103" t="s">
        <v>621</v>
      </c>
      <c r="G331" s="103" t="s">
        <v>621</v>
      </c>
      <c r="H331" s="103" t="s">
        <v>621</v>
      </c>
      <c r="I331" s="103" t="s">
        <v>621</v>
      </c>
      <c r="J331" s="103" t="s">
        <v>623</v>
      </c>
      <c r="K331" s="103" t="s">
        <v>621</v>
      </c>
      <c r="L331" s="103" t="s">
        <v>622</v>
      </c>
      <c r="M331" s="103" t="s">
        <v>621</v>
      </c>
      <c r="N331" s="103" t="s">
        <v>622</v>
      </c>
      <c r="O331" s="103" t="s">
        <v>621</v>
      </c>
      <c r="P331" s="103" t="s">
        <v>622</v>
      </c>
      <c r="Q331" s="103" t="s">
        <v>621</v>
      </c>
      <c r="R331" s="103" t="s">
        <v>621</v>
      </c>
      <c r="S331" s="103" t="s">
        <v>621</v>
      </c>
      <c r="T331" s="103" t="s">
        <v>621</v>
      </c>
      <c r="U331" s="103" t="s">
        <v>621</v>
      </c>
      <c r="V331" s="103" t="s">
        <v>621</v>
      </c>
      <c r="W331" s="103" t="s">
        <v>621</v>
      </c>
      <c r="X331" s="103" t="s">
        <v>621</v>
      </c>
      <c r="Y331" s="103" t="s">
        <v>621</v>
      </c>
      <c r="Z331" s="103" t="s">
        <v>623</v>
      </c>
      <c r="AA331" s="103" t="s">
        <v>622</v>
      </c>
      <c r="AB331" s="103" t="s">
        <v>621</v>
      </c>
      <c r="AC331" s="103" t="s">
        <v>621</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623</v>
      </c>
      <c r="AV331" s="103" t="s">
        <v>621</v>
      </c>
      <c r="AW331" s="103" t="s">
        <v>621</v>
      </c>
      <c r="AX331" s="103" t="s">
        <v>621</v>
      </c>
      <c r="AY331" s="103" t="s">
        <v>623</v>
      </c>
      <c r="AZ331" s="103" t="s">
        <v>623</v>
      </c>
      <c r="BA331" s="103" t="s">
        <v>621</v>
      </c>
      <c r="BC331" s="103">
        <f t="shared" si="30"/>
        <v>38</v>
      </c>
      <c r="BD331" s="103">
        <f t="shared" si="31"/>
        <v>7</v>
      </c>
      <c r="BE331" s="103">
        <f t="shared" si="32"/>
        <v>0</v>
      </c>
      <c r="BF331" s="103">
        <f t="shared" si="33"/>
        <v>5</v>
      </c>
      <c r="BG331" s="103">
        <f t="shared" si="34"/>
        <v>0</v>
      </c>
      <c r="BH331" s="103">
        <f t="shared" si="35"/>
        <v>45</v>
      </c>
      <c r="BL331" s="13"/>
    </row>
    <row r="332" spans="1:64" x14ac:dyDescent="0.25">
      <c r="A332" s="100">
        <v>1308</v>
      </c>
      <c r="B332" s="67" t="s">
        <v>334</v>
      </c>
      <c r="C332" s="67" t="s">
        <v>326</v>
      </c>
      <c r="D332" s="103" t="s">
        <v>621</v>
      </c>
      <c r="E332" s="103" t="s">
        <v>622</v>
      </c>
      <c r="F332" s="103" t="s">
        <v>621</v>
      </c>
      <c r="G332" s="103" t="s">
        <v>621</v>
      </c>
      <c r="H332" s="103" t="s">
        <v>621</v>
      </c>
      <c r="I332" s="103" t="s">
        <v>623</v>
      </c>
      <c r="J332" s="103" t="s">
        <v>621</v>
      </c>
      <c r="K332" s="103" t="s">
        <v>623</v>
      </c>
      <c r="L332" s="103" t="s">
        <v>621</v>
      </c>
      <c r="M332" s="103" t="s">
        <v>621</v>
      </c>
      <c r="N332" s="103" t="s">
        <v>622</v>
      </c>
      <c r="O332" s="103" t="s">
        <v>621</v>
      </c>
      <c r="P332" s="103" t="s">
        <v>622</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621</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623</v>
      </c>
      <c r="AX332" s="103" t="s">
        <v>622</v>
      </c>
      <c r="AY332" s="103" t="s">
        <v>621</v>
      </c>
      <c r="AZ332" s="103" t="s">
        <v>620</v>
      </c>
      <c r="BA332" s="103" t="s">
        <v>621</v>
      </c>
      <c r="BC332" s="103">
        <f t="shared" si="30"/>
        <v>40</v>
      </c>
      <c r="BD332" s="103">
        <f t="shared" si="31"/>
        <v>4</v>
      </c>
      <c r="BE332" s="103">
        <f t="shared" si="32"/>
        <v>1</v>
      </c>
      <c r="BF332" s="103">
        <f t="shared" si="33"/>
        <v>5</v>
      </c>
      <c r="BG332" s="103">
        <f t="shared" si="34"/>
        <v>0</v>
      </c>
      <c r="BH332" s="103">
        <f t="shared" si="35"/>
        <v>45</v>
      </c>
      <c r="BL332" s="13"/>
    </row>
    <row r="333" spans="1:64"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622</v>
      </c>
      <c r="Q333" s="103" t="s">
        <v>621</v>
      </c>
      <c r="R333" s="103" t="s">
        <v>621</v>
      </c>
      <c r="S333" s="103" t="s">
        <v>621</v>
      </c>
      <c r="T333" s="103" t="s">
        <v>621</v>
      </c>
      <c r="U333" s="103" t="s">
        <v>621</v>
      </c>
      <c r="V333" s="103" t="s">
        <v>621</v>
      </c>
      <c r="W333" s="103" t="s">
        <v>621</v>
      </c>
      <c r="X333" s="103" t="s">
        <v>621</v>
      </c>
      <c r="Y333" s="103" t="s">
        <v>621</v>
      </c>
      <c r="Z333" s="103" t="s">
        <v>623</v>
      </c>
      <c r="AA333" s="103" t="s">
        <v>622</v>
      </c>
      <c r="AB333" s="103" t="s">
        <v>620</v>
      </c>
      <c r="AC333" s="103" t="s">
        <v>621</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621</v>
      </c>
      <c r="AW333" s="103" t="s">
        <v>623</v>
      </c>
      <c r="AX333" s="103" t="s">
        <v>621</v>
      </c>
      <c r="AY333" s="103" t="s">
        <v>621</v>
      </c>
      <c r="AZ333" s="103" t="s">
        <v>621</v>
      </c>
      <c r="BA333" s="103" t="s">
        <v>623</v>
      </c>
      <c r="BC333" s="103">
        <f t="shared" si="30"/>
        <v>37</v>
      </c>
      <c r="BD333" s="103">
        <f t="shared" si="31"/>
        <v>6</v>
      </c>
      <c r="BE333" s="103">
        <f t="shared" si="32"/>
        <v>1</v>
      </c>
      <c r="BF333" s="103">
        <f t="shared" si="33"/>
        <v>6</v>
      </c>
      <c r="BG333" s="103">
        <f t="shared" si="34"/>
        <v>0</v>
      </c>
      <c r="BH333" s="103">
        <f t="shared" si="35"/>
        <v>44</v>
      </c>
      <c r="BL333" s="13"/>
    </row>
    <row r="334" spans="1:64" x14ac:dyDescent="0.25">
      <c r="A334" s="100">
        <v>1310</v>
      </c>
      <c r="B334" s="67" t="s">
        <v>336</v>
      </c>
      <c r="C334" s="67" t="s">
        <v>326</v>
      </c>
      <c r="D334" s="103" t="s">
        <v>621</v>
      </c>
      <c r="E334" s="103" t="s">
        <v>622</v>
      </c>
      <c r="F334" s="103" t="s">
        <v>621</v>
      </c>
      <c r="G334" s="103" t="s">
        <v>621</v>
      </c>
      <c r="H334" s="103" t="s">
        <v>621</v>
      </c>
      <c r="I334" s="103" t="s">
        <v>621</v>
      </c>
      <c r="J334" s="103" t="s">
        <v>621</v>
      </c>
      <c r="K334" s="103" t="s">
        <v>623</v>
      </c>
      <c r="L334" s="103" t="s">
        <v>622</v>
      </c>
      <c r="M334" s="103" t="s">
        <v>621</v>
      </c>
      <c r="N334" s="103" t="s">
        <v>622</v>
      </c>
      <c r="O334" s="103" t="s">
        <v>621</v>
      </c>
      <c r="P334" s="103" t="s">
        <v>622</v>
      </c>
      <c r="Q334" s="103" t="s">
        <v>621</v>
      </c>
      <c r="R334" s="103" t="s">
        <v>623</v>
      </c>
      <c r="S334" s="103" t="s">
        <v>621</v>
      </c>
      <c r="T334" s="103" t="s">
        <v>621</v>
      </c>
      <c r="U334" s="103" t="s">
        <v>623</v>
      </c>
      <c r="V334" s="103" t="s">
        <v>621</v>
      </c>
      <c r="W334" s="103" t="s">
        <v>621</v>
      </c>
      <c r="X334" s="103" t="s">
        <v>621</v>
      </c>
      <c r="Y334" s="103" t="s">
        <v>621</v>
      </c>
      <c r="Z334" s="103" t="s">
        <v>623</v>
      </c>
      <c r="AA334" s="103" t="s">
        <v>622</v>
      </c>
      <c r="AB334" s="103" t="s">
        <v>621</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623</v>
      </c>
      <c r="BA334" s="103" t="s">
        <v>621</v>
      </c>
      <c r="BC334" s="103">
        <f t="shared" si="30"/>
        <v>38</v>
      </c>
      <c r="BD334" s="103">
        <f t="shared" si="31"/>
        <v>6</v>
      </c>
      <c r="BE334" s="103">
        <f t="shared" si="32"/>
        <v>0</v>
      </c>
      <c r="BF334" s="103">
        <f t="shared" si="33"/>
        <v>6</v>
      </c>
      <c r="BG334" s="103">
        <f t="shared" si="34"/>
        <v>0</v>
      </c>
      <c r="BH334" s="103">
        <f t="shared" si="35"/>
        <v>44</v>
      </c>
      <c r="BL334" s="13"/>
    </row>
    <row r="335" spans="1:64"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622</v>
      </c>
      <c r="Q335" s="103" t="s">
        <v>621</v>
      </c>
      <c r="R335" s="103" t="s">
        <v>621</v>
      </c>
      <c r="S335" s="103" t="s">
        <v>621</v>
      </c>
      <c r="T335" s="103" t="s">
        <v>621</v>
      </c>
      <c r="U335" s="103" t="s">
        <v>623</v>
      </c>
      <c r="V335" s="103" t="s">
        <v>621</v>
      </c>
      <c r="W335" s="103" t="s">
        <v>621</v>
      </c>
      <c r="X335" s="103" t="s">
        <v>621</v>
      </c>
      <c r="Y335" s="103" t="s">
        <v>621</v>
      </c>
      <c r="Z335" s="103" t="s">
        <v>621</v>
      </c>
      <c r="AA335" s="103" t="s">
        <v>622</v>
      </c>
      <c r="AB335" s="103" t="s">
        <v>621</v>
      </c>
      <c r="AC335" s="103" t="s">
        <v>621</v>
      </c>
      <c r="AD335" s="103" t="s">
        <v>621</v>
      </c>
      <c r="AE335" s="103" t="s">
        <v>621</v>
      </c>
      <c r="AF335" s="103" t="s">
        <v>621</v>
      </c>
      <c r="AG335" s="103" t="s">
        <v>623</v>
      </c>
      <c r="AH335" s="103" t="s">
        <v>621</v>
      </c>
      <c r="AI335" s="103" t="s">
        <v>621</v>
      </c>
      <c r="AJ335" s="103" t="s">
        <v>621</v>
      </c>
      <c r="AK335" s="103" t="s">
        <v>621</v>
      </c>
      <c r="AL335" s="103" t="s">
        <v>621</v>
      </c>
      <c r="AM335" s="103" t="s">
        <v>621</v>
      </c>
      <c r="AN335" s="103" t="s">
        <v>621</v>
      </c>
      <c r="AO335" s="103" t="s">
        <v>622</v>
      </c>
      <c r="AP335" s="103" t="s">
        <v>621</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42</v>
      </c>
      <c r="BD335" s="103">
        <f t="shared" si="31"/>
        <v>3</v>
      </c>
      <c r="BE335" s="103">
        <f t="shared" si="32"/>
        <v>0</v>
      </c>
      <c r="BF335" s="103">
        <f t="shared" si="33"/>
        <v>5</v>
      </c>
      <c r="BG335" s="103">
        <f t="shared" si="34"/>
        <v>0</v>
      </c>
      <c r="BH335" s="103">
        <f t="shared" si="35"/>
        <v>45</v>
      </c>
      <c r="BL335" s="13"/>
    </row>
    <row r="336" spans="1:64" x14ac:dyDescent="0.25">
      <c r="A336" s="100">
        <v>1312</v>
      </c>
      <c r="B336" s="67" t="s">
        <v>338</v>
      </c>
      <c r="C336" s="67" t="s">
        <v>326</v>
      </c>
      <c r="D336" s="103" t="s">
        <v>621</v>
      </c>
      <c r="E336" s="103" t="s">
        <v>621</v>
      </c>
      <c r="F336" s="103" t="s">
        <v>621</v>
      </c>
      <c r="G336" s="103" t="s">
        <v>621</v>
      </c>
      <c r="H336" s="103" t="s">
        <v>621</v>
      </c>
      <c r="I336" s="103" t="s">
        <v>621</v>
      </c>
      <c r="J336" s="103" t="s">
        <v>621</v>
      </c>
      <c r="K336" s="103" t="s">
        <v>623</v>
      </c>
      <c r="L336" s="103" t="s">
        <v>622</v>
      </c>
      <c r="M336" s="103" t="s">
        <v>621</v>
      </c>
      <c r="N336" s="103" t="s">
        <v>621</v>
      </c>
      <c r="O336" s="103" t="s">
        <v>621</v>
      </c>
      <c r="P336" s="103" t="s">
        <v>622</v>
      </c>
      <c r="Q336" s="103" t="s">
        <v>621</v>
      </c>
      <c r="R336" s="103" t="s">
        <v>622</v>
      </c>
      <c r="S336" s="103" t="s">
        <v>621</v>
      </c>
      <c r="T336" s="103" t="s">
        <v>621</v>
      </c>
      <c r="U336" s="103" t="s">
        <v>621</v>
      </c>
      <c r="V336" s="103" t="s">
        <v>621</v>
      </c>
      <c r="W336" s="103" t="s">
        <v>621</v>
      </c>
      <c r="X336" s="103" t="s">
        <v>621</v>
      </c>
      <c r="Y336" s="103" t="s">
        <v>621</v>
      </c>
      <c r="Z336" s="103" t="s">
        <v>621</v>
      </c>
      <c r="AA336" s="103" t="s">
        <v>622</v>
      </c>
      <c r="AB336" s="103" t="s">
        <v>621</v>
      </c>
      <c r="AC336" s="103" t="s">
        <v>621</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622</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40</v>
      </c>
      <c r="BD336" s="103">
        <f t="shared" si="31"/>
        <v>5</v>
      </c>
      <c r="BE336" s="103">
        <f t="shared" si="32"/>
        <v>0</v>
      </c>
      <c r="BF336" s="103">
        <f t="shared" si="33"/>
        <v>5</v>
      </c>
      <c r="BG336" s="103">
        <f t="shared" si="34"/>
        <v>0</v>
      </c>
      <c r="BH336" s="103">
        <f t="shared" si="35"/>
        <v>45</v>
      </c>
      <c r="BL336" s="13"/>
    </row>
    <row r="337" spans="1:64"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622</v>
      </c>
      <c r="Q337" s="103" t="s">
        <v>621</v>
      </c>
      <c r="R337" s="103" t="s">
        <v>622</v>
      </c>
      <c r="S337" s="103" t="s">
        <v>621</v>
      </c>
      <c r="T337" s="103" t="s">
        <v>621</v>
      </c>
      <c r="U337" s="103" t="s">
        <v>621</v>
      </c>
      <c r="V337" s="103" t="s">
        <v>621</v>
      </c>
      <c r="W337" s="103" t="s">
        <v>621</v>
      </c>
      <c r="X337" s="103" t="s">
        <v>621</v>
      </c>
      <c r="Y337" s="103" t="s">
        <v>621</v>
      </c>
      <c r="Z337" s="103" t="s">
        <v>623</v>
      </c>
      <c r="AA337" s="103" t="s">
        <v>622</v>
      </c>
      <c r="AB337" s="103" t="s">
        <v>621</v>
      </c>
      <c r="AC337" s="103" t="s">
        <v>621</v>
      </c>
      <c r="AD337" s="103" t="s">
        <v>621</v>
      </c>
      <c r="AE337" s="103" t="s">
        <v>621</v>
      </c>
      <c r="AF337" s="103" t="s">
        <v>621</v>
      </c>
      <c r="AG337" s="103" t="s">
        <v>622</v>
      </c>
      <c r="AH337" s="103" t="s">
        <v>621</v>
      </c>
      <c r="AI337" s="103" t="s">
        <v>621</v>
      </c>
      <c r="AJ337" s="103" t="s">
        <v>621</v>
      </c>
      <c r="AK337" s="103" t="s">
        <v>623</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623</v>
      </c>
      <c r="AZ337" s="103" t="s">
        <v>621</v>
      </c>
      <c r="BA337" s="103" t="s">
        <v>621</v>
      </c>
      <c r="BC337" s="103">
        <f t="shared" si="30"/>
        <v>34</v>
      </c>
      <c r="BD337" s="103">
        <f t="shared" si="31"/>
        <v>8</v>
      </c>
      <c r="BE337" s="103">
        <f t="shared" si="32"/>
        <v>0</v>
      </c>
      <c r="BF337" s="103">
        <f t="shared" si="33"/>
        <v>8</v>
      </c>
      <c r="BG337" s="103">
        <f t="shared" si="34"/>
        <v>0</v>
      </c>
      <c r="BH337" s="103">
        <f t="shared" si="35"/>
        <v>42</v>
      </c>
      <c r="BL337" s="13"/>
    </row>
    <row r="338" spans="1:64" x14ac:dyDescent="0.25">
      <c r="A338" s="100">
        <v>1314</v>
      </c>
      <c r="B338" s="67" t="s">
        <v>340</v>
      </c>
      <c r="C338" s="67" t="s">
        <v>326</v>
      </c>
      <c r="D338" s="103" t="s">
        <v>621</v>
      </c>
      <c r="E338" s="103" t="s">
        <v>621</v>
      </c>
      <c r="F338" s="103" t="s">
        <v>621</v>
      </c>
      <c r="G338" s="103" t="s">
        <v>621</v>
      </c>
      <c r="H338" s="103" t="s">
        <v>621</v>
      </c>
      <c r="I338" s="103" t="s">
        <v>621</v>
      </c>
      <c r="J338" s="103" t="s">
        <v>621</v>
      </c>
      <c r="K338" s="103" t="s">
        <v>622</v>
      </c>
      <c r="L338" s="103" t="s">
        <v>622</v>
      </c>
      <c r="M338" s="103" t="s">
        <v>621</v>
      </c>
      <c r="N338" s="103" t="s">
        <v>622</v>
      </c>
      <c r="O338" s="103" t="s">
        <v>621</v>
      </c>
      <c r="P338" s="103" t="s">
        <v>622</v>
      </c>
      <c r="Q338" s="103" t="s">
        <v>621</v>
      </c>
      <c r="R338" s="103" t="s">
        <v>623</v>
      </c>
      <c r="S338" s="103" t="s">
        <v>621</v>
      </c>
      <c r="T338" s="103" t="s">
        <v>621</v>
      </c>
      <c r="U338" s="103" t="s">
        <v>623</v>
      </c>
      <c r="V338" s="103" t="s">
        <v>621</v>
      </c>
      <c r="W338" s="103" t="s">
        <v>623</v>
      </c>
      <c r="X338" s="103" t="s">
        <v>622</v>
      </c>
      <c r="Y338" s="103" t="s">
        <v>622</v>
      </c>
      <c r="Z338" s="103" t="s">
        <v>621</v>
      </c>
      <c r="AA338" s="103" t="s">
        <v>622</v>
      </c>
      <c r="AB338" s="103" t="s">
        <v>621</v>
      </c>
      <c r="AC338" s="103" t="s">
        <v>621</v>
      </c>
      <c r="AD338" s="103" t="s">
        <v>621</v>
      </c>
      <c r="AE338" s="103" t="s">
        <v>621</v>
      </c>
      <c r="AF338" s="103" t="s">
        <v>621</v>
      </c>
      <c r="AG338" s="103" t="s">
        <v>622</v>
      </c>
      <c r="AH338" s="103" t="s">
        <v>623</v>
      </c>
      <c r="AI338" s="103" t="s">
        <v>621</v>
      </c>
      <c r="AJ338" s="103" t="s">
        <v>623</v>
      </c>
      <c r="AK338" s="103" t="s">
        <v>623</v>
      </c>
      <c r="AL338" s="103" t="s">
        <v>621</v>
      </c>
      <c r="AM338" s="103" t="s">
        <v>621</v>
      </c>
      <c r="AN338" s="103" t="s">
        <v>622</v>
      </c>
      <c r="AO338" s="103" t="s">
        <v>622</v>
      </c>
      <c r="AP338" s="103" t="s">
        <v>621</v>
      </c>
      <c r="AQ338" s="103" t="s">
        <v>621</v>
      </c>
      <c r="AR338" s="103" t="s">
        <v>622</v>
      </c>
      <c r="AS338" s="103" t="s">
        <v>621</v>
      </c>
      <c r="AT338" s="103" t="s">
        <v>621</v>
      </c>
      <c r="AU338" s="103" t="s">
        <v>621</v>
      </c>
      <c r="AV338" s="103" t="s">
        <v>621</v>
      </c>
      <c r="AW338" s="103" t="s">
        <v>621</v>
      </c>
      <c r="AX338" s="103" t="s">
        <v>621</v>
      </c>
      <c r="AY338" s="103" t="s">
        <v>621</v>
      </c>
      <c r="AZ338" s="103" t="s">
        <v>622</v>
      </c>
      <c r="BA338" s="103" t="s">
        <v>621</v>
      </c>
      <c r="BC338" s="103">
        <f t="shared" si="30"/>
        <v>32</v>
      </c>
      <c r="BD338" s="103">
        <f t="shared" si="31"/>
        <v>12</v>
      </c>
      <c r="BE338" s="103">
        <f t="shared" si="32"/>
        <v>0</v>
      </c>
      <c r="BF338" s="103">
        <f t="shared" si="33"/>
        <v>6</v>
      </c>
      <c r="BG338" s="103">
        <f t="shared" si="34"/>
        <v>0</v>
      </c>
      <c r="BH338" s="103">
        <f t="shared" si="35"/>
        <v>44</v>
      </c>
      <c r="BL338" s="13"/>
    </row>
    <row r="339" spans="1:64"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622</v>
      </c>
      <c r="S339" s="103" t="s">
        <v>621</v>
      </c>
      <c r="T339" s="103" t="s">
        <v>621</v>
      </c>
      <c r="U339" s="103" t="s">
        <v>621</v>
      </c>
      <c r="V339" s="103" t="s">
        <v>621</v>
      </c>
      <c r="W339" s="103" t="s">
        <v>621</v>
      </c>
      <c r="X339" s="103" t="s">
        <v>621</v>
      </c>
      <c r="Y339" s="103" t="s">
        <v>621</v>
      </c>
      <c r="Z339" s="103" t="s">
        <v>621</v>
      </c>
      <c r="AA339" s="103" t="s">
        <v>622</v>
      </c>
      <c r="AB339" s="103" t="s">
        <v>621</v>
      </c>
      <c r="AC339" s="103" t="s">
        <v>621</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c r="BL339" s="13"/>
    </row>
    <row r="340" spans="1:64"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621</v>
      </c>
      <c r="O340" s="103" t="s">
        <v>621</v>
      </c>
      <c r="P340" s="103" t="s">
        <v>622</v>
      </c>
      <c r="Q340" s="103" t="s">
        <v>621</v>
      </c>
      <c r="R340" s="103" t="s">
        <v>621</v>
      </c>
      <c r="S340" s="103" t="s">
        <v>621</v>
      </c>
      <c r="T340" s="103" t="s">
        <v>621</v>
      </c>
      <c r="U340" s="103" t="s">
        <v>621</v>
      </c>
      <c r="V340" s="103" t="s">
        <v>621</v>
      </c>
      <c r="W340" s="103" t="s">
        <v>621</v>
      </c>
      <c r="X340" s="103" t="s">
        <v>621</v>
      </c>
      <c r="Y340" s="103" t="s">
        <v>621</v>
      </c>
      <c r="Z340" s="103" t="s">
        <v>621</v>
      </c>
      <c r="AA340" s="103" t="s">
        <v>622</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41</v>
      </c>
      <c r="BD340" s="103">
        <f t="shared" si="31"/>
        <v>5</v>
      </c>
      <c r="BE340" s="103">
        <f t="shared" si="32"/>
        <v>0</v>
      </c>
      <c r="BF340" s="103">
        <f t="shared" si="33"/>
        <v>4</v>
      </c>
      <c r="BG340" s="103">
        <f t="shared" si="34"/>
        <v>0</v>
      </c>
      <c r="BH340" s="103">
        <f t="shared" si="35"/>
        <v>46</v>
      </c>
      <c r="BL340" s="13"/>
    </row>
    <row r="341" spans="1:64"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622</v>
      </c>
      <c r="S341" s="103" t="s">
        <v>621</v>
      </c>
      <c r="T341" s="103" t="s">
        <v>621</v>
      </c>
      <c r="U341" s="103" t="s">
        <v>623</v>
      </c>
      <c r="V341" s="103" t="s">
        <v>621</v>
      </c>
      <c r="W341" s="103" t="s">
        <v>621</v>
      </c>
      <c r="X341" s="103" t="s">
        <v>621</v>
      </c>
      <c r="Y341" s="103" t="s">
        <v>621</v>
      </c>
      <c r="Z341" s="103" t="s">
        <v>621</v>
      </c>
      <c r="AA341" s="103" t="s">
        <v>621</v>
      </c>
      <c r="AB341" s="103" t="s">
        <v>621</v>
      </c>
      <c r="AC341" s="103" t="s">
        <v>621</v>
      </c>
      <c r="AD341" s="103" t="s">
        <v>621</v>
      </c>
      <c r="AE341" s="103" t="s">
        <v>621</v>
      </c>
      <c r="AF341" s="103" t="s">
        <v>621</v>
      </c>
      <c r="AG341" s="103" t="s">
        <v>622</v>
      </c>
      <c r="AH341" s="103" t="s">
        <v>623</v>
      </c>
      <c r="AI341" s="103" t="s">
        <v>621</v>
      </c>
      <c r="AJ341" s="103" t="s">
        <v>621</v>
      </c>
      <c r="AK341" s="103" t="s">
        <v>622</v>
      </c>
      <c r="AL341" s="103" t="s">
        <v>621</v>
      </c>
      <c r="AM341" s="103" t="s">
        <v>621</v>
      </c>
      <c r="AN341" s="103" t="s">
        <v>621</v>
      </c>
      <c r="AO341" s="103" t="s">
        <v>621</v>
      </c>
      <c r="AP341" s="103" t="s">
        <v>621</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40</v>
      </c>
      <c r="BD341" s="103">
        <f t="shared" si="31"/>
        <v>4</v>
      </c>
      <c r="BE341" s="103">
        <f t="shared" si="32"/>
        <v>0</v>
      </c>
      <c r="BF341" s="103">
        <f t="shared" si="33"/>
        <v>6</v>
      </c>
      <c r="BG341" s="103">
        <f t="shared" si="34"/>
        <v>0</v>
      </c>
      <c r="BH341" s="103">
        <f t="shared" si="35"/>
        <v>44</v>
      </c>
      <c r="BL341" s="13"/>
    </row>
    <row r="342" spans="1:64" x14ac:dyDescent="0.25">
      <c r="A342" s="100">
        <v>1318</v>
      </c>
      <c r="B342" s="67" t="s">
        <v>345</v>
      </c>
      <c r="C342" s="67" t="s">
        <v>326</v>
      </c>
      <c r="D342" s="103" t="s">
        <v>621</v>
      </c>
      <c r="E342" s="103" t="s">
        <v>622</v>
      </c>
      <c r="F342" s="103" t="s">
        <v>623</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621</v>
      </c>
      <c r="X342" s="103" t="s">
        <v>621</v>
      </c>
      <c r="Y342" s="103" t="s">
        <v>621</v>
      </c>
      <c r="Z342" s="103" t="s">
        <v>623</v>
      </c>
      <c r="AA342" s="103" t="s">
        <v>622</v>
      </c>
      <c r="AB342" s="103" t="s">
        <v>621</v>
      </c>
      <c r="AC342" s="103" t="s">
        <v>621</v>
      </c>
      <c r="AD342" s="103" t="s">
        <v>621</v>
      </c>
      <c r="AE342" s="103" t="s">
        <v>621</v>
      </c>
      <c r="AF342" s="103" t="s">
        <v>621</v>
      </c>
      <c r="AG342" s="103" t="s">
        <v>621</v>
      </c>
      <c r="AH342" s="103" t="s">
        <v>621</v>
      </c>
      <c r="AI342" s="103" t="s">
        <v>621</v>
      </c>
      <c r="AJ342" s="103" t="s">
        <v>621</v>
      </c>
      <c r="AK342" s="103" t="s">
        <v>621</v>
      </c>
      <c r="AL342" s="103" t="s">
        <v>623</v>
      </c>
      <c r="AM342" s="103" t="s">
        <v>621</v>
      </c>
      <c r="AN342" s="103" t="s">
        <v>623</v>
      </c>
      <c r="AO342" s="103" t="s">
        <v>621</v>
      </c>
      <c r="AP342" s="103" t="s">
        <v>621</v>
      </c>
      <c r="AQ342" s="103" t="s">
        <v>621</v>
      </c>
      <c r="AR342" s="103" t="s">
        <v>621</v>
      </c>
      <c r="AS342" s="103" t="s">
        <v>623</v>
      </c>
      <c r="AT342" s="103" t="s">
        <v>621</v>
      </c>
      <c r="AU342" s="103" t="s">
        <v>621</v>
      </c>
      <c r="AV342" s="103" t="s">
        <v>621</v>
      </c>
      <c r="AW342" s="103" t="s">
        <v>621</v>
      </c>
      <c r="AX342" s="103" t="s">
        <v>622</v>
      </c>
      <c r="AY342" s="103" t="s">
        <v>621</v>
      </c>
      <c r="AZ342" s="103" t="s">
        <v>621</v>
      </c>
      <c r="BA342" s="103" t="s">
        <v>623</v>
      </c>
      <c r="BC342" s="103">
        <f t="shared" si="30"/>
        <v>36</v>
      </c>
      <c r="BD342" s="103">
        <f t="shared" si="31"/>
        <v>6</v>
      </c>
      <c r="BE342" s="103">
        <f t="shared" si="32"/>
        <v>0</v>
      </c>
      <c r="BF342" s="103">
        <f t="shared" si="33"/>
        <v>8</v>
      </c>
      <c r="BG342" s="103">
        <f t="shared" si="34"/>
        <v>0</v>
      </c>
      <c r="BH342" s="103">
        <f t="shared" si="35"/>
        <v>42</v>
      </c>
      <c r="BL342" s="13"/>
    </row>
    <row r="343" spans="1:64" x14ac:dyDescent="0.25">
      <c r="A343" s="100">
        <v>1319</v>
      </c>
      <c r="B343" s="67" t="s">
        <v>346</v>
      </c>
      <c r="C343" s="67" t="s">
        <v>326</v>
      </c>
      <c r="D343" s="103" t="s">
        <v>621</v>
      </c>
      <c r="E343" s="103" t="s">
        <v>623</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622</v>
      </c>
      <c r="AB343" s="103" t="s">
        <v>621</v>
      </c>
      <c r="AC343" s="103" t="s">
        <v>621</v>
      </c>
      <c r="AD343" s="103" t="s">
        <v>621</v>
      </c>
      <c r="AE343" s="103" t="s">
        <v>621</v>
      </c>
      <c r="AF343" s="103" t="s">
        <v>621</v>
      </c>
      <c r="AG343" s="103" t="s">
        <v>621</v>
      </c>
      <c r="AH343" s="103" t="s">
        <v>621</v>
      </c>
      <c r="AI343" s="103" t="s">
        <v>621</v>
      </c>
      <c r="AJ343" s="103" t="s">
        <v>621</v>
      </c>
      <c r="AK343" s="103" t="s">
        <v>621</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39</v>
      </c>
      <c r="BD343" s="103">
        <f t="shared" si="31"/>
        <v>6</v>
      </c>
      <c r="BE343" s="103">
        <f t="shared" si="32"/>
        <v>0</v>
      </c>
      <c r="BF343" s="103">
        <f t="shared" si="33"/>
        <v>5</v>
      </c>
      <c r="BG343" s="103">
        <f t="shared" si="34"/>
        <v>0</v>
      </c>
      <c r="BH343" s="103">
        <f t="shared" si="35"/>
        <v>45</v>
      </c>
      <c r="BL343" s="13"/>
    </row>
    <row r="344" spans="1:64"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622</v>
      </c>
      <c r="S344" s="103" t="s">
        <v>621</v>
      </c>
      <c r="T344" s="103" t="s">
        <v>621</v>
      </c>
      <c r="U344" s="103" t="s">
        <v>621</v>
      </c>
      <c r="V344" s="103" t="s">
        <v>621</v>
      </c>
      <c r="W344" s="103" t="s">
        <v>621</v>
      </c>
      <c r="X344" s="103" t="s">
        <v>622</v>
      </c>
      <c r="Y344" s="103" t="s">
        <v>622</v>
      </c>
      <c r="Z344" s="103" t="s">
        <v>621</v>
      </c>
      <c r="AA344" s="103" t="s">
        <v>622</v>
      </c>
      <c r="AB344" s="103" t="s">
        <v>621</v>
      </c>
      <c r="AC344" s="103" t="s">
        <v>621</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621</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38</v>
      </c>
      <c r="BD344" s="103">
        <f t="shared" si="31"/>
        <v>9</v>
      </c>
      <c r="BE344" s="103">
        <f t="shared" si="32"/>
        <v>0</v>
      </c>
      <c r="BF344" s="103">
        <f t="shared" si="33"/>
        <v>3</v>
      </c>
      <c r="BG344" s="103">
        <f t="shared" si="34"/>
        <v>0</v>
      </c>
      <c r="BH344" s="103">
        <f t="shared" si="35"/>
        <v>47</v>
      </c>
      <c r="BL344" s="13"/>
    </row>
    <row r="345" spans="1:64"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622</v>
      </c>
      <c r="Q345" s="103" t="s">
        <v>621</v>
      </c>
      <c r="R345" s="103" t="s">
        <v>622</v>
      </c>
      <c r="S345" s="103" t="s">
        <v>621</v>
      </c>
      <c r="T345" s="103" t="s">
        <v>621</v>
      </c>
      <c r="U345" s="103" t="s">
        <v>621</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622</v>
      </c>
      <c r="AH345" s="103" t="s">
        <v>621</v>
      </c>
      <c r="AI345" s="103" t="s">
        <v>621</v>
      </c>
      <c r="AJ345" s="103" t="s">
        <v>621</v>
      </c>
      <c r="AK345" s="103" t="s">
        <v>622</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37</v>
      </c>
      <c r="BD345" s="103">
        <f t="shared" si="31"/>
        <v>6</v>
      </c>
      <c r="BE345" s="103">
        <f t="shared" si="32"/>
        <v>0</v>
      </c>
      <c r="BF345" s="103">
        <f t="shared" si="33"/>
        <v>7</v>
      </c>
      <c r="BG345" s="103">
        <f t="shared" si="34"/>
        <v>0</v>
      </c>
      <c r="BH345" s="103">
        <f t="shared" si="35"/>
        <v>43</v>
      </c>
      <c r="BL345" s="13"/>
    </row>
    <row r="346" spans="1:64"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622</v>
      </c>
      <c r="Q346" s="103" t="s">
        <v>621</v>
      </c>
      <c r="R346" s="103" t="s">
        <v>622</v>
      </c>
      <c r="S346" s="103" t="s">
        <v>621</v>
      </c>
      <c r="T346" s="103" t="s">
        <v>621</v>
      </c>
      <c r="U346" s="103" t="s">
        <v>623</v>
      </c>
      <c r="V346" s="103" t="s">
        <v>621</v>
      </c>
      <c r="W346" s="103" t="s">
        <v>621</v>
      </c>
      <c r="X346" s="103" t="s">
        <v>621</v>
      </c>
      <c r="Y346" s="103" t="s">
        <v>621</v>
      </c>
      <c r="Z346" s="103" t="s">
        <v>621</v>
      </c>
      <c r="AA346" s="103" t="s">
        <v>620</v>
      </c>
      <c r="AB346" s="103" t="s">
        <v>620</v>
      </c>
      <c r="AC346" s="103" t="s">
        <v>621</v>
      </c>
      <c r="AD346" s="103" t="s">
        <v>621</v>
      </c>
      <c r="AE346" s="103" t="s">
        <v>621</v>
      </c>
      <c r="AF346" s="103" t="s">
        <v>621</v>
      </c>
      <c r="AG346" s="103" t="s">
        <v>622</v>
      </c>
      <c r="AH346" s="103" t="s">
        <v>621</v>
      </c>
      <c r="AI346" s="103" t="s">
        <v>621</v>
      </c>
      <c r="AJ346" s="103" t="s">
        <v>621</v>
      </c>
      <c r="AK346" s="103" t="s">
        <v>621</v>
      </c>
      <c r="AL346" s="103" t="s">
        <v>621</v>
      </c>
      <c r="AM346" s="103" t="s">
        <v>621</v>
      </c>
      <c r="AN346" s="103" t="s">
        <v>621</v>
      </c>
      <c r="AO346" s="103" t="s">
        <v>622</v>
      </c>
      <c r="AP346" s="103" t="s">
        <v>621</v>
      </c>
      <c r="AQ346" s="103" t="s">
        <v>623</v>
      </c>
      <c r="AR346" s="103" t="s">
        <v>621</v>
      </c>
      <c r="AS346" s="103" t="s">
        <v>621</v>
      </c>
      <c r="AT346" s="103" t="s">
        <v>621</v>
      </c>
      <c r="AU346" s="103" t="s">
        <v>623</v>
      </c>
      <c r="AV346" s="103" t="s">
        <v>621</v>
      </c>
      <c r="AW346" s="103" t="s">
        <v>623</v>
      </c>
      <c r="AX346" s="103" t="s">
        <v>621</v>
      </c>
      <c r="AY346" s="103" t="s">
        <v>623</v>
      </c>
      <c r="AZ346" s="103" t="s">
        <v>620</v>
      </c>
      <c r="BA346" s="103" t="s">
        <v>621</v>
      </c>
      <c r="BC346" s="103">
        <f t="shared" si="30"/>
        <v>35</v>
      </c>
      <c r="BD346" s="103">
        <f t="shared" si="31"/>
        <v>6</v>
      </c>
      <c r="BE346" s="103">
        <f t="shared" si="32"/>
        <v>3</v>
      </c>
      <c r="BF346" s="103">
        <f t="shared" si="33"/>
        <v>6</v>
      </c>
      <c r="BG346" s="103">
        <f t="shared" si="34"/>
        <v>0</v>
      </c>
      <c r="BH346" s="103">
        <f t="shared" si="35"/>
        <v>44</v>
      </c>
      <c r="BL346" s="13"/>
    </row>
    <row r="347" spans="1:64"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622</v>
      </c>
      <c r="S347" s="103" t="s">
        <v>621</v>
      </c>
      <c r="T347" s="103" t="s">
        <v>621</v>
      </c>
      <c r="U347" s="103" t="s">
        <v>621</v>
      </c>
      <c r="V347" s="103" t="s">
        <v>621</v>
      </c>
      <c r="W347" s="103" t="s">
        <v>621</v>
      </c>
      <c r="X347" s="103" t="s">
        <v>622</v>
      </c>
      <c r="Y347" s="103" t="s">
        <v>622</v>
      </c>
      <c r="Z347" s="103" t="s">
        <v>623</v>
      </c>
      <c r="AA347" s="103" t="s">
        <v>622</v>
      </c>
      <c r="AB347" s="103" t="s">
        <v>621</v>
      </c>
      <c r="AC347" s="103" t="s">
        <v>621</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621</v>
      </c>
      <c r="AQ347" s="103" t="s">
        <v>621</v>
      </c>
      <c r="AR347" s="103" t="s">
        <v>621</v>
      </c>
      <c r="AS347" s="103" t="s">
        <v>621</v>
      </c>
      <c r="AT347" s="103" t="s">
        <v>621</v>
      </c>
      <c r="AU347" s="103" t="s">
        <v>621</v>
      </c>
      <c r="AV347" s="103" t="s">
        <v>621</v>
      </c>
      <c r="AW347" s="103" t="s">
        <v>623</v>
      </c>
      <c r="AX347" s="103" t="s">
        <v>621</v>
      </c>
      <c r="AY347" s="103" t="s">
        <v>623</v>
      </c>
      <c r="AZ347" s="103" t="s">
        <v>620</v>
      </c>
      <c r="BA347" s="103" t="s">
        <v>621</v>
      </c>
      <c r="BC347" s="103">
        <f t="shared" si="30"/>
        <v>36</v>
      </c>
      <c r="BD347" s="103">
        <f t="shared" si="31"/>
        <v>9</v>
      </c>
      <c r="BE347" s="103">
        <f t="shared" si="32"/>
        <v>1</v>
      </c>
      <c r="BF347" s="103">
        <f t="shared" si="33"/>
        <v>4</v>
      </c>
      <c r="BG347" s="103">
        <f t="shared" si="34"/>
        <v>0</v>
      </c>
      <c r="BH347" s="103">
        <f t="shared" si="35"/>
        <v>46</v>
      </c>
      <c r="BL347" s="13"/>
    </row>
    <row r="348" spans="1:64"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622</v>
      </c>
      <c r="M348" s="103" t="s">
        <v>621</v>
      </c>
      <c r="N348" s="103" t="s">
        <v>622</v>
      </c>
      <c r="O348" s="103" t="s">
        <v>621</v>
      </c>
      <c r="P348" s="103" t="s">
        <v>620</v>
      </c>
      <c r="Q348" s="103" t="s">
        <v>621</v>
      </c>
      <c r="R348" s="103" t="s">
        <v>622</v>
      </c>
      <c r="S348" s="103" t="s">
        <v>621</v>
      </c>
      <c r="T348" s="103" t="s">
        <v>621</v>
      </c>
      <c r="U348" s="103" t="s">
        <v>621</v>
      </c>
      <c r="V348" s="103" t="s">
        <v>621</v>
      </c>
      <c r="W348" s="103" t="s">
        <v>621</v>
      </c>
      <c r="X348" s="103" t="s">
        <v>621</v>
      </c>
      <c r="Y348" s="103" t="s">
        <v>621</v>
      </c>
      <c r="Z348" s="103" t="s">
        <v>623</v>
      </c>
      <c r="AA348" s="103" t="s">
        <v>623</v>
      </c>
      <c r="AB348" s="103" t="s">
        <v>621</v>
      </c>
      <c r="AC348" s="103" t="s">
        <v>621</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623</v>
      </c>
      <c r="BC348" s="103">
        <f t="shared" si="30"/>
        <v>35</v>
      </c>
      <c r="BD348" s="103">
        <f t="shared" si="31"/>
        <v>10</v>
      </c>
      <c r="BE348" s="103">
        <f t="shared" si="32"/>
        <v>1</v>
      </c>
      <c r="BF348" s="103">
        <f t="shared" si="33"/>
        <v>4</v>
      </c>
      <c r="BG348" s="103">
        <f t="shared" si="34"/>
        <v>0</v>
      </c>
      <c r="BH348" s="103">
        <f t="shared" si="35"/>
        <v>46</v>
      </c>
      <c r="BL348" s="13"/>
    </row>
    <row r="349" spans="1:64"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621</v>
      </c>
      <c r="P349" s="103" t="s">
        <v>621</v>
      </c>
      <c r="Q349" s="103" t="s">
        <v>621</v>
      </c>
      <c r="R349" s="103" t="s">
        <v>621</v>
      </c>
      <c r="S349" s="103" t="s">
        <v>621</v>
      </c>
      <c r="T349" s="103" t="s">
        <v>621</v>
      </c>
      <c r="U349" s="103" t="s">
        <v>621</v>
      </c>
      <c r="V349" s="103" t="s">
        <v>621</v>
      </c>
      <c r="W349" s="103" t="s">
        <v>621</v>
      </c>
      <c r="X349" s="103" t="s">
        <v>621</v>
      </c>
      <c r="Y349" s="103" t="s">
        <v>621</v>
      </c>
      <c r="Z349" s="103" t="s">
        <v>623</v>
      </c>
      <c r="AA349" s="103" t="s">
        <v>621</v>
      </c>
      <c r="AB349" s="103" t="s">
        <v>621</v>
      </c>
      <c r="AC349" s="103" t="s">
        <v>621</v>
      </c>
      <c r="AD349" s="103" t="s">
        <v>621</v>
      </c>
      <c r="AE349" s="103" t="s">
        <v>621</v>
      </c>
      <c r="AF349" s="103" t="s">
        <v>621</v>
      </c>
      <c r="AG349" s="103" t="s">
        <v>622</v>
      </c>
      <c r="AH349" s="103" t="s">
        <v>621</v>
      </c>
      <c r="AI349" s="103" t="s">
        <v>621</v>
      </c>
      <c r="AJ349" s="103" t="s">
        <v>621</v>
      </c>
      <c r="AK349" s="103" t="s">
        <v>621</v>
      </c>
      <c r="AL349" s="103" t="s">
        <v>623</v>
      </c>
      <c r="AM349" s="103" t="s">
        <v>621</v>
      </c>
      <c r="AN349" s="103" t="s">
        <v>621</v>
      </c>
      <c r="AO349" s="103" t="s">
        <v>622</v>
      </c>
      <c r="AP349" s="103" t="s">
        <v>621</v>
      </c>
      <c r="AQ349" s="103" t="s">
        <v>621</v>
      </c>
      <c r="AR349" s="103" t="s">
        <v>621</v>
      </c>
      <c r="AS349" s="103" t="s">
        <v>621</v>
      </c>
      <c r="AT349" s="103" t="s">
        <v>621</v>
      </c>
      <c r="AU349" s="103" t="s">
        <v>623</v>
      </c>
      <c r="AV349" s="103" t="s">
        <v>621</v>
      </c>
      <c r="AW349" s="103" t="s">
        <v>623</v>
      </c>
      <c r="AX349" s="103" t="s">
        <v>621</v>
      </c>
      <c r="AY349" s="103" t="s">
        <v>623</v>
      </c>
      <c r="AZ349" s="103" t="s">
        <v>623</v>
      </c>
      <c r="BA349" s="103" t="s">
        <v>623</v>
      </c>
      <c r="BC349" s="103">
        <f t="shared" si="30"/>
        <v>39</v>
      </c>
      <c r="BD349" s="103">
        <f t="shared" si="31"/>
        <v>3</v>
      </c>
      <c r="BE349" s="103">
        <f t="shared" si="32"/>
        <v>0</v>
      </c>
      <c r="BF349" s="103">
        <f t="shared" si="33"/>
        <v>8</v>
      </c>
      <c r="BG349" s="103">
        <f t="shared" si="34"/>
        <v>0</v>
      </c>
      <c r="BH349" s="103">
        <f t="shared" si="35"/>
        <v>42</v>
      </c>
      <c r="BL349" s="13"/>
    </row>
    <row r="350" spans="1:64"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623</v>
      </c>
      <c r="O350" s="103" t="s">
        <v>621</v>
      </c>
      <c r="P350" s="103" t="s">
        <v>621</v>
      </c>
      <c r="Q350" s="103" t="s">
        <v>621</v>
      </c>
      <c r="R350" s="103" t="s">
        <v>622</v>
      </c>
      <c r="S350" s="103" t="s">
        <v>621</v>
      </c>
      <c r="T350" s="103" t="s">
        <v>621</v>
      </c>
      <c r="U350" s="103" t="s">
        <v>621</v>
      </c>
      <c r="V350" s="103" t="s">
        <v>621</v>
      </c>
      <c r="W350" s="103" t="s">
        <v>621</v>
      </c>
      <c r="X350" s="103" t="s">
        <v>621</v>
      </c>
      <c r="Y350" s="103" t="s">
        <v>621</v>
      </c>
      <c r="Z350" s="103" t="s">
        <v>623</v>
      </c>
      <c r="AA350" s="103" t="s">
        <v>621</v>
      </c>
      <c r="AB350" s="103" t="s">
        <v>621</v>
      </c>
      <c r="AC350" s="103" t="s">
        <v>621</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621</v>
      </c>
      <c r="AQ350" s="103" t="s">
        <v>621</v>
      </c>
      <c r="AR350" s="103" t="s">
        <v>621</v>
      </c>
      <c r="AS350" s="103" t="s">
        <v>621</v>
      </c>
      <c r="AT350" s="103" t="s">
        <v>621</v>
      </c>
      <c r="AU350" s="103" t="s">
        <v>621</v>
      </c>
      <c r="AV350" s="103" t="s">
        <v>621</v>
      </c>
      <c r="AW350" s="103" t="s">
        <v>620</v>
      </c>
      <c r="AX350" s="103" t="s">
        <v>621</v>
      </c>
      <c r="AY350" s="103" t="s">
        <v>623</v>
      </c>
      <c r="AZ350" s="103" t="s">
        <v>620</v>
      </c>
      <c r="BA350" s="103" t="s">
        <v>623</v>
      </c>
      <c r="BC350" s="103">
        <f t="shared" si="30"/>
        <v>35</v>
      </c>
      <c r="BD350" s="103">
        <f t="shared" si="31"/>
        <v>6</v>
      </c>
      <c r="BE350" s="103">
        <f t="shared" si="32"/>
        <v>2</v>
      </c>
      <c r="BF350" s="103">
        <f t="shared" si="33"/>
        <v>7</v>
      </c>
      <c r="BG350" s="103">
        <f t="shared" si="34"/>
        <v>0</v>
      </c>
      <c r="BH350" s="103">
        <f t="shared" si="35"/>
        <v>43</v>
      </c>
      <c r="BL350" s="13"/>
    </row>
    <row r="351" spans="1:64" x14ac:dyDescent="0.25">
      <c r="A351" s="100">
        <v>1327</v>
      </c>
      <c r="B351" s="67" t="s">
        <v>355</v>
      </c>
      <c r="C351" s="67" t="s">
        <v>326</v>
      </c>
      <c r="D351" s="103" t="s">
        <v>621</v>
      </c>
      <c r="E351" s="103" t="s">
        <v>622</v>
      </c>
      <c r="F351" s="103" t="s">
        <v>621</v>
      </c>
      <c r="G351" s="103" t="s">
        <v>623</v>
      </c>
      <c r="H351" s="103" t="s">
        <v>621</v>
      </c>
      <c r="I351" s="103" t="s">
        <v>621</v>
      </c>
      <c r="J351" s="103" t="s">
        <v>621</v>
      </c>
      <c r="K351" s="103" t="s">
        <v>621</v>
      </c>
      <c r="L351" s="103" t="s">
        <v>622</v>
      </c>
      <c r="M351" s="103" t="s">
        <v>621</v>
      </c>
      <c r="N351" s="103" t="s">
        <v>621</v>
      </c>
      <c r="O351" s="103" t="s">
        <v>621</v>
      </c>
      <c r="P351" s="103" t="s">
        <v>620</v>
      </c>
      <c r="Q351" s="103" t="s">
        <v>621</v>
      </c>
      <c r="R351" s="103" t="s">
        <v>621</v>
      </c>
      <c r="S351" s="103" t="s">
        <v>621</v>
      </c>
      <c r="T351" s="103" t="s">
        <v>621</v>
      </c>
      <c r="U351" s="103" t="s">
        <v>623</v>
      </c>
      <c r="V351" s="103" t="s">
        <v>621</v>
      </c>
      <c r="W351" s="103" t="s">
        <v>623</v>
      </c>
      <c r="X351" s="103" t="s">
        <v>621</v>
      </c>
      <c r="Y351" s="103" t="s">
        <v>621</v>
      </c>
      <c r="Z351" s="103" t="s">
        <v>623</v>
      </c>
      <c r="AA351" s="103" t="s">
        <v>622</v>
      </c>
      <c r="AB351" s="103" t="s">
        <v>621</v>
      </c>
      <c r="AC351" s="103" t="s">
        <v>621</v>
      </c>
      <c r="AD351" s="103" t="s">
        <v>621</v>
      </c>
      <c r="AE351" s="103" t="s">
        <v>621</v>
      </c>
      <c r="AF351" s="103" t="s">
        <v>621</v>
      </c>
      <c r="AG351" s="103" t="s">
        <v>622</v>
      </c>
      <c r="AH351" s="103" t="s">
        <v>623</v>
      </c>
      <c r="AI351" s="103" t="s">
        <v>621</v>
      </c>
      <c r="AJ351" s="103" t="s">
        <v>623</v>
      </c>
      <c r="AK351" s="103" t="s">
        <v>623</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7</v>
      </c>
      <c r="BE351" s="103">
        <f t="shared" si="32"/>
        <v>2</v>
      </c>
      <c r="BF351" s="103">
        <f t="shared" si="33"/>
        <v>8</v>
      </c>
      <c r="BG351" s="103">
        <f t="shared" si="34"/>
        <v>0</v>
      </c>
      <c r="BH351" s="103">
        <f t="shared" si="35"/>
        <v>42</v>
      </c>
      <c r="BL351" s="13"/>
    </row>
    <row r="352" spans="1:64"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622</v>
      </c>
      <c r="Q352" s="103" t="s">
        <v>621</v>
      </c>
      <c r="R352" s="103" t="s">
        <v>622</v>
      </c>
      <c r="S352" s="103" t="s">
        <v>621</v>
      </c>
      <c r="T352" s="103" t="s">
        <v>621</v>
      </c>
      <c r="U352" s="103" t="s">
        <v>621</v>
      </c>
      <c r="V352" s="103" t="s">
        <v>621</v>
      </c>
      <c r="W352" s="103" t="s">
        <v>621</v>
      </c>
      <c r="X352" s="103" t="s">
        <v>621</v>
      </c>
      <c r="Y352" s="103" t="s">
        <v>621</v>
      </c>
      <c r="Z352" s="103" t="s">
        <v>623</v>
      </c>
      <c r="AA352" s="103" t="s">
        <v>621</v>
      </c>
      <c r="AB352" s="103" t="s">
        <v>621</v>
      </c>
      <c r="AC352" s="103" t="s">
        <v>621</v>
      </c>
      <c r="AD352" s="103" t="s">
        <v>621</v>
      </c>
      <c r="AE352" s="103" t="s">
        <v>621</v>
      </c>
      <c r="AF352" s="103" t="s">
        <v>621</v>
      </c>
      <c r="AG352" s="103" t="s">
        <v>621</v>
      </c>
      <c r="AH352" s="103" t="s">
        <v>621</v>
      </c>
      <c r="AI352" s="103" t="s">
        <v>621</v>
      </c>
      <c r="AJ352" s="103" t="s">
        <v>621</v>
      </c>
      <c r="AK352" s="103" t="s">
        <v>621</v>
      </c>
      <c r="AL352" s="103" t="s">
        <v>623</v>
      </c>
      <c r="AM352" s="103" t="s">
        <v>621</v>
      </c>
      <c r="AN352" s="103" t="s">
        <v>622</v>
      </c>
      <c r="AO352" s="103" t="s">
        <v>622</v>
      </c>
      <c r="AP352" s="103" t="s">
        <v>621</v>
      </c>
      <c r="AQ352" s="103" t="s">
        <v>621</v>
      </c>
      <c r="AR352" s="103" t="s">
        <v>621</v>
      </c>
      <c r="AS352" s="103" t="s">
        <v>621</v>
      </c>
      <c r="AT352" s="103" t="s">
        <v>621</v>
      </c>
      <c r="AU352" s="103" t="s">
        <v>621</v>
      </c>
      <c r="AV352" s="103" t="s">
        <v>621</v>
      </c>
      <c r="AW352" s="103" t="s">
        <v>623</v>
      </c>
      <c r="AX352" s="103" t="s">
        <v>622</v>
      </c>
      <c r="AY352" s="103" t="s">
        <v>621</v>
      </c>
      <c r="AZ352" s="103" t="s">
        <v>621</v>
      </c>
      <c r="BA352" s="103" t="s">
        <v>621</v>
      </c>
      <c r="BC352" s="103">
        <f t="shared" si="30"/>
        <v>39</v>
      </c>
      <c r="BD352" s="103">
        <f t="shared" si="31"/>
        <v>7</v>
      </c>
      <c r="BE352" s="103">
        <f t="shared" si="32"/>
        <v>0</v>
      </c>
      <c r="BF352" s="103">
        <f t="shared" si="33"/>
        <v>4</v>
      </c>
      <c r="BG352" s="103">
        <f t="shared" si="34"/>
        <v>0</v>
      </c>
      <c r="BH352" s="103">
        <f t="shared" si="35"/>
        <v>46</v>
      </c>
      <c r="BL352" s="13"/>
    </row>
    <row r="353" spans="1:64" x14ac:dyDescent="0.25">
      <c r="A353" s="100">
        <v>1329</v>
      </c>
      <c r="B353" s="67" t="s">
        <v>357</v>
      </c>
      <c r="C353" s="67" t="s">
        <v>326</v>
      </c>
      <c r="D353" s="103" t="s">
        <v>621</v>
      </c>
      <c r="E353" s="103" t="s">
        <v>621</v>
      </c>
      <c r="F353" s="103" t="s">
        <v>621</v>
      </c>
      <c r="G353" s="103" t="s">
        <v>621</v>
      </c>
      <c r="H353" s="103" t="s">
        <v>621</v>
      </c>
      <c r="I353" s="103" t="s">
        <v>621</v>
      </c>
      <c r="J353" s="103" t="s">
        <v>621</v>
      </c>
      <c r="K353" s="103" t="s">
        <v>622</v>
      </c>
      <c r="L353" s="103" t="s">
        <v>621</v>
      </c>
      <c r="M353" s="103" t="s">
        <v>621</v>
      </c>
      <c r="N353" s="103" t="s">
        <v>622</v>
      </c>
      <c r="O353" s="103" t="s">
        <v>621</v>
      </c>
      <c r="P353" s="103" t="s">
        <v>622</v>
      </c>
      <c r="Q353" s="103" t="s">
        <v>621</v>
      </c>
      <c r="R353" s="103" t="s">
        <v>621</v>
      </c>
      <c r="S353" s="103" t="s">
        <v>621</v>
      </c>
      <c r="T353" s="103" t="s">
        <v>623</v>
      </c>
      <c r="U353" s="103" t="s">
        <v>621</v>
      </c>
      <c r="V353" s="103" t="s">
        <v>621</v>
      </c>
      <c r="W353" s="103" t="s">
        <v>623</v>
      </c>
      <c r="X353" s="103" t="s">
        <v>621</v>
      </c>
      <c r="Y353" s="103" t="s">
        <v>621</v>
      </c>
      <c r="Z353" s="103" t="s">
        <v>621</v>
      </c>
      <c r="AA353" s="103" t="s">
        <v>621</v>
      </c>
      <c r="AB353" s="103" t="s">
        <v>621</v>
      </c>
      <c r="AC353" s="103" t="s">
        <v>621</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621</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37</v>
      </c>
      <c r="BD353" s="103">
        <f t="shared" si="31"/>
        <v>6</v>
      </c>
      <c r="BE353" s="103">
        <f t="shared" si="32"/>
        <v>0</v>
      </c>
      <c r="BF353" s="103">
        <f t="shared" si="33"/>
        <v>7</v>
      </c>
      <c r="BG353" s="103">
        <f t="shared" si="34"/>
        <v>0</v>
      </c>
      <c r="BH353" s="103">
        <f t="shared" si="35"/>
        <v>43</v>
      </c>
      <c r="BL353" s="13"/>
    </row>
    <row r="354" spans="1:64" x14ac:dyDescent="0.25">
      <c r="A354" s="100">
        <v>1330</v>
      </c>
      <c r="B354" s="67" t="s">
        <v>325</v>
      </c>
      <c r="C354" s="67" t="s">
        <v>326</v>
      </c>
      <c r="D354" s="103" t="s">
        <v>621</v>
      </c>
      <c r="E354" s="103" t="s">
        <v>621</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623</v>
      </c>
      <c r="R354" s="103" t="s">
        <v>623</v>
      </c>
      <c r="S354" s="103" t="s">
        <v>621</v>
      </c>
      <c r="T354" s="103" t="s">
        <v>621</v>
      </c>
      <c r="U354" s="103" t="s">
        <v>621</v>
      </c>
      <c r="V354" s="103" t="s">
        <v>621</v>
      </c>
      <c r="W354" s="103" t="s">
        <v>621</v>
      </c>
      <c r="X354" s="103" t="s">
        <v>621</v>
      </c>
      <c r="Y354" s="103" t="s">
        <v>621</v>
      </c>
      <c r="Z354" s="103" t="s">
        <v>621</v>
      </c>
      <c r="AA354" s="103" t="s">
        <v>622</v>
      </c>
      <c r="AB354" s="103" t="s">
        <v>621</v>
      </c>
      <c r="AC354" s="103" t="s">
        <v>621</v>
      </c>
      <c r="AD354" s="103" t="s">
        <v>621</v>
      </c>
      <c r="AE354" s="103" t="s">
        <v>621</v>
      </c>
      <c r="AF354" s="103" t="s">
        <v>621</v>
      </c>
      <c r="AG354" s="103" t="s">
        <v>622</v>
      </c>
      <c r="AH354" s="103" t="s">
        <v>623</v>
      </c>
      <c r="AI354" s="103" t="s">
        <v>621</v>
      </c>
      <c r="AJ354" s="103" t="s">
        <v>623</v>
      </c>
      <c r="AK354" s="103" t="s">
        <v>623</v>
      </c>
      <c r="AL354" s="103" t="s">
        <v>621</v>
      </c>
      <c r="AM354" s="103" t="s">
        <v>621</v>
      </c>
      <c r="AN354" s="103" t="s">
        <v>622</v>
      </c>
      <c r="AO354" s="103" t="s">
        <v>621</v>
      </c>
      <c r="AP354" s="103" t="s">
        <v>621</v>
      </c>
      <c r="AQ354" s="103" t="s">
        <v>621</v>
      </c>
      <c r="AR354" s="103" t="s">
        <v>621</v>
      </c>
      <c r="AS354" s="103" t="s">
        <v>621</v>
      </c>
      <c r="AT354" s="103" t="s">
        <v>621</v>
      </c>
      <c r="AU354" s="103" t="s">
        <v>621</v>
      </c>
      <c r="AV354" s="103" t="s">
        <v>623</v>
      </c>
      <c r="AW354" s="103" t="s">
        <v>623</v>
      </c>
      <c r="AX354" s="103" t="s">
        <v>621</v>
      </c>
      <c r="AY354" s="103" t="s">
        <v>623</v>
      </c>
      <c r="AZ354" s="103" t="s">
        <v>620</v>
      </c>
      <c r="BA354" s="103" t="s">
        <v>621</v>
      </c>
      <c r="BC354" s="103">
        <f t="shared" si="30"/>
        <v>35</v>
      </c>
      <c r="BD354" s="103">
        <f t="shared" si="31"/>
        <v>5</v>
      </c>
      <c r="BE354" s="103">
        <f t="shared" si="32"/>
        <v>1</v>
      </c>
      <c r="BF354" s="103">
        <f t="shared" si="33"/>
        <v>9</v>
      </c>
      <c r="BG354" s="103">
        <f t="shared" si="34"/>
        <v>0</v>
      </c>
      <c r="BH354" s="103">
        <f t="shared" si="35"/>
        <v>41</v>
      </c>
      <c r="BL354" s="13"/>
    </row>
    <row r="355" spans="1:64"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621</v>
      </c>
      <c r="N355" s="103" t="s">
        <v>621</v>
      </c>
      <c r="O355" s="103" t="s">
        <v>623</v>
      </c>
      <c r="P355" s="103" t="s">
        <v>622</v>
      </c>
      <c r="Q355" s="103" t="s">
        <v>621</v>
      </c>
      <c r="R355" s="103" t="s">
        <v>621</v>
      </c>
      <c r="S355" s="103" t="s">
        <v>621</v>
      </c>
      <c r="T355" s="103" t="s">
        <v>621</v>
      </c>
      <c r="U355" s="103" t="s">
        <v>621</v>
      </c>
      <c r="V355" s="103" t="s">
        <v>621</v>
      </c>
      <c r="W355" s="103" t="s">
        <v>621</v>
      </c>
      <c r="X355" s="103" t="s">
        <v>621</v>
      </c>
      <c r="Y355" s="103" t="s">
        <v>621</v>
      </c>
      <c r="Z355" s="103" t="s">
        <v>621</v>
      </c>
      <c r="AA355" s="103" t="s">
        <v>622</v>
      </c>
      <c r="AB355" s="103" t="s">
        <v>621</v>
      </c>
      <c r="AC355" s="103" t="s">
        <v>620</v>
      </c>
      <c r="AD355" s="103" t="s">
        <v>621</v>
      </c>
      <c r="AE355" s="103" t="s">
        <v>623</v>
      </c>
      <c r="AF355" s="103" t="s">
        <v>621</v>
      </c>
      <c r="AG355" s="103" t="s">
        <v>622</v>
      </c>
      <c r="AH355" s="103" t="s">
        <v>621</v>
      </c>
      <c r="AI355" s="103" t="s">
        <v>621</v>
      </c>
      <c r="AJ355" s="103" t="s">
        <v>621</v>
      </c>
      <c r="AK355" s="103" t="s">
        <v>621</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37</v>
      </c>
      <c r="BD355" s="103">
        <f t="shared" si="31"/>
        <v>5</v>
      </c>
      <c r="BE355" s="103">
        <f t="shared" si="32"/>
        <v>3</v>
      </c>
      <c r="BF355" s="103">
        <f t="shared" si="33"/>
        <v>5</v>
      </c>
      <c r="BG355" s="103">
        <f t="shared" si="34"/>
        <v>0</v>
      </c>
      <c r="BH355" s="103">
        <f t="shared" si="35"/>
        <v>45</v>
      </c>
      <c r="BL355" s="13"/>
    </row>
    <row r="356" spans="1:64"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622</v>
      </c>
      <c r="M356" s="103" t="s">
        <v>621</v>
      </c>
      <c r="N356" s="103" t="s">
        <v>622</v>
      </c>
      <c r="O356" s="103" t="s">
        <v>621</v>
      </c>
      <c r="P356" s="103" t="s">
        <v>622</v>
      </c>
      <c r="Q356" s="103" t="s">
        <v>621</v>
      </c>
      <c r="R356" s="103" t="s">
        <v>622</v>
      </c>
      <c r="S356" s="103" t="s">
        <v>621</v>
      </c>
      <c r="T356" s="103" t="s">
        <v>621</v>
      </c>
      <c r="U356" s="103" t="s">
        <v>621</v>
      </c>
      <c r="V356" s="103" t="s">
        <v>621</v>
      </c>
      <c r="W356" s="103" t="s">
        <v>621</v>
      </c>
      <c r="X356" s="103" t="s">
        <v>621</v>
      </c>
      <c r="Y356" s="103" t="s">
        <v>621</v>
      </c>
      <c r="Z356" s="103" t="s">
        <v>621</v>
      </c>
      <c r="AA356" s="103" t="s">
        <v>622</v>
      </c>
      <c r="AB356" s="103" t="s">
        <v>621</v>
      </c>
      <c r="AC356" s="103" t="s">
        <v>621</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621</v>
      </c>
      <c r="AQ356" s="103" t="s">
        <v>621</v>
      </c>
      <c r="AR356" s="103" t="s">
        <v>621</v>
      </c>
      <c r="AS356" s="103" t="s">
        <v>621</v>
      </c>
      <c r="AT356" s="103" t="s">
        <v>621</v>
      </c>
      <c r="AU356" s="103" t="s">
        <v>621</v>
      </c>
      <c r="AV356" s="103" t="s">
        <v>623</v>
      </c>
      <c r="AW356" s="103" t="s">
        <v>621</v>
      </c>
      <c r="AX356" s="103" t="s">
        <v>621</v>
      </c>
      <c r="AY356" s="103" t="s">
        <v>623</v>
      </c>
      <c r="AZ356" s="103" t="s">
        <v>623</v>
      </c>
      <c r="BA356" s="103" t="s">
        <v>621</v>
      </c>
      <c r="BC356" s="103">
        <f t="shared" si="30"/>
        <v>34</v>
      </c>
      <c r="BD356" s="103">
        <f t="shared" si="31"/>
        <v>9</v>
      </c>
      <c r="BE356" s="103">
        <f t="shared" si="32"/>
        <v>0</v>
      </c>
      <c r="BF356" s="103">
        <f t="shared" si="33"/>
        <v>7</v>
      </c>
      <c r="BG356" s="103">
        <f t="shared" si="34"/>
        <v>0</v>
      </c>
      <c r="BH356" s="103">
        <f t="shared" si="35"/>
        <v>43</v>
      </c>
      <c r="BL356" s="13"/>
    </row>
    <row r="357" spans="1:64" x14ac:dyDescent="0.25">
      <c r="A357" s="100">
        <v>1333</v>
      </c>
      <c r="B357" s="67" t="s">
        <v>360</v>
      </c>
      <c r="C357" s="67" t="s">
        <v>326</v>
      </c>
      <c r="D357" s="103" t="s">
        <v>621</v>
      </c>
      <c r="E357" s="103" t="s">
        <v>621</v>
      </c>
      <c r="F357" s="103" t="s">
        <v>621</v>
      </c>
      <c r="G357" s="103" t="s">
        <v>623</v>
      </c>
      <c r="H357" s="103" t="s">
        <v>621</v>
      </c>
      <c r="I357" s="103" t="s">
        <v>623</v>
      </c>
      <c r="J357" s="103" t="s">
        <v>621</v>
      </c>
      <c r="K357" s="103" t="s">
        <v>621</v>
      </c>
      <c r="L357" s="103" t="s">
        <v>622</v>
      </c>
      <c r="M357" s="103" t="s">
        <v>621</v>
      </c>
      <c r="N357" s="103" t="s">
        <v>622</v>
      </c>
      <c r="O357" s="103" t="s">
        <v>621</v>
      </c>
      <c r="P357" s="103" t="s">
        <v>622</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621</v>
      </c>
      <c r="AD357" s="103" t="s">
        <v>621</v>
      </c>
      <c r="AE357" s="103" t="s">
        <v>621</v>
      </c>
      <c r="AF357" s="103" t="s">
        <v>621</v>
      </c>
      <c r="AG357" s="103" t="s">
        <v>622</v>
      </c>
      <c r="AH357" s="103" t="s">
        <v>621</v>
      </c>
      <c r="AI357" s="103" t="s">
        <v>621</v>
      </c>
      <c r="AJ357" s="103" t="s">
        <v>623</v>
      </c>
      <c r="AK357" s="103" t="s">
        <v>623</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37</v>
      </c>
      <c r="BD357" s="103">
        <f t="shared" si="31"/>
        <v>6</v>
      </c>
      <c r="BE357" s="103">
        <f t="shared" si="32"/>
        <v>0</v>
      </c>
      <c r="BF357" s="103">
        <f t="shared" si="33"/>
        <v>7</v>
      </c>
      <c r="BG357" s="103">
        <f t="shared" si="34"/>
        <v>0</v>
      </c>
      <c r="BH357" s="103">
        <f t="shared" si="35"/>
        <v>43</v>
      </c>
      <c r="BL357" s="13"/>
    </row>
    <row r="358" spans="1:64" x14ac:dyDescent="0.25">
      <c r="A358" s="100">
        <v>1334</v>
      </c>
      <c r="B358" s="67" t="s">
        <v>362</v>
      </c>
      <c r="C358" s="67" t="s">
        <v>326</v>
      </c>
      <c r="D358" s="103" t="s">
        <v>621</v>
      </c>
      <c r="E358" s="103" t="s">
        <v>622</v>
      </c>
      <c r="F358" s="103" t="s">
        <v>621</v>
      </c>
      <c r="G358" s="103" t="s">
        <v>621</v>
      </c>
      <c r="H358" s="103" t="s">
        <v>621</v>
      </c>
      <c r="I358" s="103" t="s">
        <v>621</v>
      </c>
      <c r="J358" s="103" t="s">
        <v>621</v>
      </c>
      <c r="K358" s="103" t="s">
        <v>621</v>
      </c>
      <c r="L358" s="103" t="s">
        <v>622</v>
      </c>
      <c r="M358" s="103" t="s">
        <v>621</v>
      </c>
      <c r="N358" s="103" t="s">
        <v>621</v>
      </c>
      <c r="O358" s="103" t="s">
        <v>621</v>
      </c>
      <c r="P358" s="103" t="s">
        <v>622</v>
      </c>
      <c r="Q358" s="103" t="s">
        <v>621</v>
      </c>
      <c r="R358" s="103" t="s">
        <v>621</v>
      </c>
      <c r="S358" s="103" t="s">
        <v>621</v>
      </c>
      <c r="T358" s="103" t="s">
        <v>621</v>
      </c>
      <c r="U358" s="103" t="s">
        <v>621</v>
      </c>
      <c r="V358" s="103" t="s">
        <v>621</v>
      </c>
      <c r="W358" s="103" t="s">
        <v>621</v>
      </c>
      <c r="X358" s="103" t="s">
        <v>621</v>
      </c>
      <c r="Y358" s="103" t="s">
        <v>621</v>
      </c>
      <c r="Z358" s="103" t="s">
        <v>623</v>
      </c>
      <c r="AA358" s="103" t="s">
        <v>621</v>
      </c>
      <c r="AB358" s="103" t="s">
        <v>621</v>
      </c>
      <c r="AC358" s="103" t="s">
        <v>621</v>
      </c>
      <c r="AD358" s="103" t="s">
        <v>621</v>
      </c>
      <c r="AE358" s="103" t="s">
        <v>623</v>
      </c>
      <c r="AF358" s="103" t="s">
        <v>621</v>
      </c>
      <c r="AG358" s="103" t="s">
        <v>622</v>
      </c>
      <c r="AH358" s="103" t="s">
        <v>621</v>
      </c>
      <c r="AI358" s="103" t="s">
        <v>621</v>
      </c>
      <c r="AJ358" s="103" t="s">
        <v>621</v>
      </c>
      <c r="AK358" s="103" t="s">
        <v>621</v>
      </c>
      <c r="AL358" s="103" t="s">
        <v>621</v>
      </c>
      <c r="AM358" s="103" t="s">
        <v>621</v>
      </c>
      <c r="AN358" s="103" t="s">
        <v>621</v>
      </c>
      <c r="AO358" s="103" t="s">
        <v>622</v>
      </c>
      <c r="AP358" s="103" t="s">
        <v>621</v>
      </c>
      <c r="AQ358" s="103" t="s">
        <v>623</v>
      </c>
      <c r="AR358" s="103" t="s">
        <v>621</v>
      </c>
      <c r="AS358" s="103" t="s">
        <v>621</v>
      </c>
      <c r="AT358" s="103" t="s">
        <v>621</v>
      </c>
      <c r="AU358" s="103" t="s">
        <v>623</v>
      </c>
      <c r="AV358" s="103" t="s">
        <v>621</v>
      </c>
      <c r="AW358" s="103" t="s">
        <v>623</v>
      </c>
      <c r="AX358" s="103" t="s">
        <v>621</v>
      </c>
      <c r="AY358" s="103" t="s">
        <v>621</v>
      </c>
      <c r="AZ358" s="103" t="s">
        <v>620</v>
      </c>
      <c r="BA358" s="103" t="s">
        <v>623</v>
      </c>
      <c r="BC358" s="103">
        <f t="shared" si="30"/>
        <v>38</v>
      </c>
      <c r="BD358" s="103">
        <f t="shared" si="31"/>
        <v>5</v>
      </c>
      <c r="BE358" s="103">
        <f t="shared" si="32"/>
        <v>1</v>
      </c>
      <c r="BF358" s="103">
        <f t="shared" si="33"/>
        <v>6</v>
      </c>
      <c r="BG358" s="103">
        <f t="shared" si="34"/>
        <v>0</v>
      </c>
      <c r="BH358" s="103">
        <f t="shared" si="35"/>
        <v>44</v>
      </c>
      <c r="BL358" s="13"/>
    </row>
    <row r="359" spans="1:64"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622</v>
      </c>
      <c r="O359" s="103" t="s">
        <v>621</v>
      </c>
      <c r="P359" s="103" t="s">
        <v>622</v>
      </c>
      <c r="Q359" s="103" t="s">
        <v>621</v>
      </c>
      <c r="R359" s="103" t="s">
        <v>621</v>
      </c>
      <c r="S359" s="103" t="s">
        <v>621</v>
      </c>
      <c r="T359" s="103" t="s">
        <v>621</v>
      </c>
      <c r="U359" s="103" t="s">
        <v>621</v>
      </c>
      <c r="V359" s="103" t="s">
        <v>621</v>
      </c>
      <c r="W359" s="103" t="s">
        <v>623</v>
      </c>
      <c r="X359" s="103" t="s">
        <v>622</v>
      </c>
      <c r="Y359" s="103" t="s">
        <v>622</v>
      </c>
      <c r="Z359" s="103" t="s">
        <v>623</v>
      </c>
      <c r="AA359" s="103" t="s">
        <v>622</v>
      </c>
      <c r="AB359" s="103" t="s">
        <v>621</v>
      </c>
      <c r="AC359" s="103" t="s">
        <v>621</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621</v>
      </c>
      <c r="AV359" s="103" t="s">
        <v>623</v>
      </c>
      <c r="AW359" s="103" t="s">
        <v>621</v>
      </c>
      <c r="AX359" s="103" t="s">
        <v>622</v>
      </c>
      <c r="AY359" s="103" t="s">
        <v>621</v>
      </c>
      <c r="AZ359" s="103" t="s">
        <v>621</v>
      </c>
      <c r="BA359" s="103" t="s">
        <v>621</v>
      </c>
      <c r="BC359" s="103">
        <f t="shared" si="30"/>
        <v>38</v>
      </c>
      <c r="BD359" s="103">
        <f t="shared" si="31"/>
        <v>7</v>
      </c>
      <c r="BE359" s="103">
        <f t="shared" si="32"/>
        <v>0</v>
      </c>
      <c r="BF359" s="103">
        <f t="shared" si="33"/>
        <v>5</v>
      </c>
      <c r="BG359" s="103">
        <f t="shared" si="34"/>
        <v>0</v>
      </c>
      <c r="BH359" s="103">
        <f t="shared" si="35"/>
        <v>45</v>
      </c>
      <c r="BL359" s="13"/>
    </row>
    <row r="360" spans="1:64" x14ac:dyDescent="0.25">
      <c r="A360" s="100">
        <v>1336</v>
      </c>
      <c r="B360" s="67" t="s">
        <v>374</v>
      </c>
      <c r="C360" s="67" t="s">
        <v>326</v>
      </c>
      <c r="D360" s="103" t="s">
        <v>621</v>
      </c>
      <c r="E360" s="103" t="s">
        <v>621</v>
      </c>
      <c r="F360" s="103" t="s">
        <v>621</v>
      </c>
      <c r="G360" s="103" t="s">
        <v>621</v>
      </c>
      <c r="H360" s="103" t="s">
        <v>621</v>
      </c>
      <c r="I360" s="103" t="s">
        <v>621</v>
      </c>
      <c r="J360" s="103" t="s">
        <v>623</v>
      </c>
      <c r="K360" s="103" t="s">
        <v>622</v>
      </c>
      <c r="L360" s="103" t="s">
        <v>622</v>
      </c>
      <c r="M360" s="103" t="s">
        <v>621</v>
      </c>
      <c r="N360" s="103" t="s">
        <v>621</v>
      </c>
      <c r="O360" s="103" t="s">
        <v>621</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621</v>
      </c>
      <c r="AC360" s="103" t="s">
        <v>621</v>
      </c>
      <c r="AD360" s="103" t="s">
        <v>621</v>
      </c>
      <c r="AE360" s="103" t="s">
        <v>621</v>
      </c>
      <c r="AF360" s="103" t="s">
        <v>621</v>
      </c>
      <c r="AG360" s="103" t="s">
        <v>622</v>
      </c>
      <c r="AH360" s="103" t="s">
        <v>621</v>
      </c>
      <c r="AI360" s="103" t="s">
        <v>621</v>
      </c>
      <c r="AJ360" s="103" t="s">
        <v>621</v>
      </c>
      <c r="AK360" s="103" t="s">
        <v>621</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38</v>
      </c>
      <c r="BD360" s="103">
        <f t="shared" si="31"/>
        <v>7</v>
      </c>
      <c r="BE360" s="103">
        <f t="shared" si="32"/>
        <v>0</v>
      </c>
      <c r="BF360" s="103">
        <f t="shared" si="33"/>
        <v>5</v>
      </c>
      <c r="BG360" s="103">
        <f t="shared" si="34"/>
        <v>0</v>
      </c>
      <c r="BH360" s="103">
        <f t="shared" si="35"/>
        <v>45</v>
      </c>
      <c r="BL360" s="13"/>
    </row>
    <row r="361" spans="1:64"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622</v>
      </c>
      <c r="M361" s="103" t="s">
        <v>621</v>
      </c>
      <c r="N361" s="103" t="s">
        <v>621</v>
      </c>
      <c r="O361" s="103" t="s">
        <v>621</v>
      </c>
      <c r="P361" s="103" t="s">
        <v>621</v>
      </c>
      <c r="Q361" s="103" t="s">
        <v>621</v>
      </c>
      <c r="R361" s="103" t="s">
        <v>621</v>
      </c>
      <c r="S361" s="103" t="s">
        <v>621</v>
      </c>
      <c r="T361" s="103" t="s">
        <v>621</v>
      </c>
      <c r="U361" s="103" t="s">
        <v>621</v>
      </c>
      <c r="V361" s="103" t="s">
        <v>621</v>
      </c>
      <c r="W361" s="103" t="s">
        <v>621</v>
      </c>
      <c r="X361" s="103" t="s">
        <v>621</v>
      </c>
      <c r="Y361" s="103" t="s">
        <v>621</v>
      </c>
      <c r="Z361" s="103" t="s">
        <v>621</v>
      </c>
      <c r="AA361" s="103" t="s">
        <v>621</v>
      </c>
      <c r="AB361" s="103" t="s">
        <v>621</v>
      </c>
      <c r="AC361" s="103" t="s">
        <v>621</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622</v>
      </c>
      <c r="AY361" s="103" t="s">
        <v>623</v>
      </c>
      <c r="AZ361" s="103" t="s">
        <v>620</v>
      </c>
      <c r="BA361" s="103" t="s">
        <v>621</v>
      </c>
      <c r="BC361" s="103">
        <f t="shared" si="30"/>
        <v>40</v>
      </c>
      <c r="BD361" s="103">
        <f t="shared" si="31"/>
        <v>5</v>
      </c>
      <c r="BE361" s="103">
        <f t="shared" si="32"/>
        <v>1</v>
      </c>
      <c r="BF361" s="103">
        <f t="shared" si="33"/>
        <v>4</v>
      </c>
      <c r="BG361" s="103">
        <f t="shared" si="34"/>
        <v>0</v>
      </c>
      <c r="BH361" s="103">
        <f t="shared" si="35"/>
        <v>46</v>
      </c>
      <c r="BL361" s="13"/>
    </row>
    <row r="362" spans="1:64"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622</v>
      </c>
      <c r="Q362" s="103" t="s">
        <v>621</v>
      </c>
      <c r="R362" s="103" t="s">
        <v>622</v>
      </c>
      <c r="S362" s="103" t="s">
        <v>621</v>
      </c>
      <c r="T362" s="103" t="s">
        <v>623</v>
      </c>
      <c r="U362" s="103" t="s">
        <v>623</v>
      </c>
      <c r="V362" s="103" t="s">
        <v>621</v>
      </c>
      <c r="W362" s="103" t="s">
        <v>621</v>
      </c>
      <c r="X362" s="103" t="s">
        <v>621</v>
      </c>
      <c r="Y362" s="103" t="s">
        <v>621</v>
      </c>
      <c r="Z362" s="103" t="s">
        <v>621</v>
      </c>
      <c r="AA362" s="103" t="s">
        <v>622</v>
      </c>
      <c r="AB362" s="103" t="s">
        <v>621</v>
      </c>
      <c r="AC362" s="103" t="s">
        <v>621</v>
      </c>
      <c r="AD362" s="103" t="s">
        <v>621</v>
      </c>
      <c r="AE362" s="103" t="s">
        <v>623</v>
      </c>
      <c r="AF362" s="103" t="s">
        <v>621</v>
      </c>
      <c r="AG362" s="103" t="s">
        <v>621</v>
      </c>
      <c r="AH362" s="103" t="s">
        <v>621</v>
      </c>
      <c r="AI362" s="103" t="s">
        <v>621</v>
      </c>
      <c r="AJ362" s="103" t="s">
        <v>621</v>
      </c>
      <c r="AK362" s="103" t="s">
        <v>621</v>
      </c>
      <c r="AL362" s="103" t="s">
        <v>621</v>
      </c>
      <c r="AM362" s="103" t="s">
        <v>621</v>
      </c>
      <c r="AN362" s="103" t="s">
        <v>623</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35</v>
      </c>
      <c r="BD362" s="103">
        <f t="shared" si="31"/>
        <v>6</v>
      </c>
      <c r="BE362" s="103">
        <f t="shared" si="32"/>
        <v>0</v>
      </c>
      <c r="BF362" s="103">
        <f t="shared" si="33"/>
        <v>9</v>
      </c>
      <c r="BG362" s="103">
        <f t="shared" si="34"/>
        <v>0</v>
      </c>
      <c r="BH362" s="103">
        <f t="shared" si="35"/>
        <v>41</v>
      </c>
      <c r="BL362" s="13"/>
    </row>
    <row r="363" spans="1:64" x14ac:dyDescent="0.25">
      <c r="A363" s="100">
        <v>1339</v>
      </c>
      <c r="B363" s="67" t="s">
        <v>343</v>
      </c>
      <c r="C363" s="67" t="s">
        <v>326</v>
      </c>
      <c r="D363" s="103" t="s">
        <v>621</v>
      </c>
      <c r="E363" s="103" t="s">
        <v>622</v>
      </c>
      <c r="F363" s="103" t="s">
        <v>621</v>
      </c>
      <c r="G363" s="103" t="s">
        <v>621</v>
      </c>
      <c r="H363" s="103" t="s">
        <v>621</v>
      </c>
      <c r="I363" s="103" t="s">
        <v>621</v>
      </c>
      <c r="J363" s="103" t="s">
        <v>621</v>
      </c>
      <c r="K363" s="103" t="s">
        <v>621</v>
      </c>
      <c r="L363" s="103" t="s">
        <v>622</v>
      </c>
      <c r="M363" s="103" t="s">
        <v>621</v>
      </c>
      <c r="N363" s="103" t="s">
        <v>623</v>
      </c>
      <c r="O363" s="103" t="s">
        <v>623</v>
      </c>
      <c r="P363" s="103" t="s">
        <v>621</v>
      </c>
      <c r="Q363" s="103" t="s">
        <v>621</v>
      </c>
      <c r="R363" s="103" t="s">
        <v>621</v>
      </c>
      <c r="S363" s="103" t="s">
        <v>621</v>
      </c>
      <c r="T363" s="103" t="s">
        <v>621</v>
      </c>
      <c r="U363" s="103" t="s">
        <v>623</v>
      </c>
      <c r="V363" s="103" t="s">
        <v>621</v>
      </c>
      <c r="W363" s="103" t="s">
        <v>621</v>
      </c>
      <c r="X363" s="103" t="s">
        <v>621</v>
      </c>
      <c r="Y363" s="103" t="s">
        <v>621</v>
      </c>
      <c r="Z363" s="103" t="s">
        <v>621</v>
      </c>
      <c r="AA363" s="103" t="s">
        <v>622</v>
      </c>
      <c r="AB363" s="103" t="s">
        <v>621</v>
      </c>
      <c r="AC363" s="103" t="s">
        <v>621</v>
      </c>
      <c r="AD363" s="103" t="s">
        <v>621</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621</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37</v>
      </c>
      <c r="BD363" s="103">
        <f t="shared" si="31"/>
        <v>4</v>
      </c>
      <c r="BE363" s="103">
        <f t="shared" si="32"/>
        <v>0</v>
      </c>
      <c r="BF363" s="103">
        <f t="shared" si="33"/>
        <v>9</v>
      </c>
      <c r="BG363" s="103">
        <f t="shared" si="34"/>
        <v>0</v>
      </c>
      <c r="BH363" s="103">
        <f t="shared" si="35"/>
        <v>41</v>
      </c>
      <c r="BL363" s="13"/>
    </row>
    <row r="364" spans="1:64" x14ac:dyDescent="0.25">
      <c r="A364" s="100">
        <v>1340</v>
      </c>
      <c r="B364" s="67" t="s">
        <v>365</v>
      </c>
      <c r="C364" s="67" t="s">
        <v>326</v>
      </c>
      <c r="D364" s="103" t="s">
        <v>621</v>
      </c>
      <c r="E364" s="103" t="s">
        <v>621</v>
      </c>
      <c r="F364" s="103" t="s">
        <v>621</v>
      </c>
      <c r="G364" s="103" t="s">
        <v>621</v>
      </c>
      <c r="H364" s="103" t="s">
        <v>621</v>
      </c>
      <c r="I364" s="103" t="s">
        <v>621</v>
      </c>
      <c r="J364" s="103" t="s">
        <v>623</v>
      </c>
      <c r="K364" s="103" t="s">
        <v>621</v>
      </c>
      <c r="L364" s="103" t="s">
        <v>621</v>
      </c>
      <c r="M364" s="103" t="s">
        <v>621</v>
      </c>
      <c r="N364" s="103" t="s">
        <v>622</v>
      </c>
      <c r="O364" s="103" t="s">
        <v>621</v>
      </c>
      <c r="P364" s="103" t="s">
        <v>622</v>
      </c>
      <c r="Q364" s="103" t="s">
        <v>621</v>
      </c>
      <c r="R364" s="103" t="s">
        <v>621</v>
      </c>
      <c r="S364" s="103" t="s">
        <v>621</v>
      </c>
      <c r="T364" s="103" t="s">
        <v>621</v>
      </c>
      <c r="U364" s="103" t="s">
        <v>621</v>
      </c>
      <c r="V364" s="103" t="s">
        <v>621</v>
      </c>
      <c r="W364" s="103" t="s">
        <v>621</v>
      </c>
      <c r="X364" s="103" t="s">
        <v>621</v>
      </c>
      <c r="Y364" s="103" t="s">
        <v>621</v>
      </c>
      <c r="Z364" s="103" t="s">
        <v>621</v>
      </c>
      <c r="AA364" s="103" t="s">
        <v>622</v>
      </c>
      <c r="AB364" s="103" t="s">
        <v>621</v>
      </c>
      <c r="AC364" s="103" t="s">
        <v>621</v>
      </c>
      <c r="AD364" s="103" t="s">
        <v>621</v>
      </c>
      <c r="AE364" s="103" t="s">
        <v>621</v>
      </c>
      <c r="AF364" s="103" t="s">
        <v>621</v>
      </c>
      <c r="AG364" s="103" t="s">
        <v>622</v>
      </c>
      <c r="AH364" s="103" t="s">
        <v>623</v>
      </c>
      <c r="AI364" s="103" t="s">
        <v>621</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623</v>
      </c>
      <c r="AV364" s="103" t="s">
        <v>621</v>
      </c>
      <c r="AW364" s="103" t="s">
        <v>623</v>
      </c>
      <c r="AX364" s="103" t="s">
        <v>621</v>
      </c>
      <c r="AY364" s="103" t="s">
        <v>623</v>
      </c>
      <c r="AZ364" s="103" t="s">
        <v>623</v>
      </c>
      <c r="BA364" s="103" t="s">
        <v>621</v>
      </c>
      <c r="BC364" s="103">
        <f t="shared" si="30"/>
        <v>40</v>
      </c>
      <c r="BD364" s="103">
        <f t="shared" si="31"/>
        <v>4</v>
      </c>
      <c r="BE364" s="103">
        <f t="shared" si="32"/>
        <v>0</v>
      </c>
      <c r="BF364" s="103">
        <f t="shared" si="33"/>
        <v>6</v>
      </c>
      <c r="BG364" s="103">
        <f t="shared" si="34"/>
        <v>0</v>
      </c>
      <c r="BH364" s="103">
        <f t="shared" si="35"/>
        <v>44</v>
      </c>
      <c r="BL364" s="13"/>
    </row>
    <row r="365" spans="1:64" x14ac:dyDescent="0.25">
      <c r="A365" s="100">
        <v>1341</v>
      </c>
      <c r="B365" s="67" t="s">
        <v>366</v>
      </c>
      <c r="C365" s="67" t="s">
        <v>326</v>
      </c>
      <c r="D365" s="103" t="s">
        <v>621</v>
      </c>
      <c r="E365" s="103" t="s">
        <v>622</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622</v>
      </c>
      <c r="S365" s="103" t="s">
        <v>621</v>
      </c>
      <c r="T365" s="103" t="s">
        <v>621</v>
      </c>
      <c r="U365" s="103" t="s">
        <v>623</v>
      </c>
      <c r="V365" s="103" t="s">
        <v>621</v>
      </c>
      <c r="W365" s="103" t="s">
        <v>621</v>
      </c>
      <c r="X365" s="103" t="s">
        <v>621</v>
      </c>
      <c r="Y365" s="103" t="s">
        <v>622</v>
      </c>
      <c r="Z365" s="103" t="s">
        <v>621</v>
      </c>
      <c r="AA365" s="103" t="s">
        <v>622</v>
      </c>
      <c r="AB365" s="103" t="s">
        <v>621</v>
      </c>
      <c r="AC365" s="103" t="s">
        <v>620</v>
      </c>
      <c r="AD365" s="103" t="s">
        <v>621</v>
      </c>
      <c r="AE365" s="103" t="s">
        <v>621</v>
      </c>
      <c r="AF365" s="103" t="s">
        <v>621</v>
      </c>
      <c r="AG365" s="103" t="s">
        <v>622</v>
      </c>
      <c r="AH365" s="103" t="s">
        <v>621</v>
      </c>
      <c r="AI365" s="103" t="s">
        <v>621</v>
      </c>
      <c r="AJ365" s="103" t="s">
        <v>623</v>
      </c>
      <c r="AK365" s="103" t="s">
        <v>623</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622</v>
      </c>
      <c r="BA365" s="103" t="s">
        <v>621</v>
      </c>
      <c r="BC365" s="103">
        <f t="shared" si="30"/>
        <v>27</v>
      </c>
      <c r="BD365" s="103">
        <f t="shared" si="31"/>
        <v>14</v>
      </c>
      <c r="BE365" s="103">
        <f t="shared" si="32"/>
        <v>1</v>
      </c>
      <c r="BF365" s="103">
        <f t="shared" si="33"/>
        <v>8</v>
      </c>
      <c r="BG365" s="103">
        <f t="shared" si="34"/>
        <v>0</v>
      </c>
      <c r="BH365" s="103">
        <f t="shared" si="35"/>
        <v>42</v>
      </c>
      <c r="BL365" s="13"/>
    </row>
    <row r="366" spans="1:64" x14ac:dyDescent="0.25">
      <c r="A366" s="100">
        <v>1342</v>
      </c>
      <c r="B366" s="67" t="s">
        <v>367</v>
      </c>
      <c r="C366" s="67" t="s">
        <v>326</v>
      </c>
      <c r="D366" s="103" t="s">
        <v>621</v>
      </c>
      <c r="E366" s="103" t="s">
        <v>621</v>
      </c>
      <c r="F366" s="103" t="s">
        <v>623</v>
      </c>
      <c r="G366" s="103" t="s">
        <v>623</v>
      </c>
      <c r="H366" s="103" t="s">
        <v>621</v>
      </c>
      <c r="I366" s="103" t="s">
        <v>621</v>
      </c>
      <c r="J366" s="103" t="s">
        <v>623</v>
      </c>
      <c r="K366" s="103" t="s">
        <v>621</v>
      </c>
      <c r="L366" s="103" t="s">
        <v>622</v>
      </c>
      <c r="M366" s="103" t="s">
        <v>621</v>
      </c>
      <c r="N366" s="103" t="s">
        <v>622</v>
      </c>
      <c r="O366" s="103" t="s">
        <v>621</v>
      </c>
      <c r="P366" s="103" t="s">
        <v>622</v>
      </c>
      <c r="Q366" s="103" t="s">
        <v>621</v>
      </c>
      <c r="R366" s="103" t="s">
        <v>622</v>
      </c>
      <c r="S366" s="103" t="s">
        <v>621</v>
      </c>
      <c r="T366" s="103" t="s">
        <v>621</v>
      </c>
      <c r="U366" s="103" t="s">
        <v>621</v>
      </c>
      <c r="V366" s="103" t="s">
        <v>621</v>
      </c>
      <c r="W366" s="103" t="s">
        <v>621</v>
      </c>
      <c r="X366" s="103" t="s">
        <v>621</v>
      </c>
      <c r="Y366" s="103" t="s">
        <v>621</v>
      </c>
      <c r="Z366" s="103" t="s">
        <v>623</v>
      </c>
      <c r="AA366" s="103" t="s">
        <v>622</v>
      </c>
      <c r="AB366" s="103" t="s">
        <v>621</v>
      </c>
      <c r="AC366" s="103" t="s">
        <v>621</v>
      </c>
      <c r="AD366" s="103" t="s">
        <v>623</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31</v>
      </c>
      <c r="BD366" s="103">
        <f t="shared" si="31"/>
        <v>9</v>
      </c>
      <c r="BE366" s="103">
        <f t="shared" si="32"/>
        <v>0</v>
      </c>
      <c r="BF366" s="103">
        <f t="shared" si="33"/>
        <v>10</v>
      </c>
      <c r="BG366" s="103">
        <f t="shared" si="34"/>
        <v>0</v>
      </c>
      <c r="BH366" s="103">
        <f t="shared" si="35"/>
        <v>40</v>
      </c>
      <c r="BL366" s="13"/>
    </row>
    <row r="367" spans="1:64"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622</v>
      </c>
      <c r="O367" s="103" t="s">
        <v>621</v>
      </c>
      <c r="P367" s="103" t="s">
        <v>621</v>
      </c>
      <c r="Q367" s="103" t="s">
        <v>621</v>
      </c>
      <c r="R367" s="103" t="s">
        <v>621</v>
      </c>
      <c r="S367" s="103" t="s">
        <v>621</v>
      </c>
      <c r="T367" s="103" t="s">
        <v>621</v>
      </c>
      <c r="U367" s="103" t="s">
        <v>621</v>
      </c>
      <c r="V367" s="103" t="s">
        <v>621</v>
      </c>
      <c r="W367" s="103" t="s">
        <v>621</v>
      </c>
      <c r="X367" s="103" t="s">
        <v>621</v>
      </c>
      <c r="Y367" s="103" t="s">
        <v>621</v>
      </c>
      <c r="Z367" s="103" t="s">
        <v>623</v>
      </c>
      <c r="AA367" s="103" t="s">
        <v>622</v>
      </c>
      <c r="AB367" s="103" t="s">
        <v>620</v>
      </c>
      <c r="AC367" s="103" t="s">
        <v>621</v>
      </c>
      <c r="AD367" s="103" t="s">
        <v>621</v>
      </c>
      <c r="AE367" s="103" t="s">
        <v>623</v>
      </c>
      <c r="AF367" s="103" t="s">
        <v>621</v>
      </c>
      <c r="AG367" s="103" t="s">
        <v>621</v>
      </c>
      <c r="AH367" s="103" t="s">
        <v>621</v>
      </c>
      <c r="AI367" s="103" t="s">
        <v>621</v>
      </c>
      <c r="AJ367" s="103" t="s">
        <v>621</v>
      </c>
      <c r="AK367" s="103" t="s">
        <v>622</v>
      </c>
      <c r="AL367" s="103" t="s">
        <v>621</v>
      </c>
      <c r="AM367" s="103" t="s">
        <v>621</v>
      </c>
      <c r="AN367" s="103" t="s">
        <v>621</v>
      </c>
      <c r="AO367" s="103" t="s">
        <v>622</v>
      </c>
      <c r="AP367" s="103" t="s">
        <v>621</v>
      </c>
      <c r="AQ367" s="103" t="s">
        <v>621</v>
      </c>
      <c r="AR367" s="103" t="s">
        <v>621</v>
      </c>
      <c r="AS367" s="103" t="s">
        <v>621</v>
      </c>
      <c r="AT367" s="103" t="s">
        <v>621</v>
      </c>
      <c r="AU367" s="103" t="s">
        <v>623</v>
      </c>
      <c r="AV367" s="103" t="s">
        <v>621</v>
      </c>
      <c r="AW367" s="103" t="s">
        <v>623</v>
      </c>
      <c r="AX367" s="103" t="s">
        <v>621</v>
      </c>
      <c r="AY367" s="103" t="s">
        <v>621</v>
      </c>
      <c r="AZ367" s="103" t="s">
        <v>621</v>
      </c>
      <c r="BA367" s="103" t="s">
        <v>621</v>
      </c>
      <c r="BC367" s="103">
        <f t="shared" si="30"/>
        <v>41</v>
      </c>
      <c r="BD367" s="103">
        <f t="shared" si="31"/>
        <v>4</v>
      </c>
      <c r="BE367" s="103">
        <f t="shared" si="32"/>
        <v>1</v>
      </c>
      <c r="BF367" s="103">
        <f t="shared" si="33"/>
        <v>4</v>
      </c>
      <c r="BG367" s="103">
        <f t="shared" si="34"/>
        <v>0</v>
      </c>
      <c r="BH367" s="103">
        <f t="shared" si="35"/>
        <v>46</v>
      </c>
      <c r="BL367" s="13"/>
    </row>
    <row r="368" spans="1:64" x14ac:dyDescent="0.25">
      <c r="A368" s="100">
        <v>1344</v>
      </c>
      <c r="B368" s="67" t="s">
        <v>369</v>
      </c>
      <c r="C368" s="67" t="s">
        <v>326</v>
      </c>
      <c r="D368" s="103" t="s">
        <v>621</v>
      </c>
      <c r="E368" s="103" t="s">
        <v>622</v>
      </c>
      <c r="F368" s="103" t="s">
        <v>621</v>
      </c>
      <c r="G368" s="103" t="s">
        <v>621</v>
      </c>
      <c r="H368" s="103" t="s">
        <v>621</v>
      </c>
      <c r="I368" s="103" t="s">
        <v>623</v>
      </c>
      <c r="J368" s="103" t="s">
        <v>621</v>
      </c>
      <c r="K368" s="103" t="s">
        <v>623</v>
      </c>
      <c r="L368" s="103" t="s">
        <v>622</v>
      </c>
      <c r="M368" s="103" t="s">
        <v>621</v>
      </c>
      <c r="N368" s="103" t="s">
        <v>622</v>
      </c>
      <c r="O368" s="103" t="s">
        <v>621</v>
      </c>
      <c r="P368" s="103" t="s">
        <v>622</v>
      </c>
      <c r="Q368" s="103" t="s">
        <v>621</v>
      </c>
      <c r="R368" s="103" t="s">
        <v>621</v>
      </c>
      <c r="S368" s="103" t="s">
        <v>621</v>
      </c>
      <c r="T368" s="103" t="s">
        <v>621</v>
      </c>
      <c r="U368" s="103" t="s">
        <v>621</v>
      </c>
      <c r="V368" s="103" t="s">
        <v>621</v>
      </c>
      <c r="W368" s="103" t="s">
        <v>621</v>
      </c>
      <c r="X368" s="103" t="s">
        <v>621</v>
      </c>
      <c r="Y368" s="103" t="s">
        <v>621</v>
      </c>
      <c r="Z368" s="103" t="s">
        <v>623</v>
      </c>
      <c r="AA368" s="103" t="s">
        <v>621</v>
      </c>
      <c r="AB368" s="103" t="s">
        <v>621</v>
      </c>
      <c r="AC368" s="103" t="s">
        <v>621</v>
      </c>
      <c r="AD368" s="103" t="s">
        <v>621</v>
      </c>
      <c r="AE368" s="103" t="s">
        <v>623</v>
      </c>
      <c r="AF368" s="103" t="s">
        <v>621</v>
      </c>
      <c r="AG368" s="103" t="s">
        <v>622</v>
      </c>
      <c r="AH368" s="103" t="s">
        <v>621</v>
      </c>
      <c r="AI368" s="103" t="s">
        <v>621</v>
      </c>
      <c r="AJ368" s="103" t="s">
        <v>621</v>
      </c>
      <c r="AK368" s="103" t="s">
        <v>621</v>
      </c>
      <c r="AL368" s="103" t="s">
        <v>621</v>
      </c>
      <c r="AM368" s="103" t="s">
        <v>621</v>
      </c>
      <c r="AN368" s="103" t="s">
        <v>621</v>
      </c>
      <c r="AO368" s="103" t="s">
        <v>622</v>
      </c>
      <c r="AP368" s="103" t="s">
        <v>621</v>
      </c>
      <c r="AQ368" s="103" t="s">
        <v>621</v>
      </c>
      <c r="AR368" s="103" t="s">
        <v>621</v>
      </c>
      <c r="AS368" s="103" t="s">
        <v>621</v>
      </c>
      <c r="AT368" s="103" t="s">
        <v>621</v>
      </c>
      <c r="AU368" s="103" t="s">
        <v>622</v>
      </c>
      <c r="AV368" s="103" t="s">
        <v>623</v>
      </c>
      <c r="AW368" s="103" t="s">
        <v>623</v>
      </c>
      <c r="AX368" s="103" t="s">
        <v>623</v>
      </c>
      <c r="AY368" s="103" t="s">
        <v>621</v>
      </c>
      <c r="AZ368" s="103" t="s">
        <v>621</v>
      </c>
      <c r="BA368" s="103" t="s">
        <v>621</v>
      </c>
      <c r="BC368" s="103">
        <f t="shared" si="30"/>
        <v>36</v>
      </c>
      <c r="BD368" s="103">
        <f t="shared" si="31"/>
        <v>7</v>
      </c>
      <c r="BE368" s="103">
        <f t="shared" si="32"/>
        <v>0</v>
      </c>
      <c r="BF368" s="103">
        <f t="shared" si="33"/>
        <v>7</v>
      </c>
      <c r="BG368" s="103">
        <f t="shared" si="34"/>
        <v>0</v>
      </c>
      <c r="BH368" s="103">
        <f t="shared" si="35"/>
        <v>43</v>
      </c>
      <c r="BL368" s="13"/>
    </row>
    <row r="369" spans="1:64"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622</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621</v>
      </c>
      <c r="AC369" s="103" t="s">
        <v>621</v>
      </c>
      <c r="AD369" s="103" t="s">
        <v>621</v>
      </c>
      <c r="AE369" s="103" t="s">
        <v>621</v>
      </c>
      <c r="AF369" s="103" t="s">
        <v>621</v>
      </c>
      <c r="AG369" s="103" t="s">
        <v>621</v>
      </c>
      <c r="AH369" s="103" t="s">
        <v>621</v>
      </c>
      <c r="AI369" s="103" t="s">
        <v>621</v>
      </c>
      <c r="AJ369" s="103" t="s">
        <v>623</v>
      </c>
      <c r="AK369" s="103" t="s">
        <v>623</v>
      </c>
      <c r="AL369" s="103" t="s">
        <v>621</v>
      </c>
      <c r="AM369" s="103" t="s">
        <v>621</v>
      </c>
      <c r="AN369" s="103" t="s">
        <v>621</v>
      </c>
      <c r="AO369" s="103" t="s">
        <v>622</v>
      </c>
      <c r="AP369" s="103" t="s">
        <v>621</v>
      </c>
      <c r="AQ369" s="103" t="s">
        <v>621</v>
      </c>
      <c r="AR369" s="103" t="s">
        <v>621</v>
      </c>
      <c r="AS369" s="103" t="s">
        <v>621</v>
      </c>
      <c r="AT369" s="103" t="s">
        <v>621</v>
      </c>
      <c r="AU369" s="103" t="s">
        <v>621</v>
      </c>
      <c r="AV369" s="103" t="s">
        <v>623</v>
      </c>
      <c r="AW369" s="103" t="s">
        <v>621</v>
      </c>
      <c r="AX369" s="103" t="s">
        <v>621</v>
      </c>
      <c r="AY369" s="103" t="s">
        <v>623</v>
      </c>
      <c r="AZ369" s="103" t="s">
        <v>621</v>
      </c>
      <c r="BA369" s="103" t="s">
        <v>621</v>
      </c>
      <c r="BC369" s="103">
        <f t="shared" si="30"/>
        <v>38</v>
      </c>
      <c r="BD369" s="103">
        <f t="shared" si="31"/>
        <v>6</v>
      </c>
      <c r="BE369" s="103">
        <f t="shared" si="32"/>
        <v>0</v>
      </c>
      <c r="BF369" s="103">
        <f t="shared" si="33"/>
        <v>6</v>
      </c>
      <c r="BG369" s="103">
        <f t="shared" si="34"/>
        <v>0</v>
      </c>
      <c r="BH369" s="103">
        <f t="shared" si="35"/>
        <v>44</v>
      </c>
      <c r="BL369" s="13"/>
    </row>
    <row r="370" spans="1:64" x14ac:dyDescent="0.25">
      <c r="A370" s="100">
        <v>1346</v>
      </c>
      <c r="B370" s="67" t="s">
        <v>371</v>
      </c>
      <c r="C370" s="67" t="s">
        <v>326</v>
      </c>
      <c r="D370" s="103" t="s">
        <v>621</v>
      </c>
      <c r="E370" s="103" t="s">
        <v>622</v>
      </c>
      <c r="F370" s="103" t="s">
        <v>621</v>
      </c>
      <c r="G370" s="103" t="s">
        <v>621</v>
      </c>
      <c r="H370" s="103" t="s">
        <v>621</v>
      </c>
      <c r="I370" s="103" t="s">
        <v>621</v>
      </c>
      <c r="J370" s="103" t="s">
        <v>622</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621</v>
      </c>
      <c r="AC370" s="103" t="s">
        <v>620</v>
      </c>
      <c r="AD370" s="103" t="s">
        <v>621</v>
      </c>
      <c r="AE370" s="103" t="s">
        <v>621</v>
      </c>
      <c r="AF370" s="103" t="s">
        <v>621</v>
      </c>
      <c r="AG370" s="103" t="s">
        <v>622</v>
      </c>
      <c r="AH370" s="103" t="s">
        <v>621</v>
      </c>
      <c r="AI370" s="103" t="s">
        <v>621</v>
      </c>
      <c r="AJ370" s="103" t="s">
        <v>623</v>
      </c>
      <c r="AK370" s="103" t="s">
        <v>623</v>
      </c>
      <c r="AL370" s="103" t="s">
        <v>621</v>
      </c>
      <c r="AM370" s="103" t="s">
        <v>621</v>
      </c>
      <c r="AN370" s="103" t="s">
        <v>622</v>
      </c>
      <c r="AO370" s="103" t="s">
        <v>622</v>
      </c>
      <c r="AP370" s="103" t="s">
        <v>622</v>
      </c>
      <c r="AQ370" s="103" t="s">
        <v>621</v>
      </c>
      <c r="AR370" s="103" t="s">
        <v>622</v>
      </c>
      <c r="AS370" s="103" t="s">
        <v>621</v>
      </c>
      <c r="AT370" s="103" t="s">
        <v>621</v>
      </c>
      <c r="AU370" s="103" t="s">
        <v>621</v>
      </c>
      <c r="AV370" s="103" t="s">
        <v>621</v>
      </c>
      <c r="AW370" s="103" t="s">
        <v>621</v>
      </c>
      <c r="AX370" s="103" t="s">
        <v>621</v>
      </c>
      <c r="AY370" s="103" t="s">
        <v>621</v>
      </c>
      <c r="AZ370" s="103" t="s">
        <v>622</v>
      </c>
      <c r="BA370" s="103" t="s">
        <v>621</v>
      </c>
      <c r="BC370" s="103">
        <f t="shared" si="30"/>
        <v>34</v>
      </c>
      <c r="BD370" s="103">
        <f t="shared" si="31"/>
        <v>12</v>
      </c>
      <c r="BE370" s="103">
        <f t="shared" si="32"/>
        <v>1</v>
      </c>
      <c r="BF370" s="103">
        <f t="shared" si="33"/>
        <v>3</v>
      </c>
      <c r="BG370" s="103">
        <f t="shared" si="34"/>
        <v>0</v>
      </c>
      <c r="BH370" s="103">
        <f t="shared" si="35"/>
        <v>47</v>
      </c>
      <c r="BL370" s="13"/>
    </row>
    <row r="371" spans="1:64" x14ac:dyDescent="0.25">
      <c r="A371" s="100">
        <v>1347</v>
      </c>
      <c r="B371" s="67" t="s">
        <v>350</v>
      </c>
      <c r="C371" s="67" t="s">
        <v>326</v>
      </c>
      <c r="D371" s="103" t="s">
        <v>621</v>
      </c>
      <c r="E371" s="103" t="s">
        <v>622</v>
      </c>
      <c r="F371" s="103" t="s">
        <v>621</v>
      </c>
      <c r="G371" s="103" t="s">
        <v>621</v>
      </c>
      <c r="H371" s="103" t="s">
        <v>621</v>
      </c>
      <c r="I371" s="103" t="s">
        <v>621</v>
      </c>
      <c r="J371" s="103" t="s">
        <v>621</v>
      </c>
      <c r="K371" s="103" t="s">
        <v>621</v>
      </c>
      <c r="L371" s="103" t="s">
        <v>621</v>
      </c>
      <c r="M371" s="103" t="s">
        <v>621</v>
      </c>
      <c r="N371" s="103" t="s">
        <v>622</v>
      </c>
      <c r="O371" s="103" t="s">
        <v>621</v>
      </c>
      <c r="P371" s="103" t="s">
        <v>621</v>
      </c>
      <c r="Q371" s="103" t="s">
        <v>621</v>
      </c>
      <c r="R371" s="103" t="s">
        <v>623</v>
      </c>
      <c r="S371" s="103" t="s">
        <v>621</v>
      </c>
      <c r="T371" s="103" t="s">
        <v>623</v>
      </c>
      <c r="U371" s="103" t="s">
        <v>621</v>
      </c>
      <c r="V371" s="103" t="s">
        <v>621</v>
      </c>
      <c r="W371" s="103" t="s">
        <v>623</v>
      </c>
      <c r="X371" s="103" t="s">
        <v>621</v>
      </c>
      <c r="Y371" s="103" t="s">
        <v>621</v>
      </c>
      <c r="Z371" s="103" t="s">
        <v>621</v>
      </c>
      <c r="AA371" s="103" t="s">
        <v>622</v>
      </c>
      <c r="AB371" s="103" t="s">
        <v>621</v>
      </c>
      <c r="AC371" s="103" t="s">
        <v>621</v>
      </c>
      <c r="AD371" s="103" t="s">
        <v>621</v>
      </c>
      <c r="AE371" s="103" t="s">
        <v>621</v>
      </c>
      <c r="AF371" s="103" t="s">
        <v>621</v>
      </c>
      <c r="AG371" s="103" t="s">
        <v>622</v>
      </c>
      <c r="AH371" s="103" t="s">
        <v>621</v>
      </c>
      <c r="AI371" s="103" t="s">
        <v>621</v>
      </c>
      <c r="AJ371" s="103" t="s">
        <v>623</v>
      </c>
      <c r="AK371" s="103" t="s">
        <v>623</v>
      </c>
      <c r="AL371" s="103" t="s">
        <v>621</v>
      </c>
      <c r="AM371" s="103" t="s">
        <v>621</v>
      </c>
      <c r="AN371" s="103" t="s">
        <v>622</v>
      </c>
      <c r="AO371" s="103" t="s">
        <v>622</v>
      </c>
      <c r="AP371" s="103" t="s">
        <v>622</v>
      </c>
      <c r="AQ371" s="103" t="s">
        <v>621</v>
      </c>
      <c r="AR371" s="103" t="s">
        <v>621</v>
      </c>
      <c r="AS371" s="103" t="s">
        <v>621</v>
      </c>
      <c r="AT371" s="103" t="s">
        <v>621</v>
      </c>
      <c r="AU371" s="103" t="s">
        <v>621</v>
      </c>
      <c r="AV371" s="103" t="s">
        <v>621</v>
      </c>
      <c r="AW371" s="103" t="s">
        <v>623</v>
      </c>
      <c r="AX371" s="103" t="s">
        <v>622</v>
      </c>
      <c r="AY371" s="103" t="s">
        <v>621</v>
      </c>
      <c r="AZ371" s="103" t="s">
        <v>621</v>
      </c>
      <c r="BA371" s="103" t="s">
        <v>621</v>
      </c>
      <c r="BC371" s="103">
        <f t="shared" si="30"/>
        <v>36</v>
      </c>
      <c r="BD371" s="103">
        <f t="shared" si="31"/>
        <v>8</v>
      </c>
      <c r="BE371" s="103">
        <f t="shared" si="32"/>
        <v>0</v>
      </c>
      <c r="BF371" s="103">
        <f t="shared" si="33"/>
        <v>6</v>
      </c>
      <c r="BG371" s="103">
        <f t="shared" si="34"/>
        <v>0</v>
      </c>
      <c r="BH371" s="103">
        <f t="shared" si="35"/>
        <v>44</v>
      </c>
      <c r="BL371" s="13"/>
    </row>
    <row r="372" spans="1:64" x14ac:dyDescent="0.25">
      <c r="A372" s="100">
        <v>1348</v>
      </c>
      <c r="B372" s="67" t="s">
        <v>372</v>
      </c>
      <c r="C372" s="67" t="s">
        <v>326</v>
      </c>
      <c r="D372" s="103" t="s">
        <v>621</v>
      </c>
      <c r="E372" s="103" t="s">
        <v>622</v>
      </c>
      <c r="F372" s="103" t="s">
        <v>621</v>
      </c>
      <c r="G372" s="103" t="s">
        <v>621</v>
      </c>
      <c r="H372" s="103" t="s">
        <v>621</v>
      </c>
      <c r="I372" s="103" t="s">
        <v>623</v>
      </c>
      <c r="J372" s="103" t="s">
        <v>621</v>
      </c>
      <c r="K372" s="103" t="s">
        <v>621</v>
      </c>
      <c r="L372" s="103" t="s">
        <v>622</v>
      </c>
      <c r="M372" s="103" t="s">
        <v>621</v>
      </c>
      <c r="N372" s="103" t="s">
        <v>622</v>
      </c>
      <c r="O372" s="103" t="s">
        <v>621</v>
      </c>
      <c r="P372" s="103" t="s">
        <v>622</v>
      </c>
      <c r="Q372" s="103" t="s">
        <v>621</v>
      </c>
      <c r="R372" s="103" t="s">
        <v>621</v>
      </c>
      <c r="S372" s="103" t="s">
        <v>621</v>
      </c>
      <c r="T372" s="103" t="s">
        <v>621</v>
      </c>
      <c r="U372" s="103" t="s">
        <v>621</v>
      </c>
      <c r="V372" s="103" t="s">
        <v>621</v>
      </c>
      <c r="W372" s="103" t="s">
        <v>623</v>
      </c>
      <c r="X372" s="103" t="s">
        <v>621</v>
      </c>
      <c r="Y372" s="103" t="s">
        <v>621</v>
      </c>
      <c r="Z372" s="103" t="s">
        <v>621</v>
      </c>
      <c r="AA372" s="103" t="s">
        <v>621</v>
      </c>
      <c r="AB372" s="103" t="s">
        <v>621</v>
      </c>
      <c r="AC372" s="103" t="s">
        <v>621</v>
      </c>
      <c r="AD372" s="103" t="s">
        <v>621</v>
      </c>
      <c r="AE372" s="103" t="s">
        <v>621</v>
      </c>
      <c r="AF372" s="103" t="s">
        <v>621</v>
      </c>
      <c r="AG372" s="103" t="s">
        <v>622</v>
      </c>
      <c r="AH372" s="103" t="s">
        <v>623</v>
      </c>
      <c r="AI372" s="103" t="s">
        <v>621</v>
      </c>
      <c r="AJ372" s="103" t="s">
        <v>623</v>
      </c>
      <c r="AK372" s="103" t="s">
        <v>623</v>
      </c>
      <c r="AL372" s="103" t="s">
        <v>621</v>
      </c>
      <c r="AM372" s="103" t="s">
        <v>621</v>
      </c>
      <c r="AN372" s="103" t="s">
        <v>622</v>
      </c>
      <c r="AO372" s="103" t="s">
        <v>622</v>
      </c>
      <c r="AP372" s="103" t="s">
        <v>621</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37</v>
      </c>
      <c r="BD372" s="103">
        <f t="shared" si="31"/>
        <v>7</v>
      </c>
      <c r="BE372" s="103">
        <f t="shared" si="32"/>
        <v>1</v>
      </c>
      <c r="BF372" s="103">
        <f t="shared" si="33"/>
        <v>5</v>
      </c>
      <c r="BG372" s="103">
        <f t="shared" si="34"/>
        <v>0</v>
      </c>
      <c r="BH372" s="103">
        <f t="shared" si="35"/>
        <v>45</v>
      </c>
      <c r="BL372" s="13"/>
    </row>
    <row r="373" spans="1:64"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622</v>
      </c>
      <c r="Q373" s="103" t="s">
        <v>621</v>
      </c>
      <c r="R373" s="103" t="s">
        <v>621</v>
      </c>
      <c r="S373" s="103" t="s">
        <v>621</v>
      </c>
      <c r="T373" s="103" t="s">
        <v>621</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622</v>
      </c>
      <c r="AP373" s="103" t="s">
        <v>621</v>
      </c>
      <c r="AQ373" s="103" t="s">
        <v>621</v>
      </c>
      <c r="AR373" s="103" t="s">
        <v>621</v>
      </c>
      <c r="AS373" s="103" t="s">
        <v>621</v>
      </c>
      <c r="AT373" s="103" t="s">
        <v>621</v>
      </c>
      <c r="AU373" s="103" t="s">
        <v>623</v>
      </c>
      <c r="AV373" s="103" t="s">
        <v>621</v>
      </c>
      <c r="AW373" s="103" t="s">
        <v>623</v>
      </c>
      <c r="AX373" s="103" t="s">
        <v>621</v>
      </c>
      <c r="AY373" s="103" t="s">
        <v>621</v>
      </c>
      <c r="AZ373" s="103" t="s">
        <v>621</v>
      </c>
      <c r="BA373" s="103" t="s">
        <v>621</v>
      </c>
      <c r="BC373" s="103">
        <f t="shared" si="30"/>
        <v>39</v>
      </c>
      <c r="BD373" s="103">
        <f t="shared" si="31"/>
        <v>6</v>
      </c>
      <c r="BE373" s="103">
        <f t="shared" si="32"/>
        <v>0</v>
      </c>
      <c r="BF373" s="103">
        <f t="shared" si="33"/>
        <v>5</v>
      </c>
      <c r="BG373" s="103">
        <f t="shared" si="34"/>
        <v>0</v>
      </c>
      <c r="BH373" s="103">
        <f t="shared" si="35"/>
        <v>45</v>
      </c>
      <c r="BL373" s="13"/>
    </row>
    <row r="374" spans="1:64"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622</v>
      </c>
      <c r="M374" s="103" t="s">
        <v>621</v>
      </c>
      <c r="N374" s="103" t="s">
        <v>622</v>
      </c>
      <c r="O374" s="103" t="s">
        <v>621</v>
      </c>
      <c r="P374" s="103" t="s">
        <v>622</v>
      </c>
      <c r="Q374" s="103" t="s">
        <v>621</v>
      </c>
      <c r="R374" s="103" t="s">
        <v>621</v>
      </c>
      <c r="S374" s="103" t="s">
        <v>621</v>
      </c>
      <c r="T374" s="103" t="s">
        <v>621</v>
      </c>
      <c r="U374" s="103" t="s">
        <v>621</v>
      </c>
      <c r="V374" s="103" t="s">
        <v>621</v>
      </c>
      <c r="W374" s="103" t="s">
        <v>621</v>
      </c>
      <c r="X374" s="103" t="s">
        <v>621</v>
      </c>
      <c r="Y374" s="103" t="s">
        <v>621</v>
      </c>
      <c r="Z374" s="103" t="s">
        <v>623</v>
      </c>
      <c r="AA374" s="103" t="s">
        <v>622</v>
      </c>
      <c r="AB374" s="103" t="s">
        <v>621</v>
      </c>
      <c r="AC374" s="103" t="s">
        <v>620</v>
      </c>
      <c r="AD374" s="103" t="s">
        <v>621</v>
      </c>
      <c r="AE374" s="103" t="s">
        <v>621</v>
      </c>
      <c r="AF374" s="103" t="s">
        <v>621</v>
      </c>
      <c r="AG374" s="103" t="s">
        <v>622</v>
      </c>
      <c r="AH374" s="103" t="s">
        <v>621</v>
      </c>
      <c r="AI374" s="103" t="s">
        <v>621</v>
      </c>
      <c r="AJ374" s="103" t="s">
        <v>623</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37</v>
      </c>
      <c r="BD374" s="103">
        <f t="shared" si="31"/>
        <v>7</v>
      </c>
      <c r="BE374" s="103">
        <f t="shared" si="32"/>
        <v>1</v>
      </c>
      <c r="BF374" s="103">
        <f t="shared" si="33"/>
        <v>5</v>
      </c>
      <c r="BG374" s="103">
        <f t="shared" si="34"/>
        <v>0</v>
      </c>
      <c r="BH374" s="103">
        <f t="shared" si="35"/>
        <v>45</v>
      </c>
      <c r="BL374" s="13"/>
    </row>
    <row r="375" spans="1:64" x14ac:dyDescent="0.25">
      <c r="A375" s="100">
        <v>1351</v>
      </c>
      <c r="B375" s="67" t="s">
        <v>376</v>
      </c>
      <c r="C375" s="67" t="s">
        <v>326</v>
      </c>
      <c r="D375" s="103" t="s">
        <v>621</v>
      </c>
      <c r="E375" s="103" t="s">
        <v>622</v>
      </c>
      <c r="F375" s="103" t="s">
        <v>621</v>
      </c>
      <c r="G375" s="103" t="s">
        <v>621</v>
      </c>
      <c r="H375" s="103" t="s">
        <v>621</v>
      </c>
      <c r="I375" s="103" t="s">
        <v>621</v>
      </c>
      <c r="J375" s="103" t="s">
        <v>621</v>
      </c>
      <c r="K375" s="103" t="s">
        <v>623</v>
      </c>
      <c r="L375" s="103" t="s">
        <v>622</v>
      </c>
      <c r="M375" s="103" t="s">
        <v>621</v>
      </c>
      <c r="N375" s="103" t="s">
        <v>622</v>
      </c>
      <c r="O375" s="103" t="s">
        <v>621</v>
      </c>
      <c r="P375" s="103" t="s">
        <v>622</v>
      </c>
      <c r="Q375" s="103" t="s">
        <v>623</v>
      </c>
      <c r="R375" s="103" t="s">
        <v>623</v>
      </c>
      <c r="S375" s="103" t="s">
        <v>621</v>
      </c>
      <c r="T375" s="103" t="s">
        <v>621</v>
      </c>
      <c r="U375" s="103" t="s">
        <v>621</v>
      </c>
      <c r="V375" s="103" t="s">
        <v>621</v>
      </c>
      <c r="W375" s="103" t="s">
        <v>621</v>
      </c>
      <c r="X375" s="103" t="s">
        <v>621</v>
      </c>
      <c r="Y375" s="103" t="s">
        <v>621</v>
      </c>
      <c r="Z375" s="103" t="s">
        <v>621</v>
      </c>
      <c r="AA375" s="103" t="s">
        <v>622</v>
      </c>
      <c r="AB375" s="103" t="s">
        <v>621</v>
      </c>
      <c r="AC375" s="103" t="s">
        <v>621</v>
      </c>
      <c r="AD375" s="103" t="s">
        <v>621</v>
      </c>
      <c r="AE375" s="103" t="s">
        <v>621</v>
      </c>
      <c r="AF375" s="103" t="s">
        <v>621</v>
      </c>
      <c r="AG375" s="103" t="s">
        <v>622</v>
      </c>
      <c r="AH375" s="103" t="s">
        <v>621</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8</v>
      </c>
      <c r="BE375" s="103">
        <f t="shared" si="32"/>
        <v>0</v>
      </c>
      <c r="BF375" s="103">
        <f t="shared" si="33"/>
        <v>5</v>
      </c>
      <c r="BG375" s="103">
        <f t="shared" si="34"/>
        <v>0</v>
      </c>
      <c r="BH375" s="103">
        <f t="shared" si="35"/>
        <v>45</v>
      </c>
      <c r="BL375" s="13"/>
    </row>
    <row r="376" spans="1:64" x14ac:dyDescent="0.25">
      <c r="A376" s="100">
        <v>1352</v>
      </c>
      <c r="B376" s="67" t="s">
        <v>377</v>
      </c>
      <c r="C376" s="67" t="s">
        <v>326</v>
      </c>
      <c r="D376" s="103" t="s">
        <v>621</v>
      </c>
      <c r="E376" s="103" t="s">
        <v>621</v>
      </c>
      <c r="F376" s="103" t="s">
        <v>621</v>
      </c>
      <c r="G376" s="103" t="s">
        <v>621</v>
      </c>
      <c r="H376" s="103" t="s">
        <v>621</v>
      </c>
      <c r="I376" s="103" t="s">
        <v>621</v>
      </c>
      <c r="J376" s="103" t="s">
        <v>622</v>
      </c>
      <c r="K376" s="103" t="s">
        <v>623</v>
      </c>
      <c r="L376" s="103" t="s">
        <v>621</v>
      </c>
      <c r="M376" s="103" t="s">
        <v>621</v>
      </c>
      <c r="N376" s="103" t="s">
        <v>623</v>
      </c>
      <c r="O376" s="103" t="s">
        <v>621</v>
      </c>
      <c r="P376" s="103" t="s">
        <v>622</v>
      </c>
      <c r="Q376" s="103" t="s">
        <v>621</v>
      </c>
      <c r="R376" s="103" t="s">
        <v>623</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622</v>
      </c>
      <c r="AH376" s="103" t="s">
        <v>621</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621</v>
      </c>
      <c r="BC376" s="103">
        <f t="shared" si="30"/>
        <v>38</v>
      </c>
      <c r="BD376" s="103">
        <f t="shared" si="31"/>
        <v>4</v>
      </c>
      <c r="BE376" s="103">
        <f t="shared" si="32"/>
        <v>0</v>
      </c>
      <c r="BF376" s="103">
        <f t="shared" si="33"/>
        <v>8</v>
      </c>
      <c r="BG376" s="103">
        <f t="shared" si="34"/>
        <v>0</v>
      </c>
      <c r="BH376" s="103">
        <f t="shared" si="35"/>
        <v>42</v>
      </c>
      <c r="BL376" s="13"/>
    </row>
    <row r="377" spans="1:64"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623</v>
      </c>
      <c r="S377" s="103" t="s">
        <v>623</v>
      </c>
      <c r="T377" s="103" t="s">
        <v>621</v>
      </c>
      <c r="U377" s="103" t="s">
        <v>621</v>
      </c>
      <c r="V377" s="103" t="s">
        <v>623</v>
      </c>
      <c r="W377" s="103" t="s">
        <v>621</v>
      </c>
      <c r="X377" s="103" t="s">
        <v>621</v>
      </c>
      <c r="Y377" s="103" t="s">
        <v>621</v>
      </c>
      <c r="Z377" s="103" t="s">
        <v>621</v>
      </c>
      <c r="AA377" s="103" t="s">
        <v>621</v>
      </c>
      <c r="AB377" s="103" t="s">
        <v>623</v>
      </c>
      <c r="AC377" s="103" t="s">
        <v>621</v>
      </c>
      <c r="AD377" s="103" t="s">
        <v>621</v>
      </c>
      <c r="AE377" s="103" t="s">
        <v>621</v>
      </c>
      <c r="AF377" s="103" t="s">
        <v>621</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44</v>
      </c>
      <c r="BD377" s="103">
        <f t="shared" si="31"/>
        <v>0</v>
      </c>
      <c r="BE377" s="103">
        <f t="shared" si="32"/>
        <v>0</v>
      </c>
      <c r="BF377" s="103">
        <f t="shared" si="33"/>
        <v>6</v>
      </c>
      <c r="BG377" s="103">
        <f t="shared" si="34"/>
        <v>0</v>
      </c>
      <c r="BH377" s="103">
        <f t="shared" si="35"/>
        <v>44</v>
      </c>
      <c r="BL377" s="13"/>
    </row>
    <row r="378" spans="1:64" x14ac:dyDescent="0.25">
      <c r="A378" s="100">
        <v>1401</v>
      </c>
      <c r="B378" s="67" t="s">
        <v>379</v>
      </c>
      <c r="C378" s="67" t="s">
        <v>380</v>
      </c>
      <c r="D378" s="103" t="s">
        <v>621</v>
      </c>
      <c r="E378" s="103" t="s">
        <v>621</v>
      </c>
      <c r="F378" s="103" t="s">
        <v>623</v>
      </c>
      <c r="G378" s="103" t="s">
        <v>621</v>
      </c>
      <c r="H378" s="103" t="s">
        <v>621</v>
      </c>
      <c r="I378" s="103" t="s">
        <v>623</v>
      </c>
      <c r="J378" s="103" t="s">
        <v>621</v>
      </c>
      <c r="K378" s="103" t="s">
        <v>623</v>
      </c>
      <c r="L378" s="103" t="s">
        <v>622</v>
      </c>
      <c r="M378" s="103" t="s">
        <v>621</v>
      </c>
      <c r="N378" s="103" t="s">
        <v>621</v>
      </c>
      <c r="O378" s="103" t="s">
        <v>621</v>
      </c>
      <c r="P378" s="103" t="s">
        <v>622</v>
      </c>
      <c r="Q378" s="103" t="s">
        <v>621</v>
      </c>
      <c r="R378" s="103" t="s">
        <v>622</v>
      </c>
      <c r="S378" s="103" t="s">
        <v>621</v>
      </c>
      <c r="T378" s="103" t="s">
        <v>621</v>
      </c>
      <c r="U378" s="103" t="s">
        <v>621</v>
      </c>
      <c r="V378" s="103" t="s">
        <v>621</v>
      </c>
      <c r="W378" s="103" t="s">
        <v>621</v>
      </c>
      <c r="X378" s="103" t="s">
        <v>621</v>
      </c>
      <c r="Y378" s="103" t="s">
        <v>621</v>
      </c>
      <c r="Z378" s="103" t="s">
        <v>623</v>
      </c>
      <c r="AA378" s="103" t="s">
        <v>622</v>
      </c>
      <c r="AB378" s="103" t="s">
        <v>621</v>
      </c>
      <c r="AC378" s="103" t="s">
        <v>621</v>
      </c>
      <c r="AD378" s="103" t="s">
        <v>621</v>
      </c>
      <c r="AE378" s="103" t="s">
        <v>621</v>
      </c>
      <c r="AF378" s="103" t="s">
        <v>621</v>
      </c>
      <c r="AG378" s="103" t="s">
        <v>622</v>
      </c>
      <c r="AH378" s="103" t="s">
        <v>621</v>
      </c>
      <c r="AI378" s="103" t="s">
        <v>621</v>
      </c>
      <c r="AJ378" s="103" t="s">
        <v>621</v>
      </c>
      <c r="AK378" s="103" t="s">
        <v>621</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36</v>
      </c>
      <c r="BD378" s="103">
        <f t="shared" si="31"/>
        <v>8</v>
      </c>
      <c r="BE378" s="103">
        <f t="shared" si="32"/>
        <v>0</v>
      </c>
      <c r="BF378" s="103">
        <f t="shared" si="33"/>
        <v>6</v>
      </c>
      <c r="BG378" s="103">
        <f t="shared" si="34"/>
        <v>0</v>
      </c>
      <c r="BH378" s="103">
        <f t="shared" si="35"/>
        <v>44</v>
      </c>
      <c r="BL378" s="13"/>
    </row>
    <row r="379" spans="1:64" x14ac:dyDescent="0.25">
      <c r="A379" s="100">
        <v>1402</v>
      </c>
      <c r="B379" s="67" t="s">
        <v>381</v>
      </c>
      <c r="C379" s="67" t="s">
        <v>380</v>
      </c>
      <c r="D379" s="103" t="s">
        <v>621</v>
      </c>
      <c r="E379" s="103" t="s">
        <v>622</v>
      </c>
      <c r="F379" s="103" t="s">
        <v>621</v>
      </c>
      <c r="G379" s="103" t="s">
        <v>621</v>
      </c>
      <c r="H379" s="103" t="s">
        <v>621</v>
      </c>
      <c r="I379" s="103" t="s">
        <v>623</v>
      </c>
      <c r="J379" s="103" t="s">
        <v>621</v>
      </c>
      <c r="K379" s="103" t="s">
        <v>623</v>
      </c>
      <c r="L379" s="103" t="s">
        <v>622</v>
      </c>
      <c r="M379" s="103" t="s">
        <v>621</v>
      </c>
      <c r="N379" s="103" t="s">
        <v>622</v>
      </c>
      <c r="O379" s="103" t="s">
        <v>621</v>
      </c>
      <c r="P379" s="103" t="s">
        <v>622</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621</v>
      </c>
      <c r="AD379" s="103" t="s">
        <v>621</v>
      </c>
      <c r="AE379" s="103" t="s">
        <v>621</v>
      </c>
      <c r="AF379" s="103" t="s">
        <v>621</v>
      </c>
      <c r="AG379" s="103" t="s">
        <v>622</v>
      </c>
      <c r="AH379" s="103" t="s">
        <v>621</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623</v>
      </c>
      <c r="AX379" s="103" t="s">
        <v>622</v>
      </c>
      <c r="AY379" s="103" t="s">
        <v>621</v>
      </c>
      <c r="AZ379" s="103" t="s">
        <v>621</v>
      </c>
      <c r="BA379" s="103" t="s">
        <v>621</v>
      </c>
      <c r="BC379" s="103">
        <f t="shared" si="30"/>
        <v>37</v>
      </c>
      <c r="BD379" s="103">
        <f t="shared" si="31"/>
        <v>9</v>
      </c>
      <c r="BE379" s="103">
        <f t="shared" si="32"/>
        <v>0</v>
      </c>
      <c r="BF379" s="103">
        <f t="shared" si="33"/>
        <v>4</v>
      </c>
      <c r="BG379" s="103">
        <f t="shared" si="34"/>
        <v>0</v>
      </c>
      <c r="BH379" s="103">
        <f t="shared" si="35"/>
        <v>46</v>
      </c>
      <c r="BL379" s="13"/>
    </row>
    <row r="380" spans="1:64"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622</v>
      </c>
      <c r="Q380" s="103" t="s">
        <v>621</v>
      </c>
      <c r="R380" s="103" t="s">
        <v>623</v>
      </c>
      <c r="S380" s="103" t="s">
        <v>621</v>
      </c>
      <c r="T380" s="103" t="s">
        <v>621</v>
      </c>
      <c r="U380" s="103" t="s">
        <v>621</v>
      </c>
      <c r="V380" s="103" t="s">
        <v>621</v>
      </c>
      <c r="W380" s="103" t="s">
        <v>621</v>
      </c>
      <c r="X380" s="103" t="s">
        <v>621</v>
      </c>
      <c r="Y380" s="103" t="s">
        <v>621</v>
      </c>
      <c r="Z380" s="103" t="s">
        <v>623</v>
      </c>
      <c r="AA380" s="103" t="s">
        <v>622</v>
      </c>
      <c r="AB380" s="103" t="s">
        <v>621</v>
      </c>
      <c r="AC380" s="103" t="s">
        <v>621</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621</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35</v>
      </c>
      <c r="BD380" s="103">
        <f t="shared" si="31"/>
        <v>8</v>
      </c>
      <c r="BE380" s="103">
        <f t="shared" si="32"/>
        <v>0</v>
      </c>
      <c r="BF380" s="103">
        <f t="shared" si="33"/>
        <v>7</v>
      </c>
      <c r="BG380" s="103">
        <f t="shared" si="34"/>
        <v>0</v>
      </c>
      <c r="BH380" s="103">
        <f t="shared" si="35"/>
        <v>43</v>
      </c>
      <c r="BL380" s="13"/>
    </row>
    <row r="381" spans="1:64" x14ac:dyDescent="0.25">
      <c r="A381" s="100">
        <v>1404</v>
      </c>
      <c r="B381" s="67" t="s">
        <v>383</v>
      </c>
      <c r="C381" s="67" t="s">
        <v>380</v>
      </c>
      <c r="D381" s="103" t="s">
        <v>621</v>
      </c>
      <c r="E381" s="103" t="s">
        <v>621</v>
      </c>
      <c r="F381" s="103" t="s">
        <v>621</v>
      </c>
      <c r="G381" s="103" t="s">
        <v>621</v>
      </c>
      <c r="H381" s="103" t="s">
        <v>621</v>
      </c>
      <c r="I381" s="103" t="s">
        <v>623</v>
      </c>
      <c r="J381" s="103" t="s">
        <v>621</v>
      </c>
      <c r="K381" s="103" t="s">
        <v>622</v>
      </c>
      <c r="L381" s="103" t="s">
        <v>622</v>
      </c>
      <c r="M381" s="103" t="s">
        <v>621</v>
      </c>
      <c r="N381" s="103" t="s">
        <v>622</v>
      </c>
      <c r="O381" s="103" t="s">
        <v>621</v>
      </c>
      <c r="P381" s="103" t="s">
        <v>622</v>
      </c>
      <c r="Q381" s="103" t="s">
        <v>621</v>
      </c>
      <c r="R381" s="103" t="s">
        <v>621</v>
      </c>
      <c r="S381" s="103" t="s">
        <v>623</v>
      </c>
      <c r="T381" s="103" t="s">
        <v>621</v>
      </c>
      <c r="U381" s="103" t="s">
        <v>621</v>
      </c>
      <c r="V381" s="103" t="s">
        <v>621</v>
      </c>
      <c r="W381" s="103" t="s">
        <v>623</v>
      </c>
      <c r="X381" s="103" t="s">
        <v>621</v>
      </c>
      <c r="Y381" s="103" t="s">
        <v>621</v>
      </c>
      <c r="Z381" s="103" t="s">
        <v>623</v>
      </c>
      <c r="AA381" s="103" t="s">
        <v>622</v>
      </c>
      <c r="AB381" s="103" t="s">
        <v>620</v>
      </c>
      <c r="AC381" s="103" t="s">
        <v>621</v>
      </c>
      <c r="AD381" s="103" t="s">
        <v>621</v>
      </c>
      <c r="AE381" s="103" t="s">
        <v>621</v>
      </c>
      <c r="AF381" s="103" t="s">
        <v>621</v>
      </c>
      <c r="AG381" s="103" t="s">
        <v>622</v>
      </c>
      <c r="AH381" s="103" t="s">
        <v>621</v>
      </c>
      <c r="AI381" s="103" t="s">
        <v>621</v>
      </c>
      <c r="AJ381" s="103" t="s">
        <v>621</v>
      </c>
      <c r="AK381" s="103" t="s">
        <v>621</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36</v>
      </c>
      <c r="BD381" s="103">
        <f t="shared" si="31"/>
        <v>8</v>
      </c>
      <c r="BE381" s="103">
        <f t="shared" si="32"/>
        <v>1</v>
      </c>
      <c r="BF381" s="103">
        <f t="shared" si="33"/>
        <v>5</v>
      </c>
      <c r="BG381" s="103">
        <f t="shared" si="34"/>
        <v>0</v>
      </c>
      <c r="BH381" s="103">
        <f t="shared" si="35"/>
        <v>45</v>
      </c>
      <c r="BL381" s="13"/>
    </row>
    <row r="382" spans="1:64"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622</v>
      </c>
      <c r="Q382" s="103" t="s">
        <v>623</v>
      </c>
      <c r="R382" s="103" t="s">
        <v>622</v>
      </c>
      <c r="S382" s="103" t="s">
        <v>621</v>
      </c>
      <c r="T382" s="103" t="s">
        <v>621</v>
      </c>
      <c r="U382" s="103" t="s">
        <v>621</v>
      </c>
      <c r="V382" s="103" t="s">
        <v>621</v>
      </c>
      <c r="W382" s="103" t="s">
        <v>621</v>
      </c>
      <c r="X382" s="103" t="s">
        <v>621</v>
      </c>
      <c r="Y382" s="103" t="s">
        <v>621</v>
      </c>
      <c r="Z382" s="103" t="s">
        <v>623</v>
      </c>
      <c r="AA382" s="103" t="s">
        <v>620</v>
      </c>
      <c r="AB382" s="103" t="s">
        <v>621</v>
      </c>
      <c r="AC382" s="103" t="s">
        <v>621</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621</v>
      </c>
      <c r="AQ382" s="103" t="s">
        <v>621</v>
      </c>
      <c r="AR382" s="103" t="s">
        <v>621</v>
      </c>
      <c r="AS382" s="103" t="s">
        <v>621</v>
      </c>
      <c r="AT382" s="103" t="s">
        <v>621</v>
      </c>
      <c r="AU382" s="103" t="s">
        <v>623</v>
      </c>
      <c r="AV382" s="103" t="s">
        <v>621</v>
      </c>
      <c r="AW382" s="103" t="s">
        <v>623</v>
      </c>
      <c r="AX382" s="103" t="s">
        <v>622</v>
      </c>
      <c r="AY382" s="103" t="s">
        <v>621</v>
      </c>
      <c r="AZ382" s="103" t="s">
        <v>621</v>
      </c>
      <c r="BA382" s="103" t="s">
        <v>621</v>
      </c>
      <c r="BC382" s="103">
        <f t="shared" si="30"/>
        <v>35</v>
      </c>
      <c r="BD382" s="103">
        <f t="shared" si="31"/>
        <v>8</v>
      </c>
      <c r="BE382" s="103">
        <f t="shared" si="32"/>
        <v>1</v>
      </c>
      <c r="BF382" s="103">
        <f t="shared" si="33"/>
        <v>6</v>
      </c>
      <c r="BG382" s="103">
        <f t="shared" si="34"/>
        <v>0</v>
      </c>
      <c r="BH382" s="103">
        <f t="shared" si="35"/>
        <v>44</v>
      </c>
      <c r="BL382" s="13"/>
    </row>
    <row r="383" spans="1:64" x14ac:dyDescent="0.25">
      <c r="A383" s="100">
        <v>1406</v>
      </c>
      <c r="B383" s="67" t="s">
        <v>385</v>
      </c>
      <c r="C383" s="67" t="s">
        <v>380</v>
      </c>
      <c r="D383" s="103" t="s">
        <v>621</v>
      </c>
      <c r="E383" s="103" t="s">
        <v>622</v>
      </c>
      <c r="F383" s="103" t="s">
        <v>621</v>
      </c>
      <c r="G383" s="103" t="s">
        <v>621</v>
      </c>
      <c r="H383" s="103" t="s">
        <v>621</v>
      </c>
      <c r="I383" s="103" t="s">
        <v>621</v>
      </c>
      <c r="J383" s="103" t="s">
        <v>621</v>
      </c>
      <c r="K383" s="103" t="s">
        <v>621</v>
      </c>
      <c r="L383" s="103" t="s">
        <v>622</v>
      </c>
      <c r="M383" s="103" t="s">
        <v>621</v>
      </c>
      <c r="N383" s="103" t="s">
        <v>622</v>
      </c>
      <c r="O383" s="103" t="s">
        <v>621</v>
      </c>
      <c r="P383" s="103" t="s">
        <v>622</v>
      </c>
      <c r="Q383" s="103" t="s">
        <v>621</v>
      </c>
      <c r="R383" s="103" t="s">
        <v>621</v>
      </c>
      <c r="S383" s="103" t="s">
        <v>621</v>
      </c>
      <c r="T383" s="103" t="s">
        <v>621</v>
      </c>
      <c r="U383" s="103" t="s">
        <v>623</v>
      </c>
      <c r="V383" s="103" t="s">
        <v>621</v>
      </c>
      <c r="W383" s="103" t="s">
        <v>621</v>
      </c>
      <c r="X383" s="103" t="s">
        <v>621</v>
      </c>
      <c r="Y383" s="103" t="s">
        <v>621</v>
      </c>
      <c r="Z383" s="103" t="s">
        <v>623</v>
      </c>
      <c r="AA383" s="103" t="s">
        <v>622</v>
      </c>
      <c r="AB383" s="103" t="s">
        <v>621</v>
      </c>
      <c r="AC383" s="103" t="s">
        <v>621</v>
      </c>
      <c r="AD383" s="103" t="s">
        <v>621</v>
      </c>
      <c r="AE383" s="103" t="s">
        <v>623</v>
      </c>
      <c r="AF383" s="103" t="s">
        <v>621</v>
      </c>
      <c r="AG383" s="103" t="s">
        <v>621</v>
      </c>
      <c r="AH383" s="103" t="s">
        <v>623</v>
      </c>
      <c r="AI383" s="103" t="s">
        <v>621</v>
      </c>
      <c r="AJ383" s="103" t="s">
        <v>623</v>
      </c>
      <c r="AK383" s="103" t="s">
        <v>623</v>
      </c>
      <c r="AL383" s="103" t="s">
        <v>623</v>
      </c>
      <c r="AM383" s="103" t="s">
        <v>621</v>
      </c>
      <c r="AN383" s="103" t="s">
        <v>622</v>
      </c>
      <c r="AO383" s="103" t="s">
        <v>622</v>
      </c>
      <c r="AP383" s="103" t="s">
        <v>621</v>
      </c>
      <c r="AQ383" s="103" t="s">
        <v>621</v>
      </c>
      <c r="AR383" s="103" t="s">
        <v>621</v>
      </c>
      <c r="AS383" s="103" t="s">
        <v>621</v>
      </c>
      <c r="AT383" s="103" t="s">
        <v>621</v>
      </c>
      <c r="AU383" s="103" t="s">
        <v>623</v>
      </c>
      <c r="AV383" s="103" t="s">
        <v>621</v>
      </c>
      <c r="AW383" s="103" t="s">
        <v>621</v>
      </c>
      <c r="AX383" s="103" t="s">
        <v>621</v>
      </c>
      <c r="AY383" s="103" t="s">
        <v>621</v>
      </c>
      <c r="AZ383" s="103" t="s">
        <v>621</v>
      </c>
      <c r="BA383" s="103" t="s">
        <v>621</v>
      </c>
      <c r="BC383" s="103">
        <f t="shared" si="30"/>
        <v>35</v>
      </c>
      <c r="BD383" s="103">
        <f t="shared" si="31"/>
        <v>7</v>
      </c>
      <c r="BE383" s="103">
        <f t="shared" si="32"/>
        <v>0</v>
      </c>
      <c r="BF383" s="103">
        <f t="shared" si="33"/>
        <v>8</v>
      </c>
      <c r="BG383" s="103">
        <f t="shared" si="34"/>
        <v>0</v>
      </c>
      <c r="BH383" s="103">
        <f t="shared" si="35"/>
        <v>42</v>
      </c>
      <c r="BL383" s="13"/>
    </row>
    <row r="384" spans="1:64" x14ac:dyDescent="0.25">
      <c r="A384" s="100">
        <v>1407</v>
      </c>
      <c r="B384" s="67" t="s">
        <v>386</v>
      </c>
      <c r="C384" s="67" t="s">
        <v>380</v>
      </c>
      <c r="D384" s="103" t="s">
        <v>621</v>
      </c>
      <c r="E384" s="103" t="s">
        <v>621</v>
      </c>
      <c r="F384" s="103" t="s">
        <v>621</v>
      </c>
      <c r="G384" s="103" t="s">
        <v>621</v>
      </c>
      <c r="H384" s="103" t="s">
        <v>621</v>
      </c>
      <c r="I384" s="103" t="s">
        <v>621</v>
      </c>
      <c r="J384" s="103" t="s">
        <v>621</v>
      </c>
      <c r="K384" s="103" t="s">
        <v>622</v>
      </c>
      <c r="L384" s="103" t="s">
        <v>622</v>
      </c>
      <c r="M384" s="103" t="s">
        <v>621</v>
      </c>
      <c r="N384" s="103" t="s">
        <v>622</v>
      </c>
      <c r="O384" s="103" t="s">
        <v>621</v>
      </c>
      <c r="P384" s="103" t="s">
        <v>622</v>
      </c>
      <c r="Q384" s="103" t="s">
        <v>621</v>
      </c>
      <c r="R384" s="103" t="s">
        <v>623</v>
      </c>
      <c r="S384" s="103" t="s">
        <v>621</v>
      </c>
      <c r="T384" s="103" t="s">
        <v>621</v>
      </c>
      <c r="U384" s="103" t="s">
        <v>621</v>
      </c>
      <c r="V384" s="103" t="s">
        <v>621</v>
      </c>
      <c r="W384" s="103" t="s">
        <v>621</v>
      </c>
      <c r="X384" s="103" t="s">
        <v>621</v>
      </c>
      <c r="Y384" s="103" t="s">
        <v>621</v>
      </c>
      <c r="Z384" s="103" t="s">
        <v>623</v>
      </c>
      <c r="AA384" s="103" t="s">
        <v>622</v>
      </c>
      <c r="AB384" s="103" t="s">
        <v>620</v>
      </c>
      <c r="AC384" s="103" t="s">
        <v>621</v>
      </c>
      <c r="AD384" s="103" t="s">
        <v>621</v>
      </c>
      <c r="AE384" s="103" t="s">
        <v>623</v>
      </c>
      <c r="AF384" s="103" t="s">
        <v>621</v>
      </c>
      <c r="AG384" s="103" t="s">
        <v>622</v>
      </c>
      <c r="AH384" s="103" t="s">
        <v>621</v>
      </c>
      <c r="AI384" s="103" t="s">
        <v>621</v>
      </c>
      <c r="AJ384" s="103" t="s">
        <v>621</v>
      </c>
      <c r="AK384" s="103" t="s">
        <v>621</v>
      </c>
      <c r="AL384" s="103" t="s">
        <v>621</v>
      </c>
      <c r="AM384" s="103" t="s">
        <v>621</v>
      </c>
      <c r="AN384" s="103" t="s">
        <v>623</v>
      </c>
      <c r="AO384" s="103" t="s">
        <v>622</v>
      </c>
      <c r="AP384" s="103" t="s">
        <v>621</v>
      </c>
      <c r="AQ384" s="103" t="s">
        <v>623</v>
      </c>
      <c r="AR384" s="103" t="s">
        <v>621</v>
      </c>
      <c r="AS384" s="103" t="s">
        <v>621</v>
      </c>
      <c r="AT384" s="103" t="s">
        <v>621</v>
      </c>
      <c r="AU384" s="103" t="s">
        <v>621</v>
      </c>
      <c r="AV384" s="103" t="s">
        <v>623</v>
      </c>
      <c r="AW384" s="103" t="s">
        <v>623</v>
      </c>
      <c r="AX384" s="103" t="s">
        <v>621</v>
      </c>
      <c r="AY384" s="103" t="s">
        <v>621</v>
      </c>
      <c r="AZ384" s="103" t="s">
        <v>621</v>
      </c>
      <c r="BA384" s="103" t="s">
        <v>621</v>
      </c>
      <c r="BC384" s="103">
        <f t="shared" si="30"/>
        <v>35</v>
      </c>
      <c r="BD384" s="103">
        <f t="shared" si="31"/>
        <v>7</v>
      </c>
      <c r="BE384" s="103">
        <f t="shared" si="32"/>
        <v>1</v>
      </c>
      <c r="BF384" s="103">
        <f t="shared" si="33"/>
        <v>7</v>
      </c>
      <c r="BG384" s="103">
        <f t="shared" si="34"/>
        <v>0</v>
      </c>
      <c r="BH384" s="103">
        <f t="shared" si="35"/>
        <v>43</v>
      </c>
      <c r="BL384" s="13"/>
    </row>
    <row r="385" spans="1:64"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622</v>
      </c>
      <c r="Q385" s="103" t="s">
        <v>621</v>
      </c>
      <c r="R385" s="103" t="s">
        <v>623</v>
      </c>
      <c r="S385" s="103" t="s">
        <v>621</v>
      </c>
      <c r="T385" s="103" t="s">
        <v>621</v>
      </c>
      <c r="U385" s="103" t="s">
        <v>621</v>
      </c>
      <c r="V385" s="103" t="s">
        <v>621</v>
      </c>
      <c r="W385" s="103" t="s">
        <v>621</v>
      </c>
      <c r="X385" s="103" t="s">
        <v>621</v>
      </c>
      <c r="Y385" s="103" t="s">
        <v>621</v>
      </c>
      <c r="Z385" s="103" t="s">
        <v>621</v>
      </c>
      <c r="AA385" s="103" t="s">
        <v>622</v>
      </c>
      <c r="AB385" s="103" t="s">
        <v>621</v>
      </c>
      <c r="AC385" s="103" t="s">
        <v>621</v>
      </c>
      <c r="AD385" s="103" t="s">
        <v>621</v>
      </c>
      <c r="AE385" s="103" t="s">
        <v>621</v>
      </c>
      <c r="AF385" s="103" t="s">
        <v>621</v>
      </c>
      <c r="AG385" s="103" t="s">
        <v>621</v>
      </c>
      <c r="AH385" s="103" t="s">
        <v>621</v>
      </c>
      <c r="AI385" s="103" t="s">
        <v>621</v>
      </c>
      <c r="AJ385" s="103" t="s">
        <v>621</v>
      </c>
      <c r="AK385" s="103" t="s">
        <v>621</v>
      </c>
      <c r="AL385" s="103" t="s">
        <v>621</v>
      </c>
      <c r="AM385" s="103" t="s">
        <v>621</v>
      </c>
      <c r="AN385" s="103" t="s">
        <v>623</v>
      </c>
      <c r="AO385" s="103" t="s">
        <v>622</v>
      </c>
      <c r="AP385" s="103" t="s">
        <v>621</v>
      </c>
      <c r="AQ385" s="103" t="s">
        <v>621</v>
      </c>
      <c r="AR385" s="103" t="s">
        <v>621</v>
      </c>
      <c r="AS385" s="103" t="s">
        <v>621</v>
      </c>
      <c r="AT385" s="103" t="s">
        <v>621</v>
      </c>
      <c r="AU385" s="103" t="s">
        <v>621</v>
      </c>
      <c r="AV385" s="103" t="s">
        <v>621</v>
      </c>
      <c r="AW385" s="103" t="s">
        <v>623</v>
      </c>
      <c r="AX385" s="103" t="s">
        <v>622</v>
      </c>
      <c r="AY385" s="103" t="s">
        <v>621</v>
      </c>
      <c r="AZ385" s="103" t="s">
        <v>621</v>
      </c>
      <c r="BA385" s="103" t="s">
        <v>621</v>
      </c>
      <c r="BC385" s="103">
        <f t="shared" si="30"/>
        <v>42</v>
      </c>
      <c r="BD385" s="103">
        <f t="shared" si="31"/>
        <v>5</v>
      </c>
      <c r="BE385" s="103">
        <f t="shared" si="32"/>
        <v>0</v>
      </c>
      <c r="BF385" s="103">
        <f t="shared" si="33"/>
        <v>3</v>
      </c>
      <c r="BG385" s="103">
        <f t="shared" si="34"/>
        <v>0</v>
      </c>
      <c r="BH385" s="103">
        <f t="shared" si="35"/>
        <v>47</v>
      </c>
      <c r="BL385" s="13"/>
    </row>
    <row r="386" spans="1:64"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622</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621</v>
      </c>
      <c r="AD386" s="103" t="s">
        <v>621</v>
      </c>
      <c r="AE386" s="103" t="s">
        <v>621</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620</v>
      </c>
      <c r="AX386" s="103" t="s">
        <v>621</v>
      </c>
      <c r="AY386" s="103" t="s">
        <v>621</v>
      </c>
      <c r="AZ386" s="103" t="s">
        <v>621</v>
      </c>
      <c r="BA386" s="103" t="s">
        <v>621</v>
      </c>
      <c r="BC386" s="103">
        <f t="shared" si="30"/>
        <v>41</v>
      </c>
      <c r="BD386" s="103">
        <f t="shared" si="31"/>
        <v>4</v>
      </c>
      <c r="BE386" s="103">
        <f t="shared" si="32"/>
        <v>1</v>
      </c>
      <c r="BF386" s="103">
        <f t="shared" si="33"/>
        <v>4</v>
      </c>
      <c r="BG386" s="103">
        <f t="shared" si="34"/>
        <v>0</v>
      </c>
      <c r="BH386" s="103">
        <f t="shared" si="35"/>
        <v>46</v>
      </c>
      <c r="BL386" s="13"/>
    </row>
    <row r="387" spans="1:64" x14ac:dyDescent="0.25">
      <c r="A387" s="100">
        <v>1410</v>
      </c>
      <c r="B387" s="67" t="s">
        <v>389</v>
      </c>
      <c r="C387" s="67" t="s">
        <v>380</v>
      </c>
      <c r="D387" s="103" t="s">
        <v>621</v>
      </c>
      <c r="E387" s="103" t="s">
        <v>621</v>
      </c>
      <c r="F387" s="103" t="s">
        <v>621</v>
      </c>
      <c r="G387" s="103" t="s">
        <v>621</v>
      </c>
      <c r="H387" s="103" t="s">
        <v>621</v>
      </c>
      <c r="I387" s="103" t="s">
        <v>621</v>
      </c>
      <c r="J387" s="103" t="s">
        <v>621</v>
      </c>
      <c r="K387" s="103" t="s">
        <v>623</v>
      </c>
      <c r="L387" s="103" t="s">
        <v>622</v>
      </c>
      <c r="M387" s="103" t="s">
        <v>621</v>
      </c>
      <c r="N387" s="103" t="s">
        <v>621</v>
      </c>
      <c r="O387" s="103" t="s">
        <v>621</v>
      </c>
      <c r="P387" s="103" t="s">
        <v>621</v>
      </c>
      <c r="Q387" s="103" t="s">
        <v>621</v>
      </c>
      <c r="R387" s="103" t="s">
        <v>623</v>
      </c>
      <c r="S387" s="103" t="s">
        <v>621</v>
      </c>
      <c r="T387" s="103" t="s">
        <v>621</v>
      </c>
      <c r="U387" s="103" t="s">
        <v>623</v>
      </c>
      <c r="V387" s="103" t="s">
        <v>621</v>
      </c>
      <c r="W387" s="103" t="s">
        <v>621</v>
      </c>
      <c r="X387" s="103" t="s">
        <v>621</v>
      </c>
      <c r="Y387" s="103" t="s">
        <v>621</v>
      </c>
      <c r="Z387" s="103" t="s">
        <v>623</v>
      </c>
      <c r="AA387" s="103" t="s">
        <v>622</v>
      </c>
      <c r="AB387" s="103" t="s">
        <v>621</v>
      </c>
      <c r="AC387" s="103" t="s">
        <v>621</v>
      </c>
      <c r="AD387" s="103" t="s">
        <v>623</v>
      </c>
      <c r="AE387" s="103" t="s">
        <v>621</v>
      </c>
      <c r="AF387" s="103" t="s">
        <v>621</v>
      </c>
      <c r="AG387" s="103" t="s">
        <v>622</v>
      </c>
      <c r="AH387" s="103" t="s">
        <v>621</v>
      </c>
      <c r="AI387" s="103" t="s">
        <v>621</v>
      </c>
      <c r="AJ387" s="103" t="s">
        <v>623</v>
      </c>
      <c r="AK387" s="103" t="s">
        <v>623</v>
      </c>
      <c r="AL387" s="103" t="s">
        <v>621</v>
      </c>
      <c r="AM387" s="103" t="s">
        <v>621</v>
      </c>
      <c r="AN387" s="103" t="s">
        <v>623</v>
      </c>
      <c r="AO387" s="103" t="s">
        <v>621</v>
      </c>
      <c r="AP387" s="103" t="s">
        <v>621</v>
      </c>
      <c r="AQ387" s="103" t="s">
        <v>621</v>
      </c>
      <c r="AR387" s="103" t="s">
        <v>621</v>
      </c>
      <c r="AS387" s="103" t="s">
        <v>621</v>
      </c>
      <c r="AT387" s="103" t="s">
        <v>621</v>
      </c>
      <c r="AU387" s="103" t="s">
        <v>621</v>
      </c>
      <c r="AV387" s="103" t="s">
        <v>621</v>
      </c>
      <c r="AW387" s="103" t="s">
        <v>623</v>
      </c>
      <c r="AX387" s="103" t="s">
        <v>621</v>
      </c>
      <c r="AY387" s="103" t="s">
        <v>621</v>
      </c>
      <c r="AZ387" s="103" t="s">
        <v>621</v>
      </c>
      <c r="BA387" s="103" t="s">
        <v>621</v>
      </c>
      <c r="BC387" s="103">
        <f t="shared" si="30"/>
        <v>38</v>
      </c>
      <c r="BD387" s="103">
        <f t="shared" si="31"/>
        <v>3</v>
      </c>
      <c r="BE387" s="103">
        <f t="shared" si="32"/>
        <v>0</v>
      </c>
      <c r="BF387" s="103">
        <f t="shared" si="33"/>
        <v>9</v>
      </c>
      <c r="BG387" s="103">
        <f t="shared" si="34"/>
        <v>0</v>
      </c>
      <c r="BH387" s="103">
        <f t="shared" si="35"/>
        <v>41</v>
      </c>
      <c r="BL387" s="13"/>
    </row>
    <row r="388" spans="1:64" x14ac:dyDescent="0.25">
      <c r="A388" s="100">
        <v>1411</v>
      </c>
      <c r="B388" s="67" t="s">
        <v>390</v>
      </c>
      <c r="C388" s="67" t="s">
        <v>380</v>
      </c>
      <c r="D388" s="103" t="s">
        <v>621</v>
      </c>
      <c r="E388" s="103" t="s">
        <v>622</v>
      </c>
      <c r="F388" s="103" t="s">
        <v>621</v>
      </c>
      <c r="G388" s="103" t="s">
        <v>621</v>
      </c>
      <c r="H388" s="103" t="s">
        <v>621</v>
      </c>
      <c r="I388" s="103" t="s">
        <v>621</v>
      </c>
      <c r="J388" s="103" t="s">
        <v>621</v>
      </c>
      <c r="K388" s="103" t="s">
        <v>622</v>
      </c>
      <c r="L388" s="103" t="s">
        <v>622</v>
      </c>
      <c r="M388" s="103" t="s">
        <v>621</v>
      </c>
      <c r="N388" s="103" t="s">
        <v>622</v>
      </c>
      <c r="O388" s="103" t="s">
        <v>621</v>
      </c>
      <c r="P388" s="103" t="s">
        <v>622</v>
      </c>
      <c r="Q388" s="103" t="s">
        <v>621</v>
      </c>
      <c r="R388" s="103" t="s">
        <v>621</v>
      </c>
      <c r="S388" s="103" t="s">
        <v>621</v>
      </c>
      <c r="T388" s="103" t="s">
        <v>621</v>
      </c>
      <c r="U388" s="103" t="s">
        <v>621</v>
      </c>
      <c r="V388" s="103" t="s">
        <v>621</v>
      </c>
      <c r="W388" s="103" t="s">
        <v>621</v>
      </c>
      <c r="X388" s="103" t="s">
        <v>621</v>
      </c>
      <c r="Y388" s="103" t="s">
        <v>621</v>
      </c>
      <c r="Z388" s="103" t="s">
        <v>623</v>
      </c>
      <c r="AA388" s="103" t="s">
        <v>622</v>
      </c>
      <c r="AB388" s="103" t="s">
        <v>621</v>
      </c>
      <c r="AC388" s="103" t="s">
        <v>621</v>
      </c>
      <c r="AD388" s="103" t="s">
        <v>621</v>
      </c>
      <c r="AE388" s="103" t="s">
        <v>621</v>
      </c>
      <c r="AF388" s="103" t="s">
        <v>621</v>
      </c>
      <c r="AG388" s="103" t="s">
        <v>622</v>
      </c>
      <c r="AH388" s="103" t="s">
        <v>621</v>
      </c>
      <c r="AI388" s="103" t="s">
        <v>621</v>
      </c>
      <c r="AJ388" s="103" t="s">
        <v>623</v>
      </c>
      <c r="AK388" s="103" t="s">
        <v>623</v>
      </c>
      <c r="AL388" s="103" t="s">
        <v>621</v>
      </c>
      <c r="AM388" s="103" t="s">
        <v>621</v>
      </c>
      <c r="AN388" s="103" t="s">
        <v>621</v>
      </c>
      <c r="AO388" s="103" t="s">
        <v>621</v>
      </c>
      <c r="AP388" s="103" t="s">
        <v>623</v>
      </c>
      <c r="AQ388" s="103" t="s">
        <v>621</v>
      </c>
      <c r="AR388" s="103" t="s">
        <v>621</v>
      </c>
      <c r="AS388" s="103" t="s">
        <v>621</v>
      </c>
      <c r="AT388" s="103" t="s">
        <v>621</v>
      </c>
      <c r="AU388" s="103" t="s">
        <v>621</v>
      </c>
      <c r="AV388" s="103" t="s">
        <v>623</v>
      </c>
      <c r="AW388" s="103" t="s">
        <v>623</v>
      </c>
      <c r="AX388" s="103" t="s">
        <v>621</v>
      </c>
      <c r="AY388" s="103" t="s">
        <v>621</v>
      </c>
      <c r="AZ388" s="103" t="s">
        <v>623</v>
      </c>
      <c r="BA388" s="103" t="s">
        <v>623</v>
      </c>
      <c r="BC388" s="103">
        <f t="shared" ref="BC388:BC451" si="36">COUNTIF($D388:$BA388,"Yes")</f>
        <v>35</v>
      </c>
      <c r="BD388" s="103">
        <f t="shared" ref="BD388:BD451" si="37">COUNTIF($D388:$BA388,"N/A")</f>
        <v>7</v>
      </c>
      <c r="BE388" s="103">
        <f t="shared" ref="BE388:BE451" si="38">COUNTIF($D388:$BA388,"Prospective")</f>
        <v>0</v>
      </c>
      <c r="BF388" s="103">
        <f t="shared" ref="BF388:BF451" si="39">COUNTIF($D388:$BA388,"No")</f>
        <v>8</v>
      </c>
      <c r="BG388" s="103">
        <f t="shared" ref="BG388:BG451" si="40">50-SUM(BC388:BF388)</f>
        <v>0</v>
      </c>
      <c r="BH388" s="103">
        <f t="shared" ref="BH388:BH451" si="41">SUM(BC388:BE388)</f>
        <v>42</v>
      </c>
      <c r="BL388" s="13"/>
    </row>
    <row r="389" spans="1:64" x14ac:dyDescent="0.25">
      <c r="A389" s="100">
        <v>1412</v>
      </c>
      <c r="B389" s="67" t="s">
        <v>391</v>
      </c>
      <c r="C389" s="67" t="s">
        <v>380</v>
      </c>
      <c r="D389" s="103" t="s">
        <v>621</v>
      </c>
      <c r="E389" s="103" t="s">
        <v>621</v>
      </c>
      <c r="F389" s="103" t="s">
        <v>621</v>
      </c>
      <c r="G389" s="103" t="s">
        <v>621</v>
      </c>
      <c r="H389" s="103" t="s">
        <v>621</v>
      </c>
      <c r="I389" s="103" t="s">
        <v>621</v>
      </c>
      <c r="J389" s="103" t="s">
        <v>621</v>
      </c>
      <c r="K389" s="103" t="s">
        <v>623</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623</v>
      </c>
      <c r="AA389" s="103" t="s">
        <v>622</v>
      </c>
      <c r="AB389" s="103" t="s">
        <v>621</v>
      </c>
      <c r="AC389" s="103" t="s">
        <v>621</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623</v>
      </c>
      <c r="AP389" s="103" t="s">
        <v>621</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36</v>
      </c>
      <c r="BD389" s="103">
        <f t="shared" si="37"/>
        <v>7</v>
      </c>
      <c r="BE389" s="103">
        <f t="shared" si="38"/>
        <v>0</v>
      </c>
      <c r="BF389" s="103">
        <f t="shared" si="39"/>
        <v>7</v>
      </c>
      <c r="BG389" s="103">
        <f t="shared" si="40"/>
        <v>0</v>
      </c>
      <c r="BH389" s="103">
        <f t="shared" si="41"/>
        <v>43</v>
      </c>
      <c r="BL389" s="13"/>
    </row>
    <row r="390" spans="1:64" x14ac:dyDescent="0.25">
      <c r="A390" s="100">
        <v>1413</v>
      </c>
      <c r="B390" s="67" t="s">
        <v>642</v>
      </c>
      <c r="C390" s="67" t="s">
        <v>380</v>
      </c>
      <c r="D390" s="103" t="s">
        <v>621</v>
      </c>
      <c r="E390" s="103" t="s">
        <v>622</v>
      </c>
      <c r="F390" s="103" t="s">
        <v>621</v>
      </c>
      <c r="G390" s="103" t="s">
        <v>621</v>
      </c>
      <c r="H390" s="103" t="s">
        <v>621</v>
      </c>
      <c r="I390" s="103" t="s">
        <v>621</v>
      </c>
      <c r="J390" s="103" t="s">
        <v>621</v>
      </c>
      <c r="K390" s="103" t="s">
        <v>622</v>
      </c>
      <c r="L390" s="103" t="s">
        <v>622</v>
      </c>
      <c r="M390" s="103" t="s">
        <v>621</v>
      </c>
      <c r="N390" s="103" t="s">
        <v>622</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623</v>
      </c>
      <c r="AA390" s="103" t="s">
        <v>622</v>
      </c>
      <c r="AB390" s="103" t="s">
        <v>621</v>
      </c>
      <c r="AC390" s="103" t="s">
        <v>620</v>
      </c>
      <c r="AD390" s="103" t="s">
        <v>623</v>
      </c>
      <c r="AE390" s="103" t="s">
        <v>621</v>
      </c>
      <c r="AF390" s="103" t="s">
        <v>621</v>
      </c>
      <c r="AG390" s="103" t="s">
        <v>622</v>
      </c>
      <c r="AH390" s="103" t="s">
        <v>621</v>
      </c>
      <c r="AI390" s="103" t="s">
        <v>621</v>
      </c>
      <c r="AJ390" s="103" t="s">
        <v>621</v>
      </c>
      <c r="AK390" s="103" t="s">
        <v>621</v>
      </c>
      <c r="AL390" s="103" t="s">
        <v>621</v>
      </c>
      <c r="AM390" s="103" t="s">
        <v>621</v>
      </c>
      <c r="AN390" s="103" t="s">
        <v>621</v>
      </c>
      <c r="AO390" s="103" t="s">
        <v>623</v>
      </c>
      <c r="AP390" s="103" t="s">
        <v>621</v>
      </c>
      <c r="AQ390" s="103" t="s">
        <v>621</v>
      </c>
      <c r="AR390" s="103" t="s">
        <v>621</v>
      </c>
      <c r="AS390" s="103" t="s">
        <v>621</v>
      </c>
      <c r="AT390" s="103" t="s">
        <v>621</v>
      </c>
      <c r="AU390" s="103" t="s">
        <v>623</v>
      </c>
      <c r="AV390" s="103" t="s">
        <v>621</v>
      </c>
      <c r="AW390" s="103" t="s">
        <v>620</v>
      </c>
      <c r="AX390" s="103" t="s">
        <v>620</v>
      </c>
      <c r="AY390" s="103" t="s">
        <v>621</v>
      </c>
      <c r="AZ390" s="103" t="s">
        <v>620</v>
      </c>
      <c r="BA390" s="103" t="s">
        <v>621</v>
      </c>
      <c r="BC390" s="103">
        <f t="shared" si="36"/>
        <v>36</v>
      </c>
      <c r="BD390" s="103">
        <f t="shared" si="37"/>
        <v>6</v>
      </c>
      <c r="BE390" s="103">
        <f t="shared" si="38"/>
        <v>4</v>
      </c>
      <c r="BF390" s="103">
        <f t="shared" si="39"/>
        <v>4</v>
      </c>
      <c r="BG390" s="103">
        <f t="shared" si="40"/>
        <v>0</v>
      </c>
      <c r="BH390" s="103">
        <f t="shared" si="41"/>
        <v>46</v>
      </c>
      <c r="BL390" s="13"/>
    </row>
    <row r="391" spans="1:64"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621</v>
      </c>
      <c r="V391" s="103" t="s">
        <v>621</v>
      </c>
      <c r="W391" s="103" t="s">
        <v>621</v>
      </c>
      <c r="X391" s="103" t="s">
        <v>621</v>
      </c>
      <c r="Y391" s="103" t="s">
        <v>621</v>
      </c>
      <c r="Z391" s="103" t="s">
        <v>621</v>
      </c>
      <c r="AA391" s="103" t="s">
        <v>622</v>
      </c>
      <c r="AB391" s="103" t="s">
        <v>621</v>
      </c>
      <c r="AC391" s="103" t="s">
        <v>621</v>
      </c>
      <c r="AD391" s="103" t="s">
        <v>621</v>
      </c>
      <c r="AE391" s="103" t="s">
        <v>621</v>
      </c>
      <c r="AF391" s="103" t="s">
        <v>621</v>
      </c>
      <c r="AG391" s="103" t="s">
        <v>622</v>
      </c>
      <c r="AH391" s="103" t="s">
        <v>621</v>
      </c>
      <c r="AI391" s="103" t="s">
        <v>621</v>
      </c>
      <c r="AJ391" s="103" t="s">
        <v>621</v>
      </c>
      <c r="AK391" s="103" t="s">
        <v>621</v>
      </c>
      <c r="AL391" s="103" t="s">
        <v>623</v>
      </c>
      <c r="AM391" s="103" t="s">
        <v>621</v>
      </c>
      <c r="AN391" s="103" t="s">
        <v>622</v>
      </c>
      <c r="AO391" s="103" t="s">
        <v>622</v>
      </c>
      <c r="AP391" s="103" t="s">
        <v>621</v>
      </c>
      <c r="AQ391" s="103" t="s">
        <v>621</v>
      </c>
      <c r="AR391" s="103" t="s">
        <v>621</v>
      </c>
      <c r="AS391" s="103" t="s">
        <v>621</v>
      </c>
      <c r="AT391" s="103" t="s">
        <v>621</v>
      </c>
      <c r="AU391" s="103" t="s">
        <v>623</v>
      </c>
      <c r="AV391" s="103" t="s">
        <v>621</v>
      </c>
      <c r="AW391" s="103" t="s">
        <v>623</v>
      </c>
      <c r="AX391" s="103" t="s">
        <v>622</v>
      </c>
      <c r="AY391" s="103" t="s">
        <v>621</v>
      </c>
      <c r="AZ391" s="103" t="s">
        <v>621</v>
      </c>
      <c r="BA391" s="103" t="s">
        <v>621</v>
      </c>
      <c r="BC391" s="103">
        <f t="shared" si="36"/>
        <v>38</v>
      </c>
      <c r="BD391" s="103">
        <f t="shared" si="37"/>
        <v>7</v>
      </c>
      <c r="BE391" s="103">
        <f t="shared" si="38"/>
        <v>0</v>
      </c>
      <c r="BF391" s="103">
        <f t="shared" si="39"/>
        <v>5</v>
      </c>
      <c r="BG391" s="103">
        <f t="shared" si="40"/>
        <v>0</v>
      </c>
      <c r="BH391" s="103">
        <f t="shared" si="41"/>
        <v>45</v>
      </c>
      <c r="BL391" s="13"/>
    </row>
    <row r="392" spans="1:64" x14ac:dyDescent="0.25">
      <c r="A392" s="100">
        <v>1415</v>
      </c>
      <c r="B392" s="67" t="s">
        <v>394</v>
      </c>
      <c r="C392" s="67" t="s">
        <v>380</v>
      </c>
      <c r="D392" s="103" t="s">
        <v>621</v>
      </c>
      <c r="E392" s="103" t="s">
        <v>622</v>
      </c>
      <c r="F392" s="103" t="s">
        <v>621</v>
      </c>
      <c r="G392" s="103" t="s">
        <v>621</v>
      </c>
      <c r="H392" s="103" t="s">
        <v>621</v>
      </c>
      <c r="I392" s="103" t="s">
        <v>621</v>
      </c>
      <c r="J392" s="103" t="s">
        <v>623</v>
      </c>
      <c r="K392" s="103" t="s">
        <v>623</v>
      </c>
      <c r="L392" s="103" t="s">
        <v>621</v>
      </c>
      <c r="M392" s="103" t="s">
        <v>621</v>
      </c>
      <c r="N392" s="103" t="s">
        <v>622</v>
      </c>
      <c r="O392" s="103" t="s">
        <v>623</v>
      </c>
      <c r="P392" s="103" t="s">
        <v>622</v>
      </c>
      <c r="Q392" s="103" t="s">
        <v>621</v>
      </c>
      <c r="R392" s="103" t="s">
        <v>623</v>
      </c>
      <c r="S392" s="103" t="s">
        <v>621</v>
      </c>
      <c r="T392" s="103" t="s">
        <v>621</v>
      </c>
      <c r="U392" s="103" t="s">
        <v>621</v>
      </c>
      <c r="V392" s="103" t="s">
        <v>621</v>
      </c>
      <c r="W392" s="103" t="s">
        <v>623</v>
      </c>
      <c r="X392" s="103" t="s">
        <v>621</v>
      </c>
      <c r="Y392" s="103" t="s">
        <v>621</v>
      </c>
      <c r="Z392" s="103" t="s">
        <v>621</v>
      </c>
      <c r="AA392" s="103" t="s">
        <v>622</v>
      </c>
      <c r="AB392" s="103" t="s">
        <v>621</v>
      </c>
      <c r="AC392" s="103" t="s">
        <v>621</v>
      </c>
      <c r="AD392" s="103" t="s">
        <v>621</v>
      </c>
      <c r="AE392" s="103" t="s">
        <v>623</v>
      </c>
      <c r="AF392" s="103" t="s">
        <v>623</v>
      </c>
      <c r="AG392" s="103" t="s">
        <v>622</v>
      </c>
      <c r="AH392" s="103" t="s">
        <v>623</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6</v>
      </c>
      <c r="BE392" s="103">
        <f t="shared" si="38"/>
        <v>0</v>
      </c>
      <c r="BF392" s="103">
        <f t="shared" si="39"/>
        <v>11</v>
      </c>
      <c r="BG392" s="103">
        <f t="shared" si="40"/>
        <v>0</v>
      </c>
      <c r="BH392" s="103">
        <f t="shared" si="41"/>
        <v>39</v>
      </c>
      <c r="BL392" s="13"/>
    </row>
    <row r="393" spans="1:64"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622</v>
      </c>
      <c r="Q393" s="103" t="s">
        <v>621</v>
      </c>
      <c r="R393" s="103" t="s">
        <v>623</v>
      </c>
      <c r="S393" s="103" t="s">
        <v>621</v>
      </c>
      <c r="T393" s="103" t="s">
        <v>621</v>
      </c>
      <c r="U393" s="103" t="s">
        <v>621</v>
      </c>
      <c r="V393" s="103" t="s">
        <v>621</v>
      </c>
      <c r="W393" s="103" t="s">
        <v>621</v>
      </c>
      <c r="X393" s="103" t="s">
        <v>621</v>
      </c>
      <c r="Y393" s="103" t="s">
        <v>621</v>
      </c>
      <c r="Z393" s="103" t="s">
        <v>621</v>
      </c>
      <c r="AA393" s="103" t="s">
        <v>622</v>
      </c>
      <c r="AB393" s="103" t="s">
        <v>623</v>
      </c>
      <c r="AC393" s="103" t="s">
        <v>621</v>
      </c>
      <c r="AD393" s="103" t="s">
        <v>621</v>
      </c>
      <c r="AE393" s="103" t="s">
        <v>621</v>
      </c>
      <c r="AF393" s="103" t="s">
        <v>621</v>
      </c>
      <c r="AG393" s="103" t="s">
        <v>621</v>
      </c>
      <c r="AH393" s="103" t="s">
        <v>621</v>
      </c>
      <c r="AI393" s="103" t="s">
        <v>621</v>
      </c>
      <c r="AJ393" s="103" t="s">
        <v>623</v>
      </c>
      <c r="AK393" s="103" t="s">
        <v>621</v>
      </c>
      <c r="AL393" s="103" t="s">
        <v>621</v>
      </c>
      <c r="AM393" s="103" t="s">
        <v>621</v>
      </c>
      <c r="AN393" s="103" t="s">
        <v>621</v>
      </c>
      <c r="AO393" s="103" t="s">
        <v>621</v>
      </c>
      <c r="AP393" s="103" t="s">
        <v>621</v>
      </c>
      <c r="AQ393" s="103" t="s">
        <v>621</v>
      </c>
      <c r="AR393" s="103" t="s">
        <v>621</v>
      </c>
      <c r="AS393" s="103" t="s">
        <v>621</v>
      </c>
      <c r="AT393" s="103" t="s">
        <v>621</v>
      </c>
      <c r="AU393" s="103" t="s">
        <v>623</v>
      </c>
      <c r="AV393" s="103" t="s">
        <v>621</v>
      </c>
      <c r="AW393" s="103" t="s">
        <v>623</v>
      </c>
      <c r="AX393" s="103" t="s">
        <v>622</v>
      </c>
      <c r="AY393" s="103" t="s">
        <v>621</v>
      </c>
      <c r="AZ393" s="103" t="s">
        <v>621</v>
      </c>
      <c r="BA393" s="103" t="s">
        <v>621</v>
      </c>
      <c r="BC393" s="103">
        <f t="shared" si="36"/>
        <v>39</v>
      </c>
      <c r="BD393" s="103">
        <f t="shared" si="37"/>
        <v>5</v>
      </c>
      <c r="BE393" s="103">
        <f t="shared" si="38"/>
        <v>0</v>
      </c>
      <c r="BF393" s="103">
        <f t="shared" si="39"/>
        <v>6</v>
      </c>
      <c r="BG393" s="103">
        <f t="shared" si="40"/>
        <v>0</v>
      </c>
      <c r="BH393" s="103">
        <f t="shared" si="41"/>
        <v>44</v>
      </c>
      <c r="BL393" s="13"/>
    </row>
    <row r="394" spans="1:64"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621</v>
      </c>
      <c r="O394" s="103" t="s">
        <v>621</v>
      </c>
      <c r="P394" s="103" t="s">
        <v>622</v>
      </c>
      <c r="Q394" s="103" t="s">
        <v>621</v>
      </c>
      <c r="R394" s="103" t="s">
        <v>623</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623</v>
      </c>
      <c r="AR394" s="103" t="s">
        <v>621</v>
      </c>
      <c r="AS394" s="103" t="s">
        <v>621</v>
      </c>
      <c r="AT394" s="103" t="s">
        <v>621</v>
      </c>
      <c r="AU394" s="103" t="s">
        <v>621</v>
      </c>
      <c r="AV394" s="103" t="s">
        <v>621</v>
      </c>
      <c r="AW394" s="103" t="s">
        <v>623</v>
      </c>
      <c r="AX394" s="103" t="s">
        <v>622</v>
      </c>
      <c r="AY394" s="103" t="s">
        <v>621</v>
      </c>
      <c r="AZ394" s="103" t="s">
        <v>620</v>
      </c>
      <c r="BA394" s="103" t="s">
        <v>621</v>
      </c>
      <c r="BC394" s="103">
        <f t="shared" si="36"/>
        <v>38</v>
      </c>
      <c r="BD394" s="103">
        <f t="shared" si="37"/>
        <v>6</v>
      </c>
      <c r="BE394" s="103">
        <f t="shared" si="38"/>
        <v>1</v>
      </c>
      <c r="BF394" s="103">
        <f t="shared" si="39"/>
        <v>5</v>
      </c>
      <c r="BG394" s="103">
        <f t="shared" si="40"/>
        <v>0</v>
      </c>
      <c r="BH394" s="103">
        <f t="shared" si="41"/>
        <v>45</v>
      </c>
      <c r="BL394" s="13"/>
    </row>
    <row r="395" spans="1:64" x14ac:dyDescent="0.25">
      <c r="A395" s="100">
        <v>1418</v>
      </c>
      <c r="B395" s="67" t="s">
        <v>398</v>
      </c>
      <c r="C395" s="67" t="s">
        <v>380</v>
      </c>
      <c r="D395" s="103" t="s">
        <v>621</v>
      </c>
      <c r="E395" s="103" t="s">
        <v>621</v>
      </c>
      <c r="F395" s="103" t="s">
        <v>621</v>
      </c>
      <c r="G395" s="103" t="s">
        <v>621</v>
      </c>
      <c r="H395" s="103" t="s">
        <v>621</v>
      </c>
      <c r="I395" s="103" t="s">
        <v>621</v>
      </c>
      <c r="J395" s="103" t="s">
        <v>621</v>
      </c>
      <c r="K395" s="103" t="s">
        <v>623</v>
      </c>
      <c r="L395" s="103" t="s">
        <v>622</v>
      </c>
      <c r="M395" s="103" t="s">
        <v>621</v>
      </c>
      <c r="N395" s="103" t="s">
        <v>622</v>
      </c>
      <c r="O395" s="103" t="s">
        <v>621</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621</v>
      </c>
      <c r="AD395" s="103" t="s">
        <v>621</v>
      </c>
      <c r="AE395" s="103" t="s">
        <v>621</v>
      </c>
      <c r="AF395" s="103" t="s">
        <v>621</v>
      </c>
      <c r="AG395" s="103" t="s">
        <v>622</v>
      </c>
      <c r="AH395" s="103" t="s">
        <v>621</v>
      </c>
      <c r="AI395" s="103" t="s">
        <v>621</v>
      </c>
      <c r="AJ395" s="103" t="s">
        <v>623</v>
      </c>
      <c r="AK395" s="103" t="s">
        <v>623</v>
      </c>
      <c r="AL395" s="103" t="s">
        <v>621</v>
      </c>
      <c r="AM395" s="103" t="s">
        <v>621</v>
      </c>
      <c r="AN395" s="103" t="s">
        <v>622</v>
      </c>
      <c r="AO395" s="103" t="s">
        <v>622</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36"/>
        <v>39</v>
      </c>
      <c r="BD395" s="103">
        <f t="shared" si="37"/>
        <v>7</v>
      </c>
      <c r="BE395" s="103">
        <f t="shared" si="38"/>
        <v>0</v>
      </c>
      <c r="BF395" s="103">
        <f t="shared" si="39"/>
        <v>4</v>
      </c>
      <c r="BG395" s="103">
        <f t="shared" si="40"/>
        <v>0</v>
      </c>
      <c r="BH395" s="103">
        <f t="shared" si="41"/>
        <v>46</v>
      </c>
      <c r="BL395" s="13"/>
    </row>
    <row r="396" spans="1:64" x14ac:dyDescent="0.25">
      <c r="A396" s="100">
        <v>1419</v>
      </c>
      <c r="B396" s="67" t="s">
        <v>399</v>
      </c>
      <c r="C396" s="67" t="s">
        <v>380</v>
      </c>
      <c r="D396" s="103" t="s">
        <v>621</v>
      </c>
      <c r="E396" s="103" t="s">
        <v>621</v>
      </c>
      <c r="F396" s="103" t="s">
        <v>621</v>
      </c>
      <c r="G396" s="103" t="s">
        <v>621</v>
      </c>
      <c r="H396" s="103" t="s">
        <v>621</v>
      </c>
      <c r="I396" s="103" t="s">
        <v>621</v>
      </c>
      <c r="J396" s="103" t="s">
        <v>621</v>
      </c>
      <c r="K396" s="103" t="s">
        <v>621</v>
      </c>
      <c r="L396" s="103" t="s">
        <v>622</v>
      </c>
      <c r="M396" s="103" t="s">
        <v>621</v>
      </c>
      <c r="N396" s="103" t="s">
        <v>622</v>
      </c>
      <c r="O396" s="103" t="s">
        <v>621</v>
      </c>
      <c r="P396" s="103" t="s">
        <v>622</v>
      </c>
      <c r="Q396" s="103" t="s">
        <v>621</v>
      </c>
      <c r="R396" s="103" t="s">
        <v>621</v>
      </c>
      <c r="S396" s="103" t="s">
        <v>621</v>
      </c>
      <c r="T396" s="103" t="s">
        <v>621</v>
      </c>
      <c r="U396" s="103" t="s">
        <v>621</v>
      </c>
      <c r="V396" s="103" t="s">
        <v>621</v>
      </c>
      <c r="W396" s="103" t="s">
        <v>621</v>
      </c>
      <c r="X396" s="103" t="s">
        <v>621</v>
      </c>
      <c r="Y396" s="103" t="s">
        <v>621</v>
      </c>
      <c r="Z396" s="103" t="s">
        <v>623</v>
      </c>
      <c r="AA396" s="103" t="s">
        <v>622</v>
      </c>
      <c r="AB396" s="103" t="s">
        <v>621</v>
      </c>
      <c r="AC396" s="103" t="s">
        <v>621</v>
      </c>
      <c r="AD396" s="103" t="s">
        <v>621</v>
      </c>
      <c r="AE396" s="103" t="s">
        <v>621</v>
      </c>
      <c r="AF396" s="103" t="s">
        <v>621</v>
      </c>
      <c r="AG396" s="103" t="s">
        <v>622</v>
      </c>
      <c r="AH396" s="103" t="s">
        <v>621</v>
      </c>
      <c r="AI396" s="103" t="s">
        <v>621</v>
      </c>
      <c r="AJ396" s="103" t="s">
        <v>621</v>
      </c>
      <c r="AK396" s="103" t="s">
        <v>621</v>
      </c>
      <c r="AL396" s="103" t="s">
        <v>621</v>
      </c>
      <c r="AM396" s="103" t="s">
        <v>621</v>
      </c>
      <c r="AN396" s="103" t="s">
        <v>622</v>
      </c>
      <c r="AO396" s="103" t="s">
        <v>622</v>
      </c>
      <c r="AP396" s="103" t="s">
        <v>622</v>
      </c>
      <c r="AQ396" s="103" t="s">
        <v>621</v>
      </c>
      <c r="AR396" s="103" t="s">
        <v>621</v>
      </c>
      <c r="AS396" s="103" t="s">
        <v>621</v>
      </c>
      <c r="AT396" s="103" t="s">
        <v>621</v>
      </c>
      <c r="AU396" s="103" t="s">
        <v>621</v>
      </c>
      <c r="AV396" s="103" t="s">
        <v>621</v>
      </c>
      <c r="AW396" s="103" t="s">
        <v>623</v>
      </c>
      <c r="AX396" s="103" t="s">
        <v>622</v>
      </c>
      <c r="AY396" s="103" t="s">
        <v>621</v>
      </c>
      <c r="AZ396" s="103" t="s">
        <v>620</v>
      </c>
      <c r="BA396" s="103" t="s">
        <v>621</v>
      </c>
      <c r="BC396" s="103">
        <f t="shared" si="36"/>
        <v>38</v>
      </c>
      <c r="BD396" s="103">
        <f t="shared" si="37"/>
        <v>9</v>
      </c>
      <c r="BE396" s="103">
        <f t="shared" si="38"/>
        <v>1</v>
      </c>
      <c r="BF396" s="103">
        <f t="shared" si="39"/>
        <v>2</v>
      </c>
      <c r="BG396" s="103">
        <f t="shared" si="40"/>
        <v>0</v>
      </c>
      <c r="BH396" s="103">
        <f t="shared" si="41"/>
        <v>48</v>
      </c>
      <c r="BL396" s="13"/>
    </row>
    <row r="397" spans="1:64" x14ac:dyDescent="0.25">
      <c r="A397" s="100">
        <v>1420</v>
      </c>
      <c r="B397" s="67" t="s">
        <v>400</v>
      </c>
      <c r="C397" s="67" t="s">
        <v>380</v>
      </c>
      <c r="D397" s="103" t="s">
        <v>621</v>
      </c>
      <c r="E397" s="103" t="s">
        <v>622</v>
      </c>
      <c r="F397" s="103" t="s">
        <v>621</v>
      </c>
      <c r="G397" s="103" t="s">
        <v>621</v>
      </c>
      <c r="H397" s="103" t="s">
        <v>621</v>
      </c>
      <c r="I397" s="103" t="s">
        <v>621</v>
      </c>
      <c r="J397" s="103" t="s">
        <v>621</v>
      </c>
      <c r="K397" s="103" t="s">
        <v>622</v>
      </c>
      <c r="L397" s="103" t="s">
        <v>622</v>
      </c>
      <c r="M397" s="103" t="s">
        <v>621</v>
      </c>
      <c r="N397" s="103" t="s">
        <v>621</v>
      </c>
      <c r="O397" s="103" t="s">
        <v>621</v>
      </c>
      <c r="P397" s="103" t="s">
        <v>622</v>
      </c>
      <c r="Q397" s="103" t="s">
        <v>621</v>
      </c>
      <c r="R397" s="103" t="s">
        <v>623</v>
      </c>
      <c r="S397" s="103" t="s">
        <v>621</v>
      </c>
      <c r="T397" s="103" t="s">
        <v>621</v>
      </c>
      <c r="U397" s="103" t="s">
        <v>621</v>
      </c>
      <c r="V397" s="103" t="s">
        <v>621</v>
      </c>
      <c r="W397" s="103" t="s">
        <v>621</v>
      </c>
      <c r="X397" s="103" t="s">
        <v>621</v>
      </c>
      <c r="Y397" s="103" t="s">
        <v>621</v>
      </c>
      <c r="Z397" s="103" t="s">
        <v>621</v>
      </c>
      <c r="AA397" s="103" t="s">
        <v>622</v>
      </c>
      <c r="AB397" s="103" t="s">
        <v>621</v>
      </c>
      <c r="AC397" s="103" t="s">
        <v>621</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621</v>
      </c>
      <c r="AW397" s="103" t="s">
        <v>621</v>
      </c>
      <c r="AX397" s="103" t="s">
        <v>621</v>
      </c>
      <c r="AY397" s="103" t="s">
        <v>621</v>
      </c>
      <c r="AZ397" s="103" t="s">
        <v>621</v>
      </c>
      <c r="BA397" s="103" t="s">
        <v>621</v>
      </c>
      <c r="BC397" s="103">
        <f t="shared" si="36"/>
        <v>41</v>
      </c>
      <c r="BD397" s="103">
        <f t="shared" si="37"/>
        <v>8</v>
      </c>
      <c r="BE397" s="103">
        <f t="shared" si="38"/>
        <v>0</v>
      </c>
      <c r="BF397" s="103">
        <f t="shared" si="39"/>
        <v>1</v>
      </c>
      <c r="BG397" s="103">
        <f t="shared" si="40"/>
        <v>0</v>
      </c>
      <c r="BH397" s="103">
        <f t="shared" si="41"/>
        <v>49</v>
      </c>
      <c r="BL397" s="13"/>
    </row>
    <row r="398" spans="1:64" x14ac:dyDescent="0.25">
      <c r="A398" s="100">
        <v>1421</v>
      </c>
      <c r="B398" s="67" t="s">
        <v>401</v>
      </c>
      <c r="C398" s="67" t="s">
        <v>380</v>
      </c>
      <c r="D398" s="103" t="s">
        <v>621</v>
      </c>
      <c r="E398" s="103" t="s">
        <v>621</v>
      </c>
      <c r="F398" s="103" t="s">
        <v>621</v>
      </c>
      <c r="G398" s="103" t="s">
        <v>621</v>
      </c>
      <c r="H398" s="103" t="s">
        <v>621</v>
      </c>
      <c r="I398" s="103" t="s">
        <v>621</v>
      </c>
      <c r="J398" s="103" t="s">
        <v>623</v>
      </c>
      <c r="K398" s="103" t="s">
        <v>622</v>
      </c>
      <c r="L398" s="103" t="s">
        <v>622</v>
      </c>
      <c r="M398" s="103" t="s">
        <v>621</v>
      </c>
      <c r="N398" s="103" t="s">
        <v>623</v>
      </c>
      <c r="O398" s="103" t="s">
        <v>621</v>
      </c>
      <c r="P398" s="103" t="s">
        <v>622</v>
      </c>
      <c r="Q398" s="103" t="s">
        <v>621</v>
      </c>
      <c r="R398" s="103" t="s">
        <v>621</v>
      </c>
      <c r="S398" s="103" t="s">
        <v>621</v>
      </c>
      <c r="T398" s="103" t="s">
        <v>621</v>
      </c>
      <c r="U398" s="103" t="s">
        <v>621</v>
      </c>
      <c r="V398" s="103" t="s">
        <v>621</v>
      </c>
      <c r="W398" s="103" t="s">
        <v>621</v>
      </c>
      <c r="X398" s="103" t="s">
        <v>621</v>
      </c>
      <c r="Y398" s="103" t="s">
        <v>621</v>
      </c>
      <c r="Z398" s="103" t="s">
        <v>623</v>
      </c>
      <c r="AA398" s="103" t="s">
        <v>622</v>
      </c>
      <c r="AB398" s="103" t="s">
        <v>621</v>
      </c>
      <c r="AC398" s="103" t="s">
        <v>621</v>
      </c>
      <c r="AD398" s="103" t="s">
        <v>621</v>
      </c>
      <c r="AE398" s="103" t="s">
        <v>621</v>
      </c>
      <c r="AF398" s="103" t="s">
        <v>621</v>
      </c>
      <c r="AG398" s="103" t="s">
        <v>622</v>
      </c>
      <c r="AH398" s="103" t="s">
        <v>621</v>
      </c>
      <c r="AI398" s="103" t="s">
        <v>621</v>
      </c>
      <c r="AJ398" s="103" t="s">
        <v>621</v>
      </c>
      <c r="AK398" s="103" t="s">
        <v>623</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37</v>
      </c>
      <c r="BD398" s="103">
        <f t="shared" si="37"/>
        <v>6</v>
      </c>
      <c r="BE398" s="103">
        <f t="shared" si="38"/>
        <v>0</v>
      </c>
      <c r="BF398" s="103">
        <f t="shared" si="39"/>
        <v>7</v>
      </c>
      <c r="BG398" s="103">
        <f t="shared" si="40"/>
        <v>0</v>
      </c>
      <c r="BH398" s="103">
        <f t="shared" si="41"/>
        <v>43</v>
      </c>
      <c r="BL398" s="13"/>
    </row>
    <row r="399" spans="1:64"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621</v>
      </c>
      <c r="AD399" s="103" t="s">
        <v>621</v>
      </c>
      <c r="AE399" s="103" t="s">
        <v>621</v>
      </c>
      <c r="AF399" s="103" t="s">
        <v>621</v>
      </c>
      <c r="AG399" s="103" t="s">
        <v>622</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c r="BL399" s="13"/>
    </row>
    <row r="400" spans="1:64"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622</v>
      </c>
      <c r="Q400" s="103" t="s">
        <v>621</v>
      </c>
      <c r="R400" s="103" t="s">
        <v>623</v>
      </c>
      <c r="S400" s="103" t="s">
        <v>621</v>
      </c>
      <c r="T400" s="103" t="s">
        <v>621</v>
      </c>
      <c r="U400" s="103" t="s">
        <v>621</v>
      </c>
      <c r="V400" s="103" t="s">
        <v>621</v>
      </c>
      <c r="W400" s="103" t="s">
        <v>621</v>
      </c>
      <c r="X400" s="103" t="s">
        <v>621</v>
      </c>
      <c r="Y400" s="103" t="s">
        <v>621</v>
      </c>
      <c r="Z400" s="103" t="s">
        <v>621</v>
      </c>
      <c r="AA400" s="103" t="s">
        <v>622</v>
      </c>
      <c r="AB400" s="103" t="s">
        <v>621</v>
      </c>
      <c r="AC400" s="103" t="s">
        <v>621</v>
      </c>
      <c r="AD400" s="103" t="s">
        <v>621</v>
      </c>
      <c r="AE400" s="103" t="s">
        <v>623</v>
      </c>
      <c r="AF400" s="103" t="s">
        <v>621</v>
      </c>
      <c r="AG400" s="103" t="s">
        <v>622</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7</v>
      </c>
      <c r="BE400" s="103">
        <f t="shared" si="38"/>
        <v>0</v>
      </c>
      <c r="BF400" s="103">
        <f t="shared" si="39"/>
        <v>7</v>
      </c>
      <c r="BG400" s="103">
        <f t="shared" si="40"/>
        <v>0</v>
      </c>
      <c r="BH400" s="103">
        <f t="shared" si="41"/>
        <v>43</v>
      </c>
      <c r="BL400" s="13"/>
    </row>
    <row r="401" spans="1:64"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623</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621</v>
      </c>
      <c r="AC401" s="103" t="s">
        <v>621</v>
      </c>
      <c r="AD401" s="103" t="s">
        <v>621</v>
      </c>
      <c r="AE401" s="103" t="s">
        <v>621</v>
      </c>
      <c r="AF401" s="103" t="s">
        <v>621</v>
      </c>
      <c r="AG401" s="103" t="s">
        <v>622</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623</v>
      </c>
      <c r="BC401" s="103">
        <f t="shared" si="36"/>
        <v>42</v>
      </c>
      <c r="BD401" s="103">
        <f t="shared" si="37"/>
        <v>3</v>
      </c>
      <c r="BE401" s="103">
        <f t="shared" si="38"/>
        <v>0</v>
      </c>
      <c r="BF401" s="103">
        <f t="shared" si="39"/>
        <v>5</v>
      </c>
      <c r="BG401" s="103">
        <f t="shared" si="40"/>
        <v>0</v>
      </c>
      <c r="BH401" s="103">
        <f t="shared" si="41"/>
        <v>45</v>
      </c>
      <c r="BL401" s="13"/>
    </row>
    <row r="402" spans="1:64" x14ac:dyDescent="0.25">
      <c r="A402" s="100">
        <v>1425</v>
      </c>
      <c r="B402" s="67" t="s">
        <v>407</v>
      </c>
      <c r="C402" s="67" t="s">
        <v>380</v>
      </c>
      <c r="D402" s="103" t="s">
        <v>621</v>
      </c>
      <c r="E402" s="103" t="s">
        <v>622</v>
      </c>
      <c r="F402" s="103" t="s">
        <v>621</v>
      </c>
      <c r="G402" s="103" t="s">
        <v>621</v>
      </c>
      <c r="H402" s="103" t="s">
        <v>621</v>
      </c>
      <c r="I402" s="103" t="s">
        <v>621</v>
      </c>
      <c r="J402" s="103" t="s">
        <v>621</v>
      </c>
      <c r="K402" s="103" t="s">
        <v>622</v>
      </c>
      <c r="L402" s="103" t="s">
        <v>622</v>
      </c>
      <c r="M402" s="103" t="s">
        <v>621</v>
      </c>
      <c r="N402" s="103" t="s">
        <v>622</v>
      </c>
      <c r="O402" s="103" t="s">
        <v>621</v>
      </c>
      <c r="P402" s="103" t="s">
        <v>622</v>
      </c>
      <c r="Q402" s="103" t="s">
        <v>621</v>
      </c>
      <c r="R402" s="103" t="s">
        <v>621</v>
      </c>
      <c r="S402" s="103" t="s">
        <v>621</v>
      </c>
      <c r="T402" s="103" t="s">
        <v>621</v>
      </c>
      <c r="U402" s="103" t="s">
        <v>621</v>
      </c>
      <c r="V402" s="103" t="s">
        <v>621</v>
      </c>
      <c r="W402" s="103" t="s">
        <v>623</v>
      </c>
      <c r="X402" s="103" t="s">
        <v>621</v>
      </c>
      <c r="Y402" s="103" t="s">
        <v>621</v>
      </c>
      <c r="Z402" s="103" t="s">
        <v>623</v>
      </c>
      <c r="AA402" s="103" t="s">
        <v>622</v>
      </c>
      <c r="AB402" s="103" t="s">
        <v>620</v>
      </c>
      <c r="AC402" s="103" t="s">
        <v>621</v>
      </c>
      <c r="AD402" s="103" t="s">
        <v>621</v>
      </c>
      <c r="AE402" s="103" t="s">
        <v>623</v>
      </c>
      <c r="AF402" s="103" t="s">
        <v>621</v>
      </c>
      <c r="AG402" s="103" t="s">
        <v>622</v>
      </c>
      <c r="AH402" s="103" t="s">
        <v>621</v>
      </c>
      <c r="AI402" s="103" t="s">
        <v>621</v>
      </c>
      <c r="AJ402" s="103" t="s">
        <v>621</v>
      </c>
      <c r="AK402" s="103" t="s">
        <v>621</v>
      </c>
      <c r="AL402" s="103" t="s">
        <v>621</v>
      </c>
      <c r="AM402" s="103" t="s">
        <v>621</v>
      </c>
      <c r="AN402" s="103" t="s">
        <v>622</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36</v>
      </c>
      <c r="BD402" s="103">
        <f t="shared" si="37"/>
        <v>9</v>
      </c>
      <c r="BE402" s="103">
        <f t="shared" si="38"/>
        <v>1</v>
      </c>
      <c r="BF402" s="103">
        <f t="shared" si="39"/>
        <v>4</v>
      </c>
      <c r="BG402" s="103">
        <f t="shared" si="40"/>
        <v>0</v>
      </c>
      <c r="BH402" s="103">
        <f t="shared" si="41"/>
        <v>46</v>
      </c>
      <c r="BL402" s="13"/>
    </row>
    <row r="403" spans="1:64"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621</v>
      </c>
      <c r="Z403" s="103" t="s">
        <v>623</v>
      </c>
      <c r="AA403" s="103" t="s">
        <v>622</v>
      </c>
      <c r="AB403" s="103" t="s">
        <v>621</v>
      </c>
      <c r="AC403" s="103" t="s">
        <v>621</v>
      </c>
      <c r="AD403" s="103" t="s">
        <v>621</v>
      </c>
      <c r="AE403" s="103" t="s">
        <v>621</v>
      </c>
      <c r="AF403" s="103" t="s">
        <v>621</v>
      </c>
      <c r="AG403" s="103" t="s">
        <v>622</v>
      </c>
      <c r="AH403" s="103" t="s">
        <v>623</v>
      </c>
      <c r="AI403" s="103" t="s">
        <v>623</v>
      </c>
      <c r="AJ403" s="103" t="s">
        <v>621</v>
      </c>
      <c r="AK403" s="103" t="s">
        <v>621</v>
      </c>
      <c r="AL403" s="103" t="s">
        <v>623</v>
      </c>
      <c r="AM403" s="103" t="s">
        <v>621</v>
      </c>
      <c r="AN403" s="103" t="s">
        <v>621</v>
      </c>
      <c r="AO403" s="103" t="s">
        <v>622</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623</v>
      </c>
      <c r="BC403" s="103">
        <f t="shared" si="36"/>
        <v>35</v>
      </c>
      <c r="BD403" s="103">
        <f t="shared" si="37"/>
        <v>8</v>
      </c>
      <c r="BE403" s="103">
        <f t="shared" si="38"/>
        <v>0</v>
      </c>
      <c r="BF403" s="103">
        <f t="shared" si="39"/>
        <v>7</v>
      </c>
      <c r="BG403" s="103">
        <f t="shared" si="40"/>
        <v>0</v>
      </c>
      <c r="BH403" s="103">
        <f t="shared" si="41"/>
        <v>43</v>
      </c>
      <c r="BL403" s="13"/>
    </row>
    <row r="404" spans="1:64"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622</v>
      </c>
      <c r="Q404" s="103" t="s">
        <v>623</v>
      </c>
      <c r="R404" s="103" t="s">
        <v>622</v>
      </c>
      <c r="S404" s="103" t="s">
        <v>621</v>
      </c>
      <c r="T404" s="103" t="s">
        <v>621</v>
      </c>
      <c r="U404" s="103" t="s">
        <v>621</v>
      </c>
      <c r="V404" s="103" t="s">
        <v>621</v>
      </c>
      <c r="W404" s="103" t="s">
        <v>621</v>
      </c>
      <c r="X404" s="103" t="s">
        <v>621</v>
      </c>
      <c r="Y404" s="103" t="s">
        <v>621</v>
      </c>
      <c r="Z404" s="103" t="s">
        <v>623</v>
      </c>
      <c r="AA404" s="103" t="s">
        <v>622</v>
      </c>
      <c r="AB404" s="103" t="s">
        <v>621</v>
      </c>
      <c r="AC404" s="103" t="s">
        <v>621</v>
      </c>
      <c r="AD404" s="103" t="s">
        <v>621</v>
      </c>
      <c r="AE404" s="103" t="s">
        <v>621</v>
      </c>
      <c r="AF404" s="103" t="s">
        <v>621</v>
      </c>
      <c r="AG404" s="103" t="s">
        <v>622</v>
      </c>
      <c r="AH404" s="103" t="s">
        <v>621</v>
      </c>
      <c r="AI404" s="103" t="s">
        <v>621</v>
      </c>
      <c r="AJ404" s="103" t="s">
        <v>621</v>
      </c>
      <c r="AK404" s="103" t="s">
        <v>621</v>
      </c>
      <c r="AL404" s="103" t="s">
        <v>621</v>
      </c>
      <c r="AM404" s="103" t="s">
        <v>621</v>
      </c>
      <c r="AN404" s="103" t="s">
        <v>623</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35</v>
      </c>
      <c r="BD404" s="103">
        <f t="shared" si="37"/>
        <v>7</v>
      </c>
      <c r="BE404" s="103">
        <f t="shared" si="38"/>
        <v>0</v>
      </c>
      <c r="BF404" s="103">
        <f t="shared" si="39"/>
        <v>8</v>
      </c>
      <c r="BG404" s="103">
        <f t="shared" si="40"/>
        <v>0</v>
      </c>
      <c r="BH404" s="103">
        <f t="shared" si="41"/>
        <v>42</v>
      </c>
      <c r="BL404" s="13"/>
    </row>
    <row r="405" spans="1:64" x14ac:dyDescent="0.25">
      <c r="A405" s="100">
        <v>1428</v>
      </c>
      <c r="B405" s="67" t="s">
        <v>408</v>
      </c>
      <c r="C405" s="67" t="s">
        <v>380</v>
      </c>
      <c r="D405" s="103" t="s">
        <v>621</v>
      </c>
      <c r="E405" s="103" t="s">
        <v>622</v>
      </c>
      <c r="F405" s="103" t="s">
        <v>621</v>
      </c>
      <c r="G405" s="103" t="s">
        <v>621</v>
      </c>
      <c r="H405" s="103" t="s">
        <v>621</v>
      </c>
      <c r="I405" s="103" t="s">
        <v>623</v>
      </c>
      <c r="J405" s="103" t="s">
        <v>621</v>
      </c>
      <c r="K405" s="103" t="s">
        <v>622</v>
      </c>
      <c r="L405" s="103" t="s">
        <v>622</v>
      </c>
      <c r="M405" s="103" t="s">
        <v>621</v>
      </c>
      <c r="N405" s="103" t="s">
        <v>621</v>
      </c>
      <c r="O405" s="103" t="s">
        <v>623</v>
      </c>
      <c r="P405" s="103" t="s">
        <v>621</v>
      </c>
      <c r="Q405" s="103" t="s">
        <v>621</v>
      </c>
      <c r="R405" s="103" t="s">
        <v>621</v>
      </c>
      <c r="S405" s="103" t="s">
        <v>621</v>
      </c>
      <c r="T405" s="103" t="s">
        <v>621</v>
      </c>
      <c r="U405" s="103" t="s">
        <v>621</v>
      </c>
      <c r="V405" s="103" t="s">
        <v>621</v>
      </c>
      <c r="W405" s="103" t="s">
        <v>621</v>
      </c>
      <c r="X405" s="103" t="s">
        <v>622</v>
      </c>
      <c r="Y405" s="103" t="s">
        <v>622</v>
      </c>
      <c r="Z405" s="103" t="s">
        <v>623</v>
      </c>
      <c r="AA405" s="103" t="s">
        <v>620</v>
      </c>
      <c r="AB405" s="103" t="s">
        <v>621</v>
      </c>
      <c r="AC405" s="103" t="s">
        <v>621</v>
      </c>
      <c r="AD405" s="103" t="s">
        <v>621</v>
      </c>
      <c r="AE405" s="103" t="s">
        <v>621</v>
      </c>
      <c r="AF405" s="103" t="s">
        <v>621</v>
      </c>
      <c r="AG405" s="103" t="s">
        <v>622</v>
      </c>
      <c r="AH405" s="103" t="s">
        <v>621</v>
      </c>
      <c r="AI405" s="103" t="s">
        <v>621</v>
      </c>
      <c r="AJ405" s="103" t="s">
        <v>621</v>
      </c>
      <c r="AK405" s="103" t="s">
        <v>621</v>
      </c>
      <c r="AL405" s="103" t="s">
        <v>621</v>
      </c>
      <c r="AM405" s="103" t="s">
        <v>621</v>
      </c>
      <c r="AN405" s="103" t="s">
        <v>621</v>
      </c>
      <c r="AO405" s="103" t="s">
        <v>622</v>
      </c>
      <c r="AP405" s="103" t="s">
        <v>621</v>
      </c>
      <c r="AQ405" s="103" t="s">
        <v>621</v>
      </c>
      <c r="AR405" s="103" t="s">
        <v>621</v>
      </c>
      <c r="AS405" s="103" t="s">
        <v>621</v>
      </c>
      <c r="AT405" s="103" t="s">
        <v>621</v>
      </c>
      <c r="AU405" s="103" t="s">
        <v>621</v>
      </c>
      <c r="AV405" s="103" t="s">
        <v>621</v>
      </c>
      <c r="AW405" s="103" t="s">
        <v>623</v>
      </c>
      <c r="AX405" s="103" t="s">
        <v>622</v>
      </c>
      <c r="AY405" s="103" t="s">
        <v>621</v>
      </c>
      <c r="AZ405" s="103" t="s">
        <v>621</v>
      </c>
      <c r="BA405" s="103" t="s">
        <v>621</v>
      </c>
      <c r="BC405" s="103">
        <f t="shared" si="36"/>
        <v>37</v>
      </c>
      <c r="BD405" s="103">
        <f t="shared" si="37"/>
        <v>8</v>
      </c>
      <c r="BE405" s="103">
        <f t="shared" si="38"/>
        <v>1</v>
      </c>
      <c r="BF405" s="103">
        <f t="shared" si="39"/>
        <v>4</v>
      </c>
      <c r="BG405" s="103">
        <f t="shared" si="40"/>
        <v>0</v>
      </c>
      <c r="BH405" s="103">
        <f t="shared" si="41"/>
        <v>46</v>
      </c>
      <c r="BL405" s="13"/>
    </row>
    <row r="406" spans="1:64"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622</v>
      </c>
      <c r="Q406" s="103" t="s">
        <v>621</v>
      </c>
      <c r="R406" s="103" t="s">
        <v>623</v>
      </c>
      <c r="S406" s="103" t="s">
        <v>621</v>
      </c>
      <c r="T406" s="103" t="s">
        <v>621</v>
      </c>
      <c r="U406" s="103" t="s">
        <v>621</v>
      </c>
      <c r="V406" s="103" t="s">
        <v>621</v>
      </c>
      <c r="W406" s="103" t="s">
        <v>621</v>
      </c>
      <c r="X406" s="103" t="s">
        <v>621</v>
      </c>
      <c r="Y406" s="103" t="s">
        <v>621</v>
      </c>
      <c r="Z406" s="103" t="s">
        <v>621</v>
      </c>
      <c r="AA406" s="103" t="s">
        <v>621</v>
      </c>
      <c r="AB406" s="103" t="s">
        <v>620</v>
      </c>
      <c r="AC406" s="103" t="s">
        <v>621</v>
      </c>
      <c r="AD406" s="103" t="s">
        <v>621</v>
      </c>
      <c r="AE406" s="103" t="s">
        <v>621</v>
      </c>
      <c r="AF406" s="103" t="s">
        <v>621</v>
      </c>
      <c r="AG406" s="103" t="s">
        <v>622</v>
      </c>
      <c r="AH406" s="103" t="s">
        <v>621</v>
      </c>
      <c r="AI406" s="103" t="s">
        <v>621</v>
      </c>
      <c r="AJ406" s="103" t="s">
        <v>623</v>
      </c>
      <c r="AK406" s="103" t="s">
        <v>623</v>
      </c>
      <c r="AL406" s="103" t="s">
        <v>621</v>
      </c>
      <c r="AM406" s="103" t="s">
        <v>621</v>
      </c>
      <c r="AN406" s="103" t="s">
        <v>623</v>
      </c>
      <c r="AO406" s="103" t="s">
        <v>621</v>
      </c>
      <c r="AP406" s="103" t="s">
        <v>621</v>
      </c>
      <c r="AQ406" s="103" t="s">
        <v>621</v>
      </c>
      <c r="AR406" s="103" t="s">
        <v>621</v>
      </c>
      <c r="AS406" s="103" t="s">
        <v>621</v>
      </c>
      <c r="AT406" s="103" t="s">
        <v>621</v>
      </c>
      <c r="AU406" s="103" t="s">
        <v>621</v>
      </c>
      <c r="AV406" s="103" t="s">
        <v>621</v>
      </c>
      <c r="AW406" s="103" t="s">
        <v>623</v>
      </c>
      <c r="AX406" s="103" t="s">
        <v>621</v>
      </c>
      <c r="AY406" s="103" t="s">
        <v>621</v>
      </c>
      <c r="AZ406" s="103" t="s">
        <v>621</v>
      </c>
      <c r="BA406" s="103" t="s">
        <v>623</v>
      </c>
      <c r="BC406" s="103">
        <f t="shared" si="36"/>
        <v>40</v>
      </c>
      <c r="BD406" s="103">
        <f t="shared" si="37"/>
        <v>3</v>
      </c>
      <c r="BE406" s="103">
        <f t="shared" si="38"/>
        <v>1</v>
      </c>
      <c r="BF406" s="103">
        <f t="shared" si="39"/>
        <v>6</v>
      </c>
      <c r="BG406" s="103">
        <f t="shared" si="40"/>
        <v>0</v>
      </c>
      <c r="BH406" s="103">
        <f t="shared" si="41"/>
        <v>44</v>
      </c>
      <c r="BL406" s="13"/>
    </row>
    <row r="407" spans="1:64"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621</v>
      </c>
      <c r="P407" s="103" t="s">
        <v>621</v>
      </c>
      <c r="Q407" s="103" t="s">
        <v>621</v>
      </c>
      <c r="R407" s="103" t="s">
        <v>623</v>
      </c>
      <c r="S407" s="103" t="s">
        <v>621</v>
      </c>
      <c r="T407" s="103" t="s">
        <v>621</v>
      </c>
      <c r="U407" s="103" t="s">
        <v>621</v>
      </c>
      <c r="V407" s="103" t="s">
        <v>621</v>
      </c>
      <c r="W407" s="103" t="s">
        <v>621</v>
      </c>
      <c r="X407" s="103" t="s">
        <v>621</v>
      </c>
      <c r="Y407" s="103" t="s">
        <v>621</v>
      </c>
      <c r="Z407" s="103" t="s">
        <v>621</v>
      </c>
      <c r="AA407" s="103" t="s">
        <v>622</v>
      </c>
      <c r="AB407" s="103" t="s">
        <v>621</v>
      </c>
      <c r="AC407" s="103" t="s">
        <v>621</v>
      </c>
      <c r="AD407" s="103" t="s">
        <v>621</v>
      </c>
      <c r="AE407" s="103" t="s">
        <v>621</v>
      </c>
      <c r="AF407" s="103" t="s">
        <v>621</v>
      </c>
      <c r="AG407" s="103" t="s">
        <v>622</v>
      </c>
      <c r="AH407" s="103" t="s">
        <v>621</v>
      </c>
      <c r="AI407" s="103" t="s">
        <v>621</v>
      </c>
      <c r="AJ407" s="103" t="s">
        <v>621</v>
      </c>
      <c r="AK407" s="103" t="s">
        <v>621</v>
      </c>
      <c r="AL407" s="103" t="s">
        <v>621</v>
      </c>
      <c r="AM407" s="103" t="s">
        <v>621</v>
      </c>
      <c r="AN407" s="103" t="s">
        <v>622</v>
      </c>
      <c r="AO407" s="103" t="s">
        <v>622</v>
      </c>
      <c r="AP407" s="103" t="s">
        <v>621</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41</v>
      </c>
      <c r="BD407" s="103">
        <f t="shared" si="37"/>
        <v>6</v>
      </c>
      <c r="BE407" s="103">
        <f t="shared" si="38"/>
        <v>0</v>
      </c>
      <c r="BF407" s="103">
        <f t="shared" si="39"/>
        <v>3</v>
      </c>
      <c r="BG407" s="103">
        <f t="shared" si="40"/>
        <v>0</v>
      </c>
      <c r="BH407" s="103">
        <f t="shared" si="41"/>
        <v>47</v>
      </c>
      <c r="BL407" s="13"/>
    </row>
    <row r="408" spans="1:64" x14ac:dyDescent="0.25">
      <c r="A408" s="100">
        <v>1431</v>
      </c>
      <c r="B408" s="67" t="s">
        <v>410</v>
      </c>
      <c r="C408" s="67" t="s">
        <v>380</v>
      </c>
      <c r="D408" s="103" t="s">
        <v>621</v>
      </c>
      <c r="E408" s="103" t="s">
        <v>622</v>
      </c>
      <c r="F408" s="103" t="s">
        <v>621</v>
      </c>
      <c r="G408" s="103" t="s">
        <v>621</v>
      </c>
      <c r="H408" s="103" t="s">
        <v>621</v>
      </c>
      <c r="I408" s="103" t="s">
        <v>621</v>
      </c>
      <c r="J408" s="103" t="s">
        <v>621</v>
      </c>
      <c r="K408" s="103" t="s">
        <v>621</v>
      </c>
      <c r="L408" s="103" t="s">
        <v>622</v>
      </c>
      <c r="M408" s="103" t="s">
        <v>623</v>
      </c>
      <c r="N408" s="103" t="s">
        <v>622</v>
      </c>
      <c r="O408" s="103" t="s">
        <v>621</v>
      </c>
      <c r="P408" s="103" t="s">
        <v>622</v>
      </c>
      <c r="Q408" s="103" t="s">
        <v>623</v>
      </c>
      <c r="R408" s="103" t="s">
        <v>621</v>
      </c>
      <c r="S408" s="103" t="s">
        <v>621</v>
      </c>
      <c r="T408" s="103" t="s">
        <v>621</v>
      </c>
      <c r="U408" s="103" t="s">
        <v>623</v>
      </c>
      <c r="V408" s="103" t="s">
        <v>621</v>
      </c>
      <c r="W408" s="103" t="s">
        <v>621</v>
      </c>
      <c r="X408" s="103" t="s">
        <v>621</v>
      </c>
      <c r="Y408" s="103" t="s">
        <v>621</v>
      </c>
      <c r="Z408" s="103" t="s">
        <v>623</v>
      </c>
      <c r="AA408" s="103" t="s">
        <v>622</v>
      </c>
      <c r="AB408" s="103" t="s">
        <v>621</v>
      </c>
      <c r="AC408" s="103" t="s">
        <v>621</v>
      </c>
      <c r="AD408" s="103" t="s">
        <v>621</v>
      </c>
      <c r="AE408" s="103" t="s">
        <v>621</v>
      </c>
      <c r="AF408" s="103" t="s">
        <v>621</v>
      </c>
      <c r="AG408" s="103" t="s">
        <v>622</v>
      </c>
      <c r="AH408" s="103" t="s">
        <v>621</v>
      </c>
      <c r="AI408" s="103" t="s">
        <v>621</v>
      </c>
      <c r="AJ408" s="103" t="s">
        <v>623</v>
      </c>
      <c r="AK408" s="103" t="s">
        <v>621</v>
      </c>
      <c r="AL408" s="103" t="s">
        <v>621</v>
      </c>
      <c r="AM408" s="103" t="s">
        <v>621</v>
      </c>
      <c r="AN408" s="103" t="s">
        <v>622</v>
      </c>
      <c r="AO408" s="103" t="s">
        <v>621</v>
      </c>
      <c r="AP408" s="103" t="s">
        <v>621</v>
      </c>
      <c r="AQ408" s="103" t="s">
        <v>621</v>
      </c>
      <c r="AR408" s="103" t="s">
        <v>621</v>
      </c>
      <c r="AS408" s="103" t="s">
        <v>621</v>
      </c>
      <c r="AT408" s="103" t="s">
        <v>621</v>
      </c>
      <c r="AU408" s="103" t="s">
        <v>621</v>
      </c>
      <c r="AV408" s="103" t="s">
        <v>623</v>
      </c>
      <c r="AW408" s="103" t="s">
        <v>623</v>
      </c>
      <c r="AX408" s="103" t="s">
        <v>622</v>
      </c>
      <c r="AY408" s="103" t="s">
        <v>621</v>
      </c>
      <c r="AZ408" s="103" t="s">
        <v>621</v>
      </c>
      <c r="BA408" s="103" t="s">
        <v>621</v>
      </c>
      <c r="BC408" s="103">
        <f t="shared" si="36"/>
        <v>35</v>
      </c>
      <c r="BD408" s="103">
        <f t="shared" si="37"/>
        <v>8</v>
      </c>
      <c r="BE408" s="103">
        <f t="shared" si="38"/>
        <v>0</v>
      </c>
      <c r="BF408" s="103">
        <f t="shared" si="39"/>
        <v>7</v>
      </c>
      <c r="BG408" s="103">
        <f t="shared" si="40"/>
        <v>0</v>
      </c>
      <c r="BH408" s="103">
        <f t="shared" si="41"/>
        <v>43</v>
      </c>
      <c r="BL408" s="13"/>
    </row>
    <row r="409" spans="1:64" x14ac:dyDescent="0.25">
      <c r="A409" s="100">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622</v>
      </c>
      <c r="O409" s="103" t="s">
        <v>621</v>
      </c>
      <c r="P409" s="103" t="s">
        <v>621</v>
      </c>
      <c r="Q409" s="103" t="s">
        <v>621</v>
      </c>
      <c r="R409" s="103" t="s">
        <v>623</v>
      </c>
      <c r="S409" s="103" t="s">
        <v>621</v>
      </c>
      <c r="T409" s="103" t="s">
        <v>621</v>
      </c>
      <c r="U409" s="103" t="s">
        <v>621</v>
      </c>
      <c r="V409" s="103" t="s">
        <v>621</v>
      </c>
      <c r="W409" s="103" t="s">
        <v>621</v>
      </c>
      <c r="X409" s="103" t="s">
        <v>621</v>
      </c>
      <c r="Y409" s="103" t="s">
        <v>621</v>
      </c>
      <c r="Z409" s="103" t="s">
        <v>623</v>
      </c>
      <c r="AA409" s="103" t="s">
        <v>622</v>
      </c>
      <c r="AB409" s="103" t="s">
        <v>621</v>
      </c>
      <c r="AC409" s="103" t="s">
        <v>621</v>
      </c>
      <c r="AD409" s="103" t="s">
        <v>621</v>
      </c>
      <c r="AE409" s="103" t="s">
        <v>621</v>
      </c>
      <c r="AF409" s="103" t="s">
        <v>621</v>
      </c>
      <c r="AG409" s="103" t="s">
        <v>621</v>
      </c>
      <c r="AH409" s="103" t="s">
        <v>621</v>
      </c>
      <c r="AI409" s="103" t="s">
        <v>621</v>
      </c>
      <c r="AJ409" s="103" t="s">
        <v>621</v>
      </c>
      <c r="AK409" s="103" t="s">
        <v>621</v>
      </c>
      <c r="AL409" s="103" t="s">
        <v>621</v>
      </c>
      <c r="AM409" s="103" t="s">
        <v>621</v>
      </c>
      <c r="AN409" s="103" t="s">
        <v>622</v>
      </c>
      <c r="AO409" s="103" t="s">
        <v>623</v>
      </c>
      <c r="AP409" s="103" t="s">
        <v>621</v>
      </c>
      <c r="AQ409" s="103" t="s">
        <v>621</v>
      </c>
      <c r="AR409" s="103" t="s">
        <v>621</v>
      </c>
      <c r="AS409" s="103" t="s">
        <v>621</v>
      </c>
      <c r="AT409" s="103" t="s">
        <v>621</v>
      </c>
      <c r="AU409" s="103" t="s">
        <v>621</v>
      </c>
      <c r="AV409" s="103" t="s">
        <v>621</v>
      </c>
      <c r="AW409" s="103" t="s">
        <v>621</v>
      </c>
      <c r="AX409" s="103" t="s">
        <v>622</v>
      </c>
      <c r="AY409" s="103" t="s">
        <v>623</v>
      </c>
      <c r="AZ409" s="103" t="s">
        <v>623</v>
      </c>
      <c r="BA409" s="103" t="s">
        <v>621</v>
      </c>
      <c r="BC409" s="103">
        <f t="shared" si="36"/>
        <v>40</v>
      </c>
      <c r="BD409" s="103">
        <f t="shared" si="37"/>
        <v>4</v>
      </c>
      <c r="BE409" s="103">
        <f t="shared" si="38"/>
        <v>0</v>
      </c>
      <c r="BF409" s="103">
        <f t="shared" si="39"/>
        <v>6</v>
      </c>
      <c r="BG409" s="103">
        <f t="shared" si="40"/>
        <v>0</v>
      </c>
      <c r="BH409" s="103">
        <f t="shared" si="41"/>
        <v>44</v>
      </c>
      <c r="BL409" s="13"/>
    </row>
    <row r="410" spans="1:64"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622</v>
      </c>
      <c r="Q410" s="103" t="s">
        <v>623</v>
      </c>
      <c r="R410" s="103" t="s">
        <v>621</v>
      </c>
      <c r="S410" s="103" t="s">
        <v>621</v>
      </c>
      <c r="T410" s="103" t="s">
        <v>621</v>
      </c>
      <c r="U410" s="103" t="s">
        <v>621</v>
      </c>
      <c r="V410" s="103" t="s">
        <v>621</v>
      </c>
      <c r="W410" s="103" t="s">
        <v>621</v>
      </c>
      <c r="X410" s="103" t="s">
        <v>622</v>
      </c>
      <c r="Y410" s="103" t="s">
        <v>622</v>
      </c>
      <c r="Z410" s="103" t="s">
        <v>621</v>
      </c>
      <c r="AA410" s="103" t="s">
        <v>622</v>
      </c>
      <c r="AB410" s="103" t="s">
        <v>623</v>
      </c>
      <c r="AC410" s="103" t="s">
        <v>621</v>
      </c>
      <c r="AD410" s="103" t="s">
        <v>621</v>
      </c>
      <c r="AE410" s="103" t="s">
        <v>621</v>
      </c>
      <c r="AF410" s="103" t="s">
        <v>621</v>
      </c>
      <c r="AG410" s="103" t="s">
        <v>622</v>
      </c>
      <c r="AH410" s="103" t="s">
        <v>621</v>
      </c>
      <c r="AI410" s="103" t="s">
        <v>621</v>
      </c>
      <c r="AJ410" s="103" t="s">
        <v>621</v>
      </c>
      <c r="AK410" s="103" t="s">
        <v>621</v>
      </c>
      <c r="AL410" s="103" t="s">
        <v>621</v>
      </c>
      <c r="AM410" s="103" t="s">
        <v>621</v>
      </c>
      <c r="AN410" s="103" t="s">
        <v>622</v>
      </c>
      <c r="AO410" s="103" t="s">
        <v>622</v>
      </c>
      <c r="AP410" s="103" t="s">
        <v>621</v>
      </c>
      <c r="AQ410" s="103" t="s">
        <v>623</v>
      </c>
      <c r="AR410" s="103" t="s">
        <v>623</v>
      </c>
      <c r="AS410" s="103" t="s">
        <v>621</v>
      </c>
      <c r="AT410" s="103" t="s">
        <v>621</v>
      </c>
      <c r="AU410" s="103" t="s">
        <v>621</v>
      </c>
      <c r="AV410" s="103" t="s">
        <v>621</v>
      </c>
      <c r="AW410" s="103" t="s">
        <v>620</v>
      </c>
      <c r="AX410" s="103" t="s">
        <v>620</v>
      </c>
      <c r="AY410" s="103" t="s">
        <v>621</v>
      </c>
      <c r="AZ410" s="103" t="s">
        <v>623</v>
      </c>
      <c r="BA410" s="103" t="s">
        <v>621</v>
      </c>
      <c r="BC410" s="103">
        <f t="shared" si="36"/>
        <v>32</v>
      </c>
      <c r="BD410" s="103">
        <f t="shared" si="37"/>
        <v>9</v>
      </c>
      <c r="BE410" s="103">
        <f t="shared" si="38"/>
        <v>2</v>
      </c>
      <c r="BF410" s="103">
        <f t="shared" si="39"/>
        <v>7</v>
      </c>
      <c r="BG410" s="103">
        <f t="shared" si="40"/>
        <v>0</v>
      </c>
      <c r="BH410" s="103">
        <f t="shared" si="41"/>
        <v>43</v>
      </c>
      <c r="BL410" s="13"/>
    </row>
    <row r="411" spans="1:64" x14ac:dyDescent="0.25">
      <c r="A411" s="100">
        <v>1434</v>
      </c>
      <c r="B411" s="67" t="s">
        <v>413</v>
      </c>
      <c r="C411" s="67" t="s">
        <v>380</v>
      </c>
      <c r="D411" s="103" t="s">
        <v>621</v>
      </c>
      <c r="E411" s="103" t="s">
        <v>622</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621</v>
      </c>
      <c r="AC411" s="103" t="s">
        <v>621</v>
      </c>
      <c r="AD411" s="103" t="s">
        <v>621</v>
      </c>
      <c r="AE411" s="103" t="s">
        <v>621</v>
      </c>
      <c r="AF411" s="103" t="s">
        <v>623</v>
      </c>
      <c r="AG411" s="103" t="s">
        <v>622</v>
      </c>
      <c r="AH411" s="103" t="s">
        <v>621</v>
      </c>
      <c r="AI411" s="103" t="s">
        <v>621</v>
      </c>
      <c r="AJ411" s="103" t="s">
        <v>621</v>
      </c>
      <c r="AK411" s="103" t="s">
        <v>621</v>
      </c>
      <c r="AL411" s="103" t="s">
        <v>621</v>
      </c>
      <c r="AM411" s="103" t="s">
        <v>621</v>
      </c>
      <c r="AN411" s="103" t="s">
        <v>622</v>
      </c>
      <c r="AO411" s="103" t="s">
        <v>622</v>
      </c>
      <c r="AP411" s="103" t="s">
        <v>621</v>
      </c>
      <c r="AQ411" s="103" t="s">
        <v>621</v>
      </c>
      <c r="AR411" s="103" t="s">
        <v>621</v>
      </c>
      <c r="AS411" s="103" t="s">
        <v>621</v>
      </c>
      <c r="AT411" s="103" t="s">
        <v>621</v>
      </c>
      <c r="AU411" s="103" t="s">
        <v>621</v>
      </c>
      <c r="AV411" s="103" t="s">
        <v>621</v>
      </c>
      <c r="AW411" s="103" t="s">
        <v>621</v>
      </c>
      <c r="AX411" s="103" t="s">
        <v>622</v>
      </c>
      <c r="AY411" s="103" t="s">
        <v>621</v>
      </c>
      <c r="AZ411" s="103" t="s">
        <v>623</v>
      </c>
      <c r="BA411" s="103" t="s">
        <v>621</v>
      </c>
      <c r="BC411" s="103">
        <f t="shared" si="36"/>
        <v>34</v>
      </c>
      <c r="BD411" s="103">
        <f t="shared" si="37"/>
        <v>10</v>
      </c>
      <c r="BE411" s="103">
        <f t="shared" si="38"/>
        <v>0</v>
      </c>
      <c r="BF411" s="103">
        <f t="shared" si="39"/>
        <v>6</v>
      </c>
      <c r="BG411" s="103">
        <f t="shared" si="40"/>
        <v>0</v>
      </c>
      <c r="BH411" s="103">
        <f t="shared" si="41"/>
        <v>44</v>
      </c>
      <c r="BL411" s="13"/>
    </row>
    <row r="412" spans="1:64" x14ac:dyDescent="0.25">
      <c r="A412" s="100">
        <v>1435</v>
      </c>
      <c r="B412" s="67" t="s">
        <v>414</v>
      </c>
      <c r="C412" s="67" t="s">
        <v>380</v>
      </c>
      <c r="D412" s="103" t="s">
        <v>621</v>
      </c>
      <c r="E412" s="103" t="s">
        <v>621</v>
      </c>
      <c r="F412" s="103" t="s">
        <v>621</v>
      </c>
      <c r="G412" s="103" t="s">
        <v>623</v>
      </c>
      <c r="H412" s="103" t="s">
        <v>621</v>
      </c>
      <c r="I412" s="103" t="s">
        <v>623</v>
      </c>
      <c r="J412" s="103" t="s">
        <v>621</v>
      </c>
      <c r="K412" s="103" t="s">
        <v>623</v>
      </c>
      <c r="L412" s="103" t="s">
        <v>622</v>
      </c>
      <c r="M412" s="103" t="s">
        <v>621</v>
      </c>
      <c r="N412" s="103" t="s">
        <v>622</v>
      </c>
      <c r="O412" s="103" t="s">
        <v>621</v>
      </c>
      <c r="P412" s="103" t="s">
        <v>622</v>
      </c>
      <c r="Q412" s="103" t="s">
        <v>621</v>
      </c>
      <c r="R412" s="103" t="s">
        <v>621</v>
      </c>
      <c r="S412" s="103" t="s">
        <v>621</v>
      </c>
      <c r="T412" s="103" t="s">
        <v>621</v>
      </c>
      <c r="U412" s="103" t="s">
        <v>621</v>
      </c>
      <c r="V412" s="103" t="s">
        <v>621</v>
      </c>
      <c r="W412" s="103" t="s">
        <v>621</v>
      </c>
      <c r="X412" s="103" t="s">
        <v>621</v>
      </c>
      <c r="Y412" s="103" t="s">
        <v>621</v>
      </c>
      <c r="Z412" s="103" t="s">
        <v>623</v>
      </c>
      <c r="AA412" s="103" t="s">
        <v>621</v>
      </c>
      <c r="AB412" s="103" t="s">
        <v>621</v>
      </c>
      <c r="AC412" s="103" t="s">
        <v>621</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621</v>
      </c>
      <c r="BA412" s="103" t="s">
        <v>621</v>
      </c>
      <c r="BC412" s="103">
        <f t="shared" si="36"/>
        <v>39</v>
      </c>
      <c r="BD412" s="103">
        <f t="shared" si="37"/>
        <v>4</v>
      </c>
      <c r="BE412" s="103">
        <f t="shared" si="38"/>
        <v>0</v>
      </c>
      <c r="BF412" s="103">
        <f t="shared" si="39"/>
        <v>7</v>
      </c>
      <c r="BG412" s="103">
        <f t="shared" si="40"/>
        <v>0</v>
      </c>
      <c r="BH412" s="103">
        <f t="shared" si="41"/>
        <v>43</v>
      </c>
      <c r="BL412" s="13"/>
    </row>
    <row r="413" spans="1:64"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622</v>
      </c>
      <c r="M413" s="103" t="s">
        <v>621</v>
      </c>
      <c r="N413" s="103" t="s">
        <v>622</v>
      </c>
      <c r="O413" s="103" t="s">
        <v>621</v>
      </c>
      <c r="P413" s="103" t="s">
        <v>622</v>
      </c>
      <c r="Q413" s="103" t="s">
        <v>621</v>
      </c>
      <c r="R413" s="103" t="s">
        <v>623</v>
      </c>
      <c r="S413" s="103" t="s">
        <v>621</v>
      </c>
      <c r="T413" s="103" t="s">
        <v>621</v>
      </c>
      <c r="U413" s="103" t="s">
        <v>621</v>
      </c>
      <c r="V413" s="103" t="s">
        <v>621</v>
      </c>
      <c r="W413" s="103" t="s">
        <v>621</v>
      </c>
      <c r="X413" s="103" t="s">
        <v>621</v>
      </c>
      <c r="Y413" s="103" t="s">
        <v>621</v>
      </c>
      <c r="Z413" s="103" t="s">
        <v>623</v>
      </c>
      <c r="AA413" s="103" t="s">
        <v>620</v>
      </c>
      <c r="AB413" s="103" t="s">
        <v>621</v>
      </c>
      <c r="AC413" s="103" t="s">
        <v>621</v>
      </c>
      <c r="AD413" s="103" t="s">
        <v>621</v>
      </c>
      <c r="AE413" s="103" t="s">
        <v>621</v>
      </c>
      <c r="AF413" s="103" t="s">
        <v>621</v>
      </c>
      <c r="AG413" s="103" t="s">
        <v>622</v>
      </c>
      <c r="AH413" s="103" t="s">
        <v>621</v>
      </c>
      <c r="AI413" s="103" t="s">
        <v>621</v>
      </c>
      <c r="AJ413" s="103" t="s">
        <v>621</v>
      </c>
      <c r="AK413" s="103" t="s">
        <v>623</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620</v>
      </c>
      <c r="AX413" s="103" t="s">
        <v>621</v>
      </c>
      <c r="AY413" s="103" t="s">
        <v>621</v>
      </c>
      <c r="AZ413" s="103" t="s">
        <v>621</v>
      </c>
      <c r="BA413" s="103" t="s">
        <v>621</v>
      </c>
      <c r="BC413" s="103">
        <f t="shared" si="36"/>
        <v>35</v>
      </c>
      <c r="BD413" s="103">
        <f t="shared" si="37"/>
        <v>7</v>
      </c>
      <c r="BE413" s="103">
        <f t="shared" si="38"/>
        <v>2</v>
      </c>
      <c r="BF413" s="103">
        <f t="shared" si="39"/>
        <v>6</v>
      </c>
      <c r="BG413" s="103">
        <f t="shared" si="40"/>
        <v>0</v>
      </c>
      <c r="BH413" s="103">
        <f t="shared" si="41"/>
        <v>44</v>
      </c>
      <c r="BL413" s="13"/>
    </row>
    <row r="414" spans="1:64" x14ac:dyDescent="0.25">
      <c r="A414" s="100">
        <v>1437</v>
      </c>
      <c r="B414" s="67" t="s">
        <v>416</v>
      </c>
      <c r="C414" s="67" t="s">
        <v>380</v>
      </c>
      <c r="D414" s="103" t="s">
        <v>621</v>
      </c>
      <c r="E414" s="103" t="s">
        <v>621</v>
      </c>
      <c r="F414" s="103" t="s">
        <v>621</v>
      </c>
      <c r="G414" s="103" t="s">
        <v>621</v>
      </c>
      <c r="H414" s="103" t="s">
        <v>621</v>
      </c>
      <c r="I414" s="103" t="s">
        <v>623</v>
      </c>
      <c r="J414" s="103" t="s">
        <v>622</v>
      </c>
      <c r="K414" s="103" t="s">
        <v>622</v>
      </c>
      <c r="L414" s="103" t="s">
        <v>622</v>
      </c>
      <c r="M414" s="103" t="s">
        <v>621</v>
      </c>
      <c r="N414" s="103" t="s">
        <v>622</v>
      </c>
      <c r="O414" s="103" t="s">
        <v>621</v>
      </c>
      <c r="P414" s="103" t="s">
        <v>622</v>
      </c>
      <c r="Q414" s="103" t="s">
        <v>621</v>
      </c>
      <c r="R414" s="103" t="s">
        <v>623</v>
      </c>
      <c r="S414" s="103" t="s">
        <v>621</v>
      </c>
      <c r="T414" s="103" t="s">
        <v>621</v>
      </c>
      <c r="U414" s="103" t="s">
        <v>621</v>
      </c>
      <c r="V414" s="103" t="s">
        <v>621</v>
      </c>
      <c r="W414" s="103" t="s">
        <v>621</v>
      </c>
      <c r="X414" s="103" t="s">
        <v>622</v>
      </c>
      <c r="Y414" s="103" t="s">
        <v>622</v>
      </c>
      <c r="Z414" s="103" t="s">
        <v>623</v>
      </c>
      <c r="AA414" s="103" t="s">
        <v>622</v>
      </c>
      <c r="AB414" s="103" t="s">
        <v>621</v>
      </c>
      <c r="AC414" s="103" t="s">
        <v>621</v>
      </c>
      <c r="AD414" s="103" t="s">
        <v>621</v>
      </c>
      <c r="AE414" s="103" t="s">
        <v>623</v>
      </c>
      <c r="AF414" s="103" t="s">
        <v>621</v>
      </c>
      <c r="AG414" s="103" t="s">
        <v>622</v>
      </c>
      <c r="AH414" s="103" t="s">
        <v>623</v>
      </c>
      <c r="AI414" s="103" t="s">
        <v>621</v>
      </c>
      <c r="AJ414" s="103" t="s">
        <v>621</v>
      </c>
      <c r="AK414" s="103" t="s">
        <v>621</v>
      </c>
      <c r="AL414" s="103" t="s">
        <v>621</v>
      </c>
      <c r="AM414" s="103" t="s">
        <v>621</v>
      </c>
      <c r="AN414" s="103" t="s">
        <v>622</v>
      </c>
      <c r="AO414" s="103" t="s">
        <v>622</v>
      </c>
      <c r="AP414" s="103" t="s">
        <v>621</v>
      </c>
      <c r="AQ414" s="103" t="s">
        <v>623</v>
      </c>
      <c r="AR414" s="103" t="s">
        <v>622</v>
      </c>
      <c r="AS414" s="103" t="s">
        <v>621</v>
      </c>
      <c r="AT414" s="103" t="s">
        <v>621</v>
      </c>
      <c r="AU414" s="103" t="s">
        <v>623</v>
      </c>
      <c r="AV414" s="103" t="s">
        <v>621</v>
      </c>
      <c r="AW414" s="103" t="s">
        <v>621</v>
      </c>
      <c r="AX414" s="103" t="s">
        <v>621</v>
      </c>
      <c r="AY414" s="103" t="s">
        <v>621</v>
      </c>
      <c r="AZ414" s="103" t="s">
        <v>622</v>
      </c>
      <c r="BA414" s="103" t="s">
        <v>621</v>
      </c>
      <c r="BC414" s="103">
        <f t="shared" si="36"/>
        <v>30</v>
      </c>
      <c r="BD414" s="103">
        <f t="shared" si="37"/>
        <v>13</v>
      </c>
      <c r="BE414" s="103">
        <f t="shared" si="38"/>
        <v>0</v>
      </c>
      <c r="BF414" s="103">
        <f t="shared" si="39"/>
        <v>7</v>
      </c>
      <c r="BG414" s="103">
        <f t="shared" si="40"/>
        <v>0</v>
      </c>
      <c r="BH414" s="103">
        <f t="shared" si="41"/>
        <v>43</v>
      </c>
      <c r="BL414" s="13"/>
    </row>
    <row r="415" spans="1:64" x14ac:dyDescent="0.25">
      <c r="A415" s="100">
        <v>1438</v>
      </c>
      <c r="B415" s="67" t="s">
        <v>91</v>
      </c>
      <c r="C415" s="67" t="s">
        <v>380</v>
      </c>
      <c r="D415" s="103" t="s">
        <v>621</v>
      </c>
      <c r="E415" s="103" t="s">
        <v>621</v>
      </c>
      <c r="F415" s="103" t="s">
        <v>621</v>
      </c>
      <c r="G415" s="103" t="s">
        <v>623</v>
      </c>
      <c r="H415" s="103" t="s">
        <v>621</v>
      </c>
      <c r="I415" s="103" t="s">
        <v>621</v>
      </c>
      <c r="J415" s="103" t="s">
        <v>621</v>
      </c>
      <c r="K415" s="103" t="s">
        <v>622</v>
      </c>
      <c r="L415" s="103" t="s">
        <v>622</v>
      </c>
      <c r="M415" s="103" t="s">
        <v>621</v>
      </c>
      <c r="N415" s="103" t="s">
        <v>621</v>
      </c>
      <c r="O415" s="103" t="s">
        <v>621</v>
      </c>
      <c r="P415" s="103" t="s">
        <v>622</v>
      </c>
      <c r="Q415" s="103" t="s">
        <v>621</v>
      </c>
      <c r="R415" s="103" t="s">
        <v>623</v>
      </c>
      <c r="S415" s="103" t="s">
        <v>621</v>
      </c>
      <c r="T415" s="103" t="s">
        <v>621</v>
      </c>
      <c r="U415" s="103" t="s">
        <v>621</v>
      </c>
      <c r="V415" s="103" t="s">
        <v>621</v>
      </c>
      <c r="W415" s="103" t="s">
        <v>621</v>
      </c>
      <c r="X415" s="103" t="s">
        <v>621</v>
      </c>
      <c r="Y415" s="103" t="s">
        <v>621</v>
      </c>
      <c r="Z415" s="103" t="s">
        <v>621</v>
      </c>
      <c r="AA415" s="103" t="s">
        <v>622</v>
      </c>
      <c r="AB415" s="103" t="s">
        <v>621</v>
      </c>
      <c r="AC415" s="103" t="s">
        <v>621</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623</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35</v>
      </c>
      <c r="BD415" s="103">
        <f t="shared" si="37"/>
        <v>8</v>
      </c>
      <c r="BE415" s="103">
        <f t="shared" si="38"/>
        <v>0</v>
      </c>
      <c r="BF415" s="103">
        <f t="shared" si="39"/>
        <v>7</v>
      </c>
      <c r="BG415" s="103">
        <f t="shared" si="40"/>
        <v>0</v>
      </c>
      <c r="BH415" s="103">
        <f t="shared" si="41"/>
        <v>43</v>
      </c>
      <c r="BL415" s="13"/>
    </row>
    <row r="416" spans="1:64" x14ac:dyDescent="0.25">
      <c r="A416" s="100">
        <v>1439</v>
      </c>
      <c r="B416" s="67" t="s">
        <v>417</v>
      </c>
      <c r="C416" s="67" t="s">
        <v>380</v>
      </c>
      <c r="D416" s="103" t="s">
        <v>621</v>
      </c>
      <c r="E416" s="103" t="s">
        <v>622</v>
      </c>
      <c r="F416" s="103" t="s">
        <v>621</v>
      </c>
      <c r="G416" s="103" t="s">
        <v>621</v>
      </c>
      <c r="H416" s="103" t="s">
        <v>621</v>
      </c>
      <c r="I416" s="103" t="s">
        <v>621</v>
      </c>
      <c r="J416" s="103" t="s">
        <v>621</v>
      </c>
      <c r="K416" s="103" t="s">
        <v>622</v>
      </c>
      <c r="L416" s="103" t="s">
        <v>622</v>
      </c>
      <c r="M416" s="103" t="s">
        <v>621</v>
      </c>
      <c r="N416" s="103" t="s">
        <v>622</v>
      </c>
      <c r="O416" s="103" t="s">
        <v>621</v>
      </c>
      <c r="P416" s="103" t="s">
        <v>622</v>
      </c>
      <c r="Q416" s="103" t="s">
        <v>621</v>
      </c>
      <c r="R416" s="103" t="s">
        <v>622</v>
      </c>
      <c r="S416" s="103" t="s">
        <v>621</v>
      </c>
      <c r="T416" s="103" t="s">
        <v>621</v>
      </c>
      <c r="U416" s="103" t="s">
        <v>621</v>
      </c>
      <c r="V416" s="103" t="s">
        <v>621</v>
      </c>
      <c r="W416" s="103" t="s">
        <v>621</v>
      </c>
      <c r="X416" s="103" t="s">
        <v>621</v>
      </c>
      <c r="Y416" s="103" t="s">
        <v>622</v>
      </c>
      <c r="Z416" s="103" t="s">
        <v>623</v>
      </c>
      <c r="AA416" s="103" t="s">
        <v>622</v>
      </c>
      <c r="AB416" s="103" t="s">
        <v>621</v>
      </c>
      <c r="AC416" s="103" t="s">
        <v>621</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621</v>
      </c>
      <c r="AQ416" s="103" t="s">
        <v>621</v>
      </c>
      <c r="AR416" s="103" t="s">
        <v>621</v>
      </c>
      <c r="AS416" s="103" t="s">
        <v>621</v>
      </c>
      <c r="AT416" s="103" t="s">
        <v>621</v>
      </c>
      <c r="AU416" s="103" t="s">
        <v>623</v>
      </c>
      <c r="AV416" s="103" t="s">
        <v>623</v>
      </c>
      <c r="AW416" s="103" t="s">
        <v>621</v>
      </c>
      <c r="AX416" s="103" t="s">
        <v>620</v>
      </c>
      <c r="AY416" s="103" t="s">
        <v>621</v>
      </c>
      <c r="AZ416" s="103" t="s">
        <v>620</v>
      </c>
      <c r="BA416" s="103" t="s">
        <v>621</v>
      </c>
      <c r="BC416" s="103">
        <f t="shared" si="36"/>
        <v>35</v>
      </c>
      <c r="BD416" s="103">
        <f t="shared" si="37"/>
        <v>10</v>
      </c>
      <c r="BE416" s="103">
        <f t="shared" si="38"/>
        <v>2</v>
      </c>
      <c r="BF416" s="103">
        <f t="shared" si="39"/>
        <v>3</v>
      </c>
      <c r="BG416" s="103">
        <f t="shared" si="40"/>
        <v>0</v>
      </c>
      <c r="BH416" s="103">
        <f t="shared" si="41"/>
        <v>47</v>
      </c>
      <c r="BL416" s="13"/>
    </row>
    <row r="417" spans="1:64"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621</v>
      </c>
      <c r="N417" s="103" t="s">
        <v>621</v>
      </c>
      <c r="O417" s="103" t="s">
        <v>621</v>
      </c>
      <c r="P417" s="103" t="s">
        <v>622</v>
      </c>
      <c r="Q417" s="103" t="s">
        <v>621</v>
      </c>
      <c r="R417" s="103" t="s">
        <v>621</v>
      </c>
      <c r="S417" s="103" t="s">
        <v>621</v>
      </c>
      <c r="T417" s="103" t="s">
        <v>621</v>
      </c>
      <c r="U417" s="103" t="s">
        <v>621</v>
      </c>
      <c r="V417" s="103" t="s">
        <v>621</v>
      </c>
      <c r="W417" s="103" t="s">
        <v>621</v>
      </c>
      <c r="X417" s="103" t="s">
        <v>621</v>
      </c>
      <c r="Y417" s="103" t="s">
        <v>621</v>
      </c>
      <c r="Z417" s="103" t="s">
        <v>623</v>
      </c>
      <c r="AA417" s="103" t="s">
        <v>622</v>
      </c>
      <c r="AB417" s="103" t="s">
        <v>621</v>
      </c>
      <c r="AC417" s="103" t="s">
        <v>621</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621</v>
      </c>
      <c r="AQ417" s="103" t="s">
        <v>621</v>
      </c>
      <c r="AR417" s="103" t="s">
        <v>621</v>
      </c>
      <c r="AS417" s="103" t="s">
        <v>621</v>
      </c>
      <c r="AT417" s="103" t="s">
        <v>621</v>
      </c>
      <c r="AU417" s="103" t="s">
        <v>623</v>
      </c>
      <c r="AV417" s="103" t="s">
        <v>621</v>
      </c>
      <c r="AW417" s="103" t="s">
        <v>623</v>
      </c>
      <c r="AX417" s="103" t="s">
        <v>621</v>
      </c>
      <c r="AY417" s="103" t="s">
        <v>621</v>
      </c>
      <c r="AZ417" s="103" t="s">
        <v>621</v>
      </c>
      <c r="BA417" s="103" t="s">
        <v>621</v>
      </c>
      <c r="BC417" s="103">
        <f t="shared" si="36"/>
        <v>39</v>
      </c>
      <c r="BD417" s="103">
        <f t="shared" si="37"/>
        <v>6</v>
      </c>
      <c r="BE417" s="103">
        <f t="shared" si="38"/>
        <v>0</v>
      </c>
      <c r="BF417" s="103">
        <f t="shared" si="39"/>
        <v>5</v>
      </c>
      <c r="BG417" s="103">
        <f t="shared" si="40"/>
        <v>0</v>
      </c>
      <c r="BH417" s="103">
        <f t="shared" si="41"/>
        <v>45</v>
      </c>
      <c r="BL417" s="13"/>
    </row>
    <row r="418" spans="1:64" x14ac:dyDescent="0.25">
      <c r="A418" s="100">
        <v>1502</v>
      </c>
      <c r="B418" s="67" t="s">
        <v>421</v>
      </c>
      <c r="C418" s="67" t="s">
        <v>419</v>
      </c>
      <c r="D418" s="103" t="s">
        <v>621</v>
      </c>
      <c r="E418" s="103" t="s">
        <v>623</v>
      </c>
      <c r="F418" s="103" t="s">
        <v>621</v>
      </c>
      <c r="G418" s="103" t="s">
        <v>621</v>
      </c>
      <c r="H418" s="103" t="s">
        <v>621</v>
      </c>
      <c r="I418" s="103" t="s">
        <v>621</v>
      </c>
      <c r="J418" s="103" t="s">
        <v>623</v>
      </c>
      <c r="K418" s="103" t="s">
        <v>621</v>
      </c>
      <c r="L418" s="103" t="s">
        <v>622</v>
      </c>
      <c r="M418" s="103" t="s">
        <v>621</v>
      </c>
      <c r="N418" s="103" t="s">
        <v>622</v>
      </c>
      <c r="O418" s="103" t="s">
        <v>621</v>
      </c>
      <c r="P418" s="103" t="s">
        <v>621</v>
      </c>
      <c r="Q418" s="103" t="s">
        <v>621</v>
      </c>
      <c r="R418" s="103" t="s">
        <v>621</v>
      </c>
      <c r="S418" s="103" t="s">
        <v>621</v>
      </c>
      <c r="T418" s="103" t="s">
        <v>621</v>
      </c>
      <c r="U418" s="103" t="s">
        <v>621</v>
      </c>
      <c r="V418" s="103" t="s">
        <v>621</v>
      </c>
      <c r="W418" s="103" t="s">
        <v>621</v>
      </c>
      <c r="X418" s="103" t="s">
        <v>622</v>
      </c>
      <c r="Y418" s="103" t="s">
        <v>622</v>
      </c>
      <c r="Z418" s="103" t="s">
        <v>621</v>
      </c>
      <c r="AA418" s="103" t="s">
        <v>621</v>
      </c>
      <c r="AB418" s="103" t="s">
        <v>621</v>
      </c>
      <c r="AC418" s="103" t="s">
        <v>621</v>
      </c>
      <c r="AD418" s="103" t="s">
        <v>621</v>
      </c>
      <c r="AE418" s="103" t="s">
        <v>621</v>
      </c>
      <c r="AF418" s="103" t="s">
        <v>621</v>
      </c>
      <c r="AG418" s="103" t="s">
        <v>622</v>
      </c>
      <c r="AH418" s="103" t="s">
        <v>621</v>
      </c>
      <c r="AI418" s="103" t="s">
        <v>621</v>
      </c>
      <c r="AJ418" s="103" t="s">
        <v>621</v>
      </c>
      <c r="AK418" s="103" t="s">
        <v>621</v>
      </c>
      <c r="AL418" s="103" t="s">
        <v>621</v>
      </c>
      <c r="AM418" s="103" t="s">
        <v>621</v>
      </c>
      <c r="AN418" s="103" t="s">
        <v>622</v>
      </c>
      <c r="AO418" s="103" t="s">
        <v>622</v>
      </c>
      <c r="AP418" s="103" t="s">
        <v>621</v>
      </c>
      <c r="AQ418" s="103" t="s">
        <v>621</v>
      </c>
      <c r="AR418" s="103" t="s">
        <v>621</v>
      </c>
      <c r="AS418" s="103" t="s">
        <v>621</v>
      </c>
      <c r="AT418" s="103" t="s">
        <v>621</v>
      </c>
      <c r="AU418" s="103" t="s">
        <v>623</v>
      </c>
      <c r="AV418" s="103" t="s">
        <v>621</v>
      </c>
      <c r="AW418" s="103" t="s">
        <v>621</v>
      </c>
      <c r="AX418" s="103" t="s">
        <v>621</v>
      </c>
      <c r="AY418" s="103" t="s">
        <v>621</v>
      </c>
      <c r="AZ418" s="103" t="s">
        <v>621</v>
      </c>
      <c r="BA418" s="103" t="s">
        <v>621</v>
      </c>
      <c r="BC418" s="103">
        <f t="shared" si="36"/>
        <v>40</v>
      </c>
      <c r="BD418" s="103">
        <f t="shared" si="37"/>
        <v>7</v>
      </c>
      <c r="BE418" s="103">
        <f t="shared" si="38"/>
        <v>0</v>
      </c>
      <c r="BF418" s="103">
        <f t="shared" si="39"/>
        <v>3</v>
      </c>
      <c r="BG418" s="103">
        <f t="shared" si="40"/>
        <v>0</v>
      </c>
      <c r="BH418" s="103">
        <f t="shared" si="41"/>
        <v>47</v>
      </c>
      <c r="BL418" s="13"/>
    </row>
    <row r="419" spans="1:64"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622</v>
      </c>
      <c r="Q419" s="103" t="s">
        <v>621</v>
      </c>
      <c r="R419" s="103" t="s">
        <v>621</v>
      </c>
      <c r="S419" s="103" t="s">
        <v>621</v>
      </c>
      <c r="T419" s="103" t="s">
        <v>621</v>
      </c>
      <c r="U419" s="103" t="s">
        <v>621</v>
      </c>
      <c r="V419" s="103" t="s">
        <v>621</v>
      </c>
      <c r="W419" s="103" t="s">
        <v>621</v>
      </c>
      <c r="X419" s="103" t="s">
        <v>621</v>
      </c>
      <c r="Y419" s="103" t="s">
        <v>623</v>
      </c>
      <c r="Z419" s="103" t="s">
        <v>623</v>
      </c>
      <c r="AA419" s="103" t="s">
        <v>622</v>
      </c>
      <c r="AB419" s="103" t="s">
        <v>621</v>
      </c>
      <c r="AC419" s="103" t="s">
        <v>621</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621</v>
      </c>
      <c r="AQ419" s="103" t="s">
        <v>623</v>
      </c>
      <c r="AR419" s="103" t="s">
        <v>621</v>
      </c>
      <c r="AS419" s="103" t="s">
        <v>621</v>
      </c>
      <c r="AT419" s="103" t="s">
        <v>621</v>
      </c>
      <c r="AU419" s="103" t="s">
        <v>623</v>
      </c>
      <c r="AV419" s="103" t="s">
        <v>623</v>
      </c>
      <c r="AW419" s="103" t="s">
        <v>623</v>
      </c>
      <c r="AX419" s="103" t="s">
        <v>621</v>
      </c>
      <c r="AY419" s="103" t="s">
        <v>621</v>
      </c>
      <c r="AZ419" s="103" t="s">
        <v>621</v>
      </c>
      <c r="BA419" s="103" t="s">
        <v>621</v>
      </c>
      <c r="BC419" s="103">
        <f t="shared" si="36"/>
        <v>37</v>
      </c>
      <c r="BD419" s="103">
        <f t="shared" si="37"/>
        <v>6</v>
      </c>
      <c r="BE419" s="103">
        <f t="shared" si="38"/>
        <v>0</v>
      </c>
      <c r="BF419" s="103">
        <f t="shared" si="39"/>
        <v>7</v>
      </c>
      <c r="BG419" s="103">
        <f t="shared" si="40"/>
        <v>0</v>
      </c>
      <c r="BH419" s="103">
        <f t="shared" si="41"/>
        <v>43</v>
      </c>
      <c r="BL419" s="13"/>
    </row>
    <row r="420" spans="1:64" x14ac:dyDescent="0.25">
      <c r="A420" s="100">
        <v>1504</v>
      </c>
      <c r="B420" s="67" t="s">
        <v>423</v>
      </c>
      <c r="C420" s="67" t="s">
        <v>419</v>
      </c>
      <c r="D420" s="103" t="s">
        <v>621</v>
      </c>
      <c r="E420" s="103" t="s">
        <v>621</v>
      </c>
      <c r="F420" s="103" t="s">
        <v>621</v>
      </c>
      <c r="G420" s="103" t="s">
        <v>621</v>
      </c>
      <c r="H420" s="103" t="s">
        <v>621</v>
      </c>
      <c r="I420" s="103" t="s">
        <v>623</v>
      </c>
      <c r="J420" s="103" t="s">
        <v>621</v>
      </c>
      <c r="K420" s="103" t="s">
        <v>621</v>
      </c>
      <c r="L420" s="103" t="s">
        <v>621</v>
      </c>
      <c r="M420" s="103" t="s">
        <v>621</v>
      </c>
      <c r="N420" s="103" t="s">
        <v>621</v>
      </c>
      <c r="O420" s="103" t="s">
        <v>621</v>
      </c>
      <c r="P420" s="103" t="s">
        <v>621</v>
      </c>
      <c r="Q420" s="103" t="s">
        <v>621</v>
      </c>
      <c r="R420" s="103" t="s">
        <v>623</v>
      </c>
      <c r="S420" s="103" t="s">
        <v>621</v>
      </c>
      <c r="T420" s="103" t="s">
        <v>621</v>
      </c>
      <c r="U420" s="103" t="s">
        <v>621</v>
      </c>
      <c r="V420" s="103" t="s">
        <v>621</v>
      </c>
      <c r="W420" s="103" t="s">
        <v>621</v>
      </c>
      <c r="X420" s="103" t="s">
        <v>621</v>
      </c>
      <c r="Y420" s="103" t="s">
        <v>621</v>
      </c>
      <c r="Z420" s="103" t="s">
        <v>623</v>
      </c>
      <c r="AA420" s="103" t="s">
        <v>621</v>
      </c>
      <c r="AB420" s="103" t="s">
        <v>621</v>
      </c>
      <c r="AC420" s="103" t="s">
        <v>621</v>
      </c>
      <c r="AD420" s="103" t="s">
        <v>621</v>
      </c>
      <c r="AE420" s="103" t="s">
        <v>623</v>
      </c>
      <c r="AF420" s="103" t="s">
        <v>621</v>
      </c>
      <c r="AG420" s="103" t="s">
        <v>621</v>
      </c>
      <c r="AH420" s="103" t="s">
        <v>621</v>
      </c>
      <c r="AI420" s="103" t="s">
        <v>621</v>
      </c>
      <c r="AJ420" s="103" t="s">
        <v>623</v>
      </c>
      <c r="AK420" s="103" t="s">
        <v>623</v>
      </c>
      <c r="AL420" s="103" t="s">
        <v>623</v>
      </c>
      <c r="AM420" s="103" t="s">
        <v>621</v>
      </c>
      <c r="AN420" s="103" t="s">
        <v>623</v>
      </c>
      <c r="AO420" s="103" t="s">
        <v>621</v>
      </c>
      <c r="AP420" s="103" t="s">
        <v>621</v>
      </c>
      <c r="AQ420" s="103" t="s">
        <v>621</v>
      </c>
      <c r="AR420" s="103" t="s">
        <v>621</v>
      </c>
      <c r="AS420" s="103" t="s">
        <v>621</v>
      </c>
      <c r="AT420" s="103" t="s">
        <v>621</v>
      </c>
      <c r="AU420" s="103" t="s">
        <v>621</v>
      </c>
      <c r="AV420" s="103" t="s">
        <v>621</v>
      </c>
      <c r="AW420" s="103" t="s">
        <v>623</v>
      </c>
      <c r="AX420" s="103" t="s">
        <v>621</v>
      </c>
      <c r="AY420" s="103" t="s">
        <v>621</v>
      </c>
      <c r="AZ420" s="103" t="s">
        <v>621</v>
      </c>
      <c r="BA420" s="103" t="s">
        <v>621</v>
      </c>
      <c r="BC420" s="103">
        <f t="shared" si="36"/>
        <v>41</v>
      </c>
      <c r="BD420" s="103">
        <f t="shared" si="37"/>
        <v>0</v>
      </c>
      <c r="BE420" s="103">
        <f t="shared" si="38"/>
        <v>0</v>
      </c>
      <c r="BF420" s="103">
        <f t="shared" si="39"/>
        <v>9</v>
      </c>
      <c r="BG420" s="103">
        <f t="shared" si="40"/>
        <v>0</v>
      </c>
      <c r="BH420" s="103">
        <f t="shared" si="41"/>
        <v>41</v>
      </c>
      <c r="BL420" s="13"/>
    </row>
    <row r="421" spans="1:64"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623</v>
      </c>
      <c r="O421" s="103" t="s">
        <v>621</v>
      </c>
      <c r="P421" s="103" t="s">
        <v>621</v>
      </c>
      <c r="Q421" s="103" t="s">
        <v>621</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621</v>
      </c>
      <c r="AD421" s="103" t="s">
        <v>621</v>
      </c>
      <c r="AE421" s="103" t="s">
        <v>623</v>
      </c>
      <c r="AF421" s="103" t="s">
        <v>621</v>
      </c>
      <c r="AG421" s="103" t="s">
        <v>622</v>
      </c>
      <c r="AH421" s="103" t="s">
        <v>623</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36</v>
      </c>
      <c r="BD421" s="103">
        <f t="shared" si="37"/>
        <v>5</v>
      </c>
      <c r="BE421" s="103">
        <f t="shared" si="38"/>
        <v>1</v>
      </c>
      <c r="BF421" s="103">
        <f t="shared" si="39"/>
        <v>8</v>
      </c>
      <c r="BG421" s="103">
        <f t="shared" si="40"/>
        <v>0</v>
      </c>
      <c r="BH421" s="103">
        <f t="shared" si="41"/>
        <v>42</v>
      </c>
      <c r="BL421" s="13"/>
    </row>
    <row r="422" spans="1:64"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622</v>
      </c>
      <c r="Q422" s="103" t="s">
        <v>621</v>
      </c>
      <c r="R422" s="103" t="s">
        <v>623</v>
      </c>
      <c r="S422" s="103" t="s">
        <v>621</v>
      </c>
      <c r="T422" s="103" t="s">
        <v>621</v>
      </c>
      <c r="U422" s="103" t="s">
        <v>621</v>
      </c>
      <c r="V422" s="103" t="s">
        <v>621</v>
      </c>
      <c r="W422" s="103" t="s">
        <v>623</v>
      </c>
      <c r="X422" s="103" t="s">
        <v>621</v>
      </c>
      <c r="Y422" s="103" t="s">
        <v>621</v>
      </c>
      <c r="Z422" s="103" t="s">
        <v>623</v>
      </c>
      <c r="AA422" s="103" t="s">
        <v>622</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623</v>
      </c>
      <c r="AV422" s="103" t="s">
        <v>621</v>
      </c>
      <c r="AW422" s="103" t="s">
        <v>623</v>
      </c>
      <c r="AX422" s="103" t="s">
        <v>622</v>
      </c>
      <c r="AY422" s="103" t="s">
        <v>621</v>
      </c>
      <c r="AZ422" s="103" t="s">
        <v>621</v>
      </c>
      <c r="BA422" s="103" t="s">
        <v>621</v>
      </c>
      <c r="BC422" s="103">
        <f t="shared" si="36"/>
        <v>40</v>
      </c>
      <c r="BD422" s="103">
        <f t="shared" si="37"/>
        <v>4</v>
      </c>
      <c r="BE422" s="103">
        <f t="shared" si="38"/>
        <v>0</v>
      </c>
      <c r="BF422" s="103">
        <f t="shared" si="39"/>
        <v>6</v>
      </c>
      <c r="BG422" s="103">
        <f t="shared" si="40"/>
        <v>0</v>
      </c>
      <c r="BH422" s="103">
        <f t="shared" si="41"/>
        <v>44</v>
      </c>
      <c r="BL422" s="13"/>
    </row>
    <row r="423" spans="1:64" x14ac:dyDescent="0.25">
      <c r="A423" s="100">
        <v>1507</v>
      </c>
      <c r="B423" s="67" t="s">
        <v>449</v>
      </c>
      <c r="C423" s="67" t="s">
        <v>419</v>
      </c>
      <c r="D423" s="103" t="s">
        <v>621</v>
      </c>
      <c r="E423" s="103" t="s">
        <v>621</v>
      </c>
      <c r="F423" s="103" t="s">
        <v>621</v>
      </c>
      <c r="G423" s="103" t="s">
        <v>621</v>
      </c>
      <c r="H423" s="103" t="s">
        <v>621</v>
      </c>
      <c r="I423" s="103" t="s">
        <v>621</v>
      </c>
      <c r="J423" s="103" t="s">
        <v>623</v>
      </c>
      <c r="K423" s="103" t="s">
        <v>621</v>
      </c>
      <c r="L423" s="103" t="s">
        <v>622</v>
      </c>
      <c r="M423" s="103" t="s">
        <v>621</v>
      </c>
      <c r="N423" s="103" t="s">
        <v>623</v>
      </c>
      <c r="O423" s="103" t="s">
        <v>621</v>
      </c>
      <c r="P423" s="103" t="s">
        <v>622</v>
      </c>
      <c r="Q423" s="103" t="s">
        <v>621</v>
      </c>
      <c r="R423" s="103" t="s">
        <v>622</v>
      </c>
      <c r="S423" s="103" t="s">
        <v>621</v>
      </c>
      <c r="T423" s="103" t="s">
        <v>621</v>
      </c>
      <c r="U423" s="103" t="s">
        <v>621</v>
      </c>
      <c r="V423" s="103" t="s">
        <v>621</v>
      </c>
      <c r="W423" s="103" t="s">
        <v>621</v>
      </c>
      <c r="X423" s="103" t="s">
        <v>621</v>
      </c>
      <c r="Y423" s="103" t="s">
        <v>621</v>
      </c>
      <c r="Z423" s="103" t="s">
        <v>621</v>
      </c>
      <c r="AA423" s="103" t="s">
        <v>622</v>
      </c>
      <c r="AB423" s="103" t="s">
        <v>621</v>
      </c>
      <c r="AC423" s="103" t="s">
        <v>621</v>
      </c>
      <c r="AD423" s="103" t="s">
        <v>621</v>
      </c>
      <c r="AE423" s="103" t="s">
        <v>621</v>
      </c>
      <c r="AF423" s="103" t="s">
        <v>621</v>
      </c>
      <c r="AG423" s="103" t="s">
        <v>622</v>
      </c>
      <c r="AH423" s="103" t="s">
        <v>623</v>
      </c>
      <c r="AI423" s="103" t="s">
        <v>621</v>
      </c>
      <c r="AJ423" s="103" t="s">
        <v>621</v>
      </c>
      <c r="AK423" s="103" t="s">
        <v>622</v>
      </c>
      <c r="AL423" s="103" t="s">
        <v>623</v>
      </c>
      <c r="AM423" s="103" t="s">
        <v>621</v>
      </c>
      <c r="AN423" s="103" t="s">
        <v>621</v>
      </c>
      <c r="AO423" s="103" t="s">
        <v>621</v>
      </c>
      <c r="AP423" s="103" t="s">
        <v>621</v>
      </c>
      <c r="AQ423" s="103" t="s">
        <v>621</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37</v>
      </c>
      <c r="BD423" s="103">
        <f t="shared" si="37"/>
        <v>7</v>
      </c>
      <c r="BE423" s="103">
        <f t="shared" si="38"/>
        <v>0</v>
      </c>
      <c r="BF423" s="103">
        <f t="shared" si="39"/>
        <v>6</v>
      </c>
      <c r="BG423" s="103">
        <f t="shared" si="40"/>
        <v>0</v>
      </c>
      <c r="BH423" s="103">
        <f t="shared" si="41"/>
        <v>44</v>
      </c>
      <c r="BL423" s="13"/>
    </row>
    <row r="424" spans="1:64" x14ac:dyDescent="0.25">
      <c r="A424" s="100">
        <v>1508</v>
      </c>
      <c r="B424" s="67" t="s">
        <v>426</v>
      </c>
      <c r="C424" s="67" t="s">
        <v>419</v>
      </c>
      <c r="D424" s="103" t="s">
        <v>621</v>
      </c>
      <c r="E424" s="103" t="s">
        <v>621</v>
      </c>
      <c r="F424" s="103" t="s">
        <v>621</v>
      </c>
      <c r="G424" s="103" t="s">
        <v>621</v>
      </c>
      <c r="H424" s="103" t="s">
        <v>621</v>
      </c>
      <c r="I424" s="103" t="s">
        <v>621</v>
      </c>
      <c r="J424" s="103" t="s">
        <v>622</v>
      </c>
      <c r="K424" s="103" t="s">
        <v>622</v>
      </c>
      <c r="L424" s="103" t="s">
        <v>622</v>
      </c>
      <c r="M424" s="103" t="s">
        <v>621</v>
      </c>
      <c r="N424" s="103" t="s">
        <v>622</v>
      </c>
      <c r="O424" s="103" t="s">
        <v>621</v>
      </c>
      <c r="P424" s="103" t="s">
        <v>622</v>
      </c>
      <c r="Q424" s="103" t="s">
        <v>621</v>
      </c>
      <c r="R424" s="103" t="s">
        <v>621</v>
      </c>
      <c r="S424" s="103" t="s">
        <v>621</v>
      </c>
      <c r="T424" s="103" t="s">
        <v>621</v>
      </c>
      <c r="U424" s="103" t="s">
        <v>621</v>
      </c>
      <c r="V424" s="103" t="s">
        <v>621</v>
      </c>
      <c r="W424" s="103" t="s">
        <v>621</v>
      </c>
      <c r="X424" s="103" t="s">
        <v>623</v>
      </c>
      <c r="Y424" s="103" t="s">
        <v>623</v>
      </c>
      <c r="Z424" s="103" t="s">
        <v>623</v>
      </c>
      <c r="AA424" s="103" t="s">
        <v>622</v>
      </c>
      <c r="AB424" s="103" t="s">
        <v>621</v>
      </c>
      <c r="AC424" s="103" t="s">
        <v>621</v>
      </c>
      <c r="AD424" s="103" t="s">
        <v>621</v>
      </c>
      <c r="AE424" s="103" t="s">
        <v>621</v>
      </c>
      <c r="AF424" s="103" t="s">
        <v>621</v>
      </c>
      <c r="AG424" s="103" t="s">
        <v>621</v>
      </c>
      <c r="AH424" s="103" t="s">
        <v>621</v>
      </c>
      <c r="AI424" s="103" t="s">
        <v>621</v>
      </c>
      <c r="AJ424" s="103" t="s">
        <v>623</v>
      </c>
      <c r="AK424" s="103" t="s">
        <v>623</v>
      </c>
      <c r="AL424" s="103" t="s">
        <v>623</v>
      </c>
      <c r="AM424" s="103" t="s">
        <v>621</v>
      </c>
      <c r="AN424" s="103" t="s">
        <v>622</v>
      </c>
      <c r="AO424" s="103" t="s">
        <v>622</v>
      </c>
      <c r="AP424" s="103" t="s">
        <v>621</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32</v>
      </c>
      <c r="BD424" s="103">
        <f t="shared" si="37"/>
        <v>9</v>
      </c>
      <c r="BE424" s="103">
        <f t="shared" si="38"/>
        <v>1</v>
      </c>
      <c r="BF424" s="103">
        <f t="shared" si="39"/>
        <v>8</v>
      </c>
      <c r="BG424" s="103">
        <f t="shared" si="40"/>
        <v>0</v>
      </c>
      <c r="BH424" s="103">
        <f t="shared" si="41"/>
        <v>42</v>
      </c>
      <c r="BL424" s="13"/>
    </row>
    <row r="425" spans="1:64"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622</v>
      </c>
      <c r="Q425" s="103" t="s">
        <v>621</v>
      </c>
      <c r="R425" s="103" t="s">
        <v>621</v>
      </c>
      <c r="S425" s="103" t="s">
        <v>621</v>
      </c>
      <c r="T425" s="103" t="s">
        <v>621</v>
      </c>
      <c r="U425" s="103" t="s">
        <v>621</v>
      </c>
      <c r="V425" s="103" t="s">
        <v>621</v>
      </c>
      <c r="W425" s="103" t="s">
        <v>621</v>
      </c>
      <c r="X425" s="103" t="s">
        <v>621</v>
      </c>
      <c r="Y425" s="103" t="s">
        <v>621</v>
      </c>
      <c r="Z425" s="103" t="s">
        <v>623</v>
      </c>
      <c r="AA425" s="103" t="s">
        <v>622</v>
      </c>
      <c r="AB425" s="103" t="s">
        <v>621</v>
      </c>
      <c r="AC425" s="103" t="s">
        <v>621</v>
      </c>
      <c r="AD425" s="103" t="s">
        <v>621</v>
      </c>
      <c r="AE425" s="103" t="s">
        <v>623</v>
      </c>
      <c r="AF425" s="103" t="s">
        <v>621</v>
      </c>
      <c r="AG425" s="103" t="s">
        <v>622</v>
      </c>
      <c r="AH425" s="103" t="s">
        <v>621</v>
      </c>
      <c r="AI425" s="103" t="s">
        <v>621</v>
      </c>
      <c r="AJ425" s="103" t="s">
        <v>621</v>
      </c>
      <c r="AK425" s="103" t="s">
        <v>621</v>
      </c>
      <c r="AL425" s="103" t="s">
        <v>621</v>
      </c>
      <c r="AM425" s="103" t="s">
        <v>621</v>
      </c>
      <c r="AN425" s="103" t="s">
        <v>622</v>
      </c>
      <c r="AO425" s="103" t="s">
        <v>622</v>
      </c>
      <c r="AP425" s="103" t="s">
        <v>621</v>
      </c>
      <c r="AQ425" s="103" t="s">
        <v>621</v>
      </c>
      <c r="AR425" s="103" t="s">
        <v>621</v>
      </c>
      <c r="AS425" s="103" t="s">
        <v>621</v>
      </c>
      <c r="AT425" s="103" t="s">
        <v>621</v>
      </c>
      <c r="AU425" s="103" t="s">
        <v>621</v>
      </c>
      <c r="AV425" s="103" t="s">
        <v>623</v>
      </c>
      <c r="AW425" s="103" t="s">
        <v>621</v>
      </c>
      <c r="AX425" s="103" t="s">
        <v>621</v>
      </c>
      <c r="AY425" s="103" t="s">
        <v>621</v>
      </c>
      <c r="AZ425" s="103" t="s">
        <v>621</v>
      </c>
      <c r="BA425" s="103" t="s">
        <v>621</v>
      </c>
      <c r="BC425" s="103">
        <f t="shared" si="36"/>
        <v>40</v>
      </c>
      <c r="BD425" s="103">
        <f t="shared" si="37"/>
        <v>7</v>
      </c>
      <c r="BE425" s="103">
        <f t="shared" si="38"/>
        <v>0</v>
      </c>
      <c r="BF425" s="103">
        <f t="shared" si="39"/>
        <v>3</v>
      </c>
      <c r="BG425" s="103">
        <f t="shared" si="40"/>
        <v>0</v>
      </c>
      <c r="BH425" s="103">
        <f t="shared" si="41"/>
        <v>47</v>
      </c>
      <c r="BL425" s="13"/>
    </row>
    <row r="426" spans="1:64"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623</v>
      </c>
      <c r="Q426" s="103" t="s">
        <v>621</v>
      </c>
      <c r="R426" s="103" t="s">
        <v>622</v>
      </c>
      <c r="S426" s="103" t="s">
        <v>621</v>
      </c>
      <c r="T426" s="103" t="s">
        <v>621</v>
      </c>
      <c r="U426" s="103" t="s">
        <v>623</v>
      </c>
      <c r="V426" s="103" t="s">
        <v>621</v>
      </c>
      <c r="W426" s="103" t="s">
        <v>621</v>
      </c>
      <c r="X426" s="103" t="s">
        <v>621</v>
      </c>
      <c r="Y426" s="103" t="s">
        <v>621</v>
      </c>
      <c r="Z426" s="103" t="s">
        <v>621</v>
      </c>
      <c r="AA426" s="103" t="s">
        <v>622</v>
      </c>
      <c r="AB426" s="103" t="s">
        <v>621</v>
      </c>
      <c r="AC426" s="103" t="s">
        <v>621</v>
      </c>
      <c r="AD426" s="103" t="s">
        <v>621</v>
      </c>
      <c r="AE426" s="103" t="s">
        <v>621</v>
      </c>
      <c r="AF426" s="103" t="s">
        <v>621</v>
      </c>
      <c r="AG426" s="103" t="s">
        <v>622</v>
      </c>
      <c r="AH426" s="103" t="s">
        <v>623</v>
      </c>
      <c r="AI426" s="103" t="s">
        <v>621</v>
      </c>
      <c r="AJ426" s="103" t="s">
        <v>623</v>
      </c>
      <c r="AK426" s="103" t="s">
        <v>623</v>
      </c>
      <c r="AL426" s="103" t="s">
        <v>621</v>
      </c>
      <c r="AM426" s="103" t="s">
        <v>621</v>
      </c>
      <c r="AN426" s="103" t="s">
        <v>622</v>
      </c>
      <c r="AO426" s="103" t="s">
        <v>622</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621</v>
      </c>
      <c r="BC426" s="103">
        <f t="shared" si="36"/>
        <v>35</v>
      </c>
      <c r="BD426" s="103">
        <f t="shared" si="37"/>
        <v>8</v>
      </c>
      <c r="BE426" s="103">
        <f t="shared" si="38"/>
        <v>0</v>
      </c>
      <c r="BF426" s="103">
        <f t="shared" si="39"/>
        <v>7</v>
      </c>
      <c r="BG426" s="103">
        <f t="shared" si="40"/>
        <v>0</v>
      </c>
      <c r="BH426" s="103">
        <f t="shared" si="41"/>
        <v>43</v>
      </c>
      <c r="BL426" s="13"/>
    </row>
    <row r="427" spans="1:64" x14ac:dyDescent="0.25">
      <c r="A427" s="100">
        <v>1511</v>
      </c>
      <c r="B427" s="67" t="s">
        <v>429</v>
      </c>
      <c r="C427" s="67" t="s">
        <v>419</v>
      </c>
      <c r="D427" s="103" t="s">
        <v>621</v>
      </c>
      <c r="E427" s="103" t="s">
        <v>621</v>
      </c>
      <c r="F427" s="103" t="s">
        <v>621</v>
      </c>
      <c r="G427" s="103" t="s">
        <v>621</v>
      </c>
      <c r="H427" s="103" t="s">
        <v>621</v>
      </c>
      <c r="I427" s="103" t="s">
        <v>621</v>
      </c>
      <c r="J427" s="103" t="s">
        <v>621</v>
      </c>
      <c r="K427" s="103" t="s">
        <v>622</v>
      </c>
      <c r="L427" s="103" t="s">
        <v>622</v>
      </c>
      <c r="M427" s="103" t="s">
        <v>621</v>
      </c>
      <c r="N427" s="103" t="s">
        <v>621</v>
      </c>
      <c r="O427" s="103" t="s">
        <v>621</v>
      </c>
      <c r="P427" s="103" t="s">
        <v>622</v>
      </c>
      <c r="Q427" s="103" t="s">
        <v>623</v>
      </c>
      <c r="R427" s="103" t="s">
        <v>621</v>
      </c>
      <c r="S427" s="103" t="s">
        <v>621</v>
      </c>
      <c r="T427" s="103" t="s">
        <v>621</v>
      </c>
      <c r="U427" s="103" t="s">
        <v>621</v>
      </c>
      <c r="V427" s="103" t="s">
        <v>621</v>
      </c>
      <c r="W427" s="103" t="s">
        <v>621</v>
      </c>
      <c r="X427" s="103" t="s">
        <v>621</v>
      </c>
      <c r="Y427" s="103" t="s">
        <v>621</v>
      </c>
      <c r="Z427" s="103" t="s">
        <v>621</v>
      </c>
      <c r="AA427" s="103" t="s">
        <v>622</v>
      </c>
      <c r="AB427" s="103" t="s">
        <v>621</v>
      </c>
      <c r="AC427" s="103" t="s">
        <v>621</v>
      </c>
      <c r="AD427" s="103" t="s">
        <v>621</v>
      </c>
      <c r="AE427" s="103" t="s">
        <v>621</v>
      </c>
      <c r="AF427" s="103" t="s">
        <v>621</v>
      </c>
      <c r="AG427" s="103" t="s">
        <v>622</v>
      </c>
      <c r="AH427" s="103" t="s">
        <v>621</v>
      </c>
      <c r="AI427" s="103" t="s">
        <v>621</v>
      </c>
      <c r="AJ427" s="103" t="s">
        <v>623</v>
      </c>
      <c r="AK427" s="103" t="s">
        <v>623</v>
      </c>
      <c r="AL427" s="103" t="s">
        <v>623</v>
      </c>
      <c r="AM427" s="103" t="s">
        <v>621</v>
      </c>
      <c r="AN427" s="103" t="s">
        <v>622</v>
      </c>
      <c r="AO427" s="103" t="s">
        <v>622</v>
      </c>
      <c r="AP427" s="103" t="s">
        <v>621</v>
      </c>
      <c r="AQ427" s="103" t="s">
        <v>621</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36</v>
      </c>
      <c r="BD427" s="103">
        <f t="shared" si="37"/>
        <v>8</v>
      </c>
      <c r="BE427" s="103">
        <f t="shared" si="38"/>
        <v>0</v>
      </c>
      <c r="BF427" s="103">
        <f t="shared" si="39"/>
        <v>6</v>
      </c>
      <c r="BG427" s="103">
        <f t="shared" si="40"/>
        <v>0</v>
      </c>
      <c r="BH427" s="103">
        <f t="shared" si="41"/>
        <v>44</v>
      </c>
      <c r="BL427" s="13"/>
    </row>
    <row r="428" spans="1:64"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623</v>
      </c>
      <c r="N428" s="103" t="s">
        <v>621</v>
      </c>
      <c r="O428" s="103" t="s">
        <v>621</v>
      </c>
      <c r="P428" s="103" t="s">
        <v>622</v>
      </c>
      <c r="Q428" s="103" t="s">
        <v>621</v>
      </c>
      <c r="R428" s="103" t="s">
        <v>623</v>
      </c>
      <c r="S428" s="103" t="s">
        <v>621</v>
      </c>
      <c r="T428" s="103" t="s">
        <v>621</v>
      </c>
      <c r="U428" s="103" t="s">
        <v>621</v>
      </c>
      <c r="V428" s="103" t="s">
        <v>621</v>
      </c>
      <c r="W428" s="103" t="s">
        <v>621</v>
      </c>
      <c r="X428" s="103" t="s">
        <v>621</v>
      </c>
      <c r="Y428" s="103" t="s">
        <v>621</v>
      </c>
      <c r="Z428" s="103" t="s">
        <v>623</v>
      </c>
      <c r="AA428" s="103" t="s">
        <v>622</v>
      </c>
      <c r="AB428" s="103" t="s">
        <v>621</v>
      </c>
      <c r="AC428" s="103" t="s">
        <v>621</v>
      </c>
      <c r="AD428" s="103" t="s">
        <v>621</v>
      </c>
      <c r="AE428" s="103" t="s">
        <v>621</v>
      </c>
      <c r="AF428" s="103" t="s">
        <v>621</v>
      </c>
      <c r="AG428" s="103" t="s">
        <v>621</v>
      </c>
      <c r="AH428" s="103" t="s">
        <v>621</v>
      </c>
      <c r="AI428" s="103" t="s">
        <v>621</v>
      </c>
      <c r="AJ428" s="103" t="s">
        <v>621</v>
      </c>
      <c r="AK428" s="103" t="s">
        <v>621</v>
      </c>
      <c r="AL428" s="103" t="s">
        <v>621</v>
      </c>
      <c r="AM428" s="103" t="s">
        <v>621</v>
      </c>
      <c r="AN428" s="103" t="s">
        <v>623</v>
      </c>
      <c r="AO428" s="103" t="s">
        <v>622</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39</v>
      </c>
      <c r="BD428" s="103">
        <f t="shared" si="37"/>
        <v>4</v>
      </c>
      <c r="BE428" s="103">
        <f t="shared" si="38"/>
        <v>0</v>
      </c>
      <c r="BF428" s="103">
        <f t="shared" si="39"/>
        <v>7</v>
      </c>
      <c r="BG428" s="103">
        <f t="shared" si="40"/>
        <v>0</v>
      </c>
      <c r="BH428" s="103">
        <f t="shared" si="41"/>
        <v>43</v>
      </c>
      <c r="BL428" s="13"/>
    </row>
    <row r="429" spans="1:64" x14ac:dyDescent="0.25">
      <c r="A429" s="100">
        <v>1513</v>
      </c>
      <c r="B429" s="67" t="s">
        <v>431</v>
      </c>
      <c r="C429" s="67" t="s">
        <v>419</v>
      </c>
      <c r="D429" s="103" t="s">
        <v>621</v>
      </c>
      <c r="E429" s="103" t="s">
        <v>622</v>
      </c>
      <c r="F429" s="103" t="s">
        <v>621</v>
      </c>
      <c r="G429" s="103" t="s">
        <v>621</v>
      </c>
      <c r="H429" s="103" t="s">
        <v>621</v>
      </c>
      <c r="I429" s="103" t="s">
        <v>621</v>
      </c>
      <c r="J429" s="103" t="s">
        <v>623</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623</v>
      </c>
      <c r="X429" s="103" t="s">
        <v>621</v>
      </c>
      <c r="Y429" s="103" t="s">
        <v>623</v>
      </c>
      <c r="Z429" s="103" t="s">
        <v>623</v>
      </c>
      <c r="AA429" s="103" t="s">
        <v>622</v>
      </c>
      <c r="AB429" s="103" t="s">
        <v>621</v>
      </c>
      <c r="AC429" s="103" t="s">
        <v>621</v>
      </c>
      <c r="AD429" s="103" t="s">
        <v>621</v>
      </c>
      <c r="AE429" s="103" t="s">
        <v>621</v>
      </c>
      <c r="AF429" s="103" t="s">
        <v>621</v>
      </c>
      <c r="AG429" s="103" t="s">
        <v>622</v>
      </c>
      <c r="AH429" s="103" t="s">
        <v>621</v>
      </c>
      <c r="AI429" s="103" t="s">
        <v>621</v>
      </c>
      <c r="AJ429" s="103" t="s">
        <v>623</v>
      </c>
      <c r="AK429" s="103" t="s">
        <v>623</v>
      </c>
      <c r="AL429" s="103" t="s">
        <v>621</v>
      </c>
      <c r="AM429" s="103" t="s">
        <v>621</v>
      </c>
      <c r="AN429" s="103" t="s">
        <v>622</v>
      </c>
      <c r="AO429" s="103" t="s">
        <v>622</v>
      </c>
      <c r="AP429" s="103" t="s">
        <v>621</v>
      </c>
      <c r="AQ429" s="103" t="s">
        <v>621</v>
      </c>
      <c r="AR429" s="103" t="s">
        <v>621</v>
      </c>
      <c r="AS429" s="103" t="s">
        <v>621</v>
      </c>
      <c r="AT429" s="103" t="s">
        <v>621</v>
      </c>
      <c r="AU429" s="103" t="s">
        <v>621</v>
      </c>
      <c r="AV429" s="103" t="s">
        <v>621</v>
      </c>
      <c r="AW429" s="103" t="s">
        <v>621</v>
      </c>
      <c r="AX429" s="103" t="s">
        <v>623</v>
      </c>
      <c r="AY429" s="103" t="s">
        <v>623</v>
      </c>
      <c r="AZ429" s="103" t="s">
        <v>623</v>
      </c>
      <c r="BA429" s="103" t="s">
        <v>621</v>
      </c>
      <c r="BC429" s="103">
        <f t="shared" si="36"/>
        <v>34</v>
      </c>
      <c r="BD429" s="103">
        <f t="shared" si="37"/>
        <v>7</v>
      </c>
      <c r="BE429" s="103">
        <f t="shared" si="38"/>
        <v>0</v>
      </c>
      <c r="BF429" s="103">
        <f t="shared" si="39"/>
        <v>9</v>
      </c>
      <c r="BG429" s="103">
        <f t="shared" si="40"/>
        <v>0</v>
      </c>
      <c r="BH429" s="103">
        <f t="shared" si="41"/>
        <v>41</v>
      </c>
      <c r="BL429" s="13"/>
    </row>
    <row r="430" spans="1:64" x14ac:dyDescent="0.25">
      <c r="A430" s="100">
        <v>1514</v>
      </c>
      <c r="B430" s="67" t="s">
        <v>432</v>
      </c>
      <c r="C430" s="67" t="s">
        <v>419</v>
      </c>
      <c r="D430" s="103" t="s">
        <v>621</v>
      </c>
      <c r="E430" s="103" t="s">
        <v>621</v>
      </c>
      <c r="F430" s="103" t="s">
        <v>621</v>
      </c>
      <c r="G430" s="103" t="s">
        <v>621</v>
      </c>
      <c r="H430" s="103" t="s">
        <v>621</v>
      </c>
      <c r="I430" s="103" t="s">
        <v>621</v>
      </c>
      <c r="J430" s="103" t="s">
        <v>621</v>
      </c>
      <c r="K430" s="103" t="s">
        <v>622</v>
      </c>
      <c r="L430" s="103" t="s">
        <v>621</v>
      </c>
      <c r="M430" s="103" t="s">
        <v>621</v>
      </c>
      <c r="N430" s="103" t="s">
        <v>621</v>
      </c>
      <c r="O430" s="103" t="s">
        <v>621</v>
      </c>
      <c r="P430" s="103" t="s">
        <v>622</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621</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621</v>
      </c>
      <c r="AQ430" s="103" t="s">
        <v>621</v>
      </c>
      <c r="AR430" s="103" t="s">
        <v>621</v>
      </c>
      <c r="AS430" s="103" t="s">
        <v>621</v>
      </c>
      <c r="AT430" s="103" t="s">
        <v>621</v>
      </c>
      <c r="AU430" s="103" t="s">
        <v>623</v>
      </c>
      <c r="AV430" s="103" t="s">
        <v>621</v>
      </c>
      <c r="AW430" s="103" t="s">
        <v>621</v>
      </c>
      <c r="AX430" s="103" t="s">
        <v>621</v>
      </c>
      <c r="AY430" s="103" t="s">
        <v>621</v>
      </c>
      <c r="AZ430" s="103" t="s">
        <v>620</v>
      </c>
      <c r="BA430" s="103" t="s">
        <v>621</v>
      </c>
      <c r="BC430" s="103">
        <f t="shared" si="36"/>
        <v>38</v>
      </c>
      <c r="BD430" s="103">
        <f t="shared" si="37"/>
        <v>4</v>
      </c>
      <c r="BE430" s="103">
        <f t="shared" si="38"/>
        <v>1</v>
      </c>
      <c r="BF430" s="103">
        <f t="shared" si="39"/>
        <v>7</v>
      </c>
      <c r="BG430" s="103">
        <f t="shared" si="40"/>
        <v>0</v>
      </c>
      <c r="BH430" s="103">
        <f t="shared" si="41"/>
        <v>43</v>
      </c>
      <c r="BL430" s="13"/>
    </row>
    <row r="431" spans="1:64" x14ac:dyDescent="0.25">
      <c r="A431" s="100">
        <v>1515</v>
      </c>
      <c r="B431" s="67" t="s">
        <v>433</v>
      </c>
      <c r="C431" s="67" t="s">
        <v>419</v>
      </c>
      <c r="D431" s="103" t="s">
        <v>621</v>
      </c>
      <c r="E431" s="103" t="s">
        <v>621</v>
      </c>
      <c r="F431" s="103" t="s">
        <v>623</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621</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623</v>
      </c>
      <c r="BA431" s="103" t="s">
        <v>621</v>
      </c>
      <c r="BC431" s="103">
        <f t="shared" si="36"/>
        <v>36</v>
      </c>
      <c r="BD431" s="103">
        <f t="shared" si="37"/>
        <v>8</v>
      </c>
      <c r="BE431" s="103">
        <f t="shared" si="38"/>
        <v>0</v>
      </c>
      <c r="BF431" s="103">
        <f t="shared" si="39"/>
        <v>6</v>
      </c>
      <c r="BG431" s="103">
        <f t="shared" si="40"/>
        <v>0</v>
      </c>
      <c r="BH431" s="103">
        <f t="shared" si="41"/>
        <v>44</v>
      </c>
      <c r="BL431" s="13"/>
    </row>
    <row r="432" spans="1:64"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622</v>
      </c>
      <c r="M432" s="103" t="s">
        <v>621</v>
      </c>
      <c r="N432" s="103" t="s">
        <v>621</v>
      </c>
      <c r="O432" s="103" t="s">
        <v>621</v>
      </c>
      <c r="P432" s="103" t="s">
        <v>622</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623</v>
      </c>
      <c r="AM432" s="103" t="s">
        <v>621</v>
      </c>
      <c r="AN432" s="103" t="s">
        <v>623</v>
      </c>
      <c r="AO432" s="103" t="s">
        <v>621</v>
      </c>
      <c r="AP432" s="103" t="s">
        <v>621</v>
      </c>
      <c r="AQ432" s="103" t="s">
        <v>621</v>
      </c>
      <c r="AR432" s="103" t="s">
        <v>621</v>
      </c>
      <c r="AS432" s="103" t="s">
        <v>621</v>
      </c>
      <c r="AT432" s="103" t="s">
        <v>621</v>
      </c>
      <c r="AU432" s="103" t="s">
        <v>623</v>
      </c>
      <c r="AV432" s="103" t="s">
        <v>621</v>
      </c>
      <c r="AW432" s="103" t="s">
        <v>621</v>
      </c>
      <c r="AX432" s="103" t="s">
        <v>621</v>
      </c>
      <c r="AY432" s="103" t="s">
        <v>621</v>
      </c>
      <c r="AZ432" s="103" t="s">
        <v>621</v>
      </c>
      <c r="BA432" s="103" t="s">
        <v>621</v>
      </c>
      <c r="BC432" s="103">
        <f t="shared" si="36"/>
        <v>43</v>
      </c>
      <c r="BD432" s="103">
        <f t="shared" si="37"/>
        <v>3</v>
      </c>
      <c r="BE432" s="103">
        <f t="shared" si="38"/>
        <v>0</v>
      </c>
      <c r="BF432" s="103">
        <f t="shared" si="39"/>
        <v>4</v>
      </c>
      <c r="BG432" s="103">
        <f t="shared" si="40"/>
        <v>0</v>
      </c>
      <c r="BH432" s="103">
        <f t="shared" si="41"/>
        <v>46</v>
      </c>
      <c r="BL432" s="13"/>
    </row>
    <row r="433" spans="1:64" x14ac:dyDescent="0.25">
      <c r="A433" s="100">
        <v>1517</v>
      </c>
      <c r="B433" s="67" t="s">
        <v>435</v>
      </c>
      <c r="C433" s="67" t="s">
        <v>419</v>
      </c>
      <c r="D433" s="103" t="s">
        <v>621</v>
      </c>
      <c r="E433" s="103" t="s">
        <v>621</v>
      </c>
      <c r="F433" s="103" t="s">
        <v>621</v>
      </c>
      <c r="G433" s="103" t="s">
        <v>621</v>
      </c>
      <c r="H433" s="103" t="s">
        <v>621</v>
      </c>
      <c r="I433" s="103" t="s">
        <v>623</v>
      </c>
      <c r="J433" s="103" t="s">
        <v>621</v>
      </c>
      <c r="K433" s="103" t="s">
        <v>621</v>
      </c>
      <c r="L433" s="103" t="s">
        <v>622</v>
      </c>
      <c r="M433" s="103" t="s">
        <v>621</v>
      </c>
      <c r="N433" s="103" t="s">
        <v>621</v>
      </c>
      <c r="O433" s="103" t="s">
        <v>621</v>
      </c>
      <c r="P433" s="103" t="s">
        <v>622</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622</v>
      </c>
      <c r="AH433" s="103" t="s">
        <v>623</v>
      </c>
      <c r="AI433" s="103" t="s">
        <v>621</v>
      </c>
      <c r="AJ433" s="103" t="s">
        <v>621</v>
      </c>
      <c r="AK433" s="103" t="s">
        <v>621</v>
      </c>
      <c r="AL433" s="103" t="s">
        <v>621</v>
      </c>
      <c r="AM433" s="103" t="s">
        <v>621</v>
      </c>
      <c r="AN433" s="103" t="s">
        <v>623</v>
      </c>
      <c r="AO433" s="103" t="s">
        <v>622</v>
      </c>
      <c r="AP433" s="103" t="s">
        <v>622</v>
      </c>
      <c r="AQ433" s="103" t="s">
        <v>621</v>
      </c>
      <c r="AR433" s="103" t="s">
        <v>621</v>
      </c>
      <c r="AS433" s="103" t="s">
        <v>621</v>
      </c>
      <c r="AT433" s="103" t="s">
        <v>621</v>
      </c>
      <c r="AU433" s="103" t="s">
        <v>621</v>
      </c>
      <c r="AV433" s="103" t="s">
        <v>623</v>
      </c>
      <c r="AW433" s="103" t="s">
        <v>623</v>
      </c>
      <c r="AX433" s="103" t="s">
        <v>621</v>
      </c>
      <c r="AY433" s="103" t="s">
        <v>621</v>
      </c>
      <c r="AZ433" s="103" t="s">
        <v>621</v>
      </c>
      <c r="BA433" s="103" t="s">
        <v>621</v>
      </c>
      <c r="BC433" s="103">
        <f t="shared" si="36"/>
        <v>40</v>
      </c>
      <c r="BD433" s="103">
        <f t="shared" si="37"/>
        <v>5</v>
      </c>
      <c r="BE433" s="103">
        <f t="shared" si="38"/>
        <v>0</v>
      </c>
      <c r="BF433" s="103">
        <f t="shared" si="39"/>
        <v>5</v>
      </c>
      <c r="BG433" s="103">
        <f t="shared" si="40"/>
        <v>0</v>
      </c>
      <c r="BH433" s="103">
        <f t="shared" si="41"/>
        <v>45</v>
      </c>
      <c r="BL433" s="13"/>
    </row>
    <row r="434" spans="1:64" x14ac:dyDescent="0.25">
      <c r="A434" s="100">
        <v>1518</v>
      </c>
      <c r="B434" s="67" t="s">
        <v>436</v>
      </c>
      <c r="C434" s="67" t="s">
        <v>419</v>
      </c>
      <c r="D434" s="103" t="s">
        <v>621</v>
      </c>
      <c r="E434" s="103" t="s">
        <v>622</v>
      </c>
      <c r="F434" s="103" t="s">
        <v>621</v>
      </c>
      <c r="G434" s="103" t="s">
        <v>621</v>
      </c>
      <c r="H434" s="103" t="s">
        <v>621</v>
      </c>
      <c r="I434" s="103" t="s">
        <v>621</v>
      </c>
      <c r="J434" s="103" t="s">
        <v>623</v>
      </c>
      <c r="K434" s="103" t="s">
        <v>621</v>
      </c>
      <c r="L434" s="103" t="s">
        <v>622</v>
      </c>
      <c r="M434" s="103" t="s">
        <v>621</v>
      </c>
      <c r="N434" s="103" t="s">
        <v>622</v>
      </c>
      <c r="O434" s="103" t="s">
        <v>621</v>
      </c>
      <c r="P434" s="103" t="s">
        <v>621</v>
      </c>
      <c r="Q434" s="103" t="s">
        <v>621</v>
      </c>
      <c r="R434" s="103" t="s">
        <v>621</v>
      </c>
      <c r="S434" s="103" t="s">
        <v>621</v>
      </c>
      <c r="T434" s="103" t="s">
        <v>621</v>
      </c>
      <c r="U434" s="103" t="s">
        <v>621</v>
      </c>
      <c r="V434" s="103" t="s">
        <v>621</v>
      </c>
      <c r="W434" s="103" t="s">
        <v>621</v>
      </c>
      <c r="X434" s="103" t="s">
        <v>621</v>
      </c>
      <c r="Y434" s="103" t="s">
        <v>621</v>
      </c>
      <c r="Z434" s="103" t="s">
        <v>621</v>
      </c>
      <c r="AA434" s="103" t="s">
        <v>622</v>
      </c>
      <c r="AB434" s="103" t="s">
        <v>621</v>
      </c>
      <c r="AC434" s="103" t="s">
        <v>621</v>
      </c>
      <c r="AD434" s="103" t="s">
        <v>621</v>
      </c>
      <c r="AE434" s="103" t="s">
        <v>621</v>
      </c>
      <c r="AF434" s="103" t="s">
        <v>621</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621</v>
      </c>
      <c r="AT434" s="103" t="s">
        <v>621</v>
      </c>
      <c r="AU434" s="103" t="s">
        <v>621</v>
      </c>
      <c r="AV434" s="103" t="s">
        <v>621</v>
      </c>
      <c r="AW434" s="103" t="s">
        <v>623</v>
      </c>
      <c r="AX434" s="103" t="s">
        <v>622</v>
      </c>
      <c r="AY434" s="103" t="s">
        <v>621</v>
      </c>
      <c r="AZ434" s="103" t="s">
        <v>621</v>
      </c>
      <c r="BA434" s="103" t="s">
        <v>623</v>
      </c>
      <c r="BC434" s="103">
        <f t="shared" si="36"/>
        <v>42</v>
      </c>
      <c r="BD434" s="103">
        <f t="shared" si="37"/>
        <v>5</v>
      </c>
      <c r="BE434" s="103">
        <f t="shared" si="38"/>
        <v>0</v>
      </c>
      <c r="BF434" s="103">
        <f t="shared" si="39"/>
        <v>3</v>
      </c>
      <c r="BG434" s="103">
        <f t="shared" si="40"/>
        <v>0</v>
      </c>
      <c r="BH434" s="103">
        <f t="shared" si="41"/>
        <v>47</v>
      </c>
      <c r="BL434" s="13"/>
    </row>
    <row r="435" spans="1:64" x14ac:dyDescent="0.25">
      <c r="A435" s="100">
        <v>1519</v>
      </c>
      <c r="B435" s="67" t="s">
        <v>437</v>
      </c>
      <c r="C435" s="67" t="s">
        <v>419</v>
      </c>
      <c r="D435" s="103" t="s">
        <v>621</v>
      </c>
      <c r="E435" s="103" t="s">
        <v>622</v>
      </c>
      <c r="F435" s="103" t="s">
        <v>621</v>
      </c>
      <c r="G435" s="103" t="s">
        <v>621</v>
      </c>
      <c r="H435" s="103" t="s">
        <v>621</v>
      </c>
      <c r="I435" s="103" t="s">
        <v>623</v>
      </c>
      <c r="J435" s="103" t="s">
        <v>621</v>
      </c>
      <c r="K435" s="103" t="s">
        <v>621</v>
      </c>
      <c r="L435" s="103" t="s">
        <v>622</v>
      </c>
      <c r="M435" s="103" t="s">
        <v>621</v>
      </c>
      <c r="N435" s="103" t="s">
        <v>622</v>
      </c>
      <c r="O435" s="103" t="s">
        <v>621</v>
      </c>
      <c r="P435" s="103" t="s">
        <v>622</v>
      </c>
      <c r="Q435" s="103" t="s">
        <v>621</v>
      </c>
      <c r="R435" s="103" t="s">
        <v>622</v>
      </c>
      <c r="S435" s="103" t="s">
        <v>621</v>
      </c>
      <c r="T435" s="103" t="s">
        <v>621</v>
      </c>
      <c r="U435" s="103" t="s">
        <v>621</v>
      </c>
      <c r="V435" s="103" t="s">
        <v>621</v>
      </c>
      <c r="W435" s="103" t="s">
        <v>621</v>
      </c>
      <c r="X435" s="103" t="s">
        <v>622</v>
      </c>
      <c r="Y435" s="103" t="s">
        <v>622</v>
      </c>
      <c r="Z435" s="103" t="s">
        <v>623</v>
      </c>
      <c r="AA435" s="103" t="s">
        <v>621</v>
      </c>
      <c r="AB435" s="103" t="s">
        <v>621</v>
      </c>
      <c r="AC435" s="103" t="s">
        <v>621</v>
      </c>
      <c r="AD435" s="103" t="s">
        <v>621</v>
      </c>
      <c r="AE435" s="103" t="s">
        <v>623</v>
      </c>
      <c r="AF435" s="103" t="s">
        <v>621</v>
      </c>
      <c r="AG435" s="103" t="s">
        <v>622</v>
      </c>
      <c r="AH435" s="103" t="s">
        <v>621</v>
      </c>
      <c r="AI435" s="103" t="s">
        <v>621</v>
      </c>
      <c r="AJ435" s="103" t="s">
        <v>623</v>
      </c>
      <c r="AK435" s="103" t="s">
        <v>623</v>
      </c>
      <c r="AL435" s="103" t="s">
        <v>621</v>
      </c>
      <c r="AM435" s="103" t="s">
        <v>621</v>
      </c>
      <c r="AN435" s="103" t="s">
        <v>622</v>
      </c>
      <c r="AO435" s="103" t="s">
        <v>622</v>
      </c>
      <c r="AP435" s="103" t="s">
        <v>621</v>
      </c>
      <c r="AQ435" s="103" t="s">
        <v>621</v>
      </c>
      <c r="AR435" s="103" t="s">
        <v>621</v>
      </c>
      <c r="AS435" s="103" t="s">
        <v>621</v>
      </c>
      <c r="AT435" s="103" t="s">
        <v>621</v>
      </c>
      <c r="AU435" s="103" t="s">
        <v>621</v>
      </c>
      <c r="AV435" s="103" t="s">
        <v>623</v>
      </c>
      <c r="AW435" s="103" t="s">
        <v>623</v>
      </c>
      <c r="AX435" s="103" t="s">
        <v>621</v>
      </c>
      <c r="AY435" s="103" t="s">
        <v>621</v>
      </c>
      <c r="AZ435" s="103" t="s">
        <v>620</v>
      </c>
      <c r="BA435" s="103" t="s">
        <v>623</v>
      </c>
      <c r="BC435" s="103">
        <f t="shared" si="36"/>
        <v>31</v>
      </c>
      <c r="BD435" s="103">
        <f t="shared" si="37"/>
        <v>10</v>
      </c>
      <c r="BE435" s="103">
        <f t="shared" si="38"/>
        <v>1</v>
      </c>
      <c r="BF435" s="103">
        <f t="shared" si="39"/>
        <v>8</v>
      </c>
      <c r="BG435" s="103">
        <f t="shared" si="40"/>
        <v>0</v>
      </c>
      <c r="BH435" s="103">
        <f t="shared" si="41"/>
        <v>42</v>
      </c>
      <c r="BL435" s="13"/>
    </row>
    <row r="436" spans="1:64" x14ac:dyDescent="0.25">
      <c r="A436" s="100">
        <v>1520</v>
      </c>
      <c r="B436" s="67" t="s">
        <v>363</v>
      </c>
      <c r="C436" s="67" t="s">
        <v>419</v>
      </c>
      <c r="D436" s="103" t="s">
        <v>621</v>
      </c>
      <c r="E436" s="103" t="s">
        <v>622</v>
      </c>
      <c r="F436" s="103" t="s">
        <v>621</v>
      </c>
      <c r="G436" s="103" t="s">
        <v>621</v>
      </c>
      <c r="H436" s="103" t="s">
        <v>621</v>
      </c>
      <c r="I436" s="103" t="s">
        <v>621</v>
      </c>
      <c r="J436" s="103" t="s">
        <v>621</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623</v>
      </c>
      <c r="X436" s="103" t="s">
        <v>621</v>
      </c>
      <c r="Y436" s="103" t="s">
        <v>621</v>
      </c>
      <c r="Z436" s="103" t="s">
        <v>623</v>
      </c>
      <c r="AA436" s="103" t="s">
        <v>621</v>
      </c>
      <c r="AB436" s="103" t="s">
        <v>621</v>
      </c>
      <c r="AC436" s="103" t="s">
        <v>621</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621</v>
      </c>
      <c r="BA436" s="103" t="s">
        <v>621</v>
      </c>
      <c r="BC436" s="103">
        <f t="shared" si="36"/>
        <v>37</v>
      </c>
      <c r="BD436" s="103">
        <f t="shared" si="37"/>
        <v>3</v>
      </c>
      <c r="BE436" s="103">
        <f t="shared" si="38"/>
        <v>1</v>
      </c>
      <c r="BF436" s="103">
        <f t="shared" si="39"/>
        <v>9</v>
      </c>
      <c r="BG436" s="103">
        <f t="shared" si="40"/>
        <v>0</v>
      </c>
      <c r="BH436" s="103">
        <f t="shared" si="41"/>
        <v>41</v>
      </c>
      <c r="BL436" s="13"/>
    </row>
    <row r="437" spans="1:64" x14ac:dyDescent="0.25">
      <c r="A437" s="100">
        <v>1521</v>
      </c>
      <c r="B437" s="67" t="s">
        <v>438</v>
      </c>
      <c r="C437" s="67" t="s">
        <v>419</v>
      </c>
      <c r="D437" s="103" t="s">
        <v>621</v>
      </c>
      <c r="E437" s="103" t="s">
        <v>621</v>
      </c>
      <c r="F437" s="103" t="s">
        <v>623</v>
      </c>
      <c r="G437" s="103" t="s">
        <v>623</v>
      </c>
      <c r="H437" s="103" t="s">
        <v>621</v>
      </c>
      <c r="I437" s="103" t="s">
        <v>623</v>
      </c>
      <c r="J437" s="103" t="s">
        <v>622</v>
      </c>
      <c r="K437" s="103" t="s">
        <v>621</v>
      </c>
      <c r="L437" s="103" t="s">
        <v>621</v>
      </c>
      <c r="M437" s="103" t="s">
        <v>621</v>
      </c>
      <c r="N437" s="103" t="s">
        <v>622</v>
      </c>
      <c r="O437" s="103" t="s">
        <v>621</v>
      </c>
      <c r="P437" s="103" t="s">
        <v>622</v>
      </c>
      <c r="Q437" s="103" t="s">
        <v>621</v>
      </c>
      <c r="R437" s="103" t="s">
        <v>621</v>
      </c>
      <c r="S437" s="103" t="s">
        <v>621</v>
      </c>
      <c r="T437" s="103" t="s">
        <v>621</v>
      </c>
      <c r="U437" s="103" t="s">
        <v>621</v>
      </c>
      <c r="V437" s="103" t="s">
        <v>621</v>
      </c>
      <c r="W437" s="103" t="s">
        <v>621</v>
      </c>
      <c r="X437" s="103" t="s">
        <v>621</v>
      </c>
      <c r="Y437" s="103" t="s">
        <v>621</v>
      </c>
      <c r="Z437" s="103" t="s">
        <v>623</v>
      </c>
      <c r="AA437" s="103" t="s">
        <v>622</v>
      </c>
      <c r="AB437" s="103" t="s">
        <v>620</v>
      </c>
      <c r="AC437" s="103" t="s">
        <v>621</v>
      </c>
      <c r="AD437" s="103" t="s">
        <v>621</v>
      </c>
      <c r="AE437" s="103" t="s">
        <v>621</v>
      </c>
      <c r="AF437" s="103" t="s">
        <v>621</v>
      </c>
      <c r="AG437" s="103" t="s">
        <v>623</v>
      </c>
      <c r="AH437" s="103" t="s">
        <v>621</v>
      </c>
      <c r="AI437" s="103" t="s">
        <v>621</v>
      </c>
      <c r="AJ437" s="103" t="s">
        <v>621</v>
      </c>
      <c r="AK437" s="103" t="s">
        <v>621</v>
      </c>
      <c r="AL437" s="103" t="s">
        <v>621</v>
      </c>
      <c r="AM437" s="103" t="s">
        <v>621</v>
      </c>
      <c r="AN437" s="103" t="s">
        <v>622</v>
      </c>
      <c r="AO437" s="103" t="s">
        <v>622</v>
      </c>
      <c r="AP437" s="103" t="s">
        <v>621</v>
      </c>
      <c r="AQ437" s="103" t="s">
        <v>623</v>
      </c>
      <c r="AR437" s="103" t="s">
        <v>621</v>
      </c>
      <c r="AS437" s="103" t="s">
        <v>621</v>
      </c>
      <c r="AT437" s="103" t="s">
        <v>621</v>
      </c>
      <c r="AU437" s="103" t="s">
        <v>621</v>
      </c>
      <c r="AV437" s="103" t="s">
        <v>623</v>
      </c>
      <c r="AW437" s="103" t="s">
        <v>621</v>
      </c>
      <c r="AX437" s="103" t="s">
        <v>621</v>
      </c>
      <c r="AY437" s="103" t="s">
        <v>621</v>
      </c>
      <c r="AZ437" s="103" t="s">
        <v>621</v>
      </c>
      <c r="BA437" s="103" t="s">
        <v>623</v>
      </c>
      <c r="BC437" s="103">
        <f t="shared" si="36"/>
        <v>35</v>
      </c>
      <c r="BD437" s="103">
        <f t="shared" si="37"/>
        <v>6</v>
      </c>
      <c r="BE437" s="103">
        <f t="shared" si="38"/>
        <v>1</v>
      </c>
      <c r="BF437" s="103">
        <f t="shared" si="39"/>
        <v>8</v>
      </c>
      <c r="BG437" s="103">
        <f t="shared" si="40"/>
        <v>0</v>
      </c>
      <c r="BH437" s="103">
        <f t="shared" si="41"/>
        <v>42</v>
      </c>
      <c r="BL437" s="13"/>
    </row>
    <row r="438" spans="1:64" x14ac:dyDescent="0.25">
      <c r="A438" s="100">
        <v>1522</v>
      </c>
      <c r="B438" s="67" t="s">
        <v>439</v>
      </c>
      <c r="C438" s="67" t="s">
        <v>419</v>
      </c>
      <c r="D438" s="103" t="s">
        <v>621</v>
      </c>
      <c r="E438" s="103" t="s">
        <v>622</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622</v>
      </c>
      <c r="AB438" s="103" t="s">
        <v>621</v>
      </c>
      <c r="AC438" s="103" t="s">
        <v>621</v>
      </c>
      <c r="AD438" s="103" t="s">
        <v>621</v>
      </c>
      <c r="AE438" s="103" t="s">
        <v>621</v>
      </c>
      <c r="AF438" s="103" t="s">
        <v>621</v>
      </c>
      <c r="AG438" s="103" t="s">
        <v>622</v>
      </c>
      <c r="AH438" s="103" t="s">
        <v>623</v>
      </c>
      <c r="AI438" s="103" t="s">
        <v>621</v>
      </c>
      <c r="AJ438" s="103" t="s">
        <v>623</v>
      </c>
      <c r="AK438" s="103" t="s">
        <v>623</v>
      </c>
      <c r="AL438" s="103" t="s">
        <v>621</v>
      </c>
      <c r="AM438" s="103" t="s">
        <v>621</v>
      </c>
      <c r="AN438" s="103" t="s">
        <v>622</v>
      </c>
      <c r="AO438" s="103" t="s">
        <v>622</v>
      </c>
      <c r="AP438" s="103" t="s">
        <v>621</v>
      </c>
      <c r="AQ438" s="103" t="s">
        <v>621</v>
      </c>
      <c r="AR438" s="103" t="s">
        <v>621</v>
      </c>
      <c r="AS438" s="103" t="s">
        <v>621</v>
      </c>
      <c r="AT438" s="103" t="s">
        <v>621</v>
      </c>
      <c r="AU438" s="103" t="s">
        <v>621</v>
      </c>
      <c r="AV438" s="103" t="s">
        <v>621</v>
      </c>
      <c r="AW438" s="103" t="s">
        <v>621</v>
      </c>
      <c r="AX438" s="103" t="s">
        <v>621</v>
      </c>
      <c r="AY438" s="103" t="s">
        <v>621</v>
      </c>
      <c r="AZ438" s="103" t="s">
        <v>621</v>
      </c>
      <c r="BA438" s="103" t="s">
        <v>621</v>
      </c>
      <c r="BC438" s="103">
        <f t="shared" si="36"/>
        <v>35</v>
      </c>
      <c r="BD438" s="103">
        <f t="shared" si="37"/>
        <v>7</v>
      </c>
      <c r="BE438" s="103">
        <f t="shared" si="38"/>
        <v>0</v>
      </c>
      <c r="BF438" s="103">
        <f t="shared" si="39"/>
        <v>8</v>
      </c>
      <c r="BG438" s="103">
        <f t="shared" si="40"/>
        <v>0</v>
      </c>
      <c r="BH438" s="103">
        <f t="shared" si="41"/>
        <v>42</v>
      </c>
      <c r="BL438" s="13"/>
    </row>
    <row r="439" spans="1:64"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622</v>
      </c>
      <c r="Q439" s="103" t="s">
        <v>621</v>
      </c>
      <c r="R439" s="103" t="s">
        <v>621</v>
      </c>
      <c r="S439" s="103" t="s">
        <v>621</v>
      </c>
      <c r="T439" s="103" t="s">
        <v>621</v>
      </c>
      <c r="U439" s="103" t="s">
        <v>621</v>
      </c>
      <c r="V439" s="103" t="s">
        <v>621</v>
      </c>
      <c r="W439" s="103" t="s">
        <v>621</v>
      </c>
      <c r="X439" s="103" t="s">
        <v>621</v>
      </c>
      <c r="Y439" s="103" t="s">
        <v>621</v>
      </c>
      <c r="Z439" s="103" t="s">
        <v>621</v>
      </c>
      <c r="AA439" s="103" t="s">
        <v>622</v>
      </c>
      <c r="AB439" s="103" t="s">
        <v>620</v>
      </c>
      <c r="AC439" s="103" t="s">
        <v>620</v>
      </c>
      <c r="AD439" s="103" t="s">
        <v>621</v>
      </c>
      <c r="AE439" s="103" t="s">
        <v>621</v>
      </c>
      <c r="AF439" s="103" t="s">
        <v>621</v>
      </c>
      <c r="AG439" s="103" t="s">
        <v>622</v>
      </c>
      <c r="AH439" s="103" t="s">
        <v>621</v>
      </c>
      <c r="AI439" s="103" t="s">
        <v>621</v>
      </c>
      <c r="AJ439" s="103" t="s">
        <v>621</v>
      </c>
      <c r="AK439" s="103" t="s">
        <v>623</v>
      </c>
      <c r="AL439" s="103" t="s">
        <v>623</v>
      </c>
      <c r="AM439" s="103" t="s">
        <v>621</v>
      </c>
      <c r="AN439" s="103" t="s">
        <v>622</v>
      </c>
      <c r="AO439" s="103" t="s">
        <v>621</v>
      </c>
      <c r="AP439" s="103" t="s">
        <v>621</v>
      </c>
      <c r="AQ439" s="103" t="s">
        <v>621</v>
      </c>
      <c r="AR439" s="103" t="s">
        <v>621</v>
      </c>
      <c r="AS439" s="103" t="s">
        <v>621</v>
      </c>
      <c r="AT439" s="103" t="s">
        <v>621</v>
      </c>
      <c r="AU439" s="103" t="s">
        <v>621</v>
      </c>
      <c r="AV439" s="103" t="s">
        <v>623</v>
      </c>
      <c r="AW439" s="103" t="s">
        <v>623</v>
      </c>
      <c r="AX439" s="103" t="s">
        <v>621</v>
      </c>
      <c r="AY439" s="103" t="s">
        <v>623</v>
      </c>
      <c r="AZ439" s="103" t="s">
        <v>620</v>
      </c>
      <c r="BA439" s="103" t="s">
        <v>623</v>
      </c>
      <c r="BC439" s="103">
        <f t="shared" si="36"/>
        <v>36</v>
      </c>
      <c r="BD439" s="103">
        <f t="shared" si="37"/>
        <v>5</v>
      </c>
      <c r="BE439" s="103">
        <f t="shared" si="38"/>
        <v>3</v>
      </c>
      <c r="BF439" s="103">
        <f t="shared" si="39"/>
        <v>6</v>
      </c>
      <c r="BG439" s="103">
        <f t="shared" si="40"/>
        <v>0</v>
      </c>
      <c r="BH439" s="103">
        <f t="shared" si="41"/>
        <v>44</v>
      </c>
      <c r="BL439" s="13"/>
    </row>
    <row r="440" spans="1:64" x14ac:dyDescent="0.25">
      <c r="A440" s="100">
        <v>1524</v>
      </c>
      <c r="B440" s="67" t="s">
        <v>442</v>
      </c>
      <c r="C440" s="67" t="s">
        <v>419</v>
      </c>
      <c r="D440" s="103" t="s">
        <v>621</v>
      </c>
      <c r="E440" s="103" t="s">
        <v>621</v>
      </c>
      <c r="F440" s="103" t="s">
        <v>621</v>
      </c>
      <c r="G440" s="103" t="s">
        <v>623</v>
      </c>
      <c r="H440" s="103" t="s">
        <v>621</v>
      </c>
      <c r="I440" s="103" t="s">
        <v>623</v>
      </c>
      <c r="J440" s="103" t="s">
        <v>622</v>
      </c>
      <c r="K440" s="103" t="s">
        <v>621</v>
      </c>
      <c r="L440" s="103" t="s">
        <v>622</v>
      </c>
      <c r="M440" s="103" t="s">
        <v>621</v>
      </c>
      <c r="N440" s="103" t="s">
        <v>622</v>
      </c>
      <c r="O440" s="103" t="s">
        <v>621</v>
      </c>
      <c r="P440" s="103" t="s">
        <v>622</v>
      </c>
      <c r="Q440" s="103" t="s">
        <v>621</v>
      </c>
      <c r="R440" s="103" t="s">
        <v>621</v>
      </c>
      <c r="S440" s="103" t="s">
        <v>621</v>
      </c>
      <c r="T440" s="103" t="s">
        <v>621</v>
      </c>
      <c r="U440" s="103" t="s">
        <v>621</v>
      </c>
      <c r="V440" s="103" t="s">
        <v>621</v>
      </c>
      <c r="W440" s="103" t="s">
        <v>621</v>
      </c>
      <c r="X440" s="103" t="s">
        <v>621</v>
      </c>
      <c r="Y440" s="103" t="s">
        <v>621</v>
      </c>
      <c r="Z440" s="103" t="s">
        <v>621</v>
      </c>
      <c r="AA440" s="103" t="s">
        <v>622</v>
      </c>
      <c r="AB440" s="103" t="s">
        <v>621</v>
      </c>
      <c r="AC440" s="103" t="s">
        <v>620</v>
      </c>
      <c r="AD440" s="103" t="s">
        <v>621</v>
      </c>
      <c r="AE440" s="103" t="s">
        <v>621</v>
      </c>
      <c r="AF440" s="103" t="s">
        <v>621</v>
      </c>
      <c r="AG440" s="103" t="s">
        <v>622</v>
      </c>
      <c r="AH440" s="103" t="s">
        <v>621</v>
      </c>
      <c r="AI440" s="103" t="s">
        <v>621</v>
      </c>
      <c r="AJ440" s="103" t="s">
        <v>623</v>
      </c>
      <c r="AK440" s="103" t="s">
        <v>623</v>
      </c>
      <c r="AL440" s="103" t="s">
        <v>621</v>
      </c>
      <c r="AM440" s="103" t="s">
        <v>621</v>
      </c>
      <c r="AN440" s="103" t="s">
        <v>623</v>
      </c>
      <c r="AO440" s="103" t="s">
        <v>622</v>
      </c>
      <c r="AP440" s="103" t="s">
        <v>623</v>
      </c>
      <c r="AQ440" s="103" t="s">
        <v>621</v>
      </c>
      <c r="AR440" s="103" t="s">
        <v>621</v>
      </c>
      <c r="AS440" s="103" t="s">
        <v>621</v>
      </c>
      <c r="AT440" s="103" t="s">
        <v>621</v>
      </c>
      <c r="AU440" s="103" t="s">
        <v>623</v>
      </c>
      <c r="AV440" s="103" t="s">
        <v>621</v>
      </c>
      <c r="AW440" s="103" t="s">
        <v>620</v>
      </c>
      <c r="AX440" s="103" t="s">
        <v>621</v>
      </c>
      <c r="AY440" s="103" t="s">
        <v>623</v>
      </c>
      <c r="AZ440" s="103" t="s">
        <v>620</v>
      </c>
      <c r="BA440" s="103" t="s">
        <v>623</v>
      </c>
      <c r="BC440" s="103">
        <f t="shared" si="36"/>
        <v>31</v>
      </c>
      <c r="BD440" s="103">
        <f t="shared" si="37"/>
        <v>7</v>
      </c>
      <c r="BE440" s="103">
        <f t="shared" si="38"/>
        <v>3</v>
      </c>
      <c r="BF440" s="103">
        <f t="shared" si="39"/>
        <v>9</v>
      </c>
      <c r="BG440" s="103">
        <f t="shared" si="40"/>
        <v>0</v>
      </c>
      <c r="BH440" s="103">
        <f t="shared" si="41"/>
        <v>41</v>
      </c>
      <c r="BL440" s="13"/>
    </row>
    <row r="441" spans="1:64"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622</v>
      </c>
      <c r="Q441" s="103" t="s">
        <v>621</v>
      </c>
      <c r="R441" s="103" t="s">
        <v>621</v>
      </c>
      <c r="S441" s="103" t="s">
        <v>621</v>
      </c>
      <c r="T441" s="103" t="s">
        <v>621</v>
      </c>
      <c r="U441" s="103" t="s">
        <v>621</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621</v>
      </c>
      <c r="AK441" s="103" t="s">
        <v>621</v>
      </c>
      <c r="AL441" s="103" t="s">
        <v>621</v>
      </c>
      <c r="AM441" s="103" t="s">
        <v>621</v>
      </c>
      <c r="AN441" s="103" t="s">
        <v>622</v>
      </c>
      <c r="AO441" s="103" t="s">
        <v>622</v>
      </c>
      <c r="AP441" s="103" t="s">
        <v>623</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35</v>
      </c>
      <c r="BD441" s="103">
        <f t="shared" si="37"/>
        <v>7</v>
      </c>
      <c r="BE441" s="103">
        <f t="shared" si="38"/>
        <v>1</v>
      </c>
      <c r="BF441" s="103">
        <f t="shared" si="39"/>
        <v>7</v>
      </c>
      <c r="BG441" s="103">
        <f t="shared" si="40"/>
        <v>0</v>
      </c>
      <c r="BH441" s="103">
        <f t="shared" si="41"/>
        <v>43</v>
      </c>
      <c r="BL441" s="13"/>
    </row>
    <row r="442" spans="1:64" x14ac:dyDescent="0.25">
      <c r="A442" s="100">
        <v>1526</v>
      </c>
      <c r="B442" s="67" t="s">
        <v>443</v>
      </c>
      <c r="C442" s="67" t="s">
        <v>419</v>
      </c>
      <c r="D442" s="103" t="s">
        <v>621</v>
      </c>
      <c r="E442" s="103" t="s">
        <v>622</v>
      </c>
      <c r="F442" s="103" t="s">
        <v>623</v>
      </c>
      <c r="G442" s="103" t="s">
        <v>623</v>
      </c>
      <c r="H442" s="103" t="s">
        <v>621</v>
      </c>
      <c r="I442" s="103" t="s">
        <v>623</v>
      </c>
      <c r="J442" s="103" t="s">
        <v>623</v>
      </c>
      <c r="K442" s="103" t="s">
        <v>621</v>
      </c>
      <c r="L442" s="103" t="s">
        <v>622</v>
      </c>
      <c r="M442" s="103" t="s">
        <v>621</v>
      </c>
      <c r="N442" s="103" t="s">
        <v>621</v>
      </c>
      <c r="O442" s="103" t="s">
        <v>623</v>
      </c>
      <c r="P442" s="103" t="s">
        <v>622</v>
      </c>
      <c r="Q442" s="103" t="s">
        <v>623</v>
      </c>
      <c r="R442" s="103" t="s">
        <v>623</v>
      </c>
      <c r="S442" s="103" t="s">
        <v>621</v>
      </c>
      <c r="T442" s="103" t="s">
        <v>621</v>
      </c>
      <c r="U442" s="103" t="s">
        <v>623</v>
      </c>
      <c r="V442" s="103" t="s">
        <v>621</v>
      </c>
      <c r="W442" s="103" t="s">
        <v>623</v>
      </c>
      <c r="X442" s="103" t="s">
        <v>621</v>
      </c>
      <c r="Y442" s="103" t="s">
        <v>621</v>
      </c>
      <c r="Z442" s="103" t="s">
        <v>623</v>
      </c>
      <c r="AA442" s="103" t="s">
        <v>622</v>
      </c>
      <c r="AB442" s="103" t="s">
        <v>623</v>
      </c>
      <c r="AC442" s="103" t="s">
        <v>623</v>
      </c>
      <c r="AD442" s="103" t="s">
        <v>621</v>
      </c>
      <c r="AE442" s="103" t="s">
        <v>623</v>
      </c>
      <c r="AF442" s="103" t="s">
        <v>621</v>
      </c>
      <c r="AG442" s="103" t="s">
        <v>622</v>
      </c>
      <c r="AH442" s="103" t="s">
        <v>623</v>
      </c>
      <c r="AI442" s="103" t="s">
        <v>623</v>
      </c>
      <c r="AJ442" s="103" t="s">
        <v>621</v>
      </c>
      <c r="AK442" s="103" t="s">
        <v>623</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623</v>
      </c>
      <c r="BC442" s="103">
        <f t="shared" si="36"/>
        <v>18</v>
      </c>
      <c r="BD442" s="103">
        <f t="shared" si="37"/>
        <v>8</v>
      </c>
      <c r="BE442" s="103">
        <f t="shared" si="38"/>
        <v>0</v>
      </c>
      <c r="BF442" s="103">
        <f t="shared" si="39"/>
        <v>24</v>
      </c>
      <c r="BG442" s="103">
        <f t="shared" si="40"/>
        <v>0</v>
      </c>
      <c r="BH442" s="103">
        <f t="shared" si="41"/>
        <v>26</v>
      </c>
      <c r="BL442" s="13"/>
    </row>
    <row r="443" spans="1:64" x14ac:dyDescent="0.25">
      <c r="A443" s="100">
        <v>1527</v>
      </c>
      <c r="B443" s="67" t="s">
        <v>444</v>
      </c>
      <c r="C443" s="67" t="s">
        <v>419</v>
      </c>
      <c r="D443" s="103" t="s">
        <v>621</v>
      </c>
      <c r="E443" s="103" t="s">
        <v>622</v>
      </c>
      <c r="F443" s="103" t="s">
        <v>621</v>
      </c>
      <c r="G443" s="103" t="s">
        <v>621</v>
      </c>
      <c r="H443" s="103" t="s">
        <v>621</v>
      </c>
      <c r="I443" s="103" t="s">
        <v>621</v>
      </c>
      <c r="J443" s="103" t="s">
        <v>621</v>
      </c>
      <c r="K443" s="103" t="s">
        <v>621</v>
      </c>
      <c r="L443" s="103" t="s">
        <v>622</v>
      </c>
      <c r="M443" s="103" t="s">
        <v>621</v>
      </c>
      <c r="N443" s="103" t="s">
        <v>622</v>
      </c>
      <c r="O443" s="103" t="s">
        <v>621</v>
      </c>
      <c r="P443" s="103" t="s">
        <v>622</v>
      </c>
      <c r="Q443" s="103" t="s">
        <v>621</v>
      </c>
      <c r="R443" s="103" t="s">
        <v>621</v>
      </c>
      <c r="S443" s="103" t="s">
        <v>621</v>
      </c>
      <c r="T443" s="103" t="s">
        <v>621</v>
      </c>
      <c r="U443" s="103" t="s">
        <v>621</v>
      </c>
      <c r="V443" s="103" t="s">
        <v>621</v>
      </c>
      <c r="W443" s="103" t="s">
        <v>621</v>
      </c>
      <c r="X443" s="103" t="s">
        <v>621</v>
      </c>
      <c r="Y443" s="103" t="s">
        <v>621</v>
      </c>
      <c r="Z443" s="103" t="s">
        <v>623</v>
      </c>
      <c r="AA443" s="103" t="s">
        <v>622</v>
      </c>
      <c r="AB443" s="103" t="s">
        <v>621</v>
      </c>
      <c r="AC443" s="103" t="s">
        <v>621</v>
      </c>
      <c r="AD443" s="103" t="s">
        <v>621</v>
      </c>
      <c r="AE443" s="103" t="s">
        <v>623</v>
      </c>
      <c r="AF443" s="103" t="s">
        <v>621</v>
      </c>
      <c r="AG443" s="103" t="s">
        <v>622</v>
      </c>
      <c r="AH443" s="103" t="s">
        <v>621</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8</v>
      </c>
      <c r="BE443" s="103">
        <f t="shared" si="38"/>
        <v>0</v>
      </c>
      <c r="BF443" s="103">
        <f t="shared" si="39"/>
        <v>5</v>
      </c>
      <c r="BG443" s="103">
        <f t="shared" si="40"/>
        <v>0</v>
      </c>
      <c r="BH443" s="103">
        <f t="shared" si="41"/>
        <v>45</v>
      </c>
      <c r="BL443" s="13"/>
    </row>
    <row r="444" spans="1:64" x14ac:dyDescent="0.25">
      <c r="A444" s="100">
        <v>1528</v>
      </c>
      <c r="B444" s="67" t="s">
        <v>445</v>
      </c>
      <c r="C444" s="67" t="s">
        <v>419</v>
      </c>
      <c r="D444" s="103" t="s">
        <v>621</v>
      </c>
      <c r="E444" s="103" t="s">
        <v>621</v>
      </c>
      <c r="F444" s="103" t="s">
        <v>623</v>
      </c>
      <c r="G444" s="103" t="s">
        <v>621</v>
      </c>
      <c r="H444" s="103" t="s">
        <v>621</v>
      </c>
      <c r="I444" s="103" t="s">
        <v>623</v>
      </c>
      <c r="J444" s="103" t="s">
        <v>623</v>
      </c>
      <c r="K444" s="103" t="s">
        <v>621</v>
      </c>
      <c r="L444" s="103" t="s">
        <v>622</v>
      </c>
      <c r="M444" s="103" t="s">
        <v>621</v>
      </c>
      <c r="N444" s="103" t="s">
        <v>622</v>
      </c>
      <c r="O444" s="103" t="s">
        <v>621</v>
      </c>
      <c r="P444" s="103" t="s">
        <v>622</v>
      </c>
      <c r="Q444" s="103" t="s">
        <v>621</v>
      </c>
      <c r="R444" s="103" t="s">
        <v>621</v>
      </c>
      <c r="S444" s="103" t="s">
        <v>623</v>
      </c>
      <c r="T444" s="103" t="s">
        <v>621</v>
      </c>
      <c r="U444" s="103" t="s">
        <v>621</v>
      </c>
      <c r="V444" s="103" t="s">
        <v>621</v>
      </c>
      <c r="W444" s="103" t="s">
        <v>621</v>
      </c>
      <c r="X444" s="103" t="s">
        <v>621</v>
      </c>
      <c r="Y444" s="103" t="s">
        <v>621</v>
      </c>
      <c r="Z444" s="103" t="s">
        <v>623</v>
      </c>
      <c r="AA444" s="103" t="s">
        <v>622</v>
      </c>
      <c r="AB444" s="103" t="s">
        <v>621</v>
      </c>
      <c r="AC444" s="103" t="s">
        <v>621</v>
      </c>
      <c r="AD444" s="103" t="s">
        <v>621</v>
      </c>
      <c r="AE444" s="103" t="s">
        <v>621</v>
      </c>
      <c r="AF444" s="103" t="s">
        <v>621</v>
      </c>
      <c r="AG444" s="103" t="s">
        <v>622</v>
      </c>
      <c r="AH444" s="103" t="s">
        <v>621</v>
      </c>
      <c r="AI444" s="103" t="s">
        <v>621</v>
      </c>
      <c r="AJ444" s="103" t="s">
        <v>621</v>
      </c>
      <c r="AK444" s="103" t="s">
        <v>621</v>
      </c>
      <c r="AL444" s="103" t="s">
        <v>621</v>
      </c>
      <c r="AM444" s="103" t="s">
        <v>621</v>
      </c>
      <c r="AN444" s="103" t="s">
        <v>621</v>
      </c>
      <c r="AO444" s="103" t="s">
        <v>622</v>
      </c>
      <c r="AP444" s="103" t="s">
        <v>621</v>
      </c>
      <c r="AQ444" s="103" t="s">
        <v>621</v>
      </c>
      <c r="AR444" s="103" t="s">
        <v>621</v>
      </c>
      <c r="AS444" s="103" t="s">
        <v>621</v>
      </c>
      <c r="AT444" s="103" t="s">
        <v>621</v>
      </c>
      <c r="AU444" s="103" t="s">
        <v>1575</v>
      </c>
      <c r="AV444" s="103" t="s">
        <v>1575</v>
      </c>
      <c r="AW444" s="103" t="s">
        <v>1575</v>
      </c>
      <c r="AX444" s="103" t="s">
        <v>622</v>
      </c>
      <c r="AY444" s="103" t="s">
        <v>623</v>
      </c>
      <c r="AZ444" s="103" t="s">
        <v>620</v>
      </c>
      <c r="BA444" s="103" t="s">
        <v>621</v>
      </c>
      <c r="BC444" s="103">
        <f t="shared" si="36"/>
        <v>33</v>
      </c>
      <c r="BD444" s="103">
        <f t="shared" si="37"/>
        <v>7</v>
      </c>
      <c r="BE444" s="103">
        <f t="shared" si="38"/>
        <v>1</v>
      </c>
      <c r="BF444" s="103">
        <f t="shared" si="39"/>
        <v>6</v>
      </c>
      <c r="BG444" s="103">
        <f t="shared" si="40"/>
        <v>3</v>
      </c>
      <c r="BH444" s="103">
        <f t="shared" si="41"/>
        <v>41</v>
      </c>
      <c r="BL444" s="13"/>
    </row>
    <row r="445" spans="1:64"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622</v>
      </c>
      <c r="Q445" s="103" t="s">
        <v>621</v>
      </c>
      <c r="R445" s="103" t="s">
        <v>621</v>
      </c>
      <c r="S445" s="103" t="s">
        <v>621</v>
      </c>
      <c r="T445" s="103" t="s">
        <v>621</v>
      </c>
      <c r="U445" s="103" t="s">
        <v>623</v>
      </c>
      <c r="V445" s="103" t="s">
        <v>623</v>
      </c>
      <c r="W445" s="103" t="s">
        <v>621</v>
      </c>
      <c r="X445" s="103" t="s">
        <v>621</v>
      </c>
      <c r="Y445" s="103" t="s">
        <v>622</v>
      </c>
      <c r="Z445" s="103" t="s">
        <v>621</v>
      </c>
      <c r="AA445" s="103" t="s">
        <v>622</v>
      </c>
      <c r="AB445" s="103" t="s">
        <v>621</v>
      </c>
      <c r="AC445" s="103" t="s">
        <v>621</v>
      </c>
      <c r="AD445" s="103" t="s">
        <v>621</v>
      </c>
      <c r="AE445" s="103" t="s">
        <v>621</v>
      </c>
      <c r="AF445" s="103" t="s">
        <v>621</v>
      </c>
      <c r="AG445" s="103" t="s">
        <v>622</v>
      </c>
      <c r="AH445" s="103" t="s">
        <v>621</v>
      </c>
      <c r="AI445" s="103" t="s">
        <v>621</v>
      </c>
      <c r="AJ445" s="103" t="s">
        <v>621</v>
      </c>
      <c r="AK445" s="103" t="s">
        <v>621</v>
      </c>
      <c r="AL445" s="103" t="s">
        <v>621</v>
      </c>
      <c r="AM445" s="103" t="s">
        <v>621</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38</v>
      </c>
      <c r="BD445" s="103">
        <f t="shared" si="37"/>
        <v>7</v>
      </c>
      <c r="BE445" s="103">
        <f t="shared" si="38"/>
        <v>0</v>
      </c>
      <c r="BF445" s="103">
        <f t="shared" si="39"/>
        <v>5</v>
      </c>
      <c r="BG445" s="103">
        <f t="shared" si="40"/>
        <v>0</v>
      </c>
      <c r="BH445" s="103">
        <f t="shared" si="41"/>
        <v>45</v>
      </c>
      <c r="BL445" s="13"/>
    </row>
    <row r="446" spans="1:64"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621</v>
      </c>
      <c r="X446" s="103" t="s">
        <v>621</v>
      </c>
      <c r="Y446" s="103" t="s">
        <v>621</v>
      </c>
      <c r="Z446" s="103" t="s">
        <v>621</v>
      </c>
      <c r="AA446" s="103" t="s">
        <v>622</v>
      </c>
      <c r="AB446" s="103" t="s">
        <v>621</v>
      </c>
      <c r="AC446" s="103" t="s">
        <v>621</v>
      </c>
      <c r="AD446" s="103" t="s">
        <v>621</v>
      </c>
      <c r="AE446" s="103" t="s">
        <v>623</v>
      </c>
      <c r="AF446" s="103" t="s">
        <v>623</v>
      </c>
      <c r="AG446" s="103" t="s">
        <v>622</v>
      </c>
      <c r="AH446" s="103" t="s">
        <v>621</v>
      </c>
      <c r="AI446" s="103" t="s">
        <v>621</v>
      </c>
      <c r="AJ446" s="103" t="s">
        <v>623</v>
      </c>
      <c r="AK446" s="103" t="s">
        <v>623</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621</v>
      </c>
      <c r="AZ446" s="103" t="s">
        <v>621</v>
      </c>
      <c r="BA446" s="103" t="s">
        <v>623</v>
      </c>
      <c r="BC446" s="103">
        <f t="shared" si="36"/>
        <v>35</v>
      </c>
      <c r="BD446" s="103">
        <f t="shared" si="37"/>
        <v>6</v>
      </c>
      <c r="BE446" s="103">
        <f t="shared" si="38"/>
        <v>0</v>
      </c>
      <c r="BF446" s="103">
        <f t="shared" si="39"/>
        <v>9</v>
      </c>
      <c r="BG446" s="103">
        <f t="shared" si="40"/>
        <v>0</v>
      </c>
      <c r="BH446" s="103">
        <f t="shared" si="41"/>
        <v>41</v>
      </c>
      <c r="BL446" s="13"/>
    </row>
    <row r="447" spans="1:64"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622</v>
      </c>
      <c r="S447" s="103" t="s">
        <v>621</v>
      </c>
      <c r="T447" s="103" t="s">
        <v>621</v>
      </c>
      <c r="U447" s="103" t="s">
        <v>621</v>
      </c>
      <c r="V447" s="103" t="s">
        <v>621</v>
      </c>
      <c r="W447" s="103" t="s">
        <v>621</v>
      </c>
      <c r="X447" s="103" t="s">
        <v>621</v>
      </c>
      <c r="Y447" s="103" t="s">
        <v>621</v>
      </c>
      <c r="Z447" s="103" t="s">
        <v>623</v>
      </c>
      <c r="AA447" s="103" t="s">
        <v>622</v>
      </c>
      <c r="AB447" s="103" t="s">
        <v>621</v>
      </c>
      <c r="AC447" s="103" t="s">
        <v>621</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c r="BL447" s="13"/>
    </row>
    <row r="448" spans="1:64"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622</v>
      </c>
      <c r="M448" s="103" t="s">
        <v>621</v>
      </c>
      <c r="N448" s="103" t="s">
        <v>621</v>
      </c>
      <c r="O448" s="103" t="s">
        <v>621</v>
      </c>
      <c r="P448" s="103" t="s">
        <v>622</v>
      </c>
      <c r="Q448" s="103" t="s">
        <v>621</v>
      </c>
      <c r="R448" s="103" t="s">
        <v>621</v>
      </c>
      <c r="S448" s="103" t="s">
        <v>621</v>
      </c>
      <c r="T448" s="103" t="s">
        <v>621</v>
      </c>
      <c r="U448" s="103" t="s">
        <v>621</v>
      </c>
      <c r="V448" s="103" t="s">
        <v>621</v>
      </c>
      <c r="W448" s="103" t="s">
        <v>621</v>
      </c>
      <c r="X448" s="103" t="s">
        <v>621</v>
      </c>
      <c r="Y448" s="103" t="s">
        <v>621</v>
      </c>
      <c r="Z448" s="103" t="s">
        <v>623</v>
      </c>
      <c r="AA448" s="103" t="s">
        <v>622</v>
      </c>
      <c r="AB448" s="103" t="s">
        <v>621</v>
      </c>
      <c r="AC448" s="103" t="s">
        <v>621</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1575</v>
      </c>
      <c r="AT448" s="103" t="s">
        <v>621</v>
      </c>
      <c r="AU448" s="103" t="s">
        <v>621</v>
      </c>
      <c r="AV448" s="103" t="s">
        <v>621</v>
      </c>
      <c r="AW448" s="103" t="s">
        <v>621</v>
      </c>
      <c r="AX448" s="103" t="s">
        <v>621</v>
      </c>
      <c r="AY448" s="103" t="s">
        <v>621</v>
      </c>
      <c r="AZ448" s="103" t="s">
        <v>621</v>
      </c>
      <c r="BA448" s="103" t="s">
        <v>621</v>
      </c>
      <c r="BC448" s="103">
        <f t="shared" si="36"/>
        <v>43</v>
      </c>
      <c r="BD448" s="103">
        <f t="shared" si="37"/>
        <v>5</v>
      </c>
      <c r="BE448" s="103">
        <f t="shared" si="38"/>
        <v>0</v>
      </c>
      <c r="BF448" s="103">
        <f t="shared" si="39"/>
        <v>1</v>
      </c>
      <c r="BG448" s="103">
        <f t="shared" si="40"/>
        <v>1</v>
      </c>
      <c r="BH448" s="103">
        <f t="shared" si="41"/>
        <v>48</v>
      </c>
      <c r="BL448" s="13"/>
    </row>
    <row r="449" spans="1:64"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621</v>
      </c>
      <c r="V449" s="103" t="s">
        <v>621</v>
      </c>
      <c r="W449" s="103" t="s">
        <v>621</v>
      </c>
      <c r="X449" s="103" t="s">
        <v>621</v>
      </c>
      <c r="Y449" s="103" t="s">
        <v>621</v>
      </c>
      <c r="Z449" s="103" t="s">
        <v>621</v>
      </c>
      <c r="AA449" s="103" t="s">
        <v>622</v>
      </c>
      <c r="AB449" s="103" t="s">
        <v>621</v>
      </c>
      <c r="AC449" s="103" t="s">
        <v>621</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35</v>
      </c>
      <c r="BD449" s="103">
        <f t="shared" si="37"/>
        <v>6</v>
      </c>
      <c r="BE449" s="103">
        <f t="shared" si="38"/>
        <v>0</v>
      </c>
      <c r="BF449" s="103">
        <f t="shared" si="39"/>
        <v>9</v>
      </c>
      <c r="BG449" s="103">
        <f t="shared" si="40"/>
        <v>0</v>
      </c>
      <c r="BH449" s="103">
        <f t="shared" si="41"/>
        <v>41</v>
      </c>
      <c r="BL449" s="13"/>
    </row>
    <row r="450" spans="1:64"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622</v>
      </c>
      <c r="Q450" s="103" t="s">
        <v>621</v>
      </c>
      <c r="R450" s="103" t="s">
        <v>623</v>
      </c>
      <c r="S450" s="103" t="s">
        <v>621</v>
      </c>
      <c r="T450" s="103" t="s">
        <v>621</v>
      </c>
      <c r="U450" s="103" t="s">
        <v>621</v>
      </c>
      <c r="V450" s="103" t="s">
        <v>621</v>
      </c>
      <c r="W450" s="103" t="s">
        <v>621</v>
      </c>
      <c r="X450" s="103" t="s">
        <v>621</v>
      </c>
      <c r="Y450" s="103" t="s">
        <v>621</v>
      </c>
      <c r="Z450" s="103" t="s">
        <v>621</v>
      </c>
      <c r="AA450" s="103" t="s">
        <v>622</v>
      </c>
      <c r="AB450" s="103" t="s">
        <v>621</v>
      </c>
      <c r="AC450" s="103" t="s">
        <v>621</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39</v>
      </c>
      <c r="BD450" s="103">
        <f t="shared" si="37"/>
        <v>7</v>
      </c>
      <c r="BE450" s="103">
        <f t="shared" si="38"/>
        <v>0</v>
      </c>
      <c r="BF450" s="103">
        <f t="shared" si="39"/>
        <v>4</v>
      </c>
      <c r="BG450" s="103">
        <f t="shared" si="40"/>
        <v>0</v>
      </c>
      <c r="BH450" s="103">
        <f t="shared" si="41"/>
        <v>46</v>
      </c>
      <c r="BL450" s="13"/>
    </row>
    <row r="451" spans="1:64" x14ac:dyDescent="0.25">
      <c r="A451" s="100">
        <v>1602</v>
      </c>
      <c r="B451" s="67" t="s">
        <v>453</v>
      </c>
      <c r="C451" s="67" t="s">
        <v>452</v>
      </c>
      <c r="D451" s="103" t="s">
        <v>621</v>
      </c>
      <c r="E451" s="103" t="s">
        <v>621</v>
      </c>
      <c r="F451" s="103" t="s">
        <v>621</v>
      </c>
      <c r="G451" s="103" t="s">
        <v>621</v>
      </c>
      <c r="H451" s="103" t="s">
        <v>621</v>
      </c>
      <c r="I451" s="103" t="s">
        <v>621</v>
      </c>
      <c r="J451" s="103" t="s">
        <v>621</v>
      </c>
      <c r="K451" s="103" t="s">
        <v>622</v>
      </c>
      <c r="L451" s="103" t="s">
        <v>623</v>
      </c>
      <c r="M451" s="103" t="s">
        <v>621</v>
      </c>
      <c r="N451" s="103" t="s">
        <v>622</v>
      </c>
      <c r="O451" s="103" t="s">
        <v>621</v>
      </c>
      <c r="P451" s="103" t="s">
        <v>622</v>
      </c>
      <c r="Q451" s="103" t="s">
        <v>623</v>
      </c>
      <c r="R451" s="103" t="s">
        <v>621</v>
      </c>
      <c r="S451" s="103" t="s">
        <v>621</v>
      </c>
      <c r="T451" s="103" t="s">
        <v>621</v>
      </c>
      <c r="U451" s="103" t="s">
        <v>623</v>
      </c>
      <c r="V451" s="103" t="s">
        <v>621</v>
      </c>
      <c r="W451" s="103" t="s">
        <v>621</v>
      </c>
      <c r="X451" s="103" t="s">
        <v>621</v>
      </c>
      <c r="Y451" s="103" t="s">
        <v>621</v>
      </c>
      <c r="Z451" s="103" t="s">
        <v>623</v>
      </c>
      <c r="AA451" s="103" t="s">
        <v>621</v>
      </c>
      <c r="AB451" s="103" t="s">
        <v>621</v>
      </c>
      <c r="AC451" s="103" t="s">
        <v>621</v>
      </c>
      <c r="AD451" s="103" t="s">
        <v>621</v>
      </c>
      <c r="AE451" s="103" t="s">
        <v>621</v>
      </c>
      <c r="AF451" s="103" t="s">
        <v>621</v>
      </c>
      <c r="AG451" s="103" t="s">
        <v>622</v>
      </c>
      <c r="AH451" s="103" t="s">
        <v>621</v>
      </c>
      <c r="AI451" s="103" t="s">
        <v>621</v>
      </c>
      <c r="AJ451" s="103" t="s">
        <v>623</v>
      </c>
      <c r="AK451" s="103" t="s">
        <v>623</v>
      </c>
      <c r="AL451" s="103" t="s">
        <v>623</v>
      </c>
      <c r="AM451" s="103" t="s">
        <v>621</v>
      </c>
      <c r="AN451" s="103" t="s">
        <v>621</v>
      </c>
      <c r="AO451" s="103" t="s">
        <v>621</v>
      </c>
      <c r="AP451" s="103" t="s">
        <v>621</v>
      </c>
      <c r="AQ451" s="103" t="s">
        <v>621</v>
      </c>
      <c r="AR451" s="103" t="s">
        <v>621</v>
      </c>
      <c r="AS451" s="103" t="s">
        <v>621</v>
      </c>
      <c r="AT451" s="103" t="s">
        <v>621</v>
      </c>
      <c r="AU451" s="103" t="s">
        <v>623</v>
      </c>
      <c r="AV451" s="103" t="s">
        <v>621</v>
      </c>
      <c r="AW451" s="103" t="s">
        <v>621</v>
      </c>
      <c r="AX451" s="103" t="s">
        <v>621</v>
      </c>
      <c r="AY451" s="103" t="s">
        <v>621</v>
      </c>
      <c r="AZ451" s="103" t="s">
        <v>621</v>
      </c>
      <c r="BA451" s="103" t="s">
        <v>621</v>
      </c>
      <c r="BC451" s="103">
        <f t="shared" si="36"/>
        <v>38</v>
      </c>
      <c r="BD451" s="103">
        <f t="shared" si="37"/>
        <v>4</v>
      </c>
      <c r="BE451" s="103">
        <f t="shared" si="38"/>
        <v>0</v>
      </c>
      <c r="BF451" s="103">
        <f t="shared" si="39"/>
        <v>8</v>
      </c>
      <c r="BG451" s="103">
        <f t="shared" si="40"/>
        <v>0</v>
      </c>
      <c r="BH451" s="103">
        <f t="shared" si="41"/>
        <v>42</v>
      </c>
      <c r="BL451" s="13"/>
    </row>
    <row r="452" spans="1:64" x14ac:dyDescent="0.25">
      <c r="A452" s="100">
        <v>1603</v>
      </c>
      <c r="B452" s="67" t="s">
        <v>454</v>
      </c>
      <c r="C452" s="67" t="s">
        <v>452</v>
      </c>
      <c r="D452" s="103" t="s">
        <v>621</v>
      </c>
      <c r="E452" s="103" t="s">
        <v>621</v>
      </c>
      <c r="F452" s="103" t="s">
        <v>621</v>
      </c>
      <c r="G452" s="103" t="s">
        <v>621</v>
      </c>
      <c r="H452" s="103" t="s">
        <v>621</v>
      </c>
      <c r="I452" s="103" t="s">
        <v>623</v>
      </c>
      <c r="J452" s="103" t="s">
        <v>621</v>
      </c>
      <c r="K452" s="103" t="s">
        <v>622</v>
      </c>
      <c r="L452" s="103" t="s">
        <v>622</v>
      </c>
      <c r="M452" s="103" t="s">
        <v>623</v>
      </c>
      <c r="N452" s="103" t="s">
        <v>621</v>
      </c>
      <c r="O452" s="103" t="s">
        <v>621</v>
      </c>
      <c r="P452" s="103" t="s">
        <v>620</v>
      </c>
      <c r="Q452" s="103" t="s">
        <v>621</v>
      </c>
      <c r="R452" s="103" t="s">
        <v>623</v>
      </c>
      <c r="S452" s="103" t="s">
        <v>623</v>
      </c>
      <c r="T452" s="103" t="s">
        <v>621</v>
      </c>
      <c r="U452" s="103" t="s">
        <v>623</v>
      </c>
      <c r="V452" s="103" t="s">
        <v>621</v>
      </c>
      <c r="W452" s="103" t="s">
        <v>621</v>
      </c>
      <c r="X452" s="103" t="s">
        <v>621</v>
      </c>
      <c r="Y452" s="103" t="s">
        <v>621</v>
      </c>
      <c r="Z452" s="103" t="s">
        <v>621</v>
      </c>
      <c r="AA452" s="103" t="s">
        <v>621</v>
      </c>
      <c r="AB452" s="103" t="s">
        <v>621</v>
      </c>
      <c r="AC452" s="103" t="s">
        <v>621</v>
      </c>
      <c r="AD452" s="103" t="s">
        <v>621</v>
      </c>
      <c r="AE452" s="103" t="s">
        <v>621</v>
      </c>
      <c r="AF452" s="103" t="s">
        <v>621</v>
      </c>
      <c r="AG452" s="103" t="s">
        <v>621</v>
      </c>
      <c r="AH452" s="103" t="s">
        <v>621</v>
      </c>
      <c r="AI452" s="103" t="s">
        <v>621</v>
      </c>
      <c r="AJ452" s="103" t="s">
        <v>621</v>
      </c>
      <c r="AK452" s="103" t="s">
        <v>621</v>
      </c>
      <c r="AL452" s="103" t="s">
        <v>621</v>
      </c>
      <c r="AM452" s="103" t="s">
        <v>621</v>
      </c>
      <c r="AN452" s="103" t="s">
        <v>622</v>
      </c>
      <c r="AO452" s="103" t="s">
        <v>622</v>
      </c>
      <c r="AP452" s="103" t="s">
        <v>621</v>
      </c>
      <c r="AQ452" s="103" t="s">
        <v>621</v>
      </c>
      <c r="AR452" s="103" t="s">
        <v>621</v>
      </c>
      <c r="AS452" s="103" t="s">
        <v>621</v>
      </c>
      <c r="AT452" s="103" t="s">
        <v>621</v>
      </c>
      <c r="AU452" s="103" t="s">
        <v>623</v>
      </c>
      <c r="AV452" s="103" t="s">
        <v>621</v>
      </c>
      <c r="AW452" s="103" t="s">
        <v>623</v>
      </c>
      <c r="AX452" s="103" t="s">
        <v>623</v>
      </c>
      <c r="AY452" s="103" t="s">
        <v>621</v>
      </c>
      <c r="AZ452" s="103" t="s">
        <v>623</v>
      </c>
      <c r="BA452" s="103" t="s">
        <v>621</v>
      </c>
      <c r="BC452" s="103">
        <f t="shared" ref="BC452:BC515" si="42">COUNTIF($D452:$BA452,"Yes")</f>
        <v>36</v>
      </c>
      <c r="BD452" s="103">
        <f t="shared" ref="BD452:BD515" si="43">COUNTIF($D452:$BA452,"N/A")</f>
        <v>4</v>
      </c>
      <c r="BE452" s="103">
        <f t="shared" ref="BE452:BE515" si="44">COUNTIF($D452:$BA452,"Prospective")</f>
        <v>1</v>
      </c>
      <c r="BF452" s="103">
        <f t="shared" ref="BF452:BF515" si="45">COUNTIF($D452:$BA452,"No")</f>
        <v>9</v>
      </c>
      <c r="BG452" s="103">
        <f t="shared" ref="BG452:BG515" si="46">50-SUM(BC452:BF452)</f>
        <v>0</v>
      </c>
      <c r="BH452" s="103">
        <f t="shared" ref="BH452:BH515" si="47">SUM(BC452:BE452)</f>
        <v>41</v>
      </c>
      <c r="BL452" s="13"/>
    </row>
    <row r="453" spans="1:64" x14ac:dyDescent="0.25">
      <c r="A453" s="100">
        <v>1604</v>
      </c>
      <c r="B453" s="67" t="s">
        <v>455</v>
      </c>
      <c r="C453" s="67" t="s">
        <v>452</v>
      </c>
      <c r="D453" s="103" t="s">
        <v>621</v>
      </c>
      <c r="E453" s="103" t="s">
        <v>621</v>
      </c>
      <c r="F453" s="103" t="s">
        <v>621</v>
      </c>
      <c r="G453" s="103" t="s">
        <v>623</v>
      </c>
      <c r="H453" s="103" t="s">
        <v>621</v>
      </c>
      <c r="I453" s="103" t="s">
        <v>623</v>
      </c>
      <c r="J453" s="103" t="s">
        <v>621</v>
      </c>
      <c r="K453" s="103" t="s">
        <v>623</v>
      </c>
      <c r="L453" s="103" t="s">
        <v>623</v>
      </c>
      <c r="M453" s="103" t="s">
        <v>621</v>
      </c>
      <c r="N453" s="103" t="s">
        <v>622</v>
      </c>
      <c r="O453" s="103" t="s">
        <v>621</v>
      </c>
      <c r="P453" s="103" t="s">
        <v>622</v>
      </c>
      <c r="Q453" s="103" t="s">
        <v>621</v>
      </c>
      <c r="R453" s="103" t="s">
        <v>621</v>
      </c>
      <c r="S453" s="103" t="s">
        <v>621</v>
      </c>
      <c r="T453" s="103" t="s">
        <v>621</v>
      </c>
      <c r="U453" s="103" t="s">
        <v>621</v>
      </c>
      <c r="V453" s="103" t="s">
        <v>621</v>
      </c>
      <c r="W453" s="103" t="s">
        <v>621</v>
      </c>
      <c r="X453" s="103" t="s">
        <v>621</v>
      </c>
      <c r="Y453" s="103" t="s">
        <v>621</v>
      </c>
      <c r="Z453" s="103" t="s">
        <v>623</v>
      </c>
      <c r="AA453" s="103" t="s">
        <v>622</v>
      </c>
      <c r="AB453" s="103" t="s">
        <v>620</v>
      </c>
      <c r="AC453" s="103" t="s">
        <v>620</v>
      </c>
      <c r="AD453" s="103" t="s">
        <v>621</v>
      </c>
      <c r="AE453" s="103" t="s">
        <v>621</v>
      </c>
      <c r="AF453" s="103" t="s">
        <v>621</v>
      </c>
      <c r="AG453" s="103" t="s">
        <v>622</v>
      </c>
      <c r="AH453" s="103" t="s">
        <v>621</v>
      </c>
      <c r="AI453" s="103" t="s">
        <v>621</v>
      </c>
      <c r="AJ453" s="103" t="s">
        <v>621</v>
      </c>
      <c r="AK453" s="103" t="s">
        <v>621</v>
      </c>
      <c r="AL453" s="103" t="s">
        <v>623</v>
      </c>
      <c r="AM453" s="103" t="s">
        <v>621</v>
      </c>
      <c r="AN453" s="103" t="s">
        <v>621</v>
      </c>
      <c r="AO453" s="103" t="s">
        <v>621</v>
      </c>
      <c r="AP453" s="103" t="s">
        <v>622</v>
      </c>
      <c r="AQ453" s="103" t="s">
        <v>621</v>
      </c>
      <c r="AR453" s="103" t="s">
        <v>621</v>
      </c>
      <c r="AS453" s="103" t="s">
        <v>621</v>
      </c>
      <c r="AT453" s="103" t="s">
        <v>621</v>
      </c>
      <c r="AU453" s="103" t="s">
        <v>622</v>
      </c>
      <c r="AV453" s="103" t="s">
        <v>621</v>
      </c>
      <c r="AW453" s="103" t="s">
        <v>623</v>
      </c>
      <c r="AX453" s="103" t="s">
        <v>622</v>
      </c>
      <c r="AY453" s="103" t="s">
        <v>621</v>
      </c>
      <c r="AZ453" s="103" t="s">
        <v>623</v>
      </c>
      <c r="BA453" s="103" t="s">
        <v>621</v>
      </c>
      <c r="BC453" s="103">
        <f t="shared" si="42"/>
        <v>33</v>
      </c>
      <c r="BD453" s="103">
        <f t="shared" si="43"/>
        <v>7</v>
      </c>
      <c r="BE453" s="103">
        <f t="shared" si="44"/>
        <v>2</v>
      </c>
      <c r="BF453" s="103">
        <f t="shared" si="45"/>
        <v>8</v>
      </c>
      <c r="BG453" s="103">
        <f t="shared" si="46"/>
        <v>0</v>
      </c>
      <c r="BH453" s="103">
        <f t="shared" si="47"/>
        <v>42</v>
      </c>
      <c r="BL453" s="13"/>
    </row>
    <row r="454" spans="1:64" x14ac:dyDescent="0.25">
      <c r="A454" s="100">
        <v>1605</v>
      </c>
      <c r="B454" s="67" t="s">
        <v>456</v>
      </c>
      <c r="C454" s="67" t="s">
        <v>452</v>
      </c>
      <c r="D454" s="103" t="s">
        <v>621</v>
      </c>
      <c r="E454" s="103" t="s">
        <v>622</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621</v>
      </c>
      <c r="X454" s="103" t="s">
        <v>621</v>
      </c>
      <c r="Y454" s="103" t="s">
        <v>621</v>
      </c>
      <c r="Z454" s="103" t="s">
        <v>623</v>
      </c>
      <c r="AA454" s="103" t="s">
        <v>622</v>
      </c>
      <c r="AB454" s="103" t="s">
        <v>621</v>
      </c>
      <c r="AC454" s="103" t="s">
        <v>621</v>
      </c>
      <c r="AD454" s="103" t="s">
        <v>621</v>
      </c>
      <c r="AE454" s="103" t="s">
        <v>621</v>
      </c>
      <c r="AF454" s="103" t="s">
        <v>621</v>
      </c>
      <c r="AG454" s="103" t="s">
        <v>622</v>
      </c>
      <c r="AH454" s="103" t="s">
        <v>621</v>
      </c>
      <c r="AI454" s="103" t="s">
        <v>621</v>
      </c>
      <c r="AJ454" s="103" t="s">
        <v>621</v>
      </c>
      <c r="AK454" s="103" t="s">
        <v>621</v>
      </c>
      <c r="AL454" s="103" t="s">
        <v>621</v>
      </c>
      <c r="AM454" s="103" t="s">
        <v>621</v>
      </c>
      <c r="AN454" s="103" t="s">
        <v>621</v>
      </c>
      <c r="AO454" s="103" t="s">
        <v>622</v>
      </c>
      <c r="AP454" s="103" t="s">
        <v>621</v>
      </c>
      <c r="AQ454" s="103" t="s">
        <v>621</v>
      </c>
      <c r="AR454" s="103" t="s">
        <v>621</v>
      </c>
      <c r="AS454" s="103" t="s">
        <v>621</v>
      </c>
      <c r="AT454" s="103" t="s">
        <v>621</v>
      </c>
      <c r="AU454" s="103" t="s">
        <v>623</v>
      </c>
      <c r="AV454" s="103" t="s">
        <v>621</v>
      </c>
      <c r="AW454" s="103" t="s">
        <v>623</v>
      </c>
      <c r="AX454" s="103" t="s">
        <v>623</v>
      </c>
      <c r="AY454" s="103" t="s">
        <v>621</v>
      </c>
      <c r="AZ454" s="103" t="s">
        <v>621</v>
      </c>
      <c r="BA454" s="103" t="s">
        <v>621</v>
      </c>
      <c r="BC454" s="103">
        <f t="shared" si="42"/>
        <v>39</v>
      </c>
      <c r="BD454" s="103">
        <f t="shared" si="43"/>
        <v>6</v>
      </c>
      <c r="BE454" s="103">
        <f t="shared" si="44"/>
        <v>0</v>
      </c>
      <c r="BF454" s="103">
        <f t="shared" si="45"/>
        <v>5</v>
      </c>
      <c r="BG454" s="103">
        <f t="shared" si="46"/>
        <v>0</v>
      </c>
      <c r="BH454" s="103">
        <f t="shared" si="47"/>
        <v>45</v>
      </c>
      <c r="BL454" s="13"/>
    </row>
    <row r="455" spans="1:64" x14ac:dyDescent="0.25">
      <c r="A455" s="100">
        <v>1606</v>
      </c>
      <c r="B455" s="67" t="s">
        <v>457</v>
      </c>
      <c r="C455" s="67" t="s">
        <v>452</v>
      </c>
      <c r="D455" s="103" t="s">
        <v>621</v>
      </c>
      <c r="E455" s="103" t="s">
        <v>622</v>
      </c>
      <c r="F455" s="103" t="s">
        <v>621</v>
      </c>
      <c r="G455" s="103" t="s">
        <v>621</v>
      </c>
      <c r="H455" s="103" t="s">
        <v>621</v>
      </c>
      <c r="I455" s="103" t="s">
        <v>621</v>
      </c>
      <c r="J455" s="103" t="s">
        <v>621</v>
      </c>
      <c r="K455" s="103" t="s">
        <v>621</v>
      </c>
      <c r="L455" s="103" t="s">
        <v>622</v>
      </c>
      <c r="M455" s="103" t="s">
        <v>621</v>
      </c>
      <c r="N455" s="103" t="s">
        <v>622</v>
      </c>
      <c r="O455" s="103" t="s">
        <v>621</v>
      </c>
      <c r="P455" s="103" t="s">
        <v>622</v>
      </c>
      <c r="Q455" s="103" t="s">
        <v>621</v>
      </c>
      <c r="R455" s="103" t="s">
        <v>623</v>
      </c>
      <c r="S455" s="103" t="s">
        <v>621</v>
      </c>
      <c r="T455" s="103" t="s">
        <v>621</v>
      </c>
      <c r="U455" s="103" t="s">
        <v>621</v>
      </c>
      <c r="V455" s="103" t="s">
        <v>621</v>
      </c>
      <c r="W455" s="103" t="s">
        <v>621</v>
      </c>
      <c r="X455" s="103" t="s">
        <v>621</v>
      </c>
      <c r="Y455" s="103" t="s">
        <v>621</v>
      </c>
      <c r="Z455" s="103" t="s">
        <v>623</v>
      </c>
      <c r="AA455" s="103" t="s">
        <v>621</v>
      </c>
      <c r="AB455" s="103" t="s">
        <v>621</v>
      </c>
      <c r="AC455" s="103" t="s">
        <v>621</v>
      </c>
      <c r="AD455" s="103" t="s">
        <v>621</v>
      </c>
      <c r="AE455" s="103" t="s">
        <v>621</v>
      </c>
      <c r="AF455" s="103" t="s">
        <v>621</v>
      </c>
      <c r="AG455" s="103" t="s">
        <v>622</v>
      </c>
      <c r="AH455" s="103" t="s">
        <v>621</v>
      </c>
      <c r="AI455" s="103" t="s">
        <v>621</v>
      </c>
      <c r="AJ455" s="103" t="s">
        <v>623</v>
      </c>
      <c r="AK455" s="103" t="s">
        <v>623</v>
      </c>
      <c r="AL455" s="103" t="s">
        <v>623</v>
      </c>
      <c r="AM455" s="103" t="s">
        <v>621</v>
      </c>
      <c r="AN455" s="103" t="s">
        <v>622</v>
      </c>
      <c r="AO455" s="103" t="s">
        <v>622</v>
      </c>
      <c r="AP455" s="103" t="s">
        <v>621</v>
      </c>
      <c r="AQ455" s="103" t="s">
        <v>621</v>
      </c>
      <c r="AR455" s="103" t="s">
        <v>621</v>
      </c>
      <c r="AS455" s="103" t="s">
        <v>621</v>
      </c>
      <c r="AT455" s="103" t="s">
        <v>621</v>
      </c>
      <c r="AU455" s="103" t="s">
        <v>623</v>
      </c>
      <c r="AV455" s="103" t="s">
        <v>623</v>
      </c>
      <c r="AW455" s="103" t="s">
        <v>621</v>
      </c>
      <c r="AX455" s="103" t="s">
        <v>621</v>
      </c>
      <c r="AY455" s="103" t="s">
        <v>623</v>
      </c>
      <c r="AZ455" s="103" t="s">
        <v>623</v>
      </c>
      <c r="BA455" s="103" t="s">
        <v>623</v>
      </c>
      <c r="BC455" s="103">
        <f t="shared" si="42"/>
        <v>33</v>
      </c>
      <c r="BD455" s="103">
        <f t="shared" si="43"/>
        <v>7</v>
      </c>
      <c r="BE455" s="103">
        <f t="shared" si="44"/>
        <v>0</v>
      </c>
      <c r="BF455" s="103">
        <f t="shared" si="45"/>
        <v>10</v>
      </c>
      <c r="BG455" s="103">
        <f t="shared" si="46"/>
        <v>0</v>
      </c>
      <c r="BH455" s="103">
        <f t="shared" si="47"/>
        <v>40</v>
      </c>
      <c r="BL455" s="13"/>
    </row>
    <row r="456" spans="1:64" x14ac:dyDescent="0.25">
      <c r="A456" s="101">
        <v>1607</v>
      </c>
      <c r="B456" s="67" t="s">
        <v>458</v>
      </c>
      <c r="C456" s="67" t="s">
        <v>452</v>
      </c>
      <c r="D456" s="103" t="s">
        <v>621</v>
      </c>
      <c r="E456" s="103" t="s">
        <v>621</v>
      </c>
      <c r="F456" s="103" t="s">
        <v>621</v>
      </c>
      <c r="G456" s="103" t="s">
        <v>621</v>
      </c>
      <c r="H456" s="103" t="s">
        <v>621</v>
      </c>
      <c r="I456" s="103" t="s">
        <v>621</v>
      </c>
      <c r="J456" s="103" t="s">
        <v>623</v>
      </c>
      <c r="K456" s="103" t="s">
        <v>623</v>
      </c>
      <c r="L456" s="103" t="s">
        <v>621</v>
      </c>
      <c r="M456" s="103" t="s">
        <v>621</v>
      </c>
      <c r="N456" s="103" t="s">
        <v>621</v>
      </c>
      <c r="O456" s="103" t="s">
        <v>621</v>
      </c>
      <c r="P456" s="103" t="s">
        <v>621</v>
      </c>
      <c r="Q456" s="103" t="s">
        <v>621</v>
      </c>
      <c r="R456" s="103" t="s">
        <v>623</v>
      </c>
      <c r="S456" s="103" t="s">
        <v>621</v>
      </c>
      <c r="T456" s="103" t="s">
        <v>621</v>
      </c>
      <c r="U456" s="103" t="s">
        <v>623</v>
      </c>
      <c r="V456" s="103" t="s">
        <v>623</v>
      </c>
      <c r="W456" s="103" t="s">
        <v>621</v>
      </c>
      <c r="X456" s="103" t="s">
        <v>621</v>
      </c>
      <c r="Y456" s="103" t="s">
        <v>621</v>
      </c>
      <c r="Z456" s="103" t="s">
        <v>621</v>
      </c>
      <c r="AA456" s="103" t="s">
        <v>621</v>
      </c>
      <c r="AB456" s="103" t="s">
        <v>621</v>
      </c>
      <c r="AC456" s="103" t="s">
        <v>621</v>
      </c>
      <c r="AD456" s="103" t="s">
        <v>621</v>
      </c>
      <c r="AE456" s="103" t="s">
        <v>621</v>
      </c>
      <c r="AF456" s="103" t="s">
        <v>621</v>
      </c>
      <c r="AG456" s="103" t="s">
        <v>622</v>
      </c>
      <c r="AH456" s="103" t="s">
        <v>621</v>
      </c>
      <c r="AI456" s="103" t="s">
        <v>621</v>
      </c>
      <c r="AJ456" s="103" t="s">
        <v>621</v>
      </c>
      <c r="AK456" s="103" t="s">
        <v>621</v>
      </c>
      <c r="AL456" s="103" t="s">
        <v>623</v>
      </c>
      <c r="AM456" s="103" t="s">
        <v>621</v>
      </c>
      <c r="AN456" s="103" t="s">
        <v>621</v>
      </c>
      <c r="AO456" s="103" t="s">
        <v>621</v>
      </c>
      <c r="AP456" s="103" t="s">
        <v>621</v>
      </c>
      <c r="AQ456" s="103" t="s">
        <v>621</v>
      </c>
      <c r="AR456" s="103" t="s">
        <v>621</v>
      </c>
      <c r="AS456" s="103" t="s">
        <v>621</v>
      </c>
      <c r="AT456" s="103" t="s">
        <v>621</v>
      </c>
      <c r="AU456" s="103" t="s">
        <v>623</v>
      </c>
      <c r="AV456" s="103" t="s">
        <v>621</v>
      </c>
      <c r="AW456" s="103" t="s">
        <v>620</v>
      </c>
      <c r="AX456" s="103" t="s">
        <v>623</v>
      </c>
      <c r="AY456" s="103" t="s">
        <v>621</v>
      </c>
      <c r="AZ456" s="103" t="s">
        <v>620</v>
      </c>
      <c r="BA456" s="103" t="s">
        <v>621</v>
      </c>
      <c r="BC456" s="103">
        <f t="shared" si="42"/>
        <v>39</v>
      </c>
      <c r="BD456" s="103">
        <f t="shared" si="43"/>
        <v>1</v>
      </c>
      <c r="BE456" s="103">
        <f t="shared" si="44"/>
        <v>2</v>
      </c>
      <c r="BF456" s="103">
        <f t="shared" si="45"/>
        <v>8</v>
      </c>
      <c r="BG456" s="103">
        <f t="shared" si="46"/>
        <v>0</v>
      </c>
      <c r="BH456" s="103">
        <f t="shared" si="47"/>
        <v>42</v>
      </c>
      <c r="BL456" s="13"/>
    </row>
    <row r="457" spans="1:64" x14ac:dyDescent="0.25">
      <c r="A457" s="101">
        <v>1608</v>
      </c>
      <c r="B457" s="67" t="s">
        <v>459</v>
      </c>
      <c r="C457" s="67" t="s">
        <v>452</v>
      </c>
      <c r="D457" s="103" t="s">
        <v>621</v>
      </c>
      <c r="E457" s="103" t="s">
        <v>621</v>
      </c>
      <c r="F457" s="103" t="s">
        <v>621</v>
      </c>
      <c r="G457" s="103" t="s">
        <v>621</v>
      </c>
      <c r="H457" s="103" t="s">
        <v>621</v>
      </c>
      <c r="I457" s="103" t="s">
        <v>621</v>
      </c>
      <c r="J457" s="103" t="s">
        <v>621</v>
      </c>
      <c r="K457" s="103" t="s">
        <v>623</v>
      </c>
      <c r="L457" s="103" t="s">
        <v>622</v>
      </c>
      <c r="M457" s="103" t="s">
        <v>621</v>
      </c>
      <c r="N457" s="103" t="s">
        <v>621</v>
      </c>
      <c r="O457" s="103" t="s">
        <v>621</v>
      </c>
      <c r="P457" s="103" t="s">
        <v>622</v>
      </c>
      <c r="Q457" s="103" t="s">
        <v>621</v>
      </c>
      <c r="R457" s="103" t="s">
        <v>621</v>
      </c>
      <c r="S457" s="103" t="s">
        <v>621</v>
      </c>
      <c r="T457" s="103" t="s">
        <v>621</v>
      </c>
      <c r="U457" s="103" t="s">
        <v>623</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622</v>
      </c>
      <c r="AH457" s="103" t="s">
        <v>623</v>
      </c>
      <c r="AI457" s="103" t="s">
        <v>621</v>
      </c>
      <c r="AJ457" s="103" t="s">
        <v>621</v>
      </c>
      <c r="AK457" s="103" t="s">
        <v>622</v>
      </c>
      <c r="AL457" s="103" t="s">
        <v>623</v>
      </c>
      <c r="AM457" s="103" t="s">
        <v>623</v>
      </c>
      <c r="AN457" s="103" t="s">
        <v>621</v>
      </c>
      <c r="AO457" s="103" t="s">
        <v>621</v>
      </c>
      <c r="AP457" s="103" t="s">
        <v>622</v>
      </c>
      <c r="AQ457" s="103" t="s">
        <v>621</v>
      </c>
      <c r="AR457" s="103" t="s">
        <v>621</v>
      </c>
      <c r="AS457" s="103" t="s">
        <v>621</v>
      </c>
      <c r="AT457" s="103" t="s">
        <v>621</v>
      </c>
      <c r="AU457" s="103" t="s">
        <v>621</v>
      </c>
      <c r="AV457" s="103" t="s">
        <v>621</v>
      </c>
      <c r="AW457" s="103" t="s">
        <v>623</v>
      </c>
      <c r="AX457" s="103" t="s">
        <v>621</v>
      </c>
      <c r="AY457" s="103" t="s">
        <v>623</v>
      </c>
      <c r="AZ457" s="103" t="s">
        <v>621</v>
      </c>
      <c r="BA457" s="103" t="s">
        <v>623</v>
      </c>
      <c r="BC457" s="103">
        <f t="shared" si="42"/>
        <v>37</v>
      </c>
      <c r="BD457" s="103">
        <f t="shared" si="43"/>
        <v>5</v>
      </c>
      <c r="BE457" s="103">
        <f t="shared" si="44"/>
        <v>0</v>
      </c>
      <c r="BF457" s="103">
        <f t="shared" si="45"/>
        <v>8</v>
      </c>
      <c r="BG457" s="103">
        <f t="shared" si="46"/>
        <v>0</v>
      </c>
      <c r="BH457" s="103">
        <f t="shared" si="47"/>
        <v>42</v>
      </c>
      <c r="BL457" s="13"/>
    </row>
    <row r="458" spans="1:64" x14ac:dyDescent="0.25">
      <c r="A458" s="100">
        <v>1609</v>
      </c>
      <c r="B458" s="67" t="s">
        <v>460</v>
      </c>
      <c r="C458" s="67" t="s">
        <v>452</v>
      </c>
      <c r="D458" s="103" t="s">
        <v>621</v>
      </c>
      <c r="E458" s="103" t="s">
        <v>621</v>
      </c>
      <c r="F458" s="103" t="s">
        <v>621</v>
      </c>
      <c r="G458" s="103" t="s">
        <v>621</v>
      </c>
      <c r="H458" s="103" t="s">
        <v>621</v>
      </c>
      <c r="I458" s="103" t="s">
        <v>623</v>
      </c>
      <c r="J458" s="103" t="s">
        <v>621</v>
      </c>
      <c r="K458" s="103" t="s">
        <v>621</v>
      </c>
      <c r="L458" s="103" t="s">
        <v>621</v>
      </c>
      <c r="M458" s="103" t="s">
        <v>621</v>
      </c>
      <c r="N458" s="103" t="s">
        <v>621</v>
      </c>
      <c r="O458" s="103" t="s">
        <v>621</v>
      </c>
      <c r="P458" s="103" t="s">
        <v>622</v>
      </c>
      <c r="Q458" s="103" t="s">
        <v>621</v>
      </c>
      <c r="R458" s="103" t="s">
        <v>623</v>
      </c>
      <c r="S458" s="103" t="s">
        <v>621</v>
      </c>
      <c r="T458" s="103" t="s">
        <v>621</v>
      </c>
      <c r="U458" s="103" t="s">
        <v>621</v>
      </c>
      <c r="V458" s="103" t="s">
        <v>621</v>
      </c>
      <c r="W458" s="103" t="s">
        <v>621</v>
      </c>
      <c r="X458" s="103" t="s">
        <v>621</v>
      </c>
      <c r="Y458" s="103" t="s">
        <v>621</v>
      </c>
      <c r="Z458" s="103" t="s">
        <v>623</v>
      </c>
      <c r="AA458" s="103" t="s">
        <v>622</v>
      </c>
      <c r="AB458" s="103" t="s">
        <v>621</v>
      </c>
      <c r="AC458" s="103" t="s">
        <v>621</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621</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0</v>
      </c>
      <c r="BF458" s="103">
        <f t="shared" si="45"/>
        <v>6</v>
      </c>
      <c r="BG458" s="103">
        <f t="shared" si="46"/>
        <v>0</v>
      </c>
      <c r="BH458" s="103">
        <f t="shared" si="47"/>
        <v>44</v>
      </c>
      <c r="BL458" s="13"/>
    </row>
    <row r="459" spans="1:64" x14ac:dyDescent="0.25">
      <c r="A459" s="100">
        <v>1610</v>
      </c>
      <c r="B459" s="67" t="s">
        <v>461</v>
      </c>
      <c r="C459" s="67" t="s">
        <v>452</v>
      </c>
      <c r="D459" s="103" t="s">
        <v>621</v>
      </c>
      <c r="E459" s="103" t="s">
        <v>622</v>
      </c>
      <c r="F459" s="103" t="s">
        <v>621</v>
      </c>
      <c r="G459" s="103" t="s">
        <v>621</v>
      </c>
      <c r="H459" s="103" t="s">
        <v>621</v>
      </c>
      <c r="I459" s="103" t="s">
        <v>621</v>
      </c>
      <c r="J459" s="103" t="s">
        <v>623</v>
      </c>
      <c r="K459" s="103" t="s">
        <v>622</v>
      </c>
      <c r="L459" s="103" t="s">
        <v>621</v>
      </c>
      <c r="M459" s="103" t="s">
        <v>621</v>
      </c>
      <c r="N459" s="103" t="s">
        <v>622</v>
      </c>
      <c r="O459" s="103" t="s">
        <v>621</v>
      </c>
      <c r="P459" s="103" t="s">
        <v>622</v>
      </c>
      <c r="Q459" s="103" t="s">
        <v>623</v>
      </c>
      <c r="R459" s="103" t="s">
        <v>623</v>
      </c>
      <c r="S459" s="103" t="s">
        <v>621</v>
      </c>
      <c r="T459" s="103" t="s">
        <v>621</v>
      </c>
      <c r="U459" s="103" t="s">
        <v>623</v>
      </c>
      <c r="V459" s="103" t="s">
        <v>621</v>
      </c>
      <c r="W459" s="103" t="s">
        <v>621</v>
      </c>
      <c r="X459" s="103" t="s">
        <v>622</v>
      </c>
      <c r="Y459" s="103" t="s">
        <v>621</v>
      </c>
      <c r="Z459" s="103" t="s">
        <v>621</v>
      </c>
      <c r="AA459" s="103" t="s">
        <v>622</v>
      </c>
      <c r="AB459" s="103" t="s">
        <v>621</v>
      </c>
      <c r="AC459" s="103" t="s">
        <v>621</v>
      </c>
      <c r="AD459" s="103" t="s">
        <v>621</v>
      </c>
      <c r="AE459" s="103" t="s">
        <v>623</v>
      </c>
      <c r="AF459" s="103" t="s">
        <v>621</v>
      </c>
      <c r="AG459" s="103" t="s">
        <v>622</v>
      </c>
      <c r="AH459" s="103" t="s">
        <v>621</v>
      </c>
      <c r="AI459" s="103" t="s">
        <v>621</v>
      </c>
      <c r="AJ459" s="103" t="s">
        <v>623</v>
      </c>
      <c r="AK459" s="103" t="s">
        <v>623</v>
      </c>
      <c r="AL459" s="103" t="s">
        <v>621</v>
      </c>
      <c r="AM459" s="103" t="s">
        <v>621</v>
      </c>
      <c r="AN459" s="103" t="s">
        <v>621</v>
      </c>
      <c r="AO459" s="103" t="s">
        <v>622</v>
      </c>
      <c r="AP459" s="103" t="s">
        <v>621</v>
      </c>
      <c r="AQ459" s="103" t="s">
        <v>621</v>
      </c>
      <c r="AR459" s="103" t="s">
        <v>621</v>
      </c>
      <c r="AS459" s="103" t="s">
        <v>621</v>
      </c>
      <c r="AT459" s="103" t="s">
        <v>621</v>
      </c>
      <c r="AU459" s="103" t="s">
        <v>621</v>
      </c>
      <c r="AV459" s="103" t="s">
        <v>621</v>
      </c>
      <c r="AW459" s="103" t="s">
        <v>621</v>
      </c>
      <c r="AX459" s="103" t="s">
        <v>621</v>
      </c>
      <c r="AY459" s="103" t="s">
        <v>621</v>
      </c>
      <c r="AZ459" s="103" t="s">
        <v>620</v>
      </c>
      <c r="BA459" s="103" t="s">
        <v>621</v>
      </c>
      <c r="BC459" s="103">
        <f t="shared" si="42"/>
        <v>34</v>
      </c>
      <c r="BD459" s="103">
        <f t="shared" si="43"/>
        <v>8</v>
      </c>
      <c r="BE459" s="103">
        <f t="shared" si="44"/>
        <v>1</v>
      </c>
      <c r="BF459" s="103">
        <f t="shared" si="45"/>
        <v>7</v>
      </c>
      <c r="BG459" s="103">
        <f t="shared" si="46"/>
        <v>0</v>
      </c>
      <c r="BH459" s="103">
        <f t="shared" si="47"/>
        <v>43</v>
      </c>
      <c r="BL459" s="13"/>
    </row>
    <row r="460" spans="1:64" x14ac:dyDescent="0.25">
      <c r="A460" s="100">
        <v>1611</v>
      </c>
      <c r="B460" s="67" t="s">
        <v>462</v>
      </c>
      <c r="C460" s="67" t="s">
        <v>452</v>
      </c>
      <c r="D460" s="103" t="s">
        <v>621</v>
      </c>
      <c r="E460" s="103" t="s">
        <v>621</v>
      </c>
      <c r="F460" s="103" t="s">
        <v>621</v>
      </c>
      <c r="G460" s="103" t="s">
        <v>621</v>
      </c>
      <c r="H460" s="103" t="s">
        <v>621</v>
      </c>
      <c r="I460" s="103" t="s">
        <v>621</v>
      </c>
      <c r="J460" s="103" t="s">
        <v>621</v>
      </c>
      <c r="K460" s="103" t="s">
        <v>622</v>
      </c>
      <c r="L460" s="103" t="s">
        <v>622</v>
      </c>
      <c r="M460" s="103" t="s">
        <v>621</v>
      </c>
      <c r="N460" s="103" t="s">
        <v>622</v>
      </c>
      <c r="O460" s="103" t="s">
        <v>621</v>
      </c>
      <c r="P460" s="103" t="s">
        <v>622</v>
      </c>
      <c r="Q460" s="103" t="s">
        <v>621</v>
      </c>
      <c r="R460" s="103" t="s">
        <v>623</v>
      </c>
      <c r="S460" s="103" t="s">
        <v>621</v>
      </c>
      <c r="T460" s="103" t="s">
        <v>621</v>
      </c>
      <c r="U460" s="103" t="s">
        <v>623</v>
      </c>
      <c r="V460" s="103" t="s">
        <v>621</v>
      </c>
      <c r="W460" s="103" t="s">
        <v>621</v>
      </c>
      <c r="X460" s="103" t="s">
        <v>621</v>
      </c>
      <c r="Y460" s="103" t="s">
        <v>621</v>
      </c>
      <c r="Z460" s="103" t="s">
        <v>621</v>
      </c>
      <c r="AA460" s="103" t="s">
        <v>622</v>
      </c>
      <c r="AB460" s="103" t="s">
        <v>621</v>
      </c>
      <c r="AC460" s="103" t="s">
        <v>621</v>
      </c>
      <c r="AD460" s="103" t="s">
        <v>621</v>
      </c>
      <c r="AE460" s="103" t="s">
        <v>621</v>
      </c>
      <c r="AF460" s="103" t="s">
        <v>621</v>
      </c>
      <c r="AG460" s="103" t="s">
        <v>621</v>
      </c>
      <c r="AH460" s="103" t="s">
        <v>621</v>
      </c>
      <c r="AI460" s="103" t="s">
        <v>621</v>
      </c>
      <c r="AJ460" s="103" t="s">
        <v>623</v>
      </c>
      <c r="AK460" s="103" t="s">
        <v>623</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621</v>
      </c>
      <c r="AZ460" s="103" t="s">
        <v>621</v>
      </c>
      <c r="BA460" s="103" t="s">
        <v>621</v>
      </c>
      <c r="BC460" s="103">
        <f t="shared" si="42"/>
        <v>39</v>
      </c>
      <c r="BD460" s="103">
        <f t="shared" si="43"/>
        <v>6</v>
      </c>
      <c r="BE460" s="103">
        <f t="shared" si="44"/>
        <v>0</v>
      </c>
      <c r="BF460" s="103">
        <f t="shared" si="45"/>
        <v>5</v>
      </c>
      <c r="BG460" s="103">
        <f t="shared" si="46"/>
        <v>0</v>
      </c>
      <c r="BH460" s="103">
        <f t="shared" si="47"/>
        <v>45</v>
      </c>
      <c r="BL460" s="13"/>
    </row>
    <row r="461" spans="1:64" x14ac:dyDescent="0.25">
      <c r="A461" s="100">
        <v>1612</v>
      </c>
      <c r="B461" s="67" t="s">
        <v>463</v>
      </c>
      <c r="C461" s="67" t="s">
        <v>452</v>
      </c>
      <c r="D461" s="103" t="s">
        <v>621</v>
      </c>
      <c r="E461" s="103" t="s">
        <v>621</v>
      </c>
      <c r="F461" s="103" t="s">
        <v>621</v>
      </c>
      <c r="G461" s="103" t="s">
        <v>621</v>
      </c>
      <c r="H461" s="103" t="s">
        <v>621</v>
      </c>
      <c r="I461" s="103" t="s">
        <v>623</v>
      </c>
      <c r="J461" s="103" t="s">
        <v>623</v>
      </c>
      <c r="K461" s="103" t="s">
        <v>621</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622</v>
      </c>
      <c r="AB461" s="103" t="s">
        <v>621</v>
      </c>
      <c r="AC461" s="103" t="s">
        <v>620</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621</v>
      </c>
      <c r="AQ461" s="103" t="s">
        <v>621</v>
      </c>
      <c r="AR461" s="103" t="s">
        <v>621</v>
      </c>
      <c r="AS461" s="103" t="s">
        <v>621</v>
      </c>
      <c r="AT461" s="103" t="s">
        <v>621</v>
      </c>
      <c r="AU461" s="103" t="s">
        <v>623</v>
      </c>
      <c r="AV461" s="103" t="s">
        <v>621</v>
      </c>
      <c r="AW461" s="103" t="s">
        <v>623</v>
      </c>
      <c r="AX461" s="103" t="s">
        <v>622</v>
      </c>
      <c r="AY461" s="103" t="s">
        <v>621</v>
      </c>
      <c r="AZ461" s="103" t="s">
        <v>623</v>
      </c>
      <c r="BA461" s="103" t="s">
        <v>623</v>
      </c>
      <c r="BC461" s="103">
        <f t="shared" si="42"/>
        <v>30</v>
      </c>
      <c r="BD461" s="103">
        <f t="shared" si="43"/>
        <v>10</v>
      </c>
      <c r="BE461" s="103">
        <f t="shared" si="44"/>
        <v>1</v>
      </c>
      <c r="BF461" s="103">
        <f t="shared" si="45"/>
        <v>9</v>
      </c>
      <c r="BG461" s="103">
        <f t="shared" si="46"/>
        <v>0</v>
      </c>
      <c r="BH461" s="103">
        <f t="shared" si="47"/>
        <v>41</v>
      </c>
      <c r="BL461" s="13"/>
    </row>
    <row r="462" spans="1:64" x14ac:dyDescent="0.25">
      <c r="A462" s="100">
        <v>1613</v>
      </c>
      <c r="B462" s="67" t="s">
        <v>464</v>
      </c>
      <c r="C462" s="67" t="s">
        <v>452</v>
      </c>
      <c r="D462" s="103" t="s">
        <v>621</v>
      </c>
      <c r="E462" s="103" t="s">
        <v>621</v>
      </c>
      <c r="F462" s="103" t="s">
        <v>621</v>
      </c>
      <c r="G462" s="103" t="s">
        <v>621</v>
      </c>
      <c r="H462" s="103" t="s">
        <v>621</v>
      </c>
      <c r="I462" s="103" t="s">
        <v>621</v>
      </c>
      <c r="J462" s="103" t="s">
        <v>621</v>
      </c>
      <c r="K462" s="103" t="s">
        <v>623</v>
      </c>
      <c r="L462" s="103" t="s">
        <v>622</v>
      </c>
      <c r="M462" s="103" t="s">
        <v>621</v>
      </c>
      <c r="N462" s="103" t="s">
        <v>621</v>
      </c>
      <c r="O462" s="103" t="s">
        <v>621</v>
      </c>
      <c r="P462" s="103" t="s">
        <v>622</v>
      </c>
      <c r="Q462" s="103" t="s">
        <v>621</v>
      </c>
      <c r="R462" s="103" t="s">
        <v>623</v>
      </c>
      <c r="S462" s="103" t="s">
        <v>623</v>
      </c>
      <c r="T462" s="103" t="s">
        <v>621</v>
      </c>
      <c r="U462" s="103" t="s">
        <v>621</v>
      </c>
      <c r="V462" s="103" t="s">
        <v>621</v>
      </c>
      <c r="W462" s="103" t="s">
        <v>621</v>
      </c>
      <c r="X462" s="103" t="s">
        <v>621</v>
      </c>
      <c r="Y462" s="103" t="s">
        <v>621</v>
      </c>
      <c r="Z462" s="103" t="s">
        <v>623</v>
      </c>
      <c r="AA462" s="103" t="s">
        <v>622</v>
      </c>
      <c r="AB462" s="103" t="s">
        <v>621</v>
      </c>
      <c r="AC462" s="103" t="s">
        <v>621</v>
      </c>
      <c r="AD462" s="103" t="s">
        <v>621</v>
      </c>
      <c r="AE462" s="103" t="s">
        <v>621</v>
      </c>
      <c r="AF462" s="103" t="s">
        <v>621</v>
      </c>
      <c r="AG462" s="103" t="s">
        <v>621</v>
      </c>
      <c r="AH462" s="103" t="s">
        <v>621</v>
      </c>
      <c r="AI462" s="103" t="s">
        <v>621</v>
      </c>
      <c r="AJ462" s="103" t="s">
        <v>621</v>
      </c>
      <c r="AK462" s="103" t="s">
        <v>623</v>
      </c>
      <c r="AL462" s="103" t="s">
        <v>621</v>
      </c>
      <c r="AM462" s="103" t="s">
        <v>621</v>
      </c>
      <c r="AN462" s="103" t="s">
        <v>622</v>
      </c>
      <c r="AO462" s="103" t="s">
        <v>622</v>
      </c>
      <c r="AP462" s="103" t="s">
        <v>621</v>
      </c>
      <c r="AQ462" s="103" t="s">
        <v>621</v>
      </c>
      <c r="AR462" s="103" t="s">
        <v>621</v>
      </c>
      <c r="AS462" s="103" t="s">
        <v>621</v>
      </c>
      <c r="AT462" s="103" t="s">
        <v>621</v>
      </c>
      <c r="AU462" s="103" t="s">
        <v>623</v>
      </c>
      <c r="AV462" s="103" t="s">
        <v>621</v>
      </c>
      <c r="AW462" s="103" t="s">
        <v>623</v>
      </c>
      <c r="AX462" s="103" t="s">
        <v>621</v>
      </c>
      <c r="AY462" s="103" t="s">
        <v>621</v>
      </c>
      <c r="AZ462" s="103" t="s">
        <v>620</v>
      </c>
      <c r="BA462" s="103" t="s">
        <v>623</v>
      </c>
      <c r="BC462" s="103">
        <f t="shared" si="42"/>
        <v>36</v>
      </c>
      <c r="BD462" s="103">
        <f t="shared" si="43"/>
        <v>5</v>
      </c>
      <c r="BE462" s="103">
        <f t="shared" si="44"/>
        <v>1</v>
      </c>
      <c r="BF462" s="103">
        <f t="shared" si="45"/>
        <v>8</v>
      </c>
      <c r="BG462" s="103">
        <f t="shared" si="46"/>
        <v>0</v>
      </c>
      <c r="BH462" s="103">
        <f t="shared" si="47"/>
        <v>42</v>
      </c>
      <c r="BL462" s="13"/>
    </row>
    <row r="463" spans="1:64"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621</v>
      </c>
      <c r="S463" s="103" t="s">
        <v>621</v>
      </c>
      <c r="T463" s="103" t="s">
        <v>621</v>
      </c>
      <c r="U463" s="103" t="s">
        <v>621</v>
      </c>
      <c r="V463" s="103" t="s">
        <v>621</v>
      </c>
      <c r="W463" s="103" t="s">
        <v>621</v>
      </c>
      <c r="X463" s="103" t="s">
        <v>621</v>
      </c>
      <c r="Y463" s="103" t="s">
        <v>621</v>
      </c>
      <c r="Z463" s="103" t="s">
        <v>623</v>
      </c>
      <c r="AA463" s="103" t="s">
        <v>623</v>
      </c>
      <c r="AB463" s="103" t="s">
        <v>621</v>
      </c>
      <c r="AC463" s="103" t="s">
        <v>621</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623</v>
      </c>
      <c r="AV463" s="103" t="s">
        <v>621</v>
      </c>
      <c r="AW463" s="103" t="s">
        <v>623</v>
      </c>
      <c r="AX463" s="103" t="s">
        <v>621</v>
      </c>
      <c r="AY463" s="103" t="s">
        <v>621</v>
      </c>
      <c r="AZ463" s="103" t="s">
        <v>621</v>
      </c>
      <c r="BA463" s="103" t="s">
        <v>623</v>
      </c>
      <c r="BC463" s="103">
        <f t="shared" si="42"/>
        <v>39</v>
      </c>
      <c r="BD463" s="103">
        <f t="shared" si="43"/>
        <v>2</v>
      </c>
      <c r="BE463" s="103">
        <f t="shared" si="44"/>
        <v>0</v>
      </c>
      <c r="BF463" s="103">
        <f t="shared" si="45"/>
        <v>9</v>
      </c>
      <c r="BG463" s="103">
        <f t="shared" si="46"/>
        <v>0</v>
      </c>
      <c r="BH463" s="103">
        <f t="shared" si="47"/>
        <v>41</v>
      </c>
      <c r="BL463" s="13"/>
    </row>
    <row r="464" spans="1:64" x14ac:dyDescent="0.25">
      <c r="A464" s="100">
        <v>1615</v>
      </c>
      <c r="B464" s="67" t="s">
        <v>466</v>
      </c>
      <c r="C464" s="67" t="s">
        <v>452</v>
      </c>
      <c r="D464" s="103" t="s">
        <v>621</v>
      </c>
      <c r="E464" s="103" t="s">
        <v>621</v>
      </c>
      <c r="F464" s="103" t="s">
        <v>621</v>
      </c>
      <c r="G464" s="103" t="s">
        <v>621</v>
      </c>
      <c r="H464" s="103" t="s">
        <v>621</v>
      </c>
      <c r="I464" s="103" t="s">
        <v>621</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623</v>
      </c>
      <c r="V464" s="103" t="s">
        <v>621</v>
      </c>
      <c r="W464" s="103" t="s">
        <v>621</v>
      </c>
      <c r="X464" s="103" t="s">
        <v>621</v>
      </c>
      <c r="Y464" s="103" t="s">
        <v>621</v>
      </c>
      <c r="Z464" s="103" t="s">
        <v>621</v>
      </c>
      <c r="AA464" s="103" t="s">
        <v>622</v>
      </c>
      <c r="AB464" s="103" t="s">
        <v>621</v>
      </c>
      <c r="AC464" s="103" t="s">
        <v>621</v>
      </c>
      <c r="AD464" s="103" t="s">
        <v>621</v>
      </c>
      <c r="AE464" s="103" t="s">
        <v>621</v>
      </c>
      <c r="AF464" s="103" t="s">
        <v>621</v>
      </c>
      <c r="AG464" s="103" t="s">
        <v>622</v>
      </c>
      <c r="AH464" s="103" t="s">
        <v>621</v>
      </c>
      <c r="AI464" s="103" t="s">
        <v>621</v>
      </c>
      <c r="AJ464" s="103" t="s">
        <v>621</v>
      </c>
      <c r="AK464" s="103" t="s">
        <v>623</v>
      </c>
      <c r="AL464" s="103" t="s">
        <v>621</v>
      </c>
      <c r="AM464" s="103" t="s">
        <v>621</v>
      </c>
      <c r="AN464" s="103" t="s">
        <v>621</v>
      </c>
      <c r="AO464" s="103" t="s">
        <v>621</v>
      </c>
      <c r="AP464" s="103" t="s">
        <v>621</v>
      </c>
      <c r="AQ464" s="103" t="s">
        <v>621</v>
      </c>
      <c r="AR464" s="103" t="s">
        <v>621</v>
      </c>
      <c r="AS464" s="103" t="s">
        <v>621</v>
      </c>
      <c r="AT464" s="103" t="s">
        <v>621</v>
      </c>
      <c r="AU464" s="103" t="s">
        <v>623</v>
      </c>
      <c r="AV464" s="103" t="s">
        <v>621</v>
      </c>
      <c r="AW464" s="103" t="s">
        <v>623</v>
      </c>
      <c r="AX464" s="103" t="s">
        <v>621</v>
      </c>
      <c r="AY464" s="103" t="s">
        <v>621</v>
      </c>
      <c r="AZ464" s="103" t="s">
        <v>623</v>
      </c>
      <c r="BA464" s="103" t="s">
        <v>621</v>
      </c>
      <c r="BC464" s="103">
        <f t="shared" si="42"/>
        <v>41</v>
      </c>
      <c r="BD464" s="103">
        <f t="shared" si="43"/>
        <v>3</v>
      </c>
      <c r="BE464" s="103">
        <f t="shared" si="44"/>
        <v>0</v>
      </c>
      <c r="BF464" s="103">
        <f t="shared" si="45"/>
        <v>6</v>
      </c>
      <c r="BG464" s="103">
        <f t="shared" si="46"/>
        <v>0</v>
      </c>
      <c r="BH464" s="103">
        <f t="shared" si="47"/>
        <v>44</v>
      </c>
      <c r="BL464" s="13"/>
    </row>
    <row r="465" spans="1:64" x14ac:dyDescent="0.25">
      <c r="A465" s="100">
        <v>1616</v>
      </c>
      <c r="B465" s="67" t="s">
        <v>467</v>
      </c>
      <c r="C465" s="67" t="s">
        <v>452</v>
      </c>
      <c r="D465" s="103" t="s">
        <v>621</v>
      </c>
      <c r="E465" s="103" t="s">
        <v>622</v>
      </c>
      <c r="F465" s="103" t="s">
        <v>623</v>
      </c>
      <c r="G465" s="103" t="s">
        <v>621</v>
      </c>
      <c r="H465" s="103" t="s">
        <v>621</v>
      </c>
      <c r="I465" s="103" t="s">
        <v>621</v>
      </c>
      <c r="J465" s="103" t="s">
        <v>621</v>
      </c>
      <c r="K465" s="103" t="s">
        <v>621</v>
      </c>
      <c r="L465" s="103" t="s">
        <v>622</v>
      </c>
      <c r="M465" s="103" t="s">
        <v>621</v>
      </c>
      <c r="N465" s="103" t="s">
        <v>622</v>
      </c>
      <c r="O465" s="103" t="s">
        <v>621</v>
      </c>
      <c r="P465" s="103" t="s">
        <v>621</v>
      </c>
      <c r="Q465" s="103" t="s">
        <v>621</v>
      </c>
      <c r="R465" s="103" t="s">
        <v>623</v>
      </c>
      <c r="S465" s="103" t="s">
        <v>621</v>
      </c>
      <c r="T465" s="103" t="s">
        <v>621</v>
      </c>
      <c r="U465" s="103" t="s">
        <v>621</v>
      </c>
      <c r="V465" s="103" t="s">
        <v>621</v>
      </c>
      <c r="W465" s="103" t="s">
        <v>621</v>
      </c>
      <c r="X465" s="103" t="s">
        <v>621</v>
      </c>
      <c r="Y465" s="103" t="s">
        <v>621</v>
      </c>
      <c r="Z465" s="103" t="s">
        <v>623</v>
      </c>
      <c r="AA465" s="103" t="s">
        <v>621</v>
      </c>
      <c r="AB465" s="103" t="s">
        <v>621</v>
      </c>
      <c r="AC465" s="103" t="s">
        <v>621</v>
      </c>
      <c r="AD465" s="103" t="s">
        <v>621</v>
      </c>
      <c r="AE465" s="103" t="s">
        <v>623</v>
      </c>
      <c r="AF465" s="103" t="s">
        <v>623</v>
      </c>
      <c r="AG465" s="103" t="s">
        <v>622</v>
      </c>
      <c r="AH465" s="103" t="s">
        <v>621</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623</v>
      </c>
      <c r="AV465" s="103" t="s">
        <v>621</v>
      </c>
      <c r="AW465" s="103" t="s">
        <v>623</v>
      </c>
      <c r="AX465" s="103" t="s">
        <v>621</v>
      </c>
      <c r="AY465" s="103" t="s">
        <v>623</v>
      </c>
      <c r="AZ465" s="103" t="s">
        <v>623</v>
      </c>
      <c r="BA465" s="103" t="s">
        <v>621</v>
      </c>
      <c r="BC465" s="103">
        <f t="shared" si="42"/>
        <v>37</v>
      </c>
      <c r="BD465" s="103">
        <f t="shared" si="43"/>
        <v>4</v>
      </c>
      <c r="BE465" s="103">
        <f t="shared" si="44"/>
        <v>0</v>
      </c>
      <c r="BF465" s="103">
        <f t="shared" si="45"/>
        <v>9</v>
      </c>
      <c r="BG465" s="103">
        <f t="shared" si="46"/>
        <v>0</v>
      </c>
      <c r="BH465" s="103">
        <f t="shared" si="47"/>
        <v>41</v>
      </c>
      <c r="BL465" s="13"/>
    </row>
    <row r="466" spans="1:64"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622</v>
      </c>
      <c r="Q466" s="103" t="s">
        <v>621</v>
      </c>
      <c r="R466" s="103" t="s">
        <v>622</v>
      </c>
      <c r="S466" s="103" t="s">
        <v>621</v>
      </c>
      <c r="T466" s="103" t="s">
        <v>621</v>
      </c>
      <c r="U466" s="103" t="s">
        <v>621</v>
      </c>
      <c r="V466" s="103" t="s">
        <v>621</v>
      </c>
      <c r="W466" s="103" t="s">
        <v>621</v>
      </c>
      <c r="X466" s="103" t="s">
        <v>621</v>
      </c>
      <c r="Y466" s="103" t="s">
        <v>622</v>
      </c>
      <c r="Z466" s="103" t="s">
        <v>621</v>
      </c>
      <c r="AA466" s="103" t="s">
        <v>622</v>
      </c>
      <c r="AB466" s="103" t="s">
        <v>620</v>
      </c>
      <c r="AC466" s="103" t="s">
        <v>621</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621</v>
      </c>
      <c r="AP466" s="103" t="s">
        <v>621</v>
      </c>
      <c r="AQ466" s="103" t="s">
        <v>621</v>
      </c>
      <c r="AR466" s="103" t="s">
        <v>622</v>
      </c>
      <c r="AS466" s="103" t="s">
        <v>621</v>
      </c>
      <c r="AT466" s="103" t="s">
        <v>621</v>
      </c>
      <c r="AU466" s="103" t="s">
        <v>621</v>
      </c>
      <c r="AV466" s="103" t="s">
        <v>621</v>
      </c>
      <c r="AW466" s="103" t="s">
        <v>621</v>
      </c>
      <c r="AX466" s="103" t="s">
        <v>621</v>
      </c>
      <c r="AY466" s="103" t="s">
        <v>621</v>
      </c>
      <c r="AZ466" s="103" t="s">
        <v>622</v>
      </c>
      <c r="BA466" s="103" t="s">
        <v>621</v>
      </c>
      <c r="BC466" s="103">
        <f t="shared" si="42"/>
        <v>37</v>
      </c>
      <c r="BD466" s="103">
        <f t="shared" si="43"/>
        <v>10</v>
      </c>
      <c r="BE466" s="103">
        <f t="shared" si="44"/>
        <v>1</v>
      </c>
      <c r="BF466" s="103">
        <f t="shared" si="45"/>
        <v>2</v>
      </c>
      <c r="BG466" s="103">
        <f t="shared" si="46"/>
        <v>0</v>
      </c>
      <c r="BH466" s="103">
        <f t="shared" si="47"/>
        <v>48</v>
      </c>
      <c r="BL466" s="13"/>
    </row>
    <row r="467" spans="1:64" x14ac:dyDescent="0.25">
      <c r="A467" s="100">
        <v>1702</v>
      </c>
      <c r="B467" s="67" t="s">
        <v>471</v>
      </c>
      <c r="C467" s="67" t="s">
        <v>469</v>
      </c>
      <c r="D467" s="103" t="s">
        <v>621</v>
      </c>
      <c r="E467" s="103" t="s">
        <v>622</v>
      </c>
      <c r="F467" s="103" t="s">
        <v>621</v>
      </c>
      <c r="G467" s="103" t="s">
        <v>621</v>
      </c>
      <c r="H467" s="103" t="s">
        <v>621</v>
      </c>
      <c r="I467" s="103" t="s">
        <v>621</v>
      </c>
      <c r="J467" s="103" t="s">
        <v>622</v>
      </c>
      <c r="K467" s="103" t="s">
        <v>622</v>
      </c>
      <c r="L467" s="103" t="s">
        <v>622</v>
      </c>
      <c r="M467" s="103" t="s">
        <v>621</v>
      </c>
      <c r="N467" s="103" t="s">
        <v>622</v>
      </c>
      <c r="O467" s="103" t="s">
        <v>623</v>
      </c>
      <c r="P467" s="103" t="s">
        <v>622</v>
      </c>
      <c r="Q467" s="103" t="s">
        <v>621</v>
      </c>
      <c r="R467" s="103" t="s">
        <v>622</v>
      </c>
      <c r="S467" s="103" t="s">
        <v>621</v>
      </c>
      <c r="T467" s="103" t="s">
        <v>621</v>
      </c>
      <c r="U467" s="103" t="s">
        <v>621</v>
      </c>
      <c r="V467" s="103" t="s">
        <v>621</v>
      </c>
      <c r="W467" s="103" t="s">
        <v>621</v>
      </c>
      <c r="X467" s="103" t="s">
        <v>621</v>
      </c>
      <c r="Y467" s="103" t="s">
        <v>621</v>
      </c>
      <c r="Z467" s="103" t="s">
        <v>621</v>
      </c>
      <c r="AA467" s="103" t="s">
        <v>622</v>
      </c>
      <c r="AB467" s="103" t="s">
        <v>621</v>
      </c>
      <c r="AC467" s="103" t="s">
        <v>621</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622</v>
      </c>
      <c r="AQ467" s="103" t="s">
        <v>621</v>
      </c>
      <c r="AR467" s="103" t="s">
        <v>622</v>
      </c>
      <c r="AS467" s="103" t="s">
        <v>621</v>
      </c>
      <c r="AT467" s="103" t="s">
        <v>621</v>
      </c>
      <c r="AU467" s="103" t="s">
        <v>621</v>
      </c>
      <c r="AV467" s="103" t="s">
        <v>623</v>
      </c>
      <c r="AW467" s="103" t="s">
        <v>621</v>
      </c>
      <c r="AX467" s="103" t="s">
        <v>621</v>
      </c>
      <c r="AY467" s="103" t="s">
        <v>621</v>
      </c>
      <c r="AZ467" s="103" t="s">
        <v>622</v>
      </c>
      <c r="BA467" s="103" t="s">
        <v>621</v>
      </c>
      <c r="BC467" s="103">
        <f t="shared" si="42"/>
        <v>32</v>
      </c>
      <c r="BD467" s="103">
        <f t="shared" si="43"/>
        <v>15</v>
      </c>
      <c r="BE467" s="103">
        <f t="shared" si="44"/>
        <v>0</v>
      </c>
      <c r="BF467" s="103">
        <f t="shared" si="45"/>
        <v>3</v>
      </c>
      <c r="BG467" s="103">
        <f t="shared" si="46"/>
        <v>0</v>
      </c>
      <c r="BH467" s="103">
        <f t="shared" si="47"/>
        <v>47</v>
      </c>
      <c r="BL467" s="13"/>
    </row>
    <row r="468" spans="1:64" x14ac:dyDescent="0.25">
      <c r="A468" s="100">
        <v>1703</v>
      </c>
      <c r="B468" s="67" t="s">
        <v>472</v>
      </c>
      <c r="C468" s="67" t="s">
        <v>469</v>
      </c>
      <c r="D468" s="103" t="s">
        <v>621</v>
      </c>
      <c r="E468" s="103" t="s">
        <v>622</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623</v>
      </c>
      <c r="S468" s="103" t="s">
        <v>621</v>
      </c>
      <c r="T468" s="103" t="s">
        <v>621</v>
      </c>
      <c r="U468" s="103" t="s">
        <v>621</v>
      </c>
      <c r="V468" s="103" t="s">
        <v>621</v>
      </c>
      <c r="W468" s="103" t="s">
        <v>621</v>
      </c>
      <c r="X468" s="103" t="s">
        <v>621</v>
      </c>
      <c r="Y468" s="103" t="s">
        <v>622</v>
      </c>
      <c r="Z468" s="103" t="s">
        <v>623</v>
      </c>
      <c r="AA468" s="103" t="s">
        <v>622</v>
      </c>
      <c r="AB468" s="103" t="s">
        <v>621</v>
      </c>
      <c r="AC468" s="103" t="s">
        <v>621</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621</v>
      </c>
      <c r="AW468" s="103" t="s">
        <v>621</v>
      </c>
      <c r="AX468" s="103" t="s">
        <v>622</v>
      </c>
      <c r="AY468" s="103" t="s">
        <v>621</v>
      </c>
      <c r="AZ468" s="103" t="s">
        <v>622</v>
      </c>
      <c r="BA468" s="103" t="s">
        <v>621</v>
      </c>
      <c r="BC468" s="103">
        <f t="shared" si="42"/>
        <v>30</v>
      </c>
      <c r="BD468" s="103">
        <f t="shared" si="43"/>
        <v>17</v>
      </c>
      <c r="BE468" s="103">
        <f t="shared" si="44"/>
        <v>0</v>
      </c>
      <c r="BF468" s="103">
        <f t="shared" si="45"/>
        <v>3</v>
      </c>
      <c r="BG468" s="103">
        <f t="shared" si="46"/>
        <v>0</v>
      </c>
      <c r="BH468" s="103">
        <f t="shared" si="47"/>
        <v>47</v>
      </c>
      <c r="BL468" s="13"/>
    </row>
    <row r="469" spans="1:64" x14ac:dyDescent="0.25">
      <c r="A469" s="100">
        <v>1704</v>
      </c>
      <c r="B469" s="67" t="s">
        <v>473</v>
      </c>
      <c r="C469" s="67" t="s">
        <v>469</v>
      </c>
      <c r="D469" s="103" t="s">
        <v>621</v>
      </c>
      <c r="E469" s="103" t="s">
        <v>622</v>
      </c>
      <c r="F469" s="103" t="s">
        <v>621</v>
      </c>
      <c r="G469" s="103" t="s">
        <v>621</v>
      </c>
      <c r="H469" s="103" t="s">
        <v>621</v>
      </c>
      <c r="I469" s="103" t="s">
        <v>621</v>
      </c>
      <c r="J469" s="103" t="s">
        <v>621</v>
      </c>
      <c r="K469" s="103" t="s">
        <v>621</v>
      </c>
      <c r="L469" s="103" t="s">
        <v>622</v>
      </c>
      <c r="M469" s="103" t="s">
        <v>621</v>
      </c>
      <c r="N469" s="103" t="s">
        <v>622</v>
      </c>
      <c r="O469" s="103" t="s">
        <v>623</v>
      </c>
      <c r="P469" s="103" t="s">
        <v>622</v>
      </c>
      <c r="Q469" s="103" t="s">
        <v>623</v>
      </c>
      <c r="R469" s="103" t="s">
        <v>623</v>
      </c>
      <c r="S469" s="103" t="s">
        <v>623</v>
      </c>
      <c r="T469" s="103" t="s">
        <v>621</v>
      </c>
      <c r="U469" s="103" t="s">
        <v>621</v>
      </c>
      <c r="V469" s="103" t="s">
        <v>621</v>
      </c>
      <c r="W469" s="103" t="s">
        <v>621</v>
      </c>
      <c r="X469" s="103" t="s">
        <v>622</v>
      </c>
      <c r="Y469" s="103" t="s">
        <v>622</v>
      </c>
      <c r="Z469" s="103" t="s">
        <v>623</v>
      </c>
      <c r="AA469" s="103" t="s">
        <v>622</v>
      </c>
      <c r="AB469" s="103" t="s">
        <v>621</v>
      </c>
      <c r="AC469" s="103" t="s">
        <v>621</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32</v>
      </c>
      <c r="BD469" s="103">
        <f t="shared" si="43"/>
        <v>9</v>
      </c>
      <c r="BE469" s="103">
        <f t="shared" si="44"/>
        <v>0</v>
      </c>
      <c r="BF469" s="103">
        <f t="shared" si="45"/>
        <v>9</v>
      </c>
      <c r="BG469" s="103">
        <f t="shared" si="46"/>
        <v>0</v>
      </c>
      <c r="BH469" s="103">
        <f t="shared" si="47"/>
        <v>41</v>
      </c>
      <c r="BL469" s="13"/>
    </row>
    <row r="470" spans="1:64" x14ac:dyDescent="0.25">
      <c r="A470" s="100">
        <v>1705</v>
      </c>
      <c r="B470" s="67" t="s">
        <v>474</v>
      </c>
      <c r="C470" s="67" t="s">
        <v>469</v>
      </c>
      <c r="D470" s="103" t="s">
        <v>621</v>
      </c>
      <c r="E470" s="103" t="s">
        <v>622</v>
      </c>
      <c r="F470" s="103" t="s">
        <v>621</v>
      </c>
      <c r="G470" s="103" t="s">
        <v>621</v>
      </c>
      <c r="H470" s="103" t="s">
        <v>621</v>
      </c>
      <c r="I470" s="103" t="s">
        <v>621</v>
      </c>
      <c r="J470" s="103" t="s">
        <v>622</v>
      </c>
      <c r="K470" s="103" t="s">
        <v>623</v>
      </c>
      <c r="L470" s="103" t="s">
        <v>622</v>
      </c>
      <c r="M470" s="103" t="s">
        <v>621</v>
      </c>
      <c r="N470" s="103" t="s">
        <v>622</v>
      </c>
      <c r="O470" s="103" t="s">
        <v>621</v>
      </c>
      <c r="P470" s="103" t="s">
        <v>622</v>
      </c>
      <c r="Q470" s="103" t="s">
        <v>621</v>
      </c>
      <c r="R470" s="103" t="s">
        <v>622</v>
      </c>
      <c r="S470" s="103" t="s">
        <v>621</v>
      </c>
      <c r="T470" s="103" t="s">
        <v>621</v>
      </c>
      <c r="U470" s="103" t="s">
        <v>623</v>
      </c>
      <c r="V470" s="103" t="s">
        <v>621</v>
      </c>
      <c r="W470" s="103" t="s">
        <v>621</v>
      </c>
      <c r="X470" s="103" t="s">
        <v>621</v>
      </c>
      <c r="Y470" s="103" t="s">
        <v>622</v>
      </c>
      <c r="Z470" s="103" t="s">
        <v>623</v>
      </c>
      <c r="AA470" s="103" t="s">
        <v>622</v>
      </c>
      <c r="AB470" s="103" t="s">
        <v>621</v>
      </c>
      <c r="AC470" s="103" t="s">
        <v>621</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622</v>
      </c>
      <c r="AV470" s="103" t="s">
        <v>621</v>
      </c>
      <c r="AW470" s="103" t="s">
        <v>621</v>
      </c>
      <c r="AX470" s="103" t="s">
        <v>621</v>
      </c>
      <c r="AY470" s="103" t="s">
        <v>621</v>
      </c>
      <c r="AZ470" s="103" t="s">
        <v>622</v>
      </c>
      <c r="BA470" s="103" t="s">
        <v>621</v>
      </c>
      <c r="BC470" s="103">
        <f t="shared" si="42"/>
        <v>31</v>
      </c>
      <c r="BD470" s="103">
        <f t="shared" si="43"/>
        <v>15</v>
      </c>
      <c r="BE470" s="103">
        <f t="shared" si="44"/>
        <v>0</v>
      </c>
      <c r="BF470" s="103">
        <f t="shared" si="45"/>
        <v>4</v>
      </c>
      <c r="BG470" s="103">
        <f t="shared" si="46"/>
        <v>0</v>
      </c>
      <c r="BH470" s="103">
        <f t="shared" si="47"/>
        <v>46</v>
      </c>
      <c r="BL470" s="13"/>
    </row>
    <row r="471" spans="1:64" x14ac:dyDescent="0.25">
      <c r="A471" s="100">
        <v>1706</v>
      </c>
      <c r="B471" s="67" t="s">
        <v>475</v>
      </c>
      <c r="C471" s="67" t="s">
        <v>469</v>
      </c>
      <c r="D471" s="103" t="s">
        <v>621</v>
      </c>
      <c r="E471" s="103" t="s">
        <v>622</v>
      </c>
      <c r="F471" s="103" t="s">
        <v>621</v>
      </c>
      <c r="G471" s="103" t="s">
        <v>621</v>
      </c>
      <c r="H471" s="103" t="s">
        <v>621</v>
      </c>
      <c r="I471" s="103" t="s">
        <v>621</v>
      </c>
      <c r="J471" s="103" t="s">
        <v>622</v>
      </c>
      <c r="K471" s="103" t="s">
        <v>623</v>
      </c>
      <c r="L471" s="103" t="s">
        <v>622</v>
      </c>
      <c r="M471" s="103" t="s">
        <v>621</v>
      </c>
      <c r="N471" s="103" t="s">
        <v>622</v>
      </c>
      <c r="O471" s="103" t="s">
        <v>621</v>
      </c>
      <c r="P471" s="103" t="s">
        <v>622</v>
      </c>
      <c r="Q471" s="103" t="s">
        <v>621</v>
      </c>
      <c r="R471" s="103" t="s">
        <v>623</v>
      </c>
      <c r="S471" s="103" t="s">
        <v>621</v>
      </c>
      <c r="T471" s="103" t="s">
        <v>621</v>
      </c>
      <c r="U471" s="103" t="s">
        <v>621</v>
      </c>
      <c r="V471" s="103" t="s">
        <v>621</v>
      </c>
      <c r="W471" s="103" t="s">
        <v>621</v>
      </c>
      <c r="X471" s="103" t="s">
        <v>621</v>
      </c>
      <c r="Y471" s="103" t="s">
        <v>621</v>
      </c>
      <c r="Z471" s="103" t="s">
        <v>623</v>
      </c>
      <c r="AA471" s="103" t="s">
        <v>622</v>
      </c>
      <c r="AB471" s="103" t="s">
        <v>621</v>
      </c>
      <c r="AC471" s="103" t="s">
        <v>621</v>
      </c>
      <c r="AD471" s="103" t="s">
        <v>621</v>
      </c>
      <c r="AE471" s="103" t="s">
        <v>621</v>
      </c>
      <c r="AF471" s="103" t="s">
        <v>621</v>
      </c>
      <c r="AG471" s="103" t="s">
        <v>622</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622</v>
      </c>
      <c r="BA471" s="103" t="s">
        <v>621</v>
      </c>
      <c r="BC471" s="103">
        <f t="shared" si="42"/>
        <v>34</v>
      </c>
      <c r="BD471" s="103">
        <f t="shared" si="43"/>
        <v>13</v>
      </c>
      <c r="BE471" s="103">
        <f t="shared" si="44"/>
        <v>0</v>
      </c>
      <c r="BF471" s="103">
        <f t="shared" si="45"/>
        <v>3</v>
      </c>
      <c r="BG471" s="103">
        <f t="shared" si="46"/>
        <v>0</v>
      </c>
      <c r="BH471" s="103">
        <f t="shared" si="47"/>
        <v>47</v>
      </c>
      <c r="BL471" s="13"/>
    </row>
    <row r="472" spans="1:64" x14ac:dyDescent="0.25">
      <c r="A472" s="100">
        <v>1707</v>
      </c>
      <c r="B472" s="67" t="s">
        <v>476</v>
      </c>
      <c r="C472" s="67" t="s">
        <v>469</v>
      </c>
      <c r="D472" s="103" t="s">
        <v>621</v>
      </c>
      <c r="E472" s="103" t="s">
        <v>621</v>
      </c>
      <c r="F472" s="103" t="s">
        <v>623</v>
      </c>
      <c r="G472" s="103" t="s">
        <v>621</v>
      </c>
      <c r="H472" s="103" t="s">
        <v>623</v>
      </c>
      <c r="I472" s="103" t="s">
        <v>621</v>
      </c>
      <c r="J472" s="103" t="s">
        <v>621</v>
      </c>
      <c r="K472" s="103" t="s">
        <v>623</v>
      </c>
      <c r="L472" s="103" t="s">
        <v>622</v>
      </c>
      <c r="M472" s="103" t="s">
        <v>623</v>
      </c>
      <c r="N472" s="103" t="s">
        <v>621</v>
      </c>
      <c r="O472" s="103" t="s">
        <v>621</v>
      </c>
      <c r="P472" s="103" t="s">
        <v>622</v>
      </c>
      <c r="Q472" s="103" t="s">
        <v>621</v>
      </c>
      <c r="R472" s="103" t="s">
        <v>623</v>
      </c>
      <c r="S472" s="103" t="s">
        <v>621</v>
      </c>
      <c r="T472" s="103" t="s">
        <v>621</v>
      </c>
      <c r="U472" s="103" t="s">
        <v>623</v>
      </c>
      <c r="V472" s="103" t="s">
        <v>621</v>
      </c>
      <c r="W472" s="103" t="s">
        <v>621</v>
      </c>
      <c r="X472" s="103" t="s">
        <v>621</v>
      </c>
      <c r="Y472" s="103" t="s">
        <v>621</v>
      </c>
      <c r="Z472" s="103" t="s">
        <v>621</v>
      </c>
      <c r="AA472" s="103" t="s">
        <v>622</v>
      </c>
      <c r="AB472" s="103" t="s">
        <v>621</v>
      </c>
      <c r="AC472" s="103" t="s">
        <v>620</v>
      </c>
      <c r="AD472" s="103" t="s">
        <v>621</v>
      </c>
      <c r="AE472" s="103" t="s">
        <v>623</v>
      </c>
      <c r="AF472" s="103" t="s">
        <v>621</v>
      </c>
      <c r="AG472" s="103" t="s">
        <v>622</v>
      </c>
      <c r="AH472" s="103" t="s">
        <v>621</v>
      </c>
      <c r="AI472" s="103" t="s">
        <v>621</v>
      </c>
      <c r="AJ472" s="103" t="s">
        <v>622</v>
      </c>
      <c r="AK472" s="103" t="s">
        <v>622</v>
      </c>
      <c r="AL472" s="103" t="s">
        <v>621</v>
      </c>
      <c r="AM472" s="103" t="s">
        <v>621</v>
      </c>
      <c r="AN472" s="103" t="s">
        <v>621</v>
      </c>
      <c r="AO472" s="103" t="s">
        <v>621</v>
      </c>
      <c r="AP472" s="103" t="s">
        <v>621</v>
      </c>
      <c r="AQ472" s="103" t="s">
        <v>621</v>
      </c>
      <c r="AR472" s="103" t="s">
        <v>621</v>
      </c>
      <c r="AS472" s="103" t="s">
        <v>621</v>
      </c>
      <c r="AT472" s="103" t="s">
        <v>621</v>
      </c>
      <c r="AU472" s="103" t="s">
        <v>621</v>
      </c>
      <c r="AV472" s="103" t="s">
        <v>621</v>
      </c>
      <c r="AW472" s="103" t="s">
        <v>623</v>
      </c>
      <c r="AX472" s="103" t="s">
        <v>621</v>
      </c>
      <c r="AY472" s="103" t="s">
        <v>621</v>
      </c>
      <c r="AZ472" s="103" t="s">
        <v>621</v>
      </c>
      <c r="BA472" s="103" t="s">
        <v>621</v>
      </c>
      <c r="BC472" s="103">
        <f t="shared" si="42"/>
        <v>35</v>
      </c>
      <c r="BD472" s="103">
        <f t="shared" si="43"/>
        <v>6</v>
      </c>
      <c r="BE472" s="103">
        <f t="shared" si="44"/>
        <v>1</v>
      </c>
      <c r="BF472" s="103">
        <f t="shared" si="45"/>
        <v>8</v>
      </c>
      <c r="BG472" s="103">
        <f t="shared" si="46"/>
        <v>0</v>
      </c>
      <c r="BH472" s="103">
        <f t="shared" si="47"/>
        <v>42</v>
      </c>
      <c r="BL472" s="13"/>
    </row>
    <row r="473" spans="1:64" x14ac:dyDescent="0.25">
      <c r="A473" s="100">
        <v>1708</v>
      </c>
      <c r="B473" s="67" t="s">
        <v>477</v>
      </c>
      <c r="C473" s="67" t="s">
        <v>469</v>
      </c>
      <c r="D473" s="103" t="s">
        <v>621</v>
      </c>
      <c r="E473" s="103" t="s">
        <v>621</v>
      </c>
      <c r="F473" s="103" t="s">
        <v>621</v>
      </c>
      <c r="G473" s="103" t="s">
        <v>621</v>
      </c>
      <c r="H473" s="103" t="s">
        <v>621</v>
      </c>
      <c r="I473" s="103" t="s">
        <v>621</v>
      </c>
      <c r="J473" s="103" t="s">
        <v>621</v>
      </c>
      <c r="K473" s="103" t="s">
        <v>621</v>
      </c>
      <c r="L473" s="103" t="s">
        <v>622</v>
      </c>
      <c r="M473" s="103" t="s">
        <v>621</v>
      </c>
      <c r="N473" s="103" t="s">
        <v>621</v>
      </c>
      <c r="O473" s="103" t="s">
        <v>621</v>
      </c>
      <c r="P473" s="103" t="s">
        <v>622</v>
      </c>
      <c r="Q473" s="103" t="s">
        <v>621</v>
      </c>
      <c r="R473" s="103" t="s">
        <v>622</v>
      </c>
      <c r="S473" s="103" t="s">
        <v>621</v>
      </c>
      <c r="T473" s="103" t="s">
        <v>621</v>
      </c>
      <c r="U473" s="103" t="s">
        <v>623</v>
      </c>
      <c r="V473" s="103" t="s">
        <v>621</v>
      </c>
      <c r="W473" s="103" t="s">
        <v>621</v>
      </c>
      <c r="X473" s="103" t="s">
        <v>622</v>
      </c>
      <c r="Y473" s="103" t="s">
        <v>622</v>
      </c>
      <c r="Z473" s="103" t="s">
        <v>623</v>
      </c>
      <c r="AA473" s="103" t="s">
        <v>622</v>
      </c>
      <c r="AB473" s="103" t="s">
        <v>621</v>
      </c>
      <c r="AC473" s="103" t="s">
        <v>621</v>
      </c>
      <c r="AD473" s="103" t="s">
        <v>621</v>
      </c>
      <c r="AE473" s="103" t="s">
        <v>621</v>
      </c>
      <c r="AF473" s="103" t="s">
        <v>621</v>
      </c>
      <c r="AG473" s="103" t="s">
        <v>621</v>
      </c>
      <c r="AH473" s="103" t="s">
        <v>621</v>
      </c>
      <c r="AI473" s="103" t="s">
        <v>621</v>
      </c>
      <c r="AJ473" s="103" t="s">
        <v>621</v>
      </c>
      <c r="AK473" s="103" t="s">
        <v>621</v>
      </c>
      <c r="AL473" s="103" t="s">
        <v>621</v>
      </c>
      <c r="AM473" s="103" t="s">
        <v>621</v>
      </c>
      <c r="AN473" s="103" t="s">
        <v>621</v>
      </c>
      <c r="AO473" s="103" t="s">
        <v>621</v>
      </c>
      <c r="AP473" s="103" t="s">
        <v>621</v>
      </c>
      <c r="AQ473" s="103" t="s">
        <v>621</v>
      </c>
      <c r="AR473" s="103" t="s">
        <v>621</v>
      </c>
      <c r="AS473" s="103" t="s">
        <v>621</v>
      </c>
      <c r="AT473" s="103" t="s">
        <v>621</v>
      </c>
      <c r="AU473" s="103" t="s">
        <v>621</v>
      </c>
      <c r="AV473" s="103" t="s">
        <v>623</v>
      </c>
      <c r="AW473" s="103" t="s">
        <v>623</v>
      </c>
      <c r="AX473" s="103" t="s">
        <v>622</v>
      </c>
      <c r="AY473" s="103" t="s">
        <v>621</v>
      </c>
      <c r="AZ473" s="103" t="s">
        <v>621</v>
      </c>
      <c r="BA473" s="103" t="s">
        <v>621</v>
      </c>
      <c r="BC473" s="103">
        <f t="shared" si="42"/>
        <v>39</v>
      </c>
      <c r="BD473" s="103">
        <f t="shared" si="43"/>
        <v>7</v>
      </c>
      <c r="BE473" s="103">
        <f t="shared" si="44"/>
        <v>0</v>
      </c>
      <c r="BF473" s="103">
        <f t="shared" si="45"/>
        <v>4</v>
      </c>
      <c r="BG473" s="103">
        <f t="shared" si="46"/>
        <v>0</v>
      </c>
      <c r="BH473" s="103">
        <f t="shared" si="47"/>
        <v>46</v>
      </c>
      <c r="BL473" s="13"/>
    </row>
    <row r="474" spans="1:64" x14ac:dyDescent="0.25">
      <c r="A474" s="100">
        <v>1709</v>
      </c>
      <c r="B474" s="67" t="s">
        <v>478</v>
      </c>
      <c r="C474" s="67" t="s">
        <v>469</v>
      </c>
      <c r="D474" s="103" t="s">
        <v>621</v>
      </c>
      <c r="E474" s="103" t="s">
        <v>622</v>
      </c>
      <c r="F474" s="103" t="s">
        <v>621</v>
      </c>
      <c r="G474" s="103" t="s">
        <v>621</v>
      </c>
      <c r="H474" s="103" t="s">
        <v>621</v>
      </c>
      <c r="I474" s="103" t="s">
        <v>621</v>
      </c>
      <c r="J474" s="103" t="s">
        <v>622</v>
      </c>
      <c r="K474" s="103" t="s">
        <v>623</v>
      </c>
      <c r="L474" s="103" t="s">
        <v>622</v>
      </c>
      <c r="M474" s="103" t="s">
        <v>623</v>
      </c>
      <c r="N474" s="103" t="s">
        <v>622</v>
      </c>
      <c r="O474" s="103" t="s">
        <v>621</v>
      </c>
      <c r="P474" s="103" t="s">
        <v>622</v>
      </c>
      <c r="Q474" s="103" t="s">
        <v>621</v>
      </c>
      <c r="R474" s="103" t="s">
        <v>622</v>
      </c>
      <c r="S474" s="103" t="s">
        <v>621</v>
      </c>
      <c r="T474" s="103" t="s">
        <v>621</v>
      </c>
      <c r="U474" s="103" t="s">
        <v>623</v>
      </c>
      <c r="V474" s="103" t="s">
        <v>621</v>
      </c>
      <c r="W474" s="103" t="s">
        <v>621</v>
      </c>
      <c r="X474" s="103" t="s">
        <v>621</v>
      </c>
      <c r="Y474" s="103" t="s">
        <v>621</v>
      </c>
      <c r="Z474" s="103" t="s">
        <v>621</v>
      </c>
      <c r="AA474" s="103" t="s">
        <v>622</v>
      </c>
      <c r="AB474" s="103" t="s">
        <v>621</v>
      </c>
      <c r="AC474" s="103" t="s">
        <v>621</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621</v>
      </c>
      <c r="AQ474" s="103" t="s">
        <v>621</v>
      </c>
      <c r="AR474" s="103" t="s">
        <v>622</v>
      </c>
      <c r="AS474" s="103" t="s">
        <v>621</v>
      </c>
      <c r="AT474" s="103" t="s">
        <v>621</v>
      </c>
      <c r="AU474" s="103" t="s">
        <v>621</v>
      </c>
      <c r="AV474" s="103" t="s">
        <v>621</v>
      </c>
      <c r="AW474" s="103" t="s">
        <v>621</v>
      </c>
      <c r="AX474" s="103" t="s">
        <v>621</v>
      </c>
      <c r="AY474" s="103" t="s">
        <v>621</v>
      </c>
      <c r="AZ474" s="103" t="s">
        <v>622</v>
      </c>
      <c r="BA474" s="103" t="s">
        <v>621</v>
      </c>
      <c r="BC474" s="103">
        <f t="shared" si="42"/>
        <v>35</v>
      </c>
      <c r="BD474" s="103">
        <f t="shared" si="43"/>
        <v>12</v>
      </c>
      <c r="BE474" s="103">
        <f t="shared" si="44"/>
        <v>0</v>
      </c>
      <c r="BF474" s="103">
        <f t="shared" si="45"/>
        <v>3</v>
      </c>
      <c r="BG474" s="103">
        <f t="shared" si="46"/>
        <v>0</v>
      </c>
      <c r="BH474" s="103">
        <f t="shared" si="47"/>
        <v>47</v>
      </c>
      <c r="BL474" s="13"/>
    </row>
    <row r="475" spans="1:64" x14ac:dyDescent="0.25">
      <c r="A475" s="100">
        <v>1710</v>
      </c>
      <c r="B475" s="67" t="s">
        <v>479</v>
      </c>
      <c r="C475" s="67" t="s">
        <v>469</v>
      </c>
      <c r="D475" s="103" t="s">
        <v>621</v>
      </c>
      <c r="E475" s="103" t="s">
        <v>622</v>
      </c>
      <c r="F475" s="103" t="s">
        <v>621</v>
      </c>
      <c r="G475" s="103" t="s">
        <v>621</v>
      </c>
      <c r="H475" s="103" t="s">
        <v>621</v>
      </c>
      <c r="I475" s="103" t="s">
        <v>623</v>
      </c>
      <c r="J475" s="103" t="s">
        <v>622</v>
      </c>
      <c r="K475" s="103" t="s">
        <v>623</v>
      </c>
      <c r="L475" s="103" t="s">
        <v>622</v>
      </c>
      <c r="M475" s="103" t="s">
        <v>621</v>
      </c>
      <c r="N475" s="103" t="s">
        <v>621</v>
      </c>
      <c r="O475" s="103" t="s">
        <v>621</v>
      </c>
      <c r="P475" s="103" t="s">
        <v>622</v>
      </c>
      <c r="Q475" s="103" t="s">
        <v>621</v>
      </c>
      <c r="R475" s="103" t="s">
        <v>621</v>
      </c>
      <c r="S475" s="103" t="s">
        <v>621</v>
      </c>
      <c r="T475" s="103" t="s">
        <v>621</v>
      </c>
      <c r="U475" s="103" t="s">
        <v>622</v>
      </c>
      <c r="V475" s="103" t="s">
        <v>621</v>
      </c>
      <c r="W475" s="103" t="s">
        <v>621</v>
      </c>
      <c r="X475" s="103" t="s">
        <v>621</v>
      </c>
      <c r="Y475" s="103" t="s">
        <v>621</v>
      </c>
      <c r="Z475" s="103" t="s">
        <v>623</v>
      </c>
      <c r="AA475" s="103" t="s">
        <v>622</v>
      </c>
      <c r="AB475" s="103" t="s">
        <v>620</v>
      </c>
      <c r="AC475" s="103" t="s">
        <v>621</v>
      </c>
      <c r="AD475" s="103" t="s">
        <v>621</v>
      </c>
      <c r="AE475" s="103" t="s">
        <v>621</v>
      </c>
      <c r="AF475" s="103" t="s">
        <v>621</v>
      </c>
      <c r="AG475" s="103" t="s">
        <v>622</v>
      </c>
      <c r="AH475" s="103" t="s">
        <v>621</v>
      </c>
      <c r="AI475" s="103" t="s">
        <v>621</v>
      </c>
      <c r="AJ475" s="103" t="s">
        <v>623</v>
      </c>
      <c r="AK475" s="103" t="s">
        <v>623</v>
      </c>
      <c r="AL475" s="103" t="s">
        <v>621</v>
      </c>
      <c r="AM475" s="103" t="s">
        <v>621</v>
      </c>
      <c r="AN475" s="103" t="s">
        <v>622</v>
      </c>
      <c r="AO475" s="103" t="s">
        <v>622</v>
      </c>
      <c r="AP475" s="103" t="s">
        <v>621</v>
      </c>
      <c r="AQ475" s="103" t="s">
        <v>621</v>
      </c>
      <c r="AR475" s="103" t="s">
        <v>622</v>
      </c>
      <c r="AS475" s="103" t="s">
        <v>621</v>
      </c>
      <c r="AT475" s="103" t="s">
        <v>621</v>
      </c>
      <c r="AU475" s="103" t="s">
        <v>621</v>
      </c>
      <c r="AV475" s="103" t="s">
        <v>621</v>
      </c>
      <c r="AW475" s="103" t="s">
        <v>621</v>
      </c>
      <c r="AX475" s="103" t="s">
        <v>621</v>
      </c>
      <c r="AY475" s="103" t="s">
        <v>623</v>
      </c>
      <c r="AZ475" s="103" t="s">
        <v>622</v>
      </c>
      <c r="BA475" s="103" t="s">
        <v>623</v>
      </c>
      <c r="BC475" s="103">
        <f t="shared" si="42"/>
        <v>31</v>
      </c>
      <c r="BD475" s="103">
        <f t="shared" si="43"/>
        <v>11</v>
      </c>
      <c r="BE475" s="103">
        <f t="shared" si="44"/>
        <v>1</v>
      </c>
      <c r="BF475" s="103">
        <f t="shared" si="45"/>
        <v>7</v>
      </c>
      <c r="BG475" s="103">
        <f t="shared" si="46"/>
        <v>0</v>
      </c>
      <c r="BH475" s="103">
        <f t="shared" si="47"/>
        <v>43</v>
      </c>
      <c r="BL475" s="13"/>
    </row>
    <row r="476" spans="1:64"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622</v>
      </c>
      <c r="Q476" s="103" t="s">
        <v>623</v>
      </c>
      <c r="R476" s="103" t="s">
        <v>621</v>
      </c>
      <c r="S476" s="103" t="s">
        <v>621</v>
      </c>
      <c r="T476" s="103" t="s">
        <v>621</v>
      </c>
      <c r="U476" s="103" t="s">
        <v>623</v>
      </c>
      <c r="V476" s="103" t="s">
        <v>621</v>
      </c>
      <c r="W476" s="103" t="s">
        <v>621</v>
      </c>
      <c r="X476" s="103" t="s">
        <v>621</v>
      </c>
      <c r="Y476" s="103" t="s">
        <v>621</v>
      </c>
      <c r="Z476" s="103" t="s">
        <v>623</v>
      </c>
      <c r="AA476" s="103" t="s">
        <v>622</v>
      </c>
      <c r="AB476" s="103" t="s">
        <v>621</v>
      </c>
      <c r="AC476" s="103" t="s">
        <v>621</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623</v>
      </c>
      <c r="AR476" s="103" t="s">
        <v>622</v>
      </c>
      <c r="AS476" s="103" t="s">
        <v>621</v>
      </c>
      <c r="AT476" s="103" t="s">
        <v>621</v>
      </c>
      <c r="AU476" s="103" t="s">
        <v>622</v>
      </c>
      <c r="AV476" s="103" t="s">
        <v>621</v>
      </c>
      <c r="AW476" s="103" t="s">
        <v>621</v>
      </c>
      <c r="AX476" s="103" t="s">
        <v>621</v>
      </c>
      <c r="AY476" s="103" t="s">
        <v>623</v>
      </c>
      <c r="AZ476" s="103" t="s">
        <v>622</v>
      </c>
      <c r="BA476" s="103" t="s">
        <v>621</v>
      </c>
      <c r="BC476" s="103">
        <f t="shared" si="42"/>
        <v>32</v>
      </c>
      <c r="BD476" s="103">
        <f t="shared" si="43"/>
        <v>12</v>
      </c>
      <c r="BE476" s="103">
        <f t="shared" si="44"/>
        <v>0</v>
      </c>
      <c r="BF476" s="103">
        <f t="shared" si="45"/>
        <v>6</v>
      </c>
      <c r="BG476" s="103">
        <f t="shared" si="46"/>
        <v>0</v>
      </c>
      <c r="BH476" s="103">
        <f t="shared" si="47"/>
        <v>44</v>
      </c>
      <c r="BL476" s="13"/>
    </row>
    <row r="477" spans="1:64" x14ac:dyDescent="0.25">
      <c r="A477" s="100">
        <v>1712</v>
      </c>
      <c r="B477" s="67" t="s">
        <v>481</v>
      </c>
      <c r="C477" s="67" t="s">
        <v>469</v>
      </c>
      <c r="D477" s="103" t="s">
        <v>621</v>
      </c>
      <c r="E477" s="103" t="s">
        <v>621</v>
      </c>
      <c r="F477" s="103" t="s">
        <v>621</v>
      </c>
      <c r="G477" s="103" t="s">
        <v>621</v>
      </c>
      <c r="H477" s="103" t="s">
        <v>621</v>
      </c>
      <c r="I477" s="103" t="s">
        <v>621</v>
      </c>
      <c r="J477" s="103" t="s">
        <v>621</v>
      </c>
      <c r="K477" s="103" t="s">
        <v>623</v>
      </c>
      <c r="L477" s="103" t="s">
        <v>622</v>
      </c>
      <c r="M477" s="103" t="s">
        <v>621</v>
      </c>
      <c r="N477" s="103" t="s">
        <v>621</v>
      </c>
      <c r="O477" s="103" t="s">
        <v>621</v>
      </c>
      <c r="P477" s="103" t="s">
        <v>621</v>
      </c>
      <c r="Q477" s="103" t="s">
        <v>621</v>
      </c>
      <c r="R477" s="103" t="s">
        <v>623</v>
      </c>
      <c r="S477" s="103" t="s">
        <v>621</v>
      </c>
      <c r="T477" s="103" t="s">
        <v>621</v>
      </c>
      <c r="U477" s="103" t="s">
        <v>623</v>
      </c>
      <c r="V477" s="103" t="s">
        <v>621</v>
      </c>
      <c r="W477" s="103" t="s">
        <v>621</v>
      </c>
      <c r="X477" s="103" t="s">
        <v>621</v>
      </c>
      <c r="Y477" s="103" t="s">
        <v>621</v>
      </c>
      <c r="Z477" s="103" t="s">
        <v>621</v>
      </c>
      <c r="AA477" s="103" t="s">
        <v>621</v>
      </c>
      <c r="AB477" s="103" t="s">
        <v>621</v>
      </c>
      <c r="AC477" s="103" t="s">
        <v>620</v>
      </c>
      <c r="AD477" s="103" t="s">
        <v>621</v>
      </c>
      <c r="AE477" s="103" t="s">
        <v>623</v>
      </c>
      <c r="AF477" s="103" t="s">
        <v>621</v>
      </c>
      <c r="AG477" s="103" t="s">
        <v>621</v>
      </c>
      <c r="AH477" s="103" t="s">
        <v>623</v>
      </c>
      <c r="AI477" s="103" t="s">
        <v>621</v>
      </c>
      <c r="AJ477" s="103" t="s">
        <v>621</v>
      </c>
      <c r="AK477" s="103" t="s">
        <v>622</v>
      </c>
      <c r="AL477" s="103" t="s">
        <v>621</v>
      </c>
      <c r="AM477" s="103" t="s">
        <v>621</v>
      </c>
      <c r="AN477" s="103" t="s">
        <v>622</v>
      </c>
      <c r="AO477" s="103" t="s">
        <v>622</v>
      </c>
      <c r="AP477" s="103" t="s">
        <v>621</v>
      </c>
      <c r="AQ477" s="103" t="s">
        <v>621</v>
      </c>
      <c r="AR477" s="103" t="s">
        <v>621</v>
      </c>
      <c r="AS477" s="103" t="s">
        <v>621</v>
      </c>
      <c r="AT477" s="103" t="s">
        <v>621</v>
      </c>
      <c r="AU477" s="103" t="s">
        <v>621</v>
      </c>
      <c r="AV477" s="103" t="s">
        <v>621</v>
      </c>
      <c r="AW477" s="103" t="s">
        <v>623</v>
      </c>
      <c r="AX477" s="103" t="s">
        <v>621</v>
      </c>
      <c r="AY477" s="103" t="s">
        <v>621</v>
      </c>
      <c r="AZ477" s="103" t="s">
        <v>621</v>
      </c>
      <c r="BA477" s="103" t="s">
        <v>621</v>
      </c>
      <c r="BC477" s="103">
        <f t="shared" si="42"/>
        <v>39</v>
      </c>
      <c r="BD477" s="103">
        <f t="shared" si="43"/>
        <v>4</v>
      </c>
      <c r="BE477" s="103">
        <f t="shared" si="44"/>
        <v>1</v>
      </c>
      <c r="BF477" s="103">
        <f t="shared" si="45"/>
        <v>6</v>
      </c>
      <c r="BG477" s="103">
        <f t="shared" si="46"/>
        <v>0</v>
      </c>
      <c r="BH477" s="103">
        <f t="shared" si="47"/>
        <v>44</v>
      </c>
      <c r="BL477" s="13"/>
    </row>
    <row r="478" spans="1:64" x14ac:dyDescent="0.25">
      <c r="A478" s="100">
        <v>1713</v>
      </c>
      <c r="B478" s="67" t="s">
        <v>470</v>
      </c>
      <c r="C478" s="67" t="s">
        <v>469</v>
      </c>
      <c r="D478" s="103" t="s">
        <v>621</v>
      </c>
      <c r="E478" s="103" t="s">
        <v>622</v>
      </c>
      <c r="F478" s="103" t="s">
        <v>621</v>
      </c>
      <c r="G478" s="103" t="s">
        <v>621</v>
      </c>
      <c r="H478" s="103" t="s">
        <v>621</v>
      </c>
      <c r="I478" s="103" t="s">
        <v>623</v>
      </c>
      <c r="J478" s="103" t="s">
        <v>621</v>
      </c>
      <c r="K478" s="103" t="s">
        <v>623</v>
      </c>
      <c r="L478" s="103" t="s">
        <v>622</v>
      </c>
      <c r="M478" s="103" t="s">
        <v>621</v>
      </c>
      <c r="N478" s="103" t="s">
        <v>623</v>
      </c>
      <c r="O478" s="103" t="s">
        <v>621</v>
      </c>
      <c r="P478" s="103" t="s">
        <v>622</v>
      </c>
      <c r="Q478" s="103" t="s">
        <v>621</v>
      </c>
      <c r="R478" s="103" t="s">
        <v>622</v>
      </c>
      <c r="S478" s="103" t="s">
        <v>621</v>
      </c>
      <c r="T478" s="103" t="s">
        <v>621</v>
      </c>
      <c r="U478" s="103" t="s">
        <v>623</v>
      </c>
      <c r="V478" s="103" t="s">
        <v>621</v>
      </c>
      <c r="W478" s="103" t="s">
        <v>621</v>
      </c>
      <c r="X478" s="103" t="s">
        <v>621</v>
      </c>
      <c r="Y478" s="103" t="s">
        <v>621</v>
      </c>
      <c r="Z478" s="103" t="s">
        <v>623</v>
      </c>
      <c r="AA478" s="103" t="s">
        <v>622</v>
      </c>
      <c r="AB478" s="103" t="s">
        <v>621</v>
      </c>
      <c r="AC478" s="103" t="s">
        <v>620</v>
      </c>
      <c r="AD478" s="103" t="s">
        <v>621</v>
      </c>
      <c r="AE478" s="103" t="s">
        <v>623</v>
      </c>
      <c r="AF478" s="103" t="s">
        <v>621</v>
      </c>
      <c r="AG478" s="103" t="s">
        <v>621</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620</v>
      </c>
      <c r="BA478" s="103" t="s">
        <v>621</v>
      </c>
      <c r="BC478" s="103">
        <f t="shared" si="42"/>
        <v>35</v>
      </c>
      <c r="BD478" s="103">
        <f t="shared" si="43"/>
        <v>6</v>
      </c>
      <c r="BE478" s="103">
        <f t="shared" si="44"/>
        <v>2</v>
      </c>
      <c r="BF478" s="103">
        <f t="shared" si="45"/>
        <v>7</v>
      </c>
      <c r="BG478" s="103">
        <f t="shared" si="46"/>
        <v>0</v>
      </c>
      <c r="BH478" s="103">
        <f t="shared" si="47"/>
        <v>43</v>
      </c>
      <c r="BL478" s="13"/>
    </row>
    <row r="479" spans="1:64" x14ac:dyDescent="0.25">
      <c r="A479" s="100">
        <v>1714</v>
      </c>
      <c r="B479" s="67" t="s">
        <v>482</v>
      </c>
      <c r="C479" s="67" t="s">
        <v>469</v>
      </c>
      <c r="D479" s="103" t="s">
        <v>621</v>
      </c>
      <c r="E479" s="103" t="s">
        <v>622</v>
      </c>
      <c r="F479" s="103" t="s">
        <v>621</v>
      </c>
      <c r="G479" s="103" t="s">
        <v>621</v>
      </c>
      <c r="H479" s="103" t="s">
        <v>621</v>
      </c>
      <c r="I479" s="103" t="s">
        <v>623</v>
      </c>
      <c r="J479" s="103" t="s">
        <v>622</v>
      </c>
      <c r="K479" s="103" t="s">
        <v>622</v>
      </c>
      <c r="L479" s="103" t="s">
        <v>622</v>
      </c>
      <c r="M479" s="103" t="s">
        <v>621</v>
      </c>
      <c r="N479" s="103" t="s">
        <v>622</v>
      </c>
      <c r="O479" s="103" t="s">
        <v>621</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622</v>
      </c>
      <c r="AB479" s="103" t="s">
        <v>621</v>
      </c>
      <c r="AC479" s="103" t="s">
        <v>621</v>
      </c>
      <c r="AD479" s="103" t="s">
        <v>621</v>
      </c>
      <c r="AE479" s="103" t="s">
        <v>621</v>
      </c>
      <c r="AF479" s="103" t="s">
        <v>621</v>
      </c>
      <c r="AG479" s="103" t="s">
        <v>622</v>
      </c>
      <c r="AH479" s="103" t="s">
        <v>621</v>
      </c>
      <c r="AI479" s="103" t="s">
        <v>621</v>
      </c>
      <c r="AJ479" s="103" t="s">
        <v>621</v>
      </c>
      <c r="AK479" s="103" t="s">
        <v>621</v>
      </c>
      <c r="AL479" s="103" t="s">
        <v>621</v>
      </c>
      <c r="AM479" s="103" t="s">
        <v>621</v>
      </c>
      <c r="AN479" s="103" t="s">
        <v>622</v>
      </c>
      <c r="AO479" s="103" t="s">
        <v>622</v>
      </c>
      <c r="AP479" s="103" t="s">
        <v>621</v>
      </c>
      <c r="AQ479" s="103" t="s">
        <v>621</v>
      </c>
      <c r="AR479" s="103" t="s">
        <v>622</v>
      </c>
      <c r="AS479" s="103" t="s">
        <v>621</v>
      </c>
      <c r="AT479" s="103" t="s">
        <v>621</v>
      </c>
      <c r="AU479" s="103" t="s">
        <v>621</v>
      </c>
      <c r="AV479" s="103" t="s">
        <v>621</v>
      </c>
      <c r="AW479" s="103" t="s">
        <v>621</v>
      </c>
      <c r="AX479" s="103" t="s">
        <v>621</v>
      </c>
      <c r="AY479" s="103" t="s">
        <v>623</v>
      </c>
      <c r="AZ479" s="103" t="s">
        <v>622</v>
      </c>
      <c r="BA479" s="103" t="s">
        <v>621</v>
      </c>
      <c r="BC479" s="103">
        <f t="shared" si="42"/>
        <v>37</v>
      </c>
      <c r="BD479" s="103">
        <f t="shared" si="43"/>
        <v>11</v>
      </c>
      <c r="BE479" s="103">
        <f t="shared" si="44"/>
        <v>0</v>
      </c>
      <c r="BF479" s="103">
        <f t="shared" si="45"/>
        <v>2</v>
      </c>
      <c r="BG479" s="103">
        <f t="shared" si="46"/>
        <v>0</v>
      </c>
      <c r="BH479" s="103">
        <f t="shared" si="47"/>
        <v>48</v>
      </c>
      <c r="BL479" s="13"/>
    </row>
    <row r="480" spans="1:64" x14ac:dyDescent="0.25">
      <c r="A480" s="100">
        <v>1715</v>
      </c>
      <c r="B480" s="67" t="s">
        <v>483</v>
      </c>
      <c r="C480" s="67" t="s">
        <v>469</v>
      </c>
      <c r="D480" s="103" t="s">
        <v>621</v>
      </c>
      <c r="E480" s="103" t="s">
        <v>621</v>
      </c>
      <c r="F480" s="103" t="s">
        <v>621</v>
      </c>
      <c r="G480" s="103" t="s">
        <v>621</v>
      </c>
      <c r="H480" s="103" t="s">
        <v>621</v>
      </c>
      <c r="I480" s="103" t="s">
        <v>621</v>
      </c>
      <c r="J480" s="103" t="s">
        <v>621</v>
      </c>
      <c r="K480" s="103" t="s">
        <v>623</v>
      </c>
      <c r="L480" s="103" t="s">
        <v>622</v>
      </c>
      <c r="M480" s="103" t="s">
        <v>621</v>
      </c>
      <c r="N480" s="103" t="s">
        <v>621</v>
      </c>
      <c r="O480" s="103" t="s">
        <v>621</v>
      </c>
      <c r="P480" s="103" t="s">
        <v>622</v>
      </c>
      <c r="Q480" s="103" t="s">
        <v>621</v>
      </c>
      <c r="R480" s="103" t="s">
        <v>623</v>
      </c>
      <c r="S480" s="103" t="s">
        <v>621</v>
      </c>
      <c r="T480" s="103" t="s">
        <v>621</v>
      </c>
      <c r="U480" s="103" t="s">
        <v>621</v>
      </c>
      <c r="V480" s="103" t="s">
        <v>621</v>
      </c>
      <c r="W480" s="103" t="s">
        <v>621</v>
      </c>
      <c r="X480" s="103" t="s">
        <v>621</v>
      </c>
      <c r="Y480" s="103" t="s">
        <v>621</v>
      </c>
      <c r="Z480" s="103" t="s">
        <v>623</v>
      </c>
      <c r="AA480" s="103" t="s">
        <v>622</v>
      </c>
      <c r="AB480" s="103" t="s">
        <v>621</v>
      </c>
      <c r="AC480" s="103" t="s">
        <v>621</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621</v>
      </c>
      <c r="AP480" s="103" t="s">
        <v>621</v>
      </c>
      <c r="AQ480" s="103" t="s">
        <v>621</v>
      </c>
      <c r="AR480" s="103" t="s">
        <v>621</v>
      </c>
      <c r="AS480" s="103" t="s">
        <v>621</v>
      </c>
      <c r="AT480" s="103" t="s">
        <v>621</v>
      </c>
      <c r="AU480" s="103" t="s">
        <v>621</v>
      </c>
      <c r="AV480" s="103" t="s">
        <v>621</v>
      </c>
      <c r="AW480" s="103" t="s">
        <v>623</v>
      </c>
      <c r="AX480" s="103" t="s">
        <v>623</v>
      </c>
      <c r="AY480" s="103" t="s">
        <v>621</v>
      </c>
      <c r="AZ480" s="103" t="s">
        <v>621</v>
      </c>
      <c r="BA480" s="103" t="s">
        <v>621</v>
      </c>
      <c r="BC480" s="103">
        <f t="shared" si="42"/>
        <v>40</v>
      </c>
      <c r="BD480" s="103">
        <f t="shared" si="43"/>
        <v>5</v>
      </c>
      <c r="BE480" s="103">
        <f t="shared" si="44"/>
        <v>0</v>
      </c>
      <c r="BF480" s="103">
        <f t="shared" si="45"/>
        <v>5</v>
      </c>
      <c r="BG480" s="103">
        <f t="shared" si="46"/>
        <v>0</v>
      </c>
      <c r="BH480" s="103">
        <f t="shared" si="47"/>
        <v>45</v>
      </c>
      <c r="BL480" s="13"/>
    </row>
    <row r="481" spans="1:64" x14ac:dyDescent="0.25">
      <c r="A481" s="100">
        <v>1801</v>
      </c>
      <c r="B481" s="67" t="s">
        <v>484</v>
      </c>
      <c r="C481" s="67" t="s">
        <v>485</v>
      </c>
      <c r="D481" s="103" t="s">
        <v>621</v>
      </c>
      <c r="E481" s="103" t="s">
        <v>621</v>
      </c>
      <c r="F481" s="103" t="s">
        <v>621</v>
      </c>
      <c r="G481" s="103" t="s">
        <v>621</v>
      </c>
      <c r="H481" s="103" t="s">
        <v>621</v>
      </c>
      <c r="I481" s="103" t="s">
        <v>621</v>
      </c>
      <c r="J481" s="103" t="s">
        <v>621</v>
      </c>
      <c r="K481" s="103" t="s">
        <v>621</v>
      </c>
      <c r="L481" s="103" t="s">
        <v>622</v>
      </c>
      <c r="M481" s="103" t="s">
        <v>621</v>
      </c>
      <c r="N481" s="103" t="s">
        <v>622</v>
      </c>
      <c r="O481" s="103" t="s">
        <v>621</v>
      </c>
      <c r="P481" s="103" t="s">
        <v>622</v>
      </c>
      <c r="Q481" s="103" t="s">
        <v>621</v>
      </c>
      <c r="R481" s="103" t="s">
        <v>623</v>
      </c>
      <c r="S481" s="103" t="s">
        <v>621</v>
      </c>
      <c r="T481" s="103" t="s">
        <v>621</v>
      </c>
      <c r="U481" s="103" t="s">
        <v>621</v>
      </c>
      <c r="V481" s="103" t="s">
        <v>621</v>
      </c>
      <c r="W481" s="103" t="s">
        <v>621</v>
      </c>
      <c r="X481" s="103" t="s">
        <v>621</v>
      </c>
      <c r="Y481" s="103" t="s">
        <v>621</v>
      </c>
      <c r="Z481" s="103" t="s">
        <v>621</v>
      </c>
      <c r="AA481" s="103" t="s">
        <v>622</v>
      </c>
      <c r="AB481" s="103" t="s">
        <v>621</v>
      </c>
      <c r="AC481" s="103" t="s">
        <v>621</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40</v>
      </c>
      <c r="BD481" s="103">
        <f t="shared" si="43"/>
        <v>5</v>
      </c>
      <c r="BE481" s="103">
        <f t="shared" si="44"/>
        <v>0</v>
      </c>
      <c r="BF481" s="103">
        <f t="shared" si="45"/>
        <v>5</v>
      </c>
      <c r="BG481" s="103">
        <f t="shared" si="46"/>
        <v>0</v>
      </c>
      <c r="BH481" s="103">
        <f t="shared" si="47"/>
        <v>45</v>
      </c>
      <c r="BL481" s="13"/>
    </row>
    <row r="482" spans="1:64"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623</v>
      </c>
      <c r="O482" s="103" t="s">
        <v>621</v>
      </c>
      <c r="P482" s="103" t="s">
        <v>621</v>
      </c>
      <c r="Q482" s="103" t="s">
        <v>621</v>
      </c>
      <c r="R482" s="103" t="s">
        <v>622</v>
      </c>
      <c r="S482" s="103" t="s">
        <v>621</v>
      </c>
      <c r="T482" s="103" t="s">
        <v>621</v>
      </c>
      <c r="U482" s="103" t="s">
        <v>623</v>
      </c>
      <c r="V482" s="103" t="s">
        <v>621</v>
      </c>
      <c r="W482" s="103" t="s">
        <v>621</v>
      </c>
      <c r="X482" s="103" t="s">
        <v>621</v>
      </c>
      <c r="Y482" s="103" t="s">
        <v>621</v>
      </c>
      <c r="Z482" s="103" t="s">
        <v>621</v>
      </c>
      <c r="AA482" s="103" t="s">
        <v>622</v>
      </c>
      <c r="AB482" s="103" t="s">
        <v>621</v>
      </c>
      <c r="AC482" s="103" t="s">
        <v>621</v>
      </c>
      <c r="AD482" s="103" t="s">
        <v>621</v>
      </c>
      <c r="AE482" s="103" t="s">
        <v>621</v>
      </c>
      <c r="AF482" s="103" t="s">
        <v>621</v>
      </c>
      <c r="AG482" s="103" t="s">
        <v>622</v>
      </c>
      <c r="AH482" s="103" t="s">
        <v>621</v>
      </c>
      <c r="AI482" s="103" t="s">
        <v>621</v>
      </c>
      <c r="AJ482" s="103" t="s">
        <v>621</v>
      </c>
      <c r="AK482" s="103" t="s">
        <v>621</v>
      </c>
      <c r="AL482" s="103" t="s">
        <v>623</v>
      </c>
      <c r="AM482" s="103" t="s">
        <v>621</v>
      </c>
      <c r="AN482" s="103" t="s">
        <v>622</v>
      </c>
      <c r="AO482" s="103" t="s">
        <v>622</v>
      </c>
      <c r="AP482" s="103" t="s">
        <v>621</v>
      </c>
      <c r="AQ482" s="103" t="s">
        <v>623</v>
      </c>
      <c r="AR482" s="103" t="s">
        <v>621</v>
      </c>
      <c r="AS482" s="103" t="s">
        <v>621</v>
      </c>
      <c r="AT482" s="103" t="s">
        <v>621</v>
      </c>
      <c r="AU482" s="103" t="s">
        <v>621</v>
      </c>
      <c r="AV482" s="103" t="s">
        <v>621</v>
      </c>
      <c r="AW482" s="103" t="s">
        <v>620</v>
      </c>
      <c r="AX482" s="103" t="s">
        <v>622</v>
      </c>
      <c r="AY482" s="103" t="s">
        <v>621</v>
      </c>
      <c r="AZ482" s="103" t="s">
        <v>620</v>
      </c>
      <c r="BA482" s="103" t="s">
        <v>621</v>
      </c>
      <c r="BC482" s="103">
        <f t="shared" si="42"/>
        <v>36</v>
      </c>
      <c r="BD482" s="103">
        <f t="shared" si="43"/>
        <v>7</v>
      </c>
      <c r="BE482" s="103">
        <f t="shared" si="44"/>
        <v>2</v>
      </c>
      <c r="BF482" s="103">
        <f t="shared" si="45"/>
        <v>5</v>
      </c>
      <c r="BG482" s="103">
        <f t="shared" si="46"/>
        <v>0</v>
      </c>
      <c r="BH482" s="103">
        <f t="shared" si="47"/>
        <v>45</v>
      </c>
      <c r="BL482" s="13"/>
    </row>
    <row r="483" spans="1:64" x14ac:dyDescent="0.25">
      <c r="A483" s="100">
        <v>1803</v>
      </c>
      <c r="B483" s="67" t="s">
        <v>487</v>
      </c>
      <c r="C483" s="67" t="s">
        <v>485</v>
      </c>
      <c r="D483" s="103" t="s">
        <v>621</v>
      </c>
      <c r="E483" s="103" t="s">
        <v>621</v>
      </c>
      <c r="F483" s="103" t="s">
        <v>621</v>
      </c>
      <c r="G483" s="103" t="s">
        <v>621</v>
      </c>
      <c r="H483" s="103" t="s">
        <v>621</v>
      </c>
      <c r="I483" s="103" t="s">
        <v>621</v>
      </c>
      <c r="J483" s="103" t="s">
        <v>621</v>
      </c>
      <c r="K483" s="103" t="s">
        <v>623</v>
      </c>
      <c r="L483" s="103" t="s">
        <v>622</v>
      </c>
      <c r="M483" s="103" t="s">
        <v>621</v>
      </c>
      <c r="N483" s="103" t="s">
        <v>622</v>
      </c>
      <c r="O483" s="103" t="s">
        <v>621</v>
      </c>
      <c r="P483" s="103" t="s">
        <v>622</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621</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621</v>
      </c>
      <c r="AQ483" s="103" t="s">
        <v>621</v>
      </c>
      <c r="AR483" s="103" t="s">
        <v>621</v>
      </c>
      <c r="AS483" s="103" t="s">
        <v>621</v>
      </c>
      <c r="AT483" s="103" t="s">
        <v>621</v>
      </c>
      <c r="AU483" s="103" t="s">
        <v>621</v>
      </c>
      <c r="AV483" s="103" t="s">
        <v>623</v>
      </c>
      <c r="AW483" s="103" t="s">
        <v>621</v>
      </c>
      <c r="AX483" s="103" t="s">
        <v>622</v>
      </c>
      <c r="AY483" s="103" t="s">
        <v>621</v>
      </c>
      <c r="AZ483" s="103" t="s">
        <v>621</v>
      </c>
      <c r="BA483" s="103" t="s">
        <v>621</v>
      </c>
      <c r="BC483" s="103">
        <f t="shared" si="42"/>
        <v>39</v>
      </c>
      <c r="BD483" s="103">
        <f t="shared" si="43"/>
        <v>8</v>
      </c>
      <c r="BE483" s="103">
        <f t="shared" si="44"/>
        <v>0</v>
      </c>
      <c r="BF483" s="103">
        <f t="shared" si="45"/>
        <v>3</v>
      </c>
      <c r="BG483" s="103">
        <f t="shared" si="46"/>
        <v>0</v>
      </c>
      <c r="BH483" s="103">
        <f t="shared" si="47"/>
        <v>47</v>
      </c>
      <c r="BL483" s="13"/>
    </row>
    <row r="484" spans="1:64" x14ac:dyDescent="0.25">
      <c r="A484" s="100">
        <v>1804</v>
      </c>
      <c r="B484" s="67" t="s">
        <v>488</v>
      </c>
      <c r="C484" s="67" t="s">
        <v>485</v>
      </c>
      <c r="D484" s="103" t="s">
        <v>621</v>
      </c>
      <c r="E484" s="103" t="s">
        <v>621</v>
      </c>
      <c r="F484" s="103" t="s">
        <v>623</v>
      </c>
      <c r="G484" s="103" t="s">
        <v>623</v>
      </c>
      <c r="H484" s="103" t="s">
        <v>621</v>
      </c>
      <c r="I484" s="103" t="s">
        <v>621</v>
      </c>
      <c r="J484" s="103" t="s">
        <v>621</v>
      </c>
      <c r="K484" s="103" t="s">
        <v>621</v>
      </c>
      <c r="L484" s="103" t="s">
        <v>622</v>
      </c>
      <c r="M484" s="103" t="s">
        <v>623</v>
      </c>
      <c r="N484" s="103" t="s">
        <v>621</v>
      </c>
      <c r="O484" s="103" t="s">
        <v>621</v>
      </c>
      <c r="P484" s="103" t="s">
        <v>622</v>
      </c>
      <c r="Q484" s="103" t="s">
        <v>621</v>
      </c>
      <c r="R484" s="103" t="s">
        <v>623</v>
      </c>
      <c r="S484" s="103" t="s">
        <v>623</v>
      </c>
      <c r="T484" s="103" t="s">
        <v>621</v>
      </c>
      <c r="U484" s="103" t="s">
        <v>623</v>
      </c>
      <c r="V484" s="103" t="s">
        <v>621</v>
      </c>
      <c r="W484" s="103" t="s">
        <v>621</v>
      </c>
      <c r="X484" s="103" t="s">
        <v>621</v>
      </c>
      <c r="Y484" s="103" t="s">
        <v>621</v>
      </c>
      <c r="Z484" s="103" t="s">
        <v>621</v>
      </c>
      <c r="AA484" s="103" t="s">
        <v>622</v>
      </c>
      <c r="AB484" s="103" t="s">
        <v>621</v>
      </c>
      <c r="AC484" s="103" t="s">
        <v>621</v>
      </c>
      <c r="AD484" s="103" t="s">
        <v>621</v>
      </c>
      <c r="AE484" s="103" t="s">
        <v>623</v>
      </c>
      <c r="AF484" s="103" t="s">
        <v>621</v>
      </c>
      <c r="AG484" s="103" t="s">
        <v>622</v>
      </c>
      <c r="AH484" s="103" t="s">
        <v>621</v>
      </c>
      <c r="AI484" s="103" t="s">
        <v>621</v>
      </c>
      <c r="AJ484" s="103" t="s">
        <v>623</v>
      </c>
      <c r="AK484" s="103" t="s">
        <v>623</v>
      </c>
      <c r="AL484" s="103" t="s">
        <v>621</v>
      </c>
      <c r="AM484" s="103" t="s">
        <v>621</v>
      </c>
      <c r="AN484" s="103" t="s">
        <v>621</v>
      </c>
      <c r="AO484" s="103" t="s">
        <v>622</v>
      </c>
      <c r="AP484" s="103" t="s">
        <v>621</v>
      </c>
      <c r="AQ484" s="103" t="s">
        <v>621</v>
      </c>
      <c r="AR484" s="103" t="s">
        <v>621</v>
      </c>
      <c r="AS484" s="103" t="s">
        <v>621</v>
      </c>
      <c r="AT484" s="103" t="s">
        <v>623</v>
      </c>
      <c r="AU484" s="103" t="s">
        <v>623</v>
      </c>
      <c r="AV484" s="103" t="s">
        <v>621</v>
      </c>
      <c r="AW484" s="103" t="s">
        <v>623</v>
      </c>
      <c r="AX484" s="103" t="s">
        <v>621</v>
      </c>
      <c r="AY484" s="103" t="s">
        <v>621</v>
      </c>
      <c r="AZ484" s="103" t="s">
        <v>621</v>
      </c>
      <c r="BA484" s="103" t="s">
        <v>621</v>
      </c>
      <c r="BC484" s="103">
        <f t="shared" si="42"/>
        <v>33</v>
      </c>
      <c r="BD484" s="103">
        <f t="shared" si="43"/>
        <v>5</v>
      </c>
      <c r="BE484" s="103">
        <f t="shared" si="44"/>
        <v>0</v>
      </c>
      <c r="BF484" s="103">
        <f t="shared" si="45"/>
        <v>12</v>
      </c>
      <c r="BG484" s="103">
        <f t="shared" si="46"/>
        <v>0</v>
      </c>
      <c r="BH484" s="103">
        <f t="shared" si="47"/>
        <v>38</v>
      </c>
      <c r="BL484" s="13"/>
    </row>
    <row r="485" spans="1:64" x14ac:dyDescent="0.25">
      <c r="A485" s="100">
        <v>1805</v>
      </c>
      <c r="B485" s="67" t="s">
        <v>489</v>
      </c>
      <c r="C485" s="67" t="s">
        <v>485</v>
      </c>
      <c r="D485" s="103" t="s">
        <v>621</v>
      </c>
      <c r="E485" s="103" t="s">
        <v>622</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623</v>
      </c>
      <c r="R485" s="103" t="s">
        <v>621</v>
      </c>
      <c r="S485" s="103" t="s">
        <v>621</v>
      </c>
      <c r="T485" s="103" t="s">
        <v>621</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623</v>
      </c>
      <c r="AX485" s="103" t="s">
        <v>622</v>
      </c>
      <c r="AY485" s="103" t="s">
        <v>621</v>
      </c>
      <c r="AZ485" s="103" t="s">
        <v>621</v>
      </c>
      <c r="BA485" s="103" t="s">
        <v>621</v>
      </c>
      <c r="BC485" s="103">
        <f t="shared" si="42"/>
        <v>36</v>
      </c>
      <c r="BD485" s="103">
        <f t="shared" si="43"/>
        <v>8</v>
      </c>
      <c r="BE485" s="103">
        <f t="shared" si="44"/>
        <v>0</v>
      </c>
      <c r="BF485" s="103">
        <f t="shared" si="45"/>
        <v>6</v>
      </c>
      <c r="BG485" s="103">
        <f t="shared" si="46"/>
        <v>0</v>
      </c>
      <c r="BH485" s="103">
        <f t="shared" si="47"/>
        <v>44</v>
      </c>
      <c r="BL485" s="13"/>
    </row>
    <row r="486" spans="1:64" x14ac:dyDescent="0.25">
      <c r="A486" s="100">
        <v>1806</v>
      </c>
      <c r="B486" s="67" t="s">
        <v>490</v>
      </c>
      <c r="C486" s="67" t="s">
        <v>485</v>
      </c>
      <c r="D486" s="103" t="s">
        <v>621</v>
      </c>
      <c r="E486" s="103" t="s">
        <v>622</v>
      </c>
      <c r="F486" s="103" t="s">
        <v>621</v>
      </c>
      <c r="G486" s="103" t="s">
        <v>621</v>
      </c>
      <c r="H486" s="103" t="s">
        <v>621</v>
      </c>
      <c r="I486" s="103" t="s">
        <v>621</v>
      </c>
      <c r="J486" s="103" t="s">
        <v>621</v>
      </c>
      <c r="K486" s="103" t="s">
        <v>623</v>
      </c>
      <c r="L486" s="103" t="s">
        <v>622</v>
      </c>
      <c r="M486" s="103" t="s">
        <v>621</v>
      </c>
      <c r="N486" s="103" t="s">
        <v>622</v>
      </c>
      <c r="O486" s="103" t="s">
        <v>623</v>
      </c>
      <c r="P486" s="103" t="s">
        <v>622</v>
      </c>
      <c r="Q486" s="103" t="s">
        <v>623</v>
      </c>
      <c r="R486" s="103" t="s">
        <v>621</v>
      </c>
      <c r="S486" s="103" t="s">
        <v>621</v>
      </c>
      <c r="T486" s="103" t="s">
        <v>621</v>
      </c>
      <c r="U486" s="103" t="s">
        <v>621</v>
      </c>
      <c r="V486" s="103" t="s">
        <v>621</v>
      </c>
      <c r="W486" s="103" t="s">
        <v>621</v>
      </c>
      <c r="X486" s="103" t="s">
        <v>621</v>
      </c>
      <c r="Y486" s="103" t="s">
        <v>621</v>
      </c>
      <c r="Z486" s="103" t="s">
        <v>623</v>
      </c>
      <c r="AA486" s="103" t="s">
        <v>622</v>
      </c>
      <c r="AB486" s="103" t="s">
        <v>620</v>
      </c>
      <c r="AC486" s="103" t="s">
        <v>620</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621</v>
      </c>
      <c r="AQ486" s="103" t="s">
        <v>621</v>
      </c>
      <c r="AR486" s="103" t="s">
        <v>621</v>
      </c>
      <c r="AS486" s="103" t="s">
        <v>621</v>
      </c>
      <c r="AT486" s="103" t="s">
        <v>621</v>
      </c>
      <c r="AU486" s="103" t="s">
        <v>621</v>
      </c>
      <c r="AV486" s="103" t="s">
        <v>621</v>
      </c>
      <c r="AW486" s="103" t="s">
        <v>623</v>
      </c>
      <c r="AX486" s="103" t="s">
        <v>622</v>
      </c>
      <c r="AY486" s="103" t="s">
        <v>621</v>
      </c>
      <c r="AZ486" s="103" t="s">
        <v>621</v>
      </c>
      <c r="BA486" s="103" t="s">
        <v>623</v>
      </c>
      <c r="BC486" s="103">
        <f t="shared" si="42"/>
        <v>33</v>
      </c>
      <c r="BD486" s="103">
        <f t="shared" si="43"/>
        <v>7</v>
      </c>
      <c r="BE486" s="103">
        <f t="shared" si="44"/>
        <v>2</v>
      </c>
      <c r="BF486" s="103">
        <f t="shared" si="45"/>
        <v>8</v>
      </c>
      <c r="BG486" s="103">
        <f t="shared" si="46"/>
        <v>0</v>
      </c>
      <c r="BH486" s="103">
        <f t="shared" si="47"/>
        <v>42</v>
      </c>
      <c r="BL486" s="13"/>
    </row>
    <row r="487" spans="1:64"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622</v>
      </c>
      <c r="Q487" s="103" t="s">
        <v>621</v>
      </c>
      <c r="R487" s="103" t="s">
        <v>623</v>
      </c>
      <c r="S487" s="103" t="s">
        <v>621</v>
      </c>
      <c r="T487" s="103" t="s">
        <v>621</v>
      </c>
      <c r="U487" s="103" t="s">
        <v>621</v>
      </c>
      <c r="V487" s="103" t="s">
        <v>621</v>
      </c>
      <c r="W487" s="103" t="s">
        <v>621</v>
      </c>
      <c r="X487" s="103" t="s">
        <v>621</v>
      </c>
      <c r="Y487" s="103" t="s">
        <v>621</v>
      </c>
      <c r="Z487" s="103" t="s">
        <v>623</v>
      </c>
      <c r="AA487" s="103" t="s">
        <v>622</v>
      </c>
      <c r="AB487" s="103" t="s">
        <v>621</v>
      </c>
      <c r="AC487" s="103" t="s">
        <v>621</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621</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c r="BL487" s="13"/>
    </row>
    <row r="488" spans="1:64"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623</v>
      </c>
      <c r="O488" s="103" t="s">
        <v>621</v>
      </c>
      <c r="P488" s="103" t="s">
        <v>621</v>
      </c>
      <c r="Q488" s="103" t="s">
        <v>621</v>
      </c>
      <c r="R488" s="103" t="s">
        <v>621</v>
      </c>
      <c r="S488" s="103" t="s">
        <v>621</v>
      </c>
      <c r="T488" s="103" t="s">
        <v>621</v>
      </c>
      <c r="U488" s="103" t="s">
        <v>621</v>
      </c>
      <c r="V488" s="103" t="s">
        <v>621</v>
      </c>
      <c r="W488" s="103" t="s">
        <v>621</v>
      </c>
      <c r="X488" s="103" t="s">
        <v>621</v>
      </c>
      <c r="Y488" s="103" t="s">
        <v>621</v>
      </c>
      <c r="Z488" s="103" t="s">
        <v>621</v>
      </c>
      <c r="AA488" s="103" t="s">
        <v>622</v>
      </c>
      <c r="AB488" s="103" t="s">
        <v>621</v>
      </c>
      <c r="AC488" s="103" t="s">
        <v>621</v>
      </c>
      <c r="AD488" s="103" t="s">
        <v>623</v>
      </c>
      <c r="AE488" s="103" t="s">
        <v>621</v>
      </c>
      <c r="AF488" s="103" t="s">
        <v>621</v>
      </c>
      <c r="AG488" s="103" t="s">
        <v>622</v>
      </c>
      <c r="AH488" s="103" t="s">
        <v>621</v>
      </c>
      <c r="AI488" s="103" t="s">
        <v>621</v>
      </c>
      <c r="AJ488" s="103" t="s">
        <v>621</v>
      </c>
      <c r="AK488" s="103" t="s">
        <v>621</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39</v>
      </c>
      <c r="BD488" s="103">
        <f t="shared" si="43"/>
        <v>5</v>
      </c>
      <c r="BE488" s="103">
        <f t="shared" si="44"/>
        <v>0</v>
      </c>
      <c r="BF488" s="103">
        <f t="shared" si="45"/>
        <v>6</v>
      </c>
      <c r="BG488" s="103">
        <f t="shared" si="46"/>
        <v>0</v>
      </c>
      <c r="BH488" s="103">
        <f t="shared" si="47"/>
        <v>44</v>
      </c>
      <c r="BL488" s="13"/>
    </row>
    <row r="489" spans="1:64"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621</v>
      </c>
      <c r="M489" s="103" t="s">
        <v>623</v>
      </c>
      <c r="N489" s="103" t="s">
        <v>622</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622</v>
      </c>
      <c r="AB489" s="103" t="s">
        <v>621</v>
      </c>
      <c r="AC489" s="103" t="s">
        <v>621</v>
      </c>
      <c r="AD489" s="103" t="s">
        <v>621</v>
      </c>
      <c r="AE489" s="103" t="s">
        <v>621</v>
      </c>
      <c r="AF489" s="103" t="s">
        <v>621</v>
      </c>
      <c r="AG489" s="103" t="s">
        <v>622</v>
      </c>
      <c r="AH489" s="103" t="s">
        <v>621</v>
      </c>
      <c r="AI489" s="103" t="s">
        <v>621</v>
      </c>
      <c r="AJ489" s="103" t="s">
        <v>623</v>
      </c>
      <c r="AK489" s="103" t="s">
        <v>623</v>
      </c>
      <c r="AL489" s="103" t="s">
        <v>621</v>
      </c>
      <c r="AM489" s="103" t="s">
        <v>621</v>
      </c>
      <c r="AN489" s="103" t="s">
        <v>621</v>
      </c>
      <c r="AO489" s="103" t="s">
        <v>622</v>
      </c>
      <c r="AP489" s="103" t="s">
        <v>621</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38</v>
      </c>
      <c r="BD489" s="103">
        <f t="shared" si="43"/>
        <v>5</v>
      </c>
      <c r="BE489" s="103">
        <f t="shared" si="44"/>
        <v>0</v>
      </c>
      <c r="BF489" s="103">
        <f t="shared" si="45"/>
        <v>7</v>
      </c>
      <c r="BG489" s="103">
        <f t="shared" si="46"/>
        <v>0</v>
      </c>
      <c r="BH489" s="103">
        <f t="shared" si="47"/>
        <v>43</v>
      </c>
      <c r="BL489" s="13"/>
    </row>
    <row r="490" spans="1:64" x14ac:dyDescent="0.25">
      <c r="A490" s="100">
        <v>1810</v>
      </c>
      <c r="B490" s="67" t="s">
        <v>493</v>
      </c>
      <c r="C490" s="67" t="s">
        <v>485</v>
      </c>
      <c r="D490" s="103" t="s">
        <v>621</v>
      </c>
      <c r="E490" s="103" t="s">
        <v>622</v>
      </c>
      <c r="F490" s="103" t="s">
        <v>621</v>
      </c>
      <c r="G490" s="103" t="s">
        <v>621</v>
      </c>
      <c r="H490" s="103" t="s">
        <v>621</v>
      </c>
      <c r="I490" s="103" t="s">
        <v>621</v>
      </c>
      <c r="J490" s="103" t="s">
        <v>621</v>
      </c>
      <c r="K490" s="103" t="s">
        <v>622</v>
      </c>
      <c r="L490" s="103" t="s">
        <v>622</v>
      </c>
      <c r="M490" s="103" t="s">
        <v>621</v>
      </c>
      <c r="N490" s="103" t="s">
        <v>622</v>
      </c>
      <c r="O490" s="103" t="s">
        <v>623</v>
      </c>
      <c r="P490" s="103" t="s">
        <v>622</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621</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34</v>
      </c>
      <c r="BD490" s="103">
        <f t="shared" si="43"/>
        <v>9</v>
      </c>
      <c r="BE490" s="103">
        <f t="shared" si="44"/>
        <v>0</v>
      </c>
      <c r="BF490" s="103">
        <f t="shared" si="45"/>
        <v>7</v>
      </c>
      <c r="BG490" s="103">
        <f t="shared" si="46"/>
        <v>0</v>
      </c>
      <c r="BH490" s="103">
        <f t="shared" si="47"/>
        <v>43</v>
      </c>
      <c r="BL490" s="13"/>
    </row>
    <row r="491" spans="1:64"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622</v>
      </c>
      <c r="Y491" s="103" t="s">
        <v>622</v>
      </c>
      <c r="Z491" s="103" t="s">
        <v>623</v>
      </c>
      <c r="AA491" s="103" t="s">
        <v>622</v>
      </c>
      <c r="AB491" s="103" t="s">
        <v>621</v>
      </c>
      <c r="AC491" s="103" t="s">
        <v>621</v>
      </c>
      <c r="AD491" s="103" t="s">
        <v>621</v>
      </c>
      <c r="AE491" s="103" t="s">
        <v>623</v>
      </c>
      <c r="AF491" s="103" t="s">
        <v>621</v>
      </c>
      <c r="AG491" s="103" t="s">
        <v>622</v>
      </c>
      <c r="AH491" s="103" t="s">
        <v>621</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621</v>
      </c>
      <c r="AW491" s="103" t="s">
        <v>623</v>
      </c>
      <c r="AX491" s="103" t="s">
        <v>621</v>
      </c>
      <c r="AY491" s="103" t="s">
        <v>621</v>
      </c>
      <c r="AZ491" s="103" t="s">
        <v>621</v>
      </c>
      <c r="BA491" s="103" t="s">
        <v>621</v>
      </c>
      <c r="BC491" s="103">
        <f t="shared" si="42"/>
        <v>34</v>
      </c>
      <c r="BD491" s="103">
        <f t="shared" si="43"/>
        <v>7</v>
      </c>
      <c r="BE491" s="103">
        <f t="shared" si="44"/>
        <v>0</v>
      </c>
      <c r="BF491" s="103">
        <f t="shared" si="45"/>
        <v>9</v>
      </c>
      <c r="BG491" s="103">
        <f t="shared" si="46"/>
        <v>0</v>
      </c>
      <c r="BH491" s="103">
        <f t="shared" si="47"/>
        <v>41</v>
      </c>
      <c r="BL491" s="13"/>
    </row>
    <row r="492" spans="1:64" x14ac:dyDescent="0.25">
      <c r="A492" s="107">
        <v>1812</v>
      </c>
      <c r="B492" s="67" t="s">
        <v>495</v>
      </c>
      <c r="C492" s="67" t="s">
        <v>485</v>
      </c>
      <c r="D492" s="103" t="s">
        <v>621</v>
      </c>
      <c r="E492" s="103" t="s">
        <v>622</v>
      </c>
      <c r="F492" s="103" t="s">
        <v>622</v>
      </c>
      <c r="G492" s="103" t="s">
        <v>621</v>
      </c>
      <c r="H492" s="103" t="s">
        <v>623</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621</v>
      </c>
      <c r="AA492" s="103" t="s">
        <v>621</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622</v>
      </c>
      <c r="AS492" s="103" t="s">
        <v>621</v>
      </c>
      <c r="AT492" s="103" t="s">
        <v>621</v>
      </c>
      <c r="AU492" s="103" t="s">
        <v>621</v>
      </c>
      <c r="AV492" s="103" t="s">
        <v>621</v>
      </c>
      <c r="AW492" s="103" t="s">
        <v>621</v>
      </c>
      <c r="AX492" s="103" t="s">
        <v>621</v>
      </c>
      <c r="AY492" s="103" t="s">
        <v>621</v>
      </c>
      <c r="AZ492" s="103" t="s">
        <v>621</v>
      </c>
      <c r="BA492" s="103" t="s">
        <v>621</v>
      </c>
      <c r="BC492" s="103">
        <f t="shared" si="42"/>
        <v>35</v>
      </c>
      <c r="BD492" s="103">
        <f t="shared" si="43"/>
        <v>11</v>
      </c>
      <c r="BE492" s="103">
        <f t="shared" si="44"/>
        <v>0</v>
      </c>
      <c r="BF492" s="103">
        <f t="shared" si="45"/>
        <v>4</v>
      </c>
      <c r="BG492" s="103">
        <f t="shared" si="46"/>
        <v>0</v>
      </c>
      <c r="BH492" s="103">
        <f t="shared" si="47"/>
        <v>46</v>
      </c>
      <c r="BL492" s="13"/>
    </row>
    <row r="493" spans="1:64"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623</v>
      </c>
      <c r="S493" s="103" t="s">
        <v>621</v>
      </c>
      <c r="T493" s="103" t="s">
        <v>621</v>
      </c>
      <c r="U493" s="103" t="s">
        <v>621</v>
      </c>
      <c r="V493" s="103" t="s">
        <v>621</v>
      </c>
      <c r="W493" s="103" t="s">
        <v>621</v>
      </c>
      <c r="X493" s="103" t="s">
        <v>621</v>
      </c>
      <c r="Y493" s="103" t="s">
        <v>621</v>
      </c>
      <c r="Z493" s="103" t="s">
        <v>621</v>
      </c>
      <c r="AA493" s="103" t="s">
        <v>622</v>
      </c>
      <c r="AB493" s="103" t="s">
        <v>621</v>
      </c>
      <c r="AC493" s="103" t="s">
        <v>621</v>
      </c>
      <c r="AD493" s="103" t="s">
        <v>621</v>
      </c>
      <c r="AE493" s="103" t="s">
        <v>621</v>
      </c>
      <c r="AF493" s="103" t="s">
        <v>621</v>
      </c>
      <c r="AG493" s="103" t="s">
        <v>622</v>
      </c>
      <c r="AH493" s="103" t="s">
        <v>623</v>
      </c>
      <c r="AI493" s="103" t="s">
        <v>621</v>
      </c>
      <c r="AJ493" s="103" t="s">
        <v>623</v>
      </c>
      <c r="AK493" s="103" t="s">
        <v>623</v>
      </c>
      <c r="AL493" s="103" t="s">
        <v>621</v>
      </c>
      <c r="AM493" s="103" t="s">
        <v>621</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c r="BL493" s="13"/>
    </row>
    <row r="494" spans="1:64"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623</v>
      </c>
      <c r="V494" s="103" t="s">
        <v>621</v>
      </c>
      <c r="W494" s="103" t="s">
        <v>621</v>
      </c>
      <c r="X494" s="103" t="s">
        <v>621</v>
      </c>
      <c r="Y494" s="103" t="s">
        <v>621</v>
      </c>
      <c r="Z494" s="103" t="s">
        <v>621</v>
      </c>
      <c r="AA494" s="103" t="s">
        <v>622</v>
      </c>
      <c r="AB494" s="103" t="s">
        <v>621</v>
      </c>
      <c r="AC494" s="103" t="s">
        <v>621</v>
      </c>
      <c r="AD494" s="103" t="s">
        <v>621</v>
      </c>
      <c r="AE494" s="103" t="s">
        <v>621</v>
      </c>
      <c r="AF494" s="103" t="s">
        <v>621</v>
      </c>
      <c r="AG494" s="103" t="s">
        <v>622</v>
      </c>
      <c r="AH494" s="103" t="s">
        <v>623</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0</v>
      </c>
      <c r="BF494" s="103">
        <f t="shared" si="45"/>
        <v>7</v>
      </c>
      <c r="BG494" s="103">
        <f t="shared" si="46"/>
        <v>0</v>
      </c>
      <c r="BH494" s="103">
        <f t="shared" si="47"/>
        <v>43</v>
      </c>
      <c r="BL494" s="13"/>
    </row>
    <row r="495" spans="1:64"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622</v>
      </c>
      <c r="Q495" s="103" t="s">
        <v>621</v>
      </c>
      <c r="R495" s="103" t="s">
        <v>622</v>
      </c>
      <c r="S495" s="103" t="s">
        <v>621</v>
      </c>
      <c r="T495" s="103" t="s">
        <v>621</v>
      </c>
      <c r="U495" s="103" t="s">
        <v>621</v>
      </c>
      <c r="V495" s="103" t="s">
        <v>621</v>
      </c>
      <c r="W495" s="103" t="s">
        <v>621</v>
      </c>
      <c r="X495" s="103" t="s">
        <v>621</v>
      </c>
      <c r="Y495" s="103" t="s">
        <v>621</v>
      </c>
      <c r="Z495" s="103" t="s">
        <v>623</v>
      </c>
      <c r="AA495" s="103" t="s">
        <v>622</v>
      </c>
      <c r="AB495" s="103" t="s">
        <v>620</v>
      </c>
      <c r="AC495" s="103" t="s">
        <v>621</v>
      </c>
      <c r="AD495" s="103" t="s">
        <v>621</v>
      </c>
      <c r="AE495" s="103" t="s">
        <v>621</v>
      </c>
      <c r="AF495" s="103" t="s">
        <v>621</v>
      </c>
      <c r="AG495" s="103" t="s">
        <v>622</v>
      </c>
      <c r="AH495" s="103" t="s">
        <v>621</v>
      </c>
      <c r="AI495" s="103" t="s">
        <v>621</v>
      </c>
      <c r="AJ495" s="103" t="s">
        <v>621</v>
      </c>
      <c r="AK495" s="103" t="s">
        <v>621</v>
      </c>
      <c r="AL495" s="103" t="s">
        <v>621</v>
      </c>
      <c r="AM495" s="103" t="s">
        <v>621</v>
      </c>
      <c r="AN495" s="103" t="s">
        <v>622</v>
      </c>
      <c r="AO495" s="103" t="s">
        <v>622</v>
      </c>
      <c r="AP495" s="103" t="s">
        <v>621</v>
      </c>
      <c r="AQ495" s="103" t="s">
        <v>621</v>
      </c>
      <c r="AR495" s="103" t="s">
        <v>621</v>
      </c>
      <c r="AS495" s="103" t="s">
        <v>621</v>
      </c>
      <c r="AT495" s="103" t="s">
        <v>621</v>
      </c>
      <c r="AU495" s="103" t="s">
        <v>623</v>
      </c>
      <c r="AV495" s="103" t="s">
        <v>621</v>
      </c>
      <c r="AW495" s="103" t="s">
        <v>621</v>
      </c>
      <c r="AX495" s="103" t="s">
        <v>621</v>
      </c>
      <c r="AY495" s="103" t="s">
        <v>623</v>
      </c>
      <c r="AZ495" s="103" t="s">
        <v>623</v>
      </c>
      <c r="BA495" s="103" t="s">
        <v>623</v>
      </c>
      <c r="BC495" s="103">
        <f t="shared" si="42"/>
        <v>36</v>
      </c>
      <c r="BD495" s="103">
        <f t="shared" si="43"/>
        <v>7</v>
      </c>
      <c r="BE495" s="103">
        <f t="shared" si="44"/>
        <v>1</v>
      </c>
      <c r="BF495" s="103">
        <f t="shared" si="45"/>
        <v>6</v>
      </c>
      <c r="BG495" s="103">
        <f t="shared" si="46"/>
        <v>0</v>
      </c>
      <c r="BH495" s="103">
        <f t="shared" si="47"/>
        <v>44</v>
      </c>
      <c r="BL495" s="13"/>
    </row>
    <row r="496" spans="1:64"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622</v>
      </c>
      <c r="Q496" s="103" t="s">
        <v>621</v>
      </c>
      <c r="R496" s="103" t="s">
        <v>623</v>
      </c>
      <c r="S496" s="103" t="s">
        <v>623</v>
      </c>
      <c r="T496" s="103" t="s">
        <v>621</v>
      </c>
      <c r="U496" s="103" t="s">
        <v>621</v>
      </c>
      <c r="V496" s="103" t="s">
        <v>621</v>
      </c>
      <c r="W496" s="103" t="s">
        <v>621</v>
      </c>
      <c r="X496" s="103" t="s">
        <v>621</v>
      </c>
      <c r="Y496" s="103" t="s">
        <v>621</v>
      </c>
      <c r="Z496" s="103" t="s">
        <v>623</v>
      </c>
      <c r="AA496" s="103" t="s">
        <v>622</v>
      </c>
      <c r="AB496" s="103" t="s">
        <v>621</v>
      </c>
      <c r="AC496" s="103" t="s">
        <v>621</v>
      </c>
      <c r="AD496" s="103" t="s">
        <v>621</v>
      </c>
      <c r="AE496" s="103" t="s">
        <v>621</v>
      </c>
      <c r="AF496" s="103" t="s">
        <v>621</v>
      </c>
      <c r="AG496" s="103" t="s">
        <v>621</v>
      </c>
      <c r="AH496" s="103" t="s">
        <v>621</v>
      </c>
      <c r="AI496" s="103" t="s">
        <v>621</v>
      </c>
      <c r="AJ496" s="103" t="s">
        <v>623</v>
      </c>
      <c r="AK496" s="103" t="s">
        <v>623</v>
      </c>
      <c r="AL496" s="103" t="s">
        <v>623</v>
      </c>
      <c r="AM496" s="103" t="s">
        <v>621</v>
      </c>
      <c r="AN496" s="103" t="s">
        <v>622</v>
      </c>
      <c r="AO496" s="103" t="s">
        <v>622</v>
      </c>
      <c r="AP496" s="103" t="s">
        <v>621</v>
      </c>
      <c r="AQ496" s="103" t="s">
        <v>621</v>
      </c>
      <c r="AR496" s="103" t="s">
        <v>621</v>
      </c>
      <c r="AS496" s="103" t="s">
        <v>621</v>
      </c>
      <c r="AT496" s="103" t="s">
        <v>621</v>
      </c>
      <c r="AU496" s="103" t="s">
        <v>621</v>
      </c>
      <c r="AV496" s="103" t="s">
        <v>623</v>
      </c>
      <c r="AW496" s="103" t="s">
        <v>621</v>
      </c>
      <c r="AX496" s="103" t="s">
        <v>622</v>
      </c>
      <c r="AY496" s="103" t="s">
        <v>621</v>
      </c>
      <c r="AZ496" s="103" t="s">
        <v>621</v>
      </c>
      <c r="BA496" s="103" t="s">
        <v>621</v>
      </c>
      <c r="BC496" s="103">
        <f t="shared" si="42"/>
        <v>36</v>
      </c>
      <c r="BD496" s="103">
        <f t="shared" si="43"/>
        <v>6</v>
      </c>
      <c r="BE496" s="103">
        <f t="shared" si="44"/>
        <v>0</v>
      </c>
      <c r="BF496" s="103">
        <f t="shared" si="45"/>
        <v>8</v>
      </c>
      <c r="BG496" s="103">
        <f t="shared" si="46"/>
        <v>0</v>
      </c>
      <c r="BH496" s="103">
        <f t="shared" si="47"/>
        <v>42</v>
      </c>
      <c r="BL496" s="13"/>
    </row>
    <row r="497" spans="1:64" x14ac:dyDescent="0.25">
      <c r="A497" s="100">
        <v>1817</v>
      </c>
      <c r="B497" s="67" t="s">
        <v>500</v>
      </c>
      <c r="C497" s="67" t="s">
        <v>485</v>
      </c>
      <c r="D497" s="103" t="s">
        <v>621</v>
      </c>
      <c r="E497" s="103" t="s">
        <v>622</v>
      </c>
      <c r="F497" s="103" t="s">
        <v>622</v>
      </c>
      <c r="G497" s="103" t="s">
        <v>621</v>
      </c>
      <c r="H497" s="103" t="s">
        <v>621</v>
      </c>
      <c r="I497" s="103" t="s">
        <v>623</v>
      </c>
      <c r="J497" s="103" t="s">
        <v>622</v>
      </c>
      <c r="K497" s="103" t="s">
        <v>623</v>
      </c>
      <c r="L497" s="103" t="s">
        <v>622</v>
      </c>
      <c r="M497" s="103" t="s">
        <v>621</v>
      </c>
      <c r="N497" s="103" t="s">
        <v>622</v>
      </c>
      <c r="O497" s="103" t="s">
        <v>621</v>
      </c>
      <c r="P497" s="103" t="s">
        <v>621</v>
      </c>
      <c r="Q497" s="103" t="s">
        <v>621</v>
      </c>
      <c r="R497" s="103" t="s">
        <v>621</v>
      </c>
      <c r="S497" s="103" t="s">
        <v>621</v>
      </c>
      <c r="T497" s="103" t="s">
        <v>621</v>
      </c>
      <c r="U497" s="103" t="s">
        <v>621</v>
      </c>
      <c r="V497" s="103" t="s">
        <v>621</v>
      </c>
      <c r="W497" s="103" t="s">
        <v>621</v>
      </c>
      <c r="X497" s="103" t="s">
        <v>622</v>
      </c>
      <c r="Y497" s="103" t="s">
        <v>622</v>
      </c>
      <c r="Z497" s="103" t="s">
        <v>623</v>
      </c>
      <c r="AA497" s="103" t="s">
        <v>622</v>
      </c>
      <c r="AB497" s="103" t="s">
        <v>621</v>
      </c>
      <c r="AC497" s="103" t="s">
        <v>621</v>
      </c>
      <c r="AD497" s="103" t="s">
        <v>621</v>
      </c>
      <c r="AE497" s="103" t="s">
        <v>623</v>
      </c>
      <c r="AF497" s="103" t="s">
        <v>621</v>
      </c>
      <c r="AG497" s="103" t="s">
        <v>622</v>
      </c>
      <c r="AH497" s="103" t="s">
        <v>621</v>
      </c>
      <c r="AI497" s="103" t="s">
        <v>621</v>
      </c>
      <c r="AJ497" s="103" t="s">
        <v>623</v>
      </c>
      <c r="AK497" s="103" t="s">
        <v>623</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622</v>
      </c>
      <c r="AY497" s="103" t="s">
        <v>621</v>
      </c>
      <c r="AZ497" s="103" t="s">
        <v>622</v>
      </c>
      <c r="BA497" s="103" t="s">
        <v>623</v>
      </c>
      <c r="BC497" s="103">
        <f t="shared" si="42"/>
        <v>26</v>
      </c>
      <c r="BD497" s="103">
        <f t="shared" si="43"/>
        <v>17</v>
      </c>
      <c r="BE497" s="103">
        <f t="shared" si="44"/>
        <v>0</v>
      </c>
      <c r="BF497" s="103">
        <f t="shared" si="45"/>
        <v>7</v>
      </c>
      <c r="BG497" s="103">
        <f t="shared" si="46"/>
        <v>0</v>
      </c>
      <c r="BH497" s="103">
        <f t="shared" si="47"/>
        <v>43</v>
      </c>
      <c r="BL497" s="13"/>
    </row>
    <row r="498" spans="1:64"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623</v>
      </c>
      <c r="T498" s="103" t="s">
        <v>621</v>
      </c>
      <c r="U498" s="103" t="s">
        <v>621</v>
      </c>
      <c r="V498" s="103" t="s">
        <v>623</v>
      </c>
      <c r="W498" s="103" t="s">
        <v>621</v>
      </c>
      <c r="X498" s="103" t="s">
        <v>621</v>
      </c>
      <c r="Y498" s="103" t="s">
        <v>621</v>
      </c>
      <c r="Z498" s="103" t="s">
        <v>621</v>
      </c>
      <c r="AA498" s="103" t="s">
        <v>621</v>
      </c>
      <c r="AB498" s="103" t="s">
        <v>621</v>
      </c>
      <c r="AC498" s="103" t="s">
        <v>621</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39</v>
      </c>
      <c r="BD498" s="103">
        <f t="shared" si="43"/>
        <v>4</v>
      </c>
      <c r="BE498" s="103">
        <f t="shared" si="44"/>
        <v>0</v>
      </c>
      <c r="BF498" s="103">
        <f t="shared" si="45"/>
        <v>7</v>
      </c>
      <c r="BG498" s="103">
        <f t="shared" si="46"/>
        <v>0</v>
      </c>
      <c r="BH498" s="103">
        <f t="shared" si="47"/>
        <v>43</v>
      </c>
      <c r="BL498" s="13"/>
    </row>
    <row r="499" spans="1:64" x14ac:dyDescent="0.25">
      <c r="A499" s="100">
        <v>1819</v>
      </c>
      <c r="B499" s="67" t="s">
        <v>502</v>
      </c>
      <c r="C499" s="67" t="s">
        <v>485</v>
      </c>
      <c r="D499" s="103" t="s">
        <v>621</v>
      </c>
      <c r="E499" s="103" t="s">
        <v>622</v>
      </c>
      <c r="F499" s="103" t="s">
        <v>621</v>
      </c>
      <c r="G499" s="103" t="s">
        <v>621</v>
      </c>
      <c r="H499" s="103" t="s">
        <v>621</v>
      </c>
      <c r="I499" s="103" t="s">
        <v>621</v>
      </c>
      <c r="J499" s="103" t="s">
        <v>621</v>
      </c>
      <c r="K499" s="103" t="s">
        <v>622</v>
      </c>
      <c r="L499" s="103" t="s">
        <v>622</v>
      </c>
      <c r="M499" s="103" t="s">
        <v>621</v>
      </c>
      <c r="N499" s="103" t="s">
        <v>622</v>
      </c>
      <c r="O499" s="103" t="s">
        <v>621</v>
      </c>
      <c r="P499" s="103" t="s">
        <v>622</v>
      </c>
      <c r="Q499" s="103" t="s">
        <v>621</v>
      </c>
      <c r="R499" s="103" t="s">
        <v>623</v>
      </c>
      <c r="S499" s="103" t="s">
        <v>621</v>
      </c>
      <c r="T499" s="103" t="s">
        <v>621</v>
      </c>
      <c r="U499" s="103" t="s">
        <v>621</v>
      </c>
      <c r="V499" s="103" t="s">
        <v>621</v>
      </c>
      <c r="W499" s="103" t="s">
        <v>621</v>
      </c>
      <c r="X499" s="103" t="s">
        <v>621</v>
      </c>
      <c r="Y499" s="103" t="s">
        <v>621</v>
      </c>
      <c r="Z499" s="103" t="s">
        <v>623</v>
      </c>
      <c r="AA499" s="103" t="s">
        <v>622</v>
      </c>
      <c r="AB499" s="103" t="s">
        <v>621</v>
      </c>
      <c r="AC499" s="103" t="s">
        <v>621</v>
      </c>
      <c r="AD499" s="103" t="s">
        <v>621</v>
      </c>
      <c r="AE499" s="103" t="s">
        <v>621</v>
      </c>
      <c r="AF499" s="103" t="s">
        <v>621</v>
      </c>
      <c r="AG499" s="103" t="s">
        <v>622</v>
      </c>
      <c r="AH499" s="103" t="s">
        <v>623</v>
      </c>
      <c r="AI499" s="103" t="s">
        <v>621</v>
      </c>
      <c r="AJ499" s="103" t="s">
        <v>621</v>
      </c>
      <c r="AK499" s="103" t="s">
        <v>621</v>
      </c>
      <c r="AL499" s="103" t="s">
        <v>621</v>
      </c>
      <c r="AM499" s="103" t="s">
        <v>621</v>
      </c>
      <c r="AN499" s="103" t="s">
        <v>622</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42"/>
        <v>39</v>
      </c>
      <c r="BD499" s="103">
        <f t="shared" si="43"/>
        <v>8</v>
      </c>
      <c r="BE499" s="103">
        <f t="shared" si="44"/>
        <v>0</v>
      </c>
      <c r="BF499" s="103">
        <f t="shared" si="45"/>
        <v>3</v>
      </c>
      <c r="BG499" s="103">
        <f t="shared" si="46"/>
        <v>0</v>
      </c>
      <c r="BH499" s="103">
        <f t="shared" si="47"/>
        <v>47</v>
      </c>
      <c r="BL499" s="13"/>
    </row>
    <row r="500" spans="1:64" x14ac:dyDescent="0.25">
      <c r="A500" s="100">
        <v>1820</v>
      </c>
      <c r="B500" s="67" t="s">
        <v>503</v>
      </c>
      <c r="C500" s="67" t="s">
        <v>485</v>
      </c>
      <c r="D500" s="103" t="s">
        <v>621</v>
      </c>
      <c r="E500" s="103" t="s">
        <v>622</v>
      </c>
      <c r="F500" s="103" t="s">
        <v>621</v>
      </c>
      <c r="G500" s="103" t="s">
        <v>623</v>
      </c>
      <c r="H500" s="103" t="s">
        <v>621</v>
      </c>
      <c r="I500" s="103" t="s">
        <v>623</v>
      </c>
      <c r="J500" s="103" t="s">
        <v>623</v>
      </c>
      <c r="K500" s="103" t="s">
        <v>621</v>
      </c>
      <c r="L500" s="103" t="s">
        <v>622</v>
      </c>
      <c r="M500" s="103" t="s">
        <v>621</v>
      </c>
      <c r="N500" s="103" t="s">
        <v>621</v>
      </c>
      <c r="O500" s="103" t="s">
        <v>623</v>
      </c>
      <c r="P500" s="103" t="s">
        <v>621</v>
      </c>
      <c r="Q500" s="103" t="s">
        <v>623</v>
      </c>
      <c r="R500" s="103" t="s">
        <v>622</v>
      </c>
      <c r="S500" s="103" t="s">
        <v>621</v>
      </c>
      <c r="T500" s="103" t="s">
        <v>621</v>
      </c>
      <c r="U500" s="103" t="s">
        <v>621</v>
      </c>
      <c r="V500" s="103" t="s">
        <v>621</v>
      </c>
      <c r="W500" s="103" t="s">
        <v>621</v>
      </c>
      <c r="X500" s="103" t="s">
        <v>621</v>
      </c>
      <c r="Y500" s="103" t="s">
        <v>621</v>
      </c>
      <c r="Z500" s="103" t="s">
        <v>623</v>
      </c>
      <c r="AA500" s="103" t="s">
        <v>622</v>
      </c>
      <c r="AB500" s="103" t="s">
        <v>621</v>
      </c>
      <c r="AC500" s="103" t="s">
        <v>621</v>
      </c>
      <c r="AD500" s="103" t="s">
        <v>621</v>
      </c>
      <c r="AE500" s="103" t="s">
        <v>621</v>
      </c>
      <c r="AF500" s="103" t="s">
        <v>621</v>
      </c>
      <c r="AG500" s="103" t="s">
        <v>621</v>
      </c>
      <c r="AH500" s="103" t="s">
        <v>621</v>
      </c>
      <c r="AI500" s="103" t="s">
        <v>621</v>
      </c>
      <c r="AJ500" s="103" t="s">
        <v>621</v>
      </c>
      <c r="AK500" s="103" t="s">
        <v>621</v>
      </c>
      <c r="AL500" s="103" t="s">
        <v>621</v>
      </c>
      <c r="AM500" s="103" t="s">
        <v>621</v>
      </c>
      <c r="AN500" s="103" t="s">
        <v>622</v>
      </c>
      <c r="AO500" s="103" t="s">
        <v>622</v>
      </c>
      <c r="AP500" s="103" t="s">
        <v>621</v>
      </c>
      <c r="AQ500" s="103" t="s">
        <v>621</v>
      </c>
      <c r="AR500" s="103" t="s">
        <v>621</v>
      </c>
      <c r="AS500" s="103" t="s">
        <v>621</v>
      </c>
      <c r="AT500" s="103" t="s">
        <v>621</v>
      </c>
      <c r="AU500" s="103" t="s">
        <v>621</v>
      </c>
      <c r="AV500" s="103" t="s">
        <v>621</v>
      </c>
      <c r="AW500" s="103" t="s">
        <v>623</v>
      </c>
      <c r="AX500" s="103" t="s">
        <v>623</v>
      </c>
      <c r="AY500" s="103" t="s">
        <v>621</v>
      </c>
      <c r="AZ500" s="103" t="s">
        <v>621</v>
      </c>
      <c r="BA500" s="103" t="s">
        <v>621</v>
      </c>
      <c r="BC500" s="103">
        <f t="shared" si="42"/>
        <v>36</v>
      </c>
      <c r="BD500" s="103">
        <f t="shared" si="43"/>
        <v>6</v>
      </c>
      <c r="BE500" s="103">
        <f t="shared" si="44"/>
        <v>0</v>
      </c>
      <c r="BF500" s="103">
        <f t="shared" si="45"/>
        <v>8</v>
      </c>
      <c r="BG500" s="103">
        <f t="shared" si="46"/>
        <v>0</v>
      </c>
      <c r="BH500" s="103">
        <f t="shared" si="47"/>
        <v>42</v>
      </c>
      <c r="BL500" s="13"/>
    </row>
    <row r="501" spans="1:64"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621</v>
      </c>
      <c r="V501" s="103" t="s">
        <v>621</v>
      </c>
      <c r="W501" s="103" t="s">
        <v>621</v>
      </c>
      <c r="X501" s="103" t="s">
        <v>621</v>
      </c>
      <c r="Y501" s="103" t="s">
        <v>621</v>
      </c>
      <c r="Z501" s="103" t="s">
        <v>623</v>
      </c>
      <c r="AA501" s="103" t="s">
        <v>622</v>
      </c>
      <c r="AB501" s="103" t="s">
        <v>621</v>
      </c>
      <c r="AC501" s="103" t="s">
        <v>621</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37</v>
      </c>
      <c r="BD501" s="103">
        <f t="shared" si="43"/>
        <v>7</v>
      </c>
      <c r="BE501" s="103">
        <f t="shared" si="44"/>
        <v>0</v>
      </c>
      <c r="BF501" s="103">
        <f t="shared" si="45"/>
        <v>6</v>
      </c>
      <c r="BG501" s="103">
        <f t="shared" si="46"/>
        <v>0</v>
      </c>
      <c r="BH501" s="103">
        <f t="shared" si="47"/>
        <v>44</v>
      </c>
      <c r="BL501" s="13"/>
    </row>
    <row r="502" spans="1:64" x14ac:dyDescent="0.25">
      <c r="A502" s="100">
        <v>1901</v>
      </c>
      <c r="B502" s="67" t="s">
        <v>505</v>
      </c>
      <c r="C502" s="67" t="s">
        <v>506</v>
      </c>
      <c r="D502" s="103" t="s">
        <v>621</v>
      </c>
      <c r="E502" s="103" t="s">
        <v>622</v>
      </c>
      <c r="F502" s="103" t="s">
        <v>622</v>
      </c>
      <c r="G502" s="103" t="s">
        <v>621</v>
      </c>
      <c r="H502" s="103" t="s">
        <v>621</v>
      </c>
      <c r="I502" s="103" t="s">
        <v>621</v>
      </c>
      <c r="J502" s="103" t="s">
        <v>622</v>
      </c>
      <c r="K502" s="103" t="s">
        <v>622</v>
      </c>
      <c r="L502" s="103" t="s">
        <v>621</v>
      </c>
      <c r="M502" s="103" t="s">
        <v>621</v>
      </c>
      <c r="N502" s="103" t="s">
        <v>622</v>
      </c>
      <c r="O502" s="103" t="s">
        <v>621</v>
      </c>
      <c r="P502" s="103" t="s">
        <v>621</v>
      </c>
      <c r="Q502" s="103" t="s">
        <v>621</v>
      </c>
      <c r="R502" s="103" t="s">
        <v>623</v>
      </c>
      <c r="S502" s="103" t="s">
        <v>621</v>
      </c>
      <c r="T502" s="103" t="s">
        <v>621</v>
      </c>
      <c r="U502" s="103" t="s">
        <v>621</v>
      </c>
      <c r="V502" s="103" t="s">
        <v>621</v>
      </c>
      <c r="W502" s="103" t="s">
        <v>621</v>
      </c>
      <c r="X502" s="103" t="s">
        <v>622</v>
      </c>
      <c r="Y502" s="103" t="s">
        <v>622</v>
      </c>
      <c r="Z502" s="103" t="s">
        <v>621</v>
      </c>
      <c r="AA502" s="103" t="s">
        <v>622</v>
      </c>
      <c r="AB502" s="103" t="s">
        <v>621</v>
      </c>
      <c r="AC502" s="103" t="s">
        <v>621</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621</v>
      </c>
      <c r="AV502" s="103" t="s">
        <v>621</v>
      </c>
      <c r="AW502" s="103" t="s">
        <v>621</v>
      </c>
      <c r="AX502" s="103" t="s">
        <v>621</v>
      </c>
      <c r="AY502" s="103" t="s">
        <v>621</v>
      </c>
      <c r="AZ502" s="103" t="s">
        <v>622</v>
      </c>
      <c r="BA502" s="103" t="s">
        <v>623</v>
      </c>
      <c r="BC502" s="103">
        <f t="shared" si="42"/>
        <v>33</v>
      </c>
      <c r="BD502" s="103">
        <f t="shared" si="43"/>
        <v>15</v>
      </c>
      <c r="BE502" s="103">
        <f t="shared" si="44"/>
        <v>0</v>
      </c>
      <c r="BF502" s="103">
        <f t="shared" si="45"/>
        <v>2</v>
      </c>
      <c r="BG502" s="103">
        <f t="shared" si="46"/>
        <v>0</v>
      </c>
      <c r="BH502" s="103">
        <f t="shared" si="47"/>
        <v>48</v>
      </c>
      <c r="BL502" s="13"/>
    </row>
    <row r="503" spans="1:64"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622</v>
      </c>
      <c r="O503" s="103" t="s">
        <v>621</v>
      </c>
      <c r="P503" s="103" t="s">
        <v>622</v>
      </c>
      <c r="Q503" s="103" t="s">
        <v>623</v>
      </c>
      <c r="R503" s="103" t="s">
        <v>621</v>
      </c>
      <c r="S503" s="103" t="s">
        <v>621</v>
      </c>
      <c r="T503" s="103" t="s">
        <v>621</v>
      </c>
      <c r="U503" s="103" t="s">
        <v>621</v>
      </c>
      <c r="V503" s="103" t="s">
        <v>621</v>
      </c>
      <c r="W503" s="103" t="s">
        <v>621</v>
      </c>
      <c r="X503" s="103" t="s">
        <v>621</v>
      </c>
      <c r="Y503" s="103" t="s">
        <v>621</v>
      </c>
      <c r="Z503" s="103" t="s">
        <v>621</v>
      </c>
      <c r="AA503" s="103" t="s">
        <v>622</v>
      </c>
      <c r="AB503" s="103" t="s">
        <v>621</v>
      </c>
      <c r="AC503" s="103" t="s">
        <v>621</v>
      </c>
      <c r="AD503" s="103" t="s">
        <v>621</v>
      </c>
      <c r="AE503" s="103" t="s">
        <v>623</v>
      </c>
      <c r="AF503" s="103" t="s">
        <v>621</v>
      </c>
      <c r="AG503" s="103" t="s">
        <v>622</v>
      </c>
      <c r="AH503" s="103" t="s">
        <v>623</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621</v>
      </c>
      <c r="AX503" s="103" t="s">
        <v>622</v>
      </c>
      <c r="AY503" s="103" t="s">
        <v>621</v>
      </c>
      <c r="AZ503" s="103" t="s">
        <v>623</v>
      </c>
      <c r="BA503" s="103" t="s">
        <v>621</v>
      </c>
      <c r="BC503" s="103">
        <f t="shared" si="42"/>
        <v>34</v>
      </c>
      <c r="BD503" s="103">
        <f t="shared" si="43"/>
        <v>8</v>
      </c>
      <c r="BE503" s="103">
        <f t="shared" si="44"/>
        <v>0</v>
      </c>
      <c r="BF503" s="103">
        <f t="shared" si="45"/>
        <v>8</v>
      </c>
      <c r="BG503" s="103">
        <f t="shared" si="46"/>
        <v>0</v>
      </c>
      <c r="BH503" s="103">
        <f t="shared" si="47"/>
        <v>42</v>
      </c>
      <c r="BL503" s="13"/>
    </row>
    <row r="504" spans="1:64" x14ac:dyDescent="0.25">
      <c r="A504" s="100">
        <v>1903</v>
      </c>
      <c r="B504" s="67" t="s">
        <v>508</v>
      </c>
      <c r="C504" s="67" t="s">
        <v>506</v>
      </c>
      <c r="D504" s="103" t="s">
        <v>621</v>
      </c>
      <c r="E504" s="103" t="s">
        <v>621</v>
      </c>
      <c r="F504" s="103" t="s">
        <v>621</v>
      </c>
      <c r="G504" s="103" t="s">
        <v>621</v>
      </c>
      <c r="H504" s="103" t="s">
        <v>623</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621</v>
      </c>
      <c r="AB504" s="103" t="s">
        <v>621</v>
      </c>
      <c r="AC504" s="103" t="s">
        <v>621</v>
      </c>
      <c r="AD504" s="103" t="s">
        <v>621</v>
      </c>
      <c r="AE504" s="103" t="s">
        <v>621</v>
      </c>
      <c r="AF504" s="103" t="s">
        <v>621</v>
      </c>
      <c r="AG504" s="103" t="s">
        <v>621</v>
      </c>
      <c r="AH504" s="103" t="s">
        <v>621</v>
      </c>
      <c r="AI504" s="103" t="s">
        <v>621</v>
      </c>
      <c r="AJ504" s="103" t="s">
        <v>621</v>
      </c>
      <c r="AK504" s="103" t="s">
        <v>621</v>
      </c>
      <c r="AL504" s="103" t="s">
        <v>621</v>
      </c>
      <c r="AM504" s="103" t="s">
        <v>621</v>
      </c>
      <c r="AN504" s="103" t="s">
        <v>621</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39</v>
      </c>
      <c r="BD504" s="103">
        <f t="shared" si="43"/>
        <v>6</v>
      </c>
      <c r="BE504" s="103">
        <f t="shared" si="44"/>
        <v>0</v>
      </c>
      <c r="BF504" s="103">
        <f t="shared" si="45"/>
        <v>5</v>
      </c>
      <c r="BG504" s="103">
        <f t="shared" si="46"/>
        <v>0</v>
      </c>
      <c r="BH504" s="103">
        <f t="shared" si="47"/>
        <v>45</v>
      </c>
      <c r="BL504" s="13"/>
    </row>
    <row r="505" spans="1:64" x14ac:dyDescent="0.25">
      <c r="A505" s="100">
        <v>1904</v>
      </c>
      <c r="B505" s="67" t="s">
        <v>509</v>
      </c>
      <c r="C505" s="67" t="s">
        <v>506</v>
      </c>
      <c r="D505" s="103" t="s">
        <v>621</v>
      </c>
      <c r="E505" s="103" t="s">
        <v>622</v>
      </c>
      <c r="F505" s="103" t="s">
        <v>621</v>
      </c>
      <c r="G505" s="103" t="s">
        <v>621</v>
      </c>
      <c r="H505" s="103" t="s">
        <v>621</v>
      </c>
      <c r="I505" s="103" t="s">
        <v>621</v>
      </c>
      <c r="J505" s="103" t="s">
        <v>621</v>
      </c>
      <c r="K505" s="103" t="s">
        <v>622</v>
      </c>
      <c r="L505" s="103" t="s">
        <v>622</v>
      </c>
      <c r="M505" s="103" t="s">
        <v>621</v>
      </c>
      <c r="N505" s="103" t="s">
        <v>622</v>
      </c>
      <c r="O505" s="103" t="s">
        <v>621</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620</v>
      </c>
      <c r="AC505" s="103" t="s">
        <v>620</v>
      </c>
      <c r="AD505" s="103" t="s">
        <v>621</v>
      </c>
      <c r="AE505" s="103" t="s">
        <v>621</v>
      </c>
      <c r="AF505" s="103" t="s">
        <v>621</v>
      </c>
      <c r="AG505" s="103" t="s">
        <v>621</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623</v>
      </c>
      <c r="AX505" s="103" t="s">
        <v>622</v>
      </c>
      <c r="AY505" s="103" t="s">
        <v>621</v>
      </c>
      <c r="AZ505" s="103" t="s">
        <v>621</v>
      </c>
      <c r="BA505" s="103" t="s">
        <v>621</v>
      </c>
      <c r="BC505" s="103">
        <f t="shared" si="42"/>
        <v>40</v>
      </c>
      <c r="BD505" s="103">
        <f t="shared" si="43"/>
        <v>7</v>
      </c>
      <c r="BE505" s="103">
        <f t="shared" si="44"/>
        <v>2</v>
      </c>
      <c r="BF505" s="103">
        <f t="shared" si="45"/>
        <v>1</v>
      </c>
      <c r="BG505" s="103">
        <f t="shared" si="46"/>
        <v>0</v>
      </c>
      <c r="BH505" s="103">
        <f t="shared" si="47"/>
        <v>49</v>
      </c>
      <c r="BL505" s="13"/>
    </row>
    <row r="506" spans="1:64" x14ac:dyDescent="0.25">
      <c r="A506" s="100">
        <v>1905</v>
      </c>
      <c r="B506" s="67" t="s">
        <v>510</v>
      </c>
      <c r="C506" s="67" t="s">
        <v>506</v>
      </c>
      <c r="D506" s="103" t="s">
        <v>621</v>
      </c>
      <c r="E506" s="103" t="s">
        <v>622</v>
      </c>
      <c r="F506" s="103" t="s">
        <v>621</v>
      </c>
      <c r="G506" s="103" t="s">
        <v>621</v>
      </c>
      <c r="H506" s="103" t="s">
        <v>621</v>
      </c>
      <c r="I506" s="103" t="s">
        <v>623</v>
      </c>
      <c r="J506" s="103" t="s">
        <v>621</v>
      </c>
      <c r="K506" s="103" t="s">
        <v>622</v>
      </c>
      <c r="L506" s="103" t="s">
        <v>622</v>
      </c>
      <c r="M506" s="103" t="s">
        <v>623</v>
      </c>
      <c r="N506" s="103" t="s">
        <v>622</v>
      </c>
      <c r="O506" s="103" t="s">
        <v>621</v>
      </c>
      <c r="P506" s="103" t="s">
        <v>622</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621</v>
      </c>
      <c r="AC506" s="103" t="s">
        <v>623</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33</v>
      </c>
      <c r="BD506" s="103">
        <f t="shared" si="43"/>
        <v>8</v>
      </c>
      <c r="BE506" s="103">
        <f t="shared" si="44"/>
        <v>0</v>
      </c>
      <c r="BF506" s="103">
        <f t="shared" si="45"/>
        <v>9</v>
      </c>
      <c r="BG506" s="103">
        <f t="shared" si="46"/>
        <v>0</v>
      </c>
      <c r="BH506" s="103">
        <f t="shared" si="47"/>
        <v>41</v>
      </c>
      <c r="BL506" s="13"/>
    </row>
    <row r="507" spans="1:64" x14ac:dyDescent="0.25">
      <c r="A507" s="100">
        <v>1906</v>
      </c>
      <c r="B507" s="67" t="s">
        <v>511</v>
      </c>
      <c r="C507" s="67" t="s">
        <v>506</v>
      </c>
      <c r="D507" s="103" t="s">
        <v>621</v>
      </c>
      <c r="E507" s="103" t="s">
        <v>621</v>
      </c>
      <c r="F507" s="103" t="s">
        <v>621</v>
      </c>
      <c r="G507" s="103" t="s">
        <v>621</v>
      </c>
      <c r="H507" s="103" t="s">
        <v>621</v>
      </c>
      <c r="I507" s="103" t="s">
        <v>621</v>
      </c>
      <c r="J507" s="103" t="s">
        <v>621</v>
      </c>
      <c r="K507" s="103" t="s">
        <v>623</v>
      </c>
      <c r="L507" s="103" t="s">
        <v>622</v>
      </c>
      <c r="M507" s="103" t="s">
        <v>621</v>
      </c>
      <c r="N507" s="103" t="s">
        <v>622</v>
      </c>
      <c r="O507" s="103" t="s">
        <v>621</v>
      </c>
      <c r="P507" s="103" t="s">
        <v>621</v>
      </c>
      <c r="Q507" s="103" t="s">
        <v>621</v>
      </c>
      <c r="R507" s="103" t="s">
        <v>623</v>
      </c>
      <c r="S507" s="103" t="s">
        <v>621</v>
      </c>
      <c r="T507" s="103" t="s">
        <v>621</v>
      </c>
      <c r="U507" s="103" t="s">
        <v>621</v>
      </c>
      <c r="V507" s="103" t="s">
        <v>621</v>
      </c>
      <c r="W507" s="103" t="s">
        <v>621</v>
      </c>
      <c r="X507" s="103" t="s">
        <v>621</v>
      </c>
      <c r="Y507" s="103" t="s">
        <v>621</v>
      </c>
      <c r="Z507" s="103" t="s">
        <v>621</v>
      </c>
      <c r="AA507" s="103" t="s">
        <v>622</v>
      </c>
      <c r="AB507" s="103" t="s">
        <v>621</v>
      </c>
      <c r="AC507" s="103" t="s">
        <v>621</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621</v>
      </c>
      <c r="AV507" s="103" t="s">
        <v>623</v>
      </c>
      <c r="AW507" s="103" t="s">
        <v>621</v>
      </c>
      <c r="AX507" s="103" t="s">
        <v>622</v>
      </c>
      <c r="AY507" s="103" t="s">
        <v>621</v>
      </c>
      <c r="AZ507" s="103" t="s">
        <v>621</v>
      </c>
      <c r="BA507" s="103" t="s">
        <v>621</v>
      </c>
      <c r="BC507" s="103">
        <f t="shared" si="42"/>
        <v>39</v>
      </c>
      <c r="BD507" s="103">
        <f t="shared" si="43"/>
        <v>7</v>
      </c>
      <c r="BE507" s="103">
        <f t="shared" si="44"/>
        <v>0</v>
      </c>
      <c r="BF507" s="103">
        <f t="shared" si="45"/>
        <v>4</v>
      </c>
      <c r="BG507" s="103">
        <f t="shared" si="46"/>
        <v>0</v>
      </c>
      <c r="BH507" s="103">
        <f t="shared" si="47"/>
        <v>46</v>
      </c>
      <c r="BL507" s="13"/>
    </row>
    <row r="508" spans="1:64"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621</v>
      </c>
      <c r="Q508" s="103" t="s">
        <v>621</v>
      </c>
      <c r="R508" s="103" t="s">
        <v>623</v>
      </c>
      <c r="S508" s="103" t="s">
        <v>621</v>
      </c>
      <c r="T508" s="103" t="s">
        <v>621</v>
      </c>
      <c r="U508" s="103" t="s">
        <v>621</v>
      </c>
      <c r="V508" s="103" t="s">
        <v>621</v>
      </c>
      <c r="W508" s="103" t="s">
        <v>621</v>
      </c>
      <c r="X508" s="103" t="s">
        <v>621</v>
      </c>
      <c r="Y508" s="103" t="s">
        <v>621</v>
      </c>
      <c r="Z508" s="103" t="s">
        <v>621</v>
      </c>
      <c r="AA508" s="103" t="s">
        <v>622</v>
      </c>
      <c r="AB508" s="103" t="s">
        <v>621</v>
      </c>
      <c r="AC508" s="103" t="s">
        <v>621</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622</v>
      </c>
      <c r="BA508" s="103" t="s">
        <v>621</v>
      </c>
      <c r="BC508" s="103">
        <f t="shared" si="42"/>
        <v>37</v>
      </c>
      <c r="BD508" s="103">
        <f t="shared" si="43"/>
        <v>12</v>
      </c>
      <c r="BE508" s="103">
        <f t="shared" si="44"/>
        <v>0</v>
      </c>
      <c r="BF508" s="103">
        <f t="shared" si="45"/>
        <v>1</v>
      </c>
      <c r="BG508" s="103">
        <f t="shared" si="46"/>
        <v>0</v>
      </c>
      <c r="BH508" s="103">
        <f t="shared" si="47"/>
        <v>49</v>
      </c>
      <c r="BL508" s="13"/>
    </row>
    <row r="509" spans="1:64" x14ac:dyDescent="0.25">
      <c r="A509" s="100">
        <v>1908</v>
      </c>
      <c r="B509" s="67" t="s">
        <v>513</v>
      </c>
      <c r="C509" s="67" t="s">
        <v>506</v>
      </c>
      <c r="D509" s="103" t="s">
        <v>621</v>
      </c>
      <c r="E509" s="103" t="s">
        <v>622</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621</v>
      </c>
      <c r="R509" s="103" t="s">
        <v>623</v>
      </c>
      <c r="S509" s="103" t="s">
        <v>621</v>
      </c>
      <c r="T509" s="103" t="s">
        <v>621</v>
      </c>
      <c r="U509" s="103" t="s">
        <v>621</v>
      </c>
      <c r="V509" s="103" t="s">
        <v>621</v>
      </c>
      <c r="W509" s="103" t="s">
        <v>621</v>
      </c>
      <c r="X509" s="103" t="s">
        <v>621</v>
      </c>
      <c r="Y509" s="103" t="s">
        <v>623</v>
      </c>
      <c r="Z509" s="103" t="s">
        <v>621</v>
      </c>
      <c r="AA509" s="103" t="s">
        <v>622</v>
      </c>
      <c r="AB509" s="103" t="s">
        <v>621</v>
      </c>
      <c r="AC509" s="103" t="s">
        <v>621</v>
      </c>
      <c r="AD509" s="103" t="s">
        <v>621</v>
      </c>
      <c r="AE509" s="103" t="s">
        <v>623</v>
      </c>
      <c r="AF509" s="103" t="s">
        <v>621</v>
      </c>
      <c r="AG509" s="103" t="s">
        <v>622</v>
      </c>
      <c r="AH509" s="103" t="s">
        <v>621</v>
      </c>
      <c r="AI509" s="103" t="s">
        <v>621</v>
      </c>
      <c r="AJ509" s="103" t="s">
        <v>621</v>
      </c>
      <c r="AK509" s="103" t="s">
        <v>621</v>
      </c>
      <c r="AL509" s="103" t="s">
        <v>623</v>
      </c>
      <c r="AM509" s="103" t="s">
        <v>621</v>
      </c>
      <c r="AN509" s="103" t="s">
        <v>622</v>
      </c>
      <c r="AO509" s="103" t="s">
        <v>622</v>
      </c>
      <c r="AP509" s="103" t="s">
        <v>621</v>
      </c>
      <c r="AQ509" s="103" t="s">
        <v>621</v>
      </c>
      <c r="AR509" s="103" t="s">
        <v>622</v>
      </c>
      <c r="AS509" s="103" t="s">
        <v>621</v>
      </c>
      <c r="AT509" s="103" t="s">
        <v>621</v>
      </c>
      <c r="AU509" s="103" t="s">
        <v>621</v>
      </c>
      <c r="AV509" s="103" t="s">
        <v>621</v>
      </c>
      <c r="AW509" s="103" t="s">
        <v>621</v>
      </c>
      <c r="AX509" s="103" t="s">
        <v>621</v>
      </c>
      <c r="AY509" s="103" t="s">
        <v>623</v>
      </c>
      <c r="AZ509" s="103" t="s">
        <v>622</v>
      </c>
      <c r="BA509" s="103" t="s">
        <v>621</v>
      </c>
      <c r="BC509" s="103">
        <f t="shared" si="42"/>
        <v>33</v>
      </c>
      <c r="BD509" s="103">
        <f t="shared" si="43"/>
        <v>11</v>
      </c>
      <c r="BE509" s="103">
        <f t="shared" si="44"/>
        <v>0</v>
      </c>
      <c r="BF509" s="103">
        <f t="shared" si="45"/>
        <v>6</v>
      </c>
      <c r="BG509" s="103">
        <f t="shared" si="46"/>
        <v>0</v>
      </c>
      <c r="BH509" s="103">
        <f t="shared" si="47"/>
        <v>44</v>
      </c>
      <c r="BL509" s="13"/>
    </row>
    <row r="510" spans="1:64" x14ac:dyDescent="0.25">
      <c r="A510" s="100">
        <v>1909</v>
      </c>
      <c r="B510" s="67" t="s">
        <v>514</v>
      </c>
      <c r="C510" s="67" t="s">
        <v>506</v>
      </c>
      <c r="D510" s="103" t="s">
        <v>621</v>
      </c>
      <c r="E510" s="103" t="s">
        <v>621</v>
      </c>
      <c r="F510" s="103" t="s">
        <v>621</v>
      </c>
      <c r="G510" s="103" t="s">
        <v>621</v>
      </c>
      <c r="H510" s="103" t="s">
        <v>621</v>
      </c>
      <c r="I510" s="103" t="s">
        <v>623</v>
      </c>
      <c r="J510" s="103" t="s">
        <v>622</v>
      </c>
      <c r="K510" s="103" t="s">
        <v>622</v>
      </c>
      <c r="L510" s="103" t="s">
        <v>622</v>
      </c>
      <c r="M510" s="103" t="s">
        <v>621</v>
      </c>
      <c r="N510" s="103" t="s">
        <v>622</v>
      </c>
      <c r="O510" s="103" t="s">
        <v>621</v>
      </c>
      <c r="P510" s="103" t="s">
        <v>621</v>
      </c>
      <c r="Q510" s="103" t="s">
        <v>621</v>
      </c>
      <c r="R510" s="103" t="s">
        <v>621</v>
      </c>
      <c r="S510" s="103" t="s">
        <v>621</v>
      </c>
      <c r="T510" s="103" t="s">
        <v>621</v>
      </c>
      <c r="U510" s="103" t="s">
        <v>621</v>
      </c>
      <c r="V510" s="103" t="s">
        <v>621</v>
      </c>
      <c r="W510" s="103" t="s">
        <v>621</v>
      </c>
      <c r="X510" s="103" t="s">
        <v>622</v>
      </c>
      <c r="Y510" s="103" t="s">
        <v>622</v>
      </c>
      <c r="Z510" s="103" t="s">
        <v>621</v>
      </c>
      <c r="AA510" s="103" t="s">
        <v>622</v>
      </c>
      <c r="AB510" s="103" t="s">
        <v>621</v>
      </c>
      <c r="AC510" s="103" t="s">
        <v>621</v>
      </c>
      <c r="AD510" s="103" t="s">
        <v>621</v>
      </c>
      <c r="AE510" s="103" t="s">
        <v>623</v>
      </c>
      <c r="AF510" s="103" t="s">
        <v>621</v>
      </c>
      <c r="AG510" s="103" t="s">
        <v>622</v>
      </c>
      <c r="AH510" s="103" t="s">
        <v>623</v>
      </c>
      <c r="AI510" s="103" t="s">
        <v>621</v>
      </c>
      <c r="AJ510" s="103" t="s">
        <v>621</v>
      </c>
      <c r="AK510" s="103" t="s">
        <v>621</v>
      </c>
      <c r="AL510" s="103" t="s">
        <v>623</v>
      </c>
      <c r="AM510" s="103" t="s">
        <v>621</v>
      </c>
      <c r="AN510" s="103" t="s">
        <v>622</v>
      </c>
      <c r="AO510" s="103" t="s">
        <v>622</v>
      </c>
      <c r="AP510" s="103" t="s">
        <v>623</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31</v>
      </c>
      <c r="BD510" s="103">
        <f t="shared" si="43"/>
        <v>10</v>
      </c>
      <c r="BE510" s="103">
        <f t="shared" si="44"/>
        <v>0</v>
      </c>
      <c r="BF510" s="103">
        <f t="shared" si="45"/>
        <v>9</v>
      </c>
      <c r="BG510" s="103">
        <f t="shared" si="46"/>
        <v>0</v>
      </c>
      <c r="BH510" s="103">
        <f t="shared" si="47"/>
        <v>41</v>
      </c>
      <c r="BL510" s="13"/>
    </row>
    <row r="511" spans="1:64" x14ac:dyDescent="0.25">
      <c r="A511" s="100">
        <v>1910</v>
      </c>
      <c r="B511" s="67" t="s">
        <v>515</v>
      </c>
      <c r="C511" s="67" t="s">
        <v>506</v>
      </c>
      <c r="D511" s="103" t="s">
        <v>621</v>
      </c>
      <c r="E511" s="103" t="s">
        <v>622</v>
      </c>
      <c r="F511" s="103" t="s">
        <v>621</v>
      </c>
      <c r="G511" s="103" t="s">
        <v>621</v>
      </c>
      <c r="H511" s="103" t="s">
        <v>621</v>
      </c>
      <c r="I511" s="103" t="s">
        <v>621</v>
      </c>
      <c r="J511" s="103" t="s">
        <v>622</v>
      </c>
      <c r="K511" s="103" t="s">
        <v>621</v>
      </c>
      <c r="L511" s="103" t="s">
        <v>622</v>
      </c>
      <c r="M511" s="103" t="s">
        <v>621</v>
      </c>
      <c r="N511" s="103" t="s">
        <v>622</v>
      </c>
      <c r="O511" s="103" t="s">
        <v>621</v>
      </c>
      <c r="P511" s="103" t="s">
        <v>622</v>
      </c>
      <c r="Q511" s="103" t="s">
        <v>623</v>
      </c>
      <c r="R511" s="103" t="s">
        <v>623</v>
      </c>
      <c r="S511" s="103" t="s">
        <v>621</v>
      </c>
      <c r="T511" s="103" t="s">
        <v>621</v>
      </c>
      <c r="U511" s="103" t="s">
        <v>621</v>
      </c>
      <c r="V511" s="103" t="s">
        <v>621</v>
      </c>
      <c r="W511" s="103" t="s">
        <v>621</v>
      </c>
      <c r="X511" s="103" t="s">
        <v>621</v>
      </c>
      <c r="Y511" s="103" t="s">
        <v>621</v>
      </c>
      <c r="Z511" s="103" t="s">
        <v>623</v>
      </c>
      <c r="AA511" s="103" t="s">
        <v>622</v>
      </c>
      <c r="AB511" s="103" t="s">
        <v>621</v>
      </c>
      <c r="AC511" s="103" t="s">
        <v>621</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623</v>
      </c>
      <c r="AQ511" s="103" t="s">
        <v>621</v>
      </c>
      <c r="AR511" s="103" t="s">
        <v>622</v>
      </c>
      <c r="AS511" s="103" t="s">
        <v>621</v>
      </c>
      <c r="AT511" s="103" t="s">
        <v>621</v>
      </c>
      <c r="AU511" s="103" t="s">
        <v>621</v>
      </c>
      <c r="AV511" s="103" t="s">
        <v>623</v>
      </c>
      <c r="AW511" s="103" t="s">
        <v>623</v>
      </c>
      <c r="AX511" s="103" t="s">
        <v>621</v>
      </c>
      <c r="AY511" s="103" t="s">
        <v>623</v>
      </c>
      <c r="AZ511" s="103" t="s">
        <v>622</v>
      </c>
      <c r="BA511" s="103" t="s">
        <v>621</v>
      </c>
      <c r="BC511" s="103">
        <f t="shared" si="42"/>
        <v>31</v>
      </c>
      <c r="BD511" s="103">
        <f t="shared" si="43"/>
        <v>11</v>
      </c>
      <c r="BE511" s="103">
        <f t="shared" si="44"/>
        <v>0</v>
      </c>
      <c r="BF511" s="103">
        <f t="shared" si="45"/>
        <v>8</v>
      </c>
      <c r="BG511" s="103">
        <f t="shared" si="46"/>
        <v>0</v>
      </c>
      <c r="BH511" s="103">
        <f t="shared" si="47"/>
        <v>42</v>
      </c>
      <c r="BL511" s="13"/>
    </row>
    <row r="512" spans="1:64"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622</v>
      </c>
      <c r="M512" s="103" t="s">
        <v>621</v>
      </c>
      <c r="N512" s="103" t="s">
        <v>621</v>
      </c>
      <c r="O512" s="103" t="s">
        <v>621</v>
      </c>
      <c r="P512" s="103" t="s">
        <v>621</v>
      </c>
      <c r="Q512" s="103" t="s">
        <v>623</v>
      </c>
      <c r="R512" s="103" t="s">
        <v>621</v>
      </c>
      <c r="S512" s="103" t="s">
        <v>621</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621</v>
      </c>
      <c r="AK512" s="103" t="s">
        <v>621</v>
      </c>
      <c r="AL512" s="103" t="s">
        <v>623</v>
      </c>
      <c r="AM512" s="103" t="s">
        <v>621</v>
      </c>
      <c r="AN512" s="103" t="s">
        <v>623</v>
      </c>
      <c r="AO512" s="103" t="s">
        <v>621</v>
      </c>
      <c r="AP512" s="103" t="s">
        <v>621</v>
      </c>
      <c r="AQ512" s="103" t="s">
        <v>621</v>
      </c>
      <c r="AR512" s="103" t="s">
        <v>621</v>
      </c>
      <c r="AS512" s="103" t="s">
        <v>621</v>
      </c>
      <c r="AT512" s="103" t="s">
        <v>621</v>
      </c>
      <c r="AU512" s="103" t="s">
        <v>621</v>
      </c>
      <c r="AV512" s="103" t="s">
        <v>621</v>
      </c>
      <c r="AW512" s="103" t="s">
        <v>621</v>
      </c>
      <c r="AX512" s="103" t="s">
        <v>622</v>
      </c>
      <c r="AY512" s="103" t="s">
        <v>621</v>
      </c>
      <c r="AZ512" s="103" t="s">
        <v>621</v>
      </c>
      <c r="BA512" s="103" t="s">
        <v>621</v>
      </c>
      <c r="BC512" s="103">
        <f t="shared" si="42"/>
        <v>44</v>
      </c>
      <c r="BD512" s="103">
        <f t="shared" si="43"/>
        <v>3</v>
      </c>
      <c r="BE512" s="103">
        <f t="shared" si="44"/>
        <v>0</v>
      </c>
      <c r="BF512" s="103">
        <f t="shared" si="45"/>
        <v>3</v>
      </c>
      <c r="BG512" s="103">
        <f t="shared" si="46"/>
        <v>0</v>
      </c>
      <c r="BH512" s="103">
        <f t="shared" si="47"/>
        <v>47</v>
      </c>
      <c r="BL512" s="13"/>
    </row>
    <row r="513" spans="1:64" x14ac:dyDescent="0.25">
      <c r="A513" s="100">
        <v>1912</v>
      </c>
      <c r="B513" s="67" t="s">
        <v>517</v>
      </c>
      <c r="C513" s="67" t="s">
        <v>506</v>
      </c>
      <c r="D513" s="103" t="s">
        <v>621</v>
      </c>
      <c r="E513" s="103" t="s">
        <v>622</v>
      </c>
      <c r="F513" s="103" t="s">
        <v>621</v>
      </c>
      <c r="G513" s="103" t="s">
        <v>621</v>
      </c>
      <c r="H513" s="103" t="s">
        <v>621</v>
      </c>
      <c r="I513" s="103" t="s">
        <v>621</v>
      </c>
      <c r="J513" s="103" t="s">
        <v>621</v>
      </c>
      <c r="K513" s="103" t="s">
        <v>623</v>
      </c>
      <c r="L513" s="103" t="s">
        <v>622</v>
      </c>
      <c r="M513" s="103" t="s">
        <v>621</v>
      </c>
      <c r="N513" s="103" t="s">
        <v>622</v>
      </c>
      <c r="O513" s="103" t="s">
        <v>621</v>
      </c>
      <c r="P513" s="103" t="s">
        <v>622</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621</v>
      </c>
      <c r="AE513" s="103" t="s">
        <v>621</v>
      </c>
      <c r="AF513" s="103" t="s">
        <v>621</v>
      </c>
      <c r="AG513" s="103" t="s">
        <v>622</v>
      </c>
      <c r="AH513" s="103" t="s">
        <v>621</v>
      </c>
      <c r="AI513" s="103" t="s">
        <v>621</v>
      </c>
      <c r="AJ513" s="103" t="s">
        <v>621</v>
      </c>
      <c r="AK513" s="103" t="s">
        <v>621</v>
      </c>
      <c r="AL513" s="103" t="s">
        <v>623</v>
      </c>
      <c r="AM513" s="103" t="s">
        <v>621</v>
      </c>
      <c r="AN513" s="103" t="s">
        <v>621</v>
      </c>
      <c r="AO513" s="103" t="s">
        <v>621</v>
      </c>
      <c r="AP513" s="103" t="s">
        <v>623</v>
      </c>
      <c r="AQ513" s="103" t="s">
        <v>623</v>
      </c>
      <c r="AR513" s="103" t="s">
        <v>621</v>
      </c>
      <c r="AS513" s="103" t="s">
        <v>621</v>
      </c>
      <c r="AT513" s="103" t="s">
        <v>621</v>
      </c>
      <c r="AU513" s="103" t="s">
        <v>623</v>
      </c>
      <c r="AV513" s="103" t="s">
        <v>621</v>
      </c>
      <c r="AW513" s="103" t="s">
        <v>623</v>
      </c>
      <c r="AX513" s="103" t="s">
        <v>621</v>
      </c>
      <c r="AY513" s="103" t="s">
        <v>623</v>
      </c>
      <c r="AZ513" s="103" t="s">
        <v>623</v>
      </c>
      <c r="BA513" s="103" t="s">
        <v>621</v>
      </c>
      <c r="BC513" s="103">
        <f t="shared" si="42"/>
        <v>37</v>
      </c>
      <c r="BD513" s="103">
        <f t="shared" si="43"/>
        <v>5</v>
      </c>
      <c r="BE513" s="103">
        <f t="shared" si="44"/>
        <v>0</v>
      </c>
      <c r="BF513" s="103">
        <f t="shared" si="45"/>
        <v>8</v>
      </c>
      <c r="BG513" s="103">
        <f t="shared" si="46"/>
        <v>0</v>
      </c>
      <c r="BH513" s="103">
        <f t="shared" si="47"/>
        <v>42</v>
      </c>
      <c r="BL513" s="13"/>
    </row>
    <row r="514" spans="1:64" x14ac:dyDescent="0.25">
      <c r="A514" s="100">
        <v>1913</v>
      </c>
      <c r="B514" s="67" t="s">
        <v>518</v>
      </c>
      <c r="C514" s="67" t="s">
        <v>506</v>
      </c>
      <c r="D514" s="103" t="s">
        <v>621</v>
      </c>
      <c r="E514" s="103" t="s">
        <v>622</v>
      </c>
      <c r="F514" s="103" t="s">
        <v>621</v>
      </c>
      <c r="G514" s="103" t="s">
        <v>621</v>
      </c>
      <c r="H514" s="103" t="s">
        <v>621</v>
      </c>
      <c r="I514" s="103" t="s">
        <v>623</v>
      </c>
      <c r="J514" s="103" t="s">
        <v>622</v>
      </c>
      <c r="K514" s="103" t="s">
        <v>621</v>
      </c>
      <c r="L514" s="103" t="s">
        <v>622</v>
      </c>
      <c r="M514" s="103" t="s">
        <v>621</v>
      </c>
      <c r="N514" s="103" t="s">
        <v>622</v>
      </c>
      <c r="O514" s="103" t="s">
        <v>623</v>
      </c>
      <c r="P514" s="103" t="s">
        <v>622</v>
      </c>
      <c r="Q514" s="103" t="s">
        <v>623</v>
      </c>
      <c r="R514" s="103" t="s">
        <v>623</v>
      </c>
      <c r="S514" s="103" t="s">
        <v>621</v>
      </c>
      <c r="T514" s="103" t="s">
        <v>621</v>
      </c>
      <c r="U514" s="103" t="s">
        <v>621</v>
      </c>
      <c r="V514" s="103" t="s">
        <v>621</v>
      </c>
      <c r="W514" s="103" t="s">
        <v>621</v>
      </c>
      <c r="X514" s="103" t="s">
        <v>622</v>
      </c>
      <c r="Y514" s="103" t="s">
        <v>622</v>
      </c>
      <c r="Z514" s="103" t="s">
        <v>621</v>
      </c>
      <c r="AA514" s="103" t="s">
        <v>622</v>
      </c>
      <c r="AB514" s="103" t="s">
        <v>621</v>
      </c>
      <c r="AC514" s="103" t="s">
        <v>621</v>
      </c>
      <c r="AD514" s="103" t="s">
        <v>621</v>
      </c>
      <c r="AE514" s="103" t="s">
        <v>621</v>
      </c>
      <c r="AF514" s="103" t="s">
        <v>621</v>
      </c>
      <c r="AG514" s="103" t="s">
        <v>622</v>
      </c>
      <c r="AH514" s="103" t="s">
        <v>623</v>
      </c>
      <c r="AI514" s="103" t="s">
        <v>621</v>
      </c>
      <c r="AJ514" s="103" t="s">
        <v>621</v>
      </c>
      <c r="AK514" s="103" t="s">
        <v>623</v>
      </c>
      <c r="AL514" s="103" t="s">
        <v>621</v>
      </c>
      <c r="AM514" s="103" t="s">
        <v>621</v>
      </c>
      <c r="AN514" s="103" t="s">
        <v>622</v>
      </c>
      <c r="AO514" s="103" t="s">
        <v>622</v>
      </c>
      <c r="AP514" s="103" t="s">
        <v>622</v>
      </c>
      <c r="AQ514" s="103" t="s">
        <v>621</v>
      </c>
      <c r="AR514" s="103" t="s">
        <v>622</v>
      </c>
      <c r="AS514" s="103" t="s">
        <v>621</v>
      </c>
      <c r="AT514" s="103" t="s">
        <v>621</v>
      </c>
      <c r="AU514" s="103" t="s">
        <v>621</v>
      </c>
      <c r="AV514" s="103" t="s">
        <v>621</v>
      </c>
      <c r="AW514" s="103" t="s">
        <v>621</v>
      </c>
      <c r="AX514" s="103" t="s">
        <v>622</v>
      </c>
      <c r="AY514" s="103" t="s">
        <v>621</v>
      </c>
      <c r="AZ514" s="103" t="s">
        <v>622</v>
      </c>
      <c r="BA514" s="103" t="s">
        <v>621</v>
      </c>
      <c r="BC514" s="103">
        <f t="shared" si="42"/>
        <v>29</v>
      </c>
      <c r="BD514" s="103">
        <f t="shared" si="43"/>
        <v>15</v>
      </c>
      <c r="BE514" s="103">
        <f t="shared" si="44"/>
        <v>0</v>
      </c>
      <c r="BF514" s="103">
        <f t="shared" si="45"/>
        <v>6</v>
      </c>
      <c r="BG514" s="103">
        <f t="shared" si="46"/>
        <v>0</v>
      </c>
      <c r="BH514" s="103">
        <f t="shared" si="47"/>
        <v>44</v>
      </c>
      <c r="BL514" s="13"/>
    </row>
    <row r="515" spans="1:64" x14ac:dyDescent="0.25">
      <c r="A515" s="100">
        <v>1914</v>
      </c>
      <c r="B515" s="67" t="s">
        <v>519</v>
      </c>
      <c r="C515" s="67" t="s">
        <v>506</v>
      </c>
      <c r="D515" s="103" t="s">
        <v>621</v>
      </c>
      <c r="E515" s="103" t="s">
        <v>622</v>
      </c>
      <c r="F515" s="103" t="s">
        <v>621</v>
      </c>
      <c r="G515" s="103" t="s">
        <v>621</v>
      </c>
      <c r="H515" s="103" t="s">
        <v>621</v>
      </c>
      <c r="I515" s="103" t="s">
        <v>623</v>
      </c>
      <c r="J515" s="103" t="s">
        <v>622</v>
      </c>
      <c r="K515" s="103" t="s">
        <v>622</v>
      </c>
      <c r="L515" s="103" t="s">
        <v>622</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622</v>
      </c>
      <c r="AB515" s="103" t="s">
        <v>621</v>
      </c>
      <c r="AC515" s="103" t="s">
        <v>621</v>
      </c>
      <c r="AD515" s="103" t="s">
        <v>621</v>
      </c>
      <c r="AE515" s="103" t="s">
        <v>621</v>
      </c>
      <c r="AF515" s="103" t="s">
        <v>621</v>
      </c>
      <c r="AG515" s="103" t="s">
        <v>622</v>
      </c>
      <c r="AH515" s="103" t="s">
        <v>621</v>
      </c>
      <c r="AI515" s="103" t="s">
        <v>621</v>
      </c>
      <c r="AJ515" s="103" t="s">
        <v>621</v>
      </c>
      <c r="AK515" s="103" t="s">
        <v>621</v>
      </c>
      <c r="AL515" s="103" t="s">
        <v>623</v>
      </c>
      <c r="AM515" s="103" t="s">
        <v>621</v>
      </c>
      <c r="AN515" s="103" t="s">
        <v>622</v>
      </c>
      <c r="AO515" s="103" t="s">
        <v>622</v>
      </c>
      <c r="AP515" s="103" t="s">
        <v>621</v>
      </c>
      <c r="AQ515" s="103" t="s">
        <v>621</v>
      </c>
      <c r="AR515" s="103" t="s">
        <v>622</v>
      </c>
      <c r="AS515" s="103" t="s">
        <v>621</v>
      </c>
      <c r="AT515" s="103" t="s">
        <v>621</v>
      </c>
      <c r="AU515" s="103" t="s">
        <v>621</v>
      </c>
      <c r="AV515" s="103" t="s">
        <v>621</v>
      </c>
      <c r="AW515" s="103" t="s">
        <v>621</v>
      </c>
      <c r="AX515" s="103" t="s">
        <v>621</v>
      </c>
      <c r="AY515" s="103" t="s">
        <v>623</v>
      </c>
      <c r="AZ515" s="103" t="s">
        <v>622</v>
      </c>
      <c r="BA515" s="103" t="s">
        <v>621</v>
      </c>
      <c r="BC515" s="103">
        <f t="shared" si="42"/>
        <v>34</v>
      </c>
      <c r="BD515" s="103">
        <f t="shared" si="43"/>
        <v>11</v>
      </c>
      <c r="BE515" s="103">
        <f t="shared" si="44"/>
        <v>0</v>
      </c>
      <c r="BF515" s="103">
        <f t="shared" si="45"/>
        <v>5</v>
      </c>
      <c r="BG515" s="103">
        <f t="shared" si="46"/>
        <v>0</v>
      </c>
      <c r="BH515" s="103">
        <f t="shared" si="47"/>
        <v>45</v>
      </c>
      <c r="BL515" s="13"/>
    </row>
    <row r="516" spans="1:64" x14ac:dyDescent="0.25">
      <c r="A516" s="100">
        <v>1915</v>
      </c>
      <c r="B516" s="67" t="s">
        <v>520</v>
      </c>
      <c r="C516" s="67" t="s">
        <v>506</v>
      </c>
      <c r="D516" s="103" t="s">
        <v>621</v>
      </c>
      <c r="E516" s="103" t="s">
        <v>622</v>
      </c>
      <c r="F516" s="103" t="s">
        <v>621</v>
      </c>
      <c r="G516" s="103" t="s">
        <v>621</v>
      </c>
      <c r="H516" s="103" t="s">
        <v>621</v>
      </c>
      <c r="I516" s="103" t="s">
        <v>621</v>
      </c>
      <c r="J516" s="103" t="s">
        <v>621</v>
      </c>
      <c r="K516" s="103" t="s">
        <v>623</v>
      </c>
      <c r="L516" s="103" t="s">
        <v>622</v>
      </c>
      <c r="M516" s="103" t="s">
        <v>621</v>
      </c>
      <c r="N516" s="103" t="s">
        <v>621</v>
      </c>
      <c r="O516" s="103" t="s">
        <v>621</v>
      </c>
      <c r="P516" s="103" t="s">
        <v>621</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622</v>
      </c>
      <c r="AH516" s="103" t="s">
        <v>621</v>
      </c>
      <c r="AI516" s="103" t="s">
        <v>621</v>
      </c>
      <c r="AJ516" s="103" t="s">
        <v>621</v>
      </c>
      <c r="AK516" s="103" t="s">
        <v>621</v>
      </c>
      <c r="AL516" s="103" t="s">
        <v>621</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621</v>
      </c>
      <c r="BA516" s="103" t="s">
        <v>621</v>
      </c>
      <c r="BC516" s="103">
        <f t="shared" ref="BC516:BC568" si="48">COUNTIF($D516:$BA516,"Yes")</f>
        <v>43</v>
      </c>
      <c r="BD516" s="103">
        <f t="shared" ref="BD516:BD568" si="49">COUNTIF($D516:$BA516,"N/A")</f>
        <v>5</v>
      </c>
      <c r="BE516" s="103">
        <f t="shared" ref="BE516:BE568" si="50">COUNTIF($D516:$BA516,"Prospective")</f>
        <v>0</v>
      </c>
      <c r="BF516" s="103">
        <f t="shared" ref="BF516:BF568" si="51">COUNTIF($D516:$BA516,"No")</f>
        <v>2</v>
      </c>
      <c r="BG516" s="103">
        <f t="shared" ref="BG516:BG568" si="52">50-SUM(BC516:BF516)</f>
        <v>0</v>
      </c>
      <c r="BH516" s="103">
        <f t="shared" ref="BH516:BH568" si="53">SUM(BC516:BE516)</f>
        <v>48</v>
      </c>
      <c r="BL516" s="13"/>
    </row>
    <row r="517" spans="1:64"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622</v>
      </c>
      <c r="M517" s="103" t="s">
        <v>621</v>
      </c>
      <c r="N517" s="103" t="s">
        <v>622</v>
      </c>
      <c r="O517" s="103" t="s">
        <v>621</v>
      </c>
      <c r="P517" s="103" t="s">
        <v>622</v>
      </c>
      <c r="Q517" s="103" t="s">
        <v>623</v>
      </c>
      <c r="R517" s="103" t="s">
        <v>623</v>
      </c>
      <c r="S517" s="103" t="s">
        <v>621</v>
      </c>
      <c r="T517" s="103" t="s">
        <v>621</v>
      </c>
      <c r="U517" s="103" t="s">
        <v>621</v>
      </c>
      <c r="V517" s="103" t="s">
        <v>621</v>
      </c>
      <c r="W517" s="103" t="s">
        <v>621</v>
      </c>
      <c r="X517" s="103" t="s">
        <v>621</v>
      </c>
      <c r="Y517" s="103" t="s">
        <v>622</v>
      </c>
      <c r="Z517" s="103" t="s">
        <v>623</v>
      </c>
      <c r="AA517" s="103" t="s">
        <v>622</v>
      </c>
      <c r="AB517" s="103" t="s">
        <v>621</v>
      </c>
      <c r="AC517" s="103" t="s">
        <v>621</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621</v>
      </c>
      <c r="AX517" s="103" t="s">
        <v>621</v>
      </c>
      <c r="AY517" s="103" t="s">
        <v>621</v>
      </c>
      <c r="AZ517" s="103" t="s">
        <v>621</v>
      </c>
      <c r="BA517" s="103" t="s">
        <v>621</v>
      </c>
      <c r="BC517" s="103">
        <f t="shared" si="48"/>
        <v>37</v>
      </c>
      <c r="BD517" s="103">
        <f t="shared" si="49"/>
        <v>7</v>
      </c>
      <c r="BE517" s="103">
        <f t="shared" si="50"/>
        <v>0</v>
      </c>
      <c r="BF517" s="103">
        <f t="shared" si="51"/>
        <v>6</v>
      </c>
      <c r="BG517" s="103">
        <f t="shared" si="52"/>
        <v>0</v>
      </c>
      <c r="BH517" s="103">
        <f t="shared" si="53"/>
        <v>44</v>
      </c>
      <c r="BL517" s="13"/>
    </row>
    <row r="518" spans="1:64" x14ac:dyDescent="0.25">
      <c r="A518" s="100">
        <v>1917</v>
      </c>
      <c r="B518" s="67" t="s">
        <v>522</v>
      </c>
      <c r="C518" s="67" t="s">
        <v>506</v>
      </c>
      <c r="D518" s="103" t="s">
        <v>621</v>
      </c>
      <c r="E518" s="103" t="s">
        <v>622</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621</v>
      </c>
      <c r="X518" s="103" t="s">
        <v>621</v>
      </c>
      <c r="Y518" s="103" t="s">
        <v>622</v>
      </c>
      <c r="Z518" s="103" t="s">
        <v>623</v>
      </c>
      <c r="AA518" s="103" t="s">
        <v>622</v>
      </c>
      <c r="AB518" s="103" t="s">
        <v>621</v>
      </c>
      <c r="AC518" s="103" t="s">
        <v>621</v>
      </c>
      <c r="AD518" s="103" t="s">
        <v>621</v>
      </c>
      <c r="AE518" s="103" t="s">
        <v>621</v>
      </c>
      <c r="AF518" s="103" t="s">
        <v>621</v>
      </c>
      <c r="AG518" s="103" t="s">
        <v>622</v>
      </c>
      <c r="AH518" s="103" t="s">
        <v>623</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622</v>
      </c>
      <c r="BA518" s="103" t="s">
        <v>621</v>
      </c>
      <c r="BC518" s="103">
        <f t="shared" si="48"/>
        <v>32</v>
      </c>
      <c r="BD518" s="103">
        <f t="shared" si="49"/>
        <v>13</v>
      </c>
      <c r="BE518" s="103">
        <f t="shared" si="50"/>
        <v>0</v>
      </c>
      <c r="BF518" s="103">
        <f t="shared" si="51"/>
        <v>5</v>
      </c>
      <c r="BG518" s="103">
        <f t="shared" si="52"/>
        <v>0</v>
      </c>
      <c r="BH518" s="103">
        <f t="shared" si="53"/>
        <v>45</v>
      </c>
      <c r="BL518" s="13"/>
    </row>
    <row r="519" spans="1:64"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622</v>
      </c>
      <c r="M519" s="103" t="s">
        <v>621</v>
      </c>
      <c r="N519" s="103" t="s">
        <v>622</v>
      </c>
      <c r="O519" s="103" t="s">
        <v>621</v>
      </c>
      <c r="P519" s="103" t="s">
        <v>622</v>
      </c>
      <c r="Q519" s="103" t="s">
        <v>623</v>
      </c>
      <c r="R519" s="103" t="s">
        <v>621</v>
      </c>
      <c r="S519" s="103" t="s">
        <v>621</v>
      </c>
      <c r="T519" s="103" t="s">
        <v>621</v>
      </c>
      <c r="U519" s="103" t="s">
        <v>621</v>
      </c>
      <c r="V519" s="103" t="s">
        <v>621</v>
      </c>
      <c r="W519" s="103" t="s">
        <v>621</v>
      </c>
      <c r="X519" s="103" t="s">
        <v>621</v>
      </c>
      <c r="Y519" s="103" t="s">
        <v>621</v>
      </c>
      <c r="Z519" s="103" t="s">
        <v>623</v>
      </c>
      <c r="AA519" s="103" t="s">
        <v>621</v>
      </c>
      <c r="AB519" s="103" t="s">
        <v>621</v>
      </c>
      <c r="AC519" s="103" t="s">
        <v>621</v>
      </c>
      <c r="AD519" s="103" t="s">
        <v>621</v>
      </c>
      <c r="AE519" s="103" t="s">
        <v>621</v>
      </c>
      <c r="AF519" s="103" t="s">
        <v>621</v>
      </c>
      <c r="AG519" s="103" t="s">
        <v>621</v>
      </c>
      <c r="AH519" s="103" t="s">
        <v>621</v>
      </c>
      <c r="AI519" s="103" t="s">
        <v>621</v>
      </c>
      <c r="AJ519" s="103" t="s">
        <v>621</v>
      </c>
      <c r="AK519" s="103" t="s">
        <v>621</v>
      </c>
      <c r="AL519" s="103" t="s">
        <v>621</v>
      </c>
      <c r="AM519" s="103" t="s">
        <v>621</v>
      </c>
      <c r="AN519" s="103" t="s">
        <v>623</v>
      </c>
      <c r="AO519" s="103" t="s">
        <v>621</v>
      </c>
      <c r="AP519" s="103" t="s">
        <v>621</v>
      </c>
      <c r="AQ519" s="103" t="s">
        <v>621</v>
      </c>
      <c r="AR519" s="103" t="s">
        <v>621</v>
      </c>
      <c r="AS519" s="103" t="s">
        <v>621</v>
      </c>
      <c r="AT519" s="103" t="s">
        <v>621</v>
      </c>
      <c r="AU519" s="103" t="s">
        <v>621</v>
      </c>
      <c r="AV519" s="103" t="s">
        <v>621</v>
      </c>
      <c r="AW519" s="103" t="s">
        <v>621</v>
      </c>
      <c r="AX519" s="103" t="s">
        <v>622</v>
      </c>
      <c r="AY519" s="103" t="s">
        <v>621</v>
      </c>
      <c r="AZ519" s="103" t="s">
        <v>621</v>
      </c>
      <c r="BA519" s="103" t="s">
        <v>621</v>
      </c>
      <c r="BC519" s="103">
        <f t="shared" si="48"/>
        <v>42</v>
      </c>
      <c r="BD519" s="103">
        <f t="shared" si="49"/>
        <v>5</v>
      </c>
      <c r="BE519" s="103">
        <f t="shared" si="50"/>
        <v>0</v>
      </c>
      <c r="BF519" s="103">
        <f t="shared" si="51"/>
        <v>3</v>
      </c>
      <c r="BG519" s="103">
        <f t="shared" si="52"/>
        <v>0</v>
      </c>
      <c r="BH519" s="103">
        <f t="shared" si="53"/>
        <v>47</v>
      </c>
      <c r="BL519" s="13"/>
    </row>
    <row r="520" spans="1:64" x14ac:dyDescent="0.25">
      <c r="A520" s="100">
        <v>1919</v>
      </c>
      <c r="B520" s="67" t="s">
        <v>524</v>
      </c>
      <c r="C520" s="67" t="s">
        <v>506</v>
      </c>
      <c r="D520" s="103" t="s">
        <v>621</v>
      </c>
      <c r="E520" s="103" t="s">
        <v>622</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621</v>
      </c>
      <c r="AC520" s="103" t="s">
        <v>621</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621</v>
      </c>
      <c r="AW520" s="103" t="s">
        <v>623</v>
      </c>
      <c r="AX520" s="103" t="s">
        <v>621</v>
      </c>
      <c r="AY520" s="103" t="s">
        <v>621</v>
      </c>
      <c r="AZ520" s="103" t="s">
        <v>621</v>
      </c>
      <c r="BA520" s="103" t="s">
        <v>621</v>
      </c>
      <c r="BC520" s="103">
        <f t="shared" si="48"/>
        <v>37</v>
      </c>
      <c r="BD520" s="103">
        <f t="shared" si="49"/>
        <v>8</v>
      </c>
      <c r="BE520" s="103">
        <f t="shared" si="50"/>
        <v>0</v>
      </c>
      <c r="BF520" s="103">
        <f t="shared" si="51"/>
        <v>5</v>
      </c>
      <c r="BG520" s="103">
        <f t="shared" si="52"/>
        <v>0</v>
      </c>
      <c r="BH520" s="103">
        <f t="shared" si="53"/>
        <v>45</v>
      </c>
      <c r="BL520" s="13"/>
    </row>
    <row r="521" spans="1:64"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623</v>
      </c>
      <c r="Q521" s="103" t="s">
        <v>623</v>
      </c>
      <c r="R521" s="103" t="s">
        <v>623</v>
      </c>
      <c r="S521" s="103" t="s">
        <v>621</v>
      </c>
      <c r="T521" s="103" t="s">
        <v>621</v>
      </c>
      <c r="U521" s="103" t="s">
        <v>621</v>
      </c>
      <c r="V521" s="103" t="s">
        <v>621</v>
      </c>
      <c r="W521" s="103" t="s">
        <v>621</v>
      </c>
      <c r="X521" s="103" t="s">
        <v>621</v>
      </c>
      <c r="Y521" s="103" t="s">
        <v>621</v>
      </c>
      <c r="Z521" s="103" t="s">
        <v>623</v>
      </c>
      <c r="AA521" s="103" t="s">
        <v>622</v>
      </c>
      <c r="AB521" s="103" t="s">
        <v>621</v>
      </c>
      <c r="AC521" s="103" t="s">
        <v>621</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621</v>
      </c>
      <c r="AQ521" s="103" t="s">
        <v>621</v>
      </c>
      <c r="AR521" s="103" t="s">
        <v>621</v>
      </c>
      <c r="AS521" s="103" t="s">
        <v>621</v>
      </c>
      <c r="AT521" s="103" t="s">
        <v>621</v>
      </c>
      <c r="AU521" s="103" t="s">
        <v>621</v>
      </c>
      <c r="AV521" s="103" t="s">
        <v>621</v>
      </c>
      <c r="AW521" s="103" t="s">
        <v>621</v>
      </c>
      <c r="AX521" s="103" t="s">
        <v>623</v>
      </c>
      <c r="AY521" s="103" t="s">
        <v>621</v>
      </c>
      <c r="AZ521" s="103" t="s">
        <v>620</v>
      </c>
      <c r="BA521" s="103" t="s">
        <v>621</v>
      </c>
      <c r="BC521" s="103">
        <f t="shared" si="48"/>
        <v>36</v>
      </c>
      <c r="BD521" s="103">
        <f t="shared" si="49"/>
        <v>6</v>
      </c>
      <c r="BE521" s="103">
        <f t="shared" si="50"/>
        <v>1</v>
      </c>
      <c r="BF521" s="103">
        <f t="shared" si="51"/>
        <v>7</v>
      </c>
      <c r="BG521" s="103">
        <f t="shared" si="52"/>
        <v>0</v>
      </c>
      <c r="BH521" s="103">
        <f t="shared" si="53"/>
        <v>43</v>
      </c>
      <c r="BL521" s="13"/>
    </row>
    <row r="522" spans="1:64"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622</v>
      </c>
      <c r="Q522" s="103" t="s">
        <v>621</v>
      </c>
      <c r="R522" s="103" t="s">
        <v>621</v>
      </c>
      <c r="S522" s="103" t="s">
        <v>621</v>
      </c>
      <c r="T522" s="103" t="s">
        <v>621</v>
      </c>
      <c r="U522" s="103" t="s">
        <v>621</v>
      </c>
      <c r="V522" s="103" t="s">
        <v>621</v>
      </c>
      <c r="W522" s="103" t="s">
        <v>621</v>
      </c>
      <c r="X522" s="103" t="s">
        <v>621</v>
      </c>
      <c r="Y522" s="103" t="s">
        <v>621</v>
      </c>
      <c r="Z522" s="103" t="s">
        <v>621</v>
      </c>
      <c r="AA522" s="103" t="s">
        <v>622</v>
      </c>
      <c r="AB522" s="103" t="s">
        <v>621</v>
      </c>
      <c r="AC522" s="103" t="s">
        <v>621</v>
      </c>
      <c r="AD522" s="103" t="s">
        <v>621</v>
      </c>
      <c r="AE522" s="103" t="s">
        <v>621</v>
      </c>
      <c r="AF522" s="103" t="s">
        <v>621</v>
      </c>
      <c r="AG522" s="103" t="s">
        <v>622</v>
      </c>
      <c r="AH522" s="103" t="s">
        <v>623</v>
      </c>
      <c r="AI522" s="103" t="s">
        <v>623</v>
      </c>
      <c r="AJ522" s="103" t="s">
        <v>623</v>
      </c>
      <c r="AK522" s="103" t="s">
        <v>623</v>
      </c>
      <c r="AL522" s="103" t="s">
        <v>621</v>
      </c>
      <c r="AM522" s="103" t="s">
        <v>621</v>
      </c>
      <c r="AN522" s="103" t="s">
        <v>622</v>
      </c>
      <c r="AO522" s="103" t="s">
        <v>622</v>
      </c>
      <c r="AP522" s="103" t="s">
        <v>623</v>
      </c>
      <c r="AQ522" s="103" t="s">
        <v>621</v>
      </c>
      <c r="AR522" s="103" t="s">
        <v>621</v>
      </c>
      <c r="AS522" s="103" t="s">
        <v>621</v>
      </c>
      <c r="AT522" s="103" t="s">
        <v>621</v>
      </c>
      <c r="AU522" s="103" t="s">
        <v>621</v>
      </c>
      <c r="AV522" s="103" t="s">
        <v>621</v>
      </c>
      <c r="AW522" s="103" t="s">
        <v>621</v>
      </c>
      <c r="AX522" s="103" t="s">
        <v>621</v>
      </c>
      <c r="AY522" s="103" t="s">
        <v>623</v>
      </c>
      <c r="AZ522" s="103" t="s">
        <v>621</v>
      </c>
      <c r="BA522" s="103" t="s">
        <v>621</v>
      </c>
      <c r="BC522" s="103">
        <f t="shared" si="48"/>
        <v>34</v>
      </c>
      <c r="BD522" s="103">
        <f t="shared" si="49"/>
        <v>8</v>
      </c>
      <c r="BE522" s="103">
        <f t="shared" si="50"/>
        <v>0</v>
      </c>
      <c r="BF522" s="103">
        <f t="shared" si="51"/>
        <v>8</v>
      </c>
      <c r="BG522" s="103">
        <f t="shared" si="52"/>
        <v>0</v>
      </c>
      <c r="BH522" s="103">
        <f t="shared" si="53"/>
        <v>42</v>
      </c>
      <c r="BL522" s="13"/>
    </row>
    <row r="523" spans="1:64" x14ac:dyDescent="0.25">
      <c r="A523" s="100">
        <v>1922</v>
      </c>
      <c r="B523" s="67" t="s">
        <v>527</v>
      </c>
      <c r="C523" s="67" t="s">
        <v>506</v>
      </c>
      <c r="D523" s="103" t="s">
        <v>621</v>
      </c>
      <c r="E523" s="103" t="s">
        <v>621</v>
      </c>
      <c r="F523" s="103" t="s">
        <v>621</v>
      </c>
      <c r="G523" s="103" t="s">
        <v>621</v>
      </c>
      <c r="H523" s="103" t="s">
        <v>621</v>
      </c>
      <c r="I523" s="103" t="s">
        <v>621</v>
      </c>
      <c r="J523" s="103" t="s">
        <v>621</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623</v>
      </c>
      <c r="AA523" s="103" t="s">
        <v>622</v>
      </c>
      <c r="AB523" s="103" t="s">
        <v>621</v>
      </c>
      <c r="AC523" s="103" t="s">
        <v>621</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621</v>
      </c>
      <c r="AP523" s="103" t="s">
        <v>623</v>
      </c>
      <c r="AQ523" s="103" t="s">
        <v>621</v>
      </c>
      <c r="AR523" s="103" t="s">
        <v>621</v>
      </c>
      <c r="AS523" s="103" t="s">
        <v>621</v>
      </c>
      <c r="AT523" s="103" t="s">
        <v>621</v>
      </c>
      <c r="AU523" s="103" t="s">
        <v>623</v>
      </c>
      <c r="AV523" s="103" t="s">
        <v>621</v>
      </c>
      <c r="AW523" s="103" t="s">
        <v>623</v>
      </c>
      <c r="AX523" s="103" t="s">
        <v>622</v>
      </c>
      <c r="AY523" s="103" t="s">
        <v>621</v>
      </c>
      <c r="AZ523" s="103" t="s">
        <v>620</v>
      </c>
      <c r="BA523" s="103" t="s">
        <v>623</v>
      </c>
      <c r="BC523" s="103">
        <f t="shared" si="48"/>
        <v>37</v>
      </c>
      <c r="BD523" s="103">
        <f t="shared" si="49"/>
        <v>5</v>
      </c>
      <c r="BE523" s="103">
        <f t="shared" si="50"/>
        <v>1</v>
      </c>
      <c r="BF523" s="103">
        <f t="shared" si="51"/>
        <v>7</v>
      </c>
      <c r="BG523" s="103">
        <f t="shared" si="52"/>
        <v>0</v>
      </c>
      <c r="BH523" s="103">
        <f t="shared" si="53"/>
        <v>43</v>
      </c>
      <c r="BL523" s="13"/>
    </row>
    <row r="524" spans="1:64" x14ac:dyDescent="0.25">
      <c r="A524" s="100">
        <v>1923</v>
      </c>
      <c r="B524" s="67" t="s">
        <v>528</v>
      </c>
      <c r="C524" s="67" t="s">
        <v>506</v>
      </c>
      <c r="D524" s="103" t="s">
        <v>621</v>
      </c>
      <c r="E524" s="103" t="s">
        <v>622</v>
      </c>
      <c r="F524" s="103" t="s">
        <v>622</v>
      </c>
      <c r="G524" s="103" t="s">
        <v>621</v>
      </c>
      <c r="H524" s="103" t="s">
        <v>621</v>
      </c>
      <c r="I524" s="103" t="s">
        <v>621</v>
      </c>
      <c r="J524" s="103" t="s">
        <v>622</v>
      </c>
      <c r="K524" s="103" t="s">
        <v>622</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622</v>
      </c>
      <c r="AB524" s="103" t="s">
        <v>621</v>
      </c>
      <c r="AC524" s="103" t="s">
        <v>621</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622</v>
      </c>
      <c r="AV524" s="103" t="s">
        <v>621</v>
      </c>
      <c r="AW524" s="103" t="s">
        <v>621</v>
      </c>
      <c r="AX524" s="103" t="s">
        <v>621</v>
      </c>
      <c r="AY524" s="103" t="s">
        <v>621</v>
      </c>
      <c r="AZ524" s="103" t="s">
        <v>622</v>
      </c>
      <c r="BA524" s="103" t="s">
        <v>623</v>
      </c>
      <c r="BC524" s="103">
        <f t="shared" si="48"/>
        <v>30</v>
      </c>
      <c r="BD524" s="103">
        <f t="shared" si="49"/>
        <v>18</v>
      </c>
      <c r="BE524" s="103">
        <f t="shared" si="50"/>
        <v>0</v>
      </c>
      <c r="BF524" s="103">
        <f t="shared" si="51"/>
        <v>2</v>
      </c>
      <c r="BG524" s="103">
        <f t="shared" si="52"/>
        <v>0</v>
      </c>
      <c r="BH524" s="103">
        <f t="shared" si="53"/>
        <v>48</v>
      </c>
      <c r="BL524" s="13"/>
    </row>
    <row r="525" spans="1:64" x14ac:dyDescent="0.25">
      <c r="A525" s="100">
        <v>1924</v>
      </c>
      <c r="B525" s="67" t="s">
        <v>529</v>
      </c>
      <c r="C525" s="67" t="s">
        <v>506</v>
      </c>
      <c r="D525" s="103" t="s">
        <v>621</v>
      </c>
      <c r="E525" s="103" t="s">
        <v>621</v>
      </c>
      <c r="F525" s="103" t="s">
        <v>621</v>
      </c>
      <c r="G525" s="103" t="s">
        <v>621</v>
      </c>
      <c r="H525" s="103" t="s">
        <v>621</v>
      </c>
      <c r="I525" s="103" t="s">
        <v>621</v>
      </c>
      <c r="J525" s="103" t="s">
        <v>623</v>
      </c>
      <c r="K525" s="103" t="s">
        <v>622</v>
      </c>
      <c r="L525" s="103" t="s">
        <v>622</v>
      </c>
      <c r="M525" s="103" t="s">
        <v>621</v>
      </c>
      <c r="N525" s="103" t="s">
        <v>622</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623</v>
      </c>
      <c r="AA525" s="103" t="s">
        <v>622</v>
      </c>
      <c r="AB525" s="103" t="s">
        <v>621</v>
      </c>
      <c r="AC525" s="103" t="s">
        <v>621</v>
      </c>
      <c r="AD525" s="103" t="s">
        <v>621</v>
      </c>
      <c r="AE525" s="103" t="s">
        <v>621</v>
      </c>
      <c r="AF525" s="103" t="s">
        <v>621</v>
      </c>
      <c r="AG525" s="103" t="s">
        <v>622</v>
      </c>
      <c r="AH525" s="103" t="s">
        <v>621</v>
      </c>
      <c r="AI525" s="103" t="s">
        <v>621</v>
      </c>
      <c r="AJ525" s="103" t="s">
        <v>621</v>
      </c>
      <c r="AK525" s="103" t="s">
        <v>621</v>
      </c>
      <c r="AL525" s="103" t="s">
        <v>621</v>
      </c>
      <c r="AM525" s="103" t="s">
        <v>621</v>
      </c>
      <c r="AN525" s="103" t="s">
        <v>622</v>
      </c>
      <c r="AO525" s="103" t="s">
        <v>621</v>
      </c>
      <c r="AP525" s="103" t="s">
        <v>621</v>
      </c>
      <c r="AQ525" s="103" t="s">
        <v>621</v>
      </c>
      <c r="AR525" s="103" t="s">
        <v>621</v>
      </c>
      <c r="AS525" s="103" t="s">
        <v>621</v>
      </c>
      <c r="AT525" s="103" t="s">
        <v>621</v>
      </c>
      <c r="AU525" s="103" t="s">
        <v>623</v>
      </c>
      <c r="AV525" s="103" t="s">
        <v>621</v>
      </c>
      <c r="AW525" s="103" t="s">
        <v>621</v>
      </c>
      <c r="AX525" s="103" t="s">
        <v>623</v>
      </c>
      <c r="AY525" s="103" t="s">
        <v>621</v>
      </c>
      <c r="AZ525" s="103" t="s">
        <v>621</v>
      </c>
      <c r="BA525" s="103" t="s">
        <v>621</v>
      </c>
      <c r="BC525" s="103">
        <f t="shared" si="48"/>
        <v>39</v>
      </c>
      <c r="BD525" s="103">
        <f t="shared" si="49"/>
        <v>7</v>
      </c>
      <c r="BE525" s="103">
        <f t="shared" si="50"/>
        <v>0</v>
      </c>
      <c r="BF525" s="103">
        <f t="shared" si="51"/>
        <v>4</v>
      </c>
      <c r="BG525" s="103">
        <f t="shared" si="52"/>
        <v>0</v>
      </c>
      <c r="BH525" s="103">
        <f t="shared" si="53"/>
        <v>46</v>
      </c>
      <c r="BL525" s="13"/>
    </row>
    <row r="526" spans="1:64"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623</v>
      </c>
      <c r="M526" s="103" t="s">
        <v>621</v>
      </c>
      <c r="N526" s="103" t="s">
        <v>622</v>
      </c>
      <c r="O526" s="103" t="s">
        <v>621</v>
      </c>
      <c r="P526" s="103" t="s">
        <v>622</v>
      </c>
      <c r="Q526" s="103" t="s">
        <v>621</v>
      </c>
      <c r="R526" s="103" t="s">
        <v>621</v>
      </c>
      <c r="S526" s="103" t="s">
        <v>621</v>
      </c>
      <c r="T526" s="103" t="s">
        <v>621</v>
      </c>
      <c r="U526" s="103" t="s">
        <v>623</v>
      </c>
      <c r="V526" s="103" t="s">
        <v>621</v>
      </c>
      <c r="W526" s="103" t="s">
        <v>621</v>
      </c>
      <c r="X526" s="103" t="s">
        <v>621</v>
      </c>
      <c r="Y526" s="103" t="s">
        <v>621</v>
      </c>
      <c r="Z526" s="103" t="s">
        <v>621</v>
      </c>
      <c r="AA526" s="103" t="s">
        <v>622</v>
      </c>
      <c r="AB526" s="103" t="s">
        <v>621</v>
      </c>
      <c r="AC526" s="103" t="s">
        <v>621</v>
      </c>
      <c r="AD526" s="103" t="s">
        <v>621</v>
      </c>
      <c r="AE526" s="103" t="s">
        <v>621</v>
      </c>
      <c r="AF526" s="103" t="s">
        <v>621</v>
      </c>
      <c r="AG526" s="103" t="s">
        <v>622</v>
      </c>
      <c r="AH526" s="103" t="s">
        <v>621</v>
      </c>
      <c r="AI526" s="103" t="s">
        <v>621</v>
      </c>
      <c r="AJ526" s="103" t="s">
        <v>623</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621</v>
      </c>
      <c r="BA526" s="103" t="s">
        <v>623</v>
      </c>
      <c r="BC526" s="103">
        <f t="shared" si="48"/>
        <v>38</v>
      </c>
      <c r="BD526" s="103">
        <f t="shared" si="49"/>
        <v>4</v>
      </c>
      <c r="BE526" s="103">
        <f t="shared" si="50"/>
        <v>0</v>
      </c>
      <c r="BF526" s="103">
        <f t="shared" si="51"/>
        <v>8</v>
      </c>
      <c r="BG526" s="103">
        <f t="shared" si="52"/>
        <v>0</v>
      </c>
      <c r="BH526" s="103">
        <f t="shared" si="53"/>
        <v>42</v>
      </c>
      <c r="BL526" s="13"/>
    </row>
    <row r="527" spans="1:64" x14ac:dyDescent="0.25">
      <c r="A527" s="100">
        <v>2002</v>
      </c>
      <c r="B527" s="67" t="s">
        <v>532</v>
      </c>
      <c r="C527" s="67" t="s">
        <v>531</v>
      </c>
      <c r="D527" s="103" t="s">
        <v>621</v>
      </c>
      <c r="E527" s="103" t="s">
        <v>622</v>
      </c>
      <c r="F527" s="103" t="s">
        <v>621</v>
      </c>
      <c r="G527" s="103" t="s">
        <v>621</v>
      </c>
      <c r="H527" s="103" t="s">
        <v>621</v>
      </c>
      <c r="I527" s="103" t="s">
        <v>621</v>
      </c>
      <c r="J527" s="103" t="s">
        <v>621</v>
      </c>
      <c r="K527" s="103" t="s">
        <v>622</v>
      </c>
      <c r="L527" s="103" t="s">
        <v>623</v>
      </c>
      <c r="M527" s="103" t="s">
        <v>621</v>
      </c>
      <c r="N527" s="103" t="s">
        <v>622</v>
      </c>
      <c r="O527" s="103" t="s">
        <v>621</v>
      </c>
      <c r="P527" s="103" t="s">
        <v>622</v>
      </c>
      <c r="Q527" s="103" t="s">
        <v>621</v>
      </c>
      <c r="R527" s="103" t="s">
        <v>623</v>
      </c>
      <c r="S527" s="103" t="s">
        <v>621</v>
      </c>
      <c r="T527" s="103" t="s">
        <v>621</v>
      </c>
      <c r="U527" s="103" t="s">
        <v>621</v>
      </c>
      <c r="V527" s="103" t="s">
        <v>621</v>
      </c>
      <c r="W527" s="103" t="s">
        <v>621</v>
      </c>
      <c r="X527" s="103" t="s">
        <v>621</v>
      </c>
      <c r="Y527" s="103" t="s">
        <v>621</v>
      </c>
      <c r="Z527" s="103" t="s">
        <v>623</v>
      </c>
      <c r="AA527" s="103" t="s">
        <v>622</v>
      </c>
      <c r="AB527" s="103" t="s">
        <v>621</v>
      </c>
      <c r="AC527" s="103" t="s">
        <v>621</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621</v>
      </c>
      <c r="AQ527" s="103" t="s">
        <v>621</v>
      </c>
      <c r="AR527" s="103" t="s">
        <v>621</v>
      </c>
      <c r="AS527" s="103" t="s">
        <v>621</v>
      </c>
      <c r="AT527" s="103" t="s">
        <v>621</v>
      </c>
      <c r="AU527" s="103" t="s">
        <v>621</v>
      </c>
      <c r="AV527" s="103" t="s">
        <v>621</v>
      </c>
      <c r="AW527" s="103" t="s">
        <v>621</v>
      </c>
      <c r="AX527" s="103" t="s">
        <v>623</v>
      </c>
      <c r="AY527" s="103" t="s">
        <v>623</v>
      </c>
      <c r="AZ527" s="103" t="s">
        <v>621</v>
      </c>
      <c r="BA527" s="103" t="s">
        <v>621</v>
      </c>
      <c r="BC527" s="103">
        <f t="shared" si="48"/>
        <v>36</v>
      </c>
      <c r="BD527" s="103">
        <f t="shared" si="49"/>
        <v>8</v>
      </c>
      <c r="BE527" s="103">
        <f t="shared" si="50"/>
        <v>0</v>
      </c>
      <c r="BF527" s="103">
        <f t="shared" si="51"/>
        <v>6</v>
      </c>
      <c r="BG527" s="103">
        <f t="shared" si="52"/>
        <v>0</v>
      </c>
      <c r="BH527" s="103">
        <f t="shared" si="53"/>
        <v>44</v>
      </c>
      <c r="BL527" s="13"/>
    </row>
    <row r="528" spans="1:64"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622</v>
      </c>
      <c r="AB528" s="103" t="s">
        <v>621</v>
      </c>
      <c r="AC528" s="103" t="s">
        <v>621</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c r="BL528" s="13"/>
    </row>
    <row r="529" spans="1:64"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622</v>
      </c>
      <c r="Q529" s="103" t="s">
        <v>621</v>
      </c>
      <c r="R529" s="103" t="s">
        <v>621</v>
      </c>
      <c r="S529" s="103" t="s">
        <v>621</v>
      </c>
      <c r="T529" s="103" t="s">
        <v>621</v>
      </c>
      <c r="U529" s="103" t="s">
        <v>621</v>
      </c>
      <c r="V529" s="103" t="s">
        <v>621</v>
      </c>
      <c r="W529" s="103" t="s">
        <v>621</v>
      </c>
      <c r="X529" s="103" t="s">
        <v>621</v>
      </c>
      <c r="Y529" s="103" t="s">
        <v>621</v>
      </c>
      <c r="Z529" s="103" t="s">
        <v>623</v>
      </c>
      <c r="AA529" s="103" t="s">
        <v>621</v>
      </c>
      <c r="AB529" s="103" t="s">
        <v>621</v>
      </c>
      <c r="AC529" s="103" t="s">
        <v>621</v>
      </c>
      <c r="AD529" s="103" t="s">
        <v>621</v>
      </c>
      <c r="AE529" s="103" t="s">
        <v>621</v>
      </c>
      <c r="AF529" s="103" t="s">
        <v>621</v>
      </c>
      <c r="AG529" s="103" t="s">
        <v>621</v>
      </c>
      <c r="AH529" s="103" t="s">
        <v>621</v>
      </c>
      <c r="AI529" s="103" t="s">
        <v>621</v>
      </c>
      <c r="AJ529" s="103" t="s">
        <v>621</v>
      </c>
      <c r="AK529" s="103" t="s">
        <v>621</v>
      </c>
      <c r="AL529" s="103" t="s">
        <v>623</v>
      </c>
      <c r="AM529" s="103" t="s">
        <v>621</v>
      </c>
      <c r="AN529" s="103" t="s">
        <v>621</v>
      </c>
      <c r="AO529" s="103" t="s">
        <v>622</v>
      </c>
      <c r="AP529" s="103" t="s">
        <v>621</v>
      </c>
      <c r="AQ529" s="103" t="s">
        <v>621</v>
      </c>
      <c r="AR529" s="103" t="s">
        <v>621</v>
      </c>
      <c r="AS529" s="103" t="s">
        <v>621</v>
      </c>
      <c r="AT529" s="103" t="s">
        <v>621</v>
      </c>
      <c r="AU529" s="103" t="s">
        <v>621</v>
      </c>
      <c r="AV529" s="103" t="s">
        <v>621</v>
      </c>
      <c r="AW529" s="103" t="s">
        <v>621</v>
      </c>
      <c r="AX529" s="103" t="s">
        <v>622</v>
      </c>
      <c r="AY529" s="103" t="s">
        <v>621</v>
      </c>
      <c r="AZ529" s="103" t="s">
        <v>620</v>
      </c>
      <c r="BA529" s="103" t="s">
        <v>623</v>
      </c>
      <c r="BC529" s="103">
        <f t="shared" si="48"/>
        <v>43</v>
      </c>
      <c r="BD529" s="103">
        <f t="shared" si="49"/>
        <v>3</v>
      </c>
      <c r="BE529" s="103">
        <f t="shared" si="50"/>
        <v>1</v>
      </c>
      <c r="BF529" s="103">
        <f t="shared" si="51"/>
        <v>3</v>
      </c>
      <c r="BG529" s="103">
        <f t="shared" si="52"/>
        <v>0</v>
      </c>
      <c r="BH529" s="103">
        <f t="shared" si="53"/>
        <v>47</v>
      </c>
      <c r="BL529" s="13"/>
    </row>
    <row r="530" spans="1:64" x14ac:dyDescent="0.25">
      <c r="A530" s="100">
        <v>2005</v>
      </c>
      <c r="B530" s="67" t="s">
        <v>535</v>
      </c>
      <c r="C530" s="67" t="s">
        <v>531</v>
      </c>
      <c r="D530" s="103" t="s">
        <v>621</v>
      </c>
      <c r="E530" s="103" t="s">
        <v>621</v>
      </c>
      <c r="F530" s="103" t="s">
        <v>621</v>
      </c>
      <c r="G530" s="103" t="s">
        <v>621</v>
      </c>
      <c r="H530" s="103" t="s">
        <v>621</v>
      </c>
      <c r="I530" s="103" t="s">
        <v>621</v>
      </c>
      <c r="J530" s="103" t="s">
        <v>621</v>
      </c>
      <c r="K530" s="103" t="s">
        <v>623</v>
      </c>
      <c r="L530" s="103" t="s">
        <v>623</v>
      </c>
      <c r="M530" s="103" t="s">
        <v>621</v>
      </c>
      <c r="N530" s="103" t="s">
        <v>622</v>
      </c>
      <c r="O530" s="103" t="s">
        <v>621</v>
      </c>
      <c r="P530" s="103" t="s">
        <v>621</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623</v>
      </c>
      <c r="AF530" s="103" t="s">
        <v>621</v>
      </c>
      <c r="AG530" s="103" t="s">
        <v>622</v>
      </c>
      <c r="AH530" s="103" t="s">
        <v>621</v>
      </c>
      <c r="AI530" s="103" t="s">
        <v>621</v>
      </c>
      <c r="AJ530" s="103" t="s">
        <v>621</v>
      </c>
      <c r="AK530" s="103" t="s">
        <v>621</v>
      </c>
      <c r="AL530" s="103" t="s">
        <v>621</v>
      </c>
      <c r="AM530" s="103" t="s">
        <v>621</v>
      </c>
      <c r="AN530" s="103" t="s">
        <v>622</v>
      </c>
      <c r="AO530" s="103" t="s">
        <v>622</v>
      </c>
      <c r="AP530" s="103" t="s">
        <v>621</v>
      </c>
      <c r="AQ530" s="103" t="s">
        <v>621</v>
      </c>
      <c r="AR530" s="103" t="s">
        <v>621</v>
      </c>
      <c r="AS530" s="103" t="s">
        <v>621</v>
      </c>
      <c r="AT530" s="103" t="s">
        <v>621</v>
      </c>
      <c r="AU530" s="103" t="s">
        <v>621</v>
      </c>
      <c r="AV530" s="103" t="s">
        <v>621</v>
      </c>
      <c r="AW530" s="103" t="s">
        <v>623</v>
      </c>
      <c r="AX530" s="103" t="s">
        <v>623</v>
      </c>
      <c r="AY530" s="103" t="s">
        <v>621</v>
      </c>
      <c r="AZ530" s="103" t="s">
        <v>621</v>
      </c>
      <c r="BA530" s="103" t="s">
        <v>623</v>
      </c>
      <c r="BC530" s="103">
        <f t="shared" si="48"/>
        <v>38</v>
      </c>
      <c r="BD530" s="103">
        <f t="shared" si="49"/>
        <v>4</v>
      </c>
      <c r="BE530" s="103">
        <f t="shared" si="50"/>
        <v>0</v>
      </c>
      <c r="BF530" s="103">
        <f t="shared" si="51"/>
        <v>8</v>
      </c>
      <c r="BG530" s="103">
        <f t="shared" si="52"/>
        <v>0</v>
      </c>
      <c r="BH530" s="103">
        <f t="shared" si="53"/>
        <v>42</v>
      </c>
      <c r="BL530" s="13"/>
    </row>
    <row r="531" spans="1:64" x14ac:dyDescent="0.25">
      <c r="A531" s="100">
        <v>2006</v>
      </c>
      <c r="B531" s="67" t="s">
        <v>536</v>
      </c>
      <c r="C531" s="67" t="s">
        <v>531</v>
      </c>
      <c r="D531" s="103" t="s">
        <v>621</v>
      </c>
      <c r="E531" s="103" t="s">
        <v>622</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621</v>
      </c>
      <c r="Z531" s="103" t="s">
        <v>621</v>
      </c>
      <c r="AA531" s="103" t="s">
        <v>622</v>
      </c>
      <c r="AB531" s="103" t="s">
        <v>621</v>
      </c>
      <c r="AC531" s="103" t="s">
        <v>621</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35</v>
      </c>
      <c r="BD531" s="103">
        <f t="shared" si="49"/>
        <v>9</v>
      </c>
      <c r="BE531" s="103">
        <f t="shared" si="50"/>
        <v>0</v>
      </c>
      <c r="BF531" s="103">
        <f t="shared" si="51"/>
        <v>6</v>
      </c>
      <c r="BG531" s="103">
        <f t="shared" si="52"/>
        <v>0</v>
      </c>
      <c r="BH531" s="103">
        <f t="shared" si="53"/>
        <v>44</v>
      </c>
      <c r="BL531" s="13"/>
    </row>
    <row r="532" spans="1:64" x14ac:dyDescent="0.25">
      <c r="A532" s="100">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622</v>
      </c>
      <c r="O532" s="103" t="s">
        <v>621</v>
      </c>
      <c r="P532" s="103" t="s">
        <v>622</v>
      </c>
      <c r="Q532" s="103" t="s">
        <v>621</v>
      </c>
      <c r="R532" s="103" t="s">
        <v>621</v>
      </c>
      <c r="S532" s="103" t="s">
        <v>621</v>
      </c>
      <c r="T532" s="103" t="s">
        <v>621</v>
      </c>
      <c r="U532" s="103" t="s">
        <v>623</v>
      </c>
      <c r="V532" s="103" t="s">
        <v>621</v>
      </c>
      <c r="W532" s="103" t="s">
        <v>621</v>
      </c>
      <c r="X532" s="103" t="s">
        <v>621</v>
      </c>
      <c r="Y532" s="103" t="s">
        <v>621</v>
      </c>
      <c r="Z532" s="103" t="s">
        <v>623</v>
      </c>
      <c r="AA532" s="103" t="s">
        <v>622</v>
      </c>
      <c r="AB532" s="103" t="s">
        <v>621</v>
      </c>
      <c r="AC532" s="103" t="s">
        <v>621</v>
      </c>
      <c r="AD532" s="103" t="s">
        <v>621</v>
      </c>
      <c r="AE532" s="103" t="s">
        <v>621</v>
      </c>
      <c r="AF532" s="103" t="s">
        <v>621</v>
      </c>
      <c r="AG532" s="103" t="s">
        <v>621</v>
      </c>
      <c r="AH532" s="103" t="s">
        <v>621</v>
      </c>
      <c r="AI532" s="103" t="s">
        <v>621</v>
      </c>
      <c r="AJ532" s="103" t="s">
        <v>623</v>
      </c>
      <c r="AK532" s="103" t="s">
        <v>623</v>
      </c>
      <c r="AL532" s="103" t="s">
        <v>621</v>
      </c>
      <c r="AM532" s="103" t="s">
        <v>621</v>
      </c>
      <c r="AN532" s="103" t="s">
        <v>623</v>
      </c>
      <c r="AO532" s="103" t="s">
        <v>621</v>
      </c>
      <c r="AP532" s="103" t="s">
        <v>621</v>
      </c>
      <c r="AQ532" s="103" t="s">
        <v>621</v>
      </c>
      <c r="AR532" s="103" t="s">
        <v>623</v>
      </c>
      <c r="AS532" s="103" t="s">
        <v>621</v>
      </c>
      <c r="AT532" s="103" t="s">
        <v>621</v>
      </c>
      <c r="AU532" s="103" t="s">
        <v>621</v>
      </c>
      <c r="AV532" s="103" t="s">
        <v>621</v>
      </c>
      <c r="AW532" s="103" t="s">
        <v>620</v>
      </c>
      <c r="AX532" s="103" t="s">
        <v>620</v>
      </c>
      <c r="AY532" s="103" t="s">
        <v>623</v>
      </c>
      <c r="AZ532" s="103" t="s">
        <v>620</v>
      </c>
      <c r="BA532" s="103" t="s">
        <v>623</v>
      </c>
      <c r="BC532" s="103">
        <f t="shared" si="48"/>
        <v>35</v>
      </c>
      <c r="BD532" s="103">
        <f t="shared" si="49"/>
        <v>3</v>
      </c>
      <c r="BE532" s="103">
        <f t="shared" si="50"/>
        <v>3</v>
      </c>
      <c r="BF532" s="103">
        <f t="shared" si="51"/>
        <v>9</v>
      </c>
      <c r="BG532" s="103">
        <f t="shared" si="52"/>
        <v>0</v>
      </c>
      <c r="BH532" s="103">
        <f t="shared" si="53"/>
        <v>41</v>
      </c>
      <c r="BL532" s="13"/>
    </row>
    <row r="533" spans="1:64" x14ac:dyDescent="0.25">
      <c r="A533" s="100">
        <v>2008</v>
      </c>
      <c r="B533" s="67" t="s">
        <v>538</v>
      </c>
      <c r="C533" s="67" t="s">
        <v>531</v>
      </c>
      <c r="D533" s="103" t="s">
        <v>621</v>
      </c>
      <c r="E533" s="103" t="s">
        <v>622</v>
      </c>
      <c r="F533" s="103" t="s">
        <v>621</v>
      </c>
      <c r="G533" s="103" t="s">
        <v>621</v>
      </c>
      <c r="H533" s="103" t="s">
        <v>621</v>
      </c>
      <c r="I533" s="103" t="s">
        <v>621</v>
      </c>
      <c r="J533" s="103" t="s">
        <v>621</v>
      </c>
      <c r="K533" s="103" t="s">
        <v>621</v>
      </c>
      <c r="L533" s="103" t="s">
        <v>623</v>
      </c>
      <c r="M533" s="103" t="s">
        <v>621</v>
      </c>
      <c r="N533" s="103" t="s">
        <v>622</v>
      </c>
      <c r="O533" s="103" t="s">
        <v>621</v>
      </c>
      <c r="P533" s="103" t="s">
        <v>622</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621</v>
      </c>
      <c r="AD533" s="103" t="s">
        <v>621</v>
      </c>
      <c r="AE533" s="103" t="s">
        <v>623</v>
      </c>
      <c r="AF533" s="103" t="s">
        <v>621</v>
      </c>
      <c r="AG533" s="103" t="s">
        <v>622</v>
      </c>
      <c r="AH533" s="103" t="s">
        <v>621</v>
      </c>
      <c r="AI533" s="103" t="s">
        <v>621</v>
      </c>
      <c r="AJ533" s="103" t="s">
        <v>621</v>
      </c>
      <c r="AK533" s="103" t="s">
        <v>621</v>
      </c>
      <c r="AL533" s="103" t="s">
        <v>621</v>
      </c>
      <c r="AM533" s="103" t="s">
        <v>621</v>
      </c>
      <c r="AN533" s="103" t="s">
        <v>622</v>
      </c>
      <c r="AO533" s="103" t="s">
        <v>621</v>
      </c>
      <c r="AP533" s="103" t="s">
        <v>621</v>
      </c>
      <c r="AQ533" s="103" t="s">
        <v>621</v>
      </c>
      <c r="AR533" s="103" t="s">
        <v>621</v>
      </c>
      <c r="AS533" s="103" t="s">
        <v>621</v>
      </c>
      <c r="AT533" s="103" t="s">
        <v>621</v>
      </c>
      <c r="AU533" s="103" t="s">
        <v>621</v>
      </c>
      <c r="AV533" s="103" t="s">
        <v>621</v>
      </c>
      <c r="AW533" s="103" t="s">
        <v>623</v>
      </c>
      <c r="AX533" s="103" t="s">
        <v>622</v>
      </c>
      <c r="AY533" s="103" t="s">
        <v>621</v>
      </c>
      <c r="AZ533" s="103" t="s">
        <v>621</v>
      </c>
      <c r="BA533" s="103" t="s">
        <v>621</v>
      </c>
      <c r="BC533" s="103">
        <f t="shared" si="48"/>
        <v>39</v>
      </c>
      <c r="BD533" s="103">
        <f t="shared" si="49"/>
        <v>7</v>
      </c>
      <c r="BE533" s="103">
        <f t="shared" si="50"/>
        <v>0</v>
      </c>
      <c r="BF533" s="103">
        <f t="shared" si="51"/>
        <v>4</v>
      </c>
      <c r="BG533" s="103">
        <f t="shared" si="52"/>
        <v>0</v>
      </c>
      <c r="BH533" s="103">
        <f t="shared" si="53"/>
        <v>46</v>
      </c>
      <c r="BL533" s="13"/>
    </row>
    <row r="534" spans="1:64" x14ac:dyDescent="0.25">
      <c r="A534" s="100">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621</v>
      </c>
      <c r="V534" s="103" t="s">
        <v>621</v>
      </c>
      <c r="W534" s="103" t="s">
        <v>621</v>
      </c>
      <c r="X534" s="103" t="s">
        <v>621</v>
      </c>
      <c r="Y534" s="103" t="s">
        <v>621</v>
      </c>
      <c r="Z534" s="103" t="s">
        <v>623</v>
      </c>
      <c r="AA534" s="103" t="s">
        <v>622</v>
      </c>
      <c r="AB534" s="103" t="s">
        <v>621</v>
      </c>
      <c r="AC534" s="103" t="s">
        <v>621</v>
      </c>
      <c r="AD534" s="103" t="s">
        <v>621</v>
      </c>
      <c r="AE534" s="103" t="s">
        <v>621</v>
      </c>
      <c r="AF534" s="103" t="s">
        <v>621</v>
      </c>
      <c r="AG534" s="103" t="s">
        <v>621</v>
      </c>
      <c r="AH534" s="103" t="s">
        <v>621</v>
      </c>
      <c r="AI534" s="103" t="s">
        <v>621</v>
      </c>
      <c r="AJ534" s="103" t="s">
        <v>621</v>
      </c>
      <c r="AK534" s="103" t="s">
        <v>621</v>
      </c>
      <c r="AL534" s="103" t="s">
        <v>623</v>
      </c>
      <c r="AM534" s="103" t="s">
        <v>621</v>
      </c>
      <c r="AN534" s="103" t="s">
        <v>621</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46</v>
      </c>
      <c r="BD534" s="103">
        <f t="shared" si="49"/>
        <v>1</v>
      </c>
      <c r="BE534" s="103">
        <f t="shared" si="50"/>
        <v>0</v>
      </c>
      <c r="BF534" s="103">
        <f t="shared" si="51"/>
        <v>3</v>
      </c>
      <c r="BG534" s="103">
        <f t="shared" si="52"/>
        <v>0</v>
      </c>
      <c r="BH534" s="103">
        <f t="shared" si="53"/>
        <v>47</v>
      </c>
      <c r="BL534" s="13"/>
    </row>
    <row r="535" spans="1:64"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622</v>
      </c>
      <c r="S535" s="103" t="s">
        <v>621</v>
      </c>
      <c r="T535" s="103" t="s">
        <v>621</v>
      </c>
      <c r="U535" s="103" t="s">
        <v>621</v>
      </c>
      <c r="V535" s="103" t="s">
        <v>621</v>
      </c>
      <c r="W535" s="103" t="s">
        <v>621</v>
      </c>
      <c r="X535" s="103" t="s">
        <v>621</v>
      </c>
      <c r="Y535" s="103" t="s">
        <v>621</v>
      </c>
      <c r="Z535" s="103" t="s">
        <v>621</v>
      </c>
      <c r="AA535" s="103" t="s">
        <v>622</v>
      </c>
      <c r="AB535" s="103" t="s">
        <v>621</v>
      </c>
      <c r="AC535" s="103" t="s">
        <v>621</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621</v>
      </c>
      <c r="AV535" s="103" t="s">
        <v>621</v>
      </c>
      <c r="AW535" s="103" t="s">
        <v>621</v>
      </c>
      <c r="AX535" s="103" t="s">
        <v>622</v>
      </c>
      <c r="AY535" s="103" t="s">
        <v>621</v>
      </c>
      <c r="AZ535" s="103" t="s">
        <v>621</v>
      </c>
      <c r="BA535" s="103" t="s">
        <v>621</v>
      </c>
      <c r="BC535" s="103">
        <f t="shared" si="48"/>
        <v>38</v>
      </c>
      <c r="BD535" s="103">
        <f t="shared" si="49"/>
        <v>8</v>
      </c>
      <c r="BE535" s="103">
        <f t="shared" si="50"/>
        <v>0</v>
      </c>
      <c r="BF535" s="103">
        <f t="shared" si="51"/>
        <v>4</v>
      </c>
      <c r="BG535" s="103">
        <f t="shared" si="52"/>
        <v>0</v>
      </c>
      <c r="BH535" s="103">
        <f t="shared" si="53"/>
        <v>46</v>
      </c>
      <c r="BL535" s="13"/>
    </row>
    <row r="536" spans="1:64"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622</v>
      </c>
      <c r="AB536" s="103" t="s">
        <v>621</v>
      </c>
      <c r="AC536" s="103" t="s">
        <v>621</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621</v>
      </c>
      <c r="AQ536" s="103" t="s">
        <v>621</v>
      </c>
      <c r="AR536" s="103" t="s">
        <v>621</v>
      </c>
      <c r="AS536" s="103" t="s">
        <v>621</v>
      </c>
      <c r="AT536" s="103" t="s">
        <v>621</v>
      </c>
      <c r="AU536" s="103" t="s">
        <v>621</v>
      </c>
      <c r="AV536" s="103" t="s">
        <v>621</v>
      </c>
      <c r="AW536" s="103" t="s">
        <v>623</v>
      </c>
      <c r="AX536" s="103" t="s">
        <v>622</v>
      </c>
      <c r="AY536" s="103" t="s">
        <v>621</v>
      </c>
      <c r="AZ536" s="103" t="s">
        <v>621</v>
      </c>
      <c r="BA536" s="103" t="s">
        <v>621</v>
      </c>
      <c r="BC536" s="103">
        <f t="shared" si="48"/>
        <v>42</v>
      </c>
      <c r="BD536" s="103">
        <f t="shared" si="49"/>
        <v>4</v>
      </c>
      <c r="BE536" s="103">
        <f t="shared" si="50"/>
        <v>0</v>
      </c>
      <c r="BF536" s="103">
        <f t="shared" si="51"/>
        <v>4</v>
      </c>
      <c r="BG536" s="103">
        <f t="shared" si="52"/>
        <v>0</v>
      </c>
      <c r="BH536" s="103">
        <f t="shared" si="53"/>
        <v>46</v>
      </c>
      <c r="BL536" s="13"/>
    </row>
    <row r="537" spans="1:64"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621</v>
      </c>
      <c r="S537" s="103" t="s">
        <v>621</v>
      </c>
      <c r="T537" s="103" t="s">
        <v>621</v>
      </c>
      <c r="U537" s="103" t="s">
        <v>623</v>
      </c>
      <c r="V537" s="103" t="s">
        <v>621</v>
      </c>
      <c r="W537" s="103" t="s">
        <v>621</v>
      </c>
      <c r="X537" s="103" t="s">
        <v>621</v>
      </c>
      <c r="Y537" s="103" t="s">
        <v>621</v>
      </c>
      <c r="Z537" s="103" t="s">
        <v>621</v>
      </c>
      <c r="AA537" s="103" t="s">
        <v>621</v>
      </c>
      <c r="AB537" s="103" t="s">
        <v>621</v>
      </c>
      <c r="AC537" s="103" t="s">
        <v>621</v>
      </c>
      <c r="AD537" s="103" t="s">
        <v>621</v>
      </c>
      <c r="AE537" s="103" t="s">
        <v>621</v>
      </c>
      <c r="AF537" s="103" t="s">
        <v>621</v>
      </c>
      <c r="AG537" s="103" t="s">
        <v>623</v>
      </c>
      <c r="AH537" s="103" t="s">
        <v>621</v>
      </c>
      <c r="AI537" s="103" t="s">
        <v>621</v>
      </c>
      <c r="AJ537" s="103" t="s">
        <v>621</v>
      </c>
      <c r="AK537" s="103" t="s">
        <v>623</v>
      </c>
      <c r="AL537" s="103" t="s">
        <v>623</v>
      </c>
      <c r="AM537" s="103" t="s">
        <v>621</v>
      </c>
      <c r="AN537" s="103" t="s">
        <v>621</v>
      </c>
      <c r="AO537" s="103" t="s">
        <v>622</v>
      </c>
      <c r="AP537" s="103" t="s">
        <v>623</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40</v>
      </c>
      <c r="BD537" s="103">
        <f t="shared" si="49"/>
        <v>1</v>
      </c>
      <c r="BE537" s="103">
        <f t="shared" si="50"/>
        <v>0</v>
      </c>
      <c r="BF537" s="103">
        <f t="shared" si="51"/>
        <v>9</v>
      </c>
      <c r="BG537" s="103">
        <f t="shared" si="52"/>
        <v>0</v>
      </c>
      <c r="BH537" s="103">
        <f t="shared" si="53"/>
        <v>41</v>
      </c>
      <c r="BL537" s="13"/>
    </row>
    <row r="538" spans="1:64"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623</v>
      </c>
      <c r="M538" s="103" t="s">
        <v>621</v>
      </c>
      <c r="N538" s="103" t="s">
        <v>621</v>
      </c>
      <c r="O538" s="103" t="s">
        <v>621</v>
      </c>
      <c r="P538" s="103" t="s">
        <v>622</v>
      </c>
      <c r="Q538" s="103" t="s">
        <v>623</v>
      </c>
      <c r="R538" s="103" t="s">
        <v>623</v>
      </c>
      <c r="S538" s="103" t="s">
        <v>621</v>
      </c>
      <c r="T538" s="103" t="s">
        <v>621</v>
      </c>
      <c r="U538" s="103" t="s">
        <v>621</v>
      </c>
      <c r="V538" s="103" t="s">
        <v>621</v>
      </c>
      <c r="W538" s="103" t="s">
        <v>621</v>
      </c>
      <c r="X538" s="103" t="s">
        <v>621</v>
      </c>
      <c r="Y538" s="103" t="s">
        <v>621</v>
      </c>
      <c r="Z538" s="103" t="s">
        <v>623</v>
      </c>
      <c r="AA538" s="103" t="s">
        <v>622</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41</v>
      </c>
      <c r="BD538" s="103">
        <f t="shared" si="49"/>
        <v>4</v>
      </c>
      <c r="BE538" s="103">
        <f t="shared" si="50"/>
        <v>0</v>
      </c>
      <c r="BF538" s="103">
        <f t="shared" si="51"/>
        <v>5</v>
      </c>
      <c r="BG538" s="103">
        <f t="shared" si="52"/>
        <v>0</v>
      </c>
      <c r="BH538" s="103">
        <f t="shared" si="53"/>
        <v>45</v>
      </c>
      <c r="BL538" s="13"/>
    </row>
    <row r="539" spans="1:64"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622</v>
      </c>
      <c r="Q539" s="103" t="s">
        <v>621</v>
      </c>
      <c r="R539" s="103" t="s">
        <v>623</v>
      </c>
      <c r="S539" s="103" t="s">
        <v>621</v>
      </c>
      <c r="T539" s="103" t="s">
        <v>621</v>
      </c>
      <c r="U539" s="103" t="s">
        <v>623</v>
      </c>
      <c r="V539" s="103" t="s">
        <v>621</v>
      </c>
      <c r="W539" s="103" t="s">
        <v>621</v>
      </c>
      <c r="X539" s="103" t="s">
        <v>621</v>
      </c>
      <c r="Y539" s="103" t="s">
        <v>621</v>
      </c>
      <c r="Z539" s="103" t="s">
        <v>623</v>
      </c>
      <c r="AA539" s="103" t="s">
        <v>621</v>
      </c>
      <c r="AB539" s="103" t="s">
        <v>621</v>
      </c>
      <c r="AC539" s="103" t="s">
        <v>621</v>
      </c>
      <c r="AD539" s="103" t="s">
        <v>621</v>
      </c>
      <c r="AE539" s="103" t="s">
        <v>621</v>
      </c>
      <c r="AF539" s="103" t="s">
        <v>621</v>
      </c>
      <c r="AG539" s="103" t="s">
        <v>622</v>
      </c>
      <c r="AH539" s="103" t="s">
        <v>621</v>
      </c>
      <c r="AI539" s="103" t="s">
        <v>621</v>
      </c>
      <c r="AJ539" s="103" t="s">
        <v>623</v>
      </c>
      <c r="AK539" s="103" t="s">
        <v>623</v>
      </c>
      <c r="AL539" s="103" t="s">
        <v>623</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622</v>
      </c>
      <c r="AY539" s="103" t="s">
        <v>621</v>
      </c>
      <c r="AZ539" s="103" t="s">
        <v>621</v>
      </c>
      <c r="BA539" s="103" t="s">
        <v>621</v>
      </c>
      <c r="BC539" s="103">
        <f t="shared" si="48"/>
        <v>39</v>
      </c>
      <c r="BD539" s="103">
        <f t="shared" si="49"/>
        <v>5</v>
      </c>
      <c r="BE539" s="103">
        <f t="shared" si="50"/>
        <v>0</v>
      </c>
      <c r="BF539" s="103">
        <f t="shared" si="51"/>
        <v>6</v>
      </c>
      <c r="BG539" s="103">
        <f t="shared" si="52"/>
        <v>0</v>
      </c>
      <c r="BH539" s="103">
        <f t="shared" si="53"/>
        <v>44</v>
      </c>
      <c r="BL539" s="13"/>
    </row>
    <row r="540" spans="1:64"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621</v>
      </c>
      <c r="Q540" s="103" t="s">
        <v>621</v>
      </c>
      <c r="R540" s="103" t="s">
        <v>623</v>
      </c>
      <c r="S540" s="103" t="s">
        <v>621</v>
      </c>
      <c r="T540" s="103" t="s">
        <v>621</v>
      </c>
      <c r="U540" s="103" t="s">
        <v>621</v>
      </c>
      <c r="V540" s="103" t="s">
        <v>621</v>
      </c>
      <c r="W540" s="103" t="s">
        <v>621</v>
      </c>
      <c r="X540" s="103" t="s">
        <v>621</v>
      </c>
      <c r="Y540" s="103" t="s">
        <v>621</v>
      </c>
      <c r="Z540" s="103" t="s">
        <v>621</v>
      </c>
      <c r="AA540" s="103" t="s">
        <v>622</v>
      </c>
      <c r="AB540" s="103" t="s">
        <v>621</v>
      </c>
      <c r="AC540" s="103" t="s">
        <v>621</v>
      </c>
      <c r="AD540" s="103" t="s">
        <v>621</v>
      </c>
      <c r="AE540" s="103" t="s">
        <v>621</v>
      </c>
      <c r="AF540" s="103" t="s">
        <v>623</v>
      </c>
      <c r="AG540" s="103" t="s">
        <v>622</v>
      </c>
      <c r="AH540" s="103" t="s">
        <v>621</v>
      </c>
      <c r="AI540" s="103" t="s">
        <v>621</v>
      </c>
      <c r="AJ540" s="103" t="s">
        <v>621</v>
      </c>
      <c r="AK540" s="103" t="s">
        <v>623</v>
      </c>
      <c r="AL540" s="103" t="s">
        <v>621</v>
      </c>
      <c r="AM540" s="103" t="s">
        <v>621</v>
      </c>
      <c r="AN540" s="103" t="s">
        <v>622</v>
      </c>
      <c r="AO540" s="103" t="s">
        <v>622</v>
      </c>
      <c r="AP540" s="103" t="s">
        <v>623</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37</v>
      </c>
      <c r="BD540" s="103">
        <f t="shared" si="49"/>
        <v>6</v>
      </c>
      <c r="BE540" s="103">
        <f t="shared" si="50"/>
        <v>0</v>
      </c>
      <c r="BF540" s="103">
        <f t="shared" si="51"/>
        <v>7</v>
      </c>
      <c r="BG540" s="103">
        <f t="shared" si="52"/>
        <v>0</v>
      </c>
      <c r="BH540" s="103">
        <f t="shared" si="53"/>
        <v>43</v>
      </c>
      <c r="BL540" s="13"/>
    </row>
    <row r="541" spans="1:64"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623</v>
      </c>
      <c r="V541" s="103" t="s">
        <v>621</v>
      </c>
      <c r="W541" s="103" t="s">
        <v>621</v>
      </c>
      <c r="X541" s="103" t="s">
        <v>621</v>
      </c>
      <c r="Y541" s="103" t="s">
        <v>621</v>
      </c>
      <c r="Z541" s="103" t="s">
        <v>623</v>
      </c>
      <c r="AA541" s="103" t="s">
        <v>622</v>
      </c>
      <c r="AB541" s="103" t="s">
        <v>621</v>
      </c>
      <c r="AC541" s="103" t="s">
        <v>621</v>
      </c>
      <c r="AD541" s="103" t="s">
        <v>621</v>
      </c>
      <c r="AE541" s="103" t="s">
        <v>621</v>
      </c>
      <c r="AF541" s="103" t="s">
        <v>621</v>
      </c>
      <c r="AG541" s="103" t="s">
        <v>622</v>
      </c>
      <c r="AH541" s="103" t="s">
        <v>621</v>
      </c>
      <c r="AI541" s="103" t="s">
        <v>621</v>
      </c>
      <c r="AJ541" s="103" t="s">
        <v>621</v>
      </c>
      <c r="AK541" s="103" t="s">
        <v>621</v>
      </c>
      <c r="AL541" s="103" t="s">
        <v>623</v>
      </c>
      <c r="AM541" s="103" t="s">
        <v>621</v>
      </c>
      <c r="AN541" s="103" t="s">
        <v>622</v>
      </c>
      <c r="AO541" s="103" t="s">
        <v>622</v>
      </c>
      <c r="AP541" s="103" t="s">
        <v>623</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35</v>
      </c>
      <c r="BD541" s="103">
        <f t="shared" si="49"/>
        <v>7</v>
      </c>
      <c r="BE541" s="103">
        <f t="shared" si="50"/>
        <v>0</v>
      </c>
      <c r="BF541" s="103">
        <f t="shared" si="51"/>
        <v>8</v>
      </c>
      <c r="BG541" s="103">
        <f t="shared" si="52"/>
        <v>0</v>
      </c>
      <c r="BH541" s="103">
        <f t="shared" si="53"/>
        <v>42</v>
      </c>
      <c r="BL541" s="13"/>
    </row>
    <row r="542" spans="1:64" x14ac:dyDescent="0.25">
      <c r="A542" s="100">
        <v>2017</v>
      </c>
      <c r="B542" s="67" t="s">
        <v>130</v>
      </c>
      <c r="C542" s="67" t="s">
        <v>531</v>
      </c>
      <c r="D542" s="103" t="s">
        <v>621</v>
      </c>
      <c r="E542" s="103" t="s">
        <v>621</v>
      </c>
      <c r="F542" s="103" t="s">
        <v>621</v>
      </c>
      <c r="G542" s="103" t="s">
        <v>621</v>
      </c>
      <c r="H542" s="103" t="s">
        <v>621</v>
      </c>
      <c r="I542" s="103" t="s">
        <v>623</v>
      </c>
      <c r="J542" s="103" t="s">
        <v>621</v>
      </c>
      <c r="K542" s="103" t="s">
        <v>621</v>
      </c>
      <c r="L542" s="103" t="s">
        <v>623</v>
      </c>
      <c r="M542" s="103" t="s">
        <v>621</v>
      </c>
      <c r="N542" s="103" t="s">
        <v>621</v>
      </c>
      <c r="O542" s="103" t="s">
        <v>621</v>
      </c>
      <c r="P542" s="103" t="s">
        <v>621</v>
      </c>
      <c r="Q542" s="103" t="s">
        <v>621</v>
      </c>
      <c r="R542" s="103" t="s">
        <v>623</v>
      </c>
      <c r="S542" s="103" t="s">
        <v>621</v>
      </c>
      <c r="T542" s="103" t="s">
        <v>621</v>
      </c>
      <c r="U542" s="103" t="s">
        <v>623</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622</v>
      </c>
      <c r="AH542" s="103" t="s">
        <v>623</v>
      </c>
      <c r="AI542" s="103" t="s">
        <v>621</v>
      </c>
      <c r="AJ542" s="103" t="s">
        <v>621</v>
      </c>
      <c r="AK542" s="103" t="s">
        <v>621</v>
      </c>
      <c r="AL542" s="103" t="s">
        <v>623</v>
      </c>
      <c r="AM542" s="103" t="s">
        <v>621</v>
      </c>
      <c r="AN542" s="103" t="s">
        <v>621</v>
      </c>
      <c r="AO542" s="103" t="s">
        <v>621</v>
      </c>
      <c r="AP542" s="103" t="s">
        <v>621</v>
      </c>
      <c r="AQ542" s="103" t="s">
        <v>621</v>
      </c>
      <c r="AR542" s="103" t="s">
        <v>621</v>
      </c>
      <c r="AS542" s="103" t="s">
        <v>623</v>
      </c>
      <c r="AT542" s="103" t="s">
        <v>621</v>
      </c>
      <c r="AU542" s="103" t="s">
        <v>621</v>
      </c>
      <c r="AV542" s="103" t="s">
        <v>621</v>
      </c>
      <c r="AW542" s="103" t="s">
        <v>621</v>
      </c>
      <c r="AX542" s="103" t="s">
        <v>622</v>
      </c>
      <c r="AY542" s="103" t="s">
        <v>621</v>
      </c>
      <c r="AZ542" s="103" t="s">
        <v>621</v>
      </c>
      <c r="BA542" s="103" t="s">
        <v>621</v>
      </c>
      <c r="BC542" s="103">
        <f t="shared" si="48"/>
        <v>41</v>
      </c>
      <c r="BD542" s="103">
        <f t="shared" si="49"/>
        <v>2</v>
      </c>
      <c r="BE542" s="103">
        <f t="shared" si="50"/>
        <v>0</v>
      </c>
      <c r="BF542" s="103">
        <f t="shared" si="51"/>
        <v>7</v>
      </c>
      <c r="BG542" s="103">
        <f t="shared" si="52"/>
        <v>0</v>
      </c>
      <c r="BH542" s="103">
        <f t="shared" si="53"/>
        <v>43</v>
      </c>
      <c r="BL542" s="13"/>
    </row>
    <row r="543" spans="1:64"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623</v>
      </c>
      <c r="O543" s="103" t="s">
        <v>621</v>
      </c>
      <c r="P543" s="103" t="s">
        <v>620</v>
      </c>
      <c r="Q543" s="103" t="s">
        <v>621</v>
      </c>
      <c r="R543" s="103" t="s">
        <v>623</v>
      </c>
      <c r="S543" s="103" t="s">
        <v>621</v>
      </c>
      <c r="T543" s="103" t="s">
        <v>621</v>
      </c>
      <c r="U543" s="103" t="s">
        <v>621</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622</v>
      </c>
      <c r="AH543" s="103" t="s">
        <v>621</v>
      </c>
      <c r="AI543" s="103" t="s">
        <v>621</v>
      </c>
      <c r="AJ543" s="103" t="s">
        <v>621</v>
      </c>
      <c r="AK543" s="103" t="s">
        <v>621</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38</v>
      </c>
      <c r="BD543" s="103">
        <f t="shared" si="49"/>
        <v>7</v>
      </c>
      <c r="BE543" s="103">
        <f t="shared" si="50"/>
        <v>1</v>
      </c>
      <c r="BF543" s="103">
        <f t="shared" si="51"/>
        <v>4</v>
      </c>
      <c r="BG543" s="103">
        <f t="shared" si="52"/>
        <v>0</v>
      </c>
      <c r="BH543" s="103">
        <f t="shared" si="53"/>
        <v>46</v>
      </c>
      <c r="BL543" s="13"/>
    </row>
    <row r="544" spans="1:64"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622</v>
      </c>
      <c r="Q544" s="103" t="s">
        <v>621</v>
      </c>
      <c r="R544" s="103" t="s">
        <v>621</v>
      </c>
      <c r="S544" s="103" t="s">
        <v>621</v>
      </c>
      <c r="T544" s="103" t="s">
        <v>621</v>
      </c>
      <c r="U544" s="103" t="s">
        <v>621</v>
      </c>
      <c r="V544" s="103" t="s">
        <v>621</v>
      </c>
      <c r="W544" s="103" t="s">
        <v>621</v>
      </c>
      <c r="X544" s="103" t="s">
        <v>621</v>
      </c>
      <c r="Y544" s="103" t="s">
        <v>621</v>
      </c>
      <c r="Z544" s="103" t="s">
        <v>623</v>
      </c>
      <c r="AA544" s="103" t="s">
        <v>622</v>
      </c>
      <c r="AB544" s="103" t="s">
        <v>621</v>
      </c>
      <c r="AC544" s="103" t="s">
        <v>621</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623</v>
      </c>
      <c r="BC544" s="103">
        <f t="shared" si="48"/>
        <v>39</v>
      </c>
      <c r="BD544" s="103">
        <f t="shared" si="49"/>
        <v>5</v>
      </c>
      <c r="BE544" s="103">
        <f t="shared" si="50"/>
        <v>0</v>
      </c>
      <c r="BF544" s="103">
        <f t="shared" si="51"/>
        <v>6</v>
      </c>
      <c r="BG544" s="103">
        <f t="shared" si="52"/>
        <v>0</v>
      </c>
      <c r="BH544" s="103">
        <f t="shared" si="53"/>
        <v>44</v>
      </c>
      <c r="BL544" s="13"/>
    </row>
    <row r="545" spans="1:64" x14ac:dyDescent="0.25">
      <c r="A545" s="100">
        <v>2020</v>
      </c>
      <c r="B545" s="67" t="s">
        <v>644</v>
      </c>
      <c r="C545" s="67" t="s">
        <v>531</v>
      </c>
      <c r="D545" s="103" t="s">
        <v>621</v>
      </c>
      <c r="E545" s="103" t="s">
        <v>622</v>
      </c>
      <c r="F545" s="103" t="s">
        <v>621</v>
      </c>
      <c r="G545" s="103" t="s">
        <v>623</v>
      </c>
      <c r="H545" s="103" t="s">
        <v>621</v>
      </c>
      <c r="I545" s="103" t="s">
        <v>621</v>
      </c>
      <c r="J545" s="103" t="s">
        <v>621</v>
      </c>
      <c r="K545" s="103" t="s">
        <v>623</v>
      </c>
      <c r="L545" s="103" t="s">
        <v>623</v>
      </c>
      <c r="M545" s="103" t="s">
        <v>621</v>
      </c>
      <c r="N545" s="103" t="s">
        <v>622</v>
      </c>
      <c r="O545" s="103" t="s">
        <v>621</v>
      </c>
      <c r="P545" s="103" t="s">
        <v>622</v>
      </c>
      <c r="Q545" s="103" t="s">
        <v>621</v>
      </c>
      <c r="R545" s="103" t="s">
        <v>623</v>
      </c>
      <c r="S545" s="103" t="s">
        <v>621</v>
      </c>
      <c r="T545" s="103" t="s">
        <v>621</v>
      </c>
      <c r="U545" s="103" t="s">
        <v>621</v>
      </c>
      <c r="V545" s="103" t="s">
        <v>621</v>
      </c>
      <c r="W545" s="103" t="s">
        <v>621</v>
      </c>
      <c r="X545" s="103" t="s">
        <v>621</v>
      </c>
      <c r="Y545" s="103" t="s">
        <v>621</v>
      </c>
      <c r="Z545" s="103" t="s">
        <v>621</v>
      </c>
      <c r="AA545" s="103" t="s">
        <v>622</v>
      </c>
      <c r="AB545" s="103" t="s">
        <v>621</v>
      </c>
      <c r="AC545" s="103" t="s">
        <v>621</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6</v>
      </c>
      <c r="BE545" s="103">
        <f t="shared" si="50"/>
        <v>0</v>
      </c>
      <c r="BF545" s="103">
        <f t="shared" si="51"/>
        <v>4</v>
      </c>
      <c r="BG545" s="103">
        <f t="shared" si="52"/>
        <v>0</v>
      </c>
      <c r="BH545" s="103">
        <f t="shared" si="53"/>
        <v>46</v>
      </c>
      <c r="BL545" s="13"/>
    </row>
    <row r="546" spans="1:64" x14ac:dyDescent="0.25">
      <c r="A546" s="100">
        <v>2021</v>
      </c>
      <c r="B546" s="67" t="s">
        <v>549</v>
      </c>
      <c r="C546" s="67" t="s">
        <v>531</v>
      </c>
      <c r="D546" s="103" t="s">
        <v>621</v>
      </c>
      <c r="E546" s="103" t="s">
        <v>622</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621</v>
      </c>
      <c r="R546" s="103" t="s">
        <v>621</v>
      </c>
      <c r="S546" s="103" t="s">
        <v>621</v>
      </c>
      <c r="T546" s="103" t="s">
        <v>621</v>
      </c>
      <c r="U546" s="103" t="s">
        <v>621</v>
      </c>
      <c r="V546" s="103" t="s">
        <v>621</v>
      </c>
      <c r="W546" s="103" t="s">
        <v>621</v>
      </c>
      <c r="X546" s="103" t="s">
        <v>621</v>
      </c>
      <c r="Y546" s="103" t="s">
        <v>621</v>
      </c>
      <c r="Z546" s="103" t="s">
        <v>623</v>
      </c>
      <c r="AA546" s="103" t="s">
        <v>622</v>
      </c>
      <c r="AB546" s="103" t="s">
        <v>621</v>
      </c>
      <c r="AC546" s="103" t="s">
        <v>621</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622</v>
      </c>
      <c r="AP546" s="103" t="s">
        <v>621</v>
      </c>
      <c r="AQ546" s="103" t="s">
        <v>621</v>
      </c>
      <c r="AR546" s="103" t="s">
        <v>621</v>
      </c>
      <c r="AS546" s="103" t="s">
        <v>621</v>
      </c>
      <c r="AT546" s="103" t="s">
        <v>621</v>
      </c>
      <c r="AU546" s="103" t="s">
        <v>621</v>
      </c>
      <c r="AV546" s="103" t="s">
        <v>623</v>
      </c>
      <c r="AW546" s="103" t="s">
        <v>621</v>
      </c>
      <c r="AX546" s="103" t="s">
        <v>622</v>
      </c>
      <c r="AY546" s="103" t="s">
        <v>621</v>
      </c>
      <c r="AZ546" s="103" t="s">
        <v>621</v>
      </c>
      <c r="BA546" s="103" t="s">
        <v>621</v>
      </c>
      <c r="BC546" s="103">
        <f t="shared" si="48"/>
        <v>36</v>
      </c>
      <c r="BD546" s="103">
        <f t="shared" si="49"/>
        <v>10</v>
      </c>
      <c r="BE546" s="103">
        <f t="shared" si="50"/>
        <v>0</v>
      </c>
      <c r="BF546" s="103">
        <f t="shared" si="51"/>
        <v>4</v>
      </c>
      <c r="BG546" s="103">
        <f t="shared" si="52"/>
        <v>0</v>
      </c>
      <c r="BH546" s="103">
        <f t="shared" si="53"/>
        <v>46</v>
      </c>
      <c r="BL546" s="13"/>
    </row>
    <row r="547" spans="1:64" x14ac:dyDescent="0.25">
      <c r="A547" s="100">
        <v>2101</v>
      </c>
      <c r="B547" s="67" t="s">
        <v>550</v>
      </c>
      <c r="C547" s="67" t="s">
        <v>551</v>
      </c>
      <c r="D547" s="103" t="s">
        <v>621</v>
      </c>
      <c r="E547" s="103" t="s">
        <v>621</v>
      </c>
      <c r="F547" s="103" t="s">
        <v>622</v>
      </c>
      <c r="G547" s="103" t="s">
        <v>623</v>
      </c>
      <c r="H547" s="103" t="s">
        <v>621</v>
      </c>
      <c r="I547" s="103" t="s">
        <v>623</v>
      </c>
      <c r="J547" s="103" t="s">
        <v>622</v>
      </c>
      <c r="K547" s="103" t="s">
        <v>622</v>
      </c>
      <c r="L547" s="103" t="s">
        <v>622</v>
      </c>
      <c r="M547" s="103" t="s">
        <v>621</v>
      </c>
      <c r="N547" s="103" t="s">
        <v>622</v>
      </c>
      <c r="O547" s="103" t="s">
        <v>621</v>
      </c>
      <c r="P547" s="103" t="s">
        <v>620</v>
      </c>
      <c r="Q547" s="103" t="s">
        <v>621</v>
      </c>
      <c r="R547" s="103" t="s">
        <v>621</v>
      </c>
      <c r="S547" s="103" t="s">
        <v>621</v>
      </c>
      <c r="T547" s="103" t="s">
        <v>621</v>
      </c>
      <c r="U547" s="103" t="s">
        <v>621</v>
      </c>
      <c r="V547" s="103" t="s">
        <v>621</v>
      </c>
      <c r="W547" s="103" t="s">
        <v>621</v>
      </c>
      <c r="X547" s="103" t="s">
        <v>621</v>
      </c>
      <c r="Y547" s="103" t="s">
        <v>621</v>
      </c>
      <c r="Z547" s="103" t="s">
        <v>623</v>
      </c>
      <c r="AA547" s="103" t="s">
        <v>622</v>
      </c>
      <c r="AB547" s="103" t="s">
        <v>621</v>
      </c>
      <c r="AC547" s="103" t="s">
        <v>621</v>
      </c>
      <c r="AD547" s="103" t="s">
        <v>621</v>
      </c>
      <c r="AE547" s="103" t="s">
        <v>623</v>
      </c>
      <c r="AF547" s="103" t="s">
        <v>621</v>
      </c>
      <c r="AG547" s="103" t="s">
        <v>623</v>
      </c>
      <c r="AH547" s="103" t="s">
        <v>621</v>
      </c>
      <c r="AI547" s="103" t="s">
        <v>621</v>
      </c>
      <c r="AJ547" s="103" t="s">
        <v>621</v>
      </c>
      <c r="AK547" s="103" t="s">
        <v>621</v>
      </c>
      <c r="AL547" s="103" t="s">
        <v>621</v>
      </c>
      <c r="AM547" s="103" t="s">
        <v>621</v>
      </c>
      <c r="AN547" s="103" t="s">
        <v>622</v>
      </c>
      <c r="AO547" s="103" t="s">
        <v>622</v>
      </c>
      <c r="AP547" s="103" t="s">
        <v>621</v>
      </c>
      <c r="AQ547" s="103" t="s">
        <v>621</v>
      </c>
      <c r="AR547" s="103" t="s">
        <v>622</v>
      </c>
      <c r="AS547" s="103" t="s">
        <v>621</v>
      </c>
      <c r="AT547" s="103" t="s">
        <v>621</v>
      </c>
      <c r="AU547" s="103" t="s">
        <v>623</v>
      </c>
      <c r="AV547" s="103" t="s">
        <v>621</v>
      </c>
      <c r="AW547" s="103" t="s">
        <v>623</v>
      </c>
      <c r="AX547" s="103" t="s">
        <v>621</v>
      </c>
      <c r="AY547" s="103" t="s">
        <v>623</v>
      </c>
      <c r="AZ547" s="103" t="s">
        <v>622</v>
      </c>
      <c r="BA547" s="103" t="s">
        <v>621</v>
      </c>
      <c r="BC547" s="103">
        <f t="shared" si="48"/>
        <v>31</v>
      </c>
      <c r="BD547" s="103">
        <f t="shared" si="49"/>
        <v>10</v>
      </c>
      <c r="BE547" s="103">
        <f t="shared" si="50"/>
        <v>1</v>
      </c>
      <c r="BF547" s="103">
        <f t="shared" si="51"/>
        <v>8</v>
      </c>
      <c r="BG547" s="103">
        <f t="shared" si="52"/>
        <v>0</v>
      </c>
      <c r="BH547" s="103">
        <f t="shared" si="53"/>
        <v>42</v>
      </c>
      <c r="BL547" s="13"/>
    </row>
    <row r="548" spans="1:64" x14ac:dyDescent="0.25">
      <c r="A548" s="100">
        <v>2102</v>
      </c>
      <c r="B548" s="67" t="s">
        <v>552</v>
      </c>
      <c r="C548" s="67" t="s">
        <v>551</v>
      </c>
      <c r="D548" s="103" t="s">
        <v>621</v>
      </c>
      <c r="E548" s="103" t="s">
        <v>621</v>
      </c>
      <c r="F548" s="103" t="s">
        <v>621</v>
      </c>
      <c r="G548" s="103" t="s">
        <v>621</v>
      </c>
      <c r="H548" s="103" t="s">
        <v>621</v>
      </c>
      <c r="I548" s="103" t="s">
        <v>621</v>
      </c>
      <c r="J548" s="103" t="s">
        <v>621</v>
      </c>
      <c r="K548" s="103" t="s">
        <v>623</v>
      </c>
      <c r="L548" s="103" t="s">
        <v>622</v>
      </c>
      <c r="M548" s="103" t="s">
        <v>621</v>
      </c>
      <c r="N548" s="103" t="s">
        <v>622</v>
      </c>
      <c r="O548" s="103" t="s">
        <v>621</v>
      </c>
      <c r="P548" s="103" t="s">
        <v>622</v>
      </c>
      <c r="Q548" s="103" t="s">
        <v>621</v>
      </c>
      <c r="R548" s="103" t="s">
        <v>623</v>
      </c>
      <c r="S548" s="103" t="s">
        <v>621</v>
      </c>
      <c r="T548" s="103" t="s">
        <v>621</v>
      </c>
      <c r="U548" s="103" t="s">
        <v>623</v>
      </c>
      <c r="V548" s="103" t="s">
        <v>621</v>
      </c>
      <c r="W548" s="103" t="s">
        <v>621</v>
      </c>
      <c r="X548" s="103" t="s">
        <v>621</v>
      </c>
      <c r="Y548" s="103" t="s">
        <v>621</v>
      </c>
      <c r="Z548" s="103" t="s">
        <v>623</v>
      </c>
      <c r="AA548" s="103" t="s">
        <v>622</v>
      </c>
      <c r="AB548" s="103" t="s">
        <v>621</v>
      </c>
      <c r="AC548" s="103" t="s">
        <v>621</v>
      </c>
      <c r="AD548" s="103" t="s">
        <v>621</v>
      </c>
      <c r="AE548" s="103" t="s">
        <v>621</v>
      </c>
      <c r="AF548" s="103" t="s">
        <v>621</v>
      </c>
      <c r="AG548" s="103" t="s">
        <v>622</v>
      </c>
      <c r="AH548" s="103" t="s">
        <v>621</v>
      </c>
      <c r="AI548" s="103" t="s">
        <v>621</v>
      </c>
      <c r="AJ548" s="103" t="s">
        <v>623</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623</v>
      </c>
      <c r="AW548" s="103" t="s">
        <v>621</v>
      </c>
      <c r="AX548" s="103" t="s">
        <v>621</v>
      </c>
      <c r="AY548" s="103" t="s">
        <v>623</v>
      </c>
      <c r="AZ548" s="103" t="s">
        <v>621</v>
      </c>
      <c r="BA548" s="103" t="s">
        <v>621</v>
      </c>
      <c r="BC548" s="103">
        <f t="shared" si="48"/>
        <v>34</v>
      </c>
      <c r="BD548" s="103">
        <f t="shared" si="49"/>
        <v>7</v>
      </c>
      <c r="BE548" s="103">
        <f t="shared" si="50"/>
        <v>0</v>
      </c>
      <c r="BF548" s="103">
        <f t="shared" si="51"/>
        <v>9</v>
      </c>
      <c r="BG548" s="103">
        <f t="shared" si="52"/>
        <v>0</v>
      </c>
      <c r="BH548" s="103">
        <f t="shared" si="53"/>
        <v>41</v>
      </c>
      <c r="BL548" s="13"/>
    </row>
    <row r="549" spans="1:64"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1575</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622</v>
      </c>
      <c r="AB549" s="103" t="s">
        <v>620</v>
      </c>
      <c r="AC549" s="103" t="s">
        <v>621</v>
      </c>
      <c r="AD549" s="103" t="s">
        <v>621</v>
      </c>
      <c r="AE549" s="103" t="s">
        <v>621</v>
      </c>
      <c r="AF549" s="103" t="s">
        <v>621</v>
      </c>
      <c r="AG549" s="103" t="s">
        <v>622</v>
      </c>
      <c r="AH549" s="103" t="s">
        <v>621</v>
      </c>
      <c r="AI549" s="103" t="s">
        <v>621</v>
      </c>
      <c r="AJ549" s="103" t="s">
        <v>621</v>
      </c>
      <c r="AK549" s="103" t="s">
        <v>621</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40</v>
      </c>
      <c r="BD549" s="103">
        <f t="shared" si="49"/>
        <v>5</v>
      </c>
      <c r="BE549" s="103">
        <f t="shared" si="50"/>
        <v>1</v>
      </c>
      <c r="BF549" s="103">
        <f t="shared" si="51"/>
        <v>3</v>
      </c>
      <c r="BG549" s="103">
        <f t="shared" si="52"/>
        <v>1</v>
      </c>
      <c r="BH549" s="103">
        <f t="shared" si="53"/>
        <v>46</v>
      </c>
      <c r="BL549" s="13"/>
    </row>
    <row r="550" spans="1:64" x14ac:dyDescent="0.25">
      <c r="A550" s="100">
        <v>2104</v>
      </c>
      <c r="B550" s="67" t="s">
        <v>554</v>
      </c>
      <c r="C550" s="67" t="s">
        <v>551</v>
      </c>
      <c r="D550" s="103" t="s">
        <v>621</v>
      </c>
      <c r="E550" s="103" t="s">
        <v>622</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622</v>
      </c>
      <c r="S550" s="103" t="s">
        <v>621</v>
      </c>
      <c r="T550" s="103" t="s">
        <v>621</v>
      </c>
      <c r="U550" s="103" t="s">
        <v>621</v>
      </c>
      <c r="V550" s="103" t="s">
        <v>621</v>
      </c>
      <c r="W550" s="103" t="s">
        <v>621</v>
      </c>
      <c r="X550" s="103" t="s">
        <v>621</v>
      </c>
      <c r="Y550" s="103" t="s">
        <v>621</v>
      </c>
      <c r="Z550" s="103" t="s">
        <v>621</v>
      </c>
      <c r="AA550" s="103" t="s">
        <v>622</v>
      </c>
      <c r="AB550" s="103" t="s">
        <v>621</v>
      </c>
      <c r="AC550" s="103" t="s">
        <v>621</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37</v>
      </c>
      <c r="BD550" s="103">
        <f t="shared" si="49"/>
        <v>9</v>
      </c>
      <c r="BE550" s="103">
        <f t="shared" si="50"/>
        <v>0</v>
      </c>
      <c r="BF550" s="103">
        <f t="shared" si="51"/>
        <v>4</v>
      </c>
      <c r="BG550" s="103">
        <f t="shared" si="52"/>
        <v>0</v>
      </c>
      <c r="BH550" s="103">
        <f t="shared" si="53"/>
        <v>46</v>
      </c>
      <c r="BL550" s="13"/>
    </row>
    <row r="551" spans="1:64" x14ac:dyDescent="0.25">
      <c r="A551" s="100">
        <v>2105</v>
      </c>
      <c r="B551" s="67" t="s">
        <v>232</v>
      </c>
      <c r="C551" s="67" t="s">
        <v>551</v>
      </c>
      <c r="D551" s="103" t="s">
        <v>621</v>
      </c>
      <c r="E551" s="103" t="s">
        <v>622</v>
      </c>
      <c r="F551" s="103" t="s">
        <v>623</v>
      </c>
      <c r="G551" s="103" t="s">
        <v>621</v>
      </c>
      <c r="H551" s="103" t="s">
        <v>621</v>
      </c>
      <c r="I551" s="103" t="s">
        <v>623</v>
      </c>
      <c r="J551" s="103" t="s">
        <v>622</v>
      </c>
      <c r="K551" s="103" t="s">
        <v>623</v>
      </c>
      <c r="L551" s="103" t="s">
        <v>622</v>
      </c>
      <c r="M551" s="103" t="s">
        <v>621</v>
      </c>
      <c r="N551" s="103" t="s">
        <v>622</v>
      </c>
      <c r="O551" s="103" t="s">
        <v>621</v>
      </c>
      <c r="P551" s="103" t="s">
        <v>622</v>
      </c>
      <c r="Q551" s="103" t="s">
        <v>621</v>
      </c>
      <c r="R551" s="103" t="s">
        <v>621</v>
      </c>
      <c r="S551" s="103" t="s">
        <v>621</v>
      </c>
      <c r="T551" s="103" t="s">
        <v>621</v>
      </c>
      <c r="U551" s="103" t="s">
        <v>621</v>
      </c>
      <c r="V551" s="103" t="s">
        <v>621</v>
      </c>
      <c r="W551" s="103" t="s">
        <v>621</v>
      </c>
      <c r="X551" s="103" t="s">
        <v>621</v>
      </c>
      <c r="Y551" s="103" t="s">
        <v>621</v>
      </c>
      <c r="Z551" s="103" t="s">
        <v>623</v>
      </c>
      <c r="AA551" s="103" t="s">
        <v>622</v>
      </c>
      <c r="AB551" s="103" t="s">
        <v>621</v>
      </c>
      <c r="AC551" s="103" t="s">
        <v>621</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9</v>
      </c>
      <c r="BE551" s="103">
        <f t="shared" si="50"/>
        <v>0</v>
      </c>
      <c r="BF551" s="103">
        <f t="shared" si="51"/>
        <v>5</v>
      </c>
      <c r="BG551" s="103">
        <f t="shared" si="52"/>
        <v>0</v>
      </c>
      <c r="BH551" s="103">
        <f t="shared" si="53"/>
        <v>45</v>
      </c>
      <c r="BL551" s="13"/>
    </row>
    <row r="552" spans="1:64" x14ac:dyDescent="0.25">
      <c r="A552" s="100">
        <v>2106</v>
      </c>
      <c r="B552" s="67" t="s">
        <v>555</v>
      </c>
      <c r="C552" s="67" t="s">
        <v>551</v>
      </c>
      <c r="D552" s="103" t="s">
        <v>621</v>
      </c>
      <c r="E552" s="103" t="s">
        <v>622</v>
      </c>
      <c r="F552" s="103" t="s">
        <v>621</v>
      </c>
      <c r="G552" s="103" t="s">
        <v>621</v>
      </c>
      <c r="H552" s="103" t="s">
        <v>621</v>
      </c>
      <c r="I552" s="103" t="s">
        <v>621</v>
      </c>
      <c r="J552" s="103" t="s">
        <v>622</v>
      </c>
      <c r="K552" s="103" t="s">
        <v>622</v>
      </c>
      <c r="L552" s="103" t="s">
        <v>622</v>
      </c>
      <c r="M552" s="103" t="s">
        <v>621</v>
      </c>
      <c r="N552" s="103" t="s">
        <v>622</v>
      </c>
      <c r="O552" s="103" t="s">
        <v>621</v>
      </c>
      <c r="P552" s="103" t="s">
        <v>622</v>
      </c>
      <c r="Q552" s="103" t="s">
        <v>621</v>
      </c>
      <c r="R552" s="103" t="s">
        <v>622</v>
      </c>
      <c r="S552" s="103" t="s">
        <v>621</v>
      </c>
      <c r="T552" s="103" t="s">
        <v>621</v>
      </c>
      <c r="U552" s="103" t="s">
        <v>621</v>
      </c>
      <c r="V552" s="103" t="s">
        <v>621</v>
      </c>
      <c r="W552" s="103" t="s">
        <v>621</v>
      </c>
      <c r="X552" s="103" t="s">
        <v>622</v>
      </c>
      <c r="Y552" s="103" t="s">
        <v>622</v>
      </c>
      <c r="Z552" s="103" t="s">
        <v>623</v>
      </c>
      <c r="AA552" s="103" t="s">
        <v>622</v>
      </c>
      <c r="AB552" s="103" t="s">
        <v>621</v>
      </c>
      <c r="AC552" s="103" t="s">
        <v>621</v>
      </c>
      <c r="AD552" s="103" t="s">
        <v>621</v>
      </c>
      <c r="AE552" s="103" t="s">
        <v>621</v>
      </c>
      <c r="AF552" s="103" t="s">
        <v>621</v>
      </c>
      <c r="AG552" s="103" t="s">
        <v>622</v>
      </c>
      <c r="AH552" s="103" t="s">
        <v>621</v>
      </c>
      <c r="AI552" s="103" t="s">
        <v>621</v>
      </c>
      <c r="AJ552" s="103" t="s">
        <v>623</v>
      </c>
      <c r="AK552" s="103" t="s">
        <v>621</v>
      </c>
      <c r="AL552" s="103" t="s">
        <v>621</v>
      </c>
      <c r="AM552" s="103" t="s">
        <v>621</v>
      </c>
      <c r="AN552" s="103" t="s">
        <v>622</v>
      </c>
      <c r="AO552" s="103" t="s">
        <v>622</v>
      </c>
      <c r="AP552" s="103" t="s">
        <v>622</v>
      </c>
      <c r="AQ552" s="103" t="s">
        <v>621</v>
      </c>
      <c r="AR552" s="103" t="s">
        <v>622</v>
      </c>
      <c r="AS552" s="103" t="s">
        <v>621</v>
      </c>
      <c r="AT552" s="103" t="s">
        <v>621</v>
      </c>
      <c r="AU552" s="103" t="s">
        <v>623</v>
      </c>
      <c r="AV552" s="103" t="s">
        <v>621</v>
      </c>
      <c r="AW552" s="103" t="s">
        <v>621</v>
      </c>
      <c r="AX552" s="103" t="s">
        <v>621</v>
      </c>
      <c r="AY552" s="103" t="s">
        <v>621</v>
      </c>
      <c r="AZ552" s="103" t="s">
        <v>622</v>
      </c>
      <c r="BA552" s="103" t="s">
        <v>623</v>
      </c>
      <c r="BC552" s="103">
        <f t="shared" si="48"/>
        <v>30</v>
      </c>
      <c r="BD552" s="103">
        <f t="shared" si="49"/>
        <v>16</v>
      </c>
      <c r="BE552" s="103">
        <f t="shared" si="50"/>
        <v>0</v>
      </c>
      <c r="BF552" s="103">
        <f t="shared" si="51"/>
        <v>4</v>
      </c>
      <c r="BG552" s="103">
        <f t="shared" si="52"/>
        <v>0</v>
      </c>
      <c r="BH552" s="103">
        <f t="shared" si="53"/>
        <v>46</v>
      </c>
      <c r="BL552" s="13"/>
    </row>
    <row r="553" spans="1:64"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621</v>
      </c>
      <c r="M553" s="103" t="s">
        <v>621</v>
      </c>
      <c r="N553" s="103" t="s">
        <v>622</v>
      </c>
      <c r="O553" s="103" t="s">
        <v>621</v>
      </c>
      <c r="P553" s="103" t="s">
        <v>622</v>
      </c>
      <c r="Q553" s="103" t="s">
        <v>621</v>
      </c>
      <c r="R553" s="103" t="s">
        <v>623</v>
      </c>
      <c r="S553" s="103" t="s">
        <v>621</v>
      </c>
      <c r="T553" s="103" t="s">
        <v>623</v>
      </c>
      <c r="U553" s="103" t="s">
        <v>623</v>
      </c>
      <c r="V553" s="103" t="s">
        <v>623</v>
      </c>
      <c r="W553" s="103" t="s">
        <v>621</v>
      </c>
      <c r="X553" s="103" t="s">
        <v>621</v>
      </c>
      <c r="Y553" s="103" t="s">
        <v>621</v>
      </c>
      <c r="Z553" s="103" t="s">
        <v>623</v>
      </c>
      <c r="AA553" s="103" t="s">
        <v>622</v>
      </c>
      <c r="AB553" s="103" t="s">
        <v>621</v>
      </c>
      <c r="AC553" s="103" t="s">
        <v>621</v>
      </c>
      <c r="AD553" s="103" t="s">
        <v>621</v>
      </c>
      <c r="AE553" s="103" t="s">
        <v>621</v>
      </c>
      <c r="AF553" s="103" t="s">
        <v>621</v>
      </c>
      <c r="AG553" s="103" t="s">
        <v>622</v>
      </c>
      <c r="AH553" s="103" t="s">
        <v>621</v>
      </c>
      <c r="AI553" s="103" t="s">
        <v>621</v>
      </c>
      <c r="AJ553" s="103" t="s">
        <v>623</v>
      </c>
      <c r="AK553" s="103" t="s">
        <v>623</v>
      </c>
      <c r="AL553" s="103" t="s">
        <v>621</v>
      </c>
      <c r="AM553" s="103" t="s">
        <v>621</v>
      </c>
      <c r="AN553" s="103" t="s">
        <v>622</v>
      </c>
      <c r="AO553" s="103" t="s">
        <v>622</v>
      </c>
      <c r="AP553" s="103" t="s">
        <v>622</v>
      </c>
      <c r="AQ553" s="103" t="s">
        <v>621</v>
      </c>
      <c r="AR553" s="103" t="s">
        <v>623</v>
      </c>
      <c r="AS553" s="103" t="s">
        <v>621</v>
      </c>
      <c r="AT553" s="103" t="s">
        <v>621</v>
      </c>
      <c r="AU553" s="103" t="s">
        <v>621</v>
      </c>
      <c r="AV553" s="103" t="s">
        <v>621</v>
      </c>
      <c r="AW553" s="103" t="s">
        <v>621</v>
      </c>
      <c r="AX553" s="103" t="s">
        <v>621</v>
      </c>
      <c r="AY553" s="103" t="s">
        <v>621</v>
      </c>
      <c r="AZ553" s="103" t="s">
        <v>621</v>
      </c>
      <c r="BA553" s="103" t="s">
        <v>621</v>
      </c>
      <c r="BC553" s="103">
        <f t="shared" si="48"/>
        <v>35</v>
      </c>
      <c r="BD553" s="103">
        <f t="shared" si="49"/>
        <v>7</v>
      </c>
      <c r="BE553" s="103">
        <f t="shared" si="50"/>
        <v>0</v>
      </c>
      <c r="BF553" s="103">
        <f t="shared" si="51"/>
        <v>8</v>
      </c>
      <c r="BG553" s="103">
        <f t="shared" si="52"/>
        <v>0</v>
      </c>
      <c r="BH553" s="103">
        <f t="shared" si="53"/>
        <v>42</v>
      </c>
      <c r="BL553" s="13"/>
    </row>
    <row r="554" spans="1:64" x14ac:dyDescent="0.25">
      <c r="A554" s="100">
        <v>2108</v>
      </c>
      <c r="B554" s="67" t="s">
        <v>556</v>
      </c>
      <c r="C554" s="67" t="s">
        <v>551</v>
      </c>
      <c r="D554" s="103" t="s">
        <v>621</v>
      </c>
      <c r="E554" s="103" t="s">
        <v>622</v>
      </c>
      <c r="F554" s="103" t="s">
        <v>622</v>
      </c>
      <c r="G554" s="103" t="s">
        <v>621</v>
      </c>
      <c r="H554" s="103" t="s">
        <v>621</v>
      </c>
      <c r="I554" s="103" t="s">
        <v>621</v>
      </c>
      <c r="J554" s="103" t="s">
        <v>623</v>
      </c>
      <c r="K554" s="103" t="s">
        <v>622</v>
      </c>
      <c r="L554" s="103" t="s">
        <v>622</v>
      </c>
      <c r="M554" s="103" t="s">
        <v>621</v>
      </c>
      <c r="N554" s="103" t="s">
        <v>621</v>
      </c>
      <c r="O554" s="103" t="s">
        <v>621</v>
      </c>
      <c r="P554" s="103" t="s">
        <v>622</v>
      </c>
      <c r="Q554" s="103" t="s">
        <v>621</v>
      </c>
      <c r="R554" s="103" t="s">
        <v>622</v>
      </c>
      <c r="S554" s="103" t="s">
        <v>621</v>
      </c>
      <c r="T554" s="103" t="s">
        <v>621</v>
      </c>
      <c r="U554" s="103" t="s">
        <v>621</v>
      </c>
      <c r="V554" s="103" t="s">
        <v>621</v>
      </c>
      <c r="W554" s="103" t="s">
        <v>621</v>
      </c>
      <c r="X554" s="103" t="s">
        <v>622</v>
      </c>
      <c r="Y554" s="103" t="s">
        <v>622</v>
      </c>
      <c r="Z554" s="103" t="s">
        <v>623</v>
      </c>
      <c r="AA554" s="103" t="s">
        <v>622</v>
      </c>
      <c r="AB554" s="103" t="s">
        <v>621</v>
      </c>
      <c r="AC554" s="103" t="s">
        <v>621</v>
      </c>
      <c r="AD554" s="103" t="s">
        <v>621</v>
      </c>
      <c r="AE554" s="103" t="s">
        <v>621</v>
      </c>
      <c r="AF554" s="103" t="s">
        <v>621</v>
      </c>
      <c r="AG554" s="103" t="s">
        <v>622</v>
      </c>
      <c r="AH554" s="103" t="s">
        <v>621</v>
      </c>
      <c r="AI554" s="103" t="s">
        <v>621</v>
      </c>
      <c r="AJ554" s="103" t="s">
        <v>621</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13</v>
      </c>
      <c r="BE554" s="103">
        <f t="shared" si="50"/>
        <v>0</v>
      </c>
      <c r="BF554" s="103">
        <f t="shared" si="51"/>
        <v>7</v>
      </c>
      <c r="BG554" s="103">
        <f t="shared" si="52"/>
        <v>0</v>
      </c>
      <c r="BH554" s="103">
        <f t="shared" si="53"/>
        <v>43</v>
      </c>
      <c r="BL554" s="13"/>
    </row>
    <row r="555" spans="1:64" x14ac:dyDescent="0.25">
      <c r="A555" s="100">
        <v>2109</v>
      </c>
      <c r="B555" s="67" t="s">
        <v>557</v>
      </c>
      <c r="C555" s="67" t="s">
        <v>551</v>
      </c>
      <c r="D555" s="103" t="s">
        <v>621</v>
      </c>
      <c r="E555" s="103" t="s">
        <v>621</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623</v>
      </c>
      <c r="AC555" s="103" t="s">
        <v>621</v>
      </c>
      <c r="AD555" s="103" t="s">
        <v>621</v>
      </c>
      <c r="AE555" s="103" t="s">
        <v>623</v>
      </c>
      <c r="AF555" s="103" t="s">
        <v>621</v>
      </c>
      <c r="AG555" s="103" t="s">
        <v>622</v>
      </c>
      <c r="AH555" s="103" t="s">
        <v>621</v>
      </c>
      <c r="AI555" s="103" t="s">
        <v>621</v>
      </c>
      <c r="AJ555" s="103" t="s">
        <v>621</v>
      </c>
      <c r="AK555" s="103" t="s">
        <v>621</v>
      </c>
      <c r="AL555" s="103" t="s">
        <v>623</v>
      </c>
      <c r="AM555" s="103" t="s">
        <v>621</v>
      </c>
      <c r="AN555" s="103" t="s">
        <v>622</v>
      </c>
      <c r="AO555" s="103" t="s">
        <v>622</v>
      </c>
      <c r="AP555" s="103" t="s">
        <v>622</v>
      </c>
      <c r="AQ555" s="103" t="s">
        <v>621</v>
      </c>
      <c r="AR555" s="103" t="s">
        <v>622</v>
      </c>
      <c r="AS555" s="103" t="s">
        <v>621</v>
      </c>
      <c r="AT555" s="103" t="s">
        <v>621</v>
      </c>
      <c r="AU555" s="103" t="s">
        <v>623</v>
      </c>
      <c r="AV555" s="103" t="s">
        <v>621</v>
      </c>
      <c r="AW555" s="103" t="s">
        <v>621</v>
      </c>
      <c r="AX555" s="103" t="s">
        <v>621</v>
      </c>
      <c r="AY555" s="103" t="s">
        <v>621</v>
      </c>
      <c r="AZ555" s="103" t="s">
        <v>622</v>
      </c>
      <c r="BA555" s="103" t="s">
        <v>621</v>
      </c>
      <c r="BC555" s="103">
        <f t="shared" si="48"/>
        <v>33</v>
      </c>
      <c r="BD555" s="103">
        <f t="shared" si="49"/>
        <v>13</v>
      </c>
      <c r="BE555" s="103">
        <f t="shared" si="50"/>
        <v>0</v>
      </c>
      <c r="BF555" s="103">
        <f t="shared" si="51"/>
        <v>4</v>
      </c>
      <c r="BG555" s="103">
        <f t="shared" si="52"/>
        <v>0</v>
      </c>
      <c r="BH555" s="103">
        <f t="shared" si="53"/>
        <v>46</v>
      </c>
      <c r="BL555" s="13"/>
    </row>
    <row r="556" spans="1:64"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621</v>
      </c>
      <c r="O556" s="103" t="s">
        <v>621</v>
      </c>
      <c r="P556" s="103" t="s">
        <v>621</v>
      </c>
      <c r="Q556" s="103" t="s">
        <v>623</v>
      </c>
      <c r="R556" s="103" t="s">
        <v>621</v>
      </c>
      <c r="S556" s="103" t="s">
        <v>621</v>
      </c>
      <c r="T556" s="103" t="s">
        <v>621</v>
      </c>
      <c r="U556" s="103" t="s">
        <v>621</v>
      </c>
      <c r="V556" s="103" t="s">
        <v>621</v>
      </c>
      <c r="W556" s="103" t="s">
        <v>621</v>
      </c>
      <c r="X556" s="103" t="s">
        <v>621</v>
      </c>
      <c r="Y556" s="103" t="s">
        <v>621</v>
      </c>
      <c r="Z556" s="103" t="s">
        <v>623</v>
      </c>
      <c r="AA556" s="103" t="s">
        <v>623</v>
      </c>
      <c r="AB556" s="103" t="s">
        <v>621</v>
      </c>
      <c r="AC556" s="103" t="s">
        <v>622</v>
      </c>
      <c r="AD556" s="103" t="s">
        <v>621</v>
      </c>
      <c r="AE556" s="103" t="s">
        <v>621</v>
      </c>
      <c r="AF556" s="103" t="s">
        <v>621</v>
      </c>
      <c r="AG556" s="103" t="s">
        <v>621</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621</v>
      </c>
      <c r="BC556" s="103">
        <f t="shared" si="48"/>
        <v>37</v>
      </c>
      <c r="BD556" s="103">
        <f t="shared" si="49"/>
        <v>7</v>
      </c>
      <c r="BE556" s="103">
        <f t="shared" si="50"/>
        <v>0</v>
      </c>
      <c r="BF556" s="103">
        <f t="shared" si="51"/>
        <v>6</v>
      </c>
      <c r="BG556" s="103">
        <f t="shared" si="52"/>
        <v>0</v>
      </c>
      <c r="BH556" s="103">
        <f t="shared" si="53"/>
        <v>44</v>
      </c>
      <c r="BL556" s="13"/>
    </row>
    <row r="557" spans="1:64" x14ac:dyDescent="0.25">
      <c r="A557" s="100">
        <v>2111</v>
      </c>
      <c r="B557" s="67" t="s">
        <v>559</v>
      </c>
      <c r="C557" s="67" t="s">
        <v>551</v>
      </c>
      <c r="D557" s="103" t="s">
        <v>621</v>
      </c>
      <c r="E557" s="103" t="s">
        <v>622</v>
      </c>
      <c r="F557" s="103" t="s">
        <v>623</v>
      </c>
      <c r="G557" s="103" t="s">
        <v>621</v>
      </c>
      <c r="H557" s="103" t="s">
        <v>621</v>
      </c>
      <c r="I557" s="103" t="s">
        <v>623</v>
      </c>
      <c r="J557" s="103" t="s">
        <v>622</v>
      </c>
      <c r="K557" s="103" t="s">
        <v>623</v>
      </c>
      <c r="L557" s="103" t="s">
        <v>622</v>
      </c>
      <c r="M557" s="103" t="s">
        <v>623</v>
      </c>
      <c r="N557" s="103" t="s">
        <v>622</v>
      </c>
      <c r="O557" s="103" t="s">
        <v>621</v>
      </c>
      <c r="P557" s="103" t="s">
        <v>622</v>
      </c>
      <c r="Q557" s="103" t="s">
        <v>621</v>
      </c>
      <c r="R557" s="103" t="s">
        <v>621</v>
      </c>
      <c r="S557" s="103" t="s">
        <v>621</v>
      </c>
      <c r="T557" s="103" t="s">
        <v>621</v>
      </c>
      <c r="U557" s="103" t="s">
        <v>621</v>
      </c>
      <c r="V557" s="103" t="s">
        <v>621</v>
      </c>
      <c r="W557" s="103" t="s">
        <v>621</v>
      </c>
      <c r="X557" s="103" t="s">
        <v>621</v>
      </c>
      <c r="Y557" s="103" t="s">
        <v>621</v>
      </c>
      <c r="Z557" s="103" t="s">
        <v>623</v>
      </c>
      <c r="AA557" s="103" t="s">
        <v>622</v>
      </c>
      <c r="AB557" s="103" t="s">
        <v>621</v>
      </c>
      <c r="AC557" s="103" t="s">
        <v>621</v>
      </c>
      <c r="AD557" s="103" t="s">
        <v>621</v>
      </c>
      <c r="AE557" s="103" t="s">
        <v>621</v>
      </c>
      <c r="AF557" s="103" t="s">
        <v>621</v>
      </c>
      <c r="AG557" s="103" t="s">
        <v>622</v>
      </c>
      <c r="AH557" s="103" t="s">
        <v>621</v>
      </c>
      <c r="AI557" s="103" t="s">
        <v>621</v>
      </c>
      <c r="AJ557" s="103" t="s">
        <v>623</v>
      </c>
      <c r="AK557" s="103" t="s">
        <v>623</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622</v>
      </c>
      <c r="BA557" s="103" t="s">
        <v>621</v>
      </c>
      <c r="BC557" s="103">
        <f t="shared" si="48"/>
        <v>30</v>
      </c>
      <c r="BD557" s="103">
        <f t="shared" si="49"/>
        <v>12</v>
      </c>
      <c r="BE557" s="103">
        <f t="shared" si="50"/>
        <v>0</v>
      </c>
      <c r="BF557" s="103">
        <f t="shared" si="51"/>
        <v>8</v>
      </c>
      <c r="BG557" s="103">
        <f t="shared" si="52"/>
        <v>0</v>
      </c>
      <c r="BH557" s="103">
        <f t="shared" si="53"/>
        <v>42</v>
      </c>
      <c r="BL557" s="13"/>
    </row>
    <row r="558" spans="1:64"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623</v>
      </c>
      <c r="P558" s="103" t="s">
        <v>622</v>
      </c>
      <c r="Q558" s="103" t="s">
        <v>621</v>
      </c>
      <c r="R558" s="103" t="s">
        <v>623</v>
      </c>
      <c r="S558" s="103" t="s">
        <v>621</v>
      </c>
      <c r="T558" s="103" t="s">
        <v>621</v>
      </c>
      <c r="U558" s="103" t="s">
        <v>621</v>
      </c>
      <c r="V558" s="103" t="s">
        <v>621</v>
      </c>
      <c r="W558" s="103" t="s">
        <v>621</v>
      </c>
      <c r="X558" s="103" t="s">
        <v>621</v>
      </c>
      <c r="Y558" s="103" t="s">
        <v>621</v>
      </c>
      <c r="Z558" s="103" t="s">
        <v>623</v>
      </c>
      <c r="AA558" s="103" t="s">
        <v>622</v>
      </c>
      <c r="AB558" s="103" t="s">
        <v>621</v>
      </c>
      <c r="AC558" s="103" t="s">
        <v>621</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35</v>
      </c>
      <c r="BD558" s="103">
        <f t="shared" si="49"/>
        <v>8</v>
      </c>
      <c r="BE558" s="103">
        <f t="shared" si="50"/>
        <v>0</v>
      </c>
      <c r="BF558" s="103">
        <f t="shared" si="51"/>
        <v>7</v>
      </c>
      <c r="BG558" s="103">
        <f t="shared" si="52"/>
        <v>0</v>
      </c>
      <c r="BH558" s="103">
        <f t="shared" si="53"/>
        <v>43</v>
      </c>
      <c r="BL558" s="13"/>
    </row>
    <row r="559" spans="1:64" x14ac:dyDescent="0.25">
      <c r="A559" s="100">
        <v>2113</v>
      </c>
      <c r="B559" s="67" t="s">
        <v>561</v>
      </c>
      <c r="C559" s="67" t="s">
        <v>551</v>
      </c>
      <c r="D559" s="103" t="s">
        <v>621</v>
      </c>
      <c r="E559" s="103" t="s">
        <v>622</v>
      </c>
      <c r="F559" s="103" t="s">
        <v>621</v>
      </c>
      <c r="G559" s="103" t="s">
        <v>621</v>
      </c>
      <c r="H559" s="103" t="s">
        <v>621</v>
      </c>
      <c r="I559" s="103" t="s">
        <v>623</v>
      </c>
      <c r="J559" s="103" t="s">
        <v>622</v>
      </c>
      <c r="K559" s="103" t="s">
        <v>623</v>
      </c>
      <c r="L559" s="103" t="s">
        <v>622</v>
      </c>
      <c r="M559" s="103" t="s">
        <v>621</v>
      </c>
      <c r="N559" s="103" t="s">
        <v>622</v>
      </c>
      <c r="O559" s="103" t="s">
        <v>621</v>
      </c>
      <c r="P559" s="103" t="s">
        <v>622</v>
      </c>
      <c r="Q559" s="103" t="s">
        <v>621</v>
      </c>
      <c r="R559" s="103" t="s">
        <v>623</v>
      </c>
      <c r="S559" s="103" t="s">
        <v>621</v>
      </c>
      <c r="T559" s="103" t="s">
        <v>621</v>
      </c>
      <c r="U559" s="103" t="s">
        <v>621</v>
      </c>
      <c r="V559" s="103" t="s">
        <v>621</v>
      </c>
      <c r="W559" s="103" t="s">
        <v>621</v>
      </c>
      <c r="X559" s="103" t="s">
        <v>621</v>
      </c>
      <c r="Y559" s="103" t="s">
        <v>621</v>
      </c>
      <c r="Z559" s="103" t="s">
        <v>621</v>
      </c>
      <c r="AA559" s="103" t="s">
        <v>622</v>
      </c>
      <c r="AB559" s="103" t="s">
        <v>620</v>
      </c>
      <c r="AC559" s="103" t="s">
        <v>621</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623</v>
      </c>
      <c r="AZ559" s="103" t="s">
        <v>622</v>
      </c>
      <c r="BA559" s="103" t="s">
        <v>621</v>
      </c>
      <c r="BC559" s="103">
        <f t="shared" si="48"/>
        <v>29</v>
      </c>
      <c r="BD559" s="103">
        <f t="shared" si="49"/>
        <v>11</v>
      </c>
      <c r="BE559" s="103">
        <f t="shared" si="50"/>
        <v>1</v>
      </c>
      <c r="BF559" s="103">
        <f t="shared" si="51"/>
        <v>9</v>
      </c>
      <c r="BG559" s="103">
        <f t="shared" si="52"/>
        <v>0</v>
      </c>
      <c r="BH559" s="103">
        <f t="shared" si="53"/>
        <v>41</v>
      </c>
    </row>
    <row r="560" spans="1:64"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623</v>
      </c>
      <c r="N560" s="103" t="s">
        <v>622</v>
      </c>
      <c r="O560" s="103" t="s">
        <v>621</v>
      </c>
      <c r="P560" s="103" t="s">
        <v>622</v>
      </c>
      <c r="Q560" s="103" t="s">
        <v>621</v>
      </c>
      <c r="R560" s="103" t="s">
        <v>623</v>
      </c>
      <c r="S560" s="103" t="s">
        <v>621</v>
      </c>
      <c r="T560" s="103" t="s">
        <v>621</v>
      </c>
      <c r="U560" s="103" t="s">
        <v>621</v>
      </c>
      <c r="V560" s="103" t="s">
        <v>621</v>
      </c>
      <c r="W560" s="103" t="s">
        <v>621</v>
      </c>
      <c r="X560" s="103" t="s">
        <v>621</v>
      </c>
      <c r="Y560" s="103" t="s">
        <v>621</v>
      </c>
      <c r="Z560" s="103" t="s">
        <v>623</v>
      </c>
      <c r="AA560" s="103" t="s">
        <v>622</v>
      </c>
      <c r="AB560" s="103" t="s">
        <v>621</v>
      </c>
      <c r="AC560" s="103" t="s">
        <v>621</v>
      </c>
      <c r="AD560" s="103" t="s">
        <v>621</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623</v>
      </c>
      <c r="AQ560" s="103" t="s">
        <v>621</v>
      </c>
      <c r="AR560" s="103" t="s">
        <v>622</v>
      </c>
      <c r="AS560" s="103" t="s">
        <v>621</v>
      </c>
      <c r="AT560" s="103" t="s">
        <v>621</v>
      </c>
      <c r="AU560" s="103" t="s">
        <v>621</v>
      </c>
      <c r="AV560" s="103" t="s">
        <v>621</v>
      </c>
      <c r="AW560" s="103" t="s">
        <v>621</v>
      </c>
      <c r="AX560" s="103" t="s">
        <v>621</v>
      </c>
      <c r="AY560" s="103" t="s">
        <v>621</v>
      </c>
      <c r="AZ560" s="103" t="s">
        <v>622</v>
      </c>
      <c r="BA560" s="103" t="s">
        <v>621</v>
      </c>
      <c r="BC560" s="103">
        <f t="shared" si="48"/>
        <v>33</v>
      </c>
      <c r="BD560" s="103">
        <f t="shared" si="49"/>
        <v>11</v>
      </c>
      <c r="BE560" s="103">
        <f t="shared" si="50"/>
        <v>0</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621</v>
      </c>
      <c r="M561" s="103" t="s">
        <v>621</v>
      </c>
      <c r="N561" s="103" t="s">
        <v>622</v>
      </c>
      <c r="O561" s="103" t="s">
        <v>621</v>
      </c>
      <c r="P561" s="103" t="s">
        <v>622</v>
      </c>
      <c r="Q561" s="103" t="s">
        <v>621</v>
      </c>
      <c r="R561" s="103" t="s">
        <v>623</v>
      </c>
      <c r="S561" s="103" t="s">
        <v>621</v>
      </c>
      <c r="T561" s="103" t="s">
        <v>623</v>
      </c>
      <c r="U561" s="103" t="s">
        <v>621</v>
      </c>
      <c r="V561" s="103" t="s">
        <v>621</v>
      </c>
      <c r="W561" s="103" t="s">
        <v>621</v>
      </c>
      <c r="X561" s="103" t="s">
        <v>621</v>
      </c>
      <c r="Y561" s="103" t="s">
        <v>621</v>
      </c>
      <c r="Z561" s="103" t="s">
        <v>623</v>
      </c>
      <c r="AA561" s="103" t="s">
        <v>622</v>
      </c>
      <c r="AB561" s="103" t="s">
        <v>621</v>
      </c>
      <c r="AC561" s="103" t="s">
        <v>621</v>
      </c>
      <c r="AD561" s="103" t="s">
        <v>621</v>
      </c>
      <c r="AE561" s="103" t="s">
        <v>623</v>
      </c>
      <c r="AF561" s="103" t="s">
        <v>621</v>
      </c>
      <c r="AG561" s="103" t="s">
        <v>622</v>
      </c>
      <c r="AH561" s="103" t="s">
        <v>621</v>
      </c>
      <c r="AI561" s="103" t="s">
        <v>621</v>
      </c>
      <c r="AJ561" s="103" t="s">
        <v>621</v>
      </c>
      <c r="AK561" s="103" t="s">
        <v>623</v>
      </c>
      <c r="AL561" s="103" t="s">
        <v>621</v>
      </c>
      <c r="AM561" s="103" t="s">
        <v>623</v>
      </c>
      <c r="AN561" s="103" t="s">
        <v>621</v>
      </c>
      <c r="AO561" s="103" t="s">
        <v>621</v>
      </c>
      <c r="AP561" s="103" t="s">
        <v>623</v>
      </c>
      <c r="AQ561" s="103" t="s">
        <v>621</v>
      </c>
      <c r="AR561" s="103" t="s">
        <v>621</v>
      </c>
      <c r="AS561" s="103" t="s">
        <v>621</v>
      </c>
      <c r="AT561" s="103" t="s">
        <v>621</v>
      </c>
      <c r="AU561" s="103" t="s">
        <v>621</v>
      </c>
      <c r="AV561" s="103" t="s">
        <v>621</v>
      </c>
      <c r="AW561" s="103" t="s">
        <v>623</v>
      </c>
      <c r="AX561" s="103" t="s">
        <v>621</v>
      </c>
      <c r="AY561" s="103" t="s">
        <v>623</v>
      </c>
      <c r="AZ561" s="103" t="s">
        <v>621</v>
      </c>
      <c r="BA561" s="103" t="s">
        <v>621</v>
      </c>
      <c r="BC561" s="103">
        <f t="shared" si="48"/>
        <v>37</v>
      </c>
      <c r="BD561" s="103">
        <f t="shared" si="49"/>
        <v>4</v>
      </c>
      <c r="BE561" s="103">
        <f t="shared" si="50"/>
        <v>0</v>
      </c>
      <c r="BF561" s="103">
        <f t="shared" si="51"/>
        <v>9</v>
      </c>
      <c r="BG561" s="103">
        <f t="shared" si="52"/>
        <v>0</v>
      </c>
      <c r="BH561" s="103">
        <f t="shared" si="53"/>
        <v>41</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622</v>
      </c>
      <c r="O562" s="103" t="s">
        <v>621</v>
      </c>
      <c r="P562" s="103" t="s">
        <v>622</v>
      </c>
      <c r="Q562" s="103" t="s">
        <v>621</v>
      </c>
      <c r="R562" s="103" t="s">
        <v>623</v>
      </c>
      <c r="S562" s="103" t="s">
        <v>621</v>
      </c>
      <c r="T562" s="103" t="s">
        <v>621</v>
      </c>
      <c r="U562" s="103" t="s">
        <v>623</v>
      </c>
      <c r="V562" s="103" t="s">
        <v>621</v>
      </c>
      <c r="W562" s="103" t="s">
        <v>621</v>
      </c>
      <c r="X562" s="103" t="s">
        <v>621</v>
      </c>
      <c r="Y562" s="103" t="s">
        <v>621</v>
      </c>
      <c r="Z562" s="103" t="s">
        <v>623</v>
      </c>
      <c r="AA562" s="103" t="s">
        <v>622</v>
      </c>
      <c r="AB562" s="103" t="s">
        <v>621</v>
      </c>
      <c r="AC562" s="103" t="s">
        <v>621</v>
      </c>
      <c r="AD562" s="103" t="s">
        <v>621</v>
      </c>
      <c r="AE562" s="103" t="s">
        <v>621</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40</v>
      </c>
      <c r="BD562" s="103">
        <f t="shared" si="49"/>
        <v>3</v>
      </c>
      <c r="BE562" s="103">
        <f t="shared" si="50"/>
        <v>0</v>
      </c>
      <c r="BF562" s="103">
        <f t="shared" si="51"/>
        <v>7</v>
      </c>
      <c r="BG562" s="103">
        <f t="shared" si="52"/>
        <v>0</v>
      </c>
      <c r="BH562" s="103">
        <f t="shared" si="53"/>
        <v>43</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621</v>
      </c>
      <c r="M563" s="103" t="s">
        <v>621</v>
      </c>
      <c r="N563" s="103" t="s">
        <v>622</v>
      </c>
      <c r="O563" s="103" t="s">
        <v>621</v>
      </c>
      <c r="P563" s="103" t="s">
        <v>622</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621</v>
      </c>
      <c r="AC563" s="103" t="s">
        <v>621</v>
      </c>
      <c r="AD563" s="103" t="s">
        <v>621</v>
      </c>
      <c r="AE563" s="103" t="s">
        <v>623</v>
      </c>
      <c r="AF563" s="103" t="s">
        <v>621</v>
      </c>
      <c r="AG563" s="103" t="s">
        <v>621</v>
      </c>
      <c r="AH563" s="103" t="s">
        <v>621</v>
      </c>
      <c r="AI563" s="103" t="s">
        <v>621</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39</v>
      </c>
      <c r="BD563" s="103">
        <f t="shared" si="49"/>
        <v>6</v>
      </c>
      <c r="BE563" s="103">
        <f t="shared" si="50"/>
        <v>0</v>
      </c>
      <c r="BF563" s="103">
        <f t="shared" si="51"/>
        <v>5</v>
      </c>
      <c r="BG563" s="103">
        <f t="shared" si="52"/>
        <v>0</v>
      </c>
      <c r="BH563" s="103">
        <f t="shared" si="53"/>
        <v>45</v>
      </c>
    </row>
    <row r="564" spans="1:60" x14ac:dyDescent="0.25">
      <c r="A564" s="100">
        <v>2119</v>
      </c>
      <c r="B564" s="67" t="s">
        <v>565</v>
      </c>
      <c r="C564" s="67" t="s">
        <v>551</v>
      </c>
      <c r="D564" s="103" t="s">
        <v>621</v>
      </c>
      <c r="E564" s="103" t="s">
        <v>621</v>
      </c>
      <c r="F564" s="103" t="s">
        <v>621</v>
      </c>
      <c r="G564" s="103" t="s">
        <v>621</v>
      </c>
      <c r="H564" s="103" t="s">
        <v>621</v>
      </c>
      <c r="I564" s="103" t="s">
        <v>621</v>
      </c>
      <c r="J564" s="103" t="s">
        <v>621</v>
      </c>
      <c r="K564" s="103" t="s">
        <v>621</v>
      </c>
      <c r="L564" s="103" t="s">
        <v>622</v>
      </c>
      <c r="M564" s="103" t="s">
        <v>621</v>
      </c>
      <c r="N564" s="103" t="s">
        <v>621</v>
      </c>
      <c r="O564" s="103" t="s">
        <v>621</v>
      </c>
      <c r="P564" s="103" t="s">
        <v>622</v>
      </c>
      <c r="Q564" s="103" t="s">
        <v>621</v>
      </c>
      <c r="R564" s="103" t="s">
        <v>622</v>
      </c>
      <c r="S564" s="103" t="s">
        <v>621</v>
      </c>
      <c r="T564" s="103" t="s">
        <v>621</v>
      </c>
      <c r="U564" s="103" t="s">
        <v>621</v>
      </c>
      <c r="V564" s="103" t="s">
        <v>621</v>
      </c>
      <c r="W564" s="103" t="s">
        <v>621</v>
      </c>
      <c r="X564" s="103" t="s">
        <v>621</v>
      </c>
      <c r="Y564" s="103" t="s">
        <v>621</v>
      </c>
      <c r="Z564" s="103" t="s">
        <v>623</v>
      </c>
      <c r="AA564" s="103" t="s">
        <v>622</v>
      </c>
      <c r="AB564" s="103" t="s">
        <v>621</v>
      </c>
      <c r="AC564" s="103" t="s">
        <v>621</v>
      </c>
      <c r="AD564" s="103" t="s">
        <v>621</v>
      </c>
      <c r="AE564" s="103" t="s">
        <v>621</v>
      </c>
      <c r="AF564" s="103" t="s">
        <v>621</v>
      </c>
      <c r="AG564" s="103" t="s">
        <v>622</v>
      </c>
      <c r="AH564" s="103" t="s">
        <v>621</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623</v>
      </c>
      <c r="BC564" s="103">
        <f t="shared" si="48"/>
        <v>37</v>
      </c>
      <c r="BD564" s="103">
        <f t="shared" si="49"/>
        <v>6</v>
      </c>
      <c r="BE564" s="103">
        <f t="shared" si="50"/>
        <v>0</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623</v>
      </c>
      <c r="S565" s="103" t="s">
        <v>621</v>
      </c>
      <c r="T565" s="103" t="s">
        <v>621</v>
      </c>
      <c r="U565" s="103" t="s">
        <v>621</v>
      </c>
      <c r="V565" s="103" t="s">
        <v>621</v>
      </c>
      <c r="W565" s="103" t="s">
        <v>621</v>
      </c>
      <c r="X565" s="103" t="s">
        <v>621</v>
      </c>
      <c r="Y565" s="103" t="s">
        <v>621</v>
      </c>
      <c r="Z565" s="103" t="s">
        <v>623</v>
      </c>
      <c r="AA565" s="103" t="s">
        <v>622</v>
      </c>
      <c r="AB565" s="103" t="s">
        <v>621</v>
      </c>
      <c r="AC565" s="103" t="s">
        <v>623</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621</v>
      </c>
      <c r="AQ565" s="103" t="s">
        <v>621</v>
      </c>
      <c r="AR565" s="103" t="s">
        <v>621</v>
      </c>
      <c r="AS565" s="103" t="s">
        <v>621</v>
      </c>
      <c r="AT565" s="103" t="s">
        <v>621</v>
      </c>
      <c r="AU565" s="103" t="s">
        <v>621</v>
      </c>
      <c r="AV565" s="103" t="s">
        <v>621</v>
      </c>
      <c r="AW565" s="103" t="s">
        <v>623</v>
      </c>
      <c r="AX565" s="103" t="s">
        <v>621</v>
      </c>
      <c r="AY565" s="103" t="s">
        <v>623</v>
      </c>
      <c r="AZ565" s="103" t="s">
        <v>621</v>
      </c>
      <c r="BA565" s="103" t="s">
        <v>621</v>
      </c>
      <c r="BC565" s="103">
        <f t="shared" si="48"/>
        <v>37</v>
      </c>
      <c r="BD565" s="103">
        <f t="shared" si="49"/>
        <v>5</v>
      </c>
      <c r="BE565" s="103">
        <f t="shared" si="50"/>
        <v>0</v>
      </c>
      <c r="BF565" s="103">
        <f t="shared" si="51"/>
        <v>8</v>
      </c>
      <c r="BG565" s="103">
        <f t="shared" si="52"/>
        <v>0</v>
      </c>
      <c r="BH565" s="103">
        <f t="shared" si="53"/>
        <v>42</v>
      </c>
    </row>
    <row r="566" spans="1:60" x14ac:dyDescent="0.25">
      <c r="A566" s="100">
        <v>2121</v>
      </c>
      <c r="B566" s="67" t="s">
        <v>567</v>
      </c>
      <c r="C566" s="67" t="s">
        <v>551</v>
      </c>
      <c r="D566" s="103" t="s">
        <v>621</v>
      </c>
      <c r="E566" s="103" t="s">
        <v>622</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621</v>
      </c>
      <c r="R566" s="103" t="s">
        <v>621</v>
      </c>
      <c r="S566" s="103" t="s">
        <v>621</v>
      </c>
      <c r="T566" s="103" t="s">
        <v>621</v>
      </c>
      <c r="U566" s="103" t="s">
        <v>621</v>
      </c>
      <c r="V566" s="103" t="s">
        <v>621</v>
      </c>
      <c r="W566" s="103" t="s">
        <v>621</v>
      </c>
      <c r="X566" s="103" t="s">
        <v>621</v>
      </c>
      <c r="Y566" s="103" t="s">
        <v>621</v>
      </c>
      <c r="Z566" s="103" t="s">
        <v>623</v>
      </c>
      <c r="AA566" s="103" t="s">
        <v>622</v>
      </c>
      <c r="AB566" s="103" t="s">
        <v>620</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622</v>
      </c>
      <c r="AQ566" s="103" t="s">
        <v>621</v>
      </c>
      <c r="AR566" s="103" t="s">
        <v>621</v>
      </c>
      <c r="AS566" s="103" t="s">
        <v>621</v>
      </c>
      <c r="AT566" s="103" t="s">
        <v>621</v>
      </c>
      <c r="AU566" s="103" t="s">
        <v>621</v>
      </c>
      <c r="AV566" s="103" t="s">
        <v>621</v>
      </c>
      <c r="AW566" s="103" t="s">
        <v>623</v>
      </c>
      <c r="AX566" s="103" t="s">
        <v>621</v>
      </c>
      <c r="AY566" s="103" t="s">
        <v>621</v>
      </c>
      <c r="AZ566" s="103" t="s">
        <v>621</v>
      </c>
      <c r="BA566" s="103" t="s">
        <v>623</v>
      </c>
      <c r="BC566" s="103">
        <f t="shared" si="48"/>
        <v>34</v>
      </c>
      <c r="BD566" s="103">
        <f t="shared" si="49"/>
        <v>9</v>
      </c>
      <c r="BE566" s="103">
        <f t="shared" si="50"/>
        <v>1</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621</v>
      </c>
      <c r="S567" s="103" t="s">
        <v>623</v>
      </c>
      <c r="T567" s="103" t="s">
        <v>621</v>
      </c>
      <c r="U567" s="103" t="s">
        <v>621</v>
      </c>
      <c r="V567" s="103" t="s">
        <v>621</v>
      </c>
      <c r="W567" s="103" t="s">
        <v>621</v>
      </c>
      <c r="X567" s="103" t="s">
        <v>621</v>
      </c>
      <c r="Y567" s="103" t="s">
        <v>621</v>
      </c>
      <c r="Z567" s="103" t="s">
        <v>621</v>
      </c>
      <c r="AA567" s="103" t="s">
        <v>622</v>
      </c>
      <c r="AB567" s="103" t="s">
        <v>621</v>
      </c>
      <c r="AC567" s="103" t="s">
        <v>621</v>
      </c>
      <c r="AD567" s="103" t="s">
        <v>621</v>
      </c>
      <c r="AE567" s="103" t="s">
        <v>623</v>
      </c>
      <c r="AF567" s="103" t="s">
        <v>621</v>
      </c>
      <c r="AG567" s="103" t="s">
        <v>622</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622</v>
      </c>
      <c r="F568" s="103" t="s">
        <v>621</v>
      </c>
      <c r="G568" s="103" t="s">
        <v>621</v>
      </c>
      <c r="H568" s="103" t="s">
        <v>621</v>
      </c>
      <c r="I568" s="103" t="s">
        <v>621</v>
      </c>
      <c r="J568" s="103" t="s">
        <v>622</v>
      </c>
      <c r="K568" s="103" t="s">
        <v>623</v>
      </c>
      <c r="L568" s="103" t="s">
        <v>622</v>
      </c>
      <c r="M568" s="103" t="s">
        <v>621</v>
      </c>
      <c r="N568" s="103" t="s">
        <v>622</v>
      </c>
      <c r="O568" s="103" t="s">
        <v>621</v>
      </c>
      <c r="P568" s="103" t="s">
        <v>622</v>
      </c>
      <c r="Q568" s="103" t="s">
        <v>621</v>
      </c>
      <c r="R568" s="103" t="s">
        <v>621</v>
      </c>
      <c r="S568" s="103" t="s">
        <v>621</v>
      </c>
      <c r="T568" s="103" t="s">
        <v>621</v>
      </c>
      <c r="U568" s="103" t="s">
        <v>621</v>
      </c>
      <c r="V568" s="103" t="s">
        <v>621</v>
      </c>
      <c r="W568" s="103" t="s">
        <v>621</v>
      </c>
      <c r="X568" s="103" t="s">
        <v>621</v>
      </c>
      <c r="Y568" s="103" t="s">
        <v>621</v>
      </c>
      <c r="Z568" s="103" t="s">
        <v>623</v>
      </c>
      <c r="AA568" s="103" t="s">
        <v>622</v>
      </c>
      <c r="AB568" s="103" t="s">
        <v>621</v>
      </c>
      <c r="AC568" s="103" t="s">
        <v>621</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1575</v>
      </c>
      <c r="AS568" s="103" t="s">
        <v>621</v>
      </c>
      <c r="AT568" s="103" t="s">
        <v>621</v>
      </c>
      <c r="AU568" s="103" t="s">
        <v>622</v>
      </c>
      <c r="AV568" s="103" t="s">
        <v>623</v>
      </c>
      <c r="AW568" s="103" t="s">
        <v>621</v>
      </c>
      <c r="AX568" s="103" t="s">
        <v>621</v>
      </c>
      <c r="AY568" s="103" t="s">
        <v>621</v>
      </c>
      <c r="AZ568" s="103" t="s">
        <v>622</v>
      </c>
      <c r="BA568" s="103" t="s">
        <v>621</v>
      </c>
      <c r="BC568" s="103">
        <f t="shared" si="48"/>
        <v>32</v>
      </c>
      <c r="BD568" s="103">
        <f t="shared" si="49"/>
        <v>12</v>
      </c>
      <c r="BE568" s="103">
        <f t="shared" si="50"/>
        <v>0</v>
      </c>
      <c r="BF568" s="103">
        <f t="shared" si="51"/>
        <v>5</v>
      </c>
      <c r="BG568" s="103">
        <f t="shared" si="52"/>
        <v>1</v>
      </c>
      <c r="BH568" s="103">
        <f t="shared" si="53"/>
        <v>44</v>
      </c>
    </row>
    <row r="569" spans="1:60" s="67" customFormat="1" ht="12" x14ac:dyDescent="0.2"/>
    <row r="570" spans="1:60" s="67" customFormat="1" ht="12" x14ac:dyDescent="0.2">
      <c r="C570" s="99" t="s">
        <v>621</v>
      </c>
      <c r="D570" s="103">
        <f>COUNTIF(D$4:D$568,"Yes")</f>
        <v>563</v>
      </c>
      <c r="E570" s="103">
        <f t="shared" ref="E570:BA570" si="54">COUNTIF(E$4:E$568,"Yes")</f>
        <v>371</v>
      </c>
      <c r="F570" s="103">
        <f t="shared" si="54"/>
        <v>495</v>
      </c>
      <c r="G570" s="103">
        <f t="shared" si="54"/>
        <v>511</v>
      </c>
      <c r="H570" s="103">
        <f t="shared" si="54"/>
        <v>543</v>
      </c>
      <c r="I570" s="103">
        <f t="shared" si="54"/>
        <v>406</v>
      </c>
      <c r="J570" s="103">
        <f t="shared" si="54"/>
        <v>397</v>
      </c>
      <c r="K570" s="103">
        <f t="shared" si="54"/>
        <v>245</v>
      </c>
      <c r="L570" s="103">
        <f t="shared" si="54"/>
        <v>79</v>
      </c>
      <c r="M570" s="103">
        <f t="shared" si="54"/>
        <v>541</v>
      </c>
      <c r="N570" s="103">
        <f t="shared" si="54"/>
        <v>168</v>
      </c>
      <c r="O570" s="103">
        <f t="shared" si="54"/>
        <v>526</v>
      </c>
      <c r="P570" s="103">
        <f t="shared" si="54"/>
        <v>189</v>
      </c>
      <c r="Q570" s="103">
        <f t="shared" si="54"/>
        <v>491</v>
      </c>
      <c r="R570" s="103">
        <f t="shared" si="54"/>
        <v>243</v>
      </c>
      <c r="S570" s="103">
        <f t="shared" si="54"/>
        <v>520</v>
      </c>
      <c r="T570" s="103">
        <f t="shared" si="54"/>
        <v>554</v>
      </c>
      <c r="U570" s="103">
        <f t="shared" si="54"/>
        <v>437</v>
      </c>
      <c r="V570" s="103">
        <f t="shared" si="54"/>
        <v>541</v>
      </c>
      <c r="W570" s="103">
        <f t="shared" si="54"/>
        <v>538</v>
      </c>
      <c r="X570" s="103">
        <f t="shared" si="54"/>
        <v>519</v>
      </c>
      <c r="Y570" s="103">
        <f t="shared" si="54"/>
        <v>504</v>
      </c>
      <c r="Z570" s="103">
        <f t="shared" si="54"/>
        <v>273</v>
      </c>
      <c r="AA570" s="103">
        <f t="shared" si="54"/>
        <v>112</v>
      </c>
      <c r="AB570" s="103">
        <f t="shared" si="54"/>
        <v>504</v>
      </c>
      <c r="AC570" s="103">
        <f t="shared" si="54"/>
        <v>513</v>
      </c>
      <c r="AD570" s="103">
        <f t="shared" si="54"/>
        <v>557</v>
      </c>
      <c r="AE570" s="103">
        <f t="shared" si="54"/>
        <v>404</v>
      </c>
      <c r="AF570" s="103">
        <f t="shared" si="54"/>
        <v>547</v>
      </c>
      <c r="AG570" s="103">
        <f t="shared" si="54"/>
        <v>128</v>
      </c>
      <c r="AH570" s="103">
        <f t="shared" si="54"/>
        <v>506</v>
      </c>
      <c r="AI570" s="103">
        <f t="shared" si="54"/>
        <v>550</v>
      </c>
      <c r="AJ570" s="103">
        <f t="shared" si="54"/>
        <v>417</v>
      </c>
      <c r="AK570" s="103">
        <f t="shared" si="54"/>
        <v>396</v>
      </c>
      <c r="AL570" s="103">
        <f t="shared" si="54"/>
        <v>413</v>
      </c>
      <c r="AM570" s="103">
        <f t="shared" si="54"/>
        <v>542</v>
      </c>
      <c r="AN570" s="103">
        <f t="shared" si="54"/>
        <v>192</v>
      </c>
      <c r="AO570" s="103">
        <f t="shared" si="54"/>
        <v>172</v>
      </c>
      <c r="AP570" s="103">
        <f t="shared" si="54"/>
        <v>384</v>
      </c>
      <c r="AQ570" s="103">
        <f t="shared" si="54"/>
        <v>501</v>
      </c>
      <c r="AR570" s="103">
        <f t="shared" si="54"/>
        <v>473</v>
      </c>
      <c r="AS570" s="103">
        <f t="shared" si="54"/>
        <v>554</v>
      </c>
      <c r="AT570" s="103">
        <f t="shared" si="54"/>
        <v>556</v>
      </c>
      <c r="AU570" s="103">
        <f t="shared" si="54"/>
        <v>324</v>
      </c>
      <c r="AV570" s="103">
        <f t="shared" si="54"/>
        <v>476</v>
      </c>
      <c r="AW570" s="103">
        <f t="shared" si="54"/>
        <v>234</v>
      </c>
      <c r="AX570" s="103">
        <f t="shared" si="54"/>
        <v>339</v>
      </c>
      <c r="AY570" s="103">
        <f t="shared" si="54"/>
        <v>447</v>
      </c>
      <c r="AZ570" s="103">
        <f t="shared" si="54"/>
        <v>366</v>
      </c>
      <c r="BA570" s="103">
        <f t="shared" si="54"/>
        <v>476</v>
      </c>
    </row>
    <row r="571" spans="1:60" s="67" customFormat="1" ht="12" x14ac:dyDescent="0.2">
      <c r="C571" s="99" t="s">
        <v>622</v>
      </c>
      <c r="D571" s="103">
        <f>COUNTIF(D$4:D$568,"N/A")</f>
        <v>0</v>
      </c>
      <c r="E571" s="103">
        <f t="shared" ref="E571:BA571" si="55">COUNTIF(E$4:E$568,"N/A")</f>
        <v>187</v>
      </c>
      <c r="F571" s="103">
        <f t="shared" si="55"/>
        <v>19</v>
      </c>
      <c r="G571" s="103">
        <f t="shared" si="55"/>
        <v>0</v>
      </c>
      <c r="H571" s="103">
        <f t="shared" si="55"/>
        <v>0</v>
      </c>
      <c r="I571" s="103">
        <f t="shared" si="55"/>
        <v>0</v>
      </c>
      <c r="J571" s="103">
        <f t="shared" si="55"/>
        <v>92</v>
      </c>
      <c r="K571" s="103">
        <f t="shared" si="55"/>
        <v>191</v>
      </c>
      <c r="L571" s="103">
        <f t="shared" si="55"/>
        <v>443</v>
      </c>
      <c r="M571" s="103">
        <f t="shared" si="55"/>
        <v>0</v>
      </c>
      <c r="N571" s="103">
        <f t="shared" si="55"/>
        <v>368</v>
      </c>
      <c r="O571" s="103">
        <f t="shared" si="55"/>
        <v>0</v>
      </c>
      <c r="P571" s="103">
        <f t="shared" si="55"/>
        <v>364</v>
      </c>
      <c r="Q571" s="103">
        <f t="shared" si="55"/>
        <v>0</v>
      </c>
      <c r="R571" s="103">
        <f t="shared" si="55"/>
        <v>93</v>
      </c>
      <c r="S571" s="103">
        <f t="shared" si="55"/>
        <v>0</v>
      </c>
      <c r="T571" s="103">
        <f t="shared" si="55"/>
        <v>3</v>
      </c>
      <c r="U571" s="103">
        <f t="shared" si="55"/>
        <v>2</v>
      </c>
      <c r="V571" s="103">
        <f t="shared" si="55"/>
        <v>0</v>
      </c>
      <c r="W571" s="103">
        <f t="shared" si="55"/>
        <v>0</v>
      </c>
      <c r="X571" s="103">
        <f t="shared" si="55"/>
        <v>43</v>
      </c>
      <c r="Y571" s="103">
        <f t="shared" si="55"/>
        <v>56</v>
      </c>
      <c r="Z571" s="103">
        <f t="shared" si="55"/>
        <v>0</v>
      </c>
      <c r="AA571" s="103">
        <f t="shared" si="55"/>
        <v>438</v>
      </c>
      <c r="AB571" s="103">
        <f t="shared" si="55"/>
        <v>0</v>
      </c>
      <c r="AC571" s="103">
        <f t="shared" si="55"/>
        <v>4</v>
      </c>
      <c r="AD571" s="103">
        <f t="shared" si="55"/>
        <v>0</v>
      </c>
      <c r="AE571" s="103">
        <f t="shared" si="55"/>
        <v>0</v>
      </c>
      <c r="AF571" s="103">
        <f t="shared" si="55"/>
        <v>0</v>
      </c>
      <c r="AG571" s="103">
        <f t="shared" si="55"/>
        <v>425</v>
      </c>
      <c r="AH571" s="103">
        <f t="shared" si="55"/>
        <v>0</v>
      </c>
      <c r="AI571" s="103">
        <f t="shared" si="55"/>
        <v>0</v>
      </c>
      <c r="AJ571" s="103">
        <f t="shared" si="55"/>
        <v>7</v>
      </c>
      <c r="AK571" s="103">
        <f t="shared" si="55"/>
        <v>18</v>
      </c>
      <c r="AL571" s="103">
        <f t="shared" si="55"/>
        <v>0</v>
      </c>
      <c r="AM571" s="103">
        <f t="shared" si="55"/>
        <v>21</v>
      </c>
      <c r="AN571" s="103">
        <f t="shared" si="55"/>
        <v>314</v>
      </c>
      <c r="AO571" s="103">
        <f t="shared" si="55"/>
        <v>375</v>
      </c>
      <c r="AP571" s="103">
        <f t="shared" si="55"/>
        <v>117</v>
      </c>
      <c r="AQ571" s="103">
        <f t="shared" si="55"/>
        <v>0</v>
      </c>
      <c r="AR571" s="103">
        <f t="shared" si="55"/>
        <v>79</v>
      </c>
      <c r="AS571" s="103">
        <f t="shared" si="55"/>
        <v>0</v>
      </c>
      <c r="AT571" s="103">
        <f t="shared" si="55"/>
        <v>0</v>
      </c>
      <c r="AU571" s="103">
        <f t="shared" si="55"/>
        <v>23</v>
      </c>
      <c r="AV571" s="103">
        <f t="shared" si="55"/>
        <v>0</v>
      </c>
      <c r="AW571" s="103">
        <f t="shared" si="55"/>
        <v>0</v>
      </c>
      <c r="AX571" s="103">
        <f t="shared" si="55"/>
        <v>176</v>
      </c>
      <c r="AY571" s="103">
        <f t="shared" si="55"/>
        <v>0</v>
      </c>
      <c r="AZ571" s="103">
        <f t="shared" si="55"/>
        <v>61</v>
      </c>
      <c r="BA571" s="103">
        <f t="shared" si="55"/>
        <v>0</v>
      </c>
    </row>
    <row r="572" spans="1:60" s="67" customFormat="1" ht="12" x14ac:dyDescent="0.2">
      <c r="C572" s="99" t="s">
        <v>620</v>
      </c>
      <c r="D572" s="103">
        <f>COUNTIF(D$4:D$568,"Prospective")</f>
        <v>0</v>
      </c>
      <c r="E572" s="103">
        <f t="shared" ref="E572:BA572" si="56">COUNTIF(E$4:E$568,"Prospective")</f>
        <v>1</v>
      </c>
      <c r="F572" s="103">
        <f t="shared" si="56"/>
        <v>0</v>
      </c>
      <c r="G572" s="103">
        <f>COUNTIF(G$4:G$568,"Prospective")</f>
        <v>0</v>
      </c>
      <c r="H572" s="103">
        <f t="shared" si="56"/>
        <v>0</v>
      </c>
      <c r="I572" s="103">
        <f t="shared" si="56"/>
        <v>0</v>
      </c>
      <c r="J572" s="103">
        <f t="shared" si="56"/>
        <v>0</v>
      </c>
      <c r="K572" s="103">
        <f t="shared" si="56"/>
        <v>0</v>
      </c>
      <c r="L572" s="103">
        <f t="shared" si="56"/>
        <v>0</v>
      </c>
      <c r="M572" s="103">
        <f t="shared" si="56"/>
        <v>0</v>
      </c>
      <c r="N572" s="103">
        <f t="shared" si="56"/>
        <v>0</v>
      </c>
      <c r="O572" s="103">
        <f t="shared" si="56"/>
        <v>0</v>
      </c>
      <c r="P572" s="103">
        <f t="shared" si="56"/>
        <v>7</v>
      </c>
      <c r="Q572" s="103">
        <f t="shared" si="56"/>
        <v>0</v>
      </c>
      <c r="R572" s="103">
        <f t="shared" si="56"/>
        <v>0</v>
      </c>
      <c r="S572" s="103">
        <f t="shared" si="56"/>
        <v>0</v>
      </c>
      <c r="T572" s="103">
        <f t="shared" si="56"/>
        <v>0</v>
      </c>
      <c r="U572" s="103">
        <f t="shared" si="56"/>
        <v>0</v>
      </c>
      <c r="V572" s="103">
        <f t="shared" si="56"/>
        <v>0</v>
      </c>
      <c r="W572" s="103">
        <f t="shared" si="56"/>
        <v>1</v>
      </c>
      <c r="X572" s="103">
        <f t="shared" si="56"/>
        <v>0</v>
      </c>
      <c r="Y572" s="103">
        <f t="shared" si="56"/>
        <v>0</v>
      </c>
      <c r="Z572" s="103">
        <f t="shared" si="56"/>
        <v>0</v>
      </c>
      <c r="AA572" s="103">
        <f t="shared" si="56"/>
        <v>8</v>
      </c>
      <c r="AB572" s="103">
        <f t="shared" si="56"/>
        <v>49</v>
      </c>
      <c r="AC572" s="103">
        <f t="shared" si="56"/>
        <v>39</v>
      </c>
      <c r="AD572" s="103">
        <f t="shared" si="56"/>
        <v>0</v>
      </c>
      <c r="AE572" s="103">
        <f t="shared" si="56"/>
        <v>0</v>
      </c>
      <c r="AF572" s="103">
        <f t="shared" si="56"/>
        <v>0</v>
      </c>
      <c r="AG572" s="103">
        <f t="shared" si="56"/>
        <v>0</v>
      </c>
      <c r="AH572" s="103">
        <f t="shared" si="56"/>
        <v>0</v>
      </c>
      <c r="AI572" s="103">
        <f t="shared" si="56"/>
        <v>0</v>
      </c>
      <c r="AJ572" s="103">
        <f t="shared" si="56"/>
        <v>0</v>
      </c>
      <c r="AK572" s="103">
        <f t="shared" si="56"/>
        <v>0</v>
      </c>
      <c r="AL572" s="103">
        <f t="shared" si="56"/>
        <v>0</v>
      </c>
      <c r="AM572" s="103">
        <f t="shared" si="56"/>
        <v>0</v>
      </c>
      <c r="AN572" s="103">
        <f t="shared" si="56"/>
        <v>0</v>
      </c>
      <c r="AO572" s="103">
        <f t="shared" si="56"/>
        <v>0</v>
      </c>
      <c r="AP572" s="103">
        <f t="shared" si="56"/>
        <v>0</v>
      </c>
      <c r="AQ572" s="103">
        <f t="shared" si="56"/>
        <v>0</v>
      </c>
      <c r="AR572" s="103">
        <f t="shared" si="56"/>
        <v>0</v>
      </c>
      <c r="AS572" s="103">
        <f t="shared" si="56"/>
        <v>0</v>
      </c>
      <c r="AT572" s="103">
        <f t="shared" si="56"/>
        <v>0</v>
      </c>
      <c r="AU572" s="103">
        <f t="shared" si="56"/>
        <v>0</v>
      </c>
      <c r="AV572" s="103">
        <f t="shared" si="56"/>
        <v>0</v>
      </c>
      <c r="AW572" s="103">
        <f t="shared" si="56"/>
        <v>43</v>
      </c>
      <c r="AX572" s="103">
        <f t="shared" si="56"/>
        <v>13</v>
      </c>
      <c r="AY572" s="103">
        <f t="shared" si="56"/>
        <v>0</v>
      </c>
      <c r="AZ572" s="103">
        <f t="shared" si="56"/>
        <v>47</v>
      </c>
      <c r="BA572" s="103">
        <f t="shared" si="56"/>
        <v>0</v>
      </c>
    </row>
    <row r="573" spans="1:60" s="67" customFormat="1" ht="12" x14ac:dyDescent="0.2">
      <c r="C573" s="99" t="s">
        <v>623</v>
      </c>
      <c r="D573" s="103">
        <f>COUNTIF(D$4:D$568,"No")</f>
        <v>2</v>
      </c>
      <c r="E573" s="103">
        <f t="shared" ref="E573:BA573" si="57">COUNTIF(E$4:E$568,"No")</f>
        <v>6</v>
      </c>
      <c r="F573" s="103">
        <f t="shared" si="57"/>
        <v>51</v>
      </c>
      <c r="G573" s="103">
        <f t="shared" si="57"/>
        <v>52</v>
      </c>
      <c r="H573" s="103">
        <f t="shared" si="57"/>
        <v>22</v>
      </c>
      <c r="I573" s="103">
        <f t="shared" si="57"/>
        <v>159</v>
      </c>
      <c r="J573" s="103">
        <f>COUNTIF(J$4:J$568,"No")</f>
        <v>76</v>
      </c>
      <c r="K573" s="103">
        <f t="shared" si="57"/>
        <v>129</v>
      </c>
      <c r="L573" s="103">
        <f t="shared" si="57"/>
        <v>43</v>
      </c>
      <c r="M573" s="103">
        <f t="shared" si="57"/>
        <v>24</v>
      </c>
      <c r="N573" s="103">
        <f t="shared" si="57"/>
        <v>28</v>
      </c>
      <c r="O573" s="103">
        <f t="shared" si="57"/>
        <v>39</v>
      </c>
      <c r="P573" s="103">
        <f t="shared" si="57"/>
        <v>5</v>
      </c>
      <c r="Q573" s="103">
        <f t="shared" si="57"/>
        <v>74</v>
      </c>
      <c r="R573" s="103">
        <f t="shared" si="57"/>
        <v>229</v>
      </c>
      <c r="S573" s="103">
        <f t="shared" si="57"/>
        <v>44</v>
      </c>
      <c r="T573" s="103">
        <f t="shared" si="57"/>
        <v>7</v>
      </c>
      <c r="U573" s="103">
        <f t="shared" si="57"/>
        <v>125</v>
      </c>
      <c r="V573" s="103">
        <f t="shared" si="57"/>
        <v>24</v>
      </c>
      <c r="W573" s="103">
        <f t="shared" si="57"/>
        <v>26</v>
      </c>
      <c r="X573" s="103">
        <f t="shared" si="57"/>
        <v>3</v>
      </c>
      <c r="Y573" s="103">
        <f t="shared" si="57"/>
        <v>5</v>
      </c>
      <c r="Z573" s="103">
        <f t="shared" si="57"/>
        <v>292</v>
      </c>
      <c r="AA573" s="103">
        <f t="shared" si="57"/>
        <v>7</v>
      </c>
      <c r="AB573" s="103">
        <f t="shared" si="57"/>
        <v>12</v>
      </c>
      <c r="AC573" s="103">
        <f t="shared" si="57"/>
        <v>8</v>
      </c>
      <c r="AD573" s="103">
        <f t="shared" si="57"/>
        <v>8</v>
      </c>
      <c r="AE573" s="103">
        <f t="shared" si="57"/>
        <v>160</v>
      </c>
      <c r="AF573" s="103">
        <f t="shared" si="57"/>
        <v>18</v>
      </c>
      <c r="AG573" s="103">
        <f t="shared" si="57"/>
        <v>12</v>
      </c>
      <c r="AH573" s="103">
        <f t="shared" si="57"/>
        <v>59</v>
      </c>
      <c r="AI573" s="103">
        <f t="shared" si="57"/>
        <v>15</v>
      </c>
      <c r="AJ573" s="103">
        <f t="shared" si="57"/>
        <v>141</v>
      </c>
      <c r="AK573" s="103">
        <f t="shared" si="57"/>
        <v>151</v>
      </c>
      <c r="AL573" s="103">
        <f t="shared" si="57"/>
        <v>152</v>
      </c>
      <c r="AM573" s="103">
        <f t="shared" si="57"/>
        <v>2</v>
      </c>
      <c r="AN573" s="103">
        <f t="shared" si="57"/>
        <v>58</v>
      </c>
      <c r="AO573" s="103">
        <f t="shared" si="57"/>
        <v>18</v>
      </c>
      <c r="AP573" s="103">
        <f t="shared" si="57"/>
        <v>64</v>
      </c>
      <c r="AQ573" s="103">
        <f t="shared" si="57"/>
        <v>64</v>
      </c>
      <c r="AR573" s="103">
        <f t="shared" si="57"/>
        <v>12</v>
      </c>
      <c r="AS573" s="103">
        <f t="shared" si="57"/>
        <v>10</v>
      </c>
      <c r="AT573" s="103">
        <f t="shared" si="57"/>
        <v>9</v>
      </c>
      <c r="AU573" s="103">
        <f t="shared" si="57"/>
        <v>217</v>
      </c>
      <c r="AV573" s="103">
        <f t="shared" si="57"/>
        <v>88</v>
      </c>
      <c r="AW573" s="103">
        <f t="shared" si="57"/>
        <v>287</v>
      </c>
      <c r="AX573" s="103">
        <f t="shared" si="57"/>
        <v>37</v>
      </c>
      <c r="AY573" s="103">
        <f t="shared" si="57"/>
        <v>118</v>
      </c>
      <c r="AZ573" s="103">
        <f t="shared" si="57"/>
        <v>91</v>
      </c>
      <c r="BA573" s="103">
        <f t="shared" si="57"/>
        <v>89</v>
      </c>
    </row>
    <row r="574" spans="1:60" s="67" customFormat="1" ht="12" x14ac:dyDescent="0.2">
      <c r="C574" s="99" t="s">
        <v>1575</v>
      </c>
      <c r="D574" s="103">
        <f t="shared" ref="D574:AI574" si="58">COUNTIF(D$4:D$568,"No Answer")</f>
        <v>0</v>
      </c>
      <c r="E574" s="103">
        <f t="shared" si="58"/>
        <v>0</v>
      </c>
      <c r="F574" s="103">
        <f t="shared" si="58"/>
        <v>0</v>
      </c>
      <c r="G574" s="103">
        <f t="shared" si="58"/>
        <v>2</v>
      </c>
      <c r="H574" s="103">
        <f t="shared" si="58"/>
        <v>0</v>
      </c>
      <c r="I574" s="103">
        <f t="shared" si="58"/>
        <v>0</v>
      </c>
      <c r="J574" s="103">
        <f t="shared" si="58"/>
        <v>0</v>
      </c>
      <c r="K574" s="103">
        <f t="shared" si="58"/>
        <v>0</v>
      </c>
      <c r="L574" s="103">
        <f t="shared" si="58"/>
        <v>0</v>
      </c>
      <c r="M574" s="103">
        <f t="shared" si="58"/>
        <v>0</v>
      </c>
      <c r="N574" s="103">
        <f t="shared" si="58"/>
        <v>1</v>
      </c>
      <c r="O574" s="103">
        <f t="shared" si="58"/>
        <v>0</v>
      </c>
      <c r="P574" s="103">
        <f t="shared" si="58"/>
        <v>0</v>
      </c>
      <c r="Q574" s="103">
        <f t="shared" si="58"/>
        <v>0</v>
      </c>
      <c r="R574" s="103">
        <f t="shared" si="58"/>
        <v>0</v>
      </c>
      <c r="S574" s="103">
        <f t="shared" si="58"/>
        <v>1</v>
      </c>
      <c r="T574" s="103">
        <f t="shared" si="58"/>
        <v>1</v>
      </c>
      <c r="U574" s="103">
        <f t="shared" si="58"/>
        <v>1</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0</v>
      </c>
      <c r="AE574" s="103">
        <f t="shared" si="58"/>
        <v>1</v>
      </c>
      <c r="AF574" s="103">
        <f t="shared" si="58"/>
        <v>0</v>
      </c>
      <c r="AG574" s="103">
        <f t="shared" si="58"/>
        <v>0</v>
      </c>
      <c r="AH574" s="103">
        <f t="shared" si="58"/>
        <v>0</v>
      </c>
      <c r="AI574" s="103">
        <f t="shared" si="58"/>
        <v>0</v>
      </c>
      <c r="AJ574" s="103">
        <f t="shared" ref="AJ574:BA574" si="59">COUNTIF(AJ$4:AJ$568,"No Answer")</f>
        <v>0</v>
      </c>
      <c r="AK574" s="103">
        <f t="shared" si="59"/>
        <v>0</v>
      </c>
      <c r="AL574" s="103">
        <f t="shared" si="59"/>
        <v>0</v>
      </c>
      <c r="AM574" s="103">
        <f t="shared" si="59"/>
        <v>0</v>
      </c>
      <c r="AN574" s="103">
        <f t="shared" si="59"/>
        <v>1</v>
      </c>
      <c r="AO574" s="103">
        <f t="shared" si="59"/>
        <v>0</v>
      </c>
      <c r="AP574" s="103">
        <f t="shared" si="59"/>
        <v>0</v>
      </c>
      <c r="AQ574" s="103">
        <f t="shared" si="59"/>
        <v>0</v>
      </c>
      <c r="AR574" s="103">
        <f t="shared" si="59"/>
        <v>1</v>
      </c>
      <c r="AS574" s="103">
        <f t="shared" si="59"/>
        <v>1</v>
      </c>
      <c r="AT574" s="103">
        <f t="shared" si="59"/>
        <v>0</v>
      </c>
      <c r="AU574" s="103">
        <f t="shared" si="59"/>
        <v>1</v>
      </c>
      <c r="AV574" s="103">
        <f t="shared" si="59"/>
        <v>1</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79">
        <f>COUNTIF(D$4:D$568,"Yes")/COUNTA(D$4:D$568)</f>
        <v>0.99646017699115041</v>
      </c>
      <c r="E576" s="179">
        <f t="shared" ref="E576:AZ576" si="60">COUNTIF(E$4:E$568,"Yes")/COUNTA(E$4:E$568)</f>
        <v>0.6566371681415929</v>
      </c>
      <c r="F576" s="179">
        <f t="shared" si="60"/>
        <v>0.87610619469026552</v>
      </c>
      <c r="G576" s="179">
        <f t="shared" si="60"/>
        <v>0.90442477876106198</v>
      </c>
      <c r="H576" s="179">
        <f t="shared" si="60"/>
        <v>0.9610619469026549</v>
      </c>
      <c r="I576" s="179">
        <f t="shared" si="60"/>
        <v>0.71858407079646014</v>
      </c>
      <c r="J576" s="179">
        <f t="shared" si="60"/>
        <v>0.70265486725663717</v>
      </c>
      <c r="K576" s="179">
        <f t="shared" si="60"/>
        <v>0.4336283185840708</v>
      </c>
      <c r="L576" s="179">
        <f t="shared" si="60"/>
        <v>0.13982300884955753</v>
      </c>
      <c r="M576" s="179">
        <f t="shared" si="60"/>
        <v>0.95752212389380531</v>
      </c>
      <c r="N576" s="179">
        <f t="shared" si="60"/>
        <v>0.29734513274336283</v>
      </c>
      <c r="O576" s="179">
        <f t="shared" si="60"/>
        <v>0.93097345132743359</v>
      </c>
      <c r="P576" s="179">
        <f t="shared" si="60"/>
        <v>0.3345132743362832</v>
      </c>
      <c r="Q576" s="179">
        <f t="shared" si="60"/>
        <v>0.86902654867256635</v>
      </c>
      <c r="R576" s="179">
        <f t="shared" si="60"/>
        <v>0.43008849557522122</v>
      </c>
      <c r="S576" s="179">
        <f t="shared" si="60"/>
        <v>0.92035398230088494</v>
      </c>
      <c r="T576" s="179">
        <f t="shared" si="60"/>
        <v>0.98053097345132745</v>
      </c>
      <c r="U576" s="179">
        <f t="shared" si="60"/>
        <v>0.77345132743362832</v>
      </c>
      <c r="V576" s="179">
        <f t="shared" si="60"/>
        <v>0.95752212389380531</v>
      </c>
      <c r="W576" s="179">
        <f t="shared" si="60"/>
        <v>0.95221238938053099</v>
      </c>
      <c r="X576" s="179">
        <f t="shared" si="60"/>
        <v>0.91858407079646021</v>
      </c>
      <c r="Y576" s="179">
        <f t="shared" si="60"/>
        <v>0.89203539823008848</v>
      </c>
      <c r="Z576" s="179">
        <f t="shared" si="60"/>
        <v>0.48318584070796461</v>
      </c>
      <c r="AA576" s="179">
        <f t="shared" si="60"/>
        <v>0.19823008849557522</v>
      </c>
      <c r="AB576" s="179">
        <f t="shared" si="60"/>
        <v>0.89203539823008848</v>
      </c>
      <c r="AC576" s="179">
        <f t="shared" si="60"/>
        <v>0.90796460176991145</v>
      </c>
      <c r="AD576" s="179">
        <f t="shared" si="60"/>
        <v>0.98584070796460177</v>
      </c>
      <c r="AE576" s="179">
        <f t="shared" si="60"/>
        <v>0.71504424778761067</v>
      </c>
      <c r="AF576" s="179">
        <f t="shared" si="60"/>
        <v>0.96814159292035395</v>
      </c>
      <c r="AG576" s="179">
        <f t="shared" si="60"/>
        <v>0.22654867256637168</v>
      </c>
      <c r="AH576" s="179">
        <f t="shared" si="60"/>
        <v>0.89557522123893807</v>
      </c>
      <c r="AI576" s="179">
        <f t="shared" si="60"/>
        <v>0.97345132743362828</v>
      </c>
      <c r="AJ576" s="179">
        <f t="shared" si="60"/>
        <v>0.73805309734513269</v>
      </c>
      <c r="AK576" s="179">
        <f t="shared" si="60"/>
        <v>0.70088495575221244</v>
      </c>
      <c r="AL576" s="179">
        <f t="shared" si="60"/>
        <v>0.73097345132743363</v>
      </c>
      <c r="AM576" s="179">
        <f t="shared" si="60"/>
        <v>0.95929203539823005</v>
      </c>
      <c r="AN576" s="179">
        <f t="shared" si="60"/>
        <v>0.33982300884955752</v>
      </c>
      <c r="AO576" s="179">
        <f t="shared" si="60"/>
        <v>0.30442477876106194</v>
      </c>
      <c r="AP576" s="179">
        <f t="shared" si="60"/>
        <v>0.67964601769911503</v>
      </c>
      <c r="AQ576" s="179">
        <f t="shared" si="60"/>
        <v>0.88672566371681416</v>
      </c>
      <c r="AR576" s="179">
        <f t="shared" si="60"/>
        <v>0.8371681415929203</v>
      </c>
      <c r="AS576" s="179">
        <f t="shared" si="60"/>
        <v>0.98053097345132745</v>
      </c>
      <c r="AT576" s="179">
        <f t="shared" si="60"/>
        <v>0.98407079646017703</v>
      </c>
      <c r="AU576" s="179">
        <f t="shared" si="60"/>
        <v>0.57345132743362837</v>
      </c>
      <c r="AV576" s="179">
        <f t="shared" si="60"/>
        <v>0.84247787610619473</v>
      </c>
      <c r="AW576" s="179">
        <f t="shared" si="60"/>
        <v>0.41415929203539825</v>
      </c>
      <c r="AX576" s="179">
        <f t="shared" si="60"/>
        <v>0.6</v>
      </c>
      <c r="AY576" s="179">
        <f t="shared" si="60"/>
        <v>0.79115044247787614</v>
      </c>
      <c r="AZ576" s="179">
        <f t="shared" si="60"/>
        <v>0.64778761061946899</v>
      </c>
      <c r="BA576" s="179">
        <f>COUNTIF(BA$4:BA$568,"Yes")/COUNTA(BA$4:BA$568)</f>
        <v>0.84247787610619473</v>
      </c>
    </row>
    <row r="577" spans="3:53" s="67" customFormat="1" ht="12" x14ac:dyDescent="0.2">
      <c r="C577" s="99" t="s">
        <v>622</v>
      </c>
      <c r="D577" s="179">
        <f>COUNTIF(D$4:D$568,"N/A")/COUNTA(D$4:D$568)</f>
        <v>0</v>
      </c>
      <c r="E577" s="179">
        <f t="shared" ref="E577:BA577" si="61">COUNTIF(E$4:E$568,"N/A")/COUNTA(E$4:E$568)</f>
        <v>0.33097345132743361</v>
      </c>
      <c r="F577" s="179">
        <f t="shared" si="61"/>
        <v>3.3628318584070796E-2</v>
      </c>
      <c r="G577" s="179">
        <f t="shared" si="61"/>
        <v>0</v>
      </c>
      <c r="H577" s="179">
        <f t="shared" si="61"/>
        <v>0</v>
      </c>
      <c r="I577" s="179">
        <f t="shared" si="61"/>
        <v>0</v>
      </c>
      <c r="J577" s="179">
        <f t="shared" si="61"/>
        <v>0.16283185840707964</v>
      </c>
      <c r="K577" s="179">
        <f t="shared" si="61"/>
        <v>0.33805309734513272</v>
      </c>
      <c r="L577" s="179">
        <f t="shared" si="61"/>
        <v>0.78407079646017697</v>
      </c>
      <c r="M577" s="179">
        <f t="shared" si="61"/>
        <v>0</v>
      </c>
      <c r="N577" s="179">
        <f t="shared" si="61"/>
        <v>0.65132743362831858</v>
      </c>
      <c r="O577" s="179">
        <f t="shared" si="61"/>
        <v>0</v>
      </c>
      <c r="P577" s="179">
        <f t="shared" si="61"/>
        <v>0.64424778761061952</v>
      </c>
      <c r="Q577" s="179">
        <f t="shared" si="61"/>
        <v>0</v>
      </c>
      <c r="R577" s="179">
        <f t="shared" si="61"/>
        <v>0.16460176991150444</v>
      </c>
      <c r="S577" s="179">
        <f t="shared" si="61"/>
        <v>0</v>
      </c>
      <c r="T577" s="179">
        <f t="shared" si="61"/>
        <v>5.3097345132743362E-3</v>
      </c>
      <c r="U577" s="179">
        <f t="shared" si="61"/>
        <v>3.5398230088495575E-3</v>
      </c>
      <c r="V577" s="179">
        <f t="shared" si="61"/>
        <v>0</v>
      </c>
      <c r="W577" s="179">
        <f t="shared" si="61"/>
        <v>0</v>
      </c>
      <c r="X577" s="179">
        <f t="shared" si="61"/>
        <v>7.6106194690265486E-2</v>
      </c>
      <c r="Y577" s="179">
        <f t="shared" si="61"/>
        <v>9.9115044247787609E-2</v>
      </c>
      <c r="Z577" s="179">
        <f t="shared" si="61"/>
        <v>0</v>
      </c>
      <c r="AA577" s="179">
        <f t="shared" si="61"/>
        <v>0.77522123893805306</v>
      </c>
      <c r="AB577" s="179">
        <f t="shared" si="61"/>
        <v>0</v>
      </c>
      <c r="AC577" s="179">
        <f t="shared" si="61"/>
        <v>7.0796460176991149E-3</v>
      </c>
      <c r="AD577" s="179">
        <f t="shared" si="61"/>
        <v>0</v>
      </c>
      <c r="AE577" s="179">
        <f t="shared" si="61"/>
        <v>0</v>
      </c>
      <c r="AF577" s="179">
        <f t="shared" si="61"/>
        <v>0</v>
      </c>
      <c r="AG577" s="179">
        <f t="shared" si="61"/>
        <v>0.75221238938053092</v>
      </c>
      <c r="AH577" s="179">
        <f t="shared" si="61"/>
        <v>0</v>
      </c>
      <c r="AI577" s="179">
        <f t="shared" si="61"/>
        <v>0</v>
      </c>
      <c r="AJ577" s="179">
        <f t="shared" si="61"/>
        <v>1.2389380530973451E-2</v>
      </c>
      <c r="AK577" s="179">
        <f t="shared" si="61"/>
        <v>3.1858407079646017E-2</v>
      </c>
      <c r="AL577" s="179">
        <f t="shared" si="61"/>
        <v>0</v>
      </c>
      <c r="AM577" s="179">
        <f t="shared" si="61"/>
        <v>3.7168141592920353E-2</v>
      </c>
      <c r="AN577" s="179">
        <f t="shared" si="61"/>
        <v>0.55575221238938055</v>
      </c>
      <c r="AO577" s="179">
        <f t="shared" si="61"/>
        <v>0.66371681415929207</v>
      </c>
      <c r="AP577" s="179">
        <f t="shared" si="61"/>
        <v>0.20707964601769913</v>
      </c>
      <c r="AQ577" s="179">
        <f t="shared" si="61"/>
        <v>0</v>
      </c>
      <c r="AR577" s="179">
        <f t="shared" si="61"/>
        <v>0.13982300884955753</v>
      </c>
      <c r="AS577" s="179">
        <f t="shared" si="61"/>
        <v>0</v>
      </c>
      <c r="AT577" s="179">
        <f t="shared" si="61"/>
        <v>0</v>
      </c>
      <c r="AU577" s="179">
        <f t="shared" si="61"/>
        <v>4.0707964601769911E-2</v>
      </c>
      <c r="AV577" s="179">
        <f t="shared" si="61"/>
        <v>0</v>
      </c>
      <c r="AW577" s="179">
        <f t="shared" si="61"/>
        <v>0</v>
      </c>
      <c r="AX577" s="179">
        <f t="shared" si="61"/>
        <v>0.31150442477876106</v>
      </c>
      <c r="AY577" s="179">
        <f t="shared" si="61"/>
        <v>0</v>
      </c>
      <c r="AZ577" s="179">
        <f t="shared" si="61"/>
        <v>0.1079646017699115</v>
      </c>
      <c r="BA577" s="179">
        <f t="shared" si="61"/>
        <v>0</v>
      </c>
    </row>
    <row r="578" spans="3:53" s="67" customFormat="1" ht="12" x14ac:dyDescent="0.2">
      <c r="C578" s="99" t="s">
        <v>620</v>
      </c>
      <c r="D578" s="179">
        <f>COUNTIF(D$4:D$568,"Prospective")/COUNTA(D$4:D$568)</f>
        <v>0</v>
      </c>
      <c r="E578" s="179">
        <f t="shared" ref="E578:AZ578" si="62">COUNTIF(E$4:E$568,"Prospective")/COUNTA(E$4:E$568)</f>
        <v>1.7699115044247787E-3</v>
      </c>
      <c r="F578" s="179">
        <f t="shared" si="62"/>
        <v>0</v>
      </c>
      <c r="G578" s="179">
        <f t="shared" si="62"/>
        <v>0</v>
      </c>
      <c r="H578" s="179">
        <f t="shared" si="62"/>
        <v>0</v>
      </c>
      <c r="I578" s="179">
        <f t="shared" si="62"/>
        <v>0</v>
      </c>
      <c r="J578" s="179">
        <f t="shared" si="62"/>
        <v>0</v>
      </c>
      <c r="K578" s="179">
        <f t="shared" si="62"/>
        <v>0</v>
      </c>
      <c r="L578" s="179">
        <f t="shared" si="62"/>
        <v>0</v>
      </c>
      <c r="M578" s="179">
        <f t="shared" si="62"/>
        <v>0</v>
      </c>
      <c r="N578" s="179">
        <f t="shared" si="62"/>
        <v>0</v>
      </c>
      <c r="O578" s="179">
        <f t="shared" si="62"/>
        <v>0</v>
      </c>
      <c r="P578" s="179">
        <f t="shared" si="62"/>
        <v>1.2389380530973451E-2</v>
      </c>
      <c r="Q578" s="179">
        <f t="shared" si="62"/>
        <v>0</v>
      </c>
      <c r="R578" s="179">
        <f t="shared" si="62"/>
        <v>0</v>
      </c>
      <c r="S578" s="179">
        <f t="shared" si="62"/>
        <v>0</v>
      </c>
      <c r="T578" s="179">
        <f t="shared" si="62"/>
        <v>0</v>
      </c>
      <c r="U578" s="179">
        <f t="shared" si="62"/>
        <v>0</v>
      </c>
      <c r="V578" s="179">
        <f t="shared" si="62"/>
        <v>0</v>
      </c>
      <c r="W578" s="179">
        <f t="shared" si="62"/>
        <v>1.7699115044247787E-3</v>
      </c>
      <c r="X578" s="179">
        <f t="shared" si="62"/>
        <v>0</v>
      </c>
      <c r="Y578" s="179">
        <f t="shared" si="62"/>
        <v>0</v>
      </c>
      <c r="Z578" s="179">
        <f t="shared" si="62"/>
        <v>0</v>
      </c>
      <c r="AA578" s="179">
        <f t="shared" si="62"/>
        <v>1.415929203539823E-2</v>
      </c>
      <c r="AB578" s="179">
        <f t="shared" si="62"/>
        <v>8.6725663716814158E-2</v>
      </c>
      <c r="AC578" s="179">
        <f t="shared" si="62"/>
        <v>6.9026548672566371E-2</v>
      </c>
      <c r="AD578" s="179">
        <f t="shared" si="62"/>
        <v>0</v>
      </c>
      <c r="AE578" s="179">
        <f t="shared" si="62"/>
        <v>0</v>
      </c>
      <c r="AF578" s="179">
        <f t="shared" si="62"/>
        <v>0</v>
      </c>
      <c r="AG578" s="179">
        <f t="shared" si="62"/>
        <v>0</v>
      </c>
      <c r="AH578" s="179">
        <f t="shared" si="62"/>
        <v>0</v>
      </c>
      <c r="AI578" s="179">
        <f t="shared" si="62"/>
        <v>0</v>
      </c>
      <c r="AJ578" s="179">
        <f t="shared" si="62"/>
        <v>0</v>
      </c>
      <c r="AK578" s="179">
        <f t="shared" si="62"/>
        <v>0</v>
      </c>
      <c r="AL578" s="179">
        <f t="shared" si="62"/>
        <v>0</v>
      </c>
      <c r="AM578" s="179">
        <f t="shared" si="62"/>
        <v>0</v>
      </c>
      <c r="AN578" s="179">
        <f t="shared" si="62"/>
        <v>0</v>
      </c>
      <c r="AO578" s="179">
        <f t="shared" si="62"/>
        <v>0</v>
      </c>
      <c r="AP578" s="179">
        <f t="shared" si="62"/>
        <v>0</v>
      </c>
      <c r="AQ578" s="179">
        <f t="shared" si="62"/>
        <v>0</v>
      </c>
      <c r="AR578" s="179">
        <f t="shared" si="62"/>
        <v>0</v>
      </c>
      <c r="AS578" s="179">
        <f t="shared" si="62"/>
        <v>0</v>
      </c>
      <c r="AT578" s="179">
        <f t="shared" si="62"/>
        <v>0</v>
      </c>
      <c r="AU578" s="179">
        <f t="shared" si="62"/>
        <v>0</v>
      </c>
      <c r="AV578" s="179">
        <f t="shared" si="62"/>
        <v>0</v>
      </c>
      <c r="AW578" s="179">
        <f t="shared" si="62"/>
        <v>7.6106194690265486E-2</v>
      </c>
      <c r="AX578" s="179">
        <f t="shared" si="62"/>
        <v>2.3008849557522124E-2</v>
      </c>
      <c r="AY578" s="179">
        <f t="shared" si="62"/>
        <v>0</v>
      </c>
      <c r="AZ578" s="179">
        <f t="shared" si="62"/>
        <v>8.3185840707964601E-2</v>
      </c>
      <c r="BA578" s="179">
        <f>COUNTIF(BA$4:BA$568,"Prospective")/COUNTA(BA$4:BA$568)</f>
        <v>0</v>
      </c>
    </row>
    <row r="579" spans="3:53" s="67" customFormat="1" ht="12" x14ac:dyDescent="0.2">
      <c r="C579" s="99" t="s">
        <v>623</v>
      </c>
      <c r="D579" s="179">
        <f>COUNTIF(D$4:D$568,"No")/COUNTA(D$4:D$568)</f>
        <v>3.5398230088495575E-3</v>
      </c>
      <c r="E579" s="179">
        <f t="shared" ref="E579:BA579" si="63">COUNTIF(E$4:E$568,"No")/COUNTA(E$4:E$568)</f>
        <v>1.0619469026548672E-2</v>
      </c>
      <c r="F579" s="179">
        <f t="shared" si="63"/>
        <v>9.0265486725663716E-2</v>
      </c>
      <c r="G579" s="179">
        <f t="shared" si="63"/>
        <v>9.2035398230088494E-2</v>
      </c>
      <c r="H579" s="179">
        <f t="shared" si="63"/>
        <v>3.8938053097345132E-2</v>
      </c>
      <c r="I579" s="179">
        <f t="shared" si="63"/>
        <v>0.28141592920353981</v>
      </c>
      <c r="J579" s="179">
        <f t="shared" si="63"/>
        <v>0.13451327433628318</v>
      </c>
      <c r="K579" s="179">
        <f t="shared" si="63"/>
        <v>0.22831858407079647</v>
      </c>
      <c r="L579" s="179">
        <f t="shared" si="63"/>
        <v>7.6106194690265486E-2</v>
      </c>
      <c r="M579" s="179">
        <f t="shared" si="63"/>
        <v>4.247787610619469E-2</v>
      </c>
      <c r="N579" s="179">
        <f t="shared" si="63"/>
        <v>4.9557522123893805E-2</v>
      </c>
      <c r="O579" s="179">
        <f t="shared" si="63"/>
        <v>6.9026548672566371E-2</v>
      </c>
      <c r="P579" s="179">
        <f t="shared" si="63"/>
        <v>8.8495575221238937E-3</v>
      </c>
      <c r="Q579" s="179">
        <f t="shared" si="63"/>
        <v>0.13097345132743363</v>
      </c>
      <c r="R579" s="179">
        <f t="shared" si="63"/>
        <v>0.40530973451327434</v>
      </c>
      <c r="S579" s="179">
        <f t="shared" si="63"/>
        <v>7.7876106194690264E-2</v>
      </c>
      <c r="T579" s="179">
        <f t="shared" si="63"/>
        <v>1.2389380530973451E-2</v>
      </c>
      <c r="U579" s="179">
        <f t="shared" si="63"/>
        <v>0.22123893805309736</v>
      </c>
      <c r="V579" s="179">
        <f t="shared" si="63"/>
        <v>4.247787610619469E-2</v>
      </c>
      <c r="W579" s="179">
        <f t="shared" si="63"/>
        <v>4.6017699115044247E-2</v>
      </c>
      <c r="X579" s="179">
        <f t="shared" si="63"/>
        <v>5.3097345132743362E-3</v>
      </c>
      <c r="Y579" s="179">
        <f t="shared" si="63"/>
        <v>8.8495575221238937E-3</v>
      </c>
      <c r="Z579" s="179">
        <f t="shared" si="63"/>
        <v>0.51681415929203545</v>
      </c>
      <c r="AA579" s="179">
        <f t="shared" si="63"/>
        <v>1.2389380530973451E-2</v>
      </c>
      <c r="AB579" s="179">
        <f t="shared" si="63"/>
        <v>2.1238938053097345E-2</v>
      </c>
      <c r="AC579" s="179">
        <f t="shared" si="63"/>
        <v>1.415929203539823E-2</v>
      </c>
      <c r="AD579" s="179">
        <f t="shared" si="63"/>
        <v>1.415929203539823E-2</v>
      </c>
      <c r="AE579" s="179">
        <f t="shared" si="63"/>
        <v>0.2831858407079646</v>
      </c>
      <c r="AF579" s="179">
        <f t="shared" si="63"/>
        <v>3.1858407079646017E-2</v>
      </c>
      <c r="AG579" s="179">
        <f t="shared" si="63"/>
        <v>2.1238938053097345E-2</v>
      </c>
      <c r="AH579" s="179">
        <f t="shared" si="63"/>
        <v>0.10442477876106195</v>
      </c>
      <c r="AI579" s="179">
        <f t="shared" si="63"/>
        <v>2.6548672566371681E-2</v>
      </c>
      <c r="AJ579" s="179">
        <f t="shared" si="63"/>
        <v>0.24955752212389382</v>
      </c>
      <c r="AK579" s="179">
        <f t="shared" si="63"/>
        <v>0.26725663716814158</v>
      </c>
      <c r="AL579" s="179">
        <f t="shared" si="63"/>
        <v>0.26902654867256637</v>
      </c>
      <c r="AM579" s="179">
        <f t="shared" si="63"/>
        <v>3.5398230088495575E-3</v>
      </c>
      <c r="AN579" s="179">
        <f t="shared" si="63"/>
        <v>0.10265486725663717</v>
      </c>
      <c r="AO579" s="179">
        <f t="shared" si="63"/>
        <v>3.1858407079646017E-2</v>
      </c>
      <c r="AP579" s="179">
        <f t="shared" si="63"/>
        <v>0.11327433628318584</v>
      </c>
      <c r="AQ579" s="179">
        <f t="shared" si="63"/>
        <v>0.11327433628318584</v>
      </c>
      <c r="AR579" s="179">
        <f t="shared" si="63"/>
        <v>2.1238938053097345E-2</v>
      </c>
      <c r="AS579" s="179">
        <f t="shared" si="63"/>
        <v>1.7699115044247787E-2</v>
      </c>
      <c r="AT579" s="179">
        <f t="shared" si="63"/>
        <v>1.5929203539823009E-2</v>
      </c>
      <c r="AU579" s="179">
        <f t="shared" si="63"/>
        <v>0.384070796460177</v>
      </c>
      <c r="AV579" s="179">
        <f t="shared" si="63"/>
        <v>0.15575221238938053</v>
      </c>
      <c r="AW579" s="179">
        <f t="shared" si="63"/>
        <v>0.50796460176991154</v>
      </c>
      <c r="AX579" s="179">
        <f t="shared" si="63"/>
        <v>6.5486725663716813E-2</v>
      </c>
      <c r="AY579" s="179">
        <f t="shared" si="63"/>
        <v>0.20884955752212389</v>
      </c>
      <c r="AZ579" s="179">
        <f t="shared" si="63"/>
        <v>0.16106194690265488</v>
      </c>
      <c r="BA579" s="179">
        <f t="shared" si="63"/>
        <v>0.15752212389380532</v>
      </c>
    </row>
    <row r="580" spans="3:53" s="67" customFormat="1" ht="12" x14ac:dyDescent="0.2">
      <c r="C580" s="99" t="s">
        <v>1575</v>
      </c>
      <c r="D580" s="179">
        <f>COUNTIF(D$4:D$568,"No Answer")/COUNTA(D$4:D$568)</f>
        <v>0</v>
      </c>
      <c r="E580" s="179">
        <f t="shared" ref="E580:BA580" si="64">COUNTIF(E$4:E$568,"No Answer")/COUNTA(E$4:E$568)</f>
        <v>0</v>
      </c>
      <c r="F580" s="179">
        <f t="shared" si="64"/>
        <v>0</v>
      </c>
      <c r="G580" s="179">
        <f t="shared" si="64"/>
        <v>3.5398230088495575E-3</v>
      </c>
      <c r="H580" s="179">
        <f t="shared" si="64"/>
        <v>0</v>
      </c>
      <c r="I580" s="179">
        <f t="shared" si="64"/>
        <v>0</v>
      </c>
      <c r="J580" s="179">
        <f t="shared" si="64"/>
        <v>0</v>
      </c>
      <c r="K580" s="179">
        <f t="shared" si="64"/>
        <v>0</v>
      </c>
      <c r="L580" s="179">
        <f t="shared" si="64"/>
        <v>0</v>
      </c>
      <c r="M580" s="179">
        <f t="shared" si="64"/>
        <v>0</v>
      </c>
      <c r="N580" s="179">
        <f t="shared" si="64"/>
        <v>1.7699115044247787E-3</v>
      </c>
      <c r="O580" s="179">
        <f t="shared" si="64"/>
        <v>0</v>
      </c>
      <c r="P580" s="179">
        <f t="shared" si="64"/>
        <v>0</v>
      </c>
      <c r="Q580" s="179">
        <f t="shared" si="64"/>
        <v>0</v>
      </c>
      <c r="R580" s="179">
        <f t="shared" si="64"/>
        <v>0</v>
      </c>
      <c r="S580" s="179">
        <f t="shared" si="64"/>
        <v>1.7699115044247787E-3</v>
      </c>
      <c r="T580" s="179">
        <f t="shared" si="64"/>
        <v>1.7699115044247787E-3</v>
      </c>
      <c r="U580" s="179">
        <f t="shared" si="64"/>
        <v>1.7699115044247787E-3</v>
      </c>
      <c r="V580" s="179">
        <f t="shared" si="64"/>
        <v>0</v>
      </c>
      <c r="W580" s="179">
        <f t="shared" si="64"/>
        <v>0</v>
      </c>
      <c r="X580" s="179">
        <f t="shared" si="64"/>
        <v>0</v>
      </c>
      <c r="Y580" s="179">
        <f t="shared" si="64"/>
        <v>0</v>
      </c>
      <c r="Z580" s="179">
        <f t="shared" si="64"/>
        <v>0</v>
      </c>
      <c r="AA580" s="179">
        <f t="shared" si="64"/>
        <v>0</v>
      </c>
      <c r="AB580" s="179">
        <f t="shared" si="64"/>
        <v>0</v>
      </c>
      <c r="AC580" s="179">
        <f t="shared" si="64"/>
        <v>1.7699115044247787E-3</v>
      </c>
      <c r="AD580" s="179">
        <f t="shared" si="64"/>
        <v>0</v>
      </c>
      <c r="AE580" s="179">
        <f t="shared" si="64"/>
        <v>1.7699115044247787E-3</v>
      </c>
      <c r="AF580" s="179">
        <f t="shared" si="64"/>
        <v>0</v>
      </c>
      <c r="AG580" s="179">
        <f t="shared" si="64"/>
        <v>0</v>
      </c>
      <c r="AH580" s="179">
        <f t="shared" si="64"/>
        <v>0</v>
      </c>
      <c r="AI580" s="179">
        <f t="shared" si="64"/>
        <v>0</v>
      </c>
      <c r="AJ580" s="179">
        <f t="shared" si="64"/>
        <v>0</v>
      </c>
      <c r="AK580" s="179">
        <f t="shared" si="64"/>
        <v>0</v>
      </c>
      <c r="AL580" s="179">
        <f t="shared" si="64"/>
        <v>0</v>
      </c>
      <c r="AM580" s="179">
        <f t="shared" si="64"/>
        <v>0</v>
      </c>
      <c r="AN580" s="179">
        <f t="shared" si="64"/>
        <v>1.7699115044247787E-3</v>
      </c>
      <c r="AO580" s="179">
        <f t="shared" si="64"/>
        <v>0</v>
      </c>
      <c r="AP580" s="179">
        <f t="shared" si="64"/>
        <v>0</v>
      </c>
      <c r="AQ580" s="179">
        <f t="shared" si="64"/>
        <v>0</v>
      </c>
      <c r="AR580" s="179">
        <f t="shared" si="64"/>
        <v>1.7699115044247787E-3</v>
      </c>
      <c r="AS580" s="179">
        <f t="shared" si="64"/>
        <v>1.7699115044247787E-3</v>
      </c>
      <c r="AT580" s="179">
        <f t="shared" si="64"/>
        <v>0</v>
      </c>
      <c r="AU580" s="179">
        <f t="shared" si="64"/>
        <v>1.7699115044247787E-3</v>
      </c>
      <c r="AV580" s="179">
        <f t="shared" si="64"/>
        <v>1.7699115044247787E-3</v>
      </c>
      <c r="AW580" s="179">
        <f t="shared" si="64"/>
        <v>1.7699115044247787E-3</v>
      </c>
      <c r="AX580" s="179">
        <f t="shared" si="64"/>
        <v>0</v>
      </c>
      <c r="AY580" s="179">
        <f t="shared" si="64"/>
        <v>0</v>
      </c>
      <c r="AZ580" s="179">
        <f t="shared" si="64"/>
        <v>0</v>
      </c>
      <c r="BA580" s="179">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xmlns:xlrd2="http://schemas.microsoft.com/office/spreadsheetml/2017/richdata2" ref="A4:BH568">
    <sortCondition ref="A4:A568"/>
  </sortState>
  <mergeCells count="1">
    <mergeCell ref="D1:F1"/>
  </mergeCells>
  <hyperlinks>
    <hyperlink ref="G1" r:id="rId1" xr:uid="{00000000-0004-0000-0E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1614</v>
      </c>
      <c r="I1" s="78" t="s">
        <v>1615</v>
      </c>
    </row>
    <row r="2" spans="1:9" x14ac:dyDescent="0.25">
      <c r="E2" t="s">
        <v>1621</v>
      </c>
      <c r="I2" s="78" t="s">
        <v>1622</v>
      </c>
    </row>
    <row r="3" spans="1:9" x14ac:dyDescent="0.25">
      <c r="A3" s="53" t="s">
        <v>1576</v>
      </c>
      <c r="B3" s="53" t="s">
        <v>805</v>
      </c>
      <c r="C3" s="53" t="s">
        <v>647</v>
      </c>
    </row>
    <row r="4" spans="1:9" ht="77.25" x14ac:dyDescent="0.25">
      <c r="A4" s="98">
        <v>1</v>
      </c>
      <c r="B4" s="98" t="s">
        <v>747</v>
      </c>
      <c r="C4" s="54" t="s">
        <v>950</v>
      </c>
    </row>
    <row r="5" spans="1:9" ht="77.25" x14ac:dyDescent="0.25">
      <c r="A5" s="98">
        <v>2</v>
      </c>
      <c r="B5" s="98" t="s">
        <v>747</v>
      </c>
      <c r="C5" s="54" t="s">
        <v>951</v>
      </c>
    </row>
    <row r="6" spans="1:9" ht="51.75" x14ac:dyDescent="0.25">
      <c r="A6" s="98">
        <v>3</v>
      </c>
      <c r="B6" s="98" t="s">
        <v>747</v>
      </c>
      <c r="C6" s="54" t="s">
        <v>943</v>
      </c>
    </row>
    <row r="7" spans="1:9" ht="77.25" x14ac:dyDescent="0.25">
      <c r="A7" s="98">
        <v>4</v>
      </c>
      <c r="B7" s="98" t="s">
        <v>747</v>
      </c>
      <c r="C7" s="54" t="s">
        <v>929</v>
      </c>
    </row>
    <row r="8" spans="1:9" ht="115.5" x14ac:dyDescent="0.25">
      <c r="A8" s="98">
        <v>5</v>
      </c>
      <c r="B8" s="98" t="s">
        <v>747</v>
      </c>
      <c r="C8" s="54" t="s">
        <v>952</v>
      </c>
    </row>
    <row r="9" spans="1:9" ht="102.75" x14ac:dyDescent="0.25">
      <c r="A9" s="98">
        <v>6</v>
      </c>
      <c r="B9" s="98" t="s">
        <v>747</v>
      </c>
      <c r="C9" s="54" t="s">
        <v>953</v>
      </c>
    </row>
    <row r="10" spans="1:9" ht="51.75" x14ac:dyDescent="0.25">
      <c r="A10" s="98">
        <v>7</v>
      </c>
      <c r="B10" s="98" t="s">
        <v>747</v>
      </c>
      <c r="C10" s="54" t="s">
        <v>954</v>
      </c>
    </row>
    <row r="11" spans="1:9" ht="77.25" x14ac:dyDescent="0.25">
      <c r="A11" s="98">
        <v>8</v>
      </c>
      <c r="B11" s="98" t="s">
        <v>747</v>
      </c>
      <c r="C11" s="54" t="s">
        <v>944</v>
      </c>
    </row>
    <row r="12" spans="1:9" ht="204.75" x14ac:dyDescent="0.25">
      <c r="A12" s="98">
        <v>9</v>
      </c>
      <c r="B12" s="98" t="s">
        <v>747</v>
      </c>
      <c r="C12" s="54" t="s">
        <v>955</v>
      </c>
    </row>
    <row r="13" spans="1:9" ht="77.25" x14ac:dyDescent="0.25">
      <c r="A13" s="98">
        <v>10</v>
      </c>
      <c r="B13" s="98" t="s">
        <v>1579</v>
      </c>
      <c r="C13" s="54" t="s">
        <v>956</v>
      </c>
    </row>
    <row r="14" spans="1:9" ht="102.75" x14ac:dyDescent="0.25">
      <c r="A14" s="98">
        <v>11</v>
      </c>
      <c r="B14" s="98" t="s">
        <v>1579</v>
      </c>
      <c r="C14" s="54" t="s">
        <v>945</v>
      </c>
    </row>
    <row r="15" spans="1:9" ht="115.5" x14ac:dyDescent="0.25">
      <c r="A15" s="98">
        <v>12</v>
      </c>
      <c r="B15" s="98" t="s">
        <v>1579</v>
      </c>
      <c r="C15" s="54" t="s">
        <v>957</v>
      </c>
    </row>
    <row r="16" spans="1:9" ht="77.25" x14ac:dyDescent="0.25">
      <c r="A16" s="98">
        <v>13</v>
      </c>
      <c r="B16" s="98" t="s">
        <v>1579</v>
      </c>
      <c r="C16" s="54" t="s">
        <v>958</v>
      </c>
    </row>
    <row r="17" spans="1:3" ht="115.5" x14ac:dyDescent="0.25">
      <c r="A17" s="98">
        <v>14</v>
      </c>
      <c r="B17" s="98" t="s">
        <v>1579</v>
      </c>
      <c r="C17" s="54" t="s">
        <v>959</v>
      </c>
    </row>
    <row r="18" spans="1:3" ht="102.75" x14ac:dyDescent="0.25">
      <c r="A18" s="98">
        <v>15</v>
      </c>
      <c r="B18" s="98" t="s">
        <v>1579</v>
      </c>
      <c r="C18" s="54" t="s">
        <v>935</v>
      </c>
    </row>
    <row r="19" spans="1:3" ht="64.5" x14ac:dyDescent="0.25">
      <c r="A19" s="98">
        <v>16</v>
      </c>
      <c r="B19" s="98" t="s">
        <v>1579</v>
      </c>
      <c r="C19" s="54" t="s">
        <v>946</v>
      </c>
    </row>
    <row r="20" spans="1:3" ht="115.5" x14ac:dyDescent="0.25">
      <c r="A20" s="98">
        <v>17</v>
      </c>
      <c r="B20" s="98" t="s">
        <v>1573</v>
      </c>
      <c r="C20" s="54" t="s">
        <v>934</v>
      </c>
    </row>
    <row r="21" spans="1:3" ht="141" x14ac:dyDescent="0.25">
      <c r="A21" s="98">
        <v>18</v>
      </c>
      <c r="B21" s="98" t="s">
        <v>1573</v>
      </c>
      <c r="C21" s="54" t="s">
        <v>960</v>
      </c>
    </row>
    <row r="22" spans="1:3" ht="115.5" x14ac:dyDescent="0.25">
      <c r="A22" s="98">
        <v>19</v>
      </c>
      <c r="B22" s="98" t="s">
        <v>1573</v>
      </c>
      <c r="C22" s="54" t="s">
        <v>912</v>
      </c>
    </row>
    <row r="23" spans="1:3" ht="51.75" x14ac:dyDescent="0.25">
      <c r="A23" s="98">
        <v>20</v>
      </c>
      <c r="B23" s="98" t="s">
        <v>1577</v>
      </c>
      <c r="C23" s="54" t="s">
        <v>961</v>
      </c>
    </row>
    <row r="24" spans="1:3" ht="115.5" x14ac:dyDescent="0.25">
      <c r="A24" s="98">
        <v>21</v>
      </c>
      <c r="B24" s="98" t="s">
        <v>1577</v>
      </c>
      <c r="C24" s="54" t="s">
        <v>962</v>
      </c>
    </row>
    <row r="25" spans="1:3" ht="102.75" x14ac:dyDescent="0.25">
      <c r="A25" s="98">
        <v>22</v>
      </c>
      <c r="B25" s="98" t="s">
        <v>773</v>
      </c>
      <c r="C25" s="54" t="s">
        <v>918</v>
      </c>
    </row>
    <row r="26" spans="1:3" ht="39" x14ac:dyDescent="0.25">
      <c r="A26" s="98">
        <v>23</v>
      </c>
      <c r="B26" s="98" t="s">
        <v>773</v>
      </c>
      <c r="C26" s="54" t="s">
        <v>947</v>
      </c>
    </row>
    <row r="27" spans="1:3" ht="204.75" x14ac:dyDescent="0.25">
      <c r="A27" s="98">
        <v>24</v>
      </c>
      <c r="B27" s="98" t="s">
        <v>773</v>
      </c>
      <c r="C27" s="54" t="s">
        <v>963</v>
      </c>
    </row>
    <row r="28" spans="1:3" ht="166.5" x14ac:dyDescent="0.25">
      <c r="A28" s="98">
        <v>25</v>
      </c>
      <c r="B28" s="98" t="s">
        <v>778</v>
      </c>
      <c r="C28" s="54" t="s">
        <v>964</v>
      </c>
    </row>
    <row r="29" spans="1:3" ht="90" x14ac:dyDescent="0.25">
      <c r="A29" s="98">
        <v>26</v>
      </c>
      <c r="B29" s="98" t="s">
        <v>778</v>
      </c>
      <c r="C29" s="54" t="s">
        <v>965</v>
      </c>
    </row>
    <row r="30" spans="1:3" ht="26.25" x14ac:dyDescent="0.25">
      <c r="A30" s="98">
        <v>27</v>
      </c>
      <c r="B30" s="98" t="s">
        <v>778</v>
      </c>
      <c r="C30" s="54" t="s">
        <v>948</v>
      </c>
    </row>
    <row r="31" spans="1:3" ht="26.25" x14ac:dyDescent="0.25">
      <c r="A31" s="98">
        <v>28</v>
      </c>
      <c r="B31" s="98" t="s">
        <v>778</v>
      </c>
      <c r="C31" s="54" t="s">
        <v>949</v>
      </c>
    </row>
    <row r="32" spans="1:3" ht="115.5" x14ac:dyDescent="0.25">
      <c r="A32" s="98">
        <v>29</v>
      </c>
      <c r="B32" s="98" t="s">
        <v>778</v>
      </c>
      <c r="C32" s="54" t="s">
        <v>966</v>
      </c>
    </row>
    <row r="33" spans="1:3" ht="115.5" x14ac:dyDescent="0.25">
      <c r="A33" s="98">
        <v>30</v>
      </c>
      <c r="B33" s="98" t="s">
        <v>778</v>
      </c>
      <c r="C33" s="54" t="s">
        <v>967</v>
      </c>
    </row>
  </sheetData>
  <sheetProtection algorithmName="SHA-512" hashValue="OnFU58/L5vSGvP3IGwYXEaP4Bnc982ma1sAoLvbK0thC/5naW4L1iuQdewcLrHnLGwk+h2+1KX/uL41/GxdUSw==" saltValue="xTlnInNxhb9GPuF99Ip/Fw==" spinCount="100000" sheet="1" objects="1" scenarios="1"/>
  <hyperlinks>
    <hyperlink ref="I1" location="'Municipal Profile'!A1" display="'Municipal Profile'!A1" xr:uid="{00000000-0004-0000-0F00-000000000000}"/>
    <hyperlink ref="I2" location="'Question Profile'!A1" display="'Question Profile'!A1" xr:uid="{00000000-0004-0000-0F00-000001000000}"/>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activeCell="AG17" sqref="AG17"/>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1640</v>
      </c>
      <c r="D1" s="18" t="s">
        <v>734</v>
      </c>
      <c r="G1" s="32" t="s">
        <v>735</v>
      </c>
    </row>
    <row r="3" spans="1:4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I3" s="102" t="s">
        <v>621</v>
      </c>
      <c r="AJ3" s="102" t="s">
        <v>622</v>
      </c>
      <c r="AK3" s="102" t="s">
        <v>620</v>
      </c>
      <c r="AL3" s="102" t="s">
        <v>623</v>
      </c>
      <c r="AM3" s="102" t="s">
        <v>1575</v>
      </c>
      <c r="AN3" s="102" t="s">
        <v>631</v>
      </c>
    </row>
    <row r="4" spans="1:40" x14ac:dyDescent="0.25">
      <c r="A4" s="101">
        <v>101</v>
      </c>
      <c r="B4" s="67" t="s">
        <v>2</v>
      </c>
      <c r="C4" s="67" t="s">
        <v>3</v>
      </c>
      <c r="D4" s="103" t="s">
        <v>621</v>
      </c>
      <c r="E4" s="103" t="s">
        <v>621</v>
      </c>
      <c r="F4" s="103" t="s">
        <v>621</v>
      </c>
      <c r="G4" s="103" t="s">
        <v>621</v>
      </c>
      <c r="H4" s="103" t="s">
        <v>621</v>
      </c>
      <c r="I4" s="103" t="s">
        <v>621</v>
      </c>
      <c r="J4" s="103" t="s">
        <v>621</v>
      </c>
      <c r="K4" s="103" t="s">
        <v>621</v>
      </c>
      <c r="L4" s="103" t="s">
        <v>622</v>
      </c>
      <c r="M4" s="103" t="s">
        <v>621</v>
      </c>
      <c r="N4" s="103" t="s">
        <v>622</v>
      </c>
      <c r="O4" s="103" t="s">
        <v>621</v>
      </c>
      <c r="P4" s="103" t="s">
        <v>621</v>
      </c>
      <c r="Q4" s="103" t="s">
        <v>621</v>
      </c>
      <c r="R4" s="103" t="s">
        <v>621</v>
      </c>
      <c r="S4" s="103" t="s">
        <v>621</v>
      </c>
      <c r="T4" s="103" t="s">
        <v>621</v>
      </c>
      <c r="U4" s="103" t="s">
        <v>622</v>
      </c>
      <c r="V4" s="103" t="s">
        <v>621</v>
      </c>
      <c r="W4" s="103" t="s">
        <v>621</v>
      </c>
      <c r="X4" s="103" t="s">
        <v>621</v>
      </c>
      <c r="Y4" s="103" t="s">
        <v>621</v>
      </c>
      <c r="Z4" s="103" t="s">
        <v>621</v>
      </c>
      <c r="AA4" s="103" t="s">
        <v>621</v>
      </c>
      <c r="AB4" s="103" t="s">
        <v>621</v>
      </c>
      <c r="AC4" s="103" t="s">
        <v>623</v>
      </c>
      <c r="AD4" s="103" t="s">
        <v>623</v>
      </c>
      <c r="AE4" s="103" t="s">
        <v>621</v>
      </c>
      <c r="AF4" s="103" t="s">
        <v>623</v>
      </c>
      <c r="AG4" s="103" t="s">
        <v>621</v>
      </c>
      <c r="AI4" s="103">
        <f t="shared" ref="AI4:AJ23" si="0">COUNTIF($D4:$AG4,AI$3)</f>
        <v>24</v>
      </c>
      <c r="AJ4" s="103">
        <f t="shared" si="0"/>
        <v>3</v>
      </c>
      <c r="AK4" s="103"/>
      <c r="AL4" s="103">
        <f t="shared" ref="AL4:AM23" si="1">COUNTIF($D4:$AG4,AL$3)</f>
        <v>3</v>
      </c>
      <c r="AM4" s="103">
        <f t="shared" si="1"/>
        <v>0</v>
      </c>
      <c r="AN4" s="103">
        <f t="shared" ref="AN4:AN67" si="2">AI4+AJ4</f>
        <v>27</v>
      </c>
    </row>
    <row r="5" spans="1:40" x14ac:dyDescent="0.25">
      <c r="A5" s="101">
        <v>102</v>
      </c>
      <c r="B5" s="67" t="s">
        <v>4</v>
      </c>
      <c r="C5" s="67" t="s">
        <v>3</v>
      </c>
      <c r="D5" s="103" t="s">
        <v>621</v>
      </c>
      <c r="E5" s="103" t="s">
        <v>621</v>
      </c>
      <c r="F5" s="103" t="s">
        <v>623</v>
      </c>
      <c r="G5" s="103" t="s">
        <v>621</v>
      </c>
      <c r="H5" s="103" t="s">
        <v>621</v>
      </c>
      <c r="I5" s="103" t="s">
        <v>623</v>
      </c>
      <c r="J5" s="103" t="s">
        <v>621</v>
      </c>
      <c r="K5" s="103" t="s">
        <v>623</v>
      </c>
      <c r="L5" s="103" t="s">
        <v>621</v>
      </c>
      <c r="M5" s="103" t="s">
        <v>621</v>
      </c>
      <c r="N5" s="103" t="s">
        <v>621</v>
      </c>
      <c r="O5" s="103" t="s">
        <v>621</v>
      </c>
      <c r="P5" s="103" t="s">
        <v>621</v>
      </c>
      <c r="Q5" s="103" t="s">
        <v>621</v>
      </c>
      <c r="R5" s="103" t="s">
        <v>621</v>
      </c>
      <c r="S5" s="103" t="s">
        <v>621</v>
      </c>
      <c r="T5" s="103" t="s">
        <v>621</v>
      </c>
      <c r="U5" s="103" t="s">
        <v>622</v>
      </c>
      <c r="V5" s="103" t="s">
        <v>621</v>
      </c>
      <c r="W5" s="103" t="s">
        <v>621</v>
      </c>
      <c r="X5" s="103" t="s">
        <v>622</v>
      </c>
      <c r="Y5" s="103" t="s">
        <v>623</v>
      </c>
      <c r="Z5" s="103" t="s">
        <v>621</v>
      </c>
      <c r="AA5" s="103" t="s">
        <v>621</v>
      </c>
      <c r="AB5" s="103" t="s">
        <v>621</v>
      </c>
      <c r="AC5" s="103" t="s">
        <v>621</v>
      </c>
      <c r="AD5" s="103" t="s">
        <v>621</v>
      </c>
      <c r="AE5" s="103" t="s">
        <v>621</v>
      </c>
      <c r="AF5" s="103" t="s">
        <v>621</v>
      </c>
      <c r="AG5" s="103" t="s">
        <v>623</v>
      </c>
      <c r="AI5" s="103">
        <f t="shared" si="0"/>
        <v>23</v>
      </c>
      <c r="AJ5" s="103">
        <f t="shared" si="0"/>
        <v>2</v>
      </c>
      <c r="AK5" s="103"/>
      <c r="AL5" s="103">
        <f t="shared" si="1"/>
        <v>5</v>
      </c>
      <c r="AM5" s="103">
        <f t="shared" si="1"/>
        <v>0</v>
      </c>
      <c r="AN5" s="103">
        <f t="shared" si="2"/>
        <v>25</v>
      </c>
    </row>
    <row r="6" spans="1:40" x14ac:dyDescent="0.25">
      <c r="A6" s="101">
        <v>103</v>
      </c>
      <c r="B6" s="67" t="s">
        <v>5</v>
      </c>
      <c r="C6" s="67" t="s">
        <v>3</v>
      </c>
      <c r="D6" s="103" t="s">
        <v>621</v>
      </c>
      <c r="E6" s="103" t="s">
        <v>621</v>
      </c>
      <c r="F6" s="103" t="s">
        <v>623</v>
      </c>
      <c r="G6" s="103" t="s">
        <v>621</v>
      </c>
      <c r="H6" s="103" t="s">
        <v>621</v>
      </c>
      <c r="I6" s="103" t="s">
        <v>622</v>
      </c>
      <c r="J6" s="103" t="s">
        <v>621</v>
      </c>
      <c r="K6" s="103" t="s">
        <v>623</v>
      </c>
      <c r="L6" s="103" t="s">
        <v>622</v>
      </c>
      <c r="M6" s="103" t="s">
        <v>621</v>
      </c>
      <c r="N6" s="103" t="s">
        <v>622</v>
      </c>
      <c r="O6" s="103" t="s">
        <v>621</v>
      </c>
      <c r="P6" s="103" t="s">
        <v>621</v>
      </c>
      <c r="Q6" s="103" t="s">
        <v>621</v>
      </c>
      <c r="R6" s="103" t="s">
        <v>621</v>
      </c>
      <c r="S6" s="103" t="s">
        <v>621</v>
      </c>
      <c r="T6" s="103" t="s">
        <v>622</v>
      </c>
      <c r="U6" s="103" t="s">
        <v>621</v>
      </c>
      <c r="V6" s="103" t="s">
        <v>621</v>
      </c>
      <c r="W6" s="103" t="s">
        <v>621</v>
      </c>
      <c r="X6" s="103" t="s">
        <v>621</v>
      </c>
      <c r="Y6" s="103" t="s">
        <v>621</v>
      </c>
      <c r="Z6" s="103" t="s">
        <v>621</v>
      </c>
      <c r="AA6" s="103" t="s">
        <v>621</v>
      </c>
      <c r="AB6" s="103" t="s">
        <v>621</v>
      </c>
      <c r="AC6" s="103" t="s">
        <v>623</v>
      </c>
      <c r="AD6" s="103" t="s">
        <v>623</v>
      </c>
      <c r="AE6" s="103" t="s">
        <v>623</v>
      </c>
      <c r="AF6" s="103" t="s">
        <v>621</v>
      </c>
      <c r="AG6" s="103" t="s">
        <v>621</v>
      </c>
      <c r="AI6" s="103">
        <f t="shared" si="0"/>
        <v>21</v>
      </c>
      <c r="AJ6" s="103">
        <f t="shared" si="0"/>
        <v>4</v>
      </c>
      <c r="AK6" s="103"/>
      <c r="AL6" s="103">
        <f t="shared" si="1"/>
        <v>5</v>
      </c>
      <c r="AM6" s="103">
        <f t="shared" si="1"/>
        <v>0</v>
      </c>
      <c r="AN6" s="103">
        <f t="shared" si="2"/>
        <v>25</v>
      </c>
    </row>
    <row r="7" spans="1:40" x14ac:dyDescent="0.25">
      <c r="A7" s="101">
        <v>104</v>
      </c>
      <c r="B7" s="67" t="s">
        <v>6</v>
      </c>
      <c r="C7" s="67" t="s">
        <v>3</v>
      </c>
      <c r="D7" s="103" t="s">
        <v>621</v>
      </c>
      <c r="E7" s="103" t="s">
        <v>621</v>
      </c>
      <c r="F7" s="103" t="s">
        <v>621</v>
      </c>
      <c r="G7" s="103" t="s">
        <v>621</v>
      </c>
      <c r="H7" s="103" t="s">
        <v>622</v>
      </c>
      <c r="I7" s="103" t="s">
        <v>623</v>
      </c>
      <c r="J7" s="103" t="s">
        <v>621</v>
      </c>
      <c r="K7" s="103" t="s">
        <v>621</v>
      </c>
      <c r="L7" s="103" t="s">
        <v>621</v>
      </c>
      <c r="M7" s="103" t="s">
        <v>621</v>
      </c>
      <c r="N7" s="103" t="s">
        <v>621</v>
      </c>
      <c r="O7" s="103" t="s">
        <v>621</v>
      </c>
      <c r="P7" s="103" t="s">
        <v>621</v>
      </c>
      <c r="Q7" s="103" t="s">
        <v>621</v>
      </c>
      <c r="R7" s="103" t="s">
        <v>621</v>
      </c>
      <c r="S7" s="103" t="s">
        <v>621</v>
      </c>
      <c r="T7" s="103" t="s">
        <v>622</v>
      </c>
      <c r="U7" s="103" t="s">
        <v>621</v>
      </c>
      <c r="V7" s="103" t="s">
        <v>621</v>
      </c>
      <c r="W7" s="103" t="s">
        <v>621</v>
      </c>
      <c r="X7" s="103" t="s">
        <v>621</v>
      </c>
      <c r="Y7" s="103" t="s">
        <v>621</v>
      </c>
      <c r="Z7" s="103" t="s">
        <v>621</v>
      </c>
      <c r="AA7" s="103" t="s">
        <v>621</v>
      </c>
      <c r="AB7" s="103" t="s">
        <v>621</v>
      </c>
      <c r="AC7" s="103" t="s">
        <v>623</v>
      </c>
      <c r="AD7" s="103" t="s">
        <v>621</v>
      </c>
      <c r="AE7" s="103" t="s">
        <v>621</v>
      </c>
      <c r="AF7" s="103" t="s">
        <v>621</v>
      </c>
      <c r="AG7" s="103" t="s">
        <v>621</v>
      </c>
      <c r="AI7" s="103">
        <f t="shared" si="0"/>
        <v>26</v>
      </c>
      <c r="AJ7" s="103">
        <f t="shared" si="0"/>
        <v>2</v>
      </c>
      <c r="AK7" s="103"/>
      <c r="AL7" s="103">
        <f t="shared" si="1"/>
        <v>2</v>
      </c>
      <c r="AM7" s="103">
        <f t="shared" si="1"/>
        <v>0</v>
      </c>
      <c r="AN7" s="103">
        <f t="shared" si="2"/>
        <v>28</v>
      </c>
    </row>
    <row r="8" spans="1:40" x14ac:dyDescent="0.25">
      <c r="A8" s="101">
        <v>105</v>
      </c>
      <c r="B8" s="67" t="s">
        <v>7</v>
      </c>
      <c r="C8" s="67" t="s">
        <v>3</v>
      </c>
      <c r="D8" s="103" t="s">
        <v>621</v>
      </c>
      <c r="E8" s="103" t="s">
        <v>621</v>
      </c>
      <c r="F8" s="103" t="s">
        <v>621</v>
      </c>
      <c r="G8" s="103" t="s">
        <v>621</v>
      </c>
      <c r="H8" s="103" t="s">
        <v>621</v>
      </c>
      <c r="I8" s="103" t="s">
        <v>622</v>
      </c>
      <c r="J8" s="103" t="s">
        <v>621</v>
      </c>
      <c r="K8" s="103" t="s">
        <v>621</v>
      </c>
      <c r="L8" s="103" t="s">
        <v>622</v>
      </c>
      <c r="M8" s="103" t="s">
        <v>621</v>
      </c>
      <c r="N8" s="103" t="s">
        <v>622</v>
      </c>
      <c r="O8" s="103" t="s">
        <v>621</v>
      </c>
      <c r="P8" s="103" t="s">
        <v>621</v>
      </c>
      <c r="Q8" s="103" t="s">
        <v>622</v>
      </c>
      <c r="R8" s="103" t="s">
        <v>621</v>
      </c>
      <c r="S8" s="103" t="s">
        <v>621</v>
      </c>
      <c r="T8" s="103" t="s">
        <v>622</v>
      </c>
      <c r="U8" s="103" t="s">
        <v>622</v>
      </c>
      <c r="V8" s="103" t="s">
        <v>621</v>
      </c>
      <c r="W8" s="103" t="s">
        <v>623</v>
      </c>
      <c r="X8" s="103" t="s">
        <v>621</v>
      </c>
      <c r="Y8" s="103" t="s">
        <v>621</v>
      </c>
      <c r="Z8" s="103" t="s">
        <v>621</v>
      </c>
      <c r="AA8" s="103" t="s">
        <v>621</v>
      </c>
      <c r="AB8" s="103" t="s">
        <v>621</v>
      </c>
      <c r="AC8" s="103" t="s">
        <v>621</v>
      </c>
      <c r="AD8" s="103" t="s">
        <v>621</v>
      </c>
      <c r="AE8" s="103" t="s">
        <v>623</v>
      </c>
      <c r="AF8" s="103" t="s">
        <v>621</v>
      </c>
      <c r="AG8" s="103" t="s">
        <v>621</v>
      </c>
      <c r="AI8" s="103">
        <f t="shared" si="0"/>
        <v>22</v>
      </c>
      <c r="AJ8" s="103">
        <f t="shared" si="0"/>
        <v>6</v>
      </c>
      <c r="AK8" s="103"/>
      <c r="AL8" s="103">
        <f t="shared" si="1"/>
        <v>2</v>
      </c>
      <c r="AM8" s="103">
        <f t="shared" si="1"/>
        <v>0</v>
      </c>
      <c r="AN8" s="103">
        <f t="shared" si="2"/>
        <v>28</v>
      </c>
    </row>
    <row r="9" spans="1:40" x14ac:dyDescent="0.25">
      <c r="A9" s="101">
        <v>106</v>
      </c>
      <c r="B9" s="67" t="s">
        <v>8</v>
      </c>
      <c r="C9" s="67" t="s">
        <v>3</v>
      </c>
      <c r="D9" s="103" t="s">
        <v>623</v>
      </c>
      <c r="E9" s="103" t="s">
        <v>622</v>
      </c>
      <c r="F9" s="103" t="s">
        <v>621</v>
      </c>
      <c r="G9" s="103" t="s">
        <v>621</v>
      </c>
      <c r="H9" s="103" t="s">
        <v>623</v>
      </c>
      <c r="I9" s="103" t="s">
        <v>621</v>
      </c>
      <c r="J9" s="103" t="s">
        <v>621</v>
      </c>
      <c r="K9" s="103" t="s">
        <v>623</v>
      </c>
      <c r="L9" s="103" t="s">
        <v>621</v>
      </c>
      <c r="M9" s="103" t="s">
        <v>622</v>
      </c>
      <c r="N9" s="103" t="s">
        <v>622</v>
      </c>
      <c r="O9" s="103" t="s">
        <v>621</v>
      </c>
      <c r="P9" s="103" t="s">
        <v>621</v>
      </c>
      <c r="Q9" s="103" t="s">
        <v>621</v>
      </c>
      <c r="R9" s="103" t="s">
        <v>623</v>
      </c>
      <c r="S9" s="103" t="s">
        <v>622</v>
      </c>
      <c r="T9" s="103" t="s">
        <v>622</v>
      </c>
      <c r="U9" s="103" t="s">
        <v>622</v>
      </c>
      <c r="V9" s="103" t="s">
        <v>621</v>
      </c>
      <c r="W9" s="103" t="s">
        <v>621</v>
      </c>
      <c r="X9" s="103" t="s">
        <v>622</v>
      </c>
      <c r="Y9" s="103" t="s">
        <v>621</v>
      </c>
      <c r="Z9" s="103" t="s">
        <v>621</v>
      </c>
      <c r="AA9" s="103" t="s">
        <v>622</v>
      </c>
      <c r="AB9" s="103" t="s">
        <v>621</v>
      </c>
      <c r="AC9" s="103" t="s">
        <v>622</v>
      </c>
      <c r="AD9" s="103" t="s">
        <v>621</v>
      </c>
      <c r="AE9" s="103" t="s">
        <v>623</v>
      </c>
      <c r="AF9" s="103" t="s">
        <v>622</v>
      </c>
      <c r="AG9" s="103" t="s">
        <v>621</v>
      </c>
      <c r="AI9" s="103">
        <f t="shared" si="0"/>
        <v>15</v>
      </c>
      <c r="AJ9" s="103">
        <f t="shared" si="0"/>
        <v>10</v>
      </c>
      <c r="AK9" s="103"/>
      <c r="AL9" s="103">
        <f t="shared" si="1"/>
        <v>5</v>
      </c>
      <c r="AM9" s="103">
        <f t="shared" si="1"/>
        <v>0</v>
      </c>
      <c r="AN9" s="103">
        <f t="shared" si="2"/>
        <v>25</v>
      </c>
    </row>
    <row r="10" spans="1:40" x14ac:dyDescent="0.25">
      <c r="A10" s="101">
        <v>107</v>
      </c>
      <c r="B10" s="67" t="s">
        <v>9</v>
      </c>
      <c r="C10" s="67" t="s">
        <v>3</v>
      </c>
      <c r="D10" s="103" t="s">
        <v>621</v>
      </c>
      <c r="E10" s="103" t="s">
        <v>621</v>
      </c>
      <c r="F10" s="103" t="s">
        <v>621</v>
      </c>
      <c r="G10" s="103" t="s">
        <v>621</v>
      </c>
      <c r="H10" s="103" t="s">
        <v>623</v>
      </c>
      <c r="I10" s="103" t="s">
        <v>622</v>
      </c>
      <c r="J10" s="103" t="s">
        <v>621</v>
      </c>
      <c r="K10" s="103" t="s">
        <v>623</v>
      </c>
      <c r="L10" s="103" t="s">
        <v>622</v>
      </c>
      <c r="M10" s="103" t="s">
        <v>622</v>
      </c>
      <c r="N10" s="103" t="s">
        <v>621</v>
      </c>
      <c r="O10" s="103" t="s">
        <v>621</v>
      </c>
      <c r="P10" s="103" t="s">
        <v>621</v>
      </c>
      <c r="Q10" s="103" t="s">
        <v>621</v>
      </c>
      <c r="R10" s="103" t="s">
        <v>621</v>
      </c>
      <c r="S10" s="103" t="s">
        <v>621</v>
      </c>
      <c r="T10" s="103" t="s">
        <v>621</v>
      </c>
      <c r="U10" s="103" t="s">
        <v>622</v>
      </c>
      <c r="V10" s="103" t="s">
        <v>621</v>
      </c>
      <c r="W10" s="103" t="s">
        <v>621</v>
      </c>
      <c r="X10" s="103" t="s">
        <v>621</v>
      </c>
      <c r="Y10" s="103" t="s">
        <v>621</v>
      </c>
      <c r="Z10" s="103" t="s">
        <v>621</v>
      </c>
      <c r="AA10" s="103" t="s">
        <v>621</v>
      </c>
      <c r="AB10" s="103" t="s">
        <v>621</v>
      </c>
      <c r="AC10" s="103" t="s">
        <v>621</v>
      </c>
      <c r="AD10" s="103" t="s">
        <v>621</v>
      </c>
      <c r="AE10" s="103" t="s">
        <v>621</v>
      </c>
      <c r="AF10" s="103" t="s">
        <v>621</v>
      </c>
      <c r="AG10" s="103" t="s">
        <v>621</v>
      </c>
      <c r="AI10" s="103">
        <f t="shared" si="0"/>
        <v>24</v>
      </c>
      <c r="AJ10" s="103">
        <f t="shared" si="0"/>
        <v>4</v>
      </c>
      <c r="AK10" s="103"/>
      <c r="AL10" s="103">
        <f t="shared" si="1"/>
        <v>2</v>
      </c>
      <c r="AM10" s="103">
        <f t="shared" si="1"/>
        <v>0</v>
      </c>
      <c r="AN10" s="103">
        <f t="shared" si="2"/>
        <v>28</v>
      </c>
    </row>
    <row r="11" spans="1:40"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622</v>
      </c>
      <c r="U11" s="103" t="s">
        <v>622</v>
      </c>
      <c r="V11" s="103" t="s">
        <v>621</v>
      </c>
      <c r="W11" s="103" t="s">
        <v>621</v>
      </c>
      <c r="X11" s="103" t="s">
        <v>621</v>
      </c>
      <c r="Y11" s="103" t="s">
        <v>621</v>
      </c>
      <c r="Z11" s="103" t="s">
        <v>621</v>
      </c>
      <c r="AA11" s="103" t="s">
        <v>621</v>
      </c>
      <c r="AB11" s="103" t="s">
        <v>621</v>
      </c>
      <c r="AC11" s="103" t="s">
        <v>621</v>
      </c>
      <c r="AD11" s="103" t="s">
        <v>623</v>
      </c>
      <c r="AE11" s="103" t="s">
        <v>621</v>
      </c>
      <c r="AF11" s="103" t="s">
        <v>621</v>
      </c>
      <c r="AG11" s="103" t="s">
        <v>621</v>
      </c>
      <c r="AI11" s="103">
        <f t="shared" si="0"/>
        <v>27</v>
      </c>
      <c r="AJ11" s="103">
        <f t="shared" si="0"/>
        <v>2</v>
      </c>
      <c r="AK11" s="103"/>
      <c r="AL11" s="103">
        <f t="shared" si="1"/>
        <v>1</v>
      </c>
      <c r="AM11" s="103">
        <f t="shared" si="1"/>
        <v>0</v>
      </c>
      <c r="AN11" s="103">
        <f t="shared" si="2"/>
        <v>29</v>
      </c>
    </row>
    <row r="12" spans="1:40" x14ac:dyDescent="0.25">
      <c r="A12" s="101">
        <v>109</v>
      </c>
      <c r="B12" s="67" t="s">
        <v>11</v>
      </c>
      <c r="C12" s="67" t="s">
        <v>3</v>
      </c>
      <c r="D12" s="103" t="s">
        <v>621</v>
      </c>
      <c r="E12" s="103" t="s">
        <v>621</v>
      </c>
      <c r="F12" s="103" t="s">
        <v>621</v>
      </c>
      <c r="G12" s="103" t="s">
        <v>621</v>
      </c>
      <c r="H12" s="103" t="s">
        <v>623</v>
      </c>
      <c r="I12" s="103" t="s">
        <v>622</v>
      </c>
      <c r="J12" s="103" t="s">
        <v>621</v>
      </c>
      <c r="K12" s="103" t="s">
        <v>623</v>
      </c>
      <c r="L12" s="103" t="s">
        <v>622</v>
      </c>
      <c r="M12" s="103" t="s">
        <v>621</v>
      </c>
      <c r="N12" s="103" t="s">
        <v>622</v>
      </c>
      <c r="O12" s="103" t="s">
        <v>621</v>
      </c>
      <c r="P12" s="103" t="s">
        <v>621</v>
      </c>
      <c r="Q12" s="103" t="s">
        <v>622</v>
      </c>
      <c r="R12" s="103" t="s">
        <v>621</v>
      </c>
      <c r="S12" s="103" t="s">
        <v>622</v>
      </c>
      <c r="T12" s="103" t="s">
        <v>622</v>
      </c>
      <c r="U12" s="103" t="s">
        <v>622</v>
      </c>
      <c r="V12" s="103" t="s">
        <v>621</v>
      </c>
      <c r="W12" s="103" t="s">
        <v>621</v>
      </c>
      <c r="X12" s="103" t="s">
        <v>621</v>
      </c>
      <c r="Y12" s="103" t="s">
        <v>621</v>
      </c>
      <c r="Z12" s="103" t="s">
        <v>621</v>
      </c>
      <c r="AA12" s="103" t="s">
        <v>621</v>
      </c>
      <c r="AB12" s="103" t="s">
        <v>621</v>
      </c>
      <c r="AC12" s="103" t="s">
        <v>622</v>
      </c>
      <c r="AD12" s="103" t="s">
        <v>621</v>
      </c>
      <c r="AE12" s="103" t="s">
        <v>621</v>
      </c>
      <c r="AF12" s="103" t="s">
        <v>622</v>
      </c>
      <c r="AG12" s="103" t="s">
        <v>621</v>
      </c>
      <c r="AI12" s="103">
        <f t="shared" si="0"/>
        <v>19</v>
      </c>
      <c r="AJ12" s="103">
        <f t="shared" si="0"/>
        <v>9</v>
      </c>
      <c r="AK12" s="103"/>
      <c r="AL12" s="103">
        <f t="shared" si="1"/>
        <v>2</v>
      </c>
      <c r="AM12" s="103">
        <f t="shared" si="1"/>
        <v>0</v>
      </c>
      <c r="AN12" s="103">
        <f t="shared" si="2"/>
        <v>28</v>
      </c>
    </row>
    <row r="13" spans="1:40" x14ac:dyDescent="0.25">
      <c r="A13" s="101">
        <v>110</v>
      </c>
      <c r="B13" s="67" t="s">
        <v>12</v>
      </c>
      <c r="C13" s="67" t="s">
        <v>3</v>
      </c>
      <c r="D13" s="103" t="s">
        <v>621</v>
      </c>
      <c r="E13" s="103" t="s">
        <v>621</v>
      </c>
      <c r="F13" s="103" t="s">
        <v>623</v>
      </c>
      <c r="G13" s="103" t="s">
        <v>621</v>
      </c>
      <c r="H13" s="103" t="s">
        <v>623</v>
      </c>
      <c r="I13" s="103" t="s">
        <v>621</v>
      </c>
      <c r="J13" s="103" t="s">
        <v>621</v>
      </c>
      <c r="K13" s="103" t="s">
        <v>621</v>
      </c>
      <c r="L13" s="103" t="s">
        <v>622</v>
      </c>
      <c r="M13" s="103" t="s">
        <v>622</v>
      </c>
      <c r="N13" s="103" t="s">
        <v>622</v>
      </c>
      <c r="O13" s="103" t="s">
        <v>621</v>
      </c>
      <c r="P13" s="103" t="s">
        <v>621</v>
      </c>
      <c r="Q13" s="103" t="s">
        <v>622</v>
      </c>
      <c r="R13" s="103" t="s">
        <v>621</v>
      </c>
      <c r="S13" s="103" t="s">
        <v>622</v>
      </c>
      <c r="T13" s="103" t="s">
        <v>622</v>
      </c>
      <c r="U13" s="103" t="s">
        <v>622</v>
      </c>
      <c r="V13" s="103" t="s">
        <v>621</v>
      </c>
      <c r="W13" s="103" t="s">
        <v>621</v>
      </c>
      <c r="X13" s="103" t="s">
        <v>621</v>
      </c>
      <c r="Y13" s="103" t="s">
        <v>621</v>
      </c>
      <c r="Z13" s="103" t="s">
        <v>621</v>
      </c>
      <c r="AA13" s="103" t="s">
        <v>621</v>
      </c>
      <c r="AB13" s="103" t="s">
        <v>621</v>
      </c>
      <c r="AC13" s="103" t="s">
        <v>622</v>
      </c>
      <c r="AD13" s="103" t="s">
        <v>621</v>
      </c>
      <c r="AE13" s="103" t="s">
        <v>621</v>
      </c>
      <c r="AF13" s="103" t="s">
        <v>622</v>
      </c>
      <c r="AG13" s="103" t="s">
        <v>621</v>
      </c>
      <c r="AI13" s="103">
        <f t="shared" si="0"/>
        <v>19</v>
      </c>
      <c r="AJ13" s="103">
        <f t="shared" si="0"/>
        <v>9</v>
      </c>
      <c r="AK13" s="103"/>
      <c r="AL13" s="103">
        <f t="shared" si="1"/>
        <v>2</v>
      </c>
      <c r="AM13" s="103">
        <f t="shared" si="1"/>
        <v>0</v>
      </c>
      <c r="AN13" s="103">
        <f t="shared" si="2"/>
        <v>28</v>
      </c>
    </row>
    <row r="14" spans="1:40" x14ac:dyDescent="0.25">
      <c r="A14" s="101">
        <v>111</v>
      </c>
      <c r="B14" s="67" t="s">
        <v>13</v>
      </c>
      <c r="C14" s="67" t="s">
        <v>3</v>
      </c>
      <c r="D14" s="103" t="s">
        <v>621</v>
      </c>
      <c r="E14" s="103" t="s">
        <v>621</v>
      </c>
      <c r="F14" s="103" t="s">
        <v>621</v>
      </c>
      <c r="G14" s="103" t="s">
        <v>621</v>
      </c>
      <c r="H14" s="103" t="s">
        <v>623</v>
      </c>
      <c r="I14" s="103" t="s">
        <v>622</v>
      </c>
      <c r="J14" s="103" t="s">
        <v>621</v>
      </c>
      <c r="K14" s="103" t="s">
        <v>623</v>
      </c>
      <c r="L14" s="103" t="s">
        <v>622</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621</v>
      </c>
      <c r="AI14" s="103">
        <f t="shared" si="0"/>
        <v>26</v>
      </c>
      <c r="AJ14" s="103">
        <f t="shared" si="0"/>
        <v>2</v>
      </c>
      <c r="AK14" s="103"/>
      <c r="AL14" s="103">
        <f t="shared" si="1"/>
        <v>2</v>
      </c>
      <c r="AM14" s="103">
        <f t="shared" si="1"/>
        <v>0</v>
      </c>
      <c r="AN14" s="103">
        <f t="shared" si="2"/>
        <v>28</v>
      </c>
    </row>
    <row r="15" spans="1:40" x14ac:dyDescent="0.25">
      <c r="A15" s="101">
        <v>112</v>
      </c>
      <c r="B15" s="67" t="s">
        <v>14</v>
      </c>
      <c r="C15" s="67" t="s">
        <v>3</v>
      </c>
      <c r="D15" s="103" t="s">
        <v>621</v>
      </c>
      <c r="E15" s="103" t="s">
        <v>621</v>
      </c>
      <c r="F15" s="103" t="s">
        <v>621</v>
      </c>
      <c r="G15" s="103" t="s">
        <v>621</v>
      </c>
      <c r="H15" s="103" t="s">
        <v>623</v>
      </c>
      <c r="I15" s="103" t="s">
        <v>622</v>
      </c>
      <c r="J15" s="103" t="s">
        <v>621</v>
      </c>
      <c r="K15" s="103" t="s">
        <v>621</v>
      </c>
      <c r="L15" s="103" t="s">
        <v>621</v>
      </c>
      <c r="M15" s="103" t="s">
        <v>622</v>
      </c>
      <c r="N15" s="103" t="s">
        <v>621</v>
      </c>
      <c r="O15" s="103" t="s">
        <v>621</v>
      </c>
      <c r="P15" s="103" t="s">
        <v>621</v>
      </c>
      <c r="Q15" s="103" t="s">
        <v>621</v>
      </c>
      <c r="R15" s="103" t="s">
        <v>621</v>
      </c>
      <c r="S15" s="103" t="s">
        <v>622</v>
      </c>
      <c r="T15" s="103" t="s">
        <v>622</v>
      </c>
      <c r="U15" s="103" t="s">
        <v>622</v>
      </c>
      <c r="V15" s="103" t="s">
        <v>623</v>
      </c>
      <c r="W15" s="103" t="s">
        <v>621</v>
      </c>
      <c r="X15" s="103" t="s">
        <v>621</v>
      </c>
      <c r="Y15" s="103" t="s">
        <v>623</v>
      </c>
      <c r="Z15" s="103" t="s">
        <v>621</v>
      </c>
      <c r="AA15" s="103" t="s">
        <v>621</v>
      </c>
      <c r="AB15" s="103" t="s">
        <v>621</v>
      </c>
      <c r="AC15" s="103" t="s">
        <v>623</v>
      </c>
      <c r="AD15" s="103" t="s">
        <v>623</v>
      </c>
      <c r="AE15" s="103" t="s">
        <v>621</v>
      </c>
      <c r="AF15" s="103" t="s">
        <v>623</v>
      </c>
      <c r="AG15" s="103" t="s">
        <v>621</v>
      </c>
      <c r="AI15" s="103">
        <f t="shared" si="0"/>
        <v>19</v>
      </c>
      <c r="AJ15" s="103">
        <f t="shared" si="0"/>
        <v>5</v>
      </c>
      <c r="AK15" s="103"/>
      <c r="AL15" s="103">
        <f t="shared" si="1"/>
        <v>6</v>
      </c>
      <c r="AM15" s="103">
        <f t="shared" si="1"/>
        <v>0</v>
      </c>
      <c r="AN15" s="103">
        <f t="shared" si="2"/>
        <v>24</v>
      </c>
    </row>
    <row r="16" spans="1:40" x14ac:dyDescent="0.25">
      <c r="A16" s="101">
        <v>113</v>
      </c>
      <c r="B16" s="67" t="s">
        <v>624</v>
      </c>
      <c r="C16" s="67" t="s">
        <v>3</v>
      </c>
      <c r="D16" s="103" t="s">
        <v>621</v>
      </c>
      <c r="E16" s="103" t="s">
        <v>621</v>
      </c>
      <c r="F16" s="103" t="s">
        <v>621</v>
      </c>
      <c r="G16" s="103" t="s">
        <v>621</v>
      </c>
      <c r="H16" s="103" t="s">
        <v>622</v>
      </c>
      <c r="I16" s="103" t="s">
        <v>621</v>
      </c>
      <c r="J16" s="103" t="s">
        <v>621</v>
      </c>
      <c r="K16" s="103" t="s">
        <v>621</v>
      </c>
      <c r="L16" s="103" t="s">
        <v>622</v>
      </c>
      <c r="M16" s="103" t="s">
        <v>623</v>
      </c>
      <c r="N16" s="103" t="s">
        <v>621</v>
      </c>
      <c r="O16" s="103" t="s">
        <v>621</v>
      </c>
      <c r="P16" s="103" t="s">
        <v>621</v>
      </c>
      <c r="Q16" s="103" t="s">
        <v>621</v>
      </c>
      <c r="R16" s="103" t="s">
        <v>621</v>
      </c>
      <c r="S16" s="103" t="s">
        <v>621</v>
      </c>
      <c r="T16" s="103" t="s">
        <v>621</v>
      </c>
      <c r="U16" s="103" t="s">
        <v>621</v>
      </c>
      <c r="V16" s="103" t="s">
        <v>621</v>
      </c>
      <c r="W16" s="103" t="s">
        <v>621</v>
      </c>
      <c r="X16" s="103" t="s">
        <v>623</v>
      </c>
      <c r="Y16" s="103" t="s">
        <v>621</v>
      </c>
      <c r="Z16" s="103" t="s">
        <v>621</v>
      </c>
      <c r="AA16" s="103" t="s">
        <v>621</v>
      </c>
      <c r="AB16" s="103" t="s">
        <v>621</v>
      </c>
      <c r="AC16" s="103" t="s">
        <v>621</v>
      </c>
      <c r="AD16" s="103" t="s">
        <v>621</v>
      </c>
      <c r="AE16" s="103" t="s">
        <v>621</v>
      </c>
      <c r="AF16" s="103" t="s">
        <v>621</v>
      </c>
      <c r="AG16" s="103" t="s">
        <v>621</v>
      </c>
      <c r="AI16" s="103">
        <f t="shared" si="0"/>
        <v>26</v>
      </c>
      <c r="AJ16" s="103">
        <f t="shared" si="0"/>
        <v>2</v>
      </c>
      <c r="AK16" s="103"/>
      <c r="AL16" s="103">
        <f t="shared" si="1"/>
        <v>2</v>
      </c>
      <c r="AM16" s="103">
        <f t="shared" si="1"/>
        <v>0</v>
      </c>
      <c r="AN16" s="103">
        <f t="shared" si="2"/>
        <v>28</v>
      </c>
    </row>
    <row r="17" spans="1:40" x14ac:dyDescent="0.25">
      <c r="A17" s="101">
        <v>114</v>
      </c>
      <c r="B17" s="67" t="s">
        <v>16</v>
      </c>
      <c r="C17" s="67" t="s">
        <v>3</v>
      </c>
      <c r="D17" s="103" t="s">
        <v>621</v>
      </c>
      <c r="E17" s="103" t="s">
        <v>621</v>
      </c>
      <c r="F17" s="103" t="s">
        <v>621</v>
      </c>
      <c r="G17" s="103" t="s">
        <v>621</v>
      </c>
      <c r="H17" s="103" t="s">
        <v>621</v>
      </c>
      <c r="I17" s="103" t="s">
        <v>622</v>
      </c>
      <c r="J17" s="103" t="s">
        <v>621</v>
      </c>
      <c r="K17" s="103" t="s">
        <v>621</v>
      </c>
      <c r="L17" s="103" t="s">
        <v>622</v>
      </c>
      <c r="M17" s="103" t="s">
        <v>622</v>
      </c>
      <c r="N17" s="103" t="s">
        <v>622</v>
      </c>
      <c r="O17" s="103" t="s">
        <v>621</v>
      </c>
      <c r="P17" s="103" t="s">
        <v>621</v>
      </c>
      <c r="Q17" s="103" t="s">
        <v>621</v>
      </c>
      <c r="R17" s="103" t="s">
        <v>621</v>
      </c>
      <c r="S17" s="103" t="s">
        <v>621</v>
      </c>
      <c r="T17" s="103" t="s">
        <v>622</v>
      </c>
      <c r="U17" s="103" t="s">
        <v>622</v>
      </c>
      <c r="V17" s="103" t="s">
        <v>621</v>
      </c>
      <c r="W17" s="103" t="s">
        <v>621</v>
      </c>
      <c r="X17" s="103" t="s">
        <v>623</v>
      </c>
      <c r="Y17" s="103" t="s">
        <v>621</v>
      </c>
      <c r="Z17" s="103" t="s">
        <v>621</v>
      </c>
      <c r="AA17" s="103" t="s">
        <v>621</v>
      </c>
      <c r="AB17" s="103" t="s">
        <v>621</v>
      </c>
      <c r="AC17" s="103" t="s">
        <v>623</v>
      </c>
      <c r="AD17" s="103" t="s">
        <v>623</v>
      </c>
      <c r="AE17" s="103" t="s">
        <v>621</v>
      </c>
      <c r="AF17" s="103" t="s">
        <v>623</v>
      </c>
      <c r="AG17" s="103" t="s">
        <v>621</v>
      </c>
      <c r="AI17" s="103">
        <f t="shared" si="0"/>
        <v>20</v>
      </c>
      <c r="AJ17" s="103">
        <f t="shared" si="0"/>
        <v>6</v>
      </c>
      <c r="AK17" s="103"/>
      <c r="AL17" s="103">
        <f t="shared" si="1"/>
        <v>4</v>
      </c>
      <c r="AM17" s="103">
        <f t="shared" si="1"/>
        <v>0</v>
      </c>
      <c r="AN17" s="103">
        <f t="shared" si="2"/>
        <v>26</v>
      </c>
    </row>
    <row r="18" spans="1:40" x14ac:dyDescent="0.25">
      <c r="A18" s="101">
        <v>115</v>
      </c>
      <c r="B18" s="67" t="s">
        <v>625</v>
      </c>
      <c r="C18" s="67" t="s">
        <v>3</v>
      </c>
      <c r="D18" s="103" t="s">
        <v>621</v>
      </c>
      <c r="E18" s="103" t="s">
        <v>623</v>
      </c>
      <c r="F18" s="103" t="s">
        <v>621</v>
      </c>
      <c r="G18" s="103" t="s">
        <v>621</v>
      </c>
      <c r="H18" s="103" t="s">
        <v>621</v>
      </c>
      <c r="I18" s="103" t="s">
        <v>622</v>
      </c>
      <c r="J18" s="103" t="s">
        <v>621</v>
      </c>
      <c r="K18" s="103" t="s">
        <v>621</v>
      </c>
      <c r="L18" s="103" t="s">
        <v>622</v>
      </c>
      <c r="M18" s="103" t="s">
        <v>622</v>
      </c>
      <c r="N18" s="103" t="s">
        <v>622</v>
      </c>
      <c r="O18" s="103" t="s">
        <v>621</v>
      </c>
      <c r="P18" s="103" t="s">
        <v>621</v>
      </c>
      <c r="Q18" s="103" t="s">
        <v>621</v>
      </c>
      <c r="R18" s="103" t="s">
        <v>621</v>
      </c>
      <c r="S18" s="103" t="s">
        <v>621</v>
      </c>
      <c r="T18" s="103" t="s">
        <v>622</v>
      </c>
      <c r="U18" s="103" t="s">
        <v>622</v>
      </c>
      <c r="V18" s="103" t="s">
        <v>621</v>
      </c>
      <c r="W18" s="103" t="s">
        <v>621</v>
      </c>
      <c r="X18" s="103" t="s">
        <v>621</v>
      </c>
      <c r="Y18" s="103" t="s">
        <v>621</v>
      </c>
      <c r="Z18" s="103" t="s">
        <v>621</v>
      </c>
      <c r="AA18" s="103" t="s">
        <v>621</v>
      </c>
      <c r="AB18" s="103" t="s">
        <v>621</v>
      </c>
      <c r="AC18" s="103" t="s">
        <v>623</v>
      </c>
      <c r="AD18" s="103" t="s">
        <v>623</v>
      </c>
      <c r="AE18" s="103" t="s">
        <v>621</v>
      </c>
      <c r="AF18" s="103" t="s">
        <v>621</v>
      </c>
      <c r="AG18" s="103" t="s">
        <v>621</v>
      </c>
      <c r="AI18" s="103">
        <f t="shared" si="0"/>
        <v>21</v>
      </c>
      <c r="AJ18" s="103">
        <f t="shared" si="0"/>
        <v>6</v>
      </c>
      <c r="AK18" s="103"/>
      <c r="AL18" s="103">
        <f t="shared" si="1"/>
        <v>3</v>
      </c>
      <c r="AM18" s="103">
        <f t="shared" si="1"/>
        <v>0</v>
      </c>
      <c r="AN18" s="103">
        <f t="shared" si="2"/>
        <v>27</v>
      </c>
    </row>
    <row r="19" spans="1:40" x14ac:dyDescent="0.25">
      <c r="A19" s="101">
        <v>116</v>
      </c>
      <c r="B19" s="67" t="s">
        <v>17</v>
      </c>
      <c r="C19" s="67" t="s">
        <v>3</v>
      </c>
      <c r="D19" s="103" t="s">
        <v>621</v>
      </c>
      <c r="E19" s="103" t="s">
        <v>621</v>
      </c>
      <c r="F19" s="103" t="s">
        <v>623</v>
      </c>
      <c r="G19" s="103" t="s">
        <v>621</v>
      </c>
      <c r="H19" s="103" t="s">
        <v>621</v>
      </c>
      <c r="I19" s="103" t="s">
        <v>622</v>
      </c>
      <c r="J19" s="103" t="s">
        <v>621</v>
      </c>
      <c r="K19" s="103" t="s">
        <v>623</v>
      </c>
      <c r="L19" s="103" t="s">
        <v>622</v>
      </c>
      <c r="M19" s="103" t="s">
        <v>622</v>
      </c>
      <c r="N19" s="103" t="s">
        <v>622</v>
      </c>
      <c r="O19" s="103" t="s">
        <v>621</v>
      </c>
      <c r="P19" s="103" t="s">
        <v>621</v>
      </c>
      <c r="Q19" s="103" t="s">
        <v>621</v>
      </c>
      <c r="R19" s="103" t="s">
        <v>621</v>
      </c>
      <c r="S19" s="103" t="s">
        <v>621</v>
      </c>
      <c r="T19" s="103" t="s">
        <v>622</v>
      </c>
      <c r="U19" s="103" t="s">
        <v>622</v>
      </c>
      <c r="V19" s="103" t="s">
        <v>621</v>
      </c>
      <c r="W19" s="103" t="s">
        <v>621</v>
      </c>
      <c r="X19" s="103" t="s">
        <v>621</v>
      </c>
      <c r="Y19" s="103" t="s">
        <v>621</v>
      </c>
      <c r="Z19" s="103" t="s">
        <v>621</v>
      </c>
      <c r="AA19" s="103" t="s">
        <v>621</v>
      </c>
      <c r="AB19" s="103" t="s">
        <v>621</v>
      </c>
      <c r="AC19" s="103" t="s">
        <v>623</v>
      </c>
      <c r="AD19" s="103" t="s">
        <v>623</v>
      </c>
      <c r="AE19" s="103" t="s">
        <v>623</v>
      </c>
      <c r="AF19" s="103" t="s">
        <v>623</v>
      </c>
      <c r="AG19" s="103" t="s">
        <v>621</v>
      </c>
      <c r="AI19" s="103">
        <f t="shared" si="0"/>
        <v>18</v>
      </c>
      <c r="AJ19" s="103">
        <f t="shared" si="0"/>
        <v>6</v>
      </c>
      <c r="AK19" s="103"/>
      <c r="AL19" s="103">
        <f t="shared" si="1"/>
        <v>6</v>
      </c>
      <c r="AM19" s="103">
        <f t="shared" si="1"/>
        <v>0</v>
      </c>
      <c r="AN19" s="103">
        <f t="shared" si="2"/>
        <v>24</v>
      </c>
    </row>
    <row r="20" spans="1:40" x14ac:dyDescent="0.25">
      <c r="A20" s="101">
        <v>117</v>
      </c>
      <c r="B20" s="67" t="s">
        <v>18</v>
      </c>
      <c r="C20" s="67" t="s">
        <v>3</v>
      </c>
      <c r="D20" s="103" t="s">
        <v>621</v>
      </c>
      <c r="E20" s="103" t="s">
        <v>621</v>
      </c>
      <c r="F20" s="103" t="s">
        <v>623</v>
      </c>
      <c r="G20" s="103" t="s">
        <v>621</v>
      </c>
      <c r="H20" s="103" t="s">
        <v>623</v>
      </c>
      <c r="I20" s="103" t="s">
        <v>621</v>
      </c>
      <c r="J20" s="103" t="s">
        <v>621</v>
      </c>
      <c r="K20" s="103" t="s">
        <v>621</v>
      </c>
      <c r="L20" s="103" t="s">
        <v>622</v>
      </c>
      <c r="M20" s="103" t="s">
        <v>622</v>
      </c>
      <c r="N20" s="103" t="s">
        <v>622</v>
      </c>
      <c r="O20" s="103" t="s">
        <v>621</v>
      </c>
      <c r="P20" s="103" t="s">
        <v>621</v>
      </c>
      <c r="Q20" s="103" t="s">
        <v>621</v>
      </c>
      <c r="R20" s="103" t="s">
        <v>621</v>
      </c>
      <c r="S20" s="103" t="s">
        <v>621</v>
      </c>
      <c r="T20" s="103" t="s">
        <v>622</v>
      </c>
      <c r="U20" s="103" t="s">
        <v>622</v>
      </c>
      <c r="V20" s="103" t="s">
        <v>621</v>
      </c>
      <c r="W20" s="103" t="s">
        <v>621</v>
      </c>
      <c r="X20" s="103" t="s">
        <v>621</v>
      </c>
      <c r="Y20" s="103" t="s">
        <v>621</v>
      </c>
      <c r="Z20" s="103" t="s">
        <v>621</v>
      </c>
      <c r="AA20" s="103" t="s">
        <v>621</v>
      </c>
      <c r="AB20" s="103" t="s">
        <v>623</v>
      </c>
      <c r="AC20" s="103" t="s">
        <v>621</v>
      </c>
      <c r="AD20" s="103" t="s">
        <v>621</v>
      </c>
      <c r="AE20" s="103" t="s">
        <v>621</v>
      </c>
      <c r="AF20" s="103" t="s">
        <v>621</v>
      </c>
      <c r="AG20" s="103" t="s">
        <v>621</v>
      </c>
      <c r="AI20" s="103">
        <f t="shared" si="0"/>
        <v>22</v>
      </c>
      <c r="AJ20" s="103">
        <f t="shared" si="0"/>
        <v>5</v>
      </c>
      <c r="AK20" s="103"/>
      <c r="AL20" s="103">
        <f t="shared" si="1"/>
        <v>3</v>
      </c>
      <c r="AM20" s="103">
        <f t="shared" si="1"/>
        <v>0</v>
      </c>
      <c r="AN20" s="103">
        <f t="shared" si="2"/>
        <v>27</v>
      </c>
    </row>
    <row r="21" spans="1:40" x14ac:dyDescent="0.25">
      <c r="A21" s="101">
        <v>118</v>
      </c>
      <c r="B21" s="67" t="s">
        <v>19</v>
      </c>
      <c r="C21" s="67" t="s">
        <v>3</v>
      </c>
      <c r="D21" s="103" t="s">
        <v>621</v>
      </c>
      <c r="E21" s="103" t="s">
        <v>621</v>
      </c>
      <c r="F21" s="103" t="s">
        <v>623</v>
      </c>
      <c r="G21" s="103" t="s">
        <v>621</v>
      </c>
      <c r="H21" s="103" t="s">
        <v>623</v>
      </c>
      <c r="I21" s="103" t="s">
        <v>622</v>
      </c>
      <c r="J21" s="103" t="s">
        <v>621</v>
      </c>
      <c r="K21" s="103" t="s">
        <v>621</v>
      </c>
      <c r="L21" s="103" t="s">
        <v>622</v>
      </c>
      <c r="M21" s="103" t="s">
        <v>622</v>
      </c>
      <c r="N21" s="103" t="s">
        <v>622</v>
      </c>
      <c r="O21" s="103" t="s">
        <v>621</v>
      </c>
      <c r="P21" s="103" t="s">
        <v>621</v>
      </c>
      <c r="Q21" s="103" t="s">
        <v>621</v>
      </c>
      <c r="R21" s="103" t="s">
        <v>621</v>
      </c>
      <c r="S21" s="103" t="s">
        <v>621</v>
      </c>
      <c r="T21" s="103" t="s">
        <v>622</v>
      </c>
      <c r="U21" s="103" t="s">
        <v>622</v>
      </c>
      <c r="V21" s="103" t="s">
        <v>621</v>
      </c>
      <c r="W21" s="103" t="s">
        <v>621</v>
      </c>
      <c r="X21" s="103" t="s">
        <v>621</v>
      </c>
      <c r="Y21" s="103" t="s">
        <v>621</v>
      </c>
      <c r="Z21" s="103" t="s">
        <v>621</v>
      </c>
      <c r="AA21" s="103" t="s">
        <v>621</v>
      </c>
      <c r="AB21" s="103" t="s">
        <v>621</v>
      </c>
      <c r="AC21" s="103" t="s">
        <v>621</v>
      </c>
      <c r="AD21" s="103" t="s">
        <v>621</v>
      </c>
      <c r="AE21" s="103" t="s">
        <v>621</v>
      </c>
      <c r="AF21" s="103" t="s">
        <v>621</v>
      </c>
      <c r="AG21" s="103" t="s">
        <v>621</v>
      </c>
      <c r="AI21" s="103">
        <f t="shared" si="0"/>
        <v>22</v>
      </c>
      <c r="AJ21" s="103">
        <f t="shared" si="0"/>
        <v>6</v>
      </c>
      <c r="AK21" s="103"/>
      <c r="AL21" s="103">
        <f t="shared" si="1"/>
        <v>2</v>
      </c>
      <c r="AM21" s="103">
        <f t="shared" si="1"/>
        <v>0</v>
      </c>
      <c r="AN21" s="103">
        <f t="shared" si="2"/>
        <v>28</v>
      </c>
    </row>
    <row r="22" spans="1:40" x14ac:dyDescent="0.25">
      <c r="A22" s="101">
        <v>119</v>
      </c>
      <c r="B22" s="67" t="s">
        <v>20</v>
      </c>
      <c r="C22" s="67" t="s">
        <v>3</v>
      </c>
      <c r="D22" s="103" t="s">
        <v>621</v>
      </c>
      <c r="E22" s="103" t="s">
        <v>621</v>
      </c>
      <c r="F22" s="103" t="s">
        <v>621</v>
      </c>
      <c r="G22" s="103" t="s">
        <v>621</v>
      </c>
      <c r="H22" s="103" t="s">
        <v>621</v>
      </c>
      <c r="I22" s="103" t="s">
        <v>622</v>
      </c>
      <c r="J22" s="103" t="s">
        <v>621</v>
      </c>
      <c r="K22" s="103" t="s">
        <v>621</v>
      </c>
      <c r="L22" s="103" t="s">
        <v>622</v>
      </c>
      <c r="M22" s="103" t="s">
        <v>621</v>
      </c>
      <c r="N22" s="103" t="s">
        <v>621</v>
      </c>
      <c r="O22" s="103" t="s">
        <v>621</v>
      </c>
      <c r="P22" s="103" t="s">
        <v>621</v>
      </c>
      <c r="Q22" s="103" t="s">
        <v>621</v>
      </c>
      <c r="R22" s="103" t="s">
        <v>621</v>
      </c>
      <c r="S22" s="103" t="s">
        <v>622</v>
      </c>
      <c r="T22" s="103" t="s">
        <v>622</v>
      </c>
      <c r="U22" s="103" t="s">
        <v>621</v>
      </c>
      <c r="V22" s="103" t="s">
        <v>621</v>
      </c>
      <c r="W22" s="103" t="s">
        <v>621</v>
      </c>
      <c r="X22" s="103" t="s">
        <v>621</v>
      </c>
      <c r="Y22" s="103" t="s">
        <v>623</v>
      </c>
      <c r="Z22" s="103" t="s">
        <v>621</v>
      </c>
      <c r="AA22" s="103" t="s">
        <v>621</v>
      </c>
      <c r="AB22" s="103" t="s">
        <v>621</v>
      </c>
      <c r="AC22" s="103" t="s">
        <v>621</v>
      </c>
      <c r="AD22" s="103" t="s">
        <v>621</v>
      </c>
      <c r="AE22" s="103" t="s">
        <v>621</v>
      </c>
      <c r="AF22" s="103" t="s">
        <v>621</v>
      </c>
      <c r="AG22" s="103" t="s">
        <v>621</v>
      </c>
      <c r="AI22" s="103">
        <f t="shared" si="0"/>
        <v>25</v>
      </c>
      <c r="AJ22" s="103">
        <f t="shared" si="0"/>
        <v>4</v>
      </c>
      <c r="AK22" s="103"/>
      <c r="AL22" s="103">
        <f t="shared" si="1"/>
        <v>1</v>
      </c>
      <c r="AM22" s="103">
        <f t="shared" si="1"/>
        <v>0</v>
      </c>
      <c r="AN22" s="103">
        <f t="shared" si="2"/>
        <v>29</v>
      </c>
    </row>
    <row r="23" spans="1:40" x14ac:dyDescent="0.25">
      <c r="A23" s="101">
        <v>120</v>
      </c>
      <c r="B23" s="67" t="s">
        <v>21</v>
      </c>
      <c r="C23" s="67" t="s">
        <v>3</v>
      </c>
      <c r="D23" s="103" t="s">
        <v>621</v>
      </c>
      <c r="E23" s="103" t="s">
        <v>623</v>
      </c>
      <c r="F23" s="103" t="s">
        <v>621</v>
      </c>
      <c r="G23" s="103" t="s">
        <v>621</v>
      </c>
      <c r="H23" s="103" t="s">
        <v>623</v>
      </c>
      <c r="I23" s="103" t="s">
        <v>621</v>
      </c>
      <c r="J23" s="103" t="s">
        <v>621</v>
      </c>
      <c r="K23" s="103" t="s">
        <v>623</v>
      </c>
      <c r="L23" s="103" t="s">
        <v>622</v>
      </c>
      <c r="M23" s="103" t="s">
        <v>622</v>
      </c>
      <c r="N23" s="103" t="s">
        <v>622</v>
      </c>
      <c r="O23" s="103" t="s">
        <v>621</v>
      </c>
      <c r="P23" s="103" t="s">
        <v>621</v>
      </c>
      <c r="Q23" s="103" t="s">
        <v>622</v>
      </c>
      <c r="R23" s="103" t="s">
        <v>621</v>
      </c>
      <c r="S23" s="103" t="s">
        <v>621</v>
      </c>
      <c r="T23" s="103" t="s">
        <v>622</v>
      </c>
      <c r="U23" s="103" t="s">
        <v>622</v>
      </c>
      <c r="V23" s="103" t="s">
        <v>621</v>
      </c>
      <c r="W23" s="103" t="s">
        <v>621</v>
      </c>
      <c r="X23" s="103" t="s">
        <v>622</v>
      </c>
      <c r="Y23" s="103" t="s">
        <v>621</v>
      </c>
      <c r="Z23" s="103" t="s">
        <v>621</v>
      </c>
      <c r="AA23" s="103" t="s">
        <v>621</v>
      </c>
      <c r="AB23" s="103" t="s">
        <v>621</v>
      </c>
      <c r="AC23" s="103" t="s">
        <v>622</v>
      </c>
      <c r="AD23" s="103" t="s">
        <v>621</v>
      </c>
      <c r="AE23" s="103" t="s">
        <v>623</v>
      </c>
      <c r="AF23" s="103" t="s">
        <v>622</v>
      </c>
      <c r="AG23" s="103" t="s">
        <v>623</v>
      </c>
      <c r="AI23" s="103">
        <f t="shared" si="0"/>
        <v>16</v>
      </c>
      <c r="AJ23" s="103">
        <f t="shared" si="0"/>
        <v>9</v>
      </c>
      <c r="AK23" s="103"/>
      <c r="AL23" s="103">
        <f t="shared" si="1"/>
        <v>5</v>
      </c>
      <c r="AM23" s="103">
        <f t="shared" si="1"/>
        <v>0</v>
      </c>
      <c r="AN23" s="103">
        <f t="shared" si="2"/>
        <v>25</v>
      </c>
    </row>
    <row r="24" spans="1:40"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622</v>
      </c>
      <c r="M24" s="103" t="s">
        <v>622</v>
      </c>
      <c r="N24" s="103" t="s">
        <v>621</v>
      </c>
      <c r="O24" s="103" t="s">
        <v>621</v>
      </c>
      <c r="P24" s="103" t="s">
        <v>621</v>
      </c>
      <c r="Q24" s="103" t="s">
        <v>621</v>
      </c>
      <c r="R24" s="103" t="s">
        <v>621</v>
      </c>
      <c r="S24" s="103" t="s">
        <v>621</v>
      </c>
      <c r="T24" s="103" t="s">
        <v>622</v>
      </c>
      <c r="U24" s="103" t="s">
        <v>622</v>
      </c>
      <c r="V24" s="103" t="s">
        <v>621</v>
      </c>
      <c r="W24" s="103" t="s">
        <v>621</v>
      </c>
      <c r="X24" s="103" t="s">
        <v>621</v>
      </c>
      <c r="Y24" s="103" t="s">
        <v>621</v>
      </c>
      <c r="Z24" s="103" t="s">
        <v>621</v>
      </c>
      <c r="AA24" s="103" t="s">
        <v>621</v>
      </c>
      <c r="AB24" s="103" t="s">
        <v>621</v>
      </c>
      <c r="AC24" s="103" t="s">
        <v>623</v>
      </c>
      <c r="AD24" s="103" t="s">
        <v>621</v>
      </c>
      <c r="AE24" s="103" t="s">
        <v>621</v>
      </c>
      <c r="AF24" s="103" t="s">
        <v>621</v>
      </c>
      <c r="AG24" s="103" t="s">
        <v>621</v>
      </c>
      <c r="AI24" s="103">
        <f t="shared" ref="AI24:AJ43" si="3">COUNTIF($D24:$AG24,AI$3)</f>
        <v>25</v>
      </c>
      <c r="AJ24" s="103">
        <f t="shared" si="3"/>
        <v>4</v>
      </c>
      <c r="AK24" s="103"/>
      <c r="AL24" s="103">
        <f t="shared" ref="AL24:AM43" si="4">COUNTIF($D24:$AG24,AL$3)</f>
        <v>1</v>
      </c>
      <c r="AM24" s="103">
        <f t="shared" si="4"/>
        <v>0</v>
      </c>
      <c r="AN24" s="103">
        <f t="shared" si="2"/>
        <v>29</v>
      </c>
    </row>
    <row r="25" spans="1:40"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622</v>
      </c>
      <c r="M25" s="103" t="s">
        <v>621</v>
      </c>
      <c r="N25" s="103" t="s">
        <v>621</v>
      </c>
      <c r="O25" s="103" t="s">
        <v>621</v>
      </c>
      <c r="P25" s="103" t="s">
        <v>621</v>
      </c>
      <c r="Q25" s="103" t="s">
        <v>621</v>
      </c>
      <c r="R25" s="103" t="s">
        <v>621</v>
      </c>
      <c r="S25" s="103" t="s">
        <v>621</v>
      </c>
      <c r="T25" s="103" t="s">
        <v>622</v>
      </c>
      <c r="U25" s="103" t="s">
        <v>622</v>
      </c>
      <c r="V25" s="103" t="s">
        <v>621</v>
      </c>
      <c r="W25" s="103" t="s">
        <v>621</v>
      </c>
      <c r="X25" s="103" t="s">
        <v>621</v>
      </c>
      <c r="Y25" s="103" t="s">
        <v>621</v>
      </c>
      <c r="Z25" s="103" t="s">
        <v>621</v>
      </c>
      <c r="AA25" s="103" t="s">
        <v>621</v>
      </c>
      <c r="AB25" s="103" t="s">
        <v>621</v>
      </c>
      <c r="AC25" s="103" t="s">
        <v>623</v>
      </c>
      <c r="AD25" s="103" t="s">
        <v>623</v>
      </c>
      <c r="AE25" s="103" t="s">
        <v>623</v>
      </c>
      <c r="AF25" s="103" t="s">
        <v>623</v>
      </c>
      <c r="AG25" s="103" t="s">
        <v>621</v>
      </c>
      <c r="AI25" s="103">
        <f t="shared" si="3"/>
        <v>23</v>
      </c>
      <c r="AJ25" s="103">
        <f t="shared" si="3"/>
        <v>3</v>
      </c>
      <c r="AK25" s="103"/>
      <c r="AL25" s="103">
        <f t="shared" si="4"/>
        <v>4</v>
      </c>
      <c r="AM25" s="103">
        <f t="shared" si="4"/>
        <v>0</v>
      </c>
      <c r="AN25" s="103">
        <f t="shared" si="2"/>
        <v>26</v>
      </c>
    </row>
    <row r="26" spans="1:40" x14ac:dyDescent="0.25">
      <c r="A26" s="101">
        <v>123</v>
      </c>
      <c r="B26" s="67" t="s">
        <v>24</v>
      </c>
      <c r="C26" s="67" t="s">
        <v>3</v>
      </c>
      <c r="D26" s="103" t="s">
        <v>621</v>
      </c>
      <c r="E26" s="103" t="s">
        <v>621</v>
      </c>
      <c r="F26" s="103" t="s">
        <v>621</v>
      </c>
      <c r="G26" s="103" t="s">
        <v>621</v>
      </c>
      <c r="H26" s="103" t="s">
        <v>623</v>
      </c>
      <c r="I26" s="103" t="s">
        <v>622</v>
      </c>
      <c r="J26" s="103" t="s">
        <v>621</v>
      </c>
      <c r="K26" s="103" t="s">
        <v>623</v>
      </c>
      <c r="L26" s="103" t="s">
        <v>622</v>
      </c>
      <c r="M26" s="103" t="s">
        <v>621</v>
      </c>
      <c r="N26" s="103" t="s">
        <v>621</v>
      </c>
      <c r="O26" s="103" t="s">
        <v>623</v>
      </c>
      <c r="P26" s="103" t="s">
        <v>621</v>
      </c>
      <c r="Q26" s="103" t="s">
        <v>621</v>
      </c>
      <c r="R26" s="103" t="s">
        <v>621</v>
      </c>
      <c r="S26" s="103" t="s">
        <v>621</v>
      </c>
      <c r="T26" s="103" t="s">
        <v>622</v>
      </c>
      <c r="U26" s="103" t="s">
        <v>621</v>
      </c>
      <c r="V26" s="103" t="s">
        <v>621</v>
      </c>
      <c r="W26" s="103" t="s">
        <v>621</v>
      </c>
      <c r="X26" s="103" t="s">
        <v>623</v>
      </c>
      <c r="Y26" s="103" t="s">
        <v>621</v>
      </c>
      <c r="Z26" s="103" t="s">
        <v>621</v>
      </c>
      <c r="AA26" s="103" t="s">
        <v>621</v>
      </c>
      <c r="AB26" s="103" t="s">
        <v>621</v>
      </c>
      <c r="AC26" s="103" t="s">
        <v>622</v>
      </c>
      <c r="AD26" s="103" t="s">
        <v>621</v>
      </c>
      <c r="AE26" s="103" t="s">
        <v>623</v>
      </c>
      <c r="AF26" s="103" t="s">
        <v>622</v>
      </c>
      <c r="AG26" s="103" t="s">
        <v>621</v>
      </c>
      <c r="AI26" s="103">
        <f t="shared" si="3"/>
        <v>20</v>
      </c>
      <c r="AJ26" s="103">
        <f t="shared" si="3"/>
        <v>5</v>
      </c>
      <c r="AK26" s="103"/>
      <c r="AL26" s="103">
        <f t="shared" si="4"/>
        <v>5</v>
      </c>
      <c r="AM26" s="103">
        <f t="shared" si="4"/>
        <v>0</v>
      </c>
      <c r="AN26" s="103">
        <f t="shared" si="2"/>
        <v>25</v>
      </c>
    </row>
    <row r="27" spans="1:40" x14ac:dyDescent="0.25">
      <c r="A27" s="101">
        <v>201</v>
      </c>
      <c r="B27" s="67" t="s">
        <v>25</v>
      </c>
      <c r="C27" s="67" t="s">
        <v>26</v>
      </c>
      <c r="D27" s="103" t="s">
        <v>621</v>
      </c>
      <c r="E27" s="103" t="s">
        <v>621</v>
      </c>
      <c r="F27" s="103" t="s">
        <v>621</v>
      </c>
      <c r="G27" s="103" t="s">
        <v>621</v>
      </c>
      <c r="H27" s="103" t="s">
        <v>623</v>
      </c>
      <c r="I27" s="103" t="s">
        <v>622</v>
      </c>
      <c r="J27" s="103" t="s">
        <v>621</v>
      </c>
      <c r="K27" s="103" t="s">
        <v>621</v>
      </c>
      <c r="L27" s="103" t="s">
        <v>622</v>
      </c>
      <c r="M27" s="103" t="s">
        <v>621</v>
      </c>
      <c r="N27" s="103" t="s">
        <v>621</v>
      </c>
      <c r="O27" s="103" t="s">
        <v>621</v>
      </c>
      <c r="P27" s="103" t="s">
        <v>621</v>
      </c>
      <c r="Q27" s="103" t="s">
        <v>621</v>
      </c>
      <c r="R27" s="103" t="s">
        <v>621</v>
      </c>
      <c r="S27" s="103" t="s">
        <v>621</v>
      </c>
      <c r="T27" s="103" t="s">
        <v>622</v>
      </c>
      <c r="U27" s="103" t="s">
        <v>622</v>
      </c>
      <c r="V27" s="103" t="s">
        <v>621</v>
      </c>
      <c r="W27" s="103" t="s">
        <v>621</v>
      </c>
      <c r="X27" s="103" t="s">
        <v>621</v>
      </c>
      <c r="Y27" s="103" t="s">
        <v>621</v>
      </c>
      <c r="Z27" s="103" t="s">
        <v>621</v>
      </c>
      <c r="AA27" s="103" t="s">
        <v>621</v>
      </c>
      <c r="AB27" s="103" t="s">
        <v>621</v>
      </c>
      <c r="AC27" s="103" t="s">
        <v>621</v>
      </c>
      <c r="AD27" s="103" t="s">
        <v>621</v>
      </c>
      <c r="AE27" s="103" t="s">
        <v>621</v>
      </c>
      <c r="AF27" s="103" t="s">
        <v>623</v>
      </c>
      <c r="AG27" s="103" t="s">
        <v>621</v>
      </c>
      <c r="AI27" s="103">
        <f t="shared" si="3"/>
        <v>24</v>
      </c>
      <c r="AJ27" s="103">
        <f t="shared" si="3"/>
        <v>4</v>
      </c>
      <c r="AK27" s="103"/>
      <c r="AL27" s="103">
        <f t="shared" si="4"/>
        <v>2</v>
      </c>
      <c r="AM27" s="103">
        <f t="shared" si="4"/>
        <v>0</v>
      </c>
      <c r="AN27" s="103">
        <f t="shared" si="2"/>
        <v>28</v>
      </c>
    </row>
    <row r="28" spans="1:40" x14ac:dyDescent="0.25">
      <c r="A28" s="101">
        <v>202</v>
      </c>
      <c r="B28" s="67" t="s">
        <v>27</v>
      </c>
      <c r="C28" s="67" t="s">
        <v>26</v>
      </c>
      <c r="D28" s="103" t="s">
        <v>623</v>
      </c>
      <c r="E28" s="103" t="s">
        <v>623</v>
      </c>
      <c r="F28" s="103" t="s">
        <v>621</v>
      </c>
      <c r="G28" s="103" t="s">
        <v>621</v>
      </c>
      <c r="H28" s="103" t="s">
        <v>622</v>
      </c>
      <c r="I28" s="103" t="s">
        <v>623</v>
      </c>
      <c r="J28" s="103" t="s">
        <v>621</v>
      </c>
      <c r="K28" s="103" t="s">
        <v>621</v>
      </c>
      <c r="L28" s="103" t="s">
        <v>622</v>
      </c>
      <c r="M28" s="103" t="s">
        <v>621</v>
      </c>
      <c r="N28" s="103" t="s">
        <v>621</v>
      </c>
      <c r="O28" s="103" t="s">
        <v>621</v>
      </c>
      <c r="P28" s="103" t="s">
        <v>621</v>
      </c>
      <c r="Q28" s="103" t="s">
        <v>621</v>
      </c>
      <c r="R28" s="103" t="s">
        <v>621</v>
      </c>
      <c r="S28" s="103" t="s">
        <v>621</v>
      </c>
      <c r="T28" s="103" t="s">
        <v>622</v>
      </c>
      <c r="U28" s="103" t="s">
        <v>622</v>
      </c>
      <c r="V28" s="103" t="s">
        <v>621</v>
      </c>
      <c r="W28" s="103" t="s">
        <v>621</v>
      </c>
      <c r="X28" s="103" t="s">
        <v>621</v>
      </c>
      <c r="Y28" s="103" t="s">
        <v>621</v>
      </c>
      <c r="Z28" s="103" t="s">
        <v>621</v>
      </c>
      <c r="AA28" s="103" t="s">
        <v>621</v>
      </c>
      <c r="AB28" s="103" t="s">
        <v>621</v>
      </c>
      <c r="AC28" s="103" t="s">
        <v>623</v>
      </c>
      <c r="AD28" s="103" t="s">
        <v>623</v>
      </c>
      <c r="AE28" s="103" t="s">
        <v>623</v>
      </c>
      <c r="AF28" s="103" t="s">
        <v>623</v>
      </c>
      <c r="AG28" s="103" t="s">
        <v>621</v>
      </c>
      <c r="AI28" s="103">
        <f t="shared" si="3"/>
        <v>19</v>
      </c>
      <c r="AJ28" s="103">
        <f t="shared" si="3"/>
        <v>4</v>
      </c>
      <c r="AK28" s="103"/>
      <c r="AL28" s="103">
        <f t="shared" si="4"/>
        <v>7</v>
      </c>
      <c r="AM28" s="103">
        <f t="shared" si="4"/>
        <v>0</v>
      </c>
      <c r="AN28" s="103">
        <f t="shared" si="2"/>
        <v>23</v>
      </c>
    </row>
    <row r="29" spans="1:40" x14ac:dyDescent="0.25">
      <c r="A29" s="101">
        <v>203</v>
      </c>
      <c r="B29" s="67" t="s">
        <v>28</v>
      </c>
      <c r="C29" s="67" t="s">
        <v>26</v>
      </c>
      <c r="D29" s="103" t="s">
        <v>621</v>
      </c>
      <c r="E29" s="103" t="s">
        <v>621</v>
      </c>
      <c r="F29" s="103" t="s">
        <v>621</v>
      </c>
      <c r="G29" s="103" t="s">
        <v>621</v>
      </c>
      <c r="H29" s="103" t="s">
        <v>622</v>
      </c>
      <c r="I29" s="103" t="s">
        <v>622</v>
      </c>
      <c r="J29" s="103" t="s">
        <v>621</v>
      </c>
      <c r="K29" s="103" t="s">
        <v>621</v>
      </c>
      <c r="L29" s="103" t="s">
        <v>622</v>
      </c>
      <c r="M29" s="103" t="s">
        <v>623</v>
      </c>
      <c r="N29" s="103" t="s">
        <v>621</v>
      </c>
      <c r="O29" s="103" t="s">
        <v>623</v>
      </c>
      <c r="P29" s="103" t="s">
        <v>621</v>
      </c>
      <c r="Q29" s="103" t="s">
        <v>621</v>
      </c>
      <c r="R29" s="103" t="s">
        <v>621</v>
      </c>
      <c r="S29" s="103" t="s">
        <v>621</v>
      </c>
      <c r="T29" s="103" t="s">
        <v>622</v>
      </c>
      <c r="U29" s="103" t="s">
        <v>622</v>
      </c>
      <c r="V29" s="103" t="s">
        <v>621</v>
      </c>
      <c r="W29" s="103" t="s">
        <v>621</v>
      </c>
      <c r="X29" s="103" t="s">
        <v>621</v>
      </c>
      <c r="Y29" s="103" t="s">
        <v>621</v>
      </c>
      <c r="Z29" s="103" t="s">
        <v>621</v>
      </c>
      <c r="AA29" s="103" t="s">
        <v>621</v>
      </c>
      <c r="AB29" s="103" t="s">
        <v>621</v>
      </c>
      <c r="AC29" s="103" t="s">
        <v>621</v>
      </c>
      <c r="AD29" s="103" t="s">
        <v>621</v>
      </c>
      <c r="AE29" s="103" t="s">
        <v>621</v>
      </c>
      <c r="AF29" s="103" t="s">
        <v>621</v>
      </c>
      <c r="AG29" s="103" t="s">
        <v>621</v>
      </c>
      <c r="AI29" s="103">
        <f t="shared" si="3"/>
        <v>23</v>
      </c>
      <c r="AJ29" s="103">
        <f t="shared" si="3"/>
        <v>5</v>
      </c>
      <c r="AK29" s="103"/>
      <c r="AL29" s="103">
        <f t="shared" si="4"/>
        <v>2</v>
      </c>
      <c r="AM29" s="103">
        <f t="shared" si="4"/>
        <v>0</v>
      </c>
      <c r="AN29" s="103">
        <f t="shared" si="2"/>
        <v>28</v>
      </c>
    </row>
    <row r="30" spans="1:40" x14ac:dyDescent="0.25">
      <c r="A30" s="101">
        <v>204</v>
      </c>
      <c r="B30" s="67" t="s">
        <v>29</v>
      </c>
      <c r="C30" s="67" t="s">
        <v>26</v>
      </c>
      <c r="D30" s="103" t="s">
        <v>621</v>
      </c>
      <c r="E30" s="103" t="s">
        <v>621</v>
      </c>
      <c r="F30" s="103" t="s">
        <v>621</v>
      </c>
      <c r="G30" s="103" t="s">
        <v>621</v>
      </c>
      <c r="H30" s="103" t="s">
        <v>621</v>
      </c>
      <c r="I30" s="103" t="s">
        <v>621</v>
      </c>
      <c r="J30" s="103" t="s">
        <v>621</v>
      </c>
      <c r="K30" s="103" t="s">
        <v>623</v>
      </c>
      <c r="L30" s="103" t="s">
        <v>622</v>
      </c>
      <c r="M30" s="103" t="s">
        <v>621</v>
      </c>
      <c r="N30" s="103" t="s">
        <v>621</v>
      </c>
      <c r="O30" s="103" t="s">
        <v>623</v>
      </c>
      <c r="P30" s="103" t="s">
        <v>621</v>
      </c>
      <c r="Q30" s="103" t="s">
        <v>621</v>
      </c>
      <c r="R30" s="103" t="s">
        <v>621</v>
      </c>
      <c r="S30" s="103" t="s">
        <v>621</v>
      </c>
      <c r="T30" s="103" t="s">
        <v>622</v>
      </c>
      <c r="U30" s="103" t="s">
        <v>622</v>
      </c>
      <c r="V30" s="103" t="s">
        <v>621</v>
      </c>
      <c r="W30" s="103" t="s">
        <v>621</v>
      </c>
      <c r="X30" s="103" t="s">
        <v>621</v>
      </c>
      <c r="Y30" s="103" t="s">
        <v>621</v>
      </c>
      <c r="Z30" s="103" t="s">
        <v>621</v>
      </c>
      <c r="AA30" s="103" t="s">
        <v>622</v>
      </c>
      <c r="AB30" s="103" t="s">
        <v>621</v>
      </c>
      <c r="AC30" s="103" t="s">
        <v>621</v>
      </c>
      <c r="AD30" s="103" t="s">
        <v>621</v>
      </c>
      <c r="AE30" s="103" t="s">
        <v>621</v>
      </c>
      <c r="AF30" s="103" t="s">
        <v>621</v>
      </c>
      <c r="AG30" s="103" t="s">
        <v>621</v>
      </c>
      <c r="AI30" s="103">
        <f t="shared" si="3"/>
        <v>24</v>
      </c>
      <c r="AJ30" s="103">
        <f t="shared" si="3"/>
        <v>4</v>
      </c>
      <c r="AK30" s="103"/>
      <c r="AL30" s="103">
        <f t="shared" si="4"/>
        <v>2</v>
      </c>
      <c r="AM30" s="103">
        <f t="shared" si="4"/>
        <v>0</v>
      </c>
      <c r="AN30" s="103">
        <f t="shared" si="2"/>
        <v>28</v>
      </c>
    </row>
    <row r="31" spans="1:40" x14ac:dyDescent="0.25">
      <c r="A31" s="101">
        <v>205</v>
      </c>
      <c r="B31" s="67" t="s">
        <v>30</v>
      </c>
      <c r="C31" s="67" t="s">
        <v>26</v>
      </c>
      <c r="D31" s="103" t="s">
        <v>621</v>
      </c>
      <c r="E31" s="103" t="s">
        <v>621</v>
      </c>
      <c r="F31" s="103" t="s">
        <v>621</v>
      </c>
      <c r="G31" s="103" t="s">
        <v>623</v>
      </c>
      <c r="H31" s="103" t="s">
        <v>621</v>
      </c>
      <c r="I31" s="103" t="s">
        <v>622</v>
      </c>
      <c r="J31" s="103" t="s">
        <v>621</v>
      </c>
      <c r="K31" s="103" t="s">
        <v>623</v>
      </c>
      <c r="L31" s="103" t="s">
        <v>623</v>
      </c>
      <c r="M31" s="103" t="s">
        <v>621</v>
      </c>
      <c r="N31" s="103" t="s">
        <v>622</v>
      </c>
      <c r="O31" s="103" t="s">
        <v>621</v>
      </c>
      <c r="P31" s="103" t="s">
        <v>621</v>
      </c>
      <c r="Q31" s="103" t="s">
        <v>621</v>
      </c>
      <c r="R31" s="103" t="s">
        <v>621</v>
      </c>
      <c r="S31" s="103" t="s">
        <v>621</v>
      </c>
      <c r="T31" s="103" t="s">
        <v>622</v>
      </c>
      <c r="U31" s="103" t="s">
        <v>622</v>
      </c>
      <c r="V31" s="103" t="s">
        <v>621</v>
      </c>
      <c r="W31" s="103" t="s">
        <v>621</v>
      </c>
      <c r="X31" s="103" t="s">
        <v>621</v>
      </c>
      <c r="Y31" s="103" t="s">
        <v>623</v>
      </c>
      <c r="Z31" s="103" t="s">
        <v>621</v>
      </c>
      <c r="AA31" s="103" t="s">
        <v>621</v>
      </c>
      <c r="AB31" s="103" t="s">
        <v>621</v>
      </c>
      <c r="AC31" s="103" t="s">
        <v>621</v>
      </c>
      <c r="AD31" s="103" t="s">
        <v>621</v>
      </c>
      <c r="AE31" s="103" t="s">
        <v>621</v>
      </c>
      <c r="AF31" s="103" t="s">
        <v>623</v>
      </c>
      <c r="AG31" s="103" t="s">
        <v>623</v>
      </c>
      <c r="AI31" s="103">
        <f t="shared" si="3"/>
        <v>20</v>
      </c>
      <c r="AJ31" s="103">
        <f t="shared" si="3"/>
        <v>4</v>
      </c>
      <c r="AK31" s="103"/>
      <c r="AL31" s="103">
        <f t="shared" si="4"/>
        <v>6</v>
      </c>
      <c r="AM31" s="103">
        <f t="shared" si="4"/>
        <v>0</v>
      </c>
      <c r="AN31" s="103">
        <f t="shared" si="2"/>
        <v>24</v>
      </c>
    </row>
    <row r="32" spans="1:40" x14ac:dyDescent="0.25">
      <c r="A32" s="101">
        <v>206</v>
      </c>
      <c r="B32" s="67" t="s">
        <v>31</v>
      </c>
      <c r="C32" s="67" t="s">
        <v>26</v>
      </c>
      <c r="D32" s="103" t="s">
        <v>621</v>
      </c>
      <c r="E32" s="103" t="s">
        <v>621</v>
      </c>
      <c r="F32" s="103" t="s">
        <v>621</v>
      </c>
      <c r="G32" s="103" t="s">
        <v>621</v>
      </c>
      <c r="H32" s="103" t="s">
        <v>621</v>
      </c>
      <c r="I32" s="103" t="s">
        <v>622</v>
      </c>
      <c r="J32" s="103" t="s">
        <v>621</v>
      </c>
      <c r="K32" s="103" t="s">
        <v>621</v>
      </c>
      <c r="L32" s="103" t="s">
        <v>621</v>
      </c>
      <c r="M32" s="103" t="s">
        <v>623</v>
      </c>
      <c r="N32" s="103" t="s">
        <v>621</v>
      </c>
      <c r="O32" s="103" t="s">
        <v>623</v>
      </c>
      <c r="P32" s="103" t="s">
        <v>621</v>
      </c>
      <c r="Q32" s="103" t="s">
        <v>621</v>
      </c>
      <c r="R32" s="103" t="s">
        <v>621</v>
      </c>
      <c r="S32" s="103" t="s">
        <v>621</v>
      </c>
      <c r="T32" s="103" t="s">
        <v>622</v>
      </c>
      <c r="U32" s="103" t="s">
        <v>622</v>
      </c>
      <c r="V32" s="103" t="s">
        <v>621</v>
      </c>
      <c r="W32" s="103" t="s">
        <v>621</v>
      </c>
      <c r="X32" s="103" t="s">
        <v>621</v>
      </c>
      <c r="Y32" s="103" t="s">
        <v>621</v>
      </c>
      <c r="Z32" s="103" t="s">
        <v>621</v>
      </c>
      <c r="AA32" s="103" t="s">
        <v>622</v>
      </c>
      <c r="AB32" s="103" t="s">
        <v>621</v>
      </c>
      <c r="AC32" s="103" t="s">
        <v>623</v>
      </c>
      <c r="AD32" s="103" t="s">
        <v>623</v>
      </c>
      <c r="AE32" s="103" t="s">
        <v>621</v>
      </c>
      <c r="AF32" s="103" t="s">
        <v>623</v>
      </c>
      <c r="AG32" s="103" t="s">
        <v>621</v>
      </c>
      <c r="AI32" s="103">
        <f t="shared" si="3"/>
        <v>21</v>
      </c>
      <c r="AJ32" s="103">
        <f t="shared" si="3"/>
        <v>4</v>
      </c>
      <c r="AK32" s="103"/>
      <c r="AL32" s="103">
        <f t="shared" si="4"/>
        <v>5</v>
      </c>
      <c r="AM32" s="103">
        <f t="shared" si="4"/>
        <v>0</v>
      </c>
      <c r="AN32" s="103">
        <f t="shared" si="2"/>
        <v>25</v>
      </c>
    </row>
    <row r="33" spans="1:40" x14ac:dyDescent="0.25">
      <c r="A33" s="101">
        <v>207</v>
      </c>
      <c r="B33" s="67" t="s">
        <v>32</v>
      </c>
      <c r="C33" s="67" t="s">
        <v>26</v>
      </c>
      <c r="D33" s="103" t="s">
        <v>621</v>
      </c>
      <c r="E33" s="103" t="s">
        <v>621</v>
      </c>
      <c r="F33" s="103" t="s">
        <v>621</v>
      </c>
      <c r="G33" s="103" t="s">
        <v>623</v>
      </c>
      <c r="H33" s="103" t="s">
        <v>622</v>
      </c>
      <c r="I33" s="103" t="s">
        <v>622</v>
      </c>
      <c r="J33" s="103" t="s">
        <v>621</v>
      </c>
      <c r="K33" s="103" t="s">
        <v>621</v>
      </c>
      <c r="L33" s="103" t="s">
        <v>622</v>
      </c>
      <c r="M33" s="103" t="s">
        <v>621</v>
      </c>
      <c r="N33" s="103" t="s">
        <v>621</v>
      </c>
      <c r="O33" s="103" t="s">
        <v>621</v>
      </c>
      <c r="P33" s="103" t="s">
        <v>621</v>
      </c>
      <c r="Q33" s="103" t="s">
        <v>621</v>
      </c>
      <c r="R33" s="103" t="s">
        <v>621</v>
      </c>
      <c r="S33" s="103" t="s">
        <v>621</v>
      </c>
      <c r="T33" s="103" t="s">
        <v>622</v>
      </c>
      <c r="U33" s="103" t="s">
        <v>622</v>
      </c>
      <c r="V33" s="103" t="s">
        <v>621</v>
      </c>
      <c r="W33" s="103" t="s">
        <v>621</v>
      </c>
      <c r="X33" s="103" t="s">
        <v>623</v>
      </c>
      <c r="Y33" s="103" t="s">
        <v>621</v>
      </c>
      <c r="Z33" s="103" t="s">
        <v>621</v>
      </c>
      <c r="AA33" s="103" t="s">
        <v>621</v>
      </c>
      <c r="AB33" s="103" t="s">
        <v>621</v>
      </c>
      <c r="AC33" s="103" t="s">
        <v>621</v>
      </c>
      <c r="AD33" s="103" t="s">
        <v>623</v>
      </c>
      <c r="AE33" s="103" t="s">
        <v>623</v>
      </c>
      <c r="AF33" s="103" t="s">
        <v>621</v>
      </c>
      <c r="AG33" s="103" t="s">
        <v>621</v>
      </c>
      <c r="AI33" s="103">
        <f t="shared" si="3"/>
        <v>21</v>
      </c>
      <c r="AJ33" s="103">
        <f t="shared" si="3"/>
        <v>5</v>
      </c>
      <c r="AK33" s="103"/>
      <c r="AL33" s="103">
        <f t="shared" si="4"/>
        <v>4</v>
      </c>
      <c r="AM33" s="103">
        <f t="shared" si="4"/>
        <v>0</v>
      </c>
      <c r="AN33" s="103">
        <f t="shared" si="2"/>
        <v>26</v>
      </c>
    </row>
    <row r="34" spans="1:40"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622</v>
      </c>
      <c r="M34" s="103" t="s">
        <v>623</v>
      </c>
      <c r="N34" s="103" t="s">
        <v>621</v>
      </c>
      <c r="O34" s="103" t="s">
        <v>621</v>
      </c>
      <c r="P34" s="103" t="s">
        <v>621</v>
      </c>
      <c r="Q34" s="103" t="s">
        <v>621</v>
      </c>
      <c r="R34" s="103" t="s">
        <v>621</v>
      </c>
      <c r="S34" s="103" t="s">
        <v>621</v>
      </c>
      <c r="T34" s="103" t="s">
        <v>622</v>
      </c>
      <c r="U34" s="103" t="s">
        <v>622</v>
      </c>
      <c r="V34" s="103" t="s">
        <v>621</v>
      </c>
      <c r="W34" s="103" t="s">
        <v>621</v>
      </c>
      <c r="X34" s="103" t="s">
        <v>621</v>
      </c>
      <c r="Y34" s="103" t="s">
        <v>621</v>
      </c>
      <c r="Z34" s="103" t="s">
        <v>621</v>
      </c>
      <c r="AA34" s="103" t="s">
        <v>622</v>
      </c>
      <c r="AB34" s="103" t="s">
        <v>621</v>
      </c>
      <c r="AC34" s="103" t="s">
        <v>621</v>
      </c>
      <c r="AD34" s="103" t="s">
        <v>621</v>
      </c>
      <c r="AE34" s="103" t="s">
        <v>623</v>
      </c>
      <c r="AF34" s="103" t="s">
        <v>623</v>
      </c>
      <c r="AG34" s="103" t="s">
        <v>621</v>
      </c>
      <c r="AI34" s="103">
        <f t="shared" si="3"/>
        <v>20</v>
      </c>
      <c r="AJ34" s="103">
        <f t="shared" si="3"/>
        <v>5</v>
      </c>
      <c r="AK34" s="103"/>
      <c r="AL34" s="103">
        <f t="shared" si="4"/>
        <v>5</v>
      </c>
      <c r="AM34" s="103">
        <f t="shared" si="4"/>
        <v>0</v>
      </c>
      <c r="AN34" s="103">
        <f t="shared" si="2"/>
        <v>25</v>
      </c>
    </row>
    <row r="35" spans="1:40" x14ac:dyDescent="0.25">
      <c r="A35" s="101">
        <v>209</v>
      </c>
      <c r="B35" s="67" t="s">
        <v>34</v>
      </c>
      <c r="C35" s="67" t="s">
        <v>26</v>
      </c>
      <c r="D35" s="103" t="s">
        <v>621</v>
      </c>
      <c r="E35" s="103" t="s">
        <v>621</v>
      </c>
      <c r="F35" s="103" t="s">
        <v>621</v>
      </c>
      <c r="G35" s="103" t="s">
        <v>621</v>
      </c>
      <c r="H35" s="103" t="s">
        <v>622</v>
      </c>
      <c r="I35" s="103" t="s">
        <v>622</v>
      </c>
      <c r="J35" s="103" t="s">
        <v>621</v>
      </c>
      <c r="K35" s="103" t="s">
        <v>623</v>
      </c>
      <c r="L35" s="103" t="s">
        <v>622</v>
      </c>
      <c r="M35" s="103" t="s">
        <v>623</v>
      </c>
      <c r="N35" s="103" t="s">
        <v>622</v>
      </c>
      <c r="O35" s="103" t="s">
        <v>621</v>
      </c>
      <c r="P35" s="103" t="s">
        <v>621</v>
      </c>
      <c r="Q35" s="103" t="s">
        <v>621</v>
      </c>
      <c r="R35" s="103" t="s">
        <v>621</v>
      </c>
      <c r="S35" s="103" t="s">
        <v>621</v>
      </c>
      <c r="T35" s="103" t="s">
        <v>622</v>
      </c>
      <c r="U35" s="103" t="s">
        <v>622</v>
      </c>
      <c r="V35" s="103" t="s">
        <v>621</v>
      </c>
      <c r="W35" s="103" t="s">
        <v>621</v>
      </c>
      <c r="X35" s="103" t="s">
        <v>623</v>
      </c>
      <c r="Y35" s="103" t="s">
        <v>621</v>
      </c>
      <c r="Z35" s="103" t="s">
        <v>621</v>
      </c>
      <c r="AA35" s="103" t="s">
        <v>621</v>
      </c>
      <c r="AB35" s="103" t="s">
        <v>621</v>
      </c>
      <c r="AC35" s="103" t="s">
        <v>623</v>
      </c>
      <c r="AD35" s="103" t="s">
        <v>621</v>
      </c>
      <c r="AE35" s="103" t="s">
        <v>621</v>
      </c>
      <c r="AF35" s="103" t="s">
        <v>621</v>
      </c>
      <c r="AG35" s="103" t="s">
        <v>621</v>
      </c>
      <c r="AI35" s="103">
        <f t="shared" si="3"/>
        <v>20</v>
      </c>
      <c r="AJ35" s="103">
        <f t="shared" si="3"/>
        <v>6</v>
      </c>
      <c r="AK35" s="103"/>
      <c r="AL35" s="103">
        <f t="shared" si="4"/>
        <v>4</v>
      </c>
      <c r="AM35" s="103">
        <f t="shared" si="4"/>
        <v>0</v>
      </c>
      <c r="AN35" s="103">
        <f t="shared" si="2"/>
        <v>26</v>
      </c>
    </row>
    <row r="36" spans="1:40" x14ac:dyDescent="0.25">
      <c r="A36" s="101">
        <v>210</v>
      </c>
      <c r="B36" s="67" t="s">
        <v>35</v>
      </c>
      <c r="C36" s="67" t="s">
        <v>26</v>
      </c>
      <c r="D36" s="103" t="s">
        <v>621</v>
      </c>
      <c r="E36" s="103" t="s">
        <v>621</v>
      </c>
      <c r="F36" s="103" t="s">
        <v>621</v>
      </c>
      <c r="G36" s="103" t="s">
        <v>621</v>
      </c>
      <c r="H36" s="103" t="s">
        <v>621</v>
      </c>
      <c r="I36" s="103" t="s">
        <v>622</v>
      </c>
      <c r="J36" s="103" t="s">
        <v>621</v>
      </c>
      <c r="K36" s="103" t="s">
        <v>621</v>
      </c>
      <c r="L36" s="103" t="s">
        <v>622</v>
      </c>
      <c r="M36" s="103" t="s">
        <v>623</v>
      </c>
      <c r="N36" s="103" t="s">
        <v>621</v>
      </c>
      <c r="O36" s="103" t="s">
        <v>621</v>
      </c>
      <c r="P36" s="103" t="s">
        <v>621</v>
      </c>
      <c r="Q36" s="103" t="s">
        <v>621</v>
      </c>
      <c r="R36" s="103" t="s">
        <v>621</v>
      </c>
      <c r="S36" s="103" t="s">
        <v>621</v>
      </c>
      <c r="T36" s="103" t="s">
        <v>621</v>
      </c>
      <c r="U36" s="103" t="s">
        <v>622</v>
      </c>
      <c r="V36" s="103" t="s">
        <v>621</v>
      </c>
      <c r="W36" s="103" t="s">
        <v>621</v>
      </c>
      <c r="X36" s="103" t="s">
        <v>623</v>
      </c>
      <c r="Y36" s="103" t="s">
        <v>621</v>
      </c>
      <c r="Z36" s="103" t="s">
        <v>621</v>
      </c>
      <c r="AA36" s="103" t="s">
        <v>621</v>
      </c>
      <c r="AB36" s="103" t="s">
        <v>621</v>
      </c>
      <c r="AC36" s="103" t="s">
        <v>623</v>
      </c>
      <c r="AD36" s="103" t="s">
        <v>621</v>
      </c>
      <c r="AE36" s="103" t="s">
        <v>621</v>
      </c>
      <c r="AF36" s="103" t="s">
        <v>623</v>
      </c>
      <c r="AG36" s="103" t="s">
        <v>621</v>
      </c>
      <c r="AI36" s="103">
        <f t="shared" si="3"/>
        <v>23</v>
      </c>
      <c r="AJ36" s="103">
        <f t="shared" si="3"/>
        <v>3</v>
      </c>
      <c r="AK36" s="103"/>
      <c r="AL36" s="103">
        <f t="shared" si="4"/>
        <v>4</v>
      </c>
      <c r="AM36" s="103">
        <f t="shared" si="4"/>
        <v>0</v>
      </c>
      <c r="AN36" s="103">
        <f t="shared" si="2"/>
        <v>26</v>
      </c>
    </row>
    <row r="37" spans="1:40" x14ac:dyDescent="0.25">
      <c r="A37" s="101">
        <v>211</v>
      </c>
      <c r="B37" s="67" t="s">
        <v>38</v>
      </c>
      <c r="C37" s="67" t="s">
        <v>26</v>
      </c>
      <c r="D37" s="103" t="s">
        <v>621</v>
      </c>
      <c r="E37" s="103" t="s">
        <v>621</v>
      </c>
      <c r="F37" s="103" t="s">
        <v>621</v>
      </c>
      <c r="G37" s="103" t="s">
        <v>621</v>
      </c>
      <c r="H37" s="103" t="s">
        <v>622</v>
      </c>
      <c r="I37" s="103" t="s">
        <v>621</v>
      </c>
      <c r="J37" s="103" t="s">
        <v>621</v>
      </c>
      <c r="K37" s="103" t="s">
        <v>621</v>
      </c>
      <c r="L37" s="103" t="s">
        <v>622</v>
      </c>
      <c r="M37" s="103" t="s">
        <v>621</v>
      </c>
      <c r="N37" s="103" t="s">
        <v>622</v>
      </c>
      <c r="O37" s="103" t="s">
        <v>621</v>
      </c>
      <c r="P37" s="103" t="s">
        <v>621</v>
      </c>
      <c r="Q37" s="103" t="s">
        <v>621</v>
      </c>
      <c r="R37" s="103" t="s">
        <v>621</v>
      </c>
      <c r="S37" s="103" t="s">
        <v>621</v>
      </c>
      <c r="T37" s="103" t="s">
        <v>622</v>
      </c>
      <c r="U37" s="103" t="s">
        <v>622</v>
      </c>
      <c r="V37" s="103" t="s">
        <v>621</v>
      </c>
      <c r="W37" s="103" t="s">
        <v>621</v>
      </c>
      <c r="X37" s="103" t="s">
        <v>621</v>
      </c>
      <c r="Y37" s="103" t="s">
        <v>621</v>
      </c>
      <c r="Z37" s="103" t="s">
        <v>621</v>
      </c>
      <c r="AA37" s="103" t="s">
        <v>621</v>
      </c>
      <c r="AB37" s="103" t="s">
        <v>623</v>
      </c>
      <c r="AC37" s="103" t="s">
        <v>623</v>
      </c>
      <c r="AD37" s="103" t="s">
        <v>621</v>
      </c>
      <c r="AE37" s="103" t="s">
        <v>621</v>
      </c>
      <c r="AF37" s="103" t="s">
        <v>623</v>
      </c>
      <c r="AG37" s="103" t="s">
        <v>621</v>
      </c>
      <c r="AI37" s="103">
        <f t="shared" si="3"/>
        <v>22</v>
      </c>
      <c r="AJ37" s="103">
        <f t="shared" si="3"/>
        <v>5</v>
      </c>
      <c r="AK37" s="103"/>
      <c r="AL37" s="103">
        <f t="shared" si="4"/>
        <v>3</v>
      </c>
      <c r="AM37" s="103">
        <f t="shared" si="4"/>
        <v>0</v>
      </c>
      <c r="AN37" s="103">
        <f t="shared" si="2"/>
        <v>27</v>
      </c>
    </row>
    <row r="38" spans="1:40" x14ac:dyDescent="0.25">
      <c r="A38" s="101">
        <v>212</v>
      </c>
      <c r="B38" s="67" t="s">
        <v>36</v>
      </c>
      <c r="C38" s="67" t="s">
        <v>26</v>
      </c>
      <c r="D38" s="103" t="s">
        <v>621</v>
      </c>
      <c r="E38" s="103" t="s">
        <v>621</v>
      </c>
      <c r="F38" s="103" t="s">
        <v>623</v>
      </c>
      <c r="G38" s="103" t="s">
        <v>621</v>
      </c>
      <c r="H38" s="103" t="s">
        <v>621</v>
      </c>
      <c r="I38" s="103" t="s">
        <v>622</v>
      </c>
      <c r="J38" s="103" t="s">
        <v>621</v>
      </c>
      <c r="K38" s="103" t="s">
        <v>623</v>
      </c>
      <c r="L38" s="103" t="s">
        <v>622</v>
      </c>
      <c r="M38" s="103" t="s">
        <v>621</v>
      </c>
      <c r="N38" s="103" t="s">
        <v>622</v>
      </c>
      <c r="O38" s="103" t="s">
        <v>621</v>
      </c>
      <c r="P38" s="103" t="s">
        <v>621</v>
      </c>
      <c r="Q38" s="103" t="s">
        <v>621</v>
      </c>
      <c r="R38" s="103" t="s">
        <v>621</v>
      </c>
      <c r="S38" s="103" t="s">
        <v>621</v>
      </c>
      <c r="T38" s="103" t="s">
        <v>622</v>
      </c>
      <c r="U38" s="103" t="s">
        <v>622</v>
      </c>
      <c r="V38" s="103" t="s">
        <v>621</v>
      </c>
      <c r="W38" s="103" t="s">
        <v>621</v>
      </c>
      <c r="X38" s="103" t="s">
        <v>621</v>
      </c>
      <c r="Y38" s="103" t="s">
        <v>623</v>
      </c>
      <c r="Z38" s="103" t="s">
        <v>621</v>
      </c>
      <c r="AA38" s="103" t="s">
        <v>621</v>
      </c>
      <c r="AB38" s="103" t="s">
        <v>621</v>
      </c>
      <c r="AC38" s="103" t="s">
        <v>623</v>
      </c>
      <c r="AD38" s="103" t="s">
        <v>623</v>
      </c>
      <c r="AE38" s="103" t="s">
        <v>623</v>
      </c>
      <c r="AF38" s="103" t="s">
        <v>623</v>
      </c>
      <c r="AG38" s="103" t="s">
        <v>621</v>
      </c>
      <c r="AI38" s="103">
        <f t="shared" si="3"/>
        <v>18</v>
      </c>
      <c r="AJ38" s="103">
        <f t="shared" si="3"/>
        <v>5</v>
      </c>
      <c r="AK38" s="103"/>
      <c r="AL38" s="103">
        <f t="shared" si="4"/>
        <v>7</v>
      </c>
      <c r="AM38" s="103">
        <f t="shared" si="4"/>
        <v>0</v>
      </c>
      <c r="AN38" s="103">
        <f t="shared" si="2"/>
        <v>23</v>
      </c>
    </row>
    <row r="39" spans="1:40" x14ac:dyDescent="0.25">
      <c r="A39" s="101">
        <v>213</v>
      </c>
      <c r="B39" s="67" t="s">
        <v>37</v>
      </c>
      <c r="C39" s="67" t="s">
        <v>26</v>
      </c>
      <c r="D39" s="103" t="s">
        <v>621</v>
      </c>
      <c r="E39" s="103" t="s">
        <v>621</v>
      </c>
      <c r="F39" s="103" t="s">
        <v>621</v>
      </c>
      <c r="G39" s="103" t="s">
        <v>621</v>
      </c>
      <c r="H39" s="103" t="s">
        <v>621</v>
      </c>
      <c r="I39" s="103" t="s">
        <v>622</v>
      </c>
      <c r="J39" s="103" t="s">
        <v>621</v>
      </c>
      <c r="K39" s="103" t="s">
        <v>621</v>
      </c>
      <c r="L39" s="103" t="s">
        <v>621</v>
      </c>
      <c r="M39" s="103" t="s">
        <v>623</v>
      </c>
      <c r="N39" s="103" t="s">
        <v>621</v>
      </c>
      <c r="O39" s="103" t="s">
        <v>623</v>
      </c>
      <c r="P39" s="103" t="s">
        <v>621</v>
      </c>
      <c r="Q39" s="103" t="s">
        <v>621</v>
      </c>
      <c r="R39" s="103" t="s">
        <v>621</v>
      </c>
      <c r="S39" s="103" t="s">
        <v>621</v>
      </c>
      <c r="T39" s="103" t="s">
        <v>621</v>
      </c>
      <c r="U39" s="103" t="s">
        <v>622</v>
      </c>
      <c r="V39" s="103" t="s">
        <v>621</v>
      </c>
      <c r="W39" s="103" t="s">
        <v>621</v>
      </c>
      <c r="X39" s="103" t="s">
        <v>621</v>
      </c>
      <c r="Y39" s="103" t="s">
        <v>621</v>
      </c>
      <c r="Z39" s="103" t="s">
        <v>621</v>
      </c>
      <c r="AA39" s="103" t="s">
        <v>622</v>
      </c>
      <c r="AB39" s="103" t="s">
        <v>621</v>
      </c>
      <c r="AC39" s="103" t="s">
        <v>623</v>
      </c>
      <c r="AD39" s="103" t="s">
        <v>623</v>
      </c>
      <c r="AE39" s="103" t="s">
        <v>621</v>
      </c>
      <c r="AF39" s="103" t="s">
        <v>623</v>
      </c>
      <c r="AG39" s="103" t="s">
        <v>621</v>
      </c>
      <c r="AI39" s="103">
        <f t="shared" si="3"/>
        <v>22</v>
      </c>
      <c r="AJ39" s="103">
        <f t="shared" si="3"/>
        <v>3</v>
      </c>
      <c r="AK39" s="103"/>
      <c r="AL39" s="103">
        <f t="shared" si="4"/>
        <v>5</v>
      </c>
      <c r="AM39" s="103">
        <f t="shared" si="4"/>
        <v>0</v>
      </c>
      <c r="AN39" s="103">
        <f t="shared" si="2"/>
        <v>25</v>
      </c>
    </row>
    <row r="40" spans="1:40" x14ac:dyDescent="0.25">
      <c r="A40" s="101">
        <v>214</v>
      </c>
      <c r="B40" s="67" t="s">
        <v>39</v>
      </c>
      <c r="C40" s="67" t="s">
        <v>26</v>
      </c>
      <c r="D40" s="103" t="s">
        <v>621</v>
      </c>
      <c r="E40" s="103" t="s">
        <v>621</v>
      </c>
      <c r="F40" s="103" t="s">
        <v>621</v>
      </c>
      <c r="G40" s="103" t="s">
        <v>621</v>
      </c>
      <c r="H40" s="103" t="s">
        <v>622</v>
      </c>
      <c r="I40" s="103" t="s">
        <v>622</v>
      </c>
      <c r="J40" s="103" t="s">
        <v>621</v>
      </c>
      <c r="K40" s="103" t="s">
        <v>621</v>
      </c>
      <c r="L40" s="103" t="s">
        <v>622</v>
      </c>
      <c r="M40" s="103" t="s">
        <v>623</v>
      </c>
      <c r="N40" s="103" t="s">
        <v>621</v>
      </c>
      <c r="O40" s="103" t="s">
        <v>621</v>
      </c>
      <c r="P40" s="103" t="s">
        <v>621</v>
      </c>
      <c r="Q40" s="103" t="s">
        <v>621</v>
      </c>
      <c r="R40" s="103" t="s">
        <v>621</v>
      </c>
      <c r="S40" s="103" t="s">
        <v>621</v>
      </c>
      <c r="T40" s="103" t="s">
        <v>622</v>
      </c>
      <c r="U40" s="103" t="s">
        <v>622</v>
      </c>
      <c r="V40" s="103" t="s">
        <v>621</v>
      </c>
      <c r="W40" s="103" t="s">
        <v>621</v>
      </c>
      <c r="X40" s="103" t="s">
        <v>621</v>
      </c>
      <c r="Y40" s="103" t="s">
        <v>621</v>
      </c>
      <c r="Z40" s="103" t="s">
        <v>621</v>
      </c>
      <c r="AA40" s="103" t="s">
        <v>621</v>
      </c>
      <c r="AB40" s="103" t="s">
        <v>621</v>
      </c>
      <c r="AC40" s="103" t="s">
        <v>623</v>
      </c>
      <c r="AD40" s="103" t="s">
        <v>621</v>
      </c>
      <c r="AE40" s="103" t="s">
        <v>621</v>
      </c>
      <c r="AF40" s="103" t="s">
        <v>623</v>
      </c>
      <c r="AG40" s="103" t="s">
        <v>621</v>
      </c>
      <c r="AI40" s="103">
        <f t="shared" si="3"/>
        <v>22</v>
      </c>
      <c r="AJ40" s="103">
        <f t="shared" si="3"/>
        <v>5</v>
      </c>
      <c r="AK40" s="103"/>
      <c r="AL40" s="103">
        <f t="shared" si="4"/>
        <v>3</v>
      </c>
      <c r="AM40" s="103">
        <f t="shared" si="4"/>
        <v>0</v>
      </c>
      <c r="AN40" s="103">
        <f t="shared" si="2"/>
        <v>27</v>
      </c>
    </row>
    <row r="41" spans="1:40" x14ac:dyDescent="0.25">
      <c r="A41" s="101">
        <v>215</v>
      </c>
      <c r="B41" s="67" t="s">
        <v>40</v>
      </c>
      <c r="C41" s="67" t="s">
        <v>26</v>
      </c>
      <c r="D41" s="103" t="s">
        <v>621</v>
      </c>
      <c r="E41" s="103" t="s">
        <v>621</v>
      </c>
      <c r="F41" s="103" t="s">
        <v>621</v>
      </c>
      <c r="G41" s="103" t="s">
        <v>621</v>
      </c>
      <c r="H41" s="103" t="s">
        <v>622</v>
      </c>
      <c r="I41" s="103" t="s">
        <v>621</v>
      </c>
      <c r="J41" s="103" t="s">
        <v>621</v>
      </c>
      <c r="K41" s="103" t="s">
        <v>621</v>
      </c>
      <c r="L41" s="103" t="s">
        <v>622</v>
      </c>
      <c r="M41" s="103" t="s">
        <v>623</v>
      </c>
      <c r="N41" s="103" t="s">
        <v>621</v>
      </c>
      <c r="O41" s="103" t="s">
        <v>621</v>
      </c>
      <c r="P41" s="103" t="s">
        <v>621</v>
      </c>
      <c r="Q41" s="103" t="s">
        <v>621</v>
      </c>
      <c r="R41" s="103" t="s">
        <v>621</v>
      </c>
      <c r="S41" s="103" t="s">
        <v>621</v>
      </c>
      <c r="T41" s="103" t="s">
        <v>621</v>
      </c>
      <c r="U41" s="103" t="s">
        <v>622</v>
      </c>
      <c r="V41" s="103" t="s">
        <v>621</v>
      </c>
      <c r="W41" s="103" t="s">
        <v>621</v>
      </c>
      <c r="X41" s="103" t="s">
        <v>621</v>
      </c>
      <c r="Y41" s="103" t="s">
        <v>621</v>
      </c>
      <c r="Z41" s="103" t="s">
        <v>621</v>
      </c>
      <c r="AA41" s="103" t="s">
        <v>621</v>
      </c>
      <c r="AB41" s="103" t="s">
        <v>621</v>
      </c>
      <c r="AC41" s="103" t="s">
        <v>623</v>
      </c>
      <c r="AD41" s="103" t="s">
        <v>623</v>
      </c>
      <c r="AE41" s="103" t="s">
        <v>623</v>
      </c>
      <c r="AF41" s="103" t="s">
        <v>621</v>
      </c>
      <c r="AG41" s="103" t="s">
        <v>623</v>
      </c>
      <c r="AI41" s="103">
        <f t="shared" si="3"/>
        <v>22</v>
      </c>
      <c r="AJ41" s="103">
        <f t="shared" si="3"/>
        <v>3</v>
      </c>
      <c r="AK41" s="103"/>
      <c r="AL41" s="103">
        <f t="shared" si="4"/>
        <v>5</v>
      </c>
      <c r="AM41" s="103">
        <f t="shared" si="4"/>
        <v>0</v>
      </c>
      <c r="AN41" s="103">
        <f t="shared" si="2"/>
        <v>25</v>
      </c>
    </row>
    <row r="42" spans="1:40" x14ac:dyDescent="0.25">
      <c r="A42" s="101">
        <v>216</v>
      </c>
      <c r="B42" s="67" t="s">
        <v>41</v>
      </c>
      <c r="C42" s="67" t="s">
        <v>26</v>
      </c>
      <c r="D42" s="103" t="s">
        <v>621</v>
      </c>
      <c r="E42" s="103" t="s">
        <v>621</v>
      </c>
      <c r="F42" s="103" t="s">
        <v>623</v>
      </c>
      <c r="G42" s="103" t="s">
        <v>621</v>
      </c>
      <c r="H42" s="103" t="s">
        <v>622</v>
      </c>
      <c r="I42" s="103" t="s">
        <v>622</v>
      </c>
      <c r="J42" s="103" t="s">
        <v>621</v>
      </c>
      <c r="K42" s="103" t="s">
        <v>623</v>
      </c>
      <c r="L42" s="103" t="s">
        <v>622</v>
      </c>
      <c r="M42" s="103" t="s">
        <v>623</v>
      </c>
      <c r="N42" s="103" t="s">
        <v>622</v>
      </c>
      <c r="O42" s="103" t="s">
        <v>621</v>
      </c>
      <c r="P42" s="103" t="s">
        <v>621</v>
      </c>
      <c r="Q42" s="103" t="s">
        <v>621</v>
      </c>
      <c r="R42" s="103" t="s">
        <v>623</v>
      </c>
      <c r="S42" s="103" t="s">
        <v>621</v>
      </c>
      <c r="T42" s="103" t="s">
        <v>622</v>
      </c>
      <c r="U42" s="103" t="s">
        <v>622</v>
      </c>
      <c r="V42" s="103" t="s">
        <v>621</v>
      </c>
      <c r="W42" s="103" t="s">
        <v>621</v>
      </c>
      <c r="X42" s="103" t="s">
        <v>621</v>
      </c>
      <c r="Y42" s="103" t="s">
        <v>621</v>
      </c>
      <c r="Z42" s="103" t="s">
        <v>621</v>
      </c>
      <c r="AA42" s="103" t="s">
        <v>621</v>
      </c>
      <c r="AB42" s="103" t="s">
        <v>621</v>
      </c>
      <c r="AC42" s="103" t="s">
        <v>623</v>
      </c>
      <c r="AD42" s="103" t="s">
        <v>623</v>
      </c>
      <c r="AE42" s="103" t="s">
        <v>623</v>
      </c>
      <c r="AF42" s="103" t="s">
        <v>623</v>
      </c>
      <c r="AG42" s="103" t="s">
        <v>621</v>
      </c>
      <c r="AI42" s="103">
        <f t="shared" si="3"/>
        <v>16</v>
      </c>
      <c r="AJ42" s="103">
        <f t="shared" si="3"/>
        <v>6</v>
      </c>
      <c r="AK42" s="103"/>
      <c r="AL42" s="103">
        <f t="shared" si="4"/>
        <v>8</v>
      </c>
      <c r="AM42" s="103">
        <f t="shared" si="4"/>
        <v>0</v>
      </c>
      <c r="AN42" s="103">
        <f t="shared" si="2"/>
        <v>22</v>
      </c>
    </row>
    <row r="43" spans="1:40" x14ac:dyDescent="0.25">
      <c r="A43" s="101">
        <v>217</v>
      </c>
      <c r="B43" s="67" t="s">
        <v>42</v>
      </c>
      <c r="C43" s="67" t="s">
        <v>26</v>
      </c>
      <c r="D43" s="103" t="s">
        <v>621</v>
      </c>
      <c r="E43" s="103" t="s">
        <v>621</v>
      </c>
      <c r="F43" s="103" t="s">
        <v>621</v>
      </c>
      <c r="G43" s="103" t="s">
        <v>621</v>
      </c>
      <c r="H43" s="103" t="s">
        <v>621</v>
      </c>
      <c r="I43" s="103" t="s">
        <v>622</v>
      </c>
      <c r="J43" s="103" t="s">
        <v>621</v>
      </c>
      <c r="K43" s="103" t="s">
        <v>621</v>
      </c>
      <c r="L43" s="103" t="s">
        <v>622</v>
      </c>
      <c r="M43" s="103" t="s">
        <v>621</v>
      </c>
      <c r="N43" s="103" t="s">
        <v>622</v>
      </c>
      <c r="O43" s="103" t="s">
        <v>621</v>
      </c>
      <c r="P43" s="103" t="s">
        <v>621</v>
      </c>
      <c r="Q43" s="103" t="s">
        <v>621</v>
      </c>
      <c r="R43" s="103" t="s">
        <v>621</v>
      </c>
      <c r="S43" s="103" t="s">
        <v>621</v>
      </c>
      <c r="T43" s="103" t="s">
        <v>622</v>
      </c>
      <c r="U43" s="103" t="s">
        <v>622</v>
      </c>
      <c r="V43" s="103" t="s">
        <v>621</v>
      </c>
      <c r="W43" s="103" t="s">
        <v>621</v>
      </c>
      <c r="X43" s="103" t="s">
        <v>621</v>
      </c>
      <c r="Y43" s="103" t="s">
        <v>621</v>
      </c>
      <c r="Z43" s="103" t="s">
        <v>621</v>
      </c>
      <c r="AA43" s="103" t="s">
        <v>621</v>
      </c>
      <c r="AB43" s="103" t="s">
        <v>623</v>
      </c>
      <c r="AC43" s="103" t="s">
        <v>621</v>
      </c>
      <c r="AD43" s="103" t="s">
        <v>621</v>
      </c>
      <c r="AE43" s="103" t="s">
        <v>621</v>
      </c>
      <c r="AF43" s="103" t="s">
        <v>621</v>
      </c>
      <c r="AG43" s="103" t="s">
        <v>621</v>
      </c>
      <c r="AI43" s="103">
        <f t="shared" si="3"/>
        <v>24</v>
      </c>
      <c r="AJ43" s="103">
        <f t="shared" si="3"/>
        <v>5</v>
      </c>
      <c r="AK43" s="103"/>
      <c r="AL43" s="103">
        <f t="shared" si="4"/>
        <v>1</v>
      </c>
      <c r="AM43" s="103">
        <f t="shared" si="4"/>
        <v>0</v>
      </c>
      <c r="AN43" s="103">
        <f t="shared" si="2"/>
        <v>29</v>
      </c>
    </row>
    <row r="44" spans="1:40" x14ac:dyDescent="0.25">
      <c r="A44" s="101">
        <v>218</v>
      </c>
      <c r="B44" s="67" t="s">
        <v>43</v>
      </c>
      <c r="C44" s="67" t="s">
        <v>26</v>
      </c>
      <c r="D44" s="103" t="s">
        <v>621</v>
      </c>
      <c r="E44" s="103" t="s">
        <v>621</v>
      </c>
      <c r="F44" s="103" t="s">
        <v>621</v>
      </c>
      <c r="G44" s="103" t="s">
        <v>621</v>
      </c>
      <c r="H44" s="103" t="s">
        <v>623</v>
      </c>
      <c r="I44" s="103" t="s">
        <v>621</v>
      </c>
      <c r="J44" s="103" t="s">
        <v>621</v>
      </c>
      <c r="K44" s="103" t="s">
        <v>621</v>
      </c>
      <c r="L44" s="103" t="s">
        <v>622</v>
      </c>
      <c r="M44" s="103" t="s">
        <v>623</v>
      </c>
      <c r="N44" s="103" t="s">
        <v>621</v>
      </c>
      <c r="O44" s="103" t="s">
        <v>621</v>
      </c>
      <c r="P44" s="103" t="s">
        <v>621</v>
      </c>
      <c r="Q44" s="103" t="s">
        <v>621</v>
      </c>
      <c r="R44" s="103" t="s">
        <v>621</v>
      </c>
      <c r="S44" s="103" t="s">
        <v>621</v>
      </c>
      <c r="T44" s="103" t="s">
        <v>622</v>
      </c>
      <c r="U44" s="103" t="s">
        <v>622</v>
      </c>
      <c r="V44" s="103" t="s">
        <v>621</v>
      </c>
      <c r="W44" s="103" t="s">
        <v>621</v>
      </c>
      <c r="X44" s="103" t="s">
        <v>621</v>
      </c>
      <c r="Y44" s="103" t="s">
        <v>623</v>
      </c>
      <c r="Z44" s="103" t="s">
        <v>621</v>
      </c>
      <c r="AA44" s="103" t="s">
        <v>621</v>
      </c>
      <c r="AB44" s="103" t="s">
        <v>621</v>
      </c>
      <c r="AC44" s="103" t="s">
        <v>623</v>
      </c>
      <c r="AD44" s="103" t="s">
        <v>623</v>
      </c>
      <c r="AE44" s="103" t="s">
        <v>621</v>
      </c>
      <c r="AF44" s="103" t="s">
        <v>623</v>
      </c>
      <c r="AG44" s="103" t="s">
        <v>621</v>
      </c>
      <c r="AI44" s="103">
        <f t="shared" ref="AI44:AJ63" si="5">COUNTIF($D44:$AG44,AI$3)</f>
        <v>21</v>
      </c>
      <c r="AJ44" s="103">
        <f t="shared" si="5"/>
        <v>3</v>
      </c>
      <c r="AK44" s="103"/>
      <c r="AL44" s="103">
        <f t="shared" ref="AL44:AM63" si="6">COUNTIF($D44:$AG44,AL$3)</f>
        <v>6</v>
      </c>
      <c r="AM44" s="103">
        <f t="shared" si="6"/>
        <v>0</v>
      </c>
      <c r="AN44" s="103">
        <f t="shared" si="2"/>
        <v>24</v>
      </c>
    </row>
    <row r="45" spans="1:40" x14ac:dyDescent="0.25">
      <c r="A45" s="101">
        <v>219</v>
      </c>
      <c r="B45" s="67" t="s">
        <v>44</v>
      </c>
      <c r="C45" s="67" t="s">
        <v>26</v>
      </c>
      <c r="D45" s="103" t="s">
        <v>621</v>
      </c>
      <c r="E45" s="103" t="s">
        <v>621</v>
      </c>
      <c r="F45" s="103" t="s">
        <v>621</v>
      </c>
      <c r="G45" s="103" t="s">
        <v>621</v>
      </c>
      <c r="H45" s="103" t="s">
        <v>622</v>
      </c>
      <c r="I45" s="103" t="s">
        <v>622</v>
      </c>
      <c r="J45" s="103" t="s">
        <v>621</v>
      </c>
      <c r="K45" s="103" t="s">
        <v>621</v>
      </c>
      <c r="L45" s="103" t="s">
        <v>621</v>
      </c>
      <c r="M45" s="103" t="s">
        <v>623</v>
      </c>
      <c r="N45" s="103" t="s">
        <v>623</v>
      </c>
      <c r="O45" s="103" t="s">
        <v>621</v>
      </c>
      <c r="P45" s="103" t="s">
        <v>621</v>
      </c>
      <c r="Q45" s="103" t="s">
        <v>621</v>
      </c>
      <c r="R45" s="103" t="s">
        <v>621</v>
      </c>
      <c r="S45" s="103" t="s">
        <v>621</v>
      </c>
      <c r="T45" s="103" t="s">
        <v>622</v>
      </c>
      <c r="U45" s="103" t="s">
        <v>622</v>
      </c>
      <c r="V45" s="103" t="s">
        <v>621</v>
      </c>
      <c r="W45" s="103" t="s">
        <v>621</v>
      </c>
      <c r="X45" s="103" t="s">
        <v>623</v>
      </c>
      <c r="Y45" s="103" t="s">
        <v>623</v>
      </c>
      <c r="Z45" s="103" t="s">
        <v>621</v>
      </c>
      <c r="AA45" s="103" t="s">
        <v>621</v>
      </c>
      <c r="AB45" s="103" t="s">
        <v>621</v>
      </c>
      <c r="AC45" s="103" t="s">
        <v>621</v>
      </c>
      <c r="AD45" s="103" t="s">
        <v>623</v>
      </c>
      <c r="AE45" s="103" t="s">
        <v>623</v>
      </c>
      <c r="AF45" s="103" t="s">
        <v>621</v>
      </c>
      <c r="AG45" s="103" t="s">
        <v>621</v>
      </c>
      <c r="AI45" s="103">
        <f t="shared" si="5"/>
        <v>20</v>
      </c>
      <c r="AJ45" s="103">
        <f t="shared" si="5"/>
        <v>4</v>
      </c>
      <c r="AK45" s="103"/>
      <c r="AL45" s="103">
        <f t="shared" si="6"/>
        <v>6</v>
      </c>
      <c r="AM45" s="103">
        <f t="shared" si="6"/>
        <v>0</v>
      </c>
      <c r="AN45" s="103">
        <f t="shared" si="2"/>
        <v>24</v>
      </c>
    </row>
    <row r="46" spans="1:40" x14ac:dyDescent="0.25">
      <c r="A46" s="101">
        <v>220</v>
      </c>
      <c r="B46" s="67" t="s">
        <v>45</v>
      </c>
      <c r="C46" s="67" t="s">
        <v>26</v>
      </c>
      <c r="D46" s="103" t="s">
        <v>621</v>
      </c>
      <c r="E46" s="103" t="s">
        <v>621</v>
      </c>
      <c r="F46" s="103" t="s">
        <v>621</v>
      </c>
      <c r="G46" s="103" t="s">
        <v>621</v>
      </c>
      <c r="H46" s="103" t="s">
        <v>623</v>
      </c>
      <c r="I46" s="103" t="s">
        <v>622</v>
      </c>
      <c r="J46" s="103" t="s">
        <v>621</v>
      </c>
      <c r="K46" s="103" t="s">
        <v>621</v>
      </c>
      <c r="L46" s="103" t="s">
        <v>622</v>
      </c>
      <c r="M46" s="103" t="s">
        <v>621</v>
      </c>
      <c r="N46" s="103" t="s">
        <v>621</v>
      </c>
      <c r="O46" s="103" t="s">
        <v>621</v>
      </c>
      <c r="P46" s="103" t="s">
        <v>621</v>
      </c>
      <c r="Q46" s="103" t="s">
        <v>621</v>
      </c>
      <c r="R46" s="103" t="s">
        <v>621</v>
      </c>
      <c r="S46" s="103" t="s">
        <v>621</v>
      </c>
      <c r="T46" s="103" t="s">
        <v>622</v>
      </c>
      <c r="U46" s="103" t="s">
        <v>622</v>
      </c>
      <c r="V46" s="103" t="s">
        <v>621</v>
      </c>
      <c r="W46" s="103" t="s">
        <v>621</v>
      </c>
      <c r="X46" s="103" t="s">
        <v>621</v>
      </c>
      <c r="Y46" s="103" t="s">
        <v>621</v>
      </c>
      <c r="Z46" s="103" t="s">
        <v>621</v>
      </c>
      <c r="AA46" s="103" t="s">
        <v>621</v>
      </c>
      <c r="AB46" s="103" t="s">
        <v>621</v>
      </c>
      <c r="AC46" s="103" t="s">
        <v>621</v>
      </c>
      <c r="AD46" s="103" t="s">
        <v>621</v>
      </c>
      <c r="AE46" s="103" t="s">
        <v>623</v>
      </c>
      <c r="AF46" s="103" t="s">
        <v>623</v>
      </c>
      <c r="AG46" s="103" t="s">
        <v>621</v>
      </c>
      <c r="AI46" s="103">
        <f t="shared" si="5"/>
        <v>23</v>
      </c>
      <c r="AJ46" s="103">
        <f t="shared" si="5"/>
        <v>4</v>
      </c>
      <c r="AK46" s="103"/>
      <c r="AL46" s="103">
        <f t="shared" si="6"/>
        <v>3</v>
      </c>
      <c r="AM46" s="103">
        <f t="shared" si="6"/>
        <v>0</v>
      </c>
      <c r="AN46" s="103">
        <f t="shared" si="2"/>
        <v>27</v>
      </c>
    </row>
    <row r="47" spans="1:40" x14ac:dyDescent="0.25">
      <c r="A47" s="101">
        <v>221</v>
      </c>
      <c r="B47" s="67" t="s">
        <v>46</v>
      </c>
      <c r="C47" s="67" t="s">
        <v>26</v>
      </c>
      <c r="D47" s="103" t="s">
        <v>621</v>
      </c>
      <c r="E47" s="103" t="s">
        <v>623</v>
      </c>
      <c r="F47" s="103" t="s">
        <v>621</v>
      </c>
      <c r="G47" s="103" t="s">
        <v>621</v>
      </c>
      <c r="H47" s="103" t="s">
        <v>621</v>
      </c>
      <c r="I47" s="103" t="s">
        <v>621</v>
      </c>
      <c r="J47" s="103" t="s">
        <v>621</v>
      </c>
      <c r="K47" s="103" t="s">
        <v>621</v>
      </c>
      <c r="L47" s="103" t="s">
        <v>621</v>
      </c>
      <c r="M47" s="103" t="s">
        <v>623</v>
      </c>
      <c r="N47" s="103" t="s">
        <v>622</v>
      </c>
      <c r="O47" s="103" t="s">
        <v>621</v>
      </c>
      <c r="P47" s="103" t="s">
        <v>621</v>
      </c>
      <c r="Q47" s="103" t="s">
        <v>621</v>
      </c>
      <c r="R47" s="103" t="s">
        <v>621</v>
      </c>
      <c r="S47" s="103" t="s">
        <v>621</v>
      </c>
      <c r="T47" s="103" t="s">
        <v>622</v>
      </c>
      <c r="U47" s="103" t="s">
        <v>623</v>
      </c>
      <c r="V47" s="103" t="s">
        <v>621</v>
      </c>
      <c r="W47" s="103" t="s">
        <v>621</v>
      </c>
      <c r="X47" s="103" t="s">
        <v>621</v>
      </c>
      <c r="Y47" s="103" t="s">
        <v>623</v>
      </c>
      <c r="Z47" s="103" t="s">
        <v>621</v>
      </c>
      <c r="AA47" s="103" t="s">
        <v>621</v>
      </c>
      <c r="AB47" s="103" t="s">
        <v>621</v>
      </c>
      <c r="AC47" s="103" t="s">
        <v>621</v>
      </c>
      <c r="AD47" s="103" t="s">
        <v>621</v>
      </c>
      <c r="AE47" s="103" t="s">
        <v>621</v>
      </c>
      <c r="AF47" s="103" t="s">
        <v>621</v>
      </c>
      <c r="AG47" s="103" t="s">
        <v>621</v>
      </c>
      <c r="AI47" s="103">
        <f t="shared" si="5"/>
        <v>24</v>
      </c>
      <c r="AJ47" s="103">
        <f t="shared" si="5"/>
        <v>2</v>
      </c>
      <c r="AK47" s="103"/>
      <c r="AL47" s="103">
        <f t="shared" si="6"/>
        <v>4</v>
      </c>
      <c r="AM47" s="103">
        <f t="shared" si="6"/>
        <v>0</v>
      </c>
      <c r="AN47" s="103">
        <f t="shared" si="2"/>
        <v>26</v>
      </c>
    </row>
    <row r="48" spans="1:40" x14ac:dyDescent="0.25">
      <c r="A48" s="101">
        <v>222</v>
      </c>
      <c r="B48" s="67" t="s">
        <v>47</v>
      </c>
      <c r="C48" s="67" t="s">
        <v>26</v>
      </c>
      <c r="D48" s="103" t="s">
        <v>621</v>
      </c>
      <c r="E48" s="103" t="s">
        <v>621</v>
      </c>
      <c r="F48" s="103" t="s">
        <v>621</v>
      </c>
      <c r="G48" s="103" t="s">
        <v>621</v>
      </c>
      <c r="H48" s="103" t="s">
        <v>622</v>
      </c>
      <c r="I48" s="103" t="s">
        <v>622</v>
      </c>
      <c r="J48" s="103" t="s">
        <v>621</v>
      </c>
      <c r="K48" s="103" t="s">
        <v>621</v>
      </c>
      <c r="L48" s="103" t="s">
        <v>622</v>
      </c>
      <c r="M48" s="103" t="s">
        <v>621</v>
      </c>
      <c r="N48" s="103" t="s">
        <v>623</v>
      </c>
      <c r="O48" s="103" t="s">
        <v>621</v>
      </c>
      <c r="P48" s="103" t="s">
        <v>621</v>
      </c>
      <c r="Q48" s="103" t="s">
        <v>621</v>
      </c>
      <c r="R48" s="103" t="s">
        <v>623</v>
      </c>
      <c r="S48" s="103" t="s">
        <v>621</v>
      </c>
      <c r="T48" s="103" t="s">
        <v>622</v>
      </c>
      <c r="U48" s="103" t="s">
        <v>622</v>
      </c>
      <c r="V48" s="103" t="s">
        <v>621</v>
      </c>
      <c r="W48" s="103" t="s">
        <v>621</v>
      </c>
      <c r="X48" s="103" t="s">
        <v>621</v>
      </c>
      <c r="Y48" s="103" t="s">
        <v>623</v>
      </c>
      <c r="Z48" s="103" t="s">
        <v>621</v>
      </c>
      <c r="AA48" s="103" t="s">
        <v>621</v>
      </c>
      <c r="AB48" s="103" t="s">
        <v>621</v>
      </c>
      <c r="AC48" s="103" t="s">
        <v>623</v>
      </c>
      <c r="AD48" s="103" t="s">
        <v>621</v>
      </c>
      <c r="AE48" s="103" t="s">
        <v>621</v>
      </c>
      <c r="AF48" s="103" t="s">
        <v>621</v>
      </c>
      <c r="AG48" s="103" t="s">
        <v>621</v>
      </c>
      <c r="AI48" s="103">
        <f t="shared" si="5"/>
        <v>21</v>
      </c>
      <c r="AJ48" s="103">
        <f t="shared" si="5"/>
        <v>5</v>
      </c>
      <c r="AK48" s="103"/>
      <c r="AL48" s="103">
        <f t="shared" si="6"/>
        <v>4</v>
      </c>
      <c r="AM48" s="103">
        <f t="shared" si="6"/>
        <v>0</v>
      </c>
      <c r="AN48" s="103">
        <f t="shared" si="2"/>
        <v>26</v>
      </c>
    </row>
    <row r="49" spans="1:40" x14ac:dyDescent="0.25">
      <c r="A49" s="101">
        <v>223</v>
      </c>
      <c r="B49" s="67" t="s">
        <v>48</v>
      </c>
      <c r="C49" s="67" t="s">
        <v>26</v>
      </c>
      <c r="D49" s="103" t="s">
        <v>621</v>
      </c>
      <c r="E49" s="103" t="s">
        <v>621</v>
      </c>
      <c r="F49" s="103" t="s">
        <v>621</v>
      </c>
      <c r="G49" s="103" t="s">
        <v>621</v>
      </c>
      <c r="H49" s="103" t="s">
        <v>623</v>
      </c>
      <c r="I49" s="103" t="s">
        <v>622</v>
      </c>
      <c r="J49" s="103" t="s">
        <v>621</v>
      </c>
      <c r="K49" s="103" t="s">
        <v>621</v>
      </c>
      <c r="L49" s="103" t="s">
        <v>622</v>
      </c>
      <c r="M49" s="103" t="s">
        <v>623</v>
      </c>
      <c r="N49" s="103" t="s">
        <v>621</v>
      </c>
      <c r="O49" s="103" t="s">
        <v>621</v>
      </c>
      <c r="P49" s="103" t="s">
        <v>621</v>
      </c>
      <c r="Q49" s="103" t="s">
        <v>621</v>
      </c>
      <c r="R49" s="103" t="s">
        <v>621</v>
      </c>
      <c r="S49" s="103" t="s">
        <v>621</v>
      </c>
      <c r="T49" s="103" t="s">
        <v>622</v>
      </c>
      <c r="U49" s="103" t="s">
        <v>621</v>
      </c>
      <c r="V49" s="103" t="s">
        <v>621</v>
      </c>
      <c r="W49" s="103" t="s">
        <v>621</v>
      </c>
      <c r="X49" s="103" t="s">
        <v>621</v>
      </c>
      <c r="Y49" s="103" t="s">
        <v>621</v>
      </c>
      <c r="Z49" s="103" t="s">
        <v>621</v>
      </c>
      <c r="AA49" s="103" t="s">
        <v>621</v>
      </c>
      <c r="AB49" s="103" t="s">
        <v>623</v>
      </c>
      <c r="AC49" s="103" t="s">
        <v>623</v>
      </c>
      <c r="AD49" s="103" t="s">
        <v>623</v>
      </c>
      <c r="AE49" s="103" t="s">
        <v>621</v>
      </c>
      <c r="AF49" s="103" t="s">
        <v>621</v>
      </c>
      <c r="AG49" s="103" t="s">
        <v>621</v>
      </c>
      <c r="AI49" s="103">
        <f t="shared" si="5"/>
        <v>22</v>
      </c>
      <c r="AJ49" s="103">
        <f t="shared" si="5"/>
        <v>3</v>
      </c>
      <c r="AK49" s="103"/>
      <c r="AL49" s="103">
        <f t="shared" si="6"/>
        <v>5</v>
      </c>
      <c r="AM49" s="103">
        <f t="shared" si="6"/>
        <v>0</v>
      </c>
      <c r="AN49" s="103">
        <f t="shared" si="2"/>
        <v>25</v>
      </c>
    </row>
    <row r="50" spans="1:40" x14ac:dyDescent="0.25">
      <c r="A50" s="101">
        <v>224</v>
      </c>
      <c r="B50" s="67" t="s">
        <v>49</v>
      </c>
      <c r="C50" s="67" t="s">
        <v>26</v>
      </c>
      <c r="D50" s="103" t="s">
        <v>621</v>
      </c>
      <c r="E50" s="103" t="s">
        <v>623</v>
      </c>
      <c r="F50" s="103" t="s">
        <v>623</v>
      </c>
      <c r="G50" s="103" t="s">
        <v>621</v>
      </c>
      <c r="H50" s="103" t="s">
        <v>623</v>
      </c>
      <c r="I50" s="103" t="s">
        <v>623</v>
      </c>
      <c r="J50" s="103" t="s">
        <v>621</v>
      </c>
      <c r="K50" s="103" t="s">
        <v>623</v>
      </c>
      <c r="L50" s="103" t="s">
        <v>622</v>
      </c>
      <c r="M50" s="103" t="s">
        <v>621</v>
      </c>
      <c r="N50" s="103" t="s">
        <v>622</v>
      </c>
      <c r="O50" s="103" t="s">
        <v>621</v>
      </c>
      <c r="P50" s="103" t="s">
        <v>621</v>
      </c>
      <c r="Q50" s="103" t="s">
        <v>621</v>
      </c>
      <c r="R50" s="103" t="s">
        <v>621</v>
      </c>
      <c r="S50" s="103" t="s">
        <v>621</v>
      </c>
      <c r="T50" s="103" t="s">
        <v>622</v>
      </c>
      <c r="U50" s="103" t="s">
        <v>623</v>
      </c>
      <c r="V50" s="103" t="s">
        <v>621</v>
      </c>
      <c r="W50" s="103" t="s">
        <v>621</v>
      </c>
      <c r="X50" s="103" t="s">
        <v>621</v>
      </c>
      <c r="Y50" s="103" t="s">
        <v>621</v>
      </c>
      <c r="Z50" s="103" t="s">
        <v>621</v>
      </c>
      <c r="AA50" s="103" t="s">
        <v>621</v>
      </c>
      <c r="AB50" s="103" t="s">
        <v>621</v>
      </c>
      <c r="AC50" s="103" t="s">
        <v>621</v>
      </c>
      <c r="AD50" s="103" t="s">
        <v>621</v>
      </c>
      <c r="AE50" s="103" t="s">
        <v>621</v>
      </c>
      <c r="AF50" s="103" t="s">
        <v>621</v>
      </c>
      <c r="AG50" s="103" t="s">
        <v>621</v>
      </c>
      <c r="AI50" s="103">
        <f t="shared" si="5"/>
        <v>21</v>
      </c>
      <c r="AJ50" s="103">
        <f t="shared" si="5"/>
        <v>3</v>
      </c>
      <c r="AK50" s="103"/>
      <c r="AL50" s="103">
        <f t="shared" si="6"/>
        <v>6</v>
      </c>
      <c r="AM50" s="103">
        <f t="shared" si="6"/>
        <v>0</v>
      </c>
      <c r="AN50" s="103">
        <f t="shared" si="2"/>
        <v>24</v>
      </c>
    </row>
    <row r="51" spans="1:40" x14ac:dyDescent="0.25">
      <c r="A51" s="101">
        <v>225</v>
      </c>
      <c r="B51" s="67" t="s">
        <v>50</v>
      </c>
      <c r="C51" s="67" t="s">
        <v>26</v>
      </c>
      <c r="D51" s="103" t="s">
        <v>621</v>
      </c>
      <c r="E51" s="103" t="s">
        <v>621</v>
      </c>
      <c r="F51" s="103" t="s">
        <v>621</v>
      </c>
      <c r="G51" s="103" t="s">
        <v>621</v>
      </c>
      <c r="H51" s="103" t="s">
        <v>622</v>
      </c>
      <c r="I51" s="103" t="s">
        <v>622</v>
      </c>
      <c r="J51" s="103" t="s">
        <v>621</v>
      </c>
      <c r="K51" s="103" t="s">
        <v>623</v>
      </c>
      <c r="L51" s="103" t="s">
        <v>622</v>
      </c>
      <c r="M51" s="103" t="s">
        <v>623</v>
      </c>
      <c r="N51" s="103" t="s">
        <v>622</v>
      </c>
      <c r="O51" s="103" t="s">
        <v>621</v>
      </c>
      <c r="P51" s="103" t="s">
        <v>621</v>
      </c>
      <c r="Q51" s="103" t="s">
        <v>621</v>
      </c>
      <c r="R51" s="103" t="s">
        <v>621</v>
      </c>
      <c r="S51" s="103" t="s">
        <v>621</v>
      </c>
      <c r="T51" s="103" t="s">
        <v>622</v>
      </c>
      <c r="U51" s="103" t="s">
        <v>622</v>
      </c>
      <c r="V51" s="103" t="s">
        <v>621</v>
      </c>
      <c r="W51" s="103" t="s">
        <v>621</v>
      </c>
      <c r="X51" s="103" t="s">
        <v>621</v>
      </c>
      <c r="Y51" s="103" t="s">
        <v>623</v>
      </c>
      <c r="Z51" s="103" t="s">
        <v>621</v>
      </c>
      <c r="AA51" s="103" t="s">
        <v>622</v>
      </c>
      <c r="AB51" s="103" t="s">
        <v>621</v>
      </c>
      <c r="AC51" s="103" t="s">
        <v>621</v>
      </c>
      <c r="AD51" s="103" t="s">
        <v>621</v>
      </c>
      <c r="AE51" s="103" t="s">
        <v>621</v>
      </c>
      <c r="AF51" s="103" t="s">
        <v>621</v>
      </c>
      <c r="AG51" s="103" t="s">
        <v>621</v>
      </c>
      <c r="AI51" s="103">
        <f t="shared" si="5"/>
        <v>20</v>
      </c>
      <c r="AJ51" s="103">
        <f t="shared" si="5"/>
        <v>7</v>
      </c>
      <c r="AK51" s="103"/>
      <c r="AL51" s="103">
        <f t="shared" si="6"/>
        <v>3</v>
      </c>
      <c r="AM51" s="103">
        <f t="shared" si="6"/>
        <v>0</v>
      </c>
      <c r="AN51" s="103">
        <f t="shared" si="2"/>
        <v>27</v>
      </c>
    </row>
    <row r="52" spans="1:40" x14ac:dyDescent="0.25">
      <c r="A52" s="101">
        <v>226</v>
      </c>
      <c r="B52" s="67" t="s">
        <v>51</v>
      </c>
      <c r="C52" s="67" t="s">
        <v>26</v>
      </c>
      <c r="D52" s="103" t="s">
        <v>621</v>
      </c>
      <c r="E52" s="103" t="s">
        <v>621</v>
      </c>
      <c r="F52" s="103" t="s">
        <v>621</v>
      </c>
      <c r="G52" s="103" t="s">
        <v>621</v>
      </c>
      <c r="H52" s="103" t="s">
        <v>621</v>
      </c>
      <c r="I52" s="103" t="s">
        <v>622</v>
      </c>
      <c r="J52" s="103" t="s">
        <v>621</v>
      </c>
      <c r="K52" s="103" t="s">
        <v>621</v>
      </c>
      <c r="L52" s="103" t="s">
        <v>622</v>
      </c>
      <c r="M52" s="103" t="s">
        <v>621</v>
      </c>
      <c r="N52" s="103" t="s">
        <v>622</v>
      </c>
      <c r="O52" s="103" t="s">
        <v>621</v>
      </c>
      <c r="P52" s="103" t="s">
        <v>621</v>
      </c>
      <c r="Q52" s="103" t="s">
        <v>621</v>
      </c>
      <c r="R52" s="103" t="s">
        <v>621</v>
      </c>
      <c r="S52" s="103" t="s">
        <v>621</v>
      </c>
      <c r="T52" s="103" t="s">
        <v>622</v>
      </c>
      <c r="U52" s="103" t="s">
        <v>622</v>
      </c>
      <c r="V52" s="103" t="s">
        <v>621</v>
      </c>
      <c r="W52" s="103" t="s">
        <v>621</v>
      </c>
      <c r="X52" s="103" t="s">
        <v>621</v>
      </c>
      <c r="Y52" s="103" t="s">
        <v>623</v>
      </c>
      <c r="Z52" s="103" t="s">
        <v>621</v>
      </c>
      <c r="AA52" s="103" t="s">
        <v>621</v>
      </c>
      <c r="AB52" s="103" t="s">
        <v>621</v>
      </c>
      <c r="AC52" s="103" t="s">
        <v>621</v>
      </c>
      <c r="AD52" s="103" t="s">
        <v>623</v>
      </c>
      <c r="AE52" s="103" t="s">
        <v>621</v>
      </c>
      <c r="AF52" s="103" t="s">
        <v>623</v>
      </c>
      <c r="AG52" s="103" t="s">
        <v>621</v>
      </c>
      <c r="AI52" s="103">
        <f t="shared" si="5"/>
        <v>22</v>
      </c>
      <c r="AJ52" s="103">
        <f t="shared" si="5"/>
        <v>5</v>
      </c>
      <c r="AK52" s="103"/>
      <c r="AL52" s="103">
        <f t="shared" si="6"/>
        <v>3</v>
      </c>
      <c r="AM52" s="103">
        <f t="shared" si="6"/>
        <v>0</v>
      </c>
      <c r="AN52" s="103">
        <f t="shared" si="2"/>
        <v>27</v>
      </c>
    </row>
    <row r="53" spans="1:40" x14ac:dyDescent="0.25">
      <c r="A53" s="101">
        <v>227</v>
      </c>
      <c r="B53" s="67" t="s">
        <v>52</v>
      </c>
      <c r="C53" s="67" t="s">
        <v>26</v>
      </c>
      <c r="D53" s="103" t="s">
        <v>621</v>
      </c>
      <c r="E53" s="103" t="s">
        <v>621</v>
      </c>
      <c r="F53" s="103" t="s">
        <v>621</v>
      </c>
      <c r="G53" s="103" t="s">
        <v>621</v>
      </c>
      <c r="H53" s="103" t="s">
        <v>623</v>
      </c>
      <c r="I53" s="103" t="s">
        <v>622</v>
      </c>
      <c r="J53" s="103" t="s">
        <v>621</v>
      </c>
      <c r="K53" s="103" t="s">
        <v>621</v>
      </c>
      <c r="L53" s="103" t="s">
        <v>622</v>
      </c>
      <c r="M53" s="103" t="s">
        <v>623</v>
      </c>
      <c r="N53" s="103" t="s">
        <v>622</v>
      </c>
      <c r="O53" s="103" t="s">
        <v>621</v>
      </c>
      <c r="P53" s="103" t="s">
        <v>621</v>
      </c>
      <c r="Q53" s="103" t="s">
        <v>621</v>
      </c>
      <c r="R53" s="103" t="s">
        <v>621</v>
      </c>
      <c r="S53" s="103" t="s">
        <v>621</v>
      </c>
      <c r="T53" s="103" t="s">
        <v>621</v>
      </c>
      <c r="U53" s="103" t="s">
        <v>622</v>
      </c>
      <c r="V53" s="103" t="s">
        <v>621</v>
      </c>
      <c r="W53" s="103" t="s">
        <v>621</v>
      </c>
      <c r="X53" s="103" t="s">
        <v>621</v>
      </c>
      <c r="Y53" s="103" t="s">
        <v>621</v>
      </c>
      <c r="Z53" s="103" t="s">
        <v>621</v>
      </c>
      <c r="AA53" s="103" t="s">
        <v>621</v>
      </c>
      <c r="AB53" s="103" t="s">
        <v>623</v>
      </c>
      <c r="AC53" s="103" t="s">
        <v>621</v>
      </c>
      <c r="AD53" s="103" t="s">
        <v>621</v>
      </c>
      <c r="AE53" s="103" t="s">
        <v>621</v>
      </c>
      <c r="AF53" s="103" t="s">
        <v>621</v>
      </c>
      <c r="AG53" s="103" t="s">
        <v>621</v>
      </c>
      <c r="AI53" s="103">
        <f t="shared" si="5"/>
        <v>23</v>
      </c>
      <c r="AJ53" s="103">
        <f t="shared" si="5"/>
        <v>4</v>
      </c>
      <c r="AK53" s="103"/>
      <c r="AL53" s="103">
        <f t="shared" si="6"/>
        <v>3</v>
      </c>
      <c r="AM53" s="103">
        <f t="shared" si="6"/>
        <v>0</v>
      </c>
      <c r="AN53" s="103">
        <f t="shared" si="2"/>
        <v>27</v>
      </c>
    </row>
    <row r="54" spans="1:40" x14ac:dyDescent="0.25">
      <c r="A54" s="101">
        <v>228</v>
      </c>
      <c r="B54" s="67" t="s">
        <v>53</v>
      </c>
      <c r="C54" s="67" t="s">
        <v>26</v>
      </c>
      <c r="D54" s="103" t="s">
        <v>621</v>
      </c>
      <c r="E54" s="103" t="s">
        <v>621</v>
      </c>
      <c r="F54" s="103" t="s">
        <v>621</v>
      </c>
      <c r="G54" s="103" t="s">
        <v>621</v>
      </c>
      <c r="H54" s="103" t="s">
        <v>621</v>
      </c>
      <c r="I54" s="103" t="s">
        <v>622</v>
      </c>
      <c r="J54" s="103" t="s">
        <v>621</v>
      </c>
      <c r="K54" s="103" t="s">
        <v>621</v>
      </c>
      <c r="L54" s="103" t="s">
        <v>622</v>
      </c>
      <c r="M54" s="103" t="s">
        <v>621</v>
      </c>
      <c r="N54" s="103" t="s">
        <v>622</v>
      </c>
      <c r="O54" s="103" t="s">
        <v>621</v>
      </c>
      <c r="P54" s="103" t="s">
        <v>621</v>
      </c>
      <c r="Q54" s="103" t="s">
        <v>621</v>
      </c>
      <c r="R54" s="103" t="s">
        <v>621</v>
      </c>
      <c r="S54" s="103" t="s">
        <v>621</v>
      </c>
      <c r="T54" s="103" t="s">
        <v>621</v>
      </c>
      <c r="U54" s="103" t="s">
        <v>622</v>
      </c>
      <c r="V54" s="103" t="s">
        <v>621</v>
      </c>
      <c r="W54" s="103" t="s">
        <v>621</v>
      </c>
      <c r="X54" s="103" t="s">
        <v>623</v>
      </c>
      <c r="Y54" s="103" t="s">
        <v>621</v>
      </c>
      <c r="Z54" s="103" t="s">
        <v>621</v>
      </c>
      <c r="AA54" s="103" t="s">
        <v>621</v>
      </c>
      <c r="AB54" s="103" t="s">
        <v>621</v>
      </c>
      <c r="AC54" s="103" t="s">
        <v>621</v>
      </c>
      <c r="AD54" s="103" t="s">
        <v>621</v>
      </c>
      <c r="AE54" s="103" t="s">
        <v>621</v>
      </c>
      <c r="AF54" s="103" t="s">
        <v>621</v>
      </c>
      <c r="AG54" s="103" t="s">
        <v>621</v>
      </c>
      <c r="AI54" s="103">
        <f t="shared" si="5"/>
        <v>25</v>
      </c>
      <c r="AJ54" s="103">
        <f t="shared" si="5"/>
        <v>4</v>
      </c>
      <c r="AK54" s="103"/>
      <c r="AL54" s="103">
        <f t="shared" si="6"/>
        <v>1</v>
      </c>
      <c r="AM54" s="103">
        <f t="shared" si="6"/>
        <v>0</v>
      </c>
      <c r="AN54" s="103">
        <f t="shared" si="2"/>
        <v>29</v>
      </c>
    </row>
    <row r="55" spans="1:40" x14ac:dyDescent="0.25">
      <c r="A55" s="101">
        <v>229</v>
      </c>
      <c r="B55" s="67" t="s">
        <v>54</v>
      </c>
      <c r="C55" s="67" t="s">
        <v>26</v>
      </c>
      <c r="D55" s="103" t="s">
        <v>621</v>
      </c>
      <c r="E55" s="103" t="s">
        <v>621</v>
      </c>
      <c r="F55" s="103" t="s">
        <v>621</v>
      </c>
      <c r="G55" s="103" t="s">
        <v>621</v>
      </c>
      <c r="H55" s="103" t="s">
        <v>623</v>
      </c>
      <c r="I55" s="103" t="s">
        <v>622</v>
      </c>
      <c r="J55" s="103" t="s">
        <v>621</v>
      </c>
      <c r="K55" s="103" t="s">
        <v>621</v>
      </c>
      <c r="L55" s="103" t="s">
        <v>622</v>
      </c>
      <c r="M55" s="103" t="s">
        <v>623</v>
      </c>
      <c r="N55" s="103" t="s">
        <v>621</v>
      </c>
      <c r="O55" s="103" t="s">
        <v>621</v>
      </c>
      <c r="P55" s="103" t="s">
        <v>621</v>
      </c>
      <c r="Q55" s="103" t="s">
        <v>621</v>
      </c>
      <c r="R55" s="103" t="s">
        <v>621</v>
      </c>
      <c r="S55" s="103" t="s">
        <v>621</v>
      </c>
      <c r="T55" s="103" t="s">
        <v>622</v>
      </c>
      <c r="U55" s="103" t="s">
        <v>622</v>
      </c>
      <c r="V55" s="103" t="s">
        <v>621</v>
      </c>
      <c r="W55" s="103" t="s">
        <v>621</v>
      </c>
      <c r="X55" s="103" t="s">
        <v>621</v>
      </c>
      <c r="Y55" s="103" t="s">
        <v>621</v>
      </c>
      <c r="Z55" s="103" t="s">
        <v>621</v>
      </c>
      <c r="AA55" s="103" t="s">
        <v>621</v>
      </c>
      <c r="AB55" s="103" t="s">
        <v>621</v>
      </c>
      <c r="AC55" s="103" t="s">
        <v>621</v>
      </c>
      <c r="AD55" s="103" t="s">
        <v>621</v>
      </c>
      <c r="AE55" s="103" t="s">
        <v>621</v>
      </c>
      <c r="AF55" s="103" t="s">
        <v>621</v>
      </c>
      <c r="AG55" s="103" t="s">
        <v>621</v>
      </c>
      <c r="AI55" s="103">
        <f t="shared" si="5"/>
        <v>24</v>
      </c>
      <c r="AJ55" s="103">
        <f t="shared" si="5"/>
        <v>4</v>
      </c>
      <c r="AK55" s="103"/>
      <c r="AL55" s="103">
        <f t="shared" si="6"/>
        <v>2</v>
      </c>
      <c r="AM55" s="103">
        <f t="shared" si="6"/>
        <v>0</v>
      </c>
      <c r="AN55" s="103">
        <f t="shared" si="2"/>
        <v>28</v>
      </c>
    </row>
    <row r="56" spans="1:40" x14ac:dyDescent="0.25">
      <c r="A56" s="101">
        <v>230</v>
      </c>
      <c r="B56" s="67" t="s">
        <v>55</v>
      </c>
      <c r="C56" s="67" t="s">
        <v>26</v>
      </c>
      <c r="D56" s="103" t="s">
        <v>621</v>
      </c>
      <c r="E56" s="103" t="s">
        <v>621</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622</v>
      </c>
      <c r="V56" s="103" t="s">
        <v>621</v>
      </c>
      <c r="W56" s="103" t="s">
        <v>621</v>
      </c>
      <c r="X56" s="103" t="s">
        <v>621</v>
      </c>
      <c r="Y56" s="103" t="s">
        <v>621</v>
      </c>
      <c r="Z56" s="103" t="s">
        <v>621</v>
      </c>
      <c r="AA56" s="103" t="s">
        <v>622</v>
      </c>
      <c r="AB56" s="103" t="s">
        <v>621</v>
      </c>
      <c r="AC56" s="103" t="s">
        <v>623</v>
      </c>
      <c r="AD56" s="103" t="s">
        <v>623</v>
      </c>
      <c r="AE56" s="103" t="s">
        <v>621</v>
      </c>
      <c r="AF56" s="103" t="s">
        <v>623</v>
      </c>
      <c r="AG56" s="103" t="s">
        <v>621</v>
      </c>
      <c r="AI56" s="103">
        <f t="shared" si="5"/>
        <v>23</v>
      </c>
      <c r="AJ56" s="103">
        <f t="shared" si="5"/>
        <v>4</v>
      </c>
      <c r="AK56" s="103"/>
      <c r="AL56" s="103">
        <f t="shared" si="6"/>
        <v>3</v>
      </c>
      <c r="AM56" s="103">
        <f t="shared" si="6"/>
        <v>0</v>
      </c>
      <c r="AN56" s="103">
        <f t="shared" si="2"/>
        <v>27</v>
      </c>
    </row>
    <row r="57" spans="1:40" x14ac:dyDescent="0.25">
      <c r="A57" s="101">
        <v>231</v>
      </c>
      <c r="B57" s="67" t="s">
        <v>56</v>
      </c>
      <c r="C57" s="67" t="s">
        <v>26</v>
      </c>
      <c r="D57" s="103" t="s">
        <v>621</v>
      </c>
      <c r="E57" s="103" t="s">
        <v>621</v>
      </c>
      <c r="F57" s="103" t="s">
        <v>621</v>
      </c>
      <c r="G57" s="103" t="s">
        <v>621</v>
      </c>
      <c r="H57" s="103" t="s">
        <v>621</v>
      </c>
      <c r="I57" s="103" t="s">
        <v>622</v>
      </c>
      <c r="J57" s="103" t="s">
        <v>621</v>
      </c>
      <c r="K57" s="103" t="s">
        <v>621</v>
      </c>
      <c r="L57" s="103" t="s">
        <v>622</v>
      </c>
      <c r="M57" s="103" t="s">
        <v>621</v>
      </c>
      <c r="N57" s="103" t="s">
        <v>622</v>
      </c>
      <c r="O57" s="103" t="s">
        <v>621</v>
      </c>
      <c r="P57" s="103" t="s">
        <v>623</v>
      </c>
      <c r="Q57" s="103" t="s">
        <v>621</v>
      </c>
      <c r="R57" s="103" t="s">
        <v>621</v>
      </c>
      <c r="S57" s="103" t="s">
        <v>621</v>
      </c>
      <c r="T57" s="103" t="s">
        <v>622</v>
      </c>
      <c r="U57" s="103" t="s">
        <v>622</v>
      </c>
      <c r="V57" s="103" t="s">
        <v>621</v>
      </c>
      <c r="W57" s="103" t="s">
        <v>623</v>
      </c>
      <c r="X57" s="103" t="s">
        <v>621</v>
      </c>
      <c r="Y57" s="103" t="s">
        <v>621</v>
      </c>
      <c r="Z57" s="103" t="s">
        <v>621</v>
      </c>
      <c r="AA57" s="103" t="s">
        <v>621</v>
      </c>
      <c r="AB57" s="103" t="s">
        <v>621</v>
      </c>
      <c r="AC57" s="103" t="s">
        <v>623</v>
      </c>
      <c r="AD57" s="103" t="s">
        <v>623</v>
      </c>
      <c r="AE57" s="103" t="s">
        <v>621</v>
      </c>
      <c r="AF57" s="103" t="s">
        <v>621</v>
      </c>
      <c r="AG57" s="103" t="s">
        <v>621</v>
      </c>
      <c r="AI57" s="103">
        <f t="shared" si="5"/>
        <v>21</v>
      </c>
      <c r="AJ57" s="103">
        <f t="shared" si="5"/>
        <v>5</v>
      </c>
      <c r="AK57" s="103"/>
      <c r="AL57" s="103">
        <f t="shared" si="6"/>
        <v>4</v>
      </c>
      <c r="AM57" s="103">
        <f t="shared" si="6"/>
        <v>0</v>
      </c>
      <c r="AN57" s="103">
        <f t="shared" si="2"/>
        <v>26</v>
      </c>
    </row>
    <row r="58" spans="1:40" x14ac:dyDescent="0.25">
      <c r="A58" s="101">
        <v>232</v>
      </c>
      <c r="B58" s="67" t="s">
        <v>57</v>
      </c>
      <c r="C58" s="67" t="s">
        <v>26</v>
      </c>
      <c r="D58" s="103" t="s">
        <v>621</v>
      </c>
      <c r="E58" s="103" t="s">
        <v>623</v>
      </c>
      <c r="F58" s="103" t="s">
        <v>621</v>
      </c>
      <c r="G58" s="103" t="s">
        <v>621</v>
      </c>
      <c r="H58" s="103" t="s">
        <v>621</v>
      </c>
      <c r="I58" s="103" t="s">
        <v>622</v>
      </c>
      <c r="J58" s="103" t="s">
        <v>621</v>
      </c>
      <c r="K58" s="103" t="s">
        <v>623</v>
      </c>
      <c r="L58" s="103" t="s">
        <v>622</v>
      </c>
      <c r="M58" s="103" t="s">
        <v>621</v>
      </c>
      <c r="N58" s="103" t="s">
        <v>621</v>
      </c>
      <c r="O58" s="103" t="s">
        <v>623</v>
      </c>
      <c r="P58" s="103" t="s">
        <v>623</v>
      </c>
      <c r="Q58" s="103" t="s">
        <v>621</v>
      </c>
      <c r="R58" s="103" t="s">
        <v>621</v>
      </c>
      <c r="S58" s="103" t="s">
        <v>621</v>
      </c>
      <c r="T58" s="103" t="s">
        <v>621</v>
      </c>
      <c r="U58" s="103" t="s">
        <v>622</v>
      </c>
      <c r="V58" s="103" t="s">
        <v>621</v>
      </c>
      <c r="W58" s="103" t="s">
        <v>621</v>
      </c>
      <c r="X58" s="103" t="s">
        <v>621</v>
      </c>
      <c r="Y58" s="103" t="s">
        <v>623</v>
      </c>
      <c r="Z58" s="103" t="s">
        <v>621</v>
      </c>
      <c r="AA58" s="103" t="s">
        <v>621</v>
      </c>
      <c r="AB58" s="103" t="s">
        <v>621</v>
      </c>
      <c r="AC58" s="103" t="s">
        <v>623</v>
      </c>
      <c r="AD58" s="103" t="s">
        <v>621</v>
      </c>
      <c r="AE58" s="103" t="s">
        <v>623</v>
      </c>
      <c r="AF58" s="103" t="s">
        <v>623</v>
      </c>
      <c r="AG58" s="103" t="s">
        <v>621</v>
      </c>
      <c r="AI58" s="103">
        <f t="shared" si="5"/>
        <v>19</v>
      </c>
      <c r="AJ58" s="103">
        <f t="shared" si="5"/>
        <v>3</v>
      </c>
      <c r="AK58" s="103"/>
      <c r="AL58" s="103">
        <f t="shared" si="6"/>
        <v>8</v>
      </c>
      <c r="AM58" s="103">
        <f t="shared" si="6"/>
        <v>0</v>
      </c>
      <c r="AN58" s="103">
        <f t="shared" si="2"/>
        <v>22</v>
      </c>
    </row>
    <row r="59" spans="1:40" x14ac:dyDescent="0.25">
      <c r="A59" s="101">
        <v>233</v>
      </c>
      <c r="B59" s="67" t="s">
        <v>58</v>
      </c>
      <c r="C59" s="67" t="s">
        <v>26</v>
      </c>
      <c r="D59" s="103" t="s">
        <v>623</v>
      </c>
      <c r="E59" s="103" t="s">
        <v>621</v>
      </c>
      <c r="F59" s="103" t="s">
        <v>621</v>
      </c>
      <c r="G59" s="103" t="s">
        <v>621</v>
      </c>
      <c r="H59" s="103" t="s">
        <v>621</v>
      </c>
      <c r="I59" s="103" t="s">
        <v>622</v>
      </c>
      <c r="J59" s="103" t="s">
        <v>621</v>
      </c>
      <c r="K59" s="103" t="s">
        <v>621</v>
      </c>
      <c r="L59" s="103" t="s">
        <v>622</v>
      </c>
      <c r="M59" s="103" t="s">
        <v>622</v>
      </c>
      <c r="N59" s="103" t="s">
        <v>622</v>
      </c>
      <c r="O59" s="103" t="s">
        <v>621</v>
      </c>
      <c r="P59" s="103" t="s">
        <v>621</v>
      </c>
      <c r="Q59" s="103" t="s">
        <v>621</v>
      </c>
      <c r="R59" s="103" t="s">
        <v>621</v>
      </c>
      <c r="S59" s="103" t="s">
        <v>621</v>
      </c>
      <c r="T59" s="103" t="s">
        <v>621</v>
      </c>
      <c r="U59" s="103" t="s">
        <v>622</v>
      </c>
      <c r="V59" s="103" t="s">
        <v>621</v>
      </c>
      <c r="W59" s="103" t="s">
        <v>621</v>
      </c>
      <c r="X59" s="103" t="s">
        <v>621</v>
      </c>
      <c r="Y59" s="103" t="s">
        <v>621</v>
      </c>
      <c r="Z59" s="103" t="s">
        <v>621</v>
      </c>
      <c r="AA59" s="103" t="s">
        <v>621</v>
      </c>
      <c r="AB59" s="103" t="s">
        <v>623</v>
      </c>
      <c r="AC59" s="103" t="s">
        <v>623</v>
      </c>
      <c r="AD59" s="103" t="s">
        <v>623</v>
      </c>
      <c r="AE59" s="103" t="s">
        <v>623</v>
      </c>
      <c r="AF59" s="103" t="s">
        <v>623</v>
      </c>
      <c r="AG59" s="103" t="s">
        <v>621</v>
      </c>
      <c r="AI59" s="103">
        <f t="shared" si="5"/>
        <v>19</v>
      </c>
      <c r="AJ59" s="103">
        <f t="shared" si="5"/>
        <v>5</v>
      </c>
      <c r="AK59" s="103"/>
      <c r="AL59" s="103">
        <f t="shared" si="6"/>
        <v>6</v>
      </c>
      <c r="AM59" s="103">
        <f t="shared" si="6"/>
        <v>0</v>
      </c>
      <c r="AN59" s="103">
        <f t="shared" si="2"/>
        <v>24</v>
      </c>
    </row>
    <row r="60" spans="1:40" x14ac:dyDescent="0.25">
      <c r="A60" s="101">
        <v>234</v>
      </c>
      <c r="B60" s="67" t="s">
        <v>59</v>
      </c>
      <c r="C60" s="67" t="s">
        <v>26</v>
      </c>
      <c r="D60" s="103" t="s">
        <v>621</v>
      </c>
      <c r="E60" s="103" t="s">
        <v>621</v>
      </c>
      <c r="F60" s="103" t="s">
        <v>621</v>
      </c>
      <c r="G60" s="103" t="s">
        <v>621</v>
      </c>
      <c r="H60" s="103" t="s">
        <v>622</v>
      </c>
      <c r="I60" s="103" t="s">
        <v>621</v>
      </c>
      <c r="J60" s="103" t="s">
        <v>621</v>
      </c>
      <c r="K60" s="103" t="s">
        <v>621</v>
      </c>
      <c r="L60" s="103" t="s">
        <v>621</v>
      </c>
      <c r="M60" s="103" t="s">
        <v>623</v>
      </c>
      <c r="N60" s="103" t="s">
        <v>621</v>
      </c>
      <c r="O60" s="103" t="s">
        <v>623</v>
      </c>
      <c r="P60" s="103" t="s">
        <v>621</v>
      </c>
      <c r="Q60" s="103" t="s">
        <v>621</v>
      </c>
      <c r="R60" s="103" t="s">
        <v>621</v>
      </c>
      <c r="S60" s="103" t="s">
        <v>621</v>
      </c>
      <c r="T60" s="103" t="s">
        <v>622</v>
      </c>
      <c r="U60" s="103" t="s">
        <v>622</v>
      </c>
      <c r="V60" s="103" t="s">
        <v>621</v>
      </c>
      <c r="W60" s="103" t="s">
        <v>621</v>
      </c>
      <c r="X60" s="103" t="s">
        <v>621</v>
      </c>
      <c r="Y60" s="103" t="s">
        <v>621</v>
      </c>
      <c r="Z60" s="103" t="s">
        <v>621</v>
      </c>
      <c r="AA60" s="103" t="s">
        <v>621</v>
      </c>
      <c r="AB60" s="103" t="s">
        <v>621</v>
      </c>
      <c r="AC60" s="103" t="s">
        <v>623</v>
      </c>
      <c r="AD60" s="103" t="s">
        <v>621</v>
      </c>
      <c r="AE60" s="103" t="s">
        <v>621</v>
      </c>
      <c r="AF60" s="103" t="s">
        <v>621</v>
      </c>
      <c r="AG60" s="103" t="s">
        <v>621</v>
      </c>
      <c r="AI60" s="103">
        <f t="shared" si="5"/>
        <v>24</v>
      </c>
      <c r="AJ60" s="103">
        <f t="shared" si="5"/>
        <v>3</v>
      </c>
      <c r="AK60" s="103"/>
      <c r="AL60" s="103">
        <f t="shared" si="6"/>
        <v>3</v>
      </c>
      <c r="AM60" s="103">
        <f t="shared" si="6"/>
        <v>0</v>
      </c>
      <c r="AN60" s="103">
        <f t="shared" si="2"/>
        <v>27</v>
      </c>
    </row>
    <row r="61" spans="1:40" x14ac:dyDescent="0.25">
      <c r="A61" s="101">
        <v>235</v>
      </c>
      <c r="B61" s="67" t="s">
        <v>60</v>
      </c>
      <c r="C61" s="67" t="s">
        <v>26</v>
      </c>
      <c r="D61" s="103" t="s">
        <v>621</v>
      </c>
      <c r="E61" s="103" t="s">
        <v>621</v>
      </c>
      <c r="F61" s="103" t="s">
        <v>621</v>
      </c>
      <c r="G61" s="103" t="s">
        <v>621</v>
      </c>
      <c r="H61" s="103" t="s">
        <v>621</v>
      </c>
      <c r="I61" s="103" t="s">
        <v>622</v>
      </c>
      <c r="J61" s="103" t="s">
        <v>621</v>
      </c>
      <c r="K61" s="103" t="s">
        <v>623</v>
      </c>
      <c r="L61" s="103" t="s">
        <v>622</v>
      </c>
      <c r="M61" s="103" t="s">
        <v>621</v>
      </c>
      <c r="N61" s="103" t="s">
        <v>621</v>
      </c>
      <c r="O61" s="103" t="s">
        <v>621</v>
      </c>
      <c r="P61" s="103" t="s">
        <v>621</v>
      </c>
      <c r="Q61" s="103" t="s">
        <v>622</v>
      </c>
      <c r="R61" s="103" t="s">
        <v>621</v>
      </c>
      <c r="S61" s="103" t="s">
        <v>622</v>
      </c>
      <c r="T61" s="103" t="s">
        <v>622</v>
      </c>
      <c r="U61" s="103" t="s">
        <v>622</v>
      </c>
      <c r="V61" s="103" t="s">
        <v>621</v>
      </c>
      <c r="W61" s="103" t="s">
        <v>621</v>
      </c>
      <c r="X61" s="103" t="s">
        <v>621</v>
      </c>
      <c r="Y61" s="103" t="s">
        <v>621</v>
      </c>
      <c r="Z61" s="103" t="s">
        <v>621</v>
      </c>
      <c r="AA61" s="103" t="s">
        <v>622</v>
      </c>
      <c r="AB61" s="103" t="s">
        <v>621</v>
      </c>
      <c r="AC61" s="103" t="s">
        <v>621</v>
      </c>
      <c r="AD61" s="103" t="s">
        <v>623</v>
      </c>
      <c r="AE61" s="103" t="s">
        <v>621</v>
      </c>
      <c r="AF61" s="103" t="s">
        <v>621</v>
      </c>
      <c r="AG61" s="103" t="s">
        <v>621</v>
      </c>
      <c r="AI61" s="103">
        <f t="shared" si="5"/>
        <v>21</v>
      </c>
      <c r="AJ61" s="103">
        <f t="shared" si="5"/>
        <v>7</v>
      </c>
      <c r="AK61" s="103"/>
      <c r="AL61" s="103">
        <f t="shared" si="6"/>
        <v>2</v>
      </c>
      <c r="AM61" s="103">
        <f t="shared" si="6"/>
        <v>0</v>
      </c>
      <c r="AN61" s="103">
        <f t="shared" si="2"/>
        <v>28</v>
      </c>
    </row>
    <row r="62" spans="1:40" x14ac:dyDescent="0.25">
      <c r="A62" s="101">
        <v>236</v>
      </c>
      <c r="B62" s="67" t="s">
        <v>61</v>
      </c>
      <c r="C62" s="67" t="s">
        <v>26</v>
      </c>
      <c r="D62" s="103" t="s">
        <v>621</v>
      </c>
      <c r="E62" s="103" t="s">
        <v>621</v>
      </c>
      <c r="F62" s="103" t="s">
        <v>621</v>
      </c>
      <c r="G62" s="103" t="s">
        <v>621</v>
      </c>
      <c r="H62" s="103" t="s">
        <v>622</v>
      </c>
      <c r="I62" s="103" t="s">
        <v>622</v>
      </c>
      <c r="J62" s="103" t="s">
        <v>621</v>
      </c>
      <c r="K62" s="103" t="s">
        <v>623</v>
      </c>
      <c r="L62" s="103" t="s">
        <v>622</v>
      </c>
      <c r="M62" s="103" t="s">
        <v>621</v>
      </c>
      <c r="N62" s="103" t="s">
        <v>622</v>
      </c>
      <c r="O62" s="103" t="s">
        <v>621</v>
      </c>
      <c r="P62" s="103" t="s">
        <v>621</v>
      </c>
      <c r="Q62" s="103" t="s">
        <v>621</v>
      </c>
      <c r="R62" s="103" t="s">
        <v>621</v>
      </c>
      <c r="S62" s="103" t="s">
        <v>621</v>
      </c>
      <c r="T62" s="103" t="s">
        <v>622</v>
      </c>
      <c r="U62" s="103" t="s">
        <v>622</v>
      </c>
      <c r="V62" s="103" t="s">
        <v>621</v>
      </c>
      <c r="W62" s="103" t="s">
        <v>621</v>
      </c>
      <c r="X62" s="103" t="s">
        <v>621</v>
      </c>
      <c r="Y62" s="103" t="s">
        <v>621</v>
      </c>
      <c r="Z62" s="103" t="s">
        <v>621</v>
      </c>
      <c r="AA62" s="103" t="s">
        <v>621</v>
      </c>
      <c r="AB62" s="103" t="s">
        <v>623</v>
      </c>
      <c r="AC62" s="103" t="s">
        <v>623</v>
      </c>
      <c r="AD62" s="103" t="s">
        <v>621</v>
      </c>
      <c r="AE62" s="103" t="s">
        <v>621</v>
      </c>
      <c r="AF62" s="103" t="s">
        <v>623</v>
      </c>
      <c r="AG62" s="103" t="s">
        <v>621</v>
      </c>
      <c r="AI62" s="103">
        <f t="shared" si="5"/>
        <v>20</v>
      </c>
      <c r="AJ62" s="103">
        <f t="shared" si="5"/>
        <v>6</v>
      </c>
      <c r="AK62" s="103"/>
      <c r="AL62" s="103">
        <f t="shared" si="6"/>
        <v>4</v>
      </c>
      <c r="AM62" s="103">
        <f t="shared" si="6"/>
        <v>0</v>
      </c>
      <c r="AN62" s="103">
        <f t="shared" si="2"/>
        <v>26</v>
      </c>
    </row>
    <row r="63" spans="1:40" x14ac:dyDescent="0.25">
      <c r="A63" s="101">
        <v>237</v>
      </c>
      <c r="B63" s="67" t="s">
        <v>62</v>
      </c>
      <c r="C63" s="67" t="s">
        <v>26</v>
      </c>
      <c r="D63" s="103" t="s">
        <v>621</v>
      </c>
      <c r="E63" s="103" t="s">
        <v>621</v>
      </c>
      <c r="F63" s="103" t="s">
        <v>621</v>
      </c>
      <c r="G63" s="103" t="s">
        <v>621</v>
      </c>
      <c r="H63" s="103" t="s">
        <v>623</v>
      </c>
      <c r="I63" s="103" t="s">
        <v>621</v>
      </c>
      <c r="J63" s="103" t="s">
        <v>621</v>
      </c>
      <c r="K63" s="103" t="s">
        <v>621</v>
      </c>
      <c r="L63" s="103" t="s">
        <v>622</v>
      </c>
      <c r="M63" s="103" t="s">
        <v>623</v>
      </c>
      <c r="N63" s="103" t="s">
        <v>622</v>
      </c>
      <c r="O63" s="103" t="s">
        <v>623</v>
      </c>
      <c r="P63" s="103" t="s">
        <v>621</v>
      </c>
      <c r="Q63" s="103" t="s">
        <v>621</v>
      </c>
      <c r="R63" s="103" t="s">
        <v>621</v>
      </c>
      <c r="S63" s="103" t="s">
        <v>621</v>
      </c>
      <c r="T63" s="103" t="s">
        <v>623</v>
      </c>
      <c r="U63" s="103" t="s">
        <v>622</v>
      </c>
      <c r="V63" s="103" t="s">
        <v>621</v>
      </c>
      <c r="W63" s="103" t="s">
        <v>621</v>
      </c>
      <c r="X63" s="103" t="s">
        <v>622</v>
      </c>
      <c r="Y63" s="103" t="s">
        <v>621</v>
      </c>
      <c r="Z63" s="103" t="s">
        <v>621</v>
      </c>
      <c r="AA63" s="103" t="s">
        <v>623</v>
      </c>
      <c r="AB63" s="103" t="s">
        <v>621</v>
      </c>
      <c r="AC63" s="103" t="s">
        <v>623</v>
      </c>
      <c r="AD63" s="103" t="s">
        <v>623</v>
      </c>
      <c r="AE63" s="103" t="s">
        <v>621</v>
      </c>
      <c r="AF63" s="103" t="s">
        <v>623</v>
      </c>
      <c r="AG63" s="103" t="s">
        <v>621</v>
      </c>
      <c r="AI63" s="103">
        <f t="shared" si="5"/>
        <v>18</v>
      </c>
      <c r="AJ63" s="103">
        <f t="shared" si="5"/>
        <v>4</v>
      </c>
      <c r="AK63" s="103"/>
      <c r="AL63" s="103">
        <f t="shared" si="6"/>
        <v>8</v>
      </c>
      <c r="AM63" s="103">
        <f t="shared" si="6"/>
        <v>0</v>
      </c>
      <c r="AN63" s="103">
        <f t="shared" si="2"/>
        <v>22</v>
      </c>
    </row>
    <row r="64" spans="1:40" x14ac:dyDescent="0.25">
      <c r="A64" s="101">
        <v>238</v>
      </c>
      <c r="B64" s="67" t="s">
        <v>63</v>
      </c>
      <c r="C64" s="67" t="s">
        <v>26</v>
      </c>
      <c r="D64" s="103" t="s">
        <v>621</v>
      </c>
      <c r="E64" s="103" t="s">
        <v>621</v>
      </c>
      <c r="F64" s="103" t="s">
        <v>621</v>
      </c>
      <c r="G64" s="103" t="s">
        <v>621</v>
      </c>
      <c r="H64" s="103" t="s">
        <v>621</v>
      </c>
      <c r="I64" s="103" t="s">
        <v>622</v>
      </c>
      <c r="J64" s="103" t="s">
        <v>621</v>
      </c>
      <c r="K64" s="103" t="s">
        <v>621</v>
      </c>
      <c r="L64" s="103" t="s">
        <v>622</v>
      </c>
      <c r="M64" s="103" t="s">
        <v>623</v>
      </c>
      <c r="N64" s="103" t="s">
        <v>622</v>
      </c>
      <c r="O64" s="103" t="s">
        <v>621</v>
      </c>
      <c r="P64" s="103" t="s">
        <v>621</v>
      </c>
      <c r="Q64" s="103" t="s">
        <v>621</v>
      </c>
      <c r="R64" s="103" t="s">
        <v>621</v>
      </c>
      <c r="S64" s="103" t="s">
        <v>621</v>
      </c>
      <c r="T64" s="103" t="s">
        <v>621</v>
      </c>
      <c r="U64" s="103" t="s">
        <v>622</v>
      </c>
      <c r="V64" s="103" t="s">
        <v>621</v>
      </c>
      <c r="W64" s="103" t="s">
        <v>621</v>
      </c>
      <c r="X64" s="103" t="s">
        <v>621</v>
      </c>
      <c r="Y64" s="103" t="s">
        <v>621</v>
      </c>
      <c r="Z64" s="103" t="s">
        <v>621</v>
      </c>
      <c r="AA64" s="103" t="s">
        <v>621</v>
      </c>
      <c r="AB64" s="103" t="s">
        <v>621</v>
      </c>
      <c r="AC64" s="103" t="s">
        <v>621</v>
      </c>
      <c r="AD64" s="103" t="s">
        <v>621</v>
      </c>
      <c r="AE64" s="103" t="s">
        <v>621</v>
      </c>
      <c r="AF64" s="103" t="s">
        <v>621</v>
      </c>
      <c r="AG64" s="103" t="s">
        <v>621</v>
      </c>
      <c r="AI64" s="103">
        <f t="shared" ref="AI64:AJ83" si="7">COUNTIF($D64:$AG64,AI$3)</f>
        <v>25</v>
      </c>
      <c r="AJ64" s="103">
        <f t="shared" si="7"/>
        <v>4</v>
      </c>
      <c r="AK64" s="103"/>
      <c r="AL64" s="103">
        <f t="shared" ref="AL64:AM83" si="8">COUNTIF($D64:$AG64,AL$3)</f>
        <v>1</v>
      </c>
      <c r="AM64" s="103">
        <f t="shared" si="8"/>
        <v>0</v>
      </c>
      <c r="AN64" s="103">
        <f t="shared" si="2"/>
        <v>29</v>
      </c>
    </row>
    <row r="65" spans="1:40"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622</v>
      </c>
      <c r="M65" s="103" t="s">
        <v>623</v>
      </c>
      <c r="N65" s="103" t="s">
        <v>622</v>
      </c>
      <c r="O65" s="103" t="s">
        <v>621</v>
      </c>
      <c r="P65" s="103" t="s">
        <v>621</v>
      </c>
      <c r="Q65" s="103" t="s">
        <v>621</v>
      </c>
      <c r="R65" s="103" t="s">
        <v>621</v>
      </c>
      <c r="S65" s="103" t="s">
        <v>621</v>
      </c>
      <c r="T65" s="103" t="s">
        <v>622</v>
      </c>
      <c r="U65" s="103" t="s">
        <v>622</v>
      </c>
      <c r="V65" s="103" t="s">
        <v>621</v>
      </c>
      <c r="W65" s="103" t="s">
        <v>621</v>
      </c>
      <c r="X65" s="103" t="s">
        <v>623</v>
      </c>
      <c r="Y65" s="103" t="s">
        <v>621</v>
      </c>
      <c r="Z65" s="103" t="s">
        <v>621</v>
      </c>
      <c r="AA65" s="103" t="s">
        <v>621</v>
      </c>
      <c r="AB65" s="103" t="s">
        <v>621</v>
      </c>
      <c r="AC65" s="103" t="s">
        <v>621</v>
      </c>
      <c r="AD65" s="103" t="s">
        <v>621</v>
      </c>
      <c r="AE65" s="103" t="s">
        <v>621</v>
      </c>
      <c r="AF65" s="103" t="s">
        <v>621</v>
      </c>
      <c r="AG65" s="103" t="s">
        <v>621</v>
      </c>
      <c r="AI65" s="103">
        <f t="shared" si="7"/>
        <v>24</v>
      </c>
      <c r="AJ65" s="103">
        <f t="shared" si="7"/>
        <v>4</v>
      </c>
      <c r="AK65" s="103"/>
      <c r="AL65" s="103">
        <f t="shared" si="8"/>
        <v>2</v>
      </c>
      <c r="AM65" s="103">
        <f t="shared" si="8"/>
        <v>0</v>
      </c>
      <c r="AN65" s="103">
        <f t="shared" si="2"/>
        <v>28</v>
      </c>
    </row>
    <row r="66" spans="1:40" x14ac:dyDescent="0.25">
      <c r="A66" s="101">
        <v>240</v>
      </c>
      <c r="B66" s="67" t="s">
        <v>65</v>
      </c>
      <c r="C66" s="67" t="s">
        <v>26</v>
      </c>
      <c r="D66" s="103" t="s">
        <v>621</v>
      </c>
      <c r="E66" s="103" t="s">
        <v>621</v>
      </c>
      <c r="F66" s="103" t="s">
        <v>621</v>
      </c>
      <c r="G66" s="103" t="s">
        <v>621</v>
      </c>
      <c r="H66" s="103" t="s">
        <v>623</v>
      </c>
      <c r="I66" s="103" t="s">
        <v>622</v>
      </c>
      <c r="J66" s="103" t="s">
        <v>621</v>
      </c>
      <c r="K66" s="103" t="s">
        <v>623</v>
      </c>
      <c r="L66" s="103" t="s">
        <v>622</v>
      </c>
      <c r="M66" s="103" t="s">
        <v>623</v>
      </c>
      <c r="N66" s="103" t="s">
        <v>622</v>
      </c>
      <c r="O66" s="103" t="s">
        <v>621</v>
      </c>
      <c r="P66" s="103" t="s">
        <v>621</v>
      </c>
      <c r="Q66" s="103" t="s">
        <v>621</v>
      </c>
      <c r="R66" s="103" t="s">
        <v>621</v>
      </c>
      <c r="S66" s="103" t="s">
        <v>621</v>
      </c>
      <c r="T66" s="103" t="s">
        <v>622</v>
      </c>
      <c r="U66" s="103" t="s">
        <v>622</v>
      </c>
      <c r="V66" s="103" t="s">
        <v>621</v>
      </c>
      <c r="W66" s="103" t="s">
        <v>621</v>
      </c>
      <c r="X66" s="103" t="s">
        <v>621</v>
      </c>
      <c r="Y66" s="103" t="s">
        <v>621</v>
      </c>
      <c r="Z66" s="103" t="s">
        <v>621</v>
      </c>
      <c r="AA66" s="103" t="s">
        <v>621</v>
      </c>
      <c r="AB66" s="103" t="s">
        <v>621</v>
      </c>
      <c r="AC66" s="103" t="s">
        <v>623</v>
      </c>
      <c r="AD66" s="103" t="s">
        <v>623</v>
      </c>
      <c r="AE66" s="103" t="s">
        <v>621</v>
      </c>
      <c r="AF66" s="103" t="s">
        <v>621</v>
      </c>
      <c r="AG66" s="103" t="s">
        <v>621</v>
      </c>
      <c r="AI66" s="103">
        <f t="shared" si="7"/>
        <v>20</v>
      </c>
      <c r="AJ66" s="103">
        <f t="shared" si="7"/>
        <v>5</v>
      </c>
      <c r="AK66" s="103"/>
      <c r="AL66" s="103">
        <f t="shared" si="8"/>
        <v>5</v>
      </c>
      <c r="AM66" s="103">
        <f t="shared" si="8"/>
        <v>0</v>
      </c>
      <c r="AN66" s="103">
        <f t="shared" si="2"/>
        <v>25</v>
      </c>
    </row>
    <row r="67" spans="1:40" x14ac:dyDescent="0.25">
      <c r="A67" s="101">
        <v>241</v>
      </c>
      <c r="B67" s="67" t="s">
        <v>66</v>
      </c>
      <c r="C67" s="67" t="s">
        <v>26</v>
      </c>
      <c r="D67" s="103" t="s">
        <v>621</v>
      </c>
      <c r="E67" s="103" t="s">
        <v>623</v>
      </c>
      <c r="F67" s="103" t="s">
        <v>621</v>
      </c>
      <c r="G67" s="103" t="s">
        <v>621</v>
      </c>
      <c r="H67" s="103" t="s">
        <v>623</v>
      </c>
      <c r="I67" s="103" t="s">
        <v>622</v>
      </c>
      <c r="J67" s="103" t="s">
        <v>621</v>
      </c>
      <c r="K67" s="103" t="s">
        <v>621</v>
      </c>
      <c r="L67" s="103" t="s">
        <v>622</v>
      </c>
      <c r="M67" s="103" t="s">
        <v>623</v>
      </c>
      <c r="N67" s="103" t="s">
        <v>622</v>
      </c>
      <c r="O67" s="103" t="s">
        <v>621</v>
      </c>
      <c r="P67" s="103" t="s">
        <v>621</v>
      </c>
      <c r="Q67" s="103" t="s">
        <v>621</v>
      </c>
      <c r="R67" s="103" t="s">
        <v>621</v>
      </c>
      <c r="S67" s="103" t="s">
        <v>621</v>
      </c>
      <c r="T67" s="103" t="s">
        <v>622</v>
      </c>
      <c r="U67" s="103" t="s">
        <v>621</v>
      </c>
      <c r="V67" s="103" t="s">
        <v>621</v>
      </c>
      <c r="W67" s="103" t="s">
        <v>621</v>
      </c>
      <c r="X67" s="103" t="s">
        <v>621</v>
      </c>
      <c r="Y67" s="103" t="s">
        <v>621</v>
      </c>
      <c r="Z67" s="103" t="s">
        <v>621</v>
      </c>
      <c r="AA67" s="103" t="s">
        <v>621</v>
      </c>
      <c r="AB67" s="103" t="s">
        <v>621</v>
      </c>
      <c r="AC67" s="103" t="s">
        <v>621</v>
      </c>
      <c r="AD67" s="103" t="s">
        <v>621</v>
      </c>
      <c r="AE67" s="103" t="s">
        <v>621</v>
      </c>
      <c r="AF67" s="103" t="s">
        <v>621</v>
      </c>
      <c r="AG67" s="103" t="s">
        <v>621</v>
      </c>
      <c r="AI67" s="103">
        <f t="shared" si="7"/>
        <v>23</v>
      </c>
      <c r="AJ67" s="103">
        <f t="shared" si="7"/>
        <v>4</v>
      </c>
      <c r="AK67" s="103"/>
      <c r="AL67" s="103">
        <f t="shared" si="8"/>
        <v>3</v>
      </c>
      <c r="AM67" s="103">
        <f t="shared" si="8"/>
        <v>0</v>
      </c>
      <c r="AN67" s="103">
        <f t="shared" si="2"/>
        <v>27</v>
      </c>
    </row>
    <row r="68" spans="1:40" x14ac:dyDescent="0.25">
      <c r="A68" s="101">
        <v>242</v>
      </c>
      <c r="B68" s="67" t="s">
        <v>67</v>
      </c>
      <c r="C68" s="67" t="s">
        <v>26</v>
      </c>
      <c r="D68" s="103" t="s">
        <v>621</v>
      </c>
      <c r="E68" s="103" t="s">
        <v>621</v>
      </c>
      <c r="F68" s="103" t="s">
        <v>621</v>
      </c>
      <c r="G68" s="103" t="s">
        <v>621</v>
      </c>
      <c r="H68" s="103" t="s">
        <v>621</v>
      </c>
      <c r="I68" s="103" t="s">
        <v>622</v>
      </c>
      <c r="J68" s="103" t="s">
        <v>621</v>
      </c>
      <c r="K68" s="103" t="s">
        <v>621</v>
      </c>
      <c r="L68" s="103" t="s">
        <v>622</v>
      </c>
      <c r="M68" s="103" t="s">
        <v>623</v>
      </c>
      <c r="N68" s="103" t="s">
        <v>622</v>
      </c>
      <c r="O68" s="103" t="s">
        <v>623</v>
      </c>
      <c r="P68" s="103" t="s">
        <v>621</v>
      </c>
      <c r="Q68" s="103" t="s">
        <v>621</v>
      </c>
      <c r="R68" s="103" t="s">
        <v>621</v>
      </c>
      <c r="S68" s="103" t="s">
        <v>621</v>
      </c>
      <c r="T68" s="103" t="s">
        <v>622</v>
      </c>
      <c r="U68" s="103" t="s">
        <v>622</v>
      </c>
      <c r="V68" s="103" t="s">
        <v>621</v>
      </c>
      <c r="W68" s="103" t="s">
        <v>621</v>
      </c>
      <c r="X68" s="103" t="s">
        <v>622</v>
      </c>
      <c r="Y68" s="103" t="s">
        <v>623</v>
      </c>
      <c r="Z68" s="103" t="s">
        <v>621</v>
      </c>
      <c r="AA68" s="103" t="s">
        <v>622</v>
      </c>
      <c r="AB68" s="103" t="s">
        <v>621</v>
      </c>
      <c r="AC68" s="103" t="s">
        <v>623</v>
      </c>
      <c r="AD68" s="103" t="s">
        <v>623</v>
      </c>
      <c r="AE68" s="103" t="s">
        <v>621</v>
      </c>
      <c r="AF68" s="103" t="s">
        <v>621</v>
      </c>
      <c r="AG68" s="103" t="s">
        <v>621</v>
      </c>
      <c r="AI68" s="103">
        <f t="shared" si="7"/>
        <v>18</v>
      </c>
      <c r="AJ68" s="103">
        <f t="shared" si="7"/>
        <v>7</v>
      </c>
      <c r="AK68" s="103"/>
      <c r="AL68" s="103">
        <f t="shared" si="8"/>
        <v>5</v>
      </c>
      <c r="AM68" s="103">
        <f t="shared" si="8"/>
        <v>0</v>
      </c>
      <c r="AN68" s="103">
        <f t="shared" ref="AN68:AN131" si="9">AI68+AJ68</f>
        <v>25</v>
      </c>
    </row>
    <row r="69" spans="1:40" x14ac:dyDescent="0.25">
      <c r="A69" s="101">
        <v>243</v>
      </c>
      <c r="B69" s="67" t="s">
        <v>68</v>
      </c>
      <c r="C69" s="67" t="s">
        <v>26</v>
      </c>
      <c r="D69" s="103" t="s">
        <v>621</v>
      </c>
      <c r="E69" s="103" t="s">
        <v>621</v>
      </c>
      <c r="F69" s="103" t="s">
        <v>621</v>
      </c>
      <c r="G69" s="103" t="s">
        <v>621</v>
      </c>
      <c r="H69" s="103" t="s">
        <v>622</v>
      </c>
      <c r="I69" s="103" t="s">
        <v>622</v>
      </c>
      <c r="J69" s="103" t="s">
        <v>621</v>
      </c>
      <c r="K69" s="103" t="s">
        <v>623</v>
      </c>
      <c r="L69" s="103" t="s">
        <v>622</v>
      </c>
      <c r="M69" s="103" t="s">
        <v>623</v>
      </c>
      <c r="N69" s="103" t="s">
        <v>622</v>
      </c>
      <c r="O69" s="103" t="s">
        <v>621</v>
      </c>
      <c r="P69" s="103" t="s">
        <v>621</v>
      </c>
      <c r="Q69" s="103" t="s">
        <v>621</v>
      </c>
      <c r="R69" s="103" t="s">
        <v>623</v>
      </c>
      <c r="S69" s="103" t="s">
        <v>622</v>
      </c>
      <c r="T69" s="103" t="s">
        <v>622</v>
      </c>
      <c r="U69" s="103" t="s">
        <v>622</v>
      </c>
      <c r="V69" s="103" t="s">
        <v>621</v>
      </c>
      <c r="W69" s="103" t="s">
        <v>621</v>
      </c>
      <c r="X69" s="103" t="s">
        <v>621</v>
      </c>
      <c r="Y69" s="103" t="s">
        <v>621</v>
      </c>
      <c r="Z69" s="103" t="s">
        <v>621</v>
      </c>
      <c r="AA69" s="103" t="s">
        <v>621</v>
      </c>
      <c r="AB69" s="103" t="s">
        <v>621</v>
      </c>
      <c r="AC69" s="103" t="s">
        <v>621</v>
      </c>
      <c r="AD69" s="103" t="s">
        <v>621</v>
      </c>
      <c r="AE69" s="103" t="s">
        <v>621</v>
      </c>
      <c r="AF69" s="103" t="s">
        <v>621</v>
      </c>
      <c r="AG69" s="103" t="s">
        <v>621</v>
      </c>
      <c r="AI69" s="103">
        <f t="shared" si="7"/>
        <v>20</v>
      </c>
      <c r="AJ69" s="103">
        <f t="shared" si="7"/>
        <v>7</v>
      </c>
      <c r="AK69" s="103"/>
      <c r="AL69" s="103">
        <f t="shared" si="8"/>
        <v>3</v>
      </c>
      <c r="AM69" s="103">
        <f t="shared" si="8"/>
        <v>0</v>
      </c>
      <c r="AN69" s="103">
        <f t="shared" si="9"/>
        <v>27</v>
      </c>
    </row>
    <row r="70" spans="1:40" x14ac:dyDescent="0.25">
      <c r="A70" s="101">
        <v>244</v>
      </c>
      <c r="B70" s="67" t="s">
        <v>69</v>
      </c>
      <c r="C70" s="67" t="s">
        <v>26</v>
      </c>
      <c r="D70" s="103" t="s">
        <v>621</v>
      </c>
      <c r="E70" s="103" t="s">
        <v>621</v>
      </c>
      <c r="F70" s="103" t="s">
        <v>621</v>
      </c>
      <c r="G70" s="103" t="s">
        <v>621</v>
      </c>
      <c r="H70" s="103" t="s">
        <v>622</v>
      </c>
      <c r="I70" s="103" t="s">
        <v>621</v>
      </c>
      <c r="J70" s="103" t="s">
        <v>621</v>
      </c>
      <c r="K70" s="103" t="s">
        <v>621</v>
      </c>
      <c r="L70" s="103" t="s">
        <v>622</v>
      </c>
      <c r="M70" s="103" t="s">
        <v>623</v>
      </c>
      <c r="N70" s="103" t="s">
        <v>622</v>
      </c>
      <c r="O70" s="103" t="s">
        <v>621</v>
      </c>
      <c r="P70" s="103" t="s">
        <v>621</v>
      </c>
      <c r="Q70" s="103" t="s">
        <v>621</v>
      </c>
      <c r="R70" s="103" t="s">
        <v>621</v>
      </c>
      <c r="S70" s="103" t="s">
        <v>622</v>
      </c>
      <c r="T70" s="103" t="s">
        <v>622</v>
      </c>
      <c r="U70" s="103" t="s">
        <v>622</v>
      </c>
      <c r="V70" s="103" t="s">
        <v>621</v>
      </c>
      <c r="W70" s="103" t="s">
        <v>621</v>
      </c>
      <c r="X70" s="103" t="s">
        <v>621</v>
      </c>
      <c r="Y70" s="103" t="s">
        <v>621</v>
      </c>
      <c r="Z70" s="103" t="s">
        <v>621</v>
      </c>
      <c r="AA70" s="103" t="s">
        <v>621</v>
      </c>
      <c r="AB70" s="103" t="s">
        <v>621</v>
      </c>
      <c r="AC70" s="103" t="s">
        <v>621</v>
      </c>
      <c r="AD70" s="103" t="s">
        <v>621</v>
      </c>
      <c r="AE70" s="103" t="s">
        <v>621</v>
      </c>
      <c r="AF70" s="103" t="s">
        <v>621</v>
      </c>
      <c r="AG70" s="103" t="s">
        <v>621</v>
      </c>
      <c r="AI70" s="103">
        <f t="shared" si="7"/>
        <v>23</v>
      </c>
      <c r="AJ70" s="103">
        <f t="shared" si="7"/>
        <v>6</v>
      </c>
      <c r="AK70" s="103"/>
      <c r="AL70" s="103">
        <f t="shared" si="8"/>
        <v>1</v>
      </c>
      <c r="AM70" s="103">
        <f t="shared" si="8"/>
        <v>0</v>
      </c>
      <c r="AN70" s="103">
        <f t="shared" si="9"/>
        <v>29</v>
      </c>
    </row>
    <row r="71" spans="1:40" x14ac:dyDescent="0.25">
      <c r="A71" s="101">
        <v>245</v>
      </c>
      <c r="B71" s="67" t="s">
        <v>70</v>
      </c>
      <c r="C71" s="67" t="s">
        <v>26</v>
      </c>
      <c r="D71" s="103" t="s">
        <v>621</v>
      </c>
      <c r="E71" s="103" t="s">
        <v>623</v>
      </c>
      <c r="F71" s="103" t="s">
        <v>621</v>
      </c>
      <c r="G71" s="103" t="s">
        <v>621</v>
      </c>
      <c r="H71" s="103" t="s">
        <v>621</v>
      </c>
      <c r="I71" s="103" t="s">
        <v>621</v>
      </c>
      <c r="J71" s="103" t="s">
        <v>621</v>
      </c>
      <c r="K71" s="103" t="s">
        <v>621</v>
      </c>
      <c r="L71" s="103" t="s">
        <v>622</v>
      </c>
      <c r="M71" s="103" t="s">
        <v>623</v>
      </c>
      <c r="N71" s="103" t="s">
        <v>622</v>
      </c>
      <c r="O71" s="103" t="s">
        <v>623</v>
      </c>
      <c r="P71" s="103" t="s">
        <v>621</v>
      </c>
      <c r="Q71" s="103" t="s">
        <v>621</v>
      </c>
      <c r="R71" s="103" t="s">
        <v>621</v>
      </c>
      <c r="S71" s="103" t="s">
        <v>621</v>
      </c>
      <c r="T71" s="103" t="s">
        <v>622</v>
      </c>
      <c r="U71" s="103" t="s">
        <v>622</v>
      </c>
      <c r="V71" s="103" t="s">
        <v>621</v>
      </c>
      <c r="W71" s="103" t="s">
        <v>621</v>
      </c>
      <c r="X71" s="103" t="s">
        <v>621</v>
      </c>
      <c r="Y71" s="103" t="s">
        <v>623</v>
      </c>
      <c r="Z71" s="103" t="s">
        <v>621</v>
      </c>
      <c r="AA71" s="103" t="s">
        <v>621</v>
      </c>
      <c r="AB71" s="103" t="s">
        <v>621</v>
      </c>
      <c r="AC71" s="103" t="s">
        <v>621</v>
      </c>
      <c r="AD71" s="103" t="s">
        <v>621</v>
      </c>
      <c r="AE71" s="103" t="s">
        <v>621</v>
      </c>
      <c r="AF71" s="103" t="s">
        <v>621</v>
      </c>
      <c r="AG71" s="103" t="s">
        <v>621</v>
      </c>
      <c r="AI71" s="103">
        <f t="shared" si="7"/>
        <v>22</v>
      </c>
      <c r="AJ71" s="103">
        <f t="shared" si="7"/>
        <v>4</v>
      </c>
      <c r="AK71" s="103"/>
      <c r="AL71" s="103">
        <f t="shared" si="8"/>
        <v>4</v>
      </c>
      <c r="AM71" s="103">
        <f t="shared" si="8"/>
        <v>0</v>
      </c>
      <c r="AN71" s="103">
        <f t="shared" si="9"/>
        <v>26</v>
      </c>
    </row>
    <row r="72" spans="1:40" x14ac:dyDescent="0.25">
      <c r="A72" s="101">
        <v>246</v>
      </c>
      <c r="B72" s="67" t="s">
        <v>71</v>
      </c>
      <c r="C72" s="67" t="s">
        <v>26</v>
      </c>
      <c r="D72" s="103" t="s">
        <v>621</v>
      </c>
      <c r="E72" s="103" t="s">
        <v>621</v>
      </c>
      <c r="F72" s="103" t="s">
        <v>621</v>
      </c>
      <c r="G72" s="103" t="s">
        <v>621</v>
      </c>
      <c r="H72" s="103" t="s">
        <v>622</v>
      </c>
      <c r="I72" s="103" t="s">
        <v>622</v>
      </c>
      <c r="J72" s="103" t="s">
        <v>621</v>
      </c>
      <c r="K72" s="103" t="s">
        <v>621</v>
      </c>
      <c r="L72" s="103" t="s">
        <v>622</v>
      </c>
      <c r="M72" s="103" t="s">
        <v>623</v>
      </c>
      <c r="N72" s="103" t="s">
        <v>621</v>
      </c>
      <c r="O72" s="103" t="s">
        <v>623</v>
      </c>
      <c r="P72" s="103" t="s">
        <v>621</v>
      </c>
      <c r="Q72" s="103" t="s">
        <v>621</v>
      </c>
      <c r="R72" s="103" t="s">
        <v>621</v>
      </c>
      <c r="S72" s="103" t="s">
        <v>621</v>
      </c>
      <c r="T72" s="103" t="s">
        <v>622</v>
      </c>
      <c r="U72" s="103" t="s">
        <v>622</v>
      </c>
      <c r="V72" s="103" t="s">
        <v>621</v>
      </c>
      <c r="W72" s="103" t="s">
        <v>621</v>
      </c>
      <c r="X72" s="103" t="s">
        <v>623</v>
      </c>
      <c r="Y72" s="103" t="s">
        <v>623</v>
      </c>
      <c r="Z72" s="103" t="s">
        <v>621</v>
      </c>
      <c r="AA72" s="103" t="s">
        <v>622</v>
      </c>
      <c r="AB72" s="103" t="s">
        <v>621</v>
      </c>
      <c r="AC72" s="103" t="s">
        <v>623</v>
      </c>
      <c r="AD72" s="103" t="s">
        <v>621</v>
      </c>
      <c r="AE72" s="103" t="s">
        <v>621</v>
      </c>
      <c r="AF72" s="103" t="s">
        <v>621</v>
      </c>
      <c r="AG72" s="103" t="s">
        <v>623</v>
      </c>
      <c r="AI72" s="103">
        <f t="shared" si="7"/>
        <v>18</v>
      </c>
      <c r="AJ72" s="103">
        <f t="shared" si="7"/>
        <v>6</v>
      </c>
      <c r="AK72" s="103"/>
      <c r="AL72" s="103">
        <f t="shared" si="8"/>
        <v>6</v>
      </c>
      <c r="AM72" s="103">
        <f t="shared" si="8"/>
        <v>0</v>
      </c>
      <c r="AN72" s="103">
        <f t="shared" si="9"/>
        <v>24</v>
      </c>
    </row>
    <row r="73" spans="1:40" x14ac:dyDescent="0.25">
      <c r="A73" s="101">
        <v>247</v>
      </c>
      <c r="B73" s="67" t="s">
        <v>72</v>
      </c>
      <c r="C73" s="67" t="s">
        <v>26</v>
      </c>
      <c r="D73" s="103" t="s">
        <v>621</v>
      </c>
      <c r="E73" s="103" t="s">
        <v>621</v>
      </c>
      <c r="F73" s="103" t="s">
        <v>621</v>
      </c>
      <c r="G73" s="103" t="s">
        <v>621</v>
      </c>
      <c r="H73" s="103" t="s">
        <v>621</v>
      </c>
      <c r="I73" s="103" t="s">
        <v>622</v>
      </c>
      <c r="J73" s="103" t="s">
        <v>621</v>
      </c>
      <c r="K73" s="103" t="s">
        <v>621</v>
      </c>
      <c r="L73" s="103" t="s">
        <v>622</v>
      </c>
      <c r="M73" s="103" t="s">
        <v>623</v>
      </c>
      <c r="N73" s="103" t="s">
        <v>621</v>
      </c>
      <c r="O73" s="103" t="s">
        <v>621</v>
      </c>
      <c r="P73" s="103" t="s">
        <v>621</v>
      </c>
      <c r="Q73" s="103" t="s">
        <v>621</v>
      </c>
      <c r="R73" s="103" t="s">
        <v>621</v>
      </c>
      <c r="S73" s="103" t="s">
        <v>621</v>
      </c>
      <c r="T73" s="103" t="s">
        <v>622</v>
      </c>
      <c r="U73" s="103" t="s">
        <v>622</v>
      </c>
      <c r="V73" s="103" t="s">
        <v>621</v>
      </c>
      <c r="W73" s="103" t="s">
        <v>621</v>
      </c>
      <c r="X73" s="103" t="s">
        <v>623</v>
      </c>
      <c r="Y73" s="103" t="s">
        <v>621</v>
      </c>
      <c r="Z73" s="103" t="s">
        <v>621</v>
      </c>
      <c r="AA73" s="103" t="s">
        <v>621</v>
      </c>
      <c r="AB73" s="103" t="s">
        <v>621</v>
      </c>
      <c r="AC73" s="103" t="s">
        <v>621</v>
      </c>
      <c r="AD73" s="103" t="s">
        <v>621</v>
      </c>
      <c r="AE73" s="103" t="s">
        <v>621</v>
      </c>
      <c r="AF73" s="103" t="s">
        <v>621</v>
      </c>
      <c r="AG73" s="103" t="s">
        <v>621</v>
      </c>
      <c r="AI73" s="103">
        <f t="shared" si="7"/>
        <v>24</v>
      </c>
      <c r="AJ73" s="103">
        <f t="shared" si="7"/>
        <v>4</v>
      </c>
      <c r="AK73" s="103"/>
      <c r="AL73" s="103">
        <f t="shared" si="8"/>
        <v>2</v>
      </c>
      <c r="AM73" s="103">
        <f t="shared" si="8"/>
        <v>0</v>
      </c>
      <c r="AN73" s="103">
        <f t="shared" si="9"/>
        <v>28</v>
      </c>
    </row>
    <row r="74" spans="1:40" x14ac:dyDescent="0.25">
      <c r="A74" s="101">
        <v>248</v>
      </c>
      <c r="B74" s="67" t="s">
        <v>73</v>
      </c>
      <c r="C74" s="67" t="s">
        <v>26</v>
      </c>
      <c r="D74" s="103" t="s">
        <v>621</v>
      </c>
      <c r="E74" s="103" t="s">
        <v>621</v>
      </c>
      <c r="F74" s="103" t="s">
        <v>621</v>
      </c>
      <c r="G74" s="103" t="s">
        <v>621</v>
      </c>
      <c r="H74" s="103" t="s">
        <v>622</v>
      </c>
      <c r="I74" s="103" t="s">
        <v>622</v>
      </c>
      <c r="J74" s="103" t="s">
        <v>621</v>
      </c>
      <c r="K74" s="103" t="s">
        <v>621</v>
      </c>
      <c r="L74" s="103" t="s">
        <v>622</v>
      </c>
      <c r="M74" s="103" t="s">
        <v>621</v>
      </c>
      <c r="N74" s="103" t="s">
        <v>623</v>
      </c>
      <c r="O74" s="103" t="s">
        <v>621</v>
      </c>
      <c r="P74" s="103" t="s">
        <v>621</v>
      </c>
      <c r="Q74" s="103" t="s">
        <v>621</v>
      </c>
      <c r="R74" s="103" t="s">
        <v>621</v>
      </c>
      <c r="S74" s="103" t="s">
        <v>621</v>
      </c>
      <c r="T74" s="103" t="s">
        <v>622</v>
      </c>
      <c r="U74" s="103" t="s">
        <v>621</v>
      </c>
      <c r="V74" s="103" t="s">
        <v>623</v>
      </c>
      <c r="W74" s="103" t="s">
        <v>621</v>
      </c>
      <c r="X74" s="103" t="s">
        <v>621</v>
      </c>
      <c r="Y74" s="103" t="s">
        <v>621</v>
      </c>
      <c r="Z74" s="103" t="s">
        <v>621</v>
      </c>
      <c r="AA74" s="103" t="s">
        <v>621</v>
      </c>
      <c r="AB74" s="103" t="s">
        <v>621</v>
      </c>
      <c r="AC74" s="103" t="s">
        <v>623</v>
      </c>
      <c r="AD74" s="103" t="s">
        <v>623</v>
      </c>
      <c r="AE74" s="103" t="s">
        <v>621</v>
      </c>
      <c r="AF74" s="103" t="s">
        <v>621</v>
      </c>
      <c r="AG74" s="103" t="s">
        <v>621</v>
      </c>
      <c r="AI74" s="103">
        <f t="shared" si="7"/>
        <v>22</v>
      </c>
      <c r="AJ74" s="103">
        <f t="shared" si="7"/>
        <v>4</v>
      </c>
      <c r="AK74" s="103"/>
      <c r="AL74" s="103">
        <f t="shared" si="8"/>
        <v>4</v>
      </c>
      <c r="AM74" s="103">
        <f t="shared" si="8"/>
        <v>0</v>
      </c>
      <c r="AN74" s="103">
        <f t="shared" si="9"/>
        <v>26</v>
      </c>
    </row>
    <row r="75" spans="1:40" x14ac:dyDescent="0.25">
      <c r="A75" s="101">
        <v>249</v>
      </c>
      <c r="B75" s="67" t="s">
        <v>74</v>
      </c>
      <c r="C75" s="67" t="s">
        <v>26</v>
      </c>
      <c r="D75" s="103" t="s">
        <v>621</v>
      </c>
      <c r="E75" s="103" t="s">
        <v>623</v>
      </c>
      <c r="F75" s="103" t="s">
        <v>621</v>
      </c>
      <c r="G75" s="103" t="s">
        <v>621</v>
      </c>
      <c r="H75" s="103" t="s">
        <v>621</v>
      </c>
      <c r="I75" s="103" t="s">
        <v>622</v>
      </c>
      <c r="J75" s="103" t="s">
        <v>621</v>
      </c>
      <c r="K75" s="103" t="s">
        <v>621</v>
      </c>
      <c r="L75" s="103" t="s">
        <v>622</v>
      </c>
      <c r="M75" s="103" t="s">
        <v>623</v>
      </c>
      <c r="N75" s="103" t="s">
        <v>622</v>
      </c>
      <c r="O75" s="103" t="s">
        <v>621</v>
      </c>
      <c r="P75" s="103" t="s">
        <v>621</v>
      </c>
      <c r="Q75" s="103" t="s">
        <v>621</v>
      </c>
      <c r="R75" s="103" t="s">
        <v>621</v>
      </c>
      <c r="S75" s="103" t="s">
        <v>621</v>
      </c>
      <c r="T75" s="103" t="s">
        <v>622</v>
      </c>
      <c r="U75" s="103" t="s">
        <v>622</v>
      </c>
      <c r="V75" s="103" t="s">
        <v>621</v>
      </c>
      <c r="W75" s="103" t="s">
        <v>621</v>
      </c>
      <c r="X75" s="103" t="s">
        <v>623</v>
      </c>
      <c r="Y75" s="103" t="s">
        <v>623</v>
      </c>
      <c r="Z75" s="103" t="s">
        <v>621</v>
      </c>
      <c r="AA75" s="103" t="s">
        <v>621</v>
      </c>
      <c r="AB75" s="103" t="s">
        <v>621</v>
      </c>
      <c r="AC75" s="103" t="s">
        <v>623</v>
      </c>
      <c r="AD75" s="103" t="s">
        <v>623</v>
      </c>
      <c r="AE75" s="103" t="s">
        <v>621</v>
      </c>
      <c r="AF75" s="103" t="s">
        <v>621</v>
      </c>
      <c r="AG75" s="103" t="s">
        <v>621</v>
      </c>
      <c r="AI75" s="103">
        <f t="shared" si="7"/>
        <v>19</v>
      </c>
      <c r="AJ75" s="103">
        <f t="shared" si="7"/>
        <v>5</v>
      </c>
      <c r="AK75" s="103"/>
      <c r="AL75" s="103">
        <f t="shared" si="8"/>
        <v>6</v>
      </c>
      <c r="AM75" s="103">
        <f t="shared" si="8"/>
        <v>0</v>
      </c>
      <c r="AN75" s="103">
        <f t="shared" si="9"/>
        <v>24</v>
      </c>
    </row>
    <row r="76" spans="1:40" x14ac:dyDescent="0.25">
      <c r="A76" s="101">
        <v>250</v>
      </c>
      <c r="B76" s="67" t="s">
        <v>75</v>
      </c>
      <c r="C76" s="67" t="s">
        <v>26</v>
      </c>
      <c r="D76" s="103" t="s">
        <v>621</v>
      </c>
      <c r="E76" s="103" t="s">
        <v>621</v>
      </c>
      <c r="F76" s="103" t="s">
        <v>621</v>
      </c>
      <c r="G76" s="103" t="s">
        <v>621</v>
      </c>
      <c r="H76" s="103" t="s">
        <v>623</v>
      </c>
      <c r="I76" s="103" t="s">
        <v>621</v>
      </c>
      <c r="J76" s="103" t="s">
        <v>621</v>
      </c>
      <c r="K76" s="103" t="s">
        <v>621</v>
      </c>
      <c r="L76" s="103" t="s">
        <v>621</v>
      </c>
      <c r="M76" s="103" t="s">
        <v>623</v>
      </c>
      <c r="N76" s="103" t="s">
        <v>621</v>
      </c>
      <c r="O76" s="103" t="s">
        <v>621</v>
      </c>
      <c r="P76" s="103" t="s">
        <v>623</v>
      </c>
      <c r="Q76" s="103" t="s">
        <v>621</v>
      </c>
      <c r="R76" s="103" t="s">
        <v>621</v>
      </c>
      <c r="S76" s="103" t="s">
        <v>621</v>
      </c>
      <c r="T76" s="103" t="s">
        <v>622</v>
      </c>
      <c r="U76" s="103" t="s">
        <v>621</v>
      </c>
      <c r="V76" s="103" t="s">
        <v>621</v>
      </c>
      <c r="W76" s="103" t="s">
        <v>621</v>
      </c>
      <c r="X76" s="103" t="s">
        <v>621</v>
      </c>
      <c r="Y76" s="103" t="s">
        <v>623</v>
      </c>
      <c r="Z76" s="103" t="s">
        <v>621</v>
      </c>
      <c r="AA76" s="103" t="s">
        <v>621</v>
      </c>
      <c r="AB76" s="103" t="s">
        <v>623</v>
      </c>
      <c r="AC76" s="103" t="s">
        <v>621</v>
      </c>
      <c r="AD76" s="103" t="s">
        <v>621</v>
      </c>
      <c r="AE76" s="103" t="s">
        <v>623</v>
      </c>
      <c r="AF76" s="103" t="s">
        <v>623</v>
      </c>
      <c r="AG76" s="103" t="s">
        <v>621</v>
      </c>
      <c r="AI76" s="103">
        <f t="shared" si="7"/>
        <v>22</v>
      </c>
      <c r="AJ76" s="103">
        <f t="shared" si="7"/>
        <v>1</v>
      </c>
      <c r="AK76" s="103"/>
      <c r="AL76" s="103">
        <f t="shared" si="8"/>
        <v>7</v>
      </c>
      <c r="AM76" s="103">
        <f t="shared" si="8"/>
        <v>0</v>
      </c>
      <c r="AN76" s="103">
        <f t="shared" si="9"/>
        <v>23</v>
      </c>
    </row>
    <row r="77" spans="1:40" x14ac:dyDescent="0.25">
      <c r="A77" s="101">
        <v>251</v>
      </c>
      <c r="B77" s="67" t="s">
        <v>76</v>
      </c>
      <c r="C77" s="67" t="s">
        <v>26</v>
      </c>
      <c r="D77" s="103" t="s">
        <v>621</v>
      </c>
      <c r="E77" s="103" t="s">
        <v>621</v>
      </c>
      <c r="F77" s="103" t="s">
        <v>621</v>
      </c>
      <c r="G77" s="103" t="s">
        <v>621</v>
      </c>
      <c r="H77" s="103" t="s">
        <v>621</v>
      </c>
      <c r="I77" s="103" t="s">
        <v>622</v>
      </c>
      <c r="J77" s="103" t="s">
        <v>621</v>
      </c>
      <c r="K77" s="103" t="s">
        <v>621</v>
      </c>
      <c r="L77" s="103" t="s">
        <v>622</v>
      </c>
      <c r="M77" s="103" t="s">
        <v>623</v>
      </c>
      <c r="N77" s="103" t="s">
        <v>621</v>
      </c>
      <c r="O77" s="103" t="s">
        <v>621</v>
      </c>
      <c r="P77" s="103" t="s">
        <v>621</v>
      </c>
      <c r="Q77" s="103" t="s">
        <v>621</v>
      </c>
      <c r="R77" s="103" t="s">
        <v>621</v>
      </c>
      <c r="S77" s="103" t="s">
        <v>621</v>
      </c>
      <c r="T77" s="103" t="s">
        <v>622</v>
      </c>
      <c r="U77" s="103" t="s">
        <v>621</v>
      </c>
      <c r="V77" s="103" t="s">
        <v>621</v>
      </c>
      <c r="W77" s="103" t="s">
        <v>621</v>
      </c>
      <c r="X77" s="103" t="s">
        <v>623</v>
      </c>
      <c r="Y77" s="103" t="s">
        <v>621</v>
      </c>
      <c r="Z77" s="103" t="s">
        <v>621</v>
      </c>
      <c r="AA77" s="103" t="s">
        <v>621</v>
      </c>
      <c r="AB77" s="103" t="s">
        <v>621</v>
      </c>
      <c r="AC77" s="103" t="s">
        <v>621</v>
      </c>
      <c r="AD77" s="103" t="s">
        <v>621</v>
      </c>
      <c r="AE77" s="103" t="s">
        <v>621</v>
      </c>
      <c r="AF77" s="103" t="s">
        <v>621</v>
      </c>
      <c r="AG77" s="103" t="s">
        <v>621</v>
      </c>
      <c r="AI77" s="103">
        <f t="shared" si="7"/>
        <v>25</v>
      </c>
      <c r="AJ77" s="103">
        <f t="shared" si="7"/>
        <v>3</v>
      </c>
      <c r="AK77" s="103"/>
      <c r="AL77" s="103">
        <f t="shared" si="8"/>
        <v>2</v>
      </c>
      <c r="AM77" s="103">
        <f t="shared" si="8"/>
        <v>0</v>
      </c>
      <c r="AN77" s="103">
        <f t="shared" si="9"/>
        <v>28</v>
      </c>
    </row>
    <row r="78" spans="1:40" x14ac:dyDescent="0.25">
      <c r="A78" s="101">
        <v>252</v>
      </c>
      <c r="B78" s="67" t="s">
        <v>77</v>
      </c>
      <c r="C78" s="67" t="s">
        <v>26</v>
      </c>
      <c r="D78" s="103" t="s">
        <v>621</v>
      </c>
      <c r="E78" s="103" t="s">
        <v>621</v>
      </c>
      <c r="F78" s="103" t="s">
        <v>621</v>
      </c>
      <c r="G78" s="103" t="s">
        <v>621</v>
      </c>
      <c r="H78" s="103" t="s">
        <v>622</v>
      </c>
      <c r="I78" s="103" t="s">
        <v>622</v>
      </c>
      <c r="J78" s="103" t="s">
        <v>621</v>
      </c>
      <c r="K78" s="103" t="s">
        <v>621</v>
      </c>
      <c r="L78" s="103" t="s">
        <v>622</v>
      </c>
      <c r="M78" s="103" t="s">
        <v>621</v>
      </c>
      <c r="N78" s="103" t="s">
        <v>622</v>
      </c>
      <c r="O78" s="103" t="s">
        <v>621</v>
      </c>
      <c r="P78" s="103" t="s">
        <v>621</v>
      </c>
      <c r="Q78" s="103" t="s">
        <v>621</v>
      </c>
      <c r="R78" s="103" t="s">
        <v>621</v>
      </c>
      <c r="S78" s="103" t="s">
        <v>621</v>
      </c>
      <c r="T78" s="103" t="s">
        <v>622</v>
      </c>
      <c r="U78" s="103" t="s">
        <v>622</v>
      </c>
      <c r="V78" s="103" t="s">
        <v>621</v>
      </c>
      <c r="W78" s="103" t="s">
        <v>621</v>
      </c>
      <c r="X78" s="103" t="s">
        <v>621</v>
      </c>
      <c r="Y78" s="103" t="s">
        <v>621</v>
      </c>
      <c r="Z78" s="103" t="s">
        <v>621</v>
      </c>
      <c r="AA78" s="103" t="s">
        <v>621</v>
      </c>
      <c r="AB78" s="103" t="s">
        <v>621</v>
      </c>
      <c r="AC78" s="103" t="s">
        <v>621</v>
      </c>
      <c r="AD78" s="103" t="s">
        <v>621</v>
      </c>
      <c r="AE78" s="103" t="s">
        <v>621</v>
      </c>
      <c r="AF78" s="103" t="s">
        <v>621</v>
      </c>
      <c r="AG78" s="103" t="s">
        <v>621</v>
      </c>
      <c r="AI78" s="103">
        <f t="shared" si="7"/>
        <v>24</v>
      </c>
      <c r="AJ78" s="103">
        <f t="shared" si="7"/>
        <v>6</v>
      </c>
      <c r="AK78" s="103"/>
      <c r="AL78" s="103">
        <f t="shared" si="8"/>
        <v>0</v>
      </c>
      <c r="AM78" s="103">
        <f t="shared" si="8"/>
        <v>0</v>
      </c>
      <c r="AN78" s="103">
        <f t="shared" si="9"/>
        <v>30</v>
      </c>
    </row>
    <row r="79" spans="1:40" x14ac:dyDescent="0.25">
      <c r="A79" s="101">
        <v>253</v>
      </c>
      <c r="B79" s="67" t="s">
        <v>78</v>
      </c>
      <c r="C79" s="67" t="s">
        <v>26</v>
      </c>
      <c r="D79" s="103" t="s">
        <v>621</v>
      </c>
      <c r="E79" s="103" t="s">
        <v>621</v>
      </c>
      <c r="F79" s="103" t="s">
        <v>623</v>
      </c>
      <c r="G79" s="103" t="s">
        <v>621</v>
      </c>
      <c r="H79" s="103" t="s">
        <v>623</v>
      </c>
      <c r="I79" s="103" t="s">
        <v>622</v>
      </c>
      <c r="J79" s="103" t="s">
        <v>621</v>
      </c>
      <c r="K79" s="103" t="s">
        <v>623</v>
      </c>
      <c r="L79" s="103" t="s">
        <v>622</v>
      </c>
      <c r="M79" s="103" t="s">
        <v>621</v>
      </c>
      <c r="N79" s="103" t="s">
        <v>623</v>
      </c>
      <c r="O79" s="103" t="s">
        <v>621</v>
      </c>
      <c r="P79" s="103" t="s">
        <v>621</v>
      </c>
      <c r="Q79" s="103" t="s">
        <v>621</v>
      </c>
      <c r="R79" s="103" t="s">
        <v>621</v>
      </c>
      <c r="S79" s="103" t="s">
        <v>621</v>
      </c>
      <c r="T79" s="103" t="s">
        <v>622</v>
      </c>
      <c r="U79" s="103" t="s">
        <v>622</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I79" s="103">
        <f t="shared" si="7"/>
        <v>22</v>
      </c>
      <c r="AJ79" s="103">
        <f t="shared" si="7"/>
        <v>4</v>
      </c>
      <c r="AK79" s="103"/>
      <c r="AL79" s="103">
        <f t="shared" si="8"/>
        <v>4</v>
      </c>
      <c r="AM79" s="103">
        <f t="shared" si="8"/>
        <v>0</v>
      </c>
      <c r="AN79" s="103">
        <f t="shared" si="9"/>
        <v>26</v>
      </c>
    </row>
    <row r="80" spans="1:40" x14ac:dyDescent="0.25">
      <c r="A80" s="101">
        <v>254</v>
      </c>
      <c r="B80" s="67" t="s">
        <v>79</v>
      </c>
      <c r="C80" s="67" t="s">
        <v>26</v>
      </c>
      <c r="D80" s="103" t="s">
        <v>621</v>
      </c>
      <c r="E80" s="103" t="s">
        <v>623</v>
      </c>
      <c r="F80" s="103" t="s">
        <v>621</v>
      </c>
      <c r="G80" s="103" t="s">
        <v>621</v>
      </c>
      <c r="H80" s="103" t="s">
        <v>621</v>
      </c>
      <c r="I80" s="103" t="s">
        <v>621</v>
      </c>
      <c r="J80" s="103" t="s">
        <v>621</v>
      </c>
      <c r="K80" s="103" t="s">
        <v>623</v>
      </c>
      <c r="L80" s="103" t="s">
        <v>622</v>
      </c>
      <c r="M80" s="103" t="s">
        <v>621</v>
      </c>
      <c r="N80" s="103" t="s">
        <v>622</v>
      </c>
      <c r="O80" s="103" t="s">
        <v>621</v>
      </c>
      <c r="P80" s="103" t="s">
        <v>621</v>
      </c>
      <c r="Q80" s="103" t="s">
        <v>621</v>
      </c>
      <c r="R80" s="103" t="s">
        <v>621</v>
      </c>
      <c r="S80" s="103" t="s">
        <v>621</v>
      </c>
      <c r="T80" s="103" t="s">
        <v>622</v>
      </c>
      <c r="U80" s="103" t="s">
        <v>621</v>
      </c>
      <c r="V80" s="103" t="s">
        <v>621</v>
      </c>
      <c r="W80" s="103" t="s">
        <v>621</v>
      </c>
      <c r="X80" s="103" t="s">
        <v>621</v>
      </c>
      <c r="Y80" s="103" t="s">
        <v>623</v>
      </c>
      <c r="Z80" s="103" t="s">
        <v>621</v>
      </c>
      <c r="AA80" s="103" t="s">
        <v>621</v>
      </c>
      <c r="AB80" s="103" t="s">
        <v>621</v>
      </c>
      <c r="AC80" s="103" t="s">
        <v>621</v>
      </c>
      <c r="AD80" s="103" t="s">
        <v>621</v>
      </c>
      <c r="AE80" s="103" t="s">
        <v>621</v>
      </c>
      <c r="AF80" s="103" t="s">
        <v>621</v>
      </c>
      <c r="AG80" s="103" t="s">
        <v>621</v>
      </c>
      <c r="AI80" s="103">
        <f t="shared" si="7"/>
        <v>24</v>
      </c>
      <c r="AJ80" s="103">
        <f t="shared" si="7"/>
        <v>3</v>
      </c>
      <c r="AK80" s="103"/>
      <c r="AL80" s="103">
        <f t="shared" si="8"/>
        <v>3</v>
      </c>
      <c r="AM80" s="103">
        <f t="shared" si="8"/>
        <v>0</v>
      </c>
      <c r="AN80" s="103">
        <f t="shared" si="9"/>
        <v>27</v>
      </c>
    </row>
    <row r="81" spans="1:40" x14ac:dyDescent="0.25">
      <c r="A81" s="101">
        <v>255</v>
      </c>
      <c r="B81" s="67" t="s">
        <v>80</v>
      </c>
      <c r="C81" s="67" t="s">
        <v>26</v>
      </c>
      <c r="D81" s="103" t="s">
        <v>621</v>
      </c>
      <c r="E81" s="103" t="s">
        <v>623</v>
      </c>
      <c r="F81" s="103" t="s">
        <v>623</v>
      </c>
      <c r="G81" s="103" t="s">
        <v>621</v>
      </c>
      <c r="H81" s="103" t="s">
        <v>622</v>
      </c>
      <c r="I81" s="103" t="s">
        <v>622</v>
      </c>
      <c r="J81" s="103" t="s">
        <v>621</v>
      </c>
      <c r="K81" s="103" t="s">
        <v>623</v>
      </c>
      <c r="L81" s="103" t="s">
        <v>621</v>
      </c>
      <c r="M81" s="103" t="s">
        <v>621</v>
      </c>
      <c r="N81" s="103" t="s">
        <v>623</v>
      </c>
      <c r="O81" s="103" t="s">
        <v>621</v>
      </c>
      <c r="P81" s="103" t="s">
        <v>621</v>
      </c>
      <c r="Q81" s="103" t="s">
        <v>621</v>
      </c>
      <c r="R81" s="103" t="s">
        <v>621</v>
      </c>
      <c r="S81" s="103" t="s">
        <v>621</v>
      </c>
      <c r="T81" s="103" t="s">
        <v>622</v>
      </c>
      <c r="U81" s="103" t="s">
        <v>622</v>
      </c>
      <c r="V81" s="103" t="s">
        <v>621</v>
      </c>
      <c r="W81" s="103" t="s">
        <v>621</v>
      </c>
      <c r="X81" s="103" t="s">
        <v>621</v>
      </c>
      <c r="Y81" s="103" t="s">
        <v>621</v>
      </c>
      <c r="Z81" s="103" t="s">
        <v>621</v>
      </c>
      <c r="AA81" s="103" t="s">
        <v>621</v>
      </c>
      <c r="AB81" s="103" t="s">
        <v>621</v>
      </c>
      <c r="AC81" s="103" t="s">
        <v>622</v>
      </c>
      <c r="AD81" s="103" t="s">
        <v>621</v>
      </c>
      <c r="AE81" s="103" t="s">
        <v>621</v>
      </c>
      <c r="AF81" s="103" t="s">
        <v>622</v>
      </c>
      <c r="AG81" s="103" t="s">
        <v>621</v>
      </c>
      <c r="AI81" s="103">
        <f t="shared" si="7"/>
        <v>20</v>
      </c>
      <c r="AJ81" s="103">
        <f t="shared" si="7"/>
        <v>6</v>
      </c>
      <c r="AK81" s="103"/>
      <c r="AL81" s="103">
        <f t="shared" si="8"/>
        <v>4</v>
      </c>
      <c r="AM81" s="103">
        <f t="shared" si="8"/>
        <v>0</v>
      </c>
      <c r="AN81" s="103">
        <f t="shared" si="9"/>
        <v>26</v>
      </c>
    </row>
    <row r="82" spans="1:40" x14ac:dyDescent="0.25">
      <c r="A82" s="101">
        <v>256</v>
      </c>
      <c r="B82" s="67" t="s">
        <v>81</v>
      </c>
      <c r="C82" s="67" t="s">
        <v>26</v>
      </c>
      <c r="D82" s="103" t="s">
        <v>621</v>
      </c>
      <c r="E82" s="103" t="s">
        <v>621</v>
      </c>
      <c r="F82" s="103" t="s">
        <v>621</v>
      </c>
      <c r="G82" s="103" t="s">
        <v>621</v>
      </c>
      <c r="H82" s="103" t="s">
        <v>623</v>
      </c>
      <c r="I82" s="103" t="s">
        <v>622</v>
      </c>
      <c r="J82" s="103" t="s">
        <v>621</v>
      </c>
      <c r="K82" s="103" t="s">
        <v>623</v>
      </c>
      <c r="L82" s="103" t="s">
        <v>622</v>
      </c>
      <c r="M82" s="103" t="s">
        <v>621</v>
      </c>
      <c r="N82" s="103" t="s">
        <v>621</v>
      </c>
      <c r="O82" s="103" t="s">
        <v>621</v>
      </c>
      <c r="P82" s="103" t="s">
        <v>621</v>
      </c>
      <c r="Q82" s="103" t="s">
        <v>621</v>
      </c>
      <c r="R82" s="103" t="s">
        <v>621</v>
      </c>
      <c r="S82" s="103" t="s">
        <v>621</v>
      </c>
      <c r="T82" s="103" t="s">
        <v>622</v>
      </c>
      <c r="U82" s="103" t="s">
        <v>622</v>
      </c>
      <c r="V82" s="103" t="s">
        <v>621</v>
      </c>
      <c r="W82" s="103" t="s">
        <v>621</v>
      </c>
      <c r="X82" s="103" t="s">
        <v>621</v>
      </c>
      <c r="Y82" s="103" t="s">
        <v>623</v>
      </c>
      <c r="Z82" s="103" t="s">
        <v>621</v>
      </c>
      <c r="AA82" s="103" t="s">
        <v>621</v>
      </c>
      <c r="AB82" s="103" t="s">
        <v>621</v>
      </c>
      <c r="AC82" s="103" t="s">
        <v>623</v>
      </c>
      <c r="AD82" s="103" t="s">
        <v>623</v>
      </c>
      <c r="AE82" s="103" t="s">
        <v>621</v>
      </c>
      <c r="AF82" s="103" t="s">
        <v>623</v>
      </c>
      <c r="AG82" s="103" t="s">
        <v>621</v>
      </c>
      <c r="AI82" s="103">
        <f t="shared" si="7"/>
        <v>20</v>
      </c>
      <c r="AJ82" s="103">
        <f t="shared" si="7"/>
        <v>4</v>
      </c>
      <c r="AK82" s="103"/>
      <c r="AL82" s="103">
        <f t="shared" si="8"/>
        <v>6</v>
      </c>
      <c r="AM82" s="103">
        <f t="shared" si="8"/>
        <v>0</v>
      </c>
      <c r="AN82" s="103">
        <f t="shared" si="9"/>
        <v>24</v>
      </c>
    </row>
    <row r="83" spans="1:40" x14ac:dyDescent="0.25">
      <c r="A83" s="101">
        <v>257</v>
      </c>
      <c r="B83" s="67" t="s">
        <v>82</v>
      </c>
      <c r="C83" s="67" t="s">
        <v>26</v>
      </c>
      <c r="D83" s="103" t="s">
        <v>621</v>
      </c>
      <c r="E83" s="103" t="s">
        <v>621</v>
      </c>
      <c r="F83" s="103" t="s">
        <v>621</v>
      </c>
      <c r="G83" s="103" t="s">
        <v>621</v>
      </c>
      <c r="H83" s="103" t="s">
        <v>621</v>
      </c>
      <c r="I83" s="103" t="s">
        <v>621</v>
      </c>
      <c r="J83" s="103" t="s">
        <v>621</v>
      </c>
      <c r="K83" s="103" t="s">
        <v>621</v>
      </c>
      <c r="L83" s="103" t="s">
        <v>622</v>
      </c>
      <c r="M83" s="103" t="s">
        <v>623</v>
      </c>
      <c r="N83" s="103" t="s">
        <v>621</v>
      </c>
      <c r="O83" s="103" t="s">
        <v>623</v>
      </c>
      <c r="P83" s="103" t="s">
        <v>621</v>
      </c>
      <c r="Q83" s="103" t="s">
        <v>621</v>
      </c>
      <c r="R83" s="103" t="s">
        <v>621</v>
      </c>
      <c r="S83" s="103" t="s">
        <v>621</v>
      </c>
      <c r="T83" s="103" t="s">
        <v>621</v>
      </c>
      <c r="U83" s="103" t="s">
        <v>622</v>
      </c>
      <c r="V83" s="103" t="s">
        <v>621</v>
      </c>
      <c r="W83" s="103" t="s">
        <v>621</v>
      </c>
      <c r="X83" s="103" t="s">
        <v>621</v>
      </c>
      <c r="Y83" s="103" t="s">
        <v>623</v>
      </c>
      <c r="Z83" s="103" t="s">
        <v>621</v>
      </c>
      <c r="AA83" s="103" t="s">
        <v>621</v>
      </c>
      <c r="AB83" s="103" t="s">
        <v>621</v>
      </c>
      <c r="AC83" s="103" t="s">
        <v>621</v>
      </c>
      <c r="AD83" s="103" t="s">
        <v>623</v>
      </c>
      <c r="AE83" s="103" t="s">
        <v>621</v>
      </c>
      <c r="AF83" s="103" t="s">
        <v>621</v>
      </c>
      <c r="AG83" s="103" t="s">
        <v>621</v>
      </c>
      <c r="AI83" s="103">
        <f t="shared" si="7"/>
        <v>24</v>
      </c>
      <c r="AJ83" s="103">
        <f t="shared" si="7"/>
        <v>2</v>
      </c>
      <c r="AK83" s="103"/>
      <c r="AL83" s="103">
        <f t="shared" si="8"/>
        <v>4</v>
      </c>
      <c r="AM83" s="103">
        <f t="shared" si="8"/>
        <v>0</v>
      </c>
      <c r="AN83" s="103">
        <f t="shared" si="9"/>
        <v>26</v>
      </c>
    </row>
    <row r="84" spans="1:40" x14ac:dyDescent="0.25">
      <c r="A84" s="101">
        <v>258</v>
      </c>
      <c r="B84" s="67" t="s">
        <v>83</v>
      </c>
      <c r="C84" s="67" t="s">
        <v>26</v>
      </c>
      <c r="D84" s="103" t="s">
        <v>621</v>
      </c>
      <c r="E84" s="103" t="s">
        <v>621</v>
      </c>
      <c r="F84" s="103" t="s">
        <v>621</v>
      </c>
      <c r="G84" s="103" t="s">
        <v>621</v>
      </c>
      <c r="H84" s="103" t="s">
        <v>623</v>
      </c>
      <c r="I84" s="103" t="s">
        <v>622</v>
      </c>
      <c r="J84" s="103" t="s">
        <v>621</v>
      </c>
      <c r="K84" s="103" t="s">
        <v>621</v>
      </c>
      <c r="L84" s="103" t="s">
        <v>622</v>
      </c>
      <c r="M84" s="103" t="s">
        <v>621</v>
      </c>
      <c r="N84" s="103" t="s">
        <v>622</v>
      </c>
      <c r="O84" s="103" t="s">
        <v>621</v>
      </c>
      <c r="P84" s="103" t="s">
        <v>621</v>
      </c>
      <c r="Q84" s="103" t="s">
        <v>621</v>
      </c>
      <c r="R84" s="103" t="s">
        <v>621</v>
      </c>
      <c r="S84" s="103" t="s">
        <v>621</v>
      </c>
      <c r="T84" s="103" t="s">
        <v>622</v>
      </c>
      <c r="U84" s="103" t="s">
        <v>622</v>
      </c>
      <c r="V84" s="103" t="s">
        <v>621</v>
      </c>
      <c r="W84" s="103" t="s">
        <v>621</v>
      </c>
      <c r="X84" s="103" t="s">
        <v>621</v>
      </c>
      <c r="Y84" s="103" t="s">
        <v>621</v>
      </c>
      <c r="Z84" s="103" t="s">
        <v>621</v>
      </c>
      <c r="AA84" s="103" t="s">
        <v>621</v>
      </c>
      <c r="AB84" s="103" t="s">
        <v>621</v>
      </c>
      <c r="AC84" s="103" t="s">
        <v>621</v>
      </c>
      <c r="AD84" s="103" t="s">
        <v>621</v>
      </c>
      <c r="AE84" s="103" t="s">
        <v>621</v>
      </c>
      <c r="AF84" s="103" t="s">
        <v>621</v>
      </c>
      <c r="AG84" s="103" t="s">
        <v>621</v>
      </c>
      <c r="AI84" s="103">
        <f t="shared" ref="AI84:AJ103" si="10">COUNTIF($D84:$AG84,AI$3)</f>
        <v>24</v>
      </c>
      <c r="AJ84" s="103">
        <f t="shared" si="10"/>
        <v>5</v>
      </c>
      <c r="AK84" s="103"/>
      <c r="AL84" s="103">
        <f t="shared" ref="AL84:AM103" si="11">COUNTIF($D84:$AG84,AL$3)</f>
        <v>1</v>
      </c>
      <c r="AM84" s="103">
        <f t="shared" si="11"/>
        <v>0</v>
      </c>
      <c r="AN84" s="103">
        <f t="shared" si="9"/>
        <v>29</v>
      </c>
    </row>
    <row r="85" spans="1:40" x14ac:dyDescent="0.25">
      <c r="A85" s="101">
        <v>259</v>
      </c>
      <c r="B85" s="67" t="s">
        <v>84</v>
      </c>
      <c r="C85" s="67" t="s">
        <v>26</v>
      </c>
      <c r="D85" s="103" t="s">
        <v>621</v>
      </c>
      <c r="E85" s="103" t="s">
        <v>621</v>
      </c>
      <c r="F85" s="103" t="s">
        <v>621</v>
      </c>
      <c r="G85" s="103" t="s">
        <v>621</v>
      </c>
      <c r="H85" s="103" t="s">
        <v>622</v>
      </c>
      <c r="I85" s="103" t="s">
        <v>622</v>
      </c>
      <c r="J85" s="103" t="s">
        <v>621</v>
      </c>
      <c r="K85" s="103" t="s">
        <v>621</v>
      </c>
      <c r="L85" s="103" t="s">
        <v>622</v>
      </c>
      <c r="M85" s="103" t="s">
        <v>621</v>
      </c>
      <c r="N85" s="103" t="s">
        <v>621</v>
      </c>
      <c r="O85" s="103" t="s">
        <v>621</v>
      </c>
      <c r="P85" s="103" t="s">
        <v>621</v>
      </c>
      <c r="Q85" s="103" t="s">
        <v>621</v>
      </c>
      <c r="R85" s="103" t="s">
        <v>621</v>
      </c>
      <c r="S85" s="103" t="s">
        <v>621</v>
      </c>
      <c r="T85" s="103" t="s">
        <v>621</v>
      </c>
      <c r="U85" s="103" t="s">
        <v>622</v>
      </c>
      <c r="V85" s="103" t="s">
        <v>621</v>
      </c>
      <c r="W85" s="103" t="s">
        <v>621</v>
      </c>
      <c r="X85" s="103" t="s">
        <v>621</v>
      </c>
      <c r="Y85" s="103" t="s">
        <v>621</v>
      </c>
      <c r="Z85" s="103" t="s">
        <v>621</v>
      </c>
      <c r="AA85" s="103" t="s">
        <v>622</v>
      </c>
      <c r="AB85" s="103" t="s">
        <v>621</v>
      </c>
      <c r="AC85" s="103" t="s">
        <v>621</v>
      </c>
      <c r="AD85" s="103" t="s">
        <v>621</v>
      </c>
      <c r="AE85" s="103" t="s">
        <v>621</v>
      </c>
      <c r="AF85" s="103" t="s">
        <v>621</v>
      </c>
      <c r="AG85" s="103" t="s">
        <v>621</v>
      </c>
      <c r="AI85" s="103">
        <f t="shared" si="10"/>
        <v>25</v>
      </c>
      <c r="AJ85" s="103">
        <f t="shared" si="10"/>
        <v>5</v>
      </c>
      <c r="AK85" s="103"/>
      <c r="AL85" s="103">
        <f t="shared" si="11"/>
        <v>0</v>
      </c>
      <c r="AM85" s="103">
        <f t="shared" si="11"/>
        <v>0</v>
      </c>
      <c r="AN85" s="103">
        <f t="shared" si="9"/>
        <v>30</v>
      </c>
    </row>
    <row r="86" spans="1:40" x14ac:dyDescent="0.25">
      <c r="A86" s="101">
        <v>260</v>
      </c>
      <c r="B86" s="67" t="s">
        <v>85</v>
      </c>
      <c r="C86" s="67" t="s">
        <v>26</v>
      </c>
      <c r="D86" s="103" t="s">
        <v>621</v>
      </c>
      <c r="E86" s="103" t="s">
        <v>621</v>
      </c>
      <c r="F86" s="103" t="s">
        <v>621</v>
      </c>
      <c r="G86" s="103" t="s">
        <v>621</v>
      </c>
      <c r="H86" s="103" t="s">
        <v>622</v>
      </c>
      <c r="I86" s="103" t="s">
        <v>622</v>
      </c>
      <c r="J86" s="103" t="s">
        <v>621</v>
      </c>
      <c r="K86" s="103" t="s">
        <v>623</v>
      </c>
      <c r="L86" s="103" t="s">
        <v>622</v>
      </c>
      <c r="M86" s="103" t="s">
        <v>623</v>
      </c>
      <c r="N86" s="103" t="s">
        <v>621</v>
      </c>
      <c r="O86" s="103" t="s">
        <v>621</v>
      </c>
      <c r="P86" s="103" t="s">
        <v>621</v>
      </c>
      <c r="Q86" s="103" t="s">
        <v>621</v>
      </c>
      <c r="R86" s="103" t="s">
        <v>621</v>
      </c>
      <c r="S86" s="103" t="s">
        <v>621</v>
      </c>
      <c r="T86" s="103" t="s">
        <v>622</v>
      </c>
      <c r="U86" s="103" t="s">
        <v>622</v>
      </c>
      <c r="V86" s="103" t="s">
        <v>621</v>
      </c>
      <c r="W86" s="103" t="s">
        <v>623</v>
      </c>
      <c r="X86" s="103" t="s">
        <v>621</v>
      </c>
      <c r="Y86" s="103" t="s">
        <v>623</v>
      </c>
      <c r="Z86" s="103" t="s">
        <v>621</v>
      </c>
      <c r="AA86" s="103" t="s">
        <v>621</v>
      </c>
      <c r="AB86" s="103" t="s">
        <v>623</v>
      </c>
      <c r="AC86" s="103" t="s">
        <v>621</v>
      </c>
      <c r="AD86" s="103" t="s">
        <v>621</v>
      </c>
      <c r="AE86" s="103" t="s">
        <v>621</v>
      </c>
      <c r="AF86" s="103" t="s">
        <v>621</v>
      </c>
      <c r="AG86" s="103" t="s">
        <v>621</v>
      </c>
      <c r="AI86" s="103">
        <f t="shared" si="10"/>
        <v>20</v>
      </c>
      <c r="AJ86" s="103">
        <f t="shared" si="10"/>
        <v>5</v>
      </c>
      <c r="AK86" s="103"/>
      <c r="AL86" s="103">
        <f t="shared" si="11"/>
        <v>5</v>
      </c>
      <c r="AM86" s="103">
        <f t="shared" si="11"/>
        <v>0</v>
      </c>
      <c r="AN86" s="103">
        <f t="shared" si="9"/>
        <v>25</v>
      </c>
    </row>
    <row r="87" spans="1:40" x14ac:dyDescent="0.25">
      <c r="A87" s="101">
        <v>261</v>
      </c>
      <c r="B87" s="67" t="s">
        <v>86</v>
      </c>
      <c r="C87" s="67" t="s">
        <v>26</v>
      </c>
      <c r="D87" s="103" t="s">
        <v>621</v>
      </c>
      <c r="E87" s="103" t="s">
        <v>621</v>
      </c>
      <c r="F87" s="103" t="s">
        <v>621</v>
      </c>
      <c r="G87" s="103" t="s">
        <v>621</v>
      </c>
      <c r="H87" s="103" t="s">
        <v>621</v>
      </c>
      <c r="I87" s="103" t="s">
        <v>622</v>
      </c>
      <c r="J87" s="103" t="s">
        <v>621</v>
      </c>
      <c r="K87" s="103" t="s">
        <v>621</v>
      </c>
      <c r="L87" s="103" t="s">
        <v>622</v>
      </c>
      <c r="M87" s="103" t="s">
        <v>623</v>
      </c>
      <c r="N87" s="103" t="s">
        <v>621</v>
      </c>
      <c r="O87" s="103" t="s">
        <v>621</v>
      </c>
      <c r="P87" s="103" t="s">
        <v>621</v>
      </c>
      <c r="Q87" s="103" t="s">
        <v>621</v>
      </c>
      <c r="R87" s="103" t="s">
        <v>621</v>
      </c>
      <c r="S87" s="103" t="s">
        <v>621</v>
      </c>
      <c r="T87" s="103" t="s">
        <v>621</v>
      </c>
      <c r="U87" s="103" t="s">
        <v>622</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I87" s="103">
        <f t="shared" si="10"/>
        <v>25</v>
      </c>
      <c r="AJ87" s="103">
        <f t="shared" si="10"/>
        <v>4</v>
      </c>
      <c r="AK87" s="103"/>
      <c r="AL87" s="103">
        <f t="shared" si="11"/>
        <v>1</v>
      </c>
      <c r="AM87" s="103">
        <f t="shared" si="11"/>
        <v>0</v>
      </c>
      <c r="AN87" s="103">
        <f t="shared" si="9"/>
        <v>29</v>
      </c>
    </row>
    <row r="88" spans="1:40" x14ac:dyDescent="0.25">
      <c r="A88" s="101">
        <v>262</v>
      </c>
      <c r="B88" s="67" t="s">
        <v>87</v>
      </c>
      <c r="C88" s="67" t="s">
        <v>26</v>
      </c>
      <c r="D88" s="103" t="s">
        <v>621</v>
      </c>
      <c r="E88" s="103" t="s">
        <v>621</v>
      </c>
      <c r="F88" s="103" t="s">
        <v>621</v>
      </c>
      <c r="G88" s="103" t="s">
        <v>623</v>
      </c>
      <c r="H88" s="103" t="s">
        <v>621</v>
      </c>
      <c r="I88" s="103" t="s">
        <v>621</v>
      </c>
      <c r="J88" s="103" t="s">
        <v>621</v>
      </c>
      <c r="K88" s="103" t="s">
        <v>621</v>
      </c>
      <c r="L88" s="103" t="s">
        <v>622</v>
      </c>
      <c r="M88" s="103" t="s">
        <v>622</v>
      </c>
      <c r="N88" s="103" t="s">
        <v>621</v>
      </c>
      <c r="O88" s="103" t="s">
        <v>621</v>
      </c>
      <c r="P88" s="103" t="s">
        <v>621</v>
      </c>
      <c r="Q88" s="103" t="s">
        <v>621</v>
      </c>
      <c r="R88" s="103" t="s">
        <v>621</v>
      </c>
      <c r="S88" s="103" t="s">
        <v>621</v>
      </c>
      <c r="T88" s="103" t="s">
        <v>622</v>
      </c>
      <c r="U88" s="103" t="s">
        <v>622</v>
      </c>
      <c r="V88" s="103" t="s">
        <v>621</v>
      </c>
      <c r="W88" s="103" t="s">
        <v>621</v>
      </c>
      <c r="X88" s="103" t="s">
        <v>621</v>
      </c>
      <c r="Y88" s="103" t="s">
        <v>623</v>
      </c>
      <c r="Z88" s="103" t="s">
        <v>621</v>
      </c>
      <c r="AA88" s="103" t="s">
        <v>621</v>
      </c>
      <c r="AB88" s="103" t="s">
        <v>621</v>
      </c>
      <c r="AC88" s="103" t="s">
        <v>621</v>
      </c>
      <c r="AD88" s="103" t="s">
        <v>621</v>
      </c>
      <c r="AE88" s="103" t="s">
        <v>621</v>
      </c>
      <c r="AF88" s="103" t="s">
        <v>621</v>
      </c>
      <c r="AG88" s="103" t="s">
        <v>621</v>
      </c>
      <c r="AI88" s="103">
        <f t="shared" si="10"/>
        <v>24</v>
      </c>
      <c r="AJ88" s="103">
        <f t="shared" si="10"/>
        <v>4</v>
      </c>
      <c r="AK88" s="103"/>
      <c r="AL88" s="103">
        <f t="shared" si="11"/>
        <v>2</v>
      </c>
      <c r="AM88" s="103">
        <f t="shared" si="11"/>
        <v>0</v>
      </c>
      <c r="AN88" s="103">
        <f t="shared" si="9"/>
        <v>28</v>
      </c>
    </row>
    <row r="89" spans="1:40" x14ac:dyDescent="0.25">
      <c r="A89" s="101">
        <v>263</v>
      </c>
      <c r="B89" s="67" t="s">
        <v>88</v>
      </c>
      <c r="C89" s="67" t="s">
        <v>26</v>
      </c>
      <c r="D89" s="103" t="s">
        <v>621</v>
      </c>
      <c r="E89" s="103" t="s">
        <v>621</v>
      </c>
      <c r="F89" s="103" t="s">
        <v>621</v>
      </c>
      <c r="G89" s="103" t="s">
        <v>621</v>
      </c>
      <c r="H89" s="103" t="s">
        <v>622</v>
      </c>
      <c r="I89" s="103" t="s">
        <v>623</v>
      </c>
      <c r="J89" s="103" t="s">
        <v>621</v>
      </c>
      <c r="K89" s="103" t="s">
        <v>621</v>
      </c>
      <c r="L89" s="103" t="s">
        <v>622</v>
      </c>
      <c r="M89" s="103" t="s">
        <v>621</v>
      </c>
      <c r="N89" s="103" t="s">
        <v>622</v>
      </c>
      <c r="O89" s="103" t="s">
        <v>621</v>
      </c>
      <c r="P89" s="103" t="s">
        <v>621</v>
      </c>
      <c r="Q89" s="103" t="s">
        <v>621</v>
      </c>
      <c r="R89" s="103" t="s">
        <v>621</v>
      </c>
      <c r="S89" s="103" t="s">
        <v>621</v>
      </c>
      <c r="T89" s="103" t="s">
        <v>622</v>
      </c>
      <c r="U89" s="103" t="s">
        <v>621</v>
      </c>
      <c r="V89" s="103" t="s">
        <v>621</v>
      </c>
      <c r="W89" s="103" t="s">
        <v>621</v>
      </c>
      <c r="X89" s="103" t="s">
        <v>621</v>
      </c>
      <c r="Y89" s="103" t="s">
        <v>621</v>
      </c>
      <c r="Z89" s="103" t="s">
        <v>621</v>
      </c>
      <c r="AA89" s="103" t="s">
        <v>621</v>
      </c>
      <c r="AB89" s="103" t="s">
        <v>621</v>
      </c>
      <c r="AC89" s="103" t="s">
        <v>623</v>
      </c>
      <c r="AD89" s="103" t="s">
        <v>621</v>
      </c>
      <c r="AE89" s="103" t="s">
        <v>621</v>
      </c>
      <c r="AF89" s="103" t="s">
        <v>621</v>
      </c>
      <c r="AG89" s="103" t="s">
        <v>621</v>
      </c>
      <c r="AI89" s="103">
        <f t="shared" si="10"/>
        <v>24</v>
      </c>
      <c r="AJ89" s="103">
        <f t="shared" si="10"/>
        <v>4</v>
      </c>
      <c r="AK89" s="103"/>
      <c r="AL89" s="103">
        <f t="shared" si="11"/>
        <v>2</v>
      </c>
      <c r="AM89" s="103">
        <f t="shared" si="11"/>
        <v>0</v>
      </c>
      <c r="AN89" s="103">
        <f t="shared" si="9"/>
        <v>28</v>
      </c>
    </row>
    <row r="90" spans="1:40" x14ac:dyDescent="0.25">
      <c r="A90" s="101">
        <v>264</v>
      </c>
      <c r="B90" s="67" t="s">
        <v>89</v>
      </c>
      <c r="C90" s="67" t="s">
        <v>26</v>
      </c>
      <c r="D90" s="103" t="s">
        <v>621</v>
      </c>
      <c r="E90" s="103" t="s">
        <v>621</v>
      </c>
      <c r="F90" s="103" t="s">
        <v>623</v>
      </c>
      <c r="G90" s="103" t="s">
        <v>621</v>
      </c>
      <c r="H90" s="103" t="s">
        <v>621</v>
      </c>
      <c r="I90" s="103" t="s">
        <v>622</v>
      </c>
      <c r="J90" s="103" t="s">
        <v>621</v>
      </c>
      <c r="K90" s="103" t="s">
        <v>623</v>
      </c>
      <c r="L90" s="103" t="s">
        <v>622</v>
      </c>
      <c r="M90" s="103" t="s">
        <v>621</v>
      </c>
      <c r="N90" s="103" t="s">
        <v>622</v>
      </c>
      <c r="O90" s="103" t="s">
        <v>621</v>
      </c>
      <c r="P90" s="103" t="s">
        <v>621</v>
      </c>
      <c r="Q90" s="103" t="s">
        <v>621</v>
      </c>
      <c r="R90" s="103" t="s">
        <v>621</v>
      </c>
      <c r="S90" s="103" t="s">
        <v>621</v>
      </c>
      <c r="T90" s="103" t="s">
        <v>622</v>
      </c>
      <c r="U90" s="103" t="s">
        <v>622</v>
      </c>
      <c r="V90" s="103" t="s">
        <v>621</v>
      </c>
      <c r="W90" s="103" t="s">
        <v>621</v>
      </c>
      <c r="X90" s="103" t="s">
        <v>621</v>
      </c>
      <c r="Y90" s="103" t="s">
        <v>621</v>
      </c>
      <c r="Z90" s="103" t="s">
        <v>621</v>
      </c>
      <c r="AA90" s="103" t="s">
        <v>621</v>
      </c>
      <c r="AB90" s="103" t="s">
        <v>621</v>
      </c>
      <c r="AC90" s="103" t="s">
        <v>621</v>
      </c>
      <c r="AD90" s="103" t="s">
        <v>621</v>
      </c>
      <c r="AE90" s="103" t="s">
        <v>621</v>
      </c>
      <c r="AF90" s="103" t="s">
        <v>623</v>
      </c>
      <c r="AG90" s="103" t="s">
        <v>621</v>
      </c>
      <c r="AI90" s="103">
        <f t="shared" si="10"/>
        <v>22</v>
      </c>
      <c r="AJ90" s="103">
        <f t="shared" si="10"/>
        <v>5</v>
      </c>
      <c r="AK90" s="103"/>
      <c r="AL90" s="103">
        <f t="shared" si="11"/>
        <v>3</v>
      </c>
      <c r="AM90" s="103">
        <f t="shared" si="11"/>
        <v>0</v>
      </c>
      <c r="AN90" s="103">
        <f t="shared" si="9"/>
        <v>27</v>
      </c>
    </row>
    <row r="91" spans="1:40" x14ac:dyDescent="0.25">
      <c r="A91" s="101">
        <v>265</v>
      </c>
      <c r="B91" s="67" t="s">
        <v>90</v>
      </c>
      <c r="C91" s="67" t="s">
        <v>26</v>
      </c>
      <c r="D91" s="103" t="s">
        <v>621</v>
      </c>
      <c r="E91" s="103" t="s">
        <v>621</v>
      </c>
      <c r="F91" s="103" t="s">
        <v>621</v>
      </c>
      <c r="G91" s="103" t="s">
        <v>621</v>
      </c>
      <c r="H91" s="103" t="s">
        <v>623</v>
      </c>
      <c r="I91" s="103" t="s">
        <v>621</v>
      </c>
      <c r="J91" s="103" t="s">
        <v>621</v>
      </c>
      <c r="K91" s="103" t="s">
        <v>621</v>
      </c>
      <c r="L91" s="103" t="s">
        <v>621</v>
      </c>
      <c r="M91" s="103" t="s">
        <v>623</v>
      </c>
      <c r="N91" s="103" t="s">
        <v>622</v>
      </c>
      <c r="O91" s="103" t="s">
        <v>623</v>
      </c>
      <c r="P91" s="103" t="s">
        <v>621</v>
      </c>
      <c r="Q91" s="103" t="s">
        <v>621</v>
      </c>
      <c r="R91" s="103" t="s">
        <v>621</v>
      </c>
      <c r="S91" s="103" t="s">
        <v>621</v>
      </c>
      <c r="T91" s="103" t="s">
        <v>622</v>
      </c>
      <c r="U91" s="103" t="s">
        <v>622</v>
      </c>
      <c r="V91" s="103" t="s">
        <v>621</v>
      </c>
      <c r="W91" s="103" t="s">
        <v>621</v>
      </c>
      <c r="X91" s="103" t="s">
        <v>621</v>
      </c>
      <c r="Y91" s="103" t="s">
        <v>621</v>
      </c>
      <c r="Z91" s="103" t="s">
        <v>621</v>
      </c>
      <c r="AA91" s="103" t="s">
        <v>621</v>
      </c>
      <c r="AB91" s="103" t="s">
        <v>621</v>
      </c>
      <c r="AC91" s="103" t="s">
        <v>623</v>
      </c>
      <c r="AD91" s="103" t="s">
        <v>623</v>
      </c>
      <c r="AE91" s="103" t="s">
        <v>621</v>
      </c>
      <c r="AF91" s="103" t="s">
        <v>621</v>
      </c>
      <c r="AG91" s="103" t="s">
        <v>621</v>
      </c>
      <c r="AI91" s="103">
        <f t="shared" si="10"/>
        <v>22</v>
      </c>
      <c r="AJ91" s="103">
        <f t="shared" si="10"/>
        <v>3</v>
      </c>
      <c r="AK91" s="103"/>
      <c r="AL91" s="103">
        <f t="shared" si="11"/>
        <v>5</v>
      </c>
      <c r="AM91" s="103">
        <f t="shared" si="11"/>
        <v>0</v>
      </c>
      <c r="AN91" s="103">
        <f t="shared" si="9"/>
        <v>25</v>
      </c>
    </row>
    <row r="92" spans="1:40" x14ac:dyDescent="0.25">
      <c r="A92" s="101">
        <v>266</v>
      </c>
      <c r="B92" s="67" t="s">
        <v>91</v>
      </c>
      <c r="C92" s="67" t="s">
        <v>26</v>
      </c>
      <c r="D92" s="103" t="s">
        <v>621</v>
      </c>
      <c r="E92" s="103" t="s">
        <v>621</v>
      </c>
      <c r="F92" s="103" t="s">
        <v>621</v>
      </c>
      <c r="G92" s="103" t="s">
        <v>621</v>
      </c>
      <c r="H92" s="103" t="s">
        <v>622</v>
      </c>
      <c r="I92" s="103" t="s">
        <v>622</v>
      </c>
      <c r="J92" s="103" t="s">
        <v>621</v>
      </c>
      <c r="K92" s="103" t="s">
        <v>621</v>
      </c>
      <c r="L92" s="103" t="s">
        <v>622</v>
      </c>
      <c r="M92" s="103" t="s">
        <v>623</v>
      </c>
      <c r="N92" s="103" t="s">
        <v>622</v>
      </c>
      <c r="O92" s="103" t="s">
        <v>621</v>
      </c>
      <c r="P92" s="103" t="s">
        <v>621</v>
      </c>
      <c r="Q92" s="103" t="s">
        <v>621</v>
      </c>
      <c r="R92" s="103" t="s">
        <v>621</v>
      </c>
      <c r="S92" s="103" t="s">
        <v>623</v>
      </c>
      <c r="T92" s="103" t="s">
        <v>622</v>
      </c>
      <c r="U92" s="103" t="s">
        <v>622</v>
      </c>
      <c r="V92" s="103" t="s">
        <v>621</v>
      </c>
      <c r="W92" s="103" t="s">
        <v>621</v>
      </c>
      <c r="X92" s="103" t="s">
        <v>623</v>
      </c>
      <c r="Y92" s="103" t="s">
        <v>621</v>
      </c>
      <c r="Z92" s="103" t="s">
        <v>621</v>
      </c>
      <c r="AA92" s="103" t="s">
        <v>622</v>
      </c>
      <c r="AB92" s="103" t="s">
        <v>621</v>
      </c>
      <c r="AC92" s="103" t="s">
        <v>623</v>
      </c>
      <c r="AD92" s="103" t="s">
        <v>621</v>
      </c>
      <c r="AE92" s="103" t="s">
        <v>621</v>
      </c>
      <c r="AF92" s="103" t="s">
        <v>623</v>
      </c>
      <c r="AG92" s="103" t="s">
        <v>621</v>
      </c>
      <c r="AI92" s="103">
        <f t="shared" si="10"/>
        <v>18</v>
      </c>
      <c r="AJ92" s="103">
        <f t="shared" si="10"/>
        <v>7</v>
      </c>
      <c r="AK92" s="103"/>
      <c r="AL92" s="103">
        <f t="shared" si="11"/>
        <v>5</v>
      </c>
      <c r="AM92" s="103">
        <f t="shared" si="11"/>
        <v>0</v>
      </c>
      <c r="AN92" s="103">
        <f t="shared" si="9"/>
        <v>25</v>
      </c>
    </row>
    <row r="93" spans="1:40" x14ac:dyDescent="0.25">
      <c r="A93" s="101">
        <v>267</v>
      </c>
      <c r="B93" s="67" t="s">
        <v>92</v>
      </c>
      <c r="C93" s="67" t="s">
        <v>26</v>
      </c>
      <c r="D93" s="103" t="s">
        <v>621</v>
      </c>
      <c r="E93" s="103" t="s">
        <v>623</v>
      </c>
      <c r="F93" s="103" t="s">
        <v>621</v>
      </c>
      <c r="G93" s="103" t="s">
        <v>621</v>
      </c>
      <c r="H93" s="103" t="s">
        <v>621</v>
      </c>
      <c r="I93" s="103" t="s">
        <v>621</v>
      </c>
      <c r="J93" s="103" t="s">
        <v>621</v>
      </c>
      <c r="K93" s="103" t="s">
        <v>621</v>
      </c>
      <c r="L93" s="103" t="s">
        <v>621</v>
      </c>
      <c r="M93" s="103" t="s">
        <v>623</v>
      </c>
      <c r="N93" s="103" t="s">
        <v>621</v>
      </c>
      <c r="O93" s="103" t="s">
        <v>621</v>
      </c>
      <c r="P93" s="103" t="s">
        <v>621</v>
      </c>
      <c r="Q93" s="103" t="s">
        <v>621</v>
      </c>
      <c r="R93" s="103" t="s">
        <v>621</v>
      </c>
      <c r="S93" s="103" t="s">
        <v>621</v>
      </c>
      <c r="T93" s="103" t="s">
        <v>622</v>
      </c>
      <c r="U93" s="103" t="s">
        <v>622</v>
      </c>
      <c r="V93" s="103" t="s">
        <v>621</v>
      </c>
      <c r="W93" s="103" t="s">
        <v>621</v>
      </c>
      <c r="X93" s="103" t="s">
        <v>623</v>
      </c>
      <c r="Y93" s="103" t="s">
        <v>623</v>
      </c>
      <c r="Z93" s="103" t="s">
        <v>621</v>
      </c>
      <c r="AA93" s="103" t="s">
        <v>621</v>
      </c>
      <c r="AB93" s="103" t="s">
        <v>623</v>
      </c>
      <c r="AC93" s="103" t="s">
        <v>623</v>
      </c>
      <c r="AD93" s="103" t="s">
        <v>623</v>
      </c>
      <c r="AE93" s="103" t="s">
        <v>621</v>
      </c>
      <c r="AF93" s="103" t="s">
        <v>621</v>
      </c>
      <c r="AG93" s="103" t="s">
        <v>621</v>
      </c>
      <c r="AI93" s="103">
        <f t="shared" si="10"/>
        <v>21</v>
      </c>
      <c r="AJ93" s="103">
        <f t="shared" si="10"/>
        <v>2</v>
      </c>
      <c r="AK93" s="103"/>
      <c r="AL93" s="103">
        <f t="shared" si="11"/>
        <v>7</v>
      </c>
      <c r="AM93" s="103">
        <f t="shared" si="11"/>
        <v>0</v>
      </c>
      <c r="AN93" s="103">
        <f t="shared" si="9"/>
        <v>23</v>
      </c>
    </row>
    <row r="94" spans="1:40" x14ac:dyDescent="0.25">
      <c r="A94" s="101">
        <v>268</v>
      </c>
      <c r="B94" s="67" t="s">
        <v>93</v>
      </c>
      <c r="C94" s="67" t="s">
        <v>26</v>
      </c>
      <c r="D94" s="103" t="s">
        <v>621</v>
      </c>
      <c r="E94" s="103" t="s">
        <v>621</v>
      </c>
      <c r="F94" s="103" t="s">
        <v>621</v>
      </c>
      <c r="G94" s="103" t="s">
        <v>621</v>
      </c>
      <c r="H94" s="103" t="s">
        <v>622</v>
      </c>
      <c r="I94" s="103" t="s">
        <v>622</v>
      </c>
      <c r="J94" s="103" t="s">
        <v>621</v>
      </c>
      <c r="K94" s="103" t="s">
        <v>621</v>
      </c>
      <c r="L94" s="103" t="s">
        <v>622</v>
      </c>
      <c r="M94" s="103" t="s">
        <v>623</v>
      </c>
      <c r="N94" s="103" t="s">
        <v>622</v>
      </c>
      <c r="O94" s="103" t="s">
        <v>623</v>
      </c>
      <c r="P94" s="103" t="s">
        <v>621</v>
      </c>
      <c r="Q94" s="103" t="s">
        <v>621</v>
      </c>
      <c r="R94" s="103" t="s">
        <v>623</v>
      </c>
      <c r="S94" s="103" t="s">
        <v>621</v>
      </c>
      <c r="T94" s="103" t="s">
        <v>622</v>
      </c>
      <c r="U94" s="103" t="s">
        <v>622</v>
      </c>
      <c r="V94" s="103" t="s">
        <v>621</v>
      </c>
      <c r="W94" s="103" t="s">
        <v>621</v>
      </c>
      <c r="X94" s="103" t="s">
        <v>623</v>
      </c>
      <c r="Y94" s="103" t="s">
        <v>621</v>
      </c>
      <c r="Z94" s="103" t="s">
        <v>621</v>
      </c>
      <c r="AA94" s="103" t="s">
        <v>621</v>
      </c>
      <c r="AB94" s="103" t="s">
        <v>621</v>
      </c>
      <c r="AC94" s="103" t="s">
        <v>621</v>
      </c>
      <c r="AD94" s="103" t="s">
        <v>621</v>
      </c>
      <c r="AE94" s="103" t="s">
        <v>621</v>
      </c>
      <c r="AF94" s="103" t="s">
        <v>623</v>
      </c>
      <c r="AG94" s="103" t="s">
        <v>621</v>
      </c>
      <c r="AI94" s="103">
        <f t="shared" si="10"/>
        <v>19</v>
      </c>
      <c r="AJ94" s="103">
        <f t="shared" si="10"/>
        <v>6</v>
      </c>
      <c r="AK94" s="103"/>
      <c r="AL94" s="103">
        <f t="shared" si="11"/>
        <v>5</v>
      </c>
      <c r="AM94" s="103">
        <f t="shared" si="11"/>
        <v>0</v>
      </c>
      <c r="AN94" s="103">
        <f t="shared" si="9"/>
        <v>25</v>
      </c>
    </row>
    <row r="95" spans="1:40"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622</v>
      </c>
      <c r="M95" s="103" t="s">
        <v>621</v>
      </c>
      <c r="N95" s="103" t="s">
        <v>621</v>
      </c>
      <c r="O95" s="103" t="s">
        <v>621</v>
      </c>
      <c r="P95" s="103" t="s">
        <v>621</v>
      </c>
      <c r="Q95" s="103" t="s">
        <v>621</v>
      </c>
      <c r="R95" s="103" t="s">
        <v>621</v>
      </c>
      <c r="S95" s="103" t="s">
        <v>621</v>
      </c>
      <c r="T95" s="103" t="s">
        <v>621</v>
      </c>
      <c r="U95" s="103" t="s">
        <v>622</v>
      </c>
      <c r="V95" s="103" t="s">
        <v>621</v>
      </c>
      <c r="W95" s="103" t="s">
        <v>621</v>
      </c>
      <c r="X95" s="103" t="s">
        <v>621</v>
      </c>
      <c r="Y95" s="103" t="s">
        <v>621</v>
      </c>
      <c r="Z95" s="103" t="s">
        <v>621</v>
      </c>
      <c r="AA95" s="103" t="s">
        <v>622</v>
      </c>
      <c r="AB95" s="103" t="s">
        <v>621</v>
      </c>
      <c r="AC95" s="103" t="s">
        <v>621</v>
      </c>
      <c r="AD95" s="103" t="s">
        <v>621</v>
      </c>
      <c r="AE95" s="103" t="s">
        <v>621</v>
      </c>
      <c r="AF95" s="103" t="s">
        <v>621</v>
      </c>
      <c r="AG95" s="103" t="s">
        <v>621</v>
      </c>
      <c r="AI95" s="103">
        <f t="shared" si="10"/>
        <v>26</v>
      </c>
      <c r="AJ95" s="103">
        <f t="shared" si="10"/>
        <v>4</v>
      </c>
      <c r="AK95" s="103"/>
      <c r="AL95" s="103">
        <f t="shared" si="11"/>
        <v>0</v>
      </c>
      <c r="AM95" s="103">
        <f t="shared" si="11"/>
        <v>0</v>
      </c>
      <c r="AN95" s="103">
        <f t="shared" si="9"/>
        <v>30</v>
      </c>
    </row>
    <row r="96" spans="1:40" x14ac:dyDescent="0.25">
      <c r="A96" s="101">
        <v>270</v>
      </c>
      <c r="B96" s="67" t="s">
        <v>95</v>
      </c>
      <c r="C96" s="67" t="s">
        <v>26</v>
      </c>
      <c r="D96" s="103" t="s">
        <v>621</v>
      </c>
      <c r="E96" s="103" t="s">
        <v>621</v>
      </c>
      <c r="F96" s="103" t="s">
        <v>621</v>
      </c>
      <c r="G96" s="103" t="s">
        <v>621</v>
      </c>
      <c r="H96" s="103" t="s">
        <v>622</v>
      </c>
      <c r="I96" s="103" t="s">
        <v>622</v>
      </c>
      <c r="J96" s="103" t="s">
        <v>621</v>
      </c>
      <c r="K96" s="103" t="s">
        <v>621</v>
      </c>
      <c r="L96" s="103" t="s">
        <v>622</v>
      </c>
      <c r="M96" s="103" t="s">
        <v>622</v>
      </c>
      <c r="N96" s="103" t="s">
        <v>622</v>
      </c>
      <c r="O96" s="103" t="s">
        <v>621</v>
      </c>
      <c r="P96" s="103" t="s">
        <v>621</v>
      </c>
      <c r="Q96" s="103" t="s">
        <v>621</v>
      </c>
      <c r="R96" s="103" t="s">
        <v>621</v>
      </c>
      <c r="S96" s="103" t="s">
        <v>621</v>
      </c>
      <c r="T96" s="103" t="s">
        <v>622</v>
      </c>
      <c r="U96" s="103" t="s">
        <v>622</v>
      </c>
      <c r="V96" s="103" t="s">
        <v>621</v>
      </c>
      <c r="W96" s="103" t="s">
        <v>621</v>
      </c>
      <c r="X96" s="103" t="s">
        <v>621</v>
      </c>
      <c r="Y96" s="103" t="s">
        <v>621</v>
      </c>
      <c r="Z96" s="103" t="s">
        <v>621</v>
      </c>
      <c r="AA96" s="103" t="s">
        <v>621</v>
      </c>
      <c r="AB96" s="103" t="s">
        <v>621</v>
      </c>
      <c r="AC96" s="103" t="s">
        <v>621</v>
      </c>
      <c r="AD96" s="103" t="s">
        <v>621</v>
      </c>
      <c r="AE96" s="103" t="s">
        <v>621</v>
      </c>
      <c r="AF96" s="103" t="s">
        <v>623</v>
      </c>
      <c r="AG96" s="103" t="s">
        <v>621</v>
      </c>
      <c r="AI96" s="103">
        <f t="shared" si="10"/>
        <v>22</v>
      </c>
      <c r="AJ96" s="103">
        <f t="shared" si="10"/>
        <v>7</v>
      </c>
      <c r="AK96" s="103"/>
      <c r="AL96" s="103">
        <f t="shared" si="11"/>
        <v>1</v>
      </c>
      <c r="AM96" s="103">
        <f t="shared" si="11"/>
        <v>0</v>
      </c>
      <c r="AN96" s="103">
        <f t="shared" si="9"/>
        <v>29</v>
      </c>
    </row>
    <row r="97" spans="1:40" x14ac:dyDescent="0.25">
      <c r="A97" s="101">
        <v>301</v>
      </c>
      <c r="B97" s="67" t="s">
        <v>96</v>
      </c>
      <c r="C97" s="67" t="s">
        <v>97</v>
      </c>
      <c r="D97" s="103" t="s">
        <v>621</v>
      </c>
      <c r="E97" s="103" t="s">
        <v>622</v>
      </c>
      <c r="F97" s="103" t="s">
        <v>621</v>
      </c>
      <c r="G97" s="103" t="s">
        <v>621</v>
      </c>
      <c r="H97" s="103" t="s">
        <v>621</v>
      </c>
      <c r="I97" s="103" t="s">
        <v>622</v>
      </c>
      <c r="J97" s="103" t="s">
        <v>621</v>
      </c>
      <c r="K97" s="103" t="s">
        <v>623</v>
      </c>
      <c r="L97" s="103" t="s">
        <v>622</v>
      </c>
      <c r="M97" s="103" t="s">
        <v>623</v>
      </c>
      <c r="N97" s="103" t="s">
        <v>622</v>
      </c>
      <c r="O97" s="103" t="s">
        <v>621</v>
      </c>
      <c r="P97" s="103" t="s">
        <v>621</v>
      </c>
      <c r="Q97" s="103" t="s">
        <v>622</v>
      </c>
      <c r="R97" s="103" t="s">
        <v>621</v>
      </c>
      <c r="S97" s="103" t="s">
        <v>622</v>
      </c>
      <c r="T97" s="103" t="s">
        <v>622</v>
      </c>
      <c r="U97" s="103" t="s">
        <v>622</v>
      </c>
      <c r="V97" s="103" t="s">
        <v>621</v>
      </c>
      <c r="W97" s="103" t="s">
        <v>621</v>
      </c>
      <c r="X97" s="103" t="s">
        <v>623</v>
      </c>
      <c r="Y97" s="103" t="s">
        <v>621</v>
      </c>
      <c r="Z97" s="103" t="s">
        <v>622</v>
      </c>
      <c r="AA97" s="103" t="s">
        <v>622</v>
      </c>
      <c r="AB97" s="103" t="s">
        <v>621</v>
      </c>
      <c r="AC97" s="103" t="s">
        <v>622</v>
      </c>
      <c r="AD97" s="103" t="s">
        <v>621</v>
      </c>
      <c r="AE97" s="103" t="s">
        <v>621</v>
      </c>
      <c r="AF97" s="103" t="s">
        <v>622</v>
      </c>
      <c r="AG97" s="103" t="s">
        <v>621</v>
      </c>
      <c r="AI97" s="103">
        <f t="shared" si="10"/>
        <v>15</v>
      </c>
      <c r="AJ97" s="103">
        <f t="shared" si="10"/>
        <v>12</v>
      </c>
      <c r="AK97" s="103"/>
      <c r="AL97" s="103">
        <f t="shared" si="11"/>
        <v>3</v>
      </c>
      <c r="AM97" s="103">
        <f t="shared" si="11"/>
        <v>0</v>
      </c>
      <c r="AN97" s="103">
        <f t="shared" si="9"/>
        <v>27</v>
      </c>
    </row>
    <row r="98" spans="1:40" x14ac:dyDescent="0.25">
      <c r="A98" s="101">
        <v>302</v>
      </c>
      <c r="B98" s="67" t="s">
        <v>98</v>
      </c>
      <c r="C98" s="67" t="s">
        <v>97</v>
      </c>
      <c r="D98" s="103" t="s">
        <v>621</v>
      </c>
      <c r="E98" s="103" t="s">
        <v>621</v>
      </c>
      <c r="F98" s="103" t="s">
        <v>621</v>
      </c>
      <c r="G98" s="103" t="s">
        <v>621</v>
      </c>
      <c r="H98" s="103" t="s">
        <v>623</v>
      </c>
      <c r="I98" s="103" t="s">
        <v>622</v>
      </c>
      <c r="J98" s="103" t="s">
        <v>621</v>
      </c>
      <c r="K98" s="103" t="s">
        <v>621</v>
      </c>
      <c r="L98" s="103" t="s">
        <v>621</v>
      </c>
      <c r="M98" s="103" t="s">
        <v>621</v>
      </c>
      <c r="N98" s="103" t="s">
        <v>621</v>
      </c>
      <c r="O98" s="103" t="s">
        <v>621</v>
      </c>
      <c r="P98" s="103" t="s">
        <v>621</v>
      </c>
      <c r="Q98" s="103" t="s">
        <v>621</v>
      </c>
      <c r="R98" s="103" t="s">
        <v>621</v>
      </c>
      <c r="S98" s="103" t="s">
        <v>621</v>
      </c>
      <c r="T98" s="103" t="s">
        <v>622</v>
      </c>
      <c r="U98" s="103" t="s">
        <v>622</v>
      </c>
      <c r="V98" s="103" t="s">
        <v>621</v>
      </c>
      <c r="W98" s="103" t="s">
        <v>621</v>
      </c>
      <c r="X98" s="103" t="s">
        <v>621</v>
      </c>
      <c r="Y98" s="103" t="s">
        <v>621</v>
      </c>
      <c r="Z98" s="103" t="s">
        <v>621</v>
      </c>
      <c r="AA98" s="103" t="s">
        <v>621</v>
      </c>
      <c r="AB98" s="103" t="s">
        <v>621</v>
      </c>
      <c r="AC98" s="103" t="s">
        <v>621</v>
      </c>
      <c r="AD98" s="103" t="s">
        <v>621</v>
      </c>
      <c r="AE98" s="103" t="s">
        <v>621</v>
      </c>
      <c r="AF98" s="103" t="s">
        <v>623</v>
      </c>
      <c r="AG98" s="103" t="s">
        <v>621</v>
      </c>
      <c r="AI98" s="103">
        <f t="shared" si="10"/>
        <v>25</v>
      </c>
      <c r="AJ98" s="103">
        <f t="shared" si="10"/>
        <v>3</v>
      </c>
      <c r="AK98" s="103"/>
      <c r="AL98" s="103">
        <f t="shared" si="11"/>
        <v>2</v>
      </c>
      <c r="AM98" s="103">
        <f t="shared" si="11"/>
        <v>0</v>
      </c>
      <c r="AN98" s="103">
        <f t="shared" si="9"/>
        <v>28</v>
      </c>
    </row>
    <row r="99" spans="1:40" x14ac:dyDescent="0.25">
      <c r="A99" s="101">
        <v>303</v>
      </c>
      <c r="B99" s="67" t="s">
        <v>99</v>
      </c>
      <c r="C99" s="67" t="s">
        <v>97</v>
      </c>
      <c r="D99" s="103" t="s">
        <v>621</v>
      </c>
      <c r="E99" s="103" t="s">
        <v>621</v>
      </c>
      <c r="F99" s="103" t="s">
        <v>621</v>
      </c>
      <c r="G99" s="103" t="s">
        <v>621</v>
      </c>
      <c r="H99" s="103" t="s">
        <v>622</v>
      </c>
      <c r="I99" s="103" t="s">
        <v>622</v>
      </c>
      <c r="J99" s="103" t="s">
        <v>621</v>
      </c>
      <c r="K99" s="103" t="s">
        <v>621</v>
      </c>
      <c r="L99" s="103" t="s">
        <v>622</v>
      </c>
      <c r="M99" s="103" t="s">
        <v>621</v>
      </c>
      <c r="N99" s="103" t="s">
        <v>621</v>
      </c>
      <c r="O99" s="103" t="s">
        <v>621</v>
      </c>
      <c r="P99" s="103" t="s">
        <v>621</v>
      </c>
      <c r="Q99" s="103" t="s">
        <v>621</v>
      </c>
      <c r="R99" s="103" t="s">
        <v>621</v>
      </c>
      <c r="S99" s="103" t="s">
        <v>621</v>
      </c>
      <c r="T99" s="103" t="s">
        <v>622</v>
      </c>
      <c r="U99" s="103" t="s">
        <v>622</v>
      </c>
      <c r="V99" s="103" t="s">
        <v>621</v>
      </c>
      <c r="W99" s="103" t="s">
        <v>621</v>
      </c>
      <c r="X99" s="103" t="s">
        <v>621</v>
      </c>
      <c r="Y99" s="103" t="s">
        <v>621</v>
      </c>
      <c r="Z99" s="103" t="s">
        <v>621</v>
      </c>
      <c r="AA99" s="103" t="s">
        <v>622</v>
      </c>
      <c r="AB99" s="103" t="s">
        <v>621</v>
      </c>
      <c r="AC99" s="103" t="s">
        <v>621</v>
      </c>
      <c r="AD99" s="103" t="s">
        <v>621</v>
      </c>
      <c r="AE99" s="103" t="s">
        <v>621</v>
      </c>
      <c r="AF99" s="103" t="s">
        <v>621</v>
      </c>
      <c r="AG99" s="103" t="s">
        <v>621</v>
      </c>
      <c r="AI99" s="103">
        <f t="shared" si="10"/>
        <v>24</v>
      </c>
      <c r="AJ99" s="103">
        <f t="shared" si="10"/>
        <v>6</v>
      </c>
      <c r="AK99" s="103"/>
      <c r="AL99" s="103">
        <f t="shared" si="11"/>
        <v>0</v>
      </c>
      <c r="AM99" s="103">
        <f t="shared" si="11"/>
        <v>0</v>
      </c>
      <c r="AN99" s="103">
        <f t="shared" si="9"/>
        <v>30</v>
      </c>
    </row>
    <row r="100" spans="1:40" x14ac:dyDescent="0.25">
      <c r="A100" s="101">
        <v>304</v>
      </c>
      <c r="B100" s="67" t="s">
        <v>100</v>
      </c>
      <c r="C100" s="67" t="s">
        <v>97</v>
      </c>
      <c r="D100" s="103" t="s">
        <v>621</v>
      </c>
      <c r="E100" s="103" t="s">
        <v>621</v>
      </c>
      <c r="F100" s="103" t="s">
        <v>621</v>
      </c>
      <c r="G100" s="103" t="s">
        <v>621</v>
      </c>
      <c r="H100" s="103" t="s">
        <v>621</v>
      </c>
      <c r="I100" s="103" t="s">
        <v>622</v>
      </c>
      <c r="J100" s="103" t="s">
        <v>621</v>
      </c>
      <c r="K100" s="103" t="s">
        <v>621</v>
      </c>
      <c r="L100" s="103" t="s">
        <v>621</v>
      </c>
      <c r="M100" s="103" t="s">
        <v>621</v>
      </c>
      <c r="N100" s="103" t="s">
        <v>621</v>
      </c>
      <c r="O100" s="103" t="s">
        <v>621</v>
      </c>
      <c r="P100" s="103" t="s">
        <v>621</v>
      </c>
      <c r="Q100" s="103" t="s">
        <v>621</v>
      </c>
      <c r="R100" s="103" t="s">
        <v>621</v>
      </c>
      <c r="S100" s="103" t="s">
        <v>621</v>
      </c>
      <c r="T100" s="103" t="s">
        <v>622</v>
      </c>
      <c r="U100" s="103" t="s">
        <v>622</v>
      </c>
      <c r="V100" s="103" t="s">
        <v>621</v>
      </c>
      <c r="W100" s="103" t="s">
        <v>621</v>
      </c>
      <c r="X100" s="103" t="s">
        <v>621</v>
      </c>
      <c r="Y100" s="103" t="s">
        <v>621</v>
      </c>
      <c r="Z100" s="103" t="s">
        <v>621</v>
      </c>
      <c r="AA100" s="103" t="s">
        <v>621</v>
      </c>
      <c r="AB100" s="103" t="s">
        <v>621</v>
      </c>
      <c r="AC100" s="103" t="s">
        <v>623</v>
      </c>
      <c r="AD100" s="103" t="s">
        <v>623</v>
      </c>
      <c r="AE100" s="103" t="s">
        <v>621</v>
      </c>
      <c r="AF100" s="103" t="s">
        <v>621</v>
      </c>
      <c r="AG100" s="103" t="s">
        <v>621</v>
      </c>
      <c r="AI100" s="103">
        <f t="shared" si="10"/>
        <v>25</v>
      </c>
      <c r="AJ100" s="103">
        <f t="shared" si="10"/>
        <v>3</v>
      </c>
      <c r="AK100" s="103"/>
      <c r="AL100" s="103">
        <f t="shared" si="11"/>
        <v>2</v>
      </c>
      <c r="AM100" s="103">
        <f t="shared" si="11"/>
        <v>0</v>
      </c>
      <c r="AN100" s="103">
        <f t="shared" si="9"/>
        <v>28</v>
      </c>
    </row>
    <row r="101" spans="1:40" x14ac:dyDescent="0.25">
      <c r="A101" s="101">
        <v>305</v>
      </c>
      <c r="B101" s="67" t="s">
        <v>101</v>
      </c>
      <c r="C101" s="67" t="s">
        <v>97</v>
      </c>
      <c r="D101" s="103" t="s">
        <v>621</v>
      </c>
      <c r="E101" s="103" t="s">
        <v>621</v>
      </c>
      <c r="F101" s="103" t="s">
        <v>621</v>
      </c>
      <c r="G101" s="103" t="s">
        <v>621</v>
      </c>
      <c r="H101" s="103" t="s">
        <v>621</v>
      </c>
      <c r="I101" s="103" t="s">
        <v>622</v>
      </c>
      <c r="J101" s="103" t="s">
        <v>621</v>
      </c>
      <c r="K101" s="103" t="s">
        <v>623</v>
      </c>
      <c r="L101" s="103" t="s">
        <v>621</v>
      </c>
      <c r="M101" s="103" t="s">
        <v>621</v>
      </c>
      <c r="N101" s="103" t="s">
        <v>621</v>
      </c>
      <c r="O101" s="103" t="s">
        <v>621</v>
      </c>
      <c r="P101" s="103" t="s">
        <v>621</v>
      </c>
      <c r="Q101" s="103" t="s">
        <v>621</v>
      </c>
      <c r="R101" s="103" t="s">
        <v>621</v>
      </c>
      <c r="S101" s="103" t="s">
        <v>621</v>
      </c>
      <c r="T101" s="103" t="s">
        <v>622</v>
      </c>
      <c r="U101" s="103" t="s">
        <v>622</v>
      </c>
      <c r="V101" s="103" t="s">
        <v>621</v>
      </c>
      <c r="W101" s="103" t="s">
        <v>621</v>
      </c>
      <c r="X101" s="103" t="s">
        <v>621</v>
      </c>
      <c r="Y101" s="103" t="s">
        <v>623</v>
      </c>
      <c r="Z101" s="103" t="s">
        <v>621</v>
      </c>
      <c r="AA101" s="103" t="s">
        <v>621</v>
      </c>
      <c r="AB101" s="103" t="s">
        <v>623</v>
      </c>
      <c r="AC101" s="103" t="s">
        <v>623</v>
      </c>
      <c r="AD101" s="103" t="s">
        <v>623</v>
      </c>
      <c r="AE101" s="103" t="s">
        <v>623</v>
      </c>
      <c r="AF101" s="103" t="s">
        <v>623</v>
      </c>
      <c r="AG101" s="103" t="s">
        <v>621</v>
      </c>
      <c r="AI101" s="103">
        <f t="shared" si="10"/>
        <v>20</v>
      </c>
      <c r="AJ101" s="103">
        <f t="shared" si="10"/>
        <v>3</v>
      </c>
      <c r="AK101" s="103"/>
      <c r="AL101" s="103">
        <f t="shared" si="11"/>
        <v>7</v>
      </c>
      <c r="AM101" s="103">
        <f t="shared" si="11"/>
        <v>0</v>
      </c>
      <c r="AN101" s="103">
        <f t="shared" si="9"/>
        <v>23</v>
      </c>
    </row>
    <row r="102" spans="1:40" x14ac:dyDescent="0.25">
      <c r="A102" s="101">
        <v>306</v>
      </c>
      <c r="B102" s="67" t="s">
        <v>102</v>
      </c>
      <c r="C102" s="67" t="s">
        <v>97</v>
      </c>
      <c r="D102" s="103" t="s">
        <v>621</v>
      </c>
      <c r="E102" s="103" t="s">
        <v>621</v>
      </c>
      <c r="F102" s="103" t="s">
        <v>621</v>
      </c>
      <c r="G102" s="103" t="s">
        <v>621</v>
      </c>
      <c r="H102" s="103" t="s">
        <v>622</v>
      </c>
      <c r="I102" s="103" t="s">
        <v>621</v>
      </c>
      <c r="J102" s="103" t="s">
        <v>621</v>
      </c>
      <c r="K102" s="103" t="s">
        <v>621</v>
      </c>
      <c r="L102" s="103" t="s">
        <v>621</v>
      </c>
      <c r="M102" s="103" t="s">
        <v>622</v>
      </c>
      <c r="N102" s="103" t="s">
        <v>621</v>
      </c>
      <c r="O102" s="103" t="s">
        <v>621</v>
      </c>
      <c r="P102" s="103" t="s">
        <v>621</v>
      </c>
      <c r="Q102" s="103" t="s">
        <v>621</v>
      </c>
      <c r="R102" s="103" t="s">
        <v>621</v>
      </c>
      <c r="S102" s="103" t="s">
        <v>621</v>
      </c>
      <c r="T102" s="103" t="s">
        <v>622</v>
      </c>
      <c r="U102" s="103" t="s">
        <v>622</v>
      </c>
      <c r="V102" s="103" t="s">
        <v>621</v>
      </c>
      <c r="W102" s="103" t="s">
        <v>621</v>
      </c>
      <c r="X102" s="103" t="s">
        <v>621</v>
      </c>
      <c r="Y102" s="103" t="s">
        <v>623</v>
      </c>
      <c r="Z102" s="103" t="s">
        <v>621</v>
      </c>
      <c r="AA102" s="103" t="s">
        <v>623</v>
      </c>
      <c r="AB102" s="103" t="s">
        <v>621</v>
      </c>
      <c r="AC102" s="103" t="s">
        <v>621</v>
      </c>
      <c r="AD102" s="103" t="s">
        <v>621</v>
      </c>
      <c r="AE102" s="103" t="s">
        <v>621</v>
      </c>
      <c r="AF102" s="103" t="s">
        <v>621</v>
      </c>
      <c r="AG102" s="103" t="s">
        <v>621</v>
      </c>
      <c r="AI102" s="103">
        <f t="shared" si="10"/>
        <v>24</v>
      </c>
      <c r="AJ102" s="103">
        <f t="shared" si="10"/>
        <v>4</v>
      </c>
      <c r="AK102" s="103"/>
      <c r="AL102" s="103">
        <f t="shared" si="11"/>
        <v>2</v>
      </c>
      <c r="AM102" s="103">
        <f t="shared" si="11"/>
        <v>0</v>
      </c>
      <c r="AN102" s="103">
        <f t="shared" si="9"/>
        <v>28</v>
      </c>
    </row>
    <row r="103" spans="1:40" x14ac:dyDescent="0.25">
      <c r="A103" s="101">
        <v>307</v>
      </c>
      <c r="B103" s="67" t="s">
        <v>103</v>
      </c>
      <c r="C103" s="67" t="s">
        <v>97</v>
      </c>
      <c r="D103" s="103" t="s">
        <v>621</v>
      </c>
      <c r="E103" s="103" t="s">
        <v>621</v>
      </c>
      <c r="F103" s="103" t="s">
        <v>623</v>
      </c>
      <c r="G103" s="103" t="s">
        <v>621</v>
      </c>
      <c r="H103" s="103" t="s">
        <v>622</v>
      </c>
      <c r="I103" s="103" t="s">
        <v>622</v>
      </c>
      <c r="J103" s="103" t="s">
        <v>621</v>
      </c>
      <c r="K103" s="103" t="s">
        <v>621</v>
      </c>
      <c r="L103" s="103" t="s">
        <v>623</v>
      </c>
      <c r="M103" s="103" t="s">
        <v>623</v>
      </c>
      <c r="N103" s="103" t="s">
        <v>622</v>
      </c>
      <c r="O103" s="103" t="s">
        <v>621</v>
      </c>
      <c r="P103" s="103" t="s">
        <v>621</v>
      </c>
      <c r="Q103" s="103" t="s">
        <v>621</v>
      </c>
      <c r="R103" s="103" t="s">
        <v>621</v>
      </c>
      <c r="S103" s="103" t="s">
        <v>622</v>
      </c>
      <c r="T103" s="103" t="s">
        <v>621</v>
      </c>
      <c r="U103" s="103" t="s">
        <v>622</v>
      </c>
      <c r="V103" s="103" t="s">
        <v>621</v>
      </c>
      <c r="W103" s="103" t="s">
        <v>621</v>
      </c>
      <c r="X103" s="103" t="s">
        <v>621</v>
      </c>
      <c r="Y103" s="103" t="s">
        <v>621</v>
      </c>
      <c r="Z103" s="103" t="s">
        <v>621</v>
      </c>
      <c r="AA103" s="103" t="s">
        <v>623</v>
      </c>
      <c r="AB103" s="103" t="s">
        <v>621</v>
      </c>
      <c r="AC103" s="103" t="s">
        <v>621</v>
      </c>
      <c r="AD103" s="103" t="s">
        <v>621</v>
      </c>
      <c r="AE103" s="103" t="s">
        <v>621</v>
      </c>
      <c r="AF103" s="103" t="s">
        <v>622</v>
      </c>
      <c r="AG103" s="103" t="s">
        <v>621</v>
      </c>
      <c r="AI103" s="103">
        <f t="shared" si="10"/>
        <v>20</v>
      </c>
      <c r="AJ103" s="103">
        <f t="shared" si="10"/>
        <v>6</v>
      </c>
      <c r="AK103" s="103"/>
      <c r="AL103" s="103">
        <f t="shared" si="11"/>
        <v>4</v>
      </c>
      <c r="AM103" s="103">
        <f t="shared" si="11"/>
        <v>0</v>
      </c>
      <c r="AN103" s="103">
        <f t="shared" si="9"/>
        <v>26</v>
      </c>
    </row>
    <row r="104" spans="1:40" x14ac:dyDescent="0.25">
      <c r="A104" s="101">
        <v>308</v>
      </c>
      <c r="B104" s="67" t="s">
        <v>104</v>
      </c>
      <c r="C104" s="67" t="s">
        <v>97</v>
      </c>
      <c r="D104" s="103" t="s">
        <v>621</v>
      </c>
      <c r="E104" s="103" t="s">
        <v>621</v>
      </c>
      <c r="F104" s="103" t="s">
        <v>621</v>
      </c>
      <c r="G104" s="103" t="s">
        <v>621</v>
      </c>
      <c r="H104" s="103" t="s">
        <v>621</v>
      </c>
      <c r="I104" s="103" t="s">
        <v>622</v>
      </c>
      <c r="J104" s="103" t="s">
        <v>621</v>
      </c>
      <c r="K104" s="103" t="s">
        <v>621</v>
      </c>
      <c r="L104" s="103" t="s">
        <v>621</v>
      </c>
      <c r="M104" s="103" t="s">
        <v>623</v>
      </c>
      <c r="N104" s="103" t="s">
        <v>621</v>
      </c>
      <c r="O104" s="103" t="s">
        <v>621</v>
      </c>
      <c r="P104" s="103" t="s">
        <v>623</v>
      </c>
      <c r="Q104" s="103" t="s">
        <v>621</v>
      </c>
      <c r="R104" s="103" t="s">
        <v>621</v>
      </c>
      <c r="S104" s="103" t="s">
        <v>621</v>
      </c>
      <c r="T104" s="103" t="s">
        <v>622</v>
      </c>
      <c r="U104" s="103" t="s">
        <v>622</v>
      </c>
      <c r="V104" s="103" t="s">
        <v>621</v>
      </c>
      <c r="W104" s="103" t="s">
        <v>621</v>
      </c>
      <c r="X104" s="103" t="s">
        <v>621</v>
      </c>
      <c r="Y104" s="103" t="s">
        <v>621</v>
      </c>
      <c r="Z104" s="103" t="s">
        <v>621</v>
      </c>
      <c r="AA104" s="103" t="s">
        <v>621</v>
      </c>
      <c r="AB104" s="103" t="s">
        <v>621</v>
      </c>
      <c r="AC104" s="103" t="s">
        <v>621</v>
      </c>
      <c r="AD104" s="103" t="s">
        <v>621</v>
      </c>
      <c r="AE104" s="103" t="s">
        <v>621</v>
      </c>
      <c r="AF104" s="103" t="s">
        <v>621</v>
      </c>
      <c r="AG104" s="103" t="s">
        <v>621</v>
      </c>
      <c r="AI104" s="103">
        <f t="shared" ref="AI104:AJ123" si="12">COUNTIF($D104:$AG104,AI$3)</f>
        <v>25</v>
      </c>
      <c r="AJ104" s="103">
        <f t="shared" si="12"/>
        <v>3</v>
      </c>
      <c r="AK104" s="103"/>
      <c r="AL104" s="103">
        <f t="shared" ref="AL104:AM123" si="13">COUNTIF($D104:$AG104,AL$3)</f>
        <v>2</v>
      </c>
      <c r="AM104" s="103">
        <f t="shared" si="13"/>
        <v>0</v>
      </c>
      <c r="AN104" s="103">
        <f t="shared" si="9"/>
        <v>28</v>
      </c>
    </row>
    <row r="105" spans="1:40" x14ac:dyDescent="0.25">
      <c r="A105" s="101">
        <v>309</v>
      </c>
      <c r="B105" s="67" t="s">
        <v>105</v>
      </c>
      <c r="C105" s="67" t="s">
        <v>97</v>
      </c>
      <c r="D105" s="103" t="s">
        <v>621</v>
      </c>
      <c r="E105" s="103" t="s">
        <v>621</v>
      </c>
      <c r="F105" s="103" t="s">
        <v>621</v>
      </c>
      <c r="G105" s="103" t="s">
        <v>621</v>
      </c>
      <c r="H105" s="103" t="s">
        <v>623</v>
      </c>
      <c r="I105" s="103" t="s">
        <v>622</v>
      </c>
      <c r="J105" s="103" t="s">
        <v>621</v>
      </c>
      <c r="K105" s="103" t="s">
        <v>621</v>
      </c>
      <c r="L105" s="103" t="s">
        <v>621</v>
      </c>
      <c r="M105" s="103" t="s">
        <v>621</v>
      </c>
      <c r="N105" s="103" t="s">
        <v>621</v>
      </c>
      <c r="O105" s="103" t="s">
        <v>621</v>
      </c>
      <c r="P105" s="103" t="s">
        <v>621</v>
      </c>
      <c r="Q105" s="103" t="s">
        <v>621</v>
      </c>
      <c r="R105" s="103" t="s">
        <v>623</v>
      </c>
      <c r="S105" s="103" t="s">
        <v>621</v>
      </c>
      <c r="T105" s="103" t="s">
        <v>622</v>
      </c>
      <c r="U105" s="103" t="s">
        <v>622</v>
      </c>
      <c r="V105" s="103" t="s">
        <v>621</v>
      </c>
      <c r="W105" s="103" t="s">
        <v>621</v>
      </c>
      <c r="X105" s="103" t="s">
        <v>621</v>
      </c>
      <c r="Y105" s="103" t="s">
        <v>623</v>
      </c>
      <c r="Z105" s="103" t="s">
        <v>621</v>
      </c>
      <c r="AA105" s="103" t="s">
        <v>621</v>
      </c>
      <c r="AB105" s="103" t="s">
        <v>621</v>
      </c>
      <c r="AC105" s="103" t="s">
        <v>623</v>
      </c>
      <c r="AD105" s="103" t="s">
        <v>623</v>
      </c>
      <c r="AE105" s="103" t="s">
        <v>621</v>
      </c>
      <c r="AF105" s="103" t="s">
        <v>621</v>
      </c>
      <c r="AG105" s="103" t="s">
        <v>621</v>
      </c>
      <c r="AI105" s="103">
        <f t="shared" si="12"/>
        <v>22</v>
      </c>
      <c r="AJ105" s="103">
        <f t="shared" si="12"/>
        <v>3</v>
      </c>
      <c r="AK105" s="103"/>
      <c r="AL105" s="103">
        <f t="shared" si="13"/>
        <v>5</v>
      </c>
      <c r="AM105" s="103">
        <f t="shared" si="13"/>
        <v>0</v>
      </c>
      <c r="AN105" s="103">
        <f t="shared" si="9"/>
        <v>25</v>
      </c>
    </row>
    <row r="106" spans="1:40" x14ac:dyDescent="0.25">
      <c r="A106" s="101">
        <v>310</v>
      </c>
      <c r="B106" s="67" t="s">
        <v>106</v>
      </c>
      <c r="C106" s="67" t="s">
        <v>97</v>
      </c>
      <c r="D106" s="103" t="s">
        <v>621</v>
      </c>
      <c r="E106" s="103" t="s">
        <v>621</v>
      </c>
      <c r="F106" s="103" t="s">
        <v>621</v>
      </c>
      <c r="G106" s="103" t="s">
        <v>621</v>
      </c>
      <c r="H106" s="103" t="s">
        <v>623</v>
      </c>
      <c r="I106" s="103" t="s">
        <v>621</v>
      </c>
      <c r="J106" s="103" t="s">
        <v>621</v>
      </c>
      <c r="K106" s="103" t="s">
        <v>621</v>
      </c>
      <c r="L106" s="103" t="s">
        <v>621</v>
      </c>
      <c r="M106" s="103" t="s">
        <v>623</v>
      </c>
      <c r="N106" s="103" t="s">
        <v>622</v>
      </c>
      <c r="O106" s="103" t="s">
        <v>621</v>
      </c>
      <c r="P106" s="103" t="s">
        <v>621</v>
      </c>
      <c r="Q106" s="103" t="s">
        <v>621</v>
      </c>
      <c r="R106" s="103" t="s">
        <v>621</v>
      </c>
      <c r="S106" s="103" t="s">
        <v>621</v>
      </c>
      <c r="T106" s="103" t="s">
        <v>621</v>
      </c>
      <c r="U106" s="103" t="s">
        <v>622</v>
      </c>
      <c r="V106" s="103" t="s">
        <v>621</v>
      </c>
      <c r="W106" s="103" t="s">
        <v>621</v>
      </c>
      <c r="X106" s="103" t="s">
        <v>621</v>
      </c>
      <c r="Y106" s="103" t="s">
        <v>621</v>
      </c>
      <c r="Z106" s="103" t="s">
        <v>621</v>
      </c>
      <c r="AA106" s="103" t="s">
        <v>621</v>
      </c>
      <c r="AB106" s="103" t="s">
        <v>621</v>
      </c>
      <c r="AC106" s="103" t="s">
        <v>623</v>
      </c>
      <c r="AD106" s="103" t="s">
        <v>623</v>
      </c>
      <c r="AE106" s="103" t="s">
        <v>623</v>
      </c>
      <c r="AF106" s="103" t="s">
        <v>623</v>
      </c>
      <c r="AG106" s="103" t="s">
        <v>621</v>
      </c>
      <c r="AI106" s="103">
        <f t="shared" si="12"/>
        <v>22</v>
      </c>
      <c r="AJ106" s="103">
        <f t="shared" si="12"/>
        <v>2</v>
      </c>
      <c r="AK106" s="103"/>
      <c r="AL106" s="103">
        <f t="shared" si="13"/>
        <v>6</v>
      </c>
      <c r="AM106" s="103">
        <f t="shared" si="13"/>
        <v>0</v>
      </c>
      <c r="AN106" s="103">
        <f t="shared" si="9"/>
        <v>24</v>
      </c>
    </row>
    <row r="107" spans="1:40" x14ac:dyDescent="0.25">
      <c r="A107" s="101">
        <v>311</v>
      </c>
      <c r="B107" s="67" t="s">
        <v>107</v>
      </c>
      <c r="C107" s="67" t="s">
        <v>97</v>
      </c>
      <c r="D107" s="103" t="s">
        <v>621</v>
      </c>
      <c r="E107" s="103" t="s">
        <v>621</v>
      </c>
      <c r="F107" s="103" t="s">
        <v>621</v>
      </c>
      <c r="G107" s="103" t="s">
        <v>621</v>
      </c>
      <c r="H107" s="103" t="s">
        <v>623</v>
      </c>
      <c r="I107" s="103" t="s">
        <v>622</v>
      </c>
      <c r="J107" s="103" t="s">
        <v>621</v>
      </c>
      <c r="K107" s="103" t="s">
        <v>621</v>
      </c>
      <c r="L107" s="103" t="s">
        <v>621</v>
      </c>
      <c r="M107" s="103" t="s">
        <v>621</v>
      </c>
      <c r="N107" s="103" t="s">
        <v>621</v>
      </c>
      <c r="O107" s="103" t="s">
        <v>621</v>
      </c>
      <c r="P107" s="103" t="s">
        <v>623</v>
      </c>
      <c r="Q107" s="103" t="s">
        <v>621</v>
      </c>
      <c r="R107" s="103" t="s">
        <v>621</v>
      </c>
      <c r="S107" s="103" t="s">
        <v>621</v>
      </c>
      <c r="T107" s="103" t="s">
        <v>622</v>
      </c>
      <c r="U107" s="103" t="s">
        <v>622</v>
      </c>
      <c r="V107" s="103" t="s">
        <v>621</v>
      </c>
      <c r="W107" s="103" t="s">
        <v>621</v>
      </c>
      <c r="X107" s="103" t="s">
        <v>621</v>
      </c>
      <c r="Y107" s="103" t="s">
        <v>621</v>
      </c>
      <c r="Z107" s="103" t="s">
        <v>621</v>
      </c>
      <c r="AA107" s="103" t="s">
        <v>623</v>
      </c>
      <c r="AB107" s="103" t="s">
        <v>621</v>
      </c>
      <c r="AC107" s="103" t="s">
        <v>621</v>
      </c>
      <c r="AD107" s="103" t="s">
        <v>623</v>
      </c>
      <c r="AE107" s="103" t="s">
        <v>621</v>
      </c>
      <c r="AF107" s="103" t="s">
        <v>621</v>
      </c>
      <c r="AG107" s="103" t="s">
        <v>621</v>
      </c>
      <c r="AI107" s="103">
        <f t="shared" si="12"/>
        <v>23</v>
      </c>
      <c r="AJ107" s="103">
        <f t="shared" si="12"/>
        <v>3</v>
      </c>
      <c r="AK107" s="103"/>
      <c r="AL107" s="103">
        <f t="shared" si="13"/>
        <v>4</v>
      </c>
      <c r="AM107" s="103">
        <f t="shared" si="13"/>
        <v>0</v>
      </c>
      <c r="AN107" s="103">
        <f t="shared" si="9"/>
        <v>26</v>
      </c>
    </row>
    <row r="108" spans="1:40" x14ac:dyDescent="0.25">
      <c r="A108" s="101">
        <v>312</v>
      </c>
      <c r="B108" s="67" t="s">
        <v>108</v>
      </c>
      <c r="C108" s="67" t="s">
        <v>97</v>
      </c>
      <c r="D108" s="103" t="s">
        <v>621</v>
      </c>
      <c r="E108" s="103" t="s">
        <v>621</v>
      </c>
      <c r="F108" s="103" t="s">
        <v>621</v>
      </c>
      <c r="G108" s="103" t="s">
        <v>621</v>
      </c>
      <c r="H108" s="103" t="s">
        <v>623</v>
      </c>
      <c r="I108" s="103" t="s">
        <v>622</v>
      </c>
      <c r="J108" s="103" t="s">
        <v>621</v>
      </c>
      <c r="K108" s="103" t="s">
        <v>621</v>
      </c>
      <c r="L108" s="103" t="s">
        <v>621</v>
      </c>
      <c r="M108" s="103" t="s">
        <v>621</v>
      </c>
      <c r="N108" s="103" t="s">
        <v>621</v>
      </c>
      <c r="O108" s="103" t="s">
        <v>621</v>
      </c>
      <c r="P108" s="103" t="s">
        <v>621</v>
      </c>
      <c r="Q108" s="103" t="s">
        <v>621</v>
      </c>
      <c r="R108" s="103" t="s">
        <v>621</v>
      </c>
      <c r="S108" s="103" t="s">
        <v>621</v>
      </c>
      <c r="T108" s="103" t="s">
        <v>622</v>
      </c>
      <c r="U108" s="103" t="s">
        <v>622</v>
      </c>
      <c r="V108" s="103" t="s">
        <v>621</v>
      </c>
      <c r="W108" s="103" t="s">
        <v>621</v>
      </c>
      <c r="X108" s="103" t="s">
        <v>621</v>
      </c>
      <c r="Y108" s="103" t="s">
        <v>621</v>
      </c>
      <c r="Z108" s="103" t="s">
        <v>621</v>
      </c>
      <c r="AA108" s="103" t="s">
        <v>622</v>
      </c>
      <c r="AB108" s="103" t="s">
        <v>623</v>
      </c>
      <c r="AC108" s="103" t="s">
        <v>623</v>
      </c>
      <c r="AD108" s="103" t="s">
        <v>623</v>
      </c>
      <c r="AE108" s="103" t="s">
        <v>621</v>
      </c>
      <c r="AF108" s="103" t="s">
        <v>623</v>
      </c>
      <c r="AG108" s="103" t="s">
        <v>621</v>
      </c>
      <c r="AI108" s="103">
        <f t="shared" si="12"/>
        <v>21</v>
      </c>
      <c r="AJ108" s="103">
        <f t="shared" si="12"/>
        <v>4</v>
      </c>
      <c r="AK108" s="103"/>
      <c r="AL108" s="103">
        <f t="shared" si="13"/>
        <v>5</v>
      </c>
      <c r="AM108" s="103">
        <f t="shared" si="13"/>
        <v>0</v>
      </c>
      <c r="AN108" s="103">
        <f t="shared" si="9"/>
        <v>25</v>
      </c>
    </row>
    <row r="109" spans="1:40" x14ac:dyDescent="0.25">
      <c r="A109" s="101">
        <v>313</v>
      </c>
      <c r="B109" s="67" t="s">
        <v>109</v>
      </c>
      <c r="C109" s="67" t="s">
        <v>97</v>
      </c>
      <c r="D109" s="103" t="s">
        <v>621</v>
      </c>
      <c r="E109" s="103" t="s">
        <v>621</v>
      </c>
      <c r="F109" s="103" t="s">
        <v>621</v>
      </c>
      <c r="G109" s="103" t="s">
        <v>621</v>
      </c>
      <c r="H109" s="103" t="s">
        <v>622</v>
      </c>
      <c r="I109" s="103" t="s">
        <v>622</v>
      </c>
      <c r="J109" s="103" t="s">
        <v>621</v>
      </c>
      <c r="K109" s="103" t="s">
        <v>623</v>
      </c>
      <c r="L109" s="103" t="s">
        <v>621</v>
      </c>
      <c r="M109" s="103" t="s">
        <v>622</v>
      </c>
      <c r="N109" s="103" t="s">
        <v>621</v>
      </c>
      <c r="O109" s="103" t="s">
        <v>621</v>
      </c>
      <c r="P109" s="103" t="s">
        <v>623</v>
      </c>
      <c r="Q109" s="103" t="s">
        <v>621</v>
      </c>
      <c r="R109" s="103" t="s">
        <v>623</v>
      </c>
      <c r="S109" s="103" t="s">
        <v>621</v>
      </c>
      <c r="T109" s="103" t="s">
        <v>621</v>
      </c>
      <c r="U109" s="103" t="s">
        <v>622</v>
      </c>
      <c r="V109" s="103" t="s">
        <v>621</v>
      </c>
      <c r="W109" s="103" t="s">
        <v>621</v>
      </c>
      <c r="X109" s="103" t="s">
        <v>623</v>
      </c>
      <c r="Y109" s="103" t="s">
        <v>621</v>
      </c>
      <c r="Z109" s="103" t="s">
        <v>621</v>
      </c>
      <c r="AA109" s="103" t="s">
        <v>621</v>
      </c>
      <c r="AB109" s="103" t="s">
        <v>621</v>
      </c>
      <c r="AC109" s="103" t="s">
        <v>623</v>
      </c>
      <c r="AD109" s="103" t="s">
        <v>623</v>
      </c>
      <c r="AE109" s="103" t="s">
        <v>621</v>
      </c>
      <c r="AF109" s="103" t="s">
        <v>621</v>
      </c>
      <c r="AG109" s="103" t="s">
        <v>623</v>
      </c>
      <c r="AI109" s="103">
        <f t="shared" si="12"/>
        <v>19</v>
      </c>
      <c r="AJ109" s="103">
        <f t="shared" si="12"/>
        <v>4</v>
      </c>
      <c r="AK109" s="103"/>
      <c r="AL109" s="103">
        <f t="shared" si="13"/>
        <v>7</v>
      </c>
      <c r="AM109" s="103">
        <f t="shared" si="13"/>
        <v>0</v>
      </c>
      <c r="AN109" s="103">
        <f t="shared" si="9"/>
        <v>23</v>
      </c>
    </row>
    <row r="110" spans="1:40" x14ac:dyDescent="0.25">
      <c r="A110" s="101">
        <v>314</v>
      </c>
      <c r="B110" s="67" t="s">
        <v>110</v>
      </c>
      <c r="C110" s="67" t="s">
        <v>97</v>
      </c>
      <c r="D110" s="103" t="s">
        <v>621</v>
      </c>
      <c r="E110" s="103" t="s">
        <v>621</v>
      </c>
      <c r="F110" s="103" t="s">
        <v>623</v>
      </c>
      <c r="G110" s="103" t="s">
        <v>623</v>
      </c>
      <c r="H110" s="103" t="s">
        <v>623</v>
      </c>
      <c r="I110" s="103" t="s">
        <v>622</v>
      </c>
      <c r="J110" s="103" t="s">
        <v>621</v>
      </c>
      <c r="K110" s="103" t="s">
        <v>623</v>
      </c>
      <c r="L110" s="103" t="s">
        <v>622</v>
      </c>
      <c r="M110" s="103" t="s">
        <v>623</v>
      </c>
      <c r="N110" s="103" t="s">
        <v>622</v>
      </c>
      <c r="O110" s="103" t="s">
        <v>621</v>
      </c>
      <c r="P110" s="103" t="s">
        <v>621</v>
      </c>
      <c r="Q110" s="103" t="s">
        <v>621</v>
      </c>
      <c r="R110" s="103" t="s">
        <v>621</v>
      </c>
      <c r="S110" s="103" t="s">
        <v>621</v>
      </c>
      <c r="T110" s="103" t="s">
        <v>622</v>
      </c>
      <c r="U110" s="103" t="s">
        <v>622</v>
      </c>
      <c r="V110" s="103" t="s">
        <v>621</v>
      </c>
      <c r="W110" s="103" t="s">
        <v>621</v>
      </c>
      <c r="X110" s="103" t="s">
        <v>621</v>
      </c>
      <c r="Y110" s="103" t="s">
        <v>621</v>
      </c>
      <c r="Z110" s="103" t="s">
        <v>622</v>
      </c>
      <c r="AA110" s="103" t="s">
        <v>622</v>
      </c>
      <c r="AB110" s="103" t="s">
        <v>621</v>
      </c>
      <c r="AC110" s="103" t="s">
        <v>622</v>
      </c>
      <c r="AD110" s="103" t="s">
        <v>621</v>
      </c>
      <c r="AE110" s="103" t="s">
        <v>621</v>
      </c>
      <c r="AF110" s="103" t="s">
        <v>622</v>
      </c>
      <c r="AG110" s="103" t="s">
        <v>621</v>
      </c>
      <c r="AI110" s="103">
        <f t="shared" si="12"/>
        <v>16</v>
      </c>
      <c r="AJ110" s="103">
        <f t="shared" si="12"/>
        <v>9</v>
      </c>
      <c r="AK110" s="103"/>
      <c r="AL110" s="103">
        <f t="shared" si="13"/>
        <v>5</v>
      </c>
      <c r="AM110" s="103">
        <f t="shared" si="13"/>
        <v>0</v>
      </c>
      <c r="AN110" s="103">
        <f t="shared" si="9"/>
        <v>25</v>
      </c>
    </row>
    <row r="111" spans="1:40" x14ac:dyDescent="0.25">
      <c r="A111" s="101">
        <v>315</v>
      </c>
      <c r="B111" s="67" t="s">
        <v>111</v>
      </c>
      <c r="C111" s="67" t="s">
        <v>97</v>
      </c>
      <c r="D111" s="103" t="s">
        <v>621</v>
      </c>
      <c r="E111" s="103" t="s">
        <v>621</v>
      </c>
      <c r="F111" s="103" t="s">
        <v>621</v>
      </c>
      <c r="G111" s="103" t="s">
        <v>621</v>
      </c>
      <c r="H111" s="103" t="s">
        <v>623</v>
      </c>
      <c r="I111" s="103" t="s">
        <v>622</v>
      </c>
      <c r="J111" s="103" t="s">
        <v>621</v>
      </c>
      <c r="K111" s="103" t="s">
        <v>621</v>
      </c>
      <c r="L111" s="103" t="s">
        <v>622</v>
      </c>
      <c r="M111" s="103" t="s">
        <v>622</v>
      </c>
      <c r="N111" s="103" t="s">
        <v>621</v>
      </c>
      <c r="O111" s="103" t="s">
        <v>621</v>
      </c>
      <c r="P111" s="103" t="s">
        <v>621</v>
      </c>
      <c r="Q111" s="103" t="s">
        <v>621</v>
      </c>
      <c r="R111" s="103" t="s">
        <v>621</v>
      </c>
      <c r="S111" s="103" t="s">
        <v>621</v>
      </c>
      <c r="T111" s="103" t="s">
        <v>622</v>
      </c>
      <c r="U111" s="103" t="s">
        <v>622</v>
      </c>
      <c r="V111" s="103" t="s">
        <v>621</v>
      </c>
      <c r="W111" s="103" t="s">
        <v>621</v>
      </c>
      <c r="X111" s="103" t="s">
        <v>621</v>
      </c>
      <c r="Y111" s="103" t="s">
        <v>621</v>
      </c>
      <c r="Z111" s="103" t="s">
        <v>621</v>
      </c>
      <c r="AA111" s="103" t="s">
        <v>623</v>
      </c>
      <c r="AB111" s="103" t="s">
        <v>623</v>
      </c>
      <c r="AC111" s="103" t="s">
        <v>623</v>
      </c>
      <c r="AD111" s="103" t="s">
        <v>623</v>
      </c>
      <c r="AE111" s="103" t="s">
        <v>623</v>
      </c>
      <c r="AF111" s="103" t="s">
        <v>623</v>
      </c>
      <c r="AG111" s="103" t="s">
        <v>621</v>
      </c>
      <c r="AI111" s="103">
        <f t="shared" si="12"/>
        <v>18</v>
      </c>
      <c r="AJ111" s="103">
        <f t="shared" si="12"/>
        <v>5</v>
      </c>
      <c r="AK111" s="103"/>
      <c r="AL111" s="103">
        <f t="shared" si="13"/>
        <v>7</v>
      </c>
      <c r="AM111" s="103">
        <f t="shared" si="13"/>
        <v>0</v>
      </c>
      <c r="AN111" s="103">
        <f t="shared" si="9"/>
        <v>23</v>
      </c>
    </row>
    <row r="112" spans="1:40" x14ac:dyDescent="0.25">
      <c r="A112" s="101">
        <v>316</v>
      </c>
      <c r="B112" s="67" t="s">
        <v>112</v>
      </c>
      <c r="C112" s="67" t="s">
        <v>97</v>
      </c>
      <c r="D112" s="103" t="s">
        <v>621</v>
      </c>
      <c r="E112" s="103" t="s">
        <v>621</v>
      </c>
      <c r="F112" s="103" t="s">
        <v>621</v>
      </c>
      <c r="G112" s="103" t="s">
        <v>621</v>
      </c>
      <c r="H112" s="103" t="s">
        <v>623</v>
      </c>
      <c r="I112" s="103" t="s">
        <v>622</v>
      </c>
      <c r="J112" s="103" t="s">
        <v>621</v>
      </c>
      <c r="K112" s="103" t="s">
        <v>621</v>
      </c>
      <c r="L112" s="103" t="s">
        <v>622</v>
      </c>
      <c r="M112" s="103" t="s">
        <v>622</v>
      </c>
      <c r="N112" s="103" t="s">
        <v>621</v>
      </c>
      <c r="O112" s="103" t="s">
        <v>621</v>
      </c>
      <c r="P112" s="103" t="s">
        <v>621</v>
      </c>
      <c r="Q112" s="103" t="s">
        <v>621</v>
      </c>
      <c r="R112" s="103" t="s">
        <v>621</v>
      </c>
      <c r="S112" s="103" t="s">
        <v>621</v>
      </c>
      <c r="T112" s="103" t="s">
        <v>622</v>
      </c>
      <c r="U112" s="103" t="s">
        <v>622</v>
      </c>
      <c r="V112" s="103" t="s">
        <v>621</v>
      </c>
      <c r="W112" s="103" t="s">
        <v>621</v>
      </c>
      <c r="X112" s="103" t="s">
        <v>621</v>
      </c>
      <c r="Y112" s="103" t="s">
        <v>623</v>
      </c>
      <c r="Z112" s="103" t="s">
        <v>621</v>
      </c>
      <c r="AA112" s="103" t="s">
        <v>622</v>
      </c>
      <c r="AB112" s="103" t="s">
        <v>621</v>
      </c>
      <c r="AC112" s="103" t="s">
        <v>622</v>
      </c>
      <c r="AD112" s="103" t="s">
        <v>621</v>
      </c>
      <c r="AE112" s="103" t="s">
        <v>621</v>
      </c>
      <c r="AF112" s="103" t="s">
        <v>621</v>
      </c>
      <c r="AG112" s="103" t="s">
        <v>621</v>
      </c>
      <c r="AI112" s="103">
        <f t="shared" si="12"/>
        <v>21</v>
      </c>
      <c r="AJ112" s="103">
        <f t="shared" si="12"/>
        <v>7</v>
      </c>
      <c r="AK112" s="103"/>
      <c r="AL112" s="103">
        <f t="shared" si="13"/>
        <v>2</v>
      </c>
      <c r="AM112" s="103">
        <f t="shared" si="13"/>
        <v>0</v>
      </c>
      <c r="AN112" s="103">
        <f t="shared" si="9"/>
        <v>28</v>
      </c>
    </row>
    <row r="113" spans="1:40" x14ac:dyDescent="0.25">
      <c r="A113" s="101">
        <v>317</v>
      </c>
      <c r="B113" s="67" t="s">
        <v>113</v>
      </c>
      <c r="C113" s="67" t="s">
        <v>97</v>
      </c>
      <c r="D113" s="103" t="s">
        <v>621</v>
      </c>
      <c r="E113" s="103" t="s">
        <v>621</v>
      </c>
      <c r="F113" s="103" t="s">
        <v>621</v>
      </c>
      <c r="G113" s="103" t="s">
        <v>621</v>
      </c>
      <c r="H113" s="103" t="s">
        <v>623</v>
      </c>
      <c r="I113" s="103" t="s">
        <v>622</v>
      </c>
      <c r="J113" s="103" t="s">
        <v>621</v>
      </c>
      <c r="K113" s="103" t="s">
        <v>621</v>
      </c>
      <c r="L113" s="103" t="s">
        <v>622</v>
      </c>
      <c r="M113" s="103" t="s">
        <v>622</v>
      </c>
      <c r="N113" s="103" t="s">
        <v>621</v>
      </c>
      <c r="O113" s="103" t="s">
        <v>621</v>
      </c>
      <c r="P113" s="103" t="s">
        <v>621</v>
      </c>
      <c r="Q113" s="103" t="s">
        <v>621</v>
      </c>
      <c r="R113" s="103" t="s">
        <v>621</v>
      </c>
      <c r="S113" s="103" t="s">
        <v>621</v>
      </c>
      <c r="T113" s="103" t="s">
        <v>622</v>
      </c>
      <c r="U113" s="103" t="s">
        <v>622</v>
      </c>
      <c r="V113" s="103" t="s">
        <v>621</v>
      </c>
      <c r="W113" s="103" t="s">
        <v>621</v>
      </c>
      <c r="X113" s="103" t="s">
        <v>621</v>
      </c>
      <c r="Y113" s="103" t="s">
        <v>621</v>
      </c>
      <c r="Z113" s="103" t="s">
        <v>621</v>
      </c>
      <c r="AA113" s="103" t="s">
        <v>621</v>
      </c>
      <c r="AB113" s="103" t="s">
        <v>621</v>
      </c>
      <c r="AC113" s="103" t="s">
        <v>623</v>
      </c>
      <c r="AD113" s="103" t="s">
        <v>623</v>
      </c>
      <c r="AE113" s="103" t="s">
        <v>621</v>
      </c>
      <c r="AF113" s="103" t="s">
        <v>621</v>
      </c>
      <c r="AG113" s="103" t="s">
        <v>621</v>
      </c>
      <c r="AI113" s="103">
        <f t="shared" si="12"/>
        <v>22</v>
      </c>
      <c r="AJ113" s="103">
        <f t="shared" si="12"/>
        <v>5</v>
      </c>
      <c r="AK113" s="103"/>
      <c r="AL113" s="103">
        <f t="shared" si="13"/>
        <v>3</v>
      </c>
      <c r="AM113" s="103">
        <f t="shared" si="13"/>
        <v>0</v>
      </c>
      <c r="AN113" s="103">
        <f t="shared" si="9"/>
        <v>27</v>
      </c>
    </row>
    <row r="114" spans="1:40" x14ac:dyDescent="0.25">
      <c r="A114" s="101">
        <v>318</v>
      </c>
      <c r="B114" s="67" t="s">
        <v>114</v>
      </c>
      <c r="C114" s="67" t="s">
        <v>97</v>
      </c>
      <c r="D114" s="103" t="s">
        <v>621</v>
      </c>
      <c r="E114" s="103" t="s">
        <v>621</v>
      </c>
      <c r="F114" s="103" t="s">
        <v>623</v>
      </c>
      <c r="G114" s="103" t="s">
        <v>621</v>
      </c>
      <c r="H114" s="103" t="s">
        <v>621</v>
      </c>
      <c r="I114" s="103" t="s">
        <v>622</v>
      </c>
      <c r="J114" s="103" t="s">
        <v>621</v>
      </c>
      <c r="K114" s="103" t="s">
        <v>623</v>
      </c>
      <c r="L114" s="103" t="s">
        <v>622</v>
      </c>
      <c r="M114" s="103" t="s">
        <v>621</v>
      </c>
      <c r="N114" s="103" t="s">
        <v>622</v>
      </c>
      <c r="O114" s="103" t="s">
        <v>621</v>
      </c>
      <c r="P114" s="103" t="s">
        <v>621</v>
      </c>
      <c r="Q114" s="103" t="s">
        <v>621</v>
      </c>
      <c r="R114" s="103" t="s">
        <v>621</v>
      </c>
      <c r="S114" s="103" t="s">
        <v>621</v>
      </c>
      <c r="T114" s="103" t="s">
        <v>622</v>
      </c>
      <c r="U114" s="103" t="s">
        <v>622</v>
      </c>
      <c r="V114" s="103" t="s">
        <v>621</v>
      </c>
      <c r="W114" s="103" t="s">
        <v>621</v>
      </c>
      <c r="X114" s="103" t="s">
        <v>621</v>
      </c>
      <c r="Y114" s="103" t="s">
        <v>621</v>
      </c>
      <c r="Z114" s="103" t="s">
        <v>621</v>
      </c>
      <c r="AA114" s="103" t="s">
        <v>621</v>
      </c>
      <c r="AB114" s="103" t="s">
        <v>621</v>
      </c>
      <c r="AC114" s="103" t="s">
        <v>623</v>
      </c>
      <c r="AD114" s="103" t="s">
        <v>623</v>
      </c>
      <c r="AE114" s="103" t="s">
        <v>621</v>
      </c>
      <c r="AF114" s="103" t="s">
        <v>623</v>
      </c>
      <c r="AG114" s="103" t="s">
        <v>621</v>
      </c>
      <c r="AI114" s="103">
        <f t="shared" si="12"/>
        <v>20</v>
      </c>
      <c r="AJ114" s="103">
        <f t="shared" si="12"/>
        <v>5</v>
      </c>
      <c r="AK114" s="103"/>
      <c r="AL114" s="103">
        <f t="shared" si="13"/>
        <v>5</v>
      </c>
      <c r="AM114" s="103">
        <f t="shared" si="13"/>
        <v>0</v>
      </c>
      <c r="AN114" s="103">
        <f t="shared" si="9"/>
        <v>25</v>
      </c>
    </row>
    <row r="115" spans="1:40" x14ac:dyDescent="0.25">
      <c r="A115" s="101">
        <v>319</v>
      </c>
      <c r="B115" s="67" t="s">
        <v>115</v>
      </c>
      <c r="C115" s="67" t="s">
        <v>97</v>
      </c>
      <c r="D115" s="103" t="s">
        <v>621</v>
      </c>
      <c r="E115" s="103" t="s">
        <v>621</v>
      </c>
      <c r="F115" s="103" t="s">
        <v>621</v>
      </c>
      <c r="G115" s="103" t="s">
        <v>621</v>
      </c>
      <c r="H115" s="103" t="s">
        <v>622</v>
      </c>
      <c r="I115" s="103" t="s">
        <v>622</v>
      </c>
      <c r="J115" s="103" t="s">
        <v>621</v>
      </c>
      <c r="K115" s="103" t="s">
        <v>621</v>
      </c>
      <c r="L115" s="103" t="s">
        <v>622</v>
      </c>
      <c r="M115" s="103" t="s">
        <v>623</v>
      </c>
      <c r="N115" s="103" t="s">
        <v>621</v>
      </c>
      <c r="O115" s="103" t="s">
        <v>621</v>
      </c>
      <c r="P115" s="103" t="s">
        <v>621</v>
      </c>
      <c r="Q115" s="103" t="s">
        <v>621</v>
      </c>
      <c r="R115" s="103" t="s">
        <v>621</v>
      </c>
      <c r="S115" s="103" t="s">
        <v>621</v>
      </c>
      <c r="T115" s="103" t="s">
        <v>621</v>
      </c>
      <c r="U115" s="103" t="s">
        <v>622</v>
      </c>
      <c r="V115" s="103" t="s">
        <v>621</v>
      </c>
      <c r="W115" s="103" t="s">
        <v>621</v>
      </c>
      <c r="X115" s="103" t="s">
        <v>621</v>
      </c>
      <c r="Y115" s="103" t="s">
        <v>623</v>
      </c>
      <c r="Z115" s="103" t="s">
        <v>621</v>
      </c>
      <c r="AA115" s="103" t="s">
        <v>621</v>
      </c>
      <c r="AB115" s="103" t="s">
        <v>621</v>
      </c>
      <c r="AC115" s="103" t="s">
        <v>621</v>
      </c>
      <c r="AD115" s="103" t="s">
        <v>621</v>
      </c>
      <c r="AE115" s="103" t="s">
        <v>621</v>
      </c>
      <c r="AF115" s="103" t="s">
        <v>621</v>
      </c>
      <c r="AG115" s="103" t="s">
        <v>621</v>
      </c>
      <c r="AI115" s="103">
        <f t="shared" si="12"/>
        <v>24</v>
      </c>
      <c r="AJ115" s="103">
        <f t="shared" si="12"/>
        <v>4</v>
      </c>
      <c r="AK115" s="103"/>
      <c r="AL115" s="103">
        <f t="shared" si="13"/>
        <v>2</v>
      </c>
      <c r="AM115" s="103">
        <f t="shared" si="13"/>
        <v>0</v>
      </c>
      <c r="AN115" s="103">
        <f t="shared" si="9"/>
        <v>28</v>
      </c>
    </row>
    <row r="116" spans="1:40" x14ac:dyDescent="0.25">
      <c r="A116" s="101">
        <v>320</v>
      </c>
      <c r="B116" s="67" t="s">
        <v>117</v>
      </c>
      <c r="C116" s="67" t="s">
        <v>97</v>
      </c>
      <c r="D116" s="103" t="s">
        <v>621</v>
      </c>
      <c r="E116" s="103" t="s">
        <v>621</v>
      </c>
      <c r="F116" s="103" t="s">
        <v>623</v>
      </c>
      <c r="G116" s="103" t="s">
        <v>621</v>
      </c>
      <c r="H116" s="103" t="s">
        <v>623</v>
      </c>
      <c r="I116" s="103" t="s">
        <v>622</v>
      </c>
      <c r="J116" s="103" t="s">
        <v>621</v>
      </c>
      <c r="K116" s="103" t="s">
        <v>621</v>
      </c>
      <c r="L116" s="103" t="s">
        <v>622</v>
      </c>
      <c r="M116" s="103" t="s">
        <v>621</v>
      </c>
      <c r="N116" s="103" t="s">
        <v>621</v>
      </c>
      <c r="O116" s="103" t="s">
        <v>621</v>
      </c>
      <c r="P116" s="103" t="s">
        <v>621</v>
      </c>
      <c r="Q116" s="103" t="s">
        <v>621</v>
      </c>
      <c r="R116" s="103" t="s">
        <v>621</v>
      </c>
      <c r="S116" s="103" t="s">
        <v>621</v>
      </c>
      <c r="T116" s="103" t="s">
        <v>622</v>
      </c>
      <c r="U116" s="103" t="s">
        <v>622</v>
      </c>
      <c r="V116" s="103" t="s">
        <v>621</v>
      </c>
      <c r="W116" s="103" t="s">
        <v>621</v>
      </c>
      <c r="X116" s="103" t="s">
        <v>621</v>
      </c>
      <c r="Y116" s="103" t="s">
        <v>621</v>
      </c>
      <c r="Z116" s="103" t="s">
        <v>621</v>
      </c>
      <c r="AA116" s="103" t="s">
        <v>621</v>
      </c>
      <c r="AB116" s="103" t="s">
        <v>621</v>
      </c>
      <c r="AC116" s="103" t="s">
        <v>623</v>
      </c>
      <c r="AD116" s="103" t="s">
        <v>621</v>
      </c>
      <c r="AE116" s="103" t="s">
        <v>621</v>
      </c>
      <c r="AF116" s="103" t="s">
        <v>621</v>
      </c>
      <c r="AG116" s="103" t="s">
        <v>621</v>
      </c>
      <c r="AI116" s="103">
        <f t="shared" si="12"/>
        <v>23</v>
      </c>
      <c r="AJ116" s="103">
        <f t="shared" si="12"/>
        <v>4</v>
      </c>
      <c r="AK116" s="103"/>
      <c r="AL116" s="103">
        <f t="shared" si="13"/>
        <v>3</v>
      </c>
      <c r="AM116" s="103">
        <f t="shared" si="13"/>
        <v>0</v>
      </c>
      <c r="AN116" s="103">
        <f t="shared" si="9"/>
        <v>27</v>
      </c>
    </row>
    <row r="117" spans="1:40" x14ac:dyDescent="0.25">
      <c r="A117" s="101">
        <v>321</v>
      </c>
      <c r="B117" s="67" t="s">
        <v>116</v>
      </c>
      <c r="C117" s="67" t="s">
        <v>97</v>
      </c>
      <c r="D117" s="103" t="s">
        <v>621</v>
      </c>
      <c r="E117" s="103" t="s">
        <v>621</v>
      </c>
      <c r="F117" s="103" t="s">
        <v>621</v>
      </c>
      <c r="G117" s="103" t="s">
        <v>621</v>
      </c>
      <c r="H117" s="103" t="s">
        <v>621</v>
      </c>
      <c r="I117" s="103" t="s">
        <v>622</v>
      </c>
      <c r="J117" s="103" t="s">
        <v>621</v>
      </c>
      <c r="K117" s="103" t="s">
        <v>621</v>
      </c>
      <c r="L117" s="103" t="s">
        <v>622</v>
      </c>
      <c r="M117" s="103" t="s">
        <v>621</v>
      </c>
      <c r="N117" s="103" t="s">
        <v>622</v>
      </c>
      <c r="O117" s="103" t="s">
        <v>621</v>
      </c>
      <c r="P117" s="103" t="s">
        <v>621</v>
      </c>
      <c r="Q117" s="103" t="s">
        <v>622</v>
      </c>
      <c r="R117" s="103" t="s">
        <v>621</v>
      </c>
      <c r="S117" s="103" t="s">
        <v>622</v>
      </c>
      <c r="T117" s="103" t="s">
        <v>622</v>
      </c>
      <c r="U117" s="103" t="s">
        <v>622</v>
      </c>
      <c r="V117" s="103" t="s">
        <v>621</v>
      </c>
      <c r="W117" s="103" t="s">
        <v>621</v>
      </c>
      <c r="X117" s="103" t="s">
        <v>623</v>
      </c>
      <c r="Y117" s="103" t="s">
        <v>621</v>
      </c>
      <c r="Z117" s="103" t="s">
        <v>623</v>
      </c>
      <c r="AA117" s="103" t="s">
        <v>623</v>
      </c>
      <c r="AB117" s="103" t="s">
        <v>623</v>
      </c>
      <c r="AC117" s="103" t="s">
        <v>623</v>
      </c>
      <c r="AD117" s="103" t="s">
        <v>621</v>
      </c>
      <c r="AE117" s="103" t="s">
        <v>621</v>
      </c>
      <c r="AF117" s="103" t="s">
        <v>621</v>
      </c>
      <c r="AG117" s="103" t="s">
        <v>621</v>
      </c>
      <c r="AI117" s="103">
        <f t="shared" si="12"/>
        <v>18</v>
      </c>
      <c r="AJ117" s="103">
        <f t="shared" si="12"/>
        <v>7</v>
      </c>
      <c r="AK117" s="103"/>
      <c r="AL117" s="103">
        <f t="shared" si="13"/>
        <v>5</v>
      </c>
      <c r="AM117" s="103">
        <f t="shared" si="13"/>
        <v>0</v>
      </c>
      <c r="AN117" s="103">
        <f t="shared" si="9"/>
        <v>25</v>
      </c>
    </row>
    <row r="118" spans="1:40" x14ac:dyDescent="0.25">
      <c r="A118" s="101">
        <v>322</v>
      </c>
      <c r="B118" s="67" t="s">
        <v>118</v>
      </c>
      <c r="C118" s="67" t="s">
        <v>97</v>
      </c>
      <c r="D118" s="103" t="s">
        <v>621</v>
      </c>
      <c r="E118" s="103" t="s">
        <v>621</v>
      </c>
      <c r="F118" s="103" t="s">
        <v>621</v>
      </c>
      <c r="G118" s="103" t="s">
        <v>621</v>
      </c>
      <c r="H118" s="103" t="s">
        <v>623</v>
      </c>
      <c r="I118" s="103" t="s">
        <v>622</v>
      </c>
      <c r="J118" s="103" t="s">
        <v>621</v>
      </c>
      <c r="K118" s="103" t="s">
        <v>621</v>
      </c>
      <c r="L118" s="103" t="s">
        <v>623</v>
      </c>
      <c r="M118" s="103" t="s">
        <v>622</v>
      </c>
      <c r="N118" s="103" t="s">
        <v>621</v>
      </c>
      <c r="O118" s="103" t="s">
        <v>621</v>
      </c>
      <c r="P118" s="103" t="s">
        <v>621</v>
      </c>
      <c r="Q118" s="103" t="s">
        <v>621</v>
      </c>
      <c r="R118" s="103" t="s">
        <v>621</v>
      </c>
      <c r="S118" s="103" t="s">
        <v>621</v>
      </c>
      <c r="T118" s="103" t="s">
        <v>622</v>
      </c>
      <c r="U118" s="103" t="s">
        <v>622</v>
      </c>
      <c r="V118" s="103" t="s">
        <v>621</v>
      </c>
      <c r="W118" s="103" t="s">
        <v>621</v>
      </c>
      <c r="X118" s="103" t="s">
        <v>623</v>
      </c>
      <c r="Y118" s="103" t="s">
        <v>621</v>
      </c>
      <c r="Z118" s="103" t="s">
        <v>621</v>
      </c>
      <c r="AA118" s="103" t="s">
        <v>621</v>
      </c>
      <c r="AB118" s="103" t="s">
        <v>621</v>
      </c>
      <c r="AC118" s="103" t="s">
        <v>623</v>
      </c>
      <c r="AD118" s="103" t="s">
        <v>623</v>
      </c>
      <c r="AE118" s="103" t="s">
        <v>621</v>
      </c>
      <c r="AF118" s="103" t="s">
        <v>621</v>
      </c>
      <c r="AG118" s="103" t="s">
        <v>623</v>
      </c>
      <c r="AI118" s="103">
        <f t="shared" si="12"/>
        <v>20</v>
      </c>
      <c r="AJ118" s="103">
        <f t="shared" si="12"/>
        <v>4</v>
      </c>
      <c r="AK118" s="103"/>
      <c r="AL118" s="103">
        <f t="shared" si="13"/>
        <v>6</v>
      </c>
      <c r="AM118" s="103">
        <f t="shared" si="13"/>
        <v>0</v>
      </c>
      <c r="AN118" s="103">
        <f t="shared" si="9"/>
        <v>24</v>
      </c>
    </row>
    <row r="119" spans="1:40" x14ac:dyDescent="0.25">
      <c r="A119" s="101">
        <v>323</v>
      </c>
      <c r="B119" s="67" t="s">
        <v>119</v>
      </c>
      <c r="C119" s="67" t="s">
        <v>97</v>
      </c>
      <c r="D119" s="103" t="s">
        <v>621</v>
      </c>
      <c r="E119" s="103" t="s">
        <v>621</v>
      </c>
      <c r="F119" s="103" t="s">
        <v>623</v>
      </c>
      <c r="G119" s="103" t="s">
        <v>621</v>
      </c>
      <c r="H119" s="103" t="s">
        <v>622</v>
      </c>
      <c r="I119" s="103" t="s">
        <v>622</v>
      </c>
      <c r="J119" s="103" t="s">
        <v>621</v>
      </c>
      <c r="K119" s="103" t="s">
        <v>621</v>
      </c>
      <c r="L119" s="103" t="s">
        <v>621</v>
      </c>
      <c r="M119" s="103" t="s">
        <v>623</v>
      </c>
      <c r="N119" s="103" t="s">
        <v>621</v>
      </c>
      <c r="O119" s="103" t="s">
        <v>621</v>
      </c>
      <c r="P119" s="103" t="s">
        <v>621</v>
      </c>
      <c r="Q119" s="103" t="s">
        <v>621</v>
      </c>
      <c r="R119" s="103" t="s">
        <v>621</v>
      </c>
      <c r="S119" s="103" t="s">
        <v>621</v>
      </c>
      <c r="T119" s="103" t="s">
        <v>622</v>
      </c>
      <c r="U119" s="103" t="s">
        <v>622</v>
      </c>
      <c r="V119" s="103" t="s">
        <v>621</v>
      </c>
      <c r="W119" s="103" t="s">
        <v>621</v>
      </c>
      <c r="X119" s="103" t="s">
        <v>621</v>
      </c>
      <c r="Y119" s="103" t="s">
        <v>621</v>
      </c>
      <c r="Z119" s="103" t="s">
        <v>621</v>
      </c>
      <c r="AA119" s="103" t="s">
        <v>621</v>
      </c>
      <c r="AB119" s="103" t="s">
        <v>621</v>
      </c>
      <c r="AC119" s="103" t="s">
        <v>623</v>
      </c>
      <c r="AD119" s="103" t="s">
        <v>623</v>
      </c>
      <c r="AE119" s="103" t="s">
        <v>621</v>
      </c>
      <c r="AF119" s="103" t="s">
        <v>623</v>
      </c>
      <c r="AG119" s="103" t="s">
        <v>621</v>
      </c>
      <c r="AI119" s="103">
        <f t="shared" si="12"/>
        <v>21</v>
      </c>
      <c r="AJ119" s="103">
        <f t="shared" si="12"/>
        <v>4</v>
      </c>
      <c r="AK119" s="103"/>
      <c r="AL119" s="103">
        <f t="shared" si="13"/>
        <v>5</v>
      </c>
      <c r="AM119" s="103">
        <f t="shared" si="13"/>
        <v>0</v>
      </c>
      <c r="AN119" s="103">
        <f t="shared" si="9"/>
        <v>25</v>
      </c>
    </row>
    <row r="120" spans="1:40" x14ac:dyDescent="0.25">
      <c r="A120" s="101">
        <v>324</v>
      </c>
      <c r="B120" s="67" t="s">
        <v>120</v>
      </c>
      <c r="C120" s="67" t="s">
        <v>97</v>
      </c>
      <c r="D120" s="103" t="s">
        <v>621</v>
      </c>
      <c r="E120" s="103" t="s">
        <v>621</v>
      </c>
      <c r="F120" s="103" t="s">
        <v>623</v>
      </c>
      <c r="G120" s="103" t="s">
        <v>621</v>
      </c>
      <c r="H120" s="103" t="s">
        <v>621</v>
      </c>
      <c r="I120" s="103" t="s">
        <v>622</v>
      </c>
      <c r="J120" s="103" t="s">
        <v>621</v>
      </c>
      <c r="K120" s="103" t="s">
        <v>621</v>
      </c>
      <c r="L120" s="103" t="s">
        <v>623</v>
      </c>
      <c r="M120" s="103" t="s">
        <v>621</v>
      </c>
      <c r="N120" s="103" t="s">
        <v>621</v>
      </c>
      <c r="O120" s="103" t="s">
        <v>621</v>
      </c>
      <c r="P120" s="103" t="s">
        <v>621</v>
      </c>
      <c r="Q120" s="103" t="s">
        <v>621</v>
      </c>
      <c r="R120" s="103" t="s">
        <v>621</v>
      </c>
      <c r="S120" s="103" t="s">
        <v>621</v>
      </c>
      <c r="T120" s="103" t="s">
        <v>621</v>
      </c>
      <c r="U120" s="103" t="s">
        <v>622</v>
      </c>
      <c r="V120" s="103" t="s">
        <v>621</v>
      </c>
      <c r="W120" s="103" t="s">
        <v>621</v>
      </c>
      <c r="X120" s="103" t="s">
        <v>621</v>
      </c>
      <c r="Y120" s="103" t="s">
        <v>621</v>
      </c>
      <c r="Z120" s="103" t="s">
        <v>621</v>
      </c>
      <c r="AA120" s="103" t="s">
        <v>621</v>
      </c>
      <c r="AB120" s="103" t="s">
        <v>623</v>
      </c>
      <c r="AC120" s="103" t="s">
        <v>621</v>
      </c>
      <c r="AD120" s="103" t="s">
        <v>621</v>
      </c>
      <c r="AE120" s="103" t="s">
        <v>621</v>
      </c>
      <c r="AF120" s="103" t="s">
        <v>621</v>
      </c>
      <c r="AG120" s="103" t="s">
        <v>621</v>
      </c>
      <c r="AI120" s="103">
        <f t="shared" si="12"/>
        <v>25</v>
      </c>
      <c r="AJ120" s="103">
        <f t="shared" si="12"/>
        <v>2</v>
      </c>
      <c r="AK120" s="103"/>
      <c r="AL120" s="103">
        <f t="shared" si="13"/>
        <v>3</v>
      </c>
      <c r="AM120" s="103">
        <f t="shared" si="13"/>
        <v>0</v>
      </c>
      <c r="AN120" s="103">
        <f t="shared" si="9"/>
        <v>27</v>
      </c>
    </row>
    <row r="121" spans="1:40" x14ac:dyDescent="0.25">
      <c r="A121" s="101">
        <v>325</v>
      </c>
      <c r="B121" s="67" t="s">
        <v>121</v>
      </c>
      <c r="C121" s="67" t="s">
        <v>97</v>
      </c>
      <c r="D121" s="103" t="s">
        <v>621</v>
      </c>
      <c r="E121" s="103" t="s">
        <v>621</v>
      </c>
      <c r="F121" s="103" t="s">
        <v>621</v>
      </c>
      <c r="G121" s="103" t="s">
        <v>623</v>
      </c>
      <c r="H121" s="103" t="s">
        <v>622</v>
      </c>
      <c r="I121" s="103" t="s">
        <v>621</v>
      </c>
      <c r="J121" s="103" t="s">
        <v>621</v>
      </c>
      <c r="K121" s="103" t="s">
        <v>621</v>
      </c>
      <c r="L121" s="103" t="s">
        <v>622</v>
      </c>
      <c r="M121" s="103" t="s">
        <v>621</v>
      </c>
      <c r="N121" s="103" t="s">
        <v>622</v>
      </c>
      <c r="O121" s="103" t="s">
        <v>621</v>
      </c>
      <c r="P121" s="103" t="s">
        <v>621</v>
      </c>
      <c r="Q121" s="103" t="s">
        <v>622</v>
      </c>
      <c r="R121" s="103" t="s">
        <v>621</v>
      </c>
      <c r="S121" s="103" t="s">
        <v>622</v>
      </c>
      <c r="T121" s="103" t="s">
        <v>622</v>
      </c>
      <c r="U121" s="103" t="s">
        <v>622</v>
      </c>
      <c r="V121" s="103" t="s">
        <v>621</v>
      </c>
      <c r="W121" s="103" t="s">
        <v>621</v>
      </c>
      <c r="X121" s="103" t="s">
        <v>621</v>
      </c>
      <c r="Y121" s="103" t="s">
        <v>623</v>
      </c>
      <c r="Z121" s="103" t="s">
        <v>621</v>
      </c>
      <c r="AA121" s="103" t="s">
        <v>622</v>
      </c>
      <c r="AB121" s="103" t="s">
        <v>621</v>
      </c>
      <c r="AC121" s="103" t="s">
        <v>621</v>
      </c>
      <c r="AD121" s="103" t="s">
        <v>621</v>
      </c>
      <c r="AE121" s="103" t="s">
        <v>621</v>
      </c>
      <c r="AF121" s="103" t="s">
        <v>621</v>
      </c>
      <c r="AG121" s="103" t="s">
        <v>623</v>
      </c>
      <c r="AI121" s="103">
        <f t="shared" si="12"/>
        <v>19</v>
      </c>
      <c r="AJ121" s="103">
        <f t="shared" si="12"/>
        <v>8</v>
      </c>
      <c r="AK121" s="103"/>
      <c r="AL121" s="103">
        <f t="shared" si="13"/>
        <v>3</v>
      </c>
      <c r="AM121" s="103">
        <f t="shared" si="13"/>
        <v>0</v>
      </c>
      <c r="AN121" s="103">
        <f t="shared" si="9"/>
        <v>27</v>
      </c>
    </row>
    <row r="122" spans="1:40" x14ac:dyDescent="0.25">
      <c r="A122" s="101">
        <v>326</v>
      </c>
      <c r="B122" s="67" t="s">
        <v>122</v>
      </c>
      <c r="C122" s="67" t="s">
        <v>97</v>
      </c>
      <c r="D122" s="103" t="s">
        <v>621</v>
      </c>
      <c r="E122" s="103" t="s">
        <v>621</v>
      </c>
      <c r="F122" s="103" t="s">
        <v>621</v>
      </c>
      <c r="G122" s="103" t="s">
        <v>621</v>
      </c>
      <c r="H122" s="103" t="s">
        <v>622</v>
      </c>
      <c r="I122" s="103" t="s">
        <v>622</v>
      </c>
      <c r="J122" s="103" t="s">
        <v>621</v>
      </c>
      <c r="K122" s="103" t="s">
        <v>621</v>
      </c>
      <c r="L122" s="103" t="s">
        <v>622</v>
      </c>
      <c r="M122" s="103" t="s">
        <v>623</v>
      </c>
      <c r="N122" s="103" t="s">
        <v>622</v>
      </c>
      <c r="O122" s="103" t="s">
        <v>621</v>
      </c>
      <c r="P122" s="103" t="s">
        <v>621</v>
      </c>
      <c r="Q122" s="103" t="s">
        <v>621</v>
      </c>
      <c r="R122" s="103" t="s">
        <v>621</v>
      </c>
      <c r="S122" s="103" t="s">
        <v>621</v>
      </c>
      <c r="T122" s="103" t="s">
        <v>622</v>
      </c>
      <c r="U122" s="103" t="s">
        <v>622</v>
      </c>
      <c r="V122" s="103" t="s">
        <v>621</v>
      </c>
      <c r="W122" s="103" t="s">
        <v>621</v>
      </c>
      <c r="X122" s="103" t="s">
        <v>621</v>
      </c>
      <c r="Y122" s="103" t="s">
        <v>623</v>
      </c>
      <c r="Z122" s="103" t="s">
        <v>621</v>
      </c>
      <c r="AA122" s="103" t="s">
        <v>623</v>
      </c>
      <c r="AB122" s="103" t="s">
        <v>621</v>
      </c>
      <c r="AC122" s="103" t="s">
        <v>623</v>
      </c>
      <c r="AD122" s="103" t="s">
        <v>623</v>
      </c>
      <c r="AE122" s="103" t="s">
        <v>621</v>
      </c>
      <c r="AF122" s="103" t="s">
        <v>621</v>
      </c>
      <c r="AG122" s="103" t="s">
        <v>621</v>
      </c>
      <c r="AI122" s="103">
        <f t="shared" si="12"/>
        <v>19</v>
      </c>
      <c r="AJ122" s="103">
        <f t="shared" si="12"/>
        <v>6</v>
      </c>
      <c r="AK122" s="103"/>
      <c r="AL122" s="103">
        <f t="shared" si="13"/>
        <v>5</v>
      </c>
      <c r="AM122" s="103">
        <f t="shared" si="13"/>
        <v>0</v>
      </c>
      <c r="AN122" s="103">
        <f t="shared" si="9"/>
        <v>25</v>
      </c>
    </row>
    <row r="123" spans="1:40" x14ac:dyDescent="0.25">
      <c r="A123" s="101">
        <v>327</v>
      </c>
      <c r="B123" s="67" t="s">
        <v>123</v>
      </c>
      <c r="C123" s="67" t="s">
        <v>97</v>
      </c>
      <c r="D123" s="103" t="s">
        <v>621</v>
      </c>
      <c r="E123" s="103" t="s">
        <v>621</v>
      </c>
      <c r="F123" s="103" t="s">
        <v>621</v>
      </c>
      <c r="G123" s="103" t="s">
        <v>621</v>
      </c>
      <c r="H123" s="103" t="s">
        <v>621</v>
      </c>
      <c r="I123" s="103" t="s">
        <v>622</v>
      </c>
      <c r="J123" s="103" t="s">
        <v>621</v>
      </c>
      <c r="K123" s="103" t="s">
        <v>621</v>
      </c>
      <c r="L123" s="103" t="s">
        <v>622</v>
      </c>
      <c r="M123" s="103" t="s">
        <v>622</v>
      </c>
      <c r="N123" s="103" t="s">
        <v>621</v>
      </c>
      <c r="O123" s="103" t="s">
        <v>621</v>
      </c>
      <c r="P123" s="103" t="s">
        <v>621</v>
      </c>
      <c r="Q123" s="103" t="s">
        <v>621</v>
      </c>
      <c r="R123" s="103" t="s">
        <v>621</v>
      </c>
      <c r="S123" s="103" t="s">
        <v>621</v>
      </c>
      <c r="T123" s="103" t="s">
        <v>622</v>
      </c>
      <c r="U123" s="103" t="s">
        <v>622</v>
      </c>
      <c r="V123" s="103" t="s">
        <v>621</v>
      </c>
      <c r="W123" s="103" t="s">
        <v>621</v>
      </c>
      <c r="X123" s="103" t="s">
        <v>621</v>
      </c>
      <c r="Y123" s="103" t="s">
        <v>621</v>
      </c>
      <c r="Z123" s="103" t="s">
        <v>621</v>
      </c>
      <c r="AA123" s="103" t="s">
        <v>621</v>
      </c>
      <c r="AB123" s="103" t="s">
        <v>621</v>
      </c>
      <c r="AC123" s="103" t="s">
        <v>623</v>
      </c>
      <c r="AD123" s="103" t="s">
        <v>621</v>
      </c>
      <c r="AE123" s="103" t="s">
        <v>621</v>
      </c>
      <c r="AF123" s="103" t="s">
        <v>621</v>
      </c>
      <c r="AG123" s="103" t="s">
        <v>621</v>
      </c>
      <c r="AI123" s="103">
        <f t="shared" si="12"/>
        <v>24</v>
      </c>
      <c r="AJ123" s="103">
        <f t="shared" si="12"/>
        <v>5</v>
      </c>
      <c r="AK123" s="103"/>
      <c r="AL123" s="103">
        <f t="shared" si="13"/>
        <v>1</v>
      </c>
      <c r="AM123" s="103">
        <f t="shared" si="13"/>
        <v>0</v>
      </c>
      <c r="AN123" s="103">
        <f t="shared" si="9"/>
        <v>29</v>
      </c>
    </row>
    <row r="124" spans="1:40"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623</v>
      </c>
      <c r="M124" s="103" t="s">
        <v>623</v>
      </c>
      <c r="N124" s="103" t="s">
        <v>621</v>
      </c>
      <c r="O124" s="103" t="s">
        <v>621</v>
      </c>
      <c r="P124" s="103" t="s">
        <v>621</v>
      </c>
      <c r="Q124" s="103" t="s">
        <v>621</v>
      </c>
      <c r="R124" s="103" t="s">
        <v>621</v>
      </c>
      <c r="S124" s="103" t="s">
        <v>621</v>
      </c>
      <c r="T124" s="103" t="s">
        <v>622</v>
      </c>
      <c r="U124" s="103" t="s">
        <v>622</v>
      </c>
      <c r="V124" s="103" t="s">
        <v>621</v>
      </c>
      <c r="W124" s="103" t="s">
        <v>621</v>
      </c>
      <c r="X124" s="103" t="s">
        <v>623</v>
      </c>
      <c r="Y124" s="103" t="s">
        <v>621</v>
      </c>
      <c r="Z124" s="103" t="s">
        <v>621</v>
      </c>
      <c r="AA124" s="103" t="s">
        <v>621</v>
      </c>
      <c r="AB124" s="103" t="s">
        <v>621</v>
      </c>
      <c r="AC124" s="103" t="s">
        <v>623</v>
      </c>
      <c r="AD124" s="103" t="s">
        <v>623</v>
      </c>
      <c r="AE124" s="103" t="s">
        <v>621</v>
      </c>
      <c r="AF124" s="103" t="s">
        <v>621</v>
      </c>
      <c r="AG124" s="103" t="s">
        <v>621</v>
      </c>
      <c r="AI124" s="103">
        <f t="shared" ref="AI124:AJ143" si="14">COUNTIF($D124:$AG124,AI$3)</f>
        <v>23</v>
      </c>
      <c r="AJ124" s="103">
        <f t="shared" si="14"/>
        <v>2</v>
      </c>
      <c r="AK124" s="103"/>
      <c r="AL124" s="103">
        <f t="shared" ref="AL124:AM143" si="15">COUNTIF($D124:$AG124,AL$3)</f>
        <v>5</v>
      </c>
      <c r="AM124" s="103">
        <f t="shared" si="15"/>
        <v>0</v>
      </c>
      <c r="AN124" s="103">
        <f t="shared" si="9"/>
        <v>25</v>
      </c>
    </row>
    <row r="125" spans="1:40"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622</v>
      </c>
      <c r="AB125" s="103" t="s">
        <v>621</v>
      </c>
      <c r="AC125" s="103" t="s">
        <v>623</v>
      </c>
      <c r="AD125" s="103" t="s">
        <v>623</v>
      </c>
      <c r="AE125" s="103" t="s">
        <v>623</v>
      </c>
      <c r="AF125" s="103" t="s">
        <v>623</v>
      </c>
      <c r="AG125" s="103" t="s">
        <v>621</v>
      </c>
      <c r="AI125" s="103">
        <f t="shared" si="14"/>
        <v>22</v>
      </c>
      <c r="AJ125" s="103">
        <f t="shared" si="14"/>
        <v>3</v>
      </c>
      <c r="AK125" s="103"/>
      <c r="AL125" s="103">
        <f t="shared" si="15"/>
        <v>5</v>
      </c>
      <c r="AM125" s="103">
        <f t="shared" si="15"/>
        <v>0</v>
      </c>
      <c r="AN125" s="103">
        <f t="shared" si="9"/>
        <v>25</v>
      </c>
    </row>
    <row r="126" spans="1:40" x14ac:dyDescent="0.25">
      <c r="A126" s="101">
        <v>330</v>
      </c>
      <c r="B126" s="67" t="s">
        <v>126</v>
      </c>
      <c r="C126" s="67" t="s">
        <v>97</v>
      </c>
      <c r="D126" s="103" t="s">
        <v>621</v>
      </c>
      <c r="E126" s="103" t="s">
        <v>621</v>
      </c>
      <c r="F126" s="103" t="s">
        <v>621</v>
      </c>
      <c r="G126" s="103" t="s">
        <v>621</v>
      </c>
      <c r="H126" s="103" t="s">
        <v>621</v>
      </c>
      <c r="I126" s="103" t="s">
        <v>622</v>
      </c>
      <c r="J126" s="103" t="s">
        <v>621</v>
      </c>
      <c r="K126" s="103" t="s">
        <v>621</v>
      </c>
      <c r="L126" s="103" t="s">
        <v>621</v>
      </c>
      <c r="M126" s="103" t="s">
        <v>621</v>
      </c>
      <c r="N126" s="103" t="s">
        <v>622</v>
      </c>
      <c r="O126" s="103" t="s">
        <v>621</v>
      </c>
      <c r="P126" s="103" t="s">
        <v>621</v>
      </c>
      <c r="Q126" s="103" t="s">
        <v>621</v>
      </c>
      <c r="R126" s="103" t="s">
        <v>621</v>
      </c>
      <c r="S126" s="103" t="s">
        <v>621</v>
      </c>
      <c r="T126" s="103" t="s">
        <v>622</v>
      </c>
      <c r="U126" s="103" t="s">
        <v>622</v>
      </c>
      <c r="V126" s="103" t="s">
        <v>621</v>
      </c>
      <c r="W126" s="103" t="s">
        <v>623</v>
      </c>
      <c r="X126" s="103" t="s">
        <v>621</v>
      </c>
      <c r="Y126" s="103" t="s">
        <v>621</v>
      </c>
      <c r="Z126" s="103" t="s">
        <v>621</v>
      </c>
      <c r="AA126" s="103" t="s">
        <v>623</v>
      </c>
      <c r="AB126" s="103" t="s">
        <v>621</v>
      </c>
      <c r="AC126" s="103" t="s">
        <v>623</v>
      </c>
      <c r="AD126" s="103" t="s">
        <v>623</v>
      </c>
      <c r="AE126" s="103" t="s">
        <v>623</v>
      </c>
      <c r="AF126" s="103" t="s">
        <v>623</v>
      </c>
      <c r="AG126" s="103" t="s">
        <v>621</v>
      </c>
      <c r="AI126" s="103">
        <f t="shared" si="14"/>
        <v>20</v>
      </c>
      <c r="AJ126" s="103">
        <f t="shared" si="14"/>
        <v>4</v>
      </c>
      <c r="AK126" s="103"/>
      <c r="AL126" s="103">
        <f t="shared" si="15"/>
        <v>6</v>
      </c>
      <c r="AM126" s="103">
        <f t="shared" si="15"/>
        <v>0</v>
      </c>
      <c r="AN126" s="103">
        <f t="shared" si="9"/>
        <v>24</v>
      </c>
    </row>
    <row r="127" spans="1:40" x14ac:dyDescent="0.25">
      <c r="A127" s="101">
        <v>331</v>
      </c>
      <c r="B127" s="67" t="s">
        <v>127</v>
      </c>
      <c r="C127" s="67" t="s">
        <v>97</v>
      </c>
      <c r="D127" s="103" t="s">
        <v>621</v>
      </c>
      <c r="E127" s="103" t="s">
        <v>621</v>
      </c>
      <c r="F127" s="103" t="s">
        <v>623</v>
      </c>
      <c r="G127" s="103" t="s">
        <v>621</v>
      </c>
      <c r="H127" s="103" t="s">
        <v>623</v>
      </c>
      <c r="I127" s="103" t="s">
        <v>622</v>
      </c>
      <c r="J127" s="103" t="s">
        <v>621</v>
      </c>
      <c r="K127" s="103" t="s">
        <v>621</v>
      </c>
      <c r="L127" s="103" t="s">
        <v>622</v>
      </c>
      <c r="M127" s="103" t="s">
        <v>621</v>
      </c>
      <c r="N127" s="103" t="s">
        <v>622</v>
      </c>
      <c r="O127" s="103" t="s">
        <v>621</v>
      </c>
      <c r="P127" s="103" t="s">
        <v>621</v>
      </c>
      <c r="Q127" s="103" t="s">
        <v>621</v>
      </c>
      <c r="R127" s="103" t="s">
        <v>621</v>
      </c>
      <c r="S127" s="103" t="s">
        <v>621</v>
      </c>
      <c r="T127" s="103" t="s">
        <v>622</v>
      </c>
      <c r="U127" s="103" t="s">
        <v>623</v>
      </c>
      <c r="V127" s="103" t="s">
        <v>621</v>
      </c>
      <c r="W127" s="103" t="s">
        <v>621</v>
      </c>
      <c r="X127" s="103" t="s">
        <v>621</v>
      </c>
      <c r="Y127" s="103" t="s">
        <v>623</v>
      </c>
      <c r="Z127" s="103" t="s">
        <v>621</v>
      </c>
      <c r="AA127" s="103" t="s">
        <v>622</v>
      </c>
      <c r="AB127" s="103" t="s">
        <v>621</v>
      </c>
      <c r="AC127" s="103" t="s">
        <v>621</v>
      </c>
      <c r="AD127" s="103" t="s">
        <v>621</v>
      </c>
      <c r="AE127" s="103" t="s">
        <v>621</v>
      </c>
      <c r="AF127" s="103" t="s">
        <v>621</v>
      </c>
      <c r="AG127" s="103" t="s">
        <v>621</v>
      </c>
      <c r="AI127" s="103">
        <f t="shared" si="14"/>
        <v>21</v>
      </c>
      <c r="AJ127" s="103">
        <f t="shared" si="14"/>
        <v>5</v>
      </c>
      <c r="AK127" s="103"/>
      <c r="AL127" s="103">
        <f t="shared" si="15"/>
        <v>4</v>
      </c>
      <c r="AM127" s="103">
        <f t="shared" si="15"/>
        <v>0</v>
      </c>
      <c r="AN127" s="103">
        <f t="shared" si="9"/>
        <v>26</v>
      </c>
    </row>
    <row r="128" spans="1:40" x14ac:dyDescent="0.25">
      <c r="A128" s="101">
        <v>332</v>
      </c>
      <c r="B128" s="67" t="s">
        <v>128</v>
      </c>
      <c r="C128" s="67" t="s">
        <v>97</v>
      </c>
      <c r="D128" s="103" t="s">
        <v>621</v>
      </c>
      <c r="E128" s="103" t="s">
        <v>621</v>
      </c>
      <c r="F128" s="103" t="s">
        <v>623</v>
      </c>
      <c r="G128" s="103" t="s">
        <v>621</v>
      </c>
      <c r="H128" s="103" t="s">
        <v>623</v>
      </c>
      <c r="I128" s="103" t="s">
        <v>622</v>
      </c>
      <c r="J128" s="103" t="s">
        <v>621</v>
      </c>
      <c r="K128" s="103" t="s">
        <v>621</v>
      </c>
      <c r="L128" s="103" t="s">
        <v>622</v>
      </c>
      <c r="M128" s="103" t="s">
        <v>622</v>
      </c>
      <c r="N128" s="103" t="s">
        <v>621</v>
      </c>
      <c r="O128" s="103" t="s">
        <v>621</v>
      </c>
      <c r="P128" s="103" t="s">
        <v>621</v>
      </c>
      <c r="Q128" s="103" t="s">
        <v>621</v>
      </c>
      <c r="R128" s="103" t="s">
        <v>621</v>
      </c>
      <c r="S128" s="103" t="s">
        <v>621</v>
      </c>
      <c r="T128" s="103" t="s">
        <v>622</v>
      </c>
      <c r="U128" s="103" t="s">
        <v>622</v>
      </c>
      <c r="V128" s="103" t="s">
        <v>621</v>
      </c>
      <c r="W128" s="103" t="s">
        <v>621</v>
      </c>
      <c r="X128" s="103" t="s">
        <v>623</v>
      </c>
      <c r="Y128" s="103" t="s">
        <v>621</v>
      </c>
      <c r="Z128" s="103" t="s">
        <v>621</v>
      </c>
      <c r="AA128" s="103" t="s">
        <v>622</v>
      </c>
      <c r="AB128" s="103" t="s">
        <v>623</v>
      </c>
      <c r="AC128" s="103" t="s">
        <v>622</v>
      </c>
      <c r="AD128" s="103" t="s">
        <v>621</v>
      </c>
      <c r="AE128" s="103" t="s">
        <v>621</v>
      </c>
      <c r="AF128" s="103" t="s">
        <v>622</v>
      </c>
      <c r="AG128" s="103" t="s">
        <v>621</v>
      </c>
      <c r="AI128" s="103">
        <f t="shared" si="14"/>
        <v>18</v>
      </c>
      <c r="AJ128" s="103">
        <f t="shared" si="14"/>
        <v>8</v>
      </c>
      <c r="AK128" s="103"/>
      <c r="AL128" s="103">
        <f t="shared" si="15"/>
        <v>4</v>
      </c>
      <c r="AM128" s="103">
        <f t="shared" si="15"/>
        <v>0</v>
      </c>
      <c r="AN128" s="103">
        <f t="shared" si="9"/>
        <v>26</v>
      </c>
    </row>
    <row r="129" spans="1:40" x14ac:dyDescent="0.25">
      <c r="A129" s="101">
        <v>333</v>
      </c>
      <c r="B129" s="67" t="s">
        <v>129</v>
      </c>
      <c r="C129" s="67" t="s">
        <v>97</v>
      </c>
      <c r="D129" s="103" t="s">
        <v>621</v>
      </c>
      <c r="E129" s="103" t="s">
        <v>623</v>
      </c>
      <c r="F129" s="103" t="s">
        <v>621</v>
      </c>
      <c r="G129" s="103" t="s">
        <v>621</v>
      </c>
      <c r="H129" s="103" t="s">
        <v>622</v>
      </c>
      <c r="I129" s="103" t="s">
        <v>622</v>
      </c>
      <c r="J129" s="103" t="s">
        <v>621</v>
      </c>
      <c r="K129" s="103" t="s">
        <v>623</v>
      </c>
      <c r="L129" s="103" t="s">
        <v>622</v>
      </c>
      <c r="M129" s="103" t="s">
        <v>623</v>
      </c>
      <c r="N129" s="103" t="s">
        <v>622</v>
      </c>
      <c r="O129" s="103" t="s">
        <v>623</v>
      </c>
      <c r="P129" s="103" t="s">
        <v>623</v>
      </c>
      <c r="Q129" s="103" t="s">
        <v>621</v>
      </c>
      <c r="R129" s="103" t="s">
        <v>621</v>
      </c>
      <c r="S129" s="103" t="s">
        <v>621</v>
      </c>
      <c r="T129" s="103" t="s">
        <v>622</v>
      </c>
      <c r="U129" s="103" t="s">
        <v>622</v>
      </c>
      <c r="V129" s="103" t="s">
        <v>621</v>
      </c>
      <c r="W129" s="103" t="s">
        <v>621</v>
      </c>
      <c r="X129" s="103" t="s">
        <v>623</v>
      </c>
      <c r="Y129" s="103" t="s">
        <v>623</v>
      </c>
      <c r="Z129" s="103" t="s">
        <v>621</v>
      </c>
      <c r="AA129" s="103" t="s">
        <v>621</v>
      </c>
      <c r="AB129" s="103" t="s">
        <v>621</v>
      </c>
      <c r="AC129" s="103" t="s">
        <v>621</v>
      </c>
      <c r="AD129" s="103" t="s">
        <v>621</v>
      </c>
      <c r="AE129" s="103" t="s">
        <v>621</v>
      </c>
      <c r="AF129" s="103" t="s">
        <v>621</v>
      </c>
      <c r="AG129" s="103" t="s">
        <v>621</v>
      </c>
      <c r="AI129" s="103">
        <f t="shared" si="14"/>
        <v>17</v>
      </c>
      <c r="AJ129" s="103">
        <f t="shared" si="14"/>
        <v>6</v>
      </c>
      <c r="AK129" s="103"/>
      <c r="AL129" s="103">
        <f t="shared" si="15"/>
        <v>7</v>
      </c>
      <c r="AM129" s="103">
        <f t="shared" si="15"/>
        <v>0</v>
      </c>
      <c r="AN129" s="103">
        <f t="shared" si="9"/>
        <v>23</v>
      </c>
    </row>
    <row r="130" spans="1:40" x14ac:dyDescent="0.25">
      <c r="A130" s="101">
        <v>334</v>
      </c>
      <c r="B130" s="67" t="s">
        <v>130</v>
      </c>
      <c r="C130" s="67" t="s">
        <v>97</v>
      </c>
      <c r="D130" s="103" t="s">
        <v>621</v>
      </c>
      <c r="E130" s="103" t="s">
        <v>621</v>
      </c>
      <c r="F130" s="103" t="s">
        <v>621</v>
      </c>
      <c r="G130" s="103" t="s">
        <v>621</v>
      </c>
      <c r="H130" s="103" t="s">
        <v>621</v>
      </c>
      <c r="I130" s="103" t="s">
        <v>622</v>
      </c>
      <c r="J130" s="103" t="s">
        <v>621</v>
      </c>
      <c r="K130" s="103" t="s">
        <v>621</v>
      </c>
      <c r="L130" s="103" t="s">
        <v>622</v>
      </c>
      <c r="M130" s="103" t="s">
        <v>621</v>
      </c>
      <c r="N130" s="103" t="s">
        <v>623</v>
      </c>
      <c r="O130" s="103" t="s">
        <v>621</v>
      </c>
      <c r="P130" s="103" t="s">
        <v>621</v>
      </c>
      <c r="Q130" s="103" t="s">
        <v>621</v>
      </c>
      <c r="R130" s="103" t="s">
        <v>621</v>
      </c>
      <c r="S130" s="103" t="s">
        <v>621</v>
      </c>
      <c r="T130" s="103" t="s">
        <v>622</v>
      </c>
      <c r="U130" s="103" t="s">
        <v>622</v>
      </c>
      <c r="V130" s="103" t="s">
        <v>621</v>
      </c>
      <c r="W130" s="103" t="s">
        <v>621</v>
      </c>
      <c r="X130" s="103" t="s">
        <v>621</v>
      </c>
      <c r="Y130" s="103" t="s">
        <v>623</v>
      </c>
      <c r="Z130" s="103" t="s">
        <v>621</v>
      </c>
      <c r="AA130" s="103" t="s">
        <v>621</v>
      </c>
      <c r="AB130" s="103" t="s">
        <v>621</v>
      </c>
      <c r="AC130" s="103" t="s">
        <v>621</v>
      </c>
      <c r="AD130" s="103" t="s">
        <v>621</v>
      </c>
      <c r="AE130" s="103" t="s">
        <v>621</v>
      </c>
      <c r="AF130" s="103" t="s">
        <v>621</v>
      </c>
      <c r="AG130" s="103" t="s">
        <v>621</v>
      </c>
      <c r="AI130" s="103">
        <f t="shared" si="14"/>
        <v>24</v>
      </c>
      <c r="AJ130" s="103">
        <f t="shared" si="14"/>
        <v>4</v>
      </c>
      <c r="AK130" s="103"/>
      <c r="AL130" s="103">
        <f t="shared" si="15"/>
        <v>2</v>
      </c>
      <c r="AM130" s="103">
        <f t="shared" si="15"/>
        <v>0</v>
      </c>
      <c r="AN130" s="103">
        <f t="shared" si="9"/>
        <v>28</v>
      </c>
    </row>
    <row r="131" spans="1:40" x14ac:dyDescent="0.25">
      <c r="A131" s="101">
        <v>335</v>
      </c>
      <c r="B131" s="67" t="s">
        <v>131</v>
      </c>
      <c r="C131" s="67" t="s">
        <v>97</v>
      </c>
      <c r="D131" s="103" t="s">
        <v>621</v>
      </c>
      <c r="E131" s="103" t="s">
        <v>622</v>
      </c>
      <c r="F131" s="103" t="s">
        <v>623</v>
      </c>
      <c r="G131" s="103" t="s">
        <v>621</v>
      </c>
      <c r="H131" s="103" t="s">
        <v>622</v>
      </c>
      <c r="I131" s="103" t="s">
        <v>622</v>
      </c>
      <c r="J131" s="103" t="s">
        <v>621</v>
      </c>
      <c r="K131" s="103" t="s">
        <v>623</v>
      </c>
      <c r="L131" s="103" t="s">
        <v>622</v>
      </c>
      <c r="M131" s="103" t="s">
        <v>623</v>
      </c>
      <c r="N131" s="103" t="s">
        <v>622</v>
      </c>
      <c r="O131" s="103" t="s">
        <v>621</v>
      </c>
      <c r="P131" s="103" t="s">
        <v>621</v>
      </c>
      <c r="Q131" s="103" t="s">
        <v>621</v>
      </c>
      <c r="R131" s="103" t="s">
        <v>621</v>
      </c>
      <c r="S131" s="103" t="s">
        <v>621</v>
      </c>
      <c r="T131" s="103" t="s">
        <v>622</v>
      </c>
      <c r="U131" s="103" t="s">
        <v>622</v>
      </c>
      <c r="V131" s="103" t="s">
        <v>621</v>
      </c>
      <c r="W131" s="103" t="s">
        <v>621</v>
      </c>
      <c r="X131" s="103" t="s">
        <v>621</v>
      </c>
      <c r="Y131" s="103" t="s">
        <v>621</v>
      </c>
      <c r="Z131" s="103" t="s">
        <v>621</v>
      </c>
      <c r="AA131" s="103" t="s">
        <v>622</v>
      </c>
      <c r="AB131" s="103" t="s">
        <v>621</v>
      </c>
      <c r="AC131" s="103" t="s">
        <v>622</v>
      </c>
      <c r="AD131" s="103" t="s">
        <v>621</v>
      </c>
      <c r="AE131" s="103" t="s">
        <v>621</v>
      </c>
      <c r="AF131" s="103" t="s">
        <v>622</v>
      </c>
      <c r="AG131" s="103" t="s">
        <v>621</v>
      </c>
      <c r="AI131" s="103">
        <f t="shared" si="14"/>
        <v>17</v>
      </c>
      <c r="AJ131" s="103">
        <f t="shared" si="14"/>
        <v>10</v>
      </c>
      <c r="AK131" s="103"/>
      <c r="AL131" s="103">
        <f t="shared" si="15"/>
        <v>3</v>
      </c>
      <c r="AM131" s="103">
        <f t="shared" si="15"/>
        <v>0</v>
      </c>
      <c r="AN131" s="103">
        <f t="shared" si="9"/>
        <v>27</v>
      </c>
    </row>
    <row r="132" spans="1:40"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622</v>
      </c>
      <c r="M132" s="103" t="s">
        <v>623</v>
      </c>
      <c r="N132" s="103" t="s">
        <v>622</v>
      </c>
      <c r="O132" s="103" t="s">
        <v>621</v>
      </c>
      <c r="P132" s="103" t="s">
        <v>621</v>
      </c>
      <c r="Q132" s="103" t="s">
        <v>622</v>
      </c>
      <c r="R132" s="103" t="s">
        <v>621</v>
      </c>
      <c r="S132" s="103" t="s">
        <v>622</v>
      </c>
      <c r="T132" s="103" t="s">
        <v>622</v>
      </c>
      <c r="U132" s="103" t="s">
        <v>622</v>
      </c>
      <c r="V132" s="103" t="s">
        <v>621</v>
      </c>
      <c r="W132" s="103" t="s">
        <v>621</v>
      </c>
      <c r="X132" s="103" t="s">
        <v>623</v>
      </c>
      <c r="Y132" s="103" t="s">
        <v>621</v>
      </c>
      <c r="Z132" s="103" t="s">
        <v>622</v>
      </c>
      <c r="AA132" s="103" t="s">
        <v>622</v>
      </c>
      <c r="AB132" s="103" t="s">
        <v>621</v>
      </c>
      <c r="AC132" s="103" t="s">
        <v>622</v>
      </c>
      <c r="AD132" s="103" t="s">
        <v>621</v>
      </c>
      <c r="AE132" s="103" t="s">
        <v>621</v>
      </c>
      <c r="AF132" s="103" t="s">
        <v>622</v>
      </c>
      <c r="AG132" s="103" t="s">
        <v>621</v>
      </c>
      <c r="AI132" s="103">
        <f t="shared" si="14"/>
        <v>17</v>
      </c>
      <c r="AJ132" s="103">
        <f t="shared" si="14"/>
        <v>11</v>
      </c>
      <c r="AK132" s="103"/>
      <c r="AL132" s="103">
        <f t="shared" si="15"/>
        <v>2</v>
      </c>
      <c r="AM132" s="103">
        <f t="shared" si="15"/>
        <v>0</v>
      </c>
      <c r="AN132" s="103">
        <f t="shared" ref="AN132:AN195" si="16">AI132+AJ132</f>
        <v>28</v>
      </c>
    </row>
    <row r="133" spans="1:40" x14ac:dyDescent="0.25">
      <c r="A133" s="101">
        <v>337</v>
      </c>
      <c r="B133" s="67" t="s">
        <v>132</v>
      </c>
      <c r="C133" s="67" t="s">
        <v>97</v>
      </c>
      <c r="D133" s="103" t="s">
        <v>621</v>
      </c>
      <c r="E133" s="103" t="s">
        <v>621</v>
      </c>
      <c r="F133" s="103" t="s">
        <v>621</v>
      </c>
      <c r="G133" s="103" t="s">
        <v>621</v>
      </c>
      <c r="H133" s="103" t="s">
        <v>621</v>
      </c>
      <c r="I133" s="103" t="s">
        <v>622</v>
      </c>
      <c r="J133" s="103" t="s">
        <v>621</v>
      </c>
      <c r="K133" s="103" t="s">
        <v>621</v>
      </c>
      <c r="L133" s="103" t="s">
        <v>622</v>
      </c>
      <c r="M133" s="103" t="s">
        <v>621</v>
      </c>
      <c r="N133" s="103" t="s">
        <v>621</v>
      </c>
      <c r="O133" s="103" t="s">
        <v>621</v>
      </c>
      <c r="P133" s="103" t="s">
        <v>621</v>
      </c>
      <c r="Q133" s="103" t="s">
        <v>621</v>
      </c>
      <c r="R133" s="103" t="s">
        <v>621</v>
      </c>
      <c r="S133" s="103" t="s">
        <v>621</v>
      </c>
      <c r="T133" s="103" t="s">
        <v>622</v>
      </c>
      <c r="U133" s="103" t="s">
        <v>622</v>
      </c>
      <c r="V133" s="103" t="s">
        <v>621</v>
      </c>
      <c r="W133" s="103" t="s">
        <v>621</v>
      </c>
      <c r="X133" s="103" t="s">
        <v>621</v>
      </c>
      <c r="Y133" s="103" t="s">
        <v>621</v>
      </c>
      <c r="Z133" s="103" t="s">
        <v>621</v>
      </c>
      <c r="AA133" s="103" t="s">
        <v>621</v>
      </c>
      <c r="AB133" s="103" t="s">
        <v>623</v>
      </c>
      <c r="AC133" s="103" t="s">
        <v>623</v>
      </c>
      <c r="AD133" s="103" t="s">
        <v>623</v>
      </c>
      <c r="AE133" s="103" t="s">
        <v>621</v>
      </c>
      <c r="AF133" s="103" t="s">
        <v>623</v>
      </c>
      <c r="AG133" s="103" t="s">
        <v>621</v>
      </c>
      <c r="AI133" s="103">
        <f t="shared" si="14"/>
        <v>22</v>
      </c>
      <c r="AJ133" s="103">
        <f t="shared" si="14"/>
        <v>4</v>
      </c>
      <c r="AK133" s="103"/>
      <c r="AL133" s="103">
        <f t="shared" si="15"/>
        <v>4</v>
      </c>
      <c r="AM133" s="103">
        <f t="shared" si="15"/>
        <v>0</v>
      </c>
      <c r="AN133" s="103">
        <f t="shared" si="16"/>
        <v>26</v>
      </c>
    </row>
    <row r="134" spans="1:40" x14ac:dyDescent="0.25">
      <c r="A134" s="101">
        <v>338</v>
      </c>
      <c r="B134" s="67" t="s">
        <v>133</v>
      </c>
      <c r="C134" s="67" t="s">
        <v>97</v>
      </c>
      <c r="D134" s="103" t="s">
        <v>621</v>
      </c>
      <c r="E134" s="103" t="s">
        <v>621</v>
      </c>
      <c r="F134" s="103" t="s">
        <v>621</v>
      </c>
      <c r="G134" s="103" t="s">
        <v>621</v>
      </c>
      <c r="H134" s="103" t="s">
        <v>621</v>
      </c>
      <c r="I134" s="103" t="s">
        <v>622</v>
      </c>
      <c r="J134" s="103" t="s">
        <v>623</v>
      </c>
      <c r="K134" s="103" t="s">
        <v>621</v>
      </c>
      <c r="L134" s="103" t="s">
        <v>623</v>
      </c>
      <c r="M134" s="103" t="s">
        <v>622</v>
      </c>
      <c r="N134" s="103" t="s">
        <v>621</v>
      </c>
      <c r="O134" s="103" t="s">
        <v>621</v>
      </c>
      <c r="P134" s="103" t="s">
        <v>621</v>
      </c>
      <c r="Q134" s="103" t="s">
        <v>621</v>
      </c>
      <c r="R134" s="103" t="s">
        <v>621</v>
      </c>
      <c r="S134" s="103" t="s">
        <v>621</v>
      </c>
      <c r="T134" s="103" t="s">
        <v>621</v>
      </c>
      <c r="U134" s="103" t="s">
        <v>622</v>
      </c>
      <c r="V134" s="103" t="s">
        <v>621</v>
      </c>
      <c r="W134" s="103" t="s">
        <v>621</v>
      </c>
      <c r="X134" s="103" t="s">
        <v>621</v>
      </c>
      <c r="Y134" s="103" t="s">
        <v>623</v>
      </c>
      <c r="Z134" s="103" t="s">
        <v>621</v>
      </c>
      <c r="AA134" s="103" t="s">
        <v>621</v>
      </c>
      <c r="AB134" s="103" t="s">
        <v>621</v>
      </c>
      <c r="AC134" s="103" t="s">
        <v>621</v>
      </c>
      <c r="AD134" s="103" t="s">
        <v>623</v>
      </c>
      <c r="AE134" s="103" t="s">
        <v>623</v>
      </c>
      <c r="AF134" s="103" t="s">
        <v>621</v>
      </c>
      <c r="AG134" s="103" t="s">
        <v>621</v>
      </c>
      <c r="AI134" s="103">
        <f t="shared" si="14"/>
        <v>22</v>
      </c>
      <c r="AJ134" s="103">
        <f t="shared" si="14"/>
        <v>3</v>
      </c>
      <c r="AK134" s="103"/>
      <c r="AL134" s="103">
        <f t="shared" si="15"/>
        <v>5</v>
      </c>
      <c r="AM134" s="103">
        <f t="shared" si="15"/>
        <v>0</v>
      </c>
      <c r="AN134" s="103">
        <f t="shared" si="16"/>
        <v>25</v>
      </c>
    </row>
    <row r="135" spans="1:40" x14ac:dyDescent="0.25">
      <c r="A135" s="101">
        <v>339</v>
      </c>
      <c r="B135" s="67" t="s">
        <v>134</v>
      </c>
      <c r="C135" s="67" t="s">
        <v>97</v>
      </c>
      <c r="D135" s="103" t="s">
        <v>621</v>
      </c>
      <c r="E135" s="103" t="s">
        <v>622</v>
      </c>
      <c r="F135" s="103" t="s">
        <v>623</v>
      </c>
      <c r="G135" s="103" t="s">
        <v>621</v>
      </c>
      <c r="H135" s="103" t="s">
        <v>623</v>
      </c>
      <c r="I135" s="103" t="s">
        <v>622</v>
      </c>
      <c r="J135" s="103" t="s">
        <v>621</v>
      </c>
      <c r="K135" s="103" t="s">
        <v>623</v>
      </c>
      <c r="L135" s="103" t="s">
        <v>622</v>
      </c>
      <c r="M135" s="103" t="s">
        <v>623</v>
      </c>
      <c r="N135" s="103" t="s">
        <v>621</v>
      </c>
      <c r="O135" s="103" t="s">
        <v>621</v>
      </c>
      <c r="P135" s="103" t="s">
        <v>621</v>
      </c>
      <c r="Q135" s="103" t="s">
        <v>622</v>
      </c>
      <c r="R135" s="103" t="s">
        <v>621</v>
      </c>
      <c r="S135" s="103" t="s">
        <v>622</v>
      </c>
      <c r="T135" s="103" t="s">
        <v>622</v>
      </c>
      <c r="U135" s="103" t="s">
        <v>622</v>
      </c>
      <c r="V135" s="103" t="s">
        <v>621</v>
      </c>
      <c r="W135" s="103" t="s">
        <v>621</v>
      </c>
      <c r="X135" s="103" t="s">
        <v>621</v>
      </c>
      <c r="Y135" s="103" t="s">
        <v>621</v>
      </c>
      <c r="Z135" s="103" t="s">
        <v>622</v>
      </c>
      <c r="AA135" s="103" t="s">
        <v>622</v>
      </c>
      <c r="AB135" s="103" t="s">
        <v>621</v>
      </c>
      <c r="AC135" s="103" t="s">
        <v>622</v>
      </c>
      <c r="AD135" s="103" t="s">
        <v>621</v>
      </c>
      <c r="AE135" s="103" t="s">
        <v>621</v>
      </c>
      <c r="AF135" s="103" t="s">
        <v>622</v>
      </c>
      <c r="AG135" s="103" t="s">
        <v>621</v>
      </c>
      <c r="AI135" s="103">
        <f t="shared" si="14"/>
        <v>15</v>
      </c>
      <c r="AJ135" s="103">
        <f t="shared" si="14"/>
        <v>11</v>
      </c>
      <c r="AK135" s="103"/>
      <c r="AL135" s="103">
        <f t="shared" si="15"/>
        <v>4</v>
      </c>
      <c r="AM135" s="103">
        <f t="shared" si="15"/>
        <v>0</v>
      </c>
      <c r="AN135" s="103">
        <f t="shared" si="16"/>
        <v>26</v>
      </c>
    </row>
    <row r="136" spans="1:40" x14ac:dyDescent="0.25">
      <c r="A136" s="101">
        <v>340</v>
      </c>
      <c r="B136" s="67" t="s">
        <v>135</v>
      </c>
      <c r="C136" s="67" t="s">
        <v>97</v>
      </c>
      <c r="D136" s="103" t="s">
        <v>621</v>
      </c>
      <c r="E136" s="103" t="s">
        <v>621</v>
      </c>
      <c r="F136" s="103" t="s">
        <v>621</v>
      </c>
      <c r="G136" s="103" t="s">
        <v>621</v>
      </c>
      <c r="H136" s="103" t="s">
        <v>623</v>
      </c>
      <c r="I136" s="103" t="s">
        <v>621</v>
      </c>
      <c r="J136" s="103" t="s">
        <v>621</v>
      </c>
      <c r="K136" s="103" t="s">
        <v>621</v>
      </c>
      <c r="L136" s="103" t="s">
        <v>621</v>
      </c>
      <c r="M136" s="103" t="s">
        <v>622</v>
      </c>
      <c r="N136" s="103" t="s">
        <v>621</v>
      </c>
      <c r="O136" s="103" t="s">
        <v>621</v>
      </c>
      <c r="P136" s="103" t="s">
        <v>621</v>
      </c>
      <c r="Q136" s="103" t="s">
        <v>622</v>
      </c>
      <c r="R136" s="103" t="s">
        <v>621</v>
      </c>
      <c r="S136" s="103" t="s">
        <v>621</v>
      </c>
      <c r="T136" s="103" t="s">
        <v>622</v>
      </c>
      <c r="U136" s="103" t="s">
        <v>622</v>
      </c>
      <c r="V136" s="103" t="s">
        <v>621</v>
      </c>
      <c r="W136" s="103" t="s">
        <v>621</v>
      </c>
      <c r="X136" s="103" t="s">
        <v>621</v>
      </c>
      <c r="Y136" s="103" t="s">
        <v>621</v>
      </c>
      <c r="Z136" s="103" t="s">
        <v>621</v>
      </c>
      <c r="AA136" s="103" t="s">
        <v>621</v>
      </c>
      <c r="AB136" s="103" t="s">
        <v>621</v>
      </c>
      <c r="AC136" s="103" t="s">
        <v>622</v>
      </c>
      <c r="AD136" s="103" t="s">
        <v>621</v>
      </c>
      <c r="AE136" s="103" t="s">
        <v>621</v>
      </c>
      <c r="AF136" s="103" t="s">
        <v>622</v>
      </c>
      <c r="AG136" s="103" t="s">
        <v>621</v>
      </c>
      <c r="AI136" s="103">
        <f t="shared" si="14"/>
        <v>23</v>
      </c>
      <c r="AJ136" s="103">
        <f t="shared" si="14"/>
        <v>6</v>
      </c>
      <c r="AK136" s="103"/>
      <c r="AL136" s="103">
        <f t="shared" si="15"/>
        <v>1</v>
      </c>
      <c r="AM136" s="103">
        <f t="shared" si="15"/>
        <v>0</v>
      </c>
      <c r="AN136" s="103">
        <f t="shared" si="16"/>
        <v>29</v>
      </c>
    </row>
    <row r="137" spans="1:40" x14ac:dyDescent="0.25">
      <c r="A137" s="101">
        <v>401</v>
      </c>
      <c r="B137" s="67" t="s">
        <v>136</v>
      </c>
      <c r="C137" s="67" t="s">
        <v>137</v>
      </c>
      <c r="D137" s="103" t="s">
        <v>621</v>
      </c>
      <c r="E137" s="103" t="s">
        <v>621</v>
      </c>
      <c r="F137" s="103" t="s">
        <v>621</v>
      </c>
      <c r="G137" s="103" t="s">
        <v>621</v>
      </c>
      <c r="H137" s="103" t="s">
        <v>621</v>
      </c>
      <c r="I137" s="103" t="s">
        <v>622</v>
      </c>
      <c r="J137" s="103" t="s">
        <v>621</v>
      </c>
      <c r="K137" s="103" t="s">
        <v>621</v>
      </c>
      <c r="L137" s="103" t="s">
        <v>622</v>
      </c>
      <c r="M137" s="103" t="s">
        <v>623</v>
      </c>
      <c r="N137" s="103" t="s">
        <v>621</v>
      </c>
      <c r="O137" s="103" t="s">
        <v>623</v>
      </c>
      <c r="P137" s="103" t="s">
        <v>621</v>
      </c>
      <c r="Q137" s="103" t="s">
        <v>621</v>
      </c>
      <c r="R137" s="103" t="s">
        <v>621</v>
      </c>
      <c r="S137" s="103" t="s">
        <v>621</v>
      </c>
      <c r="T137" s="103" t="s">
        <v>622</v>
      </c>
      <c r="U137" s="103" t="s">
        <v>622</v>
      </c>
      <c r="V137" s="103" t="s">
        <v>621</v>
      </c>
      <c r="W137" s="103" t="s">
        <v>621</v>
      </c>
      <c r="X137" s="103" t="s">
        <v>621</v>
      </c>
      <c r="Y137" s="103" t="s">
        <v>623</v>
      </c>
      <c r="Z137" s="103" t="s">
        <v>621</v>
      </c>
      <c r="AA137" s="103" t="s">
        <v>621</v>
      </c>
      <c r="AB137" s="103" t="s">
        <v>621</v>
      </c>
      <c r="AC137" s="103" t="s">
        <v>623</v>
      </c>
      <c r="AD137" s="103" t="s">
        <v>623</v>
      </c>
      <c r="AE137" s="103" t="s">
        <v>621</v>
      </c>
      <c r="AF137" s="103" t="s">
        <v>621</v>
      </c>
      <c r="AG137" s="103" t="s">
        <v>621</v>
      </c>
      <c r="AI137" s="103">
        <f t="shared" si="14"/>
        <v>21</v>
      </c>
      <c r="AJ137" s="103">
        <f t="shared" si="14"/>
        <v>4</v>
      </c>
      <c r="AK137" s="103"/>
      <c r="AL137" s="103">
        <f t="shared" si="15"/>
        <v>5</v>
      </c>
      <c r="AM137" s="103">
        <f t="shared" si="15"/>
        <v>0</v>
      </c>
      <c r="AN137" s="103">
        <f t="shared" si="16"/>
        <v>25</v>
      </c>
    </row>
    <row r="138" spans="1:40" x14ac:dyDescent="0.25">
      <c r="A138" s="101">
        <v>402</v>
      </c>
      <c r="B138" s="67" t="s">
        <v>138</v>
      </c>
      <c r="C138" s="67" t="s">
        <v>137</v>
      </c>
      <c r="D138" s="103" t="s">
        <v>621</v>
      </c>
      <c r="E138" s="103" t="s">
        <v>622</v>
      </c>
      <c r="F138" s="103" t="s">
        <v>621</v>
      </c>
      <c r="G138" s="103" t="s">
        <v>621</v>
      </c>
      <c r="H138" s="103" t="s">
        <v>622</v>
      </c>
      <c r="I138" s="103" t="s">
        <v>622</v>
      </c>
      <c r="J138" s="103" t="s">
        <v>621</v>
      </c>
      <c r="K138" s="103" t="s">
        <v>623</v>
      </c>
      <c r="L138" s="103" t="s">
        <v>622</v>
      </c>
      <c r="M138" s="103" t="s">
        <v>623</v>
      </c>
      <c r="N138" s="103" t="s">
        <v>622</v>
      </c>
      <c r="O138" s="103" t="s">
        <v>621</v>
      </c>
      <c r="P138" s="103" t="s">
        <v>621</v>
      </c>
      <c r="Q138" s="103" t="s">
        <v>622</v>
      </c>
      <c r="R138" s="103" t="s">
        <v>621</v>
      </c>
      <c r="S138" s="103" t="s">
        <v>621</v>
      </c>
      <c r="T138" s="103" t="s">
        <v>622</v>
      </c>
      <c r="U138" s="103" t="s">
        <v>622</v>
      </c>
      <c r="V138" s="103" t="s">
        <v>621</v>
      </c>
      <c r="W138" s="103" t="s">
        <v>623</v>
      </c>
      <c r="X138" s="103" t="s">
        <v>621</v>
      </c>
      <c r="Y138" s="103" t="s">
        <v>621</v>
      </c>
      <c r="Z138" s="103" t="s">
        <v>622</v>
      </c>
      <c r="AA138" s="103" t="s">
        <v>621</v>
      </c>
      <c r="AB138" s="103" t="s">
        <v>621</v>
      </c>
      <c r="AC138" s="103" t="s">
        <v>622</v>
      </c>
      <c r="AD138" s="103" t="s">
        <v>623</v>
      </c>
      <c r="AE138" s="103" t="s">
        <v>623</v>
      </c>
      <c r="AF138" s="103" t="s">
        <v>622</v>
      </c>
      <c r="AG138" s="103" t="s">
        <v>621</v>
      </c>
      <c r="AI138" s="103">
        <f t="shared" si="14"/>
        <v>14</v>
      </c>
      <c r="AJ138" s="103">
        <f t="shared" si="14"/>
        <v>11</v>
      </c>
      <c r="AK138" s="103"/>
      <c r="AL138" s="103">
        <f t="shared" si="15"/>
        <v>5</v>
      </c>
      <c r="AM138" s="103">
        <f t="shared" si="15"/>
        <v>0</v>
      </c>
      <c r="AN138" s="103">
        <f t="shared" si="16"/>
        <v>25</v>
      </c>
    </row>
    <row r="139" spans="1:40" x14ac:dyDescent="0.25">
      <c r="A139" s="101">
        <v>403</v>
      </c>
      <c r="B139" s="67" t="s">
        <v>139</v>
      </c>
      <c r="C139" s="67" t="s">
        <v>137</v>
      </c>
      <c r="D139" s="103" t="s">
        <v>621</v>
      </c>
      <c r="E139" s="103" t="s">
        <v>621</v>
      </c>
      <c r="F139" s="103" t="s">
        <v>621</v>
      </c>
      <c r="G139" s="103" t="s">
        <v>621</v>
      </c>
      <c r="H139" s="103" t="s">
        <v>622</v>
      </c>
      <c r="I139" s="103" t="s">
        <v>622</v>
      </c>
      <c r="J139" s="103" t="s">
        <v>621</v>
      </c>
      <c r="K139" s="103" t="s">
        <v>621</v>
      </c>
      <c r="L139" s="103" t="s">
        <v>622</v>
      </c>
      <c r="M139" s="103" t="s">
        <v>622</v>
      </c>
      <c r="N139" s="103" t="s">
        <v>621</v>
      </c>
      <c r="O139" s="103" t="s">
        <v>621</v>
      </c>
      <c r="P139" s="103" t="s">
        <v>621</v>
      </c>
      <c r="Q139" s="103" t="s">
        <v>621</v>
      </c>
      <c r="R139" s="103" t="s">
        <v>621</v>
      </c>
      <c r="S139" s="103" t="s">
        <v>622</v>
      </c>
      <c r="T139" s="103" t="s">
        <v>622</v>
      </c>
      <c r="U139" s="103" t="s">
        <v>622</v>
      </c>
      <c r="V139" s="103" t="s">
        <v>621</v>
      </c>
      <c r="W139" s="103" t="s">
        <v>621</v>
      </c>
      <c r="X139" s="103" t="s">
        <v>621</v>
      </c>
      <c r="Y139" s="103" t="s">
        <v>621</v>
      </c>
      <c r="Z139" s="103" t="s">
        <v>621</v>
      </c>
      <c r="AA139" s="103" t="s">
        <v>623</v>
      </c>
      <c r="AB139" s="103" t="s">
        <v>621</v>
      </c>
      <c r="AC139" s="103" t="s">
        <v>621</v>
      </c>
      <c r="AD139" s="103" t="s">
        <v>621</v>
      </c>
      <c r="AE139" s="103" t="s">
        <v>621</v>
      </c>
      <c r="AF139" s="103" t="s">
        <v>621</v>
      </c>
      <c r="AG139" s="103" t="s">
        <v>621</v>
      </c>
      <c r="AI139" s="103">
        <f t="shared" si="14"/>
        <v>22</v>
      </c>
      <c r="AJ139" s="103">
        <f t="shared" si="14"/>
        <v>7</v>
      </c>
      <c r="AK139" s="103"/>
      <c r="AL139" s="103">
        <f t="shared" si="15"/>
        <v>1</v>
      </c>
      <c r="AM139" s="103">
        <f t="shared" si="15"/>
        <v>0</v>
      </c>
      <c r="AN139" s="103">
        <f t="shared" si="16"/>
        <v>29</v>
      </c>
    </row>
    <row r="140" spans="1:40" x14ac:dyDescent="0.25">
      <c r="A140" s="101">
        <v>404</v>
      </c>
      <c r="B140" s="67" t="s">
        <v>140</v>
      </c>
      <c r="C140" s="67" t="s">
        <v>137</v>
      </c>
      <c r="D140" s="103" t="s">
        <v>621</v>
      </c>
      <c r="E140" s="103" t="s">
        <v>621</v>
      </c>
      <c r="F140" s="103" t="s">
        <v>623</v>
      </c>
      <c r="G140" s="103" t="s">
        <v>621</v>
      </c>
      <c r="H140" s="103" t="s">
        <v>621</v>
      </c>
      <c r="I140" s="103" t="s">
        <v>622</v>
      </c>
      <c r="J140" s="103" t="s">
        <v>621</v>
      </c>
      <c r="K140" s="103" t="s">
        <v>621</v>
      </c>
      <c r="L140" s="103" t="s">
        <v>622</v>
      </c>
      <c r="M140" s="103" t="s">
        <v>623</v>
      </c>
      <c r="N140" s="103" t="s">
        <v>621</v>
      </c>
      <c r="O140" s="103" t="s">
        <v>621</v>
      </c>
      <c r="P140" s="103" t="s">
        <v>621</v>
      </c>
      <c r="Q140" s="103" t="s">
        <v>621</v>
      </c>
      <c r="R140" s="103" t="s">
        <v>621</v>
      </c>
      <c r="S140" s="103" t="s">
        <v>621</v>
      </c>
      <c r="T140" s="103" t="s">
        <v>622</v>
      </c>
      <c r="U140" s="103" t="s">
        <v>622</v>
      </c>
      <c r="V140" s="103" t="s">
        <v>621</v>
      </c>
      <c r="W140" s="103" t="s">
        <v>621</v>
      </c>
      <c r="X140" s="103" t="s">
        <v>621</v>
      </c>
      <c r="Y140" s="103" t="s">
        <v>621</v>
      </c>
      <c r="Z140" s="103" t="s">
        <v>621</v>
      </c>
      <c r="AA140" s="103" t="s">
        <v>622</v>
      </c>
      <c r="AB140" s="103" t="s">
        <v>621</v>
      </c>
      <c r="AC140" s="103" t="s">
        <v>623</v>
      </c>
      <c r="AD140" s="103" t="s">
        <v>621</v>
      </c>
      <c r="AE140" s="103" t="s">
        <v>621</v>
      </c>
      <c r="AF140" s="103" t="s">
        <v>621</v>
      </c>
      <c r="AG140" s="103" t="s">
        <v>621</v>
      </c>
      <c r="AI140" s="103">
        <f t="shared" si="14"/>
        <v>22</v>
      </c>
      <c r="AJ140" s="103">
        <f t="shared" si="14"/>
        <v>5</v>
      </c>
      <c r="AK140" s="103"/>
      <c r="AL140" s="103">
        <f t="shared" si="15"/>
        <v>3</v>
      </c>
      <c r="AM140" s="103">
        <f t="shared" si="15"/>
        <v>0</v>
      </c>
      <c r="AN140" s="103">
        <f t="shared" si="16"/>
        <v>27</v>
      </c>
    </row>
    <row r="141" spans="1:40" x14ac:dyDescent="0.25">
      <c r="A141" s="101">
        <v>405</v>
      </c>
      <c r="B141" s="67" t="s">
        <v>141</v>
      </c>
      <c r="C141" s="67" t="s">
        <v>137</v>
      </c>
      <c r="D141" s="103" t="s">
        <v>621</v>
      </c>
      <c r="E141" s="103" t="s">
        <v>621</v>
      </c>
      <c r="F141" s="103" t="s">
        <v>623</v>
      </c>
      <c r="G141" s="103" t="s">
        <v>621</v>
      </c>
      <c r="H141" s="103" t="s">
        <v>623</v>
      </c>
      <c r="I141" s="103" t="s">
        <v>622</v>
      </c>
      <c r="J141" s="103" t="s">
        <v>621</v>
      </c>
      <c r="K141" s="103" t="s">
        <v>623</v>
      </c>
      <c r="L141" s="103" t="s">
        <v>622</v>
      </c>
      <c r="M141" s="103" t="s">
        <v>621</v>
      </c>
      <c r="N141" s="103" t="s">
        <v>621</v>
      </c>
      <c r="O141" s="103" t="s">
        <v>621</v>
      </c>
      <c r="P141" s="103" t="s">
        <v>621</v>
      </c>
      <c r="Q141" s="103" t="s">
        <v>621</v>
      </c>
      <c r="R141" s="103" t="s">
        <v>621</v>
      </c>
      <c r="S141" s="103" t="s">
        <v>621</v>
      </c>
      <c r="T141" s="103" t="s">
        <v>622</v>
      </c>
      <c r="U141" s="103" t="s">
        <v>622</v>
      </c>
      <c r="V141" s="103" t="s">
        <v>621</v>
      </c>
      <c r="W141" s="103" t="s">
        <v>621</v>
      </c>
      <c r="X141" s="103" t="s">
        <v>623</v>
      </c>
      <c r="Y141" s="103" t="s">
        <v>621</v>
      </c>
      <c r="Z141" s="103" t="s">
        <v>621</v>
      </c>
      <c r="AA141" s="103" t="s">
        <v>621</v>
      </c>
      <c r="AB141" s="103" t="s">
        <v>621</v>
      </c>
      <c r="AC141" s="103" t="s">
        <v>623</v>
      </c>
      <c r="AD141" s="103" t="s">
        <v>623</v>
      </c>
      <c r="AE141" s="103" t="s">
        <v>623</v>
      </c>
      <c r="AF141" s="103" t="s">
        <v>621</v>
      </c>
      <c r="AG141" s="103" t="s">
        <v>621</v>
      </c>
      <c r="AI141" s="103">
        <f t="shared" si="14"/>
        <v>19</v>
      </c>
      <c r="AJ141" s="103">
        <f t="shared" si="14"/>
        <v>4</v>
      </c>
      <c r="AK141" s="103"/>
      <c r="AL141" s="103">
        <f t="shared" si="15"/>
        <v>7</v>
      </c>
      <c r="AM141" s="103">
        <f t="shared" si="15"/>
        <v>0</v>
      </c>
      <c r="AN141" s="103">
        <f t="shared" si="16"/>
        <v>23</v>
      </c>
    </row>
    <row r="142" spans="1:40" x14ac:dyDescent="0.25">
      <c r="A142" s="101">
        <v>406</v>
      </c>
      <c r="B142" s="67" t="s">
        <v>142</v>
      </c>
      <c r="C142" s="67" t="s">
        <v>137</v>
      </c>
      <c r="D142" s="103" t="s">
        <v>621</v>
      </c>
      <c r="E142" s="103" t="s">
        <v>621</v>
      </c>
      <c r="F142" s="103" t="s">
        <v>621</v>
      </c>
      <c r="G142" s="103" t="s">
        <v>621</v>
      </c>
      <c r="H142" s="103" t="s">
        <v>623</v>
      </c>
      <c r="I142" s="103" t="s">
        <v>622</v>
      </c>
      <c r="J142" s="103" t="s">
        <v>621</v>
      </c>
      <c r="K142" s="103" t="s">
        <v>621</v>
      </c>
      <c r="L142" s="103" t="s">
        <v>623</v>
      </c>
      <c r="M142" s="103" t="s">
        <v>622</v>
      </c>
      <c r="N142" s="103" t="s">
        <v>621</v>
      </c>
      <c r="O142" s="103" t="s">
        <v>621</v>
      </c>
      <c r="P142" s="103" t="s">
        <v>621</v>
      </c>
      <c r="Q142" s="103" t="s">
        <v>621</v>
      </c>
      <c r="R142" s="103" t="s">
        <v>621</v>
      </c>
      <c r="S142" s="103" t="s">
        <v>621</v>
      </c>
      <c r="T142" s="103" t="s">
        <v>622</v>
      </c>
      <c r="U142" s="103" t="s">
        <v>622</v>
      </c>
      <c r="V142" s="103" t="s">
        <v>621</v>
      </c>
      <c r="W142" s="103" t="s">
        <v>621</v>
      </c>
      <c r="X142" s="103" t="s">
        <v>621</v>
      </c>
      <c r="Y142" s="103" t="s">
        <v>623</v>
      </c>
      <c r="Z142" s="103" t="s">
        <v>621</v>
      </c>
      <c r="AA142" s="103" t="s">
        <v>621</v>
      </c>
      <c r="AB142" s="103" t="s">
        <v>621</v>
      </c>
      <c r="AC142" s="103" t="s">
        <v>623</v>
      </c>
      <c r="AD142" s="103" t="s">
        <v>621</v>
      </c>
      <c r="AE142" s="103" t="s">
        <v>621</v>
      </c>
      <c r="AF142" s="103" t="s">
        <v>621</v>
      </c>
      <c r="AG142" s="103" t="s">
        <v>621</v>
      </c>
      <c r="AI142" s="103">
        <f t="shared" si="14"/>
        <v>22</v>
      </c>
      <c r="AJ142" s="103">
        <f t="shared" si="14"/>
        <v>4</v>
      </c>
      <c r="AK142" s="103"/>
      <c r="AL142" s="103">
        <f t="shared" si="15"/>
        <v>4</v>
      </c>
      <c r="AM142" s="103">
        <f t="shared" si="15"/>
        <v>0</v>
      </c>
      <c r="AN142" s="103">
        <f t="shared" si="16"/>
        <v>26</v>
      </c>
    </row>
    <row r="143" spans="1:40" x14ac:dyDescent="0.25">
      <c r="A143" s="101">
        <v>407</v>
      </c>
      <c r="B143" s="67" t="s">
        <v>143</v>
      </c>
      <c r="C143" s="67" t="s">
        <v>137</v>
      </c>
      <c r="D143" s="103" t="s">
        <v>621</v>
      </c>
      <c r="E143" s="103" t="s">
        <v>621</v>
      </c>
      <c r="F143" s="103" t="s">
        <v>621</v>
      </c>
      <c r="G143" s="103" t="s">
        <v>621</v>
      </c>
      <c r="H143" s="103" t="s">
        <v>622</v>
      </c>
      <c r="I143" s="103" t="s">
        <v>622</v>
      </c>
      <c r="J143" s="103" t="s">
        <v>623</v>
      </c>
      <c r="K143" s="103" t="s">
        <v>621</v>
      </c>
      <c r="L143" s="103" t="s">
        <v>622</v>
      </c>
      <c r="M143" s="103" t="s">
        <v>621</v>
      </c>
      <c r="N143" s="103" t="s">
        <v>621</v>
      </c>
      <c r="O143" s="103" t="s">
        <v>621</v>
      </c>
      <c r="P143" s="103" t="s">
        <v>621</v>
      </c>
      <c r="Q143" s="103" t="s">
        <v>621</v>
      </c>
      <c r="R143" s="103" t="s">
        <v>621</v>
      </c>
      <c r="S143" s="103" t="s">
        <v>621</v>
      </c>
      <c r="T143" s="103" t="s">
        <v>622</v>
      </c>
      <c r="U143" s="103" t="s">
        <v>622</v>
      </c>
      <c r="V143" s="103" t="s">
        <v>621</v>
      </c>
      <c r="W143" s="103" t="s">
        <v>621</v>
      </c>
      <c r="X143" s="103" t="s">
        <v>623</v>
      </c>
      <c r="Y143" s="103" t="s">
        <v>621</v>
      </c>
      <c r="Z143" s="103" t="s">
        <v>621</v>
      </c>
      <c r="AA143" s="103" t="s">
        <v>621</v>
      </c>
      <c r="AB143" s="103" t="s">
        <v>621</v>
      </c>
      <c r="AC143" s="103" t="s">
        <v>623</v>
      </c>
      <c r="AD143" s="103" t="s">
        <v>623</v>
      </c>
      <c r="AE143" s="103" t="s">
        <v>621</v>
      </c>
      <c r="AF143" s="103" t="s">
        <v>621</v>
      </c>
      <c r="AG143" s="103" t="s">
        <v>621</v>
      </c>
      <c r="AI143" s="103">
        <f t="shared" si="14"/>
        <v>21</v>
      </c>
      <c r="AJ143" s="103">
        <f t="shared" si="14"/>
        <v>5</v>
      </c>
      <c r="AK143" s="103"/>
      <c r="AL143" s="103">
        <f t="shared" si="15"/>
        <v>4</v>
      </c>
      <c r="AM143" s="103">
        <f t="shared" si="15"/>
        <v>0</v>
      </c>
      <c r="AN143" s="103">
        <f t="shared" si="16"/>
        <v>26</v>
      </c>
    </row>
    <row r="144" spans="1:40" x14ac:dyDescent="0.25">
      <c r="A144" s="101">
        <v>408</v>
      </c>
      <c r="B144" s="67" t="s">
        <v>144</v>
      </c>
      <c r="C144" s="67" t="s">
        <v>137</v>
      </c>
      <c r="D144" s="103" t="s">
        <v>621</v>
      </c>
      <c r="E144" s="103" t="s">
        <v>621</v>
      </c>
      <c r="F144" s="103" t="s">
        <v>621</v>
      </c>
      <c r="G144" s="103" t="s">
        <v>621</v>
      </c>
      <c r="H144" s="103" t="s">
        <v>621</v>
      </c>
      <c r="I144" s="103" t="s">
        <v>621</v>
      </c>
      <c r="J144" s="103" t="s">
        <v>621</v>
      </c>
      <c r="K144" s="103" t="s">
        <v>621</v>
      </c>
      <c r="L144" s="103" t="s">
        <v>621</v>
      </c>
      <c r="M144" s="103" t="s">
        <v>623</v>
      </c>
      <c r="N144" s="103" t="s">
        <v>621</v>
      </c>
      <c r="O144" s="103" t="s">
        <v>621</v>
      </c>
      <c r="P144" s="103" t="s">
        <v>623</v>
      </c>
      <c r="Q144" s="103" t="s">
        <v>621</v>
      </c>
      <c r="R144" s="103" t="s">
        <v>621</v>
      </c>
      <c r="S144" s="103" t="s">
        <v>621</v>
      </c>
      <c r="T144" s="103" t="s">
        <v>621</v>
      </c>
      <c r="U144" s="103" t="s">
        <v>621</v>
      </c>
      <c r="V144" s="103" t="s">
        <v>621</v>
      </c>
      <c r="W144" s="103" t="s">
        <v>621</v>
      </c>
      <c r="X144" s="103" t="s">
        <v>622</v>
      </c>
      <c r="Y144" s="103" t="s">
        <v>621</v>
      </c>
      <c r="Z144" s="103" t="s">
        <v>621</v>
      </c>
      <c r="AA144" s="103" t="s">
        <v>621</v>
      </c>
      <c r="AB144" s="103" t="s">
        <v>621</v>
      </c>
      <c r="AC144" s="103" t="s">
        <v>621</v>
      </c>
      <c r="AD144" s="103" t="s">
        <v>623</v>
      </c>
      <c r="AE144" s="103" t="s">
        <v>621</v>
      </c>
      <c r="AF144" s="103" t="s">
        <v>621</v>
      </c>
      <c r="AG144" s="103" t="s">
        <v>623</v>
      </c>
      <c r="AI144" s="103">
        <f t="shared" ref="AI144:AJ163" si="17">COUNTIF($D144:$AG144,AI$3)</f>
        <v>25</v>
      </c>
      <c r="AJ144" s="103">
        <f t="shared" si="17"/>
        <v>1</v>
      </c>
      <c r="AK144" s="103"/>
      <c r="AL144" s="103">
        <f t="shared" ref="AL144:AM163" si="18">COUNTIF($D144:$AG144,AL$3)</f>
        <v>4</v>
      </c>
      <c r="AM144" s="103">
        <f t="shared" si="18"/>
        <v>0</v>
      </c>
      <c r="AN144" s="103">
        <f t="shared" si="16"/>
        <v>26</v>
      </c>
    </row>
    <row r="145" spans="1:40" x14ac:dyDescent="0.25">
      <c r="A145" s="101">
        <v>409</v>
      </c>
      <c r="B145" s="67" t="s">
        <v>145</v>
      </c>
      <c r="C145" s="67" t="s">
        <v>137</v>
      </c>
      <c r="D145" s="103" t="s">
        <v>621</v>
      </c>
      <c r="E145" s="103" t="s">
        <v>621</v>
      </c>
      <c r="F145" s="103" t="s">
        <v>621</v>
      </c>
      <c r="G145" s="103" t="s">
        <v>621</v>
      </c>
      <c r="H145" s="103" t="s">
        <v>623</v>
      </c>
      <c r="I145" s="103" t="s">
        <v>622</v>
      </c>
      <c r="J145" s="103" t="s">
        <v>621</v>
      </c>
      <c r="K145" s="103" t="s">
        <v>621</v>
      </c>
      <c r="L145" s="103" t="s">
        <v>623</v>
      </c>
      <c r="M145" s="103" t="s">
        <v>622</v>
      </c>
      <c r="N145" s="103" t="s">
        <v>621</v>
      </c>
      <c r="O145" s="103" t="s">
        <v>621</v>
      </c>
      <c r="P145" s="103" t="s">
        <v>621</v>
      </c>
      <c r="Q145" s="103" t="s">
        <v>621</v>
      </c>
      <c r="R145" s="103" t="s">
        <v>621</v>
      </c>
      <c r="S145" s="103" t="s">
        <v>621</v>
      </c>
      <c r="T145" s="103" t="s">
        <v>621</v>
      </c>
      <c r="U145" s="103" t="s">
        <v>622</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621</v>
      </c>
      <c r="AI145" s="103">
        <f t="shared" si="17"/>
        <v>25</v>
      </c>
      <c r="AJ145" s="103">
        <f t="shared" si="17"/>
        <v>3</v>
      </c>
      <c r="AK145" s="103"/>
      <c r="AL145" s="103">
        <f t="shared" si="18"/>
        <v>2</v>
      </c>
      <c r="AM145" s="103">
        <f t="shared" si="18"/>
        <v>0</v>
      </c>
      <c r="AN145" s="103">
        <f t="shared" si="16"/>
        <v>28</v>
      </c>
    </row>
    <row r="146" spans="1:40" x14ac:dyDescent="0.25">
      <c r="A146" s="101">
        <v>410</v>
      </c>
      <c r="B146" s="67" t="s">
        <v>146</v>
      </c>
      <c r="C146" s="67" t="s">
        <v>137</v>
      </c>
      <c r="D146" s="103" t="s">
        <v>623</v>
      </c>
      <c r="E146" s="103" t="s">
        <v>621</v>
      </c>
      <c r="F146" s="103" t="s">
        <v>621</v>
      </c>
      <c r="G146" s="103" t="s">
        <v>621</v>
      </c>
      <c r="H146" s="103" t="s">
        <v>622</v>
      </c>
      <c r="I146" s="103" t="s">
        <v>622</v>
      </c>
      <c r="J146" s="103" t="s">
        <v>621</v>
      </c>
      <c r="K146" s="103" t="s">
        <v>621</v>
      </c>
      <c r="L146" s="103" t="s">
        <v>622</v>
      </c>
      <c r="M146" s="103" t="s">
        <v>622</v>
      </c>
      <c r="N146" s="103" t="s">
        <v>621</v>
      </c>
      <c r="O146" s="103" t="s">
        <v>621</v>
      </c>
      <c r="P146" s="103" t="s">
        <v>621</v>
      </c>
      <c r="Q146" s="103" t="s">
        <v>622</v>
      </c>
      <c r="R146" s="103" t="s">
        <v>621</v>
      </c>
      <c r="S146" s="103" t="s">
        <v>622</v>
      </c>
      <c r="T146" s="103" t="s">
        <v>622</v>
      </c>
      <c r="U146" s="103" t="s">
        <v>622</v>
      </c>
      <c r="V146" s="103" t="s">
        <v>623</v>
      </c>
      <c r="W146" s="103" t="s">
        <v>621</v>
      </c>
      <c r="X146" s="103" t="s">
        <v>621</v>
      </c>
      <c r="Y146" s="103" t="s">
        <v>623</v>
      </c>
      <c r="Z146" s="103" t="s">
        <v>621</v>
      </c>
      <c r="AA146" s="103" t="s">
        <v>621</v>
      </c>
      <c r="AB146" s="103" t="s">
        <v>621</v>
      </c>
      <c r="AC146" s="103" t="s">
        <v>621</v>
      </c>
      <c r="AD146" s="103" t="s">
        <v>621</v>
      </c>
      <c r="AE146" s="103" t="s">
        <v>621</v>
      </c>
      <c r="AF146" s="103" t="s">
        <v>621</v>
      </c>
      <c r="AG146" s="103" t="s">
        <v>621</v>
      </c>
      <c r="AI146" s="103">
        <f t="shared" si="17"/>
        <v>19</v>
      </c>
      <c r="AJ146" s="103">
        <f t="shared" si="17"/>
        <v>8</v>
      </c>
      <c r="AK146" s="103"/>
      <c r="AL146" s="103">
        <f t="shared" si="18"/>
        <v>3</v>
      </c>
      <c r="AM146" s="103">
        <f t="shared" si="18"/>
        <v>0</v>
      </c>
      <c r="AN146" s="103">
        <f t="shared" si="16"/>
        <v>27</v>
      </c>
    </row>
    <row r="147" spans="1:40" x14ac:dyDescent="0.25">
      <c r="A147" s="101">
        <v>411</v>
      </c>
      <c r="B147" s="67" t="s">
        <v>147</v>
      </c>
      <c r="C147" s="67" t="s">
        <v>137</v>
      </c>
      <c r="D147" s="103" t="s">
        <v>621</v>
      </c>
      <c r="E147" s="103" t="s">
        <v>621</v>
      </c>
      <c r="F147" s="103" t="s">
        <v>621</v>
      </c>
      <c r="G147" s="103" t="s">
        <v>621</v>
      </c>
      <c r="H147" s="103" t="s">
        <v>621</v>
      </c>
      <c r="I147" s="103" t="s">
        <v>622</v>
      </c>
      <c r="J147" s="103" t="s">
        <v>621</v>
      </c>
      <c r="K147" s="103" t="s">
        <v>621</v>
      </c>
      <c r="L147" s="103" t="s">
        <v>622</v>
      </c>
      <c r="M147" s="103" t="s">
        <v>621</v>
      </c>
      <c r="N147" s="103" t="s">
        <v>622</v>
      </c>
      <c r="O147" s="103" t="s">
        <v>621</v>
      </c>
      <c r="P147" s="103" t="s">
        <v>621</v>
      </c>
      <c r="Q147" s="103" t="s">
        <v>621</v>
      </c>
      <c r="R147" s="103" t="s">
        <v>623</v>
      </c>
      <c r="S147" s="103" t="s">
        <v>621</v>
      </c>
      <c r="T147" s="103" t="s">
        <v>622</v>
      </c>
      <c r="U147" s="103" t="s">
        <v>622</v>
      </c>
      <c r="V147" s="103" t="s">
        <v>621</v>
      </c>
      <c r="W147" s="103" t="s">
        <v>621</v>
      </c>
      <c r="X147" s="103" t="s">
        <v>621</v>
      </c>
      <c r="Y147" s="103" t="s">
        <v>621</v>
      </c>
      <c r="Z147" s="103" t="s">
        <v>621</v>
      </c>
      <c r="AA147" s="103" t="s">
        <v>621</v>
      </c>
      <c r="AB147" s="103" t="s">
        <v>621</v>
      </c>
      <c r="AC147" s="103" t="s">
        <v>623</v>
      </c>
      <c r="AD147" s="103" t="s">
        <v>623</v>
      </c>
      <c r="AE147" s="103" t="s">
        <v>621</v>
      </c>
      <c r="AF147" s="103" t="s">
        <v>621</v>
      </c>
      <c r="AG147" s="103" t="s">
        <v>621</v>
      </c>
      <c r="AI147" s="103">
        <f t="shared" si="17"/>
        <v>22</v>
      </c>
      <c r="AJ147" s="103">
        <f t="shared" si="17"/>
        <v>5</v>
      </c>
      <c r="AK147" s="103"/>
      <c r="AL147" s="103">
        <f t="shared" si="18"/>
        <v>3</v>
      </c>
      <c r="AM147" s="103">
        <f t="shared" si="18"/>
        <v>0</v>
      </c>
      <c r="AN147" s="103">
        <f t="shared" si="16"/>
        <v>27</v>
      </c>
    </row>
    <row r="148" spans="1:40" x14ac:dyDescent="0.25">
      <c r="A148" s="101">
        <v>412</v>
      </c>
      <c r="B148" s="67" t="s">
        <v>148</v>
      </c>
      <c r="C148" s="67" t="s">
        <v>137</v>
      </c>
      <c r="D148" s="103" t="s">
        <v>621</v>
      </c>
      <c r="E148" s="103" t="s">
        <v>621</v>
      </c>
      <c r="F148" s="103" t="s">
        <v>621</v>
      </c>
      <c r="G148" s="103" t="s">
        <v>621</v>
      </c>
      <c r="H148" s="103" t="s">
        <v>623</v>
      </c>
      <c r="I148" s="103" t="s">
        <v>622</v>
      </c>
      <c r="J148" s="103" t="s">
        <v>621</v>
      </c>
      <c r="K148" s="103" t="s">
        <v>621</v>
      </c>
      <c r="L148" s="103" t="s">
        <v>622</v>
      </c>
      <c r="M148" s="103" t="s">
        <v>623</v>
      </c>
      <c r="N148" s="103" t="s">
        <v>621</v>
      </c>
      <c r="O148" s="103" t="s">
        <v>621</v>
      </c>
      <c r="P148" s="103" t="s">
        <v>621</v>
      </c>
      <c r="Q148" s="103" t="s">
        <v>621</v>
      </c>
      <c r="R148" s="103" t="s">
        <v>621</v>
      </c>
      <c r="S148" s="103" t="s">
        <v>621</v>
      </c>
      <c r="T148" s="103" t="s">
        <v>622</v>
      </c>
      <c r="U148" s="103" t="s">
        <v>622</v>
      </c>
      <c r="V148" s="103" t="s">
        <v>621</v>
      </c>
      <c r="W148" s="103" t="s">
        <v>621</v>
      </c>
      <c r="X148" s="103" t="s">
        <v>621</v>
      </c>
      <c r="Y148" s="103" t="s">
        <v>623</v>
      </c>
      <c r="Z148" s="103" t="s">
        <v>621</v>
      </c>
      <c r="AA148" s="103" t="s">
        <v>621</v>
      </c>
      <c r="AB148" s="103" t="s">
        <v>621</v>
      </c>
      <c r="AC148" s="103" t="s">
        <v>623</v>
      </c>
      <c r="AD148" s="103" t="s">
        <v>623</v>
      </c>
      <c r="AE148" s="103" t="s">
        <v>623</v>
      </c>
      <c r="AF148" s="103" t="s">
        <v>623</v>
      </c>
      <c r="AG148" s="103" t="s">
        <v>621</v>
      </c>
      <c r="AI148" s="103">
        <f t="shared" si="17"/>
        <v>19</v>
      </c>
      <c r="AJ148" s="103">
        <f t="shared" si="17"/>
        <v>4</v>
      </c>
      <c r="AK148" s="103"/>
      <c r="AL148" s="103">
        <f t="shared" si="18"/>
        <v>7</v>
      </c>
      <c r="AM148" s="103">
        <f t="shared" si="18"/>
        <v>0</v>
      </c>
      <c r="AN148" s="103">
        <f t="shared" si="16"/>
        <v>23</v>
      </c>
    </row>
    <row r="149" spans="1:40"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622</v>
      </c>
      <c r="M149" s="103" t="s">
        <v>621</v>
      </c>
      <c r="N149" s="103" t="s">
        <v>622</v>
      </c>
      <c r="O149" s="103" t="s">
        <v>621</v>
      </c>
      <c r="P149" s="103" t="s">
        <v>621</v>
      </c>
      <c r="Q149" s="103" t="s">
        <v>621</v>
      </c>
      <c r="R149" s="103" t="s">
        <v>621</v>
      </c>
      <c r="S149" s="103" t="s">
        <v>622</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G149" s="103" t="s">
        <v>621</v>
      </c>
      <c r="AI149" s="103">
        <f t="shared" si="17"/>
        <v>25</v>
      </c>
      <c r="AJ149" s="103">
        <f t="shared" si="17"/>
        <v>3</v>
      </c>
      <c r="AK149" s="103"/>
      <c r="AL149" s="103">
        <f t="shared" si="18"/>
        <v>2</v>
      </c>
      <c r="AM149" s="103">
        <f t="shared" si="18"/>
        <v>0</v>
      </c>
      <c r="AN149" s="103">
        <f t="shared" si="16"/>
        <v>28</v>
      </c>
    </row>
    <row r="150" spans="1:40" x14ac:dyDescent="0.25">
      <c r="A150" s="101">
        <v>414</v>
      </c>
      <c r="B150" s="67" t="s">
        <v>627</v>
      </c>
      <c r="C150" s="67" t="s">
        <v>137</v>
      </c>
      <c r="D150" s="103" t="s">
        <v>621</v>
      </c>
      <c r="E150" s="103" t="s">
        <v>621</v>
      </c>
      <c r="F150" s="103" t="s">
        <v>623</v>
      </c>
      <c r="G150" s="103" t="s">
        <v>621</v>
      </c>
      <c r="H150" s="103" t="s">
        <v>621</v>
      </c>
      <c r="I150" s="103" t="s">
        <v>622</v>
      </c>
      <c r="J150" s="103" t="s">
        <v>621</v>
      </c>
      <c r="K150" s="103" t="s">
        <v>621</v>
      </c>
      <c r="L150" s="103" t="s">
        <v>621</v>
      </c>
      <c r="M150" s="103" t="s">
        <v>621</v>
      </c>
      <c r="N150" s="103" t="s">
        <v>621</v>
      </c>
      <c r="O150" s="103" t="s">
        <v>623</v>
      </c>
      <c r="P150" s="103" t="s">
        <v>621</v>
      </c>
      <c r="Q150" s="103" t="s">
        <v>621</v>
      </c>
      <c r="R150" s="103" t="s">
        <v>621</v>
      </c>
      <c r="S150" s="103" t="s">
        <v>621</v>
      </c>
      <c r="T150" s="103" t="s">
        <v>622</v>
      </c>
      <c r="U150" s="103" t="s">
        <v>622</v>
      </c>
      <c r="V150" s="103" t="s">
        <v>621</v>
      </c>
      <c r="W150" s="103" t="s">
        <v>621</v>
      </c>
      <c r="X150" s="103" t="s">
        <v>623</v>
      </c>
      <c r="Y150" s="103" t="s">
        <v>623</v>
      </c>
      <c r="Z150" s="103" t="s">
        <v>621</v>
      </c>
      <c r="AA150" s="103" t="s">
        <v>621</v>
      </c>
      <c r="AB150" s="103" t="s">
        <v>621</v>
      </c>
      <c r="AC150" s="103" t="s">
        <v>623</v>
      </c>
      <c r="AD150" s="103" t="s">
        <v>623</v>
      </c>
      <c r="AE150" s="103" t="s">
        <v>621</v>
      </c>
      <c r="AF150" s="103" t="s">
        <v>621</v>
      </c>
      <c r="AG150" s="103" t="s">
        <v>621</v>
      </c>
      <c r="AI150" s="103">
        <f t="shared" si="17"/>
        <v>21</v>
      </c>
      <c r="AJ150" s="103">
        <f t="shared" si="17"/>
        <v>3</v>
      </c>
      <c r="AK150" s="103"/>
      <c r="AL150" s="103">
        <f t="shared" si="18"/>
        <v>6</v>
      </c>
      <c r="AM150" s="103">
        <f t="shared" si="18"/>
        <v>0</v>
      </c>
      <c r="AN150" s="103">
        <f t="shared" si="16"/>
        <v>24</v>
      </c>
    </row>
    <row r="151" spans="1:40" x14ac:dyDescent="0.25">
      <c r="A151" s="101">
        <v>415</v>
      </c>
      <c r="B151" s="67" t="s">
        <v>150</v>
      </c>
      <c r="C151" s="67" t="s">
        <v>137</v>
      </c>
      <c r="D151" s="103" t="s">
        <v>621</v>
      </c>
      <c r="E151" s="103" t="s">
        <v>621</v>
      </c>
      <c r="F151" s="103" t="s">
        <v>621</v>
      </c>
      <c r="G151" s="103" t="s">
        <v>621</v>
      </c>
      <c r="H151" s="103" t="s">
        <v>622</v>
      </c>
      <c r="I151" s="103" t="s">
        <v>621</v>
      </c>
      <c r="J151" s="103" t="s">
        <v>621</v>
      </c>
      <c r="K151" s="103" t="s">
        <v>621</v>
      </c>
      <c r="L151" s="103" t="s">
        <v>623</v>
      </c>
      <c r="M151" s="103" t="s">
        <v>622</v>
      </c>
      <c r="N151" s="103" t="s">
        <v>621</v>
      </c>
      <c r="O151" s="103" t="s">
        <v>623</v>
      </c>
      <c r="P151" s="103" t="s">
        <v>621</v>
      </c>
      <c r="Q151" s="103" t="s">
        <v>621</v>
      </c>
      <c r="R151" s="103" t="s">
        <v>621</v>
      </c>
      <c r="S151" s="103" t="s">
        <v>621</v>
      </c>
      <c r="T151" s="103" t="s">
        <v>622</v>
      </c>
      <c r="U151" s="103" t="s">
        <v>622</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623</v>
      </c>
      <c r="AI151" s="103">
        <f t="shared" si="17"/>
        <v>23</v>
      </c>
      <c r="AJ151" s="103">
        <f t="shared" si="17"/>
        <v>4</v>
      </c>
      <c r="AK151" s="103"/>
      <c r="AL151" s="103">
        <f t="shared" si="18"/>
        <v>3</v>
      </c>
      <c r="AM151" s="103">
        <f t="shared" si="18"/>
        <v>0</v>
      </c>
      <c r="AN151" s="103">
        <f t="shared" si="16"/>
        <v>27</v>
      </c>
    </row>
    <row r="152" spans="1:40" x14ac:dyDescent="0.25">
      <c r="A152" s="101">
        <v>416</v>
      </c>
      <c r="B152" s="67" t="s">
        <v>152</v>
      </c>
      <c r="C152" s="67" t="s">
        <v>137</v>
      </c>
      <c r="D152" s="103" t="s">
        <v>621</v>
      </c>
      <c r="E152" s="103" t="s">
        <v>621</v>
      </c>
      <c r="F152" s="103" t="s">
        <v>621</v>
      </c>
      <c r="G152" s="103" t="s">
        <v>621</v>
      </c>
      <c r="H152" s="103" t="s">
        <v>621</v>
      </c>
      <c r="I152" s="103" t="s">
        <v>622</v>
      </c>
      <c r="J152" s="103" t="s">
        <v>621</v>
      </c>
      <c r="K152" s="103" t="s">
        <v>621</v>
      </c>
      <c r="L152" s="103" t="s">
        <v>621</v>
      </c>
      <c r="M152" s="103" t="s">
        <v>623</v>
      </c>
      <c r="N152" s="103" t="s">
        <v>623</v>
      </c>
      <c r="O152" s="103" t="s">
        <v>623</v>
      </c>
      <c r="P152" s="103" t="s">
        <v>621</v>
      </c>
      <c r="Q152" s="103" t="s">
        <v>621</v>
      </c>
      <c r="R152" s="103" t="s">
        <v>623</v>
      </c>
      <c r="S152" s="103" t="s">
        <v>621</v>
      </c>
      <c r="T152" s="103" t="s">
        <v>622</v>
      </c>
      <c r="U152" s="103" t="s">
        <v>622</v>
      </c>
      <c r="V152" s="103" t="s">
        <v>621</v>
      </c>
      <c r="W152" s="103" t="s">
        <v>621</v>
      </c>
      <c r="X152" s="103" t="s">
        <v>621</v>
      </c>
      <c r="Y152" s="103" t="s">
        <v>621</v>
      </c>
      <c r="Z152" s="103" t="s">
        <v>621</v>
      </c>
      <c r="AA152" s="103" t="s">
        <v>623</v>
      </c>
      <c r="AB152" s="103" t="s">
        <v>621</v>
      </c>
      <c r="AC152" s="103" t="s">
        <v>623</v>
      </c>
      <c r="AD152" s="103" t="s">
        <v>621</v>
      </c>
      <c r="AE152" s="103" t="s">
        <v>623</v>
      </c>
      <c r="AF152" s="103" t="s">
        <v>623</v>
      </c>
      <c r="AG152" s="103" t="s">
        <v>621</v>
      </c>
      <c r="AI152" s="103">
        <f t="shared" si="17"/>
        <v>19</v>
      </c>
      <c r="AJ152" s="103">
        <f t="shared" si="17"/>
        <v>3</v>
      </c>
      <c r="AK152" s="103"/>
      <c r="AL152" s="103">
        <f t="shared" si="18"/>
        <v>8</v>
      </c>
      <c r="AM152" s="103">
        <f t="shared" si="18"/>
        <v>0</v>
      </c>
      <c r="AN152" s="103">
        <f t="shared" si="16"/>
        <v>22</v>
      </c>
    </row>
    <row r="153" spans="1:40" x14ac:dyDescent="0.25">
      <c r="A153" s="101">
        <v>417</v>
      </c>
      <c r="B153" s="67" t="s">
        <v>153</v>
      </c>
      <c r="C153" s="67" t="s">
        <v>137</v>
      </c>
      <c r="D153" s="103" t="s">
        <v>623</v>
      </c>
      <c r="E153" s="103" t="s">
        <v>621</v>
      </c>
      <c r="F153" s="103" t="s">
        <v>621</v>
      </c>
      <c r="G153" s="103" t="s">
        <v>621</v>
      </c>
      <c r="H153" s="103" t="s">
        <v>622</v>
      </c>
      <c r="I153" s="103" t="s">
        <v>622</v>
      </c>
      <c r="J153" s="103" t="s">
        <v>621</v>
      </c>
      <c r="K153" s="103" t="s">
        <v>623</v>
      </c>
      <c r="L153" s="103" t="s">
        <v>622</v>
      </c>
      <c r="M153" s="103" t="s">
        <v>621</v>
      </c>
      <c r="N153" s="103" t="s">
        <v>622</v>
      </c>
      <c r="O153" s="103" t="s">
        <v>621</v>
      </c>
      <c r="P153" s="103" t="s">
        <v>621</v>
      </c>
      <c r="Q153" s="103" t="s">
        <v>621</v>
      </c>
      <c r="R153" s="103" t="s">
        <v>621</v>
      </c>
      <c r="S153" s="103" t="s">
        <v>621</v>
      </c>
      <c r="T153" s="103" t="s">
        <v>622</v>
      </c>
      <c r="U153" s="103" t="s">
        <v>622</v>
      </c>
      <c r="V153" s="103" t="s">
        <v>621</v>
      </c>
      <c r="W153" s="103" t="s">
        <v>621</v>
      </c>
      <c r="X153" s="103" t="s">
        <v>621</v>
      </c>
      <c r="Y153" s="103" t="s">
        <v>621</v>
      </c>
      <c r="Z153" s="103" t="s">
        <v>621</v>
      </c>
      <c r="AA153" s="103" t="s">
        <v>621</v>
      </c>
      <c r="AB153" s="103" t="s">
        <v>621</v>
      </c>
      <c r="AC153" s="103" t="s">
        <v>621</v>
      </c>
      <c r="AD153" s="103" t="s">
        <v>621</v>
      </c>
      <c r="AE153" s="103" t="s">
        <v>621</v>
      </c>
      <c r="AF153" s="103" t="s">
        <v>621</v>
      </c>
      <c r="AG153" s="103" t="s">
        <v>621</v>
      </c>
      <c r="AI153" s="103">
        <f t="shared" si="17"/>
        <v>22</v>
      </c>
      <c r="AJ153" s="103">
        <f t="shared" si="17"/>
        <v>6</v>
      </c>
      <c r="AK153" s="103"/>
      <c r="AL153" s="103">
        <f t="shared" si="18"/>
        <v>2</v>
      </c>
      <c r="AM153" s="103">
        <f t="shared" si="18"/>
        <v>0</v>
      </c>
      <c r="AN153" s="103">
        <f t="shared" si="16"/>
        <v>28</v>
      </c>
    </row>
    <row r="154" spans="1:40" x14ac:dyDescent="0.25">
      <c r="A154" s="101">
        <v>418</v>
      </c>
      <c r="B154" s="67" t="s">
        <v>151</v>
      </c>
      <c r="C154" s="67" t="s">
        <v>137</v>
      </c>
      <c r="D154" s="103" t="s">
        <v>621</v>
      </c>
      <c r="E154" s="103" t="s">
        <v>621</v>
      </c>
      <c r="F154" s="103" t="s">
        <v>621</v>
      </c>
      <c r="G154" s="103" t="s">
        <v>621</v>
      </c>
      <c r="H154" s="103" t="s">
        <v>622</v>
      </c>
      <c r="I154" s="103" t="s">
        <v>622</v>
      </c>
      <c r="J154" s="103" t="s">
        <v>621</v>
      </c>
      <c r="K154" s="103" t="s">
        <v>621</v>
      </c>
      <c r="L154" s="103" t="s">
        <v>622</v>
      </c>
      <c r="M154" s="103" t="s">
        <v>623</v>
      </c>
      <c r="N154" s="103" t="s">
        <v>621</v>
      </c>
      <c r="O154" s="103" t="s">
        <v>623</v>
      </c>
      <c r="P154" s="103" t="s">
        <v>621</v>
      </c>
      <c r="Q154" s="103" t="s">
        <v>621</v>
      </c>
      <c r="R154" s="103" t="s">
        <v>621</v>
      </c>
      <c r="S154" s="103" t="s">
        <v>621</v>
      </c>
      <c r="T154" s="103" t="s">
        <v>622</v>
      </c>
      <c r="U154" s="103" t="s">
        <v>622</v>
      </c>
      <c r="V154" s="103" t="s">
        <v>621</v>
      </c>
      <c r="W154" s="103" t="s">
        <v>621</v>
      </c>
      <c r="X154" s="103" t="s">
        <v>621</v>
      </c>
      <c r="Y154" s="103" t="s">
        <v>621</v>
      </c>
      <c r="Z154" s="103" t="s">
        <v>621</v>
      </c>
      <c r="AA154" s="103" t="s">
        <v>621</v>
      </c>
      <c r="AB154" s="103" t="s">
        <v>621</v>
      </c>
      <c r="AC154" s="103" t="s">
        <v>621</v>
      </c>
      <c r="AD154" s="103" t="s">
        <v>621</v>
      </c>
      <c r="AE154" s="103" t="s">
        <v>621</v>
      </c>
      <c r="AF154" s="103" t="s">
        <v>621</v>
      </c>
      <c r="AG154" s="103" t="s">
        <v>621</v>
      </c>
      <c r="AI154" s="103">
        <f t="shared" si="17"/>
        <v>23</v>
      </c>
      <c r="AJ154" s="103">
        <f t="shared" si="17"/>
        <v>5</v>
      </c>
      <c r="AK154" s="103"/>
      <c r="AL154" s="103">
        <f t="shared" si="18"/>
        <v>2</v>
      </c>
      <c r="AM154" s="103">
        <f t="shared" si="18"/>
        <v>0</v>
      </c>
      <c r="AN154" s="103">
        <f t="shared" si="16"/>
        <v>28</v>
      </c>
    </row>
    <row r="155" spans="1:40" x14ac:dyDescent="0.25">
      <c r="A155" s="101">
        <v>419</v>
      </c>
      <c r="B155" s="67" t="s">
        <v>635</v>
      </c>
      <c r="C155" s="67" t="s">
        <v>137</v>
      </c>
      <c r="D155" s="103" t="s">
        <v>621</v>
      </c>
      <c r="E155" s="103" t="s">
        <v>621</v>
      </c>
      <c r="F155" s="103" t="s">
        <v>623</v>
      </c>
      <c r="G155" s="103" t="s">
        <v>621</v>
      </c>
      <c r="H155" s="103" t="s">
        <v>623</v>
      </c>
      <c r="I155" s="103" t="s">
        <v>622</v>
      </c>
      <c r="J155" s="103" t="s">
        <v>621</v>
      </c>
      <c r="K155" s="103" t="s">
        <v>621</v>
      </c>
      <c r="L155" s="103" t="s">
        <v>622</v>
      </c>
      <c r="M155" s="103" t="s">
        <v>621</v>
      </c>
      <c r="N155" s="103" t="s">
        <v>622</v>
      </c>
      <c r="O155" s="103" t="s">
        <v>621</v>
      </c>
      <c r="P155" s="103" t="s">
        <v>621</v>
      </c>
      <c r="Q155" s="103" t="s">
        <v>621</v>
      </c>
      <c r="R155" s="103" t="s">
        <v>621</v>
      </c>
      <c r="S155" s="103" t="s">
        <v>621</v>
      </c>
      <c r="T155" s="103" t="s">
        <v>622</v>
      </c>
      <c r="U155" s="103" t="s">
        <v>622</v>
      </c>
      <c r="V155" s="103" t="s">
        <v>621</v>
      </c>
      <c r="W155" s="103" t="s">
        <v>621</v>
      </c>
      <c r="X155" s="103" t="s">
        <v>621</v>
      </c>
      <c r="Y155" s="103" t="s">
        <v>621</v>
      </c>
      <c r="Z155" s="103" t="s">
        <v>622</v>
      </c>
      <c r="AA155" s="103" t="s">
        <v>622</v>
      </c>
      <c r="AB155" s="103" t="s">
        <v>621</v>
      </c>
      <c r="AC155" s="103" t="s">
        <v>622</v>
      </c>
      <c r="AD155" s="103" t="s">
        <v>621</v>
      </c>
      <c r="AE155" s="103" t="s">
        <v>623</v>
      </c>
      <c r="AF155" s="103" t="s">
        <v>622</v>
      </c>
      <c r="AG155" s="103" t="s">
        <v>623</v>
      </c>
      <c r="AI155" s="103">
        <f t="shared" si="17"/>
        <v>17</v>
      </c>
      <c r="AJ155" s="103">
        <f t="shared" si="17"/>
        <v>9</v>
      </c>
      <c r="AK155" s="103"/>
      <c r="AL155" s="103">
        <f t="shared" si="18"/>
        <v>4</v>
      </c>
      <c r="AM155" s="103">
        <f t="shared" si="18"/>
        <v>0</v>
      </c>
      <c r="AN155" s="103">
        <f t="shared" si="16"/>
        <v>26</v>
      </c>
    </row>
    <row r="156" spans="1:40" x14ac:dyDescent="0.25">
      <c r="A156" s="101">
        <v>420</v>
      </c>
      <c r="B156" s="67" t="s">
        <v>155</v>
      </c>
      <c r="C156" s="67" t="s">
        <v>137</v>
      </c>
      <c r="D156" s="103" t="s">
        <v>621</v>
      </c>
      <c r="E156" s="103" t="s">
        <v>621</v>
      </c>
      <c r="F156" s="103" t="s">
        <v>621</v>
      </c>
      <c r="G156" s="103" t="s">
        <v>621</v>
      </c>
      <c r="H156" s="103" t="s">
        <v>622</v>
      </c>
      <c r="I156" s="103" t="s">
        <v>621</v>
      </c>
      <c r="J156" s="103" t="s">
        <v>621</v>
      </c>
      <c r="K156" s="103" t="s">
        <v>621</v>
      </c>
      <c r="L156" s="103" t="s">
        <v>622</v>
      </c>
      <c r="M156" s="103" t="s">
        <v>622</v>
      </c>
      <c r="N156" s="103" t="s">
        <v>622</v>
      </c>
      <c r="O156" s="103" t="s">
        <v>621</v>
      </c>
      <c r="P156" s="103" t="s">
        <v>621</v>
      </c>
      <c r="Q156" s="103" t="s">
        <v>621</v>
      </c>
      <c r="R156" s="103" t="s">
        <v>621</v>
      </c>
      <c r="S156" s="103" t="s">
        <v>621</v>
      </c>
      <c r="T156" s="103" t="s">
        <v>622</v>
      </c>
      <c r="U156" s="103" t="s">
        <v>622</v>
      </c>
      <c r="V156" s="103" t="s">
        <v>621</v>
      </c>
      <c r="W156" s="103" t="s">
        <v>621</v>
      </c>
      <c r="X156" s="103" t="s">
        <v>621</v>
      </c>
      <c r="Y156" s="103" t="s">
        <v>621</v>
      </c>
      <c r="Z156" s="103" t="s">
        <v>621</v>
      </c>
      <c r="AA156" s="103" t="s">
        <v>623</v>
      </c>
      <c r="AB156" s="103" t="s">
        <v>621</v>
      </c>
      <c r="AC156" s="103" t="s">
        <v>621</v>
      </c>
      <c r="AD156" s="103" t="s">
        <v>621</v>
      </c>
      <c r="AE156" s="103" t="s">
        <v>621</v>
      </c>
      <c r="AF156" s="103" t="s">
        <v>621</v>
      </c>
      <c r="AG156" s="103" t="s">
        <v>621</v>
      </c>
      <c r="AI156" s="103">
        <f t="shared" si="17"/>
        <v>23</v>
      </c>
      <c r="AJ156" s="103">
        <f t="shared" si="17"/>
        <v>6</v>
      </c>
      <c r="AK156" s="103"/>
      <c r="AL156" s="103">
        <f t="shared" si="18"/>
        <v>1</v>
      </c>
      <c r="AM156" s="103">
        <f t="shared" si="18"/>
        <v>0</v>
      </c>
      <c r="AN156" s="103">
        <f t="shared" si="16"/>
        <v>29</v>
      </c>
    </row>
    <row r="157" spans="1:40" x14ac:dyDescent="0.25">
      <c r="A157" s="101">
        <v>421</v>
      </c>
      <c r="B157" s="67" t="s">
        <v>156</v>
      </c>
      <c r="C157" s="67" t="s">
        <v>137</v>
      </c>
      <c r="D157" s="103" t="s">
        <v>621</v>
      </c>
      <c r="E157" s="103" t="s">
        <v>621</v>
      </c>
      <c r="F157" s="103" t="s">
        <v>621</v>
      </c>
      <c r="G157" s="103" t="s">
        <v>621</v>
      </c>
      <c r="H157" s="103" t="s">
        <v>621</v>
      </c>
      <c r="I157" s="103" t="s">
        <v>622</v>
      </c>
      <c r="J157" s="103" t="s">
        <v>621</v>
      </c>
      <c r="K157" s="103" t="s">
        <v>621</v>
      </c>
      <c r="L157" s="103" t="s">
        <v>622</v>
      </c>
      <c r="M157" s="103" t="s">
        <v>623</v>
      </c>
      <c r="N157" s="103" t="s">
        <v>623</v>
      </c>
      <c r="O157" s="103" t="s">
        <v>621</v>
      </c>
      <c r="P157" s="103" t="s">
        <v>621</v>
      </c>
      <c r="Q157" s="103" t="s">
        <v>622</v>
      </c>
      <c r="R157" s="103" t="s">
        <v>621</v>
      </c>
      <c r="S157" s="103" t="s">
        <v>621</v>
      </c>
      <c r="T157" s="103" t="s">
        <v>622</v>
      </c>
      <c r="U157" s="103" t="s">
        <v>621</v>
      </c>
      <c r="V157" s="103" t="s">
        <v>621</v>
      </c>
      <c r="W157" s="103" t="s">
        <v>621</v>
      </c>
      <c r="X157" s="103" t="s">
        <v>623</v>
      </c>
      <c r="Y157" s="103" t="s">
        <v>621</v>
      </c>
      <c r="Z157" s="103" t="s">
        <v>621</v>
      </c>
      <c r="AA157" s="103" t="s">
        <v>622</v>
      </c>
      <c r="AB157" s="103" t="s">
        <v>621</v>
      </c>
      <c r="AC157" s="103" t="s">
        <v>621</v>
      </c>
      <c r="AD157" s="103" t="s">
        <v>621</v>
      </c>
      <c r="AE157" s="103" t="s">
        <v>621</v>
      </c>
      <c r="AF157" s="103" t="s">
        <v>621</v>
      </c>
      <c r="AG157" s="103" t="s">
        <v>621</v>
      </c>
      <c r="AI157" s="103">
        <f t="shared" si="17"/>
        <v>22</v>
      </c>
      <c r="AJ157" s="103">
        <f t="shared" si="17"/>
        <v>5</v>
      </c>
      <c r="AK157" s="103"/>
      <c r="AL157" s="103">
        <f t="shared" si="18"/>
        <v>3</v>
      </c>
      <c r="AM157" s="103">
        <f t="shared" si="18"/>
        <v>0</v>
      </c>
      <c r="AN157" s="103">
        <f t="shared" si="16"/>
        <v>27</v>
      </c>
    </row>
    <row r="158" spans="1:40" x14ac:dyDescent="0.25">
      <c r="A158" s="101">
        <v>422</v>
      </c>
      <c r="B158" s="67" t="s">
        <v>157</v>
      </c>
      <c r="C158" s="67" t="s">
        <v>137</v>
      </c>
      <c r="D158" s="103" t="s">
        <v>621</v>
      </c>
      <c r="E158" s="103" t="s">
        <v>621</v>
      </c>
      <c r="F158" s="103" t="s">
        <v>621</v>
      </c>
      <c r="G158" s="103" t="s">
        <v>621</v>
      </c>
      <c r="H158" s="103" t="s">
        <v>622</v>
      </c>
      <c r="I158" s="103" t="s">
        <v>622</v>
      </c>
      <c r="J158" s="103" t="s">
        <v>621</v>
      </c>
      <c r="K158" s="103" t="s">
        <v>623</v>
      </c>
      <c r="L158" s="103" t="s">
        <v>622</v>
      </c>
      <c r="M158" s="103" t="s">
        <v>622</v>
      </c>
      <c r="N158" s="103" t="s">
        <v>621</v>
      </c>
      <c r="O158" s="103" t="s">
        <v>621</v>
      </c>
      <c r="P158" s="103" t="s">
        <v>621</v>
      </c>
      <c r="Q158" s="103" t="s">
        <v>621</v>
      </c>
      <c r="R158" s="103" t="s">
        <v>621</v>
      </c>
      <c r="S158" s="103" t="s">
        <v>621</v>
      </c>
      <c r="T158" s="103" t="s">
        <v>622</v>
      </c>
      <c r="U158" s="103" t="s">
        <v>622</v>
      </c>
      <c r="V158" s="103" t="s">
        <v>621</v>
      </c>
      <c r="W158" s="103" t="s">
        <v>621</v>
      </c>
      <c r="X158" s="103" t="s">
        <v>621</v>
      </c>
      <c r="Y158" s="103" t="s">
        <v>621</v>
      </c>
      <c r="Z158" s="103" t="s">
        <v>621</v>
      </c>
      <c r="AA158" s="103" t="s">
        <v>621</v>
      </c>
      <c r="AB158" s="103" t="s">
        <v>621</v>
      </c>
      <c r="AC158" s="103" t="s">
        <v>623</v>
      </c>
      <c r="AD158" s="103" t="s">
        <v>623</v>
      </c>
      <c r="AE158" s="103" t="s">
        <v>621</v>
      </c>
      <c r="AF158" s="103" t="s">
        <v>621</v>
      </c>
      <c r="AG158" s="103" t="s">
        <v>621</v>
      </c>
      <c r="AI158" s="103">
        <f t="shared" si="17"/>
        <v>21</v>
      </c>
      <c r="AJ158" s="103">
        <f t="shared" si="17"/>
        <v>6</v>
      </c>
      <c r="AK158" s="103"/>
      <c r="AL158" s="103">
        <f t="shared" si="18"/>
        <v>3</v>
      </c>
      <c r="AM158" s="103">
        <f t="shared" si="18"/>
        <v>0</v>
      </c>
      <c r="AN158" s="103">
        <f t="shared" si="16"/>
        <v>27</v>
      </c>
    </row>
    <row r="159" spans="1:40" x14ac:dyDescent="0.25">
      <c r="A159" s="101">
        <v>423</v>
      </c>
      <c r="B159" s="67" t="s">
        <v>158</v>
      </c>
      <c r="C159" s="67" t="s">
        <v>137</v>
      </c>
      <c r="D159" s="103" t="s">
        <v>621</v>
      </c>
      <c r="E159" s="103" t="s">
        <v>623</v>
      </c>
      <c r="F159" s="103" t="s">
        <v>623</v>
      </c>
      <c r="G159" s="103" t="s">
        <v>623</v>
      </c>
      <c r="H159" s="103" t="s">
        <v>622</v>
      </c>
      <c r="I159" s="103" t="s">
        <v>622</v>
      </c>
      <c r="J159" s="103" t="s">
        <v>621</v>
      </c>
      <c r="K159" s="103" t="s">
        <v>623</v>
      </c>
      <c r="L159" s="103" t="s">
        <v>622</v>
      </c>
      <c r="M159" s="103" t="s">
        <v>622</v>
      </c>
      <c r="N159" s="103" t="s">
        <v>621</v>
      </c>
      <c r="O159" s="103" t="s">
        <v>621</v>
      </c>
      <c r="P159" s="103" t="s">
        <v>621</v>
      </c>
      <c r="Q159" s="103" t="s">
        <v>623</v>
      </c>
      <c r="R159" s="103" t="s">
        <v>621</v>
      </c>
      <c r="S159" s="103" t="s">
        <v>621</v>
      </c>
      <c r="T159" s="103" t="s">
        <v>621</v>
      </c>
      <c r="U159" s="103" t="s">
        <v>622</v>
      </c>
      <c r="V159" s="103" t="s">
        <v>623</v>
      </c>
      <c r="W159" s="103" t="s">
        <v>621</v>
      </c>
      <c r="X159" s="103" t="s">
        <v>621</v>
      </c>
      <c r="Y159" s="103" t="s">
        <v>621</v>
      </c>
      <c r="Z159" s="103" t="s">
        <v>621</v>
      </c>
      <c r="AA159" s="103" t="s">
        <v>621</v>
      </c>
      <c r="AB159" s="103" t="s">
        <v>621</v>
      </c>
      <c r="AC159" s="103" t="s">
        <v>623</v>
      </c>
      <c r="AD159" s="103" t="s">
        <v>621</v>
      </c>
      <c r="AE159" s="103" t="s">
        <v>621</v>
      </c>
      <c r="AF159" s="103" t="s">
        <v>621</v>
      </c>
      <c r="AG159" s="103" t="s">
        <v>621</v>
      </c>
      <c r="AI159" s="103">
        <f t="shared" si="17"/>
        <v>18</v>
      </c>
      <c r="AJ159" s="103">
        <f t="shared" si="17"/>
        <v>5</v>
      </c>
      <c r="AK159" s="103"/>
      <c r="AL159" s="103">
        <f t="shared" si="18"/>
        <v>7</v>
      </c>
      <c r="AM159" s="103">
        <f t="shared" si="18"/>
        <v>0</v>
      </c>
      <c r="AN159" s="103">
        <f t="shared" si="16"/>
        <v>23</v>
      </c>
    </row>
    <row r="160" spans="1:40" x14ac:dyDescent="0.25">
      <c r="A160" s="101">
        <v>424</v>
      </c>
      <c r="B160" s="67" t="s">
        <v>159</v>
      </c>
      <c r="C160" s="67" t="s">
        <v>137</v>
      </c>
      <c r="D160" s="103" t="s">
        <v>621</v>
      </c>
      <c r="E160" s="103" t="s">
        <v>621</v>
      </c>
      <c r="F160" s="103" t="s">
        <v>621</v>
      </c>
      <c r="G160" s="103" t="s">
        <v>621</v>
      </c>
      <c r="H160" s="103" t="s">
        <v>622</v>
      </c>
      <c r="I160" s="103" t="s">
        <v>622</v>
      </c>
      <c r="J160" s="103" t="s">
        <v>623</v>
      </c>
      <c r="K160" s="103" t="s">
        <v>621</v>
      </c>
      <c r="L160" s="103" t="s">
        <v>622</v>
      </c>
      <c r="M160" s="103" t="s">
        <v>622</v>
      </c>
      <c r="N160" s="103" t="s">
        <v>621</v>
      </c>
      <c r="O160" s="103" t="s">
        <v>621</v>
      </c>
      <c r="P160" s="103" t="s">
        <v>621</v>
      </c>
      <c r="Q160" s="103" t="s">
        <v>621</v>
      </c>
      <c r="R160" s="103" t="s">
        <v>621</v>
      </c>
      <c r="S160" s="103" t="s">
        <v>621</v>
      </c>
      <c r="T160" s="103" t="s">
        <v>622</v>
      </c>
      <c r="U160" s="103" t="s">
        <v>622</v>
      </c>
      <c r="V160" s="103" t="s">
        <v>621</v>
      </c>
      <c r="W160" s="103" t="s">
        <v>621</v>
      </c>
      <c r="X160" s="103" t="s">
        <v>621</v>
      </c>
      <c r="Y160" s="103" t="s">
        <v>621</v>
      </c>
      <c r="Z160" s="103" t="s">
        <v>621</v>
      </c>
      <c r="AA160" s="103" t="s">
        <v>621</v>
      </c>
      <c r="AB160" s="103" t="s">
        <v>621</v>
      </c>
      <c r="AC160" s="103" t="s">
        <v>621</v>
      </c>
      <c r="AD160" s="103" t="s">
        <v>621</v>
      </c>
      <c r="AE160" s="103" t="s">
        <v>621</v>
      </c>
      <c r="AF160" s="103" t="s">
        <v>621</v>
      </c>
      <c r="AG160" s="103" t="s">
        <v>621</v>
      </c>
      <c r="AI160" s="103">
        <f t="shared" si="17"/>
        <v>23</v>
      </c>
      <c r="AJ160" s="103">
        <f t="shared" si="17"/>
        <v>6</v>
      </c>
      <c r="AK160" s="103"/>
      <c r="AL160" s="103">
        <f t="shared" si="18"/>
        <v>1</v>
      </c>
      <c r="AM160" s="103">
        <f t="shared" si="18"/>
        <v>0</v>
      </c>
      <c r="AN160" s="103">
        <f t="shared" si="16"/>
        <v>29</v>
      </c>
    </row>
    <row r="161" spans="1:40" x14ac:dyDescent="0.25">
      <c r="A161" s="101">
        <v>425</v>
      </c>
      <c r="B161" s="67" t="s">
        <v>160</v>
      </c>
      <c r="C161" s="67" t="s">
        <v>137</v>
      </c>
      <c r="D161" s="103" t="s">
        <v>621</v>
      </c>
      <c r="E161" s="103" t="s">
        <v>621</v>
      </c>
      <c r="F161" s="103" t="s">
        <v>621</v>
      </c>
      <c r="G161" s="103" t="s">
        <v>621</v>
      </c>
      <c r="H161" s="103" t="s">
        <v>623</v>
      </c>
      <c r="I161" s="103" t="s">
        <v>622</v>
      </c>
      <c r="J161" s="103" t="s">
        <v>621</v>
      </c>
      <c r="K161" s="103" t="s">
        <v>621</v>
      </c>
      <c r="L161" s="103" t="s">
        <v>622</v>
      </c>
      <c r="M161" s="103" t="s">
        <v>621</v>
      </c>
      <c r="N161" s="103" t="s">
        <v>623</v>
      </c>
      <c r="O161" s="103" t="s">
        <v>621</v>
      </c>
      <c r="P161" s="103" t="s">
        <v>621</v>
      </c>
      <c r="Q161" s="103" t="s">
        <v>621</v>
      </c>
      <c r="R161" s="103" t="s">
        <v>621</v>
      </c>
      <c r="S161" s="103" t="s">
        <v>621</v>
      </c>
      <c r="T161" s="103" t="s">
        <v>622</v>
      </c>
      <c r="U161" s="103" t="s">
        <v>622</v>
      </c>
      <c r="V161" s="103" t="s">
        <v>621</v>
      </c>
      <c r="W161" s="103" t="s">
        <v>621</v>
      </c>
      <c r="X161" s="103" t="s">
        <v>621</v>
      </c>
      <c r="Y161" s="103" t="s">
        <v>621</v>
      </c>
      <c r="Z161" s="103" t="s">
        <v>621</v>
      </c>
      <c r="AA161" s="103" t="s">
        <v>621</v>
      </c>
      <c r="AB161" s="103" t="s">
        <v>621</v>
      </c>
      <c r="AC161" s="103" t="s">
        <v>623</v>
      </c>
      <c r="AD161" s="103" t="s">
        <v>621</v>
      </c>
      <c r="AE161" s="103" t="s">
        <v>621</v>
      </c>
      <c r="AF161" s="103" t="s">
        <v>621</v>
      </c>
      <c r="AG161" s="103" t="s">
        <v>623</v>
      </c>
      <c r="AI161" s="103">
        <f t="shared" si="17"/>
        <v>22</v>
      </c>
      <c r="AJ161" s="103">
        <f t="shared" si="17"/>
        <v>4</v>
      </c>
      <c r="AK161" s="103"/>
      <c r="AL161" s="103">
        <f t="shared" si="18"/>
        <v>4</v>
      </c>
      <c r="AM161" s="103">
        <f t="shared" si="18"/>
        <v>0</v>
      </c>
      <c r="AN161" s="103">
        <f t="shared" si="16"/>
        <v>26</v>
      </c>
    </row>
    <row r="162" spans="1:40" x14ac:dyDescent="0.25">
      <c r="A162" s="101">
        <v>426</v>
      </c>
      <c r="B162" s="67" t="s">
        <v>161</v>
      </c>
      <c r="C162" s="67" t="s">
        <v>137</v>
      </c>
      <c r="D162" s="103" t="s">
        <v>621</v>
      </c>
      <c r="E162" s="103" t="s">
        <v>621</v>
      </c>
      <c r="F162" s="103" t="s">
        <v>621</v>
      </c>
      <c r="G162" s="103" t="s">
        <v>621</v>
      </c>
      <c r="H162" s="103" t="s">
        <v>621</v>
      </c>
      <c r="I162" s="103" t="s">
        <v>622</v>
      </c>
      <c r="J162" s="103" t="s">
        <v>621</v>
      </c>
      <c r="K162" s="103" t="s">
        <v>621</v>
      </c>
      <c r="L162" s="103" t="s">
        <v>623</v>
      </c>
      <c r="M162" s="103" t="s">
        <v>623</v>
      </c>
      <c r="N162" s="103" t="s">
        <v>621</v>
      </c>
      <c r="O162" s="103" t="s">
        <v>621</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G162" s="103" t="s">
        <v>621</v>
      </c>
      <c r="AI162" s="103">
        <f t="shared" si="17"/>
        <v>27</v>
      </c>
      <c r="AJ162" s="103">
        <f t="shared" si="17"/>
        <v>1</v>
      </c>
      <c r="AK162" s="103"/>
      <c r="AL162" s="103">
        <f t="shared" si="18"/>
        <v>2</v>
      </c>
      <c r="AM162" s="103">
        <f t="shared" si="18"/>
        <v>0</v>
      </c>
      <c r="AN162" s="103">
        <f t="shared" si="16"/>
        <v>28</v>
      </c>
    </row>
    <row r="163" spans="1:40" x14ac:dyDescent="0.25">
      <c r="A163" s="101">
        <v>427</v>
      </c>
      <c r="B163" s="67" t="s">
        <v>162</v>
      </c>
      <c r="C163" s="67" t="s">
        <v>137</v>
      </c>
      <c r="D163" s="103" t="s">
        <v>621</v>
      </c>
      <c r="E163" s="103" t="s">
        <v>621</v>
      </c>
      <c r="F163" s="103" t="s">
        <v>623</v>
      </c>
      <c r="G163" s="103" t="s">
        <v>621</v>
      </c>
      <c r="H163" s="103" t="s">
        <v>623</v>
      </c>
      <c r="I163" s="103" t="s">
        <v>622</v>
      </c>
      <c r="J163" s="103" t="s">
        <v>621</v>
      </c>
      <c r="K163" s="103" t="s">
        <v>623</v>
      </c>
      <c r="L163" s="103" t="s">
        <v>621</v>
      </c>
      <c r="M163" s="103" t="s">
        <v>621</v>
      </c>
      <c r="N163" s="103" t="s">
        <v>621</v>
      </c>
      <c r="O163" s="103" t="s">
        <v>621</v>
      </c>
      <c r="P163" s="103" t="s">
        <v>621</v>
      </c>
      <c r="Q163" s="103" t="s">
        <v>621</v>
      </c>
      <c r="R163" s="103" t="s">
        <v>621</v>
      </c>
      <c r="S163" s="103" t="s">
        <v>621</v>
      </c>
      <c r="T163" s="103" t="s">
        <v>622</v>
      </c>
      <c r="U163" s="103" t="s">
        <v>622</v>
      </c>
      <c r="V163" s="103" t="s">
        <v>621</v>
      </c>
      <c r="W163" s="103" t="s">
        <v>621</v>
      </c>
      <c r="X163" s="103" t="s">
        <v>621</v>
      </c>
      <c r="Y163" s="103" t="s">
        <v>623</v>
      </c>
      <c r="Z163" s="103" t="s">
        <v>621</v>
      </c>
      <c r="AA163" s="103" t="s">
        <v>622</v>
      </c>
      <c r="AB163" s="103" t="s">
        <v>621</v>
      </c>
      <c r="AC163" s="103" t="s">
        <v>621</v>
      </c>
      <c r="AD163" s="103" t="s">
        <v>621</v>
      </c>
      <c r="AE163" s="103" t="s">
        <v>621</v>
      </c>
      <c r="AF163" s="103" t="s">
        <v>621</v>
      </c>
      <c r="AG163" s="103" t="s">
        <v>621</v>
      </c>
      <c r="AI163" s="103">
        <f t="shared" si="17"/>
        <v>22</v>
      </c>
      <c r="AJ163" s="103">
        <f t="shared" si="17"/>
        <v>4</v>
      </c>
      <c r="AK163" s="103"/>
      <c r="AL163" s="103">
        <f t="shared" si="18"/>
        <v>4</v>
      </c>
      <c r="AM163" s="103">
        <f t="shared" si="18"/>
        <v>0</v>
      </c>
      <c r="AN163" s="103">
        <f t="shared" si="16"/>
        <v>26</v>
      </c>
    </row>
    <row r="164" spans="1:40"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C164" s="103" t="s">
        <v>621</v>
      </c>
      <c r="AD164" s="103" t="s">
        <v>621</v>
      </c>
      <c r="AE164" s="103" t="s">
        <v>621</v>
      </c>
      <c r="AF164" s="103" t="s">
        <v>621</v>
      </c>
      <c r="AG164" s="103" t="s">
        <v>621</v>
      </c>
      <c r="AI164" s="103">
        <f t="shared" ref="AI164:AJ183" si="19">COUNTIF($D164:$AG164,AI$3)</f>
        <v>25</v>
      </c>
      <c r="AJ164" s="103">
        <f t="shared" si="19"/>
        <v>3</v>
      </c>
      <c r="AK164" s="103"/>
      <c r="AL164" s="103">
        <f t="shared" ref="AL164:AM183" si="20">COUNTIF($D164:$AG164,AL$3)</f>
        <v>2</v>
      </c>
      <c r="AM164" s="103">
        <f t="shared" si="20"/>
        <v>0</v>
      </c>
      <c r="AN164" s="103">
        <f t="shared" si="16"/>
        <v>28</v>
      </c>
    </row>
    <row r="165" spans="1:40" x14ac:dyDescent="0.25">
      <c r="A165" s="101">
        <v>429</v>
      </c>
      <c r="B165" s="67" t="s">
        <v>164</v>
      </c>
      <c r="C165" s="67" t="s">
        <v>137</v>
      </c>
      <c r="D165" s="103" t="s">
        <v>621</v>
      </c>
      <c r="E165" s="103" t="s">
        <v>621</v>
      </c>
      <c r="F165" s="103" t="s">
        <v>621</v>
      </c>
      <c r="G165" s="103" t="s">
        <v>623</v>
      </c>
      <c r="H165" s="103" t="s">
        <v>622</v>
      </c>
      <c r="I165" s="103" t="s">
        <v>622</v>
      </c>
      <c r="J165" s="103" t="s">
        <v>621</v>
      </c>
      <c r="K165" s="103" t="s">
        <v>621</v>
      </c>
      <c r="L165" s="103" t="s">
        <v>622</v>
      </c>
      <c r="M165" s="103" t="s">
        <v>622</v>
      </c>
      <c r="N165" s="103" t="s">
        <v>622</v>
      </c>
      <c r="O165" s="103" t="s">
        <v>621</v>
      </c>
      <c r="P165" s="103" t="s">
        <v>621</v>
      </c>
      <c r="Q165" s="103" t="s">
        <v>622</v>
      </c>
      <c r="R165" s="103" t="s">
        <v>621</v>
      </c>
      <c r="S165" s="103" t="s">
        <v>622</v>
      </c>
      <c r="T165" s="103" t="s">
        <v>622</v>
      </c>
      <c r="U165" s="103" t="s">
        <v>622</v>
      </c>
      <c r="V165" s="103" t="s">
        <v>621</v>
      </c>
      <c r="W165" s="103" t="s">
        <v>621</v>
      </c>
      <c r="X165" s="103" t="s">
        <v>621</v>
      </c>
      <c r="Y165" s="103" t="s">
        <v>621</v>
      </c>
      <c r="Z165" s="103" t="s">
        <v>621</v>
      </c>
      <c r="AA165" s="103" t="s">
        <v>622</v>
      </c>
      <c r="AB165" s="103" t="s">
        <v>621</v>
      </c>
      <c r="AC165" s="103" t="s">
        <v>621</v>
      </c>
      <c r="AD165" s="103" t="s">
        <v>621</v>
      </c>
      <c r="AE165" s="103" t="s">
        <v>621</v>
      </c>
      <c r="AF165" s="103" t="s">
        <v>621</v>
      </c>
      <c r="AG165" s="103" t="s">
        <v>621</v>
      </c>
      <c r="AI165" s="103">
        <f t="shared" si="19"/>
        <v>19</v>
      </c>
      <c r="AJ165" s="103">
        <f t="shared" si="19"/>
        <v>10</v>
      </c>
      <c r="AK165" s="103"/>
      <c r="AL165" s="103">
        <f t="shared" si="20"/>
        <v>1</v>
      </c>
      <c r="AM165" s="103">
        <f t="shared" si="20"/>
        <v>0</v>
      </c>
      <c r="AN165" s="103">
        <f t="shared" si="16"/>
        <v>29</v>
      </c>
    </row>
    <row r="166" spans="1:40" x14ac:dyDescent="0.25">
      <c r="A166" s="101">
        <v>430</v>
      </c>
      <c r="B166" s="67" t="s">
        <v>165</v>
      </c>
      <c r="C166" s="67" t="s">
        <v>137</v>
      </c>
      <c r="D166" s="103" t="s">
        <v>621</v>
      </c>
      <c r="E166" s="103" t="s">
        <v>621</v>
      </c>
      <c r="F166" s="103" t="s">
        <v>623</v>
      </c>
      <c r="G166" s="103" t="s">
        <v>621</v>
      </c>
      <c r="H166" s="103" t="s">
        <v>622</v>
      </c>
      <c r="I166" s="103" t="s">
        <v>622</v>
      </c>
      <c r="J166" s="103" t="s">
        <v>621</v>
      </c>
      <c r="K166" s="103" t="s">
        <v>621</v>
      </c>
      <c r="L166" s="103" t="s">
        <v>622</v>
      </c>
      <c r="M166" s="103" t="s">
        <v>623</v>
      </c>
      <c r="N166" s="103" t="s">
        <v>623</v>
      </c>
      <c r="O166" s="103" t="s">
        <v>623</v>
      </c>
      <c r="P166" s="103" t="s">
        <v>623</v>
      </c>
      <c r="Q166" s="103" t="s">
        <v>621</v>
      </c>
      <c r="R166" s="103" t="s">
        <v>621</v>
      </c>
      <c r="S166" s="103" t="s">
        <v>621</v>
      </c>
      <c r="T166" s="103" t="s">
        <v>622</v>
      </c>
      <c r="U166" s="103" t="s">
        <v>622</v>
      </c>
      <c r="V166" s="103" t="s">
        <v>621</v>
      </c>
      <c r="W166" s="103" t="s">
        <v>621</v>
      </c>
      <c r="X166" s="103" t="s">
        <v>621</v>
      </c>
      <c r="Y166" s="103" t="s">
        <v>621</v>
      </c>
      <c r="Z166" s="103" t="s">
        <v>621</v>
      </c>
      <c r="AA166" s="103" t="s">
        <v>621</v>
      </c>
      <c r="AB166" s="103" t="s">
        <v>621</v>
      </c>
      <c r="AC166" s="103" t="s">
        <v>621</v>
      </c>
      <c r="AD166" s="103" t="s">
        <v>621</v>
      </c>
      <c r="AE166" s="103" t="s">
        <v>621</v>
      </c>
      <c r="AF166" s="103" t="s">
        <v>621</v>
      </c>
      <c r="AG166" s="103" t="s">
        <v>621</v>
      </c>
      <c r="AI166" s="103">
        <f t="shared" si="19"/>
        <v>20</v>
      </c>
      <c r="AJ166" s="103">
        <f t="shared" si="19"/>
        <v>5</v>
      </c>
      <c r="AK166" s="103"/>
      <c r="AL166" s="103">
        <f t="shared" si="20"/>
        <v>5</v>
      </c>
      <c r="AM166" s="103">
        <f t="shared" si="20"/>
        <v>0</v>
      </c>
      <c r="AN166" s="103">
        <f t="shared" si="16"/>
        <v>25</v>
      </c>
    </row>
    <row r="167" spans="1:40" x14ac:dyDescent="0.25">
      <c r="A167" s="101">
        <v>431</v>
      </c>
      <c r="B167" s="67" t="s">
        <v>166</v>
      </c>
      <c r="C167" s="67" t="s">
        <v>137</v>
      </c>
      <c r="D167" s="103" t="s">
        <v>621</v>
      </c>
      <c r="E167" s="103" t="s">
        <v>621</v>
      </c>
      <c r="F167" s="103" t="s">
        <v>621</v>
      </c>
      <c r="G167" s="103" t="s">
        <v>621</v>
      </c>
      <c r="H167" s="103" t="s">
        <v>622</v>
      </c>
      <c r="I167" s="103" t="s">
        <v>622</v>
      </c>
      <c r="J167" s="103" t="s">
        <v>621</v>
      </c>
      <c r="K167" s="103" t="s">
        <v>621</v>
      </c>
      <c r="L167" s="103" t="s">
        <v>622</v>
      </c>
      <c r="M167" s="103" t="s">
        <v>621</v>
      </c>
      <c r="N167" s="103" t="s">
        <v>621</v>
      </c>
      <c r="O167" s="103" t="s">
        <v>621</v>
      </c>
      <c r="P167" s="103" t="s">
        <v>621</v>
      </c>
      <c r="Q167" s="103" t="s">
        <v>623</v>
      </c>
      <c r="R167" s="103" t="s">
        <v>621</v>
      </c>
      <c r="S167" s="103" t="s">
        <v>621</v>
      </c>
      <c r="T167" s="103" t="s">
        <v>622</v>
      </c>
      <c r="U167" s="103" t="s">
        <v>622</v>
      </c>
      <c r="V167" s="103" t="s">
        <v>621</v>
      </c>
      <c r="W167" s="103" t="s">
        <v>621</v>
      </c>
      <c r="X167" s="103" t="s">
        <v>621</v>
      </c>
      <c r="Y167" s="103" t="s">
        <v>623</v>
      </c>
      <c r="Z167" s="103" t="s">
        <v>621</v>
      </c>
      <c r="AA167" s="103" t="s">
        <v>621</v>
      </c>
      <c r="AB167" s="103" t="s">
        <v>623</v>
      </c>
      <c r="AC167" s="103" t="s">
        <v>621</v>
      </c>
      <c r="AD167" s="103" t="s">
        <v>621</v>
      </c>
      <c r="AE167" s="103" t="s">
        <v>621</v>
      </c>
      <c r="AF167" s="103" t="s">
        <v>621</v>
      </c>
      <c r="AG167" s="103" t="s">
        <v>623</v>
      </c>
      <c r="AI167" s="103">
        <f t="shared" si="19"/>
        <v>21</v>
      </c>
      <c r="AJ167" s="103">
        <f t="shared" si="19"/>
        <v>5</v>
      </c>
      <c r="AK167" s="103"/>
      <c r="AL167" s="103">
        <f t="shared" si="20"/>
        <v>4</v>
      </c>
      <c r="AM167" s="103">
        <f t="shared" si="20"/>
        <v>0</v>
      </c>
      <c r="AN167" s="103">
        <f t="shared" si="16"/>
        <v>26</v>
      </c>
    </row>
    <row r="168" spans="1:40" x14ac:dyDescent="0.25">
      <c r="A168" s="101">
        <v>432</v>
      </c>
      <c r="B168" s="67" t="s">
        <v>167</v>
      </c>
      <c r="C168" s="67" t="s">
        <v>137</v>
      </c>
      <c r="D168" s="103" t="s">
        <v>621</v>
      </c>
      <c r="E168" s="103" t="s">
        <v>623</v>
      </c>
      <c r="F168" s="103" t="s">
        <v>623</v>
      </c>
      <c r="G168" s="103" t="s">
        <v>621</v>
      </c>
      <c r="H168" s="103" t="s">
        <v>622</v>
      </c>
      <c r="I168" s="103" t="s">
        <v>622</v>
      </c>
      <c r="J168" s="103" t="s">
        <v>621</v>
      </c>
      <c r="K168" s="103" t="s">
        <v>623</v>
      </c>
      <c r="L168" s="103" t="s">
        <v>622</v>
      </c>
      <c r="M168" s="103" t="s">
        <v>622</v>
      </c>
      <c r="N168" s="103" t="s">
        <v>622</v>
      </c>
      <c r="O168" s="103" t="s">
        <v>621</v>
      </c>
      <c r="P168" s="103" t="s">
        <v>621</v>
      </c>
      <c r="Q168" s="103" t="s">
        <v>622</v>
      </c>
      <c r="R168" s="103" t="s">
        <v>621</v>
      </c>
      <c r="S168" s="103" t="s">
        <v>621</v>
      </c>
      <c r="T168" s="103" t="s">
        <v>622</v>
      </c>
      <c r="U168" s="103" t="s">
        <v>622</v>
      </c>
      <c r="V168" s="103" t="s">
        <v>621</v>
      </c>
      <c r="W168" s="103" t="s">
        <v>621</v>
      </c>
      <c r="X168" s="103" t="s">
        <v>621</v>
      </c>
      <c r="Y168" s="103" t="s">
        <v>621</v>
      </c>
      <c r="Z168" s="103" t="s">
        <v>621</v>
      </c>
      <c r="AA168" s="103" t="s">
        <v>621</v>
      </c>
      <c r="AB168" s="103" t="s">
        <v>623</v>
      </c>
      <c r="AC168" s="103" t="s">
        <v>623</v>
      </c>
      <c r="AD168" s="103" t="s">
        <v>621</v>
      </c>
      <c r="AE168" s="103" t="s">
        <v>621</v>
      </c>
      <c r="AF168" s="103" t="s">
        <v>621</v>
      </c>
      <c r="AG168" s="103" t="s">
        <v>621</v>
      </c>
      <c r="AI168" s="103">
        <f t="shared" si="19"/>
        <v>17</v>
      </c>
      <c r="AJ168" s="103">
        <f t="shared" si="19"/>
        <v>8</v>
      </c>
      <c r="AK168" s="103"/>
      <c r="AL168" s="103">
        <f t="shared" si="20"/>
        <v>5</v>
      </c>
      <c r="AM168" s="103">
        <f t="shared" si="20"/>
        <v>0</v>
      </c>
      <c r="AN168" s="103">
        <f t="shared" si="16"/>
        <v>25</v>
      </c>
    </row>
    <row r="169" spans="1:40" x14ac:dyDescent="0.25">
      <c r="A169" s="101">
        <v>433</v>
      </c>
      <c r="B169" s="67" t="s">
        <v>168</v>
      </c>
      <c r="C169" s="67" t="s">
        <v>137</v>
      </c>
      <c r="D169" s="103" t="s">
        <v>623</v>
      </c>
      <c r="E169" s="103" t="s">
        <v>622</v>
      </c>
      <c r="F169" s="103" t="s">
        <v>621</v>
      </c>
      <c r="G169" s="103" t="s">
        <v>623</v>
      </c>
      <c r="H169" s="103" t="s">
        <v>622</v>
      </c>
      <c r="I169" s="103" t="s">
        <v>622</v>
      </c>
      <c r="J169" s="103" t="s">
        <v>621</v>
      </c>
      <c r="K169" s="103" t="s">
        <v>621</v>
      </c>
      <c r="L169" s="103" t="s">
        <v>622</v>
      </c>
      <c r="M169" s="103" t="s">
        <v>622</v>
      </c>
      <c r="N169" s="103" t="s">
        <v>622</v>
      </c>
      <c r="O169" s="103" t="s">
        <v>621</v>
      </c>
      <c r="P169" s="103" t="s">
        <v>621</v>
      </c>
      <c r="Q169" s="103" t="s">
        <v>622</v>
      </c>
      <c r="R169" s="103" t="s">
        <v>621</v>
      </c>
      <c r="S169" s="103" t="s">
        <v>622</v>
      </c>
      <c r="T169" s="103" t="s">
        <v>622</v>
      </c>
      <c r="U169" s="103" t="s">
        <v>622</v>
      </c>
      <c r="V169" s="103" t="s">
        <v>621</v>
      </c>
      <c r="W169" s="103" t="s">
        <v>621</v>
      </c>
      <c r="X169" s="103" t="s">
        <v>621</v>
      </c>
      <c r="Y169" s="103" t="s">
        <v>621</v>
      </c>
      <c r="Z169" s="103" t="s">
        <v>622</v>
      </c>
      <c r="AA169" s="103" t="s">
        <v>622</v>
      </c>
      <c r="AB169" s="103" t="s">
        <v>621</v>
      </c>
      <c r="AC169" s="103" t="s">
        <v>622</v>
      </c>
      <c r="AD169" s="103" t="s">
        <v>621</v>
      </c>
      <c r="AE169" s="103" t="s">
        <v>621</v>
      </c>
      <c r="AF169" s="103" t="s">
        <v>622</v>
      </c>
      <c r="AG169" s="103" t="s">
        <v>621</v>
      </c>
      <c r="AI169" s="103">
        <f t="shared" si="19"/>
        <v>14</v>
      </c>
      <c r="AJ169" s="103">
        <f t="shared" si="19"/>
        <v>14</v>
      </c>
      <c r="AK169" s="103"/>
      <c r="AL169" s="103">
        <f t="shared" si="20"/>
        <v>2</v>
      </c>
      <c r="AM169" s="103">
        <f t="shared" si="20"/>
        <v>0</v>
      </c>
      <c r="AN169" s="103">
        <f t="shared" si="16"/>
        <v>28</v>
      </c>
    </row>
    <row r="170" spans="1:40" x14ac:dyDescent="0.25">
      <c r="A170" s="101">
        <v>434</v>
      </c>
      <c r="B170" s="67" t="s">
        <v>169</v>
      </c>
      <c r="C170" s="67" t="s">
        <v>137</v>
      </c>
      <c r="D170" s="103" t="s">
        <v>621</v>
      </c>
      <c r="E170" s="103" t="s">
        <v>623</v>
      </c>
      <c r="F170" s="103" t="s">
        <v>621</v>
      </c>
      <c r="G170" s="103" t="s">
        <v>621</v>
      </c>
      <c r="H170" s="103" t="s">
        <v>622</v>
      </c>
      <c r="I170" s="103" t="s">
        <v>622</v>
      </c>
      <c r="J170" s="103" t="s">
        <v>621</v>
      </c>
      <c r="K170" s="103" t="s">
        <v>621</v>
      </c>
      <c r="L170" s="103" t="s">
        <v>621</v>
      </c>
      <c r="M170" s="103" t="s">
        <v>622</v>
      </c>
      <c r="N170" s="103" t="s">
        <v>621</v>
      </c>
      <c r="O170" s="103" t="s">
        <v>621</v>
      </c>
      <c r="P170" s="103" t="s">
        <v>621</v>
      </c>
      <c r="Q170" s="103" t="s">
        <v>621</v>
      </c>
      <c r="R170" s="103" t="s">
        <v>621</v>
      </c>
      <c r="S170" s="103" t="s">
        <v>621</v>
      </c>
      <c r="T170" s="103" t="s">
        <v>622</v>
      </c>
      <c r="U170" s="103" t="s">
        <v>622</v>
      </c>
      <c r="V170" s="103" t="s">
        <v>621</v>
      </c>
      <c r="W170" s="103" t="s">
        <v>621</v>
      </c>
      <c r="X170" s="103" t="s">
        <v>621</v>
      </c>
      <c r="Y170" s="103" t="s">
        <v>623</v>
      </c>
      <c r="Z170" s="103" t="s">
        <v>621</v>
      </c>
      <c r="AA170" s="103" t="s">
        <v>621</v>
      </c>
      <c r="AB170" s="103" t="s">
        <v>621</v>
      </c>
      <c r="AC170" s="103" t="s">
        <v>621</v>
      </c>
      <c r="AD170" s="103" t="s">
        <v>621</v>
      </c>
      <c r="AE170" s="103" t="s">
        <v>621</v>
      </c>
      <c r="AF170" s="103" t="s">
        <v>621</v>
      </c>
      <c r="AG170" s="103" t="s">
        <v>621</v>
      </c>
      <c r="AI170" s="103">
        <f t="shared" si="19"/>
        <v>23</v>
      </c>
      <c r="AJ170" s="103">
        <f t="shared" si="19"/>
        <v>5</v>
      </c>
      <c r="AK170" s="103"/>
      <c r="AL170" s="103">
        <f t="shared" si="20"/>
        <v>2</v>
      </c>
      <c r="AM170" s="103">
        <f t="shared" si="20"/>
        <v>0</v>
      </c>
      <c r="AN170" s="103">
        <f t="shared" si="16"/>
        <v>28</v>
      </c>
    </row>
    <row r="171" spans="1:40" x14ac:dyDescent="0.25">
      <c r="A171" s="101">
        <v>435</v>
      </c>
      <c r="B171" s="67" t="s">
        <v>170</v>
      </c>
      <c r="C171" s="67" t="s">
        <v>137</v>
      </c>
      <c r="D171" s="103" t="s">
        <v>621</v>
      </c>
      <c r="E171" s="103" t="s">
        <v>621</v>
      </c>
      <c r="F171" s="103" t="s">
        <v>621</v>
      </c>
      <c r="G171" s="103" t="s">
        <v>621</v>
      </c>
      <c r="H171" s="103" t="s">
        <v>623</v>
      </c>
      <c r="I171" s="103" t="s">
        <v>622</v>
      </c>
      <c r="J171" s="103" t="s">
        <v>621</v>
      </c>
      <c r="K171" s="103" t="s">
        <v>621</v>
      </c>
      <c r="L171" s="103" t="s">
        <v>622</v>
      </c>
      <c r="M171" s="103" t="s">
        <v>621</v>
      </c>
      <c r="N171" s="103" t="s">
        <v>622</v>
      </c>
      <c r="O171" s="103" t="s">
        <v>621</v>
      </c>
      <c r="P171" s="103" t="s">
        <v>621</v>
      </c>
      <c r="Q171" s="103" t="s">
        <v>621</v>
      </c>
      <c r="R171" s="103" t="s">
        <v>621</v>
      </c>
      <c r="S171" s="103" t="s">
        <v>622</v>
      </c>
      <c r="T171" s="103" t="s">
        <v>622</v>
      </c>
      <c r="U171" s="103" t="s">
        <v>622</v>
      </c>
      <c r="V171" s="103" t="s">
        <v>621</v>
      </c>
      <c r="W171" s="103" t="s">
        <v>621</v>
      </c>
      <c r="X171" s="103" t="s">
        <v>621</v>
      </c>
      <c r="Y171" s="103" t="s">
        <v>621</v>
      </c>
      <c r="Z171" s="103" t="s">
        <v>621</v>
      </c>
      <c r="AA171" s="103" t="s">
        <v>621</v>
      </c>
      <c r="AB171" s="103" t="s">
        <v>621</v>
      </c>
      <c r="AC171" s="103" t="s">
        <v>623</v>
      </c>
      <c r="AD171" s="103" t="s">
        <v>623</v>
      </c>
      <c r="AE171" s="103" t="s">
        <v>621</v>
      </c>
      <c r="AF171" s="103" t="s">
        <v>621</v>
      </c>
      <c r="AG171" s="103" t="s">
        <v>621</v>
      </c>
      <c r="AI171" s="103">
        <f t="shared" si="19"/>
        <v>21</v>
      </c>
      <c r="AJ171" s="103">
        <f t="shared" si="19"/>
        <v>6</v>
      </c>
      <c r="AK171" s="103"/>
      <c r="AL171" s="103">
        <f t="shared" si="20"/>
        <v>3</v>
      </c>
      <c r="AM171" s="103">
        <f t="shared" si="20"/>
        <v>0</v>
      </c>
      <c r="AN171" s="103">
        <f t="shared" si="16"/>
        <v>27</v>
      </c>
    </row>
    <row r="172" spans="1:40" x14ac:dyDescent="0.25">
      <c r="A172" s="101">
        <v>436</v>
      </c>
      <c r="B172" s="67" t="s">
        <v>171</v>
      </c>
      <c r="C172" s="67" t="s">
        <v>137</v>
      </c>
      <c r="D172" s="103" t="s">
        <v>621</v>
      </c>
      <c r="E172" s="103" t="s">
        <v>621</v>
      </c>
      <c r="F172" s="103" t="s">
        <v>621</v>
      </c>
      <c r="G172" s="103" t="s">
        <v>621</v>
      </c>
      <c r="H172" s="103" t="s">
        <v>623</v>
      </c>
      <c r="I172" s="103" t="s">
        <v>622</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623</v>
      </c>
      <c r="Z172" s="103" t="s">
        <v>621</v>
      </c>
      <c r="AA172" s="103" t="s">
        <v>621</v>
      </c>
      <c r="AB172" s="103" t="s">
        <v>621</v>
      </c>
      <c r="AC172" s="103" t="s">
        <v>621</v>
      </c>
      <c r="AD172" s="103" t="s">
        <v>621</v>
      </c>
      <c r="AE172" s="103" t="s">
        <v>621</v>
      </c>
      <c r="AF172" s="103" t="s">
        <v>621</v>
      </c>
      <c r="AG172" s="103" t="s">
        <v>621</v>
      </c>
      <c r="AI172" s="103">
        <f t="shared" si="19"/>
        <v>27</v>
      </c>
      <c r="AJ172" s="103">
        <f t="shared" si="19"/>
        <v>1</v>
      </c>
      <c r="AK172" s="103"/>
      <c r="AL172" s="103">
        <f t="shared" si="20"/>
        <v>2</v>
      </c>
      <c r="AM172" s="103">
        <f t="shared" si="20"/>
        <v>0</v>
      </c>
      <c r="AN172" s="103">
        <f t="shared" si="16"/>
        <v>28</v>
      </c>
    </row>
    <row r="173" spans="1:40" x14ac:dyDescent="0.25">
      <c r="A173" s="101">
        <v>437</v>
      </c>
      <c r="B173" s="67" t="s">
        <v>172</v>
      </c>
      <c r="C173" s="67" t="s">
        <v>137</v>
      </c>
      <c r="D173" s="103" t="s">
        <v>1575</v>
      </c>
      <c r="E173" s="103" t="s">
        <v>1575</v>
      </c>
      <c r="F173" s="103" t="s">
        <v>1575</v>
      </c>
      <c r="G173" s="103" t="s">
        <v>1575</v>
      </c>
      <c r="H173" s="103" t="s">
        <v>1575</v>
      </c>
      <c r="I173" s="103" t="s">
        <v>1575</v>
      </c>
      <c r="J173" s="103" t="s">
        <v>1575</v>
      </c>
      <c r="K173" s="103" t="s">
        <v>1575</v>
      </c>
      <c r="L173" s="103" t="s">
        <v>1575</v>
      </c>
      <c r="M173" s="103" t="s">
        <v>1575</v>
      </c>
      <c r="N173" s="103" t="s">
        <v>1575</v>
      </c>
      <c r="O173" s="103" t="s">
        <v>1575</v>
      </c>
      <c r="P173" s="103" t="s">
        <v>1575</v>
      </c>
      <c r="Q173" s="103" t="s">
        <v>1575</v>
      </c>
      <c r="R173" s="103" t="s">
        <v>1575</v>
      </c>
      <c r="S173" s="103" t="s">
        <v>1575</v>
      </c>
      <c r="T173" s="103" t="s">
        <v>1575</v>
      </c>
      <c r="U173" s="103" t="s">
        <v>1575</v>
      </c>
      <c r="V173" s="103" t="s">
        <v>1575</v>
      </c>
      <c r="W173" s="103" t="s">
        <v>1575</v>
      </c>
      <c r="X173" s="103" t="s">
        <v>1575</v>
      </c>
      <c r="Y173" s="103" t="s">
        <v>1575</v>
      </c>
      <c r="Z173" s="103" t="s">
        <v>1575</v>
      </c>
      <c r="AA173" s="103" t="s">
        <v>1575</v>
      </c>
      <c r="AB173" s="103" t="s">
        <v>1575</v>
      </c>
      <c r="AC173" s="103" t="s">
        <v>1575</v>
      </c>
      <c r="AD173" s="103" t="s">
        <v>1575</v>
      </c>
      <c r="AE173" s="103" t="s">
        <v>1575</v>
      </c>
      <c r="AF173" s="103" t="s">
        <v>1575</v>
      </c>
      <c r="AG173" s="103" t="s">
        <v>1575</v>
      </c>
      <c r="AI173" s="103">
        <f t="shared" si="19"/>
        <v>0</v>
      </c>
      <c r="AJ173" s="103">
        <f t="shared" si="19"/>
        <v>0</v>
      </c>
      <c r="AK173" s="103"/>
      <c r="AL173" s="103">
        <f t="shared" si="20"/>
        <v>0</v>
      </c>
      <c r="AM173" s="103">
        <f t="shared" si="20"/>
        <v>30</v>
      </c>
      <c r="AN173" s="103">
        <f t="shared" si="16"/>
        <v>0</v>
      </c>
    </row>
    <row r="174" spans="1:40" x14ac:dyDescent="0.25">
      <c r="A174" s="101">
        <v>501</v>
      </c>
      <c r="B174" s="67" t="s">
        <v>173</v>
      </c>
      <c r="C174" s="67" t="s">
        <v>174</v>
      </c>
      <c r="D174" s="103" t="s">
        <v>621</v>
      </c>
      <c r="E174" s="103" t="s">
        <v>621</v>
      </c>
      <c r="F174" s="103" t="s">
        <v>621</v>
      </c>
      <c r="G174" s="103" t="s">
        <v>623</v>
      </c>
      <c r="H174" s="103" t="s">
        <v>621</v>
      </c>
      <c r="I174" s="103" t="s">
        <v>621</v>
      </c>
      <c r="J174" s="103" t="s">
        <v>621</v>
      </c>
      <c r="K174" s="103" t="s">
        <v>623</v>
      </c>
      <c r="L174" s="103" t="s">
        <v>622</v>
      </c>
      <c r="M174" s="103" t="s">
        <v>622</v>
      </c>
      <c r="N174" s="103" t="s">
        <v>622</v>
      </c>
      <c r="O174" s="103" t="s">
        <v>621</v>
      </c>
      <c r="P174" s="103" t="s">
        <v>621</v>
      </c>
      <c r="Q174" s="103" t="s">
        <v>621</v>
      </c>
      <c r="R174" s="103" t="s">
        <v>621</v>
      </c>
      <c r="S174" s="103" t="s">
        <v>621</v>
      </c>
      <c r="T174" s="103" t="s">
        <v>623</v>
      </c>
      <c r="U174" s="103" t="s">
        <v>622</v>
      </c>
      <c r="V174" s="103" t="s">
        <v>621</v>
      </c>
      <c r="W174" s="103" t="s">
        <v>621</v>
      </c>
      <c r="X174" s="103" t="s">
        <v>621</v>
      </c>
      <c r="Y174" s="103" t="s">
        <v>623</v>
      </c>
      <c r="Z174" s="103" t="s">
        <v>621</v>
      </c>
      <c r="AA174" s="103" t="s">
        <v>621</v>
      </c>
      <c r="AB174" s="103" t="s">
        <v>621</v>
      </c>
      <c r="AC174" s="103" t="s">
        <v>623</v>
      </c>
      <c r="AD174" s="103" t="s">
        <v>623</v>
      </c>
      <c r="AE174" s="103" t="s">
        <v>621</v>
      </c>
      <c r="AF174" s="103" t="s">
        <v>621</v>
      </c>
      <c r="AG174" s="103" t="s">
        <v>621</v>
      </c>
      <c r="AI174" s="103">
        <f t="shared" si="19"/>
        <v>20</v>
      </c>
      <c r="AJ174" s="103">
        <f t="shared" si="19"/>
        <v>4</v>
      </c>
      <c r="AK174" s="103"/>
      <c r="AL174" s="103">
        <f t="shared" si="20"/>
        <v>6</v>
      </c>
      <c r="AM174" s="103">
        <f t="shared" si="20"/>
        <v>0</v>
      </c>
      <c r="AN174" s="103">
        <f t="shared" si="16"/>
        <v>24</v>
      </c>
    </row>
    <row r="175" spans="1:40" x14ac:dyDescent="0.25">
      <c r="A175" s="101">
        <v>502</v>
      </c>
      <c r="B175" s="67" t="s">
        <v>175</v>
      </c>
      <c r="C175" s="67" t="s">
        <v>174</v>
      </c>
      <c r="D175" s="103" t="s">
        <v>621</v>
      </c>
      <c r="E175" s="103" t="s">
        <v>623</v>
      </c>
      <c r="F175" s="103" t="s">
        <v>621</v>
      </c>
      <c r="G175" s="103" t="s">
        <v>621</v>
      </c>
      <c r="H175" s="103" t="s">
        <v>621</v>
      </c>
      <c r="I175" s="103" t="s">
        <v>622</v>
      </c>
      <c r="J175" s="103" t="s">
        <v>621</v>
      </c>
      <c r="K175" s="103" t="s">
        <v>621</v>
      </c>
      <c r="L175" s="103" t="s">
        <v>621</v>
      </c>
      <c r="M175" s="103" t="s">
        <v>621</v>
      </c>
      <c r="N175" s="103" t="s">
        <v>621</v>
      </c>
      <c r="O175" s="103" t="s">
        <v>621</v>
      </c>
      <c r="P175" s="103" t="s">
        <v>621</v>
      </c>
      <c r="Q175" s="103" t="s">
        <v>621</v>
      </c>
      <c r="R175" s="103" t="s">
        <v>621</v>
      </c>
      <c r="S175" s="103" t="s">
        <v>621</v>
      </c>
      <c r="T175" s="103" t="s">
        <v>622</v>
      </c>
      <c r="U175" s="103" t="s">
        <v>622</v>
      </c>
      <c r="V175" s="103" t="s">
        <v>621</v>
      </c>
      <c r="W175" s="103" t="s">
        <v>621</v>
      </c>
      <c r="X175" s="103" t="s">
        <v>621</v>
      </c>
      <c r="Y175" s="103" t="s">
        <v>621</v>
      </c>
      <c r="Z175" s="103" t="s">
        <v>621</v>
      </c>
      <c r="AA175" s="103" t="s">
        <v>621</v>
      </c>
      <c r="AB175" s="103" t="s">
        <v>621</v>
      </c>
      <c r="AC175" s="103" t="s">
        <v>623</v>
      </c>
      <c r="AD175" s="103" t="s">
        <v>623</v>
      </c>
      <c r="AE175" s="103" t="s">
        <v>621</v>
      </c>
      <c r="AF175" s="103" t="s">
        <v>623</v>
      </c>
      <c r="AG175" s="103" t="s">
        <v>621</v>
      </c>
      <c r="AI175" s="103">
        <f t="shared" si="19"/>
        <v>23</v>
      </c>
      <c r="AJ175" s="103">
        <f t="shared" si="19"/>
        <v>3</v>
      </c>
      <c r="AK175" s="103"/>
      <c r="AL175" s="103">
        <f t="shared" si="20"/>
        <v>4</v>
      </c>
      <c r="AM175" s="103">
        <f t="shared" si="20"/>
        <v>0</v>
      </c>
      <c r="AN175" s="103">
        <f t="shared" si="16"/>
        <v>26</v>
      </c>
    </row>
    <row r="176" spans="1:40"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622</v>
      </c>
      <c r="M176" s="103" t="s">
        <v>622</v>
      </c>
      <c r="N176" s="103" t="s">
        <v>622</v>
      </c>
      <c r="O176" s="103" t="s">
        <v>621</v>
      </c>
      <c r="P176" s="103" t="s">
        <v>621</v>
      </c>
      <c r="Q176" s="103" t="s">
        <v>621</v>
      </c>
      <c r="R176" s="103" t="s">
        <v>621</v>
      </c>
      <c r="S176" s="103" t="s">
        <v>621</v>
      </c>
      <c r="T176" s="103" t="s">
        <v>622</v>
      </c>
      <c r="U176" s="103" t="s">
        <v>622</v>
      </c>
      <c r="V176" s="103" t="s">
        <v>621</v>
      </c>
      <c r="W176" s="103" t="s">
        <v>621</v>
      </c>
      <c r="X176" s="103" t="s">
        <v>621</v>
      </c>
      <c r="Y176" s="103" t="s">
        <v>621</v>
      </c>
      <c r="Z176" s="103" t="s">
        <v>621</v>
      </c>
      <c r="AA176" s="103" t="s">
        <v>621</v>
      </c>
      <c r="AB176" s="103" t="s">
        <v>621</v>
      </c>
      <c r="AC176" s="103" t="s">
        <v>621</v>
      </c>
      <c r="AD176" s="103" t="s">
        <v>621</v>
      </c>
      <c r="AE176" s="103" t="s">
        <v>621</v>
      </c>
      <c r="AF176" s="103" t="s">
        <v>621</v>
      </c>
      <c r="AG176" s="103" t="s">
        <v>621</v>
      </c>
      <c r="AI176" s="103">
        <f t="shared" si="19"/>
        <v>25</v>
      </c>
      <c r="AJ176" s="103">
        <f t="shared" si="19"/>
        <v>5</v>
      </c>
      <c r="AK176" s="103"/>
      <c r="AL176" s="103">
        <f t="shared" si="20"/>
        <v>0</v>
      </c>
      <c r="AM176" s="103">
        <f t="shared" si="20"/>
        <v>0</v>
      </c>
      <c r="AN176" s="103">
        <f t="shared" si="16"/>
        <v>30</v>
      </c>
    </row>
    <row r="177" spans="1:40" x14ac:dyDescent="0.25">
      <c r="A177" s="101">
        <v>504</v>
      </c>
      <c r="B177" s="67" t="s">
        <v>177</v>
      </c>
      <c r="C177" s="67" t="s">
        <v>174</v>
      </c>
      <c r="D177" s="103" t="s">
        <v>621</v>
      </c>
      <c r="E177" s="103" t="s">
        <v>621</v>
      </c>
      <c r="F177" s="103" t="s">
        <v>623</v>
      </c>
      <c r="G177" s="103" t="s">
        <v>621</v>
      </c>
      <c r="H177" s="103" t="s">
        <v>623</v>
      </c>
      <c r="I177" s="103" t="s">
        <v>621</v>
      </c>
      <c r="J177" s="103" t="s">
        <v>621</v>
      </c>
      <c r="K177" s="103" t="s">
        <v>621</v>
      </c>
      <c r="L177" s="103" t="s">
        <v>621</v>
      </c>
      <c r="M177" s="103" t="s">
        <v>622</v>
      </c>
      <c r="N177" s="103" t="s">
        <v>623</v>
      </c>
      <c r="O177" s="103" t="s">
        <v>623</v>
      </c>
      <c r="P177" s="103" t="s">
        <v>621</v>
      </c>
      <c r="Q177" s="103" t="s">
        <v>621</v>
      </c>
      <c r="R177" s="103" t="s">
        <v>621</v>
      </c>
      <c r="S177" s="103" t="s">
        <v>621</v>
      </c>
      <c r="T177" s="103" t="s">
        <v>622</v>
      </c>
      <c r="U177" s="103" t="s">
        <v>621</v>
      </c>
      <c r="V177" s="103" t="s">
        <v>621</v>
      </c>
      <c r="W177" s="103" t="s">
        <v>621</v>
      </c>
      <c r="X177" s="103" t="s">
        <v>621</v>
      </c>
      <c r="Y177" s="103" t="s">
        <v>621</v>
      </c>
      <c r="Z177" s="103" t="s">
        <v>621</v>
      </c>
      <c r="AA177" s="103" t="s">
        <v>621</v>
      </c>
      <c r="AB177" s="103" t="s">
        <v>623</v>
      </c>
      <c r="AC177" s="103" t="s">
        <v>623</v>
      </c>
      <c r="AD177" s="103" t="s">
        <v>623</v>
      </c>
      <c r="AE177" s="103" t="s">
        <v>621</v>
      </c>
      <c r="AF177" s="103" t="s">
        <v>621</v>
      </c>
      <c r="AG177" s="103" t="s">
        <v>621</v>
      </c>
      <c r="AI177" s="103">
        <f t="shared" si="19"/>
        <v>21</v>
      </c>
      <c r="AJ177" s="103">
        <f t="shared" si="19"/>
        <v>2</v>
      </c>
      <c r="AK177" s="103"/>
      <c r="AL177" s="103">
        <f t="shared" si="20"/>
        <v>7</v>
      </c>
      <c r="AM177" s="103">
        <f t="shared" si="20"/>
        <v>0</v>
      </c>
      <c r="AN177" s="103">
        <f t="shared" si="16"/>
        <v>23</v>
      </c>
    </row>
    <row r="178" spans="1:40" x14ac:dyDescent="0.25">
      <c r="A178" s="101">
        <v>505</v>
      </c>
      <c r="B178" s="67" t="s">
        <v>178</v>
      </c>
      <c r="C178" s="67" t="s">
        <v>174</v>
      </c>
      <c r="D178" s="103" t="s">
        <v>621</v>
      </c>
      <c r="E178" s="103" t="s">
        <v>621</v>
      </c>
      <c r="F178" s="103" t="s">
        <v>621</v>
      </c>
      <c r="G178" s="103" t="s">
        <v>621</v>
      </c>
      <c r="H178" s="103" t="s">
        <v>623</v>
      </c>
      <c r="I178" s="103" t="s">
        <v>622</v>
      </c>
      <c r="J178" s="103" t="s">
        <v>621</v>
      </c>
      <c r="K178" s="103" t="s">
        <v>621</v>
      </c>
      <c r="L178" s="103" t="s">
        <v>621</v>
      </c>
      <c r="M178" s="103" t="s">
        <v>622</v>
      </c>
      <c r="N178" s="103" t="s">
        <v>621</v>
      </c>
      <c r="O178" s="103" t="s">
        <v>621</v>
      </c>
      <c r="P178" s="103" t="s">
        <v>621</v>
      </c>
      <c r="Q178" s="103" t="s">
        <v>621</v>
      </c>
      <c r="R178" s="103" t="s">
        <v>621</v>
      </c>
      <c r="S178" s="103" t="s">
        <v>621</v>
      </c>
      <c r="T178" s="103" t="s">
        <v>622</v>
      </c>
      <c r="U178" s="103" t="s">
        <v>622</v>
      </c>
      <c r="V178" s="103" t="s">
        <v>621</v>
      </c>
      <c r="W178" s="103" t="s">
        <v>621</v>
      </c>
      <c r="X178" s="103" t="s">
        <v>621</v>
      </c>
      <c r="Y178" s="103" t="s">
        <v>621</v>
      </c>
      <c r="Z178" s="103" t="s">
        <v>621</v>
      </c>
      <c r="AA178" s="103" t="s">
        <v>621</v>
      </c>
      <c r="AB178" s="103" t="s">
        <v>623</v>
      </c>
      <c r="AC178" s="103" t="s">
        <v>623</v>
      </c>
      <c r="AD178" s="103" t="s">
        <v>623</v>
      </c>
      <c r="AE178" s="103" t="s">
        <v>621</v>
      </c>
      <c r="AF178" s="103" t="s">
        <v>621</v>
      </c>
      <c r="AG178" s="103" t="s">
        <v>621</v>
      </c>
      <c r="AI178" s="103">
        <f t="shared" si="19"/>
        <v>22</v>
      </c>
      <c r="AJ178" s="103">
        <f t="shared" si="19"/>
        <v>4</v>
      </c>
      <c r="AK178" s="103"/>
      <c r="AL178" s="103">
        <f t="shared" si="20"/>
        <v>4</v>
      </c>
      <c r="AM178" s="103">
        <f t="shared" si="20"/>
        <v>0</v>
      </c>
      <c r="AN178" s="103">
        <f t="shared" si="16"/>
        <v>26</v>
      </c>
    </row>
    <row r="179" spans="1:40" x14ac:dyDescent="0.25">
      <c r="A179" s="101">
        <v>506</v>
      </c>
      <c r="B179" s="67" t="s">
        <v>179</v>
      </c>
      <c r="C179" s="67" t="s">
        <v>174</v>
      </c>
      <c r="D179" s="103" t="s">
        <v>621</v>
      </c>
      <c r="E179" s="103" t="s">
        <v>621</v>
      </c>
      <c r="F179" s="103" t="s">
        <v>621</v>
      </c>
      <c r="G179" s="103" t="s">
        <v>621</v>
      </c>
      <c r="H179" s="103" t="s">
        <v>621</v>
      </c>
      <c r="I179" s="103" t="s">
        <v>622</v>
      </c>
      <c r="J179" s="103" t="s">
        <v>621</v>
      </c>
      <c r="K179" s="103" t="s">
        <v>621</v>
      </c>
      <c r="L179" s="103" t="s">
        <v>622</v>
      </c>
      <c r="M179" s="103" t="s">
        <v>623</v>
      </c>
      <c r="N179" s="103" t="s">
        <v>621</v>
      </c>
      <c r="O179" s="103" t="s">
        <v>621</v>
      </c>
      <c r="P179" s="103" t="s">
        <v>621</v>
      </c>
      <c r="Q179" s="103" t="s">
        <v>621</v>
      </c>
      <c r="R179" s="103" t="s">
        <v>621</v>
      </c>
      <c r="S179" s="103" t="s">
        <v>621</v>
      </c>
      <c r="T179" s="103" t="s">
        <v>622</v>
      </c>
      <c r="U179" s="103" t="s">
        <v>622</v>
      </c>
      <c r="V179" s="103" t="s">
        <v>621</v>
      </c>
      <c r="W179" s="103" t="s">
        <v>621</v>
      </c>
      <c r="X179" s="103" t="s">
        <v>621</v>
      </c>
      <c r="Y179" s="103" t="s">
        <v>621</v>
      </c>
      <c r="Z179" s="103" t="s">
        <v>621</v>
      </c>
      <c r="AA179" s="103" t="s">
        <v>621</v>
      </c>
      <c r="AB179" s="103" t="s">
        <v>621</v>
      </c>
      <c r="AC179" s="103" t="s">
        <v>621</v>
      </c>
      <c r="AD179" s="103" t="s">
        <v>621</v>
      </c>
      <c r="AE179" s="103" t="s">
        <v>621</v>
      </c>
      <c r="AF179" s="103" t="s">
        <v>621</v>
      </c>
      <c r="AG179" s="103" t="s">
        <v>621</v>
      </c>
      <c r="AI179" s="103">
        <f t="shared" si="19"/>
        <v>25</v>
      </c>
      <c r="AJ179" s="103">
        <f t="shared" si="19"/>
        <v>4</v>
      </c>
      <c r="AK179" s="103"/>
      <c r="AL179" s="103">
        <f t="shared" si="20"/>
        <v>1</v>
      </c>
      <c r="AM179" s="103">
        <f t="shared" si="20"/>
        <v>0</v>
      </c>
      <c r="AN179" s="103">
        <f t="shared" si="16"/>
        <v>29</v>
      </c>
    </row>
    <row r="180" spans="1:40" x14ac:dyDescent="0.25">
      <c r="A180" s="101">
        <v>507</v>
      </c>
      <c r="B180" s="67" t="s">
        <v>180</v>
      </c>
      <c r="C180" s="67" t="s">
        <v>174</v>
      </c>
      <c r="D180" s="103" t="s">
        <v>621</v>
      </c>
      <c r="E180" s="103" t="s">
        <v>621</v>
      </c>
      <c r="F180" s="103" t="s">
        <v>623</v>
      </c>
      <c r="G180" s="103" t="s">
        <v>621</v>
      </c>
      <c r="H180" s="103" t="s">
        <v>621</v>
      </c>
      <c r="I180" s="103" t="s">
        <v>622</v>
      </c>
      <c r="J180" s="103" t="s">
        <v>621</v>
      </c>
      <c r="K180" s="103" t="s">
        <v>623</v>
      </c>
      <c r="L180" s="103" t="s">
        <v>622</v>
      </c>
      <c r="M180" s="103" t="s">
        <v>621</v>
      </c>
      <c r="N180" s="103" t="s">
        <v>621</v>
      </c>
      <c r="O180" s="103" t="s">
        <v>621</v>
      </c>
      <c r="P180" s="103" t="s">
        <v>621</v>
      </c>
      <c r="Q180" s="103" t="s">
        <v>621</v>
      </c>
      <c r="R180" s="103" t="s">
        <v>621</v>
      </c>
      <c r="S180" s="103" t="s">
        <v>621</v>
      </c>
      <c r="T180" s="103" t="s">
        <v>621</v>
      </c>
      <c r="U180" s="103" t="s">
        <v>622</v>
      </c>
      <c r="V180" s="103" t="s">
        <v>621</v>
      </c>
      <c r="W180" s="103" t="s">
        <v>621</v>
      </c>
      <c r="X180" s="103" t="s">
        <v>621</v>
      </c>
      <c r="Y180" s="103" t="s">
        <v>623</v>
      </c>
      <c r="Z180" s="103" t="s">
        <v>621</v>
      </c>
      <c r="AA180" s="103" t="s">
        <v>621</v>
      </c>
      <c r="AB180" s="103" t="s">
        <v>621</v>
      </c>
      <c r="AC180" s="103" t="s">
        <v>623</v>
      </c>
      <c r="AD180" s="103" t="s">
        <v>623</v>
      </c>
      <c r="AE180" s="103" t="s">
        <v>621</v>
      </c>
      <c r="AF180" s="103" t="s">
        <v>621</v>
      </c>
      <c r="AG180" s="103" t="s">
        <v>621</v>
      </c>
      <c r="AI180" s="103">
        <f t="shared" si="19"/>
        <v>22</v>
      </c>
      <c r="AJ180" s="103">
        <f t="shared" si="19"/>
        <v>3</v>
      </c>
      <c r="AK180" s="103"/>
      <c r="AL180" s="103">
        <f t="shared" si="20"/>
        <v>5</v>
      </c>
      <c r="AM180" s="103">
        <f t="shared" si="20"/>
        <v>0</v>
      </c>
      <c r="AN180" s="103">
        <f t="shared" si="16"/>
        <v>25</v>
      </c>
    </row>
    <row r="181" spans="1:40" x14ac:dyDescent="0.25">
      <c r="A181" s="101">
        <v>508</v>
      </c>
      <c r="B181" s="67" t="s">
        <v>181</v>
      </c>
      <c r="C181" s="67" t="s">
        <v>174</v>
      </c>
      <c r="D181" s="103" t="s">
        <v>621</v>
      </c>
      <c r="E181" s="103" t="s">
        <v>621</v>
      </c>
      <c r="F181" s="103" t="s">
        <v>623</v>
      </c>
      <c r="G181" s="103" t="s">
        <v>621</v>
      </c>
      <c r="H181" s="103" t="s">
        <v>621</v>
      </c>
      <c r="I181" s="103" t="s">
        <v>622</v>
      </c>
      <c r="J181" s="103" t="s">
        <v>621</v>
      </c>
      <c r="K181" s="103" t="s">
        <v>621</v>
      </c>
      <c r="L181" s="103" t="s">
        <v>622</v>
      </c>
      <c r="M181" s="103" t="s">
        <v>622</v>
      </c>
      <c r="N181" s="103" t="s">
        <v>621</v>
      </c>
      <c r="O181" s="103" t="s">
        <v>621</v>
      </c>
      <c r="P181" s="103" t="s">
        <v>621</v>
      </c>
      <c r="Q181" s="103" t="s">
        <v>621</v>
      </c>
      <c r="R181" s="103" t="s">
        <v>621</v>
      </c>
      <c r="S181" s="103" t="s">
        <v>621</v>
      </c>
      <c r="T181" s="103" t="s">
        <v>621</v>
      </c>
      <c r="U181" s="103" t="s">
        <v>621</v>
      </c>
      <c r="V181" s="103" t="s">
        <v>621</v>
      </c>
      <c r="W181" s="103" t="s">
        <v>621</v>
      </c>
      <c r="X181" s="103" t="s">
        <v>621</v>
      </c>
      <c r="Y181" s="103" t="s">
        <v>621</v>
      </c>
      <c r="Z181" s="103" t="s">
        <v>621</v>
      </c>
      <c r="AA181" s="103" t="s">
        <v>621</v>
      </c>
      <c r="AB181" s="103" t="s">
        <v>621</v>
      </c>
      <c r="AC181" s="103" t="s">
        <v>623</v>
      </c>
      <c r="AD181" s="103" t="s">
        <v>623</v>
      </c>
      <c r="AE181" s="103" t="s">
        <v>621</v>
      </c>
      <c r="AF181" s="103" t="s">
        <v>623</v>
      </c>
      <c r="AG181" s="103" t="s">
        <v>621</v>
      </c>
      <c r="AI181" s="103">
        <f t="shared" si="19"/>
        <v>23</v>
      </c>
      <c r="AJ181" s="103">
        <f t="shared" si="19"/>
        <v>3</v>
      </c>
      <c r="AK181" s="103"/>
      <c r="AL181" s="103">
        <f t="shared" si="20"/>
        <v>4</v>
      </c>
      <c r="AM181" s="103">
        <f t="shared" si="20"/>
        <v>0</v>
      </c>
      <c r="AN181" s="103">
        <f t="shared" si="16"/>
        <v>26</v>
      </c>
    </row>
    <row r="182" spans="1:40" x14ac:dyDescent="0.25">
      <c r="A182" s="101">
        <v>509</v>
      </c>
      <c r="B182" s="67" t="s">
        <v>182</v>
      </c>
      <c r="C182" s="67" t="s">
        <v>174</v>
      </c>
      <c r="D182" s="103" t="s">
        <v>621</v>
      </c>
      <c r="E182" s="103" t="s">
        <v>621</v>
      </c>
      <c r="F182" s="103" t="s">
        <v>621</v>
      </c>
      <c r="G182" s="103" t="s">
        <v>621</v>
      </c>
      <c r="H182" s="103" t="s">
        <v>621</v>
      </c>
      <c r="I182" s="103" t="s">
        <v>622</v>
      </c>
      <c r="J182" s="103" t="s">
        <v>621</v>
      </c>
      <c r="K182" s="103" t="s">
        <v>621</v>
      </c>
      <c r="L182" s="103" t="s">
        <v>622</v>
      </c>
      <c r="M182" s="103" t="s">
        <v>621</v>
      </c>
      <c r="N182" s="103" t="s">
        <v>622</v>
      </c>
      <c r="O182" s="103" t="s">
        <v>621</v>
      </c>
      <c r="P182" s="103" t="s">
        <v>621</v>
      </c>
      <c r="Q182" s="103" t="s">
        <v>621</v>
      </c>
      <c r="R182" s="103" t="s">
        <v>621</v>
      </c>
      <c r="S182" s="103" t="s">
        <v>621</v>
      </c>
      <c r="T182" s="103" t="s">
        <v>622</v>
      </c>
      <c r="U182" s="103" t="s">
        <v>622</v>
      </c>
      <c r="V182" s="103" t="s">
        <v>621</v>
      </c>
      <c r="W182" s="103" t="s">
        <v>621</v>
      </c>
      <c r="X182" s="103" t="s">
        <v>621</v>
      </c>
      <c r="Y182" s="103" t="s">
        <v>621</v>
      </c>
      <c r="Z182" s="103" t="s">
        <v>621</v>
      </c>
      <c r="AA182" s="103" t="s">
        <v>621</v>
      </c>
      <c r="AB182" s="103" t="s">
        <v>621</v>
      </c>
      <c r="AC182" s="103" t="s">
        <v>623</v>
      </c>
      <c r="AD182" s="103" t="s">
        <v>623</v>
      </c>
      <c r="AE182" s="103" t="s">
        <v>621</v>
      </c>
      <c r="AF182" s="103" t="s">
        <v>621</v>
      </c>
      <c r="AG182" s="103" t="s">
        <v>621</v>
      </c>
      <c r="AI182" s="103">
        <f t="shared" si="19"/>
        <v>23</v>
      </c>
      <c r="AJ182" s="103">
        <f t="shared" si="19"/>
        <v>5</v>
      </c>
      <c r="AK182" s="103"/>
      <c r="AL182" s="103">
        <f t="shared" si="20"/>
        <v>2</v>
      </c>
      <c r="AM182" s="103">
        <f t="shared" si="20"/>
        <v>0</v>
      </c>
      <c r="AN182" s="103">
        <f t="shared" si="16"/>
        <v>28</v>
      </c>
    </row>
    <row r="183" spans="1:40"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C183" s="103" t="s">
        <v>621</v>
      </c>
      <c r="AD183" s="103" t="s">
        <v>621</v>
      </c>
      <c r="AE183" s="103" t="s">
        <v>621</v>
      </c>
      <c r="AF183" s="103" t="s">
        <v>621</v>
      </c>
      <c r="AG183" s="103" t="s">
        <v>621</v>
      </c>
      <c r="AI183" s="103">
        <f t="shared" si="19"/>
        <v>22</v>
      </c>
      <c r="AJ183" s="103">
        <f t="shared" si="19"/>
        <v>4</v>
      </c>
      <c r="AK183" s="103"/>
      <c r="AL183" s="103">
        <f t="shared" si="20"/>
        <v>4</v>
      </c>
      <c r="AM183" s="103">
        <f t="shared" si="20"/>
        <v>0</v>
      </c>
      <c r="AN183" s="103">
        <f t="shared" si="16"/>
        <v>26</v>
      </c>
    </row>
    <row r="184" spans="1:40" x14ac:dyDescent="0.25">
      <c r="A184" s="101">
        <v>511</v>
      </c>
      <c r="B184" s="67" t="s">
        <v>184</v>
      </c>
      <c r="C184" s="67" t="s">
        <v>174</v>
      </c>
      <c r="D184" s="103" t="s">
        <v>621</v>
      </c>
      <c r="E184" s="103" t="s">
        <v>621</v>
      </c>
      <c r="F184" s="103" t="s">
        <v>621</v>
      </c>
      <c r="G184" s="103" t="s">
        <v>621</v>
      </c>
      <c r="H184" s="103" t="s">
        <v>621</v>
      </c>
      <c r="I184" s="103" t="s">
        <v>622</v>
      </c>
      <c r="J184" s="103" t="s">
        <v>621</v>
      </c>
      <c r="K184" s="103" t="s">
        <v>621</v>
      </c>
      <c r="L184" s="103" t="s">
        <v>621</v>
      </c>
      <c r="M184" s="103" t="s">
        <v>621</v>
      </c>
      <c r="N184" s="103" t="s">
        <v>622</v>
      </c>
      <c r="O184" s="103" t="s">
        <v>621</v>
      </c>
      <c r="P184" s="103" t="s">
        <v>621</v>
      </c>
      <c r="Q184" s="103" t="s">
        <v>622</v>
      </c>
      <c r="R184" s="103" t="s">
        <v>621</v>
      </c>
      <c r="S184" s="103" t="s">
        <v>621</v>
      </c>
      <c r="T184" s="103" t="s">
        <v>622</v>
      </c>
      <c r="U184" s="103" t="s">
        <v>622</v>
      </c>
      <c r="V184" s="103" t="s">
        <v>621</v>
      </c>
      <c r="W184" s="103" t="s">
        <v>621</v>
      </c>
      <c r="X184" s="103" t="s">
        <v>621</v>
      </c>
      <c r="Y184" s="103" t="s">
        <v>623</v>
      </c>
      <c r="Z184" s="103" t="s">
        <v>621</v>
      </c>
      <c r="AA184" s="103" t="s">
        <v>623</v>
      </c>
      <c r="AB184" s="103" t="s">
        <v>623</v>
      </c>
      <c r="AC184" s="103" t="s">
        <v>623</v>
      </c>
      <c r="AD184" s="103" t="s">
        <v>621</v>
      </c>
      <c r="AE184" s="103" t="s">
        <v>621</v>
      </c>
      <c r="AF184" s="103" t="s">
        <v>621</v>
      </c>
      <c r="AG184" s="103" t="s">
        <v>621</v>
      </c>
      <c r="AI184" s="103">
        <f t="shared" ref="AI184:AJ203" si="21">COUNTIF($D184:$AG184,AI$3)</f>
        <v>21</v>
      </c>
      <c r="AJ184" s="103">
        <f t="shared" si="21"/>
        <v>5</v>
      </c>
      <c r="AK184" s="103"/>
      <c r="AL184" s="103">
        <f t="shared" ref="AL184:AM203" si="22">COUNTIF($D184:$AG184,AL$3)</f>
        <v>4</v>
      </c>
      <c r="AM184" s="103">
        <f t="shared" si="22"/>
        <v>0</v>
      </c>
      <c r="AN184" s="103">
        <f t="shared" si="16"/>
        <v>26</v>
      </c>
    </row>
    <row r="185" spans="1:40" x14ac:dyDescent="0.25">
      <c r="A185" s="101">
        <v>512</v>
      </c>
      <c r="B185" s="67" t="s">
        <v>185</v>
      </c>
      <c r="C185" s="67" t="s">
        <v>174</v>
      </c>
      <c r="D185" s="103" t="s">
        <v>621</v>
      </c>
      <c r="E185" s="103" t="s">
        <v>621</v>
      </c>
      <c r="F185" s="103" t="s">
        <v>621</v>
      </c>
      <c r="G185" s="103" t="s">
        <v>621</v>
      </c>
      <c r="H185" s="103" t="s">
        <v>621</v>
      </c>
      <c r="I185" s="103" t="s">
        <v>622</v>
      </c>
      <c r="J185" s="103" t="s">
        <v>621</v>
      </c>
      <c r="K185" s="103" t="s">
        <v>621</v>
      </c>
      <c r="L185" s="103" t="s">
        <v>622</v>
      </c>
      <c r="M185" s="103" t="s">
        <v>623</v>
      </c>
      <c r="N185" s="103" t="s">
        <v>621</v>
      </c>
      <c r="O185" s="103" t="s">
        <v>621</v>
      </c>
      <c r="P185" s="103" t="s">
        <v>621</v>
      </c>
      <c r="Q185" s="103" t="s">
        <v>622</v>
      </c>
      <c r="R185" s="103" t="s">
        <v>621</v>
      </c>
      <c r="S185" s="103" t="s">
        <v>621</v>
      </c>
      <c r="T185" s="103" t="s">
        <v>622</v>
      </c>
      <c r="U185" s="103" t="s">
        <v>622</v>
      </c>
      <c r="V185" s="103" t="s">
        <v>621</v>
      </c>
      <c r="W185" s="103" t="s">
        <v>621</v>
      </c>
      <c r="X185" s="103" t="s">
        <v>621</v>
      </c>
      <c r="Y185" s="103" t="s">
        <v>623</v>
      </c>
      <c r="Z185" s="103" t="s">
        <v>621</v>
      </c>
      <c r="AA185" s="103" t="s">
        <v>622</v>
      </c>
      <c r="AB185" s="103" t="s">
        <v>623</v>
      </c>
      <c r="AC185" s="103" t="s">
        <v>622</v>
      </c>
      <c r="AD185" s="103" t="s">
        <v>621</v>
      </c>
      <c r="AE185" s="103" t="s">
        <v>621</v>
      </c>
      <c r="AF185" s="103" t="s">
        <v>622</v>
      </c>
      <c r="AG185" s="103" t="s">
        <v>621</v>
      </c>
      <c r="AI185" s="103">
        <f t="shared" si="21"/>
        <v>19</v>
      </c>
      <c r="AJ185" s="103">
        <f t="shared" si="21"/>
        <v>8</v>
      </c>
      <c r="AK185" s="103"/>
      <c r="AL185" s="103">
        <f t="shared" si="22"/>
        <v>3</v>
      </c>
      <c r="AM185" s="103">
        <f t="shared" si="22"/>
        <v>0</v>
      </c>
      <c r="AN185" s="103">
        <f t="shared" si="16"/>
        <v>27</v>
      </c>
    </row>
    <row r="186" spans="1:40" x14ac:dyDescent="0.25">
      <c r="A186" s="101">
        <v>513</v>
      </c>
      <c r="B186" s="67" t="s">
        <v>186</v>
      </c>
      <c r="C186" s="67" t="s">
        <v>174</v>
      </c>
      <c r="D186" s="103" t="s">
        <v>621</v>
      </c>
      <c r="E186" s="103" t="s">
        <v>621</v>
      </c>
      <c r="F186" s="103" t="s">
        <v>623</v>
      </c>
      <c r="G186" s="103" t="s">
        <v>621</v>
      </c>
      <c r="H186" s="103" t="s">
        <v>621</v>
      </c>
      <c r="I186" s="103" t="s">
        <v>621</v>
      </c>
      <c r="J186" s="103" t="s">
        <v>621</v>
      </c>
      <c r="K186" s="103" t="s">
        <v>621</v>
      </c>
      <c r="L186" s="103" t="s">
        <v>622</v>
      </c>
      <c r="M186" s="103" t="s">
        <v>621</v>
      </c>
      <c r="N186" s="103" t="s">
        <v>622</v>
      </c>
      <c r="O186" s="103" t="s">
        <v>621</v>
      </c>
      <c r="P186" s="103" t="s">
        <v>621</v>
      </c>
      <c r="Q186" s="103" t="s">
        <v>621</v>
      </c>
      <c r="R186" s="103" t="s">
        <v>621</v>
      </c>
      <c r="S186" s="103" t="s">
        <v>621</v>
      </c>
      <c r="T186" s="103" t="s">
        <v>622</v>
      </c>
      <c r="U186" s="103" t="s">
        <v>621</v>
      </c>
      <c r="V186" s="103" t="s">
        <v>621</v>
      </c>
      <c r="W186" s="103" t="s">
        <v>621</v>
      </c>
      <c r="X186" s="103" t="s">
        <v>621</v>
      </c>
      <c r="Y186" s="103" t="s">
        <v>623</v>
      </c>
      <c r="Z186" s="103" t="s">
        <v>621</v>
      </c>
      <c r="AA186" s="103" t="s">
        <v>621</v>
      </c>
      <c r="AB186" s="103" t="s">
        <v>621</v>
      </c>
      <c r="AC186" s="103" t="s">
        <v>621</v>
      </c>
      <c r="AD186" s="103" t="s">
        <v>621</v>
      </c>
      <c r="AE186" s="103" t="s">
        <v>623</v>
      </c>
      <c r="AF186" s="103" t="s">
        <v>621</v>
      </c>
      <c r="AG186" s="103" t="s">
        <v>621</v>
      </c>
      <c r="AI186" s="103">
        <f t="shared" si="21"/>
        <v>24</v>
      </c>
      <c r="AJ186" s="103">
        <f t="shared" si="21"/>
        <v>3</v>
      </c>
      <c r="AK186" s="103"/>
      <c r="AL186" s="103">
        <f t="shared" si="22"/>
        <v>3</v>
      </c>
      <c r="AM186" s="103">
        <f t="shared" si="22"/>
        <v>0</v>
      </c>
      <c r="AN186" s="103">
        <f t="shared" si="16"/>
        <v>27</v>
      </c>
    </row>
    <row r="187" spans="1:40" x14ac:dyDescent="0.25">
      <c r="A187" s="101">
        <v>514</v>
      </c>
      <c r="B187" s="67" t="s">
        <v>187</v>
      </c>
      <c r="C187" s="67" t="s">
        <v>174</v>
      </c>
      <c r="D187" s="103" t="s">
        <v>621</v>
      </c>
      <c r="E187" s="103" t="s">
        <v>621</v>
      </c>
      <c r="F187" s="103" t="s">
        <v>621</v>
      </c>
      <c r="G187" s="103" t="s">
        <v>621</v>
      </c>
      <c r="H187" s="103" t="s">
        <v>621</v>
      </c>
      <c r="I187" s="103" t="s">
        <v>622</v>
      </c>
      <c r="J187" s="103" t="s">
        <v>621</v>
      </c>
      <c r="K187" s="103" t="s">
        <v>623</v>
      </c>
      <c r="L187" s="103" t="s">
        <v>622</v>
      </c>
      <c r="M187" s="103" t="s">
        <v>622</v>
      </c>
      <c r="N187" s="103" t="s">
        <v>621</v>
      </c>
      <c r="O187" s="103" t="s">
        <v>621</v>
      </c>
      <c r="P187" s="103" t="s">
        <v>621</v>
      </c>
      <c r="Q187" s="103" t="s">
        <v>621</v>
      </c>
      <c r="R187" s="103" t="s">
        <v>621</v>
      </c>
      <c r="S187" s="103" t="s">
        <v>621</v>
      </c>
      <c r="T187" s="103" t="s">
        <v>623</v>
      </c>
      <c r="U187" s="103" t="s">
        <v>622</v>
      </c>
      <c r="V187" s="103" t="s">
        <v>621</v>
      </c>
      <c r="W187" s="103" t="s">
        <v>621</v>
      </c>
      <c r="X187" s="103" t="s">
        <v>623</v>
      </c>
      <c r="Y187" s="103" t="s">
        <v>621</v>
      </c>
      <c r="Z187" s="103" t="s">
        <v>621</v>
      </c>
      <c r="AA187" s="103" t="s">
        <v>621</v>
      </c>
      <c r="AB187" s="103" t="s">
        <v>623</v>
      </c>
      <c r="AC187" s="103" t="s">
        <v>623</v>
      </c>
      <c r="AD187" s="103" t="s">
        <v>623</v>
      </c>
      <c r="AE187" s="103" t="s">
        <v>621</v>
      </c>
      <c r="AF187" s="103" t="s">
        <v>621</v>
      </c>
      <c r="AG187" s="103" t="s">
        <v>621</v>
      </c>
      <c r="AI187" s="103">
        <f t="shared" si="21"/>
        <v>20</v>
      </c>
      <c r="AJ187" s="103">
        <f t="shared" si="21"/>
        <v>4</v>
      </c>
      <c r="AK187" s="103"/>
      <c r="AL187" s="103">
        <f t="shared" si="22"/>
        <v>6</v>
      </c>
      <c r="AM187" s="103">
        <f t="shared" si="22"/>
        <v>0</v>
      </c>
      <c r="AN187" s="103">
        <f t="shared" si="16"/>
        <v>24</v>
      </c>
    </row>
    <row r="188" spans="1:40" x14ac:dyDescent="0.25">
      <c r="A188" s="101">
        <v>515</v>
      </c>
      <c r="B188" s="67" t="s">
        <v>188</v>
      </c>
      <c r="C188" s="67" t="s">
        <v>174</v>
      </c>
      <c r="D188" s="103" t="s">
        <v>621</v>
      </c>
      <c r="E188" s="103" t="s">
        <v>621</v>
      </c>
      <c r="F188" s="103" t="s">
        <v>621</v>
      </c>
      <c r="G188" s="103" t="s">
        <v>621</v>
      </c>
      <c r="H188" s="103" t="s">
        <v>621</v>
      </c>
      <c r="I188" s="103" t="s">
        <v>622</v>
      </c>
      <c r="J188" s="103" t="s">
        <v>621</v>
      </c>
      <c r="K188" s="103" t="s">
        <v>621</v>
      </c>
      <c r="L188" s="103" t="s">
        <v>622</v>
      </c>
      <c r="M188" s="103" t="s">
        <v>622</v>
      </c>
      <c r="N188" s="103" t="s">
        <v>622</v>
      </c>
      <c r="O188" s="103" t="s">
        <v>621</v>
      </c>
      <c r="P188" s="103" t="s">
        <v>621</v>
      </c>
      <c r="Q188" s="103" t="s">
        <v>621</v>
      </c>
      <c r="R188" s="103" t="s">
        <v>621</v>
      </c>
      <c r="S188" s="103" t="s">
        <v>621</v>
      </c>
      <c r="T188" s="103" t="s">
        <v>622</v>
      </c>
      <c r="U188" s="103" t="s">
        <v>622</v>
      </c>
      <c r="V188" s="103" t="s">
        <v>621</v>
      </c>
      <c r="W188" s="103" t="s">
        <v>621</v>
      </c>
      <c r="X188" s="103" t="s">
        <v>621</v>
      </c>
      <c r="Y188" s="103" t="s">
        <v>623</v>
      </c>
      <c r="Z188" s="103" t="s">
        <v>621</v>
      </c>
      <c r="AA188" s="103" t="s">
        <v>621</v>
      </c>
      <c r="AB188" s="103" t="s">
        <v>621</v>
      </c>
      <c r="AC188" s="103" t="s">
        <v>623</v>
      </c>
      <c r="AD188" s="103" t="s">
        <v>623</v>
      </c>
      <c r="AE188" s="103" t="s">
        <v>621</v>
      </c>
      <c r="AF188" s="103" t="s">
        <v>621</v>
      </c>
      <c r="AG188" s="103" t="s">
        <v>621</v>
      </c>
      <c r="AI188" s="103">
        <f t="shared" si="21"/>
        <v>21</v>
      </c>
      <c r="AJ188" s="103">
        <f t="shared" si="21"/>
        <v>6</v>
      </c>
      <c r="AK188" s="103"/>
      <c r="AL188" s="103">
        <f t="shared" si="22"/>
        <v>3</v>
      </c>
      <c r="AM188" s="103">
        <f t="shared" si="22"/>
        <v>0</v>
      </c>
      <c r="AN188" s="103">
        <f t="shared" si="16"/>
        <v>27</v>
      </c>
    </row>
    <row r="189" spans="1:40" x14ac:dyDescent="0.25">
      <c r="A189" s="101">
        <v>516</v>
      </c>
      <c r="B189" s="67" t="s">
        <v>189</v>
      </c>
      <c r="C189" s="67" t="s">
        <v>174</v>
      </c>
      <c r="D189" s="103" t="s">
        <v>621</v>
      </c>
      <c r="E189" s="103" t="s">
        <v>621</v>
      </c>
      <c r="F189" s="103" t="s">
        <v>621</v>
      </c>
      <c r="G189" s="103" t="s">
        <v>621</v>
      </c>
      <c r="H189" s="103" t="s">
        <v>622</v>
      </c>
      <c r="I189" s="103" t="s">
        <v>622</v>
      </c>
      <c r="J189" s="103" t="s">
        <v>621</v>
      </c>
      <c r="K189" s="103" t="s">
        <v>623</v>
      </c>
      <c r="L189" s="103" t="s">
        <v>621</v>
      </c>
      <c r="M189" s="103" t="s">
        <v>622</v>
      </c>
      <c r="N189" s="103" t="s">
        <v>622</v>
      </c>
      <c r="O189" s="103" t="s">
        <v>621</v>
      </c>
      <c r="P189" s="103" t="s">
        <v>621</v>
      </c>
      <c r="Q189" s="103" t="s">
        <v>621</v>
      </c>
      <c r="R189" s="103" t="s">
        <v>621</v>
      </c>
      <c r="S189" s="103" t="s">
        <v>622</v>
      </c>
      <c r="T189" s="103" t="s">
        <v>622</v>
      </c>
      <c r="U189" s="103" t="s">
        <v>622</v>
      </c>
      <c r="V189" s="103" t="s">
        <v>621</v>
      </c>
      <c r="W189" s="103" t="s">
        <v>621</v>
      </c>
      <c r="X189" s="103" t="s">
        <v>621</v>
      </c>
      <c r="Y189" s="103" t="s">
        <v>623</v>
      </c>
      <c r="Z189" s="103" t="s">
        <v>621</v>
      </c>
      <c r="AA189" s="103" t="s">
        <v>622</v>
      </c>
      <c r="AB189" s="103" t="s">
        <v>621</v>
      </c>
      <c r="AC189" s="103" t="s">
        <v>622</v>
      </c>
      <c r="AD189" s="103" t="s">
        <v>623</v>
      </c>
      <c r="AE189" s="103" t="s">
        <v>623</v>
      </c>
      <c r="AF189" s="103" t="s">
        <v>622</v>
      </c>
      <c r="AG189" s="103" t="s">
        <v>621</v>
      </c>
      <c r="AI189" s="103">
        <f t="shared" si="21"/>
        <v>16</v>
      </c>
      <c r="AJ189" s="103">
        <f t="shared" si="21"/>
        <v>10</v>
      </c>
      <c r="AK189" s="103"/>
      <c r="AL189" s="103">
        <f t="shared" si="22"/>
        <v>4</v>
      </c>
      <c r="AM189" s="103">
        <f t="shared" si="22"/>
        <v>0</v>
      </c>
      <c r="AN189" s="103">
        <f t="shared" si="16"/>
        <v>26</v>
      </c>
    </row>
    <row r="190" spans="1:40" x14ac:dyDescent="0.25">
      <c r="A190" s="101">
        <v>601</v>
      </c>
      <c r="B190" s="67" t="s">
        <v>190</v>
      </c>
      <c r="C190" s="67" t="s">
        <v>191</v>
      </c>
      <c r="D190" s="103" t="s">
        <v>621</v>
      </c>
      <c r="E190" s="103" t="s">
        <v>621</v>
      </c>
      <c r="F190" s="103" t="s">
        <v>623</v>
      </c>
      <c r="G190" s="103" t="s">
        <v>621</v>
      </c>
      <c r="H190" s="103" t="s">
        <v>623</v>
      </c>
      <c r="I190" s="103" t="s">
        <v>622</v>
      </c>
      <c r="J190" s="103" t="s">
        <v>621</v>
      </c>
      <c r="K190" s="103" t="s">
        <v>621</v>
      </c>
      <c r="L190" s="103" t="s">
        <v>623</v>
      </c>
      <c r="M190" s="103" t="s">
        <v>623</v>
      </c>
      <c r="N190" s="103" t="s">
        <v>621</v>
      </c>
      <c r="O190" s="103" t="s">
        <v>621</v>
      </c>
      <c r="P190" s="103" t="s">
        <v>621</v>
      </c>
      <c r="Q190" s="103" t="s">
        <v>621</v>
      </c>
      <c r="R190" s="103" t="s">
        <v>621</v>
      </c>
      <c r="S190" s="103" t="s">
        <v>621</v>
      </c>
      <c r="T190" s="103" t="s">
        <v>622</v>
      </c>
      <c r="U190" s="103" t="s">
        <v>622</v>
      </c>
      <c r="V190" s="103" t="s">
        <v>623</v>
      </c>
      <c r="W190" s="103" t="s">
        <v>621</v>
      </c>
      <c r="X190" s="103" t="s">
        <v>621</v>
      </c>
      <c r="Y190" s="103" t="s">
        <v>621</v>
      </c>
      <c r="Z190" s="103" t="s">
        <v>621</v>
      </c>
      <c r="AA190" s="103" t="s">
        <v>621</v>
      </c>
      <c r="AB190" s="103" t="s">
        <v>621</v>
      </c>
      <c r="AC190" s="103" t="s">
        <v>623</v>
      </c>
      <c r="AD190" s="103" t="s">
        <v>623</v>
      </c>
      <c r="AE190" s="103" t="s">
        <v>621</v>
      </c>
      <c r="AF190" s="103" t="s">
        <v>621</v>
      </c>
      <c r="AG190" s="103" t="s">
        <v>621</v>
      </c>
      <c r="AI190" s="103">
        <f t="shared" si="21"/>
        <v>20</v>
      </c>
      <c r="AJ190" s="103">
        <f t="shared" si="21"/>
        <v>3</v>
      </c>
      <c r="AK190" s="103"/>
      <c r="AL190" s="103">
        <f t="shared" si="22"/>
        <v>7</v>
      </c>
      <c r="AM190" s="103">
        <f t="shared" si="22"/>
        <v>0</v>
      </c>
      <c r="AN190" s="103">
        <f t="shared" si="16"/>
        <v>23</v>
      </c>
    </row>
    <row r="191" spans="1:40" x14ac:dyDescent="0.25">
      <c r="A191" s="101">
        <v>602</v>
      </c>
      <c r="B191" s="67" t="s">
        <v>192</v>
      </c>
      <c r="C191" s="67" t="s">
        <v>191</v>
      </c>
      <c r="D191" s="103" t="s">
        <v>621</v>
      </c>
      <c r="E191" s="103" t="s">
        <v>621</v>
      </c>
      <c r="F191" s="103" t="s">
        <v>621</v>
      </c>
      <c r="G191" s="103" t="s">
        <v>621</v>
      </c>
      <c r="H191" s="103" t="s">
        <v>621</v>
      </c>
      <c r="I191" s="103" t="s">
        <v>622</v>
      </c>
      <c r="J191" s="103" t="s">
        <v>621</v>
      </c>
      <c r="K191" s="103" t="s">
        <v>621</v>
      </c>
      <c r="L191" s="103" t="s">
        <v>622</v>
      </c>
      <c r="M191" s="103" t="s">
        <v>622</v>
      </c>
      <c r="N191" s="103" t="s">
        <v>621</v>
      </c>
      <c r="O191" s="103" t="s">
        <v>621</v>
      </c>
      <c r="P191" s="103" t="s">
        <v>621</v>
      </c>
      <c r="Q191" s="103" t="s">
        <v>622</v>
      </c>
      <c r="R191" s="103" t="s">
        <v>621</v>
      </c>
      <c r="S191" s="103" t="s">
        <v>621</v>
      </c>
      <c r="T191" s="103" t="s">
        <v>622</v>
      </c>
      <c r="U191" s="103" t="s">
        <v>622</v>
      </c>
      <c r="V191" s="103" t="s">
        <v>621</v>
      </c>
      <c r="W191" s="103" t="s">
        <v>621</v>
      </c>
      <c r="X191" s="103" t="s">
        <v>621</v>
      </c>
      <c r="Y191" s="103" t="s">
        <v>621</v>
      </c>
      <c r="Z191" s="103" t="s">
        <v>621</v>
      </c>
      <c r="AA191" s="103" t="s">
        <v>621</v>
      </c>
      <c r="AB191" s="103" t="s">
        <v>621</v>
      </c>
      <c r="AC191" s="103" t="s">
        <v>623</v>
      </c>
      <c r="AD191" s="103" t="s">
        <v>623</v>
      </c>
      <c r="AE191" s="103" t="s">
        <v>623</v>
      </c>
      <c r="AF191" s="103" t="s">
        <v>623</v>
      </c>
      <c r="AG191" s="103" t="s">
        <v>621</v>
      </c>
      <c r="AI191" s="103">
        <f t="shared" si="21"/>
        <v>20</v>
      </c>
      <c r="AJ191" s="103">
        <f t="shared" si="21"/>
        <v>6</v>
      </c>
      <c r="AK191" s="103"/>
      <c r="AL191" s="103">
        <f t="shared" si="22"/>
        <v>4</v>
      </c>
      <c r="AM191" s="103">
        <f t="shared" si="22"/>
        <v>0</v>
      </c>
      <c r="AN191" s="103">
        <f t="shared" si="16"/>
        <v>26</v>
      </c>
    </row>
    <row r="192" spans="1:40" x14ac:dyDescent="0.25">
      <c r="A192" s="101">
        <v>603</v>
      </c>
      <c r="B192" s="67" t="s">
        <v>193</v>
      </c>
      <c r="C192" s="67" t="s">
        <v>191</v>
      </c>
      <c r="D192" s="103" t="s">
        <v>621</v>
      </c>
      <c r="E192" s="103" t="s">
        <v>621</v>
      </c>
      <c r="F192" s="103" t="s">
        <v>621</v>
      </c>
      <c r="G192" s="103" t="s">
        <v>621</v>
      </c>
      <c r="H192" s="103" t="s">
        <v>623</v>
      </c>
      <c r="I192" s="103" t="s">
        <v>622</v>
      </c>
      <c r="J192" s="103" t="s">
        <v>621</v>
      </c>
      <c r="K192" s="103" t="s">
        <v>621</v>
      </c>
      <c r="L192" s="103" t="s">
        <v>622</v>
      </c>
      <c r="M192" s="103" t="s">
        <v>621</v>
      </c>
      <c r="N192" s="103" t="s">
        <v>621</v>
      </c>
      <c r="O192" s="103" t="s">
        <v>621</v>
      </c>
      <c r="P192" s="103" t="s">
        <v>621</v>
      </c>
      <c r="Q192" s="103" t="s">
        <v>622</v>
      </c>
      <c r="R192" s="103" t="s">
        <v>621</v>
      </c>
      <c r="S192" s="103" t="s">
        <v>622</v>
      </c>
      <c r="T192" s="103" t="s">
        <v>622</v>
      </c>
      <c r="U192" s="103" t="s">
        <v>622</v>
      </c>
      <c r="V192" s="103" t="s">
        <v>621</v>
      </c>
      <c r="W192" s="103" t="s">
        <v>621</v>
      </c>
      <c r="X192" s="103" t="s">
        <v>621</v>
      </c>
      <c r="Y192" s="103" t="s">
        <v>623</v>
      </c>
      <c r="Z192" s="103" t="s">
        <v>621</v>
      </c>
      <c r="AA192" s="103" t="s">
        <v>621</v>
      </c>
      <c r="AB192" s="103" t="s">
        <v>621</v>
      </c>
      <c r="AC192" s="103" t="s">
        <v>622</v>
      </c>
      <c r="AD192" s="103" t="s">
        <v>623</v>
      </c>
      <c r="AE192" s="103" t="s">
        <v>623</v>
      </c>
      <c r="AF192" s="103" t="s">
        <v>622</v>
      </c>
      <c r="AG192" s="103" t="s">
        <v>621</v>
      </c>
      <c r="AI192" s="103">
        <f t="shared" si="21"/>
        <v>18</v>
      </c>
      <c r="AJ192" s="103">
        <f t="shared" si="21"/>
        <v>8</v>
      </c>
      <c r="AK192" s="103"/>
      <c r="AL192" s="103">
        <f t="shared" si="22"/>
        <v>4</v>
      </c>
      <c r="AM192" s="103">
        <f t="shared" si="22"/>
        <v>0</v>
      </c>
      <c r="AN192" s="103">
        <f t="shared" si="16"/>
        <v>26</v>
      </c>
    </row>
    <row r="193" spans="1:40" x14ac:dyDescent="0.25">
      <c r="A193" s="101">
        <v>604</v>
      </c>
      <c r="B193" s="67" t="s">
        <v>194</v>
      </c>
      <c r="C193" s="67" t="s">
        <v>191</v>
      </c>
      <c r="D193" s="103" t="s">
        <v>621</v>
      </c>
      <c r="E193" s="103" t="s">
        <v>621</v>
      </c>
      <c r="F193" s="103" t="s">
        <v>623</v>
      </c>
      <c r="G193" s="103" t="s">
        <v>623</v>
      </c>
      <c r="H193" s="103" t="s">
        <v>623</v>
      </c>
      <c r="I193" s="103" t="s">
        <v>622</v>
      </c>
      <c r="J193" s="103" t="s">
        <v>621</v>
      </c>
      <c r="K193" s="103" t="s">
        <v>623</v>
      </c>
      <c r="L193" s="103" t="s">
        <v>622</v>
      </c>
      <c r="M193" s="103" t="s">
        <v>622</v>
      </c>
      <c r="N193" s="103" t="s">
        <v>622</v>
      </c>
      <c r="O193" s="103" t="s">
        <v>621</v>
      </c>
      <c r="P193" s="103" t="s">
        <v>621</v>
      </c>
      <c r="Q193" s="103" t="s">
        <v>622</v>
      </c>
      <c r="R193" s="103" t="s">
        <v>621</v>
      </c>
      <c r="S193" s="103" t="s">
        <v>621</v>
      </c>
      <c r="T193" s="103" t="s">
        <v>622</v>
      </c>
      <c r="U193" s="103" t="s">
        <v>622</v>
      </c>
      <c r="V193" s="103" t="s">
        <v>621</v>
      </c>
      <c r="W193" s="103" t="s">
        <v>621</v>
      </c>
      <c r="X193" s="103" t="s">
        <v>621</v>
      </c>
      <c r="Y193" s="103" t="s">
        <v>621</v>
      </c>
      <c r="Z193" s="103" t="s">
        <v>621</v>
      </c>
      <c r="AA193" s="103" t="s">
        <v>621</v>
      </c>
      <c r="AB193" s="103" t="s">
        <v>621</v>
      </c>
      <c r="AC193" s="103" t="s">
        <v>621</v>
      </c>
      <c r="AD193" s="103" t="s">
        <v>621</v>
      </c>
      <c r="AE193" s="103" t="s">
        <v>623</v>
      </c>
      <c r="AF193" s="103" t="s">
        <v>621</v>
      </c>
      <c r="AG193" s="103" t="s">
        <v>621</v>
      </c>
      <c r="AI193" s="103">
        <f t="shared" si="21"/>
        <v>18</v>
      </c>
      <c r="AJ193" s="103">
        <f t="shared" si="21"/>
        <v>7</v>
      </c>
      <c r="AK193" s="103"/>
      <c r="AL193" s="103">
        <f t="shared" si="22"/>
        <v>5</v>
      </c>
      <c r="AM193" s="103">
        <f t="shared" si="22"/>
        <v>0</v>
      </c>
      <c r="AN193" s="103">
        <f t="shared" si="16"/>
        <v>25</v>
      </c>
    </row>
    <row r="194" spans="1:40" x14ac:dyDescent="0.25">
      <c r="A194" s="101">
        <v>605</v>
      </c>
      <c r="B194" s="67" t="s">
        <v>195</v>
      </c>
      <c r="C194" s="67" t="s">
        <v>191</v>
      </c>
      <c r="D194" s="103" t="s">
        <v>621</v>
      </c>
      <c r="E194" s="103" t="s">
        <v>621</v>
      </c>
      <c r="F194" s="103" t="s">
        <v>621</v>
      </c>
      <c r="G194" s="103" t="s">
        <v>621</v>
      </c>
      <c r="H194" s="103" t="s">
        <v>623</v>
      </c>
      <c r="I194" s="103" t="s">
        <v>622</v>
      </c>
      <c r="J194" s="103" t="s">
        <v>621</v>
      </c>
      <c r="K194" s="103" t="s">
        <v>621</v>
      </c>
      <c r="L194" s="103" t="s">
        <v>622</v>
      </c>
      <c r="M194" s="103" t="s">
        <v>621</v>
      </c>
      <c r="N194" s="103" t="s">
        <v>622</v>
      </c>
      <c r="O194" s="103" t="s">
        <v>621</v>
      </c>
      <c r="P194" s="103" t="s">
        <v>621</v>
      </c>
      <c r="Q194" s="103" t="s">
        <v>621</v>
      </c>
      <c r="R194" s="103" t="s">
        <v>621</v>
      </c>
      <c r="S194" s="103" t="s">
        <v>621</v>
      </c>
      <c r="T194" s="103" t="s">
        <v>622</v>
      </c>
      <c r="U194" s="103" t="s">
        <v>622</v>
      </c>
      <c r="V194" s="103" t="s">
        <v>621</v>
      </c>
      <c r="W194" s="103" t="s">
        <v>621</v>
      </c>
      <c r="X194" s="103" t="s">
        <v>621</v>
      </c>
      <c r="Y194" s="103" t="s">
        <v>621</v>
      </c>
      <c r="Z194" s="103" t="s">
        <v>621</v>
      </c>
      <c r="AA194" s="103" t="s">
        <v>622</v>
      </c>
      <c r="AB194" s="103" t="s">
        <v>621</v>
      </c>
      <c r="AC194" s="103" t="s">
        <v>623</v>
      </c>
      <c r="AD194" s="103" t="s">
        <v>623</v>
      </c>
      <c r="AE194" s="103" t="s">
        <v>621</v>
      </c>
      <c r="AF194" s="103" t="s">
        <v>621</v>
      </c>
      <c r="AG194" s="103" t="s">
        <v>621</v>
      </c>
      <c r="AI194" s="103">
        <f t="shared" si="21"/>
        <v>21</v>
      </c>
      <c r="AJ194" s="103">
        <f t="shared" si="21"/>
        <v>6</v>
      </c>
      <c r="AK194" s="103"/>
      <c r="AL194" s="103">
        <f t="shared" si="22"/>
        <v>3</v>
      </c>
      <c r="AM194" s="103">
        <f t="shared" si="22"/>
        <v>0</v>
      </c>
      <c r="AN194" s="103">
        <f t="shared" si="16"/>
        <v>27</v>
      </c>
    </row>
    <row r="195" spans="1:40" x14ac:dyDescent="0.25">
      <c r="A195" s="101">
        <v>606</v>
      </c>
      <c r="B195" s="67" t="s">
        <v>196</v>
      </c>
      <c r="C195" s="67" t="s">
        <v>191</v>
      </c>
      <c r="D195" s="103" t="s">
        <v>621</v>
      </c>
      <c r="E195" s="103" t="s">
        <v>622</v>
      </c>
      <c r="F195" s="103" t="s">
        <v>621</v>
      </c>
      <c r="G195" s="103" t="s">
        <v>621</v>
      </c>
      <c r="H195" s="103" t="s">
        <v>623</v>
      </c>
      <c r="I195" s="103" t="s">
        <v>621</v>
      </c>
      <c r="J195" s="103" t="s">
        <v>621</v>
      </c>
      <c r="K195" s="103" t="s">
        <v>623</v>
      </c>
      <c r="L195" s="103" t="s">
        <v>622</v>
      </c>
      <c r="M195" s="103" t="s">
        <v>621</v>
      </c>
      <c r="N195" s="103" t="s">
        <v>622</v>
      </c>
      <c r="O195" s="103" t="s">
        <v>621</v>
      </c>
      <c r="P195" s="103" t="s">
        <v>621</v>
      </c>
      <c r="Q195" s="103" t="s">
        <v>622</v>
      </c>
      <c r="R195" s="103" t="s">
        <v>621</v>
      </c>
      <c r="S195" s="103" t="s">
        <v>622</v>
      </c>
      <c r="T195" s="103" t="s">
        <v>622</v>
      </c>
      <c r="U195" s="103" t="s">
        <v>622</v>
      </c>
      <c r="V195" s="103" t="s">
        <v>621</v>
      </c>
      <c r="W195" s="103" t="s">
        <v>621</v>
      </c>
      <c r="X195" s="103" t="s">
        <v>621</v>
      </c>
      <c r="Y195" s="103" t="s">
        <v>621</v>
      </c>
      <c r="Z195" s="103" t="s">
        <v>622</v>
      </c>
      <c r="AA195" s="103" t="s">
        <v>622</v>
      </c>
      <c r="AB195" s="103" t="s">
        <v>621</v>
      </c>
      <c r="AC195" s="103" t="s">
        <v>622</v>
      </c>
      <c r="AD195" s="103" t="s">
        <v>621</v>
      </c>
      <c r="AE195" s="103" t="s">
        <v>621</v>
      </c>
      <c r="AF195" s="103" t="s">
        <v>622</v>
      </c>
      <c r="AG195" s="103" t="s">
        <v>623</v>
      </c>
      <c r="AI195" s="103">
        <f t="shared" si="21"/>
        <v>16</v>
      </c>
      <c r="AJ195" s="103">
        <f t="shared" si="21"/>
        <v>11</v>
      </c>
      <c r="AK195" s="103"/>
      <c r="AL195" s="103">
        <f t="shared" si="22"/>
        <v>3</v>
      </c>
      <c r="AM195" s="103">
        <f t="shared" si="22"/>
        <v>0</v>
      </c>
      <c r="AN195" s="103">
        <f t="shared" si="16"/>
        <v>27</v>
      </c>
    </row>
    <row r="196" spans="1:40" x14ac:dyDescent="0.25">
      <c r="A196" s="101">
        <v>607</v>
      </c>
      <c r="B196" s="67" t="s">
        <v>197</v>
      </c>
      <c r="C196" s="67" t="s">
        <v>191</v>
      </c>
      <c r="D196" s="103" t="s">
        <v>621</v>
      </c>
      <c r="E196" s="103" t="s">
        <v>621</v>
      </c>
      <c r="F196" s="103" t="s">
        <v>621</v>
      </c>
      <c r="G196" s="103" t="s">
        <v>621</v>
      </c>
      <c r="H196" s="103" t="s">
        <v>621</v>
      </c>
      <c r="I196" s="103" t="s">
        <v>621</v>
      </c>
      <c r="J196" s="103" t="s">
        <v>621</v>
      </c>
      <c r="K196" s="103" t="s">
        <v>621</v>
      </c>
      <c r="L196" s="103" t="s">
        <v>622</v>
      </c>
      <c r="M196" s="103" t="s">
        <v>623</v>
      </c>
      <c r="N196" s="103" t="s">
        <v>623</v>
      </c>
      <c r="O196" s="103" t="s">
        <v>621</v>
      </c>
      <c r="P196" s="103" t="s">
        <v>621</v>
      </c>
      <c r="Q196" s="103" t="s">
        <v>621</v>
      </c>
      <c r="R196" s="103" t="s">
        <v>621</v>
      </c>
      <c r="S196" s="103" t="s">
        <v>621</v>
      </c>
      <c r="T196" s="103" t="s">
        <v>622</v>
      </c>
      <c r="U196" s="103" t="s">
        <v>622</v>
      </c>
      <c r="V196" s="103" t="s">
        <v>621</v>
      </c>
      <c r="W196" s="103" t="s">
        <v>621</v>
      </c>
      <c r="X196" s="103" t="s">
        <v>621</v>
      </c>
      <c r="Y196" s="103" t="s">
        <v>621</v>
      </c>
      <c r="Z196" s="103" t="s">
        <v>621</v>
      </c>
      <c r="AA196" s="103" t="s">
        <v>621</v>
      </c>
      <c r="AB196" s="103" t="s">
        <v>621</v>
      </c>
      <c r="AC196" s="103" t="s">
        <v>622</v>
      </c>
      <c r="AD196" s="103" t="s">
        <v>623</v>
      </c>
      <c r="AE196" s="103" t="s">
        <v>621</v>
      </c>
      <c r="AF196" s="103" t="s">
        <v>622</v>
      </c>
      <c r="AG196" s="103" t="s">
        <v>621</v>
      </c>
      <c r="AI196" s="103">
        <f t="shared" si="21"/>
        <v>22</v>
      </c>
      <c r="AJ196" s="103">
        <f t="shared" si="21"/>
        <v>5</v>
      </c>
      <c r="AK196" s="103"/>
      <c r="AL196" s="103">
        <f t="shared" si="22"/>
        <v>3</v>
      </c>
      <c r="AM196" s="103">
        <f t="shared" si="22"/>
        <v>0</v>
      </c>
      <c r="AN196" s="103">
        <f t="shared" ref="AN196:AN259" si="23">AI196+AJ196</f>
        <v>27</v>
      </c>
    </row>
    <row r="197" spans="1:40" x14ac:dyDescent="0.25">
      <c r="A197" s="101">
        <v>608</v>
      </c>
      <c r="B197" s="67" t="s">
        <v>198</v>
      </c>
      <c r="C197" s="67" t="s">
        <v>191</v>
      </c>
      <c r="D197" s="103" t="s">
        <v>621</v>
      </c>
      <c r="E197" s="103" t="s">
        <v>621</v>
      </c>
      <c r="F197" s="103" t="s">
        <v>621</v>
      </c>
      <c r="G197" s="103" t="s">
        <v>621</v>
      </c>
      <c r="H197" s="103" t="s">
        <v>621</v>
      </c>
      <c r="I197" s="103" t="s">
        <v>622</v>
      </c>
      <c r="J197" s="103" t="s">
        <v>621</v>
      </c>
      <c r="K197" s="103" t="s">
        <v>623</v>
      </c>
      <c r="L197" s="103" t="s">
        <v>622</v>
      </c>
      <c r="M197" s="103" t="s">
        <v>622</v>
      </c>
      <c r="N197" s="103" t="s">
        <v>623</v>
      </c>
      <c r="O197" s="103" t="s">
        <v>621</v>
      </c>
      <c r="P197" s="103" t="s">
        <v>621</v>
      </c>
      <c r="Q197" s="103" t="s">
        <v>621</v>
      </c>
      <c r="R197" s="103" t="s">
        <v>623</v>
      </c>
      <c r="S197" s="103" t="s">
        <v>621</v>
      </c>
      <c r="T197" s="103" t="s">
        <v>622</v>
      </c>
      <c r="U197" s="103" t="s">
        <v>622</v>
      </c>
      <c r="V197" s="103" t="s">
        <v>621</v>
      </c>
      <c r="W197" s="103" t="s">
        <v>623</v>
      </c>
      <c r="X197" s="103" t="s">
        <v>621</v>
      </c>
      <c r="Y197" s="103" t="s">
        <v>621</v>
      </c>
      <c r="Z197" s="103" t="s">
        <v>621</v>
      </c>
      <c r="AA197" s="103" t="s">
        <v>621</v>
      </c>
      <c r="AB197" s="103" t="s">
        <v>621</v>
      </c>
      <c r="AC197" s="103" t="s">
        <v>622</v>
      </c>
      <c r="AD197" s="103" t="s">
        <v>623</v>
      </c>
      <c r="AE197" s="103" t="s">
        <v>621</v>
      </c>
      <c r="AF197" s="103" t="s">
        <v>622</v>
      </c>
      <c r="AG197" s="103" t="s">
        <v>621</v>
      </c>
      <c r="AI197" s="103">
        <f t="shared" si="21"/>
        <v>18</v>
      </c>
      <c r="AJ197" s="103">
        <f t="shared" si="21"/>
        <v>7</v>
      </c>
      <c r="AK197" s="103"/>
      <c r="AL197" s="103">
        <f t="shared" si="22"/>
        <v>5</v>
      </c>
      <c r="AM197" s="103">
        <f t="shared" si="22"/>
        <v>0</v>
      </c>
      <c r="AN197" s="103">
        <f t="shared" si="23"/>
        <v>25</v>
      </c>
    </row>
    <row r="198" spans="1:40" x14ac:dyDescent="0.25">
      <c r="A198" s="101">
        <v>609</v>
      </c>
      <c r="B198" s="67" t="s">
        <v>199</v>
      </c>
      <c r="C198" s="67" t="s">
        <v>191</v>
      </c>
      <c r="D198" s="103" t="s">
        <v>621</v>
      </c>
      <c r="E198" s="103" t="s">
        <v>621</v>
      </c>
      <c r="F198" s="103" t="s">
        <v>621</v>
      </c>
      <c r="G198" s="103" t="s">
        <v>621</v>
      </c>
      <c r="H198" s="103" t="s">
        <v>623</v>
      </c>
      <c r="I198" s="103" t="s">
        <v>622</v>
      </c>
      <c r="J198" s="103" t="s">
        <v>621</v>
      </c>
      <c r="K198" s="103" t="s">
        <v>621</v>
      </c>
      <c r="L198" s="103" t="s">
        <v>623</v>
      </c>
      <c r="M198" s="103" t="s">
        <v>622</v>
      </c>
      <c r="N198" s="103" t="s">
        <v>622</v>
      </c>
      <c r="O198" s="103" t="s">
        <v>621</v>
      </c>
      <c r="P198" s="103" t="s">
        <v>621</v>
      </c>
      <c r="Q198" s="103" t="s">
        <v>622</v>
      </c>
      <c r="R198" s="103" t="s">
        <v>621</v>
      </c>
      <c r="S198" s="103" t="s">
        <v>622</v>
      </c>
      <c r="T198" s="103" t="s">
        <v>622</v>
      </c>
      <c r="U198" s="103" t="s">
        <v>622</v>
      </c>
      <c r="V198" s="103" t="s">
        <v>621</v>
      </c>
      <c r="W198" s="103" t="s">
        <v>621</v>
      </c>
      <c r="X198" s="103" t="s">
        <v>621</v>
      </c>
      <c r="Y198" s="103" t="s">
        <v>621</v>
      </c>
      <c r="Z198" s="103" t="s">
        <v>621</v>
      </c>
      <c r="AA198" s="103" t="s">
        <v>621</v>
      </c>
      <c r="AB198" s="103" t="s">
        <v>621</v>
      </c>
      <c r="AC198" s="103" t="s">
        <v>623</v>
      </c>
      <c r="AD198" s="103" t="s">
        <v>623</v>
      </c>
      <c r="AE198" s="103" t="s">
        <v>621</v>
      </c>
      <c r="AF198" s="103" t="s">
        <v>621</v>
      </c>
      <c r="AG198" s="103" t="s">
        <v>621</v>
      </c>
      <c r="AI198" s="103">
        <f t="shared" si="21"/>
        <v>19</v>
      </c>
      <c r="AJ198" s="103">
        <f t="shared" si="21"/>
        <v>7</v>
      </c>
      <c r="AK198" s="103"/>
      <c r="AL198" s="103">
        <f t="shared" si="22"/>
        <v>4</v>
      </c>
      <c r="AM198" s="103">
        <f t="shared" si="22"/>
        <v>0</v>
      </c>
      <c r="AN198" s="103">
        <f t="shared" si="23"/>
        <v>26</v>
      </c>
    </row>
    <row r="199" spans="1:40"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623</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623</v>
      </c>
      <c r="AD199" s="103" t="s">
        <v>621</v>
      </c>
      <c r="AE199" s="103" t="s">
        <v>623</v>
      </c>
      <c r="AF199" s="103" t="s">
        <v>622</v>
      </c>
      <c r="AG199" s="103" t="s">
        <v>621</v>
      </c>
      <c r="AI199" s="103">
        <f t="shared" si="21"/>
        <v>26</v>
      </c>
      <c r="AJ199" s="103">
        <f t="shared" si="21"/>
        <v>1</v>
      </c>
      <c r="AK199" s="103"/>
      <c r="AL199" s="103">
        <f t="shared" si="22"/>
        <v>3</v>
      </c>
      <c r="AM199" s="103">
        <f t="shared" si="22"/>
        <v>0</v>
      </c>
      <c r="AN199" s="103">
        <f t="shared" si="23"/>
        <v>27</v>
      </c>
    </row>
    <row r="200" spans="1:40" x14ac:dyDescent="0.25">
      <c r="A200" s="101">
        <v>611</v>
      </c>
      <c r="B200" s="67" t="s">
        <v>201</v>
      </c>
      <c r="C200" s="67" t="s">
        <v>191</v>
      </c>
      <c r="D200" s="103" t="s">
        <v>621</v>
      </c>
      <c r="E200" s="103" t="s">
        <v>622</v>
      </c>
      <c r="F200" s="103" t="s">
        <v>621</v>
      </c>
      <c r="G200" s="103" t="s">
        <v>621</v>
      </c>
      <c r="H200" s="103" t="s">
        <v>622</v>
      </c>
      <c r="I200" s="103" t="s">
        <v>622</v>
      </c>
      <c r="J200" s="103" t="s">
        <v>621</v>
      </c>
      <c r="K200" s="103" t="s">
        <v>621</v>
      </c>
      <c r="L200" s="103" t="s">
        <v>622</v>
      </c>
      <c r="M200" s="103" t="s">
        <v>623</v>
      </c>
      <c r="N200" s="103" t="s">
        <v>622</v>
      </c>
      <c r="O200" s="103" t="s">
        <v>621</v>
      </c>
      <c r="P200" s="103" t="s">
        <v>621</v>
      </c>
      <c r="Q200" s="103" t="s">
        <v>622</v>
      </c>
      <c r="R200" s="103" t="s">
        <v>621</v>
      </c>
      <c r="S200" s="103" t="s">
        <v>622</v>
      </c>
      <c r="T200" s="103" t="s">
        <v>622</v>
      </c>
      <c r="U200" s="103" t="s">
        <v>622</v>
      </c>
      <c r="V200" s="103" t="s">
        <v>621</v>
      </c>
      <c r="W200" s="103" t="s">
        <v>621</v>
      </c>
      <c r="X200" s="103" t="s">
        <v>621</v>
      </c>
      <c r="Y200" s="103" t="s">
        <v>621</v>
      </c>
      <c r="Z200" s="103" t="s">
        <v>622</v>
      </c>
      <c r="AA200" s="103" t="s">
        <v>622</v>
      </c>
      <c r="AB200" s="103" t="s">
        <v>621</v>
      </c>
      <c r="AC200" s="103" t="s">
        <v>621</v>
      </c>
      <c r="AD200" s="103" t="s">
        <v>621</v>
      </c>
      <c r="AE200" s="103" t="s">
        <v>621</v>
      </c>
      <c r="AF200" s="103" t="s">
        <v>621</v>
      </c>
      <c r="AG200" s="103" t="s">
        <v>621</v>
      </c>
      <c r="AI200" s="103">
        <f t="shared" si="21"/>
        <v>18</v>
      </c>
      <c r="AJ200" s="103">
        <f t="shared" si="21"/>
        <v>11</v>
      </c>
      <c r="AK200" s="103"/>
      <c r="AL200" s="103">
        <f t="shared" si="22"/>
        <v>1</v>
      </c>
      <c r="AM200" s="103">
        <f t="shared" si="22"/>
        <v>0</v>
      </c>
      <c r="AN200" s="103">
        <f t="shared" si="23"/>
        <v>29</v>
      </c>
    </row>
    <row r="201" spans="1:40" x14ac:dyDescent="0.25">
      <c r="A201" s="101">
        <v>612</v>
      </c>
      <c r="B201" s="67" t="s">
        <v>202</v>
      </c>
      <c r="C201" s="67" t="s">
        <v>191</v>
      </c>
      <c r="D201" s="103" t="s">
        <v>621</v>
      </c>
      <c r="E201" s="103" t="s">
        <v>621</v>
      </c>
      <c r="F201" s="103" t="s">
        <v>621</v>
      </c>
      <c r="G201" s="103" t="s">
        <v>621</v>
      </c>
      <c r="H201" s="103" t="s">
        <v>621</v>
      </c>
      <c r="I201" s="103" t="s">
        <v>622</v>
      </c>
      <c r="J201" s="103" t="s">
        <v>621</v>
      </c>
      <c r="K201" s="103" t="s">
        <v>621</v>
      </c>
      <c r="L201" s="103" t="s">
        <v>622</v>
      </c>
      <c r="M201" s="103" t="s">
        <v>623</v>
      </c>
      <c r="N201" s="103" t="s">
        <v>622</v>
      </c>
      <c r="O201" s="103" t="s">
        <v>621</v>
      </c>
      <c r="P201" s="103" t="s">
        <v>621</v>
      </c>
      <c r="Q201" s="103" t="s">
        <v>622</v>
      </c>
      <c r="R201" s="103" t="s">
        <v>621</v>
      </c>
      <c r="S201" s="103" t="s">
        <v>622</v>
      </c>
      <c r="T201" s="103" t="s">
        <v>622</v>
      </c>
      <c r="U201" s="103" t="s">
        <v>622</v>
      </c>
      <c r="V201" s="103" t="s">
        <v>621</v>
      </c>
      <c r="W201" s="103" t="s">
        <v>621</v>
      </c>
      <c r="X201" s="103" t="s">
        <v>621</v>
      </c>
      <c r="Y201" s="103" t="s">
        <v>621</v>
      </c>
      <c r="Z201" s="103" t="s">
        <v>622</v>
      </c>
      <c r="AA201" s="103" t="s">
        <v>622</v>
      </c>
      <c r="AB201" s="103" t="s">
        <v>621</v>
      </c>
      <c r="AC201" s="103" t="s">
        <v>621</v>
      </c>
      <c r="AD201" s="103" t="s">
        <v>621</v>
      </c>
      <c r="AE201" s="103" t="s">
        <v>621</v>
      </c>
      <c r="AF201" s="103" t="s">
        <v>621</v>
      </c>
      <c r="AG201" s="103" t="s">
        <v>623</v>
      </c>
      <c r="AI201" s="103">
        <f t="shared" si="21"/>
        <v>19</v>
      </c>
      <c r="AJ201" s="103">
        <f t="shared" si="21"/>
        <v>9</v>
      </c>
      <c r="AK201" s="103"/>
      <c r="AL201" s="103">
        <f t="shared" si="22"/>
        <v>2</v>
      </c>
      <c r="AM201" s="103">
        <f t="shared" si="22"/>
        <v>0</v>
      </c>
      <c r="AN201" s="103">
        <f t="shared" si="23"/>
        <v>28</v>
      </c>
    </row>
    <row r="202" spans="1:40" x14ac:dyDescent="0.25">
      <c r="A202" s="101">
        <v>613</v>
      </c>
      <c r="B202" s="67" t="s">
        <v>203</v>
      </c>
      <c r="C202" s="67" t="s">
        <v>191</v>
      </c>
      <c r="D202" s="103" t="s">
        <v>621</v>
      </c>
      <c r="E202" s="103" t="s">
        <v>621</v>
      </c>
      <c r="F202" s="103" t="s">
        <v>621</v>
      </c>
      <c r="G202" s="103" t="s">
        <v>621</v>
      </c>
      <c r="H202" s="103" t="s">
        <v>622</v>
      </c>
      <c r="I202" s="103" t="s">
        <v>622</v>
      </c>
      <c r="J202" s="103" t="s">
        <v>621</v>
      </c>
      <c r="K202" s="103" t="s">
        <v>623</v>
      </c>
      <c r="L202" s="103" t="s">
        <v>622</v>
      </c>
      <c r="M202" s="103" t="s">
        <v>622</v>
      </c>
      <c r="N202" s="103" t="s">
        <v>621</v>
      </c>
      <c r="O202" s="103" t="s">
        <v>621</v>
      </c>
      <c r="P202" s="103" t="s">
        <v>621</v>
      </c>
      <c r="Q202" s="103" t="s">
        <v>621</v>
      </c>
      <c r="R202" s="103" t="s">
        <v>621</v>
      </c>
      <c r="S202" s="103" t="s">
        <v>621</v>
      </c>
      <c r="T202" s="103" t="s">
        <v>622</v>
      </c>
      <c r="U202" s="103" t="s">
        <v>622</v>
      </c>
      <c r="V202" s="103" t="s">
        <v>621</v>
      </c>
      <c r="W202" s="103" t="s">
        <v>621</v>
      </c>
      <c r="X202" s="103" t="s">
        <v>621</v>
      </c>
      <c r="Y202" s="103" t="s">
        <v>623</v>
      </c>
      <c r="Z202" s="103" t="s">
        <v>621</v>
      </c>
      <c r="AA202" s="103" t="s">
        <v>621</v>
      </c>
      <c r="AB202" s="103" t="s">
        <v>621</v>
      </c>
      <c r="AC202" s="103" t="s">
        <v>621</v>
      </c>
      <c r="AD202" s="103" t="s">
        <v>621</v>
      </c>
      <c r="AE202" s="103" t="s">
        <v>621</v>
      </c>
      <c r="AF202" s="103" t="s">
        <v>621</v>
      </c>
      <c r="AG202" s="103" t="s">
        <v>621</v>
      </c>
      <c r="AI202" s="103">
        <f t="shared" si="21"/>
        <v>22</v>
      </c>
      <c r="AJ202" s="103">
        <f t="shared" si="21"/>
        <v>6</v>
      </c>
      <c r="AK202" s="103"/>
      <c r="AL202" s="103">
        <f t="shared" si="22"/>
        <v>2</v>
      </c>
      <c r="AM202" s="103">
        <f t="shared" si="22"/>
        <v>0</v>
      </c>
      <c r="AN202" s="103">
        <f t="shared" si="23"/>
        <v>28</v>
      </c>
    </row>
    <row r="203" spans="1:40" x14ac:dyDescent="0.25">
      <c r="A203" s="101">
        <v>614</v>
      </c>
      <c r="B203" s="67" t="s">
        <v>204</v>
      </c>
      <c r="C203" s="67" t="s">
        <v>191</v>
      </c>
      <c r="D203" s="103" t="s">
        <v>621</v>
      </c>
      <c r="E203" s="103" t="s">
        <v>621</v>
      </c>
      <c r="F203" s="103" t="s">
        <v>621</v>
      </c>
      <c r="G203" s="103" t="s">
        <v>621</v>
      </c>
      <c r="H203" s="103" t="s">
        <v>622</v>
      </c>
      <c r="I203" s="103" t="s">
        <v>621</v>
      </c>
      <c r="J203" s="103" t="s">
        <v>621</v>
      </c>
      <c r="K203" s="103" t="s">
        <v>621</v>
      </c>
      <c r="L203" s="103" t="s">
        <v>622</v>
      </c>
      <c r="M203" s="103" t="s">
        <v>621</v>
      </c>
      <c r="N203" s="103" t="s">
        <v>621</v>
      </c>
      <c r="O203" s="103" t="s">
        <v>623</v>
      </c>
      <c r="P203" s="103" t="s">
        <v>621</v>
      </c>
      <c r="Q203" s="103" t="s">
        <v>621</v>
      </c>
      <c r="R203" s="103" t="s">
        <v>621</v>
      </c>
      <c r="S203" s="103" t="s">
        <v>621</v>
      </c>
      <c r="T203" s="103" t="s">
        <v>621</v>
      </c>
      <c r="U203" s="103" t="s">
        <v>622</v>
      </c>
      <c r="V203" s="103" t="s">
        <v>621</v>
      </c>
      <c r="W203" s="103" t="s">
        <v>621</v>
      </c>
      <c r="X203" s="103" t="s">
        <v>623</v>
      </c>
      <c r="Y203" s="103" t="s">
        <v>621</v>
      </c>
      <c r="Z203" s="103" t="s">
        <v>621</v>
      </c>
      <c r="AA203" s="103" t="s">
        <v>621</v>
      </c>
      <c r="AB203" s="103" t="s">
        <v>623</v>
      </c>
      <c r="AC203" s="103" t="s">
        <v>623</v>
      </c>
      <c r="AD203" s="103" t="s">
        <v>623</v>
      </c>
      <c r="AE203" s="103" t="s">
        <v>621</v>
      </c>
      <c r="AF203" s="103" t="s">
        <v>621</v>
      </c>
      <c r="AG203" s="103" t="s">
        <v>621</v>
      </c>
      <c r="AI203" s="103">
        <f t="shared" si="21"/>
        <v>22</v>
      </c>
      <c r="AJ203" s="103">
        <f t="shared" si="21"/>
        <v>3</v>
      </c>
      <c r="AK203" s="103"/>
      <c r="AL203" s="103">
        <f t="shared" si="22"/>
        <v>5</v>
      </c>
      <c r="AM203" s="103">
        <f t="shared" si="22"/>
        <v>0</v>
      </c>
      <c r="AN203" s="103">
        <f t="shared" si="23"/>
        <v>25</v>
      </c>
    </row>
    <row r="204" spans="1:40" x14ac:dyDescent="0.25">
      <c r="A204" s="101">
        <v>701</v>
      </c>
      <c r="B204" s="67" t="s">
        <v>205</v>
      </c>
      <c r="C204" s="67" t="s">
        <v>206</v>
      </c>
      <c r="D204" s="103" t="s">
        <v>621</v>
      </c>
      <c r="E204" s="103" t="s">
        <v>621</v>
      </c>
      <c r="F204" s="103" t="s">
        <v>621</v>
      </c>
      <c r="G204" s="103" t="s">
        <v>621</v>
      </c>
      <c r="H204" s="103" t="s">
        <v>622</v>
      </c>
      <c r="I204" s="103" t="s">
        <v>622</v>
      </c>
      <c r="J204" s="103" t="s">
        <v>623</v>
      </c>
      <c r="K204" s="103" t="s">
        <v>621</v>
      </c>
      <c r="L204" s="103" t="s">
        <v>622</v>
      </c>
      <c r="M204" s="103" t="s">
        <v>622</v>
      </c>
      <c r="N204" s="103" t="s">
        <v>621</v>
      </c>
      <c r="O204" s="103" t="s">
        <v>623</v>
      </c>
      <c r="P204" s="103" t="s">
        <v>623</v>
      </c>
      <c r="Q204" s="103" t="s">
        <v>621</v>
      </c>
      <c r="R204" s="103" t="s">
        <v>621</v>
      </c>
      <c r="S204" s="103" t="s">
        <v>621</v>
      </c>
      <c r="T204" s="103" t="s">
        <v>621</v>
      </c>
      <c r="U204" s="103" t="s">
        <v>622</v>
      </c>
      <c r="V204" s="103" t="s">
        <v>621</v>
      </c>
      <c r="W204" s="103" t="s">
        <v>621</v>
      </c>
      <c r="X204" s="103" t="s">
        <v>623</v>
      </c>
      <c r="Y204" s="103" t="s">
        <v>621</v>
      </c>
      <c r="Z204" s="103" t="s">
        <v>621</v>
      </c>
      <c r="AA204" s="103" t="s">
        <v>621</v>
      </c>
      <c r="AB204" s="103" t="s">
        <v>621</v>
      </c>
      <c r="AC204" s="103" t="s">
        <v>621</v>
      </c>
      <c r="AD204" s="103" t="s">
        <v>621</v>
      </c>
      <c r="AE204" s="103" t="s">
        <v>621</v>
      </c>
      <c r="AF204" s="103" t="s">
        <v>621</v>
      </c>
      <c r="AG204" s="103" t="s">
        <v>621</v>
      </c>
      <c r="AI204" s="103">
        <f t="shared" ref="AI204:AJ223" si="24">COUNTIF($D204:$AG204,AI$3)</f>
        <v>21</v>
      </c>
      <c r="AJ204" s="103">
        <f t="shared" si="24"/>
        <v>5</v>
      </c>
      <c r="AK204" s="103"/>
      <c r="AL204" s="103">
        <f t="shared" ref="AL204:AM223" si="25">COUNTIF($D204:$AG204,AL$3)</f>
        <v>4</v>
      </c>
      <c r="AM204" s="103">
        <f t="shared" si="25"/>
        <v>0</v>
      </c>
      <c r="AN204" s="103">
        <f t="shared" si="23"/>
        <v>26</v>
      </c>
    </row>
    <row r="205" spans="1:40" x14ac:dyDescent="0.25">
      <c r="A205" s="101">
        <v>702</v>
      </c>
      <c r="B205" s="67" t="s">
        <v>207</v>
      </c>
      <c r="C205" s="67" t="s">
        <v>206</v>
      </c>
      <c r="D205" s="103" t="s">
        <v>621</v>
      </c>
      <c r="E205" s="103" t="s">
        <v>621</v>
      </c>
      <c r="F205" s="103" t="s">
        <v>621</v>
      </c>
      <c r="G205" s="103" t="s">
        <v>621</v>
      </c>
      <c r="H205" s="103" t="s">
        <v>621</v>
      </c>
      <c r="I205" s="103" t="s">
        <v>622</v>
      </c>
      <c r="J205" s="103" t="s">
        <v>621</v>
      </c>
      <c r="K205" s="103" t="s">
        <v>621</v>
      </c>
      <c r="L205" s="103" t="s">
        <v>621</v>
      </c>
      <c r="M205" s="103" t="s">
        <v>623</v>
      </c>
      <c r="N205" s="103" t="s">
        <v>621</v>
      </c>
      <c r="O205" s="103" t="s">
        <v>623</v>
      </c>
      <c r="P205" s="103" t="s">
        <v>623</v>
      </c>
      <c r="Q205" s="103" t="s">
        <v>621</v>
      </c>
      <c r="R205" s="103" t="s">
        <v>621</v>
      </c>
      <c r="S205" s="103" t="s">
        <v>621</v>
      </c>
      <c r="T205" s="103" t="s">
        <v>622</v>
      </c>
      <c r="U205" s="103" t="s">
        <v>622</v>
      </c>
      <c r="V205" s="103" t="s">
        <v>621</v>
      </c>
      <c r="W205" s="103" t="s">
        <v>621</v>
      </c>
      <c r="X205" s="103" t="s">
        <v>621</v>
      </c>
      <c r="Y205" s="103" t="s">
        <v>623</v>
      </c>
      <c r="Z205" s="103" t="s">
        <v>621</v>
      </c>
      <c r="AA205" s="103" t="s">
        <v>621</v>
      </c>
      <c r="AB205" s="103" t="s">
        <v>621</v>
      </c>
      <c r="AC205" s="103" t="s">
        <v>623</v>
      </c>
      <c r="AD205" s="103" t="s">
        <v>621</v>
      </c>
      <c r="AE205" s="103" t="s">
        <v>621</v>
      </c>
      <c r="AF205" s="103" t="s">
        <v>621</v>
      </c>
      <c r="AG205" s="103" t="s">
        <v>621</v>
      </c>
      <c r="AI205" s="103">
        <f t="shared" si="24"/>
        <v>22</v>
      </c>
      <c r="AJ205" s="103">
        <f t="shared" si="24"/>
        <v>3</v>
      </c>
      <c r="AK205" s="103"/>
      <c r="AL205" s="103">
        <f t="shared" si="25"/>
        <v>5</v>
      </c>
      <c r="AM205" s="103">
        <f t="shared" si="25"/>
        <v>0</v>
      </c>
      <c r="AN205" s="103">
        <f t="shared" si="23"/>
        <v>25</v>
      </c>
    </row>
    <row r="206" spans="1:40" x14ac:dyDescent="0.25">
      <c r="A206" s="101">
        <v>703</v>
      </c>
      <c r="B206" s="67" t="s">
        <v>628</v>
      </c>
      <c r="C206" s="67" t="s">
        <v>206</v>
      </c>
      <c r="D206" s="103" t="s">
        <v>621</v>
      </c>
      <c r="E206" s="103" t="s">
        <v>621</v>
      </c>
      <c r="F206" s="103" t="s">
        <v>621</v>
      </c>
      <c r="G206" s="103" t="s">
        <v>621</v>
      </c>
      <c r="H206" s="103" t="s">
        <v>622</v>
      </c>
      <c r="I206" s="103" t="s">
        <v>622</v>
      </c>
      <c r="J206" s="103" t="s">
        <v>621</v>
      </c>
      <c r="K206" s="103" t="s">
        <v>621</v>
      </c>
      <c r="L206" s="103" t="s">
        <v>622</v>
      </c>
      <c r="M206" s="103" t="s">
        <v>623</v>
      </c>
      <c r="N206" s="103" t="s">
        <v>622</v>
      </c>
      <c r="O206" s="103" t="s">
        <v>621</v>
      </c>
      <c r="P206" s="103" t="s">
        <v>621</v>
      </c>
      <c r="Q206" s="103" t="s">
        <v>621</v>
      </c>
      <c r="R206" s="103" t="s">
        <v>623</v>
      </c>
      <c r="S206" s="103" t="s">
        <v>621</v>
      </c>
      <c r="T206" s="103" t="s">
        <v>622</v>
      </c>
      <c r="U206" s="103" t="s">
        <v>622</v>
      </c>
      <c r="V206" s="103" t="s">
        <v>623</v>
      </c>
      <c r="W206" s="103" t="s">
        <v>621</v>
      </c>
      <c r="X206" s="103" t="s">
        <v>623</v>
      </c>
      <c r="Y206" s="103" t="s">
        <v>623</v>
      </c>
      <c r="Z206" s="103" t="s">
        <v>621</v>
      </c>
      <c r="AA206" s="103" t="s">
        <v>621</v>
      </c>
      <c r="AB206" s="103" t="s">
        <v>621</v>
      </c>
      <c r="AC206" s="103" t="s">
        <v>623</v>
      </c>
      <c r="AD206" s="103" t="s">
        <v>623</v>
      </c>
      <c r="AE206" s="103" t="s">
        <v>621</v>
      </c>
      <c r="AF206" s="103" t="s">
        <v>623</v>
      </c>
      <c r="AG206" s="103" t="s">
        <v>621</v>
      </c>
      <c r="AI206" s="103">
        <f t="shared" si="24"/>
        <v>16</v>
      </c>
      <c r="AJ206" s="103">
        <f t="shared" si="24"/>
        <v>6</v>
      </c>
      <c r="AK206" s="103"/>
      <c r="AL206" s="103">
        <f t="shared" si="25"/>
        <v>8</v>
      </c>
      <c r="AM206" s="103">
        <f t="shared" si="25"/>
        <v>0</v>
      </c>
      <c r="AN206" s="103">
        <f t="shared" si="23"/>
        <v>22</v>
      </c>
    </row>
    <row r="207" spans="1:40" x14ac:dyDescent="0.25">
      <c r="A207" s="101">
        <v>704</v>
      </c>
      <c r="B207" s="67" t="s">
        <v>209</v>
      </c>
      <c r="C207" s="67" t="s">
        <v>206</v>
      </c>
      <c r="D207" s="103" t="s">
        <v>621</v>
      </c>
      <c r="E207" s="103" t="s">
        <v>621</v>
      </c>
      <c r="F207" s="103" t="s">
        <v>621</v>
      </c>
      <c r="G207" s="103" t="s">
        <v>621</v>
      </c>
      <c r="H207" s="103" t="s">
        <v>623</v>
      </c>
      <c r="I207" s="103" t="s">
        <v>622</v>
      </c>
      <c r="J207" s="103" t="s">
        <v>621</v>
      </c>
      <c r="K207" s="103" t="s">
        <v>621</v>
      </c>
      <c r="L207" s="103" t="s">
        <v>622</v>
      </c>
      <c r="M207" s="103" t="s">
        <v>623</v>
      </c>
      <c r="N207" s="103" t="s">
        <v>622</v>
      </c>
      <c r="O207" s="103" t="s">
        <v>621</v>
      </c>
      <c r="P207" s="103" t="s">
        <v>621</v>
      </c>
      <c r="Q207" s="103" t="s">
        <v>621</v>
      </c>
      <c r="R207" s="103" t="s">
        <v>621</v>
      </c>
      <c r="S207" s="103" t="s">
        <v>621</v>
      </c>
      <c r="T207" s="103" t="s">
        <v>622</v>
      </c>
      <c r="U207" s="103" t="s">
        <v>622</v>
      </c>
      <c r="V207" s="103" t="s">
        <v>621</v>
      </c>
      <c r="W207" s="103" t="s">
        <v>621</v>
      </c>
      <c r="X207" s="103" t="s">
        <v>621</v>
      </c>
      <c r="Y207" s="103" t="s">
        <v>621</v>
      </c>
      <c r="Z207" s="103" t="s">
        <v>621</v>
      </c>
      <c r="AA207" s="103" t="s">
        <v>621</v>
      </c>
      <c r="AB207" s="103" t="s">
        <v>621</v>
      </c>
      <c r="AC207" s="103" t="s">
        <v>623</v>
      </c>
      <c r="AD207" s="103" t="s">
        <v>623</v>
      </c>
      <c r="AE207" s="103" t="s">
        <v>621</v>
      </c>
      <c r="AF207" s="103" t="s">
        <v>623</v>
      </c>
      <c r="AG207" s="103" t="s">
        <v>621</v>
      </c>
      <c r="AI207" s="103">
        <f t="shared" si="24"/>
        <v>20</v>
      </c>
      <c r="AJ207" s="103">
        <f t="shared" si="24"/>
        <v>5</v>
      </c>
      <c r="AK207" s="103"/>
      <c r="AL207" s="103">
        <f t="shared" si="25"/>
        <v>5</v>
      </c>
      <c r="AM207" s="103">
        <f t="shared" si="25"/>
        <v>0</v>
      </c>
      <c r="AN207" s="103">
        <f t="shared" si="23"/>
        <v>25</v>
      </c>
    </row>
    <row r="208" spans="1:40" x14ac:dyDescent="0.25">
      <c r="A208" s="101">
        <v>705</v>
      </c>
      <c r="B208" s="67" t="s">
        <v>210</v>
      </c>
      <c r="C208" s="67" t="s">
        <v>206</v>
      </c>
      <c r="D208" s="103" t="s">
        <v>621</v>
      </c>
      <c r="E208" s="103" t="s">
        <v>621</v>
      </c>
      <c r="F208" s="103" t="s">
        <v>621</v>
      </c>
      <c r="G208" s="103" t="s">
        <v>621</v>
      </c>
      <c r="H208" s="103" t="s">
        <v>622</v>
      </c>
      <c r="I208" s="103" t="s">
        <v>622</v>
      </c>
      <c r="J208" s="103" t="s">
        <v>621</v>
      </c>
      <c r="K208" s="103" t="s">
        <v>621</v>
      </c>
      <c r="L208" s="103" t="s">
        <v>621</v>
      </c>
      <c r="M208" s="103" t="s">
        <v>623</v>
      </c>
      <c r="N208" s="103" t="s">
        <v>621</v>
      </c>
      <c r="O208" s="103" t="s">
        <v>623</v>
      </c>
      <c r="P208" s="103" t="s">
        <v>621</v>
      </c>
      <c r="Q208" s="103" t="s">
        <v>621</v>
      </c>
      <c r="R208" s="103" t="s">
        <v>621</v>
      </c>
      <c r="S208" s="103" t="s">
        <v>621</v>
      </c>
      <c r="T208" s="103" t="s">
        <v>621</v>
      </c>
      <c r="U208" s="103" t="s">
        <v>622</v>
      </c>
      <c r="V208" s="103" t="s">
        <v>621</v>
      </c>
      <c r="W208" s="103" t="s">
        <v>621</v>
      </c>
      <c r="X208" s="103" t="s">
        <v>621</v>
      </c>
      <c r="Y208" s="103" t="s">
        <v>623</v>
      </c>
      <c r="Z208" s="103" t="s">
        <v>621</v>
      </c>
      <c r="AA208" s="103" t="s">
        <v>621</v>
      </c>
      <c r="AB208" s="103" t="s">
        <v>621</v>
      </c>
      <c r="AC208" s="103" t="s">
        <v>621</v>
      </c>
      <c r="AD208" s="103" t="s">
        <v>621</v>
      </c>
      <c r="AE208" s="103" t="s">
        <v>623</v>
      </c>
      <c r="AF208" s="103" t="s">
        <v>623</v>
      </c>
      <c r="AG208" s="103" t="s">
        <v>621</v>
      </c>
      <c r="AI208" s="103">
        <f t="shared" si="24"/>
        <v>22</v>
      </c>
      <c r="AJ208" s="103">
        <f t="shared" si="24"/>
        <v>3</v>
      </c>
      <c r="AK208" s="103"/>
      <c r="AL208" s="103">
        <f t="shared" si="25"/>
        <v>5</v>
      </c>
      <c r="AM208" s="103">
        <f t="shared" si="25"/>
        <v>0</v>
      </c>
      <c r="AN208" s="103">
        <f t="shared" si="23"/>
        <v>25</v>
      </c>
    </row>
    <row r="209" spans="1:40" x14ac:dyDescent="0.25">
      <c r="A209" s="101">
        <v>706</v>
      </c>
      <c r="B209" s="67" t="s">
        <v>629</v>
      </c>
      <c r="C209" s="67" t="s">
        <v>206</v>
      </c>
      <c r="D209" s="103" t="s">
        <v>621</v>
      </c>
      <c r="E209" s="103" t="s">
        <v>623</v>
      </c>
      <c r="F209" s="103" t="s">
        <v>623</v>
      </c>
      <c r="G209" s="103" t="s">
        <v>621</v>
      </c>
      <c r="H209" s="103" t="s">
        <v>622</v>
      </c>
      <c r="I209" s="103" t="s">
        <v>622</v>
      </c>
      <c r="J209" s="103" t="s">
        <v>621</v>
      </c>
      <c r="K209" s="103" t="s">
        <v>623</v>
      </c>
      <c r="L209" s="103" t="s">
        <v>622</v>
      </c>
      <c r="M209" s="103" t="s">
        <v>623</v>
      </c>
      <c r="N209" s="103" t="s">
        <v>622</v>
      </c>
      <c r="O209" s="103" t="s">
        <v>623</v>
      </c>
      <c r="P209" s="103" t="s">
        <v>621</v>
      </c>
      <c r="Q209" s="103" t="s">
        <v>621</v>
      </c>
      <c r="R209" s="103" t="s">
        <v>623</v>
      </c>
      <c r="S209" s="103" t="s">
        <v>621</v>
      </c>
      <c r="T209" s="103" t="s">
        <v>622</v>
      </c>
      <c r="U209" s="103" t="s">
        <v>622</v>
      </c>
      <c r="V209" s="103" t="s">
        <v>623</v>
      </c>
      <c r="W209" s="103" t="s">
        <v>621</v>
      </c>
      <c r="X209" s="103" t="s">
        <v>621</v>
      </c>
      <c r="Y209" s="103" t="s">
        <v>621</v>
      </c>
      <c r="Z209" s="103" t="s">
        <v>621</v>
      </c>
      <c r="AA209" s="103" t="s">
        <v>621</v>
      </c>
      <c r="AB209" s="103" t="s">
        <v>621</v>
      </c>
      <c r="AC209" s="103" t="s">
        <v>621</v>
      </c>
      <c r="AD209" s="103" t="s">
        <v>621</v>
      </c>
      <c r="AE209" s="103" t="s">
        <v>621</v>
      </c>
      <c r="AF209" s="103" t="s">
        <v>623</v>
      </c>
      <c r="AG209" s="103" t="s">
        <v>621</v>
      </c>
      <c r="AI209" s="103">
        <f t="shared" si="24"/>
        <v>16</v>
      </c>
      <c r="AJ209" s="103">
        <f t="shared" si="24"/>
        <v>6</v>
      </c>
      <c r="AK209" s="103"/>
      <c r="AL209" s="103">
        <f t="shared" si="25"/>
        <v>8</v>
      </c>
      <c r="AM209" s="103">
        <f t="shared" si="25"/>
        <v>0</v>
      </c>
      <c r="AN209" s="103">
        <f t="shared" si="23"/>
        <v>22</v>
      </c>
    </row>
    <row r="210" spans="1:40" x14ac:dyDescent="0.25">
      <c r="A210" s="101">
        <v>707</v>
      </c>
      <c r="B210" s="67" t="s">
        <v>195</v>
      </c>
      <c r="C210" s="67" t="s">
        <v>206</v>
      </c>
      <c r="D210" s="103" t="s">
        <v>621</v>
      </c>
      <c r="E210" s="103" t="s">
        <v>621</v>
      </c>
      <c r="F210" s="103" t="s">
        <v>621</v>
      </c>
      <c r="G210" s="103" t="s">
        <v>621</v>
      </c>
      <c r="H210" s="103" t="s">
        <v>621</v>
      </c>
      <c r="I210" s="103" t="s">
        <v>622</v>
      </c>
      <c r="J210" s="103" t="s">
        <v>621</v>
      </c>
      <c r="K210" s="103" t="s">
        <v>621</v>
      </c>
      <c r="L210" s="103" t="s">
        <v>622</v>
      </c>
      <c r="M210" s="103" t="s">
        <v>623</v>
      </c>
      <c r="N210" s="103" t="s">
        <v>621</v>
      </c>
      <c r="O210" s="103" t="s">
        <v>623</v>
      </c>
      <c r="P210" s="103" t="s">
        <v>623</v>
      </c>
      <c r="Q210" s="103" t="s">
        <v>621</v>
      </c>
      <c r="R210" s="103" t="s">
        <v>621</v>
      </c>
      <c r="S210" s="103" t="s">
        <v>621</v>
      </c>
      <c r="T210" s="103" t="s">
        <v>622</v>
      </c>
      <c r="U210" s="103" t="s">
        <v>622</v>
      </c>
      <c r="V210" s="103" t="s">
        <v>621</v>
      </c>
      <c r="W210" s="103" t="s">
        <v>621</v>
      </c>
      <c r="X210" s="103" t="s">
        <v>623</v>
      </c>
      <c r="Y210" s="103" t="s">
        <v>621</v>
      </c>
      <c r="Z210" s="103" t="s">
        <v>621</v>
      </c>
      <c r="AA210" s="103" t="s">
        <v>621</v>
      </c>
      <c r="AB210" s="103" t="s">
        <v>621</v>
      </c>
      <c r="AC210" s="103" t="s">
        <v>621</v>
      </c>
      <c r="AD210" s="103" t="s">
        <v>621</v>
      </c>
      <c r="AE210" s="103" t="s">
        <v>621</v>
      </c>
      <c r="AF210" s="103" t="s">
        <v>621</v>
      </c>
      <c r="AG210" s="103" t="s">
        <v>621</v>
      </c>
      <c r="AI210" s="103">
        <f t="shared" si="24"/>
        <v>22</v>
      </c>
      <c r="AJ210" s="103">
        <f t="shared" si="24"/>
        <v>4</v>
      </c>
      <c r="AK210" s="103"/>
      <c r="AL210" s="103">
        <f t="shared" si="25"/>
        <v>4</v>
      </c>
      <c r="AM210" s="103">
        <f t="shared" si="25"/>
        <v>0</v>
      </c>
      <c r="AN210" s="103">
        <f t="shared" si="23"/>
        <v>26</v>
      </c>
    </row>
    <row r="211" spans="1:40" x14ac:dyDescent="0.25">
      <c r="A211" s="101">
        <v>708</v>
      </c>
      <c r="B211" s="67" t="s">
        <v>636</v>
      </c>
      <c r="C211" s="67" t="s">
        <v>206</v>
      </c>
      <c r="D211" s="103" t="s">
        <v>621</v>
      </c>
      <c r="E211" s="103" t="s">
        <v>621</v>
      </c>
      <c r="F211" s="103" t="s">
        <v>621</v>
      </c>
      <c r="G211" s="103" t="s">
        <v>621</v>
      </c>
      <c r="H211" s="103" t="s">
        <v>623</v>
      </c>
      <c r="I211" s="103" t="s">
        <v>621</v>
      </c>
      <c r="J211" s="103" t="s">
        <v>621</v>
      </c>
      <c r="K211" s="103" t="s">
        <v>621</v>
      </c>
      <c r="L211" s="103" t="s">
        <v>622</v>
      </c>
      <c r="M211" s="103" t="s">
        <v>623</v>
      </c>
      <c r="N211" s="103" t="s">
        <v>622</v>
      </c>
      <c r="O211" s="103" t="s">
        <v>621</v>
      </c>
      <c r="P211" s="103" t="s">
        <v>621</v>
      </c>
      <c r="Q211" s="103" t="s">
        <v>621</v>
      </c>
      <c r="R211" s="103" t="s">
        <v>621</v>
      </c>
      <c r="S211" s="103" t="s">
        <v>621</v>
      </c>
      <c r="T211" s="103" t="s">
        <v>622</v>
      </c>
      <c r="U211" s="103" t="s">
        <v>622</v>
      </c>
      <c r="V211" s="103" t="s">
        <v>621</v>
      </c>
      <c r="W211" s="103" t="s">
        <v>621</v>
      </c>
      <c r="X211" s="103" t="s">
        <v>621</v>
      </c>
      <c r="Y211" s="103" t="s">
        <v>621</v>
      </c>
      <c r="Z211" s="103" t="s">
        <v>621</v>
      </c>
      <c r="AA211" s="103" t="s">
        <v>621</v>
      </c>
      <c r="AB211" s="103" t="s">
        <v>621</v>
      </c>
      <c r="AC211" s="103" t="s">
        <v>623</v>
      </c>
      <c r="AD211" s="103" t="s">
        <v>621</v>
      </c>
      <c r="AE211" s="103" t="s">
        <v>621</v>
      </c>
      <c r="AF211" s="103" t="s">
        <v>621</v>
      </c>
      <c r="AG211" s="103" t="s">
        <v>621</v>
      </c>
      <c r="AI211" s="103">
        <f t="shared" si="24"/>
        <v>23</v>
      </c>
      <c r="AJ211" s="103">
        <f t="shared" si="24"/>
        <v>4</v>
      </c>
      <c r="AK211" s="103"/>
      <c r="AL211" s="103">
        <f t="shared" si="25"/>
        <v>3</v>
      </c>
      <c r="AM211" s="103">
        <f t="shared" si="25"/>
        <v>0</v>
      </c>
      <c r="AN211" s="103">
        <f t="shared" si="23"/>
        <v>27</v>
      </c>
    </row>
    <row r="212" spans="1:40" x14ac:dyDescent="0.25">
      <c r="A212" s="101">
        <v>709</v>
      </c>
      <c r="B212" s="67" t="s">
        <v>213</v>
      </c>
      <c r="C212" s="67" t="s">
        <v>206</v>
      </c>
      <c r="D212" s="103" t="s">
        <v>621</v>
      </c>
      <c r="E212" s="103" t="s">
        <v>623</v>
      </c>
      <c r="F212" s="103" t="s">
        <v>623</v>
      </c>
      <c r="G212" s="103" t="s">
        <v>621</v>
      </c>
      <c r="H212" s="103" t="s">
        <v>622</v>
      </c>
      <c r="I212" s="103" t="s">
        <v>622</v>
      </c>
      <c r="J212" s="103" t="s">
        <v>621</v>
      </c>
      <c r="K212" s="103" t="s">
        <v>623</v>
      </c>
      <c r="L212" s="103" t="s">
        <v>623</v>
      </c>
      <c r="M212" s="103" t="s">
        <v>623</v>
      </c>
      <c r="N212" s="103" t="s">
        <v>621</v>
      </c>
      <c r="O212" s="103" t="s">
        <v>623</v>
      </c>
      <c r="P212" s="103" t="s">
        <v>621</v>
      </c>
      <c r="Q212" s="103" t="s">
        <v>621</v>
      </c>
      <c r="R212" s="103" t="s">
        <v>621</v>
      </c>
      <c r="S212" s="103" t="s">
        <v>621</v>
      </c>
      <c r="T212" s="103" t="s">
        <v>621</v>
      </c>
      <c r="U212" s="103" t="s">
        <v>621</v>
      </c>
      <c r="V212" s="103" t="s">
        <v>621</v>
      </c>
      <c r="W212" s="103" t="s">
        <v>621</v>
      </c>
      <c r="X212" s="103" t="s">
        <v>623</v>
      </c>
      <c r="Y212" s="103" t="s">
        <v>623</v>
      </c>
      <c r="Z212" s="103" t="s">
        <v>621</v>
      </c>
      <c r="AA212" s="103" t="s">
        <v>621</v>
      </c>
      <c r="AB212" s="103" t="s">
        <v>621</v>
      </c>
      <c r="AC212" s="103" t="s">
        <v>621</v>
      </c>
      <c r="AD212" s="103" t="s">
        <v>621</v>
      </c>
      <c r="AE212" s="103" t="s">
        <v>621</v>
      </c>
      <c r="AF212" s="103" t="s">
        <v>621</v>
      </c>
      <c r="AG212" s="103" t="s">
        <v>623</v>
      </c>
      <c r="AI212" s="103">
        <f t="shared" si="24"/>
        <v>19</v>
      </c>
      <c r="AJ212" s="103">
        <f t="shared" si="24"/>
        <v>2</v>
      </c>
      <c r="AK212" s="103"/>
      <c r="AL212" s="103">
        <f t="shared" si="25"/>
        <v>9</v>
      </c>
      <c r="AM212" s="103">
        <f t="shared" si="25"/>
        <v>0</v>
      </c>
      <c r="AN212" s="103">
        <f t="shared" si="23"/>
        <v>21</v>
      </c>
    </row>
    <row r="213" spans="1:40" x14ac:dyDescent="0.25">
      <c r="A213" s="101">
        <v>710</v>
      </c>
      <c r="B213" s="67" t="s">
        <v>214</v>
      </c>
      <c r="C213" s="67" t="s">
        <v>206</v>
      </c>
      <c r="D213" s="103" t="s">
        <v>621</v>
      </c>
      <c r="E213" s="103" t="s">
        <v>623</v>
      </c>
      <c r="F213" s="103" t="s">
        <v>621</v>
      </c>
      <c r="G213" s="103" t="s">
        <v>621</v>
      </c>
      <c r="H213" s="103" t="s">
        <v>622</v>
      </c>
      <c r="I213" s="103" t="s">
        <v>622</v>
      </c>
      <c r="J213" s="103" t="s">
        <v>621</v>
      </c>
      <c r="K213" s="103" t="s">
        <v>621</v>
      </c>
      <c r="L213" s="103" t="s">
        <v>622</v>
      </c>
      <c r="M213" s="103" t="s">
        <v>623</v>
      </c>
      <c r="N213" s="103" t="s">
        <v>621</v>
      </c>
      <c r="O213" s="103" t="s">
        <v>621</v>
      </c>
      <c r="P213" s="103" t="s">
        <v>621</v>
      </c>
      <c r="Q213" s="103" t="s">
        <v>621</v>
      </c>
      <c r="R213" s="103" t="s">
        <v>621</v>
      </c>
      <c r="S213" s="103" t="s">
        <v>621</v>
      </c>
      <c r="T213" s="103" t="s">
        <v>622</v>
      </c>
      <c r="U213" s="103" t="s">
        <v>622</v>
      </c>
      <c r="V213" s="103" t="s">
        <v>621</v>
      </c>
      <c r="W213" s="103" t="s">
        <v>621</v>
      </c>
      <c r="X213" s="103" t="s">
        <v>621</v>
      </c>
      <c r="Y213" s="103" t="s">
        <v>623</v>
      </c>
      <c r="Z213" s="103" t="s">
        <v>621</v>
      </c>
      <c r="AA213" s="103" t="s">
        <v>621</v>
      </c>
      <c r="AB213" s="103" t="s">
        <v>621</v>
      </c>
      <c r="AC213" s="103" t="s">
        <v>623</v>
      </c>
      <c r="AD213" s="103" t="s">
        <v>623</v>
      </c>
      <c r="AE213" s="103" t="s">
        <v>621</v>
      </c>
      <c r="AF213" s="103" t="s">
        <v>621</v>
      </c>
      <c r="AG213" s="103" t="s">
        <v>623</v>
      </c>
      <c r="AI213" s="103">
        <f t="shared" si="24"/>
        <v>19</v>
      </c>
      <c r="AJ213" s="103">
        <f t="shared" si="24"/>
        <v>5</v>
      </c>
      <c r="AK213" s="103"/>
      <c r="AL213" s="103">
        <f t="shared" si="25"/>
        <v>6</v>
      </c>
      <c r="AM213" s="103">
        <f t="shared" si="25"/>
        <v>0</v>
      </c>
      <c r="AN213" s="103">
        <f t="shared" si="23"/>
        <v>24</v>
      </c>
    </row>
    <row r="214" spans="1:40" x14ac:dyDescent="0.25">
      <c r="A214" s="101">
        <v>711</v>
      </c>
      <c r="B214" s="67" t="s">
        <v>215</v>
      </c>
      <c r="C214" s="67" t="s">
        <v>206</v>
      </c>
      <c r="D214" s="103" t="s">
        <v>621</v>
      </c>
      <c r="E214" s="103" t="s">
        <v>621</v>
      </c>
      <c r="F214" s="103" t="s">
        <v>621</v>
      </c>
      <c r="G214" s="103" t="s">
        <v>621</v>
      </c>
      <c r="H214" s="103" t="s">
        <v>623</v>
      </c>
      <c r="I214" s="103" t="s">
        <v>621</v>
      </c>
      <c r="J214" s="103" t="s">
        <v>621</v>
      </c>
      <c r="K214" s="103" t="s">
        <v>621</v>
      </c>
      <c r="L214" s="103" t="s">
        <v>623</v>
      </c>
      <c r="M214" s="103" t="s">
        <v>621</v>
      </c>
      <c r="N214" s="103" t="s">
        <v>621</v>
      </c>
      <c r="O214" s="103" t="s">
        <v>623</v>
      </c>
      <c r="P214" s="103" t="s">
        <v>621</v>
      </c>
      <c r="Q214" s="103" t="s">
        <v>621</v>
      </c>
      <c r="R214" s="103" t="s">
        <v>621</v>
      </c>
      <c r="S214" s="103" t="s">
        <v>621</v>
      </c>
      <c r="T214" s="103" t="s">
        <v>622</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G214" s="103" t="s">
        <v>623</v>
      </c>
      <c r="AI214" s="103">
        <f t="shared" si="24"/>
        <v>25</v>
      </c>
      <c r="AJ214" s="103">
        <f t="shared" si="24"/>
        <v>1</v>
      </c>
      <c r="AK214" s="103"/>
      <c r="AL214" s="103">
        <f t="shared" si="25"/>
        <v>4</v>
      </c>
      <c r="AM214" s="103">
        <f t="shared" si="25"/>
        <v>0</v>
      </c>
      <c r="AN214" s="103">
        <f t="shared" si="23"/>
        <v>26</v>
      </c>
    </row>
    <row r="215" spans="1:40"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622</v>
      </c>
      <c r="R215" s="103" t="s">
        <v>621</v>
      </c>
      <c r="S215" s="103" t="s">
        <v>621</v>
      </c>
      <c r="T215" s="103" t="s">
        <v>621</v>
      </c>
      <c r="U215" s="103" t="s">
        <v>622</v>
      </c>
      <c r="V215" s="103" t="s">
        <v>621</v>
      </c>
      <c r="W215" s="103" t="s">
        <v>621</v>
      </c>
      <c r="X215" s="103" t="s">
        <v>621</v>
      </c>
      <c r="Y215" s="103" t="s">
        <v>621</v>
      </c>
      <c r="Z215" s="103" t="s">
        <v>621</v>
      </c>
      <c r="AA215" s="103" t="s">
        <v>621</v>
      </c>
      <c r="AB215" s="103" t="s">
        <v>621</v>
      </c>
      <c r="AC215" s="103" t="s">
        <v>623</v>
      </c>
      <c r="AD215" s="103" t="s">
        <v>621</v>
      </c>
      <c r="AE215" s="103" t="s">
        <v>621</v>
      </c>
      <c r="AF215" s="103" t="s">
        <v>623</v>
      </c>
      <c r="AG215" s="103" t="s">
        <v>621</v>
      </c>
      <c r="AI215" s="103">
        <f t="shared" si="24"/>
        <v>24</v>
      </c>
      <c r="AJ215" s="103">
        <f t="shared" si="24"/>
        <v>4</v>
      </c>
      <c r="AK215" s="103"/>
      <c r="AL215" s="103">
        <f t="shared" si="25"/>
        <v>2</v>
      </c>
      <c r="AM215" s="103">
        <f t="shared" si="25"/>
        <v>0</v>
      </c>
      <c r="AN215" s="103">
        <f t="shared" si="23"/>
        <v>28</v>
      </c>
    </row>
    <row r="216" spans="1:40" x14ac:dyDescent="0.25">
      <c r="A216" s="101">
        <v>713</v>
      </c>
      <c r="B216" s="67" t="s">
        <v>637</v>
      </c>
      <c r="C216" s="67" t="s">
        <v>206</v>
      </c>
      <c r="D216" s="103" t="s">
        <v>621</v>
      </c>
      <c r="E216" s="103" t="s">
        <v>621</v>
      </c>
      <c r="F216" s="103" t="s">
        <v>621</v>
      </c>
      <c r="G216" s="103" t="s">
        <v>621</v>
      </c>
      <c r="H216" s="103" t="s">
        <v>623</v>
      </c>
      <c r="I216" s="103" t="s">
        <v>621</v>
      </c>
      <c r="J216" s="103" t="s">
        <v>621</v>
      </c>
      <c r="K216" s="103" t="s">
        <v>621</v>
      </c>
      <c r="L216" s="103" t="s">
        <v>622</v>
      </c>
      <c r="M216" s="103" t="s">
        <v>623</v>
      </c>
      <c r="N216" s="103" t="s">
        <v>621</v>
      </c>
      <c r="O216" s="103" t="s">
        <v>623</v>
      </c>
      <c r="P216" s="103" t="s">
        <v>621</v>
      </c>
      <c r="Q216" s="103" t="s">
        <v>621</v>
      </c>
      <c r="R216" s="103" t="s">
        <v>621</v>
      </c>
      <c r="S216" s="103" t="s">
        <v>621</v>
      </c>
      <c r="T216" s="103" t="s">
        <v>622</v>
      </c>
      <c r="U216" s="103" t="s">
        <v>621</v>
      </c>
      <c r="V216" s="103" t="s">
        <v>621</v>
      </c>
      <c r="W216" s="103" t="s">
        <v>621</v>
      </c>
      <c r="X216" s="103" t="s">
        <v>621</v>
      </c>
      <c r="Y216" s="103" t="s">
        <v>623</v>
      </c>
      <c r="Z216" s="103" t="s">
        <v>621</v>
      </c>
      <c r="AA216" s="103" t="s">
        <v>621</v>
      </c>
      <c r="AB216" s="103" t="s">
        <v>621</v>
      </c>
      <c r="AC216" s="103" t="s">
        <v>623</v>
      </c>
      <c r="AD216" s="103" t="s">
        <v>621</v>
      </c>
      <c r="AE216" s="103" t="s">
        <v>621</v>
      </c>
      <c r="AF216" s="103" t="s">
        <v>623</v>
      </c>
      <c r="AG216" s="103" t="s">
        <v>623</v>
      </c>
      <c r="AI216" s="103">
        <f t="shared" si="24"/>
        <v>21</v>
      </c>
      <c r="AJ216" s="103">
        <f t="shared" si="24"/>
        <v>2</v>
      </c>
      <c r="AK216" s="103"/>
      <c r="AL216" s="103">
        <f t="shared" si="25"/>
        <v>7</v>
      </c>
      <c r="AM216" s="103">
        <f t="shared" si="25"/>
        <v>0</v>
      </c>
      <c r="AN216" s="103">
        <f t="shared" si="23"/>
        <v>23</v>
      </c>
    </row>
    <row r="217" spans="1:40" x14ac:dyDescent="0.25">
      <c r="A217" s="101">
        <v>714</v>
      </c>
      <c r="B217" s="67" t="s">
        <v>218</v>
      </c>
      <c r="C217" s="67" t="s">
        <v>206</v>
      </c>
      <c r="D217" s="103" t="s">
        <v>621</v>
      </c>
      <c r="E217" s="103" t="s">
        <v>621</v>
      </c>
      <c r="F217" s="103" t="s">
        <v>621</v>
      </c>
      <c r="G217" s="103" t="s">
        <v>621</v>
      </c>
      <c r="H217" s="103" t="s">
        <v>621</v>
      </c>
      <c r="I217" s="103" t="s">
        <v>622</v>
      </c>
      <c r="J217" s="103" t="s">
        <v>621</v>
      </c>
      <c r="K217" s="103" t="s">
        <v>621</v>
      </c>
      <c r="L217" s="103" t="s">
        <v>622</v>
      </c>
      <c r="M217" s="103" t="s">
        <v>623</v>
      </c>
      <c r="N217" s="103" t="s">
        <v>621</v>
      </c>
      <c r="O217" s="103" t="s">
        <v>623</v>
      </c>
      <c r="P217" s="103" t="s">
        <v>621</v>
      </c>
      <c r="Q217" s="103" t="s">
        <v>621</v>
      </c>
      <c r="R217" s="103" t="s">
        <v>621</v>
      </c>
      <c r="S217" s="103" t="s">
        <v>621</v>
      </c>
      <c r="T217" s="103" t="s">
        <v>621</v>
      </c>
      <c r="U217" s="103" t="s">
        <v>621</v>
      </c>
      <c r="V217" s="103" t="s">
        <v>621</v>
      </c>
      <c r="W217" s="103" t="s">
        <v>623</v>
      </c>
      <c r="X217" s="103" t="s">
        <v>622</v>
      </c>
      <c r="Y217" s="103" t="s">
        <v>623</v>
      </c>
      <c r="Z217" s="103" t="s">
        <v>621</v>
      </c>
      <c r="AA217" s="103" t="s">
        <v>621</v>
      </c>
      <c r="AB217" s="103" t="s">
        <v>621</v>
      </c>
      <c r="AC217" s="103" t="s">
        <v>621</v>
      </c>
      <c r="AD217" s="103" t="s">
        <v>621</v>
      </c>
      <c r="AE217" s="103" t="s">
        <v>621</v>
      </c>
      <c r="AF217" s="103" t="s">
        <v>621</v>
      </c>
      <c r="AG217" s="103" t="s">
        <v>623</v>
      </c>
      <c r="AI217" s="103">
        <f t="shared" si="24"/>
        <v>22</v>
      </c>
      <c r="AJ217" s="103">
        <f t="shared" si="24"/>
        <v>3</v>
      </c>
      <c r="AK217" s="103"/>
      <c r="AL217" s="103">
        <f t="shared" si="25"/>
        <v>5</v>
      </c>
      <c r="AM217" s="103">
        <f t="shared" si="25"/>
        <v>0</v>
      </c>
      <c r="AN217" s="103">
        <f t="shared" si="23"/>
        <v>25</v>
      </c>
    </row>
    <row r="218" spans="1:40" x14ac:dyDescent="0.25">
      <c r="A218" s="101">
        <v>715</v>
      </c>
      <c r="B218" s="67" t="s">
        <v>219</v>
      </c>
      <c r="C218" s="67" t="s">
        <v>206</v>
      </c>
      <c r="D218" s="103" t="s">
        <v>621</v>
      </c>
      <c r="E218" s="103" t="s">
        <v>621</v>
      </c>
      <c r="F218" s="103" t="s">
        <v>621</v>
      </c>
      <c r="G218" s="103" t="s">
        <v>621</v>
      </c>
      <c r="H218" s="103" t="s">
        <v>622</v>
      </c>
      <c r="I218" s="103" t="s">
        <v>622</v>
      </c>
      <c r="J218" s="103" t="s">
        <v>621</v>
      </c>
      <c r="K218" s="103" t="s">
        <v>621</v>
      </c>
      <c r="L218" s="103" t="s">
        <v>622</v>
      </c>
      <c r="M218" s="103" t="s">
        <v>623</v>
      </c>
      <c r="N218" s="103" t="s">
        <v>622</v>
      </c>
      <c r="O218" s="103" t="s">
        <v>621</v>
      </c>
      <c r="P218" s="103" t="s">
        <v>621</v>
      </c>
      <c r="Q218" s="103" t="s">
        <v>621</v>
      </c>
      <c r="R218" s="103" t="s">
        <v>621</v>
      </c>
      <c r="S218" s="103" t="s">
        <v>621</v>
      </c>
      <c r="T218" s="103" t="s">
        <v>622</v>
      </c>
      <c r="U218" s="103" t="s">
        <v>623</v>
      </c>
      <c r="V218" s="103" t="s">
        <v>621</v>
      </c>
      <c r="W218" s="103" t="s">
        <v>621</v>
      </c>
      <c r="X218" s="103" t="s">
        <v>621</v>
      </c>
      <c r="Y218" s="103" t="s">
        <v>623</v>
      </c>
      <c r="Z218" s="103" t="s">
        <v>621</v>
      </c>
      <c r="AA218" s="103" t="s">
        <v>621</v>
      </c>
      <c r="AB218" s="103" t="s">
        <v>621</v>
      </c>
      <c r="AC218" s="103" t="s">
        <v>621</v>
      </c>
      <c r="AD218" s="103" t="s">
        <v>621</v>
      </c>
      <c r="AE218" s="103" t="s">
        <v>623</v>
      </c>
      <c r="AF218" s="103" t="s">
        <v>623</v>
      </c>
      <c r="AG218" s="103" t="s">
        <v>621</v>
      </c>
      <c r="AI218" s="103">
        <f t="shared" si="24"/>
        <v>20</v>
      </c>
      <c r="AJ218" s="103">
        <f t="shared" si="24"/>
        <v>5</v>
      </c>
      <c r="AK218" s="103"/>
      <c r="AL218" s="103">
        <f t="shared" si="25"/>
        <v>5</v>
      </c>
      <c r="AM218" s="103">
        <f t="shared" si="25"/>
        <v>0</v>
      </c>
      <c r="AN218" s="103">
        <f t="shared" si="23"/>
        <v>25</v>
      </c>
    </row>
    <row r="219" spans="1:40" x14ac:dyDescent="0.25">
      <c r="A219" s="101">
        <v>716</v>
      </c>
      <c r="B219" s="67" t="s">
        <v>220</v>
      </c>
      <c r="C219" s="67" t="s">
        <v>206</v>
      </c>
      <c r="D219" s="103" t="s">
        <v>621</v>
      </c>
      <c r="E219" s="103" t="s">
        <v>623</v>
      </c>
      <c r="F219" s="103" t="s">
        <v>623</v>
      </c>
      <c r="G219" s="103" t="s">
        <v>621</v>
      </c>
      <c r="H219" s="103" t="s">
        <v>623</v>
      </c>
      <c r="I219" s="103" t="s">
        <v>622</v>
      </c>
      <c r="J219" s="103" t="s">
        <v>621</v>
      </c>
      <c r="K219" s="103" t="s">
        <v>623</v>
      </c>
      <c r="L219" s="103" t="s">
        <v>622</v>
      </c>
      <c r="M219" s="103" t="s">
        <v>621</v>
      </c>
      <c r="N219" s="103" t="s">
        <v>621</v>
      </c>
      <c r="O219" s="103" t="s">
        <v>621</v>
      </c>
      <c r="P219" s="103" t="s">
        <v>621</v>
      </c>
      <c r="Q219" s="103" t="s">
        <v>621</v>
      </c>
      <c r="R219" s="103" t="s">
        <v>621</v>
      </c>
      <c r="S219" s="103" t="s">
        <v>621</v>
      </c>
      <c r="T219" s="103" t="s">
        <v>622</v>
      </c>
      <c r="U219" s="103" t="s">
        <v>622</v>
      </c>
      <c r="V219" s="103" t="s">
        <v>621</v>
      </c>
      <c r="W219" s="103" t="s">
        <v>621</v>
      </c>
      <c r="X219" s="103" t="s">
        <v>622</v>
      </c>
      <c r="Y219" s="103" t="s">
        <v>623</v>
      </c>
      <c r="Z219" s="103" t="s">
        <v>621</v>
      </c>
      <c r="AA219" s="103" t="s">
        <v>621</v>
      </c>
      <c r="AB219" s="103" t="s">
        <v>621</v>
      </c>
      <c r="AC219" s="103" t="s">
        <v>621</v>
      </c>
      <c r="AD219" s="103" t="s">
        <v>623</v>
      </c>
      <c r="AE219" s="103" t="s">
        <v>621</v>
      </c>
      <c r="AF219" s="103" t="s">
        <v>621</v>
      </c>
      <c r="AG219" s="103" t="s">
        <v>623</v>
      </c>
      <c r="AI219" s="103">
        <f t="shared" si="24"/>
        <v>18</v>
      </c>
      <c r="AJ219" s="103">
        <f t="shared" si="24"/>
        <v>5</v>
      </c>
      <c r="AK219" s="103"/>
      <c r="AL219" s="103">
        <f t="shared" si="25"/>
        <v>7</v>
      </c>
      <c r="AM219" s="103">
        <f t="shared" si="25"/>
        <v>0</v>
      </c>
      <c r="AN219" s="103">
        <f t="shared" si="23"/>
        <v>23</v>
      </c>
    </row>
    <row r="220" spans="1:40" x14ac:dyDescent="0.25">
      <c r="A220" s="101">
        <v>717</v>
      </c>
      <c r="B220" s="67" t="s">
        <v>221</v>
      </c>
      <c r="C220" s="67" t="s">
        <v>206</v>
      </c>
      <c r="D220" s="103" t="s">
        <v>621</v>
      </c>
      <c r="E220" s="103" t="s">
        <v>621</v>
      </c>
      <c r="F220" s="103" t="s">
        <v>621</v>
      </c>
      <c r="G220" s="103" t="s">
        <v>621</v>
      </c>
      <c r="H220" s="103" t="s">
        <v>621</v>
      </c>
      <c r="I220" s="103" t="s">
        <v>622</v>
      </c>
      <c r="J220" s="103" t="s">
        <v>621</v>
      </c>
      <c r="K220" s="103" t="s">
        <v>621</v>
      </c>
      <c r="L220" s="103" t="s">
        <v>621</v>
      </c>
      <c r="M220" s="103" t="s">
        <v>623</v>
      </c>
      <c r="N220" s="103" t="s">
        <v>621</v>
      </c>
      <c r="O220" s="103" t="s">
        <v>623</v>
      </c>
      <c r="P220" s="103" t="s">
        <v>621</v>
      </c>
      <c r="Q220" s="103" t="s">
        <v>621</v>
      </c>
      <c r="R220" s="103" t="s">
        <v>621</v>
      </c>
      <c r="S220" s="103" t="s">
        <v>621</v>
      </c>
      <c r="T220" s="103" t="s">
        <v>621</v>
      </c>
      <c r="U220" s="103" t="s">
        <v>622</v>
      </c>
      <c r="V220" s="103" t="s">
        <v>621</v>
      </c>
      <c r="W220" s="103" t="s">
        <v>621</v>
      </c>
      <c r="X220" s="103" t="s">
        <v>623</v>
      </c>
      <c r="Y220" s="103" t="s">
        <v>623</v>
      </c>
      <c r="Z220" s="103" t="s">
        <v>621</v>
      </c>
      <c r="AA220" s="103" t="s">
        <v>621</v>
      </c>
      <c r="AB220" s="103" t="s">
        <v>621</v>
      </c>
      <c r="AC220" s="103" t="s">
        <v>623</v>
      </c>
      <c r="AD220" s="103" t="s">
        <v>623</v>
      </c>
      <c r="AE220" s="103" t="s">
        <v>621</v>
      </c>
      <c r="AF220" s="103" t="s">
        <v>622</v>
      </c>
      <c r="AG220" s="103" t="s">
        <v>621</v>
      </c>
      <c r="AI220" s="103">
        <f t="shared" si="24"/>
        <v>21</v>
      </c>
      <c r="AJ220" s="103">
        <f t="shared" si="24"/>
        <v>3</v>
      </c>
      <c r="AK220" s="103"/>
      <c r="AL220" s="103">
        <f t="shared" si="25"/>
        <v>6</v>
      </c>
      <c r="AM220" s="103">
        <f t="shared" si="25"/>
        <v>0</v>
      </c>
      <c r="AN220" s="103">
        <f t="shared" si="23"/>
        <v>24</v>
      </c>
    </row>
    <row r="221" spans="1:40" x14ac:dyDescent="0.25">
      <c r="A221" s="101">
        <v>718</v>
      </c>
      <c r="B221" s="67" t="s">
        <v>222</v>
      </c>
      <c r="C221" s="67" t="s">
        <v>206</v>
      </c>
      <c r="D221" s="103" t="s">
        <v>621</v>
      </c>
      <c r="E221" s="103" t="s">
        <v>621</v>
      </c>
      <c r="F221" s="103" t="s">
        <v>621</v>
      </c>
      <c r="G221" s="103" t="s">
        <v>621</v>
      </c>
      <c r="H221" s="103" t="s">
        <v>623</v>
      </c>
      <c r="I221" s="103" t="s">
        <v>622</v>
      </c>
      <c r="J221" s="103" t="s">
        <v>621</v>
      </c>
      <c r="K221" s="103" t="s">
        <v>621</v>
      </c>
      <c r="L221" s="103" t="s">
        <v>622</v>
      </c>
      <c r="M221" s="103" t="s">
        <v>621</v>
      </c>
      <c r="N221" s="103" t="s">
        <v>621</v>
      </c>
      <c r="O221" s="103" t="s">
        <v>623</v>
      </c>
      <c r="P221" s="103" t="s">
        <v>621</v>
      </c>
      <c r="Q221" s="103" t="s">
        <v>621</v>
      </c>
      <c r="R221" s="103" t="s">
        <v>621</v>
      </c>
      <c r="S221" s="103" t="s">
        <v>621</v>
      </c>
      <c r="T221" s="103" t="s">
        <v>622</v>
      </c>
      <c r="U221" s="103" t="s">
        <v>622</v>
      </c>
      <c r="V221" s="103" t="s">
        <v>621</v>
      </c>
      <c r="W221" s="103" t="s">
        <v>621</v>
      </c>
      <c r="X221" s="103" t="s">
        <v>621</v>
      </c>
      <c r="Y221" s="103" t="s">
        <v>623</v>
      </c>
      <c r="Z221" s="103" t="s">
        <v>621</v>
      </c>
      <c r="AA221" s="103" t="s">
        <v>621</v>
      </c>
      <c r="AB221" s="103" t="s">
        <v>621</v>
      </c>
      <c r="AC221" s="103" t="s">
        <v>623</v>
      </c>
      <c r="AD221" s="103" t="s">
        <v>621</v>
      </c>
      <c r="AE221" s="103" t="s">
        <v>621</v>
      </c>
      <c r="AF221" s="103" t="s">
        <v>621</v>
      </c>
      <c r="AG221" s="103" t="s">
        <v>621</v>
      </c>
      <c r="AI221" s="103">
        <f t="shared" si="24"/>
        <v>22</v>
      </c>
      <c r="AJ221" s="103">
        <f t="shared" si="24"/>
        <v>4</v>
      </c>
      <c r="AK221" s="103"/>
      <c r="AL221" s="103">
        <f t="shared" si="25"/>
        <v>4</v>
      </c>
      <c r="AM221" s="103">
        <f t="shared" si="25"/>
        <v>0</v>
      </c>
      <c r="AN221" s="103">
        <f t="shared" si="23"/>
        <v>26</v>
      </c>
    </row>
    <row r="222" spans="1:40" x14ac:dyDescent="0.25">
      <c r="A222" s="101">
        <v>719</v>
      </c>
      <c r="B222" s="67" t="s">
        <v>638</v>
      </c>
      <c r="C222" s="67" t="s">
        <v>206</v>
      </c>
      <c r="D222" s="103" t="s">
        <v>621</v>
      </c>
      <c r="E222" s="103" t="s">
        <v>621</v>
      </c>
      <c r="F222" s="103" t="s">
        <v>621</v>
      </c>
      <c r="G222" s="103" t="s">
        <v>621</v>
      </c>
      <c r="H222" s="103" t="s">
        <v>622</v>
      </c>
      <c r="I222" s="103" t="s">
        <v>622</v>
      </c>
      <c r="J222" s="103" t="s">
        <v>621</v>
      </c>
      <c r="K222" s="103" t="s">
        <v>621</v>
      </c>
      <c r="L222" s="103" t="s">
        <v>621</v>
      </c>
      <c r="M222" s="103" t="s">
        <v>623</v>
      </c>
      <c r="N222" s="103" t="s">
        <v>621</v>
      </c>
      <c r="O222" s="103" t="s">
        <v>623</v>
      </c>
      <c r="P222" s="103" t="s">
        <v>621</v>
      </c>
      <c r="Q222" s="103" t="s">
        <v>621</v>
      </c>
      <c r="R222" s="103" t="s">
        <v>621</v>
      </c>
      <c r="S222" s="103" t="s">
        <v>621</v>
      </c>
      <c r="T222" s="103" t="s">
        <v>622</v>
      </c>
      <c r="U222" s="103" t="s">
        <v>622</v>
      </c>
      <c r="V222" s="103" t="s">
        <v>621</v>
      </c>
      <c r="W222" s="103" t="s">
        <v>621</v>
      </c>
      <c r="X222" s="103" t="s">
        <v>623</v>
      </c>
      <c r="Y222" s="103" t="s">
        <v>621</v>
      </c>
      <c r="Z222" s="103" t="s">
        <v>621</v>
      </c>
      <c r="AA222" s="103" t="s">
        <v>621</v>
      </c>
      <c r="AB222" s="103" t="s">
        <v>621</v>
      </c>
      <c r="AC222" s="103" t="s">
        <v>623</v>
      </c>
      <c r="AD222" s="103" t="s">
        <v>623</v>
      </c>
      <c r="AE222" s="103" t="s">
        <v>621</v>
      </c>
      <c r="AF222" s="103" t="s">
        <v>623</v>
      </c>
      <c r="AG222" s="103" t="s">
        <v>621</v>
      </c>
      <c r="AI222" s="103">
        <f t="shared" si="24"/>
        <v>20</v>
      </c>
      <c r="AJ222" s="103">
        <f t="shared" si="24"/>
        <v>4</v>
      </c>
      <c r="AK222" s="103"/>
      <c r="AL222" s="103">
        <f t="shared" si="25"/>
        <v>6</v>
      </c>
      <c r="AM222" s="103">
        <f t="shared" si="25"/>
        <v>0</v>
      </c>
      <c r="AN222" s="103">
        <f t="shared" si="23"/>
        <v>24</v>
      </c>
    </row>
    <row r="223" spans="1:40" x14ac:dyDescent="0.25">
      <c r="A223" s="101">
        <v>720</v>
      </c>
      <c r="B223" s="67" t="s">
        <v>639</v>
      </c>
      <c r="C223" s="67" t="s">
        <v>206</v>
      </c>
      <c r="D223" s="103" t="s">
        <v>621</v>
      </c>
      <c r="E223" s="103" t="s">
        <v>621</v>
      </c>
      <c r="F223" s="103" t="s">
        <v>621</v>
      </c>
      <c r="G223" s="103" t="s">
        <v>621</v>
      </c>
      <c r="H223" s="103" t="s">
        <v>622</v>
      </c>
      <c r="I223" s="103" t="s">
        <v>622</v>
      </c>
      <c r="J223" s="103" t="s">
        <v>621</v>
      </c>
      <c r="K223" s="103" t="s">
        <v>621</v>
      </c>
      <c r="L223" s="103" t="s">
        <v>622</v>
      </c>
      <c r="M223" s="103" t="s">
        <v>623</v>
      </c>
      <c r="N223" s="103" t="s">
        <v>621</v>
      </c>
      <c r="O223" s="103" t="s">
        <v>621</v>
      </c>
      <c r="P223" s="103" t="s">
        <v>621</v>
      </c>
      <c r="Q223" s="103" t="s">
        <v>621</v>
      </c>
      <c r="R223" s="103" t="s">
        <v>621</v>
      </c>
      <c r="S223" s="103" t="s">
        <v>621</v>
      </c>
      <c r="T223" s="103" t="s">
        <v>622</v>
      </c>
      <c r="U223" s="103" t="s">
        <v>621</v>
      </c>
      <c r="V223" s="103" t="s">
        <v>621</v>
      </c>
      <c r="W223" s="103" t="s">
        <v>621</v>
      </c>
      <c r="X223" s="103" t="s">
        <v>623</v>
      </c>
      <c r="Y223" s="103" t="s">
        <v>621</v>
      </c>
      <c r="Z223" s="103" t="s">
        <v>621</v>
      </c>
      <c r="AA223" s="103" t="s">
        <v>621</v>
      </c>
      <c r="AB223" s="103" t="s">
        <v>621</v>
      </c>
      <c r="AC223" s="103" t="s">
        <v>621</v>
      </c>
      <c r="AD223" s="103" t="s">
        <v>623</v>
      </c>
      <c r="AE223" s="103" t="s">
        <v>621</v>
      </c>
      <c r="AF223" s="103" t="s">
        <v>623</v>
      </c>
      <c r="AG223" s="103" t="s">
        <v>621</v>
      </c>
      <c r="AI223" s="103">
        <f t="shared" si="24"/>
        <v>22</v>
      </c>
      <c r="AJ223" s="103">
        <f t="shared" si="24"/>
        <v>4</v>
      </c>
      <c r="AK223" s="103"/>
      <c r="AL223" s="103">
        <f t="shared" si="25"/>
        <v>4</v>
      </c>
      <c r="AM223" s="103">
        <f t="shared" si="25"/>
        <v>0</v>
      </c>
      <c r="AN223" s="103">
        <f t="shared" si="23"/>
        <v>26</v>
      </c>
    </row>
    <row r="224" spans="1:40" x14ac:dyDescent="0.25">
      <c r="A224" s="101">
        <v>721</v>
      </c>
      <c r="B224" s="67" t="s">
        <v>640</v>
      </c>
      <c r="C224" s="67" t="s">
        <v>206</v>
      </c>
      <c r="D224" s="103" t="s">
        <v>621</v>
      </c>
      <c r="E224" s="103" t="s">
        <v>621</v>
      </c>
      <c r="F224" s="103" t="s">
        <v>621</v>
      </c>
      <c r="G224" s="103" t="s">
        <v>621</v>
      </c>
      <c r="H224" s="103" t="s">
        <v>622</v>
      </c>
      <c r="I224" s="103" t="s">
        <v>622</v>
      </c>
      <c r="J224" s="103" t="s">
        <v>621</v>
      </c>
      <c r="K224" s="103" t="s">
        <v>621</v>
      </c>
      <c r="L224" s="103" t="s">
        <v>622</v>
      </c>
      <c r="M224" s="103" t="s">
        <v>623</v>
      </c>
      <c r="N224" s="103" t="s">
        <v>622</v>
      </c>
      <c r="O224" s="103" t="s">
        <v>621</v>
      </c>
      <c r="P224" s="103" t="s">
        <v>623</v>
      </c>
      <c r="Q224" s="103" t="s">
        <v>621</v>
      </c>
      <c r="R224" s="103" t="s">
        <v>621</v>
      </c>
      <c r="S224" s="103" t="s">
        <v>621</v>
      </c>
      <c r="T224" s="103" t="s">
        <v>622</v>
      </c>
      <c r="U224" s="103" t="s">
        <v>622</v>
      </c>
      <c r="V224" s="103" t="s">
        <v>621</v>
      </c>
      <c r="W224" s="103" t="s">
        <v>621</v>
      </c>
      <c r="X224" s="103" t="s">
        <v>621</v>
      </c>
      <c r="Y224" s="103" t="s">
        <v>621</v>
      </c>
      <c r="Z224" s="103" t="s">
        <v>621</v>
      </c>
      <c r="AA224" s="103" t="s">
        <v>621</v>
      </c>
      <c r="AB224" s="103" t="s">
        <v>621</v>
      </c>
      <c r="AC224" s="103" t="s">
        <v>623</v>
      </c>
      <c r="AD224" s="103" t="s">
        <v>623</v>
      </c>
      <c r="AE224" s="103" t="s">
        <v>621</v>
      </c>
      <c r="AF224" s="103" t="s">
        <v>621</v>
      </c>
      <c r="AG224" s="103" t="s">
        <v>621</v>
      </c>
      <c r="AI224" s="103">
        <f t="shared" ref="AI224:AJ243" si="26">COUNTIF($D224:$AG224,AI$3)</f>
        <v>20</v>
      </c>
      <c r="AJ224" s="103">
        <f t="shared" si="26"/>
        <v>6</v>
      </c>
      <c r="AK224" s="103"/>
      <c r="AL224" s="103">
        <f t="shared" ref="AL224:AM243" si="27">COUNTIF($D224:$AG224,AL$3)</f>
        <v>4</v>
      </c>
      <c r="AM224" s="103">
        <f t="shared" si="27"/>
        <v>0</v>
      </c>
      <c r="AN224" s="103">
        <f t="shared" si="23"/>
        <v>26</v>
      </c>
    </row>
    <row r="225" spans="1:40" x14ac:dyDescent="0.25">
      <c r="A225" s="101">
        <v>722</v>
      </c>
      <c r="B225" s="67" t="s">
        <v>226</v>
      </c>
      <c r="C225" s="67" t="s">
        <v>206</v>
      </c>
      <c r="D225" s="103" t="s">
        <v>623</v>
      </c>
      <c r="E225" s="103" t="s">
        <v>621</v>
      </c>
      <c r="F225" s="103" t="s">
        <v>621</v>
      </c>
      <c r="G225" s="103" t="s">
        <v>621</v>
      </c>
      <c r="H225" s="103" t="s">
        <v>622</v>
      </c>
      <c r="I225" s="103" t="s">
        <v>622</v>
      </c>
      <c r="J225" s="103" t="s">
        <v>621</v>
      </c>
      <c r="K225" s="103" t="s">
        <v>621</v>
      </c>
      <c r="L225" s="103" t="s">
        <v>622</v>
      </c>
      <c r="M225" s="103" t="s">
        <v>621</v>
      </c>
      <c r="N225" s="103" t="s">
        <v>621</v>
      </c>
      <c r="O225" s="103" t="s">
        <v>623</v>
      </c>
      <c r="P225" s="103" t="s">
        <v>621</v>
      </c>
      <c r="Q225" s="103" t="s">
        <v>621</v>
      </c>
      <c r="R225" s="103" t="s">
        <v>621</v>
      </c>
      <c r="S225" s="103" t="s">
        <v>621</v>
      </c>
      <c r="T225" s="103" t="s">
        <v>623</v>
      </c>
      <c r="U225" s="103" t="s">
        <v>621</v>
      </c>
      <c r="V225" s="103" t="s">
        <v>621</v>
      </c>
      <c r="W225" s="103" t="s">
        <v>621</v>
      </c>
      <c r="X225" s="103" t="s">
        <v>621</v>
      </c>
      <c r="Y225" s="103" t="s">
        <v>621</v>
      </c>
      <c r="Z225" s="103" t="s">
        <v>621</v>
      </c>
      <c r="AA225" s="103" t="s">
        <v>621</v>
      </c>
      <c r="AB225" s="103" t="s">
        <v>621</v>
      </c>
      <c r="AC225" s="103" t="s">
        <v>623</v>
      </c>
      <c r="AD225" s="103" t="s">
        <v>623</v>
      </c>
      <c r="AE225" s="103" t="s">
        <v>621</v>
      </c>
      <c r="AF225" s="103" t="s">
        <v>622</v>
      </c>
      <c r="AG225" s="103" t="s">
        <v>621</v>
      </c>
      <c r="AI225" s="103">
        <f t="shared" si="26"/>
        <v>21</v>
      </c>
      <c r="AJ225" s="103">
        <f t="shared" si="26"/>
        <v>4</v>
      </c>
      <c r="AK225" s="103"/>
      <c r="AL225" s="103">
        <f t="shared" si="27"/>
        <v>5</v>
      </c>
      <c r="AM225" s="103">
        <f t="shared" si="27"/>
        <v>0</v>
      </c>
      <c r="AN225" s="103">
        <f t="shared" si="23"/>
        <v>25</v>
      </c>
    </row>
    <row r="226" spans="1:40" x14ac:dyDescent="0.25">
      <c r="A226" s="101">
        <v>801</v>
      </c>
      <c r="B226" s="67" t="s">
        <v>227</v>
      </c>
      <c r="C226" s="67" t="s">
        <v>228</v>
      </c>
      <c r="D226" s="103" t="s">
        <v>621</v>
      </c>
      <c r="E226" s="103" t="s">
        <v>621</v>
      </c>
      <c r="F226" s="103" t="s">
        <v>621</v>
      </c>
      <c r="G226" s="103" t="s">
        <v>621</v>
      </c>
      <c r="H226" s="103" t="s">
        <v>622</v>
      </c>
      <c r="I226" s="103" t="s">
        <v>622</v>
      </c>
      <c r="J226" s="103" t="s">
        <v>621</v>
      </c>
      <c r="K226" s="103" t="s">
        <v>623</v>
      </c>
      <c r="L226" s="103" t="s">
        <v>622</v>
      </c>
      <c r="M226" s="103" t="s">
        <v>622</v>
      </c>
      <c r="N226" s="103" t="s">
        <v>621</v>
      </c>
      <c r="O226" s="103" t="s">
        <v>621</v>
      </c>
      <c r="P226" s="103" t="s">
        <v>621</v>
      </c>
      <c r="Q226" s="103" t="s">
        <v>621</v>
      </c>
      <c r="R226" s="103" t="s">
        <v>621</v>
      </c>
      <c r="S226" s="103" t="s">
        <v>621</v>
      </c>
      <c r="T226" s="103" t="s">
        <v>621</v>
      </c>
      <c r="U226" s="103" t="s">
        <v>622</v>
      </c>
      <c r="V226" s="103" t="s">
        <v>621</v>
      </c>
      <c r="W226" s="103" t="s">
        <v>621</v>
      </c>
      <c r="X226" s="103" t="s">
        <v>621</v>
      </c>
      <c r="Y226" s="103" t="s">
        <v>621</v>
      </c>
      <c r="Z226" s="103" t="s">
        <v>621</v>
      </c>
      <c r="AA226" s="103" t="s">
        <v>622</v>
      </c>
      <c r="AB226" s="103" t="s">
        <v>621</v>
      </c>
      <c r="AC226" s="103" t="s">
        <v>623</v>
      </c>
      <c r="AD226" s="103" t="s">
        <v>623</v>
      </c>
      <c r="AE226" s="103" t="s">
        <v>621</v>
      </c>
      <c r="AF226" s="103" t="s">
        <v>621</v>
      </c>
      <c r="AG226" s="103" t="s">
        <v>621</v>
      </c>
      <c r="AI226" s="103">
        <f t="shared" si="26"/>
        <v>21</v>
      </c>
      <c r="AJ226" s="103">
        <f t="shared" si="26"/>
        <v>6</v>
      </c>
      <c r="AK226" s="103"/>
      <c r="AL226" s="103">
        <f t="shared" si="27"/>
        <v>3</v>
      </c>
      <c r="AM226" s="103">
        <f t="shared" si="27"/>
        <v>0</v>
      </c>
      <c r="AN226" s="103">
        <f t="shared" si="23"/>
        <v>27</v>
      </c>
    </row>
    <row r="227" spans="1:40" x14ac:dyDescent="0.25">
      <c r="A227" s="101">
        <v>802</v>
      </c>
      <c r="B227" s="67" t="s">
        <v>229</v>
      </c>
      <c r="C227" s="67" t="s">
        <v>228</v>
      </c>
      <c r="D227" s="103" t="s">
        <v>621</v>
      </c>
      <c r="E227" s="103" t="s">
        <v>621</v>
      </c>
      <c r="F227" s="103" t="s">
        <v>621</v>
      </c>
      <c r="G227" s="103" t="s">
        <v>621</v>
      </c>
      <c r="H227" s="103" t="s">
        <v>622</v>
      </c>
      <c r="I227" s="103" t="s">
        <v>622</v>
      </c>
      <c r="J227" s="103" t="s">
        <v>621</v>
      </c>
      <c r="K227" s="103" t="s">
        <v>621</v>
      </c>
      <c r="L227" s="103" t="s">
        <v>621</v>
      </c>
      <c r="M227" s="103" t="s">
        <v>622</v>
      </c>
      <c r="N227" s="103" t="s">
        <v>621</v>
      </c>
      <c r="O227" s="103" t="s">
        <v>623</v>
      </c>
      <c r="P227" s="103" t="s">
        <v>621</v>
      </c>
      <c r="Q227" s="103" t="s">
        <v>621</v>
      </c>
      <c r="R227" s="103" t="s">
        <v>621</v>
      </c>
      <c r="S227" s="103" t="s">
        <v>621</v>
      </c>
      <c r="T227" s="103" t="s">
        <v>622</v>
      </c>
      <c r="U227" s="103" t="s">
        <v>622</v>
      </c>
      <c r="V227" s="103" t="s">
        <v>621</v>
      </c>
      <c r="W227" s="103" t="s">
        <v>621</v>
      </c>
      <c r="X227" s="103" t="s">
        <v>621</v>
      </c>
      <c r="Y227" s="103" t="s">
        <v>623</v>
      </c>
      <c r="Z227" s="103" t="s">
        <v>621</v>
      </c>
      <c r="AA227" s="103" t="s">
        <v>623</v>
      </c>
      <c r="AB227" s="103" t="s">
        <v>621</v>
      </c>
      <c r="AC227" s="103" t="s">
        <v>623</v>
      </c>
      <c r="AD227" s="103" t="s">
        <v>623</v>
      </c>
      <c r="AE227" s="103" t="s">
        <v>623</v>
      </c>
      <c r="AF227" s="103" t="s">
        <v>621</v>
      </c>
      <c r="AG227" s="103" t="s">
        <v>623</v>
      </c>
      <c r="AI227" s="103">
        <f t="shared" si="26"/>
        <v>18</v>
      </c>
      <c r="AJ227" s="103">
        <f t="shared" si="26"/>
        <v>5</v>
      </c>
      <c r="AK227" s="103"/>
      <c r="AL227" s="103">
        <f t="shared" si="27"/>
        <v>7</v>
      </c>
      <c r="AM227" s="103">
        <f t="shared" si="27"/>
        <v>0</v>
      </c>
      <c r="AN227" s="103">
        <f t="shared" si="23"/>
        <v>23</v>
      </c>
    </row>
    <row r="228" spans="1:40" x14ac:dyDescent="0.25">
      <c r="A228" s="101">
        <v>803</v>
      </c>
      <c r="B228" s="67" t="s">
        <v>230</v>
      </c>
      <c r="C228" s="67" t="s">
        <v>228</v>
      </c>
      <c r="D228" s="103" t="s">
        <v>621</v>
      </c>
      <c r="E228" s="103" t="s">
        <v>621</v>
      </c>
      <c r="F228" s="103" t="s">
        <v>623</v>
      </c>
      <c r="G228" s="103" t="s">
        <v>621</v>
      </c>
      <c r="H228" s="103" t="s">
        <v>622</v>
      </c>
      <c r="I228" s="103" t="s">
        <v>622</v>
      </c>
      <c r="J228" s="103" t="s">
        <v>621</v>
      </c>
      <c r="K228" s="103" t="s">
        <v>621</v>
      </c>
      <c r="L228" s="103" t="s">
        <v>622</v>
      </c>
      <c r="M228" s="103" t="s">
        <v>623</v>
      </c>
      <c r="N228" s="103" t="s">
        <v>621</v>
      </c>
      <c r="O228" s="103" t="s">
        <v>623</v>
      </c>
      <c r="P228" s="103" t="s">
        <v>621</v>
      </c>
      <c r="Q228" s="103" t="s">
        <v>621</v>
      </c>
      <c r="R228" s="103" t="s">
        <v>621</v>
      </c>
      <c r="S228" s="103" t="s">
        <v>621</v>
      </c>
      <c r="T228" s="103" t="s">
        <v>622</v>
      </c>
      <c r="U228" s="103" t="s">
        <v>622</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621</v>
      </c>
      <c r="AI228" s="103">
        <f t="shared" si="26"/>
        <v>22</v>
      </c>
      <c r="AJ228" s="103">
        <f t="shared" si="26"/>
        <v>5</v>
      </c>
      <c r="AK228" s="103"/>
      <c r="AL228" s="103">
        <f t="shared" si="27"/>
        <v>3</v>
      </c>
      <c r="AM228" s="103">
        <f t="shared" si="27"/>
        <v>0</v>
      </c>
      <c r="AN228" s="103">
        <f t="shared" si="23"/>
        <v>27</v>
      </c>
    </row>
    <row r="229" spans="1:40" x14ac:dyDescent="0.25">
      <c r="A229" s="101">
        <v>804</v>
      </c>
      <c r="B229" s="67" t="s">
        <v>231</v>
      </c>
      <c r="C229" s="67" t="s">
        <v>228</v>
      </c>
      <c r="D229" s="103" t="s">
        <v>621</v>
      </c>
      <c r="E229" s="103" t="s">
        <v>621</v>
      </c>
      <c r="F229" s="103" t="s">
        <v>621</v>
      </c>
      <c r="G229" s="103" t="s">
        <v>621</v>
      </c>
      <c r="H229" s="103" t="s">
        <v>622</v>
      </c>
      <c r="I229" s="103" t="s">
        <v>621</v>
      </c>
      <c r="J229" s="103" t="s">
        <v>621</v>
      </c>
      <c r="K229" s="103" t="s">
        <v>621</v>
      </c>
      <c r="L229" s="103" t="s">
        <v>622</v>
      </c>
      <c r="M229" s="103" t="s">
        <v>621</v>
      </c>
      <c r="N229" s="103" t="s">
        <v>622</v>
      </c>
      <c r="O229" s="103" t="s">
        <v>621</v>
      </c>
      <c r="P229" s="103" t="s">
        <v>621</v>
      </c>
      <c r="Q229" s="103" t="s">
        <v>621</v>
      </c>
      <c r="R229" s="103" t="s">
        <v>621</v>
      </c>
      <c r="S229" s="103" t="s">
        <v>621</v>
      </c>
      <c r="T229" s="103" t="s">
        <v>621</v>
      </c>
      <c r="U229" s="103" t="s">
        <v>622</v>
      </c>
      <c r="V229" s="103" t="s">
        <v>621</v>
      </c>
      <c r="W229" s="103" t="s">
        <v>621</v>
      </c>
      <c r="X229" s="103" t="s">
        <v>623</v>
      </c>
      <c r="Y229" s="103" t="s">
        <v>621</v>
      </c>
      <c r="Z229" s="103" t="s">
        <v>621</v>
      </c>
      <c r="AA229" s="103" t="s">
        <v>621</v>
      </c>
      <c r="AB229" s="103" t="s">
        <v>621</v>
      </c>
      <c r="AC229" s="103" t="s">
        <v>623</v>
      </c>
      <c r="AD229" s="103" t="s">
        <v>623</v>
      </c>
      <c r="AE229" s="103" t="s">
        <v>621</v>
      </c>
      <c r="AF229" s="103" t="s">
        <v>621</v>
      </c>
      <c r="AG229" s="103" t="s">
        <v>623</v>
      </c>
      <c r="AI229" s="103">
        <f t="shared" si="26"/>
        <v>22</v>
      </c>
      <c r="AJ229" s="103">
        <f t="shared" si="26"/>
        <v>4</v>
      </c>
      <c r="AK229" s="103"/>
      <c r="AL229" s="103">
        <f t="shared" si="27"/>
        <v>4</v>
      </c>
      <c r="AM229" s="103">
        <f t="shared" si="27"/>
        <v>0</v>
      </c>
      <c r="AN229" s="103">
        <f t="shared" si="23"/>
        <v>26</v>
      </c>
    </row>
    <row r="230" spans="1:40" x14ac:dyDescent="0.25">
      <c r="A230" s="101">
        <v>805</v>
      </c>
      <c r="B230" s="67" t="s">
        <v>232</v>
      </c>
      <c r="C230" s="67" t="s">
        <v>228</v>
      </c>
      <c r="D230" s="103" t="s">
        <v>621</v>
      </c>
      <c r="E230" s="103" t="s">
        <v>621</v>
      </c>
      <c r="F230" s="103" t="s">
        <v>621</v>
      </c>
      <c r="G230" s="103" t="s">
        <v>621</v>
      </c>
      <c r="H230" s="103" t="s">
        <v>623</v>
      </c>
      <c r="I230" s="103" t="s">
        <v>622</v>
      </c>
      <c r="J230" s="103" t="s">
        <v>621</v>
      </c>
      <c r="K230" s="103" t="s">
        <v>621</v>
      </c>
      <c r="L230" s="103" t="s">
        <v>621</v>
      </c>
      <c r="M230" s="103" t="s">
        <v>623</v>
      </c>
      <c r="N230" s="103" t="s">
        <v>622</v>
      </c>
      <c r="O230" s="103" t="s">
        <v>621</v>
      </c>
      <c r="P230" s="103" t="s">
        <v>621</v>
      </c>
      <c r="Q230" s="103" t="s">
        <v>621</v>
      </c>
      <c r="R230" s="103" t="s">
        <v>621</v>
      </c>
      <c r="S230" s="103" t="s">
        <v>621</v>
      </c>
      <c r="T230" s="103" t="s">
        <v>622</v>
      </c>
      <c r="U230" s="103" t="s">
        <v>621</v>
      </c>
      <c r="V230" s="103" t="s">
        <v>621</v>
      </c>
      <c r="W230" s="103" t="s">
        <v>621</v>
      </c>
      <c r="X230" s="103" t="s">
        <v>623</v>
      </c>
      <c r="Y230" s="103" t="s">
        <v>621</v>
      </c>
      <c r="Z230" s="103" t="s">
        <v>621</v>
      </c>
      <c r="AA230" s="103" t="s">
        <v>621</v>
      </c>
      <c r="AB230" s="103" t="s">
        <v>621</v>
      </c>
      <c r="AC230" s="103" t="s">
        <v>623</v>
      </c>
      <c r="AD230" s="103" t="s">
        <v>623</v>
      </c>
      <c r="AE230" s="103" t="s">
        <v>621</v>
      </c>
      <c r="AF230" s="103" t="s">
        <v>621</v>
      </c>
      <c r="AG230" s="103" t="s">
        <v>621</v>
      </c>
      <c r="AI230" s="103">
        <f t="shared" si="26"/>
        <v>22</v>
      </c>
      <c r="AJ230" s="103">
        <f t="shared" si="26"/>
        <v>3</v>
      </c>
      <c r="AK230" s="103"/>
      <c r="AL230" s="103">
        <f t="shared" si="27"/>
        <v>5</v>
      </c>
      <c r="AM230" s="103">
        <f t="shared" si="27"/>
        <v>0</v>
      </c>
      <c r="AN230" s="103">
        <f t="shared" si="23"/>
        <v>25</v>
      </c>
    </row>
    <row r="231" spans="1:40" x14ac:dyDescent="0.25">
      <c r="A231" s="101">
        <v>806</v>
      </c>
      <c r="B231" s="67" t="s">
        <v>233</v>
      </c>
      <c r="C231" s="67" t="s">
        <v>228</v>
      </c>
      <c r="D231" s="103" t="s">
        <v>621</v>
      </c>
      <c r="E231" s="103" t="s">
        <v>623</v>
      </c>
      <c r="F231" s="103" t="s">
        <v>621</v>
      </c>
      <c r="G231" s="103" t="s">
        <v>621</v>
      </c>
      <c r="H231" s="103" t="s">
        <v>622</v>
      </c>
      <c r="I231" s="103" t="s">
        <v>622</v>
      </c>
      <c r="J231" s="103" t="s">
        <v>621</v>
      </c>
      <c r="K231" s="103" t="s">
        <v>623</v>
      </c>
      <c r="L231" s="103" t="s">
        <v>621</v>
      </c>
      <c r="M231" s="103" t="s">
        <v>622</v>
      </c>
      <c r="N231" s="103" t="s">
        <v>621</v>
      </c>
      <c r="O231" s="103" t="s">
        <v>621</v>
      </c>
      <c r="P231" s="103" t="s">
        <v>621</v>
      </c>
      <c r="Q231" s="103" t="s">
        <v>621</v>
      </c>
      <c r="R231" s="103" t="s">
        <v>621</v>
      </c>
      <c r="S231" s="103" t="s">
        <v>621</v>
      </c>
      <c r="T231" s="103" t="s">
        <v>622</v>
      </c>
      <c r="U231" s="103" t="s">
        <v>622</v>
      </c>
      <c r="V231" s="103" t="s">
        <v>621</v>
      </c>
      <c r="W231" s="103" t="s">
        <v>621</v>
      </c>
      <c r="X231" s="103" t="s">
        <v>621</v>
      </c>
      <c r="Y231" s="103" t="s">
        <v>621</v>
      </c>
      <c r="Z231" s="103" t="s">
        <v>621</v>
      </c>
      <c r="AA231" s="103" t="s">
        <v>621</v>
      </c>
      <c r="AB231" s="103" t="s">
        <v>621</v>
      </c>
      <c r="AC231" s="103" t="s">
        <v>621</v>
      </c>
      <c r="AD231" s="103" t="s">
        <v>621</v>
      </c>
      <c r="AE231" s="103" t="s">
        <v>621</v>
      </c>
      <c r="AF231" s="103" t="s">
        <v>621</v>
      </c>
      <c r="AG231" s="103" t="s">
        <v>621</v>
      </c>
      <c r="AI231" s="103">
        <f t="shared" si="26"/>
        <v>23</v>
      </c>
      <c r="AJ231" s="103">
        <f t="shared" si="26"/>
        <v>5</v>
      </c>
      <c r="AK231" s="103"/>
      <c r="AL231" s="103">
        <f t="shared" si="27"/>
        <v>2</v>
      </c>
      <c r="AM231" s="103">
        <f t="shared" si="27"/>
        <v>0</v>
      </c>
      <c r="AN231" s="103">
        <f t="shared" si="23"/>
        <v>28</v>
      </c>
    </row>
    <row r="232" spans="1:40" x14ac:dyDescent="0.25">
      <c r="A232" s="101">
        <v>807</v>
      </c>
      <c r="B232" s="67" t="s">
        <v>196</v>
      </c>
      <c r="C232" s="67" t="s">
        <v>228</v>
      </c>
      <c r="D232" s="103" t="s">
        <v>621</v>
      </c>
      <c r="E232" s="103" t="s">
        <v>621</v>
      </c>
      <c r="F232" s="103" t="s">
        <v>621</v>
      </c>
      <c r="G232" s="103" t="s">
        <v>621</v>
      </c>
      <c r="H232" s="103" t="s">
        <v>621</v>
      </c>
      <c r="I232" s="103" t="s">
        <v>621</v>
      </c>
      <c r="J232" s="103" t="s">
        <v>621</v>
      </c>
      <c r="K232" s="103" t="s">
        <v>621</v>
      </c>
      <c r="L232" s="103" t="s">
        <v>622</v>
      </c>
      <c r="M232" s="103" t="s">
        <v>623</v>
      </c>
      <c r="N232" s="103" t="s">
        <v>621</v>
      </c>
      <c r="O232" s="103" t="s">
        <v>623</v>
      </c>
      <c r="P232" s="103" t="s">
        <v>621</v>
      </c>
      <c r="Q232" s="103" t="s">
        <v>621</v>
      </c>
      <c r="R232" s="103" t="s">
        <v>621</v>
      </c>
      <c r="S232" s="103" t="s">
        <v>621</v>
      </c>
      <c r="T232" s="103" t="s">
        <v>622</v>
      </c>
      <c r="U232" s="103" t="s">
        <v>622</v>
      </c>
      <c r="V232" s="103" t="s">
        <v>621</v>
      </c>
      <c r="W232" s="103" t="s">
        <v>621</v>
      </c>
      <c r="X232" s="103" t="s">
        <v>621</v>
      </c>
      <c r="Y232" s="103" t="s">
        <v>621</v>
      </c>
      <c r="Z232" s="103" t="s">
        <v>621</v>
      </c>
      <c r="AA232" s="103" t="s">
        <v>621</v>
      </c>
      <c r="AB232" s="103" t="s">
        <v>621</v>
      </c>
      <c r="AC232" s="103" t="s">
        <v>621</v>
      </c>
      <c r="AD232" s="103" t="s">
        <v>621</v>
      </c>
      <c r="AE232" s="103" t="s">
        <v>621</v>
      </c>
      <c r="AF232" s="103" t="s">
        <v>621</v>
      </c>
      <c r="AG232" s="103" t="s">
        <v>621</v>
      </c>
      <c r="AI232" s="103">
        <f t="shared" si="26"/>
        <v>25</v>
      </c>
      <c r="AJ232" s="103">
        <f t="shared" si="26"/>
        <v>3</v>
      </c>
      <c r="AK232" s="103"/>
      <c r="AL232" s="103">
        <f t="shared" si="27"/>
        <v>2</v>
      </c>
      <c r="AM232" s="103">
        <f t="shared" si="27"/>
        <v>0</v>
      </c>
      <c r="AN232" s="103">
        <f t="shared" si="23"/>
        <v>28</v>
      </c>
    </row>
    <row r="233" spans="1:40" x14ac:dyDescent="0.25">
      <c r="A233" s="101">
        <v>808</v>
      </c>
      <c r="B233" s="67" t="s">
        <v>234</v>
      </c>
      <c r="C233" s="67" t="s">
        <v>228</v>
      </c>
      <c r="D233" s="103" t="s">
        <v>621</v>
      </c>
      <c r="E233" s="103" t="s">
        <v>621</v>
      </c>
      <c r="F233" s="103" t="s">
        <v>623</v>
      </c>
      <c r="G233" s="103" t="s">
        <v>621</v>
      </c>
      <c r="H233" s="103" t="s">
        <v>622</v>
      </c>
      <c r="I233" s="103" t="s">
        <v>622</v>
      </c>
      <c r="J233" s="103" t="s">
        <v>621</v>
      </c>
      <c r="K233" s="103" t="s">
        <v>621</v>
      </c>
      <c r="L233" s="103" t="s">
        <v>621</v>
      </c>
      <c r="M233" s="103" t="s">
        <v>621</v>
      </c>
      <c r="N233" s="103" t="s">
        <v>623</v>
      </c>
      <c r="O233" s="103" t="s">
        <v>623</v>
      </c>
      <c r="P233" s="103" t="s">
        <v>621</v>
      </c>
      <c r="Q233" s="103" t="s">
        <v>621</v>
      </c>
      <c r="R233" s="103" t="s">
        <v>621</v>
      </c>
      <c r="S233" s="103" t="s">
        <v>621</v>
      </c>
      <c r="T233" s="103" t="s">
        <v>622</v>
      </c>
      <c r="U233" s="103" t="s">
        <v>621</v>
      </c>
      <c r="V233" s="103" t="s">
        <v>621</v>
      </c>
      <c r="W233" s="103" t="s">
        <v>621</v>
      </c>
      <c r="X233" s="103" t="s">
        <v>621</v>
      </c>
      <c r="Y233" s="103" t="s">
        <v>621</v>
      </c>
      <c r="Z233" s="103" t="s">
        <v>621</v>
      </c>
      <c r="AA233" s="103" t="s">
        <v>623</v>
      </c>
      <c r="AB233" s="103" t="s">
        <v>621</v>
      </c>
      <c r="AC233" s="103" t="s">
        <v>621</v>
      </c>
      <c r="AD233" s="103" t="s">
        <v>621</v>
      </c>
      <c r="AE233" s="103" t="s">
        <v>621</v>
      </c>
      <c r="AF233" s="103" t="s">
        <v>621</v>
      </c>
      <c r="AG233" s="103" t="s">
        <v>621</v>
      </c>
      <c r="AI233" s="103">
        <f t="shared" si="26"/>
        <v>23</v>
      </c>
      <c r="AJ233" s="103">
        <f t="shared" si="26"/>
        <v>3</v>
      </c>
      <c r="AK233" s="103"/>
      <c r="AL233" s="103">
        <f t="shared" si="27"/>
        <v>4</v>
      </c>
      <c r="AM233" s="103">
        <f t="shared" si="27"/>
        <v>0</v>
      </c>
      <c r="AN233" s="103">
        <f t="shared" si="23"/>
        <v>26</v>
      </c>
    </row>
    <row r="234" spans="1:40" x14ac:dyDescent="0.25">
      <c r="A234" s="101">
        <v>809</v>
      </c>
      <c r="B234" s="67" t="s">
        <v>235</v>
      </c>
      <c r="C234" s="67" t="s">
        <v>228</v>
      </c>
      <c r="D234" s="103" t="s">
        <v>621</v>
      </c>
      <c r="E234" s="103" t="s">
        <v>621</v>
      </c>
      <c r="F234" s="103" t="s">
        <v>621</v>
      </c>
      <c r="G234" s="103" t="s">
        <v>621</v>
      </c>
      <c r="H234" s="103" t="s">
        <v>622</v>
      </c>
      <c r="I234" s="103" t="s">
        <v>622</v>
      </c>
      <c r="J234" s="103" t="s">
        <v>621</v>
      </c>
      <c r="K234" s="103" t="s">
        <v>623</v>
      </c>
      <c r="L234" s="103" t="s">
        <v>621</v>
      </c>
      <c r="M234" s="103" t="s">
        <v>621</v>
      </c>
      <c r="N234" s="103" t="s">
        <v>621</v>
      </c>
      <c r="O234" s="103" t="s">
        <v>621</v>
      </c>
      <c r="P234" s="103" t="s">
        <v>621</v>
      </c>
      <c r="Q234" s="103" t="s">
        <v>621</v>
      </c>
      <c r="R234" s="103" t="s">
        <v>621</v>
      </c>
      <c r="S234" s="103" t="s">
        <v>621</v>
      </c>
      <c r="T234" s="103" t="s">
        <v>622</v>
      </c>
      <c r="U234" s="103" t="s">
        <v>622</v>
      </c>
      <c r="V234" s="103" t="s">
        <v>621</v>
      </c>
      <c r="W234" s="103" t="s">
        <v>621</v>
      </c>
      <c r="X234" s="103" t="s">
        <v>621</v>
      </c>
      <c r="Y234" s="103" t="s">
        <v>621</v>
      </c>
      <c r="Z234" s="103" t="s">
        <v>621</v>
      </c>
      <c r="AA234" s="103" t="s">
        <v>621</v>
      </c>
      <c r="AB234" s="103" t="s">
        <v>623</v>
      </c>
      <c r="AC234" s="103" t="s">
        <v>621</v>
      </c>
      <c r="AD234" s="103" t="s">
        <v>621</v>
      </c>
      <c r="AE234" s="103" t="s">
        <v>621</v>
      </c>
      <c r="AF234" s="103" t="s">
        <v>621</v>
      </c>
      <c r="AG234" s="103" t="s">
        <v>621</v>
      </c>
      <c r="AI234" s="103">
        <f t="shared" si="26"/>
        <v>24</v>
      </c>
      <c r="AJ234" s="103">
        <f t="shared" si="26"/>
        <v>4</v>
      </c>
      <c r="AK234" s="103"/>
      <c r="AL234" s="103">
        <f t="shared" si="27"/>
        <v>2</v>
      </c>
      <c r="AM234" s="103">
        <f t="shared" si="27"/>
        <v>0</v>
      </c>
      <c r="AN234" s="103">
        <f t="shared" si="23"/>
        <v>28</v>
      </c>
    </row>
    <row r="235" spans="1:40" x14ac:dyDescent="0.25">
      <c r="A235" s="101">
        <v>810</v>
      </c>
      <c r="B235" s="67" t="s">
        <v>236</v>
      </c>
      <c r="C235" s="67" t="s">
        <v>228</v>
      </c>
      <c r="D235" s="103" t="s">
        <v>621</v>
      </c>
      <c r="E235" s="103" t="s">
        <v>621</v>
      </c>
      <c r="F235" s="103" t="s">
        <v>621</v>
      </c>
      <c r="G235" s="103" t="s">
        <v>621</v>
      </c>
      <c r="H235" s="103" t="s">
        <v>621</v>
      </c>
      <c r="I235" s="103" t="s">
        <v>622</v>
      </c>
      <c r="J235" s="103" t="s">
        <v>621</v>
      </c>
      <c r="K235" s="103" t="s">
        <v>621</v>
      </c>
      <c r="L235" s="103" t="s">
        <v>623</v>
      </c>
      <c r="M235" s="103" t="s">
        <v>621</v>
      </c>
      <c r="N235" s="103" t="s">
        <v>621</v>
      </c>
      <c r="O235" s="103" t="s">
        <v>623</v>
      </c>
      <c r="P235" s="103" t="s">
        <v>621</v>
      </c>
      <c r="Q235" s="103" t="s">
        <v>621</v>
      </c>
      <c r="R235" s="103" t="s">
        <v>621</v>
      </c>
      <c r="S235" s="103" t="s">
        <v>622</v>
      </c>
      <c r="T235" s="103" t="s">
        <v>622</v>
      </c>
      <c r="U235" s="103" t="s">
        <v>622</v>
      </c>
      <c r="V235" s="103" t="s">
        <v>621</v>
      </c>
      <c r="W235" s="103" t="s">
        <v>621</v>
      </c>
      <c r="X235" s="103" t="s">
        <v>623</v>
      </c>
      <c r="Y235" s="103" t="s">
        <v>621</v>
      </c>
      <c r="Z235" s="103" t="s">
        <v>621</v>
      </c>
      <c r="AA235" s="103" t="s">
        <v>621</v>
      </c>
      <c r="AB235" s="103" t="s">
        <v>621</v>
      </c>
      <c r="AC235" s="103" t="s">
        <v>621</v>
      </c>
      <c r="AD235" s="103" t="s">
        <v>623</v>
      </c>
      <c r="AE235" s="103" t="s">
        <v>621</v>
      </c>
      <c r="AF235" s="103" t="s">
        <v>621</v>
      </c>
      <c r="AG235" s="103" t="s">
        <v>621</v>
      </c>
      <c r="AI235" s="103">
        <f t="shared" si="26"/>
        <v>22</v>
      </c>
      <c r="AJ235" s="103">
        <f t="shared" si="26"/>
        <v>4</v>
      </c>
      <c r="AK235" s="103"/>
      <c r="AL235" s="103">
        <f t="shared" si="27"/>
        <v>4</v>
      </c>
      <c r="AM235" s="103">
        <f t="shared" si="27"/>
        <v>0</v>
      </c>
      <c r="AN235" s="103">
        <f t="shared" si="23"/>
        <v>26</v>
      </c>
    </row>
    <row r="236" spans="1:40" x14ac:dyDescent="0.25">
      <c r="A236" s="101">
        <v>811</v>
      </c>
      <c r="B236" s="67" t="s">
        <v>237</v>
      </c>
      <c r="C236" s="67" t="s">
        <v>228</v>
      </c>
      <c r="D236" s="103" t="s">
        <v>621</v>
      </c>
      <c r="E236" s="103" t="s">
        <v>623</v>
      </c>
      <c r="F236" s="103" t="s">
        <v>621</v>
      </c>
      <c r="G236" s="103" t="s">
        <v>621</v>
      </c>
      <c r="H236" s="103" t="s">
        <v>622</v>
      </c>
      <c r="I236" s="103" t="s">
        <v>622</v>
      </c>
      <c r="J236" s="103" t="s">
        <v>621</v>
      </c>
      <c r="K236" s="103" t="s">
        <v>621</v>
      </c>
      <c r="L236" s="103" t="s">
        <v>621</v>
      </c>
      <c r="M236" s="103" t="s">
        <v>622</v>
      </c>
      <c r="N236" s="103" t="s">
        <v>622</v>
      </c>
      <c r="O236" s="103" t="s">
        <v>621</v>
      </c>
      <c r="P236" s="103" t="s">
        <v>621</v>
      </c>
      <c r="Q236" s="103" t="s">
        <v>621</v>
      </c>
      <c r="R236" s="103" t="s">
        <v>621</v>
      </c>
      <c r="S236" s="103" t="s">
        <v>621</v>
      </c>
      <c r="T236" s="103" t="s">
        <v>622</v>
      </c>
      <c r="U236" s="103" t="s">
        <v>622</v>
      </c>
      <c r="V236" s="103" t="s">
        <v>621</v>
      </c>
      <c r="W236" s="103" t="s">
        <v>621</v>
      </c>
      <c r="X236" s="103" t="s">
        <v>621</v>
      </c>
      <c r="Y236" s="103" t="s">
        <v>623</v>
      </c>
      <c r="Z236" s="103" t="s">
        <v>621</v>
      </c>
      <c r="AA236" s="103" t="s">
        <v>621</v>
      </c>
      <c r="AB236" s="103" t="s">
        <v>623</v>
      </c>
      <c r="AC236" s="103" t="s">
        <v>623</v>
      </c>
      <c r="AD236" s="103" t="s">
        <v>623</v>
      </c>
      <c r="AE236" s="103" t="s">
        <v>623</v>
      </c>
      <c r="AF236" s="103" t="s">
        <v>621</v>
      </c>
      <c r="AG236" s="103" t="s">
        <v>621</v>
      </c>
      <c r="AI236" s="103">
        <f t="shared" si="26"/>
        <v>18</v>
      </c>
      <c r="AJ236" s="103">
        <f t="shared" si="26"/>
        <v>6</v>
      </c>
      <c r="AK236" s="103"/>
      <c r="AL236" s="103">
        <f t="shared" si="27"/>
        <v>6</v>
      </c>
      <c r="AM236" s="103">
        <f t="shared" si="27"/>
        <v>0</v>
      </c>
      <c r="AN236" s="103">
        <f t="shared" si="23"/>
        <v>24</v>
      </c>
    </row>
    <row r="237" spans="1:40" x14ac:dyDescent="0.25">
      <c r="A237" s="101">
        <v>812</v>
      </c>
      <c r="B237" s="67" t="s">
        <v>238</v>
      </c>
      <c r="C237" s="67" t="s">
        <v>228</v>
      </c>
      <c r="D237" s="103" t="s">
        <v>621</v>
      </c>
      <c r="E237" s="103" t="s">
        <v>621</v>
      </c>
      <c r="F237" s="103" t="s">
        <v>621</v>
      </c>
      <c r="G237" s="103" t="s">
        <v>621</v>
      </c>
      <c r="H237" s="103" t="s">
        <v>621</v>
      </c>
      <c r="I237" s="103" t="s">
        <v>622</v>
      </c>
      <c r="J237" s="103" t="s">
        <v>621</v>
      </c>
      <c r="K237" s="103" t="s">
        <v>623</v>
      </c>
      <c r="L237" s="103" t="s">
        <v>622</v>
      </c>
      <c r="M237" s="103" t="s">
        <v>623</v>
      </c>
      <c r="N237" s="103" t="s">
        <v>622</v>
      </c>
      <c r="O237" s="103" t="s">
        <v>621</v>
      </c>
      <c r="P237" s="103" t="s">
        <v>621</v>
      </c>
      <c r="Q237" s="103" t="s">
        <v>621</v>
      </c>
      <c r="R237" s="103" t="s">
        <v>621</v>
      </c>
      <c r="S237" s="103" t="s">
        <v>621</v>
      </c>
      <c r="T237" s="103" t="s">
        <v>622</v>
      </c>
      <c r="U237" s="103" t="s">
        <v>622</v>
      </c>
      <c r="V237" s="103" t="s">
        <v>621</v>
      </c>
      <c r="W237" s="103" t="s">
        <v>621</v>
      </c>
      <c r="X237" s="103" t="s">
        <v>621</v>
      </c>
      <c r="Y237" s="103" t="s">
        <v>621</v>
      </c>
      <c r="Z237" s="103" t="s">
        <v>621</v>
      </c>
      <c r="AA237" s="103" t="s">
        <v>621</v>
      </c>
      <c r="AB237" s="103" t="s">
        <v>621</v>
      </c>
      <c r="AC237" s="103" t="s">
        <v>622</v>
      </c>
      <c r="AD237" s="103" t="s">
        <v>621</v>
      </c>
      <c r="AE237" s="103" t="s">
        <v>621</v>
      </c>
      <c r="AF237" s="103" t="s">
        <v>622</v>
      </c>
      <c r="AG237" s="103" t="s">
        <v>623</v>
      </c>
      <c r="AI237" s="103">
        <f t="shared" si="26"/>
        <v>20</v>
      </c>
      <c r="AJ237" s="103">
        <f t="shared" si="26"/>
        <v>7</v>
      </c>
      <c r="AK237" s="103"/>
      <c r="AL237" s="103">
        <f t="shared" si="27"/>
        <v>3</v>
      </c>
      <c r="AM237" s="103">
        <f t="shared" si="27"/>
        <v>0</v>
      </c>
      <c r="AN237" s="103">
        <f t="shared" si="23"/>
        <v>27</v>
      </c>
    </row>
    <row r="238" spans="1:40" x14ac:dyDescent="0.25">
      <c r="A238" s="101">
        <v>813</v>
      </c>
      <c r="B238" s="67" t="s">
        <v>239</v>
      </c>
      <c r="C238" s="67" t="s">
        <v>228</v>
      </c>
      <c r="D238" s="103" t="s">
        <v>621</v>
      </c>
      <c r="E238" s="103" t="s">
        <v>621</v>
      </c>
      <c r="F238" s="103" t="s">
        <v>621</v>
      </c>
      <c r="G238" s="103" t="s">
        <v>621</v>
      </c>
      <c r="H238" s="103" t="s">
        <v>622</v>
      </c>
      <c r="I238" s="103" t="s">
        <v>621</v>
      </c>
      <c r="J238" s="103" t="s">
        <v>621</v>
      </c>
      <c r="K238" s="103" t="s">
        <v>621</v>
      </c>
      <c r="L238" s="103" t="s">
        <v>622</v>
      </c>
      <c r="M238" s="103" t="s">
        <v>623</v>
      </c>
      <c r="N238" s="103" t="s">
        <v>622</v>
      </c>
      <c r="O238" s="103" t="s">
        <v>621</v>
      </c>
      <c r="P238" s="103" t="s">
        <v>621</v>
      </c>
      <c r="Q238" s="103" t="s">
        <v>622</v>
      </c>
      <c r="R238" s="103" t="s">
        <v>621</v>
      </c>
      <c r="S238" s="103" t="s">
        <v>621</v>
      </c>
      <c r="T238" s="103" t="s">
        <v>622</v>
      </c>
      <c r="U238" s="103" t="s">
        <v>622</v>
      </c>
      <c r="V238" s="103" t="s">
        <v>621</v>
      </c>
      <c r="W238" s="103" t="s">
        <v>621</v>
      </c>
      <c r="X238" s="103" t="s">
        <v>621</v>
      </c>
      <c r="Y238" s="103" t="s">
        <v>621</v>
      </c>
      <c r="Z238" s="103" t="s">
        <v>621</v>
      </c>
      <c r="AA238" s="103" t="s">
        <v>621</v>
      </c>
      <c r="AB238" s="103" t="s">
        <v>621</v>
      </c>
      <c r="AC238" s="103" t="s">
        <v>621</v>
      </c>
      <c r="AD238" s="103" t="s">
        <v>621</v>
      </c>
      <c r="AE238" s="103" t="s">
        <v>621</v>
      </c>
      <c r="AF238" s="103" t="s">
        <v>621</v>
      </c>
      <c r="AG238" s="103" t="s">
        <v>621</v>
      </c>
      <c r="AI238" s="103">
        <f t="shared" si="26"/>
        <v>23</v>
      </c>
      <c r="AJ238" s="103">
        <f t="shared" si="26"/>
        <v>6</v>
      </c>
      <c r="AK238" s="103"/>
      <c r="AL238" s="103">
        <f t="shared" si="27"/>
        <v>1</v>
      </c>
      <c r="AM238" s="103">
        <f t="shared" si="27"/>
        <v>0</v>
      </c>
      <c r="AN238" s="103">
        <f t="shared" si="23"/>
        <v>29</v>
      </c>
    </row>
    <row r="239" spans="1:40" x14ac:dyDescent="0.25">
      <c r="A239" s="101">
        <v>814</v>
      </c>
      <c r="B239" s="67" t="s">
        <v>240</v>
      </c>
      <c r="C239" s="67" t="s">
        <v>228</v>
      </c>
      <c r="D239" s="103" t="s">
        <v>621</v>
      </c>
      <c r="E239" s="103" t="s">
        <v>623</v>
      </c>
      <c r="F239" s="103" t="s">
        <v>621</v>
      </c>
      <c r="G239" s="103" t="s">
        <v>621</v>
      </c>
      <c r="H239" s="103" t="s">
        <v>622</v>
      </c>
      <c r="I239" s="103" t="s">
        <v>622</v>
      </c>
      <c r="J239" s="103" t="s">
        <v>621</v>
      </c>
      <c r="K239" s="103" t="s">
        <v>621</v>
      </c>
      <c r="L239" s="103" t="s">
        <v>622</v>
      </c>
      <c r="M239" s="103" t="s">
        <v>623</v>
      </c>
      <c r="N239" s="103" t="s">
        <v>621</v>
      </c>
      <c r="O239" s="103" t="s">
        <v>621</v>
      </c>
      <c r="P239" s="103" t="s">
        <v>621</v>
      </c>
      <c r="Q239" s="103" t="s">
        <v>621</v>
      </c>
      <c r="R239" s="103" t="s">
        <v>621</v>
      </c>
      <c r="S239" s="103" t="s">
        <v>621</v>
      </c>
      <c r="T239" s="103" t="s">
        <v>621</v>
      </c>
      <c r="U239" s="103" t="s">
        <v>622</v>
      </c>
      <c r="V239" s="103" t="s">
        <v>621</v>
      </c>
      <c r="W239" s="103" t="s">
        <v>621</v>
      </c>
      <c r="X239" s="103" t="s">
        <v>623</v>
      </c>
      <c r="Y239" s="103" t="s">
        <v>621</v>
      </c>
      <c r="Z239" s="103" t="s">
        <v>621</v>
      </c>
      <c r="AA239" s="103" t="s">
        <v>621</v>
      </c>
      <c r="AB239" s="103" t="s">
        <v>621</v>
      </c>
      <c r="AC239" s="103" t="s">
        <v>621</v>
      </c>
      <c r="AD239" s="103" t="s">
        <v>621</v>
      </c>
      <c r="AE239" s="103" t="s">
        <v>623</v>
      </c>
      <c r="AF239" s="103" t="s">
        <v>623</v>
      </c>
      <c r="AG239" s="103" t="s">
        <v>621</v>
      </c>
      <c r="AI239" s="103">
        <f t="shared" si="26"/>
        <v>21</v>
      </c>
      <c r="AJ239" s="103">
        <f t="shared" si="26"/>
        <v>4</v>
      </c>
      <c r="AK239" s="103"/>
      <c r="AL239" s="103">
        <f t="shared" si="27"/>
        <v>5</v>
      </c>
      <c r="AM239" s="103">
        <f t="shared" si="27"/>
        <v>0</v>
      </c>
      <c r="AN239" s="103">
        <f t="shared" si="23"/>
        <v>25</v>
      </c>
    </row>
    <row r="240" spans="1:40" x14ac:dyDescent="0.25">
      <c r="A240" s="101">
        <v>815</v>
      </c>
      <c r="B240" s="67" t="s">
        <v>241</v>
      </c>
      <c r="C240" s="67" t="s">
        <v>228</v>
      </c>
      <c r="D240" s="103" t="s">
        <v>621</v>
      </c>
      <c r="E240" s="103" t="s">
        <v>621</v>
      </c>
      <c r="F240" s="103" t="s">
        <v>621</v>
      </c>
      <c r="G240" s="103" t="s">
        <v>621</v>
      </c>
      <c r="H240" s="103" t="s">
        <v>622</v>
      </c>
      <c r="I240" s="103" t="s">
        <v>621</v>
      </c>
      <c r="J240" s="103" t="s">
        <v>621</v>
      </c>
      <c r="K240" s="103" t="s">
        <v>621</v>
      </c>
      <c r="L240" s="103" t="s">
        <v>622</v>
      </c>
      <c r="M240" s="103" t="s">
        <v>623</v>
      </c>
      <c r="N240" s="103" t="s">
        <v>621</v>
      </c>
      <c r="O240" s="103" t="s">
        <v>623</v>
      </c>
      <c r="P240" s="103" t="s">
        <v>621</v>
      </c>
      <c r="Q240" s="103" t="s">
        <v>621</v>
      </c>
      <c r="R240" s="103" t="s">
        <v>621</v>
      </c>
      <c r="S240" s="103" t="s">
        <v>621</v>
      </c>
      <c r="T240" s="103" t="s">
        <v>621</v>
      </c>
      <c r="U240" s="103" t="s">
        <v>622</v>
      </c>
      <c r="V240" s="103" t="s">
        <v>621</v>
      </c>
      <c r="W240" s="103" t="s">
        <v>621</v>
      </c>
      <c r="X240" s="103" t="s">
        <v>623</v>
      </c>
      <c r="Y240" s="103" t="s">
        <v>621</v>
      </c>
      <c r="Z240" s="103" t="s">
        <v>621</v>
      </c>
      <c r="AA240" s="103" t="s">
        <v>623</v>
      </c>
      <c r="AB240" s="103" t="s">
        <v>621</v>
      </c>
      <c r="AC240" s="103" t="s">
        <v>621</v>
      </c>
      <c r="AD240" s="103" t="s">
        <v>621</v>
      </c>
      <c r="AE240" s="103" t="s">
        <v>621</v>
      </c>
      <c r="AF240" s="103" t="s">
        <v>621</v>
      </c>
      <c r="AG240" s="103" t="s">
        <v>621</v>
      </c>
      <c r="AI240" s="103">
        <f t="shared" si="26"/>
        <v>23</v>
      </c>
      <c r="AJ240" s="103">
        <f t="shared" si="26"/>
        <v>3</v>
      </c>
      <c r="AK240" s="103"/>
      <c r="AL240" s="103">
        <f t="shared" si="27"/>
        <v>4</v>
      </c>
      <c r="AM240" s="103">
        <f t="shared" si="27"/>
        <v>0</v>
      </c>
      <c r="AN240" s="103">
        <f t="shared" si="23"/>
        <v>26</v>
      </c>
    </row>
    <row r="241" spans="1:40" x14ac:dyDescent="0.25">
      <c r="A241" s="101">
        <v>816</v>
      </c>
      <c r="B241" s="67" t="s">
        <v>242</v>
      </c>
      <c r="C241" s="67" t="s">
        <v>228</v>
      </c>
      <c r="D241" s="103" t="s">
        <v>621</v>
      </c>
      <c r="E241" s="103" t="s">
        <v>621</v>
      </c>
      <c r="F241" s="103" t="s">
        <v>621</v>
      </c>
      <c r="G241" s="103" t="s">
        <v>621</v>
      </c>
      <c r="H241" s="103" t="s">
        <v>621</v>
      </c>
      <c r="I241" s="103" t="s">
        <v>622</v>
      </c>
      <c r="J241" s="103" t="s">
        <v>621</v>
      </c>
      <c r="K241" s="103" t="s">
        <v>621</v>
      </c>
      <c r="L241" s="103" t="s">
        <v>622</v>
      </c>
      <c r="M241" s="103" t="s">
        <v>623</v>
      </c>
      <c r="N241" s="103" t="s">
        <v>622</v>
      </c>
      <c r="O241" s="103" t="s">
        <v>621</v>
      </c>
      <c r="P241" s="103" t="s">
        <v>621</v>
      </c>
      <c r="Q241" s="103" t="s">
        <v>622</v>
      </c>
      <c r="R241" s="103" t="s">
        <v>621</v>
      </c>
      <c r="S241" s="103" t="s">
        <v>622</v>
      </c>
      <c r="T241" s="103" t="s">
        <v>622</v>
      </c>
      <c r="U241" s="103" t="s">
        <v>622</v>
      </c>
      <c r="V241" s="103" t="s">
        <v>621</v>
      </c>
      <c r="W241" s="103" t="s">
        <v>621</v>
      </c>
      <c r="X241" s="103" t="s">
        <v>621</v>
      </c>
      <c r="Y241" s="103" t="s">
        <v>621</v>
      </c>
      <c r="Z241" s="103" t="s">
        <v>621</v>
      </c>
      <c r="AA241" s="103" t="s">
        <v>622</v>
      </c>
      <c r="AB241" s="103" t="s">
        <v>621</v>
      </c>
      <c r="AC241" s="103" t="s">
        <v>621</v>
      </c>
      <c r="AD241" s="103" t="s">
        <v>621</v>
      </c>
      <c r="AE241" s="103" t="s">
        <v>621</v>
      </c>
      <c r="AF241" s="103" t="s">
        <v>621</v>
      </c>
      <c r="AG241" s="103" t="s">
        <v>621</v>
      </c>
      <c r="AI241" s="103">
        <f t="shared" si="26"/>
        <v>21</v>
      </c>
      <c r="AJ241" s="103">
        <f t="shared" si="26"/>
        <v>8</v>
      </c>
      <c r="AK241" s="103"/>
      <c r="AL241" s="103">
        <f t="shared" si="27"/>
        <v>1</v>
      </c>
      <c r="AM241" s="103">
        <f t="shared" si="27"/>
        <v>0</v>
      </c>
      <c r="AN241" s="103">
        <f t="shared" si="23"/>
        <v>29</v>
      </c>
    </row>
    <row r="242" spans="1:40" x14ac:dyDescent="0.25">
      <c r="A242" s="101">
        <v>817</v>
      </c>
      <c r="B242" s="67" t="s">
        <v>243</v>
      </c>
      <c r="C242" s="67" t="s">
        <v>228</v>
      </c>
      <c r="D242" s="103" t="s">
        <v>621</v>
      </c>
      <c r="E242" s="103" t="s">
        <v>621</v>
      </c>
      <c r="F242" s="103" t="s">
        <v>623</v>
      </c>
      <c r="G242" s="103" t="s">
        <v>621</v>
      </c>
      <c r="H242" s="103" t="s">
        <v>623</v>
      </c>
      <c r="I242" s="103" t="s">
        <v>622</v>
      </c>
      <c r="J242" s="103" t="s">
        <v>621</v>
      </c>
      <c r="K242" s="103" t="s">
        <v>621</v>
      </c>
      <c r="L242" s="103" t="s">
        <v>622</v>
      </c>
      <c r="M242" s="103" t="s">
        <v>622</v>
      </c>
      <c r="N242" s="103" t="s">
        <v>622</v>
      </c>
      <c r="O242" s="103" t="s">
        <v>621</v>
      </c>
      <c r="P242" s="103" t="s">
        <v>621</v>
      </c>
      <c r="Q242" s="103" t="s">
        <v>621</v>
      </c>
      <c r="R242" s="103" t="s">
        <v>621</v>
      </c>
      <c r="S242" s="103" t="s">
        <v>621</v>
      </c>
      <c r="T242" s="103" t="s">
        <v>622</v>
      </c>
      <c r="U242" s="103" t="s">
        <v>622</v>
      </c>
      <c r="V242" s="103" t="s">
        <v>621</v>
      </c>
      <c r="W242" s="103" t="s">
        <v>621</v>
      </c>
      <c r="X242" s="103" t="s">
        <v>621</v>
      </c>
      <c r="Y242" s="103" t="s">
        <v>621</v>
      </c>
      <c r="Z242" s="103" t="s">
        <v>621</v>
      </c>
      <c r="AA242" s="103" t="s">
        <v>622</v>
      </c>
      <c r="AB242" s="103" t="s">
        <v>621</v>
      </c>
      <c r="AC242" s="103" t="s">
        <v>623</v>
      </c>
      <c r="AD242" s="103" t="s">
        <v>621</v>
      </c>
      <c r="AE242" s="103" t="s">
        <v>621</v>
      </c>
      <c r="AF242" s="103" t="s">
        <v>621</v>
      </c>
      <c r="AG242" s="103" t="s">
        <v>621</v>
      </c>
      <c r="AI242" s="103">
        <f t="shared" si="26"/>
        <v>20</v>
      </c>
      <c r="AJ242" s="103">
        <f t="shared" si="26"/>
        <v>7</v>
      </c>
      <c r="AK242" s="103"/>
      <c r="AL242" s="103">
        <f t="shared" si="27"/>
        <v>3</v>
      </c>
      <c r="AM242" s="103">
        <f t="shared" si="27"/>
        <v>0</v>
      </c>
      <c r="AN242" s="103">
        <f t="shared" si="23"/>
        <v>27</v>
      </c>
    </row>
    <row r="243" spans="1:40" x14ac:dyDescent="0.25">
      <c r="A243" s="101">
        <v>818</v>
      </c>
      <c r="B243" s="67" t="s">
        <v>91</v>
      </c>
      <c r="C243" s="67" t="s">
        <v>228</v>
      </c>
      <c r="D243" s="103" t="s">
        <v>621</v>
      </c>
      <c r="E243" s="103" t="s">
        <v>621</v>
      </c>
      <c r="F243" s="103" t="s">
        <v>621</v>
      </c>
      <c r="G243" s="103" t="s">
        <v>621</v>
      </c>
      <c r="H243" s="103" t="s">
        <v>622</v>
      </c>
      <c r="I243" s="103" t="s">
        <v>622</v>
      </c>
      <c r="J243" s="103" t="s">
        <v>621</v>
      </c>
      <c r="K243" s="103" t="s">
        <v>621</v>
      </c>
      <c r="L243" s="103" t="s">
        <v>623</v>
      </c>
      <c r="M243" s="103" t="s">
        <v>621</v>
      </c>
      <c r="N243" s="103" t="s">
        <v>621</v>
      </c>
      <c r="O243" s="103" t="s">
        <v>623</v>
      </c>
      <c r="P243" s="103" t="s">
        <v>621</v>
      </c>
      <c r="Q243" s="103" t="s">
        <v>621</v>
      </c>
      <c r="R243" s="103" t="s">
        <v>621</v>
      </c>
      <c r="S243" s="103" t="s">
        <v>621</v>
      </c>
      <c r="T243" s="103" t="s">
        <v>622</v>
      </c>
      <c r="U243" s="103" t="s">
        <v>622</v>
      </c>
      <c r="V243" s="103" t="s">
        <v>621</v>
      </c>
      <c r="W243" s="103" t="s">
        <v>621</v>
      </c>
      <c r="X243" s="103" t="s">
        <v>623</v>
      </c>
      <c r="Y243" s="103" t="s">
        <v>623</v>
      </c>
      <c r="Z243" s="103" t="s">
        <v>621</v>
      </c>
      <c r="AA243" s="103" t="s">
        <v>621</v>
      </c>
      <c r="AB243" s="103" t="s">
        <v>621</v>
      </c>
      <c r="AC243" s="103" t="s">
        <v>623</v>
      </c>
      <c r="AD243" s="103" t="s">
        <v>623</v>
      </c>
      <c r="AE243" s="103" t="s">
        <v>621</v>
      </c>
      <c r="AF243" s="103" t="s">
        <v>623</v>
      </c>
      <c r="AG243" s="103" t="s">
        <v>621</v>
      </c>
      <c r="AI243" s="103">
        <f t="shared" si="26"/>
        <v>19</v>
      </c>
      <c r="AJ243" s="103">
        <f t="shared" si="26"/>
        <v>4</v>
      </c>
      <c r="AK243" s="103"/>
      <c r="AL243" s="103">
        <f t="shared" si="27"/>
        <v>7</v>
      </c>
      <c r="AM243" s="103">
        <f t="shared" si="27"/>
        <v>0</v>
      </c>
      <c r="AN243" s="103">
        <f t="shared" si="23"/>
        <v>23</v>
      </c>
    </row>
    <row r="244" spans="1:40" x14ac:dyDescent="0.25">
      <c r="A244" s="101">
        <v>819</v>
      </c>
      <c r="B244" s="67" t="s">
        <v>244</v>
      </c>
      <c r="C244" s="67" t="s">
        <v>228</v>
      </c>
      <c r="D244" s="103" t="s">
        <v>621</v>
      </c>
      <c r="E244" s="103" t="s">
        <v>621</v>
      </c>
      <c r="F244" s="103" t="s">
        <v>621</v>
      </c>
      <c r="G244" s="103" t="s">
        <v>621</v>
      </c>
      <c r="H244" s="103" t="s">
        <v>622</v>
      </c>
      <c r="I244" s="103" t="s">
        <v>622</v>
      </c>
      <c r="J244" s="103" t="s">
        <v>621</v>
      </c>
      <c r="K244" s="103" t="s">
        <v>623</v>
      </c>
      <c r="L244" s="103" t="s">
        <v>622</v>
      </c>
      <c r="M244" s="103" t="s">
        <v>621</v>
      </c>
      <c r="N244" s="103" t="s">
        <v>622</v>
      </c>
      <c r="O244" s="103" t="s">
        <v>621</v>
      </c>
      <c r="P244" s="103" t="s">
        <v>621</v>
      </c>
      <c r="Q244" s="103" t="s">
        <v>622</v>
      </c>
      <c r="R244" s="103" t="s">
        <v>621</v>
      </c>
      <c r="S244" s="103" t="s">
        <v>621</v>
      </c>
      <c r="T244" s="103" t="s">
        <v>622</v>
      </c>
      <c r="U244" s="103" t="s">
        <v>622</v>
      </c>
      <c r="V244" s="103" t="s">
        <v>621</v>
      </c>
      <c r="W244" s="103" t="s">
        <v>621</v>
      </c>
      <c r="X244" s="103" t="s">
        <v>621</v>
      </c>
      <c r="Y244" s="103" t="s">
        <v>621</v>
      </c>
      <c r="Z244" s="103" t="s">
        <v>621</v>
      </c>
      <c r="AA244" s="103" t="s">
        <v>621</v>
      </c>
      <c r="AB244" s="103" t="s">
        <v>621</v>
      </c>
      <c r="AC244" s="103" t="s">
        <v>621</v>
      </c>
      <c r="AD244" s="103" t="s">
        <v>623</v>
      </c>
      <c r="AE244" s="103" t="s">
        <v>621</v>
      </c>
      <c r="AF244" s="103" t="s">
        <v>621</v>
      </c>
      <c r="AG244" s="103" t="s">
        <v>621</v>
      </c>
      <c r="AI244" s="103">
        <f t="shared" ref="AI244:AJ263" si="28">COUNTIF($D244:$AG244,AI$3)</f>
        <v>21</v>
      </c>
      <c r="AJ244" s="103">
        <f t="shared" si="28"/>
        <v>7</v>
      </c>
      <c r="AK244" s="103"/>
      <c r="AL244" s="103">
        <f t="shared" ref="AL244:AM263" si="29">COUNTIF($D244:$AG244,AL$3)</f>
        <v>2</v>
      </c>
      <c r="AM244" s="103">
        <f t="shared" si="29"/>
        <v>0</v>
      </c>
      <c r="AN244" s="103">
        <f t="shared" si="23"/>
        <v>28</v>
      </c>
    </row>
    <row r="245" spans="1:40" x14ac:dyDescent="0.25">
      <c r="A245" s="101">
        <v>820</v>
      </c>
      <c r="B245" s="67" t="s">
        <v>245</v>
      </c>
      <c r="C245" s="67" t="s">
        <v>228</v>
      </c>
      <c r="D245" s="103" t="s">
        <v>621</v>
      </c>
      <c r="E245" s="103" t="s">
        <v>621</v>
      </c>
      <c r="F245" s="103" t="s">
        <v>623</v>
      </c>
      <c r="G245" s="103" t="s">
        <v>621</v>
      </c>
      <c r="H245" s="103" t="s">
        <v>621</v>
      </c>
      <c r="I245" s="103" t="s">
        <v>622</v>
      </c>
      <c r="J245" s="103" t="s">
        <v>621</v>
      </c>
      <c r="K245" s="103" t="s">
        <v>623</v>
      </c>
      <c r="L245" s="103" t="s">
        <v>622</v>
      </c>
      <c r="M245" s="103" t="s">
        <v>623</v>
      </c>
      <c r="N245" s="103" t="s">
        <v>621</v>
      </c>
      <c r="O245" s="103" t="s">
        <v>621</v>
      </c>
      <c r="P245" s="103" t="s">
        <v>621</v>
      </c>
      <c r="Q245" s="103" t="s">
        <v>621</v>
      </c>
      <c r="R245" s="103" t="s">
        <v>621</v>
      </c>
      <c r="S245" s="103" t="s">
        <v>621</v>
      </c>
      <c r="T245" s="103" t="s">
        <v>622</v>
      </c>
      <c r="U245" s="103" t="s">
        <v>622</v>
      </c>
      <c r="V245" s="103" t="s">
        <v>621</v>
      </c>
      <c r="W245" s="103" t="s">
        <v>621</v>
      </c>
      <c r="X245" s="103" t="s">
        <v>621</v>
      </c>
      <c r="Y245" s="103" t="s">
        <v>621</v>
      </c>
      <c r="Z245" s="103" t="s">
        <v>621</v>
      </c>
      <c r="AA245" s="103" t="s">
        <v>623</v>
      </c>
      <c r="AB245" s="103" t="s">
        <v>623</v>
      </c>
      <c r="AC245" s="103" t="s">
        <v>621</v>
      </c>
      <c r="AD245" s="103" t="s">
        <v>623</v>
      </c>
      <c r="AE245" s="103" t="s">
        <v>623</v>
      </c>
      <c r="AF245" s="103" t="s">
        <v>621</v>
      </c>
      <c r="AG245" s="103" t="s">
        <v>621</v>
      </c>
      <c r="AI245" s="103">
        <f t="shared" si="28"/>
        <v>19</v>
      </c>
      <c r="AJ245" s="103">
        <f t="shared" si="28"/>
        <v>4</v>
      </c>
      <c r="AK245" s="103"/>
      <c r="AL245" s="103">
        <f t="shared" si="29"/>
        <v>7</v>
      </c>
      <c r="AM245" s="103">
        <f t="shared" si="29"/>
        <v>0</v>
      </c>
      <c r="AN245" s="103">
        <f t="shared" si="23"/>
        <v>23</v>
      </c>
    </row>
    <row r="246" spans="1:40" x14ac:dyDescent="0.25">
      <c r="A246" s="101">
        <v>821</v>
      </c>
      <c r="B246" s="67" t="s">
        <v>246</v>
      </c>
      <c r="C246" s="67" t="s">
        <v>228</v>
      </c>
      <c r="D246" s="103" t="s">
        <v>621</v>
      </c>
      <c r="E246" s="103" t="s">
        <v>623</v>
      </c>
      <c r="F246" s="103" t="s">
        <v>621</v>
      </c>
      <c r="G246" s="103" t="s">
        <v>621</v>
      </c>
      <c r="H246" s="103" t="s">
        <v>622</v>
      </c>
      <c r="I246" s="103" t="s">
        <v>621</v>
      </c>
      <c r="J246" s="103" t="s">
        <v>621</v>
      </c>
      <c r="K246" s="103" t="s">
        <v>621</v>
      </c>
      <c r="L246" s="103" t="s">
        <v>623</v>
      </c>
      <c r="M246" s="103" t="s">
        <v>621</v>
      </c>
      <c r="N246" s="103" t="s">
        <v>622</v>
      </c>
      <c r="O246" s="103" t="s">
        <v>621</v>
      </c>
      <c r="P246" s="103" t="s">
        <v>621</v>
      </c>
      <c r="Q246" s="103" t="s">
        <v>621</v>
      </c>
      <c r="R246" s="103" t="s">
        <v>623</v>
      </c>
      <c r="S246" s="103" t="s">
        <v>621</v>
      </c>
      <c r="T246" s="103" t="s">
        <v>622</v>
      </c>
      <c r="U246" s="103" t="s">
        <v>622</v>
      </c>
      <c r="V246" s="103" t="s">
        <v>621</v>
      </c>
      <c r="W246" s="103" t="s">
        <v>621</v>
      </c>
      <c r="X246" s="103" t="s">
        <v>621</v>
      </c>
      <c r="Y246" s="103" t="s">
        <v>621</v>
      </c>
      <c r="Z246" s="103" t="s">
        <v>621</v>
      </c>
      <c r="AA246" s="103" t="s">
        <v>621</v>
      </c>
      <c r="AB246" s="103" t="s">
        <v>621</v>
      </c>
      <c r="AC246" s="103" t="s">
        <v>621</v>
      </c>
      <c r="AD246" s="103" t="s">
        <v>621</v>
      </c>
      <c r="AE246" s="103" t="s">
        <v>621</v>
      </c>
      <c r="AF246" s="103" t="s">
        <v>621</v>
      </c>
      <c r="AG246" s="103" t="s">
        <v>621</v>
      </c>
      <c r="AI246" s="103">
        <f t="shared" si="28"/>
        <v>23</v>
      </c>
      <c r="AJ246" s="103">
        <f t="shared" si="28"/>
        <v>4</v>
      </c>
      <c r="AK246" s="103"/>
      <c r="AL246" s="103">
        <f t="shared" si="29"/>
        <v>3</v>
      </c>
      <c r="AM246" s="103">
        <f t="shared" si="29"/>
        <v>0</v>
      </c>
      <c r="AN246" s="103">
        <f t="shared" si="23"/>
        <v>27</v>
      </c>
    </row>
    <row r="247" spans="1:40" x14ac:dyDescent="0.25">
      <c r="A247" s="101">
        <v>822</v>
      </c>
      <c r="B247" s="67" t="s">
        <v>247</v>
      </c>
      <c r="C247" s="67" t="s">
        <v>228</v>
      </c>
      <c r="D247" s="103" t="s">
        <v>621</v>
      </c>
      <c r="E247" s="103" t="s">
        <v>621</v>
      </c>
      <c r="F247" s="103" t="s">
        <v>623</v>
      </c>
      <c r="G247" s="103" t="s">
        <v>621</v>
      </c>
      <c r="H247" s="103" t="s">
        <v>621</v>
      </c>
      <c r="I247" s="103" t="s">
        <v>622</v>
      </c>
      <c r="J247" s="103" t="s">
        <v>621</v>
      </c>
      <c r="K247" s="103" t="s">
        <v>621</v>
      </c>
      <c r="L247" s="103" t="s">
        <v>622</v>
      </c>
      <c r="M247" s="103" t="s">
        <v>623</v>
      </c>
      <c r="N247" s="103" t="s">
        <v>621</v>
      </c>
      <c r="O247" s="103" t="s">
        <v>623</v>
      </c>
      <c r="P247" s="103" t="s">
        <v>621</v>
      </c>
      <c r="Q247" s="103" t="s">
        <v>621</v>
      </c>
      <c r="R247" s="103" t="s">
        <v>621</v>
      </c>
      <c r="S247" s="103" t="s">
        <v>621</v>
      </c>
      <c r="T247" s="103" t="s">
        <v>622</v>
      </c>
      <c r="U247" s="103" t="s">
        <v>622</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621</v>
      </c>
      <c r="AI247" s="103">
        <f t="shared" si="28"/>
        <v>23</v>
      </c>
      <c r="AJ247" s="103">
        <f t="shared" si="28"/>
        <v>4</v>
      </c>
      <c r="AK247" s="103"/>
      <c r="AL247" s="103">
        <f t="shared" si="29"/>
        <v>3</v>
      </c>
      <c r="AM247" s="103">
        <f t="shared" si="29"/>
        <v>0</v>
      </c>
      <c r="AN247" s="103">
        <f t="shared" si="23"/>
        <v>27</v>
      </c>
    </row>
    <row r="248" spans="1:40" x14ac:dyDescent="0.25">
      <c r="A248" s="101">
        <v>823</v>
      </c>
      <c r="B248" s="67" t="s">
        <v>248</v>
      </c>
      <c r="C248" s="67" t="s">
        <v>228</v>
      </c>
      <c r="D248" s="103" t="s">
        <v>621</v>
      </c>
      <c r="E248" s="103" t="s">
        <v>621</v>
      </c>
      <c r="F248" s="103" t="s">
        <v>621</v>
      </c>
      <c r="G248" s="103" t="s">
        <v>621</v>
      </c>
      <c r="H248" s="103" t="s">
        <v>621</v>
      </c>
      <c r="I248" s="103" t="s">
        <v>622</v>
      </c>
      <c r="J248" s="103" t="s">
        <v>621</v>
      </c>
      <c r="K248" s="103" t="s">
        <v>621</v>
      </c>
      <c r="L248" s="103" t="s">
        <v>622</v>
      </c>
      <c r="M248" s="103" t="s">
        <v>623</v>
      </c>
      <c r="N248" s="103" t="s">
        <v>622</v>
      </c>
      <c r="O248" s="103" t="s">
        <v>623</v>
      </c>
      <c r="P248" s="103" t="s">
        <v>621</v>
      </c>
      <c r="Q248" s="103" t="s">
        <v>621</v>
      </c>
      <c r="R248" s="103" t="s">
        <v>621</v>
      </c>
      <c r="S248" s="103" t="s">
        <v>621</v>
      </c>
      <c r="T248" s="103" t="s">
        <v>622</v>
      </c>
      <c r="U248" s="103" t="s">
        <v>622</v>
      </c>
      <c r="V248" s="103" t="s">
        <v>621</v>
      </c>
      <c r="W248" s="103" t="s">
        <v>621</v>
      </c>
      <c r="X248" s="103" t="s">
        <v>621</v>
      </c>
      <c r="Y248" s="103" t="s">
        <v>621</v>
      </c>
      <c r="Z248" s="103" t="s">
        <v>621</v>
      </c>
      <c r="AA248" s="103" t="s">
        <v>621</v>
      </c>
      <c r="AB248" s="103" t="s">
        <v>621</v>
      </c>
      <c r="AC248" s="103" t="s">
        <v>623</v>
      </c>
      <c r="AD248" s="103" t="s">
        <v>621</v>
      </c>
      <c r="AE248" s="103" t="s">
        <v>621</v>
      </c>
      <c r="AF248" s="103" t="s">
        <v>621</v>
      </c>
      <c r="AG248" s="103" t="s">
        <v>621</v>
      </c>
      <c r="AI248" s="103">
        <f t="shared" si="28"/>
        <v>22</v>
      </c>
      <c r="AJ248" s="103">
        <f t="shared" si="28"/>
        <v>5</v>
      </c>
      <c r="AK248" s="103"/>
      <c r="AL248" s="103">
        <f t="shared" si="29"/>
        <v>3</v>
      </c>
      <c r="AM248" s="103">
        <f t="shared" si="29"/>
        <v>0</v>
      </c>
      <c r="AN248" s="103">
        <f t="shared" si="23"/>
        <v>27</v>
      </c>
    </row>
    <row r="249" spans="1:40" x14ac:dyDescent="0.25">
      <c r="A249" s="101">
        <v>824</v>
      </c>
      <c r="B249" s="67" t="s">
        <v>249</v>
      </c>
      <c r="C249" s="67" t="s">
        <v>228</v>
      </c>
      <c r="D249" s="103" t="s">
        <v>621</v>
      </c>
      <c r="E249" s="103" t="s">
        <v>621</v>
      </c>
      <c r="F249" s="103" t="s">
        <v>623</v>
      </c>
      <c r="G249" s="103" t="s">
        <v>621</v>
      </c>
      <c r="H249" s="103" t="s">
        <v>621</v>
      </c>
      <c r="I249" s="103" t="s">
        <v>622</v>
      </c>
      <c r="J249" s="103" t="s">
        <v>621</v>
      </c>
      <c r="K249" s="103" t="s">
        <v>621</v>
      </c>
      <c r="L249" s="103" t="s">
        <v>622</v>
      </c>
      <c r="M249" s="103" t="s">
        <v>623</v>
      </c>
      <c r="N249" s="103" t="s">
        <v>621</v>
      </c>
      <c r="O249" s="103" t="s">
        <v>623</v>
      </c>
      <c r="P249" s="103" t="s">
        <v>621</v>
      </c>
      <c r="Q249" s="103" t="s">
        <v>621</v>
      </c>
      <c r="R249" s="103" t="s">
        <v>621</v>
      </c>
      <c r="S249" s="103" t="s">
        <v>621</v>
      </c>
      <c r="T249" s="103" t="s">
        <v>622</v>
      </c>
      <c r="U249" s="103" t="s">
        <v>622</v>
      </c>
      <c r="V249" s="103" t="s">
        <v>621</v>
      </c>
      <c r="W249" s="103" t="s">
        <v>621</v>
      </c>
      <c r="X249" s="103" t="s">
        <v>621</v>
      </c>
      <c r="Y249" s="103" t="s">
        <v>621</v>
      </c>
      <c r="Z249" s="103" t="s">
        <v>621</v>
      </c>
      <c r="AA249" s="103" t="s">
        <v>621</v>
      </c>
      <c r="AB249" s="103" t="s">
        <v>621</v>
      </c>
      <c r="AC249" s="103" t="s">
        <v>621</v>
      </c>
      <c r="AD249" s="103" t="s">
        <v>621</v>
      </c>
      <c r="AE249" s="103" t="s">
        <v>621</v>
      </c>
      <c r="AF249" s="103" t="s">
        <v>621</v>
      </c>
      <c r="AG249" s="103" t="s">
        <v>621</v>
      </c>
      <c r="AI249" s="103">
        <f t="shared" si="28"/>
        <v>23</v>
      </c>
      <c r="AJ249" s="103">
        <f t="shared" si="28"/>
        <v>4</v>
      </c>
      <c r="AK249" s="103"/>
      <c r="AL249" s="103">
        <f t="shared" si="29"/>
        <v>3</v>
      </c>
      <c r="AM249" s="103">
        <f t="shared" si="29"/>
        <v>0</v>
      </c>
      <c r="AN249" s="103">
        <f t="shared" si="23"/>
        <v>27</v>
      </c>
    </row>
    <row r="250" spans="1:40"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621</v>
      </c>
      <c r="M250" s="103" t="s">
        <v>623</v>
      </c>
      <c r="N250" s="103" t="s">
        <v>621</v>
      </c>
      <c r="O250" s="103" t="s">
        <v>623</v>
      </c>
      <c r="P250" s="103" t="s">
        <v>621</v>
      </c>
      <c r="Q250" s="103" t="s">
        <v>621</v>
      </c>
      <c r="R250" s="103" t="s">
        <v>623</v>
      </c>
      <c r="S250" s="103" t="s">
        <v>621</v>
      </c>
      <c r="T250" s="103" t="s">
        <v>622</v>
      </c>
      <c r="U250" s="103" t="s">
        <v>622</v>
      </c>
      <c r="V250" s="103" t="s">
        <v>621</v>
      </c>
      <c r="W250" s="103" t="s">
        <v>621</v>
      </c>
      <c r="X250" s="103" t="s">
        <v>623</v>
      </c>
      <c r="Y250" s="103" t="s">
        <v>621</v>
      </c>
      <c r="Z250" s="103" t="s">
        <v>621</v>
      </c>
      <c r="AA250" s="103" t="s">
        <v>621</v>
      </c>
      <c r="AB250" s="103" t="s">
        <v>621</v>
      </c>
      <c r="AC250" s="103" t="s">
        <v>623</v>
      </c>
      <c r="AD250" s="103" t="s">
        <v>621</v>
      </c>
      <c r="AE250" s="103" t="s">
        <v>621</v>
      </c>
      <c r="AF250" s="103" t="s">
        <v>621</v>
      </c>
      <c r="AG250" s="103" t="s">
        <v>623</v>
      </c>
      <c r="AI250" s="103">
        <f t="shared" si="28"/>
        <v>22</v>
      </c>
      <c r="AJ250" s="103">
        <f t="shared" si="28"/>
        <v>2</v>
      </c>
      <c r="AK250" s="103"/>
      <c r="AL250" s="103">
        <f t="shared" si="29"/>
        <v>6</v>
      </c>
      <c r="AM250" s="103">
        <f t="shared" si="29"/>
        <v>0</v>
      </c>
      <c r="AN250" s="103">
        <f t="shared" si="23"/>
        <v>24</v>
      </c>
    </row>
    <row r="251" spans="1:40" x14ac:dyDescent="0.25">
      <c r="A251" s="101">
        <v>902</v>
      </c>
      <c r="B251" s="67" t="s">
        <v>252</v>
      </c>
      <c r="C251" s="67" t="s">
        <v>251</v>
      </c>
      <c r="D251" s="103" t="s">
        <v>621</v>
      </c>
      <c r="E251" s="103" t="s">
        <v>621</v>
      </c>
      <c r="F251" s="103" t="s">
        <v>621</v>
      </c>
      <c r="G251" s="103" t="s">
        <v>621</v>
      </c>
      <c r="H251" s="103" t="s">
        <v>622</v>
      </c>
      <c r="I251" s="103" t="s">
        <v>621</v>
      </c>
      <c r="J251" s="103" t="s">
        <v>621</v>
      </c>
      <c r="K251" s="103" t="s">
        <v>621</v>
      </c>
      <c r="L251" s="103" t="s">
        <v>622</v>
      </c>
      <c r="M251" s="103" t="s">
        <v>623</v>
      </c>
      <c r="N251" s="103" t="s">
        <v>622</v>
      </c>
      <c r="O251" s="103" t="s">
        <v>621</v>
      </c>
      <c r="P251" s="103" t="s">
        <v>621</v>
      </c>
      <c r="Q251" s="103" t="s">
        <v>621</v>
      </c>
      <c r="R251" s="103" t="s">
        <v>621</v>
      </c>
      <c r="S251" s="103" t="s">
        <v>621</v>
      </c>
      <c r="T251" s="103" t="s">
        <v>621</v>
      </c>
      <c r="U251" s="103" t="s">
        <v>622</v>
      </c>
      <c r="V251" s="103" t="s">
        <v>621</v>
      </c>
      <c r="W251" s="103" t="s">
        <v>621</v>
      </c>
      <c r="X251" s="103" t="s">
        <v>623</v>
      </c>
      <c r="Y251" s="103" t="s">
        <v>621</v>
      </c>
      <c r="Z251" s="103" t="s">
        <v>621</v>
      </c>
      <c r="AA251" s="103" t="s">
        <v>621</v>
      </c>
      <c r="AB251" s="103" t="s">
        <v>621</v>
      </c>
      <c r="AC251" s="103" t="s">
        <v>621</v>
      </c>
      <c r="AD251" s="103" t="s">
        <v>621</v>
      </c>
      <c r="AE251" s="103" t="s">
        <v>621</v>
      </c>
      <c r="AF251" s="103" t="s">
        <v>621</v>
      </c>
      <c r="AG251" s="103" t="s">
        <v>621</v>
      </c>
      <c r="AI251" s="103">
        <f t="shared" si="28"/>
        <v>24</v>
      </c>
      <c r="AJ251" s="103">
        <f t="shared" si="28"/>
        <v>4</v>
      </c>
      <c r="AK251" s="103"/>
      <c r="AL251" s="103">
        <f t="shared" si="29"/>
        <v>2</v>
      </c>
      <c r="AM251" s="103">
        <f t="shared" si="29"/>
        <v>0</v>
      </c>
      <c r="AN251" s="103">
        <f t="shared" si="23"/>
        <v>28</v>
      </c>
    </row>
    <row r="252" spans="1:40" x14ac:dyDescent="0.25">
      <c r="A252" s="101">
        <v>903</v>
      </c>
      <c r="B252" s="67" t="s">
        <v>253</v>
      </c>
      <c r="C252" s="67" t="s">
        <v>251</v>
      </c>
      <c r="D252" s="103" t="s">
        <v>621</v>
      </c>
      <c r="E252" s="103" t="s">
        <v>621</v>
      </c>
      <c r="F252" s="103" t="s">
        <v>621</v>
      </c>
      <c r="G252" s="103" t="s">
        <v>621</v>
      </c>
      <c r="H252" s="103" t="s">
        <v>623</v>
      </c>
      <c r="I252" s="103" t="s">
        <v>622</v>
      </c>
      <c r="J252" s="103" t="s">
        <v>621</v>
      </c>
      <c r="K252" s="103" t="s">
        <v>621</v>
      </c>
      <c r="L252" s="103" t="s">
        <v>622</v>
      </c>
      <c r="M252" s="103" t="s">
        <v>623</v>
      </c>
      <c r="N252" s="103" t="s">
        <v>621</v>
      </c>
      <c r="O252" s="103" t="s">
        <v>621</v>
      </c>
      <c r="P252" s="103" t="s">
        <v>621</v>
      </c>
      <c r="Q252" s="103" t="s">
        <v>621</v>
      </c>
      <c r="R252" s="103" t="s">
        <v>621</v>
      </c>
      <c r="S252" s="103" t="s">
        <v>621</v>
      </c>
      <c r="T252" s="103" t="s">
        <v>621</v>
      </c>
      <c r="U252" s="103" t="s">
        <v>622</v>
      </c>
      <c r="V252" s="103" t="s">
        <v>621</v>
      </c>
      <c r="W252" s="103" t="s">
        <v>621</v>
      </c>
      <c r="X252" s="103" t="s">
        <v>621</v>
      </c>
      <c r="Y252" s="103" t="s">
        <v>621</v>
      </c>
      <c r="Z252" s="103" t="s">
        <v>621</v>
      </c>
      <c r="AA252" s="103" t="s">
        <v>621</v>
      </c>
      <c r="AB252" s="103" t="s">
        <v>621</v>
      </c>
      <c r="AC252" s="103" t="s">
        <v>621</v>
      </c>
      <c r="AD252" s="103" t="s">
        <v>621</v>
      </c>
      <c r="AE252" s="103" t="s">
        <v>621</v>
      </c>
      <c r="AF252" s="103" t="s">
        <v>623</v>
      </c>
      <c r="AG252" s="103" t="s">
        <v>621</v>
      </c>
      <c r="AI252" s="103">
        <f t="shared" si="28"/>
        <v>24</v>
      </c>
      <c r="AJ252" s="103">
        <f t="shared" si="28"/>
        <v>3</v>
      </c>
      <c r="AK252" s="103"/>
      <c r="AL252" s="103">
        <f t="shared" si="29"/>
        <v>3</v>
      </c>
      <c r="AM252" s="103">
        <f t="shared" si="29"/>
        <v>0</v>
      </c>
      <c r="AN252" s="103">
        <f t="shared" si="23"/>
        <v>27</v>
      </c>
    </row>
    <row r="253" spans="1:40"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621</v>
      </c>
      <c r="M253" s="103" t="s">
        <v>623</v>
      </c>
      <c r="N253" s="103" t="s">
        <v>621</v>
      </c>
      <c r="O253" s="103" t="s">
        <v>621</v>
      </c>
      <c r="P253" s="103" t="s">
        <v>621</v>
      </c>
      <c r="Q253" s="103" t="s">
        <v>621</v>
      </c>
      <c r="R253" s="103" t="s">
        <v>621</v>
      </c>
      <c r="S253" s="103" t="s">
        <v>622</v>
      </c>
      <c r="T253" s="103" t="s">
        <v>622</v>
      </c>
      <c r="U253" s="103" t="s">
        <v>622</v>
      </c>
      <c r="V253" s="103" t="s">
        <v>621</v>
      </c>
      <c r="W253" s="103" t="s">
        <v>621</v>
      </c>
      <c r="X253" s="103" t="s">
        <v>622</v>
      </c>
      <c r="Y253" s="103" t="s">
        <v>621</v>
      </c>
      <c r="Z253" s="103" t="s">
        <v>621</v>
      </c>
      <c r="AA253" s="103" t="s">
        <v>622</v>
      </c>
      <c r="AB253" s="103" t="s">
        <v>621</v>
      </c>
      <c r="AC253" s="103" t="s">
        <v>623</v>
      </c>
      <c r="AD253" s="103" t="s">
        <v>621</v>
      </c>
      <c r="AE253" s="103" t="s">
        <v>621</v>
      </c>
      <c r="AF253" s="103" t="s">
        <v>623</v>
      </c>
      <c r="AG253" s="103" t="s">
        <v>621</v>
      </c>
      <c r="AI253" s="103">
        <f t="shared" si="28"/>
        <v>22</v>
      </c>
      <c r="AJ253" s="103">
        <f t="shared" si="28"/>
        <v>5</v>
      </c>
      <c r="AK253" s="103"/>
      <c r="AL253" s="103">
        <f t="shared" si="29"/>
        <v>3</v>
      </c>
      <c r="AM253" s="103">
        <f t="shared" si="29"/>
        <v>0</v>
      </c>
      <c r="AN253" s="103">
        <f t="shared" si="23"/>
        <v>27</v>
      </c>
    </row>
    <row r="254" spans="1:40"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621</v>
      </c>
      <c r="T254" s="103" t="s">
        <v>621</v>
      </c>
      <c r="U254" s="103" t="s">
        <v>622</v>
      </c>
      <c r="V254" s="103" t="s">
        <v>621</v>
      </c>
      <c r="W254" s="103" t="s">
        <v>621</v>
      </c>
      <c r="X254" s="103" t="s">
        <v>621</v>
      </c>
      <c r="Y254" s="103" t="s">
        <v>623</v>
      </c>
      <c r="Z254" s="103" t="s">
        <v>621</v>
      </c>
      <c r="AA254" s="103" t="s">
        <v>621</v>
      </c>
      <c r="AB254" s="103" t="s">
        <v>621</v>
      </c>
      <c r="AC254" s="103" t="s">
        <v>621</v>
      </c>
      <c r="AD254" s="103" t="s">
        <v>621</v>
      </c>
      <c r="AE254" s="103" t="s">
        <v>621</v>
      </c>
      <c r="AF254" s="103" t="s">
        <v>623</v>
      </c>
      <c r="AG254" s="103" t="s">
        <v>621</v>
      </c>
      <c r="AI254" s="103">
        <f t="shared" si="28"/>
        <v>26</v>
      </c>
      <c r="AJ254" s="103">
        <f t="shared" si="28"/>
        <v>1</v>
      </c>
      <c r="AK254" s="103"/>
      <c r="AL254" s="103">
        <f t="shared" si="29"/>
        <v>3</v>
      </c>
      <c r="AM254" s="103">
        <f t="shared" si="29"/>
        <v>0</v>
      </c>
      <c r="AN254" s="103">
        <f t="shared" si="23"/>
        <v>27</v>
      </c>
    </row>
    <row r="255" spans="1:40" x14ac:dyDescent="0.25">
      <c r="A255" s="101">
        <v>906</v>
      </c>
      <c r="B255" s="67" t="s">
        <v>256</v>
      </c>
      <c r="C255" s="67" t="s">
        <v>251</v>
      </c>
      <c r="D255" s="103" t="s">
        <v>621</v>
      </c>
      <c r="E255" s="103" t="s">
        <v>621</v>
      </c>
      <c r="F255" s="103" t="s">
        <v>623</v>
      </c>
      <c r="G255" s="103" t="s">
        <v>621</v>
      </c>
      <c r="H255" s="103" t="s">
        <v>623</v>
      </c>
      <c r="I255" s="103" t="s">
        <v>621</v>
      </c>
      <c r="J255" s="103" t="s">
        <v>621</v>
      </c>
      <c r="K255" s="103" t="s">
        <v>621</v>
      </c>
      <c r="L255" s="103" t="s">
        <v>621</v>
      </c>
      <c r="M255" s="103" t="s">
        <v>623</v>
      </c>
      <c r="N255" s="103" t="s">
        <v>621</v>
      </c>
      <c r="O255" s="103" t="s">
        <v>623</v>
      </c>
      <c r="P255" s="103" t="s">
        <v>621</v>
      </c>
      <c r="Q255" s="103" t="s">
        <v>621</v>
      </c>
      <c r="R255" s="103" t="s">
        <v>621</v>
      </c>
      <c r="S255" s="103" t="s">
        <v>621</v>
      </c>
      <c r="T255" s="103" t="s">
        <v>621</v>
      </c>
      <c r="U255" s="103" t="s">
        <v>622</v>
      </c>
      <c r="V255" s="103" t="s">
        <v>621</v>
      </c>
      <c r="W255" s="103" t="s">
        <v>621</v>
      </c>
      <c r="X255" s="103" t="s">
        <v>623</v>
      </c>
      <c r="Y255" s="103" t="s">
        <v>621</v>
      </c>
      <c r="Z255" s="103" t="s">
        <v>621</v>
      </c>
      <c r="AA255" s="103" t="s">
        <v>621</v>
      </c>
      <c r="AB255" s="103" t="s">
        <v>621</v>
      </c>
      <c r="AC255" s="103" t="s">
        <v>623</v>
      </c>
      <c r="AD255" s="103" t="s">
        <v>623</v>
      </c>
      <c r="AE255" s="103" t="s">
        <v>621</v>
      </c>
      <c r="AF255" s="103" t="s">
        <v>623</v>
      </c>
      <c r="AG255" s="103" t="s">
        <v>621</v>
      </c>
      <c r="AI255" s="103">
        <f t="shared" si="28"/>
        <v>21</v>
      </c>
      <c r="AJ255" s="103">
        <f t="shared" si="28"/>
        <v>1</v>
      </c>
      <c r="AK255" s="103"/>
      <c r="AL255" s="103">
        <f t="shared" si="29"/>
        <v>8</v>
      </c>
      <c r="AM255" s="103">
        <f t="shared" si="29"/>
        <v>0</v>
      </c>
      <c r="AN255" s="103">
        <f t="shared" si="23"/>
        <v>22</v>
      </c>
    </row>
    <row r="256" spans="1:40" x14ac:dyDescent="0.25">
      <c r="A256" s="101">
        <v>907</v>
      </c>
      <c r="B256" s="67" t="s">
        <v>257</v>
      </c>
      <c r="C256" s="67" t="s">
        <v>251</v>
      </c>
      <c r="D256" s="103" t="s">
        <v>621</v>
      </c>
      <c r="E256" s="103" t="s">
        <v>621</v>
      </c>
      <c r="F256" s="103" t="s">
        <v>621</v>
      </c>
      <c r="G256" s="103" t="s">
        <v>621</v>
      </c>
      <c r="H256" s="103" t="s">
        <v>623</v>
      </c>
      <c r="I256" s="103" t="s">
        <v>623</v>
      </c>
      <c r="J256" s="103" t="s">
        <v>621</v>
      </c>
      <c r="K256" s="103" t="s">
        <v>621</v>
      </c>
      <c r="L256" s="103" t="s">
        <v>623</v>
      </c>
      <c r="M256" s="103" t="s">
        <v>623</v>
      </c>
      <c r="N256" s="103" t="s">
        <v>621</v>
      </c>
      <c r="O256" s="103" t="s">
        <v>621</v>
      </c>
      <c r="P256" s="103" t="s">
        <v>621</v>
      </c>
      <c r="Q256" s="103" t="s">
        <v>621</v>
      </c>
      <c r="R256" s="103" t="s">
        <v>621</v>
      </c>
      <c r="S256" s="103" t="s">
        <v>621</v>
      </c>
      <c r="T256" s="103" t="s">
        <v>621</v>
      </c>
      <c r="U256" s="103" t="s">
        <v>622</v>
      </c>
      <c r="V256" s="103" t="s">
        <v>621</v>
      </c>
      <c r="W256" s="103" t="s">
        <v>621</v>
      </c>
      <c r="X256" s="103" t="s">
        <v>621</v>
      </c>
      <c r="Y256" s="103" t="s">
        <v>623</v>
      </c>
      <c r="Z256" s="103" t="s">
        <v>621</v>
      </c>
      <c r="AA256" s="103" t="s">
        <v>621</v>
      </c>
      <c r="AB256" s="103" t="s">
        <v>621</v>
      </c>
      <c r="AC256" s="103" t="s">
        <v>623</v>
      </c>
      <c r="AD256" s="103" t="s">
        <v>621</v>
      </c>
      <c r="AE256" s="103" t="s">
        <v>623</v>
      </c>
      <c r="AF256" s="103" t="s">
        <v>621</v>
      </c>
      <c r="AG256" s="103" t="s">
        <v>621</v>
      </c>
      <c r="AI256" s="103">
        <f t="shared" si="28"/>
        <v>22</v>
      </c>
      <c r="AJ256" s="103">
        <f t="shared" si="28"/>
        <v>1</v>
      </c>
      <c r="AK256" s="103"/>
      <c r="AL256" s="103">
        <f t="shared" si="29"/>
        <v>7</v>
      </c>
      <c r="AM256" s="103">
        <f t="shared" si="29"/>
        <v>0</v>
      </c>
      <c r="AN256" s="103">
        <f t="shared" si="23"/>
        <v>23</v>
      </c>
    </row>
    <row r="257" spans="1:40" x14ac:dyDescent="0.25">
      <c r="A257" s="101">
        <v>908</v>
      </c>
      <c r="B257" s="67" t="s">
        <v>258</v>
      </c>
      <c r="C257" s="67" t="s">
        <v>251</v>
      </c>
      <c r="D257" s="103" t="s">
        <v>621</v>
      </c>
      <c r="E257" s="103" t="s">
        <v>623</v>
      </c>
      <c r="F257" s="103" t="s">
        <v>621</v>
      </c>
      <c r="G257" s="103" t="s">
        <v>621</v>
      </c>
      <c r="H257" s="103" t="s">
        <v>621</v>
      </c>
      <c r="I257" s="103" t="s">
        <v>623</v>
      </c>
      <c r="J257" s="103" t="s">
        <v>621</v>
      </c>
      <c r="K257" s="103" t="s">
        <v>621</v>
      </c>
      <c r="L257" s="103" t="s">
        <v>621</v>
      </c>
      <c r="M257" s="103" t="s">
        <v>621</v>
      </c>
      <c r="N257" s="103" t="s">
        <v>621</v>
      </c>
      <c r="O257" s="103" t="s">
        <v>621</v>
      </c>
      <c r="P257" s="103" t="s">
        <v>621</v>
      </c>
      <c r="Q257" s="103" t="s">
        <v>621</v>
      </c>
      <c r="R257" s="103" t="s">
        <v>621</v>
      </c>
      <c r="S257" s="103" t="s">
        <v>621</v>
      </c>
      <c r="T257" s="103" t="s">
        <v>622</v>
      </c>
      <c r="U257" s="103" t="s">
        <v>622</v>
      </c>
      <c r="V257" s="103" t="s">
        <v>621</v>
      </c>
      <c r="W257" s="103" t="s">
        <v>621</v>
      </c>
      <c r="X257" s="103" t="s">
        <v>621</v>
      </c>
      <c r="Y257" s="103" t="s">
        <v>623</v>
      </c>
      <c r="Z257" s="103" t="s">
        <v>621</v>
      </c>
      <c r="AA257" s="103" t="s">
        <v>621</v>
      </c>
      <c r="AB257" s="103" t="s">
        <v>623</v>
      </c>
      <c r="AC257" s="103" t="s">
        <v>623</v>
      </c>
      <c r="AD257" s="103" t="s">
        <v>623</v>
      </c>
      <c r="AE257" s="103" t="s">
        <v>621</v>
      </c>
      <c r="AF257" s="103" t="s">
        <v>623</v>
      </c>
      <c r="AG257" s="103" t="s">
        <v>621</v>
      </c>
      <c r="AI257" s="103">
        <f t="shared" si="28"/>
        <v>21</v>
      </c>
      <c r="AJ257" s="103">
        <f t="shared" si="28"/>
        <v>2</v>
      </c>
      <c r="AK257" s="103"/>
      <c r="AL257" s="103">
        <f t="shared" si="29"/>
        <v>7</v>
      </c>
      <c r="AM257" s="103">
        <f t="shared" si="29"/>
        <v>0</v>
      </c>
      <c r="AN257" s="103">
        <f t="shared" si="23"/>
        <v>23</v>
      </c>
    </row>
    <row r="258" spans="1:40" x14ac:dyDescent="0.25">
      <c r="A258" s="101">
        <v>909</v>
      </c>
      <c r="B258" s="67" t="s">
        <v>259</v>
      </c>
      <c r="C258" s="67" t="s">
        <v>251</v>
      </c>
      <c r="D258" s="103" t="s">
        <v>621</v>
      </c>
      <c r="E258" s="103" t="s">
        <v>623</v>
      </c>
      <c r="F258" s="103" t="s">
        <v>621</v>
      </c>
      <c r="G258" s="103" t="s">
        <v>621</v>
      </c>
      <c r="H258" s="103" t="s">
        <v>621</v>
      </c>
      <c r="I258" s="103" t="s">
        <v>623</v>
      </c>
      <c r="J258" s="103" t="s">
        <v>621</v>
      </c>
      <c r="K258" s="103" t="s">
        <v>621</v>
      </c>
      <c r="L258" s="103" t="s">
        <v>621</v>
      </c>
      <c r="M258" s="103" t="s">
        <v>621</v>
      </c>
      <c r="N258" s="103" t="s">
        <v>622</v>
      </c>
      <c r="O258" s="103" t="s">
        <v>621</v>
      </c>
      <c r="P258" s="103" t="s">
        <v>621</v>
      </c>
      <c r="Q258" s="103" t="s">
        <v>621</v>
      </c>
      <c r="R258" s="103" t="s">
        <v>621</v>
      </c>
      <c r="S258" s="103" t="s">
        <v>621</v>
      </c>
      <c r="T258" s="103" t="s">
        <v>621</v>
      </c>
      <c r="U258" s="103" t="s">
        <v>621</v>
      </c>
      <c r="V258" s="103" t="s">
        <v>621</v>
      </c>
      <c r="W258" s="103" t="s">
        <v>621</v>
      </c>
      <c r="X258" s="103" t="s">
        <v>621</v>
      </c>
      <c r="Y258" s="103" t="s">
        <v>623</v>
      </c>
      <c r="Z258" s="103" t="s">
        <v>621</v>
      </c>
      <c r="AA258" s="103" t="s">
        <v>621</v>
      </c>
      <c r="AB258" s="103" t="s">
        <v>621</v>
      </c>
      <c r="AC258" s="103" t="s">
        <v>621</v>
      </c>
      <c r="AD258" s="103" t="s">
        <v>621</v>
      </c>
      <c r="AE258" s="103" t="s">
        <v>621</v>
      </c>
      <c r="AF258" s="103" t="s">
        <v>621</v>
      </c>
      <c r="AG258" s="103" t="s">
        <v>621</v>
      </c>
      <c r="AI258" s="103">
        <f t="shared" si="28"/>
        <v>26</v>
      </c>
      <c r="AJ258" s="103">
        <f t="shared" si="28"/>
        <v>1</v>
      </c>
      <c r="AK258" s="103"/>
      <c r="AL258" s="103">
        <f t="shared" si="29"/>
        <v>3</v>
      </c>
      <c r="AM258" s="103">
        <f t="shared" si="29"/>
        <v>0</v>
      </c>
      <c r="AN258" s="103">
        <f t="shared" si="23"/>
        <v>27</v>
      </c>
    </row>
    <row r="259" spans="1:40" x14ac:dyDescent="0.25">
      <c r="A259" s="101">
        <v>910</v>
      </c>
      <c r="B259" s="67" t="s">
        <v>260</v>
      </c>
      <c r="C259" s="67" t="s">
        <v>251</v>
      </c>
      <c r="D259" s="103" t="s">
        <v>621</v>
      </c>
      <c r="E259" s="103" t="s">
        <v>621</v>
      </c>
      <c r="F259" s="103" t="s">
        <v>621</v>
      </c>
      <c r="G259" s="103" t="s">
        <v>621</v>
      </c>
      <c r="H259" s="103" t="s">
        <v>622</v>
      </c>
      <c r="I259" s="103" t="s">
        <v>622</v>
      </c>
      <c r="J259" s="103" t="s">
        <v>621</v>
      </c>
      <c r="K259" s="103" t="s">
        <v>621</v>
      </c>
      <c r="L259" s="103" t="s">
        <v>621</v>
      </c>
      <c r="M259" s="103" t="s">
        <v>621</v>
      </c>
      <c r="N259" s="103" t="s">
        <v>621</v>
      </c>
      <c r="O259" s="103" t="s">
        <v>623</v>
      </c>
      <c r="P259" s="103" t="s">
        <v>621</v>
      </c>
      <c r="Q259" s="103" t="s">
        <v>621</v>
      </c>
      <c r="R259" s="103" t="s">
        <v>621</v>
      </c>
      <c r="S259" s="103" t="s">
        <v>621</v>
      </c>
      <c r="T259" s="103" t="s">
        <v>622</v>
      </c>
      <c r="U259" s="103" t="s">
        <v>621</v>
      </c>
      <c r="V259" s="103" t="s">
        <v>621</v>
      </c>
      <c r="W259" s="103" t="s">
        <v>621</v>
      </c>
      <c r="X259" s="103" t="s">
        <v>622</v>
      </c>
      <c r="Y259" s="103" t="s">
        <v>621</v>
      </c>
      <c r="Z259" s="103" t="s">
        <v>621</v>
      </c>
      <c r="AA259" s="103" t="s">
        <v>621</v>
      </c>
      <c r="AB259" s="103" t="s">
        <v>621</v>
      </c>
      <c r="AC259" s="103" t="s">
        <v>621</v>
      </c>
      <c r="AD259" s="103" t="s">
        <v>621</v>
      </c>
      <c r="AE259" s="103" t="s">
        <v>621</v>
      </c>
      <c r="AF259" s="103" t="s">
        <v>621</v>
      </c>
      <c r="AG259" s="103" t="s">
        <v>621</v>
      </c>
      <c r="AI259" s="103">
        <f t="shared" si="28"/>
        <v>25</v>
      </c>
      <c r="AJ259" s="103">
        <f t="shared" si="28"/>
        <v>4</v>
      </c>
      <c r="AK259" s="103"/>
      <c r="AL259" s="103">
        <f t="shared" si="29"/>
        <v>1</v>
      </c>
      <c r="AM259" s="103">
        <f t="shared" si="29"/>
        <v>0</v>
      </c>
      <c r="AN259" s="103">
        <f t="shared" si="23"/>
        <v>29</v>
      </c>
    </row>
    <row r="260" spans="1:40"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623</v>
      </c>
      <c r="P260" s="103" t="s">
        <v>621</v>
      </c>
      <c r="Q260" s="103" t="s">
        <v>621</v>
      </c>
      <c r="R260" s="103" t="s">
        <v>621</v>
      </c>
      <c r="S260" s="103" t="s">
        <v>621</v>
      </c>
      <c r="T260" s="103" t="s">
        <v>622</v>
      </c>
      <c r="U260" s="103" t="s">
        <v>622</v>
      </c>
      <c r="V260" s="103" t="s">
        <v>621</v>
      </c>
      <c r="W260" s="103" t="s">
        <v>621</v>
      </c>
      <c r="X260" s="103" t="s">
        <v>623</v>
      </c>
      <c r="Y260" s="103" t="s">
        <v>621</v>
      </c>
      <c r="Z260" s="103" t="s">
        <v>621</v>
      </c>
      <c r="AA260" s="103" t="s">
        <v>621</v>
      </c>
      <c r="AB260" s="103" t="s">
        <v>621</v>
      </c>
      <c r="AC260" s="103" t="s">
        <v>621</v>
      </c>
      <c r="AD260" s="103" t="s">
        <v>621</v>
      </c>
      <c r="AE260" s="103" t="s">
        <v>621</v>
      </c>
      <c r="AF260" s="103" t="s">
        <v>623</v>
      </c>
      <c r="AG260" s="103" t="s">
        <v>621</v>
      </c>
      <c r="AI260" s="103">
        <f t="shared" si="28"/>
        <v>25</v>
      </c>
      <c r="AJ260" s="103">
        <f t="shared" si="28"/>
        <v>2</v>
      </c>
      <c r="AK260" s="103"/>
      <c r="AL260" s="103">
        <f t="shared" si="29"/>
        <v>3</v>
      </c>
      <c r="AM260" s="103">
        <f t="shared" si="29"/>
        <v>0</v>
      </c>
      <c r="AN260" s="103">
        <f t="shared" ref="AN260:AN323" si="30">AI260+AJ260</f>
        <v>27</v>
      </c>
    </row>
    <row r="261" spans="1:40" x14ac:dyDescent="0.25">
      <c r="A261" s="101">
        <v>912</v>
      </c>
      <c r="B261" s="67" t="s">
        <v>262</v>
      </c>
      <c r="C261" s="67" t="s">
        <v>251</v>
      </c>
      <c r="D261" s="103" t="s">
        <v>621</v>
      </c>
      <c r="E261" s="103" t="s">
        <v>621</v>
      </c>
      <c r="F261" s="103" t="s">
        <v>621</v>
      </c>
      <c r="G261" s="103" t="s">
        <v>621</v>
      </c>
      <c r="H261" s="103" t="s">
        <v>622</v>
      </c>
      <c r="I261" s="103" t="s">
        <v>621</v>
      </c>
      <c r="J261" s="103" t="s">
        <v>621</v>
      </c>
      <c r="K261" s="103" t="s">
        <v>621</v>
      </c>
      <c r="L261" s="103" t="s">
        <v>621</v>
      </c>
      <c r="M261" s="103" t="s">
        <v>623</v>
      </c>
      <c r="N261" s="103" t="s">
        <v>621</v>
      </c>
      <c r="O261" s="103" t="s">
        <v>623</v>
      </c>
      <c r="P261" s="103" t="s">
        <v>621</v>
      </c>
      <c r="Q261" s="103" t="s">
        <v>621</v>
      </c>
      <c r="R261" s="103" t="s">
        <v>621</v>
      </c>
      <c r="S261" s="103" t="s">
        <v>621</v>
      </c>
      <c r="T261" s="103" t="s">
        <v>622</v>
      </c>
      <c r="U261" s="103" t="s">
        <v>622</v>
      </c>
      <c r="V261" s="103" t="s">
        <v>621</v>
      </c>
      <c r="W261" s="103" t="s">
        <v>621</v>
      </c>
      <c r="X261" s="103" t="s">
        <v>623</v>
      </c>
      <c r="Y261" s="103" t="s">
        <v>621</v>
      </c>
      <c r="Z261" s="103" t="s">
        <v>621</v>
      </c>
      <c r="AA261" s="103" t="s">
        <v>621</v>
      </c>
      <c r="AB261" s="103" t="s">
        <v>621</v>
      </c>
      <c r="AC261" s="103" t="s">
        <v>621</v>
      </c>
      <c r="AD261" s="103" t="s">
        <v>621</v>
      </c>
      <c r="AE261" s="103" t="s">
        <v>621</v>
      </c>
      <c r="AF261" s="103" t="s">
        <v>621</v>
      </c>
      <c r="AG261" s="103" t="s">
        <v>621</v>
      </c>
      <c r="AI261" s="103">
        <f t="shared" si="28"/>
        <v>24</v>
      </c>
      <c r="AJ261" s="103">
        <f t="shared" si="28"/>
        <v>3</v>
      </c>
      <c r="AK261" s="103"/>
      <c r="AL261" s="103">
        <f t="shared" si="29"/>
        <v>3</v>
      </c>
      <c r="AM261" s="103">
        <f t="shared" si="29"/>
        <v>0</v>
      </c>
      <c r="AN261" s="103">
        <f t="shared" si="30"/>
        <v>27</v>
      </c>
    </row>
    <row r="262" spans="1:40" x14ac:dyDescent="0.25">
      <c r="A262" s="101">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622</v>
      </c>
      <c r="U262" s="103" t="s">
        <v>622</v>
      </c>
      <c r="V262" s="103" t="s">
        <v>621</v>
      </c>
      <c r="W262" s="103" t="s">
        <v>621</v>
      </c>
      <c r="X262" s="103" t="s">
        <v>621</v>
      </c>
      <c r="Y262" s="103" t="s">
        <v>621</v>
      </c>
      <c r="Z262" s="103" t="s">
        <v>621</v>
      </c>
      <c r="AA262" s="103" t="s">
        <v>623</v>
      </c>
      <c r="AB262" s="103" t="s">
        <v>621</v>
      </c>
      <c r="AC262" s="103" t="s">
        <v>621</v>
      </c>
      <c r="AD262" s="103" t="s">
        <v>621</v>
      </c>
      <c r="AE262" s="103" t="s">
        <v>621</v>
      </c>
      <c r="AF262" s="103" t="s">
        <v>621</v>
      </c>
      <c r="AG262" s="103" t="s">
        <v>621</v>
      </c>
      <c r="AI262" s="103">
        <f t="shared" si="28"/>
        <v>24</v>
      </c>
      <c r="AJ262" s="103">
        <f t="shared" si="28"/>
        <v>4</v>
      </c>
      <c r="AK262" s="103"/>
      <c r="AL262" s="103">
        <f t="shared" si="29"/>
        <v>2</v>
      </c>
      <c r="AM262" s="103">
        <f t="shared" si="29"/>
        <v>0</v>
      </c>
      <c r="AN262" s="103">
        <f t="shared" si="30"/>
        <v>28</v>
      </c>
    </row>
    <row r="263" spans="1:40" x14ac:dyDescent="0.25">
      <c r="A263" s="101">
        <v>1002</v>
      </c>
      <c r="B263" s="67" t="s">
        <v>265</v>
      </c>
      <c r="C263" s="67" t="s">
        <v>264</v>
      </c>
      <c r="D263" s="103" t="s">
        <v>621</v>
      </c>
      <c r="E263" s="103" t="s">
        <v>621</v>
      </c>
      <c r="F263" s="103" t="s">
        <v>621</v>
      </c>
      <c r="G263" s="103" t="s">
        <v>621</v>
      </c>
      <c r="H263" s="103" t="s">
        <v>622</v>
      </c>
      <c r="I263" s="103" t="s">
        <v>622</v>
      </c>
      <c r="J263" s="103" t="s">
        <v>621</v>
      </c>
      <c r="K263" s="103" t="s">
        <v>621</v>
      </c>
      <c r="L263" s="103" t="s">
        <v>622</v>
      </c>
      <c r="M263" s="103" t="s">
        <v>621</v>
      </c>
      <c r="N263" s="103" t="s">
        <v>622</v>
      </c>
      <c r="O263" s="103" t="s">
        <v>621</v>
      </c>
      <c r="P263" s="103" t="s">
        <v>621</v>
      </c>
      <c r="Q263" s="103" t="s">
        <v>621</v>
      </c>
      <c r="R263" s="103" t="s">
        <v>621</v>
      </c>
      <c r="S263" s="103" t="s">
        <v>621</v>
      </c>
      <c r="T263" s="103" t="s">
        <v>621</v>
      </c>
      <c r="U263" s="103" t="s">
        <v>622</v>
      </c>
      <c r="V263" s="103" t="s">
        <v>621</v>
      </c>
      <c r="W263" s="103" t="s">
        <v>621</v>
      </c>
      <c r="X263" s="103" t="s">
        <v>621</v>
      </c>
      <c r="Y263" s="103" t="s">
        <v>623</v>
      </c>
      <c r="Z263" s="103" t="s">
        <v>621</v>
      </c>
      <c r="AA263" s="103" t="s">
        <v>621</v>
      </c>
      <c r="AB263" s="103" t="s">
        <v>621</v>
      </c>
      <c r="AC263" s="103" t="s">
        <v>623</v>
      </c>
      <c r="AD263" s="103" t="s">
        <v>623</v>
      </c>
      <c r="AE263" s="103" t="s">
        <v>623</v>
      </c>
      <c r="AF263" s="103" t="s">
        <v>623</v>
      </c>
      <c r="AG263" s="103" t="s">
        <v>621</v>
      </c>
      <c r="AI263" s="103">
        <f t="shared" si="28"/>
        <v>20</v>
      </c>
      <c r="AJ263" s="103">
        <f t="shared" si="28"/>
        <v>5</v>
      </c>
      <c r="AK263" s="103"/>
      <c r="AL263" s="103">
        <f t="shared" si="29"/>
        <v>5</v>
      </c>
      <c r="AM263" s="103">
        <f t="shared" si="29"/>
        <v>0</v>
      </c>
      <c r="AN263" s="103">
        <f t="shared" si="30"/>
        <v>25</v>
      </c>
    </row>
    <row r="264" spans="1:40" x14ac:dyDescent="0.25">
      <c r="A264" s="101">
        <v>1003</v>
      </c>
      <c r="B264" s="67" t="s">
        <v>266</v>
      </c>
      <c r="C264" s="67" t="s">
        <v>264</v>
      </c>
      <c r="D264" s="103" t="s">
        <v>621</v>
      </c>
      <c r="E264" s="103" t="s">
        <v>623</v>
      </c>
      <c r="F264" s="103" t="s">
        <v>621</v>
      </c>
      <c r="G264" s="103" t="s">
        <v>621</v>
      </c>
      <c r="H264" s="103" t="s">
        <v>623</v>
      </c>
      <c r="I264" s="103" t="s">
        <v>622</v>
      </c>
      <c r="J264" s="103" t="s">
        <v>621</v>
      </c>
      <c r="K264" s="103" t="s">
        <v>621</v>
      </c>
      <c r="L264" s="103" t="s">
        <v>622</v>
      </c>
      <c r="M264" s="103" t="s">
        <v>623</v>
      </c>
      <c r="N264" s="103" t="s">
        <v>622</v>
      </c>
      <c r="O264" s="103" t="s">
        <v>621</v>
      </c>
      <c r="P264" s="103" t="s">
        <v>621</v>
      </c>
      <c r="Q264" s="103" t="s">
        <v>622</v>
      </c>
      <c r="R264" s="103" t="s">
        <v>621</v>
      </c>
      <c r="S264" s="103" t="s">
        <v>622</v>
      </c>
      <c r="T264" s="103" t="s">
        <v>622</v>
      </c>
      <c r="U264" s="103" t="s">
        <v>622</v>
      </c>
      <c r="V264" s="103" t="s">
        <v>621</v>
      </c>
      <c r="W264" s="103" t="s">
        <v>621</v>
      </c>
      <c r="X264" s="103" t="s">
        <v>621</v>
      </c>
      <c r="Y264" s="103" t="s">
        <v>621</v>
      </c>
      <c r="Z264" s="103" t="s">
        <v>621</v>
      </c>
      <c r="AA264" s="103" t="s">
        <v>622</v>
      </c>
      <c r="AB264" s="103" t="s">
        <v>621</v>
      </c>
      <c r="AC264" s="103" t="s">
        <v>622</v>
      </c>
      <c r="AD264" s="103" t="s">
        <v>621</v>
      </c>
      <c r="AE264" s="103" t="s">
        <v>621</v>
      </c>
      <c r="AF264" s="103" t="s">
        <v>622</v>
      </c>
      <c r="AG264" s="103" t="s">
        <v>621</v>
      </c>
      <c r="AI264" s="103">
        <f t="shared" ref="AI264:AJ283" si="31">COUNTIF($D264:$AG264,AI$3)</f>
        <v>17</v>
      </c>
      <c r="AJ264" s="103">
        <f t="shared" si="31"/>
        <v>10</v>
      </c>
      <c r="AK264" s="103"/>
      <c r="AL264" s="103">
        <f t="shared" ref="AL264:AM283" si="32">COUNTIF($D264:$AG264,AL$3)</f>
        <v>3</v>
      </c>
      <c r="AM264" s="103">
        <f t="shared" si="32"/>
        <v>0</v>
      </c>
      <c r="AN264" s="103">
        <f t="shared" si="30"/>
        <v>27</v>
      </c>
    </row>
    <row r="265" spans="1:40" x14ac:dyDescent="0.25">
      <c r="A265" s="101">
        <v>1004</v>
      </c>
      <c r="B265" s="67" t="s">
        <v>267</v>
      </c>
      <c r="C265" s="67" t="s">
        <v>264</v>
      </c>
      <c r="D265" s="103" t="s">
        <v>621</v>
      </c>
      <c r="E265" s="103" t="s">
        <v>622</v>
      </c>
      <c r="F265" s="103" t="s">
        <v>621</v>
      </c>
      <c r="G265" s="103" t="s">
        <v>621</v>
      </c>
      <c r="H265" s="103" t="s">
        <v>623</v>
      </c>
      <c r="I265" s="103" t="s">
        <v>622</v>
      </c>
      <c r="J265" s="103" t="s">
        <v>621</v>
      </c>
      <c r="K265" s="103" t="s">
        <v>623</v>
      </c>
      <c r="L265" s="103" t="s">
        <v>622</v>
      </c>
      <c r="M265" s="103" t="s">
        <v>622</v>
      </c>
      <c r="N265" s="103" t="s">
        <v>622</v>
      </c>
      <c r="O265" s="103" t="s">
        <v>621</v>
      </c>
      <c r="P265" s="103" t="s">
        <v>621</v>
      </c>
      <c r="Q265" s="103" t="s">
        <v>621</v>
      </c>
      <c r="R265" s="103" t="s">
        <v>621</v>
      </c>
      <c r="S265" s="103" t="s">
        <v>621</v>
      </c>
      <c r="T265" s="103" t="s">
        <v>622</v>
      </c>
      <c r="U265" s="103" t="s">
        <v>622</v>
      </c>
      <c r="V265" s="103" t="s">
        <v>621</v>
      </c>
      <c r="W265" s="103" t="s">
        <v>621</v>
      </c>
      <c r="X265" s="103" t="s">
        <v>621</v>
      </c>
      <c r="Y265" s="103" t="s">
        <v>621</v>
      </c>
      <c r="Z265" s="103" t="s">
        <v>621</v>
      </c>
      <c r="AA265" s="103" t="s">
        <v>622</v>
      </c>
      <c r="AB265" s="103" t="s">
        <v>621</v>
      </c>
      <c r="AC265" s="103" t="s">
        <v>622</v>
      </c>
      <c r="AD265" s="103" t="s">
        <v>621</v>
      </c>
      <c r="AE265" s="103" t="s">
        <v>621</v>
      </c>
      <c r="AF265" s="103" t="s">
        <v>622</v>
      </c>
      <c r="AG265" s="103" t="s">
        <v>621</v>
      </c>
      <c r="AI265" s="103">
        <f t="shared" si="31"/>
        <v>18</v>
      </c>
      <c r="AJ265" s="103">
        <f t="shared" si="31"/>
        <v>10</v>
      </c>
      <c r="AK265" s="103"/>
      <c r="AL265" s="103">
        <f t="shared" si="32"/>
        <v>2</v>
      </c>
      <c r="AM265" s="103">
        <f t="shared" si="32"/>
        <v>0</v>
      </c>
      <c r="AN265" s="103">
        <f t="shared" si="30"/>
        <v>28</v>
      </c>
    </row>
    <row r="266" spans="1:40" x14ac:dyDescent="0.25">
      <c r="A266" s="101">
        <v>1005</v>
      </c>
      <c r="B266" s="67" t="s">
        <v>268</v>
      </c>
      <c r="C266" s="67" t="s">
        <v>264</v>
      </c>
      <c r="D266" s="103" t="s">
        <v>621</v>
      </c>
      <c r="E266" s="103" t="s">
        <v>621</v>
      </c>
      <c r="F266" s="103" t="s">
        <v>621</v>
      </c>
      <c r="G266" s="103" t="s">
        <v>621</v>
      </c>
      <c r="H266" s="103" t="s">
        <v>623</v>
      </c>
      <c r="I266" s="103" t="s">
        <v>622</v>
      </c>
      <c r="J266" s="103" t="s">
        <v>621</v>
      </c>
      <c r="K266" s="103" t="s">
        <v>623</v>
      </c>
      <c r="L266" s="103" t="s">
        <v>622</v>
      </c>
      <c r="M266" s="103" t="s">
        <v>622</v>
      </c>
      <c r="N266" s="103" t="s">
        <v>622</v>
      </c>
      <c r="O266" s="103" t="s">
        <v>621</v>
      </c>
      <c r="P266" s="103" t="s">
        <v>621</v>
      </c>
      <c r="Q266" s="103" t="s">
        <v>621</v>
      </c>
      <c r="R266" s="103" t="s">
        <v>623</v>
      </c>
      <c r="S266" s="103" t="s">
        <v>621</v>
      </c>
      <c r="T266" s="103" t="s">
        <v>622</v>
      </c>
      <c r="U266" s="103" t="s">
        <v>622</v>
      </c>
      <c r="V266" s="103" t="s">
        <v>621</v>
      </c>
      <c r="W266" s="103" t="s">
        <v>621</v>
      </c>
      <c r="X266" s="103" t="s">
        <v>621</v>
      </c>
      <c r="Y266" s="103" t="s">
        <v>621</v>
      </c>
      <c r="Z266" s="103" t="s">
        <v>621</v>
      </c>
      <c r="AA266" s="103" t="s">
        <v>621</v>
      </c>
      <c r="AB266" s="103" t="s">
        <v>621</v>
      </c>
      <c r="AC266" s="103" t="s">
        <v>621</v>
      </c>
      <c r="AD266" s="103" t="s">
        <v>621</v>
      </c>
      <c r="AE266" s="103" t="s">
        <v>621</v>
      </c>
      <c r="AF266" s="103" t="s">
        <v>621</v>
      </c>
      <c r="AG266" s="103" t="s">
        <v>621</v>
      </c>
      <c r="AI266" s="103">
        <f t="shared" si="31"/>
        <v>21</v>
      </c>
      <c r="AJ266" s="103">
        <f t="shared" si="31"/>
        <v>6</v>
      </c>
      <c r="AK266" s="103"/>
      <c r="AL266" s="103">
        <f t="shared" si="32"/>
        <v>3</v>
      </c>
      <c r="AM266" s="103">
        <f t="shared" si="32"/>
        <v>0</v>
      </c>
      <c r="AN266" s="103">
        <f t="shared" si="30"/>
        <v>27</v>
      </c>
    </row>
    <row r="267" spans="1:40" x14ac:dyDescent="0.25">
      <c r="A267" s="101">
        <v>1006</v>
      </c>
      <c r="B267" s="67" t="s">
        <v>269</v>
      </c>
      <c r="C267" s="67" t="s">
        <v>264</v>
      </c>
      <c r="D267" s="103" t="s">
        <v>621</v>
      </c>
      <c r="E267" s="103" t="s">
        <v>621</v>
      </c>
      <c r="F267" s="103" t="s">
        <v>621</v>
      </c>
      <c r="G267" s="103" t="s">
        <v>621</v>
      </c>
      <c r="H267" s="103" t="s">
        <v>623</v>
      </c>
      <c r="I267" s="103" t="s">
        <v>622</v>
      </c>
      <c r="J267" s="103" t="s">
        <v>621</v>
      </c>
      <c r="K267" s="103" t="s">
        <v>621</v>
      </c>
      <c r="L267" s="103" t="s">
        <v>621</v>
      </c>
      <c r="M267" s="103" t="s">
        <v>621</v>
      </c>
      <c r="N267" s="103" t="s">
        <v>622</v>
      </c>
      <c r="O267" s="103" t="s">
        <v>621</v>
      </c>
      <c r="P267" s="103" t="s">
        <v>621</v>
      </c>
      <c r="Q267" s="103" t="s">
        <v>621</v>
      </c>
      <c r="R267" s="103" t="s">
        <v>621</v>
      </c>
      <c r="S267" s="103" t="s">
        <v>621</v>
      </c>
      <c r="T267" s="103" t="s">
        <v>622</v>
      </c>
      <c r="U267" s="103" t="s">
        <v>622</v>
      </c>
      <c r="V267" s="103" t="s">
        <v>621</v>
      </c>
      <c r="W267" s="103" t="s">
        <v>621</v>
      </c>
      <c r="X267" s="103" t="s">
        <v>623</v>
      </c>
      <c r="Y267" s="103" t="s">
        <v>621</v>
      </c>
      <c r="Z267" s="103" t="s">
        <v>621</v>
      </c>
      <c r="AA267" s="103" t="s">
        <v>621</v>
      </c>
      <c r="AB267" s="103" t="s">
        <v>621</v>
      </c>
      <c r="AC267" s="103" t="s">
        <v>621</v>
      </c>
      <c r="AD267" s="103" t="s">
        <v>621</v>
      </c>
      <c r="AE267" s="103" t="s">
        <v>621</v>
      </c>
      <c r="AF267" s="103" t="s">
        <v>621</v>
      </c>
      <c r="AG267" s="103" t="s">
        <v>621</v>
      </c>
      <c r="AI267" s="103">
        <f t="shared" si="31"/>
        <v>24</v>
      </c>
      <c r="AJ267" s="103">
        <f t="shared" si="31"/>
        <v>4</v>
      </c>
      <c r="AK267" s="103"/>
      <c r="AL267" s="103">
        <f t="shared" si="32"/>
        <v>2</v>
      </c>
      <c r="AM267" s="103">
        <f t="shared" si="32"/>
        <v>0</v>
      </c>
      <c r="AN267" s="103">
        <f t="shared" si="30"/>
        <v>28</v>
      </c>
    </row>
    <row r="268" spans="1:40" x14ac:dyDescent="0.25">
      <c r="A268" s="101">
        <v>1007</v>
      </c>
      <c r="B268" s="67" t="s">
        <v>270</v>
      </c>
      <c r="C268" s="67" t="s">
        <v>264</v>
      </c>
      <c r="D268" s="103" t="s">
        <v>621</v>
      </c>
      <c r="E268" s="103" t="s">
        <v>621</v>
      </c>
      <c r="F268" s="103" t="s">
        <v>623</v>
      </c>
      <c r="G268" s="103" t="s">
        <v>621</v>
      </c>
      <c r="H268" s="103" t="s">
        <v>621</v>
      </c>
      <c r="I268" s="103" t="s">
        <v>622</v>
      </c>
      <c r="J268" s="103" t="s">
        <v>621</v>
      </c>
      <c r="K268" s="103" t="s">
        <v>623</v>
      </c>
      <c r="L268" s="103" t="s">
        <v>622</v>
      </c>
      <c r="M268" s="103" t="s">
        <v>621</v>
      </c>
      <c r="N268" s="103" t="s">
        <v>621</v>
      </c>
      <c r="O268" s="103" t="s">
        <v>623</v>
      </c>
      <c r="P268" s="103" t="s">
        <v>621</v>
      </c>
      <c r="Q268" s="103" t="s">
        <v>621</v>
      </c>
      <c r="R268" s="103" t="s">
        <v>621</v>
      </c>
      <c r="S268" s="103" t="s">
        <v>621</v>
      </c>
      <c r="T268" s="103" t="s">
        <v>622</v>
      </c>
      <c r="U268" s="103" t="s">
        <v>622</v>
      </c>
      <c r="V268" s="103" t="s">
        <v>621</v>
      </c>
      <c r="W268" s="103" t="s">
        <v>623</v>
      </c>
      <c r="X268" s="103" t="s">
        <v>623</v>
      </c>
      <c r="Y268" s="103" t="s">
        <v>623</v>
      </c>
      <c r="Z268" s="103" t="s">
        <v>621</v>
      </c>
      <c r="AA268" s="103" t="s">
        <v>622</v>
      </c>
      <c r="AB268" s="103" t="s">
        <v>621</v>
      </c>
      <c r="AC268" s="103" t="s">
        <v>623</v>
      </c>
      <c r="AD268" s="103" t="s">
        <v>623</v>
      </c>
      <c r="AE268" s="103" t="s">
        <v>621</v>
      </c>
      <c r="AF268" s="103" t="s">
        <v>621</v>
      </c>
      <c r="AG268" s="103" t="s">
        <v>621</v>
      </c>
      <c r="AI268" s="103">
        <f t="shared" si="31"/>
        <v>17</v>
      </c>
      <c r="AJ268" s="103">
        <f t="shared" si="31"/>
        <v>5</v>
      </c>
      <c r="AK268" s="103"/>
      <c r="AL268" s="103">
        <f t="shared" si="32"/>
        <v>8</v>
      </c>
      <c r="AM268" s="103">
        <f t="shared" si="32"/>
        <v>0</v>
      </c>
      <c r="AN268" s="103">
        <f t="shared" si="30"/>
        <v>22</v>
      </c>
    </row>
    <row r="269" spans="1:40" x14ac:dyDescent="0.25">
      <c r="A269" s="101">
        <v>1008</v>
      </c>
      <c r="B269" s="67" t="s">
        <v>271</v>
      </c>
      <c r="C269" s="67" t="s">
        <v>264</v>
      </c>
      <c r="D269" s="103" t="s">
        <v>621</v>
      </c>
      <c r="E269" s="103" t="s">
        <v>621</v>
      </c>
      <c r="F269" s="103" t="s">
        <v>621</v>
      </c>
      <c r="G269" s="103" t="s">
        <v>621</v>
      </c>
      <c r="H269" s="103" t="s">
        <v>621</v>
      </c>
      <c r="I269" s="103" t="s">
        <v>622</v>
      </c>
      <c r="J269" s="103" t="s">
        <v>621</v>
      </c>
      <c r="K269" s="103" t="s">
        <v>621</v>
      </c>
      <c r="L269" s="103" t="s">
        <v>622</v>
      </c>
      <c r="M269" s="103" t="s">
        <v>621</v>
      </c>
      <c r="N269" s="103" t="s">
        <v>622</v>
      </c>
      <c r="O269" s="103" t="s">
        <v>621</v>
      </c>
      <c r="P269" s="103" t="s">
        <v>621</v>
      </c>
      <c r="Q269" s="103" t="s">
        <v>621</v>
      </c>
      <c r="R269" s="103" t="s">
        <v>621</v>
      </c>
      <c r="S269" s="103" t="s">
        <v>621</v>
      </c>
      <c r="T269" s="103" t="s">
        <v>622</v>
      </c>
      <c r="U269" s="103" t="s">
        <v>622</v>
      </c>
      <c r="V269" s="103" t="s">
        <v>621</v>
      </c>
      <c r="W269" s="103" t="s">
        <v>621</v>
      </c>
      <c r="X269" s="103" t="s">
        <v>621</v>
      </c>
      <c r="Y269" s="103" t="s">
        <v>621</v>
      </c>
      <c r="Z269" s="103" t="s">
        <v>621</v>
      </c>
      <c r="AA269" s="103" t="s">
        <v>622</v>
      </c>
      <c r="AB269" s="103" t="s">
        <v>621</v>
      </c>
      <c r="AC269" s="103" t="s">
        <v>622</v>
      </c>
      <c r="AD269" s="103" t="s">
        <v>621</v>
      </c>
      <c r="AE269" s="103" t="s">
        <v>621</v>
      </c>
      <c r="AF269" s="103" t="s">
        <v>622</v>
      </c>
      <c r="AG269" s="103" t="s">
        <v>621</v>
      </c>
      <c r="AI269" s="103">
        <f t="shared" si="31"/>
        <v>22</v>
      </c>
      <c r="AJ269" s="103">
        <f t="shared" si="31"/>
        <v>8</v>
      </c>
      <c r="AK269" s="103"/>
      <c r="AL269" s="103">
        <f t="shared" si="32"/>
        <v>0</v>
      </c>
      <c r="AM269" s="103">
        <f t="shared" si="32"/>
        <v>0</v>
      </c>
      <c r="AN269" s="103">
        <f t="shared" si="30"/>
        <v>30</v>
      </c>
    </row>
    <row r="270" spans="1:40" x14ac:dyDescent="0.25">
      <c r="A270" s="101">
        <v>1009</v>
      </c>
      <c r="B270" s="67" t="s">
        <v>272</v>
      </c>
      <c r="C270" s="67" t="s">
        <v>264</v>
      </c>
      <c r="D270" s="103" t="s">
        <v>621</v>
      </c>
      <c r="E270" s="103" t="s">
        <v>623</v>
      </c>
      <c r="F270" s="103" t="s">
        <v>623</v>
      </c>
      <c r="G270" s="103" t="s">
        <v>621</v>
      </c>
      <c r="H270" s="103" t="s">
        <v>623</v>
      </c>
      <c r="I270" s="103" t="s">
        <v>622</v>
      </c>
      <c r="J270" s="103" t="s">
        <v>623</v>
      </c>
      <c r="K270" s="103" t="s">
        <v>621</v>
      </c>
      <c r="L270" s="103" t="s">
        <v>621</v>
      </c>
      <c r="M270" s="103" t="s">
        <v>623</v>
      </c>
      <c r="N270" s="103" t="s">
        <v>621</v>
      </c>
      <c r="O270" s="103" t="s">
        <v>621</v>
      </c>
      <c r="P270" s="103" t="s">
        <v>621</v>
      </c>
      <c r="Q270" s="103" t="s">
        <v>621</v>
      </c>
      <c r="R270" s="103" t="s">
        <v>621</v>
      </c>
      <c r="S270" s="103" t="s">
        <v>621</v>
      </c>
      <c r="T270" s="103" t="s">
        <v>622</v>
      </c>
      <c r="U270" s="103" t="s">
        <v>622</v>
      </c>
      <c r="V270" s="103" t="s">
        <v>621</v>
      </c>
      <c r="W270" s="103" t="s">
        <v>621</v>
      </c>
      <c r="X270" s="103" t="s">
        <v>621</v>
      </c>
      <c r="Y270" s="103" t="s">
        <v>621</v>
      </c>
      <c r="Z270" s="103" t="s">
        <v>621</v>
      </c>
      <c r="AA270" s="103" t="s">
        <v>621</v>
      </c>
      <c r="AB270" s="103" t="s">
        <v>623</v>
      </c>
      <c r="AC270" s="103" t="s">
        <v>621</v>
      </c>
      <c r="AD270" s="103" t="s">
        <v>621</v>
      </c>
      <c r="AE270" s="103" t="s">
        <v>621</v>
      </c>
      <c r="AF270" s="103" t="s">
        <v>623</v>
      </c>
      <c r="AG270" s="103" t="s">
        <v>621</v>
      </c>
      <c r="AI270" s="103">
        <f t="shared" si="31"/>
        <v>20</v>
      </c>
      <c r="AJ270" s="103">
        <f t="shared" si="31"/>
        <v>3</v>
      </c>
      <c r="AK270" s="103"/>
      <c r="AL270" s="103">
        <f t="shared" si="32"/>
        <v>7</v>
      </c>
      <c r="AM270" s="103">
        <f t="shared" si="32"/>
        <v>0</v>
      </c>
      <c r="AN270" s="103">
        <f t="shared" si="30"/>
        <v>23</v>
      </c>
    </row>
    <row r="271" spans="1:40" x14ac:dyDescent="0.25">
      <c r="A271" s="101">
        <v>1010</v>
      </c>
      <c r="B271" s="67" t="s">
        <v>232</v>
      </c>
      <c r="C271" s="67" t="s">
        <v>264</v>
      </c>
      <c r="D271" s="103" t="s">
        <v>621</v>
      </c>
      <c r="E271" s="103" t="s">
        <v>621</v>
      </c>
      <c r="F271" s="103" t="s">
        <v>621</v>
      </c>
      <c r="G271" s="103" t="s">
        <v>621</v>
      </c>
      <c r="H271" s="103" t="s">
        <v>623</v>
      </c>
      <c r="I271" s="103" t="s">
        <v>622</v>
      </c>
      <c r="J271" s="103" t="s">
        <v>621</v>
      </c>
      <c r="K271" s="103" t="s">
        <v>621</v>
      </c>
      <c r="L271" s="103" t="s">
        <v>621</v>
      </c>
      <c r="M271" s="103" t="s">
        <v>623</v>
      </c>
      <c r="N271" s="103" t="s">
        <v>622</v>
      </c>
      <c r="O271" s="103" t="s">
        <v>621</v>
      </c>
      <c r="P271" s="103" t="s">
        <v>621</v>
      </c>
      <c r="Q271" s="103" t="s">
        <v>621</v>
      </c>
      <c r="R271" s="103" t="s">
        <v>621</v>
      </c>
      <c r="S271" s="103" t="s">
        <v>621</v>
      </c>
      <c r="T271" s="103" t="s">
        <v>622</v>
      </c>
      <c r="U271" s="103" t="s">
        <v>622</v>
      </c>
      <c r="V271" s="103" t="s">
        <v>621</v>
      </c>
      <c r="W271" s="103" t="s">
        <v>621</v>
      </c>
      <c r="X271" s="103" t="s">
        <v>621</v>
      </c>
      <c r="Y271" s="103" t="s">
        <v>621</v>
      </c>
      <c r="Z271" s="103" t="s">
        <v>621</v>
      </c>
      <c r="AA271" s="103" t="s">
        <v>623</v>
      </c>
      <c r="AB271" s="103" t="s">
        <v>623</v>
      </c>
      <c r="AC271" s="103" t="s">
        <v>621</v>
      </c>
      <c r="AD271" s="103" t="s">
        <v>621</v>
      </c>
      <c r="AE271" s="103" t="s">
        <v>621</v>
      </c>
      <c r="AF271" s="103" t="s">
        <v>623</v>
      </c>
      <c r="AG271" s="103" t="s">
        <v>621</v>
      </c>
      <c r="AI271" s="103">
        <f t="shared" si="31"/>
        <v>21</v>
      </c>
      <c r="AJ271" s="103">
        <f t="shared" si="31"/>
        <v>4</v>
      </c>
      <c r="AK271" s="103"/>
      <c r="AL271" s="103">
        <f t="shared" si="32"/>
        <v>5</v>
      </c>
      <c r="AM271" s="103">
        <f t="shared" si="32"/>
        <v>0</v>
      </c>
      <c r="AN271" s="103">
        <f t="shared" si="30"/>
        <v>25</v>
      </c>
    </row>
    <row r="272" spans="1:40" x14ac:dyDescent="0.25">
      <c r="A272" s="101">
        <v>1011</v>
      </c>
      <c r="B272" s="67" t="s">
        <v>273</v>
      </c>
      <c r="C272" s="67" t="s">
        <v>264</v>
      </c>
      <c r="D272" s="103" t="s">
        <v>621</v>
      </c>
      <c r="E272" s="103" t="s">
        <v>621</v>
      </c>
      <c r="F272" s="103" t="s">
        <v>621</v>
      </c>
      <c r="G272" s="103" t="s">
        <v>623</v>
      </c>
      <c r="H272" s="103" t="s">
        <v>623</v>
      </c>
      <c r="I272" s="103" t="s">
        <v>622</v>
      </c>
      <c r="J272" s="103" t="s">
        <v>623</v>
      </c>
      <c r="K272" s="103" t="s">
        <v>623</v>
      </c>
      <c r="L272" s="103" t="s">
        <v>622</v>
      </c>
      <c r="M272" s="103" t="s">
        <v>623</v>
      </c>
      <c r="N272" s="103" t="s">
        <v>622</v>
      </c>
      <c r="O272" s="103" t="s">
        <v>621</v>
      </c>
      <c r="P272" s="103" t="s">
        <v>621</v>
      </c>
      <c r="Q272" s="103" t="s">
        <v>622</v>
      </c>
      <c r="R272" s="103" t="s">
        <v>621</v>
      </c>
      <c r="S272" s="103" t="s">
        <v>621</v>
      </c>
      <c r="T272" s="103" t="s">
        <v>622</v>
      </c>
      <c r="U272" s="103" t="s">
        <v>622</v>
      </c>
      <c r="V272" s="103" t="s">
        <v>621</v>
      </c>
      <c r="W272" s="103" t="s">
        <v>621</v>
      </c>
      <c r="X272" s="103" t="s">
        <v>623</v>
      </c>
      <c r="Y272" s="103" t="s">
        <v>621</v>
      </c>
      <c r="Z272" s="103" t="s">
        <v>621</v>
      </c>
      <c r="AA272" s="103" t="s">
        <v>622</v>
      </c>
      <c r="AB272" s="103" t="s">
        <v>623</v>
      </c>
      <c r="AC272" s="103" t="s">
        <v>621</v>
      </c>
      <c r="AD272" s="103" t="s">
        <v>621</v>
      </c>
      <c r="AE272" s="103" t="s">
        <v>621</v>
      </c>
      <c r="AF272" s="103" t="s">
        <v>621</v>
      </c>
      <c r="AG272" s="103" t="s">
        <v>621</v>
      </c>
      <c r="AI272" s="103">
        <f t="shared" si="31"/>
        <v>16</v>
      </c>
      <c r="AJ272" s="103">
        <f t="shared" si="31"/>
        <v>7</v>
      </c>
      <c r="AK272" s="103"/>
      <c r="AL272" s="103">
        <f t="shared" si="32"/>
        <v>7</v>
      </c>
      <c r="AM272" s="103">
        <f t="shared" si="32"/>
        <v>0</v>
      </c>
      <c r="AN272" s="103">
        <f t="shared" si="30"/>
        <v>23</v>
      </c>
    </row>
    <row r="273" spans="1:40" x14ac:dyDescent="0.25">
      <c r="A273" s="101">
        <v>1012</v>
      </c>
      <c r="B273" s="67" t="s">
        <v>274</v>
      </c>
      <c r="C273" s="67" t="s">
        <v>264</v>
      </c>
      <c r="D273" s="103" t="s">
        <v>623</v>
      </c>
      <c r="E273" s="103" t="s">
        <v>621</v>
      </c>
      <c r="F273" s="103" t="s">
        <v>621</v>
      </c>
      <c r="G273" s="103" t="s">
        <v>621</v>
      </c>
      <c r="H273" s="103" t="s">
        <v>622</v>
      </c>
      <c r="I273" s="103" t="s">
        <v>622</v>
      </c>
      <c r="J273" s="103" t="s">
        <v>621</v>
      </c>
      <c r="K273" s="103" t="s">
        <v>623</v>
      </c>
      <c r="L273" s="103" t="s">
        <v>622</v>
      </c>
      <c r="M273" s="103" t="s">
        <v>621</v>
      </c>
      <c r="N273" s="103" t="s">
        <v>623</v>
      </c>
      <c r="O273" s="103" t="s">
        <v>623</v>
      </c>
      <c r="P273" s="103" t="s">
        <v>623</v>
      </c>
      <c r="Q273" s="103" t="s">
        <v>621</v>
      </c>
      <c r="R273" s="103" t="s">
        <v>621</v>
      </c>
      <c r="S273" s="103" t="s">
        <v>621</v>
      </c>
      <c r="T273" s="103" t="s">
        <v>622</v>
      </c>
      <c r="U273" s="103" t="s">
        <v>622</v>
      </c>
      <c r="V273" s="103" t="s">
        <v>621</v>
      </c>
      <c r="W273" s="103" t="s">
        <v>621</v>
      </c>
      <c r="X273" s="103" t="s">
        <v>623</v>
      </c>
      <c r="Y273" s="103" t="s">
        <v>621</v>
      </c>
      <c r="Z273" s="103" t="s">
        <v>621</v>
      </c>
      <c r="AA273" s="103" t="s">
        <v>622</v>
      </c>
      <c r="AB273" s="103" t="s">
        <v>623</v>
      </c>
      <c r="AC273" s="103" t="s">
        <v>622</v>
      </c>
      <c r="AD273" s="103" t="s">
        <v>621</v>
      </c>
      <c r="AE273" s="103" t="s">
        <v>623</v>
      </c>
      <c r="AF273" s="103" t="s">
        <v>622</v>
      </c>
      <c r="AG273" s="103" t="s">
        <v>621</v>
      </c>
      <c r="AI273" s="103">
        <f t="shared" si="31"/>
        <v>14</v>
      </c>
      <c r="AJ273" s="103">
        <f t="shared" si="31"/>
        <v>8</v>
      </c>
      <c r="AK273" s="103"/>
      <c r="AL273" s="103">
        <f t="shared" si="32"/>
        <v>8</v>
      </c>
      <c r="AM273" s="103">
        <f t="shared" si="32"/>
        <v>0</v>
      </c>
      <c r="AN273" s="103">
        <f t="shared" si="30"/>
        <v>22</v>
      </c>
    </row>
    <row r="274" spans="1:40" x14ac:dyDescent="0.25">
      <c r="A274" s="101">
        <v>1013</v>
      </c>
      <c r="B274" s="67" t="s">
        <v>275</v>
      </c>
      <c r="C274" s="67" t="s">
        <v>264</v>
      </c>
      <c r="D274" s="103" t="s">
        <v>621</v>
      </c>
      <c r="E274" s="103" t="s">
        <v>621</v>
      </c>
      <c r="F274" s="103" t="s">
        <v>623</v>
      </c>
      <c r="G274" s="103" t="s">
        <v>621</v>
      </c>
      <c r="H274" s="103" t="s">
        <v>623</v>
      </c>
      <c r="I274" s="103" t="s">
        <v>622</v>
      </c>
      <c r="J274" s="103" t="s">
        <v>621</v>
      </c>
      <c r="K274" s="103" t="s">
        <v>621</v>
      </c>
      <c r="L274" s="103" t="s">
        <v>622</v>
      </c>
      <c r="M274" s="103" t="s">
        <v>622</v>
      </c>
      <c r="N274" s="103" t="s">
        <v>623</v>
      </c>
      <c r="O274" s="103" t="s">
        <v>621</v>
      </c>
      <c r="P274" s="103" t="s">
        <v>621</v>
      </c>
      <c r="Q274" s="103" t="s">
        <v>622</v>
      </c>
      <c r="R274" s="103" t="s">
        <v>623</v>
      </c>
      <c r="S274" s="103" t="s">
        <v>621</v>
      </c>
      <c r="T274" s="103" t="s">
        <v>622</v>
      </c>
      <c r="U274" s="103" t="s">
        <v>622</v>
      </c>
      <c r="V274" s="103" t="s">
        <v>621</v>
      </c>
      <c r="W274" s="103" t="s">
        <v>621</v>
      </c>
      <c r="X274" s="103" t="s">
        <v>621</v>
      </c>
      <c r="Y274" s="103" t="s">
        <v>621</v>
      </c>
      <c r="Z274" s="103" t="s">
        <v>621</v>
      </c>
      <c r="AA274" s="103" t="s">
        <v>621</v>
      </c>
      <c r="AB274" s="103" t="s">
        <v>621</v>
      </c>
      <c r="AC274" s="103" t="s">
        <v>622</v>
      </c>
      <c r="AD274" s="103" t="s">
        <v>623</v>
      </c>
      <c r="AE274" s="103" t="s">
        <v>621</v>
      </c>
      <c r="AF274" s="103" t="s">
        <v>622</v>
      </c>
      <c r="AG274" s="103" t="s">
        <v>621</v>
      </c>
      <c r="AI274" s="103">
        <f t="shared" si="31"/>
        <v>17</v>
      </c>
      <c r="AJ274" s="103">
        <f t="shared" si="31"/>
        <v>8</v>
      </c>
      <c r="AK274" s="103"/>
      <c r="AL274" s="103">
        <f t="shared" si="32"/>
        <v>5</v>
      </c>
      <c r="AM274" s="103">
        <f t="shared" si="32"/>
        <v>0</v>
      </c>
      <c r="AN274" s="103">
        <f t="shared" si="30"/>
        <v>25</v>
      </c>
    </row>
    <row r="275" spans="1:40" x14ac:dyDescent="0.25">
      <c r="A275" s="101">
        <v>1014</v>
      </c>
      <c r="B275" s="67" t="s">
        <v>276</v>
      </c>
      <c r="C275" s="67" t="s">
        <v>264</v>
      </c>
      <c r="D275" s="103" t="s">
        <v>621</v>
      </c>
      <c r="E275" s="103" t="s">
        <v>621</v>
      </c>
      <c r="F275" s="103" t="s">
        <v>621</v>
      </c>
      <c r="G275" s="103" t="s">
        <v>621</v>
      </c>
      <c r="H275" s="103" t="s">
        <v>623</v>
      </c>
      <c r="I275" s="103" t="s">
        <v>622</v>
      </c>
      <c r="J275" s="103" t="s">
        <v>621</v>
      </c>
      <c r="K275" s="103" t="s">
        <v>623</v>
      </c>
      <c r="L275" s="103" t="s">
        <v>622</v>
      </c>
      <c r="M275" s="103" t="s">
        <v>622</v>
      </c>
      <c r="N275" s="103" t="s">
        <v>623</v>
      </c>
      <c r="O275" s="103" t="s">
        <v>621</v>
      </c>
      <c r="P275" s="103" t="s">
        <v>621</v>
      </c>
      <c r="Q275" s="103" t="s">
        <v>621</v>
      </c>
      <c r="R275" s="103" t="s">
        <v>621</v>
      </c>
      <c r="S275" s="103" t="s">
        <v>621</v>
      </c>
      <c r="T275" s="103" t="s">
        <v>622</v>
      </c>
      <c r="U275" s="103" t="s">
        <v>622</v>
      </c>
      <c r="V275" s="103" t="s">
        <v>621</v>
      </c>
      <c r="W275" s="103" t="s">
        <v>621</v>
      </c>
      <c r="X275" s="103" t="s">
        <v>623</v>
      </c>
      <c r="Y275" s="103" t="s">
        <v>621</v>
      </c>
      <c r="Z275" s="103" t="s">
        <v>621</v>
      </c>
      <c r="AA275" s="103" t="s">
        <v>622</v>
      </c>
      <c r="AB275" s="103" t="s">
        <v>621</v>
      </c>
      <c r="AC275" s="103" t="s">
        <v>621</v>
      </c>
      <c r="AD275" s="103" t="s">
        <v>621</v>
      </c>
      <c r="AE275" s="103" t="s">
        <v>621</v>
      </c>
      <c r="AF275" s="103" t="s">
        <v>621</v>
      </c>
      <c r="AG275" s="103" t="s">
        <v>621</v>
      </c>
      <c r="AI275" s="103">
        <f t="shared" si="31"/>
        <v>20</v>
      </c>
      <c r="AJ275" s="103">
        <f t="shared" si="31"/>
        <v>6</v>
      </c>
      <c r="AK275" s="103"/>
      <c r="AL275" s="103">
        <f t="shared" si="32"/>
        <v>4</v>
      </c>
      <c r="AM275" s="103">
        <f t="shared" si="32"/>
        <v>0</v>
      </c>
      <c r="AN275" s="103">
        <f t="shared" si="30"/>
        <v>26</v>
      </c>
    </row>
    <row r="276" spans="1:40" x14ac:dyDescent="0.25">
      <c r="A276" s="101">
        <v>1015</v>
      </c>
      <c r="B276" s="67" t="s">
        <v>277</v>
      </c>
      <c r="C276" s="67" t="s">
        <v>264</v>
      </c>
      <c r="D276" s="103" t="s">
        <v>621</v>
      </c>
      <c r="E276" s="103" t="s">
        <v>621</v>
      </c>
      <c r="F276" s="103" t="s">
        <v>623</v>
      </c>
      <c r="G276" s="103" t="s">
        <v>621</v>
      </c>
      <c r="H276" s="103" t="s">
        <v>621</v>
      </c>
      <c r="I276" s="103" t="s">
        <v>622</v>
      </c>
      <c r="J276" s="103" t="s">
        <v>621</v>
      </c>
      <c r="K276" s="103" t="s">
        <v>621</v>
      </c>
      <c r="L276" s="103" t="s">
        <v>622</v>
      </c>
      <c r="M276" s="103" t="s">
        <v>623</v>
      </c>
      <c r="N276" s="103" t="s">
        <v>622</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621</v>
      </c>
      <c r="AA276" s="103" t="s">
        <v>621</v>
      </c>
      <c r="AB276" s="103" t="s">
        <v>621</v>
      </c>
      <c r="AC276" s="103" t="s">
        <v>621</v>
      </c>
      <c r="AD276" s="103" t="s">
        <v>621</v>
      </c>
      <c r="AE276" s="103" t="s">
        <v>621</v>
      </c>
      <c r="AF276" s="103" t="s">
        <v>621</v>
      </c>
      <c r="AG276" s="103" t="s">
        <v>621</v>
      </c>
      <c r="AI276" s="103">
        <f t="shared" si="31"/>
        <v>22</v>
      </c>
      <c r="AJ276" s="103">
        <f t="shared" si="31"/>
        <v>6</v>
      </c>
      <c r="AK276" s="103"/>
      <c r="AL276" s="103">
        <f t="shared" si="32"/>
        <v>2</v>
      </c>
      <c r="AM276" s="103">
        <f t="shared" si="32"/>
        <v>0</v>
      </c>
      <c r="AN276" s="103">
        <f t="shared" si="30"/>
        <v>28</v>
      </c>
    </row>
    <row r="277" spans="1:40" x14ac:dyDescent="0.25">
      <c r="A277" s="101">
        <v>1016</v>
      </c>
      <c r="B277" s="67" t="s">
        <v>278</v>
      </c>
      <c r="C277" s="67" t="s">
        <v>264</v>
      </c>
      <c r="D277" s="103" t="s">
        <v>621</v>
      </c>
      <c r="E277" s="103" t="s">
        <v>621</v>
      </c>
      <c r="F277" s="103" t="s">
        <v>621</v>
      </c>
      <c r="G277" s="103" t="s">
        <v>621</v>
      </c>
      <c r="H277" s="103" t="s">
        <v>622</v>
      </c>
      <c r="I277" s="103" t="s">
        <v>622</v>
      </c>
      <c r="J277" s="103" t="s">
        <v>621</v>
      </c>
      <c r="K277" s="103" t="s">
        <v>621</v>
      </c>
      <c r="L277" s="103" t="s">
        <v>622</v>
      </c>
      <c r="M277" s="103" t="s">
        <v>622</v>
      </c>
      <c r="N277" s="103" t="s">
        <v>622</v>
      </c>
      <c r="O277" s="103" t="s">
        <v>623</v>
      </c>
      <c r="P277" s="103" t="s">
        <v>623</v>
      </c>
      <c r="Q277" s="103" t="s">
        <v>621</v>
      </c>
      <c r="R277" s="103" t="s">
        <v>621</v>
      </c>
      <c r="S277" s="103" t="s">
        <v>621</v>
      </c>
      <c r="T277" s="103" t="s">
        <v>622</v>
      </c>
      <c r="U277" s="103" t="s">
        <v>622</v>
      </c>
      <c r="V277" s="103" t="s">
        <v>621</v>
      </c>
      <c r="W277" s="103" t="s">
        <v>621</v>
      </c>
      <c r="X277" s="103" t="s">
        <v>621</v>
      </c>
      <c r="Y277" s="103" t="s">
        <v>623</v>
      </c>
      <c r="Z277" s="103" t="s">
        <v>621</v>
      </c>
      <c r="AA277" s="103" t="s">
        <v>621</v>
      </c>
      <c r="AB277" s="103" t="s">
        <v>623</v>
      </c>
      <c r="AC277" s="103" t="s">
        <v>623</v>
      </c>
      <c r="AD277" s="103" t="s">
        <v>623</v>
      </c>
      <c r="AE277" s="103" t="s">
        <v>621</v>
      </c>
      <c r="AF277" s="103" t="s">
        <v>623</v>
      </c>
      <c r="AG277" s="103" t="s">
        <v>621</v>
      </c>
      <c r="AI277" s="103">
        <f t="shared" si="31"/>
        <v>16</v>
      </c>
      <c r="AJ277" s="103">
        <f t="shared" si="31"/>
        <v>7</v>
      </c>
      <c r="AK277" s="103"/>
      <c r="AL277" s="103">
        <f t="shared" si="32"/>
        <v>7</v>
      </c>
      <c r="AM277" s="103">
        <f t="shared" si="32"/>
        <v>0</v>
      </c>
      <c r="AN277" s="103">
        <f t="shared" si="30"/>
        <v>23</v>
      </c>
    </row>
    <row r="278" spans="1:40" x14ac:dyDescent="0.25">
      <c r="A278" s="101">
        <v>1017</v>
      </c>
      <c r="B278" s="67" t="s">
        <v>279</v>
      </c>
      <c r="C278" s="67" t="s">
        <v>264</v>
      </c>
      <c r="D278" s="103" t="s">
        <v>621</v>
      </c>
      <c r="E278" s="103" t="s">
        <v>623</v>
      </c>
      <c r="F278" s="103" t="s">
        <v>621</v>
      </c>
      <c r="G278" s="103" t="s">
        <v>621</v>
      </c>
      <c r="H278" s="103" t="s">
        <v>621</v>
      </c>
      <c r="I278" s="103" t="s">
        <v>622</v>
      </c>
      <c r="J278" s="103" t="s">
        <v>621</v>
      </c>
      <c r="K278" s="103" t="s">
        <v>621</v>
      </c>
      <c r="L278" s="103" t="s">
        <v>623</v>
      </c>
      <c r="M278" s="103" t="s">
        <v>623</v>
      </c>
      <c r="N278" s="103" t="s">
        <v>621</v>
      </c>
      <c r="O278" s="103" t="s">
        <v>621</v>
      </c>
      <c r="P278" s="103" t="s">
        <v>621</v>
      </c>
      <c r="Q278" s="103" t="s">
        <v>621</v>
      </c>
      <c r="R278" s="103" t="s">
        <v>621</v>
      </c>
      <c r="S278" s="103" t="s">
        <v>621</v>
      </c>
      <c r="T278" s="103" t="s">
        <v>622</v>
      </c>
      <c r="U278" s="103" t="s">
        <v>622</v>
      </c>
      <c r="V278" s="103" t="s">
        <v>621</v>
      </c>
      <c r="W278" s="103" t="s">
        <v>621</v>
      </c>
      <c r="X278" s="103" t="s">
        <v>621</v>
      </c>
      <c r="Y278" s="103" t="s">
        <v>621</v>
      </c>
      <c r="Z278" s="103" t="s">
        <v>621</v>
      </c>
      <c r="AA278" s="103" t="s">
        <v>621</v>
      </c>
      <c r="AB278" s="103" t="s">
        <v>621</v>
      </c>
      <c r="AC278" s="103" t="s">
        <v>621</v>
      </c>
      <c r="AD278" s="103" t="s">
        <v>621</v>
      </c>
      <c r="AE278" s="103" t="s">
        <v>621</v>
      </c>
      <c r="AF278" s="103" t="s">
        <v>623</v>
      </c>
      <c r="AG278" s="103" t="s">
        <v>621</v>
      </c>
      <c r="AI278" s="103">
        <f t="shared" si="31"/>
        <v>23</v>
      </c>
      <c r="AJ278" s="103">
        <f t="shared" si="31"/>
        <v>3</v>
      </c>
      <c r="AK278" s="103"/>
      <c r="AL278" s="103">
        <f t="shared" si="32"/>
        <v>4</v>
      </c>
      <c r="AM278" s="103">
        <f t="shared" si="32"/>
        <v>0</v>
      </c>
      <c r="AN278" s="103">
        <f t="shared" si="30"/>
        <v>26</v>
      </c>
    </row>
    <row r="279" spans="1:40" x14ac:dyDescent="0.25">
      <c r="A279" s="101">
        <v>1018</v>
      </c>
      <c r="B279" s="67" t="s">
        <v>280</v>
      </c>
      <c r="C279" s="67" t="s">
        <v>264</v>
      </c>
      <c r="D279" s="103" t="s">
        <v>621</v>
      </c>
      <c r="E279" s="103" t="s">
        <v>622</v>
      </c>
      <c r="F279" s="103" t="s">
        <v>621</v>
      </c>
      <c r="G279" s="103" t="s">
        <v>621</v>
      </c>
      <c r="H279" s="103" t="s">
        <v>623</v>
      </c>
      <c r="I279" s="103" t="s">
        <v>622</v>
      </c>
      <c r="J279" s="103" t="s">
        <v>621</v>
      </c>
      <c r="K279" s="103" t="s">
        <v>623</v>
      </c>
      <c r="L279" s="103" t="s">
        <v>621</v>
      </c>
      <c r="M279" s="103" t="s">
        <v>621</v>
      </c>
      <c r="N279" s="103" t="s">
        <v>622</v>
      </c>
      <c r="O279" s="103" t="s">
        <v>622</v>
      </c>
      <c r="P279" s="103" t="s">
        <v>621</v>
      </c>
      <c r="Q279" s="103" t="s">
        <v>621</v>
      </c>
      <c r="R279" s="103" t="s">
        <v>621</v>
      </c>
      <c r="S279" s="103" t="s">
        <v>621</v>
      </c>
      <c r="T279" s="103" t="s">
        <v>622</v>
      </c>
      <c r="U279" s="103" t="s">
        <v>622</v>
      </c>
      <c r="V279" s="103" t="s">
        <v>621</v>
      </c>
      <c r="W279" s="103" t="s">
        <v>621</v>
      </c>
      <c r="X279" s="103" t="s">
        <v>621</v>
      </c>
      <c r="Y279" s="103" t="s">
        <v>621</v>
      </c>
      <c r="Z279" s="103" t="s">
        <v>621</v>
      </c>
      <c r="AA279" s="103" t="s">
        <v>621</v>
      </c>
      <c r="AB279" s="103" t="s">
        <v>621</v>
      </c>
      <c r="AC279" s="103" t="s">
        <v>622</v>
      </c>
      <c r="AD279" s="103" t="s">
        <v>621</v>
      </c>
      <c r="AE279" s="103" t="s">
        <v>621</v>
      </c>
      <c r="AF279" s="103" t="s">
        <v>622</v>
      </c>
      <c r="AG279" s="103" t="s">
        <v>621</v>
      </c>
      <c r="AI279" s="103">
        <f t="shared" si="31"/>
        <v>20</v>
      </c>
      <c r="AJ279" s="103">
        <f t="shared" si="31"/>
        <v>8</v>
      </c>
      <c r="AK279" s="103"/>
      <c r="AL279" s="103">
        <f t="shared" si="32"/>
        <v>2</v>
      </c>
      <c r="AM279" s="103">
        <f t="shared" si="32"/>
        <v>0</v>
      </c>
      <c r="AN279" s="103">
        <f t="shared" si="30"/>
        <v>28</v>
      </c>
    </row>
    <row r="280" spans="1:40"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622</v>
      </c>
      <c r="M280" s="103" t="s">
        <v>621</v>
      </c>
      <c r="N280" s="103" t="s">
        <v>622</v>
      </c>
      <c r="O280" s="103" t="s">
        <v>621</v>
      </c>
      <c r="P280" s="103" t="s">
        <v>621</v>
      </c>
      <c r="Q280" s="103" t="s">
        <v>621</v>
      </c>
      <c r="R280" s="103" t="s">
        <v>621</v>
      </c>
      <c r="S280" s="103" t="s">
        <v>621</v>
      </c>
      <c r="T280" s="103" t="s">
        <v>622</v>
      </c>
      <c r="U280" s="103" t="s">
        <v>622</v>
      </c>
      <c r="V280" s="103" t="s">
        <v>621</v>
      </c>
      <c r="W280" s="103" t="s">
        <v>621</v>
      </c>
      <c r="X280" s="103" t="s">
        <v>621</v>
      </c>
      <c r="Y280" s="103" t="s">
        <v>621</v>
      </c>
      <c r="Z280" s="103" t="s">
        <v>621</v>
      </c>
      <c r="AA280" s="103" t="s">
        <v>621</v>
      </c>
      <c r="AB280" s="103" t="s">
        <v>623</v>
      </c>
      <c r="AC280" s="103" t="s">
        <v>621</v>
      </c>
      <c r="AD280" s="103" t="s">
        <v>621</v>
      </c>
      <c r="AE280" s="103" t="s">
        <v>621</v>
      </c>
      <c r="AF280" s="103" t="s">
        <v>621</v>
      </c>
      <c r="AG280" s="103" t="s">
        <v>621</v>
      </c>
      <c r="AI280" s="103">
        <f t="shared" si="31"/>
        <v>23</v>
      </c>
      <c r="AJ280" s="103">
        <f t="shared" si="31"/>
        <v>4</v>
      </c>
      <c r="AK280" s="103"/>
      <c r="AL280" s="103">
        <f t="shared" si="32"/>
        <v>3</v>
      </c>
      <c r="AM280" s="103">
        <f t="shared" si="32"/>
        <v>0</v>
      </c>
      <c r="AN280" s="103">
        <f t="shared" si="30"/>
        <v>27</v>
      </c>
    </row>
    <row r="281" spans="1:40" x14ac:dyDescent="0.25">
      <c r="A281" s="101">
        <v>1020</v>
      </c>
      <c r="B281" s="67" t="s">
        <v>282</v>
      </c>
      <c r="C281" s="67" t="s">
        <v>264</v>
      </c>
      <c r="D281" s="103" t="s">
        <v>621</v>
      </c>
      <c r="E281" s="103" t="s">
        <v>622</v>
      </c>
      <c r="F281" s="103" t="s">
        <v>621</v>
      </c>
      <c r="G281" s="103" t="s">
        <v>621</v>
      </c>
      <c r="H281" s="103" t="s">
        <v>623</v>
      </c>
      <c r="I281" s="103" t="s">
        <v>622</v>
      </c>
      <c r="J281" s="103" t="s">
        <v>621</v>
      </c>
      <c r="K281" s="103" t="s">
        <v>623</v>
      </c>
      <c r="L281" s="103" t="s">
        <v>622</v>
      </c>
      <c r="M281" s="103" t="s">
        <v>623</v>
      </c>
      <c r="N281" s="103" t="s">
        <v>622</v>
      </c>
      <c r="O281" s="103" t="s">
        <v>621</v>
      </c>
      <c r="P281" s="103" t="s">
        <v>623</v>
      </c>
      <c r="Q281" s="103" t="s">
        <v>621</v>
      </c>
      <c r="R281" s="103" t="s">
        <v>621</v>
      </c>
      <c r="S281" s="103" t="s">
        <v>621</v>
      </c>
      <c r="T281" s="103" t="s">
        <v>622</v>
      </c>
      <c r="U281" s="103" t="s">
        <v>622</v>
      </c>
      <c r="V281" s="103" t="s">
        <v>621</v>
      </c>
      <c r="W281" s="103" t="s">
        <v>621</v>
      </c>
      <c r="X281" s="103" t="s">
        <v>621</v>
      </c>
      <c r="Y281" s="103" t="s">
        <v>623</v>
      </c>
      <c r="Z281" s="103" t="s">
        <v>621</v>
      </c>
      <c r="AA281" s="103" t="s">
        <v>621</v>
      </c>
      <c r="AB281" s="103" t="s">
        <v>621</v>
      </c>
      <c r="AC281" s="103" t="s">
        <v>622</v>
      </c>
      <c r="AD281" s="103" t="s">
        <v>621</v>
      </c>
      <c r="AE281" s="103" t="s">
        <v>621</v>
      </c>
      <c r="AF281" s="103" t="s">
        <v>622</v>
      </c>
      <c r="AG281" s="103" t="s">
        <v>621</v>
      </c>
      <c r="AI281" s="103">
        <f t="shared" si="31"/>
        <v>17</v>
      </c>
      <c r="AJ281" s="103">
        <f t="shared" si="31"/>
        <v>8</v>
      </c>
      <c r="AK281" s="103"/>
      <c r="AL281" s="103">
        <f t="shared" si="32"/>
        <v>5</v>
      </c>
      <c r="AM281" s="103">
        <f t="shared" si="32"/>
        <v>0</v>
      </c>
      <c r="AN281" s="103">
        <f t="shared" si="30"/>
        <v>25</v>
      </c>
    </row>
    <row r="282" spans="1:40" x14ac:dyDescent="0.25">
      <c r="A282" s="101">
        <v>1021</v>
      </c>
      <c r="B282" s="67" t="s">
        <v>283</v>
      </c>
      <c r="C282" s="67" t="s">
        <v>264</v>
      </c>
      <c r="D282" s="103" t="s">
        <v>623</v>
      </c>
      <c r="E282" s="103" t="s">
        <v>621</v>
      </c>
      <c r="F282" s="103" t="s">
        <v>621</v>
      </c>
      <c r="G282" s="103" t="s">
        <v>621</v>
      </c>
      <c r="H282" s="103" t="s">
        <v>622</v>
      </c>
      <c r="I282" s="103" t="s">
        <v>622</v>
      </c>
      <c r="J282" s="103" t="s">
        <v>621</v>
      </c>
      <c r="K282" s="103" t="s">
        <v>621</v>
      </c>
      <c r="L282" s="103" t="s">
        <v>623</v>
      </c>
      <c r="M282" s="103" t="s">
        <v>623</v>
      </c>
      <c r="N282" s="103" t="s">
        <v>622</v>
      </c>
      <c r="O282" s="103" t="s">
        <v>621</v>
      </c>
      <c r="P282" s="103" t="s">
        <v>621</v>
      </c>
      <c r="Q282" s="103" t="s">
        <v>621</v>
      </c>
      <c r="R282" s="103" t="s">
        <v>623</v>
      </c>
      <c r="S282" s="103" t="s">
        <v>621</v>
      </c>
      <c r="T282" s="103" t="s">
        <v>622</v>
      </c>
      <c r="U282" s="103" t="s">
        <v>621</v>
      </c>
      <c r="V282" s="103" t="s">
        <v>621</v>
      </c>
      <c r="W282" s="103" t="s">
        <v>621</v>
      </c>
      <c r="X282" s="103" t="s">
        <v>623</v>
      </c>
      <c r="Y282" s="103" t="s">
        <v>621</v>
      </c>
      <c r="Z282" s="103" t="s">
        <v>621</v>
      </c>
      <c r="AA282" s="103" t="s">
        <v>621</v>
      </c>
      <c r="AB282" s="103" t="s">
        <v>621</v>
      </c>
      <c r="AC282" s="103" t="s">
        <v>621</v>
      </c>
      <c r="AD282" s="103" t="s">
        <v>621</v>
      </c>
      <c r="AE282" s="103" t="s">
        <v>621</v>
      </c>
      <c r="AF282" s="103" t="s">
        <v>621</v>
      </c>
      <c r="AG282" s="103" t="s">
        <v>623</v>
      </c>
      <c r="AI282" s="103">
        <f t="shared" si="31"/>
        <v>20</v>
      </c>
      <c r="AJ282" s="103">
        <f t="shared" si="31"/>
        <v>4</v>
      </c>
      <c r="AK282" s="103"/>
      <c r="AL282" s="103">
        <f t="shared" si="32"/>
        <v>6</v>
      </c>
      <c r="AM282" s="103">
        <f t="shared" si="32"/>
        <v>0</v>
      </c>
      <c r="AN282" s="103">
        <f t="shared" si="30"/>
        <v>24</v>
      </c>
    </row>
    <row r="283" spans="1:40" x14ac:dyDescent="0.25">
      <c r="A283" s="101">
        <v>1022</v>
      </c>
      <c r="B283" s="67" t="s">
        <v>284</v>
      </c>
      <c r="C283" s="67" t="s">
        <v>264</v>
      </c>
      <c r="D283" s="103" t="s">
        <v>621</v>
      </c>
      <c r="E283" s="103" t="s">
        <v>621</v>
      </c>
      <c r="F283" s="103" t="s">
        <v>623</v>
      </c>
      <c r="G283" s="103" t="s">
        <v>621</v>
      </c>
      <c r="H283" s="103" t="s">
        <v>622</v>
      </c>
      <c r="I283" s="103" t="s">
        <v>622</v>
      </c>
      <c r="J283" s="103" t="s">
        <v>621</v>
      </c>
      <c r="K283" s="103" t="s">
        <v>621</v>
      </c>
      <c r="L283" s="103" t="s">
        <v>622</v>
      </c>
      <c r="M283" s="103" t="s">
        <v>623</v>
      </c>
      <c r="N283" s="103" t="s">
        <v>622</v>
      </c>
      <c r="O283" s="103" t="s">
        <v>621</v>
      </c>
      <c r="P283" s="103" t="s">
        <v>621</v>
      </c>
      <c r="Q283" s="103" t="s">
        <v>621</v>
      </c>
      <c r="R283" s="103" t="s">
        <v>621</v>
      </c>
      <c r="S283" s="103" t="s">
        <v>621</v>
      </c>
      <c r="T283" s="103" t="s">
        <v>622</v>
      </c>
      <c r="U283" s="103" t="s">
        <v>622</v>
      </c>
      <c r="V283" s="103" t="s">
        <v>621</v>
      </c>
      <c r="W283" s="103" t="s">
        <v>621</v>
      </c>
      <c r="X283" s="103" t="s">
        <v>621</v>
      </c>
      <c r="Y283" s="103" t="s">
        <v>621</v>
      </c>
      <c r="Z283" s="103" t="s">
        <v>621</v>
      </c>
      <c r="AA283" s="103" t="s">
        <v>622</v>
      </c>
      <c r="AB283" s="103" t="s">
        <v>621</v>
      </c>
      <c r="AC283" s="103" t="s">
        <v>621</v>
      </c>
      <c r="AD283" s="103" t="s">
        <v>623</v>
      </c>
      <c r="AE283" s="103" t="s">
        <v>623</v>
      </c>
      <c r="AF283" s="103" t="s">
        <v>623</v>
      </c>
      <c r="AG283" s="103" t="s">
        <v>621</v>
      </c>
      <c r="AI283" s="103">
        <f t="shared" si="31"/>
        <v>18</v>
      </c>
      <c r="AJ283" s="103">
        <f t="shared" si="31"/>
        <v>7</v>
      </c>
      <c r="AK283" s="103"/>
      <c r="AL283" s="103">
        <f t="shared" si="32"/>
        <v>5</v>
      </c>
      <c r="AM283" s="103">
        <f t="shared" si="32"/>
        <v>0</v>
      </c>
      <c r="AN283" s="103">
        <f t="shared" si="30"/>
        <v>25</v>
      </c>
    </row>
    <row r="284" spans="1:40" x14ac:dyDescent="0.25">
      <c r="A284" s="101">
        <v>1023</v>
      </c>
      <c r="B284" s="67" t="s">
        <v>285</v>
      </c>
      <c r="C284" s="67" t="s">
        <v>264</v>
      </c>
      <c r="D284" s="103" t="s">
        <v>621</v>
      </c>
      <c r="E284" s="103" t="s">
        <v>621</v>
      </c>
      <c r="F284" s="103" t="s">
        <v>621</v>
      </c>
      <c r="G284" s="103" t="s">
        <v>621</v>
      </c>
      <c r="H284" s="103" t="s">
        <v>623</v>
      </c>
      <c r="I284" s="103" t="s">
        <v>622</v>
      </c>
      <c r="J284" s="103" t="s">
        <v>621</v>
      </c>
      <c r="K284" s="103" t="s">
        <v>623</v>
      </c>
      <c r="L284" s="103" t="s">
        <v>623</v>
      </c>
      <c r="M284" s="103" t="s">
        <v>623</v>
      </c>
      <c r="N284" s="103" t="s">
        <v>622</v>
      </c>
      <c r="O284" s="103" t="s">
        <v>623</v>
      </c>
      <c r="P284" s="103" t="s">
        <v>621</v>
      </c>
      <c r="Q284" s="103" t="s">
        <v>621</v>
      </c>
      <c r="R284" s="103" t="s">
        <v>621</v>
      </c>
      <c r="S284" s="103" t="s">
        <v>621</v>
      </c>
      <c r="T284" s="103" t="s">
        <v>622</v>
      </c>
      <c r="U284" s="103" t="s">
        <v>622</v>
      </c>
      <c r="V284" s="103" t="s">
        <v>621</v>
      </c>
      <c r="W284" s="103" t="s">
        <v>621</v>
      </c>
      <c r="X284" s="103" t="s">
        <v>623</v>
      </c>
      <c r="Y284" s="103" t="s">
        <v>621</v>
      </c>
      <c r="Z284" s="103" t="s">
        <v>622</v>
      </c>
      <c r="AA284" s="103" t="s">
        <v>622</v>
      </c>
      <c r="AB284" s="103" t="s">
        <v>621</v>
      </c>
      <c r="AC284" s="103" t="s">
        <v>621</v>
      </c>
      <c r="AD284" s="103" t="s">
        <v>621</v>
      </c>
      <c r="AE284" s="103" t="s">
        <v>621</v>
      </c>
      <c r="AF284" s="103" t="s">
        <v>622</v>
      </c>
      <c r="AG284" s="103" t="s">
        <v>623</v>
      </c>
      <c r="AI284" s="103">
        <f t="shared" ref="AI284:AJ303" si="33">COUNTIF($D284:$AG284,AI$3)</f>
        <v>16</v>
      </c>
      <c r="AJ284" s="103">
        <f t="shared" si="33"/>
        <v>7</v>
      </c>
      <c r="AK284" s="103"/>
      <c r="AL284" s="103">
        <f t="shared" ref="AL284:AM303" si="34">COUNTIF($D284:$AG284,AL$3)</f>
        <v>7</v>
      </c>
      <c r="AM284" s="103">
        <f t="shared" si="34"/>
        <v>0</v>
      </c>
      <c r="AN284" s="103">
        <f t="shared" si="30"/>
        <v>23</v>
      </c>
    </row>
    <row r="285" spans="1:40" x14ac:dyDescent="0.25">
      <c r="A285" s="101">
        <v>1024</v>
      </c>
      <c r="B285" s="67" t="s">
        <v>286</v>
      </c>
      <c r="C285" s="67" t="s">
        <v>264</v>
      </c>
      <c r="D285" s="103" t="s">
        <v>621</v>
      </c>
      <c r="E285" s="103" t="s">
        <v>621</v>
      </c>
      <c r="F285" s="103" t="s">
        <v>621</v>
      </c>
      <c r="G285" s="103" t="s">
        <v>621</v>
      </c>
      <c r="H285" s="103" t="s">
        <v>623</v>
      </c>
      <c r="I285" s="103" t="s">
        <v>623</v>
      </c>
      <c r="J285" s="103" t="s">
        <v>621</v>
      </c>
      <c r="K285" s="103" t="s">
        <v>621</v>
      </c>
      <c r="L285" s="103" t="s">
        <v>622</v>
      </c>
      <c r="M285" s="103" t="s">
        <v>621</v>
      </c>
      <c r="N285" s="103" t="s">
        <v>622</v>
      </c>
      <c r="O285" s="103" t="s">
        <v>621</v>
      </c>
      <c r="P285" s="103" t="s">
        <v>621</v>
      </c>
      <c r="Q285" s="103" t="s">
        <v>621</v>
      </c>
      <c r="R285" s="103" t="s">
        <v>621</v>
      </c>
      <c r="S285" s="103" t="s">
        <v>621</v>
      </c>
      <c r="T285" s="103" t="s">
        <v>622</v>
      </c>
      <c r="U285" s="103" t="s">
        <v>622</v>
      </c>
      <c r="V285" s="103" t="s">
        <v>621</v>
      </c>
      <c r="W285" s="103" t="s">
        <v>621</v>
      </c>
      <c r="X285" s="103" t="s">
        <v>621</v>
      </c>
      <c r="Y285" s="103" t="s">
        <v>623</v>
      </c>
      <c r="Z285" s="103" t="s">
        <v>621</v>
      </c>
      <c r="AA285" s="103" t="s">
        <v>621</v>
      </c>
      <c r="AB285" s="103" t="s">
        <v>621</v>
      </c>
      <c r="AC285" s="103" t="s">
        <v>623</v>
      </c>
      <c r="AD285" s="103" t="s">
        <v>621</v>
      </c>
      <c r="AE285" s="103" t="s">
        <v>621</v>
      </c>
      <c r="AF285" s="103" t="s">
        <v>621</v>
      </c>
      <c r="AG285" s="103" t="s">
        <v>621</v>
      </c>
      <c r="AI285" s="103">
        <f t="shared" si="33"/>
        <v>22</v>
      </c>
      <c r="AJ285" s="103">
        <f t="shared" si="33"/>
        <v>4</v>
      </c>
      <c r="AK285" s="103"/>
      <c r="AL285" s="103">
        <f t="shared" si="34"/>
        <v>4</v>
      </c>
      <c r="AM285" s="103">
        <f t="shared" si="34"/>
        <v>0</v>
      </c>
      <c r="AN285" s="103">
        <f t="shared" si="30"/>
        <v>26</v>
      </c>
    </row>
    <row r="286" spans="1:40" x14ac:dyDescent="0.25">
      <c r="A286" s="101">
        <v>1025</v>
      </c>
      <c r="B286" s="67" t="s">
        <v>287</v>
      </c>
      <c r="C286" s="67" t="s">
        <v>264</v>
      </c>
      <c r="D286" s="103" t="s">
        <v>621</v>
      </c>
      <c r="E286" s="103" t="s">
        <v>622</v>
      </c>
      <c r="F286" s="103" t="s">
        <v>623</v>
      </c>
      <c r="G286" s="103" t="s">
        <v>621</v>
      </c>
      <c r="H286" s="103" t="s">
        <v>622</v>
      </c>
      <c r="I286" s="103" t="s">
        <v>621</v>
      </c>
      <c r="J286" s="103" t="s">
        <v>621</v>
      </c>
      <c r="K286" s="103" t="s">
        <v>621</v>
      </c>
      <c r="L286" s="103" t="s">
        <v>622</v>
      </c>
      <c r="M286" s="103" t="s">
        <v>621</v>
      </c>
      <c r="N286" s="103" t="s">
        <v>622</v>
      </c>
      <c r="O286" s="103" t="s">
        <v>621</v>
      </c>
      <c r="P286" s="103" t="s">
        <v>621</v>
      </c>
      <c r="Q286" s="103" t="s">
        <v>621</v>
      </c>
      <c r="R286" s="103" t="s">
        <v>621</v>
      </c>
      <c r="S286" s="103" t="s">
        <v>621</v>
      </c>
      <c r="T286" s="103" t="s">
        <v>622</v>
      </c>
      <c r="U286" s="103" t="s">
        <v>622</v>
      </c>
      <c r="V286" s="103" t="s">
        <v>621</v>
      </c>
      <c r="W286" s="103" t="s">
        <v>621</v>
      </c>
      <c r="X286" s="103" t="s">
        <v>623</v>
      </c>
      <c r="Y286" s="103" t="s">
        <v>623</v>
      </c>
      <c r="Z286" s="103" t="s">
        <v>621</v>
      </c>
      <c r="AA286" s="103" t="s">
        <v>621</v>
      </c>
      <c r="AB286" s="103" t="s">
        <v>621</v>
      </c>
      <c r="AC286" s="103" t="s">
        <v>621</v>
      </c>
      <c r="AD286" s="103" t="s">
        <v>621</v>
      </c>
      <c r="AE286" s="103" t="s">
        <v>621</v>
      </c>
      <c r="AF286" s="103" t="s">
        <v>621</v>
      </c>
      <c r="AG286" s="103" t="s">
        <v>621</v>
      </c>
      <c r="AI286" s="103">
        <f t="shared" si="33"/>
        <v>21</v>
      </c>
      <c r="AJ286" s="103">
        <f t="shared" si="33"/>
        <v>6</v>
      </c>
      <c r="AK286" s="103"/>
      <c r="AL286" s="103">
        <f t="shared" si="34"/>
        <v>3</v>
      </c>
      <c r="AM286" s="103">
        <f t="shared" si="34"/>
        <v>0</v>
      </c>
      <c r="AN286" s="103">
        <f t="shared" si="30"/>
        <v>27</v>
      </c>
    </row>
    <row r="287" spans="1:40" x14ac:dyDescent="0.25">
      <c r="A287" s="101">
        <v>1026</v>
      </c>
      <c r="B287" s="67" t="s">
        <v>288</v>
      </c>
      <c r="C287" s="67" t="s">
        <v>264</v>
      </c>
      <c r="D287" s="103" t="s">
        <v>621</v>
      </c>
      <c r="E287" s="103" t="s">
        <v>621</v>
      </c>
      <c r="F287" s="103" t="s">
        <v>621</v>
      </c>
      <c r="G287" s="103" t="s">
        <v>621</v>
      </c>
      <c r="H287" s="103" t="s">
        <v>622</v>
      </c>
      <c r="I287" s="103" t="s">
        <v>622</v>
      </c>
      <c r="J287" s="103" t="s">
        <v>621</v>
      </c>
      <c r="K287" s="103" t="s">
        <v>623</v>
      </c>
      <c r="L287" s="103" t="s">
        <v>622</v>
      </c>
      <c r="M287" s="103" t="s">
        <v>622</v>
      </c>
      <c r="N287" s="103" t="s">
        <v>622</v>
      </c>
      <c r="O287" s="103" t="s">
        <v>621</v>
      </c>
      <c r="P287" s="103" t="s">
        <v>621</v>
      </c>
      <c r="Q287" s="103" t="s">
        <v>621</v>
      </c>
      <c r="R287" s="103" t="s">
        <v>621</v>
      </c>
      <c r="S287" s="103" t="s">
        <v>621</v>
      </c>
      <c r="T287" s="103" t="s">
        <v>622</v>
      </c>
      <c r="U287" s="103" t="s">
        <v>622</v>
      </c>
      <c r="V287" s="103" t="s">
        <v>621</v>
      </c>
      <c r="W287" s="103" t="s">
        <v>621</v>
      </c>
      <c r="X287" s="103" t="s">
        <v>623</v>
      </c>
      <c r="Y287" s="103" t="s">
        <v>621</v>
      </c>
      <c r="Z287" s="103" t="s">
        <v>621</v>
      </c>
      <c r="AA287" s="103" t="s">
        <v>622</v>
      </c>
      <c r="AB287" s="103" t="s">
        <v>621</v>
      </c>
      <c r="AC287" s="103" t="s">
        <v>623</v>
      </c>
      <c r="AD287" s="103" t="s">
        <v>623</v>
      </c>
      <c r="AE287" s="103" t="s">
        <v>623</v>
      </c>
      <c r="AF287" s="103" t="s">
        <v>623</v>
      </c>
      <c r="AG287" s="103" t="s">
        <v>621</v>
      </c>
      <c r="AI287" s="103">
        <f t="shared" si="33"/>
        <v>16</v>
      </c>
      <c r="AJ287" s="103">
        <f t="shared" si="33"/>
        <v>8</v>
      </c>
      <c r="AK287" s="103"/>
      <c r="AL287" s="103">
        <f t="shared" si="34"/>
        <v>6</v>
      </c>
      <c r="AM287" s="103">
        <f t="shared" si="34"/>
        <v>0</v>
      </c>
      <c r="AN287" s="103">
        <f t="shared" si="30"/>
        <v>24</v>
      </c>
    </row>
    <row r="288" spans="1:40" x14ac:dyDescent="0.25">
      <c r="A288" s="101">
        <v>1101</v>
      </c>
      <c r="B288" s="67" t="s">
        <v>289</v>
      </c>
      <c r="C288" s="67" t="s">
        <v>290</v>
      </c>
      <c r="D288" s="103" t="s">
        <v>621</v>
      </c>
      <c r="E288" s="103" t="s">
        <v>621</v>
      </c>
      <c r="F288" s="103" t="s">
        <v>621</v>
      </c>
      <c r="G288" s="103" t="s">
        <v>621</v>
      </c>
      <c r="H288" s="103" t="s">
        <v>622</v>
      </c>
      <c r="I288" s="103" t="s">
        <v>622</v>
      </c>
      <c r="J288" s="103" t="s">
        <v>621</v>
      </c>
      <c r="K288" s="103" t="s">
        <v>621</v>
      </c>
      <c r="L288" s="103" t="s">
        <v>623</v>
      </c>
      <c r="M288" s="103" t="s">
        <v>621</v>
      </c>
      <c r="N288" s="103" t="s">
        <v>621</v>
      </c>
      <c r="O288" s="103" t="s">
        <v>621</v>
      </c>
      <c r="P288" s="103" t="s">
        <v>621</v>
      </c>
      <c r="Q288" s="103" t="s">
        <v>621</v>
      </c>
      <c r="R288" s="103" t="s">
        <v>621</v>
      </c>
      <c r="S288" s="103" t="s">
        <v>621</v>
      </c>
      <c r="T288" s="103" t="s">
        <v>622</v>
      </c>
      <c r="U288" s="103" t="s">
        <v>622</v>
      </c>
      <c r="V288" s="103" t="s">
        <v>621</v>
      </c>
      <c r="W288" s="103" t="s">
        <v>621</v>
      </c>
      <c r="X288" s="103" t="s">
        <v>621</v>
      </c>
      <c r="Y288" s="103" t="s">
        <v>621</v>
      </c>
      <c r="Z288" s="103" t="s">
        <v>621</v>
      </c>
      <c r="AA288" s="103" t="s">
        <v>621</v>
      </c>
      <c r="AB288" s="103" t="s">
        <v>621</v>
      </c>
      <c r="AC288" s="103" t="s">
        <v>621</v>
      </c>
      <c r="AD288" s="103" t="s">
        <v>621</v>
      </c>
      <c r="AE288" s="103" t="s">
        <v>621</v>
      </c>
      <c r="AF288" s="103" t="s">
        <v>623</v>
      </c>
      <c r="AG288" s="103" t="s">
        <v>621</v>
      </c>
      <c r="AI288" s="103">
        <f t="shared" si="33"/>
        <v>24</v>
      </c>
      <c r="AJ288" s="103">
        <f t="shared" si="33"/>
        <v>4</v>
      </c>
      <c r="AK288" s="103"/>
      <c r="AL288" s="103">
        <f t="shared" si="34"/>
        <v>2</v>
      </c>
      <c r="AM288" s="103">
        <f t="shared" si="34"/>
        <v>0</v>
      </c>
      <c r="AN288" s="103">
        <f t="shared" si="30"/>
        <v>28</v>
      </c>
    </row>
    <row r="289" spans="1:40" x14ac:dyDescent="0.25">
      <c r="A289" s="101">
        <v>1102</v>
      </c>
      <c r="B289" s="67" t="s">
        <v>291</v>
      </c>
      <c r="C289" s="67" t="s">
        <v>290</v>
      </c>
      <c r="D289" s="103" t="s">
        <v>621</v>
      </c>
      <c r="E289" s="103" t="s">
        <v>621</v>
      </c>
      <c r="F289" s="103" t="s">
        <v>621</v>
      </c>
      <c r="G289" s="103" t="s">
        <v>621</v>
      </c>
      <c r="H289" s="103" t="s">
        <v>621</v>
      </c>
      <c r="I289" s="103" t="s">
        <v>621</v>
      </c>
      <c r="J289" s="103" t="s">
        <v>621</v>
      </c>
      <c r="K289" s="103" t="s">
        <v>621</v>
      </c>
      <c r="L289" s="103" t="s">
        <v>623</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623</v>
      </c>
      <c r="Z289" s="103" t="s">
        <v>621</v>
      </c>
      <c r="AA289" s="103" t="s">
        <v>621</v>
      </c>
      <c r="AB289" s="103" t="s">
        <v>623</v>
      </c>
      <c r="AC289" s="103" t="s">
        <v>623</v>
      </c>
      <c r="AD289" s="103" t="s">
        <v>623</v>
      </c>
      <c r="AE289" s="103" t="s">
        <v>621</v>
      </c>
      <c r="AF289" s="103" t="s">
        <v>621</v>
      </c>
      <c r="AG289" s="103" t="s">
        <v>621</v>
      </c>
      <c r="AI289" s="103">
        <f t="shared" si="33"/>
        <v>24</v>
      </c>
      <c r="AJ289" s="103">
        <f t="shared" si="33"/>
        <v>1</v>
      </c>
      <c r="AK289" s="103"/>
      <c r="AL289" s="103">
        <f t="shared" si="34"/>
        <v>5</v>
      </c>
      <c r="AM289" s="103">
        <f t="shared" si="34"/>
        <v>0</v>
      </c>
      <c r="AN289" s="103">
        <f t="shared" si="30"/>
        <v>25</v>
      </c>
    </row>
    <row r="290" spans="1:40" x14ac:dyDescent="0.25">
      <c r="A290" s="101">
        <v>1103</v>
      </c>
      <c r="B290" s="67" t="s">
        <v>14</v>
      </c>
      <c r="C290" s="67" t="s">
        <v>290</v>
      </c>
      <c r="D290" s="103" t="s">
        <v>621</v>
      </c>
      <c r="E290" s="103" t="s">
        <v>621</v>
      </c>
      <c r="F290" s="103" t="s">
        <v>621</v>
      </c>
      <c r="G290" s="103" t="s">
        <v>621</v>
      </c>
      <c r="H290" s="103" t="s">
        <v>621</v>
      </c>
      <c r="I290" s="103" t="s">
        <v>622</v>
      </c>
      <c r="J290" s="103" t="s">
        <v>621</v>
      </c>
      <c r="K290" s="103" t="s">
        <v>621</v>
      </c>
      <c r="L290" s="103" t="s">
        <v>622</v>
      </c>
      <c r="M290" s="103" t="s">
        <v>621</v>
      </c>
      <c r="N290" s="103" t="s">
        <v>621</v>
      </c>
      <c r="O290" s="103" t="s">
        <v>623</v>
      </c>
      <c r="P290" s="103" t="s">
        <v>621</v>
      </c>
      <c r="Q290" s="103" t="s">
        <v>621</v>
      </c>
      <c r="R290" s="103" t="s">
        <v>621</v>
      </c>
      <c r="S290" s="103" t="s">
        <v>621</v>
      </c>
      <c r="T290" s="103" t="s">
        <v>621</v>
      </c>
      <c r="U290" s="103" t="s">
        <v>621</v>
      </c>
      <c r="V290" s="103" t="s">
        <v>621</v>
      </c>
      <c r="W290" s="103" t="s">
        <v>621</v>
      </c>
      <c r="X290" s="103" t="s">
        <v>621</v>
      </c>
      <c r="Y290" s="103" t="s">
        <v>623</v>
      </c>
      <c r="Z290" s="103" t="s">
        <v>621</v>
      </c>
      <c r="AA290" s="103" t="s">
        <v>621</v>
      </c>
      <c r="AB290" s="103" t="s">
        <v>621</v>
      </c>
      <c r="AC290" s="103" t="s">
        <v>623</v>
      </c>
      <c r="AD290" s="103" t="s">
        <v>623</v>
      </c>
      <c r="AE290" s="103" t="s">
        <v>623</v>
      </c>
      <c r="AF290" s="103" t="s">
        <v>623</v>
      </c>
      <c r="AG290" s="103" t="s">
        <v>621</v>
      </c>
      <c r="AI290" s="103">
        <f t="shared" si="33"/>
        <v>22</v>
      </c>
      <c r="AJ290" s="103">
        <f t="shared" si="33"/>
        <v>2</v>
      </c>
      <c r="AK290" s="103"/>
      <c r="AL290" s="103">
        <f t="shared" si="34"/>
        <v>6</v>
      </c>
      <c r="AM290" s="103">
        <f t="shared" si="34"/>
        <v>0</v>
      </c>
      <c r="AN290" s="103">
        <f t="shared" si="30"/>
        <v>24</v>
      </c>
    </row>
    <row r="291" spans="1:40" x14ac:dyDescent="0.25">
      <c r="A291" s="101">
        <v>1104</v>
      </c>
      <c r="B291" s="67" t="s">
        <v>292</v>
      </c>
      <c r="C291" s="67" t="s">
        <v>290</v>
      </c>
      <c r="D291" s="103" t="s">
        <v>621</v>
      </c>
      <c r="E291" s="103" t="s">
        <v>621</v>
      </c>
      <c r="F291" s="103" t="s">
        <v>621</v>
      </c>
      <c r="G291" s="103" t="s">
        <v>621</v>
      </c>
      <c r="H291" s="103" t="s">
        <v>623</v>
      </c>
      <c r="I291" s="103" t="s">
        <v>622</v>
      </c>
      <c r="J291" s="103" t="s">
        <v>621</v>
      </c>
      <c r="K291" s="103" t="s">
        <v>621</v>
      </c>
      <c r="L291" s="103" t="s">
        <v>623</v>
      </c>
      <c r="M291" s="103" t="s">
        <v>623</v>
      </c>
      <c r="N291" s="103" t="s">
        <v>622</v>
      </c>
      <c r="O291" s="103" t="s">
        <v>623</v>
      </c>
      <c r="P291" s="103" t="s">
        <v>621</v>
      </c>
      <c r="Q291" s="103" t="s">
        <v>621</v>
      </c>
      <c r="R291" s="103" t="s">
        <v>621</v>
      </c>
      <c r="S291" s="103" t="s">
        <v>621</v>
      </c>
      <c r="T291" s="103" t="s">
        <v>622</v>
      </c>
      <c r="U291" s="103" t="s">
        <v>621</v>
      </c>
      <c r="V291" s="103" t="s">
        <v>621</v>
      </c>
      <c r="W291" s="103" t="s">
        <v>621</v>
      </c>
      <c r="X291" s="103" t="s">
        <v>621</v>
      </c>
      <c r="Y291" s="103" t="s">
        <v>621</v>
      </c>
      <c r="Z291" s="103" t="s">
        <v>621</v>
      </c>
      <c r="AA291" s="103" t="s">
        <v>621</v>
      </c>
      <c r="AB291" s="103" t="s">
        <v>621</v>
      </c>
      <c r="AC291" s="103" t="s">
        <v>623</v>
      </c>
      <c r="AD291" s="103" t="s">
        <v>623</v>
      </c>
      <c r="AE291" s="103" t="s">
        <v>621</v>
      </c>
      <c r="AF291" s="103" t="s">
        <v>621</v>
      </c>
      <c r="AG291" s="103" t="s">
        <v>621</v>
      </c>
      <c r="AI291" s="103">
        <f t="shared" si="33"/>
        <v>21</v>
      </c>
      <c r="AJ291" s="103">
        <f t="shared" si="33"/>
        <v>3</v>
      </c>
      <c r="AK291" s="103"/>
      <c r="AL291" s="103">
        <f t="shared" si="34"/>
        <v>6</v>
      </c>
      <c r="AM291" s="103">
        <f t="shared" si="34"/>
        <v>0</v>
      </c>
      <c r="AN291" s="103">
        <f t="shared" si="30"/>
        <v>24</v>
      </c>
    </row>
    <row r="292" spans="1:40" x14ac:dyDescent="0.25">
      <c r="A292" s="101">
        <v>1105</v>
      </c>
      <c r="B292" s="67" t="s">
        <v>293</v>
      </c>
      <c r="C292" s="67" t="s">
        <v>290</v>
      </c>
      <c r="D292" s="103" t="s">
        <v>621</v>
      </c>
      <c r="E292" s="103" t="s">
        <v>621</v>
      </c>
      <c r="F292" s="103" t="s">
        <v>623</v>
      </c>
      <c r="G292" s="103" t="s">
        <v>621</v>
      </c>
      <c r="H292" s="103" t="s">
        <v>623</v>
      </c>
      <c r="I292" s="103" t="s">
        <v>622</v>
      </c>
      <c r="J292" s="103" t="s">
        <v>621</v>
      </c>
      <c r="K292" s="103" t="s">
        <v>623</v>
      </c>
      <c r="L292" s="103" t="s">
        <v>623</v>
      </c>
      <c r="M292" s="103" t="s">
        <v>621</v>
      </c>
      <c r="N292" s="103" t="s">
        <v>622</v>
      </c>
      <c r="O292" s="103" t="s">
        <v>621</v>
      </c>
      <c r="P292" s="103" t="s">
        <v>621</v>
      </c>
      <c r="Q292" s="103" t="s">
        <v>621</v>
      </c>
      <c r="R292" s="103" t="s">
        <v>621</v>
      </c>
      <c r="S292" s="103" t="s">
        <v>621</v>
      </c>
      <c r="T292" s="103" t="s">
        <v>622</v>
      </c>
      <c r="U292" s="103" t="s">
        <v>622</v>
      </c>
      <c r="V292" s="103" t="s">
        <v>621</v>
      </c>
      <c r="W292" s="103" t="s">
        <v>621</v>
      </c>
      <c r="X292" s="103" t="s">
        <v>623</v>
      </c>
      <c r="Y292" s="103" t="s">
        <v>621</v>
      </c>
      <c r="Z292" s="103" t="s">
        <v>621</v>
      </c>
      <c r="AA292" s="103" t="s">
        <v>621</v>
      </c>
      <c r="AB292" s="103" t="s">
        <v>621</v>
      </c>
      <c r="AC292" s="103" t="s">
        <v>622</v>
      </c>
      <c r="AD292" s="103" t="s">
        <v>623</v>
      </c>
      <c r="AE292" s="103" t="s">
        <v>621</v>
      </c>
      <c r="AF292" s="103" t="s">
        <v>622</v>
      </c>
      <c r="AG292" s="103" t="s">
        <v>621</v>
      </c>
      <c r="AI292" s="103">
        <f t="shared" si="33"/>
        <v>18</v>
      </c>
      <c r="AJ292" s="103">
        <f t="shared" si="33"/>
        <v>6</v>
      </c>
      <c r="AK292" s="103"/>
      <c r="AL292" s="103">
        <f t="shared" si="34"/>
        <v>6</v>
      </c>
      <c r="AM292" s="103">
        <f t="shared" si="34"/>
        <v>0</v>
      </c>
      <c r="AN292" s="103">
        <f t="shared" si="30"/>
        <v>24</v>
      </c>
    </row>
    <row r="293" spans="1:40" x14ac:dyDescent="0.25">
      <c r="A293" s="101">
        <v>1106</v>
      </c>
      <c r="B293" s="67" t="s">
        <v>197</v>
      </c>
      <c r="C293" s="67" t="s">
        <v>290</v>
      </c>
      <c r="D293" s="103" t="s">
        <v>621</v>
      </c>
      <c r="E293" s="103" t="s">
        <v>621</v>
      </c>
      <c r="F293" s="103" t="s">
        <v>621</v>
      </c>
      <c r="G293" s="103" t="s">
        <v>621</v>
      </c>
      <c r="H293" s="103" t="s">
        <v>621</v>
      </c>
      <c r="I293" s="103" t="s">
        <v>622</v>
      </c>
      <c r="J293" s="103" t="s">
        <v>621</v>
      </c>
      <c r="K293" s="103" t="s">
        <v>621</v>
      </c>
      <c r="L293" s="103" t="s">
        <v>622</v>
      </c>
      <c r="M293" s="103" t="s">
        <v>621</v>
      </c>
      <c r="N293" s="103" t="s">
        <v>621</v>
      </c>
      <c r="O293" s="103" t="s">
        <v>621</v>
      </c>
      <c r="P293" s="103" t="s">
        <v>621</v>
      </c>
      <c r="Q293" s="103" t="s">
        <v>621</v>
      </c>
      <c r="R293" s="103" t="s">
        <v>621</v>
      </c>
      <c r="S293" s="103" t="s">
        <v>621</v>
      </c>
      <c r="T293" s="103" t="s">
        <v>622</v>
      </c>
      <c r="U293" s="103" t="s">
        <v>622</v>
      </c>
      <c r="V293" s="103" t="s">
        <v>621</v>
      </c>
      <c r="W293" s="103" t="s">
        <v>621</v>
      </c>
      <c r="X293" s="103" t="s">
        <v>621</v>
      </c>
      <c r="Y293" s="103" t="s">
        <v>621</v>
      </c>
      <c r="Z293" s="103" t="s">
        <v>621</v>
      </c>
      <c r="AA293" s="103" t="s">
        <v>621</v>
      </c>
      <c r="AB293" s="103" t="s">
        <v>623</v>
      </c>
      <c r="AC293" s="103" t="s">
        <v>623</v>
      </c>
      <c r="AD293" s="103" t="s">
        <v>623</v>
      </c>
      <c r="AE293" s="103" t="s">
        <v>623</v>
      </c>
      <c r="AF293" s="103" t="s">
        <v>623</v>
      </c>
      <c r="AG293" s="103" t="s">
        <v>621</v>
      </c>
      <c r="AI293" s="103">
        <f t="shared" si="33"/>
        <v>21</v>
      </c>
      <c r="AJ293" s="103">
        <f t="shared" si="33"/>
        <v>4</v>
      </c>
      <c r="AK293" s="103"/>
      <c r="AL293" s="103">
        <f t="shared" si="34"/>
        <v>5</v>
      </c>
      <c r="AM293" s="103">
        <f t="shared" si="34"/>
        <v>0</v>
      </c>
      <c r="AN293" s="103">
        <f t="shared" si="30"/>
        <v>25</v>
      </c>
    </row>
    <row r="294" spans="1:40" x14ac:dyDescent="0.25">
      <c r="A294" s="101">
        <v>1107</v>
      </c>
      <c r="B294" s="67" t="s">
        <v>198</v>
      </c>
      <c r="C294" s="67" t="s">
        <v>290</v>
      </c>
      <c r="D294" s="103" t="s">
        <v>621</v>
      </c>
      <c r="E294" s="103" t="s">
        <v>623</v>
      </c>
      <c r="F294" s="103" t="s">
        <v>621</v>
      </c>
      <c r="G294" s="103" t="s">
        <v>621</v>
      </c>
      <c r="H294" s="103" t="s">
        <v>621</v>
      </c>
      <c r="I294" s="103" t="s">
        <v>622</v>
      </c>
      <c r="J294" s="103" t="s">
        <v>621</v>
      </c>
      <c r="K294" s="103" t="s">
        <v>621</v>
      </c>
      <c r="L294" s="103" t="s">
        <v>623</v>
      </c>
      <c r="M294" s="103" t="s">
        <v>622</v>
      </c>
      <c r="N294" s="103" t="s">
        <v>621</v>
      </c>
      <c r="O294" s="103" t="s">
        <v>621</v>
      </c>
      <c r="P294" s="103" t="s">
        <v>621</v>
      </c>
      <c r="Q294" s="103" t="s">
        <v>621</v>
      </c>
      <c r="R294" s="103" t="s">
        <v>623</v>
      </c>
      <c r="S294" s="103" t="s">
        <v>621</v>
      </c>
      <c r="T294" s="103" t="s">
        <v>622</v>
      </c>
      <c r="U294" s="103" t="s">
        <v>622</v>
      </c>
      <c r="V294" s="103" t="s">
        <v>621</v>
      </c>
      <c r="W294" s="103" t="s">
        <v>621</v>
      </c>
      <c r="X294" s="103" t="s">
        <v>621</v>
      </c>
      <c r="Y294" s="103" t="s">
        <v>621</v>
      </c>
      <c r="Z294" s="103" t="s">
        <v>621</v>
      </c>
      <c r="AA294" s="103" t="s">
        <v>621</v>
      </c>
      <c r="AB294" s="103" t="s">
        <v>621</v>
      </c>
      <c r="AC294" s="103" t="s">
        <v>621</v>
      </c>
      <c r="AD294" s="103" t="s">
        <v>621</v>
      </c>
      <c r="AE294" s="103" t="s">
        <v>621</v>
      </c>
      <c r="AF294" s="103" t="s">
        <v>621</v>
      </c>
      <c r="AG294" s="103" t="s">
        <v>621</v>
      </c>
      <c r="AI294" s="103">
        <f t="shared" si="33"/>
        <v>23</v>
      </c>
      <c r="AJ294" s="103">
        <f t="shared" si="33"/>
        <v>4</v>
      </c>
      <c r="AK294" s="103"/>
      <c r="AL294" s="103">
        <f t="shared" si="34"/>
        <v>3</v>
      </c>
      <c r="AM294" s="103">
        <f t="shared" si="34"/>
        <v>0</v>
      </c>
      <c r="AN294" s="103">
        <f t="shared" si="30"/>
        <v>27</v>
      </c>
    </row>
    <row r="295" spans="1:40" x14ac:dyDescent="0.25">
      <c r="A295" s="101">
        <v>1108</v>
      </c>
      <c r="B295" s="67" t="s">
        <v>294</v>
      </c>
      <c r="C295" s="67" t="s">
        <v>290</v>
      </c>
      <c r="D295" s="103" t="s">
        <v>621</v>
      </c>
      <c r="E295" s="103" t="s">
        <v>621</v>
      </c>
      <c r="F295" s="103" t="s">
        <v>621</v>
      </c>
      <c r="G295" s="103" t="s">
        <v>621</v>
      </c>
      <c r="H295" s="103" t="s">
        <v>622</v>
      </c>
      <c r="I295" s="103" t="s">
        <v>622</v>
      </c>
      <c r="J295" s="103" t="s">
        <v>621</v>
      </c>
      <c r="K295" s="103" t="s">
        <v>621</v>
      </c>
      <c r="L295" s="103" t="s">
        <v>623</v>
      </c>
      <c r="M295" s="103" t="s">
        <v>621</v>
      </c>
      <c r="N295" s="103" t="s">
        <v>622</v>
      </c>
      <c r="O295" s="103" t="s">
        <v>621</v>
      </c>
      <c r="P295" s="103" t="s">
        <v>621</v>
      </c>
      <c r="Q295" s="103" t="s">
        <v>621</v>
      </c>
      <c r="R295" s="103" t="s">
        <v>621</v>
      </c>
      <c r="S295" s="103" t="s">
        <v>621</v>
      </c>
      <c r="T295" s="103" t="s">
        <v>622</v>
      </c>
      <c r="U295" s="103" t="s">
        <v>622</v>
      </c>
      <c r="V295" s="103" t="s">
        <v>621</v>
      </c>
      <c r="W295" s="103" t="s">
        <v>621</v>
      </c>
      <c r="X295" s="103" t="s">
        <v>621</v>
      </c>
      <c r="Y295" s="103" t="s">
        <v>621</v>
      </c>
      <c r="Z295" s="103" t="s">
        <v>621</v>
      </c>
      <c r="AA295" s="103" t="s">
        <v>622</v>
      </c>
      <c r="AB295" s="103" t="s">
        <v>623</v>
      </c>
      <c r="AC295" s="103" t="s">
        <v>623</v>
      </c>
      <c r="AD295" s="103" t="s">
        <v>623</v>
      </c>
      <c r="AE295" s="103" t="s">
        <v>621</v>
      </c>
      <c r="AF295" s="103" t="s">
        <v>621</v>
      </c>
      <c r="AG295" s="103" t="s">
        <v>621</v>
      </c>
      <c r="AI295" s="103">
        <f t="shared" si="33"/>
        <v>20</v>
      </c>
      <c r="AJ295" s="103">
        <f t="shared" si="33"/>
        <v>6</v>
      </c>
      <c r="AK295" s="103"/>
      <c r="AL295" s="103">
        <f t="shared" si="34"/>
        <v>4</v>
      </c>
      <c r="AM295" s="103">
        <f t="shared" si="34"/>
        <v>0</v>
      </c>
      <c r="AN295" s="103">
        <f t="shared" si="30"/>
        <v>26</v>
      </c>
    </row>
    <row r="296" spans="1:40" x14ac:dyDescent="0.25">
      <c r="A296" s="101">
        <v>1111</v>
      </c>
      <c r="B296" s="67" t="s">
        <v>298</v>
      </c>
      <c r="C296" s="67" t="s">
        <v>290</v>
      </c>
      <c r="D296" s="103" t="s">
        <v>621</v>
      </c>
      <c r="E296" s="103" t="s">
        <v>623</v>
      </c>
      <c r="F296" s="103" t="s">
        <v>621</v>
      </c>
      <c r="G296" s="103" t="s">
        <v>621</v>
      </c>
      <c r="H296" s="103" t="s">
        <v>623</v>
      </c>
      <c r="I296" s="103" t="s">
        <v>622</v>
      </c>
      <c r="J296" s="103" t="s">
        <v>621</v>
      </c>
      <c r="K296" s="103" t="s">
        <v>623</v>
      </c>
      <c r="L296" s="103" t="s">
        <v>623</v>
      </c>
      <c r="M296" s="103" t="s">
        <v>623</v>
      </c>
      <c r="N296" s="103" t="s">
        <v>621</v>
      </c>
      <c r="O296" s="103" t="s">
        <v>621</v>
      </c>
      <c r="P296" s="103" t="s">
        <v>621</v>
      </c>
      <c r="Q296" s="103" t="s">
        <v>621</v>
      </c>
      <c r="R296" s="103" t="s">
        <v>621</v>
      </c>
      <c r="S296" s="103" t="s">
        <v>621</v>
      </c>
      <c r="T296" s="103" t="s">
        <v>621</v>
      </c>
      <c r="U296" s="103" t="s">
        <v>622</v>
      </c>
      <c r="V296" s="103" t="s">
        <v>621</v>
      </c>
      <c r="W296" s="103" t="s">
        <v>621</v>
      </c>
      <c r="X296" s="103" t="s">
        <v>622</v>
      </c>
      <c r="Y296" s="103" t="s">
        <v>621</v>
      </c>
      <c r="Z296" s="103" t="s">
        <v>621</v>
      </c>
      <c r="AA296" s="103" t="s">
        <v>623</v>
      </c>
      <c r="AB296" s="103" t="s">
        <v>621</v>
      </c>
      <c r="AC296" s="103" t="s">
        <v>621</v>
      </c>
      <c r="AD296" s="103" t="s">
        <v>621</v>
      </c>
      <c r="AE296" s="103" t="s">
        <v>623</v>
      </c>
      <c r="AF296" s="103" t="s">
        <v>621</v>
      </c>
      <c r="AG296" s="103" t="s">
        <v>623</v>
      </c>
      <c r="AI296" s="103">
        <f t="shared" si="33"/>
        <v>19</v>
      </c>
      <c r="AJ296" s="103">
        <f t="shared" si="33"/>
        <v>3</v>
      </c>
      <c r="AK296" s="103"/>
      <c r="AL296" s="103">
        <f t="shared" si="34"/>
        <v>8</v>
      </c>
      <c r="AM296" s="103">
        <f t="shared" si="34"/>
        <v>0</v>
      </c>
      <c r="AN296" s="103">
        <f t="shared" si="30"/>
        <v>22</v>
      </c>
    </row>
    <row r="297" spans="1:40" x14ac:dyDescent="0.25">
      <c r="A297" s="101">
        <v>1112</v>
      </c>
      <c r="B297" s="67" t="s">
        <v>297</v>
      </c>
      <c r="C297" s="67" t="s">
        <v>290</v>
      </c>
      <c r="D297" s="103" t="s">
        <v>621</v>
      </c>
      <c r="E297" s="103" t="s">
        <v>621</v>
      </c>
      <c r="F297" s="103" t="s">
        <v>621</v>
      </c>
      <c r="G297" s="103" t="s">
        <v>621</v>
      </c>
      <c r="H297" s="103" t="s">
        <v>622</v>
      </c>
      <c r="I297" s="103" t="s">
        <v>622</v>
      </c>
      <c r="J297" s="103" t="s">
        <v>621</v>
      </c>
      <c r="K297" s="103" t="s">
        <v>621</v>
      </c>
      <c r="L297" s="103" t="s">
        <v>622</v>
      </c>
      <c r="M297" s="103" t="s">
        <v>622</v>
      </c>
      <c r="N297" s="103" t="s">
        <v>621</v>
      </c>
      <c r="O297" s="103" t="s">
        <v>621</v>
      </c>
      <c r="P297" s="103" t="s">
        <v>621</v>
      </c>
      <c r="Q297" s="103" t="s">
        <v>621</v>
      </c>
      <c r="R297" s="103" t="s">
        <v>621</v>
      </c>
      <c r="S297" s="103" t="s">
        <v>621</v>
      </c>
      <c r="T297" s="103" t="s">
        <v>621</v>
      </c>
      <c r="U297" s="103" t="s">
        <v>621</v>
      </c>
      <c r="V297" s="103" t="s">
        <v>621</v>
      </c>
      <c r="W297" s="103" t="s">
        <v>621</v>
      </c>
      <c r="X297" s="103" t="s">
        <v>623</v>
      </c>
      <c r="Y297" s="103" t="s">
        <v>623</v>
      </c>
      <c r="Z297" s="103" t="s">
        <v>621</v>
      </c>
      <c r="AA297" s="103" t="s">
        <v>622</v>
      </c>
      <c r="AB297" s="103" t="s">
        <v>621</v>
      </c>
      <c r="AC297" s="103" t="s">
        <v>623</v>
      </c>
      <c r="AD297" s="103" t="s">
        <v>623</v>
      </c>
      <c r="AE297" s="103" t="s">
        <v>621</v>
      </c>
      <c r="AF297" s="103" t="s">
        <v>621</v>
      </c>
      <c r="AG297" s="103" t="s">
        <v>621</v>
      </c>
      <c r="AI297" s="103">
        <f t="shared" si="33"/>
        <v>21</v>
      </c>
      <c r="AJ297" s="103">
        <f t="shared" si="33"/>
        <v>5</v>
      </c>
      <c r="AK297" s="103"/>
      <c r="AL297" s="103">
        <f t="shared" si="34"/>
        <v>4</v>
      </c>
      <c r="AM297" s="103">
        <f t="shared" si="34"/>
        <v>0</v>
      </c>
      <c r="AN297" s="103">
        <f t="shared" si="30"/>
        <v>26</v>
      </c>
    </row>
    <row r="298" spans="1:40" x14ac:dyDescent="0.25">
      <c r="A298" s="101">
        <v>1113</v>
      </c>
      <c r="B298" s="67" t="s">
        <v>299</v>
      </c>
      <c r="C298" s="67" t="s">
        <v>290</v>
      </c>
      <c r="D298" s="103" t="s">
        <v>621</v>
      </c>
      <c r="E298" s="103" t="s">
        <v>621</v>
      </c>
      <c r="F298" s="103" t="s">
        <v>623</v>
      </c>
      <c r="G298" s="103" t="s">
        <v>621</v>
      </c>
      <c r="H298" s="103" t="s">
        <v>622</v>
      </c>
      <c r="I298" s="103" t="s">
        <v>622</v>
      </c>
      <c r="J298" s="103" t="s">
        <v>621</v>
      </c>
      <c r="K298" s="103" t="s">
        <v>621</v>
      </c>
      <c r="L298" s="103" t="s">
        <v>621</v>
      </c>
      <c r="M298" s="103" t="s">
        <v>622</v>
      </c>
      <c r="N298" s="103" t="s">
        <v>623</v>
      </c>
      <c r="O298" s="103" t="s">
        <v>621</v>
      </c>
      <c r="P298" s="103" t="s">
        <v>621</v>
      </c>
      <c r="Q298" s="103" t="s">
        <v>621</v>
      </c>
      <c r="R298" s="103" t="s">
        <v>621</v>
      </c>
      <c r="S298" s="103" t="s">
        <v>621</v>
      </c>
      <c r="T298" s="103" t="s">
        <v>622</v>
      </c>
      <c r="U298" s="103" t="s">
        <v>622</v>
      </c>
      <c r="V298" s="103" t="s">
        <v>621</v>
      </c>
      <c r="W298" s="103" t="s">
        <v>621</v>
      </c>
      <c r="X298" s="103" t="s">
        <v>621</v>
      </c>
      <c r="Y298" s="103" t="s">
        <v>621</v>
      </c>
      <c r="Z298" s="103" t="s">
        <v>621</v>
      </c>
      <c r="AA298" s="103" t="s">
        <v>623</v>
      </c>
      <c r="AB298" s="103" t="s">
        <v>621</v>
      </c>
      <c r="AC298" s="103" t="s">
        <v>623</v>
      </c>
      <c r="AD298" s="103" t="s">
        <v>623</v>
      </c>
      <c r="AE298" s="103" t="s">
        <v>621</v>
      </c>
      <c r="AF298" s="103" t="s">
        <v>621</v>
      </c>
      <c r="AG298" s="103" t="s">
        <v>621</v>
      </c>
      <c r="AI298" s="103">
        <f t="shared" si="33"/>
        <v>20</v>
      </c>
      <c r="AJ298" s="103">
        <f t="shared" si="33"/>
        <v>5</v>
      </c>
      <c r="AK298" s="103"/>
      <c r="AL298" s="103">
        <f t="shared" si="34"/>
        <v>5</v>
      </c>
      <c r="AM298" s="103">
        <f t="shared" si="34"/>
        <v>0</v>
      </c>
      <c r="AN298" s="103">
        <f t="shared" si="30"/>
        <v>25</v>
      </c>
    </row>
    <row r="299" spans="1:40" x14ac:dyDescent="0.25">
      <c r="A299" s="101">
        <v>1114</v>
      </c>
      <c r="B299" s="67" t="s">
        <v>634</v>
      </c>
      <c r="C299" s="67" t="s">
        <v>290</v>
      </c>
      <c r="D299" s="103" t="s">
        <v>621</v>
      </c>
      <c r="E299" s="103" t="s">
        <v>621</v>
      </c>
      <c r="F299" s="103" t="s">
        <v>621</v>
      </c>
      <c r="G299" s="103" t="s">
        <v>621</v>
      </c>
      <c r="H299" s="103" t="s">
        <v>621</v>
      </c>
      <c r="I299" s="103" t="s">
        <v>622</v>
      </c>
      <c r="J299" s="103" t="s">
        <v>621</v>
      </c>
      <c r="K299" s="103" t="s">
        <v>621</v>
      </c>
      <c r="L299" s="103" t="s">
        <v>621</v>
      </c>
      <c r="M299" s="103" t="s">
        <v>621</v>
      </c>
      <c r="N299" s="103" t="s">
        <v>621</v>
      </c>
      <c r="O299" s="103" t="s">
        <v>621</v>
      </c>
      <c r="P299" s="103" t="s">
        <v>621</v>
      </c>
      <c r="Q299" s="103" t="s">
        <v>621</v>
      </c>
      <c r="R299" s="103" t="s">
        <v>621</v>
      </c>
      <c r="S299" s="103" t="s">
        <v>621</v>
      </c>
      <c r="T299" s="103" t="s">
        <v>622</v>
      </c>
      <c r="U299" s="103" t="s">
        <v>622</v>
      </c>
      <c r="V299" s="103" t="s">
        <v>621</v>
      </c>
      <c r="W299" s="103" t="s">
        <v>621</v>
      </c>
      <c r="X299" s="103" t="s">
        <v>623</v>
      </c>
      <c r="Y299" s="103" t="s">
        <v>621</v>
      </c>
      <c r="Z299" s="103" t="s">
        <v>621</v>
      </c>
      <c r="AA299" s="103" t="s">
        <v>621</v>
      </c>
      <c r="AB299" s="103" t="s">
        <v>621</v>
      </c>
      <c r="AC299" s="103" t="s">
        <v>621</v>
      </c>
      <c r="AD299" s="103" t="s">
        <v>621</v>
      </c>
      <c r="AE299" s="103" t="s">
        <v>621</v>
      </c>
      <c r="AF299" s="103" t="s">
        <v>621</v>
      </c>
      <c r="AG299" s="103" t="s">
        <v>621</v>
      </c>
      <c r="AI299" s="103">
        <f t="shared" si="33"/>
        <v>26</v>
      </c>
      <c r="AJ299" s="103">
        <f t="shared" si="33"/>
        <v>3</v>
      </c>
      <c r="AK299" s="103"/>
      <c r="AL299" s="103">
        <f t="shared" si="34"/>
        <v>1</v>
      </c>
      <c r="AM299" s="103">
        <f t="shared" si="34"/>
        <v>0</v>
      </c>
      <c r="AN299" s="103">
        <f t="shared" si="30"/>
        <v>29</v>
      </c>
    </row>
    <row r="300" spans="1:40" x14ac:dyDescent="0.25">
      <c r="A300" s="101">
        <v>1201</v>
      </c>
      <c r="B300" s="67" t="s">
        <v>300</v>
      </c>
      <c r="C300" s="67" t="s">
        <v>301</v>
      </c>
      <c r="D300" s="103" t="s">
        <v>621</v>
      </c>
      <c r="E300" s="103" t="s">
        <v>621</v>
      </c>
      <c r="F300" s="103" t="s">
        <v>621</v>
      </c>
      <c r="G300" s="103" t="s">
        <v>621</v>
      </c>
      <c r="H300" s="103" t="s">
        <v>623</v>
      </c>
      <c r="I300" s="103" t="s">
        <v>621</v>
      </c>
      <c r="J300" s="103" t="s">
        <v>621</v>
      </c>
      <c r="K300" s="103" t="s">
        <v>621</v>
      </c>
      <c r="L300" s="103" t="s">
        <v>621</v>
      </c>
      <c r="M300" s="103" t="s">
        <v>623</v>
      </c>
      <c r="N300" s="103" t="s">
        <v>621</v>
      </c>
      <c r="O300" s="103" t="s">
        <v>623</v>
      </c>
      <c r="P300" s="103" t="s">
        <v>621</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621</v>
      </c>
      <c r="AC300" s="103" t="s">
        <v>621</v>
      </c>
      <c r="AD300" s="103" t="s">
        <v>621</v>
      </c>
      <c r="AE300" s="103" t="s">
        <v>621</v>
      </c>
      <c r="AF300" s="103" t="s">
        <v>621</v>
      </c>
      <c r="AG300" s="103" t="s">
        <v>623</v>
      </c>
      <c r="AI300" s="103">
        <f t="shared" si="33"/>
        <v>26</v>
      </c>
      <c r="AJ300" s="103">
        <f t="shared" si="33"/>
        <v>0</v>
      </c>
      <c r="AK300" s="103"/>
      <c r="AL300" s="103">
        <f t="shared" si="34"/>
        <v>4</v>
      </c>
      <c r="AM300" s="103">
        <f t="shared" si="34"/>
        <v>0</v>
      </c>
      <c r="AN300" s="103">
        <f t="shared" si="30"/>
        <v>26</v>
      </c>
    </row>
    <row r="301" spans="1:40" x14ac:dyDescent="0.25">
      <c r="A301" s="101">
        <v>1202</v>
      </c>
      <c r="B301" s="67" t="s">
        <v>302</v>
      </c>
      <c r="C301" s="67" t="s">
        <v>301</v>
      </c>
      <c r="D301" s="103" t="s">
        <v>621</v>
      </c>
      <c r="E301" s="103" t="s">
        <v>623</v>
      </c>
      <c r="F301" s="103" t="s">
        <v>621</v>
      </c>
      <c r="G301" s="103" t="s">
        <v>621</v>
      </c>
      <c r="H301" s="103" t="s">
        <v>621</v>
      </c>
      <c r="I301" s="103" t="s">
        <v>622</v>
      </c>
      <c r="J301" s="103" t="s">
        <v>621</v>
      </c>
      <c r="K301" s="103" t="s">
        <v>621</v>
      </c>
      <c r="L301" s="103" t="s">
        <v>622</v>
      </c>
      <c r="M301" s="103" t="s">
        <v>622</v>
      </c>
      <c r="N301" s="103" t="s">
        <v>621</v>
      </c>
      <c r="O301" s="103" t="s">
        <v>621</v>
      </c>
      <c r="P301" s="103" t="s">
        <v>621</v>
      </c>
      <c r="Q301" s="103" t="s">
        <v>621</v>
      </c>
      <c r="R301" s="103" t="s">
        <v>621</v>
      </c>
      <c r="S301" s="103" t="s">
        <v>621</v>
      </c>
      <c r="T301" s="103" t="s">
        <v>622</v>
      </c>
      <c r="U301" s="103" t="s">
        <v>622</v>
      </c>
      <c r="V301" s="103" t="s">
        <v>621</v>
      </c>
      <c r="W301" s="103" t="s">
        <v>621</v>
      </c>
      <c r="X301" s="103" t="s">
        <v>621</v>
      </c>
      <c r="Y301" s="103" t="s">
        <v>621</v>
      </c>
      <c r="Z301" s="103" t="s">
        <v>621</v>
      </c>
      <c r="AA301" s="103" t="s">
        <v>622</v>
      </c>
      <c r="AB301" s="103" t="s">
        <v>623</v>
      </c>
      <c r="AC301" s="103" t="s">
        <v>621</v>
      </c>
      <c r="AD301" s="103" t="s">
        <v>621</v>
      </c>
      <c r="AE301" s="103" t="s">
        <v>621</v>
      </c>
      <c r="AF301" s="103" t="s">
        <v>623</v>
      </c>
      <c r="AG301" s="103" t="s">
        <v>621</v>
      </c>
      <c r="AI301" s="103">
        <f t="shared" si="33"/>
        <v>21</v>
      </c>
      <c r="AJ301" s="103">
        <f t="shared" si="33"/>
        <v>6</v>
      </c>
      <c r="AK301" s="103"/>
      <c r="AL301" s="103">
        <f t="shared" si="34"/>
        <v>3</v>
      </c>
      <c r="AM301" s="103">
        <f t="shared" si="34"/>
        <v>0</v>
      </c>
      <c r="AN301" s="103">
        <f t="shared" si="30"/>
        <v>27</v>
      </c>
    </row>
    <row r="302" spans="1:40" x14ac:dyDescent="0.25">
      <c r="A302" s="101">
        <v>1203</v>
      </c>
      <c r="B302" s="67" t="s">
        <v>303</v>
      </c>
      <c r="C302" s="67" t="s">
        <v>301</v>
      </c>
      <c r="D302" s="103" t="s">
        <v>621</v>
      </c>
      <c r="E302" s="103" t="s">
        <v>621</v>
      </c>
      <c r="F302" s="103" t="s">
        <v>621</v>
      </c>
      <c r="G302" s="103" t="s">
        <v>621</v>
      </c>
      <c r="H302" s="103" t="s">
        <v>623</v>
      </c>
      <c r="I302" s="103" t="s">
        <v>621</v>
      </c>
      <c r="J302" s="103" t="s">
        <v>621</v>
      </c>
      <c r="K302" s="103" t="s">
        <v>621</v>
      </c>
      <c r="L302" s="103" t="s">
        <v>621</v>
      </c>
      <c r="M302" s="103" t="s">
        <v>623</v>
      </c>
      <c r="N302" s="103" t="s">
        <v>621</v>
      </c>
      <c r="O302" s="103" t="s">
        <v>623</v>
      </c>
      <c r="P302" s="103" t="s">
        <v>621</v>
      </c>
      <c r="Q302" s="103" t="s">
        <v>622</v>
      </c>
      <c r="R302" s="103" t="s">
        <v>621</v>
      </c>
      <c r="S302" s="103" t="s">
        <v>621</v>
      </c>
      <c r="T302" s="103" t="s">
        <v>622</v>
      </c>
      <c r="U302" s="103" t="s">
        <v>622</v>
      </c>
      <c r="V302" s="103" t="s">
        <v>621</v>
      </c>
      <c r="W302" s="103" t="s">
        <v>621</v>
      </c>
      <c r="X302" s="103" t="s">
        <v>621</v>
      </c>
      <c r="Y302" s="103" t="s">
        <v>623</v>
      </c>
      <c r="Z302" s="103" t="s">
        <v>621</v>
      </c>
      <c r="AA302" s="103" t="s">
        <v>622</v>
      </c>
      <c r="AB302" s="103" t="s">
        <v>621</v>
      </c>
      <c r="AC302" s="103" t="s">
        <v>621</v>
      </c>
      <c r="AD302" s="103" t="s">
        <v>621</v>
      </c>
      <c r="AE302" s="103" t="s">
        <v>623</v>
      </c>
      <c r="AF302" s="103" t="s">
        <v>623</v>
      </c>
      <c r="AG302" s="103" t="s">
        <v>621</v>
      </c>
      <c r="AI302" s="103">
        <f t="shared" si="33"/>
        <v>20</v>
      </c>
      <c r="AJ302" s="103">
        <f t="shared" si="33"/>
        <v>4</v>
      </c>
      <c r="AK302" s="103"/>
      <c r="AL302" s="103">
        <f t="shared" si="34"/>
        <v>6</v>
      </c>
      <c r="AM302" s="103">
        <f t="shared" si="34"/>
        <v>0</v>
      </c>
      <c r="AN302" s="103">
        <f t="shared" si="30"/>
        <v>24</v>
      </c>
    </row>
    <row r="303" spans="1:40" x14ac:dyDescent="0.25">
      <c r="A303" s="101">
        <v>1204</v>
      </c>
      <c r="B303" s="67" t="s">
        <v>304</v>
      </c>
      <c r="C303" s="67" t="s">
        <v>301</v>
      </c>
      <c r="D303" s="103" t="s">
        <v>621</v>
      </c>
      <c r="E303" s="103" t="s">
        <v>621</v>
      </c>
      <c r="F303" s="103" t="s">
        <v>623</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621</v>
      </c>
      <c r="S303" s="103" t="s">
        <v>621</v>
      </c>
      <c r="T303" s="103" t="s">
        <v>621</v>
      </c>
      <c r="U303" s="103" t="s">
        <v>623</v>
      </c>
      <c r="V303" s="103" t="s">
        <v>621</v>
      </c>
      <c r="W303" s="103" t="s">
        <v>621</v>
      </c>
      <c r="X303" s="103" t="s">
        <v>621</v>
      </c>
      <c r="Y303" s="103" t="s">
        <v>621</v>
      </c>
      <c r="Z303" s="103" t="s">
        <v>621</v>
      </c>
      <c r="AA303" s="103" t="s">
        <v>622</v>
      </c>
      <c r="AB303" s="103" t="s">
        <v>621</v>
      </c>
      <c r="AC303" s="103" t="s">
        <v>621</v>
      </c>
      <c r="AD303" s="103" t="s">
        <v>621</v>
      </c>
      <c r="AE303" s="103" t="s">
        <v>621</v>
      </c>
      <c r="AF303" s="103" t="s">
        <v>621</v>
      </c>
      <c r="AG303" s="103" t="s">
        <v>621</v>
      </c>
      <c r="AI303" s="103">
        <f t="shared" si="33"/>
        <v>27</v>
      </c>
      <c r="AJ303" s="103">
        <f t="shared" si="33"/>
        <v>1</v>
      </c>
      <c r="AK303" s="103"/>
      <c r="AL303" s="103">
        <f t="shared" si="34"/>
        <v>2</v>
      </c>
      <c r="AM303" s="103">
        <f t="shared" si="34"/>
        <v>0</v>
      </c>
      <c r="AN303" s="103">
        <f t="shared" si="30"/>
        <v>28</v>
      </c>
    </row>
    <row r="304" spans="1:40" x14ac:dyDescent="0.25">
      <c r="A304" s="101">
        <v>1205</v>
      </c>
      <c r="B304" s="67" t="s">
        <v>305</v>
      </c>
      <c r="C304" s="67" t="s">
        <v>301</v>
      </c>
      <c r="D304" s="103" t="s">
        <v>621</v>
      </c>
      <c r="E304" s="103" t="s">
        <v>621</v>
      </c>
      <c r="F304" s="103" t="s">
        <v>621</v>
      </c>
      <c r="G304" s="103" t="s">
        <v>621</v>
      </c>
      <c r="H304" s="103" t="s">
        <v>621</v>
      </c>
      <c r="I304" s="103" t="s">
        <v>623</v>
      </c>
      <c r="J304" s="103" t="s">
        <v>621</v>
      </c>
      <c r="K304" s="103" t="s">
        <v>621</v>
      </c>
      <c r="L304" s="103" t="s">
        <v>622</v>
      </c>
      <c r="M304" s="103" t="s">
        <v>621</v>
      </c>
      <c r="N304" s="103" t="s">
        <v>621</v>
      </c>
      <c r="O304" s="103" t="s">
        <v>623</v>
      </c>
      <c r="P304" s="103" t="s">
        <v>621</v>
      </c>
      <c r="Q304" s="103" t="s">
        <v>621</v>
      </c>
      <c r="R304" s="103" t="s">
        <v>621</v>
      </c>
      <c r="S304" s="103" t="s">
        <v>621</v>
      </c>
      <c r="T304" s="103" t="s">
        <v>621</v>
      </c>
      <c r="U304" s="103" t="s">
        <v>622</v>
      </c>
      <c r="V304" s="103" t="s">
        <v>621</v>
      </c>
      <c r="W304" s="103" t="s">
        <v>621</v>
      </c>
      <c r="X304" s="103" t="s">
        <v>623</v>
      </c>
      <c r="Y304" s="103" t="s">
        <v>621</v>
      </c>
      <c r="Z304" s="103" t="s">
        <v>621</v>
      </c>
      <c r="AA304" s="103" t="s">
        <v>621</v>
      </c>
      <c r="AB304" s="103" t="s">
        <v>621</v>
      </c>
      <c r="AC304" s="103" t="s">
        <v>623</v>
      </c>
      <c r="AD304" s="103" t="s">
        <v>623</v>
      </c>
      <c r="AE304" s="103" t="s">
        <v>621</v>
      </c>
      <c r="AF304" s="103" t="s">
        <v>621</v>
      </c>
      <c r="AG304" s="103" t="s">
        <v>621</v>
      </c>
      <c r="AI304" s="103">
        <f t="shared" ref="AI304:AJ323" si="35">COUNTIF($D304:$AG304,AI$3)</f>
        <v>23</v>
      </c>
      <c r="AJ304" s="103">
        <f t="shared" si="35"/>
        <v>2</v>
      </c>
      <c r="AK304" s="103"/>
      <c r="AL304" s="103">
        <f t="shared" ref="AL304:AM323" si="36">COUNTIF($D304:$AG304,AL$3)</f>
        <v>5</v>
      </c>
      <c r="AM304" s="103">
        <f t="shared" si="36"/>
        <v>0</v>
      </c>
      <c r="AN304" s="103">
        <f t="shared" si="30"/>
        <v>25</v>
      </c>
    </row>
    <row r="305" spans="1:40" x14ac:dyDescent="0.25">
      <c r="A305" s="101">
        <v>1206</v>
      </c>
      <c r="B305" s="67" t="s">
        <v>306</v>
      </c>
      <c r="C305" s="67" t="s">
        <v>301</v>
      </c>
      <c r="D305" s="103" t="s">
        <v>621</v>
      </c>
      <c r="E305" s="103" t="s">
        <v>621</v>
      </c>
      <c r="F305" s="103" t="s">
        <v>621</v>
      </c>
      <c r="G305" s="103" t="s">
        <v>621</v>
      </c>
      <c r="H305" s="103" t="s">
        <v>621</v>
      </c>
      <c r="I305" s="103" t="s">
        <v>621</v>
      </c>
      <c r="J305" s="103" t="s">
        <v>621</v>
      </c>
      <c r="K305" s="103" t="s">
        <v>621</v>
      </c>
      <c r="L305" s="103" t="s">
        <v>622</v>
      </c>
      <c r="M305" s="103" t="s">
        <v>623</v>
      </c>
      <c r="N305" s="103" t="s">
        <v>623</v>
      </c>
      <c r="O305" s="103" t="s">
        <v>623</v>
      </c>
      <c r="P305" s="103" t="s">
        <v>623</v>
      </c>
      <c r="Q305" s="103" t="s">
        <v>622</v>
      </c>
      <c r="R305" s="103" t="s">
        <v>621</v>
      </c>
      <c r="S305" s="103" t="s">
        <v>621</v>
      </c>
      <c r="T305" s="103" t="s">
        <v>622</v>
      </c>
      <c r="U305" s="103" t="s">
        <v>622</v>
      </c>
      <c r="V305" s="103" t="s">
        <v>623</v>
      </c>
      <c r="W305" s="103" t="s">
        <v>623</v>
      </c>
      <c r="X305" s="103" t="s">
        <v>623</v>
      </c>
      <c r="Y305" s="103" t="s">
        <v>621</v>
      </c>
      <c r="Z305" s="103" t="s">
        <v>621</v>
      </c>
      <c r="AA305" s="103" t="s">
        <v>621</v>
      </c>
      <c r="AB305" s="103" t="s">
        <v>623</v>
      </c>
      <c r="AC305" s="103" t="s">
        <v>621</v>
      </c>
      <c r="AD305" s="103" t="s">
        <v>621</v>
      </c>
      <c r="AE305" s="103" t="s">
        <v>621</v>
      </c>
      <c r="AF305" s="103" t="s">
        <v>621</v>
      </c>
      <c r="AG305" s="103" t="s">
        <v>621</v>
      </c>
      <c r="AI305" s="103">
        <f t="shared" si="35"/>
        <v>18</v>
      </c>
      <c r="AJ305" s="103">
        <f t="shared" si="35"/>
        <v>4</v>
      </c>
      <c r="AK305" s="103"/>
      <c r="AL305" s="103">
        <f t="shared" si="36"/>
        <v>8</v>
      </c>
      <c r="AM305" s="103">
        <f t="shared" si="36"/>
        <v>0</v>
      </c>
      <c r="AN305" s="103">
        <f t="shared" si="30"/>
        <v>22</v>
      </c>
    </row>
    <row r="306" spans="1:40" x14ac:dyDescent="0.25">
      <c r="A306" s="101">
        <v>1207</v>
      </c>
      <c r="B306" s="67" t="s">
        <v>307</v>
      </c>
      <c r="C306" s="67" t="s">
        <v>301</v>
      </c>
      <c r="D306" s="103" t="s">
        <v>621</v>
      </c>
      <c r="E306" s="103" t="s">
        <v>621</v>
      </c>
      <c r="F306" s="103" t="s">
        <v>621</v>
      </c>
      <c r="G306" s="103" t="s">
        <v>621</v>
      </c>
      <c r="H306" s="103" t="s">
        <v>622</v>
      </c>
      <c r="I306" s="103" t="s">
        <v>622</v>
      </c>
      <c r="J306" s="103" t="s">
        <v>621</v>
      </c>
      <c r="K306" s="103" t="s">
        <v>621</v>
      </c>
      <c r="L306" s="103" t="s">
        <v>623</v>
      </c>
      <c r="M306" s="103" t="s">
        <v>621</v>
      </c>
      <c r="N306" s="103" t="s">
        <v>621</v>
      </c>
      <c r="O306" s="103" t="s">
        <v>623</v>
      </c>
      <c r="P306" s="103" t="s">
        <v>621</v>
      </c>
      <c r="Q306" s="103" t="s">
        <v>621</v>
      </c>
      <c r="R306" s="103" t="s">
        <v>621</v>
      </c>
      <c r="S306" s="103" t="s">
        <v>621</v>
      </c>
      <c r="T306" s="103" t="s">
        <v>622</v>
      </c>
      <c r="U306" s="103" t="s">
        <v>622</v>
      </c>
      <c r="V306" s="103" t="s">
        <v>621</v>
      </c>
      <c r="W306" s="103" t="s">
        <v>621</v>
      </c>
      <c r="X306" s="103" t="s">
        <v>621</v>
      </c>
      <c r="Y306" s="103" t="s">
        <v>621</v>
      </c>
      <c r="Z306" s="103" t="s">
        <v>621</v>
      </c>
      <c r="AA306" s="103" t="s">
        <v>622</v>
      </c>
      <c r="AB306" s="103" t="s">
        <v>621</v>
      </c>
      <c r="AC306" s="103" t="s">
        <v>621</v>
      </c>
      <c r="AD306" s="103" t="s">
        <v>621</v>
      </c>
      <c r="AE306" s="103" t="s">
        <v>621</v>
      </c>
      <c r="AF306" s="103" t="s">
        <v>621</v>
      </c>
      <c r="AG306" s="103" t="s">
        <v>621</v>
      </c>
      <c r="AI306" s="103">
        <f t="shared" si="35"/>
        <v>23</v>
      </c>
      <c r="AJ306" s="103">
        <f t="shared" si="35"/>
        <v>5</v>
      </c>
      <c r="AK306" s="103"/>
      <c r="AL306" s="103">
        <f t="shared" si="36"/>
        <v>2</v>
      </c>
      <c r="AM306" s="103">
        <f t="shared" si="36"/>
        <v>0</v>
      </c>
      <c r="AN306" s="103">
        <f t="shared" si="30"/>
        <v>28</v>
      </c>
    </row>
    <row r="307" spans="1:40" x14ac:dyDescent="0.25">
      <c r="A307" s="101">
        <v>1208</v>
      </c>
      <c r="B307" s="67" t="s">
        <v>308</v>
      </c>
      <c r="C307" s="67" t="s">
        <v>301</v>
      </c>
      <c r="D307" s="103" t="s">
        <v>621</v>
      </c>
      <c r="E307" s="103" t="s">
        <v>621</v>
      </c>
      <c r="F307" s="103" t="s">
        <v>621</v>
      </c>
      <c r="G307" s="103" t="s">
        <v>621</v>
      </c>
      <c r="H307" s="103" t="s">
        <v>623</v>
      </c>
      <c r="I307" s="103" t="s">
        <v>623</v>
      </c>
      <c r="J307" s="103" t="s">
        <v>621</v>
      </c>
      <c r="K307" s="103" t="s">
        <v>621</v>
      </c>
      <c r="L307" s="103" t="s">
        <v>623</v>
      </c>
      <c r="M307" s="103" t="s">
        <v>622</v>
      </c>
      <c r="N307" s="103" t="s">
        <v>621</v>
      </c>
      <c r="O307" s="103" t="s">
        <v>621</v>
      </c>
      <c r="P307" s="103" t="s">
        <v>621</v>
      </c>
      <c r="Q307" s="103" t="s">
        <v>622</v>
      </c>
      <c r="R307" s="103" t="s">
        <v>621</v>
      </c>
      <c r="S307" s="103" t="s">
        <v>622</v>
      </c>
      <c r="T307" s="103" t="s">
        <v>622</v>
      </c>
      <c r="U307" s="103" t="s">
        <v>622</v>
      </c>
      <c r="V307" s="103" t="s">
        <v>621</v>
      </c>
      <c r="W307" s="103" t="s">
        <v>621</v>
      </c>
      <c r="X307" s="103" t="s">
        <v>621</v>
      </c>
      <c r="Y307" s="103" t="s">
        <v>621</v>
      </c>
      <c r="Z307" s="103" t="s">
        <v>623</v>
      </c>
      <c r="AA307" s="103" t="s">
        <v>621</v>
      </c>
      <c r="AB307" s="103" t="s">
        <v>621</v>
      </c>
      <c r="AC307" s="103" t="s">
        <v>623</v>
      </c>
      <c r="AD307" s="103" t="s">
        <v>621</v>
      </c>
      <c r="AE307" s="103" t="s">
        <v>621</v>
      </c>
      <c r="AF307" s="103" t="s">
        <v>621</v>
      </c>
      <c r="AG307" s="103" t="s">
        <v>621</v>
      </c>
      <c r="AI307" s="103">
        <f t="shared" si="35"/>
        <v>20</v>
      </c>
      <c r="AJ307" s="103">
        <f t="shared" si="35"/>
        <v>5</v>
      </c>
      <c r="AK307" s="103"/>
      <c r="AL307" s="103">
        <f t="shared" si="36"/>
        <v>5</v>
      </c>
      <c r="AM307" s="103">
        <f t="shared" si="36"/>
        <v>0</v>
      </c>
      <c r="AN307" s="103">
        <f t="shared" si="30"/>
        <v>25</v>
      </c>
    </row>
    <row r="308" spans="1:40" x14ac:dyDescent="0.25">
      <c r="A308" s="101">
        <v>1209</v>
      </c>
      <c r="B308" s="67" t="s">
        <v>314</v>
      </c>
      <c r="C308" s="67" t="s">
        <v>301</v>
      </c>
      <c r="D308" s="103" t="s">
        <v>621</v>
      </c>
      <c r="E308" s="103" t="s">
        <v>621</v>
      </c>
      <c r="F308" s="103" t="s">
        <v>621</v>
      </c>
      <c r="G308" s="103" t="s">
        <v>621</v>
      </c>
      <c r="H308" s="103" t="s">
        <v>623</v>
      </c>
      <c r="I308" s="103" t="s">
        <v>621</v>
      </c>
      <c r="J308" s="103" t="s">
        <v>621</v>
      </c>
      <c r="K308" s="103" t="s">
        <v>621</v>
      </c>
      <c r="L308" s="103" t="s">
        <v>623</v>
      </c>
      <c r="M308" s="103" t="s">
        <v>621</v>
      </c>
      <c r="N308" s="103" t="s">
        <v>621</v>
      </c>
      <c r="O308" s="103" t="s">
        <v>621</v>
      </c>
      <c r="P308" s="103" t="s">
        <v>621</v>
      </c>
      <c r="Q308" s="103" t="s">
        <v>621</v>
      </c>
      <c r="R308" s="103" t="s">
        <v>621</v>
      </c>
      <c r="S308" s="103" t="s">
        <v>621</v>
      </c>
      <c r="T308" s="103" t="s">
        <v>622</v>
      </c>
      <c r="U308" s="103" t="s">
        <v>622</v>
      </c>
      <c r="V308" s="103" t="s">
        <v>621</v>
      </c>
      <c r="W308" s="103" t="s">
        <v>621</v>
      </c>
      <c r="X308" s="103" t="s">
        <v>621</v>
      </c>
      <c r="Y308" s="103" t="s">
        <v>623</v>
      </c>
      <c r="Z308" s="103" t="s">
        <v>621</v>
      </c>
      <c r="AA308" s="103" t="s">
        <v>621</v>
      </c>
      <c r="AB308" s="103" t="s">
        <v>621</v>
      </c>
      <c r="AC308" s="103" t="s">
        <v>623</v>
      </c>
      <c r="AD308" s="103" t="s">
        <v>623</v>
      </c>
      <c r="AE308" s="103" t="s">
        <v>623</v>
      </c>
      <c r="AF308" s="103" t="s">
        <v>621</v>
      </c>
      <c r="AG308" s="103" t="s">
        <v>621</v>
      </c>
      <c r="AI308" s="103">
        <f t="shared" si="35"/>
        <v>22</v>
      </c>
      <c r="AJ308" s="103">
        <f t="shared" si="35"/>
        <v>2</v>
      </c>
      <c r="AK308" s="103"/>
      <c r="AL308" s="103">
        <f t="shared" si="36"/>
        <v>6</v>
      </c>
      <c r="AM308" s="103">
        <f t="shared" si="36"/>
        <v>0</v>
      </c>
      <c r="AN308" s="103">
        <f t="shared" si="30"/>
        <v>24</v>
      </c>
    </row>
    <row r="309" spans="1:40"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C309" s="103" t="s">
        <v>621</v>
      </c>
      <c r="AD309" s="103" t="s">
        <v>623</v>
      </c>
      <c r="AE309" s="103" t="s">
        <v>623</v>
      </c>
      <c r="AF309" s="103" t="s">
        <v>621</v>
      </c>
      <c r="AG309" s="103" t="s">
        <v>621</v>
      </c>
      <c r="AI309" s="103">
        <f t="shared" si="35"/>
        <v>22</v>
      </c>
      <c r="AJ309" s="103">
        <f t="shared" si="35"/>
        <v>2</v>
      </c>
      <c r="AK309" s="103"/>
      <c r="AL309" s="103">
        <f t="shared" si="36"/>
        <v>6</v>
      </c>
      <c r="AM309" s="103">
        <f t="shared" si="36"/>
        <v>0</v>
      </c>
      <c r="AN309" s="103">
        <f t="shared" si="30"/>
        <v>24</v>
      </c>
    </row>
    <row r="310" spans="1:40" x14ac:dyDescent="0.25">
      <c r="A310" s="101">
        <v>1211</v>
      </c>
      <c r="B310" s="67" t="s">
        <v>310</v>
      </c>
      <c r="C310" s="67"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621</v>
      </c>
      <c r="T310" s="103" t="s">
        <v>622</v>
      </c>
      <c r="U310" s="103" t="s">
        <v>622</v>
      </c>
      <c r="V310" s="103" t="s">
        <v>621</v>
      </c>
      <c r="W310" s="103" t="s">
        <v>621</v>
      </c>
      <c r="X310" s="103" t="s">
        <v>621</v>
      </c>
      <c r="Y310" s="103" t="s">
        <v>621</v>
      </c>
      <c r="Z310" s="103" t="s">
        <v>621</v>
      </c>
      <c r="AA310" s="103" t="s">
        <v>621</v>
      </c>
      <c r="AB310" s="103" t="s">
        <v>621</v>
      </c>
      <c r="AC310" s="103" t="s">
        <v>621</v>
      </c>
      <c r="AD310" s="103" t="s">
        <v>621</v>
      </c>
      <c r="AE310" s="103" t="s">
        <v>621</v>
      </c>
      <c r="AF310" s="103" t="s">
        <v>623</v>
      </c>
      <c r="AG310" s="103" t="s">
        <v>621</v>
      </c>
      <c r="AI310" s="103">
        <f t="shared" si="35"/>
        <v>26</v>
      </c>
      <c r="AJ310" s="103">
        <f t="shared" si="35"/>
        <v>3</v>
      </c>
      <c r="AK310" s="103"/>
      <c r="AL310" s="103">
        <f t="shared" si="36"/>
        <v>1</v>
      </c>
      <c r="AM310" s="103">
        <f t="shared" si="36"/>
        <v>0</v>
      </c>
      <c r="AN310" s="103">
        <f t="shared" si="30"/>
        <v>29</v>
      </c>
    </row>
    <row r="311" spans="1:40" x14ac:dyDescent="0.25">
      <c r="A311" s="101">
        <v>1212</v>
      </c>
      <c r="B311" s="67" t="s">
        <v>311</v>
      </c>
      <c r="C311" s="67" t="s">
        <v>301</v>
      </c>
      <c r="D311" s="103" t="s">
        <v>621</v>
      </c>
      <c r="E311" s="103" t="s">
        <v>621</v>
      </c>
      <c r="F311" s="103" t="s">
        <v>621</v>
      </c>
      <c r="G311" s="103" t="s">
        <v>621</v>
      </c>
      <c r="H311" s="103" t="s">
        <v>621</v>
      </c>
      <c r="I311" s="103" t="s">
        <v>623</v>
      </c>
      <c r="J311" s="103" t="s">
        <v>621</v>
      </c>
      <c r="K311" s="103" t="s">
        <v>621</v>
      </c>
      <c r="L311" s="103" t="s">
        <v>622</v>
      </c>
      <c r="M311" s="103" t="s">
        <v>623</v>
      </c>
      <c r="N311" s="103" t="s">
        <v>621</v>
      </c>
      <c r="O311" s="103" t="s">
        <v>623</v>
      </c>
      <c r="P311" s="103" t="s">
        <v>621</v>
      </c>
      <c r="Q311" s="103" t="s">
        <v>621</v>
      </c>
      <c r="R311" s="103" t="s">
        <v>621</v>
      </c>
      <c r="S311" s="103" t="s">
        <v>621</v>
      </c>
      <c r="T311" s="103" t="s">
        <v>622</v>
      </c>
      <c r="U311" s="103" t="s">
        <v>622</v>
      </c>
      <c r="V311" s="103" t="s">
        <v>621</v>
      </c>
      <c r="W311" s="103" t="s">
        <v>621</v>
      </c>
      <c r="X311" s="103" t="s">
        <v>623</v>
      </c>
      <c r="Y311" s="103" t="s">
        <v>621</v>
      </c>
      <c r="Z311" s="103" t="s">
        <v>621</v>
      </c>
      <c r="AA311" s="103" t="s">
        <v>621</v>
      </c>
      <c r="AB311" s="103" t="s">
        <v>621</v>
      </c>
      <c r="AC311" s="103" t="s">
        <v>621</v>
      </c>
      <c r="AD311" s="103" t="s">
        <v>621</v>
      </c>
      <c r="AE311" s="103" t="s">
        <v>621</v>
      </c>
      <c r="AF311" s="103" t="s">
        <v>623</v>
      </c>
      <c r="AG311" s="103" t="s">
        <v>623</v>
      </c>
      <c r="AI311" s="103">
        <f t="shared" si="35"/>
        <v>21</v>
      </c>
      <c r="AJ311" s="103">
        <f t="shared" si="35"/>
        <v>3</v>
      </c>
      <c r="AK311" s="103"/>
      <c r="AL311" s="103">
        <f t="shared" si="36"/>
        <v>6</v>
      </c>
      <c r="AM311" s="103">
        <f t="shared" si="36"/>
        <v>0</v>
      </c>
      <c r="AN311" s="103">
        <f t="shared" si="30"/>
        <v>24</v>
      </c>
    </row>
    <row r="312" spans="1:40" x14ac:dyDescent="0.25">
      <c r="A312" s="101">
        <v>1213</v>
      </c>
      <c r="B312" s="67" t="s">
        <v>237</v>
      </c>
      <c r="C312" s="67" t="s">
        <v>301</v>
      </c>
      <c r="D312" s="103" t="s">
        <v>621</v>
      </c>
      <c r="E312" s="103" t="s">
        <v>621</v>
      </c>
      <c r="F312" s="103" t="s">
        <v>621</v>
      </c>
      <c r="G312" s="103" t="s">
        <v>621</v>
      </c>
      <c r="H312" s="103" t="s">
        <v>623</v>
      </c>
      <c r="I312" s="103" t="s">
        <v>621</v>
      </c>
      <c r="J312" s="103" t="s">
        <v>621</v>
      </c>
      <c r="K312" s="103" t="s">
        <v>621</v>
      </c>
      <c r="L312" s="103" t="s">
        <v>623</v>
      </c>
      <c r="M312" s="103" t="s">
        <v>621</v>
      </c>
      <c r="N312" s="103" t="s">
        <v>622</v>
      </c>
      <c r="O312" s="103" t="s">
        <v>621</v>
      </c>
      <c r="P312" s="103" t="s">
        <v>621</v>
      </c>
      <c r="Q312" s="103" t="s">
        <v>621</v>
      </c>
      <c r="R312" s="103" t="s">
        <v>621</v>
      </c>
      <c r="S312" s="103" t="s">
        <v>621</v>
      </c>
      <c r="T312" s="103" t="s">
        <v>621</v>
      </c>
      <c r="U312" s="103" t="s">
        <v>621</v>
      </c>
      <c r="V312" s="103" t="s">
        <v>621</v>
      </c>
      <c r="W312" s="103" t="s">
        <v>621</v>
      </c>
      <c r="X312" s="103" t="s">
        <v>621</v>
      </c>
      <c r="Y312" s="103" t="s">
        <v>623</v>
      </c>
      <c r="Z312" s="103" t="s">
        <v>621</v>
      </c>
      <c r="AA312" s="103" t="s">
        <v>623</v>
      </c>
      <c r="AB312" s="103" t="s">
        <v>621</v>
      </c>
      <c r="AC312" s="103" t="s">
        <v>623</v>
      </c>
      <c r="AD312" s="103" t="s">
        <v>623</v>
      </c>
      <c r="AE312" s="103" t="s">
        <v>621</v>
      </c>
      <c r="AF312" s="103" t="s">
        <v>621</v>
      </c>
      <c r="AG312" s="103" t="s">
        <v>621</v>
      </c>
      <c r="AI312" s="103">
        <f t="shared" si="35"/>
        <v>23</v>
      </c>
      <c r="AJ312" s="103">
        <f t="shared" si="35"/>
        <v>1</v>
      </c>
      <c r="AK312" s="103"/>
      <c r="AL312" s="103">
        <f t="shared" si="36"/>
        <v>6</v>
      </c>
      <c r="AM312" s="103">
        <f t="shared" si="36"/>
        <v>0</v>
      </c>
      <c r="AN312" s="103">
        <f t="shared" si="30"/>
        <v>24</v>
      </c>
    </row>
    <row r="313" spans="1:40" x14ac:dyDescent="0.25">
      <c r="A313" s="101">
        <v>1214</v>
      </c>
      <c r="B313" s="67" t="s">
        <v>312</v>
      </c>
      <c r="C313" s="67" t="s">
        <v>301</v>
      </c>
      <c r="D313" s="103" t="s">
        <v>621</v>
      </c>
      <c r="E313" s="103" t="s">
        <v>621</v>
      </c>
      <c r="F313" s="103" t="s">
        <v>621</v>
      </c>
      <c r="G313" s="103" t="s">
        <v>621</v>
      </c>
      <c r="H313" s="103" t="s">
        <v>623</v>
      </c>
      <c r="I313" s="103" t="s">
        <v>621</v>
      </c>
      <c r="J313" s="103" t="s">
        <v>621</v>
      </c>
      <c r="K313" s="103" t="s">
        <v>621</v>
      </c>
      <c r="L313" s="103" t="s">
        <v>621</v>
      </c>
      <c r="M313" s="103" t="s">
        <v>623</v>
      </c>
      <c r="N313" s="103" t="s">
        <v>621</v>
      </c>
      <c r="O313" s="103" t="s">
        <v>621</v>
      </c>
      <c r="P313" s="103" t="s">
        <v>621</v>
      </c>
      <c r="Q313" s="103" t="s">
        <v>621</v>
      </c>
      <c r="R313" s="103" t="s">
        <v>621</v>
      </c>
      <c r="S313" s="103" t="s">
        <v>621</v>
      </c>
      <c r="T313" s="103" t="s">
        <v>621</v>
      </c>
      <c r="U313" s="103" t="s">
        <v>622</v>
      </c>
      <c r="V313" s="103" t="s">
        <v>621</v>
      </c>
      <c r="W313" s="103" t="s">
        <v>621</v>
      </c>
      <c r="X313" s="103" t="s">
        <v>621</v>
      </c>
      <c r="Y313" s="103" t="s">
        <v>623</v>
      </c>
      <c r="Z313" s="103" t="s">
        <v>621</v>
      </c>
      <c r="AA313" s="103" t="s">
        <v>623</v>
      </c>
      <c r="AB313" s="103" t="s">
        <v>621</v>
      </c>
      <c r="AC313" s="103" t="s">
        <v>623</v>
      </c>
      <c r="AD313" s="103" t="s">
        <v>623</v>
      </c>
      <c r="AE313" s="103" t="s">
        <v>621</v>
      </c>
      <c r="AF313" s="103" t="s">
        <v>623</v>
      </c>
      <c r="AG313" s="103" t="s">
        <v>621</v>
      </c>
      <c r="AI313" s="103">
        <f t="shared" si="35"/>
        <v>22</v>
      </c>
      <c r="AJ313" s="103">
        <f t="shared" si="35"/>
        <v>1</v>
      </c>
      <c r="AK313" s="103"/>
      <c r="AL313" s="103">
        <f t="shared" si="36"/>
        <v>7</v>
      </c>
      <c r="AM313" s="103">
        <f t="shared" si="36"/>
        <v>0</v>
      </c>
      <c r="AN313" s="103">
        <f t="shared" si="30"/>
        <v>23</v>
      </c>
    </row>
    <row r="314" spans="1:40"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621</v>
      </c>
      <c r="O314" s="103" t="s">
        <v>623</v>
      </c>
      <c r="P314" s="103" t="s">
        <v>621</v>
      </c>
      <c r="Q314" s="103" t="s">
        <v>621</v>
      </c>
      <c r="R314" s="103" t="s">
        <v>621</v>
      </c>
      <c r="S314" s="103" t="s">
        <v>621</v>
      </c>
      <c r="T314" s="103" t="s">
        <v>621</v>
      </c>
      <c r="U314" s="103" t="s">
        <v>622</v>
      </c>
      <c r="V314" s="103" t="s">
        <v>621</v>
      </c>
      <c r="W314" s="103" t="s">
        <v>621</v>
      </c>
      <c r="X314" s="103" t="s">
        <v>621</v>
      </c>
      <c r="Y314" s="103" t="s">
        <v>621</v>
      </c>
      <c r="Z314" s="103" t="s">
        <v>621</v>
      </c>
      <c r="AA314" s="103" t="s">
        <v>621</v>
      </c>
      <c r="AB314" s="103" t="s">
        <v>621</v>
      </c>
      <c r="AC314" s="103" t="s">
        <v>623</v>
      </c>
      <c r="AD314" s="103" t="s">
        <v>623</v>
      </c>
      <c r="AE314" s="103" t="s">
        <v>630</v>
      </c>
      <c r="AF314" s="103" t="s">
        <v>623</v>
      </c>
      <c r="AG314" s="103" t="s">
        <v>623</v>
      </c>
      <c r="AI314" s="103">
        <f t="shared" si="35"/>
        <v>21</v>
      </c>
      <c r="AJ314" s="103">
        <f t="shared" si="35"/>
        <v>4</v>
      </c>
      <c r="AK314" s="103"/>
      <c r="AL314" s="103">
        <f t="shared" si="36"/>
        <v>5</v>
      </c>
      <c r="AM314" s="103">
        <f t="shared" si="36"/>
        <v>0</v>
      </c>
      <c r="AN314" s="103">
        <f t="shared" si="30"/>
        <v>25</v>
      </c>
    </row>
    <row r="315" spans="1:40" x14ac:dyDescent="0.25">
      <c r="A315" s="101">
        <v>1216</v>
      </c>
      <c r="B315" s="67" t="s">
        <v>315</v>
      </c>
      <c r="C315" s="67" t="s">
        <v>301</v>
      </c>
      <c r="D315" s="103" t="s">
        <v>623</v>
      </c>
      <c r="E315" s="103" t="s">
        <v>621</v>
      </c>
      <c r="F315" s="103" t="s">
        <v>621</v>
      </c>
      <c r="G315" s="103" t="s">
        <v>621</v>
      </c>
      <c r="H315" s="103" t="s">
        <v>621</v>
      </c>
      <c r="I315" s="103" t="s">
        <v>621</v>
      </c>
      <c r="J315" s="103" t="s">
        <v>621</v>
      </c>
      <c r="K315" s="103" t="s">
        <v>621</v>
      </c>
      <c r="L315" s="103" t="s">
        <v>621</v>
      </c>
      <c r="M315" s="103" t="s">
        <v>621</v>
      </c>
      <c r="N315" s="103" t="s">
        <v>623</v>
      </c>
      <c r="O315" s="103" t="s">
        <v>621</v>
      </c>
      <c r="P315" s="103" t="s">
        <v>621</v>
      </c>
      <c r="Q315" s="103" t="s">
        <v>621</v>
      </c>
      <c r="R315" s="103" t="s">
        <v>621</v>
      </c>
      <c r="S315" s="103" t="s">
        <v>621</v>
      </c>
      <c r="T315" s="103" t="s">
        <v>621</v>
      </c>
      <c r="U315" s="103" t="s">
        <v>622</v>
      </c>
      <c r="V315" s="103" t="s">
        <v>621</v>
      </c>
      <c r="W315" s="103" t="s">
        <v>621</v>
      </c>
      <c r="X315" s="103" t="s">
        <v>621</v>
      </c>
      <c r="Y315" s="103" t="s">
        <v>623</v>
      </c>
      <c r="Z315" s="103" t="s">
        <v>621</v>
      </c>
      <c r="AA315" s="103" t="s">
        <v>623</v>
      </c>
      <c r="AB315" s="103" t="s">
        <v>623</v>
      </c>
      <c r="AC315" s="103" t="s">
        <v>623</v>
      </c>
      <c r="AD315" s="103" t="s">
        <v>623</v>
      </c>
      <c r="AE315" s="103" t="s">
        <v>621</v>
      </c>
      <c r="AF315" s="103" t="s">
        <v>623</v>
      </c>
      <c r="AG315" s="103" t="s">
        <v>621</v>
      </c>
      <c r="AI315" s="103">
        <f t="shared" si="35"/>
        <v>21</v>
      </c>
      <c r="AJ315" s="103">
        <f t="shared" si="35"/>
        <v>1</v>
      </c>
      <c r="AK315" s="103"/>
      <c r="AL315" s="103">
        <f t="shared" si="36"/>
        <v>8</v>
      </c>
      <c r="AM315" s="103">
        <f t="shared" si="36"/>
        <v>0</v>
      </c>
      <c r="AN315" s="103">
        <f t="shared" si="30"/>
        <v>22</v>
      </c>
    </row>
    <row r="316" spans="1:40" x14ac:dyDescent="0.25">
      <c r="A316" s="101">
        <v>1217</v>
      </c>
      <c r="B316" s="67" t="s">
        <v>316</v>
      </c>
      <c r="C316" s="67" t="s">
        <v>301</v>
      </c>
      <c r="D316" s="103" t="s">
        <v>621</v>
      </c>
      <c r="E316" s="103" t="s">
        <v>621</v>
      </c>
      <c r="F316" s="103" t="s">
        <v>621</v>
      </c>
      <c r="G316" s="103" t="s">
        <v>623</v>
      </c>
      <c r="H316" s="103" t="s">
        <v>622</v>
      </c>
      <c r="I316" s="103" t="s">
        <v>621</v>
      </c>
      <c r="J316" s="103" t="s">
        <v>621</v>
      </c>
      <c r="K316" s="103" t="s">
        <v>621</v>
      </c>
      <c r="L316" s="103" t="s">
        <v>623</v>
      </c>
      <c r="M316" s="103" t="s">
        <v>621</v>
      </c>
      <c r="N316" s="103" t="s">
        <v>622</v>
      </c>
      <c r="O316" s="103" t="s">
        <v>623</v>
      </c>
      <c r="P316" s="103" t="s">
        <v>621</v>
      </c>
      <c r="Q316" s="103" t="s">
        <v>621</v>
      </c>
      <c r="R316" s="103" t="s">
        <v>621</v>
      </c>
      <c r="S316" s="103" t="s">
        <v>622</v>
      </c>
      <c r="T316" s="103" t="s">
        <v>622</v>
      </c>
      <c r="U316" s="103" t="s">
        <v>622</v>
      </c>
      <c r="V316" s="103" t="s">
        <v>621</v>
      </c>
      <c r="W316" s="103" t="s">
        <v>621</v>
      </c>
      <c r="X316" s="103" t="s">
        <v>621</v>
      </c>
      <c r="Y316" s="103" t="s">
        <v>623</v>
      </c>
      <c r="Z316" s="103" t="s">
        <v>621</v>
      </c>
      <c r="AA316" s="103" t="s">
        <v>621</v>
      </c>
      <c r="AB316" s="103" t="s">
        <v>621</v>
      </c>
      <c r="AC316" s="103" t="s">
        <v>623</v>
      </c>
      <c r="AD316" s="103" t="s">
        <v>623</v>
      </c>
      <c r="AE316" s="103" t="s">
        <v>621</v>
      </c>
      <c r="AF316" s="103" t="s">
        <v>621</v>
      </c>
      <c r="AG316" s="103" t="s">
        <v>623</v>
      </c>
      <c r="AI316" s="103">
        <f t="shared" si="35"/>
        <v>18</v>
      </c>
      <c r="AJ316" s="103">
        <f t="shared" si="35"/>
        <v>5</v>
      </c>
      <c r="AK316" s="103"/>
      <c r="AL316" s="103">
        <f t="shared" si="36"/>
        <v>7</v>
      </c>
      <c r="AM316" s="103">
        <f t="shared" si="36"/>
        <v>0</v>
      </c>
      <c r="AN316" s="103">
        <f t="shared" si="30"/>
        <v>23</v>
      </c>
    </row>
    <row r="317" spans="1:40" x14ac:dyDescent="0.25">
      <c r="A317" s="101">
        <v>1218</v>
      </c>
      <c r="B317" s="67" t="s">
        <v>317</v>
      </c>
      <c r="C317" s="67" t="s">
        <v>301</v>
      </c>
      <c r="D317" s="103" t="s">
        <v>621</v>
      </c>
      <c r="E317" s="103" t="s">
        <v>621</v>
      </c>
      <c r="F317" s="103" t="s">
        <v>621</v>
      </c>
      <c r="G317" s="103" t="s">
        <v>621</v>
      </c>
      <c r="H317" s="103" t="s">
        <v>621</v>
      </c>
      <c r="I317" s="103" t="s">
        <v>622</v>
      </c>
      <c r="J317" s="103" t="s">
        <v>621</v>
      </c>
      <c r="K317" s="103" t="s">
        <v>621</v>
      </c>
      <c r="L317" s="103" t="s">
        <v>621</v>
      </c>
      <c r="M317" s="103" t="s">
        <v>622</v>
      </c>
      <c r="N317" s="103" t="s">
        <v>621</v>
      </c>
      <c r="O317" s="103" t="s">
        <v>621</v>
      </c>
      <c r="P317" s="103" t="s">
        <v>621</v>
      </c>
      <c r="Q317" s="103" t="s">
        <v>621</v>
      </c>
      <c r="R317" s="103" t="s">
        <v>621</v>
      </c>
      <c r="S317" s="103" t="s">
        <v>622</v>
      </c>
      <c r="T317" s="103" t="s">
        <v>622</v>
      </c>
      <c r="U317" s="103" t="s">
        <v>621</v>
      </c>
      <c r="V317" s="103" t="s">
        <v>621</v>
      </c>
      <c r="W317" s="103" t="s">
        <v>621</v>
      </c>
      <c r="X317" s="103" t="s">
        <v>621</v>
      </c>
      <c r="Y317" s="103" t="s">
        <v>623</v>
      </c>
      <c r="Z317" s="103" t="s">
        <v>621</v>
      </c>
      <c r="AA317" s="103" t="s">
        <v>621</v>
      </c>
      <c r="AB317" s="103" t="s">
        <v>623</v>
      </c>
      <c r="AC317" s="103" t="s">
        <v>623</v>
      </c>
      <c r="AD317" s="103" t="s">
        <v>623</v>
      </c>
      <c r="AE317" s="103" t="s">
        <v>621</v>
      </c>
      <c r="AF317" s="103" t="s">
        <v>623</v>
      </c>
      <c r="AG317" s="103" t="s">
        <v>621</v>
      </c>
      <c r="AI317" s="103">
        <f t="shared" si="35"/>
        <v>21</v>
      </c>
      <c r="AJ317" s="103">
        <f t="shared" si="35"/>
        <v>4</v>
      </c>
      <c r="AK317" s="103"/>
      <c r="AL317" s="103">
        <f t="shared" si="36"/>
        <v>5</v>
      </c>
      <c r="AM317" s="103">
        <f t="shared" si="36"/>
        <v>0</v>
      </c>
      <c r="AN317" s="103">
        <f t="shared" si="30"/>
        <v>25</v>
      </c>
    </row>
    <row r="318" spans="1:40" x14ac:dyDescent="0.25">
      <c r="A318" s="101">
        <v>1219</v>
      </c>
      <c r="B318" s="67" t="s">
        <v>318</v>
      </c>
      <c r="C318" s="67" t="s">
        <v>301</v>
      </c>
      <c r="D318" s="103" t="s">
        <v>621</v>
      </c>
      <c r="E318" s="103" t="s">
        <v>621</v>
      </c>
      <c r="F318" s="103" t="s">
        <v>621</v>
      </c>
      <c r="G318" s="103" t="s">
        <v>621</v>
      </c>
      <c r="H318" s="103" t="s">
        <v>621</v>
      </c>
      <c r="I318" s="103" t="s">
        <v>623</v>
      </c>
      <c r="J318" s="103" t="s">
        <v>621</v>
      </c>
      <c r="K318" s="103" t="s">
        <v>621</v>
      </c>
      <c r="L318" s="103" t="s">
        <v>621</v>
      </c>
      <c r="M318" s="103" t="s">
        <v>621</v>
      </c>
      <c r="N318" s="103" t="s">
        <v>621</v>
      </c>
      <c r="O318" s="103" t="s">
        <v>621</v>
      </c>
      <c r="P318" s="103" t="s">
        <v>621</v>
      </c>
      <c r="Q318" s="103" t="s">
        <v>621</v>
      </c>
      <c r="R318" s="103" t="s">
        <v>621</v>
      </c>
      <c r="S318" s="103" t="s">
        <v>621</v>
      </c>
      <c r="T318" s="103" t="s">
        <v>621</v>
      </c>
      <c r="U318" s="103" t="s">
        <v>622</v>
      </c>
      <c r="V318" s="103" t="s">
        <v>621</v>
      </c>
      <c r="W318" s="103" t="s">
        <v>621</v>
      </c>
      <c r="X318" s="103" t="s">
        <v>621</v>
      </c>
      <c r="Y318" s="103" t="s">
        <v>621</v>
      </c>
      <c r="Z318" s="103" t="s">
        <v>621</v>
      </c>
      <c r="AA318" s="103" t="s">
        <v>621</v>
      </c>
      <c r="AB318" s="103" t="s">
        <v>621</v>
      </c>
      <c r="AC318" s="103" t="s">
        <v>623</v>
      </c>
      <c r="AD318" s="103" t="s">
        <v>623</v>
      </c>
      <c r="AE318" s="103" t="s">
        <v>621</v>
      </c>
      <c r="AF318" s="103" t="s">
        <v>623</v>
      </c>
      <c r="AG318" s="103" t="s">
        <v>621</v>
      </c>
      <c r="AI318" s="103">
        <f t="shared" si="35"/>
        <v>25</v>
      </c>
      <c r="AJ318" s="103">
        <f t="shared" si="35"/>
        <v>1</v>
      </c>
      <c r="AK318" s="103"/>
      <c r="AL318" s="103">
        <f t="shared" si="36"/>
        <v>4</v>
      </c>
      <c r="AM318" s="103">
        <f t="shared" si="36"/>
        <v>0</v>
      </c>
      <c r="AN318" s="103">
        <f t="shared" si="30"/>
        <v>26</v>
      </c>
    </row>
    <row r="319" spans="1:40" x14ac:dyDescent="0.25">
      <c r="A319" s="101">
        <v>1220</v>
      </c>
      <c r="B319" s="67" t="s">
        <v>319</v>
      </c>
      <c r="C319" s="67" t="s">
        <v>301</v>
      </c>
      <c r="D319" s="103" t="s">
        <v>621</v>
      </c>
      <c r="E319" s="103" t="s">
        <v>621</v>
      </c>
      <c r="F319" s="103" t="s">
        <v>621</v>
      </c>
      <c r="G319" s="103" t="s">
        <v>621</v>
      </c>
      <c r="H319" s="103" t="s">
        <v>623</v>
      </c>
      <c r="I319" s="103" t="s">
        <v>622</v>
      </c>
      <c r="J319" s="103" t="s">
        <v>621</v>
      </c>
      <c r="K319" s="103" t="s">
        <v>621</v>
      </c>
      <c r="L319" s="103" t="s">
        <v>621</v>
      </c>
      <c r="M319" s="103" t="s">
        <v>623</v>
      </c>
      <c r="N319" s="103" t="s">
        <v>621</v>
      </c>
      <c r="O319" s="103" t="s">
        <v>621</v>
      </c>
      <c r="P319" s="103" t="s">
        <v>621</v>
      </c>
      <c r="Q319" s="103" t="s">
        <v>621</v>
      </c>
      <c r="R319" s="103" t="s">
        <v>621</v>
      </c>
      <c r="S319" s="103" t="s">
        <v>621</v>
      </c>
      <c r="T319" s="103" t="s">
        <v>622</v>
      </c>
      <c r="U319" s="103" t="s">
        <v>622</v>
      </c>
      <c r="V319" s="103" t="s">
        <v>621</v>
      </c>
      <c r="W319" s="103" t="s">
        <v>621</v>
      </c>
      <c r="X319" s="103" t="s">
        <v>621</v>
      </c>
      <c r="Y319" s="103" t="s">
        <v>621</v>
      </c>
      <c r="Z319" s="103" t="s">
        <v>621</v>
      </c>
      <c r="AA319" s="103" t="s">
        <v>621</v>
      </c>
      <c r="AB319" s="103" t="s">
        <v>621</v>
      </c>
      <c r="AC319" s="103" t="s">
        <v>623</v>
      </c>
      <c r="AD319" s="103" t="s">
        <v>623</v>
      </c>
      <c r="AE319" s="103" t="s">
        <v>623</v>
      </c>
      <c r="AF319" s="103" t="s">
        <v>623</v>
      </c>
      <c r="AG319" s="103" t="s">
        <v>621</v>
      </c>
      <c r="AI319" s="103">
        <f t="shared" si="35"/>
        <v>21</v>
      </c>
      <c r="AJ319" s="103">
        <f t="shared" si="35"/>
        <v>3</v>
      </c>
      <c r="AK319" s="103"/>
      <c r="AL319" s="103">
        <f t="shared" si="36"/>
        <v>6</v>
      </c>
      <c r="AM319" s="103">
        <f t="shared" si="36"/>
        <v>0</v>
      </c>
      <c r="AN319" s="103">
        <f t="shared" si="30"/>
        <v>24</v>
      </c>
    </row>
    <row r="320" spans="1:40" x14ac:dyDescent="0.25">
      <c r="A320" s="101">
        <v>1221</v>
      </c>
      <c r="B320" s="67" t="s">
        <v>320</v>
      </c>
      <c r="C320" s="67" t="s">
        <v>301</v>
      </c>
      <c r="D320" s="103" t="s">
        <v>621</v>
      </c>
      <c r="E320" s="103" t="s">
        <v>621</v>
      </c>
      <c r="F320" s="103" t="s">
        <v>623</v>
      </c>
      <c r="G320" s="103" t="s">
        <v>621</v>
      </c>
      <c r="H320" s="103" t="s">
        <v>623</v>
      </c>
      <c r="I320" s="103" t="s">
        <v>623</v>
      </c>
      <c r="J320" s="103" t="s">
        <v>621</v>
      </c>
      <c r="K320" s="103" t="s">
        <v>621</v>
      </c>
      <c r="L320" s="103" t="s">
        <v>623</v>
      </c>
      <c r="M320" s="103" t="s">
        <v>621</v>
      </c>
      <c r="N320" s="103" t="s">
        <v>621</v>
      </c>
      <c r="O320" s="103" t="s">
        <v>621</v>
      </c>
      <c r="P320" s="103" t="s">
        <v>621</v>
      </c>
      <c r="Q320" s="103" t="s">
        <v>621</v>
      </c>
      <c r="R320" s="103" t="s">
        <v>621</v>
      </c>
      <c r="S320" s="103" t="s">
        <v>621</v>
      </c>
      <c r="T320" s="103" t="s">
        <v>621</v>
      </c>
      <c r="U320" s="103" t="s">
        <v>622</v>
      </c>
      <c r="V320" s="103" t="s">
        <v>621</v>
      </c>
      <c r="W320" s="103" t="s">
        <v>621</v>
      </c>
      <c r="X320" s="103" t="s">
        <v>621</v>
      </c>
      <c r="Y320" s="103" t="s">
        <v>623</v>
      </c>
      <c r="Z320" s="103" t="s">
        <v>621</v>
      </c>
      <c r="AA320" s="103" t="s">
        <v>621</v>
      </c>
      <c r="AB320" s="103" t="s">
        <v>621</v>
      </c>
      <c r="AC320" s="103" t="s">
        <v>623</v>
      </c>
      <c r="AD320" s="103" t="s">
        <v>623</v>
      </c>
      <c r="AE320" s="103" t="s">
        <v>621</v>
      </c>
      <c r="AF320" s="103" t="s">
        <v>621</v>
      </c>
      <c r="AG320" s="103" t="s">
        <v>621</v>
      </c>
      <c r="AI320" s="103">
        <f t="shared" si="35"/>
        <v>22</v>
      </c>
      <c r="AJ320" s="103">
        <f t="shared" si="35"/>
        <v>1</v>
      </c>
      <c r="AK320" s="103"/>
      <c r="AL320" s="103">
        <f t="shared" si="36"/>
        <v>7</v>
      </c>
      <c r="AM320" s="103">
        <f t="shared" si="36"/>
        <v>0</v>
      </c>
      <c r="AN320" s="103">
        <f t="shared" si="30"/>
        <v>23</v>
      </c>
    </row>
    <row r="321" spans="1:40" x14ac:dyDescent="0.25">
      <c r="A321" s="101">
        <v>1222</v>
      </c>
      <c r="B321" s="67" t="s">
        <v>321</v>
      </c>
      <c r="C321" s="67" t="s">
        <v>301</v>
      </c>
      <c r="D321" s="103" t="s">
        <v>621</v>
      </c>
      <c r="E321" s="103" t="s">
        <v>621</v>
      </c>
      <c r="F321" s="103" t="s">
        <v>621</v>
      </c>
      <c r="G321" s="103" t="s">
        <v>621</v>
      </c>
      <c r="H321" s="103" t="s">
        <v>623</v>
      </c>
      <c r="I321" s="103" t="s">
        <v>623</v>
      </c>
      <c r="J321" s="103" t="s">
        <v>621</v>
      </c>
      <c r="K321" s="103" t="s">
        <v>621</v>
      </c>
      <c r="L321" s="103" t="s">
        <v>622</v>
      </c>
      <c r="M321" s="103" t="s">
        <v>621</v>
      </c>
      <c r="N321" s="103" t="s">
        <v>621</v>
      </c>
      <c r="O321" s="103" t="s">
        <v>621</v>
      </c>
      <c r="P321" s="103" t="s">
        <v>621</v>
      </c>
      <c r="Q321" s="103" t="s">
        <v>621</v>
      </c>
      <c r="R321" s="103" t="s">
        <v>621</v>
      </c>
      <c r="S321" s="103" t="s">
        <v>621</v>
      </c>
      <c r="T321" s="103" t="s">
        <v>622</v>
      </c>
      <c r="U321" s="103" t="s">
        <v>622</v>
      </c>
      <c r="V321" s="103" t="s">
        <v>621</v>
      </c>
      <c r="W321" s="103" t="s">
        <v>621</v>
      </c>
      <c r="X321" s="103" t="s">
        <v>623</v>
      </c>
      <c r="Y321" s="103" t="s">
        <v>621</v>
      </c>
      <c r="Z321" s="103" t="s">
        <v>621</v>
      </c>
      <c r="AA321" s="103" t="s">
        <v>621</v>
      </c>
      <c r="AB321" s="103" t="s">
        <v>621</v>
      </c>
      <c r="AC321" s="103" t="s">
        <v>621</v>
      </c>
      <c r="AD321" s="103" t="s">
        <v>623</v>
      </c>
      <c r="AE321" s="103" t="s">
        <v>621</v>
      </c>
      <c r="AF321" s="103" t="s">
        <v>621</v>
      </c>
      <c r="AG321" s="103" t="s">
        <v>621</v>
      </c>
      <c r="AI321" s="103">
        <f t="shared" si="35"/>
        <v>23</v>
      </c>
      <c r="AJ321" s="103">
        <f t="shared" si="35"/>
        <v>3</v>
      </c>
      <c r="AK321" s="103"/>
      <c r="AL321" s="103">
        <f t="shared" si="36"/>
        <v>4</v>
      </c>
      <c r="AM321" s="103">
        <f t="shared" si="36"/>
        <v>0</v>
      </c>
      <c r="AN321" s="103">
        <f t="shared" si="30"/>
        <v>26</v>
      </c>
    </row>
    <row r="322" spans="1:40"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621</v>
      </c>
      <c r="X322" s="103" t="s">
        <v>621</v>
      </c>
      <c r="Y322" s="103" t="s">
        <v>621</v>
      </c>
      <c r="Z322" s="103" t="s">
        <v>621</v>
      </c>
      <c r="AA322" s="103" t="s">
        <v>621</v>
      </c>
      <c r="AB322" s="103" t="s">
        <v>621</v>
      </c>
      <c r="AC322" s="103" t="s">
        <v>623</v>
      </c>
      <c r="AD322" s="103" t="s">
        <v>623</v>
      </c>
      <c r="AE322" s="103" t="s">
        <v>623</v>
      </c>
      <c r="AF322" s="103" t="s">
        <v>621</v>
      </c>
      <c r="AG322" s="103" t="s">
        <v>621</v>
      </c>
      <c r="AI322" s="103">
        <f t="shared" si="35"/>
        <v>24</v>
      </c>
      <c r="AJ322" s="103">
        <f t="shared" si="35"/>
        <v>3</v>
      </c>
      <c r="AK322" s="103"/>
      <c r="AL322" s="103">
        <f t="shared" si="36"/>
        <v>3</v>
      </c>
      <c r="AM322" s="103">
        <f t="shared" si="36"/>
        <v>0</v>
      </c>
      <c r="AN322" s="103">
        <f t="shared" si="30"/>
        <v>27</v>
      </c>
    </row>
    <row r="323" spans="1:40" x14ac:dyDescent="0.25">
      <c r="A323" s="101">
        <v>1224</v>
      </c>
      <c r="B323" s="67" t="s">
        <v>323</v>
      </c>
      <c r="C323" s="67" t="s">
        <v>301</v>
      </c>
      <c r="D323" s="103" t="s">
        <v>621</v>
      </c>
      <c r="E323" s="103" t="s">
        <v>621</v>
      </c>
      <c r="F323" s="103" t="s">
        <v>621</v>
      </c>
      <c r="G323" s="103" t="s">
        <v>621</v>
      </c>
      <c r="H323" s="103" t="s">
        <v>623</v>
      </c>
      <c r="I323" s="103" t="s">
        <v>622</v>
      </c>
      <c r="J323" s="103" t="s">
        <v>621</v>
      </c>
      <c r="K323" s="103" t="s">
        <v>621</v>
      </c>
      <c r="L323" s="103" t="s">
        <v>622</v>
      </c>
      <c r="M323" s="103" t="s">
        <v>622</v>
      </c>
      <c r="N323" s="103" t="s">
        <v>621</v>
      </c>
      <c r="O323" s="103" t="s">
        <v>621</v>
      </c>
      <c r="P323" s="103" t="s">
        <v>621</v>
      </c>
      <c r="Q323" s="103" t="s">
        <v>621</v>
      </c>
      <c r="R323" s="103" t="s">
        <v>621</v>
      </c>
      <c r="S323" s="103" t="s">
        <v>621</v>
      </c>
      <c r="T323" s="103" t="s">
        <v>622</v>
      </c>
      <c r="U323" s="103" t="s">
        <v>622</v>
      </c>
      <c r="V323" s="103" t="s">
        <v>621</v>
      </c>
      <c r="W323" s="103" t="s">
        <v>623</v>
      </c>
      <c r="X323" s="103" t="s">
        <v>621</v>
      </c>
      <c r="Y323" s="103" t="s">
        <v>621</v>
      </c>
      <c r="Z323" s="103" t="s">
        <v>621</v>
      </c>
      <c r="AA323" s="103" t="s">
        <v>623</v>
      </c>
      <c r="AB323" s="103" t="s">
        <v>623</v>
      </c>
      <c r="AC323" s="103" t="s">
        <v>623</v>
      </c>
      <c r="AD323" s="103" t="s">
        <v>623</v>
      </c>
      <c r="AE323" s="103" t="s">
        <v>621</v>
      </c>
      <c r="AF323" s="103" t="s">
        <v>621</v>
      </c>
      <c r="AG323" s="103" t="s">
        <v>621</v>
      </c>
      <c r="AI323" s="103">
        <f t="shared" si="35"/>
        <v>19</v>
      </c>
      <c r="AJ323" s="103">
        <f t="shared" si="35"/>
        <v>5</v>
      </c>
      <c r="AK323" s="103"/>
      <c r="AL323" s="103">
        <f t="shared" si="36"/>
        <v>6</v>
      </c>
      <c r="AM323" s="103">
        <f t="shared" si="36"/>
        <v>0</v>
      </c>
      <c r="AN323" s="103">
        <f t="shared" si="30"/>
        <v>24</v>
      </c>
    </row>
    <row r="324" spans="1:40"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623</v>
      </c>
      <c r="N324" s="103" t="s">
        <v>621</v>
      </c>
      <c r="O324" s="103" t="s">
        <v>621</v>
      </c>
      <c r="P324" s="103" t="s">
        <v>621</v>
      </c>
      <c r="Q324" s="103" t="s">
        <v>621</v>
      </c>
      <c r="R324" s="103" t="s">
        <v>621</v>
      </c>
      <c r="S324" s="103" t="s">
        <v>621</v>
      </c>
      <c r="T324" s="103" t="s">
        <v>621</v>
      </c>
      <c r="U324" s="103" t="s">
        <v>622</v>
      </c>
      <c r="V324" s="103" t="s">
        <v>621</v>
      </c>
      <c r="W324" s="103" t="s">
        <v>621</v>
      </c>
      <c r="X324" s="103" t="s">
        <v>621</v>
      </c>
      <c r="Y324" s="103" t="s">
        <v>623</v>
      </c>
      <c r="Z324" s="103" t="s">
        <v>621</v>
      </c>
      <c r="AA324" s="103" t="s">
        <v>622</v>
      </c>
      <c r="AB324" s="103" t="s">
        <v>621</v>
      </c>
      <c r="AC324" s="103" t="s">
        <v>623</v>
      </c>
      <c r="AD324" s="103" t="s">
        <v>623</v>
      </c>
      <c r="AE324" s="103" t="s">
        <v>621</v>
      </c>
      <c r="AF324" s="103" t="s">
        <v>623</v>
      </c>
      <c r="AG324" s="103" t="s">
        <v>621</v>
      </c>
      <c r="AI324" s="103">
        <f t="shared" ref="AI324:AJ343" si="37">COUNTIF($D324:$AG324,AI$3)</f>
        <v>23</v>
      </c>
      <c r="AJ324" s="103">
        <f t="shared" si="37"/>
        <v>2</v>
      </c>
      <c r="AK324" s="103"/>
      <c r="AL324" s="103">
        <f t="shared" ref="AL324:AM343" si="38">COUNTIF($D324:$AG324,AL$3)</f>
        <v>5</v>
      </c>
      <c r="AM324" s="103">
        <f t="shared" si="38"/>
        <v>0</v>
      </c>
      <c r="AN324" s="103">
        <f t="shared" ref="AN324:AN387" si="39">AI324+AJ324</f>
        <v>25</v>
      </c>
    </row>
    <row r="325" spans="1:40" x14ac:dyDescent="0.25">
      <c r="A325" s="101">
        <v>1301</v>
      </c>
      <c r="B325" s="67" t="s">
        <v>327</v>
      </c>
      <c r="C325" s="67" t="s">
        <v>326</v>
      </c>
      <c r="D325" s="103" t="s">
        <v>621</v>
      </c>
      <c r="E325" s="103" t="s">
        <v>621</v>
      </c>
      <c r="F325" s="103" t="s">
        <v>623</v>
      </c>
      <c r="G325" s="103" t="s">
        <v>621</v>
      </c>
      <c r="H325" s="103" t="s">
        <v>622</v>
      </c>
      <c r="I325" s="103" t="s">
        <v>622</v>
      </c>
      <c r="J325" s="103" t="s">
        <v>621</v>
      </c>
      <c r="K325" s="103" t="s">
        <v>623</v>
      </c>
      <c r="L325" s="103" t="s">
        <v>622</v>
      </c>
      <c r="M325" s="103" t="s">
        <v>622</v>
      </c>
      <c r="N325" s="103" t="s">
        <v>622</v>
      </c>
      <c r="O325" s="103" t="s">
        <v>623</v>
      </c>
      <c r="P325" s="103" t="s">
        <v>621</v>
      </c>
      <c r="Q325" s="103" t="s">
        <v>622</v>
      </c>
      <c r="R325" s="103" t="s">
        <v>621</v>
      </c>
      <c r="S325" s="103" t="s">
        <v>621</v>
      </c>
      <c r="T325" s="103" t="s">
        <v>622</v>
      </c>
      <c r="U325" s="103" t="s">
        <v>622</v>
      </c>
      <c r="V325" s="103" t="s">
        <v>621</v>
      </c>
      <c r="W325" s="103" t="s">
        <v>621</v>
      </c>
      <c r="X325" s="103" t="s">
        <v>621</v>
      </c>
      <c r="Y325" s="103" t="s">
        <v>621</v>
      </c>
      <c r="Z325" s="103" t="s">
        <v>621</v>
      </c>
      <c r="AA325" s="103" t="s">
        <v>621</v>
      </c>
      <c r="AB325" s="103" t="s">
        <v>621</v>
      </c>
      <c r="AC325" s="103" t="s">
        <v>621</v>
      </c>
      <c r="AD325" s="103" t="s">
        <v>621</v>
      </c>
      <c r="AE325" s="103" t="s">
        <v>623</v>
      </c>
      <c r="AF325" s="103" t="s">
        <v>623</v>
      </c>
      <c r="AG325" s="103" t="s">
        <v>621</v>
      </c>
      <c r="AI325" s="103">
        <f t="shared" si="37"/>
        <v>17</v>
      </c>
      <c r="AJ325" s="103">
        <f t="shared" si="37"/>
        <v>8</v>
      </c>
      <c r="AK325" s="103"/>
      <c r="AL325" s="103">
        <f t="shared" si="38"/>
        <v>5</v>
      </c>
      <c r="AM325" s="103">
        <f t="shared" si="38"/>
        <v>0</v>
      </c>
      <c r="AN325" s="103">
        <f t="shared" si="39"/>
        <v>25</v>
      </c>
    </row>
    <row r="326" spans="1:40" x14ac:dyDescent="0.25">
      <c r="A326" s="101">
        <v>1302</v>
      </c>
      <c r="B326" s="67" t="s">
        <v>328</v>
      </c>
      <c r="C326" s="67" t="s">
        <v>326</v>
      </c>
      <c r="D326" s="103" t="s">
        <v>621</v>
      </c>
      <c r="E326" s="103" t="s">
        <v>621</v>
      </c>
      <c r="F326" s="103" t="s">
        <v>621</v>
      </c>
      <c r="G326" s="103" t="s">
        <v>621</v>
      </c>
      <c r="H326" s="103" t="s">
        <v>623</v>
      </c>
      <c r="I326" s="103" t="s">
        <v>622</v>
      </c>
      <c r="J326" s="103" t="s">
        <v>621</v>
      </c>
      <c r="K326" s="103" t="s">
        <v>621</v>
      </c>
      <c r="L326" s="103" t="s">
        <v>622</v>
      </c>
      <c r="M326" s="103" t="s">
        <v>621</v>
      </c>
      <c r="N326" s="103" t="s">
        <v>622</v>
      </c>
      <c r="O326" s="103" t="s">
        <v>621</v>
      </c>
      <c r="P326" s="103" t="s">
        <v>621</v>
      </c>
      <c r="Q326" s="103" t="s">
        <v>621</v>
      </c>
      <c r="R326" s="103" t="s">
        <v>623</v>
      </c>
      <c r="S326" s="103" t="s">
        <v>621</v>
      </c>
      <c r="T326" s="103" t="s">
        <v>622</v>
      </c>
      <c r="U326" s="103" t="s">
        <v>622</v>
      </c>
      <c r="V326" s="103" t="s">
        <v>621</v>
      </c>
      <c r="W326" s="103" t="s">
        <v>621</v>
      </c>
      <c r="X326" s="103" t="s">
        <v>621</v>
      </c>
      <c r="Y326" s="103" t="s">
        <v>621</v>
      </c>
      <c r="Z326" s="103" t="s">
        <v>621</v>
      </c>
      <c r="AA326" s="103" t="s">
        <v>621</v>
      </c>
      <c r="AB326" s="103" t="s">
        <v>621</v>
      </c>
      <c r="AC326" s="103" t="s">
        <v>623</v>
      </c>
      <c r="AD326" s="103" t="s">
        <v>623</v>
      </c>
      <c r="AE326" s="103" t="s">
        <v>621</v>
      </c>
      <c r="AF326" s="103" t="s">
        <v>621</v>
      </c>
      <c r="AG326" s="103" t="s">
        <v>621</v>
      </c>
      <c r="AI326" s="103">
        <f t="shared" si="37"/>
        <v>21</v>
      </c>
      <c r="AJ326" s="103">
        <f t="shared" si="37"/>
        <v>5</v>
      </c>
      <c r="AK326" s="103"/>
      <c r="AL326" s="103">
        <f t="shared" si="38"/>
        <v>4</v>
      </c>
      <c r="AM326" s="103">
        <f t="shared" si="38"/>
        <v>0</v>
      </c>
      <c r="AN326" s="103">
        <f t="shared" si="39"/>
        <v>26</v>
      </c>
    </row>
    <row r="327" spans="1:40"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622</v>
      </c>
      <c r="M327" s="103" t="s">
        <v>623</v>
      </c>
      <c r="N327" s="103" t="s">
        <v>621</v>
      </c>
      <c r="O327" s="103" t="s">
        <v>623</v>
      </c>
      <c r="P327" s="103" t="s">
        <v>621</v>
      </c>
      <c r="Q327" s="103" t="s">
        <v>621</v>
      </c>
      <c r="R327" s="103" t="s">
        <v>621</v>
      </c>
      <c r="S327" s="103" t="s">
        <v>621</v>
      </c>
      <c r="T327" s="103" t="s">
        <v>622</v>
      </c>
      <c r="U327" s="103" t="s">
        <v>623</v>
      </c>
      <c r="V327" s="103" t="s">
        <v>621</v>
      </c>
      <c r="W327" s="103" t="s">
        <v>621</v>
      </c>
      <c r="X327" s="103" t="s">
        <v>622</v>
      </c>
      <c r="Y327" s="103" t="s">
        <v>621</v>
      </c>
      <c r="Z327" s="103" t="s">
        <v>621</v>
      </c>
      <c r="AA327" s="103" t="s">
        <v>621</v>
      </c>
      <c r="AB327" s="103" t="s">
        <v>621</v>
      </c>
      <c r="AC327" s="103" t="s">
        <v>623</v>
      </c>
      <c r="AD327" s="103" t="s">
        <v>623</v>
      </c>
      <c r="AE327" s="103" t="s">
        <v>623</v>
      </c>
      <c r="AF327" s="103" t="s">
        <v>621</v>
      </c>
      <c r="AG327" s="103" t="s">
        <v>621</v>
      </c>
      <c r="AI327" s="103">
        <f t="shared" si="37"/>
        <v>21</v>
      </c>
      <c r="AJ327" s="103">
        <f t="shared" si="37"/>
        <v>3</v>
      </c>
      <c r="AK327" s="103"/>
      <c r="AL327" s="103">
        <f t="shared" si="38"/>
        <v>6</v>
      </c>
      <c r="AM327" s="103">
        <f t="shared" si="38"/>
        <v>0</v>
      </c>
      <c r="AN327" s="103">
        <f t="shared" si="39"/>
        <v>24</v>
      </c>
    </row>
    <row r="328" spans="1:40"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623</v>
      </c>
      <c r="N328" s="103" t="s">
        <v>621</v>
      </c>
      <c r="O328" s="103" t="s">
        <v>621</v>
      </c>
      <c r="P328" s="103" t="s">
        <v>621</v>
      </c>
      <c r="Q328" s="103" t="s">
        <v>621</v>
      </c>
      <c r="R328" s="103" t="s">
        <v>621</v>
      </c>
      <c r="S328" s="103" t="s">
        <v>621</v>
      </c>
      <c r="T328" s="103" t="s">
        <v>622</v>
      </c>
      <c r="U328" s="103" t="s">
        <v>622</v>
      </c>
      <c r="V328" s="103" t="s">
        <v>621</v>
      </c>
      <c r="W328" s="103" t="s">
        <v>621</v>
      </c>
      <c r="X328" s="103" t="s">
        <v>623</v>
      </c>
      <c r="Y328" s="103" t="s">
        <v>621</v>
      </c>
      <c r="Z328" s="103" t="s">
        <v>621</v>
      </c>
      <c r="AA328" s="103" t="s">
        <v>621</v>
      </c>
      <c r="AB328" s="103" t="s">
        <v>621</v>
      </c>
      <c r="AC328" s="103" t="s">
        <v>623</v>
      </c>
      <c r="AD328" s="103" t="s">
        <v>623</v>
      </c>
      <c r="AE328" s="103" t="s">
        <v>623</v>
      </c>
      <c r="AF328" s="103" t="s">
        <v>621</v>
      </c>
      <c r="AG328" s="103" t="s">
        <v>621</v>
      </c>
      <c r="AI328" s="103">
        <f t="shared" si="37"/>
        <v>23</v>
      </c>
      <c r="AJ328" s="103">
        <f t="shared" si="37"/>
        <v>2</v>
      </c>
      <c r="AK328" s="103"/>
      <c r="AL328" s="103">
        <f t="shared" si="38"/>
        <v>5</v>
      </c>
      <c r="AM328" s="103">
        <f t="shared" si="38"/>
        <v>0</v>
      </c>
      <c r="AN328" s="103">
        <f t="shared" si="39"/>
        <v>25</v>
      </c>
    </row>
    <row r="329" spans="1:40" x14ac:dyDescent="0.25">
      <c r="A329" s="101">
        <v>1305</v>
      </c>
      <c r="B329" s="67" t="s">
        <v>641</v>
      </c>
      <c r="C329" s="67" t="s">
        <v>326</v>
      </c>
      <c r="D329" s="103" t="s">
        <v>621</v>
      </c>
      <c r="E329" s="103" t="s">
        <v>621</v>
      </c>
      <c r="F329" s="103" t="s">
        <v>621</v>
      </c>
      <c r="G329" s="103" t="s">
        <v>621</v>
      </c>
      <c r="H329" s="103" t="s">
        <v>622</v>
      </c>
      <c r="I329" s="103" t="s">
        <v>622</v>
      </c>
      <c r="J329" s="103" t="s">
        <v>621</v>
      </c>
      <c r="K329" s="103" t="s">
        <v>621</v>
      </c>
      <c r="L329" s="103" t="s">
        <v>622</v>
      </c>
      <c r="M329" s="103" t="s">
        <v>622</v>
      </c>
      <c r="N329" s="103" t="s">
        <v>622</v>
      </c>
      <c r="O329" s="103" t="s">
        <v>621</v>
      </c>
      <c r="P329" s="103" t="s">
        <v>621</v>
      </c>
      <c r="Q329" s="103" t="s">
        <v>621</v>
      </c>
      <c r="R329" s="103" t="s">
        <v>621</v>
      </c>
      <c r="S329" s="103" t="s">
        <v>621</v>
      </c>
      <c r="T329" s="103" t="s">
        <v>622</v>
      </c>
      <c r="U329" s="103" t="s">
        <v>621</v>
      </c>
      <c r="V329" s="103" t="s">
        <v>621</v>
      </c>
      <c r="W329" s="103" t="s">
        <v>621</v>
      </c>
      <c r="X329" s="103" t="s">
        <v>621</v>
      </c>
      <c r="Y329" s="103" t="s">
        <v>621</v>
      </c>
      <c r="Z329" s="103" t="s">
        <v>621</v>
      </c>
      <c r="AA329" s="103" t="s">
        <v>622</v>
      </c>
      <c r="AB329" s="103" t="s">
        <v>621</v>
      </c>
      <c r="AC329" s="103" t="s">
        <v>621</v>
      </c>
      <c r="AD329" s="103" t="s">
        <v>621</v>
      </c>
      <c r="AE329" s="103" t="s">
        <v>623</v>
      </c>
      <c r="AF329" s="103" t="s">
        <v>621</v>
      </c>
      <c r="AG329" s="103" t="s">
        <v>623</v>
      </c>
      <c r="AI329" s="103">
        <f t="shared" si="37"/>
        <v>21</v>
      </c>
      <c r="AJ329" s="103">
        <f t="shared" si="37"/>
        <v>7</v>
      </c>
      <c r="AK329" s="103"/>
      <c r="AL329" s="103">
        <f t="shared" si="38"/>
        <v>2</v>
      </c>
      <c r="AM329" s="103">
        <f t="shared" si="38"/>
        <v>0</v>
      </c>
      <c r="AN329" s="103">
        <f t="shared" si="39"/>
        <v>28</v>
      </c>
    </row>
    <row r="330" spans="1:40" x14ac:dyDescent="0.25">
      <c r="A330" s="101">
        <v>1306</v>
      </c>
      <c r="B330" s="67" t="s">
        <v>332</v>
      </c>
      <c r="C330" s="67" t="s">
        <v>326</v>
      </c>
      <c r="D330" s="103" t="s">
        <v>621</v>
      </c>
      <c r="E330" s="103" t="s">
        <v>621</v>
      </c>
      <c r="F330" s="103" t="s">
        <v>621</v>
      </c>
      <c r="G330" s="103" t="s">
        <v>621</v>
      </c>
      <c r="H330" s="103" t="s">
        <v>623</v>
      </c>
      <c r="I330" s="103" t="s">
        <v>621</v>
      </c>
      <c r="J330" s="103" t="s">
        <v>621</v>
      </c>
      <c r="K330" s="103" t="s">
        <v>621</v>
      </c>
      <c r="L330" s="103" t="s">
        <v>622</v>
      </c>
      <c r="M330" s="103" t="s">
        <v>623</v>
      </c>
      <c r="N330" s="103" t="s">
        <v>621</v>
      </c>
      <c r="O330" s="103" t="s">
        <v>623</v>
      </c>
      <c r="P330" s="103" t="s">
        <v>623</v>
      </c>
      <c r="Q330" s="103" t="s">
        <v>621</v>
      </c>
      <c r="R330" s="103" t="s">
        <v>621</v>
      </c>
      <c r="S330" s="103" t="s">
        <v>621</v>
      </c>
      <c r="T330" s="103" t="s">
        <v>621</v>
      </c>
      <c r="U330" s="103" t="s">
        <v>622</v>
      </c>
      <c r="V330" s="103" t="s">
        <v>621</v>
      </c>
      <c r="W330" s="103" t="s">
        <v>621</v>
      </c>
      <c r="X330" s="103" t="s">
        <v>623</v>
      </c>
      <c r="Y330" s="103" t="s">
        <v>621</v>
      </c>
      <c r="Z330" s="103" t="s">
        <v>621</v>
      </c>
      <c r="AA330" s="103" t="s">
        <v>621</v>
      </c>
      <c r="AB330" s="103" t="s">
        <v>623</v>
      </c>
      <c r="AC330" s="103" t="s">
        <v>623</v>
      </c>
      <c r="AD330" s="103" t="s">
        <v>623</v>
      </c>
      <c r="AE330" s="103" t="s">
        <v>621</v>
      </c>
      <c r="AF330" s="103" t="s">
        <v>621</v>
      </c>
      <c r="AG330" s="103" t="s">
        <v>621</v>
      </c>
      <c r="AI330" s="103">
        <f t="shared" si="37"/>
        <v>20</v>
      </c>
      <c r="AJ330" s="103">
        <f t="shared" si="37"/>
        <v>2</v>
      </c>
      <c r="AK330" s="103"/>
      <c r="AL330" s="103">
        <f t="shared" si="38"/>
        <v>8</v>
      </c>
      <c r="AM330" s="103">
        <f t="shared" si="38"/>
        <v>0</v>
      </c>
      <c r="AN330" s="103">
        <f t="shared" si="39"/>
        <v>22</v>
      </c>
    </row>
    <row r="331" spans="1:40" x14ac:dyDescent="0.25">
      <c r="A331" s="101">
        <v>1307</v>
      </c>
      <c r="B331" s="67" t="s">
        <v>333</v>
      </c>
      <c r="C331" s="67" t="s">
        <v>326</v>
      </c>
      <c r="D331" s="103" t="s">
        <v>621</v>
      </c>
      <c r="E331" s="103" t="s">
        <v>621</v>
      </c>
      <c r="F331" s="103" t="s">
        <v>621</v>
      </c>
      <c r="G331" s="103" t="s">
        <v>621</v>
      </c>
      <c r="H331" s="103" t="s">
        <v>621</v>
      </c>
      <c r="I331" s="103" t="s">
        <v>622</v>
      </c>
      <c r="J331" s="103" t="s">
        <v>621</v>
      </c>
      <c r="K331" s="103" t="s">
        <v>623</v>
      </c>
      <c r="L331" s="103" t="s">
        <v>622</v>
      </c>
      <c r="M331" s="103" t="s">
        <v>621</v>
      </c>
      <c r="N331" s="103" t="s">
        <v>622</v>
      </c>
      <c r="O331" s="103" t="s">
        <v>621</v>
      </c>
      <c r="P331" s="103" t="s">
        <v>621</v>
      </c>
      <c r="Q331" s="103" t="s">
        <v>621</v>
      </c>
      <c r="R331" s="103" t="s">
        <v>621</v>
      </c>
      <c r="S331" s="103" t="s">
        <v>621</v>
      </c>
      <c r="T331" s="103" t="s">
        <v>622</v>
      </c>
      <c r="U331" s="103" t="s">
        <v>622</v>
      </c>
      <c r="V331" s="103" t="s">
        <v>621</v>
      </c>
      <c r="W331" s="103" t="s">
        <v>621</v>
      </c>
      <c r="X331" s="103" t="s">
        <v>621</v>
      </c>
      <c r="Y331" s="103" t="s">
        <v>621</v>
      </c>
      <c r="Z331" s="103" t="s">
        <v>621</v>
      </c>
      <c r="AA331" s="103" t="s">
        <v>621</v>
      </c>
      <c r="AB331" s="103" t="s">
        <v>621</v>
      </c>
      <c r="AC331" s="103" t="s">
        <v>621</v>
      </c>
      <c r="AD331" s="103" t="s">
        <v>621</v>
      </c>
      <c r="AE331" s="103" t="s">
        <v>623</v>
      </c>
      <c r="AF331" s="103" t="s">
        <v>623</v>
      </c>
      <c r="AG331" s="103" t="s">
        <v>621</v>
      </c>
      <c r="AI331" s="103">
        <f t="shared" si="37"/>
        <v>22</v>
      </c>
      <c r="AJ331" s="103">
        <f t="shared" si="37"/>
        <v>5</v>
      </c>
      <c r="AK331" s="103"/>
      <c r="AL331" s="103">
        <f t="shared" si="38"/>
        <v>3</v>
      </c>
      <c r="AM331" s="103">
        <f t="shared" si="38"/>
        <v>0</v>
      </c>
      <c r="AN331" s="103">
        <f t="shared" si="39"/>
        <v>27</v>
      </c>
    </row>
    <row r="332" spans="1:40" x14ac:dyDescent="0.25">
      <c r="A332" s="101">
        <v>1308</v>
      </c>
      <c r="B332" s="67" t="s">
        <v>334</v>
      </c>
      <c r="C332" s="67" t="s">
        <v>326</v>
      </c>
      <c r="D332" s="103" t="s">
        <v>621</v>
      </c>
      <c r="E332" s="103" t="s">
        <v>621</v>
      </c>
      <c r="F332" s="103" t="s">
        <v>621</v>
      </c>
      <c r="G332" s="103" t="s">
        <v>621</v>
      </c>
      <c r="H332" s="103" t="s">
        <v>623</v>
      </c>
      <c r="I332" s="103" t="s">
        <v>622</v>
      </c>
      <c r="J332" s="103" t="s">
        <v>621</v>
      </c>
      <c r="K332" s="103" t="s">
        <v>623</v>
      </c>
      <c r="L332" s="103" t="s">
        <v>622</v>
      </c>
      <c r="M332" s="103" t="s">
        <v>621</v>
      </c>
      <c r="N332" s="103" t="s">
        <v>622</v>
      </c>
      <c r="O332" s="103" t="s">
        <v>621</v>
      </c>
      <c r="P332" s="103" t="s">
        <v>621</v>
      </c>
      <c r="Q332" s="103" t="s">
        <v>621</v>
      </c>
      <c r="R332" s="103" t="s">
        <v>621</v>
      </c>
      <c r="S332" s="103" t="s">
        <v>621</v>
      </c>
      <c r="T332" s="103" t="s">
        <v>621</v>
      </c>
      <c r="U332" s="103" t="s">
        <v>622</v>
      </c>
      <c r="V332" s="103" t="s">
        <v>621</v>
      </c>
      <c r="W332" s="103" t="s">
        <v>621</v>
      </c>
      <c r="X332" s="103" t="s">
        <v>621</v>
      </c>
      <c r="Y332" s="103" t="s">
        <v>621</v>
      </c>
      <c r="Z332" s="103" t="s">
        <v>621</v>
      </c>
      <c r="AA332" s="103" t="s">
        <v>621</v>
      </c>
      <c r="AB332" s="103" t="s">
        <v>621</v>
      </c>
      <c r="AC332" s="103" t="s">
        <v>621</v>
      </c>
      <c r="AD332" s="103" t="s">
        <v>621</v>
      </c>
      <c r="AE332" s="103" t="s">
        <v>621</v>
      </c>
      <c r="AF332" s="103" t="s">
        <v>621</v>
      </c>
      <c r="AG332" s="103" t="s">
        <v>621</v>
      </c>
      <c r="AI332" s="103">
        <f t="shared" si="37"/>
        <v>24</v>
      </c>
      <c r="AJ332" s="103">
        <f t="shared" si="37"/>
        <v>4</v>
      </c>
      <c r="AK332" s="103"/>
      <c r="AL332" s="103">
        <f t="shared" si="38"/>
        <v>2</v>
      </c>
      <c r="AM332" s="103">
        <f t="shared" si="38"/>
        <v>0</v>
      </c>
      <c r="AN332" s="103">
        <f t="shared" si="39"/>
        <v>28</v>
      </c>
    </row>
    <row r="333" spans="1:40" x14ac:dyDescent="0.25">
      <c r="A333" s="101">
        <v>1309</v>
      </c>
      <c r="B333" s="67" t="s">
        <v>335</v>
      </c>
      <c r="C333" s="67" t="s">
        <v>326</v>
      </c>
      <c r="D333" s="103" t="s">
        <v>621</v>
      </c>
      <c r="E333" s="103" t="s">
        <v>621</v>
      </c>
      <c r="F333" s="103" t="s">
        <v>621</v>
      </c>
      <c r="G333" s="103" t="s">
        <v>621</v>
      </c>
      <c r="H333" s="103" t="s">
        <v>622</v>
      </c>
      <c r="I333" s="103" t="s">
        <v>622</v>
      </c>
      <c r="J333" s="103" t="s">
        <v>621</v>
      </c>
      <c r="K333" s="103" t="s">
        <v>621</v>
      </c>
      <c r="L333" s="103" t="s">
        <v>622</v>
      </c>
      <c r="M333" s="103" t="s">
        <v>622</v>
      </c>
      <c r="N333" s="103" t="s">
        <v>622</v>
      </c>
      <c r="O333" s="103" t="s">
        <v>621</v>
      </c>
      <c r="P333" s="103" t="s">
        <v>621</v>
      </c>
      <c r="Q333" s="103" t="s">
        <v>621</v>
      </c>
      <c r="R333" s="103" t="s">
        <v>621</v>
      </c>
      <c r="S333" s="103" t="s">
        <v>621</v>
      </c>
      <c r="T333" s="103" t="s">
        <v>622</v>
      </c>
      <c r="U333" s="103" t="s">
        <v>621</v>
      </c>
      <c r="V333" s="103" t="s">
        <v>621</v>
      </c>
      <c r="W333" s="103" t="s">
        <v>621</v>
      </c>
      <c r="X333" s="103" t="s">
        <v>621</v>
      </c>
      <c r="Y333" s="103" t="s">
        <v>621</v>
      </c>
      <c r="Z333" s="103" t="s">
        <v>621</v>
      </c>
      <c r="AA333" s="103" t="s">
        <v>623</v>
      </c>
      <c r="AB333" s="103" t="s">
        <v>621</v>
      </c>
      <c r="AC333" s="103" t="s">
        <v>623</v>
      </c>
      <c r="AD333" s="103" t="s">
        <v>623</v>
      </c>
      <c r="AE333" s="103" t="s">
        <v>621</v>
      </c>
      <c r="AF333" s="103" t="s">
        <v>621</v>
      </c>
      <c r="AG333" s="103" t="s">
        <v>621</v>
      </c>
      <c r="AI333" s="103">
        <f t="shared" si="37"/>
        <v>21</v>
      </c>
      <c r="AJ333" s="103">
        <f t="shared" si="37"/>
        <v>6</v>
      </c>
      <c r="AK333" s="103"/>
      <c r="AL333" s="103">
        <f t="shared" si="38"/>
        <v>3</v>
      </c>
      <c r="AM333" s="103">
        <f t="shared" si="38"/>
        <v>0</v>
      </c>
      <c r="AN333" s="103">
        <f t="shared" si="39"/>
        <v>27</v>
      </c>
    </row>
    <row r="334" spans="1:40" x14ac:dyDescent="0.25">
      <c r="A334" s="101">
        <v>1310</v>
      </c>
      <c r="B334" s="67" t="s">
        <v>336</v>
      </c>
      <c r="C334" s="67" t="s">
        <v>326</v>
      </c>
      <c r="D334" s="103" t="s">
        <v>621</v>
      </c>
      <c r="E334" s="103" t="s">
        <v>621</v>
      </c>
      <c r="F334" s="103" t="s">
        <v>621</v>
      </c>
      <c r="G334" s="103" t="s">
        <v>621</v>
      </c>
      <c r="H334" s="103" t="s">
        <v>623</v>
      </c>
      <c r="I334" s="103" t="s">
        <v>622</v>
      </c>
      <c r="J334" s="103" t="s">
        <v>621</v>
      </c>
      <c r="K334" s="103" t="s">
        <v>621</v>
      </c>
      <c r="L334" s="103" t="s">
        <v>622</v>
      </c>
      <c r="M334" s="103" t="s">
        <v>623</v>
      </c>
      <c r="N334" s="103" t="s">
        <v>622</v>
      </c>
      <c r="O334" s="103" t="s">
        <v>621</v>
      </c>
      <c r="P334" s="103" t="s">
        <v>621</v>
      </c>
      <c r="Q334" s="103" t="s">
        <v>621</v>
      </c>
      <c r="R334" s="103" t="s">
        <v>621</v>
      </c>
      <c r="S334" s="103" t="s">
        <v>621</v>
      </c>
      <c r="T334" s="103" t="s">
        <v>622</v>
      </c>
      <c r="U334" s="103" t="s">
        <v>622</v>
      </c>
      <c r="V334" s="103" t="s">
        <v>621</v>
      </c>
      <c r="W334" s="103" t="s">
        <v>621</v>
      </c>
      <c r="X334" s="103" t="s">
        <v>621</v>
      </c>
      <c r="Y334" s="103" t="s">
        <v>621</v>
      </c>
      <c r="Z334" s="103" t="s">
        <v>621</v>
      </c>
      <c r="AA334" s="103" t="s">
        <v>621</v>
      </c>
      <c r="AB334" s="103" t="s">
        <v>621</v>
      </c>
      <c r="AC334" s="103" t="s">
        <v>623</v>
      </c>
      <c r="AD334" s="103" t="s">
        <v>623</v>
      </c>
      <c r="AE334" s="103" t="s">
        <v>623</v>
      </c>
      <c r="AF334" s="103" t="s">
        <v>623</v>
      </c>
      <c r="AG334" s="103" t="s">
        <v>621</v>
      </c>
      <c r="AI334" s="103">
        <f t="shared" si="37"/>
        <v>19</v>
      </c>
      <c r="AJ334" s="103">
        <f t="shared" si="37"/>
        <v>5</v>
      </c>
      <c r="AK334" s="103"/>
      <c r="AL334" s="103">
        <f t="shared" si="38"/>
        <v>6</v>
      </c>
      <c r="AM334" s="103">
        <f t="shared" si="38"/>
        <v>0</v>
      </c>
      <c r="AN334" s="103">
        <f t="shared" si="39"/>
        <v>24</v>
      </c>
    </row>
    <row r="335" spans="1:40" x14ac:dyDescent="0.25">
      <c r="A335" s="101">
        <v>1311</v>
      </c>
      <c r="B335" s="67" t="s">
        <v>337</v>
      </c>
      <c r="C335" s="67" t="s">
        <v>326</v>
      </c>
      <c r="D335" s="103" t="s">
        <v>621</v>
      </c>
      <c r="E335" s="103" t="s">
        <v>621</v>
      </c>
      <c r="F335" s="103" t="s">
        <v>621</v>
      </c>
      <c r="G335" s="103" t="s">
        <v>621</v>
      </c>
      <c r="H335" s="103" t="s">
        <v>623</v>
      </c>
      <c r="I335" s="103" t="s">
        <v>622</v>
      </c>
      <c r="J335" s="103" t="s">
        <v>621</v>
      </c>
      <c r="K335" s="103" t="s">
        <v>621</v>
      </c>
      <c r="L335" s="103" t="s">
        <v>621</v>
      </c>
      <c r="M335" s="103" t="s">
        <v>621</v>
      </c>
      <c r="N335" s="103" t="s">
        <v>621</v>
      </c>
      <c r="O335" s="103" t="s">
        <v>623</v>
      </c>
      <c r="P335" s="103" t="s">
        <v>621</v>
      </c>
      <c r="Q335" s="103" t="s">
        <v>621</v>
      </c>
      <c r="R335" s="103" t="s">
        <v>621</v>
      </c>
      <c r="S335" s="103" t="s">
        <v>621</v>
      </c>
      <c r="T335" s="103" t="s">
        <v>622</v>
      </c>
      <c r="U335" s="103" t="s">
        <v>622</v>
      </c>
      <c r="V335" s="103" t="s">
        <v>621</v>
      </c>
      <c r="W335" s="103" t="s">
        <v>621</v>
      </c>
      <c r="X335" s="103" t="s">
        <v>621</v>
      </c>
      <c r="Y335" s="103" t="s">
        <v>621</v>
      </c>
      <c r="Z335" s="103" t="s">
        <v>621</v>
      </c>
      <c r="AA335" s="103" t="s">
        <v>621</v>
      </c>
      <c r="AB335" s="103" t="s">
        <v>621</v>
      </c>
      <c r="AC335" s="103" t="s">
        <v>621</v>
      </c>
      <c r="AD335" s="103" t="s">
        <v>621</v>
      </c>
      <c r="AE335" s="103" t="s">
        <v>621</v>
      </c>
      <c r="AF335" s="103" t="s">
        <v>621</v>
      </c>
      <c r="AG335" s="103" t="s">
        <v>621</v>
      </c>
      <c r="AI335" s="103">
        <f t="shared" si="37"/>
        <v>25</v>
      </c>
      <c r="AJ335" s="103">
        <f t="shared" si="37"/>
        <v>3</v>
      </c>
      <c r="AK335" s="103"/>
      <c r="AL335" s="103">
        <f t="shared" si="38"/>
        <v>2</v>
      </c>
      <c r="AM335" s="103">
        <f t="shared" si="38"/>
        <v>0</v>
      </c>
      <c r="AN335" s="103">
        <f t="shared" si="39"/>
        <v>28</v>
      </c>
    </row>
    <row r="336" spans="1:40" x14ac:dyDescent="0.25">
      <c r="A336" s="101">
        <v>1312</v>
      </c>
      <c r="B336" s="67" t="s">
        <v>338</v>
      </c>
      <c r="C336" s="67" t="s">
        <v>326</v>
      </c>
      <c r="D336" s="103" t="s">
        <v>621</v>
      </c>
      <c r="E336" s="103" t="s">
        <v>622</v>
      </c>
      <c r="F336" s="103" t="s">
        <v>621</v>
      </c>
      <c r="G336" s="103" t="s">
        <v>621</v>
      </c>
      <c r="H336" s="103" t="s">
        <v>623</v>
      </c>
      <c r="I336" s="103" t="s">
        <v>622</v>
      </c>
      <c r="J336" s="103" t="s">
        <v>621</v>
      </c>
      <c r="K336" s="103" t="s">
        <v>621</v>
      </c>
      <c r="L336" s="103" t="s">
        <v>623</v>
      </c>
      <c r="M336" s="103" t="s">
        <v>621</v>
      </c>
      <c r="N336" s="103" t="s">
        <v>622</v>
      </c>
      <c r="O336" s="103" t="s">
        <v>621</v>
      </c>
      <c r="P336" s="103" t="s">
        <v>621</v>
      </c>
      <c r="Q336" s="103" t="s">
        <v>621</v>
      </c>
      <c r="R336" s="103" t="s">
        <v>621</v>
      </c>
      <c r="S336" s="103" t="s">
        <v>622</v>
      </c>
      <c r="T336" s="103" t="s">
        <v>622</v>
      </c>
      <c r="U336" s="103" t="s">
        <v>622</v>
      </c>
      <c r="V336" s="103" t="s">
        <v>621</v>
      </c>
      <c r="W336" s="103" t="s">
        <v>621</v>
      </c>
      <c r="X336" s="103" t="s">
        <v>621</v>
      </c>
      <c r="Y336" s="103" t="s">
        <v>621</v>
      </c>
      <c r="Z336" s="103" t="s">
        <v>621</v>
      </c>
      <c r="AA336" s="103" t="s">
        <v>621</v>
      </c>
      <c r="AB336" s="103" t="s">
        <v>623</v>
      </c>
      <c r="AC336" s="103" t="s">
        <v>623</v>
      </c>
      <c r="AD336" s="103" t="s">
        <v>621</v>
      </c>
      <c r="AE336" s="103" t="s">
        <v>621</v>
      </c>
      <c r="AF336" s="103" t="s">
        <v>621</v>
      </c>
      <c r="AG336" s="103" t="s">
        <v>621</v>
      </c>
      <c r="AI336" s="103">
        <f t="shared" si="37"/>
        <v>20</v>
      </c>
      <c r="AJ336" s="103">
        <f t="shared" si="37"/>
        <v>6</v>
      </c>
      <c r="AK336" s="103"/>
      <c r="AL336" s="103">
        <f t="shared" si="38"/>
        <v>4</v>
      </c>
      <c r="AM336" s="103">
        <f t="shared" si="38"/>
        <v>0</v>
      </c>
      <c r="AN336" s="103">
        <f t="shared" si="39"/>
        <v>26</v>
      </c>
    </row>
    <row r="337" spans="1:40" x14ac:dyDescent="0.25">
      <c r="A337" s="101">
        <v>1313</v>
      </c>
      <c r="B337" s="67" t="s">
        <v>339</v>
      </c>
      <c r="C337" s="67" t="s">
        <v>326</v>
      </c>
      <c r="D337" s="103" t="s">
        <v>621</v>
      </c>
      <c r="E337" s="103" t="s">
        <v>621</v>
      </c>
      <c r="F337" s="103" t="s">
        <v>621</v>
      </c>
      <c r="G337" s="103" t="s">
        <v>621</v>
      </c>
      <c r="H337" s="103" t="s">
        <v>623</v>
      </c>
      <c r="I337" s="103" t="s">
        <v>622</v>
      </c>
      <c r="J337" s="103" t="s">
        <v>621</v>
      </c>
      <c r="K337" s="103" t="s">
        <v>621</v>
      </c>
      <c r="L337" s="103" t="s">
        <v>622</v>
      </c>
      <c r="M337" s="103" t="s">
        <v>622</v>
      </c>
      <c r="N337" s="103" t="s">
        <v>622</v>
      </c>
      <c r="O337" s="103" t="s">
        <v>621</v>
      </c>
      <c r="P337" s="103" t="s">
        <v>621</v>
      </c>
      <c r="Q337" s="103" t="s">
        <v>621</v>
      </c>
      <c r="R337" s="103" t="s">
        <v>621</v>
      </c>
      <c r="S337" s="103" t="s">
        <v>621</v>
      </c>
      <c r="T337" s="103" t="s">
        <v>622</v>
      </c>
      <c r="U337" s="103" t="s">
        <v>622</v>
      </c>
      <c r="V337" s="103" t="s">
        <v>621</v>
      </c>
      <c r="W337" s="103" t="s">
        <v>621</v>
      </c>
      <c r="X337" s="103" t="s">
        <v>623</v>
      </c>
      <c r="Y337" s="103" t="s">
        <v>621</v>
      </c>
      <c r="Z337" s="103" t="s">
        <v>621</v>
      </c>
      <c r="AA337" s="103" t="s">
        <v>621</v>
      </c>
      <c r="AB337" s="103" t="s">
        <v>621</v>
      </c>
      <c r="AC337" s="103" t="s">
        <v>623</v>
      </c>
      <c r="AD337" s="103" t="s">
        <v>623</v>
      </c>
      <c r="AE337" s="103" t="s">
        <v>621</v>
      </c>
      <c r="AF337" s="103" t="s">
        <v>621</v>
      </c>
      <c r="AG337" s="103" t="s">
        <v>623</v>
      </c>
      <c r="AI337" s="103">
        <f t="shared" si="37"/>
        <v>19</v>
      </c>
      <c r="AJ337" s="103">
        <f t="shared" si="37"/>
        <v>6</v>
      </c>
      <c r="AK337" s="103"/>
      <c r="AL337" s="103">
        <f t="shared" si="38"/>
        <v>5</v>
      </c>
      <c r="AM337" s="103">
        <f t="shared" si="38"/>
        <v>0</v>
      </c>
      <c r="AN337" s="103">
        <f t="shared" si="39"/>
        <v>25</v>
      </c>
    </row>
    <row r="338" spans="1:40" x14ac:dyDescent="0.25">
      <c r="A338" s="101">
        <v>1314</v>
      </c>
      <c r="B338" s="67" t="s">
        <v>340</v>
      </c>
      <c r="C338" s="67" t="s">
        <v>326</v>
      </c>
      <c r="D338" s="103" t="s">
        <v>621</v>
      </c>
      <c r="E338" s="103" t="s">
        <v>621</v>
      </c>
      <c r="F338" s="103" t="s">
        <v>621</v>
      </c>
      <c r="G338" s="103" t="s">
        <v>621</v>
      </c>
      <c r="H338" s="103" t="s">
        <v>622</v>
      </c>
      <c r="I338" s="103" t="s">
        <v>622</v>
      </c>
      <c r="J338" s="103" t="s">
        <v>621</v>
      </c>
      <c r="K338" s="103" t="s">
        <v>621</v>
      </c>
      <c r="L338" s="103" t="s">
        <v>622</v>
      </c>
      <c r="M338" s="103" t="s">
        <v>623</v>
      </c>
      <c r="N338" s="103" t="s">
        <v>622</v>
      </c>
      <c r="O338" s="103" t="s">
        <v>623</v>
      </c>
      <c r="P338" s="103" t="s">
        <v>623</v>
      </c>
      <c r="Q338" s="103" t="s">
        <v>622</v>
      </c>
      <c r="R338" s="103" t="s">
        <v>621</v>
      </c>
      <c r="S338" s="103" t="s">
        <v>622</v>
      </c>
      <c r="T338" s="103" t="s">
        <v>622</v>
      </c>
      <c r="U338" s="103" t="s">
        <v>622</v>
      </c>
      <c r="V338" s="103" t="s">
        <v>621</v>
      </c>
      <c r="W338" s="103" t="s">
        <v>621</v>
      </c>
      <c r="X338" s="103" t="s">
        <v>623</v>
      </c>
      <c r="Y338" s="103" t="s">
        <v>621</v>
      </c>
      <c r="Z338" s="103" t="s">
        <v>621</v>
      </c>
      <c r="AA338" s="103" t="s">
        <v>621</v>
      </c>
      <c r="AB338" s="103" t="s">
        <v>621</v>
      </c>
      <c r="AC338" s="103" t="s">
        <v>622</v>
      </c>
      <c r="AD338" s="103" t="s">
        <v>621</v>
      </c>
      <c r="AE338" s="103" t="s">
        <v>621</v>
      </c>
      <c r="AF338" s="103" t="s">
        <v>622</v>
      </c>
      <c r="AG338" s="103" t="s">
        <v>621</v>
      </c>
      <c r="AI338" s="103">
        <f t="shared" si="37"/>
        <v>16</v>
      </c>
      <c r="AJ338" s="103">
        <f t="shared" si="37"/>
        <v>10</v>
      </c>
      <c r="AK338" s="103"/>
      <c r="AL338" s="103">
        <f t="shared" si="38"/>
        <v>4</v>
      </c>
      <c r="AM338" s="103">
        <f t="shared" si="38"/>
        <v>0</v>
      </c>
      <c r="AN338" s="103">
        <f t="shared" si="39"/>
        <v>26</v>
      </c>
    </row>
    <row r="339" spans="1:40" x14ac:dyDescent="0.25">
      <c r="A339" s="101">
        <v>1315</v>
      </c>
      <c r="B339" s="67" t="s">
        <v>341</v>
      </c>
      <c r="C339" s="67" t="s">
        <v>326</v>
      </c>
      <c r="D339" s="103" t="s">
        <v>621</v>
      </c>
      <c r="E339" s="103" t="s">
        <v>621</v>
      </c>
      <c r="F339" s="103" t="s">
        <v>621</v>
      </c>
      <c r="G339" s="103" t="s">
        <v>621</v>
      </c>
      <c r="H339" s="103" t="s">
        <v>622</v>
      </c>
      <c r="I339" s="103" t="s">
        <v>621</v>
      </c>
      <c r="J339" s="103" t="s">
        <v>621</v>
      </c>
      <c r="K339" s="103" t="s">
        <v>621</v>
      </c>
      <c r="L339" s="103" t="s">
        <v>622</v>
      </c>
      <c r="M339" s="103" t="s">
        <v>622</v>
      </c>
      <c r="N339" s="103" t="s">
        <v>621</v>
      </c>
      <c r="O339" s="103" t="s">
        <v>621</v>
      </c>
      <c r="P339" s="103" t="s">
        <v>621</v>
      </c>
      <c r="Q339" s="103" t="s">
        <v>621</v>
      </c>
      <c r="R339" s="103" t="s">
        <v>621</v>
      </c>
      <c r="S339" s="103" t="s">
        <v>621</v>
      </c>
      <c r="T339" s="103" t="s">
        <v>622</v>
      </c>
      <c r="U339" s="103" t="s">
        <v>622</v>
      </c>
      <c r="V339" s="103" t="s">
        <v>621</v>
      </c>
      <c r="W339" s="103" t="s">
        <v>621</v>
      </c>
      <c r="X339" s="103" t="s">
        <v>621</v>
      </c>
      <c r="Y339" s="103" t="s">
        <v>621</v>
      </c>
      <c r="Z339" s="103" t="s">
        <v>621</v>
      </c>
      <c r="AA339" s="103" t="s">
        <v>621</v>
      </c>
      <c r="AB339" s="103" t="s">
        <v>621</v>
      </c>
      <c r="AC339" s="103" t="s">
        <v>623</v>
      </c>
      <c r="AD339" s="103" t="s">
        <v>623</v>
      </c>
      <c r="AE339" s="103" t="s">
        <v>623</v>
      </c>
      <c r="AF339" s="103" t="s">
        <v>621</v>
      </c>
      <c r="AG339" s="103" t="s">
        <v>621</v>
      </c>
      <c r="AI339" s="103">
        <f t="shared" si="37"/>
        <v>22</v>
      </c>
      <c r="AJ339" s="103">
        <f t="shared" si="37"/>
        <v>5</v>
      </c>
      <c r="AK339" s="103"/>
      <c r="AL339" s="103">
        <f t="shared" si="38"/>
        <v>3</v>
      </c>
      <c r="AM339" s="103">
        <f t="shared" si="38"/>
        <v>0</v>
      </c>
      <c r="AN339" s="103">
        <f t="shared" si="39"/>
        <v>27</v>
      </c>
    </row>
    <row r="340" spans="1:40" x14ac:dyDescent="0.25">
      <c r="A340" s="101">
        <v>1316</v>
      </c>
      <c r="B340" s="67" t="s">
        <v>342</v>
      </c>
      <c r="C340" s="67" t="s">
        <v>326</v>
      </c>
      <c r="D340" s="103" t="s">
        <v>621</v>
      </c>
      <c r="E340" s="103" t="s">
        <v>621</v>
      </c>
      <c r="F340" s="103" t="s">
        <v>621</v>
      </c>
      <c r="G340" s="103" t="s">
        <v>621</v>
      </c>
      <c r="H340" s="103" t="s">
        <v>622</v>
      </c>
      <c r="I340" s="103" t="s">
        <v>622</v>
      </c>
      <c r="J340" s="103" t="s">
        <v>621</v>
      </c>
      <c r="K340" s="103" t="s">
        <v>621</v>
      </c>
      <c r="L340" s="103" t="s">
        <v>621</v>
      </c>
      <c r="M340" s="103" t="s">
        <v>622</v>
      </c>
      <c r="N340" s="103" t="s">
        <v>621</v>
      </c>
      <c r="O340" s="103" t="s">
        <v>621</v>
      </c>
      <c r="P340" s="103" t="s">
        <v>621</v>
      </c>
      <c r="Q340" s="103" t="s">
        <v>621</v>
      </c>
      <c r="R340" s="103" t="s">
        <v>621</v>
      </c>
      <c r="S340" s="103" t="s">
        <v>621</v>
      </c>
      <c r="T340" s="103" t="s">
        <v>621</v>
      </c>
      <c r="U340" s="103" t="s">
        <v>622</v>
      </c>
      <c r="V340" s="103" t="s">
        <v>621</v>
      </c>
      <c r="W340" s="103" t="s">
        <v>621</v>
      </c>
      <c r="X340" s="103" t="s">
        <v>621</v>
      </c>
      <c r="Y340" s="103" t="s">
        <v>621</v>
      </c>
      <c r="Z340" s="103" t="s">
        <v>621</v>
      </c>
      <c r="AA340" s="103" t="s">
        <v>621</v>
      </c>
      <c r="AB340" s="103" t="s">
        <v>621</v>
      </c>
      <c r="AC340" s="103" t="s">
        <v>623</v>
      </c>
      <c r="AD340" s="103" t="s">
        <v>621</v>
      </c>
      <c r="AE340" s="103" t="s">
        <v>623</v>
      </c>
      <c r="AF340" s="103" t="s">
        <v>621</v>
      </c>
      <c r="AG340" s="103" t="s">
        <v>623</v>
      </c>
      <c r="AI340" s="103">
        <f t="shared" si="37"/>
        <v>23</v>
      </c>
      <c r="AJ340" s="103">
        <f t="shared" si="37"/>
        <v>4</v>
      </c>
      <c r="AK340" s="103"/>
      <c r="AL340" s="103">
        <f t="shared" si="38"/>
        <v>3</v>
      </c>
      <c r="AM340" s="103">
        <f t="shared" si="38"/>
        <v>0</v>
      </c>
      <c r="AN340" s="103">
        <f t="shared" si="39"/>
        <v>27</v>
      </c>
    </row>
    <row r="341" spans="1:40" x14ac:dyDescent="0.25">
      <c r="A341" s="101">
        <v>1317</v>
      </c>
      <c r="B341" s="67" t="s">
        <v>344</v>
      </c>
      <c r="C341" s="67" t="s">
        <v>326</v>
      </c>
      <c r="D341" s="103" t="s">
        <v>621</v>
      </c>
      <c r="E341" s="103" t="s">
        <v>623</v>
      </c>
      <c r="F341" s="103" t="s">
        <v>621</v>
      </c>
      <c r="G341" s="103" t="s">
        <v>621</v>
      </c>
      <c r="H341" s="103" t="s">
        <v>621</v>
      </c>
      <c r="I341" s="103" t="s">
        <v>622</v>
      </c>
      <c r="J341" s="103" t="s">
        <v>621</v>
      </c>
      <c r="K341" s="103" t="s">
        <v>621</v>
      </c>
      <c r="L341" s="103" t="s">
        <v>621</v>
      </c>
      <c r="M341" s="103" t="s">
        <v>623</v>
      </c>
      <c r="N341" s="103" t="s">
        <v>621</v>
      </c>
      <c r="O341" s="103" t="s">
        <v>621</v>
      </c>
      <c r="P341" s="103" t="s">
        <v>621</v>
      </c>
      <c r="Q341" s="103" t="s">
        <v>621</v>
      </c>
      <c r="R341" s="103" t="s">
        <v>621</v>
      </c>
      <c r="S341" s="103" t="s">
        <v>621</v>
      </c>
      <c r="T341" s="103" t="s">
        <v>622</v>
      </c>
      <c r="U341" s="103" t="s">
        <v>622</v>
      </c>
      <c r="V341" s="103" t="s">
        <v>621</v>
      </c>
      <c r="W341" s="103" t="s">
        <v>621</v>
      </c>
      <c r="X341" s="103" t="s">
        <v>622</v>
      </c>
      <c r="Y341" s="103" t="s">
        <v>621</v>
      </c>
      <c r="Z341" s="103" t="s">
        <v>621</v>
      </c>
      <c r="AA341" s="103" t="s">
        <v>621</v>
      </c>
      <c r="AB341" s="103" t="s">
        <v>621</v>
      </c>
      <c r="AC341" s="103" t="s">
        <v>623</v>
      </c>
      <c r="AD341" s="103" t="s">
        <v>623</v>
      </c>
      <c r="AE341" s="103" t="s">
        <v>621</v>
      </c>
      <c r="AF341" s="103" t="s">
        <v>621</v>
      </c>
      <c r="AG341" s="103" t="s">
        <v>621</v>
      </c>
      <c r="AI341" s="103">
        <f t="shared" si="37"/>
        <v>22</v>
      </c>
      <c r="AJ341" s="103">
        <f t="shared" si="37"/>
        <v>4</v>
      </c>
      <c r="AK341" s="103"/>
      <c r="AL341" s="103">
        <f t="shared" si="38"/>
        <v>4</v>
      </c>
      <c r="AM341" s="103">
        <f t="shared" si="38"/>
        <v>0</v>
      </c>
      <c r="AN341" s="103">
        <f t="shared" si="39"/>
        <v>26</v>
      </c>
    </row>
    <row r="342" spans="1:40" x14ac:dyDescent="0.25">
      <c r="A342" s="101">
        <v>1318</v>
      </c>
      <c r="B342" s="67" t="s">
        <v>345</v>
      </c>
      <c r="C342" s="67" t="s">
        <v>326</v>
      </c>
      <c r="D342" s="103" t="s">
        <v>621</v>
      </c>
      <c r="E342" s="103" t="s">
        <v>623</v>
      </c>
      <c r="F342" s="103" t="s">
        <v>621</v>
      </c>
      <c r="G342" s="103" t="s">
        <v>621</v>
      </c>
      <c r="H342" s="103" t="s">
        <v>622</v>
      </c>
      <c r="I342" s="103" t="s">
        <v>622</v>
      </c>
      <c r="J342" s="103" t="s">
        <v>621</v>
      </c>
      <c r="K342" s="103" t="s">
        <v>621</v>
      </c>
      <c r="L342" s="103" t="s">
        <v>622</v>
      </c>
      <c r="M342" s="103" t="s">
        <v>623</v>
      </c>
      <c r="N342" s="103" t="s">
        <v>621</v>
      </c>
      <c r="O342" s="103" t="s">
        <v>621</v>
      </c>
      <c r="P342" s="103" t="s">
        <v>621</v>
      </c>
      <c r="Q342" s="103" t="s">
        <v>621</v>
      </c>
      <c r="R342" s="103" t="s">
        <v>621</v>
      </c>
      <c r="S342" s="103" t="s">
        <v>621</v>
      </c>
      <c r="T342" s="103" t="s">
        <v>621</v>
      </c>
      <c r="U342" s="103" t="s">
        <v>622</v>
      </c>
      <c r="V342" s="103" t="s">
        <v>621</v>
      </c>
      <c r="W342" s="103" t="s">
        <v>621</v>
      </c>
      <c r="X342" s="103" t="s">
        <v>621</v>
      </c>
      <c r="Y342" s="103" t="s">
        <v>623</v>
      </c>
      <c r="Z342" s="103" t="s">
        <v>621</v>
      </c>
      <c r="AA342" s="103" t="s">
        <v>623</v>
      </c>
      <c r="AB342" s="103" t="s">
        <v>621</v>
      </c>
      <c r="AC342" s="103" t="s">
        <v>621</v>
      </c>
      <c r="AD342" s="103" t="s">
        <v>621</v>
      </c>
      <c r="AE342" s="103" t="s">
        <v>623</v>
      </c>
      <c r="AF342" s="103" t="s">
        <v>623</v>
      </c>
      <c r="AG342" s="103" t="s">
        <v>621</v>
      </c>
      <c r="AI342" s="103">
        <f t="shared" si="37"/>
        <v>20</v>
      </c>
      <c r="AJ342" s="103">
        <f t="shared" si="37"/>
        <v>4</v>
      </c>
      <c r="AK342" s="103"/>
      <c r="AL342" s="103">
        <f t="shared" si="38"/>
        <v>6</v>
      </c>
      <c r="AM342" s="103">
        <f t="shared" si="38"/>
        <v>0</v>
      </c>
      <c r="AN342" s="103">
        <f t="shared" si="39"/>
        <v>24</v>
      </c>
    </row>
    <row r="343" spans="1:40" x14ac:dyDescent="0.25">
      <c r="A343" s="101">
        <v>1319</v>
      </c>
      <c r="B343" s="67" t="s">
        <v>346</v>
      </c>
      <c r="C343" s="67" t="s">
        <v>326</v>
      </c>
      <c r="D343" s="103" t="s">
        <v>621</v>
      </c>
      <c r="E343" s="103" t="s">
        <v>621</v>
      </c>
      <c r="F343" s="103" t="s">
        <v>621</v>
      </c>
      <c r="G343" s="103" t="s">
        <v>621</v>
      </c>
      <c r="H343" s="103" t="s">
        <v>622</v>
      </c>
      <c r="I343" s="103" t="s">
        <v>622</v>
      </c>
      <c r="J343" s="103" t="s">
        <v>621</v>
      </c>
      <c r="K343" s="103" t="s">
        <v>621</v>
      </c>
      <c r="L343" s="103" t="s">
        <v>623</v>
      </c>
      <c r="M343" s="103" t="s">
        <v>622</v>
      </c>
      <c r="N343" s="103" t="s">
        <v>621</v>
      </c>
      <c r="O343" s="103" t="s">
        <v>621</v>
      </c>
      <c r="P343" s="103" t="s">
        <v>621</v>
      </c>
      <c r="Q343" s="103" t="s">
        <v>621</v>
      </c>
      <c r="R343" s="103" t="s">
        <v>621</v>
      </c>
      <c r="S343" s="103" t="s">
        <v>621</v>
      </c>
      <c r="T343" s="103" t="s">
        <v>622</v>
      </c>
      <c r="U343" s="103" t="s">
        <v>622</v>
      </c>
      <c r="V343" s="103" t="s">
        <v>621</v>
      </c>
      <c r="W343" s="103" t="s">
        <v>621</v>
      </c>
      <c r="X343" s="103" t="s">
        <v>621</v>
      </c>
      <c r="Y343" s="103" t="s">
        <v>623</v>
      </c>
      <c r="Z343" s="103" t="s">
        <v>621</v>
      </c>
      <c r="AA343" s="103" t="s">
        <v>621</v>
      </c>
      <c r="AB343" s="103" t="s">
        <v>623</v>
      </c>
      <c r="AC343" s="103" t="s">
        <v>623</v>
      </c>
      <c r="AD343" s="103" t="s">
        <v>621</v>
      </c>
      <c r="AE343" s="103" t="s">
        <v>621</v>
      </c>
      <c r="AF343" s="103" t="s">
        <v>621</v>
      </c>
      <c r="AG343" s="103" t="s">
        <v>621</v>
      </c>
      <c r="AI343" s="103">
        <f t="shared" si="37"/>
        <v>21</v>
      </c>
      <c r="AJ343" s="103">
        <f t="shared" si="37"/>
        <v>5</v>
      </c>
      <c r="AK343" s="103"/>
      <c r="AL343" s="103">
        <f t="shared" si="38"/>
        <v>4</v>
      </c>
      <c r="AM343" s="103">
        <f t="shared" si="38"/>
        <v>0</v>
      </c>
      <c r="AN343" s="103">
        <f t="shared" si="39"/>
        <v>26</v>
      </c>
    </row>
    <row r="344" spans="1:40" x14ac:dyDescent="0.25">
      <c r="A344" s="101">
        <v>1320</v>
      </c>
      <c r="B344" s="67" t="s">
        <v>347</v>
      </c>
      <c r="C344" s="67" t="s">
        <v>326</v>
      </c>
      <c r="D344" s="103" t="s">
        <v>621</v>
      </c>
      <c r="E344" s="103" t="s">
        <v>621</v>
      </c>
      <c r="F344" s="103" t="s">
        <v>621</v>
      </c>
      <c r="G344" s="103" t="s">
        <v>621</v>
      </c>
      <c r="H344" s="103" t="s">
        <v>621</v>
      </c>
      <c r="I344" s="103" t="s">
        <v>622</v>
      </c>
      <c r="J344" s="103" t="s">
        <v>621</v>
      </c>
      <c r="K344" s="103" t="s">
        <v>621</v>
      </c>
      <c r="L344" s="103" t="s">
        <v>622</v>
      </c>
      <c r="M344" s="103" t="s">
        <v>622</v>
      </c>
      <c r="N344" s="103" t="s">
        <v>622</v>
      </c>
      <c r="O344" s="103" t="s">
        <v>621</v>
      </c>
      <c r="P344" s="103" t="s">
        <v>621</v>
      </c>
      <c r="Q344" s="103" t="s">
        <v>622</v>
      </c>
      <c r="R344" s="103" t="s">
        <v>621</v>
      </c>
      <c r="S344" s="103" t="s">
        <v>621</v>
      </c>
      <c r="T344" s="103" t="s">
        <v>622</v>
      </c>
      <c r="U344" s="103" t="s">
        <v>622</v>
      </c>
      <c r="V344" s="103" t="s">
        <v>621</v>
      </c>
      <c r="W344" s="103" t="s">
        <v>621</v>
      </c>
      <c r="X344" s="103" t="s">
        <v>621</v>
      </c>
      <c r="Y344" s="103" t="s">
        <v>621</v>
      </c>
      <c r="Z344" s="103" t="s">
        <v>621</v>
      </c>
      <c r="AA344" s="103" t="s">
        <v>621</v>
      </c>
      <c r="AB344" s="103" t="s">
        <v>621</v>
      </c>
      <c r="AC344" s="103" t="s">
        <v>623</v>
      </c>
      <c r="AD344" s="103" t="s">
        <v>623</v>
      </c>
      <c r="AE344" s="103" t="s">
        <v>621</v>
      </c>
      <c r="AF344" s="103" t="s">
        <v>621</v>
      </c>
      <c r="AG344" s="103" t="s">
        <v>621</v>
      </c>
      <c r="AI344" s="103">
        <f t="shared" ref="AI344:AJ363" si="40">COUNTIF($D344:$AG344,AI$3)</f>
        <v>21</v>
      </c>
      <c r="AJ344" s="103">
        <f t="shared" si="40"/>
        <v>7</v>
      </c>
      <c r="AK344" s="103"/>
      <c r="AL344" s="103">
        <f t="shared" ref="AL344:AM363" si="41">COUNTIF($D344:$AG344,AL$3)</f>
        <v>2</v>
      </c>
      <c r="AM344" s="103">
        <f t="shared" si="41"/>
        <v>0</v>
      </c>
      <c r="AN344" s="103">
        <f t="shared" si="39"/>
        <v>28</v>
      </c>
    </row>
    <row r="345" spans="1:40" x14ac:dyDescent="0.25">
      <c r="A345" s="101">
        <v>1321</v>
      </c>
      <c r="B345" s="67" t="s">
        <v>348</v>
      </c>
      <c r="C345" s="67" t="s">
        <v>326</v>
      </c>
      <c r="D345" s="103" t="s">
        <v>621</v>
      </c>
      <c r="E345" s="103" t="s">
        <v>623</v>
      </c>
      <c r="F345" s="103" t="s">
        <v>621</v>
      </c>
      <c r="G345" s="103" t="s">
        <v>621</v>
      </c>
      <c r="H345" s="103" t="s">
        <v>621</v>
      </c>
      <c r="I345" s="103" t="s">
        <v>622</v>
      </c>
      <c r="J345" s="103" t="s">
        <v>621</v>
      </c>
      <c r="K345" s="103" t="s">
        <v>621</v>
      </c>
      <c r="L345" s="103" t="s">
        <v>622</v>
      </c>
      <c r="M345" s="103" t="s">
        <v>622</v>
      </c>
      <c r="N345" s="103" t="s">
        <v>621</v>
      </c>
      <c r="O345" s="103" t="s">
        <v>621</v>
      </c>
      <c r="P345" s="103" t="s">
        <v>621</v>
      </c>
      <c r="Q345" s="103" t="s">
        <v>621</v>
      </c>
      <c r="R345" s="103" t="s">
        <v>621</v>
      </c>
      <c r="S345" s="103" t="s">
        <v>621</v>
      </c>
      <c r="T345" s="103" t="s">
        <v>622</v>
      </c>
      <c r="U345" s="103" t="s">
        <v>622</v>
      </c>
      <c r="V345" s="103" t="s">
        <v>621</v>
      </c>
      <c r="W345" s="103" t="s">
        <v>621</v>
      </c>
      <c r="X345" s="103" t="s">
        <v>622</v>
      </c>
      <c r="Y345" s="103" t="s">
        <v>621</v>
      </c>
      <c r="Z345" s="103" t="s">
        <v>621</v>
      </c>
      <c r="AA345" s="103" t="s">
        <v>621</v>
      </c>
      <c r="AB345" s="103" t="s">
        <v>621</v>
      </c>
      <c r="AC345" s="103" t="s">
        <v>623</v>
      </c>
      <c r="AD345" s="103" t="s">
        <v>623</v>
      </c>
      <c r="AE345" s="103" t="s">
        <v>623</v>
      </c>
      <c r="AF345" s="103" t="s">
        <v>623</v>
      </c>
      <c r="AG345" s="103" t="s">
        <v>623</v>
      </c>
      <c r="AI345" s="103">
        <f t="shared" si="40"/>
        <v>18</v>
      </c>
      <c r="AJ345" s="103">
        <f t="shared" si="40"/>
        <v>6</v>
      </c>
      <c r="AK345" s="103"/>
      <c r="AL345" s="103">
        <f t="shared" si="41"/>
        <v>6</v>
      </c>
      <c r="AM345" s="103">
        <f t="shared" si="41"/>
        <v>0</v>
      </c>
      <c r="AN345" s="103">
        <f t="shared" si="39"/>
        <v>24</v>
      </c>
    </row>
    <row r="346" spans="1:40" x14ac:dyDescent="0.25">
      <c r="A346" s="101">
        <v>1322</v>
      </c>
      <c r="B346" s="67" t="s">
        <v>349</v>
      </c>
      <c r="C346" s="67" t="s">
        <v>326</v>
      </c>
      <c r="D346" s="103" t="s">
        <v>621</v>
      </c>
      <c r="E346" s="103" t="s">
        <v>621</v>
      </c>
      <c r="F346" s="103" t="s">
        <v>621</v>
      </c>
      <c r="G346" s="103" t="s">
        <v>621</v>
      </c>
      <c r="H346" s="103" t="s">
        <v>621</v>
      </c>
      <c r="I346" s="103" t="s">
        <v>622</v>
      </c>
      <c r="J346" s="103" t="s">
        <v>621</v>
      </c>
      <c r="K346" s="103" t="s">
        <v>621</v>
      </c>
      <c r="L346" s="103" t="s">
        <v>622</v>
      </c>
      <c r="M346" s="103" t="s">
        <v>621</v>
      </c>
      <c r="N346" s="103" t="s">
        <v>621</v>
      </c>
      <c r="O346" s="103" t="s">
        <v>623</v>
      </c>
      <c r="P346" s="103" t="s">
        <v>623</v>
      </c>
      <c r="Q346" s="103" t="s">
        <v>621</v>
      </c>
      <c r="R346" s="103" t="s">
        <v>621</v>
      </c>
      <c r="S346" s="103" t="s">
        <v>621</v>
      </c>
      <c r="T346" s="103" t="s">
        <v>622</v>
      </c>
      <c r="U346" s="103" t="s">
        <v>622</v>
      </c>
      <c r="V346" s="103" t="s">
        <v>621</v>
      </c>
      <c r="W346" s="103" t="s">
        <v>621</v>
      </c>
      <c r="X346" s="103" t="s">
        <v>621</v>
      </c>
      <c r="Y346" s="103" t="s">
        <v>621</v>
      </c>
      <c r="Z346" s="103" t="s">
        <v>621</v>
      </c>
      <c r="AA346" s="103" t="s">
        <v>621</v>
      </c>
      <c r="AB346" s="103" t="s">
        <v>623</v>
      </c>
      <c r="AC346" s="103" t="s">
        <v>621</v>
      </c>
      <c r="AD346" s="103" t="s">
        <v>623</v>
      </c>
      <c r="AE346" s="103" t="s">
        <v>623</v>
      </c>
      <c r="AF346" s="103" t="s">
        <v>621</v>
      </c>
      <c r="AG346" s="103" t="s">
        <v>621</v>
      </c>
      <c r="AI346" s="103">
        <f t="shared" si="40"/>
        <v>21</v>
      </c>
      <c r="AJ346" s="103">
        <f t="shared" si="40"/>
        <v>4</v>
      </c>
      <c r="AK346" s="103"/>
      <c r="AL346" s="103">
        <f t="shared" si="41"/>
        <v>5</v>
      </c>
      <c r="AM346" s="103">
        <f t="shared" si="41"/>
        <v>0</v>
      </c>
      <c r="AN346" s="103">
        <f t="shared" si="39"/>
        <v>25</v>
      </c>
    </row>
    <row r="347" spans="1:40" x14ac:dyDescent="0.25">
      <c r="A347" s="101">
        <v>1323</v>
      </c>
      <c r="B347" s="67" t="s">
        <v>351</v>
      </c>
      <c r="C347" s="67" t="s">
        <v>326</v>
      </c>
      <c r="D347" s="103" t="s">
        <v>621</v>
      </c>
      <c r="E347" s="103" t="s">
        <v>621</v>
      </c>
      <c r="F347" s="103" t="s">
        <v>623</v>
      </c>
      <c r="G347" s="103" t="s">
        <v>621</v>
      </c>
      <c r="H347" s="103" t="s">
        <v>623</v>
      </c>
      <c r="I347" s="103" t="s">
        <v>622</v>
      </c>
      <c r="J347" s="103" t="s">
        <v>621</v>
      </c>
      <c r="K347" s="103" t="s">
        <v>621</v>
      </c>
      <c r="L347" s="103" t="s">
        <v>622</v>
      </c>
      <c r="M347" s="103" t="s">
        <v>622</v>
      </c>
      <c r="N347" s="103" t="s">
        <v>622</v>
      </c>
      <c r="O347" s="103" t="s">
        <v>621</v>
      </c>
      <c r="P347" s="103" t="s">
        <v>621</v>
      </c>
      <c r="Q347" s="103" t="s">
        <v>622</v>
      </c>
      <c r="R347" s="103" t="s">
        <v>621</v>
      </c>
      <c r="S347" s="103" t="s">
        <v>622</v>
      </c>
      <c r="T347" s="103" t="s">
        <v>622</v>
      </c>
      <c r="U347" s="103" t="s">
        <v>622</v>
      </c>
      <c r="V347" s="103" t="s">
        <v>621</v>
      </c>
      <c r="W347" s="103" t="s">
        <v>621</v>
      </c>
      <c r="X347" s="103" t="s">
        <v>621</v>
      </c>
      <c r="Y347" s="103" t="s">
        <v>621</v>
      </c>
      <c r="Z347" s="103" t="s">
        <v>621</v>
      </c>
      <c r="AA347" s="103" t="s">
        <v>621</v>
      </c>
      <c r="AB347" s="103" t="s">
        <v>621</v>
      </c>
      <c r="AC347" s="103" t="s">
        <v>621</v>
      </c>
      <c r="AD347" s="103" t="s">
        <v>621</v>
      </c>
      <c r="AE347" s="103" t="s">
        <v>623</v>
      </c>
      <c r="AF347" s="103" t="s">
        <v>621</v>
      </c>
      <c r="AG347" s="103" t="s">
        <v>621</v>
      </c>
      <c r="AI347" s="103">
        <f t="shared" si="40"/>
        <v>19</v>
      </c>
      <c r="AJ347" s="103">
        <f t="shared" si="40"/>
        <v>8</v>
      </c>
      <c r="AK347" s="103"/>
      <c r="AL347" s="103">
        <f t="shared" si="41"/>
        <v>3</v>
      </c>
      <c r="AM347" s="103">
        <f t="shared" si="41"/>
        <v>0</v>
      </c>
      <c r="AN347" s="103">
        <f t="shared" si="39"/>
        <v>27</v>
      </c>
    </row>
    <row r="348" spans="1:40" x14ac:dyDescent="0.25">
      <c r="A348" s="101">
        <v>1324</v>
      </c>
      <c r="B348" s="67" t="s">
        <v>352</v>
      </c>
      <c r="C348" s="67" t="s">
        <v>326</v>
      </c>
      <c r="D348" s="103" t="s">
        <v>621</v>
      </c>
      <c r="E348" s="103" t="s">
        <v>622</v>
      </c>
      <c r="F348" s="103" t="s">
        <v>621</v>
      </c>
      <c r="G348" s="103" t="s">
        <v>621</v>
      </c>
      <c r="H348" s="103" t="s">
        <v>621</v>
      </c>
      <c r="I348" s="103" t="s">
        <v>621</v>
      </c>
      <c r="J348" s="103" t="s">
        <v>621</v>
      </c>
      <c r="K348" s="103" t="s">
        <v>621</v>
      </c>
      <c r="L348" s="103" t="s">
        <v>622</v>
      </c>
      <c r="M348" s="103" t="s">
        <v>621</v>
      </c>
      <c r="N348" s="103" t="s">
        <v>622</v>
      </c>
      <c r="O348" s="103" t="s">
        <v>621</v>
      </c>
      <c r="P348" s="103" t="s">
        <v>621</v>
      </c>
      <c r="Q348" s="103" t="s">
        <v>621</v>
      </c>
      <c r="R348" s="103" t="s">
        <v>621</v>
      </c>
      <c r="S348" s="103" t="s">
        <v>621</v>
      </c>
      <c r="T348" s="103" t="s">
        <v>622</v>
      </c>
      <c r="U348" s="103" t="s">
        <v>622</v>
      </c>
      <c r="V348" s="103" t="s">
        <v>621</v>
      </c>
      <c r="W348" s="103" t="s">
        <v>621</v>
      </c>
      <c r="X348" s="103" t="s">
        <v>621</v>
      </c>
      <c r="Y348" s="103" t="s">
        <v>621</v>
      </c>
      <c r="Z348" s="103" t="s">
        <v>622</v>
      </c>
      <c r="AA348" s="103" t="s">
        <v>622</v>
      </c>
      <c r="AB348" s="103" t="s">
        <v>621</v>
      </c>
      <c r="AC348" s="103" t="s">
        <v>621</v>
      </c>
      <c r="AD348" s="103" t="s">
        <v>621</v>
      </c>
      <c r="AE348" s="103" t="s">
        <v>621</v>
      </c>
      <c r="AF348" s="103" t="s">
        <v>621</v>
      </c>
      <c r="AG348" s="103" t="s">
        <v>623</v>
      </c>
      <c r="AI348" s="103">
        <f t="shared" si="40"/>
        <v>22</v>
      </c>
      <c r="AJ348" s="103">
        <f t="shared" si="40"/>
        <v>7</v>
      </c>
      <c r="AK348" s="103"/>
      <c r="AL348" s="103">
        <f t="shared" si="41"/>
        <v>1</v>
      </c>
      <c r="AM348" s="103">
        <f t="shared" si="41"/>
        <v>0</v>
      </c>
      <c r="AN348" s="103">
        <f t="shared" si="39"/>
        <v>29</v>
      </c>
    </row>
    <row r="349" spans="1:40" x14ac:dyDescent="0.25">
      <c r="A349" s="101">
        <v>1325</v>
      </c>
      <c r="B349" s="67" t="s">
        <v>353</v>
      </c>
      <c r="C349" s="67" t="s">
        <v>326</v>
      </c>
      <c r="D349" s="103" t="s">
        <v>621</v>
      </c>
      <c r="E349" s="103" t="s">
        <v>621</v>
      </c>
      <c r="F349" s="103" t="s">
        <v>621</v>
      </c>
      <c r="G349" s="103" t="s">
        <v>621</v>
      </c>
      <c r="H349" s="103" t="s">
        <v>621</v>
      </c>
      <c r="I349" s="103" t="s">
        <v>622</v>
      </c>
      <c r="J349" s="103" t="s">
        <v>621</v>
      </c>
      <c r="K349" s="103" t="s">
        <v>621</v>
      </c>
      <c r="L349" s="103" t="s">
        <v>621</v>
      </c>
      <c r="M349" s="103" t="s">
        <v>622</v>
      </c>
      <c r="N349" s="103" t="s">
        <v>621</v>
      </c>
      <c r="O349" s="103" t="s">
        <v>621</v>
      </c>
      <c r="P349" s="103" t="s">
        <v>621</v>
      </c>
      <c r="Q349" s="103" t="s">
        <v>621</v>
      </c>
      <c r="R349" s="103" t="s">
        <v>621</v>
      </c>
      <c r="S349" s="103" t="s">
        <v>621</v>
      </c>
      <c r="T349" s="103" t="s">
        <v>621</v>
      </c>
      <c r="U349" s="103" t="s">
        <v>622</v>
      </c>
      <c r="V349" s="103" t="s">
        <v>621</v>
      </c>
      <c r="W349" s="103" t="s">
        <v>621</v>
      </c>
      <c r="X349" s="103" t="s">
        <v>623</v>
      </c>
      <c r="Y349" s="103" t="s">
        <v>623</v>
      </c>
      <c r="Z349" s="103" t="s">
        <v>621</v>
      </c>
      <c r="AA349" s="103" t="s">
        <v>621</v>
      </c>
      <c r="AB349" s="103" t="s">
        <v>621</v>
      </c>
      <c r="AC349" s="103" t="s">
        <v>623</v>
      </c>
      <c r="AD349" s="103" t="s">
        <v>623</v>
      </c>
      <c r="AE349" s="103" t="s">
        <v>623</v>
      </c>
      <c r="AF349" s="103" t="s">
        <v>623</v>
      </c>
      <c r="AG349" s="103" t="s">
        <v>623</v>
      </c>
      <c r="AI349" s="103">
        <f t="shared" si="40"/>
        <v>20</v>
      </c>
      <c r="AJ349" s="103">
        <f t="shared" si="40"/>
        <v>3</v>
      </c>
      <c r="AK349" s="103"/>
      <c r="AL349" s="103">
        <f t="shared" si="41"/>
        <v>7</v>
      </c>
      <c r="AM349" s="103">
        <f t="shared" si="41"/>
        <v>0</v>
      </c>
      <c r="AN349" s="103">
        <f t="shared" si="39"/>
        <v>23</v>
      </c>
    </row>
    <row r="350" spans="1:40" x14ac:dyDescent="0.25">
      <c r="A350" s="101">
        <v>1326</v>
      </c>
      <c r="B350" s="67" t="s">
        <v>354</v>
      </c>
      <c r="C350" s="67" t="s">
        <v>326</v>
      </c>
      <c r="D350" s="103" t="s">
        <v>621</v>
      </c>
      <c r="E350" s="103" t="s">
        <v>621</v>
      </c>
      <c r="F350" s="103" t="s">
        <v>621</v>
      </c>
      <c r="G350" s="103" t="s">
        <v>621</v>
      </c>
      <c r="H350" s="103" t="s">
        <v>622</v>
      </c>
      <c r="I350" s="103" t="s">
        <v>622</v>
      </c>
      <c r="J350" s="103" t="s">
        <v>621</v>
      </c>
      <c r="K350" s="103" t="s">
        <v>621</v>
      </c>
      <c r="L350" s="103" t="s">
        <v>623</v>
      </c>
      <c r="M350" s="103" t="s">
        <v>622</v>
      </c>
      <c r="N350" s="103" t="s">
        <v>621</v>
      </c>
      <c r="O350" s="103" t="s">
        <v>621</v>
      </c>
      <c r="P350" s="103" t="s">
        <v>621</v>
      </c>
      <c r="Q350" s="103" t="s">
        <v>621</v>
      </c>
      <c r="R350" s="103" t="s">
        <v>621</v>
      </c>
      <c r="S350" s="103" t="s">
        <v>622</v>
      </c>
      <c r="T350" s="103" t="s">
        <v>622</v>
      </c>
      <c r="U350" s="103" t="s">
        <v>622</v>
      </c>
      <c r="V350" s="103" t="s">
        <v>621</v>
      </c>
      <c r="W350" s="103" t="s">
        <v>621</v>
      </c>
      <c r="X350" s="103" t="s">
        <v>621</v>
      </c>
      <c r="Y350" s="103" t="s">
        <v>623</v>
      </c>
      <c r="Z350" s="103" t="s">
        <v>621</v>
      </c>
      <c r="AA350" s="103" t="s">
        <v>621</v>
      </c>
      <c r="AB350" s="103" t="s">
        <v>621</v>
      </c>
      <c r="AC350" s="103" t="s">
        <v>623</v>
      </c>
      <c r="AD350" s="103" t="s">
        <v>621</v>
      </c>
      <c r="AE350" s="103" t="s">
        <v>623</v>
      </c>
      <c r="AF350" s="103" t="s">
        <v>623</v>
      </c>
      <c r="AG350" s="103" t="s">
        <v>623</v>
      </c>
      <c r="AI350" s="103">
        <f t="shared" si="40"/>
        <v>18</v>
      </c>
      <c r="AJ350" s="103">
        <f t="shared" si="40"/>
        <v>6</v>
      </c>
      <c r="AK350" s="103"/>
      <c r="AL350" s="103">
        <f t="shared" si="41"/>
        <v>6</v>
      </c>
      <c r="AM350" s="103">
        <f t="shared" si="41"/>
        <v>0</v>
      </c>
      <c r="AN350" s="103">
        <f t="shared" si="39"/>
        <v>24</v>
      </c>
    </row>
    <row r="351" spans="1:40" x14ac:dyDescent="0.25">
      <c r="A351" s="101">
        <v>1327</v>
      </c>
      <c r="B351" s="67" t="s">
        <v>355</v>
      </c>
      <c r="C351" s="67" t="s">
        <v>326</v>
      </c>
      <c r="D351" s="103" t="s">
        <v>621</v>
      </c>
      <c r="E351" s="103" t="s">
        <v>621</v>
      </c>
      <c r="F351" s="103" t="s">
        <v>621</v>
      </c>
      <c r="G351" s="103" t="s">
        <v>621</v>
      </c>
      <c r="H351" s="103" t="s">
        <v>621</v>
      </c>
      <c r="I351" s="103" t="s">
        <v>622</v>
      </c>
      <c r="J351" s="103" t="s">
        <v>621</v>
      </c>
      <c r="K351" s="103" t="s">
        <v>621</v>
      </c>
      <c r="L351" s="103" t="s">
        <v>623</v>
      </c>
      <c r="M351" s="103" t="s">
        <v>623</v>
      </c>
      <c r="N351" s="103" t="s">
        <v>622</v>
      </c>
      <c r="O351" s="103" t="s">
        <v>623</v>
      </c>
      <c r="P351" s="103" t="s">
        <v>623</v>
      </c>
      <c r="Q351" s="103" t="s">
        <v>622</v>
      </c>
      <c r="R351" s="103" t="s">
        <v>621</v>
      </c>
      <c r="S351" s="103" t="s">
        <v>621</v>
      </c>
      <c r="T351" s="103" t="s">
        <v>623</v>
      </c>
      <c r="U351" s="103" t="s">
        <v>622</v>
      </c>
      <c r="V351" s="103" t="s">
        <v>621</v>
      </c>
      <c r="W351" s="103" t="s">
        <v>621</v>
      </c>
      <c r="X351" s="103" t="s">
        <v>623</v>
      </c>
      <c r="Y351" s="103" t="s">
        <v>621</v>
      </c>
      <c r="Z351" s="103" t="s">
        <v>621</v>
      </c>
      <c r="AA351" s="103" t="s">
        <v>621</v>
      </c>
      <c r="AB351" s="103" t="s">
        <v>621</v>
      </c>
      <c r="AC351" s="103" t="s">
        <v>623</v>
      </c>
      <c r="AD351" s="103" t="s">
        <v>623</v>
      </c>
      <c r="AE351" s="103" t="s">
        <v>621</v>
      </c>
      <c r="AF351" s="103" t="s">
        <v>621</v>
      </c>
      <c r="AG351" s="103" t="s">
        <v>621</v>
      </c>
      <c r="AI351" s="103">
        <f t="shared" si="40"/>
        <v>18</v>
      </c>
      <c r="AJ351" s="103">
        <f t="shared" si="40"/>
        <v>4</v>
      </c>
      <c r="AK351" s="103"/>
      <c r="AL351" s="103">
        <f t="shared" si="41"/>
        <v>8</v>
      </c>
      <c r="AM351" s="103">
        <f t="shared" si="41"/>
        <v>0</v>
      </c>
      <c r="AN351" s="103">
        <f t="shared" si="39"/>
        <v>22</v>
      </c>
    </row>
    <row r="352" spans="1:40" x14ac:dyDescent="0.25">
      <c r="A352" s="101">
        <v>1328</v>
      </c>
      <c r="B352" s="67" t="s">
        <v>356</v>
      </c>
      <c r="C352" s="67" t="s">
        <v>326</v>
      </c>
      <c r="D352" s="103" t="s">
        <v>621</v>
      </c>
      <c r="E352" s="103" t="s">
        <v>621</v>
      </c>
      <c r="F352" s="103" t="s">
        <v>621</v>
      </c>
      <c r="G352" s="103" t="s">
        <v>621</v>
      </c>
      <c r="H352" s="103" t="s">
        <v>622</v>
      </c>
      <c r="I352" s="103" t="s">
        <v>622</v>
      </c>
      <c r="J352" s="103" t="s">
        <v>621</v>
      </c>
      <c r="K352" s="103" t="s">
        <v>621</v>
      </c>
      <c r="L352" s="103" t="s">
        <v>623</v>
      </c>
      <c r="M352" s="103" t="s">
        <v>622</v>
      </c>
      <c r="N352" s="103" t="s">
        <v>621</v>
      </c>
      <c r="O352" s="103" t="s">
        <v>621</v>
      </c>
      <c r="P352" s="103" t="s">
        <v>621</v>
      </c>
      <c r="Q352" s="103" t="s">
        <v>621</v>
      </c>
      <c r="R352" s="103" t="s">
        <v>621</v>
      </c>
      <c r="S352" s="103" t="s">
        <v>621</v>
      </c>
      <c r="T352" s="103" t="s">
        <v>621</v>
      </c>
      <c r="U352" s="103" t="s">
        <v>622</v>
      </c>
      <c r="V352" s="103" t="s">
        <v>621</v>
      </c>
      <c r="W352" s="103" t="s">
        <v>621</v>
      </c>
      <c r="X352" s="103" t="s">
        <v>621</v>
      </c>
      <c r="Y352" s="103" t="s">
        <v>623</v>
      </c>
      <c r="Z352" s="103" t="s">
        <v>621</v>
      </c>
      <c r="AA352" s="103" t="s">
        <v>621</v>
      </c>
      <c r="AB352" s="103" t="s">
        <v>621</v>
      </c>
      <c r="AC352" s="103" t="s">
        <v>621</v>
      </c>
      <c r="AD352" s="103" t="s">
        <v>621</v>
      </c>
      <c r="AE352" s="103" t="s">
        <v>621</v>
      </c>
      <c r="AF352" s="103" t="s">
        <v>623</v>
      </c>
      <c r="AG352" s="103" t="s">
        <v>621</v>
      </c>
      <c r="AI352" s="103">
        <f t="shared" si="40"/>
        <v>23</v>
      </c>
      <c r="AJ352" s="103">
        <f t="shared" si="40"/>
        <v>4</v>
      </c>
      <c r="AK352" s="103"/>
      <c r="AL352" s="103">
        <f t="shared" si="41"/>
        <v>3</v>
      </c>
      <c r="AM352" s="103">
        <f t="shared" si="41"/>
        <v>0</v>
      </c>
      <c r="AN352" s="103">
        <f t="shared" si="39"/>
        <v>27</v>
      </c>
    </row>
    <row r="353" spans="1:40" x14ac:dyDescent="0.25">
      <c r="A353" s="101">
        <v>1329</v>
      </c>
      <c r="B353" s="67" t="s">
        <v>357</v>
      </c>
      <c r="C353" s="67" t="s">
        <v>326</v>
      </c>
      <c r="D353" s="103" t="s">
        <v>621</v>
      </c>
      <c r="E353" s="103" t="s">
        <v>621</v>
      </c>
      <c r="F353" s="103" t="s">
        <v>621</v>
      </c>
      <c r="G353" s="103" t="s">
        <v>621</v>
      </c>
      <c r="H353" s="103" t="s">
        <v>621</v>
      </c>
      <c r="I353" s="103" t="s">
        <v>622</v>
      </c>
      <c r="J353" s="103" t="s">
        <v>621</v>
      </c>
      <c r="K353" s="103" t="s">
        <v>621</v>
      </c>
      <c r="L353" s="103" t="s">
        <v>622</v>
      </c>
      <c r="M353" s="103" t="s">
        <v>621</v>
      </c>
      <c r="N353" s="103" t="s">
        <v>621</v>
      </c>
      <c r="O353" s="103" t="s">
        <v>621</v>
      </c>
      <c r="P353" s="103" t="s">
        <v>621</v>
      </c>
      <c r="Q353" s="103" t="s">
        <v>621</v>
      </c>
      <c r="R353" s="103" t="s">
        <v>621</v>
      </c>
      <c r="S353" s="103" t="s">
        <v>621</v>
      </c>
      <c r="T353" s="103" t="s">
        <v>621</v>
      </c>
      <c r="U353" s="103" t="s">
        <v>621</v>
      </c>
      <c r="V353" s="103" t="s">
        <v>621</v>
      </c>
      <c r="W353" s="103" t="s">
        <v>621</v>
      </c>
      <c r="X353" s="103" t="s">
        <v>623</v>
      </c>
      <c r="Y353" s="103" t="s">
        <v>621</v>
      </c>
      <c r="Z353" s="103" t="s">
        <v>621</v>
      </c>
      <c r="AA353" s="103" t="s">
        <v>621</v>
      </c>
      <c r="AB353" s="103" t="s">
        <v>621</v>
      </c>
      <c r="AC353" s="103" t="s">
        <v>621</v>
      </c>
      <c r="AD353" s="103" t="s">
        <v>621</v>
      </c>
      <c r="AE353" s="103" t="s">
        <v>623</v>
      </c>
      <c r="AF353" s="103" t="s">
        <v>621</v>
      </c>
      <c r="AG353" s="103" t="s">
        <v>623</v>
      </c>
      <c r="AI353" s="103">
        <f t="shared" si="40"/>
        <v>25</v>
      </c>
      <c r="AJ353" s="103">
        <f t="shared" si="40"/>
        <v>2</v>
      </c>
      <c r="AK353" s="103"/>
      <c r="AL353" s="103">
        <f t="shared" si="41"/>
        <v>3</v>
      </c>
      <c r="AM353" s="103">
        <f t="shared" si="41"/>
        <v>0</v>
      </c>
      <c r="AN353" s="103">
        <f t="shared" si="39"/>
        <v>27</v>
      </c>
    </row>
    <row r="354" spans="1:40" x14ac:dyDescent="0.25">
      <c r="A354" s="101">
        <v>1330</v>
      </c>
      <c r="B354" s="67" t="s">
        <v>325</v>
      </c>
      <c r="C354" s="67" t="s">
        <v>326</v>
      </c>
      <c r="D354" s="103" t="s">
        <v>621</v>
      </c>
      <c r="E354" s="103" t="s">
        <v>621</v>
      </c>
      <c r="F354" s="103" t="s">
        <v>621</v>
      </c>
      <c r="G354" s="103" t="s">
        <v>621</v>
      </c>
      <c r="H354" s="103" t="s">
        <v>621</v>
      </c>
      <c r="I354" s="103" t="s">
        <v>622</v>
      </c>
      <c r="J354" s="103" t="s">
        <v>621</v>
      </c>
      <c r="K354" s="103" t="s">
        <v>621</v>
      </c>
      <c r="L354" s="103" t="s">
        <v>622</v>
      </c>
      <c r="M354" s="103" t="s">
        <v>621</v>
      </c>
      <c r="N354" s="103" t="s">
        <v>621</v>
      </c>
      <c r="O354" s="103" t="s">
        <v>623</v>
      </c>
      <c r="P354" s="103" t="s">
        <v>621</v>
      </c>
      <c r="Q354" s="103" t="s">
        <v>621</v>
      </c>
      <c r="R354" s="103" t="s">
        <v>621</v>
      </c>
      <c r="S354" s="103" t="s">
        <v>621</v>
      </c>
      <c r="T354" s="103" t="s">
        <v>621</v>
      </c>
      <c r="U354" s="103" t="s">
        <v>622</v>
      </c>
      <c r="V354" s="103" t="s">
        <v>623</v>
      </c>
      <c r="W354" s="103" t="s">
        <v>621</v>
      </c>
      <c r="X354" s="103" t="s">
        <v>621</v>
      </c>
      <c r="Y354" s="103" t="s">
        <v>621</v>
      </c>
      <c r="Z354" s="103" t="s">
        <v>622</v>
      </c>
      <c r="AA354" s="103" t="s">
        <v>621</v>
      </c>
      <c r="AB354" s="103" t="s">
        <v>621</v>
      </c>
      <c r="AC354" s="103" t="s">
        <v>623</v>
      </c>
      <c r="AD354" s="103" t="s">
        <v>623</v>
      </c>
      <c r="AE354" s="103" t="s">
        <v>623</v>
      </c>
      <c r="AF354" s="103" t="s">
        <v>623</v>
      </c>
      <c r="AG354" s="103" t="s">
        <v>621</v>
      </c>
      <c r="AI354" s="103">
        <f t="shared" si="40"/>
        <v>20</v>
      </c>
      <c r="AJ354" s="103">
        <f t="shared" si="40"/>
        <v>4</v>
      </c>
      <c r="AK354" s="103"/>
      <c r="AL354" s="103">
        <f t="shared" si="41"/>
        <v>6</v>
      </c>
      <c r="AM354" s="103">
        <f t="shared" si="41"/>
        <v>0</v>
      </c>
      <c r="AN354" s="103">
        <f t="shared" si="39"/>
        <v>24</v>
      </c>
    </row>
    <row r="355" spans="1:40" x14ac:dyDescent="0.25">
      <c r="A355" s="101">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621</v>
      </c>
      <c r="P355" s="103" t="s">
        <v>621</v>
      </c>
      <c r="Q355" s="103" t="s">
        <v>621</v>
      </c>
      <c r="R355" s="103" t="s">
        <v>621</v>
      </c>
      <c r="S355" s="103" t="s">
        <v>621</v>
      </c>
      <c r="T355" s="103" t="s">
        <v>622</v>
      </c>
      <c r="U355" s="103" t="s">
        <v>622</v>
      </c>
      <c r="V355" s="103" t="s">
        <v>621</v>
      </c>
      <c r="W355" s="103" t="s">
        <v>621</v>
      </c>
      <c r="X355" s="103" t="s">
        <v>621</v>
      </c>
      <c r="Y355" s="103" t="s">
        <v>621</v>
      </c>
      <c r="Z355" s="103" t="s">
        <v>621</v>
      </c>
      <c r="AA355" s="103" t="s">
        <v>623</v>
      </c>
      <c r="AB355" s="103" t="s">
        <v>621</v>
      </c>
      <c r="AC355" s="103" t="s">
        <v>623</v>
      </c>
      <c r="AD355" s="103" t="s">
        <v>623</v>
      </c>
      <c r="AE355" s="103" t="s">
        <v>623</v>
      </c>
      <c r="AF355" s="103" t="s">
        <v>623</v>
      </c>
      <c r="AG355" s="103" t="s">
        <v>621</v>
      </c>
      <c r="AI355" s="103">
        <f t="shared" si="40"/>
        <v>22</v>
      </c>
      <c r="AJ355" s="103">
        <f t="shared" si="40"/>
        <v>3</v>
      </c>
      <c r="AK355" s="103"/>
      <c r="AL355" s="103">
        <f t="shared" si="41"/>
        <v>5</v>
      </c>
      <c r="AM355" s="103">
        <f t="shared" si="41"/>
        <v>0</v>
      </c>
      <c r="AN355" s="103">
        <f t="shared" si="39"/>
        <v>25</v>
      </c>
    </row>
    <row r="356" spans="1:40" x14ac:dyDescent="0.25">
      <c r="A356" s="101">
        <v>1332</v>
      </c>
      <c r="B356" s="67" t="s">
        <v>359</v>
      </c>
      <c r="C356" s="67" t="s">
        <v>326</v>
      </c>
      <c r="D356" s="103" t="s">
        <v>621</v>
      </c>
      <c r="E356" s="103" t="s">
        <v>621</v>
      </c>
      <c r="F356" s="103" t="s">
        <v>623</v>
      </c>
      <c r="G356" s="103" t="s">
        <v>621</v>
      </c>
      <c r="H356" s="103" t="s">
        <v>622</v>
      </c>
      <c r="I356" s="103" t="s">
        <v>622</v>
      </c>
      <c r="J356" s="103" t="s">
        <v>621</v>
      </c>
      <c r="K356" s="103" t="s">
        <v>621</v>
      </c>
      <c r="L356" s="103" t="s">
        <v>622</v>
      </c>
      <c r="M356" s="103" t="s">
        <v>622</v>
      </c>
      <c r="N356" s="103" t="s">
        <v>622</v>
      </c>
      <c r="O356" s="103" t="s">
        <v>621</v>
      </c>
      <c r="P356" s="103" t="s">
        <v>621</v>
      </c>
      <c r="Q356" s="103" t="s">
        <v>621</v>
      </c>
      <c r="R356" s="103" t="s">
        <v>621</v>
      </c>
      <c r="S356" s="103" t="s">
        <v>621</v>
      </c>
      <c r="T356" s="103" t="s">
        <v>622</v>
      </c>
      <c r="U356" s="103" t="s">
        <v>622</v>
      </c>
      <c r="V356" s="103" t="s">
        <v>621</v>
      </c>
      <c r="W356" s="103" t="s">
        <v>621</v>
      </c>
      <c r="X356" s="103" t="s">
        <v>621</v>
      </c>
      <c r="Y356" s="103" t="s">
        <v>623</v>
      </c>
      <c r="Z356" s="103" t="s">
        <v>621</v>
      </c>
      <c r="AA356" s="103" t="s">
        <v>621</v>
      </c>
      <c r="AB356" s="103" t="s">
        <v>621</v>
      </c>
      <c r="AC356" s="103" t="s">
        <v>621</v>
      </c>
      <c r="AD356" s="103" t="s">
        <v>621</v>
      </c>
      <c r="AE356" s="103" t="s">
        <v>623</v>
      </c>
      <c r="AF356" s="103" t="s">
        <v>623</v>
      </c>
      <c r="AG356" s="103" t="s">
        <v>621</v>
      </c>
      <c r="AI356" s="103">
        <f t="shared" si="40"/>
        <v>19</v>
      </c>
      <c r="AJ356" s="103">
        <f t="shared" si="40"/>
        <v>7</v>
      </c>
      <c r="AK356" s="103"/>
      <c r="AL356" s="103">
        <f t="shared" si="41"/>
        <v>4</v>
      </c>
      <c r="AM356" s="103">
        <f t="shared" si="41"/>
        <v>0</v>
      </c>
      <c r="AN356" s="103">
        <f t="shared" si="39"/>
        <v>26</v>
      </c>
    </row>
    <row r="357" spans="1:40" x14ac:dyDescent="0.25">
      <c r="A357" s="101">
        <v>1333</v>
      </c>
      <c r="B357" s="67" t="s">
        <v>360</v>
      </c>
      <c r="C357" s="67" t="s">
        <v>326</v>
      </c>
      <c r="D357" s="103" t="s">
        <v>621</v>
      </c>
      <c r="E357" s="103" t="s">
        <v>621</v>
      </c>
      <c r="F357" s="103" t="s">
        <v>621</v>
      </c>
      <c r="G357" s="103" t="s">
        <v>621</v>
      </c>
      <c r="H357" s="103" t="s">
        <v>621</v>
      </c>
      <c r="I357" s="103" t="s">
        <v>622</v>
      </c>
      <c r="J357" s="103" t="s">
        <v>621</v>
      </c>
      <c r="K357" s="103" t="s">
        <v>621</v>
      </c>
      <c r="L357" s="103" t="s">
        <v>622</v>
      </c>
      <c r="M357" s="103" t="s">
        <v>621</v>
      </c>
      <c r="N357" s="103" t="s">
        <v>622</v>
      </c>
      <c r="O357" s="103" t="s">
        <v>623</v>
      </c>
      <c r="P357" s="103" t="s">
        <v>621</v>
      </c>
      <c r="Q357" s="103" t="s">
        <v>621</v>
      </c>
      <c r="R357" s="103" t="s">
        <v>621</v>
      </c>
      <c r="S357" s="103" t="s">
        <v>621</v>
      </c>
      <c r="T357" s="103" t="s">
        <v>622</v>
      </c>
      <c r="U357" s="103" t="s">
        <v>621</v>
      </c>
      <c r="V357" s="103" t="s">
        <v>621</v>
      </c>
      <c r="W357" s="103" t="s">
        <v>621</v>
      </c>
      <c r="X357" s="103" t="s">
        <v>623</v>
      </c>
      <c r="Y357" s="103" t="s">
        <v>623</v>
      </c>
      <c r="Z357" s="103" t="s">
        <v>621</v>
      </c>
      <c r="AA357" s="103" t="s">
        <v>621</v>
      </c>
      <c r="AB357" s="103" t="s">
        <v>621</v>
      </c>
      <c r="AC357" s="103" t="s">
        <v>623</v>
      </c>
      <c r="AD357" s="103" t="s">
        <v>623</v>
      </c>
      <c r="AE357" s="103" t="s">
        <v>623</v>
      </c>
      <c r="AF357" s="103" t="s">
        <v>621</v>
      </c>
      <c r="AG357" s="103" t="s">
        <v>621</v>
      </c>
      <c r="AI357" s="103">
        <f t="shared" si="40"/>
        <v>20</v>
      </c>
      <c r="AJ357" s="103">
        <f t="shared" si="40"/>
        <v>4</v>
      </c>
      <c r="AK357" s="103"/>
      <c r="AL357" s="103">
        <f t="shared" si="41"/>
        <v>6</v>
      </c>
      <c r="AM357" s="103">
        <f t="shared" si="41"/>
        <v>0</v>
      </c>
      <c r="AN357" s="103">
        <f t="shared" si="39"/>
        <v>24</v>
      </c>
    </row>
    <row r="358" spans="1:40" x14ac:dyDescent="0.25">
      <c r="A358" s="101">
        <v>1334</v>
      </c>
      <c r="B358" s="67" t="s">
        <v>362</v>
      </c>
      <c r="C358" s="67" t="s">
        <v>326</v>
      </c>
      <c r="D358" s="103" t="s">
        <v>621</v>
      </c>
      <c r="E358" s="103" t="s">
        <v>623</v>
      </c>
      <c r="F358" s="103" t="s">
        <v>621</v>
      </c>
      <c r="G358" s="103" t="s">
        <v>621</v>
      </c>
      <c r="H358" s="103" t="s">
        <v>621</v>
      </c>
      <c r="I358" s="103" t="s">
        <v>622</v>
      </c>
      <c r="J358" s="103" t="s">
        <v>621</v>
      </c>
      <c r="K358" s="103" t="s">
        <v>621</v>
      </c>
      <c r="L358" s="103" t="s">
        <v>623</v>
      </c>
      <c r="M358" s="103" t="s">
        <v>621</v>
      </c>
      <c r="N358" s="103" t="s">
        <v>621</v>
      </c>
      <c r="O358" s="103" t="s">
        <v>623</v>
      </c>
      <c r="P358" s="103" t="s">
        <v>621</v>
      </c>
      <c r="Q358" s="103" t="s">
        <v>621</v>
      </c>
      <c r="R358" s="103" t="s">
        <v>621</v>
      </c>
      <c r="S358" s="103" t="s">
        <v>621</v>
      </c>
      <c r="T358" s="103" t="s">
        <v>621</v>
      </c>
      <c r="U358" s="103" t="s">
        <v>622</v>
      </c>
      <c r="V358" s="103" t="s">
        <v>621</v>
      </c>
      <c r="W358" s="103" t="s">
        <v>621</v>
      </c>
      <c r="X358" s="103" t="s">
        <v>621</v>
      </c>
      <c r="Y358" s="103" t="s">
        <v>621</v>
      </c>
      <c r="Z358" s="103" t="s">
        <v>621</v>
      </c>
      <c r="AA358" s="103" t="s">
        <v>621</v>
      </c>
      <c r="AB358" s="103" t="s">
        <v>623</v>
      </c>
      <c r="AC358" s="103" t="s">
        <v>621</v>
      </c>
      <c r="AD358" s="103" t="s">
        <v>623</v>
      </c>
      <c r="AE358" s="103" t="s">
        <v>621</v>
      </c>
      <c r="AF358" s="103" t="s">
        <v>622</v>
      </c>
      <c r="AG358" s="103" t="s">
        <v>621</v>
      </c>
      <c r="AI358" s="103">
        <f t="shared" si="40"/>
        <v>22</v>
      </c>
      <c r="AJ358" s="103">
        <f t="shared" si="40"/>
        <v>3</v>
      </c>
      <c r="AK358" s="103"/>
      <c r="AL358" s="103">
        <f t="shared" si="41"/>
        <v>5</v>
      </c>
      <c r="AM358" s="103">
        <f t="shared" si="41"/>
        <v>0</v>
      </c>
      <c r="AN358" s="103">
        <f t="shared" si="39"/>
        <v>25</v>
      </c>
    </row>
    <row r="359" spans="1:40" x14ac:dyDescent="0.25">
      <c r="A359" s="101">
        <v>1335</v>
      </c>
      <c r="B359" s="67" t="s">
        <v>361</v>
      </c>
      <c r="C359" s="67" t="s">
        <v>326</v>
      </c>
      <c r="D359" s="103" t="s">
        <v>621</v>
      </c>
      <c r="E359" s="103" t="s">
        <v>621</v>
      </c>
      <c r="F359" s="103" t="s">
        <v>621</v>
      </c>
      <c r="G359" s="103" t="s">
        <v>621</v>
      </c>
      <c r="H359" s="103" t="s">
        <v>623</v>
      </c>
      <c r="I359" s="103" t="s">
        <v>621</v>
      </c>
      <c r="J359" s="103" t="s">
        <v>621</v>
      </c>
      <c r="K359" s="103" t="s">
        <v>621</v>
      </c>
      <c r="L359" s="103" t="s">
        <v>621</v>
      </c>
      <c r="M359" s="103" t="s">
        <v>621</v>
      </c>
      <c r="N359" s="103" t="s">
        <v>621</v>
      </c>
      <c r="O359" s="103" t="s">
        <v>621</v>
      </c>
      <c r="P359" s="103" t="s">
        <v>623</v>
      </c>
      <c r="Q359" s="103" t="s">
        <v>622</v>
      </c>
      <c r="R359" s="103" t="s">
        <v>621</v>
      </c>
      <c r="S359" s="103" t="s">
        <v>621</v>
      </c>
      <c r="T359" s="103" t="s">
        <v>622</v>
      </c>
      <c r="U359" s="103" t="s">
        <v>622</v>
      </c>
      <c r="V359" s="103" t="s">
        <v>621</v>
      </c>
      <c r="W359" s="103" t="s">
        <v>621</v>
      </c>
      <c r="X359" s="103" t="s">
        <v>623</v>
      </c>
      <c r="Y359" s="103" t="s">
        <v>621</v>
      </c>
      <c r="Z359" s="103" t="s">
        <v>621</v>
      </c>
      <c r="AA359" s="103" t="s">
        <v>623</v>
      </c>
      <c r="AB359" s="103" t="s">
        <v>621</v>
      </c>
      <c r="AC359" s="103" t="s">
        <v>623</v>
      </c>
      <c r="AD359" s="103" t="s">
        <v>623</v>
      </c>
      <c r="AE359" s="103" t="s">
        <v>621</v>
      </c>
      <c r="AF359" s="103" t="s">
        <v>623</v>
      </c>
      <c r="AG359" s="103" t="s">
        <v>621</v>
      </c>
      <c r="AI359" s="103">
        <f t="shared" si="40"/>
        <v>20</v>
      </c>
      <c r="AJ359" s="103">
        <f t="shared" si="40"/>
        <v>3</v>
      </c>
      <c r="AK359" s="103"/>
      <c r="AL359" s="103">
        <f t="shared" si="41"/>
        <v>7</v>
      </c>
      <c r="AM359" s="103">
        <f t="shared" si="41"/>
        <v>0</v>
      </c>
      <c r="AN359" s="103">
        <f t="shared" si="39"/>
        <v>23</v>
      </c>
    </row>
    <row r="360" spans="1:40" x14ac:dyDescent="0.25">
      <c r="A360" s="101">
        <v>1336</v>
      </c>
      <c r="B360" s="67" t="s">
        <v>374</v>
      </c>
      <c r="C360" s="67" t="s">
        <v>326</v>
      </c>
      <c r="D360" s="103" t="s">
        <v>621</v>
      </c>
      <c r="E360" s="103" t="s">
        <v>621</v>
      </c>
      <c r="F360" s="103" t="s">
        <v>621</v>
      </c>
      <c r="G360" s="103" t="s">
        <v>621</v>
      </c>
      <c r="H360" s="103" t="s">
        <v>622</v>
      </c>
      <c r="I360" s="103" t="s">
        <v>622</v>
      </c>
      <c r="J360" s="103" t="s">
        <v>621</v>
      </c>
      <c r="K360" s="103" t="s">
        <v>621</v>
      </c>
      <c r="L360" s="103" t="s">
        <v>623</v>
      </c>
      <c r="M360" s="103" t="s">
        <v>622</v>
      </c>
      <c r="N360" s="103" t="s">
        <v>621</v>
      </c>
      <c r="O360" s="103" t="s">
        <v>621</v>
      </c>
      <c r="P360" s="103" t="s">
        <v>621</v>
      </c>
      <c r="Q360" s="103" t="s">
        <v>621</v>
      </c>
      <c r="R360" s="103" t="s">
        <v>621</v>
      </c>
      <c r="S360" s="103" t="s">
        <v>621</v>
      </c>
      <c r="T360" s="103" t="s">
        <v>621</v>
      </c>
      <c r="U360" s="103" t="s">
        <v>622</v>
      </c>
      <c r="V360" s="103" t="s">
        <v>621</v>
      </c>
      <c r="W360" s="103" t="s">
        <v>621</v>
      </c>
      <c r="X360" s="103" t="s">
        <v>621</v>
      </c>
      <c r="Y360" s="103" t="s">
        <v>621</v>
      </c>
      <c r="Z360" s="103" t="s">
        <v>621</v>
      </c>
      <c r="AA360" s="103" t="s">
        <v>622</v>
      </c>
      <c r="AB360" s="103" t="s">
        <v>623</v>
      </c>
      <c r="AC360" s="103" t="s">
        <v>623</v>
      </c>
      <c r="AD360" s="103" t="s">
        <v>623</v>
      </c>
      <c r="AE360" s="103" t="s">
        <v>621</v>
      </c>
      <c r="AF360" s="103" t="s">
        <v>621</v>
      </c>
      <c r="AG360" s="103" t="s">
        <v>621</v>
      </c>
      <c r="AI360" s="103">
        <f t="shared" si="40"/>
        <v>21</v>
      </c>
      <c r="AJ360" s="103">
        <f t="shared" si="40"/>
        <v>5</v>
      </c>
      <c r="AK360" s="103"/>
      <c r="AL360" s="103">
        <f t="shared" si="41"/>
        <v>4</v>
      </c>
      <c r="AM360" s="103">
        <f t="shared" si="41"/>
        <v>0</v>
      </c>
      <c r="AN360" s="103">
        <f t="shared" si="39"/>
        <v>26</v>
      </c>
    </row>
    <row r="361" spans="1:40" x14ac:dyDescent="0.25">
      <c r="A361" s="101">
        <v>1337</v>
      </c>
      <c r="B361" s="67" t="s">
        <v>363</v>
      </c>
      <c r="C361" s="67" t="s">
        <v>326</v>
      </c>
      <c r="D361" s="103" t="s">
        <v>621</v>
      </c>
      <c r="E361" s="103" t="s">
        <v>621</v>
      </c>
      <c r="F361" s="103" t="s">
        <v>621</v>
      </c>
      <c r="G361" s="103" t="s">
        <v>621</v>
      </c>
      <c r="H361" s="103" t="s">
        <v>621</v>
      </c>
      <c r="I361" s="103" t="s">
        <v>622</v>
      </c>
      <c r="J361" s="103" t="s">
        <v>621</v>
      </c>
      <c r="K361" s="103" t="s">
        <v>621</v>
      </c>
      <c r="L361" s="103" t="s">
        <v>621</v>
      </c>
      <c r="M361" s="103" t="s">
        <v>622</v>
      </c>
      <c r="N361" s="103" t="s">
        <v>621</v>
      </c>
      <c r="O361" s="103" t="s">
        <v>621</v>
      </c>
      <c r="P361" s="103" t="s">
        <v>621</v>
      </c>
      <c r="Q361" s="103" t="s">
        <v>621</v>
      </c>
      <c r="R361" s="103" t="s">
        <v>621</v>
      </c>
      <c r="S361" s="103" t="s">
        <v>621</v>
      </c>
      <c r="T361" s="103" t="s">
        <v>621</v>
      </c>
      <c r="U361" s="103" t="s">
        <v>622</v>
      </c>
      <c r="V361" s="103" t="s">
        <v>621</v>
      </c>
      <c r="W361" s="103" t="s">
        <v>621</v>
      </c>
      <c r="X361" s="103" t="s">
        <v>621</v>
      </c>
      <c r="Y361" s="103" t="s">
        <v>623</v>
      </c>
      <c r="Z361" s="103" t="s">
        <v>621</v>
      </c>
      <c r="AA361" s="103" t="s">
        <v>621</v>
      </c>
      <c r="AB361" s="103" t="s">
        <v>621</v>
      </c>
      <c r="AC361" s="103" t="s">
        <v>623</v>
      </c>
      <c r="AD361" s="103" t="s">
        <v>623</v>
      </c>
      <c r="AE361" s="103" t="s">
        <v>623</v>
      </c>
      <c r="AF361" s="103" t="s">
        <v>622</v>
      </c>
      <c r="AG361" s="103" t="s">
        <v>621</v>
      </c>
      <c r="AI361" s="103">
        <f t="shared" si="40"/>
        <v>22</v>
      </c>
      <c r="AJ361" s="103">
        <f t="shared" si="40"/>
        <v>4</v>
      </c>
      <c r="AK361" s="103"/>
      <c r="AL361" s="103">
        <f t="shared" si="41"/>
        <v>4</v>
      </c>
      <c r="AM361" s="103">
        <f t="shared" si="41"/>
        <v>0</v>
      </c>
      <c r="AN361" s="103">
        <f t="shared" si="39"/>
        <v>26</v>
      </c>
    </row>
    <row r="362" spans="1:40" x14ac:dyDescent="0.25">
      <c r="A362" s="101">
        <v>1338</v>
      </c>
      <c r="B362" s="67" t="s">
        <v>364</v>
      </c>
      <c r="C362" s="67" t="s">
        <v>326</v>
      </c>
      <c r="D362" s="103" t="s">
        <v>621</v>
      </c>
      <c r="E362" s="103" t="s">
        <v>621</v>
      </c>
      <c r="F362" s="103" t="s">
        <v>621</v>
      </c>
      <c r="G362" s="103" t="s">
        <v>621</v>
      </c>
      <c r="H362" s="103" t="s">
        <v>621</v>
      </c>
      <c r="I362" s="103" t="s">
        <v>622</v>
      </c>
      <c r="J362" s="103" t="s">
        <v>621</v>
      </c>
      <c r="K362" s="103" t="s">
        <v>621</v>
      </c>
      <c r="L362" s="103" t="s">
        <v>622</v>
      </c>
      <c r="M362" s="103" t="s">
        <v>621</v>
      </c>
      <c r="N362" s="103" t="s">
        <v>621</v>
      </c>
      <c r="O362" s="103" t="s">
        <v>623</v>
      </c>
      <c r="P362" s="103" t="s">
        <v>621</v>
      </c>
      <c r="Q362" s="103" t="s">
        <v>621</v>
      </c>
      <c r="R362" s="103" t="s">
        <v>621</v>
      </c>
      <c r="S362" s="103" t="s">
        <v>621</v>
      </c>
      <c r="T362" s="103" t="s">
        <v>622</v>
      </c>
      <c r="U362" s="103" t="s">
        <v>622</v>
      </c>
      <c r="V362" s="103" t="s">
        <v>621</v>
      </c>
      <c r="W362" s="103" t="s">
        <v>621</v>
      </c>
      <c r="X362" s="103" t="s">
        <v>621</v>
      </c>
      <c r="Y362" s="103" t="s">
        <v>621</v>
      </c>
      <c r="Z362" s="103" t="s">
        <v>621</v>
      </c>
      <c r="AA362" s="103" t="s">
        <v>623</v>
      </c>
      <c r="AB362" s="103" t="s">
        <v>621</v>
      </c>
      <c r="AC362" s="103" t="s">
        <v>623</v>
      </c>
      <c r="AD362" s="103" t="s">
        <v>623</v>
      </c>
      <c r="AE362" s="103" t="s">
        <v>621</v>
      </c>
      <c r="AF362" s="103" t="s">
        <v>621</v>
      </c>
      <c r="AG362" s="103" t="s">
        <v>621</v>
      </c>
      <c r="AI362" s="103">
        <f t="shared" si="40"/>
        <v>22</v>
      </c>
      <c r="AJ362" s="103">
        <f t="shared" si="40"/>
        <v>4</v>
      </c>
      <c r="AK362" s="103"/>
      <c r="AL362" s="103">
        <f t="shared" si="41"/>
        <v>4</v>
      </c>
      <c r="AM362" s="103">
        <f t="shared" si="41"/>
        <v>0</v>
      </c>
      <c r="AN362" s="103">
        <f t="shared" si="39"/>
        <v>26</v>
      </c>
    </row>
    <row r="363" spans="1:40" x14ac:dyDescent="0.25">
      <c r="A363" s="101">
        <v>1339</v>
      </c>
      <c r="B363" s="67" t="s">
        <v>343</v>
      </c>
      <c r="C363" s="67" t="s">
        <v>326</v>
      </c>
      <c r="D363" s="103" t="s">
        <v>623</v>
      </c>
      <c r="E363" s="103" t="s">
        <v>621</v>
      </c>
      <c r="F363" s="103" t="s">
        <v>621</v>
      </c>
      <c r="G363" s="103" t="s">
        <v>621</v>
      </c>
      <c r="H363" s="103" t="s">
        <v>621</v>
      </c>
      <c r="I363" s="103" t="s">
        <v>622</v>
      </c>
      <c r="J363" s="103" t="s">
        <v>621</v>
      </c>
      <c r="K363" s="103" t="s">
        <v>621</v>
      </c>
      <c r="L363" s="103" t="s">
        <v>621</v>
      </c>
      <c r="M363" s="103" t="s">
        <v>623</v>
      </c>
      <c r="N363" s="103" t="s">
        <v>621</v>
      </c>
      <c r="O363" s="103" t="s">
        <v>621</v>
      </c>
      <c r="P363" s="103" t="s">
        <v>621</v>
      </c>
      <c r="Q363" s="103" t="s">
        <v>621</v>
      </c>
      <c r="R363" s="103" t="s">
        <v>623</v>
      </c>
      <c r="S363" s="103" t="s">
        <v>621</v>
      </c>
      <c r="T363" s="103" t="s">
        <v>621</v>
      </c>
      <c r="U363" s="103" t="s">
        <v>622</v>
      </c>
      <c r="V363" s="103" t="s">
        <v>621</v>
      </c>
      <c r="W363" s="103" t="s">
        <v>621</v>
      </c>
      <c r="X363" s="103" t="s">
        <v>621</v>
      </c>
      <c r="Y363" s="103" t="s">
        <v>621</v>
      </c>
      <c r="Z363" s="103" t="s">
        <v>621</v>
      </c>
      <c r="AA363" s="103" t="s">
        <v>621</v>
      </c>
      <c r="AB363" s="103" t="s">
        <v>621</v>
      </c>
      <c r="AC363" s="103" t="s">
        <v>623</v>
      </c>
      <c r="AD363" s="103" t="s">
        <v>623</v>
      </c>
      <c r="AE363" s="103" t="s">
        <v>623</v>
      </c>
      <c r="AF363" s="103" t="s">
        <v>623</v>
      </c>
      <c r="AG363" s="103" t="s">
        <v>621</v>
      </c>
      <c r="AI363" s="103">
        <f t="shared" si="40"/>
        <v>21</v>
      </c>
      <c r="AJ363" s="103">
        <f t="shared" si="40"/>
        <v>2</v>
      </c>
      <c r="AK363" s="103"/>
      <c r="AL363" s="103">
        <f t="shared" si="41"/>
        <v>7</v>
      </c>
      <c r="AM363" s="103">
        <f t="shared" si="41"/>
        <v>0</v>
      </c>
      <c r="AN363" s="103">
        <f t="shared" si="39"/>
        <v>23</v>
      </c>
    </row>
    <row r="364" spans="1:40" x14ac:dyDescent="0.25">
      <c r="A364" s="101">
        <v>1340</v>
      </c>
      <c r="B364" s="67" t="s">
        <v>365</v>
      </c>
      <c r="C364" s="67" t="s">
        <v>326</v>
      </c>
      <c r="D364" s="103" t="s">
        <v>621</v>
      </c>
      <c r="E364" s="103" t="s">
        <v>621</v>
      </c>
      <c r="F364" s="103" t="s">
        <v>621</v>
      </c>
      <c r="G364" s="103" t="s">
        <v>621</v>
      </c>
      <c r="H364" s="103" t="s">
        <v>623</v>
      </c>
      <c r="I364" s="103" t="s">
        <v>621</v>
      </c>
      <c r="J364" s="103" t="s">
        <v>621</v>
      </c>
      <c r="K364" s="103" t="s">
        <v>621</v>
      </c>
      <c r="L364" s="103" t="s">
        <v>622</v>
      </c>
      <c r="M364" s="103" t="s">
        <v>623</v>
      </c>
      <c r="N364" s="103" t="s">
        <v>621</v>
      </c>
      <c r="O364" s="103" t="s">
        <v>621</v>
      </c>
      <c r="P364" s="103" t="s">
        <v>621</v>
      </c>
      <c r="Q364" s="103" t="s">
        <v>621</v>
      </c>
      <c r="R364" s="103" t="s">
        <v>621</v>
      </c>
      <c r="S364" s="103" t="s">
        <v>621</v>
      </c>
      <c r="T364" s="103" t="s">
        <v>622</v>
      </c>
      <c r="U364" s="103" t="s">
        <v>622</v>
      </c>
      <c r="V364" s="103" t="s">
        <v>621</v>
      </c>
      <c r="W364" s="103" t="s">
        <v>621</v>
      </c>
      <c r="X364" s="103" t="s">
        <v>623</v>
      </c>
      <c r="Y364" s="103" t="s">
        <v>621</v>
      </c>
      <c r="Z364" s="103" t="s">
        <v>621</v>
      </c>
      <c r="AA364" s="103" t="s">
        <v>621</v>
      </c>
      <c r="AB364" s="103" t="s">
        <v>621</v>
      </c>
      <c r="AC364" s="103" t="s">
        <v>623</v>
      </c>
      <c r="AD364" s="103" t="s">
        <v>623</v>
      </c>
      <c r="AE364" s="103" t="s">
        <v>623</v>
      </c>
      <c r="AF364" s="103" t="s">
        <v>623</v>
      </c>
      <c r="AG364" s="103" t="s">
        <v>621</v>
      </c>
      <c r="AI364" s="103">
        <f t="shared" ref="AI364:AJ383" si="42">COUNTIF($D364:$AG364,AI$3)</f>
        <v>20</v>
      </c>
      <c r="AJ364" s="103">
        <f t="shared" si="42"/>
        <v>3</v>
      </c>
      <c r="AK364" s="103"/>
      <c r="AL364" s="103">
        <f t="shared" ref="AL364:AM383" si="43">COUNTIF($D364:$AG364,AL$3)</f>
        <v>7</v>
      </c>
      <c r="AM364" s="103">
        <f t="shared" si="43"/>
        <v>0</v>
      </c>
      <c r="AN364" s="103">
        <f t="shared" si="39"/>
        <v>23</v>
      </c>
    </row>
    <row r="365" spans="1:40" x14ac:dyDescent="0.25">
      <c r="A365" s="101">
        <v>1341</v>
      </c>
      <c r="B365" s="67" t="s">
        <v>366</v>
      </c>
      <c r="C365" s="67" t="s">
        <v>326</v>
      </c>
      <c r="D365" s="103" t="s">
        <v>621</v>
      </c>
      <c r="E365" s="103" t="s">
        <v>621</v>
      </c>
      <c r="F365" s="103" t="s">
        <v>621</v>
      </c>
      <c r="G365" s="103" t="s">
        <v>621</v>
      </c>
      <c r="H365" s="103" t="s">
        <v>623</v>
      </c>
      <c r="I365" s="103" t="s">
        <v>622</v>
      </c>
      <c r="J365" s="103" t="s">
        <v>621</v>
      </c>
      <c r="K365" s="103" t="s">
        <v>621</v>
      </c>
      <c r="L365" s="103" t="s">
        <v>622</v>
      </c>
      <c r="M365" s="103" t="s">
        <v>622</v>
      </c>
      <c r="N365" s="103" t="s">
        <v>622</v>
      </c>
      <c r="O365" s="103" t="s">
        <v>623</v>
      </c>
      <c r="P365" s="103" t="s">
        <v>621</v>
      </c>
      <c r="Q365" s="103" t="s">
        <v>622</v>
      </c>
      <c r="R365" s="103" t="s">
        <v>621</v>
      </c>
      <c r="S365" s="103" t="s">
        <v>621</v>
      </c>
      <c r="T365" s="103" t="s">
        <v>622</v>
      </c>
      <c r="U365" s="103" t="s">
        <v>621</v>
      </c>
      <c r="V365" s="103" t="s">
        <v>621</v>
      </c>
      <c r="W365" s="103" t="s">
        <v>621</v>
      </c>
      <c r="X365" s="103" t="s">
        <v>623</v>
      </c>
      <c r="Y365" s="103" t="s">
        <v>621</v>
      </c>
      <c r="Z365" s="103" t="s">
        <v>621</v>
      </c>
      <c r="AA365" s="103" t="s">
        <v>622</v>
      </c>
      <c r="AB365" s="103" t="s">
        <v>621</v>
      </c>
      <c r="AC365" s="103" t="s">
        <v>622</v>
      </c>
      <c r="AD365" s="103" t="s">
        <v>623</v>
      </c>
      <c r="AE365" s="103" t="s">
        <v>621</v>
      </c>
      <c r="AF365" s="103" t="s">
        <v>622</v>
      </c>
      <c r="AG365" s="103" t="s">
        <v>621</v>
      </c>
      <c r="AI365" s="103">
        <f t="shared" si="42"/>
        <v>17</v>
      </c>
      <c r="AJ365" s="103">
        <f t="shared" si="42"/>
        <v>9</v>
      </c>
      <c r="AK365" s="103"/>
      <c r="AL365" s="103">
        <f t="shared" si="43"/>
        <v>4</v>
      </c>
      <c r="AM365" s="103">
        <f t="shared" si="43"/>
        <v>0</v>
      </c>
      <c r="AN365" s="103">
        <f t="shared" si="39"/>
        <v>26</v>
      </c>
    </row>
    <row r="366" spans="1:40" x14ac:dyDescent="0.25">
      <c r="A366" s="101">
        <v>1342</v>
      </c>
      <c r="B366" s="67" t="s">
        <v>367</v>
      </c>
      <c r="C366" s="67" t="s">
        <v>326</v>
      </c>
      <c r="D366" s="103" t="s">
        <v>621</v>
      </c>
      <c r="E366" s="103" t="s">
        <v>623</v>
      </c>
      <c r="F366" s="103" t="s">
        <v>621</v>
      </c>
      <c r="G366" s="103" t="s">
        <v>621</v>
      </c>
      <c r="H366" s="103" t="s">
        <v>623</v>
      </c>
      <c r="I366" s="103" t="s">
        <v>622</v>
      </c>
      <c r="J366" s="103" t="s">
        <v>621</v>
      </c>
      <c r="K366" s="103" t="s">
        <v>621</v>
      </c>
      <c r="L366" s="103" t="s">
        <v>622</v>
      </c>
      <c r="M366" s="103" t="s">
        <v>622</v>
      </c>
      <c r="N366" s="103" t="s">
        <v>622</v>
      </c>
      <c r="O366" s="103" t="s">
        <v>621</v>
      </c>
      <c r="P366" s="103" t="s">
        <v>621</v>
      </c>
      <c r="Q366" s="103" t="s">
        <v>621</v>
      </c>
      <c r="R366" s="103" t="s">
        <v>621</v>
      </c>
      <c r="S366" s="103" t="s">
        <v>621</v>
      </c>
      <c r="T366" s="103" t="s">
        <v>622</v>
      </c>
      <c r="U366" s="103" t="s">
        <v>622</v>
      </c>
      <c r="V366" s="103" t="s">
        <v>621</v>
      </c>
      <c r="W366" s="103" t="s">
        <v>621</v>
      </c>
      <c r="X366" s="103" t="s">
        <v>623</v>
      </c>
      <c r="Y366" s="103" t="s">
        <v>621</v>
      </c>
      <c r="Z366" s="103" t="s">
        <v>621</v>
      </c>
      <c r="AA366" s="103" t="s">
        <v>623</v>
      </c>
      <c r="AB366" s="103" t="s">
        <v>621</v>
      </c>
      <c r="AC366" s="103" t="s">
        <v>623</v>
      </c>
      <c r="AD366" s="103" t="s">
        <v>623</v>
      </c>
      <c r="AE366" s="103" t="s">
        <v>621</v>
      </c>
      <c r="AF366" s="103" t="s">
        <v>623</v>
      </c>
      <c r="AG366" s="103" t="s">
        <v>621</v>
      </c>
      <c r="AI366" s="103">
        <f t="shared" si="42"/>
        <v>17</v>
      </c>
      <c r="AJ366" s="103">
        <f t="shared" si="42"/>
        <v>6</v>
      </c>
      <c r="AK366" s="103"/>
      <c r="AL366" s="103">
        <f t="shared" si="43"/>
        <v>7</v>
      </c>
      <c r="AM366" s="103">
        <f t="shared" si="43"/>
        <v>0</v>
      </c>
      <c r="AN366" s="103">
        <f t="shared" si="39"/>
        <v>23</v>
      </c>
    </row>
    <row r="367" spans="1:40" x14ac:dyDescent="0.25">
      <c r="A367" s="101">
        <v>1343</v>
      </c>
      <c r="B367" s="67" t="s">
        <v>368</v>
      </c>
      <c r="C367" s="67" t="s">
        <v>326</v>
      </c>
      <c r="D367" s="103" t="s">
        <v>621</v>
      </c>
      <c r="E367" s="103" t="s">
        <v>621</v>
      </c>
      <c r="F367" s="103" t="s">
        <v>621</v>
      </c>
      <c r="G367" s="103" t="s">
        <v>621</v>
      </c>
      <c r="H367" s="103" t="s">
        <v>621</v>
      </c>
      <c r="I367" s="103" t="s">
        <v>622</v>
      </c>
      <c r="J367" s="103" t="s">
        <v>623</v>
      </c>
      <c r="K367" s="103" t="s">
        <v>621</v>
      </c>
      <c r="L367" s="103" t="s">
        <v>622</v>
      </c>
      <c r="M367" s="103" t="s">
        <v>621</v>
      </c>
      <c r="N367" s="103" t="s">
        <v>622</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621</v>
      </c>
      <c r="AA367" s="103" t="s">
        <v>621</v>
      </c>
      <c r="AB367" s="103" t="s">
        <v>621</v>
      </c>
      <c r="AC367" s="103" t="s">
        <v>623</v>
      </c>
      <c r="AD367" s="103" t="s">
        <v>623</v>
      </c>
      <c r="AE367" s="103" t="s">
        <v>621</v>
      </c>
      <c r="AF367" s="103" t="s">
        <v>622</v>
      </c>
      <c r="AG367" s="103" t="s">
        <v>621</v>
      </c>
      <c r="AI367" s="103">
        <f t="shared" si="42"/>
        <v>22</v>
      </c>
      <c r="AJ367" s="103">
        <f t="shared" si="42"/>
        <v>5</v>
      </c>
      <c r="AK367" s="103"/>
      <c r="AL367" s="103">
        <f t="shared" si="43"/>
        <v>3</v>
      </c>
      <c r="AM367" s="103">
        <f t="shared" si="43"/>
        <v>0</v>
      </c>
      <c r="AN367" s="103">
        <f t="shared" si="39"/>
        <v>27</v>
      </c>
    </row>
    <row r="368" spans="1:40" x14ac:dyDescent="0.25">
      <c r="A368" s="101">
        <v>1344</v>
      </c>
      <c r="B368" s="67" t="s">
        <v>369</v>
      </c>
      <c r="C368" s="67" t="s">
        <v>326</v>
      </c>
      <c r="D368" s="103" t="s">
        <v>621</v>
      </c>
      <c r="E368" s="103" t="s">
        <v>621</v>
      </c>
      <c r="F368" s="103" t="s">
        <v>621</v>
      </c>
      <c r="G368" s="103" t="s">
        <v>621</v>
      </c>
      <c r="H368" s="103" t="s">
        <v>623</v>
      </c>
      <c r="I368" s="103" t="s">
        <v>622</v>
      </c>
      <c r="J368" s="103" t="s">
        <v>621</v>
      </c>
      <c r="K368" s="103" t="s">
        <v>621</v>
      </c>
      <c r="L368" s="103" t="s">
        <v>622</v>
      </c>
      <c r="M368" s="103" t="s">
        <v>621</v>
      </c>
      <c r="N368" s="103" t="s">
        <v>622</v>
      </c>
      <c r="O368" s="103" t="s">
        <v>621</v>
      </c>
      <c r="P368" s="103" t="s">
        <v>621</v>
      </c>
      <c r="Q368" s="103" t="s">
        <v>621</v>
      </c>
      <c r="R368" s="103" t="s">
        <v>621</v>
      </c>
      <c r="S368" s="103" t="s">
        <v>621</v>
      </c>
      <c r="T368" s="103" t="s">
        <v>621</v>
      </c>
      <c r="U368" s="103" t="s">
        <v>622</v>
      </c>
      <c r="V368" s="103" t="s">
        <v>621</v>
      </c>
      <c r="W368" s="103" t="s">
        <v>621</v>
      </c>
      <c r="X368" s="103" t="s">
        <v>621</v>
      </c>
      <c r="Y368" s="103" t="s">
        <v>621</v>
      </c>
      <c r="Z368" s="103" t="s">
        <v>621</v>
      </c>
      <c r="AA368" s="103" t="s">
        <v>621</v>
      </c>
      <c r="AB368" s="103" t="s">
        <v>621</v>
      </c>
      <c r="AC368" s="103" t="s">
        <v>621</v>
      </c>
      <c r="AD368" s="103" t="s">
        <v>621</v>
      </c>
      <c r="AE368" s="103" t="s">
        <v>621</v>
      </c>
      <c r="AF368" s="103" t="s">
        <v>621</v>
      </c>
      <c r="AG368" s="103" t="s">
        <v>621</v>
      </c>
      <c r="AI368" s="103">
        <f t="shared" si="42"/>
        <v>25</v>
      </c>
      <c r="AJ368" s="103">
        <f t="shared" si="42"/>
        <v>4</v>
      </c>
      <c r="AK368" s="103"/>
      <c r="AL368" s="103">
        <f t="shared" si="43"/>
        <v>1</v>
      </c>
      <c r="AM368" s="103">
        <f t="shared" si="43"/>
        <v>0</v>
      </c>
      <c r="AN368" s="103">
        <f t="shared" si="39"/>
        <v>29</v>
      </c>
    </row>
    <row r="369" spans="1:40" x14ac:dyDescent="0.25">
      <c r="A369" s="101">
        <v>1345</v>
      </c>
      <c r="B369" s="67" t="s">
        <v>370</v>
      </c>
      <c r="C369" s="67" t="s">
        <v>326</v>
      </c>
      <c r="D369" s="103" t="s">
        <v>621</v>
      </c>
      <c r="E369" s="103" t="s">
        <v>621</v>
      </c>
      <c r="F369" s="103" t="s">
        <v>621</v>
      </c>
      <c r="G369" s="103" t="s">
        <v>621</v>
      </c>
      <c r="H369" s="103" t="s">
        <v>621</v>
      </c>
      <c r="I369" s="103" t="s">
        <v>622</v>
      </c>
      <c r="J369" s="103" t="s">
        <v>621</v>
      </c>
      <c r="K369" s="103" t="s">
        <v>621</v>
      </c>
      <c r="L369" s="103" t="s">
        <v>622</v>
      </c>
      <c r="M369" s="103" t="s">
        <v>621</v>
      </c>
      <c r="N369" s="103" t="s">
        <v>622</v>
      </c>
      <c r="O369" s="103" t="s">
        <v>621</v>
      </c>
      <c r="P369" s="103" t="s">
        <v>621</v>
      </c>
      <c r="Q369" s="103" t="s">
        <v>621</v>
      </c>
      <c r="R369" s="103" t="s">
        <v>621</v>
      </c>
      <c r="S369" s="103" t="s">
        <v>621</v>
      </c>
      <c r="T369" s="103" t="s">
        <v>622</v>
      </c>
      <c r="U369" s="103" t="s">
        <v>622</v>
      </c>
      <c r="V369" s="103" t="s">
        <v>621</v>
      </c>
      <c r="W369" s="103" t="s">
        <v>621</v>
      </c>
      <c r="X369" s="103" t="s">
        <v>621</v>
      </c>
      <c r="Y369" s="103" t="s">
        <v>621</v>
      </c>
      <c r="Z369" s="103" t="s">
        <v>621</v>
      </c>
      <c r="AA369" s="103" t="s">
        <v>621</v>
      </c>
      <c r="AB369" s="103" t="s">
        <v>621</v>
      </c>
      <c r="AC369" s="103" t="s">
        <v>623</v>
      </c>
      <c r="AD369" s="103" t="s">
        <v>623</v>
      </c>
      <c r="AE369" s="103" t="s">
        <v>623</v>
      </c>
      <c r="AF369" s="103" t="s">
        <v>621</v>
      </c>
      <c r="AG369" s="103" t="s">
        <v>621</v>
      </c>
      <c r="AI369" s="103">
        <f t="shared" si="42"/>
        <v>22</v>
      </c>
      <c r="AJ369" s="103">
        <f t="shared" si="42"/>
        <v>5</v>
      </c>
      <c r="AK369" s="103"/>
      <c r="AL369" s="103">
        <f t="shared" si="43"/>
        <v>3</v>
      </c>
      <c r="AM369" s="103">
        <f t="shared" si="43"/>
        <v>0</v>
      </c>
      <c r="AN369" s="103">
        <f t="shared" si="39"/>
        <v>27</v>
      </c>
    </row>
    <row r="370" spans="1:40" x14ac:dyDescent="0.25">
      <c r="A370" s="101">
        <v>1346</v>
      </c>
      <c r="B370" s="67" t="s">
        <v>371</v>
      </c>
      <c r="C370" s="67" t="s">
        <v>326</v>
      </c>
      <c r="D370" s="103" t="s">
        <v>621</v>
      </c>
      <c r="E370" s="103" t="s">
        <v>621</v>
      </c>
      <c r="F370" s="103" t="s">
        <v>621</v>
      </c>
      <c r="G370" s="103" t="s">
        <v>621</v>
      </c>
      <c r="H370" s="103" t="s">
        <v>622</v>
      </c>
      <c r="I370" s="103" t="s">
        <v>622</v>
      </c>
      <c r="J370" s="103" t="s">
        <v>623</v>
      </c>
      <c r="K370" s="103" t="s">
        <v>621</v>
      </c>
      <c r="L370" s="103" t="s">
        <v>622</v>
      </c>
      <c r="M370" s="103" t="s">
        <v>621</v>
      </c>
      <c r="N370" s="103" t="s">
        <v>622</v>
      </c>
      <c r="O370" s="103" t="s">
        <v>621</v>
      </c>
      <c r="P370" s="103" t="s">
        <v>621</v>
      </c>
      <c r="Q370" s="103" t="s">
        <v>621</v>
      </c>
      <c r="R370" s="103" t="s">
        <v>621</v>
      </c>
      <c r="S370" s="103" t="s">
        <v>621</v>
      </c>
      <c r="T370" s="103" t="s">
        <v>622</v>
      </c>
      <c r="U370" s="103" t="s">
        <v>622</v>
      </c>
      <c r="V370" s="103" t="s">
        <v>621</v>
      </c>
      <c r="W370" s="103" t="s">
        <v>621</v>
      </c>
      <c r="X370" s="103" t="s">
        <v>621</v>
      </c>
      <c r="Y370" s="103" t="s">
        <v>621</v>
      </c>
      <c r="Z370" s="103" t="s">
        <v>621</v>
      </c>
      <c r="AA370" s="103" t="s">
        <v>622</v>
      </c>
      <c r="AB370" s="103" t="s">
        <v>621</v>
      </c>
      <c r="AC370" s="103" t="s">
        <v>622</v>
      </c>
      <c r="AD370" s="103" t="s">
        <v>621</v>
      </c>
      <c r="AE370" s="103" t="s">
        <v>621</v>
      </c>
      <c r="AF370" s="103" t="s">
        <v>622</v>
      </c>
      <c r="AG370" s="103" t="s">
        <v>623</v>
      </c>
      <c r="AI370" s="103">
        <f t="shared" si="42"/>
        <v>19</v>
      </c>
      <c r="AJ370" s="103">
        <f t="shared" si="42"/>
        <v>9</v>
      </c>
      <c r="AK370" s="103"/>
      <c r="AL370" s="103">
        <f t="shared" si="43"/>
        <v>2</v>
      </c>
      <c r="AM370" s="103">
        <f t="shared" si="43"/>
        <v>0</v>
      </c>
      <c r="AN370" s="103">
        <f t="shared" si="39"/>
        <v>28</v>
      </c>
    </row>
    <row r="371" spans="1:40" x14ac:dyDescent="0.25">
      <c r="A371" s="101">
        <v>1347</v>
      </c>
      <c r="B371" s="67" t="s">
        <v>350</v>
      </c>
      <c r="C371" s="67" t="s">
        <v>326</v>
      </c>
      <c r="D371" s="103" t="s">
        <v>621</v>
      </c>
      <c r="E371" s="103" t="s">
        <v>621</v>
      </c>
      <c r="F371" s="103" t="s">
        <v>621</v>
      </c>
      <c r="G371" s="103" t="s">
        <v>621</v>
      </c>
      <c r="H371" s="103" t="s">
        <v>623</v>
      </c>
      <c r="I371" s="103" t="s">
        <v>622</v>
      </c>
      <c r="J371" s="103" t="s">
        <v>621</v>
      </c>
      <c r="K371" s="103" t="s">
        <v>621</v>
      </c>
      <c r="L371" s="103" t="s">
        <v>622</v>
      </c>
      <c r="M371" s="103" t="s">
        <v>623</v>
      </c>
      <c r="N371" s="103" t="s">
        <v>622</v>
      </c>
      <c r="O371" s="103" t="s">
        <v>623</v>
      </c>
      <c r="P371" s="103" t="s">
        <v>621</v>
      </c>
      <c r="Q371" s="103" t="s">
        <v>621</v>
      </c>
      <c r="R371" s="103" t="s">
        <v>621</v>
      </c>
      <c r="S371" s="103" t="s">
        <v>621</v>
      </c>
      <c r="T371" s="103" t="s">
        <v>622</v>
      </c>
      <c r="U371" s="103" t="s">
        <v>622</v>
      </c>
      <c r="V371" s="103" t="s">
        <v>621</v>
      </c>
      <c r="W371" s="103" t="s">
        <v>621</v>
      </c>
      <c r="X371" s="103" t="s">
        <v>622</v>
      </c>
      <c r="Y371" s="103" t="s">
        <v>621</v>
      </c>
      <c r="Z371" s="103" t="s">
        <v>621</v>
      </c>
      <c r="AA371" s="103" t="s">
        <v>622</v>
      </c>
      <c r="AB371" s="103" t="s">
        <v>621</v>
      </c>
      <c r="AC371" s="103" t="s">
        <v>621</v>
      </c>
      <c r="AD371" s="103" t="s">
        <v>621</v>
      </c>
      <c r="AE371" s="103" t="s">
        <v>621</v>
      </c>
      <c r="AF371" s="103" t="s">
        <v>621</v>
      </c>
      <c r="AG371" s="103" t="s">
        <v>621</v>
      </c>
      <c r="AI371" s="103">
        <f t="shared" si="42"/>
        <v>20</v>
      </c>
      <c r="AJ371" s="103">
        <f t="shared" si="42"/>
        <v>7</v>
      </c>
      <c r="AK371" s="103"/>
      <c r="AL371" s="103">
        <f t="shared" si="43"/>
        <v>3</v>
      </c>
      <c r="AM371" s="103">
        <f t="shared" si="43"/>
        <v>0</v>
      </c>
      <c r="AN371" s="103">
        <f t="shared" si="39"/>
        <v>27</v>
      </c>
    </row>
    <row r="372" spans="1:40" x14ac:dyDescent="0.25">
      <c r="A372" s="101">
        <v>1348</v>
      </c>
      <c r="B372" s="67" t="s">
        <v>372</v>
      </c>
      <c r="C372" s="67" t="s">
        <v>326</v>
      </c>
      <c r="D372" s="103" t="s">
        <v>621</v>
      </c>
      <c r="E372" s="103" t="s">
        <v>621</v>
      </c>
      <c r="F372" s="103" t="s">
        <v>621</v>
      </c>
      <c r="G372" s="103" t="s">
        <v>621</v>
      </c>
      <c r="H372" s="103" t="s">
        <v>621</v>
      </c>
      <c r="I372" s="103" t="s">
        <v>621</v>
      </c>
      <c r="J372" s="103" t="s">
        <v>621</v>
      </c>
      <c r="K372" s="103" t="s">
        <v>623</v>
      </c>
      <c r="L372" s="103" t="s">
        <v>622</v>
      </c>
      <c r="M372" s="103" t="s">
        <v>623</v>
      </c>
      <c r="N372" s="103" t="s">
        <v>622</v>
      </c>
      <c r="O372" s="103" t="s">
        <v>621</v>
      </c>
      <c r="P372" s="103" t="s">
        <v>623</v>
      </c>
      <c r="Q372" s="103" t="s">
        <v>621</v>
      </c>
      <c r="R372" s="103" t="s">
        <v>621</v>
      </c>
      <c r="S372" s="103" t="s">
        <v>621</v>
      </c>
      <c r="T372" s="103" t="s">
        <v>622</v>
      </c>
      <c r="U372" s="103" t="s">
        <v>622</v>
      </c>
      <c r="V372" s="103" t="s">
        <v>621</v>
      </c>
      <c r="W372" s="103" t="s">
        <v>621</v>
      </c>
      <c r="X372" s="103" t="s">
        <v>623</v>
      </c>
      <c r="Y372" s="103" t="s">
        <v>621</v>
      </c>
      <c r="Z372" s="103" t="s">
        <v>621</v>
      </c>
      <c r="AA372" s="103" t="s">
        <v>621</v>
      </c>
      <c r="AB372" s="103" t="s">
        <v>621</v>
      </c>
      <c r="AC372" s="103" t="s">
        <v>623</v>
      </c>
      <c r="AD372" s="103" t="s">
        <v>623</v>
      </c>
      <c r="AE372" s="103" t="s">
        <v>621</v>
      </c>
      <c r="AF372" s="103" t="s">
        <v>621</v>
      </c>
      <c r="AG372" s="103" t="s">
        <v>621</v>
      </c>
      <c r="AI372" s="103">
        <f t="shared" si="42"/>
        <v>20</v>
      </c>
      <c r="AJ372" s="103">
        <f t="shared" si="42"/>
        <v>4</v>
      </c>
      <c r="AK372" s="103"/>
      <c r="AL372" s="103">
        <f t="shared" si="43"/>
        <v>6</v>
      </c>
      <c r="AM372" s="103">
        <f t="shared" si="43"/>
        <v>0</v>
      </c>
      <c r="AN372" s="103">
        <f t="shared" si="39"/>
        <v>24</v>
      </c>
    </row>
    <row r="373" spans="1:40" x14ac:dyDescent="0.25">
      <c r="A373" s="101">
        <v>1349</v>
      </c>
      <c r="B373" s="67" t="s">
        <v>373</v>
      </c>
      <c r="C373" s="67" t="s">
        <v>326</v>
      </c>
      <c r="D373" s="103" t="s">
        <v>621</v>
      </c>
      <c r="E373" s="103" t="s">
        <v>621</v>
      </c>
      <c r="F373" s="103" t="s">
        <v>621</v>
      </c>
      <c r="G373" s="103" t="s">
        <v>621</v>
      </c>
      <c r="H373" s="103" t="s">
        <v>621</v>
      </c>
      <c r="I373" s="103" t="s">
        <v>622</v>
      </c>
      <c r="J373" s="103" t="s">
        <v>621</v>
      </c>
      <c r="K373" s="103" t="s">
        <v>621</v>
      </c>
      <c r="L373" s="103" t="s">
        <v>621</v>
      </c>
      <c r="M373" s="103" t="s">
        <v>621</v>
      </c>
      <c r="N373" s="103" t="s">
        <v>622</v>
      </c>
      <c r="O373" s="103" t="s">
        <v>621</v>
      </c>
      <c r="P373" s="103" t="s">
        <v>621</v>
      </c>
      <c r="Q373" s="103" t="s">
        <v>621</v>
      </c>
      <c r="R373" s="103" t="s">
        <v>621</v>
      </c>
      <c r="S373" s="103" t="s">
        <v>622</v>
      </c>
      <c r="T373" s="103" t="s">
        <v>621</v>
      </c>
      <c r="U373" s="103" t="s">
        <v>622</v>
      </c>
      <c r="V373" s="103" t="s">
        <v>621</v>
      </c>
      <c r="W373" s="103" t="s">
        <v>621</v>
      </c>
      <c r="X373" s="103" t="s">
        <v>623</v>
      </c>
      <c r="Y373" s="103" t="s">
        <v>621</v>
      </c>
      <c r="Z373" s="103" t="s">
        <v>621</v>
      </c>
      <c r="AA373" s="103" t="s">
        <v>621</v>
      </c>
      <c r="AB373" s="103" t="s">
        <v>621</v>
      </c>
      <c r="AC373" s="103" t="s">
        <v>621</v>
      </c>
      <c r="AD373" s="103" t="s">
        <v>623</v>
      </c>
      <c r="AE373" s="103" t="s">
        <v>621</v>
      </c>
      <c r="AF373" s="103" t="s">
        <v>621</v>
      </c>
      <c r="AG373" s="103" t="s">
        <v>621</v>
      </c>
      <c r="AI373" s="103">
        <f t="shared" si="42"/>
        <v>24</v>
      </c>
      <c r="AJ373" s="103">
        <f t="shared" si="42"/>
        <v>4</v>
      </c>
      <c r="AK373" s="103"/>
      <c r="AL373" s="103">
        <f t="shared" si="43"/>
        <v>2</v>
      </c>
      <c r="AM373" s="103">
        <f t="shared" si="43"/>
        <v>0</v>
      </c>
      <c r="AN373" s="103">
        <f t="shared" si="39"/>
        <v>28</v>
      </c>
    </row>
    <row r="374" spans="1:40" x14ac:dyDescent="0.25">
      <c r="A374" s="101">
        <v>1350</v>
      </c>
      <c r="B374" s="67" t="s">
        <v>375</v>
      </c>
      <c r="C374" s="67" t="s">
        <v>326</v>
      </c>
      <c r="D374" s="103" t="s">
        <v>621</v>
      </c>
      <c r="E374" s="103" t="s">
        <v>621</v>
      </c>
      <c r="F374" s="103" t="s">
        <v>621</v>
      </c>
      <c r="G374" s="103" t="s">
        <v>621</v>
      </c>
      <c r="H374" s="103" t="s">
        <v>621</v>
      </c>
      <c r="I374" s="103" t="s">
        <v>622</v>
      </c>
      <c r="J374" s="103" t="s">
        <v>621</v>
      </c>
      <c r="K374" s="103" t="s">
        <v>621</v>
      </c>
      <c r="L374" s="103" t="s">
        <v>622</v>
      </c>
      <c r="M374" s="103" t="s">
        <v>621</v>
      </c>
      <c r="N374" s="103" t="s">
        <v>622</v>
      </c>
      <c r="O374" s="103" t="s">
        <v>621</v>
      </c>
      <c r="P374" s="103" t="s">
        <v>621</v>
      </c>
      <c r="Q374" s="103" t="s">
        <v>621</v>
      </c>
      <c r="R374" s="103" t="s">
        <v>621</v>
      </c>
      <c r="S374" s="103" t="s">
        <v>621</v>
      </c>
      <c r="T374" s="103" t="s">
        <v>622</v>
      </c>
      <c r="U374" s="103" t="s">
        <v>622</v>
      </c>
      <c r="V374" s="103" t="s">
        <v>621</v>
      </c>
      <c r="W374" s="103" t="s">
        <v>621</v>
      </c>
      <c r="X374" s="103" t="s">
        <v>623</v>
      </c>
      <c r="Y374" s="103" t="s">
        <v>621</v>
      </c>
      <c r="Z374" s="103" t="s">
        <v>621</v>
      </c>
      <c r="AA374" s="103" t="s">
        <v>623</v>
      </c>
      <c r="AB374" s="103" t="s">
        <v>621</v>
      </c>
      <c r="AC374" s="103" t="s">
        <v>621</v>
      </c>
      <c r="AD374" s="103" t="s">
        <v>621</v>
      </c>
      <c r="AE374" s="103" t="s">
        <v>621</v>
      </c>
      <c r="AF374" s="103" t="s">
        <v>621</v>
      </c>
      <c r="AG374" s="103" t="s">
        <v>621</v>
      </c>
      <c r="AI374" s="103">
        <f t="shared" si="42"/>
        <v>23</v>
      </c>
      <c r="AJ374" s="103">
        <f t="shared" si="42"/>
        <v>5</v>
      </c>
      <c r="AK374" s="103"/>
      <c r="AL374" s="103">
        <f t="shared" si="43"/>
        <v>2</v>
      </c>
      <c r="AM374" s="103">
        <f t="shared" si="43"/>
        <v>0</v>
      </c>
      <c r="AN374" s="103">
        <f t="shared" si="39"/>
        <v>28</v>
      </c>
    </row>
    <row r="375" spans="1:40" x14ac:dyDescent="0.25">
      <c r="A375" s="101">
        <v>1351</v>
      </c>
      <c r="B375" s="67" t="s">
        <v>376</v>
      </c>
      <c r="C375" s="67" t="s">
        <v>326</v>
      </c>
      <c r="D375" s="103" t="s">
        <v>621</v>
      </c>
      <c r="E375" s="103" t="s">
        <v>621</v>
      </c>
      <c r="F375" s="103" t="s">
        <v>621</v>
      </c>
      <c r="G375" s="103" t="s">
        <v>621</v>
      </c>
      <c r="H375" s="103" t="s">
        <v>623</v>
      </c>
      <c r="I375" s="103" t="s">
        <v>622</v>
      </c>
      <c r="J375" s="103" t="s">
        <v>621</v>
      </c>
      <c r="K375" s="103" t="s">
        <v>621</v>
      </c>
      <c r="L375" s="103" t="s">
        <v>622</v>
      </c>
      <c r="M375" s="103" t="s">
        <v>621</v>
      </c>
      <c r="N375" s="103" t="s">
        <v>622</v>
      </c>
      <c r="O375" s="103" t="s">
        <v>621</v>
      </c>
      <c r="P375" s="103" t="s">
        <v>621</v>
      </c>
      <c r="Q375" s="103" t="s">
        <v>621</v>
      </c>
      <c r="R375" s="103" t="s">
        <v>621</v>
      </c>
      <c r="S375" s="103" t="s">
        <v>621</v>
      </c>
      <c r="T375" s="103" t="s">
        <v>622</v>
      </c>
      <c r="U375" s="103" t="s">
        <v>622</v>
      </c>
      <c r="V375" s="103" t="s">
        <v>621</v>
      </c>
      <c r="W375" s="103" t="s">
        <v>621</v>
      </c>
      <c r="X375" s="103" t="s">
        <v>621</v>
      </c>
      <c r="Y375" s="103" t="s">
        <v>621</v>
      </c>
      <c r="Z375" s="103" t="s">
        <v>621</v>
      </c>
      <c r="AA375" s="103" t="s">
        <v>623</v>
      </c>
      <c r="AB375" s="103" t="s">
        <v>621</v>
      </c>
      <c r="AC375" s="103" t="s">
        <v>621</v>
      </c>
      <c r="AD375" s="103" t="s">
        <v>621</v>
      </c>
      <c r="AE375" s="103" t="s">
        <v>621</v>
      </c>
      <c r="AF375" s="103" t="s">
        <v>621</v>
      </c>
      <c r="AG375" s="103" t="s">
        <v>621</v>
      </c>
      <c r="AI375" s="103">
        <f t="shared" si="42"/>
        <v>23</v>
      </c>
      <c r="AJ375" s="103">
        <f t="shared" si="42"/>
        <v>5</v>
      </c>
      <c r="AK375" s="103"/>
      <c r="AL375" s="103">
        <f t="shared" si="43"/>
        <v>2</v>
      </c>
      <c r="AM375" s="103">
        <f t="shared" si="43"/>
        <v>0</v>
      </c>
      <c r="AN375" s="103">
        <f t="shared" si="39"/>
        <v>28</v>
      </c>
    </row>
    <row r="376" spans="1:40" x14ac:dyDescent="0.25">
      <c r="A376" s="101">
        <v>1352</v>
      </c>
      <c r="B376" s="67" t="s">
        <v>377</v>
      </c>
      <c r="C376" s="67" t="s">
        <v>326</v>
      </c>
      <c r="D376" s="103" t="s">
        <v>621</v>
      </c>
      <c r="E376" s="103" t="s">
        <v>621</v>
      </c>
      <c r="F376" s="103" t="s">
        <v>621</v>
      </c>
      <c r="G376" s="103" t="s">
        <v>621</v>
      </c>
      <c r="H376" s="103" t="s">
        <v>623</v>
      </c>
      <c r="I376" s="103" t="s">
        <v>622</v>
      </c>
      <c r="J376" s="103" t="s">
        <v>621</v>
      </c>
      <c r="K376" s="103" t="s">
        <v>621</v>
      </c>
      <c r="L376" s="103" t="s">
        <v>623</v>
      </c>
      <c r="M376" s="103" t="s">
        <v>621</v>
      </c>
      <c r="N376" s="103" t="s">
        <v>621</v>
      </c>
      <c r="O376" s="103" t="s">
        <v>621</v>
      </c>
      <c r="P376" s="103" t="s">
        <v>621</v>
      </c>
      <c r="Q376" s="103" t="s">
        <v>621</v>
      </c>
      <c r="R376" s="103" t="s">
        <v>621</v>
      </c>
      <c r="S376" s="103" t="s">
        <v>621</v>
      </c>
      <c r="T376" s="103" t="s">
        <v>622</v>
      </c>
      <c r="U376" s="103" t="s">
        <v>622</v>
      </c>
      <c r="V376" s="103" t="s">
        <v>621</v>
      </c>
      <c r="W376" s="103" t="s">
        <v>621</v>
      </c>
      <c r="X376" s="103" t="s">
        <v>621</v>
      </c>
      <c r="Y376" s="103" t="s">
        <v>623</v>
      </c>
      <c r="Z376" s="103" t="s">
        <v>621</v>
      </c>
      <c r="AA376" s="103" t="s">
        <v>621</v>
      </c>
      <c r="AB376" s="103" t="s">
        <v>621</v>
      </c>
      <c r="AC376" s="103" t="s">
        <v>623</v>
      </c>
      <c r="AD376" s="103" t="s">
        <v>623</v>
      </c>
      <c r="AE376" s="103" t="s">
        <v>623</v>
      </c>
      <c r="AF376" s="103" t="s">
        <v>623</v>
      </c>
      <c r="AG376" s="103" t="s">
        <v>621</v>
      </c>
      <c r="AI376" s="103">
        <f t="shared" si="42"/>
        <v>20</v>
      </c>
      <c r="AJ376" s="103">
        <f t="shared" si="42"/>
        <v>3</v>
      </c>
      <c r="AK376" s="103"/>
      <c r="AL376" s="103">
        <f t="shared" si="43"/>
        <v>7</v>
      </c>
      <c r="AM376" s="103">
        <f t="shared" si="43"/>
        <v>0</v>
      </c>
      <c r="AN376" s="103">
        <f t="shared" si="39"/>
        <v>23</v>
      </c>
    </row>
    <row r="377" spans="1:40" x14ac:dyDescent="0.25">
      <c r="A377" s="101">
        <v>1353</v>
      </c>
      <c r="B377" s="67" t="s">
        <v>378</v>
      </c>
      <c r="C377" s="67" t="s">
        <v>326</v>
      </c>
      <c r="D377" s="103" t="s">
        <v>621</v>
      </c>
      <c r="E377" s="103" t="s">
        <v>623</v>
      </c>
      <c r="F377" s="103" t="s">
        <v>621</v>
      </c>
      <c r="G377" s="103" t="s">
        <v>621</v>
      </c>
      <c r="H377" s="103" t="s">
        <v>623</v>
      </c>
      <c r="I377" s="103" t="s">
        <v>622</v>
      </c>
      <c r="J377" s="103" t="s">
        <v>621</v>
      </c>
      <c r="K377" s="103" t="s">
        <v>621</v>
      </c>
      <c r="L377" s="103" t="s">
        <v>622</v>
      </c>
      <c r="M377" s="103" t="s">
        <v>623</v>
      </c>
      <c r="N377" s="103" t="s">
        <v>621</v>
      </c>
      <c r="O377" s="103" t="s">
        <v>623</v>
      </c>
      <c r="P377" s="103" t="s">
        <v>621</v>
      </c>
      <c r="Q377" s="103" t="s">
        <v>621</v>
      </c>
      <c r="R377" s="103" t="s">
        <v>621</v>
      </c>
      <c r="S377" s="103" t="s">
        <v>621</v>
      </c>
      <c r="T377" s="103" t="s">
        <v>622</v>
      </c>
      <c r="U377" s="103" t="s">
        <v>622</v>
      </c>
      <c r="V377" s="103" t="s">
        <v>621</v>
      </c>
      <c r="W377" s="103" t="s">
        <v>621</v>
      </c>
      <c r="X377" s="103" t="s">
        <v>623</v>
      </c>
      <c r="Y377" s="103" t="s">
        <v>621</v>
      </c>
      <c r="Z377" s="103" t="s">
        <v>621</v>
      </c>
      <c r="AA377" s="103" t="s">
        <v>621</v>
      </c>
      <c r="AB377" s="103" t="s">
        <v>621</v>
      </c>
      <c r="AC377" s="103" t="s">
        <v>623</v>
      </c>
      <c r="AD377" s="103" t="s">
        <v>623</v>
      </c>
      <c r="AE377" s="103" t="s">
        <v>623</v>
      </c>
      <c r="AF377" s="103" t="s">
        <v>623</v>
      </c>
      <c r="AG377" s="103" t="s">
        <v>621</v>
      </c>
      <c r="AI377" s="103">
        <f t="shared" si="42"/>
        <v>17</v>
      </c>
      <c r="AJ377" s="103">
        <f t="shared" si="42"/>
        <v>4</v>
      </c>
      <c r="AK377" s="103"/>
      <c r="AL377" s="103">
        <f t="shared" si="43"/>
        <v>9</v>
      </c>
      <c r="AM377" s="103">
        <f t="shared" si="43"/>
        <v>0</v>
      </c>
      <c r="AN377" s="103">
        <f t="shared" si="39"/>
        <v>21</v>
      </c>
    </row>
    <row r="378" spans="1:40" x14ac:dyDescent="0.25">
      <c r="A378" s="101">
        <v>1401</v>
      </c>
      <c r="B378" s="67" t="s">
        <v>379</v>
      </c>
      <c r="C378" s="67" t="s">
        <v>380</v>
      </c>
      <c r="D378" s="103" t="s">
        <v>621</v>
      </c>
      <c r="E378" s="103" t="s">
        <v>623</v>
      </c>
      <c r="F378" s="103" t="s">
        <v>621</v>
      </c>
      <c r="G378" s="103" t="s">
        <v>621</v>
      </c>
      <c r="H378" s="103" t="s">
        <v>623</v>
      </c>
      <c r="I378" s="103" t="s">
        <v>622</v>
      </c>
      <c r="J378" s="103" t="s">
        <v>621</v>
      </c>
      <c r="K378" s="103" t="s">
        <v>621</v>
      </c>
      <c r="L378" s="103" t="s">
        <v>621</v>
      </c>
      <c r="M378" s="103" t="s">
        <v>622</v>
      </c>
      <c r="N378" s="103" t="s">
        <v>622</v>
      </c>
      <c r="O378" s="103" t="s">
        <v>623</v>
      </c>
      <c r="P378" s="103" t="s">
        <v>621</v>
      </c>
      <c r="Q378" s="103" t="s">
        <v>621</v>
      </c>
      <c r="R378" s="103" t="s">
        <v>621</v>
      </c>
      <c r="S378" s="103" t="s">
        <v>621</v>
      </c>
      <c r="T378" s="103" t="s">
        <v>622</v>
      </c>
      <c r="U378" s="103" t="s">
        <v>622</v>
      </c>
      <c r="V378" s="103" t="s">
        <v>621</v>
      </c>
      <c r="W378" s="103" t="s">
        <v>621</v>
      </c>
      <c r="X378" s="103" t="s">
        <v>621</v>
      </c>
      <c r="Y378" s="103" t="s">
        <v>621</v>
      </c>
      <c r="Z378" s="103" t="s">
        <v>621</v>
      </c>
      <c r="AA378" s="103" t="s">
        <v>621</v>
      </c>
      <c r="AB378" s="103" t="s">
        <v>621</v>
      </c>
      <c r="AC378" s="103" t="s">
        <v>621</v>
      </c>
      <c r="AD378" s="103" t="s">
        <v>621</v>
      </c>
      <c r="AE378" s="103" t="s">
        <v>621</v>
      </c>
      <c r="AF378" s="103" t="s">
        <v>621</v>
      </c>
      <c r="AG378" s="103" t="s">
        <v>621</v>
      </c>
      <c r="AI378" s="103">
        <f t="shared" si="42"/>
        <v>22</v>
      </c>
      <c r="AJ378" s="103">
        <f t="shared" si="42"/>
        <v>5</v>
      </c>
      <c r="AK378" s="103"/>
      <c r="AL378" s="103">
        <f t="shared" si="43"/>
        <v>3</v>
      </c>
      <c r="AM378" s="103">
        <f t="shared" si="43"/>
        <v>0</v>
      </c>
      <c r="AN378" s="103">
        <f t="shared" si="39"/>
        <v>27</v>
      </c>
    </row>
    <row r="379" spans="1:40" x14ac:dyDescent="0.25">
      <c r="A379" s="101">
        <v>1402</v>
      </c>
      <c r="B379" s="67" t="s">
        <v>381</v>
      </c>
      <c r="C379" s="67" t="s">
        <v>380</v>
      </c>
      <c r="D379" s="103" t="s">
        <v>621</v>
      </c>
      <c r="E379" s="103" t="s">
        <v>621</v>
      </c>
      <c r="F379" s="103" t="s">
        <v>621</v>
      </c>
      <c r="G379" s="103" t="s">
        <v>623</v>
      </c>
      <c r="H379" s="103" t="s">
        <v>622</v>
      </c>
      <c r="I379" s="103" t="s">
        <v>622</v>
      </c>
      <c r="J379" s="103" t="s">
        <v>621</v>
      </c>
      <c r="K379" s="103" t="s">
        <v>621</v>
      </c>
      <c r="L379" s="103" t="s">
        <v>622</v>
      </c>
      <c r="M379" s="103" t="s">
        <v>621</v>
      </c>
      <c r="N379" s="103" t="s">
        <v>621</v>
      </c>
      <c r="O379" s="103" t="s">
        <v>621</v>
      </c>
      <c r="P379" s="103" t="s">
        <v>621</v>
      </c>
      <c r="Q379" s="103" t="s">
        <v>621</v>
      </c>
      <c r="R379" s="103" t="s">
        <v>621</v>
      </c>
      <c r="S379" s="103" t="s">
        <v>621</v>
      </c>
      <c r="T379" s="103" t="s">
        <v>622</v>
      </c>
      <c r="U379" s="103" t="s">
        <v>622</v>
      </c>
      <c r="V379" s="103" t="s">
        <v>621</v>
      </c>
      <c r="W379" s="103" t="s">
        <v>621</v>
      </c>
      <c r="X379" s="103" t="s">
        <v>621</v>
      </c>
      <c r="Y379" s="103" t="s">
        <v>623</v>
      </c>
      <c r="Z379" s="103" t="s">
        <v>621</v>
      </c>
      <c r="AA379" s="103" t="s">
        <v>621</v>
      </c>
      <c r="AB379" s="103" t="s">
        <v>621</v>
      </c>
      <c r="AC379" s="103" t="s">
        <v>621</v>
      </c>
      <c r="AD379" s="103" t="s">
        <v>621</v>
      </c>
      <c r="AE379" s="103" t="s">
        <v>621</v>
      </c>
      <c r="AF379" s="103" t="s">
        <v>621</v>
      </c>
      <c r="AG379" s="103" t="s">
        <v>621</v>
      </c>
      <c r="AI379" s="103">
        <f t="shared" si="42"/>
        <v>23</v>
      </c>
      <c r="AJ379" s="103">
        <f t="shared" si="42"/>
        <v>5</v>
      </c>
      <c r="AK379" s="103"/>
      <c r="AL379" s="103">
        <f t="shared" si="43"/>
        <v>2</v>
      </c>
      <c r="AM379" s="103">
        <f t="shared" si="43"/>
        <v>0</v>
      </c>
      <c r="AN379" s="103">
        <f t="shared" si="39"/>
        <v>28</v>
      </c>
    </row>
    <row r="380" spans="1:40" x14ac:dyDescent="0.25">
      <c r="A380" s="101">
        <v>1403</v>
      </c>
      <c r="B380" s="67" t="s">
        <v>382</v>
      </c>
      <c r="C380" s="67" t="s">
        <v>380</v>
      </c>
      <c r="D380" s="103" t="s">
        <v>621</v>
      </c>
      <c r="E380" s="103" t="s">
        <v>621</v>
      </c>
      <c r="F380" s="103" t="s">
        <v>621</v>
      </c>
      <c r="G380" s="103" t="s">
        <v>621</v>
      </c>
      <c r="H380" s="103" t="s">
        <v>622</v>
      </c>
      <c r="I380" s="103" t="s">
        <v>621</v>
      </c>
      <c r="J380" s="103" t="s">
        <v>621</v>
      </c>
      <c r="K380" s="103" t="s">
        <v>621</v>
      </c>
      <c r="L380" s="103" t="s">
        <v>622</v>
      </c>
      <c r="M380" s="103" t="s">
        <v>621</v>
      </c>
      <c r="N380" s="103" t="s">
        <v>623</v>
      </c>
      <c r="O380" s="103" t="s">
        <v>621</v>
      </c>
      <c r="P380" s="103" t="s">
        <v>621</v>
      </c>
      <c r="Q380" s="103" t="s">
        <v>621</v>
      </c>
      <c r="R380" s="103" t="s">
        <v>621</v>
      </c>
      <c r="S380" s="103" t="s">
        <v>621</v>
      </c>
      <c r="T380" s="103" t="s">
        <v>621</v>
      </c>
      <c r="U380" s="103" t="s">
        <v>621</v>
      </c>
      <c r="V380" s="103" t="s">
        <v>621</v>
      </c>
      <c r="W380" s="103" t="s">
        <v>621</v>
      </c>
      <c r="X380" s="103" t="s">
        <v>621</v>
      </c>
      <c r="Y380" s="103" t="s">
        <v>621</v>
      </c>
      <c r="Z380" s="103" t="s">
        <v>621</v>
      </c>
      <c r="AA380" s="103" t="s">
        <v>621</v>
      </c>
      <c r="AB380" s="103" t="s">
        <v>621</v>
      </c>
      <c r="AC380" s="103" t="s">
        <v>623</v>
      </c>
      <c r="AD380" s="103" t="s">
        <v>623</v>
      </c>
      <c r="AE380" s="103" t="s">
        <v>623</v>
      </c>
      <c r="AF380" s="103" t="s">
        <v>623</v>
      </c>
      <c r="AG380" s="103" t="s">
        <v>621</v>
      </c>
      <c r="AI380" s="103">
        <f t="shared" si="42"/>
        <v>23</v>
      </c>
      <c r="AJ380" s="103">
        <f t="shared" si="42"/>
        <v>2</v>
      </c>
      <c r="AK380" s="103"/>
      <c r="AL380" s="103">
        <f t="shared" si="43"/>
        <v>5</v>
      </c>
      <c r="AM380" s="103">
        <f t="shared" si="43"/>
        <v>0</v>
      </c>
      <c r="AN380" s="103">
        <f t="shared" si="39"/>
        <v>25</v>
      </c>
    </row>
    <row r="381" spans="1:40" x14ac:dyDescent="0.25">
      <c r="A381" s="101">
        <v>1404</v>
      </c>
      <c r="B381" s="67" t="s">
        <v>383</v>
      </c>
      <c r="C381" s="67" t="s">
        <v>380</v>
      </c>
      <c r="D381" s="103" t="s">
        <v>621</v>
      </c>
      <c r="E381" s="103" t="s">
        <v>621</v>
      </c>
      <c r="F381" s="103" t="s">
        <v>621</v>
      </c>
      <c r="G381" s="103" t="s">
        <v>621</v>
      </c>
      <c r="H381" s="103" t="s">
        <v>622</v>
      </c>
      <c r="I381" s="103" t="s">
        <v>622</v>
      </c>
      <c r="J381" s="103" t="s">
        <v>621</v>
      </c>
      <c r="K381" s="103" t="s">
        <v>621</v>
      </c>
      <c r="L381" s="103" t="s">
        <v>622</v>
      </c>
      <c r="M381" s="103" t="s">
        <v>622</v>
      </c>
      <c r="N381" s="103" t="s">
        <v>622</v>
      </c>
      <c r="O381" s="103" t="s">
        <v>621</v>
      </c>
      <c r="P381" s="103" t="s">
        <v>623</v>
      </c>
      <c r="Q381" s="103" t="s">
        <v>621</v>
      </c>
      <c r="R381" s="103" t="s">
        <v>621</v>
      </c>
      <c r="S381" s="103" t="s">
        <v>621</v>
      </c>
      <c r="T381" s="103" t="s">
        <v>622</v>
      </c>
      <c r="U381" s="103" t="s">
        <v>622</v>
      </c>
      <c r="V381" s="103" t="s">
        <v>621</v>
      </c>
      <c r="W381" s="103" t="s">
        <v>621</v>
      </c>
      <c r="X381" s="103" t="s">
        <v>621</v>
      </c>
      <c r="Y381" s="103" t="s">
        <v>621</v>
      </c>
      <c r="Z381" s="103" t="s">
        <v>621</v>
      </c>
      <c r="AA381" s="103" t="s">
        <v>621</v>
      </c>
      <c r="AB381" s="103" t="s">
        <v>621</v>
      </c>
      <c r="AC381" s="103" t="s">
        <v>621</v>
      </c>
      <c r="AD381" s="103" t="s">
        <v>621</v>
      </c>
      <c r="AE381" s="103" t="s">
        <v>621</v>
      </c>
      <c r="AF381" s="103" t="s">
        <v>621</v>
      </c>
      <c r="AG381" s="103" t="s">
        <v>621</v>
      </c>
      <c r="AI381" s="103">
        <f t="shared" si="42"/>
        <v>22</v>
      </c>
      <c r="AJ381" s="103">
        <f t="shared" si="42"/>
        <v>7</v>
      </c>
      <c r="AK381" s="103"/>
      <c r="AL381" s="103">
        <f t="shared" si="43"/>
        <v>1</v>
      </c>
      <c r="AM381" s="103">
        <f t="shared" si="43"/>
        <v>0</v>
      </c>
      <c r="AN381" s="103">
        <f t="shared" si="39"/>
        <v>29</v>
      </c>
    </row>
    <row r="382" spans="1:40" x14ac:dyDescent="0.25">
      <c r="A382" s="101">
        <v>1405</v>
      </c>
      <c r="B382" s="67" t="s">
        <v>384</v>
      </c>
      <c r="C382" s="67" t="s">
        <v>380</v>
      </c>
      <c r="D382" s="103" t="s">
        <v>621</v>
      </c>
      <c r="E382" s="103" t="s">
        <v>621</v>
      </c>
      <c r="F382" s="103" t="s">
        <v>621</v>
      </c>
      <c r="G382" s="103" t="s">
        <v>621</v>
      </c>
      <c r="H382" s="103" t="s">
        <v>622</v>
      </c>
      <c r="I382" s="103" t="s">
        <v>622</v>
      </c>
      <c r="J382" s="103" t="s">
        <v>621</v>
      </c>
      <c r="K382" s="103" t="s">
        <v>621</v>
      </c>
      <c r="L382" s="103" t="s">
        <v>622</v>
      </c>
      <c r="M382" s="103" t="s">
        <v>622</v>
      </c>
      <c r="N382" s="103" t="s">
        <v>622</v>
      </c>
      <c r="O382" s="103" t="s">
        <v>621</v>
      </c>
      <c r="P382" s="103" t="s">
        <v>621</v>
      </c>
      <c r="Q382" s="103" t="s">
        <v>621</v>
      </c>
      <c r="R382" s="103" t="s">
        <v>621</v>
      </c>
      <c r="S382" s="103" t="s">
        <v>621</v>
      </c>
      <c r="T382" s="103" t="s">
        <v>622</v>
      </c>
      <c r="U382" s="103" t="s">
        <v>622</v>
      </c>
      <c r="V382" s="103" t="s">
        <v>621</v>
      </c>
      <c r="W382" s="103" t="s">
        <v>621</v>
      </c>
      <c r="X382" s="103" t="s">
        <v>621</v>
      </c>
      <c r="Y382" s="103" t="s">
        <v>621</v>
      </c>
      <c r="Z382" s="103" t="s">
        <v>621</v>
      </c>
      <c r="AA382" s="103" t="s">
        <v>621</v>
      </c>
      <c r="AB382" s="103" t="s">
        <v>621</v>
      </c>
      <c r="AC382" s="103" t="s">
        <v>623</v>
      </c>
      <c r="AD382" s="103" t="s">
        <v>621</v>
      </c>
      <c r="AE382" s="103" t="s">
        <v>621</v>
      </c>
      <c r="AF382" s="103" t="s">
        <v>621</v>
      </c>
      <c r="AG382" s="103" t="s">
        <v>621</v>
      </c>
      <c r="AI382" s="103">
        <f t="shared" si="42"/>
        <v>22</v>
      </c>
      <c r="AJ382" s="103">
        <f t="shared" si="42"/>
        <v>7</v>
      </c>
      <c r="AK382" s="103"/>
      <c r="AL382" s="103">
        <f t="shared" si="43"/>
        <v>1</v>
      </c>
      <c r="AM382" s="103">
        <f t="shared" si="43"/>
        <v>0</v>
      </c>
      <c r="AN382" s="103">
        <f t="shared" si="39"/>
        <v>29</v>
      </c>
    </row>
    <row r="383" spans="1:40" x14ac:dyDescent="0.25">
      <c r="A383" s="101">
        <v>1406</v>
      </c>
      <c r="B383" s="67" t="s">
        <v>385</v>
      </c>
      <c r="C383" s="67" t="s">
        <v>380</v>
      </c>
      <c r="D383" s="103" t="s">
        <v>621</v>
      </c>
      <c r="E383" s="103" t="s">
        <v>621</v>
      </c>
      <c r="F383" s="103" t="s">
        <v>621</v>
      </c>
      <c r="G383" s="103" t="s">
        <v>623</v>
      </c>
      <c r="H383" s="103" t="s">
        <v>622</v>
      </c>
      <c r="I383" s="103" t="s">
        <v>622</v>
      </c>
      <c r="J383" s="103" t="s">
        <v>621</v>
      </c>
      <c r="K383" s="103" t="s">
        <v>621</v>
      </c>
      <c r="L383" s="103" t="s">
        <v>622</v>
      </c>
      <c r="M383" s="103" t="s">
        <v>623</v>
      </c>
      <c r="N383" s="103" t="s">
        <v>621</v>
      </c>
      <c r="O383" s="103" t="s">
        <v>621</v>
      </c>
      <c r="P383" s="103" t="s">
        <v>621</v>
      </c>
      <c r="Q383" s="103" t="s">
        <v>621</v>
      </c>
      <c r="R383" s="103" t="s">
        <v>621</v>
      </c>
      <c r="S383" s="103" t="s">
        <v>621</v>
      </c>
      <c r="T383" s="103" t="s">
        <v>622</v>
      </c>
      <c r="U383" s="103" t="s">
        <v>622</v>
      </c>
      <c r="V383" s="103" t="s">
        <v>621</v>
      </c>
      <c r="W383" s="103" t="s">
        <v>623</v>
      </c>
      <c r="X383" s="103" t="s">
        <v>623</v>
      </c>
      <c r="Y383" s="103" t="s">
        <v>623</v>
      </c>
      <c r="Z383" s="103" t="s">
        <v>621</v>
      </c>
      <c r="AA383" s="103" t="s">
        <v>621</v>
      </c>
      <c r="AB383" s="103" t="s">
        <v>621</v>
      </c>
      <c r="AC383" s="103" t="s">
        <v>623</v>
      </c>
      <c r="AD383" s="103" t="s">
        <v>623</v>
      </c>
      <c r="AE383" s="103" t="s">
        <v>621</v>
      </c>
      <c r="AF383" s="103" t="s">
        <v>621</v>
      </c>
      <c r="AG383" s="103" t="s">
        <v>621</v>
      </c>
      <c r="AI383" s="103">
        <f t="shared" si="42"/>
        <v>18</v>
      </c>
      <c r="AJ383" s="103">
        <f t="shared" si="42"/>
        <v>5</v>
      </c>
      <c r="AK383" s="103"/>
      <c r="AL383" s="103">
        <f t="shared" si="43"/>
        <v>7</v>
      </c>
      <c r="AM383" s="103">
        <f t="shared" si="43"/>
        <v>0</v>
      </c>
      <c r="AN383" s="103">
        <f t="shared" si="39"/>
        <v>23</v>
      </c>
    </row>
    <row r="384" spans="1:40" x14ac:dyDescent="0.25">
      <c r="A384" s="101">
        <v>1407</v>
      </c>
      <c r="B384" s="67" t="s">
        <v>386</v>
      </c>
      <c r="C384" s="67" t="s">
        <v>380</v>
      </c>
      <c r="D384" s="103" t="s">
        <v>621</v>
      </c>
      <c r="E384" s="103" t="s">
        <v>623</v>
      </c>
      <c r="F384" s="103" t="s">
        <v>621</v>
      </c>
      <c r="G384" s="103" t="s">
        <v>621</v>
      </c>
      <c r="H384" s="103" t="s">
        <v>622</v>
      </c>
      <c r="I384" s="103" t="s">
        <v>622</v>
      </c>
      <c r="J384" s="103" t="s">
        <v>621</v>
      </c>
      <c r="K384" s="103" t="s">
        <v>623</v>
      </c>
      <c r="L384" s="103" t="s">
        <v>622</v>
      </c>
      <c r="M384" s="103" t="s">
        <v>623</v>
      </c>
      <c r="N384" s="103" t="s">
        <v>622</v>
      </c>
      <c r="O384" s="103" t="s">
        <v>621</v>
      </c>
      <c r="P384" s="103" t="s">
        <v>621</v>
      </c>
      <c r="Q384" s="103" t="s">
        <v>621</v>
      </c>
      <c r="R384" s="103" t="s">
        <v>621</v>
      </c>
      <c r="S384" s="103" t="s">
        <v>621</v>
      </c>
      <c r="T384" s="103" t="s">
        <v>622</v>
      </c>
      <c r="U384" s="103" t="s">
        <v>622</v>
      </c>
      <c r="V384" s="103" t="s">
        <v>621</v>
      </c>
      <c r="W384" s="103" t="s">
        <v>621</v>
      </c>
      <c r="X384" s="103" t="s">
        <v>621</v>
      </c>
      <c r="Y384" s="103" t="s">
        <v>621</v>
      </c>
      <c r="Z384" s="103" t="s">
        <v>621</v>
      </c>
      <c r="AA384" s="103" t="s">
        <v>621</v>
      </c>
      <c r="AB384" s="103" t="s">
        <v>621</v>
      </c>
      <c r="AC384" s="103" t="s">
        <v>623</v>
      </c>
      <c r="AD384" s="103" t="s">
        <v>621</v>
      </c>
      <c r="AE384" s="103" t="s">
        <v>623</v>
      </c>
      <c r="AF384" s="103" t="s">
        <v>621</v>
      </c>
      <c r="AG384" s="103" t="s">
        <v>621</v>
      </c>
      <c r="AI384" s="103">
        <f t="shared" ref="AI384:AJ403" si="44">COUNTIF($D384:$AG384,AI$3)</f>
        <v>19</v>
      </c>
      <c r="AJ384" s="103">
        <f t="shared" si="44"/>
        <v>6</v>
      </c>
      <c r="AK384" s="103"/>
      <c r="AL384" s="103">
        <f t="shared" ref="AL384:AM403" si="45">COUNTIF($D384:$AG384,AL$3)</f>
        <v>5</v>
      </c>
      <c r="AM384" s="103">
        <f t="shared" si="45"/>
        <v>0</v>
      </c>
      <c r="AN384" s="103">
        <f t="shared" si="39"/>
        <v>25</v>
      </c>
    </row>
    <row r="385" spans="1:40"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622</v>
      </c>
      <c r="M385" s="103" t="s">
        <v>623</v>
      </c>
      <c r="N385" s="103" t="s">
        <v>621</v>
      </c>
      <c r="O385" s="103" t="s">
        <v>621</v>
      </c>
      <c r="P385" s="103" t="s">
        <v>621</v>
      </c>
      <c r="Q385" s="103" t="s">
        <v>621</v>
      </c>
      <c r="R385" s="103" t="s">
        <v>621</v>
      </c>
      <c r="S385" s="103" t="s">
        <v>621</v>
      </c>
      <c r="T385" s="103" t="s">
        <v>622</v>
      </c>
      <c r="U385" s="103" t="s">
        <v>622</v>
      </c>
      <c r="V385" s="103" t="s">
        <v>621</v>
      </c>
      <c r="W385" s="103" t="s">
        <v>621</v>
      </c>
      <c r="X385" s="103" t="s">
        <v>621</v>
      </c>
      <c r="Y385" s="103" t="s">
        <v>621</v>
      </c>
      <c r="Z385" s="103" t="s">
        <v>621</v>
      </c>
      <c r="AA385" s="103" t="s">
        <v>621</v>
      </c>
      <c r="AB385" s="103" t="s">
        <v>623</v>
      </c>
      <c r="AC385" s="103" t="s">
        <v>621</v>
      </c>
      <c r="AD385" s="103" t="s">
        <v>621</v>
      </c>
      <c r="AE385" s="103" t="s">
        <v>621</v>
      </c>
      <c r="AF385" s="103" t="s">
        <v>623</v>
      </c>
      <c r="AG385" s="103" t="s">
        <v>621</v>
      </c>
      <c r="AI385" s="103">
        <f t="shared" si="44"/>
        <v>24</v>
      </c>
      <c r="AJ385" s="103">
        <f t="shared" si="44"/>
        <v>3</v>
      </c>
      <c r="AK385" s="103"/>
      <c r="AL385" s="103">
        <f t="shared" si="45"/>
        <v>3</v>
      </c>
      <c r="AM385" s="103">
        <f t="shared" si="45"/>
        <v>0</v>
      </c>
      <c r="AN385" s="103">
        <f t="shared" si="39"/>
        <v>27</v>
      </c>
    </row>
    <row r="386" spans="1:40" x14ac:dyDescent="0.25">
      <c r="A386" s="101">
        <v>1409</v>
      </c>
      <c r="B386" s="67" t="s">
        <v>388</v>
      </c>
      <c r="C386" s="67" t="s">
        <v>380</v>
      </c>
      <c r="D386" s="103" t="s">
        <v>621</v>
      </c>
      <c r="E386" s="103" t="s">
        <v>621</v>
      </c>
      <c r="F386" s="103" t="s">
        <v>621</v>
      </c>
      <c r="G386" s="103" t="s">
        <v>621</v>
      </c>
      <c r="H386" s="103" t="s">
        <v>621</v>
      </c>
      <c r="I386" s="103" t="s">
        <v>622</v>
      </c>
      <c r="J386" s="103" t="s">
        <v>621</v>
      </c>
      <c r="K386" s="103" t="s">
        <v>621</v>
      </c>
      <c r="L386" s="103" t="s">
        <v>622</v>
      </c>
      <c r="M386" s="103" t="s">
        <v>621</v>
      </c>
      <c r="N386" s="103" t="s">
        <v>621</v>
      </c>
      <c r="O386" s="103" t="s">
        <v>621</v>
      </c>
      <c r="P386" s="103" t="s">
        <v>621</v>
      </c>
      <c r="Q386" s="103" t="s">
        <v>621</v>
      </c>
      <c r="R386" s="103" t="s">
        <v>621</v>
      </c>
      <c r="S386" s="103" t="s">
        <v>621</v>
      </c>
      <c r="T386" s="103" t="s">
        <v>622</v>
      </c>
      <c r="U386" s="103" t="s">
        <v>622</v>
      </c>
      <c r="V386" s="103" t="s">
        <v>621</v>
      </c>
      <c r="W386" s="103" t="s">
        <v>621</v>
      </c>
      <c r="X386" s="103" t="s">
        <v>623</v>
      </c>
      <c r="Y386" s="103" t="s">
        <v>621</v>
      </c>
      <c r="Z386" s="103" t="s">
        <v>621</v>
      </c>
      <c r="AA386" s="103" t="s">
        <v>621</v>
      </c>
      <c r="AB386" s="103" t="s">
        <v>621</v>
      </c>
      <c r="AC386" s="103" t="s">
        <v>621</v>
      </c>
      <c r="AD386" s="103" t="s">
        <v>621</v>
      </c>
      <c r="AE386" s="103" t="s">
        <v>621</v>
      </c>
      <c r="AF386" s="103" t="s">
        <v>621</v>
      </c>
      <c r="AG386" s="103" t="s">
        <v>621</v>
      </c>
      <c r="AI386" s="103">
        <f t="shared" si="44"/>
        <v>25</v>
      </c>
      <c r="AJ386" s="103">
        <f t="shared" si="44"/>
        <v>4</v>
      </c>
      <c r="AK386" s="103"/>
      <c r="AL386" s="103">
        <f t="shared" si="45"/>
        <v>1</v>
      </c>
      <c r="AM386" s="103">
        <f t="shared" si="45"/>
        <v>0</v>
      </c>
      <c r="AN386" s="103">
        <f t="shared" si="39"/>
        <v>29</v>
      </c>
    </row>
    <row r="387" spans="1:40" x14ac:dyDescent="0.25">
      <c r="A387" s="101">
        <v>1410</v>
      </c>
      <c r="B387" s="67" t="s">
        <v>389</v>
      </c>
      <c r="C387" s="67" t="s">
        <v>380</v>
      </c>
      <c r="D387" s="103" t="s">
        <v>621</v>
      </c>
      <c r="E387" s="103" t="s">
        <v>621</v>
      </c>
      <c r="F387" s="103" t="s">
        <v>621</v>
      </c>
      <c r="G387" s="103" t="s">
        <v>621</v>
      </c>
      <c r="H387" s="103" t="s">
        <v>623</v>
      </c>
      <c r="I387" s="103" t="s">
        <v>623</v>
      </c>
      <c r="J387" s="103" t="s">
        <v>621</v>
      </c>
      <c r="K387" s="103" t="s">
        <v>621</v>
      </c>
      <c r="L387" s="103" t="s">
        <v>621</v>
      </c>
      <c r="M387" s="103" t="s">
        <v>623</v>
      </c>
      <c r="N387" s="103" t="s">
        <v>622</v>
      </c>
      <c r="O387" s="103" t="s">
        <v>621</v>
      </c>
      <c r="P387" s="103" t="s">
        <v>621</v>
      </c>
      <c r="Q387" s="103" t="s">
        <v>621</v>
      </c>
      <c r="R387" s="103" t="s">
        <v>621</v>
      </c>
      <c r="S387" s="103" t="s">
        <v>621</v>
      </c>
      <c r="T387" s="103" t="s">
        <v>622</v>
      </c>
      <c r="U387" s="103" t="s">
        <v>622</v>
      </c>
      <c r="V387" s="103" t="s">
        <v>621</v>
      </c>
      <c r="W387" s="103" t="s">
        <v>621</v>
      </c>
      <c r="X387" s="103" t="s">
        <v>623</v>
      </c>
      <c r="Y387" s="103" t="s">
        <v>621</v>
      </c>
      <c r="Z387" s="103" t="s">
        <v>621</v>
      </c>
      <c r="AA387" s="103" t="s">
        <v>621</v>
      </c>
      <c r="AB387" s="103" t="s">
        <v>621</v>
      </c>
      <c r="AC387" s="103" t="s">
        <v>623</v>
      </c>
      <c r="AD387" s="103" t="s">
        <v>623</v>
      </c>
      <c r="AE387" s="103" t="s">
        <v>621</v>
      </c>
      <c r="AF387" s="103" t="s">
        <v>621</v>
      </c>
      <c r="AG387" s="103" t="s">
        <v>621</v>
      </c>
      <c r="AI387" s="103">
        <f t="shared" si="44"/>
        <v>21</v>
      </c>
      <c r="AJ387" s="103">
        <f t="shared" si="44"/>
        <v>3</v>
      </c>
      <c r="AK387" s="103"/>
      <c r="AL387" s="103">
        <f t="shared" si="45"/>
        <v>6</v>
      </c>
      <c r="AM387" s="103">
        <f t="shared" si="45"/>
        <v>0</v>
      </c>
      <c r="AN387" s="103">
        <f t="shared" si="39"/>
        <v>24</v>
      </c>
    </row>
    <row r="388" spans="1:40" x14ac:dyDescent="0.25">
      <c r="A388" s="101">
        <v>1411</v>
      </c>
      <c r="B388" s="67" t="s">
        <v>390</v>
      </c>
      <c r="C388" s="67" t="s">
        <v>380</v>
      </c>
      <c r="D388" s="103" t="s">
        <v>621</v>
      </c>
      <c r="E388" s="103" t="s">
        <v>621</v>
      </c>
      <c r="F388" s="103" t="s">
        <v>623</v>
      </c>
      <c r="G388" s="103" t="s">
        <v>621</v>
      </c>
      <c r="H388" s="103" t="s">
        <v>622</v>
      </c>
      <c r="I388" s="103" t="s">
        <v>622</v>
      </c>
      <c r="J388" s="103" t="s">
        <v>621</v>
      </c>
      <c r="K388" s="103" t="s">
        <v>623</v>
      </c>
      <c r="L388" s="103" t="s">
        <v>622</v>
      </c>
      <c r="M388" s="103" t="s">
        <v>621</v>
      </c>
      <c r="N388" s="103" t="s">
        <v>622</v>
      </c>
      <c r="O388" s="103" t="s">
        <v>623</v>
      </c>
      <c r="P388" s="103" t="s">
        <v>621</v>
      </c>
      <c r="Q388" s="103" t="s">
        <v>621</v>
      </c>
      <c r="R388" s="103" t="s">
        <v>621</v>
      </c>
      <c r="S388" s="103" t="s">
        <v>621</v>
      </c>
      <c r="T388" s="103" t="s">
        <v>622</v>
      </c>
      <c r="U388" s="103" t="s">
        <v>622</v>
      </c>
      <c r="V388" s="103" t="s">
        <v>621</v>
      </c>
      <c r="W388" s="103" t="s">
        <v>621</v>
      </c>
      <c r="X388" s="103" t="s">
        <v>621</v>
      </c>
      <c r="Y388" s="103" t="s">
        <v>621</v>
      </c>
      <c r="Z388" s="103" t="s">
        <v>621</v>
      </c>
      <c r="AA388" s="103" t="s">
        <v>621</v>
      </c>
      <c r="AB388" s="103" t="s">
        <v>621</v>
      </c>
      <c r="AC388" s="103" t="s">
        <v>621</v>
      </c>
      <c r="AD388" s="103" t="s">
        <v>621</v>
      </c>
      <c r="AE388" s="103" t="s">
        <v>621</v>
      </c>
      <c r="AF388" s="103" t="s">
        <v>621</v>
      </c>
      <c r="AG388" s="103" t="s">
        <v>621</v>
      </c>
      <c r="AI388" s="103">
        <f t="shared" si="44"/>
        <v>21</v>
      </c>
      <c r="AJ388" s="103">
        <f t="shared" si="44"/>
        <v>6</v>
      </c>
      <c r="AK388" s="103"/>
      <c r="AL388" s="103">
        <f t="shared" si="45"/>
        <v>3</v>
      </c>
      <c r="AM388" s="103">
        <f t="shared" si="45"/>
        <v>0</v>
      </c>
      <c r="AN388" s="103">
        <f t="shared" ref="AN388:AN451" si="46">AI388+AJ388</f>
        <v>27</v>
      </c>
    </row>
    <row r="389" spans="1:40" x14ac:dyDescent="0.25">
      <c r="A389" s="101">
        <v>1412</v>
      </c>
      <c r="B389" s="67" t="s">
        <v>391</v>
      </c>
      <c r="C389" s="67" t="s">
        <v>380</v>
      </c>
      <c r="D389" s="103" t="s">
        <v>621</v>
      </c>
      <c r="E389" s="103" t="s">
        <v>621</v>
      </c>
      <c r="F389" s="103" t="s">
        <v>621</v>
      </c>
      <c r="G389" s="103" t="s">
        <v>621</v>
      </c>
      <c r="H389" s="103" t="s">
        <v>623</v>
      </c>
      <c r="I389" s="103" t="s">
        <v>622</v>
      </c>
      <c r="J389" s="103" t="s">
        <v>621</v>
      </c>
      <c r="K389" s="103" t="s">
        <v>623</v>
      </c>
      <c r="L389" s="103" t="s">
        <v>621</v>
      </c>
      <c r="M389" s="103" t="s">
        <v>622</v>
      </c>
      <c r="N389" s="103" t="s">
        <v>621</v>
      </c>
      <c r="O389" s="103" t="s">
        <v>621</v>
      </c>
      <c r="P389" s="103" t="s">
        <v>621</v>
      </c>
      <c r="Q389" s="103" t="s">
        <v>622</v>
      </c>
      <c r="R389" s="103" t="s">
        <v>621</v>
      </c>
      <c r="S389" s="103" t="s">
        <v>622</v>
      </c>
      <c r="T389" s="103" t="s">
        <v>622</v>
      </c>
      <c r="U389" s="103" t="s">
        <v>622</v>
      </c>
      <c r="V389" s="103" t="s">
        <v>621</v>
      </c>
      <c r="W389" s="103" t="s">
        <v>621</v>
      </c>
      <c r="X389" s="103" t="s">
        <v>621</v>
      </c>
      <c r="Y389" s="103" t="s">
        <v>623</v>
      </c>
      <c r="Z389" s="103" t="s">
        <v>621</v>
      </c>
      <c r="AA389" s="103" t="s">
        <v>621</v>
      </c>
      <c r="AB389" s="103" t="s">
        <v>621</v>
      </c>
      <c r="AC389" s="103" t="s">
        <v>621</v>
      </c>
      <c r="AD389" s="103" t="s">
        <v>623</v>
      </c>
      <c r="AE389" s="103" t="s">
        <v>621</v>
      </c>
      <c r="AF389" s="103" t="s">
        <v>621</v>
      </c>
      <c r="AG389" s="103" t="s">
        <v>621</v>
      </c>
      <c r="AI389" s="103">
        <f t="shared" si="44"/>
        <v>20</v>
      </c>
      <c r="AJ389" s="103">
        <f t="shared" si="44"/>
        <v>6</v>
      </c>
      <c r="AK389" s="103"/>
      <c r="AL389" s="103">
        <f t="shared" si="45"/>
        <v>4</v>
      </c>
      <c r="AM389" s="103">
        <f t="shared" si="45"/>
        <v>0</v>
      </c>
      <c r="AN389" s="103">
        <f t="shared" si="46"/>
        <v>26</v>
      </c>
    </row>
    <row r="390" spans="1:40" x14ac:dyDescent="0.25">
      <c r="A390" s="101">
        <v>1413</v>
      </c>
      <c r="B390" s="67" t="s">
        <v>392</v>
      </c>
      <c r="C390" s="67" t="s">
        <v>380</v>
      </c>
      <c r="D390" s="103" t="s">
        <v>623</v>
      </c>
      <c r="E390" s="103" t="s">
        <v>621</v>
      </c>
      <c r="F390" s="103" t="s">
        <v>621</v>
      </c>
      <c r="G390" s="103" t="s">
        <v>621</v>
      </c>
      <c r="H390" s="103" t="s">
        <v>623</v>
      </c>
      <c r="I390" s="103" t="s">
        <v>621</v>
      </c>
      <c r="J390" s="103" t="s">
        <v>621</v>
      </c>
      <c r="K390" s="103" t="s">
        <v>621</v>
      </c>
      <c r="L390" s="103" t="s">
        <v>622</v>
      </c>
      <c r="M390" s="103" t="s">
        <v>621</v>
      </c>
      <c r="N390" s="103" t="s">
        <v>622</v>
      </c>
      <c r="O390" s="103" t="s">
        <v>621</v>
      </c>
      <c r="P390" s="103" t="s">
        <v>621</v>
      </c>
      <c r="Q390" s="103" t="s">
        <v>621</v>
      </c>
      <c r="R390" s="103" t="s">
        <v>621</v>
      </c>
      <c r="S390" s="103" t="s">
        <v>622</v>
      </c>
      <c r="T390" s="103" t="s">
        <v>622</v>
      </c>
      <c r="U390" s="103" t="s">
        <v>622</v>
      </c>
      <c r="V390" s="103" t="s">
        <v>621</v>
      </c>
      <c r="W390" s="103" t="s">
        <v>621</v>
      </c>
      <c r="X390" s="103" t="s">
        <v>621</v>
      </c>
      <c r="Y390" s="103" t="s">
        <v>621</v>
      </c>
      <c r="Z390" s="103" t="s">
        <v>621</v>
      </c>
      <c r="AA390" s="103" t="s">
        <v>621</v>
      </c>
      <c r="AB390" s="103" t="s">
        <v>621</v>
      </c>
      <c r="AC390" s="103" t="s">
        <v>623</v>
      </c>
      <c r="AD390" s="103" t="s">
        <v>623</v>
      </c>
      <c r="AE390" s="103" t="s">
        <v>621</v>
      </c>
      <c r="AF390" s="103" t="s">
        <v>623</v>
      </c>
      <c r="AG390" s="103" t="s">
        <v>621</v>
      </c>
      <c r="AI390" s="103">
        <f t="shared" si="44"/>
        <v>20</v>
      </c>
      <c r="AJ390" s="103">
        <f t="shared" si="44"/>
        <v>5</v>
      </c>
      <c r="AK390" s="103"/>
      <c r="AL390" s="103">
        <f t="shared" si="45"/>
        <v>5</v>
      </c>
      <c r="AM390" s="103">
        <f t="shared" si="45"/>
        <v>0</v>
      </c>
      <c r="AN390" s="103">
        <f t="shared" si="46"/>
        <v>25</v>
      </c>
    </row>
    <row r="391" spans="1:40"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622</v>
      </c>
      <c r="M391" s="103" t="s">
        <v>621</v>
      </c>
      <c r="N391" s="103" t="s">
        <v>621</v>
      </c>
      <c r="O391" s="103" t="s">
        <v>623</v>
      </c>
      <c r="P391" s="103" t="s">
        <v>621</v>
      </c>
      <c r="Q391" s="103" t="s">
        <v>621</v>
      </c>
      <c r="R391" s="103" t="s">
        <v>621</v>
      </c>
      <c r="S391" s="103" t="s">
        <v>621</v>
      </c>
      <c r="T391" s="103" t="s">
        <v>621</v>
      </c>
      <c r="U391" s="103" t="s">
        <v>622</v>
      </c>
      <c r="V391" s="103" t="s">
        <v>621</v>
      </c>
      <c r="W391" s="103" t="s">
        <v>621</v>
      </c>
      <c r="X391" s="103" t="s">
        <v>621</v>
      </c>
      <c r="Y391" s="103" t="s">
        <v>623</v>
      </c>
      <c r="Z391" s="103" t="s">
        <v>621</v>
      </c>
      <c r="AA391" s="103" t="s">
        <v>621</v>
      </c>
      <c r="AB391" s="103" t="s">
        <v>621</v>
      </c>
      <c r="AC391" s="103" t="s">
        <v>621</v>
      </c>
      <c r="AD391" s="103" t="s">
        <v>621</v>
      </c>
      <c r="AE391" s="103" t="s">
        <v>621</v>
      </c>
      <c r="AF391" s="103" t="s">
        <v>621</v>
      </c>
      <c r="AG391" s="103" t="s">
        <v>621</v>
      </c>
      <c r="AI391" s="103">
        <f t="shared" si="44"/>
        <v>26</v>
      </c>
      <c r="AJ391" s="103">
        <f t="shared" si="44"/>
        <v>2</v>
      </c>
      <c r="AK391" s="103"/>
      <c r="AL391" s="103">
        <f t="shared" si="45"/>
        <v>2</v>
      </c>
      <c r="AM391" s="103">
        <f t="shared" si="45"/>
        <v>0</v>
      </c>
      <c r="AN391" s="103">
        <f t="shared" si="46"/>
        <v>28</v>
      </c>
    </row>
    <row r="392" spans="1:40" x14ac:dyDescent="0.25">
      <c r="A392" s="101">
        <v>1415</v>
      </c>
      <c r="B392" s="67" t="s">
        <v>394</v>
      </c>
      <c r="C392" s="67" t="s">
        <v>380</v>
      </c>
      <c r="D392" s="103" t="s">
        <v>621</v>
      </c>
      <c r="E392" s="103" t="s">
        <v>621</v>
      </c>
      <c r="F392" s="103" t="s">
        <v>621</v>
      </c>
      <c r="G392" s="103" t="s">
        <v>621</v>
      </c>
      <c r="H392" s="103" t="s">
        <v>623</v>
      </c>
      <c r="I392" s="103" t="s">
        <v>621</v>
      </c>
      <c r="J392" s="103" t="s">
        <v>621</v>
      </c>
      <c r="K392" s="103" t="s">
        <v>621</v>
      </c>
      <c r="L392" s="103" t="s">
        <v>622</v>
      </c>
      <c r="M392" s="103" t="s">
        <v>623</v>
      </c>
      <c r="N392" s="103" t="s">
        <v>622</v>
      </c>
      <c r="O392" s="103" t="s">
        <v>623</v>
      </c>
      <c r="P392" s="103" t="s">
        <v>621</v>
      </c>
      <c r="Q392" s="103" t="s">
        <v>621</v>
      </c>
      <c r="R392" s="103" t="s">
        <v>621</v>
      </c>
      <c r="S392" s="103" t="s">
        <v>621</v>
      </c>
      <c r="T392" s="103" t="s">
        <v>622</v>
      </c>
      <c r="U392" s="103" t="s">
        <v>622</v>
      </c>
      <c r="V392" s="103" t="s">
        <v>621</v>
      </c>
      <c r="W392" s="103" t="s">
        <v>621</v>
      </c>
      <c r="X392" s="103" t="s">
        <v>621</v>
      </c>
      <c r="Y392" s="103" t="s">
        <v>621</v>
      </c>
      <c r="Z392" s="103" t="s">
        <v>621</v>
      </c>
      <c r="AA392" s="103" t="s">
        <v>621</v>
      </c>
      <c r="AB392" s="103" t="s">
        <v>621</v>
      </c>
      <c r="AC392" s="103" t="s">
        <v>621</v>
      </c>
      <c r="AD392" s="103" t="s">
        <v>621</v>
      </c>
      <c r="AE392" s="103" t="s">
        <v>621</v>
      </c>
      <c r="AF392" s="103" t="s">
        <v>621</v>
      </c>
      <c r="AG392" s="103" t="s">
        <v>621</v>
      </c>
      <c r="AI392" s="103">
        <f t="shared" si="44"/>
        <v>23</v>
      </c>
      <c r="AJ392" s="103">
        <f t="shared" si="44"/>
        <v>4</v>
      </c>
      <c r="AK392" s="103"/>
      <c r="AL392" s="103">
        <f t="shared" si="45"/>
        <v>3</v>
      </c>
      <c r="AM392" s="103">
        <f t="shared" si="45"/>
        <v>0</v>
      </c>
      <c r="AN392" s="103">
        <f t="shared" si="46"/>
        <v>27</v>
      </c>
    </row>
    <row r="393" spans="1:40" x14ac:dyDescent="0.25">
      <c r="A393" s="101">
        <v>1416</v>
      </c>
      <c r="B393" s="67" t="s">
        <v>395</v>
      </c>
      <c r="C393" s="67" t="s">
        <v>380</v>
      </c>
      <c r="D393" s="103" t="s">
        <v>621</v>
      </c>
      <c r="E393" s="103" t="s">
        <v>623</v>
      </c>
      <c r="F393" s="103" t="s">
        <v>621</v>
      </c>
      <c r="G393" s="103" t="s">
        <v>621</v>
      </c>
      <c r="H393" s="103" t="s">
        <v>621</v>
      </c>
      <c r="I393" s="103" t="s">
        <v>622</v>
      </c>
      <c r="J393" s="103" t="s">
        <v>621</v>
      </c>
      <c r="K393" s="103" t="s">
        <v>621</v>
      </c>
      <c r="L393" s="103" t="s">
        <v>622</v>
      </c>
      <c r="M393" s="103" t="s">
        <v>621</v>
      </c>
      <c r="N393" s="103" t="s">
        <v>622</v>
      </c>
      <c r="O393" s="103" t="s">
        <v>621</v>
      </c>
      <c r="P393" s="103" t="s">
        <v>621</v>
      </c>
      <c r="Q393" s="103" t="s">
        <v>621</v>
      </c>
      <c r="R393" s="103" t="s">
        <v>621</v>
      </c>
      <c r="S393" s="103" t="s">
        <v>621</v>
      </c>
      <c r="T393" s="103" t="s">
        <v>621</v>
      </c>
      <c r="U393" s="103" t="s">
        <v>622</v>
      </c>
      <c r="V393" s="103" t="s">
        <v>621</v>
      </c>
      <c r="W393" s="103" t="s">
        <v>621</v>
      </c>
      <c r="X393" s="103" t="s">
        <v>621</v>
      </c>
      <c r="Y393" s="103" t="s">
        <v>621</v>
      </c>
      <c r="Z393" s="103" t="s">
        <v>621</v>
      </c>
      <c r="AA393" s="103" t="s">
        <v>623</v>
      </c>
      <c r="AB393" s="103" t="s">
        <v>621</v>
      </c>
      <c r="AC393" s="103" t="s">
        <v>623</v>
      </c>
      <c r="AD393" s="103" t="s">
        <v>623</v>
      </c>
      <c r="AE393" s="103" t="s">
        <v>621</v>
      </c>
      <c r="AF393" s="103" t="s">
        <v>621</v>
      </c>
      <c r="AG393" s="103" t="s">
        <v>621</v>
      </c>
      <c r="AI393" s="103">
        <f t="shared" si="44"/>
        <v>22</v>
      </c>
      <c r="AJ393" s="103">
        <f t="shared" si="44"/>
        <v>4</v>
      </c>
      <c r="AK393" s="103"/>
      <c r="AL393" s="103">
        <f t="shared" si="45"/>
        <v>4</v>
      </c>
      <c r="AM393" s="103">
        <f t="shared" si="45"/>
        <v>0</v>
      </c>
      <c r="AN393" s="103">
        <f t="shared" si="46"/>
        <v>26</v>
      </c>
    </row>
    <row r="394" spans="1:40"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621</v>
      </c>
      <c r="M394" s="103" t="s">
        <v>623</v>
      </c>
      <c r="N394" s="103" t="s">
        <v>621</v>
      </c>
      <c r="O394" s="103" t="s">
        <v>621</v>
      </c>
      <c r="P394" s="103" t="s">
        <v>621</v>
      </c>
      <c r="Q394" s="103" t="s">
        <v>621</v>
      </c>
      <c r="R394" s="103" t="s">
        <v>621</v>
      </c>
      <c r="S394" s="103" t="s">
        <v>622</v>
      </c>
      <c r="T394" s="103" t="s">
        <v>621</v>
      </c>
      <c r="U394" s="103" t="s">
        <v>622</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621</v>
      </c>
      <c r="AI394" s="103">
        <f t="shared" si="44"/>
        <v>26</v>
      </c>
      <c r="AJ394" s="103">
        <f t="shared" si="44"/>
        <v>3</v>
      </c>
      <c r="AK394" s="103"/>
      <c r="AL394" s="103">
        <f t="shared" si="45"/>
        <v>1</v>
      </c>
      <c r="AM394" s="103">
        <f t="shared" si="45"/>
        <v>0</v>
      </c>
      <c r="AN394" s="103">
        <f t="shared" si="46"/>
        <v>29</v>
      </c>
    </row>
    <row r="395" spans="1:40" x14ac:dyDescent="0.25">
      <c r="A395" s="101">
        <v>1418</v>
      </c>
      <c r="B395" s="67" t="s">
        <v>398</v>
      </c>
      <c r="C395" s="67" t="s">
        <v>380</v>
      </c>
      <c r="D395" s="103" t="s">
        <v>621</v>
      </c>
      <c r="E395" s="103" t="s">
        <v>621</v>
      </c>
      <c r="F395" s="103" t="s">
        <v>621</v>
      </c>
      <c r="G395" s="103" t="s">
        <v>621</v>
      </c>
      <c r="H395" s="103" t="s">
        <v>623</v>
      </c>
      <c r="I395" s="103" t="s">
        <v>622</v>
      </c>
      <c r="J395" s="103" t="s">
        <v>621</v>
      </c>
      <c r="K395" s="103" t="s">
        <v>621</v>
      </c>
      <c r="L395" s="103" t="s">
        <v>622</v>
      </c>
      <c r="M395" s="103" t="s">
        <v>623</v>
      </c>
      <c r="N395" s="103" t="s">
        <v>622</v>
      </c>
      <c r="O395" s="103" t="s">
        <v>621</v>
      </c>
      <c r="P395" s="103" t="s">
        <v>621</v>
      </c>
      <c r="Q395" s="103" t="s">
        <v>621</v>
      </c>
      <c r="R395" s="103" t="s">
        <v>621</v>
      </c>
      <c r="S395" s="103" t="s">
        <v>621</v>
      </c>
      <c r="T395" s="103" t="s">
        <v>622</v>
      </c>
      <c r="U395" s="103" t="s">
        <v>622</v>
      </c>
      <c r="V395" s="103" t="s">
        <v>621</v>
      </c>
      <c r="W395" s="103" t="s">
        <v>621</v>
      </c>
      <c r="X395" s="103" t="s">
        <v>623</v>
      </c>
      <c r="Y395" s="103" t="s">
        <v>621</v>
      </c>
      <c r="Z395" s="103" t="s">
        <v>621</v>
      </c>
      <c r="AA395" s="103" t="s">
        <v>621</v>
      </c>
      <c r="AB395" s="103" t="s">
        <v>621</v>
      </c>
      <c r="AC395" s="103" t="s">
        <v>621</v>
      </c>
      <c r="AD395" s="103" t="s">
        <v>621</v>
      </c>
      <c r="AE395" s="103" t="s">
        <v>621</v>
      </c>
      <c r="AF395" s="103" t="s">
        <v>621</v>
      </c>
      <c r="AG395" s="103" t="s">
        <v>621</v>
      </c>
      <c r="AI395" s="103">
        <f t="shared" si="44"/>
        <v>22</v>
      </c>
      <c r="AJ395" s="103">
        <f t="shared" si="44"/>
        <v>5</v>
      </c>
      <c r="AK395" s="103"/>
      <c r="AL395" s="103">
        <f t="shared" si="45"/>
        <v>3</v>
      </c>
      <c r="AM395" s="103">
        <f t="shared" si="45"/>
        <v>0</v>
      </c>
      <c r="AN395" s="103">
        <f t="shared" si="46"/>
        <v>27</v>
      </c>
    </row>
    <row r="396" spans="1:40" x14ac:dyDescent="0.25">
      <c r="A396" s="101">
        <v>1419</v>
      </c>
      <c r="B396" s="67" t="s">
        <v>399</v>
      </c>
      <c r="C396" s="67" t="s">
        <v>380</v>
      </c>
      <c r="D396" s="103" t="s">
        <v>621</v>
      </c>
      <c r="E396" s="103" t="s">
        <v>621</v>
      </c>
      <c r="F396" s="103" t="s">
        <v>621</v>
      </c>
      <c r="G396" s="103" t="s">
        <v>621</v>
      </c>
      <c r="H396" s="103" t="s">
        <v>623</v>
      </c>
      <c r="I396" s="103" t="s">
        <v>622</v>
      </c>
      <c r="J396" s="103" t="s">
        <v>621</v>
      </c>
      <c r="K396" s="103" t="s">
        <v>621</v>
      </c>
      <c r="L396" s="103" t="s">
        <v>622</v>
      </c>
      <c r="M396" s="103" t="s">
        <v>623</v>
      </c>
      <c r="N396" s="103" t="s">
        <v>622</v>
      </c>
      <c r="O396" s="103" t="s">
        <v>621</v>
      </c>
      <c r="P396" s="103" t="s">
        <v>621</v>
      </c>
      <c r="Q396" s="103" t="s">
        <v>621</v>
      </c>
      <c r="R396" s="103" t="s">
        <v>621</v>
      </c>
      <c r="S396" s="103" t="s">
        <v>621</v>
      </c>
      <c r="T396" s="103" t="s">
        <v>622</v>
      </c>
      <c r="U396" s="103" t="s">
        <v>622</v>
      </c>
      <c r="V396" s="103" t="s">
        <v>621</v>
      </c>
      <c r="W396" s="103" t="s">
        <v>621</v>
      </c>
      <c r="X396" s="103" t="s">
        <v>621</v>
      </c>
      <c r="Y396" s="103" t="s">
        <v>621</v>
      </c>
      <c r="Z396" s="103" t="s">
        <v>621</v>
      </c>
      <c r="AA396" s="103" t="s">
        <v>622</v>
      </c>
      <c r="AB396" s="103" t="s">
        <v>621</v>
      </c>
      <c r="AC396" s="103" t="s">
        <v>621</v>
      </c>
      <c r="AD396" s="103" t="s">
        <v>621</v>
      </c>
      <c r="AE396" s="103" t="s">
        <v>623</v>
      </c>
      <c r="AF396" s="103" t="s">
        <v>623</v>
      </c>
      <c r="AG396" s="103" t="s">
        <v>621</v>
      </c>
      <c r="AI396" s="103">
        <f t="shared" si="44"/>
        <v>20</v>
      </c>
      <c r="AJ396" s="103">
        <f t="shared" si="44"/>
        <v>6</v>
      </c>
      <c r="AK396" s="103"/>
      <c r="AL396" s="103">
        <f t="shared" si="45"/>
        <v>4</v>
      </c>
      <c r="AM396" s="103">
        <f t="shared" si="45"/>
        <v>0</v>
      </c>
      <c r="AN396" s="103">
        <f t="shared" si="46"/>
        <v>26</v>
      </c>
    </row>
    <row r="397" spans="1:40" x14ac:dyDescent="0.25">
      <c r="A397" s="101">
        <v>1420</v>
      </c>
      <c r="B397" s="67" t="s">
        <v>400</v>
      </c>
      <c r="C397" s="67" t="s">
        <v>380</v>
      </c>
      <c r="D397" s="103" t="s">
        <v>621</v>
      </c>
      <c r="E397" s="103" t="s">
        <v>621</v>
      </c>
      <c r="F397" s="103" t="s">
        <v>621</v>
      </c>
      <c r="G397" s="103" t="s">
        <v>621</v>
      </c>
      <c r="H397" s="103" t="s">
        <v>622</v>
      </c>
      <c r="I397" s="103" t="s">
        <v>622</v>
      </c>
      <c r="J397" s="103" t="s">
        <v>621</v>
      </c>
      <c r="K397" s="103" t="s">
        <v>621</v>
      </c>
      <c r="L397" s="103" t="s">
        <v>622</v>
      </c>
      <c r="M397" s="103" t="s">
        <v>621</v>
      </c>
      <c r="N397" s="103" t="s">
        <v>622</v>
      </c>
      <c r="O397" s="103" t="s">
        <v>621</v>
      </c>
      <c r="P397" s="103" t="s">
        <v>621</v>
      </c>
      <c r="Q397" s="103" t="s">
        <v>621</v>
      </c>
      <c r="R397" s="103" t="s">
        <v>621</v>
      </c>
      <c r="S397" s="103" t="s">
        <v>621</v>
      </c>
      <c r="T397" s="103" t="s">
        <v>622</v>
      </c>
      <c r="U397" s="103" t="s">
        <v>622</v>
      </c>
      <c r="V397" s="103" t="s">
        <v>621</v>
      </c>
      <c r="W397" s="103" t="s">
        <v>621</v>
      </c>
      <c r="X397" s="103" t="s">
        <v>621</v>
      </c>
      <c r="Y397" s="103" t="s">
        <v>621</v>
      </c>
      <c r="Z397" s="103" t="s">
        <v>621</v>
      </c>
      <c r="AA397" s="103" t="s">
        <v>622</v>
      </c>
      <c r="AB397" s="103" t="s">
        <v>621</v>
      </c>
      <c r="AC397" s="103" t="s">
        <v>623</v>
      </c>
      <c r="AD397" s="103" t="s">
        <v>621</v>
      </c>
      <c r="AE397" s="103" t="s">
        <v>621</v>
      </c>
      <c r="AF397" s="103" t="s">
        <v>621</v>
      </c>
      <c r="AG397" s="103" t="s">
        <v>623</v>
      </c>
      <c r="AI397" s="103">
        <f t="shared" si="44"/>
        <v>21</v>
      </c>
      <c r="AJ397" s="103">
        <f t="shared" si="44"/>
        <v>7</v>
      </c>
      <c r="AK397" s="103"/>
      <c r="AL397" s="103">
        <f t="shared" si="45"/>
        <v>2</v>
      </c>
      <c r="AM397" s="103">
        <f t="shared" si="45"/>
        <v>0</v>
      </c>
      <c r="AN397" s="103">
        <f t="shared" si="46"/>
        <v>28</v>
      </c>
    </row>
    <row r="398" spans="1:40" x14ac:dyDescent="0.25">
      <c r="A398" s="101">
        <v>1421</v>
      </c>
      <c r="B398" s="67" t="s">
        <v>401</v>
      </c>
      <c r="C398" s="67" t="s">
        <v>380</v>
      </c>
      <c r="D398" s="103" t="s">
        <v>621</v>
      </c>
      <c r="E398" s="103" t="s">
        <v>621</v>
      </c>
      <c r="F398" s="103" t="s">
        <v>621</v>
      </c>
      <c r="G398" s="103" t="s">
        <v>621</v>
      </c>
      <c r="H398" s="103" t="s">
        <v>623</v>
      </c>
      <c r="I398" s="103" t="s">
        <v>622</v>
      </c>
      <c r="J398" s="103" t="s">
        <v>621</v>
      </c>
      <c r="K398" s="103" t="s">
        <v>621</v>
      </c>
      <c r="L398" s="103" t="s">
        <v>621</v>
      </c>
      <c r="M398" s="103" t="s">
        <v>621</v>
      </c>
      <c r="N398" s="103" t="s">
        <v>622</v>
      </c>
      <c r="O398" s="103" t="s">
        <v>621</v>
      </c>
      <c r="P398" s="103" t="s">
        <v>621</v>
      </c>
      <c r="Q398" s="103" t="s">
        <v>621</v>
      </c>
      <c r="R398" s="103" t="s">
        <v>621</v>
      </c>
      <c r="S398" s="103" t="s">
        <v>621</v>
      </c>
      <c r="T398" s="103" t="s">
        <v>622</v>
      </c>
      <c r="U398" s="103" t="s">
        <v>622</v>
      </c>
      <c r="V398" s="103" t="s">
        <v>621</v>
      </c>
      <c r="W398" s="103" t="s">
        <v>621</v>
      </c>
      <c r="X398" s="103" t="s">
        <v>621</v>
      </c>
      <c r="Y398" s="103" t="s">
        <v>621</v>
      </c>
      <c r="Z398" s="103" t="s">
        <v>621</v>
      </c>
      <c r="AA398" s="103" t="s">
        <v>621</v>
      </c>
      <c r="AB398" s="103" t="s">
        <v>621</v>
      </c>
      <c r="AC398" s="103" t="s">
        <v>623</v>
      </c>
      <c r="AD398" s="103" t="s">
        <v>623</v>
      </c>
      <c r="AE398" s="103" t="s">
        <v>621</v>
      </c>
      <c r="AF398" s="103" t="s">
        <v>621</v>
      </c>
      <c r="AG398" s="103" t="s">
        <v>621</v>
      </c>
      <c r="AI398" s="103">
        <f t="shared" si="44"/>
        <v>23</v>
      </c>
      <c r="AJ398" s="103">
        <f t="shared" si="44"/>
        <v>4</v>
      </c>
      <c r="AK398" s="103"/>
      <c r="AL398" s="103">
        <f t="shared" si="45"/>
        <v>3</v>
      </c>
      <c r="AM398" s="103">
        <f t="shared" si="45"/>
        <v>0</v>
      </c>
      <c r="AN398" s="103">
        <f t="shared" si="46"/>
        <v>27</v>
      </c>
    </row>
    <row r="399" spans="1:40" x14ac:dyDescent="0.25">
      <c r="A399" s="101">
        <v>1422</v>
      </c>
      <c r="B399" s="67" t="s">
        <v>403</v>
      </c>
      <c r="C399" s="67" t="s">
        <v>380</v>
      </c>
      <c r="D399" s="103" t="s">
        <v>621</v>
      </c>
      <c r="E399" s="103" t="s">
        <v>621</v>
      </c>
      <c r="F399" s="103" t="s">
        <v>621</v>
      </c>
      <c r="G399" s="103" t="s">
        <v>621</v>
      </c>
      <c r="H399" s="103" t="s">
        <v>622</v>
      </c>
      <c r="I399" s="103" t="s">
        <v>622</v>
      </c>
      <c r="J399" s="103" t="s">
        <v>621</v>
      </c>
      <c r="K399" s="103" t="s">
        <v>621</v>
      </c>
      <c r="L399" s="103" t="s">
        <v>622</v>
      </c>
      <c r="M399" s="103" t="s">
        <v>621</v>
      </c>
      <c r="N399" s="103" t="s">
        <v>621</v>
      </c>
      <c r="O399" s="103" t="s">
        <v>621</v>
      </c>
      <c r="P399" s="103" t="s">
        <v>621</v>
      </c>
      <c r="Q399" s="103" t="s">
        <v>621</v>
      </c>
      <c r="R399" s="103" t="s">
        <v>621</v>
      </c>
      <c r="S399" s="103" t="s">
        <v>622</v>
      </c>
      <c r="T399" s="103" t="s">
        <v>622</v>
      </c>
      <c r="U399" s="103" t="s">
        <v>621</v>
      </c>
      <c r="V399" s="103" t="s">
        <v>621</v>
      </c>
      <c r="W399" s="103" t="s">
        <v>621</v>
      </c>
      <c r="X399" s="103" t="s">
        <v>621</v>
      </c>
      <c r="Y399" s="103" t="s">
        <v>621</v>
      </c>
      <c r="Z399" s="103" t="s">
        <v>621</v>
      </c>
      <c r="AA399" s="103" t="s">
        <v>621</v>
      </c>
      <c r="AB399" s="103" t="s">
        <v>621</v>
      </c>
      <c r="AC399" s="103" t="s">
        <v>623</v>
      </c>
      <c r="AD399" s="103" t="s">
        <v>623</v>
      </c>
      <c r="AE399" s="103" t="s">
        <v>621</v>
      </c>
      <c r="AF399" s="103" t="s">
        <v>621</v>
      </c>
      <c r="AG399" s="103" t="s">
        <v>621</v>
      </c>
      <c r="AI399" s="103">
        <f t="shared" si="44"/>
        <v>23</v>
      </c>
      <c r="AJ399" s="103">
        <f t="shared" si="44"/>
        <v>5</v>
      </c>
      <c r="AK399" s="103"/>
      <c r="AL399" s="103">
        <f t="shared" si="45"/>
        <v>2</v>
      </c>
      <c r="AM399" s="103">
        <f t="shared" si="45"/>
        <v>0</v>
      </c>
      <c r="AN399" s="103">
        <f t="shared" si="46"/>
        <v>28</v>
      </c>
    </row>
    <row r="400" spans="1:40" x14ac:dyDescent="0.25">
      <c r="A400" s="101">
        <v>1423</v>
      </c>
      <c r="B400" s="67" t="s">
        <v>402</v>
      </c>
      <c r="C400" s="67" t="s">
        <v>380</v>
      </c>
      <c r="D400" s="103" t="s">
        <v>621</v>
      </c>
      <c r="E400" s="103" t="s">
        <v>621</v>
      </c>
      <c r="F400" s="103" t="s">
        <v>621</v>
      </c>
      <c r="G400" s="103" t="s">
        <v>621</v>
      </c>
      <c r="H400" s="103" t="s">
        <v>623</v>
      </c>
      <c r="I400" s="103" t="s">
        <v>622</v>
      </c>
      <c r="J400" s="103" t="s">
        <v>621</v>
      </c>
      <c r="K400" s="103" t="s">
        <v>623</v>
      </c>
      <c r="L400" s="103" t="s">
        <v>621</v>
      </c>
      <c r="M400" s="103" t="s">
        <v>623</v>
      </c>
      <c r="N400" s="103" t="s">
        <v>622</v>
      </c>
      <c r="O400" s="103" t="s">
        <v>621</v>
      </c>
      <c r="P400" s="103" t="s">
        <v>621</v>
      </c>
      <c r="Q400" s="103" t="s">
        <v>621</v>
      </c>
      <c r="R400" s="103" t="s">
        <v>621</v>
      </c>
      <c r="S400" s="103" t="s">
        <v>621</v>
      </c>
      <c r="T400" s="103" t="s">
        <v>622</v>
      </c>
      <c r="U400" s="103" t="s">
        <v>622</v>
      </c>
      <c r="V400" s="103" t="s">
        <v>621</v>
      </c>
      <c r="W400" s="103" t="s">
        <v>621</v>
      </c>
      <c r="X400" s="103" t="s">
        <v>621</v>
      </c>
      <c r="Y400" s="103" t="s">
        <v>621</v>
      </c>
      <c r="Z400" s="103" t="s">
        <v>621</v>
      </c>
      <c r="AA400" s="103" t="s">
        <v>621</v>
      </c>
      <c r="AB400" s="103" t="s">
        <v>621</v>
      </c>
      <c r="AC400" s="103" t="s">
        <v>623</v>
      </c>
      <c r="AD400" s="103" t="s">
        <v>623</v>
      </c>
      <c r="AE400" s="103" t="s">
        <v>621</v>
      </c>
      <c r="AF400" s="103" t="s">
        <v>621</v>
      </c>
      <c r="AG400" s="103" t="s">
        <v>621</v>
      </c>
      <c r="AI400" s="103">
        <f t="shared" si="44"/>
        <v>21</v>
      </c>
      <c r="AJ400" s="103">
        <f t="shared" si="44"/>
        <v>4</v>
      </c>
      <c r="AK400" s="103"/>
      <c r="AL400" s="103">
        <f t="shared" si="45"/>
        <v>5</v>
      </c>
      <c r="AM400" s="103">
        <f t="shared" si="45"/>
        <v>0</v>
      </c>
      <c r="AN400" s="103">
        <f t="shared" si="46"/>
        <v>25</v>
      </c>
    </row>
    <row r="401" spans="1:40" x14ac:dyDescent="0.25">
      <c r="A401" s="101">
        <v>1424</v>
      </c>
      <c r="B401" s="67" t="s">
        <v>404</v>
      </c>
      <c r="C401" s="67" t="s">
        <v>380</v>
      </c>
      <c r="D401" s="103" t="s">
        <v>621</v>
      </c>
      <c r="E401" s="103" t="s">
        <v>621</v>
      </c>
      <c r="F401" s="103" t="s">
        <v>621</v>
      </c>
      <c r="G401" s="103" t="s">
        <v>621</v>
      </c>
      <c r="H401" s="103" t="s">
        <v>622</v>
      </c>
      <c r="I401" s="103" t="s">
        <v>621</v>
      </c>
      <c r="J401" s="103" t="s">
        <v>621</v>
      </c>
      <c r="K401" s="103" t="s">
        <v>621</v>
      </c>
      <c r="L401" s="103" t="s">
        <v>623</v>
      </c>
      <c r="M401" s="103" t="s">
        <v>621</v>
      </c>
      <c r="N401" s="103" t="s">
        <v>621</v>
      </c>
      <c r="O401" s="103" t="s">
        <v>623</v>
      </c>
      <c r="P401" s="103" t="s">
        <v>621</v>
      </c>
      <c r="Q401" s="103" t="s">
        <v>621</v>
      </c>
      <c r="R401" s="103" t="s">
        <v>621</v>
      </c>
      <c r="S401" s="103" t="s">
        <v>621</v>
      </c>
      <c r="T401" s="103" t="s">
        <v>621</v>
      </c>
      <c r="U401" s="103" t="s">
        <v>622</v>
      </c>
      <c r="V401" s="103" t="s">
        <v>621</v>
      </c>
      <c r="W401" s="103" t="s">
        <v>621</v>
      </c>
      <c r="X401" s="103" t="s">
        <v>623</v>
      </c>
      <c r="Y401" s="103" t="s">
        <v>621</v>
      </c>
      <c r="Z401" s="103" t="s">
        <v>621</v>
      </c>
      <c r="AA401" s="103" t="s">
        <v>621</v>
      </c>
      <c r="AB401" s="103" t="s">
        <v>621</v>
      </c>
      <c r="AC401" s="103" t="s">
        <v>623</v>
      </c>
      <c r="AD401" s="103" t="s">
        <v>623</v>
      </c>
      <c r="AE401" s="103" t="s">
        <v>621</v>
      </c>
      <c r="AF401" s="103" t="s">
        <v>621</v>
      </c>
      <c r="AG401" s="103" t="s">
        <v>623</v>
      </c>
      <c r="AI401" s="103">
        <f t="shared" si="44"/>
        <v>22</v>
      </c>
      <c r="AJ401" s="103">
        <f t="shared" si="44"/>
        <v>2</v>
      </c>
      <c r="AK401" s="103"/>
      <c r="AL401" s="103">
        <f t="shared" si="45"/>
        <v>6</v>
      </c>
      <c r="AM401" s="103">
        <f t="shared" si="45"/>
        <v>0</v>
      </c>
      <c r="AN401" s="103">
        <f t="shared" si="46"/>
        <v>24</v>
      </c>
    </row>
    <row r="402" spans="1:40" x14ac:dyDescent="0.25">
      <c r="A402" s="101">
        <v>1425</v>
      </c>
      <c r="B402" s="67" t="s">
        <v>407</v>
      </c>
      <c r="C402" s="67" t="s">
        <v>380</v>
      </c>
      <c r="D402" s="103" t="s">
        <v>621</v>
      </c>
      <c r="E402" s="103" t="s">
        <v>621</v>
      </c>
      <c r="F402" s="103" t="s">
        <v>621</v>
      </c>
      <c r="G402" s="103" t="s">
        <v>621</v>
      </c>
      <c r="H402" s="103" t="s">
        <v>622</v>
      </c>
      <c r="I402" s="103" t="s">
        <v>622</v>
      </c>
      <c r="J402" s="103" t="s">
        <v>621</v>
      </c>
      <c r="K402" s="103" t="s">
        <v>623</v>
      </c>
      <c r="L402" s="103" t="s">
        <v>622</v>
      </c>
      <c r="M402" s="103" t="s">
        <v>621</v>
      </c>
      <c r="N402" s="103" t="s">
        <v>622</v>
      </c>
      <c r="O402" s="103" t="s">
        <v>621</v>
      </c>
      <c r="P402" s="103" t="s">
        <v>621</v>
      </c>
      <c r="Q402" s="103" t="s">
        <v>621</v>
      </c>
      <c r="R402" s="103" t="s">
        <v>621</v>
      </c>
      <c r="S402" s="103" t="s">
        <v>621</v>
      </c>
      <c r="T402" s="103" t="s">
        <v>622</v>
      </c>
      <c r="U402" s="103" t="s">
        <v>622</v>
      </c>
      <c r="V402" s="103" t="s">
        <v>621</v>
      </c>
      <c r="W402" s="103" t="s">
        <v>621</v>
      </c>
      <c r="X402" s="103" t="s">
        <v>623</v>
      </c>
      <c r="Y402" s="103" t="s">
        <v>621</v>
      </c>
      <c r="Z402" s="103" t="s">
        <v>621</v>
      </c>
      <c r="AA402" s="103" t="s">
        <v>621</v>
      </c>
      <c r="AB402" s="103" t="s">
        <v>621</v>
      </c>
      <c r="AC402" s="103" t="s">
        <v>621</v>
      </c>
      <c r="AD402" s="103" t="s">
        <v>621</v>
      </c>
      <c r="AE402" s="103" t="s">
        <v>621</v>
      </c>
      <c r="AF402" s="103" t="s">
        <v>621</v>
      </c>
      <c r="AG402" s="103" t="s">
        <v>621</v>
      </c>
      <c r="AI402" s="103">
        <f t="shared" si="44"/>
        <v>22</v>
      </c>
      <c r="AJ402" s="103">
        <f t="shared" si="44"/>
        <v>6</v>
      </c>
      <c r="AK402" s="103"/>
      <c r="AL402" s="103">
        <f t="shared" si="45"/>
        <v>2</v>
      </c>
      <c r="AM402" s="103">
        <f t="shared" si="45"/>
        <v>0</v>
      </c>
      <c r="AN402" s="103">
        <f t="shared" si="46"/>
        <v>28</v>
      </c>
    </row>
    <row r="403" spans="1:40" x14ac:dyDescent="0.25">
      <c r="A403" s="101">
        <v>1426</v>
      </c>
      <c r="B403" s="67" t="s">
        <v>405</v>
      </c>
      <c r="C403" s="67" t="s">
        <v>380</v>
      </c>
      <c r="D403" s="103" t="s">
        <v>621</v>
      </c>
      <c r="E403" s="103" t="s">
        <v>621</v>
      </c>
      <c r="F403" s="103" t="s">
        <v>621</v>
      </c>
      <c r="G403" s="103" t="s">
        <v>621</v>
      </c>
      <c r="H403" s="103" t="s">
        <v>623</v>
      </c>
      <c r="I403" s="103" t="s">
        <v>622</v>
      </c>
      <c r="J403" s="103" t="s">
        <v>621</v>
      </c>
      <c r="K403" s="103" t="s">
        <v>621</v>
      </c>
      <c r="L403" s="103" t="s">
        <v>622</v>
      </c>
      <c r="M403" s="103" t="s">
        <v>623</v>
      </c>
      <c r="N403" s="103" t="s">
        <v>621</v>
      </c>
      <c r="O403" s="103" t="s">
        <v>621</v>
      </c>
      <c r="P403" s="103" t="s">
        <v>621</v>
      </c>
      <c r="Q403" s="103" t="s">
        <v>621</v>
      </c>
      <c r="R403" s="103" t="s">
        <v>621</v>
      </c>
      <c r="S403" s="103" t="s">
        <v>622</v>
      </c>
      <c r="T403" s="103" t="s">
        <v>622</v>
      </c>
      <c r="U403" s="103" t="s">
        <v>622</v>
      </c>
      <c r="V403" s="103" t="s">
        <v>621</v>
      </c>
      <c r="W403" s="103" t="s">
        <v>621</v>
      </c>
      <c r="X403" s="103" t="s">
        <v>621</v>
      </c>
      <c r="Y403" s="103" t="s">
        <v>623</v>
      </c>
      <c r="Z403" s="103" t="s">
        <v>621</v>
      </c>
      <c r="AA403" s="103" t="s">
        <v>622</v>
      </c>
      <c r="AB403" s="103" t="s">
        <v>621</v>
      </c>
      <c r="AC403" s="103" t="s">
        <v>621</v>
      </c>
      <c r="AD403" s="103" t="s">
        <v>621</v>
      </c>
      <c r="AE403" s="103" t="s">
        <v>621</v>
      </c>
      <c r="AF403" s="103" t="s">
        <v>621</v>
      </c>
      <c r="AG403" s="103" t="s">
        <v>623</v>
      </c>
      <c r="AI403" s="103">
        <f t="shared" si="44"/>
        <v>20</v>
      </c>
      <c r="AJ403" s="103">
        <f t="shared" si="44"/>
        <v>6</v>
      </c>
      <c r="AK403" s="103"/>
      <c r="AL403" s="103">
        <f t="shared" si="45"/>
        <v>4</v>
      </c>
      <c r="AM403" s="103">
        <f t="shared" si="45"/>
        <v>0</v>
      </c>
      <c r="AN403" s="103">
        <f t="shared" si="46"/>
        <v>26</v>
      </c>
    </row>
    <row r="404" spans="1:40" x14ac:dyDescent="0.25">
      <c r="A404" s="101">
        <v>1427</v>
      </c>
      <c r="B404" s="67" t="s">
        <v>406</v>
      </c>
      <c r="C404" s="67" t="s">
        <v>380</v>
      </c>
      <c r="D404" s="103" t="s">
        <v>621</v>
      </c>
      <c r="E404" s="103" t="s">
        <v>621</v>
      </c>
      <c r="F404" s="103" t="s">
        <v>621</v>
      </c>
      <c r="G404" s="103" t="s">
        <v>621</v>
      </c>
      <c r="H404" s="103" t="s">
        <v>623</v>
      </c>
      <c r="I404" s="103" t="s">
        <v>622</v>
      </c>
      <c r="J404" s="103" t="s">
        <v>621</v>
      </c>
      <c r="K404" s="103" t="s">
        <v>621</v>
      </c>
      <c r="L404" s="103" t="s">
        <v>622</v>
      </c>
      <c r="M404" s="103" t="s">
        <v>622</v>
      </c>
      <c r="N404" s="103" t="s">
        <v>622</v>
      </c>
      <c r="O404" s="103" t="s">
        <v>621</v>
      </c>
      <c r="P404" s="103" t="s">
        <v>621</v>
      </c>
      <c r="Q404" s="103" t="s">
        <v>621</v>
      </c>
      <c r="R404" s="103" t="s">
        <v>621</v>
      </c>
      <c r="S404" s="103" t="s">
        <v>621</v>
      </c>
      <c r="T404" s="103" t="s">
        <v>622</v>
      </c>
      <c r="U404" s="103" t="s">
        <v>622</v>
      </c>
      <c r="V404" s="103" t="s">
        <v>623</v>
      </c>
      <c r="W404" s="103" t="s">
        <v>621</v>
      </c>
      <c r="X404" s="103" t="s">
        <v>621</v>
      </c>
      <c r="Y404" s="103" t="s">
        <v>621</v>
      </c>
      <c r="Z404" s="103" t="s">
        <v>623</v>
      </c>
      <c r="AA404" s="103" t="s">
        <v>621</v>
      </c>
      <c r="AB404" s="103" t="s">
        <v>621</v>
      </c>
      <c r="AC404" s="103" t="s">
        <v>623</v>
      </c>
      <c r="AD404" s="103" t="s">
        <v>621</v>
      </c>
      <c r="AE404" s="103" t="s">
        <v>621</v>
      </c>
      <c r="AF404" s="103" t="s">
        <v>623</v>
      </c>
      <c r="AG404" s="103" t="s">
        <v>621</v>
      </c>
      <c r="AI404" s="103">
        <f t="shared" ref="AI404:AJ423" si="47">COUNTIF($D404:$AG404,AI$3)</f>
        <v>19</v>
      </c>
      <c r="AJ404" s="103">
        <f t="shared" si="47"/>
        <v>6</v>
      </c>
      <c r="AK404" s="103"/>
      <c r="AL404" s="103">
        <f t="shared" ref="AL404:AM423" si="48">COUNTIF($D404:$AG404,AL$3)</f>
        <v>5</v>
      </c>
      <c r="AM404" s="103">
        <f t="shared" si="48"/>
        <v>0</v>
      </c>
      <c r="AN404" s="103">
        <f t="shared" si="46"/>
        <v>25</v>
      </c>
    </row>
    <row r="405" spans="1:40" x14ac:dyDescent="0.25">
      <c r="A405" s="101">
        <v>1428</v>
      </c>
      <c r="B405" s="67" t="s">
        <v>408</v>
      </c>
      <c r="C405" s="67" t="s">
        <v>380</v>
      </c>
      <c r="D405" s="103" t="s">
        <v>621</v>
      </c>
      <c r="E405" s="103" t="s">
        <v>621</v>
      </c>
      <c r="F405" s="103" t="s">
        <v>621</v>
      </c>
      <c r="G405" s="103" t="s">
        <v>621</v>
      </c>
      <c r="H405" s="103" t="s">
        <v>622</v>
      </c>
      <c r="I405" s="103" t="s">
        <v>621</v>
      </c>
      <c r="J405" s="103" t="s">
        <v>621</v>
      </c>
      <c r="K405" s="103" t="s">
        <v>621</v>
      </c>
      <c r="L405" s="103" t="s">
        <v>622</v>
      </c>
      <c r="M405" s="103" t="s">
        <v>621</v>
      </c>
      <c r="N405" s="103" t="s">
        <v>622</v>
      </c>
      <c r="O405" s="103" t="s">
        <v>621</v>
      </c>
      <c r="P405" s="103" t="s">
        <v>621</v>
      </c>
      <c r="Q405" s="103" t="s">
        <v>622</v>
      </c>
      <c r="R405" s="103" t="s">
        <v>621</v>
      </c>
      <c r="S405" s="103" t="s">
        <v>621</v>
      </c>
      <c r="T405" s="103" t="s">
        <v>621</v>
      </c>
      <c r="U405" s="103" t="s">
        <v>622</v>
      </c>
      <c r="V405" s="103" t="s">
        <v>621</v>
      </c>
      <c r="W405" s="103" t="s">
        <v>621</v>
      </c>
      <c r="X405" s="103" t="s">
        <v>621</v>
      </c>
      <c r="Y405" s="103" t="s">
        <v>621</v>
      </c>
      <c r="Z405" s="103" t="s">
        <v>621</v>
      </c>
      <c r="AA405" s="103" t="s">
        <v>621</v>
      </c>
      <c r="AB405" s="103" t="s">
        <v>621</v>
      </c>
      <c r="AC405" s="103" t="s">
        <v>621</v>
      </c>
      <c r="AD405" s="103" t="s">
        <v>621</v>
      </c>
      <c r="AE405" s="103" t="s">
        <v>621</v>
      </c>
      <c r="AF405" s="103" t="s">
        <v>623</v>
      </c>
      <c r="AG405" s="103" t="s">
        <v>621</v>
      </c>
      <c r="AI405" s="103">
        <f t="shared" si="47"/>
        <v>24</v>
      </c>
      <c r="AJ405" s="103">
        <f t="shared" si="47"/>
        <v>5</v>
      </c>
      <c r="AK405" s="103"/>
      <c r="AL405" s="103">
        <f t="shared" si="48"/>
        <v>1</v>
      </c>
      <c r="AM405" s="103">
        <f t="shared" si="48"/>
        <v>0</v>
      </c>
      <c r="AN405" s="103">
        <f t="shared" si="46"/>
        <v>29</v>
      </c>
    </row>
    <row r="406" spans="1:40"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623</v>
      </c>
      <c r="N406" s="103" t="s">
        <v>621</v>
      </c>
      <c r="O406" s="103" t="s">
        <v>621</v>
      </c>
      <c r="P406" s="103" t="s">
        <v>621</v>
      </c>
      <c r="Q406" s="103" t="s">
        <v>621</v>
      </c>
      <c r="R406" s="103" t="s">
        <v>621</v>
      </c>
      <c r="S406" s="103" t="s">
        <v>621</v>
      </c>
      <c r="T406" s="103" t="s">
        <v>621</v>
      </c>
      <c r="U406" s="103" t="s">
        <v>622</v>
      </c>
      <c r="V406" s="103" t="s">
        <v>621</v>
      </c>
      <c r="W406" s="103" t="s">
        <v>621</v>
      </c>
      <c r="X406" s="103" t="s">
        <v>623</v>
      </c>
      <c r="Y406" s="103" t="s">
        <v>621</v>
      </c>
      <c r="Z406" s="103" t="s">
        <v>621</v>
      </c>
      <c r="AA406" s="103" t="s">
        <v>621</v>
      </c>
      <c r="AB406" s="103" t="s">
        <v>621</v>
      </c>
      <c r="AC406" s="103" t="s">
        <v>621</v>
      </c>
      <c r="AD406" s="103" t="s">
        <v>621</v>
      </c>
      <c r="AE406" s="103" t="s">
        <v>621</v>
      </c>
      <c r="AF406" s="103" t="s">
        <v>621</v>
      </c>
      <c r="AG406" s="103" t="s">
        <v>623</v>
      </c>
      <c r="AI406" s="103">
        <f t="shared" si="47"/>
        <v>26</v>
      </c>
      <c r="AJ406" s="103">
        <f t="shared" si="47"/>
        <v>1</v>
      </c>
      <c r="AK406" s="103"/>
      <c r="AL406" s="103">
        <f t="shared" si="48"/>
        <v>3</v>
      </c>
      <c r="AM406" s="103">
        <f t="shared" si="48"/>
        <v>0</v>
      </c>
      <c r="AN406" s="103">
        <f t="shared" si="46"/>
        <v>27</v>
      </c>
    </row>
    <row r="407" spans="1:40" x14ac:dyDescent="0.25">
      <c r="A407" s="101">
        <v>1430</v>
      </c>
      <c r="B407" s="67" t="s">
        <v>396</v>
      </c>
      <c r="C407" s="67" t="s">
        <v>380</v>
      </c>
      <c r="D407" s="103" t="s">
        <v>621</v>
      </c>
      <c r="E407" s="103" t="s">
        <v>621</v>
      </c>
      <c r="F407" s="103" t="s">
        <v>621</v>
      </c>
      <c r="G407" s="103" t="s">
        <v>621</v>
      </c>
      <c r="H407" s="103" t="s">
        <v>621</v>
      </c>
      <c r="I407" s="103" t="s">
        <v>622</v>
      </c>
      <c r="J407" s="103" t="s">
        <v>621</v>
      </c>
      <c r="K407" s="103" t="s">
        <v>621</v>
      </c>
      <c r="L407" s="103" t="s">
        <v>622</v>
      </c>
      <c r="M407" s="103" t="s">
        <v>621</v>
      </c>
      <c r="N407" s="103" t="s">
        <v>622</v>
      </c>
      <c r="O407" s="103" t="s">
        <v>621</v>
      </c>
      <c r="P407" s="103" t="s">
        <v>621</v>
      </c>
      <c r="Q407" s="103" t="s">
        <v>621</v>
      </c>
      <c r="R407" s="103" t="s">
        <v>621</v>
      </c>
      <c r="S407" s="103" t="s">
        <v>621</v>
      </c>
      <c r="T407" s="103" t="s">
        <v>622</v>
      </c>
      <c r="U407" s="103" t="s">
        <v>622</v>
      </c>
      <c r="V407" s="103" t="s">
        <v>621</v>
      </c>
      <c r="W407" s="103" t="s">
        <v>621</v>
      </c>
      <c r="X407" s="103" t="s">
        <v>621</v>
      </c>
      <c r="Y407" s="103" t="s">
        <v>621</v>
      </c>
      <c r="Z407" s="103" t="s">
        <v>621</v>
      </c>
      <c r="AA407" s="103" t="s">
        <v>621</v>
      </c>
      <c r="AB407" s="103" t="s">
        <v>621</v>
      </c>
      <c r="AC407" s="103" t="s">
        <v>621</v>
      </c>
      <c r="AD407" s="103" t="s">
        <v>621</v>
      </c>
      <c r="AE407" s="103" t="s">
        <v>621</v>
      </c>
      <c r="AF407" s="103" t="s">
        <v>621</v>
      </c>
      <c r="AG407" s="103" t="s">
        <v>621</v>
      </c>
      <c r="AI407" s="103">
        <f t="shared" si="47"/>
        <v>25</v>
      </c>
      <c r="AJ407" s="103">
        <f t="shared" si="47"/>
        <v>5</v>
      </c>
      <c r="AK407" s="103"/>
      <c r="AL407" s="103">
        <f t="shared" si="48"/>
        <v>0</v>
      </c>
      <c r="AM407" s="103">
        <f t="shared" si="48"/>
        <v>0</v>
      </c>
      <c r="AN407" s="103">
        <f t="shared" si="46"/>
        <v>30</v>
      </c>
    </row>
    <row r="408" spans="1:40" x14ac:dyDescent="0.25">
      <c r="A408" s="101">
        <v>1431</v>
      </c>
      <c r="B408" s="67" t="s">
        <v>410</v>
      </c>
      <c r="C408" s="67" t="s">
        <v>380</v>
      </c>
      <c r="D408" s="103" t="s">
        <v>621</v>
      </c>
      <c r="E408" s="103" t="s">
        <v>621</v>
      </c>
      <c r="F408" s="103" t="s">
        <v>621</v>
      </c>
      <c r="G408" s="103" t="s">
        <v>621</v>
      </c>
      <c r="H408" s="103" t="s">
        <v>621</v>
      </c>
      <c r="I408" s="103" t="s">
        <v>622</v>
      </c>
      <c r="J408" s="103" t="s">
        <v>621</v>
      </c>
      <c r="K408" s="103" t="s">
        <v>621</v>
      </c>
      <c r="L408" s="103" t="s">
        <v>623</v>
      </c>
      <c r="M408" s="103" t="s">
        <v>623</v>
      </c>
      <c r="N408" s="103" t="s">
        <v>622</v>
      </c>
      <c r="O408" s="103" t="s">
        <v>623</v>
      </c>
      <c r="P408" s="103" t="s">
        <v>621</v>
      </c>
      <c r="Q408" s="103" t="s">
        <v>621</v>
      </c>
      <c r="R408" s="103" t="s">
        <v>621</v>
      </c>
      <c r="S408" s="103" t="s">
        <v>621</v>
      </c>
      <c r="T408" s="103" t="s">
        <v>622</v>
      </c>
      <c r="U408" s="103" t="s">
        <v>622</v>
      </c>
      <c r="V408" s="103" t="s">
        <v>621</v>
      </c>
      <c r="W408" s="103" t="s">
        <v>623</v>
      </c>
      <c r="X408" s="103" t="s">
        <v>621</v>
      </c>
      <c r="Y408" s="103" t="s">
        <v>621</v>
      </c>
      <c r="Z408" s="103" t="s">
        <v>621</v>
      </c>
      <c r="AA408" s="103" t="s">
        <v>621</v>
      </c>
      <c r="AB408" s="103" t="s">
        <v>621</v>
      </c>
      <c r="AC408" s="103" t="s">
        <v>621</v>
      </c>
      <c r="AD408" s="103" t="s">
        <v>621</v>
      </c>
      <c r="AE408" s="103" t="s">
        <v>621</v>
      </c>
      <c r="AF408" s="103" t="s">
        <v>621</v>
      </c>
      <c r="AG408" s="103" t="s">
        <v>621</v>
      </c>
      <c r="AI408" s="103">
        <f t="shared" si="47"/>
        <v>22</v>
      </c>
      <c r="AJ408" s="103">
        <f t="shared" si="47"/>
        <v>4</v>
      </c>
      <c r="AK408" s="103"/>
      <c r="AL408" s="103">
        <f t="shared" si="48"/>
        <v>4</v>
      </c>
      <c r="AM408" s="103">
        <f t="shared" si="48"/>
        <v>0</v>
      </c>
      <c r="AN408" s="103">
        <f t="shared" si="46"/>
        <v>26</v>
      </c>
    </row>
    <row r="409" spans="1:40" x14ac:dyDescent="0.25">
      <c r="A409" s="101">
        <v>1432</v>
      </c>
      <c r="B409" s="67" t="s">
        <v>411</v>
      </c>
      <c r="C409" s="67" t="s">
        <v>380</v>
      </c>
      <c r="D409" s="103" t="s">
        <v>621</v>
      </c>
      <c r="E409" s="103" t="s">
        <v>621</v>
      </c>
      <c r="F409" s="103" t="s">
        <v>621</v>
      </c>
      <c r="G409" s="103" t="s">
        <v>621</v>
      </c>
      <c r="H409" s="103" t="s">
        <v>623</v>
      </c>
      <c r="I409" s="103" t="s">
        <v>621</v>
      </c>
      <c r="J409" s="103" t="s">
        <v>621</v>
      </c>
      <c r="K409" s="103" t="s">
        <v>621</v>
      </c>
      <c r="L409" s="103" t="s">
        <v>622</v>
      </c>
      <c r="M409" s="103" t="s">
        <v>623</v>
      </c>
      <c r="N409" s="103" t="s">
        <v>622</v>
      </c>
      <c r="O409" s="103" t="s">
        <v>621</v>
      </c>
      <c r="P409" s="103" t="s">
        <v>621</v>
      </c>
      <c r="Q409" s="103" t="s">
        <v>621</v>
      </c>
      <c r="R409" s="103" t="s">
        <v>621</v>
      </c>
      <c r="S409" s="103" t="s">
        <v>621</v>
      </c>
      <c r="T409" s="103" t="s">
        <v>622</v>
      </c>
      <c r="U409" s="103" t="s">
        <v>622</v>
      </c>
      <c r="V409" s="103" t="s">
        <v>621</v>
      </c>
      <c r="W409" s="103" t="s">
        <v>621</v>
      </c>
      <c r="X409" s="103" t="s">
        <v>621</v>
      </c>
      <c r="Y409" s="103" t="s">
        <v>621</v>
      </c>
      <c r="Z409" s="103" t="s">
        <v>621</v>
      </c>
      <c r="AA409" s="103" t="s">
        <v>623</v>
      </c>
      <c r="AB409" s="103" t="s">
        <v>621</v>
      </c>
      <c r="AC409" s="103" t="s">
        <v>621</v>
      </c>
      <c r="AD409" s="103" t="s">
        <v>621</v>
      </c>
      <c r="AE409" s="103" t="s">
        <v>621</v>
      </c>
      <c r="AF409" s="103" t="s">
        <v>621</v>
      </c>
      <c r="AG409" s="103" t="s">
        <v>621</v>
      </c>
      <c r="AI409" s="103">
        <f t="shared" si="47"/>
        <v>23</v>
      </c>
      <c r="AJ409" s="103">
        <f t="shared" si="47"/>
        <v>4</v>
      </c>
      <c r="AK409" s="103"/>
      <c r="AL409" s="103">
        <f t="shared" si="48"/>
        <v>3</v>
      </c>
      <c r="AM409" s="103">
        <f t="shared" si="48"/>
        <v>0</v>
      </c>
      <c r="AN409" s="103">
        <f t="shared" si="46"/>
        <v>27</v>
      </c>
    </row>
    <row r="410" spans="1:40" x14ac:dyDescent="0.25">
      <c r="A410" s="101">
        <v>1433</v>
      </c>
      <c r="B410" s="67" t="s">
        <v>412</v>
      </c>
      <c r="C410" s="67" t="s">
        <v>380</v>
      </c>
      <c r="D410" s="103" t="s">
        <v>623</v>
      </c>
      <c r="E410" s="103" t="s">
        <v>621</v>
      </c>
      <c r="F410" s="103" t="s">
        <v>621</v>
      </c>
      <c r="G410" s="103" t="s">
        <v>621</v>
      </c>
      <c r="H410" s="103" t="s">
        <v>621</v>
      </c>
      <c r="I410" s="103" t="s">
        <v>622</v>
      </c>
      <c r="J410" s="103" t="s">
        <v>621</v>
      </c>
      <c r="K410" s="103" t="s">
        <v>623</v>
      </c>
      <c r="L410" s="103" t="s">
        <v>622</v>
      </c>
      <c r="M410" s="103" t="s">
        <v>622</v>
      </c>
      <c r="N410" s="103" t="s">
        <v>622</v>
      </c>
      <c r="O410" s="103" t="s">
        <v>621</v>
      </c>
      <c r="P410" s="103" t="s">
        <v>621</v>
      </c>
      <c r="Q410" s="103" t="s">
        <v>622</v>
      </c>
      <c r="R410" s="103" t="s">
        <v>623</v>
      </c>
      <c r="S410" s="103" t="s">
        <v>621</v>
      </c>
      <c r="T410" s="103" t="s">
        <v>622</v>
      </c>
      <c r="U410" s="103" t="s">
        <v>622</v>
      </c>
      <c r="V410" s="103" t="s">
        <v>621</v>
      </c>
      <c r="W410" s="103" t="s">
        <v>621</v>
      </c>
      <c r="X410" s="103" t="s">
        <v>621</v>
      </c>
      <c r="Y410" s="103" t="s">
        <v>621</v>
      </c>
      <c r="Z410" s="103" t="s">
        <v>621</v>
      </c>
      <c r="AA410" s="103" t="s">
        <v>621</v>
      </c>
      <c r="AB410" s="103" t="s">
        <v>623</v>
      </c>
      <c r="AC410" s="103" t="s">
        <v>623</v>
      </c>
      <c r="AD410" s="103" t="s">
        <v>621</v>
      </c>
      <c r="AE410" s="103" t="s">
        <v>621</v>
      </c>
      <c r="AF410" s="103" t="s">
        <v>623</v>
      </c>
      <c r="AG410" s="103" t="s">
        <v>621</v>
      </c>
      <c r="AI410" s="103">
        <f t="shared" si="47"/>
        <v>17</v>
      </c>
      <c r="AJ410" s="103">
        <f t="shared" si="47"/>
        <v>7</v>
      </c>
      <c r="AK410" s="103"/>
      <c r="AL410" s="103">
        <f t="shared" si="48"/>
        <v>6</v>
      </c>
      <c r="AM410" s="103">
        <f t="shared" si="48"/>
        <v>0</v>
      </c>
      <c r="AN410" s="103">
        <f t="shared" si="46"/>
        <v>24</v>
      </c>
    </row>
    <row r="411" spans="1:40" x14ac:dyDescent="0.25">
      <c r="A411" s="101">
        <v>1434</v>
      </c>
      <c r="B411" s="67" t="s">
        <v>413</v>
      </c>
      <c r="C411" s="67" t="s">
        <v>380</v>
      </c>
      <c r="D411" s="103" t="s">
        <v>621</v>
      </c>
      <c r="E411" s="103" t="s">
        <v>621</v>
      </c>
      <c r="F411" s="103" t="s">
        <v>623</v>
      </c>
      <c r="G411" s="103" t="s">
        <v>621</v>
      </c>
      <c r="H411" s="103" t="s">
        <v>622</v>
      </c>
      <c r="I411" s="103" t="s">
        <v>622</v>
      </c>
      <c r="J411" s="103" t="s">
        <v>621</v>
      </c>
      <c r="K411" s="103" t="s">
        <v>623</v>
      </c>
      <c r="L411" s="103" t="s">
        <v>622</v>
      </c>
      <c r="M411" s="103" t="s">
        <v>623</v>
      </c>
      <c r="N411" s="103" t="s">
        <v>622</v>
      </c>
      <c r="O411" s="103" t="s">
        <v>621</v>
      </c>
      <c r="P411" s="103" t="s">
        <v>621</v>
      </c>
      <c r="Q411" s="103" t="s">
        <v>621</v>
      </c>
      <c r="R411" s="103" t="s">
        <v>621</v>
      </c>
      <c r="S411" s="103" t="s">
        <v>621</v>
      </c>
      <c r="T411" s="103" t="s">
        <v>622</v>
      </c>
      <c r="U411" s="103" t="s">
        <v>621</v>
      </c>
      <c r="V411" s="103" t="s">
        <v>621</v>
      </c>
      <c r="W411" s="103" t="s">
        <v>621</v>
      </c>
      <c r="X411" s="103" t="s">
        <v>621</v>
      </c>
      <c r="Y411" s="103" t="s">
        <v>621</v>
      </c>
      <c r="Z411" s="103" t="s">
        <v>621</v>
      </c>
      <c r="AA411" s="103" t="s">
        <v>621</v>
      </c>
      <c r="AB411" s="103" t="s">
        <v>621</v>
      </c>
      <c r="AC411" s="103" t="s">
        <v>623</v>
      </c>
      <c r="AD411" s="103" t="s">
        <v>621</v>
      </c>
      <c r="AE411" s="103" t="s">
        <v>621</v>
      </c>
      <c r="AF411" s="103" t="s">
        <v>623</v>
      </c>
      <c r="AG411" s="103" t="s">
        <v>621</v>
      </c>
      <c r="AI411" s="103">
        <f t="shared" si="47"/>
        <v>20</v>
      </c>
      <c r="AJ411" s="103">
        <f t="shared" si="47"/>
        <v>5</v>
      </c>
      <c r="AK411" s="103"/>
      <c r="AL411" s="103">
        <f t="shared" si="48"/>
        <v>5</v>
      </c>
      <c r="AM411" s="103">
        <f t="shared" si="48"/>
        <v>0</v>
      </c>
      <c r="AN411" s="103">
        <f t="shared" si="46"/>
        <v>25</v>
      </c>
    </row>
    <row r="412" spans="1:40" x14ac:dyDescent="0.25">
      <c r="A412" s="101">
        <v>1435</v>
      </c>
      <c r="B412" s="67" t="s">
        <v>414</v>
      </c>
      <c r="C412" s="67" t="s">
        <v>380</v>
      </c>
      <c r="D412" s="103" t="s">
        <v>621</v>
      </c>
      <c r="E412" s="103" t="s">
        <v>621</v>
      </c>
      <c r="F412" s="103" t="s">
        <v>621</v>
      </c>
      <c r="G412" s="103" t="s">
        <v>621</v>
      </c>
      <c r="H412" s="103" t="s">
        <v>623</v>
      </c>
      <c r="I412" s="103" t="s">
        <v>622</v>
      </c>
      <c r="J412" s="103" t="s">
        <v>621</v>
      </c>
      <c r="K412" s="103" t="s">
        <v>621</v>
      </c>
      <c r="L412" s="103" t="s">
        <v>622</v>
      </c>
      <c r="M412" s="103" t="s">
        <v>621</v>
      </c>
      <c r="N412" s="103" t="s">
        <v>622</v>
      </c>
      <c r="O412" s="103" t="s">
        <v>621</v>
      </c>
      <c r="P412" s="103" t="s">
        <v>621</v>
      </c>
      <c r="Q412" s="103" t="s">
        <v>621</v>
      </c>
      <c r="R412" s="103" t="s">
        <v>621</v>
      </c>
      <c r="S412" s="103" t="s">
        <v>621</v>
      </c>
      <c r="T412" s="103" t="s">
        <v>622</v>
      </c>
      <c r="U412" s="103" t="s">
        <v>622</v>
      </c>
      <c r="V412" s="103" t="s">
        <v>623</v>
      </c>
      <c r="W412" s="103" t="s">
        <v>621</v>
      </c>
      <c r="X412" s="103" t="s">
        <v>621</v>
      </c>
      <c r="Y412" s="103" t="s">
        <v>623</v>
      </c>
      <c r="Z412" s="103" t="s">
        <v>621</v>
      </c>
      <c r="AA412" s="103" t="s">
        <v>621</v>
      </c>
      <c r="AB412" s="103" t="s">
        <v>621</v>
      </c>
      <c r="AC412" s="103" t="s">
        <v>621</v>
      </c>
      <c r="AD412" s="103" t="s">
        <v>621</v>
      </c>
      <c r="AE412" s="103" t="s">
        <v>621</v>
      </c>
      <c r="AF412" s="103" t="s">
        <v>621</v>
      </c>
      <c r="AG412" s="103" t="s">
        <v>621</v>
      </c>
      <c r="AI412" s="103">
        <f t="shared" si="47"/>
        <v>22</v>
      </c>
      <c r="AJ412" s="103">
        <f t="shared" si="47"/>
        <v>5</v>
      </c>
      <c r="AK412" s="103"/>
      <c r="AL412" s="103">
        <f t="shared" si="48"/>
        <v>3</v>
      </c>
      <c r="AM412" s="103">
        <f t="shared" si="48"/>
        <v>0</v>
      </c>
      <c r="AN412" s="103">
        <f t="shared" si="46"/>
        <v>27</v>
      </c>
    </row>
    <row r="413" spans="1:40" x14ac:dyDescent="0.25">
      <c r="A413" s="101">
        <v>1436</v>
      </c>
      <c r="B413" s="67" t="s">
        <v>415</v>
      </c>
      <c r="C413" s="67" t="s">
        <v>380</v>
      </c>
      <c r="D413" s="103" t="s">
        <v>621</v>
      </c>
      <c r="E413" s="103" t="s">
        <v>621</v>
      </c>
      <c r="F413" s="103" t="s">
        <v>621</v>
      </c>
      <c r="G413" s="103" t="s">
        <v>621</v>
      </c>
      <c r="H413" s="103" t="s">
        <v>622</v>
      </c>
      <c r="I413" s="103" t="s">
        <v>621</v>
      </c>
      <c r="J413" s="103" t="s">
        <v>621</v>
      </c>
      <c r="K413" s="103" t="s">
        <v>623</v>
      </c>
      <c r="L413" s="103" t="s">
        <v>622</v>
      </c>
      <c r="M413" s="103" t="s">
        <v>623</v>
      </c>
      <c r="N413" s="103" t="s">
        <v>622</v>
      </c>
      <c r="O413" s="103" t="s">
        <v>621</v>
      </c>
      <c r="P413" s="103" t="s">
        <v>621</v>
      </c>
      <c r="Q413" s="103" t="s">
        <v>621</v>
      </c>
      <c r="R413" s="103" t="s">
        <v>621</v>
      </c>
      <c r="S413" s="103" t="s">
        <v>621</v>
      </c>
      <c r="T413" s="103" t="s">
        <v>621</v>
      </c>
      <c r="U413" s="103" t="s">
        <v>622</v>
      </c>
      <c r="V413" s="103" t="s">
        <v>621</v>
      </c>
      <c r="W413" s="103" t="s">
        <v>621</v>
      </c>
      <c r="X413" s="103" t="s">
        <v>621</v>
      </c>
      <c r="Y413" s="103" t="s">
        <v>623</v>
      </c>
      <c r="Z413" s="103" t="s">
        <v>621</v>
      </c>
      <c r="AA413" s="103" t="s">
        <v>621</v>
      </c>
      <c r="AB413" s="103" t="s">
        <v>621</v>
      </c>
      <c r="AC413" s="103" t="s">
        <v>621</v>
      </c>
      <c r="AD413" s="103" t="s">
        <v>623</v>
      </c>
      <c r="AE413" s="103" t="s">
        <v>621</v>
      </c>
      <c r="AF413" s="103" t="s">
        <v>621</v>
      </c>
      <c r="AG413" s="103" t="s">
        <v>621</v>
      </c>
      <c r="AI413" s="103">
        <f t="shared" si="47"/>
        <v>22</v>
      </c>
      <c r="AJ413" s="103">
        <f t="shared" si="47"/>
        <v>4</v>
      </c>
      <c r="AK413" s="103"/>
      <c r="AL413" s="103">
        <f t="shared" si="48"/>
        <v>4</v>
      </c>
      <c r="AM413" s="103">
        <f t="shared" si="48"/>
        <v>0</v>
      </c>
      <c r="AN413" s="103">
        <f t="shared" si="46"/>
        <v>26</v>
      </c>
    </row>
    <row r="414" spans="1:40" x14ac:dyDescent="0.25">
      <c r="A414" s="101">
        <v>1437</v>
      </c>
      <c r="B414" s="67" t="s">
        <v>416</v>
      </c>
      <c r="C414" s="67" t="s">
        <v>380</v>
      </c>
      <c r="D414" s="103" t="s">
        <v>621</v>
      </c>
      <c r="E414" s="103" t="s">
        <v>622</v>
      </c>
      <c r="F414" s="103" t="s">
        <v>623</v>
      </c>
      <c r="G414" s="103" t="s">
        <v>621</v>
      </c>
      <c r="H414" s="103" t="s">
        <v>623</v>
      </c>
      <c r="I414" s="103" t="s">
        <v>622</v>
      </c>
      <c r="J414" s="103" t="s">
        <v>621</v>
      </c>
      <c r="K414" s="103" t="s">
        <v>623</v>
      </c>
      <c r="L414" s="103" t="s">
        <v>622</v>
      </c>
      <c r="M414" s="103" t="s">
        <v>623</v>
      </c>
      <c r="N414" s="103" t="s">
        <v>622</v>
      </c>
      <c r="O414" s="103" t="s">
        <v>621</v>
      </c>
      <c r="P414" s="103" t="s">
        <v>621</v>
      </c>
      <c r="Q414" s="103" t="s">
        <v>622</v>
      </c>
      <c r="R414" s="103" t="s">
        <v>621</v>
      </c>
      <c r="S414" s="103" t="s">
        <v>622</v>
      </c>
      <c r="T414" s="103" t="s">
        <v>622</v>
      </c>
      <c r="U414" s="103" t="s">
        <v>622</v>
      </c>
      <c r="V414" s="103" t="s">
        <v>621</v>
      </c>
      <c r="W414" s="103" t="s">
        <v>621</v>
      </c>
      <c r="X414" s="103" t="s">
        <v>621</v>
      </c>
      <c r="Y414" s="103" t="s">
        <v>621</v>
      </c>
      <c r="Z414" s="103" t="s">
        <v>621</v>
      </c>
      <c r="AA414" s="103" t="s">
        <v>622</v>
      </c>
      <c r="AB414" s="103" t="s">
        <v>621</v>
      </c>
      <c r="AC414" s="103" t="s">
        <v>622</v>
      </c>
      <c r="AD414" s="103" t="s">
        <v>623</v>
      </c>
      <c r="AE414" s="103" t="s">
        <v>623</v>
      </c>
      <c r="AF414" s="103" t="s">
        <v>622</v>
      </c>
      <c r="AG414" s="103" t="s">
        <v>621</v>
      </c>
      <c r="AI414" s="103">
        <f t="shared" si="47"/>
        <v>13</v>
      </c>
      <c r="AJ414" s="103">
        <f t="shared" si="47"/>
        <v>11</v>
      </c>
      <c r="AK414" s="103"/>
      <c r="AL414" s="103">
        <f t="shared" si="48"/>
        <v>6</v>
      </c>
      <c r="AM414" s="103">
        <f t="shared" si="48"/>
        <v>0</v>
      </c>
      <c r="AN414" s="103">
        <f t="shared" si="46"/>
        <v>24</v>
      </c>
    </row>
    <row r="415" spans="1:40" x14ac:dyDescent="0.25">
      <c r="A415" s="101">
        <v>1438</v>
      </c>
      <c r="B415" s="67" t="s">
        <v>91</v>
      </c>
      <c r="C415" s="67" t="s">
        <v>380</v>
      </c>
      <c r="D415" s="103" t="s">
        <v>621</v>
      </c>
      <c r="E415" s="103" t="s">
        <v>621</v>
      </c>
      <c r="F415" s="103" t="s">
        <v>621</v>
      </c>
      <c r="G415" s="103" t="s">
        <v>621</v>
      </c>
      <c r="H415" s="103" t="s">
        <v>623</v>
      </c>
      <c r="I415" s="103" t="s">
        <v>622</v>
      </c>
      <c r="J415" s="103" t="s">
        <v>621</v>
      </c>
      <c r="K415" s="103" t="s">
        <v>621</v>
      </c>
      <c r="L415" s="103" t="s">
        <v>621</v>
      </c>
      <c r="M415" s="103" t="s">
        <v>623</v>
      </c>
      <c r="N415" s="103" t="s">
        <v>622</v>
      </c>
      <c r="O415" s="103" t="s">
        <v>621</v>
      </c>
      <c r="P415" s="103" t="s">
        <v>621</v>
      </c>
      <c r="Q415" s="103" t="s">
        <v>621</v>
      </c>
      <c r="R415" s="103" t="s">
        <v>621</v>
      </c>
      <c r="S415" s="103" t="s">
        <v>621</v>
      </c>
      <c r="T415" s="103" t="s">
        <v>622</v>
      </c>
      <c r="U415" s="103" t="s">
        <v>622</v>
      </c>
      <c r="V415" s="103" t="s">
        <v>621</v>
      </c>
      <c r="W415" s="103" t="s">
        <v>621</v>
      </c>
      <c r="X415" s="103" t="s">
        <v>621</v>
      </c>
      <c r="Y415" s="103" t="s">
        <v>621</v>
      </c>
      <c r="Z415" s="103" t="s">
        <v>621</v>
      </c>
      <c r="AA415" s="103" t="s">
        <v>621</v>
      </c>
      <c r="AB415" s="103" t="s">
        <v>621</v>
      </c>
      <c r="AC415" s="103" t="s">
        <v>621</v>
      </c>
      <c r="AD415" s="103" t="s">
        <v>621</v>
      </c>
      <c r="AE415" s="103" t="s">
        <v>623</v>
      </c>
      <c r="AF415" s="103" t="s">
        <v>623</v>
      </c>
      <c r="AG415" s="103" t="s">
        <v>621</v>
      </c>
      <c r="AI415" s="103">
        <f t="shared" si="47"/>
        <v>22</v>
      </c>
      <c r="AJ415" s="103">
        <f t="shared" si="47"/>
        <v>4</v>
      </c>
      <c r="AK415" s="103"/>
      <c r="AL415" s="103">
        <f t="shared" si="48"/>
        <v>4</v>
      </c>
      <c r="AM415" s="103">
        <f t="shared" si="48"/>
        <v>0</v>
      </c>
      <c r="AN415" s="103">
        <f t="shared" si="46"/>
        <v>26</v>
      </c>
    </row>
    <row r="416" spans="1:40" x14ac:dyDescent="0.25">
      <c r="A416" s="101">
        <v>1439</v>
      </c>
      <c r="B416" s="67" t="s">
        <v>417</v>
      </c>
      <c r="C416" s="67" t="s">
        <v>380</v>
      </c>
      <c r="D416" s="103" t="s">
        <v>621</v>
      </c>
      <c r="E416" s="103" t="s">
        <v>621</v>
      </c>
      <c r="F416" s="103" t="s">
        <v>621</v>
      </c>
      <c r="G416" s="103" t="s">
        <v>621</v>
      </c>
      <c r="H416" s="103" t="s">
        <v>621</v>
      </c>
      <c r="I416" s="103" t="s">
        <v>622</v>
      </c>
      <c r="J416" s="103" t="s">
        <v>621</v>
      </c>
      <c r="K416" s="103" t="s">
        <v>621</v>
      </c>
      <c r="L416" s="103" t="s">
        <v>622</v>
      </c>
      <c r="M416" s="103" t="s">
        <v>621</v>
      </c>
      <c r="N416" s="103" t="s">
        <v>621</v>
      </c>
      <c r="O416" s="103" t="s">
        <v>621</v>
      </c>
      <c r="P416" s="103" t="s">
        <v>621</v>
      </c>
      <c r="Q416" s="103" t="s">
        <v>622</v>
      </c>
      <c r="R416" s="103" t="s">
        <v>621</v>
      </c>
      <c r="S416" s="103" t="s">
        <v>622</v>
      </c>
      <c r="T416" s="103" t="s">
        <v>621</v>
      </c>
      <c r="U416" s="103" t="s">
        <v>622</v>
      </c>
      <c r="V416" s="103" t="s">
        <v>621</v>
      </c>
      <c r="W416" s="103" t="s">
        <v>621</v>
      </c>
      <c r="X416" s="103" t="s">
        <v>621</v>
      </c>
      <c r="Y416" s="103" t="s">
        <v>621</v>
      </c>
      <c r="Z416" s="103" t="s">
        <v>621</v>
      </c>
      <c r="AA416" s="103" t="s">
        <v>622</v>
      </c>
      <c r="AB416" s="103" t="s">
        <v>621</v>
      </c>
      <c r="AC416" s="103" t="s">
        <v>623</v>
      </c>
      <c r="AD416" s="103" t="s">
        <v>623</v>
      </c>
      <c r="AE416" s="103" t="s">
        <v>621</v>
      </c>
      <c r="AF416" s="103" t="s">
        <v>623</v>
      </c>
      <c r="AG416" s="103" t="s">
        <v>621</v>
      </c>
      <c r="AI416" s="103">
        <f t="shared" si="47"/>
        <v>21</v>
      </c>
      <c r="AJ416" s="103">
        <f t="shared" si="47"/>
        <v>6</v>
      </c>
      <c r="AK416" s="103"/>
      <c r="AL416" s="103">
        <f t="shared" si="48"/>
        <v>3</v>
      </c>
      <c r="AM416" s="103">
        <f t="shared" si="48"/>
        <v>0</v>
      </c>
      <c r="AN416" s="103">
        <f t="shared" si="46"/>
        <v>27</v>
      </c>
    </row>
    <row r="417" spans="1:40" x14ac:dyDescent="0.25">
      <c r="A417" s="101">
        <v>1501</v>
      </c>
      <c r="B417" s="67" t="s">
        <v>418</v>
      </c>
      <c r="C417" s="67" t="s">
        <v>419</v>
      </c>
      <c r="D417" s="103" t="s">
        <v>623</v>
      </c>
      <c r="E417" s="103" t="s">
        <v>621</v>
      </c>
      <c r="F417" s="103" t="s">
        <v>623</v>
      </c>
      <c r="G417" s="103" t="s">
        <v>621</v>
      </c>
      <c r="H417" s="103" t="s">
        <v>623</v>
      </c>
      <c r="I417" s="103" t="s">
        <v>622</v>
      </c>
      <c r="J417" s="103" t="s">
        <v>621</v>
      </c>
      <c r="K417" s="103" t="s">
        <v>623</v>
      </c>
      <c r="L417" s="103" t="s">
        <v>622</v>
      </c>
      <c r="M417" s="103" t="s">
        <v>621</v>
      </c>
      <c r="N417" s="103" t="s">
        <v>622</v>
      </c>
      <c r="O417" s="103" t="s">
        <v>621</v>
      </c>
      <c r="P417" s="103" t="s">
        <v>621</v>
      </c>
      <c r="Q417" s="103" t="s">
        <v>621</v>
      </c>
      <c r="R417" s="103" t="s">
        <v>621</v>
      </c>
      <c r="S417" s="103" t="s">
        <v>621</v>
      </c>
      <c r="T417" s="103" t="s">
        <v>622</v>
      </c>
      <c r="U417" s="103" t="s">
        <v>622</v>
      </c>
      <c r="V417" s="103" t="s">
        <v>621</v>
      </c>
      <c r="W417" s="103" t="s">
        <v>621</v>
      </c>
      <c r="X417" s="103" t="s">
        <v>621</v>
      </c>
      <c r="Y417" s="103" t="s">
        <v>623</v>
      </c>
      <c r="Z417" s="103" t="s">
        <v>621</v>
      </c>
      <c r="AA417" s="103" t="s">
        <v>621</v>
      </c>
      <c r="AB417" s="103" t="s">
        <v>623</v>
      </c>
      <c r="AC417" s="103" t="s">
        <v>623</v>
      </c>
      <c r="AD417" s="103" t="s">
        <v>623</v>
      </c>
      <c r="AE417" s="103" t="s">
        <v>621</v>
      </c>
      <c r="AF417" s="103" t="s">
        <v>621</v>
      </c>
      <c r="AG417" s="103" t="s">
        <v>621</v>
      </c>
      <c r="AI417" s="103">
        <f t="shared" si="47"/>
        <v>17</v>
      </c>
      <c r="AJ417" s="103">
        <f t="shared" si="47"/>
        <v>5</v>
      </c>
      <c r="AK417" s="103"/>
      <c r="AL417" s="103">
        <f t="shared" si="48"/>
        <v>8</v>
      </c>
      <c r="AM417" s="103">
        <f t="shared" si="48"/>
        <v>0</v>
      </c>
      <c r="AN417" s="103">
        <f t="shared" si="46"/>
        <v>22</v>
      </c>
    </row>
    <row r="418" spans="1:40" x14ac:dyDescent="0.25">
      <c r="A418" s="101">
        <v>1502</v>
      </c>
      <c r="B418" s="67" t="s">
        <v>421</v>
      </c>
      <c r="C418" s="67" t="s">
        <v>419</v>
      </c>
      <c r="D418" s="103" t="s">
        <v>621</v>
      </c>
      <c r="E418" s="103" t="s">
        <v>621</v>
      </c>
      <c r="F418" s="103" t="s">
        <v>621</v>
      </c>
      <c r="G418" s="103" t="s">
        <v>621</v>
      </c>
      <c r="H418" s="103" t="s">
        <v>621</v>
      </c>
      <c r="I418" s="103" t="s">
        <v>622</v>
      </c>
      <c r="J418" s="103" t="s">
        <v>621</v>
      </c>
      <c r="K418" s="103" t="s">
        <v>621</v>
      </c>
      <c r="L418" s="103" t="s">
        <v>622</v>
      </c>
      <c r="M418" s="103" t="s">
        <v>622</v>
      </c>
      <c r="N418" s="103" t="s">
        <v>622</v>
      </c>
      <c r="O418" s="103" t="s">
        <v>621</v>
      </c>
      <c r="P418" s="103" t="s">
        <v>621</v>
      </c>
      <c r="Q418" s="103" t="s">
        <v>622</v>
      </c>
      <c r="R418" s="103" t="s">
        <v>621</v>
      </c>
      <c r="S418" s="103" t="s">
        <v>621</v>
      </c>
      <c r="T418" s="103" t="s">
        <v>622</v>
      </c>
      <c r="U418" s="103" t="s">
        <v>622</v>
      </c>
      <c r="V418" s="103" t="s">
        <v>621</v>
      </c>
      <c r="W418" s="103" t="s">
        <v>621</v>
      </c>
      <c r="X418" s="103" t="s">
        <v>621</v>
      </c>
      <c r="Y418" s="103" t="s">
        <v>623</v>
      </c>
      <c r="Z418" s="103" t="s">
        <v>621</v>
      </c>
      <c r="AA418" s="103" t="s">
        <v>623</v>
      </c>
      <c r="AB418" s="103" t="s">
        <v>621</v>
      </c>
      <c r="AC418" s="103" t="s">
        <v>623</v>
      </c>
      <c r="AD418" s="103" t="s">
        <v>623</v>
      </c>
      <c r="AE418" s="103" t="s">
        <v>621</v>
      </c>
      <c r="AF418" s="103" t="s">
        <v>621</v>
      </c>
      <c r="AG418" s="103" t="s">
        <v>621</v>
      </c>
      <c r="AI418" s="103">
        <f t="shared" si="47"/>
        <v>19</v>
      </c>
      <c r="AJ418" s="103">
        <f t="shared" si="47"/>
        <v>7</v>
      </c>
      <c r="AK418" s="103"/>
      <c r="AL418" s="103">
        <f t="shared" si="48"/>
        <v>4</v>
      </c>
      <c r="AM418" s="103">
        <f t="shared" si="48"/>
        <v>0</v>
      </c>
      <c r="AN418" s="103">
        <f t="shared" si="46"/>
        <v>26</v>
      </c>
    </row>
    <row r="419" spans="1:40" x14ac:dyDescent="0.25">
      <c r="A419" s="101">
        <v>1503</v>
      </c>
      <c r="B419" s="67" t="s">
        <v>422</v>
      </c>
      <c r="C419" s="67" t="s">
        <v>419</v>
      </c>
      <c r="D419" s="103" t="s">
        <v>621</v>
      </c>
      <c r="E419" s="103" t="s">
        <v>621</v>
      </c>
      <c r="F419" s="103" t="s">
        <v>623</v>
      </c>
      <c r="G419" s="103" t="s">
        <v>621</v>
      </c>
      <c r="H419" s="103" t="s">
        <v>621</v>
      </c>
      <c r="I419" s="103" t="s">
        <v>621</v>
      </c>
      <c r="J419" s="103" t="s">
        <v>621</v>
      </c>
      <c r="K419" s="103" t="s">
        <v>621</v>
      </c>
      <c r="L419" s="103" t="s">
        <v>621</v>
      </c>
      <c r="M419" s="103" t="s">
        <v>622</v>
      </c>
      <c r="N419" s="103" t="s">
        <v>622</v>
      </c>
      <c r="O419" s="103" t="s">
        <v>621</v>
      </c>
      <c r="P419" s="103" t="s">
        <v>621</v>
      </c>
      <c r="Q419" s="103" t="s">
        <v>621</v>
      </c>
      <c r="R419" s="103" t="s">
        <v>621</v>
      </c>
      <c r="S419" s="103" t="s">
        <v>621</v>
      </c>
      <c r="T419" s="103" t="s">
        <v>621</v>
      </c>
      <c r="U419" s="103" t="s">
        <v>622</v>
      </c>
      <c r="V419" s="103" t="s">
        <v>621</v>
      </c>
      <c r="W419" s="103" t="s">
        <v>621</v>
      </c>
      <c r="X419" s="103" t="s">
        <v>621</v>
      </c>
      <c r="Y419" s="103" t="s">
        <v>623</v>
      </c>
      <c r="Z419" s="103" t="s">
        <v>621</v>
      </c>
      <c r="AA419" s="103" t="s">
        <v>621</v>
      </c>
      <c r="AB419" s="103" t="s">
        <v>623</v>
      </c>
      <c r="AC419" s="103" t="s">
        <v>623</v>
      </c>
      <c r="AD419" s="103" t="s">
        <v>623</v>
      </c>
      <c r="AE419" s="103" t="s">
        <v>621</v>
      </c>
      <c r="AF419" s="103" t="s">
        <v>623</v>
      </c>
      <c r="AG419" s="103" t="s">
        <v>621</v>
      </c>
      <c r="AI419" s="103">
        <f t="shared" si="47"/>
        <v>21</v>
      </c>
      <c r="AJ419" s="103">
        <f t="shared" si="47"/>
        <v>3</v>
      </c>
      <c r="AK419" s="103"/>
      <c r="AL419" s="103">
        <f t="shared" si="48"/>
        <v>6</v>
      </c>
      <c r="AM419" s="103">
        <f t="shared" si="48"/>
        <v>0</v>
      </c>
      <c r="AN419" s="103">
        <f t="shared" si="46"/>
        <v>24</v>
      </c>
    </row>
    <row r="420" spans="1:40" x14ac:dyDescent="0.25">
      <c r="A420" s="101">
        <v>1504</v>
      </c>
      <c r="B420" s="67" t="s">
        <v>423</v>
      </c>
      <c r="C420" s="67" t="s">
        <v>419</v>
      </c>
      <c r="D420" s="103" t="s">
        <v>621</v>
      </c>
      <c r="E420" s="103" t="s">
        <v>621</v>
      </c>
      <c r="F420" s="103" t="s">
        <v>621</v>
      </c>
      <c r="G420" s="103" t="s">
        <v>621</v>
      </c>
      <c r="H420" s="103" t="s">
        <v>621</v>
      </c>
      <c r="I420" s="103" t="s">
        <v>622</v>
      </c>
      <c r="J420" s="103" t="s">
        <v>621</v>
      </c>
      <c r="K420" s="103" t="s">
        <v>621</v>
      </c>
      <c r="L420" s="103" t="s">
        <v>623</v>
      </c>
      <c r="M420" s="103" t="s">
        <v>623</v>
      </c>
      <c r="N420" s="103" t="s">
        <v>622</v>
      </c>
      <c r="O420" s="103" t="s">
        <v>623</v>
      </c>
      <c r="P420" s="103" t="s">
        <v>621</v>
      </c>
      <c r="Q420" s="103" t="s">
        <v>621</v>
      </c>
      <c r="R420" s="103" t="s">
        <v>621</v>
      </c>
      <c r="S420" s="103" t="s">
        <v>621</v>
      </c>
      <c r="T420" s="103" t="s">
        <v>622</v>
      </c>
      <c r="U420" s="103" t="s">
        <v>622</v>
      </c>
      <c r="V420" s="103" t="s">
        <v>621</v>
      </c>
      <c r="W420" s="103" t="s">
        <v>621</v>
      </c>
      <c r="X420" s="103" t="s">
        <v>623</v>
      </c>
      <c r="Y420" s="103" t="s">
        <v>623</v>
      </c>
      <c r="Z420" s="103" t="s">
        <v>621</v>
      </c>
      <c r="AA420" s="103" t="s">
        <v>621</v>
      </c>
      <c r="AB420" s="103" t="s">
        <v>621</v>
      </c>
      <c r="AC420" s="103" t="s">
        <v>621</v>
      </c>
      <c r="AD420" s="103" t="s">
        <v>621</v>
      </c>
      <c r="AE420" s="103" t="s">
        <v>621</v>
      </c>
      <c r="AF420" s="103" t="s">
        <v>621</v>
      </c>
      <c r="AG420" s="103" t="s">
        <v>621</v>
      </c>
      <c r="AI420" s="103">
        <f t="shared" si="47"/>
        <v>21</v>
      </c>
      <c r="AJ420" s="103">
        <f t="shared" si="47"/>
        <v>4</v>
      </c>
      <c r="AK420" s="103"/>
      <c r="AL420" s="103">
        <f t="shared" si="48"/>
        <v>5</v>
      </c>
      <c r="AM420" s="103">
        <f t="shared" si="48"/>
        <v>0</v>
      </c>
      <c r="AN420" s="103">
        <f t="shared" si="46"/>
        <v>25</v>
      </c>
    </row>
    <row r="421" spans="1:40" x14ac:dyDescent="0.25">
      <c r="A421" s="101">
        <v>1505</v>
      </c>
      <c r="B421" s="67" t="s">
        <v>424</v>
      </c>
      <c r="C421" s="67" t="s">
        <v>419</v>
      </c>
      <c r="D421" s="103" t="s">
        <v>621</v>
      </c>
      <c r="E421" s="103" t="s">
        <v>621</v>
      </c>
      <c r="F421" s="103" t="s">
        <v>621</v>
      </c>
      <c r="G421" s="103" t="s">
        <v>621</v>
      </c>
      <c r="H421" s="103" t="s">
        <v>621</v>
      </c>
      <c r="I421" s="103" t="s">
        <v>622</v>
      </c>
      <c r="J421" s="103" t="s">
        <v>621</v>
      </c>
      <c r="K421" s="103" t="s">
        <v>623</v>
      </c>
      <c r="L421" s="103" t="s">
        <v>623</v>
      </c>
      <c r="M421" s="103" t="s">
        <v>621</v>
      </c>
      <c r="N421" s="103" t="s">
        <v>622</v>
      </c>
      <c r="O421" s="103" t="s">
        <v>621</v>
      </c>
      <c r="P421" s="103" t="s">
        <v>621</v>
      </c>
      <c r="Q421" s="103" t="s">
        <v>621</v>
      </c>
      <c r="R421" s="103" t="s">
        <v>621</v>
      </c>
      <c r="S421" s="103" t="s">
        <v>621</v>
      </c>
      <c r="T421" s="103" t="s">
        <v>622</v>
      </c>
      <c r="U421" s="103" t="s">
        <v>622</v>
      </c>
      <c r="V421" s="103" t="s">
        <v>621</v>
      </c>
      <c r="W421" s="103" t="s">
        <v>621</v>
      </c>
      <c r="X421" s="103" t="s">
        <v>623</v>
      </c>
      <c r="Y421" s="103" t="s">
        <v>621</v>
      </c>
      <c r="Z421" s="103" t="s">
        <v>621</v>
      </c>
      <c r="AA421" s="103" t="s">
        <v>621</v>
      </c>
      <c r="AB421" s="103" t="s">
        <v>621</v>
      </c>
      <c r="AC421" s="103" t="s">
        <v>621</v>
      </c>
      <c r="AD421" s="103" t="s">
        <v>621</v>
      </c>
      <c r="AE421" s="103" t="s">
        <v>623</v>
      </c>
      <c r="AF421" s="103" t="s">
        <v>623</v>
      </c>
      <c r="AG421" s="103" t="s">
        <v>623</v>
      </c>
      <c r="AI421" s="103">
        <f t="shared" si="47"/>
        <v>20</v>
      </c>
      <c r="AJ421" s="103">
        <f t="shared" si="47"/>
        <v>4</v>
      </c>
      <c r="AK421" s="103"/>
      <c r="AL421" s="103">
        <f t="shared" si="48"/>
        <v>6</v>
      </c>
      <c r="AM421" s="103">
        <f t="shared" si="48"/>
        <v>0</v>
      </c>
      <c r="AN421" s="103">
        <f t="shared" si="46"/>
        <v>24</v>
      </c>
    </row>
    <row r="422" spans="1:40" x14ac:dyDescent="0.25">
      <c r="A422" s="101">
        <v>1506</v>
      </c>
      <c r="B422" s="67" t="s">
        <v>425</v>
      </c>
      <c r="C422" s="67" t="s">
        <v>419</v>
      </c>
      <c r="D422" s="103" t="s">
        <v>621</v>
      </c>
      <c r="E422" s="103" t="s">
        <v>621</v>
      </c>
      <c r="F422" s="103" t="s">
        <v>623</v>
      </c>
      <c r="G422" s="103" t="s">
        <v>621</v>
      </c>
      <c r="H422" s="103" t="s">
        <v>621</v>
      </c>
      <c r="I422" s="103" t="s">
        <v>622</v>
      </c>
      <c r="J422" s="103" t="s">
        <v>621</v>
      </c>
      <c r="K422" s="103" t="s">
        <v>621</v>
      </c>
      <c r="L422" s="103" t="s">
        <v>623</v>
      </c>
      <c r="M422" s="103" t="s">
        <v>623</v>
      </c>
      <c r="N422" s="103" t="s">
        <v>622</v>
      </c>
      <c r="O422" s="103" t="s">
        <v>621</v>
      </c>
      <c r="P422" s="103" t="s">
        <v>621</v>
      </c>
      <c r="Q422" s="103" t="s">
        <v>621</v>
      </c>
      <c r="R422" s="103" t="s">
        <v>621</v>
      </c>
      <c r="S422" s="103" t="s">
        <v>621</v>
      </c>
      <c r="T422" s="103" t="s">
        <v>622</v>
      </c>
      <c r="U422" s="103" t="s">
        <v>621</v>
      </c>
      <c r="V422" s="103" t="s">
        <v>621</v>
      </c>
      <c r="W422" s="103" t="s">
        <v>621</v>
      </c>
      <c r="X422" s="103" t="s">
        <v>622</v>
      </c>
      <c r="Y422" s="103" t="s">
        <v>623</v>
      </c>
      <c r="Z422" s="103" t="s">
        <v>621</v>
      </c>
      <c r="AA422" s="103" t="s">
        <v>623</v>
      </c>
      <c r="AB422" s="103" t="s">
        <v>621</v>
      </c>
      <c r="AC422" s="103" t="s">
        <v>623</v>
      </c>
      <c r="AD422" s="103" t="s">
        <v>621</v>
      </c>
      <c r="AE422" s="103" t="s">
        <v>621</v>
      </c>
      <c r="AF422" s="103" t="s">
        <v>621</v>
      </c>
      <c r="AG422" s="103" t="s">
        <v>621</v>
      </c>
      <c r="AI422" s="103">
        <f t="shared" si="47"/>
        <v>20</v>
      </c>
      <c r="AJ422" s="103">
        <f t="shared" si="47"/>
        <v>4</v>
      </c>
      <c r="AK422" s="103"/>
      <c r="AL422" s="103">
        <f t="shared" si="48"/>
        <v>6</v>
      </c>
      <c r="AM422" s="103">
        <f t="shared" si="48"/>
        <v>0</v>
      </c>
      <c r="AN422" s="103">
        <f t="shared" si="46"/>
        <v>24</v>
      </c>
    </row>
    <row r="423" spans="1:40" x14ac:dyDescent="0.25">
      <c r="A423" s="101">
        <v>1507</v>
      </c>
      <c r="B423" s="67" t="s">
        <v>449</v>
      </c>
      <c r="C423" s="67" t="s">
        <v>419</v>
      </c>
      <c r="D423" s="103" t="s">
        <v>621</v>
      </c>
      <c r="E423" s="103" t="s">
        <v>621</v>
      </c>
      <c r="F423" s="103" t="s">
        <v>621</v>
      </c>
      <c r="G423" s="103" t="s">
        <v>621</v>
      </c>
      <c r="H423" s="103" t="s">
        <v>621</v>
      </c>
      <c r="I423" s="103" t="s">
        <v>622</v>
      </c>
      <c r="J423" s="103" t="s">
        <v>621</v>
      </c>
      <c r="K423" s="103" t="s">
        <v>621</v>
      </c>
      <c r="L423" s="103" t="s">
        <v>623</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622</v>
      </c>
      <c r="Y423" s="103" t="s">
        <v>623</v>
      </c>
      <c r="Z423" s="103" t="s">
        <v>621</v>
      </c>
      <c r="AA423" s="103" t="s">
        <v>621</v>
      </c>
      <c r="AB423" s="103" t="s">
        <v>621</v>
      </c>
      <c r="AC423" s="103" t="s">
        <v>621</v>
      </c>
      <c r="AD423" s="103" t="s">
        <v>621</v>
      </c>
      <c r="AE423" s="103" t="s">
        <v>621</v>
      </c>
      <c r="AF423" s="103" t="s">
        <v>623</v>
      </c>
      <c r="AG423" s="103" t="s">
        <v>621</v>
      </c>
      <c r="AI423" s="103">
        <f t="shared" si="47"/>
        <v>23</v>
      </c>
      <c r="AJ423" s="103">
        <f t="shared" si="47"/>
        <v>4</v>
      </c>
      <c r="AK423" s="103"/>
      <c r="AL423" s="103">
        <f t="shared" si="48"/>
        <v>3</v>
      </c>
      <c r="AM423" s="103">
        <f t="shared" si="48"/>
        <v>0</v>
      </c>
      <c r="AN423" s="103">
        <f t="shared" si="46"/>
        <v>27</v>
      </c>
    </row>
    <row r="424" spans="1:40" x14ac:dyDescent="0.25">
      <c r="A424" s="101">
        <v>1508</v>
      </c>
      <c r="B424" s="67" t="s">
        <v>426</v>
      </c>
      <c r="C424" s="67" t="s">
        <v>419</v>
      </c>
      <c r="D424" s="103" t="s">
        <v>621</v>
      </c>
      <c r="E424" s="103" t="s">
        <v>621</v>
      </c>
      <c r="F424" s="103" t="s">
        <v>621</v>
      </c>
      <c r="G424" s="103" t="s">
        <v>621</v>
      </c>
      <c r="H424" s="103" t="s">
        <v>621</v>
      </c>
      <c r="I424" s="103" t="s">
        <v>622</v>
      </c>
      <c r="J424" s="103" t="s">
        <v>621</v>
      </c>
      <c r="K424" s="103" t="s">
        <v>621</v>
      </c>
      <c r="L424" s="103" t="s">
        <v>623</v>
      </c>
      <c r="M424" s="103" t="s">
        <v>621</v>
      </c>
      <c r="N424" s="103" t="s">
        <v>622</v>
      </c>
      <c r="O424" s="103" t="s">
        <v>621</v>
      </c>
      <c r="P424" s="103" t="s">
        <v>621</v>
      </c>
      <c r="Q424" s="103" t="s">
        <v>621</v>
      </c>
      <c r="R424" s="103" t="s">
        <v>621</v>
      </c>
      <c r="S424" s="103" t="s">
        <v>621</v>
      </c>
      <c r="T424" s="103" t="s">
        <v>622</v>
      </c>
      <c r="U424" s="103" t="s">
        <v>622</v>
      </c>
      <c r="V424" s="103" t="s">
        <v>621</v>
      </c>
      <c r="W424" s="103" t="s">
        <v>621</v>
      </c>
      <c r="X424" s="103" t="s">
        <v>621</v>
      </c>
      <c r="Y424" s="103" t="s">
        <v>623</v>
      </c>
      <c r="Z424" s="103" t="s">
        <v>621</v>
      </c>
      <c r="AA424" s="103" t="s">
        <v>621</v>
      </c>
      <c r="AB424" s="103" t="s">
        <v>621</v>
      </c>
      <c r="AC424" s="103" t="s">
        <v>623</v>
      </c>
      <c r="AD424" s="103" t="s">
        <v>621</v>
      </c>
      <c r="AE424" s="103" t="s">
        <v>621</v>
      </c>
      <c r="AF424" s="103" t="s">
        <v>622</v>
      </c>
      <c r="AG424" s="103" t="s">
        <v>621</v>
      </c>
      <c r="AI424" s="103">
        <f t="shared" ref="AI424:AJ443" si="49">COUNTIF($D424:$AG424,AI$3)</f>
        <v>22</v>
      </c>
      <c r="AJ424" s="103">
        <f t="shared" si="49"/>
        <v>5</v>
      </c>
      <c r="AK424" s="103"/>
      <c r="AL424" s="103">
        <f t="shared" ref="AL424:AM443" si="50">COUNTIF($D424:$AG424,AL$3)</f>
        <v>3</v>
      </c>
      <c r="AM424" s="103">
        <f t="shared" si="50"/>
        <v>0</v>
      </c>
      <c r="AN424" s="103">
        <f t="shared" si="46"/>
        <v>27</v>
      </c>
    </row>
    <row r="425" spans="1:40" x14ac:dyDescent="0.25">
      <c r="A425" s="101">
        <v>1509</v>
      </c>
      <c r="B425" s="67" t="s">
        <v>427</v>
      </c>
      <c r="C425" s="67" t="s">
        <v>419</v>
      </c>
      <c r="D425" s="103" t="s">
        <v>621</v>
      </c>
      <c r="E425" s="103" t="s">
        <v>621</v>
      </c>
      <c r="F425" s="103" t="s">
        <v>621</v>
      </c>
      <c r="G425" s="103" t="s">
        <v>621</v>
      </c>
      <c r="H425" s="103" t="s">
        <v>621</v>
      </c>
      <c r="I425" s="103" t="s">
        <v>622</v>
      </c>
      <c r="J425" s="103" t="s">
        <v>621</v>
      </c>
      <c r="K425" s="103" t="s">
        <v>621</v>
      </c>
      <c r="L425" s="103" t="s">
        <v>622</v>
      </c>
      <c r="M425" s="103" t="s">
        <v>621</v>
      </c>
      <c r="N425" s="103" t="s">
        <v>621</v>
      </c>
      <c r="O425" s="103" t="s">
        <v>621</v>
      </c>
      <c r="P425" s="103" t="s">
        <v>621</v>
      </c>
      <c r="Q425" s="103" t="s">
        <v>621</v>
      </c>
      <c r="R425" s="103" t="s">
        <v>623</v>
      </c>
      <c r="S425" s="103" t="s">
        <v>621</v>
      </c>
      <c r="T425" s="103" t="s">
        <v>622</v>
      </c>
      <c r="U425" s="103" t="s">
        <v>622</v>
      </c>
      <c r="V425" s="103" t="s">
        <v>621</v>
      </c>
      <c r="W425" s="103" t="s">
        <v>621</v>
      </c>
      <c r="X425" s="103" t="s">
        <v>621</v>
      </c>
      <c r="Y425" s="103" t="s">
        <v>621</v>
      </c>
      <c r="Z425" s="103" t="s">
        <v>621</v>
      </c>
      <c r="AA425" s="103" t="s">
        <v>621</v>
      </c>
      <c r="AB425" s="103" t="s">
        <v>621</v>
      </c>
      <c r="AC425" s="103" t="s">
        <v>621</v>
      </c>
      <c r="AD425" s="103" t="s">
        <v>621</v>
      </c>
      <c r="AE425" s="103" t="s">
        <v>621</v>
      </c>
      <c r="AF425" s="103" t="s">
        <v>621</v>
      </c>
      <c r="AG425" s="103" t="s">
        <v>621</v>
      </c>
      <c r="AI425" s="103">
        <f t="shared" si="49"/>
        <v>25</v>
      </c>
      <c r="AJ425" s="103">
        <f t="shared" si="49"/>
        <v>4</v>
      </c>
      <c r="AK425" s="103"/>
      <c r="AL425" s="103">
        <f t="shared" si="50"/>
        <v>1</v>
      </c>
      <c r="AM425" s="103">
        <f t="shared" si="50"/>
        <v>0</v>
      </c>
      <c r="AN425" s="103">
        <f t="shared" si="46"/>
        <v>29</v>
      </c>
    </row>
    <row r="426" spans="1:40" x14ac:dyDescent="0.25">
      <c r="A426" s="101">
        <v>1510</v>
      </c>
      <c r="B426" s="67" t="s">
        <v>428</v>
      </c>
      <c r="C426" s="67" t="s">
        <v>419</v>
      </c>
      <c r="D426" s="103" t="s">
        <v>621</v>
      </c>
      <c r="E426" s="103" t="s">
        <v>621</v>
      </c>
      <c r="F426" s="103" t="s">
        <v>621</v>
      </c>
      <c r="G426" s="103" t="s">
        <v>621</v>
      </c>
      <c r="H426" s="103" t="s">
        <v>623</v>
      </c>
      <c r="I426" s="103" t="s">
        <v>622</v>
      </c>
      <c r="J426" s="103" t="s">
        <v>621</v>
      </c>
      <c r="K426" s="103" t="s">
        <v>623</v>
      </c>
      <c r="L426" s="103" t="s">
        <v>622</v>
      </c>
      <c r="M426" s="103" t="s">
        <v>622</v>
      </c>
      <c r="N426" s="103" t="s">
        <v>622</v>
      </c>
      <c r="O426" s="103" t="s">
        <v>621</v>
      </c>
      <c r="P426" s="103" t="s">
        <v>621</v>
      </c>
      <c r="Q426" s="103" t="s">
        <v>621</v>
      </c>
      <c r="R426" s="103" t="s">
        <v>621</v>
      </c>
      <c r="S426" s="103" t="s">
        <v>621</v>
      </c>
      <c r="T426" s="103" t="s">
        <v>622</v>
      </c>
      <c r="U426" s="103" t="s">
        <v>622</v>
      </c>
      <c r="V426" s="103" t="s">
        <v>621</v>
      </c>
      <c r="W426" s="103" t="s">
        <v>621</v>
      </c>
      <c r="X426" s="103" t="s">
        <v>623</v>
      </c>
      <c r="Y426" s="103" t="s">
        <v>621</v>
      </c>
      <c r="Z426" s="103" t="s">
        <v>621</v>
      </c>
      <c r="AA426" s="103" t="s">
        <v>621</v>
      </c>
      <c r="AB426" s="103" t="s">
        <v>621</v>
      </c>
      <c r="AC426" s="103" t="s">
        <v>623</v>
      </c>
      <c r="AD426" s="103" t="s">
        <v>623</v>
      </c>
      <c r="AE426" s="103" t="s">
        <v>621</v>
      </c>
      <c r="AF426" s="103" t="s">
        <v>621</v>
      </c>
      <c r="AG426" s="103" t="s">
        <v>623</v>
      </c>
      <c r="AI426" s="103">
        <f t="shared" si="49"/>
        <v>18</v>
      </c>
      <c r="AJ426" s="103">
        <f t="shared" si="49"/>
        <v>6</v>
      </c>
      <c r="AK426" s="103"/>
      <c r="AL426" s="103">
        <f t="shared" si="50"/>
        <v>6</v>
      </c>
      <c r="AM426" s="103">
        <f t="shared" si="50"/>
        <v>0</v>
      </c>
      <c r="AN426" s="103">
        <f t="shared" si="46"/>
        <v>24</v>
      </c>
    </row>
    <row r="427" spans="1:40" x14ac:dyDescent="0.25">
      <c r="A427" s="101">
        <v>1511</v>
      </c>
      <c r="B427" s="67" t="s">
        <v>429</v>
      </c>
      <c r="C427" s="67" t="s">
        <v>419</v>
      </c>
      <c r="D427" s="103" t="s">
        <v>621</v>
      </c>
      <c r="E427" s="103" t="s">
        <v>621</v>
      </c>
      <c r="F427" s="103" t="s">
        <v>621</v>
      </c>
      <c r="G427" s="103" t="s">
        <v>621</v>
      </c>
      <c r="H427" s="103" t="s">
        <v>622</v>
      </c>
      <c r="I427" s="103" t="s">
        <v>622</v>
      </c>
      <c r="J427" s="103" t="s">
        <v>621</v>
      </c>
      <c r="K427" s="103" t="s">
        <v>621</v>
      </c>
      <c r="L427" s="103" t="s">
        <v>621</v>
      </c>
      <c r="M427" s="103" t="s">
        <v>622</v>
      </c>
      <c r="N427" s="103" t="s">
        <v>621</v>
      </c>
      <c r="O427" s="103" t="s">
        <v>621</v>
      </c>
      <c r="P427" s="103" t="s">
        <v>621</v>
      </c>
      <c r="Q427" s="103" t="s">
        <v>621</v>
      </c>
      <c r="R427" s="103" t="s">
        <v>621</v>
      </c>
      <c r="S427" s="103" t="s">
        <v>621</v>
      </c>
      <c r="T427" s="103" t="s">
        <v>622</v>
      </c>
      <c r="U427" s="103" t="s">
        <v>622</v>
      </c>
      <c r="V427" s="103" t="s">
        <v>621</v>
      </c>
      <c r="W427" s="103" t="s">
        <v>621</v>
      </c>
      <c r="X427" s="103" t="s">
        <v>621</v>
      </c>
      <c r="Y427" s="103" t="s">
        <v>623</v>
      </c>
      <c r="Z427" s="103" t="s">
        <v>621</v>
      </c>
      <c r="AA427" s="103" t="s">
        <v>621</v>
      </c>
      <c r="AB427" s="103" t="s">
        <v>621</v>
      </c>
      <c r="AC427" s="103" t="s">
        <v>623</v>
      </c>
      <c r="AD427" s="103" t="s">
        <v>623</v>
      </c>
      <c r="AE427" s="103" t="s">
        <v>621</v>
      </c>
      <c r="AF427" s="103" t="s">
        <v>621</v>
      </c>
      <c r="AG427" s="103" t="s">
        <v>621</v>
      </c>
      <c r="AI427" s="103">
        <f t="shared" si="49"/>
        <v>22</v>
      </c>
      <c r="AJ427" s="103">
        <f t="shared" si="49"/>
        <v>5</v>
      </c>
      <c r="AK427" s="103"/>
      <c r="AL427" s="103">
        <f t="shared" si="50"/>
        <v>3</v>
      </c>
      <c r="AM427" s="103">
        <f t="shared" si="50"/>
        <v>0</v>
      </c>
      <c r="AN427" s="103">
        <f t="shared" si="46"/>
        <v>27</v>
      </c>
    </row>
    <row r="428" spans="1:40" x14ac:dyDescent="0.25">
      <c r="A428" s="101">
        <v>1512</v>
      </c>
      <c r="B428" s="67" t="s">
        <v>430</v>
      </c>
      <c r="C428" s="67" t="s">
        <v>419</v>
      </c>
      <c r="D428" s="103" t="s">
        <v>621</v>
      </c>
      <c r="E428" s="103" t="s">
        <v>621</v>
      </c>
      <c r="F428" s="103" t="s">
        <v>621</v>
      </c>
      <c r="G428" s="103" t="s">
        <v>621</v>
      </c>
      <c r="H428" s="103" t="s">
        <v>621</v>
      </c>
      <c r="I428" s="103" t="s">
        <v>622</v>
      </c>
      <c r="J428" s="103" t="s">
        <v>621</v>
      </c>
      <c r="K428" s="103" t="s">
        <v>621</v>
      </c>
      <c r="L428" s="103" t="s">
        <v>623</v>
      </c>
      <c r="M428" s="103" t="s">
        <v>621</v>
      </c>
      <c r="N428" s="103" t="s">
        <v>621</v>
      </c>
      <c r="O428" s="103" t="s">
        <v>621</v>
      </c>
      <c r="P428" s="103" t="s">
        <v>621</v>
      </c>
      <c r="Q428" s="103" t="s">
        <v>621</v>
      </c>
      <c r="R428" s="103" t="s">
        <v>621</v>
      </c>
      <c r="S428" s="103" t="s">
        <v>621</v>
      </c>
      <c r="T428" s="103" t="s">
        <v>622</v>
      </c>
      <c r="U428" s="103" t="s">
        <v>622</v>
      </c>
      <c r="V428" s="103" t="s">
        <v>621</v>
      </c>
      <c r="W428" s="103" t="s">
        <v>621</v>
      </c>
      <c r="X428" s="103" t="s">
        <v>621</v>
      </c>
      <c r="Y428" s="103" t="s">
        <v>621</v>
      </c>
      <c r="Z428" s="103" t="s">
        <v>621</v>
      </c>
      <c r="AA428" s="103" t="s">
        <v>621</v>
      </c>
      <c r="AB428" s="103" t="s">
        <v>621</v>
      </c>
      <c r="AC428" s="103" t="s">
        <v>623</v>
      </c>
      <c r="AD428" s="103" t="s">
        <v>623</v>
      </c>
      <c r="AE428" s="103" t="s">
        <v>623</v>
      </c>
      <c r="AF428" s="103" t="s">
        <v>623</v>
      </c>
      <c r="AG428" s="103" t="s">
        <v>621</v>
      </c>
      <c r="AI428" s="103">
        <f t="shared" si="49"/>
        <v>22</v>
      </c>
      <c r="AJ428" s="103">
        <f t="shared" si="49"/>
        <v>3</v>
      </c>
      <c r="AK428" s="103"/>
      <c r="AL428" s="103">
        <f t="shared" si="50"/>
        <v>5</v>
      </c>
      <c r="AM428" s="103">
        <f t="shared" si="50"/>
        <v>0</v>
      </c>
      <c r="AN428" s="103">
        <f t="shared" si="46"/>
        <v>25</v>
      </c>
    </row>
    <row r="429" spans="1:40" x14ac:dyDescent="0.25">
      <c r="A429" s="101">
        <v>1513</v>
      </c>
      <c r="B429" s="67" t="s">
        <v>431</v>
      </c>
      <c r="C429" s="67" t="s">
        <v>419</v>
      </c>
      <c r="D429" s="103" t="s">
        <v>621</v>
      </c>
      <c r="E429" s="103" t="s">
        <v>621</v>
      </c>
      <c r="F429" s="103" t="s">
        <v>621</v>
      </c>
      <c r="G429" s="103" t="s">
        <v>621</v>
      </c>
      <c r="H429" s="103" t="s">
        <v>622</v>
      </c>
      <c r="I429" s="103" t="s">
        <v>622</v>
      </c>
      <c r="J429" s="103" t="s">
        <v>621</v>
      </c>
      <c r="K429" s="103" t="s">
        <v>621</v>
      </c>
      <c r="L429" s="103" t="s">
        <v>622</v>
      </c>
      <c r="M429" s="103" t="s">
        <v>621</v>
      </c>
      <c r="N429" s="103" t="s">
        <v>622</v>
      </c>
      <c r="O429" s="103" t="s">
        <v>621</v>
      </c>
      <c r="P429" s="103" t="s">
        <v>623</v>
      </c>
      <c r="Q429" s="103" t="s">
        <v>623</v>
      </c>
      <c r="R429" s="103" t="s">
        <v>621</v>
      </c>
      <c r="S429" s="103" t="s">
        <v>622</v>
      </c>
      <c r="T429" s="103" t="s">
        <v>622</v>
      </c>
      <c r="U429" s="103" t="s">
        <v>622</v>
      </c>
      <c r="V429" s="103" t="s">
        <v>621</v>
      </c>
      <c r="W429" s="103" t="s">
        <v>621</v>
      </c>
      <c r="X429" s="103" t="s">
        <v>623</v>
      </c>
      <c r="Y429" s="103" t="s">
        <v>621</v>
      </c>
      <c r="Z429" s="103" t="s">
        <v>621</v>
      </c>
      <c r="AA429" s="103" t="s">
        <v>621</v>
      </c>
      <c r="AB429" s="103" t="s">
        <v>621</v>
      </c>
      <c r="AC429" s="103" t="s">
        <v>623</v>
      </c>
      <c r="AD429" s="103" t="s">
        <v>623</v>
      </c>
      <c r="AE429" s="103" t="s">
        <v>623</v>
      </c>
      <c r="AF429" s="103" t="s">
        <v>623</v>
      </c>
      <c r="AG429" s="103" t="s">
        <v>621</v>
      </c>
      <c r="AI429" s="103">
        <f t="shared" si="49"/>
        <v>16</v>
      </c>
      <c r="AJ429" s="103">
        <f t="shared" si="49"/>
        <v>7</v>
      </c>
      <c r="AK429" s="103"/>
      <c r="AL429" s="103">
        <f t="shared" si="50"/>
        <v>7</v>
      </c>
      <c r="AM429" s="103">
        <f t="shared" si="50"/>
        <v>0</v>
      </c>
      <c r="AN429" s="103">
        <f t="shared" si="46"/>
        <v>23</v>
      </c>
    </row>
    <row r="430" spans="1:40"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622</v>
      </c>
      <c r="U430" s="103" t="s">
        <v>622</v>
      </c>
      <c r="V430" s="103" t="s">
        <v>621</v>
      </c>
      <c r="W430" s="103" t="s">
        <v>621</v>
      </c>
      <c r="X430" s="103" t="s">
        <v>623</v>
      </c>
      <c r="Y430" s="103" t="s">
        <v>623</v>
      </c>
      <c r="Z430" s="103" t="s">
        <v>621</v>
      </c>
      <c r="AA430" s="103" t="s">
        <v>621</v>
      </c>
      <c r="AB430" s="103" t="s">
        <v>621</v>
      </c>
      <c r="AC430" s="103" t="s">
        <v>623</v>
      </c>
      <c r="AD430" s="103" t="s">
        <v>623</v>
      </c>
      <c r="AE430" s="103" t="s">
        <v>621</v>
      </c>
      <c r="AF430" s="103" t="s">
        <v>621</v>
      </c>
      <c r="AG430" s="103" t="s">
        <v>623</v>
      </c>
      <c r="AH430" s="180"/>
      <c r="AI430" s="103">
        <f t="shared" si="49"/>
        <v>23</v>
      </c>
      <c r="AJ430" s="103">
        <f t="shared" si="49"/>
        <v>2</v>
      </c>
      <c r="AK430" s="103"/>
      <c r="AL430" s="103">
        <f t="shared" si="50"/>
        <v>5</v>
      </c>
      <c r="AM430" s="103">
        <f t="shared" si="50"/>
        <v>0</v>
      </c>
      <c r="AN430" s="103">
        <f t="shared" si="46"/>
        <v>25</v>
      </c>
    </row>
    <row r="431" spans="1:40" x14ac:dyDescent="0.25">
      <c r="A431" s="101">
        <v>1515</v>
      </c>
      <c r="B431" s="67" t="s">
        <v>433</v>
      </c>
      <c r="C431" s="67" t="s">
        <v>419</v>
      </c>
      <c r="D431" s="103" t="s">
        <v>621</v>
      </c>
      <c r="E431" s="103" t="s">
        <v>623</v>
      </c>
      <c r="F431" s="103" t="s">
        <v>621</v>
      </c>
      <c r="G431" s="103" t="s">
        <v>621</v>
      </c>
      <c r="H431" s="103" t="s">
        <v>621</v>
      </c>
      <c r="I431" s="103" t="s">
        <v>622</v>
      </c>
      <c r="J431" s="103" t="s">
        <v>621</v>
      </c>
      <c r="K431" s="103" t="s">
        <v>623</v>
      </c>
      <c r="L431" s="103" t="s">
        <v>622</v>
      </c>
      <c r="M431" s="103" t="s">
        <v>621</v>
      </c>
      <c r="N431" s="103" t="s">
        <v>622</v>
      </c>
      <c r="O431" s="103" t="s">
        <v>621</v>
      </c>
      <c r="P431" s="103" t="s">
        <v>621</v>
      </c>
      <c r="Q431" s="103" t="s">
        <v>621</v>
      </c>
      <c r="R431" s="103" t="s">
        <v>621</v>
      </c>
      <c r="S431" s="103" t="s">
        <v>621</v>
      </c>
      <c r="T431" s="103" t="s">
        <v>622</v>
      </c>
      <c r="U431" s="103" t="s">
        <v>622</v>
      </c>
      <c r="V431" s="103" t="s">
        <v>621</v>
      </c>
      <c r="W431" s="103" t="s">
        <v>621</v>
      </c>
      <c r="X431" s="103" t="s">
        <v>621</v>
      </c>
      <c r="Y431" s="103" t="s">
        <v>623</v>
      </c>
      <c r="Z431" s="103" t="s">
        <v>621</v>
      </c>
      <c r="AA431" s="103" t="s">
        <v>621</v>
      </c>
      <c r="AB431" s="103" t="s">
        <v>623</v>
      </c>
      <c r="AC431" s="103" t="s">
        <v>623</v>
      </c>
      <c r="AD431" s="103" t="s">
        <v>623</v>
      </c>
      <c r="AE431" s="103" t="s">
        <v>621</v>
      </c>
      <c r="AF431" s="103" t="s">
        <v>623</v>
      </c>
      <c r="AG431" s="103" t="s">
        <v>621</v>
      </c>
      <c r="AI431" s="103">
        <f t="shared" si="49"/>
        <v>18</v>
      </c>
      <c r="AJ431" s="103">
        <f t="shared" si="49"/>
        <v>5</v>
      </c>
      <c r="AK431" s="103"/>
      <c r="AL431" s="103">
        <f t="shared" si="50"/>
        <v>7</v>
      </c>
      <c r="AM431" s="103">
        <f t="shared" si="50"/>
        <v>0</v>
      </c>
      <c r="AN431" s="103">
        <f t="shared" si="46"/>
        <v>23</v>
      </c>
    </row>
    <row r="432" spans="1:40" x14ac:dyDescent="0.25">
      <c r="A432" s="101">
        <v>1516</v>
      </c>
      <c r="B432" s="67" t="s">
        <v>434</v>
      </c>
      <c r="C432" s="67" t="s">
        <v>419</v>
      </c>
      <c r="D432" s="103" t="s">
        <v>621</v>
      </c>
      <c r="E432" s="103" t="s">
        <v>621</v>
      </c>
      <c r="F432" s="103" t="s">
        <v>623</v>
      </c>
      <c r="G432" s="103" t="s">
        <v>621</v>
      </c>
      <c r="H432" s="103" t="s">
        <v>621</v>
      </c>
      <c r="I432" s="103" t="s">
        <v>622</v>
      </c>
      <c r="J432" s="103" t="s">
        <v>621</v>
      </c>
      <c r="K432" s="103" t="s">
        <v>621</v>
      </c>
      <c r="L432" s="103" t="s">
        <v>621</v>
      </c>
      <c r="M432" s="103" t="s">
        <v>621</v>
      </c>
      <c r="N432" s="103" t="s">
        <v>621</v>
      </c>
      <c r="O432" s="103" t="s">
        <v>621</v>
      </c>
      <c r="P432" s="103" t="s">
        <v>621</v>
      </c>
      <c r="Q432" s="103" t="s">
        <v>621</v>
      </c>
      <c r="R432" s="103" t="s">
        <v>621</v>
      </c>
      <c r="S432" s="103" t="s">
        <v>621</v>
      </c>
      <c r="T432" s="103" t="s">
        <v>622</v>
      </c>
      <c r="U432" s="103" t="s">
        <v>622</v>
      </c>
      <c r="V432" s="103" t="s">
        <v>621</v>
      </c>
      <c r="W432" s="103" t="s">
        <v>621</v>
      </c>
      <c r="X432" s="103" t="s">
        <v>621</v>
      </c>
      <c r="Y432" s="103" t="s">
        <v>623</v>
      </c>
      <c r="Z432" s="103" t="s">
        <v>621</v>
      </c>
      <c r="AA432" s="103" t="s">
        <v>621</v>
      </c>
      <c r="AB432" s="103" t="s">
        <v>621</v>
      </c>
      <c r="AC432" s="103" t="s">
        <v>621</v>
      </c>
      <c r="AD432" s="103" t="s">
        <v>623</v>
      </c>
      <c r="AE432" s="103" t="s">
        <v>621</v>
      </c>
      <c r="AF432" s="103" t="s">
        <v>621</v>
      </c>
      <c r="AG432" s="103" t="s">
        <v>621</v>
      </c>
      <c r="AI432" s="103">
        <f t="shared" si="49"/>
        <v>24</v>
      </c>
      <c r="AJ432" s="103">
        <f t="shared" si="49"/>
        <v>3</v>
      </c>
      <c r="AK432" s="103"/>
      <c r="AL432" s="103">
        <f t="shared" si="50"/>
        <v>3</v>
      </c>
      <c r="AM432" s="103">
        <f t="shared" si="50"/>
        <v>0</v>
      </c>
      <c r="AN432" s="103">
        <f t="shared" si="46"/>
        <v>27</v>
      </c>
    </row>
    <row r="433" spans="1:40" x14ac:dyDescent="0.25">
      <c r="A433" s="101">
        <v>1517</v>
      </c>
      <c r="B433" s="67" t="s">
        <v>435</v>
      </c>
      <c r="C433" s="67" t="s">
        <v>419</v>
      </c>
      <c r="D433" s="103" t="s">
        <v>621</v>
      </c>
      <c r="E433" s="103" t="s">
        <v>621</v>
      </c>
      <c r="F433" s="103" t="s">
        <v>621</v>
      </c>
      <c r="G433" s="103" t="s">
        <v>621</v>
      </c>
      <c r="H433" s="103" t="s">
        <v>621</v>
      </c>
      <c r="I433" s="103" t="s">
        <v>622</v>
      </c>
      <c r="J433" s="103" t="s">
        <v>621</v>
      </c>
      <c r="K433" s="103" t="s">
        <v>621</v>
      </c>
      <c r="L433" s="103" t="s">
        <v>622</v>
      </c>
      <c r="M433" s="103" t="s">
        <v>622</v>
      </c>
      <c r="N433" s="103" t="s">
        <v>622</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622</v>
      </c>
      <c r="AB433" s="103" t="s">
        <v>621</v>
      </c>
      <c r="AC433" s="103" t="s">
        <v>621</v>
      </c>
      <c r="AD433" s="103" t="s">
        <v>621</v>
      </c>
      <c r="AE433" s="103" t="s">
        <v>621</v>
      </c>
      <c r="AF433" s="103" t="s">
        <v>621</v>
      </c>
      <c r="AG433" s="103" t="s">
        <v>621</v>
      </c>
      <c r="AI433" s="103">
        <f t="shared" si="49"/>
        <v>24</v>
      </c>
      <c r="AJ433" s="103">
        <f t="shared" si="49"/>
        <v>6</v>
      </c>
      <c r="AK433" s="103"/>
      <c r="AL433" s="103">
        <f t="shared" si="50"/>
        <v>0</v>
      </c>
      <c r="AM433" s="103">
        <f t="shared" si="50"/>
        <v>0</v>
      </c>
      <c r="AN433" s="103">
        <f t="shared" si="46"/>
        <v>30</v>
      </c>
    </row>
    <row r="434" spans="1:40" x14ac:dyDescent="0.25">
      <c r="A434" s="101">
        <v>1518</v>
      </c>
      <c r="B434" s="67" t="s">
        <v>436</v>
      </c>
      <c r="C434" s="67" t="s">
        <v>419</v>
      </c>
      <c r="D434" s="103" t="s">
        <v>621</v>
      </c>
      <c r="E434" s="103" t="s">
        <v>621</v>
      </c>
      <c r="F434" s="103" t="s">
        <v>621</v>
      </c>
      <c r="G434" s="103" t="s">
        <v>621</v>
      </c>
      <c r="H434" s="103" t="s">
        <v>622</v>
      </c>
      <c r="I434" s="103" t="s">
        <v>622</v>
      </c>
      <c r="J434" s="103" t="s">
        <v>621</v>
      </c>
      <c r="K434" s="103" t="s">
        <v>621</v>
      </c>
      <c r="L434" s="103" t="s">
        <v>622</v>
      </c>
      <c r="M434" s="103" t="s">
        <v>621</v>
      </c>
      <c r="N434" s="103" t="s">
        <v>621</v>
      </c>
      <c r="O434" s="103" t="s">
        <v>623</v>
      </c>
      <c r="P434" s="103" t="s">
        <v>621</v>
      </c>
      <c r="Q434" s="103" t="s">
        <v>621</v>
      </c>
      <c r="R434" s="103" t="s">
        <v>621</v>
      </c>
      <c r="S434" s="103" t="s">
        <v>621</v>
      </c>
      <c r="T434" s="103" t="s">
        <v>622</v>
      </c>
      <c r="U434" s="103" t="s">
        <v>622</v>
      </c>
      <c r="V434" s="103" t="s">
        <v>621</v>
      </c>
      <c r="W434" s="103" t="s">
        <v>621</v>
      </c>
      <c r="X434" s="103" t="s">
        <v>623</v>
      </c>
      <c r="Y434" s="103" t="s">
        <v>621</v>
      </c>
      <c r="Z434" s="103" t="s">
        <v>621</v>
      </c>
      <c r="AA434" s="103" t="s">
        <v>621</v>
      </c>
      <c r="AB434" s="103" t="s">
        <v>621</v>
      </c>
      <c r="AC434" s="103" t="s">
        <v>621</v>
      </c>
      <c r="AD434" s="103" t="s">
        <v>621</v>
      </c>
      <c r="AE434" s="103" t="s">
        <v>621</v>
      </c>
      <c r="AF434" s="103" t="s">
        <v>621</v>
      </c>
      <c r="AG434" s="103" t="s">
        <v>621</v>
      </c>
      <c r="AI434" s="103">
        <f t="shared" si="49"/>
        <v>23</v>
      </c>
      <c r="AJ434" s="103">
        <f t="shared" si="49"/>
        <v>5</v>
      </c>
      <c r="AK434" s="103"/>
      <c r="AL434" s="103">
        <f t="shared" si="50"/>
        <v>2</v>
      </c>
      <c r="AM434" s="103">
        <f t="shared" si="50"/>
        <v>0</v>
      </c>
      <c r="AN434" s="103">
        <f t="shared" si="46"/>
        <v>28</v>
      </c>
    </row>
    <row r="435" spans="1:40" x14ac:dyDescent="0.25">
      <c r="A435" s="101">
        <v>1519</v>
      </c>
      <c r="B435" s="67" t="s">
        <v>437</v>
      </c>
      <c r="C435" s="67" t="s">
        <v>419</v>
      </c>
      <c r="D435" s="103" t="s">
        <v>621</v>
      </c>
      <c r="E435" s="103" t="s">
        <v>621</v>
      </c>
      <c r="F435" s="103" t="s">
        <v>621</v>
      </c>
      <c r="G435" s="103" t="s">
        <v>621</v>
      </c>
      <c r="H435" s="103" t="s">
        <v>621</v>
      </c>
      <c r="I435" s="103" t="s">
        <v>622</v>
      </c>
      <c r="J435" s="103" t="s">
        <v>621</v>
      </c>
      <c r="K435" s="103" t="s">
        <v>621</v>
      </c>
      <c r="L435" s="103" t="s">
        <v>622</v>
      </c>
      <c r="M435" s="103" t="s">
        <v>622</v>
      </c>
      <c r="N435" s="103" t="s">
        <v>622</v>
      </c>
      <c r="O435" s="103" t="s">
        <v>623</v>
      </c>
      <c r="P435" s="103" t="s">
        <v>621</v>
      </c>
      <c r="Q435" s="103" t="s">
        <v>621</v>
      </c>
      <c r="R435" s="103" t="s">
        <v>621</v>
      </c>
      <c r="S435" s="103" t="s">
        <v>621</v>
      </c>
      <c r="T435" s="103" t="s">
        <v>621</v>
      </c>
      <c r="U435" s="103" t="s">
        <v>622</v>
      </c>
      <c r="V435" s="103" t="s">
        <v>621</v>
      </c>
      <c r="W435" s="103" t="s">
        <v>621</v>
      </c>
      <c r="X435" s="103" t="s">
        <v>623</v>
      </c>
      <c r="Y435" s="103" t="s">
        <v>621</v>
      </c>
      <c r="Z435" s="103" t="s">
        <v>621</v>
      </c>
      <c r="AA435" s="103" t="s">
        <v>621</v>
      </c>
      <c r="AB435" s="103" t="s">
        <v>623</v>
      </c>
      <c r="AC435" s="103" t="s">
        <v>621</v>
      </c>
      <c r="AD435" s="103" t="s">
        <v>621</v>
      </c>
      <c r="AE435" s="103" t="s">
        <v>623</v>
      </c>
      <c r="AF435" s="103" t="s">
        <v>623</v>
      </c>
      <c r="AG435" s="103" t="s">
        <v>623</v>
      </c>
      <c r="AI435" s="103">
        <f t="shared" si="49"/>
        <v>19</v>
      </c>
      <c r="AJ435" s="103">
        <f t="shared" si="49"/>
        <v>5</v>
      </c>
      <c r="AK435" s="103"/>
      <c r="AL435" s="103">
        <f t="shared" si="50"/>
        <v>6</v>
      </c>
      <c r="AM435" s="103">
        <f t="shared" si="50"/>
        <v>0</v>
      </c>
      <c r="AN435" s="103">
        <f t="shared" si="46"/>
        <v>24</v>
      </c>
    </row>
    <row r="436" spans="1:40" x14ac:dyDescent="0.25">
      <c r="A436" s="101">
        <v>1520</v>
      </c>
      <c r="B436" s="67" t="s">
        <v>363</v>
      </c>
      <c r="C436" s="67" t="s">
        <v>419</v>
      </c>
      <c r="D436" s="103" t="s">
        <v>621</v>
      </c>
      <c r="E436" s="103" t="s">
        <v>621</v>
      </c>
      <c r="F436" s="103" t="s">
        <v>621</v>
      </c>
      <c r="G436" s="103" t="s">
        <v>621</v>
      </c>
      <c r="H436" s="103" t="s">
        <v>621</v>
      </c>
      <c r="I436" s="103" t="s">
        <v>621</v>
      </c>
      <c r="J436" s="103" t="s">
        <v>621</v>
      </c>
      <c r="K436" s="103" t="s">
        <v>621</v>
      </c>
      <c r="L436" s="103" t="s">
        <v>622</v>
      </c>
      <c r="M436" s="103" t="s">
        <v>621</v>
      </c>
      <c r="N436" s="103" t="s">
        <v>621</v>
      </c>
      <c r="O436" s="103" t="s">
        <v>621</v>
      </c>
      <c r="P436" s="103" t="s">
        <v>621</v>
      </c>
      <c r="Q436" s="103" t="s">
        <v>621</v>
      </c>
      <c r="R436" s="103" t="s">
        <v>621</v>
      </c>
      <c r="S436" s="103" t="s">
        <v>621</v>
      </c>
      <c r="T436" s="103" t="s">
        <v>621</v>
      </c>
      <c r="U436" s="103" t="s">
        <v>622</v>
      </c>
      <c r="V436" s="103" t="s">
        <v>621</v>
      </c>
      <c r="W436" s="103" t="s">
        <v>621</v>
      </c>
      <c r="X436" s="103" t="s">
        <v>623</v>
      </c>
      <c r="Y436" s="103" t="s">
        <v>623</v>
      </c>
      <c r="Z436" s="103" t="s">
        <v>621</v>
      </c>
      <c r="AA436" s="103" t="s">
        <v>621</v>
      </c>
      <c r="AB436" s="103" t="s">
        <v>623</v>
      </c>
      <c r="AC436" s="103" t="s">
        <v>621</v>
      </c>
      <c r="AD436" s="103" t="s">
        <v>621</v>
      </c>
      <c r="AE436" s="103" t="s">
        <v>621</v>
      </c>
      <c r="AF436" s="103" t="s">
        <v>621</v>
      </c>
      <c r="AG436" s="103" t="s">
        <v>621</v>
      </c>
      <c r="AH436" s="180"/>
      <c r="AI436" s="103">
        <f t="shared" si="49"/>
        <v>25</v>
      </c>
      <c r="AJ436" s="103">
        <f t="shared" si="49"/>
        <v>2</v>
      </c>
      <c r="AK436" s="103"/>
      <c r="AL436" s="103">
        <f t="shared" si="50"/>
        <v>3</v>
      </c>
      <c r="AM436" s="103">
        <f t="shared" si="50"/>
        <v>0</v>
      </c>
      <c r="AN436" s="103">
        <f t="shared" si="46"/>
        <v>27</v>
      </c>
    </row>
    <row r="437" spans="1:40" x14ac:dyDescent="0.25">
      <c r="A437" s="101">
        <v>1521</v>
      </c>
      <c r="B437" s="67" t="s">
        <v>438</v>
      </c>
      <c r="C437" s="67" t="s">
        <v>419</v>
      </c>
      <c r="D437" s="103" t="s">
        <v>621</v>
      </c>
      <c r="E437" s="103" t="s">
        <v>621</v>
      </c>
      <c r="F437" s="103" t="s">
        <v>623</v>
      </c>
      <c r="G437" s="103" t="s">
        <v>621</v>
      </c>
      <c r="H437" s="103" t="s">
        <v>622</v>
      </c>
      <c r="I437" s="103" t="s">
        <v>622</v>
      </c>
      <c r="J437" s="103" t="s">
        <v>621</v>
      </c>
      <c r="K437" s="103" t="s">
        <v>621</v>
      </c>
      <c r="L437" s="103" t="s">
        <v>622</v>
      </c>
      <c r="M437" s="103" t="s">
        <v>621</v>
      </c>
      <c r="N437" s="103" t="s">
        <v>622</v>
      </c>
      <c r="O437" s="103" t="s">
        <v>621</v>
      </c>
      <c r="P437" s="103" t="s">
        <v>623</v>
      </c>
      <c r="Q437" s="103" t="s">
        <v>623</v>
      </c>
      <c r="R437" s="103" t="s">
        <v>621</v>
      </c>
      <c r="S437" s="103" t="s">
        <v>621</v>
      </c>
      <c r="T437" s="103" t="s">
        <v>622</v>
      </c>
      <c r="U437" s="103" t="s">
        <v>622</v>
      </c>
      <c r="V437" s="103" t="s">
        <v>621</v>
      </c>
      <c r="W437" s="103" t="s">
        <v>621</v>
      </c>
      <c r="X437" s="103" t="s">
        <v>623</v>
      </c>
      <c r="Y437" s="103" t="s">
        <v>621</v>
      </c>
      <c r="Z437" s="103" t="s">
        <v>621</v>
      </c>
      <c r="AA437" s="103" t="s">
        <v>621</v>
      </c>
      <c r="AB437" s="103" t="s">
        <v>621</v>
      </c>
      <c r="AC437" s="103" t="s">
        <v>621</v>
      </c>
      <c r="AD437" s="103" t="s">
        <v>621</v>
      </c>
      <c r="AE437" s="103" t="s">
        <v>621</v>
      </c>
      <c r="AF437" s="103" t="s">
        <v>623</v>
      </c>
      <c r="AG437" s="103" t="s">
        <v>623</v>
      </c>
      <c r="AH437" s="67"/>
      <c r="AI437" s="103">
        <f t="shared" si="49"/>
        <v>18</v>
      </c>
      <c r="AJ437" s="103">
        <f t="shared" si="49"/>
        <v>6</v>
      </c>
      <c r="AK437" s="103"/>
      <c r="AL437" s="103">
        <f t="shared" si="50"/>
        <v>6</v>
      </c>
      <c r="AM437" s="103">
        <f t="shared" si="50"/>
        <v>0</v>
      </c>
      <c r="AN437" s="103">
        <f t="shared" si="46"/>
        <v>24</v>
      </c>
    </row>
    <row r="438" spans="1:40" x14ac:dyDescent="0.25">
      <c r="A438" s="101">
        <v>1522</v>
      </c>
      <c r="B438" s="67" t="s">
        <v>439</v>
      </c>
      <c r="C438" s="67" t="s">
        <v>419</v>
      </c>
      <c r="D438" s="103" t="s">
        <v>621</v>
      </c>
      <c r="E438" s="103" t="s">
        <v>621</v>
      </c>
      <c r="F438" s="103" t="s">
        <v>621</v>
      </c>
      <c r="G438" s="103" t="s">
        <v>621</v>
      </c>
      <c r="H438" s="103" t="s">
        <v>621</v>
      </c>
      <c r="I438" s="103" t="s">
        <v>622</v>
      </c>
      <c r="J438" s="103" t="s">
        <v>621</v>
      </c>
      <c r="K438" s="103" t="s">
        <v>623</v>
      </c>
      <c r="L438" s="103" t="s">
        <v>622</v>
      </c>
      <c r="M438" s="103" t="s">
        <v>621</v>
      </c>
      <c r="N438" s="103" t="s">
        <v>622</v>
      </c>
      <c r="O438" s="103" t="s">
        <v>621</v>
      </c>
      <c r="P438" s="103" t="s">
        <v>621</v>
      </c>
      <c r="Q438" s="103" t="s">
        <v>621</v>
      </c>
      <c r="R438" s="103" t="s">
        <v>621</v>
      </c>
      <c r="S438" s="103" t="s">
        <v>621</v>
      </c>
      <c r="T438" s="103" t="s">
        <v>622</v>
      </c>
      <c r="U438" s="103" t="s">
        <v>622</v>
      </c>
      <c r="V438" s="103" t="s">
        <v>621</v>
      </c>
      <c r="W438" s="103" t="s">
        <v>621</v>
      </c>
      <c r="X438" s="103" t="s">
        <v>623</v>
      </c>
      <c r="Y438" s="103" t="s">
        <v>621</v>
      </c>
      <c r="Z438" s="103" t="s">
        <v>621</v>
      </c>
      <c r="AA438" s="103" t="s">
        <v>621</v>
      </c>
      <c r="AB438" s="103" t="s">
        <v>621</v>
      </c>
      <c r="AC438" s="103" t="s">
        <v>621</v>
      </c>
      <c r="AD438" s="103" t="s">
        <v>623</v>
      </c>
      <c r="AE438" s="103" t="s">
        <v>621</v>
      </c>
      <c r="AF438" s="103" t="s">
        <v>621</v>
      </c>
      <c r="AG438" s="103" t="s">
        <v>621</v>
      </c>
      <c r="AI438" s="103">
        <f t="shared" si="49"/>
        <v>22</v>
      </c>
      <c r="AJ438" s="103">
        <f t="shared" si="49"/>
        <v>5</v>
      </c>
      <c r="AK438" s="103"/>
      <c r="AL438" s="103">
        <f t="shared" si="50"/>
        <v>3</v>
      </c>
      <c r="AM438" s="103">
        <f t="shared" si="50"/>
        <v>0</v>
      </c>
      <c r="AN438" s="103">
        <f t="shared" si="46"/>
        <v>27</v>
      </c>
    </row>
    <row r="439" spans="1:40" x14ac:dyDescent="0.25">
      <c r="A439" s="101">
        <v>1523</v>
      </c>
      <c r="B439" s="67" t="s">
        <v>440</v>
      </c>
      <c r="C439" s="67" t="s">
        <v>419</v>
      </c>
      <c r="D439" s="103" t="s">
        <v>621</v>
      </c>
      <c r="E439" s="103" t="s">
        <v>621</v>
      </c>
      <c r="F439" s="103" t="s">
        <v>621</v>
      </c>
      <c r="G439" s="103" t="s">
        <v>621</v>
      </c>
      <c r="H439" s="103" t="s">
        <v>621</v>
      </c>
      <c r="I439" s="103" t="s">
        <v>622</v>
      </c>
      <c r="J439" s="103" t="s">
        <v>621</v>
      </c>
      <c r="K439" s="103" t="s">
        <v>621</v>
      </c>
      <c r="L439" s="103" t="s">
        <v>621</v>
      </c>
      <c r="M439" s="103" t="s">
        <v>621</v>
      </c>
      <c r="N439" s="103" t="s">
        <v>622</v>
      </c>
      <c r="O439" s="103" t="s">
        <v>621</v>
      </c>
      <c r="P439" s="103" t="s">
        <v>621</v>
      </c>
      <c r="Q439" s="103" t="s">
        <v>622</v>
      </c>
      <c r="R439" s="103" t="s">
        <v>623</v>
      </c>
      <c r="S439" s="103" t="s">
        <v>621</v>
      </c>
      <c r="T439" s="103" t="s">
        <v>622</v>
      </c>
      <c r="U439" s="103" t="s">
        <v>622</v>
      </c>
      <c r="V439" s="103" t="s">
        <v>621</v>
      </c>
      <c r="W439" s="103" t="s">
        <v>621</v>
      </c>
      <c r="X439" s="103" t="s">
        <v>621</v>
      </c>
      <c r="Y439" s="103" t="s">
        <v>623</v>
      </c>
      <c r="Z439" s="103" t="s">
        <v>621</v>
      </c>
      <c r="AA439" s="103" t="s">
        <v>621</v>
      </c>
      <c r="AB439" s="103" t="s">
        <v>621</v>
      </c>
      <c r="AC439" s="103" t="s">
        <v>621</v>
      </c>
      <c r="AD439" s="103" t="s">
        <v>621</v>
      </c>
      <c r="AE439" s="103" t="s">
        <v>623</v>
      </c>
      <c r="AF439" s="103" t="s">
        <v>621</v>
      </c>
      <c r="AG439" s="103" t="s">
        <v>621</v>
      </c>
      <c r="AI439" s="103">
        <f t="shared" si="49"/>
        <v>22</v>
      </c>
      <c r="AJ439" s="103">
        <f t="shared" si="49"/>
        <v>5</v>
      </c>
      <c r="AK439" s="103"/>
      <c r="AL439" s="103">
        <f t="shared" si="50"/>
        <v>3</v>
      </c>
      <c r="AM439" s="103">
        <f t="shared" si="50"/>
        <v>0</v>
      </c>
      <c r="AN439" s="103">
        <f t="shared" si="46"/>
        <v>27</v>
      </c>
    </row>
    <row r="440" spans="1:40" x14ac:dyDescent="0.25">
      <c r="A440" s="101">
        <v>1524</v>
      </c>
      <c r="B440" s="67" t="s">
        <v>442</v>
      </c>
      <c r="C440" s="67" t="s">
        <v>419</v>
      </c>
      <c r="D440" s="103" t="s">
        <v>621</v>
      </c>
      <c r="E440" s="103" t="s">
        <v>621</v>
      </c>
      <c r="F440" s="103" t="s">
        <v>621</v>
      </c>
      <c r="G440" s="103" t="s">
        <v>621</v>
      </c>
      <c r="H440" s="103" t="s">
        <v>621</v>
      </c>
      <c r="I440" s="103" t="s">
        <v>622</v>
      </c>
      <c r="J440" s="103" t="s">
        <v>621</v>
      </c>
      <c r="K440" s="103" t="s">
        <v>621</v>
      </c>
      <c r="L440" s="103" t="s">
        <v>622</v>
      </c>
      <c r="M440" s="103" t="s">
        <v>621</v>
      </c>
      <c r="N440" s="103" t="s">
        <v>622</v>
      </c>
      <c r="O440" s="103" t="s">
        <v>621</v>
      </c>
      <c r="P440" s="103" t="s">
        <v>621</v>
      </c>
      <c r="Q440" s="103" t="s">
        <v>621</v>
      </c>
      <c r="R440" s="103" t="s">
        <v>621</v>
      </c>
      <c r="S440" s="103" t="s">
        <v>621</v>
      </c>
      <c r="T440" s="103" t="s">
        <v>622</v>
      </c>
      <c r="U440" s="103" t="s">
        <v>622</v>
      </c>
      <c r="V440" s="103" t="s">
        <v>621</v>
      </c>
      <c r="W440" s="103" t="s">
        <v>621</v>
      </c>
      <c r="X440" s="103" t="s">
        <v>621</v>
      </c>
      <c r="Y440" s="103" t="s">
        <v>621</v>
      </c>
      <c r="Z440" s="103" t="s">
        <v>621</v>
      </c>
      <c r="AA440" s="103" t="s">
        <v>621</v>
      </c>
      <c r="AB440" s="103" t="s">
        <v>621</v>
      </c>
      <c r="AC440" s="103" t="s">
        <v>623</v>
      </c>
      <c r="AD440" s="103" t="s">
        <v>623</v>
      </c>
      <c r="AE440" s="103" t="s">
        <v>623</v>
      </c>
      <c r="AF440" s="103" t="s">
        <v>623</v>
      </c>
      <c r="AG440" s="103" t="s">
        <v>621</v>
      </c>
      <c r="AI440" s="103">
        <f t="shared" si="49"/>
        <v>21</v>
      </c>
      <c r="AJ440" s="103">
        <f t="shared" si="49"/>
        <v>5</v>
      </c>
      <c r="AK440" s="103"/>
      <c r="AL440" s="103">
        <f t="shared" si="50"/>
        <v>4</v>
      </c>
      <c r="AM440" s="103">
        <f t="shared" si="50"/>
        <v>0</v>
      </c>
      <c r="AN440" s="103">
        <f t="shared" si="46"/>
        <v>26</v>
      </c>
    </row>
    <row r="441" spans="1:40" x14ac:dyDescent="0.25">
      <c r="A441" s="101">
        <v>1525</v>
      </c>
      <c r="B441" s="67" t="s">
        <v>441</v>
      </c>
      <c r="C441" s="67" t="s">
        <v>419</v>
      </c>
      <c r="D441" s="103" t="s">
        <v>621</v>
      </c>
      <c r="E441" s="103" t="s">
        <v>621</v>
      </c>
      <c r="F441" s="103" t="s">
        <v>623</v>
      </c>
      <c r="G441" s="103" t="s">
        <v>621</v>
      </c>
      <c r="H441" s="103" t="s">
        <v>621</v>
      </c>
      <c r="I441" s="103" t="s">
        <v>622</v>
      </c>
      <c r="J441" s="103" t="s">
        <v>621</v>
      </c>
      <c r="K441" s="103" t="s">
        <v>623</v>
      </c>
      <c r="L441" s="103" t="s">
        <v>623</v>
      </c>
      <c r="M441" s="103" t="s">
        <v>622</v>
      </c>
      <c r="N441" s="103" t="s">
        <v>622</v>
      </c>
      <c r="O441" s="103" t="s">
        <v>621</v>
      </c>
      <c r="P441" s="103" t="s">
        <v>621</v>
      </c>
      <c r="Q441" s="103" t="s">
        <v>621</v>
      </c>
      <c r="R441" s="103" t="s">
        <v>621</v>
      </c>
      <c r="S441" s="103" t="s">
        <v>621</v>
      </c>
      <c r="T441" s="103" t="s">
        <v>622</v>
      </c>
      <c r="U441" s="103" t="s">
        <v>622</v>
      </c>
      <c r="V441" s="103" t="s">
        <v>621</v>
      </c>
      <c r="W441" s="103" t="s">
        <v>621</v>
      </c>
      <c r="X441" s="103" t="s">
        <v>621</v>
      </c>
      <c r="Y441" s="103" t="s">
        <v>621</v>
      </c>
      <c r="Z441" s="103" t="s">
        <v>621</v>
      </c>
      <c r="AA441" s="103" t="s">
        <v>621</v>
      </c>
      <c r="AB441" s="103" t="s">
        <v>623</v>
      </c>
      <c r="AC441" s="103" t="s">
        <v>621</v>
      </c>
      <c r="AD441" s="103" t="s">
        <v>621</v>
      </c>
      <c r="AE441" s="103" t="s">
        <v>621</v>
      </c>
      <c r="AF441" s="103" t="s">
        <v>622</v>
      </c>
      <c r="AG441" s="103" t="s">
        <v>621</v>
      </c>
      <c r="AI441" s="103">
        <f t="shared" si="49"/>
        <v>20</v>
      </c>
      <c r="AJ441" s="103">
        <f t="shared" si="49"/>
        <v>6</v>
      </c>
      <c r="AK441" s="103"/>
      <c r="AL441" s="103">
        <f t="shared" si="50"/>
        <v>4</v>
      </c>
      <c r="AM441" s="103">
        <f t="shared" si="50"/>
        <v>0</v>
      </c>
      <c r="AN441" s="103">
        <f t="shared" si="46"/>
        <v>26</v>
      </c>
    </row>
    <row r="442" spans="1:40" x14ac:dyDescent="0.25">
      <c r="A442" s="101">
        <v>1526</v>
      </c>
      <c r="B442" s="67" t="s">
        <v>443</v>
      </c>
      <c r="C442" s="67" t="s">
        <v>419</v>
      </c>
      <c r="D442" s="103" t="s">
        <v>621</v>
      </c>
      <c r="E442" s="103" t="s">
        <v>621</v>
      </c>
      <c r="F442" s="103" t="s">
        <v>621</v>
      </c>
      <c r="G442" s="103" t="s">
        <v>621</v>
      </c>
      <c r="H442" s="103" t="s">
        <v>621</v>
      </c>
      <c r="I442" s="103" t="s">
        <v>622</v>
      </c>
      <c r="J442" s="103" t="s">
        <v>621</v>
      </c>
      <c r="K442" s="103" t="s">
        <v>621</v>
      </c>
      <c r="L442" s="103" t="s">
        <v>621</v>
      </c>
      <c r="M442" s="103" t="s">
        <v>623</v>
      </c>
      <c r="N442" s="103" t="s">
        <v>621</v>
      </c>
      <c r="O442" s="103" t="s">
        <v>623</v>
      </c>
      <c r="P442" s="103" t="s">
        <v>621</v>
      </c>
      <c r="Q442" s="103" t="s">
        <v>621</v>
      </c>
      <c r="R442" s="103" t="s">
        <v>621</v>
      </c>
      <c r="S442" s="103" t="s">
        <v>621</v>
      </c>
      <c r="T442" s="103" t="s">
        <v>622</v>
      </c>
      <c r="U442" s="103" t="s">
        <v>622</v>
      </c>
      <c r="V442" s="103" t="s">
        <v>621</v>
      </c>
      <c r="W442" s="103" t="s">
        <v>623</v>
      </c>
      <c r="X442" s="103" t="s">
        <v>622</v>
      </c>
      <c r="Y442" s="103" t="s">
        <v>623</v>
      </c>
      <c r="Z442" s="103" t="s">
        <v>621</v>
      </c>
      <c r="AA442" s="103" t="s">
        <v>621</v>
      </c>
      <c r="AB442" s="103" t="s">
        <v>621</v>
      </c>
      <c r="AC442" s="103" t="s">
        <v>623</v>
      </c>
      <c r="AD442" s="103" t="s">
        <v>623</v>
      </c>
      <c r="AE442" s="103" t="s">
        <v>621</v>
      </c>
      <c r="AF442" s="103" t="s">
        <v>623</v>
      </c>
      <c r="AG442" s="103" t="s">
        <v>621</v>
      </c>
      <c r="AI442" s="103">
        <f t="shared" si="49"/>
        <v>19</v>
      </c>
      <c r="AJ442" s="103">
        <f t="shared" si="49"/>
        <v>4</v>
      </c>
      <c r="AK442" s="103"/>
      <c r="AL442" s="103">
        <f t="shared" si="50"/>
        <v>7</v>
      </c>
      <c r="AM442" s="103">
        <f t="shared" si="50"/>
        <v>0</v>
      </c>
      <c r="AN442" s="103">
        <f t="shared" si="46"/>
        <v>23</v>
      </c>
    </row>
    <row r="443" spans="1:40" x14ac:dyDescent="0.25">
      <c r="A443" s="101">
        <v>1527</v>
      </c>
      <c r="B443" s="67" t="s">
        <v>444</v>
      </c>
      <c r="C443" s="67" t="s">
        <v>419</v>
      </c>
      <c r="D443" s="103" t="s">
        <v>621</v>
      </c>
      <c r="E443" s="103" t="s">
        <v>621</v>
      </c>
      <c r="F443" s="103" t="s">
        <v>623</v>
      </c>
      <c r="G443" s="103" t="s">
        <v>621</v>
      </c>
      <c r="H443" s="103" t="s">
        <v>621</v>
      </c>
      <c r="I443" s="103" t="s">
        <v>622</v>
      </c>
      <c r="J443" s="103" t="s">
        <v>621</v>
      </c>
      <c r="K443" s="103" t="s">
        <v>621</v>
      </c>
      <c r="L443" s="103" t="s">
        <v>622</v>
      </c>
      <c r="M443" s="103" t="s">
        <v>621</v>
      </c>
      <c r="N443" s="103" t="s">
        <v>622</v>
      </c>
      <c r="O443" s="103" t="s">
        <v>621</v>
      </c>
      <c r="P443" s="103" t="s">
        <v>621</v>
      </c>
      <c r="Q443" s="103" t="s">
        <v>623</v>
      </c>
      <c r="R443" s="103" t="s">
        <v>621</v>
      </c>
      <c r="S443" s="103" t="s">
        <v>623</v>
      </c>
      <c r="T443" s="103" t="s">
        <v>622</v>
      </c>
      <c r="U443" s="103" t="s">
        <v>622</v>
      </c>
      <c r="V443" s="103" t="s">
        <v>621</v>
      </c>
      <c r="W443" s="103" t="s">
        <v>621</v>
      </c>
      <c r="X443" s="103" t="s">
        <v>623</v>
      </c>
      <c r="Y443" s="103" t="s">
        <v>623</v>
      </c>
      <c r="Z443" s="103" t="s">
        <v>621</v>
      </c>
      <c r="AA443" s="103" t="s">
        <v>621</v>
      </c>
      <c r="AB443" s="103" t="s">
        <v>621</v>
      </c>
      <c r="AC443" s="103" t="s">
        <v>621</v>
      </c>
      <c r="AD443" s="103" t="s">
        <v>621</v>
      </c>
      <c r="AE443" s="103" t="s">
        <v>621</v>
      </c>
      <c r="AF443" s="103" t="s">
        <v>621</v>
      </c>
      <c r="AG443" s="103" t="s">
        <v>621</v>
      </c>
      <c r="AI443" s="103">
        <f t="shared" si="49"/>
        <v>20</v>
      </c>
      <c r="AJ443" s="103">
        <f t="shared" si="49"/>
        <v>5</v>
      </c>
      <c r="AK443" s="103"/>
      <c r="AL443" s="103">
        <f t="shared" si="50"/>
        <v>5</v>
      </c>
      <c r="AM443" s="103">
        <f t="shared" si="50"/>
        <v>0</v>
      </c>
      <c r="AN443" s="103">
        <f t="shared" si="46"/>
        <v>25</v>
      </c>
    </row>
    <row r="444" spans="1:40" x14ac:dyDescent="0.25">
      <c r="A444" s="101">
        <v>1528</v>
      </c>
      <c r="B444" s="67" t="s">
        <v>445</v>
      </c>
      <c r="C444" s="67" t="s">
        <v>419</v>
      </c>
      <c r="D444" s="103" t="s">
        <v>621</v>
      </c>
      <c r="E444" s="103" t="s">
        <v>623</v>
      </c>
      <c r="F444" s="103" t="s">
        <v>623</v>
      </c>
      <c r="G444" s="103" t="s">
        <v>621</v>
      </c>
      <c r="H444" s="103" t="s">
        <v>621</v>
      </c>
      <c r="I444" s="103" t="s">
        <v>622</v>
      </c>
      <c r="J444" s="103" t="s">
        <v>621</v>
      </c>
      <c r="K444" s="103" t="s">
        <v>623</v>
      </c>
      <c r="L444" s="103" t="s">
        <v>622</v>
      </c>
      <c r="M444" s="103" t="s">
        <v>622</v>
      </c>
      <c r="N444" s="103" t="s">
        <v>622</v>
      </c>
      <c r="O444" s="103" t="s">
        <v>621</v>
      </c>
      <c r="P444" s="103" t="s">
        <v>621</v>
      </c>
      <c r="Q444" s="103" t="s">
        <v>621</v>
      </c>
      <c r="R444" s="103" t="s">
        <v>621</v>
      </c>
      <c r="S444" s="103" t="s">
        <v>621</v>
      </c>
      <c r="T444" s="103" t="s">
        <v>622</v>
      </c>
      <c r="U444" s="103" t="s">
        <v>622</v>
      </c>
      <c r="V444" s="103" t="s">
        <v>621</v>
      </c>
      <c r="W444" s="103" t="s">
        <v>621</v>
      </c>
      <c r="X444" s="103" t="s">
        <v>621</v>
      </c>
      <c r="Y444" s="103" t="s">
        <v>623</v>
      </c>
      <c r="Z444" s="103" t="s">
        <v>621</v>
      </c>
      <c r="AA444" s="103" t="s">
        <v>622</v>
      </c>
      <c r="AB444" s="103" t="s">
        <v>623</v>
      </c>
      <c r="AC444" s="103" t="s">
        <v>623</v>
      </c>
      <c r="AD444" s="103" t="s">
        <v>621</v>
      </c>
      <c r="AE444" s="103" t="s">
        <v>623</v>
      </c>
      <c r="AF444" s="103" t="s">
        <v>623</v>
      </c>
      <c r="AG444" s="103" t="s">
        <v>621</v>
      </c>
      <c r="AI444" s="103">
        <f t="shared" ref="AI444:AJ463" si="51">COUNTIF($D444:$AG444,AI$3)</f>
        <v>15</v>
      </c>
      <c r="AJ444" s="103">
        <f t="shared" si="51"/>
        <v>7</v>
      </c>
      <c r="AK444" s="103"/>
      <c r="AL444" s="103">
        <f t="shared" ref="AL444:AM463" si="52">COUNTIF($D444:$AG444,AL$3)</f>
        <v>8</v>
      </c>
      <c r="AM444" s="103">
        <f t="shared" si="52"/>
        <v>0</v>
      </c>
      <c r="AN444" s="103">
        <f t="shared" si="46"/>
        <v>22</v>
      </c>
    </row>
    <row r="445" spans="1:40"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623</v>
      </c>
      <c r="M445" s="103" t="s">
        <v>621</v>
      </c>
      <c r="N445" s="103" t="s">
        <v>622</v>
      </c>
      <c r="O445" s="103" t="s">
        <v>623</v>
      </c>
      <c r="P445" s="103" t="s">
        <v>621</v>
      </c>
      <c r="Q445" s="103" t="s">
        <v>622</v>
      </c>
      <c r="R445" s="103" t="s">
        <v>621</v>
      </c>
      <c r="S445" s="103" t="s">
        <v>621</v>
      </c>
      <c r="T445" s="103" t="s">
        <v>622</v>
      </c>
      <c r="U445" s="103" t="s">
        <v>622</v>
      </c>
      <c r="V445" s="103" t="s">
        <v>621</v>
      </c>
      <c r="W445" s="103" t="s">
        <v>621</v>
      </c>
      <c r="X445" s="103" t="s">
        <v>621</v>
      </c>
      <c r="Y445" s="103" t="s">
        <v>621</v>
      </c>
      <c r="Z445" s="103" t="s">
        <v>621</v>
      </c>
      <c r="AA445" s="103" t="s">
        <v>622</v>
      </c>
      <c r="AB445" s="103" t="s">
        <v>621</v>
      </c>
      <c r="AC445" s="103" t="s">
        <v>623</v>
      </c>
      <c r="AD445" s="103" t="s">
        <v>623</v>
      </c>
      <c r="AE445" s="103" t="s">
        <v>621</v>
      </c>
      <c r="AF445" s="103" t="s">
        <v>621</v>
      </c>
      <c r="AG445" s="103" t="s">
        <v>621</v>
      </c>
      <c r="AI445" s="103">
        <f t="shared" si="51"/>
        <v>21</v>
      </c>
      <c r="AJ445" s="103">
        <f t="shared" si="51"/>
        <v>5</v>
      </c>
      <c r="AK445" s="103"/>
      <c r="AL445" s="103">
        <f t="shared" si="52"/>
        <v>4</v>
      </c>
      <c r="AM445" s="103">
        <f t="shared" si="52"/>
        <v>0</v>
      </c>
      <c r="AN445" s="103">
        <f t="shared" si="46"/>
        <v>26</v>
      </c>
    </row>
    <row r="446" spans="1:40" x14ac:dyDescent="0.25">
      <c r="A446" s="101">
        <v>1530</v>
      </c>
      <c r="B446" s="67" t="s">
        <v>447</v>
      </c>
      <c r="C446" s="67" t="s">
        <v>419</v>
      </c>
      <c r="D446" s="103" t="s">
        <v>621</v>
      </c>
      <c r="E446" s="103" t="s">
        <v>621</v>
      </c>
      <c r="F446" s="103" t="s">
        <v>621</v>
      </c>
      <c r="G446" s="103" t="s">
        <v>623</v>
      </c>
      <c r="H446" s="103" t="s">
        <v>621</v>
      </c>
      <c r="I446" s="103" t="s">
        <v>622</v>
      </c>
      <c r="J446" s="103" t="s">
        <v>623</v>
      </c>
      <c r="K446" s="103" t="s">
        <v>621</v>
      </c>
      <c r="L446" s="103" t="s">
        <v>622</v>
      </c>
      <c r="M446" s="103" t="s">
        <v>622</v>
      </c>
      <c r="N446" s="103" t="s">
        <v>623</v>
      </c>
      <c r="O446" s="103" t="s">
        <v>621</v>
      </c>
      <c r="P446" s="103" t="s">
        <v>621</v>
      </c>
      <c r="Q446" s="103" t="s">
        <v>621</v>
      </c>
      <c r="R446" s="103" t="s">
        <v>621</v>
      </c>
      <c r="S446" s="103" t="s">
        <v>621</v>
      </c>
      <c r="T446" s="103" t="s">
        <v>621</v>
      </c>
      <c r="U446" s="103" t="s">
        <v>622</v>
      </c>
      <c r="V446" s="103" t="s">
        <v>621</v>
      </c>
      <c r="W446" s="103" t="s">
        <v>621</v>
      </c>
      <c r="X446" s="103" t="s">
        <v>621</v>
      </c>
      <c r="Y446" s="103" t="s">
        <v>623</v>
      </c>
      <c r="Z446" s="103" t="s">
        <v>621</v>
      </c>
      <c r="AA446" s="103" t="s">
        <v>622</v>
      </c>
      <c r="AB446" s="103" t="s">
        <v>623</v>
      </c>
      <c r="AC446" s="103" t="s">
        <v>621</v>
      </c>
      <c r="AD446" s="103" t="s">
        <v>621</v>
      </c>
      <c r="AE446" s="103" t="s">
        <v>621</v>
      </c>
      <c r="AF446" s="103" t="s">
        <v>621</v>
      </c>
      <c r="AG446" s="103" t="s">
        <v>621</v>
      </c>
      <c r="AI446" s="103">
        <f t="shared" si="51"/>
        <v>20</v>
      </c>
      <c r="AJ446" s="103">
        <f t="shared" si="51"/>
        <v>5</v>
      </c>
      <c r="AK446" s="103"/>
      <c r="AL446" s="103">
        <f t="shared" si="52"/>
        <v>5</v>
      </c>
      <c r="AM446" s="103">
        <f t="shared" si="52"/>
        <v>0</v>
      </c>
      <c r="AN446" s="103">
        <f t="shared" si="46"/>
        <v>25</v>
      </c>
    </row>
    <row r="447" spans="1:40" x14ac:dyDescent="0.25">
      <c r="A447" s="101">
        <v>1531</v>
      </c>
      <c r="B447" s="67" t="s">
        <v>448</v>
      </c>
      <c r="C447" s="67" t="s">
        <v>419</v>
      </c>
      <c r="D447" s="103" t="s">
        <v>621</v>
      </c>
      <c r="E447" s="103" t="s">
        <v>621</v>
      </c>
      <c r="F447" s="103" t="s">
        <v>623</v>
      </c>
      <c r="G447" s="103" t="s">
        <v>621</v>
      </c>
      <c r="H447" s="103" t="s">
        <v>621</v>
      </c>
      <c r="I447" s="103" t="s">
        <v>622</v>
      </c>
      <c r="J447" s="103" t="s">
        <v>621</v>
      </c>
      <c r="K447" s="103" t="s">
        <v>621</v>
      </c>
      <c r="L447" s="103" t="s">
        <v>622</v>
      </c>
      <c r="M447" s="103" t="s">
        <v>622</v>
      </c>
      <c r="N447" s="103" t="s">
        <v>622</v>
      </c>
      <c r="O447" s="103" t="s">
        <v>621</v>
      </c>
      <c r="P447" s="103" t="s">
        <v>621</v>
      </c>
      <c r="Q447" s="103" t="s">
        <v>621</v>
      </c>
      <c r="R447" s="103" t="s">
        <v>621</v>
      </c>
      <c r="S447" s="103" t="s">
        <v>621</v>
      </c>
      <c r="T447" s="103" t="s">
        <v>622</v>
      </c>
      <c r="U447" s="103" t="s">
        <v>622</v>
      </c>
      <c r="V447" s="103" t="s">
        <v>621</v>
      </c>
      <c r="W447" s="103" t="s">
        <v>621</v>
      </c>
      <c r="X447" s="103" t="s">
        <v>621</v>
      </c>
      <c r="Y447" s="103" t="s">
        <v>623</v>
      </c>
      <c r="Z447" s="103" t="s">
        <v>621</v>
      </c>
      <c r="AA447" s="103" t="s">
        <v>621</v>
      </c>
      <c r="AB447" s="103" t="s">
        <v>621</v>
      </c>
      <c r="AC447" s="103" t="s">
        <v>623</v>
      </c>
      <c r="AD447" s="103" t="s">
        <v>623</v>
      </c>
      <c r="AE447" s="103" t="s">
        <v>621</v>
      </c>
      <c r="AF447" s="103" t="s">
        <v>621</v>
      </c>
      <c r="AG447" s="103" t="s">
        <v>621</v>
      </c>
      <c r="AI447" s="103">
        <f t="shared" si="51"/>
        <v>20</v>
      </c>
      <c r="AJ447" s="103">
        <f t="shared" si="51"/>
        <v>6</v>
      </c>
      <c r="AK447" s="103"/>
      <c r="AL447" s="103">
        <f t="shared" si="52"/>
        <v>4</v>
      </c>
      <c r="AM447" s="103">
        <f t="shared" si="52"/>
        <v>0</v>
      </c>
      <c r="AN447" s="103">
        <f t="shared" si="46"/>
        <v>26</v>
      </c>
    </row>
    <row r="448" spans="1:40" x14ac:dyDescent="0.25">
      <c r="A448" s="101">
        <v>1532</v>
      </c>
      <c r="B448" s="67" t="s">
        <v>450</v>
      </c>
      <c r="C448" s="67" t="s">
        <v>419</v>
      </c>
      <c r="D448" s="103" t="s">
        <v>621</v>
      </c>
      <c r="E448" s="103" t="s">
        <v>622</v>
      </c>
      <c r="F448" s="103" t="s">
        <v>621</v>
      </c>
      <c r="G448" s="103" t="s">
        <v>621</v>
      </c>
      <c r="H448" s="103" t="s">
        <v>621</v>
      </c>
      <c r="I448" s="103" t="s">
        <v>622</v>
      </c>
      <c r="J448" s="103" t="s">
        <v>621</v>
      </c>
      <c r="K448" s="103" t="s">
        <v>621</v>
      </c>
      <c r="L448" s="103" t="s">
        <v>622</v>
      </c>
      <c r="M448" s="103" t="s">
        <v>621</v>
      </c>
      <c r="N448" s="103" t="s">
        <v>622</v>
      </c>
      <c r="O448" s="103" t="s">
        <v>623</v>
      </c>
      <c r="P448" s="103" t="s">
        <v>621</v>
      </c>
      <c r="Q448" s="103" t="s">
        <v>621</v>
      </c>
      <c r="R448" s="103" t="s">
        <v>621</v>
      </c>
      <c r="S448" s="103" t="s">
        <v>621</v>
      </c>
      <c r="T448" s="103" t="s">
        <v>622</v>
      </c>
      <c r="U448" s="103" t="s">
        <v>622</v>
      </c>
      <c r="V448" s="103" t="s">
        <v>621</v>
      </c>
      <c r="W448" s="103" t="s">
        <v>621</v>
      </c>
      <c r="X448" s="103" t="s">
        <v>621</v>
      </c>
      <c r="Y448" s="103" t="s">
        <v>621</v>
      </c>
      <c r="Z448" s="103" t="s">
        <v>621</v>
      </c>
      <c r="AA448" s="103" t="s">
        <v>621</v>
      </c>
      <c r="AB448" s="103" t="s">
        <v>621</v>
      </c>
      <c r="AC448" s="103" t="s">
        <v>621</v>
      </c>
      <c r="AD448" s="103" t="s">
        <v>621</v>
      </c>
      <c r="AE448" s="103" t="s">
        <v>621</v>
      </c>
      <c r="AF448" s="103" t="s">
        <v>621</v>
      </c>
      <c r="AG448" s="103" t="s">
        <v>621</v>
      </c>
      <c r="AI448" s="103">
        <f t="shared" si="51"/>
        <v>23</v>
      </c>
      <c r="AJ448" s="103">
        <f t="shared" si="51"/>
        <v>6</v>
      </c>
      <c r="AK448" s="103"/>
      <c r="AL448" s="103">
        <f t="shared" si="52"/>
        <v>1</v>
      </c>
      <c r="AM448" s="103">
        <f t="shared" si="52"/>
        <v>0</v>
      </c>
      <c r="AN448" s="103">
        <f t="shared" si="46"/>
        <v>29</v>
      </c>
    </row>
    <row r="449" spans="1:40" x14ac:dyDescent="0.25">
      <c r="A449" s="101">
        <v>1533</v>
      </c>
      <c r="B449" s="67" t="s">
        <v>420</v>
      </c>
      <c r="C449" s="67" t="s">
        <v>419</v>
      </c>
      <c r="D449" s="103" t="s">
        <v>621</v>
      </c>
      <c r="E449" s="103" t="s">
        <v>621</v>
      </c>
      <c r="F449" s="103" t="s">
        <v>621</v>
      </c>
      <c r="G449" s="103" t="s">
        <v>621</v>
      </c>
      <c r="H449" s="103" t="s">
        <v>621</v>
      </c>
      <c r="I449" s="103" t="s">
        <v>622</v>
      </c>
      <c r="J449" s="103" t="s">
        <v>621</v>
      </c>
      <c r="K449" s="103" t="s">
        <v>621</v>
      </c>
      <c r="L449" s="103" t="s">
        <v>622</v>
      </c>
      <c r="M449" s="103" t="s">
        <v>621</v>
      </c>
      <c r="N449" s="103" t="s">
        <v>621</v>
      </c>
      <c r="O449" s="103" t="s">
        <v>621</v>
      </c>
      <c r="P449" s="103" t="s">
        <v>621</v>
      </c>
      <c r="Q449" s="103" t="s">
        <v>621</v>
      </c>
      <c r="R449" s="103" t="s">
        <v>621</v>
      </c>
      <c r="S449" s="103" t="s">
        <v>621</v>
      </c>
      <c r="T449" s="103" t="s">
        <v>622</v>
      </c>
      <c r="U449" s="103" t="s">
        <v>622</v>
      </c>
      <c r="V449" s="103" t="s">
        <v>621</v>
      </c>
      <c r="W449" s="103" t="s">
        <v>621</v>
      </c>
      <c r="X449" s="103" t="s">
        <v>621</v>
      </c>
      <c r="Y449" s="103" t="s">
        <v>623</v>
      </c>
      <c r="Z449" s="103" t="s">
        <v>621</v>
      </c>
      <c r="AA449" s="103" t="s">
        <v>623</v>
      </c>
      <c r="AB449" s="103" t="s">
        <v>623</v>
      </c>
      <c r="AC449" s="103" t="s">
        <v>621</v>
      </c>
      <c r="AD449" s="103" t="s">
        <v>621</v>
      </c>
      <c r="AE449" s="103" t="s">
        <v>621</v>
      </c>
      <c r="AF449" s="103" t="s">
        <v>621</v>
      </c>
      <c r="AG449" s="103" t="s">
        <v>621</v>
      </c>
      <c r="AI449" s="103">
        <f t="shared" si="51"/>
        <v>23</v>
      </c>
      <c r="AJ449" s="103">
        <f t="shared" si="51"/>
        <v>4</v>
      </c>
      <c r="AK449" s="103"/>
      <c r="AL449" s="103">
        <f t="shared" si="52"/>
        <v>3</v>
      </c>
      <c r="AM449" s="103">
        <f t="shared" si="52"/>
        <v>0</v>
      </c>
      <c r="AN449" s="103">
        <f t="shared" si="46"/>
        <v>27</v>
      </c>
    </row>
    <row r="450" spans="1:40" x14ac:dyDescent="0.25">
      <c r="A450" s="101">
        <v>1601</v>
      </c>
      <c r="B450" s="67" t="s">
        <v>451</v>
      </c>
      <c r="C450" s="67" t="s">
        <v>452</v>
      </c>
      <c r="D450" s="103" t="s">
        <v>621</v>
      </c>
      <c r="E450" s="103" t="s">
        <v>623</v>
      </c>
      <c r="F450" s="103" t="s">
        <v>621</v>
      </c>
      <c r="G450" s="103" t="s">
        <v>621</v>
      </c>
      <c r="H450" s="103" t="s">
        <v>621</v>
      </c>
      <c r="I450" s="103" t="s">
        <v>622</v>
      </c>
      <c r="J450" s="103" t="s">
        <v>621</v>
      </c>
      <c r="K450" s="103" t="s">
        <v>623</v>
      </c>
      <c r="L450" s="103" t="s">
        <v>622</v>
      </c>
      <c r="M450" s="103" t="s">
        <v>623</v>
      </c>
      <c r="N450" s="103" t="s">
        <v>621</v>
      </c>
      <c r="O450" s="103" t="s">
        <v>621</v>
      </c>
      <c r="P450" s="103" t="s">
        <v>621</v>
      </c>
      <c r="Q450" s="103" t="s">
        <v>621</v>
      </c>
      <c r="R450" s="103" t="s">
        <v>621</v>
      </c>
      <c r="S450" s="103" t="s">
        <v>621</v>
      </c>
      <c r="T450" s="103" t="s">
        <v>622</v>
      </c>
      <c r="U450" s="103" t="s">
        <v>622</v>
      </c>
      <c r="V450" s="103" t="s">
        <v>621</v>
      </c>
      <c r="W450" s="103" t="s">
        <v>621</v>
      </c>
      <c r="X450" s="103" t="s">
        <v>623</v>
      </c>
      <c r="Y450" s="103" t="s">
        <v>621</v>
      </c>
      <c r="Z450" s="103" t="s">
        <v>621</v>
      </c>
      <c r="AA450" s="103" t="s">
        <v>621</v>
      </c>
      <c r="AB450" s="103" t="s">
        <v>621</v>
      </c>
      <c r="AC450" s="103" t="s">
        <v>621</v>
      </c>
      <c r="AD450" s="103" t="s">
        <v>623</v>
      </c>
      <c r="AE450" s="103" t="s">
        <v>623</v>
      </c>
      <c r="AF450" s="103" t="s">
        <v>621</v>
      </c>
      <c r="AG450" s="103" t="s">
        <v>621</v>
      </c>
      <c r="AI450" s="103">
        <f t="shared" si="51"/>
        <v>20</v>
      </c>
      <c r="AJ450" s="103">
        <f t="shared" si="51"/>
        <v>4</v>
      </c>
      <c r="AK450" s="103"/>
      <c r="AL450" s="103">
        <f t="shared" si="52"/>
        <v>6</v>
      </c>
      <c r="AM450" s="103">
        <f t="shared" si="52"/>
        <v>0</v>
      </c>
      <c r="AN450" s="103">
        <f t="shared" si="46"/>
        <v>24</v>
      </c>
    </row>
    <row r="451" spans="1:40" x14ac:dyDescent="0.25">
      <c r="A451" s="101">
        <v>1602</v>
      </c>
      <c r="B451" s="67" t="s">
        <v>453</v>
      </c>
      <c r="C451" s="67" t="s">
        <v>452</v>
      </c>
      <c r="D451" s="103" t="s">
        <v>621</v>
      </c>
      <c r="E451" s="103" t="s">
        <v>623</v>
      </c>
      <c r="F451" s="103" t="s">
        <v>621</v>
      </c>
      <c r="G451" s="103" t="s">
        <v>621</v>
      </c>
      <c r="H451" s="103" t="s">
        <v>622</v>
      </c>
      <c r="I451" s="103" t="s">
        <v>623</v>
      </c>
      <c r="J451" s="103" t="s">
        <v>621</v>
      </c>
      <c r="K451" s="103" t="s">
        <v>623</v>
      </c>
      <c r="L451" s="103" t="s">
        <v>622</v>
      </c>
      <c r="M451" s="103" t="s">
        <v>621</v>
      </c>
      <c r="N451" s="103" t="s">
        <v>621</v>
      </c>
      <c r="O451" s="103" t="s">
        <v>621</v>
      </c>
      <c r="P451" s="103" t="s">
        <v>621</v>
      </c>
      <c r="Q451" s="103" t="s">
        <v>621</v>
      </c>
      <c r="R451" s="103" t="s">
        <v>621</v>
      </c>
      <c r="S451" s="103" t="s">
        <v>621</v>
      </c>
      <c r="T451" s="103" t="s">
        <v>621</v>
      </c>
      <c r="U451" s="103" t="s">
        <v>622</v>
      </c>
      <c r="V451" s="103" t="s">
        <v>621</v>
      </c>
      <c r="W451" s="103" t="s">
        <v>621</v>
      </c>
      <c r="X451" s="103" t="s">
        <v>623</v>
      </c>
      <c r="Y451" s="103" t="s">
        <v>623</v>
      </c>
      <c r="Z451" s="103" t="s">
        <v>621</v>
      </c>
      <c r="AA451" s="103" t="s">
        <v>621</v>
      </c>
      <c r="AB451" s="103" t="s">
        <v>621</v>
      </c>
      <c r="AC451" s="103" t="s">
        <v>621</v>
      </c>
      <c r="AD451" s="103" t="s">
        <v>621</v>
      </c>
      <c r="AE451" s="103" t="s">
        <v>621</v>
      </c>
      <c r="AF451" s="103" t="s">
        <v>621</v>
      </c>
      <c r="AG451" s="103" t="s">
        <v>623</v>
      </c>
      <c r="AI451" s="103">
        <f t="shared" si="51"/>
        <v>21</v>
      </c>
      <c r="AJ451" s="103">
        <f t="shared" si="51"/>
        <v>3</v>
      </c>
      <c r="AK451" s="103"/>
      <c r="AL451" s="103">
        <f t="shared" si="52"/>
        <v>6</v>
      </c>
      <c r="AM451" s="103">
        <f t="shared" si="52"/>
        <v>0</v>
      </c>
      <c r="AN451" s="103">
        <f t="shared" si="46"/>
        <v>24</v>
      </c>
    </row>
    <row r="452" spans="1:40" x14ac:dyDescent="0.25">
      <c r="A452" s="101">
        <v>1603</v>
      </c>
      <c r="B452" s="67" t="s">
        <v>454</v>
      </c>
      <c r="C452" s="67" t="s">
        <v>452</v>
      </c>
      <c r="D452" s="103" t="s">
        <v>621</v>
      </c>
      <c r="E452" s="103" t="s">
        <v>621</v>
      </c>
      <c r="F452" s="103" t="s">
        <v>621</v>
      </c>
      <c r="G452" s="103" t="s">
        <v>621</v>
      </c>
      <c r="H452" s="103" t="s">
        <v>622</v>
      </c>
      <c r="I452" s="103" t="s">
        <v>622</v>
      </c>
      <c r="J452" s="103" t="s">
        <v>621</v>
      </c>
      <c r="K452" s="103" t="s">
        <v>623</v>
      </c>
      <c r="L452" s="103" t="s">
        <v>623</v>
      </c>
      <c r="M452" s="103" t="s">
        <v>623</v>
      </c>
      <c r="N452" s="103" t="s">
        <v>622</v>
      </c>
      <c r="O452" s="103" t="s">
        <v>623</v>
      </c>
      <c r="P452" s="103" t="s">
        <v>621</v>
      </c>
      <c r="Q452" s="103" t="s">
        <v>621</v>
      </c>
      <c r="R452" s="103" t="s">
        <v>621</v>
      </c>
      <c r="S452" s="103" t="s">
        <v>621</v>
      </c>
      <c r="T452" s="103" t="s">
        <v>622</v>
      </c>
      <c r="U452" s="103" t="s">
        <v>622</v>
      </c>
      <c r="V452" s="103" t="s">
        <v>621</v>
      </c>
      <c r="W452" s="103" t="s">
        <v>621</v>
      </c>
      <c r="X452" s="103" t="s">
        <v>621</v>
      </c>
      <c r="Y452" s="103" t="s">
        <v>621</v>
      </c>
      <c r="Z452" s="103" t="s">
        <v>621</v>
      </c>
      <c r="AA452" s="103" t="s">
        <v>621</v>
      </c>
      <c r="AB452" s="103" t="s">
        <v>621</v>
      </c>
      <c r="AC452" s="103" t="s">
        <v>623</v>
      </c>
      <c r="AD452" s="103" t="s">
        <v>623</v>
      </c>
      <c r="AE452" s="103" t="s">
        <v>623</v>
      </c>
      <c r="AF452" s="103" t="s">
        <v>623</v>
      </c>
      <c r="AG452" s="103" t="s">
        <v>621</v>
      </c>
      <c r="AI452" s="103">
        <f t="shared" si="51"/>
        <v>17</v>
      </c>
      <c r="AJ452" s="103">
        <f t="shared" si="51"/>
        <v>5</v>
      </c>
      <c r="AK452" s="103"/>
      <c r="AL452" s="103">
        <f t="shared" si="52"/>
        <v>8</v>
      </c>
      <c r="AM452" s="103">
        <f t="shared" si="52"/>
        <v>0</v>
      </c>
      <c r="AN452" s="103">
        <f t="shared" ref="AN452:AN515" si="53">AI452+AJ452</f>
        <v>22</v>
      </c>
    </row>
    <row r="453" spans="1:40" x14ac:dyDescent="0.25">
      <c r="A453" s="101">
        <v>1604</v>
      </c>
      <c r="B453" s="67" t="s">
        <v>455</v>
      </c>
      <c r="C453" s="67" t="s">
        <v>452</v>
      </c>
      <c r="D453" s="103" t="s">
        <v>621</v>
      </c>
      <c r="E453" s="103" t="s">
        <v>621</v>
      </c>
      <c r="F453" s="103" t="s">
        <v>621</v>
      </c>
      <c r="G453" s="103" t="s">
        <v>621</v>
      </c>
      <c r="H453" s="103" t="s">
        <v>623</v>
      </c>
      <c r="I453" s="103" t="s">
        <v>623</v>
      </c>
      <c r="J453" s="103" t="s">
        <v>621</v>
      </c>
      <c r="K453" s="103" t="s">
        <v>621</v>
      </c>
      <c r="L453" s="103" t="s">
        <v>622</v>
      </c>
      <c r="M453" s="103" t="s">
        <v>622</v>
      </c>
      <c r="N453" s="103" t="s">
        <v>622</v>
      </c>
      <c r="O453" s="103" t="s">
        <v>621</v>
      </c>
      <c r="P453" s="103" t="s">
        <v>621</v>
      </c>
      <c r="Q453" s="103" t="s">
        <v>621</v>
      </c>
      <c r="R453" s="103" t="s">
        <v>621</v>
      </c>
      <c r="S453" s="103" t="s">
        <v>621</v>
      </c>
      <c r="T453" s="103" t="s">
        <v>622</v>
      </c>
      <c r="U453" s="103" t="s">
        <v>622</v>
      </c>
      <c r="V453" s="103" t="s">
        <v>621</v>
      </c>
      <c r="W453" s="103" t="s">
        <v>621</v>
      </c>
      <c r="X453" s="103" t="s">
        <v>621</v>
      </c>
      <c r="Y453" s="103" t="s">
        <v>623</v>
      </c>
      <c r="Z453" s="103" t="s">
        <v>621</v>
      </c>
      <c r="AA453" s="103" t="s">
        <v>622</v>
      </c>
      <c r="AB453" s="103" t="s">
        <v>621</v>
      </c>
      <c r="AC453" s="103" t="s">
        <v>621</v>
      </c>
      <c r="AD453" s="103" t="s">
        <v>621</v>
      </c>
      <c r="AE453" s="103" t="s">
        <v>621</v>
      </c>
      <c r="AF453" s="103" t="s">
        <v>623</v>
      </c>
      <c r="AG453" s="103" t="s">
        <v>621</v>
      </c>
      <c r="AI453" s="103">
        <f t="shared" si="51"/>
        <v>20</v>
      </c>
      <c r="AJ453" s="103">
        <f t="shared" si="51"/>
        <v>6</v>
      </c>
      <c r="AK453" s="103"/>
      <c r="AL453" s="103">
        <f t="shared" si="52"/>
        <v>4</v>
      </c>
      <c r="AM453" s="103">
        <f t="shared" si="52"/>
        <v>0</v>
      </c>
      <c r="AN453" s="103">
        <f t="shared" si="53"/>
        <v>26</v>
      </c>
    </row>
    <row r="454" spans="1:40"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623</v>
      </c>
      <c r="N454" s="103" t="s">
        <v>621</v>
      </c>
      <c r="O454" s="103" t="s">
        <v>621</v>
      </c>
      <c r="P454" s="103" t="s">
        <v>621</v>
      </c>
      <c r="Q454" s="103" t="s">
        <v>621</v>
      </c>
      <c r="R454" s="103" t="s">
        <v>621</v>
      </c>
      <c r="S454" s="103" t="s">
        <v>621</v>
      </c>
      <c r="T454" s="103" t="s">
        <v>622</v>
      </c>
      <c r="U454" s="103" t="s">
        <v>622</v>
      </c>
      <c r="V454" s="103" t="s">
        <v>621</v>
      </c>
      <c r="W454" s="103" t="s">
        <v>621</v>
      </c>
      <c r="X454" s="103" t="s">
        <v>621</v>
      </c>
      <c r="Y454" s="103" t="s">
        <v>621</v>
      </c>
      <c r="Z454" s="103" t="s">
        <v>621</v>
      </c>
      <c r="AA454" s="103" t="s">
        <v>621</v>
      </c>
      <c r="AB454" s="103" t="s">
        <v>621</v>
      </c>
      <c r="AC454" s="103" t="s">
        <v>623</v>
      </c>
      <c r="AD454" s="103" t="s">
        <v>623</v>
      </c>
      <c r="AE454" s="103" t="s">
        <v>621</v>
      </c>
      <c r="AF454" s="103" t="s">
        <v>621</v>
      </c>
      <c r="AG454" s="103" t="s">
        <v>621</v>
      </c>
      <c r="AI454" s="103">
        <f t="shared" si="51"/>
        <v>24</v>
      </c>
      <c r="AJ454" s="103">
        <f t="shared" si="51"/>
        <v>3</v>
      </c>
      <c r="AK454" s="103"/>
      <c r="AL454" s="103">
        <f t="shared" si="52"/>
        <v>3</v>
      </c>
      <c r="AM454" s="103">
        <f t="shared" si="52"/>
        <v>0</v>
      </c>
      <c r="AN454" s="103">
        <f t="shared" si="53"/>
        <v>27</v>
      </c>
    </row>
    <row r="455" spans="1:40" x14ac:dyDescent="0.25">
      <c r="A455" s="101">
        <v>1606</v>
      </c>
      <c r="B455" s="67" t="s">
        <v>457</v>
      </c>
      <c r="C455" s="67" t="s">
        <v>452</v>
      </c>
      <c r="D455" s="103" t="s">
        <v>621</v>
      </c>
      <c r="E455" s="103" t="s">
        <v>621</v>
      </c>
      <c r="F455" s="103" t="s">
        <v>621</v>
      </c>
      <c r="G455" s="103" t="s">
        <v>623</v>
      </c>
      <c r="H455" s="103" t="s">
        <v>622</v>
      </c>
      <c r="I455" s="103" t="s">
        <v>622</v>
      </c>
      <c r="J455" s="103" t="s">
        <v>621</v>
      </c>
      <c r="K455" s="103" t="s">
        <v>621</v>
      </c>
      <c r="L455" s="103" t="s">
        <v>622</v>
      </c>
      <c r="M455" s="103" t="s">
        <v>621</v>
      </c>
      <c r="N455" s="103" t="s">
        <v>622</v>
      </c>
      <c r="O455" s="103" t="s">
        <v>621</v>
      </c>
      <c r="P455" s="103" t="s">
        <v>623</v>
      </c>
      <c r="Q455" s="103" t="s">
        <v>621</v>
      </c>
      <c r="R455" s="103" t="s">
        <v>623</v>
      </c>
      <c r="S455" s="103" t="s">
        <v>621</v>
      </c>
      <c r="T455" s="103" t="s">
        <v>622</v>
      </c>
      <c r="U455" s="103" t="s">
        <v>622</v>
      </c>
      <c r="V455" s="103" t="s">
        <v>623</v>
      </c>
      <c r="W455" s="103" t="s">
        <v>621</v>
      </c>
      <c r="X455" s="103" t="s">
        <v>623</v>
      </c>
      <c r="Y455" s="103" t="s">
        <v>623</v>
      </c>
      <c r="Z455" s="103" t="s">
        <v>621</v>
      </c>
      <c r="AA455" s="103" t="s">
        <v>621</v>
      </c>
      <c r="AB455" s="103" t="s">
        <v>621</v>
      </c>
      <c r="AC455" s="103" t="s">
        <v>623</v>
      </c>
      <c r="AD455" s="103" t="s">
        <v>623</v>
      </c>
      <c r="AE455" s="103" t="s">
        <v>623</v>
      </c>
      <c r="AF455" s="103" t="s">
        <v>623</v>
      </c>
      <c r="AG455" s="103" t="s">
        <v>621</v>
      </c>
      <c r="AI455" s="103">
        <f t="shared" si="51"/>
        <v>14</v>
      </c>
      <c r="AJ455" s="103">
        <f t="shared" si="51"/>
        <v>6</v>
      </c>
      <c r="AK455" s="103"/>
      <c r="AL455" s="103">
        <f t="shared" si="52"/>
        <v>10</v>
      </c>
      <c r="AM455" s="103">
        <f t="shared" si="52"/>
        <v>0</v>
      </c>
      <c r="AN455" s="103">
        <f t="shared" si="53"/>
        <v>20</v>
      </c>
    </row>
    <row r="456" spans="1:40" x14ac:dyDescent="0.25">
      <c r="A456" s="101">
        <v>1607</v>
      </c>
      <c r="B456" s="67" t="s">
        <v>458</v>
      </c>
      <c r="C456" s="67" t="s">
        <v>452</v>
      </c>
      <c r="D456" s="103" t="s">
        <v>621</v>
      </c>
      <c r="E456" s="103" t="s">
        <v>623</v>
      </c>
      <c r="F456" s="103" t="s">
        <v>621</v>
      </c>
      <c r="G456" s="103" t="s">
        <v>621</v>
      </c>
      <c r="H456" s="103" t="s">
        <v>623</v>
      </c>
      <c r="I456" s="103" t="s">
        <v>622</v>
      </c>
      <c r="J456" s="103" t="s">
        <v>621</v>
      </c>
      <c r="K456" s="103" t="s">
        <v>621</v>
      </c>
      <c r="L456" s="103" t="s">
        <v>623</v>
      </c>
      <c r="M456" s="103" t="s">
        <v>621</v>
      </c>
      <c r="N456" s="103" t="s">
        <v>621</v>
      </c>
      <c r="O456" s="103" t="s">
        <v>623</v>
      </c>
      <c r="P456" s="103" t="s">
        <v>621</v>
      </c>
      <c r="Q456" s="103" t="s">
        <v>621</v>
      </c>
      <c r="R456" s="103" t="s">
        <v>621</v>
      </c>
      <c r="S456" s="103" t="s">
        <v>621</v>
      </c>
      <c r="T456" s="103" t="s">
        <v>621</v>
      </c>
      <c r="U456" s="103" t="s">
        <v>622</v>
      </c>
      <c r="V456" s="103" t="s">
        <v>621</v>
      </c>
      <c r="W456" s="103" t="s">
        <v>621</v>
      </c>
      <c r="X456" s="103" t="s">
        <v>622</v>
      </c>
      <c r="Y456" s="103" t="s">
        <v>623</v>
      </c>
      <c r="Z456" s="103" t="s">
        <v>621</v>
      </c>
      <c r="AA456" s="103" t="s">
        <v>621</v>
      </c>
      <c r="AB456" s="103" t="s">
        <v>621</v>
      </c>
      <c r="AC456" s="103" t="s">
        <v>623</v>
      </c>
      <c r="AD456" s="103" t="s">
        <v>621</v>
      </c>
      <c r="AE456" s="103" t="s">
        <v>621</v>
      </c>
      <c r="AF456" s="103" t="s">
        <v>621</v>
      </c>
      <c r="AG456" s="103" t="s">
        <v>621</v>
      </c>
      <c r="AI456" s="103">
        <f t="shared" si="51"/>
        <v>21</v>
      </c>
      <c r="AJ456" s="103">
        <f t="shared" si="51"/>
        <v>3</v>
      </c>
      <c r="AK456" s="103"/>
      <c r="AL456" s="103">
        <f t="shared" si="52"/>
        <v>6</v>
      </c>
      <c r="AM456" s="103">
        <f t="shared" si="52"/>
        <v>0</v>
      </c>
      <c r="AN456" s="103">
        <f t="shared" si="53"/>
        <v>24</v>
      </c>
    </row>
    <row r="457" spans="1:40" x14ac:dyDescent="0.25">
      <c r="A457" s="101">
        <v>1608</v>
      </c>
      <c r="B457" s="67" t="s">
        <v>459</v>
      </c>
      <c r="C457" s="67" t="s">
        <v>452</v>
      </c>
      <c r="D457" s="103" t="s">
        <v>621</v>
      </c>
      <c r="E457" s="103" t="s">
        <v>621</v>
      </c>
      <c r="F457" s="103" t="s">
        <v>621</v>
      </c>
      <c r="G457" s="103" t="s">
        <v>621</v>
      </c>
      <c r="H457" s="103" t="s">
        <v>621</v>
      </c>
      <c r="I457" s="103" t="s">
        <v>622</v>
      </c>
      <c r="J457" s="103" t="s">
        <v>621</v>
      </c>
      <c r="K457" s="103" t="s">
        <v>621</v>
      </c>
      <c r="L457" s="103" t="s">
        <v>622</v>
      </c>
      <c r="M457" s="103" t="s">
        <v>621</v>
      </c>
      <c r="N457" s="103" t="s">
        <v>621</v>
      </c>
      <c r="O457" s="103" t="s">
        <v>623</v>
      </c>
      <c r="P457" s="103" t="s">
        <v>621</v>
      </c>
      <c r="Q457" s="103" t="s">
        <v>621</v>
      </c>
      <c r="R457" s="103" t="s">
        <v>621</v>
      </c>
      <c r="S457" s="103" t="s">
        <v>621</v>
      </c>
      <c r="T457" s="103" t="s">
        <v>622</v>
      </c>
      <c r="U457" s="103" t="s">
        <v>622</v>
      </c>
      <c r="V457" s="103" t="s">
        <v>621</v>
      </c>
      <c r="W457" s="103" t="s">
        <v>623</v>
      </c>
      <c r="X457" s="103" t="s">
        <v>622</v>
      </c>
      <c r="Y457" s="103" t="s">
        <v>623</v>
      </c>
      <c r="Z457" s="103" t="s">
        <v>621</v>
      </c>
      <c r="AA457" s="103" t="s">
        <v>622</v>
      </c>
      <c r="AB457" s="103" t="s">
        <v>621</v>
      </c>
      <c r="AC457" s="103" t="s">
        <v>621</v>
      </c>
      <c r="AD457" s="103" t="s">
        <v>621</v>
      </c>
      <c r="AE457" s="103" t="s">
        <v>621</v>
      </c>
      <c r="AF457" s="103" t="s">
        <v>621</v>
      </c>
      <c r="AG457" s="103" t="s">
        <v>621</v>
      </c>
      <c r="AI457" s="103">
        <f t="shared" si="51"/>
        <v>21</v>
      </c>
      <c r="AJ457" s="103">
        <f t="shared" si="51"/>
        <v>6</v>
      </c>
      <c r="AK457" s="103"/>
      <c r="AL457" s="103">
        <f t="shared" si="52"/>
        <v>3</v>
      </c>
      <c r="AM457" s="103">
        <f t="shared" si="52"/>
        <v>0</v>
      </c>
      <c r="AN457" s="103">
        <f t="shared" si="53"/>
        <v>27</v>
      </c>
    </row>
    <row r="458" spans="1:40" x14ac:dyDescent="0.25">
      <c r="A458" s="101">
        <v>1609</v>
      </c>
      <c r="B458" s="67" t="s">
        <v>460</v>
      </c>
      <c r="C458" s="67" t="s">
        <v>452</v>
      </c>
      <c r="D458" s="103" t="s">
        <v>621</v>
      </c>
      <c r="E458" s="103" t="s">
        <v>621</v>
      </c>
      <c r="F458" s="103" t="s">
        <v>621</v>
      </c>
      <c r="G458" s="103" t="s">
        <v>621</v>
      </c>
      <c r="H458" s="103" t="s">
        <v>621</v>
      </c>
      <c r="I458" s="103" t="s">
        <v>621</v>
      </c>
      <c r="J458" s="103" t="s">
        <v>621</v>
      </c>
      <c r="K458" s="103" t="s">
        <v>623</v>
      </c>
      <c r="L458" s="103" t="s">
        <v>621</v>
      </c>
      <c r="M458" s="103" t="s">
        <v>623</v>
      </c>
      <c r="N458" s="103" t="s">
        <v>621</v>
      </c>
      <c r="O458" s="103" t="s">
        <v>621</v>
      </c>
      <c r="P458" s="103" t="s">
        <v>621</v>
      </c>
      <c r="Q458" s="103" t="s">
        <v>621</v>
      </c>
      <c r="R458" s="103" t="s">
        <v>621</v>
      </c>
      <c r="S458" s="103" t="s">
        <v>621</v>
      </c>
      <c r="T458" s="103" t="s">
        <v>622</v>
      </c>
      <c r="U458" s="103" t="s">
        <v>622</v>
      </c>
      <c r="V458" s="103" t="s">
        <v>621</v>
      </c>
      <c r="W458" s="103" t="s">
        <v>621</v>
      </c>
      <c r="X458" s="103" t="s">
        <v>621</v>
      </c>
      <c r="Y458" s="103" t="s">
        <v>621</v>
      </c>
      <c r="Z458" s="103" t="s">
        <v>621</v>
      </c>
      <c r="AA458" s="103" t="s">
        <v>621</v>
      </c>
      <c r="AB458" s="103" t="s">
        <v>621</v>
      </c>
      <c r="AC458" s="103" t="s">
        <v>623</v>
      </c>
      <c r="AD458" s="103" t="s">
        <v>623</v>
      </c>
      <c r="AE458" s="103" t="s">
        <v>621</v>
      </c>
      <c r="AF458" s="103" t="s">
        <v>621</v>
      </c>
      <c r="AG458" s="103" t="s">
        <v>623</v>
      </c>
      <c r="AI458" s="103">
        <f t="shared" si="51"/>
        <v>23</v>
      </c>
      <c r="AJ458" s="103">
        <f t="shared" si="51"/>
        <v>2</v>
      </c>
      <c r="AK458" s="103"/>
      <c r="AL458" s="103">
        <f t="shared" si="52"/>
        <v>5</v>
      </c>
      <c r="AM458" s="103">
        <f t="shared" si="52"/>
        <v>0</v>
      </c>
      <c r="AN458" s="103">
        <f t="shared" si="53"/>
        <v>25</v>
      </c>
    </row>
    <row r="459" spans="1:40"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622</v>
      </c>
      <c r="M459" s="103" t="s">
        <v>623</v>
      </c>
      <c r="N459" s="103" t="s">
        <v>622</v>
      </c>
      <c r="O459" s="103" t="s">
        <v>623</v>
      </c>
      <c r="P459" s="103" t="s">
        <v>621</v>
      </c>
      <c r="Q459" s="103" t="s">
        <v>621</v>
      </c>
      <c r="R459" s="103" t="s">
        <v>621</v>
      </c>
      <c r="S459" s="103" t="s">
        <v>621</v>
      </c>
      <c r="T459" s="103" t="s">
        <v>622</v>
      </c>
      <c r="U459" s="103" t="s">
        <v>622</v>
      </c>
      <c r="V459" s="103" t="s">
        <v>621</v>
      </c>
      <c r="W459" s="103" t="s">
        <v>621</v>
      </c>
      <c r="X459" s="103" t="s">
        <v>623</v>
      </c>
      <c r="Y459" s="103" t="s">
        <v>623</v>
      </c>
      <c r="Z459" s="103" t="s">
        <v>621</v>
      </c>
      <c r="AA459" s="103" t="s">
        <v>621</v>
      </c>
      <c r="AB459" s="103" t="s">
        <v>621</v>
      </c>
      <c r="AC459" s="103" t="s">
        <v>621</v>
      </c>
      <c r="AD459" s="103" t="s">
        <v>621</v>
      </c>
      <c r="AE459" s="103" t="s">
        <v>623</v>
      </c>
      <c r="AF459" s="103" t="s">
        <v>623</v>
      </c>
      <c r="AG459" s="103" t="s">
        <v>621</v>
      </c>
      <c r="AI459" s="103">
        <f t="shared" si="51"/>
        <v>20</v>
      </c>
      <c r="AJ459" s="103">
        <f t="shared" si="51"/>
        <v>4</v>
      </c>
      <c r="AK459" s="103"/>
      <c r="AL459" s="103">
        <f t="shared" si="52"/>
        <v>6</v>
      </c>
      <c r="AM459" s="103">
        <f t="shared" si="52"/>
        <v>0</v>
      </c>
      <c r="AN459" s="103">
        <f t="shared" si="53"/>
        <v>24</v>
      </c>
    </row>
    <row r="460" spans="1:40" x14ac:dyDescent="0.25">
      <c r="A460" s="101">
        <v>1611</v>
      </c>
      <c r="B460" s="67" t="s">
        <v>462</v>
      </c>
      <c r="C460" s="67" t="s">
        <v>452</v>
      </c>
      <c r="D460" s="103" t="s">
        <v>621</v>
      </c>
      <c r="E460" s="103" t="s">
        <v>621</v>
      </c>
      <c r="F460" s="103" t="s">
        <v>621</v>
      </c>
      <c r="G460" s="103" t="s">
        <v>621</v>
      </c>
      <c r="H460" s="103" t="s">
        <v>622</v>
      </c>
      <c r="I460" s="103" t="s">
        <v>622</v>
      </c>
      <c r="J460" s="103" t="s">
        <v>621</v>
      </c>
      <c r="K460" s="103" t="s">
        <v>621</v>
      </c>
      <c r="L460" s="103" t="s">
        <v>622</v>
      </c>
      <c r="M460" s="103" t="s">
        <v>623</v>
      </c>
      <c r="N460" s="103" t="s">
        <v>622</v>
      </c>
      <c r="O460" s="103" t="s">
        <v>623</v>
      </c>
      <c r="P460" s="103" t="s">
        <v>621</v>
      </c>
      <c r="Q460" s="103" t="s">
        <v>621</v>
      </c>
      <c r="R460" s="103" t="s">
        <v>621</v>
      </c>
      <c r="S460" s="103" t="s">
        <v>621</v>
      </c>
      <c r="T460" s="103" t="s">
        <v>623</v>
      </c>
      <c r="U460" s="103" t="s">
        <v>621</v>
      </c>
      <c r="V460" s="103" t="s">
        <v>621</v>
      </c>
      <c r="W460" s="103" t="s">
        <v>621</v>
      </c>
      <c r="X460" s="103" t="s">
        <v>621</v>
      </c>
      <c r="Y460" s="103" t="s">
        <v>621</v>
      </c>
      <c r="Z460" s="103" t="s">
        <v>621</v>
      </c>
      <c r="AA460" s="103" t="s">
        <v>621</v>
      </c>
      <c r="AB460" s="103" t="s">
        <v>621</v>
      </c>
      <c r="AC460" s="103" t="s">
        <v>621</v>
      </c>
      <c r="AD460" s="103" t="s">
        <v>623</v>
      </c>
      <c r="AE460" s="103" t="s">
        <v>623</v>
      </c>
      <c r="AF460" s="103" t="s">
        <v>621</v>
      </c>
      <c r="AG460" s="103" t="s">
        <v>621</v>
      </c>
      <c r="AI460" s="103">
        <f t="shared" si="51"/>
        <v>21</v>
      </c>
      <c r="AJ460" s="103">
        <f t="shared" si="51"/>
        <v>4</v>
      </c>
      <c r="AK460" s="103"/>
      <c r="AL460" s="103">
        <f t="shared" si="52"/>
        <v>5</v>
      </c>
      <c r="AM460" s="103">
        <f t="shared" si="52"/>
        <v>0</v>
      </c>
      <c r="AN460" s="103">
        <f t="shared" si="53"/>
        <v>25</v>
      </c>
    </row>
    <row r="461" spans="1:40" x14ac:dyDescent="0.25">
      <c r="A461" s="101">
        <v>1612</v>
      </c>
      <c r="B461" s="67" t="s">
        <v>463</v>
      </c>
      <c r="C461" s="67" t="s">
        <v>452</v>
      </c>
      <c r="D461" s="103" t="s">
        <v>623</v>
      </c>
      <c r="E461" s="103" t="s">
        <v>621</v>
      </c>
      <c r="F461" s="103" t="s">
        <v>621</v>
      </c>
      <c r="G461" s="103" t="s">
        <v>621</v>
      </c>
      <c r="H461" s="103" t="s">
        <v>621</v>
      </c>
      <c r="I461" s="103" t="s">
        <v>622</v>
      </c>
      <c r="J461" s="103" t="s">
        <v>621</v>
      </c>
      <c r="K461" s="103" t="s">
        <v>621</v>
      </c>
      <c r="L461" s="103" t="s">
        <v>622</v>
      </c>
      <c r="M461" s="103" t="s">
        <v>623</v>
      </c>
      <c r="N461" s="103" t="s">
        <v>622</v>
      </c>
      <c r="O461" s="103" t="s">
        <v>621</v>
      </c>
      <c r="P461" s="103" t="s">
        <v>621</v>
      </c>
      <c r="Q461" s="103" t="s">
        <v>622</v>
      </c>
      <c r="R461" s="103" t="s">
        <v>621</v>
      </c>
      <c r="S461" s="103" t="s">
        <v>622</v>
      </c>
      <c r="T461" s="103" t="s">
        <v>622</v>
      </c>
      <c r="U461" s="103" t="s">
        <v>622</v>
      </c>
      <c r="V461" s="103" t="s">
        <v>621</v>
      </c>
      <c r="W461" s="103" t="s">
        <v>621</v>
      </c>
      <c r="X461" s="103" t="s">
        <v>621</v>
      </c>
      <c r="Y461" s="103" t="s">
        <v>623</v>
      </c>
      <c r="Z461" s="103" t="s">
        <v>621</v>
      </c>
      <c r="AA461" s="103" t="s">
        <v>622</v>
      </c>
      <c r="AB461" s="103" t="s">
        <v>621</v>
      </c>
      <c r="AC461" s="103" t="s">
        <v>623</v>
      </c>
      <c r="AD461" s="103" t="s">
        <v>623</v>
      </c>
      <c r="AE461" s="103" t="s">
        <v>621</v>
      </c>
      <c r="AF461" s="103" t="s">
        <v>623</v>
      </c>
      <c r="AG461" s="103" t="s">
        <v>623</v>
      </c>
      <c r="AI461" s="103">
        <f t="shared" si="51"/>
        <v>15</v>
      </c>
      <c r="AJ461" s="103">
        <f t="shared" si="51"/>
        <v>8</v>
      </c>
      <c r="AK461" s="103"/>
      <c r="AL461" s="103">
        <f t="shared" si="52"/>
        <v>7</v>
      </c>
      <c r="AM461" s="103">
        <f t="shared" si="52"/>
        <v>0</v>
      </c>
      <c r="AN461" s="103">
        <f t="shared" si="53"/>
        <v>23</v>
      </c>
    </row>
    <row r="462" spans="1:40" x14ac:dyDescent="0.25">
      <c r="A462" s="101">
        <v>1613</v>
      </c>
      <c r="B462" s="67" t="s">
        <v>464</v>
      </c>
      <c r="C462" s="67" t="s">
        <v>452</v>
      </c>
      <c r="D462" s="103" t="s">
        <v>621</v>
      </c>
      <c r="E462" s="103" t="s">
        <v>621</v>
      </c>
      <c r="F462" s="103" t="s">
        <v>621</v>
      </c>
      <c r="G462" s="103" t="s">
        <v>621</v>
      </c>
      <c r="H462" s="103" t="s">
        <v>623</v>
      </c>
      <c r="I462" s="103" t="s">
        <v>622</v>
      </c>
      <c r="J462" s="103" t="s">
        <v>621</v>
      </c>
      <c r="K462" s="103" t="s">
        <v>621</v>
      </c>
      <c r="L462" s="103" t="s">
        <v>621</v>
      </c>
      <c r="M462" s="103" t="s">
        <v>623</v>
      </c>
      <c r="N462" s="103" t="s">
        <v>621</v>
      </c>
      <c r="O462" s="103" t="s">
        <v>623</v>
      </c>
      <c r="P462" s="103" t="s">
        <v>621</v>
      </c>
      <c r="Q462" s="103" t="s">
        <v>621</v>
      </c>
      <c r="R462" s="103" t="s">
        <v>621</v>
      </c>
      <c r="S462" s="103" t="s">
        <v>622</v>
      </c>
      <c r="T462" s="103" t="s">
        <v>622</v>
      </c>
      <c r="U462" s="103" t="s">
        <v>622</v>
      </c>
      <c r="V462" s="103" t="s">
        <v>621</v>
      </c>
      <c r="W462" s="103" t="s">
        <v>621</v>
      </c>
      <c r="X462" s="103" t="s">
        <v>621</v>
      </c>
      <c r="Y462" s="103" t="s">
        <v>621</v>
      </c>
      <c r="Z462" s="103" t="s">
        <v>621</v>
      </c>
      <c r="AA462" s="103" t="s">
        <v>621</v>
      </c>
      <c r="AB462" s="103" t="s">
        <v>621</v>
      </c>
      <c r="AC462" s="103" t="s">
        <v>623</v>
      </c>
      <c r="AD462" s="103" t="s">
        <v>623</v>
      </c>
      <c r="AE462" s="103" t="s">
        <v>621</v>
      </c>
      <c r="AF462" s="103" t="s">
        <v>621</v>
      </c>
      <c r="AG462" s="103" t="s">
        <v>621</v>
      </c>
      <c r="AI462" s="103">
        <f t="shared" si="51"/>
        <v>21</v>
      </c>
      <c r="AJ462" s="103">
        <f t="shared" si="51"/>
        <v>4</v>
      </c>
      <c r="AK462" s="103"/>
      <c r="AL462" s="103">
        <f t="shared" si="52"/>
        <v>5</v>
      </c>
      <c r="AM462" s="103">
        <f t="shared" si="52"/>
        <v>0</v>
      </c>
      <c r="AN462" s="103">
        <f t="shared" si="53"/>
        <v>25</v>
      </c>
    </row>
    <row r="463" spans="1:40" x14ac:dyDescent="0.25">
      <c r="A463" s="101">
        <v>1614</v>
      </c>
      <c r="B463" s="67" t="s">
        <v>465</v>
      </c>
      <c r="C463" s="67" t="s">
        <v>452</v>
      </c>
      <c r="D463" s="103" t="s">
        <v>623</v>
      </c>
      <c r="E463" s="103" t="s">
        <v>621</v>
      </c>
      <c r="F463" s="103" t="s">
        <v>621</v>
      </c>
      <c r="G463" s="103" t="s">
        <v>621</v>
      </c>
      <c r="H463" s="103" t="s">
        <v>621</v>
      </c>
      <c r="I463" s="103" t="s">
        <v>623</v>
      </c>
      <c r="J463" s="103" t="s">
        <v>621</v>
      </c>
      <c r="K463" s="103" t="s">
        <v>621</v>
      </c>
      <c r="L463" s="103" t="s">
        <v>622</v>
      </c>
      <c r="M463" s="103" t="s">
        <v>621</v>
      </c>
      <c r="N463" s="103" t="s">
        <v>623</v>
      </c>
      <c r="O463" s="103" t="s">
        <v>621</v>
      </c>
      <c r="P463" s="103" t="s">
        <v>621</v>
      </c>
      <c r="Q463" s="103" t="s">
        <v>621</v>
      </c>
      <c r="R463" s="103" t="s">
        <v>621</v>
      </c>
      <c r="S463" s="103" t="s">
        <v>621</v>
      </c>
      <c r="T463" s="103" t="s">
        <v>621</v>
      </c>
      <c r="U463" s="103" t="s">
        <v>622</v>
      </c>
      <c r="V463" s="103" t="s">
        <v>621</v>
      </c>
      <c r="W463" s="103" t="s">
        <v>621</v>
      </c>
      <c r="X463" s="103" t="s">
        <v>621</v>
      </c>
      <c r="Y463" s="103" t="s">
        <v>621</v>
      </c>
      <c r="Z463" s="103" t="s">
        <v>621</v>
      </c>
      <c r="AA463" s="103" t="s">
        <v>621</v>
      </c>
      <c r="AB463" s="103" t="s">
        <v>621</v>
      </c>
      <c r="AC463" s="103" t="s">
        <v>623</v>
      </c>
      <c r="AD463" s="103" t="s">
        <v>623</v>
      </c>
      <c r="AE463" s="103" t="s">
        <v>621</v>
      </c>
      <c r="AF463" s="103" t="s">
        <v>621</v>
      </c>
      <c r="AG463" s="103" t="s">
        <v>623</v>
      </c>
      <c r="AI463" s="103">
        <f t="shared" si="51"/>
        <v>22</v>
      </c>
      <c r="AJ463" s="103">
        <f t="shared" si="51"/>
        <v>2</v>
      </c>
      <c r="AK463" s="103"/>
      <c r="AL463" s="103">
        <f t="shared" si="52"/>
        <v>6</v>
      </c>
      <c r="AM463" s="103">
        <f t="shared" si="52"/>
        <v>0</v>
      </c>
      <c r="AN463" s="103">
        <f t="shared" si="53"/>
        <v>24</v>
      </c>
    </row>
    <row r="464" spans="1:40" x14ac:dyDescent="0.25">
      <c r="A464" s="101">
        <v>1615</v>
      </c>
      <c r="B464" s="67" t="s">
        <v>466</v>
      </c>
      <c r="C464" s="67" t="s">
        <v>452</v>
      </c>
      <c r="D464" s="103" t="s">
        <v>621</v>
      </c>
      <c r="E464" s="103" t="s">
        <v>621</v>
      </c>
      <c r="F464" s="103" t="s">
        <v>623</v>
      </c>
      <c r="G464" s="103" t="s">
        <v>621</v>
      </c>
      <c r="H464" s="103" t="s">
        <v>623</v>
      </c>
      <c r="I464" s="103" t="s">
        <v>622</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622</v>
      </c>
      <c r="V464" s="103" t="s">
        <v>621</v>
      </c>
      <c r="W464" s="103" t="s">
        <v>621</v>
      </c>
      <c r="X464" s="103" t="s">
        <v>623</v>
      </c>
      <c r="Y464" s="103" t="s">
        <v>621</v>
      </c>
      <c r="Z464" s="103" t="s">
        <v>621</v>
      </c>
      <c r="AA464" s="103" t="s">
        <v>621</v>
      </c>
      <c r="AB464" s="103" t="s">
        <v>621</v>
      </c>
      <c r="AC464" s="103" t="s">
        <v>623</v>
      </c>
      <c r="AD464" s="103" t="s">
        <v>623</v>
      </c>
      <c r="AE464" s="103" t="s">
        <v>621</v>
      </c>
      <c r="AF464" s="103" t="s">
        <v>621</v>
      </c>
      <c r="AG464" s="103" t="s">
        <v>621</v>
      </c>
      <c r="AI464" s="103">
        <f t="shared" ref="AI464:AJ483" si="54">COUNTIF($D464:$AG464,AI$3)</f>
        <v>23</v>
      </c>
      <c r="AJ464" s="103">
        <f t="shared" si="54"/>
        <v>2</v>
      </c>
      <c r="AK464" s="103"/>
      <c r="AL464" s="103">
        <f t="shared" ref="AL464:AM483" si="55">COUNTIF($D464:$AG464,AL$3)</f>
        <v>5</v>
      </c>
      <c r="AM464" s="103">
        <f t="shared" si="55"/>
        <v>0</v>
      </c>
      <c r="AN464" s="103">
        <f t="shared" si="53"/>
        <v>25</v>
      </c>
    </row>
    <row r="465" spans="1:40" x14ac:dyDescent="0.25">
      <c r="A465" s="101">
        <v>1616</v>
      </c>
      <c r="B465" s="67" t="s">
        <v>467</v>
      </c>
      <c r="C465" s="67" t="s">
        <v>452</v>
      </c>
      <c r="D465" s="103" t="s">
        <v>621</v>
      </c>
      <c r="E465" s="103" t="s">
        <v>623</v>
      </c>
      <c r="F465" s="103" t="s">
        <v>621</v>
      </c>
      <c r="G465" s="103" t="s">
        <v>621</v>
      </c>
      <c r="H465" s="103" t="s">
        <v>621</v>
      </c>
      <c r="I465" s="103" t="s">
        <v>622</v>
      </c>
      <c r="J465" s="103" t="s">
        <v>621</v>
      </c>
      <c r="K465" s="103" t="s">
        <v>621</v>
      </c>
      <c r="L465" s="103" t="s">
        <v>622</v>
      </c>
      <c r="M465" s="103" t="s">
        <v>621</v>
      </c>
      <c r="N465" s="103" t="s">
        <v>622</v>
      </c>
      <c r="O465" s="103" t="s">
        <v>621</v>
      </c>
      <c r="P465" s="103" t="s">
        <v>621</v>
      </c>
      <c r="Q465" s="103" t="s">
        <v>621</v>
      </c>
      <c r="R465" s="103" t="s">
        <v>623</v>
      </c>
      <c r="S465" s="103" t="s">
        <v>621</v>
      </c>
      <c r="T465" s="103" t="s">
        <v>622</v>
      </c>
      <c r="U465" s="103" t="s">
        <v>622</v>
      </c>
      <c r="V465" s="103" t="s">
        <v>621</v>
      </c>
      <c r="W465" s="103" t="s">
        <v>621</v>
      </c>
      <c r="X465" s="103" t="s">
        <v>621</v>
      </c>
      <c r="Y465" s="103" t="s">
        <v>621</v>
      </c>
      <c r="Z465" s="103" t="s">
        <v>621</v>
      </c>
      <c r="AA465" s="103" t="s">
        <v>621</v>
      </c>
      <c r="AB465" s="103" t="s">
        <v>621</v>
      </c>
      <c r="AC465" s="103" t="s">
        <v>623</v>
      </c>
      <c r="AD465" s="103" t="s">
        <v>623</v>
      </c>
      <c r="AE465" s="103" t="s">
        <v>623</v>
      </c>
      <c r="AF465" s="103" t="s">
        <v>623</v>
      </c>
      <c r="AG465" s="103" t="s">
        <v>623</v>
      </c>
      <c r="AI465" s="103">
        <f t="shared" si="54"/>
        <v>18</v>
      </c>
      <c r="AJ465" s="103">
        <f t="shared" si="54"/>
        <v>5</v>
      </c>
      <c r="AK465" s="103"/>
      <c r="AL465" s="103">
        <f t="shared" si="55"/>
        <v>7</v>
      </c>
      <c r="AM465" s="103">
        <f t="shared" si="55"/>
        <v>0</v>
      </c>
      <c r="AN465" s="103">
        <f t="shared" si="53"/>
        <v>23</v>
      </c>
    </row>
    <row r="466" spans="1:40" x14ac:dyDescent="0.25">
      <c r="A466" s="101">
        <v>1701</v>
      </c>
      <c r="B466" s="67" t="s">
        <v>468</v>
      </c>
      <c r="C466" s="67" t="s">
        <v>469</v>
      </c>
      <c r="D466" s="103" t="s">
        <v>621</v>
      </c>
      <c r="E466" s="103" t="s">
        <v>621</v>
      </c>
      <c r="F466" s="103" t="s">
        <v>621</v>
      </c>
      <c r="G466" s="103" t="s">
        <v>621</v>
      </c>
      <c r="H466" s="103" t="s">
        <v>623</v>
      </c>
      <c r="I466" s="103" t="s">
        <v>622</v>
      </c>
      <c r="J466" s="103" t="s">
        <v>621</v>
      </c>
      <c r="K466" s="103" t="s">
        <v>621</v>
      </c>
      <c r="L466" s="103" t="s">
        <v>622</v>
      </c>
      <c r="M466" s="103" t="s">
        <v>621</v>
      </c>
      <c r="N466" s="103" t="s">
        <v>623</v>
      </c>
      <c r="O466" s="103" t="s">
        <v>621</v>
      </c>
      <c r="P466" s="103" t="s">
        <v>621</v>
      </c>
      <c r="Q466" s="103" t="s">
        <v>622</v>
      </c>
      <c r="R466" s="103" t="s">
        <v>621</v>
      </c>
      <c r="S466" s="103" t="s">
        <v>622</v>
      </c>
      <c r="T466" s="103" t="s">
        <v>622</v>
      </c>
      <c r="U466" s="103" t="s">
        <v>622</v>
      </c>
      <c r="V466" s="103" t="s">
        <v>621</v>
      </c>
      <c r="W466" s="103" t="s">
        <v>621</v>
      </c>
      <c r="X466" s="103" t="s">
        <v>621</v>
      </c>
      <c r="Y466" s="103" t="s">
        <v>621</v>
      </c>
      <c r="Z466" s="103" t="s">
        <v>621</v>
      </c>
      <c r="AA466" s="103" t="s">
        <v>621</v>
      </c>
      <c r="AB466" s="103" t="s">
        <v>621</v>
      </c>
      <c r="AC466" s="103" t="s">
        <v>622</v>
      </c>
      <c r="AD466" s="103" t="s">
        <v>621</v>
      </c>
      <c r="AE466" s="103" t="s">
        <v>621</v>
      </c>
      <c r="AF466" s="103" t="s">
        <v>622</v>
      </c>
      <c r="AG466" s="103" t="s">
        <v>621</v>
      </c>
      <c r="AI466" s="103">
        <f t="shared" si="54"/>
        <v>20</v>
      </c>
      <c r="AJ466" s="103">
        <f t="shared" si="54"/>
        <v>8</v>
      </c>
      <c r="AK466" s="103"/>
      <c r="AL466" s="103">
        <f t="shared" si="55"/>
        <v>2</v>
      </c>
      <c r="AM466" s="103">
        <f t="shared" si="55"/>
        <v>0</v>
      </c>
      <c r="AN466" s="103">
        <f t="shared" si="53"/>
        <v>28</v>
      </c>
    </row>
    <row r="467" spans="1:40" x14ac:dyDescent="0.25">
      <c r="A467" s="101">
        <v>1702</v>
      </c>
      <c r="B467" s="67" t="s">
        <v>471</v>
      </c>
      <c r="C467" s="67" t="s">
        <v>469</v>
      </c>
      <c r="D467" s="103" t="s">
        <v>621</v>
      </c>
      <c r="E467" s="103" t="s">
        <v>621</v>
      </c>
      <c r="F467" s="103" t="s">
        <v>621</v>
      </c>
      <c r="G467" s="103" t="s">
        <v>621</v>
      </c>
      <c r="H467" s="103" t="s">
        <v>622</v>
      </c>
      <c r="I467" s="103" t="s">
        <v>622</v>
      </c>
      <c r="J467" s="103" t="s">
        <v>621</v>
      </c>
      <c r="K467" s="103" t="s">
        <v>623</v>
      </c>
      <c r="L467" s="103" t="s">
        <v>622</v>
      </c>
      <c r="M467" s="103" t="s">
        <v>622</v>
      </c>
      <c r="N467" s="103" t="s">
        <v>622</v>
      </c>
      <c r="O467" s="103" t="s">
        <v>621</v>
      </c>
      <c r="P467" s="103" t="s">
        <v>621</v>
      </c>
      <c r="Q467" s="103" t="s">
        <v>621</v>
      </c>
      <c r="R467" s="103" t="s">
        <v>621</v>
      </c>
      <c r="S467" s="103" t="s">
        <v>621</v>
      </c>
      <c r="T467" s="103" t="s">
        <v>622</v>
      </c>
      <c r="U467" s="103" t="s">
        <v>622</v>
      </c>
      <c r="V467" s="103" t="s">
        <v>621</v>
      </c>
      <c r="W467" s="103" t="s">
        <v>621</v>
      </c>
      <c r="X467" s="103" t="s">
        <v>621</v>
      </c>
      <c r="Y467" s="103" t="s">
        <v>621</v>
      </c>
      <c r="Z467" s="103" t="s">
        <v>622</v>
      </c>
      <c r="AA467" s="103" t="s">
        <v>622</v>
      </c>
      <c r="AB467" s="103" t="s">
        <v>621</v>
      </c>
      <c r="AC467" s="103" t="s">
        <v>622</v>
      </c>
      <c r="AD467" s="103" t="s">
        <v>621</v>
      </c>
      <c r="AE467" s="103" t="s">
        <v>621</v>
      </c>
      <c r="AF467" s="103" t="s">
        <v>622</v>
      </c>
      <c r="AG467" s="103" t="s">
        <v>621</v>
      </c>
      <c r="AI467" s="103">
        <f t="shared" si="54"/>
        <v>18</v>
      </c>
      <c r="AJ467" s="103">
        <f t="shared" si="54"/>
        <v>11</v>
      </c>
      <c r="AK467" s="103"/>
      <c r="AL467" s="103">
        <f t="shared" si="55"/>
        <v>1</v>
      </c>
      <c r="AM467" s="103">
        <f t="shared" si="55"/>
        <v>0</v>
      </c>
      <c r="AN467" s="103">
        <f t="shared" si="53"/>
        <v>29</v>
      </c>
    </row>
    <row r="468" spans="1:40" x14ac:dyDescent="0.25">
      <c r="A468" s="101">
        <v>1703</v>
      </c>
      <c r="B468" s="67" t="s">
        <v>472</v>
      </c>
      <c r="C468" s="67" t="s">
        <v>469</v>
      </c>
      <c r="D468" s="103" t="s">
        <v>621</v>
      </c>
      <c r="E468" s="103" t="s">
        <v>622</v>
      </c>
      <c r="F468" s="103" t="s">
        <v>621</v>
      </c>
      <c r="G468" s="103" t="s">
        <v>621</v>
      </c>
      <c r="H468" s="103" t="s">
        <v>623</v>
      </c>
      <c r="I468" s="103" t="s">
        <v>622</v>
      </c>
      <c r="J468" s="103" t="s">
        <v>621</v>
      </c>
      <c r="K468" s="103" t="s">
        <v>621</v>
      </c>
      <c r="L468" s="103" t="s">
        <v>622</v>
      </c>
      <c r="M468" s="103" t="s">
        <v>623</v>
      </c>
      <c r="N468" s="103" t="s">
        <v>622</v>
      </c>
      <c r="O468" s="103" t="s">
        <v>621</v>
      </c>
      <c r="P468" s="103" t="s">
        <v>621</v>
      </c>
      <c r="Q468" s="103" t="s">
        <v>622</v>
      </c>
      <c r="R468" s="103" t="s">
        <v>621</v>
      </c>
      <c r="S468" s="103" t="s">
        <v>622</v>
      </c>
      <c r="T468" s="103" t="s">
        <v>622</v>
      </c>
      <c r="U468" s="103" t="s">
        <v>622</v>
      </c>
      <c r="V468" s="103" t="s">
        <v>621</v>
      </c>
      <c r="W468" s="103" t="s">
        <v>621</v>
      </c>
      <c r="X468" s="103" t="s">
        <v>621</v>
      </c>
      <c r="Y468" s="103" t="s">
        <v>621</v>
      </c>
      <c r="Z468" s="103" t="s">
        <v>622</v>
      </c>
      <c r="AA468" s="103" t="s">
        <v>622</v>
      </c>
      <c r="AB468" s="103" t="s">
        <v>621</v>
      </c>
      <c r="AC468" s="103" t="s">
        <v>622</v>
      </c>
      <c r="AD468" s="103" t="s">
        <v>621</v>
      </c>
      <c r="AE468" s="103" t="s">
        <v>621</v>
      </c>
      <c r="AF468" s="103" t="s">
        <v>622</v>
      </c>
      <c r="AG468" s="103" t="s">
        <v>621</v>
      </c>
      <c r="AI468" s="103">
        <f t="shared" si="54"/>
        <v>16</v>
      </c>
      <c r="AJ468" s="103">
        <f t="shared" si="54"/>
        <v>12</v>
      </c>
      <c r="AK468" s="103"/>
      <c r="AL468" s="103">
        <f t="shared" si="55"/>
        <v>2</v>
      </c>
      <c r="AM468" s="103">
        <f t="shared" si="55"/>
        <v>0</v>
      </c>
      <c r="AN468" s="103">
        <f t="shared" si="53"/>
        <v>28</v>
      </c>
    </row>
    <row r="469" spans="1:40" x14ac:dyDescent="0.25">
      <c r="A469" s="101">
        <v>1704</v>
      </c>
      <c r="B469" s="67" t="s">
        <v>473</v>
      </c>
      <c r="C469" s="67" t="s">
        <v>469</v>
      </c>
      <c r="D469" s="103" t="s">
        <v>621</v>
      </c>
      <c r="E469" s="103" t="s">
        <v>621</v>
      </c>
      <c r="F469" s="103" t="s">
        <v>623</v>
      </c>
      <c r="G469" s="103" t="s">
        <v>621</v>
      </c>
      <c r="H469" s="103" t="s">
        <v>621</v>
      </c>
      <c r="I469" s="103" t="s">
        <v>623</v>
      </c>
      <c r="J469" s="103" t="s">
        <v>621</v>
      </c>
      <c r="K469" s="103" t="s">
        <v>621</v>
      </c>
      <c r="L469" s="103" t="s">
        <v>622</v>
      </c>
      <c r="M469" s="103" t="s">
        <v>623</v>
      </c>
      <c r="N469" s="103" t="s">
        <v>622</v>
      </c>
      <c r="O469" s="103" t="s">
        <v>621</v>
      </c>
      <c r="P469" s="103" t="s">
        <v>621</v>
      </c>
      <c r="Q469" s="103" t="s">
        <v>622</v>
      </c>
      <c r="R469" s="103" t="s">
        <v>621</v>
      </c>
      <c r="S469" s="103" t="s">
        <v>622</v>
      </c>
      <c r="T469" s="103" t="s">
        <v>622</v>
      </c>
      <c r="U469" s="103" t="s">
        <v>622</v>
      </c>
      <c r="V469" s="103" t="s">
        <v>621</v>
      </c>
      <c r="W469" s="103" t="s">
        <v>621</v>
      </c>
      <c r="X469" s="103" t="s">
        <v>621</v>
      </c>
      <c r="Y469" s="103" t="s">
        <v>623</v>
      </c>
      <c r="Z469" s="103" t="s">
        <v>621</v>
      </c>
      <c r="AA469" s="103" t="s">
        <v>621</v>
      </c>
      <c r="AB469" s="103" t="s">
        <v>621</v>
      </c>
      <c r="AC469" s="103" t="s">
        <v>621</v>
      </c>
      <c r="AD469" s="103" t="s">
        <v>621</v>
      </c>
      <c r="AE469" s="103" t="s">
        <v>621</v>
      </c>
      <c r="AF469" s="103" t="s">
        <v>621</v>
      </c>
      <c r="AG469" s="103" t="s">
        <v>621</v>
      </c>
      <c r="AI469" s="103">
        <f t="shared" si="54"/>
        <v>20</v>
      </c>
      <c r="AJ469" s="103">
        <f t="shared" si="54"/>
        <v>6</v>
      </c>
      <c r="AK469" s="103"/>
      <c r="AL469" s="103">
        <f t="shared" si="55"/>
        <v>4</v>
      </c>
      <c r="AM469" s="103">
        <f t="shared" si="55"/>
        <v>0</v>
      </c>
      <c r="AN469" s="103">
        <f t="shared" si="53"/>
        <v>26</v>
      </c>
    </row>
    <row r="470" spans="1:40" x14ac:dyDescent="0.25">
      <c r="A470" s="101">
        <v>1705</v>
      </c>
      <c r="B470" s="67" t="s">
        <v>474</v>
      </c>
      <c r="C470" s="67" t="s">
        <v>469</v>
      </c>
      <c r="D470" s="103" t="s">
        <v>621</v>
      </c>
      <c r="E470" s="103" t="s">
        <v>621</v>
      </c>
      <c r="F470" s="103" t="s">
        <v>621</v>
      </c>
      <c r="G470" s="103" t="s">
        <v>621</v>
      </c>
      <c r="H470" s="103" t="s">
        <v>623</v>
      </c>
      <c r="I470" s="103" t="s">
        <v>622</v>
      </c>
      <c r="J470" s="103" t="s">
        <v>621</v>
      </c>
      <c r="K470" s="103" t="s">
        <v>621</v>
      </c>
      <c r="L470" s="103" t="s">
        <v>622</v>
      </c>
      <c r="M470" s="103" t="s">
        <v>622</v>
      </c>
      <c r="N470" s="103" t="s">
        <v>622</v>
      </c>
      <c r="O470" s="103" t="s">
        <v>621</v>
      </c>
      <c r="P470" s="103" t="s">
        <v>621</v>
      </c>
      <c r="Q470" s="103" t="s">
        <v>622</v>
      </c>
      <c r="R470" s="103" t="s">
        <v>621</v>
      </c>
      <c r="S470" s="103" t="s">
        <v>622</v>
      </c>
      <c r="T470" s="103" t="s">
        <v>622</v>
      </c>
      <c r="U470" s="103" t="s">
        <v>622</v>
      </c>
      <c r="V470" s="103" t="s">
        <v>621</v>
      </c>
      <c r="W470" s="103" t="s">
        <v>621</v>
      </c>
      <c r="X470" s="103" t="s">
        <v>621</v>
      </c>
      <c r="Y470" s="103" t="s">
        <v>621</v>
      </c>
      <c r="Z470" s="103" t="s">
        <v>621</v>
      </c>
      <c r="AA470" s="103" t="s">
        <v>621</v>
      </c>
      <c r="AB470" s="103" t="s">
        <v>621</v>
      </c>
      <c r="AC470" s="103" t="s">
        <v>622</v>
      </c>
      <c r="AD470" s="103" t="s">
        <v>621</v>
      </c>
      <c r="AE470" s="103" t="s">
        <v>621</v>
      </c>
      <c r="AF470" s="103" t="s">
        <v>622</v>
      </c>
      <c r="AG470" s="103" t="s">
        <v>621</v>
      </c>
      <c r="AI470" s="103">
        <f t="shared" si="54"/>
        <v>19</v>
      </c>
      <c r="AJ470" s="103">
        <f t="shared" si="54"/>
        <v>10</v>
      </c>
      <c r="AK470" s="103"/>
      <c r="AL470" s="103">
        <f t="shared" si="55"/>
        <v>1</v>
      </c>
      <c r="AM470" s="103">
        <f t="shared" si="55"/>
        <v>0</v>
      </c>
      <c r="AN470" s="103">
        <f t="shared" si="53"/>
        <v>29</v>
      </c>
    </row>
    <row r="471" spans="1:40" x14ac:dyDescent="0.25">
      <c r="A471" s="101">
        <v>1706</v>
      </c>
      <c r="B471" s="67" t="s">
        <v>475</v>
      </c>
      <c r="C471" s="67" t="s">
        <v>469</v>
      </c>
      <c r="D471" s="103" t="s">
        <v>621</v>
      </c>
      <c r="E471" s="103" t="s">
        <v>621</v>
      </c>
      <c r="F471" s="103" t="s">
        <v>621</v>
      </c>
      <c r="G471" s="103" t="s">
        <v>621</v>
      </c>
      <c r="H471" s="103" t="s">
        <v>623</v>
      </c>
      <c r="I471" s="103" t="s">
        <v>622</v>
      </c>
      <c r="J471" s="103" t="s">
        <v>621</v>
      </c>
      <c r="K471" s="103" t="s">
        <v>621</v>
      </c>
      <c r="L471" s="103" t="s">
        <v>622</v>
      </c>
      <c r="M471" s="103" t="s">
        <v>621</v>
      </c>
      <c r="N471" s="103" t="s">
        <v>621</v>
      </c>
      <c r="O471" s="103" t="s">
        <v>621</v>
      </c>
      <c r="P471" s="103" t="s">
        <v>621</v>
      </c>
      <c r="Q471" s="103" t="s">
        <v>621</v>
      </c>
      <c r="R471" s="103" t="s">
        <v>621</v>
      </c>
      <c r="S471" s="103" t="s">
        <v>621</v>
      </c>
      <c r="T471" s="103" t="s">
        <v>622</v>
      </c>
      <c r="U471" s="103" t="s">
        <v>622</v>
      </c>
      <c r="V471" s="103" t="s">
        <v>621</v>
      </c>
      <c r="W471" s="103" t="s">
        <v>621</v>
      </c>
      <c r="X471" s="103" t="s">
        <v>621</v>
      </c>
      <c r="Y471" s="103" t="s">
        <v>621</v>
      </c>
      <c r="Z471" s="103" t="s">
        <v>622</v>
      </c>
      <c r="AA471" s="103" t="s">
        <v>622</v>
      </c>
      <c r="AB471" s="103" t="s">
        <v>621</v>
      </c>
      <c r="AC471" s="103" t="s">
        <v>622</v>
      </c>
      <c r="AD471" s="103" t="s">
        <v>621</v>
      </c>
      <c r="AE471" s="103" t="s">
        <v>621</v>
      </c>
      <c r="AF471" s="103" t="s">
        <v>622</v>
      </c>
      <c r="AG471" s="103" t="s">
        <v>621</v>
      </c>
      <c r="AI471" s="103">
        <f t="shared" si="54"/>
        <v>21</v>
      </c>
      <c r="AJ471" s="103">
        <f t="shared" si="54"/>
        <v>8</v>
      </c>
      <c r="AK471" s="103"/>
      <c r="AL471" s="103">
        <f t="shared" si="55"/>
        <v>1</v>
      </c>
      <c r="AM471" s="103">
        <f t="shared" si="55"/>
        <v>0</v>
      </c>
      <c r="AN471" s="103">
        <f t="shared" si="53"/>
        <v>29</v>
      </c>
    </row>
    <row r="472" spans="1:40" x14ac:dyDescent="0.25">
      <c r="A472" s="101">
        <v>1707</v>
      </c>
      <c r="B472" s="67" t="s">
        <v>476</v>
      </c>
      <c r="C472" s="67" t="s">
        <v>469</v>
      </c>
      <c r="D472" s="103" t="s">
        <v>621</v>
      </c>
      <c r="E472" s="103" t="s">
        <v>623</v>
      </c>
      <c r="F472" s="103" t="s">
        <v>623</v>
      </c>
      <c r="G472" s="103" t="s">
        <v>623</v>
      </c>
      <c r="H472" s="103" t="s">
        <v>622</v>
      </c>
      <c r="I472" s="103" t="s">
        <v>623</v>
      </c>
      <c r="J472" s="103" t="s">
        <v>623</v>
      </c>
      <c r="K472" s="103" t="s">
        <v>621</v>
      </c>
      <c r="L472" s="103" t="s">
        <v>622</v>
      </c>
      <c r="M472" s="103" t="s">
        <v>621</v>
      </c>
      <c r="N472" s="103" t="s">
        <v>621</v>
      </c>
      <c r="O472" s="103" t="s">
        <v>623</v>
      </c>
      <c r="P472" s="103" t="s">
        <v>621</v>
      </c>
      <c r="Q472" s="103" t="s">
        <v>621</v>
      </c>
      <c r="R472" s="103" t="s">
        <v>621</v>
      </c>
      <c r="S472" s="103" t="s">
        <v>622</v>
      </c>
      <c r="T472" s="103" t="s">
        <v>622</v>
      </c>
      <c r="U472" s="103" t="s">
        <v>622</v>
      </c>
      <c r="V472" s="103" t="s">
        <v>621</v>
      </c>
      <c r="W472" s="103" t="s">
        <v>621</v>
      </c>
      <c r="X472" s="103" t="s">
        <v>622</v>
      </c>
      <c r="Y472" s="103" t="s">
        <v>621</v>
      </c>
      <c r="Z472" s="103" t="s">
        <v>621</v>
      </c>
      <c r="AA472" s="103" t="s">
        <v>621</v>
      </c>
      <c r="AB472" s="103" t="s">
        <v>621</v>
      </c>
      <c r="AC472" s="103" t="s">
        <v>621</v>
      </c>
      <c r="AD472" s="103" t="s">
        <v>621</v>
      </c>
      <c r="AE472" s="103" t="s">
        <v>621</v>
      </c>
      <c r="AF472" s="103" t="s">
        <v>621</v>
      </c>
      <c r="AG472" s="103" t="s">
        <v>621</v>
      </c>
      <c r="AI472" s="103">
        <f t="shared" si="54"/>
        <v>18</v>
      </c>
      <c r="AJ472" s="103">
        <f t="shared" si="54"/>
        <v>6</v>
      </c>
      <c r="AK472" s="103"/>
      <c r="AL472" s="103">
        <f t="shared" si="55"/>
        <v>6</v>
      </c>
      <c r="AM472" s="103">
        <f t="shared" si="55"/>
        <v>0</v>
      </c>
      <c r="AN472" s="103">
        <f t="shared" si="53"/>
        <v>24</v>
      </c>
    </row>
    <row r="473" spans="1:40" x14ac:dyDescent="0.25">
      <c r="A473" s="101">
        <v>1708</v>
      </c>
      <c r="B473" s="67" t="s">
        <v>477</v>
      </c>
      <c r="C473" s="67" t="s">
        <v>469</v>
      </c>
      <c r="D473" s="103" t="s">
        <v>621</v>
      </c>
      <c r="E473" s="103" t="s">
        <v>621</v>
      </c>
      <c r="F473" s="103" t="s">
        <v>621</v>
      </c>
      <c r="G473" s="103" t="s">
        <v>621</v>
      </c>
      <c r="H473" s="103" t="s">
        <v>621</v>
      </c>
      <c r="I473" s="103" t="s">
        <v>622</v>
      </c>
      <c r="J473" s="103" t="s">
        <v>621</v>
      </c>
      <c r="K473" s="103" t="s">
        <v>621</v>
      </c>
      <c r="L473" s="103" t="s">
        <v>623</v>
      </c>
      <c r="M473" s="103" t="s">
        <v>621</v>
      </c>
      <c r="N473" s="103" t="s">
        <v>621</v>
      </c>
      <c r="O473" s="103" t="s">
        <v>623</v>
      </c>
      <c r="P473" s="103" t="s">
        <v>621</v>
      </c>
      <c r="Q473" s="103" t="s">
        <v>621</v>
      </c>
      <c r="R473" s="103" t="s">
        <v>621</v>
      </c>
      <c r="S473" s="103" t="s">
        <v>621</v>
      </c>
      <c r="T473" s="103" t="s">
        <v>622</v>
      </c>
      <c r="U473" s="103" t="s">
        <v>622</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I473" s="103">
        <f t="shared" si="54"/>
        <v>25</v>
      </c>
      <c r="AJ473" s="103">
        <f t="shared" si="54"/>
        <v>3</v>
      </c>
      <c r="AK473" s="103"/>
      <c r="AL473" s="103">
        <f t="shared" si="55"/>
        <v>2</v>
      </c>
      <c r="AM473" s="103">
        <f t="shared" si="55"/>
        <v>0</v>
      </c>
      <c r="AN473" s="103">
        <f t="shared" si="53"/>
        <v>28</v>
      </c>
    </row>
    <row r="474" spans="1:40" x14ac:dyDescent="0.25">
      <c r="A474" s="101">
        <v>1709</v>
      </c>
      <c r="B474" s="67" t="s">
        <v>478</v>
      </c>
      <c r="C474" s="67" t="s">
        <v>469</v>
      </c>
      <c r="D474" s="103" t="s">
        <v>621</v>
      </c>
      <c r="E474" s="103" t="s">
        <v>621</v>
      </c>
      <c r="F474" s="103" t="s">
        <v>621</v>
      </c>
      <c r="G474" s="103" t="s">
        <v>621</v>
      </c>
      <c r="H474" s="103" t="s">
        <v>623</v>
      </c>
      <c r="I474" s="103" t="s">
        <v>622</v>
      </c>
      <c r="J474" s="103" t="s">
        <v>621</v>
      </c>
      <c r="K474" s="103" t="s">
        <v>621</v>
      </c>
      <c r="L474" s="103" t="s">
        <v>622</v>
      </c>
      <c r="M474" s="103" t="s">
        <v>622</v>
      </c>
      <c r="N474" s="103" t="s">
        <v>621</v>
      </c>
      <c r="O474" s="103" t="s">
        <v>621</v>
      </c>
      <c r="P474" s="103" t="s">
        <v>621</v>
      </c>
      <c r="Q474" s="103" t="s">
        <v>621</v>
      </c>
      <c r="R474" s="103" t="s">
        <v>621</v>
      </c>
      <c r="S474" s="103" t="s">
        <v>621</v>
      </c>
      <c r="T474" s="103" t="s">
        <v>622</v>
      </c>
      <c r="U474" s="103" t="s">
        <v>622</v>
      </c>
      <c r="V474" s="103" t="s">
        <v>621</v>
      </c>
      <c r="W474" s="103" t="s">
        <v>621</v>
      </c>
      <c r="X474" s="103" t="s">
        <v>621</v>
      </c>
      <c r="Y474" s="103" t="s">
        <v>621</v>
      </c>
      <c r="Z474" s="103" t="s">
        <v>621</v>
      </c>
      <c r="AA474" s="103" t="s">
        <v>621</v>
      </c>
      <c r="AB474" s="103" t="s">
        <v>621</v>
      </c>
      <c r="AC474" s="103" t="s">
        <v>622</v>
      </c>
      <c r="AD474" s="103" t="s">
        <v>621</v>
      </c>
      <c r="AE474" s="103" t="s">
        <v>621</v>
      </c>
      <c r="AF474" s="103" t="s">
        <v>622</v>
      </c>
      <c r="AG474" s="103" t="s">
        <v>621</v>
      </c>
      <c r="AI474" s="103">
        <f t="shared" si="54"/>
        <v>22</v>
      </c>
      <c r="AJ474" s="103">
        <f t="shared" si="54"/>
        <v>7</v>
      </c>
      <c r="AK474" s="103"/>
      <c r="AL474" s="103">
        <f t="shared" si="55"/>
        <v>1</v>
      </c>
      <c r="AM474" s="103">
        <f t="shared" si="55"/>
        <v>0</v>
      </c>
      <c r="AN474" s="103">
        <f t="shared" si="53"/>
        <v>29</v>
      </c>
    </row>
    <row r="475" spans="1:40" x14ac:dyDescent="0.25">
      <c r="A475" s="101">
        <v>1710</v>
      </c>
      <c r="B475" s="67" t="s">
        <v>479</v>
      </c>
      <c r="C475" s="67" t="s">
        <v>469</v>
      </c>
      <c r="D475" s="103" t="s">
        <v>621</v>
      </c>
      <c r="E475" s="103" t="s">
        <v>621</v>
      </c>
      <c r="F475" s="103" t="s">
        <v>623</v>
      </c>
      <c r="G475" s="103" t="s">
        <v>621</v>
      </c>
      <c r="H475" s="103" t="s">
        <v>623</v>
      </c>
      <c r="I475" s="103" t="s">
        <v>622</v>
      </c>
      <c r="J475" s="103" t="s">
        <v>621</v>
      </c>
      <c r="K475" s="103" t="s">
        <v>621</v>
      </c>
      <c r="L475" s="103" t="s">
        <v>622</v>
      </c>
      <c r="M475" s="103" t="s">
        <v>622</v>
      </c>
      <c r="N475" s="103" t="s">
        <v>621</v>
      </c>
      <c r="O475" s="103" t="s">
        <v>621</v>
      </c>
      <c r="P475" s="103" t="s">
        <v>621</v>
      </c>
      <c r="Q475" s="103" t="s">
        <v>621</v>
      </c>
      <c r="R475" s="103" t="s">
        <v>621</v>
      </c>
      <c r="S475" s="103" t="s">
        <v>621</v>
      </c>
      <c r="T475" s="103" t="s">
        <v>622</v>
      </c>
      <c r="U475" s="103" t="s">
        <v>622</v>
      </c>
      <c r="V475" s="103" t="s">
        <v>621</v>
      </c>
      <c r="W475" s="103" t="s">
        <v>621</v>
      </c>
      <c r="X475" s="103" t="s">
        <v>621</v>
      </c>
      <c r="Y475" s="103" t="s">
        <v>621</v>
      </c>
      <c r="Z475" s="103" t="s">
        <v>621</v>
      </c>
      <c r="AA475" s="103" t="s">
        <v>621</v>
      </c>
      <c r="AB475" s="103" t="s">
        <v>621</v>
      </c>
      <c r="AC475" s="103" t="s">
        <v>622</v>
      </c>
      <c r="AD475" s="103" t="s">
        <v>621</v>
      </c>
      <c r="AE475" s="103" t="s">
        <v>623</v>
      </c>
      <c r="AF475" s="103" t="s">
        <v>622</v>
      </c>
      <c r="AG475" s="103" t="s">
        <v>623</v>
      </c>
      <c r="AI475" s="103">
        <f t="shared" si="54"/>
        <v>19</v>
      </c>
      <c r="AJ475" s="103">
        <f t="shared" si="54"/>
        <v>7</v>
      </c>
      <c r="AK475" s="103"/>
      <c r="AL475" s="103">
        <f t="shared" si="55"/>
        <v>4</v>
      </c>
      <c r="AM475" s="103">
        <f t="shared" si="55"/>
        <v>0</v>
      </c>
      <c r="AN475" s="103">
        <f t="shared" si="53"/>
        <v>26</v>
      </c>
    </row>
    <row r="476" spans="1:40" x14ac:dyDescent="0.25">
      <c r="A476" s="101">
        <v>1711</v>
      </c>
      <c r="B476" s="67" t="s">
        <v>480</v>
      </c>
      <c r="C476" s="67" t="s">
        <v>469</v>
      </c>
      <c r="D476" s="103" t="s">
        <v>621</v>
      </c>
      <c r="E476" s="103" t="s">
        <v>621</v>
      </c>
      <c r="F476" s="103" t="s">
        <v>623</v>
      </c>
      <c r="G476" s="103" t="s">
        <v>621</v>
      </c>
      <c r="H476" s="103" t="s">
        <v>621</v>
      </c>
      <c r="I476" s="103" t="s">
        <v>622</v>
      </c>
      <c r="J476" s="103" t="s">
        <v>621</v>
      </c>
      <c r="K476" s="103" t="s">
        <v>623</v>
      </c>
      <c r="L476" s="103" t="s">
        <v>622</v>
      </c>
      <c r="M476" s="103" t="s">
        <v>621</v>
      </c>
      <c r="N476" s="103" t="s">
        <v>622</v>
      </c>
      <c r="O476" s="103" t="s">
        <v>623</v>
      </c>
      <c r="P476" s="103" t="s">
        <v>621</v>
      </c>
      <c r="Q476" s="103" t="s">
        <v>621</v>
      </c>
      <c r="R476" s="103" t="s">
        <v>621</v>
      </c>
      <c r="S476" s="103" t="s">
        <v>622</v>
      </c>
      <c r="T476" s="103" t="s">
        <v>622</v>
      </c>
      <c r="U476" s="103" t="s">
        <v>622</v>
      </c>
      <c r="V476" s="103" t="s">
        <v>621</v>
      </c>
      <c r="W476" s="103" t="s">
        <v>621</v>
      </c>
      <c r="X476" s="103" t="s">
        <v>621</v>
      </c>
      <c r="Y476" s="103" t="s">
        <v>621</v>
      </c>
      <c r="Z476" s="103" t="s">
        <v>622</v>
      </c>
      <c r="AA476" s="103" t="s">
        <v>622</v>
      </c>
      <c r="AB476" s="103" t="s">
        <v>621</v>
      </c>
      <c r="AC476" s="103" t="s">
        <v>622</v>
      </c>
      <c r="AD476" s="103" t="s">
        <v>621</v>
      </c>
      <c r="AE476" s="103" t="s">
        <v>623</v>
      </c>
      <c r="AF476" s="103" t="s">
        <v>622</v>
      </c>
      <c r="AG476" s="103" t="s">
        <v>621</v>
      </c>
      <c r="AI476" s="103">
        <f t="shared" si="54"/>
        <v>16</v>
      </c>
      <c r="AJ476" s="103">
        <f t="shared" si="54"/>
        <v>10</v>
      </c>
      <c r="AK476" s="103"/>
      <c r="AL476" s="103">
        <f t="shared" si="55"/>
        <v>4</v>
      </c>
      <c r="AM476" s="103">
        <f t="shared" si="55"/>
        <v>0</v>
      </c>
      <c r="AN476" s="103">
        <f t="shared" si="53"/>
        <v>26</v>
      </c>
    </row>
    <row r="477" spans="1:40" x14ac:dyDescent="0.25">
      <c r="A477" s="101">
        <v>1712</v>
      </c>
      <c r="B477" s="67" t="s">
        <v>481</v>
      </c>
      <c r="C477" s="67" t="s">
        <v>469</v>
      </c>
      <c r="D477" s="103" t="s">
        <v>623</v>
      </c>
      <c r="E477" s="103" t="s">
        <v>621</v>
      </c>
      <c r="F477" s="103" t="s">
        <v>621</v>
      </c>
      <c r="G477" s="103" t="s">
        <v>621</v>
      </c>
      <c r="H477" s="103" t="s">
        <v>621</v>
      </c>
      <c r="I477" s="103" t="s">
        <v>621</v>
      </c>
      <c r="J477" s="103" t="s">
        <v>621</v>
      </c>
      <c r="K477" s="103" t="s">
        <v>621</v>
      </c>
      <c r="L477" s="103" t="s">
        <v>621</v>
      </c>
      <c r="M477" s="103" t="s">
        <v>623</v>
      </c>
      <c r="N477" s="103" t="s">
        <v>621</v>
      </c>
      <c r="O477" s="103" t="s">
        <v>623</v>
      </c>
      <c r="P477" s="103" t="s">
        <v>621</v>
      </c>
      <c r="Q477" s="103" t="s">
        <v>621</v>
      </c>
      <c r="R477" s="103" t="s">
        <v>621</v>
      </c>
      <c r="S477" s="103" t="s">
        <v>621</v>
      </c>
      <c r="T477" s="103" t="s">
        <v>622</v>
      </c>
      <c r="U477" s="103" t="s">
        <v>621</v>
      </c>
      <c r="V477" s="103" t="s">
        <v>621</v>
      </c>
      <c r="W477" s="103" t="s">
        <v>621</v>
      </c>
      <c r="X477" s="103" t="s">
        <v>622</v>
      </c>
      <c r="Y477" s="103" t="s">
        <v>621</v>
      </c>
      <c r="Z477" s="103" t="s">
        <v>621</v>
      </c>
      <c r="AA477" s="103" t="s">
        <v>621</v>
      </c>
      <c r="AB477" s="103" t="s">
        <v>621</v>
      </c>
      <c r="AC477" s="103" t="s">
        <v>623</v>
      </c>
      <c r="AD477" s="103" t="s">
        <v>621</v>
      </c>
      <c r="AE477" s="103" t="s">
        <v>621</v>
      </c>
      <c r="AF477" s="103" t="s">
        <v>621</v>
      </c>
      <c r="AG477" s="103" t="s">
        <v>621</v>
      </c>
      <c r="AI477" s="103">
        <f t="shared" si="54"/>
        <v>24</v>
      </c>
      <c r="AJ477" s="103">
        <f t="shared" si="54"/>
        <v>2</v>
      </c>
      <c r="AK477" s="103"/>
      <c r="AL477" s="103">
        <f t="shared" si="55"/>
        <v>4</v>
      </c>
      <c r="AM477" s="103">
        <f t="shared" si="55"/>
        <v>0</v>
      </c>
      <c r="AN477" s="103">
        <f t="shared" si="53"/>
        <v>26</v>
      </c>
    </row>
    <row r="478" spans="1:40" x14ac:dyDescent="0.25">
      <c r="A478" s="101">
        <v>1713</v>
      </c>
      <c r="B478" s="67" t="s">
        <v>470</v>
      </c>
      <c r="C478" s="67" t="s">
        <v>469</v>
      </c>
      <c r="D478" s="103" t="s">
        <v>621</v>
      </c>
      <c r="E478" s="103" t="s">
        <v>621</v>
      </c>
      <c r="F478" s="103" t="s">
        <v>621</v>
      </c>
      <c r="G478" s="103" t="s">
        <v>621</v>
      </c>
      <c r="H478" s="103" t="s">
        <v>623</v>
      </c>
      <c r="I478" s="103" t="s">
        <v>622</v>
      </c>
      <c r="J478" s="103" t="s">
        <v>621</v>
      </c>
      <c r="K478" s="103" t="s">
        <v>621</v>
      </c>
      <c r="L478" s="103" t="s">
        <v>621</v>
      </c>
      <c r="M478" s="103" t="s">
        <v>622</v>
      </c>
      <c r="N478" s="103" t="s">
        <v>621</v>
      </c>
      <c r="O478" s="103" t="s">
        <v>623</v>
      </c>
      <c r="P478" s="103" t="s">
        <v>621</v>
      </c>
      <c r="Q478" s="103" t="s">
        <v>621</v>
      </c>
      <c r="R478" s="103" t="s">
        <v>621</v>
      </c>
      <c r="S478" s="103" t="s">
        <v>621</v>
      </c>
      <c r="T478" s="103" t="s">
        <v>622</v>
      </c>
      <c r="U478" s="103" t="s">
        <v>622</v>
      </c>
      <c r="V478" s="103" t="s">
        <v>621</v>
      </c>
      <c r="W478" s="103" t="s">
        <v>621</v>
      </c>
      <c r="X478" s="103" t="s">
        <v>621</v>
      </c>
      <c r="Y478" s="103" t="s">
        <v>621</v>
      </c>
      <c r="Z478" s="103" t="s">
        <v>621</v>
      </c>
      <c r="AA478" s="103" t="s">
        <v>622</v>
      </c>
      <c r="AB478" s="103" t="s">
        <v>621</v>
      </c>
      <c r="AC478" s="103" t="s">
        <v>621</v>
      </c>
      <c r="AD478" s="103" t="s">
        <v>621</v>
      </c>
      <c r="AE478" s="103" t="s">
        <v>621</v>
      </c>
      <c r="AF478" s="103" t="s">
        <v>621</v>
      </c>
      <c r="AG478" s="103" t="s">
        <v>621</v>
      </c>
      <c r="AI478" s="103">
        <f t="shared" si="54"/>
        <v>23</v>
      </c>
      <c r="AJ478" s="103">
        <f t="shared" si="54"/>
        <v>5</v>
      </c>
      <c r="AK478" s="103"/>
      <c r="AL478" s="103">
        <f t="shared" si="55"/>
        <v>2</v>
      </c>
      <c r="AM478" s="103">
        <f t="shared" si="55"/>
        <v>0</v>
      </c>
      <c r="AN478" s="103">
        <f t="shared" si="53"/>
        <v>28</v>
      </c>
    </row>
    <row r="479" spans="1:40" x14ac:dyDescent="0.25">
      <c r="A479" s="101">
        <v>1714</v>
      </c>
      <c r="B479" s="67" t="s">
        <v>482</v>
      </c>
      <c r="C479" s="67" t="s">
        <v>469</v>
      </c>
      <c r="D479" s="103" t="s">
        <v>621</v>
      </c>
      <c r="E479" s="103" t="s">
        <v>621</v>
      </c>
      <c r="F479" s="103" t="s">
        <v>623</v>
      </c>
      <c r="G479" s="103" t="s">
        <v>621</v>
      </c>
      <c r="H479" s="103" t="s">
        <v>622</v>
      </c>
      <c r="I479" s="103" t="s">
        <v>622</v>
      </c>
      <c r="J479" s="103" t="s">
        <v>621</v>
      </c>
      <c r="K479" s="103" t="s">
        <v>621</v>
      </c>
      <c r="L479" s="103" t="s">
        <v>622</v>
      </c>
      <c r="M479" s="103" t="s">
        <v>621</v>
      </c>
      <c r="N479" s="103" t="s">
        <v>622</v>
      </c>
      <c r="O479" s="103" t="s">
        <v>621</v>
      </c>
      <c r="P479" s="103" t="s">
        <v>621</v>
      </c>
      <c r="Q479" s="103" t="s">
        <v>622</v>
      </c>
      <c r="R479" s="103" t="s">
        <v>621</v>
      </c>
      <c r="S479" s="103" t="s">
        <v>622</v>
      </c>
      <c r="T479" s="103" t="s">
        <v>622</v>
      </c>
      <c r="U479" s="103" t="s">
        <v>621</v>
      </c>
      <c r="V479" s="103" t="s">
        <v>621</v>
      </c>
      <c r="W479" s="103" t="s">
        <v>621</v>
      </c>
      <c r="X479" s="103" t="s">
        <v>621</v>
      </c>
      <c r="Y479" s="103" t="s">
        <v>621</v>
      </c>
      <c r="Z479" s="103" t="s">
        <v>621</v>
      </c>
      <c r="AA479" s="103" t="s">
        <v>622</v>
      </c>
      <c r="AB479" s="103" t="s">
        <v>621</v>
      </c>
      <c r="AC479" s="103" t="s">
        <v>622</v>
      </c>
      <c r="AD479" s="103" t="s">
        <v>621</v>
      </c>
      <c r="AE479" s="103" t="s">
        <v>621</v>
      </c>
      <c r="AF479" s="103" t="s">
        <v>622</v>
      </c>
      <c r="AG479" s="103" t="s">
        <v>621</v>
      </c>
      <c r="AI479" s="103">
        <f t="shared" si="54"/>
        <v>19</v>
      </c>
      <c r="AJ479" s="103">
        <f t="shared" si="54"/>
        <v>10</v>
      </c>
      <c r="AK479" s="103"/>
      <c r="AL479" s="103">
        <f t="shared" si="55"/>
        <v>1</v>
      </c>
      <c r="AM479" s="103">
        <f t="shared" si="55"/>
        <v>0</v>
      </c>
      <c r="AN479" s="103">
        <f t="shared" si="53"/>
        <v>29</v>
      </c>
    </row>
    <row r="480" spans="1:40" x14ac:dyDescent="0.25">
      <c r="A480" s="101">
        <v>1715</v>
      </c>
      <c r="B480" s="67" t="s">
        <v>483</v>
      </c>
      <c r="C480" s="67" t="s">
        <v>469</v>
      </c>
      <c r="D480" s="103" t="s">
        <v>621</v>
      </c>
      <c r="E480" s="103" t="s">
        <v>621</v>
      </c>
      <c r="F480" s="103" t="s">
        <v>621</v>
      </c>
      <c r="G480" s="103" t="s">
        <v>621</v>
      </c>
      <c r="H480" s="103" t="s">
        <v>623</v>
      </c>
      <c r="I480" s="103" t="s">
        <v>622</v>
      </c>
      <c r="J480" s="103" t="s">
        <v>621</v>
      </c>
      <c r="K480" s="103" t="s">
        <v>621</v>
      </c>
      <c r="L480" s="103" t="s">
        <v>621</v>
      </c>
      <c r="M480" s="103" t="s">
        <v>623</v>
      </c>
      <c r="N480" s="103" t="s">
        <v>621</v>
      </c>
      <c r="O480" s="103" t="s">
        <v>621</v>
      </c>
      <c r="P480" s="103" t="s">
        <v>621</v>
      </c>
      <c r="Q480" s="103" t="s">
        <v>621</v>
      </c>
      <c r="R480" s="103" t="s">
        <v>621</v>
      </c>
      <c r="S480" s="103" t="s">
        <v>621</v>
      </c>
      <c r="T480" s="103" t="s">
        <v>622</v>
      </c>
      <c r="U480" s="103" t="s">
        <v>622</v>
      </c>
      <c r="V480" s="103" t="s">
        <v>621</v>
      </c>
      <c r="W480" s="103" t="s">
        <v>621</v>
      </c>
      <c r="X480" s="103" t="s">
        <v>621</v>
      </c>
      <c r="Y480" s="103" t="s">
        <v>623</v>
      </c>
      <c r="Z480" s="103" t="s">
        <v>621</v>
      </c>
      <c r="AA480" s="103" t="s">
        <v>623</v>
      </c>
      <c r="AB480" s="103" t="s">
        <v>621</v>
      </c>
      <c r="AC480" s="103" t="s">
        <v>621</v>
      </c>
      <c r="AD480" s="103" t="s">
        <v>621</v>
      </c>
      <c r="AE480" s="103" t="s">
        <v>621</v>
      </c>
      <c r="AF480" s="103" t="s">
        <v>621</v>
      </c>
      <c r="AG480" s="103" t="s">
        <v>621</v>
      </c>
      <c r="AI480" s="103">
        <f t="shared" si="54"/>
        <v>23</v>
      </c>
      <c r="AJ480" s="103">
        <f t="shared" si="54"/>
        <v>3</v>
      </c>
      <c r="AK480" s="103"/>
      <c r="AL480" s="103">
        <f t="shared" si="55"/>
        <v>4</v>
      </c>
      <c r="AM480" s="103">
        <f t="shared" si="55"/>
        <v>0</v>
      </c>
      <c r="AN480" s="103">
        <f t="shared" si="53"/>
        <v>26</v>
      </c>
    </row>
    <row r="481" spans="1:40" x14ac:dyDescent="0.25">
      <c r="A481" s="101">
        <v>1801</v>
      </c>
      <c r="B481" s="67" t="s">
        <v>484</v>
      </c>
      <c r="C481" s="67" t="s">
        <v>485</v>
      </c>
      <c r="D481" s="103" t="s">
        <v>621</v>
      </c>
      <c r="E481" s="103" t="s">
        <v>621</v>
      </c>
      <c r="F481" s="103" t="s">
        <v>621</v>
      </c>
      <c r="G481" s="103" t="s">
        <v>621</v>
      </c>
      <c r="H481" s="103" t="s">
        <v>621</v>
      </c>
      <c r="I481" s="103" t="s">
        <v>622</v>
      </c>
      <c r="J481" s="103" t="s">
        <v>621</v>
      </c>
      <c r="K481" s="103" t="s">
        <v>623</v>
      </c>
      <c r="L481" s="103" t="s">
        <v>622</v>
      </c>
      <c r="M481" s="103" t="s">
        <v>623</v>
      </c>
      <c r="N481" s="103" t="s">
        <v>621</v>
      </c>
      <c r="O481" s="103" t="s">
        <v>621</v>
      </c>
      <c r="P481" s="103" t="s">
        <v>621</v>
      </c>
      <c r="Q481" s="103" t="s">
        <v>621</v>
      </c>
      <c r="R481" s="103" t="s">
        <v>621</v>
      </c>
      <c r="S481" s="103" t="s">
        <v>621</v>
      </c>
      <c r="T481" s="103" t="s">
        <v>622</v>
      </c>
      <c r="U481" s="103" t="s">
        <v>622</v>
      </c>
      <c r="V481" s="103" t="s">
        <v>621</v>
      </c>
      <c r="W481" s="103" t="s">
        <v>621</v>
      </c>
      <c r="X481" s="103" t="s">
        <v>621</v>
      </c>
      <c r="Y481" s="103" t="s">
        <v>621</v>
      </c>
      <c r="Z481" s="103" t="s">
        <v>621</v>
      </c>
      <c r="AA481" s="103" t="s">
        <v>623</v>
      </c>
      <c r="AB481" s="103" t="s">
        <v>621</v>
      </c>
      <c r="AC481" s="103" t="s">
        <v>621</v>
      </c>
      <c r="AD481" s="103" t="s">
        <v>621</v>
      </c>
      <c r="AE481" s="103" t="s">
        <v>623</v>
      </c>
      <c r="AF481" s="103" t="s">
        <v>621</v>
      </c>
      <c r="AG481" s="103" t="s">
        <v>621</v>
      </c>
      <c r="AI481" s="103">
        <f t="shared" si="54"/>
        <v>22</v>
      </c>
      <c r="AJ481" s="103">
        <f t="shared" si="54"/>
        <v>4</v>
      </c>
      <c r="AK481" s="103"/>
      <c r="AL481" s="103">
        <f t="shared" si="55"/>
        <v>4</v>
      </c>
      <c r="AM481" s="103">
        <f t="shared" si="55"/>
        <v>0</v>
      </c>
      <c r="AN481" s="103">
        <f t="shared" si="53"/>
        <v>26</v>
      </c>
    </row>
    <row r="482" spans="1:40"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622</v>
      </c>
      <c r="N482" s="103" t="s">
        <v>621</v>
      </c>
      <c r="O482" s="103" t="s">
        <v>621</v>
      </c>
      <c r="P482" s="103" t="s">
        <v>621</v>
      </c>
      <c r="Q482" s="103" t="s">
        <v>621</v>
      </c>
      <c r="R482" s="103" t="s">
        <v>621</v>
      </c>
      <c r="S482" s="103" t="s">
        <v>622</v>
      </c>
      <c r="T482" s="103" t="s">
        <v>621</v>
      </c>
      <c r="U482" s="103" t="s">
        <v>622</v>
      </c>
      <c r="V482" s="103" t="s">
        <v>621</v>
      </c>
      <c r="W482" s="103" t="s">
        <v>621</v>
      </c>
      <c r="X482" s="103" t="s">
        <v>621</v>
      </c>
      <c r="Y482" s="103" t="s">
        <v>623</v>
      </c>
      <c r="Z482" s="103" t="s">
        <v>621</v>
      </c>
      <c r="AA482" s="103" t="s">
        <v>621</v>
      </c>
      <c r="AB482" s="103" t="s">
        <v>623</v>
      </c>
      <c r="AC482" s="103" t="s">
        <v>623</v>
      </c>
      <c r="AD482" s="103" t="s">
        <v>621</v>
      </c>
      <c r="AE482" s="103" t="s">
        <v>623</v>
      </c>
      <c r="AF482" s="103" t="s">
        <v>623</v>
      </c>
      <c r="AG482" s="103" t="s">
        <v>621</v>
      </c>
      <c r="AI482" s="103">
        <f t="shared" si="54"/>
        <v>22</v>
      </c>
      <c r="AJ482" s="103">
        <f t="shared" si="54"/>
        <v>3</v>
      </c>
      <c r="AK482" s="103"/>
      <c r="AL482" s="103">
        <f t="shared" si="55"/>
        <v>5</v>
      </c>
      <c r="AM482" s="103">
        <f t="shared" si="55"/>
        <v>0</v>
      </c>
      <c r="AN482" s="103">
        <f t="shared" si="53"/>
        <v>25</v>
      </c>
    </row>
    <row r="483" spans="1:40" x14ac:dyDescent="0.25">
      <c r="A483" s="101">
        <v>1803</v>
      </c>
      <c r="B483" s="67" t="s">
        <v>487</v>
      </c>
      <c r="C483" s="67" t="s">
        <v>485</v>
      </c>
      <c r="D483" s="103" t="s">
        <v>621</v>
      </c>
      <c r="E483" s="103" t="s">
        <v>621</v>
      </c>
      <c r="F483" s="103" t="s">
        <v>621</v>
      </c>
      <c r="G483" s="103" t="s">
        <v>621</v>
      </c>
      <c r="H483" s="103" t="s">
        <v>623</v>
      </c>
      <c r="I483" s="103" t="s">
        <v>622</v>
      </c>
      <c r="J483" s="103" t="s">
        <v>621</v>
      </c>
      <c r="K483" s="103" t="s">
        <v>621</v>
      </c>
      <c r="L483" s="103" t="s">
        <v>622</v>
      </c>
      <c r="M483" s="103" t="s">
        <v>621</v>
      </c>
      <c r="N483" s="103" t="s">
        <v>622</v>
      </c>
      <c r="O483" s="103" t="s">
        <v>621</v>
      </c>
      <c r="P483" s="103" t="s">
        <v>621</v>
      </c>
      <c r="Q483" s="103" t="s">
        <v>621</v>
      </c>
      <c r="R483" s="103" t="s">
        <v>621</v>
      </c>
      <c r="S483" s="103" t="s">
        <v>621</v>
      </c>
      <c r="T483" s="103" t="s">
        <v>622</v>
      </c>
      <c r="U483" s="103" t="s">
        <v>622</v>
      </c>
      <c r="V483" s="103" t="s">
        <v>621</v>
      </c>
      <c r="W483" s="103" t="s">
        <v>621</v>
      </c>
      <c r="X483" s="103" t="s">
        <v>621</v>
      </c>
      <c r="Y483" s="103" t="s">
        <v>621</v>
      </c>
      <c r="Z483" s="103" t="s">
        <v>621</v>
      </c>
      <c r="AA483" s="103" t="s">
        <v>621</v>
      </c>
      <c r="AB483" s="103" t="s">
        <v>621</v>
      </c>
      <c r="AC483" s="103" t="s">
        <v>621</v>
      </c>
      <c r="AD483" s="103" t="s">
        <v>621</v>
      </c>
      <c r="AE483" s="103" t="s">
        <v>621</v>
      </c>
      <c r="AF483" s="103" t="s">
        <v>621</v>
      </c>
      <c r="AG483" s="103" t="s">
        <v>621</v>
      </c>
      <c r="AI483" s="103">
        <f t="shared" si="54"/>
        <v>24</v>
      </c>
      <c r="AJ483" s="103">
        <f t="shared" si="54"/>
        <v>5</v>
      </c>
      <c r="AK483" s="103"/>
      <c r="AL483" s="103">
        <f t="shared" si="55"/>
        <v>1</v>
      </c>
      <c r="AM483" s="103">
        <f t="shared" si="55"/>
        <v>0</v>
      </c>
      <c r="AN483" s="103">
        <f t="shared" si="53"/>
        <v>29</v>
      </c>
    </row>
    <row r="484" spans="1:40"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621</v>
      </c>
      <c r="O484" s="103" t="s">
        <v>621</v>
      </c>
      <c r="P484" s="103" t="s">
        <v>621</v>
      </c>
      <c r="Q484" s="103" t="s">
        <v>621</v>
      </c>
      <c r="R484" s="103" t="s">
        <v>621</v>
      </c>
      <c r="S484" s="103" t="s">
        <v>621</v>
      </c>
      <c r="T484" s="103" t="s">
        <v>622</v>
      </c>
      <c r="U484" s="103" t="s">
        <v>621</v>
      </c>
      <c r="V484" s="103" t="s">
        <v>621</v>
      </c>
      <c r="W484" s="103" t="s">
        <v>621</v>
      </c>
      <c r="X484" s="103" t="s">
        <v>621</v>
      </c>
      <c r="Y484" s="103" t="s">
        <v>621</v>
      </c>
      <c r="Z484" s="103" t="s">
        <v>621</v>
      </c>
      <c r="AA484" s="103" t="s">
        <v>621</v>
      </c>
      <c r="AB484" s="103" t="s">
        <v>621</v>
      </c>
      <c r="AC484" s="103" t="s">
        <v>623</v>
      </c>
      <c r="AD484" s="103" t="s">
        <v>623</v>
      </c>
      <c r="AE484" s="103" t="s">
        <v>621</v>
      </c>
      <c r="AF484" s="103" t="s">
        <v>621</v>
      </c>
      <c r="AG484" s="103" t="s">
        <v>621</v>
      </c>
      <c r="AI484" s="103">
        <f t="shared" ref="AI484:AJ503" si="56">COUNTIF($D484:$AG484,AI$3)</f>
        <v>25</v>
      </c>
      <c r="AJ484" s="103">
        <f t="shared" si="56"/>
        <v>3</v>
      </c>
      <c r="AK484" s="103"/>
      <c r="AL484" s="103">
        <f t="shared" ref="AL484:AM503" si="57">COUNTIF($D484:$AG484,AL$3)</f>
        <v>2</v>
      </c>
      <c r="AM484" s="103">
        <f t="shared" si="57"/>
        <v>0</v>
      </c>
      <c r="AN484" s="103">
        <f t="shared" si="53"/>
        <v>28</v>
      </c>
    </row>
    <row r="485" spans="1:40" x14ac:dyDescent="0.25">
      <c r="A485" s="101">
        <v>1805</v>
      </c>
      <c r="B485" s="67" t="s">
        <v>489</v>
      </c>
      <c r="C485" s="67" t="s">
        <v>485</v>
      </c>
      <c r="D485" s="103" t="s">
        <v>621</v>
      </c>
      <c r="E485" s="103" t="s">
        <v>621</v>
      </c>
      <c r="F485" s="103" t="s">
        <v>621</v>
      </c>
      <c r="G485" s="103" t="s">
        <v>621</v>
      </c>
      <c r="H485" s="103" t="s">
        <v>623</v>
      </c>
      <c r="I485" s="103" t="s">
        <v>622</v>
      </c>
      <c r="J485" s="103" t="s">
        <v>621</v>
      </c>
      <c r="K485" s="103" t="s">
        <v>621</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623</v>
      </c>
      <c r="Z485" s="103" t="s">
        <v>621</v>
      </c>
      <c r="AA485" s="103" t="s">
        <v>621</v>
      </c>
      <c r="AB485" s="103" t="s">
        <v>621</v>
      </c>
      <c r="AC485" s="103" t="s">
        <v>621</v>
      </c>
      <c r="AD485" s="103" t="s">
        <v>621</v>
      </c>
      <c r="AE485" s="103" t="s">
        <v>621</v>
      </c>
      <c r="AF485" s="103" t="s">
        <v>621</v>
      </c>
      <c r="AG485" s="103" t="s">
        <v>621</v>
      </c>
      <c r="AI485" s="103">
        <f t="shared" si="56"/>
        <v>25</v>
      </c>
      <c r="AJ485" s="103">
        <f t="shared" si="56"/>
        <v>3</v>
      </c>
      <c r="AK485" s="103"/>
      <c r="AL485" s="103">
        <f t="shared" si="57"/>
        <v>2</v>
      </c>
      <c r="AM485" s="103">
        <f t="shared" si="57"/>
        <v>0</v>
      </c>
      <c r="AN485" s="103">
        <f t="shared" si="53"/>
        <v>28</v>
      </c>
    </row>
    <row r="486" spans="1:40" x14ac:dyDescent="0.25">
      <c r="A486" s="101">
        <v>1806</v>
      </c>
      <c r="B486" s="67" t="s">
        <v>490</v>
      </c>
      <c r="C486" s="67" t="s">
        <v>485</v>
      </c>
      <c r="D486" s="103" t="s">
        <v>621</v>
      </c>
      <c r="E486" s="103" t="s">
        <v>621</v>
      </c>
      <c r="F486" s="103" t="s">
        <v>621</v>
      </c>
      <c r="G486" s="103" t="s">
        <v>621</v>
      </c>
      <c r="H486" s="103" t="s">
        <v>623</v>
      </c>
      <c r="I486" s="103" t="s">
        <v>622</v>
      </c>
      <c r="J486" s="103" t="s">
        <v>621</v>
      </c>
      <c r="K486" s="103" t="s">
        <v>621</v>
      </c>
      <c r="L486" s="103" t="s">
        <v>622</v>
      </c>
      <c r="M486" s="103" t="s">
        <v>621</v>
      </c>
      <c r="N486" s="103" t="s">
        <v>621</v>
      </c>
      <c r="O486" s="103" t="s">
        <v>621</v>
      </c>
      <c r="P486" s="103" t="s">
        <v>621</v>
      </c>
      <c r="Q486" s="103" t="s">
        <v>621</v>
      </c>
      <c r="R486" s="103" t="s">
        <v>621</v>
      </c>
      <c r="S486" s="103" t="s">
        <v>621</v>
      </c>
      <c r="T486" s="103" t="s">
        <v>622</v>
      </c>
      <c r="U486" s="103" t="s">
        <v>622</v>
      </c>
      <c r="V486" s="103" t="s">
        <v>621</v>
      </c>
      <c r="W486" s="103" t="s">
        <v>621</v>
      </c>
      <c r="X486" s="103" t="s">
        <v>621</v>
      </c>
      <c r="Y486" s="103" t="s">
        <v>623</v>
      </c>
      <c r="Z486" s="103" t="s">
        <v>621</v>
      </c>
      <c r="AA486" s="103" t="s">
        <v>623</v>
      </c>
      <c r="AB486" s="103" t="s">
        <v>621</v>
      </c>
      <c r="AC486" s="103" t="s">
        <v>621</v>
      </c>
      <c r="AD486" s="103" t="s">
        <v>621</v>
      </c>
      <c r="AE486" s="103" t="s">
        <v>621</v>
      </c>
      <c r="AF486" s="103" t="s">
        <v>621</v>
      </c>
      <c r="AG486" s="103" t="s">
        <v>623</v>
      </c>
      <c r="AI486" s="103">
        <f t="shared" si="56"/>
        <v>22</v>
      </c>
      <c r="AJ486" s="103">
        <f t="shared" si="56"/>
        <v>4</v>
      </c>
      <c r="AK486" s="103"/>
      <c r="AL486" s="103">
        <f t="shared" si="57"/>
        <v>4</v>
      </c>
      <c r="AM486" s="103">
        <f t="shared" si="57"/>
        <v>0</v>
      </c>
      <c r="AN486" s="103">
        <f t="shared" si="53"/>
        <v>26</v>
      </c>
    </row>
    <row r="487" spans="1:40" x14ac:dyDescent="0.25">
      <c r="A487" s="101">
        <v>1807</v>
      </c>
      <c r="B487" s="67" t="s">
        <v>491</v>
      </c>
      <c r="C487" s="67" t="s">
        <v>485</v>
      </c>
      <c r="D487" s="103" t="s">
        <v>621</v>
      </c>
      <c r="E487" s="103" t="s">
        <v>621</v>
      </c>
      <c r="F487" s="103" t="s">
        <v>621</v>
      </c>
      <c r="G487" s="103" t="s">
        <v>623</v>
      </c>
      <c r="H487" s="103" t="s">
        <v>622</v>
      </c>
      <c r="I487" s="103" t="s">
        <v>622</v>
      </c>
      <c r="J487" s="103" t="s">
        <v>621</v>
      </c>
      <c r="K487" s="103" t="s">
        <v>621</v>
      </c>
      <c r="L487" s="103" t="s">
        <v>622</v>
      </c>
      <c r="M487" s="103" t="s">
        <v>623</v>
      </c>
      <c r="N487" s="103" t="s">
        <v>622</v>
      </c>
      <c r="O487" s="103" t="s">
        <v>621</v>
      </c>
      <c r="P487" s="103" t="s">
        <v>621</v>
      </c>
      <c r="Q487" s="103" t="s">
        <v>621</v>
      </c>
      <c r="R487" s="103" t="s">
        <v>621</v>
      </c>
      <c r="S487" s="103" t="s">
        <v>621</v>
      </c>
      <c r="T487" s="103" t="s">
        <v>622</v>
      </c>
      <c r="U487" s="103" t="s">
        <v>622</v>
      </c>
      <c r="V487" s="103" t="s">
        <v>621</v>
      </c>
      <c r="W487" s="103" t="s">
        <v>621</v>
      </c>
      <c r="X487" s="103" t="s">
        <v>621</v>
      </c>
      <c r="Y487" s="103" t="s">
        <v>621</v>
      </c>
      <c r="Z487" s="103" t="s">
        <v>621</v>
      </c>
      <c r="AA487" s="103" t="s">
        <v>623</v>
      </c>
      <c r="AB487" s="103" t="s">
        <v>621</v>
      </c>
      <c r="AC487" s="103" t="s">
        <v>621</v>
      </c>
      <c r="AD487" s="103" t="s">
        <v>621</v>
      </c>
      <c r="AE487" s="103" t="s">
        <v>623</v>
      </c>
      <c r="AF487" s="103" t="s">
        <v>621</v>
      </c>
      <c r="AG487" s="103" t="s">
        <v>621</v>
      </c>
      <c r="AI487" s="103">
        <f t="shared" si="56"/>
        <v>20</v>
      </c>
      <c r="AJ487" s="103">
        <f t="shared" si="56"/>
        <v>6</v>
      </c>
      <c r="AK487" s="103"/>
      <c r="AL487" s="103">
        <f t="shared" si="57"/>
        <v>4</v>
      </c>
      <c r="AM487" s="103">
        <f t="shared" si="57"/>
        <v>0</v>
      </c>
      <c r="AN487" s="103">
        <f t="shared" si="53"/>
        <v>26</v>
      </c>
    </row>
    <row r="488" spans="1:40" x14ac:dyDescent="0.25">
      <c r="A488" s="101">
        <v>1808</v>
      </c>
      <c r="B488" s="67" t="s">
        <v>232</v>
      </c>
      <c r="C488" s="67" t="s">
        <v>485</v>
      </c>
      <c r="D488" s="103" t="s">
        <v>621</v>
      </c>
      <c r="E488" s="103" t="s">
        <v>621</v>
      </c>
      <c r="F488" s="103" t="s">
        <v>621</v>
      </c>
      <c r="G488" s="103" t="s">
        <v>621</v>
      </c>
      <c r="H488" s="103" t="s">
        <v>621</v>
      </c>
      <c r="I488" s="103" t="s">
        <v>622</v>
      </c>
      <c r="J488" s="103" t="s">
        <v>621</v>
      </c>
      <c r="K488" s="103" t="s">
        <v>621</v>
      </c>
      <c r="L488" s="103" t="s">
        <v>621</v>
      </c>
      <c r="M488" s="103" t="s">
        <v>622</v>
      </c>
      <c r="N488" s="103" t="s">
        <v>623</v>
      </c>
      <c r="O488" s="103" t="s">
        <v>623</v>
      </c>
      <c r="P488" s="103" t="s">
        <v>621</v>
      </c>
      <c r="Q488" s="103" t="s">
        <v>621</v>
      </c>
      <c r="R488" s="103" t="s">
        <v>621</v>
      </c>
      <c r="S488" s="103" t="s">
        <v>622</v>
      </c>
      <c r="T488" s="103" t="s">
        <v>622</v>
      </c>
      <c r="U488" s="103" t="s">
        <v>622</v>
      </c>
      <c r="V488" s="103" t="s">
        <v>621</v>
      </c>
      <c r="W488" s="103" t="s">
        <v>621</v>
      </c>
      <c r="X488" s="103" t="s">
        <v>621</v>
      </c>
      <c r="Y488" s="103" t="s">
        <v>623</v>
      </c>
      <c r="Z488" s="103" t="s">
        <v>621</v>
      </c>
      <c r="AA488" s="103" t="s">
        <v>621</v>
      </c>
      <c r="AB488" s="103" t="s">
        <v>621</v>
      </c>
      <c r="AC488" s="103" t="s">
        <v>623</v>
      </c>
      <c r="AD488" s="103" t="s">
        <v>623</v>
      </c>
      <c r="AE488" s="103" t="s">
        <v>621</v>
      </c>
      <c r="AF488" s="103" t="s">
        <v>623</v>
      </c>
      <c r="AG488" s="103" t="s">
        <v>621</v>
      </c>
      <c r="AI488" s="103">
        <f t="shared" si="56"/>
        <v>19</v>
      </c>
      <c r="AJ488" s="103">
        <f t="shared" si="56"/>
        <v>5</v>
      </c>
      <c r="AK488" s="103"/>
      <c r="AL488" s="103">
        <f t="shared" si="57"/>
        <v>6</v>
      </c>
      <c r="AM488" s="103">
        <f t="shared" si="57"/>
        <v>0</v>
      </c>
      <c r="AN488" s="103">
        <f t="shared" si="53"/>
        <v>24</v>
      </c>
    </row>
    <row r="489" spans="1:40" x14ac:dyDescent="0.25">
      <c r="A489" s="101">
        <v>1809</v>
      </c>
      <c r="B489" s="67" t="s">
        <v>492</v>
      </c>
      <c r="C489" s="67" t="s">
        <v>485</v>
      </c>
      <c r="D489" s="103" t="s">
        <v>621</v>
      </c>
      <c r="E489" s="103" t="s">
        <v>621</v>
      </c>
      <c r="F489" s="103" t="s">
        <v>621</v>
      </c>
      <c r="G489" s="103" t="s">
        <v>621</v>
      </c>
      <c r="H489" s="103" t="s">
        <v>623</v>
      </c>
      <c r="I489" s="103" t="s">
        <v>622</v>
      </c>
      <c r="J489" s="103" t="s">
        <v>621</v>
      </c>
      <c r="K489" s="103" t="s">
        <v>621</v>
      </c>
      <c r="L489" s="103" t="s">
        <v>621</v>
      </c>
      <c r="M489" s="103" t="s">
        <v>621</v>
      </c>
      <c r="N489" s="103" t="s">
        <v>622</v>
      </c>
      <c r="O489" s="103" t="s">
        <v>623</v>
      </c>
      <c r="P489" s="103" t="s">
        <v>623</v>
      </c>
      <c r="Q489" s="103" t="s">
        <v>621</v>
      </c>
      <c r="R489" s="103" t="s">
        <v>621</v>
      </c>
      <c r="S489" s="103" t="s">
        <v>621</v>
      </c>
      <c r="T489" s="103" t="s">
        <v>622</v>
      </c>
      <c r="U489" s="103" t="s">
        <v>621</v>
      </c>
      <c r="V489" s="103" t="s">
        <v>621</v>
      </c>
      <c r="W489" s="103" t="s">
        <v>621</v>
      </c>
      <c r="X489" s="103" t="s">
        <v>623</v>
      </c>
      <c r="Y489" s="103" t="s">
        <v>621</v>
      </c>
      <c r="Z489" s="103" t="s">
        <v>621</v>
      </c>
      <c r="AA489" s="103" t="s">
        <v>621</v>
      </c>
      <c r="AB489" s="103" t="s">
        <v>621</v>
      </c>
      <c r="AC489" s="103" t="s">
        <v>621</v>
      </c>
      <c r="AD489" s="103" t="s">
        <v>621</v>
      </c>
      <c r="AE489" s="103" t="s">
        <v>621</v>
      </c>
      <c r="AF489" s="103" t="s">
        <v>621</v>
      </c>
      <c r="AG489" s="103" t="s">
        <v>621</v>
      </c>
      <c r="AI489" s="103">
        <f t="shared" si="56"/>
        <v>23</v>
      </c>
      <c r="AJ489" s="103">
        <f t="shared" si="56"/>
        <v>3</v>
      </c>
      <c r="AK489" s="103"/>
      <c r="AL489" s="103">
        <f t="shared" si="57"/>
        <v>4</v>
      </c>
      <c r="AM489" s="103">
        <f t="shared" si="57"/>
        <v>0</v>
      </c>
      <c r="AN489" s="103">
        <f t="shared" si="53"/>
        <v>26</v>
      </c>
    </row>
    <row r="490" spans="1:40" x14ac:dyDescent="0.25">
      <c r="A490" s="101">
        <v>1810</v>
      </c>
      <c r="B490" s="67" t="s">
        <v>493</v>
      </c>
      <c r="C490" s="67" t="s">
        <v>485</v>
      </c>
      <c r="D490" s="103" t="s">
        <v>621</v>
      </c>
      <c r="E490" s="103" t="s">
        <v>621</v>
      </c>
      <c r="F490" s="103" t="s">
        <v>623</v>
      </c>
      <c r="G490" s="103" t="s">
        <v>621</v>
      </c>
      <c r="H490" s="103" t="s">
        <v>622</v>
      </c>
      <c r="I490" s="103" t="s">
        <v>622</v>
      </c>
      <c r="J490" s="103" t="s">
        <v>621</v>
      </c>
      <c r="K490" s="103" t="s">
        <v>623</v>
      </c>
      <c r="L490" s="103" t="s">
        <v>621</v>
      </c>
      <c r="M490" s="103" t="s">
        <v>623</v>
      </c>
      <c r="N490" s="103" t="s">
        <v>621</v>
      </c>
      <c r="O490" s="103" t="s">
        <v>621</v>
      </c>
      <c r="P490" s="103" t="s">
        <v>621</v>
      </c>
      <c r="Q490" s="103" t="s">
        <v>621</v>
      </c>
      <c r="R490" s="103" t="s">
        <v>621</v>
      </c>
      <c r="S490" s="103" t="s">
        <v>621</v>
      </c>
      <c r="T490" s="103" t="s">
        <v>622</v>
      </c>
      <c r="U490" s="103" t="s">
        <v>622</v>
      </c>
      <c r="V490" s="103" t="s">
        <v>621</v>
      </c>
      <c r="W490" s="103" t="s">
        <v>621</v>
      </c>
      <c r="X490" s="103" t="s">
        <v>621</v>
      </c>
      <c r="Y490" s="103" t="s">
        <v>623</v>
      </c>
      <c r="Z490" s="103" t="s">
        <v>621</v>
      </c>
      <c r="AA490" s="103" t="s">
        <v>621</v>
      </c>
      <c r="AB490" s="103" t="s">
        <v>621</v>
      </c>
      <c r="AC490" s="103" t="s">
        <v>623</v>
      </c>
      <c r="AD490" s="103" t="s">
        <v>623</v>
      </c>
      <c r="AE490" s="103" t="s">
        <v>623</v>
      </c>
      <c r="AF490" s="103" t="s">
        <v>621</v>
      </c>
      <c r="AG490" s="103" t="s">
        <v>621</v>
      </c>
      <c r="AI490" s="103">
        <f t="shared" si="56"/>
        <v>19</v>
      </c>
      <c r="AJ490" s="103">
        <f t="shared" si="56"/>
        <v>4</v>
      </c>
      <c r="AK490" s="103"/>
      <c r="AL490" s="103">
        <f t="shared" si="57"/>
        <v>7</v>
      </c>
      <c r="AM490" s="103">
        <f t="shared" si="57"/>
        <v>0</v>
      </c>
      <c r="AN490" s="103">
        <f t="shared" si="53"/>
        <v>23</v>
      </c>
    </row>
    <row r="491" spans="1:40" x14ac:dyDescent="0.25">
      <c r="A491" s="101">
        <v>1811</v>
      </c>
      <c r="B491" s="67" t="s">
        <v>494</v>
      </c>
      <c r="C491" s="67" t="s">
        <v>485</v>
      </c>
      <c r="D491" s="103" t="s">
        <v>621</v>
      </c>
      <c r="E491" s="103" t="s">
        <v>621</v>
      </c>
      <c r="F491" s="103" t="s">
        <v>621</v>
      </c>
      <c r="G491" s="103" t="s">
        <v>621</v>
      </c>
      <c r="H491" s="103" t="s">
        <v>621</v>
      </c>
      <c r="I491" s="103" t="s">
        <v>622</v>
      </c>
      <c r="J491" s="103" t="s">
        <v>623</v>
      </c>
      <c r="K491" s="103" t="s">
        <v>621</v>
      </c>
      <c r="L491" s="103" t="s">
        <v>622</v>
      </c>
      <c r="M491" s="103" t="s">
        <v>622</v>
      </c>
      <c r="N491" s="103" t="s">
        <v>622</v>
      </c>
      <c r="O491" s="103" t="s">
        <v>621</v>
      </c>
      <c r="P491" s="103" t="s">
        <v>621</v>
      </c>
      <c r="Q491" s="103" t="s">
        <v>622</v>
      </c>
      <c r="R491" s="103" t="s">
        <v>621</v>
      </c>
      <c r="S491" s="103" t="s">
        <v>621</v>
      </c>
      <c r="T491" s="103" t="s">
        <v>622</v>
      </c>
      <c r="U491" s="103" t="s">
        <v>622</v>
      </c>
      <c r="V491" s="103" t="s">
        <v>621</v>
      </c>
      <c r="W491" s="103" t="s">
        <v>621</v>
      </c>
      <c r="X491" s="103" t="s">
        <v>622</v>
      </c>
      <c r="Y491" s="103" t="s">
        <v>623</v>
      </c>
      <c r="Z491" s="103" t="s">
        <v>621</v>
      </c>
      <c r="AA491" s="103" t="s">
        <v>621</v>
      </c>
      <c r="AB491" s="103" t="s">
        <v>621</v>
      </c>
      <c r="AC491" s="103" t="s">
        <v>623</v>
      </c>
      <c r="AD491" s="103" t="s">
        <v>623</v>
      </c>
      <c r="AE491" s="103" t="s">
        <v>621</v>
      </c>
      <c r="AF491" s="103" t="s">
        <v>621</v>
      </c>
      <c r="AG491" s="103" t="s">
        <v>623</v>
      </c>
      <c r="AI491" s="103">
        <f t="shared" si="56"/>
        <v>17</v>
      </c>
      <c r="AJ491" s="103">
        <f t="shared" si="56"/>
        <v>8</v>
      </c>
      <c r="AK491" s="103"/>
      <c r="AL491" s="103">
        <f t="shared" si="57"/>
        <v>5</v>
      </c>
      <c r="AM491" s="103">
        <f t="shared" si="57"/>
        <v>0</v>
      </c>
      <c r="AN491" s="103">
        <f t="shared" si="53"/>
        <v>25</v>
      </c>
    </row>
    <row r="492" spans="1:40" x14ac:dyDescent="0.25">
      <c r="A492" s="101">
        <v>1812</v>
      </c>
      <c r="B492" s="67" t="s">
        <v>495</v>
      </c>
      <c r="C492" s="67" t="s">
        <v>485</v>
      </c>
      <c r="D492" s="103" t="s">
        <v>621</v>
      </c>
      <c r="E492" s="103" t="s">
        <v>622</v>
      </c>
      <c r="F492" s="103" t="s">
        <v>621</v>
      </c>
      <c r="G492" s="103" t="s">
        <v>623</v>
      </c>
      <c r="H492" s="103" t="s">
        <v>623</v>
      </c>
      <c r="I492" s="103" t="s">
        <v>622</v>
      </c>
      <c r="J492" s="103" t="s">
        <v>621</v>
      </c>
      <c r="K492" s="103" t="s">
        <v>621</v>
      </c>
      <c r="L492" s="103" t="s">
        <v>622</v>
      </c>
      <c r="M492" s="103" t="s">
        <v>623</v>
      </c>
      <c r="N492" s="103" t="s">
        <v>622</v>
      </c>
      <c r="O492" s="103" t="s">
        <v>621</v>
      </c>
      <c r="P492" s="103" t="s">
        <v>621</v>
      </c>
      <c r="Q492" s="103" t="s">
        <v>622</v>
      </c>
      <c r="R492" s="103" t="s">
        <v>621</v>
      </c>
      <c r="S492" s="103" t="s">
        <v>622</v>
      </c>
      <c r="T492" s="103" t="s">
        <v>622</v>
      </c>
      <c r="U492" s="103" t="s">
        <v>622</v>
      </c>
      <c r="V492" s="103" t="s">
        <v>621</v>
      </c>
      <c r="W492" s="103" t="s">
        <v>621</v>
      </c>
      <c r="X492" s="103" t="s">
        <v>621</v>
      </c>
      <c r="Y492" s="103" t="s">
        <v>621</v>
      </c>
      <c r="Z492" s="103" t="s">
        <v>622</v>
      </c>
      <c r="AA492" s="103" t="s">
        <v>622</v>
      </c>
      <c r="AB492" s="103" t="s">
        <v>621</v>
      </c>
      <c r="AC492" s="103" t="s">
        <v>621</v>
      </c>
      <c r="AD492" s="103" t="s">
        <v>621</v>
      </c>
      <c r="AE492" s="103" t="s">
        <v>621</v>
      </c>
      <c r="AF492" s="103" t="s">
        <v>622</v>
      </c>
      <c r="AG492" s="103" t="s">
        <v>621</v>
      </c>
      <c r="AI492" s="103">
        <f t="shared" si="56"/>
        <v>16</v>
      </c>
      <c r="AJ492" s="103">
        <f t="shared" si="56"/>
        <v>11</v>
      </c>
      <c r="AK492" s="103"/>
      <c r="AL492" s="103">
        <f t="shared" si="57"/>
        <v>3</v>
      </c>
      <c r="AM492" s="103">
        <f t="shared" si="57"/>
        <v>0</v>
      </c>
      <c r="AN492" s="103">
        <f t="shared" si="53"/>
        <v>27</v>
      </c>
    </row>
    <row r="493" spans="1:40" x14ac:dyDescent="0.25">
      <c r="A493" s="101">
        <v>1813</v>
      </c>
      <c r="B493" s="67" t="s">
        <v>496</v>
      </c>
      <c r="C493" s="67" t="s">
        <v>485</v>
      </c>
      <c r="D493" s="103" t="s">
        <v>621</v>
      </c>
      <c r="E493" s="103" t="s">
        <v>621</v>
      </c>
      <c r="F493" s="103" t="s">
        <v>621</v>
      </c>
      <c r="G493" s="103" t="s">
        <v>621</v>
      </c>
      <c r="H493" s="103" t="s">
        <v>622</v>
      </c>
      <c r="I493" s="103" t="s">
        <v>621</v>
      </c>
      <c r="J493" s="103" t="s">
        <v>621</v>
      </c>
      <c r="K493" s="103" t="s">
        <v>621</v>
      </c>
      <c r="L493" s="103" t="s">
        <v>622</v>
      </c>
      <c r="M493" s="103" t="s">
        <v>623</v>
      </c>
      <c r="N493" s="103" t="s">
        <v>622</v>
      </c>
      <c r="O493" s="103" t="s">
        <v>623</v>
      </c>
      <c r="P493" s="103" t="s">
        <v>621</v>
      </c>
      <c r="Q493" s="103" t="s">
        <v>621</v>
      </c>
      <c r="R493" s="103" t="s">
        <v>621</v>
      </c>
      <c r="S493" s="103" t="s">
        <v>621</v>
      </c>
      <c r="T493" s="103" t="s">
        <v>622</v>
      </c>
      <c r="U493" s="103" t="s">
        <v>621</v>
      </c>
      <c r="V493" s="103" t="s">
        <v>621</v>
      </c>
      <c r="W493" s="103" t="s">
        <v>621</v>
      </c>
      <c r="X493" s="103" t="s">
        <v>623</v>
      </c>
      <c r="Y493" s="103" t="s">
        <v>621</v>
      </c>
      <c r="Z493" s="103" t="s">
        <v>621</v>
      </c>
      <c r="AA493" s="103" t="s">
        <v>621</v>
      </c>
      <c r="AB493" s="103" t="s">
        <v>621</v>
      </c>
      <c r="AC493" s="103" t="s">
        <v>621</v>
      </c>
      <c r="AD493" s="103" t="s">
        <v>621</v>
      </c>
      <c r="AE493" s="103" t="s">
        <v>621</v>
      </c>
      <c r="AF493" s="103" t="s">
        <v>621</v>
      </c>
      <c r="AG493" s="103" t="s">
        <v>621</v>
      </c>
      <c r="AI493" s="103">
        <f t="shared" si="56"/>
        <v>23</v>
      </c>
      <c r="AJ493" s="103">
        <f t="shared" si="56"/>
        <v>4</v>
      </c>
      <c r="AK493" s="103"/>
      <c r="AL493" s="103">
        <f t="shared" si="57"/>
        <v>3</v>
      </c>
      <c r="AM493" s="103">
        <f t="shared" si="57"/>
        <v>0</v>
      </c>
      <c r="AN493" s="103">
        <f t="shared" si="53"/>
        <v>27</v>
      </c>
    </row>
    <row r="494" spans="1:40" x14ac:dyDescent="0.25">
      <c r="A494" s="101">
        <v>1814</v>
      </c>
      <c r="B494" s="67" t="s">
        <v>497</v>
      </c>
      <c r="C494" s="67" t="s">
        <v>485</v>
      </c>
      <c r="D494" s="103" t="s">
        <v>621</v>
      </c>
      <c r="E494" s="103" t="s">
        <v>623</v>
      </c>
      <c r="F494" s="103" t="s">
        <v>621</v>
      </c>
      <c r="G494" s="103" t="s">
        <v>621</v>
      </c>
      <c r="H494" s="103" t="s">
        <v>621</v>
      </c>
      <c r="I494" s="103" t="s">
        <v>622</v>
      </c>
      <c r="J494" s="103" t="s">
        <v>621</v>
      </c>
      <c r="K494" s="103" t="s">
        <v>621</v>
      </c>
      <c r="L494" s="103" t="s">
        <v>622</v>
      </c>
      <c r="M494" s="103" t="s">
        <v>623</v>
      </c>
      <c r="N494" s="103" t="s">
        <v>622</v>
      </c>
      <c r="O494" s="103" t="s">
        <v>623</v>
      </c>
      <c r="P494" s="103" t="s">
        <v>621</v>
      </c>
      <c r="Q494" s="103" t="s">
        <v>621</v>
      </c>
      <c r="R494" s="103" t="s">
        <v>621</v>
      </c>
      <c r="S494" s="103" t="s">
        <v>621</v>
      </c>
      <c r="T494" s="103" t="s">
        <v>622</v>
      </c>
      <c r="U494" s="103" t="s">
        <v>622</v>
      </c>
      <c r="V494" s="103" t="s">
        <v>621</v>
      </c>
      <c r="W494" s="103" t="s">
        <v>621</v>
      </c>
      <c r="X494" s="103" t="s">
        <v>621</v>
      </c>
      <c r="Y494" s="103" t="s">
        <v>623</v>
      </c>
      <c r="Z494" s="103" t="s">
        <v>621</v>
      </c>
      <c r="AA494" s="103" t="s">
        <v>621</v>
      </c>
      <c r="AB494" s="103" t="s">
        <v>621</v>
      </c>
      <c r="AC494" s="103" t="s">
        <v>621</v>
      </c>
      <c r="AD494" s="103" t="s">
        <v>623</v>
      </c>
      <c r="AE494" s="103" t="s">
        <v>621</v>
      </c>
      <c r="AF494" s="103" t="s">
        <v>623</v>
      </c>
      <c r="AG494" s="103" t="s">
        <v>621</v>
      </c>
      <c r="AI494" s="103">
        <f t="shared" si="56"/>
        <v>19</v>
      </c>
      <c r="AJ494" s="103">
        <f t="shared" si="56"/>
        <v>5</v>
      </c>
      <c r="AK494" s="103"/>
      <c r="AL494" s="103">
        <f t="shared" si="57"/>
        <v>6</v>
      </c>
      <c r="AM494" s="103">
        <f t="shared" si="57"/>
        <v>0</v>
      </c>
      <c r="AN494" s="103">
        <f t="shared" si="53"/>
        <v>24</v>
      </c>
    </row>
    <row r="495" spans="1:40" x14ac:dyDescent="0.25">
      <c r="A495" s="101">
        <v>1815</v>
      </c>
      <c r="B495" s="67" t="s">
        <v>643</v>
      </c>
      <c r="C495" s="67" t="s">
        <v>485</v>
      </c>
      <c r="D495" s="103" t="s">
        <v>621</v>
      </c>
      <c r="E495" s="103" t="s">
        <v>621</v>
      </c>
      <c r="F495" s="103" t="s">
        <v>621</v>
      </c>
      <c r="G495" s="103" t="s">
        <v>621</v>
      </c>
      <c r="H495" s="103" t="s">
        <v>623</v>
      </c>
      <c r="I495" s="103" t="s">
        <v>622</v>
      </c>
      <c r="J495" s="103" t="s">
        <v>621</v>
      </c>
      <c r="K495" s="103" t="s">
        <v>621</v>
      </c>
      <c r="L495" s="103" t="s">
        <v>622</v>
      </c>
      <c r="M495" s="103" t="s">
        <v>622</v>
      </c>
      <c r="N495" s="103" t="s">
        <v>621</v>
      </c>
      <c r="O495" s="103" t="s">
        <v>621</v>
      </c>
      <c r="P495" s="103" t="s">
        <v>621</v>
      </c>
      <c r="Q495" s="103" t="s">
        <v>621</v>
      </c>
      <c r="R495" s="103" t="s">
        <v>621</v>
      </c>
      <c r="S495" s="103" t="s">
        <v>621</v>
      </c>
      <c r="T495" s="103" t="s">
        <v>622</v>
      </c>
      <c r="U495" s="103" t="s">
        <v>622</v>
      </c>
      <c r="V495" s="103" t="s">
        <v>621</v>
      </c>
      <c r="W495" s="103" t="s">
        <v>621</v>
      </c>
      <c r="X495" s="103" t="s">
        <v>621</v>
      </c>
      <c r="Y495" s="103" t="s">
        <v>621</v>
      </c>
      <c r="Z495" s="103" t="s">
        <v>621</v>
      </c>
      <c r="AA495" s="103" t="s">
        <v>621</v>
      </c>
      <c r="AB495" s="103" t="s">
        <v>621</v>
      </c>
      <c r="AC495" s="103" t="s">
        <v>621</v>
      </c>
      <c r="AD495" s="103" t="s">
        <v>621</v>
      </c>
      <c r="AE495" s="103" t="s">
        <v>621</v>
      </c>
      <c r="AF495" s="103" t="s">
        <v>622</v>
      </c>
      <c r="AG495" s="103" t="s">
        <v>621</v>
      </c>
      <c r="AI495" s="103">
        <f t="shared" si="56"/>
        <v>23</v>
      </c>
      <c r="AJ495" s="103">
        <f t="shared" si="56"/>
        <v>6</v>
      </c>
      <c r="AK495" s="103"/>
      <c r="AL495" s="103">
        <f t="shared" si="57"/>
        <v>1</v>
      </c>
      <c r="AM495" s="103">
        <f t="shared" si="57"/>
        <v>0</v>
      </c>
      <c r="AN495" s="103">
        <f t="shared" si="53"/>
        <v>29</v>
      </c>
    </row>
    <row r="496" spans="1:40" x14ac:dyDescent="0.25">
      <c r="A496" s="101">
        <v>1816</v>
      </c>
      <c r="B496" s="67" t="s">
        <v>499</v>
      </c>
      <c r="C496" s="67" t="s">
        <v>485</v>
      </c>
      <c r="D496" s="103" t="s">
        <v>621</v>
      </c>
      <c r="E496" s="103" t="s">
        <v>621</v>
      </c>
      <c r="F496" s="103" t="s">
        <v>621</v>
      </c>
      <c r="G496" s="103" t="s">
        <v>621</v>
      </c>
      <c r="H496" s="103" t="s">
        <v>623</v>
      </c>
      <c r="I496" s="103" t="s">
        <v>622</v>
      </c>
      <c r="J496" s="103" t="s">
        <v>621</v>
      </c>
      <c r="K496" s="103" t="s">
        <v>621</v>
      </c>
      <c r="L496" s="103" t="s">
        <v>621</v>
      </c>
      <c r="M496" s="103" t="s">
        <v>623</v>
      </c>
      <c r="N496" s="103" t="s">
        <v>622</v>
      </c>
      <c r="O496" s="103" t="s">
        <v>621</v>
      </c>
      <c r="P496" s="103" t="s">
        <v>621</v>
      </c>
      <c r="Q496" s="103" t="s">
        <v>621</v>
      </c>
      <c r="R496" s="103" t="s">
        <v>621</v>
      </c>
      <c r="S496" s="103" t="s">
        <v>621</v>
      </c>
      <c r="T496" s="103" t="s">
        <v>622</v>
      </c>
      <c r="U496" s="103" t="s">
        <v>622</v>
      </c>
      <c r="V496" s="103" t="s">
        <v>621</v>
      </c>
      <c r="W496" s="103" t="s">
        <v>621</v>
      </c>
      <c r="X496" s="103" t="s">
        <v>621</v>
      </c>
      <c r="Y496" s="103" t="s">
        <v>623</v>
      </c>
      <c r="Z496" s="103" t="s">
        <v>621</v>
      </c>
      <c r="AA496" s="103" t="s">
        <v>622</v>
      </c>
      <c r="AB496" s="103" t="s">
        <v>621</v>
      </c>
      <c r="AC496" s="103" t="s">
        <v>621</v>
      </c>
      <c r="AD496" s="103" t="s">
        <v>621</v>
      </c>
      <c r="AE496" s="103" t="s">
        <v>621</v>
      </c>
      <c r="AF496" s="103" t="s">
        <v>621</v>
      </c>
      <c r="AG496" s="103" t="s">
        <v>621</v>
      </c>
      <c r="AI496" s="103">
        <f t="shared" si="56"/>
        <v>22</v>
      </c>
      <c r="AJ496" s="103">
        <f t="shared" si="56"/>
        <v>5</v>
      </c>
      <c r="AK496" s="103"/>
      <c r="AL496" s="103">
        <f t="shared" si="57"/>
        <v>3</v>
      </c>
      <c r="AM496" s="103">
        <f t="shared" si="57"/>
        <v>0</v>
      </c>
      <c r="AN496" s="103">
        <f t="shared" si="53"/>
        <v>27</v>
      </c>
    </row>
    <row r="497" spans="1:40" x14ac:dyDescent="0.25">
      <c r="A497" s="101">
        <v>1817</v>
      </c>
      <c r="B497" s="67" t="s">
        <v>500</v>
      </c>
      <c r="C497" s="67" t="s">
        <v>485</v>
      </c>
      <c r="D497" s="103" t="s">
        <v>621</v>
      </c>
      <c r="E497" s="103" t="s">
        <v>622</v>
      </c>
      <c r="F497" s="103" t="s">
        <v>623</v>
      </c>
      <c r="G497" s="103" t="s">
        <v>621</v>
      </c>
      <c r="H497" s="103" t="s">
        <v>623</v>
      </c>
      <c r="I497" s="103" t="s">
        <v>622</v>
      </c>
      <c r="J497" s="103" t="s">
        <v>621</v>
      </c>
      <c r="K497" s="103" t="s">
        <v>623</v>
      </c>
      <c r="L497" s="103" t="s">
        <v>622</v>
      </c>
      <c r="M497" s="103" t="s">
        <v>621</v>
      </c>
      <c r="N497" s="103" t="s">
        <v>622</v>
      </c>
      <c r="O497" s="103" t="s">
        <v>621</v>
      </c>
      <c r="P497" s="103" t="s">
        <v>621</v>
      </c>
      <c r="Q497" s="103" t="s">
        <v>622</v>
      </c>
      <c r="R497" s="103" t="s">
        <v>621</v>
      </c>
      <c r="S497" s="103" t="s">
        <v>622</v>
      </c>
      <c r="T497" s="103" t="s">
        <v>622</v>
      </c>
      <c r="U497" s="103" t="s">
        <v>622</v>
      </c>
      <c r="V497" s="103" t="s">
        <v>621</v>
      </c>
      <c r="W497" s="103" t="s">
        <v>621</v>
      </c>
      <c r="X497" s="103" t="s">
        <v>623</v>
      </c>
      <c r="Y497" s="103" t="s">
        <v>621</v>
      </c>
      <c r="Z497" s="103" t="s">
        <v>622</v>
      </c>
      <c r="AA497" s="103" t="s">
        <v>622</v>
      </c>
      <c r="AB497" s="103" t="s">
        <v>621</v>
      </c>
      <c r="AC497" s="103" t="s">
        <v>622</v>
      </c>
      <c r="AD497" s="103" t="s">
        <v>621</v>
      </c>
      <c r="AE497" s="103" t="s">
        <v>621</v>
      </c>
      <c r="AF497" s="103" t="s">
        <v>622</v>
      </c>
      <c r="AG497" s="103" t="s">
        <v>623</v>
      </c>
      <c r="AI497" s="103">
        <f t="shared" si="56"/>
        <v>13</v>
      </c>
      <c r="AJ497" s="103">
        <f t="shared" si="56"/>
        <v>12</v>
      </c>
      <c r="AK497" s="103"/>
      <c r="AL497" s="103">
        <f t="shared" si="57"/>
        <v>5</v>
      </c>
      <c r="AM497" s="103">
        <f t="shared" si="57"/>
        <v>0</v>
      </c>
      <c r="AN497" s="103">
        <f t="shared" si="53"/>
        <v>25</v>
      </c>
    </row>
    <row r="498" spans="1:40" x14ac:dyDescent="0.25">
      <c r="A498" s="101">
        <v>1818</v>
      </c>
      <c r="B498" s="67" t="s">
        <v>501</v>
      </c>
      <c r="C498" s="67" t="s">
        <v>485</v>
      </c>
      <c r="D498" s="103" t="s">
        <v>621</v>
      </c>
      <c r="E498" s="103" t="s">
        <v>621</v>
      </c>
      <c r="F498" s="103" t="s">
        <v>621</v>
      </c>
      <c r="G498" s="103" t="s">
        <v>621</v>
      </c>
      <c r="H498" s="103" t="s">
        <v>623</v>
      </c>
      <c r="I498" s="103" t="s">
        <v>622</v>
      </c>
      <c r="J498" s="103" t="s">
        <v>621</v>
      </c>
      <c r="K498" s="103" t="s">
        <v>621</v>
      </c>
      <c r="L498" s="103" t="s">
        <v>622</v>
      </c>
      <c r="M498" s="103" t="s">
        <v>621</v>
      </c>
      <c r="N498" s="103" t="s">
        <v>621</v>
      </c>
      <c r="O498" s="103" t="s">
        <v>623</v>
      </c>
      <c r="P498" s="103" t="s">
        <v>621</v>
      </c>
      <c r="Q498" s="103" t="s">
        <v>621</v>
      </c>
      <c r="R498" s="103" t="s">
        <v>621</v>
      </c>
      <c r="S498" s="103" t="s">
        <v>621</v>
      </c>
      <c r="T498" s="103" t="s">
        <v>621</v>
      </c>
      <c r="U498" s="103" t="s">
        <v>622</v>
      </c>
      <c r="V498" s="103" t="s">
        <v>621</v>
      </c>
      <c r="W498" s="103" t="s">
        <v>621</v>
      </c>
      <c r="X498" s="103" t="s">
        <v>621</v>
      </c>
      <c r="Y498" s="103" t="s">
        <v>623</v>
      </c>
      <c r="Z498" s="103" t="s">
        <v>621</v>
      </c>
      <c r="AA498" s="103" t="s">
        <v>621</v>
      </c>
      <c r="AB498" s="103" t="s">
        <v>621</v>
      </c>
      <c r="AC498" s="103" t="s">
        <v>623</v>
      </c>
      <c r="AD498" s="103" t="s">
        <v>621</v>
      </c>
      <c r="AE498" s="103" t="s">
        <v>621</v>
      </c>
      <c r="AF498" s="103" t="s">
        <v>621</v>
      </c>
      <c r="AG498" s="103" t="s">
        <v>621</v>
      </c>
      <c r="AI498" s="103">
        <f t="shared" si="56"/>
        <v>23</v>
      </c>
      <c r="AJ498" s="103">
        <f t="shared" si="56"/>
        <v>3</v>
      </c>
      <c r="AK498" s="103"/>
      <c r="AL498" s="103">
        <f t="shared" si="57"/>
        <v>4</v>
      </c>
      <c r="AM498" s="103">
        <f t="shared" si="57"/>
        <v>0</v>
      </c>
      <c r="AN498" s="103">
        <f t="shared" si="53"/>
        <v>26</v>
      </c>
    </row>
    <row r="499" spans="1:40" x14ac:dyDescent="0.25">
      <c r="A499" s="101">
        <v>1819</v>
      </c>
      <c r="B499" s="67" t="s">
        <v>502</v>
      </c>
      <c r="C499" s="67" t="s">
        <v>485</v>
      </c>
      <c r="D499" s="103" t="s">
        <v>621</v>
      </c>
      <c r="E499" s="103" t="s">
        <v>621</v>
      </c>
      <c r="F499" s="103" t="s">
        <v>621</v>
      </c>
      <c r="G499" s="103" t="s">
        <v>621</v>
      </c>
      <c r="H499" s="103" t="s">
        <v>621</v>
      </c>
      <c r="I499" s="103" t="s">
        <v>622</v>
      </c>
      <c r="J499" s="103" t="s">
        <v>621</v>
      </c>
      <c r="K499" s="103" t="s">
        <v>621</v>
      </c>
      <c r="L499" s="103" t="s">
        <v>622</v>
      </c>
      <c r="M499" s="103" t="s">
        <v>623</v>
      </c>
      <c r="N499" s="103" t="s">
        <v>621</v>
      </c>
      <c r="O499" s="103" t="s">
        <v>621</v>
      </c>
      <c r="P499" s="103" t="s">
        <v>621</v>
      </c>
      <c r="Q499" s="103" t="s">
        <v>621</v>
      </c>
      <c r="R499" s="103" t="s">
        <v>621</v>
      </c>
      <c r="S499" s="103" t="s">
        <v>621</v>
      </c>
      <c r="T499" s="103" t="s">
        <v>622</v>
      </c>
      <c r="U499" s="103" t="s">
        <v>621</v>
      </c>
      <c r="V499" s="103" t="s">
        <v>621</v>
      </c>
      <c r="W499" s="103" t="s">
        <v>621</v>
      </c>
      <c r="X499" s="103" t="s">
        <v>621</v>
      </c>
      <c r="Y499" s="103" t="s">
        <v>621</v>
      </c>
      <c r="Z499" s="103" t="s">
        <v>623</v>
      </c>
      <c r="AA499" s="103" t="s">
        <v>621</v>
      </c>
      <c r="AB499" s="103" t="s">
        <v>621</v>
      </c>
      <c r="AC499" s="103" t="s">
        <v>621</v>
      </c>
      <c r="AD499" s="103" t="s">
        <v>621</v>
      </c>
      <c r="AE499" s="103" t="s">
        <v>621</v>
      </c>
      <c r="AF499" s="103" t="s">
        <v>621</v>
      </c>
      <c r="AG499" s="103" t="s">
        <v>621</v>
      </c>
      <c r="AI499" s="103">
        <f t="shared" si="56"/>
        <v>25</v>
      </c>
      <c r="AJ499" s="103">
        <f t="shared" si="56"/>
        <v>3</v>
      </c>
      <c r="AK499" s="103"/>
      <c r="AL499" s="103">
        <f t="shared" si="57"/>
        <v>2</v>
      </c>
      <c r="AM499" s="103">
        <f t="shared" si="57"/>
        <v>0</v>
      </c>
      <c r="AN499" s="103">
        <f t="shared" si="53"/>
        <v>28</v>
      </c>
    </row>
    <row r="500" spans="1:40" x14ac:dyDescent="0.25">
      <c r="A500" s="101">
        <v>1820</v>
      </c>
      <c r="B500" s="67" t="s">
        <v>503</v>
      </c>
      <c r="C500" s="67" t="s">
        <v>485</v>
      </c>
      <c r="D500" s="103" t="s">
        <v>621</v>
      </c>
      <c r="E500" s="103" t="s">
        <v>621</v>
      </c>
      <c r="F500" s="103" t="s">
        <v>621</v>
      </c>
      <c r="G500" s="103" t="s">
        <v>621</v>
      </c>
      <c r="H500" s="103" t="s">
        <v>621</v>
      </c>
      <c r="I500" s="103" t="s">
        <v>622</v>
      </c>
      <c r="J500" s="103" t="s">
        <v>621</v>
      </c>
      <c r="K500" s="103" t="s">
        <v>621</v>
      </c>
      <c r="L500" s="103" t="s">
        <v>621</v>
      </c>
      <c r="M500" s="103" t="s">
        <v>622</v>
      </c>
      <c r="N500" s="103" t="s">
        <v>621</v>
      </c>
      <c r="O500" s="103" t="s">
        <v>621</v>
      </c>
      <c r="P500" s="103" t="s">
        <v>623</v>
      </c>
      <c r="Q500" s="103" t="s">
        <v>621</v>
      </c>
      <c r="R500" s="103" t="s">
        <v>621</v>
      </c>
      <c r="S500" s="103" t="s">
        <v>621</v>
      </c>
      <c r="T500" s="103" t="s">
        <v>621</v>
      </c>
      <c r="U500" s="103" t="s">
        <v>622</v>
      </c>
      <c r="V500" s="103" t="s">
        <v>621</v>
      </c>
      <c r="W500" s="103" t="s">
        <v>621</v>
      </c>
      <c r="X500" s="103" t="s">
        <v>621</v>
      </c>
      <c r="Y500" s="103" t="s">
        <v>621</v>
      </c>
      <c r="Z500" s="103" t="s">
        <v>621</v>
      </c>
      <c r="AA500" s="103" t="s">
        <v>622</v>
      </c>
      <c r="AB500" s="103" t="s">
        <v>621</v>
      </c>
      <c r="AC500" s="103" t="s">
        <v>621</v>
      </c>
      <c r="AD500" s="103" t="s">
        <v>621</v>
      </c>
      <c r="AE500" s="103" t="s">
        <v>621</v>
      </c>
      <c r="AF500" s="103" t="s">
        <v>621</v>
      </c>
      <c r="AG500" s="103" t="s">
        <v>621</v>
      </c>
      <c r="AI500" s="103">
        <f t="shared" si="56"/>
        <v>25</v>
      </c>
      <c r="AJ500" s="103">
        <f t="shared" si="56"/>
        <v>4</v>
      </c>
      <c r="AK500" s="103"/>
      <c r="AL500" s="103">
        <f t="shared" si="57"/>
        <v>1</v>
      </c>
      <c r="AM500" s="103">
        <f t="shared" si="57"/>
        <v>0</v>
      </c>
      <c r="AN500" s="103">
        <f t="shared" si="53"/>
        <v>29</v>
      </c>
    </row>
    <row r="501" spans="1:40" x14ac:dyDescent="0.25">
      <c r="A501" s="101">
        <v>1821</v>
      </c>
      <c r="B501" s="67" t="s">
        <v>504</v>
      </c>
      <c r="C501" s="67" t="s">
        <v>485</v>
      </c>
      <c r="D501" s="103" t="s">
        <v>621</v>
      </c>
      <c r="E501" s="103" t="s">
        <v>621</v>
      </c>
      <c r="F501" s="103" t="s">
        <v>623</v>
      </c>
      <c r="G501" s="103" t="s">
        <v>621</v>
      </c>
      <c r="H501" s="103" t="s">
        <v>623</v>
      </c>
      <c r="I501" s="103" t="s">
        <v>622</v>
      </c>
      <c r="J501" s="103" t="s">
        <v>621</v>
      </c>
      <c r="K501" s="103" t="s">
        <v>621</v>
      </c>
      <c r="L501" s="103" t="s">
        <v>622</v>
      </c>
      <c r="M501" s="103" t="s">
        <v>623</v>
      </c>
      <c r="N501" s="103" t="s">
        <v>622</v>
      </c>
      <c r="O501" s="103" t="s">
        <v>621</v>
      </c>
      <c r="P501" s="103" t="s">
        <v>621</v>
      </c>
      <c r="Q501" s="103" t="s">
        <v>621</v>
      </c>
      <c r="R501" s="103" t="s">
        <v>621</v>
      </c>
      <c r="S501" s="103" t="s">
        <v>621</v>
      </c>
      <c r="T501" s="103" t="s">
        <v>622</v>
      </c>
      <c r="U501" s="103" t="s">
        <v>622</v>
      </c>
      <c r="V501" s="103" t="s">
        <v>621</v>
      </c>
      <c r="W501" s="103" t="s">
        <v>621</v>
      </c>
      <c r="X501" s="103" t="s">
        <v>621</v>
      </c>
      <c r="Y501" s="103" t="s">
        <v>621</v>
      </c>
      <c r="Z501" s="103" t="s">
        <v>621</v>
      </c>
      <c r="AA501" s="103" t="s">
        <v>621</v>
      </c>
      <c r="AB501" s="103" t="s">
        <v>621</v>
      </c>
      <c r="AC501" s="103" t="s">
        <v>621</v>
      </c>
      <c r="AD501" s="103" t="s">
        <v>621</v>
      </c>
      <c r="AE501" s="103" t="s">
        <v>621</v>
      </c>
      <c r="AF501" s="103" t="s">
        <v>621</v>
      </c>
      <c r="AG501" s="103" t="s">
        <v>621</v>
      </c>
      <c r="AI501" s="103">
        <f t="shared" si="56"/>
        <v>22</v>
      </c>
      <c r="AJ501" s="103">
        <f t="shared" si="56"/>
        <v>5</v>
      </c>
      <c r="AK501" s="103"/>
      <c r="AL501" s="103">
        <f t="shared" si="57"/>
        <v>3</v>
      </c>
      <c r="AM501" s="103">
        <f t="shared" si="57"/>
        <v>0</v>
      </c>
      <c r="AN501" s="103">
        <f t="shared" si="53"/>
        <v>27</v>
      </c>
    </row>
    <row r="502" spans="1:40" x14ac:dyDescent="0.25">
      <c r="A502" s="101">
        <v>1901</v>
      </c>
      <c r="B502" s="67" t="s">
        <v>505</v>
      </c>
      <c r="C502" s="67" t="s">
        <v>506</v>
      </c>
      <c r="D502" s="103" t="s">
        <v>621</v>
      </c>
      <c r="E502" s="103" t="s">
        <v>622</v>
      </c>
      <c r="F502" s="103" t="s">
        <v>621</v>
      </c>
      <c r="G502" s="103" t="s">
        <v>621</v>
      </c>
      <c r="H502" s="103" t="s">
        <v>622</v>
      </c>
      <c r="I502" s="103" t="s">
        <v>622</v>
      </c>
      <c r="J502" s="103" t="s">
        <v>621</v>
      </c>
      <c r="K502" s="103" t="s">
        <v>621</v>
      </c>
      <c r="L502" s="103" t="s">
        <v>622</v>
      </c>
      <c r="M502" s="103" t="s">
        <v>623</v>
      </c>
      <c r="N502" s="103" t="s">
        <v>622</v>
      </c>
      <c r="O502" s="103" t="s">
        <v>621</v>
      </c>
      <c r="P502" s="103" t="s">
        <v>621</v>
      </c>
      <c r="Q502" s="103" t="s">
        <v>622</v>
      </c>
      <c r="R502" s="103" t="s">
        <v>621</v>
      </c>
      <c r="S502" s="103" t="s">
        <v>621</v>
      </c>
      <c r="T502" s="103" t="s">
        <v>622</v>
      </c>
      <c r="U502" s="103" t="s">
        <v>622</v>
      </c>
      <c r="V502" s="103" t="s">
        <v>621</v>
      </c>
      <c r="W502" s="103" t="s">
        <v>621</v>
      </c>
      <c r="X502" s="103" t="s">
        <v>621</v>
      </c>
      <c r="Y502" s="103" t="s">
        <v>621</v>
      </c>
      <c r="Z502" s="103" t="s">
        <v>622</v>
      </c>
      <c r="AA502" s="103" t="s">
        <v>622</v>
      </c>
      <c r="AB502" s="103" t="s">
        <v>621</v>
      </c>
      <c r="AC502" s="103" t="s">
        <v>622</v>
      </c>
      <c r="AD502" s="103" t="s">
        <v>621</v>
      </c>
      <c r="AE502" s="103" t="s">
        <v>621</v>
      </c>
      <c r="AF502" s="103" t="s">
        <v>622</v>
      </c>
      <c r="AG502" s="103" t="s">
        <v>621</v>
      </c>
      <c r="AI502" s="103">
        <f t="shared" si="56"/>
        <v>17</v>
      </c>
      <c r="AJ502" s="103">
        <f t="shared" si="56"/>
        <v>12</v>
      </c>
      <c r="AK502" s="103"/>
      <c r="AL502" s="103">
        <f t="shared" si="57"/>
        <v>1</v>
      </c>
      <c r="AM502" s="103">
        <f t="shared" si="57"/>
        <v>0</v>
      </c>
      <c r="AN502" s="103">
        <f t="shared" si="53"/>
        <v>29</v>
      </c>
    </row>
    <row r="503" spans="1:40" x14ac:dyDescent="0.25">
      <c r="A503" s="101">
        <v>1902</v>
      </c>
      <c r="B503" s="67" t="s">
        <v>507</v>
      </c>
      <c r="C503" s="67" t="s">
        <v>506</v>
      </c>
      <c r="D503" s="103" t="s">
        <v>621</v>
      </c>
      <c r="E503" s="103" t="s">
        <v>621</v>
      </c>
      <c r="F503" s="103" t="s">
        <v>621</v>
      </c>
      <c r="G503" s="103" t="s">
        <v>621</v>
      </c>
      <c r="H503" s="103" t="s">
        <v>621</v>
      </c>
      <c r="I503" s="103" t="s">
        <v>622</v>
      </c>
      <c r="J503" s="103" t="s">
        <v>621</v>
      </c>
      <c r="K503" s="103" t="s">
        <v>621</v>
      </c>
      <c r="L503" s="103" t="s">
        <v>622</v>
      </c>
      <c r="M503" s="103" t="s">
        <v>623</v>
      </c>
      <c r="N503" s="103" t="s">
        <v>621</v>
      </c>
      <c r="O503" s="103" t="s">
        <v>621</v>
      </c>
      <c r="P503" s="103" t="s">
        <v>621</v>
      </c>
      <c r="Q503" s="103" t="s">
        <v>621</v>
      </c>
      <c r="R503" s="103" t="s">
        <v>621</v>
      </c>
      <c r="S503" s="103" t="s">
        <v>622</v>
      </c>
      <c r="T503" s="103" t="s">
        <v>622</v>
      </c>
      <c r="U503" s="103" t="s">
        <v>622</v>
      </c>
      <c r="V503" s="103" t="s">
        <v>621</v>
      </c>
      <c r="W503" s="103" t="s">
        <v>621</v>
      </c>
      <c r="X503" s="103" t="s">
        <v>621</v>
      </c>
      <c r="Y503" s="103" t="s">
        <v>623</v>
      </c>
      <c r="Z503" s="103" t="s">
        <v>621</v>
      </c>
      <c r="AA503" s="103" t="s">
        <v>622</v>
      </c>
      <c r="AB503" s="103" t="s">
        <v>621</v>
      </c>
      <c r="AC503" s="103" t="s">
        <v>623</v>
      </c>
      <c r="AD503" s="103" t="s">
        <v>623</v>
      </c>
      <c r="AE503" s="103" t="s">
        <v>621</v>
      </c>
      <c r="AF503" s="103" t="s">
        <v>623</v>
      </c>
      <c r="AG503" s="103" t="s">
        <v>621</v>
      </c>
      <c r="AI503" s="103">
        <f t="shared" si="56"/>
        <v>19</v>
      </c>
      <c r="AJ503" s="103">
        <f t="shared" si="56"/>
        <v>6</v>
      </c>
      <c r="AK503" s="103"/>
      <c r="AL503" s="103">
        <f t="shared" si="57"/>
        <v>5</v>
      </c>
      <c r="AM503" s="103">
        <f t="shared" si="57"/>
        <v>0</v>
      </c>
      <c r="AN503" s="103">
        <f t="shared" si="53"/>
        <v>25</v>
      </c>
    </row>
    <row r="504" spans="1:40" x14ac:dyDescent="0.25">
      <c r="A504" s="101">
        <v>1903</v>
      </c>
      <c r="B504" s="67" t="s">
        <v>508</v>
      </c>
      <c r="C504" s="67" t="s">
        <v>506</v>
      </c>
      <c r="D504" s="103" t="s">
        <v>621</v>
      </c>
      <c r="E504" s="103" t="s">
        <v>621</v>
      </c>
      <c r="F504" s="103" t="s">
        <v>623</v>
      </c>
      <c r="G504" s="103" t="s">
        <v>623</v>
      </c>
      <c r="H504" s="103" t="s">
        <v>623</v>
      </c>
      <c r="I504" s="103" t="s">
        <v>622</v>
      </c>
      <c r="J504" s="103" t="s">
        <v>621</v>
      </c>
      <c r="K504" s="103" t="s">
        <v>621</v>
      </c>
      <c r="L504" s="103" t="s">
        <v>622</v>
      </c>
      <c r="M504" s="103" t="s">
        <v>621</v>
      </c>
      <c r="N504" s="103" t="s">
        <v>623</v>
      </c>
      <c r="O504" s="103" t="s">
        <v>621</v>
      </c>
      <c r="P504" s="103" t="s">
        <v>621</v>
      </c>
      <c r="Q504" s="103" t="s">
        <v>621</v>
      </c>
      <c r="R504" s="103" t="s">
        <v>621</v>
      </c>
      <c r="S504" s="103" t="s">
        <v>621</v>
      </c>
      <c r="T504" s="103" t="s">
        <v>621</v>
      </c>
      <c r="U504" s="103" t="s">
        <v>622</v>
      </c>
      <c r="V504" s="103" t="s">
        <v>621</v>
      </c>
      <c r="W504" s="103" t="s">
        <v>621</v>
      </c>
      <c r="X504" s="103" t="s">
        <v>621</v>
      </c>
      <c r="Y504" s="103" t="s">
        <v>621</v>
      </c>
      <c r="Z504" s="103" t="s">
        <v>621</v>
      </c>
      <c r="AA504" s="103" t="s">
        <v>622</v>
      </c>
      <c r="AB504" s="103" t="s">
        <v>621</v>
      </c>
      <c r="AC504" s="103" t="s">
        <v>622</v>
      </c>
      <c r="AD504" s="103" t="s">
        <v>621</v>
      </c>
      <c r="AE504" s="103" t="s">
        <v>621</v>
      </c>
      <c r="AF504" s="103" t="s">
        <v>622</v>
      </c>
      <c r="AG504" s="103" t="s">
        <v>621</v>
      </c>
      <c r="AI504" s="103">
        <f t="shared" ref="AI504:AJ523" si="58">COUNTIF($D504:$AG504,AI$3)</f>
        <v>20</v>
      </c>
      <c r="AJ504" s="103">
        <f t="shared" si="58"/>
        <v>6</v>
      </c>
      <c r="AK504" s="103"/>
      <c r="AL504" s="103">
        <f t="shared" ref="AL504:AM523" si="59">COUNTIF($D504:$AG504,AL$3)</f>
        <v>4</v>
      </c>
      <c r="AM504" s="103">
        <f t="shared" si="59"/>
        <v>0</v>
      </c>
      <c r="AN504" s="103">
        <f t="shared" si="53"/>
        <v>26</v>
      </c>
    </row>
    <row r="505" spans="1:40" x14ac:dyDescent="0.25">
      <c r="A505" s="101">
        <v>1904</v>
      </c>
      <c r="B505" s="67" t="s">
        <v>509</v>
      </c>
      <c r="C505" s="67" t="s">
        <v>506</v>
      </c>
      <c r="D505" s="103" t="s">
        <v>621</v>
      </c>
      <c r="E505" s="103" t="s">
        <v>621</v>
      </c>
      <c r="F505" s="103" t="s">
        <v>621</v>
      </c>
      <c r="G505" s="103" t="s">
        <v>621</v>
      </c>
      <c r="H505" s="103" t="s">
        <v>623</v>
      </c>
      <c r="I505" s="103" t="s">
        <v>622</v>
      </c>
      <c r="J505" s="103" t="s">
        <v>621</v>
      </c>
      <c r="K505" s="103" t="s">
        <v>621</v>
      </c>
      <c r="L505" s="103" t="s">
        <v>622</v>
      </c>
      <c r="M505" s="103" t="s">
        <v>621</v>
      </c>
      <c r="N505" s="103" t="s">
        <v>622</v>
      </c>
      <c r="O505" s="103" t="s">
        <v>621</v>
      </c>
      <c r="P505" s="103" t="s">
        <v>621</v>
      </c>
      <c r="Q505" s="103" t="s">
        <v>621</v>
      </c>
      <c r="R505" s="103" t="s">
        <v>621</v>
      </c>
      <c r="S505" s="103" t="s">
        <v>621</v>
      </c>
      <c r="T505" s="103" t="s">
        <v>622</v>
      </c>
      <c r="U505" s="103" t="s">
        <v>622</v>
      </c>
      <c r="V505" s="103" t="s">
        <v>621</v>
      </c>
      <c r="W505" s="103" t="s">
        <v>621</v>
      </c>
      <c r="X505" s="103" t="s">
        <v>621</v>
      </c>
      <c r="Y505" s="103" t="s">
        <v>621</v>
      </c>
      <c r="Z505" s="103" t="s">
        <v>621</v>
      </c>
      <c r="AA505" s="103" t="s">
        <v>621</v>
      </c>
      <c r="AB505" s="103" t="s">
        <v>621</v>
      </c>
      <c r="AC505" s="103" t="s">
        <v>623</v>
      </c>
      <c r="AD505" s="103" t="s">
        <v>623</v>
      </c>
      <c r="AE505" s="103" t="s">
        <v>621</v>
      </c>
      <c r="AF505" s="103" t="s">
        <v>622</v>
      </c>
      <c r="AG505" s="103" t="s">
        <v>621</v>
      </c>
      <c r="AI505" s="103">
        <f t="shared" si="58"/>
        <v>21</v>
      </c>
      <c r="AJ505" s="103">
        <f t="shared" si="58"/>
        <v>6</v>
      </c>
      <c r="AK505" s="103"/>
      <c r="AL505" s="103">
        <f t="shared" si="59"/>
        <v>3</v>
      </c>
      <c r="AM505" s="103">
        <f t="shared" si="59"/>
        <v>0</v>
      </c>
      <c r="AN505" s="103">
        <f t="shared" si="53"/>
        <v>27</v>
      </c>
    </row>
    <row r="506" spans="1:40" x14ac:dyDescent="0.25">
      <c r="A506" s="101">
        <v>1905</v>
      </c>
      <c r="B506" s="67" t="s">
        <v>510</v>
      </c>
      <c r="C506" s="67" t="s">
        <v>506</v>
      </c>
      <c r="D506" s="103" t="s">
        <v>621</v>
      </c>
      <c r="E506" s="103" t="s">
        <v>621</v>
      </c>
      <c r="F506" s="103" t="s">
        <v>623</v>
      </c>
      <c r="G506" s="103" t="s">
        <v>621</v>
      </c>
      <c r="H506" s="103" t="s">
        <v>622</v>
      </c>
      <c r="I506" s="103" t="s">
        <v>622</v>
      </c>
      <c r="J506" s="103" t="s">
        <v>621</v>
      </c>
      <c r="K506" s="103" t="s">
        <v>623</v>
      </c>
      <c r="L506" s="103" t="s">
        <v>622</v>
      </c>
      <c r="M506" s="103" t="s">
        <v>623</v>
      </c>
      <c r="N506" s="103" t="s">
        <v>622</v>
      </c>
      <c r="O506" s="103" t="s">
        <v>621</v>
      </c>
      <c r="P506" s="103" t="s">
        <v>621</v>
      </c>
      <c r="Q506" s="103" t="s">
        <v>621</v>
      </c>
      <c r="R506" s="103" t="s">
        <v>621</v>
      </c>
      <c r="S506" s="103" t="s">
        <v>621</v>
      </c>
      <c r="T506" s="103" t="s">
        <v>622</v>
      </c>
      <c r="U506" s="103" t="s">
        <v>622</v>
      </c>
      <c r="V506" s="103" t="s">
        <v>621</v>
      </c>
      <c r="W506" s="103" t="s">
        <v>621</v>
      </c>
      <c r="X506" s="103" t="s">
        <v>621</v>
      </c>
      <c r="Y506" s="103" t="s">
        <v>623</v>
      </c>
      <c r="Z506" s="103" t="s">
        <v>621</v>
      </c>
      <c r="AA506" s="103" t="s">
        <v>621</v>
      </c>
      <c r="AB506" s="103" t="s">
        <v>621</v>
      </c>
      <c r="AC506" s="103" t="s">
        <v>623</v>
      </c>
      <c r="AD506" s="103" t="s">
        <v>623</v>
      </c>
      <c r="AE506" s="103" t="s">
        <v>623</v>
      </c>
      <c r="AF506" s="103" t="s">
        <v>623</v>
      </c>
      <c r="AG506" s="103" t="s">
        <v>621</v>
      </c>
      <c r="AI506" s="103">
        <f t="shared" si="58"/>
        <v>16</v>
      </c>
      <c r="AJ506" s="103">
        <f t="shared" si="58"/>
        <v>6</v>
      </c>
      <c r="AK506" s="103"/>
      <c r="AL506" s="103">
        <f t="shared" si="59"/>
        <v>8</v>
      </c>
      <c r="AM506" s="103">
        <f t="shared" si="59"/>
        <v>0</v>
      </c>
      <c r="AN506" s="103">
        <f t="shared" si="53"/>
        <v>22</v>
      </c>
    </row>
    <row r="507" spans="1:40" x14ac:dyDescent="0.25">
      <c r="A507" s="101">
        <v>1906</v>
      </c>
      <c r="B507" s="67" t="s">
        <v>511</v>
      </c>
      <c r="C507" s="67" t="s">
        <v>506</v>
      </c>
      <c r="D507" s="103" t="s">
        <v>621</v>
      </c>
      <c r="E507" s="103" t="s">
        <v>621</v>
      </c>
      <c r="F507" s="103" t="s">
        <v>621</v>
      </c>
      <c r="G507" s="103" t="s">
        <v>621</v>
      </c>
      <c r="H507" s="103" t="s">
        <v>623</v>
      </c>
      <c r="I507" s="103" t="s">
        <v>622</v>
      </c>
      <c r="J507" s="103" t="s">
        <v>621</v>
      </c>
      <c r="K507" s="103" t="s">
        <v>621</v>
      </c>
      <c r="L507" s="103" t="s">
        <v>622</v>
      </c>
      <c r="M507" s="103" t="s">
        <v>623</v>
      </c>
      <c r="N507" s="103" t="s">
        <v>621</v>
      </c>
      <c r="O507" s="103" t="s">
        <v>621</v>
      </c>
      <c r="P507" s="103" t="s">
        <v>621</v>
      </c>
      <c r="Q507" s="103" t="s">
        <v>621</v>
      </c>
      <c r="R507" s="103" t="s">
        <v>621</v>
      </c>
      <c r="S507" s="103" t="s">
        <v>621</v>
      </c>
      <c r="T507" s="103" t="s">
        <v>622</v>
      </c>
      <c r="U507" s="103" t="s">
        <v>622</v>
      </c>
      <c r="V507" s="103" t="s">
        <v>621</v>
      </c>
      <c r="W507" s="103" t="s">
        <v>621</v>
      </c>
      <c r="X507" s="103" t="s">
        <v>621</v>
      </c>
      <c r="Y507" s="103" t="s">
        <v>623</v>
      </c>
      <c r="Z507" s="103" t="s">
        <v>621</v>
      </c>
      <c r="AA507" s="103" t="s">
        <v>621</v>
      </c>
      <c r="AB507" s="103" t="s">
        <v>621</v>
      </c>
      <c r="AC507" s="103" t="s">
        <v>621</v>
      </c>
      <c r="AD507" s="103" t="s">
        <v>621</v>
      </c>
      <c r="AE507" s="103" t="s">
        <v>621</v>
      </c>
      <c r="AF507" s="103" t="s">
        <v>621</v>
      </c>
      <c r="AG507" s="103" t="s">
        <v>621</v>
      </c>
      <c r="AI507" s="103">
        <f t="shared" si="58"/>
        <v>23</v>
      </c>
      <c r="AJ507" s="103">
        <f t="shared" si="58"/>
        <v>4</v>
      </c>
      <c r="AK507" s="103"/>
      <c r="AL507" s="103">
        <f t="shared" si="59"/>
        <v>3</v>
      </c>
      <c r="AM507" s="103">
        <f t="shared" si="59"/>
        <v>0</v>
      </c>
      <c r="AN507" s="103">
        <f t="shared" si="53"/>
        <v>27</v>
      </c>
    </row>
    <row r="508" spans="1:40" x14ac:dyDescent="0.25">
      <c r="A508" s="101">
        <v>1907</v>
      </c>
      <c r="B508" s="67" t="s">
        <v>512</v>
      </c>
      <c r="C508" s="67" t="s">
        <v>506</v>
      </c>
      <c r="D508" s="103" t="s">
        <v>621</v>
      </c>
      <c r="E508" s="103" t="s">
        <v>622</v>
      </c>
      <c r="F508" s="103" t="s">
        <v>621</v>
      </c>
      <c r="G508" s="103" t="s">
        <v>621</v>
      </c>
      <c r="H508" s="103" t="s">
        <v>622</v>
      </c>
      <c r="I508" s="103" t="s">
        <v>622</v>
      </c>
      <c r="J508" s="103" t="s">
        <v>621</v>
      </c>
      <c r="K508" s="103" t="s">
        <v>621</v>
      </c>
      <c r="L508" s="103" t="s">
        <v>622</v>
      </c>
      <c r="M508" s="103" t="s">
        <v>623</v>
      </c>
      <c r="N508" s="103" t="s">
        <v>622</v>
      </c>
      <c r="O508" s="103" t="s">
        <v>621</v>
      </c>
      <c r="P508" s="103" t="s">
        <v>621</v>
      </c>
      <c r="Q508" s="103" t="s">
        <v>621</v>
      </c>
      <c r="R508" s="103" t="s">
        <v>621</v>
      </c>
      <c r="S508" s="103" t="s">
        <v>622</v>
      </c>
      <c r="T508" s="103" t="s">
        <v>622</v>
      </c>
      <c r="U508" s="103" t="s">
        <v>622</v>
      </c>
      <c r="V508" s="103" t="s">
        <v>621</v>
      </c>
      <c r="W508" s="103" t="s">
        <v>621</v>
      </c>
      <c r="X508" s="103" t="s">
        <v>621</v>
      </c>
      <c r="Y508" s="103" t="s">
        <v>621</v>
      </c>
      <c r="Z508" s="103" t="s">
        <v>621</v>
      </c>
      <c r="AA508" s="103" t="s">
        <v>622</v>
      </c>
      <c r="AB508" s="103" t="s">
        <v>621</v>
      </c>
      <c r="AC508" s="103" t="s">
        <v>621</v>
      </c>
      <c r="AD508" s="103" t="s">
        <v>621</v>
      </c>
      <c r="AE508" s="103" t="s">
        <v>621</v>
      </c>
      <c r="AF508" s="103" t="s">
        <v>622</v>
      </c>
      <c r="AG508" s="103" t="s">
        <v>621</v>
      </c>
      <c r="AI508" s="103">
        <f t="shared" si="58"/>
        <v>19</v>
      </c>
      <c r="AJ508" s="103">
        <f t="shared" si="58"/>
        <v>10</v>
      </c>
      <c r="AK508" s="103"/>
      <c r="AL508" s="103">
        <f t="shared" si="59"/>
        <v>1</v>
      </c>
      <c r="AM508" s="103">
        <f t="shared" si="59"/>
        <v>0</v>
      </c>
      <c r="AN508" s="103">
        <f t="shared" si="53"/>
        <v>29</v>
      </c>
    </row>
    <row r="509" spans="1:40" x14ac:dyDescent="0.25">
      <c r="A509" s="101">
        <v>1908</v>
      </c>
      <c r="B509" s="67" t="s">
        <v>513</v>
      </c>
      <c r="C509" s="67" t="s">
        <v>506</v>
      </c>
      <c r="D509" s="103" t="s">
        <v>621</v>
      </c>
      <c r="E509" s="103" t="s">
        <v>621</v>
      </c>
      <c r="F509" s="103" t="s">
        <v>621</v>
      </c>
      <c r="G509" s="103" t="s">
        <v>621</v>
      </c>
      <c r="H509" s="103" t="s">
        <v>623</v>
      </c>
      <c r="I509" s="103" t="s">
        <v>622</v>
      </c>
      <c r="J509" s="103" t="s">
        <v>621</v>
      </c>
      <c r="K509" s="103" t="s">
        <v>621</v>
      </c>
      <c r="L509" s="103" t="s">
        <v>622</v>
      </c>
      <c r="M509" s="103" t="s">
        <v>623</v>
      </c>
      <c r="N509" s="103" t="s">
        <v>622</v>
      </c>
      <c r="O509" s="103" t="s">
        <v>621</v>
      </c>
      <c r="P509" s="103" t="s">
        <v>621</v>
      </c>
      <c r="Q509" s="103" t="s">
        <v>621</v>
      </c>
      <c r="R509" s="103" t="s">
        <v>621</v>
      </c>
      <c r="S509" s="103" t="s">
        <v>622</v>
      </c>
      <c r="T509" s="103" t="s">
        <v>622</v>
      </c>
      <c r="U509" s="103" t="s">
        <v>622</v>
      </c>
      <c r="V509" s="103" t="s">
        <v>621</v>
      </c>
      <c r="W509" s="103" t="s">
        <v>621</v>
      </c>
      <c r="X509" s="103" t="s">
        <v>621</v>
      </c>
      <c r="Y509" s="103" t="s">
        <v>623</v>
      </c>
      <c r="Z509" s="103" t="s">
        <v>621</v>
      </c>
      <c r="AA509" s="103" t="s">
        <v>623</v>
      </c>
      <c r="AB509" s="103" t="s">
        <v>621</v>
      </c>
      <c r="AC509" s="103" t="s">
        <v>622</v>
      </c>
      <c r="AD509" s="103" t="s">
        <v>621</v>
      </c>
      <c r="AE509" s="103" t="s">
        <v>623</v>
      </c>
      <c r="AF509" s="103" t="s">
        <v>622</v>
      </c>
      <c r="AG509" s="103" t="s">
        <v>621</v>
      </c>
      <c r="AI509" s="103">
        <f t="shared" si="58"/>
        <v>17</v>
      </c>
      <c r="AJ509" s="103">
        <f t="shared" si="58"/>
        <v>8</v>
      </c>
      <c r="AK509" s="103"/>
      <c r="AL509" s="103">
        <f t="shared" si="59"/>
        <v>5</v>
      </c>
      <c r="AM509" s="103">
        <f t="shared" si="59"/>
        <v>0</v>
      </c>
      <c r="AN509" s="103">
        <f t="shared" si="53"/>
        <v>25</v>
      </c>
    </row>
    <row r="510" spans="1:40" x14ac:dyDescent="0.25">
      <c r="A510" s="101">
        <v>1909</v>
      </c>
      <c r="B510" s="67" t="s">
        <v>514</v>
      </c>
      <c r="C510" s="67" t="s">
        <v>506</v>
      </c>
      <c r="D510" s="103" t="s">
        <v>621</v>
      </c>
      <c r="E510" s="103" t="s">
        <v>621</v>
      </c>
      <c r="F510" s="103" t="s">
        <v>621</v>
      </c>
      <c r="G510" s="103" t="s">
        <v>621</v>
      </c>
      <c r="H510" s="103" t="s">
        <v>622</v>
      </c>
      <c r="I510" s="103" t="s">
        <v>622</v>
      </c>
      <c r="J510" s="103" t="s">
        <v>621</v>
      </c>
      <c r="K510" s="103" t="s">
        <v>621</v>
      </c>
      <c r="L510" s="103" t="s">
        <v>622</v>
      </c>
      <c r="M510" s="103" t="s">
        <v>623</v>
      </c>
      <c r="N510" s="103" t="s">
        <v>622</v>
      </c>
      <c r="O510" s="103" t="s">
        <v>621</v>
      </c>
      <c r="P510" s="103" t="s">
        <v>621</v>
      </c>
      <c r="Q510" s="103" t="s">
        <v>621</v>
      </c>
      <c r="R510" s="103" t="s">
        <v>621</v>
      </c>
      <c r="S510" s="103" t="s">
        <v>621</v>
      </c>
      <c r="T510" s="103" t="s">
        <v>621</v>
      </c>
      <c r="U510" s="103" t="s">
        <v>623</v>
      </c>
      <c r="V510" s="103" t="s">
        <v>621</v>
      </c>
      <c r="W510" s="103" t="s">
        <v>621</v>
      </c>
      <c r="X510" s="103" t="s">
        <v>621</v>
      </c>
      <c r="Y510" s="103" t="s">
        <v>623</v>
      </c>
      <c r="Z510" s="103" t="s">
        <v>621</v>
      </c>
      <c r="AA510" s="103" t="s">
        <v>621</v>
      </c>
      <c r="AB510" s="103" t="s">
        <v>621</v>
      </c>
      <c r="AC510" s="103" t="s">
        <v>621</v>
      </c>
      <c r="AD510" s="103" t="s">
        <v>621</v>
      </c>
      <c r="AE510" s="103" t="s">
        <v>621</v>
      </c>
      <c r="AF510" s="103" t="s">
        <v>621</v>
      </c>
      <c r="AG510" s="103" t="s">
        <v>621</v>
      </c>
      <c r="AI510" s="103">
        <f t="shared" si="58"/>
        <v>23</v>
      </c>
      <c r="AJ510" s="103">
        <f t="shared" si="58"/>
        <v>4</v>
      </c>
      <c r="AK510" s="103"/>
      <c r="AL510" s="103">
        <f t="shared" si="59"/>
        <v>3</v>
      </c>
      <c r="AM510" s="103">
        <f t="shared" si="59"/>
        <v>0</v>
      </c>
      <c r="AN510" s="103">
        <f t="shared" si="53"/>
        <v>27</v>
      </c>
    </row>
    <row r="511" spans="1:40" x14ac:dyDescent="0.25">
      <c r="A511" s="101">
        <v>1910</v>
      </c>
      <c r="B511" s="67" t="s">
        <v>515</v>
      </c>
      <c r="C511" s="67" t="s">
        <v>506</v>
      </c>
      <c r="D511" s="103" t="s">
        <v>621</v>
      </c>
      <c r="E511" s="103" t="s">
        <v>621</v>
      </c>
      <c r="F511" s="103" t="s">
        <v>623</v>
      </c>
      <c r="G511" s="103" t="s">
        <v>621</v>
      </c>
      <c r="H511" s="103" t="s">
        <v>621</v>
      </c>
      <c r="I511" s="103" t="s">
        <v>622</v>
      </c>
      <c r="J511" s="103" t="s">
        <v>621</v>
      </c>
      <c r="K511" s="103" t="s">
        <v>623</v>
      </c>
      <c r="L511" s="103" t="s">
        <v>622</v>
      </c>
      <c r="M511" s="103" t="s">
        <v>623</v>
      </c>
      <c r="N511" s="103" t="s">
        <v>623</v>
      </c>
      <c r="O511" s="103" t="s">
        <v>621</v>
      </c>
      <c r="P511" s="103" t="s">
        <v>623</v>
      </c>
      <c r="Q511" s="103" t="s">
        <v>621</v>
      </c>
      <c r="R511" s="103" t="s">
        <v>621</v>
      </c>
      <c r="S511" s="103" t="s">
        <v>622</v>
      </c>
      <c r="T511" s="103" t="s">
        <v>622</v>
      </c>
      <c r="U511" s="103" t="s">
        <v>622</v>
      </c>
      <c r="V511" s="103" t="s">
        <v>621</v>
      </c>
      <c r="W511" s="103" t="s">
        <v>621</v>
      </c>
      <c r="X511" s="103" t="s">
        <v>621</v>
      </c>
      <c r="Y511" s="103" t="s">
        <v>623</v>
      </c>
      <c r="Z511" s="103" t="s">
        <v>621</v>
      </c>
      <c r="AA511" s="103" t="s">
        <v>622</v>
      </c>
      <c r="AB511" s="103" t="s">
        <v>621</v>
      </c>
      <c r="AC511" s="103" t="s">
        <v>622</v>
      </c>
      <c r="AD511" s="103" t="s">
        <v>621</v>
      </c>
      <c r="AE511" s="103" t="s">
        <v>623</v>
      </c>
      <c r="AF511" s="103" t="s">
        <v>622</v>
      </c>
      <c r="AG511" s="103" t="s">
        <v>621</v>
      </c>
      <c r="AI511" s="103">
        <f t="shared" si="58"/>
        <v>15</v>
      </c>
      <c r="AJ511" s="103">
        <f t="shared" si="58"/>
        <v>8</v>
      </c>
      <c r="AK511" s="103"/>
      <c r="AL511" s="103">
        <f t="shared" si="59"/>
        <v>7</v>
      </c>
      <c r="AM511" s="103">
        <f t="shared" si="59"/>
        <v>0</v>
      </c>
      <c r="AN511" s="103">
        <f t="shared" si="53"/>
        <v>23</v>
      </c>
    </row>
    <row r="512" spans="1:40" x14ac:dyDescent="0.25">
      <c r="A512" s="101">
        <v>1911</v>
      </c>
      <c r="B512" s="67" t="s">
        <v>516</v>
      </c>
      <c r="C512" s="67" t="s">
        <v>506</v>
      </c>
      <c r="D512" s="103" t="s">
        <v>621</v>
      </c>
      <c r="E512" s="103" t="s">
        <v>621</v>
      </c>
      <c r="F512" s="103" t="s">
        <v>623</v>
      </c>
      <c r="G512" s="103" t="s">
        <v>621</v>
      </c>
      <c r="H512" s="103" t="s">
        <v>623</v>
      </c>
      <c r="I512" s="103" t="s">
        <v>622</v>
      </c>
      <c r="J512" s="103" t="s">
        <v>621</v>
      </c>
      <c r="K512" s="103" t="s">
        <v>621</v>
      </c>
      <c r="L512" s="103" t="s">
        <v>623</v>
      </c>
      <c r="M512" s="103" t="s">
        <v>621</v>
      </c>
      <c r="N512" s="103" t="s">
        <v>622</v>
      </c>
      <c r="O512" s="103" t="s">
        <v>621</v>
      </c>
      <c r="P512" s="103" t="s">
        <v>621</v>
      </c>
      <c r="Q512" s="103" t="s">
        <v>621</v>
      </c>
      <c r="R512" s="103" t="s">
        <v>621</v>
      </c>
      <c r="S512" s="103" t="s">
        <v>621</v>
      </c>
      <c r="T512" s="103" t="s">
        <v>622</v>
      </c>
      <c r="U512" s="103" t="s">
        <v>622</v>
      </c>
      <c r="V512" s="103" t="s">
        <v>621</v>
      </c>
      <c r="W512" s="103" t="s">
        <v>621</v>
      </c>
      <c r="X512" s="103" t="s">
        <v>621</v>
      </c>
      <c r="Y512" s="103" t="s">
        <v>623</v>
      </c>
      <c r="Z512" s="103" t="s">
        <v>621</v>
      </c>
      <c r="AA512" s="103" t="s">
        <v>621</v>
      </c>
      <c r="AB512" s="103" t="s">
        <v>621</v>
      </c>
      <c r="AC512" s="103" t="s">
        <v>621</v>
      </c>
      <c r="AD512" s="103" t="s">
        <v>621</v>
      </c>
      <c r="AE512" s="103" t="s">
        <v>621</v>
      </c>
      <c r="AF512" s="103" t="s">
        <v>623</v>
      </c>
      <c r="AG512" s="103" t="s">
        <v>621</v>
      </c>
      <c r="AI512" s="103">
        <f t="shared" si="58"/>
        <v>21</v>
      </c>
      <c r="AJ512" s="103">
        <f t="shared" si="58"/>
        <v>4</v>
      </c>
      <c r="AK512" s="103"/>
      <c r="AL512" s="103">
        <f t="shared" si="59"/>
        <v>5</v>
      </c>
      <c r="AM512" s="103">
        <f t="shared" si="59"/>
        <v>0</v>
      </c>
      <c r="AN512" s="103">
        <f t="shared" si="53"/>
        <v>25</v>
      </c>
    </row>
    <row r="513" spans="1:40" x14ac:dyDescent="0.25">
      <c r="A513" s="101">
        <v>1912</v>
      </c>
      <c r="B513" s="67" t="s">
        <v>517</v>
      </c>
      <c r="C513" s="67" t="s">
        <v>506</v>
      </c>
      <c r="D513" s="103" t="s">
        <v>621</v>
      </c>
      <c r="E513" s="103" t="s">
        <v>621</v>
      </c>
      <c r="F513" s="103" t="s">
        <v>621</v>
      </c>
      <c r="G513" s="103" t="s">
        <v>621</v>
      </c>
      <c r="H513" s="103" t="s">
        <v>623</v>
      </c>
      <c r="I513" s="103" t="s">
        <v>622</v>
      </c>
      <c r="J513" s="103" t="s">
        <v>621</v>
      </c>
      <c r="K513" s="103" t="s">
        <v>621</v>
      </c>
      <c r="L513" s="103" t="s">
        <v>622</v>
      </c>
      <c r="M513" s="103" t="s">
        <v>621</v>
      </c>
      <c r="N513" s="103" t="s">
        <v>622</v>
      </c>
      <c r="O513" s="103" t="s">
        <v>621</v>
      </c>
      <c r="P513" s="103" t="s">
        <v>621</v>
      </c>
      <c r="Q513" s="103" t="s">
        <v>621</v>
      </c>
      <c r="R513" s="103" t="s">
        <v>621</v>
      </c>
      <c r="S513" s="103" t="s">
        <v>621</v>
      </c>
      <c r="T513" s="103" t="s">
        <v>622</v>
      </c>
      <c r="U513" s="103" t="s">
        <v>622</v>
      </c>
      <c r="V513" s="103" t="s">
        <v>621</v>
      </c>
      <c r="W513" s="103" t="s">
        <v>621</v>
      </c>
      <c r="X513" s="103" t="s">
        <v>621</v>
      </c>
      <c r="Y513" s="103" t="s">
        <v>623</v>
      </c>
      <c r="Z513" s="103" t="s">
        <v>621</v>
      </c>
      <c r="AA513" s="103" t="s">
        <v>621</v>
      </c>
      <c r="AB513" s="103" t="s">
        <v>621</v>
      </c>
      <c r="AC513" s="103" t="s">
        <v>623</v>
      </c>
      <c r="AD513" s="103" t="s">
        <v>623</v>
      </c>
      <c r="AE513" s="103" t="s">
        <v>623</v>
      </c>
      <c r="AF513" s="103" t="s">
        <v>623</v>
      </c>
      <c r="AG513" s="103" t="s">
        <v>621</v>
      </c>
      <c r="AI513" s="103">
        <f t="shared" si="58"/>
        <v>19</v>
      </c>
      <c r="AJ513" s="103">
        <f t="shared" si="58"/>
        <v>5</v>
      </c>
      <c r="AK513" s="103"/>
      <c r="AL513" s="103">
        <f t="shared" si="59"/>
        <v>6</v>
      </c>
      <c r="AM513" s="103">
        <f t="shared" si="59"/>
        <v>0</v>
      </c>
      <c r="AN513" s="103">
        <f t="shared" si="53"/>
        <v>24</v>
      </c>
    </row>
    <row r="514" spans="1:40" x14ac:dyDescent="0.25">
      <c r="A514" s="101">
        <v>1913</v>
      </c>
      <c r="B514" s="67" t="s">
        <v>518</v>
      </c>
      <c r="C514" s="67" t="s">
        <v>506</v>
      </c>
      <c r="D514" s="103" t="s">
        <v>621</v>
      </c>
      <c r="E514" s="103" t="s">
        <v>621</v>
      </c>
      <c r="F514" s="103" t="s">
        <v>623</v>
      </c>
      <c r="G514" s="103" t="s">
        <v>621</v>
      </c>
      <c r="H514" s="103" t="s">
        <v>621</v>
      </c>
      <c r="I514" s="103" t="s">
        <v>621</v>
      </c>
      <c r="J514" s="103" t="s">
        <v>621</v>
      </c>
      <c r="K514" s="103" t="s">
        <v>623</v>
      </c>
      <c r="L514" s="103" t="s">
        <v>622</v>
      </c>
      <c r="M514" s="103" t="s">
        <v>623</v>
      </c>
      <c r="N514" s="103" t="s">
        <v>621</v>
      </c>
      <c r="O514" s="103" t="s">
        <v>621</v>
      </c>
      <c r="P514" s="103" t="s">
        <v>621</v>
      </c>
      <c r="Q514" s="103" t="s">
        <v>622</v>
      </c>
      <c r="R514" s="103" t="s">
        <v>621</v>
      </c>
      <c r="S514" s="103" t="s">
        <v>622</v>
      </c>
      <c r="T514" s="103" t="s">
        <v>622</v>
      </c>
      <c r="U514" s="103" t="s">
        <v>622</v>
      </c>
      <c r="V514" s="103" t="s">
        <v>621</v>
      </c>
      <c r="W514" s="103" t="s">
        <v>621</v>
      </c>
      <c r="X514" s="103" t="s">
        <v>621</v>
      </c>
      <c r="Y514" s="103" t="s">
        <v>621</v>
      </c>
      <c r="Z514" s="103" t="s">
        <v>621</v>
      </c>
      <c r="AA514" s="103" t="s">
        <v>622</v>
      </c>
      <c r="AB514" s="103" t="s">
        <v>621</v>
      </c>
      <c r="AC514" s="103" t="s">
        <v>622</v>
      </c>
      <c r="AD514" s="103" t="s">
        <v>621</v>
      </c>
      <c r="AE514" s="103" t="s">
        <v>621</v>
      </c>
      <c r="AF514" s="103" t="s">
        <v>622</v>
      </c>
      <c r="AG514" s="103" t="s">
        <v>621</v>
      </c>
      <c r="AI514" s="103">
        <f t="shared" si="58"/>
        <v>19</v>
      </c>
      <c r="AJ514" s="103">
        <f t="shared" si="58"/>
        <v>8</v>
      </c>
      <c r="AK514" s="103"/>
      <c r="AL514" s="103">
        <f t="shared" si="59"/>
        <v>3</v>
      </c>
      <c r="AM514" s="103">
        <f t="shared" si="59"/>
        <v>0</v>
      </c>
      <c r="AN514" s="103">
        <f t="shared" si="53"/>
        <v>27</v>
      </c>
    </row>
    <row r="515" spans="1:40" x14ac:dyDescent="0.25">
      <c r="A515" s="101">
        <v>1914</v>
      </c>
      <c r="B515" s="67" t="s">
        <v>519</v>
      </c>
      <c r="C515" s="67" t="s">
        <v>506</v>
      </c>
      <c r="D515" s="103" t="s">
        <v>621</v>
      </c>
      <c r="E515" s="103" t="s">
        <v>621</v>
      </c>
      <c r="F515" s="103" t="s">
        <v>623</v>
      </c>
      <c r="G515" s="103" t="s">
        <v>621</v>
      </c>
      <c r="H515" s="103" t="s">
        <v>622</v>
      </c>
      <c r="I515" s="103" t="s">
        <v>621</v>
      </c>
      <c r="J515" s="103" t="s">
        <v>621</v>
      </c>
      <c r="K515" s="103" t="s">
        <v>621</v>
      </c>
      <c r="L515" s="103" t="s">
        <v>622</v>
      </c>
      <c r="M515" s="103" t="s">
        <v>623</v>
      </c>
      <c r="N515" s="103" t="s">
        <v>622</v>
      </c>
      <c r="O515" s="103" t="s">
        <v>621</v>
      </c>
      <c r="P515" s="103" t="s">
        <v>621</v>
      </c>
      <c r="Q515" s="103" t="s">
        <v>621</v>
      </c>
      <c r="R515" s="103" t="s">
        <v>621</v>
      </c>
      <c r="S515" s="103" t="s">
        <v>621</v>
      </c>
      <c r="T515" s="103" t="s">
        <v>622</v>
      </c>
      <c r="U515" s="103" t="s">
        <v>622</v>
      </c>
      <c r="V515" s="103" t="s">
        <v>621</v>
      </c>
      <c r="W515" s="103" t="s">
        <v>621</v>
      </c>
      <c r="X515" s="103" t="s">
        <v>621</v>
      </c>
      <c r="Y515" s="103" t="s">
        <v>623</v>
      </c>
      <c r="Z515" s="103" t="s">
        <v>621</v>
      </c>
      <c r="AA515" s="103" t="s">
        <v>621</v>
      </c>
      <c r="AB515" s="103" t="s">
        <v>621</v>
      </c>
      <c r="AC515" s="103" t="s">
        <v>622</v>
      </c>
      <c r="AD515" s="103" t="s">
        <v>623</v>
      </c>
      <c r="AE515" s="103" t="s">
        <v>623</v>
      </c>
      <c r="AF515" s="103" t="s">
        <v>622</v>
      </c>
      <c r="AG515" s="103" t="s">
        <v>621</v>
      </c>
      <c r="AI515" s="103">
        <f t="shared" si="58"/>
        <v>18</v>
      </c>
      <c r="AJ515" s="103">
        <f t="shared" si="58"/>
        <v>7</v>
      </c>
      <c r="AK515" s="103"/>
      <c r="AL515" s="103">
        <f t="shared" si="59"/>
        <v>5</v>
      </c>
      <c r="AM515" s="103">
        <f t="shared" si="59"/>
        <v>0</v>
      </c>
      <c r="AN515" s="103">
        <f t="shared" si="53"/>
        <v>25</v>
      </c>
    </row>
    <row r="516" spans="1:40" x14ac:dyDescent="0.25">
      <c r="A516" s="101">
        <v>1915</v>
      </c>
      <c r="B516" s="67" t="s">
        <v>520</v>
      </c>
      <c r="C516" s="67" t="s">
        <v>506</v>
      </c>
      <c r="D516" s="103" t="s">
        <v>621</v>
      </c>
      <c r="E516" s="103" t="s">
        <v>621</v>
      </c>
      <c r="F516" s="103" t="s">
        <v>621</v>
      </c>
      <c r="G516" s="103" t="s">
        <v>621</v>
      </c>
      <c r="H516" s="103" t="s">
        <v>623</v>
      </c>
      <c r="I516" s="103" t="s">
        <v>622</v>
      </c>
      <c r="J516" s="103" t="s">
        <v>621</v>
      </c>
      <c r="K516" s="103" t="s">
        <v>621</v>
      </c>
      <c r="L516" s="103" t="s">
        <v>623</v>
      </c>
      <c r="M516" s="103" t="s">
        <v>623</v>
      </c>
      <c r="N516" s="103" t="s">
        <v>621</v>
      </c>
      <c r="O516" s="103" t="s">
        <v>621</v>
      </c>
      <c r="P516" s="103" t="s">
        <v>621</v>
      </c>
      <c r="Q516" s="103" t="s">
        <v>621</v>
      </c>
      <c r="R516" s="103" t="s">
        <v>621</v>
      </c>
      <c r="S516" s="103" t="s">
        <v>621</v>
      </c>
      <c r="T516" s="103" t="s">
        <v>621</v>
      </c>
      <c r="U516" s="103" t="s">
        <v>622</v>
      </c>
      <c r="V516" s="103" t="s">
        <v>621</v>
      </c>
      <c r="W516" s="103" t="s">
        <v>621</v>
      </c>
      <c r="X516" s="103" t="s">
        <v>621</v>
      </c>
      <c r="Y516" s="103" t="s">
        <v>623</v>
      </c>
      <c r="Z516" s="103" t="s">
        <v>621</v>
      </c>
      <c r="AA516" s="103" t="s">
        <v>621</v>
      </c>
      <c r="AB516" s="103" t="s">
        <v>621</v>
      </c>
      <c r="AC516" s="103" t="s">
        <v>623</v>
      </c>
      <c r="AD516" s="103" t="s">
        <v>621</v>
      </c>
      <c r="AE516" s="103" t="s">
        <v>621</v>
      </c>
      <c r="AF516" s="103" t="s">
        <v>623</v>
      </c>
      <c r="AG516" s="103" t="s">
        <v>621</v>
      </c>
      <c r="AI516" s="103">
        <f t="shared" si="58"/>
        <v>22</v>
      </c>
      <c r="AJ516" s="103">
        <f t="shared" si="58"/>
        <v>2</v>
      </c>
      <c r="AK516" s="103"/>
      <c r="AL516" s="103">
        <f t="shared" si="59"/>
        <v>6</v>
      </c>
      <c r="AM516" s="103">
        <f t="shared" si="59"/>
        <v>0</v>
      </c>
      <c r="AN516" s="103">
        <f t="shared" ref="AN516:AN568" si="60">AI516+AJ516</f>
        <v>24</v>
      </c>
    </row>
    <row r="517" spans="1:40" x14ac:dyDescent="0.25">
      <c r="A517" s="101">
        <v>1916</v>
      </c>
      <c r="B517" s="67" t="s">
        <v>521</v>
      </c>
      <c r="C517" s="67" t="s">
        <v>506</v>
      </c>
      <c r="D517" s="103" t="s">
        <v>621</v>
      </c>
      <c r="E517" s="103" t="s">
        <v>621</v>
      </c>
      <c r="F517" s="103" t="s">
        <v>623</v>
      </c>
      <c r="G517" s="103" t="s">
        <v>621</v>
      </c>
      <c r="H517" s="103" t="s">
        <v>622</v>
      </c>
      <c r="I517" s="103" t="s">
        <v>622</v>
      </c>
      <c r="J517" s="103" t="s">
        <v>621</v>
      </c>
      <c r="K517" s="103" t="s">
        <v>623</v>
      </c>
      <c r="L517" s="103" t="s">
        <v>622</v>
      </c>
      <c r="M517" s="103" t="s">
        <v>623</v>
      </c>
      <c r="N517" s="103" t="s">
        <v>622</v>
      </c>
      <c r="O517" s="103" t="s">
        <v>621</v>
      </c>
      <c r="P517" s="103" t="s">
        <v>621</v>
      </c>
      <c r="Q517" s="103" t="s">
        <v>621</v>
      </c>
      <c r="R517" s="103" t="s">
        <v>621</v>
      </c>
      <c r="S517" s="103" t="s">
        <v>621</v>
      </c>
      <c r="T517" s="103" t="s">
        <v>622</v>
      </c>
      <c r="U517" s="103" t="s">
        <v>622</v>
      </c>
      <c r="V517" s="103" t="s">
        <v>621</v>
      </c>
      <c r="W517" s="103" t="s">
        <v>621</v>
      </c>
      <c r="X517" s="103" t="s">
        <v>621</v>
      </c>
      <c r="Y517" s="103" t="s">
        <v>621</v>
      </c>
      <c r="Z517" s="103" t="s">
        <v>621</v>
      </c>
      <c r="AA517" s="103" t="s">
        <v>621</v>
      </c>
      <c r="AB517" s="103" t="s">
        <v>621</v>
      </c>
      <c r="AC517" s="103" t="s">
        <v>621</v>
      </c>
      <c r="AD517" s="103" t="s">
        <v>621</v>
      </c>
      <c r="AE517" s="103" t="s">
        <v>621</v>
      </c>
      <c r="AF517" s="103" t="s">
        <v>621</v>
      </c>
      <c r="AG517" s="103" t="s">
        <v>621</v>
      </c>
      <c r="AI517" s="103">
        <f t="shared" si="58"/>
        <v>21</v>
      </c>
      <c r="AJ517" s="103">
        <f t="shared" si="58"/>
        <v>6</v>
      </c>
      <c r="AK517" s="103"/>
      <c r="AL517" s="103">
        <f t="shared" si="59"/>
        <v>3</v>
      </c>
      <c r="AM517" s="103">
        <f t="shared" si="59"/>
        <v>0</v>
      </c>
      <c r="AN517" s="103">
        <f t="shared" si="60"/>
        <v>27</v>
      </c>
    </row>
    <row r="518" spans="1:40" x14ac:dyDescent="0.25">
      <c r="A518" s="101">
        <v>1917</v>
      </c>
      <c r="B518" s="67" t="s">
        <v>522</v>
      </c>
      <c r="C518" s="67" t="s">
        <v>506</v>
      </c>
      <c r="D518" s="103" t="s">
        <v>621</v>
      </c>
      <c r="E518" s="103" t="s">
        <v>621</v>
      </c>
      <c r="F518" s="103" t="s">
        <v>623</v>
      </c>
      <c r="G518" s="103" t="s">
        <v>621</v>
      </c>
      <c r="H518" s="103" t="s">
        <v>622</v>
      </c>
      <c r="I518" s="103" t="s">
        <v>622</v>
      </c>
      <c r="J518" s="103" t="s">
        <v>621</v>
      </c>
      <c r="K518" s="103" t="s">
        <v>623</v>
      </c>
      <c r="L518" s="103" t="s">
        <v>622</v>
      </c>
      <c r="M518" s="103" t="s">
        <v>623</v>
      </c>
      <c r="N518" s="103" t="s">
        <v>622</v>
      </c>
      <c r="O518" s="103" t="s">
        <v>621</v>
      </c>
      <c r="P518" s="103" t="s">
        <v>621</v>
      </c>
      <c r="Q518" s="103" t="s">
        <v>621</v>
      </c>
      <c r="R518" s="103" t="s">
        <v>621</v>
      </c>
      <c r="S518" s="103" t="s">
        <v>622</v>
      </c>
      <c r="T518" s="103" t="s">
        <v>622</v>
      </c>
      <c r="U518" s="103" t="s">
        <v>622</v>
      </c>
      <c r="V518" s="103" t="s">
        <v>621</v>
      </c>
      <c r="W518" s="103" t="s">
        <v>621</v>
      </c>
      <c r="X518" s="103" t="s">
        <v>621</v>
      </c>
      <c r="Y518" s="103" t="s">
        <v>621</v>
      </c>
      <c r="Z518" s="103" t="s">
        <v>621</v>
      </c>
      <c r="AA518" s="103" t="s">
        <v>622</v>
      </c>
      <c r="AB518" s="103" t="s">
        <v>621</v>
      </c>
      <c r="AC518" s="103" t="s">
        <v>622</v>
      </c>
      <c r="AD518" s="103" t="s">
        <v>621</v>
      </c>
      <c r="AE518" s="103" t="s">
        <v>621</v>
      </c>
      <c r="AF518" s="103" t="s">
        <v>622</v>
      </c>
      <c r="AG518" s="103" t="s">
        <v>621</v>
      </c>
      <c r="AI518" s="103">
        <f t="shared" si="58"/>
        <v>17</v>
      </c>
      <c r="AJ518" s="103">
        <f t="shared" si="58"/>
        <v>10</v>
      </c>
      <c r="AK518" s="103"/>
      <c r="AL518" s="103">
        <f t="shared" si="59"/>
        <v>3</v>
      </c>
      <c r="AM518" s="103">
        <f t="shared" si="59"/>
        <v>0</v>
      </c>
      <c r="AN518" s="103">
        <f t="shared" si="60"/>
        <v>27</v>
      </c>
    </row>
    <row r="519" spans="1:40" x14ac:dyDescent="0.25">
      <c r="A519" s="101">
        <v>1918</v>
      </c>
      <c r="B519" s="67" t="s">
        <v>523</v>
      </c>
      <c r="C519" s="67" t="s">
        <v>506</v>
      </c>
      <c r="D519" s="103" t="s">
        <v>621</v>
      </c>
      <c r="E519" s="103" t="s">
        <v>621</v>
      </c>
      <c r="F519" s="103" t="s">
        <v>621</v>
      </c>
      <c r="G519" s="103" t="s">
        <v>621</v>
      </c>
      <c r="H519" s="103" t="s">
        <v>622</v>
      </c>
      <c r="I519" s="103" t="s">
        <v>622</v>
      </c>
      <c r="J519" s="103" t="s">
        <v>621</v>
      </c>
      <c r="K519" s="103" t="s">
        <v>623</v>
      </c>
      <c r="L519" s="103" t="s">
        <v>622</v>
      </c>
      <c r="M519" s="103" t="s">
        <v>621</v>
      </c>
      <c r="N519" s="103" t="s">
        <v>621</v>
      </c>
      <c r="O519" s="103" t="s">
        <v>621</v>
      </c>
      <c r="P519" s="103" t="s">
        <v>621</v>
      </c>
      <c r="Q519" s="103" t="s">
        <v>621</v>
      </c>
      <c r="R519" s="103" t="s">
        <v>621</v>
      </c>
      <c r="S519" s="103" t="s">
        <v>621</v>
      </c>
      <c r="T519" s="103" t="s">
        <v>622</v>
      </c>
      <c r="U519" s="103" t="s">
        <v>622</v>
      </c>
      <c r="V519" s="103" t="s">
        <v>621</v>
      </c>
      <c r="W519" s="103" t="s">
        <v>621</v>
      </c>
      <c r="X519" s="103" t="s">
        <v>621</v>
      </c>
      <c r="Y519" s="103" t="s">
        <v>621</v>
      </c>
      <c r="Z519" s="103" t="s">
        <v>621</v>
      </c>
      <c r="AA519" s="103" t="s">
        <v>621</v>
      </c>
      <c r="AB519" s="103" t="s">
        <v>621</v>
      </c>
      <c r="AC519" s="103" t="s">
        <v>621</v>
      </c>
      <c r="AD519" s="103" t="s">
        <v>621</v>
      </c>
      <c r="AE519" s="103" t="s">
        <v>621</v>
      </c>
      <c r="AF519" s="103" t="s">
        <v>621</v>
      </c>
      <c r="AG519" s="103" t="s">
        <v>621</v>
      </c>
      <c r="AI519" s="103">
        <f t="shared" si="58"/>
        <v>24</v>
      </c>
      <c r="AJ519" s="103">
        <f t="shared" si="58"/>
        <v>5</v>
      </c>
      <c r="AK519" s="103"/>
      <c r="AL519" s="103">
        <f t="shared" si="59"/>
        <v>1</v>
      </c>
      <c r="AM519" s="103">
        <f t="shared" si="59"/>
        <v>0</v>
      </c>
      <c r="AN519" s="103">
        <f t="shared" si="60"/>
        <v>29</v>
      </c>
    </row>
    <row r="520" spans="1:40" x14ac:dyDescent="0.25">
      <c r="A520" s="101">
        <v>1919</v>
      </c>
      <c r="B520" s="67" t="s">
        <v>524</v>
      </c>
      <c r="C520" s="67" t="s">
        <v>506</v>
      </c>
      <c r="D520" s="103" t="s">
        <v>621</v>
      </c>
      <c r="E520" s="103" t="s">
        <v>621</v>
      </c>
      <c r="F520" s="103" t="s">
        <v>621</v>
      </c>
      <c r="G520" s="103" t="s">
        <v>621</v>
      </c>
      <c r="H520" s="103" t="s">
        <v>622</v>
      </c>
      <c r="I520" s="103" t="s">
        <v>622</v>
      </c>
      <c r="J520" s="103" t="s">
        <v>621</v>
      </c>
      <c r="K520" s="103" t="s">
        <v>621</v>
      </c>
      <c r="L520" s="103" t="s">
        <v>622</v>
      </c>
      <c r="M520" s="103" t="s">
        <v>623</v>
      </c>
      <c r="N520" s="103" t="s">
        <v>621</v>
      </c>
      <c r="O520" s="103" t="s">
        <v>621</v>
      </c>
      <c r="P520" s="103" t="s">
        <v>621</v>
      </c>
      <c r="Q520" s="103" t="s">
        <v>621</v>
      </c>
      <c r="R520" s="103" t="s">
        <v>621</v>
      </c>
      <c r="S520" s="103" t="s">
        <v>621</v>
      </c>
      <c r="T520" s="103" t="s">
        <v>622</v>
      </c>
      <c r="U520" s="103" t="s">
        <v>622</v>
      </c>
      <c r="V520" s="103" t="s">
        <v>621</v>
      </c>
      <c r="W520" s="103" t="s">
        <v>621</v>
      </c>
      <c r="X520" s="103" t="s">
        <v>621</v>
      </c>
      <c r="Y520" s="103" t="s">
        <v>621</v>
      </c>
      <c r="Z520" s="103" t="s">
        <v>621</v>
      </c>
      <c r="AA520" s="103" t="s">
        <v>621</v>
      </c>
      <c r="AB520" s="103" t="s">
        <v>621</v>
      </c>
      <c r="AC520" s="103" t="s">
        <v>623</v>
      </c>
      <c r="AD520" s="103" t="s">
        <v>623</v>
      </c>
      <c r="AE520" s="103" t="s">
        <v>621</v>
      </c>
      <c r="AF520" s="103" t="s">
        <v>621</v>
      </c>
      <c r="AG520" s="103" t="s">
        <v>621</v>
      </c>
      <c r="AI520" s="103">
        <f t="shared" si="58"/>
        <v>22</v>
      </c>
      <c r="AJ520" s="103">
        <f t="shared" si="58"/>
        <v>5</v>
      </c>
      <c r="AK520" s="103"/>
      <c r="AL520" s="103">
        <f t="shared" si="59"/>
        <v>3</v>
      </c>
      <c r="AM520" s="103">
        <f t="shared" si="59"/>
        <v>0</v>
      </c>
      <c r="AN520" s="103">
        <f t="shared" si="60"/>
        <v>27</v>
      </c>
    </row>
    <row r="521" spans="1:40" x14ac:dyDescent="0.25">
      <c r="A521" s="101">
        <v>1920</v>
      </c>
      <c r="B521" s="67" t="s">
        <v>525</v>
      </c>
      <c r="C521" s="67" t="s">
        <v>506</v>
      </c>
      <c r="D521" s="103" t="s">
        <v>621</v>
      </c>
      <c r="E521" s="103" t="s">
        <v>621</v>
      </c>
      <c r="F521" s="103" t="s">
        <v>621</v>
      </c>
      <c r="G521" s="103" t="s">
        <v>621</v>
      </c>
      <c r="H521" s="103" t="s">
        <v>622</v>
      </c>
      <c r="I521" s="103" t="s">
        <v>622</v>
      </c>
      <c r="J521" s="103" t="s">
        <v>621</v>
      </c>
      <c r="K521" s="103" t="s">
        <v>623</v>
      </c>
      <c r="L521" s="103" t="s">
        <v>622</v>
      </c>
      <c r="M521" s="103" t="s">
        <v>623</v>
      </c>
      <c r="N521" s="103" t="s">
        <v>622</v>
      </c>
      <c r="O521" s="103" t="s">
        <v>621</v>
      </c>
      <c r="P521" s="103" t="s">
        <v>621</v>
      </c>
      <c r="Q521" s="103" t="s">
        <v>621</v>
      </c>
      <c r="R521" s="103" t="s">
        <v>621</v>
      </c>
      <c r="S521" s="103" t="s">
        <v>621</v>
      </c>
      <c r="T521" s="103" t="s">
        <v>622</v>
      </c>
      <c r="U521" s="103" t="s">
        <v>621</v>
      </c>
      <c r="V521" s="103" t="s">
        <v>621</v>
      </c>
      <c r="W521" s="103" t="s">
        <v>621</v>
      </c>
      <c r="X521" s="103" t="s">
        <v>621</v>
      </c>
      <c r="Y521" s="103" t="s">
        <v>621</v>
      </c>
      <c r="Z521" s="103" t="s">
        <v>621</v>
      </c>
      <c r="AA521" s="103" t="s">
        <v>621</v>
      </c>
      <c r="AB521" s="103" t="s">
        <v>621</v>
      </c>
      <c r="AC521" s="103" t="s">
        <v>621</v>
      </c>
      <c r="AD521" s="103" t="s">
        <v>621</v>
      </c>
      <c r="AE521" s="103" t="s">
        <v>621</v>
      </c>
      <c r="AF521" s="103" t="s">
        <v>623</v>
      </c>
      <c r="AG521" s="103" t="s">
        <v>621</v>
      </c>
      <c r="AI521" s="103">
        <f t="shared" si="58"/>
        <v>22</v>
      </c>
      <c r="AJ521" s="103">
        <f t="shared" si="58"/>
        <v>5</v>
      </c>
      <c r="AK521" s="103"/>
      <c r="AL521" s="103">
        <f t="shared" si="59"/>
        <v>3</v>
      </c>
      <c r="AM521" s="103">
        <f t="shared" si="59"/>
        <v>0</v>
      </c>
      <c r="AN521" s="103">
        <f t="shared" si="60"/>
        <v>27</v>
      </c>
    </row>
    <row r="522" spans="1:40" x14ac:dyDescent="0.25">
      <c r="A522" s="101">
        <v>1921</v>
      </c>
      <c r="B522" s="67" t="s">
        <v>526</v>
      </c>
      <c r="C522" s="67" t="s">
        <v>506</v>
      </c>
      <c r="D522" s="103" t="s">
        <v>621</v>
      </c>
      <c r="E522" s="103" t="s">
        <v>621</v>
      </c>
      <c r="F522" s="103" t="s">
        <v>621</v>
      </c>
      <c r="G522" s="103" t="s">
        <v>621</v>
      </c>
      <c r="H522" s="103" t="s">
        <v>623</v>
      </c>
      <c r="I522" s="103" t="s">
        <v>622</v>
      </c>
      <c r="J522" s="103" t="s">
        <v>621</v>
      </c>
      <c r="K522" s="103" t="s">
        <v>621</v>
      </c>
      <c r="L522" s="103" t="s">
        <v>622</v>
      </c>
      <c r="M522" s="103" t="s">
        <v>621</v>
      </c>
      <c r="N522" s="103" t="s">
        <v>622</v>
      </c>
      <c r="O522" s="103" t="s">
        <v>621</v>
      </c>
      <c r="P522" s="103" t="s">
        <v>621</v>
      </c>
      <c r="Q522" s="103" t="s">
        <v>621</v>
      </c>
      <c r="R522" s="103" t="s">
        <v>621</v>
      </c>
      <c r="S522" s="103" t="s">
        <v>621</v>
      </c>
      <c r="T522" s="103" t="s">
        <v>621</v>
      </c>
      <c r="U522" s="103" t="s">
        <v>621</v>
      </c>
      <c r="V522" s="103" t="s">
        <v>621</v>
      </c>
      <c r="W522" s="103" t="s">
        <v>621</v>
      </c>
      <c r="X522" s="103" t="s">
        <v>623</v>
      </c>
      <c r="Y522" s="103" t="s">
        <v>621</v>
      </c>
      <c r="Z522" s="103" t="s">
        <v>621</v>
      </c>
      <c r="AA522" s="103" t="s">
        <v>621</v>
      </c>
      <c r="AB522" s="103" t="s">
        <v>621</v>
      </c>
      <c r="AC522" s="103" t="s">
        <v>621</v>
      </c>
      <c r="AD522" s="103" t="s">
        <v>621</v>
      </c>
      <c r="AE522" s="103" t="s">
        <v>623</v>
      </c>
      <c r="AF522" s="103" t="s">
        <v>622</v>
      </c>
      <c r="AG522" s="103" t="s">
        <v>621</v>
      </c>
      <c r="AI522" s="103">
        <f t="shared" si="58"/>
        <v>23</v>
      </c>
      <c r="AJ522" s="103">
        <f t="shared" si="58"/>
        <v>4</v>
      </c>
      <c r="AK522" s="103"/>
      <c r="AL522" s="103">
        <f t="shared" si="59"/>
        <v>3</v>
      </c>
      <c r="AM522" s="103">
        <f t="shared" si="59"/>
        <v>0</v>
      </c>
      <c r="AN522" s="103">
        <f t="shared" si="60"/>
        <v>27</v>
      </c>
    </row>
    <row r="523" spans="1:40" x14ac:dyDescent="0.25">
      <c r="A523" s="101">
        <v>1922</v>
      </c>
      <c r="B523" s="67" t="s">
        <v>527</v>
      </c>
      <c r="C523" s="67" t="s">
        <v>506</v>
      </c>
      <c r="D523" s="103" t="s">
        <v>621</v>
      </c>
      <c r="E523" s="103" t="s">
        <v>621</v>
      </c>
      <c r="F523" s="103" t="s">
        <v>621</v>
      </c>
      <c r="G523" s="103" t="s">
        <v>621</v>
      </c>
      <c r="H523" s="103" t="s">
        <v>622</v>
      </c>
      <c r="I523" s="103" t="s">
        <v>622</v>
      </c>
      <c r="J523" s="103" t="s">
        <v>621</v>
      </c>
      <c r="K523" s="103" t="s">
        <v>623</v>
      </c>
      <c r="L523" s="103" t="s">
        <v>621</v>
      </c>
      <c r="M523" s="103" t="s">
        <v>623</v>
      </c>
      <c r="N523" s="103" t="s">
        <v>622</v>
      </c>
      <c r="O523" s="103" t="s">
        <v>621</v>
      </c>
      <c r="P523" s="103" t="s">
        <v>621</v>
      </c>
      <c r="Q523" s="103" t="s">
        <v>621</v>
      </c>
      <c r="R523" s="103" t="s">
        <v>621</v>
      </c>
      <c r="S523" s="103" t="s">
        <v>621</v>
      </c>
      <c r="T523" s="103" t="s">
        <v>622</v>
      </c>
      <c r="U523" s="103" t="s">
        <v>622</v>
      </c>
      <c r="V523" s="103" t="s">
        <v>621</v>
      </c>
      <c r="W523" s="103" t="s">
        <v>621</v>
      </c>
      <c r="X523" s="103" t="s">
        <v>621</v>
      </c>
      <c r="Y523" s="103" t="s">
        <v>621</v>
      </c>
      <c r="Z523" s="103" t="s">
        <v>621</v>
      </c>
      <c r="AA523" s="103" t="s">
        <v>621</v>
      </c>
      <c r="AB523" s="103" t="s">
        <v>621</v>
      </c>
      <c r="AC523" s="103" t="s">
        <v>623</v>
      </c>
      <c r="AD523" s="103" t="s">
        <v>623</v>
      </c>
      <c r="AE523" s="103" t="s">
        <v>621</v>
      </c>
      <c r="AF523" s="103" t="s">
        <v>623</v>
      </c>
      <c r="AG523" s="103" t="s">
        <v>621</v>
      </c>
      <c r="AI523" s="103">
        <f t="shared" si="58"/>
        <v>20</v>
      </c>
      <c r="AJ523" s="103">
        <f t="shared" si="58"/>
        <v>5</v>
      </c>
      <c r="AK523" s="103"/>
      <c r="AL523" s="103">
        <f t="shared" si="59"/>
        <v>5</v>
      </c>
      <c r="AM523" s="103">
        <f t="shared" si="59"/>
        <v>0</v>
      </c>
      <c r="AN523" s="103">
        <f t="shared" si="60"/>
        <v>25</v>
      </c>
    </row>
    <row r="524" spans="1:40" x14ac:dyDescent="0.25">
      <c r="A524" s="101">
        <v>1923</v>
      </c>
      <c r="B524" s="67" t="s">
        <v>528</v>
      </c>
      <c r="C524" s="67" t="s">
        <v>506</v>
      </c>
      <c r="D524" s="103" t="s">
        <v>621</v>
      </c>
      <c r="E524" s="103" t="s">
        <v>622</v>
      </c>
      <c r="F524" s="103" t="s">
        <v>621</v>
      </c>
      <c r="G524" s="103" t="s">
        <v>621</v>
      </c>
      <c r="H524" s="103" t="s">
        <v>622</v>
      </c>
      <c r="I524" s="103" t="s">
        <v>622</v>
      </c>
      <c r="J524" s="103" t="s">
        <v>621</v>
      </c>
      <c r="K524" s="103" t="s">
        <v>623</v>
      </c>
      <c r="L524" s="103" t="s">
        <v>622</v>
      </c>
      <c r="M524" s="103" t="s">
        <v>623</v>
      </c>
      <c r="N524" s="103" t="s">
        <v>622</v>
      </c>
      <c r="O524" s="103" t="s">
        <v>621</v>
      </c>
      <c r="P524" s="103" t="s">
        <v>621</v>
      </c>
      <c r="Q524" s="103" t="s">
        <v>622</v>
      </c>
      <c r="R524" s="103" t="s">
        <v>621</v>
      </c>
      <c r="S524" s="103" t="s">
        <v>622</v>
      </c>
      <c r="T524" s="103" t="s">
        <v>622</v>
      </c>
      <c r="U524" s="103" t="s">
        <v>622</v>
      </c>
      <c r="V524" s="103" t="s">
        <v>621</v>
      </c>
      <c r="W524" s="103" t="s">
        <v>621</v>
      </c>
      <c r="X524" s="103" t="s">
        <v>621</v>
      </c>
      <c r="Y524" s="103" t="s">
        <v>621</v>
      </c>
      <c r="Z524" s="103" t="s">
        <v>622</v>
      </c>
      <c r="AA524" s="103" t="s">
        <v>622</v>
      </c>
      <c r="AB524" s="103" t="s">
        <v>621</v>
      </c>
      <c r="AC524" s="103" t="s">
        <v>622</v>
      </c>
      <c r="AD524" s="103" t="s">
        <v>621</v>
      </c>
      <c r="AE524" s="103" t="s">
        <v>621</v>
      </c>
      <c r="AF524" s="103" t="s">
        <v>622</v>
      </c>
      <c r="AG524" s="103" t="s">
        <v>623</v>
      </c>
      <c r="AI524" s="103">
        <f t="shared" ref="AI524:AJ543" si="61">COUNTIF($D524:$AG524,AI$3)</f>
        <v>14</v>
      </c>
      <c r="AJ524" s="103">
        <f t="shared" si="61"/>
        <v>13</v>
      </c>
      <c r="AK524" s="103"/>
      <c r="AL524" s="103">
        <f t="shared" ref="AL524:AM543" si="62">COUNTIF($D524:$AG524,AL$3)</f>
        <v>3</v>
      </c>
      <c r="AM524" s="103">
        <f t="shared" si="62"/>
        <v>0</v>
      </c>
      <c r="AN524" s="103">
        <f t="shared" si="60"/>
        <v>27</v>
      </c>
    </row>
    <row r="525" spans="1:40" x14ac:dyDescent="0.25">
      <c r="A525" s="101">
        <v>1924</v>
      </c>
      <c r="B525" s="67" t="s">
        <v>529</v>
      </c>
      <c r="C525" s="67" t="s">
        <v>506</v>
      </c>
      <c r="D525" s="103" t="s">
        <v>621</v>
      </c>
      <c r="E525" s="103" t="s">
        <v>621</v>
      </c>
      <c r="F525" s="103" t="s">
        <v>621</v>
      </c>
      <c r="G525" s="103" t="s">
        <v>621</v>
      </c>
      <c r="H525" s="103" t="s">
        <v>622</v>
      </c>
      <c r="I525" s="103" t="s">
        <v>622</v>
      </c>
      <c r="J525" s="103" t="s">
        <v>621</v>
      </c>
      <c r="K525" s="103" t="s">
        <v>623</v>
      </c>
      <c r="L525" s="103" t="s">
        <v>621</v>
      </c>
      <c r="M525" s="103" t="s">
        <v>621</v>
      </c>
      <c r="N525" s="103" t="s">
        <v>622</v>
      </c>
      <c r="O525" s="103" t="s">
        <v>621</v>
      </c>
      <c r="P525" s="103" t="s">
        <v>621</v>
      </c>
      <c r="Q525" s="103" t="s">
        <v>621</v>
      </c>
      <c r="R525" s="103" t="s">
        <v>621</v>
      </c>
      <c r="S525" s="103" t="s">
        <v>621</v>
      </c>
      <c r="T525" s="103" t="s">
        <v>622</v>
      </c>
      <c r="U525" s="103" t="s">
        <v>621</v>
      </c>
      <c r="V525" s="103" t="s">
        <v>621</v>
      </c>
      <c r="W525" s="103" t="s">
        <v>621</v>
      </c>
      <c r="X525" s="103" t="s">
        <v>621</v>
      </c>
      <c r="Y525" s="103" t="s">
        <v>621</v>
      </c>
      <c r="Z525" s="103" t="s">
        <v>621</v>
      </c>
      <c r="AA525" s="103" t="s">
        <v>621</v>
      </c>
      <c r="AB525" s="103" t="s">
        <v>621</v>
      </c>
      <c r="AC525" s="103" t="s">
        <v>621</v>
      </c>
      <c r="AD525" s="103" t="s">
        <v>621</v>
      </c>
      <c r="AE525" s="103" t="s">
        <v>621</v>
      </c>
      <c r="AF525" s="103" t="s">
        <v>621</v>
      </c>
      <c r="AG525" s="103" t="s">
        <v>621</v>
      </c>
      <c r="AI525" s="103">
        <f t="shared" si="61"/>
        <v>25</v>
      </c>
      <c r="AJ525" s="103">
        <f t="shared" si="61"/>
        <v>4</v>
      </c>
      <c r="AK525" s="103"/>
      <c r="AL525" s="103">
        <f t="shared" si="62"/>
        <v>1</v>
      </c>
      <c r="AM525" s="103">
        <f t="shared" si="62"/>
        <v>0</v>
      </c>
      <c r="AN525" s="103">
        <f t="shared" si="60"/>
        <v>29</v>
      </c>
    </row>
    <row r="526" spans="1:40" x14ac:dyDescent="0.25">
      <c r="A526" s="101">
        <v>2001</v>
      </c>
      <c r="B526" s="67" t="s">
        <v>530</v>
      </c>
      <c r="C526" s="67" t="s">
        <v>531</v>
      </c>
      <c r="D526" s="103" t="s">
        <v>621</v>
      </c>
      <c r="E526" s="103" t="s">
        <v>621</v>
      </c>
      <c r="F526" s="103" t="s">
        <v>621</v>
      </c>
      <c r="G526" s="103" t="s">
        <v>621</v>
      </c>
      <c r="H526" s="103" t="s">
        <v>623</v>
      </c>
      <c r="I526" s="103" t="s">
        <v>623</v>
      </c>
      <c r="J526" s="103" t="s">
        <v>621</v>
      </c>
      <c r="K526" s="103" t="s">
        <v>621</v>
      </c>
      <c r="L526" s="103" t="s">
        <v>622</v>
      </c>
      <c r="M526" s="103" t="s">
        <v>623</v>
      </c>
      <c r="N526" s="103" t="s">
        <v>622</v>
      </c>
      <c r="O526" s="103" t="s">
        <v>621</v>
      </c>
      <c r="P526" s="103" t="s">
        <v>621</v>
      </c>
      <c r="Q526" s="103" t="s">
        <v>621</v>
      </c>
      <c r="R526" s="103" t="s">
        <v>621</v>
      </c>
      <c r="S526" s="103" t="s">
        <v>621</v>
      </c>
      <c r="T526" s="103" t="s">
        <v>622</v>
      </c>
      <c r="U526" s="103" t="s">
        <v>622</v>
      </c>
      <c r="V526" s="103" t="s">
        <v>621</v>
      </c>
      <c r="W526" s="103" t="s">
        <v>621</v>
      </c>
      <c r="X526" s="103" t="s">
        <v>621</v>
      </c>
      <c r="Y526" s="103" t="s">
        <v>621</v>
      </c>
      <c r="Z526" s="103" t="s">
        <v>621</v>
      </c>
      <c r="AA526" s="103" t="s">
        <v>621</v>
      </c>
      <c r="AB526" s="103" t="s">
        <v>621</v>
      </c>
      <c r="AC526" s="103" t="s">
        <v>621</v>
      </c>
      <c r="AD526" s="103" t="s">
        <v>621</v>
      </c>
      <c r="AE526" s="103" t="s">
        <v>621</v>
      </c>
      <c r="AF526" s="103" t="s">
        <v>621</v>
      </c>
      <c r="AG526" s="103" t="s">
        <v>623</v>
      </c>
      <c r="AI526" s="103">
        <f t="shared" si="61"/>
        <v>22</v>
      </c>
      <c r="AJ526" s="103">
        <f t="shared" si="61"/>
        <v>4</v>
      </c>
      <c r="AK526" s="103"/>
      <c r="AL526" s="103">
        <f t="shared" si="62"/>
        <v>4</v>
      </c>
      <c r="AM526" s="103">
        <f t="shared" si="62"/>
        <v>0</v>
      </c>
      <c r="AN526" s="103">
        <f t="shared" si="60"/>
        <v>26</v>
      </c>
    </row>
    <row r="527" spans="1:40" x14ac:dyDescent="0.25">
      <c r="A527" s="101">
        <v>2002</v>
      </c>
      <c r="B527" s="67" t="s">
        <v>532</v>
      </c>
      <c r="C527" s="67" t="s">
        <v>531</v>
      </c>
      <c r="D527" s="103" t="s">
        <v>621</v>
      </c>
      <c r="E527" s="103" t="s">
        <v>621</v>
      </c>
      <c r="F527" s="103" t="s">
        <v>621</v>
      </c>
      <c r="G527" s="103" t="s">
        <v>621</v>
      </c>
      <c r="H527" s="103" t="s">
        <v>622</v>
      </c>
      <c r="I527" s="103" t="s">
        <v>621</v>
      </c>
      <c r="J527" s="103" t="s">
        <v>621</v>
      </c>
      <c r="K527" s="103" t="s">
        <v>621</v>
      </c>
      <c r="L527" s="103" t="s">
        <v>622</v>
      </c>
      <c r="M527" s="103" t="s">
        <v>623</v>
      </c>
      <c r="N527" s="103" t="s">
        <v>622</v>
      </c>
      <c r="O527" s="103" t="s">
        <v>621</v>
      </c>
      <c r="P527" s="103" t="s">
        <v>621</v>
      </c>
      <c r="Q527" s="103" t="s">
        <v>621</v>
      </c>
      <c r="R527" s="103" t="s">
        <v>621</v>
      </c>
      <c r="S527" s="103" t="s">
        <v>621</v>
      </c>
      <c r="T527" s="103" t="s">
        <v>622</v>
      </c>
      <c r="U527" s="103" t="s">
        <v>622</v>
      </c>
      <c r="V527" s="103" t="s">
        <v>621</v>
      </c>
      <c r="W527" s="103" t="s">
        <v>621</v>
      </c>
      <c r="X527" s="103" t="s">
        <v>621</v>
      </c>
      <c r="Y527" s="103" t="s">
        <v>623</v>
      </c>
      <c r="Z527" s="103" t="s">
        <v>621</v>
      </c>
      <c r="AA527" s="103" t="s">
        <v>621</v>
      </c>
      <c r="AB527" s="103" t="s">
        <v>621</v>
      </c>
      <c r="AC527" s="103" t="s">
        <v>623</v>
      </c>
      <c r="AD527" s="103" t="s">
        <v>623</v>
      </c>
      <c r="AE527" s="103" t="s">
        <v>621</v>
      </c>
      <c r="AF527" s="103" t="s">
        <v>621</v>
      </c>
      <c r="AG527" s="103" t="s">
        <v>621</v>
      </c>
      <c r="AI527" s="103">
        <f t="shared" si="61"/>
        <v>21</v>
      </c>
      <c r="AJ527" s="103">
        <f t="shared" si="61"/>
        <v>5</v>
      </c>
      <c r="AK527" s="103"/>
      <c r="AL527" s="103">
        <f t="shared" si="62"/>
        <v>4</v>
      </c>
      <c r="AM527" s="103">
        <f t="shared" si="62"/>
        <v>0</v>
      </c>
      <c r="AN527" s="103">
        <f t="shared" si="60"/>
        <v>26</v>
      </c>
    </row>
    <row r="528" spans="1:40" x14ac:dyDescent="0.25">
      <c r="A528" s="101">
        <v>2003</v>
      </c>
      <c r="B528" s="67" t="s">
        <v>533</v>
      </c>
      <c r="C528" s="67" t="s">
        <v>531</v>
      </c>
      <c r="D528" s="103" t="s">
        <v>621</v>
      </c>
      <c r="E528" s="103" t="s">
        <v>621</v>
      </c>
      <c r="F528" s="103" t="s">
        <v>621</v>
      </c>
      <c r="G528" s="103" t="s">
        <v>621</v>
      </c>
      <c r="H528" s="103" t="s">
        <v>621</v>
      </c>
      <c r="I528" s="103" t="s">
        <v>623</v>
      </c>
      <c r="J528" s="103" t="s">
        <v>621</v>
      </c>
      <c r="K528" s="103" t="s">
        <v>621</v>
      </c>
      <c r="L528" s="103" t="s">
        <v>622</v>
      </c>
      <c r="M528" s="103" t="s">
        <v>623</v>
      </c>
      <c r="N528" s="103" t="s">
        <v>621</v>
      </c>
      <c r="O528" s="103" t="s">
        <v>621</v>
      </c>
      <c r="P528" s="103" t="s">
        <v>621</v>
      </c>
      <c r="Q528" s="103" t="s">
        <v>621</v>
      </c>
      <c r="R528" s="103" t="s">
        <v>621</v>
      </c>
      <c r="S528" s="103" t="s">
        <v>621</v>
      </c>
      <c r="T528" s="103" t="s">
        <v>622</v>
      </c>
      <c r="U528" s="103" t="s">
        <v>622</v>
      </c>
      <c r="V528" s="103" t="s">
        <v>621</v>
      </c>
      <c r="W528" s="103" t="s">
        <v>621</v>
      </c>
      <c r="X528" s="103" t="s">
        <v>621</v>
      </c>
      <c r="Y528" s="103" t="s">
        <v>621</v>
      </c>
      <c r="Z528" s="103" t="s">
        <v>621</v>
      </c>
      <c r="AA528" s="103" t="s">
        <v>621</v>
      </c>
      <c r="AB528" s="103" t="s">
        <v>621</v>
      </c>
      <c r="AC528" s="103" t="s">
        <v>621</v>
      </c>
      <c r="AD528" s="103" t="s">
        <v>623</v>
      </c>
      <c r="AE528" s="103" t="s">
        <v>621</v>
      </c>
      <c r="AF528" s="103" t="s">
        <v>621</v>
      </c>
      <c r="AG528" s="103" t="s">
        <v>621</v>
      </c>
      <c r="AI528" s="103">
        <f t="shared" si="61"/>
        <v>24</v>
      </c>
      <c r="AJ528" s="103">
        <f t="shared" si="61"/>
        <v>3</v>
      </c>
      <c r="AK528" s="103"/>
      <c r="AL528" s="103">
        <f t="shared" si="62"/>
        <v>3</v>
      </c>
      <c r="AM528" s="103">
        <f t="shared" si="62"/>
        <v>0</v>
      </c>
      <c r="AN528" s="103">
        <f t="shared" si="60"/>
        <v>27</v>
      </c>
    </row>
    <row r="529" spans="1:40"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622</v>
      </c>
      <c r="V529" s="103" t="s">
        <v>621</v>
      </c>
      <c r="W529" s="103" t="s">
        <v>621</v>
      </c>
      <c r="X529" s="103" t="s">
        <v>621</v>
      </c>
      <c r="Y529" s="103" t="s">
        <v>623</v>
      </c>
      <c r="Z529" s="103" t="s">
        <v>621</v>
      </c>
      <c r="AA529" s="103" t="s">
        <v>621</v>
      </c>
      <c r="AB529" s="103" t="s">
        <v>621</v>
      </c>
      <c r="AC529" s="103" t="s">
        <v>621</v>
      </c>
      <c r="AD529" s="103" t="s">
        <v>621</v>
      </c>
      <c r="AE529" s="103" t="s">
        <v>623</v>
      </c>
      <c r="AF529" s="103" t="s">
        <v>623</v>
      </c>
      <c r="AG529" s="103" t="s">
        <v>623</v>
      </c>
      <c r="AI529" s="103">
        <f t="shared" si="61"/>
        <v>25</v>
      </c>
      <c r="AJ529" s="103">
        <f t="shared" si="61"/>
        <v>1</v>
      </c>
      <c r="AK529" s="103"/>
      <c r="AL529" s="103">
        <f t="shared" si="62"/>
        <v>4</v>
      </c>
      <c r="AM529" s="103">
        <f t="shared" si="62"/>
        <v>0</v>
      </c>
      <c r="AN529" s="103">
        <f t="shared" si="60"/>
        <v>26</v>
      </c>
    </row>
    <row r="530" spans="1:40" x14ac:dyDescent="0.25">
      <c r="A530" s="101">
        <v>2005</v>
      </c>
      <c r="B530" s="67" t="s">
        <v>535</v>
      </c>
      <c r="C530" s="67" t="s">
        <v>531</v>
      </c>
      <c r="D530" s="103" t="s">
        <v>621</v>
      </c>
      <c r="E530" s="103" t="s">
        <v>621</v>
      </c>
      <c r="F530" s="103" t="s">
        <v>621</v>
      </c>
      <c r="G530" s="103" t="s">
        <v>623</v>
      </c>
      <c r="H530" s="103" t="s">
        <v>623</v>
      </c>
      <c r="I530" s="103" t="s">
        <v>623</v>
      </c>
      <c r="J530" s="103" t="s">
        <v>621</v>
      </c>
      <c r="K530" s="103" t="s">
        <v>621</v>
      </c>
      <c r="L530" s="103" t="s">
        <v>621</v>
      </c>
      <c r="M530" s="103" t="s">
        <v>623</v>
      </c>
      <c r="N530" s="103" t="s">
        <v>621</v>
      </c>
      <c r="O530" s="103" t="s">
        <v>621</v>
      </c>
      <c r="P530" s="103" t="s">
        <v>621</v>
      </c>
      <c r="Q530" s="103" t="s">
        <v>621</v>
      </c>
      <c r="R530" s="103" t="s">
        <v>621</v>
      </c>
      <c r="S530" s="103" t="s">
        <v>621</v>
      </c>
      <c r="T530" s="103" t="s">
        <v>622</v>
      </c>
      <c r="U530" s="103" t="s">
        <v>622</v>
      </c>
      <c r="V530" s="103" t="s">
        <v>621</v>
      </c>
      <c r="W530" s="103" t="s">
        <v>621</v>
      </c>
      <c r="X530" s="103" t="s">
        <v>621</v>
      </c>
      <c r="Y530" s="103" t="s">
        <v>621</v>
      </c>
      <c r="Z530" s="103" t="s">
        <v>621</v>
      </c>
      <c r="AA530" s="103" t="s">
        <v>623</v>
      </c>
      <c r="AB530" s="103" t="s">
        <v>621</v>
      </c>
      <c r="AC530" s="103" t="s">
        <v>621</v>
      </c>
      <c r="AD530" s="103" t="s">
        <v>621</v>
      </c>
      <c r="AE530" s="103" t="s">
        <v>621</v>
      </c>
      <c r="AF530" s="103" t="s">
        <v>621</v>
      </c>
      <c r="AG530" s="103" t="s">
        <v>623</v>
      </c>
      <c r="AI530" s="103">
        <f t="shared" si="61"/>
        <v>22</v>
      </c>
      <c r="AJ530" s="103">
        <f t="shared" si="61"/>
        <v>2</v>
      </c>
      <c r="AK530" s="103"/>
      <c r="AL530" s="103">
        <f t="shared" si="62"/>
        <v>6</v>
      </c>
      <c r="AM530" s="103">
        <f t="shared" si="62"/>
        <v>0</v>
      </c>
      <c r="AN530" s="103">
        <f t="shared" si="60"/>
        <v>24</v>
      </c>
    </row>
    <row r="531" spans="1:40" x14ac:dyDescent="0.25">
      <c r="A531" s="101">
        <v>2006</v>
      </c>
      <c r="B531" s="67" t="s">
        <v>536</v>
      </c>
      <c r="C531" s="67" t="s">
        <v>531</v>
      </c>
      <c r="D531" s="103" t="s">
        <v>621</v>
      </c>
      <c r="E531" s="103" t="s">
        <v>621</v>
      </c>
      <c r="F531" s="103" t="s">
        <v>621</v>
      </c>
      <c r="G531" s="103" t="s">
        <v>621</v>
      </c>
      <c r="H531" s="103" t="s">
        <v>623</v>
      </c>
      <c r="I531" s="103" t="s">
        <v>623</v>
      </c>
      <c r="J531" s="103" t="s">
        <v>621</v>
      </c>
      <c r="K531" s="103" t="s">
        <v>621</v>
      </c>
      <c r="L531" s="103" t="s">
        <v>622</v>
      </c>
      <c r="M531" s="103" t="s">
        <v>621</v>
      </c>
      <c r="N531" s="103" t="s">
        <v>621</v>
      </c>
      <c r="O531" s="103" t="s">
        <v>621</v>
      </c>
      <c r="P531" s="103" t="s">
        <v>621</v>
      </c>
      <c r="Q531" s="103" t="s">
        <v>621</v>
      </c>
      <c r="R531" s="103" t="s">
        <v>621</v>
      </c>
      <c r="S531" s="103" t="s">
        <v>621</v>
      </c>
      <c r="T531" s="103" t="s">
        <v>622</v>
      </c>
      <c r="U531" s="103" t="s">
        <v>622</v>
      </c>
      <c r="V531" s="103" t="s">
        <v>621</v>
      </c>
      <c r="W531" s="103" t="s">
        <v>621</v>
      </c>
      <c r="X531" s="103" t="s">
        <v>621</v>
      </c>
      <c r="Y531" s="103" t="s">
        <v>623</v>
      </c>
      <c r="Z531" s="103" t="s">
        <v>621</v>
      </c>
      <c r="AA531" s="103" t="s">
        <v>622</v>
      </c>
      <c r="AB531" s="103" t="s">
        <v>621</v>
      </c>
      <c r="AC531" s="103" t="s">
        <v>621</v>
      </c>
      <c r="AD531" s="103" t="s">
        <v>621</v>
      </c>
      <c r="AE531" s="103" t="s">
        <v>621</v>
      </c>
      <c r="AF531" s="103" t="s">
        <v>621</v>
      </c>
      <c r="AG531" s="103" t="s">
        <v>621</v>
      </c>
      <c r="AI531" s="103">
        <f t="shared" si="61"/>
        <v>23</v>
      </c>
      <c r="AJ531" s="103">
        <f t="shared" si="61"/>
        <v>4</v>
      </c>
      <c r="AK531" s="103"/>
      <c r="AL531" s="103">
        <f t="shared" si="62"/>
        <v>3</v>
      </c>
      <c r="AM531" s="103">
        <f t="shared" si="62"/>
        <v>0</v>
      </c>
      <c r="AN531" s="103">
        <f t="shared" si="60"/>
        <v>27</v>
      </c>
    </row>
    <row r="532" spans="1:40" x14ac:dyDescent="0.25">
      <c r="A532" s="101">
        <v>2007</v>
      </c>
      <c r="B532" s="67" t="s">
        <v>537</v>
      </c>
      <c r="C532" s="67" t="s">
        <v>531</v>
      </c>
      <c r="D532" s="103" t="s">
        <v>621</v>
      </c>
      <c r="E532" s="103" t="s">
        <v>621</v>
      </c>
      <c r="F532" s="103" t="s">
        <v>621</v>
      </c>
      <c r="G532" s="103" t="s">
        <v>623</v>
      </c>
      <c r="H532" s="103" t="s">
        <v>622</v>
      </c>
      <c r="I532" s="103" t="s">
        <v>622</v>
      </c>
      <c r="J532" s="103" t="s">
        <v>621</v>
      </c>
      <c r="K532" s="103" t="s">
        <v>623</v>
      </c>
      <c r="L532" s="103" t="s">
        <v>622</v>
      </c>
      <c r="M532" s="103" t="s">
        <v>623</v>
      </c>
      <c r="N532" s="103" t="s">
        <v>621</v>
      </c>
      <c r="O532" s="103" t="s">
        <v>623</v>
      </c>
      <c r="P532" s="103" t="s">
        <v>621</v>
      </c>
      <c r="Q532" s="103" t="s">
        <v>621</v>
      </c>
      <c r="R532" s="103" t="s">
        <v>621</v>
      </c>
      <c r="S532" s="103" t="s">
        <v>621</v>
      </c>
      <c r="T532" s="103" t="s">
        <v>622</v>
      </c>
      <c r="U532" s="103" t="s">
        <v>621</v>
      </c>
      <c r="V532" s="103" t="s">
        <v>621</v>
      </c>
      <c r="W532" s="103" t="s">
        <v>621</v>
      </c>
      <c r="X532" s="103" t="s">
        <v>623</v>
      </c>
      <c r="Y532" s="103" t="s">
        <v>623</v>
      </c>
      <c r="Z532" s="103" t="s">
        <v>621</v>
      </c>
      <c r="AA532" s="103" t="s">
        <v>621</v>
      </c>
      <c r="AB532" s="103" t="s">
        <v>621</v>
      </c>
      <c r="AC532" s="103" t="s">
        <v>623</v>
      </c>
      <c r="AD532" s="103" t="s">
        <v>621</v>
      </c>
      <c r="AE532" s="103" t="s">
        <v>623</v>
      </c>
      <c r="AF532" s="103" t="s">
        <v>623</v>
      </c>
      <c r="AG532" s="103" t="s">
        <v>623</v>
      </c>
      <c r="AI532" s="103">
        <f t="shared" si="61"/>
        <v>16</v>
      </c>
      <c r="AJ532" s="103">
        <f t="shared" si="61"/>
        <v>4</v>
      </c>
      <c r="AK532" s="103"/>
      <c r="AL532" s="103">
        <f t="shared" si="62"/>
        <v>10</v>
      </c>
      <c r="AM532" s="103">
        <f t="shared" si="62"/>
        <v>0</v>
      </c>
      <c r="AN532" s="103">
        <f t="shared" si="60"/>
        <v>20</v>
      </c>
    </row>
    <row r="533" spans="1:40" x14ac:dyDescent="0.25">
      <c r="A533" s="101">
        <v>2008</v>
      </c>
      <c r="B533" s="67" t="s">
        <v>538</v>
      </c>
      <c r="C533" s="67" t="s">
        <v>531</v>
      </c>
      <c r="D533" s="103" t="s">
        <v>621</v>
      </c>
      <c r="E533" s="103" t="s">
        <v>621</v>
      </c>
      <c r="F533" s="103" t="s">
        <v>621</v>
      </c>
      <c r="G533" s="103" t="s">
        <v>621</v>
      </c>
      <c r="H533" s="103" t="s">
        <v>623</v>
      </c>
      <c r="I533" s="103" t="s">
        <v>621</v>
      </c>
      <c r="J533" s="103" t="s">
        <v>621</v>
      </c>
      <c r="K533" s="103" t="s">
        <v>621</v>
      </c>
      <c r="L533" s="103" t="s">
        <v>622</v>
      </c>
      <c r="M533" s="103" t="s">
        <v>621</v>
      </c>
      <c r="N533" s="103" t="s">
        <v>622</v>
      </c>
      <c r="O533" s="103" t="s">
        <v>621</v>
      </c>
      <c r="P533" s="103" t="s">
        <v>621</v>
      </c>
      <c r="Q533" s="103" t="s">
        <v>621</v>
      </c>
      <c r="R533" s="103" t="s">
        <v>621</v>
      </c>
      <c r="S533" s="103" t="s">
        <v>621</v>
      </c>
      <c r="T533" s="103" t="s">
        <v>622</v>
      </c>
      <c r="U533" s="103" t="s">
        <v>622</v>
      </c>
      <c r="V533" s="103" t="s">
        <v>621</v>
      </c>
      <c r="W533" s="103" t="s">
        <v>621</v>
      </c>
      <c r="X533" s="103" t="s">
        <v>621</v>
      </c>
      <c r="Y533" s="103" t="s">
        <v>621</v>
      </c>
      <c r="Z533" s="103" t="s">
        <v>621</v>
      </c>
      <c r="AA533" s="103" t="s">
        <v>621</v>
      </c>
      <c r="AB533" s="103" t="s">
        <v>621</v>
      </c>
      <c r="AC533" s="103" t="s">
        <v>621</v>
      </c>
      <c r="AD533" s="103" t="s">
        <v>621</v>
      </c>
      <c r="AE533" s="103" t="s">
        <v>621</v>
      </c>
      <c r="AF533" s="103" t="s">
        <v>621</v>
      </c>
      <c r="AG533" s="103" t="s">
        <v>621</v>
      </c>
      <c r="AI533" s="103">
        <f t="shared" si="61"/>
        <v>25</v>
      </c>
      <c r="AJ533" s="103">
        <f t="shared" si="61"/>
        <v>4</v>
      </c>
      <c r="AK533" s="103"/>
      <c r="AL533" s="103">
        <f t="shared" si="62"/>
        <v>1</v>
      </c>
      <c r="AM533" s="103">
        <f t="shared" si="62"/>
        <v>0</v>
      </c>
      <c r="AN533" s="103">
        <f t="shared" si="60"/>
        <v>29</v>
      </c>
    </row>
    <row r="534" spans="1:40" x14ac:dyDescent="0.25">
      <c r="A534" s="101">
        <v>2009</v>
      </c>
      <c r="B534" s="67" t="s">
        <v>539</v>
      </c>
      <c r="C534" s="67" t="s">
        <v>531</v>
      </c>
      <c r="D534" s="103" t="s">
        <v>621</v>
      </c>
      <c r="E534" s="103" t="s">
        <v>621</v>
      </c>
      <c r="F534" s="103" t="s">
        <v>621</v>
      </c>
      <c r="G534" s="103" t="s">
        <v>621</v>
      </c>
      <c r="H534" s="103" t="s">
        <v>621</v>
      </c>
      <c r="I534" s="103" t="s">
        <v>623</v>
      </c>
      <c r="J534" s="103" t="s">
        <v>621</v>
      </c>
      <c r="K534" s="103" t="s">
        <v>621</v>
      </c>
      <c r="L534" s="103" t="s">
        <v>623</v>
      </c>
      <c r="M534" s="103" t="s">
        <v>621</v>
      </c>
      <c r="N534" s="103" t="s">
        <v>623</v>
      </c>
      <c r="O534" s="103" t="s">
        <v>621</v>
      </c>
      <c r="P534" s="103" t="s">
        <v>621</v>
      </c>
      <c r="Q534" s="103" t="s">
        <v>621</v>
      </c>
      <c r="R534" s="103" t="s">
        <v>621</v>
      </c>
      <c r="S534" s="103" t="s">
        <v>621</v>
      </c>
      <c r="T534" s="103" t="s">
        <v>622</v>
      </c>
      <c r="U534" s="103" t="s">
        <v>622</v>
      </c>
      <c r="V534" s="103" t="s">
        <v>621</v>
      </c>
      <c r="W534" s="103" t="s">
        <v>621</v>
      </c>
      <c r="X534" s="103" t="s">
        <v>621</v>
      </c>
      <c r="Y534" s="103" t="s">
        <v>623</v>
      </c>
      <c r="Z534" s="103" t="s">
        <v>621</v>
      </c>
      <c r="AA534" s="103" t="s">
        <v>621</v>
      </c>
      <c r="AB534" s="103" t="s">
        <v>621</v>
      </c>
      <c r="AC534" s="103" t="s">
        <v>623</v>
      </c>
      <c r="AD534" s="103" t="s">
        <v>623</v>
      </c>
      <c r="AE534" s="103" t="s">
        <v>621</v>
      </c>
      <c r="AF534" s="103" t="s">
        <v>621</v>
      </c>
      <c r="AG534" s="103" t="s">
        <v>621</v>
      </c>
      <c r="AI534" s="103">
        <f t="shared" si="61"/>
        <v>22</v>
      </c>
      <c r="AJ534" s="103">
        <f t="shared" si="61"/>
        <v>2</v>
      </c>
      <c r="AK534" s="103"/>
      <c r="AL534" s="103">
        <f t="shared" si="62"/>
        <v>6</v>
      </c>
      <c r="AM534" s="103">
        <f t="shared" si="62"/>
        <v>0</v>
      </c>
      <c r="AN534" s="103">
        <f t="shared" si="60"/>
        <v>24</v>
      </c>
    </row>
    <row r="535" spans="1:40" x14ac:dyDescent="0.25">
      <c r="A535" s="101">
        <v>2010</v>
      </c>
      <c r="B535" s="67" t="s">
        <v>540</v>
      </c>
      <c r="C535" s="67" t="s">
        <v>531</v>
      </c>
      <c r="D535" s="103" t="s">
        <v>621</v>
      </c>
      <c r="E535" s="103" t="s">
        <v>623</v>
      </c>
      <c r="F535" s="103" t="s">
        <v>621</v>
      </c>
      <c r="G535" s="103" t="s">
        <v>621</v>
      </c>
      <c r="H535" s="103" t="s">
        <v>622</v>
      </c>
      <c r="I535" s="103" t="s">
        <v>621</v>
      </c>
      <c r="J535" s="103" t="s">
        <v>621</v>
      </c>
      <c r="K535" s="103" t="s">
        <v>621</v>
      </c>
      <c r="L535" s="103" t="s">
        <v>622</v>
      </c>
      <c r="M535" s="103" t="s">
        <v>622</v>
      </c>
      <c r="N535" s="103" t="s">
        <v>622</v>
      </c>
      <c r="O535" s="103" t="s">
        <v>621</v>
      </c>
      <c r="P535" s="103" t="s">
        <v>621</v>
      </c>
      <c r="Q535" s="103" t="s">
        <v>621</v>
      </c>
      <c r="R535" s="103" t="s">
        <v>621</v>
      </c>
      <c r="S535" s="103" t="s">
        <v>621</v>
      </c>
      <c r="T535" s="103" t="s">
        <v>622</v>
      </c>
      <c r="U535" s="103" t="s">
        <v>622</v>
      </c>
      <c r="V535" s="103" t="s">
        <v>621</v>
      </c>
      <c r="W535" s="103" t="s">
        <v>621</v>
      </c>
      <c r="X535" s="103" t="s">
        <v>621</v>
      </c>
      <c r="Y535" s="103" t="s">
        <v>621</v>
      </c>
      <c r="Z535" s="103" t="s">
        <v>621</v>
      </c>
      <c r="AA535" s="103" t="s">
        <v>621</v>
      </c>
      <c r="AB535" s="103" t="s">
        <v>623</v>
      </c>
      <c r="AC535" s="103" t="s">
        <v>621</v>
      </c>
      <c r="AD535" s="103" t="s">
        <v>621</v>
      </c>
      <c r="AE535" s="103" t="s">
        <v>621</v>
      </c>
      <c r="AF535" s="103" t="s">
        <v>621</v>
      </c>
      <c r="AG535" s="103" t="s">
        <v>621</v>
      </c>
      <c r="AI535" s="103">
        <f t="shared" si="61"/>
        <v>22</v>
      </c>
      <c r="AJ535" s="103">
        <f t="shared" si="61"/>
        <v>6</v>
      </c>
      <c r="AK535" s="103"/>
      <c r="AL535" s="103">
        <f t="shared" si="62"/>
        <v>2</v>
      </c>
      <c r="AM535" s="103">
        <f t="shared" si="62"/>
        <v>0</v>
      </c>
      <c r="AN535" s="103">
        <f t="shared" si="60"/>
        <v>28</v>
      </c>
    </row>
    <row r="536" spans="1:40" x14ac:dyDescent="0.25">
      <c r="A536" s="101">
        <v>2011</v>
      </c>
      <c r="B536" s="67" t="s">
        <v>541</v>
      </c>
      <c r="C536" s="67" t="s">
        <v>531</v>
      </c>
      <c r="D536" s="103" t="s">
        <v>621</v>
      </c>
      <c r="E536" s="103" t="s">
        <v>621</v>
      </c>
      <c r="F536" s="103" t="s">
        <v>621</v>
      </c>
      <c r="G536" s="103" t="s">
        <v>621</v>
      </c>
      <c r="H536" s="103" t="s">
        <v>623</v>
      </c>
      <c r="I536" s="103" t="s">
        <v>623</v>
      </c>
      <c r="J536" s="103" t="s">
        <v>621</v>
      </c>
      <c r="K536" s="103" t="s">
        <v>621</v>
      </c>
      <c r="L536" s="103" t="s">
        <v>622</v>
      </c>
      <c r="M536" s="103" t="s">
        <v>621</v>
      </c>
      <c r="N536" s="103" t="s">
        <v>622</v>
      </c>
      <c r="O536" s="103" t="s">
        <v>621</v>
      </c>
      <c r="P536" s="103" t="s">
        <v>621</v>
      </c>
      <c r="Q536" s="103" t="s">
        <v>621</v>
      </c>
      <c r="R536" s="103" t="s">
        <v>621</v>
      </c>
      <c r="S536" s="103" t="s">
        <v>621</v>
      </c>
      <c r="T536" s="103" t="s">
        <v>622</v>
      </c>
      <c r="U536" s="103" t="s">
        <v>622</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621</v>
      </c>
      <c r="AI536" s="103">
        <f t="shared" si="61"/>
        <v>23</v>
      </c>
      <c r="AJ536" s="103">
        <f t="shared" si="61"/>
        <v>5</v>
      </c>
      <c r="AK536" s="103"/>
      <c r="AL536" s="103">
        <f t="shared" si="62"/>
        <v>2</v>
      </c>
      <c r="AM536" s="103">
        <f t="shared" si="62"/>
        <v>0</v>
      </c>
      <c r="AN536" s="103">
        <f t="shared" si="60"/>
        <v>28</v>
      </c>
    </row>
    <row r="537" spans="1:40" x14ac:dyDescent="0.25">
      <c r="A537" s="101">
        <v>2012</v>
      </c>
      <c r="B537" s="67" t="s">
        <v>542</v>
      </c>
      <c r="C537" s="67" t="s">
        <v>531</v>
      </c>
      <c r="D537" s="103" t="s">
        <v>621</v>
      </c>
      <c r="E537" s="103" t="s">
        <v>621</v>
      </c>
      <c r="F537" s="103" t="s">
        <v>621</v>
      </c>
      <c r="G537" s="103" t="s">
        <v>621</v>
      </c>
      <c r="H537" s="103" t="s">
        <v>621</v>
      </c>
      <c r="I537" s="103" t="s">
        <v>623</v>
      </c>
      <c r="J537" s="103" t="s">
        <v>621</v>
      </c>
      <c r="K537" s="103" t="s">
        <v>621</v>
      </c>
      <c r="L537" s="103" t="s">
        <v>621</v>
      </c>
      <c r="M537" s="103" t="s">
        <v>623</v>
      </c>
      <c r="N537" s="103" t="s">
        <v>621</v>
      </c>
      <c r="O537" s="103" t="s">
        <v>623</v>
      </c>
      <c r="P537" s="103" t="s">
        <v>621</v>
      </c>
      <c r="Q537" s="103" t="s">
        <v>621</v>
      </c>
      <c r="R537" s="103" t="s">
        <v>621</v>
      </c>
      <c r="S537" s="103" t="s">
        <v>621</v>
      </c>
      <c r="T537" s="103" t="s">
        <v>621</v>
      </c>
      <c r="U537" s="103" t="s">
        <v>622</v>
      </c>
      <c r="V537" s="103" t="s">
        <v>621</v>
      </c>
      <c r="W537" s="103" t="s">
        <v>621</v>
      </c>
      <c r="X537" s="103" t="s">
        <v>621</v>
      </c>
      <c r="Y537" s="103" t="s">
        <v>623</v>
      </c>
      <c r="Z537" s="103" t="s">
        <v>621</v>
      </c>
      <c r="AA537" s="103" t="s">
        <v>621</v>
      </c>
      <c r="AB537" s="103" t="s">
        <v>621</v>
      </c>
      <c r="AC537" s="103" t="s">
        <v>623</v>
      </c>
      <c r="AD537" s="103" t="s">
        <v>623</v>
      </c>
      <c r="AE537" s="103" t="s">
        <v>621</v>
      </c>
      <c r="AF537" s="103" t="s">
        <v>621</v>
      </c>
      <c r="AG537" s="103" t="s">
        <v>623</v>
      </c>
      <c r="AI537" s="103">
        <f t="shared" si="61"/>
        <v>22</v>
      </c>
      <c r="AJ537" s="103">
        <f t="shared" si="61"/>
        <v>1</v>
      </c>
      <c r="AK537" s="103"/>
      <c r="AL537" s="103">
        <f t="shared" si="62"/>
        <v>7</v>
      </c>
      <c r="AM537" s="103">
        <f t="shared" si="62"/>
        <v>0</v>
      </c>
      <c r="AN537" s="103">
        <f t="shared" si="60"/>
        <v>23</v>
      </c>
    </row>
    <row r="538" spans="1:40" x14ac:dyDescent="0.25">
      <c r="A538" s="101">
        <v>2013</v>
      </c>
      <c r="B538" s="67" t="s">
        <v>543</v>
      </c>
      <c r="C538" s="67" t="s">
        <v>531</v>
      </c>
      <c r="D538" s="103" t="s">
        <v>621</v>
      </c>
      <c r="E538" s="103" t="s">
        <v>621</v>
      </c>
      <c r="F538" s="103" t="s">
        <v>621</v>
      </c>
      <c r="G538" s="103" t="s">
        <v>621</v>
      </c>
      <c r="H538" s="103" t="s">
        <v>623</v>
      </c>
      <c r="I538" s="103" t="s">
        <v>621</v>
      </c>
      <c r="J538" s="103" t="s">
        <v>621</v>
      </c>
      <c r="K538" s="103" t="s">
        <v>621</v>
      </c>
      <c r="L538" s="103" t="s">
        <v>623</v>
      </c>
      <c r="M538" s="103" t="s">
        <v>621</v>
      </c>
      <c r="N538" s="103" t="s">
        <v>621</v>
      </c>
      <c r="O538" s="103" t="s">
        <v>621</v>
      </c>
      <c r="P538" s="103" t="s">
        <v>621</v>
      </c>
      <c r="Q538" s="103" t="s">
        <v>621</v>
      </c>
      <c r="R538" s="103" t="s">
        <v>621</v>
      </c>
      <c r="S538" s="103" t="s">
        <v>621</v>
      </c>
      <c r="T538" s="103" t="s">
        <v>621</v>
      </c>
      <c r="U538" s="103" t="s">
        <v>622</v>
      </c>
      <c r="V538" s="103" t="s">
        <v>621</v>
      </c>
      <c r="W538" s="103" t="s">
        <v>621</v>
      </c>
      <c r="X538" s="103" t="s">
        <v>621</v>
      </c>
      <c r="Y538" s="103" t="s">
        <v>623</v>
      </c>
      <c r="Z538" s="103" t="s">
        <v>621</v>
      </c>
      <c r="AA538" s="103" t="s">
        <v>621</v>
      </c>
      <c r="AB538" s="103" t="s">
        <v>621</v>
      </c>
      <c r="AC538" s="103" t="s">
        <v>621</v>
      </c>
      <c r="AD538" s="103" t="s">
        <v>623</v>
      </c>
      <c r="AE538" s="103" t="s">
        <v>621</v>
      </c>
      <c r="AF538" s="103" t="s">
        <v>621</v>
      </c>
      <c r="AG538" s="103" t="s">
        <v>621</v>
      </c>
      <c r="AI538" s="103">
        <f t="shared" si="61"/>
        <v>25</v>
      </c>
      <c r="AJ538" s="103">
        <f t="shared" si="61"/>
        <v>1</v>
      </c>
      <c r="AK538" s="103"/>
      <c r="AL538" s="103">
        <f t="shared" si="62"/>
        <v>4</v>
      </c>
      <c r="AM538" s="103">
        <f t="shared" si="62"/>
        <v>0</v>
      </c>
      <c r="AN538" s="103">
        <f t="shared" si="60"/>
        <v>26</v>
      </c>
    </row>
    <row r="539" spans="1:40" x14ac:dyDescent="0.25">
      <c r="A539" s="101">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623</v>
      </c>
      <c r="N539" s="103" t="s">
        <v>623</v>
      </c>
      <c r="O539" s="103" t="s">
        <v>623</v>
      </c>
      <c r="P539" s="103" t="s">
        <v>621</v>
      </c>
      <c r="Q539" s="103" t="s">
        <v>621</v>
      </c>
      <c r="R539" s="103" t="s">
        <v>621</v>
      </c>
      <c r="S539" s="103" t="s">
        <v>621</v>
      </c>
      <c r="T539" s="103" t="s">
        <v>621</v>
      </c>
      <c r="U539" s="103" t="s">
        <v>621</v>
      </c>
      <c r="V539" s="103" t="s">
        <v>621</v>
      </c>
      <c r="W539" s="103" t="s">
        <v>621</v>
      </c>
      <c r="X539" s="103" t="s">
        <v>623</v>
      </c>
      <c r="Y539" s="103" t="s">
        <v>623</v>
      </c>
      <c r="Z539" s="103" t="s">
        <v>621</v>
      </c>
      <c r="AA539" s="103" t="s">
        <v>621</v>
      </c>
      <c r="AB539" s="103" t="s">
        <v>621</v>
      </c>
      <c r="AC539" s="103" t="s">
        <v>621</v>
      </c>
      <c r="AD539" s="103" t="s">
        <v>621</v>
      </c>
      <c r="AE539" s="103" t="s">
        <v>621</v>
      </c>
      <c r="AF539" s="103" t="s">
        <v>621</v>
      </c>
      <c r="AG539" s="103" t="s">
        <v>621</v>
      </c>
      <c r="AI539" s="103">
        <f t="shared" si="61"/>
        <v>24</v>
      </c>
      <c r="AJ539" s="103">
        <f t="shared" si="61"/>
        <v>1</v>
      </c>
      <c r="AK539" s="103"/>
      <c r="AL539" s="103">
        <f t="shared" si="62"/>
        <v>5</v>
      </c>
      <c r="AM539" s="103">
        <f t="shared" si="62"/>
        <v>0</v>
      </c>
      <c r="AN539" s="103">
        <f t="shared" si="60"/>
        <v>25</v>
      </c>
    </row>
    <row r="540" spans="1:40" x14ac:dyDescent="0.25">
      <c r="A540" s="101">
        <v>2015</v>
      </c>
      <c r="B540" s="67" t="s">
        <v>545</v>
      </c>
      <c r="C540" s="67" t="s">
        <v>531</v>
      </c>
      <c r="D540" s="103" t="s">
        <v>623</v>
      </c>
      <c r="E540" s="103" t="s">
        <v>623</v>
      </c>
      <c r="F540" s="103" t="s">
        <v>623</v>
      </c>
      <c r="G540" s="103" t="s">
        <v>621</v>
      </c>
      <c r="H540" s="103" t="s">
        <v>621</v>
      </c>
      <c r="I540" s="103" t="s">
        <v>621</v>
      </c>
      <c r="J540" s="103" t="s">
        <v>621</v>
      </c>
      <c r="K540" s="103" t="s">
        <v>623</v>
      </c>
      <c r="L540" s="103" t="s">
        <v>622</v>
      </c>
      <c r="M540" s="103" t="s">
        <v>621</v>
      </c>
      <c r="N540" s="103" t="s">
        <v>622</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621</v>
      </c>
      <c r="AC540" s="103" t="s">
        <v>621</v>
      </c>
      <c r="AD540" s="103" t="s">
        <v>623</v>
      </c>
      <c r="AE540" s="103" t="s">
        <v>621</v>
      </c>
      <c r="AF540" s="103" t="s">
        <v>621</v>
      </c>
      <c r="AG540" s="103" t="s">
        <v>621</v>
      </c>
      <c r="AI540" s="103">
        <f t="shared" si="61"/>
        <v>22</v>
      </c>
      <c r="AJ540" s="103">
        <f t="shared" si="61"/>
        <v>3</v>
      </c>
      <c r="AK540" s="103"/>
      <c r="AL540" s="103">
        <f t="shared" si="62"/>
        <v>5</v>
      </c>
      <c r="AM540" s="103">
        <f t="shared" si="62"/>
        <v>0</v>
      </c>
      <c r="AN540" s="103">
        <f t="shared" si="60"/>
        <v>25</v>
      </c>
    </row>
    <row r="541" spans="1:40" x14ac:dyDescent="0.25">
      <c r="A541" s="101">
        <v>2016</v>
      </c>
      <c r="B541" s="67" t="s">
        <v>546</v>
      </c>
      <c r="C541" s="67" t="s">
        <v>531</v>
      </c>
      <c r="D541" s="103" t="s">
        <v>621</v>
      </c>
      <c r="E541" s="103" t="s">
        <v>621</v>
      </c>
      <c r="F541" s="103" t="s">
        <v>621</v>
      </c>
      <c r="G541" s="103" t="s">
        <v>621</v>
      </c>
      <c r="H541" s="103" t="s">
        <v>622</v>
      </c>
      <c r="I541" s="103" t="s">
        <v>623</v>
      </c>
      <c r="J541" s="103" t="s">
        <v>621</v>
      </c>
      <c r="K541" s="103" t="s">
        <v>621</v>
      </c>
      <c r="L541" s="103" t="s">
        <v>622</v>
      </c>
      <c r="M541" s="103" t="s">
        <v>621</v>
      </c>
      <c r="N541" s="103" t="s">
        <v>623</v>
      </c>
      <c r="O541" s="103" t="s">
        <v>621</v>
      </c>
      <c r="P541" s="103" t="s">
        <v>621</v>
      </c>
      <c r="Q541" s="103" t="s">
        <v>621</v>
      </c>
      <c r="R541" s="103" t="s">
        <v>621</v>
      </c>
      <c r="S541" s="103" t="s">
        <v>621</v>
      </c>
      <c r="T541" s="103" t="s">
        <v>622</v>
      </c>
      <c r="U541" s="103" t="s">
        <v>622</v>
      </c>
      <c r="V541" s="103" t="s">
        <v>621</v>
      </c>
      <c r="W541" s="103" t="s">
        <v>621</v>
      </c>
      <c r="X541" s="103" t="s">
        <v>621</v>
      </c>
      <c r="Y541" s="103" t="s">
        <v>623</v>
      </c>
      <c r="Z541" s="103" t="s">
        <v>623</v>
      </c>
      <c r="AA541" s="103" t="s">
        <v>621</v>
      </c>
      <c r="AB541" s="103" t="s">
        <v>621</v>
      </c>
      <c r="AC541" s="103" t="s">
        <v>623</v>
      </c>
      <c r="AD541" s="103" t="s">
        <v>623</v>
      </c>
      <c r="AE541" s="103" t="s">
        <v>621</v>
      </c>
      <c r="AF541" s="103" t="s">
        <v>621</v>
      </c>
      <c r="AG541" s="103" t="s">
        <v>621</v>
      </c>
      <c r="AI541" s="103">
        <f t="shared" si="61"/>
        <v>20</v>
      </c>
      <c r="AJ541" s="103">
        <f t="shared" si="61"/>
        <v>4</v>
      </c>
      <c r="AK541" s="103"/>
      <c r="AL541" s="103">
        <f t="shared" si="62"/>
        <v>6</v>
      </c>
      <c r="AM541" s="103">
        <f t="shared" si="62"/>
        <v>0</v>
      </c>
      <c r="AN541" s="103">
        <f t="shared" si="60"/>
        <v>24</v>
      </c>
    </row>
    <row r="542" spans="1:40" x14ac:dyDescent="0.25">
      <c r="A542" s="101">
        <v>2017</v>
      </c>
      <c r="B542" s="67" t="s">
        <v>130</v>
      </c>
      <c r="C542" s="67" t="s">
        <v>531</v>
      </c>
      <c r="D542" s="103" t="s">
        <v>621</v>
      </c>
      <c r="E542" s="103" t="s">
        <v>621</v>
      </c>
      <c r="F542" s="103" t="s">
        <v>621</v>
      </c>
      <c r="G542" s="103" t="s">
        <v>621</v>
      </c>
      <c r="H542" s="103" t="s">
        <v>623</v>
      </c>
      <c r="I542" s="103" t="s">
        <v>621</v>
      </c>
      <c r="J542" s="103" t="s">
        <v>621</v>
      </c>
      <c r="K542" s="103" t="s">
        <v>621</v>
      </c>
      <c r="L542" s="103" t="s">
        <v>621</v>
      </c>
      <c r="M542" s="103" t="s">
        <v>623</v>
      </c>
      <c r="N542" s="103" t="s">
        <v>622</v>
      </c>
      <c r="O542" s="103" t="s">
        <v>621</v>
      </c>
      <c r="P542" s="103" t="s">
        <v>621</v>
      </c>
      <c r="Q542" s="103" t="s">
        <v>621</v>
      </c>
      <c r="R542" s="103" t="s">
        <v>621</v>
      </c>
      <c r="S542" s="103" t="s">
        <v>621</v>
      </c>
      <c r="T542" s="103" t="s">
        <v>621</v>
      </c>
      <c r="U542" s="103" t="s">
        <v>622</v>
      </c>
      <c r="V542" s="103" t="s">
        <v>621</v>
      </c>
      <c r="W542" s="103" t="s">
        <v>621</v>
      </c>
      <c r="X542" s="103" t="s">
        <v>623</v>
      </c>
      <c r="Y542" s="103" t="s">
        <v>621</v>
      </c>
      <c r="Z542" s="103" t="s">
        <v>621</v>
      </c>
      <c r="AA542" s="103" t="s">
        <v>621</v>
      </c>
      <c r="AB542" s="103" t="s">
        <v>621</v>
      </c>
      <c r="AC542" s="103" t="s">
        <v>623</v>
      </c>
      <c r="AD542" s="103" t="s">
        <v>623</v>
      </c>
      <c r="AE542" s="103" t="s">
        <v>621</v>
      </c>
      <c r="AF542" s="103" t="s">
        <v>621</v>
      </c>
      <c r="AG542" s="103" t="s">
        <v>621</v>
      </c>
      <c r="AI542" s="103">
        <f t="shared" si="61"/>
        <v>23</v>
      </c>
      <c r="AJ542" s="103">
        <f t="shared" si="61"/>
        <v>2</v>
      </c>
      <c r="AK542" s="103"/>
      <c r="AL542" s="103">
        <f t="shared" si="62"/>
        <v>5</v>
      </c>
      <c r="AM542" s="103">
        <f t="shared" si="62"/>
        <v>0</v>
      </c>
      <c r="AN542" s="103">
        <f t="shared" si="60"/>
        <v>25</v>
      </c>
    </row>
    <row r="543" spans="1:40" x14ac:dyDescent="0.25">
      <c r="A543" s="101">
        <v>2018</v>
      </c>
      <c r="B543" s="67" t="s">
        <v>547</v>
      </c>
      <c r="C543" s="67" t="s">
        <v>531</v>
      </c>
      <c r="D543" s="103" t="s">
        <v>621</v>
      </c>
      <c r="E543" s="103" t="s">
        <v>621</v>
      </c>
      <c r="F543" s="103" t="s">
        <v>621</v>
      </c>
      <c r="G543" s="103" t="s">
        <v>621</v>
      </c>
      <c r="H543" s="103" t="s">
        <v>623</v>
      </c>
      <c r="I543" s="103" t="s">
        <v>621</v>
      </c>
      <c r="J543" s="103" t="s">
        <v>621</v>
      </c>
      <c r="K543" s="103" t="s">
        <v>621</v>
      </c>
      <c r="L543" s="103" t="s">
        <v>623</v>
      </c>
      <c r="M543" s="103" t="s">
        <v>623</v>
      </c>
      <c r="N543" s="103" t="s">
        <v>622</v>
      </c>
      <c r="O543" s="103" t="s">
        <v>621</v>
      </c>
      <c r="P543" s="103" t="s">
        <v>621</v>
      </c>
      <c r="Q543" s="103" t="s">
        <v>621</v>
      </c>
      <c r="R543" s="103" t="s">
        <v>621</v>
      </c>
      <c r="S543" s="103" t="s">
        <v>621</v>
      </c>
      <c r="T543" s="103" t="s">
        <v>622</v>
      </c>
      <c r="U543" s="103" t="s">
        <v>622</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621</v>
      </c>
      <c r="AI543" s="103">
        <f t="shared" si="61"/>
        <v>23</v>
      </c>
      <c r="AJ543" s="103">
        <f t="shared" si="61"/>
        <v>4</v>
      </c>
      <c r="AK543" s="103"/>
      <c r="AL543" s="103">
        <f t="shared" si="62"/>
        <v>3</v>
      </c>
      <c r="AM543" s="103">
        <f t="shared" si="62"/>
        <v>0</v>
      </c>
      <c r="AN543" s="103">
        <f t="shared" si="60"/>
        <v>27</v>
      </c>
    </row>
    <row r="544" spans="1:40" x14ac:dyDescent="0.25">
      <c r="A544" s="101">
        <v>2019</v>
      </c>
      <c r="B544" s="67" t="s">
        <v>287</v>
      </c>
      <c r="C544" s="67" t="s">
        <v>531</v>
      </c>
      <c r="D544" s="103" t="s">
        <v>621</v>
      </c>
      <c r="E544" s="103" t="s">
        <v>621</v>
      </c>
      <c r="F544" s="103" t="s">
        <v>621</v>
      </c>
      <c r="G544" s="103" t="s">
        <v>621</v>
      </c>
      <c r="H544" s="103" t="s">
        <v>623</v>
      </c>
      <c r="I544" s="103" t="s">
        <v>621</v>
      </c>
      <c r="J544" s="103" t="s">
        <v>621</v>
      </c>
      <c r="K544" s="103" t="s">
        <v>621</v>
      </c>
      <c r="L544" s="103" t="s">
        <v>622</v>
      </c>
      <c r="M544" s="103" t="s">
        <v>621</v>
      </c>
      <c r="N544" s="103" t="s">
        <v>621</v>
      </c>
      <c r="O544" s="103" t="s">
        <v>621</v>
      </c>
      <c r="P544" s="103" t="s">
        <v>621</v>
      </c>
      <c r="Q544" s="103" t="s">
        <v>621</v>
      </c>
      <c r="R544" s="103" t="s">
        <v>621</v>
      </c>
      <c r="S544" s="103" t="s">
        <v>621</v>
      </c>
      <c r="T544" s="103" t="s">
        <v>621</v>
      </c>
      <c r="U544" s="103" t="s">
        <v>622</v>
      </c>
      <c r="V544" s="103" t="s">
        <v>621</v>
      </c>
      <c r="W544" s="103" t="s">
        <v>621</v>
      </c>
      <c r="X544" s="103" t="s">
        <v>621</v>
      </c>
      <c r="Y544" s="103" t="s">
        <v>623</v>
      </c>
      <c r="Z544" s="103" t="s">
        <v>621</v>
      </c>
      <c r="AA544" s="103" t="s">
        <v>621</v>
      </c>
      <c r="AB544" s="103" t="s">
        <v>621</v>
      </c>
      <c r="AC544" s="103" t="s">
        <v>621</v>
      </c>
      <c r="AD544" s="103" t="s">
        <v>623</v>
      </c>
      <c r="AE544" s="103" t="s">
        <v>623</v>
      </c>
      <c r="AF544" s="103" t="s">
        <v>621</v>
      </c>
      <c r="AG544" s="103" t="s">
        <v>623</v>
      </c>
      <c r="AI544" s="103">
        <f t="shared" ref="AI544:AJ568" si="63">COUNTIF($D544:$AG544,AI$3)</f>
        <v>23</v>
      </c>
      <c r="AJ544" s="103">
        <f t="shared" si="63"/>
        <v>2</v>
      </c>
      <c r="AK544" s="103"/>
      <c r="AL544" s="103">
        <f t="shared" ref="AL544:AM568" si="64">COUNTIF($D544:$AG544,AL$3)</f>
        <v>5</v>
      </c>
      <c r="AM544" s="103">
        <f t="shared" si="64"/>
        <v>0</v>
      </c>
      <c r="AN544" s="103">
        <f t="shared" si="60"/>
        <v>25</v>
      </c>
    </row>
    <row r="545" spans="1:40" x14ac:dyDescent="0.25">
      <c r="A545" s="101">
        <v>2020</v>
      </c>
      <c r="B545" s="67" t="s">
        <v>644</v>
      </c>
      <c r="C545" s="67" t="s">
        <v>531</v>
      </c>
      <c r="D545" s="103" t="s">
        <v>621</v>
      </c>
      <c r="E545" s="103" t="s">
        <v>621</v>
      </c>
      <c r="F545" s="103" t="s">
        <v>621</v>
      </c>
      <c r="G545" s="103" t="s">
        <v>621</v>
      </c>
      <c r="H545" s="103" t="s">
        <v>623</v>
      </c>
      <c r="I545" s="103" t="s">
        <v>621</v>
      </c>
      <c r="J545" s="103" t="s">
        <v>621</v>
      </c>
      <c r="K545" s="103" t="s">
        <v>621</v>
      </c>
      <c r="L545" s="103" t="s">
        <v>622</v>
      </c>
      <c r="M545" s="103" t="s">
        <v>621</v>
      </c>
      <c r="N545" s="103" t="s">
        <v>621</v>
      </c>
      <c r="O545" s="103" t="s">
        <v>621</v>
      </c>
      <c r="P545" s="103" t="s">
        <v>621</v>
      </c>
      <c r="Q545" s="103" t="s">
        <v>621</v>
      </c>
      <c r="R545" s="103" t="s">
        <v>621</v>
      </c>
      <c r="S545" s="103" t="s">
        <v>621</v>
      </c>
      <c r="T545" s="103" t="s">
        <v>622</v>
      </c>
      <c r="U545" s="103" t="s">
        <v>622</v>
      </c>
      <c r="V545" s="103" t="s">
        <v>621</v>
      </c>
      <c r="W545" s="103" t="s">
        <v>621</v>
      </c>
      <c r="X545" s="103" t="s">
        <v>621</v>
      </c>
      <c r="Y545" s="103" t="s">
        <v>621</v>
      </c>
      <c r="Z545" s="103" t="s">
        <v>621</v>
      </c>
      <c r="AA545" s="103" t="s">
        <v>621</v>
      </c>
      <c r="AB545" s="103" t="s">
        <v>621</v>
      </c>
      <c r="AC545" s="103" t="s">
        <v>621</v>
      </c>
      <c r="AD545" s="103" t="s">
        <v>621</v>
      </c>
      <c r="AE545" s="103" t="s">
        <v>621</v>
      </c>
      <c r="AF545" s="103" t="s">
        <v>621</v>
      </c>
      <c r="AG545" s="103" t="s">
        <v>621</v>
      </c>
      <c r="AI545" s="103">
        <f t="shared" si="63"/>
        <v>26</v>
      </c>
      <c r="AJ545" s="103">
        <f t="shared" si="63"/>
        <v>3</v>
      </c>
      <c r="AK545" s="103"/>
      <c r="AL545" s="103">
        <f t="shared" si="64"/>
        <v>1</v>
      </c>
      <c r="AM545" s="103">
        <f t="shared" si="64"/>
        <v>0</v>
      </c>
      <c r="AN545" s="103">
        <f t="shared" si="60"/>
        <v>29</v>
      </c>
    </row>
    <row r="546" spans="1:40" x14ac:dyDescent="0.25">
      <c r="A546" s="101">
        <v>2021</v>
      </c>
      <c r="B546" s="67" t="s">
        <v>549</v>
      </c>
      <c r="C546" s="67" t="s">
        <v>531</v>
      </c>
      <c r="D546" s="103" t="s">
        <v>621</v>
      </c>
      <c r="E546" s="103" t="s">
        <v>621</v>
      </c>
      <c r="F546" s="103" t="s">
        <v>623</v>
      </c>
      <c r="G546" s="103" t="s">
        <v>621</v>
      </c>
      <c r="H546" s="103" t="s">
        <v>622</v>
      </c>
      <c r="I546" s="103" t="s">
        <v>622</v>
      </c>
      <c r="J546" s="103" t="s">
        <v>621</v>
      </c>
      <c r="K546" s="103" t="s">
        <v>621</v>
      </c>
      <c r="L546" s="103" t="s">
        <v>622</v>
      </c>
      <c r="M546" s="103" t="s">
        <v>621</v>
      </c>
      <c r="N546" s="103" t="s">
        <v>622</v>
      </c>
      <c r="O546" s="103" t="s">
        <v>621</v>
      </c>
      <c r="P546" s="103" t="s">
        <v>621</v>
      </c>
      <c r="Q546" s="103" t="s">
        <v>622</v>
      </c>
      <c r="R546" s="103" t="s">
        <v>621</v>
      </c>
      <c r="S546" s="103" t="s">
        <v>622</v>
      </c>
      <c r="T546" s="103" t="s">
        <v>622</v>
      </c>
      <c r="U546" s="103" t="s">
        <v>622</v>
      </c>
      <c r="V546" s="103" t="s">
        <v>621</v>
      </c>
      <c r="W546" s="103" t="s">
        <v>621</v>
      </c>
      <c r="X546" s="103" t="s">
        <v>621</v>
      </c>
      <c r="Y546" s="103" t="s">
        <v>621</v>
      </c>
      <c r="Z546" s="103" t="s">
        <v>621</v>
      </c>
      <c r="AA546" s="103" t="s">
        <v>621</v>
      </c>
      <c r="AB546" s="103" t="s">
        <v>621</v>
      </c>
      <c r="AC546" s="103" t="s">
        <v>621</v>
      </c>
      <c r="AD546" s="103" t="s">
        <v>623</v>
      </c>
      <c r="AE546" s="103" t="s">
        <v>623</v>
      </c>
      <c r="AF546" s="103" t="s">
        <v>623</v>
      </c>
      <c r="AG546" s="103" t="s">
        <v>623</v>
      </c>
      <c r="AI546" s="103">
        <f t="shared" si="63"/>
        <v>17</v>
      </c>
      <c r="AJ546" s="103">
        <f t="shared" si="63"/>
        <v>8</v>
      </c>
      <c r="AK546" s="103"/>
      <c r="AL546" s="103">
        <f t="shared" si="64"/>
        <v>5</v>
      </c>
      <c r="AM546" s="103">
        <f t="shared" si="64"/>
        <v>0</v>
      </c>
      <c r="AN546" s="103">
        <f t="shared" si="60"/>
        <v>25</v>
      </c>
    </row>
    <row r="547" spans="1:40" x14ac:dyDescent="0.25">
      <c r="A547" s="101">
        <v>2101</v>
      </c>
      <c r="B547" s="67" t="s">
        <v>550</v>
      </c>
      <c r="C547" s="67" t="s">
        <v>551</v>
      </c>
      <c r="D547" s="103" t="s">
        <v>621</v>
      </c>
      <c r="E547" s="103" t="s">
        <v>621</v>
      </c>
      <c r="F547" s="103" t="s">
        <v>621</v>
      </c>
      <c r="G547" s="103" t="s">
        <v>621</v>
      </c>
      <c r="H547" s="103" t="s">
        <v>622</v>
      </c>
      <c r="I547" s="103" t="s">
        <v>622</v>
      </c>
      <c r="J547" s="103" t="s">
        <v>621</v>
      </c>
      <c r="K547" s="103" t="s">
        <v>621</v>
      </c>
      <c r="L547" s="103" t="s">
        <v>622</v>
      </c>
      <c r="M547" s="103" t="s">
        <v>621</v>
      </c>
      <c r="N547" s="103" t="s">
        <v>622</v>
      </c>
      <c r="O547" s="103" t="s">
        <v>621</v>
      </c>
      <c r="P547" s="103" t="s">
        <v>621</v>
      </c>
      <c r="Q547" s="103" t="s">
        <v>621</v>
      </c>
      <c r="R547" s="103" t="s">
        <v>621</v>
      </c>
      <c r="S547" s="103" t="s">
        <v>621</v>
      </c>
      <c r="T547" s="103" t="s">
        <v>622</v>
      </c>
      <c r="U547" s="103" t="s">
        <v>622</v>
      </c>
      <c r="V547" s="103" t="s">
        <v>621</v>
      </c>
      <c r="W547" s="103" t="s">
        <v>621</v>
      </c>
      <c r="X547" s="103" t="s">
        <v>621</v>
      </c>
      <c r="Y547" s="103" t="s">
        <v>621</v>
      </c>
      <c r="Z547" s="103" t="s">
        <v>621</v>
      </c>
      <c r="AA547" s="103" t="s">
        <v>622</v>
      </c>
      <c r="AB547" s="103" t="s">
        <v>621</v>
      </c>
      <c r="AC547" s="103" t="s">
        <v>622</v>
      </c>
      <c r="AD547" s="103" t="s">
        <v>623</v>
      </c>
      <c r="AE547" s="103" t="s">
        <v>623</v>
      </c>
      <c r="AF547" s="103" t="s">
        <v>622</v>
      </c>
      <c r="AG547" s="103" t="s">
        <v>621</v>
      </c>
      <c r="AI547" s="103">
        <f t="shared" si="63"/>
        <v>19</v>
      </c>
      <c r="AJ547" s="103">
        <f t="shared" si="63"/>
        <v>9</v>
      </c>
      <c r="AK547" s="103"/>
      <c r="AL547" s="103">
        <f t="shared" si="64"/>
        <v>2</v>
      </c>
      <c r="AM547" s="103">
        <f t="shared" si="64"/>
        <v>0</v>
      </c>
      <c r="AN547" s="103">
        <f t="shared" si="60"/>
        <v>28</v>
      </c>
    </row>
    <row r="548" spans="1:40" x14ac:dyDescent="0.25">
      <c r="A548" s="101">
        <v>2102</v>
      </c>
      <c r="B548" s="67" t="s">
        <v>552</v>
      </c>
      <c r="C548" s="67" t="s">
        <v>551</v>
      </c>
      <c r="D548" s="103" t="s">
        <v>621</v>
      </c>
      <c r="E548" s="103" t="s">
        <v>621</v>
      </c>
      <c r="F548" s="103" t="s">
        <v>621</v>
      </c>
      <c r="G548" s="103" t="s">
        <v>621</v>
      </c>
      <c r="H548" s="103" t="s">
        <v>623</v>
      </c>
      <c r="I548" s="103" t="s">
        <v>622</v>
      </c>
      <c r="J548" s="103" t="s">
        <v>621</v>
      </c>
      <c r="K548" s="103" t="s">
        <v>621</v>
      </c>
      <c r="L548" s="103" t="s">
        <v>622</v>
      </c>
      <c r="M548" s="103" t="s">
        <v>623</v>
      </c>
      <c r="N548" s="103" t="s">
        <v>622</v>
      </c>
      <c r="O548" s="103" t="s">
        <v>623</v>
      </c>
      <c r="P548" s="103" t="s">
        <v>621</v>
      </c>
      <c r="Q548" s="103" t="s">
        <v>621</v>
      </c>
      <c r="R548" s="103" t="s">
        <v>621</v>
      </c>
      <c r="S548" s="103" t="s">
        <v>621</v>
      </c>
      <c r="T548" s="103" t="s">
        <v>622</v>
      </c>
      <c r="U548" s="103" t="s">
        <v>622</v>
      </c>
      <c r="V548" s="103" t="s">
        <v>621</v>
      </c>
      <c r="W548" s="103" t="s">
        <v>621</v>
      </c>
      <c r="X548" s="103" t="s">
        <v>623</v>
      </c>
      <c r="Y548" s="103" t="s">
        <v>621</v>
      </c>
      <c r="Z548" s="103" t="s">
        <v>621</v>
      </c>
      <c r="AA548" s="103" t="s">
        <v>622</v>
      </c>
      <c r="AB548" s="103" t="s">
        <v>621</v>
      </c>
      <c r="AC548" s="103" t="s">
        <v>623</v>
      </c>
      <c r="AD548" s="103" t="s">
        <v>623</v>
      </c>
      <c r="AE548" s="103" t="s">
        <v>623</v>
      </c>
      <c r="AF548" s="103" t="s">
        <v>623</v>
      </c>
      <c r="AG548" s="103" t="s">
        <v>623</v>
      </c>
      <c r="AI548" s="103">
        <f t="shared" si="63"/>
        <v>15</v>
      </c>
      <c r="AJ548" s="103">
        <f t="shared" si="63"/>
        <v>6</v>
      </c>
      <c r="AK548" s="103"/>
      <c r="AL548" s="103">
        <f t="shared" si="64"/>
        <v>9</v>
      </c>
      <c r="AM548" s="103">
        <f t="shared" si="64"/>
        <v>0</v>
      </c>
      <c r="AN548" s="103">
        <f t="shared" si="60"/>
        <v>21</v>
      </c>
    </row>
    <row r="549" spans="1:40" x14ac:dyDescent="0.25">
      <c r="A549" s="101">
        <v>2103</v>
      </c>
      <c r="B549" s="67" t="s">
        <v>645</v>
      </c>
      <c r="C549" s="67" t="s">
        <v>551</v>
      </c>
      <c r="D549" s="103" t="s">
        <v>621</v>
      </c>
      <c r="E549" s="103" t="s">
        <v>621</v>
      </c>
      <c r="F549" s="103" t="s">
        <v>623</v>
      </c>
      <c r="G549" s="103" t="s">
        <v>621</v>
      </c>
      <c r="H549" s="103" t="s">
        <v>621</v>
      </c>
      <c r="I549" s="103" t="s">
        <v>623</v>
      </c>
      <c r="J549" s="103" t="s">
        <v>621</v>
      </c>
      <c r="K549" s="103" t="s">
        <v>623</v>
      </c>
      <c r="L549" s="103" t="s">
        <v>622</v>
      </c>
      <c r="M549" s="103" t="s">
        <v>623</v>
      </c>
      <c r="N549" s="103" t="s">
        <v>622</v>
      </c>
      <c r="O549" s="103" t="s">
        <v>621</v>
      </c>
      <c r="P549" s="103" t="s">
        <v>621</v>
      </c>
      <c r="Q549" s="103" t="s">
        <v>621</v>
      </c>
      <c r="R549" s="103" t="s">
        <v>621</v>
      </c>
      <c r="S549" s="103" t="s">
        <v>621</v>
      </c>
      <c r="T549" s="103" t="s">
        <v>622</v>
      </c>
      <c r="U549" s="103" t="s">
        <v>622</v>
      </c>
      <c r="V549" s="103" t="s">
        <v>621</v>
      </c>
      <c r="W549" s="103" t="s">
        <v>621</v>
      </c>
      <c r="X549" s="103" t="s">
        <v>623</v>
      </c>
      <c r="Y549" s="103" t="s">
        <v>621</v>
      </c>
      <c r="Z549" s="103" t="s">
        <v>621</v>
      </c>
      <c r="AA549" s="103" t="s">
        <v>621</v>
      </c>
      <c r="AB549" s="103" t="s">
        <v>621</v>
      </c>
      <c r="AC549" s="103" t="s">
        <v>621</v>
      </c>
      <c r="AD549" s="103" t="s">
        <v>621</v>
      </c>
      <c r="AE549" s="103" t="s">
        <v>621</v>
      </c>
      <c r="AF549" s="103" t="s">
        <v>621</v>
      </c>
      <c r="AG549" s="103" t="s">
        <v>621</v>
      </c>
      <c r="AI549" s="103">
        <f t="shared" si="63"/>
        <v>21</v>
      </c>
      <c r="AJ549" s="103">
        <f t="shared" si="63"/>
        <v>4</v>
      </c>
      <c r="AK549" s="103"/>
      <c r="AL549" s="103">
        <f t="shared" si="64"/>
        <v>5</v>
      </c>
      <c r="AM549" s="103">
        <f t="shared" si="64"/>
        <v>0</v>
      </c>
      <c r="AN549" s="103">
        <f t="shared" si="60"/>
        <v>25</v>
      </c>
    </row>
    <row r="550" spans="1:40" x14ac:dyDescent="0.25">
      <c r="A550" s="101">
        <v>2104</v>
      </c>
      <c r="B550" s="67" t="s">
        <v>554</v>
      </c>
      <c r="C550" s="67" t="s">
        <v>551</v>
      </c>
      <c r="D550" s="103" t="s">
        <v>621</v>
      </c>
      <c r="E550" s="103" t="s">
        <v>621</v>
      </c>
      <c r="F550" s="103" t="s">
        <v>623</v>
      </c>
      <c r="G550" s="103" t="s">
        <v>621</v>
      </c>
      <c r="H550" s="103" t="s">
        <v>621</v>
      </c>
      <c r="I550" s="103" t="s">
        <v>622</v>
      </c>
      <c r="J550" s="103" t="s">
        <v>621</v>
      </c>
      <c r="K550" s="103" t="s">
        <v>623</v>
      </c>
      <c r="L550" s="103" t="s">
        <v>622</v>
      </c>
      <c r="M550" s="103" t="s">
        <v>622</v>
      </c>
      <c r="N550" s="103" t="s">
        <v>622</v>
      </c>
      <c r="O550" s="103" t="s">
        <v>621</v>
      </c>
      <c r="P550" s="103" t="s">
        <v>621</v>
      </c>
      <c r="Q550" s="103" t="s">
        <v>622</v>
      </c>
      <c r="R550" s="103" t="s">
        <v>621</v>
      </c>
      <c r="S550" s="103" t="s">
        <v>622</v>
      </c>
      <c r="T550" s="103" t="s">
        <v>622</v>
      </c>
      <c r="U550" s="103" t="s">
        <v>622</v>
      </c>
      <c r="V550" s="103" t="s">
        <v>621</v>
      </c>
      <c r="W550" s="103" t="s">
        <v>621</v>
      </c>
      <c r="X550" s="103" t="s">
        <v>621</v>
      </c>
      <c r="Y550" s="103" t="s">
        <v>621</v>
      </c>
      <c r="Z550" s="103" t="s">
        <v>621</v>
      </c>
      <c r="AA550" s="103" t="s">
        <v>622</v>
      </c>
      <c r="AB550" s="103" t="s">
        <v>623</v>
      </c>
      <c r="AC550" s="103" t="s">
        <v>623</v>
      </c>
      <c r="AD550" s="103" t="s">
        <v>623</v>
      </c>
      <c r="AE550" s="103" t="s">
        <v>623</v>
      </c>
      <c r="AF550" s="103" t="s">
        <v>621</v>
      </c>
      <c r="AG550" s="103" t="s">
        <v>621</v>
      </c>
      <c r="AI550" s="103">
        <f t="shared" si="63"/>
        <v>15</v>
      </c>
      <c r="AJ550" s="103">
        <f t="shared" si="63"/>
        <v>9</v>
      </c>
      <c r="AK550" s="103"/>
      <c r="AL550" s="103">
        <f t="shared" si="64"/>
        <v>6</v>
      </c>
      <c r="AM550" s="103">
        <f t="shared" si="64"/>
        <v>0</v>
      </c>
      <c r="AN550" s="103">
        <f t="shared" si="60"/>
        <v>24</v>
      </c>
    </row>
    <row r="551" spans="1:40" s="180" customFormat="1" x14ac:dyDescent="0.25">
      <c r="A551" s="101">
        <v>2105</v>
      </c>
      <c r="B551" s="67" t="s">
        <v>232</v>
      </c>
      <c r="C551" s="67" t="s">
        <v>551</v>
      </c>
      <c r="D551" s="103" t="s">
        <v>621</v>
      </c>
      <c r="E551" s="103" t="s">
        <v>621</v>
      </c>
      <c r="F551" s="103" t="s">
        <v>623</v>
      </c>
      <c r="G551" s="103" t="s">
        <v>621</v>
      </c>
      <c r="H551" s="103" t="s">
        <v>621</v>
      </c>
      <c r="I551" s="103" t="s">
        <v>621</v>
      </c>
      <c r="J551" s="103" t="s">
        <v>621</v>
      </c>
      <c r="K551" s="103" t="s">
        <v>623</v>
      </c>
      <c r="L551" s="103" t="s">
        <v>622</v>
      </c>
      <c r="M551" s="103" t="s">
        <v>621</v>
      </c>
      <c r="N551" s="103" t="s">
        <v>623</v>
      </c>
      <c r="O551" s="103" t="s">
        <v>621</v>
      </c>
      <c r="P551" s="103" t="s">
        <v>621</v>
      </c>
      <c r="Q551" s="103" t="s">
        <v>621</v>
      </c>
      <c r="R551" s="103" t="s">
        <v>623</v>
      </c>
      <c r="S551" s="103" t="s">
        <v>621</v>
      </c>
      <c r="T551" s="103" t="s">
        <v>622</v>
      </c>
      <c r="U551" s="103" t="s">
        <v>622</v>
      </c>
      <c r="V551" s="103" t="s">
        <v>621</v>
      </c>
      <c r="W551" s="103" t="s">
        <v>621</v>
      </c>
      <c r="X551" s="103" t="s">
        <v>621</v>
      </c>
      <c r="Y551" s="103" t="s">
        <v>621</v>
      </c>
      <c r="Z551" s="103" t="s">
        <v>621</v>
      </c>
      <c r="AA551" s="103" t="s">
        <v>621</v>
      </c>
      <c r="AB551" s="103" t="s">
        <v>621</v>
      </c>
      <c r="AC551" s="103" t="s">
        <v>622</v>
      </c>
      <c r="AD551" s="103" t="s">
        <v>621</v>
      </c>
      <c r="AE551" s="103" t="s">
        <v>621</v>
      </c>
      <c r="AF551" s="103" t="s">
        <v>622</v>
      </c>
      <c r="AG551" s="103" t="s">
        <v>623</v>
      </c>
      <c r="AI551" s="103">
        <f t="shared" si="63"/>
        <v>20</v>
      </c>
      <c r="AJ551" s="103">
        <f t="shared" si="63"/>
        <v>5</v>
      </c>
      <c r="AK551" s="103"/>
      <c r="AL551" s="103">
        <f t="shared" si="64"/>
        <v>5</v>
      </c>
      <c r="AM551" s="103">
        <f t="shared" si="64"/>
        <v>0</v>
      </c>
      <c r="AN551" s="103">
        <f t="shared" si="60"/>
        <v>25</v>
      </c>
    </row>
    <row r="552" spans="1:40" s="180" customFormat="1" x14ac:dyDescent="0.25">
      <c r="A552" s="101">
        <v>2106</v>
      </c>
      <c r="B552" s="67" t="s">
        <v>555</v>
      </c>
      <c r="C552" s="67" t="s">
        <v>551</v>
      </c>
      <c r="D552" s="103" t="s">
        <v>621</v>
      </c>
      <c r="E552" s="103" t="s">
        <v>621</v>
      </c>
      <c r="F552" s="103" t="s">
        <v>621</v>
      </c>
      <c r="G552" s="103" t="s">
        <v>621</v>
      </c>
      <c r="H552" s="103" t="s">
        <v>622</v>
      </c>
      <c r="I552" s="103" t="s">
        <v>622</v>
      </c>
      <c r="J552" s="103" t="s">
        <v>621</v>
      </c>
      <c r="K552" s="103" t="s">
        <v>621</v>
      </c>
      <c r="L552" s="103" t="s">
        <v>622</v>
      </c>
      <c r="M552" s="103" t="s">
        <v>622</v>
      </c>
      <c r="N552" s="103" t="s">
        <v>622</v>
      </c>
      <c r="O552" s="103" t="s">
        <v>621</v>
      </c>
      <c r="P552" s="103" t="s">
        <v>621</v>
      </c>
      <c r="Q552" s="103" t="s">
        <v>621</v>
      </c>
      <c r="R552" s="103" t="s">
        <v>621</v>
      </c>
      <c r="S552" s="103" t="s">
        <v>621</v>
      </c>
      <c r="T552" s="103" t="s">
        <v>622</v>
      </c>
      <c r="U552" s="103" t="s">
        <v>622</v>
      </c>
      <c r="V552" s="103" t="s">
        <v>621</v>
      </c>
      <c r="W552" s="103" t="s">
        <v>621</v>
      </c>
      <c r="X552" s="103" t="s">
        <v>621</v>
      </c>
      <c r="Y552" s="103" t="s">
        <v>621</v>
      </c>
      <c r="Z552" s="103" t="s">
        <v>621</v>
      </c>
      <c r="AA552" s="103" t="s">
        <v>622</v>
      </c>
      <c r="AB552" s="103" t="s">
        <v>621</v>
      </c>
      <c r="AC552" s="103" t="s">
        <v>622</v>
      </c>
      <c r="AD552" s="103" t="s">
        <v>621</v>
      </c>
      <c r="AE552" s="103" t="s">
        <v>621</v>
      </c>
      <c r="AF552" s="103" t="s">
        <v>622</v>
      </c>
      <c r="AG552" s="103" t="s">
        <v>621</v>
      </c>
      <c r="AI552" s="103">
        <f t="shared" si="63"/>
        <v>20</v>
      </c>
      <c r="AJ552" s="103">
        <f t="shared" si="63"/>
        <v>10</v>
      </c>
      <c r="AK552" s="103"/>
      <c r="AL552" s="103">
        <f t="shared" si="64"/>
        <v>0</v>
      </c>
      <c r="AM552" s="103">
        <f t="shared" si="64"/>
        <v>0</v>
      </c>
      <c r="AN552" s="103">
        <f t="shared" si="60"/>
        <v>30</v>
      </c>
    </row>
    <row r="553" spans="1:40" s="180" customFormat="1" x14ac:dyDescent="0.25">
      <c r="A553" s="101">
        <v>2107</v>
      </c>
      <c r="B553" s="67" t="s">
        <v>196</v>
      </c>
      <c r="C553" s="67" t="s">
        <v>551</v>
      </c>
      <c r="D553" s="103" t="s">
        <v>621</v>
      </c>
      <c r="E553" s="103" t="s">
        <v>621</v>
      </c>
      <c r="F553" s="103" t="s">
        <v>621</v>
      </c>
      <c r="G553" s="103" t="s">
        <v>621</v>
      </c>
      <c r="H553" s="103" t="s">
        <v>621</v>
      </c>
      <c r="I553" s="103" t="s">
        <v>622</v>
      </c>
      <c r="J553" s="103" t="s">
        <v>623</v>
      </c>
      <c r="K553" s="103" t="s">
        <v>623</v>
      </c>
      <c r="L553" s="103" t="s">
        <v>622</v>
      </c>
      <c r="M553" s="103" t="s">
        <v>623</v>
      </c>
      <c r="N553" s="103" t="s">
        <v>622</v>
      </c>
      <c r="O553" s="103" t="s">
        <v>621</v>
      </c>
      <c r="P553" s="103" t="s">
        <v>621</v>
      </c>
      <c r="Q553" s="103" t="s">
        <v>621</v>
      </c>
      <c r="R553" s="103" t="s">
        <v>621</v>
      </c>
      <c r="S553" s="103" t="s">
        <v>621</v>
      </c>
      <c r="T553" s="103" t="s">
        <v>622</v>
      </c>
      <c r="U553" s="103" t="s">
        <v>622</v>
      </c>
      <c r="V553" s="103" t="s">
        <v>621</v>
      </c>
      <c r="W553" s="103" t="s">
        <v>621</v>
      </c>
      <c r="X553" s="103" t="s">
        <v>623</v>
      </c>
      <c r="Y553" s="103" t="s">
        <v>621</v>
      </c>
      <c r="Z553" s="103" t="s">
        <v>621</v>
      </c>
      <c r="AA553" s="103" t="s">
        <v>622</v>
      </c>
      <c r="AB553" s="103" t="s">
        <v>621</v>
      </c>
      <c r="AC553" s="103" t="s">
        <v>621</v>
      </c>
      <c r="AD553" s="103" t="s">
        <v>623</v>
      </c>
      <c r="AE553" s="103" t="s">
        <v>621</v>
      </c>
      <c r="AF553" s="103" t="s">
        <v>621</v>
      </c>
      <c r="AG553" s="103" t="s">
        <v>621</v>
      </c>
      <c r="AI553" s="103">
        <f t="shared" si="63"/>
        <v>19</v>
      </c>
      <c r="AJ553" s="103">
        <f t="shared" si="63"/>
        <v>6</v>
      </c>
      <c r="AK553" s="103"/>
      <c r="AL553" s="103">
        <f t="shared" si="64"/>
        <v>5</v>
      </c>
      <c r="AM553" s="103">
        <f t="shared" si="64"/>
        <v>0</v>
      </c>
      <c r="AN553" s="103">
        <f t="shared" si="60"/>
        <v>25</v>
      </c>
    </row>
    <row r="554" spans="1:40" s="180" customFormat="1" x14ac:dyDescent="0.25">
      <c r="A554" s="101">
        <v>2108</v>
      </c>
      <c r="B554" s="67" t="s">
        <v>556</v>
      </c>
      <c r="C554" s="67" t="s">
        <v>551</v>
      </c>
      <c r="D554" s="103" t="s">
        <v>621</v>
      </c>
      <c r="E554" s="103" t="s">
        <v>621</v>
      </c>
      <c r="F554" s="103" t="s">
        <v>621</v>
      </c>
      <c r="G554" s="103" t="s">
        <v>621</v>
      </c>
      <c r="H554" s="103" t="s">
        <v>623</v>
      </c>
      <c r="I554" s="103" t="s">
        <v>622</v>
      </c>
      <c r="J554" s="103" t="s">
        <v>621</v>
      </c>
      <c r="K554" s="103" t="s">
        <v>621</v>
      </c>
      <c r="L554" s="103" t="s">
        <v>621</v>
      </c>
      <c r="M554" s="103" t="s">
        <v>622</v>
      </c>
      <c r="N554" s="103" t="s">
        <v>621</v>
      </c>
      <c r="O554" s="103" t="s">
        <v>621</v>
      </c>
      <c r="P554" s="103" t="s">
        <v>621</v>
      </c>
      <c r="Q554" s="103" t="s">
        <v>622</v>
      </c>
      <c r="R554" s="103" t="s">
        <v>621</v>
      </c>
      <c r="S554" s="103" t="s">
        <v>621</v>
      </c>
      <c r="T554" s="103" t="s">
        <v>622</v>
      </c>
      <c r="U554" s="103" t="s">
        <v>622</v>
      </c>
      <c r="V554" s="103" t="s">
        <v>621</v>
      </c>
      <c r="W554" s="103" t="s">
        <v>621</v>
      </c>
      <c r="X554" s="103" t="s">
        <v>621</v>
      </c>
      <c r="Y554" s="103" t="s">
        <v>623</v>
      </c>
      <c r="Z554" s="103" t="s">
        <v>621</v>
      </c>
      <c r="AA554" s="103" t="s">
        <v>622</v>
      </c>
      <c r="AB554" s="103" t="s">
        <v>621</v>
      </c>
      <c r="AC554" s="103" t="s">
        <v>623</v>
      </c>
      <c r="AD554" s="103" t="s">
        <v>621</v>
      </c>
      <c r="AE554" s="103" t="s">
        <v>621</v>
      </c>
      <c r="AF554" s="103" t="s">
        <v>623</v>
      </c>
      <c r="AG554" s="103" t="s">
        <v>621</v>
      </c>
      <c r="AI554" s="103">
        <f t="shared" si="63"/>
        <v>20</v>
      </c>
      <c r="AJ554" s="103">
        <f t="shared" si="63"/>
        <v>6</v>
      </c>
      <c r="AK554" s="103"/>
      <c r="AL554" s="103">
        <f t="shared" si="64"/>
        <v>4</v>
      </c>
      <c r="AM554" s="103">
        <f t="shared" si="64"/>
        <v>0</v>
      </c>
      <c r="AN554" s="103">
        <f t="shared" si="60"/>
        <v>26</v>
      </c>
    </row>
    <row r="555" spans="1:40" s="180" customFormat="1" x14ac:dyDescent="0.25">
      <c r="A555" s="101">
        <v>2109</v>
      </c>
      <c r="B555" s="67" t="s">
        <v>557</v>
      </c>
      <c r="C555" s="67" t="s">
        <v>551</v>
      </c>
      <c r="D555" s="103" t="s">
        <v>621</v>
      </c>
      <c r="E555" s="103" t="s">
        <v>621</v>
      </c>
      <c r="F555" s="103" t="s">
        <v>621</v>
      </c>
      <c r="G555" s="103" t="s">
        <v>621</v>
      </c>
      <c r="H555" s="103" t="s">
        <v>622</v>
      </c>
      <c r="I555" s="103" t="s">
        <v>622</v>
      </c>
      <c r="J555" s="103" t="s">
        <v>621</v>
      </c>
      <c r="K555" s="103" t="s">
        <v>621</v>
      </c>
      <c r="L555" s="103" t="s">
        <v>622</v>
      </c>
      <c r="M555" s="103" t="s">
        <v>622</v>
      </c>
      <c r="N555" s="103" t="s">
        <v>622</v>
      </c>
      <c r="O555" s="103" t="s">
        <v>621</v>
      </c>
      <c r="P555" s="103" t="s">
        <v>621</v>
      </c>
      <c r="Q555" s="103" t="s">
        <v>623</v>
      </c>
      <c r="R555" s="103" t="s">
        <v>621</v>
      </c>
      <c r="S555" s="103" t="s">
        <v>621</v>
      </c>
      <c r="T555" s="103" t="s">
        <v>622</v>
      </c>
      <c r="U555" s="103" t="s">
        <v>622</v>
      </c>
      <c r="V555" s="103" t="s">
        <v>621</v>
      </c>
      <c r="W555" s="103" t="s">
        <v>621</v>
      </c>
      <c r="X555" s="103" t="s">
        <v>621</v>
      </c>
      <c r="Y555" s="103" t="s">
        <v>623</v>
      </c>
      <c r="Z555" s="103" t="s">
        <v>621</v>
      </c>
      <c r="AA555" s="103" t="s">
        <v>621</v>
      </c>
      <c r="AB555" s="103" t="s">
        <v>621</v>
      </c>
      <c r="AC555" s="103" t="s">
        <v>622</v>
      </c>
      <c r="AD555" s="103" t="s">
        <v>621</v>
      </c>
      <c r="AE555" s="103" t="s">
        <v>621</v>
      </c>
      <c r="AF555" s="103" t="s">
        <v>622</v>
      </c>
      <c r="AG555" s="103" t="s">
        <v>621</v>
      </c>
      <c r="AI555" s="103">
        <f t="shared" si="63"/>
        <v>19</v>
      </c>
      <c r="AJ555" s="103">
        <f t="shared" si="63"/>
        <v>9</v>
      </c>
      <c r="AK555" s="103"/>
      <c r="AL555" s="103">
        <f t="shared" si="64"/>
        <v>2</v>
      </c>
      <c r="AM555" s="103">
        <f t="shared" si="64"/>
        <v>0</v>
      </c>
      <c r="AN555" s="103">
        <f t="shared" si="60"/>
        <v>28</v>
      </c>
    </row>
    <row r="556" spans="1:40" s="180" customFormat="1" x14ac:dyDescent="0.25">
      <c r="A556" s="101">
        <v>2110</v>
      </c>
      <c r="B556" s="67" t="s">
        <v>558</v>
      </c>
      <c r="C556" s="67" t="s">
        <v>551</v>
      </c>
      <c r="D556" s="103" t="s">
        <v>621</v>
      </c>
      <c r="E556" s="103" t="s">
        <v>621</v>
      </c>
      <c r="F556" s="103" t="s">
        <v>621</v>
      </c>
      <c r="G556" s="103" t="s">
        <v>621</v>
      </c>
      <c r="H556" s="103" t="s">
        <v>621</v>
      </c>
      <c r="I556" s="103" t="s">
        <v>622</v>
      </c>
      <c r="J556" s="103" t="s">
        <v>621</v>
      </c>
      <c r="K556" s="103" t="s">
        <v>621</v>
      </c>
      <c r="L556" s="103" t="s">
        <v>623</v>
      </c>
      <c r="M556" s="103" t="s">
        <v>622</v>
      </c>
      <c r="N556" s="103" t="s">
        <v>622</v>
      </c>
      <c r="O556" s="103" t="s">
        <v>621</v>
      </c>
      <c r="P556" s="103" t="s">
        <v>621</v>
      </c>
      <c r="Q556" s="103" t="s">
        <v>622</v>
      </c>
      <c r="R556" s="103" t="s">
        <v>621</v>
      </c>
      <c r="S556" s="103" t="s">
        <v>621</v>
      </c>
      <c r="T556" s="103" t="s">
        <v>622</v>
      </c>
      <c r="U556" s="103" t="s">
        <v>622</v>
      </c>
      <c r="V556" s="103" t="s">
        <v>621</v>
      </c>
      <c r="W556" s="103" t="s">
        <v>621</v>
      </c>
      <c r="X556" s="103" t="s">
        <v>621</v>
      </c>
      <c r="Y556" s="103" t="s">
        <v>621</v>
      </c>
      <c r="Z556" s="103" t="s">
        <v>621</v>
      </c>
      <c r="AA556" s="103" t="s">
        <v>621</v>
      </c>
      <c r="AB556" s="103" t="s">
        <v>621</v>
      </c>
      <c r="AC556" s="103" t="s">
        <v>622</v>
      </c>
      <c r="AD556" s="103" t="s">
        <v>623</v>
      </c>
      <c r="AE556" s="103" t="s">
        <v>623</v>
      </c>
      <c r="AF556" s="103" t="s">
        <v>622</v>
      </c>
      <c r="AG556" s="103" t="s">
        <v>621</v>
      </c>
      <c r="AI556" s="103">
        <f t="shared" si="63"/>
        <v>19</v>
      </c>
      <c r="AJ556" s="103">
        <f t="shared" si="63"/>
        <v>8</v>
      </c>
      <c r="AK556" s="103"/>
      <c r="AL556" s="103">
        <f t="shared" si="64"/>
        <v>3</v>
      </c>
      <c r="AM556" s="103">
        <f t="shared" si="64"/>
        <v>0</v>
      </c>
      <c r="AN556" s="103">
        <f t="shared" si="60"/>
        <v>27</v>
      </c>
    </row>
    <row r="557" spans="1:40" s="180" customFormat="1" x14ac:dyDescent="0.25">
      <c r="A557" s="101">
        <v>2111</v>
      </c>
      <c r="B557" s="67" t="s">
        <v>559</v>
      </c>
      <c r="C557" s="67" t="s">
        <v>551</v>
      </c>
      <c r="D557" s="103" t="s">
        <v>621</v>
      </c>
      <c r="E557" s="103" t="s">
        <v>623</v>
      </c>
      <c r="F557" s="103" t="s">
        <v>621</v>
      </c>
      <c r="G557" s="103" t="s">
        <v>621</v>
      </c>
      <c r="H557" s="103" t="s">
        <v>622</v>
      </c>
      <c r="I557" s="103" t="s">
        <v>621</v>
      </c>
      <c r="J557" s="103" t="s">
        <v>621</v>
      </c>
      <c r="K557" s="103" t="s">
        <v>623</v>
      </c>
      <c r="L557" s="103" t="s">
        <v>622</v>
      </c>
      <c r="M557" s="103" t="s">
        <v>621</v>
      </c>
      <c r="N557" s="103" t="s">
        <v>622</v>
      </c>
      <c r="O557" s="103" t="s">
        <v>621</v>
      </c>
      <c r="P557" s="103" t="s">
        <v>621</v>
      </c>
      <c r="Q557" s="103" t="s">
        <v>623</v>
      </c>
      <c r="R557" s="103" t="s">
        <v>621</v>
      </c>
      <c r="S557" s="103" t="s">
        <v>621</v>
      </c>
      <c r="T557" s="103" t="s">
        <v>622</v>
      </c>
      <c r="U557" s="103" t="s">
        <v>622</v>
      </c>
      <c r="V557" s="103" t="s">
        <v>621</v>
      </c>
      <c r="W557" s="103" t="s">
        <v>621</v>
      </c>
      <c r="X557" s="103" t="s">
        <v>623</v>
      </c>
      <c r="Y557" s="103" t="s">
        <v>621</v>
      </c>
      <c r="Z557" s="103" t="s">
        <v>621</v>
      </c>
      <c r="AA557" s="103" t="s">
        <v>622</v>
      </c>
      <c r="AB557" s="103" t="s">
        <v>621</v>
      </c>
      <c r="AC557" s="103" t="s">
        <v>622</v>
      </c>
      <c r="AD557" s="103" t="s">
        <v>623</v>
      </c>
      <c r="AE557" s="103" t="s">
        <v>621</v>
      </c>
      <c r="AF557" s="103" t="s">
        <v>622</v>
      </c>
      <c r="AG557" s="103" t="s">
        <v>621</v>
      </c>
      <c r="AI557" s="103">
        <f t="shared" si="63"/>
        <v>17</v>
      </c>
      <c r="AJ557" s="103">
        <f t="shared" si="63"/>
        <v>8</v>
      </c>
      <c r="AK557" s="103"/>
      <c r="AL557" s="103">
        <f t="shared" si="64"/>
        <v>5</v>
      </c>
      <c r="AM557" s="103">
        <f t="shared" si="64"/>
        <v>0</v>
      </c>
      <c r="AN557" s="103">
        <f t="shared" si="60"/>
        <v>25</v>
      </c>
    </row>
    <row r="558" spans="1:40" s="180" customFormat="1" x14ac:dyDescent="0.25">
      <c r="A558" s="101">
        <v>2112</v>
      </c>
      <c r="B558" s="67" t="s">
        <v>560</v>
      </c>
      <c r="C558" s="67" t="s">
        <v>551</v>
      </c>
      <c r="D558" s="103" t="s">
        <v>621</v>
      </c>
      <c r="E558" s="103" t="s">
        <v>621</v>
      </c>
      <c r="F558" s="103" t="s">
        <v>621</v>
      </c>
      <c r="G558" s="103" t="s">
        <v>621</v>
      </c>
      <c r="H558" s="103" t="s">
        <v>623</v>
      </c>
      <c r="I558" s="103" t="s">
        <v>622</v>
      </c>
      <c r="J558" s="103" t="s">
        <v>621</v>
      </c>
      <c r="K558" s="103" t="s">
        <v>621</v>
      </c>
      <c r="L558" s="103" t="s">
        <v>621</v>
      </c>
      <c r="M558" s="103" t="s">
        <v>623</v>
      </c>
      <c r="N558" s="103" t="s">
        <v>621</v>
      </c>
      <c r="O558" s="103" t="s">
        <v>621</v>
      </c>
      <c r="P558" s="103" t="s">
        <v>621</v>
      </c>
      <c r="Q558" s="103" t="s">
        <v>621</v>
      </c>
      <c r="R558" s="103" t="s">
        <v>621</v>
      </c>
      <c r="S558" s="103" t="s">
        <v>621</v>
      </c>
      <c r="T558" s="103" t="s">
        <v>622</v>
      </c>
      <c r="U558" s="103" t="s">
        <v>622</v>
      </c>
      <c r="V558" s="103" t="s">
        <v>621</v>
      </c>
      <c r="W558" s="103" t="s">
        <v>621</v>
      </c>
      <c r="X558" s="103" t="s">
        <v>621</v>
      </c>
      <c r="Y558" s="103" t="s">
        <v>621</v>
      </c>
      <c r="Z558" s="103" t="s">
        <v>621</v>
      </c>
      <c r="AA558" s="103" t="s">
        <v>622</v>
      </c>
      <c r="AB558" s="103" t="s">
        <v>621</v>
      </c>
      <c r="AC558" s="103" t="s">
        <v>623</v>
      </c>
      <c r="AD558" s="103" t="s">
        <v>623</v>
      </c>
      <c r="AE558" s="103" t="s">
        <v>621</v>
      </c>
      <c r="AF558" s="103" t="s">
        <v>621</v>
      </c>
      <c r="AG558" s="103" t="s">
        <v>621</v>
      </c>
      <c r="AI558" s="103">
        <f t="shared" si="63"/>
        <v>22</v>
      </c>
      <c r="AJ558" s="103">
        <f t="shared" si="63"/>
        <v>4</v>
      </c>
      <c r="AK558" s="103"/>
      <c r="AL558" s="103">
        <f t="shared" si="64"/>
        <v>4</v>
      </c>
      <c r="AM558" s="103">
        <f t="shared" si="64"/>
        <v>0</v>
      </c>
      <c r="AN558" s="103">
        <f t="shared" si="60"/>
        <v>26</v>
      </c>
    </row>
    <row r="559" spans="1:40" s="180" customFormat="1" x14ac:dyDescent="0.25">
      <c r="A559" s="101">
        <v>2113</v>
      </c>
      <c r="B559" s="67" t="s">
        <v>561</v>
      </c>
      <c r="C559" s="67" t="s">
        <v>551</v>
      </c>
      <c r="D559" s="103" t="s">
        <v>621</v>
      </c>
      <c r="E559" s="103" t="s">
        <v>623</v>
      </c>
      <c r="F559" s="103" t="s">
        <v>623</v>
      </c>
      <c r="G559" s="103" t="s">
        <v>621</v>
      </c>
      <c r="H559" s="103" t="s">
        <v>621</v>
      </c>
      <c r="I559" s="103" t="s">
        <v>621</v>
      </c>
      <c r="J559" s="103" t="s">
        <v>623</v>
      </c>
      <c r="K559" s="103" t="s">
        <v>623</v>
      </c>
      <c r="L559" s="103" t="s">
        <v>622</v>
      </c>
      <c r="M559" s="103" t="s">
        <v>623</v>
      </c>
      <c r="N559" s="103" t="s">
        <v>622</v>
      </c>
      <c r="O559" s="103" t="s">
        <v>621</v>
      </c>
      <c r="P559" s="103" t="s">
        <v>621</v>
      </c>
      <c r="Q559" s="103" t="s">
        <v>622</v>
      </c>
      <c r="R559" s="103" t="s">
        <v>621</v>
      </c>
      <c r="S559" s="103" t="s">
        <v>622</v>
      </c>
      <c r="T559" s="103" t="s">
        <v>622</v>
      </c>
      <c r="U559" s="103" t="s">
        <v>622</v>
      </c>
      <c r="V559" s="103" t="s">
        <v>621</v>
      </c>
      <c r="W559" s="103" t="s">
        <v>621</v>
      </c>
      <c r="X559" s="103" t="s">
        <v>623</v>
      </c>
      <c r="Y559" s="103" t="s">
        <v>621</v>
      </c>
      <c r="Z559" s="103" t="s">
        <v>621</v>
      </c>
      <c r="AA559" s="103" t="s">
        <v>622</v>
      </c>
      <c r="AB559" s="103" t="s">
        <v>623</v>
      </c>
      <c r="AC559" s="103" t="s">
        <v>622</v>
      </c>
      <c r="AD559" s="103" t="s">
        <v>623</v>
      </c>
      <c r="AE559" s="103" t="s">
        <v>621</v>
      </c>
      <c r="AF559" s="103" t="s">
        <v>622</v>
      </c>
      <c r="AG559" s="103" t="s">
        <v>621</v>
      </c>
      <c r="AI559" s="103">
        <f t="shared" si="63"/>
        <v>13</v>
      </c>
      <c r="AJ559" s="103">
        <f t="shared" si="63"/>
        <v>9</v>
      </c>
      <c r="AK559" s="103"/>
      <c r="AL559" s="103">
        <f t="shared" si="64"/>
        <v>8</v>
      </c>
      <c r="AM559" s="103">
        <f t="shared" si="64"/>
        <v>0</v>
      </c>
      <c r="AN559" s="103">
        <f t="shared" si="60"/>
        <v>22</v>
      </c>
    </row>
    <row r="560" spans="1:40" s="180" customFormat="1" x14ac:dyDescent="0.25">
      <c r="A560" s="101">
        <v>2114</v>
      </c>
      <c r="B560" s="67" t="s">
        <v>562</v>
      </c>
      <c r="C560" s="67" t="s">
        <v>551</v>
      </c>
      <c r="D560" s="103" t="s">
        <v>621</v>
      </c>
      <c r="E560" s="103" t="s">
        <v>621</v>
      </c>
      <c r="F560" s="103" t="s">
        <v>623</v>
      </c>
      <c r="G560" s="103" t="s">
        <v>621</v>
      </c>
      <c r="H560" s="103" t="s">
        <v>623</v>
      </c>
      <c r="I560" s="103" t="s">
        <v>622</v>
      </c>
      <c r="J560" s="103" t="s">
        <v>621</v>
      </c>
      <c r="K560" s="103" t="s">
        <v>621</v>
      </c>
      <c r="L560" s="103" t="s">
        <v>622</v>
      </c>
      <c r="M560" s="103" t="s">
        <v>623</v>
      </c>
      <c r="N560" s="103" t="s">
        <v>622</v>
      </c>
      <c r="O560" s="103" t="s">
        <v>621</v>
      </c>
      <c r="P560" s="103" t="s">
        <v>621</v>
      </c>
      <c r="Q560" s="103" t="s">
        <v>622</v>
      </c>
      <c r="R560" s="103" t="s">
        <v>621</v>
      </c>
      <c r="S560" s="103" t="s">
        <v>622</v>
      </c>
      <c r="T560" s="103" t="s">
        <v>622</v>
      </c>
      <c r="U560" s="103" t="s">
        <v>622</v>
      </c>
      <c r="V560" s="103" t="s">
        <v>621</v>
      </c>
      <c r="W560" s="103" t="s">
        <v>621</v>
      </c>
      <c r="X560" s="103" t="s">
        <v>621</v>
      </c>
      <c r="Y560" s="103" t="s">
        <v>621</v>
      </c>
      <c r="Z560" s="103" t="s">
        <v>621</v>
      </c>
      <c r="AA560" s="103" t="s">
        <v>622</v>
      </c>
      <c r="AB560" s="103" t="s">
        <v>621</v>
      </c>
      <c r="AC560" s="103" t="s">
        <v>622</v>
      </c>
      <c r="AD560" s="103" t="s">
        <v>621</v>
      </c>
      <c r="AE560" s="103" t="s">
        <v>621</v>
      </c>
      <c r="AF560" s="103" t="s">
        <v>622</v>
      </c>
      <c r="AG560" s="103" t="s">
        <v>621</v>
      </c>
      <c r="AI560" s="103">
        <f t="shared" si="63"/>
        <v>17</v>
      </c>
      <c r="AJ560" s="103">
        <f t="shared" si="63"/>
        <v>10</v>
      </c>
      <c r="AK560" s="103"/>
      <c r="AL560" s="103">
        <f t="shared" si="64"/>
        <v>3</v>
      </c>
      <c r="AM560" s="103">
        <f t="shared" si="64"/>
        <v>0</v>
      </c>
      <c r="AN560" s="103">
        <f t="shared" si="60"/>
        <v>27</v>
      </c>
    </row>
    <row r="561" spans="1:40" s="180" customFormat="1" x14ac:dyDescent="0.25">
      <c r="A561" s="101">
        <v>2115</v>
      </c>
      <c r="B561" s="67" t="s">
        <v>563</v>
      </c>
      <c r="C561" s="67" t="s">
        <v>551</v>
      </c>
      <c r="D561" s="103" t="s">
        <v>621</v>
      </c>
      <c r="E561" s="103" t="s">
        <v>621</v>
      </c>
      <c r="F561" s="103" t="s">
        <v>621</v>
      </c>
      <c r="G561" s="103" t="s">
        <v>621</v>
      </c>
      <c r="H561" s="103" t="s">
        <v>623</v>
      </c>
      <c r="I561" s="103" t="s">
        <v>622</v>
      </c>
      <c r="J561" s="103" t="s">
        <v>621</v>
      </c>
      <c r="K561" s="103" t="s">
        <v>621</v>
      </c>
      <c r="L561" s="103" t="s">
        <v>621</v>
      </c>
      <c r="M561" s="103" t="s">
        <v>623</v>
      </c>
      <c r="N561" s="103" t="s">
        <v>621</v>
      </c>
      <c r="O561" s="103" t="s">
        <v>621</v>
      </c>
      <c r="P561" s="103" t="s">
        <v>621</v>
      </c>
      <c r="Q561" s="103" t="s">
        <v>621</v>
      </c>
      <c r="R561" s="103" t="s">
        <v>621</v>
      </c>
      <c r="S561" s="103" t="s">
        <v>621</v>
      </c>
      <c r="T561" s="103" t="s">
        <v>622</v>
      </c>
      <c r="U561" s="103" t="s">
        <v>622</v>
      </c>
      <c r="V561" s="103" t="s">
        <v>621</v>
      </c>
      <c r="W561" s="103" t="s">
        <v>621</v>
      </c>
      <c r="X561" s="103" t="s">
        <v>623</v>
      </c>
      <c r="Y561" s="103" t="s">
        <v>621</v>
      </c>
      <c r="Z561" s="103" t="s">
        <v>621</v>
      </c>
      <c r="AA561" s="103" t="s">
        <v>621</v>
      </c>
      <c r="AB561" s="103" t="s">
        <v>621</v>
      </c>
      <c r="AC561" s="103" t="s">
        <v>621</v>
      </c>
      <c r="AD561" s="103" t="s">
        <v>621</v>
      </c>
      <c r="AE561" s="103" t="s">
        <v>621</v>
      </c>
      <c r="AF561" s="103" t="s">
        <v>621</v>
      </c>
      <c r="AG561" s="103" t="s">
        <v>621</v>
      </c>
      <c r="AI561" s="103">
        <f t="shared" si="63"/>
        <v>24</v>
      </c>
      <c r="AJ561" s="103">
        <f t="shared" si="63"/>
        <v>3</v>
      </c>
      <c r="AK561" s="103"/>
      <c r="AL561" s="103">
        <f t="shared" si="64"/>
        <v>3</v>
      </c>
      <c r="AM561" s="103">
        <f t="shared" si="64"/>
        <v>0</v>
      </c>
      <c r="AN561" s="103">
        <f t="shared" si="60"/>
        <v>27</v>
      </c>
    </row>
    <row r="562" spans="1:40" s="180" customFormat="1" x14ac:dyDescent="0.25">
      <c r="A562" s="101">
        <v>2116</v>
      </c>
      <c r="B562" s="67" t="s">
        <v>114</v>
      </c>
      <c r="C562" s="67" t="s">
        <v>551</v>
      </c>
      <c r="D562" s="103" t="s">
        <v>621</v>
      </c>
      <c r="E562" s="103" t="s">
        <v>621</v>
      </c>
      <c r="F562" s="103" t="s">
        <v>621</v>
      </c>
      <c r="G562" s="103" t="s">
        <v>621</v>
      </c>
      <c r="H562" s="103" t="s">
        <v>623</v>
      </c>
      <c r="I562" s="103" t="s">
        <v>622</v>
      </c>
      <c r="J562" s="103" t="s">
        <v>621</v>
      </c>
      <c r="K562" s="103" t="s">
        <v>621</v>
      </c>
      <c r="L562" s="103" t="s">
        <v>622</v>
      </c>
      <c r="M562" s="103" t="s">
        <v>623</v>
      </c>
      <c r="N562" s="103" t="s">
        <v>622</v>
      </c>
      <c r="O562" s="103" t="s">
        <v>621</v>
      </c>
      <c r="P562" s="103" t="s">
        <v>621</v>
      </c>
      <c r="Q562" s="103" t="s">
        <v>621</v>
      </c>
      <c r="R562" s="103" t="s">
        <v>621</v>
      </c>
      <c r="S562" s="103" t="s">
        <v>621</v>
      </c>
      <c r="T562" s="103" t="s">
        <v>622</v>
      </c>
      <c r="U562" s="103" t="s">
        <v>622</v>
      </c>
      <c r="V562" s="103" t="s">
        <v>621</v>
      </c>
      <c r="W562" s="103" t="s">
        <v>621</v>
      </c>
      <c r="X562" s="103" t="s">
        <v>623</v>
      </c>
      <c r="Y562" s="103" t="s">
        <v>621</v>
      </c>
      <c r="Z562" s="103" t="s">
        <v>621</v>
      </c>
      <c r="AA562" s="103" t="s">
        <v>621</v>
      </c>
      <c r="AB562" s="103" t="s">
        <v>621</v>
      </c>
      <c r="AC562" s="103" t="s">
        <v>621</v>
      </c>
      <c r="AD562" s="103" t="s">
        <v>621</v>
      </c>
      <c r="AE562" s="103" t="s">
        <v>621</v>
      </c>
      <c r="AF562" s="103" t="s">
        <v>621</v>
      </c>
      <c r="AG562" s="103" t="s">
        <v>621</v>
      </c>
      <c r="AI562" s="103">
        <f t="shared" si="63"/>
        <v>22</v>
      </c>
      <c r="AJ562" s="103">
        <f t="shared" si="63"/>
        <v>5</v>
      </c>
      <c r="AK562" s="103"/>
      <c r="AL562" s="103">
        <f t="shared" si="64"/>
        <v>3</v>
      </c>
      <c r="AM562" s="103">
        <f t="shared" si="64"/>
        <v>0</v>
      </c>
      <c r="AN562" s="103">
        <f t="shared" si="60"/>
        <v>27</v>
      </c>
    </row>
    <row r="563" spans="1:40" s="180" customFormat="1" x14ac:dyDescent="0.25">
      <c r="A563" s="101">
        <v>2117</v>
      </c>
      <c r="B563" s="67" t="s">
        <v>564</v>
      </c>
      <c r="C563" s="67" t="s">
        <v>551</v>
      </c>
      <c r="D563" s="103" t="s">
        <v>621</v>
      </c>
      <c r="E563" s="103" t="s">
        <v>621</v>
      </c>
      <c r="F563" s="103" t="s">
        <v>623</v>
      </c>
      <c r="G563" s="103" t="s">
        <v>621</v>
      </c>
      <c r="H563" s="103" t="s">
        <v>623</v>
      </c>
      <c r="I563" s="103" t="s">
        <v>621</v>
      </c>
      <c r="J563" s="103" t="s">
        <v>623</v>
      </c>
      <c r="K563" s="103" t="s">
        <v>621</v>
      </c>
      <c r="L563" s="103" t="s">
        <v>622</v>
      </c>
      <c r="M563" s="103" t="s">
        <v>623</v>
      </c>
      <c r="N563" s="103" t="s">
        <v>622</v>
      </c>
      <c r="O563" s="103" t="s">
        <v>621</v>
      </c>
      <c r="P563" s="103" t="s">
        <v>621</v>
      </c>
      <c r="Q563" s="103" t="s">
        <v>621</v>
      </c>
      <c r="R563" s="103" t="s">
        <v>621</v>
      </c>
      <c r="S563" s="103" t="s">
        <v>621</v>
      </c>
      <c r="T563" s="103" t="s">
        <v>622</v>
      </c>
      <c r="U563" s="103" t="s">
        <v>622</v>
      </c>
      <c r="V563" s="103" t="s">
        <v>621</v>
      </c>
      <c r="W563" s="103" t="s">
        <v>621</v>
      </c>
      <c r="X563" s="103" t="s">
        <v>621</v>
      </c>
      <c r="Y563" s="103" t="s">
        <v>621</v>
      </c>
      <c r="Z563" s="103" t="s">
        <v>621</v>
      </c>
      <c r="AA563" s="103" t="s">
        <v>622</v>
      </c>
      <c r="AB563" s="103" t="s">
        <v>621</v>
      </c>
      <c r="AC563" s="103" t="s">
        <v>621</v>
      </c>
      <c r="AD563" s="103" t="s">
        <v>621</v>
      </c>
      <c r="AE563" s="103" t="s">
        <v>621</v>
      </c>
      <c r="AF563" s="103" t="s">
        <v>621</v>
      </c>
      <c r="AG563" s="103" t="s">
        <v>621</v>
      </c>
      <c r="AI563" s="103">
        <f t="shared" si="63"/>
        <v>21</v>
      </c>
      <c r="AJ563" s="103">
        <f t="shared" si="63"/>
        <v>5</v>
      </c>
      <c r="AK563" s="103"/>
      <c r="AL563" s="103">
        <f t="shared" si="64"/>
        <v>4</v>
      </c>
      <c r="AM563" s="103">
        <f t="shared" si="64"/>
        <v>0</v>
      </c>
      <c r="AN563" s="103">
        <f t="shared" si="60"/>
        <v>26</v>
      </c>
    </row>
    <row r="564" spans="1:40" s="180" customFormat="1" x14ac:dyDescent="0.25">
      <c r="A564" s="101">
        <v>2119</v>
      </c>
      <c r="B564" s="67" t="s">
        <v>565</v>
      </c>
      <c r="C564" s="67" t="s">
        <v>551</v>
      </c>
      <c r="D564" s="103" t="s">
        <v>621</v>
      </c>
      <c r="E564" s="103" t="s">
        <v>621</v>
      </c>
      <c r="F564" s="103" t="s">
        <v>621</v>
      </c>
      <c r="G564" s="103" t="s">
        <v>621</v>
      </c>
      <c r="H564" s="103" t="s">
        <v>623</v>
      </c>
      <c r="I564" s="103" t="s">
        <v>622</v>
      </c>
      <c r="J564" s="103" t="s">
        <v>621</v>
      </c>
      <c r="K564" s="103" t="s">
        <v>621</v>
      </c>
      <c r="L564" s="103" t="s">
        <v>623</v>
      </c>
      <c r="M564" s="103" t="s">
        <v>622</v>
      </c>
      <c r="N564" s="103" t="s">
        <v>621</v>
      </c>
      <c r="O564" s="103" t="s">
        <v>621</v>
      </c>
      <c r="P564" s="103" t="s">
        <v>621</v>
      </c>
      <c r="Q564" s="103" t="s">
        <v>622</v>
      </c>
      <c r="R564" s="103" t="s">
        <v>621</v>
      </c>
      <c r="S564" s="103" t="s">
        <v>621</v>
      </c>
      <c r="T564" s="103" t="s">
        <v>622</v>
      </c>
      <c r="U564" s="103" t="s">
        <v>622</v>
      </c>
      <c r="V564" s="103" t="s">
        <v>621</v>
      </c>
      <c r="W564" s="103" t="s">
        <v>621</v>
      </c>
      <c r="X564" s="103" t="s">
        <v>621</v>
      </c>
      <c r="Y564" s="103" t="s">
        <v>621</v>
      </c>
      <c r="Z564" s="103" t="s">
        <v>621</v>
      </c>
      <c r="AA564" s="103" t="s">
        <v>621</v>
      </c>
      <c r="AB564" s="103" t="s">
        <v>621</v>
      </c>
      <c r="AC564" s="103" t="s">
        <v>623</v>
      </c>
      <c r="AD564" s="103" t="s">
        <v>621</v>
      </c>
      <c r="AE564" s="103" t="s">
        <v>621</v>
      </c>
      <c r="AF564" s="103" t="s">
        <v>623</v>
      </c>
      <c r="AG564" s="103" t="s">
        <v>621</v>
      </c>
      <c r="AI564" s="103">
        <f t="shared" si="63"/>
        <v>21</v>
      </c>
      <c r="AJ564" s="103">
        <f t="shared" si="63"/>
        <v>5</v>
      </c>
      <c r="AK564" s="103"/>
      <c r="AL564" s="103">
        <f t="shared" si="64"/>
        <v>4</v>
      </c>
      <c r="AM564" s="103">
        <f t="shared" si="64"/>
        <v>0</v>
      </c>
      <c r="AN564" s="103">
        <f t="shared" si="60"/>
        <v>26</v>
      </c>
    </row>
    <row r="565" spans="1:40" s="180" customFormat="1" x14ac:dyDescent="0.25">
      <c r="A565" s="101">
        <v>2120</v>
      </c>
      <c r="B565" s="67" t="s">
        <v>566</v>
      </c>
      <c r="C565" s="67" t="s">
        <v>551</v>
      </c>
      <c r="D565" s="103" t="s">
        <v>621</v>
      </c>
      <c r="E565" s="103" t="s">
        <v>621</v>
      </c>
      <c r="F565" s="103" t="s">
        <v>621</v>
      </c>
      <c r="G565" s="103" t="s">
        <v>621</v>
      </c>
      <c r="H565" s="103" t="s">
        <v>623</v>
      </c>
      <c r="I565" s="103" t="s">
        <v>622</v>
      </c>
      <c r="J565" s="103" t="s">
        <v>621</v>
      </c>
      <c r="K565" s="103" t="s">
        <v>621</v>
      </c>
      <c r="L565" s="103" t="s">
        <v>622</v>
      </c>
      <c r="M565" s="103" t="s">
        <v>623</v>
      </c>
      <c r="N565" s="103" t="s">
        <v>622</v>
      </c>
      <c r="O565" s="103" t="s">
        <v>621</v>
      </c>
      <c r="P565" s="103" t="s">
        <v>621</v>
      </c>
      <c r="Q565" s="103" t="s">
        <v>621</v>
      </c>
      <c r="R565" s="103" t="s">
        <v>621</v>
      </c>
      <c r="S565" s="103" t="s">
        <v>621</v>
      </c>
      <c r="T565" s="103" t="s">
        <v>622</v>
      </c>
      <c r="U565" s="103" t="s">
        <v>622</v>
      </c>
      <c r="V565" s="103" t="s">
        <v>621</v>
      </c>
      <c r="W565" s="103" t="s">
        <v>621</v>
      </c>
      <c r="X565" s="103" t="s">
        <v>621</v>
      </c>
      <c r="Y565" s="103" t="s">
        <v>621</v>
      </c>
      <c r="Z565" s="103" t="s">
        <v>621</v>
      </c>
      <c r="AA565" s="103" t="s">
        <v>621</v>
      </c>
      <c r="AB565" s="103" t="s">
        <v>623</v>
      </c>
      <c r="AC565" s="103" t="s">
        <v>623</v>
      </c>
      <c r="AD565" s="103" t="s">
        <v>623</v>
      </c>
      <c r="AE565" s="103" t="s">
        <v>623</v>
      </c>
      <c r="AF565" s="103" t="s">
        <v>621</v>
      </c>
      <c r="AG565" s="103" t="s">
        <v>621</v>
      </c>
      <c r="AI565" s="103">
        <f t="shared" si="63"/>
        <v>19</v>
      </c>
      <c r="AJ565" s="103">
        <f t="shared" si="63"/>
        <v>5</v>
      </c>
      <c r="AK565" s="103"/>
      <c r="AL565" s="103">
        <f t="shared" si="64"/>
        <v>6</v>
      </c>
      <c r="AM565" s="103">
        <f t="shared" si="64"/>
        <v>0</v>
      </c>
      <c r="AN565" s="103">
        <f t="shared" si="60"/>
        <v>24</v>
      </c>
    </row>
    <row r="566" spans="1:40" s="180" customFormat="1" x14ac:dyDescent="0.25">
      <c r="A566" s="101">
        <v>2121</v>
      </c>
      <c r="B566" s="67" t="s">
        <v>567</v>
      </c>
      <c r="C566" s="67" t="s">
        <v>551</v>
      </c>
      <c r="D566" s="103" t="s">
        <v>621</v>
      </c>
      <c r="E566" s="103" t="s">
        <v>621</v>
      </c>
      <c r="F566" s="103" t="s">
        <v>621</v>
      </c>
      <c r="G566" s="103" t="s">
        <v>621</v>
      </c>
      <c r="H566" s="103" t="s">
        <v>623</v>
      </c>
      <c r="I566" s="103" t="s">
        <v>623</v>
      </c>
      <c r="J566" s="103" t="s">
        <v>621</v>
      </c>
      <c r="K566" s="103" t="s">
        <v>621</v>
      </c>
      <c r="L566" s="103" t="s">
        <v>622</v>
      </c>
      <c r="M566" s="103" t="s">
        <v>621</v>
      </c>
      <c r="N566" s="103" t="s">
        <v>623</v>
      </c>
      <c r="O566" s="103" t="s">
        <v>621</v>
      </c>
      <c r="P566" s="103" t="s">
        <v>621</v>
      </c>
      <c r="Q566" s="103" t="s">
        <v>621</v>
      </c>
      <c r="R566" s="103" t="s">
        <v>621</v>
      </c>
      <c r="S566" s="103" t="s">
        <v>621</v>
      </c>
      <c r="T566" s="103" t="s">
        <v>621</v>
      </c>
      <c r="U566" s="103" t="s">
        <v>622</v>
      </c>
      <c r="V566" s="103" t="s">
        <v>621</v>
      </c>
      <c r="W566" s="103" t="s">
        <v>621</v>
      </c>
      <c r="X566" s="103" t="s">
        <v>621</v>
      </c>
      <c r="Y566" s="103" t="s">
        <v>621</v>
      </c>
      <c r="Z566" s="103" t="s">
        <v>621</v>
      </c>
      <c r="AA566" s="103" t="s">
        <v>623</v>
      </c>
      <c r="AB566" s="103" t="s">
        <v>621</v>
      </c>
      <c r="AC566" s="103" t="s">
        <v>623</v>
      </c>
      <c r="AD566" s="103" t="s">
        <v>621</v>
      </c>
      <c r="AE566" s="103" t="s">
        <v>621</v>
      </c>
      <c r="AF566" s="103" t="s">
        <v>621</v>
      </c>
      <c r="AG566" s="103" t="s">
        <v>623</v>
      </c>
      <c r="AI566" s="103">
        <f t="shared" si="63"/>
        <v>22</v>
      </c>
      <c r="AJ566" s="103">
        <f t="shared" si="63"/>
        <v>2</v>
      </c>
      <c r="AK566" s="103"/>
      <c r="AL566" s="103">
        <f t="shared" si="64"/>
        <v>6</v>
      </c>
      <c r="AM566" s="103">
        <f t="shared" si="64"/>
        <v>0</v>
      </c>
      <c r="AN566" s="103">
        <f t="shared" si="60"/>
        <v>24</v>
      </c>
    </row>
    <row r="567" spans="1:40" s="180" customFormat="1" x14ac:dyDescent="0.25">
      <c r="A567" s="101">
        <v>2122</v>
      </c>
      <c r="B567" s="67" t="s">
        <v>91</v>
      </c>
      <c r="C567" s="67" t="s">
        <v>551</v>
      </c>
      <c r="D567" s="103" t="s">
        <v>621</v>
      </c>
      <c r="E567" s="103" t="s">
        <v>621</v>
      </c>
      <c r="F567" s="103" t="s">
        <v>621</v>
      </c>
      <c r="G567" s="103" t="s">
        <v>621</v>
      </c>
      <c r="H567" s="103" t="s">
        <v>621</v>
      </c>
      <c r="I567" s="103" t="s">
        <v>622</v>
      </c>
      <c r="J567" s="103" t="s">
        <v>621</v>
      </c>
      <c r="K567" s="103" t="s">
        <v>621</v>
      </c>
      <c r="L567" s="103" t="s">
        <v>621</v>
      </c>
      <c r="M567" s="103" t="s">
        <v>623</v>
      </c>
      <c r="N567" s="103" t="s">
        <v>622</v>
      </c>
      <c r="O567" s="103" t="s">
        <v>621</v>
      </c>
      <c r="P567" s="103" t="s">
        <v>621</v>
      </c>
      <c r="Q567" s="103" t="s">
        <v>621</v>
      </c>
      <c r="R567" s="103" t="s">
        <v>621</v>
      </c>
      <c r="S567" s="103" t="s">
        <v>621</v>
      </c>
      <c r="T567" s="103" t="s">
        <v>622</v>
      </c>
      <c r="U567" s="103" t="s">
        <v>622</v>
      </c>
      <c r="V567" s="103" t="s">
        <v>621</v>
      </c>
      <c r="W567" s="103" t="s">
        <v>621</v>
      </c>
      <c r="X567" s="103" t="s">
        <v>621</v>
      </c>
      <c r="Y567" s="103" t="s">
        <v>621</v>
      </c>
      <c r="Z567" s="103" t="s">
        <v>621</v>
      </c>
      <c r="AA567" s="103" t="s">
        <v>623</v>
      </c>
      <c r="AB567" s="103" t="s">
        <v>623</v>
      </c>
      <c r="AC567" s="103" t="s">
        <v>621</v>
      </c>
      <c r="AD567" s="103" t="s">
        <v>621</v>
      </c>
      <c r="AE567" s="103" t="s">
        <v>621</v>
      </c>
      <c r="AF567" s="103" t="s">
        <v>621</v>
      </c>
      <c r="AG567" s="103" t="s">
        <v>621</v>
      </c>
      <c r="AI567" s="103">
        <f t="shared" si="63"/>
        <v>23</v>
      </c>
      <c r="AJ567" s="103">
        <f t="shared" si="63"/>
        <v>4</v>
      </c>
      <c r="AK567" s="103"/>
      <c r="AL567" s="103">
        <f t="shared" si="64"/>
        <v>3</v>
      </c>
      <c r="AM567" s="103">
        <f t="shared" si="64"/>
        <v>0</v>
      </c>
      <c r="AN567" s="103">
        <f t="shared" si="60"/>
        <v>27</v>
      </c>
    </row>
    <row r="568" spans="1:40" x14ac:dyDescent="0.25">
      <c r="A568" s="101">
        <v>2123</v>
      </c>
      <c r="B568" s="67" t="s">
        <v>568</v>
      </c>
      <c r="C568" s="67" t="s">
        <v>551</v>
      </c>
      <c r="D568" s="103" t="s">
        <v>621</v>
      </c>
      <c r="E568" s="103" t="s">
        <v>621</v>
      </c>
      <c r="F568" s="103" t="s">
        <v>621</v>
      </c>
      <c r="G568" s="103" t="s">
        <v>621</v>
      </c>
      <c r="H568" s="103" t="s">
        <v>623</v>
      </c>
      <c r="I568" s="103" t="s">
        <v>622</v>
      </c>
      <c r="J568" s="103" t="s">
        <v>623</v>
      </c>
      <c r="K568" s="103" t="s">
        <v>623</v>
      </c>
      <c r="L568" s="103" t="s">
        <v>622</v>
      </c>
      <c r="M568" s="103" t="s">
        <v>623</v>
      </c>
      <c r="N568" s="103" t="s">
        <v>622</v>
      </c>
      <c r="O568" s="103" t="s">
        <v>621</v>
      </c>
      <c r="P568" s="103" t="s">
        <v>621</v>
      </c>
      <c r="Q568" s="103" t="s">
        <v>621</v>
      </c>
      <c r="R568" s="103" t="s">
        <v>621</v>
      </c>
      <c r="S568" s="103" t="s">
        <v>621</v>
      </c>
      <c r="T568" s="103" t="s">
        <v>622</v>
      </c>
      <c r="U568" s="103" t="s">
        <v>622</v>
      </c>
      <c r="V568" s="103" t="s">
        <v>621</v>
      </c>
      <c r="W568" s="103" t="s">
        <v>621</v>
      </c>
      <c r="X568" s="103" t="s">
        <v>623</v>
      </c>
      <c r="Y568" s="103" t="s">
        <v>621</v>
      </c>
      <c r="Z568" s="103" t="s">
        <v>621</v>
      </c>
      <c r="AA568" s="103" t="s">
        <v>622</v>
      </c>
      <c r="AB568" s="103" t="s">
        <v>621</v>
      </c>
      <c r="AC568" s="103" t="s">
        <v>622</v>
      </c>
      <c r="AD568" s="103" t="s">
        <v>623</v>
      </c>
      <c r="AE568" s="103" t="s">
        <v>621</v>
      </c>
      <c r="AF568" s="103" t="s">
        <v>622</v>
      </c>
      <c r="AG568" s="103" t="s">
        <v>621</v>
      </c>
      <c r="AI568" s="103">
        <f t="shared" si="63"/>
        <v>16</v>
      </c>
      <c r="AJ568" s="103">
        <f t="shared" si="63"/>
        <v>8</v>
      </c>
      <c r="AK568" s="103"/>
      <c r="AL568" s="103">
        <f t="shared" si="64"/>
        <v>6</v>
      </c>
      <c r="AM568" s="103">
        <f t="shared" si="64"/>
        <v>0</v>
      </c>
      <c r="AN568" s="103">
        <f t="shared" si="60"/>
        <v>24</v>
      </c>
    </row>
    <row r="569" spans="1:40" s="67" customFormat="1" ht="12" x14ac:dyDescent="0.2"/>
    <row r="570" spans="1:40" s="67" customFormat="1" ht="12" x14ac:dyDescent="0.2">
      <c r="C570" s="99" t="s">
        <v>621</v>
      </c>
      <c r="D570" s="103">
        <f>COUNTIF(D$4:D$568,"Yes")</f>
        <v>546</v>
      </c>
      <c r="E570" s="103">
        <f t="shared" ref="E570:AG570" si="65">COUNTIF(E$4:E$568,"Yes")</f>
        <v>487</v>
      </c>
      <c r="F570" s="103">
        <f t="shared" si="65"/>
        <v>468</v>
      </c>
      <c r="G570" s="103">
        <f t="shared" si="65"/>
        <v>541</v>
      </c>
      <c r="H570" s="103">
        <f t="shared" si="65"/>
        <v>213</v>
      </c>
      <c r="I570" s="103">
        <f t="shared" si="65"/>
        <v>126</v>
      </c>
      <c r="J570" s="103">
        <f t="shared" si="65"/>
        <v>549</v>
      </c>
      <c r="K570" s="103">
        <f t="shared" si="65"/>
        <v>442</v>
      </c>
      <c r="L570" s="103">
        <f t="shared" si="65"/>
        <v>119</v>
      </c>
      <c r="M570" s="103">
        <f t="shared" si="65"/>
        <v>224</v>
      </c>
      <c r="N570" s="103">
        <f t="shared" si="65"/>
        <v>264</v>
      </c>
      <c r="O570" s="103">
        <f t="shared" si="65"/>
        <v>449</v>
      </c>
      <c r="P570" s="103">
        <f t="shared" si="65"/>
        <v>534</v>
      </c>
      <c r="Q570" s="103">
        <f t="shared" si="65"/>
        <v>486</v>
      </c>
      <c r="R570" s="103">
        <f t="shared" si="65"/>
        <v>538</v>
      </c>
      <c r="S570" s="103">
        <f t="shared" si="65"/>
        <v>492</v>
      </c>
      <c r="T570" s="103">
        <f t="shared" si="65"/>
        <v>118</v>
      </c>
      <c r="U570" s="103">
        <f t="shared" si="65"/>
        <v>61</v>
      </c>
      <c r="V570" s="103">
        <f t="shared" si="65"/>
        <v>552</v>
      </c>
      <c r="W570" s="103">
        <f t="shared" si="65"/>
        <v>550</v>
      </c>
      <c r="X570" s="103">
        <f t="shared" si="65"/>
        <v>422</v>
      </c>
      <c r="Y570" s="103">
        <f t="shared" si="65"/>
        <v>400</v>
      </c>
      <c r="Z570" s="103">
        <f t="shared" si="65"/>
        <v>538</v>
      </c>
      <c r="AA570" s="103">
        <f t="shared" si="65"/>
        <v>410</v>
      </c>
      <c r="AB570" s="103">
        <f t="shared" si="65"/>
        <v>498</v>
      </c>
      <c r="AC570" s="103">
        <f t="shared" si="65"/>
        <v>259</v>
      </c>
      <c r="AD570" s="103">
        <f t="shared" si="65"/>
        <v>333</v>
      </c>
      <c r="AE570" s="103">
        <f t="shared" si="65"/>
        <v>446</v>
      </c>
      <c r="AF570" s="103">
        <f t="shared" si="65"/>
        <v>344</v>
      </c>
      <c r="AG570" s="103">
        <f t="shared" si="65"/>
        <v>494</v>
      </c>
    </row>
    <row r="571" spans="1:40" s="67" customFormat="1" ht="12" x14ac:dyDescent="0.2">
      <c r="C571" s="99" t="s">
        <v>622</v>
      </c>
      <c r="D571" s="103">
        <f>COUNTIF(D$4:D$568,"N/A")</f>
        <v>0</v>
      </c>
      <c r="E571" s="103">
        <f t="shared" ref="E571:AG571" si="66">COUNTIF(E$4:E$568,"N/A")</f>
        <v>22</v>
      </c>
      <c r="F571" s="103">
        <f t="shared" si="66"/>
        <v>0</v>
      </c>
      <c r="G571" s="103">
        <f t="shared" si="66"/>
        <v>0</v>
      </c>
      <c r="H571" s="103">
        <f t="shared" si="66"/>
        <v>170</v>
      </c>
      <c r="I571" s="103">
        <f t="shared" si="66"/>
        <v>404</v>
      </c>
      <c r="J571" s="103">
        <f>COUNTIF(J$4:J$568,"N/A")</f>
        <v>0</v>
      </c>
      <c r="K571" s="103">
        <f t="shared" si="66"/>
        <v>0</v>
      </c>
      <c r="L571" s="103">
        <f t="shared" si="66"/>
        <v>380</v>
      </c>
      <c r="M571" s="103">
        <f t="shared" si="66"/>
        <v>125</v>
      </c>
      <c r="N571" s="103">
        <f t="shared" si="66"/>
        <v>268</v>
      </c>
      <c r="O571" s="103">
        <f t="shared" si="66"/>
        <v>1</v>
      </c>
      <c r="P571" s="103">
        <f t="shared" si="66"/>
        <v>0</v>
      </c>
      <c r="Q571" s="103">
        <f t="shared" si="66"/>
        <v>71</v>
      </c>
      <c r="R571" s="103">
        <f t="shared" si="66"/>
        <v>0</v>
      </c>
      <c r="S571" s="103">
        <f t="shared" si="66"/>
        <v>70</v>
      </c>
      <c r="T571" s="103">
        <f t="shared" si="66"/>
        <v>439</v>
      </c>
      <c r="U571" s="103">
        <f t="shared" si="66"/>
        <v>496</v>
      </c>
      <c r="V571" s="103">
        <f t="shared" si="66"/>
        <v>0</v>
      </c>
      <c r="W571" s="103">
        <f t="shared" si="66"/>
        <v>0</v>
      </c>
      <c r="X571" s="103">
        <f t="shared" si="66"/>
        <v>23</v>
      </c>
      <c r="Y571" s="103">
        <f t="shared" si="66"/>
        <v>0</v>
      </c>
      <c r="Z571" s="103">
        <f t="shared" si="66"/>
        <v>21</v>
      </c>
      <c r="AA571" s="103">
        <f t="shared" si="66"/>
        <v>109</v>
      </c>
      <c r="AB571" s="103">
        <f>COUNTIF(AB$4:AB$568,"N/A")</f>
        <v>0</v>
      </c>
      <c r="AC571" s="103">
        <f t="shared" si="66"/>
        <v>64</v>
      </c>
      <c r="AD571" s="103">
        <f t="shared" si="66"/>
        <v>0</v>
      </c>
      <c r="AE571" s="103">
        <f t="shared" si="66"/>
        <v>0</v>
      </c>
      <c r="AF571" s="103">
        <f t="shared" si="66"/>
        <v>77</v>
      </c>
      <c r="AG571" s="103">
        <f t="shared" si="66"/>
        <v>0</v>
      </c>
    </row>
    <row r="572" spans="1:40" s="67" customFormat="1" ht="12" x14ac:dyDescent="0.2">
      <c r="C572" s="99" t="s">
        <v>623</v>
      </c>
      <c r="D572" s="103">
        <f>COUNTIF(D$4:D$568,"No")</f>
        <v>18</v>
      </c>
      <c r="E572" s="103">
        <f t="shared" ref="E572:AG572" si="67">COUNTIF(E$4:E$568,"No")</f>
        <v>55</v>
      </c>
      <c r="F572" s="103">
        <f t="shared" si="67"/>
        <v>96</v>
      </c>
      <c r="G572" s="103">
        <f t="shared" si="67"/>
        <v>23</v>
      </c>
      <c r="H572" s="103">
        <f t="shared" si="67"/>
        <v>181</v>
      </c>
      <c r="I572" s="103">
        <f t="shared" si="67"/>
        <v>34</v>
      </c>
      <c r="J572" s="103">
        <f t="shared" si="67"/>
        <v>15</v>
      </c>
      <c r="K572" s="103">
        <f t="shared" si="67"/>
        <v>122</v>
      </c>
      <c r="L572" s="103">
        <f t="shared" si="67"/>
        <v>65</v>
      </c>
      <c r="M572" s="103">
        <f t="shared" si="67"/>
        <v>215</v>
      </c>
      <c r="N572" s="103">
        <f t="shared" si="67"/>
        <v>32</v>
      </c>
      <c r="O572" s="103">
        <f t="shared" si="67"/>
        <v>114</v>
      </c>
      <c r="P572" s="103">
        <f t="shared" si="67"/>
        <v>30</v>
      </c>
      <c r="Q572" s="103">
        <f t="shared" si="67"/>
        <v>7</v>
      </c>
      <c r="R572" s="103">
        <f t="shared" si="67"/>
        <v>26</v>
      </c>
      <c r="S572" s="103">
        <f t="shared" si="67"/>
        <v>2</v>
      </c>
      <c r="T572" s="103">
        <f t="shared" si="67"/>
        <v>7</v>
      </c>
      <c r="U572" s="103">
        <f t="shared" si="67"/>
        <v>7</v>
      </c>
      <c r="V572" s="103">
        <f t="shared" si="67"/>
        <v>12</v>
      </c>
      <c r="W572" s="103">
        <f t="shared" si="67"/>
        <v>14</v>
      </c>
      <c r="X572" s="103">
        <f t="shared" si="67"/>
        <v>119</v>
      </c>
      <c r="Y572" s="103">
        <f t="shared" si="67"/>
        <v>164</v>
      </c>
      <c r="Z572" s="103">
        <f t="shared" si="67"/>
        <v>5</v>
      </c>
      <c r="AA572" s="103">
        <f t="shared" si="67"/>
        <v>45</v>
      </c>
      <c r="AB572" s="103">
        <f t="shared" si="67"/>
        <v>66</v>
      </c>
      <c r="AC572" s="103">
        <f t="shared" si="67"/>
        <v>241</v>
      </c>
      <c r="AD572" s="103">
        <f t="shared" si="67"/>
        <v>231</v>
      </c>
      <c r="AE572" s="103">
        <f t="shared" si="67"/>
        <v>118</v>
      </c>
      <c r="AF572" s="103">
        <f t="shared" si="67"/>
        <v>143</v>
      </c>
      <c r="AG572" s="103">
        <f t="shared" si="67"/>
        <v>70</v>
      </c>
    </row>
    <row r="573" spans="1:40" s="67" customFormat="1" ht="12" x14ac:dyDescent="0.2">
      <c r="C573" s="99" t="s">
        <v>1575</v>
      </c>
      <c r="D573" s="103">
        <f t="shared" ref="D573:AG573" si="68">COUNTIF(D$4:D$568,"No Answer")</f>
        <v>1</v>
      </c>
      <c r="E573" s="103">
        <f t="shared" si="68"/>
        <v>1</v>
      </c>
      <c r="F573" s="103">
        <f t="shared" si="68"/>
        <v>1</v>
      </c>
      <c r="G573" s="103">
        <f t="shared" si="68"/>
        <v>1</v>
      </c>
      <c r="H573" s="103">
        <f t="shared" si="68"/>
        <v>1</v>
      </c>
      <c r="I573" s="103">
        <f t="shared" si="68"/>
        <v>1</v>
      </c>
      <c r="J573" s="103">
        <f t="shared" si="68"/>
        <v>1</v>
      </c>
      <c r="K573" s="103">
        <f t="shared" si="68"/>
        <v>1</v>
      </c>
      <c r="L573" s="103">
        <f t="shared" si="68"/>
        <v>1</v>
      </c>
      <c r="M573" s="103">
        <f t="shared" si="68"/>
        <v>1</v>
      </c>
      <c r="N573" s="103">
        <f t="shared" si="68"/>
        <v>1</v>
      </c>
      <c r="O573" s="103">
        <f t="shared" si="68"/>
        <v>1</v>
      </c>
      <c r="P573" s="103">
        <f t="shared" si="68"/>
        <v>1</v>
      </c>
      <c r="Q573" s="103">
        <f t="shared" si="68"/>
        <v>1</v>
      </c>
      <c r="R573" s="103">
        <f t="shared" si="68"/>
        <v>1</v>
      </c>
      <c r="S573" s="103">
        <f t="shared" si="68"/>
        <v>1</v>
      </c>
      <c r="T573" s="103">
        <f t="shared" si="68"/>
        <v>1</v>
      </c>
      <c r="U573" s="103">
        <f t="shared" si="68"/>
        <v>1</v>
      </c>
      <c r="V573" s="103">
        <f t="shared" si="68"/>
        <v>1</v>
      </c>
      <c r="W573" s="103">
        <f t="shared" si="68"/>
        <v>1</v>
      </c>
      <c r="X573" s="103">
        <f t="shared" si="68"/>
        <v>1</v>
      </c>
      <c r="Y573" s="103">
        <f t="shared" si="68"/>
        <v>1</v>
      </c>
      <c r="Z573" s="103">
        <f t="shared" si="68"/>
        <v>1</v>
      </c>
      <c r="AA573" s="103">
        <f t="shared" si="68"/>
        <v>1</v>
      </c>
      <c r="AB573" s="103">
        <f t="shared" si="68"/>
        <v>1</v>
      </c>
      <c r="AC573" s="103">
        <f t="shared" si="68"/>
        <v>1</v>
      </c>
      <c r="AD573" s="103">
        <f t="shared" si="68"/>
        <v>1</v>
      </c>
      <c r="AE573" s="103">
        <f t="shared" si="68"/>
        <v>1</v>
      </c>
      <c r="AF573" s="103">
        <f t="shared" si="68"/>
        <v>1</v>
      </c>
      <c r="AG573" s="103">
        <f t="shared" si="68"/>
        <v>1</v>
      </c>
    </row>
    <row r="574" spans="1:40" s="67" customFormat="1" ht="12" x14ac:dyDescent="0.2"/>
    <row r="575" spans="1:40" s="67" customFormat="1" ht="12" x14ac:dyDescent="0.2">
      <c r="C575" s="99" t="s">
        <v>621</v>
      </c>
      <c r="D575" s="179">
        <f>COUNTIF(D$4:D$568,"Yes")/COUNTA(D$4:D$568)</f>
        <v>0.96637168141592922</v>
      </c>
      <c r="E575" s="179">
        <f t="shared" ref="E575:AG575" si="69">COUNTIF(E$4:E$568,"Yes")/COUNTA(E$4:E$568)</f>
        <v>0.86194690265486729</v>
      </c>
      <c r="F575" s="179">
        <f t="shared" si="69"/>
        <v>0.8283185840707965</v>
      </c>
      <c r="G575" s="179">
        <f t="shared" si="69"/>
        <v>0.95752212389380531</v>
      </c>
      <c r="H575" s="179">
        <f t="shared" si="69"/>
        <v>0.37699115044247788</v>
      </c>
      <c r="I575" s="179">
        <f t="shared" si="69"/>
        <v>0.22300884955752212</v>
      </c>
      <c r="J575" s="179">
        <f t="shared" si="69"/>
        <v>0.97168141592920354</v>
      </c>
      <c r="K575" s="179">
        <f t="shared" si="69"/>
        <v>0.78230088495575223</v>
      </c>
      <c r="L575" s="179">
        <f t="shared" si="69"/>
        <v>0.21061946902654868</v>
      </c>
      <c r="M575" s="179">
        <f t="shared" si="69"/>
        <v>0.39646017699115044</v>
      </c>
      <c r="N575" s="179">
        <f t="shared" si="69"/>
        <v>0.46725663716814159</v>
      </c>
      <c r="O575" s="179">
        <f t="shared" si="69"/>
        <v>0.79469026548672561</v>
      </c>
      <c r="P575" s="179">
        <f t="shared" si="69"/>
        <v>0.94513274336283182</v>
      </c>
      <c r="Q575" s="179">
        <f t="shared" si="69"/>
        <v>0.86017699115044244</v>
      </c>
      <c r="R575" s="179">
        <f t="shared" si="69"/>
        <v>0.95221238938053099</v>
      </c>
      <c r="S575" s="179">
        <f t="shared" si="69"/>
        <v>0.87079646017699119</v>
      </c>
      <c r="T575" s="179">
        <f t="shared" si="69"/>
        <v>0.20884955752212389</v>
      </c>
      <c r="U575" s="179">
        <f t="shared" si="69"/>
        <v>0.1079646017699115</v>
      </c>
      <c r="V575" s="179">
        <f t="shared" si="69"/>
        <v>0.97699115044247786</v>
      </c>
      <c r="W575" s="179">
        <f t="shared" si="69"/>
        <v>0.97345132743362828</v>
      </c>
      <c r="X575" s="179">
        <f t="shared" si="69"/>
        <v>0.7469026548672566</v>
      </c>
      <c r="Y575" s="179">
        <f t="shared" si="69"/>
        <v>0.70796460176991149</v>
      </c>
      <c r="Z575" s="179">
        <f t="shared" si="69"/>
        <v>0.95221238938053099</v>
      </c>
      <c r="AA575" s="179">
        <f t="shared" si="69"/>
        <v>0.72566371681415931</v>
      </c>
      <c r="AB575" s="179">
        <f t="shared" si="69"/>
        <v>0.88141592920353984</v>
      </c>
      <c r="AC575" s="179">
        <f t="shared" si="69"/>
        <v>0.45840707964601768</v>
      </c>
      <c r="AD575" s="179">
        <f t="shared" si="69"/>
        <v>0.58938053097345133</v>
      </c>
      <c r="AE575" s="179">
        <f t="shared" si="69"/>
        <v>0.78938053097345129</v>
      </c>
      <c r="AF575" s="179">
        <f t="shared" si="69"/>
        <v>0.60884955752212389</v>
      </c>
      <c r="AG575" s="179">
        <f t="shared" si="69"/>
        <v>0.87433628318584067</v>
      </c>
    </row>
    <row r="576" spans="1:40" s="67" customFormat="1" ht="12" x14ac:dyDescent="0.2">
      <c r="C576" s="99" t="s">
        <v>622</v>
      </c>
      <c r="D576" s="179">
        <f>COUNTIF(D$4:D$568,"N/A")/COUNTA(D$4:D$568)</f>
        <v>0</v>
      </c>
      <c r="E576" s="179">
        <f t="shared" ref="E576:AG576" si="70">COUNTIF(E$4:E$568,"N/A")/COUNTA(E$4:E$568)</f>
        <v>3.8938053097345132E-2</v>
      </c>
      <c r="F576" s="179">
        <f t="shared" si="70"/>
        <v>0</v>
      </c>
      <c r="G576" s="179">
        <f t="shared" si="70"/>
        <v>0</v>
      </c>
      <c r="H576" s="179">
        <f t="shared" si="70"/>
        <v>0.30088495575221241</v>
      </c>
      <c r="I576" s="179">
        <f t="shared" si="70"/>
        <v>0.71504424778761067</v>
      </c>
      <c r="J576" s="179">
        <f t="shared" si="70"/>
        <v>0</v>
      </c>
      <c r="K576" s="179">
        <f t="shared" si="70"/>
        <v>0</v>
      </c>
      <c r="L576" s="179">
        <f t="shared" si="70"/>
        <v>0.67256637168141598</v>
      </c>
      <c r="M576" s="179">
        <f>COUNTIF(M$4:M$568,"N/A")/COUNTA(M$4:M$568)</f>
        <v>0.22123893805309736</v>
      </c>
      <c r="N576" s="179">
        <f t="shared" si="70"/>
        <v>0.4743362831858407</v>
      </c>
      <c r="O576" s="179">
        <f t="shared" si="70"/>
        <v>1.7699115044247787E-3</v>
      </c>
      <c r="P576" s="179">
        <f t="shared" si="70"/>
        <v>0</v>
      </c>
      <c r="Q576" s="179">
        <f t="shared" si="70"/>
        <v>0.1256637168141593</v>
      </c>
      <c r="R576" s="179">
        <f t="shared" si="70"/>
        <v>0</v>
      </c>
      <c r="S576" s="179">
        <f t="shared" si="70"/>
        <v>0.12389380530973451</v>
      </c>
      <c r="T576" s="179">
        <f t="shared" si="70"/>
        <v>0.77699115044247791</v>
      </c>
      <c r="U576" s="179">
        <f t="shared" si="70"/>
        <v>0.87787610619469025</v>
      </c>
      <c r="V576" s="179">
        <f t="shared" si="70"/>
        <v>0</v>
      </c>
      <c r="W576" s="179">
        <f t="shared" si="70"/>
        <v>0</v>
      </c>
      <c r="X576" s="179">
        <f t="shared" si="70"/>
        <v>4.0707964601769911E-2</v>
      </c>
      <c r="Y576" s="179">
        <f t="shared" si="70"/>
        <v>0</v>
      </c>
      <c r="Z576" s="179">
        <f t="shared" si="70"/>
        <v>3.7168141592920353E-2</v>
      </c>
      <c r="AA576" s="179">
        <f t="shared" si="70"/>
        <v>0.1929203539823009</v>
      </c>
      <c r="AB576" s="179">
        <f t="shared" si="70"/>
        <v>0</v>
      </c>
      <c r="AC576" s="179">
        <f t="shared" si="70"/>
        <v>0.11327433628318584</v>
      </c>
      <c r="AD576" s="179">
        <f t="shared" si="70"/>
        <v>0</v>
      </c>
      <c r="AE576" s="179">
        <f t="shared" si="70"/>
        <v>0</v>
      </c>
      <c r="AF576" s="179">
        <f t="shared" si="70"/>
        <v>0.13628318584070798</v>
      </c>
      <c r="AG576" s="179">
        <f t="shared" si="70"/>
        <v>0</v>
      </c>
    </row>
    <row r="577" spans="3:33" s="67" customFormat="1" ht="12" x14ac:dyDescent="0.2">
      <c r="C577" s="99" t="s">
        <v>623</v>
      </c>
      <c r="D577" s="179">
        <f>COUNTIF(D$4:D$568,"No")/COUNTA(D$4:D$568)</f>
        <v>3.1858407079646017E-2</v>
      </c>
      <c r="E577" s="179">
        <f t="shared" ref="E577:AG577" si="71">COUNTIF(E$4:E$568,"No")/COUNTA(E$4:E$568)</f>
        <v>9.7345132743362831E-2</v>
      </c>
      <c r="F577" s="179">
        <f t="shared" si="71"/>
        <v>0.16991150442477876</v>
      </c>
      <c r="G577" s="179">
        <f t="shared" si="71"/>
        <v>4.0707964601769911E-2</v>
      </c>
      <c r="H577" s="179">
        <f t="shared" si="71"/>
        <v>0.32035398230088497</v>
      </c>
      <c r="I577" s="179">
        <f t="shared" si="71"/>
        <v>6.0176991150442477E-2</v>
      </c>
      <c r="J577" s="179">
        <f t="shared" si="71"/>
        <v>2.6548672566371681E-2</v>
      </c>
      <c r="K577" s="179">
        <f t="shared" si="71"/>
        <v>0.21592920353982301</v>
      </c>
      <c r="L577" s="179">
        <f t="shared" si="71"/>
        <v>0.11504424778761062</v>
      </c>
      <c r="M577" s="179">
        <f t="shared" si="71"/>
        <v>0.38053097345132741</v>
      </c>
      <c r="N577" s="179">
        <f>COUNTIF(N$4:N$568,"No")/COUNTA(N$4:N$568)</f>
        <v>5.663716814159292E-2</v>
      </c>
      <c r="O577" s="179">
        <f t="shared" si="71"/>
        <v>0.20176991150442478</v>
      </c>
      <c r="P577" s="179">
        <f t="shared" si="71"/>
        <v>5.3097345132743362E-2</v>
      </c>
      <c r="Q577" s="179">
        <f t="shared" si="71"/>
        <v>1.2389380530973451E-2</v>
      </c>
      <c r="R577" s="179">
        <f t="shared" si="71"/>
        <v>4.6017699115044247E-2</v>
      </c>
      <c r="S577" s="179">
        <f t="shared" si="71"/>
        <v>3.5398230088495575E-3</v>
      </c>
      <c r="T577" s="179">
        <f t="shared" si="71"/>
        <v>1.2389380530973451E-2</v>
      </c>
      <c r="U577" s="179">
        <f t="shared" si="71"/>
        <v>1.2389380530973451E-2</v>
      </c>
      <c r="V577" s="179">
        <f t="shared" si="71"/>
        <v>2.1238938053097345E-2</v>
      </c>
      <c r="W577" s="179">
        <f t="shared" si="71"/>
        <v>2.4778761061946902E-2</v>
      </c>
      <c r="X577" s="179">
        <f t="shared" si="71"/>
        <v>0.21061946902654868</v>
      </c>
      <c r="Y577" s="179">
        <f t="shared" si="71"/>
        <v>0.29026548672566371</v>
      </c>
      <c r="Z577" s="179">
        <f t="shared" si="71"/>
        <v>8.8495575221238937E-3</v>
      </c>
      <c r="AA577" s="179">
        <f t="shared" si="71"/>
        <v>7.9646017699115043E-2</v>
      </c>
      <c r="AB577" s="179">
        <f t="shared" si="71"/>
        <v>0.1168141592920354</v>
      </c>
      <c r="AC577" s="179">
        <f>COUNTIF(AC$4:AC$568,"No")/COUNTA(AC$4:AC$568)</f>
        <v>0.42654867256637169</v>
      </c>
      <c r="AD577" s="179">
        <f t="shared" si="71"/>
        <v>0.40884955752212387</v>
      </c>
      <c r="AE577" s="179">
        <f t="shared" si="71"/>
        <v>0.20884955752212389</v>
      </c>
      <c r="AF577" s="179">
        <f t="shared" si="71"/>
        <v>0.25309734513274335</v>
      </c>
      <c r="AG577" s="179">
        <f t="shared" si="71"/>
        <v>0.12389380530973451</v>
      </c>
    </row>
    <row r="578" spans="3:33" s="67" customFormat="1" ht="12" x14ac:dyDescent="0.2">
      <c r="C578" s="99" t="s">
        <v>1575</v>
      </c>
      <c r="D578" s="179">
        <f>COUNTIF(D$4:D$568,"No Answer")/COUNTA(D$4:D$568)</f>
        <v>1.7699115044247787E-3</v>
      </c>
      <c r="E578" s="179">
        <f t="shared" ref="E578:AG578" si="72">COUNTIF(E$4:E$568,"No Answer")/COUNTA(E$4:E$568)</f>
        <v>1.7699115044247787E-3</v>
      </c>
      <c r="F578" s="179">
        <f t="shared" si="72"/>
        <v>1.7699115044247787E-3</v>
      </c>
      <c r="G578" s="179">
        <f t="shared" si="72"/>
        <v>1.7699115044247787E-3</v>
      </c>
      <c r="H578" s="179">
        <f t="shared" si="72"/>
        <v>1.7699115044247787E-3</v>
      </c>
      <c r="I578" s="179">
        <f t="shared" si="72"/>
        <v>1.7699115044247787E-3</v>
      </c>
      <c r="J578" s="179">
        <f t="shared" si="72"/>
        <v>1.7699115044247787E-3</v>
      </c>
      <c r="K578" s="179">
        <f t="shared" si="72"/>
        <v>1.7699115044247787E-3</v>
      </c>
      <c r="L578" s="179">
        <f t="shared" si="72"/>
        <v>1.7699115044247787E-3</v>
      </c>
      <c r="M578" s="179">
        <f t="shared" si="72"/>
        <v>1.7699115044247787E-3</v>
      </c>
      <c r="N578" s="179">
        <f t="shared" si="72"/>
        <v>1.7699115044247787E-3</v>
      </c>
      <c r="O578" s="179">
        <f t="shared" si="72"/>
        <v>1.7699115044247787E-3</v>
      </c>
      <c r="P578" s="179">
        <f t="shared" si="72"/>
        <v>1.7699115044247787E-3</v>
      </c>
      <c r="Q578" s="179">
        <f t="shared" si="72"/>
        <v>1.7699115044247787E-3</v>
      </c>
      <c r="R578" s="179">
        <f t="shared" si="72"/>
        <v>1.7699115044247787E-3</v>
      </c>
      <c r="S578" s="179">
        <f t="shared" si="72"/>
        <v>1.7699115044247787E-3</v>
      </c>
      <c r="T578" s="179">
        <f t="shared" si="72"/>
        <v>1.7699115044247787E-3</v>
      </c>
      <c r="U578" s="179">
        <f t="shared" si="72"/>
        <v>1.7699115044247787E-3</v>
      </c>
      <c r="V578" s="179">
        <f t="shared" si="72"/>
        <v>1.7699115044247787E-3</v>
      </c>
      <c r="W578" s="179">
        <f t="shared" si="72"/>
        <v>1.7699115044247787E-3</v>
      </c>
      <c r="X578" s="179">
        <f t="shared" si="72"/>
        <v>1.7699115044247787E-3</v>
      </c>
      <c r="Y578" s="179">
        <f t="shared" si="72"/>
        <v>1.7699115044247787E-3</v>
      </c>
      <c r="Z578" s="179">
        <f t="shared" si="72"/>
        <v>1.7699115044247787E-3</v>
      </c>
      <c r="AA578" s="179">
        <f t="shared" si="72"/>
        <v>1.7699115044247787E-3</v>
      </c>
      <c r="AB578" s="179">
        <f t="shared" si="72"/>
        <v>1.7699115044247787E-3</v>
      </c>
      <c r="AC578" s="179">
        <f t="shared" si="72"/>
        <v>1.7699115044247787E-3</v>
      </c>
      <c r="AD578" s="179">
        <f t="shared" si="72"/>
        <v>1.7699115044247787E-3</v>
      </c>
      <c r="AE578" s="179">
        <f t="shared" si="72"/>
        <v>1.7699115044247787E-3</v>
      </c>
      <c r="AF578" s="179">
        <f t="shared" si="72"/>
        <v>1.7699115044247787E-3</v>
      </c>
      <c r="AG578" s="179">
        <f t="shared" si="72"/>
        <v>1.7699115044247787E-3</v>
      </c>
    </row>
  </sheetData>
  <sheetProtection algorithmName="SHA-512" hashValue="2ANuhziW3nome4oEBNAopslwUujNnb3ZCjhTN8s451laqju3aKnozqTSoC6t7aI06aGBFYGK10OlPounBpFvGA==" saltValue="+UP72Wr4woT7EEySQnSHVw==" spinCount="100000" sheet="1" objects="1" scenarios="1"/>
  <sortState xmlns:xlrd2="http://schemas.microsoft.com/office/spreadsheetml/2017/richdata2" ref="A4:AN568">
    <sortCondition ref="A4:A568"/>
  </sortState>
  <hyperlinks>
    <hyperlink ref="G1" r:id="rId1" xr:uid="{00000000-0004-0000-10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BF0-6E53-4EF1-AC0C-73AD120CA5EF}">
  <sheetPr codeName="Sheet18">
    <tabColor rgb="FF00B0F0"/>
  </sheetPr>
  <dimension ref="A1:I28"/>
  <sheetViews>
    <sheetView workbookViewId="0">
      <pane ySplit="3" topLeftCell="A4" activePane="bottomLeft" state="frozen"/>
      <selection activeCell="B37" sqref="B37"/>
      <selection pane="bottomLeft"/>
    </sheetView>
  </sheetViews>
  <sheetFormatPr defaultRowHeight="15" x14ac:dyDescent="0.25"/>
  <cols>
    <col min="1" max="1" width="9.140625" style="181"/>
    <col min="2" max="2" width="34.5703125" style="181" bestFit="1" customWidth="1"/>
    <col min="3" max="3" width="73.42578125" style="181" customWidth="1"/>
    <col min="4" max="16384" width="9.140625" style="181"/>
  </cols>
  <sheetData>
    <row r="1" spans="1:9" x14ac:dyDescent="0.25">
      <c r="A1" s="18" t="s">
        <v>1674</v>
      </c>
      <c r="E1" s="181" t="s">
        <v>1614</v>
      </c>
      <c r="I1" s="78" t="s">
        <v>1615</v>
      </c>
    </row>
    <row r="2" spans="1:9" x14ac:dyDescent="0.25">
      <c r="E2" s="181" t="s">
        <v>1621</v>
      </c>
      <c r="I2" s="78" t="s">
        <v>1622</v>
      </c>
    </row>
    <row r="3" spans="1:9" x14ac:dyDescent="0.25">
      <c r="A3" s="53" t="s">
        <v>1576</v>
      </c>
      <c r="B3" s="53" t="s">
        <v>805</v>
      </c>
      <c r="C3" s="53" t="s">
        <v>647</v>
      </c>
    </row>
    <row r="4" spans="1:9" ht="77.25" x14ac:dyDescent="0.25">
      <c r="A4" s="98">
        <v>1</v>
      </c>
      <c r="B4" s="98" t="s">
        <v>747</v>
      </c>
      <c r="C4" s="54" t="s">
        <v>1641</v>
      </c>
    </row>
    <row r="5" spans="1:9" ht="77.25" x14ac:dyDescent="0.25">
      <c r="A5" s="98">
        <f>A4+1</f>
        <v>2</v>
      </c>
      <c r="B5" s="98" t="s">
        <v>747</v>
      </c>
      <c r="C5" s="54" t="s">
        <v>951</v>
      </c>
    </row>
    <row r="6" spans="1:9" ht="166.5" x14ac:dyDescent="0.25">
      <c r="A6" s="98">
        <f t="shared" ref="A6:A28" si="0">A5+1</f>
        <v>3</v>
      </c>
      <c r="B6" s="98" t="s">
        <v>747</v>
      </c>
      <c r="C6" s="54" t="s">
        <v>1642</v>
      </c>
    </row>
    <row r="7" spans="1:9" ht="77.25" x14ac:dyDescent="0.25">
      <c r="A7" s="98">
        <f t="shared" si="0"/>
        <v>4</v>
      </c>
      <c r="B7" s="98" t="s">
        <v>747</v>
      </c>
      <c r="C7" s="54" t="s">
        <v>929</v>
      </c>
    </row>
    <row r="8" spans="1:9" ht="102.75" x14ac:dyDescent="0.25">
      <c r="A8" s="98">
        <f t="shared" si="0"/>
        <v>5</v>
      </c>
      <c r="B8" s="98" t="s">
        <v>747</v>
      </c>
      <c r="C8" s="54" t="s">
        <v>953</v>
      </c>
    </row>
    <row r="9" spans="1:9" ht="51.75" x14ac:dyDescent="0.25">
      <c r="A9" s="98">
        <f t="shared" si="0"/>
        <v>6</v>
      </c>
      <c r="B9" s="98" t="s">
        <v>747</v>
      </c>
      <c r="C9" s="54" t="s">
        <v>1643</v>
      </c>
    </row>
    <row r="10" spans="1:9" ht="77.25" x14ac:dyDescent="0.25">
      <c r="A10" s="98">
        <f t="shared" si="0"/>
        <v>7</v>
      </c>
      <c r="B10" s="98" t="s">
        <v>747</v>
      </c>
      <c r="C10" s="54" t="s">
        <v>944</v>
      </c>
    </row>
    <row r="11" spans="1:9" ht="204.75" x14ac:dyDescent="0.25">
      <c r="A11" s="98">
        <f t="shared" si="0"/>
        <v>8</v>
      </c>
      <c r="B11" s="98" t="s">
        <v>747</v>
      </c>
      <c r="C11" s="54" t="s">
        <v>955</v>
      </c>
    </row>
    <row r="12" spans="1:9" ht="77.25" x14ac:dyDescent="0.25">
      <c r="A12" s="98">
        <f t="shared" si="0"/>
        <v>9</v>
      </c>
      <c r="B12" s="98" t="s">
        <v>1579</v>
      </c>
      <c r="C12" s="54" t="s">
        <v>1644</v>
      </c>
    </row>
    <row r="13" spans="1:9" ht="102.75" x14ac:dyDescent="0.25">
      <c r="A13" s="98">
        <f t="shared" si="0"/>
        <v>10</v>
      </c>
      <c r="B13" s="98" t="s">
        <v>1579</v>
      </c>
      <c r="C13" s="54" t="s">
        <v>945</v>
      </c>
    </row>
    <row r="14" spans="1:9" ht="115.5" x14ac:dyDescent="0.25">
      <c r="A14" s="98">
        <f t="shared" si="0"/>
        <v>11</v>
      </c>
      <c r="B14" s="98" t="s">
        <v>1579</v>
      </c>
      <c r="C14" s="54" t="s">
        <v>957</v>
      </c>
    </row>
    <row r="15" spans="1:9" ht="77.25" x14ac:dyDescent="0.25">
      <c r="A15" s="98">
        <f t="shared" si="0"/>
        <v>12</v>
      </c>
      <c r="B15" s="98" t="s">
        <v>1579</v>
      </c>
      <c r="C15" s="54" t="s">
        <v>958</v>
      </c>
    </row>
    <row r="16" spans="1:9" ht="64.5" x14ac:dyDescent="0.25">
      <c r="A16" s="98">
        <f t="shared" si="0"/>
        <v>13</v>
      </c>
      <c r="B16" s="98" t="s">
        <v>1579</v>
      </c>
      <c r="C16" s="54" t="s">
        <v>946</v>
      </c>
    </row>
    <row r="17" spans="1:3" ht="141" x14ac:dyDescent="0.25">
      <c r="A17" s="98">
        <f t="shared" si="0"/>
        <v>14</v>
      </c>
      <c r="B17" s="98" t="s">
        <v>1573</v>
      </c>
      <c r="C17" s="54" t="s">
        <v>960</v>
      </c>
    </row>
    <row r="18" spans="1:3" ht="51.75" x14ac:dyDescent="0.25">
      <c r="A18" s="98">
        <f t="shared" si="0"/>
        <v>15</v>
      </c>
      <c r="B18" s="98" t="s">
        <v>1577</v>
      </c>
      <c r="C18" s="54" t="s">
        <v>961</v>
      </c>
    </row>
    <row r="19" spans="1:3" ht="115.5" x14ac:dyDescent="0.25">
      <c r="A19" s="98">
        <f t="shared" si="0"/>
        <v>16</v>
      </c>
      <c r="B19" s="98" t="s">
        <v>1577</v>
      </c>
      <c r="C19" s="54" t="s">
        <v>1645</v>
      </c>
    </row>
    <row r="20" spans="1:3" ht="102.75" x14ac:dyDescent="0.25">
      <c r="A20" s="98">
        <f t="shared" si="0"/>
        <v>17</v>
      </c>
      <c r="B20" s="98" t="s">
        <v>773</v>
      </c>
      <c r="C20" s="54" t="s">
        <v>918</v>
      </c>
    </row>
    <row r="21" spans="1:3" ht="39" x14ac:dyDescent="0.25">
      <c r="A21" s="98">
        <f t="shared" si="0"/>
        <v>18</v>
      </c>
      <c r="B21" s="98" t="s">
        <v>773</v>
      </c>
      <c r="C21" s="54" t="s">
        <v>947</v>
      </c>
    </row>
    <row r="22" spans="1:3" ht="204.75" x14ac:dyDescent="0.25">
      <c r="A22" s="98">
        <f t="shared" si="0"/>
        <v>19</v>
      </c>
      <c r="B22" s="98" t="s">
        <v>773</v>
      </c>
      <c r="C22" s="54" t="s">
        <v>963</v>
      </c>
    </row>
    <row r="23" spans="1:3" ht="166.5" x14ac:dyDescent="0.25">
      <c r="A23" s="98">
        <f t="shared" si="0"/>
        <v>20</v>
      </c>
      <c r="B23" s="98" t="s">
        <v>778</v>
      </c>
      <c r="C23" s="54" t="s">
        <v>964</v>
      </c>
    </row>
    <row r="24" spans="1:3" ht="90" x14ac:dyDescent="0.25">
      <c r="A24" s="98">
        <f t="shared" si="0"/>
        <v>21</v>
      </c>
      <c r="B24" s="98" t="s">
        <v>778</v>
      </c>
      <c r="C24" s="54" t="s">
        <v>965</v>
      </c>
    </row>
    <row r="25" spans="1:3" ht="26.25" x14ac:dyDescent="0.25">
      <c r="A25" s="98">
        <f t="shared" si="0"/>
        <v>22</v>
      </c>
      <c r="B25" s="98" t="s">
        <v>778</v>
      </c>
      <c r="C25" s="54" t="s">
        <v>948</v>
      </c>
    </row>
    <row r="26" spans="1:3" ht="26.25" x14ac:dyDescent="0.25">
      <c r="A26" s="98">
        <f t="shared" si="0"/>
        <v>23</v>
      </c>
      <c r="B26" s="98" t="s">
        <v>778</v>
      </c>
      <c r="C26" s="54" t="s">
        <v>949</v>
      </c>
    </row>
    <row r="27" spans="1:3" ht="115.5" x14ac:dyDescent="0.25">
      <c r="A27" s="98">
        <f t="shared" si="0"/>
        <v>24</v>
      </c>
      <c r="B27" s="98" t="s">
        <v>778</v>
      </c>
      <c r="C27" s="54" t="s">
        <v>966</v>
      </c>
    </row>
    <row r="28" spans="1:3" ht="115.5" x14ac:dyDescent="0.25">
      <c r="A28" s="98">
        <f t="shared" si="0"/>
        <v>25</v>
      </c>
      <c r="B28" s="98" t="s">
        <v>778</v>
      </c>
      <c r="C28" s="54" t="s">
        <v>967</v>
      </c>
    </row>
  </sheetData>
  <sheetProtection algorithmName="SHA-512" hashValue="7HZG2t4jXAo1AS75MpYO7bKvLTKLpvfG4Bcz+xYx5khefN7atXQj28Byd/wUr7W9vtm9PdtU9Dz99pGjAXRzsg==" saltValue="T2ImeSBwJYCehQLPVbBPwg==" spinCount="100000" sheet="1" objects="1" scenarios="1"/>
  <hyperlinks>
    <hyperlink ref="I1" location="'Municipal Profile'!A1" display="'Municipal Profile'!A1" xr:uid="{59807399-4548-42F0-B3E1-CDDDF7DFD08E}"/>
    <hyperlink ref="I2" location="'Question Profile'!A1" display="'Question Profile'!A1" xr:uid="{FE8CE3E6-9381-427E-A907-D171F5FA8FB6}"/>
  </hyperlinks>
  <pageMargins left="0.7" right="0.7" top="0.75" bottom="0.75" header="0.3" footer="0.3"/>
  <pageSetup scale="61" orientation="portrait" r:id="rId1"/>
  <rowBreaks count="2" manualBreakCount="2">
    <brk id="14" max="16383" man="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8E8D-849E-479C-98AB-7267B6A62964}">
  <sheetPr codeName="Sheet19">
    <tabColor rgb="FF0070C0"/>
  </sheetPr>
  <dimension ref="A1:AI578"/>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1" customWidth="1"/>
    <col min="2" max="2" width="31.28515625" style="181" bestFit="1" customWidth="1"/>
    <col min="3" max="3" width="11.85546875" style="181" bestFit="1" customWidth="1"/>
    <col min="4" max="16384" width="9.140625" style="181"/>
  </cols>
  <sheetData>
    <row r="1" spans="1:35" x14ac:dyDescent="0.25">
      <c r="A1" s="18" t="s">
        <v>1675</v>
      </c>
      <c r="D1" s="18" t="s">
        <v>734</v>
      </c>
      <c r="G1" s="32" t="s">
        <v>1703</v>
      </c>
    </row>
    <row r="3" spans="1:3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D3" s="102" t="s">
        <v>621</v>
      </c>
      <c r="AE3" s="102" t="s">
        <v>622</v>
      </c>
      <c r="AF3" s="102" t="s">
        <v>620</v>
      </c>
      <c r="AG3" s="102" t="s">
        <v>623</v>
      </c>
      <c r="AH3" s="102" t="s">
        <v>1575</v>
      </c>
      <c r="AI3" s="102" t="s">
        <v>631</v>
      </c>
    </row>
    <row r="4" spans="1:35" x14ac:dyDescent="0.25">
      <c r="A4" s="101">
        <v>101</v>
      </c>
      <c r="B4" s="67" t="s">
        <v>2</v>
      </c>
      <c r="C4" s="67" t="s">
        <v>3</v>
      </c>
      <c r="D4" s="103" t="s">
        <v>621</v>
      </c>
      <c r="E4" s="103" t="s">
        <v>621</v>
      </c>
      <c r="F4" s="103" t="s">
        <v>621</v>
      </c>
      <c r="G4" s="103" t="s">
        <v>621</v>
      </c>
      <c r="H4" s="103" t="s">
        <v>622</v>
      </c>
      <c r="I4" s="103" t="s">
        <v>621</v>
      </c>
      <c r="J4" s="103" t="s">
        <v>621</v>
      </c>
      <c r="K4" s="103" t="s">
        <v>622</v>
      </c>
      <c r="L4" s="103" t="s">
        <v>622</v>
      </c>
      <c r="M4" s="103" t="s">
        <v>622</v>
      </c>
      <c r="N4" s="103" t="s">
        <v>621</v>
      </c>
      <c r="O4" s="103" t="s">
        <v>621</v>
      </c>
      <c r="P4" s="103" t="s">
        <v>621</v>
      </c>
      <c r="Q4" s="103" t="s">
        <v>622</v>
      </c>
      <c r="R4" s="103" t="s">
        <v>621</v>
      </c>
      <c r="S4" s="103" t="s">
        <v>621</v>
      </c>
      <c r="T4" s="103" t="s">
        <v>621</v>
      </c>
      <c r="U4" s="103" t="s">
        <v>621</v>
      </c>
      <c r="V4" s="103" t="s">
        <v>621</v>
      </c>
      <c r="W4" s="103" t="s">
        <v>621</v>
      </c>
      <c r="X4" s="103" t="s">
        <v>623</v>
      </c>
      <c r="Y4" s="103" t="s">
        <v>623</v>
      </c>
      <c r="Z4" s="103" t="s">
        <v>621</v>
      </c>
      <c r="AA4" s="103" t="s">
        <v>621</v>
      </c>
      <c r="AB4" s="103" t="s">
        <v>621</v>
      </c>
      <c r="AD4" s="103">
        <f t="shared" ref="AD4:AE23" si="0">COUNTIF($D4:$AB4,AD$3)</f>
        <v>18</v>
      </c>
      <c r="AE4" s="103">
        <f t="shared" si="0"/>
        <v>5</v>
      </c>
      <c r="AF4" s="103"/>
      <c r="AG4" s="103">
        <f t="shared" ref="AG4:AH23" si="1">COUNTIF($D4:$AB4,AG$3)</f>
        <v>2</v>
      </c>
      <c r="AH4" s="103">
        <f t="shared" si="1"/>
        <v>0</v>
      </c>
      <c r="AI4" s="103">
        <f t="shared" ref="AI4:AI67" si="2">AD4+AE4</f>
        <v>23</v>
      </c>
    </row>
    <row r="5" spans="1:35" x14ac:dyDescent="0.25">
      <c r="A5" s="101">
        <v>102</v>
      </c>
      <c r="B5" s="67" t="s">
        <v>4</v>
      </c>
      <c r="C5" s="67" t="s">
        <v>3</v>
      </c>
      <c r="D5" s="103" t="s">
        <v>621</v>
      </c>
      <c r="E5" s="103" t="s">
        <v>621</v>
      </c>
      <c r="F5" s="103" t="s">
        <v>623</v>
      </c>
      <c r="G5" s="103" t="s">
        <v>621</v>
      </c>
      <c r="H5" s="103" t="s">
        <v>621</v>
      </c>
      <c r="I5" s="103" t="s">
        <v>621</v>
      </c>
      <c r="J5" s="103" t="s">
        <v>623</v>
      </c>
      <c r="K5" s="103" t="s">
        <v>622</v>
      </c>
      <c r="L5" s="103" t="s">
        <v>621</v>
      </c>
      <c r="M5" s="103" t="s">
        <v>621</v>
      </c>
      <c r="N5" s="103" t="s">
        <v>621</v>
      </c>
      <c r="O5" s="103" t="s">
        <v>621</v>
      </c>
      <c r="P5" s="103" t="s">
        <v>622</v>
      </c>
      <c r="Q5" s="103" t="s">
        <v>622</v>
      </c>
      <c r="R5" s="103" t="s">
        <v>621</v>
      </c>
      <c r="S5" s="103" t="s">
        <v>622</v>
      </c>
      <c r="T5" s="103" t="s">
        <v>621</v>
      </c>
      <c r="U5" s="103" t="s">
        <v>621</v>
      </c>
      <c r="V5" s="103" t="s">
        <v>621</v>
      </c>
      <c r="W5" s="103" t="s">
        <v>621</v>
      </c>
      <c r="X5" s="103" t="s">
        <v>621</v>
      </c>
      <c r="Y5" s="103" t="s">
        <v>621</v>
      </c>
      <c r="Z5" s="103" t="s">
        <v>621</v>
      </c>
      <c r="AA5" s="103" t="s">
        <v>621</v>
      </c>
      <c r="AB5" s="103" t="s">
        <v>621</v>
      </c>
      <c r="AD5" s="103">
        <f t="shared" si="0"/>
        <v>19</v>
      </c>
      <c r="AE5" s="103">
        <f t="shared" si="0"/>
        <v>4</v>
      </c>
      <c r="AF5" s="103"/>
      <c r="AG5" s="103">
        <f t="shared" si="1"/>
        <v>2</v>
      </c>
      <c r="AH5" s="103">
        <f t="shared" si="1"/>
        <v>0</v>
      </c>
      <c r="AI5" s="103">
        <f t="shared" si="2"/>
        <v>23</v>
      </c>
    </row>
    <row r="6" spans="1:35" x14ac:dyDescent="0.25">
      <c r="A6" s="101">
        <v>103</v>
      </c>
      <c r="B6" s="67" t="s">
        <v>5</v>
      </c>
      <c r="C6" s="67" t="s">
        <v>3</v>
      </c>
      <c r="D6" s="103" t="s">
        <v>621</v>
      </c>
      <c r="E6" s="103" t="s">
        <v>621</v>
      </c>
      <c r="F6" s="103" t="s">
        <v>621</v>
      </c>
      <c r="G6" s="103" t="s">
        <v>621</v>
      </c>
      <c r="H6" s="103" t="s">
        <v>622</v>
      </c>
      <c r="I6" s="103" t="s">
        <v>621</v>
      </c>
      <c r="J6" s="103" t="s">
        <v>623</v>
      </c>
      <c r="K6" s="103" t="s">
        <v>622</v>
      </c>
      <c r="L6" s="103" t="s">
        <v>622</v>
      </c>
      <c r="M6" s="103" t="s">
        <v>622</v>
      </c>
      <c r="N6" s="103" t="s">
        <v>621</v>
      </c>
      <c r="O6" s="103" t="s">
        <v>621</v>
      </c>
      <c r="P6" s="103" t="s">
        <v>621</v>
      </c>
      <c r="Q6" s="103" t="s">
        <v>621</v>
      </c>
      <c r="R6" s="103" t="s">
        <v>621</v>
      </c>
      <c r="S6" s="103" t="s">
        <v>621</v>
      </c>
      <c r="T6" s="103" t="s">
        <v>621</v>
      </c>
      <c r="U6" s="103" t="s">
        <v>621</v>
      </c>
      <c r="V6" s="103" t="s">
        <v>621</v>
      </c>
      <c r="W6" s="103" t="s">
        <v>621</v>
      </c>
      <c r="X6" s="103" t="s">
        <v>623</v>
      </c>
      <c r="Y6" s="103" t="s">
        <v>623</v>
      </c>
      <c r="Z6" s="103" t="s">
        <v>623</v>
      </c>
      <c r="AA6" s="103" t="s">
        <v>621</v>
      </c>
      <c r="AB6" s="103" t="s">
        <v>621</v>
      </c>
      <c r="AD6" s="103">
        <f t="shared" si="0"/>
        <v>17</v>
      </c>
      <c r="AE6" s="103">
        <f t="shared" si="0"/>
        <v>4</v>
      </c>
      <c r="AF6" s="103"/>
      <c r="AG6" s="103">
        <f t="shared" si="1"/>
        <v>4</v>
      </c>
      <c r="AH6" s="103">
        <f t="shared" si="1"/>
        <v>0</v>
      </c>
      <c r="AI6" s="103">
        <f t="shared" si="2"/>
        <v>21</v>
      </c>
    </row>
    <row r="7" spans="1:35" x14ac:dyDescent="0.25">
      <c r="A7" s="101">
        <v>104</v>
      </c>
      <c r="B7" s="67" t="s">
        <v>6</v>
      </c>
      <c r="C7" s="67" t="s">
        <v>3</v>
      </c>
      <c r="D7" s="103" t="s">
        <v>621</v>
      </c>
      <c r="E7" s="103" t="s">
        <v>621</v>
      </c>
      <c r="F7" s="103" t="s">
        <v>621</v>
      </c>
      <c r="G7" s="103" t="s">
        <v>621</v>
      </c>
      <c r="H7" s="103" t="s">
        <v>622</v>
      </c>
      <c r="I7" s="103" t="s">
        <v>621</v>
      </c>
      <c r="J7" s="103" t="s">
        <v>621</v>
      </c>
      <c r="K7" s="103" t="s">
        <v>621</v>
      </c>
      <c r="L7" s="103" t="s">
        <v>621</v>
      </c>
      <c r="M7" s="103" t="s">
        <v>621</v>
      </c>
      <c r="N7" s="103" t="s">
        <v>621</v>
      </c>
      <c r="O7" s="103" t="s">
        <v>621</v>
      </c>
      <c r="P7" s="103" t="s">
        <v>621</v>
      </c>
      <c r="Q7" s="103" t="s">
        <v>621</v>
      </c>
      <c r="R7" s="103" t="s">
        <v>621</v>
      </c>
      <c r="S7" s="103" t="s">
        <v>621</v>
      </c>
      <c r="T7" s="103" t="s">
        <v>621</v>
      </c>
      <c r="U7" s="103" t="s">
        <v>621</v>
      </c>
      <c r="V7" s="103" t="s">
        <v>621</v>
      </c>
      <c r="W7" s="103" t="s">
        <v>621</v>
      </c>
      <c r="X7" s="103" t="s">
        <v>622</v>
      </c>
      <c r="Y7" s="103" t="s">
        <v>621</v>
      </c>
      <c r="Z7" s="103" t="s">
        <v>621</v>
      </c>
      <c r="AA7" s="103" t="s">
        <v>621</v>
      </c>
      <c r="AB7" s="103" t="s">
        <v>621</v>
      </c>
      <c r="AD7" s="103">
        <f t="shared" si="0"/>
        <v>23</v>
      </c>
      <c r="AE7" s="103">
        <f t="shared" si="0"/>
        <v>2</v>
      </c>
      <c r="AF7" s="103"/>
      <c r="AG7" s="103">
        <f t="shared" si="1"/>
        <v>0</v>
      </c>
      <c r="AH7" s="103">
        <f t="shared" si="1"/>
        <v>0</v>
      </c>
      <c r="AI7" s="103">
        <f t="shared" si="2"/>
        <v>25</v>
      </c>
    </row>
    <row r="8" spans="1:35" x14ac:dyDescent="0.25">
      <c r="A8" s="101">
        <v>105</v>
      </c>
      <c r="B8" s="67" t="s">
        <v>7</v>
      </c>
      <c r="C8" s="67" t="s">
        <v>3</v>
      </c>
      <c r="D8" s="103" t="s">
        <v>621</v>
      </c>
      <c r="E8" s="103" t="s">
        <v>621</v>
      </c>
      <c r="F8" s="103" t="s">
        <v>621</v>
      </c>
      <c r="G8" s="103" t="s">
        <v>621</v>
      </c>
      <c r="H8" s="103" t="s">
        <v>622</v>
      </c>
      <c r="I8" s="103" t="s">
        <v>621</v>
      </c>
      <c r="J8" s="103" t="s">
        <v>621</v>
      </c>
      <c r="K8" s="103" t="s">
        <v>622</v>
      </c>
      <c r="L8" s="103" t="s">
        <v>622</v>
      </c>
      <c r="M8" s="103" t="s">
        <v>622</v>
      </c>
      <c r="N8" s="103" t="s">
        <v>621</v>
      </c>
      <c r="O8" s="103" t="s">
        <v>621</v>
      </c>
      <c r="P8" s="103" t="s">
        <v>621</v>
      </c>
      <c r="Q8" s="103" t="s">
        <v>622</v>
      </c>
      <c r="R8" s="103" t="s">
        <v>621</v>
      </c>
      <c r="S8" s="103" t="s">
        <v>621</v>
      </c>
      <c r="T8" s="103" t="s">
        <v>621</v>
      </c>
      <c r="U8" s="103" t="s">
        <v>621</v>
      </c>
      <c r="V8" s="103" t="s">
        <v>621</v>
      </c>
      <c r="W8" s="103" t="s">
        <v>621</v>
      </c>
      <c r="X8" s="103" t="s">
        <v>623</v>
      </c>
      <c r="Y8" s="103" t="s">
        <v>623</v>
      </c>
      <c r="Z8" s="103" t="s">
        <v>623</v>
      </c>
      <c r="AA8" s="103" t="s">
        <v>621</v>
      </c>
      <c r="AB8" s="103" t="s">
        <v>621</v>
      </c>
      <c r="AD8" s="103">
        <f t="shared" si="0"/>
        <v>17</v>
      </c>
      <c r="AE8" s="103">
        <f t="shared" si="0"/>
        <v>5</v>
      </c>
      <c r="AF8" s="103"/>
      <c r="AG8" s="103">
        <f t="shared" si="1"/>
        <v>3</v>
      </c>
      <c r="AH8" s="103">
        <f t="shared" si="1"/>
        <v>0</v>
      </c>
      <c r="AI8" s="103">
        <f t="shared" si="2"/>
        <v>22</v>
      </c>
    </row>
    <row r="9" spans="1:35" x14ac:dyDescent="0.25">
      <c r="A9" s="101">
        <v>106</v>
      </c>
      <c r="B9" s="67" t="s">
        <v>8</v>
      </c>
      <c r="C9" s="67" t="s">
        <v>3</v>
      </c>
      <c r="D9" s="103" t="s">
        <v>622</v>
      </c>
      <c r="E9" s="103" t="s">
        <v>622</v>
      </c>
      <c r="F9" s="103" t="s">
        <v>621</v>
      </c>
      <c r="G9" s="103" t="s">
        <v>621</v>
      </c>
      <c r="H9" s="103" t="s">
        <v>621</v>
      </c>
      <c r="I9" s="103" t="s">
        <v>621</v>
      </c>
      <c r="J9" s="103" t="s">
        <v>623</v>
      </c>
      <c r="K9" s="103" t="s">
        <v>621</v>
      </c>
      <c r="L9" s="103" t="s">
        <v>622</v>
      </c>
      <c r="M9" s="103" t="s">
        <v>622</v>
      </c>
      <c r="N9" s="103" t="s">
        <v>621</v>
      </c>
      <c r="O9" s="103" t="s">
        <v>621</v>
      </c>
      <c r="P9" s="103" t="s">
        <v>622</v>
      </c>
      <c r="Q9" s="103" t="s">
        <v>622</v>
      </c>
      <c r="R9" s="103" t="s">
        <v>621</v>
      </c>
      <c r="S9" s="103" t="s">
        <v>623</v>
      </c>
      <c r="T9" s="103" t="s">
        <v>621</v>
      </c>
      <c r="U9" s="103" t="s">
        <v>621</v>
      </c>
      <c r="V9" s="103" t="s">
        <v>622</v>
      </c>
      <c r="W9" s="103" t="s">
        <v>621</v>
      </c>
      <c r="X9" s="103" t="s">
        <v>622</v>
      </c>
      <c r="Y9" s="103" t="s">
        <v>621</v>
      </c>
      <c r="Z9" s="103" t="s">
        <v>623</v>
      </c>
      <c r="AA9" s="103" t="s">
        <v>622</v>
      </c>
      <c r="AB9" s="103" t="s">
        <v>621</v>
      </c>
      <c r="AD9" s="103">
        <f t="shared" si="0"/>
        <v>13</v>
      </c>
      <c r="AE9" s="103">
        <f t="shared" si="0"/>
        <v>9</v>
      </c>
      <c r="AF9" s="103"/>
      <c r="AG9" s="103">
        <f t="shared" si="1"/>
        <v>3</v>
      </c>
      <c r="AH9" s="103">
        <f t="shared" si="1"/>
        <v>0</v>
      </c>
      <c r="AI9" s="103">
        <f t="shared" si="2"/>
        <v>22</v>
      </c>
    </row>
    <row r="10" spans="1:35" x14ac:dyDescent="0.25">
      <c r="A10" s="101">
        <v>107</v>
      </c>
      <c r="B10" s="67" t="s">
        <v>9</v>
      </c>
      <c r="C10" s="67" t="s">
        <v>3</v>
      </c>
      <c r="D10" s="103" t="s">
        <v>621</v>
      </c>
      <c r="E10" s="103" t="s">
        <v>621</v>
      </c>
      <c r="F10" s="103" t="s">
        <v>621</v>
      </c>
      <c r="G10" s="103" t="s">
        <v>621</v>
      </c>
      <c r="H10" s="103" t="s">
        <v>622</v>
      </c>
      <c r="I10" s="103" t="s">
        <v>621</v>
      </c>
      <c r="J10" s="103" t="s">
        <v>621</v>
      </c>
      <c r="K10" s="103" t="s">
        <v>622</v>
      </c>
      <c r="L10" s="103" t="s">
        <v>622</v>
      </c>
      <c r="M10" s="103" t="s">
        <v>621</v>
      </c>
      <c r="N10" s="103" t="s">
        <v>621</v>
      </c>
      <c r="O10" s="103" t="s">
        <v>621</v>
      </c>
      <c r="P10" s="103" t="s">
        <v>621</v>
      </c>
      <c r="Q10" s="103" t="s">
        <v>622</v>
      </c>
      <c r="R10" s="103" t="s">
        <v>621</v>
      </c>
      <c r="S10" s="103" t="s">
        <v>623</v>
      </c>
      <c r="T10" s="103" t="s">
        <v>621</v>
      </c>
      <c r="U10" s="103" t="s">
        <v>621</v>
      </c>
      <c r="V10" s="103" t="s">
        <v>621</v>
      </c>
      <c r="W10" s="103" t="s">
        <v>621</v>
      </c>
      <c r="X10" s="103" t="s">
        <v>621</v>
      </c>
      <c r="Y10" s="103" t="s">
        <v>621</v>
      </c>
      <c r="Z10" s="103" t="s">
        <v>621</v>
      </c>
      <c r="AA10" s="103" t="s">
        <v>621</v>
      </c>
      <c r="AB10" s="103" t="s">
        <v>621</v>
      </c>
      <c r="AD10" s="103">
        <f t="shared" si="0"/>
        <v>20</v>
      </c>
      <c r="AE10" s="103">
        <f t="shared" si="0"/>
        <v>4</v>
      </c>
      <c r="AF10" s="103"/>
      <c r="AG10" s="103">
        <f t="shared" si="1"/>
        <v>1</v>
      </c>
      <c r="AH10" s="103">
        <f t="shared" si="1"/>
        <v>0</v>
      </c>
      <c r="AI10" s="103">
        <f t="shared" si="2"/>
        <v>24</v>
      </c>
    </row>
    <row r="11" spans="1:3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622</v>
      </c>
      <c r="R11" s="103" t="s">
        <v>621</v>
      </c>
      <c r="S11" s="103" t="s">
        <v>621</v>
      </c>
      <c r="T11" s="103" t="s">
        <v>621</v>
      </c>
      <c r="U11" s="103" t="s">
        <v>621</v>
      </c>
      <c r="V11" s="103" t="s">
        <v>621</v>
      </c>
      <c r="W11" s="103" t="s">
        <v>621</v>
      </c>
      <c r="X11" s="103" t="s">
        <v>621</v>
      </c>
      <c r="Y11" s="103" t="s">
        <v>621</v>
      </c>
      <c r="Z11" s="103" t="s">
        <v>621</v>
      </c>
      <c r="AA11" s="103" t="s">
        <v>621</v>
      </c>
      <c r="AB11" s="103" t="s">
        <v>621</v>
      </c>
      <c r="AD11" s="103">
        <f t="shared" si="0"/>
        <v>23</v>
      </c>
      <c r="AE11" s="103">
        <f t="shared" si="0"/>
        <v>2</v>
      </c>
      <c r="AF11" s="103"/>
      <c r="AG11" s="103">
        <f t="shared" si="1"/>
        <v>0</v>
      </c>
      <c r="AH11" s="103">
        <f t="shared" si="1"/>
        <v>0</v>
      </c>
      <c r="AI11" s="103">
        <f t="shared" si="2"/>
        <v>25</v>
      </c>
    </row>
    <row r="12" spans="1:35" x14ac:dyDescent="0.25">
      <c r="A12" s="101">
        <v>109</v>
      </c>
      <c r="B12" s="67" t="s">
        <v>11</v>
      </c>
      <c r="C12" s="67" t="s">
        <v>3</v>
      </c>
      <c r="D12" s="103" t="s">
        <v>622</v>
      </c>
      <c r="E12" s="103" t="s">
        <v>621</v>
      </c>
      <c r="F12" s="103" t="s">
        <v>621</v>
      </c>
      <c r="G12" s="103" t="s">
        <v>621</v>
      </c>
      <c r="H12" s="103" t="s">
        <v>622</v>
      </c>
      <c r="I12" s="103" t="s">
        <v>623</v>
      </c>
      <c r="J12" s="103" t="s">
        <v>621</v>
      </c>
      <c r="K12" s="103" t="s">
        <v>622</v>
      </c>
      <c r="L12" s="103" t="s">
        <v>623</v>
      </c>
      <c r="M12" s="103" t="s">
        <v>622</v>
      </c>
      <c r="N12" s="103" t="s">
        <v>621</v>
      </c>
      <c r="O12" s="103" t="s">
        <v>621</v>
      </c>
      <c r="P12" s="103" t="s">
        <v>622</v>
      </c>
      <c r="Q12" s="103" t="s">
        <v>621</v>
      </c>
      <c r="R12" s="103" t="s">
        <v>621</v>
      </c>
      <c r="S12" s="103" t="s">
        <v>621</v>
      </c>
      <c r="T12" s="103" t="s">
        <v>621</v>
      </c>
      <c r="U12" s="103" t="s">
        <v>621</v>
      </c>
      <c r="V12" s="103" t="s">
        <v>621</v>
      </c>
      <c r="W12" s="103" t="s">
        <v>621</v>
      </c>
      <c r="X12" s="103" t="s">
        <v>622</v>
      </c>
      <c r="Y12" s="103" t="s">
        <v>621</v>
      </c>
      <c r="Z12" s="103" t="s">
        <v>621</v>
      </c>
      <c r="AA12" s="103" t="s">
        <v>622</v>
      </c>
      <c r="AB12" s="103" t="s">
        <v>621</v>
      </c>
      <c r="AD12" s="103">
        <f t="shared" si="0"/>
        <v>16</v>
      </c>
      <c r="AE12" s="103">
        <f t="shared" si="0"/>
        <v>7</v>
      </c>
      <c r="AF12" s="103"/>
      <c r="AG12" s="103">
        <f t="shared" si="1"/>
        <v>2</v>
      </c>
      <c r="AH12" s="103">
        <f t="shared" si="1"/>
        <v>0</v>
      </c>
      <c r="AI12" s="103">
        <f t="shared" si="2"/>
        <v>23</v>
      </c>
    </row>
    <row r="13" spans="1:35" x14ac:dyDescent="0.25">
      <c r="A13" s="101">
        <v>110</v>
      </c>
      <c r="B13" s="67" t="s">
        <v>12</v>
      </c>
      <c r="C13" s="67" t="s">
        <v>3</v>
      </c>
      <c r="D13" s="103" t="s">
        <v>622</v>
      </c>
      <c r="E13" s="103" t="s">
        <v>621</v>
      </c>
      <c r="F13" s="103" t="s">
        <v>621</v>
      </c>
      <c r="G13" s="103" t="s">
        <v>621</v>
      </c>
      <c r="H13" s="103" t="s">
        <v>621</v>
      </c>
      <c r="I13" s="103" t="s">
        <v>621</v>
      </c>
      <c r="J13" s="103" t="s">
        <v>621</v>
      </c>
      <c r="K13" s="103" t="s">
        <v>622</v>
      </c>
      <c r="L13" s="103" t="s">
        <v>622</v>
      </c>
      <c r="M13" s="103" t="s">
        <v>622</v>
      </c>
      <c r="N13" s="103" t="s">
        <v>621</v>
      </c>
      <c r="O13" s="103" t="s">
        <v>621</v>
      </c>
      <c r="P13" s="103" t="s">
        <v>622</v>
      </c>
      <c r="Q13" s="103" t="s">
        <v>622</v>
      </c>
      <c r="R13" s="103" t="s">
        <v>621</v>
      </c>
      <c r="S13" s="103" t="s">
        <v>621</v>
      </c>
      <c r="T13" s="103" t="s">
        <v>621</v>
      </c>
      <c r="U13" s="103" t="s">
        <v>621</v>
      </c>
      <c r="V13" s="103" t="s">
        <v>621</v>
      </c>
      <c r="W13" s="103" t="s">
        <v>623</v>
      </c>
      <c r="X13" s="103" t="s">
        <v>622</v>
      </c>
      <c r="Y13" s="103" t="s">
        <v>621</v>
      </c>
      <c r="Z13" s="103" t="s">
        <v>621</v>
      </c>
      <c r="AA13" s="103" t="s">
        <v>622</v>
      </c>
      <c r="AB13" s="103" t="s">
        <v>621</v>
      </c>
      <c r="AD13" s="103">
        <f t="shared" si="0"/>
        <v>16</v>
      </c>
      <c r="AE13" s="103">
        <f t="shared" si="0"/>
        <v>8</v>
      </c>
      <c r="AF13" s="103"/>
      <c r="AG13" s="103">
        <f t="shared" si="1"/>
        <v>1</v>
      </c>
      <c r="AH13" s="103">
        <f t="shared" si="1"/>
        <v>0</v>
      </c>
      <c r="AI13" s="103">
        <f t="shared" si="2"/>
        <v>24</v>
      </c>
    </row>
    <row r="14" spans="1:35" x14ac:dyDescent="0.25">
      <c r="A14" s="101">
        <v>111</v>
      </c>
      <c r="B14" s="67" t="s">
        <v>13</v>
      </c>
      <c r="C14" s="67" t="s">
        <v>3</v>
      </c>
      <c r="D14" s="103" t="s">
        <v>623</v>
      </c>
      <c r="E14" s="103" t="s">
        <v>621</v>
      </c>
      <c r="F14" s="103" t="s">
        <v>621</v>
      </c>
      <c r="G14" s="103" t="s">
        <v>621</v>
      </c>
      <c r="H14" s="103" t="s">
        <v>622</v>
      </c>
      <c r="I14" s="103" t="s">
        <v>621</v>
      </c>
      <c r="J14" s="103" t="s">
        <v>621</v>
      </c>
      <c r="K14" s="103" t="s">
        <v>622</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D14" s="103">
        <f t="shared" si="0"/>
        <v>22</v>
      </c>
      <c r="AE14" s="103">
        <f t="shared" si="0"/>
        <v>2</v>
      </c>
      <c r="AF14" s="103"/>
      <c r="AG14" s="103">
        <f t="shared" si="1"/>
        <v>1</v>
      </c>
      <c r="AH14" s="103">
        <f t="shared" si="1"/>
        <v>0</v>
      </c>
      <c r="AI14" s="103">
        <f t="shared" si="2"/>
        <v>24</v>
      </c>
    </row>
    <row r="15" spans="1:35"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622</v>
      </c>
      <c r="M15" s="103" t="s">
        <v>621</v>
      </c>
      <c r="N15" s="103" t="s">
        <v>621</v>
      </c>
      <c r="O15" s="103" t="s">
        <v>621</v>
      </c>
      <c r="P15" s="103" t="s">
        <v>621</v>
      </c>
      <c r="Q15" s="103" t="s">
        <v>622</v>
      </c>
      <c r="R15" s="103" t="s">
        <v>621</v>
      </c>
      <c r="S15" s="103" t="s">
        <v>621</v>
      </c>
      <c r="T15" s="103" t="s">
        <v>623</v>
      </c>
      <c r="U15" s="103" t="s">
        <v>621</v>
      </c>
      <c r="V15" s="103" t="s">
        <v>621</v>
      </c>
      <c r="W15" s="103" t="s">
        <v>621</v>
      </c>
      <c r="X15" s="103" t="s">
        <v>623</v>
      </c>
      <c r="Y15" s="103" t="s">
        <v>623</v>
      </c>
      <c r="Z15" s="103" t="s">
        <v>621</v>
      </c>
      <c r="AA15" s="103" t="s">
        <v>623</v>
      </c>
      <c r="AB15" s="103" t="s">
        <v>621</v>
      </c>
      <c r="AD15" s="103">
        <f t="shared" si="0"/>
        <v>18</v>
      </c>
      <c r="AE15" s="103">
        <f t="shared" si="0"/>
        <v>3</v>
      </c>
      <c r="AF15" s="103"/>
      <c r="AG15" s="103">
        <f t="shared" si="1"/>
        <v>4</v>
      </c>
      <c r="AH15" s="103">
        <f t="shared" si="1"/>
        <v>0</v>
      </c>
      <c r="AI15" s="103">
        <f t="shared" si="2"/>
        <v>21</v>
      </c>
    </row>
    <row r="16" spans="1:35" x14ac:dyDescent="0.25">
      <c r="A16" s="101">
        <v>113</v>
      </c>
      <c r="B16" s="67" t="s">
        <v>624</v>
      </c>
      <c r="C16" s="67" t="s">
        <v>3</v>
      </c>
      <c r="D16" s="103" t="s">
        <v>621</v>
      </c>
      <c r="E16" s="103" t="s">
        <v>621</v>
      </c>
      <c r="F16" s="103" t="s">
        <v>621</v>
      </c>
      <c r="G16" s="103" t="s">
        <v>621</v>
      </c>
      <c r="H16" s="103" t="s">
        <v>621</v>
      </c>
      <c r="I16" s="103" t="s">
        <v>621</v>
      </c>
      <c r="J16" s="103" t="s">
        <v>621</v>
      </c>
      <c r="K16" s="103" t="s">
        <v>622</v>
      </c>
      <c r="L16" s="103" t="s">
        <v>623</v>
      </c>
      <c r="M16" s="103" t="s">
        <v>621</v>
      </c>
      <c r="N16" s="103" t="s">
        <v>621</v>
      </c>
      <c r="O16" s="103" t="s">
        <v>621</v>
      </c>
      <c r="P16" s="103" t="s">
        <v>621</v>
      </c>
      <c r="Q16" s="103" t="s">
        <v>621</v>
      </c>
      <c r="R16" s="103" t="s">
        <v>621</v>
      </c>
      <c r="S16" s="103" t="s">
        <v>623</v>
      </c>
      <c r="T16" s="103" t="s">
        <v>621</v>
      </c>
      <c r="U16" s="103" t="s">
        <v>621</v>
      </c>
      <c r="V16" s="103" t="s">
        <v>621</v>
      </c>
      <c r="W16" s="103" t="s">
        <v>621</v>
      </c>
      <c r="X16" s="103" t="s">
        <v>621</v>
      </c>
      <c r="Y16" s="103" t="s">
        <v>621</v>
      </c>
      <c r="Z16" s="103" t="s">
        <v>621</v>
      </c>
      <c r="AA16" s="103" t="s">
        <v>621</v>
      </c>
      <c r="AB16" s="103" t="s">
        <v>621</v>
      </c>
      <c r="AD16" s="103">
        <f t="shared" si="0"/>
        <v>22</v>
      </c>
      <c r="AE16" s="103">
        <f t="shared" si="0"/>
        <v>1</v>
      </c>
      <c r="AF16" s="103"/>
      <c r="AG16" s="103">
        <f t="shared" si="1"/>
        <v>2</v>
      </c>
      <c r="AH16" s="103">
        <f t="shared" si="1"/>
        <v>0</v>
      </c>
      <c r="AI16" s="103">
        <f t="shared" si="2"/>
        <v>23</v>
      </c>
    </row>
    <row r="17" spans="1:35" x14ac:dyDescent="0.25">
      <c r="A17" s="101">
        <v>114</v>
      </c>
      <c r="B17" s="67" t="s">
        <v>16</v>
      </c>
      <c r="C17" s="67" t="s">
        <v>3</v>
      </c>
      <c r="D17" s="103" t="s">
        <v>621</v>
      </c>
      <c r="E17" s="103" t="s">
        <v>621</v>
      </c>
      <c r="F17" s="103" t="s">
        <v>621</v>
      </c>
      <c r="G17" s="103" t="s">
        <v>621</v>
      </c>
      <c r="H17" s="103" t="s">
        <v>622</v>
      </c>
      <c r="I17" s="103" t="s">
        <v>621</v>
      </c>
      <c r="J17" s="103" t="s">
        <v>621</v>
      </c>
      <c r="K17" s="103" t="s">
        <v>622</v>
      </c>
      <c r="L17" s="103" t="s">
        <v>622</v>
      </c>
      <c r="M17" s="103" t="s">
        <v>622</v>
      </c>
      <c r="N17" s="103" t="s">
        <v>621</v>
      </c>
      <c r="O17" s="103" t="s">
        <v>621</v>
      </c>
      <c r="P17" s="103" t="s">
        <v>621</v>
      </c>
      <c r="Q17" s="103" t="s">
        <v>622</v>
      </c>
      <c r="R17" s="103" t="s">
        <v>621</v>
      </c>
      <c r="S17" s="103" t="s">
        <v>623</v>
      </c>
      <c r="T17" s="103" t="s">
        <v>621</v>
      </c>
      <c r="U17" s="103" t="s">
        <v>621</v>
      </c>
      <c r="V17" s="103" t="s">
        <v>621</v>
      </c>
      <c r="W17" s="103" t="s">
        <v>621</v>
      </c>
      <c r="X17" s="103" t="s">
        <v>621</v>
      </c>
      <c r="Y17" s="103" t="s">
        <v>623</v>
      </c>
      <c r="Z17" s="103" t="s">
        <v>621</v>
      </c>
      <c r="AA17" s="103" t="s">
        <v>621</v>
      </c>
      <c r="AB17" s="103" t="s">
        <v>621</v>
      </c>
      <c r="AD17" s="103">
        <f t="shared" si="0"/>
        <v>18</v>
      </c>
      <c r="AE17" s="103">
        <f t="shared" si="0"/>
        <v>5</v>
      </c>
      <c r="AF17" s="103"/>
      <c r="AG17" s="103">
        <f t="shared" si="1"/>
        <v>2</v>
      </c>
      <c r="AH17" s="103">
        <f t="shared" si="1"/>
        <v>0</v>
      </c>
      <c r="AI17" s="103">
        <f t="shared" si="2"/>
        <v>23</v>
      </c>
    </row>
    <row r="18" spans="1:35" x14ac:dyDescent="0.25">
      <c r="A18" s="101">
        <v>115</v>
      </c>
      <c r="B18" s="67" t="s">
        <v>625</v>
      </c>
      <c r="C18" s="67" t="s">
        <v>3</v>
      </c>
      <c r="D18" s="103" t="s">
        <v>621</v>
      </c>
      <c r="E18" s="103" t="s">
        <v>623</v>
      </c>
      <c r="F18" s="103" t="s">
        <v>623</v>
      </c>
      <c r="G18" s="103" t="s">
        <v>621</v>
      </c>
      <c r="H18" s="103" t="s">
        <v>621</v>
      </c>
      <c r="I18" s="103" t="s">
        <v>621</v>
      </c>
      <c r="J18" s="103" t="s">
        <v>621</v>
      </c>
      <c r="K18" s="103" t="s">
        <v>622</v>
      </c>
      <c r="L18" s="103" t="s">
        <v>622</v>
      </c>
      <c r="M18" s="103" t="s">
        <v>622</v>
      </c>
      <c r="N18" s="103" t="s">
        <v>621</v>
      </c>
      <c r="O18" s="103" t="s">
        <v>621</v>
      </c>
      <c r="P18" s="103" t="s">
        <v>621</v>
      </c>
      <c r="Q18" s="103" t="s">
        <v>622</v>
      </c>
      <c r="R18" s="103" t="s">
        <v>621</v>
      </c>
      <c r="S18" s="103" t="s">
        <v>621</v>
      </c>
      <c r="T18" s="103" t="s">
        <v>621</v>
      </c>
      <c r="U18" s="103" t="s">
        <v>621</v>
      </c>
      <c r="V18" s="103" t="s">
        <v>621</v>
      </c>
      <c r="W18" s="103" t="s">
        <v>621</v>
      </c>
      <c r="X18" s="103" t="s">
        <v>623</v>
      </c>
      <c r="Y18" s="103" t="s">
        <v>623</v>
      </c>
      <c r="Z18" s="103" t="s">
        <v>621</v>
      </c>
      <c r="AA18" s="103" t="s">
        <v>621</v>
      </c>
      <c r="AB18" s="103" t="s">
        <v>621</v>
      </c>
      <c r="AD18" s="103">
        <f t="shared" si="0"/>
        <v>17</v>
      </c>
      <c r="AE18" s="103">
        <f t="shared" si="0"/>
        <v>4</v>
      </c>
      <c r="AF18" s="103"/>
      <c r="AG18" s="103">
        <f t="shared" si="1"/>
        <v>4</v>
      </c>
      <c r="AH18" s="103">
        <f t="shared" si="1"/>
        <v>0</v>
      </c>
      <c r="AI18" s="103">
        <f t="shared" si="2"/>
        <v>21</v>
      </c>
    </row>
    <row r="19" spans="1:35" x14ac:dyDescent="0.25">
      <c r="A19" s="101">
        <v>116</v>
      </c>
      <c r="B19" s="67" t="s">
        <v>17</v>
      </c>
      <c r="C19" s="67" t="s">
        <v>3</v>
      </c>
      <c r="D19" s="103" t="s">
        <v>621</v>
      </c>
      <c r="E19" s="103" t="s">
        <v>621</v>
      </c>
      <c r="F19" s="103" t="s">
        <v>621</v>
      </c>
      <c r="G19" s="103" t="s">
        <v>621</v>
      </c>
      <c r="H19" s="103" t="s">
        <v>622</v>
      </c>
      <c r="I19" s="103" t="s">
        <v>621</v>
      </c>
      <c r="J19" s="103" t="s">
        <v>621</v>
      </c>
      <c r="K19" s="103" t="s">
        <v>622</v>
      </c>
      <c r="L19" s="103" t="s">
        <v>622</v>
      </c>
      <c r="M19" s="103" t="s">
        <v>621</v>
      </c>
      <c r="N19" s="103" t="s">
        <v>621</v>
      </c>
      <c r="O19" s="103" t="s">
        <v>621</v>
      </c>
      <c r="P19" s="103" t="s">
        <v>621</v>
      </c>
      <c r="Q19" s="103" t="s">
        <v>622</v>
      </c>
      <c r="R19" s="103" t="s">
        <v>621</v>
      </c>
      <c r="S19" s="103" t="s">
        <v>621</v>
      </c>
      <c r="T19" s="103" t="s">
        <v>621</v>
      </c>
      <c r="U19" s="103" t="s">
        <v>621</v>
      </c>
      <c r="V19" s="103" t="s">
        <v>621</v>
      </c>
      <c r="W19" s="103" t="s">
        <v>621</v>
      </c>
      <c r="X19" s="103" t="s">
        <v>623</v>
      </c>
      <c r="Y19" s="103" t="s">
        <v>623</v>
      </c>
      <c r="Z19" s="103" t="s">
        <v>623</v>
      </c>
      <c r="AA19" s="103" t="s">
        <v>623</v>
      </c>
      <c r="AB19" s="103" t="s">
        <v>621</v>
      </c>
      <c r="AD19" s="103">
        <f t="shared" si="0"/>
        <v>17</v>
      </c>
      <c r="AE19" s="103">
        <f t="shared" si="0"/>
        <v>4</v>
      </c>
      <c r="AF19" s="103"/>
      <c r="AG19" s="103">
        <f t="shared" si="1"/>
        <v>4</v>
      </c>
      <c r="AH19" s="103">
        <f t="shared" si="1"/>
        <v>0</v>
      </c>
      <c r="AI19" s="103">
        <f t="shared" si="2"/>
        <v>21</v>
      </c>
    </row>
    <row r="20" spans="1:35" x14ac:dyDescent="0.25">
      <c r="A20" s="101">
        <v>117</v>
      </c>
      <c r="B20" s="67" t="s">
        <v>18</v>
      </c>
      <c r="C20" s="67" t="s">
        <v>3</v>
      </c>
      <c r="D20" s="103" t="s">
        <v>621</v>
      </c>
      <c r="E20" s="103" t="s">
        <v>621</v>
      </c>
      <c r="F20" s="103" t="s">
        <v>621</v>
      </c>
      <c r="G20" s="103" t="s">
        <v>621</v>
      </c>
      <c r="H20" s="103" t="s">
        <v>621</v>
      </c>
      <c r="I20" s="103" t="s">
        <v>621</v>
      </c>
      <c r="J20" s="103" t="s">
        <v>621</v>
      </c>
      <c r="K20" s="103" t="s">
        <v>622</v>
      </c>
      <c r="L20" s="103" t="s">
        <v>622</v>
      </c>
      <c r="M20" s="103" t="s">
        <v>622</v>
      </c>
      <c r="N20" s="103" t="s">
        <v>621</v>
      </c>
      <c r="O20" s="103" t="s">
        <v>621</v>
      </c>
      <c r="P20" s="103" t="s">
        <v>622</v>
      </c>
      <c r="Q20" s="103" t="s">
        <v>622</v>
      </c>
      <c r="R20" s="103" t="s">
        <v>621</v>
      </c>
      <c r="S20" s="103" t="s">
        <v>621</v>
      </c>
      <c r="T20" s="103" t="s">
        <v>621</v>
      </c>
      <c r="U20" s="103" t="s">
        <v>621</v>
      </c>
      <c r="V20" s="103" t="s">
        <v>621</v>
      </c>
      <c r="W20" s="103" t="s">
        <v>623</v>
      </c>
      <c r="X20" s="103" t="s">
        <v>621</v>
      </c>
      <c r="Y20" s="103" t="s">
        <v>621</v>
      </c>
      <c r="Z20" s="103" t="s">
        <v>621</v>
      </c>
      <c r="AA20" s="103" t="s">
        <v>621</v>
      </c>
      <c r="AB20" s="103" t="s">
        <v>621</v>
      </c>
      <c r="AD20" s="103">
        <f t="shared" si="0"/>
        <v>19</v>
      </c>
      <c r="AE20" s="103">
        <f t="shared" si="0"/>
        <v>5</v>
      </c>
      <c r="AF20" s="103"/>
      <c r="AG20" s="103">
        <f t="shared" si="1"/>
        <v>1</v>
      </c>
      <c r="AH20" s="103">
        <f t="shared" si="1"/>
        <v>0</v>
      </c>
      <c r="AI20" s="103">
        <f t="shared" si="2"/>
        <v>24</v>
      </c>
    </row>
    <row r="21" spans="1:35" x14ac:dyDescent="0.25">
      <c r="A21" s="101">
        <v>118</v>
      </c>
      <c r="B21" s="67" t="s">
        <v>19</v>
      </c>
      <c r="C21" s="67" t="s">
        <v>3</v>
      </c>
      <c r="D21" s="103" t="s">
        <v>621</v>
      </c>
      <c r="E21" s="103" t="s">
        <v>621</v>
      </c>
      <c r="F21" s="103" t="s">
        <v>621</v>
      </c>
      <c r="G21" s="103" t="s">
        <v>621</v>
      </c>
      <c r="H21" s="103" t="s">
        <v>622</v>
      </c>
      <c r="I21" s="103" t="s">
        <v>623</v>
      </c>
      <c r="J21" s="103" t="s">
        <v>623</v>
      </c>
      <c r="K21" s="103" t="s">
        <v>622</v>
      </c>
      <c r="L21" s="103" t="s">
        <v>622</v>
      </c>
      <c r="M21" s="103" t="s">
        <v>622</v>
      </c>
      <c r="N21" s="103" t="s">
        <v>621</v>
      </c>
      <c r="O21" s="103" t="s">
        <v>621</v>
      </c>
      <c r="P21" s="103" t="s">
        <v>621</v>
      </c>
      <c r="Q21" s="103" t="s">
        <v>622</v>
      </c>
      <c r="R21" s="103" t="s">
        <v>621</v>
      </c>
      <c r="S21" s="103" t="s">
        <v>621</v>
      </c>
      <c r="T21" s="103" t="s">
        <v>621</v>
      </c>
      <c r="U21" s="103" t="s">
        <v>621</v>
      </c>
      <c r="V21" s="103" t="s">
        <v>621</v>
      </c>
      <c r="W21" s="103" t="s">
        <v>621</v>
      </c>
      <c r="X21" s="103" t="s">
        <v>623</v>
      </c>
      <c r="Y21" s="103" t="s">
        <v>621</v>
      </c>
      <c r="Z21" s="103" t="s">
        <v>621</v>
      </c>
      <c r="AA21" s="103" t="s">
        <v>621</v>
      </c>
      <c r="AB21" s="103" t="s">
        <v>621</v>
      </c>
      <c r="AD21" s="103">
        <f t="shared" si="0"/>
        <v>17</v>
      </c>
      <c r="AE21" s="103">
        <f t="shared" si="0"/>
        <v>5</v>
      </c>
      <c r="AF21" s="103"/>
      <c r="AG21" s="103">
        <f t="shared" si="1"/>
        <v>3</v>
      </c>
      <c r="AH21" s="103">
        <f t="shared" si="1"/>
        <v>0</v>
      </c>
      <c r="AI21" s="103">
        <f t="shared" si="2"/>
        <v>22</v>
      </c>
    </row>
    <row r="22" spans="1:35" x14ac:dyDescent="0.25">
      <c r="A22" s="101">
        <v>119</v>
      </c>
      <c r="B22" s="67" t="s">
        <v>20</v>
      </c>
      <c r="C22" s="67" t="s">
        <v>3</v>
      </c>
      <c r="D22" s="103" t="s">
        <v>621</v>
      </c>
      <c r="E22" s="103" t="s">
        <v>621</v>
      </c>
      <c r="F22" s="103" t="s">
        <v>621</v>
      </c>
      <c r="G22" s="103" t="s">
        <v>621</v>
      </c>
      <c r="H22" s="103" t="s">
        <v>622</v>
      </c>
      <c r="I22" s="103" t="s">
        <v>621</v>
      </c>
      <c r="J22" s="103" t="s">
        <v>621</v>
      </c>
      <c r="K22" s="103" t="s">
        <v>622</v>
      </c>
      <c r="L22" s="103" t="s">
        <v>621</v>
      </c>
      <c r="M22" s="103" t="s">
        <v>621</v>
      </c>
      <c r="N22" s="103" t="s">
        <v>621</v>
      </c>
      <c r="O22" s="103" t="s">
        <v>621</v>
      </c>
      <c r="P22" s="103" t="s">
        <v>622</v>
      </c>
      <c r="Q22" s="103" t="s">
        <v>621</v>
      </c>
      <c r="R22" s="103" t="s">
        <v>621</v>
      </c>
      <c r="S22" s="103" t="s">
        <v>621</v>
      </c>
      <c r="T22" s="103" t="s">
        <v>621</v>
      </c>
      <c r="U22" s="103" t="s">
        <v>621</v>
      </c>
      <c r="V22" s="103" t="s">
        <v>621</v>
      </c>
      <c r="W22" s="103" t="s">
        <v>621</v>
      </c>
      <c r="X22" s="103" t="s">
        <v>621</v>
      </c>
      <c r="Y22" s="103" t="s">
        <v>621</v>
      </c>
      <c r="Z22" s="103" t="s">
        <v>621</v>
      </c>
      <c r="AA22" s="103" t="s">
        <v>621</v>
      </c>
      <c r="AB22" s="103" t="s">
        <v>621</v>
      </c>
      <c r="AD22" s="103">
        <f t="shared" si="0"/>
        <v>22</v>
      </c>
      <c r="AE22" s="103">
        <f t="shared" si="0"/>
        <v>3</v>
      </c>
      <c r="AF22" s="103"/>
      <c r="AG22" s="103">
        <f t="shared" si="1"/>
        <v>0</v>
      </c>
      <c r="AH22" s="103">
        <f t="shared" si="1"/>
        <v>0</v>
      </c>
      <c r="AI22" s="103">
        <f t="shared" si="2"/>
        <v>25</v>
      </c>
    </row>
    <row r="23" spans="1:35" x14ac:dyDescent="0.25">
      <c r="A23" s="101">
        <v>120</v>
      </c>
      <c r="B23" s="67" t="s">
        <v>21</v>
      </c>
      <c r="C23" s="67" t="s">
        <v>3</v>
      </c>
      <c r="D23" s="103" t="s">
        <v>622</v>
      </c>
      <c r="E23" s="103" t="s">
        <v>621</v>
      </c>
      <c r="F23" s="103" t="s">
        <v>621</v>
      </c>
      <c r="G23" s="103" t="s">
        <v>621</v>
      </c>
      <c r="H23" s="103" t="s">
        <v>622</v>
      </c>
      <c r="I23" s="103" t="s">
        <v>621</v>
      </c>
      <c r="J23" s="103" t="s">
        <v>621</v>
      </c>
      <c r="K23" s="103" t="s">
        <v>622</v>
      </c>
      <c r="L23" s="103" t="s">
        <v>621</v>
      </c>
      <c r="M23" s="103" t="s">
        <v>622</v>
      </c>
      <c r="N23" s="103" t="s">
        <v>621</v>
      </c>
      <c r="O23" s="103" t="s">
        <v>621</v>
      </c>
      <c r="P23" s="103" t="s">
        <v>621</v>
      </c>
      <c r="Q23" s="103" t="s">
        <v>622</v>
      </c>
      <c r="R23" s="103" t="s">
        <v>621</v>
      </c>
      <c r="S23" s="103" t="s">
        <v>621</v>
      </c>
      <c r="T23" s="103" t="s">
        <v>621</v>
      </c>
      <c r="U23" s="103" t="s">
        <v>621</v>
      </c>
      <c r="V23" s="103" t="s">
        <v>622</v>
      </c>
      <c r="W23" s="103" t="s">
        <v>621</v>
      </c>
      <c r="X23" s="103" t="s">
        <v>622</v>
      </c>
      <c r="Y23" s="103" t="s">
        <v>621</v>
      </c>
      <c r="Z23" s="103" t="s">
        <v>623</v>
      </c>
      <c r="AA23" s="103" t="s">
        <v>622</v>
      </c>
      <c r="AB23" s="103" t="s">
        <v>621</v>
      </c>
      <c r="AD23" s="103">
        <f t="shared" si="0"/>
        <v>16</v>
      </c>
      <c r="AE23" s="103">
        <f t="shared" si="0"/>
        <v>8</v>
      </c>
      <c r="AF23" s="103"/>
      <c r="AG23" s="103">
        <f t="shared" si="1"/>
        <v>1</v>
      </c>
      <c r="AH23" s="103">
        <f t="shared" si="1"/>
        <v>0</v>
      </c>
      <c r="AI23" s="103">
        <f t="shared" si="2"/>
        <v>24</v>
      </c>
    </row>
    <row r="24" spans="1:35" x14ac:dyDescent="0.25">
      <c r="A24" s="101">
        <v>121</v>
      </c>
      <c r="B24" s="67" t="s">
        <v>22</v>
      </c>
      <c r="C24" s="67" t="s">
        <v>3</v>
      </c>
      <c r="D24" s="103" t="s">
        <v>621</v>
      </c>
      <c r="E24" s="103" t="s">
        <v>621</v>
      </c>
      <c r="F24" s="103" t="s">
        <v>621</v>
      </c>
      <c r="G24" s="103" t="s">
        <v>621</v>
      </c>
      <c r="H24" s="103" t="s">
        <v>622</v>
      </c>
      <c r="I24" s="103" t="s">
        <v>621</v>
      </c>
      <c r="J24" s="103" t="s">
        <v>621</v>
      </c>
      <c r="K24" s="103" t="s">
        <v>622</v>
      </c>
      <c r="L24" s="103" t="s">
        <v>622</v>
      </c>
      <c r="M24" s="103" t="s">
        <v>621</v>
      </c>
      <c r="N24" s="103" t="s">
        <v>621</v>
      </c>
      <c r="O24" s="103" t="s">
        <v>621</v>
      </c>
      <c r="P24" s="103" t="s">
        <v>621</v>
      </c>
      <c r="Q24" s="103" t="s">
        <v>622</v>
      </c>
      <c r="R24" s="103" t="s">
        <v>621</v>
      </c>
      <c r="S24" s="103" t="s">
        <v>621</v>
      </c>
      <c r="T24" s="103" t="s">
        <v>621</v>
      </c>
      <c r="U24" s="103" t="s">
        <v>621</v>
      </c>
      <c r="V24" s="103" t="s">
        <v>621</v>
      </c>
      <c r="W24" s="103" t="s">
        <v>621</v>
      </c>
      <c r="X24" s="103" t="s">
        <v>623</v>
      </c>
      <c r="Y24" s="103" t="s">
        <v>621</v>
      </c>
      <c r="Z24" s="103" t="s">
        <v>621</v>
      </c>
      <c r="AA24" s="103" t="s">
        <v>621</v>
      </c>
      <c r="AB24" s="103" t="s">
        <v>621</v>
      </c>
      <c r="AD24" s="103">
        <f t="shared" ref="AD24:AE43" si="3">COUNTIF($D24:$AB24,AD$3)</f>
        <v>20</v>
      </c>
      <c r="AE24" s="103">
        <f t="shared" si="3"/>
        <v>4</v>
      </c>
      <c r="AF24" s="103"/>
      <c r="AG24" s="103">
        <f t="shared" ref="AG24:AH43" si="4">COUNTIF($D24:$AB24,AG$3)</f>
        <v>1</v>
      </c>
      <c r="AH24" s="103">
        <f t="shared" si="4"/>
        <v>0</v>
      </c>
      <c r="AI24" s="103">
        <f t="shared" si="2"/>
        <v>24</v>
      </c>
    </row>
    <row r="25" spans="1:35" x14ac:dyDescent="0.25">
      <c r="A25" s="101">
        <v>122</v>
      </c>
      <c r="B25" s="67" t="s">
        <v>23</v>
      </c>
      <c r="C25" s="67" t="s">
        <v>3</v>
      </c>
      <c r="D25" s="103" t="s">
        <v>621</v>
      </c>
      <c r="E25" s="103" t="s">
        <v>621</v>
      </c>
      <c r="F25" s="103" t="s">
        <v>621</v>
      </c>
      <c r="G25" s="103" t="s">
        <v>621</v>
      </c>
      <c r="H25" s="103" t="s">
        <v>621</v>
      </c>
      <c r="I25" s="103" t="s">
        <v>621</v>
      </c>
      <c r="J25" s="103" t="s">
        <v>621</v>
      </c>
      <c r="K25" s="103" t="s">
        <v>622</v>
      </c>
      <c r="L25" s="103" t="s">
        <v>621</v>
      </c>
      <c r="M25" s="103" t="s">
        <v>621</v>
      </c>
      <c r="N25" s="103" t="s">
        <v>621</v>
      </c>
      <c r="O25" s="103" t="s">
        <v>621</v>
      </c>
      <c r="P25" s="103" t="s">
        <v>621</v>
      </c>
      <c r="Q25" s="103" t="s">
        <v>622</v>
      </c>
      <c r="R25" s="103" t="s">
        <v>621</v>
      </c>
      <c r="S25" s="103" t="s">
        <v>621</v>
      </c>
      <c r="T25" s="103" t="s">
        <v>621</v>
      </c>
      <c r="U25" s="103" t="s">
        <v>621</v>
      </c>
      <c r="V25" s="103" t="s">
        <v>621</v>
      </c>
      <c r="W25" s="103" t="s">
        <v>621</v>
      </c>
      <c r="X25" s="103" t="s">
        <v>623</v>
      </c>
      <c r="Y25" s="103" t="s">
        <v>623</v>
      </c>
      <c r="Z25" s="103" t="s">
        <v>621</v>
      </c>
      <c r="AA25" s="103" t="s">
        <v>621</v>
      </c>
      <c r="AB25" s="103" t="s">
        <v>621</v>
      </c>
      <c r="AD25" s="103">
        <f t="shared" si="3"/>
        <v>21</v>
      </c>
      <c r="AE25" s="103">
        <f t="shared" si="3"/>
        <v>2</v>
      </c>
      <c r="AF25" s="103"/>
      <c r="AG25" s="103">
        <f t="shared" si="4"/>
        <v>2</v>
      </c>
      <c r="AH25" s="103">
        <f t="shared" si="4"/>
        <v>0</v>
      </c>
      <c r="AI25" s="103">
        <f t="shared" si="2"/>
        <v>23</v>
      </c>
    </row>
    <row r="26" spans="1:35" x14ac:dyDescent="0.25">
      <c r="A26" s="101">
        <v>123</v>
      </c>
      <c r="B26" s="67" t="s">
        <v>24</v>
      </c>
      <c r="C26" s="67" t="s">
        <v>3</v>
      </c>
      <c r="D26" s="103" t="s">
        <v>622</v>
      </c>
      <c r="E26" s="103" t="s">
        <v>621</v>
      </c>
      <c r="F26" s="103" t="s">
        <v>621</v>
      </c>
      <c r="G26" s="103" t="s">
        <v>621</v>
      </c>
      <c r="H26" s="103" t="s">
        <v>622</v>
      </c>
      <c r="I26" s="103" t="s">
        <v>621</v>
      </c>
      <c r="J26" s="103" t="s">
        <v>623</v>
      </c>
      <c r="K26" s="103" t="s">
        <v>623</v>
      </c>
      <c r="L26" s="103" t="s">
        <v>622</v>
      </c>
      <c r="M26" s="103" t="s">
        <v>621</v>
      </c>
      <c r="N26" s="103" t="s">
        <v>623</v>
      </c>
      <c r="O26" s="103" t="s">
        <v>621</v>
      </c>
      <c r="P26" s="103" t="s">
        <v>621</v>
      </c>
      <c r="Q26" s="103" t="s">
        <v>622</v>
      </c>
      <c r="R26" s="103" t="s">
        <v>621</v>
      </c>
      <c r="S26" s="103" t="s">
        <v>621</v>
      </c>
      <c r="T26" s="103" t="s">
        <v>621</v>
      </c>
      <c r="U26" s="103" t="s">
        <v>621</v>
      </c>
      <c r="V26" s="103" t="s">
        <v>621</v>
      </c>
      <c r="W26" s="103" t="s">
        <v>621</v>
      </c>
      <c r="X26" s="103" t="s">
        <v>622</v>
      </c>
      <c r="Y26" s="103" t="s">
        <v>621</v>
      </c>
      <c r="Z26" s="103" t="s">
        <v>621</v>
      </c>
      <c r="AA26" s="103" t="s">
        <v>622</v>
      </c>
      <c r="AB26" s="103" t="s">
        <v>621</v>
      </c>
      <c r="AD26" s="103">
        <f t="shared" si="3"/>
        <v>16</v>
      </c>
      <c r="AE26" s="103">
        <f t="shared" si="3"/>
        <v>6</v>
      </c>
      <c r="AF26" s="103"/>
      <c r="AG26" s="103">
        <f t="shared" si="4"/>
        <v>3</v>
      </c>
      <c r="AH26" s="103">
        <f t="shared" si="4"/>
        <v>0</v>
      </c>
      <c r="AI26" s="103">
        <f t="shared" si="2"/>
        <v>22</v>
      </c>
    </row>
    <row r="27" spans="1:35" x14ac:dyDescent="0.25">
      <c r="A27" s="101">
        <v>201</v>
      </c>
      <c r="B27" s="67" t="s">
        <v>25</v>
      </c>
      <c r="C27" s="67" t="s">
        <v>26</v>
      </c>
      <c r="D27" s="103" t="s">
        <v>621</v>
      </c>
      <c r="E27" s="103" t="s">
        <v>621</v>
      </c>
      <c r="F27" s="103" t="s">
        <v>621</v>
      </c>
      <c r="G27" s="103" t="s">
        <v>621</v>
      </c>
      <c r="H27" s="103" t="s">
        <v>622</v>
      </c>
      <c r="I27" s="103" t="s">
        <v>621</v>
      </c>
      <c r="J27" s="103" t="s">
        <v>621</v>
      </c>
      <c r="K27" s="103" t="s">
        <v>622</v>
      </c>
      <c r="L27" s="103" t="s">
        <v>621</v>
      </c>
      <c r="M27" s="103" t="s">
        <v>621</v>
      </c>
      <c r="N27" s="103" t="s">
        <v>621</v>
      </c>
      <c r="O27" s="103" t="s">
        <v>621</v>
      </c>
      <c r="P27" s="103" t="s">
        <v>621</v>
      </c>
      <c r="Q27" s="103" t="s">
        <v>622</v>
      </c>
      <c r="R27" s="103" t="s">
        <v>621</v>
      </c>
      <c r="S27" s="103" t="s">
        <v>621</v>
      </c>
      <c r="T27" s="103" t="s">
        <v>621</v>
      </c>
      <c r="U27" s="103" t="s">
        <v>621</v>
      </c>
      <c r="V27" s="103" t="s">
        <v>621</v>
      </c>
      <c r="W27" s="103" t="s">
        <v>621</v>
      </c>
      <c r="X27" s="103" t="s">
        <v>621</v>
      </c>
      <c r="Y27" s="103" t="s">
        <v>621</v>
      </c>
      <c r="Z27" s="103" t="s">
        <v>621</v>
      </c>
      <c r="AA27" s="103" t="s">
        <v>621</v>
      </c>
      <c r="AB27" s="103" t="s">
        <v>621</v>
      </c>
      <c r="AD27" s="103">
        <f t="shared" si="3"/>
        <v>22</v>
      </c>
      <c r="AE27" s="103">
        <f t="shared" si="3"/>
        <v>3</v>
      </c>
      <c r="AF27" s="103"/>
      <c r="AG27" s="103">
        <f t="shared" si="4"/>
        <v>0</v>
      </c>
      <c r="AH27" s="103">
        <f t="shared" si="4"/>
        <v>0</v>
      </c>
      <c r="AI27" s="103">
        <f t="shared" si="2"/>
        <v>25</v>
      </c>
    </row>
    <row r="28" spans="1:35" x14ac:dyDescent="0.25">
      <c r="A28" s="101">
        <v>202</v>
      </c>
      <c r="B28" s="67" t="s">
        <v>27</v>
      </c>
      <c r="C28" s="67" t="s">
        <v>26</v>
      </c>
      <c r="D28" s="103" t="s">
        <v>621</v>
      </c>
      <c r="E28" s="103" t="s">
        <v>623</v>
      </c>
      <c r="F28" s="103" t="s">
        <v>621</v>
      </c>
      <c r="G28" s="103" t="s">
        <v>621</v>
      </c>
      <c r="H28" s="103" t="s">
        <v>621</v>
      </c>
      <c r="I28" s="103" t="s">
        <v>621</v>
      </c>
      <c r="J28" s="103" t="s">
        <v>621</v>
      </c>
      <c r="K28" s="103" t="s">
        <v>622</v>
      </c>
      <c r="L28" s="103" t="s">
        <v>621</v>
      </c>
      <c r="M28" s="103" t="s">
        <v>621</v>
      </c>
      <c r="N28" s="103" t="s">
        <v>621</v>
      </c>
      <c r="O28" s="103" t="s">
        <v>621</v>
      </c>
      <c r="P28" s="103" t="s">
        <v>621</v>
      </c>
      <c r="Q28" s="103" t="s">
        <v>622</v>
      </c>
      <c r="R28" s="103" t="s">
        <v>621</v>
      </c>
      <c r="S28" s="103" t="s">
        <v>621</v>
      </c>
      <c r="T28" s="103" t="s">
        <v>621</v>
      </c>
      <c r="U28" s="103" t="s">
        <v>621</v>
      </c>
      <c r="V28" s="103" t="s">
        <v>621</v>
      </c>
      <c r="W28" s="103" t="s">
        <v>621</v>
      </c>
      <c r="X28" s="103" t="s">
        <v>623</v>
      </c>
      <c r="Y28" s="103" t="s">
        <v>623</v>
      </c>
      <c r="Z28" s="103" t="s">
        <v>623</v>
      </c>
      <c r="AA28" s="103" t="s">
        <v>623</v>
      </c>
      <c r="AB28" s="103" t="s">
        <v>621</v>
      </c>
      <c r="AD28" s="103">
        <f t="shared" si="3"/>
        <v>18</v>
      </c>
      <c r="AE28" s="103">
        <f t="shared" si="3"/>
        <v>2</v>
      </c>
      <c r="AF28" s="103"/>
      <c r="AG28" s="103">
        <f t="shared" si="4"/>
        <v>5</v>
      </c>
      <c r="AH28" s="103">
        <f t="shared" si="4"/>
        <v>0</v>
      </c>
      <c r="AI28" s="103">
        <f t="shared" si="2"/>
        <v>20</v>
      </c>
    </row>
    <row r="29" spans="1:35" x14ac:dyDescent="0.25">
      <c r="A29" s="101">
        <v>203</v>
      </c>
      <c r="B29" s="67" t="s">
        <v>28</v>
      </c>
      <c r="C29" s="67" t="s">
        <v>26</v>
      </c>
      <c r="D29" s="103" t="s">
        <v>621</v>
      </c>
      <c r="E29" s="103" t="s">
        <v>621</v>
      </c>
      <c r="F29" s="103" t="s">
        <v>621</v>
      </c>
      <c r="G29" s="103" t="s">
        <v>621</v>
      </c>
      <c r="H29" s="103" t="s">
        <v>621</v>
      </c>
      <c r="I29" s="103" t="s">
        <v>621</v>
      </c>
      <c r="J29" s="103" t="s">
        <v>621</v>
      </c>
      <c r="K29" s="103" t="s">
        <v>622</v>
      </c>
      <c r="L29" s="103" t="s">
        <v>623</v>
      </c>
      <c r="M29" s="103" t="s">
        <v>621</v>
      </c>
      <c r="N29" s="103" t="s">
        <v>621</v>
      </c>
      <c r="O29" s="103" t="s">
        <v>621</v>
      </c>
      <c r="P29" s="103" t="s">
        <v>621</v>
      </c>
      <c r="Q29" s="103" t="s">
        <v>622</v>
      </c>
      <c r="R29" s="103" t="s">
        <v>621</v>
      </c>
      <c r="S29" s="103" t="s">
        <v>621</v>
      </c>
      <c r="T29" s="103" t="s">
        <v>621</v>
      </c>
      <c r="U29" s="103" t="s">
        <v>621</v>
      </c>
      <c r="V29" s="103" t="s">
        <v>621</v>
      </c>
      <c r="W29" s="103" t="s">
        <v>621</v>
      </c>
      <c r="X29" s="103" t="s">
        <v>621</v>
      </c>
      <c r="Y29" s="103" t="s">
        <v>621</v>
      </c>
      <c r="Z29" s="103" t="s">
        <v>621</v>
      </c>
      <c r="AA29" s="103" t="s">
        <v>621</v>
      </c>
      <c r="AB29" s="103" t="s">
        <v>621</v>
      </c>
      <c r="AD29" s="103">
        <f t="shared" si="3"/>
        <v>22</v>
      </c>
      <c r="AE29" s="103">
        <f t="shared" si="3"/>
        <v>2</v>
      </c>
      <c r="AF29" s="103"/>
      <c r="AG29" s="103">
        <f t="shared" si="4"/>
        <v>1</v>
      </c>
      <c r="AH29" s="103">
        <f t="shared" si="4"/>
        <v>0</v>
      </c>
      <c r="AI29" s="103">
        <f t="shared" si="2"/>
        <v>24</v>
      </c>
    </row>
    <row r="30" spans="1:35" x14ac:dyDescent="0.25">
      <c r="A30" s="101">
        <v>204</v>
      </c>
      <c r="B30" s="67" t="s">
        <v>29</v>
      </c>
      <c r="C30" s="67" t="s">
        <v>26</v>
      </c>
      <c r="D30" s="103" t="s">
        <v>621</v>
      </c>
      <c r="E30" s="103" t="s">
        <v>621</v>
      </c>
      <c r="F30" s="103" t="s">
        <v>621</v>
      </c>
      <c r="G30" s="103" t="s">
        <v>621</v>
      </c>
      <c r="H30" s="103" t="s">
        <v>621</v>
      </c>
      <c r="I30" s="103" t="s">
        <v>621</v>
      </c>
      <c r="J30" s="103" t="s">
        <v>621</v>
      </c>
      <c r="K30" s="103" t="s">
        <v>622</v>
      </c>
      <c r="L30" s="103" t="s">
        <v>623</v>
      </c>
      <c r="M30" s="103" t="s">
        <v>621</v>
      </c>
      <c r="N30" s="103" t="s">
        <v>623</v>
      </c>
      <c r="O30" s="103" t="s">
        <v>621</v>
      </c>
      <c r="P30" s="103" t="s">
        <v>621</v>
      </c>
      <c r="Q30" s="103" t="s">
        <v>622</v>
      </c>
      <c r="R30" s="103" t="s">
        <v>621</v>
      </c>
      <c r="S30" s="103" t="s">
        <v>623</v>
      </c>
      <c r="T30" s="103" t="s">
        <v>621</v>
      </c>
      <c r="U30" s="103" t="s">
        <v>621</v>
      </c>
      <c r="V30" s="103" t="s">
        <v>622</v>
      </c>
      <c r="W30" s="103" t="s">
        <v>621</v>
      </c>
      <c r="X30" s="103" t="s">
        <v>623</v>
      </c>
      <c r="Y30" s="103" t="s">
        <v>621</v>
      </c>
      <c r="Z30" s="103" t="s">
        <v>621</v>
      </c>
      <c r="AA30" s="103" t="s">
        <v>621</v>
      </c>
      <c r="AB30" s="103" t="s">
        <v>621</v>
      </c>
      <c r="AD30" s="103">
        <f t="shared" si="3"/>
        <v>18</v>
      </c>
      <c r="AE30" s="103">
        <f t="shared" si="3"/>
        <v>3</v>
      </c>
      <c r="AF30" s="103"/>
      <c r="AG30" s="103">
        <f t="shared" si="4"/>
        <v>4</v>
      </c>
      <c r="AH30" s="103">
        <f t="shared" si="4"/>
        <v>0</v>
      </c>
      <c r="AI30" s="103">
        <f t="shared" si="2"/>
        <v>21</v>
      </c>
    </row>
    <row r="31" spans="1:35" x14ac:dyDescent="0.25">
      <c r="A31" s="101">
        <v>205</v>
      </c>
      <c r="B31" s="67" t="s">
        <v>30</v>
      </c>
      <c r="C31" s="67" t="s">
        <v>26</v>
      </c>
      <c r="D31" s="103" t="s">
        <v>621</v>
      </c>
      <c r="E31" s="103" t="s">
        <v>621</v>
      </c>
      <c r="F31" s="103" t="s">
        <v>621</v>
      </c>
      <c r="G31" s="103" t="s">
        <v>623</v>
      </c>
      <c r="H31" s="103" t="s">
        <v>622</v>
      </c>
      <c r="I31" s="103" t="s">
        <v>621</v>
      </c>
      <c r="J31" s="103" t="s">
        <v>621</v>
      </c>
      <c r="K31" s="103" t="s">
        <v>623</v>
      </c>
      <c r="L31" s="103" t="s">
        <v>621</v>
      </c>
      <c r="M31" s="103" t="s">
        <v>622</v>
      </c>
      <c r="N31" s="103" t="s">
        <v>621</v>
      </c>
      <c r="O31" s="103" t="s">
        <v>621</v>
      </c>
      <c r="P31" s="103" t="s">
        <v>621</v>
      </c>
      <c r="Q31" s="103" t="s">
        <v>622</v>
      </c>
      <c r="R31" s="103" t="s">
        <v>621</v>
      </c>
      <c r="S31" s="103" t="s">
        <v>621</v>
      </c>
      <c r="T31" s="103" t="s">
        <v>623</v>
      </c>
      <c r="U31" s="103" t="s">
        <v>621</v>
      </c>
      <c r="V31" s="103" t="s">
        <v>621</v>
      </c>
      <c r="W31" s="103" t="s">
        <v>621</v>
      </c>
      <c r="X31" s="103" t="s">
        <v>621</v>
      </c>
      <c r="Y31" s="103" t="s">
        <v>621</v>
      </c>
      <c r="Z31" s="103" t="s">
        <v>621</v>
      </c>
      <c r="AA31" s="103" t="s">
        <v>621</v>
      </c>
      <c r="AB31" s="103" t="s">
        <v>621</v>
      </c>
      <c r="AD31" s="103">
        <f t="shared" si="3"/>
        <v>19</v>
      </c>
      <c r="AE31" s="103">
        <f t="shared" si="3"/>
        <v>3</v>
      </c>
      <c r="AF31" s="103"/>
      <c r="AG31" s="103">
        <f t="shared" si="4"/>
        <v>3</v>
      </c>
      <c r="AH31" s="103">
        <f t="shared" si="4"/>
        <v>0</v>
      </c>
      <c r="AI31" s="103">
        <f t="shared" si="2"/>
        <v>22</v>
      </c>
    </row>
    <row r="32" spans="1:3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621</v>
      </c>
      <c r="Q32" s="103" t="s">
        <v>622</v>
      </c>
      <c r="R32" s="103" t="s">
        <v>621</v>
      </c>
      <c r="S32" s="103" t="s">
        <v>621</v>
      </c>
      <c r="T32" s="103" t="s">
        <v>621</v>
      </c>
      <c r="U32" s="103" t="s">
        <v>621</v>
      </c>
      <c r="V32" s="103" t="s">
        <v>622</v>
      </c>
      <c r="W32" s="103" t="s">
        <v>621</v>
      </c>
      <c r="X32" s="103" t="s">
        <v>623</v>
      </c>
      <c r="Y32" s="103" t="s">
        <v>623</v>
      </c>
      <c r="Z32" s="103" t="s">
        <v>621</v>
      </c>
      <c r="AA32" s="103" t="s">
        <v>623</v>
      </c>
      <c r="AB32" s="103" t="s">
        <v>621</v>
      </c>
      <c r="AD32" s="103">
        <f t="shared" si="3"/>
        <v>19</v>
      </c>
      <c r="AE32" s="103">
        <f t="shared" si="3"/>
        <v>3</v>
      </c>
      <c r="AF32" s="103"/>
      <c r="AG32" s="103">
        <f t="shared" si="4"/>
        <v>3</v>
      </c>
      <c r="AH32" s="103">
        <f t="shared" si="4"/>
        <v>0</v>
      </c>
      <c r="AI32" s="103">
        <f t="shared" si="2"/>
        <v>22</v>
      </c>
    </row>
    <row r="33" spans="1:35" x14ac:dyDescent="0.25">
      <c r="A33" s="101">
        <v>207</v>
      </c>
      <c r="B33" s="67" t="s">
        <v>32</v>
      </c>
      <c r="C33" s="67" t="s">
        <v>26</v>
      </c>
      <c r="D33" s="103" t="s">
        <v>621</v>
      </c>
      <c r="E33" s="103" t="s">
        <v>621</v>
      </c>
      <c r="F33" s="103" t="s">
        <v>621</v>
      </c>
      <c r="G33" s="103" t="s">
        <v>623</v>
      </c>
      <c r="H33" s="103" t="s">
        <v>622</v>
      </c>
      <c r="I33" s="103" t="s">
        <v>621</v>
      </c>
      <c r="J33" s="103" t="s">
        <v>621</v>
      </c>
      <c r="K33" s="103" t="s">
        <v>622</v>
      </c>
      <c r="L33" s="103" t="s">
        <v>621</v>
      </c>
      <c r="M33" s="103" t="s">
        <v>622</v>
      </c>
      <c r="N33" s="103" t="s">
        <v>621</v>
      </c>
      <c r="O33" s="103" t="s">
        <v>621</v>
      </c>
      <c r="P33" s="103" t="s">
        <v>621</v>
      </c>
      <c r="Q33" s="103" t="s">
        <v>622</v>
      </c>
      <c r="R33" s="103" t="s">
        <v>621</v>
      </c>
      <c r="S33" s="103" t="s">
        <v>621</v>
      </c>
      <c r="T33" s="103" t="s">
        <v>621</v>
      </c>
      <c r="U33" s="103" t="s">
        <v>621</v>
      </c>
      <c r="V33" s="103" t="s">
        <v>621</v>
      </c>
      <c r="W33" s="103" t="s">
        <v>621</v>
      </c>
      <c r="X33" s="103" t="s">
        <v>621</v>
      </c>
      <c r="Y33" s="103" t="s">
        <v>623</v>
      </c>
      <c r="Z33" s="103" t="s">
        <v>621</v>
      </c>
      <c r="AA33" s="103" t="s">
        <v>621</v>
      </c>
      <c r="AB33" s="103" t="s">
        <v>621</v>
      </c>
      <c r="AD33" s="103">
        <f t="shared" si="3"/>
        <v>19</v>
      </c>
      <c r="AE33" s="103">
        <f t="shared" si="3"/>
        <v>4</v>
      </c>
      <c r="AF33" s="103"/>
      <c r="AG33" s="103">
        <f t="shared" si="4"/>
        <v>2</v>
      </c>
      <c r="AH33" s="103">
        <f t="shared" si="4"/>
        <v>0</v>
      </c>
      <c r="AI33" s="103">
        <f t="shared" si="2"/>
        <v>23</v>
      </c>
    </row>
    <row r="34" spans="1:35" x14ac:dyDescent="0.25">
      <c r="A34" s="101">
        <v>208</v>
      </c>
      <c r="B34" s="67" t="s">
        <v>33</v>
      </c>
      <c r="C34" s="67" t="s">
        <v>26</v>
      </c>
      <c r="D34" s="103" t="s">
        <v>621</v>
      </c>
      <c r="E34" s="103" t="s">
        <v>623</v>
      </c>
      <c r="F34" s="103" t="s">
        <v>621</v>
      </c>
      <c r="G34" s="103" t="s">
        <v>621</v>
      </c>
      <c r="H34" s="103" t="s">
        <v>621</v>
      </c>
      <c r="I34" s="103" t="s">
        <v>621</v>
      </c>
      <c r="J34" s="103" t="s">
        <v>621</v>
      </c>
      <c r="K34" s="103" t="s">
        <v>622</v>
      </c>
      <c r="L34" s="103" t="s">
        <v>623</v>
      </c>
      <c r="M34" s="103" t="s">
        <v>621</v>
      </c>
      <c r="N34" s="103" t="s">
        <v>621</v>
      </c>
      <c r="O34" s="103" t="s">
        <v>621</v>
      </c>
      <c r="P34" s="103" t="s">
        <v>621</v>
      </c>
      <c r="Q34" s="103" t="s">
        <v>622</v>
      </c>
      <c r="R34" s="103" t="s">
        <v>621</v>
      </c>
      <c r="S34" s="103" t="s">
        <v>621</v>
      </c>
      <c r="T34" s="103" t="s">
        <v>621</v>
      </c>
      <c r="U34" s="103" t="s">
        <v>621</v>
      </c>
      <c r="V34" s="103" t="s">
        <v>622</v>
      </c>
      <c r="W34" s="103" t="s">
        <v>621</v>
      </c>
      <c r="X34" s="103" t="s">
        <v>621</v>
      </c>
      <c r="Y34" s="103" t="s">
        <v>621</v>
      </c>
      <c r="Z34" s="103" t="s">
        <v>623</v>
      </c>
      <c r="AA34" s="103" t="s">
        <v>623</v>
      </c>
      <c r="AB34" s="103" t="s">
        <v>621</v>
      </c>
      <c r="AD34" s="103">
        <f t="shared" si="3"/>
        <v>18</v>
      </c>
      <c r="AE34" s="103">
        <f t="shared" si="3"/>
        <v>3</v>
      </c>
      <c r="AF34" s="103"/>
      <c r="AG34" s="103">
        <f t="shared" si="4"/>
        <v>4</v>
      </c>
      <c r="AH34" s="103">
        <f t="shared" si="4"/>
        <v>0</v>
      </c>
      <c r="AI34" s="103">
        <f t="shared" si="2"/>
        <v>21</v>
      </c>
    </row>
    <row r="35" spans="1:35" x14ac:dyDescent="0.25">
      <c r="A35" s="101">
        <v>209</v>
      </c>
      <c r="B35" s="67" t="s">
        <v>34</v>
      </c>
      <c r="C35" s="67" t="s">
        <v>26</v>
      </c>
      <c r="D35" s="103" t="s">
        <v>621</v>
      </c>
      <c r="E35" s="103" t="s">
        <v>621</v>
      </c>
      <c r="F35" s="103" t="s">
        <v>621</v>
      </c>
      <c r="G35" s="103" t="s">
        <v>621</v>
      </c>
      <c r="H35" s="103" t="s">
        <v>623</v>
      </c>
      <c r="I35" s="103" t="s">
        <v>621</v>
      </c>
      <c r="J35" s="103" t="s">
        <v>621</v>
      </c>
      <c r="K35" s="103" t="s">
        <v>622</v>
      </c>
      <c r="L35" s="103" t="s">
        <v>621</v>
      </c>
      <c r="M35" s="103" t="s">
        <v>621</v>
      </c>
      <c r="N35" s="103" t="s">
        <v>621</v>
      </c>
      <c r="O35" s="103" t="s">
        <v>621</v>
      </c>
      <c r="P35" s="103" t="s">
        <v>621</v>
      </c>
      <c r="Q35" s="103" t="s">
        <v>622</v>
      </c>
      <c r="R35" s="103" t="s">
        <v>621</v>
      </c>
      <c r="S35" s="103" t="s">
        <v>623</v>
      </c>
      <c r="T35" s="103" t="s">
        <v>621</v>
      </c>
      <c r="U35" s="103" t="s">
        <v>621</v>
      </c>
      <c r="V35" s="103" t="s">
        <v>621</v>
      </c>
      <c r="W35" s="103" t="s">
        <v>621</v>
      </c>
      <c r="X35" s="103" t="s">
        <v>621</v>
      </c>
      <c r="Y35" s="103" t="s">
        <v>621</v>
      </c>
      <c r="Z35" s="103" t="s">
        <v>621</v>
      </c>
      <c r="AA35" s="103" t="s">
        <v>621</v>
      </c>
      <c r="AB35" s="103" t="s">
        <v>621</v>
      </c>
      <c r="AD35" s="103">
        <f t="shared" si="3"/>
        <v>21</v>
      </c>
      <c r="AE35" s="103">
        <f t="shared" si="3"/>
        <v>2</v>
      </c>
      <c r="AF35" s="103"/>
      <c r="AG35" s="103">
        <f t="shared" si="4"/>
        <v>2</v>
      </c>
      <c r="AH35" s="103">
        <f t="shared" si="4"/>
        <v>0</v>
      </c>
      <c r="AI35" s="103">
        <f t="shared" si="2"/>
        <v>23</v>
      </c>
    </row>
    <row r="36" spans="1:35" x14ac:dyDescent="0.25">
      <c r="A36" s="101">
        <v>210</v>
      </c>
      <c r="B36" s="67" t="s">
        <v>35</v>
      </c>
      <c r="C36" s="67" t="s">
        <v>26</v>
      </c>
      <c r="D36" s="103" t="s">
        <v>621</v>
      </c>
      <c r="E36" s="103" t="s">
        <v>621</v>
      </c>
      <c r="F36" s="103" t="s">
        <v>621</v>
      </c>
      <c r="G36" s="103" t="s">
        <v>621</v>
      </c>
      <c r="H36" s="103" t="s">
        <v>622</v>
      </c>
      <c r="I36" s="103" t="s">
        <v>621</v>
      </c>
      <c r="J36" s="103" t="s">
        <v>621</v>
      </c>
      <c r="K36" s="103" t="s">
        <v>622</v>
      </c>
      <c r="L36" s="103" t="s">
        <v>623</v>
      </c>
      <c r="M36" s="103" t="s">
        <v>621</v>
      </c>
      <c r="N36" s="103" t="s">
        <v>623</v>
      </c>
      <c r="O36" s="103" t="s">
        <v>621</v>
      </c>
      <c r="P36" s="103" t="s">
        <v>621</v>
      </c>
      <c r="Q36" s="103" t="s">
        <v>622</v>
      </c>
      <c r="R36" s="103" t="s">
        <v>621</v>
      </c>
      <c r="S36" s="103" t="s">
        <v>622</v>
      </c>
      <c r="T36" s="103" t="s">
        <v>621</v>
      </c>
      <c r="U36" s="103" t="s">
        <v>621</v>
      </c>
      <c r="V36" s="103" t="s">
        <v>621</v>
      </c>
      <c r="W36" s="103" t="s">
        <v>621</v>
      </c>
      <c r="X36" s="103" t="s">
        <v>623</v>
      </c>
      <c r="Y36" s="103" t="s">
        <v>621</v>
      </c>
      <c r="Z36" s="103" t="s">
        <v>621</v>
      </c>
      <c r="AA36" s="103" t="s">
        <v>623</v>
      </c>
      <c r="AB36" s="103" t="s">
        <v>621</v>
      </c>
      <c r="AD36" s="103">
        <f t="shared" si="3"/>
        <v>17</v>
      </c>
      <c r="AE36" s="103">
        <f t="shared" si="3"/>
        <v>4</v>
      </c>
      <c r="AF36" s="103"/>
      <c r="AG36" s="103">
        <f t="shared" si="4"/>
        <v>4</v>
      </c>
      <c r="AH36" s="103">
        <f t="shared" si="4"/>
        <v>0</v>
      </c>
      <c r="AI36" s="103">
        <f t="shared" si="2"/>
        <v>21</v>
      </c>
    </row>
    <row r="37" spans="1:35" x14ac:dyDescent="0.25">
      <c r="A37" s="101">
        <v>211</v>
      </c>
      <c r="B37" s="67" t="s">
        <v>38</v>
      </c>
      <c r="C37" s="67" t="s">
        <v>26</v>
      </c>
      <c r="D37" s="103" t="s">
        <v>621</v>
      </c>
      <c r="E37" s="103" t="s">
        <v>623</v>
      </c>
      <c r="F37" s="103" t="s">
        <v>621</v>
      </c>
      <c r="G37" s="103" t="s">
        <v>621</v>
      </c>
      <c r="H37" s="103" t="s">
        <v>621</v>
      </c>
      <c r="I37" s="103" t="s">
        <v>621</v>
      </c>
      <c r="J37" s="103" t="s">
        <v>621</v>
      </c>
      <c r="K37" s="103" t="s">
        <v>622</v>
      </c>
      <c r="L37" s="103" t="s">
        <v>621</v>
      </c>
      <c r="M37" s="103" t="s">
        <v>622</v>
      </c>
      <c r="N37" s="103" t="s">
        <v>623</v>
      </c>
      <c r="O37" s="103" t="s">
        <v>621</v>
      </c>
      <c r="P37" s="103" t="s">
        <v>621</v>
      </c>
      <c r="Q37" s="103" t="s">
        <v>622</v>
      </c>
      <c r="R37" s="103" t="s">
        <v>621</v>
      </c>
      <c r="S37" s="103" t="s">
        <v>621</v>
      </c>
      <c r="T37" s="103" t="s">
        <v>621</v>
      </c>
      <c r="U37" s="103" t="s">
        <v>621</v>
      </c>
      <c r="V37" s="103" t="s">
        <v>621</v>
      </c>
      <c r="W37" s="103" t="s">
        <v>621</v>
      </c>
      <c r="X37" s="103" t="s">
        <v>623</v>
      </c>
      <c r="Y37" s="103" t="s">
        <v>623</v>
      </c>
      <c r="Z37" s="103" t="s">
        <v>621</v>
      </c>
      <c r="AA37" s="103" t="s">
        <v>621</v>
      </c>
      <c r="AB37" s="103" t="s">
        <v>621</v>
      </c>
      <c r="AD37" s="103">
        <f t="shared" si="3"/>
        <v>18</v>
      </c>
      <c r="AE37" s="103">
        <f t="shared" si="3"/>
        <v>3</v>
      </c>
      <c r="AF37" s="103"/>
      <c r="AG37" s="103">
        <f t="shared" si="4"/>
        <v>4</v>
      </c>
      <c r="AH37" s="103">
        <f t="shared" si="4"/>
        <v>0</v>
      </c>
      <c r="AI37" s="103">
        <f t="shared" si="2"/>
        <v>21</v>
      </c>
    </row>
    <row r="38" spans="1:35" x14ac:dyDescent="0.25">
      <c r="A38" s="101">
        <v>212</v>
      </c>
      <c r="B38" s="67" t="s">
        <v>36</v>
      </c>
      <c r="C38" s="67" t="s">
        <v>26</v>
      </c>
      <c r="D38" s="103" t="s">
        <v>621</v>
      </c>
      <c r="E38" s="103" t="s">
        <v>621</v>
      </c>
      <c r="F38" s="103" t="s">
        <v>621</v>
      </c>
      <c r="G38" s="103" t="s">
        <v>621</v>
      </c>
      <c r="H38" s="103" t="s">
        <v>622</v>
      </c>
      <c r="I38" s="103" t="s">
        <v>621</v>
      </c>
      <c r="J38" s="103" t="s">
        <v>621</v>
      </c>
      <c r="K38" s="103" t="s">
        <v>622</v>
      </c>
      <c r="L38" s="103" t="s">
        <v>623</v>
      </c>
      <c r="M38" s="103" t="s">
        <v>621</v>
      </c>
      <c r="N38" s="103" t="s">
        <v>621</v>
      </c>
      <c r="O38" s="103" t="s">
        <v>621</v>
      </c>
      <c r="P38" s="103" t="s">
        <v>621</v>
      </c>
      <c r="Q38" s="103" t="s">
        <v>622</v>
      </c>
      <c r="R38" s="103" t="s">
        <v>621</v>
      </c>
      <c r="S38" s="103" t="s">
        <v>621</v>
      </c>
      <c r="T38" s="103" t="s">
        <v>623</v>
      </c>
      <c r="U38" s="103" t="s">
        <v>621</v>
      </c>
      <c r="V38" s="103" t="s">
        <v>621</v>
      </c>
      <c r="W38" s="103" t="s">
        <v>621</v>
      </c>
      <c r="X38" s="103" t="s">
        <v>623</v>
      </c>
      <c r="Y38" s="103" t="s">
        <v>623</v>
      </c>
      <c r="Z38" s="103" t="s">
        <v>621</v>
      </c>
      <c r="AA38" s="103" t="s">
        <v>621</v>
      </c>
      <c r="AB38" s="103" t="s">
        <v>621</v>
      </c>
      <c r="AD38" s="103">
        <f t="shared" si="3"/>
        <v>18</v>
      </c>
      <c r="AE38" s="103">
        <f t="shared" si="3"/>
        <v>3</v>
      </c>
      <c r="AF38" s="103"/>
      <c r="AG38" s="103">
        <f t="shared" si="4"/>
        <v>4</v>
      </c>
      <c r="AH38" s="103">
        <f t="shared" si="4"/>
        <v>0</v>
      </c>
      <c r="AI38" s="103">
        <f t="shared" si="2"/>
        <v>21</v>
      </c>
    </row>
    <row r="39" spans="1:3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623</v>
      </c>
      <c r="M39" s="103" t="s">
        <v>621</v>
      </c>
      <c r="N39" s="103" t="s">
        <v>621</v>
      </c>
      <c r="O39" s="103" t="s">
        <v>621</v>
      </c>
      <c r="P39" s="103" t="s">
        <v>621</v>
      </c>
      <c r="Q39" s="103" t="s">
        <v>622</v>
      </c>
      <c r="R39" s="103" t="s">
        <v>621</v>
      </c>
      <c r="S39" s="103" t="s">
        <v>621</v>
      </c>
      <c r="T39" s="103" t="s">
        <v>621</v>
      </c>
      <c r="U39" s="103" t="s">
        <v>621</v>
      </c>
      <c r="V39" s="103" t="s">
        <v>622</v>
      </c>
      <c r="W39" s="103" t="s">
        <v>621</v>
      </c>
      <c r="X39" s="103" t="s">
        <v>623</v>
      </c>
      <c r="Y39" s="103" t="s">
        <v>623</v>
      </c>
      <c r="Z39" s="103" t="s">
        <v>621</v>
      </c>
      <c r="AA39" s="103" t="s">
        <v>621</v>
      </c>
      <c r="AB39" s="103" t="s">
        <v>621</v>
      </c>
      <c r="AD39" s="103">
        <f t="shared" si="3"/>
        <v>20</v>
      </c>
      <c r="AE39" s="103">
        <f t="shared" si="3"/>
        <v>2</v>
      </c>
      <c r="AF39" s="103"/>
      <c r="AG39" s="103">
        <f t="shared" si="4"/>
        <v>3</v>
      </c>
      <c r="AH39" s="103">
        <f t="shared" si="4"/>
        <v>0</v>
      </c>
      <c r="AI39" s="103">
        <f t="shared" si="2"/>
        <v>22</v>
      </c>
    </row>
    <row r="40" spans="1:35" x14ac:dyDescent="0.25">
      <c r="A40" s="101">
        <v>214</v>
      </c>
      <c r="B40" s="67" t="s">
        <v>39</v>
      </c>
      <c r="C40" s="67" t="s">
        <v>26</v>
      </c>
      <c r="D40" s="103" t="s">
        <v>621</v>
      </c>
      <c r="E40" s="103" t="s">
        <v>621</v>
      </c>
      <c r="F40" s="103" t="s">
        <v>621</v>
      </c>
      <c r="G40" s="103" t="s">
        <v>621</v>
      </c>
      <c r="H40" s="103" t="s">
        <v>622</v>
      </c>
      <c r="I40" s="103" t="s">
        <v>621</v>
      </c>
      <c r="J40" s="103" t="s">
        <v>621</v>
      </c>
      <c r="K40" s="103" t="s">
        <v>622</v>
      </c>
      <c r="L40" s="103" t="s">
        <v>623</v>
      </c>
      <c r="M40" s="103" t="s">
        <v>621</v>
      </c>
      <c r="N40" s="103" t="s">
        <v>621</v>
      </c>
      <c r="O40" s="103" t="s">
        <v>621</v>
      </c>
      <c r="P40" s="103" t="s">
        <v>621</v>
      </c>
      <c r="Q40" s="103" t="s">
        <v>622</v>
      </c>
      <c r="R40" s="103" t="s">
        <v>621</v>
      </c>
      <c r="S40" s="103" t="s">
        <v>621</v>
      </c>
      <c r="T40" s="103" t="s">
        <v>621</v>
      </c>
      <c r="U40" s="103" t="s">
        <v>621</v>
      </c>
      <c r="V40" s="103" t="s">
        <v>621</v>
      </c>
      <c r="W40" s="103" t="s">
        <v>623</v>
      </c>
      <c r="X40" s="103" t="s">
        <v>623</v>
      </c>
      <c r="Y40" s="103" t="s">
        <v>621</v>
      </c>
      <c r="Z40" s="103" t="s">
        <v>621</v>
      </c>
      <c r="AA40" s="103" t="s">
        <v>623</v>
      </c>
      <c r="AB40" s="103" t="s">
        <v>621</v>
      </c>
      <c r="AD40" s="103">
        <f t="shared" si="3"/>
        <v>18</v>
      </c>
      <c r="AE40" s="103">
        <f t="shared" si="3"/>
        <v>3</v>
      </c>
      <c r="AF40" s="103"/>
      <c r="AG40" s="103">
        <f t="shared" si="4"/>
        <v>4</v>
      </c>
      <c r="AH40" s="103">
        <f t="shared" si="4"/>
        <v>0</v>
      </c>
      <c r="AI40" s="103">
        <f t="shared" si="2"/>
        <v>21</v>
      </c>
    </row>
    <row r="41" spans="1:35" x14ac:dyDescent="0.25">
      <c r="A41" s="101">
        <v>215</v>
      </c>
      <c r="B41" s="67" t="s">
        <v>40</v>
      </c>
      <c r="C41" s="67" t="s">
        <v>26</v>
      </c>
      <c r="D41" s="103" t="s">
        <v>621</v>
      </c>
      <c r="E41" s="103" t="s">
        <v>621</v>
      </c>
      <c r="F41" s="103" t="s">
        <v>621</v>
      </c>
      <c r="G41" s="103" t="s">
        <v>621</v>
      </c>
      <c r="H41" s="103" t="s">
        <v>621</v>
      </c>
      <c r="I41" s="103" t="s">
        <v>621</v>
      </c>
      <c r="J41" s="103" t="s">
        <v>621</v>
      </c>
      <c r="K41" s="103" t="s">
        <v>622</v>
      </c>
      <c r="L41" s="103" t="s">
        <v>623</v>
      </c>
      <c r="M41" s="103" t="s">
        <v>621</v>
      </c>
      <c r="N41" s="103" t="s">
        <v>621</v>
      </c>
      <c r="O41" s="103" t="s">
        <v>621</v>
      </c>
      <c r="P41" s="103" t="s">
        <v>621</v>
      </c>
      <c r="Q41" s="103" t="s">
        <v>622</v>
      </c>
      <c r="R41" s="103" t="s">
        <v>621</v>
      </c>
      <c r="S41" s="103" t="s">
        <v>621</v>
      </c>
      <c r="T41" s="103" t="s">
        <v>621</v>
      </c>
      <c r="U41" s="103" t="s">
        <v>621</v>
      </c>
      <c r="V41" s="103" t="s">
        <v>621</v>
      </c>
      <c r="W41" s="103" t="s">
        <v>621</v>
      </c>
      <c r="X41" s="103" t="s">
        <v>623</v>
      </c>
      <c r="Y41" s="103" t="s">
        <v>623</v>
      </c>
      <c r="Z41" s="103" t="s">
        <v>623</v>
      </c>
      <c r="AA41" s="103" t="s">
        <v>621</v>
      </c>
      <c r="AB41" s="103" t="s">
        <v>621</v>
      </c>
      <c r="AD41" s="103">
        <f t="shared" si="3"/>
        <v>19</v>
      </c>
      <c r="AE41" s="103">
        <f t="shared" si="3"/>
        <v>2</v>
      </c>
      <c r="AF41" s="103"/>
      <c r="AG41" s="103">
        <f t="shared" si="4"/>
        <v>4</v>
      </c>
      <c r="AH41" s="103">
        <f t="shared" si="4"/>
        <v>0</v>
      </c>
      <c r="AI41" s="103">
        <f t="shared" si="2"/>
        <v>21</v>
      </c>
    </row>
    <row r="42" spans="1:35" x14ac:dyDescent="0.25">
      <c r="A42" s="101">
        <v>216</v>
      </c>
      <c r="B42" s="67" t="s">
        <v>41</v>
      </c>
      <c r="C42" s="67" t="s">
        <v>26</v>
      </c>
      <c r="D42" s="103" t="s">
        <v>621</v>
      </c>
      <c r="E42" s="103" t="s">
        <v>621</v>
      </c>
      <c r="F42" s="103" t="s">
        <v>621</v>
      </c>
      <c r="G42" s="103" t="s">
        <v>621</v>
      </c>
      <c r="H42" s="103" t="s">
        <v>622</v>
      </c>
      <c r="I42" s="103" t="s">
        <v>621</v>
      </c>
      <c r="J42" s="103" t="s">
        <v>623</v>
      </c>
      <c r="K42" s="103" t="s">
        <v>622</v>
      </c>
      <c r="L42" s="103" t="s">
        <v>621</v>
      </c>
      <c r="M42" s="103" t="s">
        <v>621</v>
      </c>
      <c r="N42" s="103" t="s">
        <v>621</v>
      </c>
      <c r="O42" s="103" t="s">
        <v>621</v>
      </c>
      <c r="P42" s="103" t="s">
        <v>621</v>
      </c>
      <c r="Q42" s="103" t="s">
        <v>622</v>
      </c>
      <c r="R42" s="103" t="s">
        <v>621</v>
      </c>
      <c r="S42" s="103" t="s">
        <v>621</v>
      </c>
      <c r="T42" s="103" t="s">
        <v>621</v>
      </c>
      <c r="U42" s="103" t="s">
        <v>621</v>
      </c>
      <c r="V42" s="103" t="s">
        <v>621</v>
      </c>
      <c r="W42" s="103" t="s">
        <v>621</v>
      </c>
      <c r="X42" s="103" t="s">
        <v>623</v>
      </c>
      <c r="Y42" s="103" t="s">
        <v>623</v>
      </c>
      <c r="Z42" s="103" t="s">
        <v>623</v>
      </c>
      <c r="AA42" s="103" t="s">
        <v>621</v>
      </c>
      <c r="AB42" s="103" t="s">
        <v>621</v>
      </c>
      <c r="AD42" s="103">
        <f t="shared" si="3"/>
        <v>18</v>
      </c>
      <c r="AE42" s="103">
        <f t="shared" si="3"/>
        <v>3</v>
      </c>
      <c r="AF42" s="103"/>
      <c r="AG42" s="103">
        <f t="shared" si="4"/>
        <v>4</v>
      </c>
      <c r="AH42" s="103">
        <f t="shared" si="4"/>
        <v>0</v>
      </c>
      <c r="AI42" s="103">
        <f t="shared" si="2"/>
        <v>21</v>
      </c>
    </row>
    <row r="43" spans="1:35" x14ac:dyDescent="0.25">
      <c r="A43" s="101">
        <v>217</v>
      </c>
      <c r="B43" s="67" t="s">
        <v>42</v>
      </c>
      <c r="C43" s="67" t="s">
        <v>26</v>
      </c>
      <c r="D43" s="103" t="s">
        <v>621</v>
      </c>
      <c r="E43" s="103" t="s">
        <v>621</v>
      </c>
      <c r="F43" s="103" t="s">
        <v>621</v>
      </c>
      <c r="G43" s="103" t="s">
        <v>621</v>
      </c>
      <c r="H43" s="103" t="s">
        <v>622</v>
      </c>
      <c r="I43" s="103" t="s">
        <v>621</v>
      </c>
      <c r="J43" s="103" t="s">
        <v>621</v>
      </c>
      <c r="K43" s="103" t="s">
        <v>622</v>
      </c>
      <c r="L43" s="103" t="s">
        <v>621</v>
      </c>
      <c r="M43" s="103" t="s">
        <v>622</v>
      </c>
      <c r="N43" s="103" t="s">
        <v>621</v>
      </c>
      <c r="O43" s="103" t="s">
        <v>621</v>
      </c>
      <c r="P43" s="103" t="s">
        <v>621</v>
      </c>
      <c r="Q43" s="103" t="s">
        <v>622</v>
      </c>
      <c r="R43" s="103" t="s">
        <v>621</v>
      </c>
      <c r="S43" s="103" t="s">
        <v>621</v>
      </c>
      <c r="T43" s="103" t="s">
        <v>621</v>
      </c>
      <c r="U43" s="103" t="s">
        <v>621</v>
      </c>
      <c r="V43" s="103" t="s">
        <v>621</v>
      </c>
      <c r="W43" s="103" t="s">
        <v>623</v>
      </c>
      <c r="X43" s="103" t="s">
        <v>621</v>
      </c>
      <c r="Y43" s="103" t="s">
        <v>621</v>
      </c>
      <c r="Z43" s="103" t="s">
        <v>621</v>
      </c>
      <c r="AA43" s="103" t="s">
        <v>621</v>
      </c>
      <c r="AB43" s="103" t="s">
        <v>621</v>
      </c>
      <c r="AD43" s="103">
        <f t="shared" si="3"/>
        <v>20</v>
      </c>
      <c r="AE43" s="103">
        <f t="shared" si="3"/>
        <v>4</v>
      </c>
      <c r="AF43" s="103"/>
      <c r="AG43" s="103">
        <f t="shared" si="4"/>
        <v>1</v>
      </c>
      <c r="AH43" s="103">
        <f t="shared" si="4"/>
        <v>0</v>
      </c>
      <c r="AI43" s="103">
        <f t="shared" si="2"/>
        <v>24</v>
      </c>
    </row>
    <row r="44" spans="1:35" x14ac:dyDescent="0.25">
      <c r="A44" s="101">
        <v>218</v>
      </c>
      <c r="B44" s="67" t="s">
        <v>43</v>
      </c>
      <c r="C44" s="67" t="s">
        <v>26</v>
      </c>
      <c r="D44" s="103" t="s">
        <v>621</v>
      </c>
      <c r="E44" s="103" t="s">
        <v>621</v>
      </c>
      <c r="F44" s="103" t="s">
        <v>621</v>
      </c>
      <c r="G44" s="103" t="s">
        <v>621</v>
      </c>
      <c r="H44" s="103" t="s">
        <v>621</v>
      </c>
      <c r="I44" s="103" t="s">
        <v>621</v>
      </c>
      <c r="J44" s="103" t="s">
        <v>621</v>
      </c>
      <c r="K44" s="103" t="s">
        <v>622</v>
      </c>
      <c r="L44" s="103" t="s">
        <v>623</v>
      </c>
      <c r="M44" s="103" t="s">
        <v>621</v>
      </c>
      <c r="N44" s="103" t="s">
        <v>623</v>
      </c>
      <c r="O44" s="103" t="s">
        <v>621</v>
      </c>
      <c r="P44" s="103" t="s">
        <v>621</v>
      </c>
      <c r="Q44" s="103" t="s">
        <v>622</v>
      </c>
      <c r="R44" s="103" t="s">
        <v>621</v>
      </c>
      <c r="S44" s="103" t="s">
        <v>621</v>
      </c>
      <c r="T44" s="103" t="s">
        <v>623</v>
      </c>
      <c r="U44" s="103" t="s">
        <v>621</v>
      </c>
      <c r="V44" s="103" t="s">
        <v>621</v>
      </c>
      <c r="W44" s="103" t="s">
        <v>621</v>
      </c>
      <c r="X44" s="103" t="s">
        <v>623</v>
      </c>
      <c r="Y44" s="103" t="s">
        <v>621</v>
      </c>
      <c r="Z44" s="103" t="s">
        <v>621</v>
      </c>
      <c r="AA44" s="103" t="s">
        <v>621</v>
      </c>
      <c r="AB44" s="103" t="s">
        <v>621</v>
      </c>
      <c r="AD44" s="103">
        <f t="shared" ref="AD44:AE63" si="5">COUNTIF($D44:$AB44,AD$3)</f>
        <v>19</v>
      </c>
      <c r="AE44" s="103">
        <f t="shared" si="5"/>
        <v>2</v>
      </c>
      <c r="AF44" s="103"/>
      <c r="AG44" s="103">
        <f t="shared" ref="AG44:AH63" si="6">COUNTIF($D44:$AB44,AG$3)</f>
        <v>4</v>
      </c>
      <c r="AH44" s="103">
        <f t="shared" si="6"/>
        <v>0</v>
      </c>
      <c r="AI44" s="103">
        <f t="shared" si="2"/>
        <v>21</v>
      </c>
    </row>
    <row r="45" spans="1:35" x14ac:dyDescent="0.25">
      <c r="A45" s="101">
        <v>219</v>
      </c>
      <c r="B45" s="67" t="s">
        <v>44</v>
      </c>
      <c r="C45" s="67" t="s">
        <v>26</v>
      </c>
      <c r="D45" s="103" t="s">
        <v>621</v>
      </c>
      <c r="E45" s="103" t="s">
        <v>621</v>
      </c>
      <c r="F45" s="103" t="s">
        <v>621</v>
      </c>
      <c r="G45" s="103" t="s">
        <v>621</v>
      </c>
      <c r="H45" s="103" t="s">
        <v>622</v>
      </c>
      <c r="I45" s="103" t="s">
        <v>621</v>
      </c>
      <c r="J45" s="103" t="s">
        <v>621</v>
      </c>
      <c r="K45" s="103" t="s">
        <v>621</v>
      </c>
      <c r="L45" s="103" t="s">
        <v>623</v>
      </c>
      <c r="M45" s="103" t="s">
        <v>621</v>
      </c>
      <c r="N45" s="103" t="s">
        <v>621</v>
      </c>
      <c r="O45" s="103" t="s">
        <v>621</v>
      </c>
      <c r="P45" s="103" t="s">
        <v>621</v>
      </c>
      <c r="Q45" s="103" t="s">
        <v>622</v>
      </c>
      <c r="R45" s="103" t="s">
        <v>621</v>
      </c>
      <c r="S45" s="103" t="s">
        <v>621</v>
      </c>
      <c r="T45" s="103" t="s">
        <v>623</v>
      </c>
      <c r="U45" s="103" t="s">
        <v>621</v>
      </c>
      <c r="V45" s="103" t="s">
        <v>621</v>
      </c>
      <c r="W45" s="103" t="s">
        <v>621</v>
      </c>
      <c r="X45" s="103" t="s">
        <v>621</v>
      </c>
      <c r="Y45" s="103" t="s">
        <v>623</v>
      </c>
      <c r="Z45" s="103" t="s">
        <v>623</v>
      </c>
      <c r="AA45" s="103" t="s">
        <v>621</v>
      </c>
      <c r="AB45" s="103" t="s">
        <v>621</v>
      </c>
      <c r="AD45" s="103">
        <f t="shared" si="5"/>
        <v>19</v>
      </c>
      <c r="AE45" s="103">
        <f t="shared" si="5"/>
        <v>2</v>
      </c>
      <c r="AF45" s="103"/>
      <c r="AG45" s="103">
        <f t="shared" si="6"/>
        <v>4</v>
      </c>
      <c r="AH45" s="103">
        <f t="shared" si="6"/>
        <v>0</v>
      </c>
      <c r="AI45" s="103">
        <f t="shared" si="2"/>
        <v>21</v>
      </c>
    </row>
    <row r="46" spans="1:35" x14ac:dyDescent="0.25">
      <c r="A46" s="101">
        <v>220</v>
      </c>
      <c r="B46" s="67" t="s">
        <v>45</v>
      </c>
      <c r="C46" s="67" t="s">
        <v>26</v>
      </c>
      <c r="D46" s="103" t="s">
        <v>621</v>
      </c>
      <c r="E46" s="103" t="s">
        <v>621</v>
      </c>
      <c r="F46" s="103" t="s">
        <v>621</v>
      </c>
      <c r="G46" s="103" t="s">
        <v>621</v>
      </c>
      <c r="H46" s="103" t="s">
        <v>622</v>
      </c>
      <c r="I46" s="103" t="s">
        <v>621</v>
      </c>
      <c r="J46" s="103" t="s">
        <v>621</v>
      </c>
      <c r="K46" s="103" t="s">
        <v>622</v>
      </c>
      <c r="L46" s="103" t="s">
        <v>621</v>
      </c>
      <c r="M46" s="103" t="s">
        <v>621</v>
      </c>
      <c r="N46" s="103" t="s">
        <v>621</v>
      </c>
      <c r="O46" s="103" t="s">
        <v>621</v>
      </c>
      <c r="P46" s="103" t="s">
        <v>621</v>
      </c>
      <c r="Q46" s="103" t="s">
        <v>622</v>
      </c>
      <c r="R46" s="103" t="s">
        <v>621</v>
      </c>
      <c r="S46" s="103" t="s">
        <v>621</v>
      </c>
      <c r="T46" s="103" t="s">
        <v>621</v>
      </c>
      <c r="U46" s="103" t="s">
        <v>621</v>
      </c>
      <c r="V46" s="103" t="s">
        <v>621</v>
      </c>
      <c r="W46" s="103" t="s">
        <v>621</v>
      </c>
      <c r="X46" s="103" t="s">
        <v>621</v>
      </c>
      <c r="Y46" s="103" t="s">
        <v>621</v>
      </c>
      <c r="Z46" s="103" t="s">
        <v>621</v>
      </c>
      <c r="AA46" s="103" t="s">
        <v>621</v>
      </c>
      <c r="AB46" s="103" t="s">
        <v>621</v>
      </c>
      <c r="AD46" s="103">
        <f t="shared" si="5"/>
        <v>22</v>
      </c>
      <c r="AE46" s="103">
        <f t="shared" si="5"/>
        <v>3</v>
      </c>
      <c r="AF46" s="103"/>
      <c r="AG46" s="103">
        <f t="shared" si="6"/>
        <v>0</v>
      </c>
      <c r="AH46" s="103">
        <f t="shared" si="6"/>
        <v>0</v>
      </c>
      <c r="AI46" s="103">
        <f t="shared" si="2"/>
        <v>25</v>
      </c>
    </row>
    <row r="47" spans="1:35" x14ac:dyDescent="0.25">
      <c r="A47" s="101">
        <v>221</v>
      </c>
      <c r="B47" s="67" t="s">
        <v>46</v>
      </c>
      <c r="C47" s="67" t="s">
        <v>26</v>
      </c>
      <c r="D47" s="103" t="s">
        <v>621</v>
      </c>
      <c r="E47" s="103" t="s">
        <v>623</v>
      </c>
      <c r="F47" s="103" t="s">
        <v>621</v>
      </c>
      <c r="G47" s="103" t="s">
        <v>621</v>
      </c>
      <c r="H47" s="103" t="s">
        <v>621</v>
      </c>
      <c r="I47" s="103" t="s">
        <v>621</v>
      </c>
      <c r="J47" s="103" t="s">
        <v>621</v>
      </c>
      <c r="K47" s="103" t="s">
        <v>622</v>
      </c>
      <c r="L47" s="103" t="s">
        <v>621</v>
      </c>
      <c r="M47" s="103" t="s">
        <v>622</v>
      </c>
      <c r="N47" s="103" t="s">
        <v>621</v>
      </c>
      <c r="O47" s="103" t="s">
        <v>621</v>
      </c>
      <c r="P47" s="103" t="s">
        <v>621</v>
      </c>
      <c r="Q47" s="103" t="s">
        <v>622</v>
      </c>
      <c r="R47" s="103" t="s">
        <v>621</v>
      </c>
      <c r="S47" s="103" t="s">
        <v>621</v>
      </c>
      <c r="T47" s="103" t="s">
        <v>623</v>
      </c>
      <c r="U47" s="103" t="s">
        <v>621</v>
      </c>
      <c r="V47" s="103" t="s">
        <v>621</v>
      </c>
      <c r="W47" s="103" t="s">
        <v>621</v>
      </c>
      <c r="X47" s="103" t="s">
        <v>621</v>
      </c>
      <c r="Y47" s="103" t="s">
        <v>621</v>
      </c>
      <c r="Z47" s="103" t="s">
        <v>621</v>
      </c>
      <c r="AA47" s="103" t="s">
        <v>621</v>
      </c>
      <c r="AB47" s="103" t="s">
        <v>621</v>
      </c>
      <c r="AD47" s="103">
        <f t="shared" si="5"/>
        <v>20</v>
      </c>
      <c r="AE47" s="103">
        <f t="shared" si="5"/>
        <v>3</v>
      </c>
      <c r="AF47" s="103"/>
      <c r="AG47" s="103">
        <f t="shared" si="6"/>
        <v>2</v>
      </c>
      <c r="AH47" s="103">
        <f t="shared" si="6"/>
        <v>0</v>
      </c>
      <c r="AI47" s="103">
        <f t="shared" si="2"/>
        <v>23</v>
      </c>
    </row>
    <row r="48" spans="1:35" x14ac:dyDescent="0.25">
      <c r="A48" s="101">
        <v>222</v>
      </c>
      <c r="B48" s="67" t="s">
        <v>47</v>
      </c>
      <c r="C48" s="67" t="s">
        <v>26</v>
      </c>
      <c r="D48" s="103" t="s">
        <v>621</v>
      </c>
      <c r="E48" s="103" t="s">
        <v>621</v>
      </c>
      <c r="F48" s="103" t="s">
        <v>621</v>
      </c>
      <c r="G48" s="103" t="s">
        <v>621</v>
      </c>
      <c r="H48" s="103" t="s">
        <v>622</v>
      </c>
      <c r="I48" s="103" t="s">
        <v>621</v>
      </c>
      <c r="J48" s="103" t="s">
        <v>621</v>
      </c>
      <c r="K48" s="103" t="s">
        <v>622</v>
      </c>
      <c r="L48" s="103" t="s">
        <v>621</v>
      </c>
      <c r="M48" s="103" t="s">
        <v>622</v>
      </c>
      <c r="N48" s="103" t="s">
        <v>621</v>
      </c>
      <c r="O48" s="103" t="s">
        <v>621</v>
      </c>
      <c r="P48" s="103" t="s">
        <v>621</v>
      </c>
      <c r="Q48" s="103" t="s">
        <v>622</v>
      </c>
      <c r="R48" s="103" t="s">
        <v>621</v>
      </c>
      <c r="S48" s="103" t="s">
        <v>621</v>
      </c>
      <c r="T48" s="103" t="s">
        <v>623</v>
      </c>
      <c r="U48" s="103" t="s">
        <v>621</v>
      </c>
      <c r="V48" s="103" t="s">
        <v>621</v>
      </c>
      <c r="W48" s="103" t="s">
        <v>621</v>
      </c>
      <c r="X48" s="103" t="s">
        <v>623</v>
      </c>
      <c r="Y48" s="103" t="s">
        <v>621</v>
      </c>
      <c r="Z48" s="103" t="s">
        <v>621</v>
      </c>
      <c r="AA48" s="103" t="s">
        <v>621</v>
      </c>
      <c r="AB48" s="103" t="s">
        <v>621</v>
      </c>
      <c r="AD48" s="103">
        <f t="shared" si="5"/>
        <v>19</v>
      </c>
      <c r="AE48" s="103">
        <f t="shared" si="5"/>
        <v>4</v>
      </c>
      <c r="AF48" s="103"/>
      <c r="AG48" s="103">
        <f t="shared" si="6"/>
        <v>2</v>
      </c>
      <c r="AH48" s="103">
        <f t="shared" si="6"/>
        <v>0</v>
      </c>
      <c r="AI48" s="103">
        <f t="shared" si="2"/>
        <v>23</v>
      </c>
    </row>
    <row r="49" spans="1:35" x14ac:dyDescent="0.25">
      <c r="A49" s="101">
        <v>223</v>
      </c>
      <c r="B49" s="67" t="s">
        <v>48</v>
      </c>
      <c r="C49" s="67" t="s">
        <v>26</v>
      </c>
      <c r="D49" s="103" t="s">
        <v>621</v>
      </c>
      <c r="E49" s="103" t="s">
        <v>621</v>
      </c>
      <c r="F49" s="103" t="s">
        <v>621</v>
      </c>
      <c r="G49" s="103" t="s">
        <v>621</v>
      </c>
      <c r="H49" s="103" t="s">
        <v>622</v>
      </c>
      <c r="I49" s="103" t="s">
        <v>621</v>
      </c>
      <c r="J49" s="103" t="s">
        <v>621</v>
      </c>
      <c r="K49" s="103" t="s">
        <v>622</v>
      </c>
      <c r="L49" s="103" t="s">
        <v>623</v>
      </c>
      <c r="M49" s="103" t="s">
        <v>621</v>
      </c>
      <c r="N49" s="103" t="s">
        <v>623</v>
      </c>
      <c r="O49" s="103" t="s">
        <v>621</v>
      </c>
      <c r="P49" s="103" t="s">
        <v>621</v>
      </c>
      <c r="Q49" s="103" t="s">
        <v>622</v>
      </c>
      <c r="R49" s="103" t="s">
        <v>621</v>
      </c>
      <c r="S49" s="103" t="s">
        <v>621</v>
      </c>
      <c r="T49" s="103" t="s">
        <v>621</v>
      </c>
      <c r="U49" s="103" t="s">
        <v>621</v>
      </c>
      <c r="V49" s="103" t="s">
        <v>621</v>
      </c>
      <c r="W49" s="103" t="s">
        <v>623</v>
      </c>
      <c r="X49" s="103" t="s">
        <v>623</v>
      </c>
      <c r="Y49" s="103" t="s">
        <v>621</v>
      </c>
      <c r="Z49" s="103" t="s">
        <v>621</v>
      </c>
      <c r="AA49" s="103" t="s">
        <v>621</v>
      </c>
      <c r="AB49" s="103" t="s">
        <v>621</v>
      </c>
      <c r="AD49" s="103">
        <f t="shared" si="5"/>
        <v>18</v>
      </c>
      <c r="AE49" s="103">
        <f t="shared" si="5"/>
        <v>3</v>
      </c>
      <c r="AF49" s="103"/>
      <c r="AG49" s="103">
        <f t="shared" si="6"/>
        <v>4</v>
      </c>
      <c r="AH49" s="103">
        <f t="shared" si="6"/>
        <v>0</v>
      </c>
      <c r="AI49" s="103">
        <f t="shared" si="2"/>
        <v>21</v>
      </c>
    </row>
    <row r="50" spans="1:35" x14ac:dyDescent="0.25">
      <c r="A50" s="101">
        <v>224</v>
      </c>
      <c r="B50" s="67" t="s">
        <v>49</v>
      </c>
      <c r="C50" s="67" t="s">
        <v>26</v>
      </c>
      <c r="D50" s="103" t="s">
        <v>621</v>
      </c>
      <c r="E50" s="103" t="s">
        <v>623</v>
      </c>
      <c r="F50" s="103" t="s">
        <v>623</v>
      </c>
      <c r="G50" s="103" t="s">
        <v>621</v>
      </c>
      <c r="H50" s="103" t="s">
        <v>622</v>
      </c>
      <c r="I50" s="103" t="s">
        <v>621</v>
      </c>
      <c r="J50" s="103" t="s">
        <v>623</v>
      </c>
      <c r="K50" s="103" t="s">
        <v>622</v>
      </c>
      <c r="L50" s="103" t="s">
        <v>623</v>
      </c>
      <c r="M50" s="103" t="s">
        <v>622</v>
      </c>
      <c r="N50" s="103" t="s">
        <v>621</v>
      </c>
      <c r="O50" s="103" t="s">
        <v>621</v>
      </c>
      <c r="P50" s="103" t="s">
        <v>621</v>
      </c>
      <c r="Q50" s="103" t="s">
        <v>622</v>
      </c>
      <c r="R50" s="103" t="s">
        <v>621</v>
      </c>
      <c r="S50" s="103" t="s">
        <v>621</v>
      </c>
      <c r="T50" s="103" t="s">
        <v>621</v>
      </c>
      <c r="U50" s="103" t="s">
        <v>621</v>
      </c>
      <c r="V50" s="103" t="s">
        <v>621</v>
      </c>
      <c r="W50" s="103" t="s">
        <v>621</v>
      </c>
      <c r="X50" s="103" t="s">
        <v>621</v>
      </c>
      <c r="Y50" s="103" t="s">
        <v>621</v>
      </c>
      <c r="Z50" s="103" t="s">
        <v>621</v>
      </c>
      <c r="AA50" s="103" t="s">
        <v>621</v>
      </c>
      <c r="AB50" s="103" t="s">
        <v>621</v>
      </c>
      <c r="AD50" s="103">
        <f t="shared" si="5"/>
        <v>17</v>
      </c>
      <c r="AE50" s="103">
        <f t="shared" si="5"/>
        <v>4</v>
      </c>
      <c r="AF50" s="103"/>
      <c r="AG50" s="103">
        <f t="shared" si="6"/>
        <v>4</v>
      </c>
      <c r="AH50" s="103">
        <f t="shared" si="6"/>
        <v>0</v>
      </c>
      <c r="AI50" s="103">
        <f t="shared" si="2"/>
        <v>21</v>
      </c>
    </row>
    <row r="51" spans="1:35" x14ac:dyDescent="0.25">
      <c r="A51" s="101">
        <v>225</v>
      </c>
      <c r="B51" s="67" t="s">
        <v>50</v>
      </c>
      <c r="C51" s="67" t="s">
        <v>26</v>
      </c>
      <c r="D51" s="103" t="s">
        <v>621</v>
      </c>
      <c r="E51" s="103" t="s">
        <v>621</v>
      </c>
      <c r="F51" s="103" t="s">
        <v>621</v>
      </c>
      <c r="G51" s="103" t="s">
        <v>621</v>
      </c>
      <c r="H51" s="103" t="s">
        <v>621</v>
      </c>
      <c r="I51" s="103" t="s">
        <v>621</v>
      </c>
      <c r="J51" s="103" t="s">
        <v>623</v>
      </c>
      <c r="K51" s="103" t="s">
        <v>622</v>
      </c>
      <c r="L51" s="103" t="s">
        <v>623</v>
      </c>
      <c r="M51" s="103" t="s">
        <v>622</v>
      </c>
      <c r="N51" s="103" t="s">
        <v>621</v>
      </c>
      <c r="O51" s="103" t="s">
        <v>621</v>
      </c>
      <c r="P51" s="103" t="s">
        <v>621</v>
      </c>
      <c r="Q51" s="103" t="s">
        <v>622</v>
      </c>
      <c r="R51" s="103" t="s">
        <v>621</v>
      </c>
      <c r="S51" s="103" t="s">
        <v>621</v>
      </c>
      <c r="T51" s="103" t="s">
        <v>623</v>
      </c>
      <c r="U51" s="103" t="s">
        <v>621</v>
      </c>
      <c r="V51" s="103" t="s">
        <v>622</v>
      </c>
      <c r="W51" s="103" t="s">
        <v>621</v>
      </c>
      <c r="X51" s="103" t="s">
        <v>621</v>
      </c>
      <c r="Y51" s="103" t="s">
        <v>621</v>
      </c>
      <c r="Z51" s="103" t="s">
        <v>621</v>
      </c>
      <c r="AA51" s="103" t="s">
        <v>621</v>
      </c>
      <c r="AB51" s="103" t="s">
        <v>621</v>
      </c>
      <c r="AD51" s="103">
        <f t="shared" si="5"/>
        <v>18</v>
      </c>
      <c r="AE51" s="103">
        <f t="shared" si="5"/>
        <v>4</v>
      </c>
      <c r="AF51" s="103"/>
      <c r="AG51" s="103">
        <f t="shared" si="6"/>
        <v>3</v>
      </c>
      <c r="AH51" s="103">
        <f t="shared" si="6"/>
        <v>0</v>
      </c>
      <c r="AI51" s="103">
        <f t="shared" si="2"/>
        <v>22</v>
      </c>
    </row>
    <row r="52" spans="1:35" x14ac:dyDescent="0.25">
      <c r="A52" s="101">
        <v>226</v>
      </c>
      <c r="B52" s="67" t="s">
        <v>51</v>
      </c>
      <c r="C52" s="67" t="s">
        <v>26</v>
      </c>
      <c r="D52" s="103" t="s">
        <v>621</v>
      </c>
      <c r="E52" s="103" t="s">
        <v>623</v>
      </c>
      <c r="F52" s="103" t="s">
        <v>621</v>
      </c>
      <c r="G52" s="103" t="s">
        <v>621</v>
      </c>
      <c r="H52" s="103" t="s">
        <v>621</v>
      </c>
      <c r="I52" s="103" t="s">
        <v>621</v>
      </c>
      <c r="J52" s="103" t="s">
        <v>621</v>
      </c>
      <c r="K52" s="103" t="s">
        <v>622</v>
      </c>
      <c r="L52" s="103" t="s">
        <v>623</v>
      </c>
      <c r="M52" s="103" t="s">
        <v>622</v>
      </c>
      <c r="N52" s="103" t="s">
        <v>621</v>
      </c>
      <c r="O52" s="103" t="s">
        <v>621</v>
      </c>
      <c r="P52" s="103" t="s">
        <v>621</v>
      </c>
      <c r="Q52" s="103" t="s">
        <v>622</v>
      </c>
      <c r="R52" s="103" t="s">
        <v>621</v>
      </c>
      <c r="S52" s="103" t="s">
        <v>621</v>
      </c>
      <c r="T52" s="103" t="s">
        <v>623</v>
      </c>
      <c r="U52" s="103" t="s">
        <v>621</v>
      </c>
      <c r="V52" s="103" t="s">
        <v>621</v>
      </c>
      <c r="W52" s="103" t="s">
        <v>621</v>
      </c>
      <c r="X52" s="103" t="s">
        <v>621</v>
      </c>
      <c r="Y52" s="103" t="s">
        <v>623</v>
      </c>
      <c r="Z52" s="103" t="s">
        <v>621</v>
      </c>
      <c r="AA52" s="103" t="s">
        <v>623</v>
      </c>
      <c r="AB52" s="103" t="s">
        <v>621</v>
      </c>
      <c r="AD52" s="103">
        <f t="shared" si="5"/>
        <v>17</v>
      </c>
      <c r="AE52" s="103">
        <f t="shared" si="5"/>
        <v>3</v>
      </c>
      <c r="AF52" s="103"/>
      <c r="AG52" s="103">
        <f t="shared" si="6"/>
        <v>5</v>
      </c>
      <c r="AH52" s="103">
        <f t="shared" si="6"/>
        <v>0</v>
      </c>
      <c r="AI52" s="103">
        <f t="shared" si="2"/>
        <v>20</v>
      </c>
    </row>
    <row r="53" spans="1:35" x14ac:dyDescent="0.25">
      <c r="A53" s="101">
        <v>227</v>
      </c>
      <c r="B53" s="67" t="s">
        <v>52</v>
      </c>
      <c r="C53" s="67" t="s">
        <v>26</v>
      </c>
      <c r="D53" s="103" t="s">
        <v>623</v>
      </c>
      <c r="E53" s="103" t="s">
        <v>621</v>
      </c>
      <c r="F53" s="103" t="s">
        <v>621</v>
      </c>
      <c r="G53" s="103" t="s">
        <v>621</v>
      </c>
      <c r="H53" s="103" t="s">
        <v>622</v>
      </c>
      <c r="I53" s="103" t="s">
        <v>621</v>
      </c>
      <c r="J53" s="103" t="s">
        <v>621</v>
      </c>
      <c r="K53" s="103" t="s">
        <v>622</v>
      </c>
      <c r="L53" s="103" t="s">
        <v>623</v>
      </c>
      <c r="M53" s="103" t="s">
        <v>622</v>
      </c>
      <c r="N53" s="103" t="s">
        <v>621</v>
      </c>
      <c r="O53" s="103" t="s">
        <v>621</v>
      </c>
      <c r="P53" s="103" t="s">
        <v>622</v>
      </c>
      <c r="Q53" s="103" t="s">
        <v>622</v>
      </c>
      <c r="R53" s="103" t="s">
        <v>621</v>
      </c>
      <c r="S53" s="103" t="s">
        <v>621</v>
      </c>
      <c r="T53" s="103" t="s">
        <v>621</v>
      </c>
      <c r="U53" s="103" t="s">
        <v>621</v>
      </c>
      <c r="V53" s="103" t="s">
        <v>621</v>
      </c>
      <c r="W53" s="103" t="s">
        <v>621</v>
      </c>
      <c r="X53" s="103" t="s">
        <v>621</v>
      </c>
      <c r="Y53" s="103" t="s">
        <v>621</v>
      </c>
      <c r="Z53" s="103" t="s">
        <v>621</v>
      </c>
      <c r="AA53" s="103" t="s">
        <v>621</v>
      </c>
      <c r="AB53" s="103" t="s">
        <v>621</v>
      </c>
      <c r="AD53" s="103">
        <f t="shared" si="5"/>
        <v>18</v>
      </c>
      <c r="AE53" s="103">
        <f t="shared" si="5"/>
        <v>5</v>
      </c>
      <c r="AF53" s="103"/>
      <c r="AG53" s="103">
        <f t="shared" si="6"/>
        <v>2</v>
      </c>
      <c r="AH53" s="103">
        <f t="shared" si="6"/>
        <v>0</v>
      </c>
      <c r="AI53" s="103">
        <f t="shared" si="2"/>
        <v>23</v>
      </c>
    </row>
    <row r="54" spans="1:35" x14ac:dyDescent="0.25">
      <c r="A54" s="101">
        <v>228</v>
      </c>
      <c r="B54" s="67" t="s">
        <v>53</v>
      </c>
      <c r="C54" s="67" t="s">
        <v>26</v>
      </c>
      <c r="D54" s="103" t="s">
        <v>622</v>
      </c>
      <c r="E54" s="103" t="s">
        <v>621</v>
      </c>
      <c r="F54" s="103" t="s">
        <v>621</v>
      </c>
      <c r="G54" s="103" t="s">
        <v>621</v>
      </c>
      <c r="H54" s="103" t="s">
        <v>622</v>
      </c>
      <c r="I54" s="103" t="s">
        <v>621</v>
      </c>
      <c r="J54" s="103" t="s">
        <v>621</v>
      </c>
      <c r="K54" s="103" t="s">
        <v>622</v>
      </c>
      <c r="L54" s="103" t="s">
        <v>623</v>
      </c>
      <c r="M54" s="103" t="s">
        <v>622</v>
      </c>
      <c r="N54" s="103" t="s">
        <v>621</v>
      </c>
      <c r="O54" s="103" t="s">
        <v>621</v>
      </c>
      <c r="P54" s="103" t="s">
        <v>621</v>
      </c>
      <c r="Q54" s="103" t="s">
        <v>622</v>
      </c>
      <c r="R54" s="103" t="s">
        <v>621</v>
      </c>
      <c r="S54" s="103" t="s">
        <v>621</v>
      </c>
      <c r="T54" s="103" t="s">
        <v>621</v>
      </c>
      <c r="U54" s="103" t="s">
        <v>621</v>
      </c>
      <c r="V54" s="103" t="s">
        <v>621</v>
      </c>
      <c r="W54" s="103" t="s">
        <v>621</v>
      </c>
      <c r="X54" s="103" t="s">
        <v>623</v>
      </c>
      <c r="Y54" s="103" t="s">
        <v>621</v>
      </c>
      <c r="Z54" s="103" t="s">
        <v>621</v>
      </c>
      <c r="AA54" s="103" t="s">
        <v>621</v>
      </c>
      <c r="AB54" s="103" t="s">
        <v>621</v>
      </c>
      <c r="AD54" s="103">
        <f t="shared" si="5"/>
        <v>18</v>
      </c>
      <c r="AE54" s="103">
        <f t="shared" si="5"/>
        <v>5</v>
      </c>
      <c r="AF54" s="103"/>
      <c r="AG54" s="103">
        <f t="shared" si="6"/>
        <v>2</v>
      </c>
      <c r="AH54" s="103">
        <f t="shared" si="6"/>
        <v>0</v>
      </c>
      <c r="AI54" s="103">
        <f t="shared" si="2"/>
        <v>23</v>
      </c>
    </row>
    <row r="55" spans="1:35" x14ac:dyDescent="0.25">
      <c r="A55" s="101">
        <v>229</v>
      </c>
      <c r="B55" s="67" t="s">
        <v>54</v>
      </c>
      <c r="C55" s="67" t="s">
        <v>26</v>
      </c>
      <c r="D55" s="103" t="s">
        <v>621</v>
      </c>
      <c r="E55" s="103" t="s">
        <v>621</v>
      </c>
      <c r="F55" s="103" t="s">
        <v>621</v>
      </c>
      <c r="G55" s="103" t="s">
        <v>621</v>
      </c>
      <c r="H55" s="103" t="s">
        <v>622</v>
      </c>
      <c r="I55" s="103" t="s">
        <v>621</v>
      </c>
      <c r="J55" s="103" t="s">
        <v>621</v>
      </c>
      <c r="K55" s="103" t="s">
        <v>622</v>
      </c>
      <c r="L55" s="103" t="s">
        <v>623</v>
      </c>
      <c r="M55" s="103" t="s">
        <v>621</v>
      </c>
      <c r="N55" s="103" t="s">
        <v>621</v>
      </c>
      <c r="O55" s="103" t="s">
        <v>726</v>
      </c>
      <c r="P55" s="103" t="s">
        <v>621</v>
      </c>
      <c r="Q55" s="103" t="s">
        <v>622</v>
      </c>
      <c r="R55" s="103" t="s">
        <v>621</v>
      </c>
      <c r="S55" s="103" t="s">
        <v>623</v>
      </c>
      <c r="T55" s="103" t="s">
        <v>621</v>
      </c>
      <c r="U55" s="103" t="s">
        <v>621</v>
      </c>
      <c r="V55" s="103" t="s">
        <v>621</v>
      </c>
      <c r="W55" s="103" t="s">
        <v>621</v>
      </c>
      <c r="X55" s="103" t="s">
        <v>621</v>
      </c>
      <c r="Y55" s="103" t="s">
        <v>621</v>
      </c>
      <c r="Z55" s="103" t="s">
        <v>621</v>
      </c>
      <c r="AA55" s="103" t="s">
        <v>621</v>
      </c>
      <c r="AB55" s="103" t="s">
        <v>621</v>
      </c>
      <c r="AD55" s="103">
        <f t="shared" si="5"/>
        <v>19</v>
      </c>
      <c r="AE55" s="103">
        <f t="shared" si="5"/>
        <v>3</v>
      </c>
      <c r="AF55" s="103"/>
      <c r="AG55" s="103">
        <f t="shared" si="6"/>
        <v>2</v>
      </c>
      <c r="AH55" s="103">
        <f t="shared" si="6"/>
        <v>0</v>
      </c>
      <c r="AI55" s="103">
        <f t="shared" si="2"/>
        <v>22</v>
      </c>
    </row>
    <row r="56" spans="1:35" x14ac:dyDescent="0.25">
      <c r="A56" s="101">
        <v>230</v>
      </c>
      <c r="B56" s="67" t="s">
        <v>55</v>
      </c>
      <c r="C56" s="67" t="s">
        <v>26</v>
      </c>
      <c r="D56" s="103" t="s">
        <v>621</v>
      </c>
      <c r="E56" s="103" t="s">
        <v>621</v>
      </c>
      <c r="F56" s="103" t="s">
        <v>621</v>
      </c>
      <c r="G56" s="103" t="s">
        <v>621</v>
      </c>
      <c r="H56" s="103" t="s">
        <v>622</v>
      </c>
      <c r="I56" s="103" t="s">
        <v>621</v>
      </c>
      <c r="J56" s="103" t="s">
        <v>621</v>
      </c>
      <c r="K56" s="103" t="s">
        <v>622</v>
      </c>
      <c r="L56" s="103" t="s">
        <v>621</v>
      </c>
      <c r="M56" s="103" t="s">
        <v>622</v>
      </c>
      <c r="N56" s="103" t="s">
        <v>621</v>
      </c>
      <c r="O56" s="103" t="s">
        <v>621</v>
      </c>
      <c r="P56" s="103" t="s">
        <v>621</v>
      </c>
      <c r="Q56" s="103" t="s">
        <v>622</v>
      </c>
      <c r="R56" s="103" t="s">
        <v>621</v>
      </c>
      <c r="S56" s="103" t="s">
        <v>621</v>
      </c>
      <c r="T56" s="103" t="s">
        <v>621</v>
      </c>
      <c r="U56" s="103" t="s">
        <v>621</v>
      </c>
      <c r="V56" s="103" t="s">
        <v>622</v>
      </c>
      <c r="W56" s="103" t="s">
        <v>621</v>
      </c>
      <c r="X56" s="103" t="s">
        <v>623</v>
      </c>
      <c r="Y56" s="103" t="s">
        <v>623</v>
      </c>
      <c r="Z56" s="103" t="s">
        <v>621</v>
      </c>
      <c r="AA56" s="103" t="s">
        <v>623</v>
      </c>
      <c r="AB56" s="103" t="s">
        <v>621</v>
      </c>
      <c r="AD56" s="103">
        <f t="shared" si="5"/>
        <v>17</v>
      </c>
      <c r="AE56" s="103">
        <f t="shared" si="5"/>
        <v>5</v>
      </c>
      <c r="AF56" s="103"/>
      <c r="AG56" s="103">
        <f t="shared" si="6"/>
        <v>3</v>
      </c>
      <c r="AH56" s="103">
        <f t="shared" si="6"/>
        <v>0</v>
      </c>
      <c r="AI56" s="103">
        <f t="shared" si="2"/>
        <v>22</v>
      </c>
    </row>
    <row r="57" spans="1:35" x14ac:dyDescent="0.25">
      <c r="A57" s="101">
        <v>231</v>
      </c>
      <c r="B57" s="67" t="s">
        <v>56</v>
      </c>
      <c r="C57" s="67" t="s">
        <v>26</v>
      </c>
      <c r="D57" s="103" t="s">
        <v>623</v>
      </c>
      <c r="E57" s="103" t="s">
        <v>621</v>
      </c>
      <c r="F57" s="103" t="s">
        <v>621</v>
      </c>
      <c r="G57" s="103" t="s">
        <v>621</v>
      </c>
      <c r="H57" s="103" t="s">
        <v>621</v>
      </c>
      <c r="I57" s="103" t="s">
        <v>621</v>
      </c>
      <c r="J57" s="103" t="s">
        <v>621</v>
      </c>
      <c r="K57" s="103" t="s">
        <v>621</v>
      </c>
      <c r="L57" s="103" t="s">
        <v>621</v>
      </c>
      <c r="M57" s="103" t="s">
        <v>622</v>
      </c>
      <c r="N57" s="103" t="s">
        <v>621</v>
      </c>
      <c r="O57" s="103" t="s">
        <v>621</v>
      </c>
      <c r="P57" s="103" t="s">
        <v>621</v>
      </c>
      <c r="Q57" s="103" t="s">
        <v>622</v>
      </c>
      <c r="R57" s="103" t="s">
        <v>621</v>
      </c>
      <c r="S57" s="103" t="s">
        <v>621</v>
      </c>
      <c r="T57" s="103" t="s">
        <v>621</v>
      </c>
      <c r="U57" s="103" t="s">
        <v>621</v>
      </c>
      <c r="V57" s="103" t="s">
        <v>621</v>
      </c>
      <c r="W57" s="103" t="s">
        <v>621</v>
      </c>
      <c r="X57" s="103" t="s">
        <v>623</v>
      </c>
      <c r="Y57" s="103" t="s">
        <v>623</v>
      </c>
      <c r="Z57" s="103" t="s">
        <v>621</v>
      </c>
      <c r="AA57" s="103" t="s">
        <v>623</v>
      </c>
      <c r="AB57" s="103" t="s">
        <v>621</v>
      </c>
      <c r="AD57" s="103">
        <f t="shared" si="5"/>
        <v>19</v>
      </c>
      <c r="AE57" s="103">
        <f t="shared" si="5"/>
        <v>2</v>
      </c>
      <c r="AF57" s="103"/>
      <c r="AG57" s="103">
        <f t="shared" si="6"/>
        <v>4</v>
      </c>
      <c r="AH57" s="103">
        <f t="shared" si="6"/>
        <v>0</v>
      </c>
      <c r="AI57" s="103">
        <f t="shared" si="2"/>
        <v>21</v>
      </c>
    </row>
    <row r="58" spans="1:35" x14ac:dyDescent="0.25">
      <c r="A58" s="101">
        <v>232</v>
      </c>
      <c r="B58" s="67" t="s">
        <v>57</v>
      </c>
      <c r="C58" s="67" t="s">
        <v>26</v>
      </c>
      <c r="D58" s="103" t="s">
        <v>621</v>
      </c>
      <c r="E58" s="103" t="s">
        <v>621</v>
      </c>
      <c r="F58" s="103" t="s">
        <v>621</v>
      </c>
      <c r="G58" s="103" t="s">
        <v>621</v>
      </c>
      <c r="H58" s="103" t="s">
        <v>622</v>
      </c>
      <c r="I58" s="103" t="s">
        <v>621</v>
      </c>
      <c r="J58" s="103" t="s">
        <v>621</v>
      </c>
      <c r="K58" s="103" t="s">
        <v>622</v>
      </c>
      <c r="L58" s="103" t="s">
        <v>621</v>
      </c>
      <c r="M58" s="103" t="s">
        <v>621</v>
      </c>
      <c r="N58" s="103" t="s">
        <v>621</v>
      </c>
      <c r="O58" s="103" t="s">
        <v>621</v>
      </c>
      <c r="P58" s="103" t="s">
        <v>621</v>
      </c>
      <c r="Q58" s="103" t="s">
        <v>622</v>
      </c>
      <c r="R58" s="103" t="s">
        <v>621</v>
      </c>
      <c r="S58" s="103" t="s">
        <v>621</v>
      </c>
      <c r="T58" s="103" t="s">
        <v>623</v>
      </c>
      <c r="U58" s="103" t="s">
        <v>621</v>
      </c>
      <c r="V58" s="103" t="s">
        <v>621</v>
      </c>
      <c r="W58" s="103" t="s">
        <v>621</v>
      </c>
      <c r="X58" s="103" t="s">
        <v>623</v>
      </c>
      <c r="Y58" s="103" t="s">
        <v>621</v>
      </c>
      <c r="Z58" s="103" t="s">
        <v>623</v>
      </c>
      <c r="AA58" s="103" t="s">
        <v>623</v>
      </c>
      <c r="AB58" s="103" t="s">
        <v>621</v>
      </c>
      <c r="AD58" s="103">
        <f t="shared" si="5"/>
        <v>18</v>
      </c>
      <c r="AE58" s="103">
        <f t="shared" si="5"/>
        <v>3</v>
      </c>
      <c r="AF58" s="103"/>
      <c r="AG58" s="103">
        <f t="shared" si="6"/>
        <v>4</v>
      </c>
      <c r="AH58" s="103">
        <f t="shared" si="6"/>
        <v>0</v>
      </c>
      <c r="AI58" s="103">
        <f t="shared" si="2"/>
        <v>21</v>
      </c>
    </row>
    <row r="59" spans="1:35" x14ac:dyDescent="0.25">
      <c r="A59" s="101">
        <v>233</v>
      </c>
      <c r="B59" s="67" t="s">
        <v>58</v>
      </c>
      <c r="C59" s="67" t="s">
        <v>26</v>
      </c>
      <c r="D59" s="103" t="s">
        <v>621</v>
      </c>
      <c r="E59" s="103" t="s">
        <v>621</v>
      </c>
      <c r="F59" s="103" t="s">
        <v>621</v>
      </c>
      <c r="G59" s="103" t="s">
        <v>621</v>
      </c>
      <c r="H59" s="103" t="s">
        <v>622</v>
      </c>
      <c r="I59" s="103" t="s">
        <v>621</v>
      </c>
      <c r="J59" s="103" t="s">
        <v>621</v>
      </c>
      <c r="K59" s="103" t="s">
        <v>622</v>
      </c>
      <c r="L59" s="103" t="s">
        <v>621</v>
      </c>
      <c r="M59" s="103" t="s">
        <v>622</v>
      </c>
      <c r="N59" s="103" t="s">
        <v>621</v>
      </c>
      <c r="O59" s="103" t="s">
        <v>621</v>
      </c>
      <c r="P59" s="103" t="s">
        <v>621</v>
      </c>
      <c r="Q59" s="103" t="s">
        <v>622</v>
      </c>
      <c r="R59" s="103" t="s">
        <v>621</v>
      </c>
      <c r="S59" s="103" t="s">
        <v>621</v>
      </c>
      <c r="T59" s="103" t="s">
        <v>621</v>
      </c>
      <c r="U59" s="103" t="s">
        <v>621</v>
      </c>
      <c r="V59" s="103" t="s">
        <v>621</v>
      </c>
      <c r="W59" s="103" t="s">
        <v>621</v>
      </c>
      <c r="X59" s="103" t="s">
        <v>623</v>
      </c>
      <c r="Y59" s="103" t="s">
        <v>623</v>
      </c>
      <c r="Z59" s="103" t="s">
        <v>623</v>
      </c>
      <c r="AA59" s="103" t="s">
        <v>623</v>
      </c>
      <c r="AB59" s="103" t="s">
        <v>621</v>
      </c>
      <c r="AD59" s="103">
        <f t="shared" si="5"/>
        <v>17</v>
      </c>
      <c r="AE59" s="103">
        <f t="shared" si="5"/>
        <v>4</v>
      </c>
      <c r="AF59" s="103"/>
      <c r="AG59" s="103">
        <f t="shared" si="6"/>
        <v>4</v>
      </c>
      <c r="AH59" s="103">
        <f t="shared" si="6"/>
        <v>0</v>
      </c>
      <c r="AI59" s="103">
        <f t="shared" si="2"/>
        <v>21</v>
      </c>
    </row>
    <row r="60" spans="1:3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623</v>
      </c>
      <c r="O60" s="103" t="s">
        <v>621</v>
      </c>
      <c r="P60" s="103" t="s">
        <v>621</v>
      </c>
      <c r="Q60" s="103" t="s">
        <v>622</v>
      </c>
      <c r="R60" s="103" t="s">
        <v>621</v>
      </c>
      <c r="S60" s="103" t="s">
        <v>621</v>
      </c>
      <c r="T60" s="103" t="s">
        <v>621</v>
      </c>
      <c r="U60" s="103" t="s">
        <v>621</v>
      </c>
      <c r="V60" s="103" t="s">
        <v>621</v>
      </c>
      <c r="W60" s="103" t="s">
        <v>621</v>
      </c>
      <c r="X60" s="103" t="s">
        <v>623</v>
      </c>
      <c r="Y60" s="103" t="s">
        <v>623</v>
      </c>
      <c r="Z60" s="103" t="s">
        <v>621</v>
      </c>
      <c r="AA60" s="103" t="s">
        <v>621</v>
      </c>
      <c r="AB60" s="103" t="s">
        <v>621</v>
      </c>
      <c r="AD60" s="103">
        <f t="shared" si="5"/>
        <v>21</v>
      </c>
      <c r="AE60" s="103">
        <f t="shared" si="5"/>
        <v>1</v>
      </c>
      <c r="AF60" s="103"/>
      <c r="AG60" s="103">
        <f t="shared" si="6"/>
        <v>3</v>
      </c>
      <c r="AH60" s="103">
        <f t="shared" si="6"/>
        <v>0</v>
      </c>
      <c r="AI60" s="103">
        <f t="shared" si="2"/>
        <v>22</v>
      </c>
    </row>
    <row r="61" spans="1:35" x14ac:dyDescent="0.25">
      <c r="A61" s="101">
        <v>235</v>
      </c>
      <c r="B61" s="67" t="s">
        <v>60</v>
      </c>
      <c r="C61" s="67" t="s">
        <v>26</v>
      </c>
      <c r="D61" s="103" t="s">
        <v>621</v>
      </c>
      <c r="E61" s="103" t="s">
        <v>621</v>
      </c>
      <c r="F61" s="103" t="s">
        <v>621</v>
      </c>
      <c r="G61" s="103" t="s">
        <v>621</v>
      </c>
      <c r="H61" s="103" t="s">
        <v>622</v>
      </c>
      <c r="I61" s="103" t="s">
        <v>621</v>
      </c>
      <c r="J61" s="103" t="s">
        <v>623</v>
      </c>
      <c r="K61" s="103" t="s">
        <v>622</v>
      </c>
      <c r="L61" s="103" t="s">
        <v>621</v>
      </c>
      <c r="M61" s="103" t="s">
        <v>621</v>
      </c>
      <c r="N61" s="103" t="s">
        <v>621</v>
      </c>
      <c r="O61" s="103" t="s">
        <v>621</v>
      </c>
      <c r="P61" s="103" t="s">
        <v>622</v>
      </c>
      <c r="Q61" s="103" t="s">
        <v>622</v>
      </c>
      <c r="R61" s="103" t="s">
        <v>621</v>
      </c>
      <c r="S61" s="103" t="s">
        <v>621</v>
      </c>
      <c r="T61" s="103" t="s">
        <v>621</v>
      </c>
      <c r="U61" s="103" t="s">
        <v>621</v>
      </c>
      <c r="V61" s="103" t="s">
        <v>622</v>
      </c>
      <c r="W61" s="103" t="s">
        <v>621</v>
      </c>
      <c r="X61" s="103" t="s">
        <v>621</v>
      </c>
      <c r="Y61" s="103" t="s">
        <v>623</v>
      </c>
      <c r="Z61" s="103" t="s">
        <v>621</v>
      </c>
      <c r="AA61" s="103" t="s">
        <v>623</v>
      </c>
      <c r="AB61" s="103" t="s">
        <v>621</v>
      </c>
      <c r="AD61" s="103">
        <f t="shared" si="5"/>
        <v>17</v>
      </c>
      <c r="AE61" s="103">
        <f t="shared" si="5"/>
        <v>5</v>
      </c>
      <c r="AF61" s="103"/>
      <c r="AG61" s="103">
        <f t="shared" si="6"/>
        <v>3</v>
      </c>
      <c r="AH61" s="103">
        <f t="shared" si="6"/>
        <v>0</v>
      </c>
      <c r="AI61" s="103">
        <f t="shared" si="2"/>
        <v>22</v>
      </c>
    </row>
    <row r="62" spans="1:35" x14ac:dyDescent="0.25">
      <c r="A62" s="101">
        <v>236</v>
      </c>
      <c r="B62" s="67" t="s">
        <v>61</v>
      </c>
      <c r="C62" s="67" t="s">
        <v>26</v>
      </c>
      <c r="D62" s="103" t="s">
        <v>621</v>
      </c>
      <c r="E62" s="103" t="s">
        <v>621</v>
      </c>
      <c r="F62" s="103" t="s">
        <v>621</v>
      </c>
      <c r="G62" s="103" t="s">
        <v>621</v>
      </c>
      <c r="H62" s="103" t="s">
        <v>622</v>
      </c>
      <c r="I62" s="103" t="s">
        <v>621</v>
      </c>
      <c r="J62" s="103" t="s">
        <v>623</v>
      </c>
      <c r="K62" s="103" t="s">
        <v>622</v>
      </c>
      <c r="L62" s="103" t="s">
        <v>621</v>
      </c>
      <c r="M62" s="103" t="s">
        <v>622</v>
      </c>
      <c r="N62" s="103" t="s">
        <v>621</v>
      </c>
      <c r="O62" s="103" t="s">
        <v>621</v>
      </c>
      <c r="P62" s="103" t="s">
        <v>621</v>
      </c>
      <c r="Q62" s="103" t="s">
        <v>622</v>
      </c>
      <c r="R62" s="103" t="s">
        <v>621</v>
      </c>
      <c r="S62" s="103" t="s">
        <v>621</v>
      </c>
      <c r="T62" s="103" t="s">
        <v>621</v>
      </c>
      <c r="U62" s="103" t="s">
        <v>621</v>
      </c>
      <c r="V62" s="103" t="s">
        <v>621</v>
      </c>
      <c r="W62" s="103" t="s">
        <v>623</v>
      </c>
      <c r="X62" s="103" t="s">
        <v>623</v>
      </c>
      <c r="Y62" s="103" t="s">
        <v>621</v>
      </c>
      <c r="Z62" s="103" t="s">
        <v>621</v>
      </c>
      <c r="AA62" s="103" t="s">
        <v>623</v>
      </c>
      <c r="AB62" s="103" t="s">
        <v>621</v>
      </c>
      <c r="AD62" s="103">
        <f t="shared" si="5"/>
        <v>17</v>
      </c>
      <c r="AE62" s="103">
        <f t="shared" si="5"/>
        <v>4</v>
      </c>
      <c r="AF62" s="103"/>
      <c r="AG62" s="103">
        <f t="shared" si="6"/>
        <v>4</v>
      </c>
      <c r="AH62" s="103">
        <f t="shared" si="6"/>
        <v>0</v>
      </c>
      <c r="AI62" s="103">
        <f t="shared" si="2"/>
        <v>21</v>
      </c>
    </row>
    <row r="63" spans="1:35" x14ac:dyDescent="0.25">
      <c r="A63" s="101">
        <v>237</v>
      </c>
      <c r="B63" s="67" t="s">
        <v>62</v>
      </c>
      <c r="C63" s="67" t="s">
        <v>26</v>
      </c>
      <c r="D63" s="103" t="s">
        <v>621</v>
      </c>
      <c r="E63" s="103" t="s">
        <v>621</v>
      </c>
      <c r="F63" s="103" t="s">
        <v>621</v>
      </c>
      <c r="G63" s="103" t="s">
        <v>621</v>
      </c>
      <c r="H63" s="103" t="s">
        <v>621</v>
      </c>
      <c r="I63" s="103" t="s">
        <v>621</v>
      </c>
      <c r="J63" s="103" t="s">
        <v>621</v>
      </c>
      <c r="K63" s="103" t="s">
        <v>622</v>
      </c>
      <c r="L63" s="103" t="s">
        <v>623</v>
      </c>
      <c r="M63" s="103" t="s">
        <v>622</v>
      </c>
      <c r="N63" s="103" t="s">
        <v>623</v>
      </c>
      <c r="O63" s="103" t="s">
        <v>623</v>
      </c>
      <c r="P63" s="103" t="s">
        <v>621</v>
      </c>
      <c r="Q63" s="103" t="s">
        <v>622</v>
      </c>
      <c r="R63" s="103" t="s">
        <v>621</v>
      </c>
      <c r="S63" s="103" t="s">
        <v>623</v>
      </c>
      <c r="T63" s="103" t="s">
        <v>621</v>
      </c>
      <c r="U63" s="103" t="s">
        <v>621</v>
      </c>
      <c r="V63" s="103" t="s">
        <v>623</v>
      </c>
      <c r="W63" s="103" t="s">
        <v>621</v>
      </c>
      <c r="X63" s="103" t="s">
        <v>623</v>
      </c>
      <c r="Y63" s="103" t="s">
        <v>623</v>
      </c>
      <c r="Z63" s="103" t="s">
        <v>621</v>
      </c>
      <c r="AA63" s="103" t="s">
        <v>623</v>
      </c>
      <c r="AB63" s="103" t="s">
        <v>621</v>
      </c>
      <c r="AD63" s="103">
        <f t="shared" si="5"/>
        <v>14</v>
      </c>
      <c r="AE63" s="103">
        <f t="shared" si="5"/>
        <v>3</v>
      </c>
      <c r="AF63" s="103"/>
      <c r="AG63" s="103">
        <f t="shared" si="6"/>
        <v>8</v>
      </c>
      <c r="AH63" s="103">
        <f t="shared" si="6"/>
        <v>0</v>
      </c>
      <c r="AI63" s="103">
        <f t="shared" si="2"/>
        <v>17</v>
      </c>
    </row>
    <row r="64" spans="1:35" x14ac:dyDescent="0.25">
      <c r="A64" s="101">
        <v>238</v>
      </c>
      <c r="B64" s="67" t="s">
        <v>63</v>
      </c>
      <c r="C64" s="67" t="s">
        <v>26</v>
      </c>
      <c r="D64" s="103" t="s">
        <v>621</v>
      </c>
      <c r="E64" s="103" t="s">
        <v>621</v>
      </c>
      <c r="F64" s="103" t="s">
        <v>621</v>
      </c>
      <c r="G64" s="103" t="s">
        <v>621</v>
      </c>
      <c r="H64" s="103" t="s">
        <v>622</v>
      </c>
      <c r="I64" s="103" t="s">
        <v>621</v>
      </c>
      <c r="J64" s="103" t="s">
        <v>621</v>
      </c>
      <c r="K64" s="103" t="s">
        <v>622</v>
      </c>
      <c r="L64" s="103" t="s">
        <v>623</v>
      </c>
      <c r="M64" s="103" t="s">
        <v>622</v>
      </c>
      <c r="N64" s="103" t="s">
        <v>621</v>
      </c>
      <c r="O64" s="103" t="s">
        <v>621</v>
      </c>
      <c r="P64" s="103" t="s">
        <v>621</v>
      </c>
      <c r="Q64" s="103" t="s">
        <v>622</v>
      </c>
      <c r="R64" s="103" t="s">
        <v>621</v>
      </c>
      <c r="S64" s="103" t="s">
        <v>621</v>
      </c>
      <c r="T64" s="103" t="s">
        <v>621</v>
      </c>
      <c r="U64" s="103" t="s">
        <v>621</v>
      </c>
      <c r="V64" s="103" t="s">
        <v>621</v>
      </c>
      <c r="W64" s="103" t="s">
        <v>621</v>
      </c>
      <c r="X64" s="103" t="s">
        <v>621</v>
      </c>
      <c r="Y64" s="103" t="s">
        <v>621</v>
      </c>
      <c r="Z64" s="103" t="s">
        <v>621</v>
      </c>
      <c r="AA64" s="103" t="s">
        <v>621</v>
      </c>
      <c r="AB64" s="103" t="s">
        <v>621</v>
      </c>
      <c r="AD64" s="103">
        <f t="shared" ref="AD64:AE83" si="7">COUNTIF($D64:$AB64,AD$3)</f>
        <v>20</v>
      </c>
      <c r="AE64" s="103">
        <f t="shared" si="7"/>
        <v>4</v>
      </c>
      <c r="AF64" s="103"/>
      <c r="AG64" s="103">
        <f t="shared" ref="AG64:AH83" si="8">COUNTIF($D64:$AB64,AG$3)</f>
        <v>1</v>
      </c>
      <c r="AH64" s="103">
        <f t="shared" si="8"/>
        <v>0</v>
      </c>
      <c r="AI64" s="103">
        <f t="shared" si="2"/>
        <v>24</v>
      </c>
    </row>
    <row r="65" spans="1:35" x14ac:dyDescent="0.25">
      <c r="A65" s="101">
        <v>239</v>
      </c>
      <c r="B65" s="67" t="s">
        <v>64</v>
      </c>
      <c r="C65" s="67" t="s">
        <v>26</v>
      </c>
      <c r="D65" s="103" t="s">
        <v>621</v>
      </c>
      <c r="E65" s="103" t="s">
        <v>621</v>
      </c>
      <c r="F65" s="103" t="s">
        <v>621</v>
      </c>
      <c r="G65" s="103" t="s">
        <v>621</v>
      </c>
      <c r="H65" s="103" t="s">
        <v>621</v>
      </c>
      <c r="I65" s="103" t="s">
        <v>621</v>
      </c>
      <c r="J65" s="103" t="s">
        <v>621</v>
      </c>
      <c r="K65" s="103" t="s">
        <v>622</v>
      </c>
      <c r="L65" s="103" t="s">
        <v>623</v>
      </c>
      <c r="M65" s="103" t="s">
        <v>622</v>
      </c>
      <c r="N65" s="103" t="s">
        <v>623</v>
      </c>
      <c r="O65" s="103" t="s">
        <v>621</v>
      </c>
      <c r="P65" s="103" t="s">
        <v>621</v>
      </c>
      <c r="Q65" s="103" t="s">
        <v>622</v>
      </c>
      <c r="R65" s="103" t="s">
        <v>621</v>
      </c>
      <c r="S65" s="103" t="s">
        <v>623</v>
      </c>
      <c r="T65" s="103" t="s">
        <v>621</v>
      </c>
      <c r="U65" s="103" t="s">
        <v>621</v>
      </c>
      <c r="V65" s="103" t="s">
        <v>621</v>
      </c>
      <c r="W65" s="103" t="s">
        <v>621</v>
      </c>
      <c r="X65" s="103" t="s">
        <v>621</v>
      </c>
      <c r="Y65" s="103" t="s">
        <v>621</v>
      </c>
      <c r="Z65" s="103" t="s">
        <v>623</v>
      </c>
      <c r="AA65" s="103" t="s">
        <v>621</v>
      </c>
      <c r="AB65" s="103" t="s">
        <v>621</v>
      </c>
      <c r="AD65" s="103">
        <f t="shared" si="7"/>
        <v>18</v>
      </c>
      <c r="AE65" s="103">
        <f t="shared" si="7"/>
        <v>3</v>
      </c>
      <c r="AF65" s="103"/>
      <c r="AG65" s="103">
        <f t="shared" si="8"/>
        <v>4</v>
      </c>
      <c r="AH65" s="103">
        <f t="shared" si="8"/>
        <v>0</v>
      </c>
      <c r="AI65" s="103">
        <f t="shared" si="2"/>
        <v>21</v>
      </c>
    </row>
    <row r="66" spans="1:35" x14ac:dyDescent="0.25">
      <c r="A66" s="101">
        <v>240</v>
      </c>
      <c r="B66" s="67" t="s">
        <v>65</v>
      </c>
      <c r="C66" s="67" t="s">
        <v>26</v>
      </c>
      <c r="D66" s="103" t="s">
        <v>621</v>
      </c>
      <c r="E66" s="103" t="s">
        <v>621</v>
      </c>
      <c r="F66" s="103" t="s">
        <v>621</v>
      </c>
      <c r="G66" s="103" t="s">
        <v>621</v>
      </c>
      <c r="H66" s="103" t="s">
        <v>622</v>
      </c>
      <c r="I66" s="103" t="s">
        <v>621</v>
      </c>
      <c r="J66" s="103" t="s">
        <v>623</v>
      </c>
      <c r="K66" s="103" t="s">
        <v>622</v>
      </c>
      <c r="L66" s="103" t="s">
        <v>623</v>
      </c>
      <c r="M66" s="103" t="s">
        <v>622</v>
      </c>
      <c r="N66" s="103" t="s">
        <v>621</v>
      </c>
      <c r="O66" s="103" t="s">
        <v>621</v>
      </c>
      <c r="P66" s="103" t="s">
        <v>621</v>
      </c>
      <c r="Q66" s="103" t="s">
        <v>622</v>
      </c>
      <c r="R66" s="103" t="s">
        <v>621</v>
      </c>
      <c r="S66" s="103" t="s">
        <v>621</v>
      </c>
      <c r="T66" s="103" t="s">
        <v>621</v>
      </c>
      <c r="U66" s="103" t="s">
        <v>621</v>
      </c>
      <c r="V66" s="103" t="s">
        <v>621</v>
      </c>
      <c r="W66" s="103" t="s">
        <v>621</v>
      </c>
      <c r="X66" s="103" t="s">
        <v>623</v>
      </c>
      <c r="Y66" s="103" t="s">
        <v>623</v>
      </c>
      <c r="Z66" s="103" t="s">
        <v>621</v>
      </c>
      <c r="AA66" s="103" t="s">
        <v>621</v>
      </c>
      <c r="AB66" s="103" t="s">
        <v>621</v>
      </c>
      <c r="AD66" s="103">
        <f t="shared" si="7"/>
        <v>17</v>
      </c>
      <c r="AE66" s="103">
        <f t="shared" si="7"/>
        <v>4</v>
      </c>
      <c r="AF66" s="103"/>
      <c r="AG66" s="103">
        <f t="shared" si="8"/>
        <v>4</v>
      </c>
      <c r="AH66" s="103">
        <f t="shared" si="8"/>
        <v>0</v>
      </c>
      <c r="AI66" s="103">
        <f t="shared" si="2"/>
        <v>21</v>
      </c>
    </row>
    <row r="67" spans="1:35" x14ac:dyDescent="0.25">
      <c r="A67" s="101">
        <v>241</v>
      </c>
      <c r="B67" s="67" t="s">
        <v>66</v>
      </c>
      <c r="C67" s="67" t="s">
        <v>26</v>
      </c>
      <c r="D67" s="103" t="s">
        <v>621</v>
      </c>
      <c r="E67" s="103" t="s">
        <v>621</v>
      </c>
      <c r="F67" s="103" t="s">
        <v>621</v>
      </c>
      <c r="G67" s="103" t="s">
        <v>621</v>
      </c>
      <c r="H67" s="103" t="s">
        <v>622</v>
      </c>
      <c r="I67" s="103" t="s">
        <v>621</v>
      </c>
      <c r="J67" s="103" t="s">
        <v>621</v>
      </c>
      <c r="K67" s="103" t="s">
        <v>622</v>
      </c>
      <c r="L67" s="103" t="s">
        <v>623</v>
      </c>
      <c r="M67" s="103" t="s">
        <v>622</v>
      </c>
      <c r="N67" s="103" t="s">
        <v>621</v>
      </c>
      <c r="O67" s="103" t="s">
        <v>623</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621</v>
      </c>
      <c r="AD67" s="103">
        <f t="shared" si="7"/>
        <v>20</v>
      </c>
      <c r="AE67" s="103">
        <f t="shared" si="7"/>
        <v>3</v>
      </c>
      <c r="AF67" s="103"/>
      <c r="AG67" s="103">
        <f t="shared" si="8"/>
        <v>2</v>
      </c>
      <c r="AH67" s="103">
        <f t="shared" si="8"/>
        <v>0</v>
      </c>
      <c r="AI67" s="103">
        <f t="shared" si="2"/>
        <v>23</v>
      </c>
    </row>
    <row r="68" spans="1:35" x14ac:dyDescent="0.25">
      <c r="A68" s="101">
        <v>242</v>
      </c>
      <c r="B68" s="67" t="s">
        <v>67</v>
      </c>
      <c r="C68" s="67" t="s">
        <v>26</v>
      </c>
      <c r="D68" s="103" t="s">
        <v>621</v>
      </c>
      <c r="E68" s="103" t="s">
        <v>621</v>
      </c>
      <c r="F68" s="103" t="s">
        <v>621</v>
      </c>
      <c r="G68" s="103" t="s">
        <v>621</v>
      </c>
      <c r="H68" s="103" t="s">
        <v>622</v>
      </c>
      <c r="I68" s="103" t="s">
        <v>621</v>
      </c>
      <c r="J68" s="103" t="s">
        <v>621</v>
      </c>
      <c r="K68" s="103" t="s">
        <v>622</v>
      </c>
      <c r="L68" s="103" t="s">
        <v>623</v>
      </c>
      <c r="M68" s="103" t="s">
        <v>622</v>
      </c>
      <c r="N68" s="103" t="s">
        <v>623</v>
      </c>
      <c r="O68" s="103" t="s">
        <v>621</v>
      </c>
      <c r="P68" s="103" t="s">
        <v>621</v>
      </c>
      <c r="Q68" s="103" t="s">
        <v>622</v>
      </c>
      <c r="R68" s="103" t="s">
        <v>621</v>
      </c>
      <c r="S68" s="103" t="s">
        <v>622</v>
      </c>
      <c r="T68" s="103" t="s">
        <v>623</v>
      </c>
      <c r="U68" s="103" t="s">
        <v>621</v>
      </c>
      <c r="V68" s="103" t="s">
        <v>621</v>
      </c>
      <c r="W68" s="103" t="s">
        <v>621</v>
      </c>
      <c r="X68" s="103" t="s">
        <v>623</v>
      </c>
      <c r="Y68" s="103" t="s">
        <v>621</v>
      </c>
      <c r="Z68" s="103" t="s">
        <v>621</v>
      </c>
      <c r="AA68" s="103" t="s">
        <v>621</v>
      </c>
      <c r="AB68" s="103" t="s">
        <v>621</v>
      </c>
      <c r="AD68" s="103">
        <f t="shared" si="7"/>
        <v>16</v>
      </c>
      <c r="AE68" s="103">
        <f t="shared" si="7"/>
        <v>5</v>
      </c>
      <c r="AF68" s="103"/>
      <c r="AG68" s="103">
        <f t="shared" si="8"/>
        <v>4</v>
      </c>
      <c r="AH68" s="103">
        <f t="shared" si="8"/>
        <v>0</v>
      </c>
      <c r="AI68" s="103">
        <f t="shared" ref="AI68:AI131" si="9">AD68+AE68</f>
        <v>21</v>
      </c>
    </row>
    <row r="69" spans="1:35" x14ac:dyDescent="0.25">
      <c r="A69" s="101">
        <v>243</v>
      </c>
      <c r="B69" s="67" t="s">
        <v>68</v>
      </c>
      <c r="C69" s="67" t="s">
        <v>26</v>
      </c>
      <c r="D69" s="103" t="s">
        <v>621</v>
      </c>
      <c r="E69" s="103" t="s">
        <v>621</v>
      </c>
      <c r="F69" s="103" t="s">
        <v>621</v>
      </c>
      <c r="G69" s="103" t="s">
        <v>621</v>
      </c>
      <c r="H69" s="103" t="s">
        <v>622</v>
      </c>
      <c r="I69" s="103" t="s">
        <v>621</v>
      </c>
      <c r="J69" s="103" t="s">
        <v>623</v>
      </c>
      <c r="K69" s="103" t="s">
        <v>622</v>
      </c>
      <c r="L69" s="103" t="s">
        <v>621</v>
      </c>
      <c r="M69" s="103" t="s">
        <v>622</v>
      </c>
      <c r="N69" s="103" t="s">
        <v>621</v>
      </c>
      <c r="O69" s="103" t="s">
        <v>621</v>
      </c>
      <c r="P69" s="103" t="s">
        <v>622</v>
      </c>
      <c r="Q69" s="103" t="s">
        <v>622</v>
      </c>
      <c r="R69" s="103" t="s">
        <v>621</v>
      </c>
      <c r="S69" s="103" t="s">
        <v>621</v>
      </c>
      <c r="T69" s="103" t="s">
        <v>621</v>
      </c>
      <c r="U69" s="103" t="s">
        <v>621</v>
      </c>
      <c r="V69" s="103" t="s">
        <v>621</v>
      </c>
      <c r="W69" s="103" t="s">
        <v>621</v>
      </c>
      <c r="X69" s="103" t="s">
        <v>621</v>
      </c>
      <c r="Y69" s="103" t="s">
        <v>621</v>
      </c>
      <c r="Z69" s="103" t="s">
        <v>621</v>
      </c>
      <c r="AA69" s="103" t="s">
        <v>621</v>
      </c>
      <c r="AB69" s="103" t="s">
        <v>621</v>
      </c>
      <c r="AD69" s="103">
        <f t="shared" si="7"/>
        <v>19</v>
      </c>
      <c r="AE69" s="103">
        <f t="shared" si="7"/>
        <v>5</v>
      </c>
      <c r="AF69" s="103"/>
      <c r="AG69" s="103">
        <f t="shared" si="8"/>
        <v>1</v>
      </c>
      <c r="AH69" s="103">
        <f t="shared" si="8"/>
        <v>0</v>
      </c>
      <c r="AI69" s="103">
        <f t="shared" si="9"/>
        <v>24</v>
      </c>
    </row>
    <row r="70" spans="1:35" x14ac:dyDescent="0.25">
      <c r="A70" s="101">
        <v>244</v>
      </c>
      <c r="B70" s="67" t="s">
        <v>69</v>
      </c>
      <c r="C70" s="67" t="s">
        <v>26</v>
      </c>
      <c r="D70" s="103" t="s">
        <v>621</v>
      </c>
      <c r="E70" s="103" t="s">
        <v>621</v>
      </c>
      <c r="F70" s="103" t="s">
        <v>621</v>
      </c>
      <c r="G70" s="103" t="s">
        <v>621</v>
      </c>
      <c r="H70" s="103" t="s">
        <v>621</v>
      </c>
      <c r="I70" s="103" t="s">
        <v>621</v>
      </c>
      <c r="J70" s="103" t="s">
        <v>621</v>
      </c>
      <c r="K70" s="103" t="s">
        <v>622</v>
      </c>
      <c r="L70" s="103" t="s">
        <v>621</v>
      </c>
      <c r="M70" s="103" t="s">
        <v>622</v>
      </c>
      <c r="N70" s="103" t="s">
        <v>621</v>
      </c>
      <c r="O70" s="103" t="s">
        <v>621</v>
      </c>
      <c r="P70" s="103" t="s">
        <v>622</v>
      </c>
      <c r="Q70" s="103" t="s">
        <v>622</v>
      </c>
      <c r="R70" s="103" t="s">
        <v>621</v>
      </c>
      <c r="S70" s="103" t="s">
        <v>621</v>
      </c>
      <c r="T70" s="103" t="s">
        <v>621</v>
      </c>
      <c r="U70" s="103" t="s">
        <v>621</v>
      </c>
      <c r="V70" s="103" t="s">
        <v>621</v>
      </c>
      <c r="W70" s="103" t="s">
        <v>621</v>
      </c>
      <c r="X70" s="103" t="s">
        <v>621</v>
      </c>
      <c r="Y70" s="103" t="s">
        <v>621</v>
      </c>
      <c r="Z70" s="103" t="s">
        <v>621</v>
      </c>
      <c r="AA70" s="103" t="s">
        <v>621</v>
      </c>
      <c r="AB70" s="103" t="s">
        <v>621</v>
      </c>
      <c r="AD70" s="103">
        <f t="shared" si="7"/>
        <v>21</v>
      </c>
      <c r="AE70" s="103">
        <f t="shared" si="7"/>
        <v>4</v>
      </c>
      <c r="AF70" s="103"/>
      <c r="AG70" s="103">
        <f t="shared" si="8"/>
        <v>0</v>
      </c>
      <c r="AH70" s="103">
        <f t="shared" si="8"/>
        <v>0</v>
      </c>
      <c r="AI70" s="103">
        <f t="shared" si="9"/>
        <v>25</v>
      </c>
    </row>
    <row r="71" spans="1:35" x14ac:dyDescent="0.25">
      <c r="A71" s="101">
        <v>245</v>
      </c>
      <c r="B71" s="67" t="s">
        <v>70</v>
      </c>
      <c r="C71" s="67" t="s">
        <v>26</v>
      </c>
      <c r="D71" s="103" t="s">
        <v>621</v>
      </c>
      <c r="E71" s="103" t="s">
        <v>623</v>
      </c>
      <c r="F71" s="103" t="s">
        <v>621</v>
      </c>
      <c r="G71" s="103" t="s">
        <v>621</v>
      </c>
      <c r="H71" s="103" t="s">
        <v>621</v>
      </c>
      <c r="I71" s="103" t="s">
        <v>621</v>
      </c>
      <c r="J71" s="103" t="s">
        <v>621</v>
      </c>
      <c r="K71" s="103" t="s">
        <v>622</v>
      </c>
      <c r="L71" s="103" t="s">
        <v>621</v>
      </c>
      <c r="M71" s="103" t="s">
        <v>622</v>
      </c>
      <c r="N71" s="103" t="s">
        <v>621</v>
      </c>
      <c r="O71" s="103" t="s">
        <v>621</v>
      </c>
      <c r="P71" s="103" t="s">
        <v>621</v>
      </c>
      <c r="Q71" s="103" t="s">
        <v>622</v>
      </c>
      <c r="R71" s="103" t="s">
        <v>621</v>
      </c>
      <c r="S71" s="103" t="s">
        <v>621</v>
      </c>
      <c r="T71" s="103" t="s">
        <v>623</v>
      </c>
      <c r="U71" s="103" t="s">
        <v>621</v>
      </c>
      <c r="V71" s="103" t="s">
        <v>621</v>
      </c>
      <c r="W71" s="103" t="s">
        <v>621</v>
      </c>
      <c r="X71" s="103" t="s">
        <v>621</v>
      </c>
      <c r="Y71" s="103" t="s">
        <v>621</v>
      </c>
      <c r="Z71" s="103" t="s">
        <v>621</v>
      </c>
      <c r="AA71" s="103" t="s">
        <v>621</v>
      </c>
      <c r="AB71" s="103" t="s">
        <v>621</v>
      </c>
      <c r="AD71" s="103">
        <f t="shared" si="7"/>
        <v>20</v>
      </c>
      <c r="AE71" s="103">
        <f t="shared" si="7"/>
        <v>3</v>
      </c>
      <c r="AF71" s="103"/>
      <c r="AG71" s="103">
        <f t="shared" si="8"/>
        <v>2</v>
      </c>
      <c r="AH71" s="103">
        <f t="shared" si="8"/>
        <v>0</v>
      </c>
      <c r="AI71" s="103">
        <f t="shared" si="9"/>
        <v>23</v>
      </c>
    </row>
    <row r="72" spans="1:35" x14ac:dyDescent="0.25">
      <c r="A72" s="101">
        <v>246</v>
      </c>
      <c r="B72" s="67" t="s">
        <v>71</v>
      </c>
      <c r="C72" s="67" t="s">
        <v>26</v>
      </c>
      <c r="D72" s="103" t="s">
        <v>621</v>
      </c>
      <c r="E72" s="103" t="s">
        <v>621</v>
      </c>
      <c r="F72" s="103" t="s">
        <v>623</v>
      </c>
      <c r="G72" s="103" t="s">
        <v>621</v>
      </c>
      <c r="H72" s="103" t="s">
        <v>621</v>
      </c>
      <c r="I72" s="103" t="s">
        <v>621</v>
      </c>
      <c r="J72" s="103" t="s">
        <v>621</v>
      </c>
      <c r="K72" s="103" t="s">
        <v>622</v>
      </c>
      <c r="L72" s="103" t="s">
        <v>623</v>
      </c>
      <c r="M72" s="103" t="s">
        <v>621</v>
      </c>
      <c r="N72" s="103" t="s">
        <v>623</v>
      </c>
      <c r="O72" s="103" t="s">
        <v>621</v>
      </c>
      <c r="P72" s="103" t="s">
        <v>621</v>
      </c>
      <c r="Q72" s="103" t="s">
        <v>622</v>
      </c>
      <c r="R72" s="103" t="s">
        <v>621</v>
      </c>
      <c r="S72" s="103" t="s">
        <v>623</v>
      </c>
      <c r="T72" s="103" t="s">
        <v>623</v>
      </c>
      <c r="U72" s="103" t="s">
        <v>621</v>
      </c>
      <c r="V72" s="103" t="s">
        <v>622</v>
      </c>
      <c r="W72" s="103" t="s">
        <v>621</v>
      </c>
      <c r="X72" s="103" t="s">
        <v>621</v>
      </c>
      <c r="Y72" s="103" t="s">
        <v>621</v>
      </c>
      <c r="Z72" s="103" t="s">
        <v>621</v>
      </c>
      <c r="AA72" s="103" t="s">
        <v>623</v>
      </c>
      <c r="AB72" s="103" t="s">
        <v>621</v>
      </c>
      <c r="AD72" s="103">
        <f t="shared" si="7"/>
        <v>16</v>
      </c>
      <c r="AE72" s="103">
        <f t="shared" si="7"/>
        <v>3</v>
      </c>
      <c r="AF72" s="103"/>
      <c r="AG72" s="103">
        <f t="shared" si="8"/>
        <v>6</v>
      </c>
      <c r="AH72" s="103">
        <f t="shared" si="8"/>
        <v>0</v>
      </c>
      <c r="AI72" s="103">
        <f t="shared" si="9"/>
        <v>19</v>
      </c>
    </row>
    <row r="73" spans="1:35" x14ac:dyDescent="0.25">
      <c r="A73" s="101">
        <v>247</v>
      </c>
      <c r="B73" s="67" t="s">
        <v>72</v>
      </c>
      <c r="C73" s="67" t="s">
        <v>26</v>
      </c>
      <c r="D73" s="103" t="s">
        <v>621</v>
      </c>
      <c r="E73" s="103" t="s">
        <v>621</v>
      </c>
      <c r="F73" s="103" t="s">
        <v>621</v>
      </c>
      <c r="G73" s="103" t="s">
        <v>621</v>
      </c>
      <c r="H73" s="103" t="s">
        <v>622</v>
      </c>
      <c r="I73" s="103" t="s">
        <v>621</v>
      </c>
      <c r="J73" s="103" t="s">
        <v>621</v>
      </c>
      <c r="K73" s="103" t="s">
        <v>622</v>
      </c>
      <c r="L73" s="103" t="s">
        <v>623</v>
      </c>
      <c r="M73" s="103" t="s">
        <v>621</v>
      </c>
      <c r="N73" s="103" t="s">
        <v>621</v>
      </c>
      <c r="O73" s="103" t="s">
        <v>621</v>
      </c>
      <c r="P73" s="103" t="s">
        <v>621</v>
      </c>
      <c r="Q73" s="103" t="s">
        <v>622</v>
      </c>
      <c r="R73" s="103" t="s">
        <v>621</v>
      </c>
      <c r="S73" s="103" t="s">
        <v>621</v>
      </c>
      <c r="T73" s="103" t="s">
        <v>621</v>
      </c>
      <c r="U73" s="103" t="s">
        <v>621</v>
      </c>
      <c r="V73" s="103" t="s">
        <v>621</v>
      </c>
      <c r="W73" s="103" t="s">
        <v>621</v>
      </c>
      <c r="X73" s="103" t="s">
        <v>621</v>
      </c>
      <c r="Y73" s="103" t="s">
        <v>621</v>
      </c>
      <c r="Z73" s="103" t="s">
        <v>621</v>
      </c>
      <c r="AA73" s="103" t="s">
        <v>621</v>
      </c>
      <c r="AB73" s="103" t="s">
        <v>621</v>
      </c>
      <c r="AD73" s="103">
        <f t="shared" si="7"/>
        <v>21</v>
      </c>
      <c r="AE73" s="103">
        <f t="shared" si="7"/>
        <v>3</v>
      </c>
      <c r="AF73" s="103"/>
      <c r="AG73" s="103">
        <f t="shared" si="8"/>
        <v>1</v>
      </c>
      <c r="AH73" s="103">
        <f t="shared" si="8"/>
        <v>0</v>
      </c>
      <c r="AI73" s="103">
        <f t="shared" si="9"/>
        <v>24</v>
      </c>
    </row>
    <row r="74" spans="1:35" x14ac:dyDescent="0.25">
      <c r="A74" s="101">
        <v>248</v>
      </c>
      <c r="B74" s="67" t="s">
        <v>73</v>
      </c>
      <c r="C74" s="67" t="s">
        <v>26</v>
      </c>
      <c r="D74" s="103" t="s">
        <v>622</v>
      </c>
      <c r="E74" s="103" t="s">
        <v>621</v>
      </c>
      <c r="F74" s="103" t="s">
        <v>621</v>
      </c>
      <c r="G74" s="103" t="s">
        <v>621</v>
      </c>
      <c r="H74" s="103" t="s">
        <v>622</v>
      </c>
      <c r="I74" s="103" t="s">
        <v>621</v>
      </c>
      <c r="J74" s="103" t="s">
        <v>621</v>
      </c>
      <c r="K74" s="103" t="s">
        <v>622</v>
      </c>
      <c r="L74" s="103" t="s">
        <v>623</v>
      </c>
      <c r="M74" s="103" t="s">
        <v>623</v>
      </c>
      <c r="N74" s="103" t="s">
        <v>621</v>
      </c>
      <c r="O74" s="103" t="s">
        <v>621</v>
      </c>
      <c r="P74" s="103" t="s">
        <v>621</v>
      </c>
      <c r="Q74" s="103" t="s">
        <v>621</v>
      </c>
      <c r="R74" s="103" t="s">
        <v>621</v>
      </c>
      <c r="S74" s="103" t="s">
        <v>621</v>
      </c>
      <c r="T74" s="103" t="s">
        <v>621</v>
      </c>
      <c r="U74" s="103" t="s">
        <v>621</v>
      </c>
      <c r="V74" s="103" t="s">
        <v>621</v>
      </c>
      <c r="W74" s="103" t="s">
        <v>621</v>
      </c>
      <c r="X74" s="103" t="s">
        <v>623</v>
      </c>
      <c r="Y74" s="103" t="s">
        <v>623</v>
      </c>
      <c r="Z74" s="103" t="s">
        <v>621</v>
      </c>
      <c r="AA74" s="103" t="s">
        <v>621</v>
      </c>
      <c r="AB74" s="103" t="s">
        <v>621</v>
      </c>
      <c r="AD74" s="103">
        <f t="shared" si="7"/>
        <v>18</v>
      </c>
      <c r="AE74" s="103">
        <f t="shared" si="7"/>
        <v>3</v>
      </c>
      <c r="AF74" s="103"/>
      <c r="AG74" s="103">
        <f t="shared" si="8"/>
        <v>4</v>
      </c>
      <c r="AH74" s="103">
        <f t="shared" si="8"/>
        <v>0</v>
      </c>
      <c r="AI74" s="103">
        <f t="shared" si="9"/>
        <v>21</v>
      </c>
    </row>
    <row r="75" spans="1:35" x14ac:dyDescent="0.25">
      <c r="A75" s="101">
        <v>249</v>
      </c>
      <c r="B75" s="67" t="s">
        <v>74</v>
      </c>
      <c r="C75" s="67" t="s">
        <v>26</v>
      </c>
      <c r="D75" s="103" t="s">
        <v>621</v>
      </c>
      <c r="E75" s="103" t="s">
        <v>621</v>
      </c>
      <c r="F75" s="103" t="s">
        <v>621</v>
      </c>
      <c r="G75" s="103" t="s">
        <v>621</v>
      </c>
      <c r="H75" s="103" t="s">
        <v>622</v>
      </c>
      <c r="I75" s="103" t="s">
        <v>621</v>
      </c>
      <c r="J75" s="103" t="s">
        <v>621</v>
      </c>
      <c r="K75" s="103" t="s">
        <v>622</v>
      </c>
      <c r="L75" s="103" t="s">
        <v>623</v>
      </c>
      <c r="M75" s="103" t="s">
        <v>622</v>
      </c>
      <c r="N75" s="103" t="s">
        <v>621</v>
      </c>
      <c r="O75" s="103" t="s">
        <v>621</v>
      </c>
      <c r="P75" s="103" t="s">
        <v>621</v>
      </c>
      <c r="Q75" s="103" t="s">
        <v>622</v>
      </c>
      <c r="R75" s="103" t="s">
        <v>621</v>
      </c>
      <c r="S75" s="103" t="s">
        <v>621</v>
      </c>
      <c r="T75" s="103" t="s">
        <v>623</v>
      </c>
      <c r="U75" s="103" t="s">
        <v>621</v>
      </c>
      <c r="V75" s="103" t="s">
        <v>621</v>
      </c>
      <c r="W75" s="103" t="s">
        <v>621</v>
      </c>
      <c r="X75" s="103" t="s">
        <v>623</v>
      </c>
      <c r="Y75" s="103" t="s">
        <v>621</v>
      </c>
      <c r="Z75" s="103" t="s">
        <v>621</v>
      </c>
      <c r="AA75" s="103" t="s">
        <v>623</v>
      </c>
      <c r="AB75" s="103" t="s">
        <v>621</v>
      </c>
      <c r="AD75" s="103">
        <f t="shared" si="7"/>
        <v>17</v>
      </c>
      <c r="AE75" s="103">
        <f t="shared" si="7"/>
        <v>4</v>
      </c>
      <c r="AF75" s="103"/>
      <c r="AG75" s="103">
        <f t="shared" si="8"/>
        <v>4</v>
      </c>
      <c r="AH75" s="103">
        <f t="shared" si="8"/>
        <v>0</v>
      </c>
      <c r="AI75" s="103">
        <f t="shared" si="9"/>
        <v>21</v>
      </c>
    </row>
    <row r="76" spans="1:35" x14ac:dyDescent="0.25">
      <c r="A76" s="101">
        <v>250</v>
      </c>
      <c r="B76" s="67" t="s">
        <v>75</v>
      </c>
      <c r="C76" s="67" t="s">
        <v>26</v>
      </c>
      <c r="D76" s="103" t="s">
        <v>621</v>
      </c>
      <c r="E76" s="103" t="s">
        <v>621</v>
      </c>
      <c r="F76" s="103" t="s">
        <v>621</v>
      </c>
      <c r="G76" s="103" t="s">
        <v>621</v>
      </c>
      <c r="H76" s="103" t="s">
        <v>622</v>
      </c>
      <c r="I76" s="103" t="s">
        <v>621</v>
      </c>
      <c r="J76" s="103" t="s">
        <v>621</v>
      </c>
      <c r="K76" s="103" t="s">
        <v>621</v>
      </c>
      <c r="L76" s="103" t="s">
        <v>623</v>
      </c>
      <c r="M76" s="103" t="s">
        <v>621</v>
      </c>
      <c r="N76" s="103" t="s">
        <v>621</v>
      </c>
      <c r="O76" s="103" t="s">
        <v>621</v>
      </c>
      <c r="P76" s="103" t="s">
        <v>621</v>
      </c>
      <c r="Q76" s="103" t="s">
        <v>622</v>
      </c>
      <c r="R76" s="103" t="s">
        <v>621</v>
      </c>
      <c r="S76" s="103" t="s">
        <v>621</v>
      </c>
      <c r="T76" s="103" t="s">
        <v>623</v>
      </c>
      <c r="U76" s="103" t="s">
        <v>621</v>
      </c>
      <c r="V76" s="103" t="s">
        <v>621</v>
      </c>
      <c r="W76" s="103" t="s">
        <v>623</v>
      </c>
      <c r="X76" s="103" t="s">
        <v>621</v>
      </c>
      <c r="Y76" s="103" t="s">
        <v>621</v>
      </c>
      <c r="Z76" s="103" t="s">
        <v>621</v>
      </c>
      <c r="AA76" s="103" t="s">
        <v>621</v>
      </c>
      <c r="AB76" s="103" t="s">
        <v>621</v>
      </c>
      <c r="AD76" s="103">
        <f t="shared" si="7"/>
        <v>20</v>
      </c>
      <c r="AE76" s="103">
        <f t="shared" si="7"/>
        <v>2</v>
      </c>
      <c r="AF76" s="103"/>
      <c r="AG76" s="103">
        <f t="shared" si="8"/>
        <v>3</v>
      </c>
      <c r="AH76" s="103">
        <f t="shared" si="8"/>
        <v>0</v>
      </c>
      <c r="AI76" s="103">
        <f t="shared" si="9"/>
        <v>22</v>
      </c>
    </row>
    <row r="77" spans="1:35" x14ac:dyDescent="0.25">
      <c r="A77" s="101">
        <v>251</v>
      </c>
      <c r="B77" s="67" t="s">
        <v>76</v>
      </c>
      <c r="C77" s="67" t="s">
        <v>26</v>
      </c>
      <c r="D77" s="103" t="s">
        <v>621</v>
      </c>
      <c r="E77" s="103" t="s">
        <v>621</v>
      </c>
      <c r="F77" s="103" t="s">
        <v>621</v>
      </c>
      <c r="G77" s="103" t="s">
        <v>621</v>
      </c>
      <c r="H77" s="103" t="s">
        <v>622</v>
      </c>
      <c r="I77" s="103" t="s">
        <v>621</v>
      </c>
      <c r="J77" s="103" t="s">
        <v>621</v>
      </c>
      <c r="K77" s="103" t="s">
        <v>622</v>
      </c>
      <c r="L77" s="103" t="s">
        <v>623</v>
      </c>
      <c r="M77" s="103" t="s">
        <v>621</v>
      </c>
      <c r="N77" s="103" t="s">
        <v>623</v>
      </c>
      <c r="O77" s="103" t="s">
        <v>621</v>
      </c>
      <c r="P77" s="103" t="s">
        <v>621</v>
      </c>
      <c r="Q77" s="103" t="s">
        <v>621</v>
      </c>
      <c r="R77" s="103" t="s">
        <v>621</v>
      </c>
      <c r="S77" s="103" t="s">
        <v>623</v>
      </c>
      <c r="T77" s="103" t="s">
        <v>621</v>
      </c>
      <c r="U77" s="103" t="s">
        <v>621</v>
      </c>
      <c r="V77" s="103" t="s">
        <v>621</v>
      </c>
      <c r="W77" s="103" t="s">
        <v>621</v>
      </c>
      <c r="X77" s="103" t="s">
        <v>621</v>
      </c>
      <c r="Y77" s="103" t="s">
        <v>621</v>
      </c>
      <c r="Z77" s="103" t="s">
        <v>621</v>
      </c>
      <c r="AA77" s="103" t="s">
        <v>621</v>
      </c>
      <c r="AB77" s="103" t="s">
        <v>621</v>
      </c>
      <c r="AD77" s="103">
        <f t="shared" si="7"/>
        <v>20</v>
      </c>
      <c r="AE77" s="103">
        <f t="shared" si="7"/>
        <v>2</v>
      </c>
      <c r="AF77" s="103"/>
      <c r="AG77" s="103">
        <f t="shared" si="8"/>
        <v>3</v>
      </c>
      <c r="AH77" s="103">
        <f t="shared" si="8"/>
        <v>0</v>
      </c>
      <c r="AI77" s="103">
        <f t="shared" si="9"/>
        <v>22</v>
      </c>
    </row>
    <row r="78" spans="1:35" x14ac:dyDescent="0.25">
      <c r="A78" s="101">
        <v>252</v>
      </c>
      <c r="B78" s="67" t="s">
        <v>77</v>
      </c>
      <c r="C78" s="67" t="s">
        <v>26</v>
      </c>
      <c r="D78" s="103" t="s">
        <v>621</v>
      </c>
      <c r="E78" s="103" t="s">
        <v>621</v>
      </c>
      <c r="F78" s="103" t="s">
        <v>621</v>
      </c>
      <c r="G78" s="103" t="s">
        <v>621</v>
      </c>
      <c r="H78" s="103" t="s">
        <v>622</v>
      </c>
      <c r="I78" s="103" t="s">
        <v>621</v>
      </c>
      <c r="J78" s="103" t="s">
        <v>621</v>
      </c>
      <c r="K78" s="103" t="s">
        <v>622</v>
      </c>
      <c r="L78" s="103" t="s">
        <v>621</v>
      </c>
      <c r="M78" s="103" t="s">
        <v>622</v>
      </c>
      <c r="N78" s="103" t="s">
        <v>621</v>
      </c>
      <c r="O78" s="103" t="s">
        <v>621</v>
      </c>
      <c r="P78" s="103" t="s">
        <v>621</v>
      </c>
      <c r="Q78" s="103" t="s">
        <v>622</v>
      </c>
      <c r="R78" s="103" t="s">
        <v>621</v>
      </c>
      <c r="S78" s="103" t="s">
        <v>621</v>
      </c>
      <c r="T78" s="103" t="s">
        <v>621</v>
      </c>
      <c r="U78" s="103" t="s">
        <v>621</v>
      </c>
      <c r="V78" s="103" t="s">
        <v>621</v>
      </c>
      <c r="W78" s="103" t="s">
        <v>621</v>
      </c>
      <c r="X78" s="103" t="s">
        <v>621</v>
      </c>
      <c r="Y78" s="103" t="s">
        <v>621</v>
      </c>
      <c r="Z78" s="103" t="s">
        <v>621</v>
      </c>
      <c r="AA78" s="103" t="s">
        <v>621</v>
      </c>
      <c r="AB78" s="103" t="s">
        <v>621</v>
      </c>
      <c r="AD78" s="103">
        <f t="shared" si="7"/>
        <v>21</v>
      </c>
      <c r="AE78" s="103">
        <f t="shared" si="7"/>
        <v>4</v>
      </c>
      <c r="AF78" s="103"/>
      <c r="AG78" s="103">
        <f t="shared" si="8"/>
        <v>0</v>
      </c>
      <c r="AH78" s="103">
        <f t="shared" si="8"/>
        <v>0</v>
      </c>
      <c r="AI78" s="103">
        <f t="shared" si="9"/>
        <v>25</v>
      </c>
    </row>
    <row r="79" spans="1:35" x14ac:dyDescent="0.25">
      <c r="A79" s="101">
        <v>253</v>
      </c>
      <c r="B79" s="67" t="s">
        <v>78</v>
      </c>
      <c r="C79" s="67" t="s">
        <v>26</v>
      </c>
      <c r="D79" s="103" t="s">
        <v>621</v>
      </c>
      <c r="E79" s="103" t="s">
        <v>621</v>
      </c>
      <c r="F79" s="103" t="s">
        <v>623</v>
      </c>
      <c r="G79" s="103" t="s">
        <v>621</v>
      </c>
      <c r="H79" s="103" t="s">
        <v>622</v>
      </c>
      <c r="I79" s="103" t="s">
        <v>621</v>
      </c>
      <c r="J79" s="103" t="s">
        <v>623</v>
      </c>
      <c r="K79" s="103" t="s">
        <v>622</v>
      </c>
      <c r="L79" s="103" t="s">
        <v>621</v>
      </c>
      <c r="M79" s="103" t="s">
        <v>621</v>
      </c>
      <c r="N79" s="103" t="s">
        <v>621</v>
      </c>
      <c r="O79" s="103" t="s">
        <v>621</v>
      </c>
      <c r="P79" s="103" t="s">
        <v>621</v>
      </c>
      <c r="Q79" s="103" t="s">
        <v>622</v>
      </c>
      <c r="R79" s="103" t="s">
        <v>621</v>
      </c>
      <c r="S79" s="103" t="s">
        <v>621</v>
      </c>
      <c r="T79" s="103" t="s">
        <v>621</v>
      </c>
      <c r="U79" s="103" t="s">
        <v>621</v>
      </c>
      <c r="V79" s="103" t="s">
        <v>621</v>
      </c>
      <c r="W79" s="103" t="s">
        <v>621</v>
      </c>
      <c r="X79" s="103" t="s">
        <v>621</v>
      </c>
      <c r="Y79" s="103" t="s">
        <v>621</v>
      </c>
      <c r="Z79" s="103" t="s">
        <v>621</v>
      </c>
      <c r="AA79" s="103" t="s">
        <v>621</v>
      </c>
      <c r="AB79" s="103" t="s">
        <v>621</v>
      </c>
      <c r="AD79" s="103">
        <f t="shared" si="7"/>
        <v>20</v>
      </c>
      <c r="AE79" s="103">
        <f t="shared" si="7"/>
        <v>3</v>
      </c>
      <c r="AF79" s="103"/>
      <c r="AG79" s="103">
        <f t="shared" si="8"/>
        <v>2</v>
      </c>
      <c r="AH79" s="103">
        <f t="shared" si="8"/>
        <v>0</v>
      </c>
      <c r="AI79" s="103">
        <f t="shared" si="9"/>
        <v>23</v>
      </c>
    </row>
    <row r="80" spans="1:35" x14ac:dyDescent="0.25">
      <c r="A80" s="101">
        <v>254</v>
      </c>
      <c r="B80" s="67" t="s">
        <v>79</v>
      </c>
      <c r="C80" s="67" t="s">
        <v>26</v>
      </c>
      <c r="D80" s="103" t="s">
        <v>621</v>
      </c>
      <c r="E80" s="103" t="s">
        <v>623</v>
      </c>
      <c r="F80" s="103" t="s">
        <v>621</v>
      </c>
      <c r="G80" s="103" t="s">
        <v>621</v>
      </c>
      <c r="H80" s="103" t="s">
        <v>621</v>
      </c>
      <c r="I80" s="103" t="s">
        <v>621</v>
      </c>
      <c r="J80" s="103" t="s">
        <v>621</v>
      </c>
      <c r="K80" s="103" t="s">
        <v>622</v>
      </c>
      <c r="L80" s="103" t="s">
        <v>621</v>
      </c>
      <c r="M80" s="103" t="s">
        <v>622</v>
      </c>
      <c r="N80" s="103" t="s">
        <v>621</v>
      </c>
      <c r="O80" s="103" t="s">
        <v>621</v>
      </c>
      <c r="P80" s="103" t="s">
        <v>621</v>
      </c>
      <c r="Q80" s="103" t="s">
        <v>622</v>
      </c>
      <c r="R80" s="103" t="s">
        <v>621</v>
      </c>
      <c r="S80" s="103" t="s">
        <v>621</v>
      </c>
      <c r="T80" s="103" t="s">
        <v>623</v>
      </c>
      <c r="U80" s="103" t="s">
        <v>621</v>
      </c>
      <c r="V80" s="103" t="s">
        <v>621</v>
      </c>
      <c r="W80" s="103" t="s">
        <v>621</v>
      </c>
      <c r="X80" s="103" t="s">
        <v>621</v>
      </c>
      <c r="Y80" s="103" t="s">
        <v>621</v>
      </c>
      <c r="Z80" s="103" t="s">
        <v>621</v>
      </c>
      <c r="AA80" s="103" t="s">
        <v>621</v>
      </c>
      <c r="AB80" s="103" t="s">
        <v>621</v>
      </c>
      <c r="AD80" s="103">
        <f t="shared" si="7"/>
        <v>20</v>
      </c>
      <c r="AE80" s="103">
        <f t="shared" si="7"/>
        <v>3</v>
      </c>
      <c r="AF80" s="103"/>
      <c r="AG80" s="103">
        <f t="shared" si="8"/>
        <v>2</v>
      </c>
      <c r="AH80" s="103">
        <f t="shared" si="8"/>
        <v>0</v>
      </c>
      <c r="AI80" s="103">
        <f t="shared" si="9"/>
        <v>23</v>
      </c>
    </row>
    <row r="81" spans="1:35" x14ac:dyDescent="0.25">
      <c r="A81" s="101">
        <v>255</v>
      </c>
      <c r="B81" s="67" t="s">
        <v>80</v>
      </c>
      <c r="C81" s="67" t="s">
        <v>26</v>
      </c>
      <c r="D81" s="103" t="s">
        <v>621</v>
      </c>
      <c r="E81" s="103" t="s">
        <v>623</v>
      </c>
      <c r="F81" s="103" t="s">
        <v>621</v>
      </c>
      <c r="G81" s="103" t="s">
        <v>621</v>
      </c>
      <c r="H81" s="103" t="s">
        <v>622</v>
      </c>
      <c r="I81" s="103" t="s">
        <v>621</v>
      </c>
      <c r="J81" s="103" t="s">
        <v>623</v>
      </c>
      <c r="K81" s="103" t="s">
        <v>623</v>
      </c>
      <c r="L81" s="103" t="s">
        <v>623</v>
      </c>
      <c r="M81" s="103" t="s">
        <v>621</v>
      </c>
      <c r="N81" s="103" t="s">
        <v>621</v>
      </c>
      <c r="O81" s="103" t="s">
        <v>621</v>
      </c>
      <c r="P81" s="103" t="s">
        <v>622</v>
      </c>
      <c r="Q81" s="103" t="s">
        <v>622</v>
      </c>
      <c r="R81" s="103" t="s">
        <v>621</v>
      </c>
      <c r="S81" s="103" t="s">
        <v>621</v>
      </c>
      <c r="T81" s="103" t="s">
        <v>621</v>
      </c>
      <c r="U81" s="103" t="s">
        <v>621</v>
      </c>
      <c r="V81" s="103" t="s">
        <v>621</v>
      </c>
      <c r="W81" s="103" t="s">
        <v>621</v>
      </c>
      <c r="X81" s="103" t="s">
        <v>622</v>
      </c>
      <c r="Y81" s="103" t="s">
        <v>621</v>
      </c>
      <c r="Z81" s="103" t="s">
        <v>621</v>
      </c>
      <c r="AA81" s="103" t="s">
        <v>622</v>
      </c>
      <c r="AB81" s="103" t="s">
        <v>621</v>
      </c>
      <c r="AD81" s="103">
        <f t="shared" si="7"/>
        <v>16</v>
      </c>
      <c r="AE81" s="103">
        <f t="shared" si="7"/>
        <v>5</v>
      </c>
      <c r="AF81" s="103"/>
      <c r="AG81" s="103">
        <f t="shared" si="8"/>
        <v>4</v>
      </c>
      <c r="AH81" s="103">
        <f t="shared" si="8"/>
        <v>0</v>
      </c>
      <c r="AI81" s="103">
        <f t="shared" si="9"/>
        <v>21</v>
      </c>
    </row>
    <row r="82" spans="1:35" x14ac:dyDescent="0.25">
      <c r="A82" s="101">
        <v>256</v>
      </c>
      <c r="B82" s="67" t="s">
        <v>81</v>
      </c>
      <c r="C82" s="67" t="s">
        <v>26</v>
      </c>
      <c r="D82" s="103" t="s">
        <v>621</v>
      </c>
      <c r="E82" s="103" t="s">
        <v>621</v>
      </c>
      <c r="F82" s="103" t="s">
        <v>621</v>
      </c>
      <c r="G82" s="103" t="s">
        <v>621</v>
      </c>
      <c r="H82" s="103" t="s">
        <v>622</v>
      </c>
      <c r="I82" s="103" t="s">
        <v>621</v>
      </c>
      <c r="J82" s="103" t="s">
        <v>621</v>
      </c>
      <c r="K82" s="103" t="s">
        <v>622</v>
      </c>
      <c r="L82" s="103" t="s">
        <v>621</v>
      </c>
      <c r="M82" s="103" t="s">
        <v>621</v>
      </c>
      <c r="N82" s="103" t="s">
        <v>621</v>
      </c>
      <c r="O82" s="103" t="s">
        <v>621</v>
      </c>
      <c r="P82" s="103" t="s">
        <v>621</v>
      </c>
      <c r="Q82" s="103" t="s">
        <v>622</v>
      </c>
      <c r="R82" s="103" t="s">
        <v>621</v>
      </c>
      <c r="S82" s="103" t="s">
        <v>621</v>
      </c>
      <c r="T82" s="103" t="s">
        <v>623</v>
      </c>
      <c r="U82" s="103" t="s">
        <v>621</v>
      </c>
      <c r="V82" s="103" t="s">
        <v>621</v>
      </c>
      <c r="W82" s="103" t="s">
        <v>621</v>
      </c>
      <c r="X82" s="103" t="s">
        <v>623</v>
      </c>
      <c r="Y82" s="103" t="s">
        <v>623</v>
      </c>
      <c r="Z82" s="103" t="s">
        <v>621</v>
      </c>
      <c r="AA82" s="103" t="s">
        <v>623</v>
      </c>
      <c r="AB82" s="103" t="s">
        <v>621</v>
      </c>
      <c r="AD82" s="103">
        <f t="shared" si="7"/>
        <v>18</v>
      </c>
      <c r="AE82" s="103">
        <f t="shared" si="7"/>
        <v>3</v>
      </c>
      <c r="AF82" s="103"/>
      <c r="AG82" s="103">
        <f t="shared" si="8"/>
        <v>4</v>
      </c>
      <c r="AH82" s="103">
        <f t="shared" si="8"/>
        <v>0</v>
      </c>
      <c r="AI82" s="103">
        <f t="shared" si="9"/>
        <v>21</v>
      </c>
    </row>
    <row r="83" spans="1:35" x14ac:dyDescent="0.25">
      <c r="A83" s="101">
        <v>257</v>
      </c>
      <c r="B83" s="67" t="s">
        <v>82</v>
      </c>
      <c r="C83" s="67" t="s">
        <v>26</v>
      </c>
      <c r="D83" s="103" t="s">
        <v>621</v>
      </c>
      <c r="E83" s="103" t="s">
        <v>621</v>
      </c>
      <c r="F83" s="103" t="s">
        <v>621</v>
      </c>
      <c r="G83" s="103" t="s">
        <v>621</v>
      </c>
      <c r="H83" s="103" t="s">
        <v>621</v>
      </c>
      <c r="I83" s="103" t="s">
        <v>621</v>
      </c>
      <c r="J83" s="103" t="s">
        <v>621</v>
      </c>
      <c r="K83" s="103" t="s">
        <v>622</v>
      </c>
      <c r="L83" s="103" t="s">
        <v>621</v>
      </c>
      <c r="M83" s="103" t="s">
        <v>621</v>
      </c>
      <c r="N83" s="103" t="s">
        <v>621</v>
      </c>
      <c r="O83" s="103" t="s">
        <v>621</v>
      </c>
      <c r="P83" s="103" t="s">
        <v>621</v>
      </c>
      <c r="Q83" s="103" t="s">
        <v>622</v>
      </c>
      <c r="R83" s="103" t="s">
        <v>621</v>
      </c>
      <c r="S83" s="103" t="s">
        <v>621</v>
      </c>
      <c r="T83" s="103" t="s">
        <v>623</v>
      </c>
      <c r="U83" s="103" t="s">
        <v>621</v>
      </c>
      <c r="V83" s="103" t="s">
        <v>621</v>
      </c>
      <c r="W83" s="103" t="s">
        <v>621</v>
      </c>
      <c r="X83" s="103" t="s">
        <v>623</v>
      </c>
      <c r="Y83" s="103" t="s">
        <v>623</v>
      </c>
      <c r="Z83" s="103" t="s">
        <v>621</v>
      </c>
      <c r="AA83" s="103" t="s">
        <v>621</v>
      </c>
      <c r="AB83" s="103" t="s">
        <v>621</v>
      </c>
      <c r="AD83" s="103">
        <f t="shared" si="7"/>
        <v>20</v>
      </c>
      <c r="AE83" s="103">
        <f t="shared" si="7"/>
        <v>2</v>
      </c>
      <c r="AF83" s="103"/>
      <c r="AG83" s="103">
        <f t="shared" si="8"/>
        <v>3</v>
      </c>
      <c r="AH83" s="103">
        <f t="shared" si="8"/>
        <v>0</v>
      </c>
      <c r="AI83" s="103">
        <f t="shared" si="9"/>
        <v>22</v>
      </c>
    </row>
    <row r="84" spans="1:35" x14ac:dyDescent="0.25">
      <c r="A84" s="101">
        <v>258</v>
      </c>
      <c r="B84" s="67" t="s">
        <v>83</v>
      </c>
      <c r="C84" s="67" t="s">
        <v>26</v>
      </c>
      <c r="D84" s="103" t="s">
        <v>621</v>
      </c>
      <c r="E84" s="103" t="s">
        <v>621</v>
      </c>
      <c r="F84" s="103" t="s">
        <v>621</v>
      </c>
      <c r="G84" s="103" t="s">
        <v>621</v>
      </c>
      <c r="H84" s="103" t="s">
        <v>622</v>
      </c>
      <c r="I84" s="103" t="s">
        <v>621</v>
      </c>
      <c r="J84" s="103" t="s">
        <v>621</v>
      </c>
      <c r="K84" s="103" t="s">
        <v>622</v>
      </c>
      <c r="L84" s="103" t="s">
        <v>621</v>
      </c>
      <c r="M84" s="103" t="s">
        <v>622</v>
      </c>
      <c r="N84" s="103" t="s">
        <v>621</v>
      </c>
      <c r="O84" s="103" t="s">
        <v>623</v>
      </c>
      <c r="P84" s="103" t="s">
        <v>621</v>
      </c>
      <c r="Q84" s="103" t="s">
        <v>622</v>
      </c>
      <c r="R84" s="103" t="s">
        <v>621</v>
      </c>
      <c r="S84" s="103" t="s">
        <v>621</v>
      </c>
      <c r="T84" s="103" t="s">
        <v>621</v>
      </c>
      <c r="U84" s="103" t="s">
        <v>621</v>
      </c>
      <c r="V84" s="103" t="s">
        <v>621</v>
      </c>
      <c r="W84" s="103" t="s">
        <v>621</v>
      </c>
      <c r="X84" s="103" t="s">
        <v>621</v>
      </c>
      <c r="Y84" s="103" t="s">
        <v>621</v>
      </c>
      <c r="Z84" s="103" t="s">
        <v>621</v>
      </c>
      <c r="AA84" s="103" t="s">
        <v>621</v>
      </c>
      <c r="AB84" s="103" t="s">
        <v>621</v>
      </c>
      <c r="AD84" s="103">
        <f t="shared" ref="AD84:AE103" si="10">COUNTIF($D84:$AB84,AD$3)</f>
        <v>20</v>
      </c>
      <c r="AE84" s="103">
        <f t="shared" si="10"/>
        <v>4</v>
      </c>
      <c r="AF84" s="103"/>
      <c r="AG84" s="103">
        <f t="shared" ref="AG84:AH103" si="11">COUNTIF($D84:$AB84,AG$3)</f>
        <v>1</v>
      </c>
      <c r="AH84" s="103">
        <f t="shared" si="11"/>
        <v>0</v>
      </c>
      <c r="AI84" s="103">
        <f t="shared" si="9"/>
        <v>24</v>
      </c>
    </row>
    <row r="85" spans="1:35" x14ac:dyDescent="0.25">
      <c r="A85" s="101">
        <v>259</v>
      </c>
      <c r="B85" s="67" t="s">
        <v>84</v>
      </c>
      <c r="C85" s="67" t="s">
        <v>26</v>
      </c>
      <c r="D85" s="103" t="s">
        <v>621</v>
      </c>
      <c r="E85" s="103" t="s">
        <v>621</v>
      </c>
      <c r="F85" s="103" t="s">
        <v>621</v>
      </c>
      <c r="G85" s="103" t="s">
        <v>621</v>
      </c>
      <c r="H85" s="103" t="s">
        <v>622</v>
      </c>
      <c r="I85" s="103" t="s">
        <v>621</v>
      </c>
      <c r="J85" s="103" t="s">
        <v>621</v>
      </c>
      <c r="K85" s="103" t="s">
        <v>622</v>
      </c>
      <c r="L85" s="103" t="s">
        <v>621</v>
      </c>
      <c r="M85" s="103" t="s">
        <v>621</v>
      </c>
      <c r="N85" s="103" t="s">
        <v>621</v>
      </c>
      <c r="O85" s="103" t="s">
        <v>621</v>
      </c>
      <c r="P85" s="103" t="s">
        <v>621</v>
      </c>
      <c r="Q85" s="103" t="s">
        <v>622</v>
      </c>
      <c r="R85" s="103" t="s">
        <v>621</v>
      </c>
      <c r="S85" s="103" t="s">
        <v>621</v>
      </c>
      <c r="T85" s="103" t="s">
        <v>621</v>
      </c>
      <c r="U85" s="103" t="s">
        <v>621</v>
      </c>
      <c r="V85" s="103" t="s">
        <v>622</v>
      </c>
      <c r="W85" s="103" t="s">
        <v>621</v>
      </c>
      <c r="X85" s="103" t="s">
        <v>621</v>
      </c>
      <c r="Y85" s="103" t="s">
        <v>621</v>
      </c>
      <c r="Z85" s="103" t="s">
        <v>621</v>
      </c>
      <c r="AA85" s="103" t="s">
        <v>621</v>
      </c>
      <c r="AB85" s="103" t="s">
        <v>621</v>
      </c>
      <c r="AD85" s="103">
        <f t="shared" si="10"/>
        <v>21</v>
      </c>
      <c r="AE85" s="103">
        <f t="shared" si="10"/>
        <v>4</v>
      </c>
      <c r="AF85" s="103"/>
      <c r="AG85" s="103">
        <f t="shared" si="11"/>
        <v>0</v>
      </c>
      <c r="AH85" s="103">
        <f t="shared" si="11"/>
        <v>0</v>
      </c>
      <c r="AI85" s="103">
        <f t="shared" si="9"/>
        <v>25</v>
      </c>
    </row>
    <row r="86" spans="1:35" x14ac:dyDescent="0.25">
      <c r="A86" s="101">
        <v>260</v>
      </c>
      <c r="B86" s="67" t="s">
        <v>85</v>
      </c>
      <c r="C86" s="67" t="s">
        <v>26</v>
      </c>
      <c r="D86" s="103" t="s">
        <v>621</v>
      </c>
      <c r="E86" s="103" t="s">
        <v>621</v>
      </c>
      <c r="F86" s="103" t="s">
        <v>621</v>
      </c>
      <c r="G86" s="103" t="s">
        <v>621</v>
      </c>
      <c r="H86" s="103" t="s">
        <v>622</v>
      </c>
      <c r="I86" s="103" t="s">
        <v>621</v>
      </c>
      <c r="J86" s="103" t="s">
        <v>621</v>
      </c>
      <c r="K86" s="103" t="s">
        <v>622</v>
      </c>
      <c r="L86" s="103" t="s">
        <v>623</v>
      </c>
      <c r="M86" s="103" t="s">
        <v>621</v>
      </c>
      <c r="N86" s="103" t="s">
        <v>621</v>
      </c>
      <c r="O86" s="103" t="s">
        <v>621</v>
      </c>
      <c r="P86" s="103" t="s">
        <v>621</v>
      </c>
      <c r="Q86" s="103" t="s">
        <v>622</v>
      </c>
      <c r="R86" s="103" t="s">
        <v>621</v>
      </c>
      <c r="S86" s="103" t="s">
        <v>623</v>
      </c>
      <c r="T86" s="103" t="s">
        <v>623</v>
      </c>
      <c r="U86" s="103" t="s">
        <v>621</v>
      </c>
      <c r="V86" s="103" t="s">
        <v>621</v>
      </c>
      <c r="W86" s="103" t="s">
        <v>623</v>
      </c>
      <c r="X86" s="103" t="s">
        <v>621</v>
      </c>
      <c r="Y86" s="103" t="s">
        <v>621</v>
      </c>
      <c r="Z86" s="103" t="s">
        <v>621</v>
      </c>
      <c r="AA86" s="103" t="s">
        <v>621</v>
      </c>
      <c r="AB86" s="103" t="s">
        <v>621</v>
      </c>
      <c r="AD86" s="103">
        <f t="shared" si="10"/>
        <v>18</v>
      </c>
      <c r="AE86" s="103">
        <f t="shared" si="10"/>
        <v>3</v>
      </c>
      <c r="AF86" s="103"/>
      <c r="AG86" s="103">
        <f t="shared" si="11"/>
        <v>4</v>
      </c>
      <c r="AH86" s="103">
        <f t="shared" si="11"/>
        <v>0</v>
      </c>
      <c r="AI86" s="103">
        <f t="shared" si="9"/>
        <v>21</v>
      </c>
    </row>
    <row r="87" spans="1:35" x14ac:dyDescent="0.25">
      <c r="A87" s="101">
        <v>261</v>
      </c>
      <c r="B87" s="67" t="s">
        <v>86</v>
      </c>
      <c r="C87" s="67" t="s">
        <v>26</v>
      </c>
      <c r="D87" s="103" t="s">
        <v>621</v>
      </c>
      <c r="E87" s="103" t="s">
        <v>621</v>
      </c>
      <c r="F87" s="103" t="s">
        <v>621</v>
      </c>
      <c r="G87" s="103" t="s">
        <v>621</v>
      </c>
      <c r="H87" s="103" t="s">
        <v>622</v>
      </c>
      <c r="I87" s="103" t="s">
        <v>621</v>
      </c>
      <c r="J87" s="103" t="s">
        <v>621</v>
      </c>
      <c r="K87" s="103" t="s">
        <v>622</v>
      </c>
      <c r="L87" s="103" t="s">
        <v>623</v>
      </c>
      <c r="M87" s="103" t="s">
        <v>621</v>
      </c>
      <c r="N87" s="103" t="s">
        <v>621</v>
      </c>
      <c r="O87" s="103" t="s">
        <v>621</v>
      </c>
      <c r="P87" s="103" t="s">
        <v>621</v>
      </c>
      <c r="Q87" s="103" t="s">
        <v>622</v>
      </c>
      <c r="R87" s="103" t="s">
        <v>621</v>
      </c>
      <c r="S87" s="103" t="s">
        <v>621</v>
      </c>
      <c r="T87" s="103" t="s">
        <v>621</v>
      </c>
      <c r="U87" s="103" t="s">
        <v>621</v>
      </c>
      <c r="V87" s="103" t="s">
        <v>622</v>
      </c>
      <c r="W87" s="103" t="s">
        <v>621</v>
      </c>
      <c r="X87" s="103" t="s">
        <v>621</v>
      </c>
      <c r="Y87" s="103" t="s">
        <v>621</v>
      </c>
      <c r="Z87" s="103" t="s">
        <v>621</v>
      </c>
      <c r="AA87" s="103" t="s">
        <v>621</v>
      </c>
      <c r="AB87" s="103" t="s">
        <v>621</v>
      </c>
      <c r="AD87" s="103">
        <f t="shared" si="10"/>
        <v>20</v>
      </c>
      <c r="AE87" s="103">
        <f t="shared" si="10"/>
        <v>4</v>
      </c>
      <c r="AF87" s="103"/>
      <c r="AG87" s="103">
        <f t="shared" si="11"/>
        <v>1</v>
      </c>
      <c r="AH87" s="103">
        <f t="shared" si="11"/>
        <v>0</v>
      </c>
      <c r="AI87" s="103">
        <f t="shared" si="9"/>
        <v>24</v>
      </c>
    </row>
    <row r="88" spans="1:35" x14ac:dyDescent="0.25">
      <c r="A88" s="101">
        <v>262</v>
      </c>
      <c r="B88" s="67" t="s">
        <v>87</v>
      </c>
      <c r="C88" s="67" t="s">
        <v>26</v>
      </c>
      <c r="D88" s="103" t="s">
        <v>622</v>
      </c>
      <c r="E88" s="103" t="s">
        <v>621</v>
      </c>
      <c r="F88" s="103" t="s">
        <v>621</v>
      </c>
      <c r="G88" s="103" t="s">
        <v>623</v>
      </c>
      <c r="H88" s="103" t="s">
        <v>621</v>
      </c>
      <c r="I88" s="103" t="s">
        <v>621</v>
      </c>
      <c r="J88" s="103" t="s">
        <v>621</v>
      </c>
      <c r="K88" s="103" t="s">
        <v>622</v>
      </c>
      <c r="L88" s="103" t="s">
        <v>622</v>
      </c>
      <c r="M88" s="103" t="s">
        <v>621</v>
      </c>
      <c r="N88" s="103" t="s">
        <v>621</v>
      </c>
      <c r="O88" s="103" t="s">
        <v>621</v>
      </c>
      <c r="P88" s="103" t="s">
        <v>621</v>
      </c>
      <c r="Q88" s="103" t="s">
        <v>622</v>
      </c>
      <c r="R88" s="103" t="s">
        <v>621</v>
      </c>
      <c r="S88" s="103" t="s">
        <v>621</v>
      </c>
      <c r="T88" s="103" t="s">
        <v>623</v>
      </c>
      <c r="U88" s="103" t="s">
        <v>621</v>
      </c>
      <c r="V88" s="103" t="s">
        <v>622</v>
      </c>
      <c r="W88" s="103" t="s">
        <v>621</v>
      </c>
      <c r="X88" s="103" t="s">
        <v>621</v>
      </c>
      <c r="Y88" s="103" t="s">
        <v>621</v>
      </c>
      <c r="Z88" s="103" t="s">
        <v>621</v>
      </c>
      <c r="AA88" s="103" t="s">
        <v>622</v>
      </c>
      <c r="AB88" s="103" t="s">
        <v>621</v>
      </c>
      <c r="AD88" s="103">
        <f t="shared" si="10"/>
        <v>17</v>
      </c>
      <c r="AE88" s="103">
        <f t="shared" si="10"/>
        <v>6</v>
      </c>
      <c r="AF88" s="103"/>
      <c r="AG88" s="103">
        <f t="shared" si="11"/>
        <v>2</v>
      </c>
      <c r="AH88" s="103">
        <f t="shared" si="11"/>
        <v>0</v>
      </c>
      <c r="AI88" s="103">
        <f t="shared" si="9"/>
        <v>23</v>
      </c>
    </row>
    <row r="89" spans="1:35" x14ac:dyDescent="0.25">
      <c r="A89" s="101">
        <v>263</v>
      </c>
      <c r="B89" s="67" t="s">
        <v>88</v>
      </c>
      <c r="C89" s="67" t="s">
        <v>26</v>
      </c>
      <c r="D89" s="103" t="s">
        <v>621</v>
      </c>
      <c r="E89" s="103" t="s">
        <v>621</v>
      </c>
      <c r="F89" s="103" t="s">
        <v>621</v>
      </c>
      <c r="G89" s="103" t="s">
        <v>621</v>
      </c>
      <c r="H89" s="103" t="s">
        <v>623</v>
      </c>
      <c r="I89" s="103" t="s">
        <v>621</v>
      </c>
      <c r="J89" s="103" t="s">
        <v>621</v>
      </c>
      <c r="K89" s="103" t="s">
        <v>622</v>
      </c>
      <c r="L89" s="103" t="s">
        <v>621</v>
      </c>
      <c r="M89" s="103" t="s">
        <v>622</v>
      </c>
      <c r="N89" s="103" t="s">
        <v>621</v>
      </c>
      <c r="O89" s="103" t="s">
        <v>621</v>
      </c>
      <c r="P89" s="103" t="s">
        <v>621</v>
      </c>
      <c r="Q89" s="103" t="s">
        <v>622</v>
      </c>
      <c r="R89" s="103" t="s">
        <v>621</v>
      </c>
      <c r="S89" s="103" t="s">
        <v>621</v>
      </c>
      <c r="T89" s="103" t="s">
        <v>621</v>
      </c>
      <c r="U89" s="103" t="s">
        <v>621</v>
      </c>
      <c r="V89" s="103" t="s">
        <v>621</v>
      </c>
      <c r="W89" s="103" t="s">
        <v>621</v>
      </c>
      <c r="X89" s="103" t="s">
        <v>621</v>
      </c>
      <c r="Y89" s="103" t="s">
        <v>621</v>
      </c>
      <c r="Z89" s="103" t="s">
        <v>621</v>
      </c>
      <c r="AA89" s="103" t="s">
        <v>621</v>
      </c>
      <c r="AB89" s="103" t="s">
        <v>621</v>
      </c>
      <c r="AD89" s="103">
        <f t="shared" si="10"/>
        <v>21</v>
      </c>
      <c r="AE89" s="103">
        <f t="shared" si="10"/>
        <v>3</v>
      </c>
      <c r="AF89" s="103"/>
      <c r="AG89" s="103">
        <f t="shared" si="11"/>
        <v>1</v>
      </c>
      <c r="AH89" s="103">
        <f t="shared" si="11"/>
        <v>0</v>
      </c>
      <c r="AI89" s="103">
        <f t="shared" si="9"/>
        <v>24</v>
      </c>
    </row>
    <row r="90" spans="1:35" x14ac:dyDescent="0.25">
      <c r="A90" s="101">
        <v>264</v>
      </c>
      <c r="B90" s="67" t="s">
        <v>89</v>
      </c>
      <c r="C90" s="67" t="s">
        <v>26</v>
      </c>
      <c r="D90" s="103" t="s">
        <v>621</v>
      </c>
      <c r="E90" s="103" t="s">
        <v>621</v>
      </c>
      <c r="F90" s="103" t="s">
        <v>621</v>
      </c>
      <c r="G90" s="103" t="s">
        <v>621</v>
      </c>
      <c r="H90" s="103" t="s">
        <v>622</v>
      </c>
      <c r="I90" s="103" t="s">
        <v>621</v>
      </c>
      <c r="J90" s="103" t="s">
        <v>621</v>
      </c>
      <c r="K90" s="103" t="s">
        <v>622</v>
      </c>
      <c r="L90" s="103" t="s">
        <v>621</v>
      </c>
      <c r="M90" s="103" t="s">
        <v>622</v>
      </c>
      <c r="N90" s="103" t="s">
        <v>621</v>
      </c>
      <c r="O90" s="103" t="s">
        <v>621</v>
      </c>
      <c r="P90" s="103" t="s">
        <v>621</v>
      </c>
      <c r="Q90" s="103" t="s">
        <v>622</v>
      </c>
      <c r="R90" s="103" t="s">
        <v>621</v>
      </c>
      <c r="S90" s="103" t="s">
        <v>621</v>
      </c>
      <c r="T90" s="103" t="s">
        <v>621</v>
      </c>
      <c r="U90" s="103" t="s">
        <v>621</v>
      </c>
      <c r="V90" s="103" t="s">
        <v>621</v>
      </c>
      <c r="W90" s="103" t="s">
        <v>621</v>
      </c>
      <c r="X90" s="103" t="s">
        <v>623</v>
      </c>
      <c r="Y90" s="103" t="s">
        <v>621</v>
      </c>
      <c r="Z90" s="103" t="s">
        <v>621</v>
      </c>
      <c r="AA90" s="103" t="s">
        <v>621</v>
      </c>
      <c r="AB90" s="103" t="s">
        <v>621</v>
      </c>
      <c r="AD90" s="103">
        <f t="shared" si="10"/>
        <v>20</v>
      </c>
      <c r="AE90" s="103">
        <f t="shared" si="10"/>
        <v>4</v>
      </c>
      <c r="AF90" s="103"/>
      <c r="AG90" s="103">
        <f t="shared" si="11"/>
        <v>1</v>
      </c>
      <c r="AH90" s="103">
        <f t="shared" si="11"/>
        <v>0</v>
      </c>
      <c r="AI90" s="103">
        <f t="shared" si="9"/>
        <v>24</v>
      </c>
    </row>
    <row r="91" spans="1:35" x14ac:dyDescent="0.25">
      <c r="A91" s="101">
        <v>265</v>
      </c>
      <c r="B91" s="67" t="s">
        <v>90</v>
      </c>
      <c r="C91" s="67" t="s">
        <v>26</v>
      </c>
      <c r="D91" s="103" t="s">
        <v>621</v>
      </c>
      <c r="E91" s="103" t="s">
        <v>621</v>
      </c>
      <c r="F91" s="103" t="s">
        <v>621</v>
      </c>
      <c r="G91" s="103" t="s">
        <v>621</v>
      </c>
      <c r="H91" s="103" t="s">
        <v>621</v>
      </c>
      <c r="I91" s="103" t="s">
        <v>621</v>
      </c>
      <c r="J91" s="103" t="s">
        <v>621</v>
      </c>
      <c r="K91" s="103" t="s">
        <v>621</v>
      </c>
      <c r="L91" s="103" t="s">
        <v>621</v>
      </c>
      <c r="M91" s="103" t="s">
        <v>622</v>
      </c>
      <c r="N91" s="103" t="s">
        <v>621</v>
      </c>
      <c r="O91" s="103" t="s">
        <v>621</v>
      </c>
      <c r="P91" s="103" t="s">
        <v>621</v>
      </c>
      <c r="Q91" s="103" t="s">
        <v>622</v>
      </c>
      <c r="R91" s="103" t="s">
        <v>621</v>
      </c>
      <c r="S91" s="103" t="s">
        <v>621</v>
      </c>
      <c r="T91" s="103" t="s">
        <v>621</v>
      </c>
      <c r="U91" s="103" t="s">
        <v>621</v>
      </c>
      <c r="V91" s="103" t="s">
        <v>621</v>
      </c>
      <c r="W91" s="103" t="s">
        <v>621</v>
      </c>
      <c r="X91" s="103" t="s">
        <v>623</v>
      </c>
      <c r="Y91" s="103" t="s">
        <v>623</v>
      </c>
      <c r="Z91" s="103" t="s">
        <v>621</v>
      </c>
      <c r="AA91" s="103" t="s">
        <v>621</v>
      </c>
      <c r="AB91" s="103" t="s">
        <v>621</v>
      </c>
      <c r="AD91" s="103">
        <f t="shared" si="10"/>
        <v>21</v>
      </c>
      <c r="AE91" s="103">
        <f t="shared" si="10"/>
        <v>2</v>
      </c>
      <c r="AF91" s="103"/>
      <c r="AG91" s="103">
        <f t="shared" si="11"/>
        <v>2</v>
      </c>
      <c r="AH91" s="103">
        <f t="shared" si="11"/>
        <v>0</v>
      </c>
      <c r="AI91" s="103">
        <f t="shared" si="9"/>
        <v>23</v>
      </c>
    </row>
    <row r="92" spans="1:35" x14ac:dyDescent="0.25">
      <c r="A92" s="101">
        <v>266</v>
      </c>
      <c r="B92" s="67" t="s">
        <v>91</v>
      </c>
      <c r="C92" s="67" t="s">
        <v>26</v>
      </c>
      <c r="D92" s="103" t="s">
        <v>621</v>
      </c>
      <c r="E92" s="103" t="s">
        <v>621</v>
      </c>
      <c r="F92" s="103" t="s">
        <v>621</v>
      </c>
      <c r="G92" s="103" t="s">
        <v>621</v>
      </c>
      <c r="H92" s="103" t="s">
        <v>622</v>
      </c>
      <c r="I92" s="103" t="s">
        <v>621</v>
      </c>
      <c r="J92" s="103" t="s">
        <v>621</v>
      </c>
      <c r="K92" s="103" t="s">
        <v>622</v>
      </c>
      <c r="L92" s="103" t="s">
        <v>623</v>
      </c>
      <c r="M92" s="103" t="s">
        <v>622</v>
      </c>
      <c r="N92" s="103" t="s">
        <v>621</v>
      </c>
      <c r="O92" s="103" t="s">
        <v>621</v>
      </c>
      <c r="P92" s="103" t="s">
        <v>621</v>
      </c>
      <c r="Q92" s="103" t="s">
        <v>622</v>
      </c>
      <c r="R92" s="103" t="s">
        <v>621</v>
      </c>
      <c r="S92" s="103" t="s">
        <v>623</v>
      </c>
      <c r="T92" s="103" t="s">
        <v>621</v>
      </c>
      <c r="U92" s="103" t="s">
        <v>621</v>
      </c>
      <c r="V92" s="103" t="s">
        <v>622</v>
      </c>
      <c r="W92" s="103" t="s">
        <v>621</v>
      </c>
      <c r="X92" s="103" t="s">
        <v>623</v>
      </c>
      <c r="Y92" s="103" t="s">
        <v>621</v>
      </c>
      <c r="Z92" s="103" t="s">
        <v>621</v>
      </c>
      <c r="AA92" s="103" t="s">
        <v>623</v>
      </c>
      <c r="AB92" s="103" t="s">
        <v>621</v>
      </c>
      <c r="AD92" s="103">
        <f t="shared" si="10"/>
        <v>16</v>
      </c>
      <c r="AE92" s="103">
        <f t="shared" si="10"/>
        <v>5</v>
      </c>
      <c r="AF92" s="103"/>
      <c r="AG92" s="103">
        <f t="shared" si="11"/>
        <v>4</v>
      </c>
      <c r="AH92" s="103">
        <f t="shared" si="11"/>
        <v>0</v>
      </c>
      <c r="AI92" s="103">
        <f t="shared" si="9"/>
        <v>21</v>
      </c>
    </row>
    <row r="93" spans="1:35" x14ac:dyDescent="0.25">
      <c r="A93" s="101">
        <v>267</v>
      </c>
      <c r="B93" s="67" t="s">
        <v>92</v>
      </c>
      <c r="C93" s="67" t="s">
        <v>26</v>
      </c>
      <c r="D93" s="103" t="s">
        <v>621</v>
      </c>
      <c r="E93" s="103" t="s">
        <v>621</v>
      </c>
      <c r="F93" s="103" t="s">
        <v>621</v>
      </c>
      <c r="G93" s="103" t="s">
        <v>621</v>
      </c>
      <c r="H93" s="103" t="s">
        <v>621</v>
      </c>
      <c r="I93" s="103" t="s">
        <v>621</v>
      </c>
      <c r="J93" s="103" t="s">
        <v>621</v>
      </c>
      <c r="K93" s="103" t="s">
        <v>621</v>
      </c>
      <c r="L93" s="103" t="s">
        <v>623</v>
      </c>
      <c r="M93" s="103" t="s">
        <v>621</v>
      </c>
      <c r="N93" s="103" t="s">
        <v>621</v>
      </c>
      <c r="O93" s="103" t="s">
        <v>621</v>
      </c>
      <c r="P93" s="103" t="s">
        <v>621</v>
      </c>
      <c r="Q93" s="103" t="s">
        <v>622</v>
      </c>
      <c r="R93" s="103" t="s">
        <v>621</v>
      </c>
      <c r="S93" s="103" t="s">
        <v>621</v>
      </c>
      <c r="T93" s="103" t="s">
        <v>623</v>
      </c>
      <c r="U93" s="103" t="s">
        <v>621</v>
      </c>
      <c r="V93" s="103" t="s">
        <v>621</v>
      </c>
      <c r="W93" s="103" t="s">
        <v>623</v>
      </c>
      <c r="X93" s="103" t="s">
        <v>623</v>
      </c>
      <c r="Y93" s="103" t="s">
        <v>621</v>
      </c>
      <c r="Z93" s="103" t="s">
        <v>621</v>
      </c>
      <c r="AA93" s="103" t="s">
        <v>621</v>
      </c>
      <c r="AB93" s="103" t="s">
        <v>621</v>
      </c>
      <c r="AD93" s="103">
        <f t="shared" si="10"/>
        <v>20</v>
      </c>
      <c r="AE93" s="103">
        <f t="shared" si="10"/>
        <v>1</v>
      </c>
      <c r="AF93" s="103"/>
      <c r="AG93" s="103">
        <f t="shared" si="11"/>
        <v>4</v>
      </c>
      <c r="AH93" s="103">
        <f t="shared" si="11"/>
        <v>0</v>
      </c>
      <c r="AI93" s="103">
        <f t="shared" si="9"/>
        <v>21</v>
      </c>
    </row>
    <row r="94" spans="1:35" x14ac:dyDescent="0.25">
      <c r="A94" s="101">
        <v>268</v>
      </c>
      <c r="B94" s="67" t="s">
        <v>93</v>
      </c>
      <c r="C94" s="67" t="s">
        <v>26</v>
      </c>
      <c r="D94" s="103" t="s">
        <v>621</v>
      </c>
      <c r="E94" s="103" t="s">
        <v>621</v>
      </c>
      <c r="F94" s="103" t="s">
        <v>621</v>
      </c>
      <c r="G94" s="103" t="s">
        <v>621</v>
      </c>
      <c r="H94" s="103" t="s">
        <v>622</v>
      </c>
      <c r="I94" s="103" t="s">
        <v>621</v>
      </c>
      <c r="J94" s="103" t="s">
        <v>621</v>
      </c>
      <c r="K94" s="103" t="s">
        <v>622</v>
      </c>
      <c r="L94" s="103" t="s">
        <v>623</v>
      </c>
      <c r="M94" s="103" t="s">
        <v>621</v>
      </c>
      <c r="N94" s="103" t="s">
        <v>621</v>
      </c>
      <c r="O94" s="103" t="s">
        <v>621</v>
      </c>
      <c r="P94" s="103" t="s">
        <v>621</v>
      </c>
      <c r="Q94" s="103" t="s">
        <v>622</v>
      </c>
      <c r="R94" s="103" t="s">
        <v>621</v>
      </c>
      <c r="S94" s="103" t="s">
        <v>623</v>
      </c>
      <c r="T94" s="103" t="s">
        <v>621</v>
      </c>
      <c r="U94" s="103" t="s">
        <v>621</v>
      </c>
      <c r="V94" s="103" t="s">
        <v>621</v>
      </c>
      <c r="W94" s="103" t="s">
        <v>621</v>
      </c>
      <c r="X94" s="103" t="s">
        <v>621</v>
      </c>
      <c r="Y94" s="103" t="s">
        <v>621</v>
      </c>
      <c r="Z94" s="103" t="s">
        <v>621</v>
      </c>
      <c r="AA94" s="103" t="s">
        <v>623</v>
      </c>
      <c r="AB94" s="103" t="s">
        <v>621</v>
      </c>
      <c r="AD94" s="103">
        <f t="shared" si="10"/>
        <v>19</v>
      </c>
      <c r="AE94" s="103">
        <f t="shared" si="10"/>
        <v>3</v>
      </c>
      <c r="AF94" s="103"/>
      <c r="AG94" s="103">
        <f t="shared" si="11"/>
        <v>3</v>
      </c>
      <c r="AH94" s="103">
        <f t="shared" si="11"/>
        <v>0</v>
      </c>
      <c r="AI94" s="103">
        <f t="shared" si="9"/>
        <v>22</v>
      </c>
    </row>
    <row r="95" spans="1:35" x14ac:dyDescent="0.25">
      <c r="A95" s="101">
        <v>269</v>
      </c>
      <c r="B95" s="67" t="s">
        <v>94</v>
      </c>
      <c r="C95" s="67" t="s">
        <v>26</v>
      </c>
      <c r="D95" s="103" t="s">
        <v>621</v>
      </c>
      <c r="E95" s="103" t="s">
        <v>621</v>
      </c>
      <c r="F95" s="103" t="s">
        <v>621</v>
      </c>
      <c r="G95" s="103" t="s">
        <v>621</v>
      </c>
      <c r="H95" s="103" t="s">
        <v>622</v>
      </c>
      <c r="I95" s="103" t="s">
        <v>621</v>
      </c>
      <c r="J95" s="103" t="s">
        <v>621</v>
      </c>
      <c r="K95" s="103" t="s">
        <v>622</v>
      </c>
      <c r="L95" s="103" t="s">
        <v>621</v>
      </c>
      <c r="M95" s="103" t="s">
        <v>621</v>
      </c>
      <c r="N95" s="103" t="s">
        <v>621</v>
      </c>
      <c r="O95" s="103" t="s">
        <v>621</v>
      </c>
      <c r="P95" s="103" t="s">
        <v>621</v>
      </c>
      <c r="Q95" s="103" t="s">
        <v>621</v>
      </c>
      <c r="R95" s="103" t="s">
        <v>621</v>
      </c>
      <c r="S95" s="103" t="s">
        <v>621</v>
      </c>
      <c r="T95" s="103" t="s">
        <v>621</v>
      </c>
      <c r="U95" s="103" t="s">
        <v>621</v>
      </c>
      <c r="V95" s="103" t="s">
        <v>622</v>
      </c>
      <c r="W95" s="103" t="s">
        <v>621</v>
      </c>
      <c r="X95" s="103" t="s">
        <v>621</v>
      </c>
      <c r="Y95" s="103" t="s">
        <v>621</v>
      </c>
      <c r="Z95" s="103" t="s">
        <v>621</v>
      </c>
      <c r="AA95" s="103" t="s">
        <v>621</v>
      </c>
      <c r="AB95" s="103" t="s">
        <v>621</v>
      </c>
      <c r="AD95" s="103">
        <f t="shared" si="10"/>
        <v>22</v>
      </c>
      <c r="AE95" s="103">
        <f t="shared" si="10"/>
        <v>3</v>
      </c>
      <c r="AF95" s="103"/>
      <c r="AG95" s="103">
        <f t="shared" si="11"/>
        <v>0</v>
      </c>
      <c r="AH95" s="103">
        <f t="shared" si="11"/>
        <v>0</v>
      </c>
      <c r="AI95" s="103">
        <f t="shared" si="9"/>
        <v>25</v>
      </c>
    </row>
    <row r="96" spans="1:35" x14ac:dyDescent="0.25">
      <c r="A96" s="101">
        <v>270</v>
      </c>
      <c r="B96" s="67" t="s">
        <v>95</v>
      </c>
      <c r="C96" s="67" t="s">
        <v>26</v>
      </c>
      <c r="D96" s="103" t="s">
        <v>621</v>
      </c>
      <c r="E96" s="103" t="s">
        <v>621</v>
      </c>
      <c r="F96" s="103" t="s">
        <v>621</v>
      </c>
      <c r="G96" s="103" t="s">
        <v>621</v>
      </c>
      <c r="H96" s="103" t="s">
        <v>622</v>
      </c>
      <c r="I96" s="103" t="s">
        <v>621</v>
      </c>
      <c r="J96" s="103" t="s">
        <v>621</v>
      </c>
      <c r="K96" s="103" t="s">
        <v>622</v>
      </c>
      <c r="L96" s="103" t="s">
        <v>621</v>
      </c>
      <c r="M96" s="103" t="s">
        <v>622</v>
      </c>
      <c r="N96" s="103" t="s">
        <v>621</v>
      </c>
      <c r="O96" s="103" t="s">
        <v>621</v>
      </c>
      <c r="P96" s="103" t="s">
        <v>621</v>
      </c>
      <c r="Q96" s="103" t="s">
        <v>622</v>
      </c>
      <c r="R96" s="103" t="s">
        <v>621</v>
      </c>
      <c r="S96" s="103" t="s">
        <v>621</v>
      </c>
      <c r="T96" s="103" t="s">
        <v>621</v>
      </c>
      <c r="U96" s="103" t="s">
        <v>621</v>
      </c>
      <c r="V96" s="103" t="s">
        <v>621</v>
      </c>
      <c r="W96" s="103" t="s">
        <v>621</v>
      </c>
      <c r="X96" s="103" t="s">
        <v>621</v>
      </c>
      <c r="Y96" s="103" t="s">
        <v>621</v>
      </c>
      <c r="Z96" s="103" t="s">
        <v>621</v>
      </c>
      <c r="AA96" s="103" t="s">
        <v>623</v>
      </c>
      <c r="AB96" s="103" t="s">
        <v>621</v>
      </c>
      <c r="AD96" s="103">
        <f t="shared" si="10"/>
        <v>20</v>
      </c>
      <c r="AE96" s="103">
        <f t="shared" si="10"/>
        <v>4</v>
      </c>
      <c r="AF96" s="103"/>
      <c r="AG96" s="103">
        <f t="shared" si="11"/>
        <v>1</v>
      </c>
      <c r="AH96" s="103">
        <f t="shared" si="11"/>
        <v>0</v>
      </c>
      <c r="AI96" s="103">
        <f t="shared" si="9"/>
        <v>24</v>
      </c>
    </row>
    <row r="97" spans="1:35" x14ac:dyDescent="0.25">
      <c r="A97" s="101">
        <v>301</v>
      </c>
      <c r="B97" s="67" t="s">
        <v>96</v>
      </c>
      <c r="C97" s="67" t="s">
        <v>97</v>
      </c>
      <c r="D97" s="103" t="s">
        <v>622</v>
      </c>
      <c r="E97" s="103" t="s">
        <v>621</v>
      </c>
      <c r="F97" s="103" t="s">
        <v>621</v>
      </c>
      <c r="G97" s="103" t="s">
        <v>621</v>
      </c>
      <c r="H97" s="103" t="s">
        <v>622</v>
      </c>
      <c r="I97" s="103" t="s">
        <v>621</v>
      </c>
      <c r="J97" s="103" t="s">
        <v>623</v>
      </c>
      <c r="K97" s="103" t="s">
        <v>622</v>
      </c>
      <c r="L97" s="103" t="s">
        <v>621</v>
      </c>
      <c r="M97" s="103" t="s">
        <v>621</v>
      </c>
      <c r="N97" s="103" t="s">
        <v>621</v>
      </c>
      <c r="O97" s="103" t="s">
        <v>621</v>
      </c>
      <c r="P97" s="103" t="s">
        <v>621</v>
      </c>
      <c r="Q97" s="103" t="s">
        <v>622</v>
      </c>
      <c r="R97" s="103" t="s">
        <v>621</v>
      </c>
      <c r="S97" s="103" t="s">
        <v>623</v>
      </c>
      <c r="T97" s="103" t="s">
        <v>621</v>
      </c>
      <c r="U97" s="103" t="s">
        <v>622</v>
      </c>
      <c r="V97" s="103" t="s">
        <v>622</v>
      </c>
      <c r="W97" s="103" t="s">
        <v>621</v>
      </c>
      <c r="X97" s="103" t="s">
        <v>622</v>
      </c>
      <c r="Y97" s="103" t="s">
        <v>621</v>
      </c>
      <c r="Z97" s="103" t="s">
        <v>621</v>
      </c>
      <c r="AA97" s="103" t="s">
        <v>622</v>
      </c>
      <c r="AB97" s="103" t="s">
        <v>621</v>
      </c>
      <c r="AD97" s="103">
        <f t="shared" si="10"/>
        <v>15</v>
      </c>
      <c r="AE97" s="103">
        <f t="shared" si="10"/>
        <v>8</v>
      </c>
      <c r="AF97" s="103"/>
      <c r="AG97" s="103">
        <f t="shared" si="11"/>
        <v>2</v>
      </c>
      <c r="AH97" s="103">
        <f t="shared" si="11"/>
        <v>0</v>
      </c>
      <c r="AI97" s="103">
        <f t="shared" si="9"/>
        <v>23</v>
      </c>
    </row>
    <row r="98" spans="1:35" x14ac:dyDescent="0.25">
      <c r="A98" s="101">
        <v>302</v>
      </c>
      <c r="B98" s="67" t="s">
        <v>98</v>
      </c>
      <c r="C98" s="67" t="s">
        <v>97</v>
      </c>
      <c r="D98" s="103" t="s">
        <v>621</v>
      </c>
      <c r="E98" s="103" t="s">
        <v>621</v>
      </c>
      <c r="F98" s="103" t="s">
        <v>621</v>
      </c>
      <c r="G98" s="103" t="s">
        <v>621</v>
      </c>
      <c r="H98" s="103" t="s">
        <v>622</v>
      </c>
      <c r="I98" s="103" t="s">
        <v>621</v>
      </c>
      <c r="J98" s="103" t="s">
        <v>621</v>
      </c>
      <c r="K98" s="103" t="s">
        <v>621</v>
      </c>
      <c r="L98" s="103" t="s">
        <v>623</v>
      </c>
      <c r="M98" s="103" t="s">
        <v>621</v>
      </c>
      <c r="N98" s="103" t="s">
        <v>621</v>
      </c>
      <c r="O98" s="103" t="s">
        <v>621</v>
      </c>
      <c r="P98" s="103" t="s">
        <v>621</v>
      </c>
      <c r="Q98" s="103" t="s">
        <v>622</v>
      </c>
      <c r="R98" s="103" t="s">
        <v>621</v>
      </c>
      <c r="S98" s="103" t="s">
        <v>621</v>
      </c>
      <c r="T98" s="103" t="s">
        <v>621</v>
      </c>
      <c r="U98" s="103" t="s">
        <v>621</v>
      </c>
      <c r="V98" s="103" t="s">
        <v>621</v>
      </c>
      <c r="W98" s="103" t="s">
        <v>621</v>
      </c>
      <c r="X98" s="103" t="s">
        <v>623</v>
      </c>
      <c r="Y98" s="103" t="s">
        <v>623</v>
      </c>
      <c r="Z98" s="103" t="s">
        <v>621</v>
      </c>
      <c r="AA98" s="103" t="s">
        <v>623</v>
      </c>
      <c r="AB98" s="103" t="s">
        <v>621</v>
      </c>
      <c r="AD98" s="103">
        <f t="shared" si="10"/>
        <v>19</v>
      </c>
      <c r="AE98" s="103">
        <f t="shared" si="10"/>
        <v>2</v>
      </c>
      <c r="AF98" s="103"/>
      <c r="AG98" s="103">
        <f t="shared" si="11"/>
        <v>4</v>
      </c>
      <c r="AH98" s="103">
        <f t="shared" si="11"/>
        <v>0</v>
      </c>
      <c r="AI98" s="103">
        <f t="shared" si="9"/>
        <v>21</v>
      </c>
    </row>
    <row r="99" spans="1:35" x14ac:dyDescent="0.25">
      <c r="A99" s="101">
        <v>303</v>
      </c>
      <c r="B99" s="67" t="s">
        <v>99</v>
      </c>
      <c r="C99" s="67" t="s">
        <v>97</v>
      </c>
      <c r="D99" s="103" t="s">
        <v>621</v>
      </c>
      <c r="E99" s="103" t="s">
        <v>621</v>
      </c>
      <c r="F99" s="103" t="s">
        <v>621</v>
      </c>
      <c r="G99" s="103" t="s">
        <v>621</v>
      </c>
      <c r="H99" s="103" t="s">
        <v>621</v>
      </c>
      <c r="I99" s="103" t="s">
        <v>621</v>
      </c>
      <c r="J99" s="103" t="s">
        <v>621</v>
      </c>
      <c r="K99" s="103" t="s">
        <v>622</v>
      </c>
      <c r="L99" s="103" t="s">
        <v>621</v>
      </c>
      <c r="M99" s="103" t="s">
        <v>621</v>
      </c>
      <c r="N99" s="103" t="s">
        <v>621</v>
      </c>
      <c r="O99" s="103" t="s">
        <v>621</v>
      </c>
      <c r="P99" s="103" t="s">
        <v>621</v>
      </c>
      <c r="Q99" s="103" t="s">
        <v>622</v>
      </c>
      <c r="R99" s="103" t="s">
        <v>621</v>
      </c>
      <c r="S99" s="103" t="s">
        <v>621</v>
      </c>
      <c r="T99" s="103" t="s">
        <v>621</v>
      </c>
      <c r="U99" s="103" t="s">
        <v>621</v>
      </c>
      <c r="V99" s="103" t="s">
        <v>622</v>
      </c>
      <c r="W99" s="103" t="s">
        <v>621</v>
      </c>
      <c r="X99" s="103" t="s">
        <v>621</v>
      </c>
      <c r="Y99" s="103" t="s">
        <v>621</v>
      </c>
      <c r="Z99" s="103" t="s">
        <v>621</v>
      </c>
      <c r="AA99" s="103" t="s">
        <v>621</v>
      </c>
      <c r="AB99" s="103" t="s">
        <v>621</v>
      </c>
      <c r="AD99" s="103">
        <f t="shared" si="10"/>
        <v>22</v>
      </c>
      <c r="AE99" s="103">
        <f t="shared" si="10"/>
        <v>3</v>
      </c>
      <c r="AF99" s="103"/>
      <c r="AG99" s="103">
        <f t="shared" si="11"/>
        <v>0</v>
      </c>
      <c r="AH99" s="103">
        <f t="shared" si="11"/>
        <v>0</v>
      </c>
      <c r="AI99" s="103">
        <f t="shared" si="9"/>
        <v>25</v>
      </c>
    </row>
    <row r="100" spans="1:35" x14ac:dyDescent="0.25">
      <c r="A100" s="101">
        <v>304</v>
      </c>
      <c r="B100" s="67" t="s">
        <v>100</v>
      </c>
      <c r="C100" s="67" t="s">
        <v>97</v>
      </c>
      <c r="D100" s="103" t="s">
        <v>621</v>
      </c>
      <c r="E100" s="103" t="s">
        <v>621</v>
      </c>
      <c r="F100" s="103" t="s">
        <v>621</v>
      </c>
      <c r="G100" s="103" t="s">
        <v>621</v>
      </c>
      <c r="H100" s="103" t="s">
        <v>622</v>
      </c>
      <c r="I100" s="103" t="s">
        <v>621</v>
      </c>
      <c r="J100" s="103" t="s">
        <v>621</v>
      </c>
      <c r="K100" s="103" t="s">
        <v>621</v>
      </c>
      <c r="L100" s="103" t="s">
        <v>623</v>
      </c>
      <c r="M100" s="103" t="s">
        <v>621</v>
      </c>
      <c r="N100" s="103" t="s">
        <v>621</v>
      </c>
      <c r="O100" s="103" t="s">
        <v>621</v>
      </c>
      <c r="P100" s="103" t="s">
        <v>621</v>
      </c>
      <c r="Q100" s="103" t="s">
        <v>622</v>
      </c>
      <c r="R100" s="103" t="s">
        <v>621</v>
      </c>
      <c r="S100" s="103" t="s">
        <v>621</v>
      </c>
      <c r="T100" s="103" t="s">
        <v>621</v>
      </c>
      <c r="U100" s="103" t="s">
        <v>621</v>
      </c>
      <c r="V100" s="103" t="s">
        <v>621</v>
      </c>
      <c r="W100" s="103" t="s">
        <v>621</v>
      </c>
      <c r="X100" s="103" t="s">
        <v>623</v>
      </c>
      <c r="Y100" s="103" t="s">
        <v>623</v>
      </c>
      <c r="Z100" s="103" t="s">
        <v>621</v>
      </c>
      <c r="AA100" s="103" t="s">
        <v>621</v>
      </c>
      <c r="AB100" s="103" t="s">
        <v>621</v>
      </c>
      <c r="AD100" s="103">
        <f t="shared" si="10"/>
        <v>20</v>
      </c>
      <c r="AE100" s="103">
        <f t="shared" si="10"/>
        <v>2</v>
      </c>
      <c r="AF100" s="103"/>
      <c r="AG100" s="103">
        <f t="shared" si="11"/>
        <v>3</v>
      </c>
      <c r="AH100" s="103">
        <f t="shared" si="11"/>
        <v>0</v>
      </c>
      <c r="AI100" s="103">
        <f t="shared" si="9"/>
        <v>22</v>
      </c>
    </row>
    <row r="101" spans="1:35" x14ac:dyDescent="0.25">
      <c r="A101" s="101">
        <v>305</v>
      </c>
      <c r="B101" s="67" t="s">
        <v>101</v>
      </c>
      <c r="C101" s="67" t="s">
        <v>97</v>
      </c>
      <c r="D101" s="103" t="s">
        <v>621</v>
      </c>
      <c r="E101" s="103" t="s">
        <v>621</v>
      </c>
      <c r="F101" s="103" t="s">
        <v>621</v>
      </c>
      <c r="G101" s="103" t="s">
        <v>621</v>
      </c>
      <c r="H101" s="103" t="s">
        <v>622</v>
      </c>
      <c r="I101" s="103" t="s">
        <v>621</v>
      </c>
      <c r="J101" s="103" t="s">
        <v>623</v>
      </c>
      <c r="K101" s="103" t="s">
        <v>621</v>
      </c>
      <c r="L101" s="103" t="s">
        <v>622</v>
      </c>
      <c r="M101" s="103" t="s">
        <v>621</v>
      </c>
      <c r="N101" s="103" t="s">
        <v>621</v>
      </c>
      <c r="O101" s="103" t="s">
        <v>621</v>
      </c>
      <c r="P101" s="103" t="s">
        <v>621</v>
      </c>
      <c r="Q101" s="103" t="s">
        <v>622</v>
      </c>
      <c r="R101" s="103" t="s">
        <v>621</v>
      </c>
      <c r="S101" s="103" t="s">
        <v>621</v>
      </c>
      <c r="T101" s="103" t="s">
        <v>623</v>
      </c>
      <c r="U101" s="103" t="s">
        <v>621</v>
      </c>
      <c r="V101" s="103" t="s">
        <v>621</v>
      </c>
      <c r="W101" s="103" t="s">
        <v>623</v>
      </c>
      <c r="X101" s="103" t="s">
        <v>621</v>
      </c>
      <c r="Y101" s="103" t="s">
        <v>621</v>
      </c>
      <c r="Z101" s="103" t="s">
        <v>623</v>
      </c>
      <c r="AA101" s="103" t="s">
        <v>621</v>
      </c>
      <c r="AB101" s="103" t="s">
        <v>621</v>
      </c>
      <c r="AD101" s="103">
        <f t="shared" si="10"/>
        <v>18</v>
      </c>
      <c r="AE101" s="103">
        <f t="shared" si="10"/>
        <v>3</v>
      </c>
      <c r="AF101" s="103"/>
      <c r="AG101" s="103">
        <f t="shared" si="11"/>
        <v>4</v>
      </c>
      <c r="AH101" s="103">
        <f t="shared" si="11"/>
        <v>0</v>
      </c>
      <c r="AI101" s="103">
        <f t="shared" si="9"/>
        <v>21</v>
      </c>
    </row>
    <row r="102" spans="1:3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622</v>
      </c>
      <c r="M102" s="103" t="s">
        <v>621</v>
      </c>
      <c r="N102" s="103" t="s">
        <v>621</v>
      </c>
      <c r="O102" s="103" t="s">
        <v>621</v>
      </c>
      <c r="P102" s="103" t="s">
        <v>621</v>
      </c>
      <c r="Q102" s="103" t="s">
        <v>622</v>
      </c>
      <c r="R102" s="103" t="s">
        <v>621</v>
      </c>
      <c r="S102" s="103" t="s">
        <v>621</v>
      </c>
      <c r="T102" s="103" t="s">
        <v>623</v>
      </c>
      <c r="U102" s="103" t="s">
        <v>621</v>
      </c>
      <c r="V102" s="103" t="s">
        <v>623</v>
      </c>
      <c r="W102" s="103" t="s">
        <v>621</v>
      </c>
      <c r="X102" s="103" t="s">
        <v>621</v>
      </c>
      <c r="Y102" s="103" t="s">
        <v>621</v>
      </c>
      <c r="Z102" s="103" t="s">
        <v>621</v>
      </c>
      <c r="AA102" s="103" t="s">
        <v>621</v>
      </c>
      <c r="AB102" s="103" t="s">
        <v>621</v>
      </c>
      <c r="AD102" s="103">
        <f t="shared" si="10"/>
        <v>21</v>
      </c>
      <c r="AE102" s="103">
        <f t="shared" si="10"/>
        <v>2</v>
      </c>
      <c r="AF102" s="103"/>
      <c r="AG102" s="103">
        <f t="shared" si="11"/>
        <v>2</v>
      </c>
      <c r="AH102" s="103">
        <f t="shared" si="11"/>
        <v>0</v>
      </c>
      <c r="AI102" s="103">
        <f t="shared" si="9"/>
        <v>23</v>
      </c>
    </row>
    <row r="103" spans="1:35" x14ac:dyDescent="0.25">
      <c r="A103" s="101">
        <v>307</v>
      </c>
      <c r="B103" s="67" t="s">
        <v>103</v>
      </c>
      <c r="C103" s="67" t="s">
        <v>97</v>
      </c>
      <c r="D103" s="103" t="s">
        <v>621</v>
      </c>
      <c r="E103" s="103" t="s">
        <v>621</v>
      </c>
      <c r="F103" s="103" t="s">
        <v>623</v>
      </c>
      <c r="G103" s="103" t="s">
        <v>621</v>
      </c>
      <c r="H103" s="103" t="s">
        <v>622</v>
      </c>
      <c r="I103" s="103" t="s">
        <v>621</v>
      </c>
      <c r="J103" s="103" t="s">
        <v>621</v>
      </c>
      <c r="K103" s="103" t="s">
        <v>623</v>
      </c>
      <c r="L103" s="103" t="s">
        <v>623</v>
      </c>
      <c r="M103" s="103" t="s">
        <v>621</v>
      </c>
      <c r="N103" s="103" t="s">
        <v>621</v>
      </c>
      <c r="O103" s="103" t="s">
        <v>621</v>
      </c>
      <c r="P103" s="103" t="s">
        <v>622</v>
      </c>
      <c r="Q103" s="103" t="s">
        <v>622</v>
      </c>
      <c r="R103" s="103" t="s">
        <v>621</v>
      </c>
      <c r="S103" s="103" t="s">
        <v>621</v>
      </c>
      <c r="T103" s="103" t="s">
        <v>621</v>
      </c>
      <c r="U103" s="103" t="s">
        <v>621</v>
      </c>
      <c r="V103" s="103" t="s">
        <v>623</v>
      </c>
      <c r="W103" s="103" t="s">
        <v>621</v>
      </c>
      <c r="X103" s="103" t="s">
        <v>621</v>
      </c>
      <c r="Y103" s="103" t="s">
        <v>621</v>
      </c>
      <c r="Z103" s="103" t="s">
        <v>621</v>
      </c>
      <c r="AA103" s="103" t="s">
        <v>622</v>
      </c>
      <c r="AB103" s="103" t="s">
        <v>621</v>
      </c>
      <c r="AD103" s="103">
        <f t="shared" si="10"/>
        <v>17</v>
      </c>
      <c r="AE103" s="103">
        <f t="shared" si="10"/>
        <v>4</v>
      </c>
      <c r="AF103" s="103"/>
      <c r="AG103" s="103">
        <f t="shared" si="11"/>
        <v>4</v>
      </c>
      <c r="AH103" s="103">
        <f t="shared" si="11"/>
        <v>0</v>
      </c>
      <c r="AI103" s="103">
        <f t="shared" si="9"/>
        <v>21</v>
      </c>
    </row>
    <row r="104" spans="1:3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622</v>
      </c>
      <c r="R104" s="103" t="s">
        <v>621</v>
      </c>
      <c r="S104" s="103" t="s">
        <v>623</v>
      </c>
      <c r="T104" s="103" t="s">
        <v>621</v>
      </c>
      <c r="U104" s="103" t="s">
        <v>621</v>
      </c>
      <c r="V104" s="103" t="s">
        <v>621</v>
      </c>
      <c r="W104" s="103" t="s">
        <v>621</v>
      </c>
      <c r="X104" s="103" t="s">
        <v>621</v>
      </c>
      <c r="Y104" s="103" t="s">
        <v>621</v>
      </c>
      <c r="Z104" s="103" t="s">
        <v>621</v>
      </c>
      <c r="AA104" s="103" t="s">
        <v>621</v>
      </c>
      <c r="AB104" s="103" t="s">
        <v>621</v>
      </c>
      <c r="AD104" s="103">
        <f t="shared" ref="AD104:AE123" si="12">COUNTIF($D104:$AB104,AD$3)</f>
        <v>23</v>
      </c>
      <c r="AE104" s="103">
        <f t="shared" si="12"/>
        <v>1</v>
      </c>
      <c r="AF104" s="103"/>
      <c r="AG104" s="103">
        <f t="shared" ref="AG104:AH123" si="13">COUNTIF($D104:$AB104,AG$3)</f>
        <v>1</v>
      </c>
      <c r="AH104" s="103">
        <f t="shared" si="13"/>
        <v>0</v>
      </c>
      <c r="AI104" s="103">
        <f t="shared" si="9"/>
        <v>24</v>
      </c>
    </row>
    <row r="105" spans="1:35" x14ac:dyDescent="0.25">
      <c r="A105" s="101">
        <v>309</v>
      </c>
      <c r="B105" s="67" t="s">
        <v>105</v>
      </c>
      <c r="C105" s="67" t="s">
        <v>97</v>
      </c>
      <c r="D105" s="103" t="s">
        <v>621</v>
      </c>
      <c r="E105" s="103" t="s">
        <v>621</v>
      </c>
      <c r="F105" s="103" t="s">
        <v>621</v>
      </c>
      <c r="G105" s="103" t="s">
        <v>621</v>
      </c>
      <c r="H105" s="103" t="s">
        <v>622</v>
      </c>
      <c r="I105" s="103" t="s">
        <v>621</v>
      </c>
      <c r="J105" s="103" t="s">
        <v>621</v>
      </c>
      <c r="K105" s="103" t="s">
        <v>623</v>
      </c>
      <c r="L105" s="103" t="s">
        <v>621</v>
      </c>
      <c r="M105" s="103" t="s">
        <v>621</v>
      </c>
      <c r="N105" s="103" t="s">
        <v>621</v>
      </c>
      <c r="O105" s="103" t="s">
        <v>621</v>
      </c>
      <c r="P105" s="103" t="s">
        <v>621</v>
      </c>
      <c r="Q105" s="103" t="s">
        <v>622</v>
      </c>
      <c r="R105" s="103" t="s">
        <v>621</v>
      </c>
      <c r="S105" s="103" t="s">
        <v>621</v>
      </c>
      <c r="T105" s="103" t="s">
        <v>623</v>
      </c>
      <c r="U105" s="103" t="s">
        <v>621</v>
      </c>
      <c r="V105" s="103" t="s">
        <v>621</v>
      </c>
      <c r="W105" s="103" t="s">
        <v>621</v>
      </c>
      <c r="X105" s="103" t="s">
        <v>623</v>
      </c>
      <c r="Y105" s="103" t="s">
        <v>623</v>
      </c>
      <c r="Z105" s="103" t="s">
        <v>621</v>
      </c>
      <c r="AA105" s="103" t="s">
        <v>621</v>
      </c>
      <c r="AB105" s="103" t="s">
        <v>621</v>
      </c>
      <c r="AD105" s="103">
        <f t="shared" si="12"/>
        <v>19</v>
      </c>
      <c r="AE105" s="103">
        <f t="shared" si="12"/>
        <v>2</v>
      </c>
      <c r="AF105" s="103"/>
      <c r="AG105" s="103">
        <f t="shared" si="13"/>
        <v>4</v>
      </c>
      <c r="AH105" s="103">
        <f t="shared" si="13"/>
        <v>0</v>
      </c>
      <c r="AI105" s="103">
        <f t="shared" si="9"/>
        <v>21</v>
      </c>
    </row>
    <row r="106" spans="1:3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622</v>
      </c>
      <c r="N106" s="103" t="s">
        <v>621</v>
      </c>
      <c r="O106" s="103" t="s">
        <v>621</v>
      </c>
      <c r="P106" s="103" t="s">
        <v>621</v>
      </c>
      <c r="Q106" s="103" t="s">
        <v>622</v>
      </c>
      <c r="R106" s="103" t="s">
        <v>621</v>
      </c>
      <c r="S106" s="103" t="s">
        <v>621</v>
      </c>
      <c r="T106" s="103" t="s">
        <v>621</v>
      </c>
      <c r="U106" s="103" t="s">
        <v>621</v>
      </c>
      <c r="V106" s="103" t="s">
        <v>621</v>
      </c>
      <c r="W106" s="103" t="s">
        <v>621</v>
      </c>
      <c r="X106" s="103" t="s">
        <v>623</v>
      </c>
      <c r="Y106" s="103" t="s">
        <v>623</v>
      </c>
      <c r="Z106" s="103" t="s">
        <v>623</v>
      </c>
      <c r="AA106" s="103" t="s">
        <v>623</v>
      </c>
      <c r="AB106" s="103" t="s">
        <v>621</v>
      </c>
      <c r="AD106" s="103">
        <f t="shared" si="12"/>
        <v>19</v>
      </c>
      <c r="AE106" s="103">
        <f t="shared" si="12"/>
        <v>2</v>
      </c>
      <c r="AF106" s="103"/>
      <c r="AG106" s="103">
        <f t="shared" si="13"/>
        <v>4</v>
      </c>
      <c r="AH106" s="103">
        <f t="shared" si="13"/>
        <v>0</v>
      </c>
      <c r="AI106" s="103">
        <f t="shared" si="9"/>
        <v>21</v>
      </c>
    </row>
    <row r="107" spans="1:35" x14ac:dyDescent="0.25">
      <c r="A107" s="101">
        <v>311</v>
      </c>
      <c r="B107" s="67" t="s">
        <v>107</v>
      </c>
      <c r="C107" s="67" t="s">
        <v>97</v>
      </c>
      <c r="D107" s="103" t="s">
        <v>621</v>
      </c>
      <c r="E107" s="103" t="s">
        <v>621</v>
      </c>
      <c r="F107" s="103" t="s">
        <v>621</v>
      </c>
      <c r="G107" s="103" t="s">
        <v>621</v>
      </c>
      <c r="H107" s="103" t="s">
        <v>622</v>
      </c>
      <c r="I107" s="103" t="s">
        <v>621</v>
      </c>
      <c r="J107" s="103" t="s">
        <v>621</v>
      </c>
      <c r="K107" s="103" t="s">
        <v>621</v>
      </c>
      <c r="L107" s="103" t="s">
        <v>621</v>
      </c>
      <c r="M107" s="103" t="s">
        <v>621</v>
      </c>
      <c r="N107" s="103" t="s">
        <v>621</v>
      </c>
      <c r="O107" s="103" t="s">
        <v>621</v>
      </c>
      <c r="P107" s="103" t="s">
        <v>621</v>
      </c>
      <c r="Q107" s="103" t="s">
        <v>622</v>
      </c>
      <c r="R107" s="103" t="s">
        <v>621</v>
      </c>
      <c r="S107" s="103" t="s">
        <v>621</v>
      </c>
      <c r="T107" s="103" t="s">
        <v>621</v>
      </c>
      <c r="U107" s="103" t="s">
        <v>621</v>
      </c>
      <c r="V107" s="103" t="s">
        <v>623</v>
      </c>
      <c r="W107" s="103" t="s">
        <v>621</v>
      </c>
      <c r="X107" s="103" t="s">
        <v>621</v>
      </c>
      <c r="Y107" s="103" t="s">
        <v>623</v>
      </c>
      <c r="Z107" s="103" t="s">
        <v>621</v>
      </c>
      <c r="AA107" s="103" t="s">
        <v>621</v>
      </c>
      <c r="AB107" s="103" t="s">
        <v>621</v>
      </c>
      <c r="AD107" s="103">
        <f t="shared" si="12"/>
        <v>21</v>
      </c>
      <c r="AE107" s="103">
        <f t="shared" si="12"/>
        <v>2</v>
      </c>
      <c r="AF107" s="103"/>
      <c r="AG107" s="103">
        <f t="shared" si="13"/>
        <v>2</v>
      </c>
      <c r="AH107" s="103">
        <f t="shared" si="13"/>
        <v>0</v>
      </c>
      <c r="AI107" s="103">
        <f t="shared" si="9"/>
        <v>23</v>
      </c>
    </row>
    <row r="108" spans="1:35" x14ac:dyDescent="0.25">
      <c r="A108" s="101">
        <v>312</v>
      </c>
      <c r="B108" s="67" t="s">
        <v>108</v>
      </c>
      <c r="C108" s="67" t="s">
        <v>97</v>
      </c>
      <c r="D108" s="103" t="s">
        <v>621</v>
      </c>
      <c r="E108" s="103" t="s">
        <v>621</v>
      </c>
      <c r="F108" s="103" t="s">
        <v>621</v>
      </c>
      <c r="G108" s="103" t="s">
        <v>621</v>
      </c>
      <c r="H108" s="103" t="s">
        <v>622</v>
      </c>
      <c r="I108" s="103" t="s">
        <v>621</v>
      </c>
      <c r="J108" s="103" t="s">
        <v>621</v>
      </c>
      <c r="K108" s="103" t="s">
        <v>621</v>
      </c>
      <c r="L108" s="103" t="s">
        <v>622</v>
      </c>
      <c r="M108" s="103" t="s">
        <v>621</v>
      </c>
      <c r="N108" s="103" t="s">
        <v>623</v>
      </c>
      <c r="O108" s="103" t="s">
        <v>621</v>
      </c>
      <c r="P108" s="103" t="s">
        <v>621</v>
      </c>
      <c r="Q108" s="103" t="s">
        <v>622</v>
      </c>
      <c r="R108" s="103" t="s">
        <v>621</v>
      </c>
      <c r="S108" s="103" t="s">
        <v>621</v>
      </c>
      <c r="T108" s="103" t="s">
        <v>621</v>
      </c>
      <c r="U108" s="103" t="s">
        <v>621</v>
      </c>
      <c r="V108" s="103" t="s">
        <v>621</v>
      </c>
      <c r="W108" s="103" t="s">
        <v>621</v>
      </c>
      <c r="X108" s="103" t="s">
        <v>621</v>
      </c>
      <c r="Y108" s="103" t="s">
        <v>621</v>
      </c>
      <c r="Z108" s="103" t="s">
        <v>621</v>
      </c>
      <c r="AA108" s="103" t="s">
        <v>621</v>
      </c>
      <c r="AB108" s="103" t="s">
        <v>621</v>
      </c>
      <c r="AD108" s="103">
        <f t="shared" si="12"/>
        <v>21</v>
      </c>
      <c r="AE108" s="103">
        <f t="shared" si="12"/>
        <v>3</v>
      </c>
      <c r="AF108" s="103"/>
      <c r="AG108" s="103">
        <f t="shared" si="13"/>
        <v>1</v>
      </c>
      <c r="AH108" s="103">
        <f t="shared" si="13"/>
        <v>0</v>
      </c>
      <c r="AI108" s="103">
        <f t="shared" si="9"/>
        <v>24</v>
      </c>
    </row>
    <row r="109" spans="1:3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622</v>
      </c>
      <c r="M109" s="103" t="s">
        <v>621</v>
      </c>
      <c r="N109" s="103" t="s">
        <v>621</v>
      </c>
      <c r="O109" s="103" t="s">
        <v>621</v>
      </c>
      <c r="P109" s="103" t="s">
        <v>621</v>
      </c>
      <c r="Q109" s="103" t="s">
        <v>622</v>
      </c>
      <c r="R109" s="103" t="s">
        <v>621</v>
      </c>
      <c r="S109" s="103" t="s">
        <v>623</v>
      </c>
      <c r="T109" s="103" t="s">
        <v>621</v>
      </c>
      <c r="U109" s="103" t="s">
        <v>621</v>
      </c>
      <c r="V109" s="103" t="s">
        <v>621</v>
      </c>
      <c r="W109" s="103" t="s">
        <v>621</v>
      </c>
      <c r="X109" s="103" t="s">
        <v>623</v>
      </c>
      <c r="Y109" s="103" t="s">
        <v>623</v>
      </c>
      <c r="Z109" s="103" t="s">
        <v>621</v>
      </c>
      <c r="AA109" s="103" t="s">
        <v>621</v>
      </c>
      <c r="AB109" s="103" t="s">
        <v>621</v>
      </c>
      <c r="AD109" s="103">
        <f t="shared" si="12"/>
        <v>20</v>
      </c>
      <c r="AE109" s="103">
        <f t="shared" si="12"/>
        <v>2</v>
      </c>
      <c r="AF109" s="103"/>
      <c r="AG109" s="103">
        <f t="shared" si="13"/>
        <v>3</v>
      </c>
      <c r="AH109" s="103">
        <f t="shared" si="13"/>
        <v>0</v>
      </c>
      <c r="AI109" s="103">
        <f t="shared" si="9"/>
        <v>22</v>
      </c>
    </row>
    <row r="110" spans="1:35" x14ac:dyDescent="0.25">
      <c r="A110" s="101">
        <v>314</v>
      </c>
      <c r="B110" s="67" t="s">
        <v>110</v>
      </c>
      <c r="C110" s="67" t="s">
        <v>97</v>
      </c>
      <c r="D110" s="103" t="s">
        <v>622</v>
      </c>
      <c r="E110" s="103" t="s">
        <v>621</v>
      </c>
      <c r="F110" s="103" t="s">
        <v>623</v>
      </c>
      <c r="G110" s="103" t="s">
        <v>623</v>
      </c>
      <c r="H110" s="103" t="s">
        <v>622</v>
      </c>
      <c r="I110" s="103" t="s">
        <v>621</v>
      </c>
      <c r="J110" s="103" t="s">
        <v>623</v>
      </c>
      <c r="K110" s="103" t="s">
        <v>622</v>
      </c>
      <c r="L110" s="103" t="s">
        <v>621</v>
      </c>
      <c r="M110" s="103" t="s">
        <v>622</v>
      </c>
      <c r="N110" s="103" t="s">
        <v>621</v>
      </c>
      <c r="O110" s="103" t="s">
        <v>621</v>
      </c>
      <c r="P110" s="103" t="s">
        <v>621</v>
      </c>
      <c r="Q110" s="103" t="s">
        <v>621</v>
      </c>
      <c r="R110" s="103" t="s">
        <v>621</v>
      </c>
      <c r="S110" s="103" t="s">
        <v>621</v>
      </c>
      <c r="T110" s="103" t="s">
        <v>621</v>
      </c>
      <c r="U110" s="103" t="s">
        <v>622</v>
      </c>
      <c r="V110" s="103" t="s">
        <v>622</v>
      </c>
      <c r="W110" s="103" t="s">
        <v>621</v>
      </c>
      <c r="X110" s="103" t="s">
        <v>621</v>
      </c>
      <c r="Y110" s="103" t="s">
        <v>621</v>
      </c>
      <c r="Z110" s="103" t="s">
        <v>621</v>
      </c>
      <c r="AA110" s="103" t="s">
        <v>621</v>
      </c>
      <c r="AB110" s="103" t="s">
        <v>621</v>
      </c>
      <c r="AD110" s="103">
        <f t="shared" si="12"/>
        <v>16</v>
      </c>
      <c r="AE110" s="103">
        <f t="shared" si="12"/>
        <v>6</v>
      </c>
      <c r="AF110" s="103"/>
      <c r="AG110" s="103">
        <f t="shared" si="13"/>
        <v>3</v>
      </c>
      <c r="AH110" s="103">
        <f t="shared" si="13"/>
        <v>0</v>
      </c>
      <c r="AI110" s="103">
        <f t="shared" si="9"/>
        <v>22</v>
      </c>
    </row>
    <row r="111" spans="1:35" x14ac:dyDescent="0.25">
      <c r="A111" s="101">
        <v>315</v>
      </c>
      <c r="B111" s="67" t="s">
        <v>111</v>
      </c>
      <c r="C111" s="67" t="s">
        <v>97</v>
      </c>
      <c r="D111" s="103" t="s">
        <v>621</v>
      </c>
      <c r="E111" s="103" t="s">
        <v>621</v>
      </c>
      <c r="F111" s="103" t="s">
        <v>621</v>
      </c>
      <c r="G111" s="103" t="s">
        <v>621</v>
      </c>
      <c r="H111" s="103" t="s">
        <v>622</v>
      </c>
      <c r="I111" s="103" t="s">
        <v>621</v>
      </c>
      <c r="J111" s="103" t="s">
        <v>621</v>
      </c>
      <c r="K111" s="103" t="s">
        <v>622</v>
      </c>
      <c r="L111" s="103" t="s">
        <v>621</v>
      </c>
      <c r="M111" s="103" t="s">
        <v>621</v>
      </c>
      <c r="N111" s="103" t="s">
        <v>621</v>
      </c>
      <c r="O111" s="103" t="s">
        <v>621</v>
      </c>
      <c r="P111" s="103" t="s">
        <v>621</v>
      </c>
      <c r="Q111" s="103" t="s">
        <v>622</v>
      </c>
      <c r="R111" s="103" t="s">
        <v>621</v>
      </c>
      <c r="S111" s="103" t="s">
        <v>621</v>
      </c>
      <c r="T111" s="103" t="s">
        <v>621</v>
      </c>
      <c r="U111" s="103" t="s">
        <v>621</v>
      </c>
      <c r="V111" s="103" t="s">
        <v>623</v>
      </c>
      <c r="W111" s="103" t="s">
        <v>623</v>
      </c>
      <c r="X111" s="103" t="s">
        <v>623</v>
      </c>
      <c r="Y111" s="103" t="s">
        <v>623</v>
      </c>
      <c r="Z111" s="103" t="s">
        <v>621</v>
      </c>
      <c r="AA111" s="103" t="s">
        <v>621</v>
      </c>
      <c r="AB111" s="103" t="s">
        <v>621</v>
      </c>
      <c r="AD111" s="103">
        <f t="shared" si="12"/>
        <v>18</v>
      </c>
      <c r="AE111" s="103">
        <f t="shared" si="12"/>
        <v>3</v>
      </c>
      <c r="AF111" s="103"/>
      <c r="AG111" s="103">
        <f t="shared" si="13"/>
        <v>4</v>
      </c>
      <c r="AH111" s="103">
        <f t="shared" si="13"/>
        <v>0</v>
      </c>
      <c r="AI111" s="103">
        <f t="shared" si="9"/>
        <v>21</v>
      </c>
    </row>
    <row r="112" spans="1:35" x14ac:dyDescent="0.25">
      <c r="A112" s="101">
        <v>316</v>
      </c>
      <c r="B112" s="67" t="s">
        <v>112</v>
      </c>
      <c r="C112" s="67" t="s">
        <v>97</v>
      </c>
      <c r="D112" s="103" t="s">
        <v>622</v>
      </c>
      <c r="E112" s="103" t="s">
        <v>621</v>
      </c>
      <c r="F112" s="103" t="s">
        <v>621</v>
      </c>
      <c r="G112" s="103" t="s">
        <v>621</v>
      </c>
      <c r="H112" s="103" t="s">
        <v>622</v>
      </c>
      <c r="I112" s="103" t="s">
        <v>621</v>
      </c>
      <c r="J112" s="103" t="s">
        <v>623</v>
      </c>
      <c r="K112" s="103" t="s">
        <v>622</v>
      </c>
      <c r="L112" s="103" t="s">
        <v>622</v>
      </c>
      <c r="M112" s="103" t="s">
        <v>621</v>
      </c>
      <c r="N112" s="103" t="s">
        <v>621</v>
      </c>
      <c r="O112" s="103" t="s">
        <v>621</v>
      </c>
      <c r="P112" s="103" t="s">
        <v>621</v>
      </c>
      <c r="Q112" s="103" t="s">
        <v>622</v>
      </c>
      <c r="R112" s="103" t="s">
        <v>621</v>
      </c>
      <c r="S112" s="103" t="s">
        <v>621</v>
      </c>
      <c r="T112" s="103" t="s">
        <v>623</v>
      </c>
      <c r="U112" s="103" t="s">
        <v>621</v>
      </c>
      <c r="V112" s="103" t="s">
        <v>622</v>
      </c>
      <c r="W112" s="103" t="s">
        <v>621</v>
      </c>
      <c r="X112" s="103" t="s">
        <v>622</v>
      </c>
      <c r="Y112" s="103" t="s">
        <v>621</v>
      </c>
      <c r="Z112" s="103" t="s">
        <v>621</v>
      </c>
      <c r="AA112" s="103" t="s">
        <v>621</v>
      </c>
      <c r="AB112" s="103" t="s">
        <v>621</v>
      </c>
      <c r="AD112" s="103">
        <f t="shared" si="12"/>
        <v>16</v>
      </c>
      <c r="AE112" s="103">
        <f t="shared" si="12"/>
        <v>7</v>
      </c>
      <c r="AF112" s="103"/>
      <c r="AG112" s="103">
        <f t="shared" si="13"/>
        <v>2</v>
      </c>
      <c r="AH112" s="103">
        <f t="shared" si="13"/>
        <v>0</v>
      </c>
      <c r="AI112" s="103">
        <f t="shared" si="9"/>
        <v>23</v>
      </c>
    </row>
    <row r="113" spans="1:35" x14ac:dyDescent="0.25">
      <c r="A113" s="101">
        <v>317</v>
      </c>
      <c r="B113" s="67" t="s">
        <v>113</v>
      </c>
      <c r="C113" s="67" t="s">
        <v>97</v>
      </c>
      <c r="D113" s="103" t="s">
        <v>621</v>
      </c>
      <c r="E113" s="103" t="s">
        <v>621</v>
      </c>
      <c r="F113" s="103" t="s">
        <v>621</v>
      </c>
      <c r="G113" s="103" t="s">
        <v>621</v>
      </c>
      <c r="H113" s="103" t="s">
        <v>622</v>
      </c>
      <c r="I113" s="103" t="s">
        <v>621</v>
      </c>
      <c r="J113" s="103" t="s">
        <v>621</v>
      </c>
      <c r="K113" s="103" t="s">
        <v>622</v>
      </c>
      <c r="L113" s="103" t="s">
        <v>622</v>
      </c>
      <c r="M113" s="103" t="s">
        <v>621</v>
      </c>
      <c r="N113" s="103" t="s">
        <v>621</v>
      </c>
      <c r="O113" s="103" t="s">
        <v>621</v>
      </c>
      <c r="P113" s="103" t="s">
        <v>621</v>
      </c>
      <c r="Q113" s="103" t="s">
        <v>622</v>
      </c>
      <c r="R113" s="103" t="s">
        <v>621</v>
      </c>
      <c r="S113" s="103" t="s">
        <v>621</v>
      </c>
      <c r="T113" s="103" t="s">
        <v>621</v>
      </c>
      <c r="U113" s="103" t="s">
        <v>621</v>
      </c>
      <c r="V113" s="103" t="s">
        <v>621</v>
      </c>
      <c r="W113" s="103" t="s">
        <v>621</v>
      </c>
      <c r="X113" s="103" t="s">
        <v>623</v>
      </c>
      <c r="Y113" s="103" t="s">
        <v>623</v>
      </c>
      <c r="Z113" s="103" t="s">
        <v>621</v>
      </c>
      <c r="AA113" s="103" t="s">
        <v>621</v>
      </c>
      <c r="AB113" s="103" t="s">
        <v>621</v>
      </c>
      <c r="AD113" s="103">
        <f t="shared" si="12"/>
        <v>19</v>
      </c>
      <c r="AE113" s="103">
        <f t="shared" si="12"/>
        <v>4</v>
      </c>
      <c r="AF113" s="103"/>
      <c r="AG113" s="103">
        <f t="shared" si="13"/>
        <v>2</v>
      </c>
      <c r="AH113" s="103">
        <f t="shared" si="13"/>
        <v>0</v>
      </c>
      <c r="AI113" s="103">
        <f t="shared" si="9"/>
        <v>23</v>
      </c>
    </row>
    <row r="114" spans="1:35" x14ac:dyDescent="0.25">
      <c r="A114" s="101">
        <v>318</v>
      </c>
      <c r="B114" s="67" t="s">
        <v>114</v>
      </c>
      <c r="C114" s="67" t="s">
        <v>97</v>
      </c>
      <c r="D114" s="103" t="s">
        <v>621</v>
      </c>
      <c r="E114" s="103" t="s">
        <v>621</v>
      </c>
      <c r="F114" s="103" t="s">
        <v>621</v>
      </c>
      <c r="G114" s="103" t="s">
        <v>621</v>
      </c>
      <c r="H114" s="103" t="s">
        <v>622</v>
      </c>
      <c r="I114" s="103" t="s">
        <v>621</v>
      </c>
      <c r="J114" s="103" t="s">
        <v>621</v>
      </c>
      <c r="K114" s="103" t="s">
        <v>622</v>
      </c>
      <c r="L114" s="103" t="s">
        <v>621</v>
      </c>
      <c r="M114" s="103" t="s">
        <v>622</v>
      </c>
      <c r="N114" s="103" t="s">
        <v>621</v>
      </c>
      <c r="O114" s="103" t="s">
        <v>621</v>
      </c>
      <c r="P114" s="103" t="s">
        <v>621</v>
      </c>
      <c r="Q114" s="103" t="s">
        <v>622</v>
      </c>
      <c r="R114" s="103" t="s">
        <v>621</v>
      </c>
      <c r="S114" s="103" t="s">
        <v>623</v>
      </c>
      <c r="T114" s="103" t="s">
        <v>621</v>
      </c>
      <c r="U114" s="103" t="s">
        <v>621</v>
      </c>
      <c r="V114" s="103" t="s">
        <v>621</v>
      </c>
      <c r="W114" s="103" t="s">
        <v>621</v>
      </c>
      <c r="X114" s="103" t="s">
        <v>623</v>
      </c>
      <c r="Y114" s="103" t="s">
        <v>623</v>
      </c>
      <c r="Z114" s="103" t="s">
        <v>621</v>
      </c>
      <c r="AA114" s="103" t="s">
        <v>623</v>
      </c>
      <c r="AB114" s="103" t="s">
        <v>621</v>
      </c>
      <c r="AD114" s="103">
        <f t="shared" si="12"/>
        <v>17</v>
      </c>
      <c r="AE114" s="103">
        <f t="shared" si="12"/>
        <v>4</v>
      </c>
      <c r="AF114" s="103"/>
      <c r="AG114" s="103">
        <f t="shared" si="13"/>
        <v>4</v>
      </c>
      <c r="AH114" s="103">
        <f t="shared" si="13"/>
        <v>0</v>
      </c>
      <c r="AI114" s="103">
        <f t="shared" si="9"/>
        <v>21</v>
      </c>
    </row>
    <row r="115" spans="1:35" x14ac:dyDescent="0.25">
      <c r="A115" s="101">
        <v>319</v>
      </c>
      <c r="B115" s="67" t="s">
        <v>115</v>
      </c>
      <c r="C115" s="67" t="s">
        <v>97</v>
      </c>
      <c r="D115" s="103" t="s">
        <v>621</v>
      </c>
      <c r="E115" s="103" t="s">
        <v>621</v>
      </c>
      <c r="F115" s="103" t="s">
        <v>621</v>
      </c>
      <c r="G115" s="103" t="s">
        <v>621</v>
      </c>
      <c r="H115" s="103" t="s">
        <v>622</v>
      </c>
      <c r="I115" s="103" t="s">
        <v>621</v>
      </c>
      <c r="J115" s="103" t="s">
        <v>621</v>
      </c>
      <c r="K115" s="103" t="s">
        <v>622</v>
      </c>
      <c r="L115" s="103" t="s">
        <v>623</v>
      </c>
      <c r="M115" s="103" t="s">
        <v>621</v>
      </c>
      <c r="N115" s="103" t="s">
        <v>621</v>
      </c>
      <c r="O115" s="103" t="s">
        <v>621</v>
      </c>
      <c r="P115" s="103" t="s">
        <v>621</v>
      </c>
      <c r="Q115" s="103" t="s">
        <v>622</v>
      </c>
      <c r="R115" s="103" t="s">
        <v>621</v>
      </c>
      <c r="S115" s="103" t="s">
        <v>621</v>
      </c>
      <c r="T115" s="103" t="s">
        <v>623</v>
      </c>
      <c r="U115" s="103" t="s">
        <v>621</v>
      </c>
      <c r="V115" s="103" t="s">
        <v>621</v>
      </c>
      <c r="W115" s="103" t="s">
        <v>621</v>
      </c>
      <c r="X115" s="103" t="s">
        <v>621</v>
      </c>
      <c r="Y115" s="103" t="s">
        <v>621</v>
      </c>
      <c r="Z115" s="103" t="s">
        <v>621</v>
      </c>
      <c r="AA115" s="103" t="s">
        <v>621</v>
      </c>
      <c r="AB115" s="103" t="s">
        <v>621</v>
      </c>
      <c r="AD115" s="103">
        <f t="shared" si="12"/>
        <v>20</v>
      </c>
      <c r="AE115" s="103">
        <f t="shared" si="12"/>
        <v>3</v>
      </c>
      <c r="AF115" s="103"/>
      <c r="AG115" s="103">
        <f t="shared" si="13"/>
        <v>2</v>
      </c>
      <c r="AH115" s="103">
        <f t="shared" si="13"/>
        <v>0</v>
      </c>
      <c r="AI115" s="103">
        <f t="shared" si="9"/>
        <v>23</v>
      </c>
    </row>
    <row r="116" spans="1:35" x14ac:dyDescent="0.25">
      <c r="A116" s="101">
        <v>320</v>
      </c>
      <c r="B116" s="67" t="s">
        <v>117</v>
      </c>
      <c r="C116" s="67" t="s">
        <v>97</v>
      </c>
      <c r="D116" s="103" t="s">
        <v>621</v>
      </c>
      <c r="E116" s="103" t="s">
        <v>621</v>
      </c>
      <c r="F116" s="103" t="s">
        <v>621</v>
      </c>
      <c r="G116" s="103" t="s">
        <v>621</v>
      </c>
      <c r="H116" s="103" t="s">
        <v>622</v>
      </c>
      <c r="I116" s="103" t="s">
        <v>621</v>
      </c>
      <c r="J116" s="103" t="s">
        <v>621</v>
      </c>
      <c r="K116" s="103" t="s">
        <v>622</v>
      </c>
      <c r="L116" s="103" t="s">
        <v>621</v>
      </c>
      <c r="M116" s="103" t="s">
        <v>621</v>
      </c>
      <c r="N116" s="103" t="s">
        <v>621</v>
      </c>
      <c r="O116" s="103" t="s">
        <v>621</v>
      </c>
      <c r="P116" s="103" t="s">
        <v>621</v>
      </c>
      <c r="Q116" s="103" t="s">
        <v>622</v>
      </c>
      <c r="R116" s="103" t="s">
        <v>621</v>
      </c>
      <c r="S116" s="103" t="s">
        <v>621</v>
      </c>
      <c r="T116" s="103" t="s">
        <v>621</v>
      </c>
      <c r="U116" s="103" t="s">
        <v>621</v>
      </c>
      <c r="V116" s="103" t="s">
        <v>621</v>
      </c>
      <c r="W116" s="103" t="s">
        <v>621</v>
      </c>
      <c r="X116" s="103" t="s">
        <v>623</v>
      </c>
      <c r="Y116" s="103" t="s">
        <v>621</v>
      </c>
      <c r="Z116" s="103" t="s">
        <v>621</v>
      </c>
      <c r="AA116" s="103" t="s">
        <v>621</v>
      </c>
      <c r="AB116" s="103" t="s">
        <v>621</v>
      </c>
      <c r="AD116" s="103">
        <f t="shared" si="12"/>
        <v>21</v>
      </c>
      <c r="AE116" s="103">
        <f t="shared" si="12"/>
        <v>3</v>
      </c>
      <c r="AF116" s="103"/>
      <c r="AG116" s="103">
        <f t="shared" si="13"/>
        <v>1</v>
      </c>
      <c r="AH116" s="103">
        <f t="shared" si="13"/>
        <v>0</v>
      </c>
      <c r="AI116" s="103">
        <f t="shared" si="9"/>
        <v>24</v>
      </c>
    </row>
    <row r="117" spans="1:35" x14ac:dyDescent="0.25">
      <c r="A117" s="101">
        <v>321</v>
      </c>
      <c r="B117" s="67" t="s">
        <v>116</v>
      </c>
      <c r="C117" s="67" t="s">
        <v>97</v>
      </c>
      <c r="D117" s="103" t="s">
        <v>621</v>
      </c>
      <c r="E117" s="103" t="s">
        <v>621</v>
      </c>
      <c r="F117" s="103" t="s">
        <v>621</v>
      </c>
      <c r="G117" s="103" t="s">
        <v>621</v>
      </c>
      <c r="H117" s="103" t="s">
        <v>622</v>
      </c>
      <c r="I117" s="103" t="s">
        <v>621</v>
      </c>
      <c r="J117" s="103" t="s">
        <v>621</v>
      </c>
      <c r="K117" s="103" t="s">
        <v>622</v>
      </c>
      <c r="L117" s="103" t="s">
        <v>622</v>
      </c>
      <c r="M117" s="103" t="s">
        <v>622</v>
      </c>
      <c r="N117" s="103" t="s">
        <v>621</v>
      </c>
      <c r="O117" s="103" t="s">
        <v>621</v>
      </c>
      <c r="P117" s="103" t="s">
        <v>622</v>
      </c>
      <c r="Q117" s="103" t="s">
        <v>622</v>
      </c>
      <c r="R117" s="103" t="s">
        <v>621</v>
      </c>
      <c r="S117" s="103" t="s">
        <v>623</v>
      </c>
      <c r="T117" s="103" t="s">
        <v>621</v>
      </c>
      <c r="U117" s="103" t="s">
        <v>623</v>
      </c>
      <c r="V117" s="103" t="s">
        <v>623</v>
      </c>
      <c r="W117" s="103" t="s">
        <v>621</v>
      </c>
      <c r="X117" s="103" t="s">
        <v>623</v>
      </c>
      <c r="Y117" s="103" t="s">
        <v>621</v>
      </c>
      <c r="Z117" s="103" t="s">
        <v>621</v>
      </c>
      <c r="AA117" s="103" t="s">
        <v>621</v>
      </c>
      <c r="AB117" s="103" t="s">
        <v>621</v>
      </c>
      <c r="AD117" s="103">
        <f t="shared" si="12"/>
        <v>15</v>
      </c>
      <c r="AE117" s="103">
        <f t="shared" si="12"/>
        <v>6</v>
      </c>
      <c r="AF117" s="103"/>
      <c r="AG117" s="103">
        <f t="shared" si="13"/>
        <v>4</v>
      </c>
      <c r="AH117" s="103">
        <f t="shared" si="13"/>
        <v>0</v>
      </c>
      <c r="AI117" s="103">
        <f t="shared" si="9"/>
        <v>21</v>
      </c>
    </row>
    <row r="118" spans="1:35" x14ac:dyDescent="0.25">
      <c r="A118" s="101">
        <v>322</v>
      </c>
      <c r="B118" s="67" t="s">
        <v>118</v>
      </c>
      <c r="C118" s="67" t="s">
        <v>97</v>
      </c>
      <c r="D118" s="103" t="s">
        <v>621</v>
      </c>
      <c r="E118" s="103" t="s">
        <v>621</v>
      </c>
      <c r="F118" s="103" t="s">
        <v>621</v>
      </c>
      <c r="G118" s="103" t="s">
        <v>621</v>
      </c>
      <c r="H118" s="103" t="s">
        <v>622</v>
      </c>
      <c r="I118" s="103" t="s">
        <v>621</v>
      </c>
      <c r="J118" s="103" t="s">
        <v>621</v>
      </c>
      <c r="K118" s="103" t="s">
        <v>623</v>
      </c>
      <c r="L118" s="103" t="s">
        <v>622</v>
      </c>
      <c r="M118" s="103" t="s">
        <v>621</v>
      </c>
      <c r="N118" s="103" t="s">
        <v>621</v>
      </c>
      <c r="O118" s="103" t="s">
        <v>621</v>
      </c>
      <c r="P118" s="103" t="s">
        <v>621</v>
      </c>
      <c r="Q118" s="103" t="s">
        <v>622</v>
      </c>
      <c r="R118" s="103" t="s">
        <v>621</v>
      </c>
      <c r="S118" s="103" t="s">
        <v>623</v>
      </c>
      <c r="T118" s="103" t="s">
        <v>621</v>
      </c>
      <c r="U118" s="103" t="s">
        <v>621</v>
      </c>
      <c r="V118" s="103" t="s">
        <v>621</v>
      </c>
      <c r="W118" s="103" t="s">
        <v>621</v>
      </c>
      <c r="X118" s="103" t="s">
        <v>623</v>
      </c>
      <c r="Y118" s="103" t="s">
        <v>623</v>
      </c>
      <c r="Z118" s="103" t="s">
        <v>621</v>
      </c>
      <c r="AA118" s="103" t="s">
        <v>621</v>
      </c>
      <c r="AB118" s="103" t="s">
        <v>621</v>
      </c>
      <c r="AD118" s="103">
        <f t="shared" si="12"/>
        <v>18</v>
      </c>
      <c r="AE118" s="103">
        <f t="shared" si="12"/>
        <v>3</v>
      </c>
      <c r="AF118" s="103"/>
      <c r="AG118" s="103">
        <f t="shared" si="13"/>
        <v>4</v>
      </c>
      <c r="AH118" s="103">
        <f t="shared" si="13"/>
        <v>0</v>
      </c>
      <c r="AI118" s="103">
        <f t="shared" si="9"/>
        <v>21</v>
      </c>
    </row>
    <row r="119" spans="1:35" x14ac:dyDescent="0.25">
      <c r="A119" s="101">
        <v>323</v>
      </c>
      <c r="B119" s="67" t="s">
        <v>119</v>
      </c>
      <c r="C119" s="67" t="s">
        <v>97</v>
      </c>
      <c r="D119" s="103" t="s">
        <v>621</v>
      </c>
      <c r="E119" s="103" t="s">
        <v>621</v>
      </c>
      <c r="F119" s="103" t="s">
        <v>621</v>
      </c>
      <c r="G119" s="103" t="s">
        <v>621</v>
      </c>
      <c r="H119" s="103" t="s">
        <v>621</v>
      </c>
      <c r="I119" s="103" t="s">
        <v>621</v>
      </c>
      <c r="J119" s="103" t="s">
        <v>621</v>
      </c>
      <c r="K119" s="103" t="s">
        <v>623</v>
      </c>
      <c r="L119" s="103" t="s">
        <v>621</v>
      </c>
      <c r="M119" s="103" t="s">
        <v>621</v>
      </c>
      <c r="N119" s="103" t="s">
        <v>623</v>
      </c>
      <c r="O119" s="103" t="s">
        <v>621</v>
      </c>
      <c r="P119" s="103" t="s">
        <v>621</v>
      </c>
      <c r="Q119" s="103" t="s">
        <v>622</v>
      </c>
      <c r="R119" s="103" t="s">
        <v>621</v>
      </c>
      <c r="S119" s="103" t="s">
        <v>621</v>
      </c>
      <c r="T119" s="103" t="s">
        <v>621</v>
      </c>
      <c r="U119" s="103" t="s">
        <v>621</v>
      </c>
      <c r="V119" s="103" t="s">
        <v>623</v>
      </c>
      <c r="W119" s="103" t="s">
        <v>621</v>
      </c>
      <c r="X119" s="103" t="s">
        <v>623</v>
      </c>
      <c r="Y119" s="103" t="s">
        <v>623</v>
      </c>
      <c r="Z119" s="103" t="s">
        <v>621</v>
      </c>
      <c r="AA119" s="103" t="s">
        <v>623</v>
      </c>
      <c r="AB119" s="103" t="s">
        <v>621</v>
      </c>
      <c r="AD119" s="103">
        <f t="shared" si="12"/>
        <v>18</v>
      </c>
      <c r="AE119" s="103">
        <f t="shared" si="12"/>
        <v>1</v>
      </c>
      <c r="AF119" s="103"/>
      <c r="AG119" s="103">
        <f t="shared" si="13"/>
        <v>6</v>
      </c>
      <c r="AH119" s="103">
        <f t="shared" si="13"/>
        <v>0</v>
      </c>
      <c r="AI119" s="103">
        <f t="shared" si="9"/>
        <v>19</v>
      </c>
    </row>
    <row r="120" spans="1:35" x14ac:dyDescent="0.25">
      <c r="A120" s="101">
        <v>324</v>
      </c>
      <c r="B120" s="67" t="s">
        <v>120</v>
      </c>
      <c r="C120" s="67" t="s">
        <v>97</v>
      </c>
      <c r="D120" s="103" t="s">
        <v>621</v>
      </c>
      <c r="E120" s="103" t="s">
        <v>621</v>
      </c>
      <c r="F120" s="103" t="s">
        <v>621</v>
      </c>
      <c r="G120" s="103" t="s">
        <v>621</v>
      </c>
      <c r="H120" s="103" t="s">
        <v>622</v>
      </c>
      <c r="I120" s="103" t="s">
        <v>621</v>
      </c>
      <c r="J120" s="103" t="s">
        <v>621</v>
      </c>
      <c r="K120" s="103" t="s">
        <v>623</v>
      </c>
      <c r="L120" s="103" t="s">
        <v>623</v>
      </c>
      <c r="M120" s="103" t="s">
        <v>621</v>
      </c>
      <c r="N120" s="103" t="s">
        <v>621</v>
      </c>
      <c r="O120" s="103" t="s">
        <v>621</v>
      </c>
      <c r="P120" s="103" t="s">
        <v>621</v>
      </c>
      <c r="Q120" s="103" t="s">
        <v>622</v>
      </c>
      <c r="R120" s="103" t="s">
        <v>621</v>
      </c>
      <c r="S120" s="103" t="s">
        <v>621</v>
      </c>
      <c r="T120" s="103" t="s">
        <v>621</v>
      </c>
      <c r="U120" s="103" t="s">
        <v>621</v>
      </c>
      <c r="V120" s="103" t="s">
        <v>621</v>
      </c>
      <c r="W120" s="103" t="s">
        <v>623</v>
      </c>
      <c r="X120" s="103" t="s">
        <v>621</v>
      </c>
      <c r="Y120" s="103" t="s">
        <v>621</v>
      </c>
      <c r="Z120" s="103" t="s">
        <v>621</v>
      </c>
      <c r="AA120" s="103" t="s">
        <v>621</v>
      </c>
      <c r="AB120" s="103" t="s">
        <v>621</v>
      </c>
      <c r="AD120" s="103">
        <f t="shared" si="12"/>
        <v>20</v>
      </c>
      <c r="AE120" s="103">
        <f t="shared" si="12"/>
        <v>2</v>
      </c>
      <c r="AF120" s="103"/>
      <c r="AG120" s="103">
        <f t="shared" si="13"/>
        <v>3</v>
      </c>
      <c r="AH120" s="103">
        <f t="shared" si="13"/>
        <v>0</v>
      </c>
      <c r="AI120" s="103">
        <f t="shared" si="9"/>
        <v>22</v>
      </c>
    </row>
    <row r="121" spans="1:35" x14ac:dyDescent="0.25">
      <c r="A121" s="101">
        <v>325</v>
      </c>
      <c r="B121" s="67" t="s">
        <v>121</v>
      </c>
      <c r="C121" s="67" t="s">
        <v>97</v>
      </c>
      <c r="D121" s="103" t="s">
        <v>622</v>
      </c>
      <c r="E121" s="103" t="s">
        <v>621</v>
      </c>
      <c r="F121" s="103" t="s">
        <v>621</v>
      </c>
      <c r="G121" s="103" t="s">
        <v>623</v>
      </c>
      <c r="H121" s="103" t="s">
        <v>623</v>
      </c>
      <c r="I121" s="103" t="s">
        <v>621</v>
      </c>
      <c r="J121" s="103" t="s">
        <v>621</v>
      </c>
      <c r="K121" s="103" t="s">
        <v>622</v>
      </c>
      <c r="L121" s="103" t="s">
        <v>622</v>
      </c>
      <c r="M121" s="103" t="s">
        <v>622</v>
      </c>
      <c r="N121" s="103" t="s">
        <v>621</v>
      </c>
      <c r="O121" s="103" t="s">
        <v>621</v>
      </c>
      <c r="P121" s="103" t="s">
        <v>622</v>
      </c>
      <c r="Q121" s="103" t="s">
        <v>622</v>
      </c>
      <c r="R121" s="103" t="s">
        <v>621</v>
      </c>
      <c r="S121" s="103" t="s">
        <v>621</v>
      </c>
      <c r="T121" s="103" t="s">
        <v>623</v>
      </c>
      <c r="U121" s="103" t="s">
        <v>621</v>
      </c>
      <c r="V121" s="103" t="s">
        <v>622</v>
      </c>
      <c r="W121" s="103" t="s">
        <v>621</v>
      </c>
      <c r="X121" s="103" t="s">
        <v>621</v>
      </c>
      <c r="Y121" s="103" t="s">
        <v>621</v>
      </c>
      <c r="Z121" s="103" t="s">
        <v>621</v>
      </c>
      <c r="AA121" s="103" t="s">
        <v>621</v>
      </c>
      <c r="AB121" s="103" t="s">
        <v>623</v>
      </c>
      <c r="AD121" s="103">
        <f t="shared" si="12"/>
        <v>14</v>
      </c>
      <c r="AE121" s="103">
        <f t="shared" si="12"/>
        <v>7</v>
      </c>
      <c r="AF121" s="103"/>
      <c r="AG121" s="103">
        <f t="shared" si="13"/>
        <v>4</v>
      </c>
      <c r="AH121" s="103">
        <f t="shared" si="13"/>
        <v>0</v>
      </c>
      <c r="AI121" s="103">
        <f t="shared" si="9"/>
        <v>21</v>
      </c>
    </row>
    <row r="122" spans="1:35" x14ac:dyDescent="0.25">
      <c r="A122" s="101">
        <v>326</v>
      </c>
      <c r="B122" s="67" t="s">
        <v>122</v>
      </c>
      <c r="C122" s="67" t="s">
        <v>97</v>
      </c>
      <c r="D122" s="103" t="s">
        <v>621</v>
      </c>
      <c r="E122" s="103" t="s">
        <v>621</v>
      </c>
      <c r="F122" s="103" t="s">
        <v>621</v>
      </c>
      <c r="G122" s="103" t="s">
        <v>621</v>
      </c>
      <c r="H122" s="103" t="s">
        <v>622</v>
      </c>
      <c r="I122" s="103" t="s">
        <v>621</v>
      </c>
      <c r="J122" s="103" t="s">
        <v>621</v>
      </c>
      <c r="K122" s="103" t="s">
        <v>622</v>
      </c>
      <c r="L122" s="103" t="s">
        <v>623</v>
      </c>
      <c r="M122" s="103" t="s">
        <v>622</v>
      </c>
      <c r="N122" s="103" t="s">
        <v>621</v>
      </c>
      <c r="O122" s="103" t="s">
        <v>621</v>
      </c>
      <c r="P122" s="103" t="s">
        <v>621</v>
      </c>
      <c r="Q122" s="103" t="s">
        <v>622</v>
      </c>
      <c r="R122" s="103" t="s">
        <v>621</v>
      </c>
      <c r="S122" s="103" t="s">
        <v>621</v>
      </c>
      <c r="T122" s="103" t="s">
        <v>623</v>
      </c>
      <c r="U122" s="103" t="s">
        <v>621</v>
      </c>
      <c r="V122" s="103" t="s">
        <v>621</v>
      </c>
      <c r="W122" s="103" t="s">
        <v>621</v>
      </c>
      <c r="X122" s="103" t="s">
        <v>623</v>
      </c>
      <c r="Y122" s="103" t="s">
        <v>623</v>
      </c>
      <c r="Z122" s="103" t="s">
        <v>621</v>
      </c>
      <c r="AA122" s="103" t="s">
        <v>621</v>
      </c>
      <c r="AB122" s="103" t="s">
        <v>621</v>
      </c>
      <c r="AD122" s="103">
        <f t="shared" si="12"/>
        <v>17</v>
      </c>
      <c r="AE122" s="103">
        <f t="shared" si="12"/>
        <v>4</v>
      </c>
      <c r="AF122" s="103"/>
      <c r="AG122" s="103">
        <f t="shared" si="13"/>
        <v>4</v>
      </c>
      <c r="AH122" s="103">
        <f t="shared" si="13"/>
        <v>0</v>
      </c>
      <c r="AI122" s="103">
        <f t="shared" si="9"/>
        <v>21</v>
      </c>
    </row>
    <row r="123" spans="1:35" x14ac:dyDescent="0.25">
      <c r="A123" s="101">
        <v>327</v>
      </c>
      <c r="B123" s="67" t="s">
        <v>123</v>
      </c>
      <c r="C123" s="67" t="s">
        <v>97</v>
      </c>
      <c r="D123" s="103" t="s">
        <v>621</v>
      </c>
      <c r="E123" s="103" t="s">
        <v>621</v>
      </c>
      <c r="F123" s="103" t="s">
        <v>621</v>
      </c>
      <c r="G123" s="103" t="s">
        <v>621</v>
      </c>
      <c r="H123" s="103" t="s">
        <v>622</v>
      </c>
      <c r="I123" s="103" t="s">
        <v>621</v>
      </c>
      <c r="J123" s="103" t="s">
        <v>621</v>
      </c>
      <c r="K123" s="103" t="s">
        <v>622</v>
      </c>
      <c r="L123" s="103" t="s">
        <v>622</v>
      </c>
      <c r="M123" s="103" t="s">
        <v>621</v>
      </c>
      <c r="N123" s="103" t="s">
        <v>621</v>
      </c>
      <c r="O123" s="103" t="s">
        <v>621</v>
      </c>
      <c r="P123" s="103" t="s">
        <v>621</v>
      </c>
      <c r="Q123" s="103" t="s">
        <v>622</v>
      </c>
      <c r="R123" s="103" t="s">
        <v>621</v>
      </c>
      <c r="S123" s="103" t="s">
        <v>621</v>
      </c>
      <c r="T123" s="103" t="s">
        <v>621</v>
      </c>
      <c r="U123" s="103" t="s">
        <v>621</v>
      </c>
      <c r="V123" s="103" t="s">
        <v>622</v>
      </c>
      <c r="W123" s="103" t="s">
        <v>621</v>
      </c>
      <c r="X123" s="103" t="s">
        <v>623</v>
      </c>
      <c r="Y123" s="103" t="s">
        <v>621</v>
      </c>
      <c r="Z123" s="103" t="s">
        <v>621</v>
      </c>
      <c r="AA123" s="103" t="s">
        <v>623</v>
      </c>
      <c r="AB123" s="103" t="s">
        <v>621</v>
      </c>
      <c r="AD123" s="103">
        <f t="shared" si="12"/>
        <v>18</v>
      </c>
      <c r="AE123" s="103">
        <f t="shared" si="12"/>
        <v>5</v>
      </c>
      <c r="AF123" s="103"/>
      <c r="AG123" s="103">
        <f t="shared" si="13"/>
        <v>2</v>
      </c>
      <c r="AH123" s="103">
        <f t="shared" si="13"/>
        <v>0</v>
      </c>
      <c r="AI123" s="103">
        <f t="shared" si="9"/>
        <v>23</v>
      </c>
    </row>
    <row r="124" spans="1:35" x14ac:dyDescent="0.25">
      <c r="A124" s="101">
        <v>328</v>
      </c>
      <c r="B124" s="67" t="s">
        <v>124</v>
      </c>
      <c r="C124" s="67" t="s">
        <v>97</v>
      </c>
      <c r="D124" s="103" t="s">
        <v>621</v>
      </c>
      <c r="E124" s="103" t="s">
        <v>621</v>
      </c>
      <c r="F124" s="103" t="s">
        <v>621</v>
      </c>
      <c r="G124" s="103" t="s">
        <v>621</v>
      </c>
      <c r="H124" s="103" t="s">
        <v>622</v>
      </c>
      <c r="I124" s="103" t="s">
        <v>621</v>
      </c>
      <c r="J124" s="103" t="s">
        <v>621</v>
      </c>
      <c r="K124" s="103" t="s">
        <v>622</v>
      </c>
      <c r="L124" s="103" t="s">
        <v>623</v>
      </c>
      <c r="M124" s="103" t="s">
        <v>622</v>
      </c>
      <c r="N124" s="103" t="s">
        <v>621</v>
      </c>
      <c r="O124" s="103" t="s">
        <v>621</v>
      </c>
      <c r="P124" s="103" t="s">
        <v>621</v>
      </c>
      <c r="Q124" s="103" t="s">
        <v>622</v>
      </c>
      <c r="R124" s="103" t="s">
        <v>621</v>
      </c>
      <c r="S124" s="103" t="s">
        <v>621</v>
      </c>
      <c r="T124" s="103" t="s">
        <v>621</v>
      </c>
      <c r="U124" s="103" t="s">
        <v>621</v>
      </c>
      <c r="V124" s="103" t="s">
        <v>621</v>
      </c>
      <c r="W124" s="103" t="s">
        <v>621</v>
      </c>
      <c r="X124" s="103" t="s">
        <v>621</v>
      </c>
      <c r="Y124" s="103" t="s">
        <v>621</v>
      </c>
      <c r="Z124" s="103" t="s">
        <v>621</v>
      </c>
      <c r="AA124" s="103" t="s">
        <v>621</v>
      </c>
      <c r="AB124" s="103" t="s">
        <v>621</v>
      </c>
      <c r="AD124" s="103">
        <f t="shared" ref="AD124:AE143" si="14">COUNTIF($D124:$AB124,AD$3)</f>
        <v>20</v>
      </c>
      <c r="AE124" s="103">
        <f t="shared" si="14"/>
        <v>4</v>
      </c>
      <c r="AF124" s="103"/>
      <c r="AG124" s="103">
        <f t="shared" ref="AG124:AH143" si="15">COUNTIF($D124:$AB124,AG$3)</f>
        <v>1</v>
      </c>
      <c r="AH124" s="103">
        <f t="shared" si="15"/>
        <v>0</v>
      </c>
      <c r="AI124" s="103">
        <f t="shared" si="9"/>
        <v>24</v>
      </c>
    </row>
    <row r="125" spans="1:35" x14ac:dyDescent="0.25">
      <c r="A125" s="101">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623</v>
      </c>
      <c r="O125" s="103" t="s">
        <v>621</v>
      </c>
      <c r="P125" s="103" t="s">
        <v>621</v>
      </c>
      <c r="Q125" s="103" t="s">
        <v>622</v>
      </c>
      <c r="R125" s="103" t="s">
        <v>621</v>
      </c>
      <c r="S125" s="103" t="s">
        <v>621</v>
      </c>
      <c r="T125" s="103" t="s">
        <v>621</v>
      </c>
      <c r="U125" s="103" t="s">
        <v>621</v>
      </c>
      <c r="V125" s="103" t="s">
        <v>622</v>
      </c>
      <c r="W125" s="103" t="s">
        <v>621</v>
      </c>
      <c r="X125" s="103" t="s">
        <v>623</v>
      </c>
      <c r="Y125" s="103" t="s">
        <v>621</v>
      </c>
      <c r="Z125" s="103" t="s">
        <v>623</v>
      </c>
      <c r="AA125" s="103" t="s">
        <v>623</v>
      </c>
      <c r="AB125" s="103" t="s">
        <v>621</v>
      </c>
      <c r="AD125" s="103">
        <f t="shared" si="14"/>
        <v>19</v>
      </c>
      <c r="AE125" s="103">
        <f t="shared" si="14"/>
        <v>2</v>
      </c>
      <c r="AF125" s="103"/>
      <c r="AG125" s="103">
        <f t="shared" si="15"/>
        <v>4</v>
      </c>
      <c r="AH125" s="103">
        <f t="shared" si="15"/>
        <v>0</v>
      </c>
      <c r="AI125" s="103">
        <f t="shared" si="9"/>
        <v>21</v>
      </c>
    </row>
    <row r="126" spans="1:35" x14ac:dyDescent="0.25">
      <c r="A126" s="101">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623</v>
      </c>
      <c r="O126" s="103" t="s">
        <v>621</v>
      </c>
      <c r="P126" s="103" t="s">
        <v>621</v>
      </c>
      <c r="Q126" s="103" t="s">
        <v>622</v>
      </c>
      <c r="R126" s="103" t="s">
        <v>621</v>
      </c>
      <c r="S126" s="103" t="s">
        <v>621</v>
      </c>
      <c r="T126" s="103" t="s">
        <v>621</v>
      </c>
      <c r="U126" s="103" t="s">
        <v>621</v>
      </c>
      <c r="V126" s="103" t="s">
        <v>621</v>
      </c>
      <c r="W126" s="103" t="s">
        <v>621</v>
      </c>
      <c r="X126" s="103" t="s">
        <v>623</v>
      </c>
      <c r="Y126" s="103" t="s">
        <v>623</v>
      </c>
      <c r="Z126" s="103" t="s">
        <v>623</v>
      </c>
      <c r="AA126" s="103" t="s">
        <v>621</v>
      </c>
      <c r="AB126" s="103" t="s">
        <v>621</v>
      </c>
      <c r="AD126" s="103">
        <f t="shared" si="14"/>
        <v>20</v>
      </c>
      <c r="AE126" s="103">
        <f t="shared" si="14"/>
        <v>1</v>
      </c>
      <c r="AF126" s="103"/>
      <c r="AG126" s="103">
        <f t="shared" si="15"/>
        <v>4</v>
      </c>
      <c r="AH126" s="103">
        <f t="shared" si="15"/>
        <v>0</v>
      </c>
      <c r="AI126" s="103">
        <f t="shared" si="9"/>
        <v>21</v>
      </c>
    </row>
    <row r="127" spans="1:35" x14ac:dyDescent="0.25">
      <c r="A127" s="101">
        <v>331</v>
      </c>
      <c r="B127" s="67" t="s">
        <v>127</v>
      </c>
      <c r="C127" s="67" t="s">
        <v>97</v>
      </c>
      <c r="D127" s="103" t="s">
        <v>621</v>
      </c>
      <c r="E127" s="103" t="s">
        <v>621</v>
      </c>
      <c r="F127" s="103" t="s">
        <v>621</v>
      </c>
      <c r="G127" s="103" t="s">
        <v>621</v>
      </c>
      <c r="H127" s="103" t="s">
        <v>621</v>
      </c>
      <c r="I127" s="103" t="s">
        <v>621</v>
      </c>
      <c r="J127" s="103" t="s">
        <v>623</v>
      </c>
      <c r="K127" s="103" t="s">
        <v>622</v>
      </c>
      <c r="L127" s="103" t="s">
        <v>621</v>
      </c>
      <c r="M127" s="103" t="s">
        <v>622</v>
      </c>
      <c r="N127" s="103" t="s">
        <v>621</v>
      </c>
      <c r="O127" s="103" t="s">
        <v>621</v>
      </c>
      <c r="P127" s="103" t="s">
        <v>621</v>
      </c>
      <c r="Q127" s="103" t="s">
        <v>621</v>
      </c>
      <c r="R127" s="103" t="s">
        <v>621</v>
      </c>
      <c r="S127" s="103" t="s">
        <v>621</v>
      </c>
      <c r="T127" s="103" t="s">
        <v>623</v>
      </c>
      <c r="U127" s="103" t="s">
        <v>621</v>
      </c>
      <c r="V127" s="103" t="s">
        <v>622</v>
      </c>
      <c r="W127" s="103" t="s">
        <v>621</v>
      </c>
      <c r="X127" s="103" t="s">
        <v>621</v>
      </c>
      <c r="Y127" s="103" t="s">
        <v>621</v>
      </c>
      <c r="Z127" s="103" t="s">
        <v>621</v>
      </c>
      <c r="AA127" s="103" t="s">
        <v>621</v>
      </c>
      <c r="AB127" s="103" t="s">
        <v>621</v>
      </c>
      <c r="AD127" s="103">
        <f t="shared" si="14"/>
        <v>20</v>
      </c>
      <c r="AE127" s="103">
        <f t="shared" si="14"/>
        <v>3</v>
      </c>
      <c r="AF127" s="103"/>
      <c r="AG127" s="103">
        <f t="shared" si="15"/>
        <v>2</v>
      </c>
      <c r="AH127" s="103">
        <f t="shared" si="15"/>
        <v>0</v>
      </c>
      <c r="AI127" s="103">
        <f t="shared" si="9"/>
        <v>23</v>
      </c>
    </row>
    <row r="128" spans="1:35" x14ac:dyDescent="0.25">
      <c r="A128" s="101">
        <v>332</v>
      </c>
      <c r="B128" s="67" t="s">
        <v>128</v>
      </c>
      <c r="C128" s="67" t="s">
        <v>97</v>
      </c>
      <c r="D128" s="103" t="s">
        <v>622</v>
      </c>
      <c r="E128" s="103" t="s">
        <v>621</v>
      </c>
      <c r="F128" s="103" t="s">
        <v>621</v>
      </c>
      <c r="G128" s="103" t="s">
        <v>621</v>
      </c>
      <c r="H128" s="103" t="s">
        <v>622</v>
      </c>
      <c r="I128" s="103" t="s">
        <v>621</v>
      </c>
      <c r="J128" s="103" t="s">
        <v>621</v>
      </c>
      <c r="K128" s="103" t="s">
        <v>622</v>
      </c>
      <c r="L128" s="103" t="s">
        <v>622</v>
      </c>
      <c r="M128" s="103" t="s">
        <v>621</v>
      </c>
      <c r="N128" s="103" t="s">
        <v>621</v>
      </c>
      <c r="O128" s="103" t="s">
        <v>621</v>
      </c>
      <c r="P128" s="103" t="s">
        <v>621</v>
      </c>
      <c r="Q128" s="103" t="s">
        <v>622</v>
      </c>
      <c r="R128" s="103" t="s">
        <v>621</v>
      </c>
      <c r="S128" s="103" t="s">
        <v>623</v>
      </c>
      <c r="T128" s="103" t="s">
        <v>621</v>
      </c>
      <c r="U128" s="103" t="s">
        <v>621</v>
      </c>
      <c r="V128" s="103" t="s">
        <v>622</v>
      </c>
      <c r="W128" s="103" t="s">
        <v>623</v>
      </c>
      <c r="X128" s="103" t="s">
        <v>622</v>
      </c>
      <c r="Y128" s="103" t="s">
        <v>621</v>
      </c>
      <c r="Z128" s="103" t="s">
        <v>621</v>
      </c>
      <c r="AA128" s="103" t="s">
        <v>622</v>
      </c>
      <c r="AB128" s="103" t="s">
        <v>621</v>
      </c>
      <c r="AD128" s="103">
        <f t="shared" si="14"/>
        <v>15</v>
      </c>
      <c r="AE128" s="103">
        <f t="shared" si="14"/>
        <v>8</v>
      </c>
      <c r="AF128" s="103"/>
      <c r="AG128" s="103">
        <f t="shared" si="15"/>
        <v>2</v>
      </c>
      <c r="AH128" s="103">
        <f t="shared" si="15"/>
        <v>0</v>
      </c>
      <c r="AI128" s="103">
        <f t="shared" si="9"/>
        <v>23</v>
      </c>
    </row>
    <row r="129" spans="1:35" x14ac:dyDescent="0.25">
      <c r="A129" s="101">
        <v>333</v>
      </c>
      <c r="B129" s="67" t="s">
        <v>129</v>
      </c>
      <c r="C129" s="67" t="s">
        <v>97</v>
      </c>
      <c r="D129" s="103" t="s">
        <v>621</v>
      </c>
      <c r="E129" s="103" t="s">
        <v>623</v>
      </c>
      <c r="F129" s="103" t="s">
        <v>621</v>
      </c>
      <c r="G129" s="103" t="s">
        <v>621</v>
      </c>
      <c r="H129" s="103" t="s">
        <v>622</v>
      </c>
      <c r="I129" s="103" t="s">
        <v>621</v>
      </c>
      <c r="J129" s="103" t="s">
        <v>621</v>
      </c>
      <c r="K129" s="103" t="s">
        <v>622</v>
      </c>
      <c r="L129" s="103" t="s">
        <v>621</v>
      </c>
      <c r="M129" s="103" t="s">
        <v>622</v>
      </c>
      <c r="N129" s="103" t="s">
        <v>621</v>
      </c>
      <c r="O129" s="103" t="s">
        <v>621</v>
      </c>
      <c r="P129" s="103" t="s">
        <v>621</v>
      </c>
      <c r="Q129" s="103" t="s">
        <v>622</v>
      </c>
      <c r="R129" s="103" t="s">
        <v>621</v>
      </c>
      <c r="S129" s="103" t="s">
        <v>621</v>
      </c>
      <c r="T129" s="103" t="s">
        <v>623</v>
      </c>
      <c r="U129" s="103" t="s">
        <v>621</v>
      </c>
      <c r="V129" s="103" t="s">
        <v>621</v>
      </c>
      <c r="W129" s="103" t="s">
        <v>621</v>
      </c>
      <c r="X129" s="103" t="s">
        <v>621</v>
      </c>
      <c r="Y129" s="103" t="s">
        <v>621</v>
      </c>
      <c r="Z129" s="103" t="s">
        <v>621</v>
      </c>
      <c r="AA129" s="103" t="s">
        <v>621</v>
      </c>
      <c r="AB129" s="103" t="s">
        <v>621</v>
      </c>
      <c r="AD129" s="103">
        <f t="shared" si="14"/>
        <v>19</v>
      </c>
      <c r="AE129" s="103">
        <f t="shared" si="14"/>
        <v>4</v>
      </c>
      <c r="AF129" s="103"/>
      <c r="AG129" s="103">
        <f t="shared" si="15"/>
        <v>2</v>
      </c>
      <c r="AH129" s="103">
        <f t="shared" si="15"/>
        <v>0</v>
      </c>
      <c r="AI129" s="103">
        <f t="shared" si="9"/>
        <v>23</v>
      </c>
    </row>
    <row r="130" spans="1:35" x14ac:dyDescent="0.25">
      <c r="A130" s="101">
        <v>334</v>
      </c>
      <c r="B130" s="67" t="s">
        <v>130</v>
      </c>
      <c r="C130" s="67" t="s">
        <v>97</v>
      </c>
      <c r="D130" s="103" t="s">
        <v>621</v>
      </c>
      <c r="E130" s="103" t="s">
        <v>621</v>
      </c>
      <c r="F130" s="103" t="s">
        <v>621</v>
      </c>
      <c r="G130" s="103" t="s">
        <v>621</v>
      </c>
      <c r="H130" s="103" t="s">
        <v>622</v>
      </c>
      <c r="I130" s="103" t="s">
        <v>621</v>
      </c>
      <c r="J130" s="103" t="s">
        <v>621</v>
      </c>
      <c r="K130" s="103" t="s">
        <v>622</v>
      </c>
      <c r="L130" s="103" t="s">
        <v>621</v>
      </c>
      <c r="M130" s="103" t="s">
        <v>623</v>
      </c>
      <c r="N130" s="103" t="s">
        <v>621</v>
      </c>
      <c r="O130" s="103" t="s">
        <v>621</v>
      </c>
      <c r="P130" s="103" t="s">
        <v>621</v>
      </c>
      <c r="Q130" s="103" t="s">
        <v>622</v>
      </c>
      <c r="R130" s="103" t="s">
        <v>621</v>
      </c>
      <c r="S130" s="103" t="s">
        <v>621</v>
      </c>
      <c r="T130" s="103" t="s">
        <v>623</v>
      </c>
      <c r="U130" s="103" t="s">
        <v>621</v>
      </c>
      <c r="V130" s="103" t="s">
        <v>621</v>
      </c>
      <c r="W130" s="103" t="s">
        <v>621</v>
      </c>
      <c r="X130" s="103" t="s">
        <v>621</v>
      </c>
      <c r="Y130" s="103" t="s">
        <v>621</v>
      </c>
      <c r="Z130" s="103" t="s">
        <v>621</v>
      </c>
      <c r="AA130" s="103" t="s">
        <v>621</v>
      </c>
      <c r="AB130" s="103" t="s">
        <v>621</v>
      </c>
      <c r="AD130" s="103">
        <f t="shared" si="14"/>
        <v>20</v>
      </c>
      <c r="AE130" s="103">
        <f t="shared" si="14"/>
        <v>3</v>
      </c>
      <c r="AF130" s="103"/>
      <c r="AG130" s="103">
        <f t="shared" si="15"/>
        <v>2</v>
      </c>
      <c r="AH130" s="103">
        <f t="shared" si="15"/>
        <v>0</v>
      </c>
      <c r="AI130" s="103">
        <f t="shared" si="9"/>
        <v>23</v>
      </c>
    </row>
    <row r="131" spans="1:35" x14ac:dyDescent="0.25">
      <c r="A131" s="101">
        <v>335</v>
      </c>
      <c r="B131" s="67" t="s">
        <v>131</v>
      </c>
      <c r="C131" s="67" t="s">
        <v>97</v>
      </c>
      <c r="D131" s="103" t="s">
        <v>622</v>
      </c>
      <c r="E131" s="103" t="s">
        <v>621</v>
      </c>
      <c r="F131" s="103" t="s">
        <v>623</v>
      </c>
      <c r="G131" s="103" t="s">
        <v>621</v>
      </c>
      <c r="H131" s="103" t="s">
        <v>621</v>
      </c>
      <c r="I131" s="103" t="s">
        <v>621</v>
      </c>
      <c r="J131" s="103" t="s">
        <v>623</v>
      </c>
      <c r="K131" s="103" t="s">
        <v>622</v>
      </c>
      <c r="L131" s="103" t="s">
        <v>621</v>
      </c>
      <c r="M131" s="103" t="s">
        <v>622</v>
      </c>
      <c r="N131" s="103" t="s">
        <v>621</v>
      </c>
      <c r="O131" s="103" t="s">
        <v>621</v>
      </c>
      <c r="P131" s="103" t="s">
        <v>621</v>
      </c>
      <c r="Q131" s="103" t="s">
        <v>622</v>
      </c>
      <c r="R131" s="103" t="s">
        <v>621</v>
      </c>
      <c r="S131" s="103" t="s">
        <v>621</v>
      </c>
      <c r="T131" s="103" t="s">
        <v>621</v>
      </c>
      <c r="U131" s="103" t="s">
        <v>621</v>
      </c>
      <c r="V131" s="103" t="s">
        <v>621</v>
      </c>
      <c r="W131" s="103" t="s">
        <v>621</v>
      </c>
      <c r="X131" s="103" t="s">
        <v>622</v>
      </c>
      <c r="Y131" s="103" t="s">
        <v>621</v>
      </c>
      <c r="Z131" s="103" t="s">
        <v>621</v>
      </c>
      <c r="AA131" s="103" t="s">
        <v>622</v>
      </c>
      <c r="AB131" s="103" t="s">
        <v>621</v>
      </c>
      <c r="AD131" s="103">
        <f t="shared" si="14"/>
        <v>17</v>
      </c>
      <c r="AE131" s="103">
        <f t="shared" si="14"/>
        <v>6</v>
      </c>
      <c r="AF131" s="103"/>
      <c r="AG131" s="103">
        <f t="shared" si="15"/>
        <v>2</v>
      </c>
      <c r="AH131" s="103">
        <f t="shared" si="15"/>
        <v>0</v>
      </c>
      <c r="AI131" s="103">
        <f t="shared" si="9"/>
        <v>23</v>
      </c>
    </row>
    <row r="132" spans="1:35" x14ac:dyDescent="0.25">
      <c r="A132" s="101">
        <v>336</v>
      </c>
      <c r="B132" s="67" t="s">
        <v>91</v>
      </c>
      <c r="C132" s="67" t="s">
        <v>97</v>
      </c>
      <c r="D132" s="103" t="s">
        <v>622</v>
      </c>
      <c r="E132" s="103" t="s">
        <v>621</v>
      </c>
      <c r="F132" s="103" t="s">
        <v>623</v>
      </c>
      <c r="G132" s="103" t="s">
        <v>621</v>
      </c>
      <c r="H132" s="103" t="s">
        <v>621</v>
      </c>
      <c r="I132" s="103" t="s">
        <v>621</v>
      </c>
      <c r="J132" s="103" t="s">
        <v>621</v>
      </c>
      <c r="K132" s="103" t="s">
        <v>622</v>
      </c>
      <c r="L132" s="103" t="s">
        <v>623</v>
      </c>
      <c r="M132" s="103" t="s">
        <v>622</v>
      </c>
      <c r="N132" s="103" t="s">
        <v>621</v>
      </c>
      <c r="O132" s="103" t="s">
        <v>621</v>
      </c>
      <c r="P132" s="103" t="s">
        <v>622</v>
      </c>
      <c r="Q132" s="103" t="s">
        <v>622</v>
      </c>
      <c r="R132" s="103" t="s">
        <v>621</v>
      </c>
      <c r="S132" s="103" t="s">
        <v>621</v>
      </c>
      <c r="T132" s="103" t="s">
        <v>621</v>
      </c>
      <c r="U132" s="103" t="s">
        <v>622</v>
      </c>
      <c r="V132" s="103" t="s">
        <v>622</v>
      </c>
      <c r="W132" s="103" t="s">
        <v>621</v>
      </c>
      <c r="X132" s="103" t="s">
        <v>621</v>
      </c>
      <c r="Y132" s="103" t="s">
        <v>621</v>
      </c>
      <c r="Z132" s="103" t="s">
        <v>621</v>
      </c>
      <c r="AA132" s="103" t="s">
        <v>621</v>
      </c>
      <c r="AB132" s="103" t="s">
        <v>621</v>
      </c>
      <c r="AD132" s="103">
        <f t="shared" si="14"/>
        <v>16</v>
      </c>
      <c r="AE132" s="103">
        <f t="shared" si="14"/>
        <v>7</v>
      </c>
      <c r="AF132" s="103"/>
      <c r="AG132" s="103">
        <f t="shared" si="15"/>
        <v>2</v>
      </c>
      <c r="AH132" s="103">
        <f t="shared" si="15"/>
        <v>0</v>
      </c>
      <c r="AI132" s="103">
        <f t="shared" ref="AI132:AI195" si="16">AD132+AE132</f>
        <v>23</v>
      </c>
    </row>
    <row r="133" spans="1:35" x14ac:dyDescent="0.25">
      <c r="A133" s="101">
        <v>337</v>
      </c>
      <c r="B133" s="67" t="s">
        <v>132</v>
      </c>
      <c r="C133" s="67" t="s">
        <v>97</v>
      </c>
      <c r="D133" s="103" t="s">
        <v>621</v>
      </c>
      <c r="E133" s="103" t="s">
        <v>621</v>
      </c>
      <c r="F133" s="103" t="s">
        <v>621</v>
      </c>
      <c r="G133" s="103" t="s">
        <v>621</v>
      </c>
      <c r="H133" s="103" t="s">
        <v>622</v>
      </c>
      <c r="I133" s="103" t="s">
        <v>621</v>
      </c>
      <c r="J133" s="103" t="s">
        <v>621</v>
      </c>
      <c r="K133" s="103" t="s">
        <v>622</v>
      </c>
      <c r="L133" s="103" t="s">
        <v>621</v>
      </c>
      <c r="M133" s="103" t="s">
        <v>621</v>
      </c>
      <c r="N133" s="103" t="s">
        <v>621</v>
      </c>
      <c r="O133" s="103" t="s">
        <v>621</v>
      </c>
      <c r="P133" s="103" t="s">
        <v>621</v>
      </c>
      <c r="Q133" s="103" t="s">
        <v>621</v>
      </c>
      <c r="R133" s="103" t="s">
        <v>621</v>
      </c>
      <c r="S133" s="103" t="s">
        <v>623</v>
      </c>
      <c r="T133" s="103" t="s">
        <v>621</v>
      </c>
      <c r="U133" s="103" t="s">
        <v>621</v>
      </c>
      <c r="V133" s="103" t="s">
        <v>621</v>
      </c>
      <c r="W133" s="103" t="s">
        <v>621</v>
      </c>
      <c r="X133" s="103" t="s">
        <v>623</v>
      </c>
      <c r="Y133" s="103" t="s">
        <v>623</v>
      </c>
      <c r="Z133" s="103" t="s">
        <v>621</v>
      </c>
      <c r="AA133" s="103" t="s">
        <v>621</v>
      </c>
      <c r="AB133" s="103" t="s">
        <v>621</v>
      </c>
      <c r="AD133" s="103">
        <f t="shared" si="14"/>
        <v>20</v>
      </c>
      <c r="AE133" s="103">
        <f t="shared" si="14"/>
        <v>2</v>
      </c>
      <c r="AF133" s="103"/>
      <c r="AG133" s="103">
        <f t="shared" si="15"/>
        <v>3</v>
      </c>
      <c r="AH133" s="103">
        <f t="shared" si="15"/>
        <v>0</v>
      </c>
      <c r="AI133" s="103">
        <f t="shared" si="16"/>
        <v>22</v>
      </c>
    </row>
    <row r="134" spans="1:35" x14ac:dyDescent="0.25">
      <c r="A134" s="101">
        <v>338</v>
      </c>
      <c r="B134" s="67" t="s">
        <v>133</v>
      </c>
      <c r="C134" s="67" t="s">
        <v>97</v>
      </c>
      <c r="D134" s="103" t="s">
        <v>621</v>
      </c>
      <c r="E134" s="103" t="s">
        <v>621</v>
      </c>
      <c r="F134" s="103" t="s">
        <v>621</v>
      </c>
      <c r="G134" s="103" t="s">
        <v>621</v>
      </c>
      <c r="H134" s="103" t="s">
        <v>622</v>
      </c>
      <c r="I134" s="103" t="s">
        <v>623</v>
      </c>
      <c r="J134" s="103" t="s">
        <v>621</v>
      </c>
      <c r="K134" s="103" t="s">
        <v>623</v>
      </c>
      <c r="L134" s="103" t="s">
        <v>621</v>
      </c>
      <c r="M134" s="103" t="s">
        <v>621</v>
      </c>
      <c r="N134" s="103" t="s">
        <v>621</v>
      </c>
      <c r="O134" s="103" t="s">
        <v>621</v>
      </c>
      <c r="P134" s="103" t="s">
        <v>621</v>
      </c>
      <c r="Q134" s="103" t="s">
        <v>622</v>
      </c>
      <c r="R134" s="103" t="s">
        <v>621</v>
      </c>
      <c r="S134" s="103" t="s">
        <v>621</v>
      </c>
      <c r="T134" s="103" t="s">
        <v>623</v>
      </c>
      <c r="U134" s="103" t="s">
        <v>621</v>
      </c>
      <c r="V134" s="103" t="s">
        <v>621</v>
      </c>
      <c r="W134" s="103" t="s">
        <v>621</v>
      </c>
      <c r="X134" s="103" t="s">
        <v>621</v>
      </c>
      <c r="Y134" s="103" t="s">
        <v>621</v>
      </c>
      <c r="Z134" s="103" t="s">
        <v>621</v>
      </c>
      <c r="AA134" s="103" t="s">
        <v>623</v>
      </c>
      <c r="AB134" s="103" t="s">
        <v>621</v>
      </c>
      <c r="AD134" s="103">
        <f t="shared" si="14"/>
        <v>19</v>
      </c>
      <c r="AE134" s="103">
        <f t="shared" si="14"/>
        <v>2</v>
      </c>
      <c r="AF134" s="103"/>
      <c r="AG134" s="103">
        <f t="shared" si="15"/>
        <v>4</v>
      </c>
      <c r="AH134" s="103">
        <f t="shared" si="15"/>
        <v>0</v>
      </c>
      <c r="AI134" s="103">
        <f t="shared" si="16"/>
        <v>21</v>
      </c>
    </row>
    <row r="135" spans="1:35" x14ac:dyDescent="0.25">
      <c r="A135" s="101">
        <v>339</v>
      </c>
      <c r="B135" s="67" t="s">
        <v>134</v>
      </c>
      <c r="C135" s="67" t="s">
        <v>97</v>
      </c>
      <c r="D135" s="103" t="s">
        <v>622</v>
      </c>
      <c r="E135" s="103" t="s">
        <v>622</v>
      </c>
      <c r="F135" s="103" t="s">
        <v>623</v>
      </c>
      <c r="G135" s="103" t="s">
        <v>621</v>
      </c>
      <c r="H135" s="103" t="s">
        <v>622</v>
      </c>
      <c r="I135" s="103" t="s">
        <v>621</v>
      </c>
      <c r="J135" s="103" t="s">
        <v>623</v>
      </c>
      <c r="K135" s="103" t="s">
        <v>622</v>
      </c>
      <c r="L135" s="103" t="s">
        <v>623</v>
      </c>
      <c r="M135" s="103" t="s">
        <v>622</v>
      </c>
      <c r="N135" s="103" t="s">
        <v>621</v>
      </c>
      <c r="O135" s="103" t="s">
        <v>621</v>
      </c>
      <c r="P135" s="103" t="s">
        <v>622</v>
      </c>
      <c r="Q135" s="103" t="s">
        <v>622</v>
      </c>
      <c r="R135" s="103" t="s">
        <v>621</v>
      </c>
      <c r="S135" s="103" t="s">
        <v>621</v>
      </c>
      <c r="T135" s="103" t="s">
        <v>621</v>
      </c>
      <c r="U135" s="103" t="s">
        <v>622</v>
      </c>
      <c r="V135" s="103" t="s">
        <v>622</v>
      </c>
      <c r="W135" s="103" t="s">
        <v>621</v>
      </c>
      <c r="X135" s="103" t="s">
        <v>622</v>
      </c>
      <c r="Y135" s="103" t="s">
        <v>621</v>
      </c>
      <c r="Z135" s="103" t="s">
        <v>621</v>
      </c>
      <c r="AA135" s="103" t="s">
        <v>622</v>
      </c>
      <c r="AB135" s="103" t="s">
        <v>621</v>
      </c>
      <c r="AD135" s="103">
        <f t="shared" si="14"/>
        <v>11</v>
      </c>
      <c r="AE135" s="103">
        <f t="shared" si="14"/>
        <v>11</v>
      </c>
      <c r="AF135" s="103"/>
      <c r="AG135" s="103">
        <f t="shared" si="15"/>
        <v>3</v>
      </c>
      <c r="AH135" s="103">
        <f t="shared" si="15"/>
        <v>0</v>
      </c>
      <c r="AI135" s="103">
        <f t="shared" si="16"/>
        <v>22</v>
      </c>
    </row>
    <row r="136" spans="1:35" x14ac:dyDescent="0.25">
      <c r="A136" s="101">
        <v>340</v>
      </c>
      <c r="B136" s="67" t="s">
        <v>135</v>
      </c>
      <c r="C136" s="67" t="s">
        <v>97</v>
      </c>
      <c r="D136" s="103" t="s">
        <v>622</v>
      </c>
      <c r="E136" s="103" t="s">
        <v>621</v>
      </c>
      <c r="F136" s="103" t="s">
        <v>621</v>
      </c>
      <c r="G136" s="103" t="s">
        <v>621</v>
      </c>
      <c r="H136" s="103" t="s">
        <v>622</v>
      </c>
      <c r="I136" s="103" t="s">
        <v>621</v>
      </c>
      <c r="J136" s="103" t="s">
        <v>621</v>
      </c>
      <c r="K136" s="103" t="s">
        <v>621</v>
      </c>
      <c r="L136" s="103" t="s">
        <v>623</v>
      </c>
      <c r="M136" s="103" t="s">
        <v>621</v>
      </c>
      <c r="N136" s="103" t="s">
        <v>621</v>
      </c>
      <c r="O136" s="103" t="s">
        <v>621</v>
      </c>
      <c r="P136" s="103" t="s">
        <v>621</v>
      </c>
      <c r="Q136" s="103" t="s">
        <v>622</v>
      </c>
      <c r="R136" s="103" t="s">
        <v>621</v>
      </c>
      <c r="S136" s="103" t="s">
        <v>621</v>
      </c>
      <c r="T136" s="103" t="s">
        <v>621</v>
      </c>
      <c r="U136" s="103" t="s">
        <v>621</v>
      </c>
      <c r="V136" s="103" t="s">
        <v>621</v>
      </c>
      <c r="W136" s="103" t="s">
        <v>621</v>
      </c>
      <c r="X136" s="103" t="s">
        <v>622</v>
      </c>
      <c r="Y136" s="103" t="s">
        <v>621</v>
      </c>
      <c r="Z136" s="103" t="s">
        <v>621</v>
      </c>
      <c r="AA136" s="103" t="s">
        <v>622</v>
      </c>
      <c r="AB136" s="103" t="s">
        <v>623</v>
      </c>
      <c r="AD136" s="103">
        <f t="shared" si="14"/>
        <v>18</v>
      </c>
      <c r="AE136" s="103">
        <f t="shared" si="14"/>
        <v>5</v>
      </c>
      <c r="AF136" s="103"/>
      <c r="AG136" s="103">
        <f t="shared" si="15"/>
        <v>2</v>
      </c>
      <c r="AH136" s="103">
        <f t="shared" si="15"/>
        <v>0</v>
      </c>
      <c r="AI136" s="103">
        <f t="shared" si="16"/>
        <v>23</v>
      </c>
    </row>
    <row r="137" spans="1:35" x14ac:dyDescent="0.25">
      <c r="A137" s="101">
        <v>401</v>
      </c>
      <c r="B137" s="67" t="s">
        <v>136</v>
      </c>
      <c r="C137" s="67" t="s">
        <v>137</v>
      </c>
      <c r="D137" s="103" t="s">
        <v>621</v>
      </c>
      <c r="E137" s="103" t="s">
        <v>621</v>
      </c>
      <c r="F137" s="103" t="s">
        <v>621</v>
      </c>
      <c r="G137" s="103" t="s">
        <v>621</v>
      </c>
      <c r="H137" s="103" t="s">
        <v>622</v>
      </c>
      <c r="I137" s="103" t="s">
        <v>621</v>
      </c>
      <c r="J137" s="103" t="s">
        <v>621</v>
      </c>
      <c r="K137" s="103" t="s">
        <v>622</v>
      </c>
      <c r="L137" s="103" t="s">
        <v>621</v>
      </c>
      <c r="M137" s="103" t="s">
        <v>621</v>
      </c>
      <c r="N137" s="103" t="s">
        <v>623</v>
      </c>
      <c r="O137" s="103" t="s">
        <v>621</v>
      </c>
      <c r="P137" s="103" t="s">
        <v>621</v>
      </c>
      <c r="Q137" s="103" t="s">
        <v>622</v>
      </c>
      <c r="R137" s="103" t="s">
        <v>621</v>
      </c>
      <c r="S137" s="103" t="s">
        <v>621</v>
      </c>
      <c r="T137" s="103" t="s">
        <v>623</v>
      </c>
      <c r="U137" s="103" t="s">
        <v>621</v>
      </c>
      <c r="V137" s="103" t="s">
        <v>621</v>
      </c>
      <c r="W137" s="103" t="s">
        <v>621</v>
      </c>
      <c r="X137" s="103" t="s">
        <v>623</v>
      </c>
      <c r="Y137" s="103" t="s">
        <v>623</v>
      </c>
      <c r="Z137" s="103" t="s">
        <v>621</v>
      </c>
      <c r="AA137" s="103" t="s">
        <v>621</v>
      </c>
      <c r="AB137" s="103" t="s">
        <v>621</v>
      </c>
      <c r="AD137" s="103">
        <f t="shared" si="14"/>
        <v>18</v>
      </c>
      <c r="AE137" s="103">
        <f t="shared" si="14"/>
        <v>3</v>
      </c>
      <c r="AF137" s="103"/>
      <c r="AG137" s="103">
        <f t="shared" si="15"/>
        <v>4</v>
      </c>
      <c r="AH137" s="103">
        <f t="shared" si="15"/>
        <v>0</v>
      </c>
      <c r="AI137" s="103">
        <f t="shared" si="16"/>
        <v>21</v>
      </c>
    </row>
    <row r="138" spans="1:35" x14ac:dyDescent="0.25">
      <c r="A138" s="101">
        <v>402</v>
      </c>
      <c r="B138" s="67" t="s">
        <v>138</v>
      </c>
      <c r="C138" s="67" t="s">
        <v>137</v>
      </c>
      <c r="D138" s="103" t="s">
        <v>622</v>
      </c>
      <c r="E138" s="103" t="s">
        <v>622</v>
      </c>
      <c r="F138" s="103" t="s">
        <v>621</v>
      </c>
      <c r="G138" s="103" t="s">
        <v>621</v>
      </c>
      <c r="H138" s="103" t="s">
        <v>622</v>
      </c>
      <c r="I138" s="103" t="s">
        <v>621</v>
      </c>
      <c r="J138" s="103" t="s">
        <v>621</v>
      </c>
      <c r="K138" s="103" t="s">
        <v>622</v>
      </c>
      <c r="L138" s="103" t="s">
        <v>621</v>
      </c>
      <c r="M138" s="103" t="s">
        <v>622</v>
      </c>
      <c r="N138" s="103" t="s">
        <v>621</v>
      </c>
      <c r="O138" s="103" t="s">
        <v>621</v>
      </c>
      <c r="P138" s="103" t="s">
        <v>621</v>
      </c>
      <c r="Q138" s="103" t="s">
        <v>622</v>
      </c>
      <c r="R138" s="103" t="s">
        <v>621</v>
      </c>
      <c r="S138" s="103" t="s">
        <v>621</v>
      </c>
      <c r="T138" s="103" t="s">
        <v>621</v>
      </c>
      <c r="U138" s="103" t="s">
        <v>622</v>
      </c>
      <c r="V138" s="103" t="s">
        <v>621</v>
      </c>
      <c r="W138" s="103" t="s">
        <v>621</v>
      </c>
      <c r="X138" s="103" t="s">
        <v>622</v>
      </c>
      <c r="Y138" s="103" t="s">
        <v>623</v>
      </c>
      <c r="Z138" s="103" t="s">
        <v>623</v>
      </c>
      <c r="AA138" s="103" t="s">
        <v>622</v>
      </c>
      <c r="AB138" s="103" t="s">
        <v>621</v>
      </c>
      <c r="AD138" s="103">
        <f t="shared" si="14"/>
        <v>14</v>
      </c>
      <c r="AE138" s="103">
        <f t="shared" si="14"/>
        <v>9</v>
      </c>
      <c r="AF138" s="103"/>
      <c r="AG138" s="103">
        <f t="shared" si="15"/>
        <v>2</v>
      </c>
      <c r="AH138" s="103">
        <f t="shared" si="15"/>
        <v>0</v>
      </c>
      <c r="AI138" s="103">
        <f t="shared" si="16"/>
        <v>23</v>
      </c>
    </row>
    <row r="139" spans="1:35" x14ac:dyDescent="0.25">
      <c r="A139" s="101">
        <v>403</v>
      </c>
      <c r="B139" s="67" t="s">
        <v>139</v>
      </c>
      <c r="C139" s="67" t="s">
        <v>137</v>
      </c>
      <c r="D139" s="103" t="s">
        <v>621</v>
      </c>
      <c r="E139" s="103" t="s">
        <v>621</v>
      </c>
      <c r="F139" s="103" t="s">
        <v>621</v>
      </c>
      <c r="G139" s="103" t="s">
        <v>621</v>
      </c>
      <c r="H139" s="103" t="s">
        <v>622</v>
      </c>
      <c r="I139" s="103" t="s">
        <v>621</v>
      </c>
      <c r="J139" s="103" t="s">
        <v>621</v>
      </c>
      <c r="K139" s="103" t="s">
        <v>622</v>
      </c>
      <c r="L139" s="103" t="s">
        <v>622</v>
      </c>
      <c r="M139" s="103" t="s">
        <v>621</v>
      </c>
      <c r="N139" s="103" t="s">
        <v>621</v>
      </c>
      <c r="O139" s="103" t="s">
        <v>621</v>
      </c>
      <c r="P139" s="103" t="s">
        <v>621</v>
      </c>
      <c r="Q139" s="103" t="s">
        <v>622</v>
      </c>
      <c r="R139" s="103" t="s">
        <v>621</v>
      </c>
      <c r="S139" s="103" t="s">
        <v>621</v>
      </c>
      <c r="T139" s="103" t="s">
        <v>621</v>
      </c>
      <c r="U139" s="103" t="s">
        <v>621</v>
      </c>
      <c r="V139" s="103" t="s">
        <v>621</v>
      </c>
      <c r="W139" s="103" t="s">
        <v>621</v>
      </c>
      <c r="X139" s="103" t="s">
        <v>621</v>
      </c>
      <c r="Y139" s="103" t="s">
        <v>621</v>
      </c>
      <c r="Z139" s="103" t="s">
        <v>621</v>
      </c>
      <c r="AA139" s="103" t="s">
        <v>621</v>
      </c>
      <c r="AB139" s="103" t="s">
        <v>621</v>
      </c>
      <c r="AD139" s="103">
        <f t="shared" si="14"/>
        <v>21</v>
      </c>
      <c r="AE139" s="103">
        <f t="shared" si="14"/>
        <v>4</v>
      </c>
      <c r="AF139" s="103"/>
      <c r="AG139" s="103">
        <f t="shared" si="15"/>
        <v>0</v>
      </c>
      <c r="AH139" s="103">
        <f t="shared" si="15"/>
        <v>0</v>
      </c>
      <c r="AI139" s="103">
        <f t="shared" si="16"/>
        <v>25</v>
      </c>
    </row>
    <row r="140" spans="1:35" x14ac:dyDescent="0.25">
      <c r="A140" s="101">
        <v>404</v>
      </c>
      <c r="B140" s="67" t="s">
        <v>140</v>
      </c>
      <c r="C140" s="67" t="s">
        <v>137</v>
      </c>
      <c r="D140" s="103" t="s">
        <v>621</v>
      </c>
      <c r="E140" s="103" t="s">
        <v>621</v>
      </c>
      <c r="F140" s="103" t="s">
        <v>621</v>
      </c>
      <c r="G140" s="103" t="s">
        <v>621</v>
      </c>
      <c r="H140" s="103" t="s">
        <v>621</v>
      </c>
      <c r="I140" s="103" t="s">
        <v>621</v>
      </c>
      <c r="J140" s="103" t="s">
        <v>621</v>
      </c>
      <c r="K140" s="103" t="s">
        <v>622</v>
      </c>
      <c r="L140" s="103" t="s">
        <v>623</v>
      </c>
      <c r="M140" s="103" t="s">
        <v>621</v>
      </c>
      <c r="N140" s="103" t="s">
        <v>623</v>
      </c>
      <c r="O140" s="103" t="s">
        <v>621</v>
      </c>
      <c r="P140" s="103" t="s">
        <v>621</v>
      </c>
      <c r="Q140" s="103" t="s">
        <v>622</v>
      </c>
      <c r="R140" s="103" t="s">
        <v>621</v>
      </c>
      <c r="S140" s="103" t="s">
        <v>621</v>
      </c>
      <c r="T140" s="103" t="s">
        <v>623</v>
      </c>
      <c r="U140" s="103" t="s">
        <v>621</v>
      </c>
      <c r="V140" s="103" t="s">
        <v>622</v>
      </c>
      <c r="W140" s="103" t="s">
        <v>621</v>
      </c>
      <c r="X140" s="103" t="s">
        <v>623</v>
      </c>
      <c r="Y140" s="103" t="s">
        <v>621</v>
      </c>
      <c r="Z140" s="103" t="s">
        <v>621</v>
      </c>
      <c r="AA140" s="103" t="s">
        <v>621</v>
      </c>
      <c r="AB140" s="103" t="s">
        <v>621</v>
      </c>
      <c r="AD140" s="103">
        <f t="shared" si="14"/>
        <v>18</v>
      </c>
      <c r="AE140" s="103">
        <f t="shared" si="14"/>
        <v>3</v>
      </c>
      <c r="AF140" s="103"/>
      <c r="AG140" s="103">
        <f t="shared" si="15"/>
        <v>4</v>
      </c>
      <c r="AH140" s="103">
        <f t="shared" si="15"/>
        <v>0</v>
      </c>
      <c r="AI140" s="103">
        <f t="shared" si="16"/>
        <v>21</v>
      </c>
    </row>
    <row r="141" spans="1:35" x14ac:dyDescent="0.25">
      <c r="A141" s="101">
        <v>405</v>
      </c>
      <c r="B141" s="67" t="s">
        <v>141</v>
      </c>
      <c r="C141" s="67" t="s">
        <v>137</v>
      </c>
      <c r="D141" s="103" t="s">
        <v>621</v>
      </c>
      <c r="E141" s="103" t="s">
        <v>621</v>
      </c>
      <c r="F141" s="103" t="s">
        <v>621</v>
      </c>
      <c r="G141" s="103" t="s">
        <v>621</v>
      </c>
      <c r="H141" s="103" t="s">
        <v>622</v>
      </c>
      <c r="I141" s="103" t="s">
        <v>621</v>
      </c>
      <c r="J141" s="103" t="s">
        <v>623</v>
      </c>
      <c r="K141" s="103" t="s">
        <v>622</v>
      </c>
      <c r="L141" s="103" t="s">
        <v>622</v>
      </c>
      <c r="M141" s="103" t="s">
        <v>621</v>
      </c>
      <c r="N141" s="103" t="s">
        <v>621</v>
      </c>
      <c r="O141" s="103" t="s">
        <v>621</v>
      </c>
      <c r="P141" s="103" t="s">
        <v>621</v>
      </c>
      <c r="Q141" s="103" t="s">
        <v>622</v>
      </c>
      <c r="R141" s="103" t="s">
        <v>621</v>
      </c>
      <c r="S141" s="103" t="s">
        <v>621</v>
      </c>
      <c r="T141" s="103" t="s">
        <v>621</v>
      </c>
      <c r="U141" s="103" t="s">
        <v>621</v>
      </c>
      <c r="V141" s="103" t="s">
        <v>621</v>
      </c>
      <c r="W141" s="103" t="s">
        <v>621</v>
      </c>
      <c r="X141" s="103" t="s">
        <v>623</v>
      </c>
      <c r="Y141" s="103" t="s">
        <v>623</v>
      </c>
      <c r="Z141" s="103" t="s">
        <v>621</v>
      </c>
      <c r="AA141" s="103" t="s">
        <v>621</v>
      </c>
      <c r="AB141" s="103" t="s">
        <v>621</v>
      </c>
      <c r="AD141" s="103">
        <f t="shared" si="14"/>
        <v>18</v>
      </c>
      <c r="AE141" s="103">
        <f t="shared" si="14"/>
        <v>4</v>
      </c>
      <c r="AF141" s="103"/>
      <c r="AG141" s="103">
        <f t="shared" si="15"/>
        <v>3</v>
      </c>
      <c r="AH141" s="103">
        <f t="shared" si="15"/>
        <v>0</v>
      </c>
      <c r="AI141" s="103">
        <f t="shared" si="16"/>
        <v>22</v>
      </c>
    </row>
    <row r="142" spans="1:35" x14ac:dyDescent="0.25">
      <c r="A142" s="101">
        <v>406</v>
      </c>
      <c r="B142" s="67" t="s">
        <v>142</v>
      </c>
      <c r="C142" s="67" t="s">
        <v>137</v>
      </c>
      <c r="D142" s="103" t="s">
        <v>621</v>
      </c>
      <c r="E142" s="103" t="s">
        <v>621</v>
      </c>
      <c r="F142" s="103" t="s">
        <v>621</v>
      </c>
      <c r="G142" s="103" t="s">
        <v>621</v>
      </c>
      <c r="H142" s="103" t="s">
        <v>622</v>
      </c>
      <c r="I142" s="103" t="s">
        <v>621</v>
      </c>
      <c r="J142" s="103" t="s">
        <v>621</v>
      </c>
      <c r="K142" s="103" t="s">
        <v>623</v>
      </c>
      <c r="L142" s="103" t="s">
        <v>622</v>
      </c>
      <c r="M142" s="103" t="s">
        <v>621</v>
      </c>
      <c r="N142" s="103" t="s">
        <v>621</v>
      </c>
      <c r="O142" s="103" t="s">
        <v>621</v>
      </c>
      <c r="P142" s="103" t="s">
        <v>621</v>
      </c>
      <c r="Q142" s="103" t="s">
        <v>622</v>
      </c>
      <c r="R142" s="103" t="s">
        <v>621</v>
      </c>
      <c r="S142" s="103" t="s">
        <v>621</v>
      </c>
      <c r="T142" s="103" t="s">
        <v>623</v>
      </c>
      <c r="U142" s="103" t="s">
        <v>621</v>
      </c>
      <c r="V142" s="103" t="s">
        <v>621</v>
      </c>
      <c r="W142" s="103" t="s">
        <v>621</v>
      </c>
      <c r="X142" s="103" t="s">
        <v>623</v>
      </c>
      <c r="Y142" s="103" t="s">
        <v>621</v>
      </c>
      <c r="Z142" s="103" t="s">
        <v>621</v>
      </c>
      <c r="AA142" s="103" t="s">
        <v>621</v>
      </c>
      <c r="AB142" s="103" t="s">
        <v>621</v>
      </c>
      <c r="AD142" s="103">
        <f t="shared" si="14"/>
        <v>19</v>
      </c>
      <c r="AE142" s="103">
        <f t="shared" si="14"/>
        <v>3</v>
      </c>
      <c r="AF142" s="103"/>
      <c r="AG142" s="103">
        <f t="shared" si="15"/>
        <v>3</v>
      </c>
      <c r="AH142" s="103">
        <f t="shared" si="15"/>
        <v>0</v>
      </c>
      <c r="AI142" s="103">
        <f t="shared" si="16"/>
        <v>22</v>
      </c>
    </row>
    <row r="143" spans="1:35" x14ac:dyDescent="0.25">
      <c r="A143" s="101">
        <v>407</v>
      </c>
      <c r="B143" s="67" t="s">
        <v>143</v>
      </c>
      <c r="C143" s="67" t="s">
        <v>137</v>
      </c>
      <c r="D143" s="103" t="s">
        <v>621</v>
      </c>
      <c r="E143" s="103" t="s">
        <v>621</v>
      </c>
      <c r="F143" s="103" t="s">
        <v>623</v>
      </c>
      <c r="G143" s="103" t="s">
        <v>621</v>
      </c>
      <c r="H143" s="103" t="s">
        <v>622</v>
      </c>
      <c r="I143" s="103" t="s">
        <v>621</v>
      </c>
      <c r="J143" s="103" t="s">
        <v>621</v>
      </c>
      <c r="K143" s="103" t="s">
        <v>622</v>
      </c>
      <c r="L143" s="103" t="s">
        <v>623</v>
      </c>
      <c r="M143" s="103" t="s">
        <v>621</v>
      </c>
      <c r="N143" s="103" t="s">
        <v>621</v>
      </c>
      <c r="O143" s="103" t="s">
        <v>621</v>
      </c>
      <c r="P143" s="103" t="s">
        <v>621</v>
      </c>
      <c r="Q143" s="103" t="s">
        <v>622</v>
      </c>
      <c r="R143" s="103" t="s">
        <v>621</v>
      </c>
      <c r="S143" s="103" t="s">
        <v>621</v>
      </c>
      <c r="T143" s="103" t="s">
        <v>621</v>
      </c>
      <c r="U143" s="103" t="s">
        <v>621</v>
      </c>
      <c r="V143" s="103" t="s">
        <v>621</v>
      </c>
      <c r="W143" s="103" t="s">
        <v>621</v>
      </c>
      <c r="X143" s="103" t="s">
        <v>623</v>
      </c>
      <c r="Y143" s="103" t="s">
        <v>623</v>
      </c>
      <c r="Z143" s="103" t="s">
        <v>621</v>
      </c>
      <c r="AA143" s="103" t="s">
        <v>621</v>
      </c>
      <c r="AB143" s="103" t="s">
        <v>621</v>
      </c>
      <c r="AD143" s="103">
        <f t="shared" si="14"/>
        <v>18</v>
      </c>
      <c r="AE143" s="103">
        <f t="shared" si="14"/>
        <v>3</v>
      </c>
      <c r="AF143" s="103"/>
      <c r="AG143" s="103">
        <f t="shared" si="15"/>
        <v>4</v>
      </c>
      <c r="AH143" s="103">
        <f t="shared" si="15"/>
        <v>0</v>
      </c>
      <c r="AI143" s="103">
        <f t="shared" si="16"/>
        <v>21</v>
      </c>
    </row>
    <row r="144" spans="1:35" x14ac:dyDescent="0.25">
      <c r="A144" s="101">
        <v>408</v>
      </c>
      <c r="B144" s="67" t="s">
        <v>144</v>
      </c>
      <c r="C144" s="67" t="s">
        <v>137</v>
      </c>
      <c r="D144" s="103" t="s">
        <v>621</v>
      </c>
      <c r="E144" s="103" t="s">
        <v>621</v>
      </c>
      <c r="F144" s="103" t="s">
        <v>621</v>
      </c>
      <c r="G144" s="103" t="s">
        <v>621</v>
      </c>
      <c r="H144" s="103" t="s">
        <v>622</v>
      </c>
      <c r="I144" s="103" t="s">
        <v>621</v>
      </c>
      <c r="J144" s="103" t="s">
        <v>621</v>
      </c>
      <c r="K144" s="103" t="s">
        <v>621</v>
      </c>
      <c r="L144" s="103" t="s">
        <v>623</v>
      </c>
      <c r="M144" s="103" t="s">
        <v>621</v>
      </c>
      <c r="N144" s="103" t="s">
        <v>621</v>
      </c>
      <c r="O144" s="103" t="s">
        <v>621</v>
      </c>
      <c r="P144" s="103" t="s">
        <v>621</v>
      </c>
      <c r="Q144" s="103" t="s">
        <v>621</v>
      </c>
      <c r="R144" s="103" t="s">
        <v>621</v>
      </c>
      <c r="S144" s="103" t="s">
        <v>622</v>
      </c>
      <c r="T144" s="103" t="s">
        <v>623</v>
      </c>
      <c r="U144" s="103" t="s">
        <v>621</v>
      </c>
      <c r="V144" s="103" t="s">
        <v>621</v>
      </c>
      <c r="W144" s="103" t="s">
        <v>621</v>
      </c>
      <c r="X144" s="103" t="s">
        <v>623</v>
      </c>
      <c r="Y144" s="103" t="s">
        <v>621</v>
      </c>
      <c r="Z144" s="103" t="s">
        <v>621</v>
      </c>
      <c r="AA144" s="103" t="s">
        <v>621</v>
      </c>
      <c r="AB144" s="103" t="s">
        <v>623</v>
      </c>
      <c r="AD144" s="103">
        <f t="shared" ref="AD144:AE163" si="17">COUNTIF($D144:$AB144,AD$3)</f>
        <v>19</v>
      </c>
      <c r="AE144" s="103">
        <f t="shared" si="17"/>
        <v>2</v>
      </c>
      <c r="AF144" s="103"/>
      <c r="AG144" s="103">
        <f t="shared" ref="AG144:AH163" si="18">COUNTIF($D144:$AB144,AG$3)</f>
        <v>4</v>
      </c>
      <c r="AH144" s="103">
        <f t="shared" si="18"/>
        <v>0</v>
      </c>
      <c r="AI144" s="103">
        <f t="shared" si="16"/>
        <v>21</v>
      </c>
    </row>
    <row r="145" spans="1:3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622</v>
      </c>
      <c r="M145" s="103" t="s">
        <v>621</v>
      </c>
      <c r="N145" s="103" t="s">
        <v>621</v>
      </c>
      <c r="O145" s="103" t="s">
        <v>621</v>
      </c>
      <c r="P145" s="103" t="s">
        <v>621</v>
      </c>
      <c r="Q145" s="103" t="s">
        <v>622</v>
      </c>
      <c r="R145" s="103" t="s">
        <v>621</v>
      </c>
      <c r="S145" s="103" t="s">
        <v>621</v>
      </c>
      <c r="T145" s="103" t="s">
        <v>621</v>
      </c>
      <c r="U145" s="103" t="s">
        <v>621</v>
      </c>
      <c r="V145" s="103" t="s">
        <v>621</v>
      </c>
      <c r="W145" s="103" t="s">
        <v>621</v>
      </c>
      <c r="X145" s="103" t="s">
        <v>621</v>
      </c>
      <c r="Y145" s="103" t="s">
        <v>621</v>
      </c>
      <c r="Z145" s="103" t="s">
        <v>621</v>
      </c>
      <c r="AA145" s="103" t="s">
        <v>621</v>
      </c>
      <c r="AB145" s="103" t="s">
        <v>621</v>
      </c>
      <c r="AD145" s="103">
        <f t="shared" si="17"/>
        <v>23</v>
      </c>
      <c r="AE145" s="103">
        <f t="shared" si="17"/>
        <v>2</v>
      </c>
      <c r="AF145" s="103"/>
      <c r="AG145" s="103">
        <f t="shared" si="18"/>
        <v>0</v>
      </c>
      <c r="AH145" s="103">
        <f t="shared" si="18"/>
        <v>0</v>
      </c>
      <c r="AI145" s="103">
        <f t="shared" si="16"/>
        <v>25</v>
      </c>
    </row>
    <row r="146" spans="1:35" x14ac:dyDescent="0.25">
      <c r="A146" s="101">
        <v>410</v>
      </c>
      <c r="B146" s="67" t="s">
        <v>146</v>
      </c>
      <c r="C146" s="67" t="s">
        <v>137</v>
      </c>
      <c r="D146" s="103" t="s">
        <v>621</v>
      </c>
      <c r="E146" s="103" t="s">
        <v>621</v>
      </c>
      <c r="F146" s="103" t="s">
        <v>621</v>
      </c>
      <c r="G146" s="103" t="s">
        <v>623</v>
      </c>
      <c r="H146" s="103" t="s">
        <v>622</v>
      </c>
      <c r="I146" s="103" t="s">
        <v>623</v>
      </c>
      <c r="J146" s="103" t="s">
        <v>621</v>
      </c>
      <c r="K146" s="103" t="s">
        <v>622</v>
      </c>
      <c r="L146" s="103" t="s">
        <v>621</v>
      </c>
      <c r="M146" s="103" t="s">
        <v>621</v>
      </c>
      <c r="N146" s="103" t="s">
        <v>621</v>
      </c>
      <c r="O146" s="103" t="s">
        <v>621</v>
      </c>
      <c r="P146" s="103" t="s">
        <v>622</v>
      </c>
      <c r="Q146" s="103" t="s">
        <v>622</v>
      </c>
      <c r="R146" s="103" t="s">
        <v>621</v>
      </c>
      <c r="S146" s="103" t="s">
        <v>621</v>
      </c>
      <c r="T146" s="103" t="s">
        <v>623</v>
      </c>
      <c r="U146" s="103" t="s">
        <v>621</v>
      </c>
      <c r="V146" s="103" t="s">
        <v>621</v>
      </c>
      <c r="W146" s="103" t="s">
        <v>621</v>
      </c>
      <c r="X146" s="103" t="s">
        <v>621</v>
      </c>
      <c r="Y146" s="103" t="s">
        <v>621</v>
      </c>
      <c r="Z146" s="103" t="s">
        <v>621</v>
      </c>
      <c r="AA146" s="103" t="s">
        <v>621</v>
      </c>
      <c r="AB146" s="103" t="s">
        <v>621</v>
      </c>
      <c r="AD146" s="103">
        <f t="shared" si="17"/>
        <v>18</v>
      </c>
      <c r="AE146" s="103">
        <f t="shared" si="17"/>
        <v>4</v>
      </c>
      <c r="AF146" s="103"/>
      <c r="AG146" s="103">
        <f t="shared" si="18"/>
        <v>3</v>
      </c>
      <c r="AH146" s="103">
        <f t="shared" si="18"/>
        <v>0</v>
      </c>
      <c r="AI146" s="103">
        <f t="shared" si="16"/>
        <v>22</v>
      </c>
    </row>
    <row r="147" spans="1:35" x14ac:dyDescent="0.25">
      <c r="A147" s="101">
        <v>411</v>
      </c>
      <c r="B147" s="67" t="s">
        <v>147</v>
      </c>
      <c r="C147" s="67" t="s">
        <v>137</v>
      </c>
      <c r="D147" s="103" t="s">
        <v>621</v>
      </c>
      <c r="E147" s="103" t="s">
        <v>621</v>
      </c>
      <c r="F147" s="103" t="s">
        <v>621</v>
      </c>
      <c r="G147" s="103" t="s">
        <v>621</v>
      </c>
      <c r="H147" s="103" t="s">
        <v>621</v>
      </c>
      <c r="I147" s="103" t="s">
        <v>621</v>
      </c>
      <c r="J147" s="103" t="s">
        <v>621</v>
      </c>
      <c r="K147" s="103" t="s">
        <v>622</v>
      </c>
      <c r="L147" s="103" t="s">
        <v>622</v>
      </c>
      <c r="M147" s="103" t="s">
        <v>623</v>
      </c>
      <c r="N147" s="103" t="s">
        <v>621</v>
      </c>
      <c r="O147" s="103" t="s">
        <v>621</v>
      </c>
      <c r="P147" s="103" t="s">
        <v>622</v>
      </c>
      <c r="Q147" s="103" t="s">
        <v>622</v>
      </c>
      <c r="R147" s="103" t="s">
        <v>621</v>
      </c>
      <c r="S147" s="103" t="s">
        <v>621</v>
      </c>
      <c r="T147" s="103" t="s">
        <v>621</v>
      </c>
      <c r="U147" s="103" t="s">
        <v>621</v>
      </c>
      <c r="V147" s="103" t="s">
        <v>621</v>
      </c>
      <c r="W147" s="103" t="s">
        <v>621</v>
      </c>
      <c r="X147" s="103" t="s">
        <v>623</v>
      </c>
      <c r="Y147" s="103" t="s">
        <v>623</v>
      </c>
      <c r="Z147" s="103" t="s">
        <v>621</v>
      </c>
      <c r="AA147" s="103" t="s">
        <v>621</v>
      </c>
      <c r="AB147" s="103" t="s">
        <v>621</v>
      </c>
      <c r="AD147" s="103">
        <f t="shared" si="17"/>
        <v>18</v>
      </c>
      <c r="AE147" s="103">
        <f t="shared" si="17"/>
        <v>4</v>
      </c>
      <c r="AF147" s="103"/>
      <c r="AG147" s="103">
        <f t="shared" si="18"/>
        <v>3</v>
      </c>
      <c r="AH147" s="103">
        <f t="shared" si="18"/>
        <v>0</v>
      </c>
      <c r="AI147" s="103">
        <f t="shared" si="16"/>
        <v>22</v>
      </c>
    </row>
    <row r="148" spans="1:35" x14ac:dyDescent="0.25">
      <c r="A148" s="101">
        <v>412</v>
      </c>
      <c r="B148" s="67" t="s">
        <v>148</v>
      </c>
      <c r="C148" s="67" t="s">
        <v>137</v>
      </c>
      <c r="D148" s="103" t="s">
        <v>621</v>
      </c>
      <c r="E148" s="103" t="s">
        <v>621</v>
      </c>
      <c r="F148" s="103" t="s">
        <v>621</v>
      </c>
      <c r="G148" s="103" t="s">
        <v>621</v>
      </c>
      <c r="H148" s="103" t="s">
        <v>622</v>
      </c>
      <c r="I148" s="103" t="s">
        <v>621</v>
      </c>
      <c r="J148" s="103" t="s">
        <v>621</v>
      </c>
      <c r="K148" s="103" t="s">
        <v>622</v>
      </c>
      <c r="L148" s="103" t="s">
        <v>621</v>
      </c>
      <c r="M148" s="103" t="s">
        <v>621</v>
      </c>
      <c r="N148" s="103" t="s">
        <v>621</v>
      </c>
      <c r="O148" s="103" t="s">
        <v>621</v>
      </c>
      <c r="P148" s="103" t="s">
        <v>621</v>
      </c>
      <c r="Q148" s="103" t="s">
        <v>622</v>
      </c>
      <c r="R148" s="103" t="s">
        <v>621</v>
      </c>
      <c r="S148" s="103" t="s">
        <v>621</v>
      </c>
      <c r="T148" s="103" t="s">
        <v>623</v>
      </c>
      <c r="U148" s="103" t="s">
        <v>621</v>
      </c>
      <c r="V148" s="103" t="s">
        <v>621</v>
      </c>
      <c r="W148" s="103" t="s">
        <v>621</v>
      </c>
      <c r="X148" s="103" t="s">
        <v>623</v>
      </c>
      <c r="Y148" s="103" t="s">
        <v>623</v>
      </c>
      <c r="Z148" s="103" t="s">
        <v>621</v>
      </c>
      <c r="AA148" s="103" t="s">
        <v>623</v>
      </c>
      <c r="AB148" s="103" t="s">
        <v>621</v>
      </c>
      <c r="AD148" s="103">
        <f t="shared" si="17"/>
        <v>18</v>
      </c>
      <c r="AE148" s="103">
        <f t="shared" si="17"/>
        <v>3</v>
      </c>
      <c r="AF148" s="103"/>
      <c r="AG148" s="103">
        <f t="shared" si="18"/>
        <v>4</v>
      </c>
      <c r="AH148" s="103">
        <f t="shared" si="18"/>
        <v>0</v>
      </c>
      <c r="AI148" s="103">
        <f t="shared" si="16"/>
        <v>21</v>
      </c>
    </row>
    <row r="149" spans="1:35" x14ac:dyDescent="0.25">
      <c r="A149" s="101">
        <v>413</v>
      </c>
      <c r="B149" s="67" t="s">
        <v>149</v>
      </c>
      <c r="C149" s="67" t="s">
        <v>137</v>
      </c>
      <c r="D149" s="103" t="s">
        <v>621</v>
      </c>
      <c r="E149" s="103" t="s">
        <v>621</v>
      </c>
      <c r="F149" s="103" t="s">
        <v>621</v>
      </c>
      <c r="G149" s="103" t="s">
        <v>621</v>
      </c>
      <c r="H149" s="103" t="s">
        <v>621</v>
      </c>
      <c r="I149" s="103" t="s">
        <v>621</v>
      </c>
      <c r="J149" s="103" t="s">
        <v>621</v>
      </c>
      <c r="K149" s="103" t="s">
        <v>622</v>
      </c>
      <c r="L149" s="103" t="s">
        <v>621</v>
      </c>
      <c r="M149" s="103" t="s">
        <v>621</v>
      </c>
      <c r="N149" s="103" t="s">
        <v>621</v>
      </c>
      <c r="O149" s="103" t="s">
        <v>621</v>
      </c>
      <c r="P149" s="103" t="s">
        <v>622</v>
      </c>
      <c r="Q149" s="103" t="s">
        <v>622</v>
      </c>
      <c r="R149" s="103" t="s">
        <v>621</v>
      </c>
      <c r="S149" s="103" t="s">
        <v>621</v>
      </c>
      <c r="T149" s="103" t="s">
        <v>621</v>
      </c>
      <c r="U149" s="103" t="s">
        <v>621</v>
      </c>
      <c r="V149" s="103" t="s">
        <v>621</v>
      </c>
      <c r="W149" s="103" t="s">
        <v>726</v>
      </c>
      <c r="X149" s="103" t="s">
        <v>621</v>
      </c>
      <c r="Y149" s="103" t="s">
        <v>621</v>
      </c>
      <c r="Z149" s="103" t="s">
        <v>621</v>
      </c>
      <c r="AA149" s="103" t="s">
        <v>621</v>
      </c>
      <c r="AB149" s="103" t="s">
        <v>621</v>
      </c>
      <c r="AD149" s="103">
        <f t="shared" si="17"/>
        <v>21</v>
      </c>
      <c r="AE149" s="103">
        <f t="shared" si="17"/>
        <v>3</v>
      </c>
      <c r="AF149" s="103"/>
      <c r="AG149" s="103">
        <f t="shared" si="18"/>
        <v>0</v>
      </c>
      <c r="AH149" s="103">
        <f t="shared" si="18"/>
        <v>0</v>
      </c>
      <c r="AI149" s="103">
        <f t="shared" si="16"/>
        <v>24</v>
      </c>
    </row>
    <row r="150" spans="1:35" x14ac:dyDescent="0.25">
      <c r="A150" s="101">
        <v>414</v>
      </c>
      <c r="B150" s="67" t="s">
        <v>627</v>
      </c>
      <c r="C150" s="67" t="s">
        <v>137</v>
      </c>
      <c r="D150" s="103" t="s">
        <v>621</v>
      </c>
      <c r="E150" s="103" t="s">
        <v>621</v>
      </c>
      <c r="F150" s="103" t="s">
        <v>621</v>
      </c>
      <c r="G150" s="103" t="s">
        <v>621</v>
      </c>
      <c r="H150" s="103" t="s">
        <v>622</v>
      </c>
      <c r="I150" s="103" t="s">
        <v>621</v>
      </c>
      <c r="J150" s="103" t="s">
        <v>621</v>
      </c>
      <c r="K150" s="103" t="s">
        <v>623</v>
      </c>
      <c r="L150" s="103" t="s">
        <v>621</v>
      </c>
      <c r="M150" s="103" t="s">
        <v>621</v>
      </c>
      <c r="N150" s="103" t="s">
        <v>621</v>
      </c>
      <c r="O150" s="103" t="s">
        <v>621</v>
      </c>
      <c r="P150" s="103" t="s">
        <v>621</v>
      </c>
      <c r="Q150" s="103" t="s">
        <v>622</v>
      </c>
      <c r="R150" s="103" t="s">
        <v>621</v>
      </c>
      <c r="S150" s="103" t="s">
        <v>623</v>
      </c>
      <c r="T150" s="103" t="s">
        <v>623</v>
      </c>
      <c r="U150" s="103" t="s">
        <v>621</v>
      </c>
      <c r="V150" s="103" t="s">
        <v>621</v>
      </c>
      <c r="W150" s="103" t="s">
        <v>621</v>
      </c>
      <c r="X150" s="103" t="s">
        <v>621</v>
      </c>
      <c r="Y150" s="103" t="s">
        <v>621</v>
      </c>
      <c r="Z150" s="103" t="s">
        <v>621</v>
      </c>
      <c r="AA150" s="103" t="s">
        <v>621</v>
      </c>
      <c r="AB150" s="103" t="s">
        <v>621</v>
      </c>
      <c r="AD150" s="103">
        <f t="shared" si="17"/>
        <v>20</v>
      </c>
      <c r="AE150" s="103">
        <f t="shared" si="17"/>
        <v>2</v>
      </c>
      <c r="AF150" s="103"/>
      <c r="AG150" s="103">
        <f t="shared" si="18"/>
        <v>3</v>
      </c>
      <c r="AH150" s="103">
        <f t="shared" si="18"/>
        <v>0</v>
      </c>
      <c r="AI150" s="103">
        <f t="shared" si="16"/>
        <v>22</v>
      </c>
    </row>
    <row r="151" spans="1:35" x14ac:dyDescent="0.25">
      <c r="A151" s="101">
        <v>415</v>
      </c>
      <c r="B151" s="67" t="s">
        <v>150</v>
      </c>
      <c r="C151" s="67" t="s">
        <v>137</v>
      </c>
      <c r="D151" s="103" t="s">
        <v>621</v>
      </c>
      <c r="E151" s="103" t="s">
        <v>621</v>
      </c>
      <c r="F151" s="103" t="s">
        <v>621</v>
      </c>
      <c r="G151" s="103" t="s">
        <v>621</v>
      </c>
      <c r="H151" s="103" t="s">
        <v>622</v>
      </c>
      <c r="I151" s="103" t="s">
        <v>621</v>
      </c>
      <c r="J151" s="103" t="s">
        <v>621</v>
      </c>
      <c r="K151" s="103" t="s">
        <v>623</v>
      </c>
      <c r="L151" s="103" t="s">
        <v>622</v>
      </c>
      <c r="M151" s="103" t="s">
        <v>621</v>
      </c>
      <c r="N151" s="103" t="s">
        <v>621</v>
      </c>
      <c r="O151" s="103" t="s">
        <v>621</v>
      </c>
      <c r="P151" s="103" t="s">
        <v>621</v>
      </c>
      <c r="Q151" s="103" t="s">
        <v>622</v>
      </c>
      <c r="R151" s="103" t="s">
        <v>621</v>
      </c>
      <c r="S151" s="103" t="s">
        <v>621</v>
      </c>
      <c r="T151" s="103" t="s">
        <v>621</v>
      </c>
      <c r="U151" s="103" t="s">
        <v>621</v>
      </c>
      <c r="V151" s="103" t="s">
        <v>621</v>
      </c>
      <c r="W151" s="103" t="s">
        <v>621</v>
      </c>
      <c r="X151" s="103" t="s">
        <v>623</v>
      </c>
      <c r="Y151" s="103" t="s">
        <v>621</v>
      </c>
      <c r="Z151" s="103" t="s">
        <v>621</v>
      </c>
      <c r="AA151" s="103" t="s">
        <v>621</v>
      </c>
      <c r="AB151" s="103" t="s">
        <v>621</v>
      </c>
      <c r="AD151" s="103">
        <f t="shared" si="17"/>
        <v>20</v>
      </c>
      <c r="AE151" s="103">
        <f t="shared" si="17"/>
        <v>3</v>
      </c>
      <c r="AF151" s="103"/>
      <c r="AG151" s="103">
        <f t="shared" si="18"/>
        <v>2</v>
      </c>
      <c r="AH151" s="103">
        <f t="shared" si="18"/>
        <v>0</v>
      </c>
      <c r="AI151" s="103">
        <f t="shared" si="16"/>
        <v>23</v>
      </c>
    </row>
    <row r="152" spans="1:35" x14ac:dyDescent="0.25">
      <c r="A152" s="101">
        <v>416</v>
      </c>
      <c r="B152" s="67" t="s">
        <v>152</v>
      </c>
      <c r="C152" s="67" t="s">
        <v>137</v>
      </c>
      <c r="D152" s="103" t="s">
        <v>621</v>
      </c>
      <c r="E152" s="103" t="s">
        <v>621</v>
      </c>
      <c r="F152" s="103" t="s">
        <v>621</v>
      </c>
      <c r="G152" s="103" t="s">
        <v>621</v>
      </c>
      <c r="H152" s="103" t="s">
        <v>622</v>
      </c>
      <c r="I152" s="103" t="s">
        <v>621</v>
      </c>
      <c r="J152" s="103" t="s">
        <v>621</v>
      </c>
      <c r="K152" s="103" t="s">
        <v>622</v>
      </c>
      <c r="L152" s="103" t="s">
        <v>623</v>
      </c>
      <c r="M152" s="103" t="s">
        <v>623</v>
      </c>
      <c r="N152" s="103" t="s">
        <v>621</v>
      </c>
      <c r="O152" s="103" t="s">
        <v>621</v>
      </c>
      <c r="P152" s="103" t="s">
        <v>621</v>
      </c>
      <c r="Q152" s="103" t="s">
        <v>622</v>
      </c>
      <c r="R152" s="103" t="s">
        <v>621</v>
      </c>
      <c r="S152" s="103" t="s">
        <v>621</v>
      </c>
      <c r="T152" s="103" t="s">
        <v>621</v>
      </c>
      <c r="U152" s="103" t="s">
        <v>621</v>
      </c>
      <c r="V152" s="103" t="s">
        <v>621</v>
      </c>
      <c r="W152" s="103" t="s">
        <v>621</v>
      </c>
      <c r="X152" s="103" t="s">
        <v>623</v>
      </c>
      <c r="Y152" s="103" t="s">
        <v>621</v>
      </c>
      <c r="Z152" s="103" t="s">
        <v>621</v>
      </c>
      <c r="AA152" s="103" t="s">
        <v>623</v>
      </c>
      <c r="AB152" s="103" t="s">
        <v>621</v>
      </c>
      <c r="AD152" s="103">
        <f t="shared" si="17"/>
        <v>18</v>
      </c>
      <c r="AE152" s="103">
        <f t="shared" si="17"/>
        <v>3</v>
      </c>
      <c r="AF152" s="103"/>
      <c r="AG152" s="103">
        <f t="shared" si="18"/>
        <v>4</v>
      </c>
      <c r="AH152" s="103">
        <f t="shared" si="18"/>
        <v>0</v>
      </c>
      <c r="AI152" s="103">
        <f t="shared" si="16"/>
        <v>21</v>
      </c>
    </row>
    <row r="153" spans="1:35" x14ac:dyDescent="0.25">
      <c r="A153" s="101">
        <v>417</v>
      </c>
      <c r="B153" s="67" t="s">
        <v>153</v>
      </c>
      <c r="C153" s="67" t="s">
        <v>137</v>
      </c>
      <c r="D153" s="103" t="s">
        <v>621</v>
      </c>
      <c r="E153" s="103" t="s">
        <v>621</v>
      </c>
      <c r="F153" s="103" t="s">
        <v>621</v>
      </c>
      <c r="G153" s="103" t="s">
        <v>621</v>
      </c>
      <c r="H153" s="103" t="s">
        <v>622</v>
      </c>
      <c r="I153" s="103" t="s">
        <v>621</v>
      </c>
      <c r="J153" s="103" t="s">
        <v>623</v>
      </c>
      <c r="K153" s="103" t="s">
        <v>622</v>
      </c>
      <c r="L153" s="103" t="s">
        <v>621</v>
      </c>
      <c r="M153" s="103" t="s">
        <v>622</v>
      </c>
      <c r="N153" s="103" t="s">
        <v>621</v>
      </c>
      <c r="O153" s="103" t="s">
        <v>621</v>
      </c>
      <c r="P153" s="103" t="s">
        <v>621</v>
      </c>
      <c r="Q153" s="103" t="s">
        <v>622</v>
      </c>
      <c r="R153" s="103" t="s">
        <v>621</v>
      </c>
      <c r="S153" s="103" t="s">
        <v>621</v>
      </c>
      <c r="T153" s="103" t="s">
        <v>621</v>
      </c>
      <c r="U153" s="103" t="s">
        <v>621</v>
      </c>
      <c r="V153" s="103" t="s">
        <v>621</v>
      </c>
      <c r="W153" s="103" t="s">
        <v>621</v>
      </c>
      <c r="X153" s="103" t="s">
        <v>621</v>
      </c>
      <c r="Y153" s="103" t="s">
        <v>621</v>
      </c>
      <c r="Z153" s="103" t="s">
        <v>621</v>
      </c>
      <c r="AA153" s="103" t="s">
        <v>623</v>
      </c>
      <c r="AB153" s="103" t="s">
        <v>621</v>
      </c>
      <c r="AD153" s="103">
        <f t="shared" si="17"/>
        <v>19</v>
      </c>
      <c r="AE153" s="103">
        <f t="shared" si="17"/>
        <v>4</v>
      </c>
      <c r="AF153" s="103"/>
      <c r="AG153" s="103">
        <f t="shared" si="18"/>
        <v>2</v>
      </c>
      <c r="AH153" s="103">
        <f t="shared" si="18"/>
        <v>0</v>
      </c>
      <c r="AI153" s="103">
        <f t="shared" si="16"/>
        <v>23</v>
      </c>
    </row>
    <row r="154" spans="1:35" x14ac:dyDescent="0.25">
      <c r="A154" s="101">
        <v>418</v>
      </c>
      <c r="B154" s="67" t="s">
        <v>151</v>
      </c>
      <c r="C154" s="67" t="s">
        <v>137</v>
      </c>
      <c r="D154" s="103" t="s">
        <v>621</v>
      </c>
      <c r="E154" s="103" t="s">
        <v>621</v>
      </c>
      <c r="F154" s="103" t="s">
        <v>621</v>
      </c>
      <c r="G154" s="103" t="s">
        <v>621</v>
      </c>
      <c r="H154" s="103" t="s">
        <v>622</v>
      </c>
      <c r="I154" s="103" t="s">
        <v>621</v>
      </c>
      <c r="J154" s="103" t="s">
        <v>621</v>
      </c>
      <c r="K154" s="103" t="s">
        <v>622</v>
      </c>
      <c r="L154" s="103" t="s">
        <v>621</v>
      </c>
      <c r="M154" s="103" t="s">
        <v>621</v>
      </c>
      <c r="N154" s="103" t="s">
        <v>621</v>
      </c>
      <c r="O154" s="103" t="s">
        <v>621</v>
      </c>
      <c r="P154" s="103" t="s">
        <v>621</v>
      </c>
      <c r="Q154" s="103" t="s">
        <v>622</v>
      </c>
      <c r="R154" s="103" t="s">
        <v>621</v>
      </c>
      <c r="S154" s="103" t="s">
        <v>621</v>
      </c>
      <c r="T154" s="103" t="s">
        <v>621</v>
      </c>
      <c r="U154" s="103" t="s">
        <v>621</v>
      </c>
      <c r="V154" s="103" t="s">
        <v>621</v>
      </c>
      <c r="W154" s="103" t="s">
        <v>621</v>
      </c>
      <c r="X154" s="103" t="s">
        <v>621</v>
      </c>
      <c r="Y154" s="103" t="s">
        <v>621</v>
      </c>
      <c r="Z154" s="103" t="s">
        <v>621</v>
      </c>
      <c r="AA154" s="103" t="s">
        <v>621</v>
      </c>
      <c r="AB154" s="103" t="s">
        <v>621</v>
      </c>
      <c r="AD154" s="103">
        <f t="shared" si="17"/>
        <v>22</v>
      </c>
      <c r="AE154" s="103">
        <f t="shared" si="17"/>
        <v>3</v>
      </c>
      <c r="AF154" s="103"/>
      <c r="AG154" s="103">
        <f t="shared" si="18"/>
        <v>0</v>
      </c>
      <c r="AH154" s="103">
        <f t="shared" si="18"/>
        <v>0</v>
      </c>
      <c r="AI154" s="103">
        <f t="shared" si="16"/>
        <v>25</v>
      </c>
    </row>
    <row r="155" spans="1:35" x14ac:dyDescent="0.25">
      <c r="A155" s="101">
        <v>419</v>
      </c>
      <c r="B155" s="67" t="s">
        <v>635</v>
      </c>
      <c r="C155" s="67" t="s">
        <v>137</v>
      </c>
      <c r="D155" s="103" t="s">
        <v>622</v>
      </c>
      <c r="E155" s="103" t="s">
        <v>621</v>
      </c>
      <c r="F155" s="103" t="s">
        <v>623</v>
      </c>
      <c r="G155" s="103" t="s">
        <v>621</v>
      </c>
      <c r="H155" s="103" t="s">
        <v>622</v>
      </c>
      <c r="I155" s="103" t="s">
        <v>621</v>
      </c>
      <c r="J155" s="103" t="s">
        <v>621</v>
      </c>
      <c r="K155" s="103" t="s">
        <v>622</v>
      </c>
      <c r="L155" s="103" t="s">
        <v>621</v>
      </c>
      <c r="M155" s="103" t="s">
        <v>622</v>
      </c>
      <c r="N155" s="103" t="s">
        <v>621</v>
      </c>
      <c r="O155" s="103" t="s">
        <v>621</v>
      </c>
      <c r="P155" s="103" t="s">
        <v>621</v>
      </c>
      <c r="Q155" s="103" t="s">
        <v>622</v>
      </c>
      <c r="R155" s="103" t="s">
        <v>621</v>
      </c>
      <c r="S155" s="103" t="s">
        <v>621</v>
      </c>
      <c r="T155" s="103" t="s">
        <v>621</v>
      </c>
      <c r="U155" s="103" t="s">
        <v>622</v>
      </c>
      <c r="V155" s="103" t="s">
        <v>622</v>
      </c>
      <c r="W155" s="103" t="s">
        <v>621</v>
      </c>
      <c r="X155" s="103" t="s">
        <v>622</v>
      </c>
      <c r="Y155" s="103" t="s">
        <v>621</v>
      </c>
      <c r="Z155" s="103" t="s">
        <v>621</v>
      </c>
      <c r="AA155" s="103" t="s">
        <v>622</v>
      </c>
      <c r="AB155" s="103" t="s">
        <v>623</v>
      </c>
      <c r="AD155" s="103">
        <f t="shared" si="17"/>
        <v>14</v>
      </c>
      <c r="AE155" s="103">
        <f t="shared" si="17"/>
        <v>9</v>
      </c>
      <c r="AF155" s="103"/>
      <c r="AG155" s="103">
        <f t="shared" si="18"/>
        <v>2</v>
      </c>
      <c r="AH155" s="103">
        <f t="shared" si="18"/>
        <v>0</v>
      </c>
      <c r="AI155" s="103">
        <f t="shared" si="16"/>
        <v>23</v>
      </c>
    </row>
    <row r="156" spans="1:35" x14ac:dyDescent="0.25">
      <c r="A156" s="101">
        <v>420</v>
      </c>
      <c r="B156" s="67" t="s">
        <v>155</v>
      </c>
      <c r="C156" s="67" t="s">
        <v>137</v>
      </c>
      <c r="D156" s="103" t="s">
        <v>621</v>
      </c>
      <c r="E156" s="103" t="s">
        <v>621</v>
      </c>
      <c r="F156" s="103" t="s">
        <v>621</v>
      </c>
      <c r="G156" s="103" t="s">
        <v>621</v>
      </c>
      <c r="H156" s="103" t="s">
        <v>621</v>
      </c>
      <c r="I156" s="103" t="s">
        <v>621</v>
      </c>
      <c r="J156" s="103" t="s">
        <v>621</v>
      </c>
      <c r="K156" s="103" t="s">
        <v>622</v>
      </c>
      <c r="L156" s="103" t="s">
        <v>622</v>
      </c>
      <c r="M156" s="103" t="s">
        <v>622</v>
      </c>
      <c r="N156" s="103" t="s">
        <v>621</v>
      </c>
      <c r="O156" s="103" t="s">
        <v>621</v>
      </c>
      <c r="P156" s="103" t="s">
        <v>621</v>
      </c>
      <c r="Q156" s="103" t="s">
        <v>622</v>
      </c>
      <c r="R156" s="103" t="s">
        <v>621</v>
      </c>
      <c r="S156" s="103" t="s">
        <v>621</v>
      </c>
      <c r="T156" s="103" t="s">
        <v>621</v>
      </c>
      <c r="U156" s="103" t="s">
        <v>621</v>
      </c>
      <c r="V156" s="103" t="s">
        <v>623</v>
      </c>
      <c r="W156" s="103" t="s">
        <v>621</v>
      </c>
      <c r="X156" s="103" t="s">
        <v>621</v>
      </c>
      <c r="Y156" s="103" t="s">
        <v>621</v>
      </c>
      <c r="Z156" s="103" t="s">
        <v>621</v>
      </c>
      <c r="AA156" s="103" t="s">
        <v>621</v>
      </c>
      <c r="AB156" s="103" t="s">
        <v>621</v>
      </c>
      <c r="AD156" s="103">
        <f t="shared" si="17"/>
        <v>20</v>
      </c>
      <c r="AE156" s="103">
        <f t="shared" si="17"/>
        <v>4</v>
      </c>
      <c r="AF156" s="103"/>
      <c r="AG156" s="103">
        <f t="shared" si="18"/>
        <v>1</v>
      </c>
      <c r="AH156" s="103">
        <f t="shared" si="18"/>
        <v>0</v>
      </c>
      <c r="AI156" s="103">
        <f t="shared" si="16"/>
        <v>24</v>
      </c>
    </row>
    <row r="157" spans="1:35" x14ac:dyDescent="0.25">
      <c r="A157" s="101">
        <v>421</v>
      </c>
      <c r="B157" s="67" t="s">
        <v>156</v>
      </c>
      <c r="C157" s="67" t="s">
        <v>137</v>
      </c>
      <c r="D157" s="103" t="s">
        <v>621</v>
      </c>
      <c r="E157" s="103" t="s">
        <v>621</v>
      </c>
      <c r="F157" s="103" t="s">
        <v>621</v>
      </c>
      <c r="G157" s="103" t="s">
        <v>623</v>
      </c>
      <c r="H157" s="103" t="s">
        <v>622</v>
      </c>
      <c r="I157" s="103" t="s">
        <v>621</v>
      </c>
      <c r="J157" s="103" t="s">
        <v>621</v>
      </c>
      <c r="K157" s="103" t="s">
        <v>622</v>
      </c>
      <c r="L157" s="103" t="s">
        <v>623</v>
      </c>
      <c r="M157" s="103" t="s">
        <v>621</v>
      </c>
      <c r="N157" s="103" t="s">
        <v>621</v>
      </c>
      <c r="O157" s="103" t="s">
        <v>621</v>
      </c>
      <c r="P157" s="103" t="s">
        <v>621</v>
      </c>
      <c r="Q157" s="103" t="s">
        <v>622</v>
      </c>
      <c r="R157" s="103" t="s">
        <v>621</v>
      </c>
      <c r="S157" s="103" t="s">
        <v>621</v>
      </c>
      <c r="T157" s="103" t="s">
        <v>621</v>
      </c>
      <c r="U157" s="103" t="s">
        <v>621</v>
      </c>
      <c r="V157" s="103" t="s">
        <v>622</v>
      </c>
      <c r="W157" s="103" t="s">
        <v>621</v>
      </c>
      <c r="X157" s="103" t="s">
        <v>621</v>
      </c>
      <c r="Y157" s="103" t="s">
        <v>621</v>
      </c>
      <c r="Z157" s="103" t="s">
        <v>621</v>
      </c>
      <c r="AA157" s="103" t="s">
        <v>621</v>
      </c>
      <c r="AB157" s="103" t="s">
        <v>623</v>
      </c>
      <c r="AD157" s="103">
        <f t="shared" si="17"/>
        <v>18</v>
      </c>
      <c r="AE157" s="103">
        <f t="shared" si="17"/>
        <v>4</v>
      </c>
      <c r="AF157" s="103"/>
      <c r="AG157" s="103">
        <f t="shared" si="18"/>
        <v>3</v>
      </c>
      <c r="AH157" s="103">
        <f t="shared" si="18"/>
        <v>0</v>
      </c>
      <c r="AI157" s="103">
        <f t="shared" si="16"/>
        <v>22</v>
      </c>
    </row>
    <row r="158" spans="1:35" x14ac:dyDescent="0.25">
      <c r="A158" s="101">
        <v>422</v>
      </c>
      <c r="B158" s="67" t="s">
        <v>157</v>
      </c>
      <c r="C158" s="67" t="s">
        <v>137</v>
      </c>
      <c r="D158" s="103" t="s">
        <v>621</v>
      </c>
      <c r="E158" s="103" t="s">
        <v>621</v>
      </c>
      <c r="F158" s="103" t="s">
        <v>621</v>
      </c>
      <c r="G158" s="103" t="s">
        <v>621</v>
      </c>
      <c r="H158" s="103" t="s">
        <v>622</v>
      </c>
      <c r="I158" s="103" t="s">
        <v>621</v>
      </c>
      <c r="J158" s="103" t="s">
        <v>623</v>
      </c>
      <c r="K158" s="103" t="s">
        <v>622</v>
      </c>
      <c r="L158" s="103" t="s">
        <v>621</v>
      </c>
      <c r="M158" s="103" t="s">
        <v>621</v>
      </c>
      <c r="N158" s="103" t="s">
        <v>621</v>
      </c>
      <c r="O158" s="103" t="s">
        <v>621</v>
      </c>
      <c r="P158" s="103" t="s">
        <v>621</v>
      </c>
      <c r="Q158" s="103" t="s">
        <v>622</v>
      </c>
      <c r="R158" s="103" t="s">
        <v>621</v>
      </c>
      <c r="S158" s="103" t="s">
        <v>621</v>
      </c>
      <c r="T158" s="103" t="s">
        <v>621</v>
      </c>
      <c r="U158" s="103" t="s">
        <v>621</v>
      </c>
      <c r="V158" s="103" t="s">
        <v>621</v>
      </c>
      <c r="W158" s="103" t="s">
        <v>621</v>
      </c>
      <c r="X158" s="103" t="s">
        <v>623</v>
      </c>
      <c r="Y158" s="103" t="s">
        <v>623</v>
      </c>
      <c r="Z158" s="103" t="s">
        <v>621</v>
      </c>
      <c r="AA158" s="103" t="s">
        <v>621</v>
      </c>
      <c r="AB158" s="103" t="s">
        <v>621</v>
      </c>
      <c r="AD158" s="103">
        <f t="shared" si="17"/>
        <v>19</v>
      </c>
      <c r="AE158" s="103">
        <f t="shared" si="17"/>
        <v>3</v>
      </c>
      <c r="AF158" s="103"/>
      <c r="AG158" s="103">
        <f t="shared" si="18"/>
        <v>3</v>
      </c>
      <c r="AH158" s="103">
        <f t="shared" si="18"/>
        <v>0</v>
      </c>
      <c r="AI158" s="103">
        <f t="shared" si="16"/>
        <v>22</v>
      </c>
    </row>
    <row r="159" spans="1:35" x14ac:dyDescent="0.25">
      <c r="A159" s="101">
        <v>423</v>
      </c>
      <c r="B159" s="67" t="s">
        <v>158</v>
      </c>
      <c r="C159" s="67" t="s">
        <v>137</v>
      </c>
      <c r="D159" s="103" t="s">
        <v>621</v>
      </c>
      <c r="E159" s="103" t="s">
        <v>621</v>
      </c>
      <c r="F159" s="103" t="s">
        <v>623</v>
      </c>
      <c r="G159" s="103" t="s">
        <v>623</v>
      </c>
      <c r="H159" s="103" t="s">
        <v>622</v>
      </c>
      <c r="I159" s="103" t="s">
        <v>621</v>
      </c>
      <c r="J159" s="103" t="s">
        <v>621</v>
      </c>
      <c r="K159" s="103" t="s">
        <v>622</v>
      </c>
      <c r="L159" s="103" t="s">
        <v>622</v>
      </c>
      <c r="M159" s="103" t="s">
        <v>621</v>
      </c>
      <c r="N159" s="103" t="s">
        <v>621</v>
      </c>
      <c r="O159" s="103" t="s">
        <v>621</v>
      </c>
      <c r="P159" s="103" t="s">
        <v>621</v>
      </c>
      <c r="Q159" s="103" t="s">
        <v>622</v>
      </c>
      <c r="R159" s="103" t="s">
        <v>621</v>
      </c>
      <c r="S159" s="103" t="s">
        <v>621</v>
      </c>
      <c r="T159" s="103" t="s">
        <v>621</v>
      </c>
      <c r="U159" s="103" t="s">
        <v>621</v>
      </c>
      <c r="V159" s="103" t="s">
        <v>621</v>
      </c>
      <c r="W159" s="103" t="s">
        <v>621</v>
      </c>
      <c r="X159" s="103" t="s">
        <v>623</v>
      </c>
      <c r="Y159" s="103" t="s">
        <v>621</v>
      </c>
      <c r="Z159" s="103" t="s">
        <v>621</v>
      </c>
      <c r="AA159" s="103" t="s">
        <v>621</v>
      </c>
      <c r="AB159" s="103" t="s">
        <v>621</v>
      </c>
      <c r="AD159" s="103">
        <f t="shared" si="17"/>
        <v>18</v>
      </c>
      <c r="AE159" s="103">
        <f t="shared" si="17"/>
        <v>4</v>
      </c>
      <c r="AF159" s="103"/>
      <c r="AG159" s="103">
        <f t="shared" si="18"/>
        <v>3</v>
      </c>
      <c r="AH159" s="103">
        <f t="shared" si="18"/>
        <v>0</v>
      </c>
      <c r="AI159" s="103">
        <f t="shared" si="16"/>
        <v>22</v>
      </c>
    </row>
    <row r="160" spans="1:35" x14ac:dyDescent="0.25">
      <c r="A160" s="101">
        <v>424</v>
      </c>
      <c r="B160" s="67" t="s">
        <v>159</v>
      </c>
      <c r="C160" s="67" t="s">
        <v>137</v>
      </c>
      <c r="D160" s="103" t="s">
        <v>621</v>
      </c>
      <c r="E160" s="103" t="s">
        <v>621</v>
      </c>
      <c r="F160" s="103" t="s">
        <v>621</v>
      </c>
      <c r="G160" s="103" t="s">
        <v>621</v>
      </c>
      <c r="H160" s="103" t="s">
        <v>622</v>
      </c>
      <c r="I160" s="103" t="s">
        <v>621</v>
      </c>
      <c r="J160" s="103" t="s">
        <v>621</v>
      </c>
      <c r="K160" s="103" t="s">
        <v>622</v>
      </c>
      <c r="L160" s="103" t="s">
        <v>622</v>
      </c>
      <c r="M160" s="103" t="s">
        <v>621</v>
      </c>
      <c r="N160" s="103" t="s">
        <v>621</v>
      </c>
      <c r="O160" s="103" t="s">
        <v>621</v>
      </c>
      <c r="P160" s="103" t="s">
        <v>621</v>
      </c>
      <c r="Q160" s="103" t="s">
        <v>622</v>
      </c>
      <c r="R160" s="103" t="s">
        <v>621</v>
      </c>
      <c r="S160" s="103" t="s">
        <v>621</v>
      </c>
      <c r="T160" s="103" t="s">
        <v>621</v>
      </c>
      <c r="U160" s="103" t="s">
        <v>621</v>
      </c>
      <c r="V160" s="103" t="s">
        <v>621</v>
      </c>
      <c r="W160" s="103" t="s">
        <v>623</v>
      </c>
      <c r="X160" s="103" t="s">
        <v>621</v>
      </c>
      <c r="Y160" s="103" t="s">
        <v>621</v>
      </c>
      <c r="Z160" s="103" t="s">
        <v>621</v>
      </c>
      <c r="AA160" s="103" t="s">
        <v>621</v>
      </c>
      <c r="AB160" s="103" t="s">
        <v>621</v>
      </c>
      <c r="AD160" s="103">
        <f t="shared" si="17"/>
        <v>20</v>
      </c>
      <c r="AE160" s="103">
        <f t="shared" si="17"/>
        <v>4</v>
      </c>
      <c r="AF160" s="103"/>
      <c r="AG160" s="103">
        <f t="shared" si="18"/>
        <v>1</v>
      </c>
      <c r="AH160" s="103">
        <f t="shared" si="18"/>
        <v>0</v>
      </c>
      <c r="AI160" s="103">
        <f t="shared" si="16"/>
        <v>24</v>
      </c>
    </row>
    <row r="161" spans="1:35" x14ac:dyDescent="0.25">
      <c r="A161" s="101">
        <v>425</v>
      </c>
      <c r="B161" s="67" t="s">
        <v>160</v>
      </c>
      <c r="C161" s="67" t="s">
        <v>137</v>
      </c>
      <c r="D161" s="103" t="s">
        <v>621</v>
      </c>
      <c r="E161" s="103" t="s">
        <v>621</v>
      </c>
      <c r="F161" s="103" t="s">
        <v>621</v>
      </c>
      <c r="G161" s="103" t="s">
        <v>621</v>
      </c>
      <c r="H161" s="103" t="s">
        <v>622</v>
      </c>
      <c r="I161" s="103" t="s">
        <v>621</v>
      </c>
      <c r="J161" s="103" t="s">
        <v>621</v>
      </c>
      <c r="K161" s="103" t="s">
        <v>622</v>
      </c>
      <c r="L161" s="103" t="s">
        <v>622</v>
      </c>
      <c r="M161" s="103" t="s">
        <v>623</v>
      </c>
      <c r="N161" s="103" t="s">
        <v>621</v>
      </c>
      <c r="O161" s="103" t="s">
        <v>621</v>
      </c>
      <c r="P161" s="103" t="s">
        <v>621</v>
      </c>
      <c r="Q161" s="103" t="s">
        <v>622</v>
      </c>
      <c r="R161" s="103" t="s">
        <v>621</v>
      </c>
      <c r="S161" s="103" t="s">
        <v>621</v>
      </c>
      <c r="T161" s="103" t="s">
        <v>621</v>
      </c>
      <c r="U161" s="103" t="s">
        <v>621</v>
      </c>
      <c r="V161" s="103" t="s">
        <v>621</v>
      </c>
      <c r="W161" s="103" t="s">
        <v>621</v>
      </c>
      <c r="X161" s="103" t="s">
        <v>623</v>
      </c>
      <c r="Y161" s="103" t="s">
        <v>621</v>
      </c>
      <c r="Z161" s="103" t="s">
        <v>621</v>
      </c>
      <c r="AA161" s="103" t="s">
        <v>621</v>
      </c>
      <c r="AB161" s="103" t="s">
        <v>623</v>
      </c>
      <c r="AD161" s="103">
        <f t="shared" si="17"/>
        <v>18</v>
      </c>
      <c r="AE161" s="103">
        <f t="shared" si="17"/>
        <v>4</v>
      </c>
      <c r="AF161" s="103"/>
      <c r="AG161" s="103">
        <f t="shared" si="18"/>
        <v>3</v>
      </c>
      <c r="AH161" s="103">
        <f t="shared" si="18"/>
        <v>0</v>
      </c>
      <c r="AI161" s="103">
        <f t="shared" si="16"/>
        <v>22</v>
      </c>
    </row>
    <row r="162" spans="1:35" x14ac:dyDescent="0.25">
      <c r="A162" s="101">
        <v>426</v>
      </c>
      <c r="B162" s="67" t="s">
        <v>161</v>
      </c>
      <c r="C162" s="67" t="s">
        <v>137</v>
      </c>
      <c r="D162" s="103" t="s">
        <v>621</v>
      </c>
      <c r="E162" s="103" t="s">
        <v>621</v>
      </c>
      <c r="F162" s="103" t="s">
        <v>621</v>
      </c>
      <c r="G162" s="103" t="s">
        <v>621</v>
      </c>
      <c r="H162" s="103" t="s">
        <v>622</v>
      </c>
      <c r="I162" s="103" t="s">
        <v>621</v>
      </c>
      <c r="J162" s="103" t="s">
        <v>621</v>
      </c>
      <c r="K162" s="103" t="s">
        <v>622</v>
      </c>
      <c r="L162" s="103" t="s">
        <v>623</v>
      </c>
      <c r="M162" s="103" t="s">
        <v>621</v>
      </c>
      <c r="N162" s="103" t="s">
        <v>621</v>
      </c>
      <c r="O162" s="103" t="s">
        <v>621</v>
      </c>
      <c r="P162" s="103" t="s">
        <v>621</v>
      </c>
      <c r="Q162" s="103" t="s">
        <v>622</v>
      </c>
      <c r="R162" s="103" t="s">
        <v>621</v>
      </c>
      <c r="S162" s="103" t="s">
        <v>621</v>
      </c>
      <c r="T162" s="103" t="s">
        <v>621</v>
      </c>
      <c r="U162" s="103" t="s">
        <v>621</v>
      </c>
      <c r="V162" s="103" t="s">
        <v>621</v>
      </c>
      <c r="W162" s="103" t="s">
        <v>621</v>
      </c>
      <c r="X162" s="103" t="s">
        <v>621</v>
      </c>
      <c r="Y162" s="103" t="s">
        <v>621</v>
      </c>
      <c r="Z162" s="103" t="s">
        <v>621</v>
      </c>
      <c r="AA162" s="103" t="s">
        <v>621</v>
      </c>
      <c r="AB162" s="103" t="s">
        <v>621</v>
      </c>
      <c r="AD162" s="103">
        <f t="shared" si="17"/>
        <v>21</v>
      </c>
      <c r="AE162" s="103">
        <f t="shared" si="17"/>
        <v>3</v>
      </c>
      <c r="AF162" s="103"/>
      <c r="AG162" s="103">
        <f t="shared" si="18"/>
        <v>1</v>
      </c>
      <c r="AH162" s="103">
        <f t="shared" si="18"/>
        <v>0</v>
      </c>
      <c r="AI162" s="103">
        <f t="shared" si="16"/>
        <v>24</v>
      </c>
    </row>
    <row r="163" spans="1:35" x14ac:dyDescent="0.25">
      <c r="A163" s="101">
        <v>427</v>
      </c>
      <c r="B163" s="67" t="s">
        <v>162</v>
      </c>
      <c r="C163" s="67" t="s">
        <v>137</v>
      </c>
      <c r="D163" s="103" t="s">
        <v>621</v>
      </c>
      <c r="E163" s="103" t="s">
        <v>621</v>
      </c>
      <c r="F163" s="103" t="s">
        <v>623</v>
      </c>
      <c r="G163" s="103" t="s">
        <v>621</v>
      </c>
      <c r="H163" s="103" t="s">
        <v>622</v>
      </c>
      <c r="I163" s="103" t="s">
        <v>621</v>
      </c>
      <c r="J163" s="103" t="s">
        <v>621</v>
      </c>
      <c r="K163" s="103" t="s">
        <v>621</v>
      </c>
      <c r="L163" s="103" t="s">
        <v>621</v>
      </c>
      <c r="M163" s="103" t="s">
        <v>621</v>
      </c>
      <c r="N163" s="103" t="s">
        <v>621</v>
      </c>
      <c r="O163" s="103" t="s">
        <v>621</v>
      </c>
      <c r="P163" s="103" t="s">
        <v>621</v>
      </c>
      <c r="Q163" s="103" t="s">
        <v>622</v>
      </c>
      <c r="R163" s="103" t="s">
        <v>621</v>
      </c>
      <c r="S163" s="103" t="s">
        <v>621</v>
      </c>
      <c r="T163" s="103" t="s">
        <v>623</v>
      </c>
      <c r="U163" s="103" t="s">
        <v>621</v>
      </c>
      <c r="V163" s="103" t="s">
        <v>622</v>
      </c>
      <c r="W163" s="103" t="s">
        <v>621</v>
      </c>
      <c r="X163" s="103" t="s">
        <v>621</v>
      </c>
      <c r="Y163" s="103" t="s">
        <v>621</v>
      </c>
      <c r="Z163" s="103" t="s">
        <v>621</v>
      </c>
      <c r="AA163" s="103" t="s">
        <v>621</v>
      </c>
      <c r="AB163" s="103" t="s">
        <v>621</v>
      </c>
      <c r="AD163" s="103">
        <f t="shared" si="17"/>
        <v>20</v>
      </c>
      <c r="AE163" s="103">
        <f t="shared" si="17"/>
        <v>3</v>
      </c>
      <c r="AF163" s="103"/>
      <c r="AG163" s="103">
        <f t="shared" si="18"/>
        <v>2</v>
      </c>
      <c r="AH163" s="103">
        <f t="shared" si="18"/>
        <v>0</v>
      </c>
      <c r="AI163" s="103">
        <f t="shared" si="16"/>
        <v>23</v>
      </c>
    </row>
    <row r="164" spans="1:35"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D164" s="103">
        <f t="shared" ref="AD164:AE183" si="19">COUNTIF($D164:$AB164,AD$3)</f>
        <v>20</v>
      </c>
      <c r="AE164" s="103">
        <f t="shared" si="19"/>
        <v>3</v>
      </c>
      <c r="AF164" s="103"/>
      <c r="AG164" s="103">
        <f t="shared" ref="AG164:AH183" si="20">COUNTIF($D164:$AB164,AG$3)</f>
        <v>2</v>
      </c>
      <c r="AH164" s="103">
        <f t="shared" si="20"/>
        <v>0</v>
      </c>
      <c r="AI164" s="103">
        <f t="shared" si="16"/>
        <v>23</v>
      </c>
    </row>
    <row r="165" spans="1:35" x14ac:dyDescent="0.25">
      <c r="A165" s="101">
        <v>429</v>
      </c>
      <c r="B165" s="67" t="s">
        <v>164</v>
      </c>
      <c r="C165" s="67" t="s">
        <v>137</v>
      </c>
      <c r="D165" s="103" t="s">
        <v>621</v>
      </c>
      <c r="E165" s="103" t="s">
        <v>621</v>
      </c>
      <c r="F165" s="103" t="s">
        <v>621</v>
      </c>
      <c r="G165" s="103" t="s">
        <v>621</v>
      </c>
      <c r="H165" s="103" t="s">
        <v>622</v>
      </c>
      <c r="I165" s="103" t="s">
        <v>621</v>
      </c>
      <c r="J165" s="103" t="s">
        <v>621</v>
      </c>
      <c r="K165" s="103" t="s">
        <v>622</v>
      </c>
      <c r="L165" s="103" t="s">
        <v>622</v>
      </c>
      <c r="M165" s="103" t="s">
        <v>622</v>
      </c>
      <c r="N165" s="103" t="s">
        <v>621</v>
      </c>
      <c r="O165" s="103" t="s">
        <v>621</v>
      </c>
      <c r="P165" s="103" t="s">
        <v>621</v>
      </c>
      <c r="Q165" s="103" t="s">
        <v>622</v>
      </c>
      <c r="R165" s="103" t="s">
        <v>621</v>
      </c>
      <c r="S165" s="103" t="s">
        <v>621</v>
      </c>
      <c r="T165" s="103" t="s">
        <v>621</v>
      </c>
      <c r="U165" s="103" t="s">
        <v>621</v>
      </c>
      <c r="V165" s="103" t="s">
        <v>622</v>
      </c>
      <c r="W165" s="103" t="s">
        <v>621</v>
      </c>
      <c r="X165" s="103" t="s">
        <v>621</v>
      </c>
      <c r="Y165" s="103" t="s">
        <v>621</v>
      </c>
      <c r="Z165" s="103" t="s">
        <v>621</v>
      </c>
      <c r="AA165" s="103" t="s">
        <v>621</v>
      </c>
      <c r="AB165" s="103" t="s">
        <v>621</v>
      </c>
      <c r="AD165" s="103">
        <f t="shared" si="19"/>
        <v>19</v>
      </c>
      <c r="AE165" s="103">
        <f t="shared" si="19"/>
        <v>6</v>
      </c>
      <c r="AF165" s="103"/>
      <c r="AG165" s="103">
        <f t="shared" si="20"/>
        <v>0</v>
      </c>
      <c r="AH165" s="103">
        <f t="shared" si="20"/>
        <v>0</v>
      </c>
      <c r="AI165" s="103">
        <f t="shared" si="16"/>
        <v>25</v>
      </c>
    </row>
    <row r="166" spans="1:35" x14ac:dyDescent="0.25">
      <c r="A166" s="101">
        <v>430</v>
      </c>
      <c r="B166" s="67" t="s">
        <v>165</v>
      </c>
      <c r="C166" s="67" t="s">
        <v>137</v>
      </c>
      <c r="D166" s="103" t="s">
        <v>623</v>
      </c>
      <c r="E166" s="103" t="s">
        <v>621</v>
      </c>
      <c r="F166" s="103" t="s">
        <v>621</v>
      </c>
      <c r="G166" s="103" t="s">
        <v>621</v>
      </c>
      <c r="H166" s="103" t="s">
        <v>622</v>
      </c>
      <c r="I166" s="103" t="s">
        <v>621</v>
      </c>
      <c r="J166" s="103" t="s">
        <v>621</v>
      </c>
      <c r="K166" s="103" t="s">
        <v>622</v>
      </c>
      <c r="L166" s="103" t="s">
        <v>621</v>
      </c>
      <c r="M166" s="103" t="s">
        <v>621</v>
      </c>
      <c r="N166" s="103" t="s">
        <v>623</v>
      </c>
      <c r="O166" s="103" t="s">
        <v>621</v>
      </c>
      <c r="P166" s="103" t="s">
        <v>621</v>
      </c>
      <c r="Q166" s="103" t="s">
        <v>622</v>
      </c>
      <c r="R166" s="103" t="s">
        <v>621</v>
      </c>
      <c r="S166" s="103" t="s">
        <v>621</v>
      </c>
      <c r="T166" s="103" t="s">
        <v>621</v>
      </c>
      <c r="U166" s="103" t="s">
        <v>621</v>
      </c>
      <c r="V166" s="103" t="s">
        <v>621</v>
      </c>
      <c r="W166" s="103" t="s">
        <v>621</v>
      </c>
      <c r="X166" s="103" t="s">
        <v>621</v>
      </c>
      <c r="Y166" s="103" t="s">
        <v>621</v>
      </c>
      <c r="Z166" s="103" t="s">
        <v>621</v>
      </c>
      <c r="AA166" s="103" t="s">
        <v>621</v>
      </c>
      <c r="AB166" s="103" t="s">
        <v>621</v>
      </c>
      <c r="AD166" s="103">
        <f t="shared" si="19"/>
        <v>20</v>
      </c>
      <c r="AE166" s="103">
        <f t="shared" si="19"/>
        <v>3</v>
      </c>
      <c r="AF166" s="103"/>
      <c r="AG166" s="103">
        <f t="shared" si="20"/>
        <v>2</v>
      </c>
      <c r="AH166" s="103">
        <f t="shared" si="20"/>
        <v>0</v>
      </c>
      <c r="AI166" s="103">
        <f t="shared" si="16"/>
        <v>23</v>
      </c>
    </row>
    <row r="167" spans="1:35" x14ac:dyDescent="0.25">
      <c r="A167" s="101">
        <v>431</v>
      </c>
      <c r="B167" s="67" t="s">
        <v>166</v>
      </c>
      <c r="C167" s="67" t="s">
        <v>137</v>
      </c>
      <c r="D167" s="103" t="s">
        <v>621</v>
      </c>
      <c r="E167" s="103" t="s">
        <v>621</v>
      </c>
      <c r="F167" s="103" t="s">
        <v>621</v>
      </c>
      <c r="G167" s="103" t="s">
        <v>621</v>
      </c>
      <c r="H167" s="103" t="s">
        <v>622</v>
      </c>
      <c r="I167" s="103" t="s">
        <v>621</v>
      </c>
      <c r="J167" s="103" t="s">
        <v>621</v>
      </c>
      <c r="K167" s="103" t="s">
        <v>622</v>
      </c>
      <c r="L167" s="103" t="s">
        <v>621</v>
      </c>
      <c r="M167" s="103" t="s">
        <v>621</v>
      </c>
      <c r="N167" s="103" t="s">
        <v>621</v>
      </c>
      <c r="O167" s="103" t="s">
        <v>621</v>
      </c>
      <c r="P167" s="103" t="s">
        <v>621</v>
      </c>
      <c r="Q167" s="103" t="s">
        <v>622</v>
      </c>
      <c r="R167" s="103" t="s">
        <v>621</v>
      </c>
      <c r="S167" s="103" t="s">
        <v>621</v>
      </c>
      <c r="T167" s="103" t="s">
        <v>623</v>
      </c>
      <c r="U167" s="103" t="s">
        <v>621</v>
      </c>
      <c r="V167" s="103" t="s">
        <v>621</v>
      </c>
      <c r="W167" s="103" t="s">
        <v>621</v>
      </c>
      <c r="X167" s="103" t="s">
        <v>623</v>
      </c>
      <c r="Y167" s="103" t="s">
        <v>621</v>
      </c>
      <c r="Z167" s="103" t="s">
        <v>621</v>
      </c>
      <c r="AA167" s="103" t="s">
        <v>621</v>
      </c>
      <c r="AB167" s="103" t="s">
        <v>623</v>
      </c>
      <c r="AD167" s="103">
        <f t="shared" si="19"/>
        <v>19</v>
      </c>
      <c r="AE167" s="103">
        <f t="shared" si="19"/>
        <v>3</v>
      </c>
      <c r="AF167" s="103"/>
      <c r="AG167" s="103">
        <f t="shared" si="20"/>
        <v>3</v>
      </c>
      <c r="AH167" s="103">
        <f t="shared" si="20"/>
        <v>0</v>
      </c>
      <c r="AI167" s="103">
        <f t="shared" si="16"/>
        <v>22</v>
      </c>
    </row>
    <row r="168" spans="1:35" x14ac:dyDescent="0.25">
      <c r="A168" s="101">
        <v>432</v>
      </c>
      <c r="B168" s="67" t="s">
        <v>167</v>
      </c>
      <c r="C168" s="67" t="s">
        <v>137</v>
      </c>
      <c r="D168" s="103" t="s">
        <v>621</v>
      </c>
      <c r="E168" s="103" t="s">
        <v>621</v>
      </c>
      <c r="F168" s="103" t="s">
        <v>623</v>
      </c>
      <c r="G168" s="103" t="s">
        <v>621</v>
      </c>
      <c r="H168" s="103" t="s">
        <v>622</v>
      </c>
      <c r="I168" s="103" t="s">
        <v>621</v>
      </c>
      <c r="J168" s="103" t="s">
        <v>623</v>
      </c>
      <c r="K168" s="103" t="s">
        <v>622</v>
      </c>
      <c r="L168" s="103" t="s">
        <v>622</v>
      </c>
      <c r="M168" s="103" t="s">
        <v>622</v>
      </c>
      <c r="N168" s="103" t="s">
        <v>621</v>
      </c>
      <c r="O168" s="103" t="s">
        <v>621</v>
      </c>
      <c r="P168" s="103" t="s">
        <v>621</v>
      </c>
      <c r="Q168" s="103" t="s">
        <v>622</v>
      </c>
      <c r="R168" s="103" t="s">
        <v>621</v>
      </c>
      <c r="S168" s="103" t="s">
        <v>621</v>
      </c>
      <c r="T168" s="103" t="s">
        <v>621</v>
      </c>
      <c r="U168" s="103" t="s">
        <v>621</v>
      </c>
      <c r="V168" s="103" t="s">
        <v>623</v>
      </c>
      <c r="W168" s="103" t="s">
        <v>621</v>
      </c>
      <c r="X168" s="103" t="s">
        <v>623</v>
      </c>
      <c r="Y168" s="103" t="s">
        <v>621</v>
      </c>
      <c r="Z168" s="103" t="s">
        <v>621</v>
      </c>
      <c r="AA168" s="103" t="s">
        <v>621</v>
      </c>
      <c r="AB168" s="103" t="s">
        <v>621</v>
      </c>
      <c r="AD168" s="103">
        <f t="shared" si="19"/>
        <v>16</v>
      </c>
      <c r="AE168" s="103">
        <f t="shared" si="19"/>
        <v>5</v>
      </c>
      <c r="AF168" s="103"/>
      <c r="AG168" s="103">
        <f t="shared" si="20"/>
        <v>4</v>
      </c>
      <c r="AH168" s="103">
        <f t="shared" si="20"/>
        <v>0</v>
      </c>
      <c r="AI168" s="103">
        <f t="shared" si="16"/>
        <v>21</v>
      </c>
    </row>
    <row r="169" spans="1:35" x14ac:dyDescent="0.25">
      <c r="A169" s="101">
        <v>433</v>
      </c>
      <c r="B169" s="67" t="s">
        <v>168</v>
      </c>
      <c r="C169" s="67" t="s">
        <v>137</v>
      </c>
      <c r="D169" s="103" t="s">
        <v>622</v>
      </c>
      <c r="E169" s="103" t="s">
        <v>622</v>
      </c>
      <c r="F169" s="103" t="s">
        <v>621</v>
      </c>
      <c r="G169" s="103" t="s">
        <v>623</v>
      </c>
      <c r="H169" s="103" t="s">
        <v>622</v>
      </c>
      <c r="I169" s="103" t="s">
        <v>621</v>
      </c>
      <c r="J169" s="103" t="s">
        <v>621</v>
      </c>
      <c r="K169" s="103" t="s">
        <v>622</v>
      </c>
      <c r="L169" s="103" t="s">
        <v>622</v>
      </c>
      <c r="M169" s="103" t="s">
        <v>622</v>
      </c>
      <c r="N169" s="103" t="s">
        <v>621</v>
      </c>
      <c r="O169" s="103" t="s">
        <v>621</v>
      </c>
      <c r="P169" s="103" t="s">
        <v>622</v>
      </c>
      <c r="Q169" s="103" t="s">
        <v>622</v>
      </c>
      <c r="R169" s="103" t="s">
        <v>621</v>
      </c>
      <c r="S169" s="103" t="s">
        <v>621</v>
      </c>
      <c r="T169" s="103" t="s">
        <v>621</v>
      </c>
      <c r="U169" s="103" t="s">
        <v>622</v>
      </c>
      <c r="V169" s="103" t="s">
        <v>622</v>
      </c>
      <c r="W169" s="103" t="s">
        <v>621</v>
      </c>
      <c r="X169" s="103" t="s">
        <v>622</v>
      </c>
      <c r="Y169" s="103" t="s">
        <v>621</v>
      </c>
      <c r="Z169" s="103" t="s">
        <v>621</v>
      </c>
      <c r="AA169" s="103" t="s">
        <v>622</v>
      </c>
      <c r="AB169" s="103" t="s">
        <v>621</v>
      </c>
      <c r="AD169" s="103">
        <f t="shared" si="19"/>
        <v>12</v>
      </c>
      <c r="AE169" s="103">
        <f t="shared" si="19"/>
        <v>12</v>
      </c>
      <c r="AF169" s="103"/>
      <c r="AG169" s="103">
        <f t="shared" si="20"/>
        <v>1</v>
      </c>
      <c r="AH169" s="103">
        <f t="shared" si="20"/>
        <v>0</v>
      </c>
      <c r="AI169" s="103">
        <f t="shared" si="16"/>
        <v>24</v>
      </c>
    </row>
    <row r="170" spans="1:35" x14ac:dyDescent="0.25">
      <c r="A170" s="101">
        <v>434</v>
      </c>
      <c r="B170" s="67" t="s">
        <v>169</v>
      </c>
      <c r="C170" s="67" t="s">
        <v>137</v>
      </c>
      <c r="D170" s="103" t="s">
        <v>621</v>
      </c>
      <c r="E170" s="103" t="s">
        <v>621</v>
      </c>
      <c r="F170" s="103" t="s">
        <v>621</v>
      </c>
      <c r="G170" s="103" t="s">
        <v>621</v>
      </c>
      <c r="H170" s="103" t="s">
        <v>622</v>
      </c>
      <c r="I170" s="103" t="s">
        <v>621</v>
      </c>
      <c r="J170" s="103" t="s">
        <v>621</v>
      </c>
      <c r="K170" s="103" t="s">
        <v>621</v>
      </c>
      <c r="L170" s="103" t="s">
        <v>622</v>
      </c>
      <c r="M170" s="103" t="s">
        <v>621</v>
      </c>
      <c r="N170" s="103" t="s">
        <v>621</v>
      </c>
      <c r="O170" s="103" t="s">
        <v>621</v>
      </c>
      <c r="P170" s="103" t="s">
        <v>621</v>
      </c>
      <c r="Q170" s="103" t="s">
        <v>622</v>
      </c>
      <c r="R170" s="103" t="s">
        <v>621</v>
      </c>
      <c r="S170" s="103" t="s">
        <v>621</v>
      </c>
      <c r="T170" s="103" t="s">
        <v>623</v>
      </c>
      <c r="U170" s="103" t="s">
        <v>621</v>
      </c>
      <c r="V170" s="103" t="s">
        <v>621</v>
      </c>
      <c r="W170" s="103" t="s">
        <v>623</v>
      </c>
      <c r="X170" s="103" t="s">
        <v>621</v>
      </c>
      <c r="Y170" s="103" t="s">
        <v>621</v>
      </c>
      <c r="Z170" s="103" t="s">
        <v>621</v>
      </c>
      <c r="AA170" s="103" t="s">
        <v>621</v>
      </c>
      <c r="AB170" s="103" t="s">
        <v>621</v>
      </c>
      <c r="AD170" s="103">
        <f t="shared" si="19"/>
        <v>20</v>
      </c>
      <c r="AE170" s="103">
        <f t="shared" si="19"/>
        <v>3</v>
      </c>
      <c r="AF170" s="103"/>
      <c r="AG170" s="103">
        <f t="shared" si="20"/>
        <v>2</v>
      </c>
      <c r="AH170" s="103">
        <f t="shared" si="20"/>
        <v>0</v>
      </c>
      <c r="AI170" s="103">
        <f t="shared" si="16"/>
        <v>23</v>
      </c>
    </row>
    <row r="171" spans="1:35" x14ac:dyDescent="0.25">
      <c r="A171" s="101">
        <v>435</v>
      </c>
      <c r="B171" s="67" t="s">
        <v>170</v>
      </c>
      <c r="C171" s="67" t="s">
        <v>137</v>
      </c>
      <c r="D171" s="103" t="s">
        <v>621</v>
      </c>
      <c r="E171" s="103" t="s">
        <v>621</v>
      </c>
      <c r="F171" s="103" t="s">
        <v>621</v>
      </c>
      <c r="G171" s="103" t="s">
        <v>621</v>
      </c>
      <c r="H171" s="103" t="s">
        <v>622</v>
      </c>
      <c r="I171" s="103" t="s">
        <v>621</v>
      </c>
      <c r="J171" s="103" t="s">
        <v>621</v>
      </c>
      <c r="K171" s="103" t="s">
        <v>622</v>
      </c>
      <c r="L171" s="103" t="s">
        <v>622</v>
      </c>
      <c r="M171" s="103" t="s">
        <v>621</v>
      </c>
      <c r="N171" s="103" t="s">
        <v>621</v>
      </c>
      <c r="O171" s="103" t="s">
        <v>621</v>
      </c>
      <c r="P171" s="103" t="s">
        <v>622</v>
      </c>
      <c r="Q171" s="103" t="s">
        <v>622</v>
      </c>
      <c r="R171" s="103" t="s">
        <v>621</v>
      </c>
      <c r="S171" s="103" t="s">
        <v>621</v>
      </c>
      <c r="T171" s="103" t="s">
        <v>621</v>
      </c>
      <c r="U171" s="103" t="s">
        <v>621</v>
      </c>
      <c r="V171" s="103" t="s">
        <v>621</v>
      </c>
      <c r="W171" s="103" t="s">
        <v>621</v>
      </c>
      <c r="X171" s="103" t="s">
        <v>623</v>
      </c>
      <c r="Y171" s="103" t="s">
        <v>623</v>
      </c>
      <c r="Z171" s="103" t="s">
        <v>621</v>
      </c>
      <c r="AA171" s="103" t="s">
        <v>621</v>
      </c>
      <c r="AB171" s="103" t="s">
        <v>621</v>
      </c>
      <c r="AD171" s="103">
        <f t="shared" si="19"/>
        <v>18</v>
      </c>
      <c r="AE171" s="103">
        <f t="shared" si="19"/>
        <v>5</v>
      </c>
      <c r="AF171" s="103"/>
      <c r="AG171" s="103">
        <f t="shared" si="20"/>
        <v>2</v>
      </c>
      <c r="AH171" s="103">
        <f t="shared" si="20"/>
        <v>0</v>
      </c>
      <c r="AI171" s="103">
        <f t="shared" si="16"/>
        <v>23</v>
      </c>
    </row>
    <row r="172" spans="1:35" x14ac:dyDescent="0.25">
      <c r="A172" s="101">
        <v>436</v>
      </c>
      <c r="B172" s="67" t="s">
        <v>171</v>
      </c>
      <c r="C172" s="67" t="s">
        <v>137</v>
      </c>
      <c r="D172" s="103" t="s">
        <v>621</v>
      </c>
      <c r="E172" s="103" t="s">
        <v>621</v>
      </c>
      <c r="F172" s="103" t="s">
        <v>621</v>
      </c>
      <c r="G172" s="103" t="s">
        <v>621</v>
      </c>
      <c r="H172" s="103" t="s">
        <v>622</v>
      </c>
      <c r="I172" s="103" t="s">
        <v>621</v>
      </c>
      <c r="J172" s="103" t="s">
        <v>621</v>
      </c>
      <c r="K172" s="103" t="s">
        <v>621</v>
      </c>
      <c r="L172" s="103" t="s">
        <v>622</v>
      </c>
      <c r="M172" s="103" t="s">
        <v>621</v>
      </c>
      <c r="N172" s="103" t="s">
        <v>621</v>
      </c>
      <c r="O172" s="103" t="s">
        <v>621</v>
      </c>
      <c r="P172" s="103" t="s">
        <v>621</v>
      </c>
      <c r="Q172" s="103" t="s">
        <v>622</v>
      </c>
      <c r="R172" s="103" t="s">
        <v>621</v>
      </c>
      <c r="S172" s="103" t="s">
        <v>621</v>
      </c>
      <c r="T172" s="103" t="s">
        <v>623</v>
      </c>
      <c r="U172" s="103" t="s">
        <v>621</v>
      </c>
      <c r="V172" s="103" t="s">
        <v>621</v>
      </c>
      <c r="W172" s="103" t="s">
        <v>621</v>
      </c>
      <c r="X172" s="103" t="s">
        <v>621</v>
      </c>
      <c r="Y172" s="103" t="s">
        <v>621</v>
      </c>
      <c r="Z172" s="103" t="s">
        <v>621</v>
      </c>
      <c r="AA172" s="103" t="s">
        <v>621</v>
      </c>
      <c r="AB172" s="103" t="s">
        <v>621</v>
      </c>
      <c r="AD172" s="103">
        <f t="shared" si="19"/>
        <v>21</v>
      </c>
      <c r="AE172" s="103">
        <f t="shared" si="19"/>
        <v>3</v>
      </c>
      <c r="AF172" s="103"/>
      <c r="AG172" s="103">
        <f t="shared" si="20"/>
        <v>1</v>
      </c>
      <c r="AH172" s="103">
        <f t="shared" si="20"/>
        <v>0</v>
      </c>
      <c r="AI172" s="103">
        <f t="shared" si="16"/>
        <v>24</v>
      </c>
    </row>
    <row r="173" spans="1:35" x14ac:dyDescent="0.25">
      <c r="A173" s="101">
        <v>437</v>
      </c>
      <c r="B173" s="67" t="s">
        <v>172</v>
      </c>
      <c r="C173" s="67" t="s">
        <v>137</v>
      </c>
      <c r="D173" s="103" t="s">
        <v>621</v>
      </c>
      <c r="E173" s="103" t="s">
        <v>622</v>
      </c>
      <c r="F173" s="103" t="s">
        <v>623</v>
      </c>
      <c r="G173" s="103" t="s">
        <v>623</v>
      </c>
      <c r="H173" s="103" t="s">
        <v>622</v>
      </c>
      <c r="I173" s="103" t="s">
        <v>621</v>
      </c>
      <c r="J173" s="103" t="s">
        <v>623</v>
      </c>
      <c r="K173" s="103" t="s">
        <v>622</v>
      </c>
      <c r="L173" s="103" t="s">
        <v>623</v>
      </c>
      <c r="M173" s="103" t="s">
        <v>622</v>
      </c>
      <c r="N173" s="103" t="s">
        <v>623</v>
      </c>
      <c r="O173" s="103" t="s">
        <v>621</v>
      </c>
      <c r="P173" s="103" t="s">
        <v>621</v>
      </c>
      <c r="Q173" s="103" t="s">
        <v>622</v>
      </c>
      <c r="R173" s="103" t="s">
        <v>621</v>
      </c>
      <c r="S173" s="103" t="s">
        <v>621</v>
      </c>
      <c r="T173" s="103" t="s">
        <v>621</v>
      </c>
      <c r="U173" s="103" t="s">
        <v>621</v>
      </c>
      <c r="V173" s="103" t="s">
        <v>622</v>
      </c>
      <c r="W173" s="103" t="s">
        <v>621</v>
      </c>
      <c r="X173" s="103" t="s">
        <v>623</v>
      </c>
      <c r="Y173" s="103" t="s">
        <v>623</v>
      </c>
      <c r="Z173" s="103" t="s">
        <v>623</v>
      </c>
      <c r="AA173" s="103" t="s">
        <v>623</v>
      </c>
      <c r="AB173" s="103" t="s">
        <v>621</v>
      </c>
      <c r="AD173" s="103">
        <f t="shared" si="19"/>
        <v>10</v>
      </c>
      <c r="AE173" s="103">
        <f t="shared" si="19"/>
        <v>6</v>
      </c>
      <c r="AF173" s="103"/>
      <c r="AG173" s="103">
        <f t="shared" si="20"/>
        <v>9</v>
      </c>
      <c r="AH173" s="103">
        <f t="shared" si="20"/>
        <v>0</v>
      </c>
      <c r="AI173" s="103">
        <f t="shared" si="16"/>
        <v>16</v>
      </c>
    </row>
    <row r="174" spans="1:35" x14ac:dyDescent="0.25">
      <c r="A174" s="101">
        <v>501</v>
      </c>
      <c r="B174" s="67" t="s">
        <v>173</v>
      </c>
      <c r="C174" s="67" t="s">
        <v>174</v>
      </c>
      <c r="D174" s="103" t="s">
        <v>621</v>
      </c>
      <c r="E174" s="103" t="s">
        <v>621</v>
      </c>
      <c r="F174" s="103" t="s">
        <v>621</v>
      </c>
      <c r="G174" s="103" t="s">
        <v>623</v>
      </c>
      <c r="H174" s="103" t="s">
        <v>621</v>
      </c>
      <c r="I174" s="103" t="s">
        <v>621</v>
      </c>
      <c r="J174" s="103" t="s">
        <v>623</v>
      </c>
      <c r="K174" s="103" t="s">
        <v>622</v>
      </c>
      <c r="L174" s="103" t="s">
        <v>622</v>
      </c>
      <c r="M174" s="103" t="s">
        <v>622</v>
      </c>
      <c r="N174" s="103" t="s">
        <v>621</v>
      </c>
      <c r="O174" s="103" t="s">
        <v>621</v>
      </c>
      <c r="P174" s="103" t="s">
        <v>621</v>
      </c>
      <c r="Q174" s="103" t="s">
        <v>622</v>
      </c>
      <c r="R174" s="103" t="s">
        <v>621</v>
      </c>
      <c r="S174" s="103" t="s">
        <v>621</v>
      </c>
      <c r="T174" s="103" t="s">
        <v>623</v>
      </c>
      <c r="U174" s="103" t="s">
        <v>621</v>
      </c>
      <c r="V174" s="103" t="s">
        <v>621</v>
      </c>
      <c r="W174" s="103" t="s">
        <v>621</v>
      </c>
      <c r="X174" s="103" t="s">
        <v>623</v>
      </c>
      <c r="Y174" s="103" t="s">
        <v>623</v>
      </c>
      <c r="Z174" s="103" t="s">
        <v>621</v>
      </c>
      <c r="AA174" s="103" t="s">
        <v>621</v>
      </c>
      <c r="AB174" s="103" t="s">
        <v>621</v>
      </c>
      <c r="AD174" s="103">
        <f t="shared" si="19"/>
        <v>16</v>
      </c>
      <c r="AE174" s="103">
        <f t="shared" si="19"/>
        <v>4</v>
      </c>
      <c r="AF174" s="103"/>
      <c r="AG174" s="103">
        <f t="shared" si="20"/>
        <v>5</v>
      </c>
      <c r="AH174" s="103">
        <f t="shared" si="20"/>
        <v>0</v>
      </c>
      <c r="AI174" s="103">
        <f t="shared" si="16"/>
        <v>20</v>
      </c>
    </row>
    <row r="175" spans="1:35" x14ac:dyDescent="0.25">
      <c r="A175" s="101">
        <v>502</v>
      </c>
      <c r="B175" s="67" t="s">
        <v>175</v>
      </c>
      <c r="C175" s="67" t="s">
        <v>174</v>
      </c>
      <c r="D175" s="103" t="s">
        <v>623</v>
      </c>
      <c r="E175" s="103" t="s">
        <v>621</v>
      </c>
      <c r="F175" s="103" t="s">
        <v>621</v>
      </c>
      <c r="G175" s="103" t="s">
        <v>621</v>
      </c>
      <c r="H175" s="103" t="s">
        <v>622</v>
      </c>
      <c r="I175" s="103" t="s">
        <v>621</v>
      </c>
      <c r="J175" s="103" t="s">
        <v>621</v>
      </c>
      <c r="K175" s="103" t="s">
        <v>621</v>
      </c>
      <c r="L175" s="103" t="s">
        <v>622</v>
      </c>
      <c r="M175" s="103" t="s">
        <v>622</v>
      </c>
      <c r="N175" s="103" t="s">
        <v>621</v>
      </c>
      <c r="O175" s="103" t="s">
        <v>621</v>
      </c>
      <c r="P175" s="103" t="s">
        <v>621</v>
      </c>
      <c r="Q175" s="103" t="s">
        <v>622</v>
      </c>
      <c r="R175" s="103" t="s">
        <v>621</v>
      </c>
      <c r="S175" s="103" t="s">
        <v>621</v>
      </c>
      <c r="T175" s="103" t="s">
        <v>621</v>
      </c>
      <c r="U175" s="103" t="s">
        <v>621</v>
      </c>
      <c r="V175" s="103" t="s">
        <v>621</v>
      </c>
      <c r="W175" s="103" t="s">
        <v>621</v>
      </c>
      <c r="X175" s="103" t="s">
        <v>623</v>
      </c>
      <c r="Y175" s="103" t="s">
        <v>623</v>
      </c>
      <c r="Z175" s="103" t="s">
        <v>621</v>
      </c>
      <c r="AA175" s="103" t="s">
        <v>623</v>
      </c>
      <c r="AB175" s="103" t="s">
        <v>621</v>
      </c>
      <c r="AD175" s="103">
        <f t="shared" si="19"/>
        <v>17</v>
      </c>
      <c r="AE175" s="103">
        <f t="shared" si="19"/>
        <v>4</v>
      </c>
      <c r="AF175" s="103"/>
      <c r="AG175" s="103">
        <f t="shared" si="20"/>
        <v>4</v>
      </c>
      <c r="AH175" s="103">
        <f t="shared" si="20"/>
        <v>0</v>
      </c>
      <c r="AI175" s="103">
        <f t="shared" si="16"/>
        <v>21</v>
      </c>
    </row>
    <row r="176" spans="1:35" x14ac:dyDescent="0.25">
      <c r="A176" s="101">
        <v>503</v>
      </c>
      <c r="B176" s="67" t="s">
        <v>176</v>
      </c>
      <c r="C176" s="67" t="s">
        <v>174</v>
      </c>
      <c r="D176" s="103" t="s">
        <v>622</v>
      </c>
      <c r="E176" s="103" t="s">
        <v>621</v>
      </c>
      <c r="F176" s="103" t="s">
        <v>621</v>
      </c>
      <c r="G176" s="103" t="s">
        <v>621</v>
      </c>
      <c r="H176" s="103" t="s">
        <v>622</v>
      </c>
      <c r="I176" s="103" t="s">
        <v>621</v>
      </c>
      <c r="J176" s="103" t="s">
        <v>621</v>
      </c>
      <c r="K176" s="103" t="s">
        <v>622</v>
      </c>
      <c r="L176" s="103" t="s">
        <v>622</v>
      </c>
      <c r="M176" s="103" t="s">
        <v>622</v>
      </c>
      <c r="N176" s="103" t="s">
        <v>621</v>
      </c>
      <c r="O176" s="103" t="s">
        <v>621</v>
      </c>
      <c r="P176" s="103" t="s">
        <v>621</v>
      </c>
      <c r="Q176" s="103" t="s">
        <v>622</v>
      </c>
      <c r="R176" s="103" t="s">
        <v>621</v>
      </c>
      <c r="S176" s="103" t="s">
        <v>621</v>
      </c>
      <c r="T176" s="103" t="s">
        <v>621</v>
      </c>
      <c r="U176" s="103" t="s">
        <v>621</v>
      </c>
      <c r="V176" s="103" t="s">
        <v>622</v>
      </c>
      <c r="W176" s="103" t="s">
        <v>621</v>
      </c>
      <c r="X176" s="103" t="s">
        <v>622</v>
      </c>
      <c r="Y176" s="103" t="s">
        <v>621</v>
      </c>
      <c r="Z176" s="103" t="s">
        <v>621</v>
      </c>
      <c r="AA176" s="103" t="s">
        <v>622</v>
      </c>
      <c r="AB176" s="103" t="s">
        <v>621</v>
      </c>
      <c r="AD176" s="103">
        <f t="shared" si="19"/>
        <v>16</v>
      </c>
      <c r="AE176" s="103">
        <f t="shared" si="19"/>
        <v>9</v>
      </c>
      <c r="AF176" s="103"/>
      <c r="AG176" s="103">
        <f t="shared" si="20"/>
        <v>0</v>
      </c>
      <c r="AH176" s="103">
        <f t="shared" si="20"/>
        <v>0</v>
      </c>
      <c r="AI176" s="103">
        <f t="shared" si="16"/>
        <v>25</v>
      </c>
    </row>
    <row r="177" spans="1:35" x14ac:dyDescent="0.25">
      <c r="A177" s="101">
        <v>504</v>
      </c>
      <c r="B177" s="67" t="s">
        <v>177</v>
      </c>
      <c r="C177" s="67" t="s">
        <v>174</v>
      </c>
      <c r="D177" s="103" t="s">
        <v>621</v>
      </c>
      <c r="E177" s="103" t="s">
        <v>621</v>
      </c>
      <c r="F177" s="103" t="s">
        <v>621</v>
      </c>
      <c r="G177" s="103" t="s">
        <v>621</v>
      </c>
      <c r="H177" s="103" t="s">
        <v>621</v>
      </c>
      <c r="I177" s="103" t="s">
        <v>621</v>
      </c>
      <c r="J177" s="103" t="s">
        <v>621</v>
      </c>
      <c r="K177" s="103" t="s">
        <v>623</v>
      </c>
      <c r="L177" s="103" t="s">
        <v>621</v>
      </c>
      <c r="M177" s="103" t="s">
        <v>622</v>
      </c>
      <c r="N177" s="103" t="s">
        <v>621</v>
      </c>
      <c r="O177" s="103" t="s">
        <v>621</v>
      </c>
      <c r="P177" s="103" t="s">
        <v>621</v>
      </c>
      <c r="Q177" s="103" t="s">
        <v>622</v>
      </c>
      <c r="R177" s="103" t="s">
        <v>621</v>
      </c>
      <c r="S177" s="103" t="s">
        <v>621</v>
      </c>
      <c r="T177" s="103" t="s">
        <v>621</v>
      </c>
      <c r="U177" s="103" t="s">
        <v>621</v>
      </c>
      <c r="V177" s="103" t="s">
        <v>621</v>
      </c>
      <c r="W177" s="103" t="s">
        <v>623</v>
      </c>
      <c r="X177" s="103" t="s">
        <v>623</v>
      </c>
      <c r="Y177" s="103" t="s">
        <v>623</v>
      </c>
      <c r="Z177" s="103" t="s">
        <v>621</v>
      </c>
      <c r="AA177" s="103" t="s">
        <v>621</v>
      </c>
      <c r="AB177" s="103" t="s">
        <v>621</v>
      </c>
      <c r="AD177" s="103">
        <f t="shared" si="19"/>
        <v>19</v>
      </c>
      <c r="AE177" s="103">
        <f t="shared" si="19"/>
        <v>2</v>
      </c>
      <c r="AF177" s="103"/>
      <c r="AG177" s="103">
        <f t="shared" si="20"/>
        <v>4</v>
      </c>
      <c r="AH177" s="103">
        <f t="shared" si="20"/>
        <v>0</v>
      </c>
      <c r="AI177" s="103">
        <f t="shared" si="16"/>
        <v>21</v>
      </c>
    </row>
    <row r="178" spans="1:35" x14ac:dyDescent="0.25">
      <c r="A178" s="101">
        <v>505</v>
      </c>
      <c r="B178" s="67" t="s">
        <v>178</v>
      </c>
      <c r="C178" s="67" t="s">
        <v>174</v>
      </c>
      <c r="D178" s="103" t="s">
        <v>621</v>
      </c>
      <c r="E178" s="103" t="s">
        <v>621</v>
      </c>
      <c r="F178" s="103" t="s">
        <v>621</v>
      </c>
      <c r="G178" s="103" t="s">
        <v>621</v>
      </c>
      <c r="H178" s="103" t="s">
        <v>622</v>
      </c>
      <c r="I178" s="103" t="s">
        <v>621</v>
      </c>
      <c r="J178" s="103" t="s">
        <v>621</v>
      </c>
      <c r="K178" s="103" t="s">
        <v>621</v>
      </c>
      <c r="L178" s="103" t="s">
        <v>622</v>
      </c>
      <c r="M178" s="103" t="s">
        <v>621</v>
      </c>
      <c r="N178" s="103" t="s">
        <v>621</v>
      </c>
      <c r="O178" s="103" t="s">
        <v>621</v>
      </c>
      <c r="P178" s="103" t="s">
        <v>622</v>
      </c>
      <c r="Q178" s="103" t="s">
        <v>622</v>
      </c>
      <c r="R178" s="103" t="s">
        <v>621</v>
      </c>
      <c r="S178" s="103" t="s">
        <v>621</v>
      </c>
      <c r="T178" s="103" t="s">
        <v>621</v>
      </c>
      <c r="U178" s="103" t="s">
        <v>621</v>
      </c>
      <c r="V178" s="103" t="s">
        <v>621</v>
      </c>
      <c r="W178" s="103" t="s">
        <v>623</v>
      </c>
      <c r="X178" s="103" t="s">
        <v>621</v>
      </c>
      <c r="Y178" s="103" t="s">
        <v>623</v>
      </c>
      <c r="Z178" s="103" t="s">
        <v>621</v>
      </c>
      <c r="AA178" s="103" t="s">
        <v>623</v>
      </c>
      <c r="AB178" s="103" t="s">
        <v>621</v>
      </c>
      <c r="AD178" s="103">
        <f t="shared" si="19"/>
        <v>18</v>
      </c>
      <c r="AE178" s="103">
        <f t="shared" si="19"/>
        <v>4</v>
      </c>
      <c r="AF178" s="103"/>
      <c r="AG178" s="103">
        <f t="shared" si="20"/>
        <v>3</v>
      </c>
      <c r="AH178" s="103">
        <f t="shared" si="20"/>
        <v>0</v>
      </c>
      <c r="AI178" s="103">
        <f t="shared" si="16"/>
        <v>22</v>
      </c>
    </row>
    <row r="179" spans="1:35" x14ac:dyDescent="0.25">
      <c r="A179" s="101">
        <v>506</v>
      </c>
      <c r="B179" s="67" t="s">
        <v>179</v>
      </c>
      <c r="C179" s="67" t="s">
        <v>174</v>
      </c>
      <c r="D179" s="103" t="s">
        <v>621</v>
      </c>
      <c r="E179" s="103" t="s">
        <v>621</v>
      </c>
      <c r="F179" s="103" t="s">
        <v>621</v>
      </c>
      <c r="G179" s="103" t="s">
        <v>621</v>
      </c>
      <c r="H179" s="103" t="s">
        <v>621</v>
      </c>
      <c r="I179" s="103" t="s">
        <v>621</v>
      </c>
      <c r="J179" s="103" t="s">
        <v>621</v>
      </c>
      <c r="K179" s="103" t="s">
        <v>622</v>
      </c>
      <c r="L179" s="103" t="s">
        <v>623</v>
      </c>
      <c r="M179" s="103" t="s">
        <v>622</v>
      </c>
      <c r="N179" s="103" t="s">
        <v>621</v>
      </c>
      <c r="O179" s="103" t="s">
        <v>621</v>
      </c>
      <c r="P179" s="103" t="s">
        <v>621</v>
      </c>
      <c r="Q179" s="103" t="s">
        <v>622</v>
      </c>
      <c r="R179" s="103" t="s">
        <v>621</v>
      </c>
      <c r="S179" s="103" t="s">
        <v>621</v>
      </c>
      <c r="T179" s="103" t="s">
        <v>621</v>
      </c>
      <c r="U179" s="103" t="s">
        <v>621</v>
      </c>
      <c r="V179" s="103" t="s">
        <v>621</v>
      </c>
      <c r="W179" s="103" t="s">
        <v>621</v>
      </c>
      <c r="X179" s="103" t="s">
        <v>621</v>
      </c>
      <c r="Y179" s="103" t="s">
        <v>621</v>
      </c>
      <c r="Z179" s="103" t="s">
        <v>621</v>
      </c>
      <c r="AA179" s="103" t="s">
        <v>621</v>
      </c>
      <c r="AB179" s="103" t="s">
        <v>621</v>
      </c>
      <c r="AD179" s="103">
        <f t="shared" si="19"/>
        <v>21</v>
      </c>
      <c r="AE179" s="103">
        <f t="shared" si="19"/>
        <v>3</v>
      </c>
      <c r="AF179" s="103"/>
      <c r="AG179" s="103">
        <f t="shared" si="20"/>
        <v>1</v>
      </c>
      <c r="AH179" s="103">
        <f t="shared" si="20"/>
        <v>0</v>
      </c>
      <c r="AI179" s="103">
        <f t="shared" si="16"/>
        <v>24</v>
      </c>
    </row>
    <row r="180" spans="1:35" x14ac:dyDescent="0.25">
      <c r="A180" s="101">
        <v>507</v>
      </c>
      <c r="B180" s="67" t="s">
        <v>180</v>
      </c>
      <c r="C180" s="67" t="s">
        <v>174</v>
      </c>
      <c r="D180" s="103" t="s">
        <v>621</v>
      </c>
      <c r="E180" s="103" t="s">
        <v>621</v>
      </c>
      <c r="F180" s="103" t="s">
        <v>621</v>
      </c>
      <c r="G180" s="103" t="s">
        <v>621</v>
      </c>
      <c r="H180" s="103" t="s">
        <v>622</v>
      </c>
      <c r="I180" s="103" t="s">
        <v>621</v>
      </c>
      <c r="J180" s="103" t="s">
        <v>621</v>
      </c>
      <c r="K180" s="103" t="s">
        <v>622</v>
      </c>
      <c r="L180" s="103" t="s">
        <v>621</v>
      </c>
      <c r="M180" s="103" t="s">
        <v>621</v>
      </c>
      <c r="N180" s="103" t="s">
        <v>621</v>
      </c>
      <c r="O180" s="103" t="s">
        <v>621</v>
      </c>
      <c r="P180" s="103" t="s">
        <v>621</v>
      </c>
      <c r="Q180" s="103" t="s">
        <v>621</v>
      </c>
      <c r="R180" s="103" t="s">
        <v>621</v>
      </c>
      <c r="S180" s="103" t="s">
        <v>621</v>
      </c>
      <c r="T180" s="103" t="s">
        <v>623</v>
      </c>
      <c r="U180" s="103" t="s">
        <v>621</v>
      </c>
      <c r="V180" s="103" t="s">
        <v>621</v>
      </c>
      <c r="W180" s="103" t="s">
        <v>621</v>
      </c>
      <c r="X180" s="103" t="s">
        <v>623</v>
      </c>
      <c r="Y180" s="103" t="s">
        <v>623</v>
      </c>
      <c r="Z180" s="103" t="s">
        <v>621</v>
      </c>
      <c r="AA180" s="103" t="s">
        <v>621</v>
      </c>
      <c r="AB180" s="103" t="s">
        <v>621</v>
      </c>
      <c r="AD180" s="103">
        <f t="shared" si="19"/>
        <v>20</v>
      </c>
      <c r="AE180" s="103">
        <f t="shared" si="19"/>
        <v>2</v>
      </c>
      <c r="AF180" s="103"/>
      <c r="AG180" s="103">
        <f t="shared" si="20"/>
        <v>3</v>
      </c>
      <c r="AH180" s="103">
        <f t="shared" si="20"/>
        <v>0</v>
      </c>
      <c r="AI180" s="103">
        <f t="shared" si="16"/>
        <v>22</v>
      </c>
    </row>
    <row r="181" spans="1:35" x14ac:dyDescent="0.25">
      <c r="A181" s="101">
        <v>508</v>
      </c>
      <c r="B181" s="67" t="s">
        <v>181</v>
      </c>
      <c r="C181" s="67" t="s">
        <v>174</v>
      </c>
      <c r="D181" s="103" t="s">
        <v>621</v>
      </c>
      <c r="E181" s="103" t="s">
        <v>621</v>
      </c>
      <c r="F181" s="103" t="s">
        <v>621</v>
      </c>
      <c r="G181" s="103" t="s">
        <v>621</v>
      </c>
      <c r="H181" s="103" t="s">
        <v>622</v>
      </c>
      <c r="I181" s="103" t="s">
        <v>621</v>
      </c>
      <c r="J181" s="103" t="s">
        <v>621</v>
      </c>
      <c r="K181" s="103" t="s">
        <v>622</v>
      </c>
      <c r="L181" s="103" t="s">
        <v>622</v>
      </c>
      <c r="M181" s="103" t="s">
        <v>621</v>
      </c>
      <c r="N181" s="103" t="s">
        <v>621</v>
      </c>
      <c r="O181" s="103" t="s">
        <v>621</v>
      </c>
      <c r="P181" s="103" t="s">
        <v>621</v>
      </c>
      <c r="Q181" s="103" t="s">
        <v>621</v>
      </c>
      <c r="R181" s="103" t="s">
        <v>621</v>
      </c>
      <c r="S181" s="103" t="s">
        <v>621</v>
      </c>
      <c r="T181" s="103" t="s">
        <v>621</v>
      </c>
      <c r="U181" s="103" t="s">
        <v>621</v>
      </c>
      <c r="V181" s="103" t="s">
        <v>621</v>
      </c>
      <c r="W181" s="103" t="s">
        <v>621</v>
      </c>
      <c r="X181" s="103" t="s">
        <v>623</v>
      </c>
      <c r="Y181" s="103" t="s">
        <v>623</v>
      </c>
      <c r="Z181" s="103" t="s">
        <v>621</v>
      </c>
      <c r="AA181" s="103" t="s">
        <v>623</v>
      </c>
      <c r="AB181" s="103" t="s">
        <v>621</v>
      </c>
      <c r="AD181" s="103">
        <f t="shared" si="19"/>
        <v>19</v>
      </c>
      <c r="AE181" s="103">
        <f t="shared" si="19"/>
        <v>3</v>
      </c>
      <c r="AF181" s="103"/>
      <c r="AG181" s="103">
        <f t="shared" si="20"/>
        <v>3</v>
      </c>
      <c r="AH181" s="103">
        <f t="shared" si="20"/>
        <v>0</v>
      </c>
      <c r="AI181" s="103">
        <f t="shared" si="16"/>
        <v>22</v>
      </c>
    </row>
    <row r="182" spans="1:35" x14ac:dyDescent="0.25">
      <c r="A182" s="101">
        <v>509</v>
      </c>
      <c r="B182" s="67" t="s">
        <v>182</v>
      </c>
      <c r="C182" s="67" t="s">
        <v>174</v>
      </c>
      <c r="D182" s="103" t="s">
        <v>621</v>
      </c>
      <c r="E182" s="103" t="s">
        <v>621</v>
      </c>
      <c r="F182" s="103" t="s">
        <v>621</v>
      </c>
      <c r="G182" s="103" t="s">
        <v>621</v>
      </c>
      <c r="H182" s="103" t="s">
        <v>622</v>
      </c>
      <c r="I182" s="103" t="s">
        <v>621</v>
      </c>
      <c r="J182" s="103" t="s">
        <v>621</v>
      </c>
      <c r="K182" s="103" t="s">
        <v>622</v>
      </c>
      <c r="L182" s="103" t="s">
        <v>622</v>
      </c>
      <c r="M182" s="103" t="s">
        <v>622</v>
      </c>
      <c r="N182" s="103" t="s">
        <v>621</v>
      </c>
      <c r="O182" s="103" t="s">
        <v>621</v>
      </c>
      <c r="P182" s="103" t="s">
        <v>621</v>
      </c>
      <c r="Q182" s="103" t="s">
        <v>622</v>
      </c>
      <c r="R182" s="103" t="s">
        <v>621</v>
      </c>
      <c r="S182" s="103" t="s">
        <v>621</v>
      </c>
      <c r="T182" s="103" t="s">
        <v>621</v>
      </c>
      <c r="U182" s="103" t="s">
        <v>621</v>
      </c>
      <c r="V182" s="103" t="s">
        <v>621</v>
      </c>
      <c r="W182" s="103" t="s">
        <v>621</v>
      </c>
      <c r="X182" s="103" t="s">
        <v>623</v>
      </c>
      <c r="Y182" s="103" t="s">
        <v>623</v>
      </c>
      <c r="Z182" s="103" t="s">
        <v>621</v>
      </c>
      <c r="AA182" s="103" t="s">
        <v>621</v>
      </c>
      <c r="AB182" s="103" t="s">
        <v>621</v>
      </c>
      <c r="AD182" s="103">
        <f t="shared" si="19"/>
        <v>18</v>
      </c>
      <c r="AE182" s="103">
        <f t="shared" si="19"/>
        <v>5</v>
      </c>
      <c r="AF182" s="103"/>
      <c r="AG182" s="103">
        <f t="shared" si="20"/>
        <v>2</v>
      </c>
      <c r="AH182" s="103">
        <f t="shared" si="20"/>
        <v>0</v>
      </c>
      <c r="AI182" s="103">
        <f t="shared" si="16"/>
        <v>23</v>
      </c>
    </row>
    <row r="183" spans="1:35"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D183" s="103">
        <f t="shared" si="19"/>
        <v>17</v>
      </c>
      <c r="AE183" s="103">
        <f t="shared" si="19"/>
        <v>4</v>
      </c>
      <c r="AF183" s="103"/>
      <c r="AG183" s="103">
        <f t="shared" si="20"/>
        <v>4</v>
      </c>
      <c r="AH183" s="103">
        <f t="shared" si="20"/>
        <v>0</v>
      </c>
      <c r="AI183" s="103">
        <f t="shared" si="16"/>
        <v>21</v>
      </c>
    </row>
    <row r="184" spans="1:35" x14ac:dyDescent="0.25">
      <c r="A184" s="101">
        <v>511</v>
      </c>
      <c r="B184" s="67" t="s">
        <v>184</v>
      </c>
      <c r="C184" s="67" t="s">
        <v>174</v>
      </c>
      <c r="D184" s="103" t="s">
        <v>621</v>
      </c>
      <c r="E184" s="103" t="s">
        <v>621</v>
      </c>
      <c r="F184" s="103" t="s">
        <v>621</v>
      </c>
      <c r="G184" s="103" t="s">
        <v>621</v>
      </c>
      <c r="H184" s="103" t="s">
        <v>622</v>
      </c>
      <c r="I184" s="103" t="s">
        <v>621</v>
      </c>
      <c r="J184" s="103" t="s">
        <v>621</v>
      </c>
      <c r="K184" s="103" t="s">
        <v>621</v>
      </c>
      <c r="L184" s="103" t="s">
        <v>621</v>
      </c>
      <c r="M184" s="103" t="s">
        <v>622</v>
      </c>
      <c r="N184" s="103" t="s">
        <v>621</v>
      </c>
      <c r="O184" s="103" t="s">
        <v>621</v>
      </c>
      <c r="P184" s="103" t="s">
        <v>621</v>
      </c>
      <c r="Q184" s="103" t="s">
        <v>622</v>
      </c>
      <c r="R184" s="103" t="s">
        <v>621</v>
      </c>
      <c r="S184" s="103" t="s">
        <v>621</v>
      </c>
      <c r="T184" s="103" t="s">
        <v>623</v>
      </c>
      <c r="U184" s="103" t="s">
        <v>621</v>
      </c>
      <c r="V184" s="103" t="s">
        <v>623</v>
      </c>
      <c r="W184" s="103" t="s">
        <v>623</v>
      </c>
      <c r="X184" s="103" t="s">
        <v>623</v>
      </c>
      <c r="Y184" s="103" t="s">
        <v>621</v>
      </c>
      <c r="Z184" s="103" t="s">
        <v>621</v>
      </c>
      <c r="AA184" s="103" t="s">
        <v>621</v>
      </c>
      <c r="AB184" s="103" t="s">
        <v>621</v>
      </c>
      <c r="AD184" s="103">
        <f t="shared" ref="AD184:AE203" si="21">COUNTIF($D184:$AB184,AD$3)</f>
        <v>18</v>
      </c>
      <c r="AE184" s="103">
        <f t="shared" si="21"/>
        <v>3</v>
      </c>
      <c r="AF184" s="103"/>
      <c r="AG184" s="103">
        <f t="shared" ref="AG184:AH203" si="22">COUNTIF($D184:$AB184,AG$3)</f>
        <v>4</v>
      </c>
      <c r="AH184" s="103">
        <f t="shared" si="22"/>
        <v>0</v>
      </c>
      <c r="AI184" s="103">
        <f t="shared" si="16"/>
        <v>21</v>
      </c>
    </row>
    <row r="185" spans="1:35" x14ac:dyDescent="0.25">
      <c r="A185" s="101">
        <v>512</v>
      </c>
      <c r="B185" s="67" t="s">
        <v>185</v>
      </c>
      <c r="C185" s="67" t="s">
        <v>174</v>
      </c>
      <c r="D185" s="103" t="s">
        <v>622</v>
      </c>
      <c r="E185" s="103" t="s">
        <v>623</v>
      </c>
      <c r="F185" s="103" t="s">
        <v>621</v>
      </c>
      <c r="G185" s="103" t="s">
        <v>621</v>
      </c>
      <c r="H185" s="103" t="s">
        <v>622</v>
      </c>
      <c r="I185" s="103" t="s">
        <v>621</v>
      </c>
      <c r="J185" s="103" t="s">
        <v>621</v>
      </c>
      <c r="K185" s="103" t="s">
        <v>622</v>
      </c>
      <c r="L185" s="103" t="s">
        <v>623</v>
      </c>
      <c r="M185" s="103" t="s">
        <v>621</v>
      </c>
      <c r="N185" s="103" t="s">
        <v>621</v>
      </c>
      <c r="O185" s="103" t="s">
        <v>621</v>
      </c>
      <c r="P185" s="103" t="s">
        <v>621</v>
      </c>
      <c r="Q185" s="103" t="s">
        <v>622</v>
      </c>
      <c r="R185" s="103" t="s">
        <v>621</v>
      </c>
      <c r="S185" s="103" t="s">
        <v>621</v>
      </c>
      <c r="T185" s="103" t="s">
        <v>623</v>
      </c>
      <c r="U185" s="103" t="s">
        <v>621</v>
      </c>
      <c r="V185" s="103" t="s">
        <v>622</v>
      </c>
      <c r="W185" s="103" t="s">
        <v>621</v>
      </c>
      <c r="X185" s="103" t="s">
        <v>622</v>
      </c>
      <c r="Y185" s="103" t="s">
        <v>623</v>
      </c>
      <c r="Z185" s="103" t="s">
        <v>621</v>
      </c>
      <c r="AA185" s="103" t="s">
        <v>622</v>
      </c>
      <c r="AB185" s="103" t="s">
        <v>621</v>
      </c>
      <c r="AD185" s="103">
        <f t="shared" si="21"/>
        <v>14</v>
      </c>
      <c r="AE185" s="103">
        <f t="shared" si="21"/>
        <v>7</v>
      </c>
      <c r="AF185" s="103"/>
      <c r="AG185" s="103">
        <f t="shared" si="22"/>
        <v>4</v>
      </c>
      <c r="AH185" s="103">
        <f t="shared" si="22"/>
        <v>0</v>
      </c>
      <c r="AI185" s="103">
        <f t="shared" si="16"/>
        <v>21</v>
      </c>
    </row>
    <row r="186" spans="1:35" x14ac:dyDescent="0.25">
      <c r="A186" s="101">
        <v>513</v>
      </c>
      <c r="B186" s="67" t="s">
        <v>186</v>
      </c>
      <c r="C186" s="67" t="s">
        <v>174</v>
      </c>
      <c r="D186" s="103" t="s">
        <v>621</v>
      </c>
      <c r="E186" s="103" t="s">
        <v>621</v>
      </c>
      <c r="F186" s="103" t="s">
        <v>621</v>
      </c>
      <c r="G186" s="103" t="s">
        <v>621</v>
      </c>
      <c r="H186" s="103" t="s">
        <v>621</v>
      </c>
      <c r="I186" s="103" t="s">
        <v>621</v>
      </c>
      <c r="J186" s="103" t="s">
        <v>621</v>
      </c>
      <c r="K186" s="103" t="s">
        <v>622</v>
      </c>
      <c r="L186" s="103" t="s">
        <v>622</v>
      </c>
      <c r="M186" s="103" t="s">
        <v>622</v>
      </c>
      <c r="N186" s="103" t="s">
        <v>621</v>
      </c>
      <c r="O186" s="103" t="s">
        <v>621</v>
      </c>
      <c r="P186" s="103" t="s">
        <v>621</v>
      </c>
      <c r="Q186" s="103" t="s">
        <v>621</v>
      </c>
      <c r="R186" s="103" t="s">
        <v>621</v>
      </c>
      <c r="S186" s="103" t="s">
        <v>623</v>
      </c>
      <c r="T186" s="103" t="s">
        <v>623</v>
      </c>
      <c r="U186" s="103" t="s">
        <v>621</v>
      </c>
      <c r="V186" s="103" t="s">
        <v>621</v>
      </c>
      <c r="W186" s="103" t="s">
        <v>621</v>
      </c>
      <c r="X186" s="103" t="s">
        <v>621</v>
      </c>
      <c r="Y186" s="103" t="s">
        <v>621</v>
      </c>
      <c r="Z186" s="103" t="s">
        <v>621</v>
      </c>
      <c r="AA186" s="103" t="s">
        <v>621</v>
      </c>
      <c r="AB186" s="103" t="s">
        <v>621</v>
      </c>
      <c r="AD186" s="103">
        <f t="shared" si="21"/>
        <v>20</v>
      </c>
      <c r="AE186" s="103">
        <f t="shared" si="21"/>
        <v>3</v>
      </c>
      <c r="AF186" s="103"/>
      <c r="AG186" s="103">
        <f t="shared" si="22"/>
        <v>2</v>
      </c>
      <c r="AH186" s="103">
        <f t="shared" si="22"/>
        <v>0</v>
      </c>
      <c r="AI186" s="103">
        <f t="shared" si="16"/>
        <v>23</v>
      </c>
    </row>
    <row r="187" spans="1:35" x14ac:dyDescent="0.25">
      <c r="A187" s="101">
        <v>514</v>
      </c>
      <c r="B187" s="67" t="s">
        <v>187</v>
      </c>
      <c r="C187" s="67" t="s">
        <v>174</v>
      </c>
      <c r="D187" s="103" t="s">
        <v>621</v>
      </c>
      <c r="E187" s="103" t="s">
        <v>621</v>
      </c>
      <c r="F187" s="103" t="s">
        <v>621</v>
      </c>
      <c r="G187" s="103" t="s">
        <v>621</v>
      </c>
      <c r="H187" s="103" t="s">
        <v>622</v>
      </c>
      <c r="I187" s="103" t="s">
        <v>621</v>
      </c>
      <c r="J187" s="103" t="s">
        <v>623</v>
      </c>
      <c r="K187" s="103" t="s">
        <v>622</v>
      </c>
      <c r="L187" s="103" t="s">
        <v>622</v>
      </c>
      <c r="M187" s="103" t="s">
        <v>621</v>
      </c>
      <c r="N187" s="103" t="s">
        <v>621</v>
      </c>
      <c r="O187" s="103" t="s">
        <v>621</v>
      </c>
      <c r="P187" s="103" t="s">
        <v>621</v>
      </c>
      <c r="Q187" s="103" t="s">
        <v>622</v>
      </c>
      <c r="R187" s="103" t="s">
        <v>621</v>
      </c>
      <c r="S187" s="103" t="s">
        <v>623</v>
      </c>
      <c r="T187" s="103" t="s">
        <v>621</v>
      </c>
      <c r="U187" s="103" t="s">
        <v>621</v>
      </c>
      <c r="V187" s="103" t="s">
        <v>621</v>
      </c>
      <c r="W187" s="103" t="s">
        <v>621</v>
      </c>
      <c r="X187" s="103" t="s">
        <v>623</v>
      </c>
      <c r="Y187" s="103" t="s">
        <v>623</v>
      </c>
      <c r="Z187" s="103" t="s">
        <v>621</v>
      </c>
      <c r="AA187" s="103" t="s">
        <v>621</v>
      </c>
      <c r="AB187" s="103" t="s">
        <v>621</v>
      </c>
      <c r="AD187" s="103">
        <f t="shared" si="21"/>
        <v>17</v>
      </c>
      <c r="AE187" s="103">
        <f t="shared" si="21"/>
        <v>4</v>
      </c>
      <c r="AF187" s="103"/>
      <c r="AG187" s="103">
        <f t="shared" si="22"/>
        <v>4</v>
      </c>
      <c r="AH187" s="103">
        <f t="shared" si="22"/>
        <v>0</v>
      </c>
      <c r="AI187" s="103">
        <f t="shared" si="16"/>
        <v>21</v>
      </c>
    </row>
    <row r="188" spans="1:35" x14ac:dyDescent="0.25">
      <c r="A188" s="101">
        <v>515</v>
      </c>
      <c r="B188" s="67" t="s">
        <v>188</v>
      </c>
      <c r="C188" s="67" t="s">
        <v>174</v>
      </c>
      <c r="D188" s="103" t="s">
        <v>621</v>
      </c>
      <c r="E188" s="103" t="s">
        <v>621</v>
      </c>
      <c r="F188" s="103" t="s">
        <v>621</v>
      </c>
      <c r="G188" s="103" t="s">
        <v>621</v>
      </c>
      <c r="H188" s="103" t="s">
        <v>622</v>
      </c>
      <c r="I188" s="103" t="s">
        <v>621</v>
      </c>
      <c r="J188" s="103" t="s">
        <v>621</v>
      </c>
      <c r="K188" s="103" t="s">
        <v>622</v>
      </c>
      <c r="L188" s="103" t="s">
        <v>622</v>
      </c>
      <c r="M188" s="103" t="s">
        <v>622</v>
      </c>
      <c r="N188" s="103" t="s">
        <v>621</v>
      </c>
      <c r="O188" s="103" t="s">
        <v>621</v>
      </c>
      <c r="P188" s="103" t="s">
        <v>621</v>
      </c>
      <c r="Q188" s="103" t="s">
        <v>622</v>
      </c>
      <c r="R188" s="103" t="s">
        <v>621</v>
      </c>
      <c r="S188" s="103" t="s">
        <v>621</v>
      </c>
      <c r="T188" s="103" t="s">
        <v>623</v>
      </c>
      <c r="U188" s="103" t="s">
        <v>621</v>
      </c>
      <c r="V188" s="103" t="s">
        <v>621</v>
      </c>
      <c r="W188" s="103" t="s">
        <v>621</v>
      </c>
      <c r="X188" s="103" t="s">
        <v>623</v>
      </c>
      <c r="Y188" s="103" t="s">
        <v>623</v>
      </c>
      <c r="Z188" s="103" t="s">
        <v>621</v>
      </c>
      <c r="AA188" s="103" t="s">
        <v>621</v>
      </c>
      <c r="AB188" s="103" t="s">
        <v>621</v>
      </c>
      <c r="AD188" s="103">
        <f t="shared" si="21"/>
        <v>17</v>
      </c>
      <c r="AE188" s="103">
        <f t="shared" si="21"/>
        <v>5</v>
      </c>
      <c r="AF188" s="103"/>
      <c r="AG188" s="103">
        <f t="shared" si="22"/>
        <v>3</v>
      </c>
      <c r="AH188" s="103">
        <f t="shared" si="22"/>
        <v>0</v>
      </c>
      <c r="AI188" s="103">
        <f t="shared" si="16"/>
        <v>22</v>
      </c>
    </row>
    <row r="189" spans="1:35" x14ac:dyDescent="0.25">
      <c r="A189" s="101">
        <v>516</v>
      </c>
      <c r="B189" s="67" t="s">
        <v>189</v>
      </c>
      <c r="C189" s="67" t="s">
        <v>174</v>
      </c>
      <c r="D189" s="103" t="s">
        <v>622</v>
      </c>
      <c r="E189" s="103" t="s">
        <v>621</v>
      </c>
      <c r="F189" s="103" t="s">
        <v>621</v>
      </c>
      <c r="G189" s="103" t="s">
        <v>621</v>
      </c>
      <c r="H189" s="103" t="s">
        <v>622</v>
      </c>
      <c r="I189" s="103" t="s">
        <v>621</v>
      </c>
      <c r="J189" s="103" t="s">
        <v>623</v>
      </c>
      <c r="K189" s="103" t="s">
        <v>622</v>
      </c>
      <c r="L189" s="103" t="s">
        <v>621</v>
      </c>
      <c r="M189" s="103" t="s">
        <v>622</v>
      </c>
      <c r="N189" s="103" t="s">
        <v>621</v>
      </c>
      <c r="O189" s="103" t="s">
        <v>621</v>
      </c>
      <c r="P189" s="103" t="s">
        <v>621</v>
      </c>
      <c r="Q189" s="103" t="s">
        <v>622</v>
      </c>
      <c r="R189" s="103" t="s">
        <v>621</v>
      </c>
      <c r="S189" s="103" t="s">
        <v>621</v>
      </c>
      <c r="T189" s="103" t="s">
        <v>623</v>
      </c>
      <c r="U189" s="103" t="s">
        <v>621</v>
      </c>
      <c r="V189" s="103" t="s">
        <v>622</v>
      </c>
      <c r="W189" s="103" t="s">
        <v>621</v>
      </c>
      <c r="X189" s="103" t="s">
        <v>622</v>
      </c>
      <c r="Y189" s="103" t="s">
        <v>623</v>
      </c>
      <c r="Z189" s="103" t="s">
        <v>623</v>
      </c>
      <c r="AA189" s="103" t="s">
        <v>622</v>
      </c>
      <c r="AB189" s="103" t="s">
        <v>621</v>
      </c>
      <c r="AD189" s="103">
        <f t="shared" si="21"/>
        <v>13</v>
      </c>
      <c r="AE189" s="103">
        <f t="shared" si="21"/>
        <v>8</v>
      </c>
      <c r="AF189" s="103"/>
      <c r="AG189" s="103">
        <f t="shared" si="22"/>
        <v>4</v>
      </c>
      <c r="AH189" s="103">
        <f t="shared" si="22"/>
        <v>0</v>
      </c>
      <c r="AI189" s="103">
        <f t="shared" si="16"/>
        <v>21</v>
      </c>
    </row>
    <row r="190" spans="1:35" x14ac:dyDescent="0.25">
      <c r="A190" s="101">
        <v>601</v>
      </c>
      <c r="B190" s="67" t="s">
        <v>190</v>
      </c>
      <c r="C190" s="67" t="s">
        <v>191</v>
      </c>
      <c r="D190" s="103" t="s">
        <v>621</v>
      </c>
      <c r="E190" s="103" t="s">
        <v>621</v>
      </c>
      <c r="F190" s="103" t="s">
        <v>621</v>
      </c>
      <c r="G190" s="103" t="s">
        <v>621</v>
      </c>
      <c r="H190" s="103" t="s">
        <v>622</v>
      </c>
      <c r="I190" s="103" t="s">
        <v>621</v>
      </c>
      <c r="J190" s="103" t="s">
        <v>621</v>
      </c>
      <c r="K190" s="103" t="s">
        <v>621</v>
      </c>
      <c r="L190" s="103" t="s">
        <v>623</v>
      </c>
      <c r="M190" s="103" t="s">
        <v>621</v>
      </c>
      <c r="N190" s="103" t="s">
        <v>621</v>
      </c>
      <c r="O190" s="103" t="s">
        <v>621</v>
      </c>
      <c r="P190" s="103" t="s">
        <v>621</v>
      </c>
      <c r="Q190" s="103" t="s">
        <v>622</v>
      </c>
      <c r="R190" s="103" t="s">
        <v>621</v>
      </c>
      <c r="S190" s="103" t="s">
        <v>621</v>
      </c>
      <c r="T190" s="103" t="s">
        <v>621</v>
      </c>
      <c r="U190" s="103" t="s">
        <v>621</v>
      </c>
      <c r="V190" s="103" t="s">
        <v>621</v>
      </c>
      <c r="W190" s="103" t="s">
        <v>621</v>
      </c>
      <c r="X190" s="103" t="s">
        <v>623</v>
      </c>
      <c r="Y190" s="103" t="s">
        <v>623</v>
      </c>
      <c r="Z190" s="103" t="s">
        <v>621</v>
      </c>
      <c r="AA190" s="103" t="s">
        <v>621</v>
      </c>
      <c r="AB190" s="103" t="s">
        <v>621</v>
      </c>
      <c r="AD190" s="103">
        <f t="shared" si="21"/>
        <v>20</v>
      </c>
      <c r="AE190" s="103">
        <f t="shared" si="21"/>
        <v>2</v>
      </c>
      <c r="AF190" s="103"/>
      <c r="AG190" s="103">
        <f t="shared" si="22"/>
        <v>3</v>
      </c>
      <c r="AH190" s="103">
        <f t="shared" si="22"/>
        <v>0</v>
      </c>
      <c r="AI190" s="103">
        <f t="shared" si="16"/>
        <v>22</v>
      </c>
    </row>
    <row r="191" spans="1:35" x14ac:dyDescent="0.25">
      <c r="A191" s="101">
        <v>602</v>
      </c>
      <c r="B191" s="67" t="s">
        <v>192</v>
      </c>
      <c r="C191" s="67" t="s">
        <v>191</v>
      </c>
      <c r="D191" s="103" t="s">
        <v>621</v>
      </c>
      <c r="E191" s="103" t="s">
        <v>621</v>
      </c>
      <c r="F191" s="103" t="s">
        <v>621</v>
      </c>
      <c r="G191" s="103" t="s">
        <v>621</v>
      </c>
      <c r="H191" s="103" t="s">
        <v>622</v>
      </c>
      <c r="I191" s="103" t="s">
        <v>621</v>
      </c>
      <c r="J191" s="103" t="s">
        <v>621</v>
      </c>
      <c r="K191" s="103" t="s">
        <v>622</v>
      </c>
      <c r="L191" s="103" t="s">
        <v>623</v>
      </c>
      <c r="M191" s="103" t="s">
        <v>621</v>
      </c>
      <c r="N191" s="103" t="s">
        <v>621</v>
      </c>
      <c r="O191" s="103" t="s">
        <v>621</v>
      </c>
      <c r="P191" s="103" t="s">
        <v>621</v>
      </c>
      <c r="Q191" s="103" t="s">
        <v>622</v>
      </c>
      <c r="R191" s="103" t="s">
        <v>621</v>
      </c>
      <c r="S191" s="103" t="s">
        <v>621</v>
      </c>
      <c r="T191" s="103" t="s">
        <v>621</v>
      </c>
      <c r="U191" s="103" t="s">
        <v>621</v>
      </c>
      <c r="V191" s="103" t="s">
        <v>621</v>
      </c>
      <c r="W191" s="103" t="s">
        <v>621</v>
      </c>
      <c r="X191" s="103" t="s">
        <v>623</v>
      </c>
      <c r="Y191" s="103" t="s">
        <v>623</v>
      </c>
      <c r="Z191" s="103" t="s">
        <v>623</v>
      </c>
      <c r="AA191" s="103" t="s">
        <v>621</v>
      </c>
      <c r="AB191" s="103" t="s">
        <v>621</v>
      </c>
      <c r="AD191" s="103">
        <f t="shared" si="21"/>
        <v>18</v>
      </c>
      <c r="AE191" s="103">
        <f t="shared" si="21"/>
        <v>3</v>
      </c>
      <c r="AF191" s="103"/>
      <c r="AG191" s="103">
        <f t="shared" si="22"/>
        <v>4</v>
      </c>
      <c r="AH191" s="103">
        <f t="shared" si="22"/>
        <v>0</v>
      </c>
      <c r="AI191" s="103">
        <f t="shared" si="16"/>
        <v>21</v>
      </c>
    </row>
    <row r="192" spans="1:35" x14ac:dyDescent="0.25">
      <c r="A192" s="101">
        <v>603</v>
      </c>
      <c r="B192" s="67" t="s">
        <v>193</v>
      </c>
      <c r="C192" s="67" t="s">
        <v>191</v>
      </c>
      <c r="D192" s="103" t="s">
        <v>622</v>
      </c>
      <c r="E192" s="103" t="s">
        <v>621</v>
      </c>
      <c r="F192" s="103" t="s">
        <v>621</v>
      </c>
      <c r="G192" s="103" t="s">
        <v>621</v>
      </c>
      <c r="H192" s="103" t="s">
        <v>622</v>
      </c>
      <c r="I192" s="103" t="s">
        <v>621</v>
      </c>
      <c r="J192" s="103" t="s">
        <v>621</v>
      </c>
      <c r="K192" s="103" t="s">
        <v>622</v>
      </c>
      <c r="L192" s="103" t="s">
        <v>621</v>
      </c>
      <c r="M192" s="103" t="s">
        <v>621</v>
      </c>
      <c r="N192" s="103" t="s">
        <v>621</v>
      </c>
      <c r="O192" s="103" t="s">
        <v>621</v>
      </c>
      <c r="P192" s="103" t="s">
        <v>622</v>
      </c>
      <c r="Q192" s="103" t="s">
        <v>622</v>
      </c>
      <c r="R192" s="103" t="s">
        <v>621</v>
      </c>
      <c r="S192" s="103" t="s">
        <v>621</v>
      </c>
      <c r="T192" s="103" t="s">
        <v>621</v>
      </c>
      <c r="U192" s="103" t="s">
        <v>621</v>
      </c>
      <c r="V192" s="103" t="s">
        <v>621</v>
      </c>
      <c r="W192" s="103" t="s">
        <v>621</v>
      </c>
      <c r="X192" s="103" t="s">
        <v>622</v>
      </c>
      <c r="Y192" s="103" t="s">
        <v>621</v>
      </c>
      <c r="Z192" s="103" t="s">
        <v>621</v>
      </c>
      <c r="AA192" s="103" t="s">
        <v>622</v>
      </c>
      <c r="AB192" s="103" t="s">
        <v>621</v>
      </c>
      <c r="AD192" s="103">
        <f t="shared" si="21"/>
        <v>18</v>
      </c>
      <c r="AE192" s="103">
        <f t="shared" si="21"/>
        <v>7</v>
      </c>
      <c r="AF192" s="103"/>
      <c r="AG192" s="103">
        <f t="shared" si="22"/>
        <v>0</v>
      </c>
      <c r="AH192" s="103">
        <f t="shared" si="22"/>
        <v>0</v>
      </c>
      <c r="AI192" s="103">
        <f t="shared" si="16"/>
        <v>25</v>
      </c>
    </row>
    <row r="193" spans="1:35" x14ac:dyDescent="0.25">
      <c r="A193" s="101">
        <v>604</v>
      </c>
      <c r="B193" s="67" t="s">
        <v>194</v>
      </c>
      <c r="C193" s="67" t="s">
        <v>191</v>
      </c>
      <c r="D193" s="103" t="s">
        <v>621</v>
      </c>
      <c r="E193" s="103" t="s">
        <v>621</v>
      </c>
      <c r="F193" s="103" t="s">
        <v>621</v>
      </c>
      <c r="G193" s="103" t="s">
        <v>623</v>
      </c>
      <c r="H193" s="103" t="s">
        <v>622</v>
      </c>
      <c r="I193" s="103" t="s">
        <v>621</v>
      </c>
      <c r="J193" s="103" t="s">
        <v>623</v>
      </c>
      <c r="K193" s="103" t="s">
        <v>623</v>
      </c>
      <c r="L193" s="103" t="s">
        <v>622</v>
      </c>
      <c r="M193" s="103" t="s">
        <v>622</v>
      </c>
      <c r="N193" s="103" t="s">
        <v>621</v>
      </c>
      <c r="O193" s="103" t="s">
        <v>621</v>
      </c>
      <c r="P193" s="103" t="s">
        <v>621</v>
      </c>
      <c r="Q193" s="103" t="s">
        <v>622</v>
      </c>
      <c r="R193" s="103" t="s">
        <v>621</v>
      </c>
      <c r="S193" s="103" t="s">
        <v>621</v>
      </c>
      <c r="T193" s="103" t="s">
        <v>621</v>
      </c>
      <c r="U193" s="103" t="s">
        <v>621</v>
      </c>
      <c r="V193" s="103" t="s">
        <v>621</v>
      </c>
      <c r="W193" s="103" t="s">
        <v>621</v>
      </c>
      <c r="X193" s="103" t="s">
        <v>621</v>
      </c>
      <c r="Y193" s="103" t="s">
        <v>621</v>
      </c>
      <c r="Z193" s="103" t="s">
        <v>621</v>
      </c>
      <c r="AA193" s="103" t="s">
        <v>621</v>
      </c>
      <c r="AB193" s="103" t="s">
        <v>621</v>
      </c>
      <c r="AD193" s="103">
        <f t="shared" si="21"/>
        <v>18</v>
      </c>
      <c r="AE193" s="103">
        <f t="shared" si="21"/>
        <v>4</v>
      </c>
      <c r="AF193" s="103"/>
      <c r="AG193" s="103">
        <f t="shared" si="22"/>
        <v>3</v>
      </c>
      <c r="AH193" s="103">
        <f t="shared" si="22"/>
        <v>0</v>
      </c>
      <c r="AI193" s="103">
        <f t="shared" si="16"/>
        <v>22</v>
      </c>
    </row>
    <row r="194" spans="1:35" x14ac:dyDescent="0.25">
      <c r="A194" s="101">
        <v>605</v>
      </c>
      <c r="B194" s="67" t="s">
        <v>195</v>
      </c>
      <c r="C194" s="67" t="s">
        <v>191</v>
      </c>
      <c r="D194" s="103" t="s">
        <v>621</v>
      </c>
      <c r="E194" s="103" t="s">
        <v>621</v>
      </c>
      <c r="F194" s="103" t="s">
        <v>621</v>
      </c>
      <c r="G194" s="103" t="s">
        <v>621</v>
      </c>
      <c r="H194" s="103" t="s">
        <v>622</v>
      </c>
      <c r="I194" s="103" t="s">
        <v>621</v>
      </c>
      <c r="J194" s="103" t="s">
        <v>621</v>
      </c>
      <c r="K194" s="103" t="s">
        <v>622</v>
      </c>
      <c r="L194" s="103" t="s">
        <v>621</v>
      </c>
      <c r="M194" s="103" t="s">
        <v>622</v>
      </c>
      <c r="N194" s="103" t="s">
        <v>621</v>
      </c>
      <c r="O194" s="103" t="s">
        <v>621</v>
      </c>
      <c r="P194" s="103" t="s">
        <v>621</v>
      </c>
      <c r="Q194" s="103" t="s">
        <v>622</v>
      </c>
      <c r="R194" s="103" t="s">
        <v>621</v>
      </c>
      <c r="S194" s="103" t="s">
        <v>621</v>
      </c>
      <c r="T194" s="103" t="s">
        <v>621</v>
      </c>
      <c r="U194" s="103" t="s">
        <v>621</v>
      </c>
      <c r="V194" s="103" t="s">
        <v>622</v>
      </c>
      <c r="W194" s="103" t="s">
        <v>621</v>
      </c>
      <c r="X194" s="103" t="s">
        <v>623</v>
      </c>
      <c r="Y194" s="103" t="s">
        <v>623</v>
      </c>
      <c r="Z194" s="103" t="s">
        <v>621</v>
      </c>
      <c r="AA194" s="103" t="s">
        <v>621</v>
      </c>
      <c r="AB194" s="103" t="s">
        <v>623</v>
      </c>
      <c r="AD194" s="103">
        <f t="shared" si="21"/>
        <v>17</v>
      </c>
      <c r="AE194" s="103">
        <f t="shared" si="21"/>
        <v>5</v>
      </c>
      <c r="AF194" s="103"/>
      <c r="AG194" s="103">
        <f t="shared" si="22"/>
        <v>3</v>
      </c>
      <c r="AH194" s="103">
        <f t="shared" si="22"/>
        <v>0</v>
      </c>
      <c r="AI194" s="103">
        <f t="shared" si="16"/>
        <v>22</v>
      </c>
    </row>
    <row r="195" spans="1:35" x14ac:dyDescent="0.25">
      <c r="A195" s="101">
        <v>606</v>
      </c>
      <c r="B195" s="67" t="s">
        <v>196</v>
      </c>
      <c r="C195" s="67" t="s">
        <v>191</v>
      </c>
      <c r="D195" s="103" t="s">
        <v>622</v>
      </c>
      <c r="E195" s="103" t="s">
        <v>622</v>
      </c>
      <c r="F195" s="103" t="s">
        <v>621</v>
      </c>
      <c r="G195" s="103" t="s">
        <v>621</v>
      </c>
      <c r="H195" s="103" t="s">
        <v>621</v>
      </c>
      <c r="I195" s="103" t="s">
        <v>621</v>
      </c>
      <c r="J195" s="103" t="s">
        <v>623</v>
      </c>
      <c r="K195" s="103" t="s">
        <v>622</v>
      </c>
      <c r="L195" s="103" t="s">
        <v>621</v>
      </c>
      <c r="M195" s="103" t="s">
        <v>622</v>
      </c>
      <c r="N195" s="103" t="s">
        <v>621</v>
      </c>
      <c r="O195" s="103" t="s">
        <v>621</v>
      </c>
      <c r="P195" s="103" t="s">
        <v>622</v>
      </c>
      <c r="Q195" s="103" t="s">
        <v>622</v>
      </c>
      <c r="R195" s="103" t="s">
        <v>621</v>
      </c>
      <c r="S195" s="103" t="s">
        <v>621</v>
      </c>
      <c r="T195" s="103" t="s">
        <v>621</v>
      </c>
      <c r="U195" s="103" t="s">
        <v>622</v>
      </c>
      <c r="V195" s="103" t="s">
        <v>622</v>
      </c>
      <c r="W195" s="103" t="s">
        <v>621</v>
      </c>
      <c r="X195" s="103" t="s">
        <v>622</v>
      </c>
      <c r="Y195" s="103" t="s">
        <v>621</v>
      </c>
      <c r="Z195" s="103" t="s">
        <v>621</v>
      </c>
      <c r="AA195" s="103" t="s">
        <v>622</v>
      </c>
      <c r="AB195" s="103" t="s">
        <v>623</v>
      </c>
      <c r="AD195" s="103">
        <f t="shared" si="21"/>
        <v>13</v>
      </c>
      <c r="AE195" s="103">
        <f t="shared" si="21"/>
        <v>10</v>
      </c>
      <c r="AF195" s="103"/>
      <c r="AG195" s="103">
        <f t="shared" si="22"/>
        <v>2</v>
      </c>
      <c r="AH195" s="103">
        <f t="shared" si="22"/>
        <v>0</v>
      </c>
      <c r="AI195" s="103">
        <f t="shared" si="16"/>
        <v>23</v>
      </c>
    </row>
    <row r="196" spans="1:35" x14ac:dyDescent="0.25">
      <c r="A196" s="101">
        <v>607</v>
      </c>
      <c r="B196" s="67" t="s">
        <v>197</v>
      </c>
      <c r="C196" s="67" t="s">
        <v>191</v>
      </c>
      <c r="D196" s="103" t="s">
        <v>622</v>
      </c>
      <c r="E196" s="103" t="s">
        <v>621</v>
      </c>
      <c r="F196" s="103" t="s">
        <v>623</v>
      </c>
      <c r="G196" s="103" t="s">
        <v>621</v>
      </c>
      <c r="H196" s="103" t="s">
        <v>622</v>
      </c>
      <c r="I196" s="103" t="s">
        <v>621</v>
      </c>
      <c r="J196" s="103" t="s">
        <v>623</v>
      </c>
      <c r="K196" s="103" t="s">
        <v>622</v>
      </c>
      <c r="L196" s="103" t="s">
        <v>621</v>
      </c>
      <c r="M196" s="103" t="s">
        <v>621</v>
      </c>
      <c r="N196" s="103" t="s">
        <v>621</v>
      </c>
      <c r="O196" s="103" t="s">
        <v>621</v>
      </c>
      <c r="P196" s="103" t="s">
        <v>621</v>
      </c>
      <c r="Q196" s="103" t="s">
        <v>622</v>
      </c>
      <c r="R196" s="103" t="s">
        <v>621</v>
      </c>
      <c r="S196" s="103" t="s">
        <v>621</v>
      </c>
      <c r="T196" s="103" t="s">
        <v>623</v>
      </c>
      <c r="U196" s="103" t="s">
        <v>621</v>
      </c>
      <c r="V196" s="103" t="s">
        <v>621</v>
      </c>
      <c r="W196" s="103" t="s">
        <v>621</v>
      </c>
      <c r="X196" s="103" t="s">
        <v>622</v>
      </c>
      <c r="Y196" s="103" t="s">
        <v>623</v>
      </c>
      <c r="Z196" s="103" t="s">
        <v>621</v>
      </c>
      <c r="AA196" s="103" t="s">
        <v>622</v>
      </c>
      <c r="AB196" s="103" t="s">
        <v>621</v>
      </c>
      <c r="AD196" s="103">
        <f t="shared" si="21"/>
        <v>15</v>
      </c>
      <c r="AE196" s="103">
        <f t="shared" si="21"/>
        <v>6</v>
      </c>
      <c r="AF196" s="103"/>
      <c r="AG196" s="103">
        <f t="shared" si="22"/>
        <v>4</v>
      </c>
      <c r="AH196" s="103">
        <f t="shared" si="22"/>
        <v>0</v>
      </c>
      <c r="AI196" s="103">
        <f t="shared" ref="AI196:AI259" si="23">AD196+AE196</f>
        <v>21</v>
      </c>
    </row>
    <row r="197" spans="1:35" x14ac:dyDescent="0.25">
      <c r="A197" s="101">
        <v>608</v>
      </c>
      <c r="B197" s="67" t="s">
        <v>198</v>
      </c>
      <c r="C197" s="67" t="s">
        <v>191</v>
      </c>
      <c r="D197" s="103" t="s">
        <v>622</v>
      </c>
      <c r="E197" s="103" t="s">
        <v>621</v>
      </c>
      <c r="F197" s="103" t="s">
        <v>621</v>
      </c>
      <c r="G197" s="103" t="s">
        <v>621</v>
      </c>
      <c r="H197" s="103" t="s">
        <v>622</v>
      </c>
      <c r="I197" s="103" t="s">
        <v>621</v>
      </c>
      <c r="J197" s="103" t="s">
        <v>621</v>
      </c>
      <c r="K197" s="103" t="s">
        <v>622</v>
      </c>
      <c r="L197" s="103" t="s">
        <v>622</v>
      </c>
      <c r="M197" s="103" t="s">
        <v>621</v>
      </c>
      <c r="N197" s="103" t="s">
        <v>621</v>
      </c>
      <c r="O197" s="103" t="s">
        <v>621</v>
      </c>
      <c r="P197" s="103" t="s">
        <v>621</v>
      </c>
      <c r="Q197" s="103" t="s">
        <v>622</v>
      </c>
      <c r="R197" s="103" t="s">
        <v>621</v>
      </c>
      <c r="S197" s="103" t="s">
        <v>621</v>
      </c>
      <c r="T197" s="103" t="s">
        <v>621</v>
      </c>
      <c r="U197" s="103" t="s">
        <v>621</v>
      </c>
      <c r="V197" s="103" t="s">
        <v>621</v>
      </c>
      <c r="W197" s="103" t="s">
        <v>621</v>
      </c>
      <c r="X197" s="103" t="s">
        <v>622</v>
      </c>
      <c r="Y197" s="103" t="s">
        <v>623</v>
      </c>
      <c r="Z197" s="103" t="s">
        <v>623</v>
      </c>
      <c r="AA197" s="103" t="s">
        <v>622</v>
      </c>
      <c r="AB197" s="103" t="s">
        <v>621</v>
      </c>
      <c r="AD197" s="103">
        <f t="shared" si="21"/>
        <v>16</v>
      </c>
      <c r="AE197" s="103">
        <f t="shared" si="21"/>
        <v>7</v>
      </c>
      <c r="AF197" s="103"/>
      <c r="AG197" s="103">
        <f t="shared" si="22"/>
        <v>2</v>
      </c>
      <c r="AH197" s="103">
        <f t="shared" si="22"/>
        <v>0</v>
      </c>
      <c r="AI197" s="103">
        <f t="shared" si="23"/>
        <v>23</v>
      </c>
    </row>
    <row r="198" spans="1:35" x14ac:dyDescent="0.25">
      <c r="A198" s="101">
        <v>609</v>
      </c>
      <c r="B198" s="67" t="s">
        <v>199</v>
      </c>
      <c r="C198" s="67" t="s">
        <v>191</v>
      </c>
      <c r="D198" s="103" t="s">
        <v>621</v>
      </c>
      <c r="E198" s="103" t="s">
        <v>621</v>
      </c>
      <c r="F198" s="103" t="s">
        <v>621</v>
      </c>
      <c r="G198" s="103" t="s">
        <v>621</v>
      </c>
      <c r="H198" s="103" t="s">
        <v>622</v>
      </c>
      <c r="I198" s="103" t="s">
        <v>621</v>
      </c>
      <c r="J198" s="103" t="s">
        <v>621</v>
      </c>
      <c r="K198" s="103" t="s">
        <v>621</v>
      </c>
      <c r="L198" s="103" t="s">
        <v>622</v>
      </c>
      <c r="M198" s="103" t="s">
        <v>622</v>
      </c>
      <c r="N198" s="103" t="s">
        <v>621</v>
      </c>
      <c r="O198" s="103" t="s">
        <v>621</v>
      </c>
      <c r="P198" s="103" t="s">
        <v>622</v>
      </c>
      <c r="Q198" s="103" t="s">
        <v>622</v>
      </c>
      <c r="R198" s="103" t="s">
        <v>621</v>
      </c>
      <c r="S198" s="103" t="s">
        <v>621</v>
      </c>
      <c r="T198" s="103" t="s">
        <v>621</v>
      </c>
      <c r="U198" s="103" t="s">
        <v>621</v>
      </c>
      <c r="V198" s="103" t="s">
        <v>621</v>
      </c>
      <c r="W198" s="103" t="s">
        <v>621</v>
      </c>
      <c r="X198" s="103" t="s">
        <v>623</v>
      </c>
      <c r="Y198" s="103" t="s">
        <v>623</v>
      </c>
      <c r="Z198" s="103" t="s">
        <v>621</v>
      </c>
      <c r="AA198" s="103" t="s">
        <v>621</v>
      </c>
      <c r="AB198" s="103" t="s">
        <v>621</v>
      </c>
      <c r="AD198" s="103">
        <f t="shared" si="21"/>
        <v>18</v>
      </c>
      <c r="AE198" s="103">
        <f t="shared" si="21"/>
        <v>5</v>
      </c>
      <c r="AF198" s="103"/>
      <c r="AG198" s="103">
        <f t="shared" si="22"/>
        <v>2</v>
      </c>
      <c r="AH198" s="103">
        <f t="shared" si="22"/>
        <v>0</v>
      </c>
      <c r="AI198" s="103">
        <f t="shared" si="23"/>
        <v>23</v>
      </c>
    </row>
    <row r="199" spans="1:35"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622</v>
      </c>
      <c r="R199" s="103" t="s">
        <v>621</v>
      </c>
      <c r="S199" s="103" t="s">
        <v>621</v>
      </c>
      <c r="T199" s="103" t="s">
        <v>621</v>
      </c>
      <c r="U199" s="103" t="s">
        <v>621</v>
      </c>
      <c r="V199" s="103" t="s">
        <v>621</v>
      </c>
      <c r="W199" s="103" t="s">
        <v>623</v>
      </c>
      <c r="X199" s="103" t="s">
        <v>623</v>
      </c>
      <c r="Y199" s="103" t="s">
        <v>621</v>
      </c>
      <c r="Z199" s="103" t="s">
        <v>623</v>
      </c>
      <c r="AA199" s="103" t="s">
        <v>621</v>
      </c>
      <c r="AB199" s="103" t="s">
        <v>621</v>
      </c>
      <c r="AD199" s="103">
        <f t="shared" si="21"/>
        <v>21</v>
      </c>
      <c r="AE199" s="103">
        <f t="shared" si="21"/>
        <v>1</v>
      </c>
      <c r="AF199" s="103"/>
      <c r="AG199" s="103">
        <f t="shared" si="22"/>
        <v>3</v>
      </c>
      <c r="AH199" s="103">
        <f t="shared" si="22"/>
        <v>0</v>
      </c>
      <c r="AI199" s="103">
        <f t="shared" si="23"/>
        <v>22</v>
      </c>
    </row>
    <row r="200" spans="1:35" x14ac:dyDescent="0.25">
      <c r="A200" s="101">
        <v>611</v>
      </c>
      <c r="B200" s="67" t="s">
        <v>201</v>
      </c>
      <c r="C200" s="67" t="s">
        <v>191</v>
      </c>
      <c r="D200" s="103" t="s">
        <v>623</v>
      </c>
      <c r="E200" s="103" t="s">
        <v>622</v>
      </c>
      <c r="F200" s="103" t="s">
        <v>621</v>
      </c>
      <c r="G200" s="103" t="s">
        <v>621</v>
      </c>
      <c r="H200" s="103" t="s">
        <v>621</v>
      </c>
      <c r="I200" s="103" t="s">
        <v>621</v>
      </c>
      <c r="J200" s="103" t="s">
        <v>621</v>
      </c>
      <c r="K200" s="103" t="s">
        <v>622</v>
      </c>
      <c r="L200" s="103" t="s">
        <v>623</v>
      </c>
      <c r="M200" s="103" t="s">
        <v>622</v>
      </c>
      <c r="N200" s="103" t="s">
        <v>726</v>
      </c>
      <c r="O200" s="103" t="s">
        <v>621</v>
      </c>
      <c r="P200" s="103" t="s">
        <v>622</v>
      </c>
      <c r="Q200" s="103" t="s">
        <v>622</v>
      </c>
      <c r="R200" s="103" t="s">
        <v>621</v>
      </c>
      <c r="S200" s="103" t="s">
        <v>621</v>
      </c>
      <c r="T200" s="103" t="s">
        <v>621</v>
      </c>
      <c r="U200" s="103" t="s">
        <v>622</v>
      </c>
      <c r="V200" s="103" t="s">
        <v>622</v>
      </c>
      <c r="W200" s="103" t="s">
        <v>621</v>
      </c>
      <c r="X200" s="103" t="s">
        <v>622</v>
      </c>
      <c r="Y200" s="103" t="s">
        <v>621</v>
      </c>
      <c r="Z200" s="103" t="s">
        <v>621</v>
      </c>
      <c r="AA200" s="103" t="s">
        <v>621</v>
      </c>
      <c r="AB200" s="103" t="s">
        <v>621</v>
      </c>
      <c r="AD200" s="103">
        <f t="shared" si="21"/>
        <v>14</v>
      </c>
      <c r="AE200" s="103">
        <f t="shared" si="21"/>
        <v>8</v>
      </c>
      <c r="AF200" s="103"/>
      <c r="AG200" s="103">
        <f t="shared" si="22"/>
        <v>2</v>
      </c>
      <c r="AH200" s="103">
        <f t="shared" si="22"/>
        <v>0</v>
      </c>
      <c r="AI200" s="103">
        <f t="shared" si="23"/>
        <v>22</v>
      </c>
    </row>
    <row r="201" spans="1:35" x14ac:dyDescent="0.25">
      <c r="A201" s="101">
        <v>612</v>
      </c>
      <c r="B201" s="67" t="s">
        <v>202</v>
      </c>
      <c r="C201" s="67" t="s">
        <v>191</v>
      </c>
      <c r="D201" s="103" t="s">
        <v>622</v>
      </c>
      <c r="E201" s="103" t="s">
        <v>621</v>
      </c>
      <c r="F201" s="103" t="s">
        <v>621</v>
      </c>
      <c r="G201" s="103" t="s">
        <v>621</v>
      </c>
      <c r="H201" s="103" t="s">
        <v>621</v>
      </c>
      <c r="I201" s="103" t="s">
        <v>621</v>
      </c>
      <c r="J201" s="103" t="s">
        <v>621</v>
      </c>
      <c r="K201" s="103" t="s">
        <v>622</v>
      </c>
      <c r="L201" s="103" t="s">
        <v>623</v>
      </c>
      <c r="M201" s="103" t="s">
        <v>623</v>
      </c>
      <c r="N201" s="103" t="s">
        <v>621</v>
      </c>
      <c r="O201" s="103" t="s">
        <v>621</v>
      </c>
      <c r="P201" s="103" t="s">
        <v>622</v>
      </c>
      <c r="Q201" s="103" t="s">
        <v>622</v>
      </c>
      <c r="R201" s="103" t="s">
        <v>726</v>
      </c>
      <c r="S201" s="103" t="s">
        <v>621</v>
      </c>
      <c r="T201" s="103" t="s">
        <v>621</v>
      </c>
      <c r="U201" s="103" t="s">
        <v>622</v>
      </c>
      <c r="V201" s="103" t="s">
        <v>622</v>
      </c>
      <c r="W201" s="103" t="s">
        <v>621</v>
      </c>
      <c r="X201" s="103" t="s">
        <v>622</v>
      </c>
      <c r="Y201" s="103" t="s">
        <v>621</v>
      </c>
      <c r="Z201" s="103" t="s">
        <v>621</v>
      </c>
      <c r="AA201" s="103" t="s">
        <v>622</v>
      </c>
      <c r="AB201" s="103" t="s">
        <v>621</v>
      </c>
      <c r="AD201" s="103">
        <f t="shared" si="21"/>
        <v>14</v>
      </c>
      <c r="AE201" s="103">
        <f t="shared" si="21"/>
        <v>8</v>
      </c>
      <c r="AF201" s="103"/>
      <c r="AG201" s="103">
        <f t="shared" si="22"/>
        <v>2</v>
      </c>
      <c r="AH201" s="103">
        <f t="shared" si="22"/>
        <v>0</v>
      </c>
      <c r="AI201" s="103">
        <f t="shared" si="23"/>
        <v>22</v>
      </c>
    </row>
    <row r="202" spans="1:35" x14ac:dyDescent="0.25">
      <c r="A202" s="101">
        <v>613</v>
      </c>
      <c r="B202" s="67" t="s">
        <v>203</v>
      </c>
      <c r="C202" s="67" t="s">
        <v>191</v>
      </c>
      <c r="D202" s="103" t="s">
        <v>621</v>
      </c>
      <c r="E202" s="103" t="s">
        <v>621</v>
      </c>
      <c r="F202" s="103" t="s">
        <v>621</v>
      </c>
      <c r="G202" s="103" t="s">
        <v>621</v>
      </c>
      <c r="H202" s="103" t="s">
        <v>622</v>
      </c>
      <c r="I202" s="103" t="s">
        <v>621</v>
      </c>
      <c r="J202" s="103" t="s">
        <v>623</v>
      </c>
      <c r="K202" s="103" t="s">
        <v>622</v>
      </c>
      <c r="L202" s="103" t="s">
        <v>622</v>
      </c>
      <c r="M202" s="103" t="s">
        <v>621</v>
      </c>
      <c r="N202" s="103" t="s">
        <v>621</v>
      </c>
      <c r="O202" s="103" t="s">
        <v>621</v>
      </c>
      <c r="P202" s="103" t="s">
        <v>622</v>
      </c>
      <c r="Q202" s="103" t="s">
        <v>622</v>
      </c>
      <c r="R202" s="103" t="s">
        <v>621</v>
      </c>
      <c r="S202" s="103" t="s">
        <v>621</v>
      </c>
      <c r="T202" s="103" t="s">
        <v>623</v>
      </c>
      <c r="U202" s="103" t="s">
        <v>621</v>
      </c>
      <c r="V202" s="103" t="s">
        <v>621</v>
      </c>
      <c r="W202" s="103" t="s">
        <v>621</v>
      </c>
      <c r="X202" s="103" t="s">
        <v>621</v>
      </c>
      <c r="Y202" s="103" t="s">
        <v>621</v>
      </c>
      <c r="Z202" s="103" t="s">
        <v>621</v>
      </c>
      <c r="AA202" s="103" t="s">
        <v>621</v>
      </c>
      <c r="AB202" s="103" t="s">
        <v>621</v>
      </c>
      <c r="AD202" s="103">
        <f t="shared" si="21"/>
        <v>18</v>
      </c>
      <c r="AE202" s="103">
        <f t="shared" si="21"/>
        <v>5</v>
      </c>
      <c r="AF202" s="103"/>
      <c r="AG202" s="103">
        <f t="shared" si="22"/>
        <v>2</v>
      </c>
      <c r="AH202" s="103">
        <f t="shared" si="22"/>
        <v>0</v>
      </c>
      <c r="AI202" s="103">
        <f t="shared" si="23"/>
        <v>23</v>
      </c>
    </row>
    <row r="203" spans="1:35" x14ac:dyDescent="0.25">
      <c r="A203" s="101">
        <v>614</v>
      </c>
      <c r="B203" s="67" t="s">
        <v>204</v>
      </c>
      <c r="C203" s="67" t="s">
        <v>191</v>
      </c>
      <c r="D203" s="103" t="s">
        <v>621</v>
      </c>
      <c r="E203" s="103" t="s">
        <v>621</v>
      </c>
      <c r="F203" s="103" t="s">
        <v>621</v>
      </c>
      <c r="G203" s="103" t="s">
        <v>621</v>
      </c>
      <c r="H203" s="103" t="s">
        <v>622</v>
      </c>
      <c r="I203" s="103" t="s">
        <v>621</v>
      </c>
      <c r="J203" s="103" t="s">
        <v>621</v>
      </c>
      <c r="K203" s="103" t="s">
        <v>622</v>
      </c>
      <c r="L203" s="103" t="s">
        <v>621</v>
      </c>
      <c r="M203" s="103" t="s">
        <v>621</v>
      </c>
      <c r="N203" s="103" t="s">
        <v>621</v>
      </c>
      <c r="O203" s="103" t="s">
        <v>621</v>
      </c>
      <c r="P203" s="103" t="s">
        <v>622</v>
      </c>
      <c r="Q203" s="103" t="s">
        <v>622</v>
      </c>
      <c r="R203" s="103" t="s">
        <v>621</v>
      </c>
      <c r="S203" s="103" t="s">
        <v>623</v>
      </c>
      <c r="T203" s="103" t="s">
        <v>621</v>
      </c>
      <c r="U203" s="103" t="s">
        <v>621</v>
      </c>
      <c r="V203" s="103" t="s">
        <v>621</v>
      </c>
      <c r="W203" s="103" t="s">
        <v>621</v>
      </c>
      <c r="X203" s="103" t="s">
        <v>623</v>
      </c>
      <c r="Y203" s="103" t="s">
        <v>623</v>
      </c>
      <c r="Z203" s="103" t="s">
        <v>621</v>
      </c>
      <c r="AA203" s="103" t="s">
        <v>621</v>
      </c>
      <c r="AB203" s="103" t="s">
        <v>621</v>
      </c>
      <c r="AD203" s="103">
        <f t="shared" si="21"/>
        <v>18</v>
      </c>
      <c r="AE203" s="103">
        <f t="shared" si="21"/>
        <v>4</v>
      </c>
      <c r="AF203" s="103"/>
      <c r="AG203" s="103">
        <f t="shared" si="22"/>
        <v>3</v>
      </c>
      <c r="AH203" s="103">
        <f t="shared" si="22"/>
        <v>0</v>
      </c>
      <c r="AI203" s="103">
        <f t="shared" si="23"/>
        <v>22</v>
      </c>
    </row>
    <row r="204" spans="1:35" x14ac:dyDescent="0.25">
      <c r="A204" s="101">
        <v>701</v>
      </c>
      <c r="B204" s="67" t="s">
        <v>205</v>
      </c>
      <c r="C204" s="67" t="s">
        <v>206</v>
      </c>
      <c r="D204" s="103" t="s">
        <v>621</v>
      </c>
      <c r="E204" s="103" t="s">
        <v>621</v>
      </c>
      <c r="F204" s="103" t="s">
        <v>621</v>
      </c>
      <c r="G204" s="103" t="s">
        <v>621</v>
      </c>
      <c r="H204" s="103" t="s">
        <v>621</v>
      </c>
      <c r="I204" s="103" t="s">
        <v>621</v>
      </c>
      <c r="J204" s="103" t="s">
        <v>621</v>
      </c>
      <c r="K204" s="103" t="s">
        <v>622</v>
      </c>
      <c r="L204" s="103" t="s">
        <v>623</v>
      </c>
      <c r="M204" s="103" t="s">
        <v>621</v>
      </c>
      <c r="N204" s="103" t="s">
        <v>623</v>
      </c>
      <c r="O204" s="103" t="s">
        <v>623</v>
      </c>
      <c r="P204" s="103" t="s">
        <v>621</v>
      </c>
      <c r="Q204" s="103" t="s">
        <v>622</v>
      </c>
      <c r="R204" s="103" t="s">
        <v>621</v>
      </c>
      <c r="S204" s="103" t="s">
        <v>623</v>
      </c>
      <c r="T204" s="103" t="s">
        <v>621</v>
      </c>
      <c r="U204" s="103" t="s">
        <v>621</v>
      </c>
      <c r="V204" s="103" t="s">
        <v>621</v>
      </c>
      <c r="W204" s="103" t="s">
        <v>621</v>
      </c>
      <c r="X204" s="103" t="s">
        <v>621</v>
      </c>
      <c r="Y204" s="103" t="s">
        <v>621</v>
      </c>
      <c r="Z204" s="103" t="s">
        <v>621</v>
      </c>
      <c r="AA204" s="103" t="s">
        <v>621</v>
      </c>
      <c r="AB204" s="103" t="s">
        <v>621</v>
      </c>
      <c r="AD204" s="103">
        <f t="shared" ref="AD204:AE223" si="24">COUNTIF($D204:$AB204,AD$3)</f>
        <v>19</v>
      </c>
      <c r="AE204" s="103">
        <f t="shared" si="24"/>
        <v>2</v>
      </c>
      <c r="AF204" s="103"/>
      <c r="AG204" s="103">
        <f t="shared" ref="AG204:AH223" si="25">COUNTIF($D204:$AB204,AG$3)</f>
        <v>4</v>
      </c>
      <c r="AH204" s="103">
        <f t="shared" si="25"/>
        <v>0</v>
      </c>
      <c r="AI204" s="103">
        <f t="shared" si="23"/>
        <v>21</v>
      </c>
    </row>
    <row r="205" spans="1:35" x14ac:dyDescent="0.25">
      <c r="A205" s="101">
        <v>702</v>
      </c>
      <c r="B205" s="67" t="s">
        <v>207</v>
      </c>
      <c r="C205" s="67" t="s">
        <v>206</v>
      </c>
      <c r="D205" s="103" t="s">
        <v>621</v>
      </c>
      <c r="E205" s="103" t="s">
        <v>621</v>
      </c>
      <c r="F205" s="103" t="s">
        <v>621</v>
      </c>
      <c r="G205" s="103" t="s">
        <v>621</v>
      </c>
      <c r="H205" s="103" t="s">
        <v>622</v>
      </c>
      <c r="I205" s="103" t="s">
        <v>621</v>
      </c>
      <c r="J205" s="103" t="s">
        <v>621</v>
      </c>
      <c r="K205" s="103" t="s">
        <v>621</v>
      </c>
      <c r="L205" s="103" t="s">
        <v>623</v>
      </c>
      <c r="M205" s="103" t="s">
        <v>621</v>
      </c>
      <c r="N205" s="103" t="s">
        <v>623</v>
      </c>
      <c r="O205" s="103" t="s">
        <v>621</v>
      </c>
      <c r="P205" s="103" t="s">
        <v>621</v>
      </c>
      <c r="Q205" s="103" t="s">
        <v>622</v>
      </c>
      <c r="R205" s="103" t="s">
        <v>621</v>
      </c>
      <c r="S205" s="103" t="s">
        <v>621</v>
      </c>
      <c r="T205" s="103" t="s">
        <v>623</v>
      </c>
      <c r="U205" s="103" t="s">
        <v>621</v>
      </c>
      <c r="V205" s="103" t="s">
        <v>621</v>
      </c>
      <c r="W205" s="103" t="s">
        <v>621</v>
      </c>
      <c r="X205" s="103" t="s">
        <v>623</v>
      </c>
      <c r="Y205" s="103" t="s">
        <v>621</v>
      </c>
      <c r="Z205" s="103" t="s">
        <v>621</v>
      </c>
      <c r="AA205" s="103" t="s">
        <v>621</v>
      </c>
      <c r="AB205" s="103" t="s">
        <v>621</v>
      </c>
      <c r="AD205" s="103">
        <f t="shared" si="24"/>
        <v>19</v>
      </c>
      <c r="AE205" s="103">
        <f t="shared" si="24"/>
        <v>2</v>
      </c>
      <c r="AF205" s="103"/>
      <c r="AG205" s="103">
        <f t="shared" si="25"/>
        <v>4</v>
      </c>
      <c r="AH205" s="103">
        <f t="shared" si="25"/>
        <v>0</v>
      </c>
      <c r="AI205" s="103">
        <f t="shared" si="23"/>
        <v>21</v>
      </c>
    </row>
    <row r="206" spans="1:35" x14ac:dyDescent="0.25">
      <c r="A206" s="101">
        <v>703</v>
      </c>
      <c r="B206" s="67" t="s">
        <v>628</v>
      </c>
      <c r="C206" s="67" t="s">
        <v>206</v>
      </c>
      <c r="D206" s="103" t="s">
        <v>621</v>
      </c>
      <c r="E206" s="103" t="s">
        <v>621</v>
      </c>
      <c r="F206" s="103" t="s">
        <v>621</v>
      </c>
      <c r="G206" s="103" t="s">
        <v>621</v>
      </c>
      <c r="H206" s="103" t="s">
        <v>622</v>
      </c>
      <c r="I206" s="103" t="s">
        <v>621</v>
      </c>
      <c r="J206" s="103" t="s">
        <v>621</v>
      </c>
      <c r="K206" s="103" t="s">
        <v>622</v>
      </c>
      <c r="L206" s="103" t="s">
        <v>623</v>
      </c>
      <c r="M206" s="103" t="s">
        <v>622</v>
      </c>
      <c r="N206" s="103" t="s">
        <v>621</v>
      </c>
      <c r="O206" s="103" t="s">
        <v>621</v>
      </c>
      <c r="P206" s="103" t="s">
        <v>621</v>
      </c>
      <c r="Q206" s="103" t="s">
        <v>622</v>
      </c>
      <c r="R206" s="103" t="s">
        <v>621</v>
      </c>
      <c r="S206" s="103" t="s">
        <v>623</v>
      </c>
      <c r="T206" s="103" t="s">
        <v>623</v>
      </c>
      <c r="U206" s="103" t="s">
        <v>621</v>
      </c>
      <c r="V206" s="103" t="s">
        <v>621</v>
      </c>
      <c r="W206" s="103" t="s">
        <v>621</v>
      </c>
      <c r="X206" s="103" t="s">
        <v>623</v>
      </c>
      <c r="Y206" s="103" t="s">
        <v>623</v>
      </c>
      <c r="Z206" s="103" t="s">
        <v>621</v>
      </c>
      <c r="AA206" s="103" t="s">
        <v>623</v>
      </c>
      <c r="AB206" s="103" t="s">
        <v>621</v>
      </c>
      <c r="AD206" s="103">
        <f t="shared" si="24"/>
        <v>15</v>
      </c>
      <c r="AE206" s="103">
        <f t="shared" si="24"/>
        <v>4</v>
      </c>
      <c r="AF206" s="103"/>
      <c r="AG206" s="103">
        <f t="shared" si="25"/>
        <v>6</v>
      </c>
      <c r="AH206" s="103">
        <f t="shared" si="25"/>
        <v>0</v>
      </c>
      <c r="AI206" s="103">
        <f t="shared" si="23"/>
        <v>19</v>
      </c>
    </row>
    <row r="207" spans="1:35" x14ac:dyDescent="0.25">
      <c r="A207" s="101">
        <v>704</v>
      </c>
      <c r="B207" s="67" t="s">
        <v>209</v>
      </c>
      <c r="C207" s="67" t="s">
        <v>206</v>
      </c>
      <c r="D207" s="103" t="s">
        <v>621</v>
      </c>
      <c r="E207" s="103" t="s">
        <v>621</v>
      </c>
      <c r="F207" s="103" t="s">
        <v>621</v>
      </c>
      <c r="G207" s="103" t="s">
        <v>621</v>
      </c>
      <c r="H207" s="103" t="s">
        <v>622</v>
      </c>
      <c r="I207" s="103" t="s">
        <v>621</v>
      </c>
      <c r="J207" s="103" t="s">
        <v>621</v>
      </c>
      <c r="K207" s="103" t="s">
        <v>622</v>
      </c>
      <c r="L207" s="103" t="s">
        <v>623</v>
      </c>
      <c r="M207" s="103" t="s">
        <v>622</v>
      </c>
      <c r="N207" s="103" t="s">
        <v>621</v>
      </c>
      <c r="O207" s="103" t="s">
        <v>621</v>
      </c>
      <c r="P207" s="103" t="s">
        <v>621</v>
      </c>
      <c r="Q207" s="103" t="s">
        <v>622</v>
      </c>
      <c r="R207" s="103" t="s">
        <v>621</v>
      </c>
      <c r="S207" s="103" t="s">
        <v>621</v>
      </c>
      <c r="T207" s="103" t="s">
        <v>621</v>
      </c>
      <c r="U207" s="103" t="s">
        <v>621</v>
      </c>
      <c r="V207" s="103" t="s">
        <v>621</v>
      </c>
      <c r="W207" s="103" t="s">
        <v>621</v>
      </c>
      <c r="X207" s="103" t="s">
        <v>623</v>
      </c>
      <c r="Y207" s="103" t="s">
        <v>623</v>
      </c>
      <c r="Z207" s="103" t="s">
        <v>621</v>
      </c>
      <c r="AA207" s="103" t="s">
        <v>623</v>
      </c>
      <c r="AB207" s="103" t="s">
        <v>621</v>
      </c>
      <c r="AD207" s="103">
        <f t="shared" si="24"/>
        <v>17</v>
      </c>
      <c r="AE207" s="103">
        <f t="shared" si="24"/>
        <v>4</v>
      </c>
      <c r="AF207" s="103"/>
      <c r="AG207" s="103">
        <f t="shared" si="25"/>
        <v>4</v>
      </c>
      <c r="AH207" s="103">
        <f t="shared" si="25"/>
        <v>0</v>
      </c>
      <c r="AI207" s="103">
        <f t="shared" si="23"/>
        <v>21</v>
      </c>
    </row>
    <row r="208" spans="1:35" x14ac:dyDescent="0.25">
      <c r="A208" s="101">
        <v>705</v>
      </c>
      <c r="B208" s="67" t="s">
        <v>210</v>
      </c>
      <c r="C208" s="67" t="s">
        <v>206</v>
      </c>
      <c r="D208" s="103" t="s">
        <v>621</v>
      </c>
      <c r="E208" s="103" t="s">
        <v>621</v>
      </c>
      <c r="F208" s="103" t="s">
        <v>621</v>
      </c>
      <c r="G208" s="103" t="s">
        <v>621</v>
      </c>
      <c r="H208" s="103" t="s">
        <v>622</v>
      </c>
      <c r="I208" s="103" t="s">
        <v>621</v>
      </c>
      <c r="J208" s="103" t="s">
        <v>621</v>
      </c>
      <c r="K208" s="103" t="s">
        <v>621</v>
      </c>
      <c r="L208" s="103" t="s">
        <v>623</v>
      </c>
      <c r="M208" s="103" t="s">
        <v>621</v>
      </c>
      <c r="N208" s="103" t="s">
        <v>621</v>
      </c>
      <c r="O208" s="103" t="s">
        <v>621</v>
      </c>
      <c r="P208" s="103" t="s">
        <v>621</v>
      </c>
      <c r="Q208" s="103" t="s">
        <v>622</v>
      </c>
      <c r="R208" s="103" t="s">
        <v>621</v>
      </c>
      <c r="S208" s="103" t="s">
        <v>623</v>
      </c>
      <c r="T208" s="103" t="s">
        <v>623</v>
      </c>
      <c r="U208" s="103" t="s">
        <v>621</v>
      </c>
      <c r="V208" s="103" t="s">
        <v>621</v>
      </c>
      <c r="W208" s="103" t="s">
        <v>621</v>
      </c>
      <c r="X208" s="103" t="s">
        <v>621</v>
      </c>
      <c r="Y208" s="103" t="s">
        <v>621</v>
      </c>
      <c r="Z208" s="103" t="s">
        <v>621</v>
      </c>
      <c r="AA208" s="103" t="s">
        <v>623</v>
      </c>
      <c r="AB208" s="103" t="s">
        <v>621</v>
      </c>
      <c r="AD208" s="103">
        <f t="shared" si="24"/>
        <v>19</v>
      </c>
      <c r="AE208" s="103">
        <f t="shared" si="24"/>
        <v>2</v>
      </c>
      <c r="AF208" s="103"/>
      <c r="AG208" s="103">
        <f t="shared" si="25"/>
        <v>4</v>
      </c>
      <c r="AH208" s="103">
        <f t="shared" si="25"/>
        <v>0</v>
      </c>
      <c r="AI208" s="103">
        <f t="shared" si="23"/>
        <v>21</v>
      </c>
    </row>
    <row r="209" spans="1:35" x14ac:dyDescent="0.25">
      <c r="A209" s="101">
        <v>706</v>
      </c>
      <c r="B209" s="67" t="s">
        <v>629</v>
      </c>
      <c r="C209" s="67" t="s">
        <v>206</v>
      </c>
      <c r="D209" s="103" t="s">
        <v>621</v>
      </c>
      <c r="E209" s="103" t="s">
        <v>623</v>
      </c>
      <c r="F209" s="103" t="s">
        <v>621</v>
      </c>
      <c r="G209" s="103" t="s">
        <v>621</v>
      </c>
      <c r="H209" s="103" t="s">
        <v>622</v>
      </c>
      <c r="I209" s="103" t="s">
        <v>623</v>
      </c>
      <c r="J209" s="103" t="s">
        <v>621</v>
      </c>
      <c r="K209" s="103" t="s">
        <v>622</v>
      </c>
      <c r="L209" s="103" t="s">
        <v>622</v>
      </c>
      <c r="M209" s="103" t="s">
        <v>622</v>
      </c>
      <c r="N209" s="103" t="s">
        <v>623</v>
      </c>
      <c r="O209" s="103" t="s">
        <v>621</v>
      </c>
      <c r="P209" s="103" t="s">
        <v>621</v>
      </c>
      <c r="Q209" s="103" t="s">
        <v>622</v>
      </c>
      <c r="R209" s="103" t="s">
        <v>621</v>
      </c>
      <c r="S209" s="103" t="s">
        <v>621</v>
      </c>
      <c r="T209" s="103" t="s">
        <v>621</v>
      </c>
      <c r="U209" s="103" t="s">
        <v>621</v>
      </c>
      <c r="V209" s="103" t="s">
        <v>622</v>
      </c>
      <c r="W209" s="103" t="s">
        <v>623</v>
      </c>
      <c r="X209" s="103" t="s">
        <v>621</v>
      </c>
      <c r="Y209" s="103" t="s">
        <v>621</v>
      </c>
      <c r="Z209" s="103" t="s">
        <v>621</v>
      </c>
      <c r="AA209" s="103" t="s">
        <v>623</v>
      </c>
      <c r="AB209" s="103" t="s">
        <v>621</v>
      </c>
      <c r="AD209" s="103">
        <f t="shared" si="24"/>
        <v>14</v>
      </c>
      <c r="AE209" s="103">
        <f t="shared" si="24"/>
        <v>6</v>
      </c>
      <c r="AF209" s="103"/>
      <c r="AG209" s="103">
        <f t="shared" si="25"/>
        <v>5</v>
      </c>
      <c r="AH209" s="103">
        <f t="shared" si="25"/>
        <v>0</v>
      </c>
      <c r="AI209" s="103">
        <f t="shared" si="23"/>
        <v>20</v>
      </c>
    </row>
    <row r="210" spans="1:35" x14ac:dyDescent="0.25">
      <c r="A210" s="101">
        <v>707</v>
      </c>
      <c r="B210" s="67" t="s">
        <v>195</v>
      </c>
      <c r="C210" s="67" t="s">
        <v>206</v>
      </c>
      <c r="D210" s="103" t="s">
        <v>621</v>
      </c>
      <c r="E210" s="103" t="s">
        <v>621</v>
      </c>
      <c r="F210" s="103" t="s">
        <v>621</v>
      </c>
      <c r="G210" s="103" t="s">
        <v>621</v>
      </c>
      <c r="H210" s="103" t="s">
        <v>621</v>
      </c>
      <c r="I210" s="103" t="s">
        <v>621</v>
      </c>
      <c r="J210" s="103" t="s">
        <v>621</v>
      </c>
      <c r="K210" s="103" t="s">
        <v>622</v>
      </c>
      <c r="L210" s="103" t="s">
        <v>623</v>
      </c>
      <c r="M210" s="103" t="s">
        <v>621</v>
      </c>
      <c r="N210" s="103" t="s">
        <v>623</v>
      </c>
      <c r="O210" s="103" t="s">
        <v>623</v>
      </c>
      <c r="P210" s="103" t="s">
        <v>621</v>
      </c>
      <c r="Q210" s="103" t="s">
        <v>622</v>
      </c>
      <c r="R210" s="103" t="s">
        <v>621</v>
      </c>
      <c r="S210" s="103" t="s">
        <v>623</v>
      </c>
      <c r="T210" s="103" t="s">
        <v>621</v>
      </c>
      <c r="U210" s="103" t="s">
        <v>621</v>
      </c>
      <c r="V210" s="103" t="s">
        <v>621</v>
      </c>
      <c r="W210" s="103" t="s">
        <v>621</v>
      </c>
      <c r="X210" s="103" t="s">
        <v>621</v>
      </c>
      <c r="Y210" s="103" t="s">
        <v>621</v>
      </c>
      <c r="Z210" s="103" t="s">
        <v>621</v>
      </c>
      <c r="AA210" s="103" t="s">
        <v>621</v>
      </c>
      <c r="AB210" s="103" t="s">
        <v>621</v>
      </c>
      <c r="AD210" s="103">
        <f t="shared" si="24"/>
        <v>19</v>
      </c>
      <c r="AE210" s="103">
        <f t="shared" si="24"/>
        <v>2</v>
      </c>
      <c r="AF210" s="103"/>
      <c r="AG210" s="103">
        <f t="shared" si="25"/>
        <v>4</v>
      </c>
      <c r="AH210" s="103">
        <f t="shared" si="25"/>
        <v>0</v>
      </c>
      <c r="AI210" s="103">
        <f t="shared" si="23"/>
        <v>21</v>
      </c>
    </row>
    <row r="211" spans="1:35" x14ac:dyDescent="0.25">
      <c r="A211" s="101">
        <v>708</v>
      </c>
      <c r="B211" s="67" t="s">
        <v>636</v>
      </c>
      <c r="C211" s="67" t="s">
        <v>206</v>
      </c>
      <c r="D211" s="103" t="s">
        <v>621</v>
      </c>
      <c r="E211" s="103" t="s">
        <v>621</v>
      </c>
      <c r="F211" s="103" t="s">
        <v>621</v>
      </c>
      <c r="G211" s="103" t="s">
        <v>621</v>
      </c>
      <c r="H211" s="103" t="s">
        <v>621</v>
      </c>
      <c r="I211" s="103" t="s">
        <v>621</v>
      </c>
      <c r="J211" s="103" t="s">
        <v>621</v>
      </c>
      <c r="K211" s="103" t="s">
        <v>622</v>
      </c>
      <c r="L211" s="103" t="s">
        <v>623</v>
      </c>
      <c r="M211" s="103" t="s">
        <v>622</v>
      </c>
      <c r="N211" s="103" t="s">
        <v>621</v>
      </c>
      <c r="O211" s="103" t="s">
        <v>621</v>
      </c>
      <c r="P211" s="103" t="s">
        <v>621</v>
      </c>
      <c r="Q211" s="103" t="s">
        <v>622</v>
      </c>
      <c r="R211" s="103" t="s">
        <v>621</v>
      </c>
      <c r="S211" s="103" t="s">
        <v>621</v>
      </c>
      <c r="T211" s="103" t="s">
        <v>621</v>
      </c>
      <c r="U211" s="103" t="s">
        <v>621</v>
      </c>
      <c r="V211" s="103" t="s">
        <v>621</v>
      </c>
      <c r="W211" s="103" t="s">
        <v>621</v>
      </c>
      <c r="X211" s="103" t="s">
        <v>623</v>
      </c>
      <c r="Y211" s="103" t="s">
        <v>623</v>
      </c>
      <c r="Z211" s="103" t="s">
        <v>621</v>
      </c>
      <c r="AA211" s="103" t="s">
        <v>621</v>
      </c>
      <c r="AB211" s="103" t="s">
        <v>621</v>
      </c>
      <c r="AD211" s="103">
        <f t="shared" si="24"/>
        <v>19</v>
      </c>
      <c r="AE211" s="103">
        <f t="shared" si="24"/>
        <v>3</v>
      </c>
      <c r="AF211" s="103"/>
      <c r="AG211" s="103">
        <f t="shared" si="25"/>
        <v>3</v>
      </c>
      <c r="AH211" s="103">
        <f t="shared" si="25"/>
        <v>0</v>
      </c>
      <c r="AI211" s="103">
        <f t="shared" si="23"/>
        <v>22</v>
      </c>
    </row>
    <row r="212" spans="1:35" x14ac:dyDescent="0.25">
      <c r="A212" s="101">
        <v>709</v>
      </c>
      <c r="B212" s="67" t="s">
        <v>213</v>
      </c>
      <c r="C212" s="67" t="s">
        <v>206</v>
      </c>
      <c r="D212" s="103" t="s">
        <v>621</v>
      </c>
      <c r="E212" s="103" t="s">
        <v>621</v>
      </c>
      <c r="F212" s="103" t="s">
        <v>621</v>
      </c>
      <c r="G212" s="103" t="s">
        <v>621</v>
      </c>
      <c r="H212" s="103" t="s">
        <v>621</v>
      </c>
      <c r="I212" s="103" t="s">
        <v>621</v>
      </c>
      <c r="J212" s="103" t="s">
        <v>621</v>
      </c>
      <c r="K212" s="103" t="s">
        <v>621</v>
      </c>
      <c r="L212" s="103" t="s">
        <v>623</v>
      </c>
      <c r="M212" s="103" t="s">
        <v>621</v>
      </c>
      <c r="N212" s="103" t="s">
        <v>623</v>
      </c>
      <c r="O212" s="103" t="s">
        <v>621</v>
      </c>
      <c r="P212" s="103" t="s">
        <v>621</v>
      </c>
      <c r="Q212" s="103" t="s">
        <v>621</v>
      </c>
      <c r="R212" s="103" t="s">
        <v>621</v>
      </c>
      <c r="S212" s="103" t="s">
        <v>623</v>
      </c>
      <c r="T212" s="103" t="s">
        <v>623</v>
      </c>
      <c r="U212" s="103" t="s">
        <v>621</v>
      </c>
      <c r="V212" s="103" t="s">
        <v>621</v>
      </c>
      <c r="W212" s="103" t="s">
        <v>621</v>
      </c>
      <c r="X212" s="103" t="s">
        <v>621</v>
      </c>
      <c r="Y212" s="103" t="s">
        <v>621</v>
      </c>
      <c r="Z212" s="103" t="s">
        <v>621</v>
      </c>
      <c r="AA212" s="103" t="s">
        <v>621</v>
      </c>
      <c r="AB212" s="103" t="s">
        <v>621</v>
      </c>
      <c r="AD212" s="103">
        <f t="shared" si="24"/>
        <v>21</v>
      </c>
      <c r="AE212" s="103">
        <f t="shared" si="24"/>
        <v>0</v>
      </c>
      <c r="AF212" s="103"/>
      <c r="AG212" s="103">
        <f t="shared" si="25"/>
        <v>4</v>
      </c>
      <c r="AH212" s="103">
        <f t="shared" si="25"/>
        <v>0</v>
      </c>
      <c r="AI212" s="103">
        <f t="shared" si="23"/>
        <v>21</v>
      </c>
    </row>
    <row r="213" spans="1:35" x14ac:dyDescent="0.25">
      <c r="A213" s="101">
        <v>710</v>
      </c>
      <c r="B213" s="67" t="s">
        <v>214</v>
      </c>
      <c r="C213" s="67" t="s">
        <v>206</v>
      </c>
      <c r="D213" s="103" t="s">
        <v>621</v>
      </c>
      <c r="E213" s="103" t="s">
        <v>623</v>
      </c>
      <c r="F213" s="103" t="s">
        <v>621</v>
      </c>
      <c r="G213" s="103" t="s">
        <v>621</v>
      </c>
      <c r="H213" s="103" t="s">
        <v>622</v>
      </c>
      <c r="I213" s="103" t="s">
        <v>621</v>
      </c>
      <c r="J213" s="103" t="s">
        <v>621</v>
      </c>
      <c r="K213" s="103" t="s">
        <v>622</v>
      </c>
      <c r="L213" s="103" t="s">
        <v>623</v>
      </c>
      <c r="M213" s="103" t="s">
        <v>621</v>
      </c>
      <c r="N213" s="103" t="s">
        <v>623</v>
      </c>
      <c r="O213" s="103" t="s">
        <v>621</v>
      </c>
      <c r="P213" s="103" t="s">
        <v>621</v>
      </c>
      <c r="Q213" s="103" t="s">
        <v>622</v>
      </c>
      <c r="R213" s="103" t="s">
        <v>621</v>
      </c>
      <c r="S213" s="103" t="s">
        <v>621</v>
      </c>
      <c r="T213" s="103" t="s">
        <v>623</v>
      </c>
      <c r="U213" s="103" t="s">
        <v>621</v>
      </c>
      <c r="V213" s="103" t="s">
        <v>621</v>
      </c>
      <c r="W213" s="103" t="s">
        <v>621</v>
      </c>
      <c r="X213" s="103" t="s">
        <v>623</v>
      </c>
      <c r="Y213" s="103" t="s">
        <v>623</v>
      </c>
      <c r="Z213" s="103" t="s">
        <v>621</v>
      </c>
      <c r="AA213" s="103" t="s">
        <v>621</v>
      </c>
      <c r="AB213" s="103" t="s">
        <v>623</v>
      </c>
      <c r="AD213" s="103">
        <f t="shared" si="24"/>
        <v>15</v>
      </c>
      <c r="AE213" s="103">
        <f t="shared" si="24"/>
        <v>3</v>
      </c>
      <c r="AF213" s="103"/>
      <c r="AG213" s="103">
        <f t="shared" si="25"/>
        <v>7</v>
      </c>
      <c r="AH213" s="103">
        <f t="shared" si="25"/>
        <v>0</v>
      </c>
      <c r="AI213" s="103">
        <f t="shared" si="23"/>
        <v>18</v>
      </c>
    </row>
    <row r="214" spans="1:35" x14ac:dyDescent="0.25">
      <c r="A214" s="101">
        <v>711</v>
      </c>
      <c r="B214" s="67" t="s">
        <v>215</v>
      </c>
      <c r="C214" s="67" t="s">
        <v>206</v>
      </c>
      <c r="D214" s="103" t="s">
        <v>621</v>
      </c>
      <c r="E214" s="103" t="s">
        <v>621</v>
      </c>
      <c r="F214" s="103" t="s">
        <v>623</v>
      </c>
      <c r="G214" s="103" t="s">
        <v>621</v>
      </c>
      <c r="H214" s="103" t="s">
        <v>621</v>
      </c>
      <c r="I214" s="103" t="s">
        <v>621</v>
      </c>
      <c r="J214" s="103" t="s">
        <v>621</v>
      </c>
      <c r="K214" s="103" t="s">
        <v>622</v>
      </c>
      <c r="L214" s="103" t="s">
        <v>621</v>
      </c>
      <c r="M214" s="103" t="s">
        <v>621</v>
      </c>
      <c r="N214" s="103" t="s">
        <v>623</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623</v>
      </c>
      <c r="AD214" s="103">
        <f t="shared" si="24"/>
        <v>21</v>
      </c>
      <c r="AE214" s="103">
        <f t="shared" si="24"/>
        <v>1</v>
      </c>
      <c r="AF214" s="103"/>
      <c r="AG214" s="103">
        <f t="shared" si="25"/>
        <v>3</v>
      </c>
      <c r="AH214" s="103">
        <f t="shared" si="25"/>
        <v>0</v>
      </c>
      <c r="AI214" s="103">
        <f t="shared" si="23"/>
        <v>22</v>
      </c>
    </row>
    <row r="215" spans="1:35" x14ac:dyDescent="0.25">
      <c r="A215" s="101">
        <v>712</v>
      </c>
      <c r="B215" s="67" t="s">
        <v>216</v>
      </c>
      <c r="C215" s="67" t="s">
        <v>206</v>
      </c>
      <c r="D215" s="103" t="s">
        <v>621</v>
      </c>
      <c r="E215" s="103" t="s">
        <v>621</v>
      </c>
      <c r="F215" s="103" t="s">
        <v>621</v>
      </c>
      <c r="G215" s="103" t="s">
        <v>621</v>
      </c>
      <c r="H215" s="103" t="s">
        <v>622</v>
      </c>
      <c r="I215" s="103" t="s">
        <v>621</v>
      </c>
      <c r="J215" s="103" t="s">
        <v>621</v>
      </c>
      <c r="K215" s="103" t="s">
        <v>622</v>
      </c>
      <c r="L215" s="103" t="s">
        <v>621</v>
      </c>
      <c r="M215" s="103" t="s">
        <v>622</v>
      </c>
      <c r="N215" s="103" t="s">
        <v>621</v>
      </c>
      <c r="O215" s="103" t="s">
        <v>621</v>
      </c>
      <c r="P215" s="103" t="s">
        <v>621</v>
      </c>
      <c r="Q215" s="103" t="s">
        <v>622</v>
      </c>
      <c r="R215" s="103" t="s">
        <v>621</v>
      </c>
      <c r="S215" s="103" t="s">
        <v>623</v>
      </c>
      <c r="T215" s="103" t="s">
        <v>621</v>
      </c>
      <c r="U215" s="103" t="s">
        <v>621</v>
      </c>
      <c r="V215" s="103" t="s">
        <v>621</v>
      </c>
      <c r="W215" s="103" t="s">
        <v>621</v>
      </c>
      <c r="X215" s="103" t="s">
        <v>623</v>
      </c>
      <c r="Y215" s="103" t="s">
        <v>621</v>
      </c>
      <c r="Z215" s="103" t="s">
        <v>621</v>
      </c>
      <c r="AA215" s="103" t="s">
        <v>623</v>
      </c>
      <c r="AB215" s="103" t="s">
        <v>621</v>
      </c>
      <c r="AD215" s="103">
        <f t="shared" si="24"/>
        <v>18</v>
      </c>
      <c r="AE215" s="103">
        <f t="shared" si="24"/>
        <v>4</v>
      </c>
      <c r="AF215" s="103"/>
      <c r="AG215" s="103">
        <f t="shared" si="25"/>
        <v>3</v>
      </c>
      <c r="AH215" s="103">
        <f t="shared" si="25"/>
        <v>0</v>
      </c>
      <c r="AI215" s="103">
        <f t="shared" si="23"/>
        <v>22</v>
      </c>
    </row>
    <row r="216" spans="1:35" x14ac:dyDescent="0.25">
      <c r="A216" s="101">
        <v>713</v>
      </c>
      <c r="B216" s="67" t="s">
        <v>637</v>
      </c>
      <c r="C216" s="67" t="s">
        <v>206</v>
      </c>
      <c r="D216" s="103" t="s">
        <v>621</v>
      </c>
      <c r="E216" s="103" t="s">
        <v>621</v>
      </c>
      <c r="F216" s="103" t="s">
        <v>621</v>
      </c>
      <c r="G216" s="103" t="s">
        <v>621</v>
      </c>
      <c r="H216" s="103" t="s">
        <v>621</v>
      </c>
      <c r="I216" s="103" t="s">
        <v>621</v>
      </c>
      <c r="J216" s="103" t="s">
        <v>621</v>
      </c>
      <c r="K216" s="103" t="s">
        <v>622</v>
      </c>
      <c r="L216" s="103" t="s">
        <v>623</v>
      </c>
      <c r="M216" s="103" t="s">
        <v>621</v>
      </c>
      <c r="N216" s="103" t="s">
        <v>621</v>
      </c>
      <c r="O216" s="103" t="s">
        <v>621</v>
      </c>
      <c r="P216" s="103" t="s">
        <v>621</v>
      </c>
      <c r="Q216" s="103" t="s">
        <v>622</v>
      </c>
      <c r="R216" s="103" t="s">
        <v>621</v>
      </c>
      <c r="S216" s="103" t="s">
        <v>621</v>
      </c>
      <c r="T216" s="103" t="s">
        <v>621</v>
      </c>
      <c r="U216" s="103" t="s">
        <v>621</v>
      </c>
      <c r="V216" s="103" t="s">
        <v>621</v>
      </c>
      <c r="W216" s="103" t="s">
        <v>621</v>
      </c>
      <c r="X216" s="103" t="s">
        <v>621</v>
      </c>
      <c r="Y216" s="103" t="s">
        <v>621</v>
      </c>
      <c r="Z216" s="103" t="s">
        <v>621</v>
      </c>
      <c r="AA216" s="103" t="s">
        <v>623</v>
      </c>
      <c r="AB216" s="103" t="s">
        <v>623</v>
      </c>
      <c r="AD216" s="103">
        <f t="shared" si="24"/>
        <v>20</v>
      </c>
      <c r="AE216" s="103">
        <f t="shared" si="24"/>
        <v>2</v>
      </c>
      <c r="AF216" s="103"/>
      <c r="AG216" s="103">
        <f t="shared" si="25"/>
        <v>3</v>
      </c>
      <c r="AH216" s="103">
        <f t="shared" si="25"/>
        <v>0</v>
      </c>
      <c r="AI216" s="103">
        <f t="shared" si="23"/>
        <v>22</v>
      </c>
    </row>
    <row r="217" spans="1:35" x14ac:dyDescent="0.25">
      <c r="A217" s="101">
        <v>714</v>
      </c>
      <c r="B217" s="67" t="s">
        <v>218</v>
      </c>
      <c r="C217" s="67" t="s">
        <v>206</v>
      </c>
      <c r="D217" s="103" t="s">
        <v>621</v>
      </c>
      <c r="E217" s="103" t="s">
        <v>621</v>
      </c>
      <c r="F217" s="103" t="s">
        <v>621</v>
      </c>
      <c r="G217" s="103" t="s">
        <v>621</v>
      </c>
      <c r="H217" s="103" t="s">
        <v>622</v>
      </c>
      <c r="I217" s="103" t="s">
        <v>621</v>
      </c>
      <c r="J217" s="103" t="s">
        <v>621</v>
      </c>
      <c r="K217" s="103" t="s">
        <v>621</v>
      </c>
      <c r="L217" s="103" t="s">
        <v>623</v>
      </c>
      <c r="M217" s="103" t="s">
        <v>621</v>
      </c>
      <c r="N217" s="103" t="s">
        <v>623</v>
      </c>
      <c r="O217" s="103" t="s">
        <v>621</v>
      </c>
      <c r="P217" s="103" t="s">
        <v>621</v>
      </c>
      <c r="Q217" s="103" t="s">
        <v>621</v>
      </c>
      <c r="R217" s="103" t="s">
        <v>621</v>
      </c>
      <c r="S217" s="103" t="s">
        <v>622</v>
      </c>
      <c r="T217" s="103" t="s">
        <v>623</v>
      </c>
      <c r="U217" s="103" t="s">
        <v>621</v>
      </c>
      <c r="V217" s="103" t="s">
        <v>621</v>
      </c>
      <c r="W217" s="103" t="s">
        <v>621</v>
      </c>
      <c r="X217" s="103" t="s">
        <v>621</v>
      </c>
      <c r="Y217" s="103" t="s">
        <v>621</v>
      </c>
      <c r="Z217" s="103" t="s">
        <v>621</v>
      </c>
      <c r="AA217" s="103" t="s">
        <v>621</v>
      </c>
      <c r="AB217" s="103" t="s">
        <v>623</v>
      </c>
      <c r="AD217" s="103">
        <f t="shared" si="24"/>
        <v>19</v>
      </c>
      <c r="AE217" s="103">
        <f t="shared" si="24"/>
        <v>2</v>
      </c>
      <c r="AF217" s="103"/>
      <c r="AG217" s="103">
        <f t="shared" si="25"/>
        <v>4</v>
      </c>
      <c r="AH217" s="103">
        <f t="shared" si="25"/>
        <v>0</v>
      </c>
      <c r="AI217" s="103">
        <f t="shared" si="23"/>
        <v>21</v>
      </c>
    </row>
    <row r="218" spans="1:35" x14ac:dyDescent="0.25">
      <c r="A218" s="101">
        <v>715</v>
      </c>
      <c r="B218" s="67" t="s">
        <v>219</v>
      </c>
      <c r="C218" s="67" t="s">
        <v>206</v>
      </c>
      <c r="D218" s="103" t="s">
        <v>621</v>
      </c>
      <c r="E218" s="103" t="s">
        <v>621</v>
      </c>
      <c r="F218" s="103" t="s">
        <v>621</v>
      </c>
      <c r="G218" s="103" t="s">
        <v>621</v>
      </c>
      <c r="H218" s="103" t="s">
        <v>622</v>
      </c>
      <c r="I218" s="103" t="s">
        <v>621</v>
      </c>
      <c r="J218" s="103" t="s">
        <v>621</v>
      </c>
      <c r="K218" s="103" t="s">
        <v>622</v>
      </c>
      <c r="L218" s="103" t="s">
        <v>623</v>
      </c>
      <c r="M218" s="103" t="s">
        <v>622</v>
      </c>
      <c r="N218" s="103" t="s">
        <v>623</v>
      </c>
      <c r="O218" s="103" t="s">
        <v>621</v>
      </c>
      <c r="P218" s="103" t="s">
        <v>621</v>
      </c>
      <c r="Q218" s="103" t="s">
        <v>622</v>
      </c>
      <c r="R218" s="103" t="s">
        <v>621</v>
      </c>
      <c r="S218" s="103" t="s">
        <v>621</v>
      </c>
      <c r="T218" s="103" t="s">
        <v>623</v>
      </c>
      <c r="U218" s="103" t="s">
        <v>621</v>
      </c>
      <c r="V218" s="103" t="s">
        <v>621</v>
      </c>
      <c r="W218" s="103" t="s">
        <v>621</v>
      </c>
      <c r="X218" s="103" t="s">
        <v>623</v>
      </c>
      <c r="Y218" s="103" t="s">
        <v>621</v>
      </c>
      <c r="Z218" s="103" t="s">
        <v>621</v>
      </c>
      <c r="AA218" s="103" t="s">
        <v>623</v>
      </c>
      <c r="AB218" s="103" t="s">
        <v>621</v>
      </c>
      <c r="AD218" s="103">
        <f t="shared" si="24"/>
        <v>16</v>
      </c>
      <c r="AE218" s="103">
        <f t="shared" si="24"/>
        <v>4</v>
      </c>
      <c r="AF218" s="103"/>
      <c r="AG218" s="103">
        <f t="shared" si="25"/>
        <v>5</v>
      </c>
      <c r="AH218" s="103">
        <f t="shared" si="25"/>
        <v>0</v>
      </c>
      <c r="AI218" s="103">
        <f t="shared" si="23"/>
        <v>20</v>
      </c>
    </row>
    <row r="219" spans="1:35" x14ac:dyDescent="0.25">
      <c r="A219" s="101">
        <v>716</v>
      </c>
      <c r="B219" s="67" t="s">
        <v>220</v>
      </c>
      <c r="C219" s="67" t="s">
        <v>206</v>
      </c>
      <c r="D219" s="103" t="s">
        <v>621</v>
      </c>
      <c r="E219" s="103" t="s">
        <v>621</v>
      </c>
      <c r="F219" s="103" t="s">
        <v>621</v>
      </c>
      <c r="G219" s="103" t="s">
        <v>621</v>
      </c>
      <c r="H219" s="103" t="s">
        <v>622</v>
      </c>
      <c r="I219" s="103" t="s">
        <v>621</v>
      </c>
      <c r="J219" s="103" t="s">
        <v>623</v>
      </c>
      <c r="K219" s="103" t="s">
        <v>622</v>
      </c>
      <c r="L219" s="103" t="s">
        <v>621</v>
      </c>
      <c r="M219" s="103" t="s">
        <v>621</v>
      </c>
      <c r="N219" s="103" t="s">
        <v>621</v>
      </c>
      <c r="O219" s="103" t="s">
        <v>621</v>
      </c>
      <c r="P219" s="103" t="s">
        <v>621</v>
      </c>
      <c r="Q219" s="103" t="s">
        <v>622</v>
      </c>
      <c r="R219" s="103" t="s">
        <v>621</v>
      </c>
      <c r="S219" s="103" t="s">
        <v>622</v>
      </c>
      <c r="T219" s="103" t="s">
        <v>621</v>
      </c>
      <c r="U219" s="103" t="s">
        <v>621</v>
      </c>
      <c r="V219" s="103" t="s">
        <v>621</v>
      </c>
      <c r="W219" s="103" t="s">
        <v>623</v>
      </c>
      <c r="X219" s="103" t="s">
        <v>621</v>
      </c>
      <c r="Y219" s="103" t="s">
        <v>623</v>
      </c>
      <c r="Z219" s="103" t="s">
        <v>621</v>
      </c>
      <c r="AA219" s="103" t="s">
        <v>621</v>
      </c>
      <c r="AB219" s="103" t="s">
        <v>623</v>
      </c>
      <c r="AD219" s="103">
        <f t="shared" si="24"/>
        <v>17</v>
      </c>
      <c r="AE219" s="103">
        <f t="shared" si="24"/>
        <v>4</v>
      </c>
      <c r="AF219" s="103"/>
      <c r="AG219" s="103">
        <f t="shared" si="25"/>
        <v>4</v>
      </c>
      <c r="AH219" s="103">
        <f t="shared" si="25"/>
        <v>0</v>
      </c>
      <c r="AI219" s="103">
        <f t="shared" si="23"/>
        <v>21</v>
      </c>
    </row>
    <row r="220" spans="1:35" x14ac:dyDescent="0.25">
      <c r="A220" s="101">
        <v>717</v>
      </c>
      <c r="B220" s="67" t="s">
        <v>221</v>
      </c>
      <c r="C220" s="67" t="s">
        <v>206</v>
      </c>
      <c r="D220" s="103" t="s">
        <v>621</v>
      </c>
      <c r="E220" s="103" t="s">
        <v>621</v>
      </c>
      <c r="F220" s="103" t="s">
        <v>621</v>
      </c>
      <c r="G220" s="103" t="s">
        <v>621</v>
      </c>
      <c r="H220" s="103" t="s">
        <v>621</v>
      </c>
      <c r="I220" s="103" t="s">
        <v>621</v>
      </c>
      <c r="J220" s="103" t="s">
        <v>621</v>
      </c>
      <c r="K220" s="103" t="s">
        <v>621</v>
      </c>
      <c r="L220" s="103" t="s">
        <v>623</v>
      </c>
      <c r="M220" s="103" t="s">
        <v>621</v>
      </c>
      <c r="N220" s="103" t="s">
        <v>623</v>
      </c>
      <c r="O220" s="103" t="s">
        <v>621</v>
      </c>
      <c r="P220" s="103" t="s">
        <v>621</v>
      </c>
      <c r="Q220" s="103" t="s">
        <v>622</v>
      </c>
      <c r="R220" s="103" t="s">
        <v>621</v>
      </c>
      <c r="S220" s="103" t="s">
        <v>623</v>
      </c>
      <c r="T220" s="103" t="s">
        <v>623</v>
      </c>
      <c r="U220" s="103" t="s">
        <v>621</v>
      </c>
      <c r="V220" s="103" t="s">
        <v>621</v>
      </c>
      <c r="W220" s="103" t="s">
        <v>621</v>
      </c>
      <c r="X220" s="103" t="s">
        <v>621</v>
      </c>
      <c r="Y220" s="103" t="s">
        <v>621</v>
      </c>
      <c r="Z220" s="103" t="s">
        <v>621</v>
      </c>
      <c r="AA220" s="103" t="s">
        <v>621</v>
      </c>
      <c r="AB220" s="103" t="s">
        <v>621</v>
      </c>
      <c r="AD220" s="103">
        <f t="shared" si="24"/>
        <v>20</v>
      </c>
      <c r="AE220" s="103">
        <f t="shared" si="24"/>
        <v>1</v>
      </c>
      <c r="AF220" s="103"/>
      <c r="AG220" s="103">
        <f t="shared" si="25"/>
        <v>4</v>
      </c>
      <c r="AH220" s="103">
        <f t="shared" si="25"/>
        <v>0</v>
      </c>
      <c r="AI220" s="103">
        <f t="shared" si="23"/>
        <v>21</v>
      </c>
    </row>
    <row r="221" spans="1:35" x14ac:dyDescent="0.25">
      <c r="A221" s="101">
        <v>718</v>
      </c>
      <c r="B221" s="67" t="s">
        <v>222</v>
      </c>
      <c r="C221" s="67" t="s">
        <v>206</v>
      </c>
      <c r="D221" s="103" t="s">
        <v>621</v>
      </c>
      <c r="E221" s="103" t="s">
        <v>621</v>
      </c>
      <c r="F221" s="103" t="s">
        <v>621</v>
      </c>
      <c r="G221" s="103" t="s">
        <v>621</v>
      </c>
      <c r="H221" s="103" t="s">
        <v>622</v>
      </c>
      <c r="I221" s="103" t="s">
        <v>621</v>
      </c>
      <c r="J221" s="103" t="s">
        <v>621</v>
      </c>
      <c r="K221" s="103" t="s">
        <v>622</v>
      </c>
      <c r="L221" s="103" t="s">
        <v>621</v>
      </c>
      <c r="M221" s="103" t="s">
        <v>621</v>
      </c>
      <c r="N221" s="103" t="s">
        <v>621</v>
      </c>
      <c r="O221" s="103" t="s">
        <v>621</v>
      </c>
      <c r="P221" s="103" t="s">
        <v>621</v>
      </c>
      <c r="Q221" s="103" t="s">
        <v>622</v>
      </c>
      <c r="R221" s="103" t="s">
        <v>621</v>
      </c>
      <c r="S221" s="103" t="s">
        <v>621</v>
      </c>
      <c r="T221" s="103" t="s">
        <v>623</v>
      </c>
      <c r="U221" s="103" t="s">
        <v>621</v>
      </c>
      <c r="V221" s="103" t="s">
        <v>621</v>
      </c>
      <c r="W221" s="103" t="s">
        <v>623</v>
      </c>
      <c r="X221" s="103" t="s">
        <v>623</v>
      </c>
      <c r="Y221" s="103" t="s">
        <v>621</v>
      </c>
      <c r="Z221" s="103" t="s">
        <v>621</v>
      </c>
      <c r="AA221" s="103" t="s">
        <v>623</v>
      </c>
      <c r="AB221" s="103" t="s">
        <v>621</v>
      </c>
      <c r="AD221" s="103">
        <f t="shared" si="24"/>
        <v>18</v>
      </c>
      <c r="AE221" s="103">
        <f t="shared" si="24"/>
        <v>3</v>
      </c>
      <c r="AF221" s="103"/>
      <c r="AG221" s="103">
        <f t="shared" si="25"/>
        <v>4</v>
      </c>
      <c r="AH221" s="103">
        <f t="shared" si="25"/>
        <v>0</v>
      </c>
      <c r="AI221" s="103">
        <f t="shared" si="23"/>
        <v>21</v>
      </c>
    </row>
    <row r="222" spans="1:35" x14ac:dyDescent="0.25">
      <c r="A222" s="101">
        <v>719</v>
      </c>
      <c r="B222" s="67" t="s">
        <v>638</v>
      </c>
      <c r="C222" s="67" t="s">
        <v>206</v>
      </c>
      <c r="D222" s="103" t="s">
        <v>621</v>
      </c>
      <c r="E222" s="103" t="s">
        <v>621</v>
      </c>
      <c r="F222" s="103" t="s">
        <v>621</v>
      </c>
      <c r="G222" s="103" t="s">
        <v>621</v>
      </c>
      <c r="H222" s="103" t="s">
        <v>622</v>
      </c>
      <c r="I222" s="103" t="s">
        <v>621</v>
      </c>
      <c r="J222" s="103" t="s">
        <v>621</v>
      </c>
      <c r="K222" s="103" t="s">
        <v>621</v>
      </c>
      <c r="L222" s="103" t="s">
        <v>623</v>
      </c>
      <c r="M222" s="103" t="s">
        <v>621</v>
      </c>
      <c r="N222" s="103" t="s">
        <v>621</v>
      </c>
      <c r="O222" s="103" t="s">
        <v>621</v>
      </c>
      <c r="P222" s="103" t="s">
        <v>621</v>
      </c>
      <c r="Q222" s="103" t="s">
        <v>622</v>
      </c>
      <c r="R222" s="103" t="s">
        <v>621</v>
      </c>
      <c r="S222" s="103" t="s">
        <v>623</v>
      </c>
      <c r="T222" s="103" t="s">
        <v>621</v>
      </c>
      <c r="U222" s="103" t="s">
        <v>621</v>
      </c>
      <c r="V222" s="103" t="s">
        <v>621</v>
      </c>
      <c r="W222" s="103" t="s">
        <v>621</v>
      </c>
      <c r="X222" s="103" t="s">
        <v>623</v>
      </c>
      <c r="Y222" s="103" t="s">
        <v>623</v>
      </c>
      <c r="Z222" s="103" t="s">
        <v>621</v>
      </c>
      <c r="AA222" s="103" t="s">
        <v>623</v>
      </c>
      <c r="AB222" s="103" t="s">
        <v>621</v>
      </c>
      <c r="AD222" s="103">
        <f t="shared" si="24"/>
        <v>18</v>
      </c>
      <c r="AE222" s="103">
        <f t="shared" si="24"/>
        <v>2</v>
      </c>
      <c r="AF222" s="103"/>
      <c r="AG222" s="103">
        <f t="shared" si="25"/>
        <v>5</v>
      </c>
      <c r="AH222" s="103">
        <f t="shared" si="25"/>
        <v>0</v>
      </c>
      <c r="AI222" s="103">
        <f t="shared" si="23"/>
        <v>20</v>
      </c>
    </row>
    <row r="223" spans="1:35" x14ac:dyDescent="0.25">
      <c r="A223" s="101">
        <v>720</v>
      </c>
      <c r="B223" s="67" t="s">
        <v>639</v>
      </c>
      <c r="C223" s="67" t="s">
        <v>206</v>
      </c>
      <c r="D223" s="103" t="s">
        <v>621</v>
      </c>
      <c r="E223" s="103" t="s">
        <v>621</v>
      </c>
      <c r="F223" s="103" t="s">
        <v>621</v>
      </c>
      <c r="G223" s="103" t="s">
        <v>621</v>
      </c>
      <c r="H223" s="103" t="s">
        <v>621</v>
      </c>
      <c r="I223" s="103" t="s">
        <v>621</v>
      </c>
      <c r="J223" s="103" t="s">
        <v>621</v>
      </c>
      <c r="K223" s="103" t="s">
        <v>622</v>
      </c>
      <c r="L223" s="103" t="s">
        <v>623</v>
      </c>
      <c r="M223" s="103" t="s">
        <v>621</v>
      </c>
      <c r="N223" s="103" t="s">
        <v>621</v>
      </c>
      <c r="O223" s="103" t="s">
        <v>621</v>
      </c>
      <c r="P223" s="103" t="s">
        <v>621</v>
      </c>
      <c r="Q223" s="103" t="s">
        <v>622</v>
      </c>
      <c r="R223" s="103" t="s">
        <v>621</v>
      </c>
      <c r="S223" s="103" t="s">
        <v>621</v>
      </c>
      <c r="T223" s="103" t="s">
        <v>623</v>
      </c>
      <c r="U223" s="103" t="s">
        <v>621</v>
      </c>
      <c r="V223" s="103" t="s">
        <v>621</v>
      </c>
      <c r="W223" s="103" t="s">
        <v>621</v>
      </c>
      <c r="X223" s="103" t="s">
        <v>621</v>
      </c>
      <c r="Y223" s="103" t="s">
        <v>621</v>
      </c>
      <c r="Z223" s="103" t="s">
        <v>623</v>
      </c>
      <c r="AA223" s="103" t="s">
        <v>623</v>
      </c>
      <c r="AB223" s="103" t="s">
        <v>621</v>
      </c>
      <c r="AD223" s="103">
        <f t="shared" si="24"/>
        <v>19</v>
      </c>
      <c r="AE223" s="103">
        <f t="shared" si="24"/>
        <v>2</v>
      </c>
      <c r="AF223" s="103"/>
      <c r="AG223" s="103">
        <f t="shared" si="25"/>
        <v>4</v>
      </c>
      <c r="AH223" s="103">
        <f t="shared" si="25"/>
        <v>0</v>
      </c>
      <c r="AI223" s="103">
        <f t="shared" si="23"/>
        <v>21</v>
      </c>
    </row>
    <row r="224" spans="1:35" x14ac:dyDescent="0.25">
      <c r="A224" s="101">
        <v>721</v>
      </c>
      <c r="B224" s="67" t="s">
        <v>640</v>
      </c>
      <c r="C224" s="67" t="s">
        <v>206</v>
      </c>
      <c r="D224" s="103" t="s">
        <v>621</v>
      </c>
      <c r="E224" s="103" t="s">
        <v>621</v>
      </c>
      <c r="F224" s="103" t="s">
        <v>621</v>
      </c>
      <c r="G224" s="103" t="s">
        <v>621</v>
      </c>
      <c r="H224" s="103" t="s">
        <v>622</v>
      </c>
      <c r="I224" s="103" t="s">
        <v>621</v>
      </c>
      <c r="J224" s="103" t="s">
        <v>621</v>
      </c>
      <c r="K224" s="103" t="s">
        <v>622</v>
      </c>
      <c r="L224" s="103" t="s">
        <v>623</v>
      </c>
      <c r="M224" s="103" t="s">
        <v>622</v>
      </c>
      <c r="N224" s="103" t="s">
        <v>621</v>
      </c>
      <c r="O224" s="103" t="s">
        <v>623</v>
      </c>
      <c r="P224" s="103" t="s">
        <v>621</v>
      </c>
      <c r="Q224" s="103" t="s">
        <v>622</v>
      </c>
      <c r="R224" s="103" t="s">
        <v>621</v>
      </c>
      <c r="S224" s="103" t="s">
        <v>621</v>
      </c>
      <c r="T224" s="103" t="s">
        <v>621</v>
      </c>
      <c r="U224" s="103" t="s">
        <v>621</v>
      </c>
      <c r="V224" s="103" t="s">
        <v>621</v>
      </c>
      <c r="W224" s="103" t="s">
        <v>621</v>
      </c>
      <c r="X224" s="103" t="s">
        <v>623</v>
      </c>
      <c r="Y224" s="103" t="s">
        <v>623</v>
      </c>
      <c r="Z224" s="103" t="s">
        <v>621</v>
      </c>
      <c r="AA224" s="103" t="s">
        <v>621</v>
      </c>
      <c r="AB224" s="103" t="s">
        <v>621</v>
      </c>
      <c r="AD224" s="103">
        <f t="shared" ref="AD224:AE243" si="26">COUNTIF($D224:$AB224,AD$3)</f>
        <v>17</v>
      </c>
      <c r="AE224" s="103">
        <f t="shared" si="26"/>
        <v>4</v>
      </c>
      <c r="AF224" s="103"/>
      <c r="AG224" s="103">
        <f t="shared" ref="AG224:AH243" si="27">COUNTIF($D224:$AB224,AG$3)</f>
        <v>4</v>
      </c>
      <c r="AH224" s="103">
        <f t="shared" si="27"/>
        <v>0</v>
      </c>
      <c r="AI224" s="103">
        <f t="shared" si="23"/>
        <v>21</v>
      </c>
    </row>
    <row r="225" spans="1:35" x14ac:dyDescent="0.25">
      <c r="A225" s="101">
        <v>722</v>
      </c>
      <c r="B225" s="67" t="s">
        <v>226</v>
      </c>
      <c r="C225" s="67" t="s">
        <v>206</v>
      </c>
      <c r="D225" s="103" t="s">
        <v>621</v>
      </c>
      <c r="E225" s="103" t="s">
        <v>621</v>
      </c>
      <c r="F225" s="103" t="s">
        <v>621</v>
      </c>
      <c r="G225" s="103" t="s">
        <v>621</v>
      </c>
      <c r="H225" s="103" t="s">
        <v>622</v>
      </c>
      <c r="I225" s="103" t="s">
        <v>621</v>
      </c>
      <c r="J225" s="103" t="s">
        <v>621</v>
      </c>
      <c r="K225" s="103" t="s">
        <v>622</v>
      </c>
      <c r="L225" s="103" t="s">
        <v>621</v>
      </c>
      <c r="M225" s="103" t="s">
        <v>621</v>
      </c>
      <c r="N225" s="103" t="s">
        <v>621</v>
      </c>
      <c r="O225" s="103" t="s">
        <v>621</v>
      </c>
      <c r="P225" s="103" t="s">
        <v>621</v>
      </c>
      <c r="Q225" s="103" t="s">
        <v>622</v>
      </c>
      <c r="R225" s="103" t="s">
        <v>621</v>
      </c>
      <c r="S225" s="103" t="s">
        <v>623</v>
      </c>
      <c r="T225" s="103" t="s">
        <v>621</v>
      </c>
      <c r="U225" s="103" t="s">
        <v>621</v>
      </c>
      <c r="V225" s="103" t="s">
        <v>621</v>
      </c>
      <c r="W225" s="103" t="s">
        <v>621</v>
      </c>
      <c r="X225" s="103" t="s">
        <v>623</v>
      </c>
      <c r="Y225" s="103" t="s">
        <v>623</v>
      </c>
      <c r="Z225" s="103" t="s">
        <v>621</v>
      </c>
      <c r="AA225" s="103" t="s">
        <v>621</v>
      </c>
      <c r="AB225" s="103" t="s">
        <v>621</v>
      </c>
      <c r="AD225" s="103">
        <f t="shared" si="26"/>
        <v>19</v>
      </c>
      <c r="AE225" s="103">
        <f t="shared" si="26"/>
        <v>3</v>
      </c>
      <c r="AF225" s="103"/>
      <c r="AG225" s="103">
        <f t="shared" si="27"/>
        <v>3</v>
      </c>
      <c r="AH225" s="103">
        <f t="shared" si="27"/>
        <v>0</v>
      </c>
      <c r="AI225" s="103">
        <f t="shared" si="23"/>
        <v>22</v>
      </c>
    </row>
    <row r="226" spans="1:35" x14ac:dyDescent="0.25">
      <c r="A226" s="101">
        <v>801</v>
      </c>
      <c r="B226" s="67" t="s">
        <v>227</v>
      </c>
      <c r="C226" s="67" t="s">
        <v>228</v>
      </c>
      <c r="D226" s="103" t="s">
        <v>621</v>
      </c>
      <c r="E226" s="103" t="s">
        <v>621</v>
      </c>
      <c r="F226" s="103" t="s">
        <v>621</v>
      </c>
      <c r="G226" s="103" t="s">
        <v>621</v>
      </c>
      <c r="H226" s="103" t="s">
        <v>622</v>
      </c>
      <c r="I226" s="103" t="s">
        <v>621</v>
      </c>
      <c r="J226" s="103" t="s">
        <v>623</v>
      </c>
      <c r="K226" s="103" t="s">
        <v>622</v>
      </c>
      <c r="L226" s="103" t="s">
        <v>622</v>
      </c>
      <c r="M226" s="103" t="s">
        <v>621</v>
      </c>
      <c r="N226" s="103" t="s">
        <v>621</v>
      </c>
      <c r="O226" s="103" t="s">
        <v>621</v>
      </c>
      <c r="P226" s="103" t="s">
        <v>621</v>
      </c>
      <c r="Q226" s="103" t="s">
        <v>622</v>
      </c>
      <c r="R226" s="103" t="s">
        <v>621</v>
      </c>
      <c r="S226" s="103" t="s">
        <v>621</v>
      </c>
      <c r="T226" s="103" t="s">
        <v>621</v>
      </c>
      <c r="U226" s="103" t="s">
        <v>621</v>
      </c>
      <c r="V226" s="103" t="s">
        <v>622</v>
      </c>
      <c r="W226" s="103" t="s">
        <v>621</v>
      </c>
      <c r="X226" s="103" t="s">
        <v>623</v>
      </c>
      <c r="Y226" s="103" t="s">
        <v>623</v>
      </c>
      <c r="Z226" s="103" t="s">
        <v>621</v>
      </c>
      <c r="AA226" s="103" t="s">
        <v>621</v>
      </c>
      <c r="AB226" s="103" t="s">
        <v>621</v>
      </c>
      <c r="AD226" s="103">
        <f t="shared" si="26"/>
        <v>17</v>
      </c>
      <c r="AE226" s="103">
        <f t="shared" si="26"/>
        <v>5</v>
      </c>
      <c r="AF226" s="103"/>
      <c r="AG226" s="103">
        <f t="shared" si="27"/>
        <v>3</v>
      </c>
      <c r="AH226" s="103">
        <f t="shared" si="27"/>
        <v>0</v>
      </c>
      <c r="AI226" s="103">
        <f t="shared" si="23"/>
        <v>22</v>
      </c>
    </row>
    <row r="227" spans="1:35" x14ac:dyDescent="0.25">
      <c r="A227" s="101">
        <v>802</v>
      </c>
      <c r="B227" s="67" t="s">
        <v>229</v>
      </c>
      <c r="C227" s="67" t="s">
        <v>228</v>
      </c>
      <c r="D227" s="103" t="s">
        <v>621</v>
      </c>
      <c r="E227" s="103" t="s">
        <v>621</v>
      </c>
      <c r="F227" s="103" t="s">
        <v>622</v>
      </c>
      <c r="G227" s="103" t="s">
        <v>621</v>
      </c>
      <c r="H227" s="103" t="s">
        <v>621</v>
      </c>
      <c r="I227" s="103" t="s">
        <v>621</v>
      </c>
      <c r="J227" s="103" t="s">
        <v>621</v>
      </c>
      <c r="K227" s="103" t="s">
        <v>621</v>
      </c>
      <c r="L227" s="103" t="s">
        <v>622</v>
      </c>
      <c r="M227" s="103" t="s">
        <v>621</v>
      </c>
      <c r="N227" s="103" t="s">
        <v>623</v>
      </c>
      <c r="O227" s="103" t="s">
        <v>621</v>
      </c>
      <c r="P227" s="103" t="s">
        <v>621</v>
      </c>
      <c r="Q227" s="103" t="s">
        <v>622</v>
      </c>
      <c r="R227" s="103" t="s">
        <v>621</v>
      </c>
      <c r="S227" s="103" t="s">
        <v>621</v>
      </c>
      <c r="T227" s="103" t="s">
        <v>623</v>
      </c>
      <c r="U227" s="103" t="s">
        <v>621</v>
      </c>
      <c r="V227" s="103" t="s">
        <v>621</v>
      </c>
      <c r="W227" s="103" t="s">
        <v>621</v>
      </c>
      <c r="X227" s="103" t="s">
        <v>623</v>
      </c>
      <c r="Y227" s="103" t="s">
        <v>623</v>
      </c>
      <c r="Z227" s="103" t="s">
        <v>621</v>
      </c>
      <c r="AA227" s="103" t="s">
        <v>621</v>
      </c>
      <c r="AB227" s="103" t="s">
        <v>621</v>
      </c>
      <c r="AD227" s="103">
        <f t="shared" si="26"/>
        <v>18</v>
      </c>
      <c r="AE227" s="103">
        <f t="shared" si="26"/>
        <v>3</v>
      </c>
      <c r="AF227" s="103"/>
      <c r="AG227" s="103">
        <f t="shared" si="27"/>
        <v>4</v>
      </c>
      <c r="AH227" s="103">
        <f t="shared" si="27"/>
        <v>0</v>
      </c>
      <c r="AI227" s="103">
        <f t="shared" si="23"/>
        <v>21</v>
      </c>
    </row>
    <row r="228" spans="1:35" x14ac:dyDescent="0.25">
      <c r="A228" s="101">
        <v>803</v>
      </c>
      <c r="B228" s="67" t="s">
        <v>230</v>
      </c>
      <c r="C228" s="67" t="s">
        <v>228</v>
      </c>
      <c r="D228" s="103" t="s">
        <v>621</v>
      </c>
      <c r="E228" s="103" t="s">
        <v>621</v>
      </c>
      <c r="F228" s="103" t="s">
        <v>623</v>
      </c>
      <c r="G228" s="103" t="s">
        <v>621</v>
      </c>
      <c r="H228" s="103" t="s">
        <v>622</v>
      </c>
      <c r="I228" s="103" t="s">
        <v>621</v>
      </c>
      <c r="J228" s="103" t="s">
        <v>621</v>
      </c>
      <c r="K228" s="103" t="s">
        <v>622</v>
      </c>
      <c r="L228" s="103" t="s">
        <v>623</v>
      </c>
      <c r="M228" s="103" t="s">
        <v>621</v>
      </c>
      <c r="N228" s="103" t="s">
        <v>623</v>
      </c>
      <c r="O228" s="103" t="s">
        <v>621</v>
      </c>
      <c r="P228" s="103" t="s">
        <v>621</v>
      </c>
      <c r="Q228" s="103" t="s">
        <v>622</v>
      </c>
      <c r="R228" s="103" t="s">
        <v>621</v>
      </c>
      <c r="S228" s="103" t="s">
        <v>621</v>
      </c>
      <c r="T228" s="103" t="s">
        <v>621</v>
      </c>
      <c r="U228" s="103" t="s">
        <v>621</v>
      </c>
      <c r="V228" s="103" t="s">
        <v>621</v>
      </c>
      <c r="W228" s="103" t="s">
        <v>621</v>
      </c>
      <c r="X228" s="103" t="s">
        <v>621</v>
      </c>
      <c r="Y228" s="103" t="s">
        <v>621</v>
      </c>
      <c r="Z228" s="103" t="s">
        <v>621</v>
      </c>
      <c r="AA228" s="103" t="s">
        <v>621</v>
      </c>
      <c r="AB228" s="103" t="s">
        <v>621</v>
      </c>
      <c r="AD228" s="103">
        <f t="shared" si="26"/>
        <v>19</v>
      </c>
      <c r="AE228" s="103">
        <f t="shared" si="26"/>
        <v>3</v>
      </c>
      <c r="AF228" s="103"/>
      <c r="AG228" s="103">
        <f t="shared" si="27"/>
        <v>3</v>
      </c>
      <c r="AH228" s="103">
        <f t="shared" si="27"/>
        <v>0</v>
      </c>
      <c r="AI228" s="103">
        <f t="shared" si="23"/>
        <v>22</v>
      </c>
    </row>
    <row r="229" spans="1:35" x14ac:dyDescent="0.25">
      <c r="A229" s="101">
        <v>804</v>
      </c>
      <c r="B229" s="67" t="s">
        <v>231</v>
      </c>
      <c r="C229" s="67" t="s">
        <v>228</v>
      </c>
      <c r="D229" s="103" t="s">
        <v>621</v>
      </c>
      <c r="E229" s="103" t="s">
        <v>621</v>
      </c>
      <c r="F229" s="103" t="s">
        <v>622</v>
      </c>
      <c r="G229" s="103" t="s">
        <v>621</v>
      </c>
      <c r="H229" s="103" t="s">
        <v>622</v>
      </c>
      <c r="I229" s="103" t="s">
        <v>621</v>
      </c>
      <c r="J229" s="103" t="s">
        <v>621</v>
      </c>
      <c r="K229" s="103" t="s">
        <v>622</v>
      </c>
      <c r="L229" s="103" t="s">
        <v>621</v>
      </c>
      <c r="M229" s="103" t="s">
        <v>622</v>
      </c>
      <c r="N229" s="103" t="s">
        <v>621</v>
      </c>
      <c r="O229" s="103" t="s">
        <v>621</v>
      </c>
      <c r="P229" s="103" t="s">
        <v>621</v>
      </c>
      <c r="Q229" s="103" t="s">
        <v>622</v>
      </c>
      <c r="R229" s="103" t="s">
        <v>621</v>
      </c>
      <c r="S229" s="103" t="s">
        <v>621</v>
      </c>
      <c r="T229" s="103" t="s">
        <v>621</v>
      </c>
      <c r="U229" s="103" t="s">
        <v>621</v>
      </c>
      <c r="V229" s="103" t="s">
        <v>621</v>
      </c>
      <c r="W229" s="103" t="s">
        <v>621</v>
      </c>
      <c r="X229" s="103" t="s">
        <v>623</v>
      </c>
      <c r="Y229" s="103" t="s">
        <v>623</v>
      </c>
      <c r="Z229" s="103" t="s">
        <v>621</v>
      </c>
      <c r="AA229" s="103" t="s">
        <v>621</v>
      </c>
      <c r="AB229" s="103" t="s">
        <v>621</v>
      </c>
      <c r="AD229" s="103">
        <f t="shared" si="26"/>
        <v>18</v>
      </c>
      <c r="AE229" s="103">
        <f t="shared" si="26"/>
        <v>5</v>
      </c>
      <c r="AF229" s="103"/>
      <c r="AG229" s="103">
        <f t="shared" si="27"/>
        <v>2</v>
      </c>
      <c r="AH229" s="103">
        <f t="shared" si="27"/>
        <v>0</v>
      </c>
      <c r="AI229" s="103">
        <f t="shared" si="23"/>
        <v>23</v>
      </c>
    </row>
    <row r="230" spans="1:35" x14ac:dyDescent="0.25">
      <c r="A230" s="101">
        <v>805</v>
      </c>
      <c r="B230" s="67" t="s">
        <v>232</v>
      </c>
      <c r="C230" s="67" t="s">
        <v>228</v>
      </c>
      <c r="D230" s="103" t="s">
        <v>621</v>
      </c>
      <c r="E230" s="103" t="s">
        <v>621</v>
      </c>
      <c r="F230" s="103" t="s">
        <v>622</v>
      </c>
      <c r="G230" s="103" t="s">
        <v>621</v>
      </c>
      <c r="H230" s="103" t="s">
        <v>622</v>
      </c>
      <c r="I230" s="103" t="s">
        <v>621</v>
      </c>
      <c r="J230" s="103" t="s">
        <v>621</v>
      </c>
      <c r="K230" s="103" t="s">
        <v>621</v>
      </c>
      <c r="L230" s="103" t="s">
        <v>623</v>
      </c>
      <c r="M230" s="103" t="s">
        <v>621</v>
      </c>
      <c r="N230" s="103" t="s">
        <v>621</v>
      </c>
      <c r="O230" s="103" t="s">
        <v>621</v>
      </c>
      <c r="P230" s="103" t="s">
        <v>621</v>
      </c>
      <c r="Q230" s="103" t="s">
        <v>622</v>
      </c>
      <c r="R230" s="103" t="s">
        <v>621</v>
      </c>
      <c r="S230" s="103" t="s">
        <v>621</v>
      </c>
      <c r="T230" s="103" t="s">
        <v>621</v>
      </c>
      <c r="U230" s="103" t="s">
        <v>621</v>
      </c>
      <c r="V230" s="103" t="s">
        <v>621</v>
      </c>
      <c r="W230" s="103" t="s">
        <v>621</v>
      </c>
      <c r="X230" s="103" t="s">
        <v>621</v>
      </c>
      <c r="Y230" s="103" t="s">
        <v>623</v>
      </c>
      <c r="Z230" s="103" t="s">
        <v>621</v>
      </c>
      <c r="AA230" s="103" t="s">
        <v>621</v>
      </c>
      <c r="AB230" s="103" t="s">
        <v>621</v>
      </c>
      <c r="AD230" s="103">
        <f t="shared" si="26"/>
        <v>20</v>
      </c>
      <c r="AE230" s="103">
        <f t="shared" si="26"/>
        <v>3</v>
      </c>
      <c r="AF230" s="103"/>
      <c r="AG230" s="103">
        <f t="shared" si="27"/>
        <v>2</v>
      </c>
      <c r="AH230" s="103">
        <f t="shared" si="27"/>
        <v>0</v>
      </c>
      <c r="AI230" s="103">
        <f t="shared" si="23"/>
        <v>23</v>
      </c>
    </row>
    <row r="231" spans="1:35" x14ac:dyDescent="0.25">
      <c r="A231" s="101">
        <v>806</v>
      </c>
      <c r="B231" s="67" t="s">
        <v>233</v>
      </c>
      <c r="C231" s="67" t="s">
        <v>228</v>
      </c>
      <c r="D231" s="103" t="s">
        <v>621</v>
      </c>
      <c r="E231" s="103" t="s">
        <v>621</v>
      </c>
      <c r="F231" s="103" t="s">
        <v>622</v>
      </c>
      <c r="G231" s="103" t="s">
        <v>621</v>
      </c>
      <c r="H231" s="103" t="s">
        <v>622</v>
      </c>
      <c r="I231" s="103" t="s">
        <v>621</v>
      </c>
      <c r="J231" s="103" t="s">
        <v>623</v>
      </c>
      <c r="K231" s="103" t="s">
        <v>622</v>
      </c>
      <c r="L231" s="103" t="s">
        <v>622</v>
      </c>
      <c r="M231" s="103" t="s">
        <v>623</v>
      </c>
      <c r="N231" s="103" t="s">
        <v>621</v>
      </c>
      <c r="O231" s="103" t="s">
        <v>621</v>
      </c>
      <c r="P231" s="103" t="s">
        <v>621</v>
      </c>
      <c r="Q231" s="103" t="s">
        <v>622</v>
      </c>
      <c r="R231" s="103" t="s">
        <v>621</v>
      </c>
      <c r="S231" s="103" t="s">
        <v>621</v>
      </c>
      <c r="T231" s="103" t="s">
        <v>621</v>
      </c>
      <c r="U231" s="103" t="s">
        <v>621</v>
      </c>
      <c r="V231" s="103" t="s">
        <v>621</v>
      </c>
      <c r="W231" s="103" t="s">
        <v>621</v>
      </c>
      <c r="X231" s="103" t="s">
        <v>621</v>
      </c>
      <c r="Y231" s="103" t="s">
        <v>621</v>
      </c>
      <c r="Z231" s="103" t="s">
        <v>621</v>
      </c>
      <c r="AA231" s="103" t="s">
        <v>621</v>
      </c>
      <c r="AB231" s="103" t="s">
        <v>621</v>
      </c>
      <c r="AD231" s="103">
        <f t="shared" si="26"/>
        <v>18</v>
      </c>
      <c r="AE231" s="103">
        <f t="shared" si="26"/>
        <v>5</v>
      </c>
      <c r="AF231" s="103"/>
      <c r="AG231" s="103">
        <f t="shared" si="27"/>
        <v>2</v>
      </c>
      <c r="AH231" s="103">
        <f t="shared" si="27"/>
        <v>0</v>
      </c>
      <c r="AI231" s="103">
        <f t="shared" si="23"/>
        <v>23</v>
      </c>
    </row>
    <row r="232" spans="1:35" x14ac:dyDescent="0.25">
      <c r="A232" s="101">
        <v>807</v>
      </c>
      <c r="B232" s="67" t="s">
        <v>196</v>
      </c>
      <c r="C232" s="67" t="s">
        <v>228</v>
      </c>
      <c r="D232" s="103" t="s">
        <v>621</v>
      </c>
      <c r="E232" s="103" t="s">
        <v>621</v>
      </c>
      <c r="F232" s="103" t="s">
        <v>622</v>
      </c>
      <c r="G232" s="103" t="s">
        <v>621</v>
      </c>
      <c r="H232" s="103" t="s">
        <v>622</v>
      </c>
      <c r="I232" s="103" t="s">
        <v>621</v>
      </c>
      <c r="J232" s="103" t="s">
        <v>621</v>
      </c>
      <c r="K232" s="103" t="s">
        <v>622</v>
      </c>
      <c r="L232" s="103" t="s">
        <v>623</v>
      </c>
      <c r="M232" s="103" t="s">
        <v>621</v>
      </c>
      <c r="N232" s="103" t="s">
        <v>621</v>
      </c>
      <c r="O232" s="103" t="s">
        <v>621</v>
      </c>
      <c r="P232" s="103" t="s">
        <v>621</v>
      </c>
      <c r="Q232" s="103" t="s">
        <v>622</v>
      </c>
      <c r="R232" s="103" t="s">
        <v>621</v>
      </c>
      <c r="S232" s="103" t="s">
        <v>621</v>
      </c>
      <c r="T232" s="103" t="s">
        <v>621</v>
      </c>
      <c r="U232" s="103" t="s">
        <v>621</v>
      </c>
      <c r="V232" s="103" t="s">
        <v>622</v>
      </c>
      <c r="W232" s="103" t="s">
        <v>621</v>
      </c>
      <c r="X232" s="103" t="s">
        <v>621</v>
      </c>
      <c r="Y232" s="103" t="s">
        <v>621</v>
      </c>
      <c r="Z232" s="103" t="s">
        <v>621</v>
      </c>
      <c r="AA232" s="103" t="s">
        <v>621</v>
      </c>
      <c r="AB232" s="103" t="s">
        <v>621</v>
      </c>
      <c r="AD232" s="103">
        <f t="shared" si="26"/>
        <v>19</v>
      </c>
      <c r="AE232" s="103">
        <f t="shared" si="26"/>
        <v>5</v>
      </c>
      <c r="AF232" s="103"/>
      <c r="AG232" s="103">
        <f t="shared" si="27"/>
        <v>1</v>
      </c>
      <c r="AH232" s="103">
        <f t="shared" si="27"/>
        <v>0</v>
      </c>
      <c r="AI232" s="103">
        <f t="shared" si="23"/>
        <v>24</v>
      </c>
    </row>
    <row r="233" spans="1:35" x14ac:dyDescent="0.25">
      <c r="A233" s="101">
        <v>808</v>
      </c>
      <c r="B233" s="67" t="s">
        <v>234</v>
      </c>
      <c r="C233" s="67" t="s">
        <v>228</v>
      </c>
      <c r="D233" s="103" t="s">
        <v>621</v>
      </c>
      <c r="E233" s="103" t="s">
        <v>621</v>
      </c>
      <c r="F233" s="103" t="s">
        <v>622</v>
      </c>
      <c r="G233" s="103" t="s">
        <v>621</v>
      </c>
      <c r="H233" s="103" t="s">
        <v>622</v>
      </c>
      <c r="I233" s="103" t="s">
        <v>621</v>
      </c>
      <c r="J233" s="103" t="s">
        <v>621</v>
      </c>
      <c r="K233" s="103" t="s">
        <v>623</v>
      </c>
      <c r="L233" s="103" t="s">
        <v>621</v>
      </c>
      <c r="M233" s="103" t="s">
        <v>621</v>
      </c>
      <c r="N233" s="103" t="s">
        <v>623</v>
      </c>
      <c r="O233" s="103" t="s">
        <v>621</v>
      </c>
      <c r="P233" s="103" t="s">
        <v>621</v>
      </c>
      <c r="Q233" s="103" t="s">
        <v>622</v>
      </c>
      <c r="R233" s="103" t="s">
        <v>621</v>
      </c>
      <c r="S233" s="103" t="s">
        <v>621</v>
      </c>
      <c r="T233" s="103" t="s">
        <v>621</v>
      </c>
      <c r="U233" s="103" t="s">
        <v>621</v>
      </c>
      <c r="V233" s="103" t="s">
        <v>621</v>
      </c>
      <c r="W233" s="103" t="s">
        <v>621</v>
      </c>
      <c r="X233" s="103" t="s">
        <v>621</v>
      </c>
      <c r="Y233" s="103" t="s">
        <v>621</v>
      </c>
      <c r="Z233" s="103" t="s">
        <v>621</v>
      </c>
      <c r="AA233" s="103" t="s">
        <v>621</v>
      </c>
      <c r="AB233" s="103" t="s">
        <v>621</v>
      </c>
      <c r="AD233" s="103">
        <f t="shared" si="26"/>
        <v>20</v>
      </c>
      <c r="AE233" s="103">
        <f t="shared" si="26"/>
        <v>3</v>
      </c>
      <c r="AF233" s="103"/>
      <c r="AG233" s="103">
        <f t="shared" si="27"/>
        <v>2</v>
      </c>
      <c r="AH233" s="103">
        <f t="shared" si="27"/>
        <v>0</v>
      </c>
      <c r="AI233" s="103">
        <f t="shared" si="23"/>
        <v>23</v>
      </c>
    </row>
    <row r="234" spans="1:35" x14ac:dyDescent="0.25">
      <c r="A234" s="101">
        <v>809</v>
      </c>
      <c r="B234" s="67" t="s">
        <v>235</v>
      </c>
      <c r="C234" s="67" t="s">
        <v>228</v>
      </c>
      <c r="D234" s="103" t="s">
        <v>621</v>
      </c>
      <c r="E234" s="103" t="s">
        <v>621</v>
      </c>
      <c r="F234" s="103" t="s">
        <v>622</v>
      </c>
      <c r="G234" s="103" t="s">
        <v>621</v>
      </c>
      <c r="H234" s="103" t="s">
        <v>622</v>
      </c>
      <c r="I234" s="103" t="s">
        <v>621</v>
      </c>
      <c r="J234" s="103" t="s">
        <v>621</v>
      </c>
      <c r="K234" s="103" t="s">
        <v>623</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621</v>
      </c>
      <c r="AB234" s="103" t="s">
        <v>621</v>
      </c>
      <c r="AD234" s="103">
        <f t="shared" si="26"/>
        <v>21</v>
      </c>
      <c r="AE234" s="103">
        <f t="shared" si="26"/>
        <v>3</v>
      </c>
      <c r="AF234" s="103"/>
      <c r="AG234" s="103">
        <f t="shared" si="27"/>
        <v>1</v>
      </c>
      <c r="AH234" s="103">
        <f t="shared" si="27"/>
        <v>0</v>
      </c>
      <c r="AI234" s="103">
        <f t="shared" si="23"/>
        <v>24</v>
      </c>
    </row>
    <row r="235" spans="1:35" x14ac:dyDescent="0.25">
      <c r="A235" s="101">
        <v>810</v>
      </c>
      <c r="B235" s="67" t="s">
        <v>236</v>
      </c>
      <c r="C235" s="67" t="s">
        <v>228</v>
      </c>
      <c r="D235" s="103" t="s">
        <v>621</v>
      </c>
      <c r="E235" s="103" t="s">
        <v>621</v>
      </c>
      <c r="F235" s="103" t="s">
        <v>621</v>
      </c>
      <c r="G235" s="103" t="s">
        <v>621</v>
      </c>
      <c r="H235" s="103" t="s">
        <v>621</v>
      </c>
      <c r="I235" s="103" t="s">
        <v>621</v>
      </c>
      <c r="J235" s="103" t="s">
        <v>621</v>
      </c>
      <c r="K235" s="103" t="s">
        <v>623</v>
      </c>
      <c r="L235" s="103" t="s">
        <v>621</v>
      </c>
      <c r="M235" s="103" t="s">
        <v>621</v>
      </c>
      <c r="N235" s="103" t="s">
        <v>623</v>
      </c>
      <c r="O235" s="103" t="s">
        <v>623</v>
      </c>
      <c r="P235" s="103" t="s">
        <v>621</v>
      </c>
      <c r="Q235" s="103" t="s">
        <v>621</v>
      </c>
      <c r="R235" s="103" t="s">
        <v>621</v>
      </c>
      <c r="S235" s="103" t="s">
        <v>623</v>
      </c>
      <c r="T235" s="103" t="s">
        <v>621</v>
      </c>
      <c r="U235" s="103" t="s">
        <v>621</v>
      </c>
      <c r="V235" s="103" t="s">
        <v>621</v>
      </c>
      <c r="W235" s="103" t="s">
        <v>621</v>
      </c>
      <c r="X235" s="103" t="s">
        <v>621</v>
      </c>
      <c r="Y235" s="103" t="s">
        <v>621</v>
      </c>
      <c r="Z235" s="103" t="s">
        <v>621</v>
      </c>
      <c r="AA235" s="103" t="s">
        <v>621</v>
      </c>
      <c r="AB235" s="103" t="s">
        <v>621</v>
      </c>
      <c r="AD235" s="103">
        <f t="shared" si="26"/>
        <v>21</v>
      </c>
      <c r="AE235" s="103">
        <f t="shared" si="26"/>
        <v>0</v>
      </c>
      <c r="AF235" s="103"/>
      <c r="AG235" s="103">
        <f t="shared" si="27"/>
        <v>4</v>
      </c>
      <c r="AH235" s="103">
        <f t="shared" si="27"/>
        <v>0</v>
      </c>
      <c r="AI235" s="103">
        <f t="shared" si="23"/>
        <v>21</v>
      </c>
    </row>
    <row r="236" spans="1:35" x14ac:dyDescent="0.25">
      <c r="A236" s="101">
        <v>811</v>
      </c>
      <c r="B236" s="67" t="s">
        <v>237</v>
      </c>
      <c r="C236" s="67" t="s">
        <v>228</v>
      </c>
      <c r="D236" s="103" t="s">
        <v>621</v>
      </c>
      <c r="E236" s="103" t="s">
        <v>621</v>
      </c>
      <c r="F236" s="103" t="s">
        <v>622</v>
      </c>
      <c r="G236" s="103" t="s">
        <v>621</v>
      </c>
      <c r="H236" s="103" t="s">
        <v>622</v>
      </c>
      <c r="I236" s="103" t="s">
        <v>621</v>
      </c>
      <c r="J236" s="103" t="s">
        <v>621</v>
      </c>
      <c r="K236" s="103" t="s">
        <v>621</v>
      </c>
      <c r="L236" s="103" t="s">
        <v>622</v>
      </c>
      <c r="M236" s="103" t="s">
        <v>621</v>
      </c>
      <c r="N236" s="103" t="s">
        <v>621</v>
      </c>
      <c r="O236" s="103" t="s">
        <v>621</v>
      </c>
      <c r="P236" s="103" t="s">
        <v>621</v>
      </c>
      <c r="Q236" s="103" t="s">
        <v>622</v>
      </c>
      <c r="R236" s="103" t="s">
        <v>621</v>
      </c>
      <c r="S236" s="103" t="s">
        <v>621</v>
      </c>
      <c r="T236" s="103" t="s">
        <v>621</v>
      </c>
      <c r="U236" s="103" t="s">
        <v>621</v>
      </c>
      <c r="V236" s="103" t="s">
        <v>621</v>
      </c>
      <c r="W236" s="103" t="s">
        <v>623</v>
      </c>
      <c r="X236" s="103" t="s">
        <v>623</v>
      </c>
      <c r="Y236" s="103" t="s">
        <v>623</v>
      </c>
      <c r="Z236" s="103" t="s">
        <v>621</v>
      </c>
      <c r="AA236" s="103" t="s">
        <v>621</v>
      </c>
      <c r="AB236" s="103" t="s">
        <v>621</v>
      </c>
      <c r="AD236" s="103">
        <f t="shared" si="26"/>
        <v>18</v>
      </c>
      <c r="AE236" s="103">
        <f t="shared" si="26"/>
        <v>4</v>
      </c>
      <c r="AF236" s="103"/>
      <c r="AG236" s="103">
        <f t="shared" si="27"/>
        <v>3</v>
      </c>
      <c r="AH236" s="103">
        <f t="shared" si="27"/>
        <v>0</v>
      </c>
      <c r="AI236" s="103">
        <f t="shared" si="23"/>
        <v>22</v>
      </c>
    </row>
    <row r="237" spans="1:35" x14ac:dyDescent="0.25">
      <c r="A237" s="101">
        <v>812</v>
      </c>
      <c r="B237" s="67" t="s">
        <v>238</v>
      </c>
      <c r="C237" s="67" t="s">
        <v>228</v>
      </c>
      <c r="D237" s="103" t="s">
        <v>622</v>
      </c>
      <c r="E237" s="103" t="s">
        <v>621</v>
      </c>
      <c r="F237" s="103" t="s">
        <v>622</v>
      </c>
      <c r="G237" s="103" t="s">
        <v>623</v>
      </c>
      <c r="H237" s="103" t="s">
        <v>622</v>
      </c>
      <c r="I237" s="103" t="s">
        <v>621</v>
      </c>
      <c r="J237" s="103" t="s">
        <v>621</v>
      </c>
      <c r="K237" s="103" t="s">
        <v>622</v>
      </c>
      <c r="L237" s="103" t="s">
        <v>623</v>
      </c>
      <c r="M237" s="103" t="s">
        <v>622</v>
      </c>
      <c r="N237" s="103" t="s">
        <v>621</v>
      </c>
      <c r="O237" s="103" t="s">
        <v>621</v>
      </c>
      <c r="P237" s="103" t="s">
        <v>621</v>
      </c>
      <c r="Q237" s="103" t="s">
        <v>622</v>
      </c>
      <c r="R237" s="103" t="s">
        <v>621</v>
      </c>
      <c r="S237" s="103" t="s">
        <v>621</v>
      </c>
      <c r="T237" s="103" t="s">
        <v>621</v>
      </c>
      <c r="U237" s="103" t="s">
        <v>621</v>
      </c>
      <c r="V237" s="103" t="s">
        <v>621</v>
      </c>
      <c r="W237" s="103" t="s">
        <v>621</v>
      </c>
      <c r="X237" s="103" t="s">
        <v>622</v>
      </c>
      <c r="Y237" s="103" t="s">
        <v>621</v>
      </c>
      <c r="Z237" s="103" t="s">
        <v>621</v>
      </c>
      <c r="AA237" s="103" t="s">
        <v>622</v>
      </c>
      <c r="AB237" s="103" t="s">
        <v>623</v>
      </c>
      <c r="AD237" s="103">
        <f t="shared" si="26"/>
        <v>14</v>
      </c>
      <c r="AE237" s="103">
        <f t="shared" si="26"/>
        <v>8</v>
      </c>
      <c r="AF237" s="103"/>
      <c r="AG237" s="103">
        <f t="shared" si="27"/>
        <v>3</v>
      </c>
      <c r="AH237" s="103">
        <f t="shared" si="27"/>
        <v>0</v>
      </c>
      <c r="AI237" s="103">
        <f t="shared" si="23"/>
        <v>22</v>
      </c>
    </row>
    <row r="238" spans="1:35" x14ac:dyDescent="0.25">
      <c r="A238" s="101">
        <v>813</v>
      </c>
      <c r="B238" s="67" t="s">
        <v>239</v>
      </c>
      <c r="C238" s="67" t="s">
        <v>228</v>
      </c>
      <c r="D238" s="103" t="s">
        <v>621</v>
      </c>
      <c r="E238" s="103" t="s">
        <v>621</v>
      </c>
      <c r="F238" s="103" t="s">
        <v>622</v>
      </c>
      <c r="G238" s="103" t="s">
        <v>621</v>
      </c>
      <c r="H238" s="103" t="s">
        <v>621</v>
      </c>
      <c r="I238" s="103" t="s">
        <v>621</v>
      </c>
      <c r="J238" s="103" t="s">
        <v>621</v>
      </c>
      <c r="K238" s="103" t="s">
        <v>622</v>
      </c>
      <c r="L238" s="103" t="s">
        <v>623</v>
      </c>
      <c r="M238" s="103" t="s">
        <v>622</v>
      </c>
      <c r="N238" s="103" t="s">
        <v>621</v>
      </c>
      <c r="O238" s="103" t="s">
        <v>621</v>
      </c>
      <c r="P238" s="103" t="s">
        <v>622</v>
      </c>
      <c r="Q238" s="103" t="s">
        <v>622</v>
      </c>
      <c r="R238" s="103" t="s">
        <v>621</v>
      </c>
      <c r="S238" s="103" t="s">
        <v>621</v>
      </c>
      <c r="T238" s="103" t="s">
        <v>621</v>
      </c>
      <c r="U238" s="103" t="s">
        <v>621</v>
      </c>
      <c r="V238" s="103" t="s">
        <v>621</v>
      </c>
      <c r="W238" s="103" t="s">
        <v>621</v>
      </c>
      <c r="X238" s="103" t="s">
        <v>621</v>
      </c>
      <c r="Y238" s="103" t="s">
        <v>621</v>
      </c>
      <c r="Z238" s="103" t="s">
        <v>621</v>
      </c>
      <c r="AA238" s="103" t="s">
        <v>621</v>
      </c>
      <c r="AB238" s="103" t="s">
        <v>621</v>
      </c>
      <c r="AD238" s="103">
        <f t="shared" si="26"/>
        <v>19</v>
      </c>
      <c r="AE238" s="103">
        <f t="shared" si="26"/>
        <v>5</v>
      </c>
      <c r="AF238" s="103"/>
      <c r="AG238" s="103">
        <f t="shared" si="27"/>
        <v>1</v>
      </c>
      <c r="AH238" s="103">
        <f t="shared" si="27"/>
        <v>0</v>
      </c>
      <c r="AI238" s="103">
        <f t="shared" si="23"/>
        <v>24</v>
      </c>
    </row>
    <row r="239" spans="1:35" x14ac:dyDescent="0.25">
      <c r="A239" s="101">
        <v>814</v>
      </c>
      <c r="B239" s="67" t="s">
        <v>240</v>
      </c>
      <c r="C239" s="67" t="s">
        <v>228</v>
      </c>
      <c r="D239" s="103" t="s">
        <v>621</v>
      </c>
      <c r="E239" s="103" t="s">
        <v>621</v>
      </c>
      <c r="F239" s="103" t="s">
        <v>621</v>
      </c>
      <c r="G239" s="103" t="s">
        <v>621</v>
      </c>
      <c r="H239" s="103" t="s">
        <v>622</v>
      </c>
      <c r="I239" s="103" t="s">
        <v>621</v>
      </c>
      <c r="J239" s="103" t="s">
        <v>621</v>
      </c>
      <c r="K239" s="103" t="s">
        <v>622</v>
      </c>
      <c r="L239" s="103" t="s">
        <v>621</v>
      </c>
      <c r="M239" s="103" t="s">
        <v>622</v>
      </c>
      <c r="N239" s="103" t="s">
        <v>621</v>
      </c>
      <c r="O239" s="103" t="s">
        <v>621</v>
      </c>
      <c r="P239" s="103" t="s">
        <v>621</v>
      </c>
      <c r="Q239" s="103" t="s">
        <v>622</v>
      </c>
      <c r="R239" s="103" t="s">
        <v>621</v>
      </c>
      <c r="S239" s="103" t="s">
        <v>621</v>
      </c>
      <c r="T239" s="103" t="s">
        <v>621</v>
      </c>
      <c r="U239" s="103" t="s">
        <v>621</v>
      </c>
      <c r="V239" s="103" t="s">
        <v>621</v>
      </c>
      <c r="W239" s="103" t="s">
        <v>621</v>
      </c>
      <c r="X239" s="103" t="s">
        <v>621</v>
      </c>
      <c r="Y239" s="103" t="s">
        <v>621</v>
      </c>
      <c r="Z239" s="103" t="s">
        <v>623</v>
      </c>
      <c r="AA239" s="103" t="s">
        <v>623</v>
      </c>
      <c r="AB239" s="103" t="s">
        <v>623</v>
      </c>
      <c r="AD239" s="103">
        <f t="shared" si="26"/>
        <v>18</v>
      </c>
      <c r="AE239" s="103">
        <f t="shared" si="26"/>
        <v>4</v>
      </c>
      <c r="AF239" s="103"/>
      <c r="AG239" s="103">
        <f t="shared" si="27"/>
        <v>3</v>
      </c>
      <c r="AH239" s="103">
        <f t="shared" si="27"/>
        <v>0</v>
      </c>
      <c r="AI239" s="103">
        <f t="shared" si="23"/>
        <v>22</v>
      </c>
    </row>
    <row r="240" spans="1:35" x14ac:dyDescent="0.25">
      <c r="A240" s="101">
        <v>815</v>
      </c>
      <c r="B240" s="67" t="s">
        <v>241</v>
      </c>
      <c r="C240" s="67" t="s">
        <v>228</v>
      </c>
      <c r="D240" s="103" t="s">
        <v>621</v>
      </c>
      <c r="E240" s="103" t="s">
        <v>621</v>
      </c>
      <c r="F240" s="103" t="s">
        <v>622</v>
      </c>
      <c r="G240" s="103" t="s">
        <v>621</v>
      </c>
      <c r="H240" s="103" t="s">
        <v>621</v>
      </c>
      <c r="I240" s="103" t="s">
        <v>621</v>
      </c>
      <c r="J240" s="103" t="s">
        <v>621</v>
      </c>
      <c r="K240" s="103" t="s">
        <v>622</v>
      </c>
      <c r="L240" s="103" t="s">
        <v>623</v>
      </c>
      <c r="M240" s="103" t="s">
        <v>621</v>
      </c>
      <c r="N240" s="103" t="s">
        <v>621</v>
      </c>
      <c r="O240" s="103" t="s">
        <v>621</v>
      </c>
      <c r="P240" s="103" t="s">
        <v>621</v>
      </c>
      <c r="Q240" s="103" t="s">
        <v>622</v>
      </c>
      <c r="R240" s="103" t="s">
        <v>621</v>
      </c>
      <c r="S240" s="103" t="s">
        <v>623</v>
      </c>
      <c r="T240" s="103" t="s">
        <v>621</v>
      </c>
      <c r="U240" s="103" t="s">
        <v>621</v>
      </c>
      <c r="V240" s="103" t="s">
        <v>623</v>
      </c>
      <c r="W240" s="103" t="s">
        <v>621</v>
      </c>
      <c r="X240" s="103" t="s">
        <v>621</v>
      </c>
      <c r="Y240" s="103" t="s">
        <v>621</v>
      </c>
      <c r="Z240" s="103" t="s">
        <v>621</v>
      </c>
      <c r="AA240" s="103" t="s">
        <v>621</v>
      </c>
      <c r="AB240" s="103" t="s">
        <v>621</v>
      </c>
      <c r="AD240" s="103">
        <f t="shared" si="26"/>
        <v>19</v>
      </c>
      <c r="AE240" s="103">
        <f t="shared" si="26"/>
        <v>3</v>
      </c>
      <c r="AF240" s="103"/>
      <c r="AG240" s="103">
        <f t="shared" si="27"/>
        <v>3</v>
      </c>
      <c r="AH240" s="103">
        <f t="shared" si="27"/>
        <v>0</v>
      </c>
      <c r="AI240" s="103">
        <f t="shared" si="23"/>
        <v>22</v>
      </c>
    </row>
    <row r="241" spans="1:35" x14ac:dyDescent="0.25">
      <c r="A241" s="101">
        <v>816</v>
      </c>
      <c r="B241" s="67" t="s">
        <v>242</v>
      </c>
      <c r="C241" s="67" t="s">
        <v>228</v>
      </c>
      <c r="D241" s="103" t="s">
        <v>621</v>
      </c>
      <c r="E241" s="103" t="s">
        <v>621</v>
      </c>
      <c r="F241" s="103" t="s">
        <v>622</v>
      </c>
      <c r="G241" s="103" t="s">
        <v>621</v>
      </c>
      <c r="H241" s="103" t="s">
        <v>622</v>
      </c>
      <c r="I241" s="103" t="s">
        <v>621</v>
      </c>
      <c r="J241" s="103" t="s">
        <v>623</v>
      </c>
      <c r="K241" s="103" t="s">
        <v>622</v>
      </c>
      <c r="L241" s="103" t="s">
        <v>621</v>
      </c>
      <c r="M241" s="103" t="s">
        <v>622</v>
      </c>
      <c r="N241" s="103" t="s">
        <v>621</v>
      </c>
      <c r="O241" s="103" t="s">
        <v>621</v>
      </c>
      <c r="P241" s="103" t="s">
        <v>622</v>
      </c>
      <c r="Q241" s="103" t="s">
        <v>622</v>
      </c>
      <c r="R241" s="103" t="s">
        <v>621</v>
      </c>
      <c r="S241" s="103" t="s">
        <v>621</v>
      </c>
      <c r="T241" s="103" t="s">
        <v>621</v>
      </c>
      <c r="U241" s="103" t="s">
        <v>621</v>
      </c>
      <c r="V241" s="103" t="s">
        <v>621</v>
      </c>
      <c r="W241" s="103" t="s">
        <v>621</v>
      </c>
      <c r="X241" s="103" t="s">
        <v>621</v>
      </c>
      <c r="Y241" s="103" t="s">
        <v>621</v>
      </c>
      <c r="Z241" s="103" t="s">
        <v>621</v>
      </c>
      <c r="AA241" s="103" t="s">
        <v>621</v>
      </c>
      <c r="AB241" s="103" t="s">
        <v>621</v>
      </c>
      <c r="AD241" s="103">
        <f t="shared" si="26"/>
        <v>18</v>
      </c>
      <c r="AE241" s="103">
        <f t="shared" si="26"/>
        <v>6</v>
      </c>
      <c r="AF241" s="103"/>
      <c r="AG241" s="103">
        <f t="shared" si="27"/>
        <v>1</v>
      </c>
      <c r="AH241" s="103">
        <f t="shared" si="27"/>
        <v>0</v>
      </c>
      <c r="AI241" s="103">
        <f t="shared" si="23"/>
        <v>24</v>
      </c>
    </row>
    <row r="242" spans="1:35" x14ac:dyDescent="0.25">
      <c r="A242" s="101">
        <v>817</v>
      </c>
      <c r="B242" s="67" t="s">
        <v>243</v>
      </c>
      <c r="C242" s="67" t="s">
        <v>228</v>
      </c>
      <c r="D242" s="103" t="s">
        <v>621</v>
      </c>
      <c r="E242" s="103" t="s">
        <v>621</v>
      </c>
      <c r="F242" s="103" t="s">
        <v>622</v>
      </c>
      <c r="G242" s="103" t="s">
        <v>621</v>
      </c>
      <c r="H242" s="103" t="s">
        <v>622</v>
      </c>
      <c r="I242" s="103" t="s">
        <v>621</v>
      </c>
      <c r="J242" s="103" t="s">
        <v>621</v>
      </c>
      <c r="K242" s="103" t="s">
        <v>622</v>
      </c>
      <c r="L242" s="103" t="s">
        <v>622</v>
      </c>
      <c r="M242" s="103" t="s">
        <v>622</v>
      </c>
      <c r="N242" s="103" t="s">
        <v>621</v>
      </c>
      <c r="O242" s="103" t="s">
        <v>621</v>
      </c>
      <c r="P242" s="103" t="s">
        <v>622</v>
      </c>
      <c r="Q242" s="103" t="s">
        <v>622</v>
      </c>
      <c r="R242" s="103" t="s">
        <v>621</v>
      </c>
      <c r="S242" s="103" t="s">
        <v>621</v>
      </c>
      <c r="T242" s="103" t="s">
        <v>621</v>
      </c>
      <c r="U242" s="103" t="s">
        <v>621</v>
      </c>
      <c r="V242" s="103" t="s">
        <v>622</v>
      </c>
      <c r="W242" s="103" t="s">
        <v>621</v>
      </c>
      <c r="X242" s="103" t="s">
        <v>621</v>
      </c>
      <c r="Y242" s="103" t="s">
        <v>621</v>
      </c>
      <c r="Z242" s="103" t="s">
        <v>621</v>
      </c>
      <c r="AA242" s="103" t="s">
        <v>621</v>
      </c>
      <c r="AB242" s="103" t="s">
        <v>621</v>
      </c>
      <c r="AD242" s="103">
        <f t="shared" si="26"/>
        <v>17</v>
      </c>
      <c r="AE242" s="103">
        <f t="shared" si="26"/>
        <v>8</v>
      </c>
      <c r="AF242" s="103"/>
      <c r="AG242" s="103">
        <f t="shared" si="27"/>
        <v>0</v>
      </c>
      <c r="AH242" s="103">
        <f t="shared" si="27"/>
        <v>0</v>
      </c>
      <c r="AI242" s="103">
        <f t="shared" si="23"/>
        <v>25</v>
      </c>
    </row>
    <row r="243" spans="1:35" x14ac:dyDescent="0.25">
      <c r="A243" s="101">
        <v>818</v>
      </c>
      <c r="B243" s="67" t="s">
        <v>91</v>
      </c>
      <c r="C243" s="67" t="s">
        <v>228</v>
      </c>
      <c r="D243" s="103" t="s">
        <v>621</v>
      </c>
      <c r="E243" s="103" t="s">
        <v>621</v>
      </c>
      <c r="F243" s="103" t="s">
        <v>621</v>
      </c>
      <c r="G243" s="103" t="s">
        <v>621</v>
      </c>
      <c r="H243" s="103" t="s">
        <v>622</v>
      </c>
      <c r="I243" s="103" t="s">
        <v>621</v>
      </c>
      <c r="J243" s="103" t="s">
        <v>621</v>
      </c>
      <c r="K243" s="103" t="s">
        <v>621</v>
      </c>
      <c r="L243" s="103" t="s">
        <v>622</v>
      </c>
      <c r="M243" s="103" t="s">
        <v>621</v>
      </c>
      <c r="N243" s="103" t="s">
        <v>621</v>
      </c>
      <c r="O243" s="103" t="s">
        <v>621</v>
      </c>
      <c r="P243" s="103" t="s">
        <v>621</v>
      </c>
      <c r="Q243" s="103" t="s">
        <v>622</v>
      </c>
      <c r="R243" s="103" t="s">
        <v>621</v>
      </c>
      <c r="S243" s="103" t="s">
        <v>623</v>
      </c>
      <c r="T243" s="103" t="s">
        <v>623</v>
      </c>
      <c r="U243" s="103" t="s">
        <v>621</v>
      </c>
      <c r="V243" s="103" t="s">
        <v>621</v>
      </c>
      <c r="W243" s="103" t="s">
        <v>621</v>
      </c>
      <c r="X243" s="103" t="s">
        <v>621</v>
      </c>
      <c r="Y243" s="103" t="s">
        <v>623</v>
      </c>
      <c r="Z243" s="103" t="s">
        <v>621</v>
      </c>
      <c r="AA243" s="103" t="s">
        <v>621</v>
      </c>
      <c r="AB243" s="103" t="s">
        <v>621</v>
      </c>
      <c r="AD243" s="103">
        <f t="shared" si="26"/>
        <v>19</v>
      </c>
      <c r="AE243" s="103">
        <f t="shared" si="26"/>
        <v>3</v>
      </c>
      <c r="AF243" s="103"/>
      <c r="AG243" s="103">
        <f t="shared" si="27"/>
        <v>3</v>
      </c>
      <c r="AH243" s="103">
        <f t="shared" si="27"/>
        <v>0</v>
      </c>
      <c r="AI243" s="103">
        <f t="shared" si="23"/>
        <v>22</v>
      </c>
    </row>
    <row r="244" spans="1:35" x14ac:dyDescent="0.25">
      <c r="A244" s="101">
        <v>819</v>
      </c>
      <c r="B244" s="67" t="s">
        <v>244</v>
      </c>
      <c r="C244" s="67" t="s">
        <v>228</v>
      </c>
      <c r="D244" s="103" t="s">
        <v>621</v>
      </c>
      <c r="E244" s="103" t="s">
        <v>621</v>
      </c>
      <c r="F244" s="103" t="s">
        <v>622</v>
      </c>
      <c r="G244" s="103" t="s">
        <v>621</v>
      </c>
      <c r="H244" s="103" t="s">
        <v>621</v>
      </c>
      <c r="I244" s="103" t="s">
        <v>621</v>
      </c>
      <c r="J244" s="103" t="s">
        <v>623</v>
      </c>
      <c r="K244" s="103" t="s">
        <v>622</v>
      </c>
      <c r="L244" s="103" t="s">
        <v>622</v>
      </c>
      <c r="M244" s="103" t="s">
        <v>622</v>
      </c>
      <c r="N244" s="103" t="s">
        <v>621</v>
      </c>
      <c r="O244" s="103" t="s">
        <v>621</v>
      </c>
      <c r="P244" s="103" t="s">
        <v>621</v>
      </c>
      <c r="Q244" s="103" t="s">
        <v>622</v>
      </c>
      <c r="R244" s="103" t="s">
        <v>621</v>
      </c>
      <c r="S244" s="103" t="s">
        <v>621</v>
      </c>
      <c r="T244" s="103" t="s">
        <v>621</v>
      </c>
      <c r="U244" s="103" t="s">
        <v>621</v>
      </c>
      <c r="V244" s="103" t="s">
        <v>621</v>
      </c>
      <c r="W244" s="103" t="s">
        <v>621</v>
      </c>
      <c r="X244" s="103" t="s">
        <v>621</v>
      </c>
      <c r="Y244" s="103" t="s">
        <v>623</v>
      </c>
      <c r="Z244" s="103" t="s">
        <v>621</v>
      </c>
      <c r="AA244" s="103" t="s">
        <v>621</v>
      </c>
      <c r="AB244" s="103" t="s">
        <v>621</v>
      </c>
      <c r="AD244" s="103">
        <f t="shared" ref="AD244:AE263" si="28">COUNTIF($D244:$AB244,AD$3)</f>
        <v>18</v>
      </c>
      <c r="AE244" s="103">
        <f t="shared" si="28"/>
        <v>5</v>
      </c>
      <c r="AF244" s="103"/>
      <c r="AG244" s="103">
        <f t="shared" ref="AG244:AH263" si="29">COUNTIF($D244:$AB244,AG$3)</f>
        <v>2</v>
      </c>
      <c r="AH244" s="103">
        <f t="shared" si="29"/>
        <v>0</v>
      </c>
      <c r="AI244" s="103">
        <f t="shared" si="23"/>
        <v>23</v>
      </c>
    </row>
    <row r="245" spans="1:35" x14ac:dyDescent="0.25">
      <c r="A245" s="101">
        <v>820</v>
      </c>
      <c r="B245" s="67" t="s">
        <v>245</v>
      </c>
      <c r="C245" s="67" t="s">
        <v>228</v>
      </c>
      <c r="D245" s="103" t="s">
        <v>621</v>
      </c>
      <c r="E245" s="103" t="s">
        <v>621</v>
      </c>
      <c r="F245" s="103" t="s">
        <v>622</v>
      </c>
      <c r="G245" s="103" t="s">
        <v>621</v>
      </c>
      <c r="H245" s="103" t="s">
        <v>622</v>
      </c>
      <c r="I245" s="103" t="s">
        <v>621</v>
      </c>
      <c r="J245" s="103" t="s">
        <v>621</v>
      </c>
      <c r="K245" s="103" t="s">
        <v>622</v>
      </c>
      <c r="L245" s="103" t="s">
        <v>623</v>
      </c>
      <c r="M245" s="103" t="s">
        <v>621</v>
      </c>
      <c r="N245" s="103" t="s">
        <v>621</v>
      </c>
      <c r="O245" s="103" t="s">
        <v>621</v>
      </c>
      <c r="P245" s="103" t="s">
        <v>621</v>
      </c>
      <c r="Q245" s="103" t="s">
        <v>622</v>
      </c>
      <c r="R245" s="103" t="s">
        <v>621</v>
      </c>
      <c r="S245" s="103" t="s">
        <v>621</v>
      </c>
      <c r="T245" s="103" t="s">
        <v>621</v>
      </c>
      <c r="U245" s="103" t="s">
        <v>621</v>
      </c>
      <c r="V245" s="103" t="s">
        <v>623</v>
      </c>
      <c r="W245" s="103" t="s">
        <v>621</v>
      </c>
      <c r="X245" s="103" t="s">
        <v>621</v>
      </c>
      <c r="Y245" s="103" t="s">
        <v>623</v>
      </c>
      <c r="Z245" s="103" t="s">
        <v>623</v>
      </c>
      <c r="AA245" s="103" t="s">
        <v>621</v>
      </c>
      <c r="AB245" s="103" t="s">
        <v>621</v>
      </c>
      <c r="AD245" s="103">
        <f t="shared" si="28"/>
        <v>17</v>
      </c>
      <c r="AE245" s="103">
        <f t="shared" si="28"/>
        <v>4</v>
      </c>
      <c r="AF245" s="103"/>
      <c r="AG245" s="103">
        <f t="shared" si="29"/>
        <v>4</v>
      </c>
      <c r="AH245" s="103">
        <f t="shared" si="29"/>
        <v>0</v>
      </c>
      <c r="AI245" s="103">
        <f t="shared" si="23"/>
        <v>21</v>
      </c>
    </row>
    <row r="246" spans="1:35" x14ac:dyDescent="0.25">
      <c r="A246" s="101">
        <v>821</v>
      </c>
      <c r="B246" s="67" t="s">
        <v>246</v>
      </c>
      <c r="C246" s="67" t="s">
        <v>228</v>
      </c>
      <c r="D246" s="103" t="s">
        <v>621</v>
      </c>
      <c r="E246" s="103" t="s">
        <v>623</v>
      </c>
      <c r="F246" s="103" t="s">
        <v>622</v>
      </c>
      <c r="G246" s="103" t="s">
        <v>621</v>
      </c>
      <c r="H246" s="103" t="s">
        <v>621</v>
      </c>
      <c r="I246" s="103" t="s">
        <v>621</v>
      </c>
      <c r="J246" s="103" t="s">
        <v>621</v>
      </c>
      <c r="K246" s="103" t="s">
        <v>623</v>
      </c>
      <c r="L246" s="103" t="s">
        <v>622</v>
      </c>
      <c r="M246" s="103" t="s">
        <v>623</v>
      </c>
      <c r="N246" s="103" t="s">
        <v>621</v>
      </c>
      <c r="O246" s="103" t="s">
        <v>621</v>
      </c>
      <c r="P246" s="103" t="s">
        <v>621</v>
      </c>
      <c r="Q246" s="103" t="s">
        <v>622</v>
      </c>
      <c r="R246" s="103" t="s">
        <v>621</v>
      </c>
      <c r="S246" s="103" t="s">
        <v>621</v>
      </c>
      <c r="T246" s="103" t="s">
        <v>621</v>
      </c>
      <c r="U246" s="103" t="s">
        <v>621</v>
      </c>
      <c r="V246" s="103" t="s">
        <v>621</v>
      </c>
      <c r="W246" s="103" t="s">
        <v>621</v>
      </c>
      <c r="X246" s="103" t="s">
        <v>621</v>
      </c>
      <c r="Y246" s="103" t="s">
        <v>621</v>
      </c>
      <c r="Z246" s="103" t="s">
        <v>621</v>
      </c>
      <c r="AA246" s="103" t="s">
        <v>621</v>
      </c>
      <c r="AB246" s="103" t="s">
        <v>621</v>
      </c>
      <c r="AD246" s="103">
        <f t="shared" si="28"/>
        <v>19</v>
      </c>
      <c r="AE246" s="103">
        <f t="shared" si="28"/>
        <v>3</v>
      </c>
      <c r="AF246" s="103"/>
      <c r="AG246" s="103">
        <f t="shared" si="29"/>
        <v>3</v>
      </c>
      <c r="AH246" s="103">
        <f t="shared" si="29"/>
        <v>0</v>
      </c>
      <c r="AI246" s="103">
        <f t="shared" si="23"/>
        <v>22</v>
      </c>
    </row>
    <row r="247" spans="1:35" x14ac:dyDescent="0.25">
      <c r="A247" s="101">
        <v>822</v>
      </c>
      <c r="B247" s="67" t="s">
        <v>247</v>
      </c>
      <c r="C247" s="67" t="s">
        <v>228</v>
      </c>
      <c r="D247" s="103" t="s">
        <v>621</v>
      </c>
      <c r="E247" s="103" t="s">
        <v>621</v>
      </c>
      <c r="F247" s="103" t="s">
        <v>622</v>
      </c>
      <c r="G247" s="103" t="s">
        <v>621</v>
      </c>
      <c r="H247" s="103" t="s">
        <v>622</v>
      </c>
      <c r="I247" s="103" t="s">
        <v>621</v>
      </c>
      <c r="J247" s="103" t="s">
        <v>621</v>
      </c>
      <c r="K247" s="103" t="s">
        <v>622</v>
      </c>
      <c r="L247" s="103" t="s">
        <v>623</v>
      </c>
      <c r="M247" s="103" t="s">
        <v>621</v>
      </c>
      <c r="N247" s="103" t="s">
        <v>623</v>
      </c>
      <c r="O247" s="103" t="s">
        <v>621</v>
      </c>
      <c r="P247" s="103" t="s">
        <v>621</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D247" s="103">
        <f t="shared" si="28"/>
        <v>20</v>
      </c>
      <c r="AE247" s="103">
        <f t="shared" si="28"/>
        <v>3</v>
      </c>
      <c r="AF247" s="103"/>
      <c r="AG247" s="103">
        <f t="shared" si="29"/>
        <v>2</v>
      </c>
      <c r="AH247" s="103">
        <f t="shared" si="29"/>
        <v>0</v>
      </c>
      <c r="AI247" s="103">
        <f t="shared" si="23"/>
        <v>23</v>
      </c>
    </row>
    <row r="248" spans="1:35" x14ac:dyDescent="0.25">
      <c r="A248" s="101">
        <v>823</v>
      </c>
      <c r="B248" s="67" t="s">
        <v>248</v>
      </c>
      <c r="C248" s="67" t="s">
        <v>228</v>
      </c>
      <c r="D248" s="103" t="s">
        <v>621</v>
      </c>
      <c r="E248" s="103" t="s">
        <v>621</v>
      </c>
      <c r="F248" s="103" t="s">
        <v>622</v>
      </c>
      <c r="G248" s="103" t="s">
        <v>621</v>
      </c>
      <c r="H248" s="103" t="s">
        <v>622</v>
      </c>
      <c r="I248" s="103" t="s">
        <v>623</v>
      </c>
      <c r="J248" s="103" t="s">
        <v>621</v>
      </c>
      <c r="K248" s="103" t="s">
        <v>622</v>
      </c>
      <c r="L248" s="103" t="s">
        <v>623</v>
      </c>
      <c r="M248" s="103" t="s">
        <v>622</v>
      </c>
      <c r="N248" s="103" t="s">
        <v>621</v>
      </c>
      <c r="O248" s="103" t="s">
        <v>621</v>
      </c>
      <c r="P248" s="103" t="s">
        <v>621</v>
      </c>
      <c r="Q248" s="103" t="s">
        <v>622</v>
      </c>
      <c r="R248" s="103" t="s">
        <v>621</v>
      </c>
      <c r="S248" s="103" t="s">
        <v>621</v>
      </c>
      <c r="T248" s="103" t="s">
        <v>621</v>
      </c>
      <c r="U248" s="103" t="s">
        <v>621</v>
      </c>
      <c r="V248" s="103" t="s">
        <v>621</v>
      </c>
      <c r="W248" s="103" t="s">
        <v>621</v>
      </c>
      <c r="X248" s="103" t="s">
        <v>623</v>
      </c>
      <c r="Y248" s="103" t="s">
        <v>623</v>
      </c>
      <c r="Z248" s="103" t="s">
        <v>621</v>
      </c>
      <c r="AA248" s="103" t="s">
        <v>621</v>
      </c>
      <c r="AB248" s="103" t="s">
        <v>621</v>
      </c>
      <c r="AD248" s="103">
        <f t="shared" si="28"/>
        <v>16</v>
      </c>
      <c r="AE248" s="103">
        <f t="shared" si="28"/>
        <v>5</v>
      </c>
      <c r="AF248" s="103"/>
      <c r="AG248" s="103">
        <f t="shared" si="29"/>
        <v>4</v>
      </c>
      <c r="AH248" s="103">
        <f t="shared" si="29"/>
        <v>0</v>
      </c>
      <c r="AI248" s="103">
        <f t="shared" si="23"/>
        <v>21</v>
      </c>
    </row>
    <row r="249" spans="1:35" x14ac:dyDescent="0.25">
      <c r="A249" s="101">
        <v>824</v>
      </c>
      <c r="B249" s="67" t="s">
        <v>249</v>
      </c>
      <c r="C249" s="67" t="s">
        <v>228</v>
      </c>
      <c r="D249" s="103" t="s">
        <v>621</v>
      </c>
      <c r="E249" s="103" t="s">
        <v>621</v>
      </c>
      <c r="F249" s="103" t="s">
        <v>622</v>
      </c>
      <c r="G249" s="103" t="s">
        <v>621</v>
      </c>
      <c r="H249" s="103" t="s">
        <v>622</v>
      </c>
      <c r="I249" s="103" t="s">
        <v>621</v>
      </c>
      <c r="J249" s="103" t="s">
        <v>621</v>
      </c>
      <c r="K249" s="103" t="s">
        <v>622</v>
      </c>
      <c r="L249" s="103" t="s">
        <v>621</v>
      </c>
      <c r="M249" s="103" t="s">
        <v>623</v>
      </c>
      <c r="N249" s="103" t="s">
        <v>621</v>
      </c>
      <c r="O249" s="103" t="s">
        <v>621</v>
      </c>
      <c r="P249" s="103" t="s">
        <v>622</v>
      </c>
      <c r="Q249" s="103" t="s">
        <v>622</v>
      </c>
      <c r="R249" s="103" t="s">
        <v>621</v>
      </c>
      <c r="S249" s="103" t="s">
        <v>621</v>
      </c>
      <c r="T249" s="103" t="s">
        <v>621</v>
      </c>
      <c r="U249" s="103" t="s">
        <v>621</v>
      </c>
      <c r="V249" s="103" t="s">
        <v>621</v>
      </c>
      <c r="W249" s="103" t="s">
        <v>621</v>
      </c>
      <c r="X249" s="103" t="s">
        <v>621</v>
      </c>
      <c r="Y249" s="103" t="s">
        <v>621</v>
      </c>
      <c r="Z249" s="103" t="s">
        <v>621</v>
      </c>
      <c r="AA249" s="103" t="s">
        <v>621</v>
      </c>
      <c r="AB249" s="103" t="s">
        <v>621</v>
      </c>
      <c r="AD249" s="103">
        <f t="shared" si="28"/>
        <v>19</v>
      </c>
      <c r="AE249" s="103">
        <f t="shared" si="28"/>
        <v>5</v>
      </c>
      <c r="AF249" s="103"/>
      <c r="AG249" s="103">
        <f t="shared" si="29"/>
        <v>1</v>
      </c>
      <c r="AH249" s="103">
        <f t="shared" si="29"/>
        <v>0</v>
      </c>
      <c r="AI249" s="103">
        <f t="shared" si="23"/>
        <v>24</v>
      </c>
    </row>
    <row r="250" spans="1:35"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623</v>
      </c>
      <c r="O250" s="103" t="s">
        <v>621</v>
      </c>
      <c r="P250" s="103" t="s">
        <v>621</v>
      </c>
      <c r="Q250" s="103" t="s">
        <v>622</v>
      </c>
      <c r="R250" s="103" t="s">
        <v>621</v>
      </c>
      <c r="S250" s="103" t="s">
        <v>621</v>
      </c>
      <c r="T250" s="103" t="s">
        <v>621</v>
      </c>
      <c r="U250" s="103" t="s">
        <v>621</v>
      </c>
      <c r="V250" s="103" t="s">
        <v>621</v>
      </c>
      <c r="W250" s="103" t="s">
        <v>621</v>
      </c>
      <c r="X250" s="103" t="s">
        <v>623</v>
      </c>
      <c r="Y250" s="103" t="s">
        <v>621</v>
      </c>
      <c r="Z250" s="103" t="s">
        <v>621</v>
      </c>
      <c r="AA250" s="103" t="s">
        <v>621</v>
      </c>
      <c r="AB250" s="103" t="s">
        <v>621</v>
      </c>
      <c r="AD250" s="103">
        <f t="shared" si="28"/>
        <v>21</v>
      </c>
      <c r="AE250" s="103">
        <f t="shared" si="28"/>
        <v>1</v>
      </c>
      <c r="AF250" s="103"/>
      <c r="AG250" s="103">
        <f t="shared" si="29"/>
        <v>3</v>
      </c>
      <c r="AH250" s="103">
        <f t="shared" si="29"/>
        <v>0</v>
      </c>
      <c r="AI250" s="103">
        <f t="shared" si="23"/>
        <v>22</v>
      </c>
    </row>
    <row r="251" spans="1:35" x14ac:dyDescent="0.25">
      <c r="A251" s="101">
        <v>902</v>
      </c>
      <c r="B251" s="67" t="s">
        <v>252</v>
      </c>
      <c r="C251" s="67" t="s">
        <v>251</v>
      </c>
      <c r="D251" s="103" t="s">
        <v>621</v>
      </c>
      <c r="E251" s="103" t="s">
        <v>622</v>
      </c>
      <c r="F251" s="103" t="s">
        <v>621</v>
      </c>
      <c r="G251" s="103" t="s">
        <v>621</v>
      </c>
      <c r="H251" s="103" t="s">
        <v>621</v>
      </c>
      <c r="I251" s="103" t="s">
        <v>621</v>
      </c>
      <c r="J251" s="103" t="s">
        <v>621</v>
      </c>
      <c r="K251" s="103" t="s">
        <v>622</v>
      </c>
      <c r="L251" s="103" t="s">
        <v>726</v>
      </c>
      <c r="M251" s="103" t="s">
        <v>622</v>
      </c>
      <c r="N251" s="103" t="s">
        <v>621</v>
      </c>
      <c r="O251" s="103" t="s">
        <v>621</v>
      </c>
      <c r="P251" s="103" t="s">
        <v>621</v>
      </c>
      <c r="Q251" s="103" t="s">
        <v>622</v>
      </c>
      <c r="R251" s="103" t="s">
        <v>621</v>
      </c>
      <c r="S251" s="103" t="s">
        <v>621</v>
      </c>
      <c r="T251" s="103" t="s">
        <v>621</v>
      </c>
      <c r="U251" s="103" t="s">
        <v>621</v>
      </c>
      <c r="V251" s="103" t="s">
        <v>621</v>
      </c>
      <c r="W251" s="103" t="s">
        <v>621</v>
      </c>
      <c r="X251" s="103" t="s">
        <v>621</v>
      </c>
      <c r="Y251" s="103" t="s">
        <v>621</v>
      </c>
      <c r="Z251" s="103" t="s">
        <v>623</v>
      </c>
      <c r="AA251" s="103" t="s">
        <v>623</v>
      </c>
      <c r="AB251" s="103" t="s">
        <v>621</v>
      </c>
      <c r="AD251" s="103">
        <f t="shared" si="28"/>
        <v>18</v>
      </c>
      <c r="AE251" s="103">
        <f t="shared" si="28"/>
        <v>4</v>
      </c>
      <c r="AF251" s="103"/>
      <c r="AG251" s="103">
        <f t="shared" si="29"/>
        <v>2</v>
      </c>
      <c r="AH251" s="103">
        <f t="shared" si="29"/>
        <v>0</v>
      </c>
      <c r="AI251" s="103">
        <f t="shared" si="23"/>
        <v>22</v>
      </c>
    </row>
    <row r="252" spans="1:35" x14ac:dyDescent="0.25">
      <c r="A252" s="101">
        <v>903</v>
      </c>
      <c r="B252" s="67" t="s">
        <v>253</v>
      </c>
      <c r="C252" s="67" t="s">
        <v>251</v>
      </c>
      <c r="D252" s="103" t="s">
        <v>622</v>
      </c>
      <c r="E252" s="103" t="s">
        <v>621</v>
      </c>
      <c r="F252" s="103" t="s">
        <v>621</v>
      </c>
      <c r="G252" s="103" t="s">
        <v>621</v>
      </c>
      <c r="H252" s="103" t="s">
        <v>622</v>
      </c>
      <c r="I252" s="103" t="s">
        <v>621</v>
      </c>
      <c r="J252" s="103" t="s">
        <v>621</v>
      </c>
      <c r="K252" s="103" t="s">
        <v>622</v>
      </c>
      <c r="L252" s="103" t="s">
        <v>623</v>
      </c>
      <c r="M252" s="103" t="s">
        <v>621</v>
      </c>
      <c r="N252" s="103" t="s">
        <v>621</v>
      </c>
      <c r="O252" s="103" t="s">
        <v>621</v>
      </c>
      <c r="P252" s="103" t="s">
        <v>621</v>
      </c>
      <c r="Q252" s="103" t="s">
        <v>622</v>
      </c>
      <c r="R252" s="103" t="s">
        <v>621</v>
      </c>
      <c r="S252" s="103" t="s">
        <v>621</v>
      </c>
      <c r="T252" s="103" t="s">
        <v>621</v>
      </c>
      <c r="U252" s="103" t="s">
        <v>621</v>
      </c>
      <c r="V252" s="103" t="s">
        <v>621</v>
      </c>
      <c r="W252" s="103" t="s">
        <v>621</v>
      </c>
      <c r="X252" s="103" t="s">
        <v>621</v>
      </c>
      <c r="Y252" s="103" t="s">
        <v>621</v>
      </c>
      <c r="Z252" s="103" t="s">
        <v>621</v>
      </c>
      <c r="AA252" s="103" t="s">
        <v>623</v>
      </c>
      <c r="AB252" s="103" t="s">
        <v>621</v>
      </c>
      <c r="AD252" s="103">
        <f t="shared" si="28"/>
        <v>19</v>
      </c>
      <c r="AE252" s="103">
        <f t="shared" si="28"/>
        <v>4</v>
      </c>
      <c r="AF252" s="103"/>
      <c r="AG252" s="103">
        <f t="shared" si="29"/>
        <v>2</v>
      </c>
      <c r="AH252" s="103">
        <f t="shared" si="29"/>
        <v>0</v>
      </c>
      <c r="AI252" s="103">
        <f t="shared" si="23"/>
        <v>23</v>
      </c>
    </row>
    <row r="253" spans="1:35"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623</v>
      </c>
      <c r="M253" s="103" t="s">
        <v>621</v>
      </c>
      <c r="N253" s="103" t="s">
        <v>621</v>
      </c>
      <c r="O253" s="103" t="s">
        <v>621</v>
      </c>
      <c r="P253" s="103" t="s">
        <v>622</v>
      </c>
      <c r="Q253" s="103" t="s">
        <v>622</v>
      </c>
      <c r="R253" s="103" t="s">
        <v>621</v>
      </c>
      <c r="S253" s="103" t="s">
        <v>621</v>
      </c>
      <c r="T253" s="103" t="s">
        <v>621</v>
      </c>
      <c r="U253" s="103" t="s">
        <v>621</v>
      </c>
      <c r="V253" s="103" t="s">
        <v>622</v>
      </c>
      <c r="W253" s="103" t="s">
        <v>621</v>
      </c>
      <c r="X253" s="103" t="s">
        <v>623</v>
      </c>
      <c r="Y253" s="103" t="s">
        <v>621</v>
      </c>
      <c r="Z253" s="103" t="s">
        <v>621</v>
      </c>
      <c r="AA253" s="103" t="s">
        <v>621</v>
      </c>
      <c r="AB253" s="103" t="s">
        <v>621</v>
      </c>
      <c r="AD253" s="103">
        <f t="shared" si="28"/>
        <v>20</v>
      </c>
      <c r="AE253" s="103">
        <f t="shared" si="28"/>
        <v>3</v>
      </c>
      <c r="AF253" s="103"/>
      <c r="AG253" s="103">
        <f t="shared" si="29"/>
        <v>2</v>
      </c>
      <c r="AH253" s="103">
        <f t="shared" si="29"/>
        <v>0</v>
      </c>
      <c r="AI253" s="103">
        <f t="shared" si="23"/>
        <v>23</v>
      </c>
    </row>
    <row r="254" spans="1:35"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623</v>
      </c>
      <c r="T254" s="103" t="s">
        <v>623</v>
      </c>
      <c r="U254" s="103" t="s">
        <v>621</v>
      </c>
      <c r="V254" s="103" t="s">
        <v>621</v>
      </c>
      <c r="W254" s="103" t="s">
        <v>623</v>
      </c>
      <c r="X254" s="103" t="s">
        <v>621</v>
      </c>
      <c r="Y254" s="103" t="s">
        <v>621</v>
      </c>
      <c r="Z254" s="103" t="s">
        <v>621</v>
      </c>
      <c r="AA254" s="103" t="s">
        <v>621</v>
      </c>
      <c r="AB254" s="103" t="s">
        <v>621</v>
      </c>
      <c r="AD254" s="103">
        <f t="shared" si="28"/>
        <v>21</v>
      </c>
      <c r="AE254" s="103">
        <f t="shared" si="28"/>
        <v>0</v>
      </c>
      <c r="AF254" s="103"/>
      <c r="AG254" s="103">
        <f t="shared" si="29"/>
        <v>4</v>
      </c>
      <c r="AH254" s="103">
        <f t="shared" si="29"/>
        <v>0</v>
      </c>
      <c r="AI254" s="103">
        <f t="shared" si="23"/>
        <v>21</v>
      </c>
    </row>
    <row r="255" spans="1:35" x14ac:dyDescent="0.25">
      <c r="A255" s="101">
        <v>906</v>
      </c>
      <c r="B255" s="67" t="s">
        <v>256</v>
      </c>
      <c r="C255" s="67" t="s">
        <v>251</v>
      </c>
      <c r="D255" s="103" t="s">
        <v>621</v>
      </c>
      <c r="E255" s="103" t="s">
        <v>621</v>
      </c>
      <c r="F255" s="103" t="s">
        <v>621</v>
      </c>
      <c r="G255" s="103" t="s">
        <v>621</v>
      </c>
      <c r="H255" s="103" t="s">
        <v>621</v>
      </c>
      <c r="I255" s="103" t="s">
        <v>621</v>
      </c>
      <c r="J255" s="103" t="s">
        <v>621</v>
      </c>
      <c r="K255" s="103" t="s">
        <v>621</v>
      </c>
      <c r="L255" s="103" t="s">
        <v>623</v>
      </c>
      <c r="M255" s="103" t="s">
        <v>621</v>
      </c>
      <c r="N255" s="103" t="s">
        <v>623</v>
      </c>
      <c r="O255" s="103" t="s">
        <v>621</v>
      </c>
      <c r="P255" s="103" t="s">
        <v>621</v>
      </c>
      <c r="Q255" s="103" t="s">
        <v>622</v>
      </c>
      <c r="R255" s="103" t="s">
        <v>621</v>
      </c>
      <c r="S255" s="103" t="s">
        <v>623</v>
      </c>
      <c r="T255" s="103" t="s">
        <v>621</v>
      </c>
      <c r="U255" s="103" t="s">
        <v>621</v>
      </c>
      <c r="V255" s="103" t="s">
        <v>621</v>
      </c>
      <c r="W255" s="103" t="s">
        <v>621</v>
      </c>
      <c r="X255" s="103" t="s">
        <v>623</v>
      </c>
      <c r="Y255" s="103" t="s">
        <v>621</v>
      </c>
      <c r="Z255" s="103" t="s">
        <v>621</v>
      </c>
      <c r="AA255" s="103" t="s">
        <v>621</v>
      </c>
      <c r="AB255" s="103" t="s">
        <v>621</v>
      </c>
      <c r="AD255" s="103">
        <f t="shared" si="28"/>
        <v>20</v>
      </c>
      <c r="AE255" s="103">
        <f t="shared" si="28"/>
        <v>1</v>
      </c>
      <c r="AF255" s="103"/>
      <c r="AG255" s="103">
        <f t="shared" si="29"/>
        <v>4</v>
      </c>
      <c r="AH255" s="103">
        <f t="shared" si="29"/>
        <v>0</v>
      </c>
      <c r="AI255" s="103">
        <f t="shared" si="23"/>
        <v>21</v>
      </c>
    </row>
    <row r="256" spans="1:35" x14ac:dyDescent="0.25">
      <c r="A256" s="101">
        <v>907</v>
      </c>
      <c r="B256" s="67" t="s">
        <v>257</v>
      </c>
      <c r="C256" s="67" t="s">
        <v>251</v>
      </c>
      <c r="D256" s="103" t="s">
        <v>621</v>
      </c>
      <c r="E256" s="103" t="s">
        <v>621</v>
      </c>
      <c r="F256" s="103" t="s">
        <v>621</v>
      </c>
      <c r="G256" s="103" t="s">
        <v>621</v>
      </c>
      <c r="H256" s="103" t="s">
        <v>623</v>
      </c>
      <c r="I256" s="103" t="s">
        <v>621</v>
      </c>
      <c r="J256" s="103" t="s">
        <v>621</v>
      </c>
      <c r="K256" s="103" t="s">
        <v>621</v>
      </c>
      <c r="L256" s="103" t="s">
        <v>623</v>
      </c>
      <c r="M256" s="103" t="s">
        <v>621</v>
      </c>
      <c r="N256" s="103" t="s">
        <v>621</v>
      </c>
      <c r="O256" s="103" t="s">
        <v>621</v>
      </c>
      <c r="P256" s="103" t="s">
        <v>621</v>
      </c>
      <c r="Q256" s="103" t="s">
        <v>622</v>
      </c>
      <c r="R256" s="103" t="s">
        <v>621</v>
      </c>
      <c r="S256" s="103" t="s">
        <v>621</v>
      </c>
      <c r="T256" s="103" t="s">
        <v>623</v>
      </c>
      <c r="U256" s="103" t="s">
        <v>621</v>
      </c>
      <c r="V256" s="103" t="s">
        <v>621</v>
      </c>
      <c r="W256" s="103" t="s">
        <v>621</v>
      </c>
      <c r="X256" s="103" t="s">
        <v>621</v>
      </c>
      <c r="Y256" s="103" t="s">
        <v>621</v>
      </c>
      <c r="Z256" s="103" t="s">
        <v>623</v>
      </c>
      <c r="AA256" s="103" t="s">
        <v>621</v>
      </c>
      <c r="AB256" s="103" t="s">
        <v>621</v>
      </c>
      <c r="AD256" s="103">
        <f t="shared" si="28"/>
        <v>20</v>
      </c>
      <c r="AE256" s="103">
        <f t="shared" si="28"/>
        <v>1</v>
      </c>
      <c r="AF256" s="103"/>
      <c r="AG256" s="103">
        <f t="shared" si="29"/>
        <v>4</v>
      </c>
      <c r="AH256" s="103">
        <f t="shared" si="29"/>
        <v>0</v>
      </c>
      <c r="AI256" s="103">
        <f t="shared" si="23"/>
        <v>21</v>
      </c>
    </row>
    <row r="257" spans="1:35" x14ac:dyDescent="0.25">
      <c r="A257" s="101">
        <v>908</v>
      </c>
      <c r="B257" s="67" t="s">
        <v>258</v>
      </c>
      <c r="C257" s="67" t="s">
        <v>251</v>
      </c>
      <c r="D257" s="103" t="s">
        <v>621</v>
      </c>
      <c r="E257" s="103" t="s">
        <v>621</v>
      </c>
      <c r="F257" s="103" t="s">
        <v>621</v>
      </c>
      <c r="G257" s="103" t="s">
        <v>621</v>
      </c>
      <c r="H257" s="103" t="s">
        <v>623</v>
      </c>
      <c r="I257" s="103" t="s">
        <v>621</v>
      </c>
      <c r="J257" s="103" t="s">
        <v>621</v>
      </c>
      <c r="K257" s="103" t="s">
        <v>621</v>
      </c>
      <c r="L257" s="103" t="s">
        <v>621</v>
      </c>
      <c r="M257" s="103" t="s">
        <v>621</v>
      </c>
      <c r="N257" s="103" t="s">
        <v>621</v>
      </c>
      <c r="O257" s="103" t="s">
        <v>621</v>
      </c>
      <c r="P257" s="103" t="s">
        <v>621</v>
      </c>
      <c r="Q257" s="103" t="s">
        <v>622</v>
      </c>
      <c r="R257" s="103" t="s">
        <v>621</v>
      </c>
      <c r="S257" s="103" t="s">
        <v>621</v>
      </c>
      <c r="T257" s="103" t="s">
        <v>623</v>
      </c>
      <c r="U257" s="103" t="s">
        <v>621</v>
      </c>
      <c r="V257" s="103" t="s">
        <v>621</v>
      </c>
      <c r="W257" s="103" t="s">
        <v>621</v>
      </c>
      <c r="X257" s="103" t="s">
        <v>623</v>
      </c>
      <c r="Y257" s="103" t="s">
        <v>621</v>
      </c>
      <c r="Z257" s="103" t="s">
        <v>621</v>
      </c>
      <c r="AA257" s="103" t="s">
        <v>623</v>
      </c>
      <c r="AB257" s="103" t="s">
        <v>621</v>
      </c>
      <c r="AD257" s="103">
        <f t="shared" si="28"/>
        <v>20</v>
      </c>
      <c r="AE257" s="103">
        <f t="shared" si="28"/>
        <v>1</v>
      </c>
      <c r="AF257" s="103"/>
      <c r="AG257" s="103">
        <f t="shared" si="29"/>
        <v>4</v>
      </c>
      <c r="AH257" s="103">
        <f t="shared" si="29"/>
        <v>0</v>
      </c>
      <c r="AI257" s="103">
        <f t="shared" si="23"/>
        <v>21</v>
      </c>
    </row>
    <row r="258" spans="1:35" x14ac:dyDescent="0.25">
      <c r="A258" s="101">
        <v>909</v>
      </c>
      <c r="B258" s="67" t="s">
        <v>259</v>
      </c>
      <c r="C258" s="67" t="s">
        <v>251</v>
      </c>
      <c r="D258" s="103" t="s">
        <v>623</v>
      </c>
      <c r="E258" s="103" t="s">
        <v>623</v>
      </c>
      <c r="F258" s="103" t="s">
        <v>621</v>
      </c>
      <c r="G258" s="103" t="s">
        <v>621</v>
      </c>
      <c r="H258" s="103" t="s">
        <v>621</v>
      </c>
      <c r="I258" s="103" t="s">
        <v>621</v>
      </c>
      <c r="J258" s="103" t="s">
        <v>621</v>
      </c>
      <c r="K258" s="103" t="s">
        <v>623</v>
      </c>
      <c r="L258" s="103" t="s">
        <v>621</v>
      </c>
      <c r="M258" s="103" t="s">
        <v>622</v>
      </c>
      <c r="N258" s="103" t="s">
        <v>621</v>
      </c>
      <c r="O258" s="103" t="s">
        <v>621</v>
      </c>
      <c r="P258" s="103" t="s">
        <v>621</v>
      </c>
      <c r="Q258" s="103" t="s">
        <v>622</v>
      </c>
      <c r="R258" s="103" t="s">
        <v>621</v>
      </c>
      <c r="S258" s="103" t="s">
        <v>621</v>
      </c>
      <c r="T258" s="103" t="s">
        <v>623</v>
      </c>
      <c r="U258" s="103" t="s">
        <v>621</v>
      </c>
      <c r="V258" s="103" t="s">
        <v>621</v>
      </c>
      <c r="W258" s="103" t="s">
        <v>621</v>
      </c>
      <c r="X258" s="103" t="s">
        <v>621</v>
      </c>
      <c r="Y258" s="103" t="s">
        <v>621</v>
      </c>
      <c r="Z258" s="103" t="s">
        <v>621</v>
      </c>
      <c r="AA258" s="103" t="s">
        <v>621</v>
      </c>
      <c r="AB258" s="103" t="s">
        <v>621</v>
      </c>
      <c r="AD258" s="103">
        <f t="shared" si="28"/>
        <v>19</v>
      </c>
      <c r="AE258" s="103">
        <f t="shared" si="28"/>
        <v>2</v>
      </c>
      <c r="AF258" s="103"/>
      <c r="AG258" s="103">
        <f t="shared" si="29"/>
        <v>4</v>
      </c>
      <c r="AH258" s="103">
        <f t="shared" si="29"/>
        <v>0</v>
      </c>
      <c r="AI258" s="103">
        <f t="shared" si="23"/>
        <v>21</v>
      </c>
    </row>
    <row r="259" spans="1:35" x14ac:dyDescent="0.25">
      <c r="A259" s="101">
        <v>910</v>
      </c>
      <c r="B259" s="67" t="s">
        <v>260</v>
      </c>
      <c r="C259" s="67" t="s">
        <v>251</v>
      </c>
      <c r="D259" s="103" t="s">
        <v>621</v>
      </c>
      <c r="E259" s="103" t="s">
        <v>621</v>
      </c>
      <c r="F259" s="103" t="s">
        <v>621</v>
      </c>
      <c r="G259" s="103" t="s">
        <v>621</v>
      </c>
      <c r="H259" s="103" t="s">
        <v>623</v>
      </c>
      <c r="I259" s="103" t="s">
        <v>621</v>
      </c>
      <c r="J259" s="103" t="s">
        <v>621</v>
      </c>
      <c r="K259" s="103" t="s">
        <v>621</v>
      </c>
      <c r="L259" s="103" t="s">
        <v>621</v>
      </c>
      <c r="M259" s="103" t="s">
        <v>621</v>
      </c>
      <c r="N259" s="103" t="s">
        <v>623</v>
      </c>
      <c r="O259" s="103" t="s">
        <v>621</v>
      </c>
      <c r="P259" s="103" t="s">
        <v>621</v>
      </c>
      <c r="Q259" s="103" t="s">
        <v>621</v>
      </c>
      <c r="R259" s="103" t="s">
        <v>621</v>
      </c>
      <c r="S259" s="103" t="s">
        <v>622</v>
      </c>
      <c r="T259" s="103" t="s">
        <v>621</v>
      </c>
      <c r="U259" s="103" t="s">
        <v>621</v>
      </c>
      <c r="V259" s="103" t="s">
        <v>621</v>
      </c>
      <c r="W259" s="103" t="s">
        <v>621</v>
      </c>
      <c r="X259" s="103" t="s">
        <v>621</v>
      </c>
      <c r="Y259" s="103" t="s">
        <v>621</v>
      </c>
      <c r="Z259" s="103" t="s">
        <v>621</v>
      </c>
      <c r="AA259" s="103" t="s">
        <v>621</v>
      </c>
      <c r="AB259" s="103" t="s">
        <v>621</v>
      </c>
      <c r="AD259" s="103">
        <f t="shared" si="28"/>
        <v>22</v>
      </c>
      <c r="AE259" s="103">
        <f t="shared" si="28"/>
        <v>1</v>
      </c>
      <c r="AF259" s="103"/>
      <c r="AG259" s="103">
        <f t="shared" si="29"/>
        <v>2</v>
      </c>
      <c r="AH259" s="103">
        <f t="shared" si="29"/>
        <v>0</v>
      </c>
      <c r="AI259" s="103">
        <f t="shared" si="23"/>
        <v>23</v>
      </c>
    </row>
    <row r="260" spans="1:3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623</v>
      </c>
      <c r="O260" s="103" t="s">
        <v>621</v>
      </c>
      <c r="P260" s="103" t="s">
        <v>621</v>
      </c>
      <c r="Q260" s="103" t="s">
        <v>622</v>
      </c>
      <c r="R260" s="103" t="s">
        <v>621</v>
      </c>
      <c r="S260" s="103" t="s">
        <v>623</v>
      </c>
      <c r="T260" s="103" t="s">
        <v>621</v>
      </c>
      <c r="U260" s="103" t="s">
        <v>621</v>
      </c>
      <c r="V260" s="103" t="s">
        <v>621</v>
      </c>
      <c r="W260" s="103" t="s">
        <v>621</v>
      </c>
      <c r="X260" s="103" t="s">
        <v>621</v>
      </c>
      <c r="Y260" s="103" t="s">
        <v>621</v>
      </c>
      <c r="Z260" s="103" t="s">
        <v>621</v>
      </c>
      <c r="AA260" s="103" t="s">
        <v>623</v>
      </c>
      <c r="AB260" s="103" t="s">
        <v>621</v>
      </c>
      <c r="AD260" s="103">
        <f t="shared" si="28"/>
        <v>21</v>
      </c>
      <c r="AE260" s="103">
        <f t="shared" si="28"/>
        <v>1</v>
      </c>
      <c r="AF260" s="103"/>
      <c r="AG260" s="103">
        <f t="shared" si="29"/>
        <v>3</v>
      </c>
      <c r="AH260" s="103">
        <f t="shared" si="29"/>
        <v>0</v>
      </c>
      <c r="AI260" s="103">
        <f t="shared" ref="AI260:AI323" si="30">AD260+AE260</f>
        <v>22</v>
      </c>
    </row>
    <row r="261" spans="1:35" x14ac:dyDescent="0.25">
      <c r="A261" s="101">
        <v>912</v>
      </c>
      <c r="B261" s="67" t="s">
        <v>262</v>
      </c>
      <c r="C261" s="67" t="s">
        <v>251</v>
      </c>
      <c r="D261" s="103" t="s">
        <v>621</v>
      </c>
      <c r="E261" s="103" t="s">
        <v>621</v>
      </c>
      <c r="F261" s="103" t="s">
        <v>621</v>
      </c>
      <c r="G261" s="103" t="s">
        <v>621</v>
      </c>
      <c r="H261" s="103" t="s">
        <v>621</v>
      </c>
      <c r="I261" s="103" t="s">
        <v>621</v>
      </c>
      <c r="J261" s="103" t="s">
        <v>621</v>
      </c>
      <c r="K261" s="103" t="s">
        <v>623</v>
      </c>
      <c r="L261" s="103" t="s">
        <v>621</v>
      </c>
      <c r="M261" s="103" t="s">
        <v>621</v>
      </c>
      <c r="N261" s="103" t="s">
        <v>621</v>
      </c>
      <c r="O261" s="103" t="s">
        <v>621</v>
      </c>
      <c r="P261" s="103" t="s">
        <v>621</v>
      </c>
      <c r="Q261" s="103" t="s">
        <v>621</v>
      </c>
      <c r="R261" s="103" t="s">
        <v>621</v>
      </c>
      <c r="S261" s="103" t="s">
        <v>623</v>
      </c>
      <c r="T261" s="103" t="s">
        <v>621</v>
      </c>
      <c r="U261" s="103" t="s">
        <v>621</v>
      </c>
      <c r="V261" s="103" t="s">
        <v>621</v>
      </c>
      <c r="W261" s="103" t="s">
        <v>621</v>
      </c>
      <c r="X261" s="103" t="s">
        <v>621</v>
      </c>
      <c r="Y261" s="103" t="s">
        <v>621</v>
      </c>
      <c r="Z261" s="103" t="s">
        <v>621</v>
      </c>
      <c r="AA261" s="103" t="s">
        <v>623</v>
      </c>
      <c r="AB261" s="103" t="s">
        <v>621</v>
      </c>
      <c r="AD261" s="103">
        <f t="shared" si="28"/>
        <v>22</v>
      </c>
      <c r="AE261" s="103">
        <f t="shared" si="28"/>
        <v>0</v>
      </c>
      <c r="AF261" s="103"/>
      <c r="AG261" s="103">
        <f t="shared" si="29"/>
        <v>3</v>
      </c>
      <c r="AH261" s="103">
        <f t="shared" si="29"/>
        <v>0</v>
      </c>
      <c r="AI261" s="103">
        <f t="shared" si="30"/>
        <v>22</v>
      </c>
    </row>
    <row r="262" spans="1:35" x14ac:dyDescent="0.25">
      <c r="A262" s="101">
        <v>1001</v>
      </c>
      <c r="B262" s="67" t="s">
        <v>263</v>
      </c>
      <c r="C262" s="67" t="s">
        <v>264</v>
      </c>
      <c r="D262" s="103" t="s">
        <v>621</v>
      </c>
      <c r="E262" s="103" t="s">
        <v>621</v>
      </c>
      <c r="F262" s="103" t="s">
        <v>621</v>
      </c>
      <c r="G262" s="103" t="s">
        <v>621</v>
      </c>
      <c r="H262" s="103" t="s">
        <v>622</v>
      </c>
      <c r="I262" s="103" t="s">
        <v>621</v>
      </c>
      <c r="J262" s="103" t="s">
        <v>621</v>
      </c>
      <c r="K262" s="103" t="s">
        <v>622</v>
      </c>
      <c r="L262" s="103" t="s">
        <v>623</v>
      </c>
      <c r="M262" s="103" t="s">
        <v>622</v>
      </c>
      <c r="N262" s="103" t="s">
        <v>623</v>
      </c>
      <c r="O262" s="103" t="s">
        <v>621</v>
      </c>
      <c r="P262" s="103" t="s">
        <v>621</v>
      </c>
      <c r="Q262" s="103" t="s">
        <v>621</v>
      </c>
      <c r="R262" s="103" t="s">
        <v>621</v>
      </c>
      <c r="S262" s="103" t="s">
        <v>621</v>
      </c>
      <c r="T262" s="103" t="s">
        <v>621</v>
      </c>
      <c r="U262" s="103" t="s">
        <v>621</v>
      </c>
      <c r="V262" s="103" t="s">
        <v>621</v>
      </c>
      <c r="W262" s="103" t="s">
        <v>621</v>
      </c>
      <c r="X262" s="103" t="s">
        <v>623</v>
      </c>
      <c r="Y262" s="103" t="s">
        <v>621</v>
      </c>
      <c r="Z262" s="103" t="s">
        <v>621</v>
      </c>
      <c r="AA262" s="103" t="s">
        <v>621</v>
      </c>
      <c r="AB262" s="103" t="s">
        <v>621</v>
      </c>
      <c r="AD262" s="103">
        <f t="shared" si="28"/>
        <v>19</v>
      </c>
      <c r="AE262" s="103">
        <f t="shared" si="28"/>
        <v>3</v>
      </c>
      <c r="AF262" s="103"/>
      <c r="AG262" s="103">
        <f t="shared" si="29"/>
        <v>3</v>
      </c>
      <c r="AH262" s="103">
        <f t="shared" si="29"/>
        <v>0</v>
      </c>
      <c r="AI262" s="103">
        <f t="shared" si="30"/>
        <v>22</v>
      </c>
    </row>
    <row r="263" spans="1:35" x14ac:dyDescent="0.25">
      <c r="A263" s="101">
        <v>1002</v>
      </c>
      <c r="B263" s="67" t="s">
        <v>265</v>
      </c>
      <c r="C263" s="67" t="s">
        <v>264</v>
      </c>
      <c r="D263" s="103" t="s">
        <v>621</v>
      </c>
      <c r="E263" s="103" t="s">
        <v>621</v>
      </c>
      <c r="F263" s="103" t="s">
        <v>621</v>
      </c>
      <c r="G263" s="103" t="s">
        <v>621</v>
      </c>
      <c r="H263" s="103" t="s">
        <v>622</v>
      </c>
      <c r="I263" s="103" t="s">
        <v>621</v>
      </c>
      <c r="J263" s="103" t="s">
        <v>621</v>
      </c>
      <c r="K263" s="103" t="s">
        <v>622</v>
      </c>
      <c r="L263" s="103" t="s">
        <v>621</v>
      </c>
      <c r="M263" s="103" t="s">
        <v>622</v>
      </c>
      <c r="N263" s="103" t="s">
        <v>621</v>
      </c>
      <c r="O263" s="103" t="s">
        <v>621</v>
      </c>
      <c r="P263" s="103" t="s">
        <v>621</v>
      </c>
      <c r="Q263" s="103" t="s">
        <v>622</v>
      </c>
      <c r="R263" s="103" t="s">
        <v>621</v>
      </c>
      <c r="S263" s="103" t="s">
        <v>621</v>
      </c>
      <c r="T263" s="103" t="s">
        <v>623</v>
      </c>
      <c r="U263" s="103" t="s">
        <v>621</v>
      </c>
      <c r="V263" s="103" t="s">
        <v>621</v>
      </c>
      <c r="W263" s="103" t="s">
        <v>621</v>
      </c>
      <c r="X263" s="103" t="s">
        <v>623</v>
      </c>
      <c r="Y263" s="103" t="s">
        <v>621</v>
      </c>
      <c r="Z263" s="103" t="s">
        <v>623</v>
      </c>
      <c r="AA263" s="103" t="s">
        <v>623</v>
      </c>
      <c r="AB263" s="103" t="s">
        <v>621</v>
      </c>
      <c r="AD263" s="103">
        <f t="shared" si="28"/>
        <v>17</v>
      </c>
      <c r="AE263" s="103">
        <f t="shared" si="28"/>
        <v>4</v>
      </c>
      <c r="AF263" s="103"/>
      <c r="AG263" s="103">
        <f t="shared" si="29"/>
        <v>4</v>
      </c>
      <c r="AH263" s="103">
        <f t="shared" si="29"/>
        <v>0</v>
      </c>
      <c r="AI263" s="103">
        <f t="shared" si="30"/>
        <v>21</v>
      </c>
    </row>
    <row r="264" spans="1:35" x14ac:dyDescent="0.25">
      <c r="A264" s="101">
        <v>1003</v>
      </c>
      <c r="B264" s="67" t="s">
        <v>266</v>
      </c>
      <c r="C264" s="67" t="s">
        <v>264</v>
      </c>
      <c r="D264" s="103" t="s">
        <v>622</v>
      </c>
      <c r="E264" s="103" t="s">
        <v>621</v>
      </c>
      <c r="F264" s="103" t="s">
        <v>621</v>
      </c>
      <c r="G264" s="103" t="s">
        <v>621</v>
      </c>
      <c r="H264" s="103" t="s">
        <v>622</v>
      </c>
      <c r="I264" s="103" t="s">
        <v>621</v>
      </c>
      <c r="J264" s="103" t="s">
        <v>621</v>
      </c>
      <c r="K264" s="103" t="s">
        <v>622</v>
      </c>
      <c r="L264" s="103" t="s">
        <v>623</v>
      </c>
      <c r="M264" s="103" t="s">
        <v>622</v>
      </c>
      <c r="N264" s="103" t="s">
        <v>621</v>
      </c>
      <c r="O264" s="103" t="s">
        <v>621</v>
      </c>
      <c r="P264" s="103" t="s">
        <v>622</v>
      </c>
      <c r="Q264" s="103" t="s">
        <v>622</v>
      </c>
      <c r="R264" s="103" t="s">
        <v>621</v>
      </c>
      <c r="S264" s="103" t="s">
        <v>621</v>
      </c>
      <c r="T264" s="103" t="s">
        <v>621</v>
      </c>
      <c r="U264" s="103" t="s">
        <v>621</v>
      </c>
      <c r="V264" s="103" t="s">
        <v>622</v>
      </c>
      <c r="W264" s="103" t="s">
        <v>621</v>
      </c>
      <c r="X264" s="103" t="s">
        <v>622</v>
      </c>
      <c r="Y264" s="103" t="s">
        <v>621</v>
      </c>
      <c r="Z264" s="103" t="s">
        <v>621</v>
      </c>
      <c r="AA264" s="103" t="s">
        <v>622</v>
      </c>
      <c r="AB264" s="103" t="s">
        <v>621</v>
      </c>
      <c r="AD264" s="103">
        <f t="shared" ref="AD264:AE283" si="31">COUNTIF($D264:$AB264,AD$3)</f>
        <v>15</v>
      </c>
      <c r="AE264" s="103">
        <f t="shared" si="31"/>
        <v>9</v>
      </c>
      <c r="AF264" s="103"/>
      <c r="AG264" s="103">
        <f t="shared" ref="AG264:AH283" si="32">COUNTIF($D264:$AB264,AG$3)</f>
        <v>1</v>
      </c>
      <c r="AH264" s="103">
        <f t="shared" si="32"/>
        <v>0</v>
      </c>
      <c r="AI264" s="103">
        <f t="shared" si="30"/>
        <v>24</v>
      </c>
    </row>
    <row r="265" spans="1:35" x14ac:dyDescent="0.25">
      <c r="A265" s="101">
        <v>1004</v>
      </c>
      <c r="B265" s="67" t="s">
        <v>267</v>
      </c>
      <c r="C265" s="67" t="s">
        <v>264</v>
      </c>
      <c r="D265" s="103" t="s">
        <v>622</v>
      </c>
      <c r="E265" s="103" t="s">
        <v>622</v>
      </c>
      <c r="F265" s="103" t="s">
        <v>621</v>
      </c>
      <c r="G265" s="103" t="s">
        <v>621</v>
      </c>
      <c r="H265" s="103" t="s">
        <v>622</v>
      </c>
      <c r="I265" s="103" t="s">
        <v>621</v>
      </c>
      <c r="J265" s="103" t="s">
        <v>623</v>
      </c>
      <c r="K265" s="103" t="s">
        <v>622</v>
      </c>
      <c r="L265" s="103" t="s">
        <v>622</v>
      </c>
      <c r="M265" s="103" t="s">
        <v>622</v>
      </c>
      <c r="N265" s="103" t="s">
        <v>621</v>
      </c>
      <c r="O265" s="103" t="s">
        <v>621</v>
      </c>
      <c r="P265" s="103" t="s">
        <v>621</v>
      </c>
      <c r="Q265" s="103" t="s">
        <v>622</v>
      </c>
      <c r="R265" s="103" t="s">
        <v>621</v>
      </c>
      <c r="S265" s="103" t="s">
        <v>621</v>
      </c>
      <c r="T265" s="103" t="s">
        <v>621</v>
      </c>
      <c r="U265" s="103" t="s">
        <v>621</v>
      </c>
      <c r="V265" s="103" t="s">
        <v>622</v>
      </c>
      <c r="W265" s="103" t="s">
        <v>621</v>
      </c>
      <c r="X265" s="103" t="s">
        <v>622</v>
      </c>
      <c r="Y265" s="103" t="s">
        <v>621</v>
      </c>
      <c r="Z265" s="103" t="s">
        <v>621</v>
      </c>
      <c r="AA265" s="103" t="s">
        <v>622</v>
      </c>
      <c r="AB265" s="103" t="s">
        <v>623</v>
      </c>
      <c r="AD265" s="103">
        <f t="shared" si="31"/>
        <v>13</v>
      </c>
      <c r="AE265" s="103">
        <f t="shared" si="31"/>
        <v>10</v>
      </c>
      <c r="AF265" s="103"/>
      <c r="AG265" s="103">
        <f t="shared" si="32"/>
        <v>2</v>
      </c>
      <c r="AH265" s="103">
        <f t="shared" si="32"/>
        <v>0</v>
      </c>
      <c r="AI265" s="103">
        <f t="shared" si="30"/>
        <v>23</v>
      </c>
    </row>
    <row r="266" spans="1:35" x14ac:dyDescent="0.25">
      <c r="A266" s="101">
        <v>1005</v>
      </c>
      <c r="B266" s="67" t="s">
        <v>268</v>
      </c>
      <c r="C266" s="67" t="s">
        <v>264</v>
      </c>
      <c r="D266" s="103" t="s">
        <v>621</v>
      </c>
      <c r="E266" s="103" t="s">
        <v>621</v>
      </c>
      <c r="F266" s="103" t="s">
        <v>621</v>
      </c>
      <c r="G266" s="103" t="s">
        <v>621</v>
      </c>
      <c r="H266" s="103" t="s">
        <v>622</v>
      </c>
      <c r="I266" s="103" t="s">
        <v>623</v>
      </c>
      <c r="J266" s="103" t="s">
        <v>623</v>
      </c>
      <c r="K266" s="103" t="s">
        <v>622</v>
      </c>
      <c r="L266" s="103" t="s">
        <v>622</v>
      </c>
      <c r="M266" s="103" t="s">
        <v>622</v>
      </c>
      <c r="N266" s="103" t="s">
        <v>621</v>
      </c>
      <c r="O266" s="103" t="s">
        <v>621</v>
      </c>
      <c r="P266" s="103" t="s">
        <v>621</v>
      </c>
      <c r="Q266" s="103" t="s">
        <v>622</v>
      </c>
      <c r="R266" s="103" t="s">
        <v>621</v>
      </c>
      <c r="S266" s="103" t="s">
        <v>621</v>
      </c>
      <c r="T266" s="103" t="s">
        <v>621</v>
      </c>
      <c r="U266" s="103" t="s">
        <v>621</v>
      </c>
      <c r="V266" s="103" t="s">
        <v>621</v>
      </c>
      <c r="W266" s="103" t="s">
        <v>621</v>
      </c>
      <c r="X266" s="103" t="s">
        <v>621</v>
      </c>
      <c r="Y266" s="103" t="s">
        <v>621</v>
      </c>
      <c r="Z266" s="103" t="s">
        <v>621</v>
      </c>
      <c r="AA266" s="103" t="s">
        <v>621</v>
      </c>
      <c r="AB266" s="103" t="s">
        <v>621</v>
      </c>
      <c r="AD266" s="103">
        <f t="shared" si="31"/>
        <v>18</v>
      </c>
      <c r="AE266" s="103">
        <f t="shared" si="31"/>
        <v>5</v>
      </c>
      <c r="AF266" s="103"/>
      <c r="AG266" s="103">
        <f t="shared" si="32"/>
        <v>2</v>
      </c>
      <c r="AH266" s="103">
        <f t="shared" si="32"/>
        <v>0</v>
      </c>
      <c r="AI266" s="103">
        <f t="shared" si="30"/>
        <v>23</v>
      </c>
    </row>
    <row r="267" spans="1:35" x14ac:dyDescent="0.25">
      <c r="A267" s="101">
        <v>1006</v>
      </c>
      <c r="B267" s="67" t="s">
        <v>269</v>
      </c>
      <c r="C267" s="67" t="s">
        <v>264</v>
      </c>
      <c r="D267" s="103" t="s">
        <v>621</v>
      </c>
      <c r="E267" s="103" t="s">
        <v>621</v>
      </c>
      <c r="F267" s="103" t="s">
        <v>621</v>
      </c>
      <c r="G267" s="103" t="s">
        <v>621</v>
      </c>
      <c r="H267" s="103" t="s">
        <v>622</v>
      </c>
      <c r="I267" s="103" t="s">
        <v>621</v>
      </c>
      <c r="J267" s="103" t="s">
        <v>621</v>
      </c>
      <c r="K267" s="103" t="s">
        <v>622</v>
      </c>
      <c r="L267" s="103" t="s">
        <v>621</v>
      </c>
      <c r="M267" s="103" t="s">
        <v>622</v>
      </c>
      <c r="N267" s="103" t="s">
        <v>621</v>
      </c>
      <c r="O267" s="103" t="s">
        <v>621</v>
      </c>
      <c r="P267" s="103" t="s">
        <v>621</v>
      </c>
      <c r="Q267" s="103" t="s">
        <v>622</v>
      </c>
      <c r="R267" s="103" t="s">
        <v>621</v>
      </c>
      <c r="S267" s="103" t="s">
        <v>623</v>
      </c>
      <c r="T267" s="103" t="s">
        <v>621</v>
      </c>
      <c r="U267" s="103" t="s">
        <v>621</v>
      </c>
      <c r="V267" s="103" t="s">
        <v>621</v>
      </c>
      <c r="W267" s="103" t="s">
        <v>621</v>
      </c>
      <c r="X267" s="103" t="s">
        <v>621</v>
      </c>
      <c r="Y267" s="103" t="s">
        <v>621</v>
      </c>
      <c r="Z267" s="103" t="s">
        <v>621</v>
      </c>
      <c r="AA267" s="103" t="s">
        <v>621</v>
      </c>
      <c r="AB267" s="103" t="s">
        <v>621</v>
      </c>
      <c r="AD267" s="103">
        <f t="shared" si="31"/>
        <v>20</v>
      </c>
      <c r="AE267" s="103">
        <f t="shared" si="31"/>
        <v>4</v>
      </c>
      <c r="AF267" s="103"/>
      <c r="AG267" s="103">
        <f t="shared" si="32"/>
        <v>1</v>
      </c>
      <c r="AH267" s="103">
        <f t="shared" si="32"/>
        <v>0</v>
      </c>
      <c r="AI267" s="103">
        <f t="shared" si="30"/>
        <v>24</v>
      </c>
    </row>
    <row r="268" spans="1:35" x14ac:dyDescent="0.25">
      <c r="A268" s="101">
        <v>1007</v>
      </c>
      <c r="B268" s="67" t="s">
        <v>270</v>
      </c>
      <c r="C268" s="67" t="s">
        <v>264</v>
      </c>
      <c r="D268" s="103" t="s">
        <v>621</v>
      </c>
      <c r="E268" s="103" t="s">
        <v>623</v>
      </c>
      <c r="F268" s="103" t="s">
        <v>623</v>
      </c>
      <c r="G268" s="103" t="s">
        <v>621</v>
      </c>
      <c r="H268" s="103" t="s">
        <v>622</v>
      </c>
      <c r="I268" s="103" t="s">
        <v>621</v>
      </c>
      <c r="J268" s="103" t="s">
        <v>623</v>
      </c>
      <c r="K268" s="103" t="s">
        <v>622</v>
      </c>
      <c r="L268" s="103" t="s">
        <v>623</v>
      </c>
      <c r="M268" s="103" t="s">
        <v>622</v>
      </c>
      <c r="N268" s="103" t="s">
        <v>623</v>
      </c>
      <c r="O268" s="103" t="s">
        <v>623</v>
      </c>
      <c r="P268" s="103" t="s">
        <v>621</v>
      </c>
      <c r="Q268" s="103" t="s">
        <v>622</v>
      </c>
      <c r="R268" s="103" t="s">
        <v>623</v>
      </c>
      <c r="S268" s="103" t="s">
        <v>623</v>
      </c>
      <c r="T268" s="103" t="s">
        <v>621</v>
      </c>
      <c r="U268" s="103" t="s">
        <v>621</v>
      </c>
      <c r="V268" s="103" t="s">
        <v>622</v>
      </c>
      <c r="W268" s="103" t="s">
        <v>621</v>
      </c>
      <c r="X268" s="103" t="s">
        <v>621</v>
      </c>
      <c r="Y268" s="103" t="s">
        <v>621</v>
      </c>
      <c r="Z268" s="103" t="s">
        <v>621</v>
      </c>
      <c r="AA268" s="103" t="s">
        <v>621</v>
      </c>
      <c r="AB268" s="103" t="s">
        <v>621</v>
      </c>
      <c r="AD268" s="103">
        <f t="shared" si="31"/>
        <v>12</v>
      </c>
      <c r="AE268" s="103">
        <f t="shared" si="31"/>
        <v>5</v>
      </c>
      <c r="AF268" s="103"/>
      <c r="AG268" s="103">
        <f t="shared" si="32"/>
        <v>8</v>
      </c>
      <c r="AH268" s="103">
        <f t="shared" si="32"/>
        <v>0</v>
      </c>
      <c r="AI268" s="103">
        <f t="shared" si="30"/>
        <v>17</v>
      </c>
    </row>
    <row r="269" spans="1:35" x14ac:dyDescent="0.25">
      <c r="A269" s="101">
        <v>1008</v>
      </c>
      <c r="B269" s="67" t="s">
        <v>271</v>
      </c>
      <c r="C269" s="67" t="s">
        <v>264</v>
      </c>
      <c r="D269" s="103" t="s">
        <v>622</v>
      </c>
      <c r="E269" s="103" t="s">
        <v>621</v>
      </c>
      <c r="F269" s="103" t="s">
        <v>621</v>
      </c>
      <c r="G269" s="103" t="s">
        <v>621</v>
      </c>
      <c r="H269" s="103" t="s">
        <v>622</v>
      </c>
      <c r="I269" s="103" t="s">
        <v>621</v>
      </c>
      <c r="J269" s="103" t="s">
        <v>621</v>
      </c>
      <c r="K269" s="103" t="s">
        <v>622</v>
      </c>
      <c r="L269" s="103" t="s">
        <v>621</v>
      </c>
      <c r="M269" s="103" t="s">
        <v>622</v>
      </c>
      <c r="N269" s="103" t="s">
        <v>621</v>
      </c>
      <c r="O269" s="103" t="s">
        <v>621</v>
      </c>
      <c r="P269" s="103" t="s">
        <v>621</v>
      </c>
      <c r="Q269" s="103" t="s">
        <v>622</v>
      </c>
      <c r="R269" s="103" t="s">
        <v>621</v>
      </c>
      <c r="S269" s="103" t="s">
        <v>621</v>
      </c>
      <c r="T269" s="103" t="s">
        <v>621</v>
      </c>
      <c r="U269" s="103" t="s">
        <v>621</v>
      </c>
      <c r="V269" s="103" t="s">
        <v>621</v>
      </c>
      <c r="W269" s="103" t="s">
        <v>621</v>
      </c>
      <c r="X269" s="103" t="s">
        <v>622</v>
      </c>
      <c r="Y269" s="103" t="s">
        <v>621</v>
      </c>
      <c r="Z269" s="103" t="s">
        <v>623</v>
      </c>
      <c r="AA269" s="103" t="s">
        <v>622</v>
      </c>
      <c r="AB269" s="103" t="s">
        <v>621</v>
      </c>
      <c r="AD269" s="103">
        <f t="shared" si="31"/>
        <v>17</v>
      </c>
      <c r="AE269" s="103">
        <f t="shared" si="31"/>
        <v>7</v>
      </c>
      <c r="AF269" s="103"/>
      <c r="AG269" s="103">
        <f t="shared" si="32"/>
        <v>1</v>
      </c>
      <c r="AH269" s="103">
        <f t="shared" si="32"/>
        <v>0</v>
      </c>
      <c r="AI269" s="103">
        <f t="shared" si="30"/>
        <v>24</v>
      </c>
    </row>
    <row r="270" spans="1:35" x14ac:dyDescent="0.25">
      <c r="A270" s="101">
        <v>1009</v>
      </c>
      <c r="B270" s="67" t="s">
        <v>272</v>
      </c>
      <c r="C270" s="67" t="s">
        <v>264</v>
      </c>
      <c r="D270" s="103" t="s">
        <v>621</v>
      </c>
      <c r="E270" s="103" t="s">
        <v>623</v>
      </c>
      <c r="F270" s="103" t="s">
        <v>621</v>
      </c>
      <c r="G270" s="103" t="s">
        <v>621</v>
      </c>
      <c r="H270" s="103" t="s">
        <v>622</v>
      </c>
      <c r="I270" s="103" t="s">
        <v>621</v>
      </c>
      <c r="J270" s="103" t="s">
        <v>621</v>
      </c>
      <c r="K270" s="103" t="s">
        <v>622</v>
      </c>
      <c r="L270" s="103" t="s">
        <v>623</v>
      </c>
      <c r="M270" s="103" t="s">
        <v>621</v>
      </c>
      <c r="N270" s="103" t="s">
        <v>621</v>
      </c>
      <c r="O270" s="103" t="s">
        <v>621</v>
      </c>
      <c r="P270" s="103" t="s">
        <v>621</v>
      </c>
      <c r="Q270" s="103" t="s">
        <v>622</v>
      </c>
      <c r="R270" s="103" t="s">
        <v>621</v>
      </c>
      <c r="S270" s="103" t="s">
        <v>621</v>
      </c>
      <c r="T270" s="103" t="s">
        <v>621</v>
      </c>
      <c r="U270" s="103" t="s">
        <v>623</v>
      </c>
      <c r="V270" s="103" t="s">
        <v>621</v>
      </c>
      <c r="W270" s="103" t="s">
        <v>621</v>
      </c>
      <c r="X270" s="103" t="s">
        <v>621</v>
      </c>
      <c r="Y270" s="103" t="s">
        <v>621</v>
      </c>
      <c r="Z270" s="103" t="s">
        <v>621</v>
      </c>
      <c r="AA270" s="103" t="s">
        <v>623</v>
      </c>
      <c r="AB270" s="103" t="s">
        <v>621</v>
      </c>
      <c r="AD270" s="103">
        <f t="shared" si="31"/>
        <v>18</v>
      </c>
      <c r="AE270" s="103">
        <f t="shared" si="31"/>
        <v>3</v>
      </c>
      <c r="AF270" s="103"/>
      <c r="AG270" s="103">
        <f t="shared" si="32"/>
        <v>4</v>
      </c>
      <c r="AH270" s="103">
        <f t="shared" si="32"/>
        <v>0</v>
      </c>
      <c r="AI270" s="103">
        <f t="shared" si="30"/>
        <v>21</v>
      </c>
    </row>
    <row r="271" spans="1:35" x14ac:dyDescent="0.25">
      <c r="A271" s="101">
        <v>1010</v>
      </c>
      <c r="B271" s="67" t="s">
        <v>232</v>
      </c>
      <c r="C271" s="67" t="s">
        <v>264</v>
      </c>
      <c r="D271" s="103" t="s">
        <v>621</v>
      </c>
      <c r="E271" s="103" t="s">
        <v>621</v>
      </c>
      <c r="F271" s="103" t="s">
        <v>621</v>
      </c>
      <c r="G271" s="103" t="s">
        <v>621</v>
      </c>
      <c r="H271" s="103" t="s">
        <v>622</v>
      </c>
      <c r="I271" s="103" t="s">
        <v>621</v>
      </c>
      <c r="J271" s="103" t="s">
        <v>621</v>
      </c>
      <c r="K271" s="103" t="s">
        <v>621</v>
      </c>
      <c r="L271" s="103" t="s">
        <v>623</v>
      </c>
      <c r="M271" s="103" t="s">
        <v>622</v>
      </c>
      <c r="N271" s="103" t="s">
        <v>621</v>
      </c>
      <c r="O271" s="103" t="s">
        <v>621</v>
      </c>
      <c r="P271" s="103" t="s">
        <v>621</v>
      </c>
      <c r="Q271" s="103" t="s">
        <v>622</v>
      </c>
      <c r="R271" s="103" t="s">
        <v>621</v>
      </c>
      <c r="S271" s="103" t="s">
        <v>621</v>
      </c>
      <c r="T271" s="103" t="s">
        <v>621</v>
      </c>
      <c r="U271" s="103" t="s">
        <v>621</v>
      </c>
      <c r="V271" s="103" t="s">
        <v>623</v>
      </c>
      <c r="W271" s="103" t="s">
        <v>623</v>
      </c>
      <c r="X271" s="103" t="s">
        <v>621</v>
      </c>
      <c r="Y271" s="103" t="s">
        <v>621</v>
      </c>
      <c r="Z271" s="103" t="s">
        <v>621</v>
      </c>
      <c r="AA271" s="103" t="s">
        <v>623</v>
      </c>
      <c r="AB271" s="103" t="s">
        <v>621</v>
      </c>
      <c r="AD271" s="103">
        <f t="shared" si="31"/>
        <v>18</v>
      </c>
      <c r="AE271" s="103">
        <f t="shared" si="31"/>
        <v>3</v>
      </c>
      <c r="AF271" s="103"/>
      <c r="AG271" s="103">
        <f t="shared" si="32"/>
        <v>4</v>
      </c>
      <c r="AH271" s="103">
        <f t="shared" si="32"/>
        <v>0</v>
      </c>
      <c r="AI271" s="103">
        <f t="shared" si="30"/>
        <v>21</v>
      </c>
    </row>
    <row r="272" spans="1:35" x14ac:dyDescent="0.25">
      <c r="A272" s="101">
        <v>1011</v>
      </c>
      <c r="B272" s="67" t="s">
        <v>273</v>
      </c>
      <c r="C272" s="67" t="s">
        <v>264</v>
      </c>
      <c r="D272" s="103" t="s">
        <v>621</v>
      </c>
      <c r="E272" s="103" t="s">
        <v>621</v>
      </c>
      <c r="F272" s="103" t="s">
        <v>621</v>
      </c>
      <c r="G272" s="103" t="s">
        <v>621</v>
      </c>
      <c r="H272" s="103" t="s">
        <v>622</v>
      </c>
      <c r="I272" s="103" t="s">
        <v>623</v>
      </c>
      <c r="J272" s="103" t="s">
        <v>621</v>
      </c>
      <c r="K272" s="103" t="s">
        <v>622</v>
      </c>
      <c r="L272" s="103" t="s">
        <v>621</v>
      </c>
      <c r="M272" s="103" t="s">
        <v>622</v>
      </c>
      <c r="N272" s="103" t="s">
        <v>623</v>
      </c>
      <c r="O272" s="103" t="s">
        <v>621</v>
      </c>
      <c r="P272" s="103" t="s">
        <v>621</v>
      </c>
      <c r="Q272" s="103" t="s">
        <v>622</v>
      </c>
      <c r="R272" s="103" t="s">
        <v>621</v>
      </c>
      <c r="S272" s="103" t="s">
        <v>623</v>
      </c>
      <c r="T272" s="103" t="s">
        <v>621</v>
      </c>
      <c r="U272" s="103" t="s">
        <v>621</v>
      </c>
      <c r="V272" s="103" t="s">
        <v>622</v>
      </c>
      <c r="W272" s="103" t="s">
        <v>623</v>
      </c>
      <c r="X272" s="103" t="s">
        <v>621</v>
      </c>
      <c r="Y272" s="103" t="s">
        <v>621</v>
      </c>
      <c r="Z272" s="103" t="s">
        <v>621</v>
      </c>
      <c r="AA272" s="103" t="s">
        <v>621</v>
      </c>
      <c r="AB272" s="103" t="s">
        <v>621</v>
      </c>
      <c r="AD272" s="103">
        <f t="shared" si="31"/>
        <v>16</v>
      </c>
      <c r="AE272" s="103">
        <f t="shared" si="31"/>
        <v>5</v>
      </c>
      <c r="AF272" s="103"/>
      <c r="AG272" s="103">
        <f t="shared" si="32"/>
        <v>4</v>
      </c>
      <c r="AH272" s="103">
        <f t="shared" si="32"/>
        <v>0</v>
      </c>
      <c r="AI272" s="103">
        <f t="shared" si="30"/>
        <v>21</v>
      </c>
    </row>
    <row r="273" spans="1:35" x14ac:dyDescent="0.25">
      <c r="A273" s="101">
        <v>1012</v>
      </c>
      <c r="B273" s="67" t="s">
        <v>274</v>
      </c>
      <c r="C273" s="67" t="s">
        <v>264</v>
      </c>
      <c r="D273" s="103" t="s">
        <v>622</v>
      </c>
      <c r="E273" s="103" t="s">
        <v>621</v>
      </c>
      <c r="F273" s="103" t="s">
        <v>621</v>
      </c>
      <c r="G273" s="103" t="s">
        <v>621</v>
      </c>
      <c r="H273" s="103" t="s">
        <v>622</v>
      </c>
      <c r="I273" s="103" t="s">
        <v>621</v>
      </c>
      <c r="J273" s="103" t="s">
        <v>621</v>
      </c>
      <c r="K273" s="103" t="s">
        <v>622</v>
      </c>
      <c r="L273" s="103" t="s">
        <v>623</v>
      </c>
      <c r="M273" s="103" t="s">
        <v>621</v>
      </c>
      <c r="N273" s="103" t="s">
        <v>621</v>
      </c>
      <c r="O273" s="103" t="s">
        <v>621</v>
      </c>
      <c r="P273" s="103" t="s">
        <v>621</v>
      </c>
      <c r="Q273" s="103" t="s">
        <v>622</v>
      </c>
      <c r="R273" s="103" t="s">
        <v>621</v>
      </c>
      <c r="S273" s="103" t="s">
        <v>621</v>
      </c>
      <c r="T273" s="103" t="s">
        <v>621</v>
      </c>
      <c r="U273" s="103" t="s">
        <v>621</v>
      </c>
      <c r="V273" s="103" t="s">
        <v>622</v>
      </c>
      <c r="W273" s="103" t="s">
        <v>623</v>
      </c>
      <c r="X273" s="103" t="s">
        <v>726</v>
      </c>
      <c r="Y273" s="103" t="s">
        <v>621</v>
      </c>
      <c r="Z273" s="103" t="s">
        <v>623</v>
      </c>
      <c r="AA273" s="103" t="s">
        <v>622</v>
      </c>
      <c r="AB273" s="103" t="s">
        <v>621</v>
      </c>
      <c r="AD273" s="103">
        <f t="shared" si="31"/>
        <v>15</v>
      </c>
      <c r="AE273" s="103">
        <f t="shared" si="31"/>
        <v>6</v>
      </c>
      <c r="AF273" s="103"/>
      <c r="AG273" s="103">
        <f t="shared" si="32"/>
        <v>3</v>
      </c>
      <c r="AH273" s="103">
        <f t="shared" si="32"/>
        <v>0</v>
      </c>
      <c r="AI273" s="103">
        <f t="shared" si="30"/>
        <v>21</v>
      </c>
    </row>
    <row r="274" spans="1:35" x14ac:dyDescent="0.25">
      <c r="A274" s="101">
        <v>1013</v>
      </c>
      <c r="B274" s="67" t="s">
        <v>275</v>
      </c>
      <c r="C274" s="67" t="s">
        <v>264</v>
      </c>
      <c r="D274" s="103" t="s">
        <v>622</v>
      </c>
      <c r="E274" s="103" t="s">
        <v>621</v>
      </c>
      <c r="F274" s="103" t="s">
        <v>623</v>
      </c>
      <c r="G274" s="103" t="s">
        <v>621</v>
      </c>
      <c r="H274" s="103" t="s">
        <v>622</v>
      </c>
      <c r="I274" s="103" t="s">
        <v>621</v>
      </c>
      <c r="J274" s="103" t="s">
        <v>623</v>
      </c>
      <c r="K274" s="103" t="s">
        <v>622</v>
      </c>
      <c r="L274" s="103" t="s">
        <v>622</v>
      </c>
      <c r="M274" s="103" t="s">
        <v>621</v>
      </c>
      <c r="N274" s="103" t="s">
        <v>621</v>
      </c>
      <c r="O274" s="103" t="s">
        <v>621</v>
      </c>
      <c r="P274" s="103" t="s">
        <v>621</v>
      </c>
      <c r="Q274" s="103" t="s">
        <v>622</v>
      </c>
      <c r="R274" s="103" t="s">
        <v>621</v>
      </c>
      <c r="S274" s="103" t="s">
        <v>621</v>
      </c>
      <c r="T274" s="103" t="s">
        <v>621</v>
      </c>
      <c r="U274" s="103" t="s">
        <v>621</v>
      </c>
      <c r="V274" s="103" t="s">
        <v>622</v>
      </c>
      <c r="W274" s="103" t="s">
        <v>621</v>
      </c>
      <c r="X274" s="103" t="s">
        <v>621</v>
      </c>
      <c r="Y274" s="103" t="s">
        <v>621</v>
      </c>
      <c r="Z274" s="103" t="s">
        <v>621</v>
      </c>
      <c r="AA274" s="103" t="s">
        <v>621</v>
      </c>
      <c r="AB274" s="103" t="s">
        <v>621</v>
      </c>
      <c r="AD274" s="103">
        <f t="shared" si="31"/>
        <v>17</v>
      </c>
      <c r="AE274" s="103">
        <f t="shared" si="31"/>
        <v>6</v>
      </c>
      <c r="AF274" s="103"/>
      <c r="AG274" s="103">
        <f t="shared" si="32"/>
        <v>2</v>
      </c>
      <c r="AH274" s="103">
        <f t="shared" si="32"/>
        <v>0</v>
      </c>
      <c r="AI274" s="103">
        <f t="shared" si="30"/>
        <v>23</v>
      </c>
    </row>
    <row r="275" spans="1:35" x14ac:dyDescent="0.25">
      <c r="A275" s="101">
        <v>1014</v>
      </c>
      <c r="B275" s="67" t="s">
        <v>276</v>
      </c>
      <c r="C275" s="67" t="s">
        <v>264</v>
      </c>
      <c r="D275" s="103" t="s">
        <v>621</v>
      </c>
      <c r="E275" s="103" t="s">
        <v>621</v>
      </c>
      <c r="F275" s="103" t="s">
        <v>621</v>
      </c>
      <c r="G275" s="103" t="s">
        <v>621</v>
      </c>
      <c r="H275" s="103" t="s">
        <v>622</v>
      </c>
      <c r="I275" s="103" t="s">
        <v>621</v>
      </c>
      <c r="J275" s="103" t="s">
        <v>623</v>
      </c>
      <c r="K275" s="103" t="s">
        <v>622</v>
      </c>
      <c r="L275" s="103" t="s">
        <v>621</v>
      </c>
      <c r="M275" s="103" t="s">
        <v>621</v>
      </c>
      <c r="N275" s="103" t="s">
        <v>621</v>
      </c>
      <c r="O275" s="103" t="s">
        <v>621</v>
      </c>
      <c r="P275" s="103" t="s">
        <v>621</v>
      </c>
      <c r="Q275" s="103" t="s">
        <v>622</v>
      </c>
      <c r="R275" s="103" t="s">
        <v>621</v>
      </c>
      <c r="S275" s="103" t="s">
        <v>621</v>
      </c>
      <c r="T275" s="103" t="s">
        <v>621</v>
      </c>
      <c r="U275" s="103" t="s">
        <v>621</v>
      </c>
      <c r="V275" s="103" t="s">
        <v>622</v>
      </c>
      <c r="W275" s="103" t="s">
        <v>621</v>
      </c>
      <c r="X275" s="103" t="s">
        <v>621</v>
      </c>
      <c r="Y275" s="103" t="s">
        <v>621</v>
      </c>
      <c r="Z275" s="103" t="s">
        <v>621</v>
      </c>
      <c r="AA275" s="103" t="s">
        <v>621</v>
      </c>
      <c r="AB275" s="103" t="s">
        <v>621</v>
      </c>
      <c r="AD275" s="103">
        <f t="shared" si="31"/>
        <v>20</v>
      </c>
      <c r="AE275" s="103">
        <f t="shared" si="31"/>
        <v>4</v>
      </c>
      <c r="AF275" s="103"/>
      <c r="AG275" s="103">
        <f t="shared" si="32"/>
        <v>1</v>
      </c>
      <c r="AH275" s="103">
        <f t="shared" si="32"/>
        <v>0</v>
      </c>
      <c r="AI275" s="103">
        <f t="shared" si="30"/>
        <v>24</v>
      </c>
    </row>
    <row r="276" spans="1:35" x14ac:dyDescent="0.25">
      <c r="A276" s="101">
        <v>1015</v>
      </c>
      <c r="B276" s="67" t="s">
        <v>277</v>
      </c>
      <c r="C276" s="67" t="s">
        <v>264</v>
      </c>
      <c r="D276" s="103" t="s">
        <v>621</v>
      </c>
      <c r="E276" s="103" t="s">
        <v>621</v>
      </c>
      <c r="F276" s="103" t="s">
        <v>621</v>
      </c>
      <c r="G276" s="103" t="s">
        <v>621</v>
      </c>
      <c r="H276" s="103" t="s">
        <v>622</v>
      </c>
      <c r="I276" s="103" t="s">
        <v>621</v>
      </c>
      <c r="J276" s="103" t="s">
        <v>621</v>
      </c>
      <c r="K276" s="103" t="s">
        <v>622</v>
      </c>
      <c r="L276" s="103" t="s">
        <v>621</v>
      </c>
      <c r="M276" s="103" t="s">
        <v>622</v>
      </c>
      <c r="N276" s="103" t="s">
        <v>621</v>
      </c>
      <c r="O276" s="103" t="s">
        <v>621</v>
      </c>
      <c r="P276" s="103" t="s">
        <v>621</v>
      </c>
      <c r="Q276" s="103" t="s">
        <v>622</v>
      </c>
      <c r="R276" s="103" t="s">
        <v>621</v>
      </c>
      <c r="S276" s="103" t="s">
        <v>621</v>
      </c>
      <c r="T276" s="103" t="s">
        <v>621</v>
      </c>
      <c r="U276" s="103" t="s">
        <v>621</v>
      </c>
      <c r="V276" s="103" t="s">
        <v>621</v>
      </c>
      <c r="W276" s="103" t="s">
        <v>621</v>
      </c>
      <c r="X276" s="103" t="s">
        <v>621</v>
      </c>
      <c r="Y276" s="103" t="s">
        <v>621</v>
      </c>
      <c r="Z276" s="103" t="s">
        <v>621</v>
      </c>
      <c r="AA276" s="103" t="s">
        <v>621</v>
      </c>
      <c r="AB276" s="103" t="s">
        <v>621</v>
      </c>
      <c r="AD276" s="103">
        <f t="shared" si="31"/>
        <v>21</v>
      </c>
      <c r="AE276" s="103">
        <f t="shared" si="31"/>
        <v>4</v>
      </c>
      <c r="AF276" s="103"/>
      <c r="AG276" s="103">
        <f t="shared" si="32"/>
        <v>0</v>
      </c>
      <c r="AH276" s="103">
        <f t="shared" si="32"/>
        <v>0</v>
      </c>
      <c r="AI276" s="103">
        <f t="shared" si="30"/>
        <v>25</v>
      </c>
    </row>
    <row r="277" spans="1:35" x14ac:dyDescent="0.25">
      <c r="A277" s="101">
        <v>1016</v>
      </c>
      <c r="B277" s="67" t="s">
        <v>278</v>
      </c>
      <c r="C277" s="67" t="s">
        <v>264</v>
      </c>
      <c r="D277" s="103" t="s">
        <v>621</v>
      </c>
      <c r="E277" s="103" t="s">
        <v>621</v>
      </c>
      <c r="F277" s="103" t="s">
        <v>621</v>
      </c>
      <c r="G277" s="103" t="s">
        <v>621</v>
      </c>
      <c r="H277" s="103" t="s">
        <v>622</v>
      </c>
      <c r="I277" s="103" t="s">
        <v>621</v>
      </c>
      <c r="J277" s="103" t="s">
        <v>621</v>
      </c>
      <c r="K277" s="103" t="s">
        <v>622</v>
      </c>
      <c r="L277" s="103" t="s">
        <v>623</v>
      </c>
      <c r="M277" s="103" t="s">
        <v>622</v>
      </c>
      <c r="N277" s="103" t="s">
        <v>621</v>
      </c>
      <c r="O277" s="103" t="s">
        <v>621</v>
      </c>
      <c r="P277" s="103" t="s">
        <v>621</v>
      </c>
      <c r="Q277" s="103" t="s">
        <v>621</v>
      </c>
      <c r="R277" s="103" t="s">
        <v>621</v>
      </c>
      <c r="S277" s="103" t="s">
        <v>621</v>
      </c>
      <c r="T277" s="103" t="s">
        <v>623</v>
      </c>
      <c r="U277" s="103" t="s">
        <v>621</v>
      </c>
      <c r="V277" s="103" t="s">
        <v>621</v>
      </c>
      <c r="W277" s="103" t="s">
        <v>623</v>
      </c>
      <c r="X277" s="103" t="s">
        <v>623</v>
      </c>
      <c r="Y277" s="103" t="s">
        <v>623</v>
      </c>
      <c r="Z277" s="103" t="s">
        <v>621</v>
      </c>
      <c r="AA277" s="103" t="s">
        <v>623</v>
      </c>
      <c r="AB277" s="103" t="s">
        <v>621</v>
      </c>
      <c r="AD277" s="103">
        <f t="shared" si="31"/>
        <v>16</v>
      </c>
      <c r="AE277" s="103">
        <f t="shared" si="31"/>
        <v>3</v>
      </c>
      <c r="AF277" s="103"/>
      <c r="AG277" s="103">
        <f t="shared" si="32"/>
        <v>6</v>
      </c>
      <c r="AH277" s="103">
        <f t="shared" si="32"/>
        <v>0</v>
      </c>
      <c r="AI277" s="103">
        <f t="shared" si="30"/>
        <v>19</v>
      </c>
    </row>
    <row r="278" spans="1:35" x14ac:dyDescent="0.25">
      <c r="A278" s="101">
        <v>1017</v>
      </c>
      <c r="B278" s="67" t="s">
        <v>279</v>
      </c>
      <c r="C278" s="67" t="s">
        <v>264</v>
      </c>
      <c r="D278" s="103" t="s">
        <v>621</v>
      </c>
      <c r="E278" s="103" t="s">
        <v>621</v>
      </c>
      <c r="F278" s="103" t="s">
        <v>623</v>
      </c>
      <c r="G278" s="103" t="s">
        <v>621</v>
      </c>
      <c r="H278" s="103" t="s">
        <v>622</v>
      </c>
      <c r="I278" s="103" t="s">
        <v>621</v>
      </c>
      <c r="J278" s="103" t="s">
        <v>621</v>
      </c>
      <c r="K278" s="103" t="s">
        <v>623</v>
      </c>
      <c r="L278" s="103" t="s">
        <v>623</v>
      </c>
      <c r="M278" s="103" t="s">
        <v>621</v>
      </c>
      <c r="N278" s="103" t="s">
        <v>621</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621</v>
      </c>
      <c r="AA278" s="103" t="s">
        <v>623</v>
      </c>
      <c r="AB278" s="103" t="s">
        <v>621</v>
      </c>
      <c r="AD278" s="103">
        <f t="shared" si="31"/>
        <v>20</v>
      </c>
      <c r="AE278" s="103">
        <f t="shared" si="31"/>
        <v>1</v>
      </c>
      <c r="AF278" s="103"/>
      <c r="AG278" s="103">
        <f t="shared" si="32"/>
        <v>4</v>
      </c>
      <c r="AH278" s="103">
        <f t="shared" si="32"/>
        <v>0</v>
      </c>
      <c r="AI278" s="103">
        <f t="shared" si="30"/>
        <v>21</v>
      </c>
    </row>
    <row r="279" spans="1:35" x14ac:dyDescent="0.25">
      <c r="A279" s="101">
        <v>1018</v>
      </c>
      <c r="B279" s="67" t="s">
        <v>280</v>
      </c>
      <c r="C279" s="67" t="s">
        <v>264</v>
      </c>
      <c r="D279" s="103" t="s">
        <v>622</v>
      </c>
      <c r="E279" s="103" t="s">
        <v>622</v>
      </c>
      <c r="F279" s="103" t="s">
        <v>621</v>
      </c>
      <c r="G279" s="103" t="s">
        <v>621</v>
      </c>
      <c r="H279" s="103" t="s">
        <v>622</v>
      </c>
      <c r="I279" s="103" t="s">
        <v>621</v>
      </c>
      <c r="J279" s="103" t="s">
        <v>623</v>
      </c>
      <c r="K279" s="103" t="s">
        <v>621</v>
      </c>
      <c r="L279" s="103" t="s">
        <v>623</v>
      </c>
      <c r="M279" s="103" t="s">
        <v>622</v>
      </c>
      <c r="N279" s="103" t="s">
        <v>621</v>
      </c>
      <c r="O279" s="103" t="s">
        <v>621</v>
      </c>
      <c r="P279" s="103" t="s">
        <v>621</v>
      </c>
      <c r="Q279" s="103" t="s">
        <v>622</v>
      </c>
      <c r="R279" s="103" t="s">
        <v>621</v>
      </c>
      <c r="S279" s="103" t="s">
        <v>621</v>
      </c>
      <c r="T279" s="103" t="s">
        <v>621</v>
      </c>
      <c r="U279" s="103" t="s">
        <v>621</v>
      </c>
      <c r="V279" s="103" t="s">
        <v>621</v>
      </c>
      <c r="W279" s="103" t="s">
        <v>621</v>
      </c>
      <c r="X279" s="103" t="s">
        <v>622</v>
      </c>
      <c r="Y279" s="103" t="s">
        <v>621</v>
      </c>
      <c r="Z279" s="103" t="s">
        <v>621</v>
      </c>
      <c r="AA279" s="103" t="s">
        <v>622</v>
      </c>
      <c r="AB279" s="103" t="s">
        <v>621</v>
      </c>
      <c r="AD279" s="103">
        <f t="shared" si="31"/>
        <v>16</v>
      </c>
      <c r="AE279" s="103">
        <f t="shared" si="31"/>
        <v>7</v>
      </c>
      <c r="AF279" s="103"/>
      <c r="AG279" s="103">
        <f t="shared" si="32"/>
        <v>2</v>
      </c>
      <c r="AH279" s="103">
        <f t="shared" si="32"/>
        <v>0</v>
      </c>
      <c r="AI279" s="103">
        <f t="shared" si="30"/>
        <v>23</v>
      </c>
    </row>
    <row r="280" spans="1:35" x14ac:dyDescent="0.25">
      <c r="A280" s="101">
        <v>1019</v>
      </c>
      <c r="B280" s="67" t="s">
        <v>281</v>
      </c>
      <c r="C280" s="67" t="s">
        <v>264</v>
      </c>
      <c r="D280" s="103" t="s">
        <v>621</v>
      </c>
      <c r="E280" s="103" t="s">
        <v>621</v>
      </c>
      <c r="F280" s="103" t="s">
        <v>621</v>
      </c>
      <c r="G280" s="103" t="s">
        <v>621</v>
      </c>
      <c r="H280" s="103" t="s">
        <v>623</v>
      </c>
      <c r="I280" s="103" t="s">
        <v>621</v>
      </c>
      <c r="J280" s="103" t="s">
        <v>623</v>
      </c>
      <c r="K280" s="103" t="s">
        <v>622</v>
      </c>
      <c r="L280" s="103" t="s">
        <v>621</v>
      </c>
      <c r="M280" s="103" t="s">
        <v>622</v>
      </c>
      <c r="N280" s="103" t="s">
        <v>621</v>
      </c>
      <c r="O280" s="103" t="s">
        <v>621</v>
      </c>
      <c r="P280" s="103" t="s">
        <v>621</v>
      </c>
      <c r="Q280" s="103" t="s">
        <v>622</v>
      </c>
      <c r="R280" s="103" t="s">
        <v>621</v>
      </c>
      <c r="S280" s="103" t="s">
        <v>621</v>
      </c>
      <c r="T280" s="103" t="s">
        <v>621</v>
      </c>
      <c r="U280" s="103" t="s">
        <v>621</v>
      </c>
      <c r="V280" s="103" t="s">
        <v>621</v>
      </c>
      <c r="W280" s="103" t="s">
        <v>623</v>
      </c>
      <c r="X280" s="103" t="s">
        <v>621</v>
      </c>
      <c r="Y280" s="103" t="s">
        <v>621</v>
      </c>
      <c r="Z280" s="103" t="s">
        <v>621</v>
      </c>
      <c r="AA280" s="103" t="s">
        <v>621</v>
      </c>
      <c r="AB280" s="103" t="s">
        <v>621</v>
      </c>
      <c r="AD280" s="103">
        <f t="shared" si="31"/>
        <v>19</v>
      </c>
      <c r="AE280" s="103">
        <f t="shared" si="31"/>
        <v>3</v>
      </c>
      <c r="AF280" s="103"/>
      <c r="AG280" s="103">
        <f t="shared" si="32"/>
        <v>3</v>
      </c>
      <c r="AH280" s="103">
        <f t="shared" si="32"/>
        <v>0</v>
      </c>
      <c r="AI280" s="103">
        <f t="shared" si="30"/>
        <v>22</v>
      </c>
    </row>
    <row r="281" spans="1:35" x14ac:dyDescent="0.25">
      <c r="A281" s="101">
        <v>1020</v>
      </c>
      <c r="B281" s="67" t="s">
        <v>282</v>
      </c>
      <c r="C281" s="67" t="s">
        <v>264</v>
      </c>
      <c r="D281" s="103" t="s">
        <v>622</v>
      </c>
      <c r="E281" s="103" t="s">
        <v>621</v>
      </c>
      <c r="F281" s="103" t="s">
        <v>621</v>
      </c>
      <c r="G281" s="103" t="s">
        <v>621</v>
      </c>
      <c r="H281" s="103" t="s">
        <v>622</v>
      </c>
      <c r="I281" s="103" t="s">
        <v>621</v>
      </c>
      <c r="J281" s="103" t="s">
        <v>623</v>
      </c>
      <c r="K281" s="103" t="s">
        <v>622</v>
      </c>
      <c r="L281" s="103" t="s">
        <v>623</v>
      </c>
      <c r="M281" s="103" t="s">
        <v>622</v>
      </c>
      <c r="N281" s="103" t="s">
        <v>621</v>
      </c>
      <c r="O281" s="103" t="s">
        <v>621</v>
      </c>
      <c r="P281" s="103" t="s">
        <v>621</v>
      </c>
      <c r="Q281" s="103" t="s">
        <v>622</v>
      </c>
      <c r="R281" s="103" t="s">
        <v>621</v>
      </c>
      <c r="S281" s="103" t="s">
        <v>623</v>
      </c>
      <c r="T281" s="103" t="s">
        <v>623</v>
      </c>
      <c r="U281" s="103" t="s">
        <v>621</v>
      </c>
      <c r="V281" s="103" t="s">
        <v>621</v>
      </c>
      <c r="W281" s="103" t="s">
        <v>621</v>
      </c>
      <c r="X281" s="103" t="s">
        <v>622</v>
      </c>
      <c r="Y281" s="103" t="s">
        <v>621</v>
      </c>
      <c r="Z281" s="103" t="s">
        <v>621</v>
      </c>
      <c r="AA281" s="103" t="s">
        <v>622</v>
      </c>
      <c r="AB281" s="103" t="s">
        <v>621</v>
      </c>
      <c r="AD281" s="103">
        <f t="shared" si="31"/>
        <v>14</v>
      </c>
      <c r="AE281" s="103">
        <f t="shared" si="31"/>
        <v>7</v>
      </c>
      <c r="AF281" s="103"/>
      <c r="AG281" s="103">
        <f t="shared" si="32"/>
        <v>4</v>
      </c>
      <c r="AH281" s="103">
        <f t="shared" si="32"/>
        <v>0</v>
      </c>
      <c r="AI281" s="103">
        <f t="shared" si="30"/>
        <v>21</v>
      </c>
    </row>
    <row r="282" spans="1:35" x14ac:dyDescent="0.25">
      <c r="A282" s="101">
        <v>1021</v>
      </c>
      <c r="B282" s="67" t="s">
        <v>283</v>
      </c>
      <c r="C282" s="67" t="s">
        <v>264</v>
      </c>
      <c r="D282" s="103" t="s">
        <v>621</v>
      </c>
      <c r="E282" s="103" t="s">
        <v>621</v>
      </c>
      <c r="F282" s="103" t="s">
        <v>621</v>
      </c>
      <c r="G282" s="103" t="s">
        <v>623</v>
      </c>
      <c r="H282" s="103" t="s">
        <v>622</v>
      </c>
      <c r="I282" s="103" t="s">
        <v>621</v>
      </c>
      <c r="J282" s="103" t="s">
        <v>621</v>
      </c>
      <c r="K282" s="103" t="s">
        <v>621</v>
      </c>
      <c r="L282" s="103" t="s">
        <v>623</v>
      </c>
      <c r="M282" s="103" t="s">
        <v>621</v>
      </c>
      <c r="N282" s="103" t="s">
        <v>621</v>
      </c>
      <c r="O282" s="103" t="s">
        <v>621</v>
      </c>
      <c r="P282" s="103" t="s">
        <v>622</v>
      </c>
      <c r="Q282" s="103" t="s">
        <v>622</v>
      </c>
      <c r="R282" s="103" t="s">
        <v>621</v>
      </c>
      <c r="S282" s="103" t="s">
        <v>623</v>
      </c>
      <c r="T282" s="103" t="s">
        <v>621</v>
      </c>
      <c r="U282" s="103" t="s">
        <v>621</v>
      </c>
      <c r="V282" s="103" t="s">
        <v>621</v>
      </c>
      <c r="W282" s="103" t="s">
        <v>621</v>
      </c>
      <c r="X282" s="103" t="s">
        <v>621</v>
      </c>
      <c r="Y282" s="103" t="s">
        <v>621</v>
      </c>
      <c r="Z282" s="103" t="s">
        <v>621</v>
      </c>
      <c r="AA282" s="103" t="s">
        <v>621</v>
      </c>
      <c r="AB282" s="103" t="s">
        <v>621</v>
      </c>
      <c r="AD282" s="103">
        <f t="shared" si="31"/>
        <v>19</v>
      </c>
      <c r="AE282" s="103">
        <f t="shared" si="31"/>
        <v>3</v>
      </c>
      <c r="AF282" s="103"/>
      <c r="AG282" s="103">
        <f t="shared" si="32"/>
        <v>3</v>
      </c>
      <c r="AH282" s="103">
        <f t="shared" si="32"/>
        <v>0</v>
      </c>
      <c r="AI282" s="103">
        <f t="shared" si="30"/>
        <v>22</v>
      </c>
    </row>
    <row r="283" spans="1:35" x14ac:dyDescent="0.25">
      <c r="A283" s="101">
        <v>1022</v>
      </c>
      <c r="B283" s="67" t="s">
        <v>284</v>
      </c>
      <c r="C283" s="67" t="s">
        <v>264</v>
      </c>
      <c r="D283" s="103" t="s">
        <v>621</v>
      </c>
      <c r="E283" s="103" t="s">
        <v>621</v>
      </c>
      <c r="F283" s="103" t="s">
        <v>621</v>
      </c>
      <c r="G283" s="103" t="s">
        <v>621</v>
      </c>
      <c r="H283" s="103" t="s">
        <v>622</v>
      </c>
      <c r="I283" s="103" t="s">
        <v>621</v>
      </c>
      <c r="J283" s="103" t="s">
        <v>621</v>
      </c>
      <c r="K283" s="103" t="s">
        <v>622</v>
      </c>
      <c r="L283" s="103" t="s">
        <v>623</v>
      </c>
      <c r="M283" s="103" t="s">
        <v>621</v>
      </c>
      <c r="N283" s="103" t="s">
        <v>621</v>
      </c>
      <c r="O283" s="103" t="s">
        <v>621</v>
      </c>
      <c r="P283" s="103" t="s">
        <v>621</v>
      </c>
      <c r="Q283" s="103" t="s">
        <v>621</v>
      </c>
      <c r="R283" s="103" t="s">
        <v>621</v>
      </c>
      <c r="S283" s="103" t="s">
        <v>621</v>
      </c>
      <c r="T283" s="103" t="s">
        <v>621</v>
      </c>
      <c r="U283" s="103" t="s">
        <v>621</v>
      </c>
      <c r="V283" s="103" t="s">
        <v>622</v>
      </c>
      <c r="W283" s="103" t="s">
        <v>621</v>
      </c>
      <c r="X283" s="103" t="s">
        <v>623</v>
      </c>
      <c r="Y283" s="103" t="s">
        <v>621</v>
      </c>
      <c r="Z283" s="103" t="s">
        <v>623</v>
      </c>
      <c r="AA283" s="103" t="s">
        <v>623</v>
      </c>
      <c r="AB283" s="103" t="s">
        <v>621</v>
      </c>
      <c r="AD283" s="103">
        <f t="shared" si="31"/>
        <v>18</v>
      </c>
      <c r="AE283" s="103">
        <f t="shared" si="31"/>
        <v>3</v>
      </c>
      <c r="AF283" s="103"/>
      <c r="AG283" s="103">
        <f t="shared" si="32"/>
        <v>4</v>
      </c>
      <c r="AH283" s="103">
        <f t="shared" si="32"/>
        <v>0</v>
      </c>
      <c r="AI283" s="103">
        <f t="shared" si="30"/>
        <v>21</v>
      </c>
    </row>
    <row r="284" spans="1:35" x14ac:dyDescent="0.25">
      <c r="A284" s="101">
        <v>1023</v>
      </c>
      <c r="B284" s="67" t="s">
        <v>285</v>
      </c>
      <c r="C284" s="67" t="s">
        <v>264</v>
      </c>
      <c r="D284" s="103" t="s">
        <v>622</v>
      </c>
      <c r="E284" s="103" t="s">
        <v>621</v>
      </c>
      <c r="F284" s="103" t="s">
        <v>621</v>
      </c>
      <c r="G284" s="103" t="s">
        <v>621</v>
      </c>
      <c r="H284" s="103" t="s">
        <v>622</v>
      </c>
      <c r="I284" s="103" t="s">
        <v>621</v>
      </c>
      <c r="J284" s="103" t="s">
        <v>623</v>
      </c>
      <c r="K284" s="103" t="s">
        <v>622</v>
      </c>
      <c r="L284" s="103" t="s">
        <v>621</v>
      </c>
      <c r="M284" s="103" t="s">
        <v>622</v>
      </c>
      <c r="N284" s="103" t="s">
        <v>623</v>
      </c>
      <c r="O284" s="103" t="s">
        <v>621</v>
      </c>
      <c r="P284" s="103" t="s">
        <v>621</v>
      </c>
      <c r="Q284" s="103" t="s">
        <v>621</v>
      </c>
      <c r="R284" s="103" t="s">
        <v>621</v>
      </c>
      <c r="S284" s="103" t="s">
        <v>621</v>
      </c>
      <c r="T284" s="103" t="s">
        <v>621</v>
      </c>
      <c r="U284" s="103" t="s">
        <v>622</v>
      </c>
      <c r="V284" s="103" t="s">
        <v>622</v>
      </c>
      <c r="W284" s="103" t="s">
        <v>621</v>
      </c>
      <c r="X284" s="103" t="s">
        <v>622</v>
      </c>
      <c r="Y284" s="103" t="s">
        <v>621</v>
      </c>
      <c r="Z284" s="103" t="s">
        <v>621</v>
      </c>
      <c r="AA284" s="103" t="s">
        <v>622</v>
      </c>
      <c r="AB284" s="103" t="s">
        <v>623</v>
      </c>
      <c r="AD284" s="103">
        <f t="shared" ref="AD284:AE303" si="33">COUNTIF($D284:$AB284,AD$3)</f>
        <v>14</v>
      </c>
      <c r="AE284" s="103">
        <f t="shared" si="33"/>
        <v>8</v>
      </c>
      <c r="AF284" s="103"/>
      <c r="AG284" s="103">
        <f t="shared" ref="AG284:AH303" si="34">COUNTIF($D284:$AB284,AG$3)</f>
        <v>3</v>
      </c>
      <c r="AH284" s="103">
        <f t="shared" si="34"/>
        <v>0</v>
      </c>
      <c r="AI284" s="103">
        <f t="shared" si="30"/>
        <v>22</v>
      </c>
    </row>
    <row r="285" spans="1:35" x14ac:dyDescent="0.25">
      <c r="A285" s="101">
        <v>1024</v>
      </c>
      <c r="B285" s="67" t="s">
        <v>286</v>
      </c>
      <c r="C285" s="67" t="s">
        <v>264</v>
      </c>
      <c r="D285" s="103" t="s">
        <v>621</v>
      </c>
      <c r="E285" s="103" t="s">
        <v>621</v>
      </c>
      <c r="F285" s="103" t="s">
        <v>621</v>
      </c>
      <c r="G285" s="103" t="s">
        <v>621</v>
      </c>
      <c r="H285" s="103" t="s">
        <v>621</v>
      </c>
      <c r="I285" s="103" t="s">
        <v>621</v>
      </c>
      <c r="J285" s="103" t="s">
        <v>621</v>
      </c>
      <c r="K285" s="103" t="s">
        <v>622</v>
      </c>
      <c r="L285" s="103" t="s">
        <v>621</v>
      </c>
      <c r="M285" s="103" t="s">
        <v>622</v>
      </c>
      <c r="N285" s="103" t="s">
        <v>621</v>
      </c>
      <c r="O285" s="103" t="s">
        <v>621</v>
      </c>
      <c r="P285" s="103" t="s">
        <v>621</v>
      </c>
      <c r="Q285" s="103" t="s">
        <v>622</v>
      </c>
      <c r="R285" s="103" t="s">
        <v>621</v>
      </c>
      <c r="S285" s="103" t="s">
        <v>621</v>
      </c>
      <c r="T285" s="103" t="s">
        <v>623</v>
      </c>
      <c r="U285" s="103" t="s">
        <v>621</v>
      </c>
      <c r="V285" s="103" t="s">
        <v>621</v>
      </c>
      <c r="W285" s="103" t="s">
        <v>621</v>
      </c>
      <c r="X285" s="103" t="s">
        <v>623</v>
      </c>
      <c r="Y285" s="103" t="s">
        <v>621</v>
      </c>
      <c r="Z285" s="103" t="s">
        <v>621</v>
      </c>
      <c r="AA285" s="103" t="s">
        <v>621</v>
      </c>
      <c r="AB285" s="103" t="s">
        <v>621</v>
      </c>
      <c r="AD285" s="103">
        <f t="shared" si="33"/>
        <v>20</v>
      </c>
      <c r="AE285" s="103">
        <f t="shared" si="33"/>
        <v>3</v>
      </c>
      <c r="AF285" s="103"/>
      <c r="AG285" s="103">
        <f t="shared" si="34"/>
        <v>2</v>
      </c>
      <c r="AH285" s="103">
        <f t="shared" si="34"/>
        <v>0</v>
      </c>
      <c r="AI285" s="103">
        <f t="shared" si="30"/>
        <v>23</v>
      </c>
    </row>
    <row r="286" spans="1:35" x14ac:dyDescent="0.25">
      <c r="A286" s="101">
        <v>1025</v>
      </c>
      <c r="B286" s="67" t="s">
        <v>287</v>
      </c>
      <c r="C286" s="67" t="s">
        <v>264</v>
      </c>
      <c r="D286" s="103" t="s">
        <v>622</v>
      </c>
      <c r="E286" s="103" t="s">
        <v>621</v>
      </c>
      <c r="F286" s="103" t="s">
        <v>621</v>
      </c>
      <c r="G286" s="103" t="s">
        <v>621</v>
      </c>
      <c r="H286" s="103" t="s">
        <v>621</v>
      </c>
      <c r="I286" s="103" t="s">
        <v>621</v>
      </c>
      <c r="J286" s="103" t="s">
        <v>621</v>
      </c>
      <c r="K286" s="103" t="s">
        <v>622</v>
      </c>
      <c r="L286" s="103" t="s">
        <v>623</v>
      </c>
      <c r="M286" s="103" t="s">
        <v>622</v>
      </c>
      <c r="N286" s="103" t="s">
        <v>621</v>
      </c>
      <c r="O286" s="103" t="s">
        <v>621</v>
      </c>
      <c r="P286" s="103" t="s">
        <v>622</v>
      </c>
      <c r="Q286" s="103" t="s">
        <v>622</v>
      </c>
      <c r="R286" s="103" t="s">
        <v>621</v>
      </c>
      <c r="S286" s="103" t="s">
        <v>623</v>
      </c>
      <c r="T286" s="103" t="s">
        <v>623</v>
      </c>
      <c r="U286" s="103" t="s">
        <v>621</v>
      </c>
      <c r="V286" s="103" t="s">
        <v>621</v>
      </c>
      <c r="W286" s="103" t="s">
        <v>621</v>
      </c>
      <c r="X286" s="103" t="s">
        <v>622</v>
      </c>
      <c r="Y286" s="103" t="s">
        <v>621</v>
      </c>
      <c r="Z286" s="103" t="s">
        <v>621</v>
      </c>
      <c r="AA286" s="103" t="s">
        <v>622</v>
      </c>
      <c r="AB286" s="103" t="s">
        <v>621</v>
      </c>
      <c r="AD286" s="103">
        <f t="shared" si="33"/>
        <v>15</v>
      </c>
      <c r="AE286" s="103">
        <f t="shared" si="33"/>
        <v>7</v>
      </c>
      <c r="AF286" s="103"/>
      <c r="AG286" s="103">
        <f t="shared" si="34"/>
        <v>3</v>
      </c>
      <c r="AH286" s="103">
        <f t="shared" si="34"/>
        <v>0</v>
      </c>
      <c r="AI286" s="103">
        <f t="shared" si="30"/>
        <v>22</v>
      </c>
    </row>
    <row r="287" spans="1:35" x14ac:dyDescent="0.25">
      <c r="A287" s="101">
        <v>1026</v>
      </c>
      <c r="B287" s="67" t="s">
        <v>288</v>
      </c>
      <c r="C287" s="67" t="s">
        <v>264</v>
      </c>
      <c r="D287" s="103" t="s">
        <v>621</v>
      </c>
      <c r="E287" s="103" t="s">
        <v>621</v>
      </c>
      <c r="F287" s="103" t="s">
        <v>621</v>
      </c>
      <c r="G287" s="103" t="s">
        <v>621</v>
      </c>
      <c r="H287" s="103" t="s">
        <v>622</v>
      </c>
      <c r="I287" s="103" t="s">
        <v>621</v>
      </c>
      <c r="J287" s="103" t="s">
        <v>621</v>
      </c>
      <c r="K287" s="103" t="s">
        <v>622</v>
      </c>
      <c r="L287" s="103" t="s">
        <v>622</v>
      </c>
      <c r="M287" s="103" t="s">
        <v>622</v>
      </c>
      <c r="N287" s="103" t="s">
        <v>621</v>
      </c>
      <c r="O287" s="103" t="s">
        <v>621</v>
      </c>
      <c r="P287" s="103" t="s">
        <v>621</v>
      </c>
      <c r="Q287" s="103" t="s">
        <v>622</v>
      </c>
      <c r="R287" s="103" t="s">
        <v>623</v>
      </c>
      <c r="S287" s="103" t="s">
        <v>621</v>
      </c>
      <c r="T287" s="103" t="s">
        <v>621</v>
      </c>
      <c r="U287" s="103" t="s">
        <v>621</v>
      </c>
      <c r="V287" s="103" t="s">
        <v>622</v>
      </c>
      <c r="W287" s="103" t="s">
        <v>621</v>
      </c>
      <c r="X287" s="103" t="s">
        <v>623</v>
      </c>
      <c r="Y287" s="103" t="s">
        <v>621</v>
      </c>
      <c r="Z287" s="103" t="s">
        <v>623</v>
      </c>
      <c r="AA287" s="103" t="s">
        <v>623</v>
      </c>
      <c r="AB287" s="103" t="s">
        <v>621</v>
      </c>
      <c r="AD287" s="103">
        <f t="shared" si="33"/>
        <v>15</v>
      </c>
      <c r="AE287" s="103">
        <f t="shared" si="33"/>
        <v>6</v>
      </c>
      <c r="AF287" s="103"/>
      <c r="AG287" s="103">
        <f t="shared" si="34"/>
        <v>4</v>
      </c>
      <c r="AH287" s="103">
        <f t="shared" si="34"/>
        <v>0</v>
      </c>
      <c r="AI287" s="103">
        <f t="shared" si="30"/>
        <v>21</v>
      </c>
    </row>
    <row r="288" spans="1:35" x14ac:dyDescent="0.25">
      <c r="A288" s="101">
        <v>1101</v>
      </c>
      <c r="B288" s="67" t="s">
        <v>289</v>
      </c>
      <c r="C288" s="67" t="s">
        <v>290</v>
      </c>
      <c r="D288" s="103" t="s">
        <v>621</v>
      </c>
      <c r="E288" s="103" t="s">
        <v>621</v>
      </c>
      <c r="F288" s="103" t="s">
        <v>621</v>
      </c>
      <c r="G288" s="103" t="s">
        <v>621</v>
      </c>
      <c r="H288" s="103" t="s">
        <v>622</v>
      </c>
      <c r="I288" s="103" t="s">
        <v>621</v>
      </c>
      <c r="J288" s="103" t="s">
        <v>621</v>
      </c>
      <c r="K288" s="103" t="s">
        <v>621</v>
      </c>
      <c r="L288" s="103" t="s">
        <v>621</v>
      </c>
      <c r="M288" s="103" t="s">
        <v>621</v>
      </c>
      <c r="N288" s="103" t="s">
        <v>621</v>
      </c>
      <c r="O288" s="103" t="s">
        <v>621</v>
      </c>
      <c r="P288" s="103" t="s">
        <v>621</v>
      </c>
      <c r="Q288" s="103" t="s">
        <v>622</v>
      </c>
      <c r="R288" s="103" t="s">
        <v>621</v>
      </c>
      <c r="S288" s="103" t="s">
        <v>621</v>
      </c>
      <c r="T288" s="103" t="s">
        <v>621</v>
      </c>
      <c r="U288" s="103" t="s">
        <v>621</v>
      </c>
      <c r="V288" s="103" t="s">
        <v>621</v>
      </c>
      <c r="W288" s="103" t="s">
        <v>621</v>
      </c>
      <c r="X288" s="103" t="s">
        <v>621</v>
      </c>
      <c r="Y288" s="103" t="s">
        <v>621</v>
      </c>
      <c r="Z288" s="103" t="s">
        <v>621</v>
      </c>
      <c r="AA288" s="103" t="s">
        <v>623</v>
      </c>
      <c r="AB288" s="103" t="s">
        <v>621</v>
      </c>
      <c r="AD288" s="103">
        <f t="shared" si="33"/>
        <v>22</v>
      </c>
      <c r="AE288" s="103">
        <f t="shared" si="33"/>
        <v>2</v>
      </c>
      <c r="AF288" s="103"/>
      <c r="AG288" s="103">
        <f t="shared" si="34"/>
        <v>1</v>
      </c>
      <c r="AH288" s="103">
        <f t="shared" si="34"/>
        <v>0</v>
      </c>
      <c r="AI288" s="103">
        <f t="shared" si="30"/>
        <v>24</v>
      </c>
    </row>
    <row r="289" spans="1:35" x14ac:dyDescent="0.25">
      <c r="A289" s="101">
        <v>1102</v>
      </c>
      <c r="B289" s="67" t="s">
        <v>291</v>
      </c>
      <c r="C289" s="67" t="s">
        <v>290</v>
      </c>
      <c r="D289" s="103" t="s">
        <v>621</v>
      </c>
      <c r="E289" s="103" t="s">
        <v>621</v>
      </c>
      <c r="F289" s="103" t="s">
        <v>621</v>
      </c>
      <c r="G289" s="103" t="s">
        <v>621</v>
      </c>
      <c r="H289" s="103" t="s">
        <v>621</v>
      </c>
      <c r="I289" s="103" t="s">
        <v>621</v>
      </c>
      <c r="J289" s="103" t="s">
        <v>621</v>
      </c>
      <c r="K289" s="103" t="s">
        <v>622</v>
      </c>
      <c r="L289" s="103" t="s">
        <v>621</v>
      </c>
      <c r="M289" s="103" t="s">
        <v>623</v>
      </c>
      <c r="N289" s="103" t="s">
        <v>621</v>
      </c>
      <c r="O289" s="103" t="s">
        <v>621</v>
      </c>
      <c r="P289" s="103" t="s">
        <v>621</v>
      </c>
      <c r="Q289" s="103" t="s">
        <v>622</v>
      </c>
      <c r="R289" s="103" t="s">
        <v>621</v>
      </c>
      <c r="S289" s="103" t="s">
        <v>621</v>
      </c>
      <c r="T289" s="103" t="s">
        <v>621</v>
      </c>
      <c r="U289" s="103" t="s">
        <v>621</v>
      </c>
      <c r="V289" s="103" t="s">
        <v>621</v>
      </c>
      <c r="W289" s="103" t="s">
        <v>623</v>
      </c>
      <c r="X289" s="103" t="s">
        <v>623</v>
      </c>
      <c r="Y289" s="103" t="s">
        <v>623</v>
      </c>
      <c r="Z289" s="103" t="s">
        <v>621</v>
      </c>
      <c r="AA289" s="103" t="s">
        <v>621</v>
      </c>
      <c r="AB289" s="103" t="s">
        <v>621</v>
      </c>
      <c r="AD289" s="103">
        <f t="shared" si="33"/>
        <v>19</v>
      </c>
      <c r="AE289" s="103">
        <f t="shared" si="33"/>
        <v>2</v>
      </c>
      <c r="AF289" s="103"/>
      <c r="AG289" s="103">
        <f t="shared" si="34"/>
        <v>4</v>
      </c>
      <c r="AH289" s="103">
        <f t="shared" si="34"/>
        <v>0</v>
      </c>
      <c r="AI289" s="103">
        <f t="shared" si="30"/>
        <v>21</v>
      </c>
    </row>
    <row r="290" spans="1:35" x14ac:dyDescent="0.25">
      <c r="A290" s="101">
        <v>1103</v>
      </c>
      <c r="B290" s="67" t="s">
        <v>14</v>
      </c>
      <c r="C290" s="67" t="s">
        <v>290</v>
      </c>
      <c r="D290" s="103" t="s">
        <v>621</v>
      </c>
      <c r="E290" s="103" t="s">
        <v>621</v>
      </c>
      <c r="F290" s="103" t="s">
        <v>621</v>
      </c>
      <c r="G290" s="103" t="s">
        <v>621</v>
      </c>
      <c r="H290" s="103" t="s">
        <v>622</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623</v>
      </c>
      <c r="Y290" s="103" t="s">
        <v>623</v>
      </c>
      <c r="Z290" s="103" t="s">
        <v>623</v>
      </c>
      <c r="AA290" s="103" t="s">
        <v>623</v>
      </c>
      <c r="AB290" s="103" t="s">
        <v>621</v>
      </c>
      <c r="AD290" s="103">
        <f t="shared" si="33"/>
        <v>20</v>
      </c>
      <c r="AE290" s="103">
        <f t="shared" si="33"/>
        <v>1</v>
      </c>
      <c r="AF290" s="103"/>
      <c r="AG290" s="103">
        <f t="shared" si="34"/>
        <v>4</v>
      </c>
      <c r="AH290" s="103">
        <f t="shared" si="34"/>
        <v>0</v>
      </c>
      <c r="AI290" s="103">
        <f t="shared" si="30"/>
        <v>21</v>
      </c>
    </row>
    <row r="291" spans="1:35" x14ac:dyDescent="0.25">
      <c r="A291" s="101">
        <v>1104</v>
      </c>
      <c r="B291" s="67" t="s">
        <v>292</v>
      </c>
      <c r="C291" s="67" t="s">
        <v>290</v>
      </c>
      <c r="D291" s="103" t="s">
        <v>621</v>
      </c>
      <c r="E291" s="103" t="s">
        <v>621</v>
      </c>
      <c r="F291" s="103" t="s">
        <v>621</v>
      </c>
      <c r="G291" s="103" t="s">
        <v>621</v>
      </c>
      <c r="H291" s="103" t="s">
        <v>622</v>
      </c>
      <c r="I291" s="103" t="s">
        <v>621</v>
      </c>
      <c r="J291" s="103" t="s">
        <v>621</v>
      </c>
      <c r="K291" s="103" t="s">
        <v>621</v>
      </c>
      <c r="L291" s="103" t="s">
        <v>623</v>
      </c>
      <c r="M291" s="103" t="s">
        <v>622</v>
      </c>
      <c r="N291" s="103" t="s">
        <v>623</v>
      </c>
      <c r="O291" s="103" t="s">
        <v>621</v>
      </c>
      <c r="P291" s="103" t="s">
        <v>621</v>
      </c>
      <c r="Q291" s="103" t="s">
        <v>621</v>
      </c>
      <c r="R291" s="103" t="s">
        <v>621</v>
      </c>
      <c r="S291" s="103" t="s">
        <v>621</v>
      </c>
      <c r="T291" s="103" t="s">
        <v>621</v>
      </c>
      <c r="U291" s="103" t="s">
        <v>621</v>
      </c>
      <c r="V291" s="103" t="s">
        <v>621</v>
      </c>
      <c r="W291" s="103" t="s">
        <v>621</v>
      </c>
      <c r="X291" s="103" t="s">
        <v>623</v>
      </c>
      <c r="Y291" s="103" t="s">
        <v>623</v>
      </c>
      <c r="Z291" s="103" t="s">
        <v>621</v>
      </c>
      <c r="AA291" s="103" t="s">
        <v>621</v>
      </c>
      <c r="AB291" s="103" t="s">
        <v>621</v>
      </c>
      <c r="AD291" s="103">
        <f t="shared" si="33"/>
        <v>19</v>
      </c>
      <c r="AE291" s="103">
        <f t="shared" si="33"/>
        <v>2</v>
      </c>
      <c r="AF291" s="103"/>
      <c r="AG291" s="103">
        <f t="shared" si="34"/>
        <v>4</v>
      </c>
      <c r="AH291" s="103">
        <f t="shared" si="34"/>
        <v>0</v>
      </c>
      <c r="AI291" s="103">
        <f t="shared" si="30"/>
        <v>21</v>
      </c>
    </row>
    <row r="292" spans="1:35" x14ac:dyDescent="0.25">
      <c r="A292" s="101">
        <v>1105</v>
      </c>
      <c r="B292" s="67" t="s">
        <v>293</v>
      </c>
      <c r="C292" s="67" t="s">
        <v>290</v>
      </c>
      <c r="D292" s="103" t="s">
        <v>622</v>
      </c>
      <c r="E292" s="103" t="s">
        <v>621</v>
      </c>
      <c r="F292" s="103" t="s">
        <v>621</v>
      </c>
      <c r="G292" s="103" t="s">
        <v>621</v>
      </c>
      <c r="H292" s="103" t="s">
        <v>622</v>
      </c>
      <c r="I292" s="103" t="s">
        <v>621</v>
      </c>
      <c r="J292" s="103" t="s">
        <v>623</v>
      </c>
      <c r="K292" s="103" t="s">
        <v>623</v>
      </c>
      <c r="L292" s="103" t="s">
        <v>621</v>
      </c>
      <c r="M292" s="103" t="s">
        <v>622</v>
      </c>
      <c r="N292" s="103" t="s">
        <v>621</v>
      </c>
      <c r="O292" s="103" t="s">
        <v>621</v>
      </c>
      <c r="P292" s="103" t="s">
        <v>621</v>
      </c>
      <c r="Q292" s="103" t="s">
        <v>621</v>
      </c>
      <c r="R292" s="103" t="s">
        <v>621</v>
      </c>
      <c r="S292" s="103" t="s">
        <v>621</v>
      </c>
      <c r="T292" s="103" t="s">
        <v>621</v>
      </c>
      <c r="U292" s="103" t="s">
        <v>621</v>
      </c>
      <c r="V292" s="103" t="s">
        <v>621</v>
      </c>
      <c r="W292" s="103" t="s">
        <v>621</v>
      </c>
      <c r="X292" s="103" t="s">
        <v>622</v>
      </c>
      <c r="Y292" s="103" t="s">
        <v>621</v>
      </c>
      <c r="Z292" s="103" t="s">
        <v>621</v>
      </c>
      <c r="AA292" s="103" t="s">
        <v>622</v>
      </c>
      <c r="AB292" s="103" t="s">
        <v>621</v>
      </c>
      <c r="AD292" s="103">
        <f t="shared" si="33"/>
        <v>18</v>
      </c>
      <c r="AE292" s="103">
        <f t="shared" si="33"/>
        <v>5</v>
      </c>
      <c r="AF292" s="103"/>
      <c r="AG292" s="103">
        <f t="shared" si="34"/>
        <v>2</v>
      </c>
      <c r="AH292" s="103">
        <f t="shared" si="34"/>
        <v>0</v>
      </c>
      <c r="AI292" s="103">
        <f t="shared" si="30"/>
        <v>23</v>
      </c>
    </row>
    <row r="293" spans="1:35" x14ac:dyDescent="0.25">
      <c r="A293" s="101">
        <v>1106</v>
      </c>
      <c r="B293" s="67" t="s">
        <v>197</v>
      </c>
      <c r="C293" s="67" t="s">
        <v>290</v>
      </c>
      <c r="D293" s="103" t="s">
        <v>621</v>
      </c>
      <c r="E293" s="103" t="s">
        <v>621</v>
      </c>
      <c r="F293" s="103" t="s">
        <v>621</v>
      </c>
      <c r="G293" s="103" t="s">
        <v>621</v>
      </c>
      <c r="H293" s="103" t="s">
        <v>622</v>
      </c>
      <c r="I293" s="103" t="s">
        <v>621</v>
      </c>
      <c r="J293" s="103" t="s">
        <v>621</v>
      </c>
      <c r="K293" s="103" t="s">
        <v>622</v>
      </c>
      <c r="L293" s="103" t="s">
        <v>622</v>
      </c>
      <c r="M293" s="103" t="s">
        <v>621</v>
      </c>
      <c r="N293" s="103" t="s">
        <v>621</v>
      </c>
      <c r="O293" s="103" t="s">
        <v>621</v>
      </c>
      <c r="P293" s="103" t="s">
        <v>621</v>
      </c>
      <c r="Q293" s="103" t="s">
        <v>622</v>
      </c>
      <c r="R293" s="103" t="s">
        <v>621</v>
      </c>
      <c r="S293" s="103" t="s">
        <v>621</v>
      </c>
      <c r="T293" s="103" t="s">
        <v>621</v>
      </c>
      <c r="U293" s="103" t="s">
        <v>621</v>
      </c>
      <c r="V293" s="103" t="s">
        <v>621</v>
      </c>
      <c r="W293" s="103" t="s">
        <v>623</v>
      </c>
      <c r="X293" s="103" t="s">
        <v>623</v>
      </c>
      <c r="Y293" s="103" t="s">
        <v>623</v>
      </c>
      <c r="Z293" s="103" t="s">
        <v>623</v>
      </c>
      <c r="AA293" s="103" t="s">
        <v>621</v>
      </c>
      <c r="AB293" s="103" t="s">
        <v>621</v>
      </c>
      <c r="AD293" s="103">
        <f t="shared" si="33"/>
        <v>17</v>
      </c>
      <c r="AE293" s="103">
        <f t="shared" si="33"/>
        <v>4</v>
      </c>
      <c r="AF293" s="103"/>
      <c r="AG293" s="103">
        <f t="shared" si="34"/>
        <v>4</v>
      </c>
      <c r="AH293" s="103">
        <f t="shared" si="34"/>
        <v>0</v>
      </c>
      <c r="AI293" s="103">
        <f t="shared" si="30"/>
        <v>21</v>
      </c>
    </row>
    <row r="294" spans="1:35" x14ac:dyDescent="0.25">
      <c r="A294" s="101">
        <v>1107</v>
      </c>
      <c r="B294" s="67" t="s">
        <v>198</v>
      </c>
      <c r="C294" s="67" t="s">
        <v>290</v>
      </c>
      <c r="D294" s="103" t="s">
        <v>621</v>
      </c>
      <c r="E294" s="103" t="s">
        <v>623</v>
      </c>
      <c r="F294" s="103" t="s">
        <v>621</v>
      </c>
      <c r="G294" s="103" t="s">
        <v>621</v>
      </c>
      <c r="H294" s="103" t="s">
        <v>622</v>
      </c>
      <c r="I294" s="103" t="s">
        <v>621</v>
      </c>
      <c r="J294" s="103" t="s">
        <v>621</v>
      </c>
      <c r="K294" s="103" t="s">
        <v>623</v>
      </c>
      <c r="L294" s="103" t="s">
        <v>622</v>
      </c>
      <c r="M294" s="103" t="s">
        <v>621</v>
      </c>
      <c r="N294" s="103" t="s">
        <v>621</v>
      </c>
      <c r="O294" s="103" t="s">
        <v>621</v>
      </c>
      <c r="P294" s="103" t="s">
        <v>621</v>
      </c>
      <c r="Q294" s="103" t="s">
        <v>622</v>
      </c>
      <c r="R294" s="103" t="s">
        <v>621</v>
      </c>
      <c r="S294" s="103" t="s">
        <v>621</v>
      </c>
      <c r="T294" s="103" t="s">
        <v>621</v>
      </c>
      <c r="U294" s="103" t="s">
        <v>621</v>
      </c>
      <c r="V294" s="103" t="s">
        <v>621</v>
      </c>
      <c r="W294" s="103" t="s">
        <v>621</v>
      </c>
      <c r="X294" s="103" t="s">
        <v>621</v>
      </c>
      <c r="Y294" s="103" t="s">
        <v>621</v>
      </c>
      <c r="Z294" s="103" t="s">
        <v>621</v>
      </c>
      <c r="AA294" s="103" t="s">
        <v>621</v>
      </c>
      <c r="AB294" s="103" t="s">
        <v>621</v>
      </c>
      <c r="AD294" s="103">
        <f t="shared" si="33"/>
        <v>20</v>
      </c>
      <c r="AE294" s="103">
        <f t="shared" si="33"/>
        <v>3</v>
      </c>
      <c r="AF294" s="103"/>
      <c r="AG294" s="103">
        <f t="shared" si="34"/>
        <v>2</v>
      </c>
      <c r="AH294" s="103">
        <f t="shared" si="34"/>
        <v>0</v>
      </c>
      <c r="AI294" s="103">
        <f t="shared" si="30"/>
        <v>23</v>
      </c>
    </row>
    <row r="295" spans="1:3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622</v>
      </c>
      <c r="N295" s="103" t="s">
        <v>621</v>
      </c>
      <c r="O295" s="103" t="s">
        <v>621</v>
      </c>
      <c r="P295" s="103" t="s">
        <v>621</v>
      </c>
      <c r="Q295" s="103" t="s">
        <v>622</v>
      </c>
      <c r="R295" s="103" t="s">
        <v>621</v>
      </c>
      <c r="S295" s="103" t="s">
        <v>621</v>
      </c>
      <c r="T295" s="103" t="s">
        <v>621</v>
      </c>
      <c r="U295" s="103" t="s">
        <v>621</v>
      </c>
      <c r="V295" s="103" t="s">
        <v>622</v>
      </c>
      <c r="W295" s="103" t="s">
        <v>621</v>
      </c>
      <c r="X295" s="103" t="s">
        <v>623</v>
      </c>
      <c r="Y295" s="103" t="s">
        <v>623</v>
      </c>
      <c r="Z295" s="103" t="s">
        <v>621</v>
      </c>
      <c r="AA295" s="103" t="s">
        <v>621</v>
      </c>
      <c r="AB295" s="103" t="s">
        <v>621</v>
      </c>
      <c r="AD295" s="103">
        <f t="shared" si="33"/>
        <v>19</v>
      </c>
      <c r="AE295" s="103">
        <f t="shared" si="33"/>
        <v>4</v>
      </c>
      <c r="AF295" s="103"/>
      <c r="AG295" s="103">
        <f t="shared" si="34"/>
        <v>2</v>
      </c>
      <c r="AH295" s="103">
        <f t="shared" si="34"/>
        <v>0</v>
      </c>
      <c r="AI295" s="103">
        <f t="shared" si="30"/>
        <v>23</v>
      </c>
    </row>
    <row r="296" spans="1:35" x14ac:dyDescent="0.25">
      <c r="A296" s="101">
        <v>1111</v>
      </c>
      <c r="B296" s="67" t="s">
        <v>298</v>
      </c>
      <c r="C296" s="67" t="s">
        <v>290</v>
      </c>
      <c r="D296" s="103" t="s">
        <v>623</v>
      </c>
      <c r="E296" s="103" t="s">
        <v>623</v>
      </c>
      <c r="F296" s="103" t="s">
        <v>621</v>
      </c>
      <c r="G296" s="103" t="s">
        <v>621</v>
      </c>
      <c r="H296" s="103" t="s">
        <v>622</v>
      </c>
      <c r="I296" s="103" t="s">
        <v>621</v>
      </c>
      <c r="J296" s="103" t="s">
        <v>623</v>
      </c>
      <c r="K296" s="103" t="s">
        <v>623</v>
      </c>
      <c r="L296" s="103" t="s">
        <v>623</v>
      </c>
      <c r="M296" s="103" t="s">
        <v>621</v>
      </c>
      <c r="N296" s="103" t="s">
        <v>621</v>
      </c>
      <c r="O296" s="103" t="s">
        <v>621</v>
      </c>
      <c r="P296" s="103" t="s">
        <v>621</v>
      </c>
      <c r="Q296" s="103" t="s">
        <v>621</v>
      </c>
      <c r="R296" s="103" t="s">
        <v>621</v>
      </c>
      <c r="S296" s="103" t="s">
        <v>622</v>
      </c>
      <c r="T296" s="103" t="s">
        <v>621</v>
      </c>
      <c r="U296" s="103" t="s">
        <v>621</v>
      </c>
      <c r="V296" s="103" t="s">
        <v>621</v>
      </c>
      <c r="W296" s="103" t="s">
        <v>621</v>
      </c>
      <c r="X296" s="103" t="s">
        <v>623</v>
      </c>
      <c r="Y296" s="103" t="s">
        <v>623</v>
      </c>
      <c r="Z296" s="103" t="s">
        <v>623</v>
      </c>
      <c r="AA296" s="103" t="s">
        <v>621</v>
      </c>
      <c r="AB296" s="103" t="s">
        <v>623</v>
      </c>
      <c r="AD296" s="103">
        <f t="shared" si="33"/>
        <v>14</v>
      </c>
      <c r="AE296" s="103">
        <f t="shared" si="33"/>
        <v>2</v>
      </c>
      <c r="AF296" s="103"/>
      <c r="AG296" s="103">
        <f t="shared" si="34"/>
        <v>9</v>
      </c>
      <c r="AH296" s="103">
        <f t="shared" si="34"/>
        <v>0</v>
      </c>
      <c r="AI296" s="103">
        <f t="shared" si="30"/>
        <v>16</v>
      </c>
    </row>
    <row r="297" spans="1:35" x14ac:dyDescent="0.25">
      <c r="A297" s="101">
        <v>1112</v>
      </c>
      <c r="B297" s="67" t="s">
        <v>297</v>
      </c>
      <c r="C297" s="67" t="s">
        <v>290</v>
      </c>
      <c r="D297" s="103" t="s">
        <v>621</v>
      </c>
      <c r="E297" s="103" t="s">
        <v>621</v>
      </c>
      <c r="F297" s="103" t="s">
        <v>621</v>
      </c>
      <c r="G297" s="103" t="s">
        <v>621</v>
      </c>
      <c r="H297" s="103" t="s">
        <v>622</v>
      </c>
      <c r="I297" s="103" t="s">
        <v>621</v>
      </c>
      <c r="J297" s="103" t="s">
        <v>621</v>
      </c>
      <c r="K297" s="103" t="s">
        <v>622</v>
      </c>
      <c r="L297" s="103" t="s">
        <v>622</v>
      </c>
      <c r="M297" s="103" t="s">
        <v>621</v>
      </c>
      <c r="N297" s="103" t="s">
        <v>621</v>
      </c>
      <c r="O297" s="103" t="s">
        <v>621</v>
      </c>
      <c r="P297" s="103" t="s">
        <v>621</v>
      </c>
      <c r="Q297" s="103" t="s">
        <v>622</v>
      </c>
      <c r="R297" s="103" t="s">
        <v>621</v>
      </c>
      <c r="S297" s="103" t="s">
        <v>623</v>
      </c>
      <c r="T297" s="103" t="s">
        <v>623</v>
      </c>
      <c r="U297" s="103" t="s">
        <v>621</v>
      </c>
      <c r="V297" s="103" t="s">
        <v>622</v>
      </c>
      <c r="W297" s="103" t="s">
        <v>621</v>
      </c>
      <c r="X297" s="103" t="s">
        <v>621</v>
      </c>
      <c r="Y297" s="103" t="s">
        <v>621</v>
      </c>
      <c r="Z297" s="103" t="s">
        <v>623</v>
      </c>
      <c r="AA297" s="103" t="s">
        <v>621</v>
      </c>
      <c r="AB297" s="103" t="s">
        <v>621</v>
      </c>
      <c r="AD297" s="103">
        <f t="shared" si="33"/>
        <v>17</v>
      </c>
      <c r="AE297" s="103">
        <f t="shared" si="33"/>
        <v>5</v>
      </c>
      <c r="AF297" s="103"/>
      <c r="AG297" s="103">
        <f t="shared" si="34"/>
        <v>3</v>
      </c>
      <c r="AH297" s="103">
        <f t="shared" si="34"/>
        <v>0</v>
      </c>
      <c r="AI297" s="103">
        <f t="shared" si="30"/>
        <v>22</v>
      </c>
    </row>
    <row r="298" spans="1:35" x14ac:dyDescent="0.25">
      <c r="A298" s="101">
        <v>1113</v>
      </c>
      <c r="B298" s="67" t="s">
        <v>299</v>
      </c>
      <c r="C298" s="67" t="s">
        <v>290</v>
      </c>
      <c r="D298" s="103" t="s">
        <v>621</v>
      </c>
      <c r="E298" s="103" t="s">
        <v>621</v>
      </c>
      <c r="F298" s="103" t="s">
        <v>623</v>
      </c>
      <c r="G298" s="103" t="s">
        <v>621</v>
      </c>
      <c r="H298" s="103" t="s">
        <v>622</v>
      </c>
      <c r="I298" s="103" t="s">
        <v>621</v>
      </c>
      <c r="J298" s="103" t="s">
        <v>621</v>
      </c>
      <c r="K298" s="103" t="s">
        <v>621</v>
      </c>
      <c r="L298" s="103" t="s">
        <v>622</v>
      </c>
      <c r="M298" s="103" t="s">
        <v>623</v>
      </c>
      <c r="N298" s="103" t="s">
        <v>621</v>
      </c>
      <c r="O298" s="103" t="s">
        <v>621</v>
      </c>
      <c r="P298" s="103" t="s">
        <v>621</v>
      </c>
      <c r="Q298" s="103" t="s">
        <v>622</v>
      </c>
      <c r="R298" s="103" t="s">
        <v>621</v>
      </c>
      <c r="S298" s="103" t="s">
        <v>621</v>
      </c>
      <c r="T298" s="103" t="s">
        <v>621</v>
      </c>
      <c r="U298" s="103" t="s">
        <v>621</v>
      </c>
      <c r="V298" s="103" t="s">
        <v>621</v>
      </c>
      <c r="W298" s="103" t="s">
        <v>621</v>
      </c>
      <c r="X298" s="103" t="s">
        <v>623</v>
      </c>
      <c r="Y298" s="103" t="s">
        <v>623</v>
      </c>
      <c r="Z298" s="103" t="s">
        <v>621</v>
      </c>
      <c r="AA298" s="103" t="s">
        <v>621</v>
      </c>
      <c r="AB298" s="103" t="s">
        <v>621</v>
      </c>
      <c r="AD298" s="103">
        <f t="shared" si="33"/>
        <v>18</v>
      </c>
      <c r="AE298" s="103">
        <f t="shared" si="33"/>
        <v>3</v>
      </c>
      <c r="AF298" s="103"/>
      <c r="AG298" s="103">
        <f t="shared" si="34"/>
        <v>4</v>
      </c>
      <c r="AH298" s="103">
        <f t="shared" si="34"/>
        <v>0</v>
      </c>
      <c r="AI298" s="103">
        <f t="shared" si="30"/>
        <v>21</v>
      </c>
    </row>
    <row r="299" spans="1:35" x14ac:dyDescent="0.25">
      <c r="A299" s="101">
        <v>1114</v>
      </c>
      <c r="B299" s="67" t="s">
        <v>634</v>
      </c>
      <c r="C299" s="67" t="s">
        <v>290</v>
      </c>
      <c r="D299" s="103" t="s">
        <v>621</v>
      </c>
      <c r="E299" s="103" t="s">
        <v>621</v>
      </c>
      <c r="F299" s="103" t="s">
        <v>621</v>
      </c>
      <c r="G299" s="103" t="s">
        <v>621</v>
      </c>
      <c r="H299" s="103" t="s">
        <v>622</v>
      </c>
      <c r="I299" s="103" t="s">
        <v>621</v>
      </c>
      <c r="J299" s="103" t="s">
        <v>621</v>
      </c>
      <c r="K299" s="103" t="s">
        <v>621</v>
      </c>
      <c r="L299" s="103" t="s">
        <v>621</v>
      </c>
      <c r="M299" s="103" t="s">
        <v>621</v>
      </c>
      <c r="N299" s="103" t="s">
        <v>621</v>
      </c>
      <c r="O299" s="103" t="s">
        <v>621</v>
      </c>
      <c r="P299" s="103" t="s">
        <v>621</v>
      </c>
      <c r="Q299" s="103" t="s">
        <v>622</v>
      </c>
      <c r="R299" s="103" t="s">
        <v>621</v>
      </c>
      <c r="S299" s="103" t="s">
        <v>621</v>
      </c>
      <c r="T299" s="103" t="s">
        <v>621</v>
      </c>
      <c r="U299" s="103" t="s">
        <v>621</v>
      </c>
      <c r="V299" s="103" t="s">
        <v>621</v>
      </c>
      <c r="W299" s="103" t="s">
        <v>621</v>
      </c>
      <c r="X299" s="103" t="s">
        <v>621</v>
      </c>
      <c r="Y299" s="103" t="s">
        <v>621</v>
      </c>
      <c r="Z299" s="103" t="s">
        <v>621</v>
      </c>
      <c r="AA299" s="103" t="s">
        <v>621</v>
      </c>
      <c r="AB299" s="103" t="s">
        <v>621</v>
      </c>
      <c r="AD299" s="103">
        <f t="shared" si="33"/>
        <v>23</v>
      </c>
      <c r="AE299" s="103">
        <f t="shared" si="33"/>
        <v>2</v>
      </c>
      <c r="AF299" s="103"/>
      <c r="AG299" s="103">
        <f t="shared" si="34"/>
        <v>0</v>
      </c>
      <c r="AH299" s="103">
        <f t="shared" si="34"/>
        <v>0</v>
      </c>
      <c r="AI299" s="103">
        <f t="shared" si="30"/>
        <v>25</v>
      </c>
    </row>
    <row r="300" spans="1:35" x14ac:dyDescent="0.25">
      <c r="A300" s="101">
        <v>1201</v>
      </c>
      <c r="B300" s="67" t="s">
        <v>300</v>
      </c>
      <c r="C300" s="67" t="s">
        <v>301</v>
      </c>
      <c r="D300" s="103" t="s">
        <v>621</v>
      </c>
      <c r="E300" s="103" t="s">
        <v>621</v>
      </c>
      <c r="F300" s="103" t="s">
        <v>621</v>
      </c>
      <c r="G300" s="103" t="s">
        <v>621</v>
      </c>
      <c r="H300" s="103" t="s">
        <v>621</v>
      </c>
      <c r="I300" s="103" t="s">
        <v>621</v>
      </c>
      <c r="J300" s="103" t="s">
        <v>621</v>
      </c>
      <c r="K300" s="103" t="s">
        <v>621</v>
      </c>
      <c r="L300" s="103" t="s">
        <v>621</v>
      </c>
      <c r="M300" s="103" t="s">
        <v>621</v>
      </c>
      <c r="N300" s="103" t="s">
        <v>621</v>
      </c>
      <c r="O300" s="103" t="s">
        <v>621</v>
      </c>
      <c r="P300" s="103" t="s">
        <v>621</v>
      </c>
      <c r="Q300" s="103" t="s">
        <v>622</v>
      </c>
      <c r="R300" s="103" t="s">
        <v>621</v>
      </c>
      <c r="S300" s="103" t="s">
        <v>621</v>
      </c>
      <c r="T300" s="103" t="s">
        <v>623</v>
      </c>
      <c r="U300" s="103" t="s">
        <v>621</v>
      </c>
      <c r="V300" s="103" t="s">
        <v>621</v>
      </c>
      <c r="W300" s="103" t="s">
        <v>621</v>
      </c>
      <c r="X300" s="103" t="s">
        <v>621</v>
      </c>
      <c r="Y300" s="103" t="s">
        <v>621</v>
      </c>
      <c r="Z300" s="103" t="s">
        <v>621</v>
      </c>
      <c r="AA300" s="103" t="s">
        <v>621</v>
      </c>
      <c r="AB300" s="103" t="s">
        <v>623</v>
      </c>
      <c r="AD300" s="103">
        <f t="shared" si="33"/>
        <v>22</v>
      </c>
      <c r="AE300" s="103">
        <f t="shared" si="33"/>
        <v>1</v>
      </c>
      <c r="AF300" s="103"/>
      <c r="AG300" s="103">
        <f t="shared" si="34"/>
        <v>2</v>
      </c>
      <c r="AH300" s="103">
        <f t="shared" si="34"/>
        <v>0</v>
      </c>
      <c r="AI300" s="103">
        <f t="shared" si="30"/>
        <v>23</v>
      </c>
    </row>
    <row r="301" spans="1:35" x14ac:dyDescent="0.25">
      <c r="A301" s="101">
        <v>1202</v>
      </c>
      <c r="B301" s="67" t="s">
        <v>302</v>
      </c>
      <c r="C301" s="67" t="s">
        <v>301</v>
      </c>
      <c r="D301" s="103" t="s">
        <v>621</v>
      </c>
      <c r="E301" s="103" t="s">
        <v>623</v>
      </c>
      <c r="F301" s="103" t="s">
        <v>621</v>
      </c>
      <c r="G301" s="103" t="s">
        <v>621</v>
      </c>
      <c r="H301" s="103" t="s">
        <v>622</v>
      </c>
      <c r="I301" s="103" t="s">
        <v>621</v>
      </c>
      <c r="J301" s="103" t="s">
        <v>621</v>
      </c>
      <c r="K301" s="103" t="s">
        <v>622</v>
      </c>
      <c r="L301" s="103" t="s">
        <v>622</v>
      </c>
      <c r="M301" s="103" t="s">
        <v>621</v>
      </c>
      <c r="N301" s="103" t="s">
        <v>621</v>
      </c>
      <c r="O301" s="103" t="s">
        <v>621</v>
      </c>
      <c r="P301" s="103" t="s">
        <v>621</v>
      </c>
      <c r="Q301" s="103" t="s">
        <v>622</v>
      </c>
      <c r="R301" s="103" t="s">
        <v>621</v>
      </c>
      <c r="S301" s="103" t="s">
        <v>621</v>
      </c>
      <c r="T301" s="103" t="s">
        <v>621</v>
      </c>
      <c r="U301" s="103" t="s">
        <v>621</v>
      </c>
      <c r="V301" s="103" t="s">
        <v>622</v>
      </c>
      <c r="W301" s="103" t="s">
        <v>623</v>
      </c>
      <c r="X301" s="103" t="s">
        <v>621</v>
      </c>
      <c r="Y301" s="103" t="s">
        <v>621</v>
      </c>
      <c r="Z301" s="103" t="s">
        <v>621</v>
      </c>
      <c r="AA301" s="103" t="s">
        <v>623</v>
      </c>
      <c r="AB301" s="103" t="s">
        <v>621</v>
      </c>
      <c r="AD301" s="103">
        <f t="shared" si="33"/>
        <v>17</v>
      </c>
      <c r="AE301" s="103">
        <f t="shared" si="33"/>
        <v>5</v>
      </c>
      <c r="AF301" s="103"/>
      <c r="AG301" s="103">
        <f t="shared" si="34"/>
        <v>3</v>
      </c>
      <c r="AH301" s="103">
        <f t="shared" si="34"/>
        <v>0</v>
      </c>
      <c r="AI301" s="103">
        <f t="shared" si="30"/>
        <v>22</v>
      </c>
    </row>
    <row r="302" spans="1:35" x14ac:dyDescent="0.25">
      <c r="A302" s="101">
        <v>1203</v>
      </c>
      <c r="B302" s="67" t="s">
        <v>303</v>
      </c>
      <c r="C302" s="67" t="s">
        <v>301</v>
      </c>
      <c r="D302" s="103" t="s">
        <v>621</v>
      </c>
      <c r="E302" s="103" t="s">
        <v>621</v>
      </c>
      <c r="F302" s="103" t="s">
        <v>621</v>
      </c>
      <c r="G302" s="103" t="s">
        <v>621</v>
      </c>
      <c r="H302" s="103" t="s">
        <v>621</v>
      </c>
      <c r="I302" s="103" t="s">
        <v>621</v>
      </c>
      <c r="J302" s="103" t="s">
        <v>621</v>
      </c>
      <c r="K302" s="103" t="s">
        <v>621</v>
      </c>
      <c r="L302" s="103" t="s">
        <v>623</v>
      </c>
      <c r="M302" s="103" t="s">
        <v>622</v>
      </c>
      <c r="N302" s="103" t="s">
        <v>621</v>
      </c>
      <c r="O302" s="103" t="s">
        <v>621</v>
      </c>
      <c r="P302" s="103" t="s">
        <v>621</v>
      </c>
      <c r="Q302" s="103" t="s">
        <v>622</v>
      </c>
      <c r="R302" s="103" t="s">
        <v>621</v>
      </c>
      <c r="S302" s="103" t="s">
        <v>621</v>
      </c>
      <c r="T302" s="103" t="s">
        <v>623</v>
      </c>
      <c r="U302" s="103" t="s">
        <v>621</v>
      </c>
      <c r="V302" s="103" t="s">
        <v>622</v>
      </c>
      <c r="W302" s="103" t="s">
        <v>621</v>
      </c>
      <c r="X302" s="103" t="s">
        <v>621</v>
      </c>
      <c r="Y302" s="103" t="s">
        <v>621</v>
      </c>
      <c r="Z302" s="103" t="s">
        <v>623</v>
      </c>
      <c r="AA302" s="103" t="s">
        <v>623</v>
      </c>
      <c r="AB302" s="103" t="s">
        <v>621</v>
      </c>
      <c r="AD302" s="103">
        <f t="shared" si="33"/>
        <v>18</v>
      </c>
      <c r="AE302" s="103">
        <f t="shared" si="33"/>
        <v>3</v>
      </c>
      <c r="AF302" s="103"/>
      <c r="AG302" s="103">
        <f t="shared" si="34"/>
        <v>4</v>
      </c>
      <c r="AH302" s="103">
        <f t="shared" si="34"/>
        <v>0</v>
      </c>
      <c r="AI302" s="103">
        <f t="shared" si="30"/>
        <v>21</v>
      </c>
    </row>
    <row r="303" spans="1:35" x14ac:dyDescent="0.25">
      <c r="A303" s="101">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622</v>
      </c>
      <c r="R303" s="103" t="s">
        <v>621</v>
      </c>
      <c r="S303" s="103" t="s">
        <v>621</v>
      </c>
      <c r="T303" s="103" t="s">
        <v>621</v>
      </c>
      <c r="U303" s="103" t="s">
        <v>621</v>
      </c>
      <c r="V303" s="103" t="s">
        <v>621</v>
      </c>
      <c r="W303" s="103" t="s">
        <v>621</v>
      </c>
      <c r="X303" s="103" t="s">
        <v>621</v>
      </c>
      <c r="Y303" s="103" t="s">
        <v>621</v>
      </c>
      <c r="Z303" s="103" t="s">
        <v>621</v>
      </c>
      <c r="AA303" s="103" t="s">
        <v>621</v>
      </c>
      <c r="AB303" s="103" t="s">
        <v>621</v>
      </c>
      <c r="AD303" s="103">
        <f t="shared" si="33"/>
        <v>24</v>
      </c>
      <c r="AE303" s="103">
        <f t="shared" si="33"/>
        <v>1</v>
      </c>
      <c r="AF303" s="103"/>
      <c r="AG303" s="103">
        <f t="shared" si="34"/>
        <v>0</v>
      </c>
      <c r="AH303" s="103">
        <f t="shared" si="34"/>
        <v>0</v>
      </c>
      <c r="AI303" s="103">
        <f t="shared" si="30"/>
        <v>25</v>
      </c>
    </row>
    <row r="304" spans="1:3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623</v>
      </c>
      <c r="T304" s="103" t="s">
        <v>621</v>
      </c>
      <c r="U304" s="103" t="s">
        <v>621</v>
      </c>
      <c r="V304" s="103" t="s">
        <v>621</v>
      </c>
      <c r="W304" s="103" t="s">
        <v>621</v>
      </c>
      <c r="X304" s="103" t="s">
        <v>623</v>
      </c>
      <c r="Y304" s="103" t="s">
        <v>623</v>
      </c>
      <c r="Z304" s="103" t="s">
        <v>621</v>
      </c>
      <c r="AA304" s="103" t="s">
        <v>621</v>
      </c>
      <c r="AB304" s="103" t="s">
        <v>621</v>
      </c>
      <c r="AD304" s="103">
        <f t="shared" ref="AD304:AE323" si="35">COUNTIF($D304:$AB304,AD$3)</f>
        <v>22</v>
      </c>
      <c r="AE304" s="103">
        <f t="shared" si="35"/>
        <v>0</v>
      </c>
      <c r="AF304" s="103"/>
      <c r="AG304" s="103">
        <f t="shared" ref="AG304:AH323" si="36">COUNTIF($D304:$AB304,AG$3)</f>
        <v>3</v>
      </c>
      <c r="AH304" s="103">
        <f t="shared" si="36"/>
        <v>0</v>
      </c>
      <c r="AI304" s="103">
        <f t="shared" si="30"/>
        <v>22</v>
      </c>
    </row>
    <row r="305" spans="1:35" x14ac:dyDescent="0.25">
      <c r="A305" s="101">
        <v>1206</v>
      </c>
      <c r="B305" s="67" t="s">
        <v>306</v>
      </c>
      <c r="C305" s="67" t="s">
        <v>301</v>
      </c>
      <c r="D305" s="103" t="s">
        <v>621</v>
      </c>
      <c r="E305" s="103" t="s">
        <v>621</v>
      </c>
      <c r="F305" s="103" t="s">
        <v>621</v>
      </c>
      <c r="G305" s="103" t="s">
        <v>621</v>
      </c>
      <c r="H305" s="103" t="s">
        <v>621</v>
      </c>
      <c r="I305" s="103" t="s">
        <v>621</v>
      </c>
      <c r="J305" s="103" t="s">
        <v>621</v>
      </c>
      <c r="K305" s="103" t="s">
        <v>622</v>
      </c>
      <c r="L305" s="103" t="s">
        <v>623</v>
      </c>
      <c r="M305" s="103" t="s">
        <v>621</v>
      </c>
      <c r="N305" s="103" t="s">
        <v>623</v>
      </c>
      <c r="O305" s="103" t="s">
        <v>621</v>
      </c>
      <c r="P305" s="103" t="s">
        <v>621</v>
      </c>
      <c r="Q305" s="103" t="s">
        <v>622</v>
      </c>
      <c r="R305" s="103" t="s">
        <v>621</v>
      </c>
      <c r="S305" s="103" t="s">
        <v>623</v>
      </c>
      <c r="T305" s="103" t="s">
        <v>621</v>
      </c>
      <c r="U305" s="103" t="s">
        <v>621</v>
      </c>
      <c r="V305" s="103" t="s">
        <v>621</v>
      </c>
      <c r="W305" s="103" t="s">
        <v>621</v>
      </c>
      <c r="X305" s="103" t="s">
        <v>621</v>
      </c>
      <c r="Y305" s="103" t="s">
        <v>621</v>
      </c>
      <c r="Z305" s="103" t="s">
        <v>621</v>
      </c>
      <c r="AA305" s="103" t="s">
        <v>621</v>
      </c>
      <c r="AB305" s="103" t="s">
        <v>621</v>
      </c>
      <c r="AD305" s="103">
        <f t="shared" si="35"/>
        <v>20</v>
      </c>
      <c r="AE305" s="103">
        <f t="shared" si="35"/>
        <v>2</v>
      </c>
      <c r="AF305" s="103"/>
      <c r="AG305" s="103">
        <f t="shared" si="36"/>
        <v>3</v>
      </c>
      <c r="AH305" s="103">
        <f t="shared" si="36"/>
        <v>0</v>
      </c>
      <c r="AI305" s="103">
        <f t="shared" si="30"/>
        <v>22</v>
      </c>
    </row>
    <row r="306" spans="1:35" x14ac:dyDescent="0.25">
      <c r="A306" s="101">
        <v>1207</v>
      </c>
      <c r="B306" s="67" t="s">
        <v>307</v>
      </c>
      <c r="C306" s="67" t="s">
        <v>301</v>
      </c>
      <c r="D306" s="103" t="s">
        <v>621</v>
      </c>
      <c r="E306" s="103" t="s">
        <v>621</v>
      </c>
      <c r="F306" s="103" t="s">
        <v>623</v>
      </c>
      <c r="G306" s="103" t="s">
        <v>621</v>
      </c>
      <c r="H306" s="103" t="s">
        <v>623</v>
      </c>
      <c r="I306" s="103" t="s">
        <v>621</v>
      </c>
      <c r="J306" s="103" t="s">
        <v>621</v>
      </c>
      <c r="K306" s="103" t="s">
        <v>623</v>
      </c>
      <c r="L306" s="103" t="s">
        <v>621</v>
      </c>
      <c r="M306" s="103" t="s">
        <v>621</v>
      </c>
      <c r="N306" s="103" t="s">
        <v>623</v>
      </c>
      <c r="O306" s="103" t="s">
        <v>621</v>
      </c>
      <c r="P306" s="103" t="s">
        <v>621</v>
      </c>
      <c r="Q306" s="103" t="s">
        <v>622</v>
      </c>
      <c r="R306" s="103" t="s">
        <v>621</v>
      </c>
      <c r="S306" s="103" t="s">
        <v>621</v>
      </c>
      <c r="T306" s="103" t="s">
        <v>621</v>
      </c>
      <c r="U306" s="103" t="s">
        <v>621</v>
      </c>
      <c r="V306" s="103" t="s">
        <v>622</v>
      </c>
      <c r="W306" s="103" t="s">
        <v>621</v>
      </c>
      <c r="X306" s="103" t="s">
        <v>621</v>
      </c>
      <c r="Y306" s="103" t="s">
        <v>621</v>
      </c>
      <c r="Z306" s="103" t="s">
        <v>621</v>
      </c>
      <c r="AA306" s="103" t="s">
        <v>621</v>
      </c>
      <c r="AB306" s="103" t="s">
        <v>621</v>
      </c>
      <c r="AD306" s="103">
        <f t="shared" si="35"/>
        <v>19</v>
      </c>
      <c r="AE306" s="103">
        <f t="shared" si="35"/>
        <v>2</v>
      </c>
      <c r="AF306" s="103"/>
      <c r="AG306" s="103">
        <f t="shared" si="36"/>
        <v>4</v>
      </c>
      <c r="AH306" s="103">
        <f t="shared" si="36"/>
        <v>0</v>
      </c>
      <c r="AI306" s="103">
        <f t="shared" si="30"/>
        <v>21</v>
      </c>
    </row>
    <row r="307" spans="1:35" x14ac:dyDescent="0.25">
      <c r="A307" s="101">
        <v>1208</v>
      </c>
      <c r="B307" s="67" t="s">
        <v>308</v>
      </c>
      <c r="C307" s="67" t="s">
        <v>301</v>
      </c>
      <c r="D307" s="103" t="s">
        <v>621</v>
      </c>
      <c r="E307" s="103" t="s">
        <v>621</v>
      </c>
      <c r="F307" s="103" t="s">
        <v>621</v>
      </c>
      <c r="G307" s="103" t="s">
        <v>621</v>
      </c>
      <c r="H307" s="103" t="s">
        <v>623</v>
      </c>
      <c r="I307" s="103" t="s">
        <v>621</v>
      </c>
      <c r="J307" s="103" t="s">
        <v>621</v>
      </c>
      <c r="K307" s="103" t="s">
        <v>621</v>
      </c>
      <c r="L307" s="103" t="s">
        <v>622</v>
      </c>
      <c r="M307" s="103" t="s">
        <v>621</v>
      </c>
      <c r="N307" s="103" t="s">
        <v>621</v>
      </c>
      <c r="O307" s="103" t="s">
        <v>621</v>
      </c>
      <c r="P307" s="103" t="s">
        <v>622</v>
      </c>
      <c r="Q307" s="103" t="s">
        <v>622</v>
      </c>
      <c r="R307" s="103" t="s">
        <v>621</v>
      </c>
      <c r="S307" s="103" t="s">
        <v>621</v>
      </c>
      <c r="T307" s="103" t="s">
        <v>621</v>
      </c>
      <c r="U307" s="103" t="s">
        <v>623</v>
      </c>
      <c r="V307" s="103" t="s">
        <v>621</v>
      </c>
      <c r="W307" s="103" t="s">
        <v>621</v>
      </c>
      <c r="X307" s="103" t="s">
        <v>621</v>
      </c>
      <c r="Y307" s="103" t="s">
        <v>621</v>
      </c>
      <c r="Z307" s="103" t="s">
        <v>621</v>
      </c>
      <c r="AA307" s="103" t="s">
        <v>621</v>
      </c>
      <c r="AB307" s="103" t="s">
        <v>621</v>
      </c>
      <c r="AD307" s="103">
        <f t="shared" si="35"/>
        <v>20</v>
      </c>
      <c r="AE307" s="103">
        <f t="shared" si="35"/>
        <v>3</v>
      </c>
      <c r="AF307" s="103"/>
      <c r="AG307" s="103">
        <f t="shared" si="36"/>
        <v>2</v>
      </c>
      <c r="AH307" s="103">
        <f t="shared" si="36"/>
        <v>0</v>
      </c>
      <c r="AI307" s="103">
        <f t="shared" si="30"/>
        <v>23</v>
      </c>
    </row>
    <row r="308" spans="1:3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623</v>
      </c>
      <c r="O308" s="103" t="s">
        <v>621</v>
      </c>
      <c r="P308" s="103" t="s">
        <v>621</v>
      </c>
      <c r="Q308" s="103" t="s">
        <v>622</v>
      </c>
      <c r="R308" s="103" t="s">
        <v>621</v>
      </c>
      <c r="S308" s="103" t="s">
        <v>621</v>
      </c>
      <c r="T308" s="103" t="s">
        <v>623</v>
      </c>
      <c r="U308" s="103" t="s">
        <v>621</v>
      </c>
      <c r="V308" s="103" t="s">
        <v>621</v>
      </c>
      <c r="W308" s="103" t="s">
        <v>621</v>
      </c>
      <c r="X308" s="103" t="s">
        <v>623</v>
      </c>
      <c r="Y308" s="103" t="s">
        <v>621</v>
      </c>
      <c r="Z308" s="103" t="s">
        <v>621</v>
      </c>
      <c r="AA308" s="103" t="s">
        <v>623</v>
      </c>
      <c r="AB308" s="103" t="s">
        <v>621</v>
      </c>
      <c r="AD308" s="103">
        <f t="shared" si="35"/>
        <v>20</v>
      </c>
      <c r="AE308" s="103">
        <f t="shared" si="35"/>
        <v>1</v>
      </c>
      <c r="AF308" s="103"/>
      <c r="AG308" s="103">
        <f t="shared" si="36"/>
        <v>4</v>
      </c>
      <c r="AH308" s="103">
        <f t="shared" si="36"/>
        <v>0</v>
      </c>
      <c r="AI308" s="103">
        <f t="shared" si="30"/>
        <v>21</v>
      </c>
    </row>
    <row r="309" spans="1:35"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D309" s="103">
        <f t="shared" si="35"/>
        <v>19</v>
      </c>
      <c r="AE309" s="103">
        <f t="shared" si="35"/>
        <v>2</v>
      </c>
      <c r="AF309" s="103"/>
      <c r="AG309" s="103">
        <f t="shared" si="36"/>
        <v>4</v>
      </c>
      <c r="AH309" s="103">
        <f t="shared" si="36"/>
        <v>0</v>
      </c>
      <c r="AI309" s="103">
        <f t="shared" si="30"/>
        <v>21</v>
      </c>
    </row>
    <row r="310" spans="1:35" x14ac:dyDescent="0.25">
      <c r="A310" s="101">
        <v>1211</v>
      </c>
      <c r="B310" s="67" t="s">
        <v>310</v>
      </c>
      <c r="C310" s="67" t="s">
        <v>301</v>
      </c>
      <c r="D310" s="103" t="s">
        <v>621</v>
      </c>
      <c r="E310" s="103" t="s">
        <v>621</v>
      </c>
      <c r="F310" s="103" t="s">
        <v>621</v>
      </c>
      <c r="G310" s="103" t="s">
        <v>621</v>
      </c>
      <c r="H310" s="103" t="s">
        <v>621</v>
      </c>
      <c r="I310" s="103" t="s">
        <v>621</v>
      </c>
      <c r="J310" s="103" t="s">
        <v>621</v>
      </c>
      <c r="K310" s="103" t="s">
        <v>622</v>
      </c>
      <c r="L310" s="103" t="s">
        <v>621</v>
      </c>
      <c r="M310" s="103" t="s">
        <v>621</v>
      </c>
      <c r="N310" s="103" t="s">
        <v>623</v>
      </c>
      <c r="O310" s="103" t="s">
        <v>621</v>
      </c>
      <c r="P310" s="103" t="s">
        <v>621</v>
      </c>
      <c r="Q310" s="103" t="s">
        <v>622</v>
      </c>
      <c r="R310" s="103" t="s">
        <v>621</v>
      </c>
      <c r="S310" s="103" t="s">
        <v>621</v>
      </c>
      <c r="T310" s="103" t="s">
        <v>621</v>
      </c>
      <c r="U310" s="103" t="s">
        <v>621</v>
      </c>
      <c r="V310" s="103" t="s">
        <v>621</v>
      </c>
      <c r="W310" s="103" t="s">
        <v>621</v>
      </c>
      <c r="X310" s="103" t="s">
        <v>621</v>
      </c>
      <c r="Y310" s="103" t="s">
        <v>621</v>
      </c>
      <c r="Z310" s="103" t="s">
        <v>621</v>
      </c>
      <c r="AA310" s="103" t="s">
        <v>623</v>
      </c>
      <c r="AB310" s="103" t="s">
        <v>621</v>
      </c>
      <c r="AD310" s="103">
        <f t="shared" si="35"/>
        <v>21</v>
      </c>
      <c r="AE310" s="103">
        <f t="shared" si="35"/>
        <v>2</v>
      </c>
      <c r="AF310" s="103"/>
      <c r="AG310" s="103">
        <f t="shared" si="36"/>
        <v>2</v>
      </c>
      <c r="AH310" s="103">
        <f t="shared" si="36"/>
        <v>0</v>
      </c>
      <c r="AI310" s="103">
        <f t="shared" si="30"/>
        <v>23</v>
      </c>
    </row>
    <row r="311" spans="1:35" x14ac:dyDescent="0.25">
      <c r="A311" s="101">
        <v>1212</v>
      </c>
      <c r="B311" s="67" t="s">
        <v>311</v>
      </c>
      <c r="C311" s="67" t="s">
        <v>301</v>
      </c>
      <c r="D311" s="103" t="s">
        <v>621</v>
      </c>
      <c r="E311" s="103" t="s">
        <v>621</v>
      </c>
      <c r="F311" s="103" t="s">
        <v>621</v>
      </c>
      <c r="G311" s="103" t="s">
        <v>623</v>
      </c>
      <c r="H311" s="103" t="s">
        <v>621</v>
      </c>
      <c r="I311" s="103" t="s">
        <v>621</v>
      </c>
      <c r="J311" s="103" t="s">
        <v>621</v>
      </c>
      <c r="K311" s="103" t="s">
        <v>622</v>
      </c>
      <c r="L311" s="103" t="s">
        <v>621</v>
      </c>
      <c r="M311" s="103" t="s">
        <v>621</v>
      </c>
      <c r="N311" s="103" t="s">
        <v>621</v>
      </c>
      <c r="O311" s="103" t="s">
        <v>621</v>
      </c>
      <c r="P311" s="103" t="s">
        <v>621</v>
      </c>
      <c r="Q311" s="103" t="s">
        <v>622</v>
      </c>
      <c r="R311" s="103" t="s">
        <v>621</v>
      </c>
      <c r="S311" s="103" t="s">
        <v>623</v>
      </c>
      <c r="T311" s="103" t="s">
        <v>621</v>
      </c>
      <c r="U311" s="103" t="s">
        <v>621</v>
      </c>
      <c r="V311" s="103" t="s">
        <v>621</v>
      </c>
      <c r="W311" s="103" t="s">
        <v>621</v>
      </c>
      <c r="X311" s="103" t="s">
        <v>621</v>
      </c>
      <c r="Y311" s="103" t="s">
        <v>621</v>
      </c>
      <c r="Z311" s="103" t="s">
        <v>621</v>
      </c>
      <c r="AA311" s="103" t="s">
        <v>623</v>
      </c>
      <c r="AB311" s="103" t="s">
        <v>623</v>
      </c>
      <c r="AD311" s="103">
        <f t="shared" si="35"/>
        <v>19</v>
      </c>
      <c r="AE311" s="103">
        <f t="shared" si="35"/>
        <v>2</v>
      </c>
      <c r="AF311" s="103"/>
      <c r="AG311" s="103">
        <f t="shared" si="36"/>
        <v>4</v>
      </c>
      <c r="AH311" s="103">
        <f t="shared" si="36"/>
        <v>0</v>
      </c>
      <c r="AI311" s="103">
        <f t="shared" si="30"/>
        <v>21</v>
      </c>
    </row>
    <row r="312" spans="1:3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622</v>
      </c>
      <c r="M312" s="103" t="s">
        <v>622</v>
      </c>
      <c r="N312" s="103" t="s">
        <v>623</v>
      </c>
      <c r="O312" s="103" t="s">
        <v>621</v>
      </c>
      <c r="P312" s="103" t="s">
        <v>621</v>
      </c>
      <c r="Q312" s="103" t="s">
        <v>621</v>
      </c>
      <c r="R312" s="103" t="s">
        <v>621</v>
      </c>
      <c r="S312" s="103" t="s">
        <v>621</v>
      </c>
      <c r="T312" s="103" t="s">
        <v>623</v>
      </c>
      <c r="U312" s="103" t="s">
        <v>621</v>
      </c>
      <c r="V312" s="103" t="s">
        <v>621</v>
      </c>
      <c r="W312" s="103" t="s">
        <v>621</v>
      </c>
      <c r="X312" s="103" t="s">
        <v>623</v>
      </c>
      <c r="Y312" s="103" t="s">
        <v>623</v>
      </c>
      <c r="Z312" s="103" t="s">
        <v>621</v>
      </c>
      <c r="AA312" s="103" t="s">
        <v>621</v>
      </c>
      <c r="AB312" s="103" t="s">
        <v>621</v>
      </c>
      <c r="AD312" s="103">
        <f t="shared" si="35"/>
        <v>19</v>
      </c>
      <c r="AE312" s="103">
        <f t="shared" si="35"/>
        <v>2</v>
      </c>
      <c r="AF312" s="103"/>
      <c r="AG312" s="103">
        <f t="shared" si="36"/>
        <v>4</v>
      </c>
      <c r="AH312" s="103">
        <f t="shared" si="36"/>
        <v>0</v>
      </c>
      <c r="AI312" s="103">
        <f t="shared" si="30"/>
        <v>21</v>
      </c>
    </row>
    <row r="313" spans="1:35" x14ac:dyDescent="0.25">
      <c r="A313" s="101">
        <v>1214</v>
      </c>
      <c r="B313" s="67" t="s">
        <v>312</v>
      </c>
      <c r="C313" s="67" t="s">
        <v>301</v>
      </c>
      <c r="D313" s="103" t="s">
        <v>621</v>
      </c>
      <c r="E313" s="103" t="s">
        <v>621</v>
      </c>
      <c r="F313" s="103" t="s">
        <v>621</v>
      </c>
      <c r="G313" s="103" t="s">
        <v>621</v>
      </c>
      <c r="H313" s="103" t="s">
        <v>622</v>
      </c>
      <c r="I313" s="103" t="s">
        <v>621</v>
      </c>
      <c r="J313" s="103" t="s">
        <v>621</v>
      </c>
      <c r="K313" s="103" t="s">
        <v>621</v>
      </c>
      <c r="L313" s="103" t="s">
        <v>623</v>
      </c>
      <c r="M313" s="103" t="s">
        <v>621</v>
      </c>
      <c r="N313" s="103" t="s">
        <v>621</v>
      </c>
      <c r="O313" s="103" t="s">
        <v>621</v>
      </c>
      <c r="P313" s="103" t="s">
        <v>621</v>
      </c>
      <c r="Q313" s="103" t="s">
        <v>622</v>
      </c>
      <c r="R313" s="103" t="s">
        <v>621</v>
      </c>
      <c r="S313" s="103" t="s">
        <v>621</v>
      </c>
      <c r="T313" s="103" t="s">
        <v>623</v>
      </c>
      <c r="U313" s="103" t="s">
        <v>621</v>
      </c>
      <c r="V313" s="103" t="s">
        <v>621</v>
      </c>
      <c r="W313" s="103" t="s">
        <v>621</v>
      </c>
      <c r="X313" s="103" t="s">
        <v>623</v>
      </c>
      <c r="Y313" s="103" t="s">
        <v>621</v>
      </c>
      <c r="Z313" s="103" t="s">
        <v>621</v>
      </c>
      <c r="AA313" s="103" t="s">
        <v>623</v>
      </c>
      <c r="AB313" s="103" t="s">
        <v>621</v>
      </c>
      <c r="AD313" s="103">
        <f t="shared" si="35"/>
        <v>19</v>
      </c>
      <c r="AE313" s="103">
        <f t="shared" si="35"/>
        <v>2</v>
      </c>
      <c r="AF313" s="103"/>
      <c r="AG313" s="103">
        <f t="shared" si="36"/>
        <v>4</v>
      </c>
      <c r="AH313" s="103">
        <f t="shared" si="36"/>
        <v>0</v>
      </c>
      <c r="AI313" s="103">
        <f t="shared" si="30"/>
        <v>21</v>
      </c>
    </row>
    <row r="314" spans="1:35" x14ac:dyDescent="0.25">
      <c r="A314" s="101">
        <v>1215</v>
      </c>
      <c r="B314" s="67" t="s">
        <v>313</v>
      </c>
      <c r="C314" s="67" t="s">
        <v>301</v>
      </c>
      <c r="D314" s="103" t="s">
        <v>621</v>
      </c>
      <c r="E314" s="103" t="s">
        <v>621</v>
      </c>
      <c r="F314" s="103" t="s">
        <v>621</v>
      </c>
      <c r="G314" s="103" t="s">
        <v>621</v>
      </c>
      <c r="H314" s="103" t="s">
        <v>622</v>
      </c>
      <c r="I314" s="103" t="s">
        <v>621</v>
      </c>
      <c r="J314" s="103" t="s">
        <v>621</v>
      </c>
      <c r="K314" s="103" t="s">
        <v>622</v>
      </c>
      <c r="L314" s="103" t="s">
        <v>622</v>
      </c>
      <c r="M314" s="103" t="s">
        <v>621</v>
      </c>
      <c r="N314" s="103" t="s">
        <v>621</v>
      </c>
      <c r="O314" s="103" t="s">
        <v>621</v>
      </c>
      <c r="P314" s="103" t="s">
        <v>621</v>
      </c>
      <c r="Q314" s="103" t="s">
        <v>622</v>
      </c>
      <c r="R314" s="103" t="s">
        <v>621</v>
      </c>
      <c r="S314" s="103" t="s">
        <v>621</v>
      </c>
      <c r="T314" s="103" t="s">
        <v>621</v>
      </c>
      <c r="U314" s="103" t="s">
        <v>621</v>
      </c>
      <c r="V314" s="103" t="s">
        <v>621</v>
      </c>
      <c r="W314" s="103" t="s">
        <v>621</v>
      </c>
      <c r="X314" s="103" t="s">
        <v>623</v>
      </c>
      <c r="Y314" s="103" t="s">
        <v>623</v>
      </c>
      <c r="Z314" s="103" t="s">
        <v>621</v>
      </c>
      <c r="AA314" s="103" t="s">
        <v>623</v>
      </c>
      <c r="AB314" s="103" t="s">
        <v>623</v>
      </c>
      <c r="AD314" s="103">
        <f t="shared" si="35"/>
        <v>17</v>
      </c>
      <c r="AE314" s="103">
        <f t="shared" si="35"/>
        <v>4</v>
      </c>
      <c r="AF314" s="103"/>
      <c r="AG314" s="103">
        <f t="shared" si="36"/>
        <v>4</v>
      </c>
      <c r="AH314" s="103">
        <f t="shared" si="36"/>
        <v>0</v>
      </c>
      <c r="AI314" s="103">
        <f t="shared" si="30"/>
        <v>21</v>
      </c>
    </row>
    <row r="315" spans="1:35" x14ac:dyDescent="0.25">
      <c r="A315" s="101">
        <v>1216</v>
      </c>
      <c r="B315" s="67" t="s">
        <v>315</v>
      </c>
      <c r="C315" s="67" t="s">
        <v>301</v>
      </c>
      <c r="D315" s="103" t="s">
        <v>621</v>
      </c>
      <c r="E315" s="103" t="s">
        <v>621</v>
      </c>
      <c r="F315" s="103" t="s">
        <v>621</v>
      </c>
      <c r="G315" s="103" t="s">
        <v>621</v>
      </c>
      <c r="H315" s="103" t="s">
        <v>622</v>
      </c>
      <c r="I315" s="103" t="s">
        <v>621</v>
      </c>
      <c r="J315" s="103" t="s">
        <v>621</v>
      </c>
      <c r="K315" s="103" t="s">
        <v>621</v>
      </c>
      <c r="L315" s="103" t="s">
        <v>621</v>
      </c>
      <c r="M315" s="103" t="s">
        <v>621</v>
      </c>
      <c r="N315" s="103" t="s">
        <v>621</v>
      </c>
      <c r="O315" s="103" t="s">
        <v>621</v>
      </c>
      <c r="P315" s="103" t="s">
        <v>621</v>
      </c>
      <c r="Q315" s="103" t="s">
        <v>622</v>
      </c>
      <c r="R315" s="103" t="s">
        <v>621</v>
      </c>
      <c r="S315" s="103" t="s">
        <v>621</v>
      </c>
      <c r="T315" s="103" t="s">
        <v>623</v>
      </c>
      <c r="U315" s="103" t="s">
        <v>621</v>
      </c>
      <c r="V315" s="103" t="s">
        <v>621</v>
      </c>
      <c r="W315" s="103" t="s">
        <v>621</v>
      </c>
      <c r="X315" s="103" t="s">
        <v>621</v>
      </c>
      <c r="Y315" s="103" t="s">
        <v>621</v>
      </c>
      <c r="Z315" s="103" t="s">
        <v>621</v>
      </c>
      <c r="AA315" s="103" t="s">
        <v>623</v>
      </c>
      <c r="AB315" s="103" t="s">
        <v>621</v>
      </c>
      <c r="AD315" s="103">
        <f t="shared" si="35"/>
        <v>21</v>
      </c>
      <c r="AE315" s="103">
        <f t="shared" si="35"/>
        <v>2</v>
      </c>
      <c r="AF315" s="103"/>
      <c r="AG315" s="103">
        <f t="shared" si="36"/>
        <v>2</v>
      </c>
      <c r="AH315" s="103">
        <f t="shared" si="36"/>
        <v>0</v>
      </c>
      <c r="AI315" s="103">
        <f t="shared" si="30"/>
        <v>23</v>
      </c>
    </row>
    <row r="316" spans="1:35" x14ac:dyDescent="0.25">
      <c r="A316" s="101">
        <v>1217</v>
      </c>
      <c r="B316" s="67" t="s">
        <v>316</v>
      </c>
      <c r="C316" s="67" t="s">
        <v>301</v>
      </c>
      <c r="D316" s="103" t="s">
        <v>621</v>
      </c>
      <c r="E316" s="103" t="s">
        <v>621</v>
      </c>
      <c r="F316" s="103" t="s">
        <v>621</v>
      </c>
      <c r="G316" s="103" t="s">
        <v>621</v>
      </c>
      <c r="H316" s="103" t="s">
        <v>621</v>
      </c>
      <c r="I316" s="103" t="s">
        <v>621</v>
      </c>
      <c r="J316" s="103" t="s">
        <v>621</v>
      </c>
      <c r="K316" s="103" t="s">
        <v>623</v>
      </c>
      <c r="L316" s="103" t="s">
        <v>621</v>
      </c>
      <c r="M316" s="103" t="s">
        <v>621</v>
      </c>
      <c r="N316" s="103" t="s">
        <v>623</v>
      </c>
      <c r="O316" s="103" t="s">
        <v>621</v>
      </c>
      <c r="P316" s="103" t="s">
        <v>622</v>
      </c>
      <c r="Q316" s="103" t="s">
        <v>621</v>
      </c>
      <c r="R316" s="103" t="s">
        <v>621</v>
      </c>
      <c r="S316" s="103" t="s">
        <v>621</v>
      </c>
      <c r="T316" s="103" t="s">
        <v>623</v>
      </c>
      <c r="U316" s="103" t="s">
        <v>621</v>
      </c>
      <c r="V316" s="103" t="s">
        <v>621</v>
      </c>
      <c r="W316" s="103" t="s">
        <v>621</v>
      </c>
      <c r="X316" s="103" t="s">
        <v>621</v>
      </c>
      <c r="Y316" s="103" t="s">
        <v>623</v>
      </c>
      <c r="Z316" s="103" t="s">
        <v>621</v>
      </c>
      <c r="AA316" s="103" t="s">
        <v>621</v>
      </c>
      <c r="AB316" s="103" t="s">
        <v>621</v>
      </c>
      <c r="AD316" s="103">
        <f t="shared" si="35"/>
        <v>20</v>
      </c>
      <c r="AE316" s="103">
        <f t="shared" si="35"/>
        <v>1</v>
      </c>
      <c r="AF316" s="103"/>
      <c r="AG316" s="103">
        <f t="shared" si="36"/>
        <v>4</v>
      </c>
      <c r="AH316" s="103">
        <f t="shared" si="36"/>
        <v>0</v>
      </c>
      <c r="AI316" s="103">
        <f t="shared" si="30"/>
        <v>21</v>
      </c>
    </row>
    <row r="317" spans="1:35"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621</v>
      </c>
      <c r="N317" s="103" t="s">
        <v>621</v>
      </c>
      <c r="O317" s="103" t="s">
        <v>621</v>
      </c>
      <c r="P317" s="103" t="s">
        <v>622</v>
      </c>
      <c r="Q317" s="103" t="s">
        <v>621</v>
      </c>
      <c r="R317" s="103" t="s">
        <v>621</v>
      </c>
      <c r="S317" s="103" t="s">
        <v>621</v>
      </c>
      <c r="T317" s="103" t="s">
        <v>623</v>
      </c>
      <c r="U317" s="103" t="s">
        <v>621</v>
      </c>
      <c r="V317" s="103" t="s">
        <v>621</v>
      </c>
      <c r="W317" s="103" t="s">
        <v>621</v>
      </c>
      <c r="X317" s="103" t="s">
        <v>623</v>
      </c>
      <c r="Y317" s="103" t="s">
        <v>623</v>
      </c>
      <c r="Z317" s="103" t="s">
        <v>621</v>
      </c>
      <c r="AA317" s="103" t="s">
        <v>623</v>
      </c>
      <c r="AB317" s="103" t="s">
        <v>621</v>
      </c>
      <c r="AD317" s="103">
        <f t="shared" si="35"/>
        <v>18</v>
      </c>
      <c r="AE317" s="103">
        <f t="shared" si="35"/>
        <v>3</v>
      </c>
      <c r="AF317" s="103"/>
      <c r="AG317" s="103">
        <f t="shared" si="36"/>
        <v>4</v>
      </c>
      <c r="AH317" s="103">
        <f t="shared" si="36"/>
        <v>0</v>
      </c>
      <c r="AI317" s="103">
        <f t="shared" si="30"/>
        <v>21</v>
      </c>
    </row>
    <row r="318" spans="1:3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623</v>
      </c>
      <c r="M318" s="103" t="s">
        <v>621</v>
      </c>
      <c r="N318" s="103" t="s">
        <v>621</v>
      </c>
      <c r="O318" s="103" t="s">
        <v>621</v>
      </c>
      <c r="P318" s="103" t="s">
        <v>621</v>
      </c>
      <c r="Q318" s="103" t="s">
        <v>622</v>
      </c>
      <c r="R318" s="103" t="s">
        <v>621</v>
      </c>
      <c r="S318" s="103" t="s">
        <v>621</v>
      </c>
      <c r="T318" s="103" t="s">
        <v>621</v>
      </c>
      <c r="U318" s="103" t="s">
        <v>621</v>
      </c>
      <c r="V318" s="103" t="s">
        <v>621</v>
      </c>
      <c r="W318" s="103" t="s">
        <v>621</v>
      </c>
      <c r="X318" s="103" t="s">
        <v>623</v>
      </c>
      <c r="Y318" s="103" t="s">
        <v>623</v>
      </c>
      <c r="Z318" s="103" t="s">
        <v>621</v>
      </c>
      <c r="AA318" s="103" t="s">
        <v>623</v>
      </c>
      <c r="AB318" s="103" t="s">
        <v>621</v>
      </c>
      <c r="AD318" s="103">
        <f t="shared" si="35"/>
        <v>20</v>
      </c>
      <c r="AE318" s="103">
        <f t="shared" si="35"/>
        <v>1</v>
      </c>
      <c r="AF318" s="103"/>
      <c r="AG318" s="103">
        <f t="shared" si="36"/>
        <v>4</v>
      </c>
      <c r="AH318" s="103">
        <f t="shared" si="36"/>
        <v>0</v>
      </c>
      <c r="AI318" s="103">
        <f t="shared" si="30"/>
        <v>21</v>
      </c>
    </row>
    <row r="319" spans="1:3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621</v>
      </c>
      <c r="P319" s="103" t="s">
        <v>621</v>
      </c>
      <c r="Q319" s="103" t="s">
        <v>622</v>
      </c>
      <c r="R319" s="103" t="s">
        <v>621</v>
      </c>
      <c r="S319" s="103" t="s">
        <v>621</v>
      </c>
      <c r="T319" s="103" t="s">
        <v>621</v>
      </c>
      <c r="U319" s="103" t="s">
        <v>621</v>
      </c>
      <c r="V319" s="103" t="s">
        <v>621</v>
      </c>
      <c r="W319" s="103" t="s">
        <v>621</v>
      </c>
      <c r="X319" s="103" t="s">
        <v>623</v>
      </c>
      <c r="Y319" s="103" t="s">
        <v>623</v>
      </c>
      <c r="Z319" s="103" t="s">
        <v>623</v>
      </c>
      <c r="AA319" s="103" t="s">
        <v>623</v>
      </c>
      <c r="AB319" s="103" t="s">
        <v>621</v>
      </c>
      <c r="AD319" s="103">
        <f t="shared" si="35"/>
        <v>20</v>
      </c>
      <c r="AE319" s="103">
        <f t="shared" si="35"/>
        <v>1</v>
      </c>
      <c r="AF319" s="103"/>
      <c r="AG319" s="103">
        <f t="shared" si="36"/>
        <v>4</v>
      </c>
      <c r="AH319" s="103">
        <f t="shared" si="36"/>
        <v>0</v>
      </c>
      <c r="AI319" s="103">
        <f t="shared" si="30"/>
        <v>21</v>
      </c>
    </row>
    <row r="320" spans="1:35" x14ac:dyDescent="0.25">
      <c r="A320" s="101">
        <v>1221</v>
      </c>
      <c r="B320" s="67" t="s">
        <v>320</v>
      </c>
      <c r="C320" s="67" t="s">
        <v>301</v>
      </c>
      <c r="D320" s="103" t="s">
        <v>621</v>
      </c>
      <c r="E320" s="103" t="s">
        <v>621</v>
      </c>
      <c r="F320" s="103" t="s">
        <v>621</v>
      </c>
      <c r="G320" s="103" t="s">
        <v>621</v>
      </c>
      <c r="H320" s="103" t="s">
        <v>623</v>
      </c>
      <c r="I320" s="103" t="s">
        <v>621</v>
      </c>
      <c r="J320" s="103" t="s">
        <v>621</v>
      </c>
      <c r="K320" s="103" t="s">
        <v>622</v>
      </c>
      <c r="L320" s="103" t="s">
        <v>621</v>
      </c>
      <c r="M320" s="103" t="s">
        <v>621</v>
      </c>
      <c r="N320" s="103" t="s">
        <v>623</v>
      </c>
      <c r="O320" s="103" t="s">
        <v>621</v>
      </c>
      <c r="P320" s="103" t="s">
        <v>621</v>
      </c>
      <c r="Q320" s="103" t="s">
        <v>622</v>
      </c>
      <c r="R320" s="103" t="s">
        <v>621</v>
      </c>
      <c r="S320" s="103" t="s">
        <v>623</v>
      </c>
      <c r="T320" s="103" t="s">
        <v>623</v>
      </c>
      <c r="U320" s="103" t="s">
        <v>621</v>
      </c>
      <c r="V320" s="103" t="s">
        <v>621</v>
      </c>
      <c r="W320" s="103" t="s">
        <v>621</v>
      </c>
      <c r="X320" s="103" t="s">
        <v>623</v>
      </c>
      <c r="Y320" s="103" t="s">
        <v>623</v>
      </c>
      <c r="Z320" s="103" t="s">
        <v>621</v>
      </c>
      <c r="AA320" s="103" t="s">
        <v>621</v>
      </c>
      <c r="AB320" s="103" t="s">
        <v>621</v>
      </c>
      <c r="AD320" s="103">
        <f t="shared" si="35"/>
        <v>17</v>
      </c>
      <c r="AE320" s="103">
        <f t="shared" si="35"/>
        <v>2</v>
      </c>
      <c r="AF320" s="103"/>
      <c r="AG320" s="103">
        <f t="shared" si="36"/>
        <v>6</v>
      </c>
      <c r="AH320" s="103">
        <f t="shared" si="36"/>
        <v>0</v>
      </c>
      <c r="AI320" s="103">
        <f t="shared" si="30"/>
        <v>19</v>
      </c>
    </row>
    <row r="321" spans="1:35" x14ac:dyDescent="0.25">
      <c r="A321" s="101">
        <v>1222</v>
      </c>
      <c r="B321" s="67" t="s">
        <v>321</v>
      </c>
      <c r="C321" s="67" t="s">
        <v>301</v>
      </c>
      <c r="D321" s="103" t="s">
        <v>621</v>
      </c>
      <c r="E321" s="103" t="s">
        <v>621</v>
      </c>
      <c r="F321" s="103" t="s">
        <v>621</v>
      </c>
      <c r="G321" s="103" t="s">
        <v>621</v>
      </c>
      <c r="H321" s="103" t="s">
        <v>623</v>
      </c>
      <c r="I321" s="103" t="s">
        <v>621</v>
      </c>
      <c r="J321" s="103" t="s">
        <v>623</v>
      </c>
      <c r="K321" s="103" t="s">
        <v>622</v>
      </c>
      <c r="L321" s="103" t="s">
        <v>623</v>
      </c>
      <c r="M321" s="103" t="s">
        <v>621</v>
      </c>
      <c r="N321" s="103" t="s">
        <v>621</v>
      </c>
      <c r="O321" s="103" t="s">
        <v>621</v>
      </c>
      <c r="P321" s="103" t="s">
        <v>621</v>
      </c>
      <c r="Q321" s="103" t="s">
        <v>622</v>
      </c>
      <c r="R321" s="103" t="s">
        <v>621</v>
      </c>
      <c r="S321" s="103" t="s">
        <v>622</v>
      </c>
      <c r="T321" s="103" t="s">
        <v>621</v>
      </c>
      <c r="U321" s="103" t="s">
        <v>621</v>
      </c>
      <c r="V321" s="103" t="s">
        <v>621</v>
      </c>
      <c r="W321" s="103" t="s">
        <v>621</v>
      </c>
      <c r="X321" s="103" t="s">
        <v>621</v>
      </c>
      <c r="Y321" s="103" t="s">
        <v>621</v>
      </c>
      <c r="Z321" s="103" t="s">
        <v>621</v>
      </c>
      <c r="AA321" s="103" t="s">
        <v>621</v>
      </c>
      <c r="AB321" s="103" t="s">
        <v>621</v>
      </c>
      <c r="AD321" s="103">
        <f t="shared" si="35"/>
        <v>19</v>
      </c>
      <c r="AE321" s="103">
        <f t="shared" si="35"/>
        <v>3</v>
      </c>
      <c r="AF321" s="103"/>
      <c r="AG321" s="103">
        <f t="shared" si="36"/>
        <v>3</v>
      </c>
      <c r="AH321" s="103">
        <f t="shared" si="36"/>
        <v>0</v>
      </c>
      <c r="AI321" s="103">
        <f t="shared" si="30"/>
        <v>22</v>
      </c>
    </row>
    <row r="322" spans="1:35" x14ac:dyDescent="0.25">
      <c r="A322" s="101">
        <v>1223</v>
      </c>
      <c r="B322" s="67" t="s">
        <v>322</v>
      </c>
      <c r="C322" s="67" t="s">
        <v>301</v>
      </c>
      <c r="D322" s="103" t="s">
        <v>623</v>
      </c>
      <c r="E322" s="103" t="s">
        <v>621</v>
      </c>
      <c r="F322" s="103" t="s">
        <v>621</v>
      </c>
      <c r="G322" s="103" t="s">
        <v>621</v>
      </c>
      <c r="H322" s="103" t="s">
        <v>621</v>
      </c>
      <c r="I322" s="103" t="s">
        <v>621</v>
      </c>
      <c r="J322" s="103" t="s">
        <v>621</v>
      </c>
      <c r="K322" s="103" t="s">
        <v>622</v>
      </c>
      <c r="L322" s="103" t="s">
        <v>622</v>
      </c>
      <c r="M322" s="103" t="s">
        <v>621</v>
      </c>
      <c r="N322" s="103" t="s">
        <v>621</v>
      </c>
      <c r="O322" s="103" t="s">
        <v>621</v>
      </c>
      <c r="P322" s="103" t="s">
        <v>621</v>
      </c>
      <c r="Q322" s="103" t="s">
        <v>622</v>
      </c>
      <c r="R322" s="103" t="s">
        <v>621</v>
      </c>
      <c r="S322" s="103" t="s">
        <v>621</v>
      </c>
      <c r="T322" s="103" t="s">
        <v>621</v>
      </c>
      <c r="U322" s="103" t="s">
        <v>621</v>
      </c>
      <c r="V322" s="103" t="s">
        <v>621</v>
      </c>
      <c r="W322" s="103" t="s">
        <v>621</v>
      </c>
      <c r="X322" s="103" t="s">
        <v>623</v>
      </c>
      <c r="Y322" s="103" t="s">
        <v>623</v>
      </c>
      <c r="Z322" s="103" t="s">
        <v>623</v>
      </c>
      <c r="AA322" s="103" t="s">
        <v>621</v>
      </c>
      <c r="AB322" s="103" t="s">
        <v>621</v>
      </c>
      <c r="AD322" s="103">
        <f t="shared" si="35"/>
        <v>18</v>
      </c>
      <c r="AE322" s="103">
        <f t="shared" si="35"/>
        <v>3</v>
      </c>
      <c r="AF322" s="103"/>
      <c r="AG322" s="103">
        <f t="shared" si="36"/>
        <v>4</v>
      </c>
      <c r="AH322" s="103">
        <f t="shared" si="36"/>
        <v>0</v>
      </c>
      <c r="AI322" s="103">
        <f t="shared" si="30"/>
        <v>21</v>
      </c>
    </row>
    <row r="323" spans="1:35" x14ac:dyDescent="0.25">
      <c r="A323" s="101">
        <v>1224</v>
      </c>
      <c r="B323" s="67" t="s">
        <v>323</v>
      </c>
      <c r="C323" s="67" t="s">
        <v>301</v>
      </c>
      <c r="D323" s="103" t="s">
        <v>621</v>
      </c>
      <c r="E323" s="103" t="s">
        <v>621</v>
      </c>
      <c r="F323" s="103" t="s">
        <v>621</v>
      </c>
      <c r="G323" s="103" t="s">
        <v>621</v>
      </c>
      <c r="H323" s="103" t="s">
        <v>622</v>
      </c>
      <c r="I323" s="103" t="s">
        <v>621</v>
      </c>
      <c r="J323" s="103" t="s">
        <v>621</v>
      </c>
      <c r="K323" s="103" t="s">
        <v>622</v>
      </c>
      <c r="L323" s="103" t="s">
        <v>622</v>
      </c>
      <c r="M323" s="103" t="s">
        <v>621</v>
      </c>
      <c r="N323" s="103" t="s">
        <v>621</v>
      </c>
      <c r="O323" s="103" t="s">
        <v>621</v>
      </c>
      <c r="P323" s="103" t="s">
        <v>621</v>
      </c>
      <c r="Q323" s="103" t="s">
        <v>622</v>
      </c>
      <c r="R323" s="103" t="s">
        <v>621</v>
      </c>
      <c r="S323" s="103" t="s">
        <v>621</v>
      </c>
      <c r="T323" s="103" t="s">
        <v>621</v>
      </c>
      <c r="U323" s="103" t="s">
        <v>621</v>
      </c>
      <c r="V323" s="103" t="s">
        <v>621</v>
      </c>
      <c r="W323" s="103" t="s">
        <v>623</v>
      </c>
      <c r="X323" s="103" t="s">
        <v>623</v>
      </c>
      <c r="Y323" s="103" t="s">
        <v>623</v>
      </c>
      <c r="Z323" s="103" t="s">
        <v>621</v>
      </c>
      <c r="AA323" s="103" t="s">
        <v>621</v>
      </c>
      <c r="AB323" s="103" t="s">
        <v>621</v>
      </c>
      <c r="AD323" s="103">
        <f t="shared" si="35"/>
        <v>18</v>
      </c>
      <c r="AE323" s="103">
        <f t="shared" si="35"/>
        <v>4</v>
      </c>
      <c r="AF323" s="103"/>
      <c r="AG323" s="103">
        <f t="shared" si="36"/>
        <v>3</v>
      </c>
      <c r="AH323" s="103">
        <f t="shared" si="36"/>
        <v>0</v>
      </c>
      <c r="AI323" s="103">
        <f t="shared" si="30"/>
        <v>22</v>
      </c>
    </row>
    <row r="324" spans="1:35"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621</v>
      </c>
      <c r="O324" s="103" t="s">
        <v>621</v>
      </c>
      <c r="P324" s="103" t="s">
        <v>621</v>
      </c>
      <c r="Q324" s="103" t="s">
        <v>622</v>
      </c>
      <c r="R324" s="103" t="s">
        <v>621</v>
      </c>
      <c r="S324" s="103" t="s">
        <v>621</v>
      </c>
      <c r="T324" s="103" t="s">
        <v>621</v>
      </c>
      <c r="U324" s="103" t="s">
        <v>621</v>
      </c>
      <c r="V324" s="103" t="s">
        <v>622</v>
      </c>
      <c r="W324" s="103" t="s">
        <v>621</v>
      </c>
      <c r="X324" s="103" t="s">
        <v>623</v>
      </c>
      <c r="Y324" s="103" t="s">
        <v>623</v>
      </c>
      <c r="Z324" s="103" t="s">
        <v>621</v>
      </c>
      <c r="AA324" s="103" t="s">
        <v>623</v>
      </c>
      <c r="AB324" s="103" t="s">
        <v>621</v>
      </c>
      <c r="AD324" s="103">
        <f t="shared" ref="AD324:AE343" si="37">COUNTIF($D324:$AB324,AD$3)</f>
        <v>19</v>
      </c>
      <c r="AE324" s="103">
        <f t="shared" si="37"/>
        <v>2</v>
      </c>
      <c r="AF324" s="103"/>
      <c r="AG324" s="103">
        <f t="shared" ref="AG324:AH343" si="38">COUNTIF($D324:$AB324,AG$3)</f>
        <v>4</v>
      </c>
      <c r="AH324" s="103">
        <f t="shared" si="38"/>
        <v>0</v>
      </c>
      <c r="AI324" s="103">
        <f t="shared" ref="AI324:AI387" si="39">AD324+AE324</f>
        <v>21</v>
      </c>
    </row>
    <row r="325" spans="1:35" x14ac:dyDescent="0.25">
      <c r="A325" s="101">
        <v>1301</v>
      </c>
      <c r="B325" s="67" t="s">
        <v>327</v>
      </c>
      <c r="C325" s="67" t="s">
        <v>326</v>
      </c>
      <c r="D325" s="103" t="s">
        <v>621</v>
      </c>
      <c r="E325" s="103" t="s">
        <v>621</v>
      </c>
      <c r="F325" s="103" t="s">
        <v>622</v>
      </c>
      <c r="G325" s="103" t="s">
        <v>621</v>
      </c>
      <c r="H325" s="103" t="s">
        <v>622</v>
      </c>
      <c r="I325" s="103" t="s">
        <v>621</v>
      </c>
      <c r="J325" s="103" t="s">
        <v>621</v>
      </c>
      <c r="K325" s="103" t="s">
        <v>622</v>
      </c>
      <c r="L325" s="103" t="s">
        <v>622</v>
      </c>
      <c r="M325" s="103" t="s">
        <v>622</v>
      </c>
      <c r="N325" s="103" t="s">
        <v>621</v>
      </c>
      <c r="O325" s="103" t="s">
        <v>621</v>
      </c>
      <c r="P325" s="103" t="s">
        <v>621</v>
      </c>
      <c r="Q325" s="103" t="s">
        <v>622</v>
      </c>
      <c r="R325" s="103" t="s">
        <v>621</v>
      </c>
      <c r="S325" s="103" t="s">
        <v>621</v>
      </c>
      <c r="T325" s="103" t="s">
        <v>621</v>
      </c>
      <c r="U325" s="103" t="s">
        <v>621</v>
      </c>
      <c r="V325" s="103" t="s">
        <v>621</v>
      </c>
      <c r="W325" s="103" t="s">
        <v>621</v>
      </c>
      <c r="X325" s="103" t="s">
        <v>621</v>
      </c>
      <c r="Y325" s="103" t="s">
        <v>621</v>
      </c>
      <c r="Z325" s="103" t="s">
        <v>621</v>
      </c>
      <c r="AA325" s="103" t="s">
        <v>621</v>
      </c>
      <c r="AB325" s="103" t="s">
        <v>621</v>
      </c>
      <c r="AD325" s="103">
        <f t="shared" si="37"/>
        <v>19</v>
      </c>
      <c r="AE325" s="103">
        <f t="shared" si="37"/>
        <v>6</v>
      </c>
      <c r="AF325" s="103"/>
      <c r="AG325" s="103">
        <f t="shared" si="38"/>
        <v>0</v>
      </c>
      <c r="AH325" s="103">
        <f t="shared" si="38"/>
        <v>0</v>
      </c>
      <c r="AI325" s="103">
        <f t="shared" si="39"/>
        <v>25</v>
      </c>
    </row>
    <row r="326" spans="1:35" x14ac:dyDescent="0.25">
      <c r="A326" s="101">
        <v>1302</v>
      </c>
      <c r="B326" s="67" t="s">
        <v>328</v>
      </c>
      <c r="C326" s="67" t="s">
        <v>326</v>
      </c>
      <c r="D326" s="103" t="s">
        <v>621</v>
      </c>
      <c r="E326" s="103" t="s">
        <v>621</v>
      </c>
      <c r="F326" s="103" t="s">
        <v>621</v>
      </c>
      <c r="G326" s="103" t="s">
        <v>621</v>
      </c>
      <c r="H326" s="103" t="s">
        <v>622</v>
      </c>
      <c r="I326" s="103" t="s">
        <v>623</v>
      </c>
      <c r="J326" s="103" t="s">
        <v>623</v>
      </c>
      <c r="K326" s="103" t="s">
        <v>622</v>
      </c>
      <c r="L326" s="103" t="s">
        <v>622</v>
      </c>
      <c r="M326" s="103" t="s">
        <v>622</v>
      </c>
      <c r="N326" s="103" t="s">
        <v>621</v>
      </c>
      <c r="O326" s="103" t="s">
        <v>621</v>
      </c>
      <c r="P326" s="103" t="s">
        <v>621</v>
      </c>
      <c r="Q326" s="103" t="s">
        <v>622</v>
      </c>
      <c r="R326" s="103" t="s">
        <v>621</v>
      </c>
      <c r="S326" s="103" t="s">
        <v>621</v>
      </c>
      <c r="T326" s="103" t="s">
        <v>621</v>
      </c>
      <c r="U326" s="103" t="s">
        <v>621</v>
      </c>
      <c r="V326" s="103" t="s">
        <v>621</v>
      </c>
      <c r="W326" s="103" t="s">
        <v>621</v>
      </c>
      <c r="X326" s="103" t="s">
        <v>623</v>
      </c>
      <c r="Y326" s="103" t="s">
        <v>623</v>
      </c>
      <c r="Z326" s="103" t="s">
        <v>621</v>
      </c>
      <c r="AA326" s="103" t="s">
        <v>621</v>
      </c>
      <c r="AB326" s="103" t="s">
        <v>621</v>
      </c>
      <c r="AD326" s="103">
        <f t="shared" si="37"/>
        <v>16</v>
      </c>
      <c r="AE326" s="103">
        <f t="shared" si="37"/>
        <v>5</v>
      </c>
      <c r="AF326" s="103"/>
      <c r="AG326" s="103">
        <f t="shared" si="38"/>
        <v>4</v>
      </c>
      <c r="AH326" s="103">
        <f t="shared" si="38"/>
        <v>0</v>
      </c>
      <c r="AI326" s="103">
        <f t="shared" si="39"/>
        <v>21</v>
      </c>
    </row>
    <row r="327" spans="1:35" x14ac:dyDescent="0.25">
      <c r="A327" s="101">
        <v>1303</v>
      </c>
      <c r="B327" s="67" t="s">
        <v>329</v>
      </c>
      <c r="C327" s="67" t="s">
        <v>326</v>
      </c>
      <c r="D327" s="103" t="s">
        <v>621</v>
      </c>
      <c r="E327" s="103" t="s">
        <v>621</v>
      </c>
      <c r="F327" s="103" t="s">
        <v>622</v>
      </c>
      <c r="G327" s="103" t="s">
        <v>621</v>
      </c>
      <c r="H327" s="103" t="s">
        <v>623</v>
      </c>
      <c r="I327" s="103" t="s">
        <v>621</v>
      </c>
      <c r="J327" s="103" t="s">
        <v>621</v>
      </c>
      <c r="K327" s="103" t="s">
        <v>622</v>
      </c>
      <c r="L327" s="103" t="s">
        <v>623</v>
      </c>
      <c r="M327" s="103" t="s">
        <v>621</v>
      </c>
      <c r="N327" s="103" t="s">
        <v>621</v>
      </c>
      <c r="O327" s="103" t="s">
        <v>621</v>
      </c>
      <c r="P327" s="103" t="s">
        <v>621</v>
      </c>
      <c r="Q327" s="103" t="s">
        <v>621</v>
      </c>
      <c r="R327" s="103" t="s">
        <v>621</v>
      </c>
      <c r="S327" s="103" t="s">
        <v>622</v>
      </c>
      <c r="T327" s="103" t="s">
        <v>621</v>
      </c>
      <c r="U327" s="103" t="s">
        <v>621</v>
      </c>
      <c r="V327" s="103" t="s">
        <v>621</v>
      </c>
      <c r="W327" s="103" t="s">
        <v>621</v>
      </c>
      <c r="X327" s="103" t="s">
        <v>622</v>
      </c>
      <c r="Y327" s="103" t="s">
        <v>623</v>
      </c>
      <c r="Z327" s="103" t="s">
        <v>621</v>
      </c>
      <c r="AA327" s="103" t="s">
        <v>621</v>
      </c>
      <c r="AB327" s="103" t="s">
        <v>621</v>
      </c>
      <c r="AD327" s="103">
        <f t="shared" si="37"/>
        <v>18</v>
      </c>
      <c r="AE327" s="103">
        <f t="shared" si="37"/>
        <v>4</v>
      </c>
      <c r="AF327" s="103"/>
      <c r="AG327" s="103">
        <f t="shared" si="38"/>
        <v>3</v>
      </c>
      <c r="AH327" s="103">
        <f t="shared" si="38"/>
        <v>0</v>
      </c>
      <c r="AI327" s="103">
        <f t="shared" si="39"/>
        <v>22</v>
      </c>
    </row>
    <row r="328" spans="1:35" x14ac:dyDescent="0.25">
      <c r="A328" s="101">
        <v>1304</v>
      </c>
      <c r="B328" s="67" t="s">
        <v>330</v>
      </c>
      <c r="C328" s="67" t="s">
        <v>326</v>
      </c>
      <c r="D328" s="103" t="s">
        <v>621</v>
      </c>
      <c r="E328" s="103" t="s">
        <v>621</v>
      </c>
      <c r="F328" s="103" t="s">
        <v>621</v>
      </c>
      <c r="G328" s="103" t="s">
        <v>621</v>
      </c>
      <c r="H328" s="103" t="s">
        <v>621</v>
      </c>
      <c r="I328" s="103" t="s">
        <v>621</v>
      </c>
      <c r="J328" s="103" t="s">
        <v>621</v>
      </c>
      <c r="K328" s="103" t="s">
        <v>623</v>
      </c>
      <c r="L328" s="103" t="s">
        <v>621</v>
      </c>
      <c r="M328" s="103" t="s">
        <v>621</v>
      </c>
      <c r="N328" s="103" t="s">
        <v>621</v>
      </c>
      <c r="O328" s="103" t="s">
        <v>621</v>
      </c>
      <c r="P328" s="103" t="s">
        <v>621</v>
      </c>
      <c r="Q328" s="103" t="s">
        <v>622</v>
      </c>
      <c r="R328" s="103" t="s">
        <v>621</v>
      </c>
      <c r="S328" s="103" t="s">
        <v>621</v>
      </c>
      <c r="T328" s="103" t="s">
        <v>621</v>
      </c>
      <c r="U328" s="103" t="s">
        <v>621</v>
      </c>
      <c r="V328" s="103" t="s">
        <v>621</v>
      </c>
      <c r="W328" s="103" t="s">
        <v>621</v>
      </c>
      <c r="X328" s="103" t="s">
        <v>623</v>
      </c>
      <c r="Y328" s="103" t="s">
        <v>623</v>
      </c>
      <c r="Z328" s="103" t="s">
        <v>621</v>
      </c>
      <c r="AA328" s="103" t="s">
        <v>621</v>
      </c>
      <c r="AB328" s="103" t="s">
        <v>621</v>
      </c>
      <c r="AD328" s="103">
        <f t="shared" si="37"/>
        <v>21</v>
      </c>
      <c r="AE328" s="103">
        <f t="shared" si="37"/>
        <v>1</v>
      </c>
      <c r="AF328" s="103"/>
      <c r="AG328" s="103">
        <f t="shared" si="38"/>
        <v>3</v>
      </c>
      <c r="AH328" s="103">
        <f t="shared" si="38"/>
        <v>0</v>
      </c>
      <c r="AI328" s="103">
        <f t="shared" si="39"/>
        <v>22</v>
      </c>
    </row>
    <row r="329" spans="1:35" x14ac:dyDescent="0.25">
      <c r="A329" s="101">
        <v>1305</v>
      </c>
      <c r="B329" s="67" t="s">
        <v>641</v>
      </c>
      <c r="C329" s="67" t="s">
        <v>326</v>
      </c>
      <c r="D329" s="103" t="s">
        <v>621</v>
      </c>
      <c r="E329" s="103" t="s">
        <v>621</v>
      </c>
      <c r="F329" s="103" t="s">
        <v>621</v>
      </c>
      <c r="G329" s="103" t="s">
        <v>623</v>
      </c>
      <c r="H329" s="103" t="s">
        <v>622</v>
      </c>
      <c r="I329" s="103" t="s">
        <v>621</v>
      </c>
      <c r="J329" s="103" t="s">
        <v>621</v>
      </c>
      <c r="K329" s="103" t="s">
        <v>622</v>
      </c>
      <c r="L329" s="103" t="s">
        <v>621</v>
      </c>
      <c r="M329" s="103" t="s">
        <v>622</v>
      </c>
      <c r="N329" s="103" t="s">
        <v>621</v>
      </c>
      <c r="O329" s="103" t="s">
        <v>621</v>
      </c>
      <c r="P329" s="103" t="s">
        <v>621</v>
      </c>
      <c r="Q329" s="103" t="s">
        <v>621</v>
      </c>
      <c r="R329" s="103" t="s">
        <v>621</v>
      </c>
      <c r="S329" s="103" t="s">
        <v>621</v>
      </c>
      <c r="T329" s="103" t="s">
        <v>621</v>
      </c>
      <c r="U329" s="103" t="s">
        <v>621</v>
      </c>
      <c r="V329" s="103" t="s">
        <v>622</v>
      </c>
      <c r="W329" s="103" t="s">
        <v>623</v>
      </c>
      <c r="X329" s="103" t="s">
        <v>621</v>
      </c>
      <c r="Y329" s="103" t="s">
        <v>621</v>
      </c>
      <c r="Z329" s="103" t="s">
        <v>621</v>
      </c>
      <c r="AA329" s="103" t="s">
        <v>623</v>
      </c>
      <c r="AB329" s="103" t="s">
        <v>623</v>
      </c>
      <c r="AD329" s="103">
        <f t="shared" si="37"/>
        <v>17</v>
      </c>
      <c r="AE329" s="103">
        <f t="shared" si="37"/>
        <v>4</v>
      </c>
      <c r="AF329" s="103"/>
      <c r="AG329" s="103">
        <f t="shared" si="38"/>
        <v>4</v>
      </c>
      <c r="AH329" s="103">
        <f t="shared" si="38"/>
        <v>0</v>
      </c>
      <c r="AI329" s="103">
        <f t="shared" si="39"/>
        <v>21</v>
      </c>
    </row>
    <row r="330" spans="1:35" x14ac:dyDescent="0.25">
      <c r="A330" s="101">
        <v>1306</v>
      </c>
      <c r="B330" s="67" t="s">
        <v>332</v>
      </c>
      <c r="C330" s="67" t="s">
        <v>326</v>
      </c>
      <c r="D330" s="103" t="s">
        <v>621</v>
      </c>
      <c r="E330" s="103" t="s">
        <v>621</v>
      </c>
      <c r="F330" s="103" t="s">
        <v>621</v>
      </c>
      <c r="G330" s="103" t="s">
        <v>621</v>
      </c>
      <c r="H330" s="103" t="s">
        <v>622</v>
      </c>
      <c r="I330" s="103" t="s">
        <v>621</v>
      </c>
      <c r="J330" s="103" t="s">
        <v>621</v>
      </c>
      <c r="K330" s="103" t="s">
        <v>622</v>
      </c>
      <c r="L330" s="103" t="s">
        <v>621</v>
      </c>
      <c r="M330" s="103" t="s">
        <v>621</v>
      </c>
      <c r="N330" s="103" t="s">
        <v>623</v>
      </c>
      <c r="O330" s="103" t="s">
        <v>623</v>
      </c>
      <c r="P330" s="103" t="s">
        <v>621</v>
      </c>
      <c r="Q330" s="103" t="s">
        <v>622</v>
      </c>
      <c r="R330" s="103" t="s">
        <v>621</v>
      </c>
      <c r="S330" s="103" t="s">
        <v>623</v>
      </c>
      <c r="T330" s="103" t="s">
        <v>621</v>
      </c>
      <c r="U330" s="103" t="s">
        <v>621</v>
      </c>
      <c r="V330" s="103" t="s">
        <v>621</v>
      </c>
      <c r="W330" s="103" t="s">
        <v>621</v>
      </c>
      <c r="X330" s="103" t="s">
        <v>623</v>
      </c>
      <c r="Y330" s="103" t="s">
        <v>621</v>
      </c>
      <c r="Z330" s="103" t="s">
        <v>621</v>
      </c>
      <c r="AA330" s="103" t="s">
        <v>621</v>
      </c>
      <c r="AB330" s="103" t="s">
        <v>621</v>
      </c>
      <c r="AD330" s="103">
        <f t="shared" si="37"/>
        <v>18</v>
      </c>
      <c r="AE330" s="103">
        <f t="shared" si="37"/>
        <v>3</v>
      </c>
      <c r="AF330" s="103"/>
      <c r="AG330" s="103">
        <f t="shared" si="38"/>
        <v>4</v>
      </c>
      <c r="AH330" s="103">
        <f t="shared" si="38"/>
        <v>0</v>
      </c>
      <c r="AI330" s="103">
        <f t="shared" si="39"/>
        <v>21</v>
      </c>
    </row>
    <row r="331" spans="1:35" x14ac:dyDescent="0.25">
      <c r="A331" s="101">
        <v>1307</v>
      </c>
      <c r="B331" s="67" t="s">
        <v>333</v>
      </c>
      <c r="C331" s="67" t="s">
        <v>326</v>
      </c>
      <c r="D331" s="103" t="s">
        <v>621</v>
      </c>
      <c r="E331" s="103" t="s">
        <v>621</v>
      </c>
      <c r="F331" s="103" t="s">
        <v>622</v>
      </c>
      <c r="G331" s="103" t="s">
        <v>621</v>
      </c>
      <c r="H331" s="103" t="s">
        <v>622</v>
      </c>
      <c r="I331" s="103" t="s">
        <v>621</v>
      </c>
      <c r="J331" s="103" t="s">
        <v>621</v>
      </c>
      <c r="K331" s="103" t="s">
        <v>622</v>
      </c>
      <c r="L331" s="103" t="s">
        <v>621</v>
      </c>
      <c r="M331" s="103" t="s">
        <v>622</v>
      </c>
      <c r="N331" s="103" t="s">
        <v>621</v>
      </c>
      <c r="O331" s="103" t="s">
        <v>621</v>
      </c>
      <c r="P331" s="103" t="s">
        <v>621</v>
      </c>
      <c r="Q331" s="103" t="s">
        <v>622</v>
      </c>
      <c r="R331" s="103" t="s">
        <v>621</v>
      </c>
      <c r="S331" s="103" t="s">
        <v>621</v>
      </c>
      <c r="T331" s="103" t="s">
        <v>621</v>
      </c>
      <c r="U331" s="103" t="s">
        <v>621</v>
      </c>
      <c r="V331" s="103" t="s">
        <v>621</v>
      </c>
      <c r="W331" s="103" t="s">
        <v>621</v>
      </c>
      <c r="X331" s="103" t="s">
        <v>621</v>
      </c>
      <c r="Y331" s="103" t="s">
        <v>621</v>
      </c>
      <c r="Z331" s="103" t="s">
        <v>621</v>
      </c>
      <c r="AA331" s="103" t="s">
        <v>621</v>
      </c>
      <c r="AB331" s="103" t="s">
        <v>621</v>
      </c>
      <c r="AD331" s="103">
        <f t="shared" si="37"/>
        <v>20</v>
      </c>
      <c r="AE331" s="103">
        <f t="shared" si="37"/>
        <v>5</v>
      </c>
      <c r="AF331" s="103"/>
      <c r="AG331" s="103">
        <f t="shared" si="38"/>
        <v>0</v>
      </c>
      <c r="AH331" s="103">
        <f t="shared" si="38"/>
        <v>0</v>
      </c>
      <c r="AI331" s="103">
        <f t="shared" si="39"/>
        <v>25</v>
      </c>
    </row>
    <row r="332" spans="1:35" x14ac:dyDescent="0.25">
      <c r="A332" s="101">
        <v>1308</v>
      </c>
      <c r="B332" s="67" t="s">
        <v>334</v>
      </c>
      <c r="C332" s="67" t="s">
        <v>326</v>
      </c>
      <c r="D332" s="103" t="s">
        <v>621</v>
      </c>
      <c r="E332" s="103" t="s">
        <v>621</v>
      </c>
      <c r="F332" s="103" t="s">
        <v>622</v>
      </c>
      <c r="G332" s="103" t="s">
        <v>621</v>
      </c>
      <c r="H332" s="103" t="s">
        <v>622</v>
      </c>
      <c r="I332" s="103" t="s">
        <v>621</v>
      </c>
      <c r="J332" s="103" t="s">
        <v>623</v>
      </c>
      <c r="K332" s="103" t="s">
        <v>621</v>
      </c>
      <c r="L332" s="103" t="s">
        <v>621</v>
      </c>
      <c r="M332" s="103" t="s">
        <v>622</v>
      </c>
      <c r="N332" s="103" t="s">
        <v>621</v>
      </c>
      <c r="O332" s="103" t="s">
        <v>621</v>
      </c>
      <c r="P332" s="103" t="s">
        <v>621</v>
      </c>
      <c r="Q332" s="103" t="s">
        <v>622</v>
      </c>
      <c r="R332" s="103" t="s">
        <v>621</v>
      </c>
      <c r="S332" s="103" t="s">
        <v>621</v>
      </c>
      <c r="T332" s="103" t="s">
        <v>621</v>
      </c>
      <c r="U332" s="103" t="s">
        <v>621</v>
      </c>
      <c r="V332" s="103" t="s">
        <v>621</v>
      </c>
      <c r="W332" s="103" t="s">
        <v>621</v>
      </c>
      <c r="X332" s="103" t="s">
        <v>623</v>
      </c>
      <c r="Y332" s="103" t="s">
        <v>623</v>
      </c>
      <c r="Z332" s="103" t="s">
        <v>621</v>
      </c>
      <c r="AA332" s="103" t="s">
        <v>621</v>
      </c>
      <c r="AB332" s="103" t="s">
        <v>621</v>
      </c>
      <c r="AD332" s="103">
        <f t="shared" si="37"/>
        <v>18</v>
      </c>
      <c r="AE332" s="103">
        <f t="shared" si="37"/>
        <v>4</v>
      </c>
      <c r="AF332" s="103"/>
      <c r="AG332" s="103">
        <f t="shared" si="38"/>
        <v>3</v>
      </c>
      <c r="AH332" s="103">
        <f t="shared" si="38"/>
        <v>0</v>
      </c>
      <c r="AI332" s="103">
        <f t="shared" si="39"/>
        <v>22</v>
      </c>
    </row>
    <row r="333" spans="1:35" x14ac:dyDescent="0.25">
      <c r="A333" s="101">
        <v>1309</v>
      </c>
      <c r="B333" s="67" t="s">
        <v>335</v>
      </c>
      <c r="C333" s="67" t="s">
        <v>326</v>
      </c>
      <c r="D333" s="103" t="s">
        <v>621</v>
      </c>
      <c r="E333" s="103" t="s">
        <v>621</v>
      </c>
      <c r="F333" s="103" t="s">
        <v>621</v>
      </c>
      <c r="G333" s="103" t="s">
        <v>621</v>
      </c>
      <c r="H333" s="103" t="s">
        <v>622</v>
      </c>
      <c r="I333" s="103" t="s">
        <v>621</v>
      </c>
      <c r="J333" s="103" t="s">
        <v>621</v>
      </c>
      <c r="K333" s="103" t="s">
        <v>622</v>
      </c>
      <c r="L333" s="103" t="s">
        <v>622</v>
      </c>
      <c r="M333" s="103" t="s">
        <v>622</v>
      </c>
      <c r="N333" s="103" t="s">
        <v>621</v>
      </c>
      <c r="O333" s="103" t="s">
        <v>621</v>
      </c>
      <c r="P333" s="103" t="s">
        <v>621</v>
      </c>
      <c r="Q333" s="103" t="s">
        <v>621</v>
      </c>
      <c r="R333" s="103" t="s">
        <v>621</v>
      </c>
      <c r="S333" s="103" t="s">
        <v>621</v>
      </c>
      <c r="T333" s="103" t="s">
        <v>621</v>
      </c>
      <c r="U333" s="103" t="s">
        <v>621</v>
      </c>
      <c r="V333" s="103" t="s">
        <v>623</v>
      </c>
      <c r="W333" s="103" t="s">
        <v>621</v>
      </c>
      <c r="X333" s="103" t="s">
        <v>623</v>
      </c>
      <c r="Y333" s="103" t="s">
        <v>623</v>
      </c>
      <c r="Z333" s="103" t="s">
        <v>621</v>
      </c>
      <c r="AA333" s="103" t="s">
        <v>621</v>
      </c>
      <c r="AB333" s="103" t="s">
        <v>621</v>
      </c>
      <c r="AD333" s="103">
        <f t="shared" si="37"/>
        <v>18</v>
      </c>
      <c r="AE333" s="103">
        <f t="shared" si="37"/>
        <v>4</v>
      </c>
      <c r="AF333" s="103"/>
      <c r="AG333" s="103">
        <f t="shared" si="38"/>
        <v>3</v>
      </c>
      <c r="AH333" s="103">
        <f t="shared" si="38"/>
        <v>0</v>
      </c>
      <c r="AI333" s="103">
        <f t="shared" si="39"/>
        <v>22</v>
      </c>
    </row>
    <row r="334" spans="1:35" x14ac:dyDescent="0.25">
      <c r="A334" s="101">
        <v>1310</v>
      </c>
      <c r="B334" s="67" t="s">
        <v>336</v>
      </c>
      <c r="C334" s="67" t="s">
        <v>326</v>
      </c>
      <c r="D334" s="103" t="s">
        <v>621</v>
      </c>
      <c r="E334" s="103" t="s">
        <v>623</v>
      </c>
      <c r="F334" s="103" t="s">
        <v>622</v>
      </c>
      <c r="G334" s="103" t="s">
        <v>621</v>
      </c>
      <c r="H334" s="103" t="s">
        <v>621</v>
      </c>
      <c r="I334" s="103" t="s">
        <v>621</v>
      </c>
      <c r="J334" s="103" t="s">
        <v>621</v>
      </c>
      <c r="K334" s="103" t="s">
        <v>621</v>
      </c>
      <c r="L334" s="103" t="s">
        <v>623</v>
      </c>
      <c r="M334" s="103" t="s">
        <v>622</v>
      </c>
      <c r="N334" s="103" t="s">
        <v>621</v>
      </c>
      <c r="O334" s="103" t="s">
        <v>621</v>
      </c>
      <c r="P334" s="103" t="s">
        <v>621</v>
      </c>
      <c r="Q334" s="103" t="s">
        <v>622</v>
      </c>
      <c r="R334" s="103" t="s">
        <v>621</v>
      </c>
      <c r="S334" s="103" t="s">
        <v>621</v>
      </c>
      <c r="T334" s="103" t="s">
        <v>621</v>
      </c>
      <c r="U334" s="103" t="s">
        <v>621</v>
      </c>
      <c r="V334" s="103" t="s">
        <v>621</v>
      </c>
      <c r="W334" s="103" t="s">
        <v>621</v>
      </c>
      <c r="X334" s="103" t="s">
        <v>623</v>
      </c>
      <c r="Y334" s="103" t="s">
        <v>621</v>
      </c>
      <c r="Z334" s="103" t="s">
        <v>621</v>
      </c>
      <c r="AA334" s="103" t="s">
        <v>621</v>
      </c>
      <c r="AB334" s="103" t="s">
        <v>621</v>
      </c>
      <c r="AD334" s="103">
        <f t="shared" si="37"/>
        <v>19</v>
      </c>
      <c r="AE334" s="103">
        <f t="shared" si="37"/>
        <v>3</v>
      </c>
      <c r="AF334" s="103"/>
      <c r="AG334" s="103">
        <f t="shared" si="38"/>
        <v>3</v>
      </c>
      <c r="AH334" s="103">
        <f t="shared" si="38"/>
        <v>0</v>
      </c>
      <c r="AI334" s="103">
        <f t="shared" si="39"/>
        <v>22</v>
      </c>
    </row>
    <row r="335" spans="1:35" x14ac:dyDescent="0.25">
      <c r="A335" s="101">
        <v>1311</v>
      </c>
      <c r="B335" s="67" t="s">
        <v>337</v>
      </c>
      <c r="C335" s="67" t="s">
        <v>326</v>
      </c>
      <c r="D335" s="103" t="s">
        <v>621</v>
      </c>
      <c r="E335" s="103" t="s">
        <v>621</v>
      </c>
      <c r="F335" s="103" t="s">
        <v>621</v>
      </c>
      <c r="G335" s="103" t="s">
        <v>621</v>
      </c>
      <c r="H335" s="103" t="s">
        <v>622</v>
      </c>
      <c r="I335" s="103" t="s">
        <v>621</v>
      </c>
      <c r="J335" s="103" t="s">
        <v>621</v>
      </c>
      <c r="K335" s="103" t="s">
        <v>621</v>
      </c>
      <c r="L335" s="103" t="s">
        <v>621</v>
      </c>
      <c r="M335" s="103" t="s">
        <v>621</v>
      </c>
      <c r="N335" s="103" t="s">
        <v>623</v>
      </c>
      <c r="O335" s="103" t="s">
        <v>621</v>
      </c>
      <c r="P335" s="103" t="s">
        <v>621</v>
      </c>
      <c r="Q335" s="103" t="s">
        <v>622</v>
      </c>
      <c r="R335" s="103" t="s">
        <v>621</v>
      </c>
      <c r="S335" s="103" t="s">
        <v>623</v>
      </c>
      <c r="T335" s="103" t="s">
        <v>621</v>
      </c>
      <c r="U335" s="103" t="s">
        <v>621</v>
      </c>
      <c r="V335" s="103" t="s">
        <v>621</v>
      </c>
      <c r="W335" s="103" t="s">
        <v>621</v>
      </c>
      <c r="X335" s="103" t="s">
        <v>623</v>
      </c>
      <c r="Y335" s="103" t="s">
        <v>623</v>
      </c>
      <c r="Z335" s="103" t="s">
        <v>621</v>
      </c>
      <c r="AA335" s="103" t="s">
        <v>621</v>
      </c>
      <c r="AB335" s="103" t="s">
        <v>621</v>
      </c>
      <c r="AD335" s="103">
        <f t="shared" si="37"/>
        <v>19</v>
      </c>
      <c r="AE335" s="103">
        <f t="shared" si="37"/>
        <v>2</v>
      </c>
      <c r="AF335" s="103"/>
      <c r="AG335" s="103">
        <f t="shared" si="38"/>
        <v>4</v>
      </c>
      <c r="AH335" s="103">
        <f t="shared" si="38"/>
        <v>0</v>
      </c>
      <c r="AI335" s="103">
        <f t="shared" si="39"/>
        <v>21</v>
      </c>
    </row>
    <row r="336" spans="1:35" x14ac:dyDescent="0.25">
      <c r="A336" s="101">
        <v>1312</v>
      </c>
      <c r="B336" s="67" t="s">
        <v>338</v>
      </c>
      <c r="C336" s="67" t="s">
        <v>326</v>
      </c>
      <c r="D336" s="103" t="s">
        <v>621</v>
      </c>
      <c r="E336" s="103" t="s">
        <v>622</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621</v>
      </c>
      <c r="S336" s="103" t="s">
        <v>621</v>
      </c>
      <c r="T336" s="103" t="s">
        <v>621</v>
      </c>
      <c r="U336" s="103" t="s">
        <v>621</v>
      </c>
      <c r="V336" s="103" t="s">
        <v>621</v>
      </c>
      <c r="W336" s="103" t="s">
        <v>621</v>
      </c>
      <c r="X336" s="103" t="s">
        <v>621</v>
      </c>
      <c r="Y336" s="103" t="s">
        <v>621</v>
      </c>
      <c r="Z336" s="103" t="s">
        <v>621</v>
      </c>
      <c r="AA336" s="103" t="s">
        <v>621</v>
      </c>
      <c r="AB336" s="103" t="s">
        <v>621</v>
      </c>
      <c r="AD336" s="103">
        <f t="shared" si="37"/>
        <v>20</v>
      </c>
      <c r="AE336" s="103">
        <f t="shared" si="37"/>
        <v>5</v>
      </c>
      <c r="AF336" s="103"/>
      <c r="AG336" s="103">
        <f t="shared" si="38"/>
        <v>0</v>
      </c>
      <c r="AH336" s="103">
        <f t="shared" si="38"/>
        <v>0</v>
      </c>
      <c r="AI336" s="103">
        <f t="shared" si="39"/>
        <v>25</v>
      </c>
    </row>
    <row r="337" spans="1:35" x14ac:dyDescent="0.25">
      <c r="A337" s="101">
        <v>1313</v>
      </c>
      <c r="B337" s="67" t="s">
        <v>339</v>
      </c>
      <c r="C337" s="67" t="s">
        <v>326</v>
      </c>
      <c r="D337" s="103" t="s">
        <v>621</v>
      </c>
      <c r="E337" s="103" t="s">
        <v>621</v>
      </c>
      <c r="F337" s="103" t="s">
        <v>622</v>
      </c>
      <c r="G337" s="103" t="s">
        <v>621</v>
      </c>
      <c r="H337" s="103" t="s">
        <v>622</v>
      </c>
      <c r="I337" s="103" t="s">
        <v>621</v>
      </c>
      <c r="J337" s="103" t="s">
        <v>621</v>
      </c>
      <c r="K337" s="103" t="s">
        <v>622</v>
      </c>
      <c r="L337" s="103" t="s">
        <v>621</v>
      </c>
      <c r="M337" s="103" t="s">
        <v>622</v>
      </c>
      <c r="N337" s="103" t="s">
        <v>621</v>
      </c>
      <c r="O337" s="103" t="s">
        <v>621</v>
      </c>
      <c r="P337" s="103" t="s">
        <v>621</v>
      </c>
      <c r="Q337" s="103" t="s">
        <v>622</v>
      </c>
      <c r="R337" s="103" t="s">
        <v>621</v>
      </c>
      <c r="S337" s="103" t="s">
        <v>621</v>
      </c>
      <c r="T337" s="103" t="s">
        <v>621</v>
      </c>
      <c r="U337" s="103" t="s">
        <v>621</v>
      </c>
      <c r="V337" s="103" t="s">
        <v>621</v>
      </c>
      <c r="W337" s="103" t="s">
        <v>621</v>
      </c>
      <c r="X337" s="103" t="s">
        <v>623</v>
      </c>
      <c r="Y337" s="103" t="s">
        <v>623</v>
      </c>
      <c r="Z337" s="103" t="s">
        <v>621</v>
      </c>
      <c r="AA337" s="103" t="s">
        <v>621</v>
      </c>
      <c r="AB337" s="103" t="s">
        <v>623</v>
      </c>
      <c r="AD337" s="103">
        <f t="shared" si="37"/>
        <v>17</v>
      </c>
      <c r="AE337" s="103">
        <f t="shared" si="37"/>
        <v>5</v>
      </c>
      <c r="AF337" s="103"/>
      <c r="AG337" s="103">
        <f t="shared" si="38"/>
        <v>3</v>
      </c>
      <c r="AH337" s="103">
        <f t="shared" si="38"/>
        <v>0</v>
      </c>
      <c r="AI337" s="103">
        <f t="shared" si="39"/>
        <v>22</v>
      </c>
    </row>
    <row r="338" spans="1:35" x14ac:dyDescent="0.25">
      <c r="A338" s="101">
        <v>1314</v>
      </c>
      <c r="B338" s="67" t="s">
        <v>340</v>
      </c>
      <c r="C338" s="67" t="s">
        <v>326</v>
      </c>
      <c r="D338" s="103" t="s">
        <v>622</v>
      </c>
      <c r="E338" s="103" t="s">
        <v>621</v>
      </c>
      <c r="F338" s="103" t="s">
        <v>621</v>
      </c>
      <c r="G338" s="103" t="s">
        <v>621</v>
      </c>
      <c r="H338" s="103" t="s">
        <v>622</v>
      </c>
      <c r="I338" s="103" t="s">
        <v>621</v>
      </c>
      <c r="J338" s="103" t="s">
        <v>621</v>
      </c>
      <c r="K338" s="103" t="s">
        <v>622</v>
      </c>
      <c r="L338" s="103" t="s">
        <v>623</v>
      </c>
      <c r="M338" s="103" t="s">
        <v>622</v>
      </c>
      <c r="N338" s="103" t="s">
        <v>621</v>
      </c>
      <c r="O338" s="103" t="s">
        <v>623</v>
      </c>
      <c r="P338" s="103" t="s">
        <v>622</v>
      </c>
      <c r="Q338" s="103" t="s">
        <v>622</v>
      </c>
      <c r="R338" s="103" t="s">
        <v>621</v>
      </c>
      <c r="S338" s="103" t="s">
        <v>623</v>
      </c>
      <c r="T338" s="103" t="s">
        <v>621</v>
      </c>
      <c r="U338" s="103" t="s">
        <v>621</v>
      </c>
      <c r="V338" s="103" t="s">
        <v>621</v>
      </c>
      <c r="W338" s="103" t="s">
        <v>621</v>
      </c>
      <c r="X338" s="103" t="s">
        <v>622</v>
      </c>
      <c r="Y338" s="103" t="s">
        <v>621</v>
      </c>
      <c r="Z338" s="103" t="s">
        <v>621</v>
      </c>
      <c r="AA338" s="103" t="s">
        <v>622</v>
      </c>
      <c r="AB338" s="103" t="s">
        <v>621</v>
      </c>
      <c r="AD338" s="103">
        <f t="shared" si="37"/>
        <v>14</v>
      </c>
      <c r="AE338" s="103">
        <f t="shared" si="37"/>
        <v>8</v>
      </c>
      <c r="AF338" s="103"/>
      <c r="AG338" s="103">
        <f t="shared" si="38"/>
        <v>3</v>
      </c>
      <c r="AH338" s="103">
        <f t="shared" si="38"/>
        <v>0</v>
      </c>
      <c r="AI338" s="103">
        <f t="shared" si="39"/>
        <v>22</v>
      </c>
    </row>
    <row r="339" spans="1:35" x14ac:dyDescent="0.25">
      <c r="A339" s="101">
        <v>1315</v>
      </c>
      <c r="B339" s="67" t="s">
        <v>341</v>
      </c>
      <c r="C339" s="67" t="s">
        <v>326</v>
      </c>
      <c r="D339" s="103" t="s">
        <v>621</v>
      </c>
      <c r="E339" s="103" t="s">
        <v>621</v>
      </c>
      <c r="F339" s="103" t="s">
        <v>621</v>
      </c>
      <c r="G339" s="103" t="s">
        <v>621</v>
      </c>
      <c r="H339" s="103" t="s">
        <v>622</v>
      </c>
      <c r="I339" s="103" t="s">
        <v>621</v>
      </c>
      <c r="J339" s="103" t="s">
        <v>621</v>
      </c>
      <c r="K339" s="103" t="s">
        <v>622</v>
      </c>
      <c r="L339" s="103" t="s">
        <v>622</v>
      </c>
      <c r="M339" s="103" t="s">
        <v>621</v>
      </c>
      <c r="N339" s="103" t="s">
        <v>621</v>
      </c>
      <c r="O339" s="103" t="s">
        <v>621</v>
      </c>
      <c r="P339" s="103" t="s">
        <v>621</v>
      </c>
      <c r="Q339" s="103" t="s">
        <v>622</v>
      </c>
      <c r="R339" s="103" t="s">
        <v>621</v>
      </c>
      <c r="S339" s="103" t="s">
        <v>621</v>
      </c>
      <c r="T339" s="103" t="s">
        <v>621</v>
      </c>
      <c r="U339" s="103" t="s">
        <v>621</v>
      </c>
      <c r="V339" s="103" t="s">
        <v>621</v>
      </c>
      <c r="W339" s="103" t="s">
        <v>621</v>
      </c>
      <c r="X339" s="103" t="s">
        <v>623</v>
      </c>
      <c r="Y339" s="103" t="s">
        <v>623</v>
      </c>
      <c r="Z339" s="103" t="s">
        <v>623</v>
      </c>
      <c r="AA339" s="103" t="s">
        <v>621</v>
      </c>
      <c r="AB339" s="103" t="s">
        <v>621</v>
      </c>
      <c r="AD339" s="103">
        <f t="shared" si="37"/>
        <v>18</v>
      </c>
      <c r="AE339" s="103">
        <f t="shared" si="37"/>
        <v>4</v>
      </c>
      <c r="AF339" s="103"/>
      <c r="AG339" s="103">
        <f t="shared" si="38"/>
        <v>3</v>
      </c>
      <c r="AH339" s="103">
        <f t="shared" si="38"/>
        <v>0</v>
      </c>
      <c r="AI339" s="103">
        <f t="shared" si="39"/>
        <v>22</v>
      </c>
    </row>
    <row r="340" spans="1:35" x14ac:dyDescent="0.25">
      <c r="A340" s="101">
        <v>1316</v>
      </c>
      <c r="B340" s="67" t="s">
        <v>342</v>
      </c>
      <c r="C340" s="67" t="s">
        <v>326</v>
      </c>
      <c r="D340" s="103" t="s">
        <v>621</v>
      </c>
      <c r="E340" s="103" t="s">
        <v>621</v>
      </c>
      <c r="F340" s="103" t="s">
        <v>621</v>
      </c>
      <c r="G340" s="103" t="s">
        <v>621</v>
      </c>
      <c r="H340" s="103" t="s">
        <v>622</v>
      </c>
      <c r="I340" s="103" t="s">
        <v>621</v>
      </c>
      <c r="J340" s="103" t="s">
        <v>621</v>
      </c>
      <c r="K340" s="103" t="s">
        <v>621</v>
      </c>
      <c r="L340" s="103" t="s">
        <v>622</v>
      </c>
      <c r="M340" s="103" t="s">
        <v>621</v>
      </c>
      <c r="N340" s="103" t="s">
        <v>621</v>
      </c>
      <c r="O340" s="103" t="s">
        <v>621</v>
      </c>
      <c r="P340" s="103" t="s">
        <v>621</v>
      </c>
      <c r="Q340" s="103" t="s">
        <v>622</v>
      </c>
      <c r="R340" s="103" t="s">
        <v>621</v>
      </c>
      <c r="S340" s="103" t="s">
        <v>621</v>
      </c>
      <c r="T340" s="103" t="s">
        <v>621</v>
      </c>
      <c r="U340" s="103" t="s">
        <v>621</v>
      </c>
      <c r="V340" s="103" t="s">
        <v>621</v>
      </c>
      <c r="W340" s="103" t="s">
        <v>621</v>
      </c>
      <c r="X340" s="103" t="s">
        <v>623</v>
      </c>
      <c r="Y340" s="103" t="s">
        <v>621</v>
      </c>
      <c r="Z340" s="103" t="s">
        <v>623</v>
      </c>
      <c r="AA340" s="103" t="s">
        <v>621</v>
      </c>
      <c r="AB340" s="103" t="s">
        <v>621</v>
      </c>
      <c r="AD340" s="103">
        <f t="shared" si="37"/>
        <v>20</v>
      </c>
      <c r="AE340" s="103">
        <f t="shared" si="37"/>
        <v>3</v>
      </c>
      <c r="AF340" s="103"/>
      <c r="AG340" s="103">
        <f t="shared" si="38"/>
        <v>2</v>
      </c>
      <c r="AH340" s="103">
        <f t="shared" si="38"/>
        <v>0</v>
      </c>
      <c r="AI340" s="103">
        <f t="shared" si="39"/>
        <v>23</v>
      </c>
    </row>
    <row r="341" spans="1:35" x14ac:dyDescent="0.25">
      <c r="A341" s="101">
        <v>1317</v>
      </c>
      <c r="B341" s="67" t="s">
        <v>344</v>
      </c>
      <c r="C341" s="67" t="s">
        <v>326</v>
      </c>
      <c r="D341" s="103" t="s">
        <v>621</v>
      </c>
      <c r="E341" s="103" t="s">
        <v>623</v>
      </c>
      <c r="F341" s="103" t="s">
        <v>621</v>
      </c>
      <c r="G341" s="103" t="s">
        <v>621</v>
      </c>
      <c r="H341" s="103" t="s">
        <v>622</v>
      </c>
      <c r="I341" s="103" t="s">
        <v>621</v>
      </c>
      <c r="J341" s="103" t="s">
        <v>621</v>
      </c>
      <c r="K341" s="103" t="s">
        <v>621</v>
      </c>
      <c r="L341" s="103" t="s">
        <v>622</v>
      </c>
      <c r="M341" s="103" t="s">
        <v>621</v>
      </c>
      <c r="N341" s="103" t="s">
        <v>623</v>
      </c>
      <c r="O341" s="103" t="s">
        <v>621</v>
      </c>
      <c r="P341" s="103" t="s">
        <v>621</v>
      </c>
      <c r="Q341" s="103" t="s">
        <v>622</v>
      </c>
      <c r="R341" s="103" t="s">
        <v>621</v>
      </c>
      <c r="S341" s="103" t="s">
        <v>621</v>
      </c>
      <c r="T341" s="103" t="s">
        <v>621</v>
      </c>
      <c r="U341" s="103" t="s">
        <v>621</v>
      </c>
      <c r="V341" s="103" t="s">
        <v>621</v>
      </c>
      <c r="W341" s="103" t="s">
        <v>621</v>
      </c>
      <c r="X341" s="103" t="s">
        <v>623</v>
      </c>
      <c r="Y341" s="103" t="s">
        <v>623</v>
      </c>
      <c r="Z341" s="103" t="s">
        <v>621</v>
      </c>
      <c r="AA341" s="103" t="s">
        <v>621</v>
      </c>
      <c r="AB341" s="103" t="s">
        <v>621</v>
      </c>
      <c r="AD341" s="103">
        <f t="shared" si="37"/>
        <v>18</v>
      </c>
      <c r="AE341" s="103">
        <f t="shared" si="37"/>
        <v>3</v>
      </c>
      <c r="AF341" s="103"/>
      <c r="AG341" s="103">
        <f t="shared" si="38"/>
        <v>4</v>
      </c>
      <c r="AH341" s="103">
        <f t="shared" si="38"/>
        <v>0</v>
      </c>
      <c r="AI341" s="103">
        <f t="shared" si="39"/>
        <v>21</v>
      </c>
    </row>
    <row r="342" spans="1:35" x14ac:dyDescent="0.25">
      <c r="A342" s="101">
        <v>1318</v>
      </c>
      <c r="B342" s="67" t="s">
        <v>345</v>
      </c>
      <c r="C342" s="67" t="s">
        <v>326</v>
      </c>
      <c r="D342" s="103" t="s">
        <v>621</v>
      </c>
      <c r="E342" s="103" t="s">
        <v>621</v>
      </c>
      <c r="F342" s="103" t="s">
        <v>622</v>
      </c>
      <c r="G342" s="103" t="s">
        <v>621</v>
      </c>
      <c r="H342" s="103" t="s">
        <v>622</v>
      </c>
      <c r="I342" s="103" t="s">
        <v>621</v>
      </c>
      <c r="J342" s="103" t="s">
        <v>621</v>
      </c>
      <c r="K342" s="103" t="s">
        <v>622</v>
      </c>
      <c r="L342" s="103" t="s">
        <v>621</v>
      </c>
      <c r="M342" s="103" t="s">
        <v>621</v>
      </c>
      <c r="N342" s="103" t="s">
        <v>621</v>
      </c>
      <c r="O342" s="103" t="s">
        <v>621</v>
      </c>
      <c r="P342" s="103" t="s">
        <v>621</v>
      </c>
      <c r="Q342" s="103" t="s">
        <v>622</v>
      </c>
      <c r="R342" s="103" t="s">
        <v>621</v>
      </c>
      <c r="S342" s="103" t="s">
        <v>621</v>
      </c>
      <c r="T342" s="103" t="s">
        <v>623</v>
      </c>
      <c r="U342" s="103" t="s">
        <v>621</v>
      </c>
      <c r="V342" s="103" t="s">
        <v>621</v>
      </c>
      <c r="W342" s="103" t="s">
        <v>621</v>
      </c>
      <c r="X342" s="103" t="s">
        <v>621</v>
      </c>
      <c r="Y342" s="103" t="s">
        <v>621</v>
      </c>
      <c r="Z342" s="103" t="s">
        <v>621</v>
      </c>
      <c r="AA342" s="103" t="s">
        <v>621</v>
      </c>
      <c r="AB342" s="103" t="s">
        <v>621</v>
      </c>
      <c r="AD342" s="103">
        <f t="shared" si="37"/>
        <v>20</v>
      </c>
      <c r="AE342" s="103">
        <f t="shared" si="37"/>
        <v>4</v>
      </c>
      <c r="AF342" s="103"/>
      <c r="AG342" s="103">
        <f t="shared" si="38"/>
        <v>1</v>
      </c>
      <c r="AH342" s="103">
        <f t="shared" si="38"/>
        <v>0</v>
      </c>
      <c r="AI342" s="103">
        <f t="shared" si="39"/>
        <v>24</v>
      </c>
    </row>
    <row r="343" spans="1:35" x14ac:dyDescent="0.25">
      <c r="A343" s="101">
        <v>1319</v>
      </c>
      <c r="B343" s="67" t="s">
        <v>346</v>
      </c>
      <c r="C343" s="67" t="s">
        <v>326</v>
      </c>
      <c r="D343" s="103" t="s">
        <v>621</v>
      </c>
      <c r="E343" s="103" t="s">
        <v>621</v>
      </c>
      <c r="F343" s="103" t="s">
        <v>622</v>
      </c>
      <c r="G343" s="103" t="s">
        <v>621</v>
      </c>
      <c r="H343" s="103" t="s">
        <v>622</v>
      </c>
      <c r="I343" s="103" t="s">
        <v>621</v>
      </c>
      <c r="J343" s="103" t="s">
        <v>621</v>
      </c>
      <c r="K343" s="103" t="s">
        <v>623</v>
      </c>
      <c r="L343" s="103" t="s">
        <v>621</v>
      </c>
      <c r="M343" s="103" t="s">
        <v>621</v>
      </c>
      <c r="N343" s="103" t="s">
        <v>621</v>
      </c>
      <c r="O343" s="103" t="s">
        <v>621</v>
      </c>
      <c r="P343" s="103" t="s">
        <v>621</v>
      </c>
      <c r="Q343" s="103" t="s">
        <v>622</v>
      </c>
      <c r="R343" s="103" t="s">
        <v>621</v>
      </c>
      <c r="S343" s="103" t="s">
        <v>621</v>
      </c>
      <c r="T343" s="103" t="s">
        <v>623</v>
      </c>
      <c r="U343" s="103" t="s">
        <v>621</v>
      </c>
      <c r="V343" s="103" t="s">
        <v>621</v>
      </c>
      <c r="W343" s="103" t="s">
        <v>623</v>
      </c>
      <c r="X343" s="103" t="s">
        <v>623</v>
      </c>
      <c r="Y343" s="103" t="s">
        <v>621</v>
      </c>
      <c r="Z343" s="103" t="s">
        <v>621</v>
      </c>
      <c r="AA343" s="103" t="s">
        <v>621</v>
      </c>
      <c r="AB343" s="103" t="s">
        <v>621</v>
      </c>
      <c r="AD343" s="103">
        <f t="shared" si="37"/>
        <v>18</v>
      </c>
      <c r="AE343" s="103">
        <f t="shared" si="37"/>
        <v>3</v>
      </c>
      <c r="AF343" s="103"/>
      <c r="AG343" s="103">
        <f t="shared" si="38"/>
        <v>4</v>
      </c>
      <c r="AH343" s="103">
        <f t="shared" si="38"/>
        <v>0</v>
      </c>
      <c r="AI343" s="103">
        <f t="shared" si="39"/>
        <v>21</v>
      </c>
    </row>
    <row r="344" spans="1:35" x14ac:dyDescent="0.25">
      <c r="A344" s="101">
        <v>1320</v>
      </c>
      <c r="B344" s="67" t="s">
        <v>347</v>
      </c>
      <c r="C344" s="67" t="s">
        <v>326</v>
      </c>
      <c r="D344" s="103" t="s">
        <v>623</v>
      </c>
      <c r="E344" s="103" t="s">
        <v>622</v>
      </c>
      <c r="F344" s="103" t="s">
        <v>622</v>
      </c>
      <c r="G344" s="103" t="s">
        <v>621</v>
      </c>
      <c r="H344" s="103" t="s">
        <v>622</v>
      </c>
      <c r="I344" s="103" t="s">
        <v>621</v>
      </c>
      <c r="J344" s="103" t="s">
        <v>621</v>
      </c>
      <c r="K344" s="103" t="s">
        <v>622</v>
      </c>
      <c r="L344" s="103" t="s">
        <v>621</v>
      </c>
      <c r="M344" s="103" t="s">
        <v>622</v>
      </c>
      <c r="N344" s="103" t="s">
        <v>621</v>
      </c>
      <c r="O344" s="103" t="s">
        <v>621</v>
      </c>
      <c r="P344" s="103" t="s">
        <v>621</v>
      </c>
      <c r="Q344" s="103" t="s">
        <v>622</v>
      </c>
      <c r="R344" s="103" t="s">
        <v>621</v>
      </c>
      <c r="S344" s="103" t="s">
        <v>621</v>
      </c>
      <c r="T344" s="103" t="s">
        <v>621</v>
      </c>
      <c r="U344" s="103" t="s">
        <v>621</v>
      </c>
      <c r="V344" s="103" t="s">
        <v>621</v>
      </c>
      <c r="W344" s="103" t="s">
        <v>621</v>
      </c>
      <c r="X344" s="103" t="s">
        <v>623</v>
      </c>
      <c r="Y344" s="103" t="s">
        <v>623</v>
      </c>
      <c r="Z344" s="103" t="s">
        <v>621</v>
      </c>
      <c r="AA344" s="103" t="s">
        <v>621</v>
      </c>
      <c r="AB344" s="103" t="s">
        <v>621</v>
      </c>
      <c r="AD344" s="103">
        <f t="shared" ref="AD344:AE363" si="40">COUNTIF($D344:$AB344,AD$3)</f>
        <v>16</v>
      </c>
      <c r="AE344" s="103">
        <f t="shared" si="40"/>
        <v>6</v>
      </c>
      <c r="AF344" s="103"/>
      <c r="AG344" s="103">
        <f t="shared" ref="AG344:AH363" si="41">COUNTIF($D344:$AB344,AG$3)</f>
        <v>3</v>
      </c>
      <c r="AH344" s="103">
        <f t="shared" si="41"/>
        <v>0</v>
      </c>
      <c r="AI344" s="103">
        <f t="shared" si="39"/>
        <v>22</v>
      </c>
    </row>
    <row r="345" spans="1:35" x14ac:dyDescent="0.25">
      <c r="A345" s="101">
        <v>1321</v>
      </c>
      <c r="B345" s="67" t="s">
        <v>348</v>
      </c>
      <c r="C345" s="67" t="s">
        <v>326</v>
      </c>
      <c r="D345" s="103" t="s">
        <v>621</v>
      </c>
      <c r="E345" s="103" t="s">
        <v>623</v>
      </c>
      <c r="F345" s="103" t="s">
        <v>622</v>
      </c>
      <c r="G345" s="103" t="s">
        <v>621</v>
      </c>
      <c r="H345" s="103" t="s">
        <v>621</v>
      </c>
      <c r="I345" s="103" t="s">
        <v>621</v>
      </c>
      <c r="J345" s="103" t="s">
        <v>621</v>
      </c>
      <c r="K345" s="103" t="s">
        <v>622</v>
      </c>
      <c r="L345" s="103" t="s">
        <v>622</v>
      </c>
      <c r="M345" s="103" t="s">
        <v>621</v>
      </c>
      <c r="N345" s="103" t="s">
        <v>621</v>
      </c>
      <c r="O345" s="103" t="s">
        <v>621</v>
      </c>
      <c r="P345" s="103" t="s">
        <v>621</v>
      </c>
      <c r="Q345" s="103" t="s">
        <v>622</v>
      </c>
      <c r="R345" s="103" t="s">
        <v>621</v>
      </c>
      <c r="S345" s="103" t="s">
        <v>621</v>
      </c>
      <c r="T345" s="103" t="s">
        <v>621</v>
      </c>
      <c r="U345" s="103" t="s">
        <v>621</v>
      </c>
      <c r="V345" s="103" t="s">
        <v>621</v>
      </c>
      <c r="W345" s="103" t="s">
        <v>621</v>
      </c>
      <c r="X345" s="103" t="s">
        <v>623</v>
      </c>
      <c r="Y345" s="103" t="s">
        <v>621</v>
      </c>
      <c r="Z345" s="103" t="s">
        <v>621</v>
      </c>
      <c r="AA345" s="103" t="s">
        <v>623</v>
      </c>
      <c r="AB345" s="103" t="s">
        <v>621</v>
      </c>
      <c r="AD345" s="103">
        <f t="shared" si="40"/>
        <v>18</v>
      </c>
      <c r="AE345" s="103">
        <f t="shared" si="40"/>
        <v>4</v>
      </c>
      <c r="AF345" s="103"/>
      <c r="AG345" s="103">
        <f t="shared" si="41"/>
        <v>3</v>
      </c>
      <c r="AH345" s="103">
        <f t="shared" si="41"/>
        <v>0</v>
      </c>
      <c r="AI345" s="103">
        <f t="shared" si="39"/>
        <v>22</v>
      </c>
    </row>
    <row r="346" spans="1:35" x14ac:dyDescent="0.25">
      <c r="A346" s="101">
        <v>1322</v>
      </c>
      <c r="B346" s="67" t="s">
        <v>349</v>
      </c>
      <c r="C346" s="67" t="s">
        <v>326</v>
      </c>
      <c r="D346" s="103" t="s">
        <v>621</v>
      </c>
      <c r="E346" s="103" t="s">
        <v>621</v>
      </c>
      <c r="F346" s="103" t="s">
        <v>622</v>
      </c>
      <c r="G346" s="103" t="s">
        <v>621</v>
      </c>
      <c r="H346" s="103" t="s">
        <v>622</v>
      </c>
      <c r="I346" s="103" t="s">
        <v>621</v>
      </c>
      <c r="J346" s="103" t="s">
        <v>621</v>
      </c>
      <c r="K346" s="103" t="s">
        <v>622</v>
      </c>
      <c r="L346" s="103" t="s">
        <v>622</v>
      </c>
      <c r="M346" s="103" t="s">
        <v>621</v>
      </c>
      <c r="N346" s="103" t="s">
        <v>623</v>
      </c>
      <c r="O346" s="103" t="s">
        <v>621</v>
      </c>
      <c r="P346" s="103" t="s">
        <v>621</v>
      </c>
      <c r="Q346" s="103" t="s">
        <v>622</v>
      </c>
      <c r="R346" s="103" t="s">
        <v>621</v>
      </c>
      <c r="S346" s="103" t="s">
        <v>621</v>
      </c>
      <c r="T346" s="103" t="s">
        <v>621</v>
      </c>
      <c r="U346" s="103" t="s">
        <v>621</v>
      </c>
      <c r="V346" s="103" t="s">
        <v>621</v>
      </c>
      <c r="W346" s="103" t="s">
        <v>621</v>
      </c>
      <c r="X346" s="103" t="s">
        <v>623</v>
      </c>
      <c r="Y346" s="103" t="s">
        <v>623</v>
      </c>
      <c r="Z346" s="103" t="s">
        <v>621</v>
      </c>
      <c r="AA346" s="103" t="s">
        <v>621</v>
      </c>
      <c r="AB346" s="103" t="s">
        <v>621</v>
      </c>
      <c r="AD346" s="103">
        <f t="shared" si="40"/>
        <v>17</v>
      </c>
      <c r="AE346" s="103">
        <f t="shared" si="40"/>
        <v>5</v>
      </c>
      <c r="AF346" s="103"/>
      <c r="AG346" s="103">
        <f t="shared" si="41"/>
        <v>3</v>
      </c>
      <c r="AH346" s="103">
        <f t="shared" si="41"/>
        <v>0</v>
      </c>
      <c r="AI346" s="103">
        <f t="shared" si="39"/>
        <v>22</v>
      </c>
    </row>
    <row r="347" spans="1:35" x14ac:dyDescent="0.25">
      <c r="A347" s="101">
        <v>1323</v>
      </c>
      <c r="B347" s="67" t="s">
        <v>351</v>
      </c>
      <c r="C347" s="67" t="s">
        <v>326</v>
      </c>
      <c r="D347" s="103" t="s">
        <v>621</v>
      </c>
      <c r="E347" s="103" t="s">
        <v>621</v>
      </c>
      <c r="F347" s="103" t="s">
        <v>622</v>
      </c>
      <c r="G347" s="103" t="s">
        <v>621</v>
      </c>
      <c r="H347" s="103" t="s">
        <v>622</v>
      </c>
      <c r="I347" s="103" t="s">
        <v>621</v>
      </c>
      <c r="J347" s="103" t="s">
        <v>621</v>
      </c>
      <c r="K347" s="103" t="s">
        <v>622</v>
      </c>
      <c r="L347" s="103" t="s">
        <v>622</v>
      </c>
      <c r="M347" s="103" t="s">
        <v>622</v>
      </c>
      <c r="N347" s="103" t="s">
        <v>621</v>
      </c>
      <c r="O347" s="103" t="s">
        <v>621</v>
      </c>
      <c r="P347" s="103" t="s">
        <v>622</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621</v>
      </c>
      <c r="AD347" s="103">
        <f t="shared" si="40"/>
        <v>19</v>
      </c>
      <c r="AE347" s="103">
        <f t="shared" si="40"/>
        <v>6</v>
      </c>
      <c r="AF347" s="103"/>
      <c r="AG347" s="103">
        <f t="shared" si="41"/>
        <v>0</v>
      </c>
      <c r="AH347" s="103">
        <f t="shared" si="41"/>
        <v>0</v>
      </c>
      <c r="AI347" s="103">
        <f t="shared" si="39"/>
        <v>25</v>
      </c>
    </row>
    <row r="348" spans="1:35" x14ac:dyDescent="0.25">
      <c r="A348" s="101">
        <v>1324</v>
      </c>
      <c r="B348" s="67" t="s">
        <v>352</v>
      </c>
      <c r="C348" s="67" t="s">
        <v>326</v>
      </c>
      <c r="D348" s="103" t="s">
        <v>622</v>
      </c>
      <c r="E348" s="103" t="s">
        <v>622</v>
      </c>
      <c r="F348" s="103" t="s">
        <v>621</v>
      </c>
      <c r="G348" s="103" t="s">
        <v>621</v>
      </c>
      <c r="H348" s="103" t="s">
        <v>622</v>
      </c>
      <c r="I348" s="103" t="s">
        <v>621</v>
      </c>
      <c r="J348" s="103" t="s">
        <v>621</v>
      </c>
      <c r="K348" s="103" t="s">
        <v>622</v>
      </c>
      <c r="L348" s="103" t="s">
        <v>621</v>
      </c>
      <c r="M348" s="103" t="s">
        <v>622</v>
      </c>
      <c r="N348" s="103" t="s">
        <v>621</v>
      </c>
      <c r="O348" s="103" t="s">
        <v>621</v>
      </c>
      <c r="P348" s="103" t="s">
        <v>621</v>
      </c>
      <c r="Q348" s="103" t="s">
        <v>622</v>
      </c>
      <c r="R348" s="103" t="s">
        <v>621</v>
      </c>
      <c r="S348" s="103" t="s">
        <v>621</v>
      </c>
      <c r="T348" s="103" t="s">
        <v>621</v>
      </c>
      <c r="U348" s="103" t="s">
        <v>622</v>
      </c>
      <c r="V348" s="103" t="s">
        <v>622</v>
      </c>
      <c r="W348" s="103" t="s">
        <v>621</v>
      </c>
      <c r="X348" s="103" t="s">
        <v>622</v>
      </c>
      <c r="Y348" s="103" t="s">
        <v>621</v>
      </c>
      <c r="Z348" s="103" t="s">
        <v>621</v>
      </c>
      <c r="AA348" s="103" t="s">
        <v>622</v>
      </c>
      <c r="AB348" s="103" t="s">
        <v>623</v>
      </c>
      <c r="AD348" s="103">
        <f t="shared" si="40"/>
        <v>14</v>
      </c>
      <c r="AE348" s="103">
        <f t="shared" si="40"/>
        <v>10</v>
      </c>
      <c r="AF348" s="103"/>
      <c r="AG348" s="103">
        <f t="shared" si="41"/>
        <v>1</v>
      </c>
      <c r="AH348" s="103">
        <f t="shared" si="41"/>
        <v>0</v>
      </c>
      <c r="AI348" s="103">
        <f t="shared" si="39"/>
        <v>24</v>
      </c>
    </row>
    <row r="349" spans="1:35" x14ac:dyDescent="0.25">
      <c r="A349" s="101">
        <v>1325</v>
      </c>
      <c r="B349" s="67" t="s">
        <v>353</v>
      </c>
      <c r="C349" s="67" t="s">
        <v>326</v>
      </c>
      <c r="D349" s="103" t="s">
        <v>621</v>
      </c>
      <c r="E349" s="103" t="s">
        <v>621</v>
      </c>
      <c r="F349" s="103" t="s">
        <v>622</v>
      </c>
      <c r="G349" s="103" t="s">
        <v>621</v>
      </c>
      <c r="H349" s="103" t="s">
        <v>622</v>
      </c>
      <c r="I349" s="103" t="s">
        <v>621</v>
      </c>
      <c r="J349" s="103" t="s">
        <v>621</v>
      </c>
      <c r="K349" s="103" t="s">
        <v>621</v>
      </c>
      <c r="L349" s="103" t="s">
        <v>622</v>
      </c>
      <c r="M349" s="103" t="s">
        <v>621</v>
      </c>
      <c r="N349" s="103" t="s">
        <v>621</v>
      </c>
      <c r="O349" s="103" t="s">
        <v>621</v>
      </c>
      <c r="P349" s="103" t="s">
        <v>621</v>
      </c>
      <c r="Q349" s="103" t="s">
        <v>622</v>
      </c>
      <c r="R349" s="103" t="s">
        <v>621</v>
      </c>
      <c r="S349" s="103" t="s">
        <v>621</v>
      </c>
      <c r="T349" s="103" t="s">
        <v>623</v>
      </c>
      <c r="U349" s="103" t="s">
        <v>621</v>
      </c>
      <c r="V349" s="103" t="s">
        <v>621</v>
      </c>
      <c r="W349" s="103" t="s">
        <v>621</v>
      </c>
      <c r="X349" s="103" t="s">
        <v>623</v>
      </c>
      <c r="Y349" s="103" t="s">
        <v>623</v>
      </c>
      <c r="Z349" s="103" t="s">
        <v>621</v>
      </c>
      <c r="AA349" s="103" t="s">
        <v>621</v>
      </c>
      <c r="AB349" s="103" t="s">
        <v>623</v>
      </c>
      <c r="AD349" s="103">
        <f t="shared" si="40"/>
        <v>17</v>
      </c>
      <c r="AE349" s="103">
        <f t="shared" si="40"/>
        <v>4</v>
      </c>
      <c r="AF349" s="103"/>
      <c r="AG349" s="103">
        <f t="shared" si="41"/>
        <v>4</v>
      </c>
      <c r="AH349" s="103">
        <f t="shared" si="41"/>
        <v>0</v>
      </c>
      <c r="AI349" s="103">
        <f t="shared" si="39"/>
        <v>21</v>
      </c>
    </row>
    <row r="350" spans="1:3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622</v>
      </c>
      <c r="M350" s="103" t="s">
        <v>621</v>
      </c>
      <c r="N350" s="103" t="s">
        <v>621</v>
      </c>
      <c r="O350" s="103" t="s">
        <v>621</v>
      </c>
      <c r="P350" s="103" t="s">
        <v>621</v>
      </c>
      <c r="Q350" s="103" t="s">
        <v>622</v>
      </c>
      <c r="R350" s="103" t="s">
        <v>621</v>
      </c>
      <c r="S350" s="103" t="s">
        <v>621</v>
      </c>
      <c r="T350" s="103" t="s">
        <v>623</v>
      </c>
      <c r="U350" s="103" t="s">
        <v>621</v>
      </c>
      <c r="V350" s="103" t="s">
        <v>621</v>
      </c>
      <c r="W350" s="103" t="s">
        <v>621</v>
      </c>
      <c r="X350" s="103" t="s">
        <v>623</v>
      </c>
      <c r="Y350" s="103" t="s">
        <v>623</v>
      </c>
      <c r="Z350" s="103" t="s">
        <v>621</v>
      </c>
      <c r="AA350" s="103" t="s">
        <v>623</v>
      </c>
      <c r="AB350" s="103" t="s">
        <v>621</v>
      </c>
      <c r="AD350" s="103">
        <f t="shared" si="40"/>
        <v>19</v>
      </c>
      <c r="AE350" s="103">
        <f t="shared" si="40"/>
        <v>2</v>
      </c>
      <c r="AF350" s="103"/>
      <c r="AG350" s="103">
        <f t="shared" si="41"/>
        <v>4</v>
      </c>
      <c r="AH350" s="103">
        <f t="shared" si="41"/>
        <v>0</v>
      </c>
      <c r="AI350" s="103">
        <f t="shared" si="39"/>
        <v>21</v>
      </c>
    </row>
    <row r="351" spans="1:35" x14ac:dyDescent="0.25">
      <c r="A351" s="101">
        <v>1327</v>
      </c>
      <c r="B351" s="67" t="s">
        <v>355</v>
      </c>
      <c r="C351" s="67" t="s">
        <v>326</v>
      </c>
      <c r="D351" s="103" t="s">
        <v>621</v>
      </c>
      <c r="E351" s="103" t="s">
        <v>621</v>
      </c>
      <c r="F351" s="103" t="s">
        <v>621</v>
      </c>
      <c r="G351" s="103" t="s">
        <v>621</v>
      </c>
      <c r="H351" s="103" t="s">
        <v>622</v>
      </c>
      <c r="I351" s="103" t="s">
        <v>621</v>
      </c>
      <c r="J351" s="103" t="s">
        <v>621</v>
      </c>
      <c r="K351" s="103" t="s">
        <v>622</v>
      </c>
      <c r="L351" s="103" t="s">
        <v>621</v>
      </c>
      <c r="M351" s="103" t="s">
        <v>622</v>
      </c>
      <c r="N351" s="103" t="s">
        <v>623</v>
      </c>
      <c r="O351" s="103" t="s">
        <v>621</v>
      </c>
      <c r="P351" s="103" t="s">
        <v>621</v>
      </c>
      <c r="Q351" s="103" t="s">
        <v>622</v>
      </c>
      <c r="R351" s="103" t="s">
        <v>621</v>
      </c>
      <c r="S351" s="103" t="s">
        <v>623</v>
      </c>
      <c r="T351" s="103" t="s">
        <v>621</v>
      </c>
      <c r="U351" s="103" t="s">
        <v>621</v>
      </c>
      <c r="V351" s="103" t="s">
        <v>621</v>
      </c>
      <c r="W351" s="103" t="s">
        <v>621</v>
      </c>
      <c r="X351" s="103" t="s">
        <v>623</v>
      </c>
      <c r="Y351" s="103" t="s">
        <v>623</v>
      </c>
      <c r="Z351" s="103" t="s">
        <v>621</v>
      </c>
      <c r="AA351" s="103" t="s">
        <v>621</v>
      </c>
      <c r="AB351" s="103" t="s">
        <v>621</v>
      </c>
      <c r="AD351" s="103">
        <f t="shared" si="40"/>
        <v>17</v>
      </c>
      <c r="AE351" s="103">
        <f t="shared" si="40"/>
        <v>4</v>
      </c>
      <c r="AF351" s="103"/>
      <c r="AG351" s="103">
        <f t="shared" si="41"/>
        <v>4</v>
      </c>
      <c r="AH351" s="103">
        <f t="shared" si="41"/>
        <v>0</v>
      </c>
      <c r="AI351" s="103">
        <f t="shared" si="39"/>
        <v>21</v>
      </c>
    </row>
    <row r="352" spans="1:35" x14ac:dyDescent="0.25">
      <c r="A352" s="101">
        <v>1328</v>
      </c>
      <c r="B352" s="67" t="s">
        <v>356</v>
      </c>
      <c r="C352" s="67" t="s">
        <v>326</v>
      </c>
      <c r="D352" s="103" t="s">
        <v>621</v>
      </c>
      <c r="E352" s="103" t="s">
        <v>621</v>
      </c>
      <c r="F352" s="103" t="s">
        <v>621</v>
      </c>
      <c r="G352" s="103" t="s">
        <v>621</v>
      </c>
      <c r="H352" s="103" t="s">
        <v>622</v>
      </c>
      <c r="I352" s="103" t="s">
        <v>621</v>
      </c>
      <c r="J352" s="103" t="s">
        <v>621</v>
      </c>
      <c r="K352" s="103" t="s">
        <v>623</v>
      </c>
      <c r="L352" s="103" t="s">
        <v>622</v>
      </c>
      <c r="M352" s="103" t="s">
        <v>621</v>
      </c>
      <c r="N352" s="103" t="s">
        <v>621</v>
      </c>
      <c r="O352" s="103" t="s">
        <v>621</v>
      </c>
      <c r="P352" s="103" t="s">
        <v>621</v>
      </c>
      <c r="Q352" s="103" t="s">
        <v>622</v>
      </c>
      <c r="R352" s="103" t="s">
        <v>621</v>
      </c>
      <c r="S352" s="103" t="s">
        <v>621</v>
      </c>
      <c r="T352" s="103" t="s">
        <v>623</v>
      </c>
      <c r="U352" s="103" t="s">
        <v>621</v>
      </c>
      <c r="V352" s="103" t="s">
        <v>623</v>
      </c>
      <c r="W352" s="103" t="s">
        <v>621</v>
      </c>
      <c r="X352" s="103" t="s">
        <v>621</v>
      </c>
      <c r="Y352" s="103" t="s">
        <v>621</v>
      </c>
      <c r="Z352" s="103" t="s">
        <v>621</v>
      </c>
      <c r="AA352" s="103" t="s">
        <v>621</v>
      </c>
      <c r="AB352" s="103" t="s">
        <v>621</v>
      </c>
      <c r="AD352" s="103">
        <f t="shared" si="40"/>
        <v>19</v>
      </c>
      <c r="AE352" s="103">
        <f t="shared" si="40"/>
        <v>3</v>
      </c>
      <c r="AF352" s="103"/>
      <c r="AG352" s="103">
        <f t="shared" si="41"/>
        <v>3</v>
      </c>
      <c r="AH352" s="103">
        <f t="shared" si="41"/>
        <v>0</v>
      </c>
      <c r="AI352" s="103">
        <f t="shared" si="39"/>
        <v>22</v>
      </c>
    </row>
    <row r="353" spans="1:35" x14ac:dyDescent="0.25">
      <c r="A353" s="101">
        <v>1329</v>
      </c>
      <c r="B353" s="67" t="s">
        <v>357</v>
      </c>
      <c r="C353" s="67" t="s">
        <v>326</v>
      </c>
      <c r="D353" s="103" t="s">
        <v>621</v>
      </c>
      <c r="E353" s="103" t="s">
        <v>621</v>
      </c>
      <c r="F353" s="103" t="s">
        <v>622</v>
      </c>
      <c r="G353" s="103" t="s">
        <v>621</v>
      </c>
      <c r="H353" s="103" t="s">
        <v>622</v>
      </c>
      <c r="I353" s="103" t="s">
        <v>621</v>
      </c>
      <c r="J353" s="103" t="s">
        <v>621</v>
      </c>
      <c r="K353" s="103" t="s">
        <v>622</v>
      </c>
      <c r="L353" s="103" t="s">
        <v>621</v>
      </c>
      <c r="M353" s="103" t="s">
        <v>621</v>
      </c>
      <c r="N353" s="103" t="s">
        <v>621</v>
      </c>
      <c r="O353" s="103" t="s">
        <v>621</v>
      </c>
      <c r="P353" s="103" t="s">
        <v>621</v>
      </c>
      <c r="Q353" s="103" t="s">
        <v>621</v>
      </c>
      <c r="R353" s="103" t="s">
        <v>621</v>
      </c>
      <c r="S353" s="103" t="s">
        <v>623</v>
      </c>
      <c r="T353" s="103" t="s">
        <v>621</v>
      </c>
      <c r="U353" s="103" t="s">
        <v>621</v>
      </c>
      <c r="V353" s="103" t="s">
        <v>621</v>
      </c>
      <c r="W353" s="103" t="s">
        <v>621</v>
      </c>
      <c r="X353" s="103" t="s">
        <v>621</v>
      </c>
      <c r="Y353" s="103" t="s">
        <v>621</v>
      </c>
      <c r="Z353" s="103" t="s">
        <v>623</v>
      </c>
      <c r="AA353" s="103" t="s">
        <v>621</v>
      </c>
      <c r="AB353" s="103" t="s">
        <v>623</v>
      </c>
      <c r="AD353" s="103">
        <f t="shared" si="40"/>
        <v>19</v>
      </c>
      <c r="AE353" s="103">
        <f t="shared" si="40"/>
        <v>3</v>
      </c>
      <c r="AF353" s="103"/>
      <c r="AG353" s="103">
        <f t="shared" si="41"/>
        <v>3</v>
      </c>
      <c r="AH353" s="103">
        <f t="shared" si="41"/>
        <v>0</v>
      </c>
      <c r="AI353" s="103">
        <f t="shared" si="39"/>
        <v>22</v>
      </c>
    </row>
    <row r="354" spans="1:35" x14ac:dyDescent="0.25">
      <c r="A354" s="101">
        <v>1330</v>
      </c>
      <c r="B354" s="67" t="s">
        <v>325</v>
      </c>
      <c r="C354" s="67" t="s">
        <v>326</v>
      </c>
      <c r="D354" s="103" t="s">
        <v>621</v>
      </c>
      <c r="E354" s="103" t="s">
        <v>621</v>
      </c>
      <c r="F354" s="103" t="s">
        <v>622</v>
      </c>
      <c r="G354" s="103" t="s">
        <v>621</v>
      </c>
      <c r="H354" s="103" t="s">
        <v>622</v>
      </c>
      <c r="I354" s="103" t="s">
        <v>621</v>
      </c>
      <c r="J354" s="103" t="s">
        <v>621</v>
      </c>
      <c r="K354" s="103" t="s">
        <v>622</v>
      </c>
      <c r="L354" s="103" t="s">
        <v>623</v>
      </c>
      <c r="M354" s="103" t="s">
        <v>621</v>
      </c>
      <c r="N354" s="103" t="s">
        <v>621</v>
      </c>
      <c r="O354" s="103" t="s">
        <v>621</v>
      </c>
      <c r="P354" s="103" t="s">
        <v>621</v>
      </c>
      <c r="Q354" s="103" t="s">
        <v>621</v>
      </c>
      <c r="R354" s="103" t="s">
        <v>621</v>
      </c>
      <c r="S354" s="103" t="s">
        <v>623</v>
      </c>
      <c r="T354" s="103" t="s">
        <v>621</v>
      </c>
      <c r="U354" s="103" t="s">
        <v>621</v>
      </c>
      <c r="V354" s="103" t="s">
        <v>621</v>
      </c>
      <c r="W354" s="103" t="s">
        <v>621</v>
      </c>
      <c r="X354" s="103" t="s">
        <v>623</v>
      </c>
      <c r="Y354" s="103" t="s">
        <v>621</v>
      </c>
      <c r="Z354" s="103" t="s">
        <v>621</v>
      </c>
      <c r="AA354" s="103" t="s">
        <v>623</v>
      </c>
      <c r="AB354" s="103" t="s">
        <v>621</v>
      </c>
      <c r="AD354" s="103">
        <f t="shared" si="40"/>
        <v>18</v>
      </c>
      <c r="AE354" s="103">
        <f t="shared" si="40"/>
        <v>3</v>
      </c>
      <c r="AF354" s="103"/>
      <c r="AG354" s="103">
        <f t="shared" si="41"/>
        <v>4</v>
      </c>
      <c r="AH354" s="103">
        <f t="shared" si="41"/>
        <v>0</v>
      </c>
      <c r="AI354" s="103">
        <f t="shared" si="39"/>
        <v>21</v>
      </c>
    </row>
    <row r="355" spans="1:35" x14ac:dyDescent="0.25">
      <c r="A355" s="101">
        <v>1331</v>
      </c>
      <c r="B355" s="67" t="s">
        <v>358</v>
      </c>
      <c r="C355" s="67" t="s">
        <v>326</v>
      </c>
      <c r="D355" s="103" t="s">
        <v>621</v>
      </c>
      <c r="E355" s="103" t="s">
        <v>621</v>
      </c>
      <c r="F355" s="103" t="s">
        <v>622</v>
      </c>
      <c r="G355" s="103" t="s">
        <v>621</v>
      </c>
      <c r="H355" s="103" t="s">
        <v>622</v>
      </c>
      <c r="I355" s="103" t="s">
        <v>621</v>
      </c>
      <c r="J355" s="103" t="s">
        <v>621</v>
      </c>
      <c r="K355" s="103" t="s">
        <v>621</v>
      </c>
      <c r="L355" s="103" t="s">
        <v>621</v>
      </c>
      <c r="M355" s="103" t="s">
        <v>621</v>
      </c>
      <c r="N355" s="103" t="s">
        <v>621</v>
      </c>
      <c r="O355" s="103" t="s">
        <v>621</v>
      </c>
      <c r="P355" s="103" t="s">
        <v>621</v>
      </c>
      <c r="Q355" s="103" t="s">
        <v>622</v>
      </c>
      <c r="R355" s="103" t="s">
        <v>621</v>
      </c>
      <c r="S355" s="103" t="s">
        <v>621</v>
      </c>
      <c r="T355" s="103" t="s">
        <v>621</v>
      </c>
      <c r="U355" s="103" t="s">
        <v>621</v>
      </c>
      <c r="V355" s="103" t="s">
        <v>621</v>
      </c>
      <c r="W355" s="103" t="s">
        <v>621</v>
      </c>
      <c r="X355" s="103" t="s">
        <v>623</v>
      </c>
      <c r="Y355" s="103" t="s">
        <v>623</v>
      </c>
      <c r="Z355" s="103" t="s">
        <v>623</v>
      </c>
      <c r="AA355" s="103" t="s">
        <v>623</v>
      </c>
      <c r="AB355" s="103" t="s">
        <v>621</v>
      </c>
      <c r="AD355" s="103">
        <f t="shared" si="40"/>
        <v>18</v>
      </c>
      <c r="AE355" s="103">
        <f t="shared" si="40"/>
        <v>3</v>
      </c>
      <c r="AF355" s="103"/>
      <c r="AG355" s="103">
        <f t="shared" si="41"/>
        <v>4</v>
      </c>
      <c r="AH355" s="103">
        <f t="shared" si="41"/>
        <v>0</v>
      </c>
      <c r="AI355" s="103">
        <f t="shared" si="39"/>
        <v>21</v>
      </c>
    </row>
    <row r="356" spans="1:35" x14ac:dyDescent="0.25">
      <c r="A356" s="101">
        <v>1332</v>
      </c>
      <c r="B356" s="67" t="s">
        <v>359</v>
      </c>
      <c r="C356" s="67" t="s">
        <v>326</v>
      </c>
      <c r="D356" s="103" t="s">
        <v>621</v>
      </c>
      <c r="E356" s="103" t="s">
        <v>621</v>
      </c>
      <c r="F356" s="103" t="s">
        <v>621</v>
      </c>
      <c r="G356" s="103" t="s">
        <v>621</v>
      </c>
      <c r="H356" s="103" t="s">
        <v>622</v>
      </c>
      <c r="I356" s="103" t="s">
        <v>621</v>
      </c>
      <c r="J356" s="103" t="s">
        <v>621</v>
      </c>
      <c r="K356" s="103" t="s">
        <v>622</v>
      </c>
      <c r="L356" s="103" t="s">
        <v>622</v>
      </c>
      <c r="M356" s="103" t="s">
        <v>622</v>
      </c>
      <c r="N356" s="103" t="s">
        <v>621</v>
      </c>
      <c r="O356" s="103" t="s">
        <v>621</v>
      </c>
      <c r="P356" s="103" t="s">
        <v>621</v>
      </c>
      <c r="Q356" s="103" t="s">
        <v>622</v>
      </c>
      <c r="R356" s="103" t="s">
        <v>621</v>
      </c>
      <c r="S356" s="103" t="s">
        <v>623</v>
      </c>
      <c r="T356" s="103" t="s">
        <v>623</v>
      </c>
      <c r="U356" s="103" t="s">
        <v>621</v>
      </c>
      <c r="V356" s="103" t="s">
        <v>621</v>
      </c>
      <c r="W356" s="103" t="s">
        <v>621</v>
      </c>
      <c r="X356" s="103" t="s">
        <v>621</v>
      </c>
      <c r="Y356" s="103" t="s">
        <v>621</v>
      </c>
      <c r="Z356" s="103" t="s">
        <v>623</v>
      </c>
      <c r="AA356" s="103" t="s">
        <v>623</v>
      </c>
      <c r="AB356" s="103" t="s">
        <v>621</v>
      </c>
      <c r="AD356" s="103">
        <f t="shared" si="40"/>
        <v>16</v>
      </c>
      <c r="AE356" s="103">
        <f t="shared" si="40"/>
        <v>5</v>
      </c>
      <c r="AF356" s="103"/>
      <c r="AG356" s="103">
        <f t="shared" si="41"/>
        <v>4</v>
      </c>
      <c r="AH356" s="103">
        <f t="shared" si="41"/>
        <v>0</v>
      </c>
      <c r="AI356" s="103">
        <f t="shared" si="39"/>
        <v>21</v>
      </c>
    </row>
    <row r="357" spans="1:35" x14ac:dyDescent="0.25">
      <c r="A357" s="101">
        <v>1333</v>
      </c>
      <c r="B357" s="67" t="s">
        <v>360</v>
      </c>
      <c r="C357" s="67" t="s">
        <v>326</v>
      </c>
      <c r="D357" s="103" t="s">
        <v>621</v>
      </c>
      <c r="E357" s="103" t="s">
        <v>621</v>
      </c>
      <c r="F357" s="103" t="s">
        <v>621</v>
      </c>
      <c r="G357" s="103" t="s">
        <v>621</v>
      </c>
      <c r="H357" s="103" t="s">
        <v>622</v>
      </c>
      <c r="I357" s="103" t="s">
        <v>621</v>
      </c>
      <c r="J357" s="103" t="s">
        <v>621</v>
      </c>
      <c r="K357" s="103" t="s">
        <v>622</v>
      </c>
      <c r="L357" s="103" t="s">
        <v>621</v>
      </c>
      <c r="M357" s="103" t="s">
        <v>622</v>
      </c>
      <c r="N357" s="103" t="s">
        <v>623</v>
      </c>
      <c r="O357" s="103" t="s">
        <v>621</v>
      </c>
      <c r="P357" s="103" t="s">
        <v>621</v>
      </c>
      <c r="Q357" s="103" t="s">
        <v>621</v>
      </c>
      <c r="R357" s="103" t="s">
        <v>621</v>
      </c>
      <c r="S357" s="103" t="s">
        <v>623</v>
      </c>
      <c r="T357" s="103" t="s">
        <v>623</v>
      </c>
      <c r="U357" s="103" t="s">
        <v>621</v>
      </c>
      <c r="V357" s="103" t="s">
        <v>621</v>
      </c>
      <c r="W357" s="103" t="s">
        <v>621</v>
      </c>
      <c r="X357" s="103" t="s">
        <v>623</v>
      </c>
      <c r="Y357" s="103" t="s">
        <v>623</v>
      </c>
      <c r="Z357" s="103" t="s">
        <v>623</v>
      </c>
      <c r="AA357" s="103" t="s">
        <v>621</v>
      </c>
      <c r="AB357" s="103" t="s">
        <v>621</v>
      </c>
      <c r="AD357" s="103">
        <f t="shared" si="40"/>
        <v>16</v>
      </c>
      <c r="AE357" s="103">
        <f t="shared" si="40"/>
        <v>3</v>
      </c>
      <c r="AF357" s="103"/>
      <c r="AG357" s="103">
        <f t="shared" si="41"/>
        <v>6</v>
      </c>
      <c r="AH357" s="103">
        <f t="shared" si="41"/>
        <v>0</v>
      </c>
      <c r="AI357" s="103">
        <f t="shared" si="39"/>
        <v>19</v>
      </c>
    </row>
    <row r="358" spans="1:35" x14ac:dyDescent="0.25">
      <c r="A358" s="101">
        <v>1334</v>
      </c>
      <c r="B358" s="67" t="s">
        <v>362</v>
      </c>
      <c r="C358" s="67" t="s">
        <v>326</v>
      </c>
      <c r="D358" s="103" t="s">
        <v>621</v>
      </c>
      <c r="E358" s="103" t="s">
        <v>621</v>
      </c>
      <c r="F358" s="103" t="s">
        <v>622</v>
      </c>
      <c r="G358" s="103" t="s">
        <v>621</v>
      </c>
      <c r="H358" s="103" t="s">
        <v>622</v>
      </c>
      <c r="I358" s="103" t="s">
        <v>621</v>
      </c>
      <c r="J358" s="103" t="s">
        <v>621</v>
      </c>
      <c r="K358" s="103" t="s">
        <v>621</v>
      </c>
      <c r="L358" s="103" t="s">
        <v>623</v>
      </c>
      <c r="M358" s="103" t="s">
        <v>621</v>
      </c>
      <c r="N358" s="103" t="s">
        <v>623</v>
      </c>
      <c r="O358" s="103" t="s">
        <v>621</v>
      </c>
      <c r="P358" s="103" t="s">
        <v>621</v>
      </c>
      <c r="Q358" s="103" t="s">
        <v>622</v>
      </c>
      <c r="R358" s="103" t="s">
        <v>621</v>
      </c>
      <c r="S358" s="103" t="s">
        <v>621</v>
      </c>
      <c r="T358" s="103" t="s">
        <v>621</v>
      </c>
      <c r="U358" s="103" t="s">
        <v>623</v>
      </c>
      <c r="V358" s="103" t="s">
        <v>621</v>
      </c>
      <c r="W358" s="103" t="s">
        <v>621</v>
      </c>
      <c r="X358" s="103" t="s">
        <v>621</v>
      </c>
      <c r="Y358" s="103" t="s">
        <v>621</v>
      </c>
      <c r="Z358" s="103" t="s">
        <v>621</v>
      </c>
      <c r="AA358" s="103" t="s">
        <v>621</v>
      </c>
      <c r="AB358" s="103" t="s">
        <v>623</v>
      </c>
      <c r="AD358" s="103">
        <f t="shared" si="40"/>
        <v>18</v>
      </c>
      <c r="AE358" s="103">
        <f t="shared" si="40"/>
        <v>3</v>
      </c>
      <c r="AF358" s="103"/>
      <c r="AG358" s="103">
        <f t="shared" si="41"/>
        <v>4</v>
      </c>
      <c r="AH358" s="103">
        <f t="shared" si="41"/>
        <v>0</v>
      </c>
      <c r="AI358" s="103">
        <f t="shared" si="39"/>
        <v>21</v>
      </c>
    </row>
    <row r="359" spans="1:35"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623</v>
      </c>
      <c r="M359" s="103" t="s">
        <v>621</v>
      </c>
      <c r="N359" s="103" t="s">
        <v>621</v>
      </c>
      <c r="O359" s="103" t="s">
        <v>623</v>
      </c>
      <c r="P359" s="103" t="s">
        <v>621</v>
      </c>
      <c r="Q359" s="103" t="s">
        <v>622</v>
      </c>
      <c r="R359" s="103" t="s">
        <v>621</v>
      </c>
      <c r="S359" s="103" t="s">
        <v>621</v>
      </c>
      <c r="T359" s="103" t="s">
        <v>621</v>
      </c>
      <c r="U359" s="103" t="s">
        <v>621</v>
      </c>
      <c r="V359" s="103" t="s">
        <v>621</v>
      </c>
      <c r="W359" s="103" t="s">
        <v>621</v>
      </c>
      <c r="X359" s="103" t="s">
        <v>623</v>
      </c>
      <c r="Y359" s="103" t="s">
        <v>621</v>
      </c>
      <c r="Z359" s="103" t="s">
        <v>621</v>
      </c>
      <c r="AA359" s="103" t="s">
        <v>623</v>
      </c>
      <c r="AB359" s="103" t="s">
        <v>621</v>
      </c>
      <c r="AD359" s="103">
        <f t="shared" si="40"/>
        <v>18</v>
      </c>
      <c r="AE359" s="103">
        <f t="shared" si="40"/>
        <v>3</v>
      </c>
      <c r="AF359" s="103"/>
      <c r="AG359" s="103">
        <f t="shared" si="41"/>
        <v>4</v>
      </c>
      <c r="AH359" s="103">
        <f t="shared" si="41"/>
        <v>0</v>
      </c>
      <c r="AI359" s="103">
        <f t="shared" si="39"/>
        <v>21</v>
      </c>
    </row>
    <row r="360" spans="1:35" x14ac:dyDescent="0.25">
      <c r="A360" s="101">
        <v>1336</v>
      </c>
      <c r="B360" s="67" t="s">
        <v>374</v>
      </c>
      <c r="C360" s="67" t="s">
        <v>326</v>
      </c>
      <c r="D360" s="103" t="s">
        <v>621</v>
      </c>
      <c r="E360" s="103" t="s">
        <v>621</v>
      </c>
      <c r="F360" s="103" t="s">
        <v>622</v>
      </c>
      <c r="G360" s="103" t="s">
        <v>621</v>
      </c>
      <c r="H360" s="103" t="s">
        <v>622</v>
      </c>
      <c r="I360" s="103" t="s">
        <v>621</v>
      </c>
      <c r="J360" s="103" t="s">
        <v>621</v>
      </c>
      <c r="K360" s="103" t="s">
        <v>623</v>
      </c>
      <c r="L360" s="103" t="s">
        <v>622</v>
      </c>
      <c r="M360" s="103" t="s">
        <v>621</v>
      </c>
      <c r="N360" s="103" t="s">
        <v>621</v>
      </c>
      <c r="O360" s="103" t="s">
        <v>621</v>
      </c>
      <c r="P360" s="103" t="s">
        <v>621</v>
      </c>
      <c r="Q360" s="103" t="s">
        <v>622</v>
      </c>
      <c r="R360" s="103" t="s">
        <v>621</v>
      </c>
      <c r="S360" s="103" t="s">
        <v>621</v>
      </c>
      <c r="T360" s="103" t="s">
        <v>621</v>
      </c>
      <c r="U360" s="103" t="s">
        <v>621</v>
      </c>
      <c r="V360" s="103" t="s">
        <v>621</v>
      </c>
      <c r="W360" s="103" t="s">
        <v>621</v>
      </c>
      <c r="X360" s="103" t="s">
        <v>623</v>
      </c>
      <c r="Y360" s="103" t="s">
        <v>623</v>
      </c>
      <c r="Z360" s="103" t="s">
        <v>621</v>
      </c>
      <c r="AA360" s="103" t="s">
        <v>621</v>
      </c>
      <c r="AB360" s="103" t="s">
        <v>621</v>
      </c>
      <c r="AD360" s="103">
        <f t="shared" si="40"/>
        <v>18</v>
      </c>
      <c r="AE360" s="103">
        <f t="shared" si="40"/>
        <v>4</v>
      </c>
      <c r="AF360" s="103"/>
      <c r="AG360" s="103">
        <f t="shared" si="41"/>
        <v>3</v>
      </c>
      <c r="AH360" s="103">
        <f t="shared" si="41"/>
        <v>0</v>
      </c>
      <c r="AI360" s="103">
        <f t="shared" si="39"/>
        <v>22</v>
      </c>
    </row>
    <row r="361" spans="1:35" x14ac:dyDescent="0.25">
      <c r="A361" s="101">
        <v>1337</v>
      </c>
      <c r="B361" s="67" t="s">
        <v>363</v>
      </c>
      <c r="C361" s="67" t="s">
        <v>326</v>
      </c>
      <c r="D361" s="103" t="s">
        <v>621</v>
      </c>
      <c r="E361" s="103" t="s">
        <v>621</v>
      </c>
      <c r="F361" s="103" t="s">
        <v>622</v>
      </c>
      <c r="G361" s="103" t="s">
        <v>621</v>
      </c>
      <c r="H361" s="103" t="s">
        <v>622</v>
      </c>
      <c r="I361" s="103" t="s">
        <v>621</v>
      </c>
      <c r="J361" s="103" t="s">
        <v>621</v>
      </c>
      <c r="K361" s="103" t="s">
        <v>621</v>
      </c>
      <c r="L361" s="103" t="s">
        <v>621</v>
      </c>
      <c r="M361" s="103" t="s">
        <v>621</v>
      </c>
      <c r="N361" s="103" t="s">
        <v>621</v>
      </c>
      <c r="O361" s="103" t="s">
        <v>621</v>
      </c>
      <c r="P361" s="103" t="s">
        <v>621</v>
      </c>
      <c r="Q361" s="103" t="s">
        <v>622</v>
      </c>
      <c r="R361" s="103" t="s">
        <v>621</v>
      </c>
      <c r="S361" s="103" t="s">
        <v>621</v>
      </c>
      <c r="T361" s="103" t="s">
        <v>623</v>
      </c>
      <c r="U361" s="103" t="s">
        <v>621</v>
      </c>
      <c r="V361" s="103" t="s">
        <v>621</v>
      </c>
      <c r="W361" s="103" t="s">
        <v>621</v>
      </c>
      <c r="X361" s="103" t="s">
        <v>623</v>
      </c>
      <c r="Y361" s="103" t="s">
        <v>623</v>
      </c>
      <c r="Z361" s="103" t="s">
        <v>621</v>
      </c>
      <c r="AA361" s="103" t="s">
        <v>623</v>
      </c>
      <c r="AB361" s="103" t="s">
        <v>621</v>
      </c>
      <c r="AD361" s="103">
        <f t="shared" si="40"/>
        <v>18</v>
      </c>
      <c r="AE361" s="103">
        <f t="shared" si="40"/>
        <v>3</v>
      </c>
      <c r="AF361" s="103"/>
      <c r="AG361" s="103">
        <f t="shared" si="41"/>
        <v>4</v>
      </c>
      <c r="AH361" s="103">
        <f t="shared" si="41"/>
        <v>0</v>
      </c>
      <c r="AI361" s="103">
        <f t="shared" si="39"/>
        <v>21</v>
      </c>
    </row>
    <row r="362" spans="1:35" x14ac:dyDescent="0.25">
      <c r="A362" s="101">
        <v>1338</v>
      </c>
      <c r="B362" s="67" t="s">
        <v>364</v>
      </c>
      <c r="C362" s="67" t="s">
        <v>326</v>
      </c>
      <c r="D362" s="103" t="s">
        <v>621</v>
      </c>
      <c r="E362" s="103" t="s">
        <v>621</v>
      </c>
      <c r="F362" s="103" t="s">
        <v>621</v>
      </c>
      <c r="G362" s="103" t="s">
        <v>621</v>
      </c>
      <c r="H362" s="103" t="s">
        <v>622</v>
      </c>
      <c r="I362" s="103" t="s">
        <v>621</v>
      </c>
      <c r="J362" s="103" t="s">
        <v>621</v>
      </c>
      <c r="K362" s="103" t="s">
        <v>622</v>
      </c>
      <c r="L362" s="103" t="s">
        <v>621</v>
      </c>
      <c r="M362" s="103" t="s">
        <v>621</v>
      </c>
      <c r="N362" s="103" t="s">
        <v>621</v>
      </c>
      <c r="O362" s="103" t="s">
        <v>621</v>
      </c>
      <c r="P362" s="103" t="s">
        <v>621</v>
      </c>
      <c r="Q362" s="103" t="s">
        <v>622</v>
      </c>
      <c r="R362" s="103" t="s">
        <v>621</v>
      </c>
      <c r="S362" s="103" t="s">
        <v>623</v>
      </c>
      <c r="T362" s="103" t="s">
        <v>621</v>
      </c>
      <c r="U362" s="103" t="s">
        <v>621</v>
      </c>
      <c r="V362" s="103" t="s">
        <v>623</v>
      </c>
      <c r="W362" s="103" t="s">
        <v>621</v>
      </c>
      <c r="X362" s="103" t="s">
        <v>623</v>
      </c>
      <c r="Y362" s="103" t="s">
        <v>623</v>
      </c>
      <c r="Z362" s="103" t="s">
        <v>621</v>
      </c>
      <c r="AA362" s="103" t="s">
        <v>621</v>
      </c>
      <c r="AB362" s="103" t="s">
        <v>621</v>
      </c>
      <c r="AD362" s="103">
        <f t="shared" si="40"/>
        <v>18</v>
      </c>
      <c r="AE362" s="103">
        <f t="shared" si="40"/>
        <v>3</v>
      </c>
      <c r="AF362" s="103"/>
      <c r="AG362" s="103">
        <f t="shared" si="41"/>
        <v>4</v>
      </c>
      <c r="AH362" s="103">
        <f t="shared" si="41"/>
        <v>0</v>
      </c>
      <c r="AI362" s="103">
        <f t="shared" si="39"/>
        <v>21</v>
      </c>
    </row>
    <row r="363" spans="1:35" x14ac:dyDescent="0.25">
      <c r="A363" s="101">
        <v>1339</v>
      </c>
      <c r="B363" s="67" t="s">
        <v>343</v>
      </c>
      <c r="C363" s="67" t="s">
        <v>326</v>
      </c>
      <c r="D363" s="103" t="s">
        <v>621</v>
      </c>
      <c r="E363" s="103" t="s">
        <v>621</v>
      </c>
      <c r="F363" s="103" t="s">
        <v>621</v>
      </c>
      <c r="G363" s="103" t="s">
        <v>621</v>
      </c>
      <c r="H363" s="103" t="s">
        <v>622</v>
      </c>
      <c r="I363" s="103" t="s">
        <v>621</v>
      </c>
      <c r="J363" s="103" t="s">
        <v>621</v>
      </c>
      <c r="K363" s="103" t="s">
        <v>621</v>
      </c>
      <c r="L363" s="103" t="s">
        <v>623</v>
      </c>
      <c r="M363" s="103" t="s">
        <v>621</v>
      </c>
      <c r="N363" s="103" t="s">
        <v>621</v>
      </c>
      <c r="O363" s="103" t="s">
        <v>623</v>
      </c>
      <c r="P363" s="103" t="s">
        <v>621</v>
      </c>
      <c r="Q363" s="103" t="s">
        <v>622</v>
      </c>
      <c r="R363" s="103" t="s">
        <v>621</v>
      </c>
      <c r="S363" s="103" t="s">
        <v>623</v>
      </c>
      <c r="T363" s="103" t="s">
        <v>621</v>
      </c>
      <c r="U363" s="103" t="s">
        <v>621</v>
      </c>
      <c r="V363" s="103" t="s">
        <v>621</v>
      </c>
      <c r="W363" s="103" t="s">
        <v>621</v>
      </c>
      <c r="X363" s="103" t="s">
        <v>621</v>
      </c>
      <c r="Y363" s="103" t="s">
        <v>621</v>
      </c>
      <c r="Z363" s="103" t="s">
        <v>621</v>
      </c>
      <c r="AA363" s="103" t="s">
        <v>623</v>
      </c>
      <c r="AB363" s="103" t="s">
        <v>621</v>
      </c>
      <c r="AD363" s="103">
        <f t="shared" si="40"/>
        <v>19</v>
      </c>
      <c r="AE363" s="103">
        <f t="shared" si="40"/>
        <v>2</v>
      </c>
      <c r="AF363" s="103"/>
      <c r="AG363" s="103">
        <f t="shared" si="41"/>
        <v>4</v>
      </c>
      <c r="AH363" s="103">
        <f t="shared" si="41"/>
        <v>0</v>
      </c>
      <c r="AI363" s="103">
        <f t="shared" si="39"/>
        <v>21</v>
      </c>
    </row>
    <row r="364" spans="1:35" x14ac:dyDescent="0.25">
      <c r="A364" s="101">
        <v>1340</v>
      </c>
      <c r="B364" s="67" t="s">
        <v>365</v>
      </c>
      <c r="C364" s="67" t="s">
        <v>326</v>
      </c>
      <c r="D364" s="103" t="s">
        <v>623</v>
      </c>
      <c r="E364" s="103" t="s">
        <v>621</v>
      </c>
      <c r="F364" s="103" t="s">
        <v>621</v>
      </c>
      <c r="G364" s="103" t="s">
        <v>621</v>
      </c>
      <c r="H364" s="103" t="s">
        <v>621</v>
      </c>
      <c r="I364" s="103" t="s">
        <v>621</v>
      </c>
      <c r="J364" s="103" t="s">
        <v>621</v>
      </c>
      <c r="K364" s="103" t="s">
        <v>622</v>
      </c>
      <c r="L364" s="103" t="s">
        <v>621</v>
      </c>
      <c r="M364" s="103" t="s">
        <v>621</v>
      </c>
      <c r="N364" s="103" t="s">
        <v>621</v>
      </c>
      <c r="O364" s="103" t="s">
        <v>621</v>
      </c>
      <c r="P364" s="103" t="s">
        <v>621</v>
      </c>
      <c r="Q364" s="103" t="s">
        <v>622</v>
      </c>
      <c r="R364" s="103" t="s">
        <v>621</v>
      </c>
      <c r="S364" s="103" t="s">
        <v>621</v>
      </c>
      <c r="T364" s="103" t="s">
        <v>621</v>
      </c>
      <c r="U364" s="103" t="s">
        <v>621</v>
      </c>
      <c r="V364" s="103" t="s">
        <v>621</v>
      </c>
      <c r="W364" s="103" t="s">
        <v>621</v>
      </c>
      <c r="X364" s="103" t="s">
        <v>623</v>
      </c>
      <c r="Y364" s="103" t="s">
        <v>621</v>
      </c>
      <c r="Z364" s="103" t="s">
        <v>621</v>
      </c>
      <c r="AA364" s="103" t="s">
        <v>623</v>
      </c>
      <c r="AB364" s="103" t="s">
        <v>621</v>
      </c>
      <c r="AD364" s="103">
        <f t="shared" ref="AD364:AE383" si="42">COUNTIF($D364:$AB364,AD$3)</f>
        <v>20</v>
      </c>
      <c r="AE364" s="103">
        <f t="shared" si="42"/>
        <v>2</v>
      </c>
      <c r="AF364" s="103"/>
      <c r="AG364" s="103">
        <f t="shared" ref="AG364:AH383" si="43">COUNTIF($D364:$AB364,AG$3)</f>
        <v>3</v>
      </c>
      <c r="AH364" s="103">
        <f t="shared" si="43"/>
        <v>0</v>
      </c>
      <c r="AI364" s="103">
        <f t="shared" si="39"/>
        <v>22</v>
      </c>
    </row>
    <row r="365" spans="1:35" x14ac:dyDescent="0.25">
      <c r="A365" s="101">
        <v>1341</v>
      </c>
      <c r="B365" s="67" t="s">
        <v>366</v>
      </c>
      <c r="C365" s="67" t="s">
        <v>326</v>
      </c>
      <c r="D365" s="103" t="s">
        <v>622</v>
      </c>
      <c r="E365" s="103" t="s">
        <v>621</v>
      </c>
      <c r="F365" s="103" t="s">
        <v>621</v>
      </c>
      <c r="G365" s="103" t="s">
        <v>621</v>
      </c>
      <c r="H365" s="103" t="s">
        <v>621</v>
      </c>
      <c r="I365" s="103" t="s">
        <v>621</v>
      </c>
      <c r="J365" s="103" t="s">
        <v>621</v>
      </c>
      <c r="K365" s="103" t="s">
        <v>622</v>
      </c>
      <c r="L365" s="103" t="s">
        <v>622</v>
      </c>
      <c r="M365" s="103" t="s">
        <v>622</v>
      </c>
      <c r="N365" s="103" t="s">
        <v>623</v>
      </c>
      <c r="O365" s="103" t="s">
        <v>621</v>
      </c>
      <c r="P365" s="103" t="s">
        <v>621</v>
      </c>
      <c r="Q365" s="103" t="s">
        <v>621</v>
      </c>
      <c r="R365" s="103" t="s">
        <v>621</v>
      </c>
      <c r="S365" s="103" t="s">
        <v>623</v>
      </c>
      <c r="T365" s="103" t="s">
        <v>621</v>
      </c>
      <c r="U365" s="103" t="s">
        <v>621</v>
      </c>
      <c r="V365" s="103" t="s">
        <v>621</v>
      </c>
      <c r="W365" s="103" t="s">
        <v>621</v>
      </c>
      <c r="X365" s="103" t="s">
        <v>622</v>
      </c>
      <c r="Y365" s="103" t="s">
        <v>623</v>
      </c>
      <c r="Z365" s="103" t="s">
        <v>621</v>
      </c>
      <c r="AA365" s="103" t="s">
        <v>621</v>
      </c>
      <c r="AB365" s="103" t="s">
        <v>621</v>
      </c>
      <c r="AD365" s="103">
        <f t="shared" si="42"/>
        <v>17</v>
      </c>
      <c r="AE365" s="103">
        <f t="shared" si="42"/>
        <v>5</v>
      </c>
      <c r="AF365" s="103"/>
      <c r="AG365" s="103">
        <f t="shared" si="43"/>
        <v>3</v>
      </c>
      <c r="AH365" s="103">
        <f t="shared" si="43"/>
        <v>0</v>
      </c>
      <c r="AI365" s="103">
        <f t="shared" si="39"/>
        <v>22</v>
      </c>
    </row>
    <row r="366" spans="1:35" x14ac:dyDescent="0.25">
      <c r="A366" s="101">
        <v>1342</v>
      </c>
      <c r="B366" s="67" t="s">
        <v>367</v>
      </c>
      <c r="C366" s="67" t="s">
        <v>326</v>
      </c>
      <c r="D366" s="103" t="s">
        <v>621</v>
      </c>
      <c r="E366" s="103" t="s">
        <v>623</v>
      </c>
      <c r="F366" s="103" t="s">
        <v>622</v>
      </c>
      <c r="G366" s="103" t="s">
        <v>621</v>
      </c>
      <c r="H366" s="103" t="s">
        <v>622</v>
      </c>
      <c r="I366" s="103" t="s">
        <v>621</v>
      </c>
      <c r="J366" s="103" t="s">
        <v>621</v>
      </c>
      <c r="K366" s="103" t="s">
        <v>622</v>
      </c>
      <c r="L366" s="103" t="s">
        <v>622</v>
      </c>
      <c r="M366" s="103" t="s">
        <v>622</v>
      </c>
      <c r="N366" s="103" t="s">
        <v>621</v>
      </c>
      <c r="O366" s="103" t="s">
        <v>621</v>
      </c>
      <c r="P366" s="103" t="s">
        <v>621</v>
      </c>
      <c r="Q366" s="103" t="s">
        <v>622</v>
      </c>
      <c r="R366" s="103" t="s">
        <v>621</v>
      </c>
      <c r="S366" s="103" t="s">
        <v>623</v>
      </c>
      <c r="T366" s="103" t="s">
        <v>621</v>
      </c>
      <c r="U366" s="103" t="s">
        <v>621</v>
      </c>
      <c r="V366" s="103" t="s">
        <v>623</v>
      </c>
      <c r="W366" s="103" t="s">
        <v>621</v>
      </c>
      <c r="X366" s="103" t="s">
        <v>623</v>
      </c>
      <c r="Y366" s="103" t="s">
        <v>623</v>
      </c>
      <c r="Z366" s="103" t="s">
        <v>621</v>
      </c>
      <c r="AA366" s="103" t="s">
        <v>623</v>
      </c>
      <c r="AB366" s="103" t="s">
        <v>621</v>
      </c>
      <c r="AD366" s="103">
        <f t="shared" si="42"/>
        <v>13</v>
      </c>
      <c r="AE366" s="103">
        <f t="shared" si="42"/>
        <v>6</v>
      </c>
      <c r="AF366" s="103"/>
      <c r="AG366" s="103">
        <f t="shared" si="43"/>
        <v>6</v>
      </c>
      <c r="AH366" s="103">
        <f t="shared" si="43"/>
        <v>0</v>
      </c>
      <c r="AI366" s="103">
        <f t="shared" si="39"/>
        <v>19</v>
      </c>
    </row>
    <row r="367" spans="1:35" x14ac:dyDescent="0.25">
      <c r="A367" s="101">
        <v>1343</v>
      </c>
      <c r="B367" s="67" t="s">
        <v>368</v>
      </c>
      <c r="C367" s="67" t="s">
        <v>326</v>
      </c>
      <c r="D367" s="103" t="s">
        <v>621</v>
      </c>
      <c r="E367" s="103" t="s">
        <v>621</v>
      </c>
      <c r="F367" s="103" t="s">
        <v>622</v>
      </c>
      <c r="G367" s="103" t="s">
        <v>621</v>
      </c>
      <c r="H367" s="103" t="s">
        <v>621</v>
      </c>
      <c r="I367" s="103" t="s">
        <v>621</v>
      </c>
      <c r="J367" s="103" t="s">
        <v>623</v>
      </c>
      <c r="K367" s="103" t="s">
        <v>622</v>
      </c>
      <c r="L367" s="103" t="s">
        <v>621</v>
      </c>
      <c r="M367" s="103" t="s">
        <v>622</v>
      </c>
      <c r="N367" s="103" t="s">
        <v>621</v>
      </c>
      <c r="O367" s="103" t="s">
        <v>621</v>
      </c>
      <c r="P367" s="103" t="s">
        <v>621</v>
      </c>
      <c r="Q367" s="103" t="s">
        <v>622</v>
      </c>
      <c r="R367" s="103" t="s">
        <v>621</v>
      </c>
      <c r="S367" s="103" t="s">
        <v>621</v>
      </c>
      <c r="T367" s="103" t="s">
        <v>621</v>
      </c>
      <c r="U367" s="103" t="s">
        <v>621</v>
      </c>
      <c r="V367" s="103" t="s">
        <v>621</v>
      </c>
      <c r="W367" s="103" t="s">
        <v>621</v>
      </c>
      <c r="X367" s="103" t="s">
        <v>621</v>
      </c>
      <c r="Y367" s="103" t="s">
        <v>621</v>
      </c>
      <c r="Z367" s="103" t="s">
        <v>621</v>
      </c>
      <c r="AA367" s="103" t="s">
        <v>623</v>
      </c>
      <c r="AB367" s="103" t="s">
        <v>621</v>
      </c>
      <c r="AD367" s="103">
        <f t="shared" si="42"/>
        <v>19</v>
      </c>
      <c r="AE367" s="103">
        <f t="shared" si="42"/>
        <v>4</v>
      </c>
      <c r="AF367" s="103"/>
      <c r="AG367" s="103">
        <f t="shared" si="43"/>
        <v>2</v>
      </c>
      <c r="AH367" s="103">
        <f t="shared" si="43"/>
        <v>0</v>
      </c>
      <c r="AI367" s="103">
        <f t="shared" si="39"/>
        <v>23</v>
      </c>
    </row>
    <row r="368" spans="1:35" x14ac:dyDescent="0.25">
      <c r="A368" s="101">
        <v>1344</v>
      </c>
      <c r="B368" s="67" t="s">
        <v>369</v>
      </c>
      <c r="C368" s="67" t="s">
        <v>326</v>
      </c>
      <c r="D368" s="103" t="s">
        <v>623</v>
      </c>
      <c r="E368" s="103" t="s">
        <v>621</v>
      </c>
      <c r="F368" s="103" t="s">
        <v>621</v>
      </c>
      <c r="G368" s="103" t="s">
        <v>621</v>
      </c>
      <c r="H368" s="103" t="s">
        <v>622</v>
      </c>
      <c r="I368" s="103" t="s">
        <v>621</v>
      </c>
      <c r="J368" s="103" t="s">
        <v>621</v>
      </c>
      <c r="K368" s="103" t="s">
        <v>622</v>
      </c>
      <c r="L368" s="103" t="s">
        <v>621</v>
      </c>
      <c r="M368" s="103" t="s">
        <v>622</v>
      </c>
      <c r="N368" s="103" t="s">
        <v>621</v>
      </c>
      <c r="O368" s="103" t="s">
        <v>621</v>
      </c>
      <c r="P368" s="103" t="s">
        <v>621</v>
      </c>
      <c r="Q368" s="103" t="s">
        <v>622</v>
      </c>
      <c r="R368" s="103" t="s">
        <v>621</v>
      </c>
      <c r="S368" s="103" t="s">
        <v>621</v>
      </c>
      <c r="T368" s="103" t="s">
        <v>621</v>
      </c>
      <c r="U368" s="103" t="s">
        <v>621</v>
      </c>
      <c r="V368" s="103" t="s">
        <v>621</v>
      </c>
      <c r="W368" s="103" t="s">
        <v>621</v>
      </c>
      <c r="X368" s="103" t="s">
        <v>621</v>
      </c>
      <c r="Y368" s="103" t="s">
        <v>621</v>
      </c>
      <c r="Z368" s="103" t="s">
        <v>621</v>
      </c>
      <c r="AA368" s="103" t="s">
        <v>621</v>
      </c>
      <c r="AB368" s="103" t="s">
        <v>621</v>
      </c>
      <c r="AD368" s="103">
        <f t="shared" si="42"/>
        <v>20</v>
      </c>
      <c r="AE368" s="103">
        <f t="shared" si="42"/>
        <v>4</v>
      </c>
      <c r="AF368" s="103"/>
      <c r="AG368" s="103">
        <f t="shared" si="43"/>
        <v>1</v>
      </c>
      <c r="AH368" s="103">
        <f t="shared" si="43"/>
        <v>0</v>
      </c>
      <c r="AI368" s="103">
        <f t="shared" si="39"/>
        <v>24</v>
      </c>
    </row>
    <row r="369" spans="1:35" x14ac:dyDescent="0.25">
      <c r="A369" s="101">
        <v>1345</v>
      </c>
      <c r="B369" s="67" t="s">
        <v>370</v>
      </c>
      <c r="C369" s="67" t="s">
        <v>326</v>
      </c>
      <c r="D369" s="103" t="s">
        <v>621</v>
      </c>
      <c r="E369" s="103" t="s">
        <v>621</v>
      </c>
      <c r="F369" s="103" t="s">
        <v>621</v>
      </c>
      <c r="G369" s="103" t="s">
        <v>621</v>
      </c>
      <c r="H369" s="103" t="s">
        <v>622</v>
      </c>
      <c r="I369" s="103" t="s">
        <v>621</v>
      </c>
      <c r="J369" s="103" t="s">
        <v>621</v>
      </c>
      <c r="K369" s="103" t="s">
        <v>622</v>
      </c>
      <c r="L369" s="103" t="s">
        <v>622</v>
      </c>
      <c r="M369" s="103" t="s">
        <v>622</v>
      </c>
      <c r="N369" s="103" t="s">
        <v>621</v>
      </c>
      <c r="O369" s="103" t="s">
        <v>621</v>
      </c>
      <c r="P369" s="103" t="s">
        <v>621</v>
      </c>
      <c r="Q369" s="103" t="s">
        <v>621</v>
      </c>
      <c r="R369" s="103" t="s">
        <v>621</v>
      </c>
      <c r="S369" s="103" t="s">
        <v>621</v>
      </c>
      <c r="T369" s="103" t="s">
        <v>621</v>
      </c>
      <c r="U369" s="103" t="s">
        <v>621</v>
      </c>
      <c r="V369" s="103" t="s">
        <v>621</v>
      </c>
      <c r="W369" s="103" t="s">
        <v>621</v>
      </c>
      <c r="X369" s="103" t="s">
        <v>623</v>
      </c>
      <c r="Y369" s="103" t="s">
        <v>621</v>
      </c>
      <c r="Z369" s="103" t="s">
        <v>621</v>
      </c>
      <c r="AA369" s="103" t="s">
        <v>621</v>
      </c>
      <c r="AB369" s="103" t="s">
        <v>621</v>
      </c>
      <c r="AD369" s="103">
        <f t="shared" si="42"/>
        <v>20</v>
      </c>
      <c r="AE369" s="103">
        <f t="shared" si="42"/>
        <v>4</v>
      </c>
      <c r="AF369" s="103"/>
      <c r="AG369" s="103">
        <f t="shared" si="43"/>
        <v>1</v>
      </c>
      <c r="AH369" s="103">
        <f t="shared" si="43"/>
        <v>0</v>
      </c>
      <c r="AI369" s="103">
        <f t="shared" si="39"/>
        <v>24</v>
      </c>
    </row>
    <row r="370" spans="1:35" x14ac:dyDescent="0.25">
      <c r="A370" s="101">
        <v>1346</v>
      </c>
      <c r="B370" s="67" t="s">
        <v>371</v>
      </c>
      <c r="C370" s="67" t="s">
        <v>326</v>
      </c>
      <c r="D370" s="103" t="s">
        <v>622</v>
      </c>
      <c r="E370" s="103" t="s">
        <v>621</v>
      </c>
      <c r="F370" s="103" t="s">
        <v>622</v>
      </c>
      <c r="G370" s="103" t="s">
        <v>621</v>
      </c>
      <c r="H370" s="103" t="s">
        <v>622</v>
      </c>
      <c r="I370" s="103" t="s">
        <v>621</v>
      </c>
      <c r="J370" s="103" t="s">
        <v>621</v>
      </c>
      <c r="K370" s="103" t="s">
        <v>622</v>
      </c>
      <c r="L370" s="103" t="s">
        <v>621</v>
      </c>
      <c r="M370" s="103" t="s">
        <v>622</v>
      </c>
      <c r="N370" s="103" t="s">
        <v>623</v>
      </c>
      <c r="O370" s="103" t="s">
        <v>621</v>
      </c>
      <c r="P370" s="103" t="s">
        <v>622</v>
      </c>
      <c r="Q370" s="103" t="s">
        <v>622</v>
      </c>
      <c r="R370" s="103" t="s">
        <v>621</v>
      </c>
      <c r="S370" s="103" t="s">
        <v>621</v>
      </c>
      <c r="T370" s="103" t="s">
        <v>621</v>
      </c>
      <c r="U370" s="103" t="s">
        <v>621</v>
      </c>
      <c r="V370" s="103" t="s">
        <v>621</v>
      </c>
      <c r="W370" s="103" t="s">
        <v>621</v>
      </c>
      <c r="X370" s="103" t="s">
        <v>621</v>
      </c>
      <c r="Y370" s="103" t="s">
        <v>621</v>
      </c>
      <c r="Z370" s="103" t="s">
        <v>621</v>
      </c>
      <c r="AA370" s="103" t="s">
        <v>621</v>
      </c>
      <c r="AB370" s="103" t="s">
        <v>623</v>
      </c>
      <c r="AD370" s="103">
        <f t="shared" si="42"/>
        <v>16</v>
      </c>
      <c r="AE370" s="103">
        <f t="shared" si="42"/>
        <v>7</v>
      </c>
      <c r="AF370" s="103"/>
      <c r="AG370" s="103">
        <f t="shared" si="43"/>
        <v>2</v>
      </c>
      <c r="AH370" s="103">
        <f t="shared" si="43"/>
        <v>0</v>
      </c>
      <c r="AI370" s="103">
        <f t="shared" si="39"/>
        <v>23</v>
      </c>
    </row>
    <row r="371" spans="1:35" x14ac:dyDescent="0.25">
      <c r="A371" s="101">
        <v>1347</v>
      </c>
      <c r="B371" s="67" t="s">
        <v>350</v>
      </c>
      <c r="C371" s="67" t="s">
        <v>326</v>
      </c>
      <c r="D371" s="103" t="s">
        <v>621</v>
      </c>
      <c r="E371" s="103" t="s">
        <v>621</v>
      </c>
      <c r="F371" s="103" t="s">
        <v>622</v>
      </c>
      <c r="G371" s="103" t="s">
        <v>621</v>
      </c>
      <c r="H371" s="103" t="s">
        <v>622</v>
      </c>
      <c r="I371" s="103" t="s">
        <v>621</v>
      </c>
      <c r="J371" s="103" t="s">
        <v>621</v>
      </c>
      <c r="K371" s="103" t="s">
        <v>622</v>
      </c>
      <c r="L371" s="103" t="s">
        <v>623</v>
      </c>
      <c r="M371" s="103" t="s">
        <v>622</v>
      </c>
      <c r="N371" s="103" t="s">
        <v>621</v>
      </c>
      <c r="O371" s="103" t="s">
        <v>623</v>
      </c>
      <c r="P371" s="103" t="s">
        <v>621</v>
      </c>
      <c r="Q371" s="103" t="s">
        <v>622</v>
      </c>
      <c r="R371" s="103" t="s">
        <v>621</v>
      </c>
      <c r="S371" s="103" t="s">
        <v>621</v>
      </c>
      <c r="T371" s="103" t="s">
        <v>621</v>
      </c>
      <c r="U371" s="103" t="s">
        <v>621</v>
      </c>
      <c r="V371" s="103" t="s">
        <v>622</v>
      </c>
      <c r="W371" s="103" t="s">
        <v>621</v>
      </c>
      <c r="X371" s="103" t="s">
        <v>623</v>
      </c>
      <c r="Y371" s="103" t="s">
        <v>623</v>
      </c>
      <c r="Z371" s="103" t="s">
        <v>621</v>
      </c>
      <c r="AA371" s="103" t="s">
        <v>621</v>
      </c>
      <c r="AB371" s="103" t="s">
        <v>621</v>
      </c>
      <c r="AD371" s="103">
        <f t="shared" si="42"/>
        <v>15</v>
      </c>
      <c r="AE371" s="103">
        <f t="shared" si="42"/>
        <v>6</v>
      </c>
      <c r="AF371" s="103"/>
      <c r="AG371" s="103">
        <f t="shared" si="43"/>
        <v>4</v>
      </c>
      <c r="AH371" s="103">
        <f t="shared" si="43"/>
        <v>0</v>
      </c>
      <c r="AI371" s="103">
        <f t="shared" si="39"/>
        <v>21</v>
      </c>
    </row>
    <row r="372" spans="1:35" x14ac:dyDescent="0.25">
      <c r="A372" s="101">
        <v>1348</v>
      </c>
      <c r="B372" s="67" t="s">
        <v>372</v>
      </c>
      <c r="C372" s="67" t="s">
        <v>326</v>
      </c>
      <c r="D372" s="103" t="s">
        <v>621</v>
      </c>
      <c r="E372" s="103" t="s">
        <v>621</v>
      </c>
      <c r="F372" s="103" t="s">
        <v>621</v>
      </c>
      <c r="G372" s="103" t="s">
        <v>621</v>
      </c>
      <c r="H372" s="103" t="s">
        <v>622</v>
      </c>
      <c r="I372" s="103" t="s">
        <v>621</v>
      </c>
      <c r="J372" s="103" t="s">
        <v>623</v>
      </c>
      <c r="K372" s="103" t="s">
        <v>622</v>
      </c>
      <c r="L372" s="103" t="s">
        <v>621</v>
      </c>
      <c r="M372" s="103" t="s">
        <v>622</v>
      </c>
      <c r="N372" s="103" t="s">
        <v>621</v>
      </c>
      <c r="O372" s="103" t="s">
        <v>621</v>
      </c>
      <c r="P372" s="103" t="s">
        <v>621</v>
      </c>
      <c r="Q372" s="103" t="s">
        <v>622</v>
      </c>
      <c r="R372" s="103" t="s">
        <v>621</v>
      </c>
      <c r="S372" s="103" t="s">
        <v>623</v>
      </c>
      <c r="T372" s="103" t="s">
        <v>621</v>
      </c>
      <c r="U372" s="103" t="s">
        <v>621</v>
      </c>
      <c r="V372" s="103" t="s">
        <v>621</v>
      </c>
      <c r="W372" s="103" t="s">
        <v>621</v>
      </c>
      <c r="X372" s="103" t="s">
        <v>623</v>
      </c>
      <c r="Y372" s="103" t="s">
        <v>623</v>
      </c>
      <c r="Z372" s="103" t="s">
        <v>621</v>
      </c>
      <c r="AA372" s="103" t="s">
        <v>621</v>
      </c>
      <c r="AB372" s="103" t="s">
        <v>621</v>
      </c>
      <c r="AD372" s="103">
        <f t="shared" si="42"/>
        <v>17</v>
      </c>
      <c r="AE372" s="103">
        <f t="shared" si="42"/>
        <v>4</v>
      </c>
      <c r="AF372" s="103"/>
      <c r="AG372" s="103">
        <f t="shared" si="43"/>
        <v>4</v>
      </c>
      <c r="AH372" s="103">
        <f t="shared" si="43"/>
        <v>0</v>
      </c>
      <c r="AI372" s="103">
        <f t="shared" si="39"/>
        <v>21</v>
      </c>
    </row>
    <row r="373" spans="1:35" x14ac:dyDescent="0.25">
      <c r="A373" s="101">
        <v>1349</v>
      </c>
      <c r="B373" s="67" t="s">
        <v>373</v>
      </c>
      <c r="C373" s="67" t="s">
        <v>326</v>
      </c>
      <c r="D373" s="103" t="s">
        <v>621</v>
      </c>
      <c r="E373" s="103" t="s">
        <v>621</v>
      </c>
      <c r="F373" s="103" t="s">
        <v>621</v>
      </c>
      <c r="G373" s="103" t="s">
        <v>621</v>
      </c>
      <c r="H373" s="103" t="s">
        <v>621</v>
      </c>
      <c r="I373" s="103" t="s">
        <v>621</v>
      </c>
      <c r="J373" s="103" t="s">
        <v>621</v>
      </c>
      <c r="K373" s="103" t="s">
        <v>621</v>
      </c>
      <c r="L373" s="103" t="s">
        <v>621</v>
      </c>
      <c r="M373" s="103" t="s">
        <v>622</v>
      </c>
      <c r="N373" s="103" t="s">
        <v>621</v>
      </c>
      <c r="O373" s="103" t="s">
        <v>621</v>
      </c>
      <c r="P373" s="103" t="s">
        <v>622</v>
      </c>
      <c r="Q373" s="103" t="s">
        <v>622</v>
      </c>
      <c r="R373" s="103" t="s">
        <v>621</v>
      </c>
      <c r="S373" s="103" t="s">
        <v>623</v>
      </c>
      <c r="T373" s="103" t="s">
        <v>621</v>
      </c>
      <c r="U373" s="103" t="s">
        <v>621</v>
      </c>
      <c r="V373" s="103" t="s">
        <v>621</v>
      </c>
      <c r="W373" s="103" t="s">
        <v>621</v>
      </c>
      <c r="X373" s="103" t="s">
        <v>621</v>
      </c>
      <c r="Y373" s="103" t="s">
        <v>726</v>
      </c>
      <c r="Z373" s="103" t="s">
        <v>726</v>
      </c>
      <c r="AA373" s="103" t="s">
        <v>621</v>
      </c>
      <c r="AB373" s="103" t="s">
        <v>621</v>
      </c>
      <c r="AD373" s="103">
        <f t="shared" si="42"/>
        <v>19</v>
      </c>
      <c r="AE373" s="103">
        <f t="shared" si="42"/>
        <v>3</v>
      </c>
      <c r="AF373" s="103"/>
      <c r="AG373" s="103">
        <f t="shared" si="43"/>
        <v>1</v>
      </c>
      <c r="AH373" s="103">
        <f t="shared" si="43"/>
        <v>0</v>
      </c>
      <c r="AI373" s="103">
        <f t="shared" si="39"/>
        <v>22</v>
      </c>
    </row>
    <row r="374" spans="1:35" x14ac:dyDescent="0.25">
      <c r="A374" s="101">
        <v>1350</v>
      </c>
      <c r="B374" s="67" t="s">
        <v>375</v>
      </c>
      <c r="C374" s="67" t="s">
        <v>326</v>
      </c>
      <c r="D374" s="103" t="s">
        <v>621</v>
      </c>
      <c r="E374" s="103" t="s">
        <v>623</v>
      </c>
      <c r="F374" s="103" t="s">
        <v>622</v>
      </c>
      <c r="G374" s="103" t="s">
        <v>621</v>
      </c>
      <c r="H374" s="103" t="s">
        <v>622</v>
      </c>
      <c r="I374" s="103" t="s">
        <v>621</v>
      </c>
      <c r="J374" s="103" t="s">
        <v>621</v>
      </c>
      <c r="K374" s="103" t="s">
        <v>622</v>
      </c>
      <c r="L374" s="103" t="s">
        <v>622</v>
      </c>
      <c r="M374" s="103" t="s">
        <v>621</v>
      </c>
      <c r="N374" s="103" t="s">
        <v>621</v>
      </c>
      <c r="O374" s="103" t="s">
        <v>621</v>
      </c>
      <c r="P374" s="103" t="s">
        <v>621</v>
      </c>
      <c r="Q374" s="103" t="s">
        <v>622</v>
      </c>
      <c r="R374" s="103" t="s">
        <v>621</v>
      </c>
      <c r="S374" s="103" t="s">
        <v>621</v>
      </c>
      <c r="T374" s="103" t="s">
        <v>621</v>
      </c>
      <c r="U374" s="103" t="s">
        <v>621</v>
      </c>
      <c r="V374" s="103" t="s">
        <v>623</v>
      </c>
      <c r="W374" s="103" t="s">
        <v>621</v>
      </c>
      <c r="X374" s="103" t="s">
        <v>621</v>
      </c>
      <c r="Y374" s="103" t="s">
        <v>621</v>
      </c>
      <c r="Z374" s="103" t="s">
        <v>621</v>
      </c>
      <c r="AA374" s="103" t="s">
        <v>621</v>
      </c>
      <c r="AB374" s="103" t="s">
        <v>621</v>
      </c>
      <c r="AD374" s="103">
        <f t="shared" si="42"/>
        <v>18</v>
      </c>
      <c r="AE374" s="103">
        <f t="shared" si="42"/>
        <v>5</v>
      </c>
      <c r="AF374" s="103"/>
      <c r="AG374" s="103">
        <f t="shared" si="43"/>
        <v>2</v>
      </c>
      <c r="AH374" s="103">
        <f t="shared" si="43"/>
        <v>0</v>
      </c>
      <c r="AI374" s="103">
        <f t="shared" si="39"/>
        <v>23</v>
      </c>
    </row>
    <row r="375" spans="1:35" x14ac:dyDescent="0.25">
      <c r="A375" s="101">
        <v>1351</v>
      </c>
      <c r="B375" s="67" t="s">
        <v>376</v>
      </c>
      <c r="C375" s="67" t="s">
        <v>326</v>
      </c>
      <c r="D375" s="103" t="s">
        <v>621</v>
      </c>
      <c r="E375" s="103" t="s">
        <v>621</v>
      </c>
      <c r="F375" s="103" t="s">
        <v>621</v>
      </c>
      <c r="G375" s="103" t="s">
        <v>621</v>
      </c>
      <c r="H375" s="103" t="s">
        <v>622</v>
      </c>
      <c r="I375" s="103" t="s">
        <v>621</v>
      </c>
      <c r="J375" s="103" t="s">
        <v>621</v>
      </c>
      <c r="K375" s="103" t="s">
        <v>622</v>
      </c>
      <c r="L375" s="103" t="s">
        <v>621</v>
      </c>
      <c r="M375" s="103" t="s">
        <v>622</v>
      </c>
      <c r="N375" s="103" t="s">
        <v>621</v>
      </c>
      <c r="O375" s="103" t="s">
        <v>621</v>
      </c>
      <c r="P375" s="103" t="s">
        <v>621</v>
      </c>
      <c r="Q375" s="103" t="s">
        <v>622</v>
      </c>
      <c r="R375" s="103" t="s">
        <v>621</v>
      </c>
      <c r="S375" s="103" t="s">
        <v>621</v>
      </c>
      <c r="T375" s="103" t="s">
        <v>621</v>
      </c>
      <c r="U375" s="103" t="s">
        <v>621</v>
      </c>
      <c r="V375" s="103" t="s">
        <v>621</v>
      </c>
      <c r="W375" s="103" t="s">
        <v>621</v>
      </c>
      <c r="X375" s="103" t="s">
        <v>621</v>
      </c>
      <c r="Y375" s="103" t="s">
        <v>621</v>
      </c>
      <c r="Z375" s="103" t="s">
        <v>621</v>
      </c>
      <c r="AA375" s="103" t="s">
        <v>621</v>
      </c>
      <c r="AB375" s="103" t="s">
        <v>621</v>
      </c>
      <c r="AD375" s="103">
        <f t="shared" si="42"/>
        <v>21</v>
      </c>
      <c r="AE375" s="103">
        <f t="shared" si="42"/>
        <v>4</v>
      </c>
      <c r="AF375" s="103"/>
      <c r="AG375" s="103">
        <f t="shared" si="43"/>
        <v>0</v>
      </c>
      <c r="AH375" s="103">
        <f t="shared" si="43"/>
        <v>0</v>
      </c>
      <c r="AI375" s="103">
        <f t="shared" si="39"/>
        <v>25</v>
      </c>
    </row>
    <row r="376" spans="1:35" x14ac:dyDescent="0.25">
      <c r="A376" s="101">
        <v>1352</v>
      </c>
      <c r="B376" s="67" t="s">
        <v>377</v>
      </c>
      <c r="C376" s="67" t="s">
        <v>326</v>
      </c>
      <c r="D376" s="103" t="s">
        <v>621</v>
      </c>
      <c r="E376" s="103" t="s">
        <v>621</v>
      </c>
      <c r="F376" s="103" t="s">
        <v>622</v>
      </c>
      <c r="G376" s="103" t="s">
        <v>621</v>
      </c>
      <c r="H376" s="103" t="s">
        <v>622</v>
      </c>
      <c r="I376" s="103" t="s">
        <v>621</v>
      </c>
      <c r="J376" s="103" t="s">
        <v>621</v>
      </c>
      <c r="K376" s="103" t="s">
        <v>621</v>
      </c>
      <c r="L376" s="103" t="s">
        <v>623</v>
      </c>
      <c r="M376" s="103" t="s">
        <v>621</v>
      </c>
      <c r="N376" s="103" t="s">
        <v>621</v>
      </c>
      <c r="O376" s="103" t="s">
        <v>621</v>
      </c>
      <c r="P376" s="103" t="s">
        <v>621</v>
      </c>
      <c r="Q376" s="103" t="s">
        <v>622</v>
      </c>
      <c r="R376" s="103" t="s">
        <v>621</v>
      </c>
      <c r="S376" s="103" t="s">
        <v>621</v>
      </c>
      <c r="T376" s="103" t="s">
        <v>621</v>
      </c>
      <c r="U376" s="103" t="s">
        <v>621</v>
      </c>
      <c r="V376" s="103" t="s">
        <v>621</v>
      </c>
      <c r="W376" s="103" t="s">
        <v>621</v>
      </c>
      <c r="X376" s="103" t="s">
        <v>623</v>
      </c>
      <c r="Y376" s="103" t="s">
        <v>623</v>
      </c>
      <c r="Z376" s="103" t="s">
        <v>623</v>
      </c>
      <c r="AA376" s="103" t="s">
        <v>623</v>
      </c>
      <c r="AB376" s="103" t="s">
        <v>621</v>
      </c>
      <c r="AD376" s="103">
        <f t="shared" si="42"/>
        <v>17</v>
      </c>
      <c r="AE376" s="103">
        <f t="shared" si="42"/>
        <v>3</v>
      </c>
      <c r="AF376" s="103"/>
      <c r="AG376" s="103">
        <f t="shared" si="43"/>
        <v>5</v>
      </c>
      <c r="AH376" s="103">
        <f t="shared" si="43"/>
        <v>0</v>
      </c>
      <c r="AI376" s="103">
        <f t="shared" si="39"/>
        <v>20</v>
      </c>
    </row>
    <row r="377" spans="1:35" x14ac:dyDescent="0.25">
      <c r="A377" s="101">
        <v>1353</v>
      </c>
      <c r="B377" s="67" t="s">
        <v>378</v>
      </c>
      <c r="C377" s="67" t="s">
        <v>326</v>
      </c>
      <c r="D377" s="103" t="s">
        <v>621</v>
      </c>
      <c r="E377" s="103" t="s">
        <v>621</v>
      </c>
      <c r="F377" s="103" t="s">
        <v>622</v>
      </c>
      <c r="G377" s="103" t="s">
        <v>621</v>
      </c>
      <c r="H377" s="103" t="s">
        <v>622</v>
      </c>
      <c r="I377" s="103" t="s">
        <v>621</v>
      </c>
      <c r="J377" s="103" t="s">
        <v>621</v>
      </c>
      <c r="K377" s="103" t="s">
        <v>622</v>
      </c>
      <c r="L377" s="103" t="s">
        <v>623</v>
      </c>
      <c r="M377" s="103" t="s">
        <v>621</v>
      </c>
      <c r="N377" s="103" t="s">
        <v>623</v>
      </c>
      <c r="O377" s="103" t="s">
        <v>621</v>
      </c>
      <c r="P377" s="103" t="s">
        <v>621</v>
      </c>
      <c r="Q377" s="103" t="s">
        <v>622</v>
      </c>
      <c r="R377" s="103" t="s">
        <v>621</v>
      </c>
      <c r="S377" s="103" t="s">
        <v>621</v>
      </c>
      <c r="T377" s="103" t="s">
        <v>621</v>
      </c>
      <c r="U377" s="103" t="s">
        <v>621</v>
      </c>
      <c r="V377" s="103" t="s">
        <v>621</v>
      </c>
      <c r="W377" s="103" t="s">
        <v>621</v>
      </c>
      <c r="X377" s="103" t="s">
        <v>623</v>
      </c>
      <c r="Y377" s="103" t="s">
        <v>621</v>
      </c>
      <c r="Z377" s="103" t="s">
        <v>621</v>
      </c>
      <c r="AA377" s="103" t="s">
        <v>623</v>
      </c>
      <c r="AB377" s="103" t="s">
        <v>621</v>
      </c>
      <c r="AD377" s="103">
        <f t="shared" si="42"/>
        <v>17</v>
      </c>
      <c r="AE377" s="103">
        <f t="shared" si="42"/>
        <v>4</v>
      </c>
      <c r="AF377" s="103"/>
      <c r="AG377" s="103">
        <f t="shared" si="43"/>
        <v>4</v>
      </c>
      <c r="AH377" s="103">
        <f t="shared" si="43"/>
        <v>0</v>
      </c>
      <c r="AI377" s="103">
        <f t="shared" si="39"/>
        <v>21</v>
      </c>
    </row>
    <row r="378" spans="1:35" x14ac:dyDescent="0.25">
      <c r="A378" s="101">
        <v>1401</v>
      </c>
      <c r="B378" s="67" t="s">
        <v>379</v>
      </c>
      <c r="C378" s="67" t="s">
        <v>380</v>
      </c>
      <c r="D378" s="103" t="s">
        <v>622</v>
      </c>
      <c r="E378" s="103" t="s">
        <v>621</v>
      </c>
      <c r="F378" s="103" t="s">
        <v>621</v>
      </c>
      <c r="G378" s="103" t="s">
        <v>621</v>
      </c>
      <c r="H378" s="103" t="s">
        <v>622</v>
      </c>
      <c r="I378" s="103" t="s">
        <v>623</v>
      </c>
      <c r="J378" s="103" t="s">
        <v>621</v>
      </c>
      <c r="K378" s="103" t="s">
        <v>621</v>
      </c>
      <c r="L378" s="103" t="s">
        <v>622</v>
      </c>
      <c r="M378" s="103" t="s">
        <v>621</v>
      </c>
      <c r="N378" s="103" t="s">
        <v>621</v>
      </c>
      <c r="O378" s="103" t="s">
        <v>621</v>
      </c>
      <c r="P378" s="103" t="s">
        <v>621</v>
      </c>
      <c r="Q378" s="103" t="s">
        <v>621</v>
      </c>
      <c r="R378" s="103" t="s">
        <v>621</v>
      </c>
      <c r="S378" s="103" t="s">
        <v>621</v>
      </c>
      <c r="T378" s="103" t="s">
        <v>621</v>
      </c>
      <c r="U378" s="103" t="s">
        <v>621</v>
      </c>
      <c r="V378" s="103" t="s">
        <v>621</v>
      </c>
      <c r="W378" s="103" t="s">
        <v>621</v>
      </c>
      <c r="X378" s="103" t="s">
        <v>623</v>
      </c>
      <c r="Y378" s="103" t="s">
        <v>623</v>
      </c>
      <c r="Z378" s="103" t="s">
        <v>621</v>
      </c>
      <c r="AA378" s="103" t="s">
        <v>623</v>
      </c>
      <c r="AB378" s="103" t="s">
        <v>621</v>
      </c>
      <c r="AD378" s="103">
        <f t="shared" si="42"/>
        <v>18</v>
      </c>
      <c r="AE378" s="103">
        <f t="shared" si="42"/>
        <v>3</v>
      </c>
      <c r="AF378" s="103"/>
      <c r="AG378" s="103">
        <f t="shared" si="43"/>
        <v>4</v>
      </c>
      <c r="AH378" s="103">
        <f t="shared" si="43"/>
        <v>0</v>
      </c>
      <c r="AI378" s="103">
        <f t="shared" si="39"/>
        <v>21</v>
      </c>
    </row>
    <row r="379" spans="1:35" x14ac:dyDescent="0.25">
      <c r="A379" s="101">
        <v>1402</v>
      </c>
      <c r="B379" s="67" t="s">
        <v>381</v>
      </c>
      <c r="C379" s="67" t="s">
        <v>380</v>
      </c>
      <c r="D379" s="103" t="s">
        <v>621</v>
      </c>
      <c r="E379" s="103" t="s">
        <v>621</v>
      </c>
      <c r="F379" s="103" t="s">
        <v>621</v>
      </c>
      <c r="G379" s="103" t="s">
        <v>621</v>
      </c>
      <c r="H379" s="103" t="s">
        <v>622</v>
      </c>
      <c r="I379" s="103" t="s">
        <v>621</v>
      </c>
      <c r="J379" s="103" t="s">
        <v>621</v>
      </c>
      <c r="K379" s="103" t="s">
        <v>622</v>
      </c>
      <c r="L379" s="103" t="s">
        <v>623</v>
      </c>
      <c r="M379" s="103" t="s">
        <v>621</v>
      </c>
      <c r="N379" s="103" t="s">
        <v>621</v>
      </c>
      <c r="O379" s="103" t="s">
        <v>621</v>
      </c>
      <c r="P379" s="103" t="s">
        <v>621</v>
      </c>
      <c r="Q379" s="103" t="s">
        <v>622</v>
      </c>
      <c r="R379" s="103" t="s">
        <v>621</v>
      </c>
      <c r="S379" s="103" t="s">
        <v>621</v>
      </c>
      <c r="T379" s="103" t="s">
        <v>621</v>
      </c>
      <c r="U379" s="103" t="s">
        <v>621</v>
      </c>
      <c r="V379" s="103" t="s">
        <v>621</v>
      </c>
      <c r="W379" s="103" t="s">
        <v>621</v>
      </c>
      <c r="X379" s="103" t="s">
        <v>621</v>
      </c>
      <c r="Y379" s="103" t="s">
        <v>621</v>
      </c>
      <c r="Z379" s="103" t="s">
        <v>621</v>
      </c>
      <c r="AA379" s="103" t="s">
        <v>621</v>
      </c>
      <c r="AB379" s="103" t="s">
        <v>621</v>
      </c>
      <c r="AD379" s="103">
        <f t="shared" si="42"/>
        <v>21</v>
      </c>
      <c r="AE379" s="103">
        <f t="shared" si="42"/>
        <v>3</v>
      </c>
      <c r="AF379" s="103"/>
      <c r="AG379" s="103">
        <f t="shared" si="43"/>
        <v>1</v>
      </c>
      <c r="AH379" s="103">
        <f t="shared" si="43"/>
        <v>0</v>
      </c>
      <c r="AI379" s="103">
        <f t="shared" si="39"/>
        <v>24</v>
      </c>
    </row>
    <row r="380" spans="1:35" x14ac:dyDescent="0.25">
      <c r="A380" s="101">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621</v>
      </c>
      <c r="O380" s="103" t="s">
        <v>621</v>
      </c>
      <c r="P380" s="103" t="s">
        <v>621</v>
      </c>
      <c r="Q380" s="103" t="s">
        <v>622</v>
      </c>
      <c r="R380" s="103" t="s">
        <v>621</v>
      </c>
      <c r="S380" s="103" t="s">
        <v>621</v>
      </c>
      <c r="T380" s="103" t="s">
        <v>621</v>
      </c>
      <c r="U380" s="103" t="s">
        <v>621</v>
      </c>
      <c r="V380" s="103" t="s">
        <v>621</v>
      </c>
      <c r="W380" s="103" t="s">
        <v>621</v>
      </c>
      <c r="X380" s="103" t="s">
        <v>623</v>
      </c>
      <c r="Y380" s="103" t="s">
        <v>623</v>
      </c>
      <c r="Z380" s="103" t="s">
        <v>623</v>
      </c>
      <c r="AA380" s="103" t="s">
        <v>623</v>
      </c>
      <c r="AB380" s="103" t="s">
        <v>621</v>
      </c>
      <c r="AD380" s="103">
        <f t="shared" si="42"/>
        <v>20</v>
      </c>
      <c r="AE380" s="103">
        <f t="shared" si="42"/>
        <v>1</v>
      </c>
      <c r="AF380" s="103"/>
      <c r="AG380" s="103">
        <f t="shared" si="43"/>
        <v>4</v>
      </c>
      <c r="AH380" s="103">
        <f t="shared" si="43"/>
        <v>0</v>
      </c>
      <c r="AI380" s="103">
        <f t="shared" si="39"/>
        <v>21</v>
      </c>
    </row>
    <row r="381" spans="1:35" x14ac:dyDescent="0.25">
      <c r="A381" s="101">
        <v>1404</v>
      </c>
      <c r="B381" s="67" t="s">
        <v>383</v>
      </c>
      <c r="C381" s="67" t="s">
        <v>380</v>
      </c>
      <c r="D381" s="103" t="s">
        <v>621</v>
      </c>
      <c r="E381" s="103" t="s">
        <v>621</v>
      </c>
      <c r="F381" s="103" t="s">
        <v>621</v>
      </c>
      <c r="G381" s="103" t="s">
        <v>621</v>
      </c>
      <c r="H381" s="103" t="s">
        <v>621</v>
      </c>
      <c r="I381" s="103" t="s">
        <v>621</v>
      </c>
      <c r="J381" s="103" t="s">
        <v>621</v>
      </c>
      <c r="K381" s="103" t="s">
        <v>622</v>
      </c>
      <c r="L381" s="103" t="s">
        <v>622</v>
      </c>
      <c r="M381" s="103" t="s">
        <v>622</v>
      </c>
      <c r="N381" s="103" t="s">
        <v>621</v>
      </c>
      <c r="O381" s="103" t="s">
        <v>621</v>
      </c>
      <c r="P381" s="103" t="s">
        <v>621</v>
      </c>
      <c r="Q381" s="103" t="s">
        <v>622</v>
      </c>
      <c r="R381" s="103" t="s">
        <v>621</v>
      </c>
      <c r="S381" s="103" t="s">
        <v>621</v>
      </c>
      <c r="T381" s="103" t="s">
        <v>621</v>
      </c>
      <c r="U381" s="103" t="s">
        <v>621</v>
      </c>
      <c r="V381" s="103" t="s">
        <v>621</v>
      </c>
      <c r="W381" s="103" t="s">
        <v>621</v>
      </c>
      <c r="X381" s="103" t="s">
        <v>621</v>
      </c>
      <c r="Y381" s="103" t="s">
        <v>621</v>
      </c>
      <c r="Z381" s="103" t="s">
        <v>621</v>
      </c>
      <c r="AA381" s="103" t="s">
        <v>621</v>
      </c>
      <c r="AB381" s="103" t="s">
        <v>621</v>
      </c>
      <c r="AD381" s="103">
        <f t="shared" si="42"/>
        <v>21</v>
      </c>
      <c r="AE381" s="103">
        <f t="shared" si="42"/>
        <v>4</v>
      </c>
      <c r="AF381" s="103"/>
      <c r="AG381" s="103">
        <f t="shared" si="43"/>
        <v>0</v>
      </c>
      <c r="AH381" s="103">
        <f t="shared" si="43"/>
        <v>0</v>
      </c>
      <c r="AI381" s="103">
        <f t="shared" si="39"/>
        <v>25</v>
      </c>
    </row>
    <row r="382" spans="1:35" x14ac:dyDescent="0.25">
      <c r="A382" s="101">
        <v>1405</v>
      </c>
      <c r="B382" s="67" t="s">
        <v>384</v>
      </c>
      <c r="C382" s="67" t="s">
        <v>380</v>
      </c>
      <c r="D382" s="103" t="s">
        <v>621</v>
      </c>
      <c r="E382" s="103" t="s">
        <v>621</v>
      </c>
      <c r="F382" s="103" t="s">
        <v>621</v>
      </c>
      <c r="G382" s="103" t="s">
        <v>621</v>
      </c>
      <c r="H382" s="103" t="s">
        <v>622</v>
      </c>
      <c r="I382" s="103" t="s">
        <v>621</v>
      </c>
      <c r="J382" s="103" t="s">
        <v>621</v>
      </c>
      <c r="K382" s="103" t="s">
        <v>622</v>
      </c>
      <c r="L382" s="103" t="s">
        <v>623</v>
      </c>
      <c r="M382" s="103" t="s">
        <v>622</v>
      </c>
      <c r="N382" s="103" t="s">
        <v>621</v>
      </c>
      <c r="O382" s="103" t="s">
        <v>621</v>
      </c>
      <c r="P382" s="103" t="s">
        <v>621</v>
      </c>
      <c r="Q382" s="103" t="s">
        <v>622</v>
      </c>
      <c r="R382" s="103" t="s">
        <v>621</v>
      </c>
      <c r="S382" s="103" t="s">
        <v>621</v>
      </c>
      <c r="T382" s="103" t="s">
        <v>621</v>
      </c>
      <c r="U382" s="103" t="s">
        <v>621</v>
      </c>
      <c r="V382" s="103" t="s">
        <v>622</v>
      </c>
      <c r="W382" s="103" t="s">
        <v>621</v>
      </c>
      <c r="X382" s="103" t="s">
        <v>621</v>
      </c>
      <c r="Y382" s="103" t="s">
        <v>621</v>
      </c>
      <c r="Z382" s="103" t="s">
        <v>621</v>
      </c>
      <c r="AA382" s="103" t="s">
        <v>621</v>
      </c>
      <c r="AB382" s="103" t="s">
        <v>621</v>
      </c>
      <c r="AD382" s="103">
        <f t="shared" si="42"/>
        <v>19</v>
      </c>
      <c r="AE382" s="103">
        <f t="shared" si="42"/>
        <v>5</v>
      </c>
      <c r="AF382" s="103"/>
      <c r="AG382" s="103">
        <f t="shared" si="43"/>
        <v>1</v>
      </c>
      <c r="AH382" s="103">
        <f t="shared" si="43"/>
        <v>0</v>
      </c>
      <c r="AI382" s="103">
        <f t="shared" si="39"/>
        <v>24</v>
      </c>
    </row>
    <row r="383" spans="1:35" x14ac:dyDescent="0.25">
      <c r="A383" s="101">
        <v>1406</v>
      </c>
      <c r="B383" s="67" t="s">
        <v>385</v>
      </c>
      <c r="C383" s="67" t="s">
        <v>380</v>
      </c>
      <c r="D383" s="103" t="s">
        <v>622</v>
      </c>
      <c r="E383" s="103" t="s">
        <v>621</v>
      </c>
      <c r="F383" s="103" t="s">
        <v>623</v>
      </c>
      <c r="G383" s="103" t="s">
        <v>621</v>
      </c>
      <c r="H383" s="103" t="s">
        <v>621</v>
      </c>
      <c r="I383" s="103" t="s">
        <v>621</v>
      </c>
      <c r="J383" s="103" t="s">
        <v>621</v>
      </c>
      <c r="K383" s="103" t="s">
        <v>622</v>
      </c>
      <c r="L383" s="103" t="s">
        <v>623</v>
      </c>
      <c r="M383" s="103" t="s">
        <v>621</v>
      </c>
      <c r="N383" s="103" t="s">
        <v>621</v>
      </c>
      <c r="O383" s="103" t="s">
        <v>621</v>
      </c>
      <c r="P383" s="103" t="s">
        <v>621</v>
      </c>
      <c r="Q383" s="103" t="s">
        <v>622</v>
      </c>
      <c r="R383" s="103" t="s">
        <v>621</v>
      </c>
      <c r="S383" s="103" t="s">
        <v>621</v>
      </c>
      <c r="T383" s="103" t="s">
        <v>623</v>
      </c>
      <c r="U383" s="103" t="s">
        <v>621</v>
      </c>
      <c r="V383" s="103" t="s">
        <v>621</v>
      </c>
      <c r="W383" s="103" t="s">
        <v>621</v>
      </c>
      <c r="X383" s="103" t="s">
        <v>622</v>
      </c>
      <c r="Y383" s="103" t="s">
        <v>623</v>
      </c>
      <c r="Z383" s="103" t="s">
        <v>621</v>
      </c>
      <c r="AA383" s="103" t="s">
        <v>622</v>
      </c>
      <c r="AB383" s="103" t="s">
        <v>621</v>
      </c>
      <c r="AD383" s="103">
        <f t="shared" si="42"/>
        <v>16</v>
      </c>
      <c r="AE383" s="103">
        <f t="shared" si="42"/>
        <v>5</v>
      </c>
      <c r="AF383" s="103"/>
      <c r="AG383" s="103">
        <f t="shared" si="43"/>
        <v>4</v>
      </c>
      <c r="AH383" s="103">
        <f t="shared" si="43"/>
        <v>0</v>
      </c>
      <c r="AI383" s="103">
        <f t="shared" si="39"/>
        <v>21</v>
      </c>
    </row>
    <row r="384" spans="1:35" x14ac:dyDescent="0.25">
      <c r="A384" s="101">
        <v>1407</v>
      </c>
      <c r="B384" s="67" t="s">
        <v>386</v>
      </c>
      <c r="C384" s="67" t="s">
        <v>380</v>
      </c>
      <c r="D384" s="103" t="s">
        <v>621</v>
      </c>
      <c r="E384" s="103" t="s">
        <v>621</v>
      </c>
      <c r="F384" s="103" t="s">
        <v>621</v>
      </c>
      <c r="G384" s="103" t="s">
        <v>621</v>
      </c>
      <c r="H384" s="103" t="s">
        <v>622</v>
      </c>
      <c r="I384" s="103" t="s">
        <v>621</v>
      </c>
      <c r="J384" s="103" t="s">
        <v>621</v>
      </c>
      <c r="K384" s="103" t="s">
        <v>622</v>
      </c>
      <c r="L384" s="103" t="s">
        <v>623</v>
      </c>
      <c r="M384" s="103" t="s">
        <v>622</v>
      </c>
      <c r="N384" s="103" t="s">
        <v>621</v>
      </c>
      <c r="O384" s="103" t="s">
        <v>621</v>
      </c>
      <c r="P384" s="103" t="s">
        <v>621</v>
      </c>
      <c r="Q384" s="103" t="s">
        <v>622</v>
      </c>
      <c r="R384" s="103" t="s">
        <v>621</v>
      </c>
      <c r="S384" s="103" t="s">
        <v>621</v>
      </c>
      <c r="T384" s="103" t="s">
        <v>621</v>
      </c>
      <c r="U384" s="103" t="s">
        <v>621</v>
      </c>
      <c r="V384" s="103" t="s">
        <v>621</v>
      </c>
      <c r="W384" s="103" t="s">
        <v>621</v>
      </c>
      <c r="X384" s="103" t="s">
        <v>623</v>
      </c>
      <c r="Y384" s="103" t="s">
        <v>621</v>
      </c>
      <c r="Z384" s="103" t="s">
        <v>621</v>
      </c>
      <c r="AA384" s="103" t="s">
        <v>621</v>
      </c>
      <c r="AB384" s="103" t="s">
        <v>623</v>
      </c>
      <c r="AD384" s="103">
        <f t="shared" ref="AD384:AE403" si="44">COUNTIF($D384:$AB384,AD$3)</f>
        <v>18</v>
      </c>
      <c r="AE384" s="103">
        <f t="shared" si="44"/>
        <v>4</v>
      </c>
      <c r="AF384" s="103"/>
      <c r="AG384" s="103">
        <f t="shared" ref="AG384:AH403" si="45">COUNTIF($D384:$AB384,AG$3)</f>
        <v>3</v>
      </c>
      <c r="AH384" s="103">
        <f t="shared" si="45"/>
        <v>0</v>
      </c>
      <c r="AI384" s="103">
        <f t="shared" si="39"/>
        <v>22</v>
      </c>
    </row>
    <row r="385" spans="1:35" x14ac:dyDescent="0.25">
      <c r="A385" s="101">
        <v>1408</v>
      </c>
      <c r="B385" s="67" t="s">
        <v>387</v>
      </c>
      <c r="C385" s="67" t="s">
        <v>380</v>
      </c>
      <c r="D385" s="103" t="s">
        <v>621</v>
      </c>
      <c r="E385" s="103" t="s">
        <v>621</v>
      </c>
      <c r="F385" s="103" t="s">
        <v>621</v>
      </c>
      <c r="G385" s="103" t="s">
        <v>621</v>
      </c>
      <c r="H385" s="103" t="s">
        <v>621</v>
      </c>
      <c r="I385" s="103" t="s">
        <v>621</v>
      </c>
      <c r="J385" s="103" t="s">
        <v>621</v>
      </c>
      <c r="K385" s="103" t="s">
        <v>622</v>
      </c>
      <c r="L385" s="103" t="s">
        <v>623</v>
      </c>
      <c r="M385" s="103" t="s">
        <v>621</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621</v>
      </c>
      <c r="AB385" s="103" t="s">
        <v>621</v>
      </c>
      <c r="AD385" s="103">
        <f t="shared" si="44"/>
        <v>22</v>
      </c>
      <c r="AE385" s="103">
        <f t="shared" si="44"/>
        <v>2</v>
      </c>
      <c r="AF385" s="103"/>
      <c r="AG385" s="103">
        <f t="shared" si="45"/>
        <v>1</v>
      </c>
      <c r="AH385" s="103">
        <f t="shared" si="45"/>
        <v>0</v>
      </c>
      <c r="AI385" s="103">
        <f t="shared" si="39"/>
        <v>24</v>
      </c>
    </row>
    <row r="386" spans="1:35" x14ac:dyDescent="0.25">
      <c r="A386" s="101">
        <v>1409</v>
      </c>
      <c r="B386" s="67" t="s">
        <v>388</v>
      </c>
      <c r="C386" s="67" t="s">
        <v>380</v>
      </c>
      <c r="D386" s="103" t="s">
        <v>621</v>
      </c>
      <c r="E386" s="103" t="s">
        <v>621</v>
      </c>
      <c r="F386" s="103" t="s">
        <v>621</v>
      </c>
      <c r="G386" s="103" t="s">
        <v>621</v>
      </c>
      <c r="H386" s="103" t="s">
        <v>622</v>
      </c>
      <c r="I386" s="103" t="s">
        <v>621</v>
      </c>
      <c r="J386" s="103" t="s">
        <v>621</v>
      </c>
      <c r="K386" s="103" t="s">
        <v>621</v>
      </c>
      <c r="L386" s="103" t="s">
        <v>621</v>
      </c>
      <c r="M386" s="103" t="s">
        <v>621</v>
      </c>
      <c r="N386" s="103" t="s">
        <v>621</v>
      </c>
      <c r="O386" s="103" t="s">
        <v>621</v>
      </c>
      <c r="P386" s="103" t="s">
        <v>621</v>
      </c>
      <c r="Q386" s="103" t="s">
        <v>622</v>
      </c>
      <c r="R386" s="103" t="s">
        <v>621</v>
      </c>
      <c r="S386" s="103" t="s">
        <v>621</v>
      </c>
      <c r="T386" s="103" t="s">
        <v>621</v>
      </c>
      <c r="U386" s="103" t="s">
        <v>621</v>
      </c>
      <c r="V386" s="103" t="s">
        <v>621</v>
      </c>
      <c r="W386" s="103" t="s">
        <v>621</v>
      </c>
      <c r="X386" s="103" t="s">
        <v>623</v>
      </c>
      <c r="Y386" s="103" t="s">
        <v>623</v>
      </c>
      <c r="Z386" s="103" t="s">
        <v>621</v>
      </c>
      <c r="AA386" s="103" t="s">
        <v>621</v>
      </c>
      <c r="AB386" s="103" t="s">
        <v>621</v>
      </c>
      <c r="AD386" s="103">
        <f t="shared" si="44"/>
        <v>21</v>
      </c>
      <c r="AE386" s="103">
        <f t="shared" si="44"/>
        <v>2</v>
      </c>
      <c r="AF386" s="103"/>
      <c r="AG386" s="103">
        <f t="shared" si="45"/>
        <v>2</v>
      </c>
      <c r="AH386" s="103">
        <f t="shared" si="45"/>
        <v>0</v>
      </c>
      <c r="AI386" s="103">
        <f t="shared" si="39"/>
        <v>23</v>
      </c>
    </row>
    <row r="387" spans="1:35" x14ac:dyDescent="0.25">
      <c r="A387" s="101">
        <v>1410</v>
      </c>
      <c r="B387" s="67" t="s">
        <v>389</v>
      </c>
      <c r="C387" s="67" t="s">
        <v>380</v>
      </c>
      <c r="D387" s="103" t="s">
        <v>621</v>
      </c>
      <c r="E387" s="103" t="s">
        <v>621</v>
      </c>
      <c r="F387" s="103" t="s">
        <v>621</v>
      </c>
      <c r="G387" s="103" t="s">
        <v>621</v>
      </c>
      <c r="H387" s="103" t="s">
        <v>623</v>
      </c>
      <c r="I387" s="103" t="s">
        <v>621</v>
      </c>
      <c r="J387" s="103" t="s">
        <v>621</v>
      </c>
      <c r="K387" s="103" t="s">
        <v>621</v>
      </c>
      <c r="L387" s="103" t="s">
        <v>621</v>
      </c>
      <c r="M387" s="103" t="s">
        <v>622</v>
      </c>
      <c r="N387" s="103" t="s">
        <v>621</v>
      </c>
      <c r="O387" s="103" t="s">
        <v>621</v>
      </c>
      <c r="P387" s="103" t="s">
        <v>621</v>
      </c>
      <c r="Q387" s="103" t="s">
        <v>622</v>
      </c>
      <c r="R387" s="103" t="s">
        <v>621</v>
      </c>
      <c r="S387" s="103" t="s">
        <v>623</v>
      </c>
      <c r="T387" s="103" t="s">
        <v>621</v>
      </c>
      <c r="U387" s="103" t="s">
        <v>621</v>
      </c>
      <c r="V387" s="103" t="s">
        <v>621</v>
      </c>
      <c r="W387" s="103" t="s">
        <v>621</v>
      </c>
      <c r="X387" s="103" t="s">
        <v>623</v>
      </c>
      <c r="Y387" s="103" t="s">
        <v>623</v>
      </c>
      <c r="Z387" s="103" t="s">
        <v>621</v>
      </c>
      <c r="AA387" s="103" t="s">
        <v>621</v>
      </c>
      <c r="AB387" s="103" t="s">
        <v>621</v>
      </c>
      <c r="AD387" s="103">
        <f t="shared" si="44"/>
        <v>19</v>
      </c>
      <c r="AE387" s="103">
        <f t="shared" si="44"/>
        <v>2</v>
      </c>
      <c r="AF387" s="103"/>
      <c r="AG387" s="103">
        <f t="shared" si="45"/>
        <v>4</v>
      </c>
      <c r="AH387" s="103">
        <f t="shared" si="45"/>
        <v>0</v>
      </c>
      <c r="AI387" s="103">
        <f t="shared" si="39"/>
        <v>21</v>
      </c>
    </row>
    <row r="388" spans="1:35" x14ac:dyDescent="0.25">
      <c r="A388" s="101">
        <v>1411</v>
      </c>
      <c r="B388" s="67" t="s">
        <v>390</v>
      </c>
      <c r="C388" s="67" t="s">
        <v>380</v>
      </c>
      <c r="D388" s="103" t="s">
        <v>621</v>
      </c>
      <c r="E388" s="103" t="s">
        <v>621</v>
      </c>
      <c r="F388" s="103" t="s">
        <v>623</v>
      </c>
      <c r="G388" s="103" t="s">
        <v>621</v>
      </c>
      <c r="H388" s="103" t="s">
        <v>622</v>
      </c>
      <c r="I388" s="103" t="s">
        <v>621</v>
      </c>
      <c r="J388" s="103" t="s">
        <v>623</v>
      </c>
      <c r="K388" s="103" t="s">
        <v>622</v>
      </c>
      <c r="L388" s="103" t="s">
        <v>621</v>
      </c>
      <c r="M388" s="103" t="s">
        <v>622</v>
      </c>
      <c r="N388" s="103" t="s">
        <v>621</v>
      </c>
      <c r="O388" s="103" t="s">
        <v>621</v>
      </c>
      <c r="P388" s="103" t="s">
        <v>621</v>
      </c>
      <c r="Q388" s="103" t="s">
        <v>621</v>
      </c>
      <c r="R388" s="103" t="s">
        <v>621</v>
      </c>
      <c r="S388" s="103" t="s">
        <v>621</v>
      </c>
      <c r="T388" s="103" t="s">
        <v>621</v>
      </c>
      <c r="U388" s="103" t="s">
        <v>621</v>
      </c>
      <c r="V388" s="103" t="s">
        <v>622</v>
      </c>
      <c r="W388" s="103" t="s">
        <v>621</v>
      </c>
      <c r="X388" s="103" t="s">
        <v>621</v>
      </c>
      <c r="Y388" s="103" t="s">
        <v>621</v>
      </c>
      <c r="Z388" s="103" t="s">
        <v>621</v>
      </c>
      <c r="AA388" s="103" t="s">
        <v>621</v>
      </c>
      <c r="AB388" s="103" t="s">
        <v>621</v>
      </c>
      <c r="AD388" s="103">
        <f t="shared" si="44"/>
        <v>19</v>
      </c>
      <c r="AE388" s="103">
        <f t="shared" si="44"/>
        <v>4</v>
      </c>
      <c r="AF388" s="103"/>
      <c r="AG388" s="103">
        <f t="shared" si="45"/>
        <v>2</v>
      </c>
      <c r="AH388" s="103">
        <f t="shared" si="45"/>
        <v>0</v>
      </c>
      <c r="AI388" s="103">
        <f t="shared" ref="AI388:AI451" si="46">AD388+AE388</f>
        <v>23</v>
      </c>
    </row>
    <row r="389" spans="1:35" x14ac:dyDescent="0.25">
      <c r="A389" s="101">
        <v>1412</v>
      </c>
      <c r="B389" s="67" t="s">
        <v>391</v>
      </c>
      <c r="C389" s="67" t="s">
        <v>380</v>
      </c>
      <c r="D389" s="103" t="s">
        <v>621</v>
      </c>
      <c r="E389" s="103" t="s">
        <v>621</v>
      </c>
      <c r="F389" s="103" t="s">
        <v>621</v>
      </c>
      <c r="G389" s="103" t="s">
        <v>621</v>
      </c>
      <c r="H389" s="103" t="s">
        <v>622</v>
      </c>
      <c r="I389" s="103" t="s">
        <v>621</v>
      </c>
      <c r="J389" s="103" t="s">
        <v>623</v>
      </c>
      <c r="K389" s="103" t="s">
        <v>621</v>
      </c>
      <c r="L389" s="103" t="s">
        <v>622</v>
      </c>
      <c r="M389" s="103" t="s">
        <v>621</v>
      </c>
      <c r="N389" s="103" t="s">
        <v>621</v>
      </c>
      <c r="O389" s="103" t="s">
        <v>621</v>
      </c>
      <c r="P389" s="103" t="s">
        <v>622</v>
      </c>
      <c r="Q389" s="103" t="s">
        <v>621</v>
      </c>
      <c r="R389" s="103" t="s">
        <v>621</v>
      </c>
      <c r="S389" s="103" t="s">
        <v>621</v>
      </c>
      <c r="T389" s="103" t="s">
        <v>623</v>
      </c>
      <c r="U389" s="103" t="s">
        <v>621</v>
      </c>
      <c r="V389" s="103" t="s">
        <v>621</v>
      </c>
      <c r="W389" s="103" t="s">
        <v>621</v>
      </c>
      <c r="X389" s="103" t="s">
        <v>621</v>
      </c>
      <c r="Y389" s="103" t="s">
        <v>621</v>
      </c>
      <c r="Z389" s="103" t="s">
        <v>621</v>
      </c>
      <c r="AA389" s="103" t="s">
        <v>621</v>
      </c>
      <c r="AB389" s="103" t="s">
        <v>621</v>
      </c>
      <c r="AD389" s="103">
        <f t="shared" si="44"/>
        <v>20</v>
      </c>
      <c r="AE389" s="103">
        <f t="shared" si="44"/>
        <v>3</v>
      </c>
      <c r="AF389" s="103"/>
      <c r="AG389" s="103">
        <f t="shared" si="45"/>
        <v>2</v>
      </c>
      <c r="AH389" s="103">
        <f t="shared" si="45"/>
        <v>0</v>
      </c>
      <c r="AI389" s="103">
        <f t="shared" si="46"/>
        <v>23</v>
      </c>
    </row>
    <row r="390" spans="1:35" x14ac:dyDescent="0.25">
      <c r="A390" s="101">
        <v>1413</v>
      </c>
      <c r="B390" s="67" t="s">
        <v>392</v>
      </c>
      <c r="C390" s="67" t="s">
        <v>380</v>
      </c>
      <c r="D390" s="103" t="s">
        <v>621</v>
      </c>
      <c r="E390" s="103" t="s">
        <v>621</v>
      </c>
      <c r="F390" s="103" t="s">
        <v>621</v>
      </c>
      <c r="G390" s="103" t="s">
        <v>621</v>
      </c>
      <c r="H390" s="103" t="s">
        <v>622</v>
      </c>
      <c r="I390" s="103" t="s">
        <v>621</v>
      </c>
      <c r="J390" s="103" t="s">
        <v>621</v>
      </c>
      <c r="K390" s="103" t="s">
        <v>622</v>
      </c>
      <c r="L390" s="103" t="s">
        <v>621</v>
      </c>
      <c r="M390" s="103" t="s">
        <v>622</v>
      </c>
      <c r="N390" s="103" t="s">
        <v>621</v>
      </c>
      <c r="O390" s="103" t="s">
        <v>621</v>
      </c>
      <c r="P390" s="103" t="s">
        <v>621</v>
      </c>
      <c r="Q390" s="103" t="s">
        <v>622</v>
      </c>
      <c r="R390" s="103" t="s">
        <v>621</v>
      </c>
      <c r="S390" s="103" t="s">
        <v>621</v>
      </c>
      <c r="T390" s="103" t="s">
        <v>621</v>
      </c>
      <c r="U390" s="103" t="s">
        <v>621</v>
      </c>
      <c r="V390" s="103" t="s">
        <v>621</v>
      </c>
      <c r="W390" s="103" t="s">
        <v>621</v>
      </c>
      <c r="X390" s="103" t="s">
        <v>623</v>
      </c>
      <c r="Y390" s="103" t="s">
        <v>623</v>
      </c>
      <c r="Z390" s="103" t="s">
        <v>623</v>
      </c>
      <c r="AA390" s="103" t="s">
        <v>623</v>
      </c>
      <c r="AB390" s="103" t="s">
        <v>621</v>
      </c>
      <c r="AD390" s="103">
        <f t="shared" si="44"/>
        <v>17</v>
      </c>
      <c r="AE390" s="103">
        <f t="shared" si="44"/>
        <v>4</v>
      </c>
      <c r="AF390" s="103"/>
      <c r="AG390" s="103">
        <f t="shared" si="45"/>
        <v>4</v>
      </c>
      <c r="AH390" s="103">
        <f t="shared" si="45"/>
        <v>0</v>
      </c>
      <c r="AI390" s="103">
        <f t="shared" si="46"/>
        <v>21</v>
      </c>
    </row>
    <row r="391" spans="1:35" x14ac:dyDescent="0.25">
      <c r="A391" s="101">
        <v>1414</v>
      </c>
      <c r="B391" s="67" t="s">
        <v>393</v>
      </c>
      <c r="C391" s="67" t="s">
        <v>380</v>
      </c>
      <c r="D391" s="103" t="s">
        <v>621</v>
      </c>
      <c r="E391" s="103" t="s">
        <v>621</v>
      </c>
      <c r="F391" s="103" t="s">
        <v>621</v>
      </c>
      <c r="G391" s="103" t="s">
        <v>621</v>
      </c>
      <c r="H391" s="103" t="s">
        <v>621</v>
      </c>
      <c r="I391" s="103" t="s">
        <v>621</v>
      </c>
      <c r="J391" s="103" t="s">
        <v>621</v>
      </c>
      <c r="K391" s="103" t="s">
        <v>622</v>
      </c>
      <c r="L391" s="103" t="s">
        <v>621</v>
      </c>
      <c r="M391" s="103" t="s">
        <v>621</v>
      </c>
      <c r="N391" s="103" t="s">
        <v>621</v>
      </c>
      <c r="O391" s="103" t="s">
        <v>621</v>
      </c>
      <c r="P391" s="103" t="s">
        <v>621</v>
      </c>
      <c r="Q391" s="103" t="s">
        <v>622</v>
      </c>
      <c r="R391" s="103" t="s">
        <v>621</v>
      </c>
      <c r="S391" s="103" t="s">
        <v>621</v>
      </c>
      <c r="T391" s="103" t="s">
        <v>623</v>
      </c>
      <c r="U391" s="103" t="s">
        <v>621</v>
      </c>
      <c r="V391" s="103" t="s">
        <v>621</v>
      </c>
      <c r="W391" s="103" t="s">
        <v>621</v>
      </c>
      <c r="X391" s="103" t="s">
        <v>621</v>
      </c>
      <c r="Y391" s="103" t="s">
        <v>621</v>
      </c>
      <c r="Z391" s="103" t="s">
        <v>621</v>
      </c>
      <c r="AA391" s="103" t="s">
        <v>621</v>
      </c>
      <c r="AB391" s="103" t="s">
        <v>621</v>
      </c>
      <c r="AD391" s="103">
        <f t="shared" si="44"/>
        <v>22</v>
      </c>
      <c r="AE391" s="103">
        <f t="shared" si="44"/>
        <v>2</v>
      </c>
      <c r="AF391" s="103"/>
      <c r="AG391" s="103">
        <f t="shared" si="45"/>
        <v>1</v>
      </c>
      <c r="AH391" s="103">
        <f t="shared" si="45"/>
        <v>0</v>
      </c>
      <c r="AI391" s="103">
        <f t="shared" si="46"/>
        <v>24</v>
      </c>
    </row>
    <row r="392" spans="1:35" x14ac:dyDescent="0.25">
      <c r="A392" s="101">
        <v>1415</v>
      </c>
      <c r="B392" s="67" t="s">
        <v>394</v>
      </c>
      <c r="C392" s="67" t="s">
        <v>380</v>
      </c>
      <c r="D392" s="103" t="s">
        <v>621</v>
      </c>
      <c r="E392" s="103" t="s">
        <v>621</v>
      </c>
      <c r="F392" s="103" t="s">
        <v>621</v>
      </c>
      <c r="G392" s="103" t="s">
        <v>621</v>
      </c>
      <c r="H392" s="103" t="s">
        <v>621</v>
      </c>
      <c r="I392" s="103" t="s">
        <v>621</v>
      </c>
      <c r="J392" s="103" t="s">
        <v>621</v>
      </c>
      <c r="K392" s="103" t="s">
        <v>622</v>
      </c>
      <c r="L392" s="103" t="s">
        <v>623</v>
      </c>
      <c r="M392" s="103" t="s">
        <v>622</v>
      </c>
      <c r="N392" s="103" t="s">
        <v>621</v>
      </c>
      <c r="O392" s="103" t="s">
        <v>621</v>
      </c>
      <c r="P392" s="103" t="s">
        <v>621</v>
      </c>
      <c r="Q392" s="103" t="s">
        <v>622</v>
      </c>
      <c r="R392" s="103" t="s">
        <v>621</v>
      </c>
      <c r="S392" s="103" t="s">
        <v>621</v>
      </c>
      <c r="T392" s="103" t="s">
        <v>621</v>
      </c>
      <c r="U392" s="103" t="s">
        <v>621</v>
      </c>
      <c r="V392" s="103" t="s">
        <v>621</v>
      </c>
      <c r="W392" s="103" t="s">
        <v>621</v>
      </c>
      <c r="X392" s="103" t="s">
        <v>621</v>
      </c>
      <c r="Y392" s="103" t="s">
        <v>621</v>
      </c>
      <c r="Z392" s="103" t="s">
        <v>621</v>
      </c>
      <c r="AA392" s="103" t="s">
        <v>621</v>
      </c>
      <c r="AB392" s="103" t="s">
        <v>621</v>
      </c>
      <c r="AD392" s="103">
        <f t="shared" si="44"/>
        <v>21</v>
      </c>
      <c r="AE392" s="103">
        <f t="shared" si="44"/>
        <v>3</v>
      </c>
      <c r="AF392" s="103"/>
      <c r="AG392" s="103">
        <f t="shared" si="45"/>
        <v>1</v>
      </c>
      <c r="AH392" s="103">
        <f t="shared" si="45"/>
        <v>0</v>
      </c>
      <c r="AI392" s="103">
        <f t="shared" si="46"/>
        <v>24</v>
      </c>
    </row>
    <row r="393" spans="1:35" x14ac:dyDescent="0.25">
      <c r="A393" s="101">
        <v>1416</v>
      </c>
      <c r="B393" s="67" t="s">
        <v>395</v>
      </c>
      <c r="C393" s="67" t="s">
        <v>380</v>
      </c>
      <c r="D393" s="103" t="s">
        <v>621</v>
      </c>
      <c r="E393" s="103" t="s">
        <v>621</v>
      </c>
      <c r="F393" s="103" t="s">
        <v>621</v>
      </c>
      <c r="G393" s="103" t="s">
        <v>621</v>
      </c>
      <c r="H393" s="103" t="s">
        <v>622</v>
      </c>
      <c r="I393" s="103" t="s">
        <v>621</v>
      </c>
      <c r="J393" s="103" t="s">
        <v>621</v>
      </c>
      <c r="K393" s="103" t="s">
        <v>622</v>
      </c>
      <c r="L393" s="103" t="s">
        <v>621</v>
      </c>
      <c r="M393" s="103" t="s">
        <v>622</v>
      </c>
      <c r="N393" s="103" t="s">
        <v>621</v>
      </c>
      <c r="O393" s="103" t="s">
        <v>621</v>
      </c>
      <c r="P393" s="103" t="s">
        <v>621</v>
      </c>
      <c r="Q393" s="103" t="s">
        <v>622</v>
      </c>
      <c r="R393" s="103" t="s">
        <v>621</v>
      </c>
      <c r="S393" s="103" t="s">
        <v>623</v>
      </c>
      <c r="T393" s="103" t="s">
        <v>621</v>
      </c>
      <c r="U393" s="103" t="s">
        <v>621</v>
      </c>
      <c r="V393" s="103" t="s">
        <v>621</v>
      </c>
      <c r="W393" s="103" t="s">
        <v>621</v>
      </c>
      <c r="X393" s="103" t="s">
        <v>621</v>
      </c>
      <c r="Y393" s="103" t="s">
        <v>623</v>
      </c>
      <c r="Z393" s="103" t="s">
        <v>621</v>
      </c>
      <c r="AA393" s="103" t="s">
        <v>621</v>
      </c>
      <c r="AB393" s="103" t="s">
        <v>621</v>
      </c>
      <c r="AD393" s="103">
        <f t="shared" si="44"/>
        <v>19</v>
      </c>
      <c r="AE393" s="103">
        <f t="shared" si="44"/>
        <v>4</v>
      </c>
      <c r="AF393" s="103"/>
      <c r="AG393" s="103">
        <f t="shared" si="45"/>
        <v>2</v>
      </c>
      <c r="AH393" s="103">
        <f t="shared" si="45"/>
        <v>0</v>
      </c>
      <c r="AI393" s="103">
        <f t="shared" si="46"/>
        <v>23</v>
      </c>
    </row>
    <row r="394" spans="1:35"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623</v>
      </c>
      <c r="M394" s="103" t="s">
        <v>621</v>
      </c>
      <c r="N394" s="103" t="s">
        <v>621</v>
      </c>
      <c r="O394" s="103" t="s">
        <v>621</v>
      </c>
      <c r="P394" s="103" t="s">
        <v>622</v>
      </c>
      <c r="Q394" s="103" t="s">
        <v>622</v>
      </c>
      <c r="R394" s="103" t="s">
        <v>621</v>
      </c>
      <c r="S394" s="103" t="s">
        <v>621</v>
      </c>
      <c r="T394" s="103" t="s">
        <v>621</v>
      </c>
      <c r="U394" s="103" t="s">
        <v>621</v>
      </c>
      <c r="V394" s="103" t="s">
        <v>621</v>
      </c>
      <c r="W394" s="103" t="s">
        <v>623</v>
      </c>
      <c r="X394" s="103" t="s">
        <v>621</v>
      </c>
      <c r="Y394" s="103" t="s">
        <v>621</v>
      </c>
      <c r="Z394" s="103" t="s">
        <v>621</v>
      </c>
      <c r="AA394" s="103" t="s">
        <v>621</v>
      </c>
      <c r="AB394" s="103" t="s">
        <v>621</v>
      </c>
      <c r="AD394" s="103">
        <f t="shared" si="44"/>
        <v>20</v>
      </c>
      <c r="AE394" s="103">
        <f t="shared" si="44"/>
        <v>3</v>
      </c>
      <c r="AF394" s="103"/>
      <c r="AG394" s="103">
        <f t="shared" si="45"/>
        <v>2</v>
      </c>
      <c r="AH394" s="103">
        <f t="shared" si="45"/>
        <v>0</v>
      </c>
      <c r="AI394" s="103">
        <f t="shared" si="46"/>
        <v>23</v>
      </c>
    </row>
    <row r="395" spans="1:35" x14ac:dyDescent="0.25">
      <c r="A395" s="101">
        <v>1418</v>
      </c>
      <c r="B395" s="67" t="s">
        <v>398</v>
      </c>
      <c r="C395" s="67" t="s">
        <v>380</v>
      </c>
      <c r="D395" s="103" t="s">
        <v>621</v>
      </c>
      <c r="E395" s="103" t="s">
        <v>621</v>
      </c>
      <c r="F395" s="103" t="s">
        <v>621</v>
      </c>
      <c r="G395" s="103" t="s">
        <v>621</v>
      </c>
      <c r="H395" s="103" t="s">
        <v>622</v>
      </c>
      <c r="I395" s="103" t="s">
        <v>621</v>
      </c>
      <c r="J395" s="103" t="s">
        <v>621</v>
      </c>
      <c r="K395" s="103" t="s">
        <v>622</v>
      </c>
      <c r="L395" s="103" t="s">
        <v>623</v>
      </c>
      <c r="M395" s="103" t="s">
        <v>622</v>
      </c>
      <c r="N395" s="103" t="s">
        <v>621</v>
      </c>
      <c r="O395" s="103" t="s">
        <v>621</v>
      </c>
      <c r="P395" s="103" t="s">
        <v>621</v>
      </c>
      <c r="Q395" s="103" t="s">
        <v>622</v>
      </c>
      <c r="R395" s="103" t="s">
        <v>621</v>
      </c>
      <c r="S395" s="103" t="s">
        <v>621</v>
      </c>
      <c r="T395" s="103" t="s">
        <v>621</v>
      </c>
      <c r="U395" s="103" t="s">
        <v>621</v>
      </c>
      <c r="V395" s="103" t="s">
        <v>622</v>
      </c>
      <c r="W395" s="103" t="s">
        <v>621</v>
      </c>
      <c r="X395" s="103" t="s">
        <v>621</v>
      </c>
      <c r="Y395" s="103" t="s">
        <v>621</v>
      </c>
      <c r="Z395" s="103" t="s">
        <v>621</v>
      </c>
      <c r="AA395" s="103" t="s">
        <v>621</v>
      </c>
      <c r="AB395" s="103" t="s">
        <v>621</v>
      </c>
      <c r="AD395" s="103">
        <f t="shared" si="44"/>
        <v>19</v>
      </c>
      <c r="AE395" s="103">
        <f t="shared" si="44"/>
        <v>5</v>
      </c>
      <c r="AF395" s="103"/>
      <c r="AG395" s="103">
        <f t="shared" si="45"/>
        <v>1</v>
      </c>
      <c r="AH395" s="103">
        <f t="shared" si="45"/>
        <v>0</v>
      </c>
      <c r="AI395" s="103">
        <f t="shared" si="46"/>
        <v>24</v>
      </c>
    </row>
    <row r="396" spans="1:35" x14ac:dyDescent="0.25">
      <c r="A396" s="101">
        <v>1419</v>
      </c>
      <c r="B396" s="67" t="s">
        <v>399</v>
      </c>
      <c r="C396" s="67" t="s">
        <v>380</v>
      </c>
      <c r="D396" s="103" t="s">
        <v>621</v>
      </c>
      <c r="E396" s="103" t="s">
        <v>621</v>
      </c>
      <c r="F396" s="103" t="s">
        <v>621</v>
      </c>
      <c r="G396" s="103" t="s">
        <v>621</v>
      </c>
      <c r="H396" s="103" t="s">
        <v>622</v>
      </c>
      <c r="I396" s="103" t="s">
        <v>621</v>
      </c>
      <c r="J396" s="103" t="s">
        <v>621</v>
      </c>
      <c r="K396" s="103" t="s">
        <v>622</v>
      </c>
      <c r="L396" s="103" t="s">
        <v>623</v>
      </c>
      <c r="M396" s="103" t="s">
        <v>622</v>
      </c>
      <c r="N396" s="103" t="s">
        <v>621</v>
      </c>
      <c r="O396" s="103" t="s">
        <v>621</v>
      </c>
      <c r="P396" s="103" t="s">
        <v>621</v>
      </c>
      <c r="Q396" s="103" t="s">
        <v>622</v>
      </c>
      <c r="R396" s="103" t="s">
        <v>621</v>
      </c>
      <c r="S396" s="103" t="s">
        <v>621</v>
      </c>
      <c r="T396" s="103" t="s">
        <v>621</v>
      </c>
      <c r="U396" s="103" t="s">
        <v>621</v>
      </c>
      <c r="V396" s="103" t="s">
        <v>622</v>
      </c>
      <c r="W396" s="103" t="s">
        <v>621</v>
      </c>
      <c r="X396" s="103" t="s">
        <v>621</v>
      </c>
      <c r="Y396" s="103" t="s">
        <v>621</v>
      </c>
      <c r="Z396" s="103" t="s">
        <v>621</v>
      </c>
      <c r="AA396" s="103" t="s">
        <v>623</v>
      </c>
      <c r="AB396" s="103" t="s">
        <v>621</v>
      </c>
      <c r="AD396" s="103">
        <f t="shared" si="44"/>
        <v>18</v>
      </c>
      <c r="AE396" s="103">
        <f t="shared" si="44"/>
        <v>5</v>
      </c>
      <c r="AF396" s="103"/>
      <c r="AG396" s="103">
        <f t="shared" si="45"/>
        <v>2</v>
      </c>
      <c r="AH396" s="103">
        <f t="shared" si="45"/>
        <v>0</v>
      </c>
      <c r="AI396" s="103">
        <f t="shared" si="46"/>
        <v>23</v>
      </c>
    </row>
    <row r="397" spans="1:35" x14ac:dyDescent="0.25">
      <c r="A397" s="101">
        <v>1420</v>
      </c>
      <c r="B397" s="67" t="s">
        <v>400</v>
      </c>
      <c r="C397" s="67" t="s">
        <v>380</v>
      </c>
      <c r="D397" s="103" t="s">
        <v>621</v>
      </c>
      <c r="E397" s="103" t="s">
        <v>621</v>
      </c>
      <c r="F397" s="103" t="s">
        <v>621</v>
      </c>
      <c r="G397" s="103" t="s">
        <v>621</v>
      </c>
      <c r="H397" s="103" t="s">
        <v>621</v>
      </c>
      <c r="I397" s="103" t="s">
        <v>621</v>
      </c>
      <c r="J397" s="103" t="s">
        <v>621</v>
      </c>
      <c r="K397" s="103" t="s">
        <v>622</v>
      </c>
      <c r="L397" s="103" t="s">
        <v>621</v>
      </c>
      <c r="M397" s="103" t="s">
        <v>622</v>
      </c>
      <c r="N397" s="103" t="s">
        <v>621</v>
      </c>
      <c r="O397" s="103" t="s">
        <v>621</v>
      </c>
      <c r="P397" s="103" t="s">
        <v>621</v>
      </c>
      <c r="Q397" s="103" t="s">
        <v>622</v>
      </c>
      <c r="R397" s="103" t="s">
        <v>621</v>
      </c>
      <c r="S397" s="103" t="s">
        <v>621</v>
      </c>
      <c r="T397" s="103" t="s">
        <v>621</v>
      </c>
      <c r="U397" s="103" t="s">
        <v>621</v>
      </c>
      <c r="V397" s="103" t="s">
        <v>622</v>
      </c>
      <c r="W397" s="103" t="s">
        <v>621</v>
      </c>
      <c r="X397" s="103" t="s">
        <v>623</v>
      </c>
      <c r="Y397" s="103" t="s">
        <v>621</v>
      </c>
      <c r="Z397" s="103" t="s">
        <v>621</v>
      </c>
      <c r="AA397" s="103" t="s">
        <v>621</v>
      </c>
      <c r="AB397" s="103" t="s">
        <v>623</v>
      </c>
      <c r="AD397" s="103">
        <f t="shared" si="44"/>
        <v>19</v>
      </c>
      <c r="AE397" s="103">
        <f t="shared" si="44"/>
        <v>4</v>
      </c>
      <c r="AF397" s="103"/>
      <c r="AG397" s="103">
        <f t="shared" si="45"/>
        <v>2</v>
      </c>
      <c r="AH397" s="103">
        <f t="shared" si="45"/>
        <v>0</v>
      </c>
      <c r="AI397" s="103">
        <f t="shared" si="46"/>
        <v>23</v>
      </c>
    </row>
    <row r="398" spans="1:35" x14ac:dyDescent="0.25">
      <c r="A398" s="101">
        <v>1421</v>
      </c>
      <c r="B398" s="67" t="s">
        <v>401</v>
      </c>
      <c r="C398" s="67" t="s">
        <v>380</v>
      </c>
      <c r="D398" s="103" t="s">
        <v>623</v>
      </c>
      <c r="E398" s="103" t="s">
        <v>621</v>
      </c>
      <c r="F398" s="103" t="s">
        <v>621</v>
      </c>
      <c r="G398" s="103" t="s">
        <v>621</v>
      </c>
      <c r="H398" s="103" t="s">
        <v>621</v>
      </c>
      <c r="I398" s="103" t="s">
        <v>621</v>
      </c>
      <c r="J398" s="103" t="s">
        <v>621</v>
      </c>
      <c r="K398" s="103" t="s">
        <v>623</v>
      </c>
      <c r="L398" s="103" t="s">
        <v>621</v>
      </c>
      <c r="M398" s="103" t="s">
        <v>622</v>
      </c>
      <c r="N398" s="103" t="s">
        <v>621</v>
      </c>
      <c r="O398" s="103" t="s">
        <v>621</v>
      </c>
      <c r="P398" s="103" t="s">
        <v>621</v>
      </c>
      <c r="Q398" s="103" t="s">
        <v>622</v>
      </c>
      <c r="R398" s="103" t="s">
        <v>621</v>
      </c>
      <c r="S398" s="103" t="s">
        <v>621</v>
      </c>
      <c r="T398" s="103" t="s">
        <v>621</v>
      </c>
      <c r="U398" s="103" t="s">
        <v>621</v>
      </c>
      <c r="V398" s="103" t="s">
        <v>621</v>
      </c>
      <c r="W398" s="103" t="s">
        <v>621</v>
      </c>
      <c r="X398" s="103" t="s">
        <v>623</v>
      </c>
      <c r="Y398" s="103" t="s">
        <v>623</v>
      </c>
      <c r="Z398" s="103" t="s">
        <v>621</v>
      </c>
      <c r="AA398" s="103" t="s">
        <v>621</v>
      </c>
      <c r="AB398" s="103" t="s">
        <v>621</v>
      </c>
      <c r="AD398" s="103">
        <f t="shared" si="44"/>
        <v>19</v>
      </c>
      <c r="AE398" s="103">
        <f t="shared" si="44"/>
        <v>2</v>
      </c>
      <c r="AF398" s="103"/>
      <c r="AG398" s="103">
        <f t="shared" si="45"/>
        <v>4</v>
      </c>
      <c r="AH398" s="103">
        <f t="shared" si="45"/>
        <v>0</v>
      </c>
      <c r="AI398" s="103">
        <f t="shared" si="46"/>
        <v>21</v>
      </c>
    </row>
    <row r="399" spans="1:35" x14ac:dyDescent="0.25">
      <c r="A399" s="101">
        <v>1422</v>
      </c>
      <c r="B399" s="67" t="s">
        <v>403</v>
      </c>
      <c r="C399" s="67" t="s">
        <v>380</v>
      </c>
      <c r="D399" s="103" t="s">
        <v>621</v>
      </c>
      <c r="E399" s="103" t="s">
        <v>621</v>
      </c>
      <c r="F399" s="103" t="s">
        <v>621</v>
      </c>
      <c r="G399" s="103" t="s">
        <v>621</v>
      </c>
      <c r="H399" s="103" t="s">
        <v>622</v>
      </c>
      <c r="I399" s="103" t="s">
        <v>621</v>
      </c>
      <c r="J399" s="103" t="s">
        <v>621</v>
      </c>
      <c r="K399" s="103" t="s">
        <v>622</v>
      </c>
      <c r="L399" s="103" t="s">
        <v>621</v>
      </c>
      <c r="M399" s="103" t="s">
        <v>621</v>
      </c>
      <c r="N399" s="103" t="s">
        <v>621</v>
      </c>
      <c r="O399" s="103" t="s">
        <v>621</v>
      </c>
      <c r="P399" s="103" t="s">
        <v>621</v>
      </c>
      <c r="Q399" s="103" t="s">
        <v>621</v>
      </c>
      <c r="R399" s="103" t="s">
        <v>621</v>
      </c>
      <c r="S399" s="103" t="s">
        <v>621</v>
      </c>
      <c r="T399" s="103" t="s">
        <v>621</v>
      </c>
      <c r="U399" s="103" t="s">
        <v>621</v>
      </c>
      <c r="V399" s="103" t="s">
        <v>621</v>
      </c>
      <c r="W399" s="103" t="s">
        <v>621</v>
      </c>
      <c r="X399" s="103" t="s">
        <v>623</v>
      </c>
      <c r="Y399" s="103" t="s">
        <v>623</v>
      </c>
      <c r="Z399" s="103" t="s">
        <v>621</v>
      </c>
      <c r="AA399" s="103" t="s">
        <v>621</v>
      </c>
      <c r="AB399" s="103" t="s">
        <v>621</v>
      </c>
      <c r="AD399" s="103">
        <f t="shared" si="44"/>
        <v>21</v>
      </c>
      <c r="AE399" s="103">
        <f t="shared" si="44"/>
        <v>2</v>
      </c>
      <c r="AF399" s="103"/>
      <c r="AG399" s="103">
        <f t="shared" si="45"/>
        <v>2</v>
      </c>
      <c r="AH399" s="103">
        <f t="shared" si="45"/>
        <v>0</v>
      </c>
      <c r="AI399" s="103">
        <f t="shared" si="46"/>
        <v>23</v>
      </c>
    </row>
    <row r="400" spans="1:35" x14ac:dyDescent="0.25">
      <c r="A400" s="101">
        <v>1423</v>
      </c>
      <c r="B400" s="67" t="s">
        <v>402</v>
      </c>
      <c r="C400" s="67" t="s">
        <v>380</v>
      </c>
      <c r="D400" s="103" t="s">
        <v>621</v>
      </c>
      <c r="E400" s="103" t="s">
        <v>621</v>
      </c>
      <c r="F400" s="103" t="s">
        <v>621</v>
      </c>
      <c r="G400" s="103" t="s">
        <v>621</v>
      </c>
      <c r="H400" s="103" t="s">
        <v>622</v>
      </c>
      <c r="I400" s="103" t="s">
        <v>621</v>
      </c>
      <c r="J400" s="103" t="s">
        <v>621</v>
      </c>
      <c r="K400" s="103" t="s">
        <v>621</v>
      </c>
      <c r="L400" s="103" t="s">
        <v>623</v>
      </c>
      <c r="M400" s="103" t="s">
        <v>622</v>
      </c>
      <c r="N400" s="103" t="s">
        <v>621</v>
      </c>
      <c r="O400" s="103" t="s">
        <v>621</v>
      </c>
      <c r="P400" s="103" t="s">
        <v>621</v>
      </c>
      <c r="Q400" s="103" t="s">
        <v>622</v>
      </c>
      <c r="R400" s="103" t="s">
        <v>621</v>
      </c>
      <c r="S400" s="103" t="s">
        <v>623</v>
      </c>
      <c r="T400" s="103" t="s">
        <v>621</v>
      </c>
      <c r="U400" s="103" t="s">
        <v>621</v>
      </c>
      <c r="V400" s="103" t="s">
        <v>621</v>
      </c>
      <c r="W400" s="103" t="s">
        <v>621</v>
      </c>
      <c r="X400" s="103" t="s">
        <v>623</v>
      </c>
      <c r="Y400" s="103" t="s">
        <v>623</v>
      </c>
      <c r="Z400" s="103" t="s">
        <v>621</v>
      </c>
      <c r="AA400" s="103" t="s">
        <v>621</v>
      </c>
      <c r="AB400" s="103" t="s">
        <v>621</v>
      </c>
      <c r="AD400" s="103">
        <f t="shared" si="44"/>
        <v>18</v>
      </c>
      <c r="AE400" s="103">
        <f t="shared" si="44"/>
        <v>3</v>
      </c>
      <c r="AF400" s="103"/>
      <c r="AG400" s="103">
        <f t="shared" si="45"/>
        <v>4</v>
      </c>
      <c r="AH400" s="103">
        <f t="shared" si="45"/>
        <v>0</v>
      </c>
      <c r="AI400" s="103">
        <f t="shared" si="46"/>
        <v>21</v>
      </c>
    </row>
    <row r="401" spans="1:35" x14ac:dyDescent="0.25">
      <c r="A401" s="101">
        <v>1424</v>
      </c>
      <c r="B401" s="67" t="s">
        <v>404</v>
      </c>
      <c r="C401" s="67" t="s">
        <v>380</v>
      </c>
      <c r="D401" s="103" t="s">
        <v>621</v>
      </c>
      <c r="E401" s="103" t="s">
        <v>621</v>
      </c>
      <c r="F401" s="103" t="s">
        <v>621</v>
      </c>
      <c r="G401" s="103" t="s">
        <v>621</v>
      </c>
      <c r="H401" s="103" t="s">
        <v>621</v>
      </c>
      <c r="I401" s="103" t="s">
        <v>621</v>
      </c>
      <c r="J401" s="103" t="s">
        <v>621</v>
      </c>
      <c r="K401" s="103" t="s">
        <v>623</v>
      </c>
      <c r="L401" s="103" t="s">
        <v>621</v>
      </c>
      <c r="M401" s="103" t="s">
        <v>621</v>
      </c>
      <c r="N401" s="103" t="s">
        <v>621</v>
      </c>
      <c r="O401" s="103" t="s">
        <v>621</v>
      </c>
      <c r="P401" s="103" t="s">
        <v>621</v>
      </c>
      <c r="Q401" s="103" t="s">
        <v>622</v>
      </c>
      <c r="R401" s="103" t="s">
        <v>621</v>
      </c>
      <c r="S401" s="103" t="s">
        <v>623</v>
      </c>
      <c r="T401" s="103" t="s">
        <v>621</v>
      </c>
      <c r="U401" s="103" t="s">
        <v>621</v>
      </c>
      <c r="V401" s="103" t="s">
        <v>621</v>
      </c>
      <c r="W401" s="103" t="s">
        <v>621</v>
      </c>
      <c r="X401" s="103" t="s">
        <v>623</v>
      </c>
      <c r="Y401" s="103" t="s">
        <v>623</v>
      </c>
      <c r="Z401" s="103" t="s">
        <v>621</v>
      </c>
      <c r="AA401" s="103" t="s">
        <v>621</v>
      </c>
      <c r="AB401" s="103" t="s">
        <v>621</v>
      </c>
      <c r="AD401" s="103">
        <f t="shared" si="44"/>
        <v>20</v>
      </c>
      <c r="AE401" s="103">
        <f t="shared" si="44"/>
        <v>1</v>
      </c>
      <c r="AF401" s="103"/>
      <c r="AG401" s="103">
        <f t="shared" si="45"/>
        <v>4</v>
      </c>
      <c r="AH401" s="103">
        <f t="shared" si="45"/>
        <v>0</v>
      </c>
      <c r="AI401" s="103">
        <f t="shared" si="46"/>
        <v>21</v>
      </c>
    </row>
    <row r="402" spans="1:35" x14ac:dyDescent="0.25">
      <c r="A402" s="101">
        <v>1425</v>
      </c>
      <c r="B402" s="67" t="s">
        <v>407</v>
      </c>
      <c r="C402" s="67" t="s">
        <v>380</v>
      </c>
      <c r="D402" s="103" t="s">
        <v>623</v>
      </c>
      <c r="E402" s="103" t="s">
        <v>621</v>
      </c>
      <c r="F402" s="103" t="s">
        <v>621</v>
      </c>
      <c r="G402" s="103" t="s">
        <v>621</v>
      </c>
      <c r="H402" s="103" t="s">
        <v>622</v>
      </c>
      <c r="I402" s="103" t="s">
        <v>621</v>
      </c>
      <c r="J402" s="103" t="s">
        <v>623</v>
      </c>
      <c r="K402" s="103" t="s">
        <v>622</v>
      </c>
      <c r="L402" s="103" t="s">
        <v>621</v>
      </c>
      <c r="M402" s="103" t="s">
        <v>622</v>
      </c>
      <c r="N402" s="103" t="s">
        <v>621</v>
      </c>
      <c r="O402" s="103" t="s">
        <v>621</v>
      </c>
      <c r="P402" s="103" t="s">
        <v>621</v>
      </c>
      <c r="Q402" s="103" t="s">
        <v>622</v>
      </c>
      <c r="R402" s="103" t="s">
        <v>621</v>
      </c>
      <c r="S402" s="103" t="s">
        <v>621</v>
      </c>
      <c r="T402" s="103" t="s">
        <v>621</v>
      </c>
      <c r="U402" s="103" t="s">
        <v>621</v>
      </c>
      <c r="V402" s="103" t="s">
        <v>621</v>
      </c>
      <c r="W402" s="103" t="s">
        <v>621</v>
      </c>
      <c r="X402" s="103" t="s">
        <v>621</v>
      </c>
      <c r="Y402" s="103" t="s">
        <v>621</v>
      </c>
      <c r="Z402" s="103" t="s">
        <v>621</v>
      </c>
      <c r="AA402" s="103" t="s">
        <v>621</v>
      </c>
      <c r="AB402" s="103" t="s">
        <v>621</v>
      </c>
      <c r="AD402" s="103">
        <f t="shared" si="44"/>
        <v>19</v>
      </c>
      <c r="AE402" s="103">
        <f t="shared" si="44"/>
        <v>4</v>
      </c>
      <c r="AF402" s="103"/>
      <c r="AG402" s="103">
        <f t="shared" si="45"/>
        <v>2</v>
      </c>
      <c r="AH402" s="103">
        <f t="shared" si="45"/>
        <v>0</v>
      </c>
      <c r="AI402" s="103">
        <f t="shared" si="46"/>
        <v>23</v>
      </c>
    </row>
    <row r="403" spans="1:35" x14ac:dyDescent="0.25">
      <c r="A403" s="101">
        <v>1426</v>
      </c>
      <c r="B403" s="67" t="s">
        <v>405</v>
      </c>
      <c r="C403" s="67" t="s">
        <v>380</v>
      </c>
      <c r="D403" s="103" t="s">
        <v>621</v>
      </c>
      <c r="E403" s="103" t="s">
        <v>621</v>
      </c>
      <c r="F403" s="103" t="s">
        <v>621</v>
      </c>
      <c r="G403" s="103" t="s">
        <v>621</v>
      </c>
      <c r="H403" s="103" t="s">
        <v>622</v>
      </c>
      <c r="I403" s="103" t="s">
        <v>621</v>
      </c>
      <c r="J403" s="103" t="s">
        <v>621</v>
      </c>
      <c r="K403" s="103" t="s">
        <v>622</v>
      </c>
      <c r="L403" s="103" t="s">
        <v>623</v>
      </c>
      <c r="M403" s="103" t="s">
        <v>621</v>
      </c>
      <c r="N403" s="103" t="s">
        <v>621</v>
      </c>
      <c r="O403" s="103" t="s">
        <v>621</v>
      </c>
      <c r="P403" s="103" t="s">
        <v>622</v>
      </c>
      <c r="Q403" s="103" t="s">
        <v>622</v>
      </c>
      <c r="R403" s="103" t="s">
        <v>621</v>
      </c>
      <c r="S403" s="103" t="s">
        <v>621</v>
      </c>
      <c r="T403" s="103" t="s">
        <v>623</v>
      </c>
      <c r="U403" s="103" t="s">
        <v>621</v>
      </c>
      <c r="V403" s="103" t="s">
        <v>622</v>
      </c>
      <c r="W403" s="103" t="s">
        <v>621</v>
      </c>
      <c r="X403" s="103" t="s">
        <v>621</v>
      </c>
      <c r="Y403" s="103" t="s">
        <v>621</v>
      </c>
      <c r="Z403" s="103" t="s">
        <v>621</v>
      </c>
      <c r="AA403" s="103" t="s">
        <v>621</v>
      </c>
      <c r="AB403" s="103" t="s">
        <v>621</v>
      </c>
      <c r="AD403" s="103">
        <f t="shared" si="44"/>
        <v>18</v>
      </c>
      <c r="AE403" s="103">
        <f t="shared" si="44"/>
        <v>5</v>
      </c>
      <c r="AF403" s="103"/>
      <c r="AG403" s="103">
        <f t="shared" si="45"/>
        <v>2</v>
      </c>
      <c r="AH403" s="103">
        <f t="shared" si="45"/>
        <v>0</v>
      </c>
      <c r="AI403" s="103">
        <f t="shared" si="46"/>
        <v>23</v>
      </c>
    </row>
    <row r="404" spans="1:35" x14ac:dyDescent="0.25">
      <c r="A404" s="101">
        <v>1427</v>
      </c>
      <c r="B404" s="67" t="s">
        <v>406</v>
      </c>
      <c r="C404" s="67" t="s">
        <v>380</v>
      </c>
      <c r="D404" s="103" t="s">
        <v>621</v>
      </c>
      <c r="E404" s="103" t="s">
        <v>621</v>
      </c>
      <c r="F404" s="103" t="s">
        <v>621</v>
      </c>
      <c r="G404" s="103" t="s">
        <v>621</v>
      </c>
      <c r="H404" s="103" t="s">
        <v>622</v>
      </c>
      <c r="I404" s="103" t="s">
        <v>621</v>
      </c>
      <c r="J404" s="103" t="s">
        <v>621</v>
      </c>
      <c r="K404" s="103" t="s">
        <v>622</v>
      </c>
      <c r="L404" s="103" t="s">
        <v>622</v>
      </c>
      <c r="M404" s="103" t="s">
        <v>621</v>
      </c>
      <c r="N404" s="103" t="s">
        <v>621</v>
      </c>
      <c r="O404" s="103" t="s">
        <v>621</v>
      </c>
      <c r="P404" s="103" t="s">
        <v>622</v>
      </c>
      <c r="Q404" s="103" t="s">
        <v>622</v>
      </c>
      <c r="R404" s="103" t="s">
        <v>621</v>
      </c>
      <c r="S404" s="103" t="s">
        <v>621</v>
      </c>
      <c r="T404" s="103" t="s">
        <v>621</v>
      </c>
      <c r="U404" s="103" t="s">
        <v>621</v>
      </c>
      <c r="V404" s="103" t="s">
        <v>621</v>
      </c>
      <c r="W404" s="103" t="s">
        <v>621</v>
      </c>
      <c r="X404" s="103" t="s">
        <v>621</v>
      </c>
      <c r="Y404" s="103" t="s">
        <v>621</v>
      </c>
      <c r="Z404" s="103" t="s">
        <v>621</v>
      </c>
      <c r="AA404" s="103" t="s">
        <v>623</v>
      </c>
      <c r="AB404" s="103" t="s">
        <v>621</v>
      </c>
      <c r="AD404" s="103">
        <f t="shared" ref="AD404:AE423" si="47">COUNTIF($D404:$AB404,AD$3)</f>
        <v>19</v>
      </c>
      <c r="AE404" s="103">
        <f t="shared" si="47"/>
        <v>5</v>
      </c>
      <c r="AF404" s="103"/>
      <c r="AG404" s="103">
        <f t="shared" ref="AG404:AH423" si="48">COUNTIF($D404:$AB404,AG$3)</f>
        <v>1</v>
      </c>
      <c r="AH404" s="103">
        <f t="shared" si="48"/>
        <v>0</v>
      </c>
      <c r="AI404" s="103">
        <f t="shared" si="46"/>
        <v>24</v>
      </c>
    </row>
    <row r="405" spans="1:35" x14ac:dyDescent="0.25">
      <c r="A405" s="101">
        <v>1428</v>
      </c>
      <c r="B405" s="67" t="s">
        <v>408</v>
      </c>
      <c r="C405" s="67" t="s">
        <v>380</v>
      </c>
      <c r="D405" s="103" t="s">
        <v>621</v>
      </c>
      <c r="E405" s="103" t="s">
        <v>621</v>
      </c>
      <c r="F405" s="103" t="s">
        <v>621</v>
      </c>
      <c r="G405" s="103" t="s">
        <v>621</v>
      </c>
      <c r="H405" s="103" t="s">
        <v>621</v>
      </c>
      <c r="I405" s="103" t="s">
        <v>621</v>
      </c>
      <c r="J405" s="103" t="s">
        <v>621</v>
      </c>
      <c r="K405" s="103" t="s">
        <v>622</v>
      </c>
      <c r="L405" s="103" t="s">
        <v>621</v>
      </c>
      <c r="M405" s="103" t="s">
        <v>622</v>
      </c>
      <c r="N405" s="103" t="s">
        <v>621</v>
      </c>
      <c r="O405" s="103" t="s">
        <v>621</v>
      </c>
      <c r="P405" s="103" t="s">
        <v>621</v>
      </c>
      <c r="Q405" s="103" t="s">
        <v>622</v>
      </c>
      <c r="R405" s="103" t="s">
        <v>621</v>
      </c>
      <c r="S405" s="103" t="s">
        <v>621</v>
      </c>
      <c r="T405" s="103" t="s">
        <v>621</v>
      </c>
      <c r="U405" s="103" t="s">
        <v>621</v>
      </c>
      <c r="V405" s="103" t="s">
        <v>621</v>
      </c>
      <c r="W405" s="103" t="s">
        <v>621</v>
      </c>
      <c r="X405" s="103" t="s">
        <v>623</v>
      </c>
      <c r="Y405" s="103" t="s">
        <v>621</v>
      </c>
      <c r="Z405" s="103" t="s">
        <v>621</v>
      </c>
      <c r="AA405" s="103" t="s">
        <v>623</v>
      </c>
      <c r="AB405" s="103" t="s">
        <v>621</v>
      </c>
      <c r="AD405" s="103">
        <f t="shared" si="47"/>
        <v>20</v>
      </c>
      <c r="AE405" s="103">
        <f t="shared" si="47"/>
        <v>3</v>
      </c>
      <c r="AF405" s="103"/>
      <c r="AG405" s="103">
        <f t="shared" si="48"/>
        <v>2</v>
      </c>
      <c r="AH405" s="103">
        <f t="shared" si="48"/>
        <v>0</v>
      </c>
      <c r="AI405" s="103">
        <f t="shared" si="46"/>
        <v>23</v>
      </c>
    </row>
    <row r="406" spans="1:3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623</v>
      </c>
      <c r="M406" s="103" t="s">
        <v>621</v>
      </c>
      <c r="N406" s="103" t="s">
        <v>621</v>
      </c>
      <c r="O406" s="103" t="s">
        <v>621</v>
      </c>
      <c r="P406" s="103" t="s">
        <v>621</v>
      </c>
      <c r="Q406" s="103" t="s">
        <v>622</v>
      </c>
      <c r="R406" s="103" t="s">
        <v>621</v>
      </c>
      <c r="S406" s="103" t="s">
        <v>623</v>
      </c>
      <c r="T406" s="103" t="s">
        <v>621</v>
      </c>
      <c r="U406" s="103" t="s">
        <v>621</v>
      </c>
      <c r="V406" s="103" t="s">
        <v>621</v>
      </c>
      <c r="W406" s="103" t="s">
        <v>621</v>
      </c>
      <c r="X406" s="103" t="s">
        <v>621</v>
      </c>
      <c r="Y406" s="103" t="s">
        <v>623</v>
      </c>
      <c r="Z406" s="103" t="s">
        <v>621</v>
      </c>
      <c r="AA406" s="103" t="s">
        <v>621</v>
      </c>
      <c r="AB406" s="103" t="s">
        <v>623</v>
      </c>
      <c r="AD406" s="103">
        <f t="shared" si="47"/>
        <v>20</v>
      </c>
      <c r="AE406" s="103">
        <f t="shared" si="47"/>
        <v>1</v>
      </c>
      <c r="AF406" s="103"/>
      <c r="AG406" s="103">
        <f t="shared" si="48"/>
        <v>4</v>
      </c>
      <c r="AH406" s="103">
        <f t="shared" si="48"/>
        <v>0</v>
      </c>
      <c r="AI406" s="103">
        <f t="shared" si="46"/>
        <v>21</v>
      </c>
    </row>
    <row r="407" spans="1:35" x14ac:dyDescent="0.25">
      <c r="A407" s="101">
        <v>1430</v>
      </c>
      <c r="B407" s="67" t="s">
        <v>396</v>
      </c>
      <c r="C407" s="67" t="s">
        <v>380</v>
      </c>
      <c r="D407" s="103" t="s">
        <v>621</v>
      </c>
      <c r="E407" s="103" t="s">
        <v>621</v>
      </c>
      <c r="F407" s="103" t="s">
        <v>621</v>
      </c>
      <c r="G407" s="103" t="s">
        <v>621</v>
      </c>
      <c r="H407" s="103" t="s">
        <v>622</v>
      </c>
      <c r="I407" s="103" t="s">
        <v>621</v>
      </c>
      <c r="J407" s="103" t="s">
        <v>621</v>
      </c>
      <c r="K407" s="103" t="s">
        <v>622</v>
      </c>
      <c r="L407" s="103" t="s">
        <v>621</v>
      </c>
      <c r="M407" s="103" t="s">
        <v>622</v>
      </c>
      <c r="N407" s="103" t="s">
        <v>621</v>
      </c>
      <c r="O407" s="103" t="s">
        <v>621</v>
      </c>
      <c r="P407" s="103" t="s">
        <v>621</v>
      </c>
      <c r="Q407" s="103" t="s">
        <v>622</v>
      </c>
      <c r="R407" s="103" t="s">
        <v>621</v>
      </c>
      <c r="S407" s="103" t="s">
        <v>621</v>
      </c>
      <c r="T407" s="103" t="s">
        <v>621</v>
      </c>
      <c r="U407" s="103" t="s">
        <v>621</v>
      </c>
      <c r="V407" s="103" t="s">
        <v>621</v>
      </c>
      <c r="W407" s="103" t="s">
        <v>621</v>
      </c>
      <c r="X407" s="103" t="s">
        <v>621</v>
      </c>
      <c r="Y407" s="103" t="s">
        <v>621</v>
      </c>
      <c r="Z407" s="103" t="s">
        <v>621</v>
      </c>
      <c r="AA407" s="103" t="s">
        <v>621</v>
      </c>
      <c r="AB407" s="103" t="s">
        <v>623</v>
      </c>
      <c r="AD407" s="103">
        <f t="shared" si="47"/>
        <v>20</v>
      </c>
      <c r="AE407" s="103">
        <f t="shared" si="47"/>
        <v>4</v>
      </c>
      <c r="AF407" s="103"/>
      <c r="AG407" s="103">
        <f t="shared" si="48"/>
        <v>1</v>
      </c>
      <c r="AH407" s="103">
        <f t="shared" si="48"/>
        <v>0</v>
      </c>
      <c r="AI407" s="103">
        <f t="shared" si="46"/>
        <v>24</v>
      </c>
    </row>
    <row r="408" spans="1:35" x14ac:dyDescent="0.25">
      <c r="A408" s="101">
        <v>1431</v>
      </c>
      <c r="B408" s="67" t="s">
        <v>410</v>
      </c>
      <c r="C408" s="67" t="s">
        <v>380</v>
      </c>
      <c r="D408" s="103" t="s">
        <v>623</v>
      </c>
      <c r="E408" s="103" t="s">
        <v>621</v>
      </c>
      <c r="F408" s="103" t="s">
        <v>621</v>
      </c>
      <c r="G408" s="103" t="s">
        <v>621</v>
      </c>
      <c r="H408" s="103" t="s">
        <v>622</v>
      </c>
      <c r="I408" s="103" t="s">
        <v>621</v>
      </c>
      <c r="J408" s="103" t="s">
        <v>621</v>
      </c>
      <c r="K408" s="103" t="s">
        <v>623</v>
      </c>
      <c r="L408" s="103" t="s">
        <v>621</v>
      </c>
      <c r="M408" s="103" t="s">
        <v>622</v>
      </c>
      <c r="N408" s="103" t="s">
        <v>621</v>
      </c>
      <c r="O408" s="103" t="s">
        <v>621</v>
      </c>
      <c r="P408" s="103" t="s">
        <v>621</v>
      </c>
      <c r="Q408" s="103" t="s">
        <v>622</v>
      </c>
      <c r="R408" s="103" t="s">
        <v>621</v>
      </c>
      <c r="S408" s="103" t="s">
        <v>621</v>
      </c>
      <c r="T408" s="103" t="s">
        <v>621</v>
      </c>
      <c r="U408" s="103" t="s">
        <v>621</v>
      </c>
      <c r="V408" s="103" t="s">
        <v>621</v>
      </c>
      <c r="W408" s="103" t="s">
        <v>621</v>
      </c>
      <c r="X408" s="103" t="s">
        <v>621</v>
      </c>
      <c r="Y408" s="103" t="s">
        <v>621</v>
      </c>
      <c r="Z408" s="103" t="s">
        <v>621</v>
      </c>
      <c r="AA408" s="103" t="s">
        <v>621</v>
      </c>
      <c r="AB408" s="103" t="s">
        <v>621</v>
      </c>
      <c r="AD408" s="103">
        <f t="shared" si="47"/>
        <v>20</v>
      </c>
      <c r="AE408" s="103">
        <f t="shared" si="47"/>
        <v>3</v>
      </c>
      <c r="AF408" s="103"/>
      <c r="AG408" s="103">
        <f t="shared" si="48"/>
        <v>2</v>
      </c>
      <c r="AH408" s="103">
        <f t="shared" si="48"/>
        <v>0</v>
      </c>
      <c r="AI408" s="103">
        <f t="shared" si="46"/>
        <v>23</v>
      </c>
    </row>
    <row r="409" spans="1:35" x14ac:dyDescent="0.25">
      <c r="A409" s="101">
        <v>1432</v>
      </c>
      <c r="B409" s="67" t="s">
        <v>411</v>
      </c>
      <c r="C409" s="67" t="s">
        <v>380</v>
      </c>
      <c r="D409" s="103" t="s">
        <v>621</v>
      </c>
      <c r="E409" s="103" t="s">
        <v>621</v>
      </c>
      <c r="F409" s="103" t="s">
        <v>621</v>
      </c>
      <c r="G409" s="103" t="s">
        <v>621</v>
      </c>
      <c r="H409" s="103" t="s">
        <v>621</v>
      </c>
      <c r="I409" s="103" t="s">
        <v>621</v>
      </c>
      <c r="J409" s="103" t="s">
        <v>621</v>
      </c>
      <c r="K409" s="103" t="s">
        <v>622</v>
      </c>
      <c r="L409" s="103" t="s">
        <v>623</v>
      </c>
      <c r="M409" s="103" t="s">
        <v>622</v>
      </c>
      <c r="N409" s="103" t="s">
        <v>621</v>
      </c>
      <c r="O409" s="103" t="s">
        <v>621</v>
      </c>
      <c r="P409" s="103" t="s">
        <v>621</v>
      </c>
      <c r="Q409" s="103" t="s">
        <v>622</v>
      </c>
      <c r="R409" s="103" t="s">
        <v>621</v>
      </c>
      <c r="S409" s="103" t="s">
        <v>621</v>
      </c>
      <c r="T409" s="103" t="s">
        <v>621</v>
      </c>
      <c r="U409" s="103" t="s">
        <v>621</v>
      </c>
      <c r="V409" s="103" t="s">
        <v>621</v>
      </c>
      <c r="W409" s="103" t="s">
        <v>621</v>
      </c>
      <c r="X409" s="103" t="s">
        <v>621</v>
      </c>
      <c r="Y409" s="103" t="s">
        <v>621</v>
      </c>
      <c r="Z409" s="103" t="s">
        <v>621</v>
      </c>
      <c r="AA409" s="103" t="s">
        <v>621</v>
      </c>
      <c r="AB409" s="103" t="s">
        <v>621</v>
      </c>
      <c r="AD409" s="103">
        <f t="shared" si="47"/>
        <v>21</v>
      </c>
      <c r="AE409" s="103">
        <f t="shared" si="47"/>
        <v>3</v>
      </c>
      <c r="AF409" s="103"/>
      <c r="AG409" s="103">
        <f t="shared" si="48"/>
        <v>1</v>
      </c>
      <c r="AH409" s="103">
        <f t="shared" si="48"/>
        <v>0</v>
      </c>
      <c r="AI409" s="103">
        <f t="shared" si="46"/>
        <v>24</v>
      </c>
    </row>
    <row r="410" spans="1:35" x14ac:dyDescent="0.25">
      <c r="A410" s="101">
        <v>1433</v>
      </c>
      <c r="B410" s="67" t="s">
        <v>412</v>
      </c>
      <c r="C410" s="67" t="s">
        <v>380</v>
      </c>
      <c r="D410" s="103" t="s">
        <v>621</v>
      </c>
      <c r="E410" s="103" t="s">
        <v>621</v>
      </c>
      <c r="F410" s="103" t="s">
        <v>621</v>
      </c>
      <c r="G410" s="103" t="s">
        <v>621</v>
      </c>
      <c r="H410" s="103" t="s">
        <v>622</v>
      </c>
      <c r="I410" s="103" t="s">
        <v>621</v>
      </c>
      <c r="J410" s="103" t="s">
        <v>621</v>
      </c>
      <c r="K410" s="103" t="s">
        <v>622</v>
      </c>
      <c r="L410" s="103" t="s">
        <v>623</v>
      </c>
      <c r="M410" s="103" t="s">
        <v>622</v>
      </c>
      <c r="N410" s="103" t="s">
        <v>621</v>
      </c>
      <c r="O410" s="103" t="s">
        <v>621</v>
      </c>
      <c r="P410" s="103" t="s">
        <v>621</v>
      </c>
      <c r="Q410" s="103" t="s">
        <v>622</v>
      </c>
      <c r="R410" s="103" t="s">
        <v>621</v>
      </c>
      <c r="S410" s="103" t="s">
        <v>621</v>
      </c>
      <c r="T410" s="103" t="s">
        <v>621</v>
      </c>
      <c r="U410" s="103" t="s">
        <v>621</v>
      </c>
      <c r="V410" s="103" t="s">
        <v>621</v>
      </c>
      <c r="W410" s="103" t="s">
        <v>621</v>
      </c>
      <c r="X410" s="103" t="s">
        <v>623</v>
      </c>
      <c r="Y410" s="103" t="s">
        <v>621</v>
      </c>
      <c r="Z410" s="103" t="s">
        <v>621</v>
      </c>
      <c r="AA410" s="103" t="s">
        <v>623</v>
      </c>
      <c r="AB410" s="103" t="s">
        <v>621</v>
      </c>
      <c r="AD410" s="103">
        <f t="shared" si="47"/>
        <v>18</v>
      </c>
      <c r="AE410" s="103">
        <f t="shared" si="47"/>
        <v>4</v>
      </c>
      <c r="AF410" s="103"/>
      <c r="AG410" s="103">
        <f t="shared" si="48"/>
        <v>3</v>
      </c>
      <c r="AH410" s="103">
        <f t="shared" si="48"/>
        <v>0</v>
      </c>
      <c r="AI410" s="103">
        <f t="shared" si="46"/>
        <v>22</v>
      </c>
    </row>
    <row r="411" spans="1:35" x14ac:dyDescent="0.25">
      <c r="A411" s="101">
        <v>1434</v>
      </c>
      <c r="B411" s="67" t="s">
        <v>413</v>
      </c>
      <c r="C411" s="67" t="s">
        <v>380</v>
      </c>
      <c r="D411" s="103" t="s">
        <v>621</v>
      </c>
      <c r="E411" s="103" t="s">
        <v>621</v>
      </c>
      <c r="F411" s="103" t="s">
        <v>621</v>
      </c>
      <c r="G411" s="103" t="s">
        <v>621</v>
      </c>
      <c r="H411" s="103" t="s">
        <v>622</v>
      </c>
      <c r="I411" s="103" t="s">
        <v>621</v>
      </c>
      <c r="J411" s="103" t="s">
        <v>621</v>
      </c>
      <c r="K411" s="103" t="s">
        <v>622</v>
      </c>
      <c r="L411" s="103" t="s">
        <v>623</v>
      </c>
      <c r="M411" s="103" t="s">
        <v>622</v>
      </c>
      <c r="N411" s="103" t="s">
        <v>621</v>
      </c>
      <c r="O411" s="103" t="s">
        <v>621</v>
      </c>
      <c r="P411" s="103" t="s">
        <v>621</v>
      </c>
      <c r="Q411" s="103" t="s">
        <v>621</v>
      </c>
      <c r="R411" s="103" t="s">
        <v>621</v>
      </c>
      <c r="S411" s="103" t="s">
        <v>621</v>
      </c>
      <c r="T411" s="103" t="s">
        <v>621</v>
      </c>
      <c r="U411" s="103" t="s">
        <v>621</v>
      </c>
      <c r="V411" s="103" t="s">
        <v>623</v>
      </c>
      <c r="W411" s="103" t="s">
        <v>621</v>
      </c>
      <c r="X411" s="103" t="s">
        <v>623</v>
      </c>
      <c r="Y411" s="103" t="s">
        <v>621</v>
      </c>
      <c r="Z411" s="103" t="s">
        <v>621</v>
      </c>
      <c r="AA411" s="103" t="s">
        <v>621</v>
      </c>
      <c r="AB411" s="103" t="s">
        <v>621</v>
      </c>
      <c r="AD411" s="103">
        <f t="shared" si="47"/>
        <v>19</v>
      </c>
      <c r="AE411" s="103">
        <f t="shared" si="47"/>
        <v>3</v>
      </c>
      <c r="AF411" s="103"/>
      <c r="AG411" s="103">
        <f t="shared" si="48"/>
        <v>3</v>
      </c>
      <c r="AH411" s="103">
        <f t="shared" si="48"/>
        <v>0</v>
      </c>
      <c r="AI411" s="103">
        <f t="shared" si="46"/>
        <v>22</v>
      </c>
    </row>
    <row r="412" spans="1:35" x14ac:dyDescent="0.25">
      <c r="A412" s="101">
        <v>1435</v>
      </c>
      <c r="B412" s="67" t="s">
        <v>414</v>
      </c>
      <c r="C412" s="67" t="s">
        <v>380</v>
      </c>
      <c r="D412" s="103" t="s">
        <v>621</v>
      </c>
      <c r="E412" s="103" t="s">
        <v>621</v>
      </c>
      <c r="F412" s="103" t="s">
        <v>621</v>
      </c>
      <c r="G412" s="103" t="s">
        <v>621</v>
      </c>
      <c r="H412" s="103" t="s">
        <v>622</v>
      </c>
      <c r="I412" s="103" t="s">
        <v>621</v>
      </c>
      <c r="J412" s="103" t="s">
        <v>621</v>
      </c>
      <c r="K412" s="103" t="s">
        <v>622</v>
      </c>
      <c r="L412" s="103" t="s">
        <v>621</v>
      </c>
      <c r="M412" s="103" t="s">
        <v>622</v>
      </c>
      <c r="N412" s="103" t="s">
        <v>621</v>
      </c>
      <c r="O412" s="103" t="s">
        <v>621</v>
      </c>
      <c r="P412" s="103" t="s">
        <v>621</v>
      </c>
      <c r="Q412" s="103" t="s">
        <v>622</v>
      </c>
      <c r="R412" s="103" t="s">
        <v>621</v>
      </c>
      <c r="S412" s="103" t="s">
        <v>621</v>
      </c>
      <c r="T412" s="103" t="s">
        <v>623</v>
      </c>
      <c r="U412" s="103" t="s">
        <v>621</v>
      </c>
      <c r="V412" s="103" t="s">
        <v>621</v>
      </c>
      <c r="W412" s="103" t="s">
        <v>621</v>
      </c>
      <c r="X412" s="103" t="s">
        <v>621</v>
      </c>
      <c r="Y412" s="103" t="s">
        <v>621</v>
      </c>
      <c r="Z412" s="103" t="s">
        <v>621</v>
      </c>
      <c r="AA412" s="103" t="s">
        <v>621</v>
      </c>
      <c r="AB412" s="103" t="s">
        <v>621</v>
      </c>
      <c r="AD412" s="103">
        <f t="shared" si="47"/>
        <v>20</v>
      </c>
      <c r="AE412" s="103">
        <f t="shared" si="47"/>
        <v>4</v>
      </c>
      <c r="AF412" s="103"/>
      <c r="AG412" s="103">
        <f t="shared" si="48"/>
        <v>1</v>
      </c>
      <c r="AH412" s="103">
        <f t="shared" si="48"/>
        <v>0</v>
      </c>
      <c r="AI412" s="103">
        <f t="shared" si="46"/>
        <v>24</v>
      </c>
    </row>
    <row r="413" spans="1:35" x14ac:dyDescent="0.25">
      <c r="A413" s="101">
        <v>1436</v>
      </c>
      <c r="B413" s="67" t="s">
        <v>415</v>
      </c>
      <c r="C413" s="67" t="s">
        <v>380</v>
      </c>
      <c r="D413" s="103" t="s">
        <v>621</v>
      </c>
      <c r="E413" s="103" t="s">
        <v>621</v>
      </c>
      <c r="F413" s="103" t="s">
        <v>621</v>
      </c>
      <c r="G413" s="103" t="s">
        <v>621</v>
      </c>
      <c r="H413" s="103" t="s">
        <v>621</v>
      </c>
      <c r="I413" s="103" t="s">
        <v>621</v>
      </c>
      <c r="J413" s="103" t="s">
        <v>623</v>
      </c>
      <c r="K413" s="103" t="s">
        <v>622</v>
      </c>
      <c r="L413" s="103" t="s">
        <v>623</v>
      </c>
      <c r="M413" s="103" t="s">
        <v>622</v>
      </c>
      <c r="N413" s="103" t="s">
        <v>621</v>
      </c>
      <c r="O413" s="103" t="s">
        <v>621</v>
      </c>
      <c r="P413" s="103" t="s">
        <v>621</v>
      </c>
      <c r="Q413" s="103" t="s">
        <v>622</v>
      </c>
      <c r="R413" s="103" t="s">
        <v>621</v>
      </c>
      <c r="S413" s="103" t="s">
        <v>621</v>
      </c>
      <c r="T413" s="103" t="s">
        <v>623</v>
      </c>
      <c r="U413" s="103" t="s">
        <v>621</v>
      </c>
      <c r="V413" s="103" t="s">
        <v>621</v>
      </c>
      <c r="W413" s="103" t="s">
        <v>621</v>
      </c>
      <c r="X413" s="103" t="s">
        <v>621</v>
      </c>
      <c r="Y413" s="103" t="s">
        <v>623</v>
      </c>
      <c r="Z413" s="103" t="s">
        <v>621</v>
      </c>
      <c r="AA413" s="103" t="s">
        <v>621</v>
      </c>
      <c r="AB413" s="103" t="s">
        <v>621</v>
      </c>
      <c r="AD413" s="103">
        <f t="shared" si="47"/>
        <v>18</v>
      </c>
      <c r="AE413" s="103">
        <f t="shared" si="47"/>
        <v>3</v>
      </c>
      <c r="AF413" s="103"/>
      <c r="AG413" s="103">
        <f t="shared" si="48"/>
        <v>4</v>
      </c>
      <c r="AH413" s="103">
        <f t="shared" si="48"/>
        <v>0</v>
      </c>
      <c r="AI413" s="103">
        <f t="shared" si="46"/>
        <v>21</v>
      </c>
    </row>
    <row r="414" spans="1:35" x14ac:dyDescent="0.25">
      <c r="A414" s="101">
        <v>1437</v>
      </c>
      <c r="B414" s="67" t="s">
        <v>416</v>
      </c>
      <c r="C414" s="67" t="s">
        <v>380</v>
      </c>
      <c r="D414" s="103" t="s">
        <v>622</v>
      </c>
      <c r="E414" s="103" t="s">
        <v>622</v>
      </c>
      <c r="F414" s="103" t="s">
        <v>621</v>
      </c>
      <c r="G414" s="103" t="s">
        <v>621</v>
      </c>
      <c r="H414" s="103" t="s">
        <v>622</v>
      </c>
      <c r="I414" s="103" t="s">
        <v>621</v>
      </c>
      <c r="J414" s="103" t="s">
        <v>623</v>
      </c>
      <c r="K414" s="103" t="s">
        <v>622</v>
      </c>
      <c r="L414" s="103" t="s">
        <v>623</v>
      </c>
      <c r="M414" s="103" t="s">
        <v>622</v>
      </c>
      <c r="N414" s="103" t="s">
        <v>621</v>
      </c>
      <c r="O414" s="103" t="s">
        <v>621</v>
      </c>
      <c r="P414" s="103" t="s">
        <v>622</v>
      </c>
      <c r="Q414" s="103" t="s">
        <v>622</v>
      </c>
      <c r="R414" s="103" t="s">
        <v>621</v>
      </c>
      <c r="S414" s="103" t="s">
        <v>621</v>
      </c>
      <c r="T414" s="103" t="s">
        <v>621</v>
      </c>
      <c r="U414" s="103" t="s">
        <v>621</v>
      </c>
      <c r="V414" s="103" t="s">
        <v>622</v>
      </c>
      <c r="W414" s="103" t="s">
        <v>621</v>
      </c>
      <c r="X414" s="103" t="s">
        <v>622</v>
      </c>
      <c r="Y414" s="103" t="s">
        <v>623</v>
      </c>
      <c r="Z414" s="103" t="s">
        <v>621</v>
      </c>
      <c r="AA414" s="103" t="s">
        <v>622</v>
      </c>
      <c r="AB414" s="103" t="s">
        <v>621</v>
      </c>
      <c r="AD414" s="103">
        <f t="shared" si="47"/>
        <v>12</v>
      </c>
      <c r="AE414" s="103">
        <f t="shared" si="47"/>
        <v>10</v>
      </c>
      <c r="AF414" s="103"/>
      <c r="AG414" s="103">
        <f t="shared" si="48"/>
        <v>3</v>
      </c>
      <c r="AH414" s="103">
        <f t="shared" si="48"/>
        <v>0</v>
      </c>
      <c r="AI414" s="103">
        <f t="shared" si="46"/>
        <v>22</v>
      </c>
    </row>
    <row r="415" spans="1:35"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623</v>
      </c>
      <c r="M415" s="103" t="s">
        <v>622</v>
      </c>
      <c r="N415" s="103" t="s">
        <v>621</v>
      </c>
      <c r="O415" s="103" t="s">
        <v>621</v>
      </c>
      <c r="P415" s="103" t="s">
        <v>621</v>
      </c>
      <c r="Q415" s="103" t="s">
        <v>622</v>
      </c>
      <c r="R415" s="103" t="s">
        <v>621</v>
      </c>
      <c r="S415" s="103" t="s">
        <v>621</v>
      </c>
      <c r="T415" s="103" t="s">
        <v>621</v>
      </c>
      <c r="U415" s="103" t="s">
        <v>621</v>
      </c>
      <c r="V415" s="103" t="s">
        <v>621</v>
      </c>
      <c r="W415" s="103" t="s">
        <v>621</v>
      </c>
      <c r="X415" s="103" t="s">
        <v>621</v>
      </c>
      <c r="Y415" s="103" t="s">
        <v>621</v>
      </c>
      <c r="Z415" s="103" t="s">
        <v>623</v>
      </c>
      <c r="AA415" s="103" t="s">
        <v>623</v>
      </c>
      <c r="AB415" s="103" t="s">
        <v>621</v>
      </c>
      <c r="AD415" s="103">
        <f t="shared" si="47"/>
        <v>19</v>
      </c>
      <c r="AE415" s="103">
        <f t="shared" si="47"/>
        <v>3</v>
      </c>
      <c r="AF415" s="103"/>
      <c r="AG415" s="103">
        <f t="shared" si="48"/>
        <v>3</v>
      </c>
      <c r="AH415" s="103">
        <f t="shared" si="48"/>
        <v>0</v>
      </c>
      <c r="AI415" s="103">
        <f t="shared" si="46"/>
        <v>22</v>
      </c>
    </row>
    <row r="416" spans="1:35" x14ac:dyDescent="0.25">
      <c r="A416" s="101">
        <v>1439</v>
      </c>
      <c r="B416" s="67" t="s">
        <v>417</v>
      </c>
      <c r="C416" s="67" t="s">
        <v>380</v>
      </c>
      <c r="D416" s="103" t="s">
        <v>621</v>
      </c>
      <c r="E416" s="103" t="s">
        <v>621</v>
      </c>
      <c r="F416" s="103" t="s">
        <v>621</v>
      </c>
      <c r="G416" s="103" t="s">
        <v>621</v>
      </c>
      <c r="H416" s="103" t="s">
        <v>622</v>
      </c>
      <c r="I416" s="103" t="s">
        <v>621</v>
      </c>
      <c r="J416" s="103" t="s">
        <v>621</v>
      </c>
      <c r="K416" s="103" t="s">
        <v>622</v>
      </c>
      <c r="L416" s="103" t="s">
        <v>621</v>
      </c>
      <c r="M416" s="103" t="s">
        <v>621</v>
      </c>
      <c r="N416" s="103" t="s">
        <v>621</v>
      </c>
      <c r="O416" s="103" t="s">
        <v>621</v>
      </c>
      <c r="P416" s="103" t="s">
        <v>621</v>
      </c>
      <c r="Q416" s="103" t="s">
        <v>622</v>
      </c>
      <c r="R416" s="103" t="s">
        <v>621</v>
      </c>
      <c r="S416" s="103" t="s">
        <v>621</v>
      </c>
      <c r="T416" s="103" t="s">
        <v>621</v>
      </c>
      <c r="U416" s="103" t="s">
        <v>621</v>
      </c>
      <c r="V416" s="103" t="s">
        <v>622</v>
      </c>
      <c r="W416" s="103" t="s">
        <v>621</v>
      </c>
      <c r="X416" s="103" t="s">
        <v>623</v>
      </c>
      <c r="Y416" s="103" t="s">
        <v>623</v>
      </c>
      <c r="Z416" s="103" t="s">
        <v>621</v>
      </c>
      <c r="AA416" s="103" t="s">
        <v>623</v>
      </c>
      <c r="AB416" s="103" t="s">
        <v>621</v>
      </c>
      <c r="AD416" s="103">
        <f t="shared" si="47"/>
        <v>18</v>
      </c>
      <c r="AE416" s="103">
        <f t="shared" si="47"/>
        <v>4</v>
      </c>
      <c r="AF416" s="103"/>
      <c r="AG416" s="103">
        <f t="shared" si="48"/>
        <v>3</v>
      </c>
      <c r="AH416" s="103">
        <f t="shared" si="48"/>
        <v>0</v>
      </c>
      <c r="AI416" s="103">
        <f t="shared" si="46"/>
        <v>22</v>
      </c>
    </row>
    <row r="417" spans="1:35" x14ac:dyDescent="0.25">
      <c r="A417" s="101">
        <v>1501</v>
      </c>
      <c r="B417" s="67" t="s">
        <v>418</v>
      </c>
      <c r="C417" s="67" t="s">
        <v>419</v>
      </c>
      <c r="D417" s="103" t="s">
        <v>621</v>
      </c>
      <c r="E417" s="103" t="s">
        <v>621</v>
      </c>
      <c r="F417" s="103" t="s">
        <v>621</v>
      </c>
      <c r="G417" s="103" t="s">
        <v>621</v>
      </c>
      <c r="H417" s="103" t="s">
        <v>622</v>
      </c>
      <c r="I417" s="103" t="s">
        <v>621</v>
      </c>
      <c r="J417" s="103" t="s">
        <v>623</v>
      </c>
      <c r="K417" s="103" t="s">
        <v>622</v>
      </c>
      <c r="L417" s="103" t="s">
        <v>621</v>
      </c>
      <c r="M417" s="103" t="s">
        <v>622</v>
      </c>
      <c r="N417" s="103" t="s">
        <v>621</v>
      </c>
      <c r="O417" s="103" t="s">
        <v>621</v>
      </c>
      <c r="P417" s="103" t="s">
        <v>621</v>
      </c>
      <c r="Q417" s="103" t="s">
        <v>622</v>
      </c>
      <c r="R417" s="103" t="s">
        <v>621</v>
      </c>
      <c r="S417" s="103" t="s">
        <v>621</v>
      </c>
      <c r="T417" s="103" t="s">
        <v>623</v>
      </c>
      <c r="U417" s="103" t="s">
        <v>621</v>
      </c>
      <c r="V417" s="103" t="s">
        <v>621</v>
      </c>
      <c r="W417" s="103" t="s">
        <v>623</v>
      </c>
      <c r="X417" s="103" t="s">
        <v>621</v>
      </c>
      <c r="Y417" s="103" t="s">
        <v>621</v>
      </c>
      <c r="Z417" s="103" t="s">
        <v>621</v>
      </c>
      <c r="AA417" s="103" t="s">
        <v>621</v>
      </c>
      <c r="AB417" s="103" t="s">
        <v>623</v>
      </c>
      <c r="AD417" s="103">
        <f t="shared" si="47"/>
        <v>17</v>
      </c>
      <c r="AE417" s="103">
        <f t="shared" si="47"/>
        <v>4</v>
      </c>
      <c r="AF417" s="103"/>
      <c r="AG417" s="103">
        <f t="shared" si="48"/>
        <v>4</v>
      </c>
      <c r="AH417" s="103">
        <f t="shared" si="48"/>
        <v>0</v>
      </c>
      <c r="AI417" s="103">
        <f t="shared" si="46"/>
        <v>21</v>
      </c>
    </row>
    <row r="418" spans="1:35" x14ac:dyDescent="0.25">
      <c r="A418" s="101">
        <v>1502</v>
      </c>
      <c r="B418" s="67" t="s">
        <v>421</v>
      </c>
      <c r="C418" s="67" t="s">
        <v>419</v>
      </c>
      <c r="D418" s="103" t="s">
        <v>621</v>
      </c>
      <c r="E418" s="103" t="s">
        <v>621</v>
      </c>
      <c r="F418" s="103" t="s">
        <v>621</v>
      </c>
      <c r="G418" s="103" t="s">
        <v>621</v>
      </c>
      <c r="H418" s="103" t="s">
        <v>622</v>
      </c>
      <c r="I418" s="103" t="s">
        <v>621</v>
      </c>
      <c r="J418" s="103" t="s">
        <v>621</v>
      </c>
      <c r="K418" s="103" t="s">
        <v>622</v>
      </c>
      <c r="L418" s="103" t="s">
        <v>622</v>
      </c>
      <c r="M418" s="103" t="s">
        <v>622</v>
      </c>
      <c r="N418" s="103" t="s">
        <v>621</v>
      </c>
      <c r="O418" s="103" t="s">
        <v>621</v>
      </c>
      <c r="P418" s="103" t="s">
        <v>621</v>
      </c>
      <c r="Q418" s="103" t="s">
        <v>622</v>
      </c>
      <c r="R418" s="103" t="s">
        <v>621</v>
      </c>
      <c r="S418" s="103" t="s">
        <v>621</v>
      </c>
      <c r="T418" s="103" t="s">
        <v>623</v>
      </c>
      <c r="U418" s="103" t="s">
        <v>621</v>
      </c>
      <c r="V418" s="103" t="s">
        <v>621</v>
      </c>
      <c r="W418" s="103" t="s">
        <v>621</v>
      </c>
      <c r="X418" s="103" t="s">
        <v>623</v>
      </c>
      <c r="Y418" s="103" t="s">
        <v>623</v>
      </c>
      <c r="Z418" s="103" t="s">
        <v>621</v>
      </c>
      <c r="AA418" s="103" t="s">
        <v>621</v>
      </c>
      <c r="AB418" s="103" t="s">
        <v>621</v>
      </c>
      <c r="AD418" s="103">
        <f t="shared" si="47"/>
        <v>17</v>
      </c>
      <c r="AE418" s="103">
        <f t="shared" si="47"/>
        <v>5</v>
      </c>
      <c r="AF418" s="103"/>
      <c r="AG418" s="103">
        <f t="shared" si="48"/>
        <v>3</v>
      </c>
      <c r="AH418" s="103">
        <f t="shared" si="48"/>
        <v>0</v>
      </c>
      <c r="AI418" s="103">
        <f t="shared" si="46"/>
        <v>22</v>
      </c>
    </row>
    <row r="419" spans="1:3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623</v>
      </c>
      <c r="U419" s="103" t="s">
        <v>621</v>
      </c>
      <c r="V419" s="103" t="s">
        <v>621</v>
      </c>
      <c r="W419" s="103" t="s">
        <v>623</v>
      </c>
      <c r="X419" s="103" t="s">
        <v>623</v>
      </c>
      <c r="Y419" s="103" t="s">
        <v>623</v>
      </c>
      <c r="Z419" s="103" t="s">
        <v>621</v>
      </c>
      <c r="AA419" s="103" t="s">
        <v>621</v>
      </c>
      <c r="AB419" s="103" t="s">
        <v>621</v>
      </c>
      <c r="AD419" s="103">
        <f t="shared" si="47"/>
        <v>17</v>
      </c>
      <c r="AE419" s="103">
        <f t="shared" si="47"/>
        <v>4</v>
      </c>
      <c r="AF419" s="103"/>
      <c r="AG419" s="103">
        <f t="shared" si="48"/>
        <v>4</v>
      </c>
      <c r="AH419" s="103">
        <f t="shared" si="48"/>
        <v>0</v>
      </c>
      <c r="AI419" s="103">
        <f t="shared" si="46"/>
        <v>21</v>
      </c>
    </row>
    <row r="420" spans="1:35"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623</v>
      </c>
      <c r="M420" s="103" t="s">
        <v>622</v>
      </c>
      <c r="N420" s="103" t="s">
        <v>623</v>
      </c>
      <c r="O420" s="103" t="s">
        <v>621</v>
      </c>
      <c r="P420" s="103" t="s">
        <v>621</v>
      </c>
      <c r="Q420" s="103" t="s">
        <v>622</v>
      </c>
      <c r="R420" s="103" t="s">
        <v>621</v>
      </c>
      <c r="S420" s="103" t="s">
        <v>623</v>
      </c>
      <c r="T420" s="103" t="s">
        <v>623</v>
      </c>
      <c r="U420" s="103" t="s">
        <v>621</v>
      </c>
      <c r="V420" s="103" t="s">
        <v>621</v>
      </c>
      <c r="W420" s="103" t="s">
        <v>621</v>
      </c>
      <c r="X420" s="103" t="s">
        <v>621</v>
      </c>
      <c r="Y420" s="103" t="s">
        <v>621</v>
      </c>
      <c r="Z420" s="103" t="s">
        <v>621</v>
      </c>
      <c r="AA420" s="103" t="s">
        <v>621</v>
      </c>
      <c r="AB420" s="103" t="s">
        <v>621</v>
      </c>
      <c r="AD420" s="103">
        <f t="shared" si="47"/>
        <v>18</v>
      </c>
      <c r="AE420" s="103">
        <f t="shared" si="47"/>
        <v>3</v>
      </c>
      <c r="AF420" s="103"/>
      <c r="AG420" s="103">
        <f t="shared" si="48"/>
        <v>4</v>
      </c>
      <c r="AH420" s="103">
        <f t="shared" si="48"/>
        <v>0</v>
      </c>
      <c r="AI420" s="103">
        <f t="shared" si="46"/>
        <v>21</v>
      </c>
    </row>
    <row r="421" spans="1:35" x14ac:dyDescent="0.25">
      <c r="A421" s="101">
        <v>1505</v>
      </c>
      <c r="B421" s="67" t="s">
        <v>424</v>
      </c>
      <c r="C421" s="67" t="s">
        <v>419</v>
      </c>
      <c r="D421" s="103" t="s">
        <v>621</v>
      </c>
      <c r="E421" s="103" t="s">
        <v>621</v>
      </c>
      <c r="F421" s="103" t="s">
        <v>621</v>
      </c>
      <c r="G421" s="103" t="s">
        <v>621</v>
      </c>
      <c r="H421" s="103" t="s">
        <v>622</v>
      </c>
      <c r="I421" s="103" t="s">
        <v>621</v>
      </c>
      <c r="J421" s="103" t="s">
        <v>621</v>
      </c>
      <c r="K421" s="103" t="s">
        <v>623</v>
      </c>
      <c r="L421" s="103" t="s">
        <v>621</v>
      </c>
      <c r="M421" s="103" t="s">
        <v>622</v>
      </c>
      <c r="N421" s="103" t="s">
        <v>621</v>
      </c>
      <c r="O421" s="103" t="s">
        <v>621</v>
      </c>
      <c r="P421" s="103" t="s">
        <v>621</v>
      </c>
      <c r="Q421" s="103" t="s">
        <v>622</v>
      </c>
      <c r="R421" s="103" t="s">
        <v>621</v>
      </c>
      <c r="S421" s="103" t="s">
        <v>621</v>
      </c>
      <c r="T421" s="103" t="s">
        <v>621</v>
      </c>
      <c r="U421" s="103" t="s">
        <v>621</v>
      </c>
      <c r="V421" s="103" t="s">
        <v>621</v>
      </c>
      <c r="W421" s="103" t="s">
        <v>621</v>
      </c>
      <c r="X421" s="103" t="s">
        <v>621</v>
      </c>
      <c r="Y421" s="103" t="s">
        <v>621</v>
      </c>
      <c r="Z421" s="103" t="s">
        <v>623</v>
      </c>
      <c r="AA421" s="103" t="s">
        <v>623</v>
      </c>
      <c r="AB421" s="103" t="s">
        <v>623</v>
      </c>
      <c r="AD421" s="103">
        <f t="shared" si="47"/>
        <v>18</v>
      </c>
      <c r="AE421" s="103">
        <f t="shared" si="47"/>
        <v>3</v>
      </c>
      <c r="AF421" s="103"/>
      <c r="AG421" s="103">
        <f t="shared" si="48"/>
        <v>4</v>
      </c>
      <c r="AH421" s="103">
        <f t="shared" si="48"/>
        <v>0</v>
      </c>
      <c r="AI421" s="103">
        <f t="shared" si="46"/>
        <v>21</v>
      </c>
    </row>
    <row r="422" spans="1:35" x14ac:dyDescent="0.25">
      <c r="A422" s="101">
        <v>1506</v>
      </c>
      <c r="B422" s="67" t="s">
        <v>425</v>
      </c>
      <c r="C422" s="67" t="s">
        <v>419</v>
      </c>
      <c r="D422" s="103" t="s">
        <v>621</v>
      </c>
      <c r="E422" s="103" t="s">
        <v>621</v>
      </c>
      <c r="F422" s="103" t="s">
        <v>621</v>
      </c>
      <c r="G422" s="103" t="s">
        <v>621</v>
      </c>
      <c r="H422" s="103" t="s">
        <v>622</v>
      </c>
      <c r="I422" s="103" t="s">
        <v>621</v>
      </c>
      <c r="J422" s="103" t="s">
        <v>621</v>
      </c>
      <c r="K422" s="103" t="s">
        <v>623</v>
      </c>
      <c r="L422" s="103" t="s">
        <v>621</v>
      </c>
      <c r="M422" s="103" t="s">
        <v>621</v>
      </c>
      <c r="N422" s="103" t="s">
        <v>621</v>
      </c>
      <c r="O422" s="103" t="s">
        <v>621</v>
      </c>
      <c r="P422" s="103" t="s">
        <v>621</v>
      </c>
      <c r="Q422" s="103" t="s">
        <v>621</v>
      </c>
      <c r="R422" s="103" t="s">
        <v>621</v>
      </c>
      <c r="S422" s="103" t="s">
        <v>621</v>
      </c>
      <c r="T422" s="103" t="s">
        <v>623</v>
      </c>
      <c r="U422" s="103" t="s">
        <v>621</v>
      </c>
      <c r="V422" s="103" t="s">
        <v>623</v>
      </c>
      <c r="W422" s="103" t="s">
        <v>621</v>
      </c>
      <c r="X422" s="103" t="s">
        <v>623</v>
      </c>
      <c r="Y422" s="103" t="s">
        <v>621</v>
      </c>
      <c r="Z422" s="103" t="s">
        <v>621</v>
      </c>
      <c r="AA422" s="103" t="s">
        <v>621</v>
      </c>
      <c r="AB422" s="103" t="s">
        <v>621</v>
      </c>
      <c r="AD422" s="103">
        <f t="shared" si="47"/>
        <v>20</v>
      </c>
      <c r="AE422" s="103">
        <f t="shared" si="47"/>
        <v>1</v>
      </c>
      <c r="AF422" s="103"/>
      <c r="AG422" s="103">
        <f t="shared" si="48"/>
        <v>4</v>
      </c>
      <c r="AH422" s="103">
        <f t="shared" si="48"/>
        <v>0</v>
      </c>
      <c r="AI422" s="103">
        <f t="shared" si="46"/>
        <v>21</v>
      </c>
    </row>
    <row r="423" spans="1:35" x14ac:dyDescent="0.25">
      <c r="A423" s="101">
        <v>1507</v>
      </c>
      <c r="B423" s="67" t="s">
        <v>449</v>
      </c>
      <c r="C423" s="67" t="s">
        <v>419</v>
      </c>
      <c r="D423" s="103" t="s">
        <v>621</v>
      </c>
      <c r="E423" s="103" t="s">
        <v>621</v>
      </c>
      <c r="F423" s="103" t="s">
        <v>621</v>
      </c>
      <c r="G423" s="103" t="s">
        <v>621</v>
      </c>
      <c r="H423" s="103" t="s">
        <v>621</v>
      </c>
      <c r="I423" s="103" t="s">
        <v>621</v>
      </c>
      <c r="J423" s="103" t="s">
        <v>621</v>
      </c>
      <c r="K423" s="103" t="s">
        <v>623</v>
      </c>
      <c r="L423" s="103" t="s">
        <v>622</v>
      </c>
      <c r="M423" s="103" t="s">
        <v>621</v>
      </c>
      <c r="N423" s="103" t="s">
        <v>621</v>
      </c>
      <c r="O423" s="103" t="s">
        <v>621</v>
      </c>
      <c r="P423" s="103" t="s">
        <v>621</v>
      </c>
      <c r="Q423" s="103" t="s">
        <v>622</v>
      </c>
      <c r="R423" s="103" t="s">
        <v>621</v>
      </c>
      <c r="S423" s="103" t="s">
        <v>621</v>
      </c>
      <c r="T423" s="103" t="s">
        <v>623</v>
      </c>
      <c r="U423" s="103" t="s">
        <v>621</v>
      </c>
      <c r="V423" s="103" t="s">
        <v>621</v>
      </c>
      <c r="W423" s="103" t="s">
        <v>621</v>
      </c>
      <c r="X423" s="103" t="s">
        <v>621</v>
      </c>
      <c r="Y423" s="103" t="s">
        <v>621</v>
      </c>
      <c r="Z423" s="103" t="s">
        <v>621</v>
      </c>
      <c r="AA423" s="103" t="s">
        <v>623</v>
      </c>
      <c r="AB423" s="103" t="s">
        <v>621</v>
      </c>
      <c r="AD423" s="103">
        <f t="shared" si="47"/>
        <v>20</v>
      </c>
      <c r="AE423" s="103">
        <f t="shared" si="47"/>
        <v>2</v>
      </c>
      <c r="AF423" s="103"/>
      <c r="AG423" s="103">
        <f t="shared" si="48"/>
        <v>3</v>
      </c>
      <c r="AH423" s="103">
        <f t="shared" si="48"/>
        <v>0</v>
      </c>
      <c r="AI423" s="103">
        <f t="shared" si="46"/>
        <v>22</v>
      </c>
    </row>
    <row r="424" spans="1:35" x14ac:dyDescent="0.25">
      <c r="A424" s="101">
        <v>1508</v>
      </c>
      <c r="B424" s="67" t="s">
        <v>426</v>
      </c>
      <c r="C424" s="67" t="s">
        <v>419</v>
      </c>
      <c r="D424" s="103" t="s">
        <v>622</v>
      </c>
      <c r="E424" s="103" t="s">
        <v>621</v>
      </c>
      <c r="F424" s="103" t="s">
        <v>621</v>
      </c>
      <c r="G424" s="103" t="s">
        <v>621</v>
      </c>
      <c r="H424" s="103" t="s">
        <v>621</v>
      </c>
      <c r="I424" s="103" t="s">
        <v>621</v>
      </c>
      <c r="J424" s="103" t="s">
        <v>621</v>
      </c>
      <c r="K424" s="103" t="s">
        <v>622</v>
      </c>
      <c r="L424" s="103" t="s">
        <v>622</v>
      </c>
      <c r="M424" s="103" t="s">
        <v>621</v>
      </c>
      <c r="N424" s="103" t="s">
        <v>621</v>
      </c>
      <c r="O424" s="103" t="s">
        <v>621</v>
      </c>
      <c r="P424" s="103" t="s">
        <v>621</v>
      </c>
      <c r="Q424" s="103" t="s">
        <v>621</v>
      </c>
      <c r="R424" s="103" t="s">
        <v>621</v>
      </c>
      <c r="S424" s="103" t="s">
        <v>621</v>
      </c>
      <c r="T424" s="103" t="s">
        <v>623</v>
      </c>
      <c r="U424" s="103" t="s">
        <v>621</v>
      </c>
      <c r="V424" s="103" t="s">
        <v>621</v>
      </c>
      <c r="W424" s="103" t="s">
        <v>621</v>
      </c>
      <c r="X424" s="103" t="s">
        <v>622</v>
      </c>
      <c r="Y424" s="103" t="s">
        <v>623</v>
      </c>
      <c r="Z424" s="103" t="s">
        <v>623</v>
      </c>
      <c r="AA424" s="103" t="s">
        <v>622</v>
      </c>
      <c r="AB424" s="103" t="s">
        <v>621</v>
      </c>
      <c r="AD424" s="103">
        <f t="shared" ref="AD424:AE443" si="49">COUNTIF($D424:$AB424,AD$3)</f>
        <v>17</v>
      </c>
      <c r="AE424" s="103">
        <f t="shared" si="49"/>
        <v>5</v>
      </c>
      <c r="AF424" s="103"/>
      <c r="AG424" s="103">
        <f t="shared" ref="AG424:AH443" si="50">COUNTIF($D424:$AB424,AG$3)</f>
        <v>3</v>
      </c>
      <c r="AH424" s="103">
        <f t="shared" si="50"/>
        <v>0</v>
      </c>
      <c r="AI424" s="103">
        <f t="shared" si="46"/>
        <v>22</v>
      </c>
    </row>
    <row r="425" spans="1:35" x14ac:dyDescent="0.25">
      <c r="A425" s="101">
        <v>1509</v>
      </c>
      <c r="B425" s="67" t="s">
        <v>427</v>
      </c>
      <c r="C425" s="67" t="s">
        <v>419</v>
      </c>
      <c r="D425" s="103" t="s">
        <v>621</v>
      </c>
      <c r="E425" s="103" t="s">
        <v>621</v>
      </c>
      <c r="F425" s="103" t="s">
        <v>621</v>
      </c>
      <c r="G425" s="103" t="s">
        <v>621</v>
      </c>
      <c r="H425" s="103" t="s">
        <v>622</v>
      </c>
      <c r="I425" s="103" t="s">
        <v>621</v>
      </c>
      <c r="J425" s="103" t="s">
        <v>621</v>
      </c>
      <c r="K425" s="103" t="s">
        <v>622</v>
      </c>
      <c r="L425" s="103" t="s">
        <v>622</v>
      </c>
      <c r="M425" s="103" t="s">
        <v>621</v>
      </c>
      <c r="N425" s="103" t="s">
        <v>621</v>
      </c>
      <c r="O425" s="103" t="s">
        <v>621</v>
      </c>
      <c r="P425" s="103" t="s">
        <v>621</v>
      </c>
      <c r="Q425" s="103" t="s">
        <v>622</v>
      </c>
      <c r="R425" s="103" t="s">
        <v>621</v>
      </c>
      <c r="S425" s="103" t="s">
        <v>621</v>
      </c>
      <c r="T425" s="103" t="s">
        <v>621</v>
      </c>
      <c r="U425" s="103" t="s">
        <v>621</v>
      </c>
      <c r="V425" s="103" t="s">
        <v>621</v>
      </c>
      <c r="W425" s="103" t="s">
        <v>621</v>
      </c>
      <c r="X425" s="103" t="s">
        <v>621</v>
      </c>
      <c r="Y425" s="103" t="s">
        <v>621</v>
      </c>
      <c r="Z425" s="103" t="s">
        <v>621</v>
      </c>
      <c r="AA425" s="103" t="s">
        <v>621</v>
      </c>
      <c r="AB425" s="103" t="s">
        <v>621</v>
      </c>
      <c r="AD425" s="103">
        <f t="shared" si="49"/>
        <v>21</v>
      </c>
      <c r="AE425" s="103">
        <f t="shared" si="49"/>
        <v>4</v>
      </c>
      <c r="AF425" s="103"/>
      <c r="AG425" s="103">
        <f t="shared" si="50"/>
        <v>0</v>
      </c>
      <c r="AH425" s="103">
        <f t="shared" si="50"/>
        <v>0</v>
      </c>
      <c r="AI425" s="103">
        <f t="shared" si="46"/>
        <v>25</v>
      </c>
    </row>
    <row r="426" spans="1:35" x14ac:dyDescent="0.25">
      <c r="A426" s="101">
        <v>1510</v>
      </c>
      <c r="B426" s="67" t="s">
        <v>428</v>
      </c>
      <c r="C426" s="67" t="s">
        <v>419</v>
      </c>
      <c r="D426" s="103" t="s">
        <v>621</v>
      </c>
      <c r="E426" s="103" t="s">
        <v>621</v>
      </c>
      <c r="F426" s="103" t="s">
        <v>621</v>
      </c>
      <c r="G426" s="103" t="s">
        <v>621</v>
      </c>
      <c r="H426" s="103" t="s">
        <v>622</v>
      </c>
      <c r="I426" s="103" t="s">
        <v>621</v>
      </c>
      <c r="J426" s="103" t="s">
        <v>623</v>
      </c>
      <c r="K426" s="103" t="s">
        <v>622</v>
      </c>
      <c r="L426" s="103" t="s">
        <v>621</v>
      </c>
      <c r="M426" s="103" t="s">
        <v>622</v>
      </c>
      <c r="N426" s="103" t="s">
        <v>621</v>
      </c>
      <c r="O426" s="103" t="s">
        <v>621</v>
      </c>
      <c r="P426" s="103" t="s">
        <v>621</v>
      </c>
      <c r="Q426" s="103" t="s">
        <v>622</v>
      </c>
      <c r="R426" s="103" t="s">
        <v>621</v>
      </c>
      <c r="S426" s="103" t="s">
        <v>623</v>
      </c>
      <c r="T426" s="103" t="s">
        <v>621</v>
      </c>
      <c r="U426" s="103" t="s">
        <v>621</v>
      </c>
      <c r="V426" s="103" t="s">
        <v>621</v>
      </c>
      <c r="W426" s="103" t="s">
        <v>621</v>
      </c>
      <c r="X426" s="103" t="s">
        <v>621</v>
      </c>
      <c r="Y426" s="103" t="s">
        <v>621</v>
      </c>
      <c r="Z426" s="103" t="s">
        <v>621</v>
      </c>
      <c r="AA426" s="103" t="s">
        <v>621</v>
      </c>
      <c r="AB426" s="103" t="s">
        <v>623</v>
      </c>
      <c r="AD426" s="103">
        <f t="shared" si="49"/>
        <v>18</v>
      </c>
      <c r="AE426" s="103">
        <f t="shared" si="49"/>
        <v>4</v>
      </c>
      <c r="AF426" s="103"/>
      <c r="AG426" s="103">
        <f t="shared" si="50"/>
        <v>3</v>
      </c>
      <c r="AH426" s="103">
        <f t="shared" si="50"/>
        <v>0</v>
      </c>
      <c r="AI426" s="103">
        <f t="shared" si="46"/>
        <v>22</v>
      </c>
    </row>
    <row r="427" spans="1:35"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622</v>
      </c>
      <c r="M427" s="103" t="s">
        <v>621</v>
      </c>
      <c r="N427" s="103" t="s">
        <v>621</v>
      </c>
      <c r="O427" s="103" t="s">
        <v>621</v>
      </c>
      <c r="P427" s="103" t="s">
        <v>622</v>
      </c>
      <c r="Q427" s="103" t="s">
        <v>622</v>
      </c>
      <c r="R427" s="103" t="s">
        <v>621</v>
      </c>
      <c r="S427" s="103" t="s">
        <v>621</v>
      </c>
      <c r="T427" s="103" t="s">
        <v>623</v>
      </c>
      <c r="U427" s="103" t="s">
        <v>621</v>
      </c>
      <c r="V427" s="103" t="s">
        <v>621</v>
      </c>
      <c r="W427" s="103" t="s">
        <v>621</v>
      </c>
      <c r="X427" s="103" t="s">
        <v>623</v>
      </c>
      <c r="Y427" s="103" t="s">
        <v>623</v>
      </c>
      <c r="Z427" s="103" t="s">
        <v>621</v>
      </c>
      <c r="AA427" s="103" t="s">
        <v>621</v>
      </c>
      <c r="AB427" s="103" t="s">
        <v>621</v>
      </c>
      <c r="AD427" s="103">
        <f t="shared" si="49"/>
        <v>18</v>
      </c>
      <c r="AE427" s="103">
        <f t="shared" si="49"/>
        <v>4</v>
      </c>
      <c r="AF427" s="103"/>
      <c r="AG427" s="103">
        <f t="shared" si="50"/>
        <v>3</v>
      </c>
      <c r="AH427" s="103">
        <f t="shared" si="50"/>
        <v>0</v>
      </c>
      <c r="AI427" s="103">
        <f t="shared" si="46"/>
        <v>22</v>
      </c>
    </row>
    <row r="428" spans="1:35" x14ac:dyDescent="0.25">
      <c r="A428" s="101">
        <v>1512</v>
      </c>
      <c r="B428" s="67" t="s">
        <v>430</v>
      </c>
      <c r="C428" s="67" t="s">
        <v>419</v>
      </c>
      <c r="D428" s="103" t="s">
        <v>621</v>
      </c>
      <c r="E428" s="103" t="s">
        <v>621</v>
      </c>
      <c r="F428" s="103" t="s">
        <v>621</v>
      </c>
      <c r="G428" s="103" t="s">
        <v>621</v>
      </c>
      <c r="H428" s="103" t="s">
        <v>622</v>
      </c>
      <c r="I428" s="103" t="s">
        <v>621</v>
      </c>
      <c r="J428" s="103" t="s">
        <v>621</v>
      </c>
      <c r="K428" s="103" t="s">
        <v>621</v>
      </c>
      <c r="L428" s="103" t="s">
        <v>621</v>
      </c>
      <c r="M428" s="103" t="s">
        <v>621</v>
      </c>
      <c r="N428" s="103" t="s">
        <v>621</v>
      </c>
      <c r="O428" s="103" t="s">
        <v>621</v>
      </c>
      <c r="P428" s="103" t="s">
        <v>621</v>
      </c>
      <c r="Q428" s="103" t="s">
        <v>622</v>
      </c>
      <c r="R428" s="103" t="s">
        <v>621</v>
      </c>
      <c r="S428" s="103" t="s">
        <v>621</v>
      </c>
      <c r="T428" s="103" t="s">
        <v>621</v>
      </c>
      <c r="U428" s="103" t="s">
        <v>621</v>
      </c>
      <c r="V428" s="103" t="s">
        <v>621</v>
      </c>
      <c r="W428" s="103" t="s">
        <v>621</v>
      </c>
      <c r="X428" s="103" t="s">
        <v>623</v>
      </c>
      <c r="Y428" s="103" t="s">
        <v>623</v>
      </c>
      <c r="Z428" s="103" t="s">
        <v>623</v>
      </c>
      <c r="AA428" s="103" t="s">
        <v>623</v>
      </c>
      <c r="AB428" s="103" t="s">
        <v>621</v>
      </c>
      <c r="AD428" s="103">
        <f t="shared" si="49"/>
        <v>19</v>
      </c>
      <c r="AE428" s="103">
        <f t="shared" si="49"/>
        <v>2</v>
      </c>
      <c r="AF428" s="103"/>
      <c r="AG428" s="103">
        <f t="shared" si="50"/>
        <v>4</v>
      </c>
      <c r="AH428" s="103">
        <f t="shared" si="50"/>
        <v>0</v>
      </c>
      <c r="AI428" s="103">
        <f t="shared" si="46"/>
        <v>21</v>
      </c>
    </row>
    <row r="429" spans="1:35" x14ac:dyDescent="0.25">
      <c r="A429" s="101">
        <v>1513</v>
      </c>
      <c r="B429" s="67" t="s">
        <v>431</v>
      </c>
      <c r="C429" s="67" t="s">
        <v>419</v>
      </c>
      <c r="D429" s="103" t="s">
        <v>621</v>
      </c>
      <c r="E429" s="103" t="s">
        <v>621</v>
      </c>
      <c r="F429" s="103" t="s">
        <v>621</v>
      </c>
      <c r="G429" s="103" t="s">
        <v>621</v>
      </c>
      <c r="H429" s="103" t="s">
        <v>622</v>
      </c>
      <c r="I429" s="103" t="s">
        <v>621</v>
      </c>
      <c r="J429" s="103" t="s">
        <v>621</v>
      </c>
      <c r="K429" s="103" t="s">
        <v>622</v>
      </c>
      <c r="L429" s="103" t="s">
        <v>621</v>
      </c>
      <c r="M429" s="103" t="s">
        <v>622</v>
      </c>
      <c r="N429" s="103" t="s">
        <v>621</v>
      </c>
      <c r="O429" s="103" t="s">
        <v>621</v>
      </c>
      <c r="P429" s="103" t="s">
        <v>622</v>
      </c>
      <c r="Q429" s="103" t="s">
        <v>622</v>
      </c>
      <c r="R429" s="103" t="s">
        <v>621</v>
      </c>
      <c r="S429" s="103" t="s">
        <v>621</v>
      </c>
      <c r="T429" s="103" t="s">
        <v>621</v>
      </c>
      <c r="U429" s="103" t="s">
        <v>621</v>
      </c>
      <c r="V429" s="103" t="s">
        <v>621</v>
      </c>
      <c r="W429" s="103" t="s">
        <v>621</v>
      </c>
      <c r="X429" s="103" t="s">
        <v>623</v>
      </c>
      <c r="Y429" s="103" t="s">
        <v>623</v>
      </c>
      <c r="Z429" s="103" t="s">
        <v>623</v>
      </c>
      <c r="AA429" s="103" t="s">
        <v>623</v>
      </c>
      <c r="AB429" s="103" t="s">
        <v>621</v>
      </c>
      <c r="AD429" s="103">
        <f t="shared" si="49"/>
        <v>16</v>
      </c>
      <c r="AE429" s="103">
        <f t="shared" si="49"/>
        <v>5</v>
      </c>
      <c r="AF429" s="103"/>
      <c r="AG429" s="103">
        <f t="shared" si="50"/>
        <v>4</v>
      </c>
      <c r="AH429" s="103">
        <f t="shared" si="50"/>
        <v>0</v>
      </c>
      <c r="AI429" s="103">
        <f t="shared" si="46"/>
        <v>21</v>
      </c>
    </row>
    <row r="430" spans="1:3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623</v>
      </c>
      <c r="U430" s="103" t="s">
        <v>621</v>
      </c>
      <c r="V430" s="103" t="s">
        <v>621</v>
      </c>
      <c r="W430" s="103" t="s">
        <v>621</v>
      </c>
      <c r="X430" s="103" t="s">
        <v>621</v>
      </c>
      <c r="Y430" s="103" t="s">
        <v>621</v>
      </c>
      <c r="Z430" s="103" t="s">
        <v>621</v>
      </c>
      <c r="AA430" s="103" t="s">
        <v>621</v>
      </c>
      <c r="AB430" s="103" t="s">
        <v>621</v>
      </c>
      <c r="AD430" s="103">
        <f t="shared" si="49"/>
        <v>24</v>
      </c>
      <c r="AE430" s="103">
        <f t="shared" si="49"/>
        <v>0</v>
      </c>
      <c r="AF430" s="103"/>
      <c r="AG430" s="103">
        <f t="shared" si="50"/>
        <v>1</v>
      </c>
      <c r="AH430" s="103">
        <f t="shared" si="50"/>
        <v>0</v>
      </c>
      <c r="AI430" s="103">
        <f t="shared" si="46"/>
        <v>24</v>
      </c>
    </row>
    <row r="431" spans="1:35" x14ac:dyDescent="0.25">
      <c r="A431" s="101">
        <v>1515</v>
      </c>
      <c r="B431" s="67" t="s">
        <v>433</v>
      </c>
      <c r="C431" s="67" t="s">
        <v>419</v>
      </c>
      <c r="D431" s="103" t="s">
        <v>621</v>
      </c>
      <c r="E431" s="103" t="s">
        <v>621</v>
      </c>
      <c r="F431" s="103" t="s">
        <v>621</v>
      </c>
      <c r="G431" s="103" t="s">
        <v>621</v>
      </c>
      <c r="H431" s="103" t="s">
        <v>622</v>
      </c>
      <c r="I431" s="103" t="s">
        <v>621</v>
      </c>
      <c r="J431" s="103" t="s">
        <v>621</v>
      </c>
      <c r="K431" s="103" t="s">
        <v>622</v>
      </c>
      <c r="L431" s="103" t="s">
        <v>623</v>
      </c>
      <c r="M431" s="103" t="s">
        <v>622</v>
      </c>
      <c r="N431" s="103" t="s">
        <v>621</v>
      </c>
      <c r="O431" s="103" t="s">
        <v>621</v>
      </c>
      <c r="P431" s="103" t="s">
        <v>621</v>
      </c>
      <c r="Q431" s="103" t="s">
        <v>622</v>
      </c>
      <c r="R431" s="103" t="s">
        <v>621</v>
      </c>
      <c r="S431" s="103" t="s">
        <v>623</v>
      </c>
      <c r="T431" s="103" t="s">
        <v>623</v>
      </c>
      <c r="U431" s="103" t="s">
        <v>621</v>
      </c>
      <c r="V431" s="103" t="s">
        <v>621</v>
      </c>
      <c r="W431" s="103" t="s">
        <v>621</v>
      </c>
      <c r="X431" s="103" t="s">
        <v>623</v>
      </c>
      <c r="Y431" s="103" t="s">
        <v>623</v>
      </c>
      <c r="Z431" s="103" t="s">
        <v>621</v>
      </c>
      <c r="AA431" s="103" t="s">
        <v>623</v>
      </c>
      <c r="AB431" s="103" t="s">
        <v>621</v>
      </c>
      <c r="AD431" s="103">
        <f t="shared" si="49"/>
        <v>15</v>
      </c>
      <c r="AE431" s="103">
        <f t="shared" si="49"/>
        <v>4</v>
      </c>
      <c r="AF431" s="103"/>
      <c r="AG431" s="103">
        <f t="shared" si="50"/>
        <v>6</v>
      </c>
      <c r="AH431" s="103">
        <f t="shared" si="50"/>
        <v>0</v>
      </c>
      <c r="AI431" s="103">
        <f t="shared" si="46"/>
        <v>19</v>
      </c>
    </row>
    <row r="432" spans="1:35" x14ac:dyDescent="0.25">
      <c r="A432" s="101">
        <v>1516</v>
      </c>
      <c r="B432" s="67" t="s">
        <v>434</v>
      </c>
      <c r="C432" s="67" t="s">
        <v>419</v>
      </c>
      <c r="D432" s="103" t="s">
        <v>621</v>
      </c>
      <c r="E432" s="103" t="s">
        <v>621</v>
      </c>
      <c r="F432" s="103" t="s">
        <v>623</v>
      </c>
      <c r="G432" s="103" t="s">
        <v>621</v>
      </c>
      <c r="H432" s="103" t="s">
        <v>622</v>
      </c>
      <c r="I432" s="103" t="s">
        <v>621</v>
      </c>
      <c r="J432" s="103" t="s">
        <v>621</v>
      </c>
      <c r="K432" s="103" t="s">
        <v>621</v>
      </c>
      <c r="L432" s="103" t="s">
        <v>621</v>
      </c>
      <c r="M432" s="103" t="s">
        <v>621</v>
      </c>
      <c r="N432" s="103" t="s">
        <v>621</v>
      </c>
      <c r="O432" s="103" t="s">
        <v>621</v>
      </c>
      <c r="P432" s="103" t="s">
        <v>621</v>
      </c>
      <c r="Q432" s="103" t="s">
        <v>622</v>
      </c>
      <c r="R432" s="103" t="s">
        <v>621</v>
      </c>
      <c r="S432" s="103" t="s">
        <v>621</v>
      </c>
      <c r="T432" s="103" t="s">
        <v>623</v>
      </c>
      <c r="U432" s="103" t="s">
        <v>621</v>
      </c>
      <c r="V432" s="103" t="s">
        <v>621</v>
      </c>
      <c r="W432" s="103" t="s">
        <v>621</v>
      </c>
      <c r="X432" s="103" t="s">
        <v>623</v>
      </c>
      <c r="Y432" s="103" t="s">
        <v>623</v>
      </c>
      <c r="Z432" s="103" t="s">
        <v>621</v>
      </c>
      <c r="AA432" s="103" t="s">
        <v>621</v>
      </c>
      <c r="AB432" s="103" t="s">
        <v>621</v>
      </c>
      <c r="AD432" s="103">
        <f t="shared" si="49"/>
        <v>19</v>
      </c>
      <c r="AE432" s="103">
        <f t="shared" si="49"/>
        <v>2</v>
      </c>
      <c r="AF432" s="103"/>
      <c r="AG432" s="103">
        <f t="shared" si="50"/>
        <v>4</v>
      </c>
      <c r="AH432" s="103">
        <f t="shared" si="50"/>
        <v>0</v>
      </c>
      <c r="AI432" s="103">
        <f t="shared" si="46"/>
        <v>21</v>
      </c>
    </row>
    <row r="433" spans="1:35" x14ac:dyDescent="0.25">
      <c r="A433" s="101">
        <v>1517</v>
      </c>
      <c r="B433" s="67" t="s">
        <v>435</v>
      </c>
      <c r="C433" s="67" t="s">
        <v>419</v>
      </c>
      <c r="D433" s="103" t="s">
        <v>621</v>
      </c>
      <c r="E433" s="103" t="s">
        <v>621</v>
      </c>
      <c r="F433" s="103" t="s">
        <v>621</v>
      </c>
      <c r="G433" s="103" t="s">
        <v>621</v>
      </c>
      <c r="H433" s="103" t="s">
        <v>622</v>
      </c>
      <c r="I433" s="103" t="s">
        <v>621</v>
      </c>
      <c r="J433" s="103" t="s">
        <v>621</v>
      </c>
      <c r="K433" s="103" t="s">
        <v>622</v>
      </c>
      <c r="L433" s="103" t="s">
        <v>621</v>
      </c>
      <c r="M433" s="103" t="s">
        <v>622</v>
      </c>
      <c r="N433" s="103" t="s">
        <v>623</v>
      </c>
      <c r="O433" s="103" t="s">
        <v>621</v>
      </c>
      <c r="P433" s="103" t="s">
        <v>621</v>
      </c>
      <c r="Q433" s="103" t="s">
        <v>622</v>
      </c>
      <c r="R433" s="103" t="s">
        <v>621</v>
      </c>
      <c r="S433" s="103" t="s">
        <v>621</v>
      </c>
      <c r="T433" s="103" t="s">
        <v>621</v>
      </c>
      <c r="U433" s="103" t="s">
        <v>621</v>
      </c>
      <c r="V433" s="103" t="s">
        <v>622</v>
      </c>
      <c r="W433" s="103" t="s">
        <v>621</v>
      </c>
      <c r="X433" s="103" t="s">
        <v>621</v>
      </c>
      <c r="Y433" s="103" t="s">
        <v>621</v>
      </c>
      <c r="Z433" s="103" t="s">
        <v>621</v>
      </c>
      <c r="AA433" s="103" t="s">
        <v>621</v>
      </c>
      <c r="AB433" s="103" t="s">
        <v>621</v>
      </c>
      <c r="AD433" s="103">
        <f t="shared" si="49"/>
        <v>19</v>
      </c>
      <c r="AE433" s="103">
        <f t="shared" si="49"/>
        <v>5</v>
      </c>
      <c r="AF433" s="103"/>
      <c r="AG433" s="103">
        <f t="shared" si="50"/>
        <v>1</v>
      </c>
      <c r="AH433" s="103">
        <f t="shared" si="50"/>
        <v>0</v>
      </c>
      <c r="AI433" s="103">
        <f t="shared" si="46"/>
        <v>24</v>
      </c>
    </row>
    <row r="434" spans="1:35" x14ac:dyDescent="0.25">
      <c r="A434" s="101">
        <v>1518</v>
      </c>
      <c r="B434" s="67" t="s">
        <v>436</v>
      </c>
      <c r="C434" s="67" t="s">
        <v>419</v>
      </c>
      <c r="D434" s="103" t="s">
        <v>621</v>
      </c>
      <c r="E434" s="103" t="s">
        <v>621</v>
      </c>
      <c r="F434" s="103" t="s">
        <v>621</v>
      </c>
      <c r="G434" s="103" t="s">
        <v>621</v>
      </c>
      <c r="H434" s="103" t="s">
        <v>622</v>
      </c>
      <c r="I434" s="103" t="s">
        <v>621</v>
      </c>
      <c r="J434" s="103" t="s">
        <v>621</v>
      </c>
      <c r="K434" s="103" t="s">
        <v>622</v>
      </c>
      <c r="L434" s="103" t="s">
        <v>621</v>
      </c>
      <c r="M434" s="103" t="s">
        <v>621</v>
      </c>
      <c r="N434" s="103" t="s">
        <v>621</v>
      </c>
      <c r="O434" s="103" t="s">
        <v>621</v>
      </c>
      <c r="P434" s="103" t="s">
        <v>621</v>
      </c>
      <c r="Q434" s="103" t="s">
        <v>622</v>
      </c>
      <c r="R434" s="103" t="s">
        <v>621</v>
      </c>
      <c r="S434" s="103" t="s">
        <v>621</v>
      </c>
      <c r="T434" s="103" t="s">
        <v>621</v>
      </c>
      <c r="U434" s="103" t="s">
        <v>621</v>
      </c>
      <c r="V434" s="103" t="s">
        <v>621</v>
      </c>
      <c r="W434" s="103" t="s">
        <v>621</v>
      </c>
      <c r="X434" s="103" t="s">
        <v>621</v>
      </c>
      <c r="Y434" s="103" t="s">
        <v>621</v>
      </c>
      <c r="Z434" s="103" t="s">
        <v>621</v>
      </c>
      <c r="AA434" s="103" t="s">
        <v>621</v>
      </c>
      <c r="AB434" s="103" t="s">
        <v>621</v>
      </c>
      <c r="AD434" s="103">
        <f t="shared" si="49"/>
        <v>22</v>
      </c>
      <c r="AE434" s="103">
        <f t="shared" si="49"/>
        <v>3</v>
      </c>
      <c r="AF434" s="103"/>
      <c r="AG434" s="103">
        <f t="shared" si="50"/>
        <v>0</v>
      </c>
      <c r="AH434" s="103">
        <f t="shared" si="50"/>
        <v>0</v>
      </c>
      <c r="AI434" s="103">
        <f t="shared" si="46"/>
        <v>25</v>
      </c>
    </row>
    <row r="435" spans="1:35" x14ac:dyDescent="0.25">
      <c r="A435" s="101">
        <v>1519</v>
      </c>
      <c r="B435" s="67" t="s">
        <v>437</v>
      </c>
      <c r="C435" s="67" t="s">
        <v>419</v>
      </c>
      <c r="D435" s="103" t="s">
        <v>621</v>
      </c>
      <c r="E435" s="103" t="s">
        <v>621</v>
      </c>
      <c r="F435" s="103" t="s">
        <v>621</v>
      </c>
      <c r="G435" s="103" t="s">
        <v>621</v>
      </c>
      <c r="H435" s="103" t="s">
        <v>621</v>
      </c>
      <c r="I435" s="103" t="s">
        <v>621</v>
      </c>
      <c r="J435" s="103" t="s">
        <v>621</v>
      </c>
      <c r="K435" s="103" t="s">
        <v>622</v>
      </c>
      <c r="L435" s="103" t="s">
        <v>621</v>
      </c>
      <c r="M435" s="103" t="s">
        <v>622</v>
      </c>
      <c r="N435" s="103" t="s">
        <v>621</v>
      </c>
      <c r="O435" s="103" t="s">
        <v>621</v>
      </c>
      <c r="P435" s="103" t="s">
        <v>621</v>
      </c>
      <c r="Q435" s="103" t="s">
        <v>622</v>
      </c>
      <c r="R435" s="103" t="s">
        <v>621</v>
      </c>
      <c r="S435" s="103" t="s">
        <v>623</v>
      </c>
      <c r="T435" s="103" t="s">
        <v>621</v>
      </c>
      <c r="U435" s="103" t="s">
        <v>621</v>
      </c>
      <c r="V435" s="103" t="s">
        <v>621</v>
      </c>
      <c r="W435" s="103" t="s">
        <v>621</v>
      </c>
      <c r="X435" s="103" t="s">
        <v>621</v>
      </c>
      <c r="Y435" s="103" t="s">
        <v>621</v>
      </c>
      <c r="Z435" s="103" t="s">
        <v>621</v>
      </c>
      <c r="AA435" s="103" t="s">
        <v>623</v>
      </c>
      <c r="AB435" s="103" t="s">
        <v>623</v>
      </c>
      <c r="AD435" s="103">
        <f t="shared" si="49"/>
        <v>19</v>
      </c>
      <c r="AE435" s="103">
        <f t="shared" si="49"/>
        <v>3</v>
      </c>
      <c r="AF435" s="103"/>
      <c r="AG435" s="103">
        <f t="shared" si="50"/>
        <v>3</v>
      </c>
      <c r="AH435" s="103">
        <f t="shared" si="50"/>
        <v>0</v>
      </c>
      <c r="AI435" s="103">
        <f t="shared" si="46"/>
        <v>22</v>
      </c>
    </row>
    <row r="436" spans="1:35" x14ac:dyDescent="0.25">
      <c r="A436" s="101">
        <v>1520</v>
      </c>
      <c r="B436" s="67" t="s">
        <v>363</v>
      </c>
      <c r="C436" s="67" t="s">
        <v>419</v>
      </c>
      <c r="D436" s="103" t="s">
        <v>621</v>
      </c>
      <c r="E436" s="103" t="s">
        <v>621</v>
      </c>
      <c r="F436" s="103" t="s">
        <v>621</v>
      </c>
      <c r="G436" s="103" t="s">
        <v>621</v>
      </c>
      <c r="H436" s="103" t="s">
        <v>622</v>
      </c>
      <c r="I436" s="103" t="s">
        <v>621</v>
      </c>
      <c r="J436" s="103" t="s">
        <v>621</v>
      </c>
      <c r="K436" s="103" t="s">
        <v>622</v>
      </c>
      <c r="L436" s="103" t="s">
        <v>621</v>
      </c>
      <c r="M436" s="103" t="s">
        <v>621</v>
      </c>
      <c r="N436" s="103" t="s">
        <v>621</v>
      </c>
      <c r="O436" s="103" t="s">
        <v>621</v>
      </c>
      <c r="P436" s="103" t="s">
        <v>621</v>
      </c>
      <c r="Q436" s="103" t="s">
        <v>622</v>
      </c>
      <c r="R436" s="103" t="s">
        <v>621</v>
      </c>
      <c r="S436" s="103" t="s">
        <v>623</v>
      </c>
      <c r="T436" s="103" t="s">
        <v>623</v>
      </c>
      <c r="U436" s="103" t="s">
        <v>621</v>
      </c>
      <c r="V436" s="103" t="s">
        <v>621</v>
      </c>
      <c r="W436" s="103" t="s">
        <v>623</v>
      </c>
      <c r="X436" s="103" t="s">
        <v>621</v>
      </c>
      <c r="Y436" s="103" t="s">
        <v>621</v>
      </c>
      <c r="Z436" s="103" t="s">
        <v>621</v>
      </c>
      <c r="AA436" s="103" t="s">
        <v>621</v>
      </c>
      <c r="AB436" s="103" t="s">
        <v>621</v>
      </c>
      <c r="AD436" s="103">
        <f t="shared" si="49"/>
        <v>19</v>
      </c>
      <c r="AE436" s="103">
        <f t="shared" si="49"/>
        <v>3</v>
      </c>
      <c r="AF436" s="103"/>
      <c r="AG436" s="103">
        <f t="shared" si="50"/>
        <v>3</v>
      </c>
      <c r="AH436" s="103">
        <f t="shared" si="50"/>
        <v>0</v>
      </c>
      <c r="AI436" s="103">
        <f t="shared" si="46"/>
        <v>22</v>
      </c>
    </row>
    <row r="437" spans="1:35" x14ac:dyDescent="0.25">
      <c r="A437" s="101">
        <v>1521</v>
      </c>
      <c r="B437" s="67" t="s">
        <v>438</v>
      </c>
      <c r="C437" s="67" t="s">
        <v>419</v>
      </c>
      <c r="D437" s="103" t="s">
        <v>621</v>
      </c>
      <c r="E437" s="103" t="s">
        <v>621</v>
      </c>
      <c r="F437" s="103" t="s">
        <v>621</v>
      </c>
      <c r="G437" s="103" t="s">
        <v>621</v>
      </c>
      <c r="H437" s="103" t="s">
        <v>622</v>
      </c>
      <c r="I437" s="103" t="s">
        <v>621</v>
      </c>
      <c r="J437" s="103" t="s">
        <v>621</v>
      </c>
      <c r="K437" s="103" t="s">
        <v>622</v>
      </c>
      <c r="L437" s="103" t="s">
        <v>621</v>
      </c>
      <c r="M437" s="103" t="s">
        <v>622</v>
      </c>
      <c r="N437" s="103" t="s">
        <v>621</v>
      </c>
      <c r="O437" s="103" t="s">
        <v>621</v>
      </c>
      <c r="P437" s="103" t="s">
        <v>621</v>
      </c>
      <c r="Q437" s="103" t="s">
        <v>622</v>
      </c>
      <c r="R437" s="103" t="s">
        <v>621</v>
      </c>
      <c r="S437" s="103" t="s">
        <v>623</v>
      </c>
      <c r="T437" s="103" t="s">
        <v>621</v>
      </c>
      <c r="U437" s="103" t="s">
        <v>621</v>
      </c>
      <c r="V437" s="103" t="s">
        <v>621</v>
      </c>
      <c r="W437" s="103" t="s">
        <v>621</v>
      </c>
      <c r="X437" s="103" t="s">
        <v>621</v>
      </c>
      <c r="Y437" s="103" t="s">
        <v>621</v>
      </c>
      <c r="Z437" s="103" t="s">
        <v>623</v>
      </c>
      <c r="AA437" s="103" t="s">
        <v>621</v>
      </c>
      <c r="AB437" s="103" t="s">
        <v>621</v>
      </c>
      <c r="AC437" s="67"/>
      <c r="AD437" s="103">
        <f t="shared" si="49"/>
        <v>19</v>
      </c>
      <c r="AE437" s="103">
        <f t="shared" si="49"/>
        <v>4</v>
      </c>
      <c r="AF437" s="103"/>
      <c r="AG437" s="103">
        <f t="shared" si="50"/>
        <v>2</v>
      </c>
      <c r="AH437" s="103">
        <f t="shared" si="50"/>
        <v>0</v>
      </c>
      <c r="AI437" s="103">
        <f t="shared" si="46"/>
        <v>23</v>
      </c>
    </row>
    <row r="438" spans="1:35" x14ac:dyDescent="0.25">
      <c r="A438" s="101">
        <v>1522</v>
      </c>
      <c r="B438" s="67" t="s">
        <v>439</v>
      </c>
      <c r="C438" s="67" t="s">
        <v>419</v>
      </c>
      <c r="D438" s="103" t="s">
        <v>621</v>
      </c>
      <c r="E438" s="103" t="s">
        <v>621</v>
      </c>
      <c r="F438" s="103" t="s">
        <v>621</v>
      </c>
      <c r="G438" s="103" t="s">
        <v>621</v>
      </c>
      <c r="H438" s="103" t="s">
        <v>622</v>
      </c>
      <c r="I438" s="103" t="s">
        <v>621</v>
      </c>
      <c r="J438" s="103" t="s">
        <v>621</v>
      </c>
      <c r="K438" s="103" t="s">
        <v>622</v>
      </c>
      <c r="L438" s="103" t="s">
        <v>621</v>
      </c>
      <c r="M438" s="103" t="s">
        <v>622</v>
      </c>
      <c r="N438" s="103" t="s">
        <v>623</v>
      </c>
      <c r="O438" s="103" t="s">
        <v>621</v>
      </c>
      <c r="P438" s="103" t="s">
        <v>621</v>
      </c>
      <c r="Q438" s="103" t="s">
        <v>622</v>
      </c>
      <c r="R438" s="103" t="s">
        <v>621</v>
      </c>
      <c r="S438" s="103" t="s">
        <v>623</v>
      </c>
      <c r="T438" s="103" t="s">
        <v>623</v>
      </c>
      <c r="U438" s="103" t="s">
        <v>621</v>
      </c>
      <c r="V438" s="103" t="s">
        <v>621</v>
      </c>
      <c r="W438" s="103" t="s">
        <v>621</v>
      </c>
      <c r="X438" s="103" t="s">
        <v>621</v>
      </c>
      <c r="Y438" s="103" t="s">
        <v>621</v>
      </c>
      <c r="Z438" s="103" t="s">
        <v>621</v>
      </c>
      <c r="AA438" s="103" t="s">
        <v>621</v>
      </c>
      <c r="AB438" s="103" t="s">
        <v>621</v>
      </c>
      <c r="AD438" s="103">
        <f t="shared" si="49"/>
        <v>18</v>
      </c>
      <c r="AE438" s="103">
        <f t="shared" si="49"/>
        <v>4</v>
      </c>
      <c r="AF438" s="103"/>
      <c r="AG438" s="103">
        <f t="shared" si="50"/>
        <v>3</v>
      </c>
      <c r="AH438" s="103">
        <f t="shared" si="50"/>
        <v>0</v>
      </c>
      <c r="AI438" s="103">
        <f t="shared" si="46"/>
        <v>22</v>
      </c>
    </row>
    <row r="439" spans="1:35" x14ac:dyDescent="0.25">
      <c r="A439" s="101">
        <v>1523</v>
      </c>
      <c r="B439" s="67" t="s">
        <v>440</v>
      </c>
      <c r="C439" s="67" t="s">
        <v>419</v>
      </c>
      <c r="D439" s="103" t="s">
        <v>621</v>
      </c>
      <c r="E439" s="103" t="s">
        <v>621</v>
      </c>
      <c r="F439" s="103" t="s">
        <v>621</v>
      </c>
      <c r="G439" s="103" t="s">
        <v>621</v>
      </c>
      <c r="H439" s="103" t="s">
        <v>622</v>
      </c>
      <c r="I439" s="103" t="s">
        <v>621</v>
      </c>
      <c r="J439" s="103" t="s">
        <v>623</v>
      </c>
      <c r="K439" s="103" t="s">
        <v>621</v>
      </c>
      <c r="L439" s="103" t="s">
        <v>622</v>
      </c>
      <c r="M439" s="103" t="s">
        <v>622</v>
      </c>
      <c r="N439" s="103" t="s">
        <v>621</v>
      </c>
      <c r="O439" s="103" t="s">
        <v>621</v>
      </c>
      <c r="P439" s="103" t="s">
        <v>621</v>
      </c>
      <c r="Q439" s="103" t="s">
        <v>622</v>
      </c>
      <c r="R439" s="103" t="s">
        <v>621</v>
      </c>
      <c r="S439" s="103" t="s">
        <v>621</v>
      </c>
      <c r="T439" s="103" t="s">
        <v>623</v>
      </c>
      <c r="U439" s="103" t="s">
        <v>621</v>
      </c>
      <c r="V439" s="103" t="s">
        <v>621</v>
      </c>
      <c r="W439" s="103" t="s">
        <v>621</v>
      </c>
      <c r="X439" s="103" t="s">
        <v>621</v>
      </c>
      <c r="Y439" s="103" t="s">
        <v>621</v>
      </c>
      <c r="Z439" s="103" t="s">
        <v>623</v>
      </c>
      <c r="AA439" s="103" t="s">
        <v>621</v>
      </c>
      <c r="AB439" s="103" t="s">
        <v>621</v>
      </c>
      <c r="AD439" s="103">
        <f t="shared" si="49"/>
        <v>18</v>
      </c>
      <c r="AE439" s="103">
        <f t="shared" si="49"/>
        <v>4</v>
      </c>
      <c r="AF439" s="103"/>
      <c r="AG439" s="103">
        <f t="shared" si="50"/>
        <v>3</v>
      </c>
      <c r="AH439" s="103">
        <f t="shared" si="50"/>
        <v>0</v>
      </c>
      <c r="AI439" s="103">
        <f t="shared" si="46"/>
        <v>22</v>
      </c>
    </row>
    <row r="440" spans="1:35" x14ac:dyDescent="0.25">
      <c r="A440" s="101">
        <v>1524</v>
      </c>
      <c r="B440" s="67" t="s">
        <v>442</v>
      </c>
      <c r="C440" s="67" t="s">
        <v>419</v>
      </c>
      <c r="D440" s="103" t="s">
        <v>621</v>
      </c>
      <c r="E440" s="103" t="s">
        <v>621</v>
      </c>
      <c r="F440" s="103" t="s">
        <v>621</v>
      </c>
      <c r="G440" s="103" t="s">
        <v>621</v>
      </c>
      <c r="H440" s="103" t="s">
        <v>622</v>
      </c>
      <c r="I440" s="103" t="s">
        <v>621</v>
      </c>
      <c r="J440" s="103" t="s">
        <v>621</v>
      </c>
      <c r="K440" s="103" t="s">
        <v>622</v>
      </c>
      <c r="L440" s="103" t="s">
        <v>623</v>
      </c>
      <c r="M440" s="103" t="s">
        <v>622</v>
      </c>
      <c r="N440" s="103" t="s">
        <v>621</v>
      </c>
      <c r="O440" s="103" t="s">
        <v>621</v>
      </c>
      <c r="P440" s="103" t="s">
        <v>621</v>
      </c>
      <c r="Q440" s="103" t="s">
        <v>622</v>
      </c>
      <c r="R440" s="103" t="s">
        <v>621</v>
      </c>
      <c r="S440" s="103" t="s">
        <v>621</v>
      </c>
      <c r="T440" s="103" t="s">
        <v>621</v>
      </c>
      <c r="U440" s="103" t="s">
        <v>621</v>
      </c>
      <c r="V440" s="103" t="s">
        <v>621</v>
      </c>
      <c r="W440" s="103" t="s">
        <v>621</v>
      </c>
      <c r="X440" s="103" t="s">
        <v>623</v>
      </c>
      <c r="Y440" s="103" t="s">
        <v>623</v>
      </c>
      <c r="Z440" s="103" t="s">
        <v>621</v>
      </c>
      <c r="AA440" s="103" t="s">
        <v>623</v>
      </c>
      <c r="AB440" s="103" t="s">
        <v>621</v>
      </c>
      <c r="AD440" s="103">
        <f t="shared" si="49"/>
        <v>17</v>
      </c>
      <c r="AE440" s="103">
        <f t="shared" si="49"/>
        <v>4</v>
      </c>
      <c r="AF440" s="103"/>
      <c r="AG440" s="103">
        <f t="shared" si="50"/>
        <v>4</v>
      </c>
      <c r="AH440" s="103">
        <f t="shared" si="50"/>
        <v>0</v>
      </c>
      <c r="AI440" s="103">
        <f t="shared" si="46"/>
        <v>21</v>
      </c>
    </row>
    <row r="441" spans="1:35" x14ac:dyDescent="0.25">
      <c r="A441" s="101">
        <v>1525</v>
      </c>
      <c r="B441" s="67" t="s">
        <v>441</v>
      </c>
      <c r="C441" s="67" t="s">
        <v>419</v>
      </c>
      <c r="D441" s="103" t="s">
        <v>621</v>
      </c>
      <c r="E441" s="103" t="s">
        <v>621</v>
      </c>
      <c r="F441" s="103" t="s">
        <v>621</v>
      </c>
      <c r="G441" s="103" t="s">
        <v>621</v>
      </c>
      <c r="H441" s="103" t="s">
        <v>622</v>
      </c>
      <c r="I441" s="103" t="s">
        <v>621</v>
      </c>
      <c r="J441" s="103" t="s">
        <v>623</v>
      </c>
      <c r="K441" s="103" t="s">
        <v>621</v>
      </c>
      <c r="L441" s="103" t="s">
        <v>622</v>
      </c>
      <c r="M441" s="103" t="s">
        <v>622</v>
      </c>
      <c r="N441" s="103" t="s">
        <v>623</v>
      </c>
      <c r="O441" s="103" t="s">
        <v>621</v>
      </c>
      <c r="P441" s="103" t="s">
        <v>621</v>
      </c>
      <c r="Q441" s="103" t="s">
        <v>622</v>
      </c>
      <c r="R441" s="103" t="s">
        <v>621</v>
      </c>
      <c r="S441" s="103" t="s">
        <v>621</v>
      </c>
      <c r="T441" s="103" t="s">
        <v>621</v>
      </c>
      <c r="U441" s="103" t="s">
        <v>621</v>
      </c>
      <c r="V441" s="103" t="s">
        <v>621</v>
      </c>
      <c r="W441" s="103" t="s">
        <v>623</v>
      </c>
      <c r="X441" s="103" t="s">
        <v>621</v>
      </c>
      <c r="Y441" s="103" t="s">
        <v>621</v>
      </c>
      <c r="Z441" s="103" t="s">
        <v>621</v>
      </c>
      <c r="AA441" s="103" t="s">
        <v>621</v>
      </c>
      <c r="AB441" s="103" t="s">
        <v>621</v>
      </c>
      <c r="AD441" s="103">
        <f t="shared" si="49"/>
        <v>18</v>
      </c>
      <c r="AE441" s="103">
        <f t="shared" si="49"/>
        <v>4</v>
      </c>
      <c r="AF441" s="103"/>
      <c r="AG441" s="103">
        <f t="shared" si="50"/>
        <v>3</v>
      </c>
      <c r="AH441" s="103">
        <f t="shared" si="50"/>
        <v>0</v>
      </c>
      <c r="AI441" s="103">
        <f t="shared" si="46"/>
        <v>22</v>
      </c>
    </row>
    <row r="442" spans="1:35" x14ac:dyDescent="0.25">
      <c r="A442" s="101">
        <v>1526</v>
      </c>
      <c r="B442" s="67" t="s">
        <v>443</v>
      </c>
      <c r="C442" s="67" t="s">
        <v>419</v>
      </c>
      <c r="D442" s="103" t="s">
        <v>621</v>
      </c>
      <c r="E442" s="103" t="s">
        <v>621</v>
      </c>
      <c r="F442" s="103" t="s">
        <v>621</v>
      </c>
      <c r="G442" s="103" t="s">
        <v>621</v>
      </c>
      <c r="H442" s="103" t="s">
        <v>621</v>
      </c>
      <c r="I442" s="103" t="s">
        <v>621</v>
      </c>
      <c r="J442" s="103" t="s">
        <v>621</v>
      </c>
      <c r="K442" s="103" t="s">
        <v>622</v>
      </c>
      <c r="L442" s="103" t="s">
        <v>623</v>
      </c>
      <c r="M442" s="103" t="s">
        <v>621</v>
      </c>
      <c r="N442" s="103" t="s">
        <v>623</v>
      </c>
      <c r="O442" s="103" t="s">
        <v>621</v>
      </c>
      <c r="P442" s="103" t="s">
        <v>621</v>
      </c>
      <c r="Q442" s="103" t="s">
        <v>622</v>
      </c>
      <c r="R442" s="103" t="s">
        <v>623</v>
      </c>
      <c r="S442" s="103" t="s">
        <v>621</v>
      </c>
      <c r="T442" s="103" t="s">
        <v>621</v>
      </c>
      <c r="U442" s="103" t="s">
        <v>621</v>
      </c>
      <c r="V442" s="103" t="s">
        <v>621</v>
      </c>
      <c r="W442" s="103" t="s">
        <v>621</v>
      </c>
      <c r="X442" s="103" t="s">
        <v>623</v>
      </c>
      <c r="Y442" s="103" t="s">
        <v>621</v>
      </c>
      <c r="Z442" s="103" t="s">
        <v>621</v>
      </c>
      <c r="AA442" s="103" t="s">
        <v>621</v>
      </c>
      <c r="AB442" s="103" t="s">
        <v>621</v>
      </c>
      <c r="AD442" s="103">
        <f t="shared" si="49"/>
        <v>19</v>
      </c>
      <c r="AE442" s="103">
        <f t="shared" si="49"/>
        <v>2</v>
      </c>
      <c r="AF442" s="103"/>
      <c r="AG442" s="103">
        <f t="shared" si="50"/>
        <v>4</v>
      </c>
      <c r="AH442" s="103">
        <f t="shared" si="50"/>
        <v>0</v>
      </c>
      <c r="AI442" s="103">
        <f t="shared" si="46"/>
        <v>21</v>
      </c>
    </row>
    <row r="443" spans="1:35" x14ac:dyDescent="0.25">
      <c r="A443" s="101">
        <v>1527</v>
      </c>
      <c r="B443" s="67" t="s">
        <v>444</v>
      </c>
      <c r="C443" s="67" t="s">
        <v>419</v>
      </c>
      <c r="D443" s="103" t="s">
        <v>621</v>
      </c>
      <c r="E443" s="103" t="s">
        <v>623</v>
      </c>
      <c r="F443" s="103" t="s">
        <v>621</v>
      </c>
      <c r="G443" s="103" t="s">
        <v>621</v>
      </c>
      <c r="H443" s="103" t="s">
        <v>622</v>
      </c>
      <c r="I443" s="103" t="s">
        <v>621</v>
      </c>
      <c r="J443" s="103" t="s">
        <v>621</v>
      </c>
      <c r="K443" s="103" t="s">
        <v>623</v>
      </c>
      <c r="L443" s="103" t="s">
        <v>621</v>
      </c>
      <c r="M443" s="103" t="s">
        <v>622</v>
      </c>
      <c r="N443" s="103" t="s">
        <v>621</v>
      </c>
      <c r="O443" s="103" t="s">
        <v>621</v>
      </c>
      <c r="P443" s="103" t="s">
        <v>621</v>
      </c>
      <c r="Q443" s="103" t="s">
        <v>622</v>
      </c>
      <c r="R443" s="103" t="s">
        <v>621</v>
      </c>
      <c r="S443" s="103" t="s">
        <v>621</v>
      </c>
      <c r="T443" s="103" t="s">
        <v>623</v>
      </c>
      <c r="U443" s="103" t="s">
        <v>621</v>
      </c>
      <c r="V443" s="103" t="s">
        <v>621</v>
      </c>
      <c r="W443" s="103" t="s">
        <v>621</v>
      </c>
      <c r="X443" s="103" t="s">
        <v>621</v>
      </c>
      <c r="Y443" s="103" t="s">
        <v>621</v>
      </c>
      <c r="Z443" s="103" t="s">
        <v>621</v>
      </c>
      <c r="AA443" s="103" t="s">
        <v>621</v>
      </c>
      <c r="AB443" s="103" t="s">
        <v>621</v>
      </c>
      <c r="AD443" s="103">
        <f t="shared" si="49"/>
        <v>19</v>
      </c>
      <c r="AE443" s="103">
        <f t="shared" si="49"/>
        <v>3</v>
      </c>
      <c r="AF443" s="103"/>
      <c r="AG443" s="103">
        <f t="shared" si="50"/>
        <v>3</v>
      </c>
      <c r="AH443" s="103">
        <f t="shared" si="50"/>
        <v>0</v>
      </c>
      <c r="AI443" s="103">
        <f t="shared" si="46"/>
        <v>22</v>
      </c>
    </row>
    <row r="444" spans="1:35" x14ac:dyDescent="0.25">
      <c r="A444" s="101">
        <v>1528</v>
      </c>
      <c r="B444" s="67" t="s">
        <v>445</v>
      </c>
      <c r="C444" s="67" t="s">
        <v>419</v>
      </c>
      <c r="D444" s="103" t="s">
        <v>621</v>
      </c>
      <c r="E444" s="103" t="s">
        <v>621</v>
      </c>
      <c r="F444" s="103" t="s">
        <v>621</v>
      </c>
      <c r="G444" s="103" t="s">
        <v>621</v>
      </c>
      <c r="H444" s="103" t="s">
        <v>622</v>
      </c>
      <c r="I444" s="103" t="s">
        <v>621</v>
      </c>
      <c r="J444" s="103" t="s">
        <v>621</v>
      </c>
      <c r="K444" s="103" t="s">
        <v>622</v>
      </c>
      <c r="L444" s="103" t="s">
        <v>623</v>
      </c>
      <c r="M444" s="103" t="s">
        <v>622</v>
      </c>
      <c r="N444" s="103" t="s">
        <v>621</v>
      </c>
      <c r="O444" s="103" t="s">
        <v>621</v>
      </c>
      <c r="P444" s="103" t="s">
        <v>621</v>
      </c>
      <c r="Q444" s="103" t="s">
        <v>622</v>
      </c>
      <c r="R444" s="103" t="s">
        <v>621</v>
      </c>
      <c r="S444" s="103" t="s">
        <v>621</v>
      </c>
      <c r="T444" s="103" t="s">
        <v>623</v>
      </c>
      <c r="U444" s="103" t="s">
        <v>621</v>
      </c>
      <c r="V444" s="103" t="s">
        <v>621</v>
      </c>
      <c r="W444" s="103" t="s">
        <v>621</v>
      </c>
      <c r="X444" s="103" t="s">
        <v>621</v>
      </c>
      <c r="Y444" s="103" t="s">
        <v>621</v>
      </c>
      <c r="Z444" s="103" t="s">
        <v>623</v>
      </c>
      <c r="AA444" s="103" t="s">
        <v>623</v>
      </c>
      <c r="AB444" s="103" t="s">
        <v>621</v>
      </c>
      <c r="AD444" s="103">
        <f t="shared" ref="AD444:AE463" si="51">COUNTIF($D444:$AB444,AD$3)</f>
        <v>17</v>
      </c>
      <c r="AE444" s="103">
        <f t="shared" si="51"/>
        <v>4</v>
      </c>
      <c r="AF444" s="103"/>
      <c r="AG444" s="103">
        <f t="shared" ref="AG444:AH463" si="52">COUNTIF($D444:$AB444,AG$3)</f>
        <v>4</v>
      </c>
      <c r="AH444" s="103">
        <f t="shared" si="52"/>
        <v>0</v>
      </c>
      <c r="AI444" s="103">
        <f t="shared" si="46"/>
        <v>21</v>
      </c>
    </row>
    <row r="445" spans="1:3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622</v>
      </c>
      <c r="N445" s="103" t="s">
        <v>623</v>
      </c>
      <c r="O445" s="103" t="s">
        <v>621</v>
      </c>
      <c r="P445" s="103" t="s">
        <v>621</v>
      </c>
      <c r="Q445" s="103" t="s">
        <v>622</v>
      </c>
      <c r="R445" s="103" t="s">
        <v>621</v>
      </c>
      <c r="S445" s="103" t="s">
        <v>621</v>
      </c>
      <c r="T445" s="103" t="s">
        <v>621</v>
      </c>
      <c r="U445" s="103" t="s">
        <v>621</v>
      </c>
      <c r="V445" s="103" t="s">
        <v>621</v>
      </c>
      <c r="W445" s="103" t="s">
        <v>621</v>
      </c>
      <c r="X445" s="103" t="s">
        <v>623</v>
      </c>
      <c r="Y445" s="103" t="s">
        <v>623</v>
      </c>
      <c r="Z445" s="103" t="s">
        <v>621</v>
      </c>
      <c r="AA445" s="103" t="s">
        <v>621</v>
      </c>
      <c r="AB445" s="103" t="s">
        <v>621</v>
      </c>
      <c r="AD445" s="103">
        <f t="shared" si="51"/>
        <v>20</v>
      </c>
      <c r="AE445" s="103">
        <f t="shared" si="51"/>
        <v>2</v>
      </c>
      <c r="AF445" s="103"/>
      <c r="AG445" s="103">
        <f t="shared" si="52"/>
        <v>3</v>
      </c>
      <c r="AH445" s="103">
        <f t="shared" si="52"/>
        <v>0</v>
      </c>
      <c r="AI445" s="103">
        <f t="shared" si="46"/>
        <v>22</v>
      </c>
    </row>
    <row r="446" spans="1:35" x14ac:dyDescent="0.25">
      <c r="A446" s="101">
        <v>1530</v>
      </c>
      <c r="B446" s="67" t="s">
        <v>447</v>
      </c>
      <c r="C446" s="67" t="s">
        <v>419</v>
      </c>
      <c r="D446" s="103" t="s">
        <v>621</v>
      </c>
      <c r="E446" s="103" t="s">
        <v>621</v>
      </c>
      <c r="F446" s="103" t="s">
        <v>621</v>
      </c>
      <c r="G446" s="103" t="s">
        <v>623</v>
      </c>
      <c r="H446" s="103" t="s">
        <v>622</v>
      </c>
      <c r="I446" s="103" t="s">
        <v>621</v>
      </c>
      <c r="J446" s="103" t="s">
        <v>621</v>
      </c>
      <c r="K446" s="103" t="s">
        <v>622</v>
      </c>
      <c r="L446" s="103" t="s">
        <v>622</v>
      </c>
      <c r="M446" s="103" t="s">
        <v>621</v>
      </c>
      <c r="N446" s="103" t="s">
        <v>621</v>
      </c>
      <c r="O446" s="103" t="s">
        <v>621</v>
      </c>
      <c r="P446" s="103" t="s">
        <v>621</v>
      </c>
      <c r="Q446" s="103" t="s">
        <v>622</v>
      </c>
      <c r="R446" s="103" t="s">
        <v>621</v>
      </c>
      <c r="S446" s="103" t="s">
        <v>621</v>
      </c>
      <c r="T446" s="103" t="s">
        <v>623</v>
      </c>
      <c r="U446" s="103" t="s">
        <v>621</v>
      </c>
      <c r="V446" s="103" t="s">
        <v>622</v>
      </c>
      <c r="W446" s="103" t="s">
        <v>623</v>
      </c>
      <c r="X446" s="103" t="s">
        <v>621</v>
      </c>
      <c r="Y446" s="103" t="s">
        <v>623</v>
      </c>
      <c r="Z446" s="103" t="s">
        <v>621</v>
      </c>
      <c r="AA446" s="103" t="s">
        <v>621</v>
      </c>
      <c r="AB446" s="103" t="s">
        <v>621</v>
      </c>
      <c r="AD446" s="103">
        <f t="shared" si="51"/>
        <v>16</v>
      </c>
      <c r="AE446" s="103">
        <f t="shared" si="51"/>
        <v>5</v>
      </c>
      <c r="AF446" s="103"/>
      <c r="AG446" s="103">
        <f t="shared" si="52"/>
        <v>4</v>
      </c>
      <c r="AH446" s="103">
        <f t="shared" si="52"/>
        <v>0</v>
      </c>
      <c r="AI446" s="103">
        <f t="shared" si="46"/>
        <v>21</v>
      </c>
    </row>
    <row r="447" spans="1:35" x14ac:dyDescent="0.25">
      <c r="A447" s="101">
        <v>1531</v>
      </c>
      <c r="B447" s="67" t="s">
        <v>448</v>
      </c>
      <c r="C447" s="67" t="s">
        <v>419</v>
      </c>
      <c r="D447" s="103" t="s">
        <v>621</v>
      </c>
      <c r="E447" s="103" t="s">
        <v>621</v>
      </c>
      <c r="F447" s="103" t="s">
        <v>621</v>
      </c>
      <c r="G447" s="103" t="s">
        <v>621</v>
      </c>
      <c r="H447" s="103" t="s">
        <v>622</v>
      </c>
      <c r="I447" s="103" t="s">
        <v>621</v>
      </c>
      <c r="J447" s="103" t="s">
        <v>621</v>
      </c>
      <c r="K447" s="103" t="s">
        <v>622</v>
      </c>
      <c r="L447" s="103" t="s">
        <v>622</v>
      </c>
      <c r="M447" s="103" t="s">
        <v>622</v>
      </c>
      <c r="N447" s="103" t="s">
        <v>623</v>
      </c>
      <c r="O447" s="103" t="s">
        <v>621</v>
      </c>
      <c r="P447" s="103" t="s">
        <v>621</v>
      </c>
      <c r="Q447" s="103" t="s">
        <v>622</v>
      </c>
      <c r="R447" s="103" t="s">
        <v>621</v>
      </c>
      <c r="S447" s="103" t="s">
        <v>621</v>
      </c>
      <c r="T447" s="103" t="s">
        <v>623</v>
      </c>
      <c r="U447" s="103" t="s">
        <v>621</v>
      </c>
      <c r="V447" s="103" t="s">
        <v>621</v>
      </c>
      <c r="W447" s="103" t="s">
        <v>621</v>
      </c>
      <c r="X447" s="103" t="s">
        <v>623</v>
      </c>
      <c r="Y447" s="103" t="s">
        <v>623</v>
      </c>
      <c r="Z447" s="103" t="s">
        <v>621</v>
      </c>
      <c r="AA447" s="103" t="s">
        <v>621</v>
      </c>
      <c r="AB447" s="103" t="s">
        <v>621</v>
      </c>
      <c r="AD447" s="103">
        <f t="shared" si="51"/>
        <v>16</v>
      </c>
      <c r="AE447" s="103">
        <f t="shared" si="51"/>
        <v>5</v>
      </c>
      <c r="AF447" s="103"/>
      <c r="AG447" s="103">
        <f t="shared" si="52"/>
        <v>4</v>
      </c>
      <c r="AH447" s="103">
        <f t="shared" si="52"/>
        <v>0</v>
      </c>
      <c r="AI447" s="103">
        <f t="shared" si="46"/>
        <v>21</v>
      </c>
    </row>
    <row r="448" spans="1:35" x14ac:dyDescent="0.25">
      <c r="A448" s="101">
        <v>1532</v>
      </c>
      <c r="B448" s="67" t="s">
        <v>450</v>
      </c>
      <c r="C448" s="67" t="s">
        <v>419</v>
      </c>
      <c r="D448" s="103" t="s">
        <v>621</v>
      </c>
      <c r="E448" s="103" t="s">
        <v>621</v>
      </c>
      <c r="F448" s="103" t="s">
        <v>621</v>
      </c>
      <c r="G448" s="103" t="s">
        <v>621</v>
      </c>
      <c r="H448" s="103" t="s">
        <v>621</v>
      </c>
      <c r="I448" s="103" t="s">
        <v>621</v>
      </c>
      <c r="J448" s="103" t="s">
        <v>621</v>
      </c>
      <c r="K448" s="103" t="s">
        <v>622</v>
      </c>
      <c r="L448" s="103" t="s">
        <v>621</v>
      </c>
      <c r="M448" s="103" t="s">
        <v>622</v>
      </c>
      <c r="N448" s="103" t="s">
        <v>623</v>
      </c>
      <c r="O448" s="103" t="s">
        <v>621</v>
      </c>
      <c r="P448" s="103" t="s">
        <v>621</v>
      </c>
      <c r="Q448" s="103" t="s">
        <v>622</v>
      </c>
      <c r="R448" s="103" t="s">
        <v>621</v>
      </c>
      <c r="S448" s="103" t="s">
        <v>623</v>
      </c>
      <c r="T448" s="103" t="s">
        <v>621</v>
      </c>
      <c r="U448" s="103" t="s">
        <v>621</v>
      </c>
      <c r="V448" s="103" t="s">
        <v>621</v>
      </c>
      <c r="W448" s="103" t="s">
        <v>621</v>
      </c>
      <c r="X448" s="103" t="s">
        <v>621</v>
      </c>
      <c r="Y448" s="103" t="s">
        <v>621</v>
      </c>
      <c r="Z448" s="103" t="s">
        <v>621</v>
      </c>
      <c r="AA448" s="103" t="s">
        <v>621</v>
      </c>
      <c r="AB448" s="103" t="s">
        <v>621</v>
      </c>
      <c r="AD448" s="103">
        <f t="shared" si="51"/>
        <v>20</v>
      </c>
      <c r="AE448" s="103">
        <f t="shared" si="51"/>
        <v>3</v>
      </c>
      <c r="AF448" s="103"/>
      <c r="AG448" s="103">
        <f t="shared" si="52"/>
        <v>2</v>
      </c>
      <c r="AH448" s="103">
        <f t="shared" si="52"/>
        <v>0</v>
      </c>
      <c r="AI448" s="103">
        <f t="shared" si="46"/>
        <v>23</v>
      </c>
    </row>
    <row r="449" spans="1:35" x14ac:dyDescent="0.25">
      <c r="A449" s="101">
        <v>1533</v>
      </c>
      <c r="B449" s="67" t="s">
        <v>420</v>
      </c>
      <c r="C449" s="67" t="s">
        <v>419</v>
      </c>
      <c r="D449" s="103" t="s">
        <v>621</v>
      </c>
      <c r="E449" s="103" t="s">
        <v>621</v>
      </c>
      <c r="F449" s="103" t="s">
        <v>621</v>
      </c>
      <c r="G449" s="103" t="s">
        <v>621</v>
      </c>
      <c r="H449" s="103" t="s">
        <v>622</v>
      </c>
      <c r="I449" s="103" t="s">
        <v>621</v>
      </c>
      <c r="J449" s="103" t="s">
        <v>621</v>
      </c>
      <c r="K449" s="103" t="s">
        <v>622</v>
      </c>
      <c r="L449" s="103" t="s">
        <v>621</v>
      </c>
      <c r="M449" s="103" t="s">
        <v>621</v>
      </c>
      <c r="N449" s="103" t="s">
        <v>621</v>
      </c>
      <c r="O449" s="103" t="s">
        <v>621</v>
      </c>
      <c r="P449" s="103" t="s">
        <v>621</v>
      </c>
      <c r="Q449" s="103" t="s">
        <v>622</v>
      </c>
      <c r="R449" s="103" t="s">
        <v>621</v>
      </c>
      <c r="S449" s="103" t="s">
        <v>621</v>
      </c>
      <c r="T449" s="103" t="s">
        <v>623</v>
      </c>
      <c r="U449" s="103" t="s">
        <v>621</v>
      </c>
      <c r="V449" s="103" t="s">
        <v>621</v>
      </c>
      <c r="W449" s="103" t="s">
        <v>623</v>
      </c>
      <c r="X449" s="103" t="s">
        <v>621</v>
      </c>
      <c r="Y449" s="103" t="s">
        <v>621</v>
      </c>
      <c r="Z449" s="103" t="s">
        <v>621</v>
      </c>
      <c r="AA449" s="103" t="s">
        <v>621</v>
      </c>
      <c r="AB449" s="103" t="s">
        <v>621</v>
      </c>
      <c r="AD449" s="103">
        <f t="shared" si="51"/>
        <v>20</v>
      </c>
      <c r="AE449" s="103">
        <f t="shared" si="51"/>
        <v>3</v>
      </c>
      <c r="AF449" s="103"/>
      <c r="AG449" s="103">
        <f t="shared" si="52"/>
        <v>2</v>
      </c>
      <c r="AH449" s="103">
        <f t="shared" si="52"/>
        <v>0</v>
      </c>
      <c r="AI449" s="103">
        <f t="shared" si="46"/>
        <v>23</v>
      </c>
    </row>
    <row r="450" spans="1:35" x14ac:dyDescent="0.25">
      <c r="A450" s="101">
        <v>1601</v>
      </c>
      <c r="B450" s="67" t="s">
        <v>451</v>
      </c>
      <c r="C450" s="67" t="s">
        <v>452</v>
      </c>
      <c r="D450" s="103" t="s">
        <v>621</v>
      </c>
      <c r="E450" s="103" t="s">
        <v>621</v>
      </c>
      <c r="F450" s="103" t="s">
        <v>621</v>
      </c>
      <c r="G450" s="103" t="s">
        <v>621</v>
      </c>
      <c r="H450" s="103" t="s">
        <v>622</v>
      </c>
      <c r="I450" s="103" t="s">
        <v>621</v>
      </c>
      <c r="J450" s="103" t="s">
        <v>621</v>
      </c>
      <c r="K450" s="103" t="s">
        <v>622</v>
      </c>
      <c r="L450" s="103" t="s">
        <v>623</v>
      </c>
      <c r="M450" s="103" t="s">
        <v>623</v>
      </c>
      <c r="N450" s="103" t="s">
        <v>621</v>
      </c>
      <c r="O450" s="103" t="s">
        <v>621</v>
      </c>
      <c r="P450" s="103" t="s">
        <v>621</v>
      </c>
      <c r="Q450" s="103" t="s">
        <v>622</v>
      </c>
      <c r="R450" s="103" t="s">
        <v>621</v>
      </c>
      <c r="S450" s="103" t="s">
        <v>621</v>
      </c>
      <c r="T450" s="103" t="s">
        <v>621</v>
      </c>
      <c r="U450" s="103" t="s">
        <v>621</v>
      </c>
      <c r="V450" s="103" t="s">
        <v>621</v>
      </c>
      <c r="W450" s="103" t="s">
        <v>621</v>
      </c>
      <c r="X450" s="103" t="s">
        <v>621</v>
      </c>
      <c r="Y450" s="103" t="s">
        <v>621</v>
      </c>
      <c r="Z450" s="103" t="s">
        <v>621</v>
      </c>
      <c r="AA450" s="103" t="s">
        <v>623</v>
      </c>
      <c r="AB450" s="103" t="s">
        <v>621</v>
      </c>
      <c r="AD450" s="103">
        <f t="shared" si="51"/>
        <v>19</v>
      </c>
      <c r="AE450" s="103">
        <f t="shared" si="51"/>
        <v>3</v>
      </c>
      <c r="AF450" s="103"/>
      <c r="AG450" s="103">
        <f t="shared" si="52"/>
        <v>3</v>
      </c>
      <c r="AH450" s="103">
        <f t="shared" si="52"/>
        <v>0</v>
      </c>
      <c r="AI450" s="103">
        <f t="shared" si="46"/>
        <v>22</v>
      </c>
    </row>
    <row r="451" spans="1:35" x14ac:dyDescent="0.25">
      <c r="A451" s="101">
        <v>1602</v>
      </c>
      <c r="B451" s="67" t="s">
        <v>453</v>
      </c>
      <c r="C451" s="67" t="s">
        <v>452</v>
      </c>
      <c r="D451" s="103" t="s">
        <v>621</v>
      </c>
      <c r="E451" s="103" t="s">
        <v>621</v>
      </c>
      <c r="F451" s="103" t="s">
        <v>621</v>
      </c>
      <c r="G451" s="103" t="s">
        <v>621</v>
      </c>
      <c r="H451" s="103" t="s">
        <v>622</v>
      </c>
      <c r="I451" s="103" t="s">
        <v>621</v>
      </c>
      <c r="J451" s="103" t="s">
        <v>621</v>
      </c>
      <c r="K451" s="103" t="s">
        <v>622</v>
      </c>
      <c r="L451" s="103" t="s">
        <v>621</v>
      </c>
      <c r="M451" s="103" t="s">
        <v>621</v>
      </c>
      <c r="N451" s="103" t="s">
        <v>621</v>
      </c>
      <c r="O451" s="103" t="s">
        <v>621</v>
      </c>
      <c r="P451" s="103" t="s">
        <v>621</v>
      </c>
      <c r="Q451" s="103" t="s">
        <v>621</v>
      </c>
      <c r="R451" s="103" t="s">
        <v>621</v>
      </c>
      <c r="S451" s="103" t="s">
        <v>621</v>
      </c>
      <c r="T451" s="103" t="s">
        <v>623</v>
      </c>
      <c r="U451" s="103" t="s">
        <v>621</v>
      </c>
      <c r="V451" s="103" t="s">
        <v>621</v>
      </c>
      <c r="W451" s="103" t="s">
        <v>621</v>
      </c>
      <c r="X451" s="103" t="s">
        <v>623</v>
      </c>
      <c r="Y451" s="103" t="s">
        <v>623</v>
      </c>
      <c r="Z451" s="103" t="s">
        <v>621</v>
      </c>
      <c r="AA451" s="103" t="s">
        <v>621</v>
      </c>
      <c r="AB451" s="103" t="s">
        <v>623</v>
      </c>
      <c r="AD451" s="103">
        <f t="shared" si="51"/>
        <v>19</v>
      </c>
      <c r="AE451" s="103">
        <f t="shared" si="51"/>
        <v>2</v>
      </c>
      <c r="AF451" s="103"/>
      <c r="AG451" s="103">
        <f t="shared" si="52"/>
        <v>4</v>
      </c>
      <c r="AH451" s="103">
        <f t="shared" si="52"/>
        <v>0</v>
      </c>
      <c r="AI451" s="103">
        <f t="shared" si="46"/>
        <v>21</v>
      </c>
    </row>
    <row r="452" spans="1:35" x14ac:dyDescent="0.25">
      <c r="A452" s="101">
        <v>1603</v>
      </c>
      <c r="B452" s="67" t="s">
        <v>454</v>
      </c>
      <c r="C452" s="67" t="s">
        <v>452</v>
      </c>
      <c r="D452" s="103" t="s">
        <v>621</v>
      </c>
      <c r="E452" s="103" t="s">
        <v>621</v>
      </c>
      <c r="F452" s="103" t="s">
        <v>623</v>
      </c>
      <c r="G452" s="103" t="s">
        <v>621</v>
      </c>
      <c r="H452" s="103" t="s">
        <v>622</v>
      </c>
      <c r="I452" s="103" t="s">
        <v>621</v>
      </c>
      <c r="J452" s="103" t="s">
        <v>623</v>
      </c>
      <c r="K452" s="103" t="s">
        <v>623</v>
      </c>
      <c r="L452" s="103" t="s">
        <v>623</v>
      </c>
      <c r="M452" s="103" t="s">
        <v>622</v>
      </c>
      <c r="N452" s="103" t="s">
        <v>623</v>
      </c>
      <c r="O452" s="103" t="s">
        <v>621</v>
      </c>
      <c r="P452" s="103" t="s">
        <v>621</v>
      </c>
      <c r="Q452" s="103" t="s">
        <v>622</v>
      </c>
      <c r="R452" s="103" t="s">
        <v>621</v>
      </c>
      <c r="S452" s="103" t="s">
        <v>621</v>
      </c>
      <c r="T452" s="103" t="s">
        <v>621</v>
      </c>
      <c r="U452" s="103" t="s">
        <v>621</v>
      </c>
      <c r="V452" s="103" t="s">
        <v>621</v>
      </c>
      <c r="W452" s="103" t="s">
        <v>621</v>
      </c>
      <c r="X452" s="103" t="s">
        <v>623</v>
      </c>
      <c r="Y452" s="103" t="s">
        <v>623</v>
      </c>
      <c r="Z452" s="103" t="s">
        <v>621</v>
      </c>
      <c r="AA452" s="103" t="s">
        <v>623</v>
      </c>
      <c r="AB452" s="103" t="s">
        <v>621</v>
      </c>
      <c r="AD452" s="103">
        <f t="shared" si="51"/>
        <v>14</v>
      </c>
      <c r="AE452" s="103">
        <f t="shared" si="51"/>
        <v>3</v>
      </c>
      <c r="AF452" s="103"/>
      <c r="AG452" s="103">
        <f t="shared" si="52"/>
        <v>8</v>
      </c>
      <c r="AH452" s="103">
        <f t="shared" si="52"/>
        <v>0</v>
      </c>
      <c r="AI452" s="103">
        <f t="shared" ref="AI452:AI515" si="53">AD452+AE452</f>
        <v>17</v>
      </c>
    </row>
    <row r="453" spans="1:35" x14ac:dyDescent="0.25">
      <c r="A453" s="101">
        <v>1604</v>
      </c>
      <c r="B453" s="67" t="s">
        <v>455</v>
      </c>
      <c r="C453" s="67" t="s">
        <v>452</v>
      </c>
      <c r="D453" s="103" t="s">
        <v>621</v>
      </c>
      <c r="E453" s="103" t="s">
        <v>621</v>
      </c>
      <c r="F453" s="103" t="s">
        <v>621</v>
      </c>
      <c r="G453" s="103" t="s">
        <v>621</v>
      </c>
      <c r="H453" s="103" t="s">
        <v>621</v>
      </c>
      <c r="I453" s="103" t="s">
        <v>621</v>
      </c>
      <c r="J453" s="103" t="s">
        <v>621</v>
      </c>
      <c r="K453" s="103" t="s">
        <v>622</v>
      </c>
      <c r="L453" s="103" t="s">
        <v>622</v>
      </c>
      <c r="M453" s="103" t="s">
        <v>622</v>
      </c>
      <c r="N453" s="103" t="s">
        <v>623</v>
      </c>
      <c r="O453" s="103" t="s">
        <v>621</v>
      </c>
      <c r="P453" s="103" t="s">
        <v>622</v>
      </c>
      <c r="Q453" s="103" t="s">
        <v>622</v>
      </c>
      <c r="R453" s="103" t="s">
        <v>621</v>
      </c>
      <c r="S453" s="103" t="s">
        <v>621</v>
      </c>
      <c r="T453" s="103" t="s">
        <v>623</v>
      </c>
      <c r="U453" s="103" t="s">
        <v>621</v>
      </c>
      <c r="V453" s="103" t="s">
        <v>622</v>
      </c>
      <c r="W453" s="103" t="s">
        <v>621</v>
      </c>
      <c r="X453" s="103" t="s">
        <v>621</v>
      </c>
      <c r="Y453" s="103" t="s">
        <v>621</v>
      </c>
      <c r="Z453" s="103" t="s">
        <v>621</v>
      </c>
      <c r="AA453" s="103" t="s">
        <v>623</v>
      </c>
      <c r="AB453" s="103" t="s">
        <v>621</v>
      </c>
      <c r="AD453" s="103">
        <f t="shared" si="51"/>
        <v>16</v>
      </c>
      <c r="AE453" s="103">
        <f t="shared" si="51"/>
        <v>6</v>
      </c>
      <c r="AF453" s="103"/>
      <c r="AG453" s="103">
        <f t="shared" si="52"/>
        <v>3</v>
      </c>
      <c r="AH453" s="103">
        <f t="shared" si="52"/>
        <v>0</v>
      </c>
      <c r="AI453" s="103">
        <f t="shared" si="53"/>
        <v>22</v>
      </c>
    </row>
    <row r="454" spans="1:35" x14ac:dyDescent="0.25">
      <c r="A454" s="101">
        <v>1605</v>
      </c>
      <c r="B454" s="67" t="s">
        <v>456</v>
      </c>
      <c r="C454" s="67" t="s">
        <v>452</v>
      </c>
      <c r="D454" s="103" t="s">
        <v>621</v>
      </c>
      <c r="E454" s="103" t="s">
        <v>621</v>
      </c>
      <c r="F454" s="103" t="s">
        <v>621</v>
      </c>
      <c r="G454" s="103" t="s">
        <v>621</v>
      </c>
      <c r="H454" s="103" t="s">
        <v>622</v>
      </c>
      <c r="I454" s="103" t="s">
        <v>621</v>
      </c>
      <c r="J454" s="103" t="s">
        <v>621</v>
      </c>
      <c r="K454" s="103" t="s">
        <v>622</v>
      </c>
      <c r="L454" s="103" t="s">
        <v>623</v>
      </c>
      <c r="M454" s="103" t="s">
        <v>621</v>
      </c>
      <c r="N454" s="103" t="s">
        <v>621</v>
      </c>
      <c r="O454" s="103" t="s">
        <v>621</v>
      </c>
      <c r="P454" s="103" t="s">
        <v>621</v>
      </c>
      <c r="Q454" s="103" t="s">
        <v>622</v>
      </c>
      <c r="R454" s="103" t="s">
        <v>621</v>
      </c>
      <c r="S454" s="103" t="s">
        <v>621</v>
      </c>
      <c r="T454" s="103" t="s">
        <v>621</v>
      </c>
      <c r="U454" s="103" t="s">
        <v>621</v>
      </c>
      <c r="V454" s="103" t="s">
        <v>621</v>
      </c>
      <c r="W454" s="103" t="s">
        <v>621</v>
      </c>
      <c r="X454" s="103" t="s">
        <v>621</v>
      </c>
      <c r="Y454" s="103" t="s">
        <v>623</v>
      </c>
      <c r="Z454" s="103" t="s">
        <v>621</v>
      </c>
      <c r="AA454" s="103" t="s">
        <v>621</v>
      </c>
      <c r="AB454" s="103" t="s">
        <v>621</v>
      </c>
      <c r="AD454" s="103">
        <f t="shared" si="51"/>
        <v>20</v>
      </c>
      <c r="AE454" s="103">
        <f t="shared" si="51"/>
        <v>3</v>
      </c>
      <c r="AF454" s="103"/>
      <c r="AG454" s="103">
        <f t="shared" si="52"/>
        <v>2</v>
      </c>
      <c r="AH454" s="103">
        <f t="shared" si="52"/>
        <v>0</v>
      </c>
      <c r="AI454" s="103">
        <f t="shared" si="53"/>
        <v>23</v>
      </c>
    </row>
    <row r="455" spans="1:35" x14ac:dyDescent="0.25">
      <c r="A455" s="101">
        <v>1606</v>
      </c>
      <c r="B455" s="67" t="s">
        <v>457</v>
      </c>
      <c r="C455" s="67" t="s">
        <v>452</v>
      </c>
      <c r="D455" s="103" t="s">
        <v>621</v>
      </c>
      <c r="E455" s="103" t="s">
        <v>621</v>
      </c>
      <c r="F455" s="103" t="s">
        <v>621</v>
      </c>
      <c r="G455" s="103" t="s">
        <v>621</v>
      </c>
      <c r="H455" s="103" t="s">
        <v>622</v>
      </c>
      <c r="I455" s="103" t="s">
        <v>621</v>
      </c>
      <c r="J455" s="103" t="s">
        <v>621</v>
      </c>
      <c r="K455" s="103" t="s">
        <v>622</v>
      </c>
      <c r="L455" s="103" t="s">
        <v>621</v>
      </c>
      <c r="M455" s="103" t="s">
        <v>622</v>
      </c>
      <c r="N455" s="103" t="s">
        <v>621</v>
      </c>
      <c r="O455" s="103" t="s">
        <v>621</v>
      </c>
      <c r="P455" s="103" t="s">
        <v>621</v>
      </c>
      <c r="Q455" s="103" t="s">
        <v>622</v>
      </c>
      <c r="R455" s="103" t="s">
        <v>621</v>
      </c>
      <c r="S455" s="103" t="s">
        <v>621</v>
      </c>
      <c r="T455" s="103" t="s">
        <v>623</v>
      </c>
      <c r="U455" s="103" t="s">
        <v>621</v>
      </c>
      <c r="V455" s="103" t="s">
        <v>621</v>
      </c>
      <c r="W455" s="103" t="s">
        <v>621</v>
      </c>
      <c r="X455" s="103" t="s">
        <v>623</v>
      </c>
      <c r="Y455" s="103" t="s">
        <v>621</v>
      </c>
      <c r="Z455" s="103" t="s">
        <v>623</v>
      </c>
      <c r="AA455" s="103" t="s">
        <v>623</v>
      </c>
      <c r="AB455" s="103" t="s">
        <v>621</v>
      </c>
      <c r="AD455" s="103">
        <f t="shared" si="51"/>
        <v>17</v>
      </c>
      <c r="AE455" s="103">
        <f t="shared" si="51"/>
        <v>4</v>
      </c>
      <c r="AF455" s="103"/>
      <c r="AG455" s="103">
        <f t="shared" si="52"/>
        <v>4</v>
      </c>
      <c r="AH455" s="103">
        <f t="shared" si="52"/>
        <v>0</v>
      </c>
      <c r="AI455" s="103">
        <f t="shared" si="53"/>
        <v>21</v>
      </c>
    </row>
    <row r="456" spans="1:35" x14ac:dyDescent="0.25">
      <c r="A456" s="101">
        <v>1607</v>
      </c>
      <c r="B456" s="67" t="s">
        <v>458</v>
      </c>
      <c r="C456" s="67" t="s">
        <v>452</v>
      </c>
      <c r="D456" s="103" t="s">
        <v>621</v>
      </c>
      <c r="E456" s="103" t="s">
        <v>621</v>
      </c>
      <c r="F456" s="103" t="s">
        <v>621</v>
      </c>
      <c r="G456" s="103" t="s">
        <v>621</v>
      </c>
      <c r="H456" s="103" t="s">
        <v>621</v>
      </c>
      <c r="I456" s="103" t="s">
        <v>621</v>
      </c>
      <c r="J456" s="103" t="s">
        <v>621</v>
      </c>
      <c r="K456" s="103" t="s">
        <v>621</v>
      </c>
      <c r="L456" s="103" t="s">
        <v>623</v>
      </c>
      <c r="M456" s="103" t="s">
        <v>621</v>
      </c>
      <c r="N456" s="103" t="s">
        <v>621</v>
      </c>
      <c r="O456" s="103" t="s">
        <v>621</v>
      </c>
      <c r="P456" s="103" t="s">
        <v>621</v>
      </c>
      <c r="Q456" s="103" t="s">
        <v>622</v>
      </c>
      <c r="R456" s="103" t="s">
        <v>621</v>
      </c>
      <c r="S456" s="103" t="s">
        <v>623</v>
      </c>
      <c r="T456" s="103" t="s">
        <v>621</v>
      </c>
      <c r="U456" s="103" t="s">
        <v>621</v>
      </c>
      <c r="V456" s="103" t="s">
        <v>621</v>
      </c>
      <c r="W456" s="103" t="s">
        <v>621</v>
      </c>
      <c r="X456" s="103" t="s">
        <v>623</v>
      </c>
      <c r="Y456" s="103" t="s">
        <v>623</v>
      </c>
      <c r="Z456" s="103" t="s">
        <v>621</v>
      </c>
      <c r="AA456" s="103" t="s">
        <v>621</v>
      </c>
      <c r="AB456" s="103" t="s">
        <v>621</v>
      </c>
      <c r="AD456" s="103">
        <f t="shared" si="51"/>
        <v>20</v>
      </c>
      <c r="AE456" s="103">
        <f t="shared" si="51"/>
        <v>1</v>
      </c>
      <c r="AF456" s="103"/>
      <c r="AG456" s="103">
        <f t="shared" si="52"/>
        <v>4</v>
      </c>
      <c r="AH456" s="103">
        <f t="shared" si="52"/>
        <v>0</v>
      </c>
      <c r="AI456" s="103">
        <f t="shared" si="53"/>
        <v>21</v>
      </c>
    </row>
    <row r="457" spans="1:35" x14ac:dyDescent="0.25">
      <c r="A457" s="101">
        <v>1608</v>
      </c>
      <c r="B457" s="67" t="s">
        <v>459</v>
      </c>
      <c r="C457" s="67" t="s">
        <v>452</v>
      </c>
      <c r="D457" s="103" t="s">
        <v>621</v>
      </c>
      <c r="E457" s="103" t="s">
        <v>621</v>
      </c>
      <c r="F457" s="103" t="s">
        <v>621</v>
      </c>
      <c r="G457" s="103" t="s">
        <v>621</v>
      </c>
      <c r="H457" s="103" t="s">
        <v>622</v>
      </c>
      <c r="I457" s="103" t="s">
        <v>621</v>
      </c>
      <c r="J457" s="103" t="s">
        <v>621</v>
      </c>
      <c r="K457" s="103" t="s">
        <v>623</v>
      </c>
      <c r="L457" s="103" t="s">
        <v>623</v>
      </c>
      <c r="M457" s="103" t="s">
        <v>621</v>
      </c>
      <c r="N457" s="103" t="s">
        <v>623</v>
      </c>
      <c r="O457" s="103" t="s">
        <v>621</v>
      </c>
      <c r="P457" s="103" t="s">
        <v>621</v>
      </c>
      <c r="Q457" s="103" t="s">
        <v>622</v>
      </c>
      <c r="R457" s="103" t="s">
        <v>621</v>
      </c>
      <c r="S457" s="103" t="s">
        <v>622</v>
      </c>
      <c r="T457" s="103" t="s">
        <v>623</v>
      </c>
      <c r="U457" s="103" t="s">
        <v>621</v>
      </c>
      <c r="V457" s="103" t="s">
        <v>622</v>
      </c>
      <c r="W457" s="103" t="s">
        <v>621</v>
      </c>
      <c r="X457" s="103" t="s">
        <v>621</v>
      </c>
      <c r="Y457" s="103" t="s">
        <v>621</v>
      </c>
      <c r="Z457" s="103" t="s">
        <v>621</v>
      </c>
      <c r="AA457" s="103" t="s">
        <v>621</v>
      </c>
      <c r="AB457" s="103" t="s">
        <v>621</v>
      </c>
      <c r="AD457" s="103">
        <f t="shared" si="51"/>
        <v>17</v>
      </c>
      <c r="AE457" s="103">
        <f t="shared" si="51"/>
        <v>4</v>
      </c>
      <c r="AF457" s="103"/>
      <c r="AG457" s="103">
        <f t="shared" si="52"/>
        <v>4</v>
      </c>
      <c r="AH457" s="103">
        <f t="shared" si="52"/>
        <v>0</v>
      </c>
      <c r="AI457" s="103">
        <f t="shared" si="53"/>
        <v>21</v>
      </c>
    </row>
    <row r="458" spans="1:35" x14ac:dyDescent="0.25">
      <c r="A458" s="101">
        <v>1609</v>
      </c>
      <c r="B458" s="67" t="s">
        <v>460</v>
      </c>
      <c r="C458" s="67" t="s">
        <v>452</v>
      </c>
      <c r="D458" s="103" t="s">
        <v>621</v>
      </c>
      <c r="E458" s="103" t="s">
        <v>621</v>
      </c>
      <c r="F458" s="103" t="s">
        <v>621</v>
      </c>
      <c r="G458" s="103" t="s">
        <v>621</v>
      </c>
      <c r="H458" s="103" t="s">
        <v>621</v>
      </c>
      <c r="I458" s="103" t="s">
        <v>621</v>
      </c>
      <c r="J458" s="103" t="s">
        <v>621</v>
      </c>
      <c r="K458" s="103" t="s">
        <v>621</v>
      </c>
      <c r="L458" s="103" t="s">
        <v>623</v>
      </c>
      <c r="M458" s="103" t="s">
        <v>621</v>
      </c>
      <c r="N458" s="103" t="s">
        <v>621</v>
      </c>
      <c r="O458" s="103" t="s">
        <v>621</v>
      </c>
      <c r="P458" s="103" t="s">
        <v>621</v>
      </c>
      <c r="Q458" s="103" t="s">
        <v>622</v>
      </c>
      <c r="R458" s="103" t="s">
        <v>621</v>
      </c>
      <c r="S458" s="103" t="s">
        <v>621</v>
      </c>
      <c r="T458" s="103" t="s">
        <v>621</v>
      </c>
      <c r="U458" s="103" t="s">
        <v>621</v>
      </c>
      <c r="V458" s="103" t="s">
        <v>621</v>
      </c>
      <c r="W458" s="103" t="s">
        <v>621</v>
      </c>
      <c r="X458" s="103" t="s">
        <v>623</v>
      </c>
      <c r="Y458" s="103" t="s">
        <v>623</v>
      </c>
      <c r="Z458" s="103" t="s">
        <v>621</v>
      </c>
      <c r="AA458" s="103" t="s">
        <v>621</v>
      </c>
      <c r="AB458" s="103" t="s">
        <v>623</v>
      </c>
      <c r="AD458" s="103">
        <f t="shared" si="51"/>
        <v>20</v>
      </c>
      <c r="AE458" s="103">
        <f t="shared" si="51"/>
        <v>1</v>
      </c>
      <c r="AF458" s="103"/>
      <c r="AG458" s="103">
        <f t="shared" si="52"/>
        <v>4</v>
      </c>
      <c r="AH458" s="103">
        <f t="shared" si="52"/>
        <v>0</v>
      </c>
      <c r="AI458" s="103">
        <f t="shared" si="53"/>
        <v>21</v>
      </c>
    </row>
    <row r="459" spans="1:35" x14ac:dyDescent="0.25">
      <c r="A459" s="101">
        <v>1610</v>
      </c>
      <c r="B459" s="67" t="s">
        <v>461</v>
      </c>
      <c r="C459" s="67" t="s">
        <v>452</v>
      </c>
      <c r="D459" s="103" t="s">
        <v>621</v>
      </c>
      <c r="E459" s="103" t="s">
        <v>621</v>
      </c>
      <c r="F459" s="103" t="s">
        <v>621</v>
      </c>
      <c r="G459" s="103" t="s">
        <v>621</v>
      </c>
      <c r="H459" s="103" t="s">
        <v>621</v>
      </c>
      <c r="I459" s="103" t="s">
        <v>621</v>
      </c>
      <c r="J459" s="103" t="s">
        <v>621</v>
      </c>
      <c r="K459" s="103" t="s">
        <v>622</v>
      </c>
      <c r="L459" s="103" t="s">
        <v>623</v>
      </c>
      <c r="M459" s="103" t="s">
        <v>622</v>
      </c>
      <c r="N459" s="103" t="s">
        <v>623</v>
      </c>
      <c r="O459" s="103" t="s">
        <v>621</v>
      </c>
      <c r="P459" s="103" t="s">
        <v>621</v>
      </c>
      <c r="Q459" s="103" t="s">
        <v>622</v>
      </c>
      <c r="R459" s="103" t="s">
        <v>621</v>
      </c>
      <c r="S459" s="103" t="s">
        <v>623</v>
      </c>
      <c r="T459" s="103" t="s">
        <v>621</v>
      </c>
      <c r="U459" s="103" t="s">
        <v>621</v>
      </c>
      <c r="V459" s="103" t="s">
        <v>621</v>
      </c>
      <c r="W459" s="103" t="s">
        <v>621</v>
      </c>
      <c r="X459" s="103" t="s">
        <v>621</v>
      </c>
      <c r="Y459" s="103" t="s">
        <v>621</v>
      </c>
      <c r="Z459" s="103" t="s">
        <v>621</v>
      </c>
      <c r="AA459" s="103" t="s">
        <v>621</v>
      </c>
      <c r="AB459" s="103" t="s">
        <v>621</v>
      </c>
      <c r="AD459" s="103">
        <f t="shared" si="51"/>
        <v>19</v>
      </c>
      <c r="AE459" s="103">
        <f t="shared" si="51"/>
        <v>3</v>
      </c>
      <c r="AF459" s="103"/>
      <c r="AG459" s="103">
        <f t="shared" si="52"/>
        <v>3</v>
      </c>
      <c r="AH459" s="103">
        <f t="shared" si="52"/>
        <v>0</v>
      </c>
      <c r="AI459" s="103">
        <f t="shared" si="53"/>
        <v>22</v>
      </c>
    </row>
    <row r="460" spans="1:35" x14ac:dyDescent="0.25">
      <c r="A460" s="101">
        <v>1611</v>
      </c>
      <c r="B460" s="67" t="s">
        <v>462</v>
      </c>
      <c r="C460" s="67" t="s">
        <v>452</v>
      </c>
      <c r="D460" s="103" t="s">
        <v>621</v>
      </c>
      <c r="E460" s="103" t="s">
        <v>621</v>
      </c>
      <c r="F460" s="103" t="s">
        <v>621</v>
      </c>
      <c r="G460" s="103" t="s">
        <v>621</v>
      </c>
      <c r="H460" s="103" t="s">
        <v>622</v>
      </c>
      <c r="I460" s="103" t="s">
        <v>621</v>
      </c>
      <c r="J460" s="103" t="s">
        <v>621</v>
      </c>
      <c r="K460" s="103" t="s">
        <v>622</v>
      </c>
      <c r="L460" s="103" t="s">
        <v>621</v>
      </c>
      <c r="M460" s="103" t="s">
        <v>622</v>
      </c>
      <c r="N460" s="103" t="s">
        <v>623</v>
      </c>
      <c r="O460" s="103" t="s">
        <v>621</v>
      </c>
      <c r="P460" s="103" t="s">
        <v>621</v>
      </c>
      <c r="Q460" s="103" t="s">
        <v>621</v>
      </c>
      <c r="R460" s="103" t="s">
        <v>621</v>
      </c>
      <c r="S460" s="103" t="s">
        <v>621</v>
      </c>
      <c r="T460" s="103" t="s">
        <v>621</v>
      </c>
      <c r="U460" s="103" t="s">
        <v>621</v>
      </c>
      <c r="V460" s="103" t="s">
        <v>621</v>
      </c>
      <c r="W460" s="103" t="s">
        <v>621</v>
      </c>
      <c r="X460" s="103" t="s">
        <v>621</v>
      </c>
      <c r="Y460" s="103" t="s">
        <v>623</v>
      </c>
      <c r="Z460" s="103" t="s">
        <v>623</v>
      </c>
      <c r="AA460" s="103" t="s">
        <v>621</v>
      </c>
      <c r="AB460" s="103" t="s">
        <v>621</v>
      </c>
      <c r="AD460" s="103">
        <f t="shared" si="51"/>
        <v>19</v>
      </c>
      <c r="AE460" s="103">
        <f t="shared" si="51"/>
        <v>3</v>
      </c>
      <c r="AF460" s="103"/>
      <c r="AG460" s="103">
        <f t="shared" si="52"/>
        <v>3</v>
      </c>
      <c r="AH460" s="103">
        <f t="shared" si="52"/>
        <v>0</v>
      </c>
      <c r="AI460" s="103">
        <f t="shared" si="53"/>
        <v>22</v>
      </c>
    </row>
    <row r="461" spans="1:35" x14ac:dyDescent="0.25">
      <c r="A461" s="101">
        <v>1612</v>
      </c>
      <c r="B461" s="67" t="s">
        <v>463</v>
      </c>
      <c r="C461" s="67" t="s">
        <v>452</v>
      </c>
      <c r="D461" s="103" t="s">
        <v>621</v>
      </c>
      <c r="E461" s="103" t="s">
        <v>621</v>
      </c>
      <c r="F461" s="103" t="s">
        <v>621</v>
      </c>
      <c r="G461" s="103" t="s">
        <v>621</v>
      </c>
      <c r="H461" s="103" t="s">
        <v>622</v>
      </c>
      <c r="I461" s="103" t="s">
        <v>621</v>
      </c>
      <c r="J461" s="103" t="s">
        <v>621</v>
      </c>
      <c r="K461" s="103" t="s">
        <v>622</v>
      </c>
      <c r="L461" s="103" t="s">
        <v>623</v>
      </c>
      <c r="M461" s="103" t="s">
        <v>622</v>
      </c>
      <c r="N461" s="103" t="s">
        <v>621</v>
      </c>
      <c r="O461" s="103" t="s">
        <v>621</v>
      </c>
      <c r="P461" s="103" t="s">
        <v>622</v>
      </c>
      <c r="Q461" s="103" t="s">
        <v>622</v>
      </c>
      <c r="R461" s="103" t="s">
        <v>621</v>
      </c>
      <c r="S461" s="103" t="s">
        <v>621</v>
      </c>
      <c r="T461" s="103" t="s">
        <v>623</v>
      </c>
      <c r="U461" s="103" t="s">
        <v>621</v>
      </c>
      <c r="V461" s="103" t="s">
        <v>622</v>
      </c>
      <c r="W461" s="103" t="s">
        <v>621</v>
      </c>
      <c r="X461" s="103" t="s">
        <v>623</v>
      </c>
      <c r="Y461" s="103" t="s">
        <v>623</v>
      </c>
      <c r="Z461" s="103" t="s">
        <v>621</v>
      </c>
      <c r="AA461" s="103" t="s">
        <v>623</v>
      </c>
      <c r="AB461" s="103" t="s">
        <v>621</v>
      </c>
      <c r="AD461" s="103">
        <f t="shared" si="51"/>
        <v>14</v>
      </c>
      <c r="AE461" s="103">
        <f t="shared" si="51"/>
        <v>6</v>
      </c>
      <c r="AF461" s="103"/>
      <c r="AG461" s="103">
        <f t="shared" si="52"/>
        <v>5</v>
      </c>
      <c r="AH461" s="103">
        <f t="shared" si="52"/>
        <v>0</v>
      </c>
      <c r="AI461" s="103">
        <f t="shared" si="53"/>
        <v>20</v>
      </c>
    </row>
    <row r="462" spans="1:35" x14ac:dyDescent="0.25">
      <c r="A462" s="101">
        <v>1613</v>
      </c>
      <c r="B462" s="67" t="s">
        <v>464</v>
      </c>
      <c r="C462" s="67" t="s">
        <v>452</v>
      </c>
      <c r="D462" s="103" t="s">
        <v>621</v>
      </c>
      <c r="E462" s="103" t="s">
        <v>621</v>
      </c>
      <c r="F462" s="103" t="s">
        <v>621</v>
      </c>
      <c r="G462" s="103" t="s">
        <v>621</v>
      </c>
      <c r="H462" s="103" t="s">
        <v>622</v>
      </c>
      <c r="I462" s="103" t="s">
        <v>623</v>
      </c>
      <c r="J462" s="103" t="s">
        <v>621</v>
      </c>
      <c r="K462" s="103" t="s">
        <v>621</v>
      </c>
      <c r="L462" s="103" t="s">
        <v>623</v>
      </c>
      <c r="M462" s="103" t="s">
        <v>621</v>
      </c>
      <c r="N462" s="103" t="s">
        <v>621</v>
      </c>
      <c r="O462" s="103" t="s">
        <v>621</v>
      </c>
      <c r="P462" s="103" t="s">
        <v>621</v>
      </c>
      <c r="Q462" s="103" t="s">
        <v>621</v>
      </c>
      <c r="R462" s="103" t="s">
        <v>621</v>
      </c>
      <c r="S462" s="103" t="s">
        <v>621</v>
      </c>
      <c r="T462" s="103" t="s">
        <v>621</v>
      </c>
      <c r="U462" s="103" t="s">
        <v>621</v>
      </c>
      <c r="V462" s="103" t="s">
        <v>621</v>
      </c>
      <c r="W462" s="103" t="s">
        <v>621</v>
      </c>
      <c r="X462" s="103" t="s">
        <v>622</v>
      </c>
      <c r="Y462" s="103" t="s">
        <v>623</v>
      </c>
      <c r="Z462" s="103" t="s">
        <v>621</v>
      </c>
      <c r="AA462" s="103" t="s">
        <v>621</v>
      </c>
      <c r="AB462" s="103" t="s">
        <v>621</v>
      </c>
      <c r="AD462" s="103">
        <f t="shared" si="51"/>
        <v>20</v>
      </c>
      <c r="AE462" s="103">
        <f t="shared" si="51"/>
        <v>2</v>
      </c>
      <c r="AF462" s="103"/>
      <c r="AG462" s="103">
        <f t="shared" si="52"/>
        <v>3</v>
      </c>
      <c r="AH462" s="103">
        <f t="shared" si="52"/>
        <v>0</v>
      </c>
      <c r="AI462" s="103">
        <f t="shared" si="53"/>
        <v>22</v>
      </c>
    </row>
    <row r="463" spans="1:35" x14ac:dyDescent="0.25">
      <c r="A463" s="101">
        <v>1614</v>
      </c>
      <c r="B463" s="67" t="s">
        <v>465</v>
      </c>
      <c r="C463" s="67" t="s">
        <v>452</v>
      </c>
      <c r="D463" s="103" t="s">
        <v>621</v>
      </c>
      <c r="E463" s="103" t="s">
        <v>621</v>
      </c>
      <c r="F463" s="103" t="s">
        <v>621</v>
      </c>
      <c r="G463" s="103" t="s">
        <v>621</v>
      </c>
      <c r="H463" s="103" t="s">
        <v>623</v>
      </c>
      <c r="I463" s="103" t="s">
        <v>621</v>
      </c>
      <c r="J463" s="103" t="s">
        <v>621</v>
      </c>
      <c r="K463" s="103" t="s">
        <v>622</v>
      </c>
      <c r="L463" s="103" t="s">
        <v>621</v>
      </c>
      <c r="M463" s="103" t="s">
        <v>621</v>
      </c>
      <c r="N463" s="103" t="s">
        <v>621</v>
      </c>
      <c r="O463" s="103" t="s">
        <v>621</v>
      </c>
      <c r="P463" s="103" t="s">
        <v>621</v>
      </c>
      <c r="Q463" s="103" t="s">
        <v>622</v>
      </c>
      <c r="R463" s="103" t="s">
        <v>621</v>
      </c>
      <c r="S463" s="103" t="s">
        <v>621</v>
      </c>
      <c r="T463" s="103" t="s">
        <v>621</v>
      </c>
      <c r="U463" s="103" t="s">
        <v>621</v>
      </c>
      <c r="V463" s="103" t="s">
        <v>621</v>
      </c>
      <c r="W463" s="103" t="s">
        <v>621</v>
      </c>
      <c r="X463" s="103" t="s">
        <v>623</v>
      </c>
      <c r="Y463" s="103" t="s">
        <v>623</v>
      </c>
      <c r="Z463" s="103" t="s">
        <v>621</v>
      </c>
      <c r="AA463" s="103" t="s">
        <v>621</v>
      </c>
      <c r="AB463" s="103" t="s">
        <v>621</v>
      </c>
      <c r="AD463" s="103">
        <f t="shared" si="51"/>
        <v>20</v>
      </c>
      <c r="AE463" s="103">
        <f t="shared" si="51"/>
        <v>2</v>
      </c>
      <c r="AF463" s="103"/>
      <c r="AG463" s="103">
        <f t="shared" si="52"/>
        <v>3</v>
      </c>
      <c r="AH463" s="103">
        <f t="shared" si="52"/>
        <v>0</v>
      </c>
      <c r="AI463" s="103">
        <f t="shared" si="53"/>
        <v>22</v>
      </c>
    </row>
    <row r="464" spans="1:35" x14ac:dyDescent="0.25">
      <c r="A464" s="101">
        <v>1615</v>
      </c>
      <c r="B464" s="67" t="s">
        <v>466</v>
      </c>
      <c r="C464" s="67" t="s">
        <v>452</v>
      </c>
      <c r="D464" s="103" t="s">
        <v>621</v>
      </c>
      <c r="E464" s="103" t="s">
        <v>621</v>
      </c>
      <c r="F464" s="103" t="s">
        <v>621</v>
      </c>
      <c r="G464" s="103" t="s">
        <v>621</v>
      </c>
      <c r="H464" s="103" t="s">
        <v>622</v>
      </c>
      <c r="I464" s="103" t="s">
        <v>621</v>
      </c>
      <c r="J464" s="103" t="s">
        <v>621</v>
      </c>
      <c r="K464" s="103" t="s">
        <v>621</v>
      </c>
      <c r="L464" s="103" t="s">
        <v>621</v>
      </c>
      <c r="M464" s="103" t="s">
        <v>621</v>
      </c>
      <c r="N464" s="103" t="s">
        <v>621</v>
      </c>
      <c r="O464" s="103" t="s">
        <v>621</v>
      </c>
      <c r="P464" s="103" t="s">
        <v>621</v>
      </c>
      <c r="Q464" s="103" t="s">
        <v>622</v>
      </c>
      <c r="R464" s="103" t="s">
        <v>621</v>
      </c>
      <c r="S464" s="103" t="s">
        <v>623</v>
      </c>
      <c r="T464" s="103" t="s">
        <v>621</v>
      </c>
      <c r="U464" s="103" t="s">
        <v>621</v>
      </c>
      <c r="V464" s="103" t="s">
        <v>621</v>
      </c>
      <c r="W464" s="103" t="s">
        <v>623</v>
      </c>
      <c r="X464" s="103" t="s">
        <v>623</v>
      </c>
      <c r="Y464" s="103" t="s">
        <v>623</v>
      </c>
      <c r="Z464" s="103" t="s">
        <v>621</v>
      </c>
      <c r="AA464" s="103" t="s">
        <v>621</v>
      </c>
      <c r="AB464" s="103" t="s">
        <v>621</v>
      </c>
      <c r="AD464" s="103">
        <f t="shared" ref="AD464:AE483" si="54">COUNTIF($D464:$AB464,AD$3)</f>
        <v>19</v>
      </c>
      <c r="AE464" s="103">
        <f t="shared" si="54"/>
        <v>2</v>
      </c>
      <c r="AF464" s="103"/>
      <c r="AG464" s="103">
        <f t="shared" ref="AG464:AH483" si="55">COUNTIF($D464:$AB464,AG$3)</f>
        <v>4</v>
      </c>
      <c r="AH464" s="103">
        <f t="shared" si="55"/>
        <v>0</v>
      </c>
      <c r="AI464" s="103">
        <f t="shared" si="53"/>
        <v>21</v>
      </c>
    </row>
    <row r="465" spans="1:35" x14ac:dyDescent="0.25">
      <c r="A465" s="101">
        <v>1616</v>
      </c>
      <c r="B465" s="67" t="s">
        <v>467</v>
      </c>
      <c r="C465" s="67" t="s">
        <v>452</v>
      </c>
      <c r="D465" s="103" t="s">
        <v>621</v>
      </c>
      <c r="E465" s="103" t="s">
        <v>623</v>
      </c>
      <c r="F465" s="103" t="s">
        <v>621</v>
      </c>
      <c r="G465" s="103" t="s">
        <v>621</v>
      </c>
      <c r="H465" s="103" t="s">
        <v>622</v>
      </c>
      <c r="I465" s="103" t="s">
        <v>621</v>
      </c>
      <c r="J465" s="103" t="s">
        <v>621</v>
      </c>
      <c r="K465" s="103" t="s">
        <v>622</v>
      </c>
      <c r="L465" s="103" t="s">
        <v>623</v>
      </c>
      <c r="M465" s="103" t="s">
        <v>622</v>
      </c>
      <c r="N465" s="103" t="s">
        <v>621</v>
      </c>
      <c r="O465" s="103" t="s">
        <v>621</v>
      </c>
      <c r="P465" s="103" t="s">
        <v>621</v>
      </c>
      <c r="Q465" s="103" t="s">
        <v>622</v>
      </c>
      <c r="R465" s="103" t="s">
        <v>621</v>
      </c>
      <c r="S465" s="103" t="s">
        <v>621</v>
      </c>
      <c r="T465" s="103" t="s">
        <v>621</v>
      </c>
      <c r="U465" s="103" t="s">
        <v>621</v>
      </c>
      <c r="V465" s="103" t="s">
        <v>621</v>
      </c>
      <c r="W465" s="103" t="s">
        <v>621</v>
      </c>
      <c r="X465" s="103" t="s">
        <v>623</v>
      </c>
      <c r="Y465" s="103" t="s">
        <v>623</v>
      </c>
      <c r="Z465" s="103" t="s">
        <v>621</v>
      </c>
      <c r="AA465" s="103" t="s">
        <v>621</v>
      </c>
      <c r="AB465" s="103" t="s">
        <v>621</v>
      </c>
      <c r="AD465" s="103">
        <f t="shared" si="54"/>
        <v>17</v>
      </c>
      <c r="AE465" s="103">
        <f t="shared" si="54"/>
        <v>4</v>
      </c>
      <c r="AF465" s="103"/>
      <c r="AG465" s="103">
        <f t="shared" si="55"/>
        <v>4</v>
      </c>
      <c r="AH465" s="103">
        <f t="shared" si="55"/>
        <v>0</v>
      </c>
      <c r="AI465" s="103">
        <f t="shared" si="53"/>
        <v>21</v>
      </c>
    </row>
    <row r="466" spans="1:35" x14ac:dyDescent="0.25">
      <c r="A466" s="101">
        <v>1701</v>
      </c>
      <c r="B466" s="67" t="s">
        <v>468</v>
      </c>
      <c r="C466" s="67" t="s">
        <v>469</v>
      </c>
      <c r="D466" s="103" t="s">
        <v>622</v>
      </c>
      <c r="E466" s="103" t="s">
        <v>621</v>
      </c>
      <c r="F466" s="103" t="s">
        <v>621</v>
      </c>
      <c r="G466" s="103" t="s">
        <v>621</v>
      </c>
      <c r="H466" s="103" t="s">
        <v>622</v>
      </c>
      <c r="I466" s="103" t="s">
        <v>621</v>
      </c>
      <c r="J466" s="103" t="s">
        <v>621</v>
      </c>
      <c r="K466" s="103" t="s">
        <v>622</v>
      </c>
      <c r="L466" s="103" t="s">
        <v>621</v>
      </c>
      <c r="M466" s="103" t="s">
        <v>622</v>
      </c>
      <c r="N466" s="103" t="s">
        <v>621</v>
      </c>
      <c r="O466" s="103" t="s">
        <v>621</v>
      </c>
      <c r="P466" s="103" t="s">
        <v>621</v>
      </c>
      <c r="Q466" s="103" t="s">
        <v>622</v>
      </c>
      <c r="R466" s="103" t="s">
        <v>621</v>
      </c>
      <c r="S466" s="103" t="s">
        <v>621</v>
      </c>
      <c r="T466" s="103" t="s">
        <v>621</v>
      </c>
      <c r="U466" s="103" t="s">
        <v>621</v>
      </c>
      <c r="V466" s="103" t="s">
        <v>621</v>
      </c>
      <c r="W466" s="103" t="s">
        <v>621</v>
      </c>
      <c r="X466" s="103" t="s">
        <v>622</v>
      </c>
      <c r="Y466" s="103" t="s">
        <v>621</v>
      </c>
      <c r="Z466" s="103" t="s">
        <v>621</v>
      </c>
      <c r="AA466" s="103" t="s">
        <v>622</v>
      </c>
      <c r="AB466" s="103" t="s">
        <v>621</v>
      </c>
      <c r="AD466" s="103">
        <f t="shared" si="54"/>
        <v>18</v>
      </c>
      <c r="AE466" s="103">
        <f t="shared" si="54"/>
        <v>7</v>
      </c>
      <c r="AF466" s="103"/>
      <c r="AG466" s="103">
        <f t="shared" si="55"/>
        <v>0</v>
      </c>
      <c r="AH466" s="103">
        <f t="shared" si="55"/>
        <v>0</v>
      </c>
      <c r="AI466" s="103">
        <f t="shared" si="53"/>
        <v>25</v>
      </c>
    </row>
    <row r="467" spans="1:35" x14ac:dyDescent="0.25">
      <c r="A467" s="101">
        <v>1702</v>
      </c>
      <c r="B467" s="67" t="s">
        <v>471</v>
      </c>
      <c r="C467" s="67" t="s">
        <v>469</v>
      </c>
      <c r="D467" s="103" t="s">
        <v>622</v>
      </c>
      <c r="E467" s="103" t="s">
        <v>621</v>
      </c>
      <c r="F467" s="103" t="s">
        <v>621</v>
      </c>
      <c r="G467" s="103" t="s">
        <v>621</v>
      </c>
      <c r="H467" s="103" t="s">
        <v>622</v>
      </c>
      <c r="I467" s="103" t="s">
        <v>621</v>
      </c>
      <c r="J467" s="103" t="s">
        <v>623</v>
      </c>
      <c r="K467" s="103" t="s">
        <v>622</v>
      </c>
      <c r="L467" s="103" t="s">
        <v>622</v>
      </c>
      <c r="M467" s="103" t="s">
        <v>622</v>
      </c>
      <c r="N467" s="103" t="s">
        <v>621</v>
      </c>
      <c r="O467" s="103" t="s">
        <v>621</v>
      </c>
      <c r="P467" s="103" t="s">
        <v>622</v>
      </c>
      <c r="Q467" s="103" t="s">
        <v>622</v>
      </c>
      <c r="R467" s="103" t="s">
        <v>621</v>
      </c>
      <c r="S467" s="103" t="s">
        <v>621</v>
      </c>
      <c r="T467" s="103" t="s">
        <v>621</v>
      </c>
      <c r="U467" s="103" t="s">
        <v>622</v>
      </c>
      <c r="V467" s="103" t="s">
        <v>622</v>
      </c>
      <c r="W467" s="103" t="s">
        <v>621</v>
      </c>
      <c r="X467" s="103" t="s">
        <v>622</v>
      </c>
      <c r="Y467" s="103" t="s">
        <v>621</v>
      </c>
      <c r="Z467" s="103" t="s">
        <v>621</v>
      </c>
      <c r="AA467" s="103" t="s">
        <v>622</v>
      </c>
      <c r="AB467" s="103" t="s">
        <v>621</v>
      </c>
      <c r="AD467" s="103">
        <f t="shared" si="54"/>
        <v>13</v>
      </c>
      <c r="AE467" s="103">
        <f t="shared" si="54"/>
        <v>11</v>
      </c>
      <c r="AF467" s="103"/>
      <c r="AG467" s="103">
        <f t="shared" si="55"/>
        <v>1</v>
      </c>
      <c r="AH467" s="103">
        <f t="shared" si="55"/>
        <v>0</v>
      </c>
      <c r="AI467" s="103">
        <f t="shared" si="53"/>
        <v>24</v>
      </c>
    </row>
    <row r="468" spans="1:35" x14ac:dyDescent="0.25">
      <c r="A468" s="101">
        <v>1703</v>
      </c>
      <c r="B468" s="67" t="s">
        <v>472</v>
      </c>
      <c r="C468" s="67" t="s">
        <v>469</v>
      </c>
      <c r="D468" s="103" t="s">
        <v>622</v>
      </c>
      <c r="E468" s="103" t="s">
        <v>622</v>
      </c>
      <c r="F468" s="103" t="s">
        <v>621</v>
      </c>
      <c r="G468" s="103" t="s">
        <v>621</v>
      </c>
      <c r="H468" s="103" t="s">
        <v>622</v>
      </c>
      <c r="I468" s="103" t="s">
        <v>621</v>
      </c>
      <c r="J468" s="103" t="s">
        <v>621</v>
      </c>
      <c r="K468" s="103" t="s">
        <v>622</v>
      </c>
      <c r="L468" s="103" t="s">
        <v>623</v>
      </c>
      <c r="M468" s="103" t="s">
        <v>622</v>
      </c>
      <c r="N468" s="103" t="s">
        <v>621</v>
      </c>
      <c r="O468" s="103" t="s">
        <v>621</v>
      </c>
      <c r="P468" s="103" t="s">
        <v>622</v>
      </c>
      <c r="Q468" s="103" t="s">
        <v>622</v>
      </c>
      <c r="R468" s="103" t="s">
        <v>621</v>
      </c>
      <c r="S468" s="103" t="s">
        <v>621</v>
      </c>
      <c r="T468" s="103" t="s">
        <v>621</v>
      </c>
      <c r="U468" s="103" t="s">
        <v>622</v>
      </c>
      <c r="V468" s="103" t="s">
        <v>622</v>
      </c>
      <c r="W468" s="103" t="s">
        <v>621</v>
      </c>
      <c r="X468" s="103" t="s">
        <v>622</v>
      </c>
      <c r="Y468" s="103" t="s">
        <v>621</v>
      </c>
      <c r="Z468" s="103" t="s">
        <v>621</v>
      </c>
      <c r="AA468" s="103" t="s">
        <v>622</v>
      </c>
      <c r="AB468" s="103" t="s">
        <v>621</v>
      </c>
      <c r="AD468" s="103">
        <f t="shared" si="54"/>
        <v>13</v>
      </c>
      <c r="AE468" s="103">
        <f t="shared" si="54"/>
        <v>11</v>
      </c>
      <c r="AF468" s="103"/>
      <c r="AG468" s="103">
        <f t="shared" si="55"/>
        <v>1</v>
      </c>
      <c r="AH468" s="103">
        <f t="shared" si="55"/>
        <v>0</v>
      </c>
      <c r="AI468" s="103">
        <f t="shared" si="53"/>
        <v>24</v>
      </c>
    </row>
    <row r="469" spans="1:35" x14ac:dyDescent="0.25">
      <c r="A469" s="101">
        <v>1704</v>
      </c>
      <c r="B469" s="67" t="s">
        <v>473</v>
      </c>
      <c r="C469" s="67" t="s">
        <v>469</v>
      </c>
      <c r="D469" s="103" t="s">
        <v>621</v>
      </c>
      <c r="E469" s="103" t="s">
        <v>621</v>
      </c>
      <c r="F469" s="103" t="s">
        <v>621</v>
      </c>
      <c r="G469" s="103" t="s">
        <v>621</v>
      </c>
      <c r="H469" s="103" t="s">
        <v>623</v>
      </c>
      <c r="I469" s="103" t="s">
        <v>621</v>
      </c>
      <c r="J469" s="103" t="s">
        <v>621</v>
      </c>
      <c r="K469" s="103" t="s">
        <v>622</v>
      </c>
      <c r="L469" s="103" t="s">
        <v>623</v>
      </c>
      <c r="M469" s="103" t="s">
        <v>622</v>
      </c>
      <c r="N469" s="103" t="s">
        <v>621</v>
      </c>
      <c r="O469" s="103" t="s">
        <v>621</v>
      </c>
      <c r="P469" s="103" t="s">
        <v>622</v>
      </c>
      <c r="Q469" s="103" t="s">
        <v>622</v>
      </c>
      <c r="R469" s="103" t="s">
        <v>621</v>
      </c>
      <c r="S469" s="103" t="s">
        <v>621</v>
      </c>
      <c r="T469" s="103" t="s">
        <v>621</v>
      </c>
      <c r="U469" s="103" t="s">
        <v>622</v>
      </c>
      <c r="V469" s="103" t="s">
        <v>622</v>
      </c>
      <c r="W469" s="103" t="s">
        <v>621</v>
      </c>
      <c r="X469" s="103" t="s">
        <v>622</v>
      </c>
      <c r="Y469" s="103" t="s">
        <v>623</v>
      </c>
      <c r="Z469" s="103" t="s">
        <v>623</v>
      </c>
      <c r="AA469" s="103" t="s">
        <v>622</v>
      </c>
      <c r="AB469" s="103" t="s">
        <v>621</v>
      </c>
      <c r="AD469" s="103">
        <f t="shared" si="54"/>
        <v>13</v>
      </c>
      <c r="AE469" s="103">
        <f t="shared" si="54"/>
        <v>8</v>
      </c>
      <c r="AF469" s="103"/>
      <c r="AG469" s="103">
        <f t="shared" si="55"/>
        <v>4</v>
      </c>
      <c r="AH469" s="103">
        <f t="shared" si="55"/>
        <v>0</v>
      </c>
      <c r="AI469" s="103">
        <f t="shared" si="53"/>
        <v>21</v>
      </c>
    </row>
    <row r="470" spans="1:35" x14ac:dyDescent="0.25">
      <c r="A470" s="101">
        <v>1705</v>
      </c>
      <c r="B470" s="67" t="s">
        <v>474</v>
      </c>
      <c r="C470" s="67" t="s">
        <v>469</v>
      </c>
      <c r="D470" s="103" t="s">
        <v>622</v>
      </c>
      <c r="E470" s="103" t="s">
        <v>621</v>
      </c>
      <c r="F470" s="103" t="s">
        <v>621</v>
      </c>
      <c r="G470" s="103" t="s">
        <v>621</v>
      </c>
      <c r="H470" s="103" t="s">
        <v>622</v>
      </c>
      <c r="I470" s="103" t="s">
        <v>621</v>
      </c>
      <c r="J470" s="103" t="s">
        <v>623</v>
      </c>
      <c r="K470" s="103" t="s">
        <v>622</v>
      </c>
      <c r="L470" s="103" t="s">
        <v>622</v>
      </c>
      <c r="M470" s="103" t="s">
        <v>622</v>
      </c>
      <c r="N470" s="103" t="s">
        <v>621</v>
      </c>
      <c r="O470" s="103" t="s">
        <v>621</v>
      </c>
      <c r="P470" s="103" t="s">
        <v>622</v>
      </c>
      <c r="Q470" s="103" t="s">
        <v>622</v>
      </c>
      <c r="R470" s="103" t="s">
        <v>621</v>
      </c>
      <c r="S470" s="103" t="s">
        <v>621</v>
      </c>
      <c r="T470" s="103" t="s">
        <v>621</v>
      </c>
      <c r="U470" s="103" t="s">
        <v>621</v>
      </c>
      <c r="V470" s="103" t="s">
        <v>621</v>
      </c>
      <c r="W470" s="103" t="s">
        <v>621</v>
      </c>
      <c r="X470" s="103" t="s">
        <v>622</v>
      </c>
      <c r="Y470" s="103" t="s">
        <v>621</v>
      </c>
      <c r="Z470" s="103" t="s">
        <v>621</v>
      </c>
      <c r="AA470" s="103" t="s">
        <v>622</v>
      </c>
      <c r="AB470" s="103" t="s">
        <v>621</v>
      </c>
      <c r="AD470" s="103">
        <f t="shared" si="54"/>
        <v>15</v>
      </c>
      <c r="AE470" s="103">
        <f t="shared" si="54"/>
        <v>9</v>
      </c>
      <c r="AF470" s="103"/>
      <c r="AG470" s="103">
        <f t="shared" si="55"/>
        <v>1</v>
      </c>
      <c r="AH470" s="103">
        <f t="shared" si="55"/>
        <v>0</v>
      </c>
      <c r="AI470" s="103">
        <f t="shared" si="53"/>
        <v>24</v>
      </c>
    </row>
    <row r="471" spans="1:35" x14ac:dyDescent="0.25">
      <c r="A471" s="101">
        <v>1706</v>
      </c>
      <c r="B471" s="67" t="s">
        <v>475</v>
      </c>
      <c r="C471" s="67" t="s">
        <v>469</v>
      </c>
      <c r="D471" s="103" t="s">
        <v>622</v>
      </c>
      <c r="E471" s="103" t="s">
        <v>621</v>
      </c>
      <c r="F471" s="103" t="s">
        <v>621</v>
      </c>
      <c r="G471" s="103" t="s">
        <v>621</v>
      </c>
      <c r="H471" s="103" t="s">
        <v>622</v>
      </c>
      <c r="I471" s="103" t="s">
        <v>621</v>
      </c>
      <c r="J471" s="103" t="s">
        <v>621</v>
      </c>
      <c r="K471" s="103" t="s">
        <v>622</v>
      </c>
      <c r="L471" s="103" t="s">
        <v>623</v>
      </c>
      <c r="M471" s="103" t="s">
        <v>621</v>
      </c>
      <c r="N471" s="103" t="s">
        <v>621</v>
      </c>
      <c r="O471" s="103" t="s">
        <v>621</v>
      </c>
      <c r="P471" s="103" t="s">
        <v>621</v>
      </c>
      <c r="Q471" s="103" t="s">
        <v>622</v>
      </c>
      <c r="R471" s="103" t="s">
        <v>621</v>
      </c>
      <c r="S471" s="103" t="s">
        <v>621</v>
      </c>
      <c r="T471" s="103" t="s">
        <v>621</v>
      </c>
      <c r="U471" s="103" t="s">
        <v>622</v>
      </c>
      <c r="V471" s="103" t="s">
        <v>622</v>
      </c>
      <c r="W471" s="103" t="s">
        <v>621</v>
      </c>
      <c r="X471" s="103" t="s">
        <v>622</v>
      </c>
      <c r="Y471" s="103" t="s">
        <v>621</v>
      </c>
      <c r="Z471" s="103" t="s">
        <v>621</v>
      </c>
      <c r="AA471" s="103" t="s">
        <v>622</v>
      </c>
      <c r="AB471" s="103" t="s">
        <v>621</v>
      </c>
      <c r="AD471" s="103">
        <f t="shared" si="54"/>
        <v>16</v>
      </c>
      <c r="AE471" s="103">
        <f t="shared" si="54"/>
        <v>8</v>
      </c>
      <c r="AF471" s="103"/>
      <c r="AG471" s="103">
        <f t="shared" si="55"/>
        <v>1</v>
      </c>
      <c r="AH471" s="103">
        <f t="shared" si="55"/>
        <v>0</v>
      </c>
      <c r="AI471" s="103">
        <f t="shared" si="53"/>
        <v>24</v>
      </c>
    </row>
    <row r="472" spans="1:35" x14ac:dyDescent="0.25">
      <c r="A472" s="101">
        <v>1707</v>
      </c>
      <c r="B472" s="67" t="s">
        <v>476</v>
      </c>
      <c r="C472" s="67" t="s">
        <v>469</v>
      </c>
      <c r="D472" s="103" t="s">
        <v>621</v>
      </c>
      <c r="E472" s="103" t="s">
        <v>621</v>
      </c>
      <c r="F472" s="103" t="s">
        <v>621</v>
      </c>
      <c r="G472" s="103" t="s">
        <v>623</v>
      </c>
      <c r="H472" s="103" t="s">
        <v>623</v>
      </c>
      <c r="I472" s="103" t="s">
        <v>623</v>
      </c>
      <c r="J472" s="103" t="s">
        <v>621</v>
      </c>
      <c r="K472" s="103" t="s">
        <v>622</v>
      </c>
      <c r="L472" s="103" t="s">
        <v>623</v>
      </c>
      <c r="M472" s="103" t="s">
        <v>621</v>
      </c>
      <c r="N472" s="103" t="s">
        <v>623</v>
      </c>
      <c r="O472" s="103" t="s">
        <v>621</v>
      </c>
      <c r="P472" s="103" t="s">
        <v>622</v>
      </c>
      <c r="Q472" s="103" t="s">
        <v>622</v>
      </c>
      <c r="R472" s="103" t="s">
        <v>621</v>
      </c>
      <c r="S472" s="103" t="s">
        <v>622</v>
      </c>
      <c r="T472" s="103" t="s">
        <v>621</v>
      </c>
      <c r="U472" s="103" t="s">
        <v>621</v>
      </c>
      <c r="V472" s="103" t="s">
        <v>621</v>
      </c>
      <c r="W472" s="103" t="s">
        <v>621</v>
      </c>
      <c r="X472" s="103" t="s">
        <v>621</v>
      </c>
      <c r="Y472" s="103" t="s">
        <v>621</v>
      </c>
      <c r="Z472" s="103" t="s">
        <v>621</v>
      </c>
      <c r="AA472" s="103" t="s">
        <v>621</v>
      </c>
      <c r="AB472" s="103" t="s">
        <v>621</v>
      </c>
      <c r="AD472" s="103">
        <f t="shared" si="54"/>
        <v>16</v>
      </c>
      <c r="AE472" s="103">
        <f t="shared" si="54"/>
        <v>4</v>
      </c>
      <c r="AF472" s="103"/>
      <c r="AG472" s="103">
        <f t="shared" si="55"/>
        <v>5</v>
      </c>
      <c r="AH472" s="103">
        <f t="shared" si="55"/>
        <v>0</v>
      </c>
      <c r="AI472" s="103">
        <f t="shared" si="53"/>
        <v>20</v>
      </c>
    </row>
    <row r="473" spans="1:35" x14ac:dyDescent="0.25">
      <c r="A473" s="101">
        <v>1708</v>
      </c>
      <c r="B473" s="67" t="s">
        <v>477</v>
      </c>
      <c r="C473" s="67" t="s">
        <v>469</v>
      </c>
      <c r="D473" s="103" t="s">
        <v>621</v>
      </c>
      <c r="E473" s="103" t="s">
        <v>621</v>
      </c>
      <c r="F473" s="103" t="s">
        <v>621</v>
      </c>
      <c r="G473" s="103" t="s">
        <v>621</v>
      </c>
      <c r="H473" s="103" t="s">
        <v>622</v>
      </c>
      <c r="I473" s="103" t="s">
        <v>621</v>
      </c>
      <c r="J473" s="103" t="s">
        <v>621</v>
      </c>
      <c r="K473" s="103" t="s">
        <v>623</v>
      </c>
      <c r="L473" s="103" t="s">
        <v>621</v>
      </c>
      <c r="M473" s="103" t="s">
        <v>621</v>
      </c>
      <c r="N473" s="103" t="s">
        <v>623</v>
      </c>
      <c r="O473" s="103" t="s">
        <v>621</v>
      </c>
      <c r="P473" s="103" t="s">
        <v>621</v>
      </c>
      <c r="Q473" s="103" t="s">
        <v>622</v>
      </c>
      <c r="R473" s="103" t="s">
        <v>621</v>
      </c>
      <c r="S473" s="103" t="s">
        <v>621</v>
      </c>
      <c r="T473" s="103" t="s">
        <v>621</v>
      </c>
      <c r="U473" s="103" t="s">
        <v>621</v>
      </c>
      <c r="V473" s="103" t="s">
        <v>621</v>
      </c>
      <c r="W473" s="103" t="s">
        <v>621</v>
      </c>
      <c r="X473" s="103" t="s">
        <v>621</v>
      </c>
      <c r="Y473" s="103" t="s">
        <v>621</v>
      </c>
      <c r="Z473" s="103" t="s">
        <v>621</v>
      </c>
      <c r="AA473" s="103" t="s">
        <v>621</v>
      </c>
      <c r="AB473" s="103" t="s">
        <v>621</v>
      </c>
      <c r="AD473" s="103">
        <f t="shared" si="54"/>
        <v>21</v>
      </c>
      <c r="AE473" s="103">
        <f t="shared" si="54"/>
        <v>2</v>
      </c>
      <c r="AF473" s="103"/>
      <c r="AG473" s="103">
        <f t="shared" si="55"/>
        <v>2</v>
      </c>
      <c r="AH473" s="103">
        <f t="shared" si="55"/>
        <v>0</v>
      </c>
      <c r="AI473" s="103">
        <f t="shared" si="53"/>
        <v>23</v>
      </c>
    </row>
    <row r="474" spans="1:35" x14ac:dyDescent="0.25">
      <c r="A474" s="101">
        <v>1709</v>
      </c>
      <c r="B474" s="67" t="s">
        <v>478</v>
      </c>
      <c r="C474" s="67" t="s">
        <v>469</v>
      </c>
      <c r="D474" s="103" t="s">
        <v>622</v>
      </c>
      <c r="E474" s="103" t="s">
        <v>621</v>
      </c>
      <c r="F474" s="103" t="s">
        <v>621</v>
      </c>
      <c r="G474" s="103" t="s">
        <v>621</v>
      </c>
      <c r="H474" s="103" t="s">
        <v>622</v>
      </c>
      <c r="I474" s="103" t="s">
        <v>621</v>
      </c>
      <c r="J474" s="103" t="s">
        <v>621</v>
      </c>
      <c r="K474" s="103" t="s">
        <v>622</v>
      </c>
      <c r="L474" s="103" t="s">
        <v>622</v>
      </c>
      <c r="M474" s="103" t="s">
        <v>621</v>
      </c>
      <c r="N474" s="103" t="s">
        <v>621</v>
      </c>
      <c r="O474" s="103" t="s">
        <v>621</v>
      </c>
      <c r="P474" s="103" t="s">
        <v>621</v>
      </c>
      <c r="Q474" s="103" t="s">
        <v>622</v>
      </c>
      <c r="R474" s="103" t="s">
        <v>621</v>
      </c>
      <c r="S474" s="103" t="s">
        <v>621</v>
      </c>
      <c r="T474" s="103" t="s">
        <v>621</v>
      </c>
      <c r="U474" s="103" t="s">
        <v>621</v>
      </c>
      <c r="V474" s="103" t="s">
        <v>621</v>
      </c>
      <c r="W474" s="103" t="s">
        <v>621</v>
      </c>
      <c r="X474" s="103" t="s">
        <v>622</v>
      </c>
      <c r="Y474" s="103" t="s">
        <v>621</v>
      </c>
      <c r="Z474" s="103" t="s">
        <v>621</v>
      </c>
      <c r="AA474" s="103" t="s">
        <v>622</v>
      </c>
      <c r="AB474" s="103" t="s">
        <v>621</v>
      </c>
      <c r="AD474" s="103">
        <f t="shared" si="54"/>
        <v>18</v>
      </c>
      <c r="AE474" s="103">
        <f t="shared" si="54"/>
        <v>7</v>
      </c>
      <c r="AF474" s="103"/>
      <c r="AG474" s="103">
        <f t="shared" si="55"/>
        <v>0</v>
      </c>
      <c r="AH474" s="103">
        <f t="shared" si="55"/>
        <v>0</v>
      </c>
      <c r="AI474" s="103">
        <f t="shared" si="53"/>
        <v>25</v>
      </c>
    </row>
    <row r="475" spans="1:35" x14ac:dyDescent="0.25">
      <c r="A475" s="101">
        <v>1710</v>
      </c>
      <c r="B475" s="67" t="s">
        <v>479</v>
      </c>
      <c r="C475" s="67" t="s">
        <v>469</v>
      </c>
      <c r="D475" s="103" t="s">
        <v>622</v>
      </c>
      <c r="E475" s="103" t="s">
        <v>621</v>
      </c>
      <c r="F475" s="103" t="s">
        <v>621</v>
      </c>
      <c r="G475" s="103" t="s">
        <v>621</v>
      </c>
      <c r="H475" s="103" t="s">
        <v>622</v>
      </c>
      <c r="I475" s="103" t="s">
        <v>621</v>
      </c>
      <c r="J475" s="103" t="s">
        <v>621</v>
      </c>
      <c r="K475" s="103" t="s">
        <v>623</v>
      </c>
      <c r="L475" s="103" t="s">
        <v>622</v>
      </c>
      <c r="M475" s="103" t="s">
        <v>621</v>
      </c>
      <c r="N475" s="103" t="s">
        <v>621</v>
      </c>
      <c r="O475" s="103" t="s">
        <v>621</v>
      </c>
      <c r="P475" s="103" t="s">
        <v>621</v>
      </c>
      <c r="Q475" s="103" t="s">
        <v>622</v>
      </c>
      <c r="R475" s="103" t="s">
        <v>621</v>
      </c>
      <c r="S475" s="103" t="s">
        <v>621</v>
      </c>
      <c r="T475" s="103" t="s">
        <v>621</v>
      </c>
      <c r="U475" s="103" t="s">
        <v>621</v>
      </c>
      <c r="V475" s="103" t="s">
        <v>621</v>
      </c>
      <c r="W475" s="103" t="s">
        <v>623</v>
      </c>
      <c r="X475" s="103" t="s">
        <v>622</v>
      </c>
      <c r="Y475" s="103" t="s">
        <v>621</v>
      </c>
      <c r="Z475" s="103" t="s">
        <v>623</v>
      </c>
      <c r="AA475" s="103" t="s">
        <v>622</v>
      </c>
      <c r="AB475" s="103" t="s">
        <v>621</v>
      </c>
      <c r="AD475" s="103">
        <f t="shared" si="54"/>
        <v>16</v>
      </c>
      <c r="AE475" s="103">
        <f t="shared" si="54"/>
        <v>6</v>
      </c>
      <c r="AF475" s="103"/>
      <c r="AG475" s="103">
        <f t="shared" si="55"/>
        <v>3</v>
      </c>
      <c r="AH475" s="103">
        <f t="shared" si="55"/>
        <v>0</v>
      </c>
      <c r="AI475" s="103">
        <f t="shared" si="53"/>
        <v>22</v>
      </c>
    </row>
    <row r="476" spans="1:35" x14ac:dyDescent="0.25">
      <c r="A476" s="101">
        <v>1711</v>
      </c>
      <c r="B476" s="67" t="s">
        <v>480</v>
      </c>
      <c r="C476" s="67" t="s">
        <v>469</v>
      </c>
      <c r="D476" s="103" t="s">
        <v>621</v>
      </c>
      <c r="E476" s="103" t="s">
        <v>621</v>
      </c>
      <c r="F476" s="103" t="s">
        <v>623</v>
      </c>
      <c r="G476" s="103" t="s">
        <v>621</v>
      </c>
      <c r="H476" s="103" t="s">
        <v>622</v>
      </c>
      <c r="I476" s="103" t="s">
        <v>621</v>
      </c>
      <c r="J476" s="103" t="s">
        <v>621</v>
      </c>
      <c r="K476" s="103" t="s">
        <v>622</v>
      </c>
      <c r="L476" s="103" t="s">
        <v>622</v>
      </c>
      <c r="M476" s="103" t="s">
        <v>622</v>
      </c>
      <c r="N476" s="103" t="s">
        <v>623</v>
      </c>
      <c r="O476" s="103" t="s">
        <v>621</v>
      </c>
      <c r="P476" s="103" t="s">
        <v>623</v>
      </c>
      <c r="Q476" s="103" t="s">
        <v>622</v>
      </c>
      <c r="R476" s="103" t="s">
        <v>621</v>
      </c>
      <c r="S476" s="103" t="s">
        <v>621</v>
      </c>
      <c r="T476" s="103" t="s">
        <v>621</v>
      </c>
      <c r="U476" s="103" t="s">
        <v>622</v>
      </c>
      <c r="V476" s="103" t="s">
        <v>622</v>
      </c>
      <c r="W476" s="103" t="s">
        <v>621</v>
      </c>
      <c r="X476" s="103" t="s">
        <v>622</v>
      </c>
      <c r="Y476" s="103" t="s">
        <v>621</v>
      </c>
      <c r="Z476" s="103" t="s">
        <v>621</v>
      </c>
      <c r="AA476" s="103" t="s">
        <v>622</v>
      </c>
      <c r="AB476" s="103" t="s">
        <v>621</v>
      </c>
      <c r="AD476" s="103">
        <f t="shared" si="54"/>
        <v>13</v>
      </c>
      <c r="AE476" s="103">
        <f t="shared" si="54"/>
        <v>9</v>
      </c>
      <c r="AF476" s="103"/>
      <c r="AG476" s="103">
        <f t="shared" si="55"/>
        <v>3</v>
      </c>
      <c r="AH476" s="103">
        <f t="shared" si="55"/>
        <v>0</v>
      </c>
      <c r="AI476" s="103">
        <f t="shared" si="53"/>
        <v>22</v>
      </c>
    </row>
    <row r="477" spans="1:35" x14ac:dyDescent="0.25">
      <c r="A477" s="101">
        <v>1712</v>
      </c>
      <c r="B477" s="67" t="s">
        <v>481</v>
      </c>
      <c r="C477" s="67" t="s">
        <v>469</v>
      </c>
      <c r="D477" s="103" t="s">
        <v>621</v>
      </c>
      <c r="E477" s="103" t="s">
        <v>621</v>
      </c>
      <c r="F477" s="103" t="s">
        <v>621</v>
      </c>
      <c r="G477" s="103" t="s">
        <v>621</v>
      </c>
      <c r="H477" s="103" t="s">
        <v>621</v>
      </c>
      <c r="I477" s="103" t="s">
        <v>621</v>
      </c>
      <c r="J477" s="103" t="s">
        <v>621</v>
      </c>
      <c r="K477" s="103" t="s">
        <v>623</v>
      </c>
      <c r="L477" s="103" t="s">
        <v>623</v>
      </c>
      <c r="M477" s="103" t="s">
        <v>621</v>
      </c>
      <c r="N477" s="103" t="s">
        <v>623</v>
      </c>
      <c r="O477" s="103" t="s">
        <v>621</v>
      </c>
      <c r="P477" s="103" t="s">
        <v>621</v>
      </c>
      <c r="Q477" s="103" t="s">
        <v>621</v>
      </c>
      <c r="R477" s="103" t="s">
        <v>621</v>
      </c>
      <c r="S477" s="103" t="s">
        <v>622</v>
      </c>
      <c r="T477" s="103" t="s">
        <v>621</v>
      </c>
      <c r="U477" s="103" t="s">
        <v>621</v>
      </c>
      <c r="V477" s="103" t="s">
        <v>621</v>
      </c>
      <c r="W477" s="103" t="s">
        <v>621</v>
      </c>
      <c r="X477" s="103" t="s">
        <v>623</v>
      </c>
      <c r="Y477" s="103" t="s">
        <v>621</v>
      </c>
      <c r="Z477" s="103" t="s">
        <v>621</v>
      </c>
      <c r="AA477" s="103" t="s">
        <v>621</v>
      </c>
      <c r="AB477" s="103" t="s">
        <v>621</v>
      </c>
      <c r="AD477" s="103">
        <f t="shared" si="54"/>
        <v>20</v>
      </c>
      <c r="AE477" s="103">
        <f t="shared" si="54"/>
        <v>1</v>
      </c>
      <c r="AF477" s="103"/>
      <c r="AG477" s="103">
        <f t="shared" si="55"/>
        <v>4</v>
      </c>
      <c r="AH477" s="103">
        <f t="shared" si="55"/>
        <v>0</v>
      </c>
      <c r="AI477" s="103">
        <f t="shared" si="53"/>
        <v>21</v>
      </c>
    </row>
    <row r="478" spans="1:35" x14ac:dyDescent="0.25">
      <c r="A478" s="101">
        <v>1713</v>
      </c>
      <c r="B478" s="67" t="s">
        <v>470</v>
      </c>
      <c r="C478" s="67" t="s">
        <v>469</v>
      </c>
      <c r="D478" s="103" t="s">
        <v>621</v>
      </c>
      <c r="E478" s="103" t="s">
        <v>621</v>
      </c>
      <c r="F478" s="103" t="s">
        <v>621</v>
      </c>
      <c r="G478" s="103" t="s">
        <v>621</v>
      </c>
      <c r="H478" s="103" t="s">
        <v>621</v>
      </c>
      <c r="I478" s="103" t="s">
        <v>621</v>
      </c>
      <c r="J478" s="103" t="s">
        <v>621</v>
      </c>
      <c r="K478" s="103" t="s">
        <v>621</v>
      </c>
      <c r="L478" s="103" t="s">
        <v>621</v>
      </c>
      <c r="M478" s="103" t="s">
        <v>621</v>
      </c>
      <c r="N478" s="103" t="s">
        <v>621</v>
      </c>
      <c r="O478" s="103" t="s">
        <v>621</v>
      </c>
      <c r="P478" s="103" t="s">
        <v>621</v>
      </c>
      <c r="Q478" s="103" t="s">
        <v>622</v>
      </c>
      <c r="R478" s="103" t="s">
        <v>621</v>
      </c>
      <c r="S478" s="103" t="s">
        <v>621</v>
      </c>
      <c r="T478" s="103" t="s">
        <v>621</v>
      </c>
      <c r="U478" s="103" t="s">
        <v>621</v>
      </c>
      <c r="V478" s="103" t="s">
        <v>621</v>
      </c>
      <c r="W478" s="103" t="s">
        <v>623</v>
      </c>
      <c r="X478" s="103" t="s">
        <v>623</v>
      </c>
      <c r="Y478" s="103" t="s">
        <v>621</v>
      </c>
      <c r="Z478" s="103" t="s">
        <v>621</v>
      </c>
      <c r="AA478" s="103" t="s">
        <v>621</v>
      </c>
      <c r="AB478" s="103" t="s">
        <v>621</v>
      </c>
      <c r="AD478" s="103">
        <f t="shared" si="54"/>
        <v>22</v>
      </c>
      <c r="AE478" s="103">
        <f t="shared" si="54"/>
        <v>1</v>
      </c>
      <c r="AF478" s="103"/>
      <c r="AG478" s="103">
        <f t="shared" si="55"/>
        <v>2</v>
      </c>
      <c r="AH478" s="103">
        <f t="shared" si="55"/>
        <v>0</v>
      </c>
      <c r="AI478" s="103">
        <f t="shared" si="53"/>
        <v>23</v>
      </c>
    </row>
    <row r="479" spans="1:35" x14ac:dyDescent="0.25">
      <c r="A479" s="101">
        <v>1714</v>
      </c>
      <c r="B479" s="67" t="s">
        <v>482</v>
      </c>
      <c r="C479" s="67" t="s">
        <v>469</v>
      </c>
      <c r="D479" s="103" t="s">
        <v>622</v>
      </c>
      <c r="E479" s="103" t="s">
        <v>621</v>
      </c>
      <c r="F479" s="103" t="s">
        <v>621</v>
      </c>
      <c r="G479" s="103" t="s">
        <v>621</v>
      </c>
      <c r="H479" s="103" t="s">
        <v>622</v>
      </c>
      <c r="I479" s="103" t="s">
        <v>621</v>
      </c>
      <c r="J479" s="103" t="s">
        <v>621</v>
      </c>
      <c r="K479" s="103" t="s">
        <v>622</v>
      </c>
      <c r="L479" s="103" t="s">
        <v>622</v>
      </c>
      <c r="M479" s="103" t="s">
        <v>622</v>
      </c>
      <c r="N479" s="103" t="s">
        <v>621</v>
      </c>
      <c r="O479" s="103" t="s">
        <v>621</v>
      </c>
      <c r="P479" s="103" t="s">
        <v>622</v>
      </c>
      <c r="Q479" s="103" t="s">
        <v>621</v>
      </c>
      <c r="R479" s="103" t="s">
        <v>621</v>
      </c>
      <c r="S479" s="103" t="s">
        <v>621</v>
      </c>
      <c r="T479" s="103" t="s">
        <v>621</v>
      </c>
      <c r="U479" s="103" t="s">
        <v>621</v>
      </c>
      <c r="V479" s="103" t="s">
        <v>622</v>
      </c>
      <c r="W479" s="103" t="s">
        <v>621</v>
      </c>
      <c r="X479" s="103" t="s">
        <v>621</v>
      </c>
      <c r="Y479" s="103" t="s">
        <v>621</v>
      </c>
      <c r="Z479" s="103" t="s">
        <v>621</v>
      </c>
      <c r="AA479" s="103" t="s">
        <v>621</v>
      </c>
      <c r="AB479" s="103" t="s">
        <v>621</v>
      </c>
      <c r="AD479" s="103">
        <f t="shared" si="54"/>
        <v>18</v>
      </c>
      <c r="AE479" s="103">
        <f t="shared" si="54"/>
        <v>7</v>
      </c>
      <c r="AF479" s="103"/>
      <c r="AG479" s="103">
        <f t="shared" si="55"/>
        <v>0</v>
      </c>
      <c r="AH479" s="103">
        <f t="shared" si="55"/>
        <v>0</v>
      </c>
      <c r="AI479" s="103">
        <f t="shared" si="53"/>
        <v>25</v>
      </c>
    </row>
    <row r="480" spans="1:35" x14ac:dyDescent="0.25">
      <c r="A480" s="101">
        <v>1715</v>
      </c>
      <c r="B480" s="67" t="s">
        <v>483</v>
      </c>
      <c r="C480" s="67" t="s">
        <v>469</v>
      </c>
      <c r="D480" s="103" t="s">
        <v>621</v>
      </c>
      <c r="E480" s="103" t="s">
        <v>621</v>
      </c>
      <c r="F480" s="103" t="s">
        <v>621</v>
      </c>
      <c r="G480" s="103" t="s">
        <v>621</v>
      </c>
      <c r="H480" s="103" t="s">
        <v>622</v>
      </c>
      <c r="I480" s="103" t="s">
        <v>621</v>
      </c>
      <c r="J480" s="103" t="s">
        <v>621</v>
      </c>
      <c r="K480" s="103" t="s">
        <v>621</v>
      </c>
      <c r="L480" s="103" t="s">
        <v>623</v>
      </c>
      <c r="M480" s="103" t="s">
        <v>621</v>
      </c>
      <c r="N480" s="103" t="s">
        <v>621</v>
      </c>
      <c r="O480" s="103" t="s">
        <v>621</v>
      </c>
      <c r="P480" s="103" t="s">
        <v>621</v>
      </c>
      <c r="Q480" s="103" t="s">
        <v>622</v>
      </c>
      <c r="R480" s="103" t="s">
        <v>621</v>
      </c>
      <c r="S480" s="103" t="s">
        <v>621</v>
      </c>
      <c r="T480" s="103" t="s">
        <v>623</v>
      </c>
      <c r="U480" s="103" t="s">
        <v>621</v>
      </c>
      <c r="V480" s="103" t="s">
        <v>621</v>
      </c>
      <c r="W480" s="103" t="s">
        <v>621</v>
      </c>
      <c r="X480" s="103" t="s">
        <v>621</v>
      </c>
      <c r="Y480" s="103" t="s">
        <v>621</v>
      </c>
      <c r="Z480" s="103" t="s">
        <v>621</v>
      </c>
      <c r="AA480" s="103" t="s">
        <v>621</v>
      </c>
      <c r="AB480" s="103" t="s">
        <v>621</v>
      </c>
      <c r="AD480" s="103">
        <f t="shared" si="54"/>
        <v>21</v>
      </c>
      <c r="AE480" s="103">
        <f t="shared" si="54"/>
        <v>2</v>
      </c>
      <c r="AF480" s="103"/>
      <c r="AG480" s="103">
        <f t="shared" si="55"/>
        <v>2</v>
      </c>
      <c r="AH480" s="103">
        <f t="shared" si="55"/>
        <v>0</v>
      </c>
      <c r="AI480" s="103">
        <f t="shared" si="53"/>
        <v>23</v>
      </c>
    </row>
    <row r="481" spans="1:35" x14ac:dyDescent="0.25">
      <c r="A481" s="101">
        <v>1801</v>
      </c>
      <c r="B481" s="67" t="s">
        <v>484</v>
      </c>
      <c r="C481" s="67" t="s">
        <v>485</v>
      </c>
      <c r="D481" s="103" t="s">
        <v>621</v>
      </c>
      <c r="E481" s="103" t="s">
        <v>621</v>
      </c>
      <c r="F481" s="103" t="s">
        <v>621</v>
      </c>
      <c r="G481" s="103" t="s">
        <v>621</v>
      </c>
      <c r="H481" s="103" t="s">
        <v>622</v>
      </c>
      <c r="I481" s="103" t="s">
        <v>621</v>
      </c>
      <c r="J481" s="103" t="s">
        <v>623</v>
      </c>
      <c r="K481" s="103" t="s">
        <v>622</v>
      </c>
      <c r="L481" s="103" t="s">
        <v>623</v>
      </c>
      <c r="M481" s="103" t="s">
        <v>621</v>
      </c>
      <c r="N481" s="103" t="s">
        <v>621</v>
      </c>
      <c r="O481" s="103" t="s">
        <v>621</v>
      </c>
      <c r="P481" s="103" t="s">
        <v>621</v>
      </c>
      <c r="Q481" s="103" t="s">
        <v>622</v>
      </c>
      <c r="R481" s="103" t="s">
        <v>621</v>
      </c>
      <c r="S481" s="103" t="s">
        <v>621</v>
      </c>
      <c r="T481" s="103" t="s">
        <v>621</v>
      </c>
      <c r="U481" s="103" t="s">
        <v>621</v>
      </c>
      <c r="V481" s="103" t="s">
        <v>623</v>
      </c>
      <c r="W481" s="103" t="s">
        <v>621</v>
      </c>
      <c r="X481" s="103" t="s">
        <v>621</v>
      </c>
      <c r="Y481" s="103" t="s">
        <v>621</v>
      </c>
      <c r="Z481" s="103" t="s">
        <v>623</v>
      </c>
      <c r="AA481" s="103" t="s">
        <v>621</v>
      </c>
      <c r="AB481" s="103" t="s">
        <v>621</v>
      </c>
      <c r="AD481" s="103">
        <f t="shared" si="54"/>
        <v>18</v>
      </c>
      <c r="AE481" s="103">
        <f t="shared" si="54"/>
        <v>3</v>
      </c>
      <c r="AF481" s="103"/>
      <c r="AG481" s="103">
        <f t="shared" si="55"/>
        <v>4</v>
      </c>
      <c r="AH481" s="103">
        <f t="shared" si="55"/>
        <v>0</v>
      </c>
      <c r="AI481" s="103">
        <f t="shared" si="53"/>
        <v>21</v>
      </c>
    </row>
    <row r="482" spans="1:35"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621</v>
      </c>
      <c r="N482" s="103" t="s">
        <v>621</v>
      </c>
      <c r="O482" s="103" t="s">
        <v>621</v>
      </c>
      <c r="P482" s="103" t="s">
        <v>622</v>
      </c>
      <c r="Q482" s="103" t="s">
        <v>622</v>
      </c>
      <c r="R482" s="103" t="s">
        <v>621</v>
      </c>
      <c r="S482" s="103" t="s">
        <v>621</v>
      </c>
      <c r="T482" s="103" t="s">
        <v>623</v>
      </c>
      <c r="U482" s="103" t="s">
        <v>621</v>
      </c>
      <c r="V482" s="103" t="s">
        <v>621</v>
      </c>
      <c r="W482" s="103" t="s">
        <v>621</v>
      </c>
      <c r="X482" s="103" t="s">
        <v>623</v>
      </c>
      <c r="Y482" s="103" t="s">
        <v>621</v>
      </c>
      <c r="Z482" s="103" t="s">
        <v>621</v>
      </c>
      <c r="AA482" s="103" t="s">
        <v>623</v>
      </c>
      <c r="AB482" s="103" t="s">
        <v>621</v>
      </c>
      <c r="AD482" s="103">
        <f t="shared" si="54"/>
        <v>18</v>
      </c>
      <c r="AE482" s="103">
        <f t="shared" si="54"/>
        <v>4</v>
      </c>
      <c r="AF482" s="103"/>
      <c r="AG482" s="103">
        <f t="shared" si="55"/>
        <v>3</v>
      </c>
      <c r="AH482" s="103">
        <f t="shared" si="55"/>
        <v>0</v>
      </c>
      <c r="AI482" s="103">
        <f t="shared" si="53"/>
        <v>22</v>
      </c>
    </row>
    <row r="483" spans="1:35" x14ac:dyDescent="0.25">
      <c r="A483" s="101">
        <v>1803</v>
      </c>
      <c r="B483" s="67" t="s">
        <v>487</v>
      </c>
      <c r="C483" s="67" t="s">
        <v>485</v>
      </c>
      <c r="D483" s="103" t="s">
        <v>623</v>
      </c>
      <c r="E483" s="103" t="s">
        <v>621</v>
      </c>
      <c r="F483" s="103" t="s">
        <v>621</v>
      </c>
      <c r="G483" s="103" t="s">
        <v>621</v>
      </c>
      <c r="H483" s="103" t="s">
        <v>622</v>
      </c>
      <c r="I483" s="103" t="s">
        <v>621</v>
      </c>
      <c r="J483" s="103" t="s">
        <v>621</v>
      </c>
      <c r="K483" s="103" t="s">
        <v>622</v>
      </c>
      <c r="L483" s="103" t="s">
        <v>623</v>
      </c>
      <c r="M483" s="103" t="s">
        <v>622</v>
      </c>
      <c r="N483" s="103" t="s">
        <v>621</v>
      </c>
      <c r="O483" s="103" t="s">
        <v>621</v>
      </c>
      <c r="P483" s="103" t="s">
        <v>622</v>
      </c>
      <c r="Q483" s="103" t="s">
        <v>622</v>
      </c>
      <c r="R483" s="103" t="s">
        <v>621</v>
      </c>
      <c r="S483" s="103" t="s">
        <v>621</v>
      </c>
      <c r="T483" s="103" t="s">
        <v>621</v>
      </c>
      <c r="U483" s="103" t="s">
        <v>621</v>
      </c>
      <c r="V483" s="103" t="s">
        <v>621</v>
      </c>
      <c r="W483" s="103" t="s">
        <v>621</v>
      </c>
      <c r="X483" s="103" t="s">
        <v>621</v>
      </c>
      <c r="Y483" s="103" t="s">
        <v>621</v>
      </c>
      <c r="Z483" s="103" t="s">
        <v>621</v>
      </c>
      <c r="AA483" s="103" t="s">
        <v>621</v>
      </c>
      <c r="AB483" s="103" t="s">
        <v>621</v>
      </c>
      <c r="AD483" s="103">
        <f t="shared" si="54"/>
        <v>18</v>
      </c>
      <c r="AE483" s="103">
        <f t="shared" si="54"/>
        <v>5</v>
      </c>
      <c r="AF483" s="103"/>
      <c r="AG483" s="103">
        <f t="shared" si="55"/>
        <v>2</v>
      </c>
      <c r="AH483" s="103">
        <f t="shared" si="55"/>
        <v>0</v>
      </c>
      <c r="AI483" s="103">
        <f t="shared" si="53"/>
        <v>23</v>
      </c>
    </row>
    <row r="484" spans="1:35" x14ac:dyDescent="0.25">
      <c r="A484" s="101">
        <v>1804</v>
      </c>
      <c r="B484" s="67" t="s">
        <v>488</v>
      </c>
      <c r="C484" s="67" t="s">
        <v>485</v>
      </c>
      <c r="D484" s="103" t="s">
        <v>621</v>
      </c>
      <c r="E484" s="103" t="s">
        <v>621</v>
      </c>
      <c r="F484" s="103" t="s">
        <v>621</v>
      </c>
      <c r="G484" s="103" t="s">
        <v>621</v>
      </c>
      <c r="H484" s="103" t="s">
        <v>621</v>
      </c>
      <c r="I484" s="103" t="s">
        <v>621</v>
      </c>
      <c r="J484" s="103" t="s">
        <v>621</v>
      </c>
      <c r="K484" s="103" t="s">
        <v>622</v>
      </c>
      <c r="L484" s="103" t="s">
        <v>621</v>
      </c>
      <c r="M484" s="103" t="s">
        <v>621</v>
      </c>
      <c r="N484" s="103" t="s">
        <v>623</v>
      </c>
      <c r="O484" s="103" t="s">
        <v>621</v>
      </c>
      <c r="P484" s="103" t="s">
        <v>621</v>
      </c>
      <c r="Q484" s="103" t="s">
        <v>621</v>
      </c>
      <c r="R484" s="103" t="s">
        <v>621</v>
      </c>
      <c r="S484" s="103" t="s">
        <v>621</v>
      </c>
      <c r="T484" s="103" t="s">
        <v>621</v>
      </c>
      <c r="U484" s="103" t="s">
        <v>621</v>
      </c>
      <c r="V484" s="103" t="s">
        <v>621</v>
      </c>
      <c r="W484" s="103" t="s">
        <v>621</v>
      </c>
      <c r="X484" s="103" t="s">
        <v>623</v>
      </c>
      <c r="Y484" s="103" t="s">
        <v>623</v>
      </c>
      <c r="Z484" s="103" t="s">
        <v>621</v>
      </c>
      <c r="AA484" s="103" t="s">
        <v>621</v>
      </c>
      <c r="AB484" s="103" t="s">
        <v>621</v>
      </c>
      <c r="AD484" s="103">
        <f t="shared" ref="AD484:AE503" si="56">COUNTIF($D484:$AB484,AD$3)</f>
        <v>21</v>
      </c>
      <c r="AE484" s="103">
        <f t="shared" si="56"/>
        <v>1</v>
      </c>
      <c r="AF484" s="103"/>
      <c r="AG484" s="103">
        <f t="shared" ref="AG484:AH503" si="57">COUNTIF($D484:$AB484,AG$3)</f>
        <v>3</v>
      </c>
      <c r="AH484" s="103">
        <f t="shared" si="57"/>
        <v>0</v>
      </c>
      <c r="AI484" s="103">
        <f t="shared" si="53"/>
        <v>22</v>
      </c>
    </row>
    <row r="485" spans="1:35" x14ac:dyDescent="0.25">
      <c r="A485" s="101">
        <v>1805</v>
      </c>
      <c r="B485" s="67" t="s">
        <v>489</v>
      </c>
      <c r="C485" s="67" t="s">
        <v>485</v>
      </c>
      <c r="D485" s="103" t="s">
        <v>621</v>
      </c>
      <c r="E485" s="103" t="s">
        <v>621</v>
      </c>
      <c r="F485" s="103" t="s">
        <v>621</v>
      </c>
      <c r="G485" s="103" t="s">
        <v>621</v>
      </c>
      <c r="H485" s="103" t="s">
        <v>622</v>
      </c>
      <c r="I485" s="103" t="s">
        <v>621</v>
      </c>
      <c r="J485" s="103" t="s">
        <v>621</v>
      </c>
      <c r="K485" s="103" t="s">
        <v>622</v>
      </c>
      <c r="L485" s="103" t="s">
        <v>622</v>
      </c>
      <c r="M485" s="103" t="s">
        <v>622</v>
      </c>
      <c r="N485" s="103" t="s">
        <v>621</v>
      </c>
      <c r="O485" s="103" t="s">
        <v>621</v>
      </c>
      <c r="P485" s="103" t="s">
        <v>621</v>
      </c>
      <c r="Q485" s="103" t="s">
        <v>622</v>
      </c>
      <c r="R485" s="103" t="s">
        <v>621</v>
      </c>
      <c r="S485" s="103" t="s">
        <v>621</v>
      </c>
      <c r="T485" s="103" t="s">
        <v>623</v>
      </c>
      <c r="U485" s="103" t="s">
        <v>621</v>
      </c>
      <c r="V485" s="103" t="s">
        <v>621</v>
      </c>
      <c r="W485" s="103" t="s">
        <v>621</v>
      </c>
      <c r="X485" s="103" t="s">
        <v>621</v>
      </c>
      <c r="Y485" s="103" t="s">
        <v>621</v>
      </c>
      <c r="Z485" s="103" t="s">
        <v>621</v>
      </c>
      <c r="AA485" s="103" t="s">
        <v>621</v>
      </c>
      <c r="AB485" s="103" t="s">
        <v>621</v>
      </c>
      <c r="AD485" s="103">
        <f t="shared" si="56"/>
        <v>19</v>
      </c>
      <c r="AE485" s="103">
        <f t="shared" si="56"/>
        <v>5</v>
      </c>
      <c r="AF485" s="103"/>
      <c r="AG485" s="103">
        <f t="shared" si="57"/>
        <v>1</v>
      </c>
      <c r="AH485" s="103">
        <f t="shared" si="57"/>
        <v>0</v>
      </c>
      <c r="AI485" s="103">
        <f t="shared" si="53"/>
        <v>24</v>
      </c>
    </row>
    <row r="486" spans="1:35" x14ac:dyDescent="0.25">
      <c r="A486" s="101">
        <v>1806</v>
      </c>
      <c r="B486" s="67" t="s">
        <v>490</v>
      </c>
      <c r="C486" s="67" t="s">
        <v>485</v>
      </c>
      <c r="D486" s="103" t="s">
        <v>621</v>
      </c>
      <c r="E486" s="103" t="s">
        <v>621</v>
      </c>
      <c r="F486" s="103" t="s">
        <v>621</v>
      </c>
      <c r="G486" s="103" t="s">
        <v>621</v>
      </c>
      <c r="H486" s="103" t="s">
        <v>622</v>
      </c>
      <c r="I486" s="103" t="s">
        <v>621</v>
      </c>
      <c r="J486" s="103" t="s">
        <v>621</v>
      </c>
      <c r="K486" s="103" t="s">
        <v>623</v>
      </c>
      <c r="L486" s="103" t="s">
        <v>621</v>
      </c>
      <c r="M486" s="103" t="s">
        <v>621</v>
      </c>
      <c r="N486" s="103" t="s">
        <v>621</v>
      </c>
      <c r="O486" s="103" t="s">
        <v>621</v>
      </c>
      <c r="P486" s="103" t="s">
        <v>621</v>
      </c>
      <c r="Q486" s="103" t="s">
        <v>622</v>
      </c>
      <c r="R486" s="103" t="s">
        <v>621</v>
      </c>
      <c r="S486" s="103" t="s">
        <v>623</v>
      </c>
      <c r="T486" s="103" t="s">
        <v>623</v>
      </c>
      <c r="U486" s="103" t="s">
        <v>621</v>
      </c>
      <c r="V486" s="103" t="s">
        <v>621</v>
      </c>
      <c r="W486" s="103" t="s">
        <v>621</v>
      </c>
      <c r="X486" s="103" t="s">
        <v>621</v>
      </c>
      <c r="Y486" s="103" t="s">
        <v>621</v>
      </c>
      <c r="Z486" s="103" t="s">
        <v>621</v>
      </c>
      <c r="AA486" s="103" t="s">
        <v>621</v>
      </c>
      <c r="AB486" s="103" t="s">
        <v>623</v>
      </c>
      <c r="AD486" s="103">
        <f t="shared" si="56"/>
        <v>19</v>
      </c>
      <c r="AE486" s="103">
        <f t="shared" si="56"/>
        <v>2</v>
      </c>
      <c r="AF486" s="103"/>
      <c r="AG486" s="103">
        <f t="shared" si="57"/>
        <v>4</v>
      </c>
      <c r="AH486" s="103">
        <f t="shared" si="57"/>
        <v>0</v>
      </c>
      <c r="AI486" s="103">
        <f t="shared" si="53"/>
        <v>21</v>
      </c>
    </row>
    <row r="487" spans="1:35" x14ac:dyDescent="0.25">
      <c r="A487" s="101">
        <v>1807</v>
      </c>
      <c r="B487" s="67" t="s">
        <v>491</v>
      </c>
      <c r="C487" s="67" t="s">
        <v>485</v>
      </c>
      <c r="D487" s="103" t="s">
        <v>621</v>
      </c>
      <c r="E487" s="103" t="s">
        <v>621</v>
      </c>
      <c r="F487" s="103" t="s">
        <v>621</v>
      </c>
      <c r="G487" s="103" t="s">
        <v>623</v>
      </c>
      <c r="H487" s="103" t="s">
        <v>622</v>
      </c>
      <c r="I487" s="103" t="s">
        <v>621</v>
      </c>
      <c r="J487" s="103" t="s">
        <v>621</v>
      </c>
      <c r="K487" s="103" t="s">
        <v>622</v>
      </c>
      <c r="L487" s="103" t="s">
        <v>623</v>
      </c>
      <c r="M487" s="103" t="s">
        <v>622</v>
      </c>
      <c r="N487" s="103" t="s">
        <v>621</v>
      </c>
      <c r="O487" s="103" t="s">
        <v>621</v>
      </c>
      <c r="P487" s="103" t="s">
        <v>621</v>
      </c>
      <c r="Q487" s="103" t="s">
        <v>622</v>
      </c>
      <c r="R487" s="103" t="s">
        <v>621</v>
      </c>
      <c r="S487" s="103" t="s">
        <v>621</v>
      </c>
      <c r="T487" s="103" t="s">
        <v>621</v>
      </c>
      <c r="U487" s="103" t="s">
        <v>621</v>
      </c>
      <c r="V487" s="103" t="s">
        <v>623</v>
      </c>
      <c r="W487" s="103" t="s">
        <v>621</v>
      </c>
      <c r="X487" s="103" t="s">
        <v>621</v>
      </c>
      <c r="Y487" s="103" t="s">
        <v>621</v>
      </c>
      <c r="Z487" s="103" t="s">
        <v>623</v>
      </c>
      <c r="AA487" s="103" t="s">
        <v>621</v>
      </c>
      <c r="AB487" s="103" t="s">
        <v>621</v>
      </c>
      <c r="AD487" s="103">
        <f t="shared" si="56"/>
        <v>17</v>
      </c>
      <c r="AE487" s="103">
        <f t="shared" si="56"/>
        <v>4</v>
      </c>
      <c r="AF487" s="103"/>
      <c r="AG487" s="103">
        <f t="shared" si="57"/>
        <v>4</v>
      </c>
      <c r="AH487" s="103">
        <f t="shared" si="57"/>
        <v>0</v>
      </c>
      <c r="AI487" s="103">
        <f t="shared" si="53"/>
        <v>21</v>
      </c>
    </row>
    <row r="488" spans="1:35"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623</v>
      </c>
      <c r="U488" s="103" t="s">
        <v>621</v>
      </c>
      <c r="V488" s="103" t="s">
        <v>621</v>
      </c>
      <c r="W488" s="103" t="s">
        <v>621</v>
      </c>
      <c r="X488" s="103" t="s">
        <v>623</v>
      </c>
      <c r="Y488" s="103" t="s">
        <v>623</v>
      </c>
      <c r="Z488" s="103" t="s">
        <v>621</v>
      </c>
      <c r="AA488" s="103" t="s">
        <v>623</v>
      </c>
      <c r="AB488" s="103" t="s">
        <v>621</v>
      </c>
      <c r="AD488" s="103">
        <f t="shared" si="56"/>
        <v>18</v>
      </c>
      <c r="AE488" s="103">
        <f t="shared" si="56"/>
        <v>3</v>
      </c>
      <c r="AF488" s="103"/>
      <c r="AG488" s="103">
        <f t="shared" si="57"/>
        <v>4</v>
      </c>
      <c r="AH488" s="103">
        <f t="shared" si="57"/>
        <v>0</v>
      </c>
      <c r="AI488" s="103">
        <f t="shared" si="53"/>
        <v>21</v>
      </c>
    </row>
    <row r="489" spans="1:35" x14ac:dyDescent="0.25">
      <c r="A489" s="101">
        <v>1809</v>
      </c>
      <c r="B489" s="67" t="s">
        <v>492</v>
      </c>
      <c r="C489" s="67" t="s">
        <v>485</v>
      </c>
      <c r="D489" s="103" t="s">
        <v>621</v>
      </c>
      <c r="E489" s="103" t="s">
        <v>621</v>
      </c>
      <c r="F489" s="103" t="s">
        <v>621</v>
      </c>
      <c r="G489" s="103" t="s">
        <v>621</v>
      </c>
      <c r="H489" s="103" t="s">
        <v>622</v>
      </c>
      <c r="I489" s="103" t="s">
        <v>621</v>
      </c>
      <c r="J489" s="103" t="s">
        <v>621</v>
      </c>
      <c r="K489" s="103" t="s">
        <v>621</v>
      </c>
      <c r="L489" s="103" t="s">
        <v>621</v>
      </c>
      <c r="M489" s="103" t="s">
        <v>622</v>
      </c>
      <c r="N489" s="103" t="s">
        <v>623</v>
      </c>
      <c r="O489" s="103" t="s">
        <v>621</v>
      </c>
      <c r="P489" s="103" t="s">
        <v>622</v>
      </c>
      <c r="Q489" s="103" t="s">
        <v>621</v>
      </c>
      <c r="R489" s="103" t="s">
        <v>621</v>
      </c>
      <c r="S489" s="103" t="s">
        <v>623</v>
      </c>
      <c r="T489" s="103" t="s">
        <v>621</v>
      </c>
      <c r="U489" s="103" t="s">
        <v>621</v>
      </c>
      <c r="V489" s="103" t="s">
        <v>621</v>
      </c>
      <c r="W489" s="103" t="s">
        <v>621</v>
      </c>
      <c r="X489" s="103" t="s">
        <v>621</v>
      </c>
      <c r="Y489" s="103" t="s">
        <v>621</v>
      </c>
      <c r="Z489" s="103" t="s">
        <v>621</v>
      </c>
      <c r="AA489" s="103" t="s">
        <v>621</v>
      </c>
      <c r="AB489" s="103" t="s">
        <v>623</v>
      </c>
      <c r="AD489" s="103">
        <f t="shared" si="56"/>
        <v>19</v>
      </c>
      <c r="AE489" s="103">
        <f t="shared" si="56"/>
        <v>3</v>
      </c>
      <c r="AF489" s="103"/>
      <c r="AG489" s="103">
        <f t="shared" si="57"/>
        <v>3</v>
      </c>
      <c r="AH489" s="103">
        <f t="shared" si="57"/>
        <v>0</v>
      </c>
      <c r="AI489" s="103">
        <f t="shared" si="53"/>
        <v>22</v>
      </c>
    </row>
    <row r="490" spans="1:35" x14ac:dyDescent="0.25">
      <c r="A490" s="101">
        <v>1810</v>
      </c>
      <c r="B490" s="67" t="s">
        <v>493</v>
      </c>
      <c r="C490" s="67" t="s">
        <v>485</v>
      </c>
      <c r="D490" s="103" t="s">
        <v>621</v>
      </c>
      <c r="E490" s="103" t="s">
        <v>621</v>
      </c>
      <c r="F490" s="103" t="s">
        <v>621</v>
      </c>
      <c r="G490" s="103" t="s">
        <v>621</v>
      </c>
      <c r="H490" s="103" t="s">
        <v>622</v>
      </c>
      <c r="I490" s="103" t="s">
        <v>621</v>
      </c>
      <c r="J490" s="103" t="s">
        <v>621</v>
      </c>
      <c r="K490" s="103" t="s">
        <v>622</v>
      </c>
      <c r="L490" s="103" t="s">
        <v>623</v>
      </c>
      <c r="M490" s="103" t="s">
        <v>621</v>
      </c>
      <c r="N490" s="103" t="s">
        <v>621</v>
      </c>
      <c r="O490" s="103" t="s">
        <v>621</v>
      </c>
      <c r="P490" s="103" t="s">
        <v>621</v>
      </c>
      <c r="Q490" s="103" t="s">
        <v>622</v>
      </c>
      <c r="R490" s="103" t="s">
        <v>621</v>
      </c>
      <c r="S490" s="103" t="s">
        <v>621</v>
      </c>
      <c r="T490" s="103" t="s">
        <v>623</v>
      </c>
      <c r="U490" s="103" t="s">
        <v>621</v>
      </c>
      <c r="V490" s="103" t="s">
        <v>621</v>
      </c>
      <c r="W490" s="103" t="s">
        <v>621</v>
      </c>
      <c r="X490" s="103" t="s">
        <v>621</v>
      </c>
      <c r="Y490" s="103" t="s">
        <v>623</v>
      </c>
      <c r="Z490" s="103" t="s">
        <v>623</v>
      </c>
      <c r="AA490" s="103" t="s">
        <v>621</v>
      </c>
      <c r="AB490" s="103" t="s">
        <v>621</v>
      </c>
      <c r="AD490" s="103">
        <f t="shared" si="56"/>
        <v>18</v>
      </c>
      <c r="AE490" s="103">
        <f t="shared" si="56"/>
        <v>3</v>
      </c>
      <c r="AF490" s="103"/>
      <c r="AG490" s="103">
        <f t="shared" si="57"/>
        <v>4</v>
      </c>
      <c r="AH490" s="103">
        <f t="shared" si="57"/>
        <v>0</v>
      </c>
      <c r="AI490" s="103">
        <f t="shared" si="53"/>
        <v>21</v>
      </c>
    </row>
    <row r="491" spans="1:35" x14ac:dyDescent="0.25">
      <c r="A491" s="101">
        <v>1811</v>
      </c>
      <c r="B491" s="67" t="s">
        <v>494</v>
      </c>
      <c r="C491" s="67" t="s">
        <v>485</v>
      </c>
      <c r="D491" s="103" t="s">
        <v>621</v>
      </c>
      <c r="E491" s="103" t="s">
        <v>621</v>
      </c>
      <c r="F491" s="103" t="s">
        <v>621</v>
      </c>
      <c r="G491" s="103" t="s">
        <v>621</v>
      </c>
      <c r="H491" s="103" t="s">
        <v>621</v>
      </c>
      <c r="I491" s="103" t="s">
        <v>621</v>
      </c>
      <c r="J491" s="103" t="s">
        <v>621</v>
      </c>
      <c r="K491" s="103" t="s">
        <v>622</v>
      </c>
      <c r="L491" s="103" t="s">
        <v>621</v>
      </c>
      <c r="M491" s="103" t="s">
        <v>622</v>
      </c>
      <c r="N491" s="103" t="s">
        <v>621</v>
      </c>
      <c r="O491" s="103" t="s">
        <v>621</v>
      </c>
      <c r="P491" s="103" t="s">
        <v>621</v>
      </c>
      <c r="Q491" s="103" t="s">
        <v>622</v>
      </c>
      <c r="R491" s="103" t="s">
        <v>621</v>
      </c>
      <c r="S491" s="103" t="s">
        <v>622</v>
      </c>
      <c r="T491" s="103" t="s">
        <v>623</v>
      </c>
      <c r="U491" s="103" t="s">
        <v>621</v>
      </c>
      <c r="V491" s="103" t="s">
        <v>621</v>
      </c>
      <c r="W491" s="103" t="s">
        <v>621</v>
      </c>
      <c r="X491" s="103" t="s">
        <v>623</v>
      </c>
      <c r="Y491" s="103" t="s">
        <v>623</v>
      </c>
      <c r="Z491" s="103" t="s">
        <v>621</v>
      </c>
      <c r="AA491" s="103" t="s">
        <v>621</v>
      </c>
      <c r="AB491" s="103" t="s">
        <v>623</v>
      </c>
      <c r="AD491" s="103">
        <f t="shared" si="56"/>
        <v>17</v>
      </c>
      <c r="AE491" s="103">
        <f t="shared" si="56"/>
        <v>4</v>
      </c>
      <c r="AF491" s="103"/>
      <c r="AG491" s="103">
        <f t="shared" si="57"/>
        <v>4</v>
      </c>
      <c r="AH491" s="103">
        <f t="shared" si="57"/>
        <v>0</v>
      </c>
      <c r="AI491" s="103">
        <f t="shared" si="53"/>
        <v>21</v>
      </c>
    </row>
    <row r="492" spans="1:35" x14ac:dyDescent="0.25">
      <c r="A492" s="101">
        <v>1812</v>
      </c>
      <c r="B492" s="67" t="s">
        <v>495</v>
      </c>
      <c r="C492" s="67" t="s">
        <v>485</v>
      </c>
      <c r="D492" s="103" t="s">
        <v>622</v>
      </c>
      <c r="E492" s="103" t="s">
        <v>622</v>
      </c>
      <c r="F492" s="103" t="s">
        <v>621</v>
      </c>
      <c r="G492" s="103" t="s">
        <v>623</v>
      </c>
      <c r="H492" s="103" t="s">
        <v>622</v>
      </c>
      <c r="I492" s="103" t="s">
        <v>623</v>
      </c>
      <c r="J492" s="103" t="s">
        <v>621</v>
      </c>
      <c r="K492" s="103" t="s">
        <v>622</v>
      </c>
      <c r="L492" s="103" t="s">
        <v>623</v>
      </c>
      <c r="M492" s="103" t="s">
        <v>622</v>
      </c>
      <c r="N492" s="103" t="s">
        <v>621</v>
      </c>
      <c r="O492" s="103" t="s">
        <v>621</v>
      </c>
      <c r="P492" s="103" t="s">
        <v>622</v>
      </c>
      <c r="Q492" s="103" t="s">
        <v>622</v>
      </c>
      <c r="R492" s="103" t="s">
        <v>621</v>
      </c>
      <c r="S492" s="103" t="s">
        <v>621</v>
      </c>
      <c r="T492" s="103" t="s">
        <v>621</v>
      </c>
      <c r="U492" s="103" t="s">
        <v>622</v>
      </c>
      <c r="V492" s="103" t="s">
        <v>622</v>
      </c>
      <c r="W492" s="103" t="s">
        <v>621</v>
      </c>
      <c r="X492" s="103" t="s">
        <v>621</v>
      </c>
      <c r="Y492" s="103" t="s">
        <v>621</v>
      </c>
      <c r="Z492" s="103" t="s">
        <v>621</v>
      </c>
      <c r="AA492" s="103" t="s">
        <v>621</v>
      </c>
      <c r="AB492" s="103" t="s">
        <v>621</v>
      </c>
      <c r="AD492" s="103">
        <f t="shared" si="56"/>
        <v>13</v>
      </c>
      <c r="AE492" s="103">
        <f t="shared" si="56"/>
        <v>9</v>
      </c>
      <c r="AF492" s="103"/>
      <c r="AG492" s="103">
        <f t="shared" si="57"/>
        <v>3</v>
      </c>
      <c r="AH492" s="103">
        <f t="shared" si="57"/>
        <v>0</v>
      </c>
      <c r="AI492" s="103">
        <f t="shared" si="53"/>
        <v>22</v>
      </c>
    </row>
    <row r="493" spans="1:35" x14ac:dyDescent="0.25">
      <c r="A493" s="101">
        <v>1813</v>
      </c>
      <c r="B493" s="67" t="s">
        <v>496</v>
      </c>
      <c r="C493" s="67" t="s">
        <v>485</v>
      </c>
      <c r="D493" s="103" t="s">
        <v>621</v>
      </c>
      <c r="E493" s="103" t="s">
        <v>621</v>
      </c>
      <c r="F493" s="103" t="s">
        <v>621</v>
      </c>
      <c r="G493" s="103" t="s">
        <v>621</v>
      </c>
      <c r="H493" s="103" t="s">
        <v>623</v>
      </c>
      <c r="I493" s="103" t="s">
        <v>621</v>
      </c>
      <c r="J493" s="103" t="s">
        <v>621</v>
      </c>
      <c r="K493" s="103" t="s">
        <v>622</v>
      </c>
      <c r="L493" s="103" t="s">
        <v>621</v>
      </c>
      <c r="M493" s="103" t="s">
        <v>622</v>
      </c>
      <c r="N493" s="103" t="s">
        <v>621</v>
      </c>
      <c r="O493" s="103" t="s">
        <v>621</v>
      </c>
      <c r="P493" s="103" t="s">
        <v>621</v>
      </c>
      <c r="Q493" s="103" t="s">
        <v>622</v>
      </c>
      <c r="R493" s="103" t="s">
        <v>621</v>
      </c>
      <c r="S493" s="103" t="s">
        <v>621</v>
      </c>
      <c r="T493" s="103" t="s">
        <v>621</v>
      </c>
      <c r="U493" s="103" t="s">
        <v>621</v>
      </c>
      <c r="V493" s="103" t="s">
        <v>621</v>
      </c>
      <c r="W493" s="103" t="s">
        <v>621</v>
      </c>
      <c r="X493" s="103" t="s">
        <v>621</v>
      </c>
      <c r="Y493" s="103" t="s">
        <v>621</v>
      </c>
      <c r="Z493" s="103" t="s">
        <v>621</v>
      </c>
      <c r="AA493" s="103" t="s">
        <v>621</v>
      </c>
      <c r="AB493" s="103" t="s">
        <v>621</v>
      </c>
      <c r="AD493" s="103">
        <f t="shared" si="56"/>
        <v>21</v>
      </c>
      <c r="AE493" s="103">
        <f t="shared" si="56"/>
        <v>3</v>
      </c>
      <c r="AF493" s="103"/>
      <c r="AG493" s="103">
        <f t="shared" si="57"/>
        <v>1</v>
      </c>
      <c r="AH493" s="103">
        <f t="shared" si="57"/>
        <v>0</v>
      </c>
      <c r="AI493" s="103">
        <f t="shared" si="53"/>
        <v>24</v>
      </c>
    </row>
    <row r="494" spans="1:35" x14ac:dyDescent="0.25">
      <c r="A494" s="101">
        <v>1814</v>
      </c>
      <c r="B494" s="67" t="s">
        <v>497</v>
      </c>
      <c r="C494" s="67" t="s">
        <v>485</v>
      </c>
      <c r="D494" s="103" t="s">
        <v>621</v>
      </c>
      <c r="E494" s="103" t="s">
        <v>621</v>
      </c>
      <c r="F494" s="103" t="s">
        <v>621</v>
      </c>
      <c r="G494" s="103" t="s">
        <v>621</v>
      </c>
      <c r="H494" s="103" t="s">
        <v>622</v>
      </c>
      <c r="I494" s="103" t="s">
        <v>621</v>
      </c>
      <c r="J494" s="103" t="s">
        <v>621</v>
      </c>
      <c r="K494" s="103" t="s">
        <v>622</v>
      </c>
      <c r="L494" s="103" t="s">
        <v>621</v>
      </c>
      <c r="M494" s="103" t="s">
        <v>622</v>
      </c>
      <c r="N494" s="103" t="s">
        <v>623</v>
      </c>
      <c r="O494" s="103" t="s">
        <v>621</v>
      </c>
      <c r="P494" s="103" t="s">
        <v>621</v>
      </c>
      <c r="Q494" s="103" t="s">
        <v>622</v>
      </c>
      <c r="R494" s="103" t="s">
        <v>621</v>
      </c>
      <c r="S494" s="103" t="s">
        <v>621</v>
      </c>
      <c r="T494" s="103" t="s">
        <v>623</v>
      </c>
      <c r="U494" s="103" t="s">
        <v>621</v>
      </c>
      <c r="V494" s="103" t="s">
        <v>621</v>
      </c>
      <c r="W494" s="103" t="s">
        <v>621</v>
      </c>
      <c r="X494" s="103" t="s">
        <v>621</v>
      </c>
      <c r="Y494" s="103" t="s">
        <v>621</v>
      </c>
      <c r="Z494" s="103" t="s">
        <v>621</v>
      </c>
      <c r="AA494" s="103" t="s">
        <v>623</v>
      </c>
      <c r="AB494" s="103" t="s">
        <v>621</v>
      </c>
      <c r="AD494" s="103">
        <f t="shared" si="56"/>
        <v>18</v>
      </c>
      <c r="AE494" s="103">
        <f t="shared" si="56"/>
        <v>4</v>
      </c>
      <c r="AF494" s="103"/>
      <c r="AG494" s="103">
        <f t="shared" si="57"/>
        <v>3</v>
      </c>
      <c r="AH494" s="103">
        <f t="shared" si="57"/>
        <v>0</v>
      </c>
      <c r="AI494" s="103">
        <f t="shared" si="53"/>
        <v>22</v>
      </c>
    </row>
    <row r="495" spans="1:35" x14ac:dyDescent="0.25">
      <c r="A495" s="101">
        <v>1815</v>
      </c>
      <c r="B495" s="67" t="s">
        <v>643</v>
      </c>
      <c r="C495" s="67" t="s">
        <v>485</v>
      </c>
      <c r="D495" s="103" t="s">
        <v>621</v>
      </c>
      <c r="E495" s="103" t="s">
        <v>621</v>
      </c>
      <c r="F495" s="103" t="s">
        <v>621</v>
      </c>
      <c r="G495" s="103" t="s">
        <v>621</v>
      </c>
      <c r="H495" s="103" t="s">
        <v>622</v>
      </c>
      <c r="I495" s="103" t="s">
        <v>621</v>
      </c>
      <c r="J495" s="103" t="s">
        <v>621</v>
      </c>
      <c r="K495" s="103" t="s">
        <v>622</v>
      </c>
      <c r="L495" s="103" t="s">
        <v>622</v>
      </c>
      <c r="M495" s="103" t="s">
        <v>621</v>
      </c>
      <c r="N495" s="103" t="s">
        <v>621</v>
      </c>
      <c r="O495" s="103" t="s">
        <v>621</v>
      </c>
      <c r="P495" s="103" t="s">
        <v>621</v>
      </c>
      <c r="Q495" s="103" t="s">
        <v>622</v>
      </c>
      <c r="R495" s="103" t="s">
        <v>621</v>
      </c>
      <c r="S495" s="103" t="s">
        <v>621</v>
      </c>
      <c r="T495" s="103" t="s">
        <v>621</v>
      </c>
      <c r="U495" s="103" t="s">
        <v>621</v>
      </c>
      <c r="V495" s="103" t="s">
        <v>621</v>
      </c>
      <c r="W495" s="103" t="s">
        <v>621</v>
      </c>
      <c r="X495" s="103" t="s">
        <v>621</v>
      </c>
      <c r="Y495" s="103" t="s">
        <v>621</v>
      </c>
      <c r="Z495" s="103" t="s">
        <v>621</v>
      </c>
      <c r="AA495" s="103" t="s">
        <v>622</v>
      </c>
      <c r="AB495" s="103" t="s">
        <v>621</v>
      </c>
      <c r="AD495" s="103">
        <f t="shared" si="56"/>
        <v>20</v>
      </c>
      <c r="AE495" s="103">
        <f t="shared" si="56"/>
        <v>5</v>
      </c>
      <c r="AF495" s="103"/>
      <c r="AG495" s="103">
        <f t="shared" si="57"/>
        <v>0</v>
      </c>
      <c r="AH495" s="103">
        <f t="shared" si="57"/>
        <v>0</v>
      </c>
      <c r="AI495" s="103">
        <f t="shared" si="53"/>
        <v>25</v>
      </c>
    </row>
    <row r="496" spans="1:35" x14ac:dyDescent="0.25">
      <c r="A496" s="101">
        <v>1816</v>
      </c>
      <c r="B496" s="67" t="s">
        <v>499</v>
      </c>
      <c r="C496" s="67" t="s">
        <v>485</v>
      </c>
      <c r="D496" s="103" t="s">
        <v>621</v>
      </c>
      <c r="E496" s="103" t="s">
        <v>621</v>
      </c>
      <c r="F496" s="103" t="s">
        <v>621</v>
      </c>
      <c r="G496" s="103" t="s">
        <v>621</v>
      </c>
      <c r="H496" s="103" t="s">
        <v>622</v>
      </c>
      <c r="I496" s="103" t="s">
        <v>621</v>
      </c>
      <c r="J496" s="103" t="s">
        <v>623</v>
      </c>
      <c r="K496" s="103" t="s">
        <v>621</v>
      </c>
      <c r="L496" s="103" t="s">
        <v>623</v>
      </c>
      <c r="M496" s="103" t="s">
        <v>621</v>
      </c>
      <c r="N496" s="103" t="s">
        <v>621</v>
      </c>
      <c r="O496" s="103" t="s">
        <v>621</v>
      </c>
      <c r="P496" s="103" t="s">
        <v>621</v>
      </c>
      <c r="Q496" s="103" t="s">
        <v>622</v>
      </c>
      <c r="R496" s="103" t="s">
        <v>621</v>
      </c>
      <c r="S496" s="103" t="s">
        <v>623</v>
      </c>
      <c r="T496" s="103" t="s">
        <v>621</v>
      </c>
      <c r="U496" s="103" t="s">
        <v>621</v>
      </c>
      <c r="V496" s="103" t="s">
        <v>621</v>
      </c>
      <c r="W496" s="103" t="s">
        <v>621</v>
      </c>
      <c r="X496" s="103" t="s">
        <v>621</v>
      </c>
      <c r="Y496" s="103" t="s">
        <v>621</v>
      </c>
      <c r="Z496" s="103" t="s">
        <v>621</v>
      </c>
      <c r="AA496" s="103" t="s">
        <v>621</v>
      </c>
      <c r="AB496" s="103" t="s">
        <v>623</v>
      </c>
      <c r="AD496" s="103">
        <f t="shared" si="56"/>
        <v>19</v>
      </c>
      <c r="AE496" s="103">
        <f t="shared" si="56"/>
        <v>2</v>
      </c>
      <c r="AF496" s="103"/>
      <c r="AG496" s="103">
        <f t="shared" si="57"/>
        <v>4</v>
      </c>
      <c r="AH496" s="103">
        <f t="shared" si="57"/>
        <v>0</v>
      </c>
      <c r="AI496" s="103">
        <f t="shared" si="53"/>
        <v>21</v>
      </c>
    </row>
    <row r="497" spans="1:35" x14ac:dyDescent="0.25">
      <c r="A497" s="101">
        <v>1817</v>
      </c>
      <c r="B497" s="67" t="s">
        <v>500</v>
      </c>
      <c r="C497" s="67" t="s">
        <v>485</v>
      </c>
      <c r="D497" s="103" t="s">
        <v>622</v>
      </c>
      <c r="E497" s="103" t="s">
        <v>622</v>
      </c>
      <c r="F497" s="103" t="s">
        <v>623</v>
      </c>
      <c r="G497" s="103" t="s">
        <v>621</v>
      </c>
      <c r="H497" s="103" t="s">
        <v>622</v>
      </c>
      <c r="I497" s="103" t="s">
        <v>621</v>
      </c>
      <c r="J497" s="103" t="s">
        <v>621</v>
      </c>
      <c r="K497" s="103" t="s">
        <v>622</v>
      </c>
      <c r="L497" s="103" t="s">
        <v>621</v>
      </c>
      <c r="M497" s="103" t="s">
        <v>622</v>
      </c>
      <c r="N497" s="103" t="s">
        <v>623</v>
      </c>
      <c r="O497" s="103" t="s">
        <v>621</v>
      </c>
      <c r="P497" s="103" t="s">
        <v>622</v>
      </c>
      <c r="Q497" s="103" t="s">
        <v>622</v>
      </c>
      <c r="R497" s="103" t="s">
        <v>621</v>
      </c>
      <c r="S497" s="103" t="s">
        <v>621</v>
      </c>
      <c r="T497" s="103" t="s">
        <v>621</v>
      </c>
      <c r="U497" s="103" t="s">
        <v>622</v>
      </c>
      <c r="V497" s="103" t="s">
        <v>622</v>
      </c>
      <c r="W497" s="103" t="s">
        <v>621</v>
      </c>
      <c r="X497" s="103" t="s">
        <v>622</v>
      </c>
      <c r="Y497" s="103" t="s">
        <v>621</v>
      </c>
      <c r="Z497" s="103" t="s">
        <v>621</v>
      </c>
      <c r="AA497" s="103" t="s">
        <v>622</v>
      </c>
      <c r="AB497" s="103" t="s">
        <v>623</v>
      </c>
      <c r="AD497" s="103">
        <f t="shared" si="56"/>
        <v>11</v>
      </c>
      <c r="AE497" s="103">
        <f t="shared" si="56"/>
        <v>11</v>
      </c>
      <c r="AF497" s="103"/>
      <c r="AG497" s="103">
        <f t="shared" si="57"/>
        <v>3</v>
      </c>
      <c r="AH497" s="103">
        <f t="shared" si="57"/>
        <v>0</v>
      </c>
      <c r="AI497" s="103">
        <f t="shared" si="53"/>
        <v>22</v>
      </c>
    </row>
    <row r="498" spans="1:35" x14ac:dyDescent="0.25">
      <c r="A498" s="101">
        <v>1818</v>
      </c>
      <c r="B498" s="67" t="s">
        <v>501</v>
      </c>
      <c r="C498" s="67" t="s">
        <v>485</v>
      </c>
      <c r="D498" s="103" t="s">
        <v>621</v>
      </c>
      <c r="E498" s="103" t="s">
        <v>621</v>
      </c>
      <c r="F498" s="103" t="s">
        <v>621</v>
      </c>
      <c r="G498" s="103" t="s">
        <v>621</v>
      </c>
      <c r="H498" s="103" t="s">
        <v>622</v>
      </c>
      <c r="I498" s="103" t="s">
        <v>621</v>
      </c>
      <c r="J498" s="103" t="s">
        <v>621</v>
      </c>
      <c r="K498" s="103" t="s">
        <v>622</v>
      </c>
      <c r="L498" s="103" t="s">
        <v>621</v>
      </c>
      <c r="M498" s="103" t="s">
        <v>621</v>
      </c>
      <c r="N498" s="103" t="s">
        <v>621</v>
      </c>
      <c r="O498" s="103" t="s">
        <v>621</v>
      </c>
      <c r="P498" s="103" t="s">
        <v>621</v>
      </c>
      <c r="Q498" s="103" t="s">
        <v>622</v>
      </c>
      <c r="R498" s="103" t="s">
        <v>621</v>
      </c>
      <c r="S498" s="103" t="s">
        <v>621</v>
      </c>
      <c r="T498" s="103" t="s">
        <v>623</v>
      </c>
      <c r="U498" s="103" t="s">
        <v>621</v>
      </c>
      <c r="V498" s="103" t="s">
        <v>621</v>
      </c>
      <c r="W498" s="103" t="s">
        <v>621</v>
      </c>
      <c r="X498" s="103" t="s">
        <v>623</v>
      </c>
      <c r="Y498" s="103" t="s">
        <v>623</v>
      </c>
      <c r="Z498" s="103" t="s">
        <v>621</v>
      </c>
      <c r="AA498" s="103" t="s">
        <v>621</v>
      </c>
      <c r="AB498" s="103" t="s">
        <v>621</v>
      </c>
      <c r="AD498" s="103">
        <f t="shared" si="56"/>
        <v>19</v>
      </c>
      <c r="AE498" s="103">
        <f t="shared" si="56"/>
        <v>3</v>
      </c>
      <c r="AF498" s="103"/>
      <c r="AG498" s="103">
        <f t="shared" si="57"/>
        <v>3</v>
      </c>
      <c r="AH498" s="103">
        <f t="shared" si="57"/>
        <v>0</v>
      </c>
      <c r="AI498" s="103">
        <f t="shared" si="53"/>
        <v>22</v>
      </c>
    </row>
    <row r="499" spans="1:35" x14ac:dyDescent="0.25">
      <c r="A499" s="101">
        <v>1819</v>
      </c>
      <c r="B499" s="67" t="s">
        <v>502</v>
      </c>
      <c r="C499" s="67" t="s">
        <v>485</v>
      </c>
      <c r="D499" s="103" t="s">
        <v>621</v>
      </c>
      <c r="E499" s="103" t="s">
        <v>621</v>
      </c>
      <c r="F499" s="103" t="s">
        <v>621</v>
      </c>
      <c r="G499" s="103" t="s">
        <v>621</v>
      </c>
      <c r="H499" s="103" t="s">
        <v>622</v>
      </c>
      <c r="I499" s="103" t="s">
        <v>621</v>
      </c>
      <c r="J499" s="103" t="s">
        <v>621</v>
      </c>
      <c r="K499" s="103" t="s">
        <v>622</v>
      </c>
      <c r="L499" s="103" t="s">
        <v>623</v>
      </c>
      <c r="M499" s="103" t="s">
        <v>621</v>
      </c>
      <c r="N499" s="103" t="s">
        <v>621</v>
      </c>
      <c r="O499" s="103" t="s">
        <v>621</v>
      </c>
      <c r="P499" s="103" t="s">
        <v>621</v>
      </c>
      <c r="Q499" s="103" t="s">
        <v>621</v>
      </c>
      <c r="R499" s="103" t="s">
        <v>621</v>
      </c>
      <c r="S499" s="103" t="s">
        <v>621</v>
      </c>
      <c r="T499" s="103" t="s">
        <v>621</v>
      </c>
      <c r="U499" s="103" t="s">
        <v>621</v>
      </c>
      <c r="V499" s="103" t="s">
        <v>621</v>
      </c>
      <c r="W499" s="103" t="s">
        <v>621</v>
      </c>
      <c r="X499" s="103" t="s">
        <v>621</v>
      </c>
      <c r="Y499" s="103" t="s">
        <v>621</v>
      </c>
      <c r="Z499" s="103" t="s">
        <v>621</v>
      </c>
      <c r="AA499" s="103" t="s">
        <v>621</v>
      </c>
      <c r="AB499" s="103" t="s">
        <v>621</v>
      </c>
      <c r="AD499" s="103">
        <f t="shared" si="56"/>
        <v>22</v>
      </c>
      <c r="AE499" s="103">
        <f t="shared" si="56"/>
        <v>2</v>
      </c>
      <c r="AF499" s="103"/>
      <c r="AG499" s="103">
        <f t="shared" si="57"/>
        <v>1</v>
      </c>
      <c r="AH499" s="103">
        <f t="shared" si="57"/>
        <v>0</v>
      </c>
      <c r="AI499" s="103">
        <f t="shared" si="53"/>
        <v>24</v>
      </c>
    </row>
    <row r="500" spans="1:3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622</v>
      </c>
      <c r="M500" s="103" t="s">
        <v>621</v>
      </c>
      <c r="N500" s="103" t="s">
        <v>621</v>
      </c>
      <c r="O500" s="103" t="s">
        <v>621</v>
      </c>
      <c r="P500" s="103" t="s">
        <v>621</v>
      </c>
      <c r="Q500" s="103" t="s">
        <v>622</v>
      </c>
      <c r="R500" s="103" t="s">
        <v>621</v>
      </c>
      <c r="S500" s="103" t="s">
        <v>621</v>
      </c>
      <c r="T500" s="103" t="s">
        <v>621</v>
      </c>
      <c r="U500" s="103" t="s">
        <v>621</v>
      </c>
      <c r="V500" s="103" t="s">
        <v>622</v>
      </c>
      <c r="W500" s="103" t="s">
        <v>621</v>
      </c>
      <c r="X500" s="103" t="s">
        <v>621</v>
      </c>
      <c r="Y500" s="103" t="s">
        <v>621</v>
      </c>
      <c r="Z500" s="103" t="s">
        <v>621</v>
      </c>
      <c r="AA500" s="103" t="s">
        <v>621</v>
      </c>
      <c r="AB500" s="103" t="s">
        <v>621</v>
      </c>
      <c r="AD500" s="103">
        <f t="shared" si="56"/>
        <v>21</v>
      </c>
      <c r="AE500" s="103">
        <f t="shared" si="56"/>
        <v>4</v>
      </c>
      <c r="AF500" s="103"/>
      <c r="AG500" s="103">
        <f t="shared" si="57"/>
        <v>0</v>
      </c>
      <c r="AH500" s="103">
        <f t="shared" si="57"/>
        <v>0</v>
      </c>
      <c r="AI500" s="103">
        <f t="shared" si="53"/>
        <v>25</v>
      </c>
    </row>
    <row r="501" spans="1:35" x14ac:dyDescent="0.25">
      <c r="A501" s="101">
        <v>1821</v>
      </c>
      <c r="B501" s="67" t="s">
        <v>504</v>
      </c>
      <c r="C501" s="67" t="s">
        <v>485</v>
      </c>
      <c r="D501" s="103" t="s">
        <v>621</v>
      </c>
      <c r="E501" s="103" t="s">
        <v>623</v>
      </c>
      <c r="F501" s="103" t="s">
        <v>621</v>
      </c>
      <c r="G501" s="103" t="s">
        <v>621</v>
      </c>
      <c r="H501" s="103" t="s">
        <v>622</v>
      </c>
      <c r="I501" s="103" t="s">
        <v>621</v>
      </c>
      <c r="J501" s="103" t="s">
        <v>621</v>
      </c>
      <c r="K501" s="103" t="s">
        <v>622</v>
      </c>
      <c r="L501" s="103" t="s">
        <v>621</v>
      </c>
      <c r="M501" s="103" t="s">
        <v>621</v>
      </c>
      <c r="N501" s="103" t="s">
        <v>623</v>
      </c>
      <c r="O501" s="103" t="s">
        <v>621</v>
      </c>
      <c r="P501" s="103" t="s">
        <v>621</v>
      </c>
      <c r="Q501" s="103" t="s">
        <v>622</v>
      </c>
      <c r="R501" s="103" t="s">
        <v>621</v>
      </c>
      <c r="S501" s="103" t="s">
        <v>621</v>
      </c>
      <c r="T501" s="103" t="s">
        <v>621</v>
      </c>
      <c r="U501" s="103" t="s">
        <v>621</v>
      </c>
      <c r="V501" s="103" t="s">
        <v>621</v>
      </c>
      <c r="W501" s="103" t="s">
        <v>621</v>
      </c>
      <c r="X501" s="103" t="s">
        <v>621</v>
      </c>
      <c r="Y501" s="103" t="s">
        <v>621</v>
      </c>
      <c r="Z501" s="103" t="s">
        <v>621</v>
      </c>
      <c r="AA501" s="103" t="s">
        <v>621</v>
      </c>
      <c r="AB501" s="103" t="s">
        <v>621</v>
      </c>
      <c r="AD501" s="103">
        <f t="shared" si="56"/>
        <v>20</v>
      </c>
      <c r="AE501" s="103">
        <f t="shared" si="56"/>
        <v>3</v>
      </c>
      <c r="AF501" s="103"/>
      <c r="AG501" s="103">
        <f t="shared" si="57"/>
        <v>2</v>
      </c>
      <c r="AH501" s="103">
        <f t="shared" si="57"/>
        <v>0</v>
      </c>
      <c r="AI501" s="103">
        <f t="shared" si="53"/>
        <v>23</v>
      </c>
    </row>
    <row r="502" spans="1:35" x14ac:dyDescent="0.25">
      <c r="A502" s="101">
        <v>1901</v>
      </c>
      <c r="B502" s="67" t="s">
        <v>505</v>
      </c>
      <c r="C502" s="67" t="s">
        <v>506</v>
      </c>
      <c r="D502" s="103" t="s">
        <v>622</v>
      </c>
      <c r="E502" s="103" t="s">
        <v>622</v>
      </c>
      <c r="F502" s="103" t="s">
        <v>623</v>
      </c>
      <c r="G502" s="103" t="s">
        <v>621</v>
      </c>
      <c r="H502" s="103" t="s">
        <v>622</v>
      </c>
      <c r="I502" s="103" t="s">
        <v>621</v>
      </c>
      <c r="J502" s="103" t="s">
        <v>623</v>
      </c>
      <c r="K502" s="103" t="s">
        <v>622</v>
      </c>
      <c r="L502" s="103" t="s">
        <v>621</v>
      </c>
      <c r="M502" s="103" t="s">
        <v>622</v>
      </c>
      <c r="N502" s="103" t="s">
        <v>621</v>
      </c>
      <c r="O502" s="103" t="s">
        <v>621</v>
      </c>
      <c r="P502" s="103" t="s">
        <v>621</v>
      </c>
      <c r="Q502" s="103" t="s">
        <v>622</v>
      </c>
      <c r="R502" s="103" t="s">
        <v>621</v>
      </c>
      <c r="S502" s="103" t="s">
        <v>621</v>
      </c>
      <c r="T502" s="103" t="s">
        <v>621</v>
      </c>
      <c r="U502" s="103" t="s">
        <v>622</v>
      </c>
      <c r="V502" s="103" t="s">
        <v>622</v>
      </c>
      <c r="W502" s="103" t="s">
        <v>621</v>
      </c>
      <c r="X502" s="103" t="s">
        <v>621</v>
      </c>
      <c r="Y502" s="103" t="s">
        <v>621</v>
      </c>
      <c r="Z502" s="103" t="s">
        <v>621</v>
      </c>
      <c r="AA502" s="103" t="s">
        <v>621</v>
      </c>
      <c r="AB502" s="103" t="s">
        <v>621</v>
      </c>
      <c r="AD502" s="103">
        <f t="shared" si="56"/>
        <v>15</v>
      </c>
      <c r="AE502" s="103">
        <f t="shared" si="56"/>
        <v>8</v>
      </c>
      <c r="AF502" s="103"/>
      <c r="AG502" s="103">
        <f t="shared" si="57"/>
        <v>2</v>
      </c>
      <c r="AH502" s="103">
        <f t="shared" si="57"/>
        <v>0</v>
      </c>
      <c r="AI502" s="103">
        <f t="shared" si="53"/>
        <v>23</v>
      </c>
    </row>
    <row r="503" spans="1:35" x14ac:dyDescent="0.25">
      <c r="A503" s="101">
        <v>1902</v>
      </c>
      <c r="B503" s="67" t="s">
        <v>507</v>
      </c>
      <c r="C503" s="67" t="s">
        <v>506</v>
      </c>
      <c r="D503" s="103" t="s">
        <v>621</v>
      </c>
      <c r="E503" s="103" t="s">
        <v>621</v>
      </c>
      <c r="F503" s="103" t="s">
        <v>621</v>
      </c>
      <c r="G503" s="103" t="s">
        <v>621</v>
      </c>
      <c r="H503" s="103" t="s">
        <v>622</v>
      </c>
      <c r="I503" s="103" t="s">
        <v>621</v>
      </c>
      <c r="J503" s="103" t="s">
        <v>621</v>
      </c>
      <c r="K503" s="103" t="s">
        <v>622</v>
      </c>
      <c r="L503" s="103" t="s">
        <v>623</v>
      </c>
      <c r="M503" s="103" t="s">
        <v>622</v>
      </c>
      <c r="N503" s="103" t="s">
        <v>621</v>
      </c>
      <c r="O503" s="103" t="s">
        <v>621</v>
      </c>
      <c r="P503" s="103" t="s">
        <v>622</v>
      </c>
      <c r="Q503" s="103" t="s">
        <v>622</v>
      </c>
      <c r="R503" s="103" t="s">
        <v>621</v>
      </c>
      <c r="S503" s="103" t="s">
        <v>621</v>
      </c>
      <c r="T503" s="103" t="s">
        <v>623</v>
      </c>
      <c r="U503" s="103" t="s">
        <v>621</v>
      </c>
      <c r="V503" s="103" t="s">
        <v>622</v>
      </c>
      <c r="W503" s="103" t="s">
        <v>621</v>
      </c>
      <c r="X503" s="103" t="s">
        <v>623</v>
      </c>
      <c r="Y503" s="103" t="s">
        <v>623</v>
      </c>
      <c r="Z503" s="103" t="s">
        <v>621</v>
      </c>
      <c r="AA503" s="103" t="s">
        <v>623</v>
      </c>
      <c r="AB503" s="103" t="s">
        <v>621</v>
      </c>
      <c r="AD503" s="103">
        <f t="shared" si="56"/>
        <v>14</v>
      </c>
      <c r="AE503" s="103">
        <f t="shared" si="56"/>
        <v>6</v>
      </c>
      <c r="AF503" s="103"/>
      <c r="AG503" s="103">
        <f t="shared" si="57"/>
        <v>5</v>
      </c>
      <c r="AH503" s="103">
        <f t="shared" si="57"/>
        <v>0</v>
      </c>
      <c r="AI503" s="103">
        <f t="shared" si="53"/>
        <v>20</v>
      </c>
    </row>
    <row r="504" spans="1:35" x14ac:dyDescent="0.25">
      <c r="A504" s="101">
        <v>1903</v>
      </c>
      <c r="B504" s="67" t="s">
        <v>508</v>
      </c>
      <c r="C504" s="67" t="s">
        <v>506</v>
      </c>
      <c r="D504" s="103" t="s">
        <v>622</v>
      </c>
      <c r="E504" s="103" t="s">
        <v>621</v>
      </c>
      <c r="F504" s="103" t="s">
        <v>623</v>
      </c>
      <c r="G504" s="103" t="s">
        <v>621</v>
      </c>
      <c r="H504" s="103" t="s">
        <v>622</v>
      </c>
      <c r="I504" s="103" t="s">
        <v>621</v>
      </c>
      <c r="J504" s="103" t="s">
        <v>621</v>
      </c>
      <c r="K504" s="103" t="s">
        <v>622</v>
      </c>
      <c r="L504" s="103" t="s">
        <v>623</v>
      </c>
      <c r="M504" s="103" t="s">
        <v>622</v>
      </c>
      <c r="N504" s="103" t="s">
        <v>621</v>
      </c>
      <c r="O504" s="103" t="s">
        <v>621</v>
      </c>
      <c r="P504" s="103" t="s">
        <v>621</v>
      </c>
      <c r="Q504" s="103" t="s">
        <v>621</v>
      </c>
      <c r="R504" s="103" t="s">
        <v>621</v>
      </c>
      <c r="S504" s="103" t="s">
        <v>621</v>
      </c>
      <c r="T504" s="103" t="s">
        <v>621</v>
      </c>
      <c r="U504" s="103" t="s">
        <v>621</v>
      </c>
      <c r="V504" s="103" t="s">
        <v>621</v>
      </c>
      <c r="W504" s="103" t="s">
        <v>623</v>
      </c>
      <c r="X504" s="103" t="s">
        <v>622</v>
      </c>
      <c r="Y504" s="103" t="s">
        <v>621</v>
      </c>
      <c r="Z504" s="103" t="s">
        <v>621</v>
      </c>
      <c r="AA504" s="103" t="s">
        <v>622</v>
      </c>
      <c r="AB504" s="103" t="s">
        <v>621</v>
      </c>
      <c r="AD504" s="103">
        <f t="shared" ref="AD504:AE523" si="58">COUNTIF($D504:$AB504,AD$3)</f>
        <v>16</v>
      </c>
      <c r="AE504" s="103">
        <f t="shared" si="58"/>
        <v>6</v>
      </c>
      <c r="AF504" s="103"/>
      <c r="AG504" s="103">
        <f t="shared" ref="AG504:AH523" si="59">COUNTIF($D504:$AB504,AG$3)</f>
        <v>3</v>
      </c>
      <c r="AH504" s="103">
        <f t="shared" si="59"/>
        <v>0</v>
      </c>
      <c r="AI504" s="103">
        <f t="shared" si="53"/>
        <v>22</v>
      </c>
    </row>
    <row r="505" spans="1:35" x14ac:dyDescent="0.25">
      <c r="A505" s="101">
        <v>1904</v>
      </c>
      <c r="B505" s="67" t="s">
        <v>509</v>
      </c>
      <c r="C505" s="67" t="s">
        <v>506</v>
      </c>
      <c r="D505" s="103" t="s">
        <v>621</v>
      </c>
      <c r="E505" s="103" t="s">
        <v>621</v>
      </c>
      <c r="F505" s="103" t="s">
        <v>621</v>
      </c>
      <c r="G505" s="103" t="s">
        <v>621</v>
      </c>
      <c r="H505" s="103" t="s">
        <v>622</v>
      </c>
      <c r="I505" s="103" t="s">
        <v>621</v>
      </c>
      <c r="J505" s="103" t="s">
        <v>621</v>
      </c>
      <c r="K505" s="103" t="s">
        <v>622</v>
      </c>
      <c r="L505" s="103" t="s">
        <v>621</v>
      </c>
      <c r="M505" s="103" t="s">
        <v>622</v>
      </c>
      <c r="N505" s="103" t="s">
        <v>621</v>
      </c>
      <c r="O505" s="103" t="s">
        <v>621</v>
      </c>
      <c r="P505" s="103" t="s">
        <v>621</v>
      </c>
      <c r="Q505" s="103" t="s">
        <v>622</v>
      </c>
      <c r="R505" s="103" t="s">
        <v>621</v>
      </c>
      <c r="S505" s="103" t="s">
        <v>621</v>
      </c>
      <c r="T505" s="103" t="s">
        <v>621</v>
      </c>
      <c r="U505" s="103" t="s">
        <v>621</v>
      </c>
      <c r="V505" s="103" t="s">
        <v>621</v>
      </c>
      <c r="W505" s="103" t="s">
        <v>621</v>
      </c>
      <c r="X505" s="103" t="s">
        <v>621</v>
      </c>
      <c r="Y505" s="103" t="s">
        <v>623</v>
      </c>
      <c r="Z505" s="103" t="s">
        <v>621</v>
      </c>
      <c r="AA505" s="103" t="s">
        <v>621</v>
      </c>
      <c r="AB505" s="103" t="s">
        <v>621</v>
      </c>
      <c r="AD505" s="103">
        <f t="shared" si="58"/>
        <v>20</v>
      </c>
      <c r="AE505" s="103">
        <f t="shared" si="58"/>
        <v>4</v>
      </c>
      <c r="AF505" s="103"/>
      <c r="AG505" s="103">
        <f t="shared" si="59"/>
        <v>1</v>
      </c>
      <c r="AH505" s="103">
        <f t="shared" si="59"/>
        <v>0</v>
      </c>
      <c r="AI505" s="103">
        <f t="shared" si="53"/>
        <v>24</v>
      </c>
    </row>
    <row r="506" spans="1:35" x14ac:dyDescent="0.25">
      <c r="A506" s="101">
        <v>1905</v>
      </c>
      <c r="B506" s="67" t="s">
        <v>510</v>
      </c>
      <c r="C506" s="67" t="s">
        <v>506</v>
      </c>
      <c r="D506" s="103" t="s">
        <v>621</v>
      </c>
      <c r="E506" s="103" t="s">
        <v>621</v>
      </c>
      <c r="F506" s="103" t="s">
        <v>621</v>
      </c>
      <c r="G506" s="103" t="s">
        <v>621</v>
      </c>
      <c r="H506" s="103" t="s">
        <v>622</v>
      </c>
      <c r="I506" s="103" t="s">
        <v>621</v>
      </c>
      <c r="J506" s="103" t="s">
        <v>621</v>
      </c>
      <c r="K506" s="103" t="s">
        <v>622</v>
      </c>
      <c r="L506" s="103" t="s">
        <v>623</v>
      </c>
      <c r="M506" s="103" t="s">
        <v>622</v>
      </c>
      <c r="N506" s="103" t="s">
        <v>621</v>
      </c>
      <c r="O506" s="103" t="s">
        <v>621</v>
      </c>
      <c r="P506" s="103" t="s">
        <v>621</v>
      </c>
      <c r="Q506" s="103" t="s">
        <v>622</v>
      </c>
      <c r="R506" s="103" t="s">
        <v>621</v>
      </c>
      <c r="S506" s="103" t="s">
        <v>621</v>
      </c>
      <c r="T506" s="103" t="s">
        <v>623</v>
      </c>
      <c r="U506" s="103" t="s">
        <v>621</v>
      </c>
      <c r="V506" s="103" t="s">
        <v>621</v>
      </c>
      <c r="W506" s="103" t="s">
        <v>621</v>
      </c>
      <c r="X506" s="103" t="s">
        <v>621</v>
      </c>
      <c r="Y506" s="103" t="s">
        <v>621</v>
      </c>
      <c r="Z506" s="103" t="s">
        <v>623</v>
      </c>
      <c r="AA506" s="103" t="s">
        <v>623</v>
      </c>
      <c r="AB506" s="103" t="s">
        <v>621</v>
      </c>
      <c r="AD506" s="103">
        <f t="shared" si="58"/>
        <v>17</v>
      </c>
      <c r="AE506" s="103">
        <f t="shared" si="58"/>
        <v>4</v>
      </c>
      <c r="AF506" s="103"/>
      <c r="AG506" s="103">
        <f t="shared" si="59"/>
        <v>4</v>
      </c>
      <c r="AH506" s="103">
        <f t="shared" si="59"/>
        <v>0</v>
      </c>
      <c r="AI506" s="103">
        <f t="shared" si="53"/>
        <v>21</v>
      </c>
    </row>
    <row r="507" spans="1:35" x14ac:dyDescent="0.25">
      <c r="A507" s="101">
        <v>1906</v>
      </c>
      <c r="B507" s="67" t="s">
        <v>511</v>
      </c>
      <c r="C507" s="67" t="s">
        <v>506</v>
      </c>
      <c r="D507" s="103" t="s">
        <v>621</v>
      </c>
      <c r="E507" s="103" t="s">
        <v>621</v>
      </c>
      <c r="F507" s="103" t="s">
        <v>621</v>
      </c>
      <c r="G507" s="103" t="s">
        <v>621</v>
      </c>
      <c r="H507" s="103" t="s">
        <v>622</v>
      </c>
      <c r="I507" s="103" t="s">
        <v>621</v>
      </c>
      <c r="J507" s="103" t="s">
        <v>621</v>
      </c>
      <c r="K507" s="103" t="s">
        <v>622</v>
      </c>
      <c r="L507" s="103" t="s">
        <v>623</v>
      </c>
      <c r="M507" s="103" t="s">
        <v>621</v>
      </c>
      <c r="N507" s="103" t="s">
        <v>621</v>
      </c>
      <c r="O507" s="103" t="s">
        <v>621</v>
      </c>
      <c r="P507" s="103" t="s">
        <v>621</v>
      </c>
      <c r="Q507" s="103" t="s">
        <v>622</v>
      </c>
      <c r="R507" s="103" t="s">
        <v>621</v>
      </c>
      <c r="S507" s="103" t="s">
        <v>621</v>
      </c>
      <c r="T507" s="103" t="s">
        <v>623</v>
      </c>
      <c r="U507" s="103" t="s">
        <v>621</v>
      </c>
      <c r="V507" s="103" t="s">
        <v>621</v>
      </c>
      <c r="W507" s="103" t="s">
        <v>621</v>
      </c>
      <c r="X507" s="103" t="s">
        <v>621</v>
      </c>
      <c r="Y507" s="103" t="s">
        <v>621</v>
      </c>
      <c r="Z507" s="103" t="s">
        <v>621</v>
      </c>
      <c r="AA507" s="103" t="s">
        <v>621</v>
      </c>
      <c r="AB507" s="103" t="s">
        <v>621</v>
      </c>
      <c r="AD507" s="103">
        <f t="shared" si="58"/>
        <v>20</v>
      </c>
      <c r="AE507" s="103">
        <f t="shared" si="58"/>
        <v>3</v>
      </c>
      <c r="AF507" s="103"/>
      <c r="AG507" s="103">
        <f t="shared" si="59"/>
        <v>2</v>
      </c>
      <c r="AH507" s="103">
        <f t="shared" si="59"/>
        <v>0</v>
      </c>
      <c r="AI507" s="103">
        <f t="shared" si="53"/>
        <v>23</v>
      </c>
    </row>
    <row r="508" spans="1:35" x14ac:dyDescent="0.25">
      <c r="A508" s="101">
        <v>1907</v>
      </c>
      <c r="B508" s="67" t="s">
        <v>512</v>
      </c>
      <c r="C508" s="67" t="s">
        <v>506</v>
      </c>
      <c r="D508" s="103" t="s">
        <v>622</v>
      </c>
      <c r="E508" s="103" t="s">
        <v>622</v>
      </c>
      <c r="F508" s="103" t="s">
        <v>621</v>
      </c>
      <c r="G508" s="103" t="s">
        <v>621</v>
      </c>
      <c r="H508" s="103" t="s">
        <v>622</v>
      </c>
      <c r="I508" s="103" t="s">
        <v>621</v>
      </c>
      <c r="J508" s="103" t="s">
        <v>621</v>
      </c>
      <c r="K508" s="103" t="s">
        <v>622</v>
      </c>
      <c r="L508" s="103" t="s">
        <v>623</v>
      </c>
      <c r="M508" s="103" t="s">
        <v>622</v>
      </c>
      <c r="N508" s="103" t="s">
        <v>621</v>
      </c>
      <c r="O508" s="103" t="s">
        <v>621</v>
      </c>
      <c r="P508" s="103" t="s">
        <v>621</v>
      </c>
      <c r="Q508" s="103" t="s">
        <v>622</v>
      </c>
      <c r="R508" s="103" t="s">
        <v>621</v>
      </c>
      <c r="S508" s="103" t="s">
        <v>621</v>
      </c>
      <c r="T508" s="103" t="s">
        <v>621</v>
      </c>
      <c r="U508" s="103" t="s">
        <v>621</v>
      </c>
      <c r="V508" s="103" t="s">
        <v>622</v>
      </c>
      <c r="W508" s="103" t="s">
        <v>621</v>
      </c>
      <c r="X508" s="103" t="s">
        <v>621</v>
      </c>
      <c r="Y508" s="103" t="s">
        <v>621</v>
      </c>
      <c r="Z508" s="103" t="s">
        <v>621</v>
      </c>
      <c r="AA508" s="103" t="s">
        <v>622</v>
      </c>
      <c r="AB508" s="103" t="s">
        <v>621</v>
      </c>
      <c r="AD508" s="103">
        <f t="shared" si="58"/>
        <v>16</v>
      </c>
      <c r="AE508" s="103">
        <f t="shared" si="58"/>
        <v>8</v>
      </c>
      <c r="AF508" s="103"/>
      <c r="AG508" s="103">
        <f t="shared" si="59"/>
        <v>1</v>
      </c>
      <c r="AH508" s="103">
        <f t="shared" si="59"/>
        <v>0</v>
      </c>
      <c r="AI508" s="103">
        <f t="shared" si="53"/>
        <v>24</v>
      </c>
    </row>
    <row r="509" spans="1:35" x14ac:dyDescent="0.25">
      <c r="A509" s="101">
        <v>1908</v>
      </c>
      <c r="B509" s="67" t="s">
        <v>513</v>
      </c>
      <c r="C509" s="67" t="s">
        <v>506</v>
      </c>
      <c r="D509" s="103" t="s">
        <v>622</v>
      </c>
      <c r="E509" s="103" t="s">
        <v>621</v>
      </c>
      <c r="F509" s="103" t="s">
        <v>621</v>
      </c>
      <c r="G509" s="103" t="s">
        <v>621</v>
      </c>
      <c r="H509" s="103" t="s">
        <v>622</v>
      </c>
      <c r="I509" s="103" t="s">
        <v>621</v>
      </c>
      <c r="J509" s="103" t="s">
        <v>621</v>
      </c>
      <c r="K509" s="103" t="s">
        <v>622</v>
      </c>
      <c r="L509" s="103" t="s">
        <v>623</v>
      </c>
      <c r="M509" s="103" t="s">
        <v>622</v>
      </c>
      <c r="N509" s="103" t="s">
        <v>621</v>
      </c>
      <c r="O509" s="103" t="s">
        <v>621</v>
      </c>
      <c r="P509" s="103" t="s">
        <v>622</v>
      </c>
      <c r="Q509" s="103" t="s">
        <v>622</v>
      </c>
      <c r="R509" s="103" t="s">
        <v>621</v>
      </c>
      <c r="S509" s="103" t="s">
        <v>621</v>
      </c>
      <c r="T509" s="103" t="s">
        <v>623</v>
      </c>
      <c r="U509" s="103" t="s">
        <v>621</v>
      </c>
      <c r="V509" s="103" t="s">
        <v>623</v>
      </c>
      <c r="W509" s="103" t="s">
        <v>621</v>
      </c>
      <c r="X509" s="103" t="s">
        <v>622</v>
      </c>
      <c r="Y509" s="103" t="s">
        <v>621</v>
      </c>
      <c r="Z509" s="103" t="s">
        <v>623</v>
      </c>
      <c r="AA509" s="103" t="s">
        <v>622</v>
      </c>
      <c r="AB509" s="103" t="s">
        <v>621</v>
      </c>
      <c r="AD509" s="103">
        <f t="shared" si="58"/>
        <v>13</v>
      </c>
      <c r="AE509" s="103">
        <f t="shared" si="58"/>
        <v>8</v>
      </c>
      <c r="AF509" s="103"/>
      <c r="AG509" s="103">
        <f t="shared" si="59"/>
        <v>4</v>
      </c>
      <c r="AH509" s="103">
        <f t="shared" si="59"/>
        <v>0</v>
      </c>
      <c r="AI509" s="103">
        <f t="shared" si="53"/>
        <v>21</v>
      </c>
    </row>
    <row r="510" spans="1:35" x14ac:dyDescent="0.25">
      <c r="A510" s="101">
        <v>1909</v>
      </c>
      <c r="B510" s="67" t="s">
        <v>514</v>
      </c>
      <c r="C510" s="67" t="s">
        <v>506</v>
      </c>
      <c r="D510" s="103" t="s">
        <v>621</v>
      </c>
      <c r="E510" s="103" t="s">
        <v>621</v>
      </c>
      <c r="F510" s="103" t="s">
        <v>621</v>
      </c>
      <c r="G510" s="103" t="s">
        <v>621</v>
      </c>
      <c r="H510" s="103" t="s">
        <v>622</v>
      </c>
      <c r="I510" s="103" t="s">
        <v>621</v>
      </c>
      <c r="J510" s="103" t="s">
        <v>621</v>
      </c>
      <c r="K510" s="103" t="s">
        <v>622</v>
      </c>
      <c r="L510" s="103" t="s">
        <v>623</v>
      </c>
      <c r="M510" s="103" t="s">
        <v>622</v>
      </c>
      <c r="N510" s="103" t="s">
        <v>621</v>
      </c>
      <c r="O510" s="103" t="s">
        <v>621</v>
      </c>
      <c r="P510" s="103" t="s">
        <v>621</v>
      </c>
      <c r="Q510" s="103" t="s">
        <v>622</v>
      </c>
      <c r="R510" s="103" t="s">
        <v>621</v>
      </c>
      <c r="S510" s="103" t="s">
        <v>621</v>
      </c>
      <c r="T510" s="103" t="s">
        <v>623</v>
      </c>
      <c r="U510" s="103" t="s">
        <v>621</v>
      </c>
      <c r="V510" s="103" t="s">
        <v>621</v>
      </c>
      <c r="W510" s="103" t="s">
        <v>621</v>
      </c>
      <c r="X510" s="103" t="s">
        <v>621</v>
      </c>
      <c r="Y510" s="103" t="s">
        <v>621</v>
      </c>
      <c r="Z510" s="103" t="s">
        <v>621</v>
      </c>
      <c r="AA510" s="103" t="s">
        <v>623</v>
      </c>
      <c r="AB510" s="103" t="s">
        <v>621</v>
      </c>
      <c r="AD510" s="103">
        <f t="shared" si="58"/>
        <v>18</v>
      </c>
      <c r="AE510" s="103">
        <f t="shared" si="58"/>
        <v>4</v>
      </c>
      <c r="AF510" s="103"/>
      <c r="AG510" s="103">
        <f t="shared" si="59"/>
        <v>3</v>
      </c>
      <c r="AH510" s="103">
        <f t="shared" si="59"/>
        <v>0</v>
      </c>
      <c r="AI510" s="103">
        <f t="shared" si="53"/>
        <v>22</v>
      </c>
    </row>
    <row r="511" spans="1:35" x14ac:dyDescent="0.25">
      <c r="A511" s="101">
        <v>1910</v>
      </c>
      <c r="B511" s="67" t="s">
        <v>515</v>
      </c>
      <c r="C511" s="67" t="s">
        <v>506</v>
      </c>
      <c r="D511" s="103" t="s">
        <v>622</v>
      </c>
      <c r="E511" s="103" t="s">
        <v>621</v>
      </c>
      <c r="F511" s="103" t="s">
        <v>621</v>
      </c>
      <c r="G511" s="103" t="s">
        <v>621</v>
      </c>
      <c r="H511" s="103" t="s">
        <v>622</v>
      </c>
      <c r="I511" s="103" t="s">
        <v>621</v>
      </c>
      <c r="J511" s="103" t="s">
        <v>621</v>
      </c>
      <c r="K511" s="103" t="s">
        <v>622</v>
      </c>
      <c r="L511" s="103" t="s">
        <v>623</v>
      </c>
      <c r="M511" s="103" t="s">
        <v>622</v>
      </c>
      <c r="N511" s="103" t="s">
        <v>621</v>
      </c>
      <c r="O511" s="103" t="s">
        <v>621</v>
      </c>
      <c r="P511" s="103" t="s">
        <v>622</v>
      </c>
      <c r="Q511" s="103" t="s">
        <v>622</v>
      </c>
      <c r="R511" s="103" t="s">
        <v>621</v>
      </c>
      <c r="S511" s="103" t="s">
        <v>621</v>
      </c>
      <c r="T511" s="103" t="s">
        <v>623</v>
      </c>
      <c r="U511" s="103" t="s">
        <v>621</v>
      </c>
      <c r="V511" s="103" t="s">
        <v>622</v>
      </c>
      <c r="W511" s="103" t="s">
        <v>621</v>
      </c>
      <c r="X511" s="103" t="s">
        <v>622</v>
      </c>
      <c r="Y511" s="103" t="s">
        <v>621</v>
      </c>
      <c r="Z511" s="103" t="s">
        <v>623</v>
      </c>
      <c r="AA511" s="103" t="s">
        <v>622</v>
      </c>
      <c r="AB511" s="103" t="s">
        <v>621</v>
      </c>
      <c r="AD511" s="103">
        <f t="shared" si="58"/>
        <v>13</v>
      </c>
      <c r="AE511" s="103">
        <f t="shared" si="58"/>
        <v>9</v>
      </c>
      <c r="AF511" s="103"/>
      <c r="AG511" s="103">
        <f t="shared" si="59"/>
        <v>3</v>
      </c>
      <c r="AH511" s="103">
        <f t="shared" si="59"/>
        <v>0</v>
      </c>
      <c r="AI511" s="103">
        <f t="shared" si="53"/>
        <v>22</v>
      </c>
    </row>
    <row r="512" spans="1:35" x14ac:dyDescent="0.25">
      <c r="A512" s="101">
        <v>1911</v>
      </c>
      <c r="B512" s="67" t="s">
        <v>516</v>
      </c>
      <c r="C512" s="67" t="s">
        <v>506</v>
      </c>
      <c r="D512" s="103" t="s">
        <v>621</v>
      </c>
      <c r="E512" s="103" t="s">
        <v>621</v>
      </c>
      <c r="F512" s="103" t="s">
        <v>621</v>
      </c>
      <c r="G512" s="103" t="s">
        <v>621</v>
      </c>
      <c r="H512" s="103" t="s">
        <v>622</v>
      </c>
      <c r="I512" s="103" t="s">
        <v>621</v>
      </c>
      <c r="J512" s="103" t="s">
        <v>621</v>
      </c>
      <c r="K512" s="103" t="s">
        <v>621</v>
      </c>
      <c r="L512" s="103" t="s">
        <v>621</v>
      </c>
      <c r="M512" s="103" t="s">
        <v>622</v>
      </c>
      <c r="N512" s="103" t="s">
        <v>623</v>
      </c>
      <c r="O512" s="103" t="s">
        <v>621</v>
      </c>
      <c r="P512" s="103" t="s">
        <v>621</v>
      </c>
      <c r="Q512" s="103" t="s">
        <v>622</v>
      </c>
      <c r="R512" s="103" t="s">
        <v>621</v>
      </c>
      <c r="S512" s="103" t="s">
        <v>621</v>
      </c>
      <c r="T512" s="103" t="s">
        <v>623</v>
      </c>
      <c r="U512" s="103" t="s">
        <v>621</v>
      </c>
      <c r="V512" s="103" t="s">
        <v>621</v>
      </c>
      <c r="W512" s="103" t="s">
        <v>621</v>
      </c>
      <c r="X512" s="103" t="s">
        <v>621</v>
      </c>
      <c r="Y512" s="103" t="s">
        <v>621</v>
      </c>
      <c r="Z512" s="103" t="s">
        <v>621</v>
      </c>
      <c r="AA512" s="103" t="s">
        <v>623</v>
      </c>
      <c r="AB512" s="103" t="s">
        <v>621</v>
      </c>
      <c r="AD512" s="103">
        <f t="shared" si="58"/>
        <v>19</v>
      </c>
      <c r="AE512" s="103">
        <f t="shared" si="58"/>
        <v>3</v>
      </c>
      <c r="AF512" s="103"/>
      <c r="AG512" s="103">
        <f t="shared" si="59"/>
        <v>3</v>
      </c>
      <c r="AH512" s="103">
        <f t="shared" si="59"/>
        <v>0</v>
      </c>
      <c r="AI512" s="103">
        <f t="shared" si="53"/>
        <v>22</v>
      </c>
    </row>
    <row r="513" spans="1:35" x14ac:dyDescent="0.25">
      <c r="A513" s="101">
        <v>1912</v>
      </c>
      <c r="B513" s="67" t="s">
        <v>517</v>
      </c>
      <c r="C513" s="67" t="s">
        <v>506</v>
      </c>
      <c r="D513" s="103" t="s">
        <v>621</v>
      </c>
      <c r="E513" s="103" t="s">
        <v>621</v>
      </c>
      <c r="F513" s="103" t="s">
        <v>621</v>
      </c>
      <c r="G513" s="103" t="s">
        <v>621</v>
      </c>
      <c r="H513" s="103" t="s">
        <v>622</v>
      </c>
      <c r="I513" s="103" t="s">
        <v>621</v>
      </c>
      <c r="J513" s="103" t="s">
        <v>621</v>
      </c>
      <c r="K513" s="103" t="s">
        <v>622</v>
      </c>
      <c r="L513" s="103" t="s">
        <v>621</v>
      </c>
      <c r="M513" s="103" t="s">
        <v>622</v>
      </c>
      <c r="N513" s="103" t="s">
        <v>621</v>
      </c>
      <c r="O513" s="103" t="s">
        <v>621</v>
      </c>
      <c r="P513" s="103" t="s">
        <v>621</v>
      </c>
      <c r="Q513" s="103" t="s">
        <v>622</v>
      </c>
      <c r="R513" s="103" t="s">
        <v>621</v>
      </c>
      <c r="S513" s="103" t="s">
        <v>621</v>
      </c>
      <c r="T513" s="103" t="s">
        <v>623</v>
      </c>
      <c r="U513" s="103" t="s">
        <v>621</v>
      </c>
      <c r="V513" s="103" t="s">
        <v>621</v>
      </c>
      <c r="W513" s="103" t="s">
        <v>621</v>
      </c>
      <c r="X513" s="103" t="s">
        <v>623</v>
      </c>
      <c r="Y513" s="103" t="s">
        <v>623</v>
      </c>
      <c r="Z513" s="103" t="s">
        <v>623</v>
      </c>
      <c r="AA513" s="103" t="s">
        <v>623</v>
      </c>
      <c r="AB513" s="103" t="s">
        <v>621</v>
      </c>
      <c r="AD513" s="103">
        <f t="shared" si="58"/>
        <v>16</v>
      </c>
      <c r="AE513" s="103">
        <f t="shared" si="58"/>
        <v>4</v>
      </c>
      <c r="AF513" s="103"/>
      <c r="AG513" s="103">
        <f t="shared" si="59"/>
        <v>5</v>
      </c>
      <c r="AH513" s="103">
        <f t="shared" si="59"/>
        <v>0</v>
      </c>
      <c r="AI513" s="103">
        <f t="shared" si="53"/>
        <v>20</v>
      </c>
    </row>
    <row r="514" spans="1:35" x14ac:dyDescent="0.25">
      <c r="A514" s="101">
        <v>1913</v>
      </c>
      <c r="B514" s="67" t="s">
        <v>518</v>
      </c>
      <c r="C514" s="67" t="s">
        <v>506</v>
      </c>
      <c r="D514" s="103" t="s">
        <v>622</v>
      </c>
      <c r="E514" s="103" t="s">
        <v>621</v>
      </c>
      <c r="F514" s="103" t="s">
        <v>621</v>
      </c>
      <c r="G514" s="103" t="s">
        <v>621</v>
      </c>
      <c r="H514" s="103" t="s">
        <v>622</v>
      </c>
      <c r="I514" s="103" t="s">
        <v>621</v>
      </c>
      <c r="J514" s="103" t="s">
        <v>623</v>
      </c>
      <c r="K514" s="103" t="s">
        <v>622</v>
      </c>
      <c r="L514" s="103" t="s">
        <v>623</v>
      </c>
      <c r="M514" s="103" t="s">
        <v>621</v>
      </c>
      <c r="N514" s="103" t="s">
        <v>621</v>
      </c>
      <c r="O514" s="103" t="s">
        <v>621</v>
      </c>
      <c r="P514" s="103" t="s">
        <v>622</v>
      </c>
      <c r="Q514" s="103" t="s">
        <v>622</v>
      </c>
      <c r="R514" s="103" t="s">
        <v>621</v>
      </c>
      <c r="S514" s="103" t="s">
        <v>621</v>
      </c>
      <c r="T514" s="103" t="s">
        <v>621</v>
      </c>
      <c r="U514" s="103" t="s">
        <v>621</v>
      </c>
      <c r="V514" s="103" t="s">
        <v>622</v>
      </c>
      <c r="W514" s="103" t="s">
        <v>621</v>
      </c>
      <c r="X514" s="103" t="s">
        <v>622</v>
      </c>
      <c r="Y514" s="103" t="s">
        <v>621</v>
      </c>
      <c r="Z514" s="103" t="s">
        <v>621</v>
      </c>
      <c r="AA514" s="103" t="s">
        <v>622</v>
      </c>
      <c r="AB514" s="103" t="s">
        <v>621</v>
      </c>
      <c r="AD514" s="103">
        <f t="shared" si="58"/>
        <v>15</v>
      </c>
      <c r="AE514" s="103">
        <f t="shared" si="58"/>
        <v>8</v>
      </c>
      <c r="AF514" s="103"/>
      <c r="AG514" s="103">
        <f t="shared" si="59"/>
        <v>2</v>
      </c>
      <c r="AH514" s="103">
        <f t="shared" si="59"/>
        <v>0</v>
      </c>
      <c r="AI514" s="103">
        <f t="shared" si="53"/>
        <v>23</v>
      </c>
    </row>
    <row r="515" spans="1:35" x14ac:dyDescent="0.25">
      <c r="A515" s="101">
        <v>1914</v>
      </c>
      <c r="B515" s="67" t="s">
        <v>519</v>
      </c>
      <c r="C515" s="67" t="s">
        <v>506</v>
      </c>
      <c r="D515" s="103" t="s">
        <v>622</v>
      </c>
      <c r="E515" s="103" t="s">
        <v>621</v>
      </c>
      <c r="F515" s="103" t="s">
        <v>623</v>
      </c>
      <c r="G515" s="103" t="s">
        <v>621</v>
      </c>
      <c r="H515" s="103" t="s">
        <v>622</v>
      </c>
      <c r="I515" s="103" t="s">
        <v>621</v>
      </c>
      <c r="J515" s="103" t="s">
        <v>621</v>
      </c>
      <c r="K515" s="103" t="s">
        <v>622</v>
      </c>
      <c r="L515" s="103" t="s">
        <v>623</v>
      </c>
      <c r="M515" s="103" t="s">
        <v>622</v>
      </c>
      <c r="N515" s="103" t="s">
        <v>621</v>
      </c>
      <c r="O515" s="103" t="s">
        <v>621</v>
      </c>
      <c r="P515" s="103" t="s">
        <v>621</v>
      </c>
      <c r="Q515" s="103" t="s">
        <v>622</v>
      </c>
      <c r="R515" s="103" t="s">
        <v>621</v>
      </c>
      <c r="S515" s="103" t="s">
        <v>621</v>
      </c>
      <c r="T515" s="103" t="s">
        <v>621</v>
      </c>
      <c r="U515" s="103" t="s">
        <v>621</v>
      </c>
      <c r="V515" s="103" t="s">
        <v>621</v>
      </c>
      <c r="W515" s="103" t="s">
        <v>621</v>
      </c>
      <c r="X515" s="103" t="s">
        <v>621</v>
      </c>
      <c r="Y515" s="103" t="s">
        <v>621</v>
      </c>
      <c r="Z515" s="103" t="s">
        <v>621</v>
      </c>
      <c r="AA515" s="103" t="s">
        <v>622</v>
      </c>
      <c r="AB515" s="103" t="s">
        <v>621</v>
      </c>
      <c r="AD515" s="103">
        <f t="shared" si="58"/>
        <v>17</v>
      </c>
      <c r="AE515" s="103">
        <f t="shared" si="58"/>
        <v>6</v>
      </c>
      <c r="AF515" s="103"/>
      <c r="AG515" s="103">
        <f t="shared" si="59"/>
        <v>2</v>
      </c>
      <c r="AH515" s="103">
        <f t="shared" si="59"/>
        <v>0</v>
      </c>
      <c r="AI515" s="103">
        <f t="shared" si="53"/>
        <v>23</v>
      </c>
    </row>
    <row r="516" spans="1:35" x14ac:dyDescent="0.25">
      <c r="A516" s="101">
        <v>1915</v>
      </c>
      <c r="B516" s="67" t="s">
        <v>520</v>
      </c>
      <c r="C516" s="67" t="s">
        <v>506</v>
      </c>
      <c r="D516" s="103" t="s">
        <v>621</v>
      </c>
      <c r="E516" s="103" t="s">
        <v>621</v>
      </c>
      <c r="F516" s="103" t="s">
        <v>621</v>
      </c>
      <c r="G516" s="103" t="s">
        <v>621</v>
      </c>
      <c r="H516" s="103" t="s">
        <v>622</v>
      </c>
      <c r="I516" s="103" t="s">
        <v>621</v>
      </c>
      <c r="J516" s="103" t="s">
        <v>621</v>
      </c>
      <c r="K516" s="103" t="s">
        <v>621</v>
      </c>
      <c r="L516" s="103" t="s">
        <v>623</v>
      </c>
      <c r="M516" s="103" t="s">
        <v>621</v>
      </c>
      <c r="N516" s="103" t="s">
        <v>621</v>
      </c>
      <c r="O516" s="103" t="s">
        <v>621</v>
      </c>
      <c r="P516" s="103" t="s">
        <v>621</v>
      </c>
      <c r="Q516" s="103" t="s">
        <v>622</v>
      </c>
      <c r="R516" s="103" t="s">
        <v>621</v>
      </c>
      <c r="S516" s="103" t="s">
        <v>621</v>
      </c>
      <c r="T516" s="103" t="s">
        <v>623</v>
      </c>
      <c r="U516" s="103" t="s">
        <v>621</v>
      </c>
      <c r="V516" s="103" t="s">
        <v>621</v>
      </c>
      <c r="W516" s="103" t="s">
        <v>621</v>
      </c>
      <c r="X516" s="103" t="s">
        <v>623</v>
      </c>
      <c r="Y516" s="103" t="s">
        <v>623</v>
      </c>
      <c r="Z516" s="103" t="s">
        <v>621</v>
      </c>
      <c r="AA516" s="103" t="s">
        <v>623</v>
      </c>
      <c r="AB516" s="103" t="s">
        <v>621</v>
      </c>
      <c r="AD516" s="103">
        <f t="shared" si="58"/>
        <v>18</v>
      </c>
      <c r="AE516" s="103">
        <f t="shared" si="58"/>
        <v>2</v>
      </c>
      <c r="AF516" s="103"/>
      <c r="AG516" s="103">
        <f t="shared" si="59"/>
        <v>5</v>
      </c>
      <c r="AH516" s="103">
        <f t="shared" si="59"/>
        <v>0</v>
      </c>
      <c r="AI516" s="103">
        <f t="shared" ref="AI516:AI568" si="60">AD516+AE516</f>
        <v>20</v>
      </c>
    </row>
    <row r="517" spans="1:35" x14ac:dyDescent="0.25">
      <c r="A517" s="101">
        <v>1916</v>
      </c>
      <c r="B517" s="67" t="s">
        <v>521</v>
      </c>
      <c r="C517" s="67" t="s">
        <v>506</v>
      </c>
      <c r="D517" s="103" t="s">
        <v>621</v>
      </c>
      <c r="E517" s="103" t="s">
        <v>621</v>
      </c>
      <c r="F517" s="103" t="s">
        <v>623</v>
      </c>
      <c r="G517" s="103" t="s">
        <v>621</v>
      </c>
      <c r="H517" s="103" t="s">
        <v>622</v>
      </c>
      <c r="I517" s="103" t="s">
        <v>621</v>
      </c>
      <c r="J517" s="103" t="s">
        <v>623</v>
      </c>
      <c r="K517" s="103" t="s">
        <v>622</v>
      </c>
      <c r="L517" s="103" t="s">
        <v>623</v>
      </c>
      <c r="M517" s="103" t="s">
        <v>622</v>
      </c>
      <c r="N517" s="103" t="s">
        <v>621</v>
      </c>
      <c r="O517" s="103" t="s">
        <v>621</v>
      </c>
      <c r="P517" s="103" t="s">
        <v>621</v>
      </c>
      <c r="Q517" s="103" t="s">
        <v>622</v>
      </c>
      <c r="R517" s="103" t="s">
        <v>621</v>
      </c>
      <c r="S517" s="103" t="s">
        <v>621</v>
      </c>
      <c r="T517" s="103" t="s">
        <v>621</v>
      </c>
      <c r="U517" s="103" t="s">
        <v>621</v>
      </c>
      <c r="V517" s="103" t="s">
        <v>621</v>
      </c>
      <c r="W517" s="103" t="s">
        <v>621</v>
      </c>
      <c r="X517" s="103" t="s">
        <v>621</v>
      </c>
      <c r="Y517" s="103" t="s">
        <v>621</v>
      </c>
      <c r="Z517" s="103" t="s">
        <v>621</v>
      </c>
      <c r="AA517" s="103" t="s">
        <v>621</v>
      </c>
      <c r="AB517" s="103" t="s">
        <v>621</v>
      </c>
      <c r="AD517" s="103">
        <f t="shared" si="58"/>
        <v>18</v>
      </c>
      <c r="AE517" s="103">
        <f t="shared" si="58"/>
        <v>4</v>
      </c>
      <c r="AF517" s="103"/>
      <c r="AG517" s="103">
        <f t="shared" si="59"/>
        <v>3</v>
      </c>
      <c r="AH517" s="103">
        <f t="shared" si="59"/>
        <v>0</v>
      </c>
      <c r="AI517" s="103">
        <f t="shared" si="60"/>
        <v>22</v>
      </c>
    </row>
    <row r="518" spans="1:35" x14ac:dyDescent="0.25">
      <c r="A518" s="101">
        <v>1917</v>
      </c>
      <c r="B518" s="67" t="s">
        <v>522</v>
      </c>
      <c r="C518" s="67" t="s">
        <v>506</v>
      </c>
      <c r="D518" s="103" t="s">
        <v>622</v>
      </c>
      <c r="E518" s="103" t="s">
        <v>621</v>
      </c>
      <c r="F518" s="103" t="s">
        <v>621</v>
      </c>
      <c r="G518" s="103" t="s">
        <v>621</v>
      </c>
      <c r="H518" s="103" t="s">
        <v>622</v>
      </c>
      <c r="I518" s="103" t="s">
        <v>621</v>
      </c>
      <c r="J518" s="103" t="s">
        <v>621</v>
      </c>
      <c r="K518" s="103" t="s">
        <v>622</v>
      </c>
      <c r="L518" s="103" t="s">
        <v>623</v>
      </c>
      <c r="M518" s="103" t="s">
        <v>622</v>
      </c>
      <c r="N518" s="103" t="s">
        <v>621</v>
      </c>
      <c r="O518" s="103" t="s">
        <v>621</v>
      </c>
      <c r="P518" s="103" t="s">
        <v>622</v>
      </c>
      <c r="Q518" s="103" t="s">
        <v>622</v>
      </c>
      <c r="R518" s="103" t="s">
        <v>621</v>
      </c>
      <c r="S518" s="103" t="s">
        <v>621</v>
      </c>
      <c r="T518" s="103" t="s">
        <v>621</v>
      </c>
      <c r="U518" s="103" t="s">
        <v>621</v>
      </c>
      <c r="V518" s="103" t="s">
        <v>622</v>
      </c>
      <c r="W518" s="103" t="s">
        <v>621</v>
      </c>
      <c r="X518" s="103" t="s">
        <v>622</v>
      </c>
      <c r="Y518" s="103" t="s">
        <v>621</v>
      </c>
      <c r="Z518" s="103" t="s">
        <v>621</v>
      </c>
      <c r="AA518" s="103" t="s">
        <v>622</v>
      </c>
      <c r="AB518" s="103" t="s">
        <v>621</v>
      </c>
      <c r="AD518" s="103">
        <f t="shared" si="58"/>
        <v>15</v>
      </c>
      <c r="AE518" s="103">
        <f t="shared" si="58"/>
        <v>9</v>
      </c>
      <c r="AF518" s="103"/>
      <c r="AG518" s="103">
        <f t="shared" si="59"/>
        <v>1</v>
      </c>
      <c r="AH518" s="103">
        <f t="shared" si="59"/>
        <v>0</v>
      </c>
      <c r="AI518" s="103">
        <f t="shared" si="60"/>
        <v>24</v>
      </c>
    </row>
    <row r="519" spans="1:35" x14ac:dyDescent="0.25">
      <c r="A519" s="101">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621</v>
      </c>
      <c r="AD519" s="103">
        <f t="shared" si="58"/>
        <v>24</v>
      </c>
      <c r="AE519" s="103">
        <f t="shared" si="58"/>
        <v>1</v>
      </c>
      <c r="AF519" s="103"/>
      <c r="AG519" s="103">
        <f t="shared" si="59"/>
        <v>0</v>
      </c>
      <c r="AH519" s="103">
        <f t="shared" si="59"/>
        <v>0</v>
      </c>
      <c r="AI519" s="103">
        <f t="shared" si="60"/>
        <v>25</v>
      </c>
    </row>
    <row r="520" spans="1:35" x14ac:dyDescent="0.25">
      <c r="A520" s="101">
        <v>1919</v>
      </c>
      <c r="B520" s="67" t="s">
        <v>524</v>
      </c>
      <c r="C520" s="67" t="s">
        <v>506</v>
      </c>
      <c r="D520" s="103" t="s">
        <v>621</v>
      </c>
      <c r="E520" s="103" t="s">
        <v>621</v>
      </c>
      <c r="F520" s="103" t="s">
        <v>621</v>
      </c>
      <c r="G520" s="103" t="s">
        <v>621</v>
      </c>
      <c r="H520" s="103" t="s">
        <v>622</v>
      </c>
      <c r="I520" s="103" t="s">
        <v>621</v>
      </c>
      <c r="J520" s="103" t="s">
        <v>621</v>
      </c>
      <c r="K520" s="103" t="s">
        <v>622</v>
      </c>
      <c r="L520" s="103" t="s">
        <v>623</v>
      </c>
      <c r="M520" s="103" t="s">
        <v>621</v>
      </c>
      <c r="N520" s="103" t="s">
        <v>621</v>
      </c>
      <c r="O520" s="103" t="s">
        <v>621</v>
      </c>
      <c r="P520" s="103" t="s">
        <v>621</v>
      </c>
      <c r="Q520" s="103" t="s">
        <v>622</v>
      </c>
      <c r="R520" s="103" t="s">
        <v>621</v>
      </c>
      <c r="S520" s="103" t="s">
        <v>621</v>
      </c>
      <c r="T520" s="103" t="s">
        <v>621</v>
      </c>
      <c r="U520" s="103" t="s">
        <v>621</v>
      </c>
      <c r="V520" s="103" t="s">
        <v>621</v>
      </c>
      <c r="W520" s="103" t="s">
        <v>621</v>
      </c>
      <c r="X520" s="103" t="s">
        <v>623</v>
      </c>
      <c r="Y520" s="103" t="s">
        <v>623</v>
      </c>
      <c r="Z520" s="103" t="s">
        <v>621</v>
      </c>
      <c r="AA520" s="103" t="s">
        <v>621</v>
      </c>
      <c r="AB520" s="103" t="s">
        <v>621</v>
      </c>
      <c r="AD520" s="103">
        <f t="shared" si="58"/>
        <v>19</v>
      </c>
      <c r="AE520" s="103">
        <f t="shared" si="58"/>
        <v>3</v>
      </c>
      <c r="AF520" s="103"/>
      <c r="AG520" s="103">
        <f t="shared" si="59"/>
        <v>3</v>
      </c>
      <c r="AH520" s="103">
        <f t="shared" si="59"/>
        <v>0</v>
      </c>
      <c r="AI520" s="103">
        <f t="shared" si="60"/>
        <v>22</v>
      </c>
    </row>
    <row r="521" spans="1:35" x14ac:dyDescent="0.25">
      <c r="A521" s="101">
        <v>1920</v>
      </c>
      <c r="B521" s="67" t="s">
        <v>525</v>
      </c>
      <c r="C521" s="67" t="s">
        <v>506</v>
      </c>
      <c r="D521" s="103" t="s">
        <v>621</v>
      </c>
      <c r="E521" s="103" t="s">
        <v>621</v>
      </c>
      <c r="F521" s="103" t="s">
        <v>621</v>
      </c>
      <c r="G521" s="103" t="s">
        <v>621</v>
      </c>
      <c r="H521" s="103" t="s">
        <v>622</v>
      </c>
      <c r="I521" s="103" t="s">
        <v>621</v>
      </c>
      <c r="J521" s="103" t="s">
        <v>621</v>
      </c>
      <c r="K521" s="103" t="s">
        <v>622</v>
      </c>
      <c r="L521" s="103" t="s">
        <v>623</v>
      </c>
      <c r="M521" s="103" t="s">
        <v>622</v>
      </c>
      <c r="N521" s="103" t="s">
        <v>621</v>
      </c>
      <c r="O521" s="103" t="s">
        <v>621</v>
      </c>
      <c r="P521" s="103" t="s">
        <v>621</v>
      </c>
      <c r="Q521" s="103" t="s">
        <v>621</v>
      </c>
      <c r="R521" s="103" t="s">
        <v>621</v>
      </c>
      <c r="S521" s="103" t="s">
        <v>621</v>
      </c>
      <c r="T521" s="103" t="s">
        <v>621</v>
      </c>
      <c r="U521" s="103" t="s">
        <v>621</v>
      </c>
      <c r="V521" s="103" t="s">
        <v>621</v>
      </c>
      <c r="W521" s="103" t="s">
        <v>621</v>
      </c>
      <c r="X521" s="103" t="s">
        <v>623</v>
      </c>
      <c r="Y521" s="103" t="s">
        <v>621</v>
      </c>
      <c r="Z521" s="103" t="s">
        <v>621</v>
      </c>
      <c r="AA521" s="103" t="s">
        <v>621</v>
      </c>
      <c r="AB521" s="103" t="s">
        <v>621</v>
      </c>
      <c r="AD521" s="103">
        <f t="shared" si="58"/>
        <v>20</v>
      </c>
      <c r="AE521" s="103">
        <f t="shared" si="58"/>
        <v>3</v>
      </c>
      <c r="AF521" s="103"/>
      <c r="AG521" s="103">
        <f t="shared" si="59"/>
        <v>2</v>
      </c>
      <c r="AH521" s="103">
        <f t="shared" si="59"/>
        <v>0</v>
      </c>
      <c r="AI521" s="103">
        <f t="shared" si="60"/>
        <v>23</v>
      </c>
    </row>
    <row r="522" spans="1:35" x14ac:dyDescent="0.25">
      <c r="A522" s="101">
        <v>1921</v>
      </c>
      <c r="B522" s="67" t="s">
        <v>526</v>
      </c>
      <c r="C522" s="67" t="s">
        <v>506</v>
      </c>
      <c r="D522" s="103" t="s">
        <v>622</v>
      </c>
      <c r="E522" s="103" t="s">
        <v>621</v>
      </c>
      <c r="F522" s="103" t="s">
        <v>621</v>
      </c>
      <c r="G522" s="103" t="s">
        <v>621</v>
      </c>
      <c r="H522" s="103" t="s">
        <v>622</v>
      </c>
      <c r="I522" s="103" t="s">
        <v>621</v>
      </c>
      <c r="J522" s="103" t="s">
        <v>621</v>
      </c>
      <c r="K522" s="103" t="s">
        <v>622</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621</v>
      </c>
      <c r="X522" s="103" t="s">
        <v>622</v>
      </c>
      <c r="Y522" s="103" t="s">
        <v>621</v>
      </c>
      <c r="Z522" s="103" t="s">
        <v>621</v>
      </c>
      <c r="AA522" s="103" t="s">
        <v>622</v>
      </c>
      <c r="AB522" s="103" t="s">
        <v>623</v>
      </c>
      <c r="AD522" s="103">
        <f t="shared" si="58"/>
        <v>18</v>
      </c>
      <c r="AE522" s="103">
        <f t="shared" si="58"/>
        <v>6</v>
      </c>
      <c r="AF522" s="103"/>
      <c r="AG522" s="103">
        <f t="shared" si="59"/>
        <v>1</v>
      </c>
      <c r="AH522" s="103">
        <f t="shared" si="59"/>
        <v>0</v>
      </c>
      <c r="AI522" s="103">
        <f t="shared" si="60"/>
        <v>24</v>
      </c>
    </row>
    <row r="523" spans="1:35" x14ac:dyDescent="0.25">
      <c r="A523" s="101">
        <v>1922</v>
      </c>
      <c r="B523" s="67" t="s">
        <v>527</v>
      </c>
      <c r="C523" s="67" t="s">
        <v>506</v>
      </c>
      <c r="D523" s="103" t="s">
        <v>621</v>
      </c>
      <c r="E523" s="103" t="s">
        <v>621</v>
      </c>
      <c r="F523" s="103" t="s">
        <v>621</v>
      </c>
      <c r="G523" s="103" t="s">
        <v>621</v>
      </c>
      <c r="H523" s="103" t="s">
        <v>622</v>
      </c>
      <c r="I523" s="103" t="s">
        <v>621</v>
      </c>
      <c r="J523" s="103" t="s">
        <v>623</v>
      </c>
      <c r="K523" s="103" t="s">
        <v>621</v>
      </c>
      <c r="L523" s="103" t="s">
        <v>623</v>
      </c>
      <c r="M523" s="103" t="s">
        <v>622</v>
      </c>
      <c r="N523" s="103" t="s">
        <v>621</v>
      </c>
      <c r="O523" s="103" t="s">
        <v>621</v>
      </c>
      <c r="P523" s="103" t="s">
        <v>621</v>
      </c>
      <c r="Q523" s="103" t="s">
        <v>622</v>
      </c>
      <c r="R523" s="103" t="s">
        <v>621</v>
      </c>
      <c r="S523" s="103" t="s">
        <v>621</v>
      </c>
      <c r="T523" s="103" t="s">
        <v>621</v>
      </c>
      <c r="U523" s="103" t="s">
        <v>621</v>
      </c>
      <c r="V523" s="103" t="s">
        <v>621</v>
      </c>
      <c r="W523" s="103" t="s">
        <v>621</v>
      </c>
      <c r="X523" s="103" t="s">
        <v>621</v>
      </c>
      <c r="Y523" s="103" t="s">
        <v>621</v>
      </c>
      <c r="Z523" s="103" t="s">
        <v>621</v>
      </c>
      <c r="AA523" s="103" t="s">
        <v>621</v>
      </c>
      <c r="AB523" s="103" t="s">
        <v>621</v>
      </c>
      <c r="AD523" s="103">
        <f t="shared" si="58"/>
        <v>20</v>
      </c>
      <c r="AE523" s="103">
        <f t="shared" si="58"/>
        <v>3</v>
      </c>
      <c r="AF523" s="103"/>
      <c r="AG523" s="103">
        <f t="shared" si="59"/>
        <v>2</v>
      </c>
      <c r="AH523" s="103">
        <f t="shared" si="59"/>
        <v>0</v>
      </c>
      <c r="AI523" s="103">
        <f t="shared" si="60"/>
        <v>23</v>
      </c>
    </row>
    <row r="524" spans="1:35" x14ac:dyDescent="0.25">
      <c r="A524" s="101">
        <v>1923</v>
      </c>
      <c r="B524" s="67" t="s">
        <v>528</v>
      </c>
      <c r="C524" s="67" t="s">
        <v>506</v>
      </c>
      <c r="D524" s="103" t="s">
        <v>622</v>
      </c>
      <c r="E524" s="103" t="s">
        <v>622</v>
      </c>
      <c r="F524" s="103" t="s">
        <v>623</v>
      </c>
      <c r="G524" s="103" t="s">
        <v>621</v>
      </c>
      <c r="H524" s="103" t="s">
        <v>622</v>
      </c>
      <c r="I524" s="103" t="s">
        <v>621</v>
      </c>
      <c r="J524" s="103" t="s">
        <v>623</v>
      </c>
      <c r="K524" s="103" t="s">
        <v>622</v>
      </c>
      <c r="L524" s="103" t="s">
        <v>623</v>
      </c>
      <c r="M524" s="103" t="s">
        <v>622</v>
      </c>
      <c r="N524" s="103" t="s">
        <v>621</v>
      </c>
      <c r="O524" s="103" t="s">
        <v>621</v>
      </c>
      <c r="P524" s="103" t="s">
        <v>622</v>
      </c>
      <c r="Q524" s="103" t="s">
        <v>622</v>
      </c>
      <c r="R524" s="103" t="s">
        <v>621</v>
      </c>
      <c r="S524" s="103" t="s">
        <v>621</v>
      </c>
      <c r="T524" s="103" t="s">
        <v>621</v>
      </c>
      <c r="U524" s="103" t="s">
        <v>622</v>
      </c>
      <c r="V524" s="103" t="s">
        <v>622</v>
      </c>
      <c r="W524" s="103" t="s">
        <v>621</v>
      </c>
      <c r="X524" s="103" t="s">
        <v>622</v>
      </c>
      <c r="Y524" s="103" t="s">
        <v>621</v>
      </c>
      <c r="Z524" s="103" t="s">
        <v>621</v>
      </c>
      <c r="AA524" s="103" t="s">
        <v>622</v>
      </c>
      <c r="AB524" s="103" t="s">
        <v>623</v>
      </c>
      <c r="AD524" s="103">
        <f t="shared" ref="AD524:AE543" si="61">COUNTIF($D524:$AB524,AD$3)</f>
        <v>10</v>
      </c>
      <c r="AE524" s="103">
        <f t="shared" si="61"/>
        <v>11</v>
      </c>
      <c r="AF524" s="103"/>
      <c r="AG524" s="103">
        <f t="shared" ref="AG524:AH543" si="62">COUNTIF($D524:$AB524,AG$3)</f>
        <v>4</v>
      </c>
      <c r="AH524" s="103">
        <f t="shared" si="62"/>
        <v>0</v>
      </c>
      <c r="AI524" s="103">
        <f t="shared" si="60"/>
        <v>21</v>
      </c>
    </row>
    <row r="525" spans="1:35" x14ac:dyDescent="0.25">
      <c r="A525" s="101">
        <v>1924</v>
      </c>
      <c r="B525" s="67" t="s">
        <v>529</v>
      </c>
      <c r="C525" s="67" t="s">
        <v>506</v>
      </c>
      <c r="D525" s="103" t="s">
        <v>621</v>
      </c>
      <c r="E525" s="103" t="s">
        <v>621</v>
      </c>
      <c r="F525" s="103" t="s">
        <v>621</v>
      </c>
      <c r="G525" s="103" t="s">
        <v>621</v>
      </c>
      <c r="H525" s="103" t="s">
        <v>622</v>
      </c>
      <c r="I525" s="103" t="s">
        <v>621</v>
      </c>
      <c r="J525" s="103" t="s">
        <v>621</v>
      </c>
      <c r="K525" s="103" t="s">
        <v>622</v>
      </c>
      <c r="L525" s="103" t="s">
        <v>621</v>
      </c>
      <c r="M525" s="103" t="s">
        <v>622</v>
      </c>
      <c r="N525" s="103" t="s">
        <v>621</v>
      </c>
      <c r="O525" s="103" t="s">
        <v>621</v>
      </c>
      <c r="P525" s="103" t="s">
        <v>621</v>
      </c>
      <c r="Q525" s="103" t="s">
        <v>622</v>
      </c>
      <c r="R525" s="103" t="s">
        <v>621</v>
      </c>
      <c r="S525" s="103" t="s">
        <v>621</v>
      </c>
      <c r="T525" s="103" t="s">
        <v>621</v>
      </c>
      <c r="U525" s="103" t="s">
        <v>621</v>
      </c>
      <c r="V525" s="103" t="s">
        <v>621</v>
      </c>
      <c r="W525" s="103" t="s">
        <v>621</v>
      </c>
      <c r="X525" s="103" t="s">
        <v>623</v>
      </c>
      <c r="Y525" s="103" t="s">
        <v>623</v>
      </c>
      <c r="Z525" s="103" t="s">
        <v>621</v>
      </c>
      <c r="AA525" s="103" t="s">
        <v>622</v>
      </c>
      <c r="AB525" s="103" t="s">
        <v>621</v>
      </c>
      <c r="AD525" s="103">
        <f t="shared" si="61"/>
        <v>18</v>
      </c>
      <c r="AE525" s="103">
        <f t="shared" si="61"/>
        <v>5</v>
      </c>
      <c r="AF525" s="103"/>
      <c r="AG525" s="103">
        <f t="shared" si="62"/>
        <v>2</v>
      </c>
      <c r="AH525" s="103">
        <f t="shared" si="62"/>
        <v>0</v>
      </c>
      <c r="AI525" s="103">
        <f t="shared" si="60"/>
        <v>23</v>
      </c>
    </row>
    <row r="526" spans="1:35" x14ac:dyDescent="0.25">
      <c r="A526" s="101">
        <v>2001</v>
      </c>
      <c r="B526" s="67" t="s">
        <v>530</v>
      </c>
      <c r="C526" s="67" t="s">
        <v>531</v>
      </c>
      <c r="D526" s="103" t="s">
        <v>621</v>
      </c>
      <c r="E526" s="103" t="s">
        <v>621</v>
      </c>
      <c r="F526" s="103" t="s">
        <v>621</v>
      </c>
      <c r="G526" s="103" t="s">
        <v>621</v>
      </c>
      <c r="H526" s="103" t="s">
        <v>623</v>
      </c>
      <c r="I526" s="103" t="s">
        <v>621</v>
      </c>
      <c r="J526" s="103" t="s">
        <v>621</v>
      </c>
      <c r="K526" s="103" t="s">
        <v>622</v>
      </c>
      <c r="L526" s="103" t="s">
        <v>621</v>
      </c>
      <c r="M526" s="103" t="s">
        <v>622</v>
      </c>
      <c r="N526" s="103" t="s">
        <v>623</v>
      </c>
      <c r="O526" s="103" t="s">
        <v>621</v>
      </c>
      <c r="P526" s="103" t="s">
        <v>621</v>
      </c>
      <c r="Q526" s="103" t="s">
        <v>622</v>
      </c>
      <c r="R526" s="103" t="s">
        <v>621</v>
      </c>
      <c r="S526" s="103" t="s">
        <v>621</v>
      </c>
      <c r="T526" s="103" t="s">
        <v>621</v>
      </c>
      <c r="U526" s="103" t="s">
        <v>621</v>
      </c>
      <c r="V526" s="103" t="s">
        <v>621</v>
      </c>
      <c r="W526" s="103" t="s">
        <v>621</v>
      </c>
      <c r="X526" s="103" t="s">
        <v>621</v>
      </c>
      <c r="Y526" s="103" t="s">
        <v>621</v>
      </c>
      <c r="Z526" s="103" t="s">
        <v>621</v>
      </c>
      <c r="AA526" s="103" t="s">
        <v>621</v>
      </c>
      <c r="AB526" s="103" t="s">
        <v>623</v>
      </c>
      <c r="AD526" s="103">
        <f t="shared" si="61"/>
        <v>19</v>
      </c>
      <c r="AE526" s="103">
        <f t="shared" si="61"/>
        <v>3</v>
      </c>
      <c r="AF526" s="103"/>
      <c r="AG526" s="103">
        <f t="shared" si="62"/>
        <v>3</v>
      </c>
      <c r="AH526" s="103">
        <f t="shared" si="62"/>
        <v>0</v>
      </c>
      <c r="AI526" s="103">
        <f t="shared" si="60"/>
        <v>22</v>
      </c>
    </row>
    <row r="527" spans="1:3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622</v>
      </c>
      <c r="N527" s="103" t="s">
        <v>621</v>
      </c>
      <c r="O527" s="103" t="s">
        <v>621</v>
      </c>
      <c r="P527" s="103" t="s">
        <v>621</v>
      </c>
      <c r="Q527" s="103" t="s">
        <v>622</v>
      </c>
      <c r="R527" s="103" t="s">
        <v>621</v>
      </c>
      <c r="S527" s="103" t="s">
        <v>621</v>
      </c>
      <c r="T527" s="103" t="s">
        <v>623</v>
      </c>
      <c r="U527" s="103" t="s">
        <v>621</v>
      </c>
      <c r="V527" s="103" t="s">
        <v>621</v>
      </c>
      <c r="W527" s="103" t="s">
        <v>621</v>
      </c>
      <c r="X527" s="103" t="s">
        <v>623</v>
      </c>
      <c r="Y527" s="103" t="s">
        <v>623</v>
      </c>
      <c r="Z527" s="103" t="s">
        <v>621</v>
      </c>
      <c r="AA527" s="103" t="s">
        <v>621</v>
      </c>
      <c r="AB527" s="103" t="s">
        <v>621</v>
      </c>
      <c r="AD527" s="103">
        <f t="shared" si="61"/>
        <v>20</v>
      </c>
      <c r="AE527" s="103">
        <f t="shared" si="61"/>
        <v>2</v>
      </c>
      <c r="AF527" s="103"/>
      <c r="AG527" s="103">
        <f t="shared" si="62"/>
        <v>3</v>
      </c>
      <c r="AH527" s="103">
        <f t="shared" si="62"/>
        <v>0</v>
      </c>
      <c r="AI527" s="103">
        <f t="shared" si="60"/>
        <v>22</v>
      </c>
    </row>
    <row r="528" spans="1:35" x14ac:dyDescent="0.25">
      <c r="A528" s="101">
        <v>2003</v>
      </c>
      <c r="B528" s="67" t="s">
        <v>533</v>
      </c>
      <c r="C528" s="67" t="s">
        <v>531</v>
      </c>
      <c r="D528" s="103" t="s">
        <v>621</v>
      </c>
      <c r="E528" s="103" t="s">
        <v>621</v>
      </c>
      <c r="F528" s="103" t="s">
        <v>621</v>
      </c>
      <c r="G528" s="103" t="s">
        <v>621</v>
      </c>
      <c r="H528" s="103" t="s">
        <v>623</v>
      </c>
      <c r="I528" s="103" t="s">
        <v>621</v>
      </c>
      <c r="J528" s="103" t="s">
        <v>621</v>
      </c>
      <c r="K528" s="103" t="s">
        <v>622</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623</v>
      </c>
      <c r="Z528" s="103" t="s">
        <v>621</v>
      </c>
      <c r="AA528" s="103" t="s">
        <v>621</v>
      </c>
      <c r="AB528" s="103" t="s">
        <v>621</v>
      </c>
      <c r="AD528" s="103">
        <f t="shared" si="61"/>
        <v>21</v>
      </c>
      <c r="AE528" s="103">
        <f t="shared" si="61"/>
        <v>1</v>
      </c>
      <c r="AF528" s="103"/>
      <c r="AG528" s="103">
        <f t="shared" si="62"/>
        <v>3</v>
      </c>
      <c r="AH528" s="103">
        <f t="shared" si="62"/>
        <v>0</v>
      </c>
      <c r="AI528" s="103">
        <f t="shared" si="60"/>
        <v>22</v>
      </c>
    </row>
    <row r="529" spans="1:3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622</v>
      </c>
      <c r="R529" s="103" t="s">
        <v>621</v>
      </c>
      <c r="S529" s="103" t="s">
        <v>621</v>
      </c>
      <c r="T529" s="103" t="s">
        <v>623</v>
      </c>
      <c r="U529" s="103" t="s">
        <v>621</v>
      </c>
      <c r="V529" s="103" t="s">
        <v>621</v>
      </c>
      <c r="W529" s="103" t="s">
        <v>621</v>
      </c>
      <c r="X529" s="103" t="s">
        <v>621</v>
      </c>
      <c r="Y529" s="103" t="s">
        <v>621</v>
      </c>
      <c r="Z529" s="103" t="s">
        <v>623</v>
      </c>
      <c r="AA529" s="103" t="s">
        <v>623</v>
      </c>
      <c r="AB529" s="103" t="s">
        <v>621</v>
      </c>
      <c r="AD529" s="103">
        <f t="shared" si="61"/>
        <v>20</v>
      </c>
      <c r="AE529" s="103">
        <f t="shared" si="61"/>
        <v>1</v>
      </c>
      <c r="AF529" s="103"/>
      <c r="AG529" s="103">
        <f t="shared" si="62"/>
        <v>4</v>
      </c>
      <c r="AH529" s="103">
        <f t="shared" si="62"/>
        <v>0</v>
      </c>
      <c r="AI529" s="103">
        <f t="shared" si="60"/>
        <v>21</v>
      </c>
    </row>
    <row r="530" spans="1:35" x14ac:dyDescent="0.25">
      <c r="A530" s="101">
        <v>2005</v>
      </c>
      <c r="B530" s="67" t="s">
        <v>535</v>
      </c>
      <c r="C530" s="67" t="s">
        <v>531</v>
      </c>
      <c r="D530" s="103" t="s">
        <v>621</v>
      </c>
      <c r="E530" s="103" t="s">
        <v>621</v>
      </c>
      <c r="F530" s="103" t="s">
        <v>621</v>
      </c>
      <c r="G530" s="103" t="s">
        <v>621</v>
      </c>
      <c r="H530" s="103" t="s">
        <v>621</v>
      </c>
      <c r="I530" s="103" t="s">
        <v>621</v>
      </c>
      <c r="J530" s="103" t="s">
        <v>623</v>
      </c>
      <c r="K530" s="103" t="s">
        <v>622</v>
      </c>
      <c r="L530" s="103" t="s">
        <v>621</v>
      </c>
      <c r="M530" s="103" t="s">
        <v>621</v>
      </c>
      <c r="N530" s="103" t="s">
        <v>621</v>
      </c>
      <c r="O530" s="103" t="s">
        <v>621</v>
      </c>
      <c r="P530" s="103" t="s">
        <v>621</v>
      </c>
      <c r="Q530" s="103" t="s">
        <v>622</v>
      </c>
      <c r="R530" s="103" t="s">
        <v>621</v>
      </c>
      <c r="S530" s="103" t="s">
        <v>623</v>
      </c>
      <c r="T530" s="103" t="s">
        <v>621</v>
      </c>
      <c r="U530" s="103" t="s">
        <v>621</v>
      </c>
      <c r="V530" s="103" t="s">
        <v>621</v>
      </c>
      <c r="W530" s="103" t="s">
        <v>621</v>
      </c>
      <c r="X530" s="103" t="s">
        <v>621</v>
      </c>
      <c r="Y530" s="103" t="s">
        <v>621</v>
      </c>
      <c r="Z530" s="103" t="s">
        <v>621</v>
      </c>
      <c r="AA530" s="103" t="s">
        <v>621</v>
      </c>
      <c r="AB530" s="103" t="s">
        <v>621</v>
      </c>
      <c r="AD530" s="103">
        <f t="shared" si="61"/>
        <v>21</v>
      </c>
      <c r="AE530" s="103">
        <f t="shared" si="61"/>
        <v>2</v>
      </c>
      <c r="AF530" s="103"/>
      <c r="AG530" s="103">
        <f t="shared" si="62"/>
        <v>2</v>
      </c>
      <c r="AH530" s="103">
        <f t="shared" si="62"/>
        <v>0</v>
      </c>
      <c r="AI530" s="103">
        <f t="shared" si="60"/>
        <v>23</v>
      </c>
    </row>
    <row r="531" spans="1:35" x14ac:dyDescent="0.25">
      <c r="A531" s="101">
        <v>2006</v>
      </c>
      <c r="B531" s="67" t="s">
        <v>536</v>
      </c>
      <c r="C531" s="67" t="s">
        <v>531</v>
      </c>
      <c r="D531" s="103" t="s">
        <v>621</v>
      </c>
      <c r="E531" s="103" t="s">
        <v>621</v>
      </c>
      <c r="F531" s="103" t="s">
        <v>621</v>
      </c>
      <c r="G531" s="103" t="s">
        <v>621</v>
      </c>
      <c r="H531" s="103" t="s">
        <v>623</v>
      </c>
      <c r="I531" s="103" t="s">
        <v>621</v>
      </c>
      <c r="J531" s="103" t="s">
        <v>621</v>
      </c>
      <c r="K531" s="103" t="s">
        <v>622</v>
      </c>
      <c r="L531" s="103" t="s">
        <v>623</v>
      </c>
      <c r="M531" s="103" t="s">
        <v>621</v>
      </c>
      <c r="N531" s="103" t="s">
        <v>621</v>
      </c>
      <c r="O531" s="103" t="s">
        <v>621</v>
      </c>
      <c r="P531" s="103" t="s">
        <v>621</v>
      </c>
      <c r="Q531" s="103" t="s">
        <v>622</v>
      </c>
      <c r="R531" s="103" t="s">
        <v>621</v>
      </c>
      <c r="S531" s="103" t="s">
        <v>621</v>
      </c>
      <c r="T531" s="103" t="s">
        <v>621</v>
      </c>
      <c r="U531" s="103" t="s">
        <v>621</v>
      </c>
      <c r="V531" s="103" t="s">
        <v>621</v>
      </c>
      <c r="W531" s="103" t="s">
        <v>621</v>
      </c>
      <c r="X531" s="103" t="s">
        <v>621</v>
      </c>
      <c r="Y531" s="103" t="s">
        <v>621</v>
      </c>
      <c r="Z531" s="103" t="s">
        <v>621</v>
      </c>
      <c r="AA531" s="103" t="s">
        <v>621</v>
      </c>
      <c r="AB531" s="103" t="s">
        <v>621</v>
      </c>
      <c r="AD531" s="103">
        <f t="shared" si="61"/>
        <v>21</v>
      </c>
      <c r="AE531" s="103">
        <f t="shared" si="61"/>
        <v>2</v>
      </c>
      <c r="AF531" s="103"/>
      <c r="AG531" s="103">
        <f t="shared" si="62"/>
        <v>2</v>
      </c>
      <c r="AH531" s="103">
        <f t="shared" si="62"/>
        <v>0</v>
      </c>
      <c r="AI531" s="103">
        <f t="shared" si="60"/>
        <v>23</v>
      </c>
    </row>
    <row r="532" spans="1:35" x14ac:dyDescent="0.25">
      <c r="A532" s="101">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623</v>
      </c>
      <c r="O532" s="103" t="s">
        <v>621</v>
      </c>
      <c r="P532" s="103" t="s">
        <v>621</v>
      </c>
      <c r="Q532" s="103" t="s">
        <v>621</v>
      </c>
      <c r="R532" s="103" t="s">
        <v>621</v>
      </c>
      <c r="S532" s="103" t="s">
        <v>623</v>
      </c>
      <c r="T532" s="103" t="s">
        <v>621</v>
      </c>
      <c r="U532" s="103" t="s">
        <v>621</v>
      </c>
      <c r="V532" s="103" t="s">
        <v>621</v>
      </c>
      <c r="W532" s="103" t="s">
        <v>621</v>
      </c>
      <c r="X532" s="103" t="s">
        <v>621</v>
      </c>
      <c r="Y532" s="103" t="s">
        <v>621</v>
      </c>
      <c r="Z532" s="103" t="s">
        <v>621</v>
      </c>
      <c r="AA532" s="103" t="s">
        <v>623</v>
      </c>
      <c r="AB532" s="103" t="s">
        <v>621</v>
      </c>
      <c r="AD532" s="103">
        <f t="shared" si="61"/>
        <v>21</v>
      </c>
      <c r="AE532" s="103">
        <f t="shared" si="61"/>
        <v>0</v>
      </c>
      <c r="AF532" s="103"/>
      <c r="AG532" s="103">
        <f t="shared" si="62"/>
        <v>4</v>
      </c>
      <c r="AH532" s="103">
        <f t="shared" si="62"/>
        <v>0</v>
      </c>
      <c r="AI532" s="103">
        <f t="shared" si="60"/>
        <v>21</v>
      </c>
    </row>
    <row r="533" spans="1:35" x14ac:dyDescent="0.25">
      <c r="A533" s="101">
        <v>2008</v>
      </c>
      <c r="B533" s="67" t="s">
        <v>538</v>
      </c>
      <c r="C533" s="67" t="s">
        <v>531</v>
      </c>
      <c r="D533" s="103" t="s">
        <v>621</v>
      </c>
      <c r="E533" s="103" t="s">
        <v>621</v>
      </c>
      <c r="F533" s="103" t="s">
        <v>621</v>
      </c>
      <c r="G533" s="103" t="s">
        <v>621</v>
      </c>
      <c r="H533" s="103" t="s">
        <v>621</v>
      </c>
      <c r="I533" s="103" t="s">
        <v>621</v>
      </c>
      <c r="J533" s="103" t="s">
        <v>621</v>
      </c>
      <c r="K533" s="103" t="s">
        <v>622</v>
      </c>
      <c r="L533" s="103" t="s">
        <v>621</v>
      </c>
      <c r="M533" s="103" t="s">
        <v>622</v>
      </c>
      <c r="N533" s="103" t="s">
        <v>621</v>
      </c>
      <c r="O533" s="103" t="s">
        <v>623</v>
      </c>
      <c r="P533" s="103" t="s">
        <v>621</v>
      </c>
      <c r="Q533" s="103" t="s">
        <v>622</v>
      </c>
      <c r="R533" s="103" t="s">
        <v>621</v>
      </c>
      <c r="S533" s="103" t="s">
        <v>621</v>
      </c>
      <c r="T533" s="103" t="s">
        <v>621</v>
      </c>
      <c r="U533" s="103" t="s">
        <v>623</v>
      </c>
      <c r="V533" s="103" t="s">
        <v>621</v>
      </c>
      <c r="W533" s="103" t="s">
        <v>621</v>
      </c>
      <c r="X533" s="103" t="s">
        <v>621</v>
      </c>
      <c r="Y533" s="103" t="s">
        <v>621</v>
      </c>
      <c r="Z533" s="103" t="s">
        <v>621</v>
      </c>
      <c r="AA533" s="103" t="s">
        <v>621</v>
      </c>
      <c r="AB533" s="103" t="s">
        <v>623</v>
      </c>
      <c r="AD533" s="103">
        <f t="shared" si="61"/>
        <v>19</v>
      </c>
      <c r="AE533" s="103">
        <f t="shared" si="61"/>
        <v>3</v>
      </c>
      <c r="AF533" s="103"/>
      <c r="AG533" s="103">
        <f t="shared" si="62"/>
        <v>3</v>
      </c>
      <c r="AH533" s="103">
        <f t="shared" si="62"/>
        <v>0</v>
      </c>
      <c r="AI533" s="103">
        <f t="shared" si="60"/>
        <v>22</v>
      </c>
    </row>
    <row r="534" spans="1:35" x14ac:dyDescent="0.25">
      <c r="A534" s="101">
        <v>2009</v>
      </c>
      <c r="B534" s="67" t="s">
        <v>539</v>
      </c>
      <c r="C534" s="67" t="s">
        <v>531</v>
      </c>
      <c r="D534" s="103" t="s">
        <v>621</v>
      </c>
      <c r="E534" s="103" t="s">
        <v>621</v>
      </c>
      <c r="F534" s="103" t="s">
        <v>621</v>
      </c>
      <c r="G534" s="103" t="s">
        <v>621</v>
      </c>
      <c r="H534" s="103" t="s">
        <v>621</v>
      </c>
      <c r="I534" s="103" t="s">
        <v>621</v>
      </c>
      <c r="J534" s="103" t="s">
        <v>621</v>
      </c>
      <c r="K534" s="103" t="s">
        <v>621</v>
      </c>
      <c r="L534" s="103" t="s">
        <v>622</v>
      </c>
      <c r="M534" s="103" t="s">
        <v>621</v>
      </c>
      <c r="N534" s="103" t="s">
        <v>621</v>
      </c>
      <c r="O534" s="103" t="s">
        <v>621</v>
      </c>
      <c r="P534" s="103" t="s">
        <v>621</v>
      </c>
      <c r="Q534" s="103" t="s">
        <v>622</v>
      </c>
      <c r="R534" s="103" t="s">
        <v>621</v>
      </c>
      <c r="S534" s="103" t="s">
        <v>623</v>
      </c>
      <c r="T534" s="103" t="s">
        <v>623</v>
      </c>
      <c r="U534" s="103" t="s">
        <v>621</v>
      </c>
      <c r="V534" s="103" t="s">
        <v>621</v>
      </c>
      <c r="W534" s="103" t="s">
        <v>621</v>
      </c>
      <c r="X534" s="103" t="s">
        <v>623</v>
      </c>
      <c r="Y534" s="103" t="s">
        <v>623</v>
      </c>
      <c r="Z534" s="103" t="s">
        <v>621</v>
      </c>
      <c r="AA534" s="103" t="s">
        <v>621</v>
      </c>
      <c r="AB534" s="103" t="s">
        <v>621</v>
      </c>
      <c r="AD534" s="103">
        <f t="shared" si="61"/>
        <v>19</v>
      </c>
      <c r="AE534" s="103">
        <f t="shared" si="61"/>
        <v>2</v>
      </c>
      <c r="AF534" s="103"/>
      <c r="AG534" s="103">
        <f t="shared" si="62"/>
        <v>4</v>
      </c>
      <c r="AH534" s="103">
        <f t="shared" si="62"/>
        <v>0</v>
      </c>
      <c r="AI534" s="103">
        <f t="shared" si="60"/>
        <v>21</v>
      </c>
    </row>
    <row r="535" spans="1:35" x14ac:dyDescent="0.25">
      <c r="A535" s="101">
        <v>2010</v>
      </c>
      <c r="B535" s="67" t="s">
        <v>540</v>
      </c>
      <c r="C535" s="67" t="s">
        <v>531</v>
      </c>
      <c r="D535" s="103" t="s">
        <v>621</v>
      </c>
      <c r="E535" s="103" t="s">
        <v>623</v>
      </c>
      <c r="F535" s="103" t="s">
        <v>621</v>
      </c>
      <c r="G535" s="103" t="s">
        <v>621</v>
      </c>
      <c r="H535" s="103" t="s">
        <v>621</v>
      </c>
      <c r="I535" s="103" t="s">
        <v>621</v>
      </c>
      <c r="J535" s="103" t="s">
        <v>621</v>
      </c>
      <c r="K535" s="103" t="s">
        <v>622</v>
      </c>
      <c r="L535" s="103" t="s">
        <v>622</v>
      </c>
      <c r="M535" s="103" t="s">
        <v>622</v>
      </c>
      <c r="N535" s="103" t="s">
        <v>621</v>
      </c>
      <c r="O535" s="103" t="s">
        <v>621</v>
      </c>
      <c r="P535" s="103" t="s">
        <v>621</v>
      </c>
      <c r="Q535" s="103" t="s">
        <v>622</v>
      </c>
      <c r="R535" s="103" t="s">
        <v>621</v>
      </c>
      <c r="S535" s="103" t="s">
        <v>621</v>
      </c>
      <c r="T535" s="103" t="s">
        <v>621</v>
      </c>
      <c r="U535" s="103" t="s">
        <v>621</v>
      </c>
      <c r="V535" s="103" t="s">
        <v>621</v>
      </c>
      <c r="W535" s="103" t="s">
        <v>623</v>
      </c>
      <c r="X535" s="103" t="s">
        <v>621</v>
      </c>
      <c r="Y535" s="103" t="s">
        <v>621</v>
      </c>
      <c r="Z535" s="103" t="s">
        <v>621</v>
      </c>
      <c r="AA535" s="103" t="s">
        <v>621</v>
      </c>
      <c r="AB535" s="103" t="s">
        <v>621</v>
      </c>
      <c r="AD535" s="103">
        <f t="shared" si="61"/>
        <v>19</v>
      </c>
      <c r="AE535" s="103">
        <f t="shared" si="61"/>
        <v>4</v>
      </c>
      <c r="AF535" s="103"/>
      <c r="AG535" s="103">
        <f t="shared" si="62"/>
        <v>2</v>
      </c>
      <c r="AH535" s="103">
        <f t="shared" si="62"/>
        <v>0</v>
      </c>
      <c r="AI535" s="103">
        <f t="shared" si="60"/>
        <v>23</v>
      </c>
    </row>
    <row r="536" spans="1:35" x14ac:dyDescent="0.25">
      <c r="A536" s="101">
        <v>2011</v>
      </c>
      <c r="B536" s="67" t="s">
        <v>541</v>
      </c>
      <c r="C536" s="67" t="s">
        <v>531</v>
      </c>
      <c r="D536" s="103" t="s">
        <v>621</v>
      </c>
      <c r="E536" s="103" t="s">
        <v>621</v>
      </c>
      <c r="F536" s="103" t="s">
        <v>621</v>
      </c>
      <c r="G536" s="103" t="s">
        <v>621</v>
      </c>
      <c r="H536" s="103" t="s">
        <v>623</v>
      </c>
      <c r="I536" s="103" t="s">
        <v>621</v>
      </c>
      <c r="J536" s="103" t="s">
        <v>621</v>
      </c>
      <c r="K536" s="103" t="s">
        <v>622</v>
      </c>
      <c r="L536" s="103" t="s">
        <v>621</v>
      </c>
      <c r="M536" s="103" t="s">
        <v>622</v>
      </c>
      <c r="N536" s="103" t="s">
        <v>621</v>
      </c>
      <c r="O536" s="103" t="s">
        <v>621</v>
      </c>
      <c r="P536" s="103" t="s">
        <v>621</v>
      </c>
      <c r="Q536" s="103" t="s">
        <v>622</v>
      </c>
      <c r="R536" s="103" t="s">
        <v>621</v>
      </c>
      <c r="S536" s="103" t="s">
        <v>621</v>
      </c>
      <c r="T536" s="103" t="s">
        <v>621</v>
      </c>
      <c r="U536" s="103" t="s">
        <v>621</v>
      </c>
      <c r="V536" s="103" t="s">
        <v>621</v>
      </c>
      <c r="W536" s="103" t="s">
        <v>621</v>
      </c>
      <c r="X536" s="103" t="s">
        <v>621</v>
      </c>
      <c r="Y536" s="103" t="s">
        <v>621</v>
      </c>
      <c r="Z536" s="103" t="s">
        <v>621</v>
      </c>
      <c r="AA536" s="103" t="s">
        <v>621</v>
      </c>
      <c r="AB536" s="103" t="s">
        <v>621</v>
      </c>
      <c r="AD536" s="103">
        <f t="shared" si="61"/>
        <v>21</v>
      </c>
      <c r="AE536" s="103">
        <f t="shared" si="61"/>
        <v>3</v>
      </c>
      <c r="AF536" s="103"/>
      <c r="AG536" s="103">
        <f t="shared" si="62"/>
        <v>1</v>
      </c>
      <c r="AH536" s="103">
        <f t="shared" si="62"/>
        <v>0</v>
      </c>
      <c r="AI536" s="103">
        <f t="shared" si="60"/>
        <v>24</v>
      </c>
    </row>
    <row r="537" spans="1:35" x14ac:dyDescent="0.25">
      <c r="A537" s="101">
        <v>2012</v>
      </c>
      <c r="B537" s="67" t="s">
        <v>542</v>
      </c>
      <c r="C537" s="67" t="s">
        <v>531</v>
      </c>
      <c r="D537" s="103" t="s">
        <v>621</v>
      </c>
      <c r="E537" s="103" t="s">
        <v>621</v>
      </c>
      <c r="F537" s="103" t="s">
        <v>621</v>
      </c>
      <c r="G537" s="103" t="s">
        <v>621</v>
      </c>
      <c r="H537" s="103" t="s">
        <v>623</v>
      </c>
      <c r="I537" s="103" t="s">
        <v>621</v>
      </c>
      <c r="J537" s="103" t="s">
        <v>621</v>
      </c>
      <c r="K537" s="103" t="s">
        <v>621</v>
      </c>
      <c r="L537" s="103" t="s">
        <v>623</v>
      </c>
      <c r="M537" s="103" t="s">
        <v>621</v>
      </c>
      <c r="N537" s="103" t="s">
        <v>621</v>
      </c>
      <c r="O537" s="103" t="s">
        <v>621</v>
      </c>
      <c r="P537" s="103" t="s">
        <v>621</v>
      </c>
      <c r="Q537" s="103" t="s">
        <v>622</v>
      </c>
      <c r="R537" s="103" t="s">
        <v>621</v>
      </c>
      <c r="S537" s="103" t="s">
        <v>621</v>
      </c>
      <c r="T537" s="103" t="s">
        <v>623</v>
      </c>
      <c r="U537" s="103" t="s">
        <v>621</v>
      </c>
      <c r="V537" s="103" t="s">
        <v>621</v>
      </c>
      <c r="W537" s="103" t="s">
        <v>621</v>
      </c>
      <c r="X537" s="103" t="s">
        <v>623</v>
      </c>
      <c r="Y537" s="103" t="s">
        <v>621</v>
      </c>
      <c r="Z537" s="103" t="s">
        <v>621</v>
      </c>
      <c r="AA537" s="103" t="s">
        <v>621</v>
      </c>
      <c r="AB537" s="103" t="s">
        <v>621</v>
      </c>
      <c r="AD537" s="103">
        <f t="shared" si="61"/>
        <v>20</v>
      </c>
      <c r="AE537" s="103">
        <f t="shared" si="61"/>
        <v>1</v>
      </c>
      <c r="AF537" s="103"/>
      <c r="AG537" s="103">
        <f t="shared" si="62"/>
        <v>4</v>
      </c>
      <c r="AH537" s="103">
        <f t="shared" si="62"/>
        <v>0</v>
      </c>
      <c r="AI537" s="103">
        <f t="shared" si="60"/>
        <v>21</v>
      </c>
    </row>
    <row r="538" spans="1:35" x14ac:dyDescent="0.25">
      <c r="A538" s="101">
        <v>2013</v>
      </c>
      <c r="B538" s="67" t="s">
        <v>543</v>
      </c>
      <c r="C538" s="67" t="s">
        <v>531</v>
      </c>
      <c r="D538" s="103" t="s">
        <v>621</v>
      </c>
      <c r="E538" s="103" t="s">
        <v>621</v>
      </c>
      <c r="F538" s="103" t="s">
        <v>621</v>
      </c>
      <c r="G538" s="103" t="s">
        <v>621</v>
      </c>
      <c r="H538" s="103" t="s">
        <v>621</v>
      </c>
      <c r="I538" s="103" t="s">
        <v>621</v>
      </c>
      <c r="J538" s="103" t="s">
        <v>621</v>
      </c>
      <c r="K538" s="103" t="s">
        <v>623</v>
      </c>
      <c r="L538" s="103" t="s">
        <v>621</v>
      </c>
      <c r="M538" s="103" t="s">
        <v>621</v>
      </c>
      <c r="N538" s="103" t="s">
        <v>621</v>
      </c>
      <c r="O538" s="103" t="s">
        <v>621</v>
      </c>
      <c r="P538" s="103" t="s">
        <v>621</v>
      </c>
      <c r="Q538" s="103" t="s">
        <v>622</v>
      </c>
      <c r="R538" s="103" t="s">
        <v>621</v>
      </c>
      <c r="S538" s="103" t="s">
        <v>623</v>
      </c>
      <c r="T538" s="103" t="s">
        <v>623</v>
      </c>
      <c r="U538" s="103" t="s">
        <v>621</v>
      </c>
      <c r="V538" s="103" t="s">
        <v>621</v>
      </c>
      <c r="W538" s="103" t="s">
        <v>621</v>
      </c>
      <c r="X538" s="103" t="s">
        <v>623</v>
      </c>
      <c r="Y538" s="103" t="s">
        <v>621</v>
      </c>
      <c r="Z538" s="103" t="s">
        <v>621</v>
      </c>
      <c r="AA538" s="103" t="s">
        <v>621</v>
      </c>
      <c r="AB538" s="103" t="s">
        <v>621</v>
      </c>
      <c r="AD538" s="103">
        <f t="shared" si="61"/>
        <v>20</v>
      </c>
      <c r="AE538" s="103">
        <f t="shared" si="61"/>
        <v>1</v>
      </c>
      <c r="AF538" s="103"/>
      <c r="AG538" s="103">
        <f t="shared" si="62"/>
        <v>4</v>
      </c>
      <c r="AH538" s="103">
        <f t="shared" si="62"/>
        <v>0</v>
      </c>
      <c r="AI538" s="103">
        <f t="shared" si="60"/>
        <v>21</v>
      </c>
    </row>
    <row r="539" spans="1:35" x14ac:dyDescent="0.25">
      <c r="A539" s="101">
        <v>2014</v>
      </c>
      <c r="B539" s="67" t="s">
        <v>544</v>
      </c>
      <c r="C539" s="67" t="s">
        <v>531</v>
      </c>
      <c r="D539" s="103" t="s">
        <v>621</v>
      </c>
      <c r="E539" s="103" t="s">
        <v>621</v>
      </c>
      <c r="F539" s="103" t="s">
        <v>621</v>
      </c>
      <c r="G539" s="103" t="s">
        <v>621</v>
      </c>
      <c r="H539" s="103" t="s">
        <v>621</v>
      </c>
      <c r="I539" s="103" t="s">
        <v>621</v>
      </c>
      <c r="J539" s="103" t="s">
        <v>621</v>
      </c>
      <c r="K539" s="103" t="s">
        <v>622</v>
      </c>
      <c r="L539" s="103" t="s">
        <v>623</v>
      </c>
      <c r="M539" s="103" t="s">
        <v>623</v>
      </c>
      <c r="N539" s="103" t="s">
        <v>623</v>
      </c>
      <c r="O539" s="103" t="s">
        <v>621</v>
      </c>
      <c r="P539" s="103" t="s">
        <v>621</v>
      </c>
      <c r="Q539" s="103" t="s">
        <v>621</v>
      </c>
      <c r="R539" s="103" t="s">
        <v>621</v>
      </c>
      <c r="S539" s="103" t="s">
        <v>621</v>
      </c>
      <c r="T539" s="103" t="s">
        <v>623</v>
      </c>
      <c r="U539" s="103" t="s">
        <v>621</v>
      </c>
      <c r="V539" s="103" t="s">
        <v>621</v>
      </c>
      <c r="W539" s="103" t="s">
        <v>621</v>
      </c>
      <c r="X539" s="103" t="s">
        <v>621</v>
      </c>
      <c r="Y539" s="103" t="s">
        <v>621</v>
      </c>
      <c r="Z539" s="103" t="s">
        <v>621</v>
      </c>
      <c r="AA539" s="103" t="s">
        <v>621</v>
      </c>
      <c r="AB539" s="103" t="s">
        <v>621</v>
      </c>
      <c r="AD539" s="103">
        <f t="shared" si="61"/>
        <v>20</v>
      </c>
      <c r="AE539" s="103">
        <f t="shared" si="61"/>
        <v>1</v>
      </c>
      <c r="AF539" s="103"/>
      <c r="AG539" s="103">
        <f t="shared" si="62"/>
        <v>4</v>
      </c>
      <c r="AH539" s="103">
        <f t="shared" si="62"/>
        <v>0</v>
      </c>
      <c r="AI539" s="103">
        <f t="shared" si="60"/>
        <v>21</v>
      </c>
    </row>
    <row r="540" spans="1:35" x14ac:dyDescent="0.25">
      <c r="A540" s="101">
        <v>2015</v>
      </c>
      <c r="B540" s="67" t="s">
        <v>545</v>
      </c>
      <c r="C540" s="67" t="s">
        <v>531</v>
      </c>
      <c r="D540" s="103" t="s">
        <v>621</v>
      </c>
      <c r="E540" s="103" t="s">
        <v>623</v>
      </c>
      <c r="F540" s="103" t="s">
        <v>621</v>
      </c>
      <c r="G540" s="103" t="s">
        <v>621</v>
      </c>
      <c r="H540" s="103" t="s">
        <v>621</v>
      </c>
      <c r="I540" s="103" t="s">
        <v>621</v>
      </c>
      <c r="J540" s="103" t="s">
        <v>621</v>
      </c>
      <c r="K540" s="103" t="s">
        <v>622</v>
      </c>
      <c r="L540" s="103" t="s">
        <v>622</v>
      </c>
      <c r="M540" s="103" t="s">
        <v>622</v>
      </c>
      <c r="N540" s="103" t="s">
        <v>623</v>
      </c>
      <c r="O540" s="103" t="s">
        <v>621</v>
      </c>
      <c r="P540" s="103" t="s">
        <v>622</v>
      </c>
      <c r="Q540" s="103" t="s">
        <v>622</v>
      </c>
      <c r="R540" s="103" t="s">
        <v>621</v>
      </c>
      <c r="S540" s="103" t="s">
        <v>621</v>
      </c>
      <c r="T540" s="103" t="s">
        <v>621</v>
      </c>
      <c r="U540" s="103" t="s">
        <v>621</v>
      </c>
      <c r="V540" s="103" t="s">
        <v>621</v>
      </c>
      <c r="W540" s="103" t="s">
        <v>621</v>
      </c>
      <c r="X540" s="103" t="s">
        <v>621</v>
      </c>
      <c r="Y540" s="103" t="s">
        <v>623</v>
      </c>
      <c r="Z540" s="103" t="s">
        <v>621</v>
      </c>
      <c r="AA540" s="103" t="s">
        <v>621</v>
      </c>
      <c r="AB540" s="103" t="s">
        <v>621</v>
      </c>
      <c r="AD540" s="103">
        <f t="shared" si="61"/>
        <v>17</v>
      </c>
      <c r="AE540" s="103">
        <f t="shared" si="61"/>
        <v>5</v>
      </c>
      <c r="AF540" s="103"/>
      <c r="AG540" s="103">
        <f t="shared" si="62"/>
        <v>3</v>
      </c>
      <c r="AH540" s="103">
        <f t="shared" si="62"/>
        <v>0</v>
      </c>
      <c r="AI540" s="103">
        <f t="shared" si="60"/>
        <v>22</v>
      </c>
    </row>
    <row r="541" spans="1:35" x14ac:dyDescent="0.25">
      <c r="A541" s="101">
        <v>2016</v>
      </c>
      <c r="B541" s="67" t="s">
        <v>546</v>
      </c>
      <c r="C541" s="67" t="s">
        <v>531</v>
      </c>
      <c r="D541" s="103" t="s">
        <v>621</v>
      </c>
      <c r="E541" s="103" t="s">
        <v>621</v>
      </c>
      <c r="F541" s="103" t="s">
        <v>621</v>
      </c>
      <c r="G541" s="103" t="s">
        <v>621</v>
      </c>
      <c r="H541" s="103" t="s">
        <v>623</v>
      </c>
      <c r="I541" s="103" t="s">
        <v>621</v>
      </c>
      <c r="J541" s="103" t="s">
        <v>621</v>
      </c>
      <c r="K541" s="103" t="s">
        <v>622</v>
      </c>
      <c r="L541" s="103" t="s">
        <v>622</v>
      </c>
      <c r="M541" s="103" t="s">
        <v>621</v>
      </c>
      <c r="N541" s="103" t="s">
        <v>621</v>
      </c>
      <c r="O541" s="103" t="s">
        <v>621</v>
      </c>
      <c r="P541" s="103" t="s">
        <v>621</v>
      </c>
      <c r="Q541" s="103" t="s">
        <v>622</v>
      </c>
      <c r="R541" s="103" t="s">
        <v>621</v>
      </c>
      <c r="S541" s="103" t="s">
        <v>621</v>
      </c>
      <c r="T541" s="103" t="s">
        <v>621</v>
      </c>
      <c r="U541" s="103" t="s">
        <v>623</v>
      </c>
      <c r="V541" s="103" t="s">
        <v>622</v>
      </c>
      <c r="W541" s="103" t="s">
        <v>621</v>
      </c>
      <c r="X541" s="103" t="s">
        <v>623</v>
      </c>
      <c r="Y541" s="103" t="s">
        <v>623</v>
      </c>
      <c r="Z541" s="103" t="s">
        <v>621</v>
      </c>
      <c r="AA541" s="103" t="s">
        <v>621</v>
      </c>
      <c r="AB541" s="103" t="s">
        <v>621</v>
      </c>
      <c r="AD541" s="103">
        <f t="shared" si="61"/>
        <v>17</v>
      </c>
      <c r="AE541" s="103">
        <f t="shared" si="61"/>
        <v>4</v>
      </c>
      <c r="AF541" s="103"/>
      <c r="AG541" s="103">
        <f t="shared" si="62"/>
        <v>4</v>
      </c>
      <c r="AH541" s="103">
        <f t="shared" si="62"/>
        <v>0</v>
      </c>
      <c r="AI541" s="103">
        <f t="shared" si="60"/>
        <v>21</v>
      </c>
    </row>
    <row r="542" spans="1:35" x14ac:dyDescent="0.25">
      <c r="A542" s="101">
        <v>2017</v>
      </c>
      <c r="B542" s="67" t="s">
        <v>130</v>
      </c>
      <c r="C542" s="67" t="s">
        <v>531</v>
      </c>
      <c r="D542" s="103" t="s">
        <v>621</v>
      </c>
      <c r="E542" s="103" t="s">
        <v>621</v>
      </c>
      <c r="F542" s="103" t="s">
        <v>621</v>
      </c>
      <c r="G542" s="103" t="s">
        <v>621</v>
      </c>
      <c r="H542" s="103" t="s">
        <v>621</v>
      </c>
      <c r="I542" s="103" t="s">
        <v>621</v>
      </c>
      <c r="J542" s="103" t="s">
        <v>621</v>
      </c>
      <c r="K542" s="103" t="s">
        <v>621</v>
      </c>
      <c r="L542" s="103" t="s">
        <v>623</v>
      </c>
      <c r="M542" s="103" t="s">
        <v>621</v>
      </c>
      <c r="N542" s="103" t="s">
        <v>621</v>
      </c>
      <c r="O542" s="103" t="s">
        <v>621</v>
      </c>
      <c r="P542" s="103" t="s">
        <v>621</v>
      </c>
      <c r="Q542" s="103" t="s">
        <v>622</v>
      </c>
      <c r="R542" s="103" t="s">
        <v>621</v>
      </c>
      <c r="S542" s="103" t="s">
        <v>621</v>
      </c>
      <c r="T542" s="103" t="s">
        <v>621</v>
      </c>
      <c r="U542" s="103" t="s">
        <v>621</v>
      </c>
      <c r="V542" s="103" t="s">
        <v>621</v>
      </c>
      <c r="W542" s="103" t="s">
        <v>621</v>
      </c>
      <c r="X542" s="103" t="s">
        <v>623</v>
      </c>
      <c r="Y542" s="103" t="s">
        <v>623</v>
      </c>
      <c r="Z542" s="103" t="s">
        <v>621</v>
      </c>
      <c r="AA542" s="103" t="s">
        <v>621</v>
      </c>
      <c r="AB542" s="103" t="s">
        <v>621</v>
      </c>
      <c r="AD542" s="103">
        <f t="shared" si="61"/>
        <v>21</v>
      </c>
      <c r="AE542" s="103">
        <f t="shared" si="61"/>
        <v>1</v>
      </c>
      <c r="AF542" s="103"/>
      <c r="AG542" s="103">
        <f t="shared" si="62"/>
        <v>3</v>
      </c>
      <c r="AH542" s="103">
        <f t="shared" si="62"/>
        <v>0</v>
      </c>
      <c r="AI542" s="103">
        <f t="shared" si="60"/>
        <v>22</v>
      </c>
    </row>
    <row r="543" spans="1:35" x14ac:dyDescent="0.25">
      <c r="A543" s="101">
        <v>2018</v>
      </c>
      <c r="B543" s="67" t="s">
        <v>547</v>
      </c>
      <c r="C543" s="67" t="s">
        <v>531</v>
      </c>
      <c r="D543" s="103" t="s">
        <v>621</v>
      </c>
      <c r="E543" s="103" t="s">
        <v>621</v>
      </c>
      <c r="F543" s="103" t="s">
        <v>621</v>
      </c>
      <c r="G543" s="103" t="s">
        <v>621</v>
      </c>
      <c r="H543" s="103" t="s">
        <v>621</v>
      </c>
      <c r="I543" s="103" t="s">
        <v>621</v>
      </c>
      <c r="J543" s="103" t="s">
        <v>621</v>
      </c>
      <c r="K543" s="103" t="s">
        <v>621</v>
      </c>
      <c r="L543" s="103" t="s">
        <v>623</v>
      </c>
      <c r="M543" s="103" t="s">
        <v>621</v>
      </c>
      <c r="N543" s="103" t="s">
        <v>621</v>
      </c>
      <c r="O543" s="103" t="s">
        <v>621</v>
      </c>
      <c r="P543" s="103" t="s">
        <v>621</v>
      </c>
      <c r="Q543" s="103" t="s">
        <v>622</v>
      </c>
      <c r="R543" s="103" t="s">
        <v>621</v>
      </c>
      <c r="S543" s="103" t="s">
        <v>621</v>
      </c>
      <c r="T543" s="103" t="s">
        <v>621</v>
      </c>
      <c r="U543" s="103" t="s">
        <v>621</v>
      </c>
      <c r="V543" s="103" t="s">
        <v>622</v>
      </c>
      <c r="W543" s="103" t="s">
        <v>621</v>
      </c>
      <c r="X543" s="103" t="s">
        <v>621</v>
      </c>
      <c r="Y543" s="103" t="s">
        <v>621</v>
      </c>
      <c r="Z543" s="103" t="s">
        <v>621</v>
      </c>
      <c r="AA543" s="103" t="s">
        <v>621</v>
      </c>
      <c r="AB543" s="103" t="s">
        <v>621</v>
      </c>
      <c r="AD543" s="103">
        <f t="shared" si="61"/>
        <v>22</v>
      </c>
      <c r="AE543" s="103">
        <f t="shared" si="61"/>
        <v>2</v>
      </c>
      <c r="AF543" s="103"/>
      <c r="AG543" s="103">
        <f t="shared" si="62"/>
        <v>1</v>
      </c>
      <c r="AH543" s="103">
        <f t="shared" si="62"/>
        <v>0</v>
      </c>
      <c r="AI543" s="103">
        <f t="shared" si="60"/>
        <v>24</v>
      </c>
    </row>
    <row r="544" spans="1:35" x14ac:dyDescent="0.25">
      <c r="A544" s="101">
        <v>2019</v>
      </c>
      <c r="B544" s="67" t="s">
        <v>287</v>
      </c>
      <c r="C544" s="67" t="s">
        <v>531</v>
      </c>
      <c r="D544" s="103" t="s">
        <v>621</v>
      </c>
      <c r="E544" s="103" t="s">
        <v>621</v>
      </c>
      <c r="F544" s="103" t="s">
        <v>621</v>
      </c>
      <c r="G544" s="103" t="s">
        <v>621</v>
      </c>
      <c r="H544" s="103" t="s">
        <v>621</v>
      </c>
      <c r="I544" s="103" t="s">
        <v>621</v>
      </c>
      <c r="J544" s="103" t="s">
        <v>621</v>
      </c>
      <c r="K544" s="103" t="s">
        <v>622</v>
      </c>
      <c r="L544" s="103" t="s">
        <v>621</v>
      </c>
      <c r="M544" s="103" t="s">
        <v>621</v>
      </c>
      <c r="N544" s="103" t="s">
        <v>621</v>
      </c>
      <c r="O544" s="103" t="s">
        <v>621</v>
      </c>
      <c r="P544" s="103" t="s">
        <v>621</v>
      </c>
      <c r="Q544" s="103" t="s">
        <v>622</v>
      </c>
      <c r="R544" s="103" t="s">
        <v>621</v>
      </c>
      <c r="S544" s="103" t="s">
        <v>623</v>
      </c>
      <c r="T544" s="103" t="s">
        <v>623</v>
      </c>
      <c r="U544" s="103" t="s">
        <v>621</v>
      </c>
      <c r="V544" s="103" t="s">
        <v>621</v>
      </c>
      <c r="W544" s="103" t="s">
        <v>621</v>
      </c>
      <c r="X544" s="103" t="s">
        <v>621</v>
      </c>
      <c r="Y544" s="103" t="s">
        <v>621</v>
      </c>
      <c r="Z544" s="103" t="s">
        <v>621</v>
      </c>
      <c r="AA544" s="103" t="s">
        <v>623</v>
      </c>
      <c r="AB544" s="103" t="s">
        <v>621</v>
      </c>
      <c r="AD544" s="103">
        <f t="shared" ref="AD544:AE568" si="63">COUNTIF($D544:$AB544,AD$3)</f>
        <v>20</v>
      </c>
      <c r="AE544" s="103">
        <f t="shared" si="63"/>
        <v>2</v>
      </c>
      <c r="AF544" s="103"/>
      <c r="AG544" s="103">
        <f t="shared" ref="AG544:AH568" si="64">COUNTIF($D544:$AB544,AG$3)</f>
        <v>3</v>
      </c>
      <c r="AH544" s="103">
        <f t="shared" si="64"/>
        <v>0</v>
      </c>
      <c r="AI544" s="103">
        <f t="shared" si="60"/>
        <v>22</v>
      </c>
    </row>
    <row r="545" spans="1:35" x14ac:dyDescent="0.25">
      <c r="A545" s="101">
        <v>2020</v>
      </c>
      <c r="B545" s="67" t="s">
        <v>644</v>
      </c>
      <c r="C545" s="67" t="s">
        <v>531</v>
      </c>
      <c r="D545" s="103" t="s">
        <v>621</v>
      </c>
      <c r="E545" s="103" t="s">
        <v>621</v>
      </c>
      <c r="F545" s="103" t="s">
        <v>621</v>
      </c>
      <c r="G545" s="103" t="s">
        <v>621</v>
      </c>
      <c r="H545" s="103" t="s">
        <v>621</v>
      </c>
      <c r="I545" s="103" t="s">
        <v>621</v>
      </c>
      <c r="J545" s="103" t="s">
        <v>621</v>
      </c>
      <c r="K545" s="103" t="s">
        <v>622</v>
      </c>
      <c r="L545" s="103" t="s">
        <v>622</v>
      </c>
      <c r="M545" s="103" t="s">
        <v>621</v>
      </c>
      <c r="N545" s="103" t="s">
        <v>621</v>
      </c>
      <c r="O545" s="103" t="s">
        <v>621</v>
      </c>
      <c r="P545" s="103" t="s">
        <v>621</v>
      </c>
      <c r="Q545" s="103" t="s">
        <v>622</v>
      </c>
      <c r="R545" s="103" t="s">
        <v>621</v>
      </c>
      <c r="S545" s="103" t="s">
        <v>621</v>
      </c>
      <c r="T545" s="103" t="s">
        <v>621</v>
      </c>
      <c r="U545" s="103" t="s">
        <v>621</v>
      </c>
      <c r="V545" s="103" t="s">
        <v>621</v>
      </c>
      <c r="W545" s="103" t="s">
        <v>621</v>
      </c>
      <c r="X545" s="103" t="s">
        <v>621</v>
      </c>
      <c r="Y545" s="103" t="s">
        <v>621</v>
      </c>
      <c r="Z545" s="103" t="s">
        <v>621</v>
      </c>
      <c r="AA545" s="103" t="s">
        <v>621</v>
      </c>
      <c r="AB545" s="103" t="s">
        <v>621</v>
      </c>
      <c r="AD545" s="103">
        <f t="shared" si="63"/>
        <v>22</v>
      </c>
      <c r="AE545" s="103">
        <f t="shared" si="63"/>
        <v>3</v>
      </c>
      <c r="AF545" s="103"/>
      <c r="AG545" s="103">
        <f t="shared" si="64"/>
        <v>0</v>
      </c>
      <c r="AH545" s="103">
        <f t="shared" si="64"/>
        <v>0</v>
      </c>
      <c r="AI545" s="103">
        <f t="shared" si="60"/>
        <v>25</v>
      </c>
    </row>
    <row r="546" spans="1:35" x14ac:dyDescent="0.25">
      <c r="A546" s="101">
        <v>2021</v>
      </c>
      <c r="B546" s="67" t="s">
        <v>549</v>
      </c>
      <c r="C546" s="67" t="s">
        <v>531</v>
      </c>
      <c r="D546" s="103" t="s">
        <v>621</v>
      </c>
      <c r="E546" s="103" t="s">
        <v>621</v>
      </c>
      <c r="F546" s="103" t="s">
        <v>621</v>
      </c>
      <c r="G546" s="103" t="s">
        <v>621</v>
      </c>
      <c r="H546" s="103" t="s">
        <v>621</v>
      </c>
      <c r="I546" s="103" t="s">
        <v>621</v>
      </c>
      <c r="J546" s="103" t="s">
        <v>621</v>
      </c>
      <c r="K546" s="103" t="s">
        <v>622</v>
      </c>
      <c r="L546" s="103" t="s">
        <v>621</v>
      </c>
      <c r="M546" s="103" t="s">
        <v>622</v>
      </c>
      <c r="N546" s="103" t="s">
        <v>621</v>
      </c>
      <c r="O546" s="103" t="s">
        <v>621</v>
      </c>
      <c r="P546" s="103" t="s">
        <v>622</v>
      </c>
      <c r="Q546" s="103" t="s">
        <v>622</v>
      </c>
      <c r="R546" s="103" t="s">
        <v>621</v>
      </c>
      <c r="S546" s="103" t="s">
        <v>621</v>
      </c>
      <c r="T546" s="103" t="s">
        <v>621</v>
      </c>
      <c r="U546" s="103" t="s">
        <v>621</v>
      </c>
      <c r="V546" s="103" t="s">
        <v>621</v>
      </c>
      <c r="W546" s="103" t="s">
        <v>621</v>
      </c>
      <c r="X546" s="103" t="s">
        <v>623</v>
      </c>
      <c r="Y546" s="103" t="s">
        <v>621</v>
      </c>
      <c r="Z546" s="103" t="s">
        <v>621</v>
      </c>
      <c r="AA546" s="103" t="s">
        <v>621</v>
      </c>
      <c r="AB546" s="103" t="s">
        <v>621</v>
      </c>
      <c r="AD546" s="103">
        <f t="shared" si="63"/>
        <v>20</v>
      </c>
      <c r="AE546" s="103">
        <f t="shared" si="63"/>
        <v>4</v>
      </c>
      <c r="AF546" s="103"/>
      <c r="AG546" s="103">
        <f t="shared" si="64"/>
        <v>1</v>
      </c>
      <c r="AH546" s="103">
        <f t="shared" si="64"/>
        <v>0</v>
      </c>
      <c r="AI546" s="103">
        <f t="shared" si="60"/>
        <v>24</v>
      </c>
    </row>
    <row r="547" spans="1:35" x14ac:dyDescent="0.25">
      <c r="A547" s="101">
        <v>2101</v>
      </c>
      <c r="B547" s="67" t="s">
        <v>550</v>
      </c>
      <c r="C547" s="67" t="s">
        <v>551</v>
      </c>
      <c r="D547" s="103" t="s">
        <v>622</v>
      </c>
      <c r="E547" s="103" t="s">
        <v>621</v>
      </c>
      <c r="F547" s="103" t="s">
        <v>621</v>
      </c>
      <c r="G547" s="103" t="s">
        <v>621</v>
      </c>
      <c r="H547" s="103" t="s">
        <v>622</v>
      </c>
      <c r="I547" s="103" t="s">
        <v>621</v>
      </c>
      <c r="J547" s="103" t="s">
        <v>623</v>
      </c>
      <c r="K547" s="103" t="s">
        <v>622</v>
      </c>
      <c r="L547" s="103" t="s">
        <v>621</v>
      </c>
      <c r="M547" s="103" t="s">
        <v>622</v>
      </c>
      <c r="N547" s="103" t="s">
        <v>621</v>
      </c>
      <c r="O547" s="103" t="s">
        <v>621</v>
      </c>
      <c r="P547" s="103" t="s">
        <v>621</v>
      </c>
      <c r="Q547" s="103" t="s">
        <v>622</v>
      </c>
      <c r="R547" s="103" t="s">
        <v>621</v>
      </c>
      <c r="S547" s="103" t="s">
        <v>621</v>
      </c>
      <c r="T547" s="103" t="s">
        <v>621</v>
      </c>
      <c r="U547" s="103" t="s">
        <v>621</v>
      </c>
      <c r="V547" s="103" t="s">
        <v>622</v>
      </c>
      <c r="W547" s="103" t="s">
        <v>621</v>
      </c>
      <c r="X547" s="103" t="s">
        <v>622</v>
      </c>
      <c r="Y547" s="103" t="s">
        <v>623</v>
      </c>
      <c r="Z547" s="103" t="s">
        <v>623</v>
      </c>
      <c r="AA547" s="103" t="s">
        <v>622</v>
      </c>
      <c r="AB547" s="103" t="s">
        <v>621</v>
      </c>
      <c r="AD547" s="103">
        <f t="shared" si="63"/>
        <v>14</v>
      </c>
      <c r="AE547" s="103">
        <f t="shared" si="63"/>
        <v>8</v>
      </c>
      <c r="AF547" s="103"/>
      <c r="AG547" s="103">
        <f t="shared" si="64"/>
        <v>3</v>
      </c>
      <c r="AH547" s="103">
        <f t="shared" si="64"/>
        <v>0</v>
      </c>
      <c r="AI547" s="103">
        <f t="shared" si="60"/>
        <v>22</v>
      </c>
    </row>
    <row r="548" spans="1:35" x14ac:dyDescent="0.25">
      <c r="A548" s="101">
        <v>2102</v>
      </c>
      <c r="B548" s="67" t="s">
        <v>552</v>
      </c>
      <c r="C548" s="67" t="s">
        <v>551</v>
      </c>
      <c r="D548" s="103" t="s">
        <v>621</v>
      </c>
      <c r="E548" s="103" t="s">
        <v>621</v>
      </c>
      <c r="F548" s="103" t="s">
        <v>621</v>
      </c>
      <c r="G548" s="103" t="s">
        <v>623</v>
      </c>
      <c r="H548" s="103" t="s">
        <v>621</v>
      </c>
      <c r="I548" s="103" t="s">
        <v>623</v>
      </c>
      <c r="J548" s="103" t="s">
        <v>621</v>
      </c>
      <c r="K548" s="103" t="s">
        <v>622</v>
      </c>
      <c r="L548" s="103" t="s">
        <v>623</v>
      </c>
      <c r="M548" s="103" t="s">
        <v>622</v>
      </c>
      <c r="N548" s="103" t="s">
        <v>621</v>
      </c>
      <c r="O548" s="103" t="s">
        <v>621</v>
      </c>
      <c r="P548" s="103" t="s">
        <v>621</v>
      </c>
      <c r="Q548" s="103" t="s">
        <v>622</v>
      </c>
      <c r="R548" s="103" t="s">
        <v>621</v>
      </c>
      <c r="S548" s="103" t="s">
        <v>621</v>
      </c>
      <c r="T548" s="103" t="s">
        <v>621</v>
      </c>
      <c r="U548" s="103" t="s">
        <v>621</v>
      </c>
      <c r="V548" s="103" t="s">
        <v>621</v>
      </c>
      <c r="W548" s="103" t="s">
        <v>621</v>
      </c>
      <c r="X548" s="103" t="s">
        <v>623</v>
      </c>
      <c r="Y548" s="103" t="s">
        <v>623</v>
      </c>
      <c r="Z548" s="103" t="s">
        <v>621</v>
      </c>
      <c r="AA548" s="103" t="s">
        <v>623</v>
      </c>
      <c r="AB548" s="103" t="s">
        <v>623</v>
      </c>
      <c r="AD548" s="103">
        <f t="shared" si="63"/>
        <v>15</v>
      </c>
      <c r="AE548" s="103">
        <f t="shared" si="63"/>
        <v>3</v>
      </c>
      <c r="AF548" s="103"/>
      <c r="AG548" s="103">
        <f t="shared" si="64"/>
        <v>7</v>
      </c>
      <c r="AH548" s="103">
        <f t="shared" si="64"/>
        <v>0</v>
      </c>
      <c r="AI548" s="103">
        <f t="shared" si="60"/>
        <v>18</v>
      </c>
    </row>
    <row r="549" spans="1:35" x14ac:dyDescent="0.25">
      <c r="A549" s="101">
        <v>2103</v>
      </c>
      <c r="B549" s="67" t="s">
        <v>645</v>
      </c>
      <c r="C549" s="67" t="s">
        <v>551</v>
      </c>
      <c r="D549" s="103" t="s">
        <v>621</v>
      </c>
      <c r="E549" s="103" t="s">
        <v>621</v>
      </c>
      <c r="F549" s="103" t="s">
        <v>623</v>
      </c>
      <c r="G549" s="103" t="s">
        <v>621</v>
      </c>
      <c r="H549" s="103" t="s">
        <v>621</v>
      </c>
      <c r="I549" s="103" t="s">
        <v>621</v>
      </c>
      <c r="J549" s="103" t="s">
        <v>621</v>
      </c>
      <c r="K549" s="103" t="s">
        <v>622</v>
      </c>
      <c r="L549" s="103" t="s">
        <v>623</v>
      </c>
      <c r="M549" s="103" t="s">
        <v>622</v>
      </c>
      <c r="N549" s="103" t="s">
        <v>621</v>
      </c>
      <c r="O549" s="103" t="s">
        <v>621</v>
      </c>
      <c r="P549" s="103" t="s">
        <v>621</v>
      </c>
      <c r="Q549" s="103" t="s">
        <v>621</v>
      </c>
      <c r="R549" s="103" t="s">
        <v>621</v>
      </c>
      <c r="S549" s="103" t="s">
        <v>621</v>
      </c>
      <c r="T549" s="103" t="s">
        <v>621</v>
      </c>
      <c r="U549" s="103" t="s">
        <v>621</v>
      </c>
      <c r="V549" s="103" t="s">
        <v>621</v>
      </c>
      <c r="W549" s="103" t="s">
        <v>621</v>
      </c>
      <c r="X549" s="103" t="s">
        <v>623</v>
      </c>
      <c r="Y549" s="103" t="s">
        <v>623</v>
      </c>
      <c r="Z549" s="103" t="s">
        <v>621</v>
      </c>
      <c r="AA549" s="103" t="s">
        <v>621</v>
      </c>
      <c r="AB549" s="103" t="s">
        <v>621</v>
      </c>
      <c r="AD549" s="103">
        <f t="shared" si="63"/>
        <v>19</v>
      </c>
      <c r="AE549" s="103">
        <f t="shared" si="63"/>
        <v>2</v>
      </c>
      <c r="AF549" s="103"/>
      <c r="AG549" s="103">
        <f t="shared" si="64"/>
        <v>4</v>
      </c>
      <c r="AH549" s="103">
        <f t="shared" si="64"/>
        <v>0</v>
      </c>
      <c r="AI549" s="103">
        <f t="shared" si="60"/>
        <v>21</v>
      </c>
    </row>
    <row r="550" spans="1:35" x14ac:dyDescent="0.25">
      <c r="A550" s="101">
        <v>2104</v>
      </c>
      <c r="B550" s="67" t="s">
        <v>554</v>
      </c>
      <c r="C550" s="67" t="s">
        <v>551</v>
      </c>
      <c r="D550" s="103" t="s">
        <v>621</v>
      </c>
      <c r="E550" s="103" t="s">
        <v>621</v>
      </c>
      <c r="F550" s="103" t="s">
        <v>621</v>
      </c>
      <c r="G550" s="103" t="s">
        <v>621</v>
      </c>
      <c r="H550" s="103" t="s">
        <v>622</v>
      </c>
      <c r="I550" s="103" t="s">
        <v>621</v>
      </c>
      <c r="J550" s="103" t="s">
        <v>621</v>
      </c>
      <c r="K550" s="103" t="s">
        <v>622</v>
      </c>
      <c r="L550" s="103" t="s">
        <v>623</v>
      </c>
      <c r="M550" s="103" t="s">
        <v>622</v>
      </c>
      <c r="N550" s="103" t="s">
        <v>621</v>
      </c>
      <c r="O550" s="103" t="s">
        <v>621</v>
      </c>
      <c r="P550" s="103" t="s">
        <v>622</v>
      </c>
      <c r="Q550" s="103" t="s">
        <v>622</v>
      </c>
      <c r="R550" s="103" t="s">
        <v>621</v>
      </c>
      <c r="S550" s="103" t="s">
        <v>621</v>
      </c>
      <c r="T550" s="103" t="s">
        <v>621</v>
      </c>
      <c r="U550" s="103" t="s">
        <v>621</v>
      </c>
      <c r="V550" s="103" t="s">
        <v>622</v>
      </c>
      <c r="W550" s="103" t="s">
        <v>621</v>
      </c>
      <c r="X550" s="103" t="s">
        <v>623</v>
      </c>
      <c r="Y550" s="103" t="s">
        <v>623</v>
      </c>
      <c r="Z550" s="103" t="s">
        <v>623</v>
      </c>
      <c r="AA550" s="103" t="s">
        <v>621</v>
      </c>
      <c r="AB550" s="103" t="s">
        <v>621</v>
      </c>
      <c r="AD550" s="103">
        <f t="shared" si="63"/>
        <v>15</v>
      </c>
      <c r="AE550" s="103">
        <f t="shared" si="63"/>
        <v>6</v>
      </c>
      <c r="AF550" s="103"/>
      <c r="AG550" s="103">
        <f t="shared" si="64"/>
        <v>4</v>
      </c>
      <c r="AH550" s="103">
        <f t="shared" si="64"/>
        <v>0</v>
      </c>
      <c r="AI550" s="103">
        <f t="shared" si="60"/>
        <v>21</v>
      </c>
    </row>
    <row r="551" spans="1:35" x14ac:dyDescent="0.25">
      <c r="A551" s="101">
        <v>2105</v>
      </c>
      <c r="B551" s="67" t="s">
        <v>232</v>
      </c>
      <c r="C551" s="67" t="s">
        <v>551</v>
      </c>
      <c r="D551" s="103" t="s">
        <v>622</v>
      </c>
      <c r="E551" s="103" t="s">
        <v>621</v>
      </c>
      <c r="F551" s="103" t="s">
        <v>621</v>
      </c>
      <c r="G551" s="103" t="s">
        <v>621</v>
      </c>
      <c r="H551" s="103" t="s">
        <v>621</v>
      </c>
      <c r="I551" s="103" t="s">
        <v>621</v>
      </c>
      <c r="J551" s="103" t="s">
        <v>623</v>
      </c>
      <c r="K551" s="103" t="s">
        <v>622</v>
      </c>
      <c r="L551" s="103" t="s">
        <v>621</v>
      </c>
      <c r="M551" s="103" t="s">
        <v>622</v>
      </c>
      <c r="N551" s="103" t="s">
        <v>621</v>
      </c>
      <c r="O551" s="103" t="s">
        <v>621</v>
      </c>
      <c r="P551" s="103" t="s">
        <v>621</v>
      </c>
      <c r="Q551" s="103" t="s">
        <v>622</v>
      </c>
      <c r="R551" s="103" t="s">
        <v>621</v>
      </c>
      <c r="S551" s="103" t="s">
        <v>621</v>
      </c>
      <c r="T551" s="103" t="s">
        <v>621</v>
      </c>
      <c r="U551" s="103" t="s">
        <v>621</v>
      </c>
      <c r="V551" s="103" t="s">
        <v>621</v>
      </c>
      <c r="W551" s="103" t="s">
        <v>621</v>
      </c>
      <c r="X551" s="103" t="s">
        <v>622</v>
      </c>
      <c r="Y551" s="103" t="s">
        <v>621</v>
      </c>
      <c r="Z551" s="103" t="s">
        <v>621</v>
      </c>
      <c r="AA551" s="103" t="s">
        <v>622</v>
      </c>
      <c r="AB551" s="103" t="s">
        <v>621</v>
      </c>
      <c r="AD551" s="103">
        <f t="shared" si="63"/>
        <v>18</v>
      </c>
      <c r="AE551" s="103">
        <f t="shared" si="63"/>
        <v>6</v>
      </c>
      <c r="AF551" s="103"/>
      <c r="AG551" s="103">
        <f t="shared" si="64"/>
        <v>1</v>
      </c>
      <c r="AH551" s="103">
        <f t="shared" si="64"/>
        <v>0</v>
      </c>
      <c r="AI551" s="103">
        <f t="shared" si="60"/>
        <v>24</v>
      </c>
    </row>
    <row r="552" spans="1:35" x14ac:dyDescent="0.25">
      <c r="A552" s="101">
        <v>2106</v>
      </c>
      <c r="B552" s="67" t="s">
        <v>555</v>
      </c>
      <c r="C552" s="67" t="s">
        <v>551</v>
      </c>
      <c r="D552" s="103" t="s">
        <v>622</v>
      </c>
      <c r="E552" s="103" t="s">
        <v>621</v>
      </c>
      <c r="F552" s="103" t="s">
        <v>621</v>
      </c>
      <c r="G552" s="103" t="s">
        <v>621</v>
      </c>
      <c r="H552" s="103" t="s">
        <v>622</v>
      </c>
      <c r="I552" s="103" t="s">
        <v>621</v>
      </c>
      <c r="J552" s="103" t="s">
        <v>621</v>
      </c>
      <c r="K552" s="103" t="s">
        <v>622</v>
      </c>
      <c r="L552" s="103" t="s">
        <v>622</v>
      </c>
      <c r="M552" s="103" t="s">
        <v>622</v>
      </c>
      <c r="N552" s="103" t="s">
        <v>621</v>
      </c>
      <c r="O552" s="103" t="s">
        <v>621</v>
      </c>
      <c r="P552" s="103" t="s">
        <v>621</v>
      </c>
      <c r="Q552" s="103" t="s">
        <v>622</v>
      </c>
      <c r="R552" s="103" t="s">
        <v>621</v>
      </c>
      <c r="S552" s="103" t="s">
        <v>621</v>
      </c>
      <c r="T552" s="103" t="s">
        <v>621</v>
      </c>
      <c r="U552" s="103" t="s">
        <v>621</v>
      </c>
      <c r="V552" s="103" t="s">
        <v>622</v>
      </c>
      <c r="W552" s="103" t="s">
        <v>621</v>
      </c>
      <c r="X552" s="103" t="s">
        <v>622</v>
      </c>
      <c r="Y552" s="103" t="s">
        <v>621</v>
      </c>
      <c r="Z552" s="103" t="s">
        <v>621</v>
      </c>
      <c r="AA552" s="103" t="s">
        <v>622</v>
      </c>
      <c r="AB552" s="103" t="s">
        <v>621</v>
      </c>
      <c r="AD552" s="103">
        <f t="shared" si="63"/>
        <v>16</v>
      </c>
      <c r="AE552" s="103">
        <f t="shared" si="63"/>
        <v>9</v>
      </c>
      <c r="AF552" s="103"/>
      <c r="AG552" s="103">
        <f t="shared" si="64"/>
        <v>0</v>
      </c>
      <c r="AH552" s="103">
        <f t="shared" si="64"/>
        <v>0</v>
      </c>
      <c r="AI552" s="103">
        <f t="shared" si="60"/>
        <v>25</v>
      </c>
    </row>
    <row r="553" spans="1:35" x14ac:dyDescent="0.25">
      <c r="A553" s="101">
        <v>2107</v>
      </c>
      <c r="B553" s="67" t="s">
        <v>196</v>
      </c>
      <c r="C553" s="67" t="s">
        <v>551</v>
      </c>
      <c r="D553" s="103" t="s">
        <v>621</v>
      </c>
      <c r="E553" s="103" t="s">
        <v>621</v>
      </c>
      <c r="F553" s="103" t="s">
        <v>621</v>
      </c>
      <c r="G553" s="103" t="s">
        <v>621</v>
      </c>
      <c r="H553" s="103" t="s">
        <v>623</v>
      </c>
      <c r="I553" s="103" t="s">
        <v>621</v>
      </c>
      <c r="J553" s="103" t="s">
        <v>621</v>
      </c>
      <c r="K553" s="103" t="s">
        <v>622</v>
      </c>
      <c r="L553" s="103" t="s">
        <v>623</v>
      </c>
      <c r="M553" s="103" t="s">
        <v>622</v>
      </c>
      <c r="N553" s="103" t="s">
        <v>621</v>
      </c>
      <c r="O553" s="103" t="s">
        <v>621</v>
      </c>
      <c r="P553" s="103" t="s">
        <v>621</v>
      </c>
      <c r="Q553" s="103" t="s">
        <v>622</v>
      </c>
      <c r="R553" s="103" t="s">
        <v>621</v>
      </c>
      <c r="S553" s="103" t="s">
        <v>623</v>
      </c>
      <c r="T553" s="103" t="s">
        <v>621</v>
      </c>
      <c r="U553" s="103" t="s">
        <v>621</v>
      </c>
      <c r="V553" s="103" t="s">
        <v>622</v>
      </c>
      <c r="W553" s="103" t="s">
        <v>621</v>
      </c>
      <c r="X553" s="103" t="s">
        <v>621</v>
      </c>
      <c r="Y553" s="103" t="s">
        <v>621</v>
      </c>
      <c r="Z553" s="103" t="s">
        <v>621</v>
      </c>
      <c r="AA553" s="103" t="s">
        <v>623</v>
      </c>
      <c r="AB553" s="103" t="s">
        <v>621</v>
      </c>
      <c r="AD553" s="103">
        <f t="shared" si="63"/>
        <v>17</v>
      </c>
      <c r="AE553" s="103">
        <f t="shared" si="63"/>
        <v>4</v>
      </c>
      <c r="AF553" s="103"/>
      <c r="AG553" s="103">
        <f t="shared" si="64"/>
        <v>4</v>
      </c>
      <c r="AH553" s="103">
        <f t="shared" si="64"/>
        <v>0</v>
      </c>
      <c r="AI553" s="103">
        <f t="shared" si="60"/>
        <v>21</v>
      </c>
    </row>
    <row r="554" spans="1:3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622</v>
      </c>
      <c r="M554" s="103" t="s">
        <v>621</v>
      </c>
      <c r="N554" s="103" t="s">
        <v>621</v>
      </c>
      <c r="O554" s="103" t="s">
        <v>621</v>
      </c>
      <c r="P554" s="103" t="s">
        <v>622</v>
      </c>
      <c r="Q554" s="103" t="s">
        <v>622</v>
      </c>
      <c r="R554" s="103" t="s">
        <v>621</v>
      </c>
      <c r="S554" s="103" t="s">
        <v>621</v>
      </c>
      <c r="T554" s="103" t="s">
        <v>623</v>
      </c>
      <c r="U554" s="103" t="s">
        <v>621</v>
      </c>
      <c r="V554" s="103" t="s">
        <v>622</v>
      </c>
      <c r="W554" s="103" t="s">
        <v>621</v>
      </c>
      <c r="X554" s="103" t="s">
        <v>623</v>
      </c>
      <c r="Y554" s="103" t="s">
        <v>621</v>
      </c>
      <c r="Z554" s="103" t="s">
        <v>621</v>
      </c>
      <c r="AA554" s="103" t="s">
        <v>623</v>
      </c>
      <c r="AB554" s="103" t="s">
        <v>621</v>
      </c>
      <c r="AD554" s="103">
        <f t="shared" si="63"/>
        <v>17</v>
      </c>
      <c r="AE554" s="103">
        <f t="shared" si="63"/>
        <v>5</v>
      </c>
      <c r="AF554" s="103"/>
      <c r="AG554" s="103">
        <f t="shared" si="64"/>
        <v>3</v>
      </c>
      <c r="AH554" s="103">
        <f t="shared" si="64"/>
        <v>0</v>
      </c>
      <c r="AI554" s="103">
        <f t="shared" si="60"/>
        <v>22</v>
      </c>
    </row>
    <row r="555" spans="1:35" x14ac:dyDescent="0.25">
      <c r="A555" s="101">
        <v>2109</v>
      </c>
      <c r="B555" s="67" t="s">
        <v>557</v>
      </c>
      <c r="C555" s="67" t="s">
        <v>551</v>
      </c>
      <c r="D555" s="103" t="s">
        <v>622</v>
      </c>
      <c r="E555" s="103" t="s">
        <v>621</v>
      </c>
      <c r="F555" s="103" t="s">
        <v>621</v>
      </c>
      <c r="G555" s="103" t="s">
        <v>621</v>
      </c>
      <c r="H555" s="103" t="s">
        <v>622</v>
      </c>
      <c r="I555" s="103" t="s">
        <v>621</v>
      </c>
      <c r="J555" s="103" t="s">
        <v>621</v>
      </c>
      <c r="K555" s="103" t="s">
        <v>622</v>
      </c>
      <c r="L555" s="103" t="s">
        <v>622</v>
      </c>
      <c r="M555" s="103" t="s">
        <v>622</v>
      </c>
      <c r="N555" s="103" t="s">
        <v>621</v>
      </c>
      <c r="O555" s="103" t="s">
        <v>621</v>
      </c>
      <c r="P555" s="103" t="s">
        <v>621</v>
      </c>
      <c r="Q555" s="103" t="s">
        <v>622</v>
      </c>
      <c r="R555" s="103" t="s">
        <v>621</v>
      </c>
      <c r="S555" s="103" t="s">
        <v>621</v>
      </c>
      <c r="T555" s="103" t="s">
        <v>623</v>
      </c>
      <c r="U555" s="103" t="s">
        <v>621</v>
      </c>
      <c r="V555" s="103" t="s">
        <v>621</v>
      </c>
      <c r="W555" s="103" t="s">
        <v>621</v>
      </c>
      <c r="X555" s="103" t="s">
        <v>622</v>
      </c>
      <c r="Y555" s="103" t="s">
        <v>621</v>
      </c>
      <c r="Z555" s="103" t="s">
        <v>621</v>
      </c>
      <c r="AA555" s="103" t="s">
        <v>621</v>
      </c>
      <c r="AB555" s="103" t="s">
        <v>621</v>
      </c>
      <c r="AD555" s="103">
        <f t="shared" si="63"/>
        <v>17</v>
      </c>
      <c r="AE555" s="103">
        <f t="shared" si="63"/>
        <v>7</v>
      </c>
      <c r="AF555" s="103"/>
      <c r="AG555" s="103">
        <f t="shared" si="64"/>
        <v>1</v>
      </c>
      <c r="AH555" s="103">
        <f t="shared" si="64"/>
        <v>0</v>
      </c>
      <c r="AI555" s="103">
        <f t="shared" si="60"/>
        <v>24</v>
      </c>
    </row>
    <row r="556" spans="1:35" x14ac:dyDescent="0.25">
      <c r="A556" s="101">
        <v>2110</v>
      </c>
      <c r="B556" s="67" t="s">
        <v>558</v>
      </c>
      <c r="C556" s="67" t="s">
        <v>551</v>
      </c>
      <c r="D556" s="103" t="s">
        <v>622</v>
      </c>
      <c r="E556" s="103" t="s">
        <v>621</v>
      </c>
      <c r="F556" s="103" t="s">
        <v>621</v>
      </c>
      <c r="G556" s="103" t="s">
        <v>621</v>
      </c>
      <c r="H556" s="103" t="s">
        <v>622</v>
      </c>
      <c r="I556" s="103" t="s">
        <v>621</v>
      </c>
      <c r="J556" s="103" t="s">
        <v>621</v>
      </c>
      <c r="K556" s="103" t="s">
        <v>623</v>
      </c>
      <c r="L556" s="103" t="s">
        <v>621</v>
      </c>
      <c r="M556" s="103" t="s">
        <v>622</v>
      </c>
      <c r="N556" s="103" t="s">
        <v>621</v>
      </c>
      <c r="O556" s="103" t="s">
        <v>621</v>
      </c>
      <c r="P556" s="103" t="s">
        <v>621</v>
      </c>
      <c r="Q556" s="103" t="s">
        <v>622</v>
      </c>
      <c r="R556" s="103" t="s">
        <v>621</v>
      </c>
      <c r="S556" s="103" t="s">
        <v>621</v>
      </c>
      <c r="T556" s="103" t="s">
        <v>621</v>
      </c>
      <c r="U556" s="103" t="s">
        <v>621</v>
      </c>
      <c r="V556" s="103" t="s">
        <v>621</v>
      </c>
      <c r="W556" s="103" t="s">
        <v>621</v>
      </c>
      <c r="X556" s="103" t="s">
        <v>622</v>
      </c>
      <c r="Y556" s="103" t="s">
        <v>621</v>
      </c>
      <c r="Z556" s="103" t="s">
        <v>623</v>
      </c>
      <c r="AA556" s="103" t="s">
        <v>622</v>
      </c>
      <c r="AB556" s="103" t="s">
        <v>621</v>
      </c>
      <c r="AD556" s="103">
        <f t="shared" si="63"/>
        <v>17</v>
      </c>
      <c r="AE556" s="103">
        <f t="shared" si="63"/>
        <v>6</v>
      </c>
      <c r="AF556" s="103"/>
      <c r="AG556" s="103">
        <f t="shared" si="64"/>
        <v>2</v>
      </c>
      <c r="AH556" s="103">
        <f t="shared" si="64"/>
        <v>0</v>
      </c>
      <c r="AI556" s="103">
        <f t="shared" si="60"/>
        <v>23</v>
      </c>
    </row>
    <row r="557" spans="1:35" x14ac:dyDescent="0.25">
      <c r="A557" s="101">
        <v>2111</v>
      </c>
      <c r="B557" s="67" t="s">
        <v>559</v>
      </c>
      <c r="C557" s="67" t="s">
        <v>551</v>
      </c>
      <c r="D557" s="103" t="s">
        <v>622</v>
      </c>
      <c r="E557" s="103" t="s">
        <v>623</v>
      </c>
      <c r="F557" s="103" t="s">
        <v>621</v>
      </c>
      <c r="G557" s="103" t="s">
        <v>621</v>
      </c>
      <c r="H557" s="103" t="s">
        <v>621</v>
      </c>
      <c r="I557" s="103" t="s">
        <v>621</v>
      </c>
      <c r="J557" s="103" t="s">
        <v>623</v>
      </c>
      <c r="K557" s="103" t="s">
        <v>622</v>
      </c>
      <c r="L557" s="103" t="s">
        <v>621</v>
      </c>
      <c r="M557" s="103" t="s">
        <v>622</v>
      </c>
      <c r="N557" s="103" t="s">
        <v>621</v>
      </c>
      <c r="O557" s="103" t="s">
        <v>621</v>
      </c>
      <c r="P557" s="103" t="s">
        <v>621</v>
      </c>
      <c r="Q557" s="103" t="s">
        <v>622</v>
      </c>
      <c r="R557" s="103" t="s">
        <v>621</v>
      </c>
      <c r="S557" s="103" t="s">
        <v>621</v>
      </c>
      <c r="T557" s="103" t="s">
        <v>621</v>
      </c>
      <c r="U557" s="103" t="s">
        <v>621</v>
      </c>
      <c r="V557" s="103" t="s">
        <v>622</v>
      </c>
      <c r="W557" s="103" t="s">
        <v>621</v>
      </c>
      <c r="X557" s="103" t="s">
        <v>622</v>
      </c>
      <c r="Y557" s="103" t="s">
        <v>623</v>
      </c>
      <c r="Z557" s="103" t="s">
        <v>621</v>
      </c>
      <c r="AA557" s="103" t="s">
        <v>622</v>
      </c>
      <c r="AB557" s="103" t="s">
        <v>621</v>
      </c>
      <c r="AD557" s="103">
        <f t="shared" si="63"/>
        <v>15</v>
      </c>
      <c r="AE557" s="103">
        <f t="shared" si="63"/>
        <v>7</v>
      </c>
      <c r="AF557" s="103"/>
      <c r="AG557" s="103">
        <f t="shared" si="64"/>
        <v>3</v>
      </c>
      <c r="AH557" s="103">
        <f t="shared" si="64"/>
        <v>0</v>
      </c>
      <c r="AI557" s="103">
        <f t="shared" si="60"/>
        <v>22</v>
      </c>
    </row>
    <row r="558" spans="1:35" x14ac:dyDescent="0.25">
      <c r="A558" s="101">
        <v>2112</v>
      </c>
      <c r="B558" s="67" t="s">
        <v>560</v>
      </c>
      <c r="C558" s="67" t="s">
        <v>551</v>
      </c>
      <c r="D558" s="103" t="s">
        <v>621</v>
      </c>
      <c r="E558" s="103" t="s">
        <v>621</v>
      </c>
      <c r="F558" s="103" t="s">
        <v>621</v>
      </c>
      <c r="G558" s="103" t="s">
        <v>621</v>
      </c>
      <c r="H558" s="103" t="s">
        <v>622</v>
      </c>
      <c r="I558" s="103" t="s">
        <v>623</v>
      </c>
      <c r="J558" s="103" t="s">
        <v>621</v>
      </c>
      <c r="K558" s="103" t="s">
        <v>621</v>
      </c>
      <c r="L558" s="103" t="s">
        <v>623</v>
      </c>
      <c r="M558" s="103" t="s">
        <v>621</v>
      </c>
      <c r="N558" s="103" t="s">
        <v>621</v>
      </c>
      <c r="O558" s="103" t="s">
        <v>621</v>
      </c>
      <c r="P558" s="103" t="s">
        <v>621</v>
      </c>
      <c r="Q558" s="103" t="s">
        <v>622</v>
      </c>
      <c r="R558" s="103" t="s">
        <v>621</v>
      </c>
      <c r="S558" s="103" t="s">
        <v>621</v>
      </c>
      <c r="T558" s="103" t="s">
        <v>621</v>
      </c>
      <c r="U558" s="103" t="s">
        <v>621</v>
      </c>
      <c r="V558" s="103" t="s">
        <v>622</v>
      </c>
      <c r="W558" s="103" t="s">
        <v>621</v>
      </c>
      <c r="X558" s="103" t="s">
        <v>623</v>
      </c>
      <c r="Y558" s="103" t="s">
        <v>623</v>
      </c>
      <c r="Z558" s="103" t="s">
        <v>621</v>
      </c>
      <c r="AA558" s="103" t="s">
        <v>621</v>
      </c>
      <c r="AB558" s="103" t="s">
        <v>621</v>
      </c>
      <c r="AD558" s="103">
        <f t="shared" si="63"/>
        <v>18</v>
      </c>
      <c r="AE558" s="103">
        <f t="shared" si="63"/>
        <v>3</v>
      </c>
      <c r="AF558" s="103"/>
      <c r="AG558" s="103">
        <f t="shared" si="64"/>
        <v>4</v>
      </c>
      <c r="AH558" s="103">
        <f t="shared" si="64"/>
        <v>0</v>
      </c>
      <c r="AI558" s="103">
        <f t="shared" si="60"/>
        <v>21</v>
      </c>
    </row>
    <row r="559" spans="1:35" x14ac:dyDescent="0.25">
      <c r="A559" s="101">
        <v>2113</v>
      </c>
      <c r="B559" s="67" t="s">
        <v>561</v>
      </c>
      <c r="C559" s="67" t="s">
        <v>551</v>
      </c>
      <c r="D559" s="103" t="s">
        <v>622</v>
      </c>
      <c r="E559" s="103" t="s">
        <v>623</v>
      </c>
      <c r="F559" s="103" t="s">
        <v>621</v>
      </c>
      <c r="G559" s="103" t="s">
        <v>621</v>
      </c>
      <c r="H559" s="103" t="s">
        <v>622</v>
      </c>
      <c r="I559" s="103" t="s">
        <v>621</v>
      </c>
      <c r="J559" s="103" t="s">
        <v>621</v>
      </c>
      <c r="K559" s="103" t="s">
        <v>622</v>
      </c>
      <c r="L559" s="103" t="s">
        <v>623</v>
      </c>
      <c r="M559" s="103" t="s">
        <v>622</v>
      </c>
      <c r="N559" s="103" t="s">
        <v>621</v>
      </c>
      <c r="O559" s="103" t="s">
        <v>621</v>
      </c>
      <c r="P559" s="103" t="s">
        <v>622</v>
      </c>
      <c r="Q559" s="103" t="s">
        <v>622</v>
      </c>
      <c r="R559" s="103" t="s">
        <v>621</v>
      </c>
      <c r="S559" s="103" t="s">
        <v>623</v>
      </c>
      <c r="T559" s="103" t="s">
        <v>621</v>
      </c>
      <c r="U559" s="103" t="s">
        <v>621</v>
      </c>
      <c r="V559" s="103" t="s">
        <v>622</v>
      </c>
      <c r="W559" s="103" t="s">
        <v>621</v>
      </c>
      <c r="X559" s="103" t="s">
        <v>622</v>
      </c>
      <c r="Y559" s="103" t="s">
        <v>623</v>
      </c>
      <c r="Z559" s="103" t="s">
        <v>621</v>
      </c>
      <c r="AA559" s="103" t="s">
        <v>622</v>
      </c>
      <c r="AB559" s="103" t="s">
        <v>621</v>
      </c>
      <c r="AD559" s="103">
        <f t="shared" si="63"/>
        <v>12</v>
      </c>
      <c r="AE559" s="103">
        <f t="shared" si="63"/>
        <v>9</v>
      </c>
      <c r="AF559" s="103"/>
      <c r="AG559" s="103">
        <f t="shared" si="64"/>
        <v>4</v>
      </c>
      <c r="AH559" s="103">
        <f t="shared" si="64"/>
        <v>0</v>
      </c>
      <c r="AI559" s="103">
        <f t="shared" si="60"/>
        <v>21</v>
      </c>
    </row>
    <row r="560" spans="1:35" x14ac:dyDescent="0.25">
      <c r="A560" s="101">
        <v>2114</v>
      </c>
      <c r="B560" s="67" t="s">
        <v>562</v>
      </c>
      <c r="C560" s="67" t="s">
        <v>551</v>
      </c>
      <c r="D560" s="103" t="s">
        <v>622</v>
      </c>
      <c r="E560" s="103" t="s">
        <v>621</v>
      </c>
      <c r="F560" s="103" t="s">
        <v>623</v>
      </c>
      <c r="G560" s="103" t="s">
        <v>621</v>
      </c>
      <c r="H560" s="103" t="s">
        <v>622</v>
      </c>
      <c r="I560" s="103" t="s">
        <v>623</v>
      </c>
      <c r="J560" s="103" t="s">
        <v>621</v>
      </c>
      <c r="K560" s="103" t="s">
        <v>622</v>
      </c>
      <c r="L560" s="103" t="s">
        <v>623</v>
      </c>
      <c r="M560" s="103" t="s">
        <v>622</v>
      </c>
      <c r="N560" s="103" t="s">
        <v>621</v>
      </c>
      <c r="O560" s="103" t="s">
        <v>621</v>
      </c>
      <c r="P560" s="103" t="s">
        <v>621</v>
      </c>
      <c r="Q560" s="103" t="s">
        <v>622</v>
      </c>
      <c r="R560" s="103" t="s">
        <v>621</v>
      </c>
      <c r="S560" s="103" t="s">
        <v>621</v>
      </c>
      <c r="T560" s="103" t="s">
        <v>621</v>
      </c>
      <c r="U560" s="103" t="s">
        <v>621</v>
      </c>
      <c r="V560" s="103" t="s">
        <v>622</v>
      </c>
      <c r="W560" s="103" t="s">
        <v>621</v>
      </c>
      <c r="X560" s="103" t="s">
        <v>622</v>
      </c>
      <c r="Y560" s="103" t="s">
        <v>623</v>
      </c>
      <c r="Z560" s="103" t="s">
        <v>621</v>
      </c>
      <c r="AA560" s="103" t="s">
        <v>622</v>
      </c>
      <c r="AB560" s="103" t="s">
        <v>621</v>
      </c>
      <c r="AD560" s="103">
        <f t="shared" si="63"/>
        <v>13</v>
      </c>
      <c r="AE560" s="103">
        <f t="shared" si="63"/>
        <v>8</v>
      </c>
      <c r="AF560" s="103"/>
      <c r="AG560" s="103">
        <f t="shared" si="64"/>
        <v>4</v>
      </c>
      <c r="AH560" s="103">
        <f t="shared" si="64"/>
        <v>0</v>
      </c>
      <c r="AI560" s="103">
        <f t="shared" si="60"/>
        <v>21</v>
      </c>
    </row>
    <row r="561" spans="1:35" x14ac:dyDescent="0.25">
      <c r="A561" s="101">
        <v>2115</v>
      </c>
      <c r="B561" s="67" t="s">
        <v>563</v>
      </c>
      <c r="C561" s="67" t="s">
        <v>551</v>
      </c>
      <c r="D561" s="103" t="s">
        <v>623</v>
      </c>
      <c r="E561" s="103" t="s">
        <v>621</v>
      </c>
      <c r="F561" s="103" t="s">
        <v>621</v>
      </c>
      <c r="G561" s="103" t="s">
        <v>621</v>
      </c>
      <c r="H561" s="103" t="s">
        <v>622</v>
      </c>
      <c r="I561" s="103" t="s">
        <v>621</v>
      </c>
      <c r="J561" s="103" t="s">
        <v>621</v>
      </c>
      <c r="K561" s="103" t="s">
        <v>621</v>
      </c>
      <c r="L561" s="103" t="s">
        <v>623</v>
      </c>
      <c r="M561" s="103" t="s">
        <v>621</v>
      </c>
      <c r="N561" s="103" t="s">
        <v>621</v>
      </c>
      <c r="O561" s="103" t="s">
        <v>621</v>
      </c>
      <c r="P561" s="103" t="s">
        <v>621</v>
      </c>
      <c r="Q561" s="103" t="s">
        <v>622</v>
      </c>
      <c r="R561" s="103" t="s">
        <v>621</v>
      </c>
      <c r="S561" s="103" t="s">
        <v>623</v>
      </c>
      <c r="T561" s="103" t="s">
        <v>621</v>
      </c>
      <c r="U561" s="103" t="s">
        <v>621</v>
      </c>
      <c r="V561" s="103" t="s">
        <v>621</v>
      </c>
      <c r="W561" s="103" t="s">
        <v>621</v>
      </c>
      <c r="X561" s="103" t="s">
        <v>621</v>
      </c>
      <c r="Y561" s="103" t="s">
        <v>623</v>
      </c>
      <c r="Z561" s="103" t="s">
        <v>621</v>
      </c>
      <c r="AA561" s="103" t="s">
        <v>621</v>
      </c>
      <c r="AB561" s="103" t="s">
        <v>621</v>
      </c>
      <c r="AD561" s="103">
        <f t="shared" si="63"/>
        <v>19</v>
      </c>
      <c r="AE561" s="103">
        <f t="shared" si="63"/>
        <v>2</v>
      </c>
      <c r="AF561" s="103"/>
      <c r="AG561" s="103">
        <f t="shared" si="64"/>
        <v>4</v>
      </c>
      <c r="AH561" s="103">
        <f t="shared" si="64"/>
        <v>0</v>
      </c>
      <c r="AI561" s="103">
        <f t="shared" si="60"/>
        <v>21</v>
      </c>
    </row>
    <row r="562" spans="1:35" x14ac:dyDescent="0.25">
      <c r="A562" s="101">
        <v>2116</v>
      </c>
      <c r="B562" s="67" t="s">
        <v>114</v>
      </c>
      <c r="C562" s="67" t="s">
        <v>551</v>
      </c>
      <c r="D562" s="103" t="s">
        <v>621</v>
      </c>
      <c r="E562" s="103" t="s">
        <v>621</v>
      </c>
      <c r="F562" s="103" t="s">
        <v>621</v>
      </c>
      <c r="G562" s="103" t="s">
        <v>621</v>
      </c>
      <c r="H562" s="103" t="s">
        <v>622</v>
      </c>
      <c r="I562" s="103" t="s">
        <v>621</v>
      </c>
      <c r="J562" s="103" t="s">
        <v>621</v>
      </c>
      <c r="K562" s="103" t="s">
        <v>622</v>
      </c>
      <c r="L562" s="103" t="s">
        <v>623</v>
      </c>
      <c r="M562" s="103" t="s">
        <v>622</v>
      </c>
      <c r="N562" s="103" t="s">
        <v>621</v>
      </c>
      <c r="O562" s="103" t="s">
        <v>621</v>
      </c>
      <c r="P562" s="103" t="s">
        <v>621</v>
      </c>
      <c r="Q562" s="103" t="s">
        <v>622</v>
      </c>
      <c r="R562" s="103" t="s">
        <v>621</v>
      </c>
      <c r="S562" s="103" t="s">
        <v>623</v>
      </c>
      <c r="T562" s="103" t="s">
        <v>621</v>
      </c>
      <c r="U562" s="103" t="s">
        <v>621</v>
      </c>
      <c r="V562" s="103" t="s">
        <v>621</v>
      </c>
      <c r="W562" s="103" t="s">
        <v>621</v>
      </c>
      <c r="X562" s="103" t="s">
        <v>621</v>
      </c>
      <c r="Y562" s="103" t="s">
        <v>621</v>
      </c>
      <c r="Z562" s="103" t="s">
        <v>621</v>
      </c>
      <c r="AA562" s="103" t="s">
        <v>621</v>
      </c>
      <c r="AB562" s="103" t="s">
        <v>621</v>
      </c>
      <c r="AD562" s="103">
        <f t="shared" si="63"/>
        <v>19</v>
      </c>
      <c r="AE562" s="103">
        <f t="shared" si="63"/>
        <v>4</v>
      </c>
      <c r="AF562" s="103"/>
      <c r="AG562" s="103">
        <f t="shared" si="64"/>
        <v>2</v>
      </c>
      <c r="AH562" s="103">
        <f t="shared" si="64"/>
        <v>0</v>
      </c>
      <c r="AI562" s="103">
        <f t="shared" si="60"/>
        <v>23</v>
      </c>
    </row>
    <row r="563" spans="1:35" x14ac:dyDescent="0.25">
      <c r="A563" s="101">
        <v>2117</v>
      </c>
      <c r="B563" s="67" t="s">
        <v>564</v>
      </c>
      <c r="C563" s="67" t="s">
        <v>551</v>
      </c>
      <c r="D563" s="103" t="s">
        <v>621</v>
      </c>
      <c r="E563" s="103" t="s">
        <v>621</v>
      </c>
      <c r="F563" s="103" t="s">
        <v>623</v>
      </c>
      <c r="G563" s="103" t="s">
        <v>621</v>
      </c>
      <c r="H563" s="103" t="s">
        <v>621</v>
      </c>
      <c r="I563" s="103" t="s">
        <v>621</v>
      </c>
      <c r="J563" s="103" t="s">
        <v>621</v>
      </c>
      <c r="K563" s="103" t="s">
        <v>622</v>
      </c>
      <c r="L563" s="103" t="s">
        <v>623</v>
      </c>
      <c r="M563" s="103" t="s">
        <v>622</v>
      </c>
      <c r="N563" s="103" t="s">
        <v>621</v>
      </c>
      <c r="O563" s="103" t="s">
        <v>621</v>
      </c>
      <c r="P563" s="103" t="s">
        <v>621</v>
      </c>
      <c r="Q563" s="103" t="s">
        <v>622</v>
      </c>
      <c r="R563" s="103" t="s">
        <v>621</v>
      </c>
      <c r="S563" s="103" t="s">
        <v>621</v>
      </c>
      <c r="T563" s="103" t="s">
        <v>621</v>
      </c>
      <c r="U563" s="103" t="s">
        <v>621</v>
      </c>
      <c r="V563" s="103" t="s">
        <v>622</v>
      </c>
      <c r="W563" s="103" t="s">
        <v>621</v>
      </c>
      <c r="X563" s="103" t="s">
        <v>621</v>
      </c>
      <c r="Y563" s="103" t="s">
        <v>621</v>
      </c>
      <c r="Z563" s="103" t="s">
        <v>621</v>
      </c>
      <c r="AA563" s="103" t="s">
        <v>621</v>
      </c>
      <c r="AB563" s="103" t="s">
        <v>621</v>
      </c>
      <c r="AD563" s="103">
        <f t="shared" si="63"/>
        <v>19</v>
      </c>
      <c r="AE563" s="103">
        <f t="shared" si="63"/>
        <v>4</v>
      </c>
      <c r="AF563" s="103"/>
      <c r="AG563" s="103">
        <f t="shared" si="64"/>
        <v>2</v>
      </c>
      <c r="AH563" s="103">
        <f t="shared" si="64"/>
        <v>0</v>
      </c>
      <c r="AI563" s="103">
        <f t="shared" si="60"/>
        <v>23</v>
      </c>
    </row>
    <row r="564" spans="1:35" x14ac:dyDescent="0.25">
      <c r="A564" s="101">
        <v>2119</v>
      </c>
      <c r="B564" s="67" t="s">
        <v>565</v>
      </c>
      <c r="C564" s="67" t="s">
        <v>551</v>
      </c>
      <c r="D564" s="103" t="s">
        <v>621</v>
      </c>
      <c r="E564" s="103" t="s">
        <v>621</v>
      </c>
      <c r="F564" s="103" t="s">
        <v>621</v>
      </c>
      <c r="G564" s="103" t="s">
        <v>621</v>
      </c>
      <c r="H564" s="103" t="s">
        <v>622</v>
      </c>
      <c r="I564" s="103" t="s">
        <v>621</v>
      </c>
      <c r="J564" s="103" t="s">
        <v>621</v>
      </c>
      <c r="K564" s="103" t="s">
        <v>623</v>
      </c>
      <c r="L564" s="103" t="s">
        <v>621</v>
      </c>
      <c r="M564" s="103" t="s">
        <v>621</v>
      </c>
      <c r="N564" s="103" t="s">
        <v>621</v>
      </c>
      <c r="O564" s="103" t="s">
        <v>623</v>
      </c>
      <c r="P564" s="103" t="s">
        <v>621</v>
      </c>
      <c r="Q564" s="103" t="s">
        <v>622</v>
      </c>
      <c r="R564" s="103" t="s">
        <v>621</v>
      </c>
      <c r="S564" s="103" t="s">
        <v>621</v>
      </c>
      <c r="T564" s="103" t="s">
        <v>621</v>
      </c>
      <c r="U564" s="103" t="s">
        <v>621</v>
      </c>
      <c r="V564" s="103" t="s">
        <v>621</v>
      </c>
      <c r="W564" s="103" t="s">
        <v>621</v>
      </c>
      <c r="X564" s="103" t="s">
        <v>623</v>
      </c>
      <c r="Y564" s="103" t="s">
        <v>621</v>
      </c>
      <c r="Z564" s="103" t="s">
        <v>621</v>
      </c>
      <c r="AA564" s="103" t="s">
        <v>623</v>
      </c>
      <c r="AB564" s="103" t="s">
        <v>621</v>
      </c>
      <c r="AD564" s="103">
        <f t="shared" si="63"/>
        <v>19</v>
      </c>
      <c r="AE564" s="103">
        <f t="shared" si="63"/>
        <v>2</v>
      </c>
      <c r="AF564" s="103"/>
      <c r="AG564" s="103">
        <f t="shared" si="64"/>
        <v>4</v>
      </c>
      <c r="AH564" s="103">
        <f t="shared" si="64"/>
        <v>0</v>
      </c>
      <c r="AI564" s="103">
        <f t="shared" si="60"/>
        <v>21</v>
      </c>
    </row>
    <row r="565" spans="1:35" x14ac:dyDescent="0.25">
      <c r="A565" s="101">
        <v>2120</v>
      </c>
      <c r="B565" s="67" t="s">
        <v>566</v>
      </c>
      <c r="C565" s="67" t="s">
        <v>551</v>
      </c>
      <c r="D565" s="103" t="s">
        <v>621</v>
      </c>
      <c r="E565" s="103" t="s">
        <v>621</v>
      </c>
      <c r="F565" s="103" t="s">
        <v>621</v>
      </c>
      <c r="G565" s="103" t="s">
        <v>621</v>
      </c>
      <c r="H565" s="103" t="s">
        <v>622</v>
      </c>
      <c r="I565" s="103" t="s">
        <v>621</v>
      </c>
      <c r="J565" s="103" t="s">
        <v>621</v>
      </c>
      <c r="K565" s="103" t="s">
        <v>622</v>
      </c>
      <c r="L565" s="103" t="s">
        <v>623</v>
      </c>
      <c r="M565" s="103" t="s">
        <v>622</v>
      </c>
      <c r="N565" s="103" t="s">
        <v>621</v>
      </c>
      <c r="O565" s="103" t="s">
        <v>621</v>
      </c>
      <c r="P565" s="103" t="s">
        <v>621</v>
      </c>
      <c r="Q565" s="103" t="s">
        <v>622</v>
      </c>
      <c r="R565" s="103" t="s">
        <v>621</v>
      </c>
      <c r="S565" s="103" t="s">
        <v>621</v>
      </c>
      <c r="T565" s="103" t="s">
        <v>621</v>
      </c>
      <c r="U565" s="103" t="s">
        <v>621</v>
      </c>
      <c r="V565" s="103" t="s">
        <v>623</v>
      </c>
      <c r="W565" s="103" t="s">
        <v>621</v>
      </c>
      <c r="X565" s="103" t="s">
        <v>623</v>
      </c>
      <c r="Y565" s="103" t="s">
        <v>623</v>
      </c>
      <c r="Z565" s="103" t="s">
        <v>621</v>
      </c>
      <c r="AA565" s="103" t="s">
        <v>621</v>
      </c>
      <c r="AB565" s="103" t="s">
        <v>621</v>
      </c>
      <c r="AD565" s="103">
        <f t="shared" si="63"/>
        <v>17</v>
      </c>
      <c r="AE565" s="103">
        <f t="shared" si="63"/>
        <v>4</v>
      </c>
      <c r="AF565" s="103"/>
      <c r="AG565" s="103">
        <f t="shared" si="64"/>
        <v>4</v>
      </c>
      <c r="AH565" s="103">
        <f t="shared" si="64"/>
        <v>0</v>
      </c>
      <c r="AI565" s="103">
        <f t="shared" si="60"/>
        <v>21</v>
      </c>
    </row>
    <row r="566" spans="1:35" x14ac:dyDescent="0.25">
      <c r="A566" s="101">
        <v>2121</v>
      </c>
      <c r="B566" s="67" t="s">
        <v>567</v>
      </c>
      <c r="C566" s="67" t="s">
        <v>551</v>
      </c>
      <c r="D566" s="103" t="s">
        <v>621</v>
      </c>
      <c r="E566" s="103" t="s">
        <v>621</v>
      </c>
      <c r="F566" s="103" t="s">
        <v>621</v>
      </c>
      <c r="G566" s="103" t="s">
        <v>621</v>
      </c>
      <c r="H566" s="103" t="s">
        <v>623</v>
      </c>
      <c r="I566" s="103" t="s">
        <v>621</v>
      </c>
      <c r="J566" s="103" t="s">
        <v>623</v>
      </c>
      <c r="K566" s="103" t="s">
        <v>622</v>
      </c>
      <c r="L566" s="103" t="s">
        <v>621</v>
      </c>
      <c r="M566" s="103" t="s">
        <v>622</v>
      </c>
      <c r="N566" s="103" t="s">
        <v>621</v>
      </c>
      <c r="O566" s="103" t="s">
        <v>621</v>
      </c>
      <c r="P566" s="103" t="s">
        <v>621</v>
      </c>
      <c r="Q566" s="103" t="s">
        <v>622</v>
      </c>
      <c r="R566" s="103" t="s">
        <v>621</v>
      </c>
      <c r="S566" s="103" t="s">
        <v>621</v>
      </c>
      <c r="T566" s="103" t="s">
        <v>621</v>
      </c>
      <c r="U566" s="103" t="s">
        <v>621</v>
      </c>
      <c r="V566" s="103" t="s">
        <v>622</v>
      </c>
      <c r="W566" s="103" t="s">
        <v>621</v>
      </c>
      <c r="X566" s="103" t="s">
        <v>623</v>
      </c>
      <c r="Y566" s="103" t="s">
        <v>623</v>
      </c>
      <c r="Z566" s="103" t="s">
        <v>621</v>
      </c>
      <c r="AA566" s="103" t="s">
        <v>621</v>
      </c>
      <c r="AB566" s="103" t="s">
        <v>621</v>
      </c>
      <c r="AD566" s="103">
        <f t="shared" si="63"/>
        <v>17</v>
      </c>
      <c r="AE566" s="103">
        <f t="shared" si="63"/>
        <v>4</v>
      </c>
      <c r="AF566" s="103"/>
      <c r="AG566" s="103">
        <f t="shared" si="64"/>
        <v>4</v>
      </c>
      <c r="AH566" s="103">
        <f t="shared" si="64"/>
        <v>0</v>
      </c>
      <c r="AI566" s="103">
        <f t="shared" si="60"/>
        <v>21</v>
      </c>
    </row>
    <row r="567" spans="1:35" x14ac:dyDescent="0.25">
      <c r="A567" s="101">
        <v>2122</v>
      </c>
      <c r="B567" s="67" t="s">
        <v>91</v>
      </c>
      <c r="C567" s="67" t="s">
        <v>551</v>
      </c>
      <c r="D567" s="103" t="s">
        <v>621</v>
      </c>
      <c r="E567" s="103" t="s">
        <v>621</v>
      </c>
      <c r="F567" s="103" t="s">
        <v>621</v>
      </c>
      <c r="G567" s="103" t="s">
        <v>621</v>
      </c>
      <c r="H567" s="103" t="s">
        <v>622</v>
      </c>
      <c r="I567" s="103" t="s">
        <v>621</v>
      </c>
      <c r="J567" s="103" t="s">
        <v>621</v>
      </c>
      <c r="K567" s="103" t="s">
        <v>623</v>
      </c>
      <c r="L567" s="103" t="s">
        <v>623</v>
      </c>
      <c r="M567" s="103" t="s">
        <v>621</v>
      </c>
      <c r="N567" s="103" t="s">
        <v>621</v>
      </c>
      <c r="O567" s="103" t="s">
        <v>621</v>
      </c>
      <c r="P567" s="103" t="s">
        <v>621</v>
      </c>
      <c r="Q567" s="103" t="s">
        <v>622</v>
      </c>
      <c r="R567" s="103" t="s">
        <v>621</v>
      </c>
      <c r="S567" s="103" t="s">
        <v>621</v>
      </c>
      <c r="T567" s="103" t="s">
        <v>621</v>
      </c>
      <c r="U567" s="103" t="s">
        <v>621</v>
      </c>
      <c r="V567" s="103" t="s">
        <v>623</v>
      </c>
      <c r="W567" s="103" t="s">
        <v>621</v>
      </c>
      <c r="X567" s="103" t="s">
        <v>621</v>
      </c>
      <c r="Y567" s="103" t="s">
        <v>621</v>
      </c>
      <c r="Z567" s="103" t="s">
        <v>621</v>
      </c>
      <c r="AA567" s="103" t="s">
        <v>621</v>
      </c>
      <c r="AB567" s="103" t="s">
        <v>621</v>
      </c>
      <c r="AD567" s="103">
        <f t="shared" si="63"/>
        <v>20</v>
      </c>
      <c r="AE567" s="103">
        <f t="shared" si="63"/>
        <v>2</v>
      </c>
      <c r="AF567" s="103"/>
      <c r="AG567" s="103">
        <f t="shared" si="64"/>
        <v>3</v>
      </c>
      <c r="AH567" s="103">
        <f t="shared" si="64"/>
        <v>0</v>
      </c>
      <c r="AI567" s="103">
        <f t="shared" si="60"/>
        <v>22</v>
      </c>
    </row>
    <row r="568" spans="1:35" x14ac:dyDescent="0.25">
      <c r="A568" s="101">
        <v>2123</v>
      </c>
      <c r="B568" s="67" t="s">
        <v>568</v>
      </c>
      <c r="C568" s="67" t="s">
        <v>551</v>
      </c>
      <c r="D568" s="103" t="s">
        <v>622</v>
      </c>
      <c r="E568" s="103" t="s">
        <v>621</v>
      </c>
      <c r="F568" s="103" t="s">
        <v>621</v>
      </c>
      <c r="G568" s="103" t="s">
        <v>621</v>
      </c>
      <c r="H568" s="103" t="s">
        <v>622</v>
      </c>
      <c r="I568" s="103" t="s">
        <v>623</v>
      </c>
      <c r="J568" s="103" t="s">
        <v>623</v>
      </c>
      <c r="K568" s="103" t="s">
        <v>622</v>
      </c>
      <c r="L568" s="103" t="s">
        <v>623</v>
      </c>
      <c r="M568" s="103" t="s">
        <v>622</v>
      </c>
      <c r="N568" s="103" t="s">
        <v>621</v>
      </c>
      <c r="O568" s="103" t="s">
        <v>621</v>
      </c>
      <c r="P568" s="103" t="s">
        <v>622</v>
      </c>
      <c r="Q568" s="103" t="s">
        <v>622</v>
      </c>
      <c r="R568" s="103" t="s">
        <v>621</v>
      </c>
      <c r="S568" s="103" t="s">
        <v>621</v>
      </c>
      <c r="T568" s="103" t="s">
        <v>621</v>
      </c>
      <c r="U568" s="103" t="s">
        <v>621</v>
      </c>
      <c r="V568" s="103" t="s">
        <v>622</v>
      </c>
      <c r="W568" s="103" t="s">
        <v>621</v>
      </c>
      <c r="X568" s="103" t="s">
        <v>622</v>
      </c>
      <c r="Y568" s="103" t="s">
        <v>621</v>
      </c>
      <c r="Z568" s="103" t="s">
        <v>621</v>
      </c>
      <c r="AA568" s="103" t="s">
        <v>622</v>
      </c>
      <c r="AB568" s="103" t="s">
        <v>621</v>
      </c>
      <c r="AD568" s="103">
        <f t="shared" si="63"/>
        <v>13</v>
      </c>
      <c r="AE568" s="103">
        <f t="shared" si="63"/>
        <v>9</v>
      </c>
      <c r="AF568" s="103"/>
      <c r="AG568" s="103">
        <f t="shared" si="64"/>
        <v>3</v>
      </c>
      <c r="AH568" s="103">
        <f t="shared" si="64"/>
        <v>0</v>
      </c>
      <c r="AI568" s="103">
        <f t="shared" si="60"/>
        <v>22</v>
      </c>
    </row>
    <row r="569" spans="1:35" s="67" customFormat="1" ht="12" x14ac:dyDescent="0.2"/>
    <row r="570" spans="1:35" s="67" customFormat="1" ht="12" x14ac:dyDescent="0.2">
      <c r="C570" s="99" t="s">
        <v>621</v>
      </c>
      <c r="D570" s="103">
        <f>COUNTIF(D$4:D$568,"Yes")</f>
        <v>471</v>
      </c>
      <c r="E570" s="103">
        <f t="shared" ref="E570:AB570" si="65">COUNTIF(E$4:E$568,"Yes")</f>
        <v>512</v>
      </c>
      <c r="F570" s="103">
        <f t="shared" si="65"/>
        <v>481</v>
      </c>
      <c r="G570" s="103">
        <f t="shared" si="65"/>
        <v>543</v>
      </c>
      <c r="H570" s="103">
        <f t="shared" si="65"/>
        <v>152</v>
      </c>
      <c r="I570" s="103">
        <f t="shared" si="65"/>
        <v>547</v>
      </c>
      <c r="J570" s="103">
        <f t="shared" si="65"/>
        <v>486</v>
      </c>
      <c r="K570" s="103">
        <f t="shared" si="65"/>
        <v>134</v>
      </c>
      <c r="L570" s="103">
        <f t="shared" si="65"/>
        <v>223</v>
      </c>
      <c r="M570" s="103">
        <f t="shared" si="65"/>
        <v>294</v>
      </c>
      <c r="N570" s="103">
        <f t="shared" si="65"/>
        <v>475</v>
      </c>
      <c r="O570" s="103">
        <f t="shared" si="65"/>
        <v>547</v>
      </c>
      <c r="P570" s="103">
        <f t="shared" si="65"/>
        <v>487</v>
      </c>
      <c r="Q570" s="103">
        <f t="shared" si="65"/>
        <v>75</v>
      </c>
      <c r="R570" s="103">
        <f t="shared" si="65"/>
        <v>561</v>
      </c>
      <c r="S570" s="103">
        <f t="shared" si="65"/>
        <v>456</v>
      </c>
      <c r="T570" s="103">
        <f t="shared" si="65"/>
        <v>415</v>
      </c>
      <c r="U570" s="103">
        <f t="shared" si="65"/>
        <v>535</v>
      </c>
      <c r="V570" s="103">
        <f t="shared" si="65"/>
        <v>433</v>
      </c>
      <c r="W570" s="103">
        <f t="shared" si="65"/>
        <v>517</v>
      </c>
      <c r="X570" s="103">
        <f t="shared" si="65"/>
        <v>265</v>
      </c>
      <c r="Y570" s="103">
        <f t="shared" si="65"/>
        <v>366</v>
      </c>
      <c r="Z570" s="103">
        <f t="shared" si="65"/>
        <v>492</v>
      </c>
      <c r="AA570" s="103">
        <f t="shared" si="65"/>
        <v>373</v>
      </c>
      <c r="AB570" s="103">
        <f t="shared" si="65"/>
        <v>516</v>
      </c>
    </row>
    <row r="571" spans="1:35" s="67" customFormat="1" ht="12" x14ac:dyDescent="0.2">
      <c r="C571" s="99" t="s">
        <v>622</v>
      </c>
      <c r="D571" s="103">
        <f>COUNTIF(D$4:D$568,"N/A")</f>
        <v>77</v>
      </c>
      <c r="E571" s="103">
        <f t="shared" ref="E571:AA571" si="66">COUNTIF(E$4:E$568,"N/A")</f>
        <v>20</v>
      </c>
      <c r="F571" s="103">
        <f t="shared" si="66"/>
        <v>46</v>
      </c>
      <c r="G571" s="103">
        <f t="shared" si="66"/>
        <v>0</v>
      </c>
      <c r="H571" s="103">
        <f t="shared" si="66"/>
        <v>387</v>
      </c>
      <c r="I571" s="103">
        <f t="shared" si="66"/>
        <v>1</v>
      </c>
      <c r="J571" s="103">
        <f>COUNTIF(J$4:J$568,"N/A")</f>
        <v>0</v>
      </c>
      <c r="K571" s="103">
        <f t="shared" si="66"/>
        <v>383</v>
      </c>
      <c r="L571" s="103">
        <f t="shared" si="66"/>
        <v>134</v>
      </c>
      <c r="M571" s="103">
        <f t="shared" si="66"/>
        <v>257</v>
      </c>
      <c r="N571" s="103">
        <f t="shared" si="66"/>
        <v>1</v>
      </c>
      <c r="O571" s="103">
        <f t="shared" si="66"/>
        <v>0</v>
      </c>
      <c r="P571" s="103">
        <f t="shared" si="66"/>
        <v>77</v>
      </c>
      <c r="Q571" s="103">
        <f t="shared" si="66"/>
        <v>490</v>
      </c>
      <c r="R571" s="103">
        <f t="shared" si="66"/>
        <v>0</v>
      </c>
      <c r="S571" s="103">
        <f t="shared" si="66"/>
        <v>14</v>
      </c>
      <c r="T571" s="103">
        <f t="shared" si="66"/>
        <v>1</v>
      </c>
      <c r="U571" s="103">
        <f t="shared" si="66"/>
        <v>24</v>
      </c>
      <c r="V571" s="103">
        <f t="shared" si="66"/>
        <v>107</v>
      </c>
      <c r="W571" s="103">
        <f t="shared" si="66"/>
        <v>0</v>
      </c>
      <c r="X571" s="103">
        <f t="shared" si="66"/>
        <v>68</v>
      </c>
      <c r="Y571" s="103">
        <f t="shared" si="66"/>
        <v>0</v>
      </c>
      <c r="Z571" s="103">
        <f t="shared" si="66"/>
        <v>0</v>
      </c>
      <c r="AA571" s="103">
        <f t="shared" si="66"/>
        <v>68</v>
      </c>
      <c r="AB571" s="103">
        <f>COUNTIF(AB$4:AB$568,"N/A")</f>
        <v>0</v>
      </c>
    </row>
    <row r="572" spans="1:35" s="67" customFormat="1" ht="12" x14ac:dyDescent="0.2">
      <c r="C572" s="99" t="s">
        <v>623</v>
      </c>
      <c r="D572" s="103">
        <f>COUNTIF(D$4:D$568,"No")</f>
        <v>17</v>
      </c>
      <c r="E572" s="103">
        <f t="shared" ref="E572:AB572" si="67">COUNTIF(E$4:E$568,"No")</f>
        <v>33</v>
      </c>
      <c r="F572" s="103">
        <f t="shared" si="67"/>
        <v>38</v>
      </c>
      <c r="G572" s="103">
        <f t="shared" si="67"/>
        <v>22</v>
      </c>
      <c r="H572" s="103">
        <f t="shared" si="67"/>
        <v>26</v>
      </c>
      <c r="I572" s="103">
        <f t="shared" si="67"/>
        <v>17</v>
      </c>
      <c r="J572" s="103">
        <f t="shared" si="67"/>
        <v>79</v>
      </c>
      <c r="K572" s="103">
        <f t="shared" si="67"/>
        <v>48</v>
      </c>
      <c r="L572" s="103">
        <f t="shared" si="67"/>
        <v>207</v>
      </c>
      <c r="M572" s="103">
        <f t="shared" si="67"/>
        <v>14</v>
      </c>
      <c r="N572" s="103">
        <f t="shared" si="67"/>
        <v>88</v>
      </c>
      <c r="O572" s="103">
        <f t="shared" si="67"/>
        <v>17</v>
      </c>
      <c r="P572" s="103">
        <f t="shared" si="67"/>
        <v>1</v>
      </c>
      <c r="Q572" s="103">
        <f t="shared" si="67"/>
        <v>0</v>
      </c>
      <c r="R572" s="103">
        <f t="shared" si="67"/>
        <v>3</v>
      </c>
      <c r="S572" s="103">
        <f t="shared" si="67"/>
        <v>95</v>
      </c>
      <c r="T572" s="103">
        <f t="shared" si="67"/>
        <v>149</v>
      </c>
      <c r="U572" s="103">
        <f t="shared" si="67"/>
        <v>6</v>
      </c>
      <c r="V572" s="103">
        <f t="shared" si="67"/>
        <v>25</v>
      </c>
      <c r="W572" s="103">
        <f t="shared" si="67"/>
        <v>47</v>
      </c>
      <c r="X572" s="103">
        <f t="shared" si="67"/>
        <v>231</v>
      </c>
      <c r="Y572" s="103">
        <f t="shared" si="67"/>
        <v>198</v>
      </c>
      <c r="Z572" s="103">
        <f t="shared" si="67"/>
        <v>72</v>
      </c>
      <c r="AA572" s="103">
        <f t="shared" si="67"/>
        <v>124</v>
      </c>
      <c r="AB572" s="103">
        <f t="shared" si="67"/>
        <v>49</v>
      </c>
    </row>
    <row r="573" spans="1:35" s="67" customFormat="1" ht="12" x14ac:dyDescent="0.2">
      <c r="C573" s="99" t="s">
        <v>1575</v>
      </c>
      <c r="D573" s="103">
        <f t="shared" ref="D573:AB573" si="68">COUNTIF(D$4:D$568,"No Answer")</f>
        <v>0</v>
      </c>
      <c r="E573" s="103">
        <f t="shared" si="68"/>
        <v>0</v>
      </c>
      <c r="F573" s="103">
        <f t="shared" si="68"/>
        <v>0</v>
      </c>
      <c r="G573" s="103">
        <f t="shared" si="68"/>
        <v>0</v>
      </c>
      <c r="H573" s="103">
        <f t="shared" si="68"/>
        <v>0</v>
      </c>
      <c r="I573" s="103">
        <f t="shared" si="68"/>
        <v>0</v>
      </c>
      <c r="J573" s="103">
        <f t="shared" si="68"/>
        <v>0</v>
      </c>
      <c r="K573" s="103">
        <f t="shared" si="68"/>
        <v>0</v>
      </c>
      <c r="L573" s="103">
        <f t="shared" si="68"/>
        <v>0</v>
      </c>
      <c r="M573" s="103">
        <f t="shared" si="68"/>
        <v>0</v>
      </c>
      <c r="N573" s="103">
        <f t="shared" si="68"/>
        <v>0</v>
      </c>
      <c r="O573" s="103">
        <f t="shared" si="68"/>
        <v>0</v>
      </c>
      <c r="P573" s="103">
        <f t="shared" si="68"/>
        <v>0</v>
      </c>
      <c r="Q573" s="103">
        <f t="shared" si="68"/>
        <v>0</v>
      </c>
      <c r="R573" s="103">
        <f t="shared" si="68"/>
        <v>0</v>
      </c>
      <c r="S573" s="103">
        <f t="shared" si="68"/>
        <v>0</v>
      </c>
      <c r="T573" s="103">
        <f t="shared" si="68"/>
        <v>0</v>
      </c>
      <c r="U573" s="103">
        <f t="shared" si="68"/>
        <v>0</v>
      </c>
      <c r="V573" s="103">
        <f t="shared" si="68"/>
        <v>0</v>
      </c>
      <c r="W573" s="103">
        <f t="shared" si="68"/>
        <v>0</v>
      </c>
      <c r="X573" s="103">
        <f t="shared" si="68"/>
        <v>0</v>
      </c>
      <c r="Y573" s="103">
        <f t="shared" si="68"/>
        <v>0</v>
      </c>
      <c r="Z573" s="103">
        <f t="shared" si="68"/>
        <v>0</v>
      </c>
      <c r="AA573" s="103">
        <f t="shared" si="68"/>
        <v>0</v>
      </c>
      <c r="AB573" s="103">
        <f t="shared" si="68"/>
        <v>0</v>
      </c>
    </row>
    <row r="574" spans="1:35" s="67" customFormat="1" ht="12" x14ac:dyDescent="0.2"/>
    <row r="575" spans="1:35" s="67" customFormat="1" ht="12" x14ac:dyDescent="0.2">
      <c r="C575" s="99" t="s">
        <v>621</v>
      </c>
      <c r="D575" s="179">
        <f>COUNTIF(D$4:D$568,"Yes")/COUNTA(D$4:D$568)</f>
        <v>0.83362831858407083</v>
      </c>
      <c r="E575" s="179">
        <f t="shared" ref="E575:AB575" si="69">COUNTIF(E$4:E$568,"Yes")/COUNTA(E$4:E$568)</f>
        <v>0.90619469026548671</v>
      </c>
      <c r="F575" s="179">
        <f t="shared" si="69"/>
        <v>0.85132743362831853</v>
      </c>
      <c r="G575" s="179">
        <f t="shared" si="69"/>
        <v>0.9610619469026549</v>
      </c>
      <c r="H575" s="179">
        <f t="shared" si="69"/>
        <v>0.26902654867256637</v>
      </c>
      <c r="I575" s="179">
        <f t="shared" si="69"/>
        <v>0.96814159292035395</v>
      </c>
      <c r="J575" s="179">
        <f t="shared" si="69"/>
        <v>0.86017699115044244</v>
      </c>
      <c r="K575" s="179">
        <f t="shared" si="69"/>
        <v>0.23716814159292035</v>
      </c>
      <c r="L575" s="179">
        <f t="shared" si="69"/>
        <v>0.39469026548672564</v>
      </c>
      <c r="M575" s="179">
        <f t="shared" si="69"/>
        <v>0.52035398230088492</v>
      </c>
      <c r="N575" s="179">
        <f t="shared" si="69"/>
        <v>0.84070796460176989</v>
      </c>
      <c r="O575" s="179">
        <f t="shared" si="69"/>
        <v>0.96814159292035395</v>
      </c>
      <c r="P575" s="179">
        <f t="shared" si="69"/>
        <v>0.86194690265486729</v>
      </c>
      <c r="Q575" s="179">
        <f t="shared" si="69"/>
        <v>0.13274336283185842</v>
      </c>
      <c r="R575" s="179">
        <f t="shared" si="69"/>
        <v>0.99292035398230083</v>
      </c>
      <c r="S575" s="179">
        <f t="shared" si="69"/>
        <v>0.8070796460176991</v>
      </c>
      <c r="T575" s="179">
        <f t="shared" si="69"/>
        <v>0.73451327433628322</v>
      </c>
      <c r="U575" s="179">
        <f t="shared" si="69"/>
        <v>0.94690265486725667</v>
      </c>
      <c r="V575" s="179">
        <f t="shared" si="69"/>
        <v>0.76637168141592915</v>
      </c>
      <c r="W575" s="179">
        <f t="shared" si="69"/>
        <v>0.91504424778761062</v>
      </c>
      <c r="X575" s="179">
        <f t="shared" si="69"/>
        <v>0.46902654867256638</v>
      </c>
      <c r="Y575" s="179">
        <f t="shared" si="69"/>
        <v>0.64778761061946899</v>
      </c>
      <c r="Z575" s="179">
        <f t="shared" si="69"/>
        <v>0.87079646017699119</v>
      </c>
      <c r="AA575" s="179">
        <f t="shared" si="69"/>
        <v>0.66017699115044248</v>
      </c>
      <c r="AB575" s="179">
        <f t="shared" si="69"/>
        <v>0.91327433628318588</v>
      </c>
    </row>
    <row r="576" spans="1:35" s="67" customFormat="1" ht="12" x14ac:dyDescent="0.2">
      <c r="C576" s="99" t="s">
        <v>622</v>
      </c>
      <c r="D576" s="179">
        <f>COUNTIF(D$4:D$568,"N/A")/COUNTA(D$4:D$568)</f>
        <v>0.13628318584070798</v>
      </c>
      <c r="E576" s="179">
        <f t="shared" ref="E576:AB576" si="70">COUNTIF(E$4:E$568,"N/A")/COUNTA(E$4:E$568)</f>
        <v>3.5398230088495575E-2</v>
      </c>
      <c r="F576" s="179">
        <f t="shared" si="70"/>
        <v>8.1415929203539822E-2</v>
      </c>
      <c r="G576" s="179">
        <f t="shared" si="70"/>
        <v>0</v>
      </c>
      <c r="H576" s="179">
        <f t="shared" si="70"/>
        <v>0.68495575221238936</v>
      </c>
      <c r="I576" s="179">
        <f t="shared" si="70"/>
        <v>1.7699115044247787E-3</v>
      </c>
      <c r="J576" s="179">
        <f t="shared" si="70"/>
        <v>0</v>
      </c>
      <c r="K576" s="179">
        <f t="shared" si="70"/>
        <v>0.6778761061946903</v>
      </c>
      <c r="L576" s="179">
        <f t="shared" si="70"/>
        <v>0.23716814159292035</v>
      </c>
      <c r="M576" s="179">
        <f>COUNTIF(M$4:M$568,"N/A")/COUNTA(M$4:M$568)</f>
        <v>0.45486725663716815</v>
      </c>
      <c r="N576" s="179">
        <f t="shared" si="70"/>
        <v>1.7699115044247787E-3</v>
      </c>
      <c r="O576" s="179">
        <f t="shared" si="70"/>
        <v>0</v>
      </c>
      <c r="P576" s="179">
        <f t="shared" si="70"/>
        <v>0.13628318584070798</v>
      </c>
      <c r="Q576" s="179">
        <f t="shared" si="70"/>
        <v>0.86725663716814161</v>
      </c>
      <c r="R576" s="179">
        <f t="shared" si="70"/>
        <v>0</v>
      </c>
      <c r="S576" s="179">
        <f t="shared" si="70"/>
        <v>2.4778761061946902E-2</v>
      </c>
      <c r="T576" s="179">
        <f t="shared" si="70"/>
        <v>1.7699115044247787E-3</v>
      </c>
      <c r="U576" s="179">
        <f t="shared" si="70"/>
        <v>4.247787610619469E-2</v>
      </c>
      <c r="V576" s="179">
        <f t="shared" si="70"/>
        <v>0.18938053097345134</v>
      </c>
      <c r="W576" s="179">
        <f t="shared" si="70"/>
        <v>0</v>
      </c>
      <c r="X576" s="179">
        <f t="shared" si="70"/>
        <v>0.12035398230088495</v>
      </c>
      <c r="Y576" s="179">
        <f t="shared" si="70"/>
        <v>0</v>
      </c>
      <c r="Z576" s="179">
        <f t="shared" si="70"/>
        <v>0</v>
      </c>
      <c r="AA576" s="179">
        <f t="shared" si="70"/>
        <v>0.12035398230088495</v>
      </c>
      <c r="AB576" s="179">
        <f t="shared" si="70"/>
        <v>0</v>
      </c>
    </row>
    <row r="577" spans="3:28" s="67" customFormat="1" ht="12" x14ac:dyDescent="0.2">
      <c r="C577" s="99" t="s">
        <v>623</v>
      </c>
      <c r="D577" s="179">
        <f>COUNTIF(D$4:D$568,"No")/COUNTA(D$4:D$568)</f>
        <v>3.0088495575221239E-2</v>
      </c>
      <c r="E577" s="179">
        <f t="shared" ref="E577:AB577" si="71">COUNTIF(E$4:E$568,"No")/COUNTA(E$4:E$568)</f>
        <v>5.8407079646017698E-2</v>
      </c>
      <c r="F577" s="179">
        <f t="shared" si="71"/>
        <v>6.7256637168141592E-2</v>
      </c>
      <c r="G577" s="179">
        <f t="shared" si="71"/>
        <v>3.8938053097345132E-2</v>
      </c>
      <c r="H577" s="179">
        <f t="shared" si="71"/>
        <v>4.6017699115044247E-2</v>
      </c>
      <c r="I577" s="179">
        <f t="shared" si="71"/>
        <v>3.0088495575221239E-2</v>
      </c>
      <c r="J577" s="179">
        <f t="shared" si="71"/>
        <v>0.13982300884955753</v>
      </c>
      <c r="K577" s="179">
        <f t="shared" si="71"/>
        <v>8.4955752212389379E-2</v>
      </c>
      <c r="L577" s="179">
        <f t="shared" si="71"/>
        <v>0.36637168141592918</v>
      </c>
      <c r="M577" s="179">
        <f t="shared" si="71"/>
        <v>2.4778761061946902E-2</v>
      </c>
      <c r="N577" s="179">
        <f>COUNTIF(N$4:N$568,"No")/COUNTA(N$4:N$568)</f>
        <v>0.15575221238938053</v>
      </c>
      <c r="O577" s="179">
        <f t="shared" si="71"/>
        <v>3.0088495575221239E-2</v>
      </c>
      <c r="P577" s="179">
        <f t="shared" si="71"/>
        <v>1.7699115044247787E-3</v>
      </c>
      <c r="Q577" s="179">
        <f t="shared" si="71"/>
        <v>0</v>
      </c>
      <c r="R577" s="179">
        <f t="shared" si="71"/>
        <v>5.3097345132743362E-3</v>
      </c>
      <c r="S577" s="179">
        <f t="shared" si="71"/>
        <v>0.16814159292035399</v>
      </c>
      <c r="T577" s="179">
        <f t="shared" si="71"/>
        <v>0.26371681415929205</v>
      </c>
      <c r="U577" s="179">
        <f t="shared" si="71"/>
        <v>1.0619469026548672E-2</v>
      </c>
      <c r="V577" s="179">
        <f t="shared" si="71"/>
        <v>4.4247787610619468E-2</v>
      </c>
      <c r="W577" s="179">
        <f t="shared" si="71"/>
        <v>8.3185840707964601E-2</v>
      </c>
      <c r="X577" s="179">
        <f t="shared" si="71"/>
        <v>0.40884955752212387</v>
      </c>
      <c r="Y577" s="179">
        <f t="shared" si="71"/>
        <v>0.35044247787610622</v>
      </c>
      <c r="Z577" s="179">
        <f t="shared" si="71"/>
        <v>0.12743362831858407</v>
      </c>
      <c r="AA577" s="179">
        <f t="shared" si="71"/>
        <v>0.21946902654867256</v>
      </c>
      <c r="AB577" s="179">
        <f t="shared" si="71"/>
        <v>8.6725663716814158E-2</v>
      </c>
    </row>
    <row r="578" spans="3:28" s="67" customFormat="1" ht="12" x14ac:dyDescent="0.2">
      <c r="C578" s="99" t="s">
        <v>1575</v>
      </c>
      <c r="D578" s="179">
        <f>COUNTIF(D$4:D$568,"No Answer")/COUNTA(D$4:D$568)</f>
        <v>0</v>
      </c>
      <c r="E578" s="179">
        <f t="shared" ref="E578:AB578" si="72">COUNTIF(E$4:E$568,"No Answer")/COUNTA(E$4:E$568)</f>
        <v>0</v>
      </c>
      <c r="F578" s="179">
        <f t="shared" si="72"/>
        <v>0</v>
      </c>
      <c r="G578" s="179">
        <f t="shared" si="72"/>
        <v>0</v>
      </c>
      <c r="H578" s="179">
        <f t="shared" si="72"/>
        <v>0</v>
      </c>
      <c r="I578" s="179">
        <f t="shared" si="72"/>
        <v>0</v>
      </c>
      <c r="J578" s="179">
        <f t="shared" si="72"/>
        <v>0</v>
      </c>
      <c r="K578" s="179">
        <f t="shared" si="72"/>
        <v>0</v>
      </c>
      <c r="L578" s="179">
        <f t="shared" si="72"/>
        <v>0</v>
      </c>
      <c r="M578" s="179">
        <f t="shared" si="72"/>
        <v>0</v>
      </c>
      <c r="N578" s="179">
        <f t="shared" si="72"/>
        <v>0</v>
      </c>
      <c r="O578" s="179">
        <f t="shared" si="72"/>
        <v>0</v>
      </c>
      <c r="P578" s="179">
        <f t="shared" si="72"/>
        <v>0</v>
      </c>
      <c r="Q578" s="179">
        <f t="shared" si="72"/>
        <v>0</v>
      </c>
      <c r="R578" s="179">
        <f t="shared" si="72"/>
        <v>0</v>
      </c>
      <c r="S578" s="179">
        <f t="shared" si="72"/>
        <v>0</v>
      </c>
      <c r="T578" s="179">
        <f t="shared" si="72"/>
        <v>0</v>
      </c>
      <c r="U578" s="179">
        <f t="shared" si="72"/>
        <v>0</v>
      </c>
      <c r="V578" s="179">
        <f t="shared" si="72"/>
        <v>0</v>
      </c>
      <c r="W578" s="179">
        <f t="shared" si="72"/>
        <v>0</v>
      </c>
      <c r="X578" s="179">
        <f t="shared" si="72"/>
        <v>0</v>
      </c>
      <c r="Y578" s="179">
        <f t="shared" si="72"/>
        <v>0</v>
      </c>
      <c r="Z578" s="179">
        <f t="shared" si="72"/>
        <v>0</v>
      </c>
      <c r="AA578" s="179">
        <f t="shared" si="72"/>
        <v>0</v>
      </c>
      <c r="AB578" s="179">
        <f t="shared" si="72"/>
        <v>0</v>
      </c>
    </row>
  </sheetData>
  <sheetProtection password="CAF9" sheet="1" objects="1" scenarios="1"/>
  <hyperlinks>
    <hyperlink ref="G1" r:id="rId1" xr:uid="{F0DCDD6C-3FB5-4173-8946-CE7E7164B11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09DD-2556-430F-90E5-BB0C545E23E1}">
  <sheetPr codeName="Sheet2">
    <tabColor rgb="FFFFC000"/>
  </sheetPr>
  <dimension ref="A1:H52"/>
  <sheetViews>
    <sheetView zoomScaleNormal="100" workbookViewId="0">
      <selection sqref="A1:D1"/>
    </sheetView>
  </sheetViews>
  <sheetFormatPr defaultRowHeight="15" x14ac:dyDescent="0.25"/>
  <cols>
    <col min="1" max="1" width="16.140625" style="194" customWidth="1"/>
    <col min="2" max="2" width="26" style="194" customWidth="1"/>
    <col min="3" max="3" width="16.140625" style="194" customWidth="1"/>
    <col min="4" max="4" width="26" style="194" bestFit="1" customWidth="1"/>
    <col min="5" max="16384" width="9.140625" style="194"/>
  </cols>
  <sheetData>
    <row r="1" spans="1:5" ht="18.75" x14ac:dyDescent="0.3">
      <c r="A1" s="228" t="s">
        <v>728</v>
      </c>
      <c r="B1" s="228"/>
      <c r="C1" s="228"/>
      <c r="D1" s="228"/>
    </row>
    <row r="2" spans="1:5" x14ac:dyDescent="0.25">
      <c r="A2" s="74" t="s">
        <v>1616</v>
      </c>
      <c r="B2" s="196"/>
      <c r="C2" s="196"/>
      <c r="D2" s="196"/>
    </row>
    <row r="3" spans="1:5" ht="15" customHeight="1" x14ac:dyDescent="0.25">
      <c r="A3" s="227" t="s">
        <v>2242</v>
      </c>
      <c r="B3" s="227"/>
      <c r="C3" s="227"/>
      <c r="D3" s="227"/>
      <c r="E3" s="73"/>
    </row>
    <row r="4" spans="1:5" x14ac:dyDescent="0.25">
      <c r="A4" s="227"/>
      <c r="B4" s="227"/>
      <c r="C4" s="227"/>
      <c r="D4" s="227"/>
      <c r="E4" s="73"/>
    </row>
    <row r="5" spans="1:5" x14ac:dyDescent="0.25">
      <c r="A5" s="227"/>
      <c r="B5" s="227"/>
      <c r="C5" s="227"/>
      <c r="D5" s="227"/>
      <c r="E5" s="73"/>
    </row>
    <row r="6" spans="1:5" x14ac:dyDescent="0.25">
      <c r="A6" s="227"/>
      <c r="B6" s="227"/>
      <c r="C6" s="227"/>
      <c r="D6" s="227"/>
      <c r="E6" s="73"/>
    </row>
    <row r="7" spans="1:5" x14ac:dyDescent="0.25">
      <c r="A7" s="227"/>
      <c r="B7" s="227"/>
      <c r="C7" s="227"/>
      <c r="D7" s="227"/>
      <c r="E7" s="73"/>
    </row>
    <row r="8" spans="1:5" x14ac:dyDescent="0.25">
      <c r="A8" s="227"/>
      <c r="B8" s="227"/>
      <c r="C8" s="227"/>
      <c r="D8" s="227"/>
      <c r="E8" s="73"/>
    </row>
    <row r="9" spans="1:5" s="208" customFormat="1" x14ac:dyDescent="0.25">
      <c r="A9" s="227"/>
      <c r="B9" s="227"/>
      <c r="C9" s="227"/>
      <c r="D9" s="227"/>
      <c r="E9" s="73"/>
    </row>
    <row r="10" spans="1:5" x14ac:dyDescent="0.25">
      <c r="A10" s="1"/>
      <c r="B10" s="1"/>
      <c r="C10" s="1"/>
      <c r="D10" s="1"/>
      <c r="E10" s="73"/>
    </row>
    <row r="11" spans="1:5" x14ac:dyDescent="0.25">
      <c r="A11" s="74" t="s">
        <v>1617</v>
      </c>
      <c r="B11" s="1"/>
      <c r="C11" s="1"/>
      <c r="D11" s="1"/>
      <c r="E11" s="73"/>
    </row>
    <row r="12" spans="1:5" s="12" customFormat="1" x14ac:dyDescent="0.25">
      <c r="A12" s="229" t="s">
        <v>1638</v>
      </c>
      <c r="B12" s="230"/>
      <c r="C12" s="230"/>
      <c r="D12" s="230"/>
      <c r="E12" s="73"/>
    </row>
    <row r="13" spans="1:5" s="12" customFormat="1" x14ac:dyDescent="0.25">
      <c r="A13" s="229"/>
      <c r="B13" s="230"/>
      <c r="C13" s="230"/>
      <c r="D13" s="230"/>
      <c r="E13" s="73"/>
    </row>
    <row r="14" spans="1:5" s="12" customFormat="1" x14ac:dyDescent="0.25">
      <c r="A14" s="230"/>
      <c r="B14" s="230"/>
      <c r="C14" s="230"/>
      <c r="D14" s="230"/>
      <c r="E14" s="73"/>
    </row>
    <row r="15" spans="1:5" x14ac:dyDescent="0.25">
      <c r="A15" s="73"/>
      <c r="B15" s="73"/>
      <c r="C15" s="73"/>
      <c r="D15" s="73"/>
      <c r="E15" s="73"/>
    </row>
    <row r="16" spans="1:5" ht="15.75" x14ac:dyDescent="0.25">
      <c r="A16" s="41" t="s">
        <v>1618</v>
      </c>
      <c r="B16" s="2"/>
      <c r="C16" s="2"/>
      <c r="D16" s="2"/>
    </row>
    <row r="17" spans="1:8" x14ac:dyDescent="0.25">
      <c r="A17" s="225" t="s">
        <v>729</v>
      </c>
      <c r="B17" s="226"/>
      <c r="C17" s="2"/>
      <c r="D17" s="2"/>
      <c r="E17" s="2"/>
      <c r="F17" s="2"/>
      <c r="G17" s="2"/>
      <c r="H17" s="2"/>
    </row>
    <row r="18" spans="1:8" ht="9" customHeight="1" x14ac:dyDescent="0.25">
      <c r="A18" s="231" t="s">
        <v>1619</v>
      </c>
      <c r="B18" s="231"/>
      <c r="C18" s="231"/>
      <c r="D18" s="231"/>
      <c r="E18" s="2"/>
      <c r="F18" s="2"/>
      <c r="G18" s="2"/>
      <c r="H18" s="2"/>
    </row>
    <row r="19" spans="1:8" ht="6" customHeight="1" x14ac:dyDescent="0.25">
      <c r="A19" s="231"/>
      <c r="B19" s="231"/>
      <c r="C19" s="231"/>
      <c r="D19" s="231"/>
      <c r="E19" s="2"/>
      <c r="F19" s="2"/>
      <c r="G19" s="2"/>
      <c r="H19" s="2"/>
    </row>
    <row r="20" spans="1:8" x14ac:dyDescent="0.25">
      <c r="A20" s="231"/>
      <c r="B20" s="231"/>
      <c r="C20" s="231"/>
      <c r="D20" s="231"/>
      <c r="E20" s="2"/>
      <c r="F20" s="2"/>
      <c r="G20" s="2"/>
      <c r="H20" s="2"/>
    </row>
    <row r="21" spans="1:8" x14ac:dyDescent="0.25">
      <c r="A21" s="195"/>
      <c r="B21" s="195"/>
      <c r="C21" s="195"/>
      <c r="D21" s="195"/>
      <c r="E21" s="2"/>
      <c r="F21" s="2"/>
      <c r="G21" s="2"/>
      <c r="H21" s="2"/>
    </row>
    <row r="22" spans="1:8" x14ac:dyDescent="0.25">
      <c r="A22" s="225" t="s">
        <v>1567</v>
      </c>
      <c r="B22" s="226"/>
      <c r="C22" s="2"/>
      <c r="D22" s="2"/>
      <c r="E22" s="2"/>
      <c r="F22" s="2"/>
      <c r="G22" s="2"/>
      <c r="H22" s="2"/>
    </row>
    <row r="23" spans="1:8" ht="10.5" customHeight="1" x14ac:dyDescent="0.25">
      <c r="A23" s="224" t="s">
        <v>1574</v>
      </c>
      <c r="B23" s="224"/>
      <c r="C23" s="224"/>
      <c r="D23" s="224"/>
      <c r="E23" s="2"/>
      <c r="F23" s="2"/>
      <c r="G23" s="2"/>
      <c r="H23" s="2"/>
    </row>
    <row r="24" spans="1:8" ht="10.5" customHeight="1" x14ac:dyDescent="0.25">
      <c r="A24" s="224"/>
      <c r="B24" s="224"/>
      <c r="C24" s="224"/>
      <c r="D24" s="224"/>
      <c r="E24" s="2"/>
      <c r="F24" s="2"/>
      <c r="G24" s="2"/>
      <c r="H24" s="2"/>
    </row>
    <row r="25" spans="1:8" ht="10.5" customHeight="1" x14ac:dyDescent="0.25">
      <c r="A25" s="224"/>
      <c r="B25" s="224"/>
      <c r="C25" s="224"/>
      <c r="D25" s="224"/>
      <c r="E25" s="2"/>
      <c r="F25" s="2"/>
      <c r="G25" s="2"/>
      <c r="H25" s="2"/>
    </row>
    <row r="26" spans="1:8" x14ac:dyDescent="0.25">
      <c r="A26" s="195"/>
      <c r="B26" s="195"/>
      <c r="C26" s="195"/>
      <c r="D26" s="195"/>
      <c r="E26" s="2"/>
      <c r="F26" s="2"/>
      <c r="G26" s="2"/>
      <c r="H26" s="2"/>
    </row>
    <row r="27" spans="1:8" x14ac:dyDescent="0.25">
      <c r="A27" s="225" t="s">
        <v>1568</v>
      </c>
      <c r="B27" s="225"/>
      <c r="C27" s="2"/>
      <c r="D27" s="2"/>
      <c r="E27" s="2"/>
      <c r="F27" s="2"/>
      <c r="G27" s="2"/>
      <c r="H27" s="2"/>
    </row>
    <row r="28" spans="1:8" ht="15" customHeight="1" x14ac:dyDescent="0.25">
      <c r="A28" s="224" t="s">
        <v>1639</v>
      </c>
      <c r="B28" s="224"/>
      <c r="C28" s="224"/>
      <c r="D28" s="224"/>
      <c r="E28" s="2"/>
      <c r="F28" s="2"/>
      <c r="G28" s="2"/>
      <c r="H28" s="2"/>
    </row>
    <row r="29" spans="1:8" x14ac:dyDescent="0.25">
      <c r="A29" s="224"/>
      <c r="B29" s="224"/>
      <c r="C29" s="224"/>
      <c r="D29" s="224"/>
      <c r="E29" s="2"/>
      <c r="F29" s="2"/>
      <c r="G29" s="2"/>
      <c r="H29" s="2"/>
    </row>
    <row r="30" spans="1:8" x14ac:dyDescent="0.25">
      <c r="A30" s="224"/>
      <c r="B30" s="224"/>
      <c r="C30" s="224"/>
      <c r="D30" s="224"/>
      <c r="E30" s="2"/>
      <c r="F30" s="2"/>
      <c r="G30" s="2"/>
      <c r="H30" s="2"/>
    </row>
    <row r="31" spans="1:8" x14ac:dyDescent="0.25">
      <c r="A31" s="43"/>
      <c r="B31" s="43"/>
      <c r="C31" s="43"/>
      <c r="E31" s="2"/>
      <c r="F31" s="2"/>
      <c r="G31" s="2"/>
      <c r="H31" s="2"/>
    </row>
    <row r="32" spans="1:8" x14ac:dyDescent="0.25">
      <c r="A32" s="226" t="s">
        <v>1569</v>
      </c>
      <c r="B32" s="226"/>
      <c r="C32" s="2"/>
      <c r="E32" s="2"/>
      <c r="F32" s="2"/>
      <c r="G32" s="2"/>
      <c r="H32" s="2"/>
    </row>
    <row r="33" spans="1:8" ht="15" customHeight="1" x14ac:dyDescent="0.25">
      <c r="A33" s="227" t="s">
        <v>2101</v>
      </c>
      <c r="B33" s="227"/>
      <c r="C33" s="227"/>
      <c r="D33" s="227"/>
      <c r="E33" s="2"/>
      <c r="F33" s="2"/>
      <c r="G33" s="2"/>
      <c r="H33" s="2"/>
    </row>
    <row r="34" spans="1:8" ht="15" customHeight="1" x14ac:dyDescent="0.25">
      <c r="A34" s="227"/>
      <c r="B34" s="227"/>
      <c r="C34" s="227"/>
      <c r="D34" s="227"/>
      <c r="E34" s="2"/>
      <c r="F34" s="2"/>
      <c r="G34" s="2"/>
      <c r="H34" s="2"/>
    </row>
    <row r="35" spans="1:8" x14ac:dyDescent="0.25">
      <c r="A35" s="227"/>
      <c r="B35" s="227"/>
      <c r="C35" s="227"/>
      <c r="D35" s="227"/>
      <c r="E35" s="2"/>
      <c r="F35" s="2"/>
      <c r="G35" s="2"/>
      <c r="H35" s="2"/>
    </row>
    <row r="36" spans="1:8" x14ac:dyDescent="0.25">
      <c r="A36" s="227"/>
      <c r="B36" s="227"/>
      <c r="C36" s="227"/>
      <c r="D36" s="227"/>
      <c r="E36" s="2"/>
      <c r="F36" s="26"/>
      <c r="G36" s="2"/>
      <c r="H36" s="2"/>
    </row>
    <row r="37" spans="1:8" x14ac:dyDescent="0.25">
      <c r="E37" s="2"/>
      <c r="F37" s="2"/>
      <c r="G37" s="2"/>
      <c r="H37" s="2"/>
    </row>
    <row r="38" spans="1:8" x14ac:dyDescent="0.25">
      <c r="E38" s="2"/>
      <c r="F38" s="2"/>
      <c r="G38" s="2"/>
      <c r="H38" s="2"/>
    </row>
    <row r="39" spans="1:8" x14ac:dyDescent="0.25">
      <c r="E39" s="2"/>
      <c r="F39" s="26"/>
      <c r="G39" s="2"/>
      <c r="H39" s="2"/>
    </row>
    <row r="40" spans="1:8" x14ac:dyDescent="0.25">
      <c r="E40" s="2"/>
      <c r="F40" s="2"/>
      <c r="G40" s="2"/>
      <c r="H40" s="2"/>
    </row>
    <row r="41" spans="1:8" x14ac:dyDescent="0.25">
      <c r="E41" s="2"/>
      <c r="F41" s="2"/>
      <c r="G41" s="2"/>
      <c r="H41" s="2"/>
    </row>
    <row r="42" spans="1:8" x14ac:dyDescent="0.25">
      <c r="E42" s="2"/>
      <c r="F42" s="26"/>
      <c r="G42" s="2"/>
      <c r="H42" s="2"/>
    </row>
    <row r="43" spans="1:8" x14ac:dyDescent="0.25">
      <c r="E43" s="2"/>
      <c r="F43" s="2"/>
      <c r="G43" s="2"/>
      <c r="H43" s="2"/>
    </row>
    <row r="44" spans="1:8" x14ac:dyDescent="0.25">
      <c r="E44" s="2"/>
      <c r="F44" s="2"/>
      <c r="G44" s="2"/>
      <c r="H44" s="2"/>
    </row>
    <row r="45" spans="1:8" x14ac:dyDescent="0.25">
      <c r="E45" s="2"/>
      <c r="F45" s="26"/>
      <c r="G45" s="2"/>
      <c r="H45" s="2"/>
    </row>
    <row r="46" spans="1:8" x14ac:dyDescent="0.25">
      <c r="E46" s="2"/>
      <c r="F46" s="2"/>
      <c r="G46" s="2"/>
      <c r="H46" s="2"/>
    </row>
    <row r="47" spans="1:8" x14ac:dyDescent="0.25">
      <c r="E47" s="2"/>
      <c r="F47" s="2"/>
      <c r="G47" s="2"/>
      <c r="H47" s="2"/>
    </row>
    <row r="48" spans="1:8" x14ac:dyDescent="0.25">
      <c r="E48" s="2"/>
      <c r="F48" s="26"/>
      <c r="G48" s="2"/>
      <c r="H48" s="2"/>
    </row>
    <row r="49" spans="5:8" x14ac:dyDescent="0.25">
      <c r="E49" s="2"/>
      <c r="F49" s="2"/>
      <c r="G49" s="2"/>
      <c r="H49" s="2"/>
    </row>
    <row r="50" spans="5:8" x14ac:dyDescent="0.25">
      <c r="E50" s="2"/>
      <c r="F50" s="2"/>
      <c r="G50" s="2"/>
      <c r="H50" s="2"/>
    </row>
    <row r="51" spans="5:8" x14ac:dyDescent="0.25">
      <c r="E51" s="2"/>
      <c r="F51" s="2"/>
      <c r="G51" s="2"/>
      <c r="H51" s="2"/>
    </row>
    <row r="52" spans="5:8" x14ac:dyDescent="0.25">
      <c r="E52" s="2"/>
      <c r="F52" s="2"/>
      <c r="G52" s="2"/>
      <c r="H52" s="2"/>
    </row>
  </sheetData>
  <sheetProtection algorithmName="SHA-512" hashValue="FmRhmlmUQlqGR1z0CYXUi31hJsdw1oYk2L1ZnUJJoSe4en+hSBcz1PWokcyZw6y9B030fJs7GCu5wfINJFzHRA==" saltValue="4/CADmPcU4/ww1Fos0mGGg==" spinCount="100000" sheet="1" objects="1" scenarios="1"/>
  <mergeCells count="11">
    <mergeCell ref="A22:B22"/>
    <mergeCell ref="A1:D1"/>
    <mergeCell ref="A12:D14"/>
    <mergeCell ref="A17:B17"/>
    <mergeCell ref="A18:D20"/>
    <mergeCell ref="A3:D9"/>
    <mergeCell ref="A23:D25"/>
    <mergeCell ref="A27:B27"/>
    <mergeCell ref="A28:D30"/>
    <mergeCell ref="A32:B32"/>
    <mergeCell ref="A33:D36"/>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0647-DFC0-4A28-89A8-E19556B25192}">
  <sheetPr codeName="Sheet26">
    <tabColor rgb="FF00B0F0"/>
  </sheetPr>
  <dimension ref="A1:I64"/>
  <sheetViews>
    <sheetView workbookViewId="0">
      <pane ySplit="3" topLeftCell="A4" activePane="bottomLeft" state="frozen"/>
      <selection activeCell="B37" sqref="B37"/>
      <selection pane="bottomLeft" activeCell="B64" sqref="B64"/>
    </sheetView>
  </sheetViews>
  <sheetFormatPr defaultRowHeight="15" x14ac:dyDescent="0.25"/>
  <cols>
    <col min="1" max="1" width="9.140625" style="188"/>
    <col min="2" max="2" width="34.5703125" style="188" bestFit="1" customWidth="1"/>
    <col min="3" max="3" width="73.42578125" style="188" customWidth="1"/>
    <col min="4" max="16384" width="9.140625" style="188"/>
  </cols>
  <sheetData>
    <row r="1" spans="1:9" x14ac:dyDescent="0.25">
      <c r="A1" s="18" t="s">
        <v>1766</v>
      </c>
      <c r="E1" s="188" t="s">
        <v>1614</v>
      </c>
      <c r="I1" s="78" t="s">
        <v>1615</v>
      </c>
    </row>
    <row r="2" spans="1:9" x14ac:dyDescent="0.25">
      <c r="E2" s="188" t="s">
        <v>1621</v>
      </c>
      <c r="I2" s="78" t="s">
        <v>1622</v>
      </c>
    </row>
    <row r="3" spans="1:9" x14ac:dyDescent="0.25">
      <c r="A3" s="53" t="s">
        <v>1576</v>
      </c>
      <c r="B3" s="53" t="s">
        <v>805</v>
      </c>
      <c r="C3" s="53" t="s">
        <v>647</v>
      </c>
    </row>
    <row r="4" spans="1:9" ht="77.25" x14ac:dyDescent="0.25">
      <c r="A4" s="98">
        <v>1</v>
      </c>
      <c r="B4" s="98" t="s">
        <v>1765</v>
      </c>
      <c r="C4" s="54" t="s">
        <v>929</v>
      </c>
    </row>
    <row r="5" spans="1:9" ht="51.75" x14ac:dyDescent="0.25">
      <c r="A5" s="98">
        <f>A4+1</f>
        <v>2</v>
      </c>
      <c r="B5" s="98" t="s">
        <v>1765</v>
      </c>
      <c r="C5" s="54" t="s">
        <v>1705</v>
      </c>
    </row>
    <row r="6" spans="1:9" ht="102.75" x14ac:dyDescent="0.25">
      <c r="A6" s="98">
        <f t="shared" ref="A6:A64" si="0">A5+1</f>
        <v>3</v>
      </c>
      <c r="B6" s="98" t="s">
        <v>1765</v>
      </c>
      <c r="C6" s="54" t="s">
        <v>1706</v>
      </c>
    </row>
    <row r="7" spans="1:9" ht="51.75" x14ac:dyDescent="0.25">
      <c r="A7" s="98">
        <f t="shared" si="0"/>
        <v>4</v>
      </c>
      <c r="B7" s="98" t="s">
        <v>1765</v>
      </c>
      <c r="C7" s="54" t="s">
        <v>1707</v>
      </c>
    </row>
    <row r="8" spans="1:9" ht="51.75" x14ac:dyDescent="0.25">
      <c r="A8" s="98">
        <f t="shared" si="0"/>
        <v>5</v>
      </c>
      <c r="B8" s="98" t="s">
        <v>1765</v>
      </c>
      <c r="C8" s="54" t="s">
        <v>1708</v>
      </c>
    </row>
    <row r="9" spans="1:9" ht="39" x14ac:dyDescent="0.25">
      <c r="A9" s="98">
        <f t="shared" si="0"/>
        <v>6</v>
      </c>
      <c r="B9" s="98" t="s">
        <v>1765</v>
      </c>
      <c r="C9" s="54" t="s">
        <v>1709</v>
      </c>
    </row>
    <row r="10" spans="1:9" ht="90" x14ac:dyDescent="0.25">
      <c r="A10" s="98">
        <f t="shared" si="0"/>
        <v>7</v>
      </c>
      <c r="B10" s="98" t="s">
        <v>1765</v>
      </c>
      <c r="C10" s="54" t="s">
        <v>1710</v>
      </c>
    </row>
    <row r="11" spans="1:9" ht="26.25" x14ac:dyDescent="0.25">
      <c r="A11" s="98">
        <f t="shared" si="0"/>
        <v>8</v>
      </c>
      <c r="B11" s="98" t="s">
        <v>1765</v>
      </c>
      <c r="C11" s="54" t="s">
        <v>1711</v>
      </c>
    </row>
    <row r="12" spans="1:9" ht="39" x14ac:dyDescent="0.25">
      <c r="A12" s="98">
        <f t="shared" si="0"/>
        <v>9</v>
      </c>
      <c r="B12" s="98" t="s">
        <v>1765</v>
      </c>
      <c r="C12" s="54" t="s">
        <v>1712</v>
      </c>
    </row>
    <row r="13" spans="1:9" ht="39" x14ac:dyDescent="0.25">
      <c r="A13" s="98">
        <f t="shared" si="0"/>
        <v>10</v>
      </c>
      <c r="B13" s="98" t="s">
        <v>1765</v>
      </c>
      <c r="C13" s="54" t="s">
        <v>1713</v>
      </c>
    </row>
    <row r="14" spans="1:9" ht="64.5" x14ac:dyDescent="0.25">
      <c r="A14" s="98">
        <f t="shared" si="0"/>
        <v>11</v>
      </c>
      <c r="B14" s="98" t="s">
        <v>1765</v>
      </c>
      <c r="C14" s="54" t="s">
        <v>1714</v>
      </c>
    </row>
    <row r="15" spans="1:9" ht="26.25" x14ac:dyDescent="0.25">
      <c r="A15" s="98">
        <f t="shared" si="0"/>
        <v>12</v>
      </c>
      <c r="B15" s="98" t="s">
        <v>1765</v>
      </c>
      <c r="C15" s="54" t="s">
        <v>1715</v>
      </c>
    </row>
    <row r="16" spans="1:9" ht="26.25" x14ac:dyDescent="0.25">
      <c r="A16" s="98">
        <f t="shared" si="0"/>
        <v>13</v>
      </c>
      <c r="B16" s="98" t="s">
        <v>1765</v>
      </c>
      <c r="C16" s="54" t="s">
        <v>1716</v>
      </c>
    </row>
    <row r="17" spans="1:3" ht="102.75" x14ac:dyDescent="0.25">
      <c r="A17" s="98">
        <f t="shared" si="0"/>
        <v>14</v>
      </c>
      <c r="B17" s="98" t="s">
        <v>1765</v>
      </c>
      <c r="C17" s="54" t="s">
        <v>1717</v>
      </c>
    </row>
    <row r="18" spans="1:3" ht="153.75" x14ac:dyDescent="0.25">
      <c r="A18" s="98">
        <f t="shared" si="0"/>
        <v>15</v>
      </c>
      <c r="B18" s="98" t="s">
        <v>1765</v>
      </c>
      <c r="C18" s="54" t="s">
        <v>1718</v>
      </c>
    </row>
    <row r="19" spans="1:3" ht="51.75" x14ac:dyDescent="0.25">
      <c r="A19" s="98">
        <f t="shared" si="0"/>
        <v>16</v>
      </c>
      <c r="B19" s="98" t="s">
        <v>1765</v>
      </c>
      <c r="C19" s="54" t="s">
        <v>1719</v>
      </c>
    </row>
    <row r="20" spans="1:3" ht="51.75" x14ac:dyDescent="0.25">
      <c r="A20" s="98">
        <f t="shared" si="0"/>
        <v>17</v>
      </c>
      <c r="B20" s="98" t="s">
        <v>1765</v>
      </c>
      <c r="C20" s="54" t="s">
        <v>1720</v>
      </c>
    </row>
    <row r="21" spans="1:3" ht="90" x14ac:dyDescent="0.25">
      <c r="A21" s="98">
        <f t="shared" si="0"/>
        <v>18</v>
      </c>
      <c r="B21" s="98" t="s">
        <v>1765</v>
      </c>
      <c r="C21" s="54" t="s">
        <v>1721</v>
      </c>
    </row>
    <row r="22" spans="1:3" ht="26.25" x14ac:dyDescent="0.25">
      <c r="A22" s="98">
        <f t="shared" si="0"/>
        <v>19</v>
      </c>
      <c r="B22" s="98" t="s">
        <v>1765</v>
      </c>
      <c r="C22" s="54" t="s">
        <v>1722</v>
      </c>
    </row>
    <row r="23" spans="1:3" ht="77.25" x14ac:dyDescent="0.25">
      <c r="A23" s="98">
        <f t="shared" si="0"/>
        <v>20</v>
      </c>
      <c r="B23" s="98" t="s">
        <v>1765</v>
      </c>
      <c r="C23" s="54" t="s">
        <v>921</v>
      </c>
    </row>
    <row r="24" spans="1:3" ht="51.75" x14ac:dyDescent="0.25">
      <c r="A24" s="98">
        <f t="shared" si="0"/>
        <v>21</v>
      </c>
      <c r="B24" s="98" t="s">
        <v>778</v>
      </c>
      <c r="C24" s="54" t="s">
        <v>1723</v>
      </c>
    </row>
    <row r="25" spans="1:3" ht="51.75" x14ac:dyDescent="0.25">
      <c r="A25" s="98">
        <f t="shared" si="0"/>
        <v>22</v>
      </c>
      <c r="B25" s="98" t="s">
        <v>1724</v>
      </c>
      <c r="C25" s="54" t="s">
        <v>1725</v>
      </c>
    </row>
    <row r="26" spans="1:3" ht="39" x14ac:dyDescent="0.25">
      <c r="A26" s="98">
        <f t="shared" si="0"/>
        <v>23</v>
      </c>
      <c r="B26" s="98" t="s">
        <v>1724</v>
      </c>
      <c r="C26" s="54" t="s">
        <v>1726</v>
      </c>
    </row>
    <row r="27" spans="1:3" ht="64.5" x14ac:dyDescent="0.25">
      <c r="A27" s="98">
        <f t="shared" si="0"/>
        <v>24</v>
      </c>
      <c r="B27" s="98" t="s">
        <v>1724</v>
      </c>
      <c r="C27" s="54" t="s">
        <v>1727</v>
      </c>
    </row>
    <row r="28" spans="1:3" ht="51.75" x14ac:dyDescent="0.25">
      <c r="A28" s="98">
        <f t="shared" si="0"/>
        <v>25</v>
      </c>
      <c r="B28" s="98" t="s">
        <v>1724</v>
      </c>
      <c r="C28" s="189" t="s">
        <v>1728</v>
      </c>
    </row>
    <row r="29" spans="1:3" ht="39" x14ac:dyDescent="0.25">
      <c r="A29" s="98">
        <f t="shared" si="0"/>
        <v>26</v>
      </c>
      <c r="B29" s="98" t="s">
        <v>1724</v>
      </c>
      <c r="C29" s="189" t="s">
        <v>1729</v>
      </c>
    </row>
    <row r="30" spans="1:3" ht="39" x14ac:dyDescent="0.25">
      <c r="A30" s="98">
        <f t="shared" si="0"/>
        <v>27</v>
      </c>
      <c r="B30" s="98" t="s">
        <v>1724</v>
      </c>
      <c r="C30" s="189" t="s">
        <v>1730</v>
      </c>
    </row>
    <row r="31" spans="1:3" ht="77.25" x14ac:dyDescent="0.25">
      <c r="A31" s="98">
        <f t="shared" si="0"/>
        <v>28</v>
      </c>
      <c r="B31" s="98" t="s">
        <v>1724</v>
      </c>
      <c r="C31" s="189" t="s">
        <v>1731</v>
      </c>
    </row>
    <row r="32" spans="1:3" ht="26.25" x14ac:dyDescent="0.25">
      <c r="A32" s="98">
        <f t="shared" si="0"/>
        <v>29</v>
      </c>
      <c r="B32" s="98" t="s">
        <v>1724</v>
      </c>
      <c r="C32" s="189" t="s">
        <v>1732</v>
      </c>
    </row>
    <row r="33" spans="1:3" ht="64.5" x14ac:dyDescent="0.25">
      <c r="A33" s="98">
        <f t="shared" si="0"/>
        <v>30</v>
      </c>
      <c r="B33" s="98" t="s">
        <v>1724</v>
      </c>
      <c r="C33" s="189" t="s">
        <v>1733</v>
      </c>
    </row>
    <row r="34" spans="1:3" ht="64.5" x14ac:dyDescent="0.25">
      <c r="A34" s="98">
        <f t="shared" si="0"/>
        <v>31</v>
      </c>
      <c r="B34" s="98" t="s">
        <v>1724</v>
      </c>
      <c r="C34" s="189" t="s">
        <v>1734</v>
      </c>
    </row>
    <row r="35" spans="1:3" ht="39" x14ac:dyDescent="0.25">
      <c r="A35" s="98">
        <f t="shared" si="0"/>
        <v>32</v>
      </c>
      <c r="B35" s="98" t="s">
        <v>1724</v>
      </c>
      <c r="C35" s="189" t="s">
        <v>1735</v>
      </c>
    </row>
    <row r="36" spans="1:3" ht="26.25" x14ac:dyDescent="0.25">
      <c r="A36" s="98">
        <f t="shared" si="0"/>
        <v>33</v>
      </c>
      <c r="B36" s="98" t="s">
        <v>1724</v>
      </c>
      <c r="C36" s="189" t="s">
        <v>1736</v>
      </c>
    </row>
    <row r="37" spans="1:3" ht="26.25" x14ac:dyDescent="0.25">
      <c r="A37" s="98">
        <f t="shared" si="0"/>
        <v>34</v>
      </c>
      <c r="B37" s="98" t="s">
        <v>1724</v>
      </c>
      <c r="C37" s="189" t="s">
        <v>1737</v>
      </c>
    </row>
    <row r="38" spans="1:3" ht="26.25" x14ac:dyDescent="0.25">
      <c r="A38" s="98">
        <f t="shared" si="0"/>
        <v>35</v>
      </c>
      <c r="B38" s="98" t="s">
        <v>1724</v>
      </c>
      <c r="C38" s="189" t="s">
        <v>1738</v>
      </c>
    </row>
    <row r="39" spans="1:3" ht="26.25" x14ac:dyDescent="0.25">
      <c r="A39" s="98">
        <f t="shared" si="0"/>
        <v>36</v>
      </c>
      <c r="B39" s="98" t="s">
        <v>1724</v>
      </c>
      <c r="C39" s="189" t="s">
        <v>1739</v>
      </c>
    </row>
    <row r="40" spans="1:3" ht="39" x14ac:dyDescent="0.25">
      <c r="A40" s="98">
        <f t="shared" si="0"/>
        <v>37</v>
      </c>
      <c r="B40" s="98" t="s">
        <v>1724</v>
      </c>
      <c r="C40" s="189" t="s">
        <v>1740</v>
      </c>
    </row>
    <row r="41" spans="1:3" ht="26.25" x14ac:dyDescent="0.25">
      <c r="A41" s="98">
        <f t="shared" si="0"/>
        <v>38</v>
      </c>
      <c r="B41" s="98" t="s">
        <v>1724</v>
      </c>
      <c r="C41" s="189" t="s">
        <v>1741</v>
      </c>
    </row>
    <row r="42" spans="1:3" ht="51.75" x14ac:dyDescent="0.25">
      <c r="A42" s="98">
        <f t="shared" si="0"/>
        <v>39</v>
      </c>
      <c r="B42" s="98" t="s">
        <v>1724</v>
      </c>
      <c r="C42" s="189" t="s">
        <v>1742</v>
      </c>
    </row>
    <row r="43" spans="1:3" ht="64.5" x14ac:dyDescent="0.25">
      <c r="A43" s="98">
        <f t="shared" si="0"/>
        <v>40</v>
      </c>
      <c r="B43" s="98" t="s">
        <v>1724</v>
      </c>
      <c r="C43" s="189" t="s">
        <v>1743</v>
      </c>
    </row>
    <row r="44" spans="1:3" ht="77.25" x14ac:dyDescent="0.25">
      <c r="A44" s="98">
        <f t="shared" si="0"/>
        <v>41</v>
      </c>
      <c r="B44" s="98" t="s">
        <v>1724</v>
      </c>
      <c r="C44" s="189" t="s">
        <v>1744</v>
      </c>
    </row>
    <row r="45" spans="1:3" ht="39" x14ac:dyDescent="0.25">
      <c r="A45" s="98">
        <f t="shared" si="0"/>
        <v>42</v>
      </c>
      <c r="B45" s="98" t="s">
        <v>1724</v>
      </c>
      <c r="C45" s="189" t="s">
        <v>1745</v>
      </c>
    </row>
    <row r="46" spans="1:3" ht="39" x14ac:dyDescent="0.25">
      <c r="A46" s="98">
        <f t="shared" si="0"/>
        <v>43</v>
      </c>
      <c r="B46" s="98" t="s">
        <v>1724</v>
      </c>
      <c r="C46" s="189" t="s">
        <v>1746</v>
      </c>
    </row>
    <row r="47" spans="1:3" ht="90" x14ac:dyDescent="0.25">
      <c r="A47" s="98">
        <f t="shared" si="0"/>
        <v>44</v>
      </c>
      <c r="B47" s="98" t="s">
        <v>1724</v>
      </c>
      <c r="C47" s="189" t="s">
        <v>1747</v>
      </c>
    </row>
    <row r="48" spans="1:3" x14ac:dyDescent="0.25">
      <c r="A48" s="98">
        <f t="shared" si="0"/>
        <v>45</v>
      </c>
      <c r="B48" s="98" t="s">
        <v>1724</v>
      </c>
      <c r="C48" s="189" t="s">
        <v>1748</v>
      </c>
    </row>
    <row r="49" spans="1:3" ht="51.75" x14ac:dyDescent="0.25">
      <c r="A49" s="98">
        <f t="shared" si="0"/>
        <v>46</v>
      </c>
      <c r="B49" s="98" t="s">
        <v>1724</v>
      </c>
      <c r="C49" s="189" t="s">
        <v>1749</v>
      </c>
    </row>
    <row r="50" spans="1:3" ht="26.25" x14ac:dyDescent="0.25">
      <c r="A50" s="98">
        <f t="shared" si="0"/>
        <v>47</v>
      </c>
      <c r="B50" s="98" t="s">
        <v>1724</v>
      </c>
      <c r="C50" s="189" t="s">
        <v>1750</v>
      </c>
    </row>
    <row r="51" spans="1:3" ht="39" x14ac:dyDescent="0.25">
      <c r="A51" s="98">
        <f t="shared" si="0"/>
        <v>48</v>
      </c>
      <c r="B51" s="98" t="s">
        <v>1724</v>
      </c>
      <c r="C51" s="189" t="s">
        <v>1751</v>
      </c>
    </row>
    <row r="52" spans="1:3" x14ac:dyDescent="0.25">
      <c r="A52" s="98">
        <f t="shared" si="0"/>
        <v>49</v>
      </c>
      <c r="B52" s="98" t="s">
        <v>1724</v>
      </c>
      <c r="C52" s="189" t="s">
        <v>1752</v>
      </c>
    </row>
    <row r="53" spans="1:3" ht="26.25" x14ac:dyDescent="0.25">
      <c r="A53" s="98">
        <f t="shared" si="0"/>
        <v>50</v>
      </c>
      <c r="B53" s="98" t="s">
        <v>1724</v>
      </c>
      <c r="C53" s="189" t="s">
        <v>1753</v>
      </c>
    </row>
    <row r="54" spans="1:3" ht="26.25" x14ac:dyDescent="0.25">
      <c r="A54" s="98">
        <f t="shared" si="0"/>
        <v>51</v>
      </c>
      <c r="B54" s="98" t="s">
        <v>1724</v>
      </c>
      <c r="C54" s="189" t="s">
        <v>1754</v>
      </c>
    </row>
    <row r="55" spans="1:3" ht="77.25" x14ac:dyDescent="0.25">
      <c r="A55" s="98">
        <f t="shared" si="0"/>
        <v>52</v>
      </c>
      <c r="B55" s="98" t="s">
        <v>1724</v>
      </c>
      <c r="C55" s="189" t="s">
        <v>1755</v>
      </c>
    </row>
    <row r="56" spans="1:3" ht="39" x14ac:dyDescent="0.25">
      <c r="A56" s="98">
        <f t="shared" si="0"/>
        <v>53</v>
      </c>
      <c r="B56" s="98" t="s">
        <v>1724</v>
      </c>
      <c r="C56" s="189" t="s">
        <v>1756</v>
      </c>
    </row>
    <row r="57" spans="1:3" ht="141" x14ac:dyDescent="0.25">
      <c r="A57" s="98">
        <f t="shared" si="0"/>
        <v>54</v>
      </c>
      <c r="B57" s="98" t="s">
        <v>1724</v>
      </c>
      <c r="C57" s="189" t="s">
        <v>1757</v>
      </c>
    </row>
    <row r="58" spans="1:3" ht="26.25" x14ac:dyDescent="0.25">
      <c r="A58" s="98">
        <f t="shared" si="0"/>
        <v>55</v>
      </c>
      <c r="B58" s="98" t="s">
        <v>1724</v>
      </c>
      <c r="C58" s="189" t="s">
        <v>1758</v>
      </c>
    </row>
    <row r="59" spans="1:3" ht="26.25" x14ac:dyDescent="0.25">
      <c r="A59" s="98">
        <f t="shared" si="0"/>
        <v>56</v>
      </c>
      <c r="B59" s="98" t="s">
        <v>1724</v>
      </c>
      <c r="C59" s="189" t="s">
        <v>1759</v>
      </c>
    </row>
    <row r="60" spans="1:3" ht="26.25" x14ac:dyDescent="0.25">
      <c r="A60" s="98">
        <f t="shared" si="0"/>
        <v>57</v>
      </c>
      <c r="B60" s="98" t="s">
        <v>1724</v>
      </c>
      <c r="C60" s="189" t="s">
        <v>1760</v>
      </c>
    </row>
    <row r="61" spans="1:3" ht="39" x14ac:dyDescent="0.25">
      <c r="A61" s="98">
        <f t="shared" si="0"/>
        <v>58</v>
      </c>
      <c r="B61" s="98" t="s">
        <v>1724</v>
      </c>
      <c r="C61" s="189" t="s">
        <v>1761</v>
      </c>
    </row>
    <row r="62" spans="1:3" ht="39" x14ac:dyDescent="0.25">
      <c r="A62" s="98">
        <f t="shared" si="0"/>
        <v>59</v>
      </c>
      <c r="B62" s="98" t="s">
        <v>1724</v>
      </c>
      <c r="C62" s="189" t="s">
        <v>1762</v>
      </c>
    </row>
    <row r="63" spans="1:3" ht="39" x14ac:dyDescent="0.25">
      <c r="A63" s="98">
        <f t="shared" si="0"/>
        <v>60</v>
      </c>
      <c r="B63" s="98" t="s">
        <v>1724</v>
      </c>
      <c r="C63" s="189" t="s">
        <v>1763</v>
      </c>
    </row>
    <row r="64" spans="1:3" ht="115.5" x14ac:dyDescent="0.25">
      <c r="A64" s="98">
        <f t="shared" si="0"/>
        <v>61</v>
      </c>
      <c r="B64" s="98" t="s">
        <v>1724</v>
      </c>
      <c r="C64" s="189" t="s">
        <v>1764</v>
      </c>
    </row>
  </sheetData>
  <sheetProtection password="CAF9" sheet="1" objects="1" scenarios="1"/>
  <hyperlinks>
    <hyperlink ref="I1" location="'Municipal Profile'!A1" display="'Municipal Profile'!A1" xr:uid="{202E73C2-D5E9-42AD-A6BC-D26C33F8DC60}"/>
    <hyperlink ref="I2" location="'Question Profile'!A1" display="'Question Profile'!A1" xr:uid="{7F02A1C7-67AE-4B50-AED3-8F80451253D9}"/>
  </hyperlinks>
  <pageMargins left="0.7" right="0.7" top="0.75" bottom="0.75" header="0.3" footer="0.3"/>
  <pageSetup scale="61" orientation="portrait" r:id="rId1"/>
  <rowBreaks count="2" manualBreakCount="2">
    <brk id="14" max="16383" man="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B7A0-6D02-4230-A266-DBA07787A60A}">
  <sheetPr codeName="Sheet25">
    <tabColor rgb="FF0070C0"/>
  </sheetPr>
  <dimension ref="A1:BS580"/>
  <sheetViews>
    <sheetView workbookViewId="0">
      <pane xSplit="3" ySplit="3" topLeftCell="BE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8" customWidth="1"/>
    <col min="2" max="2" width="31.28515625" style="188" bestFit="1" customWidth="1"/>
    <col min="3" max="3" width="11.85546875" style="188" bestFit="1" customWidth="1"/>
    <col min="4" max="4" width="9.140625" style="188"/>
    <col min="5" max="5" width="9.85546875" style="188" bestFit="1" customWidth="1"/>
    <col min="6" max="9" width="9.140625" style="188"/>
    <col min="10" max="11" width="9.85546875" style="188" bestFit="1" customWidth="1"/>
    <col min="12" max="23" width="9.140625" style="188"/>
    <col min="24" max="24" width="10" style="188" bestFit="1" customWidth="1"/>
    <col min="25" max="32" width="9.140625" style="188"/>
    <col min="33" max="33" width="9.85546875" style="188" bestFit="1" customWidth="1"/>
    <col min="34" max="35" width="10" style="188" bestFit="1" customWidth="1"/>
    <col min="36" max="36" width="9.140625" style="188"/>
    <col min="37" max="39" width="10" style="188" bestFit="1" customWidth="1"/>
    <col min="40" max="41" width="9.85546875" style="188" bestFit="1" customWidth="1"/>
    <col min="42" max="43" width="9.140625" style="188"/>
    <col min="44" max="45" width="10" style="188" bestFit="1" customWidth="1"/>
    <col min="46" max="46" width="9.140625" style="188"/>
    <col min="47" max="47" width="10" style="188" bestFit="1" customWidth="1"/>
    <col min="48" max="49" width="9.140625" style="188"/>
    <col min="50" max="52" width="10" style="188" bestFit="1" customWidth="1"/>
    <col min="53" max="53" width="9.140625" style="188"/>
    <col min="54" max="54" width="10" style="188" bestFit="1" customWidth="1"/>
    <col min="55" max="55" width="9.140625" style="188"/>
    <col min="56" max="56" width="9.85546875" style="188" bestFit="1" customWidth="1"/>
    <col min="57" max="60" width="9.140625" style="188"/>
    <col min="61" max="61" width="10" style="188" bestFit="1" customWidth="1"/>
    <col min="62" max="63" width="9.140625" style="188"/>
    <col min="64" max="64" width="9.140625" style="190"/>
    <col min="65" max="16384" width="9.140625" style="188"/>
  </cols>
  <sheetData>
    <row r="1" spans="1:71" x14ac:dyDescent="0.25">
      <c r="A1" s="18" t="s">
        <v>1704</v>
      </c>
      <c r="D1" s="18" t="s">
        <v>734</v>
      </c>
      <c r="G1" s="32" t="s">
        <v>1767</v>
      </c>
    </row>
    <row r="3" spans="1:71"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B3" s="102">
        <v>51</v>
      </c>
      <c r="BC3" s="102">
        <v>52</v>
      </c>
      <c r="BD3" s="102">
        <v>53</v>
      </c>
      <c r="BE3" s="102">
        <v>54</v>
      </c>
      <c r="BF3" s="102">
        <v>55</v>
      </c>
      <c r="BG3" s="102">
        <v>56</v>
      </c>
      <c r="BH3" s="102">
        <v>57</v>
      </c>
      <c r="BI3" s="102">
        <v>58</v>
      </c>
      <c r="BJ3" s="102">
        <v>59</v>
      </c>
      <c r="BK3" s="102">
        <v>60</v>
      </c>
      <c r="BL3" s="102">
        <v>61</v>
      </c>
      <c r="BN3" s="102" t="s">
        <v>621</v>
      </c>
      <c r="BO3" s="102" t="s">
        <v>622</v>
      </c>
      <c r="BP3" s="102" t="s">
        <v>620</v>
      </c>
      <c r="BQ3" s="102" t="s">
        <v>623</v>
      </c>
      <c r="BR3" s="102" t="s">
        <v>1575</v>
      </c>
      <c r="BS3" s="102" t="s">
        <v>631</v>
      </c>
    </row>
    <row r="4" spans="1:71" x14ac:dyDescent="0.25">
      <c r="A4" s="101">
        <v>101</v>
      </c>
      <c r="B4" s="67" t="s">
        <v>2</v>
      </c>
      <c r="C4" s="67" t="s">
        <v>3</v>
      </c>
      <c r="D4" s="103" t="s">
        <v>621</v>
      </c>
      <c r="E4" s="103" t="s">
        <v>621</v>
      </c>
      <c r="F4" s="103" t="s">
        <v>622</v>
      </c>
      <c r="G4" s="103" t="s">
        <v>621</v>
      </c>
      <c r="H4" s="103" t="s">
        <v>622</v>
      </c>
      <c r="I4" s="103" t="s">
        <v>621</v>
      </c>
      <c r="J4" s="103" t="s">
        <v>621</v>
      </c>
      <c r="K4" s="103" t="s">
        <v>621</v>
      </c>
      <c r="L4" s="103" t="s">
        <v>622</v>
      </c>
      <c r="M4" s="103" t="s">
        <v>622</v>
      </c>
      <c r="N4" s="103" t="s">
        <v>621</v>
      </c>
      <c r="O4" s="103" t="s">
        <v>621</v>
      </c>
      <c r="P4" s="103" t="s">
        <v>621</v>
      </c>
      <c r="Q4" s="103" t="s">
        <v>621</v>
      </c>
      <c r="R4" s="103" t="s">
        <v>621</v>
      </c>
      <c r="S4" s="103" t="s">
        <v>621</v>
      </c>
      <c r="T4" s="103" t="s">
        <v>621</v>
      </c>
      <c r="U4" s="103" t="s">
        <v>622</v>
      </c>
      <c r="V4" s="103" t="s">
        <v>621</v>
      </c>
      <c r="W4" s="103" t="s">
        <v>621</v>
      </c>
      <c r="X4" s="103" t="s">
        <v>621</v>
      </c>
      <c r="Y4" s="103" t="s">
        <v>623</v>
      </c>
      <c r="Z4" s="103" t="s">
        <v>622</v>
      </c>
      <c r="AA4" s="103" t="s">
        <v>621</v>
      </c>
      <c r="AB4" s="103" t="s">
        <v>622</v>
      </c>
      <c r="AC4" s="103" t="s">
        <v>622</v>
      </c>
      <c r="AD4" s="103" t="s">
        <v>622</v>
      </c>
      <c r="AE4" s="103" t="s">
        <v>621</v>
      </c>
      <c r="AF4" s="103" t="s">
        <v>621</v>
      </c>
      <c r="AG4" s="103" t="s">
        <v>623</v>
      </c>
      <c r="AH4" s="103" t="s">
        <v>623</v>
      </c>
      <c r="AI4" s="103" t="s">
        <v>621</v>
      </c>
      <c r="AJ4" s="103" t="s">
        <v>621</v>
      </c>
      <c r="AK4" s="103" t="s">
        <v>621</v>
      </c>
      <c r="AL4" s="103" t="s">
        <v>621</v>
      </c>
      <c r="AM4" s="103" t="s">
        <v>620</v>
      </c>
      <c r="AN4" s="103" t="s">
        <v>621</v>
      </c>
      <c r="AO4" s="103" t="s">
        <v>621</v>
      </c>
      <c r="AP4" s="103" t="s">
        <v>621</v>
      </c>
      <c r="AQ4" s="103" t="s">
        <v>621</v>
      </c>
      <c r="AR4" s="103" t="s">
        <v>621</v>
      </c>
      <c r="AS4" s="103" t="s">
        <v>621</v>
      </c>
      <c r="AT4" s="103" t="s">
        <v>621</v>
      </c>
      <c r="AU4" s="103" t="s">
        <v>623</v>
      </c>
      <c r="AV4" s="103" t="s">
        <v>621</v>
      </c>
      <c r="AW4" s="103" t="s">
        <v>621</v>
      </c>
      <c r="AX4" s="103" t="s">
        <v>621</v>
      </c>
      <c r="AY4" s="103" t="s">
        <v>623</v>
      </c>
      <c r="AZ4" s="103" t="s">
        <v>623</v>
      </c>
      <c r="BA4" s="103" t="s">
        <v>621</v>
      </c>
      <c r="BB4" s="103" t="s">
        <v>621</v>
      </c>
      <c r="BC4" s="103" t="s">
        <v>621</v>
      </c>
      <c r="BD4" s="103" t="s">
        <v>620</v>
      </c>
      <c r="BE4" s="103" t="s">
        <v>621</v>
      </c>
      <c r="BF4" s="103" t="s">
        <v>621</v>
      </c>
      <c r="BG4" s="103" t="s">
        <v>621</v>
      </c>
      <c r="BH4" s="103" t="s">
        <v>621</v>
      </c>
      <c r="BI4" s="103" t="s">
        <v>621</v>
      </c>
      <c r="BJ4" s="103" t="s">
        <v>621</v>
      </c>
      <c r="BK4" s="103" t="s">
        <v>621</v>
      </c>
      <c r="BL4" s="103" t="s">
        <v>621</v>
      </c>
      <c r="BN4" s="103">
        <f>COUNTIF($D4:$BK4,BN$3)</f>
        <v>43</v>
      </c>
      <c r="BO4" s="103">
        <f>COUNTIF($D4:$BK4,BO$3)</f>
        <v>9</v>
      </c>
      <c r="BP4" s="103">
        <f>COUNTIF($D4:$BK4,BP$3)</f>
        <v>2</v>
      </c>
      <c r="BQ4" s="103">
        <f>COUNTIF($D4:$BK4,BQ$3)</f>
        <v>6</v>
      </c>
      <c r="BR4" s="103">
        <f>COUNTIF($D4:$BK4,BR$3)</f>
        <v>0</v>
      </c>
      <c r="BS4" s="103">
        <f t="shared" ref="BS4:BS67" si="0">BN4+BO4</f>
        <v>52</v>
      </c>
    </row>
    <row r="5" spans="1:71" x14ac:dyDescent="0.25">
      <c r="A5" s="101">
        <v>102</v>
      </c>
      <c r="B5" s="67" t="s">
        <v>4</v>
      </c>
      <c r="C5" s="67" t="s">
        <v>3</v>
      </c>
      <c r="D5" s="103" t="s">
        <v>621</v>
      </c>
      <c r="E5" s="103" t="s">
        <v>621</v>
      </c>
      <c r="F5" s="103" t="s">
        <v>621</v>
      </c>
      <c r="G5" s="103" t="s">
        <v>621</v>
      </c>
      <c r="H5" s="103" t="s">
        <v>622</v>
      </c>
      <c r="I5" s="103" t="s">
        <v>621</v>
      </c>
      <c r="J5" s="103" t="s">
        <v>622</v>
      </c>
      <c r="K5" s="103" t="s">
        <v>621</v>
      </c>
      <c r="L5" s="103" t="s">
        <v>621</v>
      </c>
      <c r="M5" s="103" t="s">
        <v>621</v>
      </c>
      <c r="N5" s="103" t="s">
        <v>621</v>
      </c>
      <c r="O5" s="103" t="s">
        <v>621</v>
      </c>
      <c r="P5" s="103" t="s">
        <v>621</v>
      </c>
      <c r="Q5" s="103" t="s">
        <v>621</v>
      </c>
      <c r="R5" s="103" t="s">
        <v>622</v>
      </c>
      <c r="S5" s="103" t="s">
        <v>622</v>
      </c>
      <c r="T5" s="103" t="s">
        <v>621</v>
      </c>
      <c r="U5" s="103" t="s">
        <v>622</v>
      </c>
      <c r="V5" s="103" t="s">
        <v>621</v>
      </c>
      <c r="W5" s="103" t="s">
        <v>621</v>
      </c>
      <c r="X5" s="103" t="s">
        <v>623</v>
      </c>
      <c r="Y5" s="103" t="s">
        <v>621</v>
      </c>
      <c r="Z5" s="103" t="s">
        <v>621</v>
      </c>
      <c r="AA5" s="103" t="s">
        <v>621</v>
      </c>
      <c r="AB5" s="103" t="s">
        <v>623</v>
      </c>
      <c r="AC5" s="103" t="s">
        <v>623</v>
      </c>
      <c r="AD5" s="103" t="s">
        <v>623</v>
      </c>
      <c r="AE5" s="103" t="s">
        <v>621</v>
      </c>
      <c r="AF5" s="103" t="s">
        <v>621</v>
      </c>
      <c r="AG5" s="103" t="s">
        <v>621</v>
      </c>
      <c r="AH5" s="103" t="s">
        <v>620</v>
      </c>
      <c r="AI5" s="103" t="s">
        <v>621</v>
      </c>
      <c r="AJ5" s="103" t="s">
        <v>621</v>
      </c>
      <c r="AK5" s="103" t="s">
        <v>621</v>
      </c>
      <c r="AL5" s="103" t="s">
        <v>621</v>
      </c>
      <c r="AM5" s="103" t="s">
        <v>621</v>
      </c>
      <c r="AN5" s="103" t="s">
        <v>621</v>
      </c>
      <c r="AO5" s="103" t="s">
        <v>620</v>
      </c>
      <c r="AP5" s="103" t="s">
        <v>621</v>
      </c>
      <c r="AQ5" s="103" t="s">
        <v>621</v>
      </c>
      <c r="AR5" s="103" t="s">
        <v>621</v>
      </c>
      <c r="AS5" s="103" t="s">
        <v>621</v>
      </c>
      <c r="AT5" s="103" t="s">
        <v>621</v>
      </c>
      <c r="AU5" s="103" t="s">
        <v>621</v>
      </c>
      <c r="AV5" s="103" t="s">
        <v>621</v>
      </c>
      <c r="AW5" s="103" t="s">
        <v>621</v>
      </c>
      <c r="AX5" s="103" t="s">
        <v>621</v>
      </c>
      <c r="AY5" s="103" t="s">
        <v>623</v>
      </c>
      <c r="AZ5" s="103" t="s">
        <v>623</v>
      </c>
      <c r="BA5" s="103" t="s">
        <v>621</v>
      </c>
      <c r="BB5" s="103" t="s">
        <v>621</v>
      </c>
      <c r="BC5" s="103" t="s">
        <v>623</v>
      </c>
      <c r="BD5" s="103" t="s">
        <v>623</v>
      </c>
      <c r="BE5" s="103" t="s">
        <v>621</v>
      </c>
      <c r="BF5" s="103" t="s">
        <v>621</v>
      </c>
      <c r="BG5" s="103" t="s">
        <v>621</v>
      </c>
      <c r="BH5" s="103" t="s">
        <v>621</v>
      </c>
      <c r="BI5" s="103" t="s">
        <v>623</v>
      </c>
      <c r="BJ5" s="103" t="s">
        <v>621</v>
      </c>
      <c r="BK5" s="103" t="s">
        <v>621</v>
      </c>
      <c r="BL5" s="103" t="s">
        <v>623</v>
      </c>
      <c r="BN5" s="103">
        <f t="shared" ref="BN5:BR55" si="1">COUNTIF($D5:$BK5,BN$3)</f>
        <v>44</v>
      </c>
      <c r="BO5" s="103">
        <f t="shared" si="1"/>
        <v>5</v>
      </c>
      <c r="BP5" s="103">
        <f t="shared" si="1"/>
        <v>2</v>
      </c>
      <c r="BQ5" s="103">
        <f t="shared" si="1"/>
        <v>9</v>
      </c>
      <c r="BR5" s="103">
        <f t="shared" si="1"/>
        <v>0</v>
      </c>
      <c r="BS5" s="103">
        <f t="shared" si="0"/>
        <v>49</v>
      </c>
    </row>
    <row r="6" spans="1:71" x14ac:dyDescent="0.25">
      <c r="A6" s="101">
        <v>103</v>
      </c>
      <c r="B6" s="67" t="s">
        <v>5</v>
      </c>
      <c r="C6" s="67" t="s">
        <v>3</v>
      </c>
      <c r="D6" s="103" t="s">
        <v>621</v>
      </c>
      <c r="E6" s="103" t="s">
        <v>620</v>
      </c>
      <c r="F6" s="103" t="s">
        <v>621</v>
      </c>
      <c r="G6" s="103" t="s">
        <v>621</v>
      </c>
      <c r="H6" s="103" t="s">
        <v>622</v>
      </c>
      <c r="I6" s="103" t="s">
        <v>621</v>
      </c>
      <c r="J6" s="103" t="s">
        <v>622</v>
      </c>
      <c r="K6" s="103" t="s">
        <v>621</v>
      </c>
      <c r="L6" s="103" t="s">
        <v>622</v>
      </c>
      <c r="M6" s="103" t="s">
        <v>622</v>
      </c>
      <c r="N6" s="103" t="s">
        <v>621</v>
      </c>
      <c r="O6" s="103" t="s">
        <v>621</v>
      </c>
      <c r="P6" s="103" t="s">
        <v>621</v>
      </c>
      <c r="Q6" s="103" t="s">
        <v>622</v>
      </c>
      <c r="R6" s="103" t="s">
        <v>622</v>
      </c>
      <c r="S6" s="103" t="s">
        <v>621</v>
      </c>
      <c r="T6" s="103" t="s">
        <v>621</v>
      </c>
      <c r="U6" s="103" t="s">
        <v>623</v>
      </c>
      <c r="V6" s="103" t="s">
        <v>621</v>
      </c>
      <c r="W6" s="103" t="s">
        <v>623</v>
      </c>
      <c r="X6" s="103" t="s">
        <v>621</v>
      </c>
      <c r="Y6" s="103" t="s">
        <v>621</v>
      </c>
      <c r="Z6" s="103" t="s">
        <v>621</v>
      </c>
      <c r="AA6" s="103" t="s">
        <v>623</v>
      </c>
      <c r="AB6" s="103" t="s">
        <v>622</v>
      </c>
      <c r="AC6" s="103" t="s">
        <v>622</v>
      </c>
      <c r="AD6" s="103" t="s">
        <v>622</v>
      </c>
      <c r="AE6" s="103" t="s">
        <v>622</v>
      </c>
      <c r="AF6" s="103" t="s">
        <v>622</v>
      </c>
      <c r="AG6" s="103" t="s">
        <v>621</v>
      </c>
      <c r="AH6" s="103" t="s">
        <v>621</v>
      </c>
      <c r="AI6" s="103" t="s">
        <v>621</v>
      </c>
      <c r="AJ6" s="103" t="s">
        <v>621</v>
      </c>
      <c r="AK6" s="103" t="s">
        <v>621</v>
      </c>
      <c r="AL6" s="103" t="s">
        <v>623</v>
      </c>
      <c r="AM6" s="103" t="s">
        <v>623</v>
      </c>
      <c r="AN6" s="103" t="s">
        <v>621</v>
      </c>
      <c r="AO6" s="103" t="s">
        <v>621</v>
      </c>
      <c r="AP6" s="103" t="s">
        <v>621</v>
      </c>
      <c r="AQ6" s="103" t="s">
        <v>621</v>
      </c>
      <c r="AR6" s="103" t="s">
        <v>620</v>
      </c>
      <c r="AS6" s="103" t="s">
        <v>620</v>
      </c>
      <c r="AT6" s="103" t="s">
        <v>622</v>
      </c>
      <c r="AU6" s="103" t="s">
        <v>621</v>
      </c>
      <c r="AV6" s="103" t="s">
        <v>621</v>
      </c>
      <c r="AW6" s="103" t="s">
        <v>621</v>
      </c>
      <c r="AX6" s="103" t="s">
        <v>621</v>
      </c>
      <c r="AY6" s="103" t="s">
        <v>620</v>
      </c>
      <c r="AZ6" s="103" t="s">
        <v>620</v>
      </c>
      <c r="BA6" s="103" t="s">
        <v>621</v>
      </c>
      <c r="BB6" s="103" t="s">
        <v>621</v>
      </c>
      <c r="BC6" s="103" t="s">
        <v>621</v>
      </c>
      <c r="BD6" s="103" t="s">
        <v>621</v>
      </c>
      <c r="BE6" s="103" t="s">
        <v>621</v>
      </c>
      <c r="BF6" s="103" t="s">
        <v>621</v>
      </c>
      <c r="BG6" s="103" t="s">
        <v>621</v>
      </c>
      <c r="BH6" s="103" t="s">
        <v>621</v>
      </c>
      <c r="BI6" s="103" t="s">
        <v>621</v>
      </c>
      <c r="BJ6" s="103" t="s">
        <v>621</v>
      </c>
      <c r="BK6" s="103" t="s">
        <v>621</v>
      </c>
      <c r="BL6" s="103" t="s">
        <v>621</v>
      </c>
      <c r="BN6" s="103">
        <f t="shared" si="1"/>
        <v>38</v>
      </c>
      <c r="BO6" s="103">
        <f t="shared" si="1"/>
        <v>12</v>
      </c>
      <c r="BP6" s="103">
        <f t="shared" si="1"/>
        <v>5</v>
      </c>
      <c r="BQ6" s="103">
        <f t="shared" si="1"/>
        <v>5</v>
      </c>
      <c r="BR6" s="103">
        <f t="shared" si="1"/>
        <v>0</v>
      </c>
      <c r="BS6" s="103">
        <f t="shared" si="0"/>
        <v>50</v>
      </c>
    </row>
    <row r="7" spans="1:71" x14ac:dyDescent="0.25">
      <c r="A7" s="101">
        <v>104</v>
      </c>
      <c r="B7" s="67" t="s">
        <v>6</v>
      </c>
      <c r="C7" s="67" t="s">
        <v>3</v>
      </c>
      <c r="D7" s="103" t="s">
        <v>621</v>
      </c>
      <c r="E7" s="103" t="s">
        <v>621</v>
      </c>
      <c r="F7" s="103" t="s">
        <v>622</v>
      </c>
      <c r="G7" s="103" t="s">
        <v>621</v>
      </c>
      <c r="H7" s="103" t="s">
        <v>622</v>
      </c>
      <c r="I7" s="103" t="s">
        <v>621</v>
      </c>
      <c r="J7" s="103" t="s">
        <v>622</v>
      </c>
      <c r="K7" s="103" t="s">
        <v>621</v>
      </c>
      <c r="L7" s="103" t="s">
        <v>622</v>
      </c>
      <c r="M7" s="103" t="s">
        <v>621</v>
      </c>
      <c r="N7" s="103" t="s">
        <v>621</v>
      </c>
      <c r="O7" s="103" t="s">
        <v>621</v>
      </c>
      <c r="P7" s="103" t="s">
        <v>621</v>
      </c>
      <c r="Q7" s="103" t="s">
        <v>622</v>
      </c>
      <c r="R7" s="103" t="s">
        <v>622</v>
      </c>
      <c r="S7" s="103" t="s">
        <v>621</v>
      </c>
      <c r="T7" s="103" t="s">
        <v>621</v>
      </c>
      <c r="U7" s="103" t="s">
        <v>622</v>
      </c>
      <c r="V7" s="103" t="s">
        <v>621</v>
      </c>
      <c r="W7" s="103" t="s">
        <v>621</v>
      </c>
      <c r="X7" s="103" t="s">
        <v>621</v>
      </c>
      <c r="Y7" s="103" t="s">
        <v>621</v>
      </c>
      <c r="Z7" s="103" t="s">
        <v>622</v>
      </c>
      <c r="AA7" s="103" t="s">
        <v>623</v>
      </c>
      <c r="AB7" s="103" t="s">
        <v>623</v>
      </c>
      <c r="AC7" s="103" t="s">
        <v>622</v>
      </c>
      <c r="AD7" s="103" t="s">
        <v>622</v>
      </c>
      <c r="AE7" s="103" t="s">
        <v>621</v>
      </c>
      <c r="AF7" s="103" t="s">
        <v>621</v>
      </c>
      <c r="AG7" s="103" t="s">
        <v>621</v>
      </c>
      <c r="AH7" s="103" t="s">
        <v>621</v>
      </c>
      <c r="AI7" s="103" t="s">
        <v>621</v>
      </c>
      <c r="AJ7" s="103" t="s">
        <v>621</v>
      </c>
      <c r="AK7" s="103" t="s">
        <v>621</v>
      </c>
      <c r="AL7" s="103" t="s">
        <v>620</v>
      </c>
      <c r="AM7" s="103" t="s">
        <v>621</v>
      </c>
      <c r="AN7" s="103" t="s">
        <v>621</v>
      </c>
      <c r="AO7" s="103" t="s">
        <v>621</v>
      </c>
      <c r="AP7" s="103" t="s">
        <v>623</v>
      </c>
      <c r="AQ7" s="103" t="s">
        <v>621</v>
      </c>
      <c r="AR7" s="103" t="s">
        <v>620</v>
      </c>
      <c r="AS7" s="103" t="s">
        <v>620</v>
      </c>
      <c r="AT7" s="103" t="s">
        <v>621</v>
      </c>
      <c r="AU7" s="103" t="s">
        <v>621</v>
      </c>
      <c r="AV7" s="103" t="s">
        <v>621</v>
      </c>
      <c r="AW7" s="103" t="s">
        <v>621</v>
      </c>
      <c r="AX7" s="103" t="s">
        <v>621</v>
      </c>
      <c r="AY7" s="103" t="s">
        <v>622</v>
      </c>
      <c r="AZ7" s="103" t="s">
        <v>623</v>
      </c>
      <c r="BA7" s="103" t="s">
        <v>621</v>
      </c>
      <c r="BB7" s="103" t="s">
        <v>623</v>
      </c>
      <c r="BC7" s="103" t="s">
        <v>621</v>
      </c>
      <c r="BD7" s="103" t="s">
        <v>621</v>
      </c>
      <c r="BE7" s="103" t="s">
        <v>621</v>
      </c>
      <c r="BF7" s="103" t="s">
        <v>621</v>
      </c>
      <c r="BG7" s="103" t="s">
        <v>621</v>
      </c>
      <c r="BH7" s="103" t="s">
        <v>621</v>
      </c>
      <c r="BI7" s="103" t="s">
        <v>621</v>
      </c>
      <c r="BJ7" s="103" t="s">
        <v>621</v>
      </c>
      <c r="BK7" s="103" t="s">
        <v>621</v>
      </c>
      <c r="BL7" s="103" t="s">
        <v>621</v>
      </c>
      <c r="BN7" s="103">
        <f t="shared" si="1"/>
        <v>41</v>
      </c>
      <c r="BO7" s="103">
        <f t="shared" si="1"/>
        <v>11</v>
      </c>
      <c r="BP7" s="103">
        <f t="shared" si="1"/>
        <v>3</v>
      </c>
      <c r="BQ7" s="103">
        <f t="shared" si="1"/>
        <v>5</v>
      </c>
      <c r="BR7" s="103">
        <f t="shared" si="1"/>
        <v>0</v>
      </c>
      <c r="BS7" s="103">
        <f t="shared" si="0"/>
        <v>52</v>
      </c>
    </row>
    <row r="8" spans="1:71" x14ac:dyDescent="0.25">
      <c r="A8" s="101">
        <v>105</v>
      </c>
      <c r="B8" s="67" t="s">
        <v>7</v>
      </c>
      <c r="C8" s="67" t="s">
        <v>3</v>
      </c>
      <c r="D8" s="103" t="s">
        <v>621</v>
      </c>
      <c r="E8" s="103" t="s">
        <v>620</v>
      </c>
      <c r="F8" s="103" t="s">
        <v>621</v>
      </c>
      <c r="G8" s="103" t="s">
        <v>621</v>
      </c>
      <c r="H8" s="103" t="s">
        <v>622</v>
      </c>
      <c r="I8" s="103" t="s">
        <v>621</v>
      </c>
      <c r="J8" s="103" t="s">
        <v>622</v>
      </c>
      <c r="K8" s="103" t="s">
        <v>621</v>
      </c>
      <c r="L8" s="103" t="s">
        <v>622</v>
      </c>
      <c r="M8" s="103" t="s">
        <v>622</v>
      </c>
      <c r="N8" s="103" t="s">
        <v>622</v>
      </c>
      <c r="O8" s="103" t="s">
        <v>621</v>
      </c>
      <c r="P8" s="103" t="s">
        <v>621</v>
      </c>
      <c r="Q8" s="103" t="s">
        <v>622</v>
      </c>
      <c r="R8" s="103" t="s">
        <v>621</v>
      </c>
      <c r="S8" s="103" t="s">
        <v>621</v>
      </c>
      <c r="T8" s="103" t="s">
        <v>622</v>
      </c>
      <c r="U8" s="103" t="s">
        <v>622</v>
      </c>
      <c r="V8" s="103" t="s">
        <v>621</v>
      </c>
      <c r="W8" s="103" t="s">
        <v>621</v>
      </c>
      <c r="X8" s="103" t="s">
        <v>621</v>
      </c>
      <c r="Y8" s="103" t="s">
        <v>621</v>
      </c>
      <c r="Z8" s="103" t="s">
        <v>623</v>
      </c>
      <c r="AA8" s="103" t="s">
        <v>621</v>
      </c>
      <c r="AB8" s="103" t="s">
        <v>622</v>
      </c>
      <c r="AC8" s="103" t="s">
        <v>622</v>
      </c>
      <c r="AD8" s="103" t="s">
        <v>622</v>
      </c>
      <c r="AE8" s="103" t="s">
        <v>621</v>
      </c>
      <c r="AF8" s="103" t="s">
        <v>622</v>
      </c>
      <c r="AG8" s="103" t="s">
        <v>621</v>
      </c>
      <c r="AH8" s="103" t="s">
        <v>621</v>
      </c>
      <c r="AI8" s="103" t="s">
        <v>621</v>
      </c>
      <c r="AJ8" s="103" t="s">
        <v>621</v>
      </c>
      <c r="AK8" s="103" t="s">
        <v>621</v>
      </c>
      <c r="AL8" s="103" t="s">
        <v>621</v>
      </c>
      <c r="AM8" s="103" t="s">
        <v>621</v>
      </c>
      <c r="AN8" s="103" t="s">
        <v>621</v>
      </c>
      <c r="AO8" s="103" t="s">
        <v>621</v>
      </c>
      <c r="AP8" s="103" t="s">
        <v>621</v>
      </c>
      <c r="AQ8" s="103" t="s">
        <v>621</v>
      </c>
      <c r="AR8" s="103" t="s">
        <v>623</v>
      </c>
      <c r="AS8" s="103" t="s">
        <v>621</v>
      </c>
      <c r="AT8" s="103" t="s">
        <v>622</v>
      </c>
      <c r="AU8" s="103" t="s">
        <v>623</v>
      </c>
      <c r="AV8" s="103" t="s">
        <v>621</v>
      </c>
      <c r="AW8" s="103" t="s">
        <v>621</v>
      </c>
      <c r="AX8" s="103" t="s">
        <v>620</v>
      </c>
      <c r="AY8" s="103" t="s">
        <v>622</v>
      </c>
      <c r="AZ8" s="103" t="s">
        <v>623</v>
      </c>
      <c r="BA8" s="103" t="s">
        <v>621</v>
      </c>
      <c r="BB8" s="103" t="s">
        <v>623</v>
      </c>
      <c r="BC8" s="103" t="s">
        <v>621</v>
      </c>
      <c r="BD8" s="103" t="s">
        <v>623</v>
      </c>
      <c r="BE8" s="103" t="s">
        <v>621</v>
      </c>
      <c r="BF8" s="103" t="s">
        <v>621</v>
      </c>
      <c r="BG8" s="103" t="s">
        <v>621</v>
      </c>
      <c r="BH8" s="103" t="s">
        <v>621</v>
      </c>
      <c r="BI8" s="103" t="s">
        <v>621</v>
      </c>
      <c r="BJ8" s="103" t="s">
        <v>621</v>
      </c>
      <c r="BK8" s="103" t="s">
        <v>621</v>
      </c>
      <c r="BL8" s="103" t="s">
        <v>621</v>
      </c>
      <c r="BN8" s="103">
        <f t="shared" si="1"/>
        <v>38</v>
      </c>
      <c r="BO8" s="103">
        <f t="shared" si="1"/>
        <v>14</v>
      </c>
      <c r="BP8" s="103">
        <f t="shared" si="1"/>
        <v>2</v>
      </c>
      <c r="BQ8" s="103">
        <f t="shared" si="1"/>
        <v>6</v>
      </c>
      <c r="BR8" s="103">
        <f t="shared" si="1"/>
        <v>0</v>
      </c>
      <c r="BS8" s="103">
        <f t="shared" si="0"/>
        <v>52</v>
      </c>
    </row>
    <row r="9" spans="1:71" x14ac:dyDescent="0.25">
      <c r="A9" s="101">
        <v>106</v>
      </c>
      <c r="B9" s="67" t="s">
        <v>8</v>
      </c>
      <c r="C9" s="67" t="s">
        <v>3</v>
      </c>
      <c r="D9" s="103" t="s">
        <v>621</v>
      </c>
      <c r="E9" s="103" t="s">
        <v>621</v>
      </c>
      <c r="F9" s="103" t="s">
        <v>622</v>
      </c>
      <c r="G9" s="103" t="s">
        <v>621</v>
      </c>
      <c r="H9" s="103" t="s">
        <v>622</v>
      </c>
      <c r="I9" s="103" t="s">
        <v>622</v>
      </c>
      <c r="J9" s="103" t="s">
        <v>622</v>
      </c>
      <c r="K9" s="103" t="s">
        <v>621</v>
      </c>
      <c r="L9" s="103" t="s">
        <v>622</v>
      </c>
      <c r="M9" s="103" t="s">
        <v>622</v>
      </c>
      <c r="N9" s="103" t="s">
        <v>621</v>
      </c>
      <c r="O9" s="103" t="s">
        <v>621</v>
      </c>
      <c r="P9" s="103" t="s">
        <v>622</v>
      </c>
      <c r="Q9" s="103" t="s">
        <v>621</v>
      </c>
      <c r="R9" s="103" t="s">
        <v>622</v>
      </c>
      <c r="S9" s="103" t="s">
        <v>621</v>
      </c>
      <c r="T9" s="103" t="s">
        <v>622</v>
      </c>
      <c r="U9" s="103" t="s">
        <v>622</v>
      </c>
      <c r="V9" s="103" t="s">
        <v>621</v>
      </c>
      <c r="W9" s="103" t="s">
        <v>622</v>
      </c>
      <c r="X9" s="103" t="s">
        <v>620</v>
      </c>
      <c r="Y9" s="103" t="s">
        <v>623</v>
      </c>
      <c r="Z9" s="103" t="s">
        <v>622</v>
      </c>
      <c r="AA9" s="103" t="s">
        <v>622</v>
      </c>
      <c r="AB9" s="103" t="s">
        <v>622</v>
      </c>
      <c r="AC9" s="103" t="s">
        <v>622</v>
      </c>
      <c r="AD9" s="103" t="s">
        <v>622</v>
      </c>
      <c r="AE9" s="103" t="s">
        <v>623</v>
      </c>
      <c r="AF9" s="103" t="s">
        <v>622</v>
      </c>
      <c r="AG9" s="103" t="s">
        <v>620</v>
      </c>
      <c r="AH9" s="103" t="s">
        <v>620</v>
      </c>
      <c r="AI9" s="103" t="s">
        <v>620</v>
      </c>
      <c r="AJ9" s="103" t="s">
        <v>621</v>
      </c>
      <c r="AK9" s="103" t="s">
        <v>620</v>
      </c>
      <c r="AL9" s="103" t="s">
        <v>620</v>
      </c>
      <c r="AM9" s="103" t="s">
        <v>621</v>
      </c>
      <c r="AN9" s="103" t="s">
        <v>620</v>
      </c>
      <c r="AO9" s="103" t="s">
        <v>620</v>
      </c>
      <c r="AP9" s="103" t="s">
        <v>622</v>
      </c>
      <c r="AQ9" s="103" t="s">
        <v>622</v>
      </c>
      <c r="AR9" s="103" t="s">
        <v>621</v>
      </c>
      <c r="AS9" s="103" t="s">
        <v>621</v>
      </c>
      <c r="AT9" s="103" t="s">
        <v>621</v>
      </c>
      <c r="AU9" s="103" t="s">
        <v>620</v>
      </c>
      <c r="AV9" s="103" t="s">
        <v>623</v>
      </c>
      <c r="AW9" s="103" t="s">
        <v>621</v>
      </c>
      <c r="AX9" s="103" t="s">
        <v>621</v>
      </c>
      <c r="AY9" s="103" t="s">
        <v>622</v>
      </c>
      <c r="AZ9" s="103" t="s">
        <v>622</v>
      </c>
      <c r="BA9" s="103" t="s">
        <v>621</v>
      </c>
      <c r="BB9" s="103" t="s">
        <v>620</v>
      </c>
      <c r="BC9" s="103" t="s">
        <v>621</v>
      </c>
      <c r="BD9" s="103" t="s">
        <v>622</v>
      </c>
      <c r="BE9" s="103" t="s">
        <v>621</v>
      </c>
      <c r="BF9" s="103" t="s">
        <v>621</v>
      </c>
      <c r="BG9" s="103" t="s">
        <v>621</v>
      </c>
      <c r="BH9" s="103" t="s">
        <v>621</v>
      </c>
      <c r="BI9" s="103" t="s">
        <v>620</v>
      </c>
      <c r="BJ9" s="103" t="s">
        <v>623</v>
      </c>
      <c r="BK9" s="103" t="s">
        <v>623</v>
      </c>
      <c r="BL9" s="103" t="s">
        <v>621</v>
      </c>
      <c r="BN9" s="103">
        <f t="shared" si="1"/>
        <v>22</v>
      </c>
      <c r="BO9" s="103">
        <f t="shared" si="1"/>
        <v>22</v>
      </c>
      <c r="BP9" s="103">
        <f t="shared" si="1"/>
        <v>11</v>
      </c>
      <c r="BQ9" s="103">
        <f t="shared" si="1"/>
        <v>5</v>
      </c>
      <c r="BR9" s="103">
        <f t="shared" si="1"/>
        <v>0</v>
      </c>
      <c r="BS9" s="103">
        <f t="shared" si="0"/>
        <v>44</v>
      </c>
    </row>
    <row r="10" spans="1:71" x14ac:dyDescent="0.25">
      <c r="A10" s="101">
        <v>107</v>
      </c>
      <c r="B10" s="67" t="s">
        <v>9</v>
      </c>
      <c r="C10" s="67" t="s">
        <v>3</v>
      </c>
      <c r="D10" s="103" t="s">
        <v>621</v>
      </c>
      <c r="E10" s="103" t="s">
        <v>621</v>
      </c>
      <c r="F10" s="103" t="s">
        <v>622</v>
      </c>
      <c r="G10" s="103" t="s">
        <v>621</v>
      </c>
      <c r="H10" s="103" t="s">
        <v>622</v>
      </c>
      <c r="I10" s="103" t="s">
        <v>621</v>
      </c>
      <c r="J10" s="103" t="s">
        <v>622</v>
      </c>
      <c r="K10" s="103" t="s">
        <v>621</v>
      </c>
      <c r="L10" s="103" t="s">
        <v>621</v>
      </c>
      <c r="M10" s="103" t="s">
        <v>621</v>
      </c>
      <c r="N10" s="103" t="s">
        <v>621</v>
      </c>
      <c r="O10" s="103" t="s">
        <v>621</v>
      </c>
      <c r="P10" s="103" t="s">
        <v>621</v>
      </c>
      <c r="Q10" s="103" t="s">
        <v>622</v>
      </c>
      <c r="R10" s="103" t="s">
        <v>621</v>
      </c>
      <c r="S10" s="103" t="s">
        <v>623</v>
      </c>
      <c r="T10" s="103" t="s">
        <v>621</v>
      </c>
      <c r="U10" s="103" t="s">
        <v>622</v>
      </c>
      <c r="V10" s="103" t="s">
        <v>621</v>
      </c>
      <c r="W10" s="103" t="s">
        <v>621</v>
      </c>
      <c r="X10" s="103" t="s">
        <v>621</v>
      </c>
      <c r="Y10" s="103" t="s">
        <v>621</v>
      </c>
      <c r="Z10" s="103" t="s">
        <v>621</v>
      </c>
      <c r="AA10" s="103" t="s">
        <v>621</v>
      </c>
      <c r="AB10" s="103" t="s">
        <v>622</v>
      </c>
      <c r="AC10" s="103" t="s">
        <v>622</v>
      </c>
      <c r="AD10" s="103" t="s">
        <v>622</v>
      </c>
      <c r="AE10" s="103" t="s">
        <v>621</v>
      </c>
      <c r="AF10" s="103" t="s">
        <v>621</v>
      </c>
      <c r="AG10" s="103" t="s">
        <v>623</v>
      </c>
      <c r="AH10" s="103" t="s">
        <v>623</v>
      </c>
      <c r="AI10" s="103" t="s">
        <v>621</v>
      </c>
      <c r="AJ10" s="103" t="s">
        <v>621</v>
      </c>
      <c r="AK10" s="103" t="s">
        <v>621</v>
      </c>
      <c r="AL10" s="103" t="s">
        <v>623</v>
      </c>
      <c r="AM10" s="103" t="s">
        <v>623</v>
      </c>
      <c r="AN10" s="103" t="s">
        <v>621</v>
      </c>
      <c r="AO10" s="103" t="s">
        <v>621</v>
      </c>
      <c r="AP10" s="103" t="s">
        <v>621</v>
      </c>
      <c r="AQ10" s="103" t="s">
        <v>621</v>
      </c>
      <c r="AR10" s="103" t="s">
        <v>621</v>
      </c>
      <c r="AS10" s="103" t="s">
        <v>621</v>
      </c>
      <c r="AT10" s="103" t="s">
        <v>621</v>
      </c>
      <c r="AU10" s="103" t="s">
        <v>621</v>
      </c>
      <c r="AV10" s="103" t="s">
        <v>621</v>
      </c>
      <c r="AW10" s="103" t="s">
        <v>621</v>
      </c>
      <c r="AX10" s="103" t="s">
        <v>621</v>
      </c>
      <c r="AY10" s="103" t="s">
        <v>623</v>
      </c>
      <c r="AZ10" s="103" t="s">
        <v>623</v>
      </c>
      <c r="BA10" s="103" t="s">
        <v>621</v>
      </c>
      <c r="BB10" s="103" t="s">
        <v>623</v>
      </c>
      <c r="BC10" s="103" t="s">
        <v>621</v>
      </c>
      <c r="BD10" s="103" t="s">
        <v>621</v>
      </c>
      <c r="BE10" s="103" t="s">
        <v>621</v>
      </c>
      <c r="BF10" s="103" t="s">
        <v>621</v>
      </c>
      <c r="BG10" s="103" t="s">
        <v>621</v>
      </c>
      <c r="BH10" s="103" t="s">
        <v>621</v>
      </c>
      <c r="BI10" s="103" t="s">
        <v>621</v>
      </c>
      <c r="BJ10" s="103" t="s">
        <v>621</v>
      </c>
      <c r="BK10" s="103" t="s">
        <v>621</v>
      </c>
      <c r="BL10" s="103" t="s">
        <v>621</v>
      </c>
      <c r="BN10" s="103">
        <f t="shared" si="1"/>
        <v>44</v>
      </c>
      <c r="BO10" s="103">
        <f t="shared" si="1"/>
        <v>8</v>
      </c>
      <c r="BP10" s="103">
        <f t="shared" si="1"/>
        <v>0</v>
      </c>
      <c r="BQ10" s="103">
        <f t="shared" si="1"/>
        <v>8</v>
      </c>
      <c r="BR10" s="103">
        <f t="shared" si="1"/>
        <v>0</v>
      </c>
      <c r="BS10" s="103">
        <f t="shared" si="0"/>
        <v>52</v>
      </c>
    </row>
    <row r="11" spans="1:71" x14ac:dyDescent="0.25">
      <c r="A11" s="101">
        <v>108</v>
      </c>
      <c r="B11" s="67" t="s">
        <v>10</v>
      </c>
      <c r="C11" s="67" t="s">
        <v>3</v>
      </c>
      <c r="D11" s="103" t="s">
        <v>621</v>
      </c>
      <c r="E11" s="103" t="s">
        <v>621</v>
      </c>
      <c r="F11" s="103" t="s">
        <v>621</v>
      </c>
      <c r="G11" s="103" t="s">
        <v>621</v>
      </c>
      <c r="H11" s="103" t="s">
        <v>622</v>
      </c>
      <c r="I11" s="103" t="s">
        <v>621</v>
      </c>
      <c r="J11" s="103" t="s">
        <v>621</v>
      </c>
      <c r="K11" s="103" t="s">
        <v>621</v>
      </c>
      <c r="L11" s="103" t="s">
        <v>622</v>
      </c>
      <c r="M11" s="103" t="s">
        <v>622</v>
      </c>
      <c r="N11" s="103" t="s">
        <v>621</v>
      </c>
      <c r="O11" s="103" t="s">
        <v>621</v>
      </c>
      <c r="P11" s="103" t="s">
        <v>621</v>
      </c>
      <c r="Q11" s="103" t="s">
        <v>622</v>
      </c>
      <c r="R11" s="103" t="s">
        <v>621</v>
      </c>
      <c r="S11" s="103" t="s">
        <v>621</v>
      </c>
      <c r="T11" s="103" t="s">
        <v>621</v>
      </c>
      <c r="U11" s="103" t="s">
        <v>622</v>
      </c>
      <c r="V11" s="103" t="s">
        <v>621</v>
      </c>
      <c r="W11" s="103" t="s">
        <v>621</v>
      </c>
      <c r="X11" s="103" t="s">
        <v>621</v>
      </c>
      <c r="Y11" s="103" t="s">
        <v>621</v>
      </c>
      <c r="Z11" s="103" t="s">
        <v>621</v>
      </c>
      <c r="AA11" s="103" t="s">
        <v>621</v>
      </c>
      <c r="AB11" s="103" t="s">
        <v>621</v>
      </c>
      <c r="AC11" s="103" t="s">
        <v>621</v>
      </c>
      <c r="AD11" s="103" t="s">
        <v>621</v>
      </c>
      <c r="AE11" s="103" t="s">
        <v>621</v>
      </c>
      <c r="AF11" s="103" t="s">
        <v>621</v>
      </c>
      <c r="AG11" s="103" t="s">
        <v>621</v>
      </c>
      <c r="AH11" s="103" t="s">
        <v>620</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620</v>
      </c>
      <c r="AV11" s="103" t="s">
        <v>623</v>
      </c>
      <c r="AW11" s="103" t="s">
        <v>621</v>
      </c>
      <c r="AX11" s="103" t="s">
        <v>621</v>
      </c>
      <c r="AY11" s="103" t="s">
        <v>623</v>
      </c>
      <c r="AZ11" s="103" t="s">
        <v>623</v>
      </c>
      <c r="BA11" s="103" t="s">
        <v>621</v>
      </c>
      <c r="BB11" s="103" t="s">
        <v>623</v>
      </c>
      <c r="BC11" s="103" t="s">
        <v>621</v>
      </c>
      <c r="BD11" s="103" t="s">
        <v>621</v>
      </c>
      <c r="BE11" s="103" t="s">
        <v>621</v>
      </c>
      <c r="BF11" s="103" t="s">
        <v>621</v>
      </c>
      <c r="BG11" s="103" t="s">
        <v>621</v>
      </c>
      <c r="BH11" s="103" t="s">
        <v>621</v>
      </c>
      <c r="BI11" s="103" t="s">
        <v>621</v>
      </c>
      <c r="BJ11" s="103" t="s">
        <v>621</v>
      </c>
      <c r="BK11" s="103" t="s">
        <v>621</v>
      </c>
      <c r="BL11" s="103" t="s">
        <v>621</v>
      </c>
      <c r="BN11" s="103">
        <f t="shared" si="1"/>
        <v>49</v>
      </c>
      <c r="BO11" s="103">
        <f t="shared" si="1"/>
        <v>5</v>
      </c>
      <c r="BP11" s="103">
        <f t="shared" si="1"/>
        <v>2</v>
      </c>
      <c r="BQ11" s="103">
        <f t="shared" si="1"/>
        <v>4</v>
      </c>
      <c r="BR11" s="103">
        <f t="shared" si="1"/>
        <v>0</v>
      </c>
      <c r="BS11" s="103">
        <f t="shared" si="0"/>
        <v>54</v>
      </c>
    </row>
    <row r="12" spans="1:71" x14ac:dyDescent="0.25">
      <c r="A12" s="101">
        <v>109</v>
      </c>
      <c r="B12" s="67" t="s">
        <v>11</v>
      </c>
      <c r="C12" s="67" t="s">
        <v>3</v>
      </c>
      <c r="D12" s="103" t="s">
        <v>621</v>
      </c>
      <c r="E12" s="103" t="s">
        <v>623</v>
      </c>
      <c r="F12" s="103" t="s">
        <v>621</v>
      </c>
      <c r="G12" s="103" t="s">
        <v>621</v>
      </c>
      <c r="H12" s="103" t="s">
        <v>622</v>
      </c>
      <c r="I12" s="103" t="s">
        <v>621</v>
      </c>
      <c r="J12" s="103" t="s">
        <v>621</v>
      </c>
      <c r="K12" s="103" t="s">
        <v>621</v>
      </c>
      <c r="L12" s="103" t="s">
        <v>622</v>
      </c>
      <c r="M12" s="103" t="s">
        <v>622</v>
      </c>
      <c r="N12" s="103" t="s">
        <v>621</v>
      </c>
      <c r="O12" s="103" t="s">
        <v>621</v>
      </c>
      <c r="P12" s="103" t="s">
        <v>622</v>
      </c>
      <c r="Q12" s="103" t="s">
        <v>622</v>
      </c>
      <c r="R12" s="103" t="s">
        <v>621</v>
      </c>
      <c r="S12" s="103" t="s">
        <v>621</v>
      </c>
      <c r="T12" s="103" t="s">
        <v>622</v>
      </c>
      <c r="U12" s="103" t="s">
        <v>621</v>
      </c>
      <c r="V12" s="103" t="s">
        <v>621</v>
      </c>
      <c r="W12" s="103" t="s">
        <v>622</v>
      </c>
      <c r="X12" s="103" t="s">
        <v>621</v>
      </c>
      <c r="Y12" s="103" t="s">
        <v>621</v>
      </c>
      <c r="Z12" s="103" t="s">
        <v>622</v>
      </c>
      <c r="AA12" s="103" t="s">
        <v>622</v>
      </c>
      <c r="AB12" s="103" t="s">
        <v>622</v>
      </c>
      <c r="AC12" s="103" t="s">
        <v>622</v>
      </c>
      <c r="AD12" s="103" t="s">
        <v>622</v>
      </c>
      <c r="AE12" s="103" t="s">
        <v>622</v>
      </c>
      <c r="AF12" s="103" t="s">
        <v>622</v>
      </c>
      <c r="AG12" s="103" t="s">
        <v>623</v>
      </c>
      <c r="AH12" s="103" t="s">
        <v>620</v>
      </c>
      <c r="AI12" s="103" t="s">
        <v>623</v>
      </c>
      <c r="AJ12" s="103" t="s">
        <v>621</v>
      </c>
      <c r="AK12" s="103" t="s">
        <v>621</v>
      </c>
      <c r="AL12" s="103" t="s">
        <v>623</v>
      </c>
      <c r="AM12" s="103" t="s">
        <v>621</v>
      </c>
      <c r="AN12" s="103" t="s">
        <v>622</v>
      </c>
      <c r="AO12" s="103" t="s">
        <v>621</v>
      </c>
      <c r="AP12" s="103" t="s">
        <v>621</v>
      </c>
      <c r="AQ12" s="103" t="s">
        <v>622</v>
      </c>
      <c r="AR12" s="103" t="s">
        <v>621</v>
      </c>
      <c r="AS12" s="103" t="s">
        <v>621</v>
      </c>
      <c r="AT12" s="103" t="s">
        <v>622</v>
      </c>
      <c r="AU12" s="103" t="s">
        <v>623</v>
      </c>
      <c r="AV12" s="103" t="s">
        <v>623</v>
      </c>
      <c r="AW12" s="103" t="s">
        <v>621</v>
      </c>
      <c r="AX12" s="103" t="s">
        <v>621</v>
      </c>
      <c r="AY12" s="103" t="s">
        <v>623</v>
      </c>
      <c r="AZ12" s="103" t="s">
        <v>623</v>
      </c>
      <c r="BA12" s="103" t="s">
        <v>621</v>
      </c>
      <c r="BB12" s="103" t="s">
        <v>623</v>
      </c>
      <c r="BC12" s="103" t="s">
        <v>621</v>
      </c>
      <c r="BD12" s="103" t="s">
        <v>621</v>
      </c>
      <c r="BE12" s="103" t="s">
        <v>621</v>
      </c>
      <c r="BF12" s="103" t="s">
        <v>621</v>
      </c>
      <c r="BG12" s="103" t="s">
        <v>621</v>
      </c>
      <c r="BH12" s="103" t="s">
        <v>621</v>
      </c>
      <c r="BI12" s="103" t="s">
        <v>621</v>
      </c>
      <c r="BJ12" s="103" t="s">
        <v>623</v>
      </c>
      <c r="BK12" s="103" t="s">
        <v>621</v>
      </c>
      <c r="BL12" s="103" t="s">
        <v>621</v>
      </c>
      <c r="BN12" s="103">
        <f t="shared" si="1"/>
        <v>32</v>
      </c>
      <c r="BO12" s="103">
        <f t="shared" si="1"/>
        <v>17</v>
      </c>
      <c r="BP12" s="103">
        <f t="shared" si="1"/>
        <v>1</v>
      </c>
      <c r="BQ12" s="103">
        <f t="shared" si="1"/>
        <v>10</v>
      </c>
      <c r="BR12" s="103">
        <f t="shared" si="1"/>
        <v>0</v>
      </c>
      <c r="BS12" s="103">
        <f t="shared" si="0"/>
        <v>49</v>
      </c>
    </row>
    <row r="13" spans="1:71" x14ac:dyDescent="0.25">
      <c r="A13" s="101">
        <v>110</v>
      </c>
      <c r="B13" s="67" t="s">
        <v>12</v>
      </c>
      <c r="C13" s="67" t="s">
        <v>3</v>
      </c>
      <c r="D13" s="103" t="s">
        <v>621</v>
      </c>
      <c r="E13" s="103" t="s">
        <v>621</v>
      </c>
      <c r="F13" s="103" t="s">
        <v>621</v>
      </c>
      <c r="G13" s="103" t="s">
        <v>621</v>
      </c>
      <c r="H13" s="103" t="s">
        <v>622</v>
      </c>
      <c r="I13" s="103" t="s">
        <v>621</v>
      </c>
      <c r="J13" s="103" t="s">
        <v>621</v>
      </c>
      <c r="K13" s="103" t="s">
        <v>621</v>
      </c>
      <c r="L13" s="103" t="s">
        <v>622</v>
      </c>
      <c r="M13" s="103" t="s">
        <v>622</v>
      </c>
      <c r="N13" s="103" t="s">
        <v>621</v>
      </c>
      <c r="O13" s="103" t="s">
        <v>621</v>
      </c>
      <c r="P13" s="103" t="s">
        <v>621</v>
      </c>
      <c r="Q13" s="103" t="s">
        <v>622</v>
      </c>
      <c r="R13" s="103" t="s">
        <v>622</v>
      </c>
      <c r="S13" s="103" t="s">
        <v>621</v>
      </c>
      <c r="T13" s="103" t="s">
        <v>621</v>
      </c>
      <c r="U13" s="103" t="s">
        <v>622</v>
      </c>
      <c r="V13" s="103" t="s">
        <v>621</v>
      </c>
      <c r="W13" s="103" t="s">
        <v>622</v>
      </c>
      <c r="X13" s="103" t="s">
        <v>621</v>
      </c>
      <c r="Y13" s="103" t="s">
        <v>621</v>
      </c>
      <c r="Z13" s="103" t="s">
        <v>621</v>
      </c>
      <c r="AA13" s="103" t="s">
        <v>621</v>
      </c>
      <c r="AB13" s="103" t="s">
        <v>622</v>
      </c>
      <c r="AC13" s="103" t="s">
        <v>622</v>
      </c>
      <c r="AD13" s="103" t="s">
        <v>622</v>
      </c>
      <c r="AE13" s="103" t="s">
        <v>622</v>
      </c>
      <c r="AF13" s="103" t="s">
        <v>622</v>
      </c>
      <c r="AG13" s="103" t="s">
        <v>621</v>
      </c>
      <c r="AH13" s="103" t="s">
        <v>621</v>
      </c>
      <c r="AI13" s="103" t="s">
        <v>621</v>
      </c>
      <c r="AJ13" s="103" t="s">
        <v>623</v>
      </c>
      <c r="AK13" s="103" t="s">
        <v>621</v>
      </c>
      <c r="AL13" s="103" t="s">
        <v>623</v>
      </c>
      <c r="AM13" s="103" t="s">
        <v>623</v>
      </c>
      <c r="AN13" s="103" t="s">
        <v>621</v>
      </c>
      <c r="AO13" s="103" t="s">
        <v>621</v>
      </c>
      <c r="AP13" s="103" t="s">
        <v>621</v>
      </c>
      <c r="AQ13" s="103" t="s">
        <v>621</v>
      </c>
      <c r="AR13" s="103" t="s">
        <v>621</v>
      </c>
      <c r="AS13" s="103" t="s">
        <v>621</v>
      </c>
      <c r="AT13" s="103" t="s">
        <v>621</v>
      </c>
      <c r="AU13" s="103" t="s">
        <v>620</v>
      </c>
      <c r="AV13" s="103" t="s">
        <v>621</v>
      </c>
      <c r="AW13" s="103" t="s">
        <v>621</v>
      </c>
      <c r="AX13" s="103" t="s">
        <v>621</v>
      </c>
      <c r="AY13" s="103" t="s">
        <v>621</v>
      </c>
      <c r="AZ13" s="103" t="s">
        <v>622</v>
      </c>
      <c r="BA13" s="103" t="s">
        <v>621</v>
      </c>
      <c r="BB13" s="103" t="s">
        <v>623</v>
      </c>
      <c r="BC13" s="103" t="s">
        <v>621</v>
      </c>
      <c r="BD13" s="103" t="s">
        <v>621</v>
      </c>
      <c r="BE13" s="103" t="s">
        <v>623</v>
      </c>
      <c r="BF13" s="103" t="s">
        <v>621</v>
      </c>
      <c r="BG13" s="103" t="s">
        <v>621</v>
      </c>
      <c r="BH13" s="103" t="s">
        <v>621</v>
      </c>
      <c r="BI13" s="103" t="s">
        <v>621</v>
      </c>
      <c r="BJ13" s="103" t="s">
        <v>621</v>
      </c>
      <c r="BK13" s="103" t="s">
        <v>621</v>
      </c>
      <c r="BL13" s="103" t="s">
        <v>621</v>
      </c>
      <c r="BN13" s="103">
        <f t="shared" si="1"/>
        <v>41</v>
      </c>
      <c r="BO13" s="103">
        <f t="shared" si="1"/>
        <v>13</v>
      </c>
      <c r="BP13" s="103">
        <f t="shared" si="1"/>
        <v>1</v>
      </c>
      <c r="BQ13" s="103">
        <f t="shared" si="1"/>
        <v>5</v>
      </c>
      <c r="BR13" s="103">
        <f t="shared" si="1"/>
        <v>0</v>
      </c>
      <c r="BS13" s="103">
        <f t="shared" si="0"/>
        <v>54</v>
      </c>
    </row>
    <row r="14" spans="1:71" x14ac:dyDescent="0.25">
      <c r="A14" s="101">
        <v>111</v>
      </c>
      <c r="B14" s="67" t="s">
        <v>13</v>
      </c>
      <c r="C14" s="67" t="s">
        <v>3</v>
      </c>
      <c r="D14" s="103" t="s">
        <v>621</v>
      </c>
      <c r="E14" s="103" t="s">
        <v>621</v>
      </c>
      <c r="F14" s="103" t="s">
        <v>621</v>
      </c>
      <c r="G14" s="103" t="s">
        <v>621</v>
      </c>
      <c r="H14" s="103" t="s">
        <v>622</v>
      </c>
      <c r="I14" s="103" t="s">
        <v>621</v>
      </c>
      <c r="J14" s="103" t="s">
        <v>621</v>
      </c>
      <c r="K14" s="103" t="s">
        <v>621</v>
      </c>
      <c r="L14" s="103" t="s">
        <v>622</v>
      </c>
      <c r="M14" s="103" t="s">
        <v>622</v>
      </c>
      <c r="N14" s="103" t="s">
        <v>621</v>
      </c>
      <c r="O14" s="103" t="s">
        <v>621</v>
      </c>
      <c r="P14" s="103" t="s">
        <v>621</v>
      </c>
      <c r="Q14" s="103" t="s">
        <v>622</v>
      </c>
      <c r="R14" s="103" t="s">
        <v>621</v>
      </c>
      <c r="S14" s="103" t="s">
        <v>621</v>
      </c>
      <c r="T14" s="103" t="s">
        <v>621</v>
      </c>
      <c r="U14" s="103" t="s">
        <v>622</v>
      </c>
      <c r="V14" s="103" t="s">
        <v>621</v>
      </c>
      <c r="W14" s="103" t="s">
        <v>623</v>
      </c>
      <c r="X14" s="103" t="s">
        <v>621</v>
      </c>
      <c r="Y14" s="103" t="s">
        <v>621</v>
      </c>
      <c r="Z14" s="103" t="s">
        <v>621</v>
      </c>
      <c r="AA14" s="103" t="s">
        <v>621</v>
      </c>
      <c r="AB14" s="103" t="s">
        <v>622</v>
      </c>
      <c r="AC14" s="103" t="s">
        <v>622</v>
      </c>
      <c r="AD14" s="103" t="s">
        <v>622</v>
      </c>
      <c r="AE14" s="103" t="s">
        <v>621</v>
      </c>
      <c r="AF14" s="103" t="s">
        <v>621</v>
      </c>
      <c r="AG14" s="103" t="s">
        <v>621</v>
      </c>
      <c r="AH14" s="103" t="s">
        <v>620</v>
      </c>
      <c r="AI14" s="103" t="s">
        <v>621</v>
      </c>
      <c r="AJ14" s="103" t="s">
        <v>621</v>
      </c>
      <c r="AK14" s="103" t="s">
        <v>621</v>
      </c>
      <c r="AL14" s="103" t="s">
        <v>621</v>
      </c>
      <c r="AM14" s="103" t="s">
        <v>621</v>
      </c>
      <c r="AN14" s="103" t="s">
        <v>621</v>
      </c>
      <c r="AO14" s="103" t="s">
        <v>621</v>
      </c>
      <c r="AP14" s="103" t="s">
        <v>621</v>
      </c>
      <c r="AQ14" s="103" t="s">
        <v>621</v>
      </c>
      <c r="AR14" s="103" t="s">
        <v>621</v>
      </c>
      <c r="AS14" s="103" t="s">
        <v>621</v>
      </c>
      <c r="AT14" s="103" t="s">
        <v>621</v>
      </c>
      <c r="AU14" s="103" t="s">
        <v>620</v>
      </c>
      <c r="AV14" s="103" t="s">
        <v>621</v>
      </c>
      <c r="AW14" s="103" t="s">
        <v>621</v>
      </c>
      <c r="AX14" s="103" t="s">
        <v>621</v>
      </c>
      <c r="AY14" s="103" t="s">
        <v>623</v>
      </c>
      <c r="AZ14" s="103" t="s">
        <v>623</v>
      </c>
      <c r="BA14" s="103" t="s">
        <v>621</v>
      </c>
      <c r="BB14" s="103" t="s">
        <v>623</v>
      </c>
      <c r="BC14" s="103" t="s">
        <v>621</v>
      </c>
      <c r="BD14" s="103" t="s">
        <v>621</v>
      </c>
      <c r="BE14" s="103" t="s">
        <v>621</v>
      </c>
      <c r="BF14" s="103" t="s">
        <v>621</v>
      </c>
      <c r="BG14" s="103" t="s">
        <v>621</v>
      </c>
      <c r="BH14" s="103" t="s">
        <v>621</v>
      </c>
      <c r="BI14" s="103" t="s">
        <v>621</v>
      </c>
      <c r="BJ14" s="103" t="s">
        <v>621</v>
      </c>
      <c r="BK14" s="103" t="s">
        <v>621</v>
      </c>
      <c r="BL14" s="103" t="s">
        <v>621</v>
      </c>
      <c r="BN14" s="103">
        <f t="shared" si="1"/>
        <v>46</v>
      </c>
      <c r="BO14" s="103">
        <f t="shared" si="1"/>
        <v>8</v>
      </c>
      <c r="BP14" s="103">
        <f t="shared" si="1"/>
        <v>2</v>
      </c>
      <c r="BQ14" s="103">
        <f t="shared" si="1"/>
        <v>4</v>
      </c>
      <c r="BR14" s="103">
        <f t="shared" si="1"/>
        <v>0</v>
      </c>
      <c r="BS14" s="103">
        <f t="shared" si="0"/>
        <v>54</v>
      </c>
    </row>
    <row r="15" spans="1:71"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621</v>
      </c>
      <c r="M15" s="103" t="s">
        <v>622</v>
      </c>
      <c r="N15" s="103" t="s">
        <v>621</v>
      </c>
      <c r="O15" s="103" t="s">
        <v>621</v>
      </c>
      <c r="P15" s="103" t="s">
        <v>621</v>
      </c>
      <c r="Q15" s="103" t="s">
        <v>622</v>
      </c>
      <c r="R15" s="103" t="s">
        <v>621</v>
      </c>
      <c r="S15" s="103" t="s">
        <v>621</v>
      </c>
      <c r="T15" s="103" t="s">
        <v>623</v>
      </c>
      <c r="U15" s="103" t="s">
        <v>622</v>
      </c>
      <c r="V15" s="103" t="s">
        <v>621</v>
      </c>
      <c r="W15" s="103" t="s">
        <v>621</v>
      </c>
      <c r="X15" s="103" t="s">
        <v>621</v>
      </c>
      <c r="Y15" s="103" t="s">
        <v>621</v>
      </c>
      <c r="Z15" s="103" t="s">
        <v>623</v>
      </c>
      <c r="AA15" s="103" t="s">
        <v>621</v>
      </c>
      <c r="AB15" s="103" t="s">
        <v>621</v>
      </c>
      <c r="AC15" s="103" t="s">
        <v>621</v>
      </c>
      <c r="AD15" s="103" t="s">
        <v>621</v>
      </c>
      <c r="AE15" s="103" t="s">
        <v>621</v>
      </c>
      <c r="AF15" s="103" t="s">
        <v>621</v>
      </c>
      <c r="AG15" s="103" t="s">
        <v>623</v>
      </c>
      <c r="AH15" s="103" t="s">
        <v>621</v>
      </c>
      <c r="AI15" s="103" t="s">
        <v>621</v>
      </c>
      <c r="AJ15" s="103" t="s">
        <v>621</v>
      </c>
      <c r="AK15" s="103" t="s">
        <v>621</v>
      </c>
      <c r="AL15" s="103" t="s">
        <v>623</v>
      </c>
      <c r="AM15" s="103" t="s">
        <v>623</v>
      </c>
      <c r="AN15" s="103" t="s">
        <v>621</v>
      </c>
      <c r="AO15" s="103" t="s">
        <v>621</v>
      </c>
      <c r="AP15" s="103" t="s">
        <v>621</v>
      </c>
      <c r="AQ15" s="103" t="s">
        <v>621</v>
      </c>
      <c r="AR15" s="103" t="s">
        <v>623</v>
      </c>
      <c r="AS15" s="103" t="s">
        <v>621</v>
      </c>
      <c r="AT15" s="103" t="s">
        <v>621</v>
      </c>
      <c r="AU15" s="103" t="s">
        <v>621</v>
      </c>
      <c r="AV15" s="103" t="s">
        <v>621</v>
      </c>
      <c r="AW15" s="103" t="s">
        <v>621</v>
      </c>
      <c r="AX15" s="103" t="s">
        <v>621</v>
      </c>
      <c r="AY15" s="103" t="s">
        <v>623</v>
      </c>
      <c r="AZ15" s="103" t="s">
        <v>623</v>
      </c>
      <c r="BA15" s="103" t="s">
        <v>621</v>
      </c>
      <c r="BB15" s="103" t="s">
        <v>623</v>
      </c>
      <c r="BC15" s="103" t="s">
        <v>623</v>
      </c>
      <c r="BD15" s="103" t="s">
        <v>621</v>
      </c>
      <c r="BE15" s="103" t="s">
        <v>621</v>
      </c>
      <c r="BF15" s="103" t="s">
        <v>621</v>
      </c>
      <c r="BG15" s="103" t="s">
        <v>621</v>
      </c>
      <c r="BH15" s="103" t="s">
        <v>621</v>
      </c>
      <c r="BI15" s="103" t="s">
        <v>621</v>
      </c>
      <c r="BJ15" s="103" t="s">
        <v>621</v>
      </c>
      <c r="BK15" s="103" t="s">
        <v>621</v>
      </c>
      <c r="BL15" s="103" t="s">
        <v>621</v>
      </c>
      <c r="BN15" s="103">
        <f t="shared" si="1"/>
        <v>46</v>
      </c>
      <c r="BO15" s="103">
        <f t="shared" si="1"/>
        <v>4</v>
      </c>
      <c r="BP15" s="103">
        <f t="shared" si="1"/>
        <v>0</v>
      </c>
      <c r="BQ15" s="103">
        <f t="shared" si="1"/>
        <v>10</v>
      </c>
      <c r="BR15" s="103">
        <f t="shared" si="1"/>
        <v>0</v>
      </c>
      <c r="BS15" s="103">
        <f t="shared" si="0"/>
        <v>50</v>
      </c>
    </row>
    <row r="16" spans="1:71" x14ac:dyDescent="0.25">
      <c r="A16" s="101">
        <v>113</v>
      </c>
      <c r="B16" s="67" t="s">
        <v>624</v>
      </c>
      <c r="C16" s="67" t="s">
        <v>3</v>
      </c>
      <c r="D16" s="103" t="s">
        <v>621</v>
      </c>
      <c r="E16" s="103" t="s">
        <v>621</v>
      </c>
      <c r="F16" s="103" t="s">
        <v>621</v>
      </c>
      <c r="G16" s="103" t="s">
        <v>621</v>
      </c>
      <c r="H16" s="103" t="s">
        <v>622</v>
      </c>
      <c r="I16" s="103" t="s">
        <v>621</v>
      </c>
      <c r="J16" s="103" t="s">
        <v>622</v>
      </c>
      <c r="K16" s="103" t="s">
        <v>621</v>
      </c>
      <c r="L16" s="103" t="s">
        <v>621</v>
      </c>
      <c r="M16" s="103" t="s">
        <v>623</v>
      </c>
      <c r="N16" s="103" t="s">
        <v>621</v>
      </c>
      <c r="O16" s="103" t="s">
        <v>621</v>
      </c>
      <c r="P16" s="103" t="s">
        <v>621</v>
      </c>
      <c r="Q16" s="103" t="s">
        <v>622</v>
      </c>
      <c r="R16" s="103" t="s">
        <v>622</v>
      </c>
      <c r="S16" s="103" t="s">
        <v>623</v>
      </c>
      <c r="T16" s="103" t="s">
        <v>621</v>
      </c>
      <c r="U16" s="103" t="s">
        <v>621</v>
      </c>
      <c r="V16" s="103" t="s">
        <v>621</v>
      </c>
      <c r="W16" s="103" t="s">
        <v>621</v>
      </c>
      <c r="X16" s="103" t="s">
        <v>621</v>
      </c>
      <c r="Y16" s="103" t="s">
        <v>621</v>
      </c>
      <c r="Z16" s="103" t="s">
        <v>622</v>
      </c>
      <c r="AA16" s="103" t="s">
        <v>623</v>
      </c>
      <c r="AB16" s="103" t="s">
        <v>622</v>
      </c>
      <c r="AC16" s="103" t="s">
        <v>622</v>
      </c>
      <c r="AD16" s="103" t="s">
        <v>622</v>
      </c>
      <c r="AE16" s="103" t="s">
        <v>621</v>
      </c>
      <c r="AF16" s="103" t="s">
        <v>621</v>
      </c>
      <c r="AG16" s="103" t="s">
        <v>621</v>
      </c>
      <c r="AH16" s="103" t="s">
        <v>621</v>
      </c>
      <c r="AI16" s="103" t="s">
        <v>621</v>
      </c>
      <c r="AJ16" s="103" t="s">
        <v>621</v>
      </c>
      <c r="AK16" s="103" t="s">
        <v>621</v>
      </c>
      <c r="AL16" s="103" t="s">
        <v>623</v>
      </c>
      <c r="AM16" s="103" t="s">
        <v>621</v>
      </c>
      <c r="AN16" s="103" t="s">
        <v>621</v>
      </c>
      <c r="AO16" s="103" t="s">
        <v>621</v>
      </c>
      <c r="AP16" s="103" t="s">
        <v>621</v>
      </c>
      <c r="AQ16" s="103" t="s">
        <v>621</v>
      </c>
      <c r="AR16" s="103" t="s">
        <v>621</v>
      </c>
      <c r="AS16" s="103" t="s">
        <v>621</v>
      </c>
      <c r="AT16" s="103" t="s">
        <v>621</v>
      </c>
      <c r="AU16" s="103" t="s">
        <v>620</v>
      </c>
      <c r="AV16" s="103" t="s">
        <v>623</v>
      </c>
      <c r="AW16" s="103" t="s">
        <v>621</v>
      </c>
      <c r="AX16" s="103" t="s">
        <v>620</v>
      </c>
      <c r="AY16" s="103" t="s">
        <v>623</v>
      </c>
      <c r="AZ16" s="103" t="s">
        <v>622</v>
      </c>
      <c r="BA16" s="103" t="s">
        <v>621</v>
      </c>
      <c r="BB16" s="103" t="s">
        <v>621</v>
      </c>
      <c r="BC16" s="103" t="s">
        <v>621</v>
      </c>
      <c r="BD16" s="103" t="s">
        <v>621</v>
      </c>
      <c r="BE16" s="103" t="s">
        <v>621</v>
      </c>
      <c r="BF16" s="103" t="s">
        <v>621</v>
      </c>
      <c r="BG16" s="103" t="s">
        <v>621</v>
      </c>
      <c r="BH16" s="103" t="s">
        <v>621</v>
      </c>
      <c r="BI16" s="103" t="s">
        <v>621</v>
      </c>
      <c r="BJ16" s="103" t="s">
        <v>621</v>
      </c>
      <c r="BK16" s="103" t="s">
        <v>621</v>
      </c>
      <c r="BL16" s="103" t="s">
        <v>621</v>
      </c>
      <c r="BN16" s="103">
        <f t="shared" si="1"/>
        <v>43</v>
      </c>
      <c r="BO16" s="103">
        <f t="shared" si="1"/>
        <v>9</v>
      </c>
      <c r="BP16" s="103">
        <f t="shared" si="1"/>
        <v>2</v>
      </c>
      <c r="BQ16" s="103">
        <f t="shared" si="1"/>
        <v>6</v>
      </c>
      <c r="BR16" s="103">
        <f t="shared" si="1"/>
        <v>0</v>
      </c>
      <c r="BS16" s="103">
        <f t="shared" si="0"/>
        <v>52</v>
      </c>
    </row>
    <row r="17" spans="1:71" x14ac:dyDescent="0.25">
      <c r="A17" s="101">
        <v>114</v>
      </c>
      <c r="B17" s="67" t="s">
        <v>16</v>
      </c>
      <c r="C17" s="67" t="s">
        <v>3</v>
      </c>
      <c r="D17" s="103" t="s">
        <v>621</v>
      </c>
      <c r="E17" s="103" t="s">
        <v>621</v>
      </c>
      <c r="F17" s="103" t="s">
        <v>622</v>
      </c>
      <c r="G17" s="103" t="s">
        <v>621</v>
      </c>
      <c r="H17" s="103" t="s">
        <v>622</v>
      </c>
      <c r="I17" s="103" t="s">
        <v>621</v>
      </c>
      <c r="J17" s="103" t="s">
        <v>621</v>
      </c>
      <c r="K17" s="103" t="s">
        <v>621</v>
      </c>
      <c r="L17" s="103" t="s">
        <v>622</v>
      </c>
      <c r="M17" s="103" t="s">
        <v>622</v>
      </c>
      <c r="N17" s="103" t="s">
        <v>621</v>
      </c>
      <c r="O17" s="103" t="s">
        <v>621</v>
      </c>
      <c r="P17" s="103" t="s">
        <v>621</v>
      </c>
      <c r="Q17" s="103" t="s">
        <v>622</v>
      </c>
      <c r="R17" s="103" t="s">
        <v>621</v>
      </c>
      <c r="S17" s="103" t="s">
        <v>621</v>
      </c>
      <c r="T17" s="103" t="s">
        <v>621</v>
      </c>
      <c r="U17" s="103" t="s">
        <v>622</v>
      </c>
      <c r="V17" s="103" t="s">
        <v>621</v>
      </c>
      <c r="W17" s="103" t="s">
        <v>621</v>
      </c>
      <c r="X17" s="103" t="s">
        <v>623</v>
      </c>
      <c r="Y17" s="103" t="s">
        <v>621</v>
      </c>
      <c r="Z17" s="103" t="s">
        <v>622</v>
      </c>
      <c r="AA17" s="103" t="s">
        <v>623</v>
      </c>
      <c r="AB17" s="103" t="s">
        <v>622</v>
      </c>
      <c r="AC17" s="103" t="s">
        <v>622</v>
      </c>
      <c r="AD17" s="103" t="s">
        <v>622</v>
      </c>
      <c r="AE17" s="103" t="s">
        <v>621</v>
      </c>
      <c r="AF17" s="103" t="s">
        <v>621</v>
      </c>
      <c r="AG17" s="103" t="s">
        <v>621</v>
      </c>
      <c r="AH17" s="103" t="s">
        <v>621</v>
      </c>
      <c r="AI17" s="103" t="s">
        <v>621</v>
      </c>
      <c r="AJ17" s="103" t="s">
        <v>621</v>
      </c>
      <c r="AK17" s="103" t="s">
        <v>621</v>
      </c>
      <c r="AL17" s="103" t="s">
        <v>621</v>
      </c>
      <c r="AM17" s="103" t="s">
        <v>621</v>
      </c>
      <c r="AN17" s="103" t="s">
        <v>621</v>
      </c>
      <c r="AO17" s="103" t="s">
        <v>621</v>
      </c>
      <c r="AP17" s="103" t="s">
        <v>623</v>
      </c>
      <c r="AQ17" s="103" t="s">
        <v>621</v>
      </c>
      <c r="AR17" s="103" t="s">
        <v>621</v>
      </c>
      <c r="AS17" s="103" t="s">
        <v>621</v>
      </c>
      <c r="AT17" s="103" t="s">
        <v>621</v>
      </c>
      <c r="AU17" s="103" t="s">
        <v>621</v>
      </c>
      <c r="AV17" s="103" t="s">
        <v>621</v>
      </c>
      <c r="AW17" s="103" t="s">
        <v>621</v>
      </c>
      <c r="AX17" s="103" t="s">
        <v>621</v>
      </c>
      <c r="AY17" s="103" t="s">
        <v>623</v>
      </c>
      <c r="AZ17" s="103" t="s">
        <v>623</v>
      </c>
      <c r="BA17" s="103" t="s">
        <v>621</v>
      </c>
      <c r="BB17" s="103" t="s">
        <v>623</v>
      </c>
      <c r="BC17" s="103" t="s">
        <v>621</v>
      </c>
      <c r="BD17" s="103" t="s">
        <v>621</v>
      </c>
      <c r="BE17" s="103" t="s">
        <v>621</v>
      </c>
      <c r="BF17" s="103" t="s">
        <v>621</v>
      </c>
      <c r="BG17" s="103" t="s">
        <v>621</v>
      </c>
      <c r="BH17" s="103" t="s">
        <v>621</v>
      </c>
      <c r="BI17" s="103" t="s">
        <v>621</v>
      </c>
      <c r="BJ17" s="103" t="s">
        <v>621</v>
      </c>
      <c r="BK17" s="103" t="s">
        <v>621</v>
      </c>
      <c r="BL17" s="103" t="s">
        <v>621</v>
      </c>
      <c r="BN17" s="103">
        <f t="shared" si="1"/>
        <v>44</v>
      </c>
      <c r="BO17" s="103">
        <f t="shared" si="1"/>
        <v>10</v>
      </c>
      <c r="BP17" s="103">
        <f t="shared" si="1"/>
        <v>0</v>
      </c>
      <c r="BQ17" s="103">
        <f t="shared" si="1"/>
        <v>6</v>
      </c>
      <c r="BR17" s="103">
        <f t="shared" si="1"/>
        <v>0</v>
      </c>
      <c r="BS17" s="103">
        <f t="shared" si="0"/>
        <v>54</v>
      </c>
    </row>
    <row r="18" spans="1:71" x14ac:dyDescent="0.25">
      <c r="A18" s="101">
        <v>115</v>
      </c>
      <c r="B18" s="67" t="s">
        <v>625</v>
      </c>
      <c r="C18" s="67" t="s">
        <v>3</v>
      </c>
      <c r="D18" s="103" t="s">
        <v>621</v>
      </c>
      <c r="E18" s="103" t="s">
        <v>621</v>
      </c>
      <c r="F18" s="103" t="s">
        <v>621</v>
      </c>
      <c r="G18" s="103" t="s">
        <v>621</v>
      </c>
      <c r="H18" s="103" t="s">
        <v>622</v>
      </c>
      <c r="I18" s="103" t="s">
        <v>621</v>
      </c>
      <c r="J18" s="103" t="s">
        <v>622</v>
      </c>
      <c r="K18" s="103" t="s">
        <v>621</v>
      </c>
      <c r="L18" s="103" t="s">
        <v>622</v>
      </c>
      <c r="M18" s="103" t="s">
        <v>622</v>
      </c>
      <c r="N18" s="103" t="s">
        <v>621</v>
      </c>
      <c r="O18" s="103" t="s">
        <v>621</v>
      </c>
      <c r="P18" s="103" t="s">
        <v>621</v>
      </c>
      <c r="Q18" s="103" t="s">
        <v>622</v>
      </c>
      <c r="R18" s="103" t="s">
        <v>621</v>
      </c>
      <c r="S18" s="103" t="s">
        <v>621</v>
      </c>
      <c r="T18" s="103" t="s">
        <v>621</v>
      </c>
      <c r="U18" s="103" t="s">
        <v>622</v>
      </c>
      <c r="V18" s="103" t="s">
        <v>621</v>
      </c>
      <c r="W18" s="103" t="s">
        <v>623</v>
      </c>
      <c r="X18" s="103" t="s">
        <v>621</v>
      </c>
      <c r="Y18" s="103" t="s">
        <v>621</v>
      </c>
      <c r="Z18" s="103" t="s">
        <v>621</v>
      </c>
      <c r="AA18" s="103" t="s">
        <v>623</v>
      </c>
      <c r="AB18" s="103" t="s">
        <v>622</v>
      </c>
      <c r="AC18" s="103" t="s">
        <v>622</v>
      </c>
      <c r="AD18" s="103" t="s">
        <v>622</v>
      </c>
      <c r="AE18" s="103" t="s">
        <v>622</v>
      </c>
      <c r="AF18" s="103" t="s">
        <v>622</v>
      </c>
      <c r="AG18" s="103" t="s">
        <v>621</v>
      </c>
      <c r="AH18" s="103" t="s">
        <v>621</v>
      </c>
      <c r="AI18" s="103" t="s">
        <v>623</v>
      </c>
      <c r="AJ18" s="103" t="s">
        <v>621</v>
      </c>
      <c r="AK18" s="103" t="s">
        <v>623</v>
      </c>
      <c r="AL18" s="103" t="s">
        <v>623</v>
      </c>
      <c r="AM18" s="103" t="s">
        <v>623</v>
      </c>
      <c r="AN18" s="103" t="s">
        <v>621</v>
      </c>
      <c r="AO18" s="103" t="s">
        <v>621</v>
      </c>
      <c r="AP18" s="103" t="s">
        <v>621</v>
      </c>
      <c r="AQ18" s="103" t="s">
        <v>621</v>
      </c>
      <c r="AR18" s="103" t="s">
        <v>620</v>
      </c>
      <c r="AS18" s="103" t="s">
        <v>620</v>
      </c>
      <c r="AT18" s="103" t="s">
        <v>622</v>
      </c>
      <c r="AU18" s="103" t="s">
        <v>623</v>
      </c>
      <c r="AV18" s="103" t="s">
        <v>621</v>
      </c>
      <c r="AW18" s="103" t="s">
        <v>621</v>
      </c>
      <c r="AX18" s="103" t="s">
        <v>621</v>
      </c>
      <c r="AY18" s="103" t="s">
        <v>622</v>
      </c>
      <c r="AZ18" s="103" t="s">
        <v>622</v>
      </c>
      <c r="BA18" s="103" t="s">
        <v>621</v>
      </c>
      <c r="BB18" s="103" t="s">
        <v>623</v>
      </c>
      <c r="BC18" s="103" t="s">
        <v>621</v>
      </c>
      <c r="BD18" s="103" t="s">
        <v>623</v>
      </c>
      <c r="BE18" s="103" t="s">
        <v>621</v>
      </c>
      <c r="BF18" s="103" t="s">
        <v>621</v>
      </c>
      <c r="BG18" s="103" t="s">
        <v>621</v>
      </c>
      <c r="BH18" s="103" t="s">
        <v>621</v>
      </c>
      <c r="BI18" s="103" t="s">
        <v>621</v>
      </c>
      <c r="BJ18" s="103" t="s">
        <v>621</v>
      </c>
      <c r="BK18" s="103" t="s">
        <v>621</v>
      </c>
      <c r="BL18" s="103" t="s">
        <v>621</v>
      </c>
      <c r="BN18" s="103">
        <f t="shared" si="1"/>
        <v>35</v>
      </c>
      <c r="BO18" s="103">
        <f t="shared" si="1"/>
        <v>14</v>
      </c>
      <c r="BP18" s="103">
        <f t="shared" si="1"/>
        <v>2</v>
      </c>
      <c r="BQ18" s="103">
        <f t="shared" si="1"/>
        <v>9</v>
      </c>
      <c r="BR18" s="103">
        <f t="shared" si="1"/>
        <v>0</v>
      </c>
      <c r="BS18" s="103">
        <f t="shared" si="0"/>
        <v>49</v>
      </c>
    </row>
    <row r="19" spans="1:71" x14ac:dyDescent="0.25">
      <c r="A19" s="101">
        <v>116</v>
      </c>
      <c r="B19" s="67" t="s">
        <v>17</v>
      </c>
      <c r="C19" s="67" t="s">
        <v>3</v>
      </c>
      <c r="D19" s="103" t="s">
        <v>621</v>
      </c>
      <c r="E19" s="103" t="s">
        <v>621</v>
      </c>
      <c r="F19" s="103" t="s">
        <v>622</v>
      </c>
      <c r="G19" s="103" t="s">
        <v>621</v>
      </c>
      <c r="H19" s="103" t="s">
        <v>622</v>
      </c>
      <c r="I19" s="103" t="s">
        <v>621</v>
      </c>
      <c r="J19" s="103" t="s">
        <v>622</v>
      </c>
      <c r="K19" s="103" t="s">
        <v>621</v>
      </c>
      <c r="L19" s="103" t="s">
        <v>621</v>
      </c>
      <c r="M19" s="103" t="s">
        <v>621</v>
      </c>
      <c r="N19" s="103" t="s">
        <v>621</v>
      </c>
      <c r="O19" s="103" t="s">
        <v>621</v>
      </c>
      <c r="P19" s="103" t="s">
        <v>621</v>
      </c>
      <c r="Q19" s="103" t="s">
        <v>622</v>
      </c>
      <c r="R19" s="103" t="s">
        <v>622</v>
      </c>
      <c r="S19" s="103" t="s">
        <v>621</v>
      </c>
      <c r="T19" s="103" t="s">
        <v>621</v>
      </c>
      <c r="U19" s="103" t="s">
        <v>622</v>
      </c>
      <c r="V19" s="103" t="s">
        <v>621</v>
      </c>
      <c r="W19" s="103" t="s">
        <v>621</v>
      </c>
      <c r="X19" s="103" t="s">
        <v>621</v>
      </c>
      <c r="Y19" s="103" t="s">
        <v>621</v>
      </c>
      <c r="Z19" s="103" t="s">
        <v>621</v>
      </c>
      <c r="AA19" s="103" t="s">
        <v>621</v>
      </c>
      <c r="AB19" s="103" t="s">
        <v>622</v>
      </c>
      <c r="AC19" s="103" t="s">
        <v>622</v>
      </c>
      <c r="AD19" s="103" t="s">
        <v>622</v>
      </c>
      <c r="AE19" s="103" t="s">
        <v>621</v>
      </c>
      <c r="AF19" s="103" t="s">
        <v>621</v>
      </c>
      <c r="AG19" s="103" t="s">
        <v>621</v>
      </c>
      <c r="AH19" s="103" t="s">
        <v>621</v>
      </c>
      <c r="AI19" s="103" t="s">
        <v>623</v>
      </c>
      <c r="AJ19" s="103" t="s">
        <v>621</v>
      </c>
      <c r="AK19" s="103" t="s">
        <v>620</v>
      </c>
      <c r="AL19" s="103" t="s">
        <v>623</v>
      </c>
      <c r="AM19" s="103" t="s">
        <v>623</v>
      </c>
      <c r="AN19" s="103" t="s">
        <v>621</v>
      </c>
      <c r="AO19" s="103" t="s">
        <v>621</v>
      </c>
      <c r="AP19" s="103" t="s">
        <v>621</v>
      </c>
      <c r="AQ19" s="103" t="s">
        <v>621</v>
      </c>
      <c r="AR19" s="103" t="s">
        <v>620</v>
      </c>
      <c r="AS19" s="103" t="s">
        <v>621</v>
      </c>
      <c r="AT19" s="103" t="s">
        <v>621</v>
      </c>
      <c r="AU19" s="103" t="s">
        <v>620</v>
      </c>
      <c r="AV19" s="103" t="s">
        <v>621</v>
      </c>
      <c r="AW19" s="103" t="s">
        <v>621</v>
      </c>
      <c r="AX19" s="103" t="s">
        <v>621</v>
      </c>
      <c r="AY19" s="103" t="s">
        <v>623</v>
      </c>
      <c r="AZ19" s="103" t="s">
        <v>623</v>
      </c>
      <c r="BA19" s="103" t="s">
        <v>621</v>
      </c>
      <c r="BB19" s="103" t="s">
        <v>621</v>
      </c>
      <c r="BC19" s="103" t="s">
        <v>621</v>
      </c>
      <c r="BD19" s="103" t="s">
        <v>621</v>
      </c>
      <c r="BE19" s="103" t="s">
        <v>621</v>
      </c>
      <c r="BF19" s="103" t="s">
        <v>621</v>
      </c>
      <c r="BG19" s="103" t="s">
        <v>621</v>
      </c>
      <c r="BH19" s="103" t="s">
        <v>621</v>
      </c>
      <c r="BI19" s="103" t="s">
        <v>621</v>
      </c>
      <c r="BJ19" s="103" t="s">
        <v>621</v>
      </c>
      <c r="BK19" s="103" t="s">
        <v>621</v>
      </c>
      <c r="BL19" s="103" t="s">
        <v>621</v>
      </c>
      <c r="BN19" s="103">
        <f t="shared" si="1"/>
        <v>43</v>
      </c>
      <c r="BO19" s="103">
        <f t="shared" si="1"/>
        <v>9</v>
      </c>
      <c r="BP19" s="103">
        <f t="shared" si="1"/>
        <v>3</v>
      </c>
      <c r="BQ19" s="103">
        <f t="shared" si="1"/>
        <v>5</v>
      </c>
      <c r="BR19" s="103">
        <f t="shared" si="1"/>
        <v>0</v>
      </c>
      <c r="BS19" s="103">
        <f t="shared" si="0"/>
        <v>52</v>
      </c>
    </row>
    <row r="20" spans="1:71" x14ac:dyDescent="0.25">
      <c r="A20" s="101">
        <v>117</v>
      </c>
      <c r="B20" s="67" t="s">
        <v>18</v>
      </c>
      <c r="C20" s="67" t="s">
        <v>3</v>
      </c>
      <c r="D20" s="103" t="s">
        <v>621</v>
      </c>
      <c r="E20" s="103" t="s">
        <v>621</v>
      </c>
      <c r="F20" s="103" t="s">
        <v>621</v>
      </c>
      <c r="G20" s="103" t="s">
        <v>621</v>
      </c>
      <c r="H20" s="103" t="s">
        <v>622</v>
      </c>
      <c r="I20" s="103" t="s">
        <v>621</v>
      </c>
      <c r="J20" s="103" t="s">
        <v>622</v>
      </c>
      <c r="K20" s="103" t="s">
        <v>621</v>
      </c>
      <c r="L20" s="103" t="s">
        <v>622</v>
      </c>
      <c r="M20" s="103" t="s">
        <v>622</v>
      </c>
      <c r="N20" s="103" t="s">
        <v>621</v>
      </c>
      <c r="O20" s="103" t="s">
        <v>621</v>
      </c>
      <c r="P20" s="103" t="s">
        <v>621</v>
      </c>
      <c r="Q20" s="103" t="s">
        <v>621</v>
      </c>
      <c r="R20" s="103" t="s">
        <v>621</v>
      </c>
      <c r="S20" s="103" t="s">
        <v>621</v>
      </c>
      <c r="T20" s="103" t="s">
        <v>621</v>
      </c>
      <c r="U20" s="103" t="s">
        <v>622</v>
      </c>
      <c r="V20" s="103" t="s">
        <v>621</v>
      </c>
      <c r="W20" s="103" t="s">
        <v>621</v>
      </c>
      <c r="X20" s="103" t="s">
        <v>621</v>
      </c>
      <c r="Y20" s="103" t="s">
        <v>621</v>
      </c>
      <c r="Z20" s="103" t="s">
        <v>621</v>
      </c>
      <c r="AA20" s="103" t="s">
        <v>621</v>
      </c>
      <c r="AB20" s="103" t="s">
        <v>622</v>
      </c>
      <c r="AC20" s="103" t="s">
        <v>622</v>
      </c>
      <c r="AD20" s="103" t="s">
        <v>622</v>
      </c>
      <c r="AE20" s="103" t="s">
        <v>622</v>
      </c>
      <c r="AF20" s="103" t="s">
        <v>622</v>
      </c>
      <c r="AG20" s="103" t="s">
        <v>621</v>
      </c>
      <c r="AH20" s="103" t="s">
        <v>621</v>
      </c>
      <c r="AI20" s="103" t="s">
        <v>621</v>
      </c>
      <c r="AJ20" s="103" t="s">
        <v>623</v>
      </c>
      <c r="AK20" s="103" t="s">
        <v>621</v>
      </c>
      <c r="AL20" s="103" t="s">
        <v>623</v>
      </c>
      <c r="AM20" s="103" t="s">
        <v>623</v>
      </c>
      <c r="AN20" s="103" t="s">
        <v>621</v>
      </c>
      <c r="AO20" s="103" t="s">
        <v>621</v>
      </c>
      <c r="AP20" s="103" t="s">
        <v>621</v>
      </c>
      <c r="AQ20" s="103" t="s">
        <v>621</v>
      </c>
      <c r="AR20" s="103" t="s">
        <v>621</v>
      </c>
      <c r="AS20" s="103" t="s">
        <v>621</v>
      </c>
      <c r="AT20" s="103" t="s">
        <v>621</v>
      </c>
      <c r="AU20" s="103" t="s">
        <v>620</v>
      </c>
      <c r="AV20" s="103" t="s">
        <v>621</v>
      </c>
      <c r="AW20" s="103" t="s">
        <v>621</v>
      </c>
      <c r="AX20" s="103" t="s">
        <v>621</v>
      </c>
      <c r="AY20" s="103" t="s">
        <v>621</v>
      </c>
      <c r="AZ20" s="103" t="s">
        <v>622</v>
      </c>
      <c r="BA20" s="103" t="s">
        <v>621</v>
      </c>
      <c r="BB20" s="103" t="s">
        <v>621</v>
      </c>
      <c r="BC20" s="103" t="s">
        <v>621</v>
      </c>
      <c r="BD20" s="103" t="s">
        <v>621</v>
      </c>
      <c r="BE20" s="103" t="s">
        <v>623</v>
      </c>
      <c r="BF20" s="103" t="s">
        <v>621</v>
      </c>
      <c r="BG20" s="103" t="s">
        <v>621</v>
      </c>
      <c r="BH20" s="103" t="s">
        <v>621</v>
      </c>
      <c r="BI20" s="103" t="s">
        <v>621</v>
      </c>
      <c r="BJ20" s="103" t="s">
        <v>621</v>
      </c>
      <c r="BK20" s="103" t="s">
        <v>621</v>
      </c>
      <c r="BL20" s="103" t="s">
        <v>621</v>
      </c>
      <c r="BN20" s="103">
        <f t="shared" si="1"/>
        <v>44</v>
      </c>
      <c r="BO20" s="103">
        <f t="shared" si="1"/>
        <v>11</v>
      </c>
      <c r="BP20" s="103">
        <f t="shared" si="1"/>
        <v>1</v>
      </c>
      <c r="BQ20" s="103">
        <f t="shared" si="1"/>
        <v>4</v>
      </c>
      <c r="BR20" s="103">
        <f t="shared" si="1"/>
        <v>0</v>
      </c>
      <c r="BS20" s="103">
        <f t="shared" si="0"/>
        <v>55</v>
      </c>
    </row>
    <row r="21" spans="1:71" x14ac:dyDescent="0.25">
      <c r="A21" s="101">
        <v>118</v>
      </c>
      <c r="B21" s="67" t="s">
        <v>19</v>
      </c>
      <c r="C21" s="67" t="s">
        <v>3</v>
      </c>
      <c r="D21" s="103" t="s">
        <v>621</v>
      </c>
      <c r="E21" s="103" t="s">
        <v>621</v>
      </c>
      <c r="F21" s="103" t="s">
        <v>621</v>
      </c>
      <c r="G21" s="103" t="s">
        <v>621</v>
      </c>
      <c r="H21" s="103" t="s">
        <v>622</v>
      </c>
      <c r="I21" s="103" t="s">
        <v>621</v>
      </c>
      <c r="J21" s="103" t="s">
        <v>621</v>
      </c>
      <c r="K21" s="103" t="s">
        <v>621</v>
      </c>
      <c r="L21" s="103" t="s">
        <v>622</v>
      </c>
      <c r="M21" s="103" t="s">
        <v>622</v>
      </c>
      <c r="N21" s="103" t="s">
        <v>621</v>
      </c>
      <c r="O21" s="103" t="s">
        <v>621</v>
      </c>
      <c r="P21" s="103" t="s">
        <v>621</v>
      </c>
      <c r="Q21" s="103" t="s">
        <v>622</v>
      </c>
      <c r="R21" s="103" t="s">
        <v>621</v>
      </c>
      <c r="S21" s="103" t="s">
        <v>621</v>
      </c>
      <c r="T21" s="103" t="s">
        <v>621</v>
      </c>
      <c r="U21" s="103" t="s">
        <v>622</v>
      </c>
      <c r="V21" s="103" t="s">
        <v>621</v>
      </c>
      <c r="W21" s="103" t="s">
        <v>621</v>
      </c>
      <c r="X21" s="103" t="s">
        <v>621</v>
      </c>
      <c r="Y21" s="103" t="s">
        <v>621</v>
      </c>
      <c r="Z21" s="103" t="s">
        <v>621</v>
      </c>
      <c r="AA21" s="103" t="s">
        <v>621</v>
      </c>
      <c r="AB21" s="103" t="s">
        <v>622</v>
      </c>
      <c r="AC21" s="103" t="s">
        <v>622</v>
      </c>
      <c r="AD21" s="103" t="s">
        <v>622</v>
      </c>
      <c r="AE21" s="103" t="s">
        <v>622</v>
      </c>
      <c r="AF21" s="103" t="s">
        <v>622</v>
      </c>
      <c r="AG21" s="103" t="s">
        <v>621</v>
      </c>
      <c r="AH21" s="103" t="s">
        <v>621</v>
      </c>
      <c r="AI21" s="103" t="s">
        <v>621</v>
      </c>
      <c r="AJ21" s="103" t="s">
        <v>623</v>
      </c>
      <c r="AK21" s="103" t="s">
        <v>621</v>
      </c>
      <c r="AL21" s="103" t="s">
        <v>620</v>
      </c>
      <c r="AM21" s="103" t="s">
        <v>620</v>
      </c>
      <c r="AN21" s="103" t="s">
        <v>621</v>
      </c>
      <c r="AO21" s="103" t="s">
        <v>621</v>
      </c>
      <c r="AP21" s="103" t="s">
        <v>621</v>
      </c>
      <c r="AQ21" s="103" t="s">
        <v>621</v>
      </c>
      <c r="AR21" s="103" t="s">
        <v>621</v>
      </c>
      <c r="AS21" s="103" t="s">
        <v>621</v>
      </c>
      <c r="AT21" s="103" t="s">
        <v>621</v>
      </c>
      <c r="AU21" s="103" t="s">
        <v>620</v>
      </c>
      <c r="AV21" s="103" t="s">
        <v>621</v>
      </c>
      <c r="AW21" s="103" t="s">
        <v>621</v>
      </c>
      <c r="AX21" s="103" t="s">
        <v>621</v>
      </c>
      <c r="AY21" s="103" t="s">
        <v>621</v>
      </c>
      <c r="AZ21" s="103" t="s">
        <v>622</v>
      </c>
      <c r="BA21" s="103" t="s">
        <v>621</v>
      </c>
      <c r="BB21" s="103" t="s">
        <v>623</v>
      </c>
      <c r="BC21" s="103" t="s">
        <v>621</v>
      </c>
      <c r="BD21" s="103" t="s">
        <v>621</v>
      </c>
      <c r="BE21" s="103" t="s">
        <v>621</v>
      </c>
      <c r="BF21" s="103" t="s">
        <v>621</v>
      </c>
      <c r="BG21" s="103" t="s">
        <v>621</v>
      </c>
      <c r="BH21" s="103" t="s">
        <v>621</v>
      </c>
      <c r="BI21" s="103" t="s">
        <v>621</v>
      </c>
      <c r="BJ21" s="103" t="s">
        <v>621</v>
      </c>
      <c r="BK21" s="103" t="s">
        <v>621</v>
      </c>
      <c r="BL21" s="103" t="s">
        <v>621</v>
      </c>
      <c r="BN21" s="103">
        <f t="shared" si="1"/>
        <v>44</v>
      </c>
      <c r="BO21" s="103">
        <f t="shared" si="1"/>
        <v>11</v>
      </c>
      <c r="BP21" s="103">
        <f t="shared" si="1"/>
        <v>3</v>
      </c>
      <c r="BQ21" s="103">
        <f t="shared" si="1"/>
        <v>2</v>
      </c>
      <c r="BR21" s="103">
        <f t="shared" si="1"/>
        <v>0</v>
      </c>
      <c r="BS21" s="103">
        <f t="shared" si="0"/>
        <v>55</v>
      </c>
    </row>
    <row r="22" spans="1:71" x14ac:dyDescent="0.25">
      <c r="A22" s="101">
        <v>119</v>
      </c>
      <c r="B22" s="67" t="s">
        <v>20</v>
      </c>
      <c r="C22" s="67" t="s">
        <v>3</v>
      </c>
      <c r="D22" s="103" t="s">
        <v>621</v>
      </c>
      <c r="E22" s="103" t="s">
        <v>621</v>
      </c>
      <c r="F22" s="103" t="s">
        <v>621</v>
      </c>
      <c r="G22" s="103" t="s">
        <v>621</v>
      </c>
      <c r="H22" s="103" t="s">
        <v>622</v>
      </c>
      <c r="I22" s="103" t="s">
        <v>621</v>
      </c>
      <c r="J22" s="103" t="s">
        <v>622</v>
      </c>
      <c r="K22" s="103" t="s">
        <v>621</v>
      </c>
      <c r="L22" s="103" t="s">
        <v>622</v>
      </c>
      <c r="M22" s="103" t="s">
        <v>621</v>
      </c>
      <c r="N22" s="103" t="s">
        <v>621</v>
      </c>
      <c r="O22" s="103" t="s">
        <v>621</v>
      </c>
      <c r="P22" s="103" t="s">
        <v>621</v>
      </c>
      <c r="Q22" s="103" t="s">
        <v>622</v>
      </c>
      <c r="R22" s="103" t="s">
        <v>622</v>
      </c>
      <c r="S22" s="103" t="s">
        <v>621</v>
      </c>
      <c r="T22" s="103" t="s">
        <v>621</v>
      </c>
      <c r="U22" s="103" t="s">
        <v>622</v>
      </c>
      <c r="V22" s="103" t="s">
        <v>621</v>
      </c>
      <c r="W22" s="103" t="s">
        <v>621</v>
      </c>
      <c r="X22" s="103" t="s">
        <v>620</v>
      </c>
      <c r="Y22" s="103" t="s">
        <v>621</v>
      </c>
      <c r="Z22" s="103" t="s">
        <v>621</v>
      </c>
      <c r="AA22" s="103" t="s">
        <v>621</v>
      </c>
      <c r="AB22" s="103" t="s">
        <v>622</v>
      </c>
      <c r="AC22" s="103" t="s">
        <v>622</v>
      </c>
      <c r="AD22" s="103" t="s">
        <v>622</v>
      </c>
      <c r="AE22" s="103" t="s">
        <v>621</v>
      </c>
      <c r="AF22" s="103" t="s">
        <v>621</v>
      </c>
      <c r="AG22" s="103" t="s">
        <v>621</v>
      </c>
      <c r="AH22" s="103" t="s">
        <v>620</v>
      </c>
      <c r="AI22" s="103" t="s">
        <v>621</v>
      </c>
      <c r="AJ22" s="103" t="s">
        <v>621</v>
      </c>
      <c r="AK22" s="103" t="s">
        <v>621</v>
      </c>
      <c r="AL22" s="103" t="s">
        <v>621</v>
      </c>
      <c r="AM22" s="103" t="s">
        <v>621</v>
      </c>
      <c r="AN22" s="103" t="s">
        <v>621</v>
      </c>
      <c r="AO22" s="103" t="s">
        <v>621</v>
      </c>
      <c r="AP22" s="103" t="s">
        <v>621</v>
      </c>
      <c r="AQ22" s="103" t="s">
        <v>621</v>
      </c>
      <c r="AR22" s="103" t="s">
        <v>621</v>
      </c>
      <c r="AS22" s="103" t="s">
        <v>621</v>
      </c>
      <c r="AT22" s="103" t="s">
        <v>621</v>
      </c>
      <c r="AU22" s="103" t="s">
        <v>621</v>
      </c>
      <c r="AV22" s="103" t="s">
        <v>623</v>
      </c>
      <c r="AW22" s="103" t="s">
        <v>621</v>
      </c>
      <c r="AX22" s="103" t="s">
        <v>621</v>
      </c>
      <c r="AY22" s="103" t="s">
        <v>621</v>
      </c>
      <c r="AZ22" s="103" t="s">
        <v>620</v>
      </c>
      <c r="BA22" s="103" t="s">
        <v>621</v>
      </c>
      <c r="BB22" s="103" t="s">
        <v>623</v>
      </c>
      <c r="BC22" s="103" t="s">
        <v>623</v>
      </c>
      <c r="BD22" s="103" t="s">
        <v>621</v>
      </c>
      <c r="BE22" s="103" t="s">
        <v>621</v>
      </c>
      <c r="BF22" s="103" t="s">
        <v>621</v>
      </c>
      <c r="BG22" s="103" t="s">
        <v>621</v>
      </c>
      <c r="BH22" s="103" t="s">
        <v>621</v>
      </c>
      <c r="BI22" s="103" t="s">
        <v>621</v>
      </c>
      <c r="BJ22" s="103" t="s">
        <v>621</v>
      </c>
      <c r="BK22" s="103" t="s">
        <v>621</v>
      </c>
      <c r="BL22" s="103" t="s">
        <v>621</v>
      </c>
      <c r="BN22" s="103">
        <f t="shared" si="1"/>
        <v>45</v>
      </c>
      <c r="BO22" s="103">
        <f t="shared" si="1"/>
        <v>9</v>
      </c>
      <c r="BP22" s="103">
        <f t="shared" si="1"/>
        <v>3</v>
      </c>
      <c r="BQ22" s="103">
        <f t="shared" si="1"/>
        <v>3</v>
      </c>
      <c r="BR22" s="103">
        <f t="shared" si="1"/>
        <v>0</v>
      </c>
      <c r="BS22" s="103">
        <f t="shared" si="0"/>
        <v>54</v>
      </c>
    </row>
    <row r="23" spans="1:71" x14ac:dyDescent="0.25">
      <c r="A23" s="101">
        <v>120</v>
      </c>
      <c r="B23" s="67" t="s">
        <v>21</v>
      </c>
      <c r="C23" s="67" t="s">
        <v>3</v>
      </c>
      <c r="D23" s="103" t="s">
        <v>621</v>
      </c>
      <c r="E23" s="103" t="s">
        <v>621</v>
      </c>
      <c r="F23" s="103" t="s">
        <v>621</v>
      </c>
      <c r="G23" s="103" t="s">
        <v>621</v>
      </c>
      <c r="H23" s="103" t="s">
        <v>621</v>
      </c>
      <c r="I23" s="103" t="s">
        <v>621</v>
      </c>
      <c r="J23" s="103" t="s">
        <v>621</v>
      </c>
      <c r="K23" s="103" t="s">
        <v>621</v>
      </c>
      <c r="L23" s="103" t="s">
        <v>621</v>
      </c>
      <c r="M23" s="103" t="s">
        <v>621</v>
      </c>
      <c r="N23" s="103" t="s">
        <v>621</v>
      </c>
      <c r="O23" s="103" t="s">
        <v>621</v>
      </c>
      <c r="P23" s="103" t="s">
        <v>621</v>
      </c>
      <c r="Q23" s="103" t="s">
        <v>621</v>
      </c>
      <c r="R23" s="103" t="s">
        <v>621</v>
      </c>
      <c r="S23" s="103" t="s">
        <v>621</v>
      </c>
      <c r="T23" s="103" t="s">
        <v>621</v>
      </c>
      <c r="U23" s="103" t="s">
        <v>621</v>
      </c>
      <c r="V23" s="103" t="s">
        <v>621</v>
      </c>
      <c r="W23" s="103" t="s">
        <v>622</v>
      </c>
      <c r="X23" s="103" t="s">
        <v>621</v>
      </c>
      <c r="Y23" s="103" t="s">
        <v>621</v>
      </c>
      <c r="Z23" s="103" t="s">
        <v>621</v>
      </c>
      <c r="AA23" s="103" t="s">
        <v>623</v>
      </c>
      <c r="AB23" s="103" t="s">
        <v>621</v>
      </c>
      <c r="AC23" s="103" t="s">
        <v>621</v>
      </c>
      <c r="AD23" s="103" t="s">
        <v>621</v>
      </c>
      <c r="AE23" s="103" t="s">
        <v>623</v>
      </c>
      <c r="AF23" s="103" t="s">
        <v>623</v>
      </c>
      <c r="AG23" s="103" t="s">
        <v>621</v>
      </c>
      <c r="AH23" s="103" t="s">
        <v>621</v>
      </c>
      <c r="AI23" s="103" t="s">
        <v>623</v>
      </c>
      <c r="AJ23" s="103" t="s">
        <v>621</v>
      </c>
      <c r="AK23" s="103" t="s">
        <v>621</v>
      </c>
      <c r="AL23" s="103" t="s">
        <v>621</v>
      </c>
      <c r="AM23" s="103" t="s">
        <v>623</v>
      </c>
      <c r="AN23" s="103" t="s">
        <v>622</v>
      </c>
      <c r="AO23" s="103" t="s">
        <v>621</v>
      </c>
      <c r="AP23" s="103" t="s">
        <v>623</v>
      </c>
      <c r="AQ23" s="103" t="s">
        <v>621</v>
      </c>
      <c r="AR23" s="103" t="s">
        <v>621</v>
      </c>
      <c r="AS23" s="103" t="s">
        <v>621</v>
      </c>
      <c r="AT23" s="103" t="s">
        <v>621</v>
      </c>
      <c r="AU23" s="103" t="s">
        <v>621</v>
      </c>
      <c r="AV23" s="103" t="s">
        <v>621</v>
      </c>
      <c r="AW23" s="103" t="s">
        <v>621</v>
      </c>
      <c r="AX23" s="103" t="s">
        <v>621</v>
      </c>
      <c r="AY23" s="103" t="s">
        <v>623</v>
      </c>
      <c r="AZ23" s="103" t="s">
        <v>623</v>
      </c>
      <c r="BA23" s="103" t="s">
        <v>621</v>
      </c>
      <c r="BB23" s="103" t="s">
        <v>623</v>
      </c>
      <c r="BC23" s="103" t="s">
        <v>621</v>
      </c>
      <c r="BD23" s="103" t="s">
        <v>621</v>
      </c>
      <c r="BE23" s="103" t="s">
        <v>621</v>
      </c>
      <c r="BF23" s="103" t="s">
        <v>621</v>
      </c>
      <c r="BG23" s="103" t="s">
        <v>621</v>
      </c>
      <c r="BH23" s="103" t="s">
        <v>621</v>
      </c>
      <c r="BI23" s="103" t="s">
        <v>621</v>
      </c>
      <c r="BJ23" s="103" t="s">
        <v>621</v>
      </c>
      <c r="BK23" s="103" t="s">
        <v>621</v>
      </c>
      <c r="BL23" s="103" t="s">
        <v>621</v>
      </c>
      <c r="BN23" s="103">
        <f t="shared" si="1"/>
        <v>49</v>
      </c>
      <c r="BO23" s="103">
        <f t="shared" si="1"/>
        <v>2</v>
      </c>
      <c r="BP23" s="103">
        <f t="shared" si="1"/>
        <v>0</v>
      </c>
      <c r="BQ23" s="103">
        <f t="shared" si="1"/>
        <v>9</v>
      </c>
      <c r="BR23" s="103">
        <f t="shared" si="1"/>
        <v>0</v>
      </c>
      <c r="BS23" s="103">
        <f t="shared" si="0"/>
        <v>51</v>
      </c>
    </row>
    <row r="24" spans="1:71" x14ac:dyDescent="0.25">
      <c r="A24" s="101">
        <v>121</v>
      </c>
      <c r="B24" s="67" t="s">
        <v>22</v>
      </c>
      <c r="C24" s="67" t="s">
        <v>3</v>
      </c>
      <c r="D24" s="103" t="s">
        <v>621</v>
      </c>
      <c r="E24" s="103" t="s">
        <v>621</v>
      </c>
      <c r="F24" s="103" t="s">
        <v>621</v>
      </c>
      <c r="G24" s="103" t="s">
        <v>621</v>
      </c>
      <c r="H24" s="103" t="s">
        <v>622</v>
      </c>
      <c r="I24" s="103" t="s">
        <v>621</v>
      </c>
      <c r="J24" s="103" t="s">
        <v>621</v>
      </c>
      <c r="K24" s="103" t="s">
        <v>621</v>
      </c>
      <c r="L24" s="103" t="s">
        <v>622</v>
      </c>
      <c r="M24" s="103" t="s">
        <v>622</v>
      </c>
      <c r="N24" s="103" t="s">
        <v>621</v>
      </c>
      <c r="O24" s="103" t="s">
        <v>621</v>
      </c>
      <c r="P24" s="103" t="s">
        <v>621</v>
      </c>
      <c r="Q24" s="103" t="s">
        <v>622</v>
      </c>
      <c r="R24" s="103" t="s">
        <v>622</v>
      </c>
      <c r="S24" s="103" t="s">
        <v>621</v>
      </c>
      <c r="T24" s="103" t="s">
        <v>621</v>
      </c>
      <c r="U24" s="103" t="s">
        <v>622</v>
      </c>
      <c r="V24" s="103" t="s">
        <v>621</v>
      </c>
      <c r="W24" s="103" t="s">
        <v>621</v>
      </c>
      <c r="X24" s="103" t="s">
        <v>621</v>
      </c>
      <c r="Y24" s="103" t="s">
        <v>621</v>
      </c>
      <c r="Z24" s="103" t="s">
        <v>621</v>
      </c>
      <c r="AA24" s="103" t="s">
        <v>621</v>
      </c>
      <c r="AB24" s="103" t="s">
        <v>622</v>
      </c>
      <c r="AC24" s="103" t="s">
        <v>622</v>
      </c>
      <c r="AD24" s="103" t="s">
        <v>622</v>
      </c>
      <c r="AE24" s="103" t="s">
        <v>621</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621</v>
      </c>
      <c r="AT24" s="103" t="s">
        <v>621</v>
      </c>
      <c r="AU24" s="103" t="s">
        <v>623</v>
      </c>
      <c r="AV24" s="103" t="s">
        <v>621</v>
      </c>
      <c r="AW24" s="103" t="s">
        <v>621</v>
      </c>
      <c r="AX24" s="103" t="s">
        <v>621</v>
      </c>
      <c r="AY24" s="103" t="s">
        <v>623</v>
      </c>
      <c r="AZ24" s="103" t="s">
        <v>623</v>
      </c>
      <c r="BA24" s="103" t="s">
        <v>621</v>
      </c>
      <c r="BB24" s="103" t="s">
        <v>623</v>
      </c>
      <c r="BC24" s="103" t="s">
        <v>621</v>
      </c>
      <c r="BD24" s="103" t="s">
        <v>621</v>
      </c>
      <c r="BE24" s="103" t="s">
        <v>621</v>
      </c>
      <c r="BF24" s="103" t="s">
        <v>621</v>
      </c>
      <c r="BG24" s="103" t="s">
        <v>621</v>
      </c>
      <c r="BH24" s="103" t="s">
        <v>621</v>
      </c>
      <c r="BI24" s="103" t="s">
        <v>621</v>
      </c>
      <c r="BJ24" s="103" t="s">
        <v>621</v>
      </c>
      <c r="BK24" s="103" t="s">
        <v>621</v>
      </c>
      <c r="BL24" s="103" t="s">
        <v>621</v>
      </c>
      <c r="BN24" s="103">
        <f t="shared" si="1"/>
        <v>47</v>
      </c>
      <c r="BO24" s="103">
        <f t="shared" si="1"/>
        <v>9</v>
      </c>
      <c r="BP24" s="103">
        <f t="shared" si="1"/>
        <v>0</v>
      </c>
      <c r="BQ24" s="103">
        <f t="shared" si="1"/>
        <v>4</v>
      </c>
      <c r="BR24" s="103">
        <f t="shared" si="1"/>
        <v>0</v>
      </c>
      <c r="BS24" s="103">
        <f t="shared" si="0"/>
        <v>56</v>
      </c>
    </row>
    <row r="25" spans="1:71" x14ac:dyDescent="0.25">
      <c r="A25" s="101">
        <v>122</v>
      </c>
      <c r="B25" s="67" t="s">
        <v>23</v>
      </c>
      <c r="C25" s="67" t="s">
        <v>3</v>
      </c>
      <c r="D25" s="103" t="s">
        <v>621</v>
      </c>
      <c r="E25" s="103" t="s">
        <v>621</v>
      </c>
      <c r="F25" s="103" t="s">
        <v>622</v>
      </c>
      <c r="G25" s="103" t="s">
        <v>621</v>
      </c>
      <c r="H25" s="103" t="s">
        <v>622</v>
      </c>
      <c r="I25" s="103" t="s">
        <v>621</v>
      </c>
      <c r="J25" s="103" t="s">
        <v>621</v>
      </c>
      <c r="K25" s="103" t="s">
        <v>621</v>
      </c>
      <c r="L25" s="103" t="s">
        <v>622</v>
      </c>
      <c r="M25" s="103" t="s">
        <v>622</v>
      </c>
      <c r="N25" s="103" t="s">
        <v>621</v>
      </c>
      <c r="O25" s="103" t="s">
        <v>621</v>
      </c>
      <c r="P25" s="103" t="s">
        <v>621</v>
      </c>
      <c r="Q25" s="103" t="s">
        <v>621</v>
      </c>
      <c r="R25" s="103" t="s">
        <v>622</v>
      </c>
      <c r="S25" s="103" t="s">
        <v>621</v>
      </c>
      <c r="T25" s="103" t="s">
        <v>621</v>
      </c>
      <c r="U25" s="103" t="s">
        <v>622</v>
      </c>
      <c r="V25" s="103" t="s">
        <v>621</v>
      </c>
      <c r="W25" s="103" t="s">
        <v>621</v>
      </c>
      <c r="X25" s="103" t="s">
        <v>620</v>
      </c>
      <c r="Y25" s="103" t="s">
        <v>621</v>
      </c>
      <c r="Z25" s="103" t="s">
        <v>622</v>
      </c>
      <c r="AA25" s="103" t="s">
        <v>621</v>
      </c>
      <c r="AB25" s="103" t="s">
        <v>622</v>
      </c>
      <c r="AC25" s="103" t="s">
        <v>622</v>
      </c>
      <c r="AD25" s="103" t="s">
        <v>622</v>
      </c>
      <c r="AE25" s="103" t="s">
        <v>621</v>
      </c>
      <c r="AF25" s="103" t="s">
        <v>621</v>
      </c>
      <c r="AG25" s="103" t="s">
        <v>621</v>
      </c>
      <c r="AH25" s="103" t="s">
        <v>621</v>
      </c>
      <c r="AI25" s="103" t="s">
        <v>621</v>
      </c>
      <c r="AJ25" s="103" t="s">
        <v>621</v>
      </c>
      <c r="AK25" s="103" t="s">
        <v>621</v>
      </c>
      <c r="AL25" s="103" t="s">
        <v>621</v>
      </c>
      <c r="AM25" s="103" t="s">
        <v>621</v>
      </c>
      <c r="AN25" s="103" t="s">
        <v>621</v>
      </c>
      <c r="AO25" s="103" t="s">
        <v>623</v>
      </c>
      <c r="AP25" s="103" t="s">
        <v>621</v>
      </c>
      <c r="AQ25" s="103" t="s">
        <v>621</v>
      </c>
      <c r="AR25" s="103" t="s">
        <v>621</v>
      </c>
      <c r="AS25" s="103" t="s">
        <v>621</v>
      </c>
      <c r="AT25" s="103" t="s">
        <v>621</v>
      </c>
      <c r="AU25" s="103" t="s">
        <v>620</v>
      </c>
      <c r="AV25" s="103" t="s">
        <v>621</v>
      </c>
      <c r="AW25" s="103" t="s">
        <v>621</v>
      </c>
      <c r="AX25" s="103" t="s">
        <v>621</v>
      </c>
      <c r="AY25" s="103" t="s">
        <v>623</v>
      </c>
      <c r="AZ25" s="103" t="s">
        <v>623</v>
      </c>
      <c r="BA25" s="103" t="s">
        <v>623</v>
      </c>
      <c r="BB25" s="103" t="s">
        <v>623</v>
      </c>
      <c r="BC25" s="103" t="s">
        <v>621</v>
      </c>
      <c r="BD25" s="103" t="s">
        <v>621</v>
      </c>
      <c r="BE25" s="103" t="s">
        <v>621</v>
      </c>
      <c r="BF25" s="103" t="s">
        <v>621</v>
      </c>
      <c r="BG25" s="103" t="s">
        <v>621</v>
      </c>
      <c r="BH25" s="103" t="s">
        <v>621</v>
      </c>
      <c r="BI25" s="103" t="s">
        <v>621</v>
      </c>
      <c r="BJ25" s="103" t="s">
        <v>621</v>
      </c>
      <c r="BK25" s="103" t="s">
        <v>621</v>
      </c>
      <c r="BL25" s="103" t="s">
        <v>621</v>
      </c>
      <c r="BN25" s="103">
        <f t="shared" si="1"/>
        <v>43</v>
      </c>
      <c r="BO25" s="103">
        <f t="shared" si="1"/>
        <v>10</v>
      </c>
      <c r="BP25" s="103">
        <f t="shared" si="1"/>
        <v>2</v>
      </c>
      <c r="BQ25" s="103">
        <f t="shared" si="1"/>
        <v>5</v>
      </c>
      <c r="BR25" s="103">
        <f t="shared" si="1"/>
        <v>0</v>
      </c>
      <c r="BS25" s="103">
        <f t="shared" si="0"/>
        <v>53</v>
      </c>
    </row>
    <row r="26" spans="1:71" x14ac:dyDescent="0.25">
      <c r="A26" s="101">
        <v>123</v>
      </c>
      <c r="B26" s="67" t="s">
        <v>24</v>
      </c>
      <c r="C26" s="67" t="s">
        <v>3</v>
      </c>
      <c r="D26" s="103" t="s">
        <v>1575</v>
      </c>
      <c r="E26" s="103" t="s">
        <v>1575</v>
      </c>
      <c r="F26" s="103" t="s">
        <v>1575</v>
      </c>
      <c r="G26" s="103" t="s">
        <v>1575</v>
      </c>
      <c r="H26" s="103" t="s">
        <v>1575</v>
      </c>
      <c r="I26" s="103" t="s">
        <v>1575</v>
      </c>
      <c r="J26" s="103" t="s">
        <v>1575</v>
      </c>
      <c r="K26" s="103" t="s">
        <v>1575</v>
      </c>
      <c r="L26" s="103" t="s">
        <v>1575</v>
      </c>
      <c r="M26" s="103" t="s">
        <v>1575</v>
      </c>
      <c r="N26" s="103" t="s">
        <v>1575</v>
      </c>
      <c r="O26" s="103" t="s">
        <v>1575</v>
      </c>
      <c r="P26" s="103" t="s">
        <v>1575</v>
      </c>
      <c r="Q26" s="103" t="s">
        <v>1575</v>
      </c>
      <c r="R26" s="103" t="s">
        <v>1575</v>
      </c>
      <c r="S26" s="103" t="s">
        <v>1575</v>
      </c>
      <c r="T26" s="103" t="s">
        <v>1575</v>
      </c>
      <c r="U26" s="103" t="s">
        <v>1575</v>
      </c>
      <c r="V26" s="103" t="s">
        <v>1575</v>
      </c>
      <c r="W26" s="103" t="s">
        <v>1575</v>
      </c>
      <c r="X26" s="103" t="s">
        <v>1575</v>
      </c>
      <c r="Y26" s="103" t="s">
        <v>1575</v>
      </c>
      <c r="Z26" s="103" t="s">
        <v>1575</v>
      </c>
      <c r="AA26" s="103" t="s">
        <v>1575</v>
      </c>
      <c r="AB26" s="103" t="s">
        <v>1575</v>
      </c>
      <c r="AC26" s="103" t="s">
        <v>1575</v>
      </c>
      <c r="AD26" s="103" t="s">
        <v>1575</v>
      </c>
      <c r="AE26" s="103" t="s">
        <v>1575</v>
      </c>
      <c r="AF26" s="103" t="s">
        <v>1575</v>
      </c>
      <c r="AG26" s="103" t="s">
        <v>1575</v>
      </c>
      <c r="AH26" s="103" t="s">
        <v>1575</v>
      </c>
      <c r="AI26" s="103" t="s">
        <v>1575</v>
      </c>
      <c r="AJ26" s="103" t="s">
        <v>1575</v>
      </c>
      <c r="AK26" s="103" t="s">
        <v>1575</v>
      </c>
      <c r="AL26" s="103" t="s">
        <v>1575</v>
      </c>
      <c r="AM26" s="103" t="s">
        <v>1575</v>
      </c>
      <c r="AN26" s="103" t="s">
        <v>1575</v>
      </c>
      <c r="AO26" s="103" t="s">
        <v>1575</v>
      </c>
      <c r="AP26" s="103" t="s">
        <v>1575</v>
      </c>
      <c r="AQ26" s="103" t="s">
        <v>1575</v>
      </c>
      <c r="AR26" s="103" t="s">
        <v>1575</v>
      </c>
      <c r="AS26" s="103" t="s">
        <v>1575</v>
      </c>
      <c r="AT26" s="103" t="s">
        <v>1575</v>
      </c>
      <c r="AU26" s="103" t="s">
        <v>1575</v>
      </c>
      <c r="AV26" s="103" t="s">
        <v>1575</v>
      </c>
      <c r="AW26" s="103" t="s">
        <v>1575</v>
      </c>
      <c r="AX26" s="103" t="s">
        <v>1575</v>
      </c>
      <c r="AY26" s="103" t="s">
        <v>1575</v>
      </c>
      <c r="AZ26" s="103" t="s">
        <v>1575</v>
      </c>
      <c r="BA26" s="103" t="s">
        <v>1575</v>
      </c>
      <c r="BB26" s="103" t="s">
        <v>1575</v>
      </c>
      <c r="BC26" s="103" t="s">
        <v>1575</v>
      </c>
      <c r="BD26" s="103" t="s">
        <v>1575</v>
      </c>
      <c r="BE26" s="103" t="s">
        <v>1575</v>
      </c>
      <c r="BF26" s="103" t="s">
        <v>1575</v>
      </c>
      <c r="BG26" s="103" t="s">
        <v>1575</v>
      </c>
      <c r="BH26" s="103" t="s">
        <v>1575</v>
      </c>
      <c r="BI26" s="103" t="s">
        <v>1575</v>
      </c>
      <c r="BJ26" s="103" t="s">
        <v>1575</v>
      </c>
      <c r="BK26" s="103" t="s">
        <v>1575</v>
      </c>
      <c r="BL26" s="103" t="s">
        <v>1575</v>
      </c>
      <c r="BN26" s="103">
        <f t="shared" si="1"/>
        <v>0</v>
      </c>
      <c r="BO26" s="103">
        <f t="shared" si="1"/>
        <v>0</v>
      </c>
      <c r="BP26" s="103">
        <f t="shared" si="1"/>
        <v>0</v>
      </c>
      <c r="BQ26" s="103">
        <f t="shared" si="1"/>
        <v>0</v>
      </c>
      <c r="BR26" s="103">
        <f t="shared" si="1"/>
        <v>60</v>
      </c>
      <c r="BS26" s="103">
        <f t="shared" si="0"/>
        <v>0</v>
      </c>
    </row>
    <row r="27" spans="1:71" x14ac:dyDescent="0.25">
      <c r="A27" s="101">
        <v>201</v>
      </c>
      <c r="B27" s="67" t="s">
        <v>25</v>
      </c>
      <c r="C27" s="67" t="s">
        <v>26</v>
      </c>
      <c r="D27" s="103" t="s">
        <v>621</v>
      </c>
      <c r="E27" s="103" t="s">
        <v>620</v>
      </c>
      <c r="F27" s="103" t="s">
        <v>621</v>
      </c>
      <c r="G27" s="103" t="s">
        <v>621</v>
      </c>
      <c r="H27" s="103" t="s">
        <v>622</v>
      </c>
      <c r="I27" s="103" t="s">
        <v>621</v>
      </c>
      <c r="J27" s="103" t="s">
        <v>622</v>
      </c>
      <c r="K27" s="103" t="s">
        <v>621</v>
      </c>
      <c r="L27" s="103" t="s">
        <v>621</v>
      </c>
      <c r="M27" s="103" t="s">
        <v>621</v>
      </c>
      <c r="N27" s="103" t="s">
        <v>621</v>
      </c>
      <c r="O27" s="103" t="s">
        <v>621</v>
      </c>
      <c r="P27" s="103" t="s">
        <v>621</v>
      </c>
      <c r="Q27" s="103" t="s">
        <v>622</v>
      </c>
      <c r="R27" s="103" t="s">
        <v>622</v>
      </c>
      <c r="S27" s="103" t="s">
        <v>621</v>
      </c>
      <c r="T27" s="103" t="s">
        <v>620</v>
      </c>
      <c r="U27" s="103" t="s">
        <v>622</v>
      </c>
      <c r="V27" s="103" t="s">
        <v>621</v>
      </c>
      <c r="W27" s="103" t="s">
        <v>621</v>
      </c>
      <c r="X27" s="103" t="s">
        <v>620</v>
      </c>
      <c r="Y27" s="103" t="s">
        <v>621</v>
      </c>
      <c r="Z27" s="103" t="s">
        <v>621</v>
      </c>
      <c r="AA27" s="103" t="s">
        <v>621</v>
      </c>
      <c r="AB27" s="103" t="s">
        <v>622</v>
      </c>
      <c r="AC27" s="103" t="s">
        <v>622</v>
      </c>
      <c r="AD27" s="103" t="s">
        <v>622</v>
      </c>
      <c r="AE27" s="103" t="s">
        <v>621</v>
      </c>
      <c r="AF27" s="103" t="s">
        <v>621</v>
      </c>
      <c r="AG27" s="103" t="s">
        <v>621</v>
      </c>
      <c r="AH27" s="103" t="s">
        <v>621</v>
      </c>
      <c r="AI27" s="103" t="s">
        <v>621</v>
      </c>
      <c r="AJ27" s="103" t="s">
        <v>621</v>
      </c>
      <c r="AK27" s="103" t="s">
        <v>621</v>
      </c>
      <c r="AL27" s="103" t="s">
        <v>623</v>
      </c>
      <c r="AM27" s="103" t="s">
        <v>621</v>
      </c>
      <c r="AN27" s="103" t="s">
        <v>621</v>
      </c>
      <c r="AO27" s="103" t="s">
        <v>621</v>
      </c>
      <c r="AP27" s="103" t="s">
        <v>621</v>
      </c>
      <c r="AQ27" s="103" t="s">
        <v>621</v>
      </c>
      <c r="AR27" s="103" t="s">
        <v>621</v>
      </c>
      <c r="AS27" s="103" t="s">
        <v>621</v>
      </c>
      <c r="AT27" s="103" t="s">
        <v>621</v>
      </c>
      <c r="AU27" s="103" t="s">
        <v>623</v>
      </c>
      <c r="AV27" s="103" t="s">
        <v>623</v>
      </c>
      <c r="AW27" s="103" t="s">
        <v>620</v>
      </c>
      <c r="AX27" s="103" t="s">
        <v>620</v>
      </c>
      <c r="AY27" s="103" t="s">
        <v>623</v>
      </c>
      <c r="AZ27" s="103" t="s">
        <v>623</v>
      </c>
      <c r="BA27" s="103" t="s">
        <v>621</v>
      </c>
      <c r="BB27" s="103" t="s">
        <v>623</v>
      </c>
      <c r="BC27" s="103" t="s">
        <v>621</v>
      </c>
      <c r="BD27" s="103" t="s">
        <v>621</v>
      </c>
      <c r="BE27" s="103" t="s">
        <v>621</v>
      </c>
      <c r="BF27" s="103" t="s">
        <v>621</v>
      </c>
      <c r="BG27" s="103" t="s">
        <v>621</v>
      </c>
      <c r="BH27" s="103" t="s">
        <v>621</v>
      </c>
      <c r="BI27" s="103" t="s">
        <v>620</v>
      </c>
      <c r="BJ27" s="103" t="s">
        <v>621</v>
      </c>
      <c r="BK27" s="103" t="s">
        <v>621</v>
      </c>
      <c r="BL27" s="103" t="s">
        <v>621</v>
      </c>
      <c r="BN27" s="103">
        <f t="shared" si="1"/>
        <v>40</v>
      </c>
      <c r="BO27" s="103">
        <f t="shared" si="1"/>
        <v>8</v>
      </c>
      <c r="BP27" s="103">
        <f t="shared" si="1"/>
        <v>6</v>
      </c>
      <c r="BQ27" s="103">
        <f t="shared" si="1"/>
        <v>6</v>
      </c>
      <c r="BR27" s="103">
        <f t="shared" si="1"/>
        <v>0</v>
      </c>
      <c r="BS27" s="103">
        <f t="shared" si="0"/>
        <v>48</v>
      </c>
    </row>
    <row r="28" spans="1:71" x14ac:dyDescent="0.25">
      <c r="A28" s="101">
        <v>202</v>
      </c>
      <c r="B28" s="67" t="s">
        <v>27</v>
      </c>
      <c r="C28" s="67" t="s">
        <v>26</v>
      </c>
      <c r="D28" s="103" t="s">
        <v>621</v>
      </c>
      <c r="E28" s="103" t="s">
        <v>623</v>
      </c>
      <c r="F28" s="103" t="s">
        <v>621</v>
      </c>
      <c r="G28" s="103" t="s">
        <v>621</v>
      </c>
      <c r="H28" s="103" t="s">
        <v>622</v>
      </c>
      <c r="I28" s="103" t="s">
        <v>623</v>
      </c>
      <c r="J28" s="103" t="s">
        <v>621</v>
      </c>
      <c r="K28" s="103" t="s">
        <v>621</v>
      </c>
      <c r="L28" s="103" t="s">
        <v>622</v>
      </c>
      <c r="M28" s="103" t="s">
        <v>622</v>
      </c>
      <c r="N28" s="103" t="s">
        <v>621</v>
      </c>
      <c r="O28" s="103" t="s">
        <v>621</v>
      </c>
      <c r="P28" s="103" t="s">
        <v>621</v>
      </c>
      <c r="Q28" s="103" t="s">
        <v>622</v>
      </c>
      <c r="R28" s="103" t="s">
        <v>621</v>
      </c>
      <c r="S28" s="103" t="s">
        <v>621</v>
      </c>
      <c r="T28" s="103" t="s">
        <v>620</v>
      </c>
      <c r="U28" s="103" t="s">
        <v>622</v>
      </c>
      <c r="V28" s="103" t="s">
        <v>621</v>
      </c>
      <c r="W28" s="103" t="s">
        <v>621</v>
      </c>
      <c r="X28" s="103" t="s">
        <v>621</v>
      </c>
      <c r="Y28" s="103" t="s">
        <v>621</v>
      </c>
      <c r="Z28" s="103" t="s">
        <v>621</v>
      </c>
      <c r="AA28" s="103" t="s">
        <v>623</v>
      </c>
      <c r="AB28" s="103" t="s">
        <v>622</v>
      </c>
      <c r="AC28" s="103" t="s">
        <v>622</v>
      </c>
      <c r="AD28" s="103" t="s">
        <v>622</v>
      </c>
      <c r="AE28" s="103" t="s">
        <v>621</v>
      </c>
      <c r="AF28" s="103" t="s">
        <v>621</v>
      </c>
      <c r="AG28" s="103" t="s">
        <v>621</v>
      </c>
      <c r="AH28" s="103" t="s">
        <v>621</v>
      </c>
      <c r="AI28" s="103" t="s">
        <v>621</v>
      </c>
      <c r="AJ28" s="103" t="s">
        <v>621</v>
      </c>
      <c r="AK28" s="103" t="s">
        <v>623</v>
      </c>
      <c r="AL28" s="103" t="s">
        <v>621</v>
      </c>
      <c r="AM28" s="103" t="s">
        <v>621</v>
      </c>
      <c r="AN28" s="103" t="s">
        <v>621</v>
      </c>
      <c r="AO28" s="103" t="s">
        <v>621</v>
      </c>
      <c r="AP28" s="103" t="s">
        <v>621</v>
      </c>
      <c r="AQ28" s="103" t="s">
        <v>621</v>
      </c>
      <c r="AR28" s="103" t="s">
        <v>620</v>
      </c>
      <c r="AS28" s="103" t="s">
        <v>621</v>
      </c>
      <c r="AT28" s="103" t="s">
        <v>621</v>
      </c>
      <c r="AU28" s="103" t="s">
        <v>623</v>
      </c>
      <c r="AV28" s="103" t="s">
        <v>621</v>
      </c>
      <c r="AW28" s="103" t="s">
        <v>621</v>
      </c>
      <c r="AX28" s="103" t="s">
        <v>621</v>
      </c>
      <c r="AY28" s="103" t="s">
        <v>623</v>
      </c>
      <c r="AZ28" s="103" t="s">
        <v>623</v>
      </c>
      <c r="BA28" s="103" t="s">
        <v>621</v>
      </c>
      <c r="BB28" s="103" t="s">
        <v>621</v>
      </c>
      <c r="BC28" s="103" t="s">
        <v>621</v>
      </c>
      <c r="BD28" s="103" t="s">
        <v>621</v>
      </c>
      <c r="BE28" s="103" t="s">
        <v>621</v>
      </c>
      <c r="BF28" s="103" t="s">
        <v>621</v>
      </c>
      <c r="BG28" s="103" t="s">
        <v>621</v>
      </c>
      <c r="BH28" s="103" t="s">
        <v>621</v>
      </c>
      <c r="BI28" s="103" t="s">
        <v>621</v>
      </c>
      <c r="BJ28" s="103" t="s">
        <v>621</v>
      </c>
      <c r="BK28" s="103" t="s">
        <v>621</v>
      </c>
      <c r="BL28" s="103" t="s">
        <v>621</v>
      </c>
      <c r="BN28" s="103">
        <f t="shared" si="1"/>
        <v>43</v>
      </c>
      <c r="BO28" s="103">
        <f t="shared" si="1"/>
        <v>8</v>
      </c>
      <c r="BP28" s="103">
        <f t="shared" si="1"/>
        <v>2</v>
      </c>
      <c r="BQ28" s="103">
        <f t="shared" si="1"/>
        <v>7</v>
      </c>
      <c r="BR28" s="103">
        <f t="shared" si="1"/>
        <v>0</v>
      </c>
      <c r="BS28" s="103">
        <f t="shared" si="0"/>
        <v>51</v>
      </c>
    </row>
    <row r="29" spans="1:71" x14ac:dyDescent="0.25">
      <c r="A29" s="101">
        <v>203</v>
      </c>
      <c r="B29" s="67" t="s">
        <v>28</v>
      </c>
      <c r="C29" s="67" t="s">
        <v>26</v>
      </c>
      <c r="D29" s="103" t="s">
        <v>621</v>
      </c>
      <c r="E29" s="103" t="s">
        <v>621</v>
      </c>
      <c r="F29" s="103" t="s">
        <v>622</v>
      </c>
      <c r="G29" s="103" t="s">
        <v>621</v>
      </c>
      <c r="H29" s="103" t="s">
        <v>622</v>
      </c>
      <c r="I29" s="103" t="s">
        <v>621</v>
      </c>
      <c r="J29" s="103" t="s">
        <v>621</v>
      </c>
      <c r="K29" s="103" t="s">
        <v>621</v>
      </c>
      <c r="L29" s="103" t="s">
        <v>621</v>
      </c>
      <c r="M29" s="103" t="s">
        <v>621</v>
      </c>
      <c r="N29" s="103" t="s">
        <v>621</v>
      </c>
      <c r="O29" s="103" t="s">
        <v>621</v>
      </c>
      <c r="P29" s="103" t="s">
        <v>621</v>
      </c>
      <c r="Q29" s="103" t="s">
        <v>622</v>
      </c>
      <c r="R29" s="103" t="s">
        <v>622</v>
      </c>
      <c r="S29" s="103" t="s">
        <v>621</v>
      </c>
      <c r="T29" s="103" t="s">
        <v>621</v>
      </c>
      <c r="U29" s="103" t="s">
        <v>622</v>
      </c>
      <c r="V29" s="103" t="s">
        <v>621</v>
      </c>
      <c r="W29" s="103" t="s">
        <v>621</v>
      </c>
      <c r="X29" s="103" t="s">
        <v>621</v>
      </c>
      <c r="Y29" s="103" t="s">
        <v>621</v>
      </c>
      <c r="Z29" s="103" t="s">
        <v>622</v>
      </c>
      <c r="AA29" s="103" t="s">
        <v>623</v>
      </c>
      <c r="AB29" s="103" t="s">
        <v>622</v>
      </c>
      <c r="AC29" s="103" t="s">
        <v>622</v>
      </c>
      <c r="AD29" s="103" t="s">
        <v>622</v>
      </c>
      <c r="AE29" s="103" t="s">
        <v>621</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622</v>
      </c>
      <c r="AU29" s="103" t="s">
        <v>620</v>
      </c>
      <c r="AV29" s="103" t="s">
        <v>623</v>
      </c>
      <c r="AW29" s="103" t="s">
        <v>621</v>
      </c>
      <c r="AX29" s="103" t="s">
        <v>621</v>
      </c>
      <c r="AY29" s="103" t="s">
        <v>620</v>
      </c>
      <c r="AZ29" s="103" t="s">
        <v>623</v>
      </c>
      <c r="BA29" s="103" t="s">
        <v>621</v>
      </c>
      <c r="BB29" s="103" t="s">
        <v>623</v>
      </c>
      <c r="BC29" s="103" t="s">
        <v>621</v>
      </c>
      <c r="BD29" s="103" t="s">
        <v>621</v>
      </c>
      <c r="BE29" s="103" t="s">
        <v>621</v>
      </c>
      <c r="BF29" s="103" t="s">
        <v>621</v>
      </c>
      <c r="BG29" s="103" t="s">
        <v>621</v>
      </c>
      <c r="BH29" s="103" t="s">
        <v>621</v>
      </c>
      <c r="BI29" s="103" t="s">
        <v>621</v>
      </c>
      <c r="BJ29" s="103" t="s">
        <v>621</v>
      </c>
      <c r="BK29" s="103" t="s">
        <v>621</v>
      </c>
      <c r="BL29" s="103" t="s">
        <v>621</v>
      </c>
      <c r="BN29" s="103">
        <f t="shared" si="1"/>
        <v>44</v>
      </c>
      <c r="BO29" s="103">
        <f t="shared" si="1"/>
        <v>10</v>
      </c>
      <c r="BP29" s="103">
        <f t="shared" si="1"/>
        <v>2</v>
      </c>
      <c r="BQ29" s="103">
        <f t="shared" si="1"/>
        <v>4</v>
      </c>
      <c r="BR29" s="103">
        <f t="shared" si="1"/>
        <v>0</v>
      </c>
      <c r="BS29" s="103">
        <f t="shared" si="0"/>
        <v>54</v>
      </c>
    </row>
    <row r="30" spans="1:71" x14ac:dyDescent="0.25">
      <c r="A30" s="101">
        <v>204</v>
      </c>
      <c r="B30" s="67" t="s">
        <v>29</v>
      </c>
      <c r="C30" s="67" t="s">
        <v>26</v>
      </c>
      <c r="D30" s="103" t="s">
        <v>621</v>
      </c>
      <c r="E30" s="103" t="s">
        <v>623</v>
      </c>
      <c r="F30" s="103" t="s">
        <v>622</v>
      </c>
      <c r="G30" s="103" t="s">
        <v>621</v>
      </c>
      <c r="H30" s="103" t="s">
        <v>622</v>
      </c>
      <c r="I30" s="103" t="s">
        <v>621</v>
      </c>
      <c r="J30" s="103" t="s">
        <v>621</v>
      </c>
      <c r="K30" s="103" t="s">
        <v>623</v>
      </c>
      <c r="L30" s="103" t="s">
        <v>621</v>
      </c>
      <c r="M30" s="103" t="s">
        <v>623</v>
      </c>
      <c r="N30" s="103" t="s">
        <v>623</v>
      </c>
      <c r="O30" s="103" t="s">
        <v>623</v>
      </c>
      <c r="P30" s="103" t="s">
        <v>621</v>
      </c>
      <c r="Q30" s="103" t="s">
        <v>623</v>
      </c>
      <c r="R30" s="103" t="s">
        <v>620</v>
      </c>
      <c r="S30" s="103" t="s">
        <v>621</v>
      </c>
      <c r="T30" s="103" t="s">
        <v>621</v>
      </c>
      <c r="U30" s="103" t="s">
        <v>622</v>
      </c>
      <c r="V30" s="103" t="s">
        <v>623</v>
      </c>
      <c r="W30" s="103" t="s">
        <v>621</v>
      </c>
      <c r="X30" s="103" t="s">
        <v>621</v>
      </c>
      <c r="Y30" s="103" t="s">
        <v>623</v>
      </c>
      <c r="Z30" s="103" t="s">
        <v>622</v>
      </c>
      <c r="AA30" s="103" t="s">
        <v>621</v>
      </c>
      <c r="AB30" s="103" t="s">
        <v>622</v>
      </c>
      <c r="AC30" s="103" t="s">
        <v>622</v>
      </c>
      <c r="AD30" s="103" t="s">
        <v>622</v>
      </c>
      <c r="AE30" s="103" t="s">
        <v>621</v>
      </c>
      <c r="AF30" s="103" t="s">
        <v>621</v>
      </c>
      <c r="AG30" s="103" t="s">
        <v>621</v>
      </c>
      <c r="AH30" s="103" t="s">
        <v>620</v>
      </c>
      <c r="AI30" s="103" t="s">
        <v>621</v>
      </c>
      <c r="AJ30" s="103" t="s">
        <v>621</v>
      </c>
      <c r="AK30" s="103" t="s">
        <v>621</v>
      </c>
      <c r="AL30" s="103" t="s">
        <v>620</v>
      </c>
      <c r="AM30" s="103" t="s">
        <v>620</v>
      </c>
      <c r="AN30" s="103" t="s">
        <v>621</v>
      </c>
      <c r="AO30" s="103" t="s">
        <v>621</v>
      </c>
      <c r="AP30" s="103" t="s">
        <v>621</v>
      </c>
      <c r="AQ30" s="103" t="s">
        <v>621</v>
      </c>
      <c r="AR30" s="103" t="s">
        <v>621</v>
      </c>
      <c r="AS30" s="103" t="s">
        <v>621</v>
      </c>
      <c r="AT30" s="103" t="s">
        <v>621</v>
      </c>
      <c r="AU30" s="103" t="s">
        <v>623</v>
      </c>
      <c r="AV30" s="103" t="s">
        <v>621</v>
      </c>
      <c r="AW30" s="103" t="s">
        <v>621</v>
      </c>
      <c r="AX30" s="103" t="s">
        <v>621</v>
      </c>
      <c r="AY30" s="103" t="s">
        <v>620</v>
      </c>
      <c r="AZ30" s="103" t="s">
        <v>620</v>
      </c>
      <c r="BA30" s="103" t="s">
        <v>621</v>
      </c>
      <c r="BB30" s="103" t="s">
        <v>623</v>
      </c>
      <c r="BC30" s="103" t="s">
        <v>621</v>
      </c>
      <c r="BD30" s="103" t="s">
        <v>621</v>
      </c>
      <c r="BE30" s="103" t="s">
        <v>621</v>
      </c>
      <c r="BF30" s="103" t="s">
        <v>621</v>
      </c>
      <c r="BG30" s="103" t="s">
        <v>621</v>
      </c>
      <c r="BH30" s="103" t="s">
        <v>621</v>
      </c>
      <c r="BI30" s="103" t="s">
        <v>621</v>
      </c>
      <c r="BJ30" s="103" t="s">
        <v>621</v>
      </c>
      <c r="BK30" s="103" t="s">
        <v>621</v>
      </c>
      <c r="BL30" s="103" t="s">
        <v>621</v>
      </c>
      <c r="BN30" s="103">
        <f t="shared" si="1"/>
        <v>37</v>
      </c>
      <c r="BO30" s="103">
        <f t="shared" si="1"/>
        <v>7</v>
      </c>
      <c r="BP30" s="103">
        <f t="shared" si="1"/>
        <v>6</v>
      </c>
      <c r="BQ30" s="103">
        <f t="shared" si="1"/>
        <v>10</v>
      </c>
      <c r="BR30" s="103">
        <f t="shared" si="1"/>
        <v>0</v>
      </c>
      <c r="BS30" s="103">
        <f t="shared" si="0"/>
        <v>44</v>
      </c>
    </row>
    <row r="31" spans="1:71" x14ac:dyDescent="0.25">
      <c r="A31" s="101">
        <v>205</v>
      </c>
      <c r="B31" s="67" t="s">
        <v>30</v>
      </c>
      <c r="C31" s="67" t="s">
        <v>26</v>
      </c>
      <c r="D31" s="103" t="s">
        <v>623</v>
      </c>
      <c r="E31" s="103" t="s">
        <v>621</v>
      </c>
      <c r="F31" s="103" t="s">
        <v>621</v>
      </c>
      <c r="G31" s="103" t="s">
        <v>621</v>
      </c>
      <c r="H31" s="103" t="s">
        <v>622</v>
      </c>
      <c r="I31" s="103" t="s">
        <v>621</v>
      </c>
      <c r="J31" s="103" t="s">
        <v>621</v>
      </c>
      <c r="K31" s="103" t="s">
        <v>621</v>
      </c>
      <c r="L31" s="103" t="s">
        <v>621</v>
      </c>
      <c r="M31" s="103" t="s">
        <v>621</v>
      </c>
      <c r="N31" s="103" t="s">
        <v>621</v>
      </c>
      <c r="O31" s="103" t="s">
        <v>621</v>
      </c>
      <c r="P31" s="103" t="s">
        <v>621</v>
      </c>
      <c r="Q31" s="103" t="s">
        <v>621</v>
      </c>
      <c r="R31" s="103" t="s">
        <v>621</v>
      </c>
      <c r="S31" s="103" t="s">
        <v>621</v>
      </c>
      <c r="T31" s="103" t="s">
        <v>621</v>
      </c>
      <c r="U31" s="103" t="s">
        <v>622</v>
      </c>
      <c r="V31" s="103" t="s">
        <v>621</v>
      </c>
      <c r="W31" s="103" t="s">
        <v>621</v>
      </c>
      <c r="X31" s="103" t="s">
        <v>621</v>
      </c>
      <c r="Y31" s="103" t="s">
        <v>621</v>
      </c>
      <c r="Z31" s="103" t="s">
        <v>621</v>
      </c>
      <c r="AA31" s="103" t="s">
        <v>623</v>
      </c>
      <c r="AB31" s="103" t="s">
        <v>621</v>
      </c>
      <c r="AC31" s="103" t="s">
        <v>621</v>
      </c>
      <c r="AD31" s="103" t="s">
        <v>621</v>
      </c>
      <c r="AE31" s="103" t="s">
        <v>621</v>
      </c>
      <c r="AF31" s="103" t="s">
        <v>621</v>
      </c>
      <c r="AG31" s="103" t="s">
        <v>621</v>
      </c>
      <c r="AH31" s="103" t="s">
        <v>621</v>
      </c>
      <c r="AI31" s="103" t="s">
        <v>621</v>
      </c>
      <c r="AJ31" s="103" t="s">
        <v>621</v>
      </c>
      <c r="AK31" s="103" t="s">
        <v>621</v>
      </c>
      <c r="AL31" s="103" t="s">
        <v>621</v>
      </c>
      <c r="AM31" s="103" t="s">
        <v>726</v>
      </c>
      <c r="AN31" s="103" t="s">
        <v>621</v>
      </c>
      <c r="AO31" s="103" t="s">
        <v>621</v>
      </c>
      <c r="AP31" s="103" t="s">
        <v>623</v>
      </c>
      <c r="AQ31" s="103" t="s">
        <v>621</v>
      </c>
      <c r="AR31" s="103" t="s">
        <v>621</v>
      </c>
      <c r="AS31" s="103" t="s">
        <v>621</v>
      </c>
      <c r="AT31" s="103" t="s">
        <v>621</v>
      </c>
      <c r="AU31" s="103" t="s">
        <v>620</v>
      </c>
      <c r="AV31" s="103" t="s">
        <v>621</v>
      </c>
      <c r="AW31" s="103" t="s">
        <v>621</v>
      </c>
      <c r="AX31" s="103" t="s">
        <v>621</v>
      </c>
      <c r="AY31" s="103" t="s">
        <v>623</v>
      </c>
      <c r="AZ31" s="103" t="s">
        <v>623</v>
      </c>
      <c r="BA31" s="103" t="s">
        <v>621</v>
      </c>
      <c r="BB31" s="103" t="s">
        <v>623</v>
      </c>
      <c r="BC31" s="103" t="s">
        <v>623</v>
      </c>
      <c r="BD31" s="103" t="s">
        <v>621</v>
      </c>
      <c r="BE31" s="103" t="s">
        <v>621</v>
      </c>
      <c r="BF31" s="103" t="s">
        <v>621</v>
      </c>
      <c r="BG31" s="103" t="s">
        <v>621</v>
      </c>
      <c r="BH31" s="103" t="s">
        <v>621</v>
      </c>
      <c r="BI31" s="103" t="s">
        <v>621</v>
      </c>
      <c r="BJ31" s="103" t="s">
        <v>621</v>
      </c>
      <c r="BK31" s="103" t="s">
        <v>621</v>
      </c>
      <c r="BL31" s="103" t="s">
        <v>621</v>
      </c>
      <c r="BN31" s="103">
        <f t="shared" si="1"/>
        <v>49</v>
      </c>
      <c r="BO31" s="103">
        <f t="shared" si="1"/>
        <v>2</v>
      </c>
      <c r="BP31" s="103">
        <f t="shared" si="1"/>
        <v>1</v>
      </c>
      <c r="BQ31" s="103">
        <f t="shared" si="1"/>
        <v>7</v>
      </c>
      <c r="BR31" s="103">
        <f t="shared" si="1"/>
        <v>0</v>
      </c>
      <c r="BS31" s="103">
        <f t="shared" si="0"/>
        <v>51</v>
      </c>
    </row>
    <row r="32" spans="1:71" x14ac:dyDescent="0.25">
      <c r="A32" s="101">
        <v>206</v>
      </c>
      <c r="B32" s="67" t="s">
        <v>31</v>
      </c>
      <c r="C32" s="67" t="s">
        <v>26</v>
      </c>
      <c r="D32" s="103" t="s">
        <v>621</v>
      </c>
      <c r="E32" s="103" t="s">
        <v>621</v>
      </c>
      <c r="F32" s="103" t="s">
        <v>622</v>
      </c>
      <c r="G32" s="103" t="s">
        <v>621</v>
      </c>
      <c r="H32" s="103" t="s">
        <v>622</v>
      </c>
      <c r="I32" s="103" t="s">
        <v>621</v>
      </c>
      <c r="J32" s="103" t="s">
        <v>622</v>
      </c>
      <c r="K32" s="103" t="s">
        <v>621</v>
      </c>
      <c r="L32" s="103" t="s">
        <v>621</v>
      </c>
      <c r="M32" s="103" t="s">
        <v>623</v>
      </c>
      <c r="N32" s="103" t="s">
        <v>621</v>
      </c>
      <c r="O32" s="103" t="s">
        <v>621</v>
      </c>
      <c r="P32" s="103" t="s">
        <v>621</v>
      </c>
      <c r="Q32" s="103" t="s">
        <v>622</v>
      </c>
      <c r="R32" s="103" t="s">
        <v>622</v>
      </c>
      <c r="S32" s="103" t="s">
        <v>621</v>
      </c>
      <c r="T32" s="103" t="s">
        <v>621</v>
      </c>
      <c r="U32" s="103" t="s">
        <v>622</v>
      </c>
      <c r="V32" s="103" t="s">
        <v>621</v>
      </c>
      <c r="W32" s="103" t="s">
        <v>622</v>
      </c>
      <c r="X32" s="103" t="s">
        <v>621</v>
      </c>
      <c r="Y32" s="103" t="s">
        <v>621</v>
      </c>
      <c r="Z32" s="103" t="s">
        <v>621</v>
      </c>
      <c r="AA32" s="103" t="s">
        <v>621</v>
      </c>
      <c r="AB32" s="103" t="s">
        <v>621</v>
      </c>
      <c r="AC32" s="103" t="s">
        <v>621</v>
      </c>
      <c r="AD32" s="103" t="s">
        <v>621</v>
      </c>
      <c r="AE32" s="103" t="s">
        <v>621</v>
      </c>
      <c r="AF32" s="103" t="s">
        <v>621</v>
      </c>
      <c r="AG32" s="103" t="s">
        <v>620</v>
      </c>
      <c r="AH32" s="103" t="s">
        <v>620</v>
      </c>
      <c r="AI32" s="103" t="s">
        <v>621</v>
      </c>
      <c r="AJ32" s="103" t="s">
        <v>621</v>
      </c>
      <c r="AK32" s="103" t="s">
        <v>621</v>
      </c>
      <c r="AL32" s="103" t="s">
        <v>620</v>
      </c>
      <c r="AM32" s="103" t="s">
        <v>620</v>
      </c>
      <c r="AN32" s="103" t="s">
        <v>621</v>
      </c>
      <c r="AO32" s="103" t="s">
        <v>621</v>
      </c>
      <c r="AP32" s="103" t="s">
        <v>621</v>
      </c>
      <c r="AQ32" s="103" t="s">
        <v>621</v>
      </c>
      <c r="AR32" s="103" t="s">
        <v>621</v>
      </c>
      <c r="AS32" s="103" t="s">
        <v>620</v>
      </c>
      <c r="AT32" s="103" t="s">
        <v>621</v>
      </c>
      <c r="AU32" s="103" t="s">
        <v>620</v>
      </c>
      <c r="AV32" s="103" t="s">
        <v>621</v>
      </c>
      <c r="AW32" s="103" t="s">
        <v>621</v>
      </c>
      <c r="AX32" s="103" t="s">
        <v>621</v>
      </c>
      <c r="AY32" s="103" t="s">
        <v>623</v>
      </c>
      <c r="AZ32" s="103" t="s">
        <v>623</v>
      </c>
      <c r="BA32" s="103" t="s">
        <v>621</v>
      </c>
      <c r="BB32" s="103" t="s">
        <v>623</v>
      </c>
      <c r="BC32" s="103" t="s">
        <v>621</v>
      </c>
      <c r="BD32" s="103" t="s">
        <v>621</v>
      </c>
      <c r="BE32" s="103" t="s">
        <v>621</v>
      </c>
      <c r="BF32" s="103" t="s">
        <v>621</v>
      </c>
      <c r="BG32" s="103" t="s">
        <v>621</v>
      </c>
      <c r="BH32" s="103" t="s">
        <v>621</v>
      </c>
      <c r="BI32" s="103" t="s">
        <v>621</v>
      </c>
      <c r="BJ32" s="103" t="s">
        <v>621</v>
      </c>
      <c r="BK32" s="103" t="s">
        <v>621</v>
      </c>
      <c r="BL32" s="103" t="s">
        <v>621</v>
      </c>
      <c r="BN32" s="103">
        <f t="shared" si="1"/>
        <v>43</v>
      </c>
      <c r="BO32" s="103">
        <f t="shared" si="1"/>
        <v>7</v>
      </c>
      <c r="BP32" s="103">
        <f t="shared" si="1"/>
        <v>6</v>
      </c>
      <c r="BQ32" s="103">
        <f t="shared" si="1"/>
        <v>4</v>
      </c>
      <c r="BR32" s="103">
        <f t="shared" si="1"/>
        <v>0</v>
      </c>
      <c r="BS32" s="103">
        <f t="shared" si="0"/>
        <v>50</v>
      </c>
    </row>
    <row r="33" spans="1:71" x14ac:dyDescent="0.25">
      <c r="A33" s="101">
        <v>207</v>
      </c>
      <c r="B33" s="67" t="s">
        <v>32</v>
      </c>
      <c r="C33" s="67" t="s">
        <v>26</v>
      </c>
      <c r="D33" s="103" t="s">
        <v>621</v>
      </c>
      <c r="E33" s="103" t="s">
        <v>621</v>
      </c>
      <c r="F33" s="103" t="s">
        <v>621</v>
      </c>
      <c r="G33" s="103" t="s">
        <v>621</v>
      </c>
      <c r="H33" s="103" t="s">
        <v>622</v>
      </c>
      <c r="I33" s="103" t="s">
        <v>621</v>
      </c>
      <c r="J33" s="103" t="s">
        <v>621</v>
      </c>
      <c r="K33" s="103" t="s">
        <v>621</v>
      </c>
      <c r="L33" s="103" t="s">
        <v>621</v>
      </c>
      <c r="M33" s="103" t="s">
        <v>623</v>
      </c>
      <c r="N33" s="103" t="s">
        <v>621</v>
      </c>
      <c r="O33" s="103" t="s">
        <v>621</v>
      </c>
      <c r="P33" s="103" t="s">
        <v>621</v>
      </c>
      <c r="Q33" s="103" t="s">
        <v>621</v>
      </c>
      <c r="R33" s="103" t="s">
        <v>621</v>
      </c>
      <c r="S33" s="103" t="s">
        <v>621</v>
      </c>
      <c r="T33" s="103" t="s">
        <v>622</v>
      </c>
      <c r="U33" s="103" t="s">
        <v>622</v>
      </c>
      <c r="V33" s="103" t="s">
        <v>621</v>
      </c>
      <c r="W33" s="103" t="s">
        <v>621</v>
      </c>
      <c r="X33" s="103" t="s">
        <v>621</v>
      </c>
      <c r="Y33" s="103" t="s">
        <v>621</v>
      </c>
      <c r="Z33" s="103" t="s">
        <v>622</v>
      </c>
      <c r="AA33" s="103" t="s">
        <v>621</v>
      </c>
      <c r="AB33" s="103" t="s">
        <v>622</v>
      </c>
      <c r="AC33" s="103" t="s">
        <v>622</v>
      </c>
      <c r="AD33" s="103" t="s">
        <v>622</v>
      </c>
      <c r="AE33" s="103" t="s">
        <v>622</v>
      </c>
      <c r="AF33" s="103" t="s">
        <v>622</v>
      </c>
      <c r="AG33" s="103" t="s">
        <v>623</v>
      </c>
      <c r="AH33" s="103" t="s">
        <v>623</v>
      </c>
      <c r="AI33" s="103" t="s">
        <v>623</v>
      </c>
      <c r="AJ33" s="103" t="s">
        <v>621</v>
      </c>
      <c r="AK33" s="103" t="s">
        <v>621</v>
      </c>
      <c r="AL33" s="103" t="s">
        <v>621</v>
      </c>
      <c r="AM33" s="103" t="s">
        <v>621</v>
      </c>
      <c r="AN33" s="103" t="s">
        <v>621</v>
      </c>
      <c r="AO33" s="103" t="s">
        <v>621</v>
      </c>
      <c r="AP33" s="103" t="s">
        <v>621</v>
      </c>
      <c r="AQ33" s="103" t="s">
        <v>621</v>
      </c>
      <c r="AR33" s="103" t="s">
        <v>621</v>
      </c>
      <c r="AS33" s="103" t="s">
        <v>621</v>
      </c>
      <c r="AT33" s="103" t="s">
        <v>622</v>
      </c>
      <c r="AU33" s="103" t="s">
        <v>621</v>
      </c>
      <c r="AV33" s="103" t="s">
        <v>621</v>
      </c>
      <c r="AW33" s="103" t="s">
        <v>621</v>
      </c>
      <c r="AX33" s="103" t="s">
        <v>621</v>
      </c>
      <c r="AY33" s="103" t="s">
        <v>621</v>
      </c>
      <c r="AZ33" s="103" t="s">
        <v>623</v>
      </c>
      <c r="BA33" s="103" t="s">
        <v>621</v>
      </c>
      <c r="BB33" s="103" t="s">
        <v>621</v>
      </c>
      <c r="BC33" s="103" t="s">
        <v>621</v>
      </c>
      <c r="BD33" s="103" t="s">
        <v>621</v>
      </c>
      <c r="BE33" s="103" t="s">
        <v>621</v>
      </c>
      <c r="BF33" s="103" t="s">
        <v>621</v>
      </c>
      <c r="BG33" s="103" t="s">
        <v>621</v>
      </c>
      <c r="BH33" s="103" t="s">
        <v>621</v>
      </c>
      <c r="BI33" s="103" t="s">
        <v>621</v>
      </c>
      <c r="BJ33" s="103" t="s">
        <v>621</v>
      </c>
      <c r="BK33" s="103" t="s">
        <v>621</v>
      </c>
      <c r="BL33" s="103" t="s">
        <v>621</v>
      </c>
      <c r="BN33" s="103">
        <f t="shared" si="1"/>
        <v>45</v>
      </c>
      <c r="BO33" s="103">
        <f t="shared" si="1"/>
        <v>10</v>
      </c>
      <c r="BP33" s="103">
        <f t="shared" si="1"/>
        <v>0</v>
      </c>
      <c r="BQ33" s="103">
        <f t="shared" si="1"/>
        <v>5</v>
      </c>
      <c r="BR33" s="103">
        <f t="shared" si="1"/>
        <v>0</v>
      </c>
      <c r="BS33" s="103">
        <f t="shared" si="0"/>
        <v>55</v>
      </c>
    </row>
    <row r="34" spans="1:71"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621</v>
      </c>
      <c r="M34" s="103" t="s">
        <v>623</v>
      </c>
      <c r="N34" s="103" t="s">
        <v>621</v>
      </c>
      <c r="O34" s="103" t="s">
        <v>621</v>
      </c>
      <c r="P34" s="103" t="s">
        <v>621</v>
      </c>
      <c r="Q34" s="103" t="s">
        <v>622</v>
      </c>
      <c r="R34" s="103" t="s">
        <v>622</v>
      </c>
      <c r="S34" s="103" t="s">
        <v>621</v>
      </c>
      <c r="T34" s="103" t="s">
        <v>620</v>
      </c>
      <c r="U34" s="103" t="s">
        <v>622</v>
      </c>
      <c r="V34" s="103" t="s">
        <v>621</v>
      </c>
      <c r="W34" s="103" t="s">
        <v>623</v>
      </c>
      <c r="X34" s="103" t="s">
        <v>620</v>
      </c>
      <c r="Y34" s="103" t="s">
        <v>621</v>
      </c>
      <c r="Z34" s="103" t="s">
        <v>621</v>
      </c>
      <c r="AA34" s="103" t="s">
        <v>623</v>
      </c>
      <c r="AB34" s="103" t="s">
        <v>622</v>
      </c>
      <c r="AC34" s="103" t="s">
        <v>622</v>
      </c>
      <c r="AD34" s="103" t="s">
        <v>622</v>
      </c>
      <c r="AE34" s="103" t="s">
        <v>621</v>
      </c>
      <c r="AF34" s="103" t="s">
        <v>621</v>
      </c>
      <c r="AG34" s="103" t="s">
        <v>620</v>
      </c>
      <c r="AH34" s="103" t="s">
        <v>623</v>
      </c>
      <c r="AI34" s="103" t="s">
        <v>620</v>
      </c>
      <c r="AJ34" s="103" t="s">
        <v>623</v>
      </c>
      <c r="AK34" s="103" t="s">
        <v>623</v>
      </c>
      <c r="AL34" s="103" t="s">
        <v>623</v>
      </c>
      <c r="AM34" s="103" t="s">
        <v>620</v>
      </c>
      <c r="AN34" s="103" t="s">
        <v>621</v>
      </c>
      <c r="AO34" s="103" t="s">
        <v>621</v>
      </c>
      <c r="AP34" s="103" t="s">
        <v>621</v>
      </c>
      <c r="AQ34" s="103" t="s">
        <v>621</v>
      </c>
      <c r="AR34" s="103" t="s">
        <v>620</v>
      </c>
      <c r="AS34" s="103" t="s">
        <v>620</v>
      </c>
      <c r="AT34" s="103" t="s">
        <v>621</v>
      </c>
      <c r="AU34" s="103" t="s">
        <v>620</v>
      </c>
      <c r="AV34" s="103" t="s">
        <v>621</v>
      </c>
      <c r="AW34" s="103" t="s">
        <v>621</v>
      </c>
      <c r="AX34" s="103" t="s">
        <v>620</v>
      </c>
      <c r="AY34" s="103" t="s">
        <v>620</v>
      </c>
      <c r="AZ34" s="103" t="s">
        <v>623</v>
      </c>
      <c r="BA34" s="103" t="s">
        <v>621</v>
      </c>
      <c r="BB34" s="103" t="s">
        <v>623</v>
      </c>
      <c r="BC34" s="103" t="s">
        <v>621</v>
      </c>
      <c r="BD34" s="103" t="s">
        <v>622</v>
      </c>
      <c r="BE34" s="103" t="s">
        <v>621</v>
      </c>
      <c r="BF34" s="103" t="s">
        <v>621</v>
      </c>
      <c r="BG34" s="103" t="s">
        <v>623</v>
      </c>
      <c r="BH34" s="103" t="s">
        <v>621</v>
      </c>
      <c r="BI34" s="103" t="s">
        <v>620</v>
      </c>
      <c r="BJ34" s="103" t="s">
        <v>621</v>
      </c>
      <c r="BK34" s="103" t="s">
        <v>621</v>
      </c>
      <c r="BL34" s="103" t="s">
        <v>621</v>
      </c>
      <c r="BN34" s="103">
        <f t="shared" si="1"/>
        <v>29</v>
      </c>
      <c r="BO34" s="103">
        <f t="shared" si="1"/>
        <v>8</v>
      </c>
      <c r="BP34" s="103">
        <f t="shared" si="1"/>
        <v>11</v>
      </c>
      <c r="BQ34" s="103">
        <f t="shared" si="1"/>
        <v>12</v>
      </c>
      <c r="BR34" s="103">
        <f t="shared" si="1"/>
        <v>0</v>
      </c>
      <c r="BS34" s="103">
        <f t="shared" si="0"/>
        <v>37</v>
      </c>
    </row>
    <row r="35" spans="1:71" x14ac:dyDescent="0.25">
      <c r="A35" s="101">
        <v>209</v>
      </c>
      <c r="B35" s="67" t="s">
        <v>34</v>
      </c>
      <c r="C35" s="67" t="s">
        <v>26</v>
      </c>
      <c r="D35" s="103" t="s">
        <v>621</v>
      </c>
      <c r="E35" s="103" t="s">
        <v>623</v>
      </c>
      <c r="F35" s="103" t="s">
        <v>621</v>
      </c>
      <c r="G35" s="103" t="s">
        <v>621</v>
      </c>
      <c r="H35" s="103" t="s">
        <v>622</v>
      </c>
      <c r="I35" s="103" t="s">
        <v>621</v>
      </c>
      <c r="J35" s="103" t="s">
        <v>621</v>
      </c>
      <c r="K35" s="103" t="s">
        <v>621</v>
      </c>
      <c r="L35" s="103" t="s">
        <v>621</v>
      </c>
      <c r="M35" s="103" t="s">
        <v>623</v>
      </c>
      <c r="N35" s="103" t="s">
        <v>621</v>
      </c>
      <c r="O35" s="103" t="s">
        <v>621</v>
      </c>
      <c r="P35" s="103" t="s">
        <v>621</v>
      </c>
      <c r="Q35" s="103" t="s">
        <v>621</v>
      </c>
      <c r="R35" s="103" t="s">
        <v>622</v>
      </c>
      <c r="S35" s="103" t="s">
        <v>621</v>
      </c>
      <c r="T35" s="103" t="s">
        <v>621</v>
      </c>
      <c r="U35" s="103" t="s">
        <v>622</v>
      </c>
      <c r="V35" s="103" t="s">
        <v>621</v>
      </c>
      <c r="W35" s="103" t="s">
        <v>621</v>
      </c>
      <c r="X35" s="103" t="s">
        <v>621</v>
      </c>
      <c r="Y35" s="103" t="s">
        <v>621</v>
      </c>
      <c r="Z35" s="103" t="s">
        <v>622</v>
      </c>
      <c r="AA35" s="103" t="s">
        <v>621</v>
      </c>
      <c r="AB35" s="103" t="s">
        <v>622</v>
      </c>
      <c r="AC35" s="103" t="s">
        <v>622</v>
      </c>
      <c r="AD35" s="103" t="s">
        <v>622</v>
      </c>
      <c r="AE35" s="103" t="s">
        <v>621</v>
      </c>
      <c r="AF35" s="103" t="s">
        <v>621</v>
      </c>
      <c r="AG35" s="103" t="s">
        <v>620</v>
      </c>
      <c r="AH35" s="103" t="s">
        <v>620</v>
      </c>
      <c r="AI35" s="103" t="s">
        <v>621</v>
      </c>
      <c r="AJ35" s="103" t="s">
        <v>621</v>
      </c>
      <c r="AK35" s="103" t="s">
        <v>621</v>
      </c>
      <c r="AL35" s="103" t="s">
        <v>621</v>
      </c>
      <c r="AM35" s="103" t="s">
        <v>621</v>
      </c>
      <c r="AN35" s="103" t="s">
        <v>621</v>
      </c>
      <c r="AO35" s="103" t="s">
        <v>621</v>
      </c>
      <c r="AP35" s="103" t="s">
        <v>621</v>
      </c>
      <c r="AQ35" s="103" t="s">
        <v>621</v>
      </c>
      <c r="AR35" s="103" t="s">
        <v>621</v>
      </c>
      <c r="AS35" s="103" t="s">
        <v>621</v>
      </c>
      <c r="AT35" s="103" t="s">
        <v>621</v>
      </c>
      <c r="AU35" s="103" t="s">
        <v>620</v>
      </c>
      <c r="AV35" s="103" t="s">
        <v>621</v>
      </c>
      <c r="AW35" s="103" t="s">
        <v>621</v>
      </c>
      <c r="AX35" s="103" t="s">
        <v>621</v>
      </c>
      <c r="AY35" s="103" t="s">
        <v>620</v>
      </c>
      <c r="AZ35" s="103" t="s">
        <v>621</v>
      </c>
      <c r="BA35" s="103" t="s">
        <v>621</v>
      </c>
      <c r="BB35" s="103" t="s">
        <v>623</v>
      </c>
      <c r="BC35" s="103" t="s">
        <v>621</v>
      </c>
      <c r="BD35" s="103" t="s">
        <v>621</v>
      </c>
      <c r="BE35" s="103" t="s">
        <v>621</v>
      </c>
      <c r="BF35" s="103" t="s">
        <v>621</v>
      </c>
      <c r="BG35" s="103" t="s">
        <v>621</v>
      </c>
      <c r="BH35" s="103" t="s">
        <v>621</v>
      </c>
      <c r="BI35" s="103" t="s">
        <v>621</v>
      </c>
      <c r="BJ35" s="103" t="s">
        <v>623</v>
      </c>
      <c r="BK35" s="103" t="s">
        <v>621</v>
      </c>
      <c r="BL35" s="103" t="s">
        <v>621</v>
      </c>
      <c r="BN35" s="103">
        <f t="shared" si="1"/>
        <v>45</v>
      </c>
      <c r="BO35" s="103">
        <f t="shared" si="1"/>
        <v>7</v>
      </c>
      <c r="BP35" s="103">
        <f t="shared" si="1"/>
        <v>4</v>
      </c>
      <c r="BQ35" s="103">
        <f t="shared" si="1"/>
        <v>4</v>
      </c>
      <c r="BR35" s="103">
        <f t="shared" si="1"/>
        <v>0</v>
      </c>
      <c r="BS35" s="103">
        <f t="shared" si="0"/>
        <v>52</v>
      </c>
    </row>
    <row r="36" spans="1:71" x14ac:dyDescent="0.25">
      <c r="A36" s="101">
        <v>210</v>
      </c>
      <c r="B36" s="67" t="s">
        <v>35</v>
      </c>
      <c r="C36" s="67" t="s">
        <v>26</v>
      </c>
      <c r="D36" s="103" t="s">
        <v>621</v>
      </c>
      <c r="E36" s="103" t="s">
        <v>621</v>
      </c>
      <c r="F36" s="103" t="s">
        <v>621</v>
      </c>
      <c r="G36" s="103" t="s">
        <v>621</v>
      </c>
      <c r="H36" s="103" t="s">
        <v>622</v>
      </c>
      <c r="I36" s="103" t="s">
        <v>621</v>
      </c>
      <c r="J36" s="103" t="s">
        <v>621</v>
      </c>
      <c r="K36" s="103" t="s">
        <v>621</v>
      </c>
      <c r="L36" s="103" t="s">
        <v>621</v>
      </c>
      <c r="M36" s="103" t="s">
        <v>623</v>
      </c>
      <c r="N36" s="103" t="s">
        <v>623</v>
      </c>
      <c r="O36" s="103" t="s">
        <v>621</v>
      </c>
      <c r="P36" s="103" t="s">
        <v>621</v>
      </c>
      <c r="Q36" s="103" t="s">
        <v>621</v>
      </c>
      <c r="R36" s="103" t="s">
        <v>621</v>
      </c>
      <c r="S36" s="103" t="s">
        <v>623</v>
      </c>
      <c r="T36" s="103" t="s">
        <v>621</v>
      </c>
      <c r="U36" s="103" t="s">
        <v>621</v>
      </c>
      <c r="V36" s="103" t="s">
        <v>621</v>
      </c>
      <c r="W36" s="103" t="s">
        <v>621</v>
      </c>
      <c r="X36" s="103" t="s">
        <v>621</v>
      </c>
      <c r="Y36" s="103" t="s">
        <v>621</v>
      </c>
      <c r="Z36" s="103" t="s">
        <v>621</v>
      </c>
      <c r="AA36" s="103" t="s">
        <v>621</v>
      </c>
      <c r="AB36" s="103" t="s">
        <v>622</v>
      </c>
      <c r="AC36" s="103" t="s">
        <v>622</v>
      </c>
      <c r="AD36" s="103" t="s">
        <v>622</v>
      </c>
      <c r="AE36" s="103" t="s">
        <v>621</v>
      </c>
      <c r="AF36" s="103" t="s">
        <v>621</v>
      </c>
      <c r="AG36" s="103" t="s">
        <v>621</v>
      </c>
      <c r="AH36" s="103" t="s">
        <v>620</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623</v>
      </c>
      <c r="BA36" s="103" t="s">
        <v>621</v>
      </c>
      <c r="BB36" s="103" t="s">
        <v>621</v>
      </c>
      <c r="BC36" s="103" t="s">
        <v>621</v>
      </c>
      <c r="BD36" s="103" t="s">
        <v>621</v>
      </c>
      <c r="BE36" s="103" t="s">
        <v>621</v>
      </c>
      <c r="BF36" s="103" t="s">
        <v>621</v>
      </c>
      <c r="BG36" s="103" t="s">
        <v>621</v>
      </c>
      <c r="BH36" s="103" t="s">
        <v>621</v>
      </c>
      <c r="BI36" s="103" t="s">
        <v>621</v>
      </c>
      <c r="BJ36" s="103" t="s">
        <v>621</v>
      </c>
      <c r="BK36" s="103" t="s">
        <v>621</v>
      </c>
      <c r="BL36" s="103" t="s">
        <v>621</v>
      </c>
      <c r="BN36" s="103">
        <f t="shared" si="1"/>
        <v>50</v>
      </c>
      <c r="BO36" s="103">
        <f t="shared" si="1"/>
        <v>4</v>
      </c>
      <c r="BP36" s="103">
        <f t="shared" si="1"/>
        <v>1</v>
      </c>
      <c r="BQ36" s="103">
        <f t="shared" si="1"/>
        <v>5</v>
      </c>
      <c r="BR36" s="103">
        <f t="shared" si="1"/>
        <v>0</v>
      </c>
      <c r="BS36" s="103">
        <f t="shared" si="0"/>
        <v>54</v>
      </c>
    </row>
    <row r="37" spans="1:71" x14ac:dyDescent="0.25">
      <c r="A37" s="101">
        <v>211</v>
      </c>
      <c r="B37" s="67" t="s">
        <v>38</v>
      </c>
      <c r="C37" s="67" t="s">
        <v>26</v>
      </c>
      <c r="D37" s="103" t="s">
        <v>621</v>
      </c>
      <c r="E37" s="103" t="s">
        <v>621</v>
      </c>
      <c r="F37" s="103" t="s">
        <v>621</v>
      </c>
      <c r="G37" s="103" t="s">
        <v>621</v>
      </c>
      <c r="H37" s="103" t="s">
        <v>620</v>
      </c>
      <c r="I37" s="103" t="s">
        <v>621</v>
      </c>
      <c r="J37" s="103" t="s">
        <v>621</v>
      </c>
      <c r="K37" s="103" t="s">
        <v>621</v>
      </c>
      <c r="L37" s="103" t="s">
        <v>621</v>
      </c>
      <c r="M37" s="103" t="s">
        <v>621</v>
      </c>
      <c r="N37" s="103" t="s">
        <v>623</v>
      </c>
      <c r="O37" s="103" t="s">
        <v>621</v>
      </c>
      <c r="P37" s="103" t="s">
        <v>621</v>
      </c>
      <c r="Q37" s="103" t="s">
        <v>621</v>
      </c>
      <c r="R37" s="103" t="s">
        <v>621</v>
      </c>
      <c r="S37" s="103" t="s">
        <v>621</v>
      </c>
      <c r="T37" s="103" t="s">
        <v>623</v>
      </c>
      <c r="U37" s="103" t="s">
        <v>621</v>
      </c>
      <c r="V37" s="103" t="s">
        <v>623</v>
      </c>
      <c r="W37" s="103" t="s">
        <v>621</v>
      </c>
      <c r="X37" s="103" t="s">
        <v>621</v>
      </c>
      <c r="Y37" s="103" t="s">
        <v>621</v>
      </c>
      <c r="Z37" s="103" t="s">
        <v>621</v>
      </c>
      <c r="AA37" s="103" t="s">
        <v>623</v>
      </c>
      <c r="AB37" s="103" t="s">
        <v>622</v>
      </c>
      <c r="AC37" s="103" t="s">
        <v>622</v>
      </c>
      <c r="AD37" s="103" t="s">
        <v>622</v>
      </c>
      <c r="AE37" s="103" t="s">
        <v>622</v>
      </c>
      <c r="AF37" s="103" t="s">
        <v>622</v>
      </c>
      <c r="AG37" s="103" t="s">
        <v>621</v>
      </c>
      <c r="AH37" s="103" t="s">
        <v>621</v>
      </c>
      <c r="AI37" s="103" t="s">
        <v>621</v>
      </c>
      <c r="AJ37" s="103" t="s">
        <v>621</v>
      </c>
      <c r="AK37" s="103" t="s">
        <v>620</v>
      </c>
      <c r="AL37" s="103" t="s">
        <v>623</v>
      </c>
      <c r="AM37" s="103" t="s">
        <v>621</v>
      </c>
      <c r="AN37" s="103" t="s">
        <v>621</v>
      </c>
      <c r="AO37" s="103" t="s">
        <v>621</v>
      </c>
      <c r="AP37" s="103" t="s">
        <v>621</v>
      </c>
      <c r="AQ37" s="103" t="s">
        <v>621</v>
      </c>
      <c r="AR37" s="103" t="s">
        <v>621</v>
      </c>
      <c r="AS37" s="103" t="s">
        <v>621</v>
      </c>
      <c r="AT37" s="103" t="s">
        <v>620</v>
      </c>
      <c r="AU37" s="103" t="s">
        <v>621</v>
      </c>
      <c r="AV37" s="103" t="s">
        <v>621</v>
      </c>
      <c r="AW37" s="103" t="s">
        <v>621</v>
      </c>
      <c r="AX37" s="103" t="s">
        <v>620</v>
      </c>
      <c r="AY37" s="103" t="s">
        <v>622</v>
      </c>
      <c r="AZ37" s="103" t="s">
        <v>622</v>
      </c>
      <c r="BA37" s="103" t="s">
        <v>621</v>
      </c>
      <c r="BB37" s="103" t="s">
        <v>620</v>
      </c>
      <c r="BC37" s="103" t="s">
        <v>621</v>
      </c>
      <c r="BD37" s="103" t="s">
        <v>621</v>
      </c>
      <c r="BE37" s="103" t="s">
        <v>621</v>
      </c>
      <c r="BF37" s="103" t="s">
        <v>621</v>
      </c>
      <c r="BG37" s="103" t="s">
        <v>621</v>
      </c>
      <c r="BH37" s="103" t="s">
        <v>621</v>
      </c>
      <c r="BI37" s="103" t="s">
        <v>621</v>
      </c>
      <c r="BJ37" s="103" t="s">
        <v>621</v>
      </c>
      <c r="BK37" s="103" t="s">
        <v>621</v>
      </c>
      <c r="BL37" s="103" t="s">
        <v>621</v>
      </c>
      <c r="BN37" s="103">
        <f t="shared" si="1"/>
        <v>43</v>
      </c>
      <c r="BO37" s="103">
        <f t="shared" si="1"/>
        <v>7</v>
      </c>
      <c r="BP37" s="103">
        <f t="shared" si="1"/>
        <v>5</v>
      </c>
      <c r="BQ37" s="103">
        <f t="shared" si="1"/>
        <v>5</v>
      </c>
      <c r="BR37" s="103">
        <f t="shared" si="1"/>
        <v>0</v>
      </c>
      <c r="BS37" s="103">
        <f t="shared" si="0"/>
        <v>50</v>
      </c>
    </row>
    <row r="38" spans="1:71" x14ac:dyDescent="0.25">
      <c r="A38" s="101">
        <v>212</v>
      </c>
      <c r="B38" s="67" t="s">
        <v>36</v>
      </c>
      <c r="C38" s="67" t="s">
        <v>26</v>
      </c>
      <c r="D38" s="103" t="s">
        <v>621</v>
      </c>
      <c r="E38" s="103" t="s">
        <v>620</v>
      </c>
      <c r="F38" s="103" t="s">
        <v>621</v>
      </c>
      <c r="G38" s="103" t="s">
        <v>621</v>
      </c>
      <c r="H38" s="103" t="s">
        <v>621</v>
      </c>
      <c r="I38" s="103" t="s">
        <v>621</v>
      </c>
      <c r="J38" s="103" t="s">
        <v>622</v>
      </c>
      <c r="K38" s="103" t="s">
        <v>621</v>
      </c>
      <c r="L38" s="103" t="s">
        <v>621</v>
      </c>
      <c r="M38" s="103" t="s">
        <v>623</v>
      </c>
      <c r="N38" s="103" t="s">
        <v>621</v>
      </c>
      <c r="O38" s="103" t="s">
        <v>621</v>
      </c>
      <c r="P38" s="103" t="s">
        <v>621</v>
      </c>
      <c r="Q38" s="103" t="s">
        <v>622</v>
      </c>
      <c r="R38" s="103" t="s">
        <v>622</v>
      </c>
      <c r="S38" s="103" t="s">
        <v>621</v>
      </c>
      <c r="T38" s="103" t="s">
        <v>621</v>
      </c>
      <c r="U38" s="103" t="s">
        <v>622</v>
      </c>
      <c r="V38" s="103" t="s">
        <v>623</v>
      </c>
      <c r="W38" s="103" t="s">
        <v>621</v>
      </c>
      <c r="X38" s="103" t="s">
        <v>620</v>
      </c>
      <c r="Y38" s="103" t="s">
        <v>621</v>
      </c>
      <c r="Z38" s="103" t="s">
        <v>621</v>
      </c>
      <c r="AA38" s="103" t="s">
        <v>621</v>
      </c>
      <c r="AB38" s="103" t="s">
        <v>622</v>
      </c>
      <c r="AC38" s="103" t="s">
        <v>622</v>
      </c>
      <c r="AD38" s="103" t="s">
        <v>622</v>
      </c>
      <c r="AE38" s="103" t="s">
        <v>622</v>
      </c>
      <c r="AF38" s="103" t="s">
        <v>622</v>
      </c>
      <c r="AG38" s="103" t="s">
        <v>620</v>
      </c>
      <c r="AH38" s="103" t="s">
        <v>620</v>
      </c>
      <c r="AI38" s="103" t="s">
        <v>620</v>
      </c>
      <c r="AJ38" s="103" t="s">
        <v>621</v>
      </c>
      <c r="AK38" s="103" t="s">
        <v>621</v>
      </c>
      <c r="AL38" s="103" t="s">
        <v>620</v>
      </c>
      <c r="AM38" s="103" t="s">
        <v>620</v>
      </c>
      <c r="AN38" s="103" t="s">
        <v>621</v>
      </c>
      <c r="AO38" s="103" t="s">
        <v>621</v>
      </c>
      <c r="AP38" s="103" t="s">
        <v>621</v>
      </c>
      <c r="AQ38" s="103" t="s">
        <v>621</v>
      </c>
      <c r="AR38" s="103" t="s">
        <v>620</v>
      </c>
      <c r="AS38" s="103" t="s">
        <v>620</v>
      </c>
      <c r="AT38" s="103" t="s">
        <v>621</v>
      </c>
      <c r="AU38" s="103" t="s">
        <v>623</v>
      </c>
      <c r="AV38" s="103" t="s">
        <v>621</v>
      </c>
      <c r="AW38" s="103" t="s">
        <v>621</v>
      </c>
      <c r="AX38" s="103" t="s">
        <v>620</v>
      </c>
      <c r="AY38" s="103" t="s">
        <v>623</v>
      </c>
      <c r="AZ38" s="103" t="s">
        <v>620</v>
      </c>
      <c r="BA38" s="103" t="s">
        <v>621</v>
      </c>
      <c r="BB38" s="103" t="s">
        <v>623</v>
      </c>
      <c r="BC38" s="103" t="s">
        <v>623</v>
      </c>
      <c r="BD38" s="103" t="s">
        <v>621</v>
      </c>
      <c r="BE38" s="103" t="s">
        <v>621</v>
      </c>
      <c r="BF38" s="103" t="s">
        <v>621</v>
      </c>
      <c r="BG38" s="103" t="s">
        <v>621</v>
      </c>
      <c r="BH38" s="103" t="s">
        <v>621</v>
      </c>
      <c r="BI38" s="103" t="s">
        <v>621</v>
      </c>
      <c r="BJ38" s="103" t="s">
        <v>621</v>
      </c>
      <c r="BK38" s="103" t="s">
        <v>621</v>
      </c>
      <c r="BL38" s="103" t="s">
        <v>621</v>
      </c>
      <c r="BN38" s="103">
        <f t="shared" si="1"/>
        <v>34</v>
      </c>
      <c r="BO38" s="103">
        <f t="shared" si="1"/>
        <v>9</v>
      </c>
      <c r="BP38" s="103">
        <f t="shared" si="1"/>
        <v>11</v>
      </c>
      <c r="BQ38" s="103">
        <f t="shared" si="1"/>
        <v>6</v>
      </c>
      <c r="BR38" s="103">
        <f t="shared" si="1"/>
        <v>0</v>
      </c>
      <c r="BS38" s="103">
        <f t="shared" si="0"/>
        <v>43</v>
      </c>
    </row>
    <row r="39" spans="1:71" x14ac:dyDescent="0.25">
      <c r="A39" s="101">
        <v>213</v>
      </c>
      <c r="B39" s="67" t="s">
        <v>37</v>
      </c>
      <c r="C39" s="67" t="s">
        <v>26</v>
      </c>
      <c r="D39" s="103" t="s">
        <v>621</v>
      </c>
      <c r="E39" s="103" t="s">
        <v>621</v>
      </c>
      <c r="F39" s="103" t="s">
        <v>622</v>
      </c>
      <c r="G39" s="103" t="s">
        <v>621</v>
      </c>
      <c r="H39" s="103" t="s">
        <v>622</v>
      </c>
      <c r="I39" s="103" t="s">
        <v>621</v>
      </c>
      <c r="J39" s="103" t="s">
        <v>621</v>
      </c>
      <c r="K39" s="103" t="s">
        <v>621</v>
      </c>
      <c r="L39" s="103" t="s">
        <v>621</v>
      </c>
      <c r="M39" s="103" t="s">
        <v>623</v>
      </c>
      <c r="N39" s="103" t="s">
        <v>621</v>
      </c>
      <c r="O39" s="103" t="s">
        <v>621</v>
      </c>
      <c r="P39" s="103" t="s">
        <v>621</v>
      </c>
      <c r="Q39" s="103" t="s">
        <v>621</v>
      </c>
      <c r="R39" s="103" t="s">
        <v>622</v>
      </c>
      <c r="S39" s="103" t="s">
        <v>621</v>
      </c>
      <c r="T39" s="103" t="s">
        <v>621</v>
      </c>
      <c r="U39" s="103" t="s">
        <v>621</v>
      </c>
      <c r="V39" s="103" t="s">
        <v>621</v>
      </c>
      <c r="W39" s="103" t="s">
        <v>621</v>
      </c>
      <c r="X39" s="103" t="s">
        <v>621</v>
      </c>
      <c r="Y39" s="103" t="s">
        <v>621</v>
      </c>
      <c r="Z39" s="103" t="s">
        <v>621</v>
      </c>
      <c r="AA39" s="103" t="s">
        <v>623</v>
      </c>
      <c r="AB39" s="103" t="s">
        <v>621</v>
      </c>
      <c r="AC39" s="103" t="s">
        <v>621</v>
      </c>
      <c r="AD39" s="103" t="s">
        <v>621</v>
      </c>
      <c r="AE39" s="103" t="s">
        <v>621</v>
      </c>
      <c r="AF39" s="103" t="s">
        <v>621</v>
      </c>
      <c r="AG39" s="103" t="s">
        <v>621</v>
      </c>
      <c r="AH39" s="103" t="s">
        <v>621</v>
      </c>
      <c r="AI39" s="103" t="s">
        <v>621</v>
      </c>
      <c r="AJ39" s="103" t="s">
        <v>621</v>
      </c>
      <c r="AK39" s="103" t="s">
        <v>621</v>
      </c>
      <c r="AL39" s="103" t="s">
        <v>623</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623</v>
      </c>
      <c r="BA39" s="103" t="s">
        <v>621</v>
      </c>
      <c r="BB39" s="103" t="s">
        <v>623</v>
      </c>
      <c r="BC39" s="103" t="s">
        <v>621</v>
      </c>
      <c r="BD39" s="103" t="s">
        <v>623</v>
      </c>
      <c r="BE39" s="103" t="s">
        <v>621</v>
      </c>
      <c r="BF39" s="103" t="s">
        <v>621</v>
      </c>
      <c r="BG39" s="103" t="s">
        <v>621</v>
      </c>
      <c r="BH39" s="103" t="s">
        <v>621</v>
      </c>
      <c r="BI39" s="103" t="s">
        <v>621</v>
      </c>
      <c r="BJ39" s="103" t="s">
        <v>621</v>
      </c>
      <c r="BK39" s="103" t="s">
        <v>621</v>
      </c>
      <c r="BL39" s="103" t="s">
        <v>621</v>
      </c>
      <c r="BN39" s="103">
        <f t="shared" si="1"/>
        <v>50</v>
      </c>
      <c r="BO39" s="103">
        <f t="shared" si="1"/>
        <v>3</v>
      </c>
      <c r="BP39" s="103">
        <f t="shared" si="1"/>
        <v>0</v>
      </c>
      <c r="BQ39" s="103">
        <f t="shared" si="1"/>
        <v>7</v>
      </c>
      <c r="BR39" s="103">
        <f t="shared" si="1"/>
        <v>0</v>
      </c>
      <c r="BS39" s="103">
        <f t="shared" si="0"/>
        <v>53</v>
      </c>
    </row>
    <row r="40" spans="1:71" x14ac:dyDescent="0.25">
      <c r="A40" s="101">
        <v>214</v>
      </c>
      <c r="B40" s="67" t="s">
        <v>39</v>
      </c>
      <c r="C40" s="67" t="s">
        <v>26</v>
      </c>
      <c r="D40" s="103" t="s">
        <v>621</v>
      </c>
      <c r="E40" s="103" t="s">
        <v>621</v>
      </c>
      <c r="F40" s="103" t="s">
        <v>622</v>
      </c>
      <c r="G40" s="103" t="s">
        <v>621</v>
      </c>
      <c r="H40" s="103" t="s">
        <v>622</v>
      </c>
      <c r="I40" s="103" t="s">
        <v>621</v>
      </c>
      <c r="J40" s="103" t="s">
        <v>621</v>
      </c>
      <c r="K40" s="103" t="s">
        <v>621</v>
      </c>
      <c r="L40" s="103" t="s">
        <v>621</v>
      </c>
      <c r="M40" s="103" t="s">
        <v>623</v>
      </c>
      <c r="N40" s="103" t="s">
        <v>621</v>
      </c>
      <c r="O40" s="103" t="s">
        <v>621</v>
      </c>
      <c r="P40" s="103" t="s">
        <v>621</v>
      </c>
      <c r="Q40" s="103" t="s">
        <v>622</v>
      </c>
      <c r="R40" s="103" t="s">
        <v>621</v>
      </c>
      <c r="S40" s="103" t="s">
        <v>621</v>
      </c>
      <c r="T40" s="103" t="s">
        <v>621</v>
      </c>
      <c r="U40" s="103" t="s">
        <v>622</v>
      </c>
      <c r="V40" s="103" t="s">
        <v>621</v>
      </c>
      <c r="W40" s="103" t="s">
        <v>621</v>
      </c>
      <c r="X40" s="103" t="s">
        <v>621</v>
      </c>
      <c r="Y40" s="103" t="s">
        <v>621</v>
      </c>
      <c r="Z40" s="103" t="s">
        <v>621</v>
      </c>
      <c r="AA40" s="103" t="s">
        <v>621</v>
      </c>
      <c r="AB40" s="103" t="s">
        <v>622</v>
      </c>
      <c r="AC40" s="103" t="s">
        <v>622</v>
      </c>
      <c r="AD40" s="103" t="s">
        <v>622</v>
      </c>
      <c r="AE40" s="103" t="s">
        <v>621</v>
      </c>
      <c r="AF40" s="103" t="s">
        <v>621</v>
      </c>
      <c r="AG40" s="103" t="s">
        <v>621</v>
      </c>
      <c r="AH40" s="103" t="s">
        <v>621</v>
      </c>
      <c r="AI40" s="103" t="s">
        <v>621</v>
      </c>
      <c r="AJ40" s="103" t="s">
        <v>621</v>
      </c>
      <c r="AK40" s="103" t="s">
        <v>621</v>
      </c>
      <c r="AL40" s="103" t="s">
        <v>623</v>
      </c>
      <c r="AM40" s="103" t="s">
        <v>623</v>
      </c>
      <c r="AN40" s="103" t="s">
        <v>621</v>
      </c>
      <c r="AO40" s="103" t="s">
        <v>621</v>
      </c>
      <c r="AP40" s="103" t="s">
        <v>623</v>
      </c>
      <c r="AQ40" s="103" t="s">
        <v>621</v>
      </c>
      <c r="AR40" s="103" t="s">
        <v>620</v>
      </c>
      <c r="AS40" s="103" t="s">
        <v>620</v>
      </c>
      <c r="AT40" s="103" t="s">
        <v>621</v>
      </c>
      <c r="AU40" s="103" t="s">
        <v>621</v>
      </c>
      <c r="AV40" s="103" t="s">
        <v>621</v>
      </c>
      <c r="AW40" s="103" t="s">
        <v>621</v>
      </c>
      <c r="AX40" s="103" t="s">
        <v>621</v>
      </c>
      <c r="AY40" s="103" t="s">
        <v>623</v>
      </c>
      <c r="AZ40" s="103" t="s">
        <v>623</v>
      </c>
      <c r="BA40" s="103" t="s">
        <v>621</v>
      </c>
      <c r="BB40" s="103" t="s">
        <v>623</v>
      </c>
      <c r="BC40" s="103" t="s">
        <v>621</v>
      </c>
      <c r="BD40" s="103" t="s">
        <v>621</v>
      </c>
      <c r="BE40" s="103" t="s">
        <v>621</v>
      </c>
      <c r="BF40" s="103" t="s">
        <v>621</v>
      </c>
      <c r="BG40" s="103" t="s">
        <v>621</v>
      </c>
      <c r="BH40" s="103" t="s">
        <v>621</v>
      </c>
      <c r="BI40" s="103" t="s">
        <v>621</v>
      </c>
      <c r="BJ40" s="103" t="s">
        <v>621</v>
      </c>
      <c r="BK40" s="103" t="s">
        <v>621</v>
      </c>
      <c r="BL40" s="103" t="s">
        <v>621</v>
      </c>
      <c r="BN40" s="103">
        <f t="shared" si="1"/>
        <v>44</v>
      </c>
      <c r="BO40" s="103">
        <f t="shared" si="1"/>
        <v>7</v>
      </c>
      <c r="BP40" s="103">
        <f t="shared" si="1"/>
        <v>2</v>
      </c>
      <c r="BQ40" s="103">
        <f t="shared" si="1"/>
        <v>7</v>
      </c>
      <c r="BR40" s="103">
        <f t="shared" si="1"/>
        <v>0</v>
      </c>
      <c r="BS40" s="103">
        <f t="shared" si="0"/>
        <v>51</v>
      </c>
    </row>
    <row r="41" spans="1:71" x14ac:dyDescent="0.25">
      <c r="A41" s="101">
        <v>215</v>
      </c>
      <c r="B41" s="67" t="s">
        <v>40</v>
      </c>
      <c r="C41" s="67" t="s">
        <v>26</v>
      </c>
      <c r="D41" s="103" t="s">
        <v>621</v>
      </c>
      <c r="E41" s="103" t="s">
        <v>621</v>
      </c>
      <c r="F41" s="103" t="s">
        <v>621</v>
      </c>
      <c r="G41" s="103" t="s">
        <v>621</v>
      </c>
      <c r="H41" s="103" t="s">
        <v>622</v>
      </c>
      <c r="I41" s="103" t="s">
        <v>621</v>
      </c>
      <c r="J41" s="103" t="s">
        <v>622</v>
      </c>
      <c r="K41" s="103" t="s">
        <v>621</v>
      </c>
      <c r="L41" s="103" t="s">
        <v>621</v>
      </c>
      <c r="M41" s="103" t="s">
        <v>623</v>
      </c>
      <c r="N41" s="103" t="s">
        <v>621</v>
      </c>
      <c r="O41" s="103" t="s">
        <v>621</v>
      </c>
      <c r="P41" s="103" t="s">
        <v>621</v>
      </c>
      <c r="Q41" s="103" t="s">
        <v>622</v>
      </c>
      <c r="R41" s="103" t="s">
        <v>622</v>
      </c>
      <c r="S41" s="103" t="s">
        <v>623</v>
      </c>
      <c r="T41" s="103" t="s">
        <v>621</v>
      </c>
      <c r="U41" s="103" t="s">
        <v>621</v>
      </c>
      <c r="V41" s="103" t="s">
        <v>621</v>
      </c>
      <c r="W41" s="103" t="s">
        <v>621</v>
      </c>
      <c r="X41" s="103" t="s">
        <v>621</v>
      </c>
      <c r="Y41" s="103" t="s">
        <v>621</v>
      </c>
      <c r="Z41" s="103" t="s">
        <v>621</v>
      </c>
      <c r="AA41" s="103" t="s">
        <v>622</v>
      </c>
      <c r="AB41" s="103" t="s">
        <v>622</v>
      </c>
      <c r="AC41" s="103" t="s">
        <v>622</v>
      </c>
      <c r="AD41" s="103" t="s">
        <v>622</v>
      </c>
      <c r="AE41" s="103" t="s">
        <v>621</v>
      </c>
      <c r="AF41" s="103" t="s">
        <v>621</v>
      </c>
      <c r="AG41" s="103" t="s">
        <v>621</v>
      </c>
      <c r="AH41" s="103" t="s">
        <v>621</v>
      </c>
      <c r="AI41" s="103" t="s">
        <v>621</v>
      </c>
      <c r="AJ41" s="103" t="s">
        <v>621</v>
      </c>
      <c r="AK41" s="103" t="s">
        <v>621</v>
      </c>
      <c r="AL41" s="103" t="s">
        <v>621</v>
      </c>
      <c r="AM41" s="103" t="s">
        <v>621</v>
      </c>
      <c r="AN41" s="103" t="s">
        <v>621</v>
      </c>
      <c r="AO41" s="103" t="s">
        <v>623</v>
      </c>
      <c r="AP41" s="103" t="s">
        <v>621</v>
      </c>
      <c r="AQ41" s="103" t="s">
        <v>621</v>
      </c>
      <c r="AR41" s="103" t="s">
        <v>621</v>
      </c>
      <c r="AS41" s="103" t="s">
        <v>621</v>
      </c>
      <c r="AT41" s="103" t="s">
        <v>621</v>
      </c>
      <c r="AU41" s="103" t="s">
        <v>621</v>
      </c>
      <c r="AV41" s="103" t="s">
        <v>621</v>
      </c>
      <c r="AW41" s="103" t="s">
        <v>621</v>
      </c>
      <c r="AX41" s="103" t="s">
        <v>621</v>
      </c>
      <c r="AY41" s="103" t="s">
        <v>623</v>
      </c>
      <c r="AZ41" s="103" t="s">
        <v>623</v>
      </c>
      <c r="BA41" s="103" t="s">
        <v>621</v>
      </c>
      <c r="BB41" s="103" t="s">
        <v>621</v>
      </c>
      <c r="BC41" s="103" t="s">
        <v>621</v>
      </c>
      <c r="BD41" s="103" t="s">
        <v>621</v>
      </c>
      <c r="BE41" s="103" t="s">
        <v>621</v>
      </c>
      <c r="BF41" s="103" t="s">
        <v>621</v>
      </c>
      <c r="BG41" s="103" t="s">
        <v>621</v>
      </c>
      <c r="BH41" s="103" t="s">
        <v>621</v>
      </c>
      <c r="BI41" s="103" t="s">
        <v>621</v>
      </c>
      <c r="BJ41" s="103" t="s">
        <v>621</v>
      </c>
      <c r="BK41" s="103" t="s">
        <v>621</v>
      </c>
      <c r="BL41" s="103" t="s">
        <v>621</v>
      </c>
      <c r="BN41" s="103">
        <f t="shared" si="1"/>
        <v>47</v>
      </c>
      <c r="BO41" s="103">
        <f t="shared" si="1"/>
        <v>8</v>
      </c>
      <c r="BP41" s="103">
        <f t="shared" si="1"/>
        <v>0</v>
      </c>
      <c r="BQ41" s="103">
        <f t="shared" si="1"/>
        <v>5</v>
      </c>
      <c r="BR41" s="103">
        <f t="shared" si="1"/>
        <v>0</v>
      </c>
      <c r="BS41" s="103">
        <f t="shared" si="0"/>
        <v>55</v>
      </c>
    </row>
    <row r="42" spans="1:71" x14ac:dyDescent="0.25">
      <c r="A42" s="101">
        <v>216</v>
      </c>
      <c r="B42" s="67" t="s">
        <v>41</v>
      </c>
      <c r="C42" s="67" t="s">
        <v>26</v>
      </c>
      <c r="D42" s="103" t="s">
        <v>621</v>
      </c>
      <c r="E42" s="103" t="s">
        <v>620</v>
      </c>
      <c r="F42" s="103" t="s">
        <v>621</v>
      </c>
      <c r="G42" s="103" t="s">
        <v>621</v>
      </c>
      <c r="H42" s="103" t="s">
        <v>622</v>
      </c>
      <c r="I42" s="103" t="s">
        <v>621</v>
      </c>
      <c r="J42" s="103" t="s">
        <v>621</v>
      </c>
      <c r="K42" s="103" t="s">
        <v>621</v>
      </c>
      <c r="L42" s="103" t="s">
        <v>621</v>
      </c>
      <c r="M42" s="103" t="s">
        <v>623</v>
      </c>
      <c r="N42" s="103" t="s">
        <v>621</v>
      </c>
      <c r="O42" s="103" t="s">
        <v>621</v>
      </c>
      <c r="P42" s="103" t="s">
        <v>621</v>
      </c>
      <c r="Q42" s="103" t="s">
        <v>622</v>
      </c>
      <c r="R42" s="103" t="s">
        <v>621</v>
      </c>
      <c r="S42" s="103" t="s">
        <v>623</v>
      </c>
      <c r="T42" s="103" t="s">
        <v>620</v>
      </c>
      <c r="U42" s="103" t="s">
        <v>622</v>
      </c>
      <c r="V42" s="103" t="s">
        <v>621</v>
      </c>
      <c r="W42" s="103" t="s">
        <v>621</v>
      </c>
      <c r="X42" s="103" t="s">
        <v>621</v>
      </c>
      <c r="Y42" s="103" t="s">
        <v>621</v>
      </c>
      <c r="Z42" s="103" t="s">
        <v>623</v>
      </c>
      <c r="AA42" s="103" t="s">
        <v>623</v>
      </c>
      <c r="AB42" s="103" t="s">
        <v>622</v>
      </c>
      <c r="AC42" s="103" t="s">
        <v>622</v>
      </c>
      <c r="AD42" s="103" t="s">
        <v>622</v>
      </c>
      <c r="AE42" s="103" t="s">
        <v>622</v>
      </c>
      <c r="AF42" s="103" t="s">
        <v>622</v>
      </c>
      <c r="AG42" s="103" t="s">
        <v>623</v>
      </c>
      <c r="AH42" s="103" t="s">
        <v>623</v>
      </c>
      <c r="AI42" s="103" t="s">
        <v>621</v>
      </c>
      <c r="AJ42" s="103" t="s">
        <v>621</v>
      </c>
      <c r="AK42" s="103" t="s">
        <v>621</v>
      </c>
      <c r="AL42" s="103" t="s">
        <v>623</v>
      </c>
      <c r="AM42" s="103" t="s">
        <v>623</v>
      </c>
      <c r="AN42" s="103" t="s">
        <v>621</v>
      </c>
      <c r="AO42" s="103" t="s">
        <v>621</v>
      </c>
      <c r="AP42" s="103" t="s">
        <v>621</v>
      </c>
      <c r="AQ42" s="103" t="s">
        <v>621</v>
      </c>
      <c r="AR42" s="103" t="s">
        <v>620</v>
      </c>
      <c r="AS42" s="103" t="s">
        <v>621</v>
      </c>
      <c r="AT42" s="103" t="s">
        <v>622</v>
      </c>
      <c r="AU42" s="103" t="s">
        <v>620</v>
      </c>
      <c r="AV42" s="103" t="s">
        <v>621</v>
      </c>
      <c r="AW42" s="103" t="s">
        <v>621</v>
      </c>
      <c r="AX42" s="103" t="s">
        <v>621</v>
      </c>
      <c r="AY42" s="103" t="s">
        <v>620</v>
      </c>
      <c r="AZ42" s="103" t="s">
        <v>623</v>
      </c>
      <c r="BA42" s="103" t="s">
        <v>621</v>
      </c>
      <c r="BB42" s="103" t="s">
        <v>623</v>
      </c>
      <c r="BC42" s="103" t="s">
        <v>621</v>
      </c>
      <c r="BD42" s="103" t="s">
        <v>623</v>
      </c>
      <c r="BE42" s="103" t="s">
        <v>621</v>
      </c>
      <c r="BF42" s="103" t="s">
        <v>621</v>
      </c>
      <c r="BG42" s="103" t="s">
        <v>621</v>
      </c>
      <c r="BH42" s="103" t="s">
        <v>621</v>
      </c>
      <c r="BI42" s="103" t="s">
        <v>620</v>
      </c>
      <c r="BJ42" s="103" t="s">
        <v>621</v>
      </c>
      <c r="BK42" s="103" t="s">
        <v>621</v>
      </c>
      <c r="BL42" s="103" t="s">
        <v>621</v>
      </c>
      <c r="BN42" s="103">
        <f t="shared" si="1"/>
        <v>34</v>
      </c>
      <c r="BO42" s="103">
        <f t="shared" si="1"/>
        <v>9</v>
      </c>
      <c r="BP42" s="103">
        <f t="shared" si="1"/>
        <v>6</v>
      </c>
      <c r="BQ42" s="103">
        <f t="shared" si="1"/>
        <v>11</v>
      </c>
      <c r="BR42" s="103">
        <f t="shared" si="1"/>
        <v>0</v>
      </c>
      <c r="BS42" s="103">
        <f t="shared" si="0"/>
        <v>43</v>
      </c>
    </row>
    <row r="43" spans="1:71" x14ac:dyDescent="0.25">
      <c r="A43" s="101">
        <v>217</v>
      </c>
      <c r="B43" s="67" t="s">
        <v>42</v>
      </c>
      <c r="C43" s="67" t="s">
        <v>26</v>
      </c>
      <c r="D43" s="103" t="s">
        <v>621</v>
      </c>
      <c r="E43" s="103" t="s">
        <v>621</v>
      </c>
      <c r="F43" s="103" t="s">
        <v>621</v>
      </c>
      <c r="G43" s="103" t="s">
        <v>621</v>
      </c>
      <c r="H43" s="103" t="s">
        <v>622</v>
      </c>
      <c r="I43" s="103" t="s">
        <v>621</v>
      </c>
      <c r="J43" s="103" t="s">
        <v>621</v>
      </c>
      <c r="K43" s="103" t="s">
        <v>621</v>
      </c>
      <c r="L43" s="103" t="s">
        <v>621</v>
      </c>
      <c r="M43" s="103" t="s">
        <v>621</v>
      </c>
      <c r="N43" s="103" t="s">
        <v>621</v>
      </c>
      <c r="O43" s="103" t="s">
        <v>621</v>
      </c>
      <c r="P43" s="103" t="s">
        <v>621</v>
      </c>
      <c r="Q43" s="103" t="s">
        <v>622</v>
      </c>
      <c r="R43" s="103" t="s">
        <v>622</v>
      </c>
      <c r="S43" s="103" t="s">
        <v>621</v>
      </c>
      <c r="T43" s="103" t="s">
        <v>621</v>
      </c>
      <c r="U43" s="103" t="s">
        <v>621</v>
      </c>
      <c r="V43" s="103" t="s">
        <v>621</v>
      </c>
      <c r="W43" s="103" t="s">
        <v>621</v>
      </c>
      <c r="X43" s="103" t="s">
        <v>621</v>
      </c>
      <c r="Y43" s="103" t="s">
        <v>621</v>
      </c>
      <c r="Z43" s="103" t="s">
        <v>621</v>
      </c>
      <c r="AA43" s="103" t="s">
        <v>621</v>
      </c>
      <c r="AB43" s="103" t="s">
        <v>622</v>
      </c>
      <c r="AC43" s="103" t="s">
        <v>622</v>
      </c>
      <c r="AD43" s="103" t="s">
        <v>622</v>
      </c>
      <c r="AE43" s="103" t="s">
        <v>621</v>
      </c>
      <c r="AF43" s="103" t="s">
        <v>621</v>
      </c>
      <c r="AG43" s="103" t="s">
        <v>621</v>
      </c>
      <c r="AH43" s="103" t="s">
        <v>621</v>
      </c>
      <c r="AI43" s="103" t="s">
        <v>621</v>
      </c>
      <c r="AJ43" s="103" t="s">
        <v>621</v>
      </c>
      <c r="AK43" s="103" t="s">
        <v>621</v>
      </c>
      <c r="AL43" s="103" t="s">
        <v>621</v>
      </c>
      <c r="AM43" s="103" t="s">
        <v>621</v>
      </c>
      <c r="AN43" s="103" t="s">
        <v>621</v>
      </c>
      <c r="AO43" s="103" t="s">
        <v>621</v>
      </c>
      <c r="AP43" s="103" t="s">
        <v>623</v>
      </c>
      <c r="AQ43" s="103" t="s">
        <v>621</v>
      </c>
      <c r="AR43" s="103" t="s">
        <v>621</v>
      </c>
      <c r="AS43" s="103" t="s">
        <v>621</v>
      </c>
      <c r="AT43" s="103" t="s">
        <v>621</v>
      </c>
      <c r="AU43" s="103" t="s">
        <v>621</v>
      </c>
      <c r="AV43" s="103" t="s">
        <v>621</v>
      </c>
      <c r="AW43" s="103" t="s">
        <v>621</v>
      </c>
      <c r="AX43" s="103" t="s">
        <v>621</v>
      </c>
      <c r="AY43" s="103" t="s">
        <v>623</v>
      </c>
      <c r="AZ43" s="103" t="s">
        <v>623</v>
      </c>
      <c r="BA43" s="103" t="s">
        <v>621</v>
      </c>
      <c r="BB43" s="103" t="s">
        <v>621</v>
      </c>
      <c r="BC43" s="103" t="s">
        <v>621</v>
      </c>
      <c r="BD43" s="103" t="s">
        <v>621</v>
      </c>
      <c r="BE43" s="103" t="s">
        <v>621</v>
      </c>
      <c r="BF43" s="103" t="s">
        <v>621</v>
      </c>
      <c r="BG43" s="103" t="s">
        <v>621</v>
      </c>
      <c r="BH43" s="103" t="s">
        <v>621</v>
      </c>
      <c r="BI43" s="103" t="s">
        <v>621</v>
      </c>
      <c r="BJ43" s="103" t="s">
        <v>621</v>
      </c>
      <c r="BK43" s="103" t="s">
        <v>621</v>
      </c>
      <c r="BL43" s="103" t="s">
        <v>621</v>
      </c>
      <c r="BN43" s="103">
        <f t="shared" si="1"/>
        <v>51</v>
      </c>
      <c r="BO43" s="103">
        <f t="shared" si="1"/>
        <v>6</v>
      </c>
      <c r="BP43" s="103">
        <f t="shared" si="1"/>
        <v>0</v>
      </c>
      <c r="BQ43" s="103">
        <f t="shared" si="1"/>
        <v>3</v>
      </c>
      <c r="BR43" s="103">
        <f t="shared" si="1"/>
        <v>0</v>
      </c>
      <c r="BS43" s="103">
        <f t="shared" si="0"/>
        <v>57</v>
      </c>
    </row>
    <row r="44" spans="1:71" x14ac:dyDescent="0.25">
      <c r="A44" s="101">
        <v>218</v>
      </c>
      <c r="B44" s="67" t="s">
        <v>43</v>
      </c>
      <c r="C44" s="67" t="s">
        <v>26</v>
      </c>
      <c r="D44" s="103" t="s">
        <v>1575</v>
      </c>
      <c r="E44" s="103" t="s">
        <v>1575</v>
      </c>
      <c r="F44" s="103" t="s">
        <v>1575</v>
      </c>
      <c r="G44" s="103" t="s">
        <v>1575</v>
      </c>
      <c r="H44" s="103" t="s">
        <v>1575</v>
      </c>
      <c r="I44" s="103" t="s">
        <v>1575</v>
      </c>
      <c r="J44" s="103" t="s">
        <v>1575</v>
      </c>
      <c r="K44" s="103" t="s">
        <v>1575</v>
      </c>
      <c r="L44" s="103" t="s">
        <v>1575</v>
      </c>
      <c r="M44" s="103" t="s">
        <v>1575</v>
      </c>
      <c r="N44" s="103" t="s">
        <v>1575</v>
      </c>
      <c r="O44" s="103" t="s">
        <v>1575</v>
      </c>
      <c r="P44" s="103" t="s">
        <v>1575</v>
      </c>
      <c r="Q44" s="103" t="s">
        <v>1575</v>
      </c>
      <c r="R44" s="103" t="s">
        <v>1575</v>
      </c>
      <c r="S44" s="103" t="s">
        <v>1575</v>
      </c>
      <c r="T44" s="103" t="s">
        <v>1575</v>
      </c>
      <c r="U44" s="103" t="s">
        <v>1575</v>
      </c>
      <c r="V44" s="103" t="s">
        <v>1575</v>
      </c>
      <c r="W44" s="103" t="s">
        <v>1575</v>
      </c>
      <c r="X44" s="103" t="s">
        <v>1575</v>
      </c>
      <c r="Y44" s="103" t="s">
        <v>1575</v>
      </c>
      <c r="Z44" s="103" t="s">
        <v>1575</v>
      </c>
      <c r="AA44" s="103" t="s">
        <v>1575</v>
      </c>
      <c r="AB44" s="103" t="s">
        <v>1575</v>
      </c>
      <c r="AC44" s="103" t="s">
        <v>1575</v>
      </c>
      <c r="AD44" s="103" t="s">
        <v>1575</v>
      </c>
      <c r="AE44" s="103" t="s">
        <v>1575</v>
      </c>
      <c r="AF44" s="103" t="s">
        <v>1575</v>
      </c>
      <c r="AG44" s="103" t="s">
        <v>1575</v>
      </c>
      <c r="AH44" s="103" t="s">
        <v>1575</v>
      </c>
      <c r="AI44" s="103" t="s">
        <v>1575</v>
      </c>
      <c r="AJ44" s="103" t="s">
        <v>1575</v>
      </c>
      <c r="AK44" s="103" t="s">
        <v>1575</v>
      </c>
      <c r="AL44" s="103" t="s">
        <v>1575</v>
      </c>
      <c r="AM44" s="103" t="s">
        <v>1575</v>
      </c>
      <c r="AN44" s="103" t="s">
        <v>1575</v>
      </c>
      <c r="AO44" s="103" t="s">
        <v>1575</v>
      </c>
      <c r="AP44" s="103" t="s">
        <v>1575</v>
      </c>
      <c r="AQ44" s="103" t="s">
        <v>1575</v>
      </c>
      <c r="AR44" s="103" t="s">
        <v>1575</v>
      </c>
      <c r="AS44" s="103" t="s">
        <v>1575</v>
      </c>
      <c r="AT44" s="103" t="s">
        <v>1575</v>
      </c>
      <c r="AU44" s="103" t="s">
        <v>1575</v>
      </c>
      <c r="AV44" s="103" t="s">
        <v>1575</v>
      </c>
      <c r="AW44" s="103" t="s">
        <v>1575</v>
      </c>
      <c r="AX44" s="103" t="s">
        <v>1575</v>
      </c>
      <c r="AY44" s="103" t="s">
        <v>1575</v>
      </c>
      <c r="AZ44" s="103" t="s">
        <v>1575</v>
      </c>
      <c r="BA44" s="103" t="s">
        <v>1575</v>
      </c>
      <c r="BB44" s="103" t="s">
        <v>1575</v>
      </c>
      <c r="BC44" s="103" t="s">
        <v>1575</v>
      </c>
      <c r="BD44" s="103" t="s">
        <v>1575</v>
      </c>
      <c r="BE44" s="103" t="s">
        <v>1575</v>
      </c>
      <c r="BF44" s="103" t="s">
        <v>1575</v>
      </c>
      <c r="BG44" s="103" t="s">
        <v>1575</v>
      </c>
      <c r="BH44" s="103" t="s">
        <v>1575</v>
      </c>
      <c r="BI44" s="103" t="s">
        <v>1575</v>
      </c>
      <c r="BJ44" s="103" t="s">
        <v>1575</v>
      </c>
      <c r="BK44" s="103" t="s">
        <v>1575</v>
      </c>
      <c r="BL44" s="103" t="s">
        <v>1575</v>
      </c>
      <c r="BN44" s="103">
        <f t="shared" si="1"/>
        <v>0</v>
      </c>
      <c r="BO44" s="103">
        <f t="shared" si="1"/>
        <v>0</v>
      </c>
      <c r="BP44" s="103">
        <f t="shared" si="1"/>
        <v>0</v>
      </c>
      <c r="BQ44" s="103">
        <f t="shared" si="1"/>
        <v>0</v>
      </c>
      <c r="BR44" s="103">
        <f t="shared" si="1"/>
        <v>60</v>
      </c>
      <c r="BS44" s="103">
        <f t="shared" si="0"/>
        <v>0</v>
      </c>
    </row>
    <row r="45" spans="1:71" x14ac:dyDescent="0.25">
      <c r="A45" s="101">
        <v>219</v>
      </c>
      <c r="B45" s="67" t="s">
        <v>44</v>
      </c>
      <c r="C45" s="67" t="s">
        <v>26</v>
      </c>
      <c r="D45" s="103" t="s">
        <v>621</v>
      </c>
      <c r="E45" s="103" t="s">
        <v>621</v>
      </c>
      <c r="F45" s="103" t="s">
        <v>621</v>
      </c>
      <c r="G45" s="103" t="s">
        <v>621</v>
      </c>
      <c r="H45" s="103" t="s">
        <v>622</v>
      </c>
      <c r="I45" s="103" t="s">
        <v>621</v>
      </c>
      <c r="J45" s="103" t="s">
        <v>622</v>
      </c>
      <c r="K45" s="103" t="s">
        <v>621</v>
      </c>
      <c r="L45" s="103" t="s">
        <v>621</v>
      </c>
      <c r="M45" s="103" t="s">
        <v>623</v>
      </c>
      <c r="N45" s="103" t="s">
        <v>621</v>
      </c>
      <c r="O45" s="103" t="s">
        <v>621</v>
      </c>
      <c r="P45" s="103" t="s">
        <v>621</v>
      </c>
      <c r="Q45" s="103" t="s">
        <v>622</v>
      </c>
      <c r="R45" s="103" t="s">
        <v>621</v>
      </c>
      <c r="S45" s="103" t="s">
        <v>621</v>
      </c>
      <c r="T45" s="103" t="s">
        <v>621</v>
      </c>
      <c r="U45" s="103" t="s">
        <v>622</v>
      </c>
      <c r="V45" s="103" t="s">
        <v>621</v>
      </c>
      <c r="W45" s="103" t="s">
        <v>621</v>
      </c>
      <c r="X45" s="103" t="s">
        <v>621</v>
      </c>
      <c r="Y45" s="103" t="s">
        <v>621</v>
      </c>
      <c r="Z45" s="103" t="s">
        <v>621</v>
      </c>
      <c r="AA45" s="103" t="s">
        <v>621</v>
      </c>
      <c r="AB45" s="103" t="s">
        <v>621</v>
      </c>
      <c r="AC45" s="103" t="s">
        <v>621</v>
      </c>
      <c r="AD45" s="103" t="s">
        <v>621</v>
      </c>
      <c r="AE45" s="103" t="s">
        <v>621</v>
      </c>
      <c r="AF45" s="103" t="s">
        <v>621</v>
      </c>
      <c r="AG45" s="103" t="s">
        <v>623</v>
      </c>
      <c r="AH45" s="103" t="s">
        <v>623</v>
      </c>
      <c r="AI45" s="103" t="s">
        <v>621</v>
      </c>
      <c r="AJ45" s="103" t="s">
        <v>621</v>
      </c>
      <c r="AK45" s="103" t="s">
        <v>623</v>
      </c>
      <c r="AL45" s="103" t="s">
        <v>623</v>
      </c>
      <c r="AM45" s="103" t="s">
        <v>623</v>
      </c>
      <c r="AN45" s="103" t="s">
        <v>621</v>
      </c>
      <c r="AO45" s="103" t="s">
        <v>621</v>
      </c>
      <c r="AP45" s="103" t="s">
        <v>621</v>
      </c>
      <c r="AQ45" s="103" t="s">
        <v>621</v>
      </c>
      <c r="AR45" s="103" t="s">
        <v>620</v>
      </c>
      <c r="AS45" s="103" t="s">
        <v>621</v>
      </c>
      <c r="AT45" s="103" t="s">
        <v>621</v>
      </c>
      <c r="AU45" s="103" t="s">
        <v>620</v>
      </c>
      <c r="AV45" s="103" t="s">
        <v>623</v>
      </c>
      <c r="AW45" s="103" t="s">
        <v>621</v>
      </c>
      <c r="AX45" s="103" t="s">
        <v>620</v>
      </c>
      <c r="AY45" s="103" t="s">
        <v>623</v>
      </c>
      <c r="AZ45" s="103" t="s">
        <v>623</v>
      </c>
      <c r="BA45" s="103" t="s">
        <v>621</v>
      </c>
      <c r="BB45" s="103" t="s">
        <v>623</v>
      </c>
      <c r="BC45" s="103" t="s">
        <v>623</v>
      </c>
      <c r="BD45" s="103" t="s">
        <v>621</v>
      </c>
      <c r="BE45" s="103" t="s">
        <v>621</v>
      </c>
      <c r="BF45" s="103" t="s">
        <v>621</v>
      </c>
      <c r="BG45" s="103" t="s">
        <v>621</v>
      </c>
      <c r="BH45" s="103" t="s">
        <v>621</v>
      </c>
      <c r="BI45" s="103" t="s">
        <v>621</v>
      </c>
      <c r="BJ45" s="103" t="s">
        <v>621</v>
      </c>
      <c r="BK45" s="103" t="s">
        <v>621</v>
      </c>
      <c r="BL45" s="103" t="s">
        <v>621</v>
      </c>
      <c r="BN45" s="103">
        <f t="shared" si="1"/>
        <v>42</v>
      </c>
      <c r="BO45" s="103">
        <f t="shared" si="1"/>
        <v>4</v>
      </c>
      <c r="BP45" s="103">
        <f t="shared" si="1"/>
        <v>3</v>
      </c>
      <c r="BQ45" s="103">
        <f t="shared" si="1"/>
        <v>11</v>
      </c>
      <c r="BR45" s="103">
        <f t="shared" si="1"/>
        <v>0</v>
      </c>
      <c r="BS45" s="103">
        <f t="shared" si="0"/>
        <v>46</v>
      </c>
    </row>
    <row r="46" spans="1:71" x14ac:dyDescent="0.25">
      <c r="A46" s="101">
        <v>220</v>
      </c>
      <c r="B46" s="67" t="s">
        <v>45</v>
      </c>
      <c r="C46" s="67" t="s">
        <v>26</v>
      </c>
      <c r="D46" s="103" t="s">
        <v>621</v>
      </c>
      <c r="E46" s="103" t="s">
        <v>621</v>
      </c>
      <c r="F46" s="103" t="s">
        <v>621</v>
      </c>
      <c r="G46" s="103" t="s">
        <v>621</v>
      </c>
      <c r="H46" s="103" t="s">
        <v>622</v>
      </c>
      <c r="I46" s="103" t="s">
        <v>621</v>
      </c>
      <c r="J46" s="103" t="s">
        <v>622</v>
      </c>
      <c r="K46" s="103" t="s">
        <v>621</v>
      </c>
      <c r="L46" s="103" t="s">
        <v>622</v>
      </c>
      <c r="M46" s="103" t="s">
        <v>622</v>
      </c>
      <c r="N46" s="103" t="s">
        <v>621</v>
      </c>
      <c r="O46" s="103" t="s">
        <v>621</v>
      </c>
      <c r="P46" s="103" t="s">
        <v>621</v>
      </c>
      <c r="Q46" s="103" t="s">
        <v>622</v>
      </c>
      <c r="R46" s="103" t="s">
        <v>622</v>
      </c>
      <c r="S46" s="103" t="s">
        <v>621</v>
      </c>
      <c r="T46" s="103" t="s">
        <v>621</v>
      </c>
      <c r="U46" s="103" t="s">
        <v>622</v>
      </c>
      <c r="V46" s="103" t="s">
        <v>621</v>
      </c>
      <c r="W46" s="103" t="s">
        <v>621</v>
      </c>
      <c r="X46" s="103" t="s">
        <v>620</v>
      </c>
      <c r="Y46" s="103" t="s">
        <v>621</v>
      </c>
      <c r="Z46" s="103" t="s">
        <v>623</v>
      </c>
      <c r="AA46" s="103" t="s">
        <v>621</v>
      </c>
      <c r="AB46" s="103" t="s">
        <v>622</v>
      </c>
      <c r="AC46" s="103" t="s">
        <v>622</v>
      </c>
      <c r="AD46" s="103" t="s">
        <v>622</v>
      </c>
      <c r="AE46" s="103" t="s">
        <v>621</v>
      </c>
      <c r="AF46" s="103" t="s">
        <v>621</v>
      </c>
      <c r="AG46" s="103" t="s">
        <v>620</v>
      </c>
      <c r="AH46" s="103" t="s">
        <v>620</v>
      </c>
      <c r="AI46" s="103" t="s">
        <v>623</v>
      </c>
      <c r="AJ46" s="103" t="s">
        <v>621</v>
      </c>
      <c r="AK46" s="103" t="s">
        <v>623</v>
      </c>
      <c r="AL46" s="103" t="s">
        <v>623</v>
      </c>
      <c r="AM46" s="103" t="s">
        <v>623</v>
      </c>
      <c r="AN46" s="103" t="s">
        <v>621</v>
      </c>
      <c r="AO46" s="103" t="s">
        <v>621</v>
      </c>
      <c r="AP46" s="103" t="s">
        <v>621</v>
      </c>
      <c r="AQ46" s="103" t="s">
        <v>621</v>
      </c>
      <c r="AR46" s="103" t="s">
        <v>621</v>
      </c>
      <c r="AS46" s="103" t="s">
        <v>621</v>
      </c>
      <c r="AT46" s="103" t="s">
        <v>621</v>
      </c>
      <c r="AU46" s="103" t="s">
        <v>621</v>
      </c>
      <c r="AV46" s="103" t="s">
        <v>623</v>
      </c>
      <c r="AW46" s="103" t="s">
        <v>621</v>
      </c>
      <c r="AX46" s="103" t="s">
        <v>621</v>
      </c>
      <c r="AY46" s="103" t="s">
        <v>623</v>
      </c>
      <c r="AZ46" s="103" t="s">
        <v>623</v>
      </c>
      <c r="BA46" s="103" t="s">
        <v>621</v>
      </c>
      <c r="BB46" s="103" t="s">
        <v>621</v>
      </c>
      <c r="BC46" s="103" t="s">
        <v>621</v>
      </c>
      <c r="BD46" s="103" t="s">
        <v>621</v>
      </c>
      <c r="BE46" s="103" t="s">
        <v>621</v>
      </c>
      <c r="BF46" s="103" t="s">
        <v>621</v>
      </c>
      <c r="BG46" s="103" t="s">
        <v>621</v>
      </c>
      <c r="BH46" s="103" t="s">
        <v>621</v>
      </c>
      <c r="BI46" s="103" t="s">
        <v>621</v>
      </c>
      <c r="BJ46" s="103" t="s">
        <v>621</v>
      </c>
      <c r="BK46" s="103" t="s">
        <v>621</v>
      </c>
      <c r="BL46" s="103" t="s">
        <v>621</v>
      </c>
      <c r="BN46" s="103">
        <f t="shared" si="1"/>
        <v>39</v>
      </c>
      <c r="BO46" s="103">
        <f t="shared" si="1"/>
        <v>10</v>
      </c>
      <c r="BP46" s="103">
        <f t="shared" si="1"/>
        <v>3</v>
      </c>
      <c r="BQ46" s="103">
        <f t="shared" si="1"/>
        <v>8</v>
      </c>
      <c r="BR46" s="103">
        <f t="shared" si="1"/>
        <v>0</v>
      </c>
      <c r="BS46" s="103">
        <f t="shared" si="0"/>
        <v>49</v>
      </c>
    </row>
    <row r="47" spans="1:71" x14ac:dyDescent="0.25">
      <c r="A47" s="101">
        <v>221</v>
      </c>
      <c r="B47" s="67" t="s">
        <v>46</v>
      </c>
      <c r="C47" s="67" t="s">
        <v>26</v>
      </c>
      <c r="D47" s="103" t="s">
        <v>621</v>
      </c>
      <c r="E47" s="103" t="s">
        <v>621</v>
      </c>
      <c r="F47" s="103" t="s">
        <v>621</v>
      </c>
      <c r="G47" s="103" t="s">
        <v>621</v>
      </c>
      <c r="H47" s="103" t="s">
        <v>621</v>
      </c>
      <c r="I47" s="103" t="s">
        <v>623</v>
      </c>
      <c r="J47" s="103" t="s">
        <v>621</v>
      </c>
      <c r="K47" s="103" t="s">
        <v>621</v>
      </c>
      <c r="L47" s="103" t="s">
        <v>621</v>
      </c>
      <c r="M47" s="103" t="s">
        <v>621</v>
      </c>
      <c r="N47" s="103" t="s">
        <v>621</v>
      </c>
      <c r="O47" s="103" t="s">
        <v>621</v>
      </c>
      <c r="P47" s="103" t="s">
        <v>621</v>
      </c>
      <c r="Q47" s="103" t="s">
        <v>621</v>
      </c>
      <c r="R47" s="103" t="s">
        <v>621</v>
      </c>
      <c r="S47" s="103" t="s">
        <v>621</v>
      </c>
      <c r="T47" s="103" t="s">
        <v>623</v>
      </c>
      <c r="U47" s="103" t="s">
        <v>621</v>
      </c>
      <c r="V47" s="103" t="s">
        <v>621</v>
      </c>
      <c r="W47" s="103" t="s">
        <v>621</v>
      </c>
      <c r="X47" s="103" t="s">
        <v>621</v>
      </c>
      <c r="Y47" s="103" t="s">
        <v>621</v>
      </c>
      <c r="Z47" s="103" t="s">
        <v>621</v>
      </c>
      <c r="AA47" s="103" t="s">
        <v>623</v>
      </c>
      <c r="AB47" s="103" t="s">
        <v>621</v>
      </c>
      <c r="AC47" s="103" t="s">
        <v>621</v>
      </c>
      <c r="AD47" s="103" t="s">
        <v>621</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620</v>
      </c>
      <c r="AY47" s="103" t="s">
        <v>622</v>
      </c>
      <c r="AZ47" s="103" t="s">
        <v>622</v>
      </c>
      <c r="BA47" s="103" t="s">
        <v>621</v>
      </c>
      <c r="BB47" s="103" t="s">
        <v>620</v>
      </c>
      <c r="BC47" s="103" t="s">
        <v>621</v>
      </c>
      <c r="BD47" s="103" t="s">
        <v>621</v>
      </c>
      <c r="BE47" s="103" t="s">
        <v>621</v>
      </c>
      <c r="BF47" s="103" t="s">
        <v>621</v>
      </c>
      <c r="BG47" s="103" t="s">
        <v>621</v>
      </c>
      <c r="BH47" s="103" t="s">
        <v>621</v>
      </c>
      <c r="BI47" s="103" t="s">
        <v>621</v>
      </c>
      <c r="BJ47" s="103" t="s">
        <v>623</v>
      </c>
      <c r="BK47" s="103" t="s">
        <v>621</v>
      </c>
      <c r="BL47" s="103" t="s">
        <v>621</v>
      </c>
      <c r="BN47" s="103">
        <f t="shared" si="1"/>
        <v>52</v>
      </c>
      <c r="BO47" s="103">
        <f t="shared" si="1"/>
        <v>2</v>
      </c>
      <c r="BP47" s="103">
        <f t="shared" si="1"/>
        <v>2</v>
      </c>
      <c r="BQ47" s="103">
        <f t="shared" si="1"/>
        <v>4</v>
      </c>
      <c r="BR47" s="103">
        <f t="shared" si="1"/>
        <v>0</v>
      </c>
      <c r="BS47" s="103">
        <f t="shared" si="0"/>
        <v>54</v>
      </c>
    </row>
    <row r="48" spans="1:71" x14ac:dyDescent="0.25">
      <c r="A48" s="101">
        <v>222</v>
      </c>
      <c r="B48" s="67" t="s">
        <v>47</v>
      </c>
      <c r="C48" s="67" t="s">
        <v>26</v>
      </c>
      <c r="D48" s="103" t="s">
        <v>621</v>
      </c>
      <c r="E48" s="103" t="s">
        <v>621</v>
      </c>
      <c r="F48" s="103" t="s">
        <v>621</v>
      </c>
      <c r="G48" s="103" t="s">
        <v>621</v>
      </c>
      <c r="H48" s="103" t="s">
        <v>622</v>
      </c>
      <c r="I48" s="103" t="s">
        <v>621</v>
      </c>
      <c r="J48" s="103" t="s">
        <v>621</v>
      </c>
      <c r="K48" s="103" t="s">
        <v>621</v>
      </c>
      <c r="L48" s="103" t="s">
        <v>621</v>
      </c>
      <c r="M48" s="103" t="s">
        <v>621</v>
      </c>
      <c r="N48" s="103" t="s">
        <v>621</v>
      </c>
      <c r="O48" s="103" t="s">
        <v>621</v>
      </c>
      <c r="P48" s="103" t="s">
        <v>621</v>
      </c>
      <c r="Q48" s="103" t="s">
        <v>622</v>
      </c>
      <c r="R48" s="103" t="s">
        <v>621</v>
      </c>
      <c r="S48" s="103" t="s">
        <v>621</v>
      </c>
      <c r="T48" s="103" t="s">
        <v>621</v>
      </c>
      <c r="U48" s="103" t="s">
        <v>621</v>
      </c>
      <c r="V48" s="103" t="s">
        <v>621</v>
      </c>
      <c r="W48" s="103" t="s">
        <v>621</v>
      </c>
      <c r="X48" s="103" t="s">
        <v>621</v>
      </c>
      <c r="Y48" s="103" t="s">
        <v>621</v>
      </c>
      <c r="Z48" s="103" t="s">
        <v>621</v>
      </c>
      <c r="AA48" s="103" t="s">
        <v>623</v>
      </c>
      <c r="AB48" s="103" t="s">
        <v>622</v>
      </c>
      <c r="AC48" s="103" t="s">
        <v>622</v>
      </c>
      <c r="AD48" s="103" t="s">
        <v>622</v>
      </c>
      <c r="AE48" s="103" t="s">
        <v>622</v>
      </c>
      <c r="AF48" s="103" t="s">
        <v>622</v>
      </c>
      <c r="AG48" s="103" t="s">
        <v>620</v>
      </c>
      <c r="AH48" s="103" t="s">
        <v>620</v>
      </c>
      <c r="AI48" s="103" t="s">
        <v>621</v>
      </c>
      <c r="AJ48" s="103" t="s">
        <v>621</v>
      </c>
      <c r="AK48" s="103" t="s">
        <v>621</v>
      </c>
      <c r="AL48" s="103" t="s">
        <v>620</v>
      </c>
      <c r="AM48" s="103" t="s">
        <v>620</v>
      </c>
      <c r="AN48" s="103" t="s">
        <v>621</v>
      </c>
      <c r="AO48" s="103" t="s">
        <v>621</v>
      </c>
      <c r="AP48" s="103" t="s">
        <v>621</v>
      </c>
      <c r="AQ48" s="103" t="s">
        <v>621</v>
      </c>
      <c r="AR48" s="103" t="s">
        <v>621</v>
      </c>
      <c r="AS48" s="103" t="s">
        <v>621</v>
      </c>
      <c r="AT48" s="103" t="s">
        <v>621</v>
      </c>
      <c r="AU48" s="103" t="s">
        <v>620</v>
      </c>
      <c r="AV48" s="103" t="s">
        <v>621</v>
      </c>
      <c r="AW48" s="103" t="s">
        <v>621</v>
      </c>
      <c r="AX48" s="103" t="s">
        <v>621</v>
      </c>
      <c r="AY48" s="103" t="s">
        <v>623</v>
      </c>
      <c r="AZ48" s="103" t="s">
        <v>623</v>
      </c>
      <c r="BA48" s="103" t="s">
        <v>621</v>
      </c>
      <c r="BB48" s="103" t="s">
        <v>621</v>
      </c>
      <c r="BC48" s="103" t="s">
        <v>621</v>
      </c>
      <c r="BD48" s="103" t="s">
        <v>621</v>
      </c>
      <c r="BE48" s="103" t="s">
        <v>621</v>
      </c>
      <c r="BF48" s="103" t="s">
        <v>621</v>
      </c>
      <c r="BG48" s="103" t="s">
        <v>621</v>
      </c>
      <c r="BH48" s="103" t="s">
        <v>621</v>
      </c>
      <c r="BI48" s="103" t="s">
        <v>621</v>
      </c>
      <c r="BJ48" s="103" t="s">
        <v>621</v>
      </c>
      <c r="BK48" s="103" t="s">
        <v>621</v>
      </c>
      <c r="BL48" s="103" t="s">
        <v>621</v>
      </c>
      <c r="BN48" s="103">
        <f t="shared" si="1"/>
        <v>45</v>
      </c>
      <c r="BO48" s="103">
        <f t="shared" si="1"/>
        <v>7</v>
      </c>
      <c r="BP48" s="103">
        <f t="shared" si="1"/>
        <v>5</v>
      </c>
      <c r="BQ48" s="103">
        <f t="shared" si="1"/>
        <v>3</v>
      </c>
      <c r="BR48" s="103">
        <f t="shared" si="1"/>
        <v>0</v>
      </c>
      <c r="BS48" s="103">
        <f t="shared" si="0"/>
        <v>52</v>
      </c>
    </row>
    <row r="49" spans="1:71" x14ac:dyDescent="0.25">
      <c r="A49" s="101">
        <v>223</v>
      </c>
      <c r="B49" s="67" t="s">
        <v>48</v>
      </c>
      <c r="C49" s="67" t="s">
        <v>26</v>
      </c>
      <c r="D49" s="103" t="s">
        <v>621</v>
      </c>
      <c r="E49" s="103" t="s">
        <v>621</v>
      </c>
      <c r="F49" s="103" t="s">
        <v>621</v>
      </c>
      <c r="G49" s="103" t="s">
        <v>621</v>
      </c>
      <c r="H49" s="103" t="s">
        <v>621</v>
      </c>
      <c r="I49" s="103" t="s">
        <v>621</v>
      </c>
      <c r="J49" s="103" t="s">
        <v>622</v>
      </c>
      <c r="K49" s="103" t="s">
        <v>621</v>
      </c>
      <c r="L49" s="103" t="s">
        <v>621</v>
      </c>
      <c r="M49" s="103" t="s">
        <v>623</v>
      </c>
      <c r="N49" s="103" t="s">
        <v>623</v>
      </c>
      <c r="O49" s="103" t="s">
        <v>621</v>
      </c>
      <c r="P49" s="103" t="s">
        <v>621</v>
      </c>
      <c r="Q49" s="103" t="s">
        <v>621</v>
      </c>
      <c r="R49" s="103" t="s">
        <v>622</v>
      </c>
      <c r="S49" s="103" t="s">
        <v>621</v>
      </c>
      <c r="T49" s="103" t="s">
        <v>620</v>
      </c>
      <c r="U49" s="103" t="s">
        <v>622</v>
      </c>
      <c r="V49" s="103" t="s">
        <v>621</v>
      </c>
      <c r="W49" s="103" t="s">
        <v>623</v>
      </c>
      <c r="X49" s="103" t="s">
        <v>620</v>
      </c>
      <c r="Y49" s="103" t="s">
        <v>621</v>
      </c>
      <c r="Z49" s="103" t="s">
        <v>621</v>
      </c>
      <c r="AA49" s="103" t="s">
        <v>623</v>
      </c>
      <c r="AB49" s="103" t="s">
        <v>622</v>
      </c>
      <c r="AC49" s="103" t="s">
        <v>622</v>
      </c>
      <c r="AD49" s="103" t="s">
        <v>622</v>
      </c>
      <c r="AE49" s="103" t="s">
        <v>621</v>
      </c>
      <c r="AF49" s="103" t="s">
        <v>621</v>
      </c>
      <c r="AG49" s="103" t="s">
        <v>621</v>
      </c>
      <c r="AH49" s="103" t="s">
        <v>620</v>
      </c>
      <c r="AI49" s="103" t="s">
        <v>621</v>
      </c>
      <c r="AJ49" s="103" t="s">
        <v>621</v>
      </c>
      <c r="AK49" s="103" t="s">
        <v>621</v>
      </c>
      <c r="AL49" s="103" t="s">
        <v>621</v>
      </c>
      <c r="AM49" s="103" t="s">
        <v>621</v>
      </c>
      <c r="AN49" s="103" t="s">
        <v>621</v>
      </c>
      <c r="AO49" s="103" t="s">
        <v>621</v>
      </c>
      <c r="AP49" s="103" t="s">
        <v>621</v>
      </c>
      <c r="AQ49" s="103" t="s">
        <v>621</v>
      </c>
      <c r="AR49" s="103" t="s">
        <v>620</v>
      </c>
      <c r="AS49" s="103" t="s">
        <v>621</v>
      </c>
      <c r="AT49" s="103" t="s">
        <v>621</v>
      </c>
      <c r="AU49" s="103" t="s">
        <v>621</v>
      </c>
      <c r="AV49" s="103" t="s">
        <v>621</v>
      </c>
      <c r="AW49" s="103" t="s">
        <v>621</v>
      </c>
      <c r="AX49" s="103" t="s">
        <v>621</v>
      </c>
      <c r="AY49" s="103" t="s">
        <v>623</v>
      </c>
      <c r="AZ49" s="103" t="s">
        <v>621</v>
      </c>
      <c r="BA49" s="103" t="s">
        <v>621</v>
      </c>
      <c r="BB49" s="103" t="s">
        <v>623</v>
      </c>
      <c r="BC49" s="103" t="s">
        <v>621</v>
      </c>
      <c r="BD49" s="103" t="s">
        <v>621</v>
      </c>
      <c r="BE49" s="103" t="s">
        <v>621</v>
      </c>
      <c r="BF49" s="103" t="s">
        <v>621</v>
      </c>
      <c r="BG49" s="103" t="s">
        <v>621</v>
      </c>
      <c r="BH49" s="103" t="s">
        <v>621</v>
      </c>
      <c r="BI49" s="103" t="s">
        <v>621</v>
      </c>
      <c r="BJ49" s="103" t="s">
        <v>621</v>
      </c>
      <c r="BK49" s="103" t="s">
        <v>621</v>
      </c>
      <c r="BL49" s="103" t="s">
        <v>621</v>
      </c>
      <c r="BN49" s="103">
        <f t="shared" si="1"/>
        <v>44</v>
      </c>
      <c r="BO49" s="103">
        <f t="shared" si="1"/>
        <v>6</v>
      </c>
      <c r="BP49" s="103">
        <f t="shared" si="1"/>
        <v>4</v>
      </c>
      <c r="BQ49" s="103">
        <f t="shared" si="1"/>
        <v>6</v>
      </c>
      <c r="BR49" s="103">
        <f t="shared" si="1"/>
        <v>0</v>
      </c>
      <c r="BS49" s="103">
        <f t="shared" si="0"/>
        <v>50</v>
      </c>
    </row>
    <row r="50" spans="1:71" x14ac:dyDescent="0.25">
      <c r="A50" s="101">
        <v>224</v>
      </c>
      <c r="B50" s="67" t="s">
        <v>49</v>
      </c>
      <c r="C50" s="67" t="s">
        <v>26</v>
      </c>
      <c r="D50" s="103" t="s">
        <v>621</v>
      </c>
      <c r="E50" s="103" t="s">
        <v>620</v>
      </c>
      <c r="F50" s="103" t="s">
        <v>621</v>
      </c>
      <c r="G50" s="103" t="s">
        <v>621</v>
      </c>
      <c r="H50" s="103" t="s">
        <v>622</v>
      </c>
      <c r="I50" s="103" t="s">
        <v>623</v>
      </c>
      <c r="J50" s="103" t="s">
        <v>620</v>
      </c>
      <c r="K50" s="103" t="s">
        <v>621</v>
      </c>
      <c r="L50" s="103" t="s">
        <v>621</v>
      </c>
      <c r="M50" s="103" t="s">
        <v>621</v>
      </c>
      <c r="N50" s="103" t="s">
        <v>621</v>
      </c>
      <c r="O50" s="103" t="s">
        <v>621</v>
      </c>
      <c r="P50" s="103" t="s">
        <v>621</v>
      </c>
      <c r="Q50" s="103" t="s">
        <v>621</v>
      </c>
      <c r="R50" s="103" t="s">
        <v>622</v>
      </c>
      <c r="S50" s="103" t="s">
        <v>621</v>
      </c>
      <c r="T50" s="103" t="s">
        <v>620</v>
      </c>
      <c r="U50" s="103" t="s">
        <v>622</v>
      </c>
      <c r="V50" s="103" t="s">
        <v>621</v>
      </c>
      <c r="W50" s="103" t="s">
        <v>621</v>
      </c>
      <c r="X50" s="103" t="s">
        <v>621</v>
      </c>
      <c r="Y50" s="103" t="s">
        <v>621</v>
      </c>
      <c r="Z50" s="103" t="s">
        <v>622</v>
      </c>
      <c r="AA50" s="103" t="s">
        <v>623</v>
      </c>
      <c r="AB50" s="103" t="s">
        <v>622</v>
      </c>
      <c r="AC50" s="103" t="s">
        <v>622</v>
      </c>
      <c r="AD50" s="103" t="s">
        <v>622</v>
      </c>
      <c r="AE50" s="103" t="s">
        <v>622</v>
      </c>
      <c r="AF50" s="103" t="s">
        <v>622</v>
      </c>
      <c r="AG50" s="103" t="s">
        <v>620</v>
      </c>
      <c r="AH50" s="103" t="s">
        <v>621</v>
      </c>
      <c r="AI50" s="103" t="s">
        <v>620</v>
      </c>
      <c r="AJ50" s="103" t="s">
        <v>620</v>
      </c>
      <c r="AK50" s="103" t="s">
        <v>620</v>
      </c>
      <c r="AL50" s="103" t="s">
        <v>620</v>
      </c>
      <c r="AM50" s="103" t="s">
        <v>620</v>
      </c>
      <c r="AN50" s="103" t="s">
        <v>620</v>
      </c>
      <c r="AO50" s="103" t="s">
        <v>620</v>
      </c>
      <c r="AP50" s="103" t="s">
        <v>622</v>
      </c>
      <c r="AQ50" s="103" t="s">
        <v>621</v>
      </c>
      <c r="AR50" s="103" t="s">
        <v>620</v>
      </c>
      <c r="AS50" s="103" t="s">
        <v>620</v>
      </c>
      <c r="AT50" s="103" t="s">
        <v>620</v>
      </c>
      <c r="AU50" s="103" t="s">
        <v>621</v>
      </c>
      <c r="AV50" s="103" t="s">
        <v>621</v>
      </c>
      <c r="AW50" s="103" t="s">
        <v>621</v>
      </c>
      <c r="AX50" s="103" t="s">
        <v>621</v>
      </c>
      <c r="AY50" s="103" t="s">
        <v>620</v>
      </c>
      <c r="AZ50" s="103" t="s">
        <v>623</v>
      </c>
      <c r="BA50" s="103" t="s">
        <v>623</v>
      </c>
      <c r="BB50" s="103" t="s">
        <v>620</v>
      </c>
      <c r="BC50" s="103" t="s">
        <v>621</v>
      </c>
      <c r="BD50" s="103" t="s">
        <v>621</v>
      </c>
      <c r="BE50" s="103" t="s">
        <v>621</v>
      </c>
      <c r="BF50" s="103" t="s">
        <v>621</v>
      </c>
      <c r="BG50" s="103" t="s">
        <v>623</v>
      </c>
      <c r="BH50" s="103" t="s">
        <v>621</v>
      </c>
      <c r="BI50" s="103" t="s">
        <v>620</v>
      </c>
      <c r="BJ50" s="103" t="s">
        <v>623</v>
      </c>
      <c r="BK50" s="103" t="s">
        <v>621</v>
      </c>
      <c r="BL50" s="103" t="s">
        <v>621</v>
      </c>
      <c r="BN50" s="103">
        <f t="shared" si="1"/>
        <v>27</v>
      </c>
      <c r="BO50" s="103">
        <f t="shared" si="1"/>
        <v>10</v>
      </c>
      <c r="BP50" s="103">
        <f t="shared" si="1"/>
        <v>17</v>
      </c>
      <c r="BQ50" s="103">
        <f t="shared" si="1"/>
        <v>6</v>
      </c>
      <c r="BR50" s="103">
        <f t="shared" si="1"/>
        <v>0</v>
      </c>
      <c r="BS50" s="103">
        <f t="shared" si="0"/>
        <v>37</v>
      </c>
    </row>
    <row r="51" spans="1:71"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623</v>
      </c>
      <c r="N51" s="103" t="s">
        <v>621</v>
      </c>
      <c r="O51" s="103" t="s">
        <v>621</v>
      </c>
      <c r="P51" s="103" t="s">
        <v>621</v>
      </c>
      <c r="Q51" s="103" t="s">
        <v>622</v>
      </c>
      <c r="R51" s="103" t="s">
        <v>622</v>
      </c>
      <c r="S51" s="103" t="s">
        <v>621</v>
      </c>
      <c r="T51" s="103" t="s">
        <v>621</v>
      </c>
      <c r="U51" s="103" t="s">
        <v>622</v>
      </c>
      <c r="V51" s="103" t="s">
        <v>621</v>
      </c>
      <c r="W51" s="103" t="s">
        <v>621</v>
      </c>
      <c r="X51" s="103" t="s">
        <v>621</v>
      </c>
      <c r="Y51" s="103" t="s">
        <v>621</v>
      </c>
      <c r="Z51" s="103" t="s">
        <v>621</v>
      </c>
      <c r="AA51" s="103" t="s">
        <v>623</v>
      </c>
      <c r="AB51" s="103" t="s">
        <v>622</v>
      </c>
      <c r="AC51" s="103" t="s">
        <v>622</v>
      </c>
      <c r="AD51" s="103" t="s">
        <v>622</v>
      </c>
      <c r="AE51" s="103" t="s">
        <v>622</v>
      </c>
      <c r="AF51" s="103" t="s">
        <v>622</v>
      </c>
      <c r="AG51" s="103" t="s">
        <v>621</v>
      </c>
      <c r="AH51" s="103" t="s">
        <v>620</v>
      </c>
      <c r="AI51" s="103" t="s">
        <v>621</v>
      </c>
      <c r="AJ51" s="103" t="s">
        <v>621</v>
      </c>
      <c r="AK51" s="103" t="s">
        <v>621</v>
      </c>
      <c r="AL51" s="103" t="s">
        <v>621</v>
      </c>
      <c r="AM51" s="103" t="s">
        <v>621</v>
      </c>
      <c r="AN51" s="103" t="s">
        <v>621</v>
      </c>
      <c r="AO51" s="103" t="s">
        <v>621</v>
      </c>
      <c r="AP51" s="103" t="s">
        <v>621</v>
      </c>
      <c r="AQ51" s="103" t="s">
        <v>621</v>
      </c>
      <c r="AR51" s="103" t="s">
        <v>621</v>
      </c>
      <c r="AS51" s="103" t="s">
        <v>621</v>
      </c>
      <c r="AT51" s="103" t="s">
        <v>622</v>
      </c>
      <c r="AU51" s="103" t="s">
        <v>620</v>
      </c>
      <c r="AV51" s="103" t="s">
        <v>621</v>
      </c>
      <c r="AW51" s="103" t="s">
        <v>620</v>
      </c>
      <c r="AX51" s="103" t="s">
        <v>621</v>
      </c>
      <c r="AY51" s="103" t="s">
        <v>623</v>
      </c>
      <c r="AZ51" s="103" t="s">
        <v>623</v>
      </c>
      <c r="BA51" s="103" t="s">
        <v>621</v>
      </c>
      <c r="BB51" s="103" t="s">
        <v>621</v>
      </c>
      <c r="BC51" s="103" t="s">
        <v>623</v>
      </c>
      <c r="BD51" s="103" t="s">
        <v>622</v>
      </c>
      <c r="BE51" s="103" t="s">
        <v>621</v>
      </c>
      <c r="BF51" s="103" t="s">
        <v>621</v>
      </c>
      <c r="BG51" s="103" t="s">
        <v>621</v>
      </c>
      <c r="BH51" s="103" t="s">
        <v>621</v>
      </c>
      <c r="BI51" s="103" t="s">
        <v>621</v>
      </c>
      <c r="BJ51" s="103" t="s">
        <v>621</v>
      </c>
      <c r="BK51" s="103" t="s">
        <v>621</v>
      </c>
      <c r="BL51" s="103" t="s">
        <v>621</v>
      </c>
      <c r="BN51" s="103">
        <f t="shared" si="1"/>
        <v>41</v>
      </c>
      <c r="BO51" s="103">
        <f t="shared" si="1"/>
        <v>11</v>
      </c>
      <c r="BP51" s="103">
        <f t="shared" si="1"/>
        <v>3</v>
      </c>
      <c r="BQ51" s="103">
        <f t="shared" si="1"/>
        <v>5</v>
      </c>
      <c r="BR51" s="103">
        <f t="shared" si="1"/>
        <v>0</v>
      </c>
      <c r="BS51" s="103">
        <f t="shared" si="0"/>
        <v>52</v>
      </c>
    </row>
    <row r="52" spans="1:71" x14ac:dyDescent="0.25">
      <c r="A52" s="101">
        <v>226</v>
      </c>
      <c r="B52" s="67" t="s">
        <v>51</v>
      </c>
      <c r="C52" s="67" t="s">
        <v>26</v>
      </c>
      <c r="D52" s="103" t="s">
        <v>621</v>
      </c>
      <c r="E52" s="103" t="s">
        <v>621</v>
      </c>
      <c r="F52" s="103" t="s">
        <v>621</v>
      </c>
      <c r="G52" s="103" t="s">
        <v>621</v>
      </c>
      <c r="H52" s="103" t="s">
        <v>622</v>
      </c>
      <c r="I52" s="103" t="s">
        <v>623</v>
      </c>
      <c r="J52" s="103" t="s">
        <v>621</v>
      </c>
      <c r="K52" s="103" t="s">
        <v>621</v>
      </c>
      <c r="L52" s="103" t="s">
        <v>621</v>
      </c>
      <c r="M52" s="103" t="s">
        <v>621</v>
      </c>
      <c r="N52" s="103" t="s">
        <v>621</v>
      </c>
      <c r="O52" s="103" t="s">
        <v>621</v>
      </c>
      <c r="P52" s="103" t="s">
        <v>621</v>
      </c>
      <c r="Q52" s="103" t="s">
        <v>621</v>
      </c>
      <c r="R52" s="103" t="s">
        <v>622</v>
      </c>
      <c r="S52" s="103" t="s">
        <v>621</v>
      </c>
      <c r="T52" s="103" t="s">
        <v>620</v>
      </c>
      <c r="U52" s="103" t="s">
        <v>622</v>
      </c>
      <c r="V52" s="103" t="s">
        <v>621</v>
      </c>
      <c r="W52" s="103" t="s">
        <v>726</v>
      </c>
      <c r="X52" s="103" t="s">
        <v>621</v>
      </c>
      <c r="Y52" s="103" t="s">
        <v>621</v>
      </c>
      <c r="Z52" s="103" t="s">
        <v>622</v>
      </c>
      <c r="AA52" s="103" t="s">
        <v>623</v>
      </c>
      <c r="AB52" s="103" t="s">
        <v>622</v>
      </c>
      <c r="AC52" s="103" t="s">
        <v>622</v>
      </c>
      <c r="AD52" s="103" t="s">
        <v>622</v>
      </c>
      <c r="AE52" s="103" t="s">
        <v>622</v>
      </c>
      <c r="AF52" s="103" t="s">
        <v>622</v>
      </c>
      <c r="AG52" s="103" t="s">
        <v>620</v>
      </c>
      <c r="AH52" s="103" t="s">
        <v>620</v>
      </c>
      <c r="AI52" s="103" t="s">
        <v>620</v>
      </c>
      <c r="AJ52" s="103" t="s">
        <v>621</v>
      </c>
      <c r="AK52" s="103" t="s">
        <v>620</v>
      </c>
      <c r="AL52" s="103" t="s">
        <v>620</v>
      </c>
      <c r="AM52" s="103" t="s">
        <v>620</v>
      </c>
      <c r="AN52" s="103" t="s">
        <v>621</v>
      </c>
      <c r="AO52" s="103" t="s">
        <v>621</v>
      </c>
      <c r="AP52" s="103" t="s">
        <v>622</v>
      </c>
      <c r="AQ52" s="103" t="s">
        <v>621</v>
      </c>
      <c r="AR52" s="103" t="s">
        <v>621</v>
      </c>
      <c r="AS52" s="103" t="s">
        <v>620</v>
      </c>
      <c r="AT52" s="103" t="s">
        <v>622</v>
      </c>
      <c r="AU52" s="103" t="s">
        <v>621</v>
      </c>
      <c r="AV52" s="103" t="s">
        <v>621</v>
      </c>
      <c r="AW52" s="103" t="s">
        <v>620</v>
      </c>
      <c r="AX52" s="103" t="s">
        <v>620</v>
      </c>
      <c r="AY52" s="103" t="s">
        <v>620</v>
      </c>
      <c r="AZ52" s="103" t="s">
        <v>623</v>
      </c>
      <c r="BA52" s="103" t="s">
        <v>623</v>
      </c>
      <c r="BB52" s="103" t="s">
        <v>620</v>
      </c>
      <c r="BC52" s="103" t="s">
        <v>621</v>
      </c>
      <c r="BD52" s="103" t="s">
        <v>621</v>
      </c>
      <c r="BE52" s="103" t="s">
        <v>621</v>
      </c>
      <c r="BF52" s="103" t="s">
        <v>621</v>
      </c>
      <c r="BG52" s="103" t="s">
        <v>621</v>
      </c>
      <c r="BH52" s="103" t="s">
        <v>621</v>
      </c>
      <c r="BI52" s="103" t="s">
        <v>620</v>
      </c>
      <c r="BJ52" s="103" t="s">
        <v>623</v>
      </c>
      <c r="BK52" s="103" t="s">
        <v>623</v>
      </c>
      <c r="BL52" s="103" t="s">
        <v>621</v>
      </c>
      <c r="BN52" s="103">
        <f t="shared" si="1"/>
        <v>29</v>
      </c>
      <c r="BO52" s="103">
        <f t="shared" si="1"/>
        <v>11</v>
      </c>
      <c r="BP52" s="103">
        <f t="shared" si="1"/>
        <v>13</v>
      </c>
      <c r="BQ52" s="103">
        <f t="shared" si="1"/>
        <v>6</v>
      </c>
      <c r="BR52" s="103">
        <f t="shared" si="1"/>
        <v>0</v>
      </c>
      <c r="BS52" s="103">
        <f t="shared" si="0"/>
        <v>40</v>
      </c>
    </row>
    <row r="53" spans="1:71" x14ac:dyDescent="0.25">
      <c r="A53" s="101">
        <v>227</v>
      </c>
      <c r="B53" s="67" t="s">
        <v>52</v>
      </c>
      <c r="C53" s="67" t="s">
        <v>26</v>
      </c>
      <c r="D53" s="103" t="s">
        <v>621</v>
      </c>
      <c r="E53" s="103" t="s">
        <v>620</v>
      </c>
      <c r="F53" s="103" t="s">
        <v>622</v>
      </c>
      <c r="G53" s="103" t="s">
        <v>621</v>
      </c>
      <c r="H53" s="103" t="s">
        <v>622</v>
      </c>
      <c r="I53" s="103" t="s">
        <v>621</v>
      </c>
      <c r="J53" s="103" t="s">
        <v>621</v>
      </c>
      <c r="K53" s="103" t="s">
        <v>621</v>
      </c>
      <c r="L53" s="103" t="s">
        <v>621</v>
      </c>
      <c r="M53" s="103" t="s">
        <v>623</v>
      </c>
      <c r="N53" s="103" t="s">
        <v>621</v>
      </c>
      <c r="O53" s="103" t="s">
        <v>621</v>
      </c>
      <c r="P53" s="103" t="s">
        <v>621</v>
      </c>
      <c r="Q53" s="103" t="s">
        <v>622</v>
      </c>
      <c r="R53" s="103" t="s">
        <v>622</v>
      </c>
      <c r="S53" s="103" t="s">
        <v>621</v>
      </c>
      <c r="T53" s="103" t="s">
        <v>621</v>
      </c>
      <c r="U53" s="103" t="s">
        <v>622</v>
      </c>
      <c r="V53" s="103" t="s">
        <v>621</v>
      </c>
      <c r="W53" s="103" t="s">
        <v>621</v>
      </c>
      <c r="X53" s="103" t="s">
        <v>621</v>
      </c>
      <c r="Y53" s="103" t="s">
        <v>621</v>
      </c>
      <c r="Z53" s="103" t="s">
        <v>621</v>
      </c>
      <c r="AA53" s="103" t="s">
        <v>623</v>
      </c>
      <c r="AB53" s="103" t="s">
        <v>622</v>
      </c>
      <c r="AC53" s="103" t="s">
        <v>622</v>
      </c>
      <c r="AD53" s="103" t="s">
        <v>622</v>
      </c>
      <c r="AE53" s="103" t="s">
        <v>622</v>
      </c>
      <c r="AF53" s="103" t="s">
        <v>622</v>
      </c>
      <c r="AG53" s="103" t="s">
        <v>620</v>
      </c>
      <c r="AH53" s="103" t="s">
        <v>620</v>
      </c>
      <c r="AI53" s="103" t="s">
        <v>621</v>
      </c>
      <c r="AJ53" s="103" t="s">
        <v>620</v>
      </c>
      <c r="AK53" s="103" t="s">
        <v>620</v>
      </c>
      <c r="AL53" s="103" t="s">
        <v>620</v>
      </c>
      <c r="AM53" s="103" t="s">
        <v>620</v>
      </c>
      <c r="AN53" s="103" t="s">
        <v>621</v>
      </c>
      <c r="AO53" s="103" t="s">
        <v>621</v>
      </c>
      <c r="AP53" s="103" t="s">
        <v>621</v>
      </c>
      <c r="AQ53" s="103" t="s">
        <v>621</v>
      </c>
      <c r="AR53" s="103" t="s">
        <v>620</v>
      </c>
      <c r="AS53" s="103" t="s">
        <v>620</v>
      </c>
      <c r="AT53" s="103" t="s">
        <v>622</v>
      </c>
      <c r="AU53" s="103" t="s">
        <v>620</v>
      </c>
      <c r="AV53" s="103" t="s">
        <v>621</v>
      </c>
      <c r="AW53" s="103" t="s">
        <v>621</v>
      </c>
      <c r="AX53" s="103" t="s">
        <v>620</v>
      </c>
      <c r="AY53" s="103" t="s">
        <v>620</v>
      </c>
      <c r="AZ53" s="103" t="s">
        <v>623</v>
      </c>
      <c r="BA53" s="103" t="s">
        <v>621</v>
      </c>
      <c r="BB53" s="103" t="s">
        <v>621</v>
      </c>
      <c r="BC53" s="103" t="s">
        <v>621</v>
      </c>
      <c r="BD53" s="103" t="s">
        <v>621</v>
      </c>
      <c r="BE53" s="103" t="s">
        <v>621</v>
      </c>
      <c r="BF53" s="103" t="s">
        <v>621</v>
      </c>
      <c r="BG53" s="103" t="s">
        <v>621</v>
      </c>
      <c r="BH53" s="103" t="s">
        <v>621</v>
      </c>
      <c r="BI53" s="103" t="s">
        <v>621</v>
      </c>
      <c r="BJ53" s="103" t="s">
        <v>621</v>
      </c>
      <c r="BK53" s="103" t="s">
        <v>621</v>
      </c>
      <c r="BL53" s="103" t="s">
        <v>621</v>
      </c>
      <c r="BN53" s="103">
        <f t="shared" si="1"/>
        <v>34</v>
      </c>
      <c r="BO53" s="103">
        <f t="shared" si="1"/>
        <v>11</v>
      </c>
      <c r="BP53" s="103">
        <f t="shared" si="1"/>
        <v>12</v>
      </c>
      <c r="BQ53" s="103">
        <f t="shared" si="1"/>
        <v>3</v>
      </c>
      <c r="BR53" s="103">
        <f t="shared" si="1"/>
        <v>0</v>
      </c>
      <c r="BS53" s="103">
        <f t="shared" si="0"/>
        <v>45</v>
      </c>
    </row>
    <row r="54" spans="1:71" x14ac:dyDescent="0.25">
      <c r="A54" s="101">
        <v>228</v>
      </c>
      <c r="B54" s="67" t="s">
        <v>53</v>
      </c>
      <c r="C54" s="67" t="s">
        <v>26</v>
      </c>
      <c r="D54" s="103" t="s">
        <v>621</v>
      </c>
      <c r="E54" s="103" t="s">
        <v>621</v>
      </c>
      <c r="F54" s="103" t="s">
        <v>621</v>
      </c>
      <c r="G54" s="103" t="s">
        <v>621</v>
      </c>
      <c r="H54" s="103" t="s">
        <v>622</v>
      </c>
      <c r="I54" s="103" t="s">
        <v>621</v>
      </c>
      <c r="J54" s="103" t="s">
        <v>622</v>
      </c>
      <c r="K54" s="103" t="s">
        <v>621</v>
      </c>
      <c r="L54" s="103" t="s">
        <v>621</v>
      </c>
      <c r="M54" s="103" t="s">
        <v>621</v>
      </c>
      <c r="N54" s="103" t="s">
        <v>621</v>
      </c>
      <c r="O54" s="103" t="s">
        <v>621</v>
      </c>
      <c r="P54" s="103" t="s">
        <v>621</v>
      </c>
      <c r="Q54" s="103" t="s">
        <v>621</v>
      </c>
      <c r="R54" s="103" t="s">
        <v>622</v>
      </c>
      <c r="S54" s="103" t="s">
        <v>621</v>
      </c>
      <c r="T54" s="103" t="s">
        <v>621</v>
      </c>
      <c r="U54" s="103" t="s">
        <v>622</v>
      </c>
      <c r="V54" s="103" t="s">
        <v>621</v>
      </c>
      <c r="W54" s="103" t="s">
        <v>621</v>
      </c>
      <c r="X54" s="103" t="s">
        <v>621</v>
      </c>
      <c r="Y54" s="103" t="s">
        <v>621</v>
      </c>
      <c r="Z54" s="103" t="s">
        <v>621</v>
      </c>
      <c r="AA54" s="103" t="s">
        <v>621</v>
      </c>
      <c r="AB54" s="103" t="s">
        <v>622</v>
      </c>
      <c r="AC54" s="103" t="s">
        <v>622</v>
      </c>
      <c r="AD54" s="103" t="s">
        <v>622</v>
      </c>
      <c r="AE54" s="103" t="s">
        <v>622</v>
      </c>
      <c r="AF54" s="103" t="s">
        <v>622</v>
      </c>
      <c r="AG54" s="103" t="s">
        <v>620</v>
      </c>
      <c r="AH54" s="103" t="s">
        <v>620</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620</v>
      </c>
      <c r="AV54" s="103" t="s">
        <v>621</v>
      </c>
      <c r="AW54" s="103" t="s">
        <v>621</v>
      </c>
      <c r="AX54" s="103" t="s">
        <v>621</v>
      </c>
      <c r="AY54" s="103" t="s">
        <v>620</v>
      </c>
      <c r="AZ54" s="103" t="s">
        <v>623</v>
      </c>
      <c r="BA54" s="103" t="s">
        <v>621</v>
      </c>
      <c r="BB54" s="103" t="s">
        <v>623</v>
      </c>
      <c r="BC54" s="103" t="s">
        <v>621</v>
      </c>
      <c r="BD54" s="103" t="s">
        <v>621</v>
      </c>
      <c r="BE54" s="103" t="s">
        <v>621</v>
      </c>
      <c r="BF54" s="103" t="s">
        <v>621</v>
      </c>
      <c r="BG54" s="103" t="s">
        <v>621</v>
      </c>
      <c r="BH54" s="103" t="s">
        <v>621</v>
      </c>
      <c r="BI54" s="103" t="s">
        <v>621</v>
      </c>
      <c r="BJ54" s="103" t="s">
        <v>621</v>
      </c>
      <c r="BK54" s="103" t="s">
        <v>621</v>
      </c>
      <c r="BL54" s="103" t="s">
        <v>621</v>
      </c>
      <c r="BN54" s="103">
        <f t="shared" si="1"/>
        <v>45</v>
      </c>
      <c r="BO54" s="103">
        <f t="shared" si="1"/>
        <v>9</v>
      </c>
      <c r="BP54" s="103">
        <f t="shared" si="1"/>
        <v>4</v>
      </c>
      <c r="BQ54" s="103">
        <f t="shared" si="1"/>
        <v>2</v>
      </c>
      <c r="BR54" s="103">
        <f t="shared" si="1"/>
        <v>0</v>
      </c>
      <c r="BS54" s="103">
        <f t="shared" si="0"/>
        <v>54</v>
      </c>
    </row>
    <row r="55" spans="1:71" x14ac:dyDescent="0.25">
      <c r="A55" s="101">
        <v>229</v>
      </c>
      <c r="B55" s="67" t="s">
        <v>54</v>
      </c>
      <c r="C55" s="67" t="s">
        <v>26</v>
      </c>
      <c r="D55" s="103" t="s">
        <v>621</v>
      </c>
      <c r="E55" s="103" t="s">
        <v>621</v>
      </c>
      <c r="F55" s="103" t="s">
        <v>621</v>
      </c>
      <c r="G55" s="103" t="s">
        <v>621</v>
      </c>
      <c r="H55" s="103" t="s">
        <v>621</v>
      </c>
      <c r="I55" s="103" t="s">
        <v>621</v>
      </c>
      <c r="J55" s="103" t="s">
        <v>621</v>
      </c>
      <c r="K55" s="103" t="s">
        <v>623</v>
      </c>
      <c r="L55" s="103" t="s">
        <v>621</v>
      </c>
      <c r="M55" s="103" t="s">
        <v>621</v>
      </c>
      <c r="N55" s="103" t="s">
        <v>623</v>
      </c>
      <c r="O55" s="103" t="s">
        <v>621</v>
      </c>
      <c r="P55" s="103" t="s">
        <v>621</v>
      </c>
      <c r="Q55" s="103" t="s">
        <v>621</v>
      </c>
      <c r="R55" s="103" t="s">
        <v>621</v>
      </c>
      <c r="S55" s="103" t="s">
        <v>623</v>
      </c>
      <c r="T55" s="103" t="s">
        <v>621</v>
      </c>
      <c r="U55" s="103" t="s">
        <v>621</v>
      </c>
      <c r="V55" s="103" t="s">
        <v>621</v>
      </c>
      <c r="W55" s="103" t="s">
        <v>726</v>
      </c>
      <c r="X55" s="103" t="s">
        <v>621</v>
      </c>
      <c r="Y55" s="103" t="s">
        <v>621</v>
      </c>
      <c r="Z55" s="103" t="s">
        <v>621</v>
      </c>
      <c r="AA55" s="103" t="s">
        <v>621</v>
      </c>
      <c r="AB55" s="103" t="s">
        <v>621</v>
      </c>
      <c r="AC55" s="103" t="s">
        <v>621</v>
      </c>
      <c r="AD55" s="103" t="s">
        <v>621</v>
      </c>
      <c r="AE55" s="103" t="s">
        <v>621</v>
      </c>
      <c r="AF55" s="103" t="s">
        <v>621</v>
      </c>
      <c r="AG55" s="103" t="s">
        <v>621</v>
      </c>
      <c r="AH55" s="103" t="s">
        <v>620</v>
      </c>
      <c r="AI55" s="103" t="s">
        <v>621</v>
      </c>
      <c r="AJ55" s="103" t="s">
        <v>621</v>
      </c>
      <c r="AK55" s="103" t="s">
        <v>621</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B55" s="103" t="s">
        <v>621</v>
      </c>
      <c r="BC55" s="103" t="s">
        <v>726</v>
      </c>
      <c r="BD55" s="103" t="s">
        <v>620</v>
      </c>
      <c r="BE55" s="103" t="s">
        <v>621</v>
      </c>
      <c r="BF55" s="103" t="s">
        <v>621</v>
      </c>
      <c r="BG55" s="103" t="s">
        <v>621</v>
      </c>
      <c r="BH55" s="103" t="s">
        <v>621</v>
      </c>
      <c r="BI55" s="103" t="s">
        <v>621</v>
      </c>
      <c r="BJ55" s="103" t="s">
        <v>621</v>
      </c>
      <c r="BK55" s="103" t="s">
        <v>621</v>
      </c>
      <c r="BL55" s="103" t="s">
        <v>621</v>
      </c>
      <c r="BN55" s="103">
        <f t="shared" si="1"/>
        <v>52</v>
      </c>
      <c r="BO55" s="103">
        <f t="shared" si="1"/>
        <v>0</v>
      </c>
      <c r="BP55" s="103">
        <f t="shared" si="1"/>
        <v>3</v>
      </c>
      <c r="BQ55" s="103">
        <f t="shared" si="1"/>
        <v>3</v>
      </c>
      <c r="BR55" s="103">
        <f t="shared" si="1"/>
        <v>0</v>
      </c>
      <c r="BS55" s="103">
        <f t="shared" si="0"/>
        <v>52</v>
      </c>
    </row>
    <row r="56" spans="1:71" x14ac:dyDescent="0.25">
      <c r="A56" s="101">
        <v>230</v>
      </c>
      <c r="B56" s="67" t="s">
        <v>55</v>
      </c>
      <c r="C56" s="67" t="s">
        <v>26</v>
      </c>
      <c r="D56" s="103" t="s">
        <v>621</v>
      </c>
      <c r="E56" s="103" t="s">
        <v>621</v>
      </c>
      <c r="F56" s="103" t="s">
        <v>621</v>
      </c>
      <c r="G56" s="103" t="s">
        <v>621</v>
      </c>
      <c r="H56" s="103" t="s">
        <v>622</v>
      </c>
      <c r="I56" s="103" t="s">
        <v>621</v>
      </c>
      <c r="J56" s="103" t="s">
        <v>621</v>
      </c>
      <c r="K56" s="103" t="s">
        <v>621</v>
      </c>
      <c r="L56" s="103" t="s">
        <v>621</v>
      </c>
      <c r="M56" s="103" t="s">
        <v>621</v>
      </c>
      <c r="N56" s="103" t="s">
        <v>621</v>
      </c>
      <c r="O56" s="103" t="s">
        <v>621</v>
      </c>
      <c r="P56" s="103" t="s">
        <v>621</v>
      </c>
      <c r="Q56" s="103" t="s">
        <v>622</v>
      </c>
      <c r="R56" s="103" t="s">
        <v>621</v>
      </c>
      <c r="S56" s="103" t="s">
        <v>621</v>
      </c>
      <c r="T56" s="103" t="s">
        <v>621</v>
      </c>
      <c r="U56" s="103" t="s">
        <v>622</v>
      </c>
      <c r="V56" s="103" t="s">
        <v>621</v>
      </c>
      <c r="W56" s="103" t="s">
        <v>621</v>
      </c>
      <c r="X56" s="103" t="s">
        <v>621</v>
      </c>
      <c r="Y56" s="103" t="s">
        <v>621</v>
      </c>
      <c r="Z56" s="103" t="s">
        <v>621</v>
      </c>
      <c r="AA56" s="103" t="s">
        <v>621</v>
      </c>
      <c r="AB56" s="103" t="s">
        <v>622</v>
      </c>
      <c r="AC56" s="103" t="s">
        <v>622</v>
      </c>
      <c r="AD56" s="103" t="s">
        <v>622</v>
      </c>
      <c r="AE56" s="103" t="s">
        <v>622</v>
      </c>
      <c r="AF56" s="103" t="s">
        <v>622</v>
      </c>
      <c r="AG56" s="103" t="s">
        <v>621</v>
      </c>
      <c r="AH56" s="103" t="s">
        <v>620</v>
      </c>
      <c r="AI56" s="103" t="s">
        <v>620</v>
      </c>
      <c r="AJ56" s="103" t="s">
        <v>621</v>
      </c>
      <c r="AK56" s="103" t="s">
        <v>621</v>
      </c>
      <c r="AL56" s="103" t="s">
        <v>621</v>
      </c>
      <c r="AM56" s="103" t="s">
        <v>621</v>
      </c>
      <c r="AN56" s="103" t="s">
        <v>621</v>
      </c>
      <c r="AO56" s="103" t="s">
        <v>621</v>
      </c>
      <c r="AP56" s="103" t="s">
        <v>623</v>
      </c>
      <c r="AQ56" s="103" t="s">
        <v>621</v>
      </c>
      <c r="AR56" s="103" t="s">
        <v>621</v>
      </c>
      <c r="AS56" s="103" t="s">
        <v>621</v>
      </c>
      <c r="AT56" s="103" t="s">
        <v>621</v>
      </c>
      <c r="AU56" s="103" t="s">
        <v>620</v>
      </c>
      <c r="AV56" s="103" t="s">
        <v>623</v>
      </c>
      <c r="AW56" s="103" t="s">
        <v>620</v>
      </c>
      <c r="AX56" s="103" t="s">
        <v>621</v>
      </c>
      <c r="AY56" s="103" t="s">
        <v>623</v>
      </c>
      <c r="AZ56" s="103" t="s">
        <v>623</v>
      </c>
      <c r="BA56" s="103" t="s">
        <v>621</v>
      </c>
      <c r="BB56" s="103" t="s">
        <v>623</v>
      </c>
      <c r="BC56" s="103" t="s">
        <v>621</v>
      </c>
      <c r="BD56" s="103" t="s">
        <v>622</v>
      </c>
      <c r="BE56" s="103" t="s">
        <v>621</v>
      </c>
      <c r="BF56" s="103" t="s">
        <v>621</v>
      </c>
      <c r="BG56" s="103" t="s">
        <v>621</v>
      </c>
      <c r="BH56" s="103" t="s">
        <v>621</v>
      </c>
      <c r="BI56" s="103" t="s">
        <v>621</v>
      </c>
      <c r="BJ56" s="103" t="s">
        <v>621</v>
      </c>
      <c r="BK56" s="103" t="s">
        <v>621</v>
      </c>
      <c r="BL56" s="103" t="s">
        <v>621</v>
      </c>
      <c r="BN56" s="103">
        <f t="shared" ref="BN56:BR106" si="2">COUNTIF($D56:$BK56,BN$3)</f>
        <v>42</v>
      </c>
      <c r="BO56" s="103">
        <f t="shared" si="2"/>
        <v>9</v>
      </c>
      <c r="BP56" s="103">
        <f t="shared" si="2"/>
        <v>4</v>
      </c>
      <c r="BQ56" s="103">
        <f t="shared" si="2"/>
        <v>5</v>
      </c>
      <c r="BR56" s="103">
        <f t="shared" si="2"/>
        <v>0</v>
      </c>
      <c r="BS56" s="103">
        <f t="shared" si="0"/>
        <v>51</v>
      </c>
    </row>
    <row r="57" spans="1:71" x14ac:dyDescent="0.25">
      <c r="A57" s="101">
        <v>231</v>
      </c>
      <c r="B57" s="67" t="s">
        <v>56</v>
      </c>
      <c r="C57" s="67" t="s">
        <v>26</v>
      </c>
      <c r="D57" s="103" t="s">
        <v>621</v>
      </c>
      <c r="E57" s="103" t="s">
        <v>621</v>
      </c>
      <c r="F57" s="103" t="s">
        <v>622</v>
      </c>
      <c r="G57" s="103" t="s">
        <v>621</v>
      </c>
      <c r="H57" s="103" t="s">
        <v>620</v>
      </c>
      <c r="I57" s="103" t="s">
        <v>621</v>
      </c>
      <c r="J57" s="103" t="s">
        <v>621</v>
      </c>
      <c r="K57" s="103" t="s">
        <v>623</v>
      </c>
      <c r="L57" s="103" t="s">
        <v>621</v>
      </c>
      <c r="M57" s="103" t="s">
        <v>623</v>
      </c>
      <c r="N57" s="103" t="s">
        <v>621</v>
      </c>
      <c r="O57" s="103" t="s">
        <v>623</v>
      </c>
      <c r="P57" s="103" t="s">
        <v>621</v>
      </c>
      <c r="Q57" s="103" t="s">
        <v>622</v>
      </c>
      <c r="R57" s="103" t="s">
        <v>622</v>
      </c>
      <c r="S57" s="103" t="s">
        <v>623</v>
      </c>
      <c r="T57" s="103" t="s">
        <v>621</v>
      </c>
      <c r="U57" s="103" t="s">
        <v>622</v>
      </c>
      <c r="V57" s="103" t="s">
        <v>621</v>
      </c>
      <c r="W57" s="103" t="s">
        <v>621</v>
      </c>
      <c r="X57" s="103" t="s">
        <v>621</v>
      </c>
      <c r="Y57" s="103" t="s">
        <v>621</v>
      </c>
      <c r="Z57" s="103" t="s">
        <v>622</v>
      </c>
      <c r="AA57" s="103" t="s">
        <v>623</v>
      </c>
      <c r="AB57" s="103" t="s">
        <v>622</v>
      </c>
      <c r="AC57" s="103" t="s">
        <v>622</v>
      </c>
      <c r="AD57" s="103" t="s">
        <v>622</v>
      </c>
      <c r="AE57" s="103" t="s">
        <v>622</v>
      </c>
      <c r="AF57" s="103" t="s">
        <v>622</v>
      </c>
      <c r="AG57" s="103" t="s">
        <v>621</v>
      </c>
      <c r="AH57" s="103" t="s">
        <v>621</v>
      </c>
      <c r="AI57" s="103" t="s">
        <v>621</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623</v>
      </c>
      <c r="BA57" s="103" t="s">
        <v>621</v>
      </c>
      <c r="BB57" s="103" t="s">
        <v>623</v>
      </c>
      <c r="BC57" s="103" t="s">
        <v>621</v>
      </c>
      <c r="BD57" s="103" t="s">
        <v>621</v>
      </c>
      <c r="BE57" s="103" t="s">
        <v>621</v>
      </c>
      <c r="BF57" s="103" t="s">
        <v>621</v>
      </c>
      <c r="BG57" s="103" t="s">
        <v>621</v>
      </c>
      <c r="BH57" s="103" t="s">
        <v>621</v>
      </c>
      <c r="BI57" s="103" t="s">
        <v>621</v>
      </c>
      <c r="BJ57" s="103" t="s">
        <v>621</v>
      </c>
      <c r="BK57" s="103" t="s">
        <v>621</v>
      </c>
      <c r="BL57" s="103" t="s">
        <v>621</v>
      </c>
      <c r="BN57" s="103">
        <f t="shared" si="2"/>
        <v>42</v>
      </c>
      <c r="BO57" s="103">
        <f t="shared" si="2"/>
        <v>10</v>
      </c>
      <c r="BP57" s="103">
        <f t="shared" si="2"/>
        <v>1</v>
      </c>
      <c r="BQ57" s="103">
        <f t="shared" si="2"/>
        <v>7</v>
      </c>
      <c r="BR57" s="103">
        <f t="shared" si="2"/>
        <v>0</v>
      </c>
      <c r="BS57" s="103">
        <f t="shared" si="0"/>
        <v>52</v>
      </c>
    </row>
    <row r="58" spans="1:71" x14ac:dyDescent="0.25">
      <c r="A58" s="101">
        <v>232</v>
      </c>
      <c r="B58" s="67" t="s">
        <v>57</v>
      </c>
      <c r="C58" s="67" t="s">
        <v>26</v>
      </c>
      <c r="D58" s="103" t="s">
        <v>621</v>
      </c>
      <c r="E58" s="103" t="s">
        <v>621</v>
      </c>
      <c r="F58" s="103" t="s">
        <v>621</v>
      </c>
      <c r="G58" s="103" t="s">
        <v>621</v>
      </c>
      <c r="H58" s="103" t="s">
        <v>622</v>
      </c>
      <c r="I58" s="103" t="s">
        <v>621</v>
      </c>
      <c r="J58" s="103" t="s">
        <v>621</v>
      </c>
      <c r="K58" s="103" t="s">
        <v>621</v>
      </c>
      <c r="L58" s="103" t="s">
        <v>621</v>
      </c>
      <c r="M58" s="103" t="s">
        <v>621</v>
      </c>
      <c r="N58" s="103" t="s">
        <v>621</v>
      </c>
      <c r="O58" s="103" t="s">
        <v>621</v>
      </c>
      <c r="P58" s="103" t="s">
        <v>621</v>
      </c>
      <c r="Q58" s="103" t="s">
        <v>621</v>
      </c>
      <c r="R58" s="103" t="s">
        <v>621</v>
      </c>
      <c r="S58" s="103" t="s">
        <v>623</v>
      </c>
      <c r="T58" s="103" t="s">
        <v>621</v>
      </c>
      <c r="U58" s="103" t="s">
        <v>622</v>
      </c>
      <c r="V58" s="103" t="s">
        <v>621</v>
      </c>
      <c r="W58" s="103" t="s">
        <v>621</v>
      </c>
      <c r="X58" s="103" t="s">
        <v>621</v>
      </c>
      <c r="Y58" s="103" t="s">
        <v>621</v>
      </c>
      <c r="Z58" s="103" t="s">
        <v>621</v>
      </c>
      <c r="AA58" s="103" t="s">
        <v>621</v>
      </c>
      <c r="AB58" s="103" t="s">
        <v>622</v>
      </c>
      <c r="AC58" s="103" t="s">
        <v>622</v>
      </c>
      <c r="AD58" s="103" t="s">
        <v>622</v>
      </c>
      <c r="AE58" s="103" t="s">
        <v>621</v>
      </c>
      <c r="AF58" s="103" t="s">
        <v>621</v>
      </c>
      <c r="AG58" s="103" t="s">
        <v>621</v>
      </c>
      <c r="AH58" s="103" t="s">
        <v>621</v>
      </c>
      <c r="AI58" s="103" t="s">
        <v>621</v>
      </c>
      <c r="AJ58" s="103" t="s">
        <v>621</v>
      </c>
      <c r="AK58" s="103" t="s">
        <v>620</v>
      </c>
      <c r="AL58" s="103" t="s">
        <v>620</v>
      </c>
      <c r="AM58" s="103" t="s">
        <v>620</v>
      </c>
      <c r="AN58" s="103" t="s">
        <v>620</v>
      </c>
      <c r="AO58" s="103" t="s">
        <v>620</v>
      </c>
      <c r="AP58" s="103" t="s">
        <v>621</v>
      </c>
      <c r="AQ58" s="103" t="s">
        <v>621</v>
      </c>
      <c r="AR58" s="103" t="s">
        <v>621</v>
      </c>
      <c r="AS58" s="103" t="s">
        <v>621</v>
      </c>
      <c r="AT58" s="103" t="s">
        <v>621</v>
      </c>
      <c r="AU58" s="103" t="s">
        <v>620</v>
      </c>
      <c r="AV58" s="103" t="s">
        <v>623</v>
      </c>
      <c r="AW58" s="103" t="s">
        <v>621</v>
      </c>
      <c r="AX58" s="103" t="s">
        <v>623</v>
      </c>
      <c r="AY58" s="103" t="s">
        <v>620</v>
      </c>
      <c r="AZ58" s="103" t="s">
        <v>620</v>
      </c>
      <c r="BA58" s="103" t="s">
        <v>621</v>
      </c>
      <c r="BB58" s="103" t="s">
        <v>623</v>
      </c>
      <c r="BC58" s="103" t="s">
        <v>623</v>
      </c>
      <c r="BD58" s="103" t="s">
        <v>621</v>
      </c>
      <c r="BE58" s="103" t="s">
        <v>623</v>
      </c>
      <c r="BF58" s="103" t="s">
        <v>621</v>
      </c>
      <c r="BG58" s="103" t="s">
        <v>621</v>
      </c>
      <c r="BH58" s="103" t="s">
        <v>621</v>
      </c>
      <c r="BI58" s="103" t="s">
        <v>621</v>
      </c>
      <c r="BJ58" s="103" t="s">
        <v>623</v>
      </c>
      <c r="BK58" s="103" t="s">
        <v>621</v>
      </c>
      <c r="BL58" s="103" t="s">
        <v>621</v>
      </c>
      <c r="BN58" s="103">
        <f t="shared" si="2"/>
        <v>40</v>
      </c>
      <c r="BO58" s="103">
        <f t="shared" si="2"/>
        <v>5</v>
      </c>
      <c r="BP58" s="103">
        <f t="shared" si="2"/>
        <v>8</v>
      </c>
      <c r="BQ58" s="103">
        <f t="shared" si="2"/>
        <v>7</v>
      </c>
      <c r="BR58" s="103">
        <f t="shared" si="2"/>
        <v>0</v>
      </c>
      <c r="BS58" s="103">
        <f t="shared" si="0"/>
        <v>45</v>
      </c>
    </row>
    <row r="59" spans="1:71" x14ac:dyDescent="0.25">
      <c r="A59" s="101">
        <v>233</v>
      </c>
      <c r="B59" s="67" t="s">
        <v>58</v>
      </c>
      <c r="C59" s="67" t="s">
        <v>26</v>
      </c>
      <c r="D59" s="103" t="s">
        <v>621</v>
      </c>
      <c r="E59" s="103" t="s">
        <v>620</v>
      </c>
      <c r="F59" s="103" t="s">
        <v>621</v>
      </c>
      <c r="G59" s="103" t="s">
        <v>621</v>
      </c>
      <c r="H59" s="103" t="s">
        <v>622</v>
      </c>
      <c r="I59" s="103" t="s">
        <v>621</v>
      </c>
      <c r="J59" s="103" t="s">
        <v>621</v>
      </c>
      <c r="K59" s="103" t="s">
        <v>621</v>
      </c>
      <c r="L59" s="103" t="s">
        <v>621</v>
      </c>
      <c r="M59" s="103" t="s">
        <v>621</v>
      </c>
      <c r="N59" s="103" t="s">
        <v>621</v>
      </c>
      <c r="O59" s="103" t="s">
        <v>621</v>
      </c>
      <c r="P59" s="103" t="s">
        <v>621</v>
      </c>
      <c r="Q59" s="103" t="s">
        <v>622</v>
      </c>
      <c r="R59" s="103" t="s">
        <v>622</v>
      </c>
      <c r="S59" s="103" t="s">
        <v>621</v>
      </c>
      <c r="T59" s="103" t="s">
        <v>621</v>
      </c>
      <c r="U59" s="103" t="s">
        <v>622</v>
      </c>
      <c r="V59" s="103" t="s">
        <v>621</v>
      </c>
      <c r="W59" s="103" t="s">
        <v>623</v>
      </c>
      <c r="X59" s="103" t="s">
        <v>620</v>
      </c>
      <c r="Y59" s="103" t="s">
        <v>621</v>
      </c>
      <c r="Z59" s="103" t="s">
        <v>621</v>
      </c>
      <c r="AA59" s="103" t="s">
        <v>622</v>
      </c>
      <c r="AB59" s="103" t="s">
        <v>622</v>
      </c>
      <c r="AC59" s="103" t="s">
        <v>622</v>
      </c>
      <c r="AD59" s="103" t="s">
        <v>622</v>
      </c>
      <c r="AE59" s="103" t="s">
        <v>622</v>
      </c>
      <c r="AF59" s="103" t="s">
        <v>622</v>
      </c>
      <c r="AG59" s="103" t="s">
        <v>623</v>
      </c>
      <c r="AH59" s="103" t="s">
        <v>620</v>
      </c>
      <c r="AI59" s="103" t="s">
        <v>620</v>
      </c>
      <c r="AJ59" s="103" t="s">
        <v>621</v>
      </c>
      <c r="AK59" s="103" t="s">
        <v>623</v>
      </c>
      <c r="AL59" s="103" t="s">
        <v>621</v>
      </c>
      <c r="AM59" s="103" t="s">
        <v>621</v>
      </c>
      <c r="AN59" s="103" t="s">
        <v>621</v>
      </c>
      <c r="AO59" s="103" t="s">
        <v>621</v>
      </c>
      <c r="AP59" s="103" t="s">
        <v>621</v>
      </c>
      <c r="AQ59" s="103" t="s">
        <v>621</v>
      </c>
      <c r="AR59" s="103" t="s">
        <v>620</v>
      </c>
      <c r="AS59" s="103" t="s">
        <v>620</v>
      </c>
      <c r="AT59" s="103" t="s">
        <v>623</v>
      </c>
      <c r="AU59" s="103" t="s">
        <v>621</v>
      </c>
      <c r="AV59" s="103" t="s">
        <v>621</v>
      </c>
      <c r="AW59" s="103" t="s">
        <v>620</v>
      </c>
      <c r="AX59" s="103" t="s">
        <v>620</v>
      </c>
      <c r="AY59" s="103" t="s">
        <v>620</v>
      </c>
      <c r="AZ59" s="103" t="s">
        <v>623</v>
      </c>
      <c r="BA59" s="103" t="s">
        <v>621</v>
      </c>
      <c r="BB59" s="103" t="s">
        <v>621</v>
      </c>
      <c r="BC59" s="103" t="s">
        <v>621</v>
      </c>
      <c r="BD59" s="103" t="s">
        <v>621</v>
      </c>
      <c r="BE59" s="103" t="s">
        <v>621</v>
      </c>
      <c r="BF59" s="103" t="s">
        <v>621</v>
      </c>
      <c r="BG59" s="103" t="s">
        <v>621</v>
      </c>
      <c r="BH59" s="103" t="s">
        <v>621</v>
      </c>
      <c r="BI59" s="103" t="s">
        <v>621</v>
      </c>
      <c r="BJ59" s="103" t="s">
        <v>621</v>
      </c>
      <c r="BK59" s="103" t="s">
        <v>621</v>
      </c>
      <c r="BL59" s="103" t="s">
        <v>621</v>
      </c>
      <c r="BN59" s="103">
        <f t="shared" si="2"/>
        <v>36</v>
      </c>
      <c r="BO59" s="103">
        <f t="shared" si="2"/>
        <v>10</v>
      </c>
      <c r="BP59" s="103">
        <f t="shared" si="2"/>
        <v>9</v>
      </c>
      <c r="BQ59" s="103">
        <f t="shared" si="2"/>
        <v>5</v>
      </c>
      <c r="BR59" s="103">
        <f t="shared" si="2"/>
        <v>0</v>
      </c>
      <c r="BS59" s="103">
        <f t="shared" si="0"/>
        <v>46</v>
      </c>
    </row>
    <row r="60" spans="1:71" x14ac:dyDescent="0.25">
      <c r="A60" s="101">
        <v>234</v>
      </c>
      <c r="B60" s="67" t="s">
        <v>59</v>
      </c>
      <c r="C60" s="67" t="s">
        <v>26</v>
      </c>
      <c r="D60" s="103" t="s">
        <v>621</v>
      </c>
      <c r="E60" s="103" t="s">
        <v>621</v>
      </c>
      <c r="F60" s="103" t="s">
        <v>622</v>
      </c>
      <c r="G60" s="103" t="s">
        <v>621</v>
      </c>
      <c r="H60" s="103" t="s">
        <v>620</v>
      </c>
      <c r="I60" s="103" t="s">
        <v>623</v>
      </c>
      <c r="J60" s="103" t="s">
        <v>621</v>
      </c>
      <c r="K60" s="103" t="s">
        <v>621</v>
      </c>
      <c r="L60" s="103" t="s">
        <v>621</v>
      </c>
      <c r="M60" s="103" t="s">
        <v>623</v>
      </c>
      <c r="N60" s="103" t="s">
        <v>621</v>
      </c>
      <c r="O60" s="103" t="s">
        <v>621</v>
      </c>
      <c r="P60" s="103" t="s">
        <v>621</v>
      </c>
      <c r="Q60" s="103" t="s">
        <v>621</v>
      </c>
      <c r="R60" s="103" t="s">
        <v>622</v>
      </c>
      <c r="S60" s="103" t="s">
        <v>621</v>
      </c>
      <c r="T60" s="103" t="s">
        <v>621</v>
      </c>
      <c r="U60" s="103" t="s">
        <v>622</v>
      </c>
      <c r="V60" s="103" t="s">
        <v>621</v>
      </c>
      <c r="W60" s="103" t="s">
        <v>621</v>
      </c>
      <c r="X60" s="103" t="s">
        <v>621</v>
      </c>
      <c r="Y60" s="103" t="s">
        <v>621</v>
      </c>
      <c r="Z60" s="103" t="s">
        <v>621</v>
      </c>
      <c r="AA60" s="103" t="s">
        <v>623</v>
      </c>
      <c r="AB60" s="103" t="s">
        <v>622</v>
      </c>
      <c r="AC60" s="103" t="s">
        <v>622</v>
      </c>
      <c r="AD60" s="103" t="s">
        <v>622</v>
      </c>
      <c r="AE60" s="103" t="s">
        <v>621</v>
      </c>
      <c r="AF60" s="103" t="s">
        <v>621</v>
      </c>
      <c r="AG60" s="103" t="s">
        <v>621</v>
      </c>
      <c r="AH60" s="103" t="s">
        <v>620</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622</v>
      </c>
      <c r="AZ60" s="103" t="s">
        <v>623</v>
      </c>
      <c r="BA60" s="103" t="s">
        <v>621</v>
      </c>
      <c r="BB60" s="103" t="s">
        <v>623</v>
      </c>
      <c r="BC60" s="103" t="s">
        <v>621</v>
      </c>
      <c r="BD60" s="103" t="s">
        <v>621</v>
      </c>
      <c r="BE60" s="103" t="s">
        <v>621</v>
      </c>
      <c r="BF60" s="103" t="s">
        <v>621</v>
      </c>
      <c r="BG60" s="103" t="s">
        <v>621</v>
      </c>
      <c r="BH60" s="103" t="s">
        <v>621</v>
      </c>
      <c r="BI60" s="103" t="s">
        <v>621</v>
      </c>
      <c r="BJ60" s="103" t="s">
        <v>621</v>
      </c>
      <c r="BK60" s="103" t="s">
        <v>621</v>
      </c>
      <c r="BL60" s="103" t="s">
        <v>621</v>
      </c>
      <c r="BN60" s="103">
        <f t="shared" si="2"/>
        <v>46</v>
      </c>
      <c r="BO60" s="103">
        <f t="shared" si="2"/>
        <v>7</v>
      </c>
      <c r="BP60" s="103">
        <f t="shared" si="2"/>
        <v>2</v>
      </c>
      <c r="BQ60" s="103">
        <f t="shared" si="2"/>
        <v>5</v>
      </c>
      <c r="BR60" s="103">
        <f t="shared" si="2"/>
        <v>0</v>
      </c>
      <c r="BS60" s="103">
        <f t="shared" si="0"/>
        <v>53</v>
      </c>
    </row>
    <row r="61" spans="1:71" x14ac:dyDescent="0.25">
      <c r="A61" s="101">
        <v>235</v>
      </c>
      <c r="B61" s="67" t="s">
        <v>60</v>
      </c>
      <c r="C61" s="67" t="s">
        <v>26</v>
      </c>
      <c r="D61" s="103" t="s">
        <v>621</v>
      </c>
      <c r="E61" s="103" t="s">
        <v>621</v>
      </c>
      <c r="F61" s="103" t="s">
        <v>621</v>
      </c>
      <c r="G61" s="103" t="s">
        <v>621</v>
      </c>
      <c r="H61" s="103" t="s">
        <v>622</v>
      </c>
      <c r="I61" s="103" t="s">
        <v>621</v>
      </c>
      <c r="J61" s="103" t="s">
        <v>620</v>
      </c>
      <c r="K61" s="103" t="s">
        <v>621</v>
      </c>
      <c r="L61" s="103" t="s">
        <v>621</v>
      </c>
      <c r="M61" s="103" t="s">
        <v>623</v>
      </c>
      <c r="N61" s="103" t="s">
        <v>621</v>
      </c>
      <c r="O61" s="103" t="s">
        <v>621</v>
      </c>
      <c r="P61" s="103" t="s">
        <v>621</v>
      </c>
      <c r="Q61" s="103" t="s">
        <v>622</v>
      </c>
      <c r="R61" s="103" t="s">
        <v>622</v>
      </c>
      <c r="S61" s="103" t="s">
        <v>621</v>
      </c>
      <c r="T61" s="103" t="s">
        <v>621</v>
      </c>
      <c r="U61" s="103" t="s">
        <v>622</v>
      </c>
      <c r="V61" s="103" t="s">
        <v>623</v>
      </c>
      <c r="W61" s="103" t="s">
        <v>621</v>
      </c>
      <c r="X61" s="103" t="s">
        <v>621</v>
      </c>
      <c r="Y61" s="103" t="s">
        <v>623</v>
      </c>
      <c r="Z61" s="103" t="s">
        <v>621</v>
      </c>
      <c r="AA61" s="103" t="s">
        <v>623</v>
      </c>
      <c r="AB61" s="103" t="s">
        <v>622</v>
      </c>
      <c r="AC61" s="103" t="s">
        <v>622</v>
      </c>
      <c r="AD61" s="103" t="s">
        <v>622</v>
      </c>
      <c r="AE61" s="103" t="s">
        <v>621</v>
      </c>
      <c r="AF61" s="103" t="s">
        <v>621</v>
      </c>
      <c r="AG61" s="103" t="s">
        <v>620</v>
      </c>
      <c r="AH61" s="103" t="s">
        <v>620</v>
      </c>
      <c r="AI61" s="103" t="s">
        <v>620</v>
      </c>
      <c r="AJ61" s="103" t="s">
        <v>620</v>
      </c>
      <c r="AK61" s="103" t="s">
        <v>621</v>
      </c>
      <c r="AL61" s="103" t="s">
        <v>620</v>
      </c>
      <c r="AM61" s="103" t="s">
        <v>620</v>
      </c>
      <c r="AN61" s="103" t="s">
        <v>621</v>
      </c>
      <c r="AO61" s="103" t="s">
        <v>621</v>
      </c>
      <c r="AP61" s="103" t="s">
        <v>621</v>
      </c>
      <c r="AQ61" s="103" t="s">
        <v>622</v>
      </c>
      <c r="AR61" s="103" t="s">
        <v>621</v>
      </c>
      <c r="AS61" s="103" t="s">
        <v>621</v>
      </c>
      <c r="AT61" s="103" t="s">
        <v>622</v>
      </c>
      <c r="AU61" s="103" t="s">
        <v>620</v>
      </c>
      <c r="AV61" s="103" t="s">
        <v>620</v>
      </c>
      <c r="AW61" s="103" t="s">
        <v>621</v>
      </c>
      <c r="AX61" s="103" t="s">
        <v>621</v>
      </c>
      <c r="AY61" s="103" t="s">
        <v>620</v>
      </c>
      <c r="AZ61" s="103" t="s">
        <v>622</v>
      </c>
      <c r="BA61" s="103" t="s">
        <v>623</v>
      </c>
      <c r="BB61" s="103" t="s">
        <v>620</v>
      </c>
      <c r="BC61" s="103" t="s">
        <v>621</v>
      </c>
      <c r="BD61" s="103" t="s">
        <v>620</v>
      </c>
      <c r="BE61" s="103" t="s">
        <v>621</v>
      </c>
      <c r="BF61" s="103" t="s">
        <v>621</v>
      </c>
      <c r="BG61" s="103" t="s">
        <v>621</v>
      </c>
      <c r="BH61" s="103" t="s">
        <v>621</v>
      </c>
      <c r="BI61" s="103" t="s">
        <v>621</v>
      </c>
      <c r="BJ61" s="103" t="s">
        <v>621</v>
      </c>
      <c r="BK61" s="103" t="s">
        <v>621</v>
      </c>
      <c r="BL61" s="103" t="s">
        <v>621</v>
      </c>
      <c r="BN61" s="103">
        <f t="shared" si="2"/>
        <v>33</v>
      </c>
      <c r="BO61" s="103">
        <f t="shared" si="2"/>
        <v>10</v>
      </c>
      <c r="BP61" s="103">
        <f t="shared" si="2"/>
        <v>12</v>
      </c>
      <c r="BQ61" s="103">
        <f t="shared" si="2"/>
        <v>5</v>
      </c>
      <c r="BR61" s="103">
        <f t="shared" si="2"/>
        <v>0</v>
      </c>
      <c r="BS61" s="103">
        <f t="shared" si="0"/>
        <v>43</v>
      </c>
    </row>
    <row r="62" spans="1:71" x14ac:dyDescent="0.25">
      <c r="A62" s="101">
        <v>236</v>
      </c>
      <c r="B62" s="67" t="s">
        <v>61</v>
      </c>
      <c r="C62" s="67" t="s">
        <v>26</v>
      </c>
      <c r="D62" s="103" t="s">
        <v>621</v>
      </c>
      <c r="E62" s="103" t="s">
        <v>621</v>
      </c>
      <c r="F62" s="103" t="s">
        <v>621</v>
      </c>
      <c r="G62" s="103" t="s">
        <v>621</v>
      </c>
      <c r="H62" s="103" t="s">
        <v>622</v>
      </c>
      <c r="I62" s="103" t="s">
        <v>621</v>
      </c>
      <c r="J62" s="103" t="s">
        <v>621</v>
      </c>
      <c r="K62" s="103" t="s">
        <v>621</v>
      </c>
      <c r="L62" s="103" t="s">
        <v>621</v>
      </c>
      <c r="M62" s="103" t="s">
        <v>623</v>
      </c>
      <c r="N62" s="103" t="s">
        <v>621</v>
      </c>
      <c r="O62" s="103" t="s">
        <v>621</v>
      </c>
      <c r="P62" s="103" t="s">
        <v>621</v>
      </c>
      <c r="Q62" s="103" t="s">
        <v>622</v>
      </c>
      <c r="R62" s="103" t="s">
        <v>622</v>
      </c>
      <c r="S62" s="103" t="s">
        <v>621</v>
      </c>
      <c r="T62" s="103" t="s">
        <v>621</v>
      </c>
      <c r="U62" s="103" t="s">
        <v>622</v>
      </c>
      <c r="V62" s="103" t="s">
        <v>621</v>
      </c>
      <c r="W62" s="103" t="s">
        <v>621</v>
      </c>
      <c r="X62" s="103" t="s">
        <v>620</v>
      </c>
      <c r="Y62" s="103" t="s">
        <v>623</v>
      </c>
      <c r="Z62" s="103" t="s">
        <v>622</v>
      </c>
      <c r="AA62" s="103" t="s">
        <v>622</v>
      </c>
      <c r="AB62" s="103" t="s">
        <v>622</v>
      </c>
      <c r="AC62" s="103" t="s">
        <v>622</v>
      </c>
      <c r="AD62" s="103" t="s">
        <v>622</v>
      </c>
      <c r="AE62" s="103" t="s">
        <v>622</v>
      </c>
      <c r="AF62" s="103" t="s">
        <v>622</v>
      </c>
      <c r="AG62" s="103" t="s">
        <v>621</v>
      </c>
      <c r="AH62" s="103" t="s">
        <v>621</v>
      </c>
      <c r="AI62" s="103" t="s">
        <v>621</v>
      </c>
      <c r="AJ62" s="103" t="s">
        <v>620</v>
      </c>
      <c r="AK62" s="103" t="s">
        <v>620</v>
      </c>
      <c r="AL62" s="103" t="s">
        <v>621</v>
      </c>
      <c r="AM62" s="103" t="s">
        <v>621</v>
      </c>
      <c r="AN62" s="103" t="s">
        <v>621</v>
      </c>
      <c r="AO62" s="103" t="s">
        <v>620</v>
      </c>
      <c r="AP62" s="103" t="s">
        <v>621</v>
      </c>
      <c r="AQ62" s="103" t="s">
        <v>621</v>
      </c>
      <c r="AR62" s="103" t="s">
        <v>620</v>
      </c>
      <c r="AS62" s="103" t="s">
        <v>620</v>
      </c>
      <c r="AT62" s="103" t="s">
        <v>620</v>
      </c>
      <c r="AU62" s="103" t="s">
        <v>620</v>
      </c>
      <c r="AV62" s="103" t="s">
        <v>621</v>
      </c>
      <c r="AW62" s="103" t="s">
        <v>621</v>
      </c>
      <c r="AX62" s="103" t="s">
        <v>620</v>
      </c>
      <c r="AY62" s="103" t="s">
        <v>620</v>
      </c>
      <c r="AZ62" s="103" t="s">
        <v>623</v>
      </c>
      <c r="BA62" s="103" t="s">
        <v>621</v>
      </c>
      <c r="BB62" s="103" t="s">
        <v>621</v>
      </c>
      <c r="BC62" s="103" t="s">
        <v>621</v>
      </c>
      <c r="BD62" s="103" t="s">
        <v>621</v>
      </c>
      <c r="BE62" s="103" t="s">
        <v>623</v>
      </c>
      <c r="BF62" s="103" t="s">
        <v>621</v>
      </c>
      <c r="BG62" s="103" t="s">
        <v>623</v>
      </c>
      <c r="BH62" s="103" t="s">
        <v>621</v>
      </c>
      <c r="BI62" s="103" t="s">
        <v>621</v>
      </c>
      <c r="BJ62" s="103" t="s">
        <v>623</v>
      </c>
      <c r="BK62" s="103" t="s">
        <v>623</v>
      </c>
      <c r="BL62" s="103" t="s">
        <v>621</v>
      </c>
      <c r="BN62" s="103">
        <f t="shared" si="2"/>
        <v>32</v>
      </c>
      <c r="BO62" s="103">
        <f t="shared" si="2"/>
        <v>11</v>
      </c>
      <c r="BP62" s="103">
        <f t="shared" si="2"/>
        <v>10</v>
      </c>
      <c r="BQ62" s="103">
        <f t="shared" si="2"/>
        <v>7</v>
      </c>
      <c r="BR62" s="103">
        <f t="shared" si="2"/>
        <v>0</v>
      </c>
      <c r="BS62" s="103">
        <f t="shared" si="0"/>
        <v>43</v>
      </c>
    </row>
    <row r="63" spans="1:71" x14ac:dyDescent="0.25">
      <c r="A63" s="101">
        <v>237</v>
      </c>
      <c r="B63" s="67" t="s">
        <v>62</v>
      </c>
      <c r="C63" s="67" t="s">
        <v>26</v>
      </c>
      <c r="D63" s="103" t="s">
        <v>621</v>
      </c>
      <c r="E63" s="103" t="s">
        <v>621</v>
      </c>
      <c r="F63" s="103" t="s">
        <v>621</v>
      </c>
      <c r="G63" s="103" t="s">
        <v>621</v>
      </c>
      <c r="H63" s="103" t="s">
        <v>622</v>
      </c>
      <c r="I63" s="103" t="s">
        <v>621</v>
      </c>
      <c r="J63" s="103" t="s">
        <v>620</v>
      </c>
      <c r="K63" s="103" t="s">
        <v>623</v>
      </c>
      <c r="L63" s="103" t="s">
        <v>623</v>
      </c>
      <c r="M63" s="103" t="s">
        <v>623</v>
      </c>
      <c r="N63" s="103" t="s">
        <v>623</v>
      </c>
      <c r="O63" s="103" t="s">
        <v>623</v>
      </c>
      <c r="P63" s="103" t="s">
        <v>623</v>
      </c>
      <c r="Q63" s="103" t="s">
        <v>622</v>
      </c>
      <c r="R63" s="103" t="s">
        <v>620</v>
      </c>
      <c r="S63" s="103" t="s">
        <v>623</v>
      </c>
      <c r="T63" s="103" t="s">
        <v>620</v>
      </c>
      <c r="U63" s="103" t="s">
        <v>622</v>
      </c>
      <c r="V63" s="103" t="s">
        <v>621</v>
      </c>
      <c r="W63" s="103" t="s">
        <v>621</v>
      </c>
      <c r="X63" s="103" t="s">
        <v>620</v>
      </c>
      <c r="Y63" s="103" t="s">
        <v>621</v>
      </c>
      <c r="Z63" s="103" t="s">
        <v>621</v>
      </c>
      <c r="AA63" s="103" t="s">
        <v>621</v>
      </c>
      <c r="AB63" s="103" t="s">
        <v>622</v>
      </c>
      <c r="AC63" s="103" t="s">
        <v>622</v>
      </c>
      <c r="AD63" s="103" t="s">
        <v>622</v>
      </c>
      <c r="AE63" s="103" t="s">
        <v>622</v>
      </c>
      <c r="AF63" s="103" t="s">
        <v>622</v>
      </c>
      <c r="AG63" s="103" t="s">
        <v>621</v>
      </c>
      <c r="AH63" s="103" t="s">
        <v>621</v>
      </c>
      <c r="AI63" s="103" t="s">
        <v>620</v>
      </c>
      <c r="AJ63" s="103" t="s">
        <v>620</v>
      </c>
      <c r="AK63" s="103" t="s">
        <v>620</v>
      </c>
      <c r="AL63" s="103" t="s">
        <v>620</v>
      </c>
      <c r="AM63" s="103" t="s">
        <v>620</v>
      </c>
      <c r="AN63" s="103" t="s">
        <v>621</v>
      </c>
      <c r="AO63" s="103" t="s">
        <v>621</v>
      </c>
      <c r="AP63" s="103" t="s">
        <v>621</v>
      </c>
      <c r="AQ63" s="103" t="s">
        <v>621</v>
      </c>
      <c r="AR63" s="103" t="s">
        <v>620</v>
      </c>
      <c r="AS63" s="103" t="s">
        <v>620</v>
      </c>
      <c r="AT63" s="103" t="s">
        <v>620</v>
      </c>
      <c r="AU63" s="103" t="s">
        <v>620</v>
      </c>
      <c r="AV63" s="103" t="s">
        <v>620</v>
      </c>
      <c r="AW63" s="103" t="s">
        <v>621</v>
      </c>
      <c r="AX63" s="103" t="s">
        <v>620</v>
      </c>
      <c r="AY63" s="103" t="s">
        <v>620</v>
      </c>
      <c r="AZ63" s="103" t="s">
        <v>620</v>
      </c>
      <c r="BA63" s="103" t="s">
        <v>621</v>
      </c>
      <c r="BB63" s="103" t="s">
        <v>620</v>
      </c>
      <c r="BC63" s="103" t="s">
        <v>621</v>
      </c>
      <c r="BD63" s="103" t="s">
        <v>621</v>
      </c>
      <c r="BE63" s="103" t="s">
        <v>621</v>
      </c>
      <c r="BF63" s="103" t="s">
        <v>621</v>
      </c>
      <c r="BG63" s="103" t="s">
        <v>621</v>
      </c>
      <c r="BH63" s="103" t="s">
        <v>621</v>
      </c>
      <c r="BI63" s="103" t="s">
        <v>620</v>
      </c>
      <c r="BJ63" s="103" t="s">
        <v>621</v>
      </c>
      <c r="BK63" s="103" t="s">
        <v>621</v>
      </c>
      <c r="BL63" s="103" t="s">
        <v>621</v>
      </c>
      <c r="BN63" s="103">
        <f t="shared" si="2"/>
        <v>26</v>
      </c>
      <c r="BO63" s="103">
        <f t="shared" si="2"/>
        <v>8</v>
      </c>
      <c r="BP63" s="103">
        <f t="shared" si="2"/>
        <v>19</v>
      </c>
      <c r="BQ63" s="103">
        <f t="shared" si="2"/>
        <v>7</v>
      </c>
      <c r="BR63" s="103">
        <f t="shared" si="2"/>
        <v>0</v>
      </c>
      <c r="BS63" s="103">
        <f t="shared" si="0"/>
        <v>34</v>
      </c>
    </row>
    <row r="64" spans="1:71" x14ac:dyDescent="0.25">
      <c r="A64" s="101">
        <v>238</v>
      </c>
      <c r="B64" s="67" t="s">
        <v>63</v>
      </c>
      <c r="C64" s="67" t="s">
        <v>26</v>
      </c>
      <c r="D64" s="103" t="s">
        <v>621</v>
      </c>
      <c r="E64" s="103" t="s">
        <v>621</v>
      </c>
      <c r="F64" s="103" t="s">
        <v>621</v>
      </c>
      <c r="G64" s="103" t="s">
        <v>621</v>
      </c>
      <c r="H64" s="103" t="s">
        <v>622</v>
      </c>
      <c r="I64" s="103" t="s">
        <v>621</v>
      </c>
      <c r="J64" s="103" t="s">
        <v>621</v>
      </c>
      <c r="K64" s="103" t="s">
        <v>621</v>
      </c>
      <c r="L64" s="103" t="s">
        <v>621</v>
      </c>
      <c r="M64" s="103" t="s">
        <v>623</v>
      </c>
      <c r="N64" s="103" t="s">
        <v>621</v>
      </c>
      <c r="O64" s="103" t="s">
        <v>621</v>
      </c>
      <c r="P64" s="103" t="s">
        <v>621</v>
      </c>
      <c r="Q64" s="103" t="s">
        <v>621</v>
      </c>
      <c r="R64" s="103" t="s">
        <v>621</v>
      </c>
      <c r="S64" s="103" t="s">
        <v>621</v>
      </c>
      <c r="T64" s="103" t="s">
        <v>621</v>
      </c>
      <c r="U64" s="103" t="s">
        <v>622</v>
      </c>
      <c r="V64" s="103" t="s">
        <v>621</v>
      </c>
      <c r="W64" s="103" t="s">
        <v>621</v>
      </c>
      <c r="X64" s="103" t="s">
        <v>621</v>
      </c>
      <c r="Y64" s="103" t="s">
        <v>621</v>
      </c>
      <c r="Z64" s="103" t="s">
        <v>622</v>
      </c>
      <c r="AA64" s="103" t="s">
        <v>621</v>
      </c>
      <c r="AB64" s="103" t="s">
        <v>622</v>
      </c>
      <c r="AC64" s="103" t="s">
        <v>622</v>
      </c>
      <c r="AD64" s="103" t="s">
        <v>622</v>
      </c>
      <c r="AE64" s="103" t="s">
        <v>622</v>
      </c>
      <c r="AF64" s="103" t="s">
        <v>622</v>
      </c>
      <c r="AG64" s="103" t="s">
        <v>620</v>
      </c>
      <c r="AH64" s="103" t="s">
        <v>620</v>
      </c>
      <c r="AI64" s="103" t="s">
        <v>621</v>
      </c>
      <c r="AJ64" s="103" t="s">
        <v>621</v>
      </c>
      <c r="AK64" s="103" t="s">
        <v>621</v>
      </c>
      <c r="AL64" s="103" t="s">
        <v>623</v>
      </c>
      <c r="AM64" s="103" t="s">
        <v>623</v>
      </c>
      <c r="AN64" s="103" t="s">
        <v>621</v>
      </c>
      <c r="AO64" s="103" t="s">
        <v>621</v>
      </c>
      <c r="AP64" s="103" t="s">
        <v>621</v>
      </c>
      <c r="AQ64" s="103" t="s">
        <v>621</v>
      </c>
      <c r="AR64" s="103" t="s">
        <v>621</v>
      </c>
      <c r="AS64" s="103" t="s">
        <v>621</v>
      </c>
      <c r="AT64" s="103" t="s">
        <v>621</v>
      </c>
      <c r="AU64" s="103" t="s">
        <v>621</v>
      </c>
      <c r="AV64" s="103" t="s">
        <v>621</v>
      </c>
      <c r="AW64" s="103" t="s">
        <v>621</v>
      </c>
      <c r="AX64" s="103" t="s">
        <v>621</v>
      </c>
      <c r="AY64" s="103" t="s">
        <v>623</v>
      </c>
      <c r="AZ64" s="103" t="s">
        <v>623</v>
      </c>
      <c r="BA64" s="103" t="s">
        <v>621</v>
      </c>
      <c r="BB64" s="103" t="s">
        <v>623</v>
      </c>
      <c r="BC64" s="103" t="s">
        <v>621</v>
      </c>
      <c r="BD64" s="103" t="s">
        <v>621</v>
      </c>
      <c r="BE64" s="103" t="s">
        <v>621</v>
      </c>
      <c r="BF64" s="103" t="s">
        <v>621</v>
      </c>
      <c r="BG64" s="103" t="s">
        <v>621</v>
      </c>
      <c r="BH64" s="103" t="s">
        <v>621</v>
      </c>
      <c r="BI64" s="103" t="s">
        <v>621</v>
      </c>
      <c r="BJ64" s="103" t="s">
        <v>621</v>
      </c>
      <c r="BK64" s="103" t="s">
        <v>621</v>
      </c>
      <c r="BL64" s="103" t="s">
        <v>621</v>
      </c>
      <c r="BN64" s="103">
        <f t="shared" si="2"/>
        <v>44</v>
      </c>
      <c r="BO64" s="103">
        <f t="shared" si="2"/>
        <v>8</v>
      </c>
      <c r="BP64" s="103">
        <f t="shared" si="2"/>
        <v>2</v>
      </c>
      <c r="BQ64" s="103">
        <f t="shared" si="2"/>
        <v>6</v>
      </c>
      <c r="BR64" s="103">
        <f t="shared" si="2"/>
        <v>0</v>
      </c>
      <c r="BS64" s="103">
        <f t="shared" si="0"/>
        <v>52</v>
      </c>
    </row>
    <row r="65" spans="1:71" x14ac:dyDescent="0.25">
      <c r="A65" s="101">
        <v>239</v>
      </c>
      <c r="B65" s="67" t="s">
        <v>64</v>
      </c>
      <c r="C65" s="67" t="s">
        <v>26</v>
      </c>
      <c r="D65" s="103" t="s">
        <v>621</v>
      </c>
      <c r="E65" s="103" t="s">
        <v>620</v>
      </c>
      <c r="F65" s="103" t="s">
        <v>622</v>
      </c>
      <c r="G65" s="103" t="s">
        <v>621</v>
      </c>
      <c r="H65" s="103" t="s">
        <v>622</v>
      </c>
      <c r="I65" s="103" t="s">
        <v>621</v>
      </c>
      <c r="J65" s="103" t="s">
        <v>621</v>
      </c>
      <c r="K65" s="103" t="s">
        <v>621</v>
      </c>
      <c r="L65" s="103" t="s">
        <v>623</v>
      </c>
      <c r="M65" s="103" t="s">
        <v>623</v>
      </c>
      <c r="N65" s="103" t="s">
        <v>623</v>
      </c>
      <c r="O65" s="103" t="s">
        <v>621</v>
      </c>
      <c r="P65" s="103" t="s">
        <v>621</v>
      </c>
      <c r="Q65" s="103" t="s">
        <v>621</v>
      </c>
      <c r="R65" s="103" t="s">
        <v>622</v>
      </c>
      <c r="S65" s="103" t="s">
        <v>623</v>
      </c>
      <c r="T65" s="103" t="s">
        <v>620</v>
      </c>
      <c r="U65" s="103" t="s">
        <v>622</v>
      </c>
      <c r="V65" s="103" t="s">
        <v>621</v>
      </c>
      <c r="W65" s="103" t="s">
        <v>621</v>
      </c>
      <c r="X65" s="103" t="s">
        <v>621</v>
      </c>
      <c r="Y65" s="103" t="s">
        <v>621</v>
      </c>
      <c r="Z65" s="103" t="s">
        <v>622</v>
      </c>
      <c r="AA65" s="103" t="s">
        <v>621</v>
      </c>
      <c r="AB65" s="103" t="s">
        <v>622</v>
      </c>
      <c r="AC65" s="103" t="s">
        <v>622</v>
      </c>
      <c r="AD65" s="103" t="s">
        <v>622</v>
      </c>
      <c r="AE65" s="103" t="s">
        <v>622</v>
      </c>
      <c r="AF65" s="103" t="s">
        <v>622</v>
      </c>
      <c r="AG65" s="103" t="s">
        <v>620</v>
      </c>
      <c r="AH65" s="103" t="s">
        <v>620</v>
      </c>
      <c r="AI65" s="103" t="s">
        <v>621</v>
      </c>
      <c r="AJ65" s="103" t="s">
        <v>621</v>
      </c>
      <c r="AK65" s="103" t="s">
        <v>621</v>
      </c>
      <c r="AL65" s="103" t="s">
        <v>620</v>
      </c>
      <c r="AM65" s="103" t="s">
        <v>621</v>
      </c>
      <c r="AN65" s="103" t="s">
        <v>621</v>
      </c>
      <c r="AO65" s="103" t="s">
        <v>621</v>
      </c>
      <c r="AP65" s="103" t="s">
        <v>621</v>
      </c>
      <c r="AQ65" s="103" t="s">
        <v>621</v>
      </c>
      <c r="AR65" s="103" t="s">
        <v>620</v>
      </c>
      <c r="AS65" s="103" t="s">
        <v>621</v>
      </c>
      <c r="AT65" s="103" t="s">
        <v>620</v>
      </c>
      <c r="AU65" s="103" t="s">
        <v>621</v>
      </c>
      <c r="AV65" s="103" t="s">
        <v>621</v>
      </c>
      <c r="AW65" s="103" t="s">
        <v>621</v>
      </c>
      <c r="AX65" s="103" t="s">
        <v>621</v>
      </c>
      <c r="AY65" s="103" t="s">
        <v>623</v>
      </c>
      <c r="AZ65" s="103" t="s">
        <v>623</v>
      </c>
      <c r="BA65" s="103" t="s">
        <v>621</v>
      </c>
      <c r="BB65" s="103" t="s">
        <v>620</v>
      </c>
      <c r="BC65" s="103" t="s">
        <v>621</v>
      </c>
      <c r="BD65" s="103" t="s">
        <v>621</v>
      </c>
      <c r="BE65" s="103" t="s">
        <v>621</v>
      </c>
      <c r="BF65" s="103" t="s">
        <v>621</v>
      </c>
      <c r="BG65" s="103" t="s">
        <v>621</v>
      </c>
      <c r="BH65" s="103" t="s">
        <v>621</v>
      </c>
      <c r="BI65" s="103" t="s">
        <v>620</v>
      </c>
      <c r="BJ65" s="103" t="s">
        <v>621</v>
      </c>
      <c r="BK65" s="103" t="s">
        <v>621</v>
      </c>
      <c r="BL65" s="103" t="s">
        <v>621</v>
      </c>
      <c r="BN65" s="103">
        <f t="shared" si="2"/>
        <v>35</v>
      </c>
      <c r="BO65" s="103">
        <f t="shared" si="2"/>
        <v>10</v>
      </c>
      <c r="BP65" s="103">
        <f t="shared" si="2"/>
        <v>9</v>
      </c>
      <c r="BQ65" s="103">
        <f t="shared" si="2"/>
        <v>6</v>
      </c>
      <c r="BR65" s="103">
        <f t="shared" si="2"/>
        <v>0</v>
      </c>
      <c r="BS65" s="103">
        <f t="shared" si="0"/>
        <v>45</v>
      </c>
    </row>
    <row r="66" spans="1:71" x14ac:dyDescent="0.25">
      <c r="A66" s="101">
        <v>240</v>
      </c>
      <c r="B66" s="67" t="s">
        <v>65</v>
      </c>
      <c r="C66" s="67" t="s">
        <v>26</v>
      </c>
      <c r="D66" s="103" t="s">
        <v>621</v>
      </c>
      <c r="E66" s="103" t="s">
        <v>620</v>
      </c>
      <c r="F66" s="103" t="s">
        <v>621</v>
      </c>
      <c r="G66" s="103" t="s">
        <v>621</v>
      </c>
      <c r="H66" s="103" t="s">
        <v>622</v>
      </c>
      <c r="I66" s="103" t="s">
        <v>621</v>
      </c>
      <c r="J66" s="103" t="s">
        <v>621</v>
      </c>
      <c r="K66" s="103" t="s">
        <v>621</v>
      </c>
      <c r="L66" s="103" t="s">
        <v>623</v>
      </c>
      <c r="M66" s="103" t="s">
        <v>623</v>
      </c>
      <c r="N66" s="103" t="s">
        <v>623</v>
      </c>
      <c r="O66" s="103" t="s">
        <v>621</v>
      </c>
      <c r="P66" s="103" t="s">
        <v>621</v>
      </c>
      <c r="Q66" s="103" t="s">
        <v>622</v>
      </c>
      <c r="R66" s="103" t="s">
        <v>621</v>
      </c>
      <c r="S66" s="103" t="s">
        <v>621</v>
      </c>
      <c r="T66" s="103" t="s">
        <v>620</v>
      </c>
      <c r="U66" s="103" t="s">
        <v>622</v>
      </c>
      <c r="V66" s="103" t="s">
        <v>621</v>
      </c>
      <c r="W66" s="103" t="s">
        <v>621</v>
      </c>
      <c r="X66" s="103" t="s">
        <v>620</v>
      </c>
      <c r="Y66" s="103" t="s">
        <v>623</v>
      </c>
      <c r="Z66" s="103" t="s">
        <v>622</v>
      </c>
      <c r="AA66" s="103" t="s">
        <v>621</v>
      </c>
      <c r="AB66" s="103" t="s">
        <v>622</v>
      </c>
      <c r="AC66" s="103" t="s">
        <v>622</v>
      </c>
      <c r="AD66" s="103" t="s">
        <v>622</v>
      </c>
      <c r="AE66" s="103" t="s">
        <v>621</v>
      </c>
      <c r="AF66" s="103" t="s">
        <v>621</v>
      </c>
      <c r="AG66" s="103" t="s">
        <v>620</v>
      </c>
      <c r="AH66" s="103" t="s">
        <v>620</v>
      </c>
      <c r="AI66" s="103" t="s">
        <v>620</v>
      </c>
      <c r="AJ66" s="103" t="s">
        <v>620</v>
      </c>
      <c r="AK66" s="103" t="s">
        <v>620</v>
      </c>
      <c r="AL66" s="103" t="s">
        <v>620</v>
      </c>
      <c r="AM66" s="103" t="s">
        <v>620</v>
      </c>
      <c r="AN66" s="103" t="s">
        <v>621</v>
      </c>
      <c r="AO66" s="103" t="s">
        <v>621</v>
      </c>
      <c r="AP66" s="103" t="s">
        <v>621</v>
      </c>
      <c r="AQ66" s="103" t="s">
        <v>621</v>
      </c>
      <c r="AR66" s="103" t="s">
        <v>620</v>
      </c>
      <c r="AS66" s="103" t="s">
        <v>620</v>
      </c>
      <c r="AT66" s="103" t="s">
        <v>621</v>
      </c>
      <c r="AU66" s="103" t="s">
        <v>620</v>
      </c>
      <c r="AV66" s="103" t="s">
        <v>620</v>
      </c>
      <c r="AW66" s="103" t="s">
        <v>621</v>
      </c>
      <c r="AX66" s="103" t="s">
        <v>620</v>
      </c>
      <c r="AY66" s="103" t="s">
        <v>620</v>
      </c>
      <c r="AZ66" s="103" t="s">
        <v>620</v>
      </c>
      <c r="BA66" s="103" t="s">
        <v>621</v>
      </c>
      <c r="BB66" s="103" t="s">
        <v>620</v>
      </c>
      <c r="BC66" s="103" t="s">
        <v>621</v>
      </c>
      <c r="BD66" s="103" t="s">
        <v>620</v>
      </c>
      <c r="BE66" s="103" t="s">
        <v>621</v>
      </c>
      <c r="BF66" s="103" t="s">
        <v>621</v>
      </c>
      <c r="BG66" s="103" t="s">
        <v>621</v>
      </c>
      <c r="BH66" s="103" t="s">
        <v>621</v>
      </c>
      <c r="BI66" s="103" t="s">
        <v>620</v>
      </c>
      <c r="BJ66" s="103" t="s">
        <v>621</v>
      </c>
      <c r="BK66" s="103" t="s">
        <v>621</v>
      </c>
      <c r="BL66" s="103" t="s">
        <v>621</v>
      </c>
      <c r="BN66" s="103">
        <f t="shared" si="2"/>
        <v>29</v>
      </c>
      <c r="BO66" s="103">
        <f t="shared" si="2"/>
        <v>7</v>
      </c>
      <c r="BP66" s="103">
        <f t="shared" si="2"/>
        <v>20</v>
      </c>
      <c r="BQ66" s="103">
        <f t="shared" si="2"/>
        <v>4</v>
      </c>
      <c r="BR66" s="103">
        <f t="shared" si="2"/>
        <v>0</v>
      </c>
      <c r="BS66" s="103">
        <f t="shared" si="0"/>
        <v>36</v>
      </c>
    </row>
    <row r="67" spans="1:71" x14ac:dyDescent="0.25">
      <c r="A67" s="101">
        <v>241</v>
      </c>
      <c r="B67" s="67" t="s">
        <v>66</v>
      </c>
      <c r="C67" s="67" t="s">
        <v>26</v>
      </c>
      <c r="D67" s="103" t="s">
        <v>621</v>
      </c>
      <c r="E67" s="103" t="s">
        <v>621</v>
      </c>
      <c r="F67" s="103" t="s">
        <v>621</v>
      </c>
      <c r="G67" s="103" t="s">
        <v>621</v>
      </c>
      <c r="H67" s="103" t="s">
        <v>622</v>
      </c>
      <c r="I67" s="103" t="s">
        <v>621</v>
      </c>
      <c r="J67" s="103" t="s">
        <v>621</v>
      </c>
      <c r="K67" s="103" t="s">
        <v>621</v>
      </c>
      <c r="L67" s="103" t="s">
        <v>621</v>
      </c>
      <c r="M67" s="103" t="s">
        <v>623</v>
      </c>
      <c r="N67" s="103" t="s">
        <v>621</v>
      </c>
      <c r="O67" s="103" t="s">
        <v>621</v>
      </c>
      <c r="P67" s="103" t="s">
        <v>621</v>
      </c>
      <c r="Q67" s="103" t="s">
        <v>622</v>
      </c>
      <c r="R67" s="103" t="s">
        <v>622</v>
      </c>
      <c r="S67" s="103" t="s">
        <v>621</v>
      </c>
      <c r="T67" s="103" t="s">
        <v>621</v>
      </c>
      <c r="U67" s="103" t="s">
        <v>621</v>
      </c>
      <c r="V67" s="103" t="s">
        <v>621</v>
      </c>
      <c r="W67" s="103" t="s">
        <v>621</v>
      </c>
      <c r="X67" s="103" t="s">
        <v>621</v>
      </c>
      <c r="Y67" s="103" t="s">
        <v>621</v>
      </c>
      <c r="Z67" s="103" t="s">
        <v>621</v>
      </c>
      <c r="AA67" s="103" t="s">
        <v>621</v>
      </c>
      <c r="AB67" s="103" t="s">
        <v>622</v>
      </c>
      <c r="AC67" s="103" t="s">
        <v>622</v>
      </c>
      <c r="AD67" s="103" t="s">
        <v>622</v>
      </c>
      <c r="AE67" s="103" t="s">
        <v>622</v>
      </c>
      <c r="AF67" s="103" t="s">
        <v>622</v>
      </c>
      <c r="AG67" s="103" t="s">
        <v>623</v>
      </c>
      <c r="AH67" s="103" t="s">
        <v>620</v>
      </c>
      <c r="AI67" s="103" t="s">
        <v>623</v>
      </c>
      <c r="AJ67" s="103" t="s">
        <v>621</v>
      </c>
      <c r="AK67" s="103" t="s">
        <v>621</v>
      </c>
      <c r="AL67" s="103" t="s">
        <v>623</v>
      </c>
      <c r="AM67" s="103" t="s">
        <v>623</v>
      </c>
      <c r="AN67" s="103" t="s">
        <v>621</v>
      </c>
      <c r="AO67" s="103" t="s">
        <v>621</v>
      </c>
      <c r="AP67" s="103" t="s">
        <v>621</v>
      </c>
      <c r="AQ67" s="103" t="s">
        <v>621</v>
      </c>
      <c r="AR67" s="103" t="s">
        <v>621</v>
      </c>
      <c r="AS67" s="103" t="s">
        <v>621</v>
      </c>
      <c r="AT67" s="103" t="s">
        <v>622</v>
      </c>
      <c r="AU67" s="103" t="s">
        <v>620</v>
      </c>
      <c r="AV67" s="103" t="s">
        <v>623</v>
      </c>
      <c r="AW67" s="103" t="s">
        <v>620</v>
      </c>
      <c r="AX67" s="103" t="s">
        <v>621</v>
      </c>
      <c r="AY67" s="103" t="s">
        <v>621</v>
      </c>
      <c r="AZ67" s="103" t="s">
        <v>623</v>
      </c>
      <c r="BA67" s="103" t="s">
        <v>621</v>
      </c>
      <c r="BB67" s="103" t="s">
        <v>623</v>
      </c>
      <c r="BC67" s="103" t="s">
        <v>621</v>
      </c>
      <c r="BD67" s="103" t="s">
        <v>621</v>
      </c>
      <c r="BE67" s="103" t="s">
        <v>621</v>
      </c>
      <c r="BF67" s="103" t="s">
        <v>621</v>
      </c>
      <c r="BG67" s="103" t="s">
        <v>621</v>
      </c>
      <c r="BH67" s="103" t="s">
        <v>621</v>
      </c>
      <c r="BI67" s="103" t="s">
        <v>621</v>
      </c>
      <c r="BJ67" s="103" t="s">
        <v>621</v>
      </c>
      <c r="BK67" s="103" t="s">
        <v>621</v>
      </c>
      <c r="BL67" s="103" t="s">
        <v>621</v>
      </c>
      <c r="BN67" s="103">
        <f t="shared" si="2"/>
        <v>40</v>
      </c>
      <c r="BO67" s="103">
        <f t="shared" si="2"/>
        <v>9</v>
      </c>
      <c r="BP67" s="103">
        <f t="shared" si="2"/>
        <v>3</v>
      </c>
      <c r="BQ67" s="103">
        <f t="shared" si="2"/>
        <v>8</v>
      </c>
      <c r="BR67" s="103">
        <f t="shared" si="2"/>
        <v>0</v>
      </c>
      <c r="BS67" s="103">
        <f t="shared" si="0"/>
        <v>49</v>
      </c>
    </row>
    <row r="68" spans="1:71" x14ac:dyDescent="0.25">
      <c r="A68" s="101">
        <v>242</v>
      </c>
      <c r="B68" s="67" t="s">
        <v>67</v>
      </c>
      <c r="C68" s="67" t="s">
        <v>26</v>
      </c>
      <c r="D68" s="103" t="s">
        <v>621</v>
      </c>
      <c r="E68" s="103" t="s">
        <v>621</v>
      </c>
      <c r="F68" s="103" t="s">
        <v>621</v>
      </c>
      <c r="G68" s="103" t="s">
        <v>621</v>
      </c>
      <c r="H68" s="103" t="s">
        <v>622</v>
      </c>
      <c r="I68" s="103" t="s">
        <v>621</v>
      </c>
      <c r="J68" s="103" t="s">
        <v>621</v>
      </c>
      <c r="K68" s="103" t="s">
        <v>621</v>
      </c>
      <c r="L68" s="103" t="s">
        <v>623</v>
      </c>
      <c r="M68" s="103" t="s">
        <v>623</v>
      </c>
      <c r="N68" s="103" t="s">
        <v>623</v>
      </c>
      <c r="O68" s="103" t="s">
        <v>621</v>
      </c>
      <c r="P68" s="103" t="s">
        <v>621</v>
      </c>
      <c r="Q68" s="103" t="s">
        <v>622</v>
      </c>
      <c r="R68" s="103" t="s">
        <v>621</v>
      </c>
      <c r="S68" s="103" t="s">
        <v>621</v>
      </c>
      <c r="T68" s="103" t="s">
        <v>621</v>
      </c>
      <c r="U68" s="103" t="s">
        <v>621</v>
      </c>
      <c r="V68" s="103" t="s">
        <v>621</v>
      </c>
      <c r="W68" s="103" t="s">
        <v>621</v>
      </c>
      <c r="X68" s="103" t="s">
        <v>621</v>
      </c>
      <c r="Y68" s="103" t="s">
        <v>621</v>
      </c>
      <c r="Z68" s="103" t="s">
        <v>621</v>
      </c>
      <c r="AA68" s="103" t="s">
        <v>621</v>
      </c>
      <c r="AB68" s="103" t="s">
        <v>622</v>
      </c>
      <c r="AC68" s="103" t="s">
        <v>622</v>
      </c>
      <c r="AD68" s="103" t="s">
        <v>622</v>
      </c>
      <c r="AE68" s="103" t="s">
        <v>622</v>
      </c>
      <c r="AF68" s="103" t="s">
        <v>622</v>
      </c>
      <c r="AG68" s="103" t="s">
        <v>623</v>
      </c>
      <c r="AH68" s="103" t="s">
        <v>620</v>
      </c>
      <c r="AI68" s="103" t="s">
        <v>621</v>
      </c>
      <c r="AJ68" s="103" t="s">
        <v>621</v>
      </c>
      <c r="AK68" s="103" t="s">
        <v>623</v>
      </c>
      <c r="AL68" s="103" t="s">
        <v>623</v>
      </c>
      <c r="AM68" s="103" t="s">
        <v>623</v>
      </c>
      <c r="AN68" s="103" t="s">
        <v>621</v>
      </c>
      <c r="AO68" s="103" t="s">
        <v>623</v>
      </c>
      <c r="AP68" s="103" t="s">
        <v>621</v>
      </c>
      <c r="AQ68" s="103" t="s">
        <v>621</v>
      </c>
      <c r="AR68" s="103" t="s">
        <v>620</v>
      </c>
      <c r="AS68" s="103" t="s">
        <v>621</v>
      </c>
      <c r="AT68" s="103" t="s">
        <v>621</v>
      </c>
      <c r="AU68" s="103" t="s">
        <v>620</v>
      </c>
      <c r="AV68" s="103" t="s">
        <v>623</v>
      </c>
      <c r="AW68" s="103" t="s">
        <v>621</v>
      </c>
      <c r="AX68" s="103" t="s">
        <v>621</v>
      </c>
      <c r="AY68" s="103" t="s">
        <v>621</v>
      </c>
      <c r="AZ68" s="103" t="s">
        <v>620</v>
      </c>
      <c r="BA68" s="103" t="s">
        <v>621</v>
      </c>
      <c r="BB68" s="103" t="s">
        <v>621</v>
      </c>
      <c r="BC68" s="103" t="s">
        <v>621</v>
      </c>
      <c r="BD68" s="103" t="s">
        <v>621</v>
      </c>
      <c r="BE68" s="103" t="s">
        <v>621</v>
      </c>
      <c r="BF68" s="103" t="s">
        <v>621</v>
      </c>
      <c r="BG68" s="103" t="s">
        <v>621</v>
      </c>
      <c r="BH68" s="103" t="s">
        <v>621</v>
      </c>
      <c r="BI68" s="103" t="s">
        <v>621</v>
      </c>
      <c r="BJ68" s="103" t="s">
        <v>621</v>
      </c>
      <c r="BK68" s="103" t="s">
        <v>621</v>
      </c>
      <c r="BL68" s="103" t="s">
        <v>621</v>
      </c>
      <c r="BN68" s="103">
        <f t="shared" si="2"/>
        <v>40</v>
      </c>
      <c r="BO68" s="103">
        <f t="shared" si="2"/>
        <v>7</v>
      </c>
      <c r="BP68" s="103">
        <f t="shared" si="2"/>
        <v>4</v>
      </c>
      <c r="BQ68" s="103">
        <f t="shared" si="2"/>
        <v>9</v>
      </c>
      <c r="BR68" s="103">
        <f t="shared" si="2"/>
        <v>0</v>
      </c>
      <c r="BS68" s="103">
        <f t="shared" ref="BS68:BS131" si="3">BN68+BO68</f>
        <v>47</v>
      </c>
    </row>
    <row r="69" spans="1:71" x14ac:dyDescent="0.25">
      <c r="A69" s="101">
        <v>243</v>
      </c>
      <c r="B69" s="67" t="s">
        <v>68</v>
      </c>
      <c r="C69" s="67" t="s">
        <v>26</v>
      </c>
      <c r="D69" s="103" t="s">
        <v>621</v>
      </c>
      <c r="E69" s="103" t="s">
        <v>621</v>
      </c>
      <c r="F69" s="103" t="s">
        <v>621</v>
      </c>
      <c r="G69" s="103" t="s">
        <v>621</v>
      </c>
      <c r="H69" s="103" t="s">
        <v>622</v>
      </c>
      <c r="I69" s="103" t="s">
        <v>621</v>
      </c>
      <c r="J69" s="103" t="s">
        <v>621</v>
      </c>
      <c r="K69" s="103" t="s">
        <v>621</v>
      </c>
      <c r="L69" s="103" t="s">
        <v>622</v>
      </c>
      <c r="M69" s="103" t="s">
        <v>622</v>
      </c>
      <c r="N69" s="103" t="s">
        <v>621</v>
      </c>
      <c r="O69" s="103" t="s">
        <v>621</v>
      </c>
      <c r="P69" s="103" t="s">
        <v>622</v>
      </c>
      <c r="Q69" s="103" t="s">
        <v>622</v>
      </c>
      <c r="R69" s="103" t="s">
        <v>622</v>
      </c>
      <c r="S69" s="103" t="s">
        <v>621</v>
      </c>
      <c r="T69" s="103" t="s">
        <v>621</v>
      </c>
      <c r="U69" s="103" t="s">
        <v>622</v>
      </c>
      <c r="V69" s="103" t="s">
        <v>621</v>
      </c>
      <c r="W69" s="103" t="s">
        <v>621</v>
      </c>
      <c r="X69" s="103" t="s">
        <v>621</v>
      </c>
      <c r="Y69" s="103" t="s">
        <v>621</v>
      </c>
      <c r="Z69" s="103" t="s">
        <v>621</v>
      </c>
      <c r="AA69" s="103" t="s">
        <v>623</v>
      </c>
      <c r="AB69" s="103" t="s">
        <v>622</v>
      </c>
      <c r="AC69" s="103" t="s">
        <v>622</v>
      </c>
      <c r="AD69" s="103" t="s">
        <v>622</v>
      </c>
      <c r="AE69" s="103" t="s">
        <v>622</v>
      </c>
      <c r="AF69" s="103" t="s">
        <v>622</v>
      </c>
      <c r="AG69" s="103" t="s">
        <v>621</v>
      </c>
      <c r="AH69" s="103" t="s">
        <v>621</v>
      </c>
      <c r="AI69" s="103" t="s">
        <v>621</v>
      </c>
      <c r="AJ69" s="103" t="s">
        <v>621</v>
      </c>
      <c r="AK69" s="103" t="s">
        <v>620</v>
      </c>
      <c r="AL69" s="103" t="s">
        <v>623</v>
      </c>
      <c r="AM69" s="103" t="s">
        <v>623</v>
      </c>
      <c r="AN69" s="103" t="s">
        <v>621</v>
      </c>
      <c r="AO69" s="103" t="s">
        <v>621</v>
      </c>
      <c r="AP69" s="103" t="s">
        <v>621</v>
      </c>
      <c r="AQ69" s="103" t="s">
        <v>621</v>
      </c>
      <c r="AR69" s="103" t="s">
        <v>621</v>
      </c>
      <c r="AS69" s="103" t="s">
        <v>621</v>
      </c>
      <c r="AT69" s="103" t="s">
        <v>621</v>
      </c>
      <c r="AU69" s="103" t="s">
        <v>620</v>
      </c>
      <c r="AV69" s="103" t="s">
        <v>621</v>
      </c>
      <c r="AW69" s="103" t="s">
        <v>621</v>
      </c>
      <c r="AX69" s="103" t="s">
        <v>623</v>
      </c>
      <c r="AY69" s="103" t="s">
        <v>620</v>
      </c>
      <c r="AZ69" s="103" t="s">
        <v>623</v>
      </c>
      <c r="BA69" s="103" t="s">
        <v>621</v>
      </c>
      <c r="BB69" s="103" t="s">
        <v>623</v>
      </c>
      <c r="BC69" s="103" t="s">
        <v>621</v>
      </c>
      <c r="BD69" s="103" t="s">
        <v>621</v>
      </c>
      <c r="BE69" s="103" t="s">
        <v>621</v>
      </c>
      <c r="BF69" s="103" t="s">
        <v>621</v>
      </c>
      <c r="BG69" s="103" t="s">
        <v>621</v>
      </c>
      <c r="BH69" s="103" t="s">
        <v>621</v>
      </c>
      <c r="BI69" s="103" t="s">
        <v>621</v>
      </c>
      <c r="BJ69" s="103" t="s">
        <v>623</v>
      </c>
      <c r="BK69" s="103" t="s">
        <v>623</v>
      </c>
      <c r="BL69" s="103" t="s">
        <v>621</v>
      </c>
      <c r="BN69" s="103">
        <f t="shared" si="2"/>
        <v>37</v>
      </c>
      <c r="BO69" s="103">
        <f t="shared" si="2"/>
        <v>12</v>
      </c>
      <c r="BP69" s="103">
        <f t="shared" si="2"/>
        <v>3</v>
      </c>
      <c r="BQ69" s="103">
        <f t="shared" si="2"/>
        <v>8</v>
      </c>
      <c r="BR69" s="103">
        <f t="shared" si="2"/>
        <v>0</v>
      </c>
      <c r="BS69" s="103">
        <f t="shared" si="3"/>
        <v>49</v>
      </c>
    </row>
    <row r="70" spans="1:71" x14ac:dyDescent="0.25">
      <c r="A70" s="101">
        <v>244</v>
      </c>
      <c r="B70" s="67" t="s">
        <v>69</v>
      </c>
      <c r="C70" s="67" t="s">
        <v>26</v>
      </c>
      <c r="D70" s="103" t="s">
        <v>621</v>
      </c>
      <c r="E70" s="103" t="s">
        <v>620</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622</v>
      </c>
      <c r="V70" s="103" t="s">
        <v>621</v>
      </c>
      <c r="W70" s="103" t="s">
        <v>621</v>
      </c>
      <c r="X70" s="103" t="s">
        <v>620</v>
      </c>
      <c r="Y70" s="103" t="s">
        <v>621</v>
      </c>
      <c r="Z70" s="103" t="s">
        <v>621</v>
      </c>
      <c r="AA70" s="103" t="s">
        <v>621</v>
      </c>
      <c r="AB70" s="103" t="s">
        <v>622</v>
      </c>
      <c r="AC70" s="103" t="s">
        <v>622</v>
      </c>
      <c r="AD70" s="103" t="s">
        <v>622</v>
      </c>
      <c r="AE70" s="103" t="s">
        <v>622</v>
      </c>
      <c r="AF70" s="103" t="s">
        <v>622</v>
      </c>
      <c r="AG70" s="103" t="s">
        <v>620</v>
      </c>
      <c r="AH70" s="103" t="s">
        <v>620</v>
      </c>
      <c r="AI70" s="103" t="s">
        <v>621</v>
      </c>
      <c r="AJ70" s="103" t="s">
        <v>621</v>
      </c>
      <c r="AK70" s="103" t="s">
        <v>621</v>
      </c>
      <c r="AL70" s="103" t="s">
        <v>621</v>
      </c>
      <c r="AM70" s="103" t="s">
        <v>621</v>
      </c>
      <c r="AN70" s="103" t="s">
        <v>621</v>
      </c>
      <c r="AO70" s="103" t="s">
        <v>621</v>
      </c>
      <c r="AP70" s="103" t="s">
        <v>621</v>
      </c>
      <c r="AQ70" s="103" t="s">
        <v>621</v>
      </c>
      <c r="AR70" s="103" t="s">
        <v>620</v>
      </c>
      <c r="AS70" s="103" t="s">
        <v>620</v>
      </c>
      <c r="AT70" s="103" t="s">
        <v>621</v>
      </c>
      <c r="AU70" s="103" t="s">
        <v>620</v>
      </c>
      <c r="AV70" s="103" t="s">
        <v>623</v>
      </c>
      <c r="AW70" s="103" t="s">
        <v>621</v>
      </c>
      <c r="AX70" s="103" t="s">
        <v>620</v>
      </c>
      <c r="AY70" s="103" t="s">
        <v>621</v>
      </c>
      <c r="AZ70" s="103" t="s">
        <v>622</v>
      </c>
      <c r="BA70" s="103" t="s">
        <v>621</v>
      </c>
      <c r="BB70" s="103" t="s">
        <v>620</v>
      </c>
      <c r="BC70" s="103" t="s">
        <v>621</v>
      </c>
      <c r="BD70" s="103" t="s">
        <v>621</v>
      </c>
      <c r="BE70" s="103" t="s">
        <v>621</v>
      </c>
      <c r="BF70" s="103" t="s">
        <v>621</v>
      </c>
      <c r="BG70" s="103" t="s">
        <v>621</v>
      </c>
      <c r="BH70" s="103" t="s">
        <v>621</v>
      </c>
      <c r="BI70" s="103" t="s">
        <v>621</v>
      </c>
      <c r="BJ70" s="103" t="s">
        <v>621</v>
      </c>
      <c r="BK70" s="103" t="s">
        <v>621</v>
      </c>
      <c r="BL70" s="103" t="s">
        <v>621</v>
      </c>
      <c r="BN70" s="103">
        <f t="shared" si="2"/>
        <v>43</v>
      </c>
      <c r="BO70" s="103">
        <f t="shared" si="2"/>
        <v>7</v>
      </c>
      <c r="BP70" s="103">
        <f t="shared" si="2"/>
        <v>9</v>
      </c>
      <c r="BQ70" s="103">
        <f t="shared" si="2"/>
        <v>1</v>
      </c>
      <c r="BR70" s="103">
        <f t="shared" si="2"/>
        <v>0</v>
      </c>
      <c r="BS70" s="103">
        <f t="shared" si="3"/>
        <v>50</v>
      </c>
    </row>
    <row r="71" spans="1:71" x14ac:dyDescent="0.25">
      <c r="A71" s="101">
        <v>245</v>
      </c>
      <c r="B71" s="67" t="s">
        <v>70</v>
      </c>
      <c r="C71" s="67" t="s">
        <v>26</v>
      </c>
      <c r="D71" s="103" t="s">
        <v>621</v>
      </c>
      <c r="E71" s="103" t="s">
        <v>621</v>
      </c>
      <c r="F71" s="103" t="s">
        <v>621</v>
      </c>
      <c r="G71" s="103" t="s">
        <v>621</v>
      </c>
      <c r="H71" s="103" t="s">
        <v>621</v>
      </c>
      <c r="I71" s="103" t="s">
        <v>621</v>
      </c>
      <c r="J71" s="103" t="s">
        <v>622</v>
      </c>
      <c r="K71" s="103" t="s">
        <v>621</v>
      </c>
      <c r="L71" s="103" t="s">
        <v>621</v>
      </c>
      <c r="M71" s="103" t="s">
        <v>621</v>
      </c>
      <c r="N71" s="103" t="s">
        <v>621</v>
      </c>
      <c r="O71" s="103" t="s">
        <v>621</v>
      </c>
      <c r="P71" s="103" t="s">
        <v>621</v>
      </c>
      <c r="Q71" s="103" t="s">
        <v>621</v>
      </c>
      <c r="R71" s="103" t="s">
        <v>621</v>
      </c>
      <c r="S71" s="103" t="s">
        <v>621</v>
      </c>
      <c r="T71" s="103" t="s">
        <v>623</v>
      </c>
      <c r="U71" s="103" t="s">
        <v>621</v>
      </c>
      <c r="V71" s="103" t="s">
        <v>621</v>
      </c>
      <c r="W71" s="103" t="s">
        <v>623</v>
      </c>
      <c r="X71" s="103" t="s">
        <v>621</v>
      </c>
      <c r="Y71" s="103" t="s">
        <v>621</v>
      </c>
      <c r="Z71" s="103" t="s">
        <v>621</v>
      </c>
      <c r="AA71" s="103" t="s">
        <v>623</v>
      </c>
      <c r="AB71" s="103" t="s">
        <v>621</v>
      </c>
      <c r="AC71" s="103" t="s">
        <v>621</v>
      </c>
      <c r="AD71" s="103" t="s">
        <v>621</v>
      </c>
      <c r="AE71" s="103" t="s">
        <v>622</v>
      </c>
      <c r="AF71" s="103" t="s">
        <v>622</v>
      </c>
      <c r="AG71" s="103" t="s">
        <v>621</v>
      </c>
      <c r="AH71" s="103" t="s">
        <v>621</v>
      </c>
      <c r="AI71" s="103" t="s">
        <v>621</v>
      </c>
      <c r="AJ71" s="103" t="s">
        <v>621</v>
      </c>
      <c r="AK71" s="103" t="s">
        <v>621</v>
      </c>
      <c r="AL71" s="103" t="s">
        <v>621</v>
      </c>
      <c r="AM71" s="103" t="s">
        <v>621</v>
      </c>
      <c r="AN71" s="103" t="s">
        <v>621</v>
      </c>
      <c r="AO71" s="103" t="s">
        <v>621</v>
      </c>
      <c r="AP71" s="103" t="s">
        <v>621</v>
      </c>
      <c r="AQ71" s="103" t="s">
        <v>621</v>
      </c>
      <c r="AR71" s="103" t="s">
        <v>621</v>
      </c>
      <c r="AS71" s="103" t="s">
        <v>621</v>
      </c>
      <c r="AT71" s="103" t="s">
        <v>621</v>
      </c>
      <c r="AU71" s="103" t="s">
        <v>621</v>
      </c>
      <c r="AV71" s="103" t="s">
        <v>621</v>
      </c>
      <c r="AW71" s="103" t="s">
        <v>621</v>
      </c>
      <c r="AX71" s="103" t="s">
        <v>620</v>
      </c>
      <c r="AY71" s="103" t="s">
        <v>622</v>
      </c>
      <c r="AZ71" s="103" t="s">
        <v>622</v>
      </c>
      <c r="BA71" s="103" t="s">
        <v>621</v>
      </c>
      <c r="BB71" s="103" t="s">
        <v>620</v>
      </c>
      <c r="BC71" s="103" t="s">
        <v>621</v>
      </c>
      <c r="BD71" s="103" t="s">
        <v>621</v>
      </c>
      <c r="BE71" s="103" t="s">
        <v>621</v>
      </c>
      <c r="BF71" s="103" t="s">
        <v>621</v>
      </c>
      <c r="BG71" s="103" t="s">
        <v>621</v>
      </c>
      <c r="BH71" s="103" t="s">
        <v>621</v>
      </c>
      <c r="BI71" s="103" t="s">
        <v>621</v>
      </c>
      <c r="BJ71" s="103" t="s">
        <v>623</v>
      </c>
      <c r="BK71" s="103" t="s">
        <v>621</v>
      </c>
      <c r="BL71" s="103" t="s">
        <v>621</v>
      </c>
      <c r="BN71" s="103">
        <f t="shared" si="2"/>
        <v>49</v>
      </c>
      <c r="BO71" s="103">
        <f t="shared" si="2"/>
        <v>5</v>
      </c>
      <c r="BP71" s="103">
        <f t="shared" si="2"/>
        <v>2</v>
      </c>
      <c r="BQ71" s="103">
        <f t="shared" si="2"/>
        <v>4</v>
      </c>
      <c r="BR71" s="103">
        <f t="shared" si="2"/>
        <v>0</v>
      </c>
      <c r="BS71" s="103">
        <f t="shared" si="3"/>
        <v>54</v>
      </c>
    </row>
    <row r="72" spans="1:71" x14ac:dyDescent="0.25">
      <c r="A72" s="101">
        <v>246</v>
      </c>
      <c r="B72" s="67" t="s">
        <v>71</v>
      </c>
      <c r="C72" s="67" t="s">
        <v>26</v>
      </c>
      <c r="D72" s="103" t="s">
        <v>621</v>
      </c>
      <c r="E72" s="103" t="s">
        <v>621</v>
      </c>
      <c r="F72" s="103" t="s">
        <v>621</v>
      </c>
      <c r="G72" s="103" t="s">
        <v>621</v>
      </c>
      <c r="H72" s="103" t="s">
        <v>621</v>
      </c>
      <c r="I72" s="103" t="s">
        <v>621</v>
      </c>
      <c r="J72" s="103" t="s">
        <v>622</v>
      </c>
      <c r="K72" s="103" t="s">
        <v>623</v>
      </c>
      <c r="L72" s="103" t="s">
        <v>621</v>
      </c>
      <c r="M72" s="103" t="s">
        <v>623</v>
      </c>
      <c r="N72" s="103" t="s">
        <v>623</v>
      </c>
      <c r="O72" s="103" t="s">
        <v>621</v>
      </c>
      <c r="P72" s="103" t="s">
        <v>621</v>
      </c>
      <c r="Q72" s="103" t="s">
        <v>621</v>
      </c>
      <c r="R72" s="103" t="s">
        <v>621</v>
      </c>
      <c r="S72" s="103" t="s">
        <v>623</v>
      </c>
      <c r="T72" s="103" t="s">
        <v>621</v>
      </c>
      <c r="U72" s="103" t="s">
        <v>621</v>
      </c>
      <c r="V72" s="103" t="s">
        <v>621</v>
      </c>
      <c r="W72" s="103" t="s">
        <v>621</v>
      </c>
      <c r="X72" s="103" t="s">
        <v>621</v>
      </c>
      <c r="Y72" s="103" t="s">
        <v>621</v>
      </c>
      <c r="Z72" s="103" t="s">
        <v>621</v>
      </c>
      <c r="AA72" s="103" t="s">
        <v>621</v>
      </c>
      <c r="AB72" s="103" t="s">
        <v>622</v>
      </c>
      <c r="AC72" s="103" t="s">
        <v>622</v>
      </c>
      <c r="AD72" s="103" t="s">
        <v>622</v>
      </c>
      <c r="AE72" s="103" t="s">
        <v>621</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620</v>
      </c>
      <c r="AS72" s="103" t="s">
        <v>620</v>
      </c>
      <c r="AT72" s="103" t="s">
        <v>621</v>
      </c>
      <c r="AU72" s="103" t="s">
        <v>620</v>
      </c>
      <c r="AV72" s="103" t="s">
        <v>621</v>
      </c>
      <c r="AW72" s="103" t="s">
        <v>620</v>
      </c>
      <c r="AX72" s="103" t="s">
        <v>621</v>
      </c>
      <c r="AY72" s="103" t="s">
        <v>621</v>
      </c>
      <c r="AZ72" s="103" t="s">
        <v>620</v>
      </c>
      <c r="BA72" s="103" t="s">
        <v>621</v>
      </c>
      <c r="BB72" s="103" t="s">
        <v>623</v>
      </c>
      <c r="BC72" s="103" t="s">
        <v>623</v>
      </c>
      <c r="BD72" s="103" t="s">
        <v>622</v>
      </c>
      <c r="BE72" s="103" t="s">
        <v>621</v>
      </c>
      <c r="BF72" s="103" t="s">
        <v>621</v>
      </c>
      <c r="BG72" s="103" t="s">
        <v>621</v>
      </c>
      <c r="BH72" s="103" t="s">
        <v>621</v>
      </c>
      <c r="BI72" s="103" t="s">
        <v>621</v>
      </c>
      <c r="BJ72" s="103" t="s">
        <v>621</v>
      </c>
      <c r="BK72" s="103" t="s">
        <v>621</v>
      </c>
      <c r="BL72" s="103" t="s">
        <v>621</v>
      </c>
      <c r="BN72" s="103">
        <f t="shared" si="2"/>
        <v>44</v>
      </c>
      <c r="BO72" s="103">
        <f t="shared" si="2"/>
        <v>5</v>
      </c>
      <c r="BP72" s="103">
        <f t="shared" si="2"/>
        <v>5</v>
      </c>
      <c r="BQ72" s="103">
        <f t="shared" si="2"/>
        <v>6</v>
      </c>
      <c r="BR72" s="103">
        <f t="shared" si="2"/>
        <v>0</v>
      </c>
      <c r="BS72" s="103">
        <f t="shared" si="3"/>
        <v>49</v>
      </c>
    </row>
    <row r="73" spans="1:71" x14ac:dyDescent="0.25">
      <c r="A73" s="101">
        <v>247</v>
      </c>
      <c r="B73" s="67" t="s">
        <v>72</v>
      </c>
      <c r="C73" s="67" t="s">
        <v>26</v>
      </c>
      <c r="D73" s="103" t="s">
        <v>621</v>
      </c>
      <c r="E73" s="103" t="s">
        <v>623</v>
      </c>
      <c r="F73" s="103" t="s">
        <v>621</v>
      </c>
      <c r="G73" s="103" t="s">
        <v>621</v>
      </c>
      <c r="H73" s="103" t="s">
        <v>622</v>
      </c>
      <c r="I73" s="103" t="s">
        <v>621</v>
      </c>
      <c r="J73" s="103" t="s">
        <v>621</v>
      </c>
      <c r="K73" s="103" t="s">
        <v>621</v>
      </c>
      <c r="L73" s="103" t="s">
        <v>621</v>
      </c>
      <c r="M73" s="103" t="s">
        <v>623</v>
      </c>
      <c r="N73" s="103" t="s">
        <v>621</v>
      </c>
      <c r="O73" s="103" t="s">
        <v>621</v>
      </c>
      <c r="P73" s="103" t="s">
        <v>621</v>
      </c>
      <c r="Q73" s="103" t="s">
        <v>622</v>
      </c>
      <c r="R73" s="103" t="s">
        <v>621</v>
      </c>
      <c r="S73" s="103" t="s">
        <v>621</v>
      </c>
      <c r="T73" s="103" t="s">
        <v>621</v>
      </c>
      <c r="U73" s="103" t="s">
        <v>622</v>
      </c>
      <c r="V73" s="103" t="s">
        <v>621</v>
      </c>
      <c r="W73" s="103" t="s">
        <v>621</v>
      </c>
      <c r="X73" s="103" t="s">
        <v>621</v>
      </c>
      <c r="Y73" s="103" t="s">
        <v>621</v>
      </c>
      <c r="Z73" s="103" t="s">
        <v>623</v>
      </c>
      <c r="AA73" s="103" t="s">
        <v>623</v>
      </c>
      <c r="AB73" s="103" t="s">
        <v>622</v>
      </c>
      <c r="AC73" s="103" t="s">
        <v>622</v>
      </c>
      <c r="AD73" s="103" t="s">
        <v>622</v>
      </c>
      <c r="AE73" s="103" t="s">
        <v>621</v>
      </c>
      <c r="AF73" s="103" t="s">
        <v>623</v>
      </c>
      <c r="AG73" s="103" t="s">
        <v>623</v>
      </c>
      <c r="AH73" s="103" t="s">
        <v>623</v>
      </c>
      <c r="AI73" s="103" t="s">
        <v>621</v>
      </c>
      <c r="AJ73" s="103" t="s">
        <v>621</v>
      </c>
      <c r="AK73" s="103" t="s">
        <v>621</v>
      </c>
      <c r="AL73" s="103" t="s">
        <v>623</v>
      </c>
      <c r="AM73" s="103" t="s">
        <v>621</v>
      </c>
      <c r="AN73" s="103" t="s">
        <v>621</v>
      </c>
      <c r="AO73" s="103" t="s">
        <v>621</v>
      </c>
      <c r="AP73" s="103" t="s">
        <v>623</v>
      </c>
      <c r="AQ73" s="103" t="s">
        <v>621</v>
      </c>
      <c r="AR73" s="103" t="s">
        <v>620</v>
      </c>
      <c r="AS73" s="103" t="s">
        <v>620</v>
      </c>
      <c r="AT73" s="103" t="s">
        <v>621</v>
      </c>
      <c r="AU73" s="103" t="s">
        <v>620</v>
      </c>
      <c r="AV73" s="103" t="s">
        <v>621</v>
      </c>
      <c r="AW73" s="103" t="s">
        <v>621</v>
      </c>
      <c r="AX73" s="103" t="s">
        <v>621</v>
      </c>
      <c r="AY73" s="103" t="s">
        <v>621</v>
      </c>
      <c r="AZ73" s="103" t="s">
        <v>620</v>
      </c>
      <c r="BA73" s="103" t="s">
        <v>621</v>
      </c>
      <c r="BB73" s="103" t="s">
        <v>623</v>
      </c>
      <c r="BC73" s="103" t="s">
        <v>621</v>
      </c>
      <c r="BD73" s="103" t="s">
        <v>621</v>
      </c>
      <c r="BE73" s="103" t="s">
        <v>621</v>
      </c>
      <c r="BF73" s="103" t="s">
        <v>621</v>
      </c>
      <c r="BG73" s="103" t="s">
        <v>621</v>
      </c>
      <c r="BH73" s="103" t="s">
        <v>621</v>
      </c>
      <c r="BI73" s="103" t="s">
        <v>621</v>
      </c>
      <c r="BJ73" s="103" t="s">
        <v>621</v>
      </c>
      <c r="BK73" s="103" t="s">
        <v>623</v>
      </c>
      <c r="BL73" s="103" t="s">
        <v>621</v>
      </c>
      <c r="BN73" s="103">
        <f t="shared" si="2"/>
        <v>39</v>
      </c>
      <c r="BO73" s="103">
        <f t="shared" si="2"/>
        <v>6</v>
      </c>
      <c r="BP73" s="103">
        <f t="shared" si="2"/>
        <v>4</v>
      </c>
      <c r="BQ73" s="103">
        <f t="shared" si="2"/>
        <v>11</v>
      </c>
      <c r="BR73" s="103">
        <f t="shared" si="2"/>
        <v>0</v>
      </c>
      <c r="BS73" s="103">
        <f t="shared" si="3"/>
        <v>45</v>
      </c>
    </row>
    <row r="74" spans="1:71" x14ac:dyDescent="0.25">
      <c r="A74" s="101">
        <v>248</v>
      </c>
      <c r="B74" s="67" t="s">
        <v>73</v>
      </c>
      <c r="C74" s="67" t="s">
        <v>26</v>
      </c>
      <c r="D74" s="103" t="s">
        <v>621</v>
      </c>
      <c r="E74" s="103" t="s">
        <v>621</v>
      </c>
      <c r="F74" s="103" t="s">
        <v>621</v>
      </c>
      <c r="G74" s="103" t="s">
        <v>621</v>
      </c>
      <c r="H74" s="103" t="s">
        <v>622</v>
      </c>
      <c r="I74" s="103" t="s">
        <v>621</v>
      </c>
      <c r="J74" s="103" t="s">
        <v>622</v>
      </c>
      <c r="K74" s="103" t="s">
        <v>621</v>
      </c>
      <c r="L74" s="103" t="s">
        <v>621</v>
      </c>
      <c r="M74" s="103" t="s">
        <v>621</v>
      </c>
      <c r="N74" s="103" t="s">
        <v>621</v>
      </c>
      <c r="O74" s="103" t="s">
        <v>621</v>
      </c>
      <c r="P74" s="103" t="s">
        <v>621</v>
      </c>
      <c r="Q74" s="103" t="s">
        <v>622</v>
      </c>
      <c r="R74" s="103" t="s">
        <v>621</v>
      </c>
      <c r="S74" s="103" t="s">
        <v>621</v>
      </c>
      <c r="T74" s="103" t="s">
        <v>621</v>
      </c>
      <c r="U74" s="103" t="s">
        <v>621</v>
      </c>
      <c r="V74" s="103" t="s">
        <v>623</v>
      </c>
      <c r="W74" s="103" t="s">
        <v>621</v>
      </c>
      <c r="X74" s="103" t="s">
        <v>620</v>
      </c>
      <c r="Y74" s="103" t="s">
        <v>621</v>
      </c>
      <c r="Z74" s="103" t="s">
        <v>621</v>
      </c>
      <c r="AA74" s="103" t="s">
        <v>621</v>
      </c>
      <c r="AB74" s="103" t="s">
        <v>622</v>
      </c>
      <c r="AC74" s="103" t="s">
        <v>622</v>
      </c>
      <c r="AD74" s="103" t="s">
        <v>622</v>
      </c>
      <c r="AE74" s="103" t="s">
        <v>623</v>
      </c>
      <c r="AF74" s="103" t="s">
        <v>623</v>
      </c>
      <c r="AG74" s="103" t="s">
        <v>621</v>
      </c>
      <c r="AH74" s="103" t="s">
        <v>620</v>
      </c>
      <c r="AI74" s="103" t="s">
        <v>623</v>
      </c>
      <c r="AJ74" s="103" t="s">
        <v>621</v>
      </c>
      <c r="AK74" s="103" t="s">
        <v>621</v>
      </c>
      <c r="AL74" s="103" t="s">
        <v>621</v>
      </c>
      <c r="AM74" s="103" t="s">
        <v>623</v>
      </c>
      <c r="AN74" s="103" t="s">
        <v>621</v>
      </c>
      <c r="AO74" s="103" t="s">
        <v>621</v>
      </c>
      <c r="AP74" s="103" t="s">
        <v>621</v>
      </c>
      <c r="AQ74" s="103" t="s">
        <v>621</v>
      </c>
      <c r="AR74" s="103" t="s">
        <v>621</v>
      </c>
      <c r="AS74" s="103" t="s">
        <v>621</v>
      </c>
      <c r="AT74" s="103" t="s">
        <v>621</v>
      </c>
      <c r="AU74" s="103" t="s">
        <v>620</v>
      </c>
      <c r="AV74" s="103" t="s">
        <v>621</v>
      </c>
      <c r="AW74" s="103" t="s">
        <v>621</v>
      </c>
      <c r="AX74" s="103" t="s">
        <v>621</v>
      </c>
      <c r="AY74" s="103" t="s">
        <v>623</v>
      </c>
      <c r="AZ74" s="103" t="s">
        <v>623</v>
      </c>
      <c r="BA74" s="103" t="s">
        <v>621</v>
      </c>
      <c r="BB74" s="103" t="s">
        <v>621</v>
      </c>
      <c r="BC74" s="103" t="s">
        <v>621</v>
      </c>
      <c r="BD74" s="103" t="s">
        <v>621</v>
      </c>
      <c r="BE74" s="103" t="s">
        <v>621</v>
      </c>
      <c r="BF74" s="103" t="s">
        <v>621</v>
      </c>
      <c r="BG74" s="103" t="s">
        <v>621</v>
      </c>
      <c r="BH74" s="103" t="s">
        <v>621</v>
      </c>
      <c r="BI74" s="103" t="s">
        <v>621</v>
      </c>
      <c r="BJ74" s="103" t="s">
        <v>621</v>
      </c>
      <c r="BK74" s="103" t="s">
        <v>621</v>
      </c>
      <c r="BL74" s="103" t="s">
        <v>621</v>
      </c>
      <c r="BN74" s="103">
        <f t="shared" si="2"/>
        <v>44</v>
      </c>
      <c r="BO74" s="103">
        <f t="shared" si="2"/>
        <v>6</v>
      </c>
      <c r="BP74" s="103">
        <f t="shared" si="2"/>
        <v>3</v>
      </c>
      <c r="BQ74" s="103">
        <f t="shared" si="2"/>
        <v>7</v>
      </c>
      <c r="BR74" s="103">
        <f t="shared" si="2"/>
        <v>0</v>
      </c>
      <c r="BS74" s="103">
        <f t="shared" si="3"/>
        <v>50</v>
      </c>
    </row>
    <row r="75" spans="1:71" x14ac:dyDescent="0.25">
      <c r="A75" s="101">
        <v>249</v>
      </c>
      <c r="B75" s="67" t="s">
        <v>74</v>
      </c>
      <c r="C75" s="67" t="s">
        <v>26</v>
      </c>
      <c r="D75" s="103" t="s">
        <v>621</v>
      </c>
      <c r="E75" s="103" t="s">
        <v>621</v>
      </c>
      <c r="F75" s="103" t="s">
        <v>622</v>
      </c>
      <c r="G75" s="103" t="s">
        <v>621</v>
      </c>
      <c r="H75" s="103" t="s">
        <v>622</v>
      </c>
      <c r="I75" s="103" t="s">
        <v>621</v>
      </c>
      <c r="J75" s="103" t="s">
        <v>622</v>
      </c>
      <c r="K75" s="103" t="s">
        <v>621</v>
      </c>
      <c r="L75" s="103" t="s">
        <v>621</v>
      </c>
      <c r="M75" s="103" t="s">
        <v>623</v>
      </c>
      <c r="N75" s="103" t="s">
        <v>621</v>
      </c>
      <c r="O75" s="103" t="s">
        <v>621</v>
      </c>
      <c r="P75" s="103" t="s">
        <v>621</v>
      </c>
      <c r="Q75" s="103" t="s">
        <v>621</v>
      </c>
      <c r="R75" s="103" t="s">
        <v>621</v>
      </c>
      <c r="S75" s="103" t="s">
        <v>623</v>
      </c>
      <c r="T75" s="103" t="s">
        <v>621</v>
      </c>
      <c r="U75" s="103" t="s">
        <v>622</v>
      </c>
      <c r="V75" s="103" t="s">
        <v>621</v>
      </c>
      <c r="W75" s="103" t="s">
        <v>621</v>
      </c>
      <c r="X75" s="103" t="s">
        <v>621</v>
      </c>
      <c r="Y75" s="103" t="s">
        <v>621</v>
      </c>
      <c r="Z75" s="103" t="s">
        <v>621</v>
      </c>
      <c r="AA75" s="103" t="s">
        <v>623</v>
      </c>
      <c r="AB75" s="103" t="s">
        <v>622</v>
      </c>
      <c r="AC75" s="103" t="s">
        <v>622</v>
      </c>
      <c r="AD75" s="103" t="s">
        <v>622</v>
      </c>
      <c r="AE75" s="103" t="s">
        <v>622</v>
      </c>
      <c r="AF75" s="103" t="s">
        <v>622</v>
      </c>
      <c r="AG75" s="103" t="s">
        <v>621</v>
      </c>
      <c r="AH75" s="103" t="s">
        <v>621</v>
      </c>
      <c r="AI75" s="103" t="s">
        <v>621</v>
      </c>
      <c r="AJ75" s="103" t="s">
        <v>621</v>
      </c>
      <c r="AK75" s="103" t="s">
        <v>621</v>
      </c>
      <c r="AL75" s="103" t="s">
        <v>623</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B75" s="103" t="s">
        <v>621</v>
      </c>
      <c r="BC75" s="103" t="s">
        <v>623</v>
      </c>
      <c r="BD75" s="103" t="s">
        <v>621</v>
      </c>
      <c r="BE75" s="103" t="s">
        <v>623</v>
      </c>
      <c r="BF75" s="103" t="s">
        <v>621</v>
      </c>
      <c r="BG75" s="103" t="s">
        <v>621</v>
      </c>
      <c r="BH75" s="103" t="s">
        <v>621</v>
      </c>
      <c r="BI75" s="103" t="s">
        <v>621</v>
      </c>
      <c r="BJ75" s="103" t="s">
        <v>621</v>
      </c>
      <c r="BK75" s="103" t="s">
        <v>621</v>
      </c>
      <c r="BL75" s="103" t="s">
        <v>621</v>
      </c>
      <c r="BN75" s="103">
        <f t="shared" si="2"/>
        <v>44</v>
      </c>
      <c r="BO75" s="103">
        <f t="shared" si="2"/>
        <v>9</v>
      </c>
      <c r="BP75" s="103">
        <f t="shared" si="2"/>
        <v>0</v>
      </c>
      <c r="BQ75" s="103">
        <f t="shared" si="2"/>
        <v>7</v>
      </c>
      <c r="BR75" s="103">
        <f t="shared" si="2"/>
        <v>0</v>
      </c>
      <c r="BS75" s="103">
        <f t="shared" si="3"/>
        <v>53</v>
      </c>
    </row>
    <row r="76" spans="1:71" x14ac:dyDescent="0.25">
      <c r="A76" s="101">
        <v>250</v>
      </c>
      <c r="B76" s="67" t="s">
        <v>75</v>
      </c>
      <c r="C76" s="67" t="s">
        <v>26</v>
      </c>
      <c r="D76" s="103" t="s">
        <v>621</v>
      </c>
      <c r="E76" s="103" t="s">
        <v>621</v>
      </c>
      <c r="F76" s="103" t="s">
        <v>621</v>
      </c>
      <c r="G76" s="103" t="s">
        <v>621</v>
      </c>
      <c r="H76" s="103" t="s">
        <v>621</v>
      </c>
      <c r="I76" s="103" t="s">
        <v>621</v>
      </c>
      <c r="J76" s="103" t="s">
        <v>621</v>
      </c>
      <c r="K76" s="103" t="s">
        <v>623</v>
      </c>
      <c r="L76" s="103" t="s">
        <v>621</v>
      </c>
      <c r="M76" s="103" t="s">
        <v>623</v>
      </c>
      <c r="N76" s="103" t="s">
        <v>623</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620</v>
      </c>
      <c r="AH76" s="103" t="s">
        <v>621</v>
      </c>
      <c r="AI76" s="103" t="s">
        <v>621</v>
      </c>
      <c r="AJ76" s="103" t="s">
        <v>621</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621</v>
      </c>
      <c r="AY76" s="103" t="s">
        <v>621</v>
      </c>
      <c r="AZ76" s="103" t="s">
        <v>623</v>
      </c>
      <c r="BA76" s="103" t="s">
        <v>623</v>
      </c>
      <c r="BB76" s="103" t="s">
        <v>623</v>
      </c>
      <c r="BC76" s="103" t="s">
        <v>623</v>
      </c>
      <c r="BD76" s="103" t="s">
        <v>621</v>
      </c>
      <c r="BE76" s="103" t="s">
        <v>621</v>
      </c>
      <c r="BF76" s="103" t="s">
        <v>621</v>
      </c>
      <c r="BG76" s="103" t="s">
        <v>621</v>
      </c>
      <c r="BH76" s="103" t="s">
        <v>621</v>
      </c>
      <c r="BI76" s="103" t="s">
        <v>620</v>
      </c>
      <c r="BJ76" s="103" t="s">
        <v>621</v>
      </c>
      <c r="BK76" s="103" t="s">
        <v>621</v>
      </c>
      <c r="BL76" s="103" t="s">
        <v>621</v>
      </c>
      <c r="BN76" s="103">
        <f t="shared" si="2"/>
        <v>48</v>
      </c>
      <c r="BO76" s="103">
        <f t="shared" si="2"/>
        <v>0</v>
      </c>
      <c r="BP76" s="103">
        <f t="shared" si="2"/>
        <v>2</v>
      </c>
      <c r="BQ76" s="103">
        <f t="shared" si="2"/>
        <v>10</v>
      </c>
      <c r="BR76" s="103">
        <f t="shared" si="2"/>
        <v>0</v>
      </c>
      <c r="BS76" s="103">
        <f t="shared" si="3"/>
        <v>48</v>
      </c>
    </row>
    <row r="77" spans="1:71" x14ac:dyDescent="0.25">
      <c r="A77" s="101">
        <v>251</v>
      </c>
      <c r="B77" s="67" t="s">
        <v>76</v>
      </c>
      <c r="C77" s="67" t="s">
        <v>26</v>
      </c>
      <c r="D77" s="103" t="s">
        <v>621</v>
      </c>
      <c r="E77" s="103" t="s">
        <v>621</v>
      </c>
      <c r="F77" s="103" t="s">
        <v>621</v>
      </c>
      <c r="G77" s="103" t="s">
        <v>621</v>
      </c>
      <c r="H77" s="103" t="s">
        <v>622</v>
      </c>
      <c r="I77" s="103" t="s">
        <v>621</v>
      </c>
      <c r="J77" s="103" t="s">
        <v>622</v>
      </c>
      <c r="K77" s="103" t="s">
        <v>621</v>
      </c>
      <c r="L77" s="103" t="s">
        <v>621</v>
      </c>
      <c r="M77" s="103" t="s">
        <v>623</v>
      </c>
      <c r="N77" s="103" t="s">
        <v>623</v>
      </c>
      <c r="O77" s="103" t="s">
        <v>621</v>
      </c>
      <c r="P77" s="103" t="s">
        <v>621</v>
      </c>
      <c r="Q77" s="103" t="s">
        <v>622</v>
      </c>
      <c r="R77" s="103" t="s">
        <v>622</v>
      </c>
      <c r="S77" s="103" t="s">
        <v>621</v>
      </c>
      <c r="T77" s="103" t="s">
        <v>620</v>
      </c>
      <c r="U77" s="103" t="s">
        <v>621</v>
      </c>
      <c r="V77" s="103" t="s">
        <v>621</v>
      </c>
      <c r="W77" s="103" t="s">
        <v>621</v>
      </c>
      <c r="X77" s="103" t="s">
        <v>620</v>
      </c>
      <c r="Y77" s="103" t="s">
        <v>621</v>
      </c>
      <c r="Z77" s="103" t="s">
        <v>622</v>
      </c>
      <c r="AA77" s="103" t="s">
        <v>621</v>
      </c>
      <c r="AB77" s="103" t="s">
        <v>622</v>
      </c>
      <c r="AC77" s="103" t="s">
        <v>622</v>
      </c>
      <c r="AD77" s="103" t="s">
        <v>622</v>
      </c>
      <c r="AE77" s="103" t="s">
        <v>621</v>
      </c>
      <c r="AF77" s="103" t="s">
        <v>621</v>
      </c>
      <c r="AG77" s="103" t="s">
        <v>621</v>
      </c>
      <c r="AH77" s="103" t="s">
        <v>621</v>
      </c>
      <c r="AI77" s="103" t="s">
        <v>623</v>
      </c>
      <c r="AJ77" s="103" t="s">
        <v>621</v>
      </c>
      <c r="AK77" s="103" t="s">
        <v>621</v>
      </c>
      <c r="AL77" s="103" t="s">
        <v>620</v>
      </c>
      <c r="AM77" s="103" t="s">
        <v>620</v>
      </c>
      <c r="AN77" s="103" t="s">
        <v>621</v>
      </c>
      <c r="AO77" s="103" t="s">
        <v>621</v>
      </c>
      <c r="AP77" s="103" t="s">
        <v>621</v>
      </c>
      <c r="AQ77" s="103" t="s">
        <v>621</v>
      </c>
      <c r="AR77" s="103" t="s">
        <v>620</v>
      </c>
      <c r="AS77" s="103" t="s">
        <v>621</v>
      </c>
      <c r="AT77" s="103" t="s">
        <v>621</v>
      </c>
      <c r="AU77" s="103" t="s">
        <v>620</v>
      </c>
      <c r="AV77" s="103" t="s">
        <v>621</v>
      </c>
      <c r="AW77" s="103" t="s">
        <v>620</v>
      </c>
      <c r="AX77" s="103" t="s">
        <v>621</v>
      </c>
      <c r="AY77" s="103" t="s">
        <v>621</v>
      </c>
      <c r="AZ77" s="103" t="s">
        <v>623</v>
      </c>
      <c r="BA77" s="103" t="s">
        <v>621</v>
      </c>
      <c r="BB77" s="103" t="s">
        <v>623</v>
      </c>
      <c r="BC77" s="103" t="s">
        <v>621</v>
      </c>
      <c r="BD77" s="103" t="s">
        <v>621</v>
      </c>
      <c r="BE77" s="103" t="s">
        <v>621</v>
      </c>
      <c r="BF77" s="103" t="s">
        <v>621</v>
      </c>
      <c r="BG77" s="103" t="s">
        <v>621</v>
      </c>
      <c r="BH77" s="103" t="s">
        <v>621</v>
      </c>
      <c r="BI77" s="103" t="s">
        <v>621</v>
      </c>
      <c r="BJ77" s="103" t="s">
        <v>621</v>
      </c>
      <c r="BK77" s="103" t="s">
        <v>621</v>
      </c>
      <c r="BL77" s="103" t="s">
        <v>621</v>
      </c>
      <c r="BN77" s="103">
        <f t="shared" si="2"/>
        <v>40</v>
      </c>
      <c r="BO77" s="103">
        <f t="shared" si="2"/>
        <v>8</v>
      </c>
      <c r="BP77" s="103">
        <f t="shared" si="2"/>
        <v>7</v>
      </c>
      <c r="BQ77" s="103">
        <f t="shared" si="2"/>
        <v>5</v>
      </c>
      <c r="BR77" s="103">
        <f t="shared" si="2"/>
        <v>0</v>
      </c>
      <c r="BS77" s="103">
        <f t="shared" si="3"/>
        <v>48</v>
      </c>
    </row>
    <row r="78" spans="1:71" x14ac:dyDescent="0.25">
      <c r="A78" s="101">
        <v>252</v>
      </c>
      <c r="B78" s="67" t="s">
        <v>77</v>
      </c>
      <c r="C78" s="67" t="s">
        <v>26</v>
      </c>
      <c r="D78" s="103" t="s">
        <v>621</v>
      </c>
      <c r="E78" s="103" t="s">
        <v>621</v>
      </c>
      <c r="F78" s="103" t="s">
        <v>621</v>
      </c>
      <c r="G78" s="103" t="s">
        <v>621</v>
      </c>
      <c r="H78" s="103" t="s">
        <v>622</v>
      </c>
      <c r="I78" s="103" t="s">
        <v>621</v>
      </c>
      <c r="J78" s="103" t="s">
        <v>621</v>
      </c>
      <c r="K78" s="103" t="s">
        <v>621</v>
      </c>
      <c r="L78" s="103" t="s">
        <v>621</v>
      </c>
      <c r="M78" s="103" t="s">
        <v>621</v>
      </c>
      <c r="N78" s="103" t="s">
        <v>621</v>
      </c>
      <c r="O78" s="103" t="s">
        <v>621</v>
      </c>
      <c r="P78" s="103" t="s">
        <v>621</v>
      </c>
      <c r="Q78" s="103" t="s">
        <v>623</v>
      </c>
      <c r="R78" s="103" t="s">
        <v>621</v>
      </c>
      <c r="S78" s="103" t="s">
        <v>621</v>
      </c>
      <c r="T78" s="103" t="s">
        <v>621</v>
      </c>
      <c r="U78" s="103" t="s">
        <v>622</v>
      </c>
      <c r="V78" s="103" t="s">
        <v>621</v>
      </c>
      <c r="W78" s="103" t="s">
        <v>621</v>
      </c>
      <c r="X78" s="103" t="s">
        <v>621</v>
      </c>
      <c r="Y78" s="103" t="s">
        <v>621</v>
      </c>
      <c r="Z78" s="103" t="s">
        <v>621</v>
      </c>
      <c r="AA78" s="103" t="s">
        <v>621</v>
      </c>
      <c r="AB78" s="103" t="s">
        <v>622</v>
      </c>
      <c r="AC78" s="103" t="s">
        <v>622</v>
      </c>
      <c r="AD78" s="103" t="s">
        <v>622</v>
      </c>
      <c r="AE78" s="103" t="s">
        <v>622</v>
      </c>
      <c r="AF78" s="103" t="s">
        <v>622</v>
      </c>
      <c r="AG78" s="103" t="s">
        <v>620</v>
      </c>
      <c r="AH78" s="103" t="s">
        <v>620</v>
      </c>
      <c r="AI78" s="103" t="s">
        <v>621</v>
      </c>
      <c r="AJ78" s="103" t="s">
        <v>621</v>
      </c>
      <c r="AK78" s="103" t="s">
        <v>621</v>
      </c>
      <c r="AL78" s="103" t="s">
        <v>623</v>
      </c>
      <c r="AM78" s="103" t="s">
        <v>623</v>
      </c>
      <c r="AN78" s="103" t="s">
        <v>621</v>
      </c>
      <c r="AO78" s="103" t="s">
        <v>621</v>
      </c>
      <c r="AP78" s="103" t="s">
        <v>621</v>
      </c>
      <c r="AQ78" s="103" t="s">
        <v>621</v>
      </c>
      <c r="AR78" s="103" t="s">
        <v>621</v>
      </c>
      <c r="AS78" s="103" t="s">
        <v>621</v>
      </c>
      <c r="AT78" s="103" t="s">
        <v>621</v>
      </c>
      <c r="AU78" s="103" t="s">
        <v>623</v>
      </c>
      <c r="AV78" s="103" t="s">
        <v>621</v>
      </c>
      <c r="AW78" s="103" t="s">
        <v>621</v>
      </c>
      <c r="AX78" s="103" t="s">
        <v>621</v>
      </c>
      <c r="AY78" s="103" t="s">
        <v>623</v>
      </c>
      <c r="AZ78" s="103" t="s">
        <v>623</v>
      </c>
      <c r="BA78" s="103" t="s">
        <v>621</v>
      </c>
      <c r="BB78" s="103" t="s">
        <v>623</v>
      </c>
      <c r="BC78" s="103" t="s">
        <v>621</v>
      </c>
      <c r="BD78" s="103" t="s">
        <v>621</v>
      </c>
      <c r="BE78" s="103" t="s">
        <v>621</v>
      </c>
      <c r="BF78" s="103" t="s">
        <v>621</v>
      </c>
      <c r="BG78" s="103" t="s">
        <v>621</v>
      </c>
      <c r="BH78" s="103" t="s">
        <v>621</v>
      </c>
      <c r="BI78" s="103" t="s">
        <v>621</v>
      </c>
      <c r="BJ78" s="103" t="s">
        <v>621</v>
      </c>
      <c r="BK78" s="103" t="s">
        <v>621</v>
      </c>
      <c r="BL78" s="103" t="s">
        <v>621</v>
      </c>
      <c r="BN78" s="103">
        <f t="shared" si="2"/>
        <v>44</v>
      </c>
      <c r="BO78" s="103">
        <f t="shared" si="2"/>
        <v>7</v>
      </c>
      <c r="BP78" s="103">
        <f t="shared" si="2"/>
        <v>2</v>
      </c>
      <c r="BQ78" s="103">
        <f t="shared" si="2"/>
        <v>7</v>
      </c>
      <c r="BR78" s="103">
        <f t="shared" si="2"/>
        <v>0</v>
      </c>
      <c r="BS78" s="103">
        <f t="shared" si="3"/>
        <v>51</v>
      </c>
    </row>
    <row r="79" spans="1:71" x14ac:dyDescent="0.25">
      <c r="A79" s="101">
        <v>253</v>
      </c>
      <c r="B79" s="67" t="s">
        <v>78</v>
      </c>
      <c r="C79" s="67" t="s">
        <v>26</v>
      </c>
      <c r="D79" s="103" t="s">
        <v>621</v>
      </c>
      <c r="E79" s="103" t="s">
        <v>621</v>
      </c>
      <c r="F79" s="103" t="s">
        <v>621</v>
      </c>
      <c r="G79" s="103" t="s">
        <v>621</v>
      </c>
      <c r="H79" s="103" t="s">
        <v>622</v>
      </c>
      <c r="I79" s="103" t="s">
        <v>621</v>
      </c>
      <c r="J79" s="103" t="s">
        <v>621</v>
      </c>
      <c r="K79" s="103" t="s">
        <v>621</v>
      </c>
      <c r="L79" s="103" t="s">
        <v>621</v>
      </c>
      <c r="M79" s="103" t="s">
        <v>621</v>
      </c>
      <c r="N79" s="103" t="s">
        <v>621</v>
      </c>
      <c r="O79" s="103" t="s">
        <v>621</v>
      </c>
      <c r="P79" s="103" t="s">
        <v>621</v>
      </c>
      <c r="Q79" s="103" t="s">
        <v>622</v>
      </c>
      <c r="R79" s="103" t="s">
        <v>621</v>
      </c>
      <c r="S79" s="103" t="s">
        <v>621</v>
      </c>
      <c r="T79" s="103" t="s">
        <v>621</v>
      </c>
      <c r="U79" s="103" t="s">
        <v>622</v>
      </c>
      <c r="V79" s="103" t="s">
        <v>621</v>
      </c>
      <c r="W79" s="103" t="s">
        <v>621</v>
      </c>
      <c r="X79" s="103" t="s">
        <v>621</v>
      </c>
      <c r="Y79" s="103" t="s">
        <v>621</v>
      </c>
      <c r="Z79" s="103" t="s">
        <v>622</v>
      </c>
      <c r="AA79" s="103" t="s">
        <v>621</v>
      </c>
      <c r="AB79" s="103" t="s">
        <v>622</v>
      </c>
      <c r="AC79" s="103" t="s">
        <v>622</v>
      </c>
      <c r="AD79" s="103" t="s">
        <v>622</v>
      </c>
      <c r="AE79" s="103" t="s">
        <v>621</v>
      </c>
      <c r="AF79" s="103" t="s">
        <v>621</v>
      </c>
      <c r="AG79" s="103" t="s">
        <v>623</v>
      </c>
      <c r="AH79" s="103" t="s">
        <v>623</v>
      </c>
      <c r="AI79" s="103" t="s">
        <v>621</v>
      </c>
      <c r="AJ79" s="103" t="s">
        <v>621</v>
      </c>
      <c r="AK79" s="103" t="s">
        <v>621</v>
      </c>
      <c r="AL79" s="103" t="s">
        <v>623</v>
      </c>
      <c r="AM79" s="103" t="s">
        <v>623</v>
      </c>
      <c r="AN79" s="103" t="s">
        <v>621</v>
      </c>
      <c r="AO79" s="103" t="s">
        <v>621</v>
      </c>
      <c r="AP79" s="103" t="s">
        <v>621</v>
      </c>
      <c r="AQ79" s="103" t="s">
        <v>621</v>
      </c>
      <c r="AR79" s="103" t="s">
        <v>621</v>
      </c>
      <c r="AS79" s="103" t="s">
        <v>621</v>
      </c>
      <c r="AT79" s="103" t="s">
        <v>621</v>
      </c>
      <c r="AU79" s="103" t="s">
        <v>623</v>
      </c>
      <c r="AV79" s="103" t="s">
        <v>621</v>
      </c>
      <c r="AW79" s="103" t="s">
        <v>621</v>
      </c>
      <c r="AX79" s="103" t="s">
        <v>621</v>
      </c>
      <c r="AY79" s="103" t="s">
        <v>623</v>
      </c>
      <c r="AZ79" s="103" t="s">
        <v>623</v>
      </c>
      <c r="BA79" s="103" t="s">
        <v>621</v>
      </c>
      <c r="BB79" s="103" t="s">
        <v>623</v>
      </c>
      <c r="BC79" s="103" t="s">
        <v>621</v>
      </c>
      <c r="BD79" s="103" t="s">
        <v>621</v>
      </c>
      <c r="BE79" s="103" t="s">
        <v>621</v>
      </c>
      <c r="BF79" s="103" t="s">
        <v>621</v>
      </c>
      <c r="BG79" s="103" t="s">
        <v>621</v>
      </c>
      <c r="BH79" s="103" t="s">
        <v>621</v>
      </c>
      <c r="BI79" s="103" t="s">
        <v>621</v>
      </c>
      <c r="BJ79" s="103" t="s">
        <v>621</v>
      </c>
      <c r="BK79" s="103" t="s">
        <v>621</v>
      </c>
      <c r="BL79" s="103" t="s">
        <v>621</v>
      </c>
      <c r="BN79" s="103">
        <f t="shared" si="2"/>
        <v>45</v>
      </c>
      <c r="BO79" s="103">
        <f t="shared" si="2"/>
        <v>7</v>
      </c>
      <c r="BP79" s="103">
        <f t="shared" si="2"/>
        <v>0</v>
      </c>
      <c r="BQ79" s="103">
        <f t="shared" si="2"/>
        <v>8</v>
      </c>
      <c r="BR79" s="103">
        <f t="shared" si="2"/>
        <v>0</v>
      </c>
      <c r="BS79" s="103">
        <f t="shared" si="3"/>
        <v>52</v>
      </c>
    </row>
    <row r="80" spans="1:71" x14ac:dyDescent="0.25">
      <c r="A80" s="101">
        <v>254</v>
      </c>
      <c r="B80" s="67" t="s">
        <v>79</v>
      </c>
      <c r="C80" s="67" t="s">
        <v>26</v>
      </c>
      <c r="D80" s="103" t="s">
        <v>621</v>
      </c>
      <c r="E80" s="103" t="s">
        <v>621</v>
      </c>
      <c r="F80" s="103" t="s">
        <v>621</v>
      </c>
      <c r="G80" s="103" t="s">
        <v>621</v>
      </c>
      <c r="H80" s="103" t="s">
        <v>621</v>
      </c>
      <c r="I80" s="103" t="s">
        <v>623</v>
      </c>
      <c r="J80" s="103" t="s">
        <v>621</v>
      </c>
      <c r="K80" s="103" t="s">
        <v>621</v>
      </c>
      <c r="L80" s="103" t="s">
        <v>621</v>
      </c>
      <c r="M80" s="103" t="s">
        <v>623</v>
      </c>
      <c r="N80" s="103" t="s">
        <v>623</v>
      </c>
      <c r="O80" s="103" t="s">
        <v>621</v>
      </c>
      <c r="P80" s="103" t="s">
        <v>621</v>
      </c>
      <c r="Q80" s="103" t="s">
        <v>621</v>
      </c>
      <c r="R80" s="103" t="s">
        <v>621</v>
      </c>
      <c r="S80" s="103" t="s">
        <v>621</v>
      </c>
      <c r="T80" s="103" t="s">
        <v>623</v>
      </c>
      <c r="U80" s="103" t="s">
        <v>621</v>
      </c>
      <c r="V80" s="103" t="s">
        <v>621</v>
      </c>
      <c r="W80" s="103" t="s">
        <v>621</v>
      </c>
      <c r="X80" s="103" t="s">
        <v>621</v>
      </c>
      <c r="Y80" s="103" t="s">
        <v>621</v>
      </c>
      <c r="Z80" s="103" t="s">
        <v>621</v>
      </c>
      <c r="AA80" s="103" t="s">
        <v>621</v>
      </c>
      <c r="AB80" s="103" t="s">
        <v>622</v>
      </c>
      <c r="AC80" s="103" t="s">
        <v>622</v>
      </c>
      <c r="AD80" s="103" t="s">
        <v>622</v>
      </c>
      <c r="AE80" s="103" t="s">
        <v>622</v>
      </c>
      <c r="AF80" s="103" t="s">
        <v>622</v>
      </c>
      <c r="AG80" s="103" t="s">
        <v>621</v>
      </c>
      <c r="AH80" s="103" t="s">
        <v>621</v>
      </c>
      <c r="AI80" s="103" t="s">
        <v>621</v>
      </c>
      <c r="AJ80" s="103" t="s">
        <v>621</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620</v>
      </c>
      <c r="AY80" s="103" t="s">
        <v>622</v>
      </c>
      <c r="AZ80" s="103" t="s">
        <v>622</v>
      </c>
      <c r="BA80" s="103" t="s">
        <v>621</v>
      </c>
      <c r="BB80" s="103" t="s">
        <v>620</v>
      </c>
      <c r="BC80" s="103" t="s">
        <v>621</v>
      </c>
      <c r="BD80" s="103" t="s">
        <v>621</v>
      </c>
      <c r="BE80" s="103" t="s">
        <v>621</v>
      </c>
      <c r="BF80" s="103" t="s">
        <v>621</v>
      </c>
      <c r="BG80" s="103" t="s">
        <v>621</v>
      </c>
      <c r="BH80" s="103" t="s">
        <v>621</v>
      </c>
      <c r="BI80" s="103" t="s">
        <v>621</v>
      </c>
      <c r="BJ80" s="103" t="s">
        <v>621</v>
      </c>
      <c r="BK80" s="103" t="s">
        <v>621</v>
      </c>
      <c r="BL80" s="103" t="s">
        <v>621</v>
      </c>
      <c r="BN80" s="103">
        <f t="shared" si="2"/>
        <v>47</v>
      </c>
      <c r="BO80" s="103">
        <f t="shared" si="2"/>
        <v>7</v>
      </c>
      <c r="BP80" s="103">
        <f t="shared" si="2"/>
        <v>2</v>
      </c>
      <c r="BQ80" s="103">
        <f t="shared" si="2"/>
        <v>4</v>
      </c>
      <c r="BR80" s="103">
        <f t="shared" si="2"/>
        <v>0</v>
      </c>
      <c r="BS80" s="103">
        <f t="shared" si="3"/>
        <v>54</v>
      </c>
    </row>
    <row r="81" spans="1:71" x14ac:dyDescent="0.25">
      <c r="A81" s="101">
        <v>255</v>
      </c>
      <c r="B81" s="67" t="s">
        <v>80</v>
      </c>
      <c r="C81" s="67" t="s">
        <v>26</v>
      </c>
      <c r="D81" s="103" t="s">
        <v>621</v>
      </c>
      <c r="E81" s="103" t="s">
        <v>620</v>
      </c>
      <c r="F81" s="103" t="s">
        <v>621</v>
      </c>
      <c r="G81" s="103" t="s">
        <v>621</v>
      </c>
      <c r="H81" s="103" t="s">
        <v>620</v>
      </c>
      <c r="I81" s="103" t="s">
        <v>623</v>
      </c>
      <c r="J81" s="103" t="s">
        <v>622</v>
      </c>
      <c r="K81" s="103" t="s">
        <v>621</v>
      </c>
      <c r="L81" s="103" t="s">
        <v>621</v>
      </c>
      <c r="M81" s="103" t="s">
        <v>623</v>
      </c>
      <c r="N81" s="103" t="s">
        <v>621</v>
      </c>
      <c r="O81" s="103" t="s">
        <v>621</v>
      </c>
      <c r="P81" s="103" t="s">
        <v>621</v>
      </c>
      <c r="Q81" s="103" t="s">
        <v>621</v>
      </c>
      <c r="R81" s="103" t="s">
        <v>622</v>
      </c>
      <c r="S81" s="103" t="s">
        <v>621</v>
      </c>
      <c r="T81" s="103" t="s">
        <v>620</v>
      </c>
      <c r="U81" s="103" t="s">
        <v>622</v>
      </c>
      <c r="V81" s="103" t="s">
        <v>621</v>
      </c>
      <c r="W81" s="103" t="s">
        <v>621</v>
      </c>
      <c r="X81" s="103" t="s">
        <v>620</v>
      </c>
      <c r="Y81" s="103" t="s">
        <v>621</v>
      </c>
      <c r="Z81" s="103" t="s">
        <v>621</v>
      </c>
      <c r="AA81" s="103" t="s">
        <v>623</v>
      </c>
      <c r="AB81" s="103" t="s">
        <v>621</v>
      </c>
      <c r="AC81" s="103" t="s">
        <v>623</v>
      </c>
      <c r="AD81" s="103" t="s">
        <v>623</v>
      </c>
      <c r="AE81" s="103" t="s">
        <v>621</v>
      </c>
      <c r="AF81" s="103" t="s">
        <v>623</v>
      </c>
      <c r="AG81" s="103" t="s">
        <v>620</v>
      </c>
      <c r="AH81" s="103" t="s">
        <v>620</v>
      </c>
      <c r="AI81" s="103" t="s">
        <v>620</v>
      </c>
      <c r="AJ81" s="103" t="s">
        <v>620</v>
      </c>
      <c r="AK81" s="103" t="s">
        <v>620</v>
      </c>
      <c r="AL81" s="103" t="s">
        <v>620</v>
      </c>
      <c r="AM81" s="103" t="s">
        <v>620</v>
      </c>
      <c r="AN81" s="103" t="s">
        <v>621</v>
      </c>
      <c r="AO81" s="103" t="s">
        <v>621</v>
      </c>
      <c r="AP81" s="103" t="s">
        <v>622</v>
      </c>
      <c r="AQ81" s="103" t="s">
        <v>621</v>
      </c>
      <c r="AR81" s="103" t="s">
        <v>620</v>
      </c>
      <c r="AS81" s="103" t="s">
        <v>620</v>
      </c>
      <c r="AT81" s="103" t="s">
        <v>620</v>
      </c>
      <c r="AU81" s="103" t="s">
        <v>620</v>
      </c>
      <c r="AV81" s="103" t="s">
        <v>621</v>
      </c>
      <c r="AW81" s="103" t="s">
        <v>621</v>
      </c>
      <c r="AX81" s="103" t="s">
        <v>620</v>
      </c>
      <c r="AY81" s="103" t="s">
        <v>620</v>
      </c>
      <c r="AZ81" s="103" t="s">
        <v>623</v>
      </c>
      <c r="BA81" s="103" t="s">
        <v>621</v>
      </c>
      <c r="BB81" s="103" t="s">
        <v>620</v>
      </c>
      <c r="BC81" s="103" t="s">
        <v>621</v>
      </c>
      <c r="BD81" s="103" t="s">
        <v>623</v>
      </c>
      <c r="BE81" s="103" t="s">
        <v>621</v>
      </c>
      <c r="BF81" s="103" t="s">
        <v>621</v>
      </c>
      <c r="BG81" s="103" t="s">
        <v>621</v>
      </c>
      <c r="BH81" s="103" t="s">
        <v>621</v>
      </c>
      <c r="BI81" s="103" t="s">
        <v>620</v>
      </c>
      <c r="BJ81" s="103" t="s">
        <v>623</v>
      </c>
      <c r="BK81" s="103" t="s">
        <v>621</v>
      </c>
      <c r="BL81" s="103" t="s">
        <v>621</v>
      </c>
      <c r="BN81" s="103">
        <f t="shared" si="2"/>
        <v>28</v>
      </c>
      <c r="BO81" s="103">
        <f t="shared" si="2"/>
        <v>4</v>
      </c>
      <c r="BP81" s="103">
        <f t="shared" si="2"/>
        <v>19</v>
      </c>
      <c r="BQ81" s="103">
        <f t="shared" si="2"/>
        <v>9</v>
      </c>
      <c r="BR81" s="103">
        <f t="shared" si="2"/>
        <v>0</v>
      </c>
      <c r="BS81" s="103">
        <f t="shared" si="3"/>
        <v>32</v>
      </c>
    </row>
    <row r="82" spans="1:71" x14ac:dyDescent="0.25">
      <c r="A82" s="101">
        <v>256</v>
      </c>
      <c r="B82" s="67" t="s">
        <v>81</v>
      </c>
      <c r="C82" s="67" t="s">
        <v>26</v>
      </c>
      <c r="D82" s="103" t="s">
        <v>623</v>
      </c>
      <c r="E82" s="103" t="s">
        <v>620</v>
      </c>
      <c r="F82" s="103" t="s">
        <v>621</v>
      </c>
      <c r="G82" s="103" t="s">
        <v>621</v>
      </c>
      <c r="H82" s="103" t="s">
        <v>622</v>
      </c>
      <c r="I82" s="103" t="s">
        <v>621</v>
      </c>
      <c r="J82" s="103" t="s">
        <v>620</v>
      </c>
      <c r="K82" s="103" t="s">
        <v>621</v>
      </c>
      <c r="L82" s="103" t="s">
        <v>621</v>
      </c>
      <c r="M82" s="103" t="s">
        <v>621</v>
      </c>
      <c r="N82" s="103" t="s">
        <v>621</v>
      </c>
      <c r="O82" s="103" t="s">
        <v>621</v>
      </c>
      <c r="P82" s="103" t="s">
        <v>621</v>
      </c>
      <c r="Q82" s="103" t="s">
        <v>622</v>
      </c>
      <c r="R82" s="103" t="s">
        <v>621</v>
      </c>
      <c r="S82" s="103" t="s">
        <v>621</v>
      </c>
      <c r="T82" s="103" t="s">
        <v>620</v>
      </c>
      <c r="U82" s="103" t="s">
        <v>622</v>
      </c>
      <c r="V82" s="103" t="s">
        <v>621</v>
      </c>
      <c r="W82" s="103" t="s">
        <v>621</v>
      </c>
      <c r="X82" s="103" t="s">
        <v>621</v>
      </c>
      <c r="Y82" s="103" t="s">
        <v>621</v>
      </c>
      <c r="Z82" s="103" t="s">
        <v>623</v>
      </c>
      <c r="AA82" s="103" t="s">
        <v>621</v>
      </c>
      <c r="AB82" s="103" t="s">
        <v>622</v>
      </c>
      <c r="AC82" s="103" t="s">
        <v>622</v>
      </c>
      <c r="AD82" s="103" t="s">
        <v>622</v>
      </c>
      <c r="AE82" s="103" t="s">
        <v>621</v>
      </c>
      <c r="AF82" s="103" t="s">
        <v>621</v>
      </c>
      <c r="AG82" s="103" t="s">
        <v>623</v>
      </c>
      <c r="AH82" s="103" t="s">
        <v>623</v>
      </c>
      <c r="AI82" s="103" t="s">
        <v>621</v>
      </c>
      <c r="AJ82" s="103" t="s">
        <v>620</v>
      </c>
      <c r="AK82" s="103" t="s">
        <v>621</v>
      </c>
      <c r="AL82" s="103" t="s">
        <v>620</v>
      </c>
      <c r="AM82" s="103" t="s">
        <v>623</v>
      </c>
      <c r="AN82" s="103" t="s">
        <v>621</v>
      </c>
      <c r="AO82" s="103" t="s">
        <v>623</v>
      </c>
      <c r="AP82" s="103" t="s">
        <v>621</v>
      </c>
      <c r="AQ82" s="103" t="s">
        <v>621</v>
      </c>
      <c r="AR82" s="103" t="s">
        <v>620</v>
      </c>
      <c r="AS82" s="103" t="s">
        <v>620</v>
      </c>
      <c r="AT82" s="103" t="s">
        <v>621</v>
      </c>
      <c r="AU82" s="103" t="s">
        <v>620</v>
      </c>
      <c r="AV82" s="103" t="s">
        <v>621</v>
      </c>
      <c r="AW82" s="103" t="s">
        <v>621</v>
      </c>
      <c r="AX82" s="103" t="s">
        <v>620</v>
      </c>
      <c r="AY82" s="103" t="s">
        <v>623</v>
      </c>
      <c r="AZ82" s="103" t="s">
        <v>623</v>
      </c>
      <c r="BA82" s="103" t="s">
        <v>621</v>
      </c>
      <c r="BB82" s="103" t="s">
        <v>623</v>
      </c>
      <c r="BC82" s="103" t="s">
        <v>623</v>
      </c>
      <c r="BD82" s="103" t="s">
        <v>621</v>
      </c>
      <c r="BE82" s="103" t="s">
        <v>621</v>
      </c>
      <c r="BF82" s="103" t="s">
        <v>623</v>
      </c>
      <c r="BG82" s="103" t="s">
        <v>621</v>
      </c>
      <c r="BH82" s="103" t="s">
        <v>621</v>
      </c>
      <c r="BI82" s="103" t="s">
        <v>621</v>
      </c>
      <c r="BJ82" s="103" t="s">
        <v>621</v>
      </c>
      <c r="BK82" s="103" t="s">
        <v>621</v>
      </c>
      <c r="BL82" s="103" t="s">
        <v>621</v>
      </c>
      <c r="BN82" s="103">
        <f t="shared" si="2"/>
        <v>34</v>
      </c>
      <c r="BO82" s="103">
        <f t="shared" si="2"/>
        <v>6</v>
      </c>
      <c r="BP82" s="103">
        <f t="shared" si="2"/>
        <v>9</v>
      </c>
      <c r="BQ82" s="103">
        <f t="shared" si="2"/>
        <v>11</v>
      </c>
      <c r="BR82" s="103">
        <f t="shared" si="2"/>
        <v>0</v>
      </c>
      <c r="BS82" s="103">
        <f t="shared" si="3"/>
        <v>40</v>
      </c>
    </row>
    <row r="83" spans="1:71" x14ac:dyDescent="0.25">
      <c r="A83" s="101">
        <v>257</v>
      </c>
      <c r="B83" s="67" t="s">
        <v>82</v>
      </c>
      <c r="C83" s="67" t="s">
        <v>26</v>
      </c>
      <c r="D83" s="103" t="s">
        <v>621</v>
      </c>
      <c r="E83" s="103" t="s">
        <v>621</v>
      </c>
      <c r="F83" s="103" t="s">
        <v>621</v>
      </c>
      <c r="G83" s="103" t="s">
        <v>621</v>
      </c>
      <c r="H83" s="103" t="s">
        <v>622</v>
      </c>
      <c r="I83" s="103" t="s">
        <v>621</v>
      </c>
      <c r="J83" s="103" t="s">
        <v>621</v>
      </c>
      <c r="K83" s="103" t="s">
        <v>621</v>
      </c>
      <c r="L83" s="103" t="s">
        <v>621</v>
      </c>
      <c r="M83" s="103" t="s">
        <v>623</v>
      </c>
      <c r="N83" s="103" t="s">
        <v>623</v>
      </c>
      <c r="O83" s="103" t="s">
        <v>621</v>
      </c>
      <c r="P83" s="103" t="s">
        <v>621</v>
      </c>
      <c r="Q83" s="103" t="s">
        <v>622</v>
      </c>
      <c r="R83" s="103" t="s">
        <v>621</v>
      </c>
      <c r="S83" s="103" t="s">
        <v>621</v>
      </c>
      <c r="T83" s="103" t="s">
        <v>621</v>
      </c>
      <c r="U83" s="103" t="s">
        <v>622</v>
      </c>
      <c r="V83" s="103" t="s">
        <v>621</v>
      </c>
      <c r="W83" s="103" t="s">
        <v>621</v>
      </c>
      <c r="X83" s="103" t="s">
        <v>621</v>
      </c>
      <c r="Y83" s="103" t="s">
        <v>621</v>
      </c>
      <c r="Z83" s="103" t="s">
        <v>622</v>
      </c>
      <c r="AA83" s="103" t="s">
        <v>621</v>
      </c>
      <c r="AB83" s="103" t="s">
        <v>622</v>
      </c>
      <c r="AC83" s="103" t="s">
        <v>622</v>
      </c>
      <c r="AD83" s="103" t="s">
        <v>622</v>
      </c>
      <c r="AE83" s="103" t="s">
        <v>622</v>
      </c>
      <c r="AF83" s="103" t="s">
        <v>622</v>
      </c>
      <c r="AG83" s="103" t="s">
        <v>620</v>
      </c>
      <c r="AH83" s="103" t="s">
        <v>620</v>
      </c>
      <c r="AI83" s="103" t="s">
        <v>621</v>
      </c>
      <c r="AJ83" s="103" t="s">
        <v>621</v>
      </c>
      <c r="AK83" s="103" t="s">
        <v>621</v>
      </c>
      <c r="AL83" s="103" t="s">
        <v>621</v>
      </c>
      <c r="AM83" s="103" t="s">
        <v>621</v>
      </c>
      <c r="AN83" s="103" t="s">
        <v>621</v>
      </c>
      <c r="AO83" s="103" t="s">
        <v>621</v>
      </c>
      <c r="AP83" s="103" t="s">
        <v>621</v>
      </c>
      <c r="AQ83" s="103" t="s">
        <v>621</v>
      </c>
      <c r="AR83" s="103" t="s">
        <v>621</v>
      </c>
      <c r="AS83" s="103" t="s">
        <v>621</v>
      </c>
      <c r="AT83" s="103" t="s">
        <v>622</v>
      </c>
      <c r="AU83" s="103" t="s">
        <v>620</v>
      </c>
      <c r="AV83" s="103" t="s">
        <v>621</v>
      </c>
      <c r="AW83" s="103" t="s">
        <v>621</v>
      </c>
      <c r="AX83" s="103" t="s">
        <v>621</v>
      </c>
      <c r="AY83" s="103" t="s">
        <v>620</v>
      </c>
      <c r="AZ83" s="103" t="s">
        <v>620</v>
      </c>
      <c r="BA83" s="103" t="s">
        <v>621</v>
      </c>
      <c r="BB83" s="103" t="s">
        <v>620</v>
      </c>
      <c r="BC83" s="103" t="s">
        <v>623</v>
      </c>
      <c r="BD83" s="103" t="s">
        <v>621</v>
      </c>
      <c r="BE83" s="103" t="s">
        <v>621</v>
      </c>
      <c r="BF83" s="103" t="s">
        <v>621</v>
      </c>
      <c r="BG83" s="103" t="s">
        <v>621</v>
      </c>
      <c r="BH83" s="103" t="s">
        <v>621</v>
      </c>
      <c r="BI83" s="103" t="s">
        <v>621</v>
      </c>
      <c r="BJ83" s="103" t="s">
        <v>621</v>
      </c>
      <c r="BK83" s="103" t="s">
        <v>621</v>
      </c>
      <c r="BL83" s="103" t="s">
        <v>621</v>
      </c>
      <c r="BN83" s="103">
        <f t="shared" si="2"/>
        <v>41</v>
      </c>
      <c r="BO83" s="103">
        <f t="shared" si="2"/>
        <v>10</v>
      </c>
      <c r="BP83" s="103">
        <f t="shared" si="2"/>
        <v>6</v>
      </c>
      <c r="BQ83" s="103">
        <f t="shared" si="2"/>
        <v>3</v>
      </c>
      <c r="BR83" s="103">
        <f t="shared" si="2"/>
        <v>0</v>
      </c>
      <c r="BS83" s="103">
        <f t="shared" si="3"/>
        <v>51</v>
      </c>
    </row>
    <row r="84" spans="1:71" x14ac:dyDescent="0.25">
      <c r="A84" s="101">
        <v>258</v>
      </c>
      <c r="B84" s="67" t="s">
        <v>83</v>
      </c>
      <c r="C84" s="67" t="s">
        <v>26</v>
      </c>
      <c r="D84" s="103" t="s">
        <v>621</v>
      </c>
      <c r="E84" s="103" t="s">
        <v>621</v>
      </c>
      <c r="F84" s="103" t="s">
        <v>621</v>
      </c>
      <c r="G84" s="103" t="s">
        <v>621</v>
      </c>
      <c r="H84" s="103" t="s">
        <v>622</v>
      </c>
      <c r="I84" s="103" t="s">
        <v>621</v>
      </c>
      <c r="J84" s="103" t="s">
        <v>622</v>
      </c>
      <c r="K84" s="103" t="s">
        <v>621</v>
      </c>
      <c r="L84" s="103" t="s">
        <v>622</v>
      </c>
      <c r="M84" s="103" t="s">
        <v>622</v>
      </c>
      <c r="N84" s="103" t="s">
        <v>621</v>
      </c>
      <c r="O84" s="103" t="s">
        <v>621</v>
      </c>
      <c r="P84" s="103" t="s">
        <v>621</v>
      </c>
      <c r="Q84" s="103" t="s">
        <v>622</v>
      </c>
      <c r="R84" s="103" t="s">
        <v>622</v>
      </c>
      <c r="S84" s="103" t="s">
        <v>621</v>
      </c>
      <c r="T84" s="103" t="s">
        <v>621</v>
      </c>
      <c r="U84" s="103" t="s">
        <v>622</v>
      </c>
      <c r="V84" s="103" t="s">
        <v>621</v>
      </c>
      <c r="W84" s="103" t="s">
        <v>621</v>
      </c>
      <c r="X84" s="103" t="s">
        <v>621</v>
      </c>
      <c r="Y84" s="103" t="s">
        <v>621</v>
      </c>
      <c r="Z84" s="103" t="s">
        <v>622</v>
      </c>
      <c r="AA84" s="103" t="s">
        <v>621</v>
      </c>
      <c r="AB84" s="103" t="s">
        <v>622</v>
      </c>
      <c r="AC84" s="103" t="s">
        <v>622</v>
      </c>
      <c r="AD84" s="103" t="s">
        <v>622</v>
      </c>
      <c r="AE84" s="103" t="s">
        <v>622</v>
      </c>
      <c r="AF84" s="103" t="s">
        <v>622</v>
      </c>
      <c r="AG84" s="103" t="s">
        <v>621</v>
      </c>
      <c r="AH84" s="103" t="s">
        <v>621</v>
      </c>
      <c r="AI84" s="103" t="s">
        <v>621</v>
      </c>
      <c r="AJ84" s="103" t="s">
        <v>621</v>
      </c>
      <c r="AK84" s="103" t="s">
        <v>621</v>
      </c>
      <c r="AL84" s="103" t="s">
        <v>623</v>
      </c>
      <c r="AM84" s="103" t="s">
        <v>623</v>
      </c>
      <c r="AN84" s="103" t="s">
        <v>621</v>
      </c>
      <c r="AO84" s="103" t="s">
        <v>621</v>
      </c>
      <c r="AP84" s="103" t="s">
        <v>623</v>
      </c>
      <c r="AQ84" s="103" t="s">
        <v>621</v>
      </c>
      <c r="AR84" s="103" t="s">
        <v>621</v>
      </c>
      <c r="AS84" s="103" t="s">
        <v>621</v>
      </c>
      <c r="AT84" s="103" t="s">
        <v>622</v>
      </c>
      <c r="AU84" s="103" t="s">
        <v>623</v>
      </c>
      <c r="AV84" s="103" t="s">
        <v>623</v>
      </c>
      <c r="AW84" s="103" t="s">
        <v>621</v>
      </c>
      <c r="AX84" s="103" t="s">
        <v>621</v>
      </c>
      <c r="AY84" s="103" t="s">
        <v>621</v>
      </c>
      <c r="AZ84" s="103" t="s">
        <v>623</v>
      </c>
      <c r="BA84" s="103" t="s">
        <v>621</v>
      </c>
      <c r="BB84" s="103" t="s">
        <v>623</v>
      </c>
      <c r="BC84" s="103" t="s">
        <v>621</v>
      </c>
      <c r="BD84" s="103" t="s">
        <v>621</v>
      </c>
      <c r="BE84" s="103" t="s">
        <v>621</v>
      </c>
      <c r="BF84" s="103" t="s">
        <v>621</v>
      </c>
      <c r="BG84" s="103" t="s">
        <v>621</v>
      </c>
      <c r="BH84" s="103" t="s">
        <v>621</v>
      </c>
      <c r="BI84" s="103" t="s">
        <v>621</v>
      </c>
      <c r="BJ84" s="103" t="s">
        <v>621</v>
      </c>
      <c r="BK84" s="103" t="s">
        <v>621</v>
      </c>
      <c r="BL84" s="103" t="s">
        <v>621</v>
      </c>
      <c r="BN84" s="103">
        <f t="shared" si="2"/>
        <v>39</v>
      </c>
      <c r="BO84" s="103">
        <f t="shared" si="2"/>
        <v>14</v>
      </c>
      <c r="BP84" s="103">
        <f t="shared" si="2"/>
        <v>0</v>
      </c>
      <c r="BQ84" s="103">
        <f t="shared" si="2"/>
        <v>7</v>
      </c>
      <c r="BR84" s="103">
        <f t="shared" si="2"/>
        <v>0</v>
      </c>
      <c r="BS84" s="103">
        <f t="shared" si="3"/>
        <v>53</v>
      </c>
    </row>
    <row r="85" spans="1:71" x14ac:dyDescent="0.25">
      <c r="A85" s="101">
        <v>259</v>
      </c>
      <c r="B85" s="67" t="s">
        <v>84</v>
      </c>
      <c r="C85" s="67" t="s">
        <v>26</v>
      </c>
      <c r="D85" s="103" t="s">
        <v>621</v>
      </c>
      <c r="E85" s="103" t="s">
        <v>621</v>
      </c>
      <c r="F85" s="103" t="s">
        <v>622</v>
      </c>
      <c r="G85" s="103" t="s">
        <v>621</v>
      </c>
      <c r="H85" s="103" t="s">
        <v>622</v>
      </c>
      <c r="I85" s="103" t="s">
        <v>621</v>
      </c>
      <c r="J85" s="103" t="s">
        <v>621</v>
      </c>
      <c r="K85" s="103" t="s">
        <v>621</v>
      </c>
      <c r="L85" s="103" t="s">
        <v>621</v>
      </c>
      <c r="M85" s="103" t="s">
        <v>621</v>
      </c>
      <c r="N85" s="103" t="s">
        <v>621</v>
      </c>
      <c r="O85" s="103" t="s">
        <v>621</v>
      </c>
      <c r="P85" s="103" t="s">
        <v>621</v>
      </c>
      <c r="Q85" s="103" t="s">
        <v>622</v>
      </c>
      <c r="R85" s="103" t="s">
        <v>621</v>
      </c>
      <c r="S85" s="103" t="s">
        <v>621</v>
      </c>
      <c r="T85" s="103" t="s">
        <v>621</v>
      </c>
      <c r="U85" s="103" t="s">
        <v>622</v>
      </c>
      <c r="V85" s="103" t="s">
        <v>621</v>
      </c>
      <c r="W85" s="103" t="s">
        <v>621</v>
      </c>
      <c r="X85" s="103" t="s">
        <v>621</v>
      </c>
      <c r="Y85" s="103" t="s">
        <v>621</v>
      </c>
      <c r="Z85" s="103" t="s">
        <v>622</v>
      </c>
      <c r="AA85" s="103" t="s">
        <v>621</v>
      </c>
      <c r="AB85" s="103" t="s">
        <v>622</v>
      </c>
      <c r="AC85" s="103" t="s">
        <v>622</v>
      </c>
      <c r="AD85" s="103" t="s">
        <v>622</v>
      </c>
      <c r="AE85" s="103" t="s">
        <v>622</v>
      </c>
      <c r="AF85" s="103" t="s">
        <v>622</v>
      </c>
      <c r="AG85" s="103" t="s">
        <v>621</v>
      </c>
      <c r="AH85" s="103" t="s">
        <v>621</v>
      </c>
      <c r="AI85" s="103" t="s">
        <v>621</v>
      </c>
      <c r="AJ85" s="103" t="s">
        <v>621</v>
      </c>
      <c r="AK85" s="103" t="s">
        <v>621</v>
      </c>
      <c r="AL85" s="103" t="s">
        <v>621</v>
      </c>
      <c r="AM85" s="103" t="s">
        <v>621</v>
      </c>
      <c r="AN85" s="103" t="s">
        <v>621</v>
      </c>
      <c r="AO85" s="103" t="s">
        <v>621</v>
      </c>
      <c r="AP85" s="103" t="s">
        <v>621</v>
      </c>
      <c r="AQ85" s="103" t="s">
        <v>621</v>
      </c>
      <c r="AR85" s="103" t="s">
        <v>621</v>
      </c>
      <c r="AS85" s="103" t="s">
        <v>621</v>
      </c>
      <c r="AT85" s="103" t="s">
        <v>622</v>
      </c>
      <c r="AU85" s="103" t="s">
        <v>621</v>
      </c>
      <c r="AV85" s="103" t="s">
        <v>621</v>
      </c>
      <c r="AW85" s="103" t="s">
        <v>621</v>
      </c>
      <c r="AX85" s="103" t="s">
        <v>621</v>
      </c>
      <c r="AY85" s="103" t="s">
        <v>623</v>
      </c>
      <c r="AZ85" s="103" t="s">
        <v>623</v>
      </c>
      <c r="BA85" s="103" t="s">
        <v>621</v>
      </c>
      <c r="BB85" s="103" t="s">
        <v>623</v>
      </c>
      <c r="BC85" s="103" t="s">
        <v>621</v>
      </c>
      <c r="BD85" s="103" t="s">
        <v>621</v>
      </c>
      <c r="BE85" s="103" t="s">
        <v>621</v>
      </c>
      <c r="BF85" s="103" t="s">
        <v>621</v>
      </c>
      <c r="BG85" s="103" t="s">
        <v>621</v>
      </c>
      <c r="BH85" s="103" t="s">
        <v>621</v>
      </c>
      <c r="BI85" s="103" t="s">
        <v>621</v>
      </c>
      <c r="BJ85" s="103" t="s">
        <v>621</v>
      </c>
      <c r="BK85" s="103" t="s">
        <v>621</v>
      </c>
      <c r="BL85" s="103" t="s">
        <v>621</v>
      </c>
      <c r="BN85" s="103">
        <f t="shared" si="2"/>
        <v>46</v>
      </c>
      <c r="BO85" s="103">
        <f t="shared" si="2"/>
        <v>11</v>
      </c>
      <c r="BP85" s="103">
        <f t="shared" si="2"/>
        <v>0</v>
      </c>
      <c r="BQ85" s="103">
        <f t="shared" si="2"/>
        <v>3</v>
      </c>
      <c r="BR85" s="103">
        <f t="shared" si="2"/>
        <v>0</v>
      </c>
      <c r="BS85" s="103">
        <f t="shared" si="3"/>
        <v>57</v>
      </c>
    </row>
    <row r="86" spans="1:71" x14ac:dyDescent="0.25">
      <c r="A86" s="101">
        <v>260</v>
      </c>
      <c r="B86" s="67" t="s">
        <v>85</v>
      </c>
      <c r="C86" s="67" t="s">
        <v>26</v>
      </c>
      <c r="D86" s="103" t="s">
        <v>623</v>
      </c>
      <c r="E86" s="103" t="s">
        <v>621</v>
      </c>
      <c r="F86" s="103" t="s">
        <v>622</v>
      </c>
      <c r="G86" s="103" t="s">
        <v>623</v>
      </c>
      <c r="H86" s="103" t="s">
        <v>622</v>
      </c>
      <c r="I86" s="103" t="s">
        <v>621</v>
      </c>
      <c r="J86" s="103" t="s">
        <v>622</v>
      </c>
      <c r="K86" s="103" t="s">
        <v>621</v>
      </c>
      <c r="L86" s="103" t="s">
        <v>621</v>
      </c>
      <c r="M86" s="103" t="s">
        <v>623</v>
      </c>
      <c r="N86" s="103" t="s">
        <v>623</v>
      </c>
      <c r="O86" s="103" t="s">
        <v>621</v>
      </c>
      <c r="P86" s="103" t="s">
        <v>621</v>
      </c>
      <c r="Q86" s="103" t="s">
        <v>622</v>
      </c>
      <c r="R86" s="103" t="s">
        <v>622</v>
      </c>
      <c r="S86" s="103" t="s">
        <v>623</v>
      </c>
      <c r="T86" s="103" t="s">
        <v>623</v>
      </c>
      <c r="U86" s="103" t="s">
        <v>622</v>
      </c>
      <c r="V86" s="103" t="s">
        <v>621</v>
      </c>
      <c r="W86" s="103" t="s">
        <v>621</v>
      </c>
      <c r="X86" s="103" t="s">
        <v>621</v>
      </c>
      <c r="Y86" s="103" t="s">
        <v>621</v>
      </c>
      <c r="Z86" s="103" t="s">
        <v>623</v>
      </c>
      <c r="AA86" s="103" t="s">
        <v>621</v>
      </c>
      <c r="AB86" s="103" t="s">
        <v>622</v>
      </c>
      <c r="AC86" s="103" t="s">
        <v>622</v>
      </c>
      <c r="AD86" s="103" t="s">
        <v>622</v>
      </c>
      <c r="AE86" s="103" t="s">
        <v>621</v>
      </c>
      <c r="AF86" s="103" t="s">
        <v>621</v>
      </c>
      <c r="AG86" s="103" t="s">
        <v>620</v>
      </c>
      <c r="AH86" s="103" t="s">
        <v>620</v>
      </c>
      <c r="AI86" s="103" t="s">
        <v>620</v>
      </c>
      <c r="AJ86" s="103" t="s">
        <v>621</v>
      </c>
      <c r="AK86" s="103" t="s">
        <v>621</v>
      </c>
      <c r="AL86" s="103" t="s">
        <v>620</v>
      </c>
      <c r="AM86" s="103" t="s">
        <v>621</v>
      </c>
      <c r="AN86" s="103" t="s">
        <v>621</v>
      </c>
      <c r="AO86" s="103" t="s">
        <v>621</v>
      </c>
      <c r="AP86" s="103" t="s">
        <v>623</v>
      </c>
      <c r="AQ86" s="103" t="s">
        <v>621</v>
      </c>
      <c r="AR86" s="103" t="s">
        <v>621</v>
      </c>
      <c r="AS86" s="103" t="s">
        <v>621</v>
      </c>
      <c r="AT86" s="103" t="s">
        <v>621</v>
      </c>
      <c r="AU86" s="103" t="s">
        <v>620</v>
      </c>
      <c r="AV86" s="103" t="s">
        <v>621</v>
      </c>
      <c r="AW86" s="103" t="s">
        <v>620</v>
      </c>
      <c r="AX86" s="103" t="s">
        <v>620</v>
      </c>
      <c r="AY86" s="103" t="s">
        <v>623</v>
      </c>
      <c r="AZ86" s="103" t="s">
        <v>623</v>
      </c>
      <c r="BA86" s="103" t="s">
        <v>621</v>
      </c>
      <c r="BB86" s="103" t="s">
        <v>621</v>
      </c>
      <c r="BC86" s="103" t="s">
        <v>623</v>
      </c>
      <c r="BD86" s="103" t="s">
        <v>621</v>
      </c>
      <c r="BE86" s="103" t="s">
        <v>621</v>
      </c>
      <c r="BF86" s="103" t="s">
        <v>621</v>
      </c>
      <c r="BG86" s="103" t="s">
        <v>621</v>
      </c>
      <c r="BH86" s="103" t="s">
        <v>621</v>
      </c>
      <c r="BI86" s="103" t="s">
        <v>621</v>
      </c>
      <c r="BJ86" s="103" t="s">
        <v>621</v>
      </c>
      <c r="BK86" s="103" t="s">
        <v>621</v>
      </c>
      <c r="BL86" s="103" t="s">
        <v>621</v>
      </c>
      <c r="BN86" s="103">
        <f t="shared" si="2"/>
        <v>33</v>
      </c>
      <c r="BO86" s="103">
        <f t="shared" si="2"/>
        <v>9</v>
      </c>
      <c r="BP86" s="103">
        <f t="shared" si="2"/>
        <v>7</v>
      </c>
      <c r="BQ86" s="103">
        <f t="shared" si="2"/>
        <v>11</v>
      </c>
      <c r="BR86" s="103">
        <f t="shared" si="2"/>
        <v>0</v>
      </c>
      <c r="BS86" s="103">
        <f t="shared" si="3"/>
        <v>42</v>
      </c>
    </row>
    <row r="87" spans="1:71" x14ac:dyDescent="0.25">
      <c r="A87" s="101">
        <v>261</v>
      </c>
      <c r="B87" s="67" t="s">
        <v>86</v>
      </c>
      <c r="C87" s="67" t="s">
        <v>26</v>
      </c>
      <c r="D87" s="103" t="s">
        <v>621</v>
      </c>
      <c r="E87" s="103" t="s">
        <v>621</v>
      </c>
      <c r="F87" s="103" t="s">
        <v>621</v>
      </c>
      <c r="G87" s="103" t="s">
        <v>621</v>
      </c>
      <c r="H87" s="103" t="s">
        <v>622</v>
      </c>
      <c r="I87" s="103" t="s">
        <v>621</v>
      </c>
      <c r="J87" s="103" t="s">
        <v>621</v>
      </c>
      <c r="K87" s="103" t="s">
        <v>621</v>
      </c>
      <c r="L87" s="103" t="s">
        <v>621</v>
      </c>
      <c r="M87" s="103" t="s">
        <v>623</v>
      </c>
      <c r="N87" s="103" t="s">
        <v>621</v>
      </c>
      <c r="O87" s="103" t="s">
        <v>621</v>
      </c>
      <c r="P87" s="103" t="s">
        <v>621</v>
      </c>
      <c r="Q87" s="103" t="s">
        <v>622</v>
      </c>
      <c r="R87" s="103" t="s">
        <v>621</v>
      </c>
      <c r="S87" s="103" t="s">
        <v>621</v>
      </c>
      <c r="T87" s="103" t="s">
        <v>623</v>
      </c>
      <c r="U87" s="103" t="s">
        <v>622</v>
      </c>
      <c r="V87" s="103" t="s">
        <v>621</v>
      </c>
      <c r="W87" s="103" t="s">
        <v>621</v>
      </c>
      <c r="X87" s="103" t="s">
        <v>621</v>
      </c>
      <c r="Y87" s="103" t="s">
        <v>621</v>
      </c>
      <c r="Z87" s="103" t="s">
        <v>621</v>
      </c>
      <c r="AA87" s="103" t="s">
        <v>623</v>
      </c>
      <c r="AB87" s="103" t="s">
        <v>622</v>
      </c>
      <c r="AC87" s="103" t="s">
        <v>622</v>
      </c>
      <c r="AD87" s="103" t="s">
        <v>622</v>
      </c>
      <c r="AE87" s="103" t="s">
        <v>621</v>
      </c>
      <c r="AF87" s="103" t="s">
        <v>621</v>
      </c>
      <c r="AG87" s="103" t="s">
        <v>623</v>
      </c>
      <c r="AH87" s="103" t="s">
        <v>623</v>
      </c>
      <c r="AI87" s="103" t="s">
        <v>623</v>
      </c>
      <c r="AJ87" s="103" t="s">
        <v>621</v>
      </c>
      <c r="AK87" s="103" t="s">
        <v>621</v>
      </c>
      <c r="AL87" s="103" t="s">
        <v>623</v>
      </c>
      <c r="AM87" s="103" t="s">
        <v>623</v>
      </c>
      <c r="AN87" s="103" t="s">
        <v>621</v>
      </c>
      <c r="AO87" s="103" t="s">
        <v>621</v>
      </c>
      <c r="AP87" s="103" t="s">
        <v>623</v>
      </c>
      <c r="AQ87" s="103" t="s">
        <v>621</v>
      </c>
      <c r="AR87" s="103" t="s">
        <v>621</v>
      </c>
      <c r="AS87" s="103" t="s">
        <v>621</v>
      </c>
      <c r="AT87" s="103" t="s">
        <v>621</v>
      </c>
      <c r="AU87" s="103" t="s">
        <v>623</v>
      </c>
      <c r="AV87" s="103" t="s">
        <v>623</v>
      </c>
      <c r="AW87" s="103" t="s">
        <v>621</v>
      </c>
      <c r="AX87" s="103" t="s">
        <v>621</v>
      </c>
      <c r="AY87" s="103" t="s">
        <v>623</v>
      </c>
      <c r="AZ87" s="103" t="s">
        <v>621</v>
      </c>
      <c r="BA87" s="103" t="s">
        <v>621</v>
      </c>
      <c r="BB87" s="103" t="s">
        <v>621</v>
      </c>
      <c r="BC87" s="103" t="s">
        <v>621</v>
      </c>
      <c r="BD87" s="103" t="s">
        <v>622</v>
      </c>
      <c r="BE87" s="103" t="s">
        <v>621</v>
      </c>
      <c r="BF87" s="103" t="s">
        <v>623</v>
      </c>
      <c r="BG87" s="103" t="s">
        <v>621</v>
      </c>
      <c r="BH87" s="103" t="s">
        <v>621</v>
      </c>
      <c r="BI87" s="103" t="s">
        <v>621</v>
      </c>
      <c r="BJ87" s="103" t="s">
        <v>621</v>
      </c>
      <c r="BK87" s="103" t="s">
        <v>621</v>
      </c>
      <c r="BL87" s="103" t="s">
        <v>621</v>
      </c>
      <c r="BN87" s="103">
        <f t="shared" si="2"/>
        <v>40</v>
      </c>
      <c r="BO87" s="103">
        <f t="shared" si="2"/>
        <v>7</v>
      </c>
      <c r="BP87" s="103">
        <f t="shared" si="2"/>
        <v>0</v>
      </c>
      <c r="BQ87" s="103">
        <f t="shared" si="2"/>
        <v>13</v>
      </c>
      <c r="BR87" s="103">
        <f t="shared" si="2"/>
        <v>0</v>
      </c>
      <c r="BS87" s="103">
        <f t="shared" si="3"/>
        <v>47</v>
      </c>
    </row>
    <row r="88" spans="1:71" x14ac:dyDescent="0.25">
      <c r="A88" s="101">
        <v>262</v>
      </c>
      <c r="B88" s="67" t="s">
        <v>87</v>
      </c>
      <c r="C88" s="67" t="s">
        <v>26</v>
      </c>
      <c r="D88" s="103" t="s">
        <v>623</v>
      </c>
      <c r="E88" s="103" t="s">
        <v>621</v>
      </c>
      <c r="F88" s="103" t="s">
        <v>621</v>
      </c>
      <c r="G88" s="103" t="s">
        <v>621</v>
      </c>
      <c r="H88" s="103" t="s">
        <v>622</v>
      </c>
      <c r="I88" s="103" t="s">
        <v>621</v>
      </c>
      <c r="J88" s="103" t="s">
        <v>622</v>
      </c>
      <c r="K88" s="103" t="s">
        <v>623</v>
      </c>
      <c r="L88" s="103" t="s">
        <v>622</v>
      </c>
      <c r="M88" s="103" t="s">
        <v>622</v>
      </c>
      <c r="N88" s="103" t="s">
        <v>621</v>
      </c>
      <c r="O88" s="103" t="s">
        <v>623</v>
      </c>
      <c r="P88" s="103" t="s">
        <v>621</v>
      </c>
      <c r="Q88" s="103" t="s">
        <v>622</v>
      </c>
      <c r="R88" s="103" t="s">
        <v>622</v>
      </c>
      <c r="S88" s="103" t="s">
        <v>621</v>
      </c>
      <c r="T88" s="103" t="s">
        <v>620</v>
      </c>
      <c r="U88" s="103" t="s">
        <v>621</v>
      </c>
      <c r="V88" s="103" t="s">
        <v>621</v>
      </c>
      <c r="W88" s="103" t="s">
        <v>622</v>
      </c>
      <c r="X88" s="103" t="s">
        <v>621</v>
      </c>
      <c r="Y88" s="103" t="s">
        <v>621</v>
      </c>
      <c r="Z88" s="103" t="s">
        <v>621</v>
      </c>
      <c r="AA88" s="103" t="s">
        <v>621</v>
      </c>
      <c r="AB88" s="103" t="s">
        <v>622</v>
      </c>
      <c r="AC88" s="103" t="s">
        <v>622</v>
      </c>
      <c r="AD88" s="103" t="s">
        <v>622</v>
      </c>
      <c r="AE88" s="103" t="s">
        <v>621</v>
      </c>
      <c r="AF88" s="103" t="s">
        <v>621</v>
      </c>
      <c r="AG88" s="103" t="s">
        <v>621</v>
      </c>
      <c r="AH88" s="103" t="s">
        <v>620</v>
      </c>
      <c r="AI88" s="103" t="s">
        <v>621</v>
      </c>
      <c r="AJ88" s="103" t="s">
        <v>621</v>
      </c>
      <c r="AK88" s="103" t="s">
        <v>621</v>
      </c>
      <c r="AL88" s="103" t="s">
        <v>621</v>
      </c>
      <c r="AM88" s="103" t="s">
        <v>621</v>
      </c>
      <c r="AN88" s="103" t="s">
        <v>621</v>
      </c>
      <c r="AO88" s="103" t="s">
        <v>621</v>
      </c>
      <c r="AP88" s="103" t="s">
        <v>620</v>
      </c>
      <c r="AQ88" s="103" t="s">
        <v>621</v>
      </c>
      <c r="AR88" s="103" t="s">
        <v>621</v>
      </c>
      <c r="AS88" s="103" t="s">
        <v>620</v>
      </c>
      <c r="AT88" s="103" t="s">
        <v>621</v>
      </c>
      <c r="AU88" s="103" t="s">
        <v>620</v>
      </c>
      <c r="AV88" s="103" t="s">
        <v>621</v>
      </c>
      <c r="AW88" s="103" t="s">
        <v>621</v>
      </c>
      <c r="AX88" s="103" t="s">
        <v>620</v>
      </c>
      <c r="AY88" s="103" t="s">
        <v>623</v>
      </c>
      <c r="AZ88" s="103" t="s">
        <v>623</v>
      </c>
      <c r="BA88" s="103" t="s">
        <v>621</v>
      </c>
      <c r="BB88" s="103" t="s">
        <v>621</v>
      </c>
      <c r="BC88" s="103" t="s">
        <v>623</v>
      </c>
      <c r="BD88" s="103" t="s">
        <v>621</v>
      </c>
      <c r="BE88" s="103" t="s">
        <v>621</v>
      </c>
      <c r="BF88" s="103" t="s">
        <v>623</v>
      </c>
      <c r="BG88" s="103" t="s">
        <v>623</v>
      </c>
      <c r="BH88" s="103" t="s">
        <v>621</v>
      </c>
      <c r="BI88" s="103" t="s">
        <v>621</v>
      </c>
      <c r="BJ88" s="103" t="s">
        <v>621</v>
      </c>
      <c r="BK88" s="103" t="s">
        <v>621</v>
      </c>
      <c r="BL88" s="103" t="s">
        <v>621</v>
      </c>
      <c r="BN88" s="103">
        <f t="shared" si="2"/>
        <v>36</v>
      </c>
      <c r="BO88" s="103">
        <f t="shared" si="2"/>
        <v>10</v>
      </c>
      <c r="BP88" s="103">
        <f t="shared" si="2"/>
        <v>6</v>
      </c>
      <c r="BQ88" s="103">
        <f t="shared" si="2"/>
        <v>8</v>
      </c>
      <c r="BR88" s="103">
        <f t="shared" si="2"/>
        <v>0</v>
      </c>
      <c r="BS88" s="103">
        <f t="shared" si="3"/>
        <v>46</v>
      </c>
    </row>
    <row r="89" spans="1:71" x14ac:dyDescent="0.25">
      <c r="A89" s="101">
        <v>263</v>
      </c>
      <c r="B89" s="67" t="s">
        <v>88</v>
      </c>
      <c r="C89" s="67" t="s">
        <v>26</v>
      </c>
      <c r="D89" s="103" t="s">
        <v>621</v>
      </c>
      <c r="E89" s="103" t="s">
        <v>621</v>
      </c>
      <c r="F89" s="103" t="s">
        <v>621</v>
      </c>
      <c r="G89" s="103" t="s">
        <v>621</v>
      </c>
      <c r="H89" s="103" t="s">
        <v>622</v>
      </c>
      <c r="I89" s="103" t="s">
        <v>621</v>
      </c>
      <c r="J89" s="103" t="s">
        <v>621</v>
      </c>
      <c r="K89" s="103" t="s">
        <v>621</v>
      </c>
      <c r="L89" s="103" t="s">
        <v>621</v>
      </c>
      <c r="M89" s="103" t="s">
        <v>621</v>
      </c>
      <c r="N89" s="103" t="s">
        <v>621</v>
      </c>
      <c r="O89" s="103" t="s">
        <v>621</v>
      </c>
      <c r="P89" s="103" t="s">
        <v>621</v>
      </c>
      <c r="Q89" s="103" t="s">
        <v>623</v>
      </c>
      <c r="R89" s="103" t="s">
        <v>622</v>
      </c>
      <c r="S89" s="103" t="s">
        <v>621</v>
      </c>
      <c r="T89" s="103" t="s">
        <v>621</v>
      </c>
      <c r="U89" s="103" t="s">
        <v>621</v>
      </c>
      <c r="V89" s="103" t="s">
        <v>621</v>
      </c>
      <c r="W89" s="103" t="s">
        <v>621</v>
      </c>
      <c r="X89" s="103" t="s">
        <v>621</v>
      </c>
      <c r="Y89" s="103" t="s">
        <v>621</v>
      </c>
      <c r="Z89" s="103" t="s">
        <v>622</v>
      </c>
      <c r="AA89" s="103" t="s">
        <v>623</v>
      </c>
      <c r="AB89" s="103" t="s">
        <v>622</v>
      </c>
      <c r="AC89" s="103" t="s">
        <v>622</v>
      </c>
      <c r="AD89" s="103" t="s">
        <v>623</v>
      </c>
      <c r="AE89" s="103" t="s">
        <v>622</v>
      </c>
      <c r="AF89" s="103" t="s">
        <v>622</v>
      </c>
      <c r="AG89" s="103" t="s">
        <v>621</v>
      </c>
      <c r="AH89" s="103" t="s">
        <v>620</v>
      </c>
      <c r="AI89" s="103" t="s">
        <v>621</v>
      </c>
      <c r="AJ89" s="103" t="s">
        <v>621</v>
      </c>
      <c r="AK89" s="103" t="s">
        <v>621</v>
      </c>
      <c r="AL89" s="103" t="s">
        <v>623</v>
      </c>
      <c r="AM89" s="103" t="s">
        <v>623</v>
      </c>
      <c r="AN89" s="103" t="s">
        <v>621</v>
      </c>
      <c r="AO89" s="103" t="s">
        <v>621</v>
      </c>
      <c r="AP89" s="103" t="s">
        <v>621</v>
      </c>
      <c r="AQ89" s="103" t="s">
        <v>621</v>
      </c>
      <c r="AR89" s="103" t="s">
        <v>623</v>
      </c>
      <c r="AS89" s="103" t="s">
        <v>623</v>
      </c>
      <c r="AT89" s="103" t="s">
        <v>622</v>
      </c>
      <c r="AU89" s="103" t="s">
        <v>621</v>
      </c>
      <c r="AV89" s="103" t="s">
        <v>621</v>
      </c>
      <c r="AW89" s="103" t="s">
        <v>621</v>
      </c>
      <c r="AX89" s="103" t="s">
        <v>621</v>
      </c>
      <c r="AY89" s="103" t="s">
        <v>621</v>
      </c>
      <c r="AZ89" s="103" t="s">
        <v>623</v>
      </c>
      <c r="BA89" s="103" t="s">
        <v>621</v>
      </c>
      <c r="BB89" s="103" t="s">
        <v>621</v>
      </c>
      <c r="BC89" s="103" t="s">
        <v>621</v>
      </c>
      <c r="BD89" s="103" t="s">
        <v>621</v>
      </c>
      <c r="BE89" s="103" t="s">
        <v>621</v>
      </c>
      <c r="BF89" s="103" t="s">
        <v>621</v>
      </c>
      <c r="BG89" s="103" t="s">
        <v>621</v>
      </c>
      <c r="BH89" s="103" t="s">
        <v>621</v>
      </c>
      <c r="BI89" s="103" t="s">
        <v>621</v>
      </c>
      <c r="BJ89" s="103" t="s">
        <v>621</v>
      </c>
      <c r="BK89" s="103" t="s">
        <v>621</v>
      </c>
      <c r="BL89" s="103" t="s">
        <v>621</v>
      </c>
      <c r="BN89" s="103">
        <f t="shared" si="2"/>
        <v>43</v>
      </c>
      <c r="BO89" s="103">
        <f t="shared" si="2"/>
        <v>8</v>
      </c>
      <c r="BP89" s="103">
        <f t="shared" si="2"/>
        <v>1</v>
      </c>
      <c r="BQ89" s="103">
        <f t="shared" si="2"/>
        <v>8</v>
      </c>
      <c r="BR89" s="103">
        <f t="shared" si="2"/>
        <v>0</v>
      </c>
      <c r="BS89" s="103">
        <f t="shared" si="3"/>
        <v>51</v>
      </c>
    </row>
    <row r="90" spans="1:71" x14ac:dyDescent="0.25">
      <c r="A90" s="101">
        <v>264</v>
      </c>
      <c r="B90" s="67" t="s">
        <v>89</v>
      </c>
      <c r="C90" s="67" t="s">
        <v>26</v>
      </c>
      <c r="D90" s="103" t="s">
        <v>621</v>
      </c>
      <c r="E90" s="103" t="s">
        <v>621</v>
      </c>
      <c r="F90" s="103" t="s">
        <v>621</v>
      </c>
      <c r="G90" s="103" t="s">
        <v>621</v>
      </c>
      <c r="H90" s="103" t="s">
        <v>622</v>
      </c>
      <c r="I90" s="103" t="s">
        <v>621</v>
      </c>
      <c r="J90" s="103" t="s">
        <v>622</v>
      </c>
      <c r="K90" s="103" t="s">
        <v>621</v>
      </c>
      <c r="L90" s="103" t="s">
        <v>621</v>
      </c>
      <c r="M90" s="103" t="s">
        <v>623</v>
      </c>
      <c r="N90" s="103" t="s">
        <v>621</v>
      </c>
      <c r="O90" s="103" t="s">
        <v>621</v>
      </c>
      <c r="P90" s="103" t="s">
        <v>621</v>
      </c>
      <c r="Q90" s="103" t="s">
        <v>622</v>
      </c>
      <c r="R90" s="103" t="s">
        <v>622</v>
      </c>
      <c r="S90" s="103" t="s">
        <v>621</v>
      </c>
      <c r="T90" s="103" t="s">
        <v>621</v>
      </c>
      <c r="U90" s="103" t="s">
        <v>622</v>
      </c>
      <c r="V90" s="103" t="s">
        <v>621</v>
      </c>
      <c r="W90" s="103" t="s">
        <v>621</v>
      </c>
      <c r="X90" s="103" t="s">
        <v>621</v>
      </c>
      <c r="Y90" s="103" t="s">
        <v>621</v>
      </c>
      <c r="Z90" s="103" t="s">
        <v>621</v>
      </c>
      <c r="AA90" s="103" t="s">
        <v>621</v>
      </c>
      <c r="AB90" s="103" t="s">
        <v>622</v>
      </c>
      <c r="AC90" s="103" t="s">
        <v>622</v>
      </c>
      <c r="AD90" s="103" t="s">
        <v>622</v>
      </c>
      <c r="AE90" s="103" t="s">
        <v>621</v>
      </c>
      <c r="AF90" s="103" t="s">
        <v>622</v>
      </c>
      <c r="AG90" s="103" t="s">
        <v>623</v>
      </c>
      <c r="AH90" s="103" t="s">
        <v>623</v>
      </c>
      <c r="AI90" s="103" t="s">
        <v>621</v>
      </c>
      <c r="AJ90" s="103" t="s">
        <v>621</v>
      </c>
      <c r="AK90" s="103" t="s">
        <v>621</v>
      </c>
      <c r="AL90" s="103" t="s">
        <v>623</v>
      </c>
      <c r="AM90" s="103" t="s">
        <v>623</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622</v>
      </c>
      <c r="AZ90" s="103" t="s">
        <v>623</v>
      </c>
      <c r="BA90" s="103" t="s">
        <v>621</v>
      </c>
      <c r="BB90" s="103" t="s">
        <v>623</v>
      </c>
      <c r="BC90" s="103" t="s">
        <v>621</v>
      </c>
      <c r="BD90" s="103" t="s">
        <v>621</v>
      </c>
      <c r="BE90" s="103" t="s">
        <v>621</v>
      </c>
      <c r="BF90" s="103" t="s">
        <v>621</v>
      </c>
      <c r="BG90" s="103" t="s">
        <v>621</v>
      </c>
      <c r="BH90" s="103" t="s">
        <v>621</v>
      </c>
      <c r="BI90" s="103" t="s">
        <v>621</v>
      </c>
      <c r="BJ90" s="103" t="s">
        <v>623</v>
      </c>
      <c r="BK90" s="103" t="s">
        <v>623</v>
      </c>
      <c r="BL90" s="103" t="s">
        <v>621</v>
      </c>
      <c r="BN90" s="103">
        <f t="shared" si="2"/>
        <v>41</v>
      </c>
      <c r="BO90" s="103">
        <f t="shared" si="2"/>
        <v>10</v>
      </c>
      <c r="BP90" s="103">
        <f t="shared" si="2"/>
        <v>0</v>
      </c>
      <c r="BQ90" s="103">
        <f t="shared" si="2"/>
        <v>9</v>
      </c>
      <c r="BR90" s="103">
        <f t="shared" si="2"/>
        <v>0</v>
      </c>
      <c r="BS90" s="103">
        <f t="shared" si="3"/>
        <v>51</v>
      </c>
    </row>
    <row r="91" spans="1:71" x14ac:dyDescent="0.25">
      <c r="A91" s="101">
        <v>265</v>
      </c>
      <c r="B91" s="67" t="s">
        <v>90</v>
      </c>
      <c r="C91" s="67" t="s">
        <v>26</v>
      </c>
      <c r="D91" s="103" t="s">
        <v>621</v>
      </c>
      <c r="E91" s="103" t="s">
        <v>620</v>
      </c>
      <c r="F91" s="103" t="s">
        <v>621</v>
      </c>
      <c r="G91" s="103" t="s">
        <v>621</v>
      </c>
      <c r="H91" s="103" t="s">
        <v>622</v>
      </c>
      <c r="I91" s="103" t="s">
        <v>623</v>
      </c>
      <c r="J91" s="103" t="s">
        <v>621</v>
      </c>
      <c r="K91" s="103" t="s">
        <v>621</v>
      </c>
      <c r="L91" s="103" t="s">
        <v>621</v>
      </c>
      <c r="M91" s="103" t="s">
        <v>623</v>
      </c>
      <c r="N91" s="103" t="s">
        <v>621</v>
      </c>
      <c r="O91" s="103" t="s">
        <v>621</v>
      </c>
      <c r="P91" s="103" t="s">
        <v>621</v>
      </c>
      <c r="Q91" s="103" t="s">
        <v>621</v>
      </c>
      <c r="R91" s="103" t="s">
        <v>621</v>
      </c>
      <c r="S91" s="103" t="s">
        <v>623</v>
      </c>
      <c r="T91" s="103" t="s">
        <v>726</v>
      </c>
      <c r="U91" s="103" t="s">
        <v>622</v>
      </c>
      <c r="V91" s="103" t="s">
        <v>621</v>
      </c>
      <c r="W91" s="103" t="s">
        <v>621</v>
      </c>
      <c r="X91" s="103" t="s">
        <v>621</v>
      </c>
      <c r="Y91" s="103" t="s">
        <v>621</v>
      </c>
      <c r="Z91" s="103" t="s">
        <v>621</v>
      </c>
      <c r="AA91" s="103" t="s">
        <v>623</v>
      </c>
      <c r="AB91" s="103" t="s">
        <v>622</v>
      </c>
      <c r="AC91" s="103" t="s">
        <v>622</v>
      </c>
      <c r="AD91" s="103" t="s">
        <v>622</v>
      </c>
      <c r="AE91" s="103" t="s">
        <v>622</v>
      </c>
      <c r="AF91" s="103" t="s">
        <v>622</v>
      </c>
      <c r="AG91" s="103" t="s">
        <v>620</v>
      </c>
      <c r="AH91" s="103" t="s">
        <v>620</v>
      </c>
      <c r="AI91" s="103" t="s">
        <v>621</v>
      </c>
      <c r="AJ91" s="103" t="s">
        <v>621</v>
      </c>
      <c r="AK91" s="103" t="s">
        <v>620</v>
      </c>
      <c r="AL91" s="103" t="s">
        <v>620</v>
      </c>
      <c r="AM91" s="103" t="s">
        <v>726</v>
      </c>
      <c r="AN91" s="103" t="s">
        <v>620</v>
      </c>
      <c r="AO91" s="103" t="s">
        <v>620</v>
      </c>
      <c r="AP91" s="103" t="s">
        <v>621</v>
      </c>
      <c r="AQ91" s="103" t="s">
        <v>621</v>
      </c>
      <c r="AR91" s="103" t="s">
        <v>621</v>
      </c>
      <c r="AS91" s="103" t="s">
        <v>621</v>
      </c>
      <c r="AT91" s="103" t="s">
        <v>622</v>
      </c>
      <c r="AU91" s="103" t="s">
        <v>620</v>
      </c>
      <c r="AV91" s="103" t="s">
        <v>621</v>
      </c>
      <c r="AW91" s="103" t="s">
        <v>621</v>
      </c>
      <c r="AX91" s="103" t="s">
        <v>620</v>
      </c>
      <c r="AY91" s="103" t="s">
        <v>623</v>
      </c>
      <c r="AZ91" s="103" t="s">
        <v>623</v>
      </c>
      <c r="BA91" s="103" t="s">
        <v>621</v>
      </c>
      <c r="BB91" s="103" t="s">
        <v>623</v>
      </c>
      <c r="BC91" s="103" t="s">
        <v>621</v>
      </c>
      <c r="BD91" s="103" t="s">
        <v>621</v>
      </c>
      <c r="BE91" s="103" t="s">
        <v>621</v>
      </c>
      <c r="BF91" s="103" t="s">
        <v>621</v>
      </c>
      <c r="BG91" s="103" t="s">
        <v>621</v>
      </c>
      <c r="BH91" s="103" t="s">
        <v>621</v>
      </c>
      <c r="BI91" s="103" t="s">
        <v>621</v>
      </c>
      <c r="BJ91" s="103" t="s">
        <v>621</v>
      </c>
      <c r="BK91" s="103" t="s">
        <v>621</v>
      </c>
      <c r="BL91" s="103" t="s">
        <v>621</v>
      </c>
      <c r="BN91" s="103">
        <f t="shared" si="2"/>
        <v>34</v>
      </c>
      <c r="BO91" s="103">
        <f t="shared" si="2"/>
        <v>8</v>
      </c>
      <c r="BP91" s="103">
        <f t="shared" si="2"/>
        <v>9</v>
      </c>
      <c r="BQ91" s="103">
        <f t="shared" si="2"/>
        <v>7</v>
      </c>
      <c r="BR91" s="103">
        <f t="shared" si="2"/>
        <v>0</v>
      </c>
      <c r="BS91" s="103">
        <f t="shared" si="3"/>
        <v>42</v>
      </c>
    </row>
    <row r="92" spans="1:71" x14ac:dyDescent="0.25">
      <c r="A92" s="101">
        <v>266</v>
      </c>
      <c r="B92" s="67" t="s">
        <v>91</v>
      </c>
      <c r="C92" s="67" t="s">
        <v>26</v>
      </c>
      <c r="D92" s="103" t="s">
        <v>621</v>
      </c>
      <c r="E92" s="103" t="s">
        <v>621</v>
      </c>
      <c r="F92" s="103" t="s">
        <v>621</v>
      </c>
      <c r="G92" s="103" t="s">
        <v>621</v>
      </c>
      <c r="H92" s="103" t="s">
        <v>622</v>
      </c>
      <c r="I92" s="103" t="s">
        <v>621</v>
      </c>
      <c r="J92" s="103" t="s">
        <v>621</v>
      </c>
      <c r="K92" s="103" t="s">
        <v>621</v>
      </c>
      <c r="L92" s="103" t="s">
        <v>621</v>
      </c>
      <c r="M92" s="103" t="s">
        <v>621</v>
      </c>
      <c r="N92" s="103" t="s">
        <v>621</v>
      </c>
      <c r="O92" s="103" t="s">
        <v>621</v>
      </c>
      <c r="P92" s="103" t="s">
        <v>621</v>
      </c>
      <c r="Q92" s="103" t="s">
        <v>621</v>
      </c>
      <c r="R92" s="103" t="s">
        <v>622</v>
      </c>
      <c r="S92" s="103" t="s">
        <v>621</v>
      </c>
      <c r="T92" s="103" t="s">
        <v>621</v>
      </c>
      <c r="U92" s="103" t="s">
        <v>621</v>
      </c>
      <c r="V92" s="103" t="s">
        <v>621</v>
      </c>
      <c r="W92" s="103" t="s">
        <v>621</v>
      </c>
      <c r="X92" s="103" t="s">
        <v>621</v>
      </c>
      <c r="Y92" s="103" t="s">
        <v>621</v>
      </c>
      <c r="Z92" s="103" t="s">
        <v>621</v>
      </c>
      <c r="AA92" s="103" t="s">
        <v>621</v>
      </c>
      <c r="AB92" s="103" t="s">
        <v>623</v>
      </c>
      <c r="AC92" s="103" t="s">
        <v>623</v>
      </c>
      <c r="AD92" s="103" t="s">
        <v>623</v>
      </c>
      <c r="AE92" s="103" t="s">
        <v>623</v>
      </c>
      <c r="AF92" s="103" t="s">
        <v>623</v>
      </c>
      <c r="AG92" s="103" t="s">
        <v>621</v>
      </c>
      <c r="AH92" s="103" t="s">
        <v>620</v>
      </c>
      <c r="AI92" s="103" t="s">
        <v>620</v>
      </c>
      <c r="AJ92" s="103" t="s">
        <v>621</v>
      </c>
      <c r="AK92" s="103" t="s">
        <v>620</v>
      </c>
      <c r="AL92" s="103" t="s">
        <v>620</v>
      </c>
      <c r="AM92" s="103" t="s">
        <v>621</v>
      </c>
      <c r="AN92" s="103" t="s">
        <v>621</v>
      </c>
      <c r="AO92" s="103" t="s">
        <v>621</v>
      </c>
      <c r="AP92" s="103" t="s">
        <v>621</v>
      </c>
      <c r="AQ92" s="103" t="s">
        <v>621</v>
      </c>
      <c r="AR92" s="103" t="s">
        <v>621</v>
      </c>
      <c r="AS92" s="103" t="s">
        <v>621</v>
      </c>
      <c r="AT92" s="103" t="s">
        <v>621</v>
      </c>
      <c r="AU92" s="103" t="s">
        <v>620</v>
      </c>
      <c r="AV92" s="103" t="s">
        <v>623</v>
      </c>
      <c r="AW92" s="103" t="s">
        <v>621</v>
      </c>
      <c r="AX92" s="103" t="s">
        <v>621</v>
      </c>
      <c r="AY92" s="103" t="s">
        <v>620</v>
      </c>
      <c r="AZ92" s="103" t="s">
        <v>623</v>
      </c>
      <c r="BA92" s="103" t="s">
        <v>621</v>
      </c>
      <c r="BB92" s="103" t="s">
        <v>620</v>
      </c>
      <c r="BC92" s="103" t="s">
        <v>621</v>
      </c>
      <c r="BD92" s="103" t="s">
        <v>621</v>
      </c>
      <c r="BE92" s="103" t="s">
        <v>621</v>
      </c>
      <c r="BF92" s="103" t="s">
        <v>621</v>
      </c>
      <c r="BG92" s="103" t="s">
        <v>621</v>
      </c>
      <c r="BH92" s="103" t="s">
        <v>621</v>
      </c>
      <c r="BI92" s="103" t="s">
        <v>621</v>
      </c>
      <c r="BJ92" s="103" t="s">
        <v>621</v>
      </c>
      <c r="BK92" s="103" t="s">
        <v>621</v>
      </c>
      <c r="BL92" s="103" t="s">
        <v>623</v>
      </c>
      <c r="BN92" s="103">
        <f t="shared" si="2"/>
        <v>44</v>
      </c>
      <c r="BO92" s="103">
        <f t="shared" si="2"/>
        <v>2</v>
      </c>
      <c r="BP92" s="103">
        <f t="shared" si="2"/>
        <v>7</v>
      </c>
      <c r="BQ92" s="103">
        <f t="shared" si="2"/>
        <v>7</v>
      </c>
      <c r="BR92" s="103">
        <f t="shared" si="2"/>
        <v>0</v>
      </c>
      <c r="BS92" s="103">
        <f t="shared" si="3"/>
        <v>46</v>
      </c>
    </row>
    <row r="93" spans="1:71" x14ac:dyDescent="0.25">
      <c r="A93" s="101">
        <v>267</v>
      </c>
      <c r="B93" s="67" t="s">
        <v>92</v>
      </c>
      <c r="C93" s="67" t="s">
        <v>26</v>
      </c>
      <c r="D93" s="103" t="s">
        <v>621</v>
      </c>
      <c r="E93" s="103" t="s">
        <v>621</v>
      </c>
      <c r="F93" s="103" t="s">
        <v>621</v>
      </c>
      <c r="G93" s="103" t="s">
        <v>621</v>
      </c>
      <c r="H93" s="103" t="s">
        <v>622</v>
      </c>
      <c r="I93" s="103" t="s">
        <v>621</v>
      </c>
      <c r="J93" s="103" t="s">
        <v>621</v>
      </c>
      <c r="K93" s="103" t="s">
        <v>621</v>
      </c>
      <c r="L93" s="103" t="s">
        <v>621</v>
      </c>
      <c r="M93" s="103" t="s">
        <v>623</v>
      </c>
      <c r="N93" s="103" t="s">
        <v>621</v>
      </c>
      <c r="O93" s="103" t="s">
        <v>621</v>
      </c>
      <c r="P93" s="103" t="s">
        <v>621</v>
      </c>
      <c r="Q93" s="103" t="s">
        <v>622</v>
      </c>
      <c r="R93" s="103" t="s">
        <v>621</v>
      </c>
      <c r="S93" s="103" t="s">
        <v>621</v>
      </c>
      <c r="T93" s="103" t="s">
        <v>621</v>
      </c>
      <c r="U93" s="103" t="s">
        <v>622</v>
      </c>
      <c r="V93" s="103" t="s">
        <v>621</v>
      </c>
      <c r="W93" s="103" t="s">
        <v>621</v>
      </c>
      <c r="X93" s="103" t="s">
        <v>621</v>
      </c>
      <c r="Y93" s="103" t="s">
        <v>621</v>
      </c>
      <c r="Z93" s="103" t="s">
        <v>621</v>
      </c>
      <c r="AA93" s="103" t="s">
        <v>621</v>
      </c>
      <c r="AB93" s="103" t="s">
        <v>621</v>
      </c>
      <c r="AC93" s="103" t="s">
        <v>621</v>
      </c>
      <c r="AD93" s="103" t="s">
        <v>621</v>
      </c>
      <c r="AE93" s="103" t="s">
        <v>621</v>
      </c>
      <c r="AF93" s="103" t="s">
        <v>621</v>
      </c>
      <c r="AG93" s="103" t="s">
        <v>620</v>
      </c>
      <c r="AH93" s="103" t="s">
        <v>620</v>
      </c>
      <c r="AI93" s="103" t="s">
        <v>623</v>
      </c>
      <c r="AJ93" s="103" t="s">
        <v>621</v>
      </c>
      <c r="AK93" s="103" t="s">
        <v>621</v>
      </c>
      <c r="AL93" s="103" t="s">
        <v>623</v>
      </c>
      <c r="AM93" s="103" t="s">
        <v>623</v>
      </c>
      <c r="AN93" s="103" t="s">
        <v>621</v>
      </c>
      <c r="AO93" s="103" t="s">
        <v>621</v>
      </c>
      <c r="AP93" s="103" t="s">
        <v>621</v>
      </c>
      <c r="AQ93" s="103" t="s">
        <v>621</v>
      </c>
      <c r="AR93" s="103" t="s">
        <v>623</v>
      </c>
      <c r="AS93" s="103" t="s">
        <v>623</v>
      </c>
      <c r="AT93" s="103" t="s">
        <v>622</v>
      </c>
      <c r="AU93" s="103" t="s">
        <v>620</v>
      </c>
      <c r="AV93" s="103" t="s">
        <v>621</v>
      </c>
      <c r="AW93" s="103" t="s">
        <v>621</v>
      </c>
      <c r="AX93" s="103" t="s">
        <v>620</v>
      </c>
      <c r="AY93" s="103" t="s">
        <v>623</v>
      </c>
      <c r="AZ93" s="103" t="s">
        <v>623</v>
      </c>
      <c r="BA93" s="103" t="s">
        <v>621</v>
      </c>
      <c r="BB93" s="103" t="s">
        <v>621</v>
      </c>
      <c r="BC93" s="103" t="s">
        <v>623</v>
      </c>
      <c r="BD93" s="103" t="s">
        <v>621</v>
      </c>
      <c r="BE93" s="103" t="s">
        <v>623</v>
      </c>
      <c r="BF93" s="103" t="s">
        <v>621</v>
      </c>
      <c r="BG93" s="103" t="s">
        <v>621</v>
      </c>
      <c r="BH93" s="103" t="s">
        <v>621</v>
      </c>
      <c r="BI93" s="103" t="s">
        <v>621</v>
      </c>
      <c r="BJ93" s="103" t="s">
        <v>621</v>
      </c>
      <c r="BK93" s="103" t="s">
        <v>621</v>
      </c>
      <c r="BL93" s="103" t="s">
        <v>621</v>
      </c>
      <c r="BN93" s="103">
        <f t="shared" si="2"/>
        <v>42</v>
      </c>
      <c r="BO93" s="103">
        <f t="shared" si="2"/>
        <v>4</v>
      </c>
      <c r="BP93" s="103">
        <f t="shared" si="2"/>
        <v>4</v>
      </c>
      <c r="BQ93" s="103">
        <f t="shared" si="2"/>
        <v>10</v>
      </c>
      <c r="BR93" s="103">
        <f t="shared" si="2"/>
        <v>0</v>
      </c>
      <c r="BS93" s="103">
        <f t="shared" si="3"/>
        <v>46</v>
      </c>
    </row>
    <row r="94" spans="1:71" x14ac:dyDescent="0.25">
      <c r="A94" s="101">
        <v>268</v>
      </c>
      <c r="B94" s="67" t="s">
        <v>93</v>
      </c>
      <c r="C94" s="67" t="s">
        <v>26</v>
      </c>
      <c r="D94" s="103" t="s">
        <v>621</v>
      </c>
      <c r="E94" s="103" t="s">
        <v>623</v>
      </c>
      <c r="F94" s="103" t="s">
        <v>621</v>
      </c>
      <c r="G94" s="103" t="s">
        <v>621</v>
      </c>
      <c r="H94" s="103" t="s">
        <v>622</v>
      </c>
      <c r="I94" s="103" t="s">
        <v>623</v>
      </c>
      <c r="J94" s="103" t="s">
        <v>621</v>
      </c>
      <c r="K94" s="103" t="s">
        <v>621</v>
      </c>
      <c r="L94" s="103" t="s">
        <v>621</v>
      </c>
      <c r="M94" s="103" t="s">
        <v>623</v>
      </c>
      <c r="N94" s="103" t="s">
        <v>621</v>
      </c>
      <c r="O94" s="103" t="s">
        <v>621</v>
      </c>
      <c r="P94" s="103" t="s">
        <v>622</v>
      </c>
      <c r="Q94" s="103" t="s">
        <v>622</v>
      </c>
      <c r="R94" s="103" t="s">
        <v>622</v>
      </c>
      <c r="S94" s="103" t="s">
        <v>623</v>
      </c>
      <c r="T94" s="103" t="s">
        <v>620</v>
      </c>
      <c r="U94" s="103" t="s">
        <v>622</v>
      </c>
      <c r="V94" s="103" t="s">
        <v>621</v>
      </c>
      <c r="W94" s="103" t="s">
        <v>621</v>
      </c>
      <c r="X94" s="103" t="s">
        <v>621</v>
      </c>
      <c r="Y94" s="103" t="s">
        <v>621</v>
      </c>
      <c r="Z94" s="103" t="s">
        <v>621</v>
      </c>
      <c r="AA94" s="103" t="s">
        <v>623</v>
      </c>
      <c r="AB94" s="103" t="s">
        <v>622</v>
      </c>
      <c r="AC94" s="103" t="s">
        <v>622</v>
      </c>
      <c r="AD94" s="103" t="s">
        <v>622</v>
      </c>
      <c r="AE94" s="103" t="s">
        <v>621</v>
      </c>
      <c r="AF94" s="103" t="s">
        <v>621</v>
      </c>
      <c r="AG94" s="103" t="s">
        <v>623</v>
      </c>
      <c r="AH94" s="103" t="s">
        <v>623</v>
      </c>
      <c r="AI94" s="103" t="s">
        <v>620</v>
      </c>
      <c r="AJ94" s="103" t="s">
        <v>623</v>
      </c>
      <c r="AK94" s="103" t="s">
        <v>623</v>
      </c>
      <c r="AL94" s="103" t="s">
        <v>623</v>
      </c>
      <c r="AM94" s="103" t="s">
        <v>623</v>
      </c>
      <c r="AN94" s="103" t="s">
        <v>621</v>
      </c>
      <c r="AO94" s="103" t="s">
        <v>621</v>
      </c>
      <c r="AP94" s="103" t="s">
        <v>621</v>
      </c>
      <c r="AQ94" s="103" t="s">
        <v>621</v>
      </c>
      <c r="AR94" s="103" t="s">
        <v>620</v>
      </c>
      <c r="AS94" s="103" t="s">
        <v>620</v>
      </c>
      <c r="AT94" s="103" t="s">
        <v>620</v>
      </c>
      <c r="AU94" s="103" t="s">
        <v>620</v>
      </c>
      <c r="AV94" s="103" t="s">
        <v>621</v>
      </c>
      <c r="AW94" s="103" t="s">
        <v>621</v>
      </c>
      <c r="AX94" s="103" t="s">
        <v>620</v>
      </c>
      <c r="AY94" s="103" t="s">
        <v>620</v>
      </c>
      <c r="AZ94" s="103" t="s">
        <v>623</v>
      </c>
      <c r="BA94" s="103" t="s">
        <v>623</v>
      </c>
      <c r="BB94" s="103" t="s">
        <v>623</v>
      </c>
      <c r="BC94" s="103" t="s">
        <v>621</v>
      </c>
      <c r="BD94" s="103" t="s">
        <v>621</v>
      </c>
      <c r="BE94" s="103" t="s">
        <v>621</v>
      </c>
      <c r="BF94" s="103" t="s">
        <v>621</v>
      </c>
      <c r="BG94" s="103" t="s">
        <v>621</v>
      </c>
      <c r="BH94" s="103" t="s">
        <v>621</v>
      </c>
      <c r="BI94" s="103" t="s">
        <v>620</v>
      </c>
      <c r="BJ94" s="103" t="s">
        <v>621</v>
      </c>
      <c r="BK94" s="103" t="s">
        <v>621</v>
      </c>
      <c r="BL94" s="103" t="s">
        <v>621</v>
      </c>
      <c r="BN94" s="103">
        <f t="shared" si="2"/>
        <v>29</v>
      </c>
      <c r="BO94" s="103">
        <f t="shared" si="2"/>
        <v>8</v>
      </c>
      <c r="BP94" s="103">
        <f t="shared" si="2"/>
        <v>9</v>
      </c>
      <c r="BQ94" s="103">
        <f t="shared" si="2"/>
        <v>14</v>
      </c>
      <c r="BR94" s="103">
        <f t="shared" si="2"/>
        <v>0</v>
      </c>
      <c r="BS94" s="103">
        <f t="shared" si="3"/>
        <v>37</v>
      </c>
    </row>
    <row r="95" spans="1:71"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622</v>
      </c>
      <c r="R95" s="103" t="s">
        <v>622</v>
      </c>
      <c r="S95" s="103" t="s">
        <v>621</v>
      </c>
      <c r="T95" s="103" t="s">
        <v>621</v>
      </c>
      <c r="U95" s="103" t="s">
        <v>622</v>
      </c>
      <c r="V95" s="103" t="s">
        <v>621</v>
      </c>
      <c r="W95" s="103" t="s">
        <v>621</v>
      </c>
      <c r="X95" s="103" t="s">
        <v>621</v>
      </c>
      <c r="Y95" s="103" t="s">
        <v>621</v>
      </c>
      <c r="Z95" s="103" t="s">
        <v>622</v>
      </c>
      <c r="AA95" s="103" t="s">
        <v>621</v>
      </c>
      <c r="AB95" s="103" t="s">
        <v>622</v>
      </c>
      <c r="AC95" s="103" t="s">
        <v>622</v>
      </c>
      <c r="AD95" s="103" t="s">
        <v>622</v>
      </c>
      <c r="AE95" s="103" t="s">
        <v>621</v>
      </c>
      <c r="AF95" s="103" t="s">
        <v>621</v>
      </c>
      <c r="AG95" s="103" t="s">
        <v>621</v>
      </c>
      <c r="AH95" s="103" t="s">
        <v>621</v>
      </c>
      <c r="AI95" s="103" t="s">
        <v>621</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620</v>
      </c>
      <c r="AV95" s="103" t="s">
        <v>621</v>
      </c>
      <c r="AW95" s="103" t="s">
        <v>621</v>
      </c>
      <c r="AX95" s="103" t="s">
        <v>621</v>
      </c>
      <c r="AY95" s="103" t="s">
        <v>623</v>
      </c>
      <c r="AZ95" s="103" t="s">
        <v>623</v>
      </c>
      <c r="BA95" s="103" t="s">
        <v>621</v>
      </c>
      <c r="BB95" s="103" t="s">
        <v>623</v>
      </c>
      <c r="BC95" s="103" t="s">
        <v>621</v>
      </c>
      <c r="BD95" s="103" t="s">
        <v>622</v>
      </c>
      <c r="BE95" s="103" t="s">
        <v>621</v>
      </c>
      <c r="BF95" s="103" t="s">
        <v>621</v>
      </c>
      <c r="BG95" s="103" t="s">
        <v>621</v>
      </c>
      <c r="BH95" s="103" t="s">
        <v>621</v>
      </c>
      <c r="BI95" s="103" t="s">
        <v>621</v>
      </c>
      <c r="BJ95" s="103" t="s">
        <v>621</v>
      </c>
      <c r="BK95" s="103" t="s">
        <v>621</v>
      </c>
      <c r="BL95" s="103" t="s">
        <v>621</v>
      </c>
      <c r="BN95" s="103">
        <f t="shared" si="2"/>
        <v>47</v>
      </c>
      <c r="BO95" s="103">
        <f t="shared" si="2"/>
        <v>9</v>
      </c>
      <c r="BP95" s="103">
        <f t="shared" si="2"/>
        <v>1</v>
      </c>
      <c r="BQ95" s="103">
        <f t="shared" si="2"/>
        <v>3</v>
      </c>
      <c r="BR95" s="103">
        <f t="shared" si="2"/>
        <v>0</v>
      </c>
      <c r="BS95" s="103">
        <f t="shared" si="3"/>
        <v>56</v>
      </c>
    </row>
    <row r="96" spans="1:71" x14ac:dyDescent="0.25">
      <c r="A96" s="101">
        <v>270</v>
      </c>
      <c r="B96" s="67" t="s">
        <v>95</v>
      </c>
      <c r="C96" s="67" t="s">
        <v>26</v>
      </c>
      <c r="D96" s="103" t="s">
        <v>1575</v>
      </c>
      <c r="E96" s="103" t="s">
        <v>1575</v>
      </c>
      <c r="F96" s="103" t="s">
        <v>1575</v>
      </c>
      <c r="G96" s="103" t="s">
        <v>1575</v>
      </c>
      <c r="H96" s="103" t="s">
        <v>1575</v>
      </c>
      <c r="I96" s="103" t="s">
        <v>1575</v>
      </c>
      <c r="J96" s="103" t="s">
        <v>1575</v>
      </c>
      <c r="K96" s="103" t="s">
        <v>1575</v>
      </c>
      <c r="L96" s="103" t="s">
        <v>1575</v>
      </c>
      <c r="M96" s="103" t="s">
        <v>1575</v>
      </c>
      <c r="N96" s="103" t="s">
        <v>1575</v>
      </c>
      <c r="O96" s="103" t="s">
        <v>1575</v>
      </c>
      <c r="P96" s="103" t="s">
        <v>1575</v>
      </c>
      <c r="Q96" s="103" t="s">
        <v>1575</v>
      </c>
      <c r="R96" s="103" t="s">
        <v>1575</v>
      </c>
      <c r="S96" s="103" t="s">
        <v>1575</v>
      </c>
      <c r="T96" s="103" t="s">
        <v>1575</v>
      </c>
      <c r="U96" s="103" t="s">
        <v>1575</v>
      </c>
      <c r="V96" s="103" t="s">
        <v>1575</v>
      </c>
      <c r="W96" s="103" t="s">
        <v>1575</v>
      </c>
      <c r="X96" s="103" t="s">
        <v>1575</v>
      </c>
      <c r="Y96" s="103" t="s">
        <v>1575</v>
      </c>
      <c r="Z96" s="103" t="s">
        <v>1575</v>
      </c>
      <c r="AA96" s="103" t="s">
        <v>1575</v>
      </c>
      <c r="AB96" s="103" t="s">
        <v>1575</v>
      </c>
      <c r="AC96" s="103" t="s">
        <v>1575</v>
      </c>
      <c r="AD96" s="103" t="s">
        <v>1575</v>
      </c>
      <c r="AE96" s="103" t="s">
        <v>1575</v>
      </c>
      <c r="AF96" s="103" t="s">
        <v>1575</v>
      </c>
      <c r="AG96" s="103" t="s">
        <v>1575</v>
      </c>
      <c r="AH96" s="103" t="s">
        <v>1575</v>
      </c>
      <c r="AI96" s="103" t="s">
        <v>1575</v>
      </c>
      <c r="AJ96" s="103" t="s">
        <v>1575</v>
      </c>
      <c r="AK96" s="103" t="s">
        <v>1575</v>
      </c>
      <c r="AL96" s="103" t="s">
        <v>1575</v>
      </c>
      <c r="AM96" s="103" t="s">
        <v>1575</v>
      </c>
      <c r="AN96" s="103" t="s">
        <v>1575</v>
      </c>
      <c r="AO96" s="103" t="s">
        <v>1575</v>
      </c>
      <c r="AP96" s="103" t="s">
        <v>1575</v>
      </c>
      <c r="AQ96" s="103" t="s">
        <v>1575</v>
      </c>
      <c r="AR96" s="103" t="s">
        <v>1575</v>
      </c>
      <c r="AS96" s="103" t="s">
        <v>1575</v>
      </c>
      <c r="AT96" s="103" t="s">
        <v>1575</v>
      </c>
      <c r="AU96" s="103" t="s">
        <v>1575</v>
      </c>
      <c r="AV96" s="103" t="s">
        <v>1575</v>
      </c>
      <c r="AW96" s="103" t="s">
        <v>1575</v>
      </c>
      <c r="AX96" s="103" t="s">
        <v>1575</v>
      </c>
      <c r="AY96" s="103" t="s">
        <v>1575</v>
      </c>
      <c r="AZ96" s="103" t="s">
        <v>1575</v>
      </c>
      <c r="BA96" s="103" t="s">
        <v>1575</v>
      </c>
      <c r="BB96" s="103" t="s">
        <v>1575</v>
      </c>
      <c r="BC96" s="103" t="s">
        <v>1575</v>
      </c>
      <c r="BD96" s="103" t="s">
        <v>1575</v>
      </c>
      <c r="BE96" s="103" t="s">
        <v>1575</v>
      </c>
      <c r="BF96" s="103" t="s">
        <v>1575</v>
      </c>
      <c r="BG96" s="103" t="s">
        <v>1575</v>
      </c>
      <c r="BH96" s="103" t="s">
        <v>1575</v>
      </c>
      <c r="BI96" s="103" t="s">
        <v>1575</v>
      </c>
      <c r="BJ96" s="103" t="s">
        <v>1575</v>
      </c>
      <c r="BK96" s="103" t="s">
        <v>1575</v>
      </c>
      <c r="BL96" s="103" t="s">
        <v>1575</v>
      </c>
      <c r="BN96" s="103">
        <f t="shared" si="2"/>
        <v>0</v>
      </c>
      <c r="BO96" s="103">
        <f t="shared" si="2"/>
        <v>0</v>
      </c>
      <c r="BP96" s="103">
        <f t="shared" si="2"/>
        <v>0</v>
      </c>
      <c r="BQ96" s="103">
        <f t="shared" si="2"/>
        <v>0</v>
      </c>
      <c r="BR96" s="103">
        <f t="shared" si="2"/>
        <v>60</v>
      </c>
      <c r="BS96" s="103">
        <f t="shared" si="3"/>
        <v>0</v>
      </c>
    </row>
    <row r="97" spans="1:71" x14ac:dyDescent="0.25">
      <c r="A97" s="101">
        <v>301</v>
      </c>
      <c r="B97" s="67" t="s">
        <v>96</v>
      </c>
      <c r="C97" s="67" t="s">
        <v>97</v>
      </c>
      <c r="D97" s="103" t="s">
        <v>621</v>
      </c>
      <c r="E97" s="103" t="s">
        <v>621</v>
      </c>
      <c r="F97" s="103" t="s">
        <v>622</v>
      </c>
      <c r="G97" s="103" t="s">
        <v>621</v>
      </c>
      <c r="H97" s="103" t="s">
        <v>622</v>
      </c>
      <c r="I97" s="103" t="s">
        <v>621</v>
      </c>
      <c r="J97" s="103" t="s">
        <v>622</v>
      </c>
      <c r="K97" s="103" t="s">
        <v>621</v>
      </c>
      <c r="L97" s="103" t="s">
        <v>621</v>
      </c>
      <c r="M97" s="103" t="s">
        <v>621</v>
      </c>
      <c r="N97" s="103" t="s">
        <v>621</v>
      </c>
      <c r="O97" s="103" t="s">
        <v>621</v>
      </c>
      <c r="P97" s="103" t="s">
        <v>621</v>
      </c>
      <c r="Q97" s="103" t="s">
        <v>622</v>
      </c>
      <c r="R97" s="103" t="s">
        <v>622</v>
      </c>
      <c r="S97" s="103" t="s">
        <v>623</v>
      </c>
      <c r="T97" s="103" t="s">
        <v>622</v>
      </c>
      <c r="U97" s="103" t="s">
        <v>622</v>
      </c>
      <c r="V97" s="103" t="s">
        <v>621</v>
      </c>
      <c r="W97" s="103" t="s">
        <v>622</v>
      </c>
      <c r="X97" s="103" t="s">
        <v>621</v>
      </c>
      <c r="Y97" s="103" t="s">
        <v>621</v>
      </c>
      <c r="Z97" s="103" t="s">
        <v>622</v>
      </c>
      <c r="AA97" s="103" t="s">
        <v>622</v>
      </c>
      <c r="AB97" s="103" t="s">
        <v>622</v>
      </c>
      <c r="AC97" s="103" t="s">
        <v>622</v>
      </c>
      <c r="AD97" s="103" t="s">
        <v>622</v>
      </c>
      <c r="AE97" s="103" t="s">
        <v>621</v>
      </c>
      <c r="AF97" s="103" t="s">
        <v>621</v>
      </c>
      <c r="AG97" s="103" t="s">
        <v>621</v>
      </c>
      <c r="AH97" s="103" t="s">
        <v>621</v>
      </c>
      <c r="AI97" s="103" t="s">
        <v>621</v>
      </c>
      <c r="AJ97" s="103" t="s">
        <v>621</v>
      </c>
      <c r="AK97" s="103" t="s">
        <v>621</v>
      </c>
      <c r="AL97" s="103" t="s">
        <v>620</v>
      </c>
      <c r="AM97" s="103" t="s">
        <v>621</v>
      </c>
      <c r="AN97" s="103" t="s">
        <v>622</v>
      </c>
      <c r="AO97" s="103" t="s">
        <v>621</v>
      </c>
      <c r="AP97" s="103" t="s">
        <v>621</v>
      </c>
      <c r="AQ97" s="103" t="s">
        <v>622</v>
      </c>
      <c r="AR97" s="103" t="s">
        <v>621</v>
      </c>
      <c r="AS97" s="103" t="s">
        <v>621</v>
      </c>
      <c r="AT97" s="103" t="s">
        <v>621</v>
      </c>
      <c r="AU97" s="103" t="s">
        <v>620</v>
      </c>
      <c r="AV97" s="103" t="s">
        <v>621</v>
      </c>
      <c r="AW97" s="103" t="s">
        <v>620</v>
      </c>
      <c r="AX97" s="103" t="s">
        <v>621</v>
      </c>
      <c r="AY97" s="103" t="s">
        <v>620</v>
      </c>
      <c r="AZ97" s="103" t="s">
        <v>620</v>
      </c>
      <c r="BA97" s="103" t="s">
        <v>621</v>
      </c>
      <c r="BB97" s="103" t="s">
        <v>623</v>
      </c>
      <c r="BC97" s="103" t="s">
        <v>623</v>
      </c>
      <c r="BD97" s="103" t="s">
        <v>622</v>
      </c>
      <c r="BE97" s="103" t="s">
        <v>621</v>
      </c>
      <c r="BF97" s="103" t="s">
        <v>621</v>
      </c>
      <c r="BG97" s="103" t="s">
        <v>621</v>
      </c>
      <c r="BH97" s="103" t="s">
        <v>621</v>
      </c>
      <c r="BI97" s="103" t="s">
        <v>621</v>
      </c>
      <c r="BJ97" s="103" t="s">
        <v>621</v>
      </c>
      <c r="BK97" s="103" t="s">
        <v>621</v>
      </c>
      <c r="BL97" s="103" t="s">
        <v>621</v>
      </c>
      <c r="BN97" s="103">
        <f t="shared" si="2"/>
        <v>36</v>
      </c>
      <c r="BO97" s="103">
        <f t="shared" si="2"/>
        <v>16</v>
      </c>
      <c r="BP97" s="103">
        <f t="shared" si="2"/>
        <v>5</v>
      </c>
      <c r="BQ97" s="103">
        <f t="shared" si="2"/>
        <v>3</v>
      </c>
      <c r="BR97" s="103">
        <f t="shared" si="2"/>
        <v>0</v>
      </c>
      <c r="BS97" s="103">
        <f t="shared" si="3"/>
        <v>52</v>
      </c>
    </row>
    <row r="98" spans="1:71" x14ac:dyDescent="0.25">
      <c r="A98" s="101">
        <v>302</v>
      </c>
      <c r="B98" s="67" t="s">
        <v>98</v>
      </c>
      <c r="C98" s="67" t="s">
        <v>97</v>
      </c>
      <c r="D98" s="103" t="s">
        <v>623</v>
      </c>
      <c r="E98" s="103" t="s">
        <v>621</v>
      </c>
      <c r="F98" s="103" t="s">
        <v>621</v>
      </c>
      <c r="G98" s="103" t="s">
        <v>621</v>
      </c>
      <c r="H98" s="103" t="s">
        <v>622</v>
      </c>
      <c r="I98" s="103" t="s">
        <v>621</v>
      </c>
      <c r="J98" s="103" t="s">
        <v>622</v>
      </c>
      <c r="K98" s="103" t="s">
        <v>621</v>
      </c>
      <c r="L98" s="103" t="s">
        <v>622</v>
      </c>
      <c r="M98" s="103" t="s">
        <v>622</v>
      </c>
      <c r="N98" s="103" t="s">
        <v>621</v>
      </c>
      <c r="O98" s="103" t="s">
        <v>621</v>
      </c>
      <c r="P98" s="103" t="s">
        <v>621</v>
      </c>
      <c r="Q98" s="103" t="s">
        <v>622</v>
      </c>
      <c r="R98" s="103" t="s">
        <v>622</v>
      </c>
      <c r="S98" s="103" t="s">
        <v>621</v>
      </c>
      <c r="T98" s="103" t="s">
        <v>621</v>
      </c>
      <c r="U98" s="103" t="s">
        <v>622</v>
      </c>
      <c r="V98" s="103" t="s">
        <v>621</v>
      </c>
      <c r="W98" s="103" t="s">
        <v>621</v>
      </c>
      <c r="X98" s="103" t="s">
        <v>621</v>
      </c>
      <c r="Y98" s="103" t="s">
        <v>621</v>
      </c>
      <c r="Z98" s="103" t="s">
        <v>622</v>
      </c>
      <c r="AA98" s="103" t="s">
        <v>622</v>
      </c>
      <c r="AB98" s="103" t="s">
        <v>621</v>
      </c>
      <c r="AC98" s="103" t="s">
        <v>621</v>
      </c>
      <c r="AD98" s="103" t="s">
        <v>621</v>
      </c>
      <c r="AE98" s="103" t="s">
        <v>621</v>
      </c>
      <c r="AF98" s="103" t="s">
        <v>621</v>
      </c>
      <c r="AG98" s="103" t="s">
        <v>621</v>
      </c>
      <c r="AH98" s="103" t="s">
        <v>621</v>
      </c>
      <c r="AI98" s="103" t="s">
        <v>621</v>
      </c>
      <c r="AJ98" s="103" t="s">
        <v>621</v>
      </c>
      <c r="AK98" s="103" t="s">
        <v>621</v>
      </c>
      <c r="AL98" s="103" t="s">
        <v>620</v>
      </c>
      <c r="AM98" s="103" t="s">
        <v>620</v>
      </c>
      <c r="AN98" s="103" t="s">
        <v>621</v>
      </c>
      <c r="AO98" s="103" t="s">
        <v>620</v>
      </c>
      <c r="AP98" s="103" t="s">
        <v>621</v>
      </c>
      <c r="AQ98" s="103" t="s">
        <v>621</v>
      </c>
      <c r="AR98" s="103" t="s">
        <v>621</v>
      </c>
      <c r="AS98" s="103" t="s">
        <v>621</v>
      </c>
      <c r="AT98" s="103" t="s">
        <v>621</v>
      </c>
      <c r="AU98" s="103" t="s">
        <v>621</v>
      </c>
      <c r="AV98" s="103" t="s">
        <v>623</v>
      </c>
      <c r="AW98" s="103" t="s">
        <v>621</v>
      </c>
      <c r="AX98" s="103" t="s">
        <v>621</v>
      </c>
      <c r="AY98" s="103" t="s">
        <v>620</v>
      </c>
      <c r="AZ98" s="103" t="s">
        <v>623</v>
      </c>
      <c r="BA98" s="103" t="s">
        <v>621</v>
      </c>
      <c r="BB98" s="103" t="s">
        <v>621</v>
      </c>
      <c r="BC98" s="103" t="s">
        <v>621</v>
      </c>
      <c r="BD98" s="103" t="s">
        <v>621</v>
      </c>
      <c r="BE98" s="103" t="s">
        <v>621</v>
      </c>
      <c r="BF98" s="103" t="s">
        <v>621</v>
      </c>
      <c r="BG98" s="103" t="s">
        <v>621</v>
      </c>
      <c r="BH98" s="103" t="s">
        <v>621</v>
      </c>
      <c r="BI98" s="103" t="s">
        <v>621</v>
      </c>
      <c r="BJ98" s="103" t="s">
        <v>621</v>
      </c>
      <c r="BK98" s="103" t="s">
        <v>621</v>
      </c>
      <c r="BL98" s="103" t="s">
        <v>621</v>
      </c>
      <c r="BN98" s="103">
        <f t="shared" si="2"/>
        <v>44</v>
      </c>
      <c r="BO98" s="103">
        <f t="shared" si="2"/>
        <v>9</v>
      </c>
      <c r="BP98" s="103">
        <f t="shared" si="2"/>
        <v>4</v>
      </c>
      <c r="BQ98" s="103">
        <f t="shared" si="2"/>
        <v>3</v>
      </c>
      <c r="BR98" s="103">
        <f t="shared" si="2"/>
        <v>0</v>
      </c>
      <c r="BS98" s="103">
        <f t="shared" si="3"/>
        <v>53</v>
      </c>
    </row>
    <row r="99" spans="1:71" x14ac:dyDescent="0.25">
      <c r="A99" s="101">
        <v>303</v>
      </c>
      <c r="B99" s="67" t="s">
        <v>99</v>
      </c>
      <c r="C99" s="67" t="s">
        <v>97</v>
      </c>
      <c r="D99" s="103" t="s">
        <v>621</v>
      </c>
      <c r="E99" s="103" t="s">
        <v>621</v>
      </c>
      <c r="F99" s="103" t="s">
        <v>622</v>
      </c>
      <c r="G99" s="103" t="s">
        <v>621</v>
      </c>
      <c r="H99" s="103" t="s">
        <v>622</v>
      </c>
      <c r="I99" s="103" t="s">
        <v>621</v>
      </c>
      <c r="J99" s="103" t="s">
        <v>622</v>
      </c>
      <c r="K99" s="103" t="s">
        <v>621</v>
      </c>
      <c r="L99" s="103" t="s">
        <v>622</v>
      </c>
      <c r="M99" s="103" t="s">
        <v>622</v>
      </c>
      <c r="N99" s="103" t="s">
        <v>621</v>
      </c>
      <c r="O99" s="103" t="s">
        <v>621</v>
      </c>
      <c r="P99" s="103" t="s">
        <v>621</v>
      </c>
      <c r="Q99" s="103" t="s">
        <v>622</v>
      </c>
      <c r="R99" s="103" t="s">
        <v>621</v>
      </c>
      <c r="S99" s="103" t="s">
        <v>621</v>
      </c>
      <c r="T99" s="103" t="s">
        <v>622</v>
      </c>
      <c r="U99" s="103" t="s">
        <v>622</v>
      </c>
      <c r="V99" s="103" t="s">
        <v>621</v>
      </c>
      <c r="W99" s="103" t="s">
        <v>621</v>
      </c>
      <c r="X99" s="103" t="s">
        <v>621</v>
      </c>
      <c r="Y99" s="103" t="s">
        <v>621</v>
      </c>
      <c r="Z99" s="103" t="s">
        <v>622</v>
      </c>
      <c r="AA99" s="103" t="s">
        <v>621</v>
      </c>
      <c r="AB99" s="103" t="s">
        <v>622</v>
      </c>
      <c r="AC99" s="103" t="s">
        <v>622</v>
      </c>
      <c r="AD99" s="103" t="s">
        <v>622</v>
      </c>
      <c r="AE99" s="103" t="s">
        <v>621</v>
      </c>
      <c r="AF99" s="103" t="s">
        <v>621</v>
      </c>
      <c r="AG99" s="103" t="s">
        <v>620</v>
      </c>
      <c r="AH99" s="103" t="s">
        <v>620</v>
      </c>
      <c r="AI99" s="103" t="s">
        <v>621</v>
      </c>
      <c r="AJ99" s="103" t="s">
        <v>621</v>
      </c>
      <c r="AK99" s="103" t="s">
        <v>621</v>
      </c>
      <c r="AL99" s="103" t="s">
        <v>621</v>
      </c>
      <c r="AM99" s="103" t="s">
        <v>621</v>
      </c>
      <c r="AN99" s="103" t="s">
        <v>621</v>
      </c>
      <c r="AO99" s="103" t="s">
        <v>621</v>
      </c>
      <c r="AP99" s="103" t="s">
        <v>621</v>
      </c>
      <c r="AQ99" s="103" t="s">
        <v>621</v>
      </c>
      <c r="AR99" s="103" t="s">
        <v>621</v>
      </c>
      <c r="AS99" s="103" t="s">
        <v>621</v>
      </c>
      <c r="AT99" s="103" t="s">
        <v>621</v>
      </c>
      <c r="AU99" s="103" t="s">
        <v>620</v>
      </c>
      <c r="AV99" s="103" t="s">
        <v>621</v>
      </c>
      <c r="AW99" s="103" t="s">
        <v>621</v>
      </c>
      <c r="AX99" s="103" t="s">
        <v>621</v>
      </c>
      <c r="AY99" s="103" t="s">
        <v>623</v>
      </c>
      <c r="AZ99" s="103" t="s">
        <v>623</v>
      </c>
      <c r="BA99" s="103" t="s">
        <v>621</v>
      </c>
      <c r="BB99" s="103" t="s">
        <v>623</v>
      </c>
      <c r="BC99" s="103" t="s">
        <v>621</v>
      </c>
      <c r="BD99" s="103" t="s">
        <v>623</v>
      </c>
      <c r="BE99" s="103" t="s">
        <v>621</v>
      </c>
      <c r="BF99" s="103" t="s">
        <v>621</v>
      </c>
      <c r="BG99" s="103" t="s">
        <v>621</v>
      </c>
      <c r="BH99" s="103" t="s">
        <v>621</v>
      </c>
      <c r="BI99" s="103" t="s">
        <v>621</v>
      </c>
      <c r="BJ99" s="103" t="s">
        <v>621</v>
      </c>
      <c r="BK99" s="103" t="s">
        <v>621</v>
      </c>
      <c r="BL99" s="103" t="s">
        <v>621</v>
      </c>
      <c r="BN99" s="103">
        <f t="shared" si="2"/>
        <v>41</v>
      </c>
      <c r="BO99" s="103">
        <f t="shared" si="2"/>
        <v>12</v>
      </c>
      <c r="BP99" s="103">
        <f t="shared" si="2"/>
        <v>3</v>
      </c>
      <c r="BQ99" s="103">
        <f t="shared" si="2"/>
        <v>4</v>
      </c>
      <c r="BR99" s="103">
        <f t="shared" si="2"/>
        <v>0</v>
      </c>
      <c r="BS99" s="103">
        <f t="shared" si="3"/>
        <v>53</v>
      </c>
    </row>
    <row r="100" spans="1:71" x14ac:dyDescent="0.25">
      <c r="A100" s="101">
        <v>304</v>
      </c>
      <c r="B100" s="67" t="s">
        <v>100</v>
      </c>
      <c r="C100" s="67" t="s">
        <v>97</v>
      </c>
      <c r="D100" s="103" t="s">
        <v>621</v>
      </c>
      <c r="E100" s="103" t="s">
        <v>621</v>
      </c>
      <c r="F100" s="103" t="s">
        <v>621</v>
      </c>
      <c r="G100" s="103" t="s">
        <v>621</v>
      </c>
      <c r="H100" s="103" t="s">
        <v>622</v>
      </c>
      <c r="I100" s="103" t="s">
        <v>621</v>
      </c>
      <c r="J100" s="103" t="s">
        <v>622</v>
      </c>
      <c r="K100" s="103" t="s">
        <v>621</v>
      </c>
      <c r="L100" s="103" t="s">
        <v>622</v>
      </c>
      <c r="M100" s="103" t="s">
        <v>622</v>
      </c>
      <c r="N100" s="103" t="s">
        <v>621</v>
      </c>
      <c r="O100" s="103" t="s">
        <v>621</v>
      </c>
      <c r="P100" s="103" t="s">
        <v>621</v>
      </c>
      <c r="Q100" s="103" t="s">
        <v>622</v>
      </c>
      <c r="R100" s="103" t="s">
        <v>622</v>
      </c>
      <c r="S100" s="103" t="s">
        <v>621</v>
      </c>
      <c r="T100" s="103" t="s">
        <v>621</v>
      </c>
      <c r="U100" s="103" t="s">
        <v>621</v>
      </c>
      <c r="V100" s="103" t="s">
        <v>621</v>
      </c>
      <c r="W100" s="103" t="s">
        <v>621</v>
      </c>
      <c r="X100" s="103" t="s">
        <v>621</v>
      </c>
      <c r="Y100" s="103" t="s">
        <v>621</v>
      </c>
      <c r="Z100" s="103" t="s">
        <v>621</v>
      </c>
      <c r="AA100" s="103" t="s">
        <v>622</v>
      </c>
      <c r="AB100" s="103" t="s">
        <v>622</v>
      </c>
      <c r="AC100" s="103" t="s">
        <v>622</v>
      </c>
      <c r="AD100" s="103" t="s">
        <v>622</v>
      </c>
      <c r="AE100" s="103" t="s">
        <v>621</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623</v>
      </c>
      <c r="AZ100" s="103" t="s">
        <v>621</v>
      </c>
      <c r="BA100" s="103" t="s">
        <v>621</v>
      </c>
      <c r="BB100" s="103" t="s">
        <v>623</v>
      </c>
      <c r="BC100" s="103" t="s">
        <v>621</v>
      </c>
      <c r="BD100" s="103" t="s">
        <v>621</v>
      </c>
      <c r="BE100" s="103" t="s">
        <v>621</v>
      </c>
      <c r="BF100" s="103" t="s">
        <v>621</v>
      </c>
      <c r="BG100" s="103" t="s">
        <v>621</v>
      </c>
      <c r="BH100" s="103" t="s">
        <v>621</v>
      </c>
      <c r="BI100" s="103" t="s">
        <v>621</v>
      </c>
      <c r="BJ100" s="103" t="s">
        <v>621</v>
      </c>
      <c r="BK100" s="103" t="s">
        <v>621</v>
      </c>
      <c r="BL100" s="103" t="s">
        <v>621</v>
      </c>
      <c r="BN100" s="103">
        <f t="shared" si="2"/>
        <v>47</v>
      </c>
      <c r="BO100" s="103">
        <f t="shared" si="2"/>
        <v>10</v>
      </c>
      <c r="BP100" s="103">
        <f t="shared" si="2"/>
        <v>0</v>
      </c>
      <c r="BQ100" s="103">
        <f t="shared" si="2"/>
        <v>3</v>
      </c>
      <c r="BR100" s="103">
        <f t="shared" si="2"/>
        <v>0</v>
      </c>
      <c r="BS100" s="103">
        <f t="shared" si="3"/>
        <v>57</v>
      </c>
    </row>
    <row r="101" spans="1:71" x14ac:dyDescent="0.25">
      <c r="A101" s="101">
        <v>305</v>
      </c>
      <c r="B101" s="67" t="s">
        <v>101</v>
      </c>
      <c r="C101" s="67" t="s">
        <v>97</v>
      </c>
      <c r="D101" s="103" t="s">
        <v>621</v>
      </c>
      <c r="E101" s="103" t="s">
        <v>621</v>
      </c>
      <c r="F101" s="103" t="s">
        <v>621</v>
      </c>
      <c r="G101" s="103" t="s">
        <v>621</v>
      </c>
      <c r="H101" s="103" t="s">
        <v>622</v>
      </c>
      <c r="I101" s="103" t="s">
        <v>621</v>
      </c>
      <c r="J101" s="103" t="s">
        <v>622</v>
      </c>
      <c r="K101" s="103" t="s">
        <v>621</v>
      </c>
      <c r="L101" s="103" t="s">
        <v>621</v>
      </c>
      <c r="M101" s="103" t="s">
        <v>621</v>
      </c>
      <c r="N101" s="103" t="s">
        <v>621</v>
      </c>
      <c r="O101" s="103" t="s">
        <v>621</v>
      </c>
      <c r="P101" s="103" t="s">
        <v>621</v>
      </c>
      <c r="Q101" s="103" t="s">
        <v>622</v>
      </c>
      <c r="R101" s="103" t="s">
        <v>621</v>
      </c>
      <c r="S101" s="103" t="s">
        <v>623</v>
      </c>
      <c r="T101" s="103" t="s">
        <v>621</v>
      </c>
      <c r="U101" s="103" t="s">
        <v>622</v>
      </c>
      <c r="V101" s="103" t="s">
        <v>621</v>
      </c>
      <c r="W101" s="103" t="s">
        <v>621</v>
      </c>
      <c r="X101" s="103" t="s">
        <v>621</v>
      </c>
      <c r="Y101" s="103" t="s">
        <v>621</v>
      </c>
      <c r="Z101" s="103" t="s">
        <v>621</v>
      </c>
      <c r="AA101" s="103" t="s">
        <v>621</v>
      </c>
      <c r="AB101" s="103" t="s">
        <v>621</v>
      </c>
      <c r="AC101" s="103" t="s">
        <v>621</v>
      </c>
      <c r="AD101" s="103" t="s">
        <v>621</v>
      </c>
      <c r="AE101" s="103" t="s">
        <v>621</v>
      </c>
      <c r="AF101" s="103" t="s">
        <v>621</v>
      </c>
      <c r="AG101" s="103" t="s">
        <v>621</v>
      </c>
      <c r="AH101" s="103" t="s">
        <v>621</v>
      </c>
      <c r="AI101" s="103" t="s">
        <v>621</v>
      </c>
      <c r="AJ101" s="103" t="s">
        <v>621</v>
      </c>
      <c r="AK101" s="103" t="s">
        <v>621</v>
      </c>
      <c r="AL101" s="103" t="s">
        <v>623</v>
      </c>
      <c r="AM101" s="103" t="s">
        <v>623</v>
      </c>
      <c r="AN101" s="103" t="s">
        <v>621</v>
      </c>
      <c r="AO101" s="103" t="s">
        <v>621</v>
      </c>
      <c r="AP101" s="103" t="s">
        <v>621</v>
      </c>
      <c r="AQ101" s="103" t="s">
        <v>621</v>
      </c>
      <c r="AR101" s="103" t="s">
        <v>623</v>
      </c>
      <c r="AS101" s="103" t="s">
        <v>621</v>
      </c>
      <c r="AT101" s="103" t="s">
        <v>621</v>
      </c>
      <c r="AU101" s="103" t="s">
        <v>623</v>
      </c>
      <c r="AV101" s="103" t="s">
        <v>621</v>
      </c>
      <c r="AW101" s="103" t="s">
        <v>621</v>
      </c>
      <c r="AX101" s="103" t="s">
        <v>621</v>
      </c>
      <c r="AY101" s="103" t="s">
        <v>623</v>
      </c>
      <c r="AZ101" s="103" t="s">
        <v>623</v>
      </c>
      <c r="BA101" s="103" t="s">
        <v>621</v>
      </c>
      <c r="BB101" s="103" t="s">
        <v>623</v>
      </c>
      <c r="BC101" s="103" t="s">
        <v>623</v>
      </c>
      <c r="BD101" s="103" t="s">
        <v>621</v>
      </c>
      <c r="BE101" s="103" t="s">
        <v>621</v>
      </c>
      <c r="BF101" s="103" t="s">
        <v>621</v>
      </c>
      <c r="BG101" s="103" t="s">
        <v>621</v>
      </c>
      <c r="BH101" s="103" t="s">
        <v>621</v>
      </c>
      <c r="BI101" s="103" t="s">
        <v>621</v>
      </c>
      <c r="BJ101" s="103" t="s">
        <v>623</v>
      </c>
      <c r="BK101" s="103" t="s">
        <v>621</v>
      </c>
      <c r="BL101" s="103" t="s">
        <v>621</v>
      </c>
      <c r="BN101" s="103">
        <f t="shared" si="2"/>
        <v>46</v>
      </c>
      <c r="BO101" s="103">
        <f t="shared" si="2"/>
        <v>4</v>
      </c>
      <c r="BP101" s="103">
        <f t="shared" si="2"/>
        <v>0</v>
      </c>
      <c r="BQ101" s="103">
        <f t="shared" si="2"/>
        <v>10</v>
      </c>
      <c r="BR101" s="103">
        <f t="shared" si="2"/>
        <v>0</v>
      </c>
      <c r="BS101" s="103">
        <f t="shared" si="3"/>
        <v>50</v>
      </c>
    </row>
    <row r="102" spans="1:71" x14ac:dyDescent="0.25">
      <c r="A102" s="101">
        <v>306</v>
      </c>
      <c r="B102" s="67" t="s">
        <v>102</v>
      </c>
      <c r="C102" s="67" t="s">
        <v>97</v>
      </c>
      <c r="D102" s="103" t="s">
        <v>621</v>
      </c>
      <c r="E102" s="103" t="s">
        <v>621</v>
      </c>
      <c r="F102" s="103" t="s">
        <v>621</v>
      </c>
      <c r="G102" s="103" t="s">
        <v>621</v>
      </c>
      <c r="H102" s="103" t="s">
        <v>622</v>
      </c>
      <c r="I102" s="103" t="s">
        <v>621</v>
      </c>
      <c r="J102" s="103" t="s">
        <v>622</v>
      </c>
      <c r="K102" s="103" t="s">
        <v>621</v>
      </c>
      <c r="L102" s="103" t="s">
        <v>621</v>
      </c>
      <c r="M102" s="103" t="s">
        <v>621</v>
      </c>
      <c r="N102" s="103" t="s">
        <v>621</v>
      </c>
      <c r="O102" s="103" t="s">
        <v>621</v>
      </c>
      <c r="P102" s="103" t="s">
        <v>621</v>
      </c>
      <c r="Q102" s="103" t="s">
        <v>621</v>
      </c>
      <c r="R102" s="103" t="s">
        <v>622</v>
      </c>
      <c r="S102" s="103" t="s">
        <v>621</v>
      </c>
      <c r="T102" s="103" t="s">
        <v>621</v>
      </c>
      <c r="U102" s="103" t="s">
        <v>622</v>
      </c>
      <c r="V102" s="103" t="s">
        <v>621</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620</v>
      </c>
      <c r="AS102" s="103" t="s">
        <v>620</v>
      </c>
      <c r="AT102" s="103" t="s">
        <v>621</v>
      </c>
      <c r="AU102" s="103" t="s">
        <v>621</v>
      </c>
      <c r="AV102" s="103" t="s">
        <v>621</v>
      </c>
      <c r="AW102" s="103" t="s">
        <v>621</v>
      </c>
      <c r="AX102" s="103" t="s">
        <v>621</v>
      </c>
      <c r="AY102" s="103" t="s">
        <v>623</v>
      </c>
      <c r="AZ102" s="103" t="s">
        <v>623</v>
      </c>
      <c r="BA102" s="103" t="s">
        <v>621</v>
      </c>
      <c r="BB102" s="103" t="s">
        <v>623</v>
      </c>
      <c r="BC102" s="103" t="s">
        <v>623</v>
      </c>
      <c r="BD102" s="103" t="s">
        <v>621</v>
      </c>
      <c r="BE102" s="103" t="s">
        <v>621</v>
      </c>
      <c r="BF102" s="103" t="s">
        <v>621</v>
      </c>
      <c r="BG102" s="103" t="s">
        <v>621</v>
      </c>
      <c r="BH102" s="103" t="s">
        <v>621</v>
      </c>
      <c r="BI102" s="103" t="s">
        <v>621</v>
      </c>
      <c r="BJ102" s="103" t="s">
        <v>621</v>
      </c>
      <c r="BK102" s="103" t="s">
        <v>621</v>
      </c>
      <c r="BL102" s="103" t="s">
        <v>621</v>
      </c>
      <c r="BN102" s="103">
        <f t="shared" si="2"/>
        <v>50</v>
      </c>
      <c r="BO102" s="103">
        <f t="shared" si="2"/>
        <v>4</v>
      </c>
      <c r="BP102" s="103">
        <f t="shared" si="2"/>
        <v>2</v>
      </c>
      <c r="BQ102" s="103">
        <f t="shared" si="2"/>
        <v>4</v>
      </c>
      <c r="BR102" s="103">
        <f t="shared" si="2"/>
        <v>0</v>
      </c>
      <c r="BS102" s="103">
        <f t="shared" si="3"/>
        <v>54</v>
      </c>
    </row>
    <row r="103" spans="1:71" x14ac:dyDescent="0.25">
      <c r="A103" s="101">
        <v>307</v>
      </c>
      <c r="B103" s="67" t="s">
        <v>103</v>
      </c>
      <c r="C103" s="67" t="s">
        <v>97</v>
      </c>
      <c r="D103" s="103" t="s">
        <v>621</v>
      </c>
      <c r="E103" s="103" t="s">
        <v>621</v>
      </c>
      <c r="F103" s="103" t="s">
        <v>621</v>
      </c>
      <c r="G103" s="103" t="s">
        <v>623</v>
      </c>
      <c r="H103" s="103" t="s">
        <v>622</v>
      </c>
      <c r="I103" s="103" t="s">
        <v>621</v>
      </c>
      <c r="J103" s="103" t="s">
        <v>622</v>
      </c>
      <c r="K103" s="103" t="s">
        <v>621</v>
      </c>
      <c r="L103" s="103" t="s">
        <v>622</v>
      </c>
      <c r="M103" s="103" t="s">
        <v>622</v>
      </c>
      <c r="N103" s="103" t="s">
        <v>621</v>
      </c>
      <c r="O103" s="103" t="s">
        <v>621</v>
      </c>
      <c r="P103" s="103" t="s">
        <v>621</v>
      </c>
      <c r="Q103" s="103" t="s">
        <v>622</v>
      </c>
      <c r="R103" s="103" t="s">
        <v>622</v>
      </c>
      <c r="S103" s="103" t="s">
        <v>621</v>
      </c>
      <c r="T103" s="103" t="s">
        <v>621</v>
      </c>
      <c r="U103" s="103" t="s">
        <v>622</v>
      </c>
      <c r="V103" s="103" t="s">
        <v>621</v>
      </c>
      <c r="W103" s="103" t="s">
        <v>621</v>
      </c>
      <c r="X103" s="103" t="s">
        <v>621</v>
      </c>
      <c r="Y103" s="103" t="s">
        <v>621</v>
      </c>
      <c r="Z103" s="103" t="s">
        <v>622</v>
      </c>
      <c r="AA103" s="103" t="s">
        <v>621</v>
      </c>
      <c r="AB103" s="103" t="s">
        <v>621</v>
      </c>
      <c r="AC103" s="103" t="s">
        <v>621</v>
      </c>
      <c r="AD103" s="103" t="s">
        <v>621</v>
      </c>
      <c r="AE103" s="103" t="s">
        <v>622</v>
      </c>
      <c r="AF103" s="103" t="s">
        <v>622</v>
      </c>
      <c r="AG103" s="103" t="s">
        <v>623</v>
      </c>
      <c r="AH103" s="103" t="s">
        <v>623</v>
      </c>
      <c r="AI103" s="103" t="s">
        <v>623</v>
      </c>
      <c r="AJ103" s="103" t="s">
        <v>621</v>
      </c>
      <c r="AK103" s="103" t="s">
        <v>621</v>
      </c>
      <c r="AL103" s="103" t="s">
        <v>623</v>
      </c>
      <c r="AM103" s="103" t="s">
        <v>623</v>
      </c>
      <c r="AN103" s="103" t="s">
        <v>621</v>
      </c>
      <c r="AO103" s="103" t="s">
        <v>621</v>
      </c>
      <c r="AP103" s="103" t="s">
        <v>621</v>
      </c>
      <c r="AQ103" s="103" t="s">
        <v>622</v>
      </c>
      <c r="AR103" s="103" t="s">
        <v>623</v>
      </c>
      <c r="AS103" s="103" t="s">
        <v>621</v>
      </c>
      <c r="AT103" s="103" t="s">
        <v>621</v>
      </c>
      <c r="AU103" s="103" t="s">
        <v>621</v>
      </c>
      <c r="AV103" s="103" t="s">
        <v>621</v>
      </c>
      <c r="AW103" s="103" t="s">
        <v>621</v>
      </c>
      <c r="AX103" s="103" t="s">
        <v>621</v>
      </c>
      <c r="AY103" s="103" t="s">
        <v>623</v>
      </c>
      <c r="AZ103" s="103" t="s">
        <v>623</v>
      </c>
      <c r="BA103" s="103" t="s">
        <v>621</v>
      </c>
      <c r="BB103" s="103" t="s">
        <v>621</v>
      </c>
      <c r="BC103" s="103" t="s">
        <v>621</v>
      </c>
      <c r="BD103" s="103" t="s">
        <v>621</v>
      </c>
      <c r="BE103" s="103" t="s">
        <v>621</v>
      </c>
      <c r="BF103" s="103" t="s">
        <v>621</v>
      </c>
      <c r="BG103" s="103" t="s">
        <v>621</v>
      </c>
      <c r="BH103" s="103" t="s">
        <v>621</v>
      </c>
      <c r="BI103" s="103" t="s">
        <v>621</v>
      </c>
      <c r="BJ103" s="103" t="s">
        <v>621</v>
      </c>
      <c r="BK103" s="103" t="s">
        <v>621</v>
      </c>
      <c r="BL103" s="103" t="s">
        <v>621</v>
      </c>
      <c r="BN103" s="103">
        <f t="shared" si="2"/>
        <v>40</v>
      </c>
      <c r="BO103" s="103">
        <f t="shared" si="2"/>
        <v>11</v>
      </c>
      <c r="BP103" s="103">
        <f t="shared" si="2"/>
        <v>0</v>
      </c>
      <c r="BQ103" s="103">
        <f t="shared" si="2"/>
        <v>9</v>
      </c>
      <c r="BR103" s="103">
        <f t="shared" si="2"/>
        <v>0</v>
      </c>
      <c r="BS103" s="103">
        <f t="shared" si="3"/>
        <v>51</v>
      </c>
    </row>
    <row r="104" spans="1:71" x14ac:dyDescent="0.25">
      <c r="A104" s="101">
        <v>308</v>
      </c>
      <c r="B104" s="67" t="s">
        <v>104</v>
      </c>
      <c r="C104" s="67" t="s">
        <v>97</v>
      </c>
      <c r="D104" s="103" t="s">
        <v>621</v>
      </c>
      <c r="E104" s="103" t="s">
        <v>621</v>
      </c>
      <c r="F104" s="103" t="s">
        <v>622</v>
      </c>
      <c r="G104" s="103" t="s">
        <v>621</v>
      </c>
      <c r="H104" s="103" t="s">
        <v>622</v>
      </c>
      <c r="I104" s="103" t="s">
        <v>621</v>
      </c>
      <c r="J104" s="103" t="s">
        <v>622</v>
      </c>
      <c r="K104" s="103" t="s">
        <v>621</v>
      </c>
      <c r="L104" s="103" t="s">
        <v>621</v>
      </c>
      <c r="M104" s="103" t="s">
        <v>621</v>
      </c>
      <c r="N104" s="103" t="s">
        <v>621</v>
      </c>
      <c r="O104" s="103" t="s">
        <v>621</v>
      </c>
      <c r="P104" s="103" t="s">
        <v>621</v>
      </c>
      <c r="Q104" s="103" t="s">
        <v>622</v>
      </c>
      <c r="R104" s="103" t="s">
        <v>622</v>
      </c>
      <c r="S104" s="103" t="s">
        <v>623</v>
      </c>
      <c r="T104" s="103" t="s">
        <v>621</v>
      </c>
      <c r="U104" s="103" t="s">
        <v>622</v>
      </c>
      <c r="V104" s="103" t="s">
        <v>621</v>
      </c>
      <c r="W104" s="103" t="s">
        <v>621</v>
      </c>
      <c r="X104" s="103" t="s">
        <v>621</v>
      </c>
      <c r="Y104" s="103" t="s">
        <v>621</v>
      </c>
      <c r="Z104" s="103" t="s">
        <v>621</v>
      </c>
      <c r="AA104" s="103" t="s">
        <v>621</v>
      </c>
      <c r="AB104" s="103" t="s">
        <v>623</v>
      </c>
      <c r="AC104" s="103" t="s">
        <v>623</v>
      </c>
      <c r="AD104" s="103" t="s">
        <v>623</v>
      </c>
      <c r="AE104" s="103" t="s">
        <v>621</v>
      </c>
      <c r="AF104" s="103" t="s">
        <v>621</v>
      </c>
      <c r="AG104" s="103" t="s">
        <v>621</v>
      </c>
      <c r="AH104" s="103" t="s">
        <v>621</v>
      </c>
      <c r="AI104" s="103" t="s">
        <v>621</v>
      </c>
      <c r="AJ104" s="103" t="s">
        <v>621</v>
      </c>
      <c r="AK104" s="103" t="s">
        <v>621</v>
      </c>
      <c r="AL104" s="103" t="s">
        <v>621</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623</v>
      </c>
      <c r="AZ104" s="103" t="s">
        <v>623</v>
      </c>
      <c r="BA104" s="103" t="s">
        <v>621</v>
      </c>
      <c r="BB104" s="103" t="s">
        <v>620</v>
      </c>
      <c r="BC104" s="103" t="s">
        <v>621</v>
      </c>
      <c r="BD104" s="103" t="s">
        <v>621</v>
      </c>
      <c r="BE104" s="103" t="s">
        <v>621</v>
      </c>
      <c r="BF104" s="103" t="s">
        <v>621</v>
      </c>
      <c r="BG104" s="103" t="s">
        <v>621</v>
      </c>
      <c r="BH104" s="103" t="s">
        <v>621</v>
      </c>
      <c r="BI104" s="103" t="s">
        <v>621</v>
      </c>
      <c r="BJ104" s="103" t="s">
        <v>621</v>
      </c>
      <c r="BK104" s="103" t="s">
        <v>621</v>
      </c>
      <c r="BL104" s="103" t="s">
        <v>621</v>
      </c>
      <c r="BN104" s="103">
        <f t="shared" si="2"/>
        <v>47</v>
      </c>
      <c r="BO104" s="103">
        <f t="shared" si="2"/>
        <v>6</v>
      </c>
      <c r="BP104" s="103">
        <f t="shared" si="2"/>
        <v>1</v>
      </c>
      <c r="BQ104" s="103">
        <f t="shared" si="2"/>
        <v>6</v>
      </c>
      <c r="BR104" s="103">
        <f t="shared" si="2"/>
        <v>0</v>
      </c>
      <c r="BS104" s="103">
        <f t="shared" si="3"/>
        <v>53</v>
      </c>
    </row>
    <row r="105" spans="1:71" x14ac:dyDescent="0.25">
      <c r="A105" s="101">
        <v>309</v>
      </c>
      <c r="B105" s="67" t="s">
        <v>105</v>
      </c>
      <c r="C105" s="67" t="s">
        <v>97</v>
      </c>
      <c r="D105" s="103" t="s">
        <v>621</v>
      </c>
      <c r="E105" s="103" t="s">
        <v>620</v>
      </c>
      <c r="F105" s="103" t="s">
        <v>621</v>
      </c>
      <c r="G105" s="103" t="s">
        <v>621</v>
      </c>
      <c r="H105" s="103" t="s">
        <v>622</v>
      </c>
      <c r="I105" s="103" t="s">
        <v>621</v>
      </c>
      <c r="J105" s="103" t="s">
        <v>622</v>
      </c>
      <c r="K105" s="103" t="s">
        <v>621</v>
      </c>
      <c r="L105" s="103" t="s">
        <v>622</v>
      </c>
      <c r="M105" s="103" t="s">
        <v>622</v>
      </c>
      <c r="N105" s="103" t="s">
        <v>621</v>
      </c>
      <c r="O105" s="103" t="s">
        <v>621</v>
      </c>
      <c r="P105" s="103" t="s">
        <v>621</v>
      </c>
      <c r="Q105" s="103" t="s">
        <v>622</v>
      </c>
      <c r="R105" s="103" t="s">
        <v>622</v>
      </c>
      <c r="S105" s="103" t="s">
        <v>621</v>
      </c>
      <c r="T105" s="103" t="s">
        <v>621</v>
      </c>
      <c r="U105" s="103" t="s">
        <v>622</v>
      </c>
      <c r="V105" s="103" t="s">
        <v>621</v>
      </c>
      <c r="W105" s="103" t="s">
        <v>621</v>
      </c>
      <c r="X105" s="103" t="s">
        <v>620</v>
      </c>
      <c r="Y105" s="103" t="s">
        <v>621</v>
      </c>
      <c r="Z105" s="103" t="s">
        <v>621</v>
      </c>
      <c r="AA105" s="103" t="s">
        <v>621</v>
      </c>
      <c r="AB105" s="103" t="s">
        <v>621</v>
      </c>
      <c r="AC105" s="103" t="s">
        <v>623</v>
      </c>
      <c r="AD105" s="103" t="s">
        <v>623</v>
      </c>
      <c r="AE105" s="103" t="s">
        <v>621</v>
      </c>
      <c r="AF105" s="103" t="s">
        <v>621</v>
      </c>
      <c r="AG105" s="103" t="s">
        <v>620</v>
      </c>
      <c r="AH105" s="103" t="s">
        <v>620</v>
      </c>
      <c r="AI105" s="103" t="s">
        <v>621</v>
      </c>
      <c r="AJ105" s="103" t="s">
        <v>620</v>
      </c>
      <c r="AK105" s="103" t="s">
        <v>621</v>
      </c>
      <c r="AL105" s="103" t="s">
        <v>623</v>
      </c>
      <c r="AM105" s="103" t="s">
        <v>623</v>
      </c>
      <c r="AN105" s="103" t="s">
        <v>621</v>
      </c>
      <c r="AO105" s="103" t="s">
        <v>623</v>
      </c>
      <c r="AP105" s="103" t="s">
        <v>621</v>
      </c>
      <c r="AQ105" s="103" t="s">
        <v>621</v>
      </c>
      <c r="AR105" s="103" t="s">
        <v>620</v>
      </c>
      <c r="AS105" s="103" t="s">
        <v>620</v>
      </c>
      <c r="AT105" s="103" t="s">
        <v>621</v>
      </c>
      <c r="AU105" s="103" t="s">
        <v>620</v>
      </c>
      <c r="AV105" s="103" t="s">
        <v>621</v>
      </c>
      <c r="AW105" s="103" t="s">
        <v>621</v>
      </c>
      <c r="AX105" s="103" t="s">
        <v>621</v>
      </c>
      <c r="AY105" s="103" t="s">
        <v>623</v>
      </c>
      <c r="AZ105" s="103" t="s">
        <v>623</v>
      </c>
      <c r="BA105" s="103" t="s">
        <v>621</v>
      </c>
      <c r="BB105" s="103" t="s">
        <v>623</v>
      </c>
      <c r="BC105" s="103" t="s">
        <v>623</v>
      </c>
      <c r="BD105" s="103" t="s">
        <v>621</v>
      </c>
      <c r="BE105" s="103" t="s">
        <v>621</v>
      </c>
      <c r="BF105" s="103" t="s">
        <v>621</v>
      </c>
      <c r="BG105" s="103" t="s">
        <v>621</v>
      </c>
      <c r="BH105" s="103" t="s">
        <v>621</v>
      </c>
      <c r="BI105" s="103" t="s">
        <v>621</v>
      </c>
      <c r="BJ105" s="103" t="s">
        <v>621</v>
      </c>
      <c r="BK105" s="103" t="s">
        <v>621</v>
      </c>
      <c r="BL105" s="103" t="s">
        <v>621</v>
      </c>
      <c r="BN105" s="103">
        <f t="shared" si="2"/>
        <v>36</v>
      </c>
      <c r="BO105" s="103">
        <f t="shared" si="2"/>
        <v>7</v>
      </c>
      <c r="BP105" s="103">
        <f t="shared" si="2"/>
        <v>8</v>
      </c>
      <c r="BQ105" s="103">
        <f t="shared" si="2"/>
        <v>9</v>
      </c>
      <c r="BR105" s="103">
        <f t="shared" si="2"/>
        <v>0</v>
      </c>
      <c r="BS105" s="103">
        <f t="shared" si="3"/>
        <v>43</v>
      </c>
    </row>
    <row r="106" spans="1:71"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623</v>
      </c>
      <c r="N106" s="103" t="s">
        <v>621</v>
      </c>
      <c r="O106" s="103" t="s">
        <v>621</v>
      </c>
      <c r="P106" s="103" t="s">
        <v>621</v>
      </c>
      <c r="Q106" s="103" t="s">
        <v>621</v>
      </c>
      <c r="R106" s="103" t="s">
        <v>622</v>
      </c>
      <c r="S106" s="103" t="s">
        <v>621</v>
      </c>
      <c r="T106" s="103" t="s">
        <v>621</v>
      </c>
      <c r="U106" s="103" t="s">
        <v>621</v>
      </c>
      <c r="V106" s="103" t="s">
        <v>621</v>
      </c>
      <c r="W106" s="103" t="s">
        <v>621</v>
      </c>
      <c r="X106" s="103" t="s">
        <v>620</v>
      </c>
      <c r="Y106" s="103" t="s">
        <v>621</v>
      </c>
      <c r="Z106" s="103" t="s">
        <v>621</v>
      </c>
      <c r="AA106" s="103" t="s">
        <v>622</v>
      </c>
      <c r="AB106" s="103" t="s">
        <v>621</v>
      </c>
      <c r="AC106" s="103" t="s">
        <v>621</v>
      </c>
      <c r="AD106" s="103" t="s">
        <v>621</v>
      </c>
      <c r="AE106" s="103" t="s">
        <v>621</v>
      </c>
      <c r="AF106" s="103" t="s">
        <v>622</v>
      </c>
      <c r="AG106" s="103" t="s">
        <v>621</v>
      </c>
      <c r="AH106" s="103" t="s">
        <v>620</v>
      </c>
      <c r="AI106" s="103" t="s">
        <v>621</v>
      </c>
      <c r="AJ106" s="103" t="s">
        <v>620</v>
      </c>
      <c r="AK106" s="103" t="s">
        <v>621</v>
      </c>
      <c r="AL106" s="103" t="s">
        <v>623</v>
      </c>
      <c r="AM106" s="103" t="s">
        <v>623</v>
      </c>
      <c r="AN106" s="103" t="s">
        <v>621</v>
      </c>
      <c r="AO106" s="103" t="s">
        <v>621</v>
      </c>
      <c r="AP106" s="103" t="s">
        <v>621</v>
      </c>
      <c r="AQ106" s="103" t="s">
        <v>621</v>
      </c>
      <c r="AR106" s="103" t="s">
        <v>621</v>
      </c>
      <c r="AS106" s="103" t="s">
        <v>621</v>
      </c>
      <c r="AT106" s="103" t="s">
        <v>621</v>
      </c>
      <c r="AU106" s="103" t="s">
        <v>621</v>
      </c>
      <c r="AV106" s="103" t="s">
        <v>621</v>
      </c>
      <c r="AW106" s="103" t="s">
        <v>621</v>
      </c>
      <c r="AX106" s="103" t="s">
        <v>620</v>
      </c>
      <c r="AY106" s="103" t="s">
        <v>622</v>
      </c>
      <c r="AZ106" s="103" t="s">
        <v>623</v>
      </c>
      <c r="BA106" s="103" t="s">
        <v>621</v>
      </c>
      <c r="BB106" s="103" t="s">
        <v>621</v>
      </c>
      <c r="BC106" s="103" t="s">
        <v>621</v>
      </c>
      <c r="BD106" s="103" t="s">
        <v>621</v>
      </c>
      <c r="BE106" s="103" t="s">
        <v>621</v>
      </c>
      <c r="BF106" s="103" t="s">
        <v>621</v>
      </c>
      <c r="BG106" s="103" t="s">
        <v>621</v>
      </c>
      <c r="BH106" s="103" t="s">
        <v>621</v>
      </c>
      <c r="BI106" s="103" t="s">
        <v>621</v>
      </c>
      <c r="BJ106" s="103" t="s">
        <v>621</v>
      </c>
      <c r="BK106" s="103" t="s">
        <v>621</v>
      </c>
      <c r="BL106" s="103" t="s">
        <v>621</v>
      </c>
      <c r="BN106" s="103">
        <f t="shared" si="2"/>
        <v>48</v>
      </c>
      <c r="BO106" s="103">
        <f t="shared" si="2"/>
        <v>4</v>
      </c>
      <c r="BP106" s="103">
        <f t="shared" si="2"/>
        <v>4</v>
      </c>
      <c r="BQ106" s="103">
        <f t="shared" si="2"/>
        <v>4</v>
      </c>
      <c r="BR106" s="103">
        <f t="shared" si="2"/>
        <v>0</v>
      </c>
      <c r="BS106" s="103">
        <f t="shared" si="3"/>
        <v>52</v>
      </c>
    </row>
    <row r="107" spans="1:71" x14ac:dyDescent="0.25">
      <c r="A107" s="101">
        <v>311</v>
      </c>
      <c r="B107" s="67" t="s">
        <v>107</v>
      </c>
      <c r="C107" s="67" t="s">
        <v>97</v>
      </c>
      <c r="D107" s="103" t="s">
        <v>621</v>
      </c>
      <c r="E107" s="103" t="s">
        <v>621</v>
      </c>
      <c r="F107" s="103" t="s">
        <v>621</v>
      </c>
      <c r="G107" s="103" t="s">
        <v>621</v>
      </c>
      <c r="H107" s="103" t="s">
        <v>622</v>
      </c>
      <c r="I107" s="103" t="s">
        <v>621</v>
      </c>
      <c r="J107" s="103" t="s">
        <v>622</v>
      </c>
      <c r="K107" s="103" t="s">
        <v>621</v>
      </c>
      <c r="L107" s="103" t="s">
        <v>621</v>
      </c>
      <c r="M107" s="103" t="s">
        <v>621</v>
      </c>
      <c r="N107" s="103" t="s">
        <v>621</v>
      </c>
      <c r="O107" s="103" t="s">
        <v>621</v>
      </c>
      <c r="P107" s="103" t="s">
        <v>621</v>
      </c>
      <c r="Q107" s="103" t="s">
        <v>622</v>
      </c>
      <c r="R107" s="103" t="s">
        <v>622</v>
      </c>
      <c r="S107" s="103" t="s">
        <v>621</v>
      </c>
      <c r="T107" s="103" t="s">
        <v>621</v>
      </c>
      <c r="U107" s="103" t="s">
        <v>621</v>
      </c>
      <c r="V107" s="103" t="s">
        <v>621</v>
      </c>
      <c r="W107" s="103" t="s">
        <v>621</v>
      </c>
      <c r="X107" s="103" t="s">
        <v>621</v>
      </c>
      <c r="Y107" s="103" t="s">
        <v>621</v>
      </c>
      <c r="Z107" s="103" t="s">
        <v>622</v>
      </c>
      <c r="AA107" s="103" t="s">
        <v>621</v>
      </c>
      <c r="AB107" s="103" t="s">
        <v>621</v>
      </c>
      <c r="AC107" s="103" t="s">
        <v>621</v>
      </c>
      <c r="AD107" s="103" t="s">
        <v>621</v>
      </c>
      <c r="AE107" s="103" t="s">
        <v>621</v>
      </c>
      <c r="AF107" s="103" t="s">
        <v>621</v>
      </c>
      <c r="AG107" s="103" t="s">
        <v>621</v>
      </c>
      <c r="AH107" s="103" t="s">
        <v>620</v>
      </c>
      <c r="AI107" s="103" t="s">
        <v>621</v>
      </c>
      <c r="AJ107" s="103" t="s">
        <v>621</v>
      </c>
      <c r="AK107" s="103" t="s">
        <v>623</v>
      </c>
      <c r="AL107" s="103" t="s">
        <v>621</v>
      </c>
      <c r="AM107" s="103" t="s">
        <v>621</v>
      </c>
      <c r="AN107" s="103" t="s">
        <v>621</v>
      </c>
      <c r="AO107" s="103" t="s">
        <v>621</v>
      </c>
      <c r="AP107" s="103" t="s">
        <v>621</v>
      </c>
      <c r="AQ107" s="103" t="s">
        <v>621</v>
      </c>
      <c r="AR107" s="103" t="s">
        <v>623</v>
      </c>
      <c r="AS107" s="103" t="s">
        <v>623</v>
      </c>
      <c r="AT107" s="103" t="s">
        <v>621</v>
      </c>
      <c r="AU107" s="103" t="s">
        <v>621</v>
      </c>
      <c r="AV107" s="103" t="s">
        <v>620</v>
      </c>
      <c r="AW107" s="103" t="s">
        <v>621</v>
      </c>
      <c r="AX107" s="103" t="s">
        <v>623</v>
      </c>
      <c r="AY107" s="103" t="s">
        <v>623</v>
      </c>
      <c r="AZ107" s="103" t="s">
        <v>623</v>
      </c>
      <c r="BA107" s="103" t="s">
        <v>621</v>
      </c>
      <c r="BB107" s="103" t="s">
        <v>623</v>
      </c>
      <c r="BC107" s="103" t="s">
        <v>621</v>
      </c>
      <c r="BD107" s="103" t="s">
        <v>621</v>
      </c>
      <c r="BE107" s="103" t="s">
        <v>621</v>
      </c>
      <c r="BF107" s="103" t="s">
        <v>621</v>
      </c>
      <c r="BG107" s="103" t="s">
        <v>621</v>
      </c>
      <c r="BH107" s="103" t="s">
        <v>621</v>
      </c>
      <c r="BI107" s="103" t="s">
        <v>620</v>
      </c>
      <c r="BJ107" s="103" t="s">
        <v>621</v>
      </c>
      <c r="BK107" s="103" t="s">
        <v>621</v>
      </c>
      <c r="BL107" s="103" t="s">
        <v>623</v>
      </c>
      <c r="BN107" s="103">
        <f t="shared" ref="BN107:BR157" si="4">COUNTIF($D107:$BK107,BN$3)</f>
        <v>45</v>
      </c>
      <c r="BO107" s="103">
        <f t="shared" si="4"/>
        <v>5</v>
      </c>
      <c r="BP107" s="103">
        <f t="shared" si="4"/>
        <v>3</v>
      </c>
      <c r="BQ107" s="103">
        <f t="shared" si="4"/>
        <v>7</v>
      </c>
      <c r="BR107" s="103">
        <f t="shared" si="4"/>
        <v>0</v>
      </c>
      <c r="BS107" s="103">
        <f t="shared" si="3"/>
        <v>50</v>
      </c>
    </row>
    <row r="108" spans="1:71" x14ac:dyDescent="0.25">
      <c r="A108" s="101">
        <v>312</v>
      </c>
      <c r="B108" s="67" t="s">
        <v>108</v>
      </c>
      <c r="C108" s="67" t="s">
        <v>97</v>
      </c>
      <c r="D108" s="103" t="s">
        <v>621</v>
      </c>
      <c r="E108" s="103" t="s">
        <v>623</v>
      </c>
      <c r="F108" s="103" t="s">
        <v>621</v>
      </c>
      <c r="G108" s="103" t="s">
        <v>621</v>
      </c>
      <c r="H108" s="103" t="s">
        <v>622</v>
      </c>
      <c r="I108" s="103" t="s">
        <v>621</v>
      </c>
      <c r="J108" s="103" t="s">
        <v>622</v>
      </c>
      <c r="K108" s="103" t="s">
        <v>621</v>
      </c>
      <c r="L108" s="103" t="s">
        <v>621</v>
      </c>
      <c r="M108" s="103" t="s">
        <v>621</v>
      </c>
      <c r="N108" s="103" t="s">
        <v>621</v>
      </c>
      <c r="O108" s="103" t="s">
        <v>621</v>
      </c>
      <c r="P108" s="103" t="s">
        <v>621</v>
      </c>
      <c r="Q108" s="103" t="s">
        <v>622</v>
      </c>
      <c r="R108" s="103" t="s">
        <v>622</v>
      </c>
      <c r="S108" s="103" t="s">
        <v>621</v>
      </c>
      <c r="T108" s="103" t="s">
        <v>623</v>
      </c>
      <c r="U108" s="103" t="s">
        <v>622</v>
      </c>
      <c r="V108" s="103" t="s">
        <v>621</v>
      </c>
      <c r="W108" s="103" t="s">
        <v>621</v>
      </c>
      <c r="X108" s="103" t="s">
        <v>621</v>
      </c>
      <c r="Y108" s="103" t="s">
        <v>621</v>
      </c>
      <c r="Z108" s="103" t="s">
        <v>622</v>
      </c>
      <c r="AA108" s="103" t="s">
        <v>621</v>
      </c>
      <c r="AB108" s="103" t="s">
        <v>621</v>
      </c>
      <c r="AC108" s="103" t="s">
        <v>623</v>
      </c>
      <c r="AD108" s="103" t="s">
        <v>623</v>
      </c>
      <c r="AE108" s="103" t="s">
        <v>621</v>
      </c>
      <c r="AF108" s="103" t="s">
        <v>621</v>
      </c>
      <c r="AG108" s="103" t="s">
        <v>621</v>
      </c>
      <c r="AH108" s="103" t="s">
        <v>621</v>
      </c>
      <c r="AI108" s="103" t="s">
        <v>621</v>
      </c>
      <c r="AJ108" s="103" t="s">
        <v>621</v>
      </c>
      <c r="AK108" s="103" t="s">
        <v>621</v>
      </c>
      <c r="AL108" s="103" t="s">
        <v>621</v>
      </c>
      <c r="AM108" s="103" t="s">
        <v>621</v>
      </c>
      <c r="AN108" s="103" t="s">
        <v>621</v>
      </c>
      <c r="AO108" s="103" t="s">
        <v>621</v>
      </c>
      <c r="AP108" s="103" t="s">
        <v>621</v>
      </c>
      <c r="AQ108" s="103" t="s">
        <v>622</v>
      </c>
      <c r="AR108" s="103" t="s">
        <v>621</v>
      </c>
      <c r="AS108" s="103" t="s">
        <v>621</v>
      </c>
      <c r="AT108" s="103" t="s">
        <v>621</v>
      </c>
      <c r="AU108" s="103" t="s">
        <v>621</v>
      </c>
      <c r="AV108" s="103" t="s">
        <v>621</v>
      </c>
      <c r="AW108" s="103" t="s">
        <v>621</v>
      </c>
      <c r="AX108" s="103" t="s">
        <v>621</v>
      </c>
      <c r="AY108" s="103" t="s">
        <v>623</v>
      </c>
      <c r="AZ108" s="103" t="s">
        <v>623</v>
      </c>
      <c r="BA108" s="103" t="s">
        <v>621</v>
      </c>
      <c r="BB108" s="103" t="s">
        <v>623</v>
      </c>
      <c r="BC108" s="103" t="s">
        <v>621</v>
      </c>
      <c r="BD108" s="103" t="s">
        <v>622</v>
      </c>
      <c r="BE108" s="103" t="s">
        <v>621</v>
      </c>
      <c r="BF108" s="103" t="s">
        <v>621</v>
      </c>
      <c r="BG108" s="103" t="s">
        <v>621</v>
      </c>
      <c r="BH108" s="103" t="s">
        <v>621</v>
      </c>
      <c r="BI108" s="103" t="s">
        <v>621</v>
      </c>
      <c r="BJ108" s="103" t="s">
        <v>621</v>
      </c>
      <c r="BK108" s="103" t="s">
        <v>621</v>
      </c>
      <c r="BL108" s="103" t="s">
        <v>621</v>
      </c>
      <c r="BN108" s="103">
        <f t="shared" si="4"/>
        <v>45</v>
      </c>
      <c r="BO108" s="103">
        <f t="shared" si="4"/>
        <v>8</v>
      </c>
      <c r="BP108" s="103">
        <f t="shared" si="4"/>
        <v>0</v>
      </c>
      <c r="BQ108" s="103">
        <f t="shared" si="4"/>
        <v>7</v>
      </c>
      <c r="BR108" s="103">
        <f t="shared" si="4"/>
        <v>0</v>
      </c>
      <c r="BS108" s="103">
        <f t="shared" si="3"/>
        <v>53</v>
      </c>
    </row>
    <row r="109" spans="1:71" x14ac:dyDescent="0.25">
      <c r="A109" s="101">
        <v>313</v>
      </c>
      <c r="B109" s="67" t="s">
        <v>109</v>
      </c>
      <c r="C109" s="67" t="s">
        <v>97</v>
      </c>
      <c r="D109" s="103" t="s">
        <v>621</v>
      </c>
      <c r="E109" s="103" t="s">
        <v>621</v>
      </c>
      <c r="F109" s="103" t="s">
        <v>622</v>
      </c>
      <c r="G109" s="103" t="s">
        <v>621</v>
      </c>
      <c r="H109" s="103" t="s">
        <v>622</v>
      </c>
      <c r="I109" s="103" t="s">
        <v>621</v>
      </c>
      <c r="J109" s="103" t="s">
        <v>622</v>
      </c>
      <c r="K109" s="103" t="s">
        <v>621</v>
      </c>
      <c r="L109" s="103" t="s">
        <v>622</v>
      </c>
      <c r="M109" s="103" t="s">
        <v>622</v>
      </c>
      <c r="N109" s="103" t="s">
        <v>621</v>
      </c>
      <c r="O109" s="103" t="s">
        <v>621</v>
      </c>
      <c r="P109" s="103" t="s">
        <v>623</v>
      </c>
      <c r="Q109" s="103" t="s">
        <v>622</v>
      </c>
      <c r="R109" s="103" t="s">
        <v>622</v>
      </c>
      <c r="S109" s="103" t="s">
        <v>623</v>
      </c>
      <c r="T109" s="103" t="s">
        <v>620</v>
      </c>
      <c r="U109" s="103" t="s">
        <v>622</v>
      </c>
      <c r="V109" s="103" t="s">
        <v>621</v>
      </c>
      <c r="W109" s="103" t="s">
        <v>621</v>
      </c>
      <c r="X109" s="103" t="s">
        <v>620</v>
      </c>
      <c r="Y109" s="103" t="s">
        <v>623</v>
      </c>
      <c r="Z109" s="103" t="s">
        <v>622</v>
      </c>
      <c r="AA109" s="103" t="s">
        <v>621</v>
      </c>
      <c r="AB109" s="103" t="s">
        <v>623</v>
      </c>
      <c r="AC109" s="103" t="s">
        <v>623</v>
      </c>
      <c r="AD109" s="103" t="s">
        <v>623</v>
      </c>
      <c r="AE109" s="103" t="s">
        <v>623</v>
      </c>
      <c r="AF109" s="103" t="s">
        <v>623</v>
      </c>
      <c r="AG109" s="103" t="s">
        <v>620</v>
      </c>
      <c r="AH109" s="103" t="s">
        <v>620</v>
      </c>
      <c r="AI109" s="103" t="s">
        <v>621</v>
      </c>
      <c r="AJ109" s="103" t="s">
        <v>620</v>
      </c>
      <c r="AK109" s="103" t="s">
        <v>621</v>
      </c>
      <c r="AL109" s="103" t="s">
        <v>620</v>
      </c>
      <c r="AM109" s="103" t="s">
        <v>620</v>
      </c>
      <c r="AN109" s="103" t="s">
        <v>621</v>
      </c>
      <c r="AO109" s="103" t="s">
        <v>620</v>
      </c>
      <c r="AP109" s="103" t="s">
        <v>620</v>
      </c>
      <c r="AQ109" s="103" t="s">
        <v>621</v>
      </c>
      <c r="AR109" s="103" t="s">
        <v>620</v>
      </c>
      <c r="AS109" s="103" t="s">
        <v>620</v>
      </c>
      <c r="AT109" s="103" t="s">
        <v>621</v>
      </c>
      <c r="AU109" s="103" t="s">
        <v>620</v>
      </c>
      <c r="AV109" s="103" t="s">
        <v>621</v>
      </c>
      <c r="AW109" s="103" t="s">
        <v>621</v>
      </c>
      <c r="AX109" s="103" t="s">
        <v>621</v>
      </c>
      <c r="AY109" s="103" t="s">
        <v>620</v>
      </c>
      <c r="AZ109" s="103" t="s">
        <v>621</v>
      </c>
      <c r="BA109" s="103" t="s">
        <v>621</v>
      </c>
      <c r="BB109" s="103" t="s">
        <v>621</v>
      </c>
      <c r="BC109" s="103" t="s">
        <v>621</v>
      </c>
      <c r="BD109" s="103" t="s">
        <v>620</v>
      </c>
      <c r="BE109" s="103" t="s">
        <v>621</v>
      </c>
      <c r="BF109" s="103" t="s">
        <v>621</v>
      </c>
      <c r="BG109" s="103" t="s">
        <v>621</v>
      </c>
      <c r="BH109" s="103" t="s">
        <v>621</v>
      </c>
      <c r="BI109" s="103" t="s">
        <v>620</v>
      </c>
      <c r="BJ109" s="103" t="s">
        <v>621</v>
      </c>
      <c r="BK109" s="103" t="s">
        <v>621</v>
      </c>
      <c r="BL109" s="103" t="s">
        <v>621</v>
      </c>
      <c r="BN109" s="103">
        <f t="shared" si="4"/>
        <v>28</v>
      </c>
      <c r="BO109" s="103">
        <f t="shared" si="4"/>
        <v>9</v>
      </c>
      <c r="BP109" s="103">
        <f t="shared" si="4"/>
        <v>15</v>
      </c>
      <c r="BQ109" s="103">
        <f t="shared" si="4"/>
        <v>8</v>
      </c>
      <c r="BR109" s="103">
        <f t="shared" si="4"/>
        <v>0</v>
      </c>
      <c r="BS109" s="103">
        <f t="shared" si="3"/>
        <v>37</v>
      </c>
    </row>
    <row r="110" spans="1:71" x14ac:dyDescent="0.25">
      <c r="A110" s="101">
        <v>314</v>
      </c>
      <c r="B110" s="67" t="s">
        <v>110</v>
      </c>
      <c r="C110" s="67" t="s">
        <v>97</v>
      </c>
      <c r="D110" s="103" t="s">
        <v>1575</v>
      </c>
      <c r="E110" s="103" t="s">
        <v>1575</v>
      </c>
      <c r="F110" s="103" t="s">
        <v>1575</v>
      </c>
      <c r="G110" s="103" t="s">
        <v>1575</v>
      </c>
      <c r="H110" s="103" t="s">
        <v>1575</v>
      </c>
      <c r="I110" s="103" t="s">
        <v>1575</v>
      </c>
      <c r="J110" s="103" t="s">
        <v>1575</v>
      </c>
      <c r="K110" s="103" t="s">
        <v>1575</v>
      </c>
      <c r="L110" s="103" t="s">
        <v>1575</v>
      </c>
      <c r="M110" s="103" t="s">
        <v>1575</v>
      </c>
      <c r="N110" s="103" t="s">
        <v>1575</v>
      </c>
      <c r="O110" s="103" t="s">
        <v>1575</v>
      </c>
      <c r="P110" s="103" t="s">
        <v>1575</v>
      </c>
      <c r="Q110" s="103" t="s">
        <v>1575</v>
      </c>
      <c r="R110" s="103" t="s">
        <v>1575</v>
      </c>
      <c r="S110" s="103" t="s">
        <v>1575</v>
      </c>
      <c r="T110" s="103" t="s">
        <v>1575</v>
      </c>
      <c r="U110" s="103" t="s">
        <v>1575</v>
      </c>
      <c r="V110" s="103" t="s">
        <v>1575</v>
      </c>
      <c r="W110" s="103" t="s">
        <v>1575</v>
      </c>
      <c r="X110" s="103" t="s">
        <v>1575</v>
      </c>
      <c r="Y110" s="103" t="s">
        <v>1575</v>
      </c>
      <c r="Z110" s="103" t="s">
        <v>1575</v>
      </c>
      <c r="AA110" s="103" t="s">
        <v>1575</v>
      </c>
      <c r="AB110" s="103" t="s">
        <v>1575</v>
      </c>
      <c r="AC110" s="103" t="s">
        <v>1575</v>
      </c>
      <c r="AD110" s="103" t="s">
        <v>1575</v>
      </c>
      <c r="AE110" s="103" t="s">
        <v>1575</v>
      </c>
      <c r="AF110" s="103" t="s">
        <v>1575</v>
      </c>
      <c r="AG110" s="103" t="s">
        <v>1575</v>
      </c>
      <c r="AH110" s="103" t="s">
        <v>1575</v>
      </c>
      <c r="AI110" s="103" t="s">
        <v>1575</v>
      </c>
      <c r="AJ110" s="103" t="s">
        <v>1575</v>
      </c>
      <c r="AK110" s="103" t="s">
        <v>1575</v>
      </c>
      <c r="AL110" s="103" t="s">
        <v>1575</v>
      </c>
      <c r="AM110" s="103" t="s">
        <v>1575</v>
      </c>
      <c r="AN110" s="103" t="s">
        <v>1575</v>
      </c>
      <c r="AO110" s="103" t="s">
        <v>1575</v>
      </c>
      <c r="AP110" s="103" t="s">
        <v>1575</v>
      </c>
      <c r="AQ110" s="103" t="s">
        <v>1575</v>
      </c>
      <c r="AR110" s="103" t="s">
        <v>1575</v>
      </c>
      <c r="AS110" s="103" t="s">
        <v>1575</v>
      </c>
      <c r="AT110" s="103" t="s">
        <v>1575</v>
      </c>
      <c r="AU110" s="103" t="s">
        <v>1575</v>
      </c>
      <c r="AV110" s="103" t="s">
        <v>1575</v>
      </c>
      <c r="AW110" s="103" t="s">
        <v>1575</v>
      </c>
      <c r="AX110" s="103" t="s">
        <v>1575</v>
      </c>
      <c r="AY110" s="103" t="s">
        <v>1575</v>
      </c>
      <c r="AZ110" s="103" t="s">
        <v>1575</v>
      </c>
      <c r="BA110" s="103" t="s">
        <v>1575</v>
      </c>
      <c r="BB110" s="103" t="s">
        <v>1575</v>
      </c>
      <c r="BC110" s="103" t="s">
        <v>1575</v>
      </c>
      <c r="BD110" s="103" t="s">
        <v>1575</v>
      </c>
      <c r="BE110" s="103" t="s">
        <v>1575</v>
      </c>
      <c r="BF110" s="103" t="s">
        <v>1575</v>
      </c>
      <c r="BG110" s="103" t="s">
        <v>1575</v>
      </c>
      <c r="BH110" s="103" t="s">
        <v>1575</v>
      </c>
      <c r="BI110" s="103" t="s">
        <v>1575</v>
      </c>
      <c r="BJ110" s="103" t="s">
        <v>1575</v>
      </c>
      <c r="BK110" s="103" t="s">
        <v>1575</v>
      </c>
      <c r="BL110" s="103" t="s">
        <v>1575</v>
      </c>
      <c r="BN110" s="103">
        <f t="shared" si="4"/>
        <v>0</v>
      </c>
      <c r="BO110" s="103">
        <f t="shared" si="4"/>
        <v>0</v>
      </c>
      <c r="BP110" s="103">
        <f t="shared" si="4"/>
        <v>0</v>
      </c>
      <c r="BQ110" s="103">
        <f t="shared" si="4"/>
        <v>0</v>
      </c>
      <c r="BR110" s="103">
        <f t="shared" si="4"/>
        <v>60</v>
      </c>
      <c r="BS110" s="103">
        <f t="shared" si="3"/>
        <v>0</v>
      </c>
    </row>
    <row r="111" spans="1:71" x14ac:dyDescent="0.25">
      <c r="A111" s="101">
        <v>315</v>
      </c>
      <c r="B111" s="67" t="s">
        <v>111</v>
      </c>
      <c r="C111" s="67" t="s">
        <v>97</v>
      </c>
      <c r="D111" s="103" t="s">
        <v>621</v>
      </c>
      <c r="E111" s="103" t="s">
        <v>621</v>
      </c>
      <c r="F111" s="103" t="s">
        <v>621</v>
      </c>
      <c r="G111" s="103" t="s">
        <v>621</v>
      </c>
      <c r="H111" s="103" t="s">
        <v>622</v>
      </c>
      <c r="I111" s="103" t="s">
        <v>621</v>
      </c>
      <c r="J111" s="103" t="s">
        <v>622</v>
      </c>
      <c r="K111" s="103" t="s">
        <v>621</v>
      </c>
      <c r="L111" s="103" t="s">
        <v>622</v>
      </c>
      <c r="M111" s="103" t="s">
        <v>622</v>
      </c>
      <c r="N111" s="103" t="s">
        <v>621</v>
      </c>
      <c r="O111" s="103" t="s">
        <v>621</v>
      </c>
      <c r="P111" s="103" t="s">
        <v>621</v>
      </c>
      <c r="Q111" s="103" t="s">
        <v>622</v>
      </c>
      <c r="R111" s="103" t="s">
        <v>621</v>
      </c>
      <c r="S111" s="103" t="s">
        <v>621</v>
      </c>
      <c r="T111" s="103" t="s">
        <v>623</v>
      </c>
      <c r="U111" s="103" t="s">
        <v>622</v>
      </c>
      <c r="V111" s="103" t="s">
        <v>621</v>
      </c>
      <c r="W111" s="103" t="s">
        <v>621</v>
      </c>
      <c r="X111" s="103" t="s">
        <v>621</v>
      </c>
      <c r="Y111" s="103" t="s">
        <v>621</v>
      </c>
      <c r="Z111" s="103" t="s">
        <v>622</v>
      </c>
      <c r="AA111" s="103" t="s">
        <v>621</v>
      </c>
      <c r="AB111" s="103" t="s">
        <v>622</v>
      </c>
      <c r="AC111" s="103" t="s">
        <v>622</v>
      </c>
      <c r="AD111" s="103" t="s">
        <v>622</v>
      </c>
      <c r="AE111" s="103" t="s">
        <v>621</v>
      </c>
      <c r="AF111" s="103" t="s">
        <v>621</v>
      </c>
      <c r="AG111" s="103" t="s">
        <v>623</v>
      </c>
      <c r="AH111" s="103" t="s">
        <v>623</v>
      </c>
      <c r="AI111" s="103" t="s">
        <v>621</v>
      </c>
      <c r="AJ111" s="103" t="s">
        <v>621</v>
      </c>
      <c r="AK111" s="103" t="s">
        <v>621</v>
      </c>
      <c r="AL111" s="103" t="s">
        <v>623</v>
      </c>
      <c r="AM111" s="103" t="s">
        <v>621</v>
      </c>
      <c r="AN111" s="103" t="s">
        <v>621</v>
      </c>
      <c r="AO111" s="103" t="s">
        <v>621</v>
      </c>
      <c r="AP111" s="103" t="s">
        <v>621</v>
      </c>
      <c r="AQ111" s="103" t="s">
        <v>621</v>
      </c>
      <c r="AR111" s="103" t="s">
        <v>623</v>
      </c>
      <c r="AS111" s="103" t="s">
        <v>621</v>
      </c>
      <c r="AT111" s="103" t="s">
        <v>621</v>
      </c>
      <c r="AU111" s="103" t="s">
        <v>620</v>
      </c>
      <c r="AV111" s="103" t="s">
        <v>623</v>
      </c>
      <c r="AW111" s="103" t="s">
        <v>621</v>
      </c>
      <c r="AX111" s="103" t="s">
        <v>621</v>
      </c>
      <c r="AY111" s="103" t="s">
        <v>623</v>
      </c>
      <c r="AZ111" s="103" t="s">
        <v>623</v>
      </c>
      <c r="BA111" s="103" t="s">
        <v>621</v>
      </c>
      <c r="BB111" s="103" t="s">
        <v>623</v>
      </c>
      <c r="BC111" s="103" t="s">
        <v>621</v>
      </c>
      <c r="BD111" s="103" t="s">
        <v>621</v>
      </c>
      <c r="BE111" s="103" t="s">
        <v>623</v>
      </c>
      <c r="BF111" s="103" t="s">
        <v>621</v>
      </c>
      <c r="BG111" s="103" t="s">
        <v>621</v>
      </c>
      <c r="BH111" s="103" t="s">
        <v>621</v>
      </c>
      <c r="BI111" s="103" t="s">
        <v>621</v>
      </c>
      <c r="BJ111" s="103" t="s">
        <v>621</v>
      </c>
      <c r="BK111" s="103" t="s">
        <v>621</v>
      </c>
      <c r="BL111" s="103" t="s">
        <v>621</v>
      </c>
      <c r="BN111" s="103">
        <f t="shared" si="4"/>
        <v>39</v>
      </c>
      <c r="BO111" s="103">
        <f t="shared" si="4"/>
        <v>10</v>
      </c>
      <c r="BP111" s="103">
        <f t="shared" si="4"/>
        <v>1</v>
      </c>
      <c r="BQ111" s="103">
        <f t="shared" si="4"/>
        <v>10</v>
      </c>
      <c r="BR111" s="103">
        <f t="shared" si="4"/>
        <v>0</v>
      </c>
      <c r="BS111" s="103">
        <f t="shared" si="3"/>
        <v>49</v>
      </c>
    </row>
    <row r="112" spans="1:71" x14ac:dyDescent="0.25">
      <c r="A112" s="101">
        <v>316</v>
      </c>
      <c r="B112" s="67" t="s">
        <v>112</v>
      </c>
      <c r="C112" s="67" t="s">
        <v>97</v>
      </c>
      <c r="D112" s="103" t="s">
        <v>621</v>
      </c>
      <c r="E112" s="103" t="s">
        <v>621</v>
      </c>
      <c r="F112" s="103" t="s">
        <v>621</v>
      </c>
      <c r="G112" s="103" t="s">
        <v>621</v>
      </c>
      <c r="H112" s="103" t="s">
        <v>622</v>
      </c>
      <c r="I112" s="103" t="s">
        <v>621</v>
      </c>
      <c r="J112" s="103" t="s">
        <v>622</v>
      </c>
      <c r="K112" s="103" t="s">
        <v>621</v>
      </c>
      <c r="L112" s="103" t="s">
        <v>622</v>
      </c>
      <c r="M112" s="103" t="s">
        <v>622</v>
      </c>
      <c r="N112" s="103" t="s">
        <v>621</v>
      </c>
      <c r="O112" s="103" t="s">
        <v>621</v>
      </c>
      <c r="P112" s="103" t="s">
        <v>622</v>
      </c>
      <c r="Q112" s="103" t="s">
        <v>622</v>
      </c>
      <c r="R112" s="103" t="s">
        <v>621</v>
      </c>
      <c r="S112" s="103" t="s">
        <v>621</v>
      </c>
      <c r="T112" s="103" t="s">
        <v>621</v>
      </c>
      <c r="U112" s="103" t="s">
        <v>622</v>
      </c>
      <c r="V112" s="103" t="s">
        <v>621</v>
      </c>
      <c r="W112" s="103" t="s">
        <v>622</v>
      </c>
      <c r="X112" s="103" t="s">
        <v>621</v>
      </c>
      <c r="Y112" s="103" t="s">
        <v>621</v>
      </c>
      <c r="Z112" s="103" t="s">
        <v>622</v>
      </c>
      <c r="AA112" s="103" t="s">
        <v>621</v>
      </c>
      <c r="AB112" s="103" t="s">
        <v>622</v>
      </c>
      <c r="AC112" s="103" t="s">
        <v>622</v>
      </c>
      <c r="AD112" s="103" t="s">
        <v>622</v>
      </c>
      <c r="AE112" s="103" t="s">
        <v>621</v>
      </c>
      <c r="AF112" s="103" t="s">
        <v>621</v>
      </c>
      <c r="AG112" s="103" t="s">
        <v>623</v>
      </c>
      <c r="AH112" s="103" t="s">
        <v>620</v>
      </c>
      <c r="AI112" s="103" t="s">
        <v>621</v>
      </c>
      <c r="AJ112" s="103" t="s">
        <v>621</v>
      </c>
      <c r="AK112" s="103" t="s">
        <v>621</v>
      </c>
      <c r="AL112" s="103" t="s">
        <v>621</v>
      </c>
      <c r="AM112" s="103" t="s">
        <v>621</v>
      </c>
      <c r="AN112" s="103" t="s">
        <v>621</v>
      </c>
      <c r="AO112" s="103" t="s">
        <v>621</v>
      </c>
      <c r="AP112" s="103" t="s">
        <v>621</v>
      </c>
      <c r="AQ112" s="103" t="s">
        <v>621</v>
      </c>
      <c r="AR112" s="103" t="s">
        <v>621</v>
      </c>
      <c r="AS112" s="103" t="s">
        <v>621</v>
      </c>
      <c r="AT112" s="103" t="s">
        <v>621</v>
      </c>
      <c r="AU112" s="103" t="s">
        <v>620</v>
      </c>
      <c r="AV112" s="103" t="s">
        <v>621</v>
      </c>
      <c r="AW112" s="103" t="s">
        <v>621</v>
      </c>
      <c r="AX112" s="103" t="s">
        <v>621</v>
      </c>
      <c r="AY112" s="103" t="s">
        <v>623</v>
      </c>
      <c r="AZ112" s="103" t="s">
        <v>623</v>
      </c>
      <c r="BA112" s="103" t="s">
        <v>621</v>
      </c>
      <c r="BB112" s="103" t="s">
        <v>623</v>
      </c>
      <c r="BC112" s="103" t="s">
        <v>621</v>
      </c>
      <c r="BD112" s="103" t="s">
        <v>623</v>
      </c>
      <c r="BE112" s="103" t="s">
        <v>621</v>
      </c>
      <c r="BF112" s="103" t="s">
        <v>621</v>
      </c>
      <c r="BG112" s="103" t="s">
        <v>621</v>
      </c>
      <c r="BH112" s="103" t="s">
        <v>621</v>
      </c>
      <c r="BI112" s="103" t="s">
        <v>621</v>
      </c>
      <c r="BJ112" s="103" t="s">
        <v>621</v>
      </c>
      <c r="BK112" s="103" t="s">
        <v>621</v>
      </c>
      <c r="BL112" s="103" t="s">
        <v>621</v>
      </c>
      <c r="BN112" s="103">
        <f t="shared" si="4"/>
        <v>41</v>
      </c>
      <c r="BO112" s="103">
        <f t="shared" si="4"/>
        <v>12</v>
      </c>
      <c r="BP112" s="103">
        <f t="shared" si="4"/>
        <v>2</v>
      </c>
      <c r="BQ112" s="103">
        <f t="shared" si="4"/>
        <v>5</v>
      </c>
      <c r="BR112" s="103">
        <f t="shared" si="4"/>
        <v>0</v>
      </c>
      <c r="BS112" s="103">
        <f t="shared" si="3"/>
        <v>53</v>
      </c>
    </row>
    <row r="113" spans="1:71" x14ac:dyDescent="0.25">
      <c r="A113" s="101">
        <v>317</v>
      </c>
      <c r="B113" s="67" t="s">
        <v>113</v>
      </c>
      <c r="C113" s="67" t="s">
        <v>97</v>
      </c>
      <c r="D113" s="103" t="s">
        <v>621</v>
      </c>
      <c r="E113" s="103" t="s">
        <v>621</v>
      </c>
      <c r="F113" s="103" t="s">
        <v>622</v>
      </c>
      <c r="G113" s="103" t="s">
        <v>621</v>
      </c>
      <c r="H113" s="103" t="s">
        <v>622</v>
      </c>
      <c r="I113" s="103" t="s">
        <v>621</v>
      </c>
      <c r="J113" s="103" t="s">
        <v>622</v>
      </c>
      <c r="K113" s="103" t="s">
        <v>621</v>
      </c>
      <c r="L113" s="103" t="s">
        <v>622</v>
      </c>
      <c r="M113" s="103" t="s">
        <v>622</v>
      </c>
      <c r="N113" s="103" t="s">
        <v>621</v>
      </c>
      <c r="O113" s="103" t="s">
        <v>621</v>
      </c>
      <c r="P113" s="103" t="s">
        <v>621</v>
      </c>
      <c r="Q113" s="103" t="s">
        <v>622</v>
      </c>
      <c r="R113" s="103" t="s">
        <v>621</v>
      </c>
      <c r="S113" s="103" t="s">
        <v>621</v>
      </c>
      <c r="T113" s="103" t="s">
        <v>621</v>
      </c>
      <c r="U113" s="103" t="s">
        <v>622</v>
      </c>
      <c r="V113" s="103" t="s">
        <v>621</v>
      </c>
      <c r="W113" s="103" t="s">
        <v>621</v>
      </c>
      <c r="X113" s="103" t="s">
        <v>621</v>
      </c>
      <c r="Y113" s="103" t="s">
        <v>621</v>
      </c>
      <c r="Z113" s="103" t="s">
        <v>622</v>
      </c>
      <c r="AA113" s="103" t="s">
        <v>621</v>
      </c>
      <c r="AB113" s="103" t="s">
        <v>622</v>
      </c>
      <c r="AC113" s="103" t="s">
        <v>622</v>
      </c>
      <c r="AD113" s="103" t="s">
        <v>622</v>
      </c>
      <c r="AE113" s="103" t="s">
        <v>621</v>
      </c>
      <c r="AF113" s="103" t="s">
        <v>621</v>
      </c>
      <c r="AG113" s="103" t="s">
        <v>620</v>
      </c>
      <c r="AH113" s="103" t="s">
        <v>620</v>
      </c>
      <c r="AI113" s="103" t="s">
        <v>621</v>
      </c>
      <c r="AJ113" s="103" t="s">
        <v>621</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623</v>
      </c>
      <c r="AZ113" s="103" t="s">
        <v>623</v>
      </c>
      <c r="BA113" s="103" t="s">
        <v>621</v>
      </c>
      <c r="BB113" s="103" t="s">
        <v>623</v>
      </c>
      <c r="BC113" s="103" t="s">
        <v>621</v>
      </c>
      <c r="BD113" s="103" t="s">
        <v>621</v>
      </c>
      <c r="BE113" s="103" t="s">
        <v>621</v>
      </c>
      <c r="BF113" s="103" t="s">
        <v>621</v>
      </c>
      <c r="BG113" s="103" t="s">
        <v>621</v>
      </c>
      <c r="BH113" s="103" t="s">
        <v>621</v>
      </c>
      <c r="BI113" s="103" t="s">
        <v>621</v>
      </c>
      <c r="BJ113" s="103" t="s">
        <v>621</v>
      </c>
      <c r="BK113" s="103" t="s">
        <v>621</v>
      </c>
      <c r="BL113" s="103" t="s">
        <v>621</v>
      </c>
      <c r="BN113" s="103">
        <f t="shared" si="4"/>
        <v>44</v>
      </c>
      <c r="BO113" s="103">
        <f t="shared" si="4"/>
        <v>11</v>
      </c>
      <c r="BP113" s="103">
        <f t="shared" si="4"/>
        <v>2</v>
      </c>
      <c r="BQ113" s="103">
        <f t="shared" si="4"/>
        <v>3</v>
      </c>
      <c r="BR113" s="103">
        <f t="shared" si="4"/>
        <v>0</v>
      </c>
      <c r="BS113" s="103">
        <f t="shared" si="3"/>
        <v>55</v>
      </c>
    </row>
    <row r="114" spans="1:71" x14ac:dyDescent="0.25">
      <c r="A114" s="101">
        <v>318</v>
      </c>
      <c r="B114" s="67" t="s">
        <v>114</v>
      </c>
      <c r="C114" s="67" t="s">
        <v>97</v>
      </c>
      <c r="D114" s="103" t="s">
        <v>621</v>
      </c>
      <c r="E114" s="103" t="s">
        <v>620</v>
      </c>
      <c r="F114" s="103" t="s">
        <v>622</v>
      </c>
      <c r="G114" s="103" t="s">
        <v>621</v>
      </c>
      <c r="H114" s="103" t="s">
        <v>622</v>
      </c>
      <c r="I114" s="103" t="s">
        <v>621</v>
      </c>
      <c r="J114" s="103" t="s">
        <v>621</v>
      </c>
      <c r="K114" s="103" t="s">
        <v>621</v>
      </c>
      <c r="L114" s="103" t="s">
        <v>621</v>
      </c>
      <c r="M114" s="103" t="s">
        <v>623</v>
      </c>
      <c r="N114" s="103" t="s">
        <v>621</v>
      </c>
      <c r="O114" s="103" t="s">
        <v>621</v>
      </c>
      <c r="P114" s="103" t="s">
        <v>621</v>
      </c>
      <c r="Q114" s="103" t="s">
        <v>622</v>
      </c>
      <c r="R114" s="103" t="s">
        <v>621</v>
      </c>
      <c r="S114" s="103" t="s">
        <v>623</v>
      </c>
      <c r="T114" s="103" t="s">
        <v>621</v>
      </c>
      <c r="U114" s="103" t="s">
        <v>622</v>
      </c>
      <c r="V114" s="103" t="s">
        <v>621</v>
      </c>
      <c r="W114" s="103" t="s">
        <v>621</v>
      </c>
      <c r="X114" s="103" t="s">
        <v>620</v>
      </c>
      <c r="Y114" s="103" t="s">
        <v>621</v>
      </c>
      <c r="Z114" s="103" t="s">
        <v>622</v>
      </c>
      <c r="AA114" s="103" t="s">
        <v>623</v>
      </c>
      <c r="AB114" s="103" t="s">
        <v>622</v>
      </c>
      <c r="AC114" s="103" t="s">
        <v>622</v>
      </c>
      <c r="AD114" s="103" t="s">
        <v>622</v>
      </c>
      <c r="AE114" s="103" t="s">
        <v>621</v>
      </c>
      <c r="AF114" s="103" t="s">
        <v>621</v>
      </c>
      <c r="AG114" s="103" t="s">
        <v>621</v>
      </c>
      <c r="AH114" s="103" t="s">
        <v>621</v>
      </c>
      <c r="AI114" s="103" t="s">
        <v>621</v>
      </c>
      <c r="AJ114" s="103" t="s">
        <v>621</v>
      </c>
      <c r="AK114" s="103" t="s">
        <v>621</v>
      </c>
      <c r="AL114" s="103" t="s">
        <v>620</v>
      </c>
      <c r="AM114" s="103" t="s">
        <v>620</v>
      </c>
      <c r="AN114" s="103" t="s">
        <v>621</v>
      </c>
      <c r="AO114" s="103" t="s">
        <v>621</v>
      </c>
      <c r="AP114" s="103" t="s">
        <v>621</v>
      </c>
      <c r="AQ114" s="103" t="s">
        <v>621</v>
      </c>
      <c r="AR114" s="103" t="s">
        <v>621</v>
      </c>
      <c r="AS114" s="103" t="s">
        <v>621</v>
      </c>
      <c r="AT114" s="103" t="s">
        <v>621</v>
      </c>
      <c r="AU114" s="103" t="s">
        <v>620</v>
      </c>
      <c r="AV114" s="103" t="s">
        <v>621</v>
      </c>
      <c r="AW114" s="103" t="s">
        <v>623</v>
      </c>
      <c r="AX114" s="103" t="s">
        <v>621</v>
      </c>
      <c r="AY114" s="103" t="s">
        <v>623</v>
      </c>
      <c r="AZ114" s="103" t="s">
        <v>623</v>
      </c>
      <c r="BA114" s="103" t="s">
        <v>621</v>
      </c>
      <c r="BB114" s="103" t="s">
        <v>623</v>
      </c>
      <c r="BC114" s="103" t="s">
        <v>621</v>
      </c>
      <c r="BD114" s="103" t="s">
        <v>621</v>
      </c>
      <c r="BE114" s="103" t="s">
        <v>621</v>
      </c>
      <c r="BF114" s="103" t="s">
        <v>621</v>
      </c>
      <c r="BG114" s="103" t="s">
        <v>621</v>
      </c>
      <c r="BH114" s="103" t="s">
        <v>621</v>
      </c>
      <c r="BI114" s="103" t="s">
        <v>620</v>
      </c>
      <c r="BJ114" s="103" t="s">
        <v>621</v>
      </c>
      <c r="BK114" s="103" t="s">
        <v>621</v>
      </c>
      <c r="BL114" s="103" t="s">
        <v>621</v>
      </c>
      <c r="BN114" s="103">
        <f t="shared" si="4"/>
        <v>39</v>
      </c>
      <c r="BO114" s="103">
        <f t="shared" si="4"/>
        <v>8</v>
      </c>
      <c r="BP114" s="103">
        <f t="shared" si="4"/>
        <v>6</v>
      </c>
      <c r="BQ114" s="103">
        <f t="shared" si="4"/>
        <v>7</v>
      </c>
      <c r="BR114" s="103">
        <f t="shared" si="4"/>
        <v>0</v>
      </c>
      <c r="BS114" s="103">
        <f t="shared" si="3"/>
        <v>47</v>
      </c>
    </row>
    <row r="115" spans="1:71" x14ac:dyDescent="0.25">
      <c r="A115" s="101">
        <v>319</v>
      </c>
      <c r="B115" s="67" t="s">
        <v>115</v>
      </c>
      <c r="C115" s="67" t="s">
        <v>97</v>
      </c>
      <c r="D115" s="103" t="s">
        <v>621</v>
      </c>
      <c r="E115" s="103" t="s">
        <v>621</v>
      </c>
      <c r="F115" s="103" t="s">
        <v>622</v>
      </c>
      <c r="G115" s="103" t="s">
        <v>621</v>
      </c>
      <c r="H115" s="103" t="s">
        <v>622</v>
      </c>
      <c r="I115" s="103" t="s">
        <v>621</v>
      </c>
      <c r="J115" s="103" t="s">
        <v>622</v>
      </c>
      <c r="K115" s="103" t="s">
        <v>621</v>
      </c>
      <c r="L115" s="103" t="s">
        <v>622</v>
      </c>
      <c r="M115" s="103" t="s">
        <v>621</v>
      </c>
      <c r="N115" s="103" t="s">
        <v>621</v>
      </c>
      <c r="O115" s="103" t="s">
        <v>621</v>
      </c>
      <c r="P115" s="103" t="s">
        <v>621</v>
      </c>
      <c r="Q115" s="103" t="s">
        <v>622</v>
      </c>
      <c r="R115" s="103" t="s">
        <v>621</v>
      </c>
      <c r="S115" s="103" t="s">
        <v>621</v>
      </c>
      <c r="T115" s="103" t="s">
        <v>621</v>
      </c>
      <c r="U115" s="103" t="s">
        <v>622</v>
      </c>
      <c r="V115" s="103" t="s">
        <v>621</v>
      </c>
      <c r="W115" s="103" t="s">
        <v>621</v>
      </c>
      <c r="X115" s="103" t="s">
        <v>621</v>
      </c>
      <c r="Y115" s="103" t="s">
        <v>621</v>
      </c>
      <c r="Z115" s="103" t="s">
        <v>622</v>
      </c>
      <c r="AA115" s="103" t="s">
        <v>621</v>
      </c>
      <c r="AB115" s="103" t="s">
        <v>622</v>
      </c>
      <c r="AC115" s="103" t="s">
        <v>622</v>
      </c>
      <c r="AD115" s="103" t="s">
        <v>622</v>
      </c>
      <c r="AE115" s="103" t="s">
        <v>621</v>
      </c>
      <c r="AF115" s="103" t="s">
        <v>621</v>
      </c>
      <c r="AG115" s="103" t="s">
        <v>621</v>
      </c>
      <c r="AH115" s="103" t="s">
        <v>621</v>
      </c>
      <c r="AI115" s="103" t="s">
        <v>621</v>
      </c>
      <c r="AJ115" s="103" t="s">
        <v>621</v>
      </c>
      <c r="AK115" s="103" t="s">
        <v>621</v>
      </c>
      <c r="AL115" s="103" t="s">
        <v>621</v>
      </c>
      <c r="AM115" s="103" t="s">
        <v>621</v>
      </c>
      <c r="AN115" s="103" t="s">
        <v>621</v>
      </c>
      <c r="AO115" s="103" t="s">
        <v>621</v>
      </c>
      <c r="AP115" s="103" t="s">
        <v>621</v>
      </c>
      <c r="AQ115" s="103" t="s">
        <v>621</v>
      </c>
      <c r="AR115" s="103" t="s">
        <v>620</v>
      </c>
      <c r="AS115" s="103" t="s">
        <v>620</v>
      </c>
      <c r="AT115" s="103" t="s">
        <v>621</v>
      </c>
      <c r="AU115" s="103" t="s">
        <v>621</v>
      </c>
      <c r="AV115" s="103" t="s">
        <v>623</v>
      </c>
      <c r="AW115" s="103" t="s">
        <v>621</v>
      </c>
      <c r="AX115" s="103" t="s">
        <v>623</v>
      </c>
      <c r="AY115" s="103" t="s">
        <v>623</v>
      </c>
      <c r="AZ115" s="103" t="s">
        <v>623</v>
      </c>
      <c r="BA115" s="103" t="s">
        <v>621</v>
      </c>
      <c r="BB115" s="103" t="s">
        <v>623</v>
      </c>
      <c r="BC115" s="103" t="s">
        <v>623</v>
      </c>
      <c r="BD115" s="103" t="s">
        <v>621</v>
      </c>
      <c r="BE115" s="103" t="s">
        <v>621</v>
      </c>
      <c r="BF115" s="103" t="s">
        <v>621</v>
      </c>
      <c r="BG115" s="103" t="s">
        <v>621</v>
      </c>
      <c r="BH115" s="103" t="s">
        <v>621</v>
      </c>
      <c r="BI115" s="103" t="s">
        <v>621</v>
      </c>
      <c r="BJ115" s="103" t="s">
        <v>621</v>
      </c>
      <c r="BK115" s="103" t="s">
        <v>621</v>
      </c>
      <c r="BL115" s="103" t="s">
        <v>621</v>
      </c>
      <c r="BN115" s="103">
        <f t="shared" si="4"/>
        <v>42</v>
      </c>
      <c r="BO115" s="103">
        <f t="shared" si="4"/>
        <v>10</v>
      </c>
      <c r="BP115" s="103">
        <f t="shared" si="4"/>
        <v>2</v>
      </c>
      <c r="BQ115" s="103">
        <f t="shared" si="4"/>
        <v>6</v>
      </c>
      <c r="BR115" s="103">
        <f t="shared" si="4"/>
        <v>0</v>
      </c>
      <c r="BS115" s="103">
        <f t="shared" si="3"/>
        <v>52</v>
      </c>
    </row>
    <row r="116" spans="1:71" x14ac:dyDescent="0.25">
      <c r="A116" s="101">
        <v>320</v>
      </c>
      <c r="B116" s="67" t="s">
        <v>117</v>
      </c>
      <c r="C116" s="67" t="s">
        <v>97</v>
      </c>
      <c r="D116" s="103" t="s">
        <v>621</v>
      </c>
      <c r="E116" s="103" t="s">
        <v>621</v>
      </c>
      <c r="F116" s="103" t="s">
        <v>621</v>
      </c>
      <c r="G116" s="103" t="s">
        <v>621</v>
      </c>
      <c r="H116" s="103" t="s">
        <v>622</v>
      </c>
      <c r="I116" s="103" t="s">
        <v>621</v>
      </c>
      <c r="J116" s="103" t="s">
        <v>621</v>
      </c>
      <c r="K116" s="103" t="s">
        <v>621</v>
      </c>
      <c r="L116" s="103" t="s">
        <v>621</v>
      </c>
      <c r="M116" s="103" t="s">
        <v>621</v>
      </c>
      <c r="N116" s="103" t="s">
        <v>621</v>
      </c>
      <c r="O116" s="103" t="s">
        <v>621</v>
      </c>
      <c r="P116" s="103" t="s">
        <v>621</v>
      </c>
      <c r="Q116" s="103" t="s">
        <v>622</v>
      </c>
      <c r="R116" s="103" t="s">
        <v>622</v>
      </c>
      <c r="S116" s="103" t="s">
        <v>621</v>
      </c>
      <c r="T116" s="103" t="s">
        <v>621</v>
      </c>
      <c r="U116" s="103" t="s">
        <v>622</v>
      </c>
      <c r="V116" s="103" t="s">
        <v>621</v>
      </c>
      <c r="W116" s="103" t="s">
        <v>621</v>
      </c>
      <c r="X116" s="103" t="s">
        <v>621</v>
      </c>
      <c r="Y116" s="103" t="s">
        <v>621</v>
      </c>
      <c r="Z116" s="103" t="s">
        <v>622</v>
      </c>
      <c r="AA116" s="103" t="s">
        <v>623</v>
      </c>
      <c r="AB116" s="103" t="s">
        <v>622</v>
      </c>
      <c r="AC116" s="103" t="s">
        <v>622</v>
      </c>
      <c r="AD116" s="103" t="s">
        <v>622</v>
      </c>
      <c r="AE116" s="103" t="s">
        <v>621</v>
      </c>
      <c r="AF116" s="103" t="s">
        <v>621</v>
      </c>
      <c r="AG116" s="103" t="s">
        <v>621</v>
      </c>
      <c r="AH116" s="103" t="s">
        <v>621</v>
      </c>
      <c r="AI116" s="103" t="s">
        <v>621</v>
      </c>
      <c r="AJ116" s="103" t="s">
        <v>621</v>
      </c>
      <c r="AK116" s="103" t="s">
        <v>621</v>
      </c>
      <c r="AL116" s="103" t="s">
        <v>621</v>
      </c>
      <c r="AM116" s="103" t="s">
        <v>621</v>
      </c>
      <c r="AN116" s="103" t="s">
        <v>621</v>
      </c>
      <c r="AO116" s="103" t="s">
        <v>621</v>
      </c>
      <c r="AP116" s="103" t="s">
        <v>623</v>
      </c>
      <c r="AQ116" s="103" t="s">
        <v>621</v>
      </c>
      <c r="AR116" s="103" t="s">
        <v>621</v>
      </c>
      <c r="AS116" s="103" t="s">
        <v>621</v>
      </c>
      <c r="AT116" s="103" t="s">
        <v>621</v>
      </c>
      <c r="AU116" s="103" t="s">
        <v>621</v>
      </c>
      <c r="AV116" s="103" t="s">
        <v>623</v>
      </c>
      <c r="AW116" s="103" t="s">
        <v>621</v>
      </c>
      <c r="AX116" s="103" t="s">
        <v>621</v>
      </c>
      <c r="AY116" s="103" t="s">
        <v>623</v>
      </c>
      <c r="AZ116" s="103" t="s">
        <v>623</v>
      </c>
      <c r="BA116" s="103" t="s">
        <v>621</v>
      </c>
      <c r="BB116" s="103" t="s">
        <v>621</v>
      </c>
      <c r="BC116" s="103" t="s">
        <v>621</v>
      </c>
      <c r="BD116" s="103" t="s">
        <v>621</v>
      </c>
      <c r="BE116" s="103" t="s">
        <v>621</v>
      </c>
      <c r="BF116" s="103" t="s">
        <v>621</v>
      </c>
      <c r="BG116" s="103" t="s">
        <v>621</v>
      </c>
      <c r="BH116" s="103" t="s">
        <v>621</v>
      </c>
      <c r="BI116" s="103" t="s">
        <v>621</v>
      </c>
      <c r="BJ116" s="103" t="s">
        <v>621</v>
      </c>
      <c r="BK116" s="103" t="s">
        <v>621</v>
      </c>
      <c r="BL116" s="103" t="s">
        <v>621</v>
      </c>
      <c r="BN116" s="103">
        <f t="shared" si="4"/>
        <v>47</v>
      </c>
      <c r="BO116" s="103">
        <f t="shared" si="4"/>
        <v>8</v>
      </c>
      <c r="BP116" s="103">
        <f t="shared" si="4"/>
        <v>0</v>
      </c>
      <c r="BQ116" s="103">
        <f t="shared" si="4"/>
        <v>5</v>
      </c>
      <c r="BR116" s="103">
        <f t="shared" si="4"/>
        <v>0</v>
      </c>
      <c r="BS116" s="103">
        <f t="shared" si="3"/>
        <v>55</v>
      </c>
    </row>
    <row r="117" spans="1:71" x14ac:dyDescent="0.25">
      <c r="A117" s="101">
        <v>321</v>
      </c>
      <c r="B117" s="67" t="s">
        <v>116</v>
      </c>
      <c r="C117" s="67" t="s">
        <v>97</v>
      </c>
      <c r="D117" s="103" t="s">
        <v>621</v>
      </c>
      <c r="E117" s="103" t="s">
        <v>621</v>
      </c>
      <c r="F117" s="103" t="s">
        <v>622</v>
      </c>
      <c r="G117" s="103" t="s">
        <v>621</v>
      </c>
      <c r="H117" s="103" t="s">
        <v>622</v>
      </c>
      <c r="I117" s="103" t="s">
        <v>621</v>
      </c>
      <c r="J117" s="103" t="s">
        <v>622</v>
      </c>
      <c r="K117" s="103" t="s">
        <v>621</v>
      </c>
      <c r="L117" s="103" t="s">
        <v>621</v>
      </c>
      <c r="M117" s="103" t="s">
        <v>621</v>
      </c>
      <c r="N117" s="103" t="s">
        <v>621</v>
      </c>
      <c r="O117" s="103" t="s">
        <v>621</v>
      </c>
      <c r="P117" s="103" t="s">
        <v>621</v>
      </c>
      <c r="Q117" s="103" t="s">
        <v>622</v>
      </c>
      <c r="R117" s="103" t="s">
        <v>622</v>
      </c>
      <c r="S117" s="103" t="s">
        <v>623</v>
      </c>
      <c r="T117" s="103" t="s">
        <v>621</v>
      </c>
      <c r="U117" s="103" t="s">
        <v>622</v>
      </c>
      <c r="V117" s="103" t="s">
        <v>621</v>
      </c>
      <c r="W117" s="103" t="s">
        <v>621</v>
      </c>
      <c r="X117" s="103" t="s">
        <v>621</v>
      </c>
      <c r="Y117" s="103" t="s">
        <v>621</v>
      </c>
      <c r="Z117" s="103" t="s">
        <v>622</v>
      </c>
      <c r="AA117" s="103" t="s">
        <v>623</v>
      </c>
      <c r="AB117" s="103" t="s">
        <v>623</v>
      </c>
      <c r="AC117" s="103" t="s">
        <v>623</v>
      </c>
      <c r="AD117" s="103" t="s">
        <v>623</v>
      </c>
      <c r="AE117" s="103" t="s">
        <v>622</v>
      </c>
      <c r="AF117" s="103" t="s">
        <v>622</v>
      </c>
      <c r="AG117" s="103" t="s">
        <v>621</v>
      </c>
      <c r="AH117" s="103" t="s">
        <v>621</v>
      </c>
      <c r="AI117" s="103" t="s">
        <v>621</v>
      </c>
      <c r="AJ117" s="103" t="s">
        <v>621</v>
      </c>
      <c r="AK117" s="103" t="s">
        <v>621</v>
      </c>
      <c r="AL117" s="103" t="s">
        <v>621</v>
      </c>
      <c r="AM117" s="103" t="s">
        <v>621</v>
      </c>
      <c r="AN117" s="103" t="s">
        <v>621</v>
      </c>
      <c r="AO117" s="103" t="s">
        <v>621</v>
      </c>
      <c r="AP117" s="103" t="s">
        <v>623</v>
      </c>
      <c r="AQ117" s="103" t="s">
        <v>621</v>
      </c>
      <c r="AR117" s="103" t="s">
        <v>621</v>
      </c>
      <c r="AS117" s="103" t="s">
        <v>621</v>
      </c>
      <c r="AT117" s="103" t="s">
        <v>622</v>
      </c>
      <c r="AU117" s="103" t="s">
        <v>620</v>
      </c>
      <c r="AV117" s="103" t="s">
        <v>623</v>
      </c>
      <c r="AW117" s="103" t="s">
        <v>621</v>
      </c>
      <c r="AX117" s="103" t="s">
        <v>621</v>
      </c>
      <c r="AY117" s="103" t="s">
        <v>621</v>
      </c>
      <c r="AZ117" s="103" t="s">
        <v>623</v>
      </c>
      <c r="BA117" s="103" t="s">
        <v>621</v>
      </c>
      <c r="BB117" s="103" t="s">
        <v>623</v>
      </c>
      <c r="BC117" s="103" t="s">
        <v>621</v>
      </c>
      <c r="BD117" s="103" t="s">
        <v>621</v>
      </c>
      <c r="BE117" s="103" t="s">
        <v>621</v>
      </c>
      <c r="BF117" s="103" t="s">
        <v>621</v>
      </c>
      <c r="BG117" s="103" t="s">
        <v>621</v>
      </c>
      <c r="BH117" s="103" t="s">
        <v>621</v>
      </c>
      <c r="BI117" s="103" t="s">
        <v>621</v>
      </c>
      <c r="BJ117" s="103" t="s">
        <v>621</v>
      </c>
      <c r="BK117" s="103" t="s">
        <v>621</v>
      </c>
      <c r="BL117" s="103" t="s">
        <v>621</v>
      </c>
      <c r="BN117" s="103">
        <f t="shared" si="4"/>
        <v>40</v>
      </c>
      <c r="BO117" s="103">
        <f t="shared" si="4"/>
        <v>10</v>
      </c>
      <c r="BP117" s="103">
        <f t="shared" si="4"/>
        <v>1</v>
      </c>
      <c r="BQ117" s="103">
        <f t="shared" si="4"/>
        <v>9</v>
      </c>
      <c r="BR117" s="103">
        <f t="shared" si="4"/>
        <v>0</v>
      </c>
      <c r="BS117" s="103">
        <f t="shared" si="3"/>
        <v>50</v>
      </c>
    </row>
    <row r="118" spans="1:71" x14ac:dyDescent="0.25">
      <c r="A118" s="101">
        <v>322</v>
      </c>
      <c r="B118" s="67" t="s">
        <v>118</v>
      </c>
      <c r="C118" s="67" t="s">
        <v>97</v>
      </c>
      <c r="D118" s="103" t="s">
        <v>621</v>
      </c>
      <c r="E118" s="103" t="s">
        <v>621</v>
      </c>
      <c r="F118" s="103" t="s">
        <v>621</v>
      </c>
      <c r="G118" s="103" t="s">
        <v>621</v>
      </c>
      <c r="H118" s="103" t="s">
        <v>622</v>
      </c>
      <c r="I118" s="103" t="s">
        <v>621</v>
      </c>
      <c r="J118" s="103" t="s">
        <v>622</v>
      </c>
      <c r="K118" s="103" t="s">
        <v>621</v>
      </c>
      <c r="L118" s="103" t="s">
        <v>622</v>
      </c>
      <c r="M118" s="103" t="s">
        <v>622</v>
      </c>
      <c r="N118" s="103" t="s">
        <v>621</v>
      </c>
      <c r="O118" s="103" t="s">
        <v>621</v>
      </c>
      <c r="P118" s="103" t="s">
        <v>621</v>
      </c>
      <c r="Q118" s="103" t="s">
        <v>622</v>
      </c>
      <c r="R118" s="103" t="s">
        <v>622</v>
      </c>
      <c r="S118" s="103" t="s">
        <v>623</v>
      </c>
      <c r="T118" s="103" t="s">
        <v>621</v>
      </c>
      <c r="U118" s="103" t="s">
        <v>622</v>
      </c>
      <c r="V118" s="103" t="s">
        <v>621</v>
      </c>
      <c r="W118" s="103" t="s">
        <v>621</v>
      </c>
      <c r="X118" s="103" t="s">
        <v>621</v>
      </c>
      <c r="Y118" s="103" t="s">
        <v>621</v>
      </c>
      <c r="Z118" s="103" t="s">
        <v>621</v>
      </c>
      <c r="AA118" s="103" t="s">
        <v>621</v>
      </c>
      <c r="AB118" s="103" t="s">
        <v>623</v>
      </c>
      <c r="AC118" s="103" t="s">
        <v>622</v>
      </c>
      <c r="AD118" s="103" t="s">
        <v>622</v>
      </c>
      <c r="AE118" s="103" t="s">
        <v>621</v>
      </c>
      <c r="AF118" s="103" t="s">
        <v>621</v>
      </c>
      <c r="AG118" s="103" t="s">
        <v>621</v>
      </c>
      <c r="AH118" s="103" t="s">
        <v>620</v>
      </c>
      <c r="AI118" s="103" t="s">
        <v>621</v>
      </c>
      <c r="AJ118" s="103" t="s">
        <v>621</v>
      </c>
      <c r="AK118" s="103" t="s">
        <v>621</v>
      </c>
      <c r="AL118" s="103" t="s">
        <v>621</v>
      </c>
      <c r="AM118" s="103" t="s">
        <v>621</v>
      </c>
      <c r="AN118" s="103" t="s">
        <v>621</v>
      </c>
      <c r="AO118" s="103" t="s">
        <v>621</v>
      </c>
      <c r="AP118" s="103" t="s">
        <v>621</v>
      </c>
      <c r="AQ118" s="103" t="s">
        <v>621</v>
      </c>
      <c r="AR118" s="103" t="s">
        <v>620</v>
      </c>
      <c r="AS118" s="103" t="s">
        <v>620</v>
      </c>
      <c r="AT118" s="103" t="s">
        <v>621</v>
      </c>
      <c r="AU118" s="103" t="s">
        <v>623</v>
      </c>
      <c r="AV118" s="103" t="s">
        <v>621</v>
      </c>
      <c r="AW118" s="103" t="s">
        <v>621</v>
      </c>
      <c r="AX118" s="103" t="s">
        <v>621</v>
      </c>
      <c r="AY118" s="103" t="s">
        <v>623</v>
      </c>
      <c r="AZ118" s="103" t="s">
        <v>623</v>
      </c>
      <c r="BA118" s="103" t="s">
        <v>621</v>
      </c>
      <c r="BB118" s="103" t="s">
        <v>621</v>
      </c>
      <c r="BC118" s="103" t="s">
        <v>621</v>
      </c>
      <c r="BD118" s="103" t="s">
        <v>621</v>
      </c>
      <c r="BE118" s="103" t="s">
        <v>621</v>
      </c>
      <c r="BF118" s="103" t="s">
        <v>621</v>
      </c>
      <c r="BG118" s="103" t="s">
        <v>621</v>
      </c>
      <c r="BH118" s="103" t="s">
        <v>621</v>
      </c>
      <c r="BI118" s="103" t="s">
        <v>621</v>
      </c>
      <c r="BJ118" s="103" t="s">
        <v>621</v>
      </c>
      <c r="BK118" s="103" t="s">
        <v>621</v>
      </c>
      <c r="BL118" s="103" t="s">
        <v>621</v>
      </c>
      <c r="BN118" s="103">
        <f t="shared" si="4"/>
        <v>43</v>
      </c>
      <c r="BO118" s="103">
        <f t="shared" si="4"/>
        <v>9</v>
      </c>
      <c r="BP118" s="103">
        <f t="shared" si="4"/>
        <v>3</v>
      </c>
      <c r="BQ118" s="103">
        <f t="shared" si="4"/>
        <v>5</v>
      </c>
      <c r="BR118" s="103">
        <f t="shared" si="4"/>
        <v>0</v>
      </c>
      <c r="BS118" s="103">
        <f t="shared" si="3"/>
        <v>52</v>
      </c>
    </row>
    <row r="119" spans="1:71" x14ac:dyDescent="0.25">
      <c r="A119" s="101">
        <v>323</v>
      </c>
      <c r="B119" s="67" t="s">
        <v>119</v>
      </c>
      <c r="C119" s="67" t="s">
        <v>97</v>
      </c>
      <c r="D119" s="103" t="s">
        <v>621</v>
      </c>
      <c r="E119" s="103" t="s">
        <v>620</v>
      </c>
      <c r="F119" s="103" t="s">
        <v>622</v>
      </c>
      <c r="G119" s="103" t="s">
        <v>621</v>
      </c>
      <c r="H119" s="103" t="s">
        <v>622</v>
      </c>
      <c r="I119" s="103" t="s">
        <v>621</v>
      </c>
      <c r="J119" s="103" t="s">
        <v>622</v>
      </c>
      <c r="K119" s="103" t="s">
        <v>621</v>
      </c>
      <c r="L119" s="103" t="s">
        <v>621</v>
      </c>
      <c r="M119" s="103" t="s">
        <v>623</v>
      </c>
      <c r="N119" s="103" t="s">
        <v>621</v>
      </c>
      <c r="O119" s="103" t="s">
        <v>621</v>
      </c>
      <c r="P119" s="103" t="s">
        <v>621</v>
      </c>
      <c r="Q119" s="103" t="s">
        <v>622</v>
      </c>
      <c r="R119" s="103" t="s">
        <v>622</v>
      </c>
      <c r="S119" s="103" t="s">
        <v>621</v>
      </c>
      <c r="T119" s="103" t="s">
        <v>621</v>
      </c>
      <c r="U119" s="103" t="s">
        <v>622</v>
      </c>
      <c r="V119" s="103" t="s">
        <v>621</v>
      </c>
      <c r="W119" s="103" t="s">
        <v>621</v>
      </c>
      <c r="X119" s="103" t="s">
        <v>621</v>
      </c>
      <c r="Y119" s="103" t="s">
        <v>621</v>
      </c>
      <c r="Z119" s="103" t="s">
        <v>622</v>
      </c>
      <c r="AA119" s="103" t="s">
        <v>621</v>
      </c>
      <c r="AB119" s="103" t="s">
        <v>623</v>
      </c>
      <c r="AC119" s="103" t="s">
        <v>623</v>
      </c>
      <c r="AD119" s="103" t="s">
        <v>623</v>
      </c>
      <c r="AE119" s="103" t="s">
        <v>621</v>
      </c>
      <c r="AF119" s="103" t="s">
        <v>621</v>
      </c>
      <c r="AG119" s="103" t="s">
        <v>620</v>
      </c>
      <c r="AH119" s="103" t="s">
        <v>620</v>
      </c>
      <c r="AI119" s="103" t="s">
        <v>621</v>
      </c>
      <c r="AJ119" s="103" t="s">
        <v>621</v>
      </c>
      <c r="AK119" s="103" t="s">
        <v>621</v>
      </c>
      <c r="AL119" s="103" t="s">
        <v>620</v>
      </c>
      <c r="AM119" s="103" t="s">
        <v>621</v>
      </c>
      <c r="AN119" s="103" t="s">
        <v>621</v>
      </c>
      <c r="AO119" s="103" t="s">
        <v>620</v>
      </c>
      <c r="AP119" s="103" t="s">
        <v>621</v>
      </c>
      <c r="AQ119" s="103" t="s">
        <v>621</v>
      </c>
      <c r="AR119" s="103" t="s">
        <v>620</v>
      </c>
      <c r="AS119" s="103" t="s">
        <v>620</v>
      </c>
      <c r="AT119" s="103" t="s">
        <v>621</v>
      </c>
      <c r="AU119" s="103" t="s">
        <v>621</v>
      </c>
      <c r="AV119" s="103" t="s">
        <v>620</v>
      </c>
      <c r="AW119" s="103" t="s">
        <v>621</v>
      </c>
      <c r="AX119" s="103" t="s">
        <v>621</v>
      </c>
      <c r="AY119" s="103" t="s">
        <v>620</v>
      </c>
      <c r="AZ119" s="103" t="s">
        <v>620</v>
      </c>
      <c r="BA119" s="103" t="s">
        <v>621</v>
      </c>
      <c r="BB119" s="103" t="s">
        <v>621</v>
      </c>
      <c r="BC119" s="103" t="s">
        <v>621</v>
      </c>
      <c r="BD119" s="103" t="s">
        <v>621</v>
      </c>
      <c r="BE119" s="103" t="s">
        <v>621</v>
      </c>
      <c r="BF119" s="103" t="s">
        <v>621</v>
      </c>
      <c r="BG119" s="103" t="s">
        <v>621</v>
      </c>
      <c r="BH119" s="103" t="s">
        <v>621</v>
      </c>
      <c r="BI119" s="103" t="s">
        <v>620</v>
      </c>
      <c r="BJ119" s="103" t="s">
        <v>621</v>
      </c>
      <c r="BK119" s="103" t="s">
        <v>621</v>
      </c>
      <c r="BL119" s="103" t="s">
        <v>621</v>
      </c>
      <c r="BN119" s="103">
        <f t="shared" si="4"/>
        <v>38</v>
      </c>
      <c r="BO119" s="103">
        <f t="shared" si="4"/>
        <v>7</v>
      </c>
      <c r="BP119" s="103">
        <f t="shared" si="4"/>
        <v>11</v>
      </c>
      <c r="BQ119" s="103">
        <f t="shared" si="4"/>
        <v>4</v>
      </c>
      <c r="BR119" s="103">
        <f t="shared" si="4"/>
        <v>0</v>
      </c>
      <c r="BS119" s="103">
        <f t="shared" si="3"/>
        <v>45</v>
      </c>
    </row>
    <row r="120" spans="1:71" x14ac:dyDescent="0.25">
      <c r="A120" s="101">
        <v>324</v>
      </c>
      <c r="B120" s="67" t="s">
        <v>120</v>
      </c>
      <c r="C120" s="67" t="s">
        <v>97</v>
      </c>
      <c r="D120" s="103" t="s">
        <v>621</v>
      </c>
      <c r="E120" s="103" t="s">
        <v>621</v>
      </c>
      <c r="F120" s="103" t="s">
        <v>621</v>
      </c>
      <c r="G120" s="103" t="s">
        <v>621</v>
      </c>
      <c r="H120" s="103" t="s">
        <v>622</v>
      </c>
      <c r="I120" s="103" t="s">
        <v>621</v>
      </c>
      <c r="J120" s="103" t="s">
        <v>621</v>
      </c>
      <c r="K120" s="103" t="s">
        <v>621</v>
      </c>
      <c r="L120" s="103" t="s">
        <v>622</v>
      </c>
      <c r="M120" s="103" t="s">
        <v>621</v>
      </c>
      <c r="N120" s="103" t="s">
        <v>621</v>
      </c>
      <c r="O120" s="103" t="s">
        <v>621</v>
      </c>
      <c r="P120" s="103" t="s">
        <v>621</v>
      </c>
      <c r="Q120" s="103" t="s">
        <v>622</v>
      </c>
      <c r="R120" s="103" t="s">
        <v>622</v>
      </c>
      <c r="S120" s="103" t="s">
        <v>621</v>
      </c>
      <c r="T120" s="103" t="s">
        <v>620</v>
      </c>
      <c r="U120" s="103" t="s">
        <v>621</v>
      </c>
      <c r="V120" s="103" t="s">
        <v>621</v>
      </c>
      <c r="W120" s="103" t="s">
        <v>621</v>
      </c>
      <c r="X120" s="103" t="s">
        <v>621</v>
      </c>
      <c r="Y120" s="103" t="s">
        <v>621</v>
      </c>
      <c r="Z120" s="103" t="s">
        <v>622</v>
      </c>
      <c r="AA120" s="103" t="s">
        <v>621</v>
      </c>
      <c r="AB120" s="103" t="s">
        <v>623</v>
      </c>
      <c r="AC120" s="103" t="s">
        <v>622</v>
      </c>
      <c r="AD120" s="103" t="s">
        <v>622</v>
      </c>
      <c r="AE120" s="103" t="s">
        <v>621</v>
      </c>
      <c r="AF120" s="103" t="s">
        <v>621</v>
      </c>
      <c r="AG120" s="103" t="s">
        <v>621</v>
      </c>
      <c r="AH120" s="103" t="s">
        <v>621</v>
      </c>
      <c r="AI120" s="103" t="s">
        <v>621</v>
      </c>
      <c r="AJ120" s="103" t="s">
        <v>621</v>
      </c>
      <c r="AK120" s="103" t="s">
        <v>621</v>
      </c>
      <c r="AL120" s="103" t="s">
        <v>620</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623</v>
      </c>
      <c r="BA120" s="103" t="s">
        <v>621</v>
      </c>
      <c r="BB120" s="103" t="s">
        <v>621</v>
      </c>
      <c r="BC120" s="103" t="s">
        <v>621</v>
      </c>
      <c r="BD120" s="103" t="s">
        <v>621</v>
      </c>
      <c r="BE120" s="103" t="s">
        <v>623</v>
      </c>
      <c r="BF120" s="103" t="s">
        <v>621</v>
      </c>
      <c r="BG120" s="103" t="s">
        <v>621</v>
      </c>
      <c r="BH120" s="103" t="s">
        <v>621</v>
      </c>
      <c r="BI120" s="103" t="s">
        <v>621</v>
      </c>
      <c r="BJ120" s="103" t="s">
        <v>621</v>
      </c>
      <c r="BK120" s="103" t="s">
        <v>621</v>
      </c>
      <c r="BL120" s="103" t="s">
        <v>621</v>
      </c>
      <c r="BN120" s="103">
        <f t="shared" si="4"/>
        <v>47</v>
      </c>
      <c r="BO120" s="103">
        <f t="shared" si="4"/>
        <v>7</v>
      </c>
      <c r="BP120" s="103">
        <f t="shared" si="4"/>
        <v>3</v>
      </c>
      <c r="BQ120" s="103">
        <f t="shared" si="4"/>
        <v>3</v>
      </c>
      <c r="BR120" s="103">
        <f t="shared" si="4"/>
        <v>0</v>
      </c>
      <c r="BS120" s="103">
        <f t="shared" si="3"/>
        <v>54</v>
      </c>
    </row>
    <row r="121" spans="1:71" x14ac:dyDescent="0.25">
      <c r="A121" s="101">
        <v>325</v>
      </c>
      <c r="B121" s="67" t="s">
        <v>121</v>
      </c>
      <c r="C121" s="67" t="s">
        <v>97</v>
      </c>
      <c r="D121" s="103" t="s">
        <v>623</v>
      </c>
      <c r="E121" s="103" t="s">
        <v>621</v>
      </c>
      <c r="F121" s="103" t="s">
        <v>622</v>
      </c>
      <c r="G121" s="103" t="s">
        <v>621</v>
      </c>
      <c r="H121" s="103" t="s">
        <v>622</v>
      </c>
      <c r="I121" s="103" t="s">
        <v>621</v>
      </c>
      <c r="J121" s="103" t="s">
        <v>622</v>
      </c>
      <c r="K121" s="103" t="s">
        <v>621</v>
      </c>
      <c r="L121" s="103" t="s">
        <v>622</v>
      </c>
      <c r="M121" s="103" t="s">
        <v>622</v>
      </c>
      <c r="N121" s="103" t="s">
        <v>621</v>
      </c>
      <c r="O121" s="103" t="s">
        <v>621</v>
      </c>
      <c r="P121" s="103" t="s">
        <v>621</v>
      </c>
      <c r="Q121" s="103" t="s">
        <v>621</v>
      </c>
      <c r="R121" s="103" t="s">
        <v>623</v>
      </c>
      <c r="S121" s="103" t="s">
        <v>621</v>
      </c>
      <c r="T121" s="103" t="s">
        <v>621</v>
      </c>
      <c r="U121" s="103" t="s">
        <v>622</v>
      </c>
      <c r="V121" s="103" t="s">
        <v>621</v>
      </c>
      <c r="W121" s="103" t="s">
        <v>621</v>
      </c>
      <c r="X121" s="103" t="s">
        <v>621</v>
      </c>
      <c r="Y121" s="103" t="s">
        <v>621</v>
      </c>
      <c r="Z121" s="103" t="s">
        <v>622</v>
      </c>
      <c r="AA121" s="103" t="s">
        <v>621</v>
      </c>
      <c r="AB121" s="103" t="s">
        <v>622</v>
      </c>
      <c r="AC121" s="103" t="s">
        <v>622</v>
      </c>
      <c r="AD121" s="103" t="s">
        <v>622</v>
      </c>
      <c r="AE121" s="103" t="s">
        <v>622</v>
      </c>
      <c r="AF121" s="103" t="s">
        <v>622</v>
      </c>
      <c r="AG121" s="103" t="s">
        <v>621</v>
      </c>
      <c r="AH121" s="103" t="s">
        <v>621</v>
      </c>
      <c r="AI121" s="103" t="s">
        <v>621</v>
      </c>
      <c r="AJ121" s="103" t="s">
        <v>621</v>
      </c>
      <c r="AK121" s="103" t="s">
        <v>621</v>
      </c>
      <c r="AL121" s="103" t="s">
        <v>621</v>
      </c>
      <c r="AM121" s="103" t="s">
        <v>621</v>
      </c>
      <c r="AN121" s="103" t="s">
        <v>621</v>
      </c>
      <c r="AO121" s="103" t="s">
        <v>621</v>
      </c>
      <c r="AP121" s="103" t="s">
        <v>621</v>
      </c>
      <c r="AQ121" s="103" t="s">
        <v>622</v>
      </c>
      <c r="AR121" s="103" t="s">
        <v>621</v>
      </c>
      <c r="AS121" s="103" t="s">
        <v>621</v>
      </c>
      <c r="AT121" s="103" t="s">
        <v>621</v>
      </c>
      <c r="AU121" s="103" t="s">
        <v>621</v>
      </c>
      <c r="AV121" s="103" t="s">
        <v>620</v>
      </c>
      <c r="AW121" s="103" t="s">
        <v>621</v>
      </c>
      <c r="AX121" s="103" t="s">
        <v>621</v>
      </c>
      <c r="AY121" s="103" t="s">
        <v>623</v>
      </c>
      <c r="AZ121" s="103" t="s">
        <v>623</v>
      </c>
      <c r="BA121" s="103" t="s">
        <v>621</v>
      </c>
      <c r="BB121" s="103" t="s">
        <v>623</v>
      </c>
      <c r="BC121" s="103" t="s">
        <v>623</v>
      </c>
      <c r="BD121" s="103" t="s">
        <v>621</v>
      </c>
      <c r="BE121" s="103" t="s">
        <v>621</v>
      </c>
      <c r="BF121" s="103" t="s">
        <v>621</v>
      </c>
      <c r="BG121" s="103" t="s">
        <v>621</v>
      </c>
      <c r="BH121" s="103" t="s">
        <v>621</v>
      </c>
      <c r="BI121" s="103" t="s">
        <v>621</v>
      </c>
      <c r="BJ121" s="103" t="s">
        <v>621</v>
      </c>
      <c r="BK121" s="103" t="s">
        <v>621</v>
      </c>
      <c r="BL121" s="103" t="s">
        <v>623</v>
      </c>
      <c r="BN121" s="103">
        <f t="shared" si="4"/>
        <v>40</v>
      </c>
      <c r="BO121" s="103">
        <f t="shared" si="4"/>
        <v>13</v>
      </c>
      <c r="BP121" s="103">
        <f t="shared" si="4"/>
        <v>1</v>
      </c>
      <c r="BQ121" s="103">
        <f t="shared" si="4"/>
        <v>6</v>
      </c>
      <c r="BR121" s="103">
        <f t="shared" si="4"/>
        <v>0</v>
      </c>
      <c r="BS121" s="103">
        <f t="shared" si="3"/>
        <v>53</v>
      </c>
    </row>
    <row r="122" spans="1:71" x14ac:dyDescent="0.25">
      <c r="A122" s="101">
        <v>326</v>
      </c>
      <c r="B122" s="67" t="s">
        <v>122</v>
      </c>
      <c r="C122" s="67" t="s">
        <v>97</v>
      </c>
      <c r="D122" s="103" t="s">
        <v>621</v>
      </c>
      <c r="E122" s="103" t="s">
        <v>621</v>
      </c>
      <c r="F122" s="103" t="s">
        <v>622</v>
      </c>
      <c r="G122" s="103" t="s">
        <v>621</v>
      </c>
      <c r="H122" s="103" t="s">
        <v>622</v>
      </c>
      <c r="I122" s="103" t="s">
        <v>621</v>
      </c>
      <c r="J122" s="103" t="s">
        <v>622</v>
      </c>
      <c r="K122" s="103" t="s">
        <v>621</v>
      </c>
      <c r="L122" s="103" t="s">
        <v>621</v>
      </c>
      <c r="M122" s="103" t="s">
        <v>623</v>
      </c>
      <c r="N122" s="103" t="s">
        <v>623</v>
      </c>
      <c r="O122" s="103" t="s">
        <v>621</v>
      </c>
      <c r="P122" s="103" t="s">
        <v>622</v>
      </c>
      <c r="Q122" s="103" t="s">
        <v>622</v>
      </c>
      <c r="R122" s="103" t="s">
        <v>622</v>
      </c>
      <c r="S122" s="103" t="s">
        <v>621</v>
      </c>
      <c r="T122" s="103" t="s">
        <v>621</v>
      </c>
      <c r="U122" s="103" t="s">
        <v>622</v>
      </c>
      <c r="V122" s="103" t="s">
        <v>621</v>
      </c>
      <c r="W122" s="103" t="s">
        <v>621</v>
      </c>
      <c r="X122" s="103" t="s">
        <v>621</v>
      </c>
      <c r="Y122" s="103" t="s">
        <v>621</v>
      </c>
      <c r="Z122" s="103" t="s">
        <v>622</v>
      </c>
      <c r="AA122" s="103" t="s">
        <v>621</v>
      </c>
      <c r="AB122" s="103" t="s">
        <v>622</v>
      </c>
      <c r="AC122" s="103" t="s">
        <v>622</v>
      </c>
      <c r="AD122" s="103" t="s">
        <v>622</v>
      </c>
      <c r="AE122" s="103" t="s">
        <v>621</v>
      </c>
      <c r="AF122" s="103" t="s">
        <v>621</v>
      </c>
      <c r="AG122" s="103" t="s">
        <v>620</v>
      </c>
      <c r="AH122" s="103" t="s">
        <v>621</v>
      </c>
      <c r="AI122" s="103" t="s">
        <v>620</v>
      </c>
      <c r="AJ122" s="103" t="s">
        <v>621</v>
      </c>
      <c r="AK122" s="103" t="s">
        <v>621</v>
      </c>
      <c r="AL122" s="103" t="s">
        <v>620</v>
      </c>
      <c r="AM122" s="103" t="s">
        <v>620</v>
      </c>
      <c r="AN122" s="103" t="s">
        <v>621</v>
      </c>
      <c r="AO122" s="103" t="s">
        <v>621</v>
      </c>
      <c r="AP122" s="103" t="s">
        <v>621</v>
      </c>
      <c r="AQ122" s="103" t="s">
        <v>621</v>
      </c>
      <c r="AR122" s="103" t="s">
        <v>620</v>
      </c>
      <c r="AS122" s="103" t="s">
        <v>621</v>
      </c>
      <c r="AT122" s="103" t="s">
        <v>621</v>
      </c>
      <c r="AU122" s="103" t="s">
        <v>620</v>
      </c>
      <c r="AV122" s="103" t="s">
        <v>620</v>
      </c>
      <c r="AW122" s="103" t="s">
        <v>621</v>
      </c>
      <c r="AX122" s="103" t="s">
        <v>620</v>
      </c>
      <c r="AY122" s="103" t="s">
        <v>623</v>
      </c>
      <c r="AZ122" s="103" t="s">
        <v>623</v>
      </c>
      <c r="BA122" s="103" t="s">
        <v>621</v>
      </c>
      <c r="BB122" s="103" t="s">
        <v>623</v>
      </c>
      <c r="BC122" s="103" t="s">
        <v>621</v>
      </c>
      <c r="BD122" s="103" t="s">
        <v>621</v>
      </c>
      <c r="BE122" s="103" t="s">
        <v>621</v>
      </c>
      <c r="BF122" s="103" t="s">
        <v>621</v>
      </c>
      <c r="BG122" s="103" t="s">
        <v>621</v>
      </c>
      <c r="BH122" s="103" t="s">
        <v>621</v>
      </c>
      <c r="BI122" s="103" t="s">
        <v>621</v>
      </c>
      <c r="BJ122" s="103" t="s">
        <v>621</v>
      </c>
      <c r="BK122" s="103" t="s">
        <v>621</v>
      </c>
      <c r="BL122" s="103" t="s">
        <v>621</v>
      </c>
      <c r="BN122" s="103">
        <f t="shared" si="4"/>
        <v>36</v>
      </c>
      <c r="BO122" s="103">
        <f t="shared" si="4"/>
        <v>11</v>
      </c>
      <c r="BP122" s="103">
        <f t="shared" si="4"/>
        <v>8</v>
      </c>
      <c r="BQ122" s="103">
        <f t="shared" si="4"/>
        <v>5</v>
      </c>
      <c r="BR122" s="103">
        <f t="shared" si="4"/>
        <v>0</v>
      </c>
      <c r="BS122" s="103">
        <f t="shared" si="3"/>
        <v>47</v>
      </c>
    </row>
    <row r="123" spans="1:71" x14ac:dyDescent="0.25">
      <c r="A123" s="101">
        <v>327</v>
      </c>
      <c r="B123" s="67" t="s">
        <v>123</v>
      </c>
      <c r="C123" s="67" t="s">
        <v>97</v>
      </c>
      <c r="D123" s="103" t="s">
        <v>621</v>
      </c>
      <c r="E123" s="103" t="s">
        <v>620</v>
      </c>
      <c r="F123" s="103" t="s">
        <v>622</v>
      </c>
      <c r="G123" s="103" t="s">
        <v>621</v>
      </c>
      <c r="H123" s="103" t="s">
        <v>622</v>
      </c>
      <c r="I123" s="103" t="s">
        <v>621</v>
      </c>
      <c r="J123" s="103" t="s">
        <v>621</v>
      </c>
      <c r="K123" s="103" t="s">
        <v>621</v>
      </c>
      <c r="L123" s="103" t="s">
        <v>622</v>
      </c>
      <c r="M123" s="103" t="s">
        <v>622</v>
      </c>
      <c r="N123" s="103" t="s">
        <v>621</v>
      </c>
      <c r="O123" s="103" t="s">
        <v>621</v>
      </c>
      <c r="P123" s="103" t="s">
        <v>621</v>
      </c>
      <c r="Q123" s="103" t="s">
        <v>622</v>
      </c>
      <c r="R123" s="103" t="s">
        <v>621</v>
      </c>
      <c r="S123" s="103" t="s">
        <v>621</v>
      </c>
      <c r="T123" s="103" t="s">
        <v>621</v>
      </c>
      <c r="U123" s="103" t="s">
        <v>622</v>
      </c>
      <c r="V123" s="103" t="s">
        <v>621</v>
      </c>
      <c r="W123" s="103" t="s">
        <v>621</v>
      </c>
      <c r="X123" s="103" t="s">
        <v>620</v>
      </c>
      <c r="Y123" s="103" t="s">
        <v>621</v>
      </c>
      <c r="Z123" s="103" t="s">
        <v>622</v>
      </c>
      <c r="AA123" s="103" t="s">
        <v>621</v>
      </c>
      <c r="AB123" s="103" t="s">
        <v>622</v>
      </c>
      <c r="AC123" s="103" t="s">
        <v>622</v>
      </c>
      <c r="AD123" s="103" t="s">
        <v>622</v>
      </c>
      <c r="AE123" s="103" t="s">
        <v>621</v>
      </c>
      <c r="AF123" s="103" t="s">
        <v>621</v>
      </c>
      <c r="AG123" s="103" t="s">
        <v>621</v>
      </c>
      <c r="AH123" s="103" t="s">
        <v>620</v>
      </c>
      <c r="AI123" s="103" t="s">
        <v>621</v>
      </c>
      <c r="AJ123" s="103" t="s">
        <v>621</v>
      </c>
      <c r="AK123" s="103" t="s">
        <v>621</v>
      </c>
      <c r="AL123" s="103" t="s">
        <v>620</v>
      </c>
      <c r="AM123" s="103" t="s">
        <v>620</v>
      </c>
      <c r="AN123" s="103" t="s">
        <v>621</v>
      </c>
      <c r="AO123" s="103" t="s">
        <v>621</v>
      </c>
      <c r="AP123" s="103" t="s">
        <v>621</v>
      </c>
      <c r="AQ123" s="103" t="s">
        <v>621</v>
      </c>
      <c r="AR123" s="103" t="s">
        <v>621</v>
      </c>
      <c r="AS123" s="103" t="s">
        <v>621</v>
      </c>
      <c r="AT123" s="103" t="s">
        <v>621</v>
      </c>
      <c r="AU123" s="103" t="s">
        <v>621</v>
      </c>
      <c r="AV123" s="103" t="s">
        <v>621</v>
      </c>
      <c r="AW123" s="103" t="s">
        <v>621</v>
      </c>
      <c r="AX123" s="103" t="s">
        <v>621</v>
      </c>
      <c r="AY123" s="103" t="s">
        <v>623</v>
      </c>
      <c r="AZ123" s="103" t="s">
        <v>623</v>
      </c>
      <c r="BA123" s="103" t="s">
        <v>621</v>
      </c>
      <c r="BB123" s="103" t="s">
        <v>621</v>
      </c>
      <c r="BC123" s="103" t="s">
        <v>621</v>
      </c>
      <c r="BD123" s="103" t="s">
        <v>622</v>
      </c>
      <c r="BE123" s="103" t="s">
        <v>621</v>
      </c>
      <c r="BF123" s="103" t="s">
        <v>621</v>
      </c>
      <c r="BG123" s="103" t="s">
        <v>621</v>
      </c>
      <c r="BH123" s="103" t="s">
        <v>621</v>
      </c>
      <c r="BI123" s="103" t="s">
        <v>621</v>
      </c>
      <c r="BJ123" s="103" t="s">
        <v>621</v>
      </c>
      <c r="BK123" s="103" t="s">
        <v>621</v>
      </c>
      <c r="BL123" s="103" t="s">
        <v>621</v>
      </c>
      <c r="BN123" s="103">
        <f t="shared" si="4"/>
        <v>42</v>
      </c>
      <c r="BO123" s="103">
        <f t="shared" si="4"/>
        <v>11</v>
      </c>
      <c r="BP123" s="103">
        <f t="shared" si="4"/>
        <v>5</v>
      </c>
      <c r="BQ123" s="103">
        <f t="shared" si="4"/>
        <v>2</v>
      </c>
      <c r="BR123" s="103">
        <f t="shared" si="4"/>
        <v>0</v>
      </c>
      <c r="BS123" s="103">
        <f t="shared" si="3"/>
        <v>53</v>
      </c>
    </row>
    <row r="124" spans="1:71" x14ac:dyDescent="0.25">
      <c r="A124" s="101">
        <v>328</v>
      </c>
      <c r="B124" s="67" t="s">
        <v>124</v>
      </c>
      <c r="C124" s="67" t="s">
        <v>97</v>
      </c>
      <c r="D124" s="103" t="s">
        <v>621</v>
      </c>
      <c r="E124" s="103" t="s">
        <v>620</v>
      </c>
      <c r="F124" s="103" t="s">
        <v>622</v>
      </c>
      <c r="G124" s="103" t="s">
        <v>623</v>
      </c>
      <c r="H124" s="103" t="s">
        <v>622</v>
      </c>
      <c r="I124" s="103" t="s">
        <v>621</v>
      </c>
      <c r="J124" s="103" t="s">
        <v>622</v>
      </c>
      <c r="K124" s="103" t="s">
        <v>621</v>
      </c>
      <c r="L124" s="103" t="s">
        <v>621</v>
      </c>
      <c r="M124" s="103" t="s">
        <v>621</v>
      </c>
      <c r="N124" s="103" t="s">
        <v>621</v>
      </c>
      <c r="O124" s="103" t="s">
        <v>621</v>
      </c>
      <c r="P124" s="103" t="s">
        <v>621</v>
      </c>
      <c r="Q124" s="103" t="s">
        <v>622</v>
      </c>
      <c r="R124" s="103" t="s">
        <v>621</v>
      </c>
      <c r="S124" s="103" t="s">
        <v>621</v>
      </c>
      <c r="T124" s="103" t="s">
        <v>621</v>
      </c>
      <c r="U124" s="103" t="s">
        <v>622</v>
      </c>
      <c r="V124" s="103" t="s">
        <v>621</v>
      </c>
      <c r="W124" s="103" t="s">
        <v>621</v>
      </c>
      <c r="X124" s="103" t="s">
        <v>621</v>
      </c>
      <c r="Y124" s="103" t="s">
        <v>621</v>
      </c>
      <c r="Z124" s="103" t="s">
        <v>622</v>
      </c>
      <c r="AA124" s="103" t="s">
        <v>621</v>
      </c>
      <c r="AB124" s="103" t="s">
        <v>622</v>
      </c>
      <c r="AC124" s="103" t="s">
        <v>622</v>
      </c>
      <c r="AD124" s="103" t="s">
        <v>622</v>
      </c>
      <c r="AE124" s="103" t="s">
        <v>622</v>
      </c>
      <c r="AF124" s="103" t="s">
        <v>622</v>
      </c>
      <c r="AG124" s="103" t="s">
        <v>620</v>
      </c>
      <c r="AH124" s="103" t="s">
        <v>620</v>
      </c>
      <c r="AI124" s="103" t="s">
        <v>620</v>
      </c>
      <c r="AJ124" s="103" t="s">
        <v>620</v>
      </c>
      <c r="AK124" s="103" t="s">
        <v>621</v>
      </c>
      <c r="AL124" s="103" t="s">
        <v>621</v>
      </c>
      <c r="AM124" s="103" t="s">
        <v>620</v>
      </c>
      <c r="AN124" s="103" t="s">
        <v>620</v>
      </c>
      <c r="AO124" s="103" t="s">
        <v>621</v>
      </c>
      <c r="AP124" s="103" t="s">
        <v>621</v>
      </c>
      <c r="AQ124" s="103" t="s">
        <v>621</v>
      </c>
      <c r="AR124" s="103" t="s">
        <v>621</v>
      </c>
      <c r="AS124" s="103" t="s">
        <v>621</v>
      </c>
      <c r="AT124" s="103" t="s">
        <v>621</v>
      </c>
      <c r="AU124" s="103" t="s">
        <v>621</v>
      </c>
      <c r="AV124" s="103" t="s">
        <v>621</v>
      </c>
      <c r="AW124" s="103" t="s">
        <v>621</v>
      </c>
      <c r="AX124" s="103" t="s">
        <v>621</v>
      </c>
      <c r="AY124" s="103" t="s">
        <v>621</v>
      </c>
      <c r="AZ124" s="103" t="s">
        <v>623</v>
      </c>
      <c r="BA124" s="103" t="s">
        <v>621</v>
      </c>
      <c r="BB124" s="103" t="s">
        <v>623</v>
      </c>
      <c r="BC124" s="103" t="s">
        <v>621</v>
      </c>
      <c r="BD124" s="103" t="s">
        <v>621</v>
      </c>
      <c r="BE124" s="103" t="s">
        <v>621</v>
      </c>
      <c r="BF124" s="103" t="s">
        <v>621</v>
      </c>
      <c r="BG124" s="103" t="s">
        <v>621</v>
      </c>
      <c r="BH124" s="103" t="s">
        <v>621</v>
      </c>
      <c r="BI124" s="103" t="s">
        <v>621</v>
      </c>
      <c r="BJ124" s="103" t="s">
        <v>621</v>
      </c>
      <c r="BK124" s="103" t="s">
        <v>621</v>
      </c>
      <c r="BL124" s="103" t="s">
        <v>621</v>
      </c>
      <c r="BN124" s="103">
        <f t="shared" si="4"/>
        <v>39</v>
      </c>
      <c r="BO124" s="103">
        <f t="shared" si="4"/>
        <v>11</v>
      </c>
      <c r="BP124" s="103">
        <f t="shared" si="4"/>
        <v>7</v>
      </c>
      <c r="BQ124" s="103">
        <f t="shared" si="4"/>
        <v>3</v>
      </c>
      <c r="BR124" s="103">
        <f t="shared" si="4"/>
        <v>0</v>
      </c>
      <c r="BS124" s="103">
        <f t="shared" si="3"/>
        <v>50</v>
      </c>
    </row>
    <row r="125" spans="1:71" x14ac:dyDescent="0.25">
      <c r="A125" s="101">
        <v>329</v>
      </c>
      <c r="B125" s="67" t="s">
        <v>125</v>
      </c>
      <c r="C125" s="67" t="s">
        <v>97</v>
      </c>
      <c r="D125" s="103" t="s">
        <v>621</v>
      </c>
      <c r="E125" s="103" t="s">
        <v>621</v>
      </c>
      <c r="F125" s="103" t="s">
        <v>621</v>
      </c>
      <c r="G125" s="103" t="s">
        <v>621</v>
      </c>
      <c r="H125" s="103" t="s">
        <v>622</v>
      </c>
      <c r="I125" s="103" t="s">
        <v>621</v>
      </c>
      <c r="J125" s="103" t="s">
        <v>622</v>
      </c>
      <c r="K125" s="103" t="s">
        <v>621</v>
      </c>
      <c r="L125" s="103" t="s">
        <v>621</v>
      </c>
      <c r="M125" s="103" t="s">
        <v>621</v>
      </c>
      <c r="N125" s="103" t="s">
        <v>621</v>
      </c>
      <c r="O125" s="103" t="s">
        <v>621</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623</v>
      </c>
      <c r="AS125" s="103" t="s">
        <v>621</v>
      </c>
      <c r="AT125" s="103" t="s">
        <v>621</v>
      </c>
      <c r="AU125" s="103" t="s">
        <v>623</v>
      </c>
      <c r="AV125" s="103" t="s">
        <v>621</v>
      </c>
      <c r="AW125" s="103" t="s">
        <v>621</v>
      </c>
      <c r="AX125" s="103" t="s">
        <v>621</v>
      </c>
      <c r="AY125" s="103" t="s">
        <v>623</v>
      </c>
      <c r="AZ125" s="103" t="s">
        <v>623</v>
      </c>
      <c r="BA125" s="103" t="s">
        <v>621</v>
      </c>
      <c r="BB125" s="103" t="s">
        <v>621</v>
      </c>
      <c r="BC125" s="103" t="s">
        <v>621</v>
      </c>
      <c r="BD125" s="103" t="s">
        <v>622</v>
      </c>
      <c r="BE125" s="103" t="s">
        <v>621</v>
      </c>
      <c r="BF125" s="103" t="s">
        <v>621</v>
      </c>
      <c r="BG125" s="103" t="s">
        <v>621</v>
      </c>
      <c r="BH125" s="103" t="s">
        <v>621</v>
      </c>
      <c r="BI125" s="103" t="s">
        <v>621</v>
      </c>
      <c r="BJ125" s="103" t="s">
        <v>621</v>
      </c>
      <c r="BK125" s="103" t="s">
        <v>621</v>
      </c>
      <c r="BL125" s="103" t="s">
        <v>621</v>
      </c>
      <c r="BN125" s="103">
        <f t="shared" si="4"/>
        <v>52</v>
      </c>
      <c r="BO125" s="103">
        <f t="shared" si="4"/>
        <v>4</v>
      </c>
      <c r="BP125" s="103">
        <f t="shared" si="4"/>
        <v>0</v>
      </c>
      <c r="BQ125" s="103">
        <f t="shared" si="4"/>
        <v>4</v>
      </c>
      <c r="BR125" s="103">
        <f t="shared" si="4"/>
        <v>0</v>
      </c>
      <c r="BS125" s="103">
        <f t="shared" si="3"/>
        <v>56</v>
      </c>
    </row>
    <row r="126" spans="1:71" x14ac:dyDescent="0.25">
      <c r="A126" s="101">
        <v>330</v>
      </c>
      <c r="B126" s="67" t="s">
        <v>126</v>
      </c>
      <c r="C126" s="67" t="s">
        <v>97</v>
      </c>
      <c r="D126" s="103" t="s">
        <v>621</v>
      </c>
      <c r="E126" s="103" t="s">
        <v>620</v>
      </c>
      <c r="F126" s="103" t="s">
        <v>622</v>
      </c>
      <c r="G126" s="103" t="s">
        <v>621</v>
      </c>
      <c r="H126" s="103" t="s">
        <v>622</v>
      </c>
      <c r="I126" s="103" t="s">
        <v>621</v>
      </c>
      <c r="J126" s="103" t="s">
        <v>622</v>
      </c>
      <c r="K126" s="103" t="s">
        <v>621</v>
      </c>
      <c r="L126" s="103" t="s">
        <v>621</v>
      </c>
      <c r="M126" s="103" t="s">
        <v>621</v>
      </c>
      <c r="N126" s="103" t="s">
        <v>623</v>
      </c>
      <c r="O126" s="103" t="s">
        <v>621</v>
      </c>
      <c r="P126" s="103" t="s">
        <v>621</v>
      </c>
      <c r="Q126" s="103" t="s">
        <v>621</v>
      </c>
      <c r="R126" s="103" t="s">
        <v>622</v>
      </c>
      <c r="S126" s="103" t="s">
        <v>621</v>
      </c>
      <c r="T126" s="103" t="s">
        <v>621</v>
      </c>
      <c r="U126" s="103" t="s">
        <v>622</v>
      </c>
      <c r="V126" s="103" t="s">
        <v>621</v>
      </c>
      <c r="W126" s="103" t="s">
        <v>621</v>
      </c>
      <c r="X126" s="103" t="s">
        <v>620</v>
      </c>
      <c r="Y126" s="103" t="s">
        <v>621</v>
      </c>
      <c r="Z126" s="103" t="s">
        <v>622</v>
      </c>
      <c r="AA126" s="103" t="s">
        <v>621</v>
      </c>
      <c r="AB126" s="103" t="s">
        <v>621</v>
      </c>
      <c r="AC126" s="103" t="s">
        <v>621</v>
      </c>
      <c r="AD126" s="103" t="s">
        <v>621</v>
      </c>
      <c r="AE126" s="103" t="s">
        <v>621</v>
      </c>
      <c r="AF126" s="103" t="s">
        <v>621</v>
      </c>
      <c r="AG126" s="103" t="s">
        <v>620</v>
      </c>
      <c r="AH126" s="103" t="s">
        <v>620</v>
      </c>
      <c r="AI126" s="103" t="s">
        <v>621</v>
      </c>
      <c r="AJ126" s="103" t="s">
        <v>621</v>
      </c>
      <c r="AK126" s="103" t="s">
        <v>621</v>
      </c>
      <c r="AL126" s="103" t="s">
        <v>621</v>
      </c>
      <c r="AM126" s="103" t="s">
        <v>621</v>
      </c>
      <c r="AN126" s="103" t="s">
        <v>621</v>
      </c>
      <c r="AO126" s="103" t="s">
        <v>621</v>
      </c>
      <c r="AP126" s="103" t="s">
        <v>621</v>
      </c>
      <c r="AQ126" s="103" t="s">
        <v>621</v>
      </c>
      <c r="AR126" s="103" t="s">
        <v>620</v>
      </c>
      <c r="AS126" s="103" t="s">
        <v>620</v>
      </c>
      <c r="AT126" s="103" t="s">
        <v>621</v>
      </c>
      <c r="AU126" s="103" t="s">
        <v>620</v>
      </c>
      <c r="AV126" s="103" t="s">
        <v>621</v>
      </c>
      <c r="AW126" s="103" t="s">
        <v>621</v>
      </c>
      <c r="AX126" s="103" t="s">
        <v>620</v>
      </c>
      <c r="AY126" s="103" t="s">
        <v>623</v>
      </c>
      <c r="AZ126" s="103" t="s">
        <v>623</v>
      </c>
      <c r="BA126" s="103" t="s">
        <v>621</v>
      </c>
      <c r="BB126" s="103" t="s">
        <v>620</v>
      </c>
      <c r="BC126" s="103" t="s">
        <v>621</v>
      </c>
      <c r="BD126" s="103" t="s">
        <v>621</v>
      </c>
      <c r="BE126" s="103" t="s">
        <v>623</v>
      </c>
      <c r="BF126" s="103" t="s">
        <v>621</v>
      </c>
      <c r="BG126" s="103" t="s">
        <v>621</v>
      </c>
      <c r="BH126" s="103" t="s">
        <v>621</v>
      </c>
      <c r="BI126" s="103" t="s">
        <v>620</v>
      </c>
      <c r="BJ126" s="103" t="s">
        <v>621</v>
      </c>
      <c r="BK126" s="103" t="s">
        <v>621</v>
      </c>
      <c r="BL126" s="103" t="s">
        <v>621</v>
      </c>
      <c r="BN126" s="103">
        <f t="shared" si="4"/>
        <v>40</v>
      </c>
      <c r="BO126" s="103">
        <f t="shared" si="4"/>
        <v>6</v>
      </c>
      <c r="BP126" s="103">
        <f t="shared" si="4"/>
        <v>10</v>
      </c>
      <c r="BQ126" s="103">
        <f t="shared" si="4"/>
        <v>4</v>
      </c>
      <c r="BR126" s="103">
        <f t="shared" si="4"/>
        <v>0</v>
      </c>
      <c r="BS126" s="103">
        <f t="shared" si="3"/>
        <v>46</v>
      </c>
    </row>
    <row r="127" spans="1:71" x14ac:dyDescent="0.25">
      <c r="A127" s="101">
        <v>331</v>
      </c>
      <c r="B127" s="67" t="s">
        <v>127</v>
      </c>
      <c r="C127" s="67" t="s">
        <v>97</v>
      </c>
      <c r="D127" s="103" t="s">
        <v>621</v>
      </c>
      <c r="E127" s="103" t="s">
        <v>620</v>
      </c>
      <c r="F127" s="103" t="s">
        <v>621</v>
      </c>
      <c r="G127" s="103" t="s">
        <v>621</v>
      </c>
      <c r="H127" s="103" t="s">
        <v>622</v>
      </c>
      <c r="I127" s="103" t="s">
        <v>621</v>
      </c>
      <c r="J127" s="103" t="s">
        <v>622</v>
      </c>
      <c r="K127" s="103" t="s">
        <v>621</v>
      </c>
      <c r="L127" s="103" t="s">
        <v>621</v>
      </c>
      <c r="M127" s="103" t="s">
        <v>621</v>
      </c>
      <c r="N127" s="103" t="s">
        <v>621</v>
      </c>
      <c r="O127" s="103" t="s">
        <v>621</v>
      </c>
      <c r="P127" s="103" t="s">
        <v>622</v>
      </c>
      <c r="Q127" s="103" t="s">
        <v>621</v>
      </c>
      <c r="R127" s="103" t="s">
        <v>622</v>
      </c>
      <c r="S127" s="103" t="s">
        <v>621</v>
      </c>
      <c r="T127" s="103" t="s">
        <v>621</v>
      </c>
      <c r="U127" s="103" t="s">
        <v>622</v>
      </c>
      <c r="V127" s="103" t="s">
        <v>621</v>
      </c>
      <c r="W127" s="103" t="s">
        <v>621</v>
      </c>
      <c r="X127" s="103" t="s">
        <v>620</v>
      </c>
      <c r="Y127" s="103" t="s">
        <v>621</v>
      </c>
      <c r="Z127" s="103" t="s">
        <v>622</v>
      </c>
      <c r="AA127" s="103" t="s">
        <v>623</v>
      </c>
      <c r="AB127" s="103" t="s">
        <v>623</v>
      </c>
      <c r="AC127" s="103" t="s">
        <v>623</v>
      </c>
      <c r="AD127" s="103" t="s">
        <v>623</v>
      </c>
      <c r="AE127" s="103" t="s">
        <v>621</v>
      </c>
      <c r="AF127" s="103" t="s">
        <v>621</v>
      </c>
      <c r="AG127" s="103" t="s">
        <v>621</v>
      </c>
      <c r="AH127" s="103" t="s">
        <v>621</v>
      </c>
      <c r="AI127" s="103" t="s">
        <v>621</v>
      </c>
      <c r="AJ127" s="103" t="s">
        <v>621</v>
      </c>
      <c r="AK127" s="103" t="s">
        <v>621</v>
      </c>
      <c r="AL127" s="103" t="s">
        <v>621</v>
      </c>
      <c r="AM127" s="103" t="s">
        <v>621</v>
      </c>
      <c r="AN127" s="103" t="s">
        <v>621</v>
      </c>
      <c r="AO127" s="103" t="s">
        <v>621</v>
      </c>
      <c r="AP127" s="103" t="s">
        <v>621</v>
      </c>
      <c r="AQ127" s="103" t="s">
        <v>621</v>
      </c>
      <c r="AR127" s="103" t="s">
        <v>621</v>
      </c>
      <c r="AS127" s="103" t="s">
        <v>621</v>
      </c>
      <c r="AT127" s="103" t="s">
        <v>621</v>
      </c>
      <c r="AU127" s="103" t="s">
        <v>621</v>
      </c>
      <c r="AV127" s="103" t="s">
        <v>621</v>
      </c>
      <c r="AW127" s="103" t="s">
        <v>621</v>
      </c>
      <c r="AX127" s="103" t="s">
        <v>621</v>
      </c>
      <c r="AY127" s="103" t="s">
        <v>623</v>
      </c>
      <c r="AZ127" s="103" t="s">
        <v>623</v>
      </c>
      <c r="BA127" s="103" t="s">
        <v>621</v>
      </c>
      <c r="BB127" s="103" t="s">
        <v>623</v>
      </c>
      <c r="BC127" s="103" t="s">
        <v>623</v>
      </c>
      <c r="BD127" s="103" t="s">
        <v>621</v>
      </c>
      <c r="BE127" s="103" t="s">
        <v>621</v>
      </c>
      <c r="BF127" s="103" t="s">
        <v>621</v>
      </c>
      <c r="BG127" s="103" t="s">
        <v>621</v>
      </c>
      <c r="BH127" s="103" t="s">
        <v>621</v>
      </c>
      <c r="BI127" s="103" t="s">
        <v>621</v>
      </c>
      <c r="BJ127" s="103" t="s">
        <v>621</v>
      </c>
      <c r="BK127" s="103" t="s">
        <v>621</v>
      </c>
      <c r="BL127" s="103" t="s">
        <v>621</v>
      </c>
      <c r="BN127" s="103">
        <f t="shared" si="4"/>
        <v>44</v>
      </c>
      <c r="BO127" s="103">
        <f t="shared" si="4"/>
        <v>6</v>
      </c>
      <c r="BP127" s="103">
        <f t="shared" si="4"/>
        <v>2</v>
      </c>
      <c r="BQ127" s="103">
        <f t="shared" si="4"/>
        <v>8</v>
      </c>
      <c r="BR127" s="103">
        <f t="shared" si="4"/>
        <v>0</v>
      </c>
      <c r="BS127" s="103">
        <f t="shared" si="3"/>
        <v>50</v>
      </c>
    </row>
    <row r="128" spans="1:71" x14ac:dyDescent="0.25">
      <c r="A128" s="101">
        <v>332</v>
      </c>
      <c r="B128" s="67" t="s">
        <v>128</v>
      </c>
      <c r="C128" s="67" t="s">
        <v>97</v>
      </c>
      <c r="D128" s="103" t="s">
        <v>621</v>
      </c>
      <c r="E128" s="103" t="s">
        <v>621</v>
      </c>
      <c r="F128" s="103" t="s">
        <v>621</v>
      </c>
      <c r="G128" s="103" t="s">
        <v>621</v>
      </c>
      <c r="H128" s="103" t="s">
        <v>622</v>
      </c>
      <c r="I128" s="103" t="s">
        <v>621</v>
      </c>
      <c r="J128" s="103" t="s">
        <v>621</v>
      </c>
      <c r="K128" s="103" t="s">
        <v>621</v>
      </c>
      <c r="L128" s="103" t="s">
        <v>622</v>
      </c>
      <c r="M128" s="103" t="s">
        <v>622</v>
      </c>
      <c r="N128" s="103" t="s">
        <v>621</v>
      </c>
      <c r="O128" s="103" t="s">
        <v>621</v>
      </c>
      <c r="P128" s="103" t="s">
        <v>621</v>
      </c>
      <c r="Q128" s="103" t="s">
        <v>622</v>
      </c>
      <c r="R128" s="103" t="s">
        <v>621</v>
      </c>
      <c r="S128" s="103" t="s">
        <v>623</v>
      </c>
      <c r="T128" s="103" t="s">
        <v>621</v>
      </c>
      <c r="U128" s="103" t="s">
        <v>622</v>
      </c>
      <c r="V128" s="103" t="s">
        <v>621</v>
      </c>
      <c r="W128" s="103" t="s">
        <v>622</v>
      </c>
      <c r="X128" s="103" t="s">
        <v>621</v>
      </c>
      <c r="Y128" s="103" t="s">
        <v>621</v>
      </c>
      <c r="Z128" s="103" t="s">
        <v>622</v>
      </c>
      <c r="AA128" s="103" t="s">
        <v>621</v>
      </c>
      <c r="AB128" s="103" t="s">
        <v>622</v>
      </c>
      <c r="AC128" s="103" t="s">
        <v>622</v>
      </c>
      <c r="AD128" s="103" t="s">
        <v>622</v>
      </c>
      <c r="AE128" s="103" t="s">
        <v>622</v>
      </c>
      <c r="AF128" s="103" t="s">
        <v>622</v>
      </c>
      <c r="AG128" s="103" t="s">
        <v>620</v>
      </c>
      <c r="AH128" s="103" t="s">
        <v>620</v>
      </c>
      <c r="AI128" s="103" t="s">
        <v>621</v>
      </c>
      <c r="AJ128" s="103" t="s">
        <v>621</v>
      </c>
      <c r="AK128" s="103" t="s">
        <v>621</v>
      </c>
      <c r="AL128" s="103" t="s">
        <v>621</v>
      </c>
      <c r="AM128" s="103" t="s">
        <v>621</v>
      </c>
      <c r="AN128" s="103" t="s">
        <v>621</v>
      </c>
      <c r="AO128" s="103" t="s">
        <v>621</v>
      </c>
      <c r="AP128" s="103" t="s">
        <v>621</v>
      </c>
      <c r="AQ128" s="103" t="s">
        <v>621</v>
      </c>
      <c r="AR128" s="103" t="s">
        <v>620</v>
      </c>
      <c r="AS128" s="103" t="s">
        <v>623</v>
      </c>
      <c r="AT128" s="103" t="s">
        <v>621</v>
      </c>
      <c r="AU128" s="103" t="s">
        <v>620</v>
      </c>
      <c r="AV128" s="103" t="s">
        <v>621</v>
      </c>
      <c r="AW128" s="103" t="s">
        <v>621</v>
      </c>
      <c r="AX128" s="103" t="s">
        <v>621</v>
      </c>
      <c r="AY128" s="103" t="s">
        <v>623</v>
      </c>
      <c r="AZ128" s="103" t="s">
        <v>623</v>
      </c>
      <c r="BA128" s="103" t="s">
        <v>621</v>
      </c>
      <c r="BB128" s="103" t="s">
        <v>621</v>
      </c>
      <c r="BC128" s="103" t="s">
        <v>621</v>
      </c>
      <c r="BD128" s="103" t="s">
        <v>620</v>
      </c>
      <c r="BE128" s="103" t="s">
        <v>623</v>
      </c>
      <c r="BF128" s="103" t="s">
        <v>621</v>
      </c>
      <c r="BG128" s="103" t="s">
        <v>621</v>
      </c>
      <c r="BH128" s="103" t="s">
        <v>621</v>
      </c>
      <c r="BI128" s="103" t="s">
        <v>621</v>
      </c>
      <c r="BJ128" s="103" t="s">
        <v>621</v>
      </c>
      <c r="BK128" s="103" t="s">
        <v>621</v>
      </c>
      <c r="BL128" s="103" t="s">
        <v>621</v>
      </c>
      <c r="BN128" s="103">
        <f t="shared" si="4"/>
        <v>38</v>
      </c>
      <c r="BO128" s="103">
        <f t="shared" si="4"/>
        <v>12</v>
      </c>
      <c r="BP128" s="103">
        <f t="shared" si="4"/>
        <v>5</v>
      </c>
      <c r="BQ128" s="103">
        <f t="shared" si="4"/>
        <v>5</v>
      </c>
      <c r="BR128" s="103">
        <f t="shared" si="4"/>
        <v>0</v>
      </c>
      <c r="BS128" s="103">
        <f t="shared" si="3"/>
        <v>50</v>
      </c>
    </row>
    <row r="129" spans="1:71" x14ac:dyDescent="0.25">
      <c r="A129" s="101">
        <v>333</v>
      </c>
      <c r="B129" s="67" t="s">
        <v>129</v>
      </c>
      <c r="C129" s="67" t="s">
        <v>97</v>
      </c>
      <c r="D129" s="103" t="s">
        <v>621</v>
      </c>
      <c r="E129" s="103" t="s">
        <v>620</v>
      </c>
      <c r="F129" s="103" t="s">
        <v>622</v>
      </c>
      <c r="G129" s="103" t="s">
        <v>621</v>
      </c>
      <c r="H129" s="103" t="s">
        <v>622</v>
      </c>
      <c r="I129" s="103" t="s">
        <v>623</v>
      </c>
      <c r="J129" s="103" t="s">
        <v>621</v>
      </c>
      <c r="K129" s="103" t="s">
        <v>621</v>
      </c>
      <c r="L129" s="103" t="s">
        <v>621</v>
      </c>
      <c r="M129" s="103" t="s">
        <v>623</v>
      </c>
      <c r="N129" s="103" t="s">
        <v>621</v>
      </c>
      <c r="O129" s="103" t="s">
        <v>621</v>
      </c>
      <c r="P129" s="103" t="s">
        <v>621</v>
      </c>
      <c r="Q129" s="103" t="s">
        <v>622</v>
      </c>
      <c r="R129" s="103" t="s">
        <v>621</v>
      </c>
      <c r="S129" s="103" t="s">
        <v>621</v>
      </c>
      <c r="T129" s="103" t="s">
        <v>620</v>
      </c>
      <c r="U129" s="103" t="s">
        <v>622</v>
      </c>
      <c r="V129" s="103" t="s">
        <v>621</v>
      </c>
      <c r="W129" s="103" t="s">
        <v>621</v>
      </c>
      <c r="X129" s="103" t="s">
        <v>621</v>
      </c>
      <c r="Y129" s="103" t="s">
        <v>621</v>
      </c>
      <c r="Z129" s="103" t="s">
        <v>621</v>
      </c>
      <c r="AA129" s="103" t="s">
        <v>621</v>
      </c>
      <c r="AB129" s="103" t="s">
        <v>622</v>
      </c>
      <c r="AC129" s="103" t="s">
        <v>622</v>
      </c>
      <c r="AD129" s="103" t="s">
        <v>622</v>
      </c>
      <c r="AE129" s="103" t="s">
        <v>622</v>
      </c>
      <c r="AF129" s="103" t="s">
        <v>622</v>
      </c>
      <c r="AG129" s="103" t="s">
        <v>620</v>
      </c>
      <c r="AH129" s="103" t="s">
        <v>620</v>
      </c>
      <c r="AI129" s="103" t="s">
        <v>621</v>
      </c>
      <c r="AJ129" s="103" t="s">
        <v>621</v>
      </c>
      <c r="AK129" s="103" t="s">
        <v>621</v>
      </c>
      <c r="AL129" s="103" t="s">
        <v>621</v>
      </c>
      <c r="AM129" s="103" t="s">
        <v>621</v>
      </c>
      <c r="AN129" s="103" t="s">
        <v>621</v>
      </c>
      <c r="AO129" s="103" t="s">
        <v>621</v>
      </c>
      <c r="AP129" s="103" t="s">
        <v>621</v>
      </c>
      <c r="AQ129" s="103" t="s">
        <v>621</v>
      </c>
      <c r="AR129" s="103" t="s">
        <v>621</v>
      </c>
      <c r="AS129" s="103" t="s">
        <v>621</v>
      </c>
      <c r="AT129" s="103" t="s">
        <v>621</v>
      </c>
      <c r="AU129" s="103" t="s">
        <v>620</v>
      </c>
      <c r="AV129" s="103" t="s">
        <v>621</v>
      </c>
      <c r="AW129" s="103" t="s">
        <v>621</v>
      </c>
      <c r="AX129" s="103" t="s">
        <v>621</v>
      </c>
      <c r="AY129" s="103" t="s">
        <v>620</v>
      </c>
      <c r="AZ129" s="103" t="s">
        <v>623</v>
      </c>
      <c r="BA129" s="103" t="s">
        <v>621</v>
      </c>
      <c r="BB129" s="103" t="s">
        <v>623</v>
      </c>
      <c r="BC129" s="103" t="s">
        <v>623</v>
      </c>
      <c r="BD129" s="103" t="s">
        <v>621</v>
      </c>
      <c r="BE129" s="103" t="s">
        <v>621</v>
      </c>
      <c r="BF129" s="103" t="s">
        <v>621</v>
      </c>
      <c r="BG129" s="103" t="s">
        <v>621</v>
      </c>
      <c r="BH129" s="103" t="s">
        <v>621</v>
      </c>
      <c r="BI129" s="103" t="s">
        <v>621</v>
      </c>
      <c r="BJ129" s="103" t="s">
        <v>621</v>
      </c>
      <c r="BK129" s="103" t="s">
        <v>621</v>
      </c>
      <c r="BL129" s="103" t="s">
        <v>621</v>
      </c>
      <c r="BN129" s="103">
        <f t="shared" si="4"/>
        <v>40</v>
      </c>
      <c r="BO129" s="103">
        <f t="shared" si="4"/>
        <v>9</v>
      </c>
      <c r="BP129" s="103">
        <f t="shared" si="4"/>
        <v>6</v>
      </c>
      <c r="BQ129" s="103">
        <f t="shared" si="4"/>
        <v>5</v>
      </c>
      <c r="BR129" s="103">
        <f t="shared" si="4"/>
        <v>0</v>
      </c>
      <c r="BS129" s="103">
        <f t="shared" si="3"/>
        <v>49</v>
      </c>
    </row>
    <row r="130" spans="1:71" x14ac:dyDescent="0.25">
      <c r="A130" s="101">
        <v>334</v>
      </c>
      <c r="B130" s="67" t="s">
        <v>130</v>
      </c>
      <c r="C130" s="67" t="s">
        <v>97</v>
      </c>
      <c r="D130" s="103" t="s">
        <v>621</v>
      </c>
      <c r="E130" s="103" t="s">
        <v>621</v>
      </c>
      <c r="F130" s="103" t="s">
        <v>622</v>
      </c>
      <c r="G130" s="103" t="s">
        <v>621</v>
      </c>
      <c r="H130" s="103" t="s">
        <v>622</v>
      </c>
      <c r="I130" s="103" t="s">
        <v>621</v>
      </c>
      <c r="J130" s="103" t="s">
        <v>622</v>
      </c>
      <c r="K130" s="103" t="s">
        <v>621</v>
      </c>
      <c r="L130" s="103" t="s">
        <v>622</v>
      </c>
      <c r="M130" s="103" t="s">
        <v>622</v>
      </c>
      <c r="N130" s="103" t="s">
        <v>621</v>
      </c>
      <c r="O130" s="103" t="s">
        <v>621</v>
      </c>
      <c r="P130" s="103" t="s">
        <v>621</v>
      </c>
      <c r="Q130" s="103" t="s">
        <v>622</v>
      </c>
      <c r="R130" s="103" t="s">
        <v>621</v>
      </c>
      <c r="S130" s="103" t="s">
        <v>621</v>
      </c>
      <c r="T130" s="103" t="s">
        <v>621</v>
      </c>
      <c r="U130" s="103" t="s">
        <v>622</v>
      </c>
      <c r="V130" s="103" t="s">
        <v>621</v>
      </c>
      <c r="W130" s="103" t="s">
        <v>621</v>
      </c>
      <c r="X130" s="103" t="s">
        <v>621</v>
      </c>
      <c r="Y130" s="103" t="s">
        <v>621</v>
      </c>
      <c r="Z130" s="103" t="s">
        <v>622</v>
      </c>
      <c r="AA130" s="103" t="s">
        <v>621</v>
      </c>
      <c r="AB130" s="103" t="s">
        <v>622</v>
      </c>
      <c r="AC130" s="103" t="s">
        <v>622</v>
      </c>
      <c r="AD130" s="103" t="s">
        <v>622</v>
      </c>
      <c r="AE130" s="103" t="s">
        <v>622</v>
      </c>
      <c r="AF130" s="103" t="s">
        <v>621</v>
      </c>
      <c r="AG130" s="103" t="s">
        <v>621</v>
      </c>
      <c r="AH130" s="103" t="s">
        <v>623</v>
      </c>
      <c r="AI130" s="103" t="s">
        <v>621</v>
      </c>
      <c r="AJ130" s="103" t="s">
        <v>621</v>
      </c>
      <c r="AK130" s="103" t="s">
        <v>621</v>
      </c>
      <c r="AL130" s="103" t="s">
        <v>623</v>
      </c>
      <c r="AM130" s="103" t="s">
        <v>621</v>
      </c>
      <c r="AN130" s="103" t="s">
        <v>621</v>
      </c>
      <c r="AO130" s="103" t="s">
        <v>621</v>
      </c>
      <c r="AP130" s="103" t="s">
        <v>621</v>
      </c>
      <c r="AQ130" s="103" t="s">
        <v>621</v>
      </c>
      <c r="AR130" s="103" t="s">
        <v>621</v>
      </c>
      <c r="AS130" s="103" t="s">
        <v>621</v>
      </c>
      <c r="AT130" s="103" t="s">
        <v>621</v>
      </c>
      <c r="AU130" s="103" t="s">
        <v>623</v>
      </c>
      <c r="AV130" s="103" t="s">
        <v>621</v>
      </c>
      <c r="AW130" s="103" t="s">
        <v>620</v>
      </c>
      <c r="AX130" s="103" t="s">
        <v>621</v>
      </c>
      <c r="AY130" s="103" t="s">
        <v>623</v>
      </c>
      <c r="AZ130" s="103" t="s">
        <v>622</v>
      </c>
      <c r="BA130" s="103" t="s">
        <v>621</v>
      </c>
      <c r="BB130" s="103" t="s">
        <v>623</v>
      </c>
      <c r="BC130" s="103" t="s">
        <v>621</v>
      </c>
      <c r="BD130" s="103" t="s">
        <v>621</v>
      </c>
      <c r="BE130" s="103" t="s">
        <v>621</v>
      </c>
      <c r="BF130" s="103" t="s">
        <v>623</v>
      </c>
      <c r="BG130" s="103" t="s">
        <v>621</v>
      </c>
      <c r="BH130" s="103" t="s">
        <v>621</v>
      </c>
      <c r="BI130" s="103" t="s">
        <v>621</v>
      </c>
      <c r="BJ130" s="103" t="s">
        <v>621</v>
      </c>
      <c r="BK130" s="103" t="s">
        <v>621</v>
      </c>
      <c r="BL130" s="103" t="s">
        <v>621</v>
      </c>
      <c r="BN130" s="103">
        <f t="shared" si="4"/>
        <v>40</v>
      </c>
      <c r="BO130" s="103">
        <f t="shared" si="4"/>
        <v>13</v>
      </c>
      <c r="BP130" s="103">
        <f t="shared" si="4"/>
        <v>1</v>
      </c>
      <c r="BQ130" s="103">
        <f t="shared" si="4"/>
        <v>6</v>
      </c>
      <c r="BR130" s="103">
        <f t="shared" si="4"/>
        <v>0</v>
      </c>
      <c r="BS130" s="103">
        <f t="shared" si="3"/>
        <v>53</v>
      </c>
    </row>
    <row r="131" spans="1:71" x14ac:dyDescent="0.25">
      <c r="A131" s="101">
        <v>335</v>
      </c>
      <c r="B131" s="67" t="s">
        <v>131</v>
      </c>
      <c r="C131" s="67" t="s">
        <v>97</v>
      </c>
      <c r="D131" s="103" t="s">
        <v>621</v>
      </c>
      <c r="E131" s="103" t="s">
        <v>621</v>
      </c>
      <c r="F131" s="103" t="s">
        <v>621</v>
      </c>
      <c r="G131" s="103" t="s">
        <v>621</v>
      </c>
      <c r="H131" s="103" t="s">
        <v>622</v>
      </c>
      <c r="I131" s="103" t="s">
        <v>621</v>
      </c>
      <c r="J131" s="103" t="s">
        <v>621</v>
      </c>
      <c r="K131" s="103" t="s">
        <v>621</v>
      </c>
      <c r="L131" s="103" t="s">
        <v>621</v>
      </c>
      <c r="M131" s="103" t="s">
        <v>621</v>
      </c>
      <c r="N131" s="103" t="s">
        <v>621</v>
      </c>
      <c r="O131" s="103" t="s">
        <v>621</v>
      </c>
      <c r="P131" s="103" t="s">
        <v>621</v>
      </c>
      <c r="Q131" s="103" t="s">
        <v>622</v>
      </c>
      <c r="R131" s="103" t="s">
        <v>621</v>
      </c>
      <c r="S131" s="103" t="s">
        <v>623</v>
      </c>
      <c r="T131" s="103" t="s">
        <v>621</v>
      </c>
      <c r="U131" s="103" t="s">
        <v>622</v>
      </c>
      <c r="V131" s="103" t="s">
        <v>621</v>
      </c>
      <c r="W131" s="103" t="s">
        <v>622</v>
      </c>
      <c r="X131" s="103" t="s">
        <v>621</v>
      </c>
      <c r="Y131" s="103" t="s">
        <v>621</v>
      </c>
      <c r="Z131" s="103" t="s">
        <v>622</v>
      </c>
      <c r="AA131" s="103" t="s">
        <v>622</v>
      </c>
      <c r="AB131" s="103" t="s">
        <v>622</v>
      </c>
      <c r="AC131" s="103" t="s">
        <v>622</v>
      </c>
      <c r="AD131" s="103" t="s">
        <v>622</v>
      </c>
      <c r="AE131" s="103" t="s">
        <v>622</v>
      </c>
      <c r="AF131" s="103" t="s">
        <v>622</v>
      </c>
      <c r="AG131" s="103" t="s">
        <v>620</v>
      </c>
      <c r="AH131" s="103" t="s">
        <v>620</v>
      </c>
      <c r="AI131" s="103" t="s">
        <v>620</v>
      </c>
      <c r="AJ131" s="103" t="s">
        <v>621</v>
      </c>
      <c r="AK131" s="103" t="s">
        <v>621</v>
      </c>
      <c r="AL131" s="103" t="s">
        <v>620</v>
      </c>
      <c r="AM131" s="103" t="s">
        <v>620</v>
      </c>
      <c r="AN131" s="103" t="s">
        <v>621</v>
      </c>
      <c r="AO131" s="103" t="s">
        <v>621</v>
      </c>
      <c r="AP131" s="103" t="s">
        <v>621</v>
      </c>
      <c r="AQ131" s="103" t="s">
        <v>621</v>
      </c>
      <c r="AR131" s="103" t="s">
        <v>620</v>
      </c>
      <c r="AS131" s="103" t="s">
        <v>620</v>
      </c>
      <c r="AT131" s="103" t="s">
        <v>622</v>
      </c>
      <c r="AU131" s="103" t="s">
        <v>620</v>
      </c>
      <c r="AV131" s="103" t="s">
        <v>620</v>
      </c>
      <c r="AW131" s="103" t="s">
        <v>620</v>
      </c>
      <c r="AX131" s="103" t="s">
        <v>620</v>
      </c>
      <c r="AY131" s="103" t="s">
        <v>623</v>
      </c>
      <c r="AZ131" s="103" t="s">
        <v>623</v>
      </c>
      <c r="BA131" s="103" t="s">
        <v>621</v>
      </c>
      <c r="BB131" s="103" t="s">
        <v>623</v>
      </c>
      <c r="BC131" s="103" t="s">
        <v>621</v>
      </c>
      <c r="BD131" s="103" t="s">
        <v>621</v>
      </c>
      <c r="BE131" s="103" t="s">
        <v>621</v>
      </c>
      <c r="BF131" s="103" t="s">
        <v>621</v>
      </c>
      <c r="BG131" s="103" t="s">
        <v>621</v>
      </c>
      <c r="BH131" s="103" t="s">
        <v>621</v>
      </c>
      <c r="BI131" s="103" t="s">
        <v>620</v>
      </c>
      <c r="BJ131" s="103" t="s">
        <v>621</v>
      </c>
      <c r="BK131" s="103" t="s">
        <v>621</v>
      </c>
      <c r="BL131" s="103" t="s">
        <v>621</v>
      </c>
      <c r="BN131" s="103">
        <f t="shared" si="4"/>
        <v>32</v>
      </c>
      <c r="BO131" s="103">
        <f t="shared" si="4"/>
        <v>12</v>
      </c>
      <c r="BP131" s="103">
        <f t="shared" si="4"/>
        <v>12</v>
      </c>
      <c r="BQ131" s="103">
        <f t="shared" si="4"/>
        <v>4</v>
      </c>
      <c r="BR131" s="103">
        <f t="shared" si="4"/>
        <v>0</v>
      </c>
      <c r="BS131" s="103">
        <f t="shared" si="3"/>
        <v>44</v>
      </c>
    </row>
    <row r="132" spans="1:71" x14ac:dyDescent="0.25">
      <c r="A132" s="101">
        <v>336</v>
      </c>
      <c r="B132" s="67" t="s">
        <v>91</v>
      </c>
      <c r="C132" s="67" t="s">
        <v>97</v>
      </c>
      <c r="D132" s="103" t="s">
        <v>623</v>
      </c>
      <c r="E132" s="103" t="s">
        <v>621</v>
      </c>
      <c r="F132" s="103" t="s">
        <v>622</v>
      </c>
      <c r="G132" s="103" t="s">
        <v>621</v>
      </c>
      <c r="H132" s="103" t="s">
        <v>622</v>
      </c>
      <c r="I132" s="103" t="s">
        <v>621</v>
      </c>
      <c r="J132" s="103" t="s">
        <v>621</v>
      </c>
      <c r="K132" s="103" t="s">
        <v>621</v>
      </c>
      <c r="L132" s="103" t="s">
        <v>622</v>
      </c>
      <c r="M132" s="103" t="s">
        <v>622</v>
      </c>
      <c r="N132" s="103" t="s">
        <v>621</v>
      </c>
      <c r="O132" s="103" t="s">
        <v>621</v>
      </c>
      <c r="P132" s="103" t="s">
        <v>621</v>
      </c>
      <c r="Q132" s="103" t="s">
        <v>621</v>
      </c>
      <c r="R132" s="103" t="s">
        <v>621</v>
      </c>
      <c r="S132" s="103" t="s">
        <v>621</v>
      </c>
      <c r="T132" s="103" t="s">
        <v>622</v>
      </c>
      <c r="U132" s="103" t="s">
        <v>622</v>
      </c>
      <c r="V132" s="103" t="s">
        <v>621</v>
      </c>
      <c r="W132" s="103" t="s">
        <v>622</v>
      </c>
      <c r="X132" s="103" t="s">
        <v>621</v>
      </c>
      <c r="Y132" s="103" t="s">
        <v>621</v>
      </c>
      <c r="Z132" s="103" t="s">
        <v>621</v>
      </c>
      <c r="AA132" s="103" t="s">
        <v>623</v>
      </c>
      <c r="AB132" s="103" t="s">
        <v>622</v>
      </c>
      <c r="AC132" s="103" t="s">
        <v>622</v>
      </c>
      <c r="AD132" s="103" t="s">
        <v>622</v>
      </c>
      <c r="AE132" s="103" t="s">
        <v>622</v>
      </c>
      <c r="AF132" s="103" t="s">
        <v>622</v>
      </c>
      <c r="AG132" s="103" t="s">
        <v>621</v>
      </c>
      <c r="AH132" s="103" t="s">
        <v>621</v>
      </c>
      <c r="AI132" s="103" t="s">
        <v>623</v>
      </c>
      <c r="AJ132" s="103" t="s">
        <v>621</v>
      </c>
      <c r="AK132" s="103" t="s">
        <v>620</v>
      </c>
      <c r="AL132" s="103" t="s">
        <v>623</v>
      </c>
      <c r="AM132" s="103" t="s">
        <v>623</v>
      </c>
      <c r="AN132" s="103" t="s">
        <v>621</v>
      </c>
      <c r="AO132" s="103" t="s">
        <v>621</v>
      </c>
      <c r="AP132" s="103" t="s">
        <v>621</v>
      </c>
      <c r="AQ132" s="103" t="s">
        <v>622</v>
      </c>
      <c r="AR132" s="103" t="s">
        <v>620</v>
      </c>
      <c r="AS132" s="103" t="s">
        <v>621</v>
      </c>
      <c r="AT132" s="103" t="s">
        <v>622</v>
      </c>
      <c r="AU132" s="103" t="s">
        <v>620</v>
      </c>
      <c r="AV132" s="103" t="s">
        <v>621</v>
      </c>
      <c r="AW132" s="103" t="s">
        <v>621</v>
      </c>
      <c r="AX132" s="103" t="s">
        <v>621</v>
      </c>
      <c r="AY132" s="103" t="s">
        <v>620</v>
      </c>
      <c r="AZ132" s="103" t="s">
        <v>623</v>
      </c>
      <c r="BA132" s="103" t="s">
        <v>621</v>
      </c>
      <c r="BB132" s="103" t="s">
        <v>623</v>
      </c>
      <c r="BC132" s="103" t="s">
        <v>621</v>
      </c>
      <c r="BD132" s="103" t="s">
        <v>622</v>
      </c>
      <c r="BE132" s="103" t="s">
        <v>621</v>
      </c>
      <c r="BF132" s="103" t="s">
        <v>621</v>
      </c>
      <c r="BG132" s="103" t="s">
        <v>621</v>
      </c>
      <c r="BH132" s="103" t="s">
        <v>621</v>
      </c>
      <c r="BI132" s="103" t="s">
        <v>621</v>
      </c>
      <c r="BJ132" s="103" t="s">
        <v>621</v>
      </c>
      <c r="BK132" s="103" t="s">
        <v>621</v>
      </c>
      <c r="BL132" s="103" t="s">
        <v>621</v>
      </c>
      <c r="BN132" s="103">
        <f t="shared" si="4"/>
        <v>34</v>
      </c>
      <c r="BO132" s="103">
        <f t="shared" si="4"/>
        <v>15</v>
      </c>
      <c r="BP132" s="103">
        <f t="shared" si="4"/>
        <v>4</v>
      </c>
      <c r="BQ132" s="103">
        <f t="shared" si="4"/>
        <v>7</v>
      </c>
      <c r="BR132" s="103">
        <f t="shared" si="4"/>
        <v>0</v>
      </c>
      <c r="BS132" s="103">
        <f t="shared" ref="BS132:BS195" si="5">BN132+BO132</f>
        <v>49</v>
      </c>
    </row>
    <row r="133" spans="1:71" x14ac:dyDescent="0.25">
      <c r="A133" s="101">
        <v>337</v>
      </c>
      <c r="B133" s="67" t="s">
        <v>132</v>
      </c>
      <c r="C133" s="67" t="s">
        <v>97</v>
      </c>
      <c r="D133" s="103" t="s">
        <v>621</v>
      </c>
      <c r="E133" s="103" t="s">
        <v>621</v>
      </c>
      <c r="F133" s="103" t="s">
        <v>623</v>
      </c>
      <c r="G133" s="103" t="s">
        <v>621</v>
      </c>
      <c r="H133" s="103" t="s">
        <v>622</v>
      </c>
      <c r="I133" s="103" t="s">
        <v>621</v>
      </c>
      <c r="J133" s="103" t="s">
        <v>622</v>
      </c>
      <c r="K133" s="103" t="s">
        <v>621</v>
      </c>
      <c r="L133" s="103" t="s">
        <v>621</v>
      </c>
      <c r="M133" s="103" t="s">
        <v>621</v>
      </c>
      <c r="N133" s="103" t="s">
        <v>621</v>
      </c>
      <c r="O133" s="103" t="s">
        <v>621</v>
      </c>
      <c r="P133" s="103" t="s">
        <v>621</v>
      </c>
      <c r="Q133" s="103" t="s">
        <v>622</v>
      </c>
      <c r="R133" s="103" t="s">
        <v>622</v>
      </c>
      <c r="S133" s="103" t="s">
        <v>623</v>
      </c>
      <c r="T133" s="103" t="s">
        <v>623</v>
      </c>
      <c r="U133" s="103" t="s">
        <v>622</v>
      </c>
      <c r="V133" s="103" t="s">
        <v>621</v>
      </c>
      <c r="W133" s="103" t="s">
        <v>621</v>
      </c>
      <c r="X133" s="103" t="s">
        <v>621</v>
      </c>
      <c r="Y133" s="103" t="s">
        <v>623</v>
      </c>
      <c r="Z133" s="103" t="s">
        <v>623</v>
      </c>
      <c r="AA133" s="103" t="s">
        <v>623</v>
      </c>
      <c r="AB133" s="103" t="s">
        <v>622</v>
      </c>
      <c r="AC133" s="103" t="s">
        <v>622</v>
      </c>
      <c r="AD133" s="103" t="s">
        <v>622</v>
      </c>
      <c r="AE133" s="103" t="s">
        <v>621</v>
      </c>
      <c r="AF133" s="103" t="s">
        <v>621</v>
      </c>
      <c r="AG133" s="103" t="s">
        <v>620</v>
      </c>
      <c r="AH133" s="103" t="s">
        <v>620</v>
      </c>
      <c r="AI133" s="103" t="s">
        <v>621</v>
      </c>
      <c r="AJ133" s="103" t="s">
        <v>621</v>
      </c>
      <c r="AK133" s="103" t="s">
        <v>621</v>
      </c>
      <c r="AL133" s="103" t="s">
        <v>623</v>
      </c>
      <c r="AM133" s="103" t="s">
        <v>623</v>
      </c>
      <c r="AN133" s="103" t="s">
        <v>621</v>
      </c>
      <c r="AO133" s="103" t="s">
        <v>621</v>
      </c>
      <c r="AP133" s="103" t="s">
        <v>621</v>
      </c>
      <c r="AQ133" s="103" t="s">
        <v>621</v>
      </c>
      <c r="AR133" s="103" t="s">
        <v>623</v>
      </c>
      <c r="AS133" s="103" t="s">
        <v>623</v>
      </c>
      <c r="AT133" s="103" t="s">
        <v>621</v>
      </c>
      <c r="AU133" s="103" t="s">
        <v>621</v>
      </c>
      <c r="AV133" s="103" t="s">
        <v>623</v>
      </c>
      <c r="AW133" s="103" t="s">
        <v>621</v>
      </c>
      <c r="AX133" s="103" t="s">
        <v>621</v>
      </c>
      <c r="AY133" s="103" t="s">
        <v>622</v>
      </c>
      <c r="AZ133" s="103" t="s">
        <v>623</v>
      </c>
      <c r="BA133" s="103" t="s">
        <v>621</v>
      </c>
      <c r="BB133" s="103" t="s">
        <v>623</v>
      </c>
      <c r="BC133" s="103" t="s">
        <v>621</v>
      </c>
      <c r="BD133" s="103" t="s">
        <v>621</v>
      </c>
      <c r="BE133" s="103" t="s">
        <v>621</v>
      </c>
      <c r="BF133" s="103" t="s">
        <v>621</v>
      </c>
      <c r="BG133" s="103" t="s">
        <v>621</v>
      </c>
      <c r="BH133" s="103" t="s">
        <v>621</v>
      </c>
      <c r="BI133" s="103" t="s">
        <v>621</v>
      </c>
      <c r="BJ133" s="103" t="s">
        <v>621</v>
      </c>
      <c r="BK133" s="103" t="s">
        <v>621</v>
      </c>
      <c r="BL133" s="103" t="s">
        <v>621</v>
      </c>
      <c r="BN133" s="103">
        <f t="shared" si="4"/>
        <v>36</v>
      </c>
      <c r="BO133" s="103">
        <f t="shared" si="4"/>
        <v>9</v>
      </c>
      <c r="BP133" s="103">
        <f t="shared" si="4"/>
        <v>2</v>
      </c>
      <c r="BQ133" s="103">
        <f t="shared" si="4"/>
        <v>13</v>
      </c>
      <c r="BR133" s="103">
        <f t="shared" si="4"/>
        <v>0</v>
      </c>
      <c r="BS133" s="103">
        <f t="shared" si="5"/>
        <v>45</v>
      </c>
    </row>
    <row r="134" spans="1:71" x14ac:dyDescent="0.25">
      <c r="A134" s="101">
        <v>338</v>
      </c>
      <c r="B134" s="67" t="s">
        <v>133</v>
      </c>
      <c r="C134" s="67" t="s">
        <v>97</v>
      </c>
      <c r="D134" s="103" t="s">
        <v>621</v>
      </c>
      <c r="E134" s="103" t="s">
        <v>620</v>
      </c>
      <c r="F134" s="103" t="s">
        <v>622</v>
      </c>
      <c r="G134" s="103" t="s">
        <v>621</v>
      </c>
      <c r="H134" s="103" t="s">
        <v>622</v>
      </c>
      <c r="I134" s="103" t="s">
        <v>621</v>
      </c>
      <c r="J134" s="103" t="s">
        <v>621</v>
      </c>
      <c r="K134" s="103" t="s">
        <v>621</v>
      </c>
      <c r="L134" s="103" t="s">
        <v>621</v>
      </c>
      <c r="M134" s="103" t="s">
        <v>621</v>
      </c>
      <c r="N134" s="103" t="s">
        <v>621</v>
      </c>
      <c r="O134" s="103" t="s">
        <v>621</v>
      </c>
      <c r="P134" s="103" t="s">
        <v>621</v>
      </c>
      <c r="Q134" s="103" t="s">
        <v>622</v>
      </c>
      <c r="R134" s="103" t="s">
        <v>622</v>
      </c>
      <c r="S134" s="103" t="s">
        <v>621</v>
      </c>
      <c r="T134" s="103" t="s">
        <v>621</v>
      </c>
      <c r="U134" s="103" t="s">
        <v>622</v>
      </c>
      <c r="V134" s="103" t="s">
        <v>621</v>
      </c>
      <c r="W134" s="103" t="s">
        <v>621</v>
      </c>
      <c r="X134" s="103" t="s">
        <v>621</v>
      </c>
      <c r="Y134" s="103" t="s">
        <v>621</v>
      </c>
      <c r="Z134" s="103" t="s">
        <v>621</v>
      </c>
      <c r="AA134" s="103" t="s">
        <v>621</v>
      </c>
      <c r="AB134" s="103" t="s">
        <v>623</v>
      </c>
      <c r="AC134" s="103" t="s">
        <v>623</v>
      </c>
      <c r="AD134" s="103" t="s">
        <v>623</v>
      </c>
      <c r="AE134" s="103" t="s">
        <v>621</v>
      </c>
      <c r="AF134" s="103" t="s">
        <v>621</v>
      </c>
      <c r="AG134" s="103" t="s">
        <v>623</v>
      </c>
      <c r="AH134" s="103" t="s">
        <v>620</v>
      </c>
      <c r="AI134" s="103" t="s">
        <v>621</v>
      </c>
      <c r="AJ134" s="103" t="s">
        <v>621</v>
      </c>
      <c r="AK134" s="103" t="s">
        <v>621</v>
      </c>
      <c r="AL134" s="103" t="s">
        <v>620</v>
      </c>
      <c r="AM134" s="103" t="s">
        <v>623</v>
      </c>
      <c r="AN134" s="103" t="s">
        <v>621</v>
      </c>
      <c r="AO134" s="103" t="s">
        <v>621</v>
      </c>
      <c r="AP134" s="103" t="s">
        <v>623</v>
      </c>
      <c r="AQ134" s="103" t="s">
        <v>621</v>
      </c>
      <c r="AR134" s="103" t="s">
        <v>620</v>
      </c>
      <c r="AS134" s="103" t="s">
        <v>621</v>
      </c>
      <c r="AT134" s="103" t="s">
        <v>621</v>
      </c>
      <c r="AU134" s="103" t="s">
        <v>623</v>
      </c>
      <c r="AV134" s="103" t="s">
        <v>621</v>
      </c>
      <c r="AW134" s="103" t="s">
        <v>621</v>
      </c>
      <c r="AX134" s="103" t="s">
        <v>620</v>
      </c>
      <c r="AY134" s="103" t="s">
        <v>623</v>
      </c>
      <c r="AZ134" s="103" t="s">
        <v>623</v>
      </c>
      <c r="BA134" s="103" t="s">
        <v>621</v>
      </c>
      <c r="BB134" s="103" t="s">
        <v>623</v>
      </c>
      <c r="BC134" s="103" t="s">
        <v>623</v>
      </c>
      <c r="BD134" s="103" t="s">
        <v>621</v>
      </c>
      <c r="BE134" s="103" t="s">
        <v>621</v>
      </c>
      <c r="BF134" s="103" t="s">
        <v>621</v>
      </c>
      <c r="BG134" s="103" t="s">
        <v>621</v>
      </c>
      <c r="BH134" s="103" t="s">
        <v>621</v>
      </c>
      <c r="BI134" s="103" t="s">
        <v>621</v>
      </c>
      <c r="BJ134" s="103" t="s">
        <v>621</v>
      </c>
      <c r="BK134" s="103" t="s">
        <v>621</v>
      </c>
      <c r="BL134" s="103" t="s">
        <v>621</v>
      </c>
      <c r="BN134" s="103">
        <f t="shared" si="4"/>
        <v>39</v>
      </c>
      <c r="BO134" s="103">
        <f t="shared" si="4"/>
        <v>5</v>
      </c>
      <c r="BP134" s="103">
        <f t="shared" si="4"/>
        <v>5</v>
      </c>
      <c r="BQ134" s="103">
        <f t="shared" si="4"/>
        <v>11</v>
      </c>
      <c r="BR134" s="103">
        <f t="shared" si="4"/>
        <v>0</v>
      </c>
      <c r="BS134" s="103">
        <f t="shared" si="5"/>
        <v>44</v>
      </c>
    </row>
    <row r="135" spans="1:71" x14ac:dyDescent="0.25">
      <c r="A135" s="101">
        <v>339</v>
      </c>
      <c r="B135" s="67" t="s">
        <v>134</v>
      </c>
      <c r="C135" s="67" t="s">
        <v>97</v>
      </c>
      <c r="D135" s="103" t="s">
        <v>621</v>
      </c>
      <c r="E135" s="103" t="s">
        <v>621</v>
      </c>
      <c r="F135" s="103" t="s">
        <v>621</v>
      </c>
      <c r="G135" s="103" t="s">
        <v>621</v>
      </c>
      <c r="H135" s="103" t="s">
        <v>622</v>
      </c>
      <c r="I135" s="103" t="s">
        <v>622</v>
      </c>
      <c r="J135" s="103" t="s">
        <v>622</v>
      </c>
      <c r="K135" s="103" t="s">
        <v>621</v>
      </c>
      <c r="L135" s="103" t="s">
        <v>621</v>
      </c>
      <c r="M135" s="103" t="s">
        <v>623</v>
      </c>
      <c r="N135" s="103" t="s">
        <v>621</v>
      </c>
      <c r="O135" s="103" t="s">
        <v>621</v>
      </c>
      <c r="P135" s="103" t="s">
        <v>622</v>
      </c>
      <c r="Q135" s="103" t="s">
        <v>622</v>
      </c>
      <c r="R135" s="103" t="s">
        <v>621</v>
      </c>
      <c r="S135" s="103" t="s">
        <v>621</v>
      </c>
      <c r="T135" s="103" t="s">
        <v>621</v>
      </c>
      <c r="U135" s="103" t="s">
        <v>622</v>
      </c>
      <c r="V135" s="103" t="s">
        <v>621</v>
      </c>
      <c r="W135" s="103" t="s">
        <v>622</v>
      </c>
      <c r="X135" s="103" t="s">
        <v>621</v>
      </c>
      <c r="Y135" s="103" t="s">
        <v>621</v>
      </c>
      <c r="Z135" s="103" t="s">
        <v>621</v>
      </c>
      <c r="AA135" s="103" t="s">
        <v>622</v>
      </c>
      <c r="AB135" s="103" t="s">
        <v>622</v>
      </c>
      <c r="AC135" s="103" t="s">
        <v>622</v>
      </c>
      <c r="AD135" s="103" t="s">
        <v>622</v>
      </c>
      <c r="AE135" s="103" t="s">
        <v>622</v>
      </c>
      <c r="AF135" s="103" t="s">
        <v>622</v>
      </c>
      <c r="AG135" s="103" t="s">
        <v>623</v>
      </c>
      <c r="AH135" s="103" t="s">
        <v>623</v>
      </c>
      <c r="AI135" s="103" t="s">
        <v>621</v>
      </c>
      <c r="AJ135" s="103" t="s">
        <v>621</v>
      </c>
      <c r="AK135" s="103" t="s">
        <v>621</v>
      </c>
      <c r="AL135" s="103" t="s">
        <v>621</v>
      </c>
      <c r="AM135" s="103" t="s">
        <v>621</v>
      </c>
      <c r="AN135" s="103" t="s">
        <v>622</v>
      </c>
      <c r="AO135" s="103" t="s">
        <v>621</v>
      </c>
      <c r="AP135" s="103" t="s">
        <v>622</v>
      </c>
      <c r="AQ135" s="103" t="s">
        <v>622</v>
      </c>
      <c r="AR135" s="103" t="s">
        <v>621</v>
      </c>
      <c r="AS135" s="103" t="s">
        <v>621</v>
      </c>
      <c r="AT135" s="103" t="s">
        <v>621</v>
      </c>
      <c r="AU135" s="103" t="s">
        <v>623</v>
      </c>
      <c r="AV135" s="103" t="s">
        <v>623</v>
      </c>
      <c r="AW135" s="103" t="s">
        <v>621</v>
      </c>
      <c r="AX135" s="103" t="s">
        <v>620</v>
      </c>
      <c r="AY135" s="103" t="s">
        <v>622</v>
      </c>
      <c r="AZ135" s="103" t="s">
        <v>623</v>
      </c>
      <c r="BA135" s="103" t="s">
        <v>621</v>
      </c>
      <c r="BB135" s="103" t="s">
        <v>623</v>
      </c>
      <c r="BC135" s="103" t="s">
        <v>621</v>
      </c>
      <c r="BD135" s="103" t="s">
        <v>622</v>
      </c>
      <c r="BE135" s="103" t="s">
        <v>621</v>
      </c>
      <c r="BF135" s="103" t="s">
        <v>621</v>
      </c>
      <c r="BG135" s="103" t="s">
        <v>621</v>
      </c>
      <c r="BH135" s="103" t="s">
        <v>621</v>
      </c>
      <c r="BI135" s="103" t="s">
        <v>621</v>
      </c>
      <c r="BJ135" s="103" t="s">
        <v>623</v>
      </c>
      <c r="BK135" s="103" t="s">
        <v>623</v>
      </c>
      <c r="BL135" s="103" t="s">
        <v>621</v>
      </c>
      <c r="BN135" s="103">
        <f t="shared" si="4"/>
        <v>32</v>
      </c>
      <c r="BO135" s="103">
        <f t="shared" si="4"/>
        <v>18</v>
      </c>
      <c r="BP135" s="103">
        <f t="shared" si="4"/>
        <v>1</v>
      </c>
      <c r="BQ135" s="103">
        <f t="shared" si="4"/>
        <v>9</v>
      </c>
      <c r="BR135" s="103">
        <f t="shared" si="4"/>
        <v>0</v>
      </c>
      <c r="BS135" s="103">
        <f t="shared" si="5"/>
        <v>50</v>
      </c>
    </row>
    <row r="136" spans="1:71" x14ac:dyDescent="0.25">
      <c r="A136" s="101">
        <v>340</v>
      </c>
      <c r="B136" s="67" t="s">
        <v>135</v>
      </c>
      <c r="C136" s="67" t="s">
        <v>97</v>
      </c>
      <c r="D136" s="103" t="s">
        <v>621</v>
      </c>
      <c r="E136" s="103" t="s">
        <v>621</v>
      </c>
      <c r="F136" s="103" t="s">
        <v>623</v>
      </c>
      <c r="G136" s="103" t="s">
        <v>621</v>
      </c>
      <c r="H136" s="103" t="s">
        <v>623</v>
      </c>
      <c r="I136" s="103" t="s">
        <v>621</v>
      </c>
      <c r="J136" s="103" t="s">
        <v>622</v>
      </c>
      <c r="K136" s="103" t="s">
        <v>621</v>
      </c>
      <c r="L136" s="103" t="s">
        <v>621</v>
      </c>
      <c r="M136" s="103" t="s">
        <v>623</v>
      </c>
      <c r="N136" s="103" t="s">
        <v>621</v>
      </c>
      <c r="O136" s="103" t="s">
        <v>621</v>
      </c>
      <c r="P136" s="103" t="s">
        <v>621</v>
      </c>
      <c r="Q136" s="103" t="s">
        <v>622</v>
      </c>
      <c r="R136" s="103" t="s">
        <v>621</v>
      </c>
      <c r="S136" s="103" t="s">
        <v>621</v>
      </c>
      <c r="T136" s="103" t="s">
        <v>621</v>
      </c>
      <c r="U136" s="103" t="s">
        <v>622</v>
      </c>
      <c r="V136" s="103" t="s">
        <v>621</v>
      </c>
      <c r="W136" s="103" t="s">
        <v>622</v>
      </c>
      <c r="X136" s="103" t="s">
        <v>621</v>
      </c>
      <c r="Y136" s="103" t="s">
        <v>621</v>
      </c>
      <c r="Z136" s="103" t="s">
        <v>622</v>
      </c>
      <c r="AA136" s="103" t="s">
        <v>621</v>
      </c>
      <c r="AB136" s="103" t="s">
        <v>621</v>
      </c>
      <c r="AC136" s="103" t="s">
        <v>621</v>
      </c>
      <c r="AD136" s="103" t="s">
        <v>621</v>
      </c>
      <c r="AE136" s="103" t="s">
        <v>621</v>
      </c>
      <c r="AF136" s="103" t="s">
        <v>621</v>
      </c>
      <c r="AG136" s="103" t="s">
        <v>621</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621</v>
      </c>
      <c r="AZ136" s="103" t="s">
        <v>623</v>
      </c>
      <c r="BA136" s="103" t="s">
        <v>621</v>
      </c>
      <c r="BB136" s="103" t="s">
        <v>623</v>
      </c>
      <c r="BC136" s="103" t="s">
        <v>621</v>
      </c>
      <c r="BD136" s="103" t="s">
        <v>621</v>
      </c>
      <c r="BE136" s="103" t="s">
        <v>621</v>
      </c>
      <c r="BF136" s="103" t="s">
        <v>621</v>
      </c>
      <c r="BG136" s="103" t="s">
        <v>621</v>
      </c>
      <c r="BH136" s="103" t="s">
        <v>621</v>
      </c>
      <c r="BI136" s="103" t="s">
        <v>621</v>
      </c>
      <c r="BJ136" s="103" t="s">
        <v>621</v>
      </c>
      <c r="BK136" s="103" t="s">
        <v>621</v>
      </c>
      <c r="BL136" s="103" t="s">
        <v>623</v>
      </c>
      <c r="BN136" s="103">
        <f t="shared" si="4"/>
        <v>50</v>
      </c>
      <c r="BO136" s="103">
        <f t="shared" si="4"/>
        <v>5</v>
      </c>
      <c r="BP136" s="103">
        <f t="shared" si="4"/>
        <v>0</v>
      </c>
      <c r="BQ136" s="103">
        <f t="shared" si="4"/>
        <v>5</v>
      </c>
      <c r="BR136" s="103">
        <f t="shared" si="4"/>
        <v>0</v>
      </c>
      <c r="BS136" s="103">
        <f t="shared" si="5"/>
        <v>55</v>
      </c>
    </row>
    <row r="137" spans="1:71" x14ac:dyDescent="0.25">
      <c r="A137" s="101">
        <v>401</v>
      </c>
      <c r="B137" s="67" t="s">
        <v>136</v>
      </c>
      <c r="C137" s="67" t="s">
        <v>137</v>
      </c>
      <c r="D137" s="103" t="s">
        <v>621</v>
      </c>
      <c r="E137" s="103" t="s">
        <v>621</v>
      </c>
      <c r="F137" s="103" t="s">
        <v>622</v>
      </c>
      <c r="G137" s="103" t="s">
        <v>621</v>
      </c>
      <c r="H137" s="103" t="s">
        <v>622</v>
      </c>
      <c r="I137" s="103" t="s">
        <v>621</v>
      </c>
      <c r="J137" s="103" t="s">
        <v>622</v>
      </c>
      <c r="K137" s="103" t="s">
        <v>621</v>
      </c>
      <c r="L137" s="103" t="s">
        <v>622</v>
      </c>
      <c r="M137" s="103" t="s">
        <v>621</v>
      </c>
      <c r="N137" s="103" t="s">
        <v>621</v>
      </c>
      <c r="O137" s="103" t="s">
        <v>621</v>
      </c>
      <c r="P137" s="103" t="s">
        <v>621</v>
      </c>
      <c r="Q137" s="103" t="s">
        <v>622</v>
      </c>
      <c r="R137" s="103" t="s">
        <v>622</v>
      </c>
      <c r="S137" s="103" t="s">
        <v>621</v>
      </c>
      <c r="T137" s="103" t="s">
        <v>621</v>
      </c>
      <c r="U137" s="103" t="s">
        <v>622</v>
      </c>
      <c r="V137" s="103" t="s">
        <v>621</v>
      </c>
      <c r="W137" s="103" t="s">
        <v>621</v>
      </c>
      <c r="X137" s="103" t="s">
        <v>621</v>
      </c>
      <c r="Y137" s="103" t="s">
        <v>621</v>
      </c>
      <c r="Z137" s="103" t="s">
        <v>622</v>
      </c>
      <c r="AA137" s="103" t="s">
        <v>621</v>
      </c>
      <c r="AB137" s="103" t="s">
        <v>622</v>
      </c>
      <c r="AC137" s="103" t="s">
        <v>622</v>
      </c>
      <c r="AD137" s="103" t="s">
        <v>622</v>
      </c>
      <c r="AE137" s="103" t="s">
        <v>621</v>
      </c>
      <c r="AF137" s="103" t="s">
        <v>622</v>
      </c>
      <c r="AG137" s="103" t="s">
        <v>621</v>
      </c>
      <c r="AH137" s="103" t="s">
        <v>621</v>
      </c>
      <c r="AI137" s="103" t="s">
        <v>621</v>
      </c>
      <c r="AJ137" s="103" t="s">
        <v>621</v>
      </c>
      <c r="AK137" s="103" t="s">
        <v>621</v>
      </c>
      <c r="AL137" s="103" t="s">
        <v>620</v>
      </c>
      <c r="AM137" s="103" t="s">
        <v>620</v>
      </c>
      <c r="AN137" s="103" t="s">
        <v>621</v>
      </c>
      <c r="AO137" s="103" t="s">
        <v>621</v>
      </c>
      <c r="AP137" s="103" t="s">
        <v>621</v>
      </c>
      <c r="AQ137" s="103" t="s">
        <v>621</v>
      </c>
      <c r="AR137" s="103" t="s">
        <v>621</v>
      </c>
      <c r="AS137" s="103" t="s">
        <v>621</v>
      </c>
      <c r="AT137" s="103" t="s">
        <v>621</v>
      </c>
      <c r="AU137" s="103" t="s">
        <v>621</v>
      </c>
      <c r="AV137" s="103" t="s">
        <v>621</v>
      </c>
      <c r="AW137" s="103" t="s">
        <v>621</v>
      </c>
      <c r="AX137" s="103" t="s">
        <v>621</v>
      </c>
      <c r="AY137" s="103" t="s">
        <v>623</v>
      </c>
      <c r="AZ137" s="103" t="s">
        <v>623</v>
      </c>
      <c r="BA137" s="103" t="s">
        <v>621</v>
      </c>
      <c r="BB137" s="103" t="s">
        <v>623</v>
      </c>
      <c r="BC137" s="103" t="s">
        <v>623</v>
      </c>
      <c r="BD137" s="103" t="s">
        <v>621</v>
      </c>
      <c r="BE137" s="103" t="s">
        <v>621</v>
      </c>
      <c r="BF137" s="103" t="s">
        <v>621</v>
      </c>
      <c r="BG137" s="103" t="s">
        <v>621</v>
      </c>
      <c r="BH137" s="103" t="s">
        <v>621</v>
      </c>
      <c r="BI137" s="103" t="s">
        <v>621</v>
      </c>
      <c r="BJ137" s="103" t="s">
        <v>621</v>
      </c>
      <c r="BK137" s="103" t="s">
        <v>621</v>
      </c>
      <c r="BL137" s="103" t="s">
        <v>621</v>
      </c>
      <c r="BN137" s="103">
        <f t="shared" si="4"/>
        <v>42</v>
      </c>
      <c r="BO137" s="103">
        <f t="shared" si="4"/>
        <v>12</v>
      </c>
      <c r="BP137" s="103">
        <f t="shared" si="4"/>
        <v>2</v>
      </c>
      <c r="BQ137" s="103">
        <f t="shared" si="4"/>
        <v>4</v>
      </c>
      <c r="BR137" s="103">
        <f t="shared" si="4"/>
        <v>0</v>
      </c>
      <c r="BS137" s="103">
        <f t="shared" si="5"/>
        <v>54</v>
      </c>
    </row>
    <row r="138" spans="1:71" x14ac:dyDescent="0.25">
      <c r="A138" s="101">
        <v>402</v>
      </c>
      <c r="B138" s="67" t="s">
        <v>138</v>
      </c>
      <c r="C138" s="67" t="s">
        <v>137</v>
      </c>
      <c r="D138" s="103" t="s">
        <v>621</v>
      </c>
      <c r="E138" s="103" t="s">
        <v>620</v>
      </c>
      <c r="F138" s="103" t="s">
        <v>622</v>
      </c>
      <c r="G138" s="103" t="s">
        <v>621</v>
      </c>
      <c r="H138" s="103" t="s">
        <v>622</v>
      </c>
      <c r="I138" s="103" t="s">
        <v>622</v>
      </c>
      <c r="J138" s="103" t="s">
        <v>621</v>
      </c>
      <c r="K138" s="103" t="s">
        <v>621</v>
      </c>
      <c r="L138" s="103" t="s">
        <v>622</v>
      </c>
      <c r="M138" s="103" t="s">
        <v>622</v>
      </c>
      <c r="N138" s="103" t="s">
        <v>621</v>
      </c>
      <c r="O138" s="103" t="s">
        <v>621</v>
      </c>
      <c r="P138" s="103" t="s">
        <v>622</v>
      </c>
      <c r="Q138" s="103" t="s">
        <v>622</v>
      </c>
      <c r="R138" s="103" t="s">
        <v>622</v>
      </c>
      <c r="S138" s="103" t="s">
        <v>622</v>
      </c>
      <c r="T138" s="103" t="s">
        <v>622</v>
      </c>
      <c r="U138" s="103" t="s">
        <v>622</v>
      </c>
      <c r="V138" s="103" t="s">
        <v>621</v>
      </c>
      <c r="W138" s="103" t="s">
        <v>622</v>
      </c>
      <c r="X138" s="103" t="s">
        <v>621</v>
      </c>
      <c r="Y138" s="103" t="s">
        <v>621</v>
      </c>
      <c r="Z138" s="103" t="s">
        <v>622</v>
      </c>
      <c r="AA138" s="103" t="s">
        <v>623</v>
      </c>
      <c r="AB138" s="103" t="s">
        <v>622</v>
      </c>
      <c r="AC138" s="103" t="s">
        <v>622</v>
      </c>
      <c r="AD138" s="103" t="s">
        <v>622</v>
      </c>
      <c r="AE138" s="103" t="s">
        <v>622</v>
      </c>
      <c r="AF138" s="103" t="s">
        <v>622</v>
      </c>
      <c r="AG138" s="103" t="s">
        <v>620</v>
      </c>
      <c r="AH138" s="103" t="s">
        <v>623</v>
      </c>
      <c r="AI138" s="103" t="s">
        <v>620</v>
      </c>
      <c r="AJ138" s="103" t="s">
        <v>620</v>
      </c>
      <c r="AK138" s="103" t="s">
        <v>623</v>
      </c>
      <c r="AL138" s="103" t="s">
        <v>623</v>
      </c>
      <c r="AM138" s="103" t="s">
        <v>623</v>
      </c>
      <c r="AN138" s="103" t="s">
        <v>622</v>
      </c>
      <c r="AO138" s="103" t="s">
        <v>623</v>
      </c>
      <c r="AP138" s="103" t="s">
        <v>621</v>
      </c>
      <c r="AQ138" s="103" t="s">
        <v>623</v>
      </c>
      <c r="AR138" s="103" t="s">
        <v>620</v>
      </c>
      <c r="AS138" s="103" t="s">
        <v>620</v>
      </c>
      <c r="AT138" s="103" t="s">
        <v>622</v>
      </c>
      <c r="AU138" s="103" t="s">
        <v>623</v>
      </c>
      <c r="AV138" s="103" t="s">
        <v>621</v>
      </c>
      <c r="AW138" s="103" t="s">
        <v>621</v>
      </c>
      <c r="AX138" s="103" t="s">
        <v>620</v>
      </c>
      <c r="AY138" s="103" t="s">
        <v>622</v>
      </c>
      <c r="AZ138" s="103" t="s">
        <v>623</v>
      </c>
      <c r="BA138" s="103" t="s">
        <v>621</v>
      </c>
      <c r="BB138" s="103" t="s">
        <v>623</v>
      </c>
      <c r="BC138" s="103" t="s">
        <v>621</v>
      </c>
      <c r="BD138" s="103" t="s">
        <v>621</v>
      </c>
      <c r="BE138" s="103" t="s">
        <v>621</v>
      </c>
      <c r="BF138" s="103" t="s">
        <v>621</v>
      </c>
      <c r="BG138" s="103" t="s">
        <v>621</v>
      </c>
      <c r="BH138" s="103" t="s">
        <v>621</v>
      </c>
      <c r="BI138" s="103" t="s">
        <v>621</v>
      </c>
      <c r="BJ138" s="103" t="s">
        <v>621</v>
      </c>
      <c r="BK138" s="103" t="s">
        <v>623</v>
      </c>
      <c r="BL138" s="103" t="s">
        <v>621</v>
      </c>
      <c r="BN138" s="103">
        <f t="shared" si="4"/>
        <v>21</v>
      </c>
      <c r="BO138" s="103">
        <f t="shared" si="4"/>
        <v>21</v>
      </c>
      <c r="BP138" s="103">
        <f t="shared" si="4"/>
        <v>7</v>
      </c>
      <c r="BQ138" s="103">
        <f t="shared" si="4"/>
        <v>11</v>
      </c>
      <c r="BR138" s="103">
        <f t="shared" si="4"/>
        <v>0</v>
      </c>
      <c r="BS138" s="103">
        <f t="shared" si="5"/>
        <v>42</v>
      </c>
    </row>
    <row r="139" spans="1:71" x14ac:dyDescent="0.25">
      <c r="A139" s="101">
        <v>403</v>
      </c>
      <c r="B139" s="67" t="s">
        <v>139</v>
      </c>
      <c r="C139" s="67" t="s">
        <v>137</v>
      </c>
      <c r="D139" s="103" t="s">
        <v>621</v>
      </c>
      <c r="E139" s="103" t="s">
        <v>620</v>
      </c>
      <c r="F139" s="103" t="s">
        <v>622</v>
      </c>
      <c r="G139" s="103" t="s">
        <v>621</v>
      </c>
      <c r="H139" s="103" t="s">
        <v>622</v>
      </c>
      <c r="I139" s="103" t="s">
        <v>621</v>
      </c>
      <c r="J139" s="103" t="s">
        <v>621</v>
      </c>
      <c r="K139" s="103" t="s">
        <v>621</v>
      </c>
      <c r="L139" s="103" t="s">
        <v>622</v>
      </c>
      <c r="M139" s="103" t="s">
        <v>622</v>
      </c>
      <c r="N139" s="103" t="s">
        <v>621</v>
      </c>
      <c r="O139" s="103" t="s">
        <v>621</v>
      </c>
      <c r="P139" s="103" t="s">
        <v>621</v>
      </c>
      <c r="Q139" s="103" t="s">
        <v>622</v>
      </c>
      <c r="R139" s="103" t="s">
        <v>621</v>
      </c>
      <c r="S139" s="103" t="s">
        <v>621</v>
      </c>
      <c r="T139" s="103" t="s">
        <v>620</v>
      </c>
      <c r="U139" s="103" t="s">
        <v>622</v>
      </c>
      <c r="V139" s="103" t="s">
        <v>621</v>
      </c>
      <c r="W139" s="103" t="s">
        <v>621</v>
      </c>
      <c r="X139" s="103" t="s">
        <v>621</v>
      </c>
      <c r="Y139" s="103" t="s">
        <v>621</v>
      </c>
      <c r="Z139" s="103" t="s">
        <v>621</v>
      </c>
      <c r="AA139" s="103" t="s">
        <v>621</v>
      </c>
      <c r="AB139" s="103" t="s">
        <v>622</v>
      </c>
      <c r="AC139" s="103" t="s">
        <v>622</v>
      </c>
      <c r="AD139" s="103" t="s">
        <v>622</v>
      </c>
      <c r="AE139" s="103" t="s">
        <v>621</v>
      </c>
      <c r="AF139" s="103" t="s">
        <v>621</v>
      </c>
      <c r="AG139" s="103" t="s">
        <v>620</v>
      </c>
      <c r="AH139" s="103" t="s">
        <v>620</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623</v>
      </c>
      <c r="AZ139" s="103" t="s">
        <v>623</v>
      </c>
      <c r="BA139" s="103" t="s">
        <v>621</v>
      </c>
      <c r="BB139" s="103" t="s">
        <v>623</v>
      </c>
      <c r="BC139" s="103" t="s">
        <v>621</v>
      </c>
      <c r="BD139" s="103" t="s">
        <v>621</v>
      </c>
      <c r="BE139" s="103" t="s">
        <v>621</v>
      </c>
      <c r="BF139" s="103" t="s">
        <v>621</v>
      </c>
      <c r="BG139" s="103" t="s">
        <v>621</v>
      </c>
      <c r="BH139" s="103" t="s">
        <v>621</v>
      </c>
      <c r="BI139" s="103" t="s">
        <v>621</v>
      </c>
      <c r="BJ139" s="103" t="s">
        <v>621</v>
      </c>
      <c r="BK139" s="103" t="s">
        <v>621</v>
      </c>
      <c r="BL139" s="103" t="s">
        <v>621</v>
      </c>
      <c r="BN139" s="103">
        <f t="shared" si="4"/>
        <v>44</v>
      </c>
      <c r="BO139" s="103">
        <f t="shared" si="4"/>
        <v>9</v>
      </c>
      <c r="BP139" s="103">
        <f t="shared" si="4"/>
        <v>4</v>
      </c>
      <c r="BQ139" s="103">
        <f t="shared" si="4"/>
        <v>3</v>
      </c>
      <c r="BR139" s="103">
        <f t="shared" si="4"/>
        <v>0</v>
      </c>
      <c r="BS139" s="103">
        <f t="shared" si="5"/>
        <v>53</v>
      </c>
    </row>
    <row r="140" spans="1:71"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623</v>
      </c>
      <c r="O140" s="103" t="s">
        <v>621</v>
      </c>
      <c r="P140" s="103" t="s">
        <v>621</v>
      </c>
      <c r="Q140" s="103" t="s">
        <v>622</v>
      </c>
      <c r="R140" s="103" t="s">
        <v>621</v>
      </c>
      <c r="S140" s="103" t="s">
        <v>623</v>
      </c>
      <c r="T140" s="103" t="s">
        <v>621</v>
      </c>
      <c r="U140" s="103" t="s">
        <v>622</v>
      </c>
      <c r="V140" s="103" t="s">
        <v>623</v>
      </c>
      <c r="W140" s="103" t="s">
        <v>621</v>
      </c>
      <c r="X140" s="103" t="s">
        <v>621</v>
      </c>
      <c r="Y140" s="103" t="s">
        <v>621</v>
      </c>
      <c r="Z140" s="103" t="s">
        <v>623</v>
      </c>
      <c r="AA140" s="103" t="s">
        <v>621</v>
      </c>
      <c r="AB140" s="103" t="s">
        <v>622</v>
      </c>
      <c r="AC140" s="103" t="s">
        <v>622</v>
      </c>
      <c r="AD140" s="103" t="s">
        <v>622</v>
      </c>
      <c r="AE140" s="103" t="s">
        <v>621</v>
      </c>
      <c r="AF140" s="103" t="s">
        <v>621</v>
      </c>
      <c r="AG140" s="103" t="s">
        <v>621</v>
      </c>
      <c r="AH140" s="103" t="s">
        <v>620</v>
      </c>
      <c r="AI140" s="103" t="s">
        <v>621</v>
      </c>
      <c r="AJ140" s="103" t="s">
        <v>621</v>
      </c>
      <c r="AK140" s="103" t="s">
        <v>621</v>
      </c>
      <c r="AL140" s="103" t="s">
        <v>621</v>
      </c>
      <c r="AM140" s="103" t="s">
        <v>621</v>
      </c>
      <c r="AN140" s="103" t="s">
        <v>621</v>
      </c>
      <c r="AO140" s="103" t="s">
        <v>621</v>
      </c>
      <c r="AP140" s="103" t="s">
        <v>621</v>
      </c>
      <c r="AQ140" s="103" t="s">
        <v>621</v>
      </c>
      <c r="AR140" s="103" t="s">
        <v>620</v>
      </c>
      <c r="AS140" s="103" t="s">
        <v>621</v>
      </c>
      <c r="AT140" s="103" t="s">
        <v>621</v>
      </c>
      <c r="AU140" s="103" t="s">
        <v>620</v>
      </c>
      <c r="AV140" s="103" t="s">
        <v>621</v>
      </c>
      <c r="AW140" s="103" t="s">
        <v>621</v>
      </c>
      <c r="AX140" s="103" t="s">
        <v>621</v>
      </c>
      <c r="AY140" s="103" t="s">
        <v>623</v>
      </c>
      <c r="AZ140" s="103" t="s">
        <v>623</v>
      </c>
      <c r="BA140" s="103" t="s">
        <v>621</v>
      </c>
      <c r="BB140" s="103" t="s">
        <v>623</v>
      </c>
      <c r="BC140" s="103" t="s">
        <v>623</v>
      </c>
      <c r="BD140" s="103" t="s">
        <v>620</v>
      </c>
      <c r="BE140" s="103" t="s">
        <v>623</v>
      </c>
      <c r="BF140" s="103" t="s">
        <v>621</v>
      </c>
      <c r="BG140" s="103" t="s">
        <v>623</v>
      </c>
      <c r="BH140" s="103" t="s">
        <v>621</v>
      </c>
      <c r="BI140" s="103" t="s">
        <v>621</v>
      </c>
      <c r="BJ140" s="103" t="s">
        <v>621</v>
      </c>
      <c r="BK140" s="103" t="s">
        <v>621</v>
      </c>
      <c r="BL140" s="103" t="s">
        <v>621</v>
      </c>
      <c r="BN140" s="103">
        <f t="shared" si="4"/>
        <v>40</v>
      </c>
      <c r="BO140" s="103">
        <f t="shared" si="4"/>
        <v>6</v>
      </c>
      <c r="BP140" s="103">
        <f t="shared" si="4"/>
        <v>4</v>
      </c>
      <c r="BQ140" s="103">
        <f t="shared" si="4"/>
        <v>10</v>
      </c>
      <c r="BR140" s="103">
        <f t="shared" si="4"/>
        <v>0</v>
      </c>
      <c r="BS140" s="103">
        <f t="shared" si="5"/>
        <v>46</v>
      </c>
    </row>
    <row r="141" spans="1:71" x14ac:dyDescent="0.25">
      <c r="A141" s="101">
        <v>405</v>
      </c>
      <c r="B141" s="67" t="s">
        <v>141</v>
      </c>
      <c r="C141" s="67" t="s">
        <v>137</v>
      </c>
      <c r="D141" s="103" t="s">
        <v>621</v>
      </c>
      <c r="E141" s="103" t="s">
        <v>621</v>
      </c>
      <c r="F141" s="103" t="s">
        <v>622</v>
      </c>
      <c r="G141" s="103" t="s">
        <v>621</v>
      </c>
      <c r="H141" s="103" t="s">
        <v>622</v>
      </c>
      <c r="I141" s="103" t="s">
        <v>621</v>
      </c>
      <c r="J141" s="103" t="s">
        <v>622</v>
      </c>
      <c r="K141" s="103" t="s">
        <v>621</v>
      </c>
      <c r="L141" s="103" t="s">
        <v>622</v>
      </c>
      <c r="M141" s="103" t="s">
        <v>622</v>
      </c>
      <c r="N141" s="103" t="s">
        <v>621</v>
      </c>
      <c r="O141" s="103" t="s">
        <v>621</v>
      </c>
      <c r="P141" s="103" t="s">
        <v>621</v>
      </c>
      <c r="Q141" s="103" t="s">
        <v>622</v>
      </c>
      <c r="R141" s="103" t="s">
        <v>621</v>
      </c>
      <c r="S141" s="103" t="s">
        <v>621</v>
      </c>
      <c r="T141" s="103" t="s">
        <v>623</v>
      </c>
      <c r="U141" s="103" t="s">
        <v>622</v>
      </c>
      <c r="V141" s="103" t="s">
        <v>621</v>
      </c>
      <c r="W141" s="103" t="s">
        <v>621</v>
      </c>
      <c r="X141" s="103" t="s">
        <v>621</v>
      </c>
      <c r="Y141" s="103" t="s">
        <v>621</v>
      </c>
      <c r="Z141" s="103" t="s">
        <v>622</v>
      </c>
      <c r="AA141" s="103" t="s">
        <v>621</v>
      </c>
      <c r="AB141" s="103" t="s">
        <v>621</v>
      </c>
      <c r="AC141" s="103" t="s">
        <v>621</v>
      </c>
      <c r="AD141" s="103" t="s">
        <v>621</v>
      </c>
      <c r="AE141" s="103" t="s">
        <v>621</v>
      </c>
      <c r="AF141" s="103" t="s">
        <v>621</v>
      </c>
      <c r="AG141" s="103" t="s">
        <v>620</v>
      </c>
      <c r="AH141" s="103" t="s">
        <v>620</v>
      </c>
      <c r="AI141" s="103" t="s">
        <v>621</v>
      </c>
      <c r="AJ141" s="103" t="s">
        <v>621</v>
      </c>
      <c r="AK141" s="103" t="s">
        <v>621</v>
      </c>
      <c r="AL141" s="103" t="s">
        <v>621</v>
      </c>
      <c r="AM141" s="103" t="s">
        <v>621</v>
      </c>
      <c r="AN141" s="103" t="s">
        <v>621</v>
      </c>
      <c r="AO141" s="103" t="s">
        <v>621</v>
      </c>
      <c r="AP141" s="103" t="s">
        <v>621</v>
      </c>
      <c r="AQ141" s="103" t="s">
        <v>622</v>
      </c>
      <c r="AR141" s="103" t="s">
        <v>620</v>
      </c>
      <c r="AS141" s="103" t="s">
        <v>620</v>
      </c>
      <c r="AT141" s="103" t="s">
        <v>621</v>
      </c>
      <c r="AU141" s="103" t="s">
        <v>620</v>
      </c>
      <c r="AV141" s="103" t="s">
        <v>621</v>
      </c>
      <c r="AW141" s="103" t="s">
        <v>621</v>
      </c>
      <c r="AX141" s="103" t="s">
        <v>621</v>
      </c>
      <c r="AY141" s="103" t="s">
        <v>623</v>
      </c>
      <c r="AZ141" s="103" t="s">
        <v>623</v>
      </c>
      <c r="BA141" s="103" t="s">
        <v>621</v>
      </c>
      <c r="BB141" s="103" t="s">
        <v>621</v>
      </c>
      <c r="BC141" s="103" t="s">
        <v>621</v>
      </c>
      <c r="BD141" s="103" t="s">
        <v>621</v>
      </c>
      <c r="BE141" s="103" t="s">
        <v>621</v>
      </c>
      <c r="BF141" s="103" t="s">
        <v>621</v>
      </c>
      <c r="BG141" s="103" t="s">
        <v>621</v>
      </c>
      <c r="BH141" s="103" t="s">
        <v>621</v>
      </c>
      <c r="BI141" s="103" t="s">
        <v>621</v>
      </c>
      <c r="BJ141" s="103" t="s">
        <v>623</v>
      </c>
      <c r="BK141" s="103" t="s">
        <v>623</v>
      </c>
      <c r="BL141" s="103" t="s">
        <v>621</v>
      </c>
      <c r="BN141" s="103">
        <f t="shared" si="4"/>
        <v>41</v>
      </c>
      <c r="BO141" s="103">
        <f t="shared" si="4"/>
        <v>9</v>
      </c>
      <c r="BP141" s="103">
        <f t="shared" si="4"/>
        <v>5</v>
      </c>
      <c r="BQ141" s="103">
        <f t="shared" si="4"/>
        <v>5</v>
      </c>
      <c r="BR141" s="103">
        <f t="shared" si="4"/>
        <v>0</v>
      </c>
      <c r="BS141" s="103">
        <f t="shared" si="5"/>
        <v>50</v>
      </c>
    </row>
    <row r="142" spans="1:71" x14ac:dyDescent="0.25">
      <c r="A142" s="101">
        <v>406</v>
      </c>
      <c r="B142" s="67" t="s">
        <v>142</v>
      </c>
      <c r="C142" s="67" t="s">
        <v>137</v>
      </c>
      <c r="D142" s="103" t="s">
        <v>1575</v>
      </c>
      <c r="E142" s="103" t="s">
        <v>1575</v>
      </c>
      <c r="F142" s="103" t="s">
        <v>1575</v>
      </c>
      <c r="G142" s="103" t="s">
        <v>1575</v>
      </c>
      <c r="H142" s="103" t="s">
        <v>1575</v>
      </c>
      <c r="I142" s="103" t="s">
        <v>1575</v>
      </c>
      <c r="J142" s="103" t="s">
        <v>1575</v>
      </c>
      <c r="K142" s="103" t="s">
        <v>1575</v>
      </c>
      <c r="L142" s="103" t="s">
        <v>1575</v>
      </c>
      <c r="M142" s="103" t="s">
        <v>1575</v>
      </c>
      <c r="N142" s="103" t="s">
        <v>1575</v>
      </c>
      <c r="O142" s="103" t="s">
        <v>1575</v>
      </c>
      <c r="P142" s="103" t="s">
        <v>1575</v>
      </c>
      <c r="Q142" s="103" t="s">
        <v>1575</v>
      </c>
      <c r="R142" s="103" t="s">
        <v>1575</v>
      </c>
      <c r="S142" s="103" t="s">
        <v>1575</v>
      </c>
      <c r="T142" s="103" t="s">
        <v>1575</v>
      </c>
      <c r="U142" s="103" t="s">
        <v>1575</v>
      </c>
      <c r="V142" s="103" t="s">
        <v>1575</v>
      </c>
      <c r="W142" s="103" t="s">
        <v>1575</v>
      </c>
      <c r="X142" s="103" t="s">
        <v>1575</v>
      </c>
      <c r="Y142" s="103" t="s">
        <v>1575</v>
      </c>
      <c r="Z142" s="103" t="s">
        <v>1575</v>
      </c>
      <c r="AA142" s="103" t="s">
        <v>1575</v>
      </c>
      <c r="AB142" s="103" t="s">
        <v>1575</v>
      </c>
      <c r="AC142" s="103" t="s">
        <v>1575</v>
      </c>
      <c r="AD142" s="103" t="s">
        <v>1575</v>
      </c>
      <c r="AE142" s="103" t="s">
        <v>1575</v>
      </c>
      <c r="AF142" s="103" t="s">
        <v>1575</v>
      </c>
      <c r="AG142" s="103" t="s">
        <v>1575</v>
      </c>
      <c r="AH142" s="103" t="s">
        <v>1575</v>
      </c>
      <c r="AI142" s="103" t="s">
        <v>1575</v>
      </c>
      <c r="AJ142" s="103" t="s">
        <v>1575</v>
      </c>
      <c r="AK142" s="103" t="s">
        <v>1575</v>
      </c>
      <c r="AL142" s="103" t="s">
        <v>1575</v>
      </c>
      <c r="AM142" s="103" t="s">
        <v>1575</v>
      </c>
      <c r="AN142" s="103" t="s">
        <v>1575</v>
      </c>
      <c r="AO142" s="103" t="s">
        <v>1575</v>
      </c>
      <c r="AP142" s="103" t="s">
        <v>1575</v>
      </c>
      <c r="AQ142" s="103" t="s">
        <v>1575</v>
      </c>
      <c r="AR142" s="103" t="s">
        <v>1575</v>
      </c>
      <c r="AS142" s="103" t="s">
        <v>1575</v>
      </c>
      <c r="AT142" s="103" t="s">
        <v>1575</v>
      </c>
      <c r="AU142" s="103" t="s">
        <v>1575</v>
      </c>
      <c r="AV142" s="103" t="s">
        <v>1575</v>
      </c>
      <c r="AW142" s="103" t="s">
        <v>1575</v>
      </c>
      <c r="AX142" s="103" t="s">
        <v>1575</v>
      </c>
      <c r="AY142" s="103" t="s">
        <v>1575</v>
      </c>
      <c r="AZ142" s="103" t="s">
        <v>1575</v>
      </c>
      <c r="BA142" s="103" t="s">
        <v>1575</v>
      </c>
      <c r="BB142" s="103" t="s">
        <v>1575</v>
      </c>
      <c r="BC142" s="103" t="s">
        <v>1575</v>
      </c>
      <c r="BD142" s="103" t="s">
        <v>1575</v>
      </c>
      <c r="BE142" s="103" t="s">
        <v>1575</v>
      </c>
      <c r="BF142" s="103" t="s">
        <v>1575</v>
      </c>
      <c r="BG142" s="103" t="s">
        <v>1575</v>
      </c>
      <c r="BH142" s="103" t="s">
        <v>1575</v>
      </c>
      <c r="BI142" s="103" t="s">
        <v>1575</v>
      </c>
      <c r="BJ142" s="103" t="s">
        <v>1575</v>
      </c>
      <c r="BK142" s="103" t="s">
        <v>1575</v>
      </c>
      <c r="BL142" s="103" t="s">
        <v>1575</v>
      </c>
      <c r="BN142" s="103">
        <f t="shared" si="4"/>
        <v>0</v>
      </c>
      <c r="BO142" s="103">
        <f t="shared" si="4"/>
        <v>0</v>
      </c>
      <c r="BP142" s="103">
        <f t="shared" si="4"/>
        <v>0</v>
      </c>
      <c r="BQ142" s="103">
        <f t="shared" si="4"/>
        <v>0</v>
      </c>
      <c r="BR142" s="103">
        <f t="shared" si="4"/>
        <v>60</v>
      </c>
      <c r="BS142" s="103">
        <f t="shared" si="5"/>
        <v>0</v>
      </c>
    </row>
    <row r="143" spans="1:71" x14ac:dyDescent="0.25">
      <c r="A143" s="101">
        <v>407</v>
      </c>
      <c r="B143" s="67" t="s">
        <v>143</v>
      </c>
      <c r="C143" s="67" t="s">
        <v>137</v>
      </c>
      <c r="D143" s="103" t="s">
        <v>621</v>
      </c>
      <c r="E143" s="103" t="s">
        <v>621</v>
      </c>
      <c r="F143" s="103" t="s">
        <v>621</v>
      </c>
      <c r="G143" s="103" t="s">
        <v>623</v>
      </c>
      <c r="H143" s="103" t="s">
        <v>622</v>
      </c>
      <c r="I143" s="103" t="s">
        <v>621</v>
      </c>
      <c r="J143" s="103" t="s">
        <v>622</v>
      </c>
      <c r="K143" s="103" t="s">
        <v>621</v>
      </c>
      <c r="L143" s="103" t="s">
        <v>622</v>
      </c>
      <c r="M143" s="103" t="s">
        <v>622</v>
      </c>
      <c r="N143" s="103" t="s">
        <v>621</v>
      </c>
      <c r="O143" s="103" t="s">
        <v>621</v>
      </c>
      <c r="P143" s="103" t="s">
        <v>621</v>
      </c>
      <c r="Q143" s="103" t="s">
        <v>622</v>
      </c>
      <c r="R143" s="103" t="s">
        <v>622</v>
      </c>
      <c r="S143" s="103" t="s">
        <v>621</v>
      </c>
      <c r="T143" s="103" t="s">
        <v>621</v>
      </c>
      <c r="U143" s="103" t="s">
        <v>622</v>
      </c>
      <c r="V143" s="103" t="s">
        <v>621</v>
      </c>
      <c r="W143" s="103" t="s">
        <v>621</v>
      </c>
      <c r="X143" s="103" t="s">
        <v>621</v>
      </c>
      <c r="Y143" s="103" t="s">
        <v>621</v>
      </c>
      <c r="Z143" s="103" t="s">
        <v>622</v>
      </c>
      <c r="AA143" s="103" t="s">
        <v>621</v>
      </c>
      <c r="AB143" s="103" t="s">
        <v>622</v>
      </c>
      <c r="AC143" s="103" t="s">
        <v>622</v>
      </c>
      <c r="AD143" s="103" t="s">
        <v>622</v>
      </c>
      <c r="AE143" s="103" t="s">
        <v>621</v>
      </c>
      <c r="AF143" s="103" t="s">
        <v>621</v>
      </c>
      <c r="AG143" s="103" t="s">
        <v>620</v>
      </c>
      <c r="AH143" s="103" t="s">
        <v>620</v>
      </c>
      <c r="AI143" s="103" t="s">
        <v>621</v>
      </c>
      <c r="AJ143" s="103" t="s">
        <v>621</v>
      </c>
      <c r="AK143" s="103" t="s">
        <v>621</v>
      </c>
      <c r="AL143" s="103" t="s">
        <v>621</v>
      </c>
      <c r="AM143" s="103" t="s">
        <v>621</v>
      </c>
      <c r="AN143" s="103" t="s">
        <v>621</v>
      </c>
      <c r="AO143" s="103" t="s">
        <v>623</v>
      </c>
      <c r="AP143" s="103" t="s">
        <v>621</v>
      </c>
      <c r="AQ143" s="103" t="s">
        <v>621</v>
      </c>
      <c r="AR143" s="103" t="s">
        <v>623</v>
      </c>
      <c r="AS143" s="103" t="s">
        <v>623</v>
      </c>
      <c r="AT143" s="103" t="s">
        <v>620</v>
      </c>
      <c r="AU143" s="103" t="s">
        <v>621</v>
      </c>
      <c r="AV143" s="103" t="s">
        <v>621</v>
      </c>
      <c r="AW143" s="103" t="s">
        <v>621</v>
      </c>
      <c r="AX143" s="103" t="s">
        <v>621</v>
      </c>
      <c r="AY143" s="103" t="s">
        <v>623</v>
      </c>
      <c r="AZ143" s="103" t="s">
        <v>623</v>
      </c>
      <c r="BA143" s="103" t="s">
        <v>621</v>
      </c>
      <c r="BB143" s="103" t="s">
        <v>623</v>
      </c>
      <c r="BC143" s="103" t="s">
        <v>621</v>
      </c>
      <c r="BD143" s="103" t="s">
        <v>621</v>
      </c>
      <c r="BE143" s="103" t="s">
        <v>621</v>
      </c>
      <c r="BF143" s="103" t="s">
        <v>621</v>
      </c>
      <c r="BG143" s="103" t="s">
        <v>621</v>
      </c>
      <c r="BH143" s="103" t="s">
        <v>621</v>
      </c>
      <c r="BI143" s="103" t="s">
        <v>621</v>
      </c>
      <c r="BJ143" s="103" t="s">
        <v>621</v>
      </c>
      <c r="BK143" s="103" t="s">
        <v>621</v>
      </c>
      <c r="BL143" s="103" t="s">
        <v>621</v>
      </c>
      <c r="BN143" s="103">
        <f t="shared" si="4"/>
        <v>39</v>
      </c>
      <c r="BO143" s="103">
        <f t="shared" si="4"/>
        <v>11</v>
      </c>
      <c r="BP143" s="103">
        <f t="shared" si="4"/>
        <v>3</v>
      </c>
      <c r="BQ143" s="103">
        <f t="shared" si="4"/>
        <v>7</v>
      </c>
      <c r="BR143" s="103">
        <f t="shared" si="4"/>
        <v>0</v>
      </c>
      <c r="BS143" s="103">
        <f t="shared" si="5"/>
        <v>50</v>
      </c>
    </row>
    <row r="144" spans="1:71" x14ac:dyDescent="0.25">
      <c r="A144" s="101">
        <v>408</v>
      </c>
      <c r="B144" s="67" t="s">
        <v>1896</v>
      </c>
      <c r="C144" s="67" t="s">
        <v>137</v>
      </c>
      <c r="D144" s="103" t="s">
        <v>1575</v>
      </c>
      <c r="E144" s="103" t="s">
        <v>1575</v>
      </c>
      <c r="F144" s="103" t="s">
        <v>1575</v>
      </c>
      <c r="G144" s="103" t="s">
        <v>1575</v>
      </c>
      <c r="H144" s="103" t="s">
        <v>1575</v>
      </c>
      <c r="I144" s="103" t="s">
        <v>1575</v>
      </c>
      <c r="J144" s="103" t="s">
        <v>1575</v>
      </c>
      <c r="K144" s="103" t="s">
        <v>1575</v>
      </c>
      <c r="L144" s="103" t="s">
        <v>1575</v>
      </c>
      <c r="M144" s="103" t="s">
        <v>1575</v>
      </c>
      <c r="N144" s="103" t="s">
        <v>1575</v>
      </c>
      <c r="O144" s="103" t="s">
        <v>1575</v>
      </c>
      <c r="P144" s="103" t="s">
        <v>1575</v>
      </c>
      <c r="Q144" s="103" t="s">
        <v>1575</v>
      </c>
      <c r="R144" s="103" t="s">
        <v>1575</v>
      </c>
      <c r="S144" s="103" t="s">
        <v>1575</v>
      </c>
      <c r="T144" s="103" t="s">
        <v>1575</v>
      </c>
      <c r="U144" s="103" t="s">
        <v>1575</v>
      </c>
      <c r="V144" s="103" t="s">
        <v>1575</v>
      </c>
      <c r="W144" s="103" t="s">
        <v>1575</v>
      </c>
      <c r="X144" s="103" t="s">
        <v>1575</v>
      </c>
      <c r="Y144" s="103" t="s">
        <v>1575</v>
      </c>
      <c r="Z144" s="103" t="s">
        <v>1575</v>
      </c>
      <c r="AA144" s="103" t="s">
        <v>1575</v>
      </c>
      <c r="AB144" s="103" t="s">
        <v>1575</v>
      </c>
      <c r="AC144" s="103" t="s">
        <v>1575</v>
      </c>
      <c r="AD144" s="103" t="s">
        <v>1575</v>
      </c>
      <c r="AE144" s="103" t="s">
        <v>1575</v>
      </c>
      <c r="AF144" s="103" t="s">
        <v>1575</v>
      </c>
      <c r="AG144" s="103" t="s">
        <v>1575</v>
      </c>
      <c r="AH144" s="103" t="s">
        <v>1575</v>
      </c>
      <c r="AI144" s="103" t="s">
        <v>1575</v>
      </c>
      <c r="AJ144" s="103" t="s">
        <v>1575</v>
      </c>
      <c r="AK144" s="103" t="s">
        <v>1575</v>
      </c>
      <c r="AL144" s="103" t="s">
        <v>1575</v>
      </c>
      <c r="AM144" s="103" t="s">
        <v>1575</v>
      </c>
      <c r="AN144" s="103" t="s">
        <v>1575</v>
      </c>
      <c r="AO144" s="103" t="s">
        <v>1575</v>
      </c>
      <c r="AP144" s="103" t="s">
        <v>1575</v>
      </c>
      <c r="AQ144" s="103" t="s">
        <v>1575</v>
      </c>
      <c r="AR144" s="103" t="s">
        <v>1575</v>
      </c>
      <c r="AS144" s="103" t="s">
        <v>1575</v>
      </c>
      <c r="AT144" s="103" t="s">
        <v>1575</v>
      </c>
      <c r="AU144" s="103" t="s">
        <v>1575</v>
      </c>
      <c r="AV144" s="103" t="s">
        <v>1575</v>
      </c>
      <c r="AW144" s="103" t="s">
        <v>1575</v>
      </c>
      <c r="AX144" s="103" t="s">
        <v>1575</v>
      </c>
      <c r="AY144" s="103" t="s">
        <v>1575</v>
      </c>
      <c r="AZ144" s="103" t="s">
        <v>1575</v>
      </c>
      <c r="BA144" s="103" t="s">
        <v>1575</v>
      </c>
      <c r="BB144" s="103" t="s">
        <v>1575</v>
      </c>
      <c r="BC144" s="103" t="s">
        <v>1575</v>
      </c>
      <c r="BD144" s="103" t="s">
        <v>1575</v>
      </c>
      <c r="BE144" s="103" t="s">
        <v>1575</v>
      </c>
      <c r="BF144" s="103" t="s">
        <v>1575</v>
      </c>
      <c r="BG144" s="103" t="s">
        <v>1575</v>
      </c>
      <c r="BH144" s="103" t="s">
        <v>1575</v>
      </c>
      <c r="BI144" s="103" t="s">
        <v>1575</v>
      </c>
      <c r="BJ144" s="103" t="s">
        <v>1575</v>
      </c>
      <c r="BK144" s="103" t="s">
        <v>1575</v>
      </c>
      <c r="BL144" s="103" t="s">
        <v>1575</v>
      </c>
      <c r="BN144" s="103">
        <f t="shared" si="4"/>
        <v>0</v>
      </c>
      <c r="BO144" s="103">
        <f t="shared" si="4"/>
        <v>0</v>
      </c>
      <c r="BP144" s="103">
        <f t="shared" si="4"/>
        <v>0</v>
      </c>
      <c r="BQ144" s="103">
        <f t="shared" si="4"/>
        <v>0</v>
      </c>
      <c r="BR144" s="103">
        <f t="shared" si="4"/>
        <v>60</v>
      </c>
      <c r="BS144" s="103">
        <f t="shared" si="5"/>
        <v>0</v>
      </c>
    </row>
    <row r="145" spans="1:71" x14ac:dyDescent="0.25">
      <c r="A145" s="101">
        <v>409</v>
      </c>
      <c r="B145" s="67" t="s">
        <v>145</v>
      </c>
      <c r="C145" s="67" t="s">
        <v>137</v>
      </c>
      <c r="D145" s="103" t="s">
        <v>621</v>
      </c>
      <c r="E145" s="103" t="s">
        <v>621</v>
      </c>
      <c r="F145" s="103" t="s">
        <v>621</v>
      </c>
      <c r="G145" s="103" t="s">
        <v>621</v>
      </c>
      <c r="H145" s="103" t="s">
        <v>622</v>
      </c>
      <c r="I145" s="103" t="s">
        <v>621</v>
      </c>
      <c r="J145" s="103" t="s">
        <v>622</v>
      </c>
      <c r="K145" s="103" t="s">
        <v>621</v>
      </c>
      <c r="L145" s="103" t="s">
        <v>622</v>
      </c>
      <c r="M145" s="103" t="s">
        <v>622</v>
      </c>
      <c r="N145" s="103" t="s">
        <v>621</v>
      </c>
      <c r="O145" s="103" t="s">
        <v>621</v>
      </c>
      <c r="P145" s="103" t="s">
        <v>621</v>
      </c>
      <c r="Q145" s="103" t="s">
        <v>622</v>
      </c>
      <c r="R145" s="103" t="s">
        <v>622</v>
      </c>
      <c r="S145" s="103" t="s">
        <v>621</v>
      </c>
      <c r="T145" s="103" t="s">
        <v>621</v>
      </c>
      <c r="U145" s="103" t="s">
        <v>622</v>
      </c>
      <c r="V145" s="103" t="s">
        <v>621</v>
      </c>
      <c r="W145" s="103" t="s">
        <v>621</v>
      </c>
      <c r="X145" s="103" t="s">
        <v>621</v>
      </c>
      <c r="Y145" s="103" t="s">
        <v>621</v>
      </c>
      <c r="Z145" s="103" t="s">
        <v>621</v>
      </c>
      <c r="AA145" s="103" t="s">
        <v>623</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623</v>
      </c>
      <c r="BA145" s="103" t="s">
        <v>621</v>
      </c>
      <c r="BB145" s="103" t="s">
        <v>621</v>
      </c>
      <c r="BC145" s="103" t="s">
        <v>621</v>
      </c>
      <c r="BD145" s="103" t="s">
        <v>621</v>
      </c>
      <c r="BE145" s="103" t="s">
        <v>621</v>
      </c>
      <c r="BF145" s="103" t="s">
        <v>621</v>
      </c>
      <c r="BG145" s="103" t="s">
        <v>621</v>
      </c>
      <c r="BH145" s="103" t="s">
        <v>621</v>
      </c>
      <c r="BI145" s="103" t="s">
        <v>621</v>
      </c>
      <c r="BJ145" s="103" t="s">
        <v>621</v>
      </c>
      <c r="BK145" s="103" t="s">
        <v>621</v>
      </c>
      <c r="BL145" s="103" t="s">
        <v>621</v>
      </c>
      <c r="BN145" s="103">
        <f t="shared" si="4"/>
        <v>49</v>
      </c>
      <c r="BO145" s="103">
        <f t="shared" si="4"/>
        <v>7</v>
      </c>
      <c r="BP145" s="103">
        <f t="shared" si="4"/>
        <v>0</v>
      </c>
      <c r="BQ145" s="103">
        <f t="shared" si="4"/>
        <v>4</v>
      </c>
      <c r="BR145" s="103">
        <f t="shared" si="4"/>
        <v>0</v>
      </c>
      <c r="BS145" s="103">
        <f t="shared" si="5"/>
        <v>56</v>
      </c>
    </row>
    <row r="146" spans="1:71" x14ac:dyDescent="0.25">
      <c r="A146" s="101">
        <v>410</v>
      </c>
      <c r="B146" s="67" t="s">
        <v>146</v>
      </c>
      <c r="C146" s="67" t="s">
        <v>137</v>
      </c>
      <c r="D146" s="103" t="s">
        <v>621</v>
      </c>
      <c r="E146" s="103" t="s">
        <v>621</v>
      </c>
      <c r="F146" s="103" t="s">
        <v>622</v>
      </c>
      <c r="G146" s="103" t="s">
        <v>621</v>
      </c>
      <c r="H146" s="103" t="s">
        <v>622</v>
      </c>
      <c r="I146" s="103" t="s">
        <v>621</v>
      </c>
      <c r="J146" s="103" t="s">
        <v>622</v>
      </c>
      <c r="K146" s="103" t="s">
        <v>621</v>
      </c>
      <c r="L146" s="103" t="s">
        <v>622</v>
      </c>
      <c r="M146" s="103" t="s">
        <v>622</v>
      </c>
      <c r="N146" s="103" t="s">
        <v>621</v>
      </c>
      <c r="O146" s="103" t="s">
        <v>621</v>
      </c>
      <c r="P146" s="103" t="s">
        <v>622</v>
      </c>
      <c r="Q146" s="103" t="s">
        <v>622</v>
      </c>
      <c r="R146" s="103" t="s">
        <v>622</v>
      </c>
      <c r="S146" s="103" t="s">
        <v>621</v>
      </c>
      <c r="T146" s="103" t="s">
        <v>622</v>
      </c>
      <c r="U146" s="103" t="s">
        <v>622</v>
      </c>
      <c r="V146" s="103" t="s">
        <v>621</v>
      </c>
      <c r="W146" s="103" t="s">
        <v>621</v>
      </c>
      <c r="X146" s="103" t="s">
        <v>620</v>
      </c>
      <c r="Y146" s="103" t="s">
        <v>621</v>
      </c>
      <c r="Z146" s="103" t="s">
        <v>622</v>
      </c>
      <c r="AA146" s="103" t="s">
        <v>621</v>
      </c>
      <c r="AB146" s="103" t="s">
        <v>622</v>
      </c>
      <c r="AC146" s="103" t="s">
        <v>622</v>
      </c>
      <c r="AD146" s="103" t="s">
        <v>622</v>
      </c>
      <c r="AE146" s="103" t="s">
        <v>621</v>
      </c>
      <c r="AF146" s="103" t="s">
        <v>621</v>
      </c>
      <c r="AG146" s="103" t="s">
        <v>623</v>
      </c>
      <c r="AH146" s="103" t="s">
        <v>620</v>
      </c>
      <c r="AI146" s="103" t="s">
        <v>621</v>
      </c>
      <c r="AJ146" s="103" t="s">
        <v>621</v>
      </c>
      <c r="AK146" s="103" t="s">
        <v>621</v>
      </c>
      <c r="AL146" s="103" t="s">
        <v>623</v>
      </c>
      <c r="AM146" s="103" t="s">
        <v>623</v>
      </c>
      <c r="AN146" s="103" t="s">
        <v>621</v>
      </c>
      <c r="AO146" s="103" t="s">
        <v>621</v>
      </c>
      <c r="AP146" s="103" t="s">
        <v>621</v>
      </c>
      <c r="AQ146" s="103" t="s">
        <v>622</v>
      </c>
      <c r="AR146" s="103" t="s">
        <v>621</v>
      </c>
      <c r="AS146" s="103" t="s">
        <v>621</v>
      </c>
      <c r="AT146" s="103" t="s">
        <v>622</v>
      </c>
      <c r="AU146" s="103" t="s">
        <v>623</v>
      </c>
      <c r="AV146" s="103" t="s">
        <v>623</v>
      </c>
      <c r="AW146" s="103" t="s">
        <v>621</v>
      </c>
      <c r="AX146" s="103" t="s">
        <v>621</v>
      </c>
      <c r="AY146" s="103" t="s">
        <v>623</v>
      </c>
      <c r="AZ146" s="103" t="s">
        <v>623</v>
      </c>
      <c r="BA146" s="103" t="s">
        <v>621</v>
      </c>
      <c r="BB146" s="103" t="s">
        <v>621</v>
      </c>
      <c r="BC146" s="103" t="s">
        <v>623</v>
      </c>
      <c r="BD146" s="103" t="s">
        <v>621</v>
      </c>
      <c r="BE146" s="103" t="s">
        <v>623</v>
      </c>
      <c r="BF146" s="103" t="s">
        <v>621</v>
      </c>
      <c r="BG146" s="103" t="s">
        <v>621</v>
      </c>
      <c r="BH146" s="103" t="s">
        <v>621</v>
      </c>
      <c r="BI146" s="103" t="s">
        <v>621</v>
      </c>
      <c r="BJ146" s="103" t="s">
        <v>621</v>
      </c>
      <c r="BK146" s="103" t="s">
        <v>621</v>
      </c>
      <c r="BL146" s="103" t="s">
        <v>621</v>
      </c>
      <c r="BN146" s="103">
        <f t="shared" si="4"/>
        <v>33</v>
      </c>
      <c r="BO146" s="103">
        <f t="shared" si="4"/>
        <v>16</v>
      </c>
      <c r="BP146" s="103">
        <f t="shared" si="4"/>
        <v>2</v>
      </c>
      <c r="BQ146" s="103">
        <f t="shared" si="4"/>
        <v>9</v>
      </c>
      <c r="BR146" s="103">
        <f t="shared" si="4"/>
        <v>0</v>
      </c>
      <c r="BS146" s="103">
        <f t="shared" si="5"/>
        <v>49</v>
      </c>
    </row>
    <row r="147" spans="1:71" x14ac:dyDescent="0.25">
      <c r="A147" s="101">
        <v>411</v>
      </c>
      <c r="B147" s="67" t="s">
        <v>147</v>
      </c>
      <c r="C147" s="67" t="s">
        <v>137</v>
      </c>
      <c r="D147" s="103" t="s">
        <v>621</v>
      </c>
      <c r="E147" s="103" t="s">
        <v>621</v>
      </c>
      <c r="F147" s="103" t="s">
        <v>621</v>
      </c>
      <c r="G147" s="103" t="s">
        <v>621</v>
      </c>
      <c r="H147" s="103" t="s">
        <v>622</v>
      </c>
      <c r="I147" s="103" t="s">
        <v>621</v>
      </c>
      <c r="J147" s="103" t="s">
        <v>622</v>
      </c>
      <c r="K147" s="103" t="s">
        <v>621</v>
      </c>
      <c r="L147" s="103" t="s">
        <v>622</v>
      </c>
      <c r="M147" s="103" t="s">
        <v>622</v>
      </c>
      <c r="N147" s="103" t="s">
        <v>621</v>
      </c>
      <c r="O147" s="103" t="s">
        <v>621</v>
      </c>
      <c r="P147" s="103" t="s">
        <v>621</v>
      </c>
      <c r="Q147" s="103" t="s">
        <v>622</v>
      </c>
      <c r="R147" s="103" t="s">
        <v>622</v>
      </c>
      <c r="S147" s="103" t="s">
        <v>621</v>
      </c>
      <c r="T147" s="103" t="s">
        <v>621</v>
      </c>
      <c r="U147" s="103" t="s">
        <v>622</v>
      </c>
      <c r="V147" s="103" t="s">
        <v>621</v>
      </c>
      <c r="W147" s="103" t="s">
        <v>621</v>
      </c>
      <c r="X147" s="103" t="s">
        <v>621</v>
      </c>
      <c r="Y147" s="103" t="s">
        <v>621</v>
      </c>
      <c r="Z147" s="103" t="s">
        <v>621</v>
      </c>
      <c r="AA147" s="103" t="s">
        <v>622</v>
      </c>
      <c r="AB147" s="103" t="s">
        <v>621</v>
      </c>
      <c r="AC147" s="103" t="s">
        <v>623</v>
      </c>
      <c r="AD147" s="103" t="s">
        <v>622</v>
      </c>
      <c r="AE147" s="103" t="s">
        <v>621</v>
      </c>
      <c r="AF147" s="103" t="s">
        <v>621</v>
      </c>
      <c r="AG147" s="103" t="s">
        <v>623</v>
      </c>
      <c r="AH147" s="103" t="s">
        <v>623</v>
      </c>
      <c r="AI147" s="103" t="s">
        <v>621</v>
      </c>
      <c r="AJ147" s="103" t="s">
        <v>621</v>
      </c>
      <c r="AK147" s="103" t="s">
        <v>621</v>
      </c>
      <c r="AL147" s="103" t="s">
        <v>623</v>
      </c>
      <c r="AM147" s="103" t="s">
        <v>623</v>
      </c>
      <c r="AN147" s="103" t="s">
        <v>621</v>
      </c>
      <c r="AO147" s="103" t="s">
        <v>621</v>
      </c>
      <c r="AP147" s="103" t="s">
        <v>621</v>
      </c>
      <c r="AQ147" s="103" t="s">
        <v>622</v>
      </c>
      <c r="AR147" s="103" t="s">
        <v>621</v>
      </c>
      <c r="AS147" s="103" t="s">
        <v>621</v>
      </c>
      <c r="AT147" s="103" t="s">
        <v>621</v>
      </c>
      <c r="AU147" s="103" t="s">
        <v>620</v>
      </c>
      <c r="AV147" s="103" t="s">
        <v>623</v>
      </c>
      <c r="AW147" s="103" t="s">
        <v>621</v>
      </c>
      <c r="AX147" s="103" t="s">
        <v>621</v>
      </c>
      <c r="AY147" s="103" t="s">
        <v>622</v>
      </c>
      <c r="AZ147" s="103" t="s">
        <v>622</v>
      </c>
      <c r="BA147" s="103" t="s">
        <v>621</v>
      </c>
      <c r="BB147" s="103" t="s">
        <v>623</v>
      </c>
      <c r="BC147" s="103" t="s">
        <v>621</v>
      </c>
      <c r="BD147" s="103" t="s">
        <v>621</v>
      </c>
      <c r="BE147" s="103" t="s">
        <v>621</v>
      </c>
      <c r="BF147" s="103" t="s">
        <v>621</v>
      </c>
      <c r="BG147" s="103" t="s">
        <v>621</v>
      </c>
      <c r="BH147" s="103" t="s">
        <v>621</v>
      </c>
      <c r="BI147" s="103" t="s">
        <v>621</v>
      </c>
      <c r="BJ147" s="103" t="s">
        <v>621</v>
      </c>
      <c r="BK147" s="103" t="s">
        <v>621</v>
      </c>
      <c r="BL147" s="103" t="s">
        <v>621</v>
      </c>
      <c r="BN147" s="103">
        <f t="shared" si="4"/>
        <v>40</v>
      </c>
      <c r="BO147" s="103">
        <f t="shared" si="4"/>
        <v>12</v>
      </c>
      <c r="BP147" s="103">
        <f t="shared" si="4"/>
        <v>1</v>
      </c>
      <c r="BQ147" s="103">
        <f t="shared" si="4"/>
        <v>7</v>
      </c>
      <c r="BR147" s="103">
        <f t="shared" si="4"/>
        <v>0</v>
      </c>
      <c r="BS147" s="103">
        <f t="shared" si="5"/>
        <v>52</v>
      </c>
    </row>
    <row r="148" spans="1:71" x14ac:dyDescent="0.25">
      <c r="A148" s="101">
        <v>412</v>
      </c>
      <c r="B148" s="67" t="s">
        <v>148</v>
      </c>
      <c r="C148" s="67" t="s">
        <v>137</v>
      </c>
      <c r="D148" s="103" t="s">
        <v>621</v>
      </c>
      <c r="E148" s="103" t="s">
        <v>621</v>
      </c>
      <c r="F148" s="103" t="s">
        <v>621</v>
      </c>
      <c r="G148" s="103" t="s">
        <v>621</v>
      </c>
      <c r="H148" s="103" t="s">
        <v>622</v>
      </c>
      <c r="I148" s="103" t="s">
        <v>621</v>
      </c>
      <c r="J148" s="103" t="s">
        <v>622</v>
      </c>
      <c r="K148" s="103" t="s">
        <v>621</v>
      </c>
      <c r="L148" s="103" t="s">
        <v>622</v>
      </c>
      <c r="M148" s="103" t="s">
        <v>621</v>
      </c>
      <c r="N148" s="103" t="s">
        <v>621</v>
      </c>
      <c r="O148" s="103" t="s">
        <v>621</v>
      </c>
      <c r="P148" s="103" t="s">
        <v>621</v>
      </c>
      <c r="Q148" s="103" t="s">
        <v>622</v>
      </c>
      <c r="R148" s="103" t="s">
        <v>622</v>
      </c>
      <c r="S148" s="103" t="s">
        <v>621</v>
      </c>
      <c r="T148" s="103" t="s">
        <v>621</v>
      </c>
      <c r="U148" s="103" t="s">
        <v>622</v>
      </c>
      <c r="V148" s="103" t="s">
        <v>621</v>
      </c>
      <c r="W148" s="103" t="s">
        <v>621</v>
      </c>
      <c r="X148" s="103" t="s">
        <v>620</v>
      </c>
      <c r="Y148" s="103" t="s">
        <v>621</v>
      </c>
      <c r="Z148" s="103" t="s">
        <v>622</v>
      </c>
      <c r="AA148" s="103" t="s">
        <v>621</v>
      </c>
      <c r="AB148" s="103" t="s">
        <v>622</v>
      </c>
      <c r="AC148" s="103" t="s">
        <v>622</v>
      </c>
      <c r="AD148" s="103" t="s">
        <v>622</v>
      </c>
      <c r="AE148" s="103" t="s">
        <v>621</v>
      </c>
      <c r="AF148" s="103" t="s">
        <v>621</v>
      </c>
      <c r="AG148" s="103" t="s">
        <v>623</v>
      </c>
      <c r="AH148" s="103" t="s">
        <v>620</v>
      </c>
      <c r="AI148" s="103" t="s">
        <v>621</v>
      </c>
      <c r="AJ148" s="103" t="s">
        <v>621</v>
      </c>
      <c r="AK148" s="103" t="s">
        <v>621</v>
      </c>
      <c r="AL148" s="103" t="s">
        <v>620</v>
      </c>
      <c r="AM148" s="103" t="s">
        <v>621</v>
      </c>
      <c r="AN148" s="103" t="s">
        <v>621</v>
      </c>
      <c r="AO148" s="103" t="s">
        <v>621</v>
      </c>
      <c r="AP148" s="103" t="s">
        <v>621</v>
      </c>
      <c r="AQ148" s="103" t="s">
        <v>621</v>
      </c>
      <c r="AR148" s="103" t="s">
        <v>621</v>
      </c>
      <c r="AS148" s="103" t="s">
        <v>621</v>
      </c>
      <c r="AT148" s="103" t="s">
        <v>621</v>
      </c>
      <c r="AU148" s="103" t="s">
        <v>620</v>
      </c>
      <c r="AV148" s="103" t="s">
        <v>623</v>
      </c>
      <c r="AW148" s="103" t="s">
        <v>621</v>
      </c>
      <c r="AX148" s="103" t="s">
        <v>621</v>
      </c>
      <c r="AY148" s="103" t="s">
        <v>620</v>
      </c>
      <c r="AZ148" s="103" t="s">
        <v>623</v>
      </c>
      <c r="BA148" s="103" t="s">
        <v>621</v>
      </c>
      <c r="BB148" s="103" t="s">
        <v>621</v>
      </c>
      <c r="BC148" s="103" t="s">
        <v>623</v>
      </c>
      <c r="BD148" s="103" t="s">
        <v>621</v>
      </c>
      <c r="BE148" s="103" t="s">
        <v>621</v>
      </c>
      <c r="BF148" s="103" t="s">
        <v>623</v>
      </c>
      <c r="BG148" s="103" t="s">
        <v>621</v>
      </c>
      <c r="BH148" s="103" t="s">
        <v>621</v>
      </c>
      <c r="BI148" s="103" t="s">
        <v>621</v>
      </c>
      <c r="BJ148" s="103" t="s">
        <v>621</v>
      </c>
      <c r="BK148" s="103" t="s">
        <v>621</v>
      </c>
      <c r="BL148" s="103" t="s">
        <v>621</v>
      </c>
      <c r="BN148" s="103">
        <f t="shared" si="4"/>
        <v>40</v>
      </c>
      <c r="BO148" s="103">
        <f t="shared" si="4"/>
        <v>10</v>
      </c>
      <c r="BP148" s="103">
        <f t="shared" si="4"/>
        <v>5</v>
      </c>
      <c r="BQ148" s="103">
        <f t="shared" si="4"/>
        <v>5</v>
      </c>
      <c r="BR148" s="103">
        <f t="shared" si="4"/>
        <v>0</v>
      </c>
      <c r="BS148" s="103">
        <f t="shared" si="5"/>
        <v>50</v>
      </c>
    </row>
    <row r="149" spans="1:71" x14ac:dyDescent="0.25">
      <c r="A149" s="101">
        <v>413</v>
      </c>
      <c r="B149" s="67" t="s">
        <v>149</v>
      </c>
      <c r="C149" s="67" t="s">
        <v>137</v>
      </c>
      <c r="D149" s="103" t="s">
        <v>621</v>
      </c>
      <c r="E149" s="103" t="s">
        <v>621</v>
      </c>
      <c r="F149" s="103" t="s">
        <v>621</v>
      </c>
      <c r="G149" s="103" t="s">
        <v>621</v>
      </c>
      <c r="H149" s="103" t="s">
        <v>622</v>
      </c>
      <c r="I149" s="103" t="s">
        <v>621</v>
      </c>
      <c r="J149" s="103" t="s">
        <v>622</v>
      </c>
      <c r="K149" s="103" t="s">
        <v>621</v>
      </c>
      <c r="L149" s="103" t="s">
        <v>622</v>
      </c>
      <c r="M149" s="103" t="s">
        <v>622</v>
      </c>
      <c r="N149" s="103" t="s">
        <v>621</v>
      </c>
      <c r="O149" s="103" t="s">
        <v>621</v>
      </c>
      <c r="P149" s="103" t="s">
        <v>621</v>
      </c>
      <c r="Q149" s="103" t="s">
        <v>621</v>
      </c>
      <c r="R149" s="103" t="s">
        <v>622</v>
      </c>
      <c r="S149" s="103" t="s">
        <v>621</v>
      </c>
      <c r="T149" s="103" t="s">
        <v>621</v>
      </c>
      <c r="U149" s="103" t="s">
        <v>622</v>
      </c>
      <c r="V149" s="103" t="s">
        <v>621</v>
      </c>
      <c r="W149" s="103" t="s">
        <v>621</v>
      </c>
      <c r="X149" s="103" t="s">
        <v>621</v>
      </c>
      <c r="Y149" s="103" t="s">
        <v>621</v>
      </c>
      <c r="Z149" s="103" t="s">
        <v>622</v>
      </c>
      <c r="AA149" s="103" t="s">
        <v>623</v>
      </c>
      <c r="AB149" s="103" t="s">
        <v>621</v>
      </c>
      <c r="AC149" s="103" t="s">
        <v>622</v>
      </c>
      <c r="AD149" s="103" t="s">
        <v>622</v>
      </c>
      <c r="AE149" s="103" t="s">
        <v>622</v>
      </c>
      <c r="AF149" s="103" t="s">
        <v>622</v>
      </c>
      <c r="AG149" s="103" t="s">
        <v>621</v>
      </c>
      <c r="AH149" s="103" t="s">
        <v>621</v>
      </c>
      <c r="AI149" s="103" t="s">
        <v>623</v>
      </c>
      <c r="AJ149" s="103" t="s">
        <v>621</v>
      </c>
      <c r="AK149" s="103" t="s">
        <v>621</v>
      </c>
      <c r="AL149" s="103" t="s">
        <v>623</v>
      </c>
      <c r="AM149" s="103" t="s">
        <v>621</v>
      </c>
      <c r="AN149" s="103" t="s">
        <v>621</v>
      </c>
      <c r="AO149" s="103" t="s">
        <v>621</v>
      </c>
      <c r="AP149" s="103" t="s">
        <v>621</v>
      </c>
      <c r="AQ149" s="103" t="s">
        <v>621</v>
      </c>
      <c r="AR149" s="103" t="s">
        <v>621</v>
      </c>
      <c r="AS149" s="103" t="s">
        <v>621</v>
      </c>
      <c r="AT149" s="103" t="s">
        <v>621</v>
      </c>
      <c r="AU149" s="103" t="s">
        <v>620</v>
      </c>
      <c r="AV149" s="103" t="s">
        <v>623</v>
      </c>
      <c r="AW149" s="103" t="s">
        <v>621</v>
      </c>
      <c r="AX149" s="103" t="s">
        <v>621</v>
      </c>
      <c r="AY149" s="103" t="s">
        <v>623</v>
      </c>
      <c r="AZ149" s="103" t="s">
        <v>623</v>
      </c>
      <c r="BA149" s="103" t="s">
        <v>621</v>
      </c>
      <c r="BB149" s="103" t="s">
        <v>623</v>
      </c>
      <c r="BC149" s="103" t="s">
        <v>621</v>
      </c>
      <c r="BD149" s="103" t="s">
        <v>621</v>
      </c>
      <c r="BE149" s="103" t="s">
        <v>621</v>
      </c>
      <c r="BF149" s="103" t="s">
        <v>621</v>
      </c>
      <c r="BG149" s="103" t="s">
        <v>621</v>
      </c>
      <c r="BH149" s="103" t="s">
        <v>621</v>
      </c>
      <c r="BI149" s="103" t="s">
        <v>621</v>
      </c>
      <c r="BJ149" s="103" t="s">
        <v>621</v>
      </c>
      <c r="BK149" s="103" t="s">
        <v>621</v>
      </c>
      <c r="BL149" s="103" t="s">
        <v>623</v>
      </c>
      <c r="BN149" s="103">
        <f t="shared" si="4"/>
        <v>41</v>
      </c>
      <c r="BO149" s="103">
        <f t="shared" si="4"/>
        <v>11</v>
      </c>
      <c r="BP149" s="103">
        <f t="shared" si="4"/>
        <v>1</v>
      </c>
      <c r="BQ149" s="103">
        <f t="shared" si="4"/>
        <v>7</v>
      </c>
      <c r="BR149" s="103">
        <f t="shared" si="4"/>
        <v>0</v>
      </c>
      <c r="BS149" s="103">
        <f t="shared" si="5"/>
        <v>52</v>
      </c>
    </row>
    <row r="150" spans="1:71" x14ac:dyDescent="0.25">
      <c r="A150" s="101">
        <v>414</v>
      </c>
      <c r="B150" s="67" t="s">
        <v>1897</v>
      </c>
      <c r="C150" s="67" t="s">
        <v>137</v>
      </c>
      <c r="D150" s="103" t="s">
        <v>621</v>
      </c>
      <c r="E150" s="103" t="s">
        <v>621</v>
      </c>
      <c r="F150" s="103" t="s">
        <v>622</v>
      </c>
      <c r="G150" s="103" t="s">
        <v>621</v>
      </c>
      <c r="H150" s="103" t="s">
        <v>622</v>
      </c>
      <c r="I150" s="103" t="s">
        <v>621</v>
      </c>
      <c r="J150" s="103" t="s">
        <v>621</v>
      </c>
      <c r="K150" s="103" t="s">
        <v>623</v>
      </c>
      <c r="L150" s="103" t="s">
        <v>621</v>
      </c>
      <c r="M150" s="103" t="s">
        <v>621</v>
      </c>
      <c r="N150" s="103" t="s">
        <v>623</v>
      </c>
      <c r="O150" s="103" t="s">
        <v>621</v>
      </c>
      <c r="P150" s="103" t="s">
        <v>621</v>
      </c>
      <c r="Q150" s="103" t="s">
        <v>622</v>
      </c>
      <c r="R150" s="103" t="s">
        <v>622</v>
      </c>
      <c r="S150" s="103" t="s">
        <v>623</v>
      </c>
      <c r="T150" s="103" t="s">
        <v>621</v>
      </c>
      <c r="U150" s="103" t="s">
        <v>622</v>
      </c>
      <c r="V150" s="103" t="s">
        <v>621</v>
      </c>
      <c r="W150" s="103" t="s">
        <v>621</v>
      </c>
      <c r="X150" s="103" t="s">
        <v>621</v>
      </c>
      <c r="Y150" s="103" t="s">
        <v>621</v>
      </c>
      <c r="Z150" s="103" t="s">
        <v>622</v>
      </c>
      <c r="AA150" s="103" t="s">
        <v>621</v>
      </c>
      <c r="AB150" s="103" t="s">
        <v>622</v>
      </c>
      <c r="AC150" s="103" t="s">
        <v>622</v>
      </c>
      <c r="AD150" s="103" t="s">
        <v>622</v>
      </c>
      <c r="AE150" s="103" t="s">
        <v>621</v>
      </c>
      <c r="AF150" s="103" t="s">
        <v>621</v>
      </c>
      <c r="AG150" s="103" t="s">
        <v>620</v>
      </c>
      <c r="AH150" s="103" t="s">
        <v>620</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623</v>
      </c>
      <c r="BA150" s="103" t="s">
        <v>621</v>
      </c>
      <c r="BB150" s="103" t="s">
        <v>621</v>
      </c>
      <c r="BC150" s="103" t="s">
        <v>623</v>
      </c>
      <c r="BD150" s="103" t="s">
        <v>621</v>
      </c>
      <c r="BE150" s="103" t="s">
        <v>621</v>
      </c>
      <c r="BF150" s="103" t="s">
        <v>621</v>
      </c>
      <c r="BG150" s="103" t="s">
        <v>621</v>
      </c>
      <c r="BH150" s="103" t="s">
        <v>621</v>
      </c>
      <c r="BI150" s="103" t="s">
        <v>623</v>
      </c>
      <c r="BJ150" s="103" t="s">
        <v>621</v>
      </c>
      <c r="BK150" s="103" t="s">
        <v>621</v>
      </c>
      <c r="BL150" s="103" t="s">
        <v>621</v>
      </c>
      <c r="BN150" s="103">
        <f t="shared" si="4"/>
        <v>42</v>
      </c>
      <c r="BO150" s="103">
        <f t="shared" si="4"/>
        <v>9</v>
      </c>
      <c r="BP150" s="103">
        <f t="shared" si="4"/>
        <v>2</v>
      </c>
      <c r="BQ150" s="103">
        <f t="shared" si="4"/>
        <v>7</v>
      </c>
      <c r="BR150" s="103">
        <f t="shared" si="4"/>
        <v>0</v>
      </c>
      <c r="BS150" s="103">
        <f t="shared" si="5"/>
        <v>51</v>
      </c>
    </row>
    <row r="151" spans="1:71" x14ac:dyDescent="0.25">
      <c r="A151" s="101">
        <v>415</v>
      </c>
      <c r="B151" s="67" t="s">
        <v>150</v>
      </c>
      <c r="C151" s="67" t="s">
        <v>137</v>
      </c>
      <c r="D151" s="103" t="s">
        <v>621</v>
      </c>
      <c r="E151" s="103" t="s">
        <v>621</v>
      </c>
      <c r="F151" s="103" t="s">
        <v>622</v>
      </c>
      <c r="G151" s="103" t="s">
        <v>621</v>
      </c>
      <c r="H151" s="103" t="s">
        <v>622</v>
      </c>
      <c r="I151" s="103" t="s">
        <v>621</v>
      </c>
      <c r="J151" s="103" t="s">
        <v>622</v>
      </c>
      <c r="K151" s="103" t="s">
        <v>621</v>
      </c>
      <c r="L151" s="103" t="s">
        <v>622</v>
      </c>
      <c r="M151" s="103" t="s">
        <v>622</v>
      </c>
      <c r="N151" s="103" t="s">
        <v>621</v>
      </c>
      <c r="O151" s="103" t="s">
        <v>621</v>
      </c>
      <c r="P151" s="103" t="s">
        <v>621</v>
      </c>
      <c r="Q151" s="103" t="s">
        <v>622</v>
      </c>
      <c r="R151" s="103" t="s">
        <v>622</v>
      </c>
      <c r="S151" s="103" t="s">
        <v>621</v>
      </c>
      <c r="T151" s="103" t="s">
        <v>621</v>
      </c>
      <c r="U151" s="103" t="s">
        <v>622</v>
      </c>
      <c r="V151" s="103" t="s">
        <v>621</v>
      </c>
      <c r="W151" s="103" t="s">
        <v>621</v>
      </c>
      <c r="X151" s="103" t="s">
        <v>621</v>
      </c>
      <c r="Y151" s="103" t="s">
        <v>621</v>
      </c>
      <c r="Z151" s="103" t="s">
        <v>622</v>
      </c>
      <c r="AA151" s="103" t="s">
        <v>623</v>
      </c>
      <c r="AB151" s="103" t="s">
        <v>621</v>
      </c>
      <c r="AC151" s="103" t="s">
        <v>623</v>
      </c>
      <c r="AD151" s="103" t="s">
        <v>622</v>
      </c>
      <c r="AE151" s="103" t="s">
        <v>621</v>
      </c>
      <c r="AF151" s="103" t="s">
        <v>621</v>
      </c>
      <c r="AG151" s="103" t="s">
        <v>621</v>
      </c>
      <c r="AH151" s="103" t="s">
        <v>620</v>
      </c>
      <c r="AI151" s="103" t="s">
        <v>621</v>
      </c>
      <c r="AJ151" s="103" t="s">
        <v>621</v>
      </c>
      <c r="AK151" s="103" t="s">
        <v>621</v>
      </c>
      <c r="AL151" s="103" t="s">
        <v>621</v>
      </c>
      <c r="AM151" s="103" t="s">
        <v>621</v>
      </c>
      <c r="AN151" s="103" t="s">
        <v>621</v>
      </c>
      <c r="AO151" s="103" t="s">
        <v>621</v>
      </c>
      <c r="AP151" s="103" t="s">
        <v>621</v>
      </c>
      <c r="AQ151" s="103" t="s">
        <v>621</v>
      </c>
      <c r="AR151" s="103" t="s">
        <v>620</v>
      </c>
      <c r="AS151" s="103" t="s">
        <v>620</v>
      </c>
      <c r="AT151" s="103" t="s">
        <v>621</v>
      </c>
      <c r="AU151" s="103" t="s">
        <v>621</v>
      </c>
      <c r="AV151" s="103" t="s">
        <v>621</v>
      </c>
      <c r="AW151" s="103" t="s">
        <v>621</v>
      </c>
      <c r="AX151" s="103" t="s">
        <v>620</v>
      </c>
      <c r="AY151" s="103" t="s">
        <v>621</v>
      </c>
      <c r="AZ151" s="103" t="s">
        <v>621</v>
      </c>
      <c r="BA151" s="103" t="s">
        <v>621</v>
      </c>
      <c r="BB151" s="103" t="s">
        <v>623</v>
      </c>
      <c r="BC151" s="103" t="s">
        <v>621</v>
      </c>
      <c r="BD151" s="103" t="s">
        <v>621</v>
      </c>
      <c r="BE151" s="103" t="s">
        <v>621</v>
      </c>
      <c r="BF151" s="103" t="s">
        <v>621</v>
      </c>
      <c r="BG151" s="103" t="s">
        <v>621</v>
      </c>
      <c r="BH151" s="103" t="s">
        <v>621</v>
      </c>
      <c r="BI151" s="103" t="s">
        <v>621</v>
      </c>
      <c r="BJ151" s="103" t="s">
        <v>621</v>
      </c>
      <c r="BK151" s="103" t="s">
        <v>623</v>
      </c>
      <c r="BL151" s="103" t="s">
        <v>621</v>
      </c>
      <c r="BN151" s="103">
        <f t="shared" si="4"/>
        <v>42</v>
      </c>
      <c r="BO151" s="103">
        <f t="shared" si="4"/>
        <v>10</v>
      </c>
      <c r="BP151" s="103">
        <f t="shared" si="4"/>
        <v>4</v>
      </c>
      <c r="BQ151" s="103">
        <f t="shared" si="4"/>
        <v>4</v>
      </c>
      <c r="BR151" s="103">
        <f t="shared" si="4"/>
        <v>0</v>
      </c>
      <c r="BS151" s="103">
        <f t="shared" si="5"/>
        <v>52</v>
      </c>
    </row>
    <row r="152" spans="1:71" x14ac:dyDescent="0.25">
      <c r="A152" s="101">
        <v>416</v>
      </c>
      <c r="B152" s="67" t="s">
        <v>152</v>
      </c>
      <c r="C152" s="67" t="s">
        <v>137</v>
      </c>
      <c r="D152" s="103" t="s">
        <v>621</v>
      </c>
      <c r="E152" s="103" t="s">
        <v>621</v>
      </c>
      <c r="F152" s="103" t="s">
        <v>622</v>
      </c>
      <c r="G152" s="103" t="s">
        <v>623</v>
      </c>
      <c r="H152" s="103" t="s">
        <v>622</v>
      </c>
      <c r="I152" s="103" t="s">
        <v>621</v>
      </c>
      <c r="J152" s="103" t="s">
        <v>622</v>
      </c>
      <c r="K152" s="103" t="s">
        <v>621</v>
      </c>
      <c r="L152" s="103" t="s">
        <v>621</v>
      </c>
      <c r="M152" s="103" t="s">
        <v>621</v>
      </c>
      <c r="N152" s="103" t="s">
        <v>621</v>
      </c>
      <c r="O152" s="103" t="s">
        <v>621</v>
      </c>
      <c r="P152" s="103" t="s">
        <v>621</v>
      </c>
      <c r="Q152" s="103" t="s">
        <v>622</v>
      </c>
      <c r="R152" s="103" t="s">
        <v>622</v>
      </c>
      <c r="S152" s="103" t="s">
        <v>621</v>
      </c>
      <c r="T152" s="103" t="s">
        <v>621</v>
      </c>
      <c r="U152" s="103" t="s">
        <v>622</v>
      </c>
      <c r="V152" s="103" t="s">
        <v>621</v>
      </c>
      <c r="W152" s="103" t="s">
        <v>621</v>
      </c>
      <c r="X152" s="103" t="s">
        <v>621</v>
      </c>
      <c r="Y152" s="103" t="s">
        <v>621</v>
      </c>
      <c r="Z152" s="103" t="s">
        <v>622</v>
      </c>
      <c r="AA152" s="103" t="s">
        <v>621</v>
      </c>
      <c r="AB152" s="103" t="s">
        <v>622</v>
      </c>
      <c r="AC152" s="103" t="s">
        <v>622</v>
      </c>
      <c r="AD152" s="103" t="s">
        <v>622</v>
      </c>
      <c r="AE152" s="103" t="s">
        <v>621</v>
      </c>
      <c r="AF152" s="103" t="s">
        <v>623</v>
      </c>
      <c r="AG152" s="103" t="s">
        <v>621</v>
      </c>
      <c r="AH152" s="103" t="s">
        <v>623</v>
      </c>
      <c r="AI152" s="103" t="s">
        <v>621</v>
      </c>
      <c r="AJ152" s="103" t="s">
        <v>623</v>
      </c>
      <c r="AK152" s="103" t="s">
        <v>621</v>
      </c>
      <c r="AL152" s="103" t="s">
        <v>623</v>
      </c>
      <c r="AM152" s="103" t="s">
        <v>623</v>
      </c>
      <c r="AN152" s="103" t="s">
        <v>621</v>
      </c>
      <c r="AO152" s="103" t="s">
        <v>621</v>
      </c>
      <c r="AP152" s="103" t="s">
        <v>621</v>
      </c>
      <c r="AQ152" s="103" t="s">
        <v>621</v>
      </c>
      <c r="AR152" s="103" t="s">
        <v>621</v>
      </c>
      <c r="AS152" s="103" t="s">
        <v>621</v>
      </c>
      <c r="AT152" s="103" t="s">
        <v>621</v>
      </c>
      <c r="AU152" s="103" t="s">
        <v>621</v>
      </c>
      <c r="AV152" s="103" t="s">
        <v>621</v>
      </c>
      <c r="AW152" s="103" t="s">
        <v>621</v>
      </c>
      <c r="AX152" s="103" t="s">
        <v>620</v>
      </c>
      <c r="AY152" s="103" t="s">
        <v>623</v>
      </c>
      <c r="AZ152" s="103" t="s">
        <v>623</v>
      </c>
      <c r="BA152" s="103" t="s">
        <v>621</v>
      </c>
      <c r="BB152" s="103" t="s">
        <v>623</v>
      </c>
      <c r="BC152" s="103" t="s">
        <v>621</v>
      </c>
      <c r="BD152" s="103" t="s">
        <v>621</v>
      </c>
      <c r="BE152" s="103" t="s">
        <v>621</v>
      </c>
      <c r="BF152" s="103" t="s">
        <v>621</v>
      </c>
      <c r="BG152" s="103" t="s">
        <v>621</v>
      </c>
      <c r="BH152" s="103" t="s">
        <v>621</v>
      </c>
      <c r="BI152" s="103" t="s">
        <v>621</v>
      </c>
      <c r="BJ152" s="103" t="s">
        <v>621</v>
      </c>
      <c r="BK152" s="103" t="s">
        <v>621</v>
      </c>
      <c r="BL152" s="103" t="s">
        <v>621</v>
      </c>
      <c r="BN152" s="103">
        <f t="shared" si="4"/>
        <v>40</v>
      </c>
      <c r="BO152" s="103">
        <f t="shared" si="4"/>
        <v>10</v>
      </c>
      <c r="BP152" s="103">
        <f t="shared" si="4"/>
        <v>1</v>
      </c>
      <c r="BQ152" s="103">
        <f t="shared" si="4"/>
        <v>9</v>
      </c>
      <c r="BR152" s="103">
        <f t="shared" si="4"/>
        <v>0</v>
      </c>
      <c r="BS152" s="103">
        <f t="shared" si="5"/>
        <v>50</v>
      </c>
    </row>
    <row r="153" spans="1:71" x14ac:dyDescent="0.25">
      <c r="A153" s="101">
        <v>417</v>
      </c>
      <c r="B153" s="67" t="s">
        <v>153</v>
      </c>
      <c r="C153" s="67" t="s">
        <v>137</v>
      </c>
      <c r="D153" s="103" t="s">
        <v>1575</v>
      </c>
      <c r="E153" s="103" t="s">
        <v>1575</v>
      </c>
      <c r="F153" s="103" t="s">
        <v>1575</v>
      </c>
      <c r="G153" s="103" t="s">
        <v>1575</v>
      </c>
      <c r="H153" s="103" t="s">
        <v>1575</v>
      </c>
      <c r="I153" s="103" t="s">
        <v>1575</v>
      </c>
      <c r="J153" s="103" t="s">
        <v>1575</v>
      </c>
      <c r="K153" s="103" t="s">
        <v>1575</v>
      </c>
      <c r="L153" s="103" t="s">
        <v>1575</v>
      </c>
      <c r="M153" s="103" t="s">
        <v>1575</v>
      </c>
      <c r="N153" s="103" t="s">
        <v>1575</v>
      </c>
      <c r="O153" s="103" t="s">
        <v>1575</v>
      </c>
      <c r="P153" s="103" t="s">
        <v>1575</v>
      </c>
      <c r="Q153" s="103" t="s">
        <v>1575</v>
      </c>
      <c r="R153" s="103" t="s">
        <v>1575</v>
      </c>
      <c r="S153" s="103" t="s">
        <v>1575</v>
      </c>
      <c r="T153" s="103" t="s">
        <v>1575</v>
      </c>
      <c r="U153" s="103" t="s">
        <v>1575</v>
      </c>
      <c r="V153" s="103" t="s">
        <v>1575</v>
      </c>
      <c r="W153" s="103" t="s">
        <v>1575</v>
      </c>
      <c r="X153" s="103" t="s">
        <v>1575</v>
      </c>
      <c r="Y153" s="103" t="s">
        <v>1575</v>
      </c>
      <c r="Z153" s="103" t="s">
        <v>1575</v>
      </c>
      <c r="AA153" s="103" t="s">
        <v>1575</v>
      </c>
      <c r="AB153" s="103" t="s">
        <v>1575</v>
      </c>
      <c r="AC153" s="103" t="s">
        <v>1575</v>
      </c>
      <c r="AD153" s="103" t="s">
        <v>1575</v>
      </c>
      <c r="AE153" s="103" t="s">
        <v>1575</v>
      </c>
      <c r="AF153" s="103" t="s">
        <v>1575</v>
      </c>
      <c r="AG153" s="103" t="s">
        <v>1575</v>
      </c>
      <c r="AH153" s="103" t="s">
        <v>1575</v>
      </c>
      <c r="AI153" s="103" t="s">
        <v>1575</v>
      </c>
      <c r="AJ153" s="103" t="s">
        <v>1575</v>
      </c>
      <c r="AK153" s="103" t="s">
        <v>1575</v>
      </c>
      <c r="AL153" s="103" t="s">
        <v>1575</v>
      </c>
      <c r="AM153" s="103" t="s">
        <v>1575</v>
      </c>
      <c r="AN153" s="103" t="s">
        <v>1575</v>
      </c>
      <c r="AO153" s="103" t="s">
        <v>1575</v>
      </c>
      <c r="AP153" s="103" t="s">
        <v>1575</v>
      </c>
      <c r="AQ153" s="103" t="s">
        <v>1575</v>
      </c>
      <c r="AR153" s="103" t="s">
        <v>1575</v>
      </c>
      <c r="AS153" s="103" t="s">
        <v>1575</v>
      </c>
      <c r="AT153" s="103" t="s">
        <v>1575</v>
      </c>
      <c r="AU153" s="103" t="s">
        <v>1575</v>
      </c>
      <c r="AV153" s="103" t="s">
        <v>1575</v>
      </c>
      <c r="AW153" s="103" t="s">
        <v>1575</v>
      </c>
      <c r="AX153" s="103" t="s">
        <v>1575</v>
      </c>
      <c r="AY153" s="103" t="s">
        <v>1575</v>
      </c>
      <c r="AZ153" s="103" t="s">
        <v>1575</v>
      </c>
      <c r="BA153" s="103" t="s">
        <v>1575</v>
      </c>
      <c r="BB153" s="103" t="s">
        <v>1575</v>
      </c>
      <c r="BC153" s="103" t="s">
        <v>1575</v>
      </c>
      <c r="BD153" s="103" t="s">
        <v>1575</v>
      </c>
      <c r="BE153" s="103" t="s">
        <v>1575</v>
      </c>
      <c r="BF153" s="103" t="s">
        <v>1575</v>
      </c>
      <c r="BG153" s="103" t="s">
        <v>1575</v>
      </c>
      <c r="BH153" s="103" t="s">
        <v>1575</v>
      </c>
      <c r="BI153" s="103" t="s">
        <v>1575</v>
      </c>
      <c r="BJ153" s="103" t="s">
        <v>1575</v>
      </c>
      <c r="BK153" s="103" t="s">
        <v>1575</v>
      </c>
      <c r="BL153" s="103" t="s">
        <v>1575</v>
      </c>
      <c r="BN153" s="103">
        <f t="shared" si="4"/>
        <v>0</v>
      </c>
      <c r="BO153" s="103">
        <f t="shared" si="4"/>
        <v>0</v>
      </c>
      <c r="BP153" s="103">
        <f t="shared" si="4"/>
        <v>0</v>
      </c>
      <c r="BQ153" s="103">
        <f t="shared" si="4"/>
        <v>0</v>
      </c>
      <c r="BR153" s="103">
        <f t="shared" si="4"/>
        <v>60</v>
      </c>
      <c r="BS153" s="103">
        <f t="shared" si="5"/>
        <v>0</v>
      </c>
    </row>
    <row r="154" spans="1:71" x14ac:dyDescent="0.25">
      <c r="A154" s="101">
        <v>418</v>
      </c>
      <c r="B154" s="67" t="s">
        <v>151</v>
      </c>
      <c r="C154" s="67" t="s">
        <v>137</v>
      </c>
      <c r="D154" s="103" t="s">
        <v>621</v>
      </c>
      <c r="E154" s="103" t="s">
        <v>621</v>
      </c>
      <c r="F154" s="103" t="s">
        <v>621</v>
      </c>
      <c r="G154" s="103" t="s">
        <v>621</v>
      </c>
      <c r="H154" s="103" t="s">
        <v>622</v>
      </c>
      <c r="I154" s="103" t="s">
        <v>621</v>
      </c>
      <c r="J154" s="103" t="s">
        <v>621</v>
      </c>
      <c r="K154" s="103" t="s">
        <v>621</v>
      </c>
      <c r="L154" s="103" t="s">
        <v>621</v>
      </c>
      <c r="M154" s="103" t="s">
        <v>621</v>
      </c>
      <c r="N154" s="103" t="s">
        <v>621</v>
      </c>
      <c r="O154" s="103" t="s">
        <v>621</v>
      </c>
      <c r="P154" s="103" t="s">
        <v>621</v>
      </c>
      <c r="Q154" s="103" t="s">
        <v>622</v>
      </c>
      <c r="R154" s="103" t="s">
        <v>622</v>
      </c>
      <c r="S154" s="103" t="s">
        <v>621</v>
      </c>
      <c r="T154" s="103" t="s">
        <v>621</v>
      </c>
      <c r="U154" s="103" t="s">
        <v>622</v>
      </c>
      <c r="V154" s="103" t="s">
        <v>621</v>
      </c>
      <c r="W154" s="103" t="s">
        <v>621</v>
      </c>
      <c r="X154" s="103" t="s">
        <v>621</v>
      </c>
      <c r="Y154" s="103" t="s">
        <v>621</v>
      </c>
      <c r="Z154" s="103" t="s">
        <v>621</v>
      </c>
      <c r="AA154" s="103" t="s">
        <v>623</v>
      </c>
      <c r="AB154" s="103" t="s">
        <v>622</v>
      </c>
      <c r="AC154" s="103" t="s">
        <v>622</v>
      </c>
      <c r="AD154" s="103" t="s">
        <v>622</v>
      </c>
      <c r="AE154" s="103" t="s">
        <v>621</v>
      </c>
      <c r="AF154" s="103" t="s">
        <v>621</v>
      </c>
      <c r="AG154" s="103" t="s">
        <v>621</v>
      </c>
      <c r="AH154" s="103" t="s">
        <v>621</v>
      </c>
      <c r="AI154" s="103" t="s">
        <v>621</v>
      </c>
      <c r="AJ154" s="103" t="s">
        <v>621</v>
      </c>
      <c r="AK154" s="103" t="s">
        <v>621</v>
      </c>
      <c r="AL154" s="103" t="s">
        <v>621</v>
      </c>
      <c r="AM154" s="103" t="s">
        <v>621</v>
      </c>
      <c r="AN154" s="103" t="s">
        <v>620</v>
      </c>
      <c r="AO154" s="103" t="s">
        <v>620</v>
      </c>
      <c r="AP154" s="103" t="s">
        <v>621</v>
      </c>
      <c r="AQ154" s="103" t="s">
        <v>621</v>
      </c>
      <c r="AR154" s="103" t="s">
        <v>620</v>
      </c>
      <c r="AS154" s="103" t="s">
        <v>620</v>
      </c>
      <c r="AT154" s="103" t="s">
        <v>621</v>
      </c>
      <c r="AU154" s="103" t="s">
        <v>621</v>
      </c>
      <c r="AV154" s="103" t="s">
        <v>621</v>
      </c>
      <c r="AW154" s="103" t="s">
        <v>621</v>
      </c>
      <c r="AX154" s="103" t="s">
        <v>620</v>
      </c>
      <c r="AY154" s="103" t="s">
        <v>620</v>
      </c>
      <c r="AZ154" s="103" t="s">
        <v>620</v>
      </c>
      <c r="BA154" s="103" t="s">
        <v>621</v>
      </c>
      <c r="BB154" s="103" t="s">
        <v>623</v>
      </c>
      <c r="BC154" s="103" t="s">
        <v>621</v>
      </c>
      <c r="BD154" s="103" t="s">
        <v>621</v>
      </c>
      <c r="BE154" s="103" t="s">
        <v>621</v>
      </c>
      <c r="BF154" s="103" t="s">
        <v>621</v>
      </c>
      <c r="BG154" s="103" t="s">
        <v>621</v>
      </c>
      <c r="BH154" s="103" t="s">
        <v>621</v>
      </c>
      <c r="BI154" s="103" t="s">
        <v>621</v>
      </c>
      <c r="BJ154" s="103" t="s">
        <v>621</v>
      </c>
      <c r="BK154" s="103" t="s">
        <v>621</v>
      </c>
      <c r="BL154" s="103" t="s">
        <v>621</v>
      </c>
      <c r="BN154" s="103">
        <f t="shared" si="4"/>
        <v>44</v>
      </c>
      <c r="BO154" s="103">
        <f t="shared" si="4"/>
        <v>7</v>
      </c>
      <c r="BP154" s="103">
        <f t="shared" si="4"/>
        <v>7</v>
      </c>
      <c r="BQ154" s="103">
        <f t="shared" si="4"/>
        <v>2</v>
      </c>
      <c r="BR154" s="103">
        <f t="shared" si="4"/>
        <v>0</v>
      </c>
      <c r="BS154" s="103">
        <f t="shared" si="5"/>
        <v>51</v>
      </c>
    </row>
    <row r="155" spans="1:71" x14ac:dyDescent="0.25">
      <c r="A155" s="101">
        <v>419</v>
      </c>
      <c r="B155" s="67" t="s">
        <v>635</v>
      </c>
      <c r="C155" s="67" t="s">
        <v>137</v>
      </c>
      <c r="D155" s="103" t="s">
        <v>621</v>
      </c>
      <c r="E155" s="103" t="s">
        <v>621</v>
      </c>
      <c r="F155" s="103" t="s">
        <v>622</v>
      </c>
      <c r="G155" s="103" t="s">
        <v>621</v>
      </c>
      <c r="H155" s="103" t="s">
        <v>622</v>
      </c>
      <c r="I155" s="103" t="s">
        <v>621</v>
      </c>
      <c r="J155" s="103" t="s">
        <v>622</v>
      </c>
      <c r="K155" s="103" t="s">
        <v>621</v>
      </c>
      <c r="L155" s="103" t="s">
        <v>621</v>
      </c>
      <c r="M155" s="103" t="s">
        <v>621</v>
      </c>
      <c r="N155" s="103" t="s">
        <v>621</v>
      </c>
      <c r="O155" s="103" t="s">
        <v>621</v>
      </c>
      <c r="P155" s="103" t="s">
        <v>622</v>
      </c>
      <c r="Q155" s="103" t="s">
        <v>622</v>
      </c>
      <c r="R155" s="103" t="s">
        <v>622</v>
      </c>
      <c r="S155" s="103" t="s">
        <v>621</v>
      </c>
      <c r="T155" s="103" t="s">
        <v>622</v>
      </c>
      <c r="U155" s="103" t="s">
        <v>622</v>
      </c>
      <c r="V155" s="103" t="s">
        <v>621</v>
      </c>
      <c r="W155" s="103" t="s">
        <v>622</v>
      </c>
      <c r="X155" s="103" t="s">
        <v>621</v>
      </c>
      <c r="Y155" s="103" t="s">
        <v>621</v>
      </c>
      <c r="Z155" s="103" t="s">
        <v>622</v>
      </c>
      <c r="AA155" s="103" t="s">
        <v>621</v>
      </c>
      <c r="AB155" s="103" t="s">
        <v>622</v>
      </c>
      <c r="AC155" s="103" t="s">
        <v>622</v>
      </c>
      <c r="AD155" s="103" t="s">
        <v>622</v>
      </c>
      <c r="AE155" s="103" t="s">
        <v>622</v>
      </c>
      <c r="AF155" s="103" t="s">
        <v>622</v>
      </c>
      <c r="AG155" s="103" t="s">
        <v>620</v>
      </c>
      <c r="AH155" s="103" t="s">
        <v>620</v>
      </c>
      <c r="AI155" s="103" t="s">
        <v>623</v>
      </c>
      <c r="AJ155" s="103" t="s">
        <v>620</v>
      </c>
      <c r="AK155" s="103" t="s">
        <v>623</v>
      </c>
      <c r="AL155" s="103" t="s">
        <v>623</v>
      </c>
      <c r="AM155" s="103" t="s">
        <v>623</v>
      </c>
      <c r="AN155" s="103" t="s">
        <v>621</v>
      </c>
      <c r="AO155" s="103" t="s">
        <v>621</v>
      </c>
      <c r="AP155" s="103" t="s">
        <v>621</v>
      </c>
      <c r="AQ155" s="103" t="s">
        <v>621</v>
      </c>
      <c r="AR155" s="103" t="s">
        <v>620</v>
      </c>
      <c r="AS155" s="103" t="s">
        <v>620</v>
      </c>
      <c r="AT155" s="103" t="s">
        <v>621</v>
      </c>
      <c r="AU155" s="103" t="s">
        <v>620</v>
      </c>
      <c r="AV155" s="103" t="s">
        <v>623</v>
      </c>
      <c r="AW155" s="103" t="s">
        <v>621</v>
      </c>
      <c r="AX155" s="103" t="s">
        <v>621</v>
      </c>
      <c r="AY155" s="103" t="s">
        <v>623</v>
      </c>
      <c r="AZ155" s="103" t="s">
        <v>623</v>
      </c>
      <c r="BA155" s="103" t="s">
        <v>621</v>
      </c>
      <c r="BB155" s="103" t="s">
        <v>623</v>
      </c>
      <c r="BC155" s="103" t="s">
        <v>623</v>
      </c>
      <c r="BD155" s="103" t="s">
        <v>622</v>
      </c>
      <c r="BE155" s="103" t="s">
        <v>621</v>
      </c>
      <c r="BF155" s="103" t="s">
        <v>621</v>
      </c>
      <c r="BG155" s="103" t="s">
        <v>623</v>
      </c>
      <c r="BH155" s="103" t="s">
        <v>621</v>
      </c>
      <c r="BI155" s="103" t="s">
        <v>621</v>
      </c>
      <c r="BJ155" s="103" t="s">
        <v>623</v>
      </c>
      <c r="BK155" s="103" t="s">
        <v>623</v>
      </c>
      <c r="BL155" s="103" t="s">
        <v>623</v>
      </c>
      <c r="BN155" s="103">
        <f t="shared" si="4"/>
        <v>26</v>
      </c>
      <c r="BO155" s="103">
        <f t="shared" si="4"/>
        <v>16</v>
      </c>
      <c r="BP155" s="103">
        <f t="shared" si="4"/>
        <v>6</v>
      </c>
      <c r="BQ155" s="103">
        <f t="shared" si="4"/>
        <v>12</v>
      </c>
      <c r="BR155" s="103">
        <f t="shared" si="4"/>
        <v>0</v>
      </c>
      <c r="BS155" s="103">
        <f t="shared" si="5"/>
        <v>42</v>
      </c>
    </row>
    <row r="156" spans="1:71" x14ac:dyDescent="0.25">
      <c r="A156" s="101">
        <v>420</v>
      </c>
      <c r="B156" s="67" t="s">
        <v>155</v>
      </c>
      <c r="C156" s="67" t="s">
        <v>137</v>
      </c>
      <c r="D156" s="103" t="s">
        <v>621</v>
      </c>
      <c r="E156" s="103" t="s">
        <v>621</v>
      </c>
      <c r="F156" s="103" t="s">
        <v>622</v>
      </c>
      <c r="G156" s="103" t="s">
        <v>621</v>
      </c>
      <c r="H156" s="103" t="s">
        <v>622</v>
      </c>
      <c r="I156" s="103" t="s">
        <v>621</v>
      </c>
      <c r="J156" s="103" t="s">
        <v>622</v>
      </c>
      <c r="K156" s="103" t="s">
        <v>621</v>
      </c>
      <c r="L156" s="103" t="s">
        <v>622</v>
      </c>
      <c r="M156" s="103" t="s">
        <v>622</v>
      </c>
      <c r="N156" s="103" t="s">
        <v>621</v>
      </c>
      <c r="O156" s="103" t="s">
        <v>621</v>
      </c>
      <c r="P156" s="103" t="s">
        <v>621</v>
      </c>
      <c r="Q156" s="103" t="s">
        <v>622</v>
      </c>
      <c r="R156" s="103" t="s">
        <v>621</v>
      </c>
      <c r="S156" s="103" t="s">
        <v>621</v>
      </c>
      <c r="T156" s="103" t="s">
        <v>621</v>
      </c>
      <c r="U156" s="103" t="s">
        <v>622</v>
      </c>
      <c r="V156" s="103" t="s">
        <v>621</v>
      </c>
      <c r="W156" s="103" t="s">
        <v>621</v>
      </c>
      <c r="X156" s="103" t="s">
        <v>621</v>
      </c>
      <c r="Y156" s="103" t="s">
        <v>621</v>
      </c>
      <c r="Z156" s="103" t="s">
        <v>622</v>
      </c>
      <c r="AA156" s="103" t="s">
        <v>621</v>
      </c>
      <c r="AB156" s="103" t="s">
        <v>622</v>
      </c>
      <c r="AC156" s="103" t="s">
        <v>622</v>
      </c>
      <c r="AD156" s="103" t="s">
        <v>622</v>
      </c>
      <c r="AE156" s="103" t="s">
        <v>621</v>
      </c>
      <c r="AF156" s="103" t="s">
        <v>623</v>
      </c>
      <c r="AG156" s="103" t="s">
        <v>623</v>
      </c>
      <c r="AH156" s="103" t="s">
        <v>623</v>
      </c>
      <c r="AI156" s="103" t="s">
        <v>621</v>
      </c>
      <c r="AJ156" s="103" t="s">
        <v>621</v>
      </c>
      <c r="AK156" s="103" t="s">
        <v>621</v>
      </c>
      <c r="AL156" s="103" t="s">
        <v>623</v>
      </c>
      <c r="AM156" s="103" t="s">
        <v>623</v>
      </c>
      <c r="AN156" s="103" t="s">
        <v>621</v>
      </c>
      <c r="AO156" s="103" t="s">
        <v>621</v>
      </c>
      <c r="AP156" s="103" t="s">
        <v>621</v>
      </c>
      <c r="AQ156" s="103" t="s">
        <v>621</v>
      </c>
      <c r="AR156" s="103" t="s">
        <v>621</v>
      </c>
      <c r="AS156" s="103" t="s">
        <v>621</v>
      </c>
      <c r="AT156" s="103" t="s">
        <v>621</v>
      </c>
      <c r="AU156" s="103" t="s">
        <v>620</v>
      </c>
      <c r="AV156" s="103" t="s">
        <v>621</v>
      </c>
      <c r="AW156" s="103" t="s">
        <v>621</v>
      </c>
      <c r="AX156" s="103" t="s">
        <v>621</v>
      </c>
      <c r="AY156" s="103" t="s">
        <v>623</v>
      </c>
      <c r="AZ156" s="103" t="s">
        <v>623</v>
      </c>
      <c r="BA156" s="103" t="s">
        <v>621</v>
      </c>
      <c r="BB156" s="103" t="s">
        <v>623</v>
      </c>
      <c r="BC156" s="103" t="s">
        <v>621</v>
      </c>
      <c r="BD156" s="103" t="s">
        <v>621</v>
      </c>
      <c r="BE156" s="103" t="s">
        <v>621</v>
      </c>
      <c r="BF156" s="103" t="s">
        <v>621</v>
      </c>
      <c r="BG156" s="103" t="s">
        <v>621</v>
      </c>
      <c r="BH156" s="103" t="s">
        <v>621</v>
      </c>
      <c r="BI156" s="103" t="s">
        <v>621</v>
      </c>
      <c r="BJ156" s="103" t="s">
        <v>621</v>
      </c>
      <c r="BK156" s="103" t="s">
        <v>621</v>
      </c>
      <c r="BL156" s="103" t="s">
        <v>621</v>
      </c>
      <c r="BN156" s="103">
        <f t="shared" si="4"/>
        <v>40</v>
      </c>
      <c r="BO156" s="103">
        <f t="shared" si="4"/>
        <v>11</v>
      </c>
      <c r="BP156" s="103">
        <f t="shared" si="4"/>
        <v>1</v>
      </c>
      <c r="BQ156" s="103">
        <f t="shared" si="4"/>
        <v>8</v>
      </c>
      <c r="BR156" s="103">
        <f t="shared" si="4"/>
        <v>0</v>
      </c>
      <c r="BS156" s="103">
        <f t="shared" si="5"/>
        <v>51</v>
      </c>
    </row>
    <row r="157" spans="1:71" x14ac:dyDescent="0.25">
      <c r="A157" s="101">
        <v>421</v>
      </c>
      <c r="B157" s="67" t="s">
        <v>156</v>
      </c>
      <c r="C157" s="67" t="s">
        <v>137</v>
      </c>
      <c r="D157" s="103" t="s">
        <v>1575</v>
      </c>
      <c r="E157" s="103" t="s">
        <v>1575</v>
      </c>
      <c r="F157" s="103" t="s">
        <v>1575</v>
      </c>
      <c r="G157" s="103" t="s">
        <v>1575</v>
      </c>
      <c r="H157" s="103" t="s">
        <v>1575</v>
      </c>
      <c r="I157" s="103" t="s">
        <v>1575</v>
      </c>
      <c r="J157" s="103" t="s">
        <v>1575</v>
      </c>
      <c r="K157" s="103" t="s">
        <v>1575</v>
      </c>
      <c r="L157" s="103" t="s">
        <v>1575</v>
      </c>
      <c r="M157" s="103" t="s">
        <v>1575</v>
      </c>
      <c r="N157" s="103" t="s">
        <v>1575</v>
      </c>
      <c r="O157" s="103" t="s">
        <v>1575</v>
      </c>
      <c r="P157" s="103" t="s">
        <v>1575</v>
      </c>
      <c r="Q157" s="103" t="s">
        <v>1575</v>
      </c>
      <c r="R157" s="103" t="s">
        <v>1575</v>
      </c>
      <c r="S157" s="103" t="s">
        <v>1575</v>
      </c>
      <c r="T157" s="103" t="s">
        <v>1575</v>
      </c>
      <c r="U157" s="103" t="s">
        <v>1575</v>
      </c>
      <c r="V157" s="103" t="s">
        <v>1575</v>
      </c>
      <c r="W157" s="103" t="s">
        <v>1575</v>
      </c>
      <c r="X157" s="103" t="s">
        <v>1575</v>
      </c>
      <c r="Y157" s="103" t="s">
        <v>1575</v>
      </c>
      <c r="Z157" s="103" t="s">
        <v>1575</v>
      </c>
      <c r="AA157" s="103" t="s">
        <v>1575</v>
      </c>
      <c r="AB157" s="103" t="s">
        <v>1575</v>
      </c>
      <c r="AC157" s="103" t="s">
        <v>1575</v>
      </c>
      <c r="AD157" s="103" t="s">
        <v>1575</v>
      </c>
      <c r="AE157" s="103" t="s">
        <v>1575</v>
      </c>
      <c r="AF157" s="103" t="s">
        <v>1575</v>
      </c>
      <c r="AG157" s="103" t="s">
        <v>1575</v>
      </c>
      <c r="AH157" s="103" t="s">
        <v>1575</v>
      </c>
      <c r="AI157" s="103" t="s">
        <v>1575</v>
      </c>
      <c r="AJ157" s="103" t="s">
        <v>1575</v>
      </c>
      <c r="AK157" s="103" t="s">
        <v>1575</v>
      </c>
      <c r="AL157" s="103" t="s">
        <v>1575</v>
      </c>
      <c r="AM157" s="103" t="s">
        <v>1575</v>
      </c>
      <c r="AN157" s="103" t="s">
        <v>1575</v>
      </c>
      <c r="AO157" s="103" t="s">
        <v>1575</v>
      </c>
      <c r="AP157" s="103" t="s">
        <v>1575</v>
      </c>
      <c r="AQ157" s="103" t="s">
        <v>1575</v>
      </c>
      <c r="AR157" s="103" t="s">
        <v>1575</v>
      </c>
      <c r="AS157" s="103" t="s">
        <v>1575</v>
      </c>
      <c r="AT157" s="103" t="s">
        <v>1575</v>
      </c>
      <c r="AU157" s="103" t="s">
        <v>1575</v>
      </c>
      <c r="AV157" s="103" t="s">
        <v>1575</v>
      </c>
      <c r="AW157" s="103" t="s">
        <v>1575</v>
      </c>
      <c r="AX157" s="103" t="s">
        <v>1575</v>
      </c>
      <c r="AY157" s="103" t="s">
        <v>1575</v>
      </c>
      <c r="AZ157" s="103" t="s">
        <v>1575</v>
      </c>
      <c r="BA157" s="103" t="s">
        <v>1575</v>
      </c>
      <c r="BB157" s="103" t="s">
        <v>1575</v>
      </c>
      <c r="BC157" s="103" t="s">
        <v>1575</v>
      </c>
      <c r="BD157" s="103" t="s">
        <v>1575</v>
      </c>
      <c r="BE157" s="103" t="s">
        <v>1575</v>
      </c>
      <c r="BF157" s="103" t="s">
        <v>1575</v>
      </c>
      <c r="BG157" s="103" t="s">
        <v>1575</v>
      </c>
      <c r="BH157" s="103" t="s">
        <v>1575</v>
      </c>
      <c r="BI157" s="103" t="s">
        <v>1575</v>
      </c>
      <c r="BJ157" s="103" t="s">
        <v>1575</v>
      </c>
      <c r="BK157" s="103" t="s">
        <v>1575</v>
      </c>
      <c r="BL157" s="103" t="s">
        <v>1575</v>
      </c>
      <c r="BN157" s="103">
        <f t="shared" si="4"/>
        <v>0</v>
      </c>
      <c r="BO157" s="103">
        <f t="shared" si="4"/>
        <v>0</v>
      </c>
      <c r="BP157" s="103">
        <f t="shared" si="4"/>
        <v>0</v>
      </c>
      <c r="BQ157" s="103">
        <f t="shared" si="4"/>
        <v>0</v>
      </c>
      <c r="BR157" s="103">
        <f t="shared" si="4"/>
        <v>60</v>
      </c>
      <c r="BS157" s="103">
        <f t="shared" si="5"/>
        <v>0</v>
      </c>
    </row>
    <row r="158" spans="1:71" x14ac:dyDescent="0.25">
      <c r="A158" s="101">
        <v>422</v>
      </c>
      <c r="B158" s="67" t="s">
        <v>157</v>
      </c>
      <c r="C158" s="67" t="s">
        <v>137</v>
      </c>
      <c r="D158" s="103" t="s">
        <v>621</v>
      </c>
      <c r="E158" s="103" t="s">
        <v>621</v>
      </c>
      <c r="F158" s="103" t="s">
        <v>622</v>
      </c>
      <c r="G158" s="103" t="s">
        <v>621</v>
      </c>
      <c r="H158" s="103" t="s">
        <v>622</v>
      </c>
      <c r="I158" s="103" t="s">
        <v>621</v>
      </c>
      <c r="J158" s="103" t="s">
        <v>622</v>
      </c>
      <c r="K158" s="103" t="s">
        <v>621</v>
      </c>
      <c r="L158" s="103" t="s">
        <v>622</v>
      </c>
      <c r="M158" s="103" t="s">
        <v>621</v>
      </c>
      <c r="N158" s="103" t="s">
        <v>621</v>
      </c>
      <c r="O158" s="103" t="s">
        <v>621</v>
      </c>
      <c r="P158" s="103" t="s">
        <v>621</v>
      </c>
      <c r="Q158" s="103" t="s">
        <v>622</v>
      </c>
      <c r="R158" s="103" t="s">
        <v>620</v>
      </c>
      <c r="S158" s="103" t="s">
        <v>621</v>
      </c>
      <c r="T158" s="103" t="s">
        <v>620</v>
      </c>
      <c r="U158" s="103" t="s">
        <v>622</v>
      </c>
      <c r="V158" s="103" t="s">
        <v>621</v>
      </c>
      <c r="W158" s="103" t="s">
        <v>623</v>
      </c>
      <c r="X158" s="103" t="s">
        <v>621</v>
      </c>
      <c r="Y158" s="103" t="s">
        <v>621</v>
      </c>
      <c r="Z158" s="103" t="s">
        <v>622</v>
      </c>
      <c r="AA158" s="103" t="s">
        <v>623</v>
      </c>
      <c r="AB158" s="103" t="s">
        <v>622</v>
      </c>
      <c r="AC158" s="103" t="s">
        <v>622</v>
      </c>
      <c r="AD158" s="103" t="s">
        <v>622</v>
      </c>
      <c r="AE158" s="103" t="s">
        <v>621</v>
      </c>
      <c r="AF158" s="103" t="s">
        <v>623</v>
      </c>
      <c r="AG158" s="103" t="s">
        <v>620</v>
      </c>
      <c r="AH158" s="103" t="s">
        <v>620</v>
      </c>
      <c r="AI158" s="103" t="s">
        <v>621</v>
      </c>
      <c r="AJ158" s="103" t="s">
        <v>621</v>
      </c>
      <c r="AK158" s="103" t="s">
        <v>621</v>
      </c>
      <c r="AL158" s="103" t="s">
        <v>620</v>
      </c>
      <c r="AM158" s="103" t="s">
        <v>620</v>
      </c>
      <c r="AN158" s="103" t="s">
        <v>620</v>
      </c>
      <c r="AO158" s="103" t="s">
        <v>620</v>
      </c>
      <c r="AP158" s="103" t="s">
        <v>623</v>
      </c>
      <c r="AQ158" s="103" t="s">
        <v>621</v>
      </c>
      <c r="AR158" s="103" t="s">
        <v>620</v>
      </c>
      <c r="AS158" s="103" t="s">
        <v>620</v>
      </c>
      <c r="AT158" s="103" t="s">
        <v>621</v>
      </c>
      <c r="AU158" s="103" t="s">
        <v>623</v>
      </c>
      <c r="AV158" s="103" t="s">
        <v>621</v>
      </c>
      <c r="AW158" s="103" t="s">
        <v>621</v>
      </c>
      <c r="AX158" s="103" t="s">
        <v>620</v>
      </c>
      <c r="AY158" s="103" t="s">
        <v>623</v>
      </c>
      <c r="AZ158" s="103" t="s">
        <v>623</v>
      </c>
      <c r="BA158" s="103" t="s">
        <v>621</v>
      </c>
      <c r="BB158" s="103" t="s">
        <v>623</v>
      </c>
      <c r="BC158" s="103" t="s">
        <v>621</v>
      </c>
      <c r="BD158" s="103" t="s">
        <v>621</v>
      </c>
      <c r="BE158" s="103" t="s">
        <v>621</v>
      </c>
      <c r="BF158" s="103" t="s">
        <v>621</v>
      </c>
      <c r="BG158" s="103" t="s">
        <v>621</v>
      </c>
      <c r="BH158" s="103" t="s">
        <v>621</v>
      </c>
      <c r="BI158" s="103" t="s">
        <v>620</v>
      </c>
      <c r="BJ158" s="103" t="s">
        <v>623</v>
      </c>
      <c r="BK158" s="103" t="s">
        <v>623</v>
      </c>
      <c r="BL158" s="103" t="s">
        <v>621</v>
      </c>
      <c r="BN158" s="103">
        <f t="shared" ref="BN158:BR208" si="6">COUNTIF($D158:$BK158,BN$3)</f>
        <v>28</v>
      </c>
      <c r="BO158" s="103">
        <f t="shared" si="6"/>
        <v>10</v>
      </c>
      <c r="BP158" s="103">
        <f t="shared" si="6"/>
        <v>12</v>
      </c>
      <c r="BQ158" s="103">
        <f t="shared" si="6"/>
        <v>10</v>
      </c>
      <c r="BR158" s="103">
        <f t="shared" si="6"/>
        <v>0</v>
      </c>
      <c r="BS158" s="103">
        <f t="shared" si="5"/>
        <v>38</v>
      </c>
    </row>
    <row r="159" spans="1:71" x14ac:dyDescent="0.25">
      <c r="A159" s="101">
        <v>423</v>
      </c>
      <c r="B159" s="67" t="s">
        <v>158</v>
      </c>
      <c r="C159" s="67" t="s">
        <v>137</v>
      </c>
      <c r="D159" s="103" t="s">
        <v>621</v>
      </c>
      <c r="E159" s="103" t="s">
        <v>621</v>
      </c>
      <c r="F159" s="103" t="s">
        <v>621</v>
      </c>
      <c r="G159" s="103" t="s">
        <v>621</v>
      </c>
      <c r="H159" s="103" t="s">
        <v>622</v>
      </c>
      <c r="I159" s="103" t="s">
        <v>621</v>
      </c>
      <c r="J159" s="103" t="s">
        <v>622</v>
      </c>
      <c r="K159" s="103" t="s">
        <v>621</v>
      </c>
      <c r="L159" s="103" t="s">
        <v>622</v>
      </c>
      <c r="M159" s="103" t="s">
        <v>621</v>
      </c>
      <c r="N159" s="103" t="s">
        <v>621</v>
      </c>
      <c r="O159" s="103" t="s">
        <v>621</v>
      </c>
      <c r="P159" s="103" t="s">
        <v>621</v>
      </c>
      <c r="Q159" s="103" t="s">
        <v>622</v>
      </c>
      <c r="R159" s="103" t="s">
        <v>622</v>
      </c>
      <c r="S159" s="103" t="s">
        <v>621</v>
      </c>
      <c r="T159" s="103" t="s">
        <v>621</v>
      </c>
      <c r="U159" s="103" t="s">
        <v>622</v>
      </c>
      <c r="V159" s="103" t="s">
        <v>621</v>
      </c>
      <c r="W159" s="103" t="s">
        <v>621</v>
      </c>
      <c r="X159" s="103" t="s">
        <v>621</v>
      </c>
      <c r="Y159" s="103" t="s">
        <v>621</v>
      </c>
      <c r="Z159" s="103" t="s">
        <v>621</v>
      </c>
      <c r="AA159" s="103" t="s">
        <v>621</v>
      </c>
      <c r="AB159" s="103" t="s">
        <v>622</v>
      </c>
      <c r="AC159" s="103" t="s">
        <v>622</v>
      </c>
      <c r="AD159" s="103" t="s">
        <v>622</v>
      </c>
      <c r="AE159" s="103" t="s">
        <v>621</v>
      </c>
      <c r="AF159" s="103" t="s">
        <v>621</v>
      </c>
      <c r="AG159" s="103" t="s">
        <v>621</v>
      </c>
      <c r="AH159" s="103" t="s">
        <v>621</v>
      </c>
      <c r="AI159" s="103" t="s">
        <v>621</v>
      </c>
      <c r="AJ159" s="103" t="s">
        <v>621</v>
      </c>
      <c r="AK159" s="103" t="s">
        <v>621</v>
      </c>
      <c r="AL159" s="103" t="s">
        <v>620</v>
      </c>
      <c r="AM159" s="103" t="s">
        <v>620</v>
      </c>
      <c r="AN159" s="103" t="s">
        <v>621</v>
      </c>
      <c r="AO159" s="103" t="s">
        <v>621</v>
      </c>
      <c r="AP159" s="103" t="s">
        <v>621</v>
      </c>
      <c r="AQ159" s="103" t="s">
        <v>621</v>
      </c>
      <c r="AR159" s="103" t="s">
        <v>621</v>
      </c>
      <c r="AS159" s="103" t="s">
        <v>621</v>
      </c>
      <c r="AT159" s="103" t="s">
        <v>621</v>
      </c>
      <c r="AU159" s="103" t="s">
        <v>621</v>
      </c>
      <c r="AV159" s="103" t="s">
        <v>621</v>
      </c>
      <c r="AW159" s="103" t="s">
        <v>621</v>
      </c>
      <c r="AX159" s="103" t="s">
        <v>621</v>
      </c>
      <c r="AY159" s="103" t="s">
        <v>623</v>
      </c>
      <c r="AZ159" s="103" t="s">
        <v>623</v>
      </c>
      <c r="BA159" s="103" t="s">
        <v>621</v>
      </c>
      <c r="BB159" s="103" t="s">
        <v>620</v>
      </c>
      <c r="BC159" s="103" t="s">
        <v>621</v>
      </c>
      <c r="BD159" s="103" t="s">
        <v>621</v>
      </c>
      <c r="BE159" s="103" t="s">
        <v>621</v>
      </c>
      <c r="BF159" s="103" t="s">
        <v>621</v>
      </c>
      <c r="BG159" s="103" t="s">
        <v>621</v>
      </c>
      <c r="BH159" s="103" t="s">
        <v>621</v>
      </c>
      <c r="BI159" s="103" t="s">
        <v>621</v>
      </c>
      <c r="BJ159" s="103" t="s">
        <v>621</v>
      </c>
      <c r="BK159" s="103" t="s">
        <v>621</v>
      </c>
      <c r="BL159" s="103" t="s">
        <v>621</v>
      </c>
      <c r="BN159" s="103">
        <f t="shared" si="6"/>
        <v>46</v>
      </c>
      <c r="BO159" s="103">
        <f t="shared" si="6"/>
        <v>9</v>
      </c>
      <c r="BP159" s="103">
        <f t="shared" si="6"/>
        <v>3</v>
      </c>
      <c r="BQ159" s="103">
        <f t="shared" si="6"/>
        <v>2</v>
      </c>
      <c r="BR159" s="103">
        <f t="shared" si="6"/>
        <v>0</v>
      </c>
      <c r="BS159" s="103">
        <f t="shared" si="5"/>
        <v>55</v>
      </c>
    </row>
    <row r="160" spans="1:71" x14ac:dyDescent="0.25">
      <c r="A160" s="101">
        <v>424</v>
      </c>
      <c r="B160" s="67" t="s">
        <v>159</v>
      </c>
      <c r="C160" s="67" t="s">
        <v>137</v>
      </c>
      <c r="D160" s="103" t="s">
        <v>621</v>
      </c>
      <c r="E160" s="103" t="s">
        <v>621</v>
      </c>
      <c r="F160" s="103" t="s">
        <v>622</v>
      </c>
      <c r="G160" s="103" t="s">
        <v>621</v>
      </c>
      <c r="H160" s="103" t="s">
        <v>622</v>
      </c>
      <c r="I160" s="103" t="s">
        <v>621</v>
      </c>
      <c r="J160" s="103" t="s">
        <v>622</v>
      </c>
      <c r="K160" s="103" t="s">
        <v>621</v>
      </c>
      <c r="L160" s="103" t="s">
        <v>622</v>
      </c>
      <c r="M160" s="103" t="s">
        <v>622</v>
      </c>
      <c r="N160" s="103" t="s">
        <v>621</v>
      </c>
      <c r="O160" s="103" t="s">
        <v>621</v>
      </c>
      <c r="P160" s="103" t="s">
        <v>621</v>
      </c>
      <c r="Q160" s="103" t="s">
        <v>622</v>
      </c>
      <c r="R160" s="103" t="s">
        <v>621</v>
      </c>
      <c r="S160" s="103" t="s">
        <v>621</v>
      </c>
      <c r="T160" s="103" t="s">
        <v>620</v>
      </c>
      <c r="U160" s="103" t="s">
        <v>622</v>
      </c>
      <c r="V160" s="103" t="s">
        <v>623</v>
      </c>
      <c r="W160" s="103" t="s">
        <v>621</v>
      </c>
      <c r="X160" s="103" t="s">
        <v>621</v>
      </c>
      <c r="Y160" s="103" t="s">
        <v>621</v>
      </c>
      <c r="Z160" s="103" t="s">
        <v>622</v>
      </c>
      <c r="AA160" s="103" t="s">
        <v>621</v>
      </c>
      <c r="AB160" s="103" t="s">
        <v>622</v>
      </c>
      <c r="AC160" s="103" t="s">
        <v>622</v>
      </c>
      <c r="AD160" s="103" t="s">
        <v>622</v>
      </c>
      <c r="AE160" s="103" t="s">
        <v>621</v>
      </c>
      <c r="AF160" s="103" t="s">
        <v>621</v>
      </c>
      <c r="AG160" s="103" t="s">
        <v>621</v>
      </c>
      <c r="AH160" s="103" t="s">
        <v>620</v>
      </c>
      <c r="AI160" s="103" t="s">
        <v>621</v>
      </c>
      <c r="AJ160" s="103" t="s">
        <v>621</v>
      </c>
      <c r="AK160" s="103" t="s">
        <v>621</v>
      </c>
      <c r="AL160" s="103" t="s">
        <v>621</v>
      </c>
      <c r="AM160" s="103" t="s">
        <v>621</v>
      </c>
      <c r="AN160" s="103" t="s">
        <v>621</v>
      </c>
      <c r="AO160" s="103" t="s">
        <v>620</v>
      </c>
      <c r="AP160" s="103" t="s">
        <v>621</v>
      </c>
      <c r="AQ160" s="103" t="s">
        <v>621</v>
      </c>
      <c r="AR160" s="103" t="s">
        <v>621</v>
      </c>
      <c r="AS160" s="103" t="s">
        <v>621</v>
      </c>
      <c r="AT160" s="103" t="s">
        <v>621</v>
      </c>
      <c r="AU160" s="103" t="s">
        <v>621</v>
      </c>
      <c r="AV160" s="103" t="s">
        <v>621</v>
      </c>
      <c r="AW160" s="103" t="s">
        <v>621</v>
      </c>
      <c r="AX160" s="103" t="s">
        <v>621</v>
      </c>
      <c r="AY160" s="103" t="s">
        <v>623</v>
      </c>
      <c r="AZ160" s="103" t="s">
        <v>623</v>
      </c>
      <c r="BA160" s="103" t="s">
        <v>621</v>
      </c>
      <c r="BB160" s="103" t="s">
        <v>623</v>
      </c>
      <c r="BC160" s="103" t="s">
        <v>621</v>
      </c>
      <c r="BD160" s="103" t="s">
        <v>621</v>
      </c>
      <c r="BE160" s="103" t="s">
        <v>621</v>
      </c>
      <c r="BF160" s="103" t="s">
        <v>621</v>
      </c>
      <c r="BG160" s="103" t="s">
        <v>621</v>
      </c>
      <c r="BH160" s="103" t="s">
        <v>621</v>
      </c>
      <c r="BI160" s="103" t="s">
        <v>621</v>
      </c>
      <c r="BJ160" s="103" t="s">
        <v>621</v>
      </c>
      <c r="BK160" s="103" t="s">
        <v>621</v>
      </c>
      <c r="BL160" s="103" t="s">
        <v>621</v>
      </c>
      <c r="BN160" s="103">
        <f t="shared" si="6"/>
        <v>42</v>
      </c>
      <c r="BO160" s="103">
        <f t="shared" si="6"/>
        <v>11</v>
      </c>
      <c r="BP160" s="103">
        <f t="shared" si="6"/>
        <v>3</v>
      </c>
      <c r="BQ160" s="103">
        <f t="shared" si="6"/>
        <v>4</v>
      </c>
      <c r="BR160" s="103">
        <f t="shared" si="6"/>
        <v>0</v>
      </c>
      <c r="BS160" s="103">
        <f t="shared" si="5"/>
        <v>53</v>
      </c>
    </row>
    <row r="161" spans="1:71" x14ac:dyDescent="0.25">
      <c r="A161" s="101">
        <v>425</v>
      </c>
      <c r="B161" s="67" t="s">
        <v>160</v>
      </c>
      <c r="C161" s="67" t="s">
        <v>137</v>
      </c>
      <c r="D161" s="103" t="s">
        <v>621</v>
      </c>
      <c r="E161" s="103" t="s">
        <v>620</v>
      </c>
      <c r="F161" s="103" t="s">
        <v>621</v>
      </c>
      <c r="G161" s="103" t="s">
        <v>621</v>
      </c>
      <c r="H161" s="103" t="s">
        <v>622</v>
      </c>
      <c r="I161" s="103" t="s">
        <v>621</v>
      </c>
      <c r="J161" s="103" t="s">
        <v>622</v>
      </c>
      <c r="K161" s="103" t="s">
        <v>621</v>
      </c>
      <c r="L161" s="103" t="s">
        <v>622</v>
      </c>
      <c r="M161" s="103" t="s">
        <v>622</v>
      </c>
      <c r="N161" s="103" t="s">
        <v>621</v>
      </c>
      <c r="O161" s="103" t="s">
        <v>621</v>
      </c>
      <c r="P161" s="103" t="s">
        <v>621</v>
      </c>
      <c r="Q161" s="103" t="s">
        <v>622</v>
      </c>
      <c r="R161" s="103" t="s">
        <v>622</v>
      </c>
      <c r="S161" s="103" t="s">
        <v>621</v>
      </c>
      <c r="T161" s="103" t="s">
        <v>621</v>
      </c>
      <c r="U161" s="103" t="s">
        <v>622</v>
      </c>
      <c r="V161" s="103" t="s">
        <v>621</v>
      </c>
      <c r="W161" s="103" t="s">
        <v>621</v>
      </c>
      <c r="X161" s="103" t="s">
        <v>620</v>
      </c>
      <c r="Y161" s="103" t="s">
        <v>621</v>
      </c>
      <c r="Z161" s="103" t="s">
        <v>621</v>
      </c>
      <c r="AA161" s="103" t="s">
        <v>621</v>
      </c>
      <c r="AB161" s="103" t="s">
        <v>622</v>
      </c>
      <c r="AC161" s="103" t="s">
        <v>622</v>
      </c>
      <c r="AD161" s="103" t="s">
        <v>622</v>
      </c>
      <c r="AE161" s="103" t="s">
        <v>621</v>
      </c>
      <c r="AF161" s="103" t="s">
        <v>621</v>
      </c>
      <c r="AG161" s="103" t="s">
        <v>620</v>
      </c>
      <c r="AH161" s="103" t="s">
        <v>620</v>
      </c>
      <c r="AI161" s="103" t="s">
        <v>620</v>
      </c>
      <c r="AJ161" s="103" t="s">
        <v>620</v>
      </c>
      <c r="AK161" s="103" t="s">
        <v>621</v>
      </c>
      <c r="AL161" s="103" t="s">
        <v>620</v>
      </c>
      <c r="AM161" s="103" t="s">
        <v>620</v>
      </c>
      <c r="AN161" s="103" t="s">
        <v>621</v>
      </c>
      <c r="AO161" s="103" t="s">
        <v>621</v>
      </c>
      <c r="AP161" s="103" t="s">
        <v>621</v>
      </c>
      <c r="AQ161" s="103" t="s">
        <v>621</v>
      </c>
      <c r="AR161" s="103" t="s">
        <v>620</v>
      </c>
      <c r="AS161" s="103" t="s">
        <v>620</v>
      </c>
      <c r="AT161" s="103" t="s">
        <v>621</v>
      </c>
      <c r="AU161" s="103" t="s">
        <v>620</v>
      </c>
      <c r="AV161" s="103" t="s">
        <v>621</v>
      </c>
      <c r="AW161" s="103" t="s">
        <v>621</v>
      </c>
      <c r="AX161" s="103" t="s">
        <v>620</v>
      </c>
      <c r="AY161" s="103" t="s">
        <v>623</v>
      </c>
      <c r="AZ161" s="103" t="s">
        <v>623</v>
      </c>
      <c r="BA161" s="103" t="s">
        <v>621</v>
      </c>
      <c r="BB161" s="103" t="s">
        <v>623</v>
      </c>
      <c r="BC161" s="103" t="s">
        <v>621</v>
      </c>
      <c r="BD161" s="103" t="s">
        <v>621</v>
      </c>
      <c r="BE161" s="103" t="s">
        <v>621</v>
      </c>
      <c r="BF161" s="103" t="s">
        <v>621</v>
      </c>
      <c r="BG161" s="103" t="s">
        <v>621</v>
      </c>
      <c r="BH161" s="103" t="s">
        <v>621</v>
      </c>
      <c r="BI161" s="103" t="s">
        <v>621</v>
      </c>
      <c r="BJ161" s="103" t="s">
        <v>621</v>
      </c>
      <c r="BK161" s="103" t="s">
        <v>621</v>
      </c>
      <c r="BL161" s="103" t="s">
        <v>621</v>
      </c>
      <c r="BN161" s="103">
        <f t="shared" si="6"/>
        <v>35</v>
      </c>
      <c r="BO161" s="103">
        <f t="shared" si="6"/>
        <v>10</v>
      </c>
      <c r="BP161" s="103">
        <f t="shared" si="6"/>
        <v>12</v>
      </c>
      <c r="BQ161" s="103">
        <f t="shared" si="6"/>
        <v>3</v>
      </c>
      <c r="BR161" s="103">
        <f t="shared" si="6"/>
        <v>0</v>
      </c>
      <c r="BS161" s="103">
        <f t="shared" si="5"/>
        <v>45</v>
      </c>
    </row>
    <row r="162" spans="1:71" x14ac:dyDescent="0.25">
      <c r="A162" s="101">
        <v>426</v>
      </c>
      <c r="B162" s="67" t="s">
        <v>161</v>
      </c>
      <c r="C162" s="67" t="s">
        <v>137</v>
      </c>
      <c r="D162" s="103" t="s">
        <v>621</v>
      </c>
      <c r="E162" s="103" t="s">
        <v>621</v>
      </c>
      <c r="F162" s="103" t="s">
        <v>622</v>
      </c>
      <c r="G162" s="103" t="s">
        <v>621</v>
      </c>
      <c r="H162" s="103" t="s">
        <v>622</v>
      </c>
      <c r="I162" s="103" t="s">
        <v>621</v>
      </c>
      <c r="J162" s="103" t="s">
        <v>622</v>
      </c>
      <c r="K162" s="103" t="s">
        <v>621</v>
      </c>
      <c r="L162" s="103" t="s">
        <v>621</v>
      </c>
      <c r="M162" s="103" t="s">
        <v>623</v>
      </c>
      <c r="N162" s="103" t="s">
        <v>621</v>
      </c>
      <c r="O162" s="103" t="s">
        <v>621</v>
      </c>
      <c r="P162" s="103" t="s">
        <v>621</v>
      </c>
      <c r="Q162" s="103" t="s">
        <v>622</v>
      </c>
      <c r="R162" s="103" t="s">
        <v>621</v>
      </c>
      <c r="S162" s="103" t="s">
        <v>621</v>
      </c>
      <c r="T162" s="103" t="s">
        <v>621</v>
      </c>
      <c r="U162" s="103" t="s">
        <v>622</v>
      </c>
      <c r="V162" s="103" t="s">
        <v>621</v>
      </c>
      <c r="W162" s="103" t="s">
        <v>621</v>
      </c>
      <c r="X162" s="103" t="s">
        <v>621</v>
      </c>
      <c r="Y162" s="103" t="s">
        <v>621</v>
      </c>
      <c r="Z162" s="103" t="s">
        <v>622</v>
      </c>
      <c r="AA162" s="103" t="s">
        <v>622</v>
      </c>
      <c r="AB162" s="103" t="s">
        <v>621</v>
      </c>
      <c r="AC162" s="103" t="s">
        <v>623</v>
      </c>
      <c r="AD162" s="103" t="s">
        <v>623</v>
      </c>
      <c r="AE162" s="103" t="s">
        <v>621</v>
      </c>
      <c r="AF162" s="103" t="s">
        <v>621</v>
      </c>
      <c r="AG162" s="103" t="s">
        <v>621</v>
      </c>
      <c r="AH162" s="103" t="s">
        <v>621</v>
      </c>
      <c r="AI162" s="103" t="s">
        <v>621</v>
      </c>
      <c r="AJ162" s="103" t="s">
        <v>621</v>
      </c>
      <c r="AK162" s="103" t="s">
        <v>621</v>
      </c>
      <c r="AL162" s="103" t="s">
        <v>620</v>
      </c>
      <c r="AM162" s="103" t="s">
        <v>621</v>
      </c>
      <c r="AN162" s="103" t="s">
        <v>621</v>
      </c>
      <c r="AO162" s="103" t="s">
        <v>621</v>
      </c>
      <c r="AP162" s="103" t="s">
        <v>621</v>
      </c>
      <c r="AQ162" s="103" t="s">
        <v>621</v>
      </c>
      <c r="AR162" s="103" t="s">
        <v>621</v>
      </c>
      <c r="AS162" s="103" t="s">
        <v>621</v>
      </c>
      <c r="AT162" s="103" t="s">
        <v>621</v>
      </c>
      <c r="AU162" s="103" t="s">
        <v>620</v>
      </c>
      <c r="AV162" s="103" t="s">
        <v>621</v>
      </c>
      <c r="AW162" s="103" t="s">
        <v>621</v>
      </c>
      <c r="AX162" s="103" t="s">
        <v>620</v>
      </c>
      <c r="AY162" s="103" t="s">
        <v>623</v>
      </c>
      <c r="AZ162" s="103" t="s">
        <v>623</v>
      </c>
      <c r="BA162" s="103" t="s">
        <v>621</v>
      </c>
      <c r="BB162" s="103" t="s">
        <v>621</v>
      </c>
      <c r="BC162" s="103" t="s">
        <v>621</v>
      </c>
      <c r="BD162" s="103" t="s">
        <v>621</v>
      </c>
      <c r="BE162" s="103" t="s">
        <v>621</v>
      </c>
      <c r="BF162" s="103" t="s">
        <v>621</v>
      </c>
      <c r="BG162" s="103" t="s">
        <v>621</v>
      </c>
      <c r="BH162" s="103" t="s">
        <v>621</v>
      </c>
      <c r="BI162" s="103" t="s">
        <v>621</v>
      </c>
      <c r="BJ162" s="103" t="s">
        <v>621</v>
      </c>
      <c r="BK162" s="103" t="s">
        <v>621</v>
      </c>
      <c r="BL162" s="103" t="s">
        <v>621</v>
      </c>
      <c r="BN162" s="103">
        <f t="shared" si="6"/>
        <v>45</v>
      </c>
      <c r="BO162" s="103">
        <f t="shared" si="6"/>
        <v>7</v>
      </c>
      <c r="BP162" s="103">
        <f t="shared" si="6"/>
        <v>3</v>
      </c>
      <c r="BQ162" s="103">
        <f t="shared" si="6"/>
        <v>5</v>
      </c>
      <c r="BR162" s="103">
        <f t="shared" si="6"/>
        <v>0</v>
      </c>
      <c r="BS162" s="103">
        <f t="shared" si="5"/>
        <v>52</v>
      </c>
    </row>
    <row r="163" spans="1:71" x14ac:dyDescent="0.25">
      <c r="A163" s="101">
        <v>427</v>
      </c>
      <c r="B163" s="67" t="s">
        <v>162</v>
      </c>
      <c r="C163" s="67" t="s">
        <v>137</v>
      </c>
      <c r="D163" s="103" t="s">
        <v>621</v>
      </c>
      <c r="E163" s="103" t="s">
        <v>623</v>
      </c>
      <c r="F163" s="103" t="s">
        <v>621</v>
      </c>
      <c r="G163" s="103" t="s">
        <v>621</v>
      </c>
      <c r="H163" s="103" t="s">
        <v>622</v>
      </c>
      <c r="I163" s="103" t="s">
        <v>621</v>
      </c>
      <c r="J163" s="103" t="s">
        <v>621</v>
      </c>
      <c r="K163" s="103" t="s">
        <v>621</v>
      </c>
      <c r="L163" s="103" t="s">
        <v>622</v>
      </c>
      <c r="M163" s="103" t="s">
        <v>622</v>
      </c>
      <c r="N163" s="103" t="s">
        <v>621</v>
      </c>
      <c r="O163" s="103" t="s">
        <v>621</v>
      </c>
      <c r="P163" s="103" t="s">
        <v>621</v>
      </c>
      <c r="Q163" s="103" t="s">
        <v>622</v>
      </c>
      <c r="R163" s="103" t="s">
        <v>621</v>
      </c>
      <c r="S163" s="103" t="s">
        <v>621</v>
      </c>
      <c r="T163" s="103" t="s">
        <v>621</v>
      </c>
      <c r="U163" s="103" t="s">
        <v>622</v>
      </c>
      <c r="V163" s="103" t="s">
        <v>621</v>
      </c>
      <c r="W163" s="103" t="s">
        <v>621</v>
      </c>
      <c r="X163" s="103" t="s">
        <v>621</v>
      </c>
      <c r="Y163" s="103" t="s">
        <v>621</v>
      </c>
      <c r="Z163" s="103" t="s">
        <v>621</v>
      </c>
      <c r="AA163" s="103" t="s">
        <v>621</v>
      </c>
      <c r="AB163" s="103" t="s">
        <v>621</v>
      </c>
      <c r="AC163" s="103" t="s">
        <v>621</v>
      </c>
      <c r="AD163" s="103" t="s">
        <v>621</v>
      </c>
      <c r="AE163" s="103" t="s">
        <v>621</v>
      </c>
      <c r="AF163" s="103" t="s">
        <v>621</v>
      </c>
      <c r="AG163" s="103" t="s">
        <v>623</v>
      </c>
      <c r="AH163" s="103" t="s">
        <v>623</v>
      </c>
      <c r="AI163" s="103" t="s">
        <v>621</v>
      </c>
      <c r="AJ163" s="103" t="s">
        <v>621</v>
      </c>
      <c r="AK163" s="103" t="s">
        <v>621</v>
      </c>
      <c r="AL163" s="103" t="s">
        <v>623</v>
      </c>
      <c r="AM163" s="103" t="s">
        <v>623</v>
      </c>
      <c r="AN163" s="103" t="s">
        <v>621</v>
      </c>
      <c r="AO163" s="103" t="s">
        <v>621</v>
      </c>
      <c r="AP163" s="103" t="s">
        <v>621</v>
      </c>
      <c r="AQ163" s="103" t="s">
        <v>621</v>
      </c>
      <c r="AR163" s="103" t="s">
        <v>621</v>
      </c>
      <c r="AS163" s="103" t="s">
        <v>621</v>
      </c>
      <c r="AT163" s="103" t="s">
        <v>621</v>
      </c>
      <c r="AU163" s="103" t="s">
        <v>621</v>
      </c>
      <c r="AV163" s="103" t="s">
        <v>623</v>
      </c>
      <c r="AW163" s="103" t="s">
        <v>621</v>
      </c>
      <c r="AX163" s="103" t="s">
        <v>621</v>
      </c>
      <c r="AY163" s="103" t="s">
        <v>623</v>
      </c>
      <c r="AZ163" s="103" t="s">
        <v>623</v>
      </c>
      <c r="BA163" s="103" t="s">
        <v>621</v>
      </c>
      <c r="BB163" s="103" t="s">
        <v>623</v>
      </c>
      <c r="BC163" s="103" t="s">
        <v>623</v>
      </c>
      <c r="BD163" s="103" t="s">
        <v>622</v>
      </c>
      <c r="BE163" s="103" t="s">
        <v>621</v>
      </c>
      <c r="BF163" s="103" t="s">
        <v>621</v>
      </c>
      <c r="BG163" s="103" t="s">
        <v>621</v>
      </c>
      <c r="BH163" s="103" t="s">
        <v>621</v>
      </c>
      <c r="BI163" s="103" t="s">
        <v>621</v>
      </c>
      <c r="BJ163" s="103" t="s">
        <v>621</v>
      </c>
      <c r="BK163" s="103" t="s">
        <v>621</v>
      </c>
      <c r="BL163" s="103" t="s">
        <v>621</v>
      </c>
      <c r="BN163" s="103">
        <f t="shared" si="6"/>
        <v>44</v>
      </c>
      <c r="BO163" s="103">
        <f t="shared" si="6"/>
        <v>6</v>
      </c>
      <c r="BP163" s="103">
        <f t="shared" si="6"/>
        <v>0</v>
      </c>
      <c r="BQ163" s="103">
        <f t="shared" si="6"/>
        <v>10</v>
      </c>
      <c r="BR163" s="103">
        <f t="shared" si="6"/>
        <v>0</v>
      </c>
      <c r="BS163" s="103">
        <f t="shared" si="5"/>
        <v>50</v>
      </c>
    </row>
    <row r="164" spans="1:71" x14ac:dyDescent="0.25">
      <c r="A164" s="101">
        <v>428</v>
      </c>
      <c r="B164" s="67" t="s">
        <v>163</v>
      </c>
      <c r="C164" s="67" t="s">
        <v>137</v>
      </c>
      <c r="D164" s="103" t="s">
        <v>621</v>
      </c>
      <c r="E164" s="103" t="s">
        <v>621</v>
      </c>
      <c r="F164" s="103" t="s">
        <v>621</v>
      </c>
      <c r="G164" s="103" t="s">
        <v>621</v>
      </c>
      <c r="H164" s="103" t="s">
        <v>620</v>
      </c>
      <c r="I164" s="103" t="s">
        <v>621</v>
      </c>
      <c r="J164" s="103" t="s">
        <v>622</v>
      </c>
      <c r="K164" s="103" t="s">
        <v>621</v>
      </c>
      <c r="L164" s="103" t="s">
        <v>621</v>
      </c>
      <c r="M164" s="103" t="s">
        <v>621</v>
      </c>
      <c r="N164" s="103" t="s">
        <v>623</v>
      </c>
      <c r="O164" s="103" t="s">
        <v>621</v>
      </c>
      <c r="P164" s="103" t="s">
        <v>621</v>
      </c>
      <c r="Q164" s="103" t="s">
        <v>622</v>
      </c>
      <c r="R164" s="103" t="s">
        <v>622</v>
      </c>
      <c r="S164" s="103" t="s">
        <v>621</v>
      </c>
      <c r="T164" s="103" t="s">
        <v>726</v>
      </c>
      <c r="U164" s="103" t="s">
        <v>622</v>
      </c>
      <c r="V164" s="103" t="s">
        <v>621</v>
      </c>
      <c r="W164" s="103" t="s">
        <v>621</v>
      </c>
      <c r="X164" s="103" t="s">
        <v>621</v>
      </c>
      <c r="Y164" s="103" t="s">
        <v>621</v>
      </c>
      <c r="Z164" s="103" t="s">
        <v>622</v>
      </c>
      <c r="AA164" s="103" t="s">
        <v>621</v>
      </c>
      <c r="AB164" s="103" t="s">
        <v>621</v>
      </c>
      <c r="AC164" s="103" t="s">
        <v>621</v>
      </c>
      <c r="AD164" s="103" t="s">
        <v>621</v>
      </c>
      <c r="AE164" s="103" t="s">
        <v>621</v>
      </c>
      <c r="AF164" s="103" t="s">
        <v>621</v>
      </c>
      <c r="AG164" s="103" t="s">
        <v>621</v>
      </c>
      <c r="AH164" s="103" t="s">
        <v>623</v>
      </c>
      <c r="AI164" s="103" t="s">
        <v>621</v>
      </c>
      <c r="AJ164" s="103" t="s">
        <v>621</v>
      </c>
      <c r="AK164" s="103" t="s">
        <v>621</v>
      </c>
      <c r="AL164" s="103" t="s">
        <v>621</v>
      </c>
      <c r="AM164" s="103" t="s">
        <v>621</v>
      </c>
      <c r="AN164" s="103" t="s">
        <v>621</v>
      </c>
      <c r="AO164" s="103" t="s">
        <v>621</v>
      </c>
      <c r="AP164" s="103" t="s">
        <v>621</v>
      </c>
      <c r="AQ164" s="103" t="s">
        <v>621</v>
      </c>
      <c r="AR164" s="103" t="s">
        <v>726</v>
      </c>
      <c r="AS164" s="103" t="s">
        <v>726</v>
      </c>
      <c r="AT164" s="103" t="s">
        <v>621</v>
      </c>
      <c r="AU164" s="103" t="s">
        <v>621</v>
      </c>
      <c r="AV164" s="103" t="s">
        <v>621</v>
      </c>
      <c r="AW164" s="103" t="s">
        <v>621</v>
      </c>
      <c r="AX164" s="103" t="s">
        <v>621</v>
      </c>
      <c r="AY164" s="103" t="s">
        <v>620</v>
      </c>
      <c r="AZ164" s="103" t="s">
        <v>620</v>
      </c>
      <c r="BA164" s="103" t="s">
        <v>621</v>
      </c>
      <c r="BB164" s="103" t="s">
        <v>620</v>
      </c>
      <c r="BC164" s="103" t="s">
        <v>621</v>
      </c>
      <c r="BD164" s="103" t="s">
        <v>621</v>
      </c>
      <c r="BE164" s="103" t="s">
        <v>621</v>
      </c>
      <c r="BF164" s="103" t="s">
        <v>621</v>
      </c>
      <c r="BG164" s="103" t="s">
        <v>621</v>
      </c>
      <c r="BH164" s="103" t="s">
        <v>621</v>
      </c>
      <c r="BI164" s="103" t="s">
        <v>726</v>
      </c>
      <c r="BJ164" s="103" t="s">
        <v>621</v>
      </c>
      <c r="BK164" s="103" t="s">
        <v>621</v>
      </c>
      <c r="BL164" s="103" t="s">
        <v>621</v>
      </c>
      <c r="BN164" s="103">
        <f t="shared" si="6"/>
        <v>45</v>
      </c>
      <c r="BO164" s="103">
        <f t="shared" si="6"/>
        <v>5</v>
      </c>
      <c r="BP164" s="103">
        <f t="shared" si="6"/>
        <v>4</v>
      </c>
      <c r="BQ164" s="103">
        <f t="shared" si="6"/>
        <v>2</v>
      </c>
      <c r="BR164" s="103">
        <f t="shared" si="6"/>
        <v>0</v>
      </c>
      <c r="BS164" s="103">
        <f t="shared" si="5"/>
        <v>50</v>
      </c>
    </row>
    <row r="165" spans="1:71" x14ac:dyDescent="0.25">
      <c r="A165" s="101">
        <v>429</v>
      </c>
      <c r="B165" s="67" t="s">
        <v>164</v>
      </c>
      <c r="C165" s="67" t="s">
        <v>137</v>
      </c>
      <c r="D165" s="103" t="s">
        <v>621</v>
      </c>
      <c r="E165" s="103" t="s">
        <v>621</v>
      </c>
      <c r="F165" s="103" t="s">
        <v>622</v>
      </c>
      <c r="G165" s="103" t="s">
        <v>621</v>
      </c>
      <c r="H165" s="103" t="s">
        <v>622</v>
      </c>
      <c r="I165" s="103" t="s">
        <v>621</v>
      </c>
      <c r="J165" s="103" t="s">
        <v>622</v>
      </c>
      <c r="K165" s="103" t="s">
        <v>621</v>
      </c>
      <c r="L165" s="103" t="s">
        <v>622</v>
      </c>
      <c r="M165" s="103" t="s">
        <v>622</v>
      </c>
      <c r="N165" s="103" t="s">
        <v>621</v>
      </c>
      <c r="O165" s="103" t="s">
        <v>621</v>
      </c>
      <c r="P165" s="103" t="s">
        <v>621</v>
      </c>
      <c r="Q165" s="103" t="s">
        <v>622</v>
      </c>
      <c r="R165" s="103" t="s">
        <v>622</v>
      </c>
      <c r="S165" s="103" t="s">
        <v>621</v>
      </c>
      <c r="T165" s="103" t="s">
        <v>621</v>
      </c>
      <c r="U165" s="103" t="s">
        <v>622</v>
      </c>
      <c r="V165" s="103" t="s">
        <v>623</v>
      </c>
      <c r="W165" s="103" t="s">
        <v>621</v>
      </c>
      <c r="X165" s="103" t="s">
        <v>621</v>
      </c>
      <c r="Y165" s="103" t="s">
        <v>621</v>
      </c>
      <c r="Z165" s="103" t="s">
        <v>622</v>
      </c>
      <c r="AA165" s="103" t="s">
        <v>621</v>
      </c>
      <c r="AB165" s="103" t="s">
        <v>622</v>
      </c>
      <c r="AC165" s="103" t="s">
        <v>622</v>
      </c>
      <c r="AD165" s="103" t="s">
        <v>622</v>
      </c>
      <c r="AE165" s="103" t="s">
        <v>622</v>
      </c>
      <c r="AF165" s="103" t="s">
        <v>622</v>
      </c>
      <c r="AG165" s="103" t="s">
        <v>623</v>
      </c>
      <c r="AH165" s="103" t="s">
        <v>623</v>
      </c>
      <c r="AI165" s="103" t="s">
        <v>623</v>
      </c>
      <c r="AJ165" s="103" t="s">
        <v>621</v>
      </c>
      <c r="AK165" s="103" t="s">
        <v>621</v>
      </c>
      <c r="AL165" s="103" t="s">
        <v>623</v>
      </c>
      <c r="AM165" s="103" t="s">
        <v>623</v>
      </c>
      <c r="AN165" s="103" t="s">
        <v>621</v>
      </c>
      <c r="AO165" s="103" t="s">
        <v>621</v>
      </c>
      <c r="AP165" s="103" t="s">
        <v>621</v>
      </c>
      <c r="AQ165" s="103" t="s">
        <v>621</v>
      </c>
      <c r="AR165" s="103" t="s">
        <v>621</v>
      </c>
      <c r="AS165" s="103" t="s">
        <v>621</v>
      </c>
      <c r="AT165" s="103" t="s">
        <v>621</v>
      </c>
      <c r="AU165" s="103" t="s">
        <v>620</v>
      </c>
      <c r="AV165" s="103" t="s">
        <v>621</v>
      </c>
      <c r="AW165" s="103" t="s">
        <v>621</v>
      </c>
      <c r="AX165" s="103" t="s">
        <v>621</v>
      </c>
      <c r="AY165" s="103" t="s">
        <v>620</v>
      </c>
      <c r="AZ165" s="103" t="s">
        <v>623</v>
      </c>
      <c r="BA165" s="103" t="s">
        <v>621</v>
      </c>
      <c r="BB165" s="103" t="s">
        <v>623</v>
      </c>
      <c r="BC165" s="103" t="s">
        <v>621</v>
      </c>
      <c r="BD165" s="103" t="s">
        <v>621</v>
      </c>
      <c r="BE165" s="103" t="s">
        <v>621</v>
      </c>
      <c r="BF165" s="103" t="s">
        <v>621</v>
      </c>
      <c r="BG165" s="103" t="s">
        <v>621</v>
      </c>
      <c r="BH165" s="103" t="s">
        <v>621</v>
      </c>
      <c r="BI165" s="103" t="s">
        <v>621</v>
      </c>
      <c r="BJ165" s="103" t="s">
        <v>621</v>
      </c>
      <c r="BK165" s="103" t="s">
        <v>621</v>
      </c>
      <c r="BL165" s="103" t="s">
        <v>621</v>
      </c>
      <c r="BN165" s="103">
        <f t="shared" si="6"/>
        <v>36</v>
      </c>
      <c r="BO165" s="103">
        <f t="shared" si="6"/>
        <v>14</v>
      </c>
      <c r="BP165" s="103">
        <f t="shared" si="6"/>
        <v>2</v>
      </c>
      <c r="BQ165" s="103">
        <f t="shared" si="6"/>
        <v>8</v>
      </c>
      <c r="BR165" s="103">
        <f t="shared" si="6"/>
        <v>0</v>
      </c>
      <c r="BS165" s="103">
        <f t="shared" si="5"/>
        <v>50</v>
      </c>
    </row>
    <row r="166" spans="1:71" x14ac:dyDescent="0.25">
      <c r="A166" s="101">
        <v>430</v>
      </c>
      <c r="B166" s="67" t="s">
        <v>165</v>
      </c>
      <c r="C166" s="67" t="s">
        <v>137</v>
      </c>
      <c r="D166" s="103" t="s">
        <v>621</v>
      </c>
      <c r="E166" s="103" t="s">
        <v>620</v>
      </c>
      <c r="F166" s="103" t="s">
        <v>622</v>
      </c>
      <c r="G166" s="103" t="s">
        <v>621</v>
      </c>
      <c r="H166" s="103" t="s">
        <v>622</v>
      </c>
      <c r="I166" s="103" t="s">
        <v>621</v>
      </c>
      <c r="J166" s="103" t="s">
        <v>622</v>
      </c>
      <c r="K166" s="103" t="s">
        <v>621</v>
      </c>
      <c r="L166" s="103" t="s">
        <v>622</v>
      </c>
      <c r="M166" s="103" t="s">
        <v>622</v>
      </c>
      <c r="N166" s="103" t="s">
        <v>621</v>
      </c>
      <c r="O166" s="103" t="s">
        <v>621</v>
      </c>
      <c r="P166" s="103" t="s">
        <v>621</v>
      </c>
      <c r="Q166" s="103" t="s">
        <v>622</v>
      </c>
      <c r="R166" s="103" t="s">
        <v>621</v>
      </c>
      <c r="S166" s="103" t="s">
        <v>623</v>
      </c>
      <c r="T166" s="103" t="s">
        <v>621</v>
      </c>
      <c r="U166" s="103" t="s">
        <v>622</v>
      </c>
      <c r="V166" s="103" t="s">
        <v>621</v>
      </c>
      <c r="W166" s="103" t="s">
        <v>621</v>
      </c>
      <c r="X166" s="103" t="s">
        <v>621</v>
      </c>
      <c r="Y166" s="103" t="s">
        <v>621</v>
      </c>
      <c r="Z166" s="103" t="s">
        <v>622</v>
      </c>
      <c r="AA166" s="103" t="s">
        <v>621</v>
      </c>
      <c r="AB166" s="103" t="s">
        <v>622</v>
      </c>
      <c r="AC166" s="103" t="s">
        <v>622</v>
      </c>
      <c r="AD166" s="103" t="s">
        <v>622</v>
      </c>
      <c r="AE166" s="103" t="s">
        <v>621</v>
      </c>
      <c r="AF166" s="103" t="s">
        <v>621</v>
      </c>
      <c r="AG166" s="103" t="s">
        <v>620</v>
      </c>
      <c r="AH166" s="103" t="s">
        <v>620</v>
      </c>
      <c r="AI166" s="103" t="s">
        <v>621</v>
      </c>
      <c r="AJ166" s="103" t="s">
        <v>621</v>
      </c>
      <c r="AK166" s="103" t="s">
        <v>621</v>
      </c>
      <c r="AL166" s="103" t="s">
        <v>620</v>
      </c>
      <c r="AM166" s="103" t="s">
        <v>621</v>
      </c>
      <c r="AN166" s="103" t="s">
        <v>621</v>
      </c>
      <c r="AO166" s="103" t="s">
        <v>621</v>
      </c>
      <c r="AP166" s="103" t="s">
        <v>621</v>
      </c>
      <c r="AQ166" s="103" t="s">
        <v>621</v>
      </c>
      <c r="AR166" s="103" t="s">
        <v>620</v>
      </c>
      <c r="AS166" s="103" t="s">
        <v>621</v>
      </c>
      <c r="AT166" s="103" t="s">
        <v>621</v>
      </c>
      <c r="AU166" s="103" t="s">
        <v>621</v>
      </c>
      <c r="AV166" s="103" t="s">
        <v>621</v>
      </c>
      <c r="AW166" s="103" t="s">
        <v>621</v>
      </c>
      <c r="AX166" s="103" t="s">
        <v>621</v>
      </c>
      <c r="AY166" s="103" t="s">
        <v>623</v>
      </c>
      <c r="AZ166" s="103" t="s">
        <v>623</v>
      </c>
      <c r="BA166" s="103" t="s">
        <v>621</v>
      </c>
      <c r="BB166" s="103" t="s">
        <v>623</v>
      </c>
      <c r="BC166" s="103" t="s">
        <v>621</v>
      </c>
      <c r="BD166" s="103" t="s">
        <v>621</v>
      </c>
      <c r="BE166" s="103" t="s">
        <v>621</v>
      </c>
      <c r="BF166" s="103" t="s">
        <v>621</v>
      </c>
      <c r="BG166" s="103" t="s">
        <v>621</v>
      </c>
      <c r="BH166" s="103" t="s">
        <v>621</v>
      </c>
      <c r="BI166" s="103" t="s">
        <v>621</v>
      </c>
      <c r="BJ166" s="103" t="s">
        <v>621</v>
      </c>
      <c r="BK166" s="103" t="s">
        <v>621</v>
      </c>
      <c r="BL166" s="103" t="s">
        <v>621</v>
      </c>
      <c r="BN166" s="103">
        <f t="shared" si="6"/>
        <v>40</v>
      </c>
      <c r="BO166" s="103">
        <f t="shared" si="6"/>
        <v>11</v>
      </c>
      <c r="BP166" s="103">
        <f t="shared" si="6"/>
        <v>5</v>
      </c>
      <c r="BQ166" s="103">
        <f t="shared" si="6"/>
        <v>4</v>
      </c>
      <c r="BR166" s="103">
        <f t="shared" si="6"/>
        <v>0</v>
      </c>
      <c r="BS166" s="103">
        <f t="shared" si="5"/>
        <v>51</v>
      </c>
    </row>
    <row r="167" spans="1:71" x14ac:dyDescent="0.25">
      <c r="A167" s="101">
        <v>431</v>
      </c>
      <c r="B167" s="67" t="s">
        <v>166</v>
      </c>
      <c r="C167" s="67" t="s">
        <v>137</v>
      </c>
      <c r="D167" s="103" t="s">
        <v>1575</v>
      </c>
      <c r="E167" s="103" t="s">
        <v>1575</v>
      </c>
      <c r="F167" s="103" t="s">
        <v>1575</v>
      </c>
      <c r="G167" s="103" t="s">
        <v>1575</v>
      </c>
      <c r="H167" s="103" t="s">
        <v>1575</v>
      </c>
      <c r="I167" s="103" t="s">
        <v>1575</v>
      </c>
      <c r="J167" s="103" t="s">
        <v>1575</v>
      </c>
      <c r="K167" s="103" t="s">
        <v>1575</v>
      </c>
      <c r="L167" s="103" t="s">
        <v>1575</v>
      </c>
      <c r="M167" s="103" t="s">
        <v>1575</v>
      </c>
      <c r="N167" s="103" t="s">
        <v>1575</v>
      </c>
      <c r="O167" s="103" t="s">
        <v>1575</v>
      </c>
      <c r="P167" s="103" t="s">
        <v>1575</v>
      </c>
      <c r="Q167" s="103" t="s">
        <v>1575</v>
      </c>
      <c r="R167" s="103" t="s">
        <v>1575</v>
      </c>
      <c r="S167" s="103" t="s">
        <v>1575</v>
      </c>
      <c r="T167" s="103" t="s">
        <v>1575</v>
      </c>
      <c r="U167" s="103" t="s">
        <v>1575</v>
      </c>
      <c r="V167" s="103" t="s">
        <v>1575</v>
      </c>
      <c r="W167" s="103" t="s">
        <v>1575</v>
      </c>
      <c r="X167" s="103" t="s">
        <v>1575</v>
      </c>
      <c r="Y167" s="103" t="s">
        <v>1575</v>
      </c>
      <c r="Z167" s="103" t="s">
        <v>1575</v>
      </c>
      <c r="AA167" s="103" t="s">
        <v>1575</v>
      </c>
      <c r="AB167" s="103" t="s">
        <v>1575</v>
      </c>
      <c r="AC167" s="103" t="s">
        <v>1575</v>
      </c>
      <c r="AD167" s="103" t="s">
        <v>1575</v>
      </c>
      <c r="AE167" s="103" t="s">
        <v>1575</v>
      </c>
      <c r="AF167" s="103" t="s">
        <v>1575</v>
      </c>
      <c r="AG167" s="103" t="s">
        <v>1575</v>
      </c>
      <c r="AH167" s="103" t="s">
        <v>1575</v>
      </c>
      <c r="AI167" s="103" t="s">
        <v>1575</v>
      </c>
      <c r="AJ167" s="103" t="s">
        <v>1575</v>
      </c>
      <c r="AK167" s="103" t="s">
        <v>1575</v>
      </c>
      <c r="AL167" s="103" t="s">
        <v>1575</v>
      </c>
      <c r="AM167" s="103" t="s">
        <v>1575</v>
      </c>
      <c r="AN167" s="103" t="s">
        <v>1575</v>
      </c>
      <c r="AO167" s="103" t="s">
        <v>1575</v>
      </c>
      <c r="AP167" s="103" t="s">
        <v>1575</v>
      </c>
      <c r="AQ167" s="103" t="s">
        <v>1575</v>
      </c>
      <c r="AR167" s="103" t="s">
        <v>1575</v>
      </c>
      <c r="AS167" s="103" t="s">
        <v>1575</v>
      </c>
      <c r="AT167" s="103" t="s">
        <v>1575</v>
      </c>
      <c r="AU167" s="103" t="s">
        <v>1575</v>
      </c>
      <c r="AV167" s="103" t="s">
        <v>1575</v>
      </c>
      <c r="AW167" s="103" t="s">
        <v>1575</v>
      </c>
      <c r="AX167" s="103" t="s">
        <v>1575</v>
      </c>
      <c r="AY167" s="103" t="s">
        <v>1575</v>
      </c>
      <c r="AZ167" s="103" t="s">
        <v>1575</v>
      </c>
      <c r="BA167" s="103" t="s">
        <v>1575</v>
      </c>
      <c r="BB167" s="103" t="s">
        <v>1575</v>
      </c>
      <c r="BC167" s="103" t="s">
        <v>1575</v>
      </c>
      <c r="BD167" s="103" t="s">
        <v>1575</v>
      </c>
      <c r="BE167" s="103" t="s">
        <v>1575</v>
      </c>
      <c r="BF167" s="103" t="s">
        <v>1575</v>
      </c>
      <c r="BG167" s="103" t="s">
        <v>1575</v>
      </c>
      <c r="BH167" s="103" t="s">
        <v>1575</v>
      </c>
      <c r="BI167" s="103" t="s">
        <v>1575</v>
      </c>
      <c r="BJ167" s="103" t="s">
        <v>1575</v>
      </c>
      <c r="BK167" s="103" t="s">
        <v>1575</v>
      </c>
      <c r="BL167" s="103" t="s">
        <v>1575</v>
      </c>
      <c r="BN167" s="103">
        <f t="shared" si="6"/>
        <v>0</v>
      </c>
      <c r="BO167" s="103">
        <f t="shared" si="6"/>
        <v>0</v>
      </c>
      <c r="BP167" s="103">
        <f t="shared" si="6"/>
        <v>0</v>
      </c>
      <c r="BQ167" s="103">
        <f t="shared" si="6"/>
        <v>0</v>
      </c>
      <c r="BR167" s="103">
        <f t="shared" si="6"/>
        <v>60</v>
      </c>
      <c r="BS167" s="103">
        <f t="shared" si="5"/>
        <v>0</v>
      </c>
    </row>
    <row r="168" spans="1:71" x14ac:dyDescent="0.25">
      <c r="A168" s="101">
        <v>432</v>
      </c>
      <c r="B168" s="67" t="s">
        <v>167</v>
      </c>
      <c r="C168" s="67" t="s">
        <v>137</v>
      </c>
      <c r="D168" s="103" t="s">
        <v>621</v>
      </c>
      <c r="E168" s="103" t="s">
        <v>621</v>
      </c>
      <c r="F168" s="103" t="s">
        <v>621</v>
      </c>
      <c r="G168" s="103" t="s">
        <v>621</v>
      </c>
      <c r="H168" s="103" t="s">
        <v>622</v>
      </c>
      <c r="I168" s="103" t="s">
        <v>621</v>
      </c>
      <c r="J168" s="103" t="s">
        <v>622</v>
      </c>
      <c r="K168" s="103" t="s">
        <v>621</v>
      </c>
      <c r="L168" s="103" t="s">
        <v>622</v>
      </c>
      <c r="M168" s="103" t="s">
        <v>622</v>
      </c>
      <c r="N168" s="103" t="s">
        <v>621</v>
      </c>
      <c r="O168" s="103" t="s">
        <v>621</v>
      </c>
      <c r="P168" s="103" t="s">
        <v>622</v>
      </c>
      <c r="Q168" s="103" t="s">
        <v>622</v>
      </c>
      <c r="R168" s="103" t="s">
        <v>621</v>
      </c>
      <c r="S168" s="103" t="s">
        <v>621</v>
      </c>
      <c r="T168" s="103" t="s">
        <v>621</v>
      </c>
      <c r="U168" s="103" t="s">
        <v>622</v>
      </c>
      <c r="V168" s="103" t="s">
        <v>621</v>
      </c>
      <c r="W168" s="103" t="s">
        <v>621</v>
      </c>
      <c r="X168" s="103" t="s">
        <v>621</v>
      </c>
      <c r="Y168" s="103" t="s">
        <v>621</v>
      </c>
      <c r="Z168" s="103" t="s">
        <v>622</v>
      </c>
      <c r="AA168" s="103" t="s">
        <v>623</v>
      </c>
      <c r="AB168" s="103" t="s">
        <v>622</v>
      </c>
      <c r="AC168" s="103" t="s">
        <v>622</v>
      </c>
      <c r="AD168" s="103" t="s">
        <v>622</v>
      </c>
      <c r="AE168" s="103" t="s">
        <v>623</v>
      </c>
      <c r="AF168" s="103" t="s">
        <v>623</v>
      </c>
      <c r="AG168" s="103" t="s">
        <v>621</v>
      </c>
      <c r="AH168" s="103" t="s">
        <v>621</v>
      </c>
      <c r="AI168" s="103" t="s">
        <v>621</v>
      </c>
      <c r="AJ168" s="103" t="s">
        <v>621</v>
      </c>
      <c r="AK168" s="103" t="s">
        <v>621</v>
      </c>
      <c r="AL168" s="103" t="s">
        <v>621</v>
      </c>
      <c r="AM168" s="103" t="s">
        <v>621</v>
      </c>
      <c r="AN168" s="103" t="s">
        <v>621</v>
      </c>
      <c r="AO168" s="103" t="s">
        <v>621</v>
      </c>
      <c r="AP168" s="103" t="s">
        <v>621</v>
      </c>
      <c r="AQ168" s="103" t="s">
        <v>621</v>
      </c>
      <c r="AR168" s="103" t="s">
        <v>621</v>
      </c>
      <c r="AS168" s="103" t="s">
        <v>621</v>
      </c>
      <c r="AT168" s="103" t="s">
        <v>621</v>
      </c>
      <c r="AU168" s="103" t="s">
        <v>621</v>
      </c>
      <c r="AV168" s="103" t="s">
        <v>623</v>
      </c>
      <c r="AW168" s="103" t="s">
        <v>621</v>
      </c>
      <c r="AX168" s="103" t="s">
        <v>621</v>
      </c>
      <c r="AY168" s="103" t="s">
        <v>623</v>
      </c>
      <c r="AZ168" s="103" t="s">
        <v>623</v>
      </c>
      <c r="BA168" s="103" t="s">
        <v>621</v>
      </c>
      <c r="BB168" s="103" t="s">
        <v>621</v>
      </c>
      <c r="BC168" s="103" t="s">
        <v>621</v>
      </c>
      <c r="BD168" s="103" t="s">
        <v>621</v>
      </c>
      <c r="BE168" s="103" t="s">
        <v>623</v>
      </c>
      <c r="BF168" s="103" t="s">
        <v>621</v>
      </c>
      <c r="BG168" s="103" t="s">
        <v>621</v>
      </c>
      <c r="BH168" s="103" t="s">
        <v>621</v>
      </c>
      <c r="BI168" s="103" t="s">
        <v>621</v>
      </c>
      <c r="BJ168" s="103" t="s">
        <v>623</v>
      </c>
      <c r="BK168" s="103" t="s">
        <v>623</v>
      </c>
      <c r="BL168" s="103" t="s">
        <v>621</v>
      </c>
      <c r="BN168" s="103">
        <f t="shared" si="6"/>
        <v>40</v>
      </c>
      <c r="BO168" s="103">
        <f t="shared" si="6"/>
        <v>11</v>
      </c>
      <c r="BP168" s="103">
        <f t="shared" si="6"/>
        <v>0</v>
      </c>
      <c r="BQ168" s="103">
        <f t="shared" si="6"/>
        <v>9</v>
      </c>
      <c r="BR168" s="103">
        <f t="shared" si="6"/>
        <v>0</v>
      </c>
      <c r="BS168" s="103">
        <f t="shared" si="5"/>
        <v>51</v>
      </c>
    </row>
    <row r="169" spans="1:71" x14ac:dyDescent="0.25">
      <c r="A169" s="101">
        <v>433</v>
      </c>
      <c r="B169" s="67" t="s">
        <v>168</v>
      </c>
      <c r="C169" s="67" t="s">
        <v>137</v>
      </c>
      <c r="D169" s="103" t="s">
        <v>1575</v>
      </c>
      <c r="E169" s="103" t="s">
        <v>1575</v>
      </c>
      <c r="F169" s="103" t="s">
        <v>1575</v>
      </c>
      <c r="G169" s="103" t="s">
        <v>1575</v>
      </c>
      <c r="H169" s="103" t="s">
        <v>1575</v>
      </c>
      <c r="I169" s="103" t="s">
        <v>1575</v>
      </c>
      <c r="J169" s="103" t="s">
        <v>1575</v>
      </c>
      <c r="K169" s="103" t="s">
        <v>1575</v>
      </c>
      <c r="L169" s="103" t="s">
        <v>1575</v>
      </c>
      <c r="M169" s="103" t="s">
        <v>1575</v>
      </c>
      <c r="N169" s="103" t="s">
        <v>1575</v>
      </c>
      <c r="O169" s="103" t="s">
        <v>1575</v>
      </c>
      <c r="P169" s="103" t="s">
        <v>1575</v>
      </c>
      <c r="Q169" s="103" t="s">
        <v>1575</v>
      </c>
      <c r="R169" s="103" t="s">
        <v>1575</v>
      </c>
      <c r="S169" s="103" t="s">
        <v>1575</v>
      </c>
      <c r="T169" s="103" t="s">
        <v>1575</v>
      </c>
      <c r="U169" s="103" t="s">
        <v>1575</v>
      </c>
      <c r="V169" s="103" t="s">
        <v>1575</v>
      </c>
      <c r="W169" s="103" t="s">
        <v>1575</v>
      </c>
      <c r="X169" s="103" t="s">
        <v>1575</v>
      </c>
      <c r="Y169" s="103" t="s">
        <v>1575</v>
      </c>
      <c r="Z169" s="103" t="s">
        <v>1575</v>
      </c>
      <c r="AA169" s="103" t="s">
        <v>1575</v>
      </c>
      <c r="AB169" s="103" t="s">
        <v>1575</v>
      </c>
      <c r="AC169" s="103" t="s">
        <v>1575</v>
      </c>
      <c r="AD169" s="103" t="s">
        <v>1575</v>
      </c>
      <c r="AE169" s="103" t="s">
        <v>1575</v>
      </c>
      <c r="AF169" s="103" t="s">
        <v>1575</v>
      </c>
      <c r="AG169" s="103" t="s">
        <v>1575</v>
      </c>
      <c r="AH169" s="103" t="s">
        <v>1575</v>
      </c>
      <c r="AI169" s="103" t="s">
        <v>1575</v>
      </c>
      <c r="AJ169" s="103" t="s">
        <v>1575</v>
      </c>
      <c r="AK169" s="103" t="s">
        <v>1575</v>
      </c>
      <c r="AL169" s="103" t="s">
        <v>1575</v>
      </c>
      <c r="AM169" s="103" t="s">
        <v>1575</v>
      </c>
      <c r="AN169" s="103" t="s">
        <v>1575</v>
      </c>
      <c r="AO169" s="103" t="s">
        <v>1575</v>
      </c>
      <c r="AP169" s="103" t="s">
        <v>1575</v>
      </c>
      <c r="AQ169" s="103" t="s">
        <v>1575</v>
      </c>
      <c r="AR169" s="103" t="s">
        <v>1575</v>
      </c>
      <c r="AS169" s="103" t="s">
        <v>1575</v>
      </c>
      <c r="AT169" s="103" t="s">
        <v>1575</v>
      </c>
      <c r="AU169" s="103" t="s">
        <v>1575</v>
      </c>
      <c r="AV169" s="103" t="s">
        <v>1575</v>
      </c>
      <c r="AW169" s="103" t="s">
        <v>1575</v>
      </c>
      <c r="AX169" s="103" t="s">
        <v>1575</v>
      </c>
      <c r="AY169" s="103" t="s">
        <v>1575</v>
      </c>
      <c r="AZ169" s="103" t="s">
        <v>1575</v>
      </c>
      <c r="BA169" s="103" t="s">
        <v>1575</v>
      </c>
      <c r="BB169" s="103" t="s">
        <v>1575</v>
      </c>
      <c r="BC169" s="103" t="s">
        <v>1575</v>
      </c>
      <c r="BD169" s="103" t="s">
        <v>1575</v>
      </c>
      <c r="BE169" s="103" t="s">
        <v>1575</v>
      </c>
      <c r="BF169" s="103" t="s">
        <v>1575</v>
      </c>
      <c r="BG169" s="103" t="s">
        <v>1575</v>
      </c>
      <c r="BH169" s="103" t="s">
        <v>1575</v>
      </c>
      <c r="BI169" s="103" t="s">
        <v>1575</v>
      </c>
      <c r="BJ169" s="103" t="s">
        <v>1575</v>
      </c>
      <c r="BK169" s="103" t="s">
        <v>1575</v>
      </c>
      <c r="BL169" s="103" t="s">
        <v>1575</v>
      </c>
      <c r="BN169" s="103">
        <f t="shared" si="6"/>
        <v>0</v>
      </c>
      <c r="BO169" s="103">
        <f t="shared" si="6"/>
        <v>0</v>
      </c>
      <c r="BP169" s="103">
        <f t="shared" si="6"/>
        <v>0</v>
      </c>
      <c r="BQ169" s="103">
        <f t="shared" si="6"/>
        <v>0</v>
      </c>
      <c r="BR169" s="103">
        <f t="shared" si="6"/>
        <v>60</v>
      </c>
      <c r="BS169" s="103">
        <f t="shared" si="5"/>
        <v>0</v>
      </c>
    </row>
    <row r="170" spans="1:71" x14ac:dyDescent="0.25">
      <c r="A170" s="101">
        <v>434</v>
      </c>
      <c r="B170" s="67" t="s">
        <v>169</v>
      </c>
      <c r="C170" s="67" t="s">
        <v>137</v>
      </c>
      <c r="D170" s="103" t="s">
        <v>621</v>
      </c>
      <c r="E170" s="103" t="s">
        <v>621</v>
      </c>
      <c r="F170" s="103" t="s">
        <v>622</v>
      </c>
      <c r="G170" s="103" t="s">
        <v>621</v>
      </c>
      <c r="H170" s="103" t="s">
        <v>622</v>
      </c>
      <c r="I170" s="103" t="s">
        <v>621</v>
      </c>
      <c r="J170" s="103" t="s">
        <v>621</v>
      </c>
      <c r="K170" s="103" t="s">
        <v>621</v>
      </c>
      <c r="L170" s="103" t="s">
        <v>622</v>
      </c>
      <c r="M170" s="103" t="s">
        <v>622</v>
      </c>
      <c r="N170" s="103" t="s">
        <v>621</v>
      </c>
      <c r="O170" s="103" t="s">
        <v>621</v>
      </c>
      <c r="P170" s="103" t="s">
        <v>621</v>
      </c>
      <c r="Q170" s="103" t="s">
        <v>622</v>
      </c>
      <c r="R170" s="103" t="s">
        <v>622</v>
      </c>
      <c r="S170" s="103" t="s">
        <v>621</v>
      </c>
      <c r="T170" s="103" t="s">
        <v>621</v>
      </c>
      <c r="U170" s="103" t="s">
        <v>622</v>
      </c>
      <c r="V170" s="103" t="s">
        <v>621</v>
      </c>
      <c r="W170" s="103" t="s">
        <v>621</v>
      </c>
      <c r="X170" s="103" t="s">
        <v>621</v>
      </c>
      <c r="Y170" s="103" t="s">
        <v>621</v>
      </c>
      <c r="Z170" s="103" t="s">
        <v>621</v>
      </c>
      <c r="AA170" s="103" t="s">
        <v>621</v>
      </c>
      <c r="AB170" s="103" t="s">
        <v>622</v>
      </c>
      <c r="AC170" s="103" t="s">
        <v>622</v>
      </c>
      <c r="AD170" s="103" t="s">
        <v>622</v>
      </c>
      <c r="AE170" s="103" t="s">
        <v>621</v>
      </c>
      <c r="AF170" s="103" t="s">
        <v>621</v>
      </c>
      <c r="AG170" s="103" t="s">
        <v>623</v>
      </c>
      <c r="AH170" s="103" t="s">
        <v>621</v>
      </c>
      <c r="AI170" s="103" t="s">
        <v>621</v>
      </c>
      <c r="AJ170" s="103" t="s">
        <v>621</v>
      </c>
      <c r="AK170" s="103" t="s">
        <v>621</v>
      </c>
      <c r="AL170" s="103" t="s">
        <v>621</v>
      </c>
      <c r="AM170" s="103" t="s">
        <v>621</v>
      </c>
      <c r="AN170" s="103" t="s">
        <v>621</v>
      </c>
      <c r="AO170" s="103" t="s">
        <v>621</v>
      </c>
      <c r="AP170" s="103" t="s">
        <v>621</v>
      </c>
      <c r="AQ170" s="103" t="s">
        <v>621</v>
      </c>
      <c r="AR170" s="103" t="s">
        <v>621</v>
      </c>
      <c r="AS170" s="103" t="s">
        <v>621</v>
      </c>
      <c r="AT170" s="103" t="s">
        <v>621</v>
      </c>
      <c r="AU170" s="103" t="s">
        <v>620</v>
      </c>
      <c r="AV170" s="103" t="s">
        <v>621</v>
      </c>
      <c r="AW170" s="103" t="s">
        <v>621</v>
      </c>
      <c r="AX170" s="103" t="s">
        <v>621</v>
      </c>
      <c r="AY170" s="103" t="s">
        <v>623</v>
      </c>
      <c r="AZ170" s="103" t="s">
        <v>623</v>
      </c>
      <c r="BA170" s="103" t="s">
        <v>621</v>
      </c>
      <c r="BB170" s="103" t="s">
        <v>623</v>
      </c>
      <c r="BC170" s="103" t="s">
        <v>621</v>
      </c>
      <c r="BD170" s="103" t="s">
        <v>621</v>
      </c>
      <c r="BE170" s="103" t="s">
        <v>623</v>
      </c>
      <c r="BF170" s="103" t="s">
        <v>621</v>
      </c>
      <c r="BG170" s="103" t="s">
        <v>623</v>
      </c>
      <c r="BH170" s="103" t="s">
        <v>621</v>
      </c>
      <c r="BI170" s="103" t="s">
        <v>621</v>
      </c>
      <c r="BJ170" s="103" t="s">
        <v>621</v>
      </c>
      <c r="BK170" s="103" t="s">
        <v>621</v>
      </c>
      <c r="BL170" s="103" t="s">
        <v>621</v>
      </c>
      <c r="BN170" s="103">
        <f t="shared" si="6"/>
        <v>43</v>
      </c>
      <c r="BO170" s="103">
        <f t="shared" si="6"/>
        <v>10</v>
      </c>
      <c r="BP170" s="103">
        <f t="shared" si="6"/>
        <v>1</v>
      </c>
      <c r="BQ170" s="103">
        <f t="shared" si="6"/>
        <v>6</v>
      </c>
      <c r="BR170" s="103">
        <f t="shared" si="6"/>
        <v>0</v>
      </c>
      <c r="BS170" s="103">
        <f t="shared" si="5"/>
        <v>53</v>
      </c>
    </row>
    <row r="171" spans="1:71" x14ac:dyDescent="0.25">
      <c r="A171" s="101">
        <v>435</v>
      </c>
      <c r="B171" s="67" t="s">
        <v>170</v>
      </c>
      <c r="C171" s="67" t="s">
        <v>137</v>
      </c>
      <c r="D171" s="103" t="s">
        <v>621</v>
      </c>
      <c r="E171" s="103" t="s">
        <v>621</v>
      </c>
      <c r="F171" s="103" t="s">
        <v>621</v>
      </c>
      <c r="G171" s="103" t="s">
        <v>621</v>
      </c>
      <c r="H171" s="103" t="s">
        <v>622</v>
      </c>
      <c r="I171" s="103" t="s">
        <v>621</v>
      </c>
      <c r="J171" s="103" t="s">
        <v>622</v>
      </c>
      <c r="K171" s="103" t="s">
        <v>621</v>
      </c>
      <c r="L171" s="103" t="s">
        <v>622</v>
      </c>
      <c r="M171" s="103" t="s">
        <v>622</v>
      </c>
      <c r="N171" s="103" t="s">
        <v>621</v>
      </c>
      <c r="O171" s="103" t="s">
        <v>621</v>
      </c>
      <c r="P171" s="103" t="s">
        <v>621</v>
      </c>
      <c r="Q171" s="103" t="s">
        <v>622</v>
      </c>
      <c r="R171" s="103" t="s">
        <v>620</v>
      </c>
      <c r="S171" s="103" t="s">
        <v>621</v>
      </c>
      <c r="T171" s="103" t="s">
        <v>621</v>
      </c>
      <c r="U171" s="103" t="s">
        <v>622</v>
      </c>
      <c r="V171" s="103" t="s">
        <v>621</v>
      </c>
      <c r="W171" s="103" t="s">
        <v>621</v>
      </c>
      <c r="X171" s="103" t="s">
        <v>621</v>
      </c>
      <c r="Y171" s="103" t="s">
        <v>621</v>
      </c>
      <c r="Z171" s="103" t="s">
        <v>622</v>
      </c>
      <c r="AA171" s="103" t="s">
        <v>621</v>
      </c>
      <c r="AB171" s="103" t="s">
        <v>622</v>
      </c>
      <c r="AC171" s="103" t="s">
        <v>622</v>
      </c>
      <c r="AD171" s="103" t="s">
        <v>622</v>
      </c>
      <c r="AE171" s="103" t="s">
        <v>621</v>
      </c>
      <c r="AF171" s="103" t="s">
        <v>621</v>
      </c>
      <c r="AG171" s="103" t="s">
        <v>623</v>
      </c>
      <c r="AH171" s="103" t="s">
        <v>620</v>
      </c>
      <c r="AI171" s="103" t="s">
        <v>621</v>
      </c>
      <c r="AJ171" s="103" t="s">
        <v>621</v>
      </c>
      <c r="AK171" s="103" t="s">
        <v>621</v>
      </c>
      <c r="AL171" s="103" t="s">
        <v>621</v>
      </c>
      <c r="AM171" s="103" t="s">
        <v>621</v>
      </c>
      <c r="AN171" s="103" t="s">
        <v>621</v>
      </c>
      <c r="AO171" s="103" t="s">
        <v>621</v>
      </c>
      <c r="AP171" s="103" t="s">
        <v>621</v>
      </c>
      <c r="AQ171" s="103" t="s">
        <v>621</v>
      </c>
      <c r="AR171" s="103" t="s">
        <v>620</v>
      </c>
      <c r="AS171" s="103" t="s">
        <v>620</v>
      </c>
      <c r="AT171" s="103" t="s">
        <v>621</v>
      </c>
      <c r="AU171" s="103" t="s">
        <v>623</v>
      </c>
      <c r="AV171" s="103" t="s">
        <v>623</v>
      </c>
      <c r="AW171" s="103" t="s">
        <v>621</v>
      </c>
      <c r="AX171" s="103" t="s">
        <v>621</v>
      </c>
      <c r="AY171" s="103" t="s">
        <v>623</v>
      </c>
      <c r="AZ171" s="103" t="s">
        <v>623</v>
      </c>
      <c r="BA171" s="103" t="s">
        <v>621</v>
      </c>
      <c r="BB171" s="103" t="s">
        <v>621</v>
      </c>
      <c r="BC171" s="103" t="s">
        <v>621</v>
      </c>
      <c r="BD171" s="103" t="s">
        <v>621</v>
      </c>
      <c r="BE171" s="103" t="s">
        <v>621</v>
      </c>
      <c r="BF171" s="103" t="s">
        <v>621</v>
      </c>
      <c r="BG171" s="103" t="s">
        <v>621</v>
      </c>
      <c r="BH171" s="103" t="s">
        <v>621</v>
      </c>
      <c r="BI171" s="103" t="s">
        <v>621</v>
      </c>
      <c r="BJ171" s="103" t="s">
        <v>621</v>
      </c>
      <c r="BK171" s="103" t="s">
        <v>621</v>
      </c>
      <c r="BL171" s="103" t="s">
        <v>621</v>
      </c>
      <c r="BN171" s="103">
        <f t="shared" si="6"/>
        <v>41</v>
      </c>
      <c r="BO171" s="103">
        <f t="shared" si="6"/>
        <v>10</v>
      </c>
      <c r="BP171" s="103">
        <f t="shared" si="6"/>
        <v>4</v>
      </c>
      <c r="BQ171" s="103">
        <f t="shared" si="6"/>
        <v>5</v>
      </c>
      <c r="BR171" s="103">
        <f t="shared" si="6"/>
        <v>0</v>
      </c>
      <c r="BS171" s="103">
        <f t="shared" si="5"/>
        <v>51</v>
      </c>
    </row>
    <row r="172" spans="1:71" x14ac:dyDescent="0.25">
      <c r="A172" s="101">
        <v>436</v>
      </c>
      <c r="B172" s="67" t="s">
        <v>171</v>
      </c>
      <c r="C172" s="67" t="s">
        <v>137</v>
      </c>
      <c r="D172" s="103" t="s">
        <v>621</v>
      </c>
      <c r="E172" s="103" t="s">
        <v>621</v>
      </c>
      <c r="F172" s="103" t="s">
        <v>622</v>
      </c>
      <c r="G172" s="103" t="s">
        <v>621</v>
      </c>
      <c r="H172" s="103" t="s">
        <v>622</v>
      </c>
      <c r="I172" s="103" t="s">
        <v>621</v>
      </c>
      <c r="J172" s="103" t="s">
        <v>622</v>
      </c>
      <c r="K172" s="103" t="s">
        <v>621</v>
      </c>
      <c r="L172" s="103" t="s">
        <v>621</v>
      </c>
      <c r="M172" s="103" t="s">
        <v>621</v>
      </c>
      <c r="N172" s="103" t="s">
        <v>621</v>
      </c>
      <c r="O172" s="103" t="s">
        <v>621</v>
      </c>
      <c r="P172" s="103" t="s">
        <v>621</v>
      </c>
      <c r="Q172" s="103" t="s">
        <v>622</v>
      </c>
      <c r="R172" s="103" t="s">
        <v>622</v>
      </c>
      <c r="S172" s="103" t="s">
        <v>621</v>
      </c>
      <c r="T172" s="103" t="s">
        <v>621</v>
      </c>
      <c r="U172" s="103" t="s">
        <v>622</v>
      </c>
      <c r="V172" s="103" t="s">
        <v>621</v>
      </c>
      <c r="W172" s="103" t="s">
        <v>621</v>
      </c>
      <c r="X172" s="103" t="s">
        <v>621</v>
      </c>
      <c r="Y172" s="103" t="s">
        <v>621</v>
      </c>
      <c r="Z172" s="103" t="s">
        <v>622</v>
      </c>
      <c r="AA172" s="103" t="s">
        <v>621</v>
      </c>
      <c r="AB172" s="103" t="s">
        <v>622</v>
      </c>
      <c r="AC172" s="103" t="s">
        <v>622</v>
      </c>
      <c r="AD172" s="103" t="s">
        <v>622</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620</v>
      </c>
      <c r="AS172" s="103" t="s">
        <v>620</v>
      </c>
      <c r="AT172" s="103" t="s">
        <v>621</v>
      </c>
      <c r="AU172" s="103" t="s">
        <v>620</v>
      </c>
      <c r="AV172" s="103" t="s">
        <v>621</v>
      </c>
      <c r="AW172" s="103" t="s">
        <v>621</v>
      </c>
      <c r="AX172" s="103" t="s">
        <v>620</v>
      </c>
      <c r="AY172" s="103" t="s">
        <v>621</v>
      </c>
      <c r="AZ172" s="103" t="s">
        <v>623</v>
      </c>
      <c r="BA172" s="103" t="s">
        <v>621</v>
      </c>
      <c r="BB172" s="103" t="s">
        <v>621</v>
      </c>
      <c r="BC172" s="103" t="s">
        <v>623</v>
      </c>
      <c r="BD172" s="103" t="s">
        <v>621</v>
      </c>
      <c r="BE172" s="103" t="s">
        <v>621</v>
      </c>
      <c r="BF172" s="103" t="s">
        <v>621</v>
      </c>
      <c r="BG172" s="103" t="s">
        <v>621</v>
      </c>
      <c r="BH172" s="103" t="s">
        <v>621</v>
      </c>
      <c r="BI172" s="103" t="s">
        <v>621</v>
      </c>
      <c r="BJ172" s="103" t="s">
        <v>621</v>
      </c>
      <c r="BK172" s="103" t="s">
        <v>621</v>
      </c>
      <c r="BL172" s="103" t="s">
        <v>621</v>
      </c>
      <c r="BN172" s="103">
        <f t="shared" si="6"/>
        <v>44</v>
      </c>
      <c r="BO172" s="103">
        <f t="shared" si="6"/>
        <v>10</v>
      </c>
      <c r="BP172" s="103">
        <f t="shared" si="6"/>
        <v>4</v>
      </c>
      <c r="BQ172" s="103">
        <f t="shared" si="6"/>
        <v>2</v>
      </c>
      <c r="BR172" s="103">
        <f t="shared" si="6"/>
        <v>0</v>
      </c>
      <c r="BS172" s="103">
        <f t="shared" si="5"/>
        <v>54</v>
      </c>
    </row>
    <row r="173" spans="1:71" x14ac:dyDescent="0.25">
      <c r="A173" s="101">
        <v>437</v>
      </c>
      <c r="B173" s="67" t="s">
        <v>172</v>
      </c>
      <c r="C173" s="67" t="s">
        <v>137</v>
      </c>
      <c r="D173" s="103" t="s">
        <v>623</v>
      </c>
      <c r="E173" s="103" t="s">
        <v>620</v>
      </c>
      <c r="F173" s="103" t="s">
        <v>622</v>
      </c>
      <c r="G173" s="103" t="s">
        <v>621</v>
      </c>
      <c r="H173" s="103" t="s">
        <v>622</v>
      </c>
      <c r="I173" s="103" t="s">
        <v>622</v>
      </c>
      <c r="J173" s="103" t="s">
        <v>622</v>
      </c>
      <c r="K173" s="103" t="s">
        <v>621</v>
      </c>
      <c r="L173" s="103" t="s">
        <v>621</v>
      </c>
      <c r="M173" s="103" t="s">
        <v>623</v>
      </c>
      <c r="N173" s="103" t="s">
        <v>623</v>
      </c>
      <c r="O173" s="103" t="s">
        <v>621</v>
      </c>
      <c r="P173" s="103" t="s">
        <v>621</v>
      </c>
      <c r="Q173" s="103" t="s">
        <v>622</v>
      </c>
      <c r="R173" s="103" t="s">
        <v>622</v>
      </c>
      <c r="S173" s="103" t="s">
        <v>621</v>
      </c>
      <c r="T173" s="103" t="s">
        <v>621</v>
      </c>
      <c r="U173" s="103" t="s">
        <v>622</v>
      </c>
      <c r="V173" s="103" t="s">
        <v>623</v>
      </c>
      <c r="W173" s="103" t="s">
        <v>621</v>
      </c>
      <c r="X173" s="103" t="s">
        <v>620</v>
      </c>
      <c r="Y173" s="103" t="s">
        <v>623</v>
      </c>
      <c r="Z173" s="103" t="s">
        <v>622</v>
      </c>
      <c r="AA173" s="103" t="s">
        <v>622</v>
      </c>
      <c r="AB173" s="103" t="s">
        <v>622</v>
      </c>
      <c r="AC173" s="103" t="s">
        <v>622</v>
      </c>
      <c r="AD173" s="103" t="s">
        <v>622</v>
      </c>
      <c r="AE173" s="103" t="s">
        <v>622</v>
      </c>
      <c r="AF173" s="103" t="s">
        <v>622</v>
      </c>
      <c r="AG173" s="103" t="s">
        <v>620</v>
      </c>
      <c r="AH173" s="103" t="s">
        <v>620</v>
      </c>
      <c r="AI173" s="103" t="s">
        <v>621</v>
      </c>
      <c r="AJ173" s="103" t="s">
        <v>621</v>
      </c>
      <c r="AK173" s="103" t="s">
        <v>621</v>
      </c>
      <c r="AL173" s="103" t="s">
        <v>621</v>
      </c>
      <c r="AM173" s="103" t="s">
        <v>621</v>
      </c>
      <c r="AN173" s="103" t="s">
        <v>621</v>
      </c>
      <c r="AO173" s="103" t="s">
        <v>621</v>
      </c>
      <c r="AP173" s="103" t="s">
        <v>621</v>
      </c>
      <c r="AQ173" s="103" t="s">
        <v>621</v>
      </c>
      <c r="AR173" s="103" t="s">
        <v>621</v>
      </c>
      <c r="AS173" s="103" t="s">
        <v>621</v>
      </c>
      <c r="AT173" s="103" t="s">
        <v>621</v>
      </c>
      <c r="AU173" s="103" t="s">
        <v>623</v>
      </c>
      <c r="AV173" s="103" t="s">
        <v>623</v>
      </c>
      <c r="AW173" s="103" t="s">
        <v>621</v>
      </c>
      <c r="AX173" s="103" t="s">
        <v>621</v>
      </c>
      <c r="AY173" s="103" t="s">
        <v>623</v>
      </c>
      <c r="AZ173" s="103" t="s">
        <v>623</v>
      </c>
      <c r="BA173" s="103" t="s">
        <v>621</v>
      </c>
      <c r="BB173" s="103" t="s">
        <v>623</v>
      </c>
      <c r="BC173" s="103" t="s">
        <v>621</v>
      </c>
      <c r="BD173" s="103" t="s">
        <v>621</v>
      </c>
      <c r="BE173" s="103" t="s">
        <v>621</v>
      </c>
      <c r="BF173" s="103" t="s">
        <v>621</v>
      </c>
      <c r="BG173" s="103" t="s">
        <v>621</v>
      </c>
      <c r="BH173" s="103" t="s">
        <v>621</v>
      </c>
      <c r="BI173" s="103" t="s">
        <v>621</v>
      </c>
      <c r="BJ173" s="103" t="s">
        <v>623</v>
      </c>
      <c r="BK173" s="103" t="s">
        <v>623</v>
      </c>
      <c r="BL173" s="103" t="s">
        <v>621</v>
      </c>
      <c r="BN173" s="103">
        <f t="shared" si="6"/>
        <v>30</v>
      </c>
      <c r="BO173" s="103">
        <f t="shared" si="6"/>
        <v>14</v>
      </c>
      <c r="BP173" s="103">
        <f t="shared" si="6"/>
        <v>4</v>
      </c>
      <c r="BQ173" s="103">
        <f t="shared" si="6"/>
        <v>12</v>
      </c>
      <c r="BR173" s="103">
        <f t="shared" si="6"/>
        <v>0</v>
      </c>
      <c r="BS173" s="103">
        <f t="shared" si="5"/>
        <v>44</v>
      </c>
    </row>
    <row r="174" spans="1:71" x14ac:dyDescent="0.25">
      <c r="A174" s="101">
        <v>501</v>
      </c>
      <c r="B174" s="67" t="s">
        <v>173</v>
      </c>
      <c r="C174" s="67" t="s">
        <v>174</v>
      </c>
      <c r="D174" s="103" t="s">
        <v>623</v>
      </c>
      <c r="E174" s="103" t="s">
        <v>621</v>
      </c>
      <c r="F174" s="103" t="s">
        <v>621</v>
      </c>
      <c r="G174" s="103" t="s">
        <v>621</v>
      </c>
      <c r="H174" s="103" t="s">
        <v>622</v>
      </c>
      <c r="I174" s="103" t="s">
        <v>621</v>
      </c>
      <c r="J174" s="103" t="s">
        <v>621</v>
      </c>
      <c r="K174" s="103" t="s">
        <v>621</v>
      </c>
      <c r="L174" s="103" t="s">
        <v>622</v>
      </c>
      <c r="M174" s="103" t="s">
        <v>622</v>
      </c>
      <c r="N174" s="103" t="s">
        <v>621</v>
      </c>
      <c r="O174" s="103" t="s">
        <v>621</v>
      </c>
      <c r="P174" s="103" t="s">
        <v>621</v>
      </c>
      <c r="Q174" s="103" t="s">
        <v>622</v>
      </c>
      <c r="R174" s="103" t="s">
        <v>622</v>
      </c>
      <c r="S174" s="103" t="s">
        <v>621</v>
      </c>
      <c r="T174" s="103" t="s">
        <v>621</v>
      </c>
      <c r="U174" s="103" t="s">
        <v>622</v>
      </c>
      <c r="V174" s="103" t="s">
        <v>621</v>
      </c>
      <c r="W174" s="103" t="s">
        <v>621</v>
      </c>
      <c r="X174" s="103" t="s">
        <v>621</v>
      </c>
      <c r="Y174" s="103" t="s">
        <v>621</v>
      </c>
      <c r="Z174" s="103" t="s">
        <v>622</v>
      </c>
      <c r="AA174" s="103" t="s">
        <v>621</v>
      </c>
      <c r="AB174" s="103" t="s">
        <v>622</v>
      </c>
      <c r="AC174" s="103" t="s">
        <v>622</v>
      </c>
      <c r="AD174" s="103" t="s">
        <v>622</v>
      </c>
      <c r="AE174" s="103" t="s">
        <v>622</v>
      </c>
      <c r="AF174" s="103" t="s">
        <v>622</v>
      </c>
      <c r="AG174" s="103" t="s">
        <v>621</v>
      </c>
      <c r="AH174" s="103" t="s">
        <v>621</v>
      </c>
      <c r="AI174" s="103" t="s">
        <v>621</v>
      </c>
      <c r="AJ174" s="103" t="s">
        <v>621</v>
      </c>
      <c r="AK174" s="103" t="s">
        <v>623</v>
      </c>
      <c r="AL174" s="103" t="s">
        <v>623</v>
      </c>
      <c r="AM174" s="103" t="s">
        <v>623</v>
      </c>
      <c r="AN174" s="103" t="s">
        <v>621</v>
      </c>
      <c r="AO174" s="103" t="s">
        <v>621</v>
      </c>
      <c r="AP174" s="103" t="s">
        <v>621</v>
      </c>
      <c r="AQ174" s="103" t="s">
        <v>621</v>
      </c>
      <c r="AR174" s="103" t="s">
        <v>621</v>
      </c>
      <c r="AS174" s="103" t="s">
        <v>621</v>
      </c>
      <c r="AT174" s="103" t="s">
        <v>622</v>
      </c>
      <c r="AU174" s="103" t="s">
        <v>621</v>
      </c>
      <c r="AV174" s="103" t="s">
        <v>621</v>
      </c>
      <c r="AW174" s="103" t="s">
        <v>621</v>
      </c>
      <c r="AX174" s="103" t="s">
        <v>621</v>
      </c>
      <c r="AY174" s="103" t="s">
        <v>623</v>
      </c>
      <c r="AZ174" s="103" t="s">
        <v>623</v>
      </c>
      <c r="BA174" s="103" t="s">
        <v>621</v>
      </c>
      <c r="BB174" s="103" t="s">
        <v>623</v>
      </c>
      <c r="BC174" s="103" t="s">
        <v>623</v>
      </c>
      <c r="BD174" s="103" t="s">
        <v>621</v>
      </c>
      <c r="BE174" s="103" t="s">
        <v>621</v>
      </c>
      <c r="BF174" s="103" t="s">
        <v>621</v>
      </c>
      <c r="BG174" s="103" t="s">
        <v>621</v>
      </c>
      <c r="BH174" s="103" t="s">
        <v>621</v>
      </c>
      <c r="BI174" s="103" t="s">
        <v>621</v>
      </c>
      <c r="BJ174" s="103" t="s">
        <v>621</v>
      </c>
      <c r="BK174" s="103" t="s">
        <v>621</v>
      </c>
      <c r="BL174" s="103" t="s">
        <v>621</v>
      </c>
      <c r="BN174" s="103">
        <f t="shared" si="6"/>
        <v>39</v>
      </c>
      <c r="BO174" s="103">
        <f t="shared" si="6"/>
        <v>13</v>
      </c>
      <c r="BP174" s="103">
        <f t="shared" si="6"/>
        <v>0</v>
      </c>
      <c r="BQ174" s="103">
        <f t="shared" si="6"/>
        <v>8</v>
      </c>
      <c r="BR174" s="103">
        <f t="shared" si="6"/>
        <v>0</v>
      </c>
      <c r="BS174" s="103">
        <f t="shared" si="5"/>
        <v>52</v>
      </c>
    </row>
    <row r="175" spans="1:71" x14ac:dyDescent="0.25">
      <c r="A175" s="101">
        <v>502</v>
      </c>
      <c r="B175" s="67" t="s">
        <v>175</v>
      </c>
      <c r="C175" s="67" t="s">
        <v>174</v>
      </c>
      <c r="D175" s="103" t="s">
        <v>1575</v>
      </c>
      <c r="E175" s="103" t="s">
        <v>1575</v>
      </c>
      <c r="F175" s="103" t="s">
        <v>1575</v>
      </c>
      <c r="G175" s="103" t="s">
        <v>1575</v>
      </c>
      <c r="H175" s="103" t="s">
        <v>1575</v>
      </c>
      <c r="I175" s="103" t="s">
        <v>1575</v>
      </c>
      <c r="J175" s="103" t="s">
        <v>1575</v>
      </c>
      <c r="K175" s="103" t="s">
        <v>1575</v>
      </c>
      <c r="L175" s="103" t="s">
        <v>1575</v>
      </c>
      <c r="M175" s="103" t="s">
        <v>1575</v>
      </c>
      <c r="N175" s="103" t="s">
        <v>1575</v>
      </c>
      <c r="O175" s="103" t="s">
        <v>1575</v>
      </c>
      <c r="P175" s="103" t="s">
        <v>1575</v>
      </c>
      <c r="Q175" s="103" t="s">
        <v>1575</v>
      </c>
      <c r="R175" s="103" t="s">
        <v>1575</v>
      </c>
      <c r="S175" s="103" t="s">
        <v>1575</v>
      </c>
      <c r="T175" s="103" t="s">
        <v>1575</v>
      </c>
      <c r="U175" s="103" t="s">
        <v>1575</v>
      </c>
      <c r="V175" s="103" t="s">
        <v>1575</v>
      </c>
      <c r="W175" s="103" t="s">
        <v>1575</v>
      </c>
      <c r="X175" s="103" t="s">
        <v>1575</v>
      </c>
      <c r="Y175" s="103" t="s">
        <v>1575</v>
      </c>
      <c r="Z175" s="103" t="s">
        <v>1575</v>
      </c>
      <c r="AA175" s="103" t="s">
        <v>1575</v>
      </c>
      <c r="AB175" s="103" t="s">
        <v>1575</v>
      </c>
      <c r="AC175" s="103" t="s">
        <v>1575</v>
      </c>
      <c r="AD175" s="103" t="s">
        <v>1575</v>
      </c>
      <c r="AE175" s="103" t="s">
        <v>1575</v>
      </c>
      <c r="AF175" s="103" t="s">
        <v>1575</v>
      </c>
      <c r="AG175" s="103" t="s">
        <v>1575</v>
      </c>
      <c r="AH175" s="103" t="s">
        <v>1575</v>
      </c>
      <c r="AI175" s="103" t="s">
        <v>1575</v>
      </c>
      <c r="AJ175" s="103" t="s">
        <v>1575</v>
      </c>
      <c r="AK175" s="103" t="s">
        <v>1575</v>
      </c>
      <c r="AL175" s="103" t="s">
        <v>1575</v>
      </c>
      <c r="AM175" s="103" t="s">
        <v>1575</v>
      </c>
      <c r="AN175" s="103" t="s">
        <v>1575</v>
      </c>
      <c r="AO175" s="103" t="s">
        <v>1575</v>
      </c>
      <c r="AP175" s="103" t="s">
        <v>1575</v>
      </c>
      <c r="AQ175" s="103" t="s">
        <v>1575</v>
      </c>
      <c r="AR175" s="103" t="s">
        <v>1575</v>
      </c>
      <c r="AS175" s="103" t="s">
        <v>1575</v>
      </c>
      <c r="AT175" s="103" t="s">
        <v>1575</v>
      </c>
      <c r="AU175" s="103" t="s">
        <v>1575</v>
      </c>
      <c r="AV175" s="103" t="s">
        <v>1575</v>
      </c>
      <c r="AW175" s="103" t="s">
        <v>1575</v>
      </c>
      <c r="AX175" s="103" t="s">
        <v>1575</v>
      </c>
      <c r="AY175" s="103" t="s">
        <v>1575</v>
      </c>
      <c r="AZ175" s="103" t="s">
        <v>1575</v>
      </c>
      <c r="BA175" s="103" t="s">
        <v>1575</v>
      </c>
      <c r="BB175" s="103" t="s">
        <v>1575</v>
      </c>
      <c r="BC175" s="103" t="s">
        <v>1575</v>
      </c>
      <c r="BD175" s="103" t="s">
        <v>1575</v>
      </c>
      <c r="BE175" s="103" t="s">
        <v>1575</v>
      </c>
      <c r="BF175" s="103" t="s">
        <v>1575</v>
      </c>
      <c r="BG175" s="103" t="s">
        <v>1575</v>
      </c>
      <c r="BH175" s="103" t="s">
        <v>1575</v>
      </c>
      <c r="BI175" s="103" t="s">
        <v>1575</v>
      </c>
      <c r="BJ175" s="103" t="s">
        <v>1575</v>
      </c>
      <c r="BK175" s="103" t="s">
        <v>1575</v>
      </c>
      <c r="BL175" s="103" t="s">
        <v>1575</v>
      </c>
      <c r="BN175" s="103">
        <f t="shared" si="6"/>
        <v>0</v>
      </c>
      <c r="BO175" s="103">
        <f t="shared" si="6"/>
        <v>0</v>
      </c>
      <c r="BP175" s="103">
        <f t="shared" si="6"/>
        <v>0</v>
      </c>
      <c r="BQ175" s="103">
        <f t="shared" si="6"/>
        <v>0</v>
      </c>
      <c r="BR175" s="103">
        <f t="shared" si="6"/>
        <v>60</v>
      </c>
      <c r="BS175" s="103">
        <f t="shared" si="5"/>
        <v>0</v>
      </c>
    </row>
    <row r="176" spans="1:71" x14ac:dyDescent="0.25">
      <c r="A176" s="101">
        <v>503</v>
      </c>
      <c r="B176" s="67" t="s">
        <v>176</v>
      </c>
      <c r="C176" s="67" t="s">
        <v>174</v>
      </c>
      <c r="D176" s="103" t="s">
        <v>621</v>
      </c>
      <c r="E176" s="103" t="s">
        <v>621</v>
      </c>
      <c r="F176" s="103" t="s">
        <v>622</v>
      </c>
      <c r="G176" s="103" t="s">
        <v>621</v>
      </c>
      <c r="H176" s="103" t="s">
        <v>622</v>
      </c>
      <c r="I176" s="103" t="s">
        <v>621</v>
      </c>
      <c r="J176" s="103" t="s">
        <v>622</v>
      </c>
      <c r="K176" s="103" t="s">
        <v>621</v>
      </c>
      <c r="L176" s="103" t="s">
        <v>622</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621</v>
      </c>
      <c r="Z176" s="103" t="s">
        <v>622</v>
      </c>
      <c r="AA176" s="103" t="s">
        <v>622</v>
      </c>
      <c r="AB176" s="103" t="s">
        <v>622</v>
      </c>
      <c r="AC176" s="103" t="s">
        <v>622</v>
      </c>
      <c r="AD176" s="103" t="s">
        <v>622</v>
      </c>
      <c r="AE176" s="103" t="s">
        <v>622</v>
      </c>
      <c r="AF176" s="103" t="s">
        <v>622</v>
      </c>
      <c r="AG176" s="103" t="s">
        <v>621</v>
      </c>
      <c r="AH176" s="103" t="s">
        <v>620</v>
      </c>
      <c r="AI176" s="103" t="s">
        <v>623</v>
      </c>
      <c r="AJ176" s="103" t="s">
        <v>621</v>
      </c>
      <c r="AK176" s="103" t="s">
        <v>623</v>
      </c>
      <c r="AL176" s="103" t="s">
        <v>623</v>
      </c>
      <c r="AM176" s="103" t="s">
        <v>623</v>
      </c>
      <c r="AN176" s="103" t="s">
        <v>621</v>
      </c>
      <c r="AO176" s="103" t="s">
        <v>621</v>
      </c>
      <c r="AP176" s="103" t="s">
        <v>621</v>
      </c>
      <c r="AQ176" s="103" t="s">
        <v>621</v>
      </c>
      <c r="AR176" s="103" t="s">
        <v>621</v>
      </c>
      <c r="AS176" s="103" t="s">
        <v>621</v>
      </c>
      <c r="AT176" s="103" t="s">
        <v>622</v>
      </c>
      <c r="AU176" s="103" t="s">
        <v>621</v>
      </c>
      <c r="AV176" s="103" t="s">
        <v>621</v>
      </c>
      <c r="AW176" s="103" t="s">
        <v>621</v>
      </c>
      <c r="AX176" s="103" t="s">
        <v>621</v>
      </c>
      <c r="AY176" s="103" t="s">
        <v>623</v>
      </c>
      <c r="AZ176" s="103" t="s">
        <v>623</v>
      </c>
      <c r="BA176" s="103" t="s">
        <v>621</v>
      </c>
      <c r="BB176" s="103" t="s">
        <v>623</v>
      </c>
      <c r="BC176" s="103" t="s">
        <v>621</v>
      </c>
      <c r="BD176" s="103" t="s">
        <v>621</v>
      </c>
      <c r="BE176" s="103" t="s">
        <v>621</v>
      </c>
      <c r="BF176" s="103" t="s">
        <v>621</v>
      </c>
      <c r="BG176" s="103" t="s">
        <v>621</v>
      </c>
      <c r="BH176" s="103" t="s">
        <v>621</v>
      </c>
      <c r="BI176" s="103" t="s">
        <v>621</v>
      </c>
      <c r="BJ176" s="103" t="s">
        <v>621</v>
      </c>
      <c r="BK176" s="103" t="s">
        <v>621</v>
      </c>
      <c r="BL176" s="103" t="s">
        <v>621</v>
      </c>
      <c r="BN176" s="103">
        <f t="shared" si="6"/>
        <v>36</v>
      </c>
      <c r="BO176" s="103">
        <f t="shared" si="6"/>
        <v>16</v>
      </c>
      <c r="BP176" s="103">
        <f t="shared" si="6"/>
        <v>1</v>
      </c>
      <c r="BQ176" s="103">
        <f t="shared" si="6"/>
        <v>7</v>
      </c>
      <c r="BR176" s="103">
        <f t="shared" si="6"/>
        <v>0</v>
      </c>
      <c r="BS176" s="103">
        <f t="shared" si="5"/>
        <v>52</v>
      </c>
    </row>
    <row r="177" spans="1:71" x14ac:dyDescent="0.25">
      <c r="A177" s="101">
        <v>504</v>
      </c>
      <c r="B177" s="67" t="s">
        <v>177</v>
      </c>
      <c r="C177" s="67" t="s">
        <v>174</v>
      </c>
      <c r="D177" s="103" t="s">
        <v>621</v>
      </c>
      <c r="E177" s="103" t="s">
        <v>621</v>
      </c>
      <c r="F177" s="103" t="s">
        <v>621</v>
      </c>
      <c r="G177" s="103" t="s">
        <v>621</v>
      </c>
      <c r="H177" s="103" t="s">
        <v>622</v>
      </c>
      <c r="I177" s="103" t="s">
        <v>621</v>
      </c>
      <c r="J177" s="103" t="s">
        <v>622</v>
      </c>
      <c r="K177" s="103" t="s">
        <v>621</v>
      </c>
      <c r="L177" s="103" t="s">
        <v>621</v>
      </c>
      <c r="M177" s="103" t="s">
        <v>621</v>
      </c>
      <c r="N177" s="103" t="s">
        <v>621</v>
      </c>
      <c r="O177" s="103" t="s">
        <v>621</v>
      </c>
      <c r="P177" s="103" t="s">
        <v>621</v>
      </c>
      <c r="Q177" s="103" t="s">
        <v>621</v>
      </c>
      <c r="R177" s="103" t="s">
        <v>622</v>
      </c>
      <c r="S177" s="103" t="s">
        <v>621</v>
      </c>
      <c r="T177" s="103" t="s">
        <v>621</v>
      </c>
      <c r="U177" s="103" t="s">
        <v>622</v>
      </c>
      <c r="V177" s="103" t="s">
        <v>621</v>
      </c>
      <c r="W177" s="103" t="s">
        <v>621</v>
      </c>
      <c r="X177" s="103" t="s">
        <v>621</v>
      </c>
      <c r="Y177" s="103" t="s">
        <v>621</v>
      </c>
      <c r="Z177" s="103" t="s">
        <v>621</v>
      </c>
      <c r="AA177" s="103" t="s">
        <v>621</v>
      </c>
      <c r="AB177" s="103" t="s">
        <v>622</v>
      </c>
      <c r="AC177" s="103" t="s">
        <v>622</v>
      </c>
      <c r="AD177" s="103" t="s">
        <v>622</v>
      </c>
      <c r="AE177" s="103" t="s">
        <v>622</v>
      </c>
      <c r="AF177" s="103" t="s">
        <v>622</v>
      </c>
      <c r="AG177" s="103" t="s">
        <v>623</v>
      </c>
      <c r="AH177" s="103" t="s">
        <v>623</v>
      </c>
      <c r="AI177" s="103" t="s">
        <v>623</v>
      </c>
      <c r="AJ177" s="103" t="s">
        <v>621</v>
      </c>
      <c r="AK177" s="103" t="s">
        <v>623</v>
      </c>
      <c r="AL177" s="103" t="s">
        <v>623</v>
      </c>
      <c r="AM177" s="103" t="s">
        <v>623</v>
      </c>
      <c r="AN177" s="103" t="s">
        <v>621</v>
      </c>
      <c r="AO177" s="103" t="s">
        <v>621</v>
      </c>
      <c r="AP177" s="103" t="s">
        <v>621</v>
      </c>
      <c r="AQ177" s="103" t="s">
        <v>621</v>
      </c>
      <c r="AR177" s="103" t="s">
        <v>621</v>
      </c>
      <c r="AS177" s="103" t="s">
        <v>621</v>
      </c>
      <c r="AT177" s="103" t="s">
        <v>621</v>
      </c>
      <c r="AU177" s="103" t="s">
        <v>620</v>
      </c>
      <c r="AV177" s="103" t="s">
        <v>621</v>
      </c>
      <c r="AW177" s="103" t="s">
        <v>621</v>
      </c>
      <c r="AX177" s="103" t="s">
        <v>621</v>
      </c>
      <c r="AY177" s="103" t="s">
        <v>623</v>
      </c>
      <c r="AZ177" s="103" t="s">
        <v>623</v>
      </c>
      <c r="BA177" s="103" t="s">
        <v>621</v>
      </c>
      <c r="BB177" s="103" t="s">
        <v>623</v>
      </c>
      <c r="BC177" s="103" t="s">
        <v>621</v>
      </c>
      <c r="BD177" s="103" t="s">
        <v>621</v>
      </c>
      <c r="BE177" s="103" t="s">
        <v>621</v>
      </c>
      <c r="BF177" s="103" t="s">
        <v>621</v>
      </c>
      <c r="BG177" s="103" t="s">
        <v>621</v>
      </c>
      <c r="BH177" s="103" t="s">
        <v>621</v>
      </c>
      <c r="BI177" s="103" t="s">
        <v>621</v>
      </c>
      <c r="BJ177" s="103" t="s">
        <v>623</v>
      </c>
      <c r="BK177" s="103" t="s">
        <v>623</v>
      </c>
      <c r="BL177" s="103" t="s">
        <v>621</v>
      </c>
      <c r="BN177" s="103">
        <f t="shared" si="6"/>
        <v>39</v>
      </c>
      <c r="BO177" s="103">
        <f t="shared" si="6"/>
        <v>9</v>
      </c>
      <c r="BP177" s="103">
        <f t="shared" si="6"/>
        <v>1</v>
      </c>
      <c r="BQ177" s="103">
        <f t="shared" si="6"/>
        <v>11</v>
      </c>
      <c r="BR177" s="103">
        <f t="shared" si="6"/>
        <v>0</v>
      </c>
      <c r="BS177" s="103">
        <f t="shared" si="5"/>
        <v>48</v>
      </c>
    </row>
    <row r="178" spans="1:71" x14ac:dyDescent="0.25">
      <c r="A178" s="101">
        <v>505</v>
      </c>
      <c r="B178" s="67" t="s">
        <v>178</v>
      </c>
      <c r="C178" s="67" t="s">
        <v>174</v>
      </c>
      <c r="D178" s="103" t="s">
        <v>621</v>
      </c>
      <c r="E178" s="103" t="s">
        <v>621</v>
      </c>
      <c r="F178" s="103" t="s">
        <v>622</v>
      </c>
      <c r="G178" s="103" t="s">
        <v>621</v>
      </c>
      <c r="H178" s="103" t="s">
        <v>622</v>
      </c>
      <c r="I178" s="103" t="s">
        <v>621</v>
      </c>
      <c r="J178" s="103" t="s">
        <v>622</v>
      </c>
      <c r="K178" s="103" t="s">
        <v>621</v>
      </c>
      <c r="L178" s="103" t="s">
        <v>622</v>
      </c>
      <c r="M178" s="103" t="s">
        <v>622</v>
      </c>
      <c r="N178" s="103" t="s">
        <v>621</v>
      </c>
      <c r="O178" s="103" t="s">
        <v>621</v>
      </c>
      <c r="P178" s="103" t="s">
        <v>621</v>
      </c>
      <c r="Q178" s="103" t="s">
        <v>622</v>
      </c>
      <c r="R178" s="103" t="s">
        <v>622</v>
      </c>
      <c r="S178" s="103" t="s">
        <v>621</v>
      </c>
      <c r="T178" s="103" t="s">
        <v>620</v>
      </c>
      <c r="U178" s="103" t="s">
        <v>622</v>
      </c>
      <c r="V178" s="103" t="s">
        <v>621</v>
      </c>
      <c r="W178" s="103" t="s">
        <v>621</v>
      </c>
      <c r="X178" s="103" t="s">
        <v>621</v>
      </c>
      <c r="Y178" s="103" t="s">
        <v>621</v>
      </c>
      <c r="Z178" s="103" t="s">
        <v>622</v>
      </c>
      <c r="AA178" s="103" t="s">
        <v>621</v>
      </c>
      <c r="AB178" s="103" t="s">
        <v>621</v>
      </c>
      <c r="AC178" s="103" t="s">
        <v>621</v>
      </c>
      <c r="AD178" s="103" t="s">
        <v>621</v>
      </c>
      <c r="AE178" s="103" t="s">
        <v>621</v>
      </c>
      <c r="AF178" s="103" t="s">
        <v>621</v>
      </c>
      <c r="AG178" s="103" t="s">
        <v>621</v>
      </c>
      <c r="AH178" s="103" t="s">
        <v>621</v>
      </c>
      <c r="AI178" s="103" t="s">
        <v>621</v>
      </c>
      <c r="AJ178" s="103" t="s">
        <v>621</v>
      </c>
      <c r="AK178" s="103" t="s">
        <v>621</v>
      </c>
      <c r="AL178" s="103" t="s">
        <v>620</v>
      </c>
      <c r="AM178" s="103" t="s">
        <v>620</v>
      </c>
      <c r="AN178" s="103" t="s">
        <v>621</v>
      </c>
      <c r="AO178" s="103" t="s">
        <v>621</v>
      </c>
      <c r="AP178" s="103" t="s">
        <v>621</v>
      </c>
      <c r="AQ178" s="103" t="s">
        <v>621</v>
      </c>
      <c r="AR178" s="103" t="s">
        <v>621</v>
      </c>
      <c r="AS178" s="103" t="s">
        <v>621</v>
      </c>
      <c r="AT178" s="103" t="s">
        <v>621</v>
      </c>
      <c r="AU178" s="103" t="s">
        <v>620</v>
      </c>
      <c r="AV178" s="103" t="s">
        <v>621</v>
      </c>
      <c r="AW178" s="103" t="s">
        <v>621</v>
      </c>
      <c r="AX178" s="103" t="s">
        <v>621</v>
      </c>
      <c r="AY178" s="103" t="s">
        <v>623</v>
      </c>
      <c r="AZ178" s="103" t="s">
        <v>623</v>
      </c>
      <c r="BA178" s="103" t="s">
        <v>621</v>
      </c>
      <c r="BB178" s="103" t="s">
        <v>621</v>
      </c>
      <c r="BC178" s="103" t="s">
        <v>621</v>
      </c>
      <c r="BD178" s="103" t="s">
        <v>621</v>
      </c>
      <c r="BE178" s="103" t="s">
        <v>623</v>
      </c>
      <c r="BF178" s="103" t="s">
        <v>621</v>
      </c>
      <c r="BG178" s="103" t="s">
        <v>621</v>
      </c>
      <c r="BH178" s="103" t="s">
        <v>621</v>
      </c>
      <c r="BI178" s="103" t="s">
        <v>621</v>
      </c>
      <c r="BJ178" s="103" t="s">
        <v>621</v>
      </c>
      <c r="BK178" s="103" t="s">
        <v>621</v>
      </c>
      <c r="BL178" s="103" t="s">
        <v>621</v>
      </c>
      <c r="BN178" s="103">
        <f t="shared" si="6"/>
        <v>44</v>
      </c>
      <c r="BO178" s="103">
        <f t="shared" si="6"/>
        <v>9</v>
      </c>
      <c r="BP178" s="103">
        <f t="shared" si="6"/>
        <v>4</v>
      </c>
      <c r="BQ178" s="103">
        <f t="shared" si="6"/>
        <v>3</v>
      </c>
      <c r="BR178" s="103">
        <f t="shared" si="6"/>
        <v>0</v>
      </c>
      <c r="BS178" s="103">
        <f t="shared" si="5"/>
        <v>53</v>
      </c>
    </row>
    <row r="179" spans="1:71" x14ac:dyDescent="0.25">
      <c r="A179" s="101">
        <v>506</v>
      </c>
      <c r="B179" s="67" t="s">
        <v>179</v>
      </c>
      <c r="C179" s="67" t="s">
        <v>174</v>
      </c>
      <c r="D179" s="103" t="s">
        <v>621</v>
      </c>
      <c r="E179" s="103" t="s">
        <v>621</v>
      </c>
      <c r="F179" s="103" t="s">
        <v>622</v>
      </c>
      <c r="G179" s="103" t="s">
        <v>621</v>
      </c>
      <c r="H179" s="103" t="s">
        <v>622</v>
      </c>
      <c r="I179" s="103" t="s">
        <v>621</v>
      </c>
      <c r="J179" s="103" t="s">
        <v>622</v>
      </c>
      <c r="K179" s="103" t="s">
        <v>621</v>
      </c>
      <c r="L179" s="103" t="s">
        <v>621</v>
      </c>
      <c r="M179" s="103" t="s">
        <v>621</v>
      </c>
      <c r="N179" s="103" t="s">
        <v>621</v>
      </c>
      <c r="O179" s="103" t="s">
        <v>621</v>
      </c>
      <c r="P179" s="103" t="s">
        <v>621</v>
      </c>
      <c r="Q179" s="103" t="s">
        <v>622</v>
      </c>
      <c r="R179" s="103" t="s">
        <v>622</v>
      </c>
      <c r="S179" s="103" t="s">
        <v>621</v>
      </c>
      <c r="T179" s="103" t="s">
        <v>620</v>
      </c>
      <c r="U179" s="103" t="s">
        <v>622</v>
      </c>
      <c r="V179" s="103" t="s">
        <v>621</v>
      </c>
      <c r="W179" s="103" t="s">
        <v>621</v>
      </c>
      <c r="X179" s="103" t="s">
        <v>621</v>
      </c>
      <c r="Y179" s="103" t="s">
        <v>621</v>
      </c>
      <c r="Z179" s="103" t="s">
        <v>621</v>
      </c>
      <c r="AA179" s="103" t="s">
        <v>621</v>
      </c>
      <c r="AB179" s="103" t="s">
        <v>622</v>
      </c>
      <c r="AC179" s="103" t="s">
        <v>622</v>
      </c>
      <c r="AD179" s="103" t="s">
        <v>622</v>
      </c>
      <c r="AE179" s="103" t="s">
        <v>622</v>
      </c>
      <c r="AF179" s="103" t="s">
        <v>622</v>
      </c>
      <c r="AG179" s="103" t="s">
        <v>621</v>
      </c>
      <c r="AH179" s="103" t="s">
        <v>621</v>
      </c>
      <c r="AI179" s="103" t="s">
        <v>621</v>
      </c>
      <c r="AJ179" s="103" t="s">
        <v>621</v>
      </c>
      <c r="AK179" s="103" t="s">
        <v>621</v>
      </c>
      <c r="AL179" s="103" t="s">
        <v>621</v>
      </c>
      <c r="AM179" s="103" t="s">
        <v>621</v>
      </c>
      <c r="AN179" s="103" t="s">
        <v>620</v>
      </c>
      <c r="AO179" s="103" t="s">
        <v>620</v>
      </c>
      <c r="AP179" s="103" t="s">
        <v>621</v>
      </c>
      <c r="AQ179" s="103" t="s">
        <v>621</v>
      </c>
      <c r="AR179" s="103" t="s">
        <v>620</v>
      </c>
      <c r="AS179" s="103" t="s">
        <v>621</v>
      </c>
      <c r="AT179" s="103" t="s">
        <v>621</v>
      </c>
      <c r="AU179" s="103" t="s">
        <v>620</v>
      </c>
      <c r="AV179" s="103" t="s">
        <v>621</v>
      </c>
      <c r="AW179" s="103" t="s">
        <v>621</v>
      </c>
      <c r="AX179" s="103" t="s">
        <v>620</v>
      </c>
      <c r="AY179" s="103" t="s">
        <v>623</v>
      </c>
      <c r="AZ179" s="103" t="s">
        <v>623</v>
      </c>
      <c r="BA179" s="103" t="s">
        <v>621</v>
      </c>
      <c r="BB179" s="103" t="s">
        <v>623</v>
      </c>
      <c r="BC179" s="103" t="s">
        <v>621</v>
      </c>
      <c r="BD179" s="103" t="s">
        <v>621</v>
      </c>
      <c r="BE179" s="103" t="s">
        <v>621</v>
      </c>
      <c r="BF179" s="103" t="s">
        <v>621</v>
      </c>
      <c r="BG179" s="103" t="s">
        <v>621</v>
      </c>
      <c r="BH179" s="103" t="s">
        <v>621</v>
      </c>
      <c r="BI179" s="103" t="s">
        <v>620</v>
      </c>
      <c r="BJ179" s="103" t="s">
        <v>623</v>
      </c>
      <c r="BK179" s="103" t="s">
        <v>623</v>
      </c>
      <c r="BL179" s="103" t="s">
        <v>621</v>
      </c>
      <c r="BN179" s="103">
        <f t="shared" si="6"/>
        <v>37</v>
      </c>
      <c r="BO179" s="103">
        <f t="shared" si="6"/>
        <v>11</v>
      </c>
      <c r="BP179" s="103">
        <f t="shared" si="6"/>
        <v>7</v>
      </c>
      <c r="BQ179" s="103">
        <f t="shared" si="6"/>
        <v>5</v>
      </c>
      <c r="BR179" s="103">
        <f t="shared" si="6"/>
        <v>0</v>
      </c>
      <c r="BS179" s="103">
        <f t="shared" si="5"/>
        <v>48</v>
      </c>
    </row>
    <row r="180" spans="1:71" x14ac:dyDescent="0.25">
      <c r="A180" s="101">
        <v>507</v>
      </c>
      <c r="B180" s="67" t="s">
        <v>180</v>
      </c>
      <c r="C180" s="67" t="s">
        <v>174</v>
      </c>
      <c r="D180" s="103" t="s">
        <v>621</v>
      </c>
      <c r="E180" s="103" t="s">
        <v>621</v>
      </c>
      <c r="F180" s="103" t="s">
        <v>621</v>
      </c>
      <c r="G180" s="103" t="s">
        <v>621</v>
      </c>
      <c r="H180" s="103" t="s">
        <v>622</v>
      </c>
      <c r="I180" s="103" t="s">
        <v>621</v>
      </c>
      <c r="J180" s="103" t="s">
        <v>621</v>
      </c>
      <c r="K180" s="103" t="s">
        <v>621</v>
      </c>
      <c r="L180" s="103" t="s">
        <v>622</v>
      </c>
      <c r="M180" s="103" t="s">
        <v>622</v>
      </c>
      <c r="N180" s="103" t="s">
        <v>621</v>
      </c>
      <c r="O180" s="103" t="s">
        <v>621</v>
      </c>
      <c r="P180" s="103" t="s">
        <v>621</v>
      </c>
      <c r="Q180" s="103" t="s">
        <v>622</v>
      </c>
      <c r="R180" s="103" t="s">
        <v>621</v>
      </c>
      <c r="S180" s="103" t="s">
        <v>621</v>
      </c>
      <c r="T180" s="103" t="s">
        <v>621</v>
      </c>
      <c r="U180" s="103" t="s">
        <v>622</v>
      </c>
      <c r="V180" s="103" t="s">
        <v>621</v>
      </c>
      <c r="W180" s="103" t="s">
        <v>621</v>
      </c>
      <c r="X180" s="103" t="s">
        <v>621</v>
      </c>
      <c r="Y180" s="103" t="s">
        <v>621</v>
      </c>
      <c r="Z180" s="103" t="s">
        <v>621</v>
      </c>
      <c r="AA180" s="103" t="s">
        <v>623</v>
      </c>
      <c r="AB180" s="103" t="s">
        <v>622</v>
      </c>
      <c r="AC180" s="103" t="s">
        <v>622</v>
      </c>
      <c r="AD180" s="103" t="s">
        <v>622</v>
      </c>
      <c r="AE180" s="103" t="s">
        <v>621</v>
      </c>
      <c r="AF180" s="103" t="s">
        <v>621</v>
      </c>
      <c r="AG180" s="103" t="s">
        <v>621</v>
      </c>
      <c r="AH180" s="103" t="s">
        <v>621</v>
      </c>
      <c r="AI180" s="103" t="s">
        <v>621</v>
      </c>
      <c r="AJ180" s="103" t="s">
        <v>621</v>
      </c>
      <c r="AK180" s="103" t="s">
        <v>621</v>
      </c>
      <c r="AL180" s="103" t="s">
        <v>623</v>
      </c>
      <c r="AM180" s="103" t="s">
        <v>623</v>
      </c>
      <c r="AN180" s="103" t="s">
        <v>621</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B180" s="103" t="s">
        <v>623</v>
      </c>
      <c r="BC180" s="103" t="s">
        <v>623</v>
      </c>
      <c r="BD180" s="103" t="s">
        <v>621</v>
      </c>
      <c r="BE180" s="103" t="s">
        <v>621</v>
      </c>
      <c r="BF180" s="103" t="s">
        <v>621</v>
      </c>
      <c r="BG180" s="103" t="s">
        <v>621</v>
      </c>
      <c r="BH180" s="103" t="s">
        <v>621</v>
      </c>
      <c r="BI180" s="103" t="s">
        <v>621</v>
      </c>
      <c r="BJ180" s="103" t="s">
        <v>621</v>
      </c>
      <c r="BK180" s="103" t="s">
        <v>621</v>
      </c>
      <c r="BL180" s="103" t="s">
        <v>621</v>
      </c>
      <c r="BN180" s="103">
        <f t="shared" si="6"/>
        <v>47</v>
      </c>
      <c r="BO180" s="103">
        <f t="shared" si="6"/>
        <v>8</v>
      </c>
      <c r="BP180" s="103">
        <f t="shared" si="6"/>
        <v>0</v>
      </c>
      <c r="BQ180" s="103">
        <f t="shared" si="6"/>
        <v>5</v>
      </c>
      <c r="BR180" s="103">
        <f t="shared" si="6"/>
        <v>0</v>
      </c>
      <c r="BS180" s="103">
        <f t="shared" si="5"/>
        <v>55</v>
      </c>
    </row>
    <row r="181" spans="1:71" x14ac:dyDescent="0.25">
      <c r="A181" s="101">
        <v>508</v>
      </c>
      <c r="B181" s="67" t="s">
        <v>1898</v>
      </c>
      <c r="C181" s="67" t="s">
        <v>174</v>
      </c>
      <c r="D181" s="103" t="s">
        <v>621</v>
      </c>
      <c r="E181" s="103" t="s">
        <v>621</v>
      </c>
      <c r="F181" s="103" t="s">
        <v>622</v>
      </c>
      <c r="G181" s="103" t="s">
        <v>621</v>
      </c>
      <c r="H181" s="103" t="s">
        <v>622</v>
      </c>
      <c r="I181" s="103" t="s">
        <v>621</v>
      </c>
      <c r="J181" s="103" t="s">
        <v>622</v>
      </c>
      <c r="K181" s="103" t="s">
        <v>621</v>
      </c>
      <c r="L181" s="103" t="s">
        <v>622</v>
      </c>
      <c r="M181" s="103" t="s">
        <v>622</v>
      </c>
      <c r="N181" s="103" t="s">
        <v>621</v>
      </c>
      <c r="O181" s="103" t="s">
        <v>621</v>
      </c>
      <c r="P181" s="103" t="s">
        <v>621</v>
      </c>
      <c r="Q181" s="103" t="s">
        <v>622</v>
      </c>
      <c r="R181" s="103" t="s">
        <v>622</v>
      </c>
      <c r="S181" s="103" t="s">
        <v>621</v>
      </c>
      <c r="T181" s="103" t="s">
        <v>621</v>
      </c>
      <c r="U181" s="103" t="s">
        <v>621</v>
      </c>
      <c r="V181" s="103" t="s">
        <v>621</v>
      </c>
      <c r="W181" s="103" t="s">
        <v>621</v>
      </c>
      <c r="X181" s="103" t="s">
        <v>621</v>
      </c>
      <c r="Y181" s="103" t="s">
        <v>621</v>
      </c>
      <c r="Z181" s="103" t="s">
        <v>622</v>
      </c>
      <c r="AA181" s="103" t="s">
        <v>621</v>
      </c>
      <c r="AB181" s="103" t="s">
        <v>622</v>
      </c>
      <c r="AC181" s="103" t="s">
        <v>622</v>
      </c>
      <c r="AD181" s="103" t="s">
        <v>622</v>
      </c>
      <c r="AE181" s="103" t="s">
        <v>621</v>
      </c>
      <c r="AF181" s="103" t="s">
        <v>621</v>
      </c>
      <c r="AG181" s="103" t="s">
        <v>621</v>
      </c>
      <c r="AH181" s="103" t="s">
        <v>621</v>
      </c>
      <c r="AI181" s="103" t="s">
        <v>621</v>
      </c>
      <c r="AJ181" s="103" t="s">
        <v>621</v>
      </c>
      <c r="AK181" s="103" t="s">
        <v>621</v>
      </c>
      <c r="AL181" s="103" t="s">
        <v>623</v>
      </c>
      <c r="AM181" s="103" t="s">
        <v>621</v>
      </c>
      <c r="AN181" s="103" t="s">
        <v>621</v>
      </c>
      <c r="AO181" s="103" t="s">
        <v>621</v>
      </c>
      <c r="AP181" s="103" t="s">
        <v>621</v>
      </c>
      <c r="AQ181" s="103" t="s">
        <v>621</v>
      </c>
      <c r="AR181" s="103" t="s">
        <v>621</v>
      </c>
      <c r="AS181" s="103" t="s">
        <v>621</v>
      </c>
      <c r="AT181" s="103" t="s">
        <v>621</v>
      </c>
      <c r="AU181" s="103" t="s">
        <v>621</v>
      </c>
      <c r="AV181" s="103" t="s">
        <v>621</v>
      </c>
      <c r="AW181" s="103" t="s">
        <v>621</v>
      </c>
      <c r="AX181" s="103" t="s">
        <v>621</v>
      </c>
      <c r="AY181" s="103" t="s">
        <v>623</v>
      </c>
      <c r="AZ181" s="103" t="s">
        <v>621</v>
      </c>
      <c r="BA181" s="103" t="s">
        <v>621</v>
      </c>
      <c r="BB181" s="103" t="s">
        <v>621</v>
      </c>
      <c r="BC181" s="103" t="s">
        <v>621</v>
      </c>
      <c r="BD181" s="103" t="s">
        <v>621</v>
      </c>
      <c r="BE181" s="103" t="s">
        <v>621</v>
      </c>
      <c r="BF181" s="103" t="s">
        <v>621</v>
      </c>
      <c r="BG181" s="103" t="s">
        <v>621</v>
      </c>
      <c r="BH181" s="103" t="s">
        <v>621</v>
      </c>
      <c r="BI181" s="103" t="s">
        <v>621</v>
      </c>
      <c r="BJ181" s="103" t="s">
        <v>623</v>
      </c>
      <c r="BK181" s="103" t="s">
        <v>621</v>
      </c>
      <c r="BL181" s="103" t="s">
        <v>621</v>
      </c>
      <c r="BN181" s="103">
        <f t="shared" si="6"/>
        <v>46</v>
      </c>
      <c r="BO181" s="103">
        <f t="shared" si="6"/>
        <v>11</v>
      </c>
      <c r="BP181" s="103">
        <f t="shared" si="6"/>
        <v>0</v>
      </c>
      <c r="BQ181" s="103">
        <f t="shared" si="6"/>
        <v>3</v>
      </c>
      <c r="BR181" s="103">
        <f t="shared" si="6"/>
        <v>0</v>
      </c>
      <c r="BS181" s="103">
        <f t="shared" si="5"/>
        <v>57</v>
      </c>
    </row>
    <row r="182" spans="1:71" x14ac:dyDescent="0.25">
      <c r="A182" s="101">
        <v>509</v>
      </c>
      <c r="B182" s="67" t="s">
        <v>1899</v>
      </c>
      <c r="C182" s="67" t="s">
        <v>174</v>
      </c>
      <c r="D182" s="103" t="s">
        <v>621</v>
      </c>
      <c r="E182" s="103" t="s">
        <v>621</v>
      </c>
      <c r="F182" s="103" t="s">
        <v>621</v>
      </c>
      <c r="G182" s="103" t="s">
        <v>621</v>
      </c>
      <c r="H182" s="103" t="s">
        <v>622</v>
      </c>
      <c r="I182" s="103" t="s">
        <v>621</v>
      </c>
      <c r="J182" s="103" t="s">
        <v>621</v>
      </c>
      <c r="K182" s="103" t="s">
        <v>621</v>
      </c>
      <c r="L182" s="103" t="s">
        <v>622</v>
      </c>
      <c r="M182" s="103" t="s">
        <v>622</v>
      </c>
      <c r="N182" s="103" t="s">
        <v>621</v>
      </c>
      <c r="O182" s="103" t="s">
        <v>621</v>
      </c>
      <c r="P182" s="103" t="s">
        <v>621</v>
      </c>
      <c r="Q182" s="103" t="s">
        <v>622</v>
      </c>
      <c r="R182" s="103" t="s">
        <v>622</v>
      </c>
      <c r="S182" s="103" t="s">
        <v>621</v>
      </c>
      <c r="T182" s="103" t="s">
        <v>621</v>
      </c>
      <c r="U182" s="103" t="s">
        <v>622</v>
      </c>
      <c r="V182" s="103" t="s">
        <v>621</v>
      </c>
      <c r="W182" s="103" t="s">
        <v>621</v>
      </c>
      <c r="X182" s="103" t="s">
        <v>621</v>
      </c>
      <c r="Y182" s="103" t="s">
        <v>621</v>
      </c>
      <c r="Z182" s="103" t="s">
        <v>621</v>
      </c>
      <c r="AA182" s="103" t="s">
        <v>621</v>
      </c>
      <c r="AB182" s="103" t="s">
        <v>622</v>
      </c>
      <c r="AC182" s="103" t="s">
        <v>622</v>
      </c>
      <c r="AD182" s="103" t="s">
        <v>622</v>
      </c>
      <c r="AE182" s="103" t="s">
        <v>622</v>
      </c>
      <c r="AF182" s="103" t="s">
        <v>622</v>
      </c>
      <c r="AG182" s="103" t="s">
        <v>621</v>
      </c>
      <c r="AH182" s="103" t="s">
        <v>621</v>
      </c>
      <c r="AI182" s="103" t="s">
        <v>621</v>
      </c>
      <c r="AJ182" s="103" t="s">
        <v>621</v>
      </c>
      <c r="AK182" s="103" t="s">
        <v>621</v>
      </c>
      <c r="AL182" s="103" t="s">
        <v>623</v>
      </c>
      <c r="AM182" s="103" t="s">
        <v>623</v>
      </c>
      <c r="AN182" s="103" t="s">
        <v>621</v>
      </c>
      <c r="AO182" s="103" t="s">
        <v>621</v>
      </c>
      <c r="AP182" s="103" t="s">
        <v>621</v>
      </c>
      <c r="AQ182" s="103" t="s">
        <v>621</v>
      </c>
      <c r="AR182" s="103" t="s">
        <v>623</v>
      </c>
      <c r="AS182" s="103" t="s">
        <v>621</v>
      </c>
      <c r="AT182" s="103" t="s">
        <v>622</v>
      </c>
      <c r="AU182" s="103" t="s">
        <v>620</v>
      </c>
      <c r="AV182" s="103" t="s">
        <v>623</v>
      </c>
      <c r="AW182" s="103" t="s">
        <v>620</v>
      </c>
      <c r="AX182" s="103" t="s">
        <v>621</v>
      </c>
      <c r="AY182" s="103" t="s">
        <v>623</v>
      </c>
      <c r="AZ182" s="103" t="s">
        <v>621</v>
      </c>
      <c r="BA182" s="103" t="s">
        <v>621</v>
      </c>
      <c r="BB182" s="103" t="s">
        <v>623</v>
      </c>
      <c r="BC182" s="103" t="s">
        <v>621</v>
      </c>
      <c r="BD182" s="103" t="s">
        <v>621</v>
      </c>
      <c r="BE182" s="103" t="s">
        <v>621</v>
      </c>
      <c r="BF182" s="103" t="s">
        <v>621</v>
      </c>
      <c r="BG182" s="103" t="s">
        <v>621</v>
      </c>
      <c r="BH182" s="103" t="s">
        <v>621</v>
      </c>
      <c r="BI182" s="103" t="s">
        <v>621</v>
      </c>
      <c r="BJ182" s="103" t="s">
        <v>621</v>
      </c>
      <c r="BK182" s="103" t="s">
        <v>621</v>
      </c>
      <c r="BL182" s="103" t="s">
        <v>621</v>
      </c>
      <c r="BN182" s="103">
        <f t="shared" si="6"/>
        <v>40</v>
      </c>
      <c r="BO182" s="103">
        <f t="shared" si="6"/>
        <v>12</v>
      </c>
      <c r="BP182" s="103">
        <f t="shared" si="6"/>
        <v>2</v>
      </c>
      <c r="BQ182" s="103">
        <f t="shared" si="6"/>
        <v>6</v>
      </c>
      <c r="BR182" s="103">
        <f t="shared" si="6"/>
        <v>0</v>
      </c>
      <c r="BS182" s="103">
        <f t="shared" si="5"/>
        <v>52</v>
      </c>
    </row>
    <row r="183" spans="1:71" x14ac:dyDescent="0.25">
      <c r="A183" s="101">
        <v>510</v>
      </c>
      <c r="B183" s="67" t="s">
        <v>183</v>
      </c>
      <c r="C183" s="67" t="s">
        <v>174</v>
      </c>
      <c r="D183" s="103" t="s">
        <v>621</v>
      </c>
      <c r="E183" s="103" t="s">
        <v>621</v>
      </c>
      <c r="F183" s="103" t="s">
        <v>622</v>
      </c>
      <c r="G183" s="103" t="s">
        <v>621</v>
      </c>
      <c r="H183" s="103" t="s">
        <v>622</v>
      </c>
      <c r="I183" s="103" t="s">
        <v>621</v>
      </c>
      <c r="J183" s="103" t="s">
        <v>622</v>
      </c>
      <c r="K183" s="103" t="s">
        <v>621</v>
      </c>
      <c r="L183" s="103" t="s">
        <v>622</v>
      </c>
      <c r="M183" s="103" t="s">
        <v>622</v>
      </c>
      <c r="N183" s="103" t="s">
        <v>621</v>
      </c>
      <c r="O183" s="103" t="s">
        <v>621</v>
      </c>
      <c r="P183" s="103" t="s">
        <v>621</v>
      </c>
      <c r="Q183" s="103" t="s">
        <v>622</v>
      </c>
      <c r="R183" s="103" t="s">
        <v>622</v>
      </c>
      <c r="S183" s="103" t="s">
        <v>621</v>
      </c>
      <c r="T183" s="103" t="s">
        <v>621</v>
      </c>
      <c r="U183" s="103" t="s">
        <v>622</v>
      </c>
      <c r="V183" s="103" t="s">
        <v>621</v>
      </c>
      <c r="W183" s="103" t="s">
        <v>621</v>
      </c>
      <c r="X183" s="103" t="s">
        <v>621</v>
      </c>
      <c r="Y183" s="103" t="s">
        <v>621</v>
      </c>
      <c r="Z183" s="103" t="s">
        <v>622</v>
      </c>
      <c r="AA183" s="103" t="s">
        <v>623</v>
      </c>
      <c r="AB183" s="103" t="s">
        <v>622</v>
      </c>
      <c r="AC183" s="103" t="s">
        <v>622</v>
      </c>
      <c r="AD183" s="103" t="s">
        <v>622</v>
      </c>
      <c r="AE183" s="103" t="s">
        <v>622</v>
      </c>
      <c r="AF183" s="103" t="s">
        <v>622</v>
      </c>
      <c r="AG183" s="103" t="s">
        <v>621</v>
      </c>
      <c r="AH183" s="103" t="s">
        <v>621</v>
      </c>
      <c r="AI183" s="103" t="s">
        <v>621</v>
      </c>
      <c r="AJ183" s="103" t="s">
        <v>621</v>
      </c>
      <c r="AK183" s="103" t="s">
        <v>620</v>
      </c>
      <c r="AL183" s="103" t="s">
        <v>620</v>
      </c>
      <c r="AM183" s="103" t="s">
        <v>620</v>
      </c>
      <c r="AN183" s="103" t="s">
        <v>621</v>
      </c>
      <c r="AO183" s="103" t="s">
        <v>621</v>
      </c>
      <c r="AP183" s="103" t="s">
        <v>621</v>
      </c>
      <c r="AQ183" s="103" t="s">
        <v>621</v>
      </c>
      <c r="AR183" s="103" t="s">
        <v>621</v>
      </c>
      <c r="AS183" s="103" t="s">
        <v>621</v>
      </c>
      <c r="AT183" s="103" t="s">
        <v>622</v>
      </c>
      <c r="AU183" s="103" t="s">
        <v>620</v>
      </c>
      <c r="AV183" s="103" t="s">
        <v>621</v>
      </c>
      <c r="AW183" s="103" t="s">
        <v>621</v>
      </c>
      <c r="AX183" s="103" t="s">
        <v>621</v>
      </c>
      <c r="AY183" s="103" t="s">
        <v>623</v>
      </c>
      <c r="AZ183" s="103" t="s">
        <v>621</v>
      </c>
      <c r="BA183" s="103" t="s">
        <v>621</v>
      </c>
      <c r="BB183" s="103" t="s">
        <v>621</v>
      </c>
      <c r="BC183" s="103" t="s">
        <v>621</v>
      </c>
      <c r="BD183" s="103" t="s">
        <v>621</v>
      </c>
      <c r="BE183" s="103" t="s">
        <v>621</v>
      </c>
      <c r="BF183" s="103" t="s">
        <v>621</v>
      </c>
      <c r="BG183" s="103" t="s">
        <v>621</v>
      </c>
      <c r="BH183" s="103" t="s">
        <v>621</v>
      </c>
      <c r="BI183" s="103" t="s">
        <v>621</v>
      </c>
      <c r="BJ183" s="103" t="s">
        <v>621</v>
      </c>
      <c r="BK183" s="103" t="s">
        <v>621</v>
      </c>
      <c r="BL183" s="103" t="s">
        <v>621</v>
      </c>
      <c r="BN183" s="103">
        <f t="shared" si="6"/>
        <v>39</v>
      </c>
      <c r="BO183" s="103">
        <f t="shared" si="6"/>
        <v>15</v>
      </c>
      <c r="BP183" s="103">
        <f t="shared" si="6"/>
        <v>4</v>
      </c>
      <c r="BQ183" s="103">
        <f t="shared" si="6"/>
        <v>2</v>
      </c>
      <c r="BR183" s="103">
        <f t="shared" si="6"/>
        <v>0</v>
      </c>
      <c r="BS183" s="103">
        <f t="shared" si="5"/>
        <v>54</v>
      </c>
    </row>
    <row r="184" spans="1:71" x14ac:dyDescent="0.25">
      <c r="A184" s="101">
        <v>511</v>
      </c>
      <c r="B184" s="67" t="s">
        <v>184</v>
      </c>
      <c r="C184" s="67" t="s">
        <v>174</v>
      </c>
      <c r="D184" s="103" t="s">
        <v>621</v>
      </c>
      <c r="E184" s="103" t="s">
        <v>621</v>
      </c>
      <c r="F184" s="103" t="s">
        <v>622</v>
      </c>
      <c r="G184" s="103" t="s">
        <v>621</v>
      </c>
      <c r="H184" s="103" t="s">
        <v>622</v>
      </c>
      <c r="I184" s="103" t="s">
        <v>621</v>
      </c>
      <c r="J184" s="103" t="s">
        <v>622</v>
      </c>
      <c r="K184" s="103" t="s">
        <v>621</v>
      </c>
      <c r="L184" s="103" t="s">
        <v>622</v>
      </c>
      <c r="M184" s="103" t="s">
        <v>621</v>
      </c>
      <c r="N184" s="103" t="s">
        <v>621</v>
      </c>
      <c r="O184" s="103" t="s">
        <v>621</v>
      </c>
      <c r="P184" s="103" t="s">
        <v>622</v>
      </c>
      <c r="Q184" s="103" t="s">
        <v>622</v>
      </c>
      <c r="R184" s="103" t="s">
        <v>622</v>
      </c>
      <c r="S184" s="103" t="s">
        <v>621</v>
      </c>
      <c r="T184" s="103" t="s">
        <v>621</v>
      </c>
      <c r="U184" s="103" t="s">
        <v>622</v>
      </c>
      <c r="V184" s="103" t="s">
        <v>621</v>
      </c>
      <c r="W184" s="103" t="s">
        <v>621</v>
      </c>
      <c r="X184" s="103" t="s">
        <v>621</v>
      </c>
      <c r="Y184" s="103" t="s">
        <v>621</v>
      </c>
      <c r="Z184" s="103" t="s">
        <v>622</v>
      </c>
      <c r="AA184" s="103" t="s">
        <v>621</v>
      </c>
      <c r="AB184" s="103" t="s">
        <v>621</v>
      </c>
      <c r="AC184" s="103" t="s">
        <v>621</v>
      </c>
      <c r="AD184" s="103" t="s">
        <v>621</v>
      </c>
      <c r="AE184" s="103" t="s">
        <v>622</v>
      </c>
      <c r="AF184" s="103" t="s">
        <v>622</v>
      </c>
      <c r="AG184" s="103" t="s">
        <v>621</v>
      </c>
      <c r="AH184" s="103" t="s">
        <v>621</v>
      </c>
      <c r="AI184" s="103" t="s">
        <v>621</v>
      </c>
      <c r="AJ184" s="103" t="s">
        <v>621</v>
      </c>
      <c r="AK184" s="103" t="s">
        <v>621</v>
      </c>
      <c r="AL184" s="103" t="s">
        <v>621</v>
      </c>
      <c r="AM184" s="103" t="s">
        <v>621</v>
      </c>
      <c r="AN184" s="103" t="s">
        <v>621</v>
      </c>
      <c r="AO184" s="103" t="s">
        <v>621</v>
      </c>
      <c r="AP184" s="103" t="s">
        <v>621</v>
      </c>
      <c r="AQ184" s="103" t="s">
        <v>621</v>
      </c>
      <c r="AR184" s="103" t="s">
        <v>620</v>
      </c>
      <c r="AS184" s="103" t="s">
        <v>620</v>
      </c>
      <c r="AT184" s="103" t="s">
        <v>622</v>
      </c>
      <c r="AU184" s="103" t="s">
        <v>620</v>
      </c>
      <c r="AV184" s="103" t="s">
        <v>621</v>
      </c>
      <c r="AW184" s="103" t="s">
        <v>621</v>
      </c>
      <c r="AX184" s="103" t="s">
        <v>620</v>
      </c>
      <c r="AY184" s="103" t="s">
        <v>620</v>
      </c>
      <c r="AZ184" s="103" t="s">
        <v>620</v>
      </c>
      <c r="BA184" s="103" t="s">
        <v>621</v>
      </c>
      <c r="BB184" s="103" t="s">
        <v>623</v>
      </c>
      <c r="BC184" s="103" t="s">
        <v>623</v>
      </c>
      <c r="BD184" s="103" t="s">
        <v>621</v>
      </c>
      <c r="BE184" s="103" t="s">
        <v>623</v>
      </c>
      <c r="BF184" s="103" t="s">
        <v>621</v>
      </c>
      <c r="BG184" s="103" t="s">
        <v>621</v>
      </c>
      <c r="BH184" s="103" t="s">
        <v>621</v>
      </c>
      <c r="BI184" s="103" t="s">
        <v>621</v>
      </c>
      <c r="BJ184" s="103" t="s">
        <v>621</v>
      </c>
      <c r="BK184" s="103" t="s">
        <v>621</v>
      </c>
      <c r="BL184" s="103" t="s">
        <v>621</v>
      </c>
      <c r="BN184" s="103">
        <f t="shared" si="6"/>
        <v>39</v>
      </c>
      <c r="BO184" s="103">
        <f t="shared" si="6"/>
        <v>12</v>
      </c>
      <c r="BP184" s="103">
        <f t="shared" si="6"/>
        <v>6</v>
      </c>
      <c r="BQ184" s="103">
        <f t="shared" si="6"/>
        <v>3</v>
      </c>
      <c r="BR184" s="103">
        <f t="shared" si="6"/>
        <v>0</v>
      </c>
      <c r="BS184" s="103">
        <f t="shared" si="5"/>
        <v>51</v>
      </c>
    </row>
    <row r="185" spans="1:71" x14ac:dyDescent="0.25">
      <c r="A185" s="101">
        <v>512</v>
      </c>
      <c r="B185" s="67" t="s">
        <v>185</v>
      </c>
      <c r="C185" s="67" t="s">
        <v>174</v>
      </c>
      <c r="D185" s="103" t="s">
        <v>621</v>
      </c>
      <c r="E185" s="103" t="s">
        <v>621</v>
      </c>
      <c r="F185" s="103" t="s">
        <v>622</v>
      </c>
      <c r="G185" s="103" t="s">
        <v>621</v>
      </c>
      <c r="H185" s="103" t="s">
        <v>622</v>
      </c>
      <c r="I185" s="103" t="s">
        <v>621</v>
      </c>
      <c r="J185" s="103" t="s">
        <v>622</v>
      </c>
      <c r="K185" s="103" t="s">
        <v>621</v>
      </c>
      <c r="L185" s="103" t="s">
        <v>621</v>
      </c>
      <c r="M185" s="103" t="s">
        <v>623</v>
      </c>
      <c r="N185" s="103" t="s">
        <v>621</v>
      </c>
      <c r="O185" s="103" t="s">
        <v>621</v>
      </c>
      <c r="P185" s="103" t="s">
        <v>621</v>
      </c>
      <c r="Q185" s="103" t="s">
        <v>622</v>
      </c>
      <c r="R185" s="103" t="s">
        <v>621</v>
      </c>
      <c r="S185" s="103" t="s">
        <v>621</v>
      </c>
      <c r="T185" s="103" t="s">
        <v>622</v>
      </c>
      <c r="U185" s="103" t="s">
        <v>622</v>
      </c>
      <c r="V185" s="103" t="s">
        <v>621</v>
      </c>
      <c r="W185" s="103" t="s">
        <v>622</v>
      </c>
      <c r="X185" s="103" t="s">
        <v>621</v>
      </c>
      <c r="Y185" s="103" t="s">
        <v>621</v>
      </c>
      <c r="Z185" s="103" t="s">
        <v>622</v>
      </c>
      <c r="AA185" s="103" t="s">
        <v>623</v>
      </c>
      <c r="AB185" s="103" t="s">
        <v>622</v>
      </c>
      <c r="AC185" s="103" t="s">
        <v>622</v>
      </c>
      <c r="AD185" s="103" t="s">
        <v>622</v>
      </c>
      <c r="AE185" s="103" t="s">
        <v>621</v>
      </c>
      <c r="AF185" s="103" t="s">
        <v>621</v>
      </c>
      <c r="AG185" s="103" t="s">
        <v>623</v>
      </c>
      <c r="AH185" s="103" t="s">
        <v>623</v>
      </c>
      <c r="AI185" s="103" t="s">
        <v>620</v>
      </c>
      <c r="AJ185" s="103" t="s">
        <v>621</v>
      </c>
      <c r="AK185" s="103" t="s">
        <v>621</v>
      </c>
      <c r="AL185" s="103" t="s">
        <v>621</v>
      </c>
      <c r="AM185" s="103" t="s">
        <v>621</v>
      </c>
      <c r="AN185" s="103" t="s">
        <v>621</v>
      </c>
      <c r="AO185" s="103" t="s">
        <v>621</v>
      </c>
      <c r="AP185" s="103" t="s">
        <v>623</v>
      </c>
      <c r="AQ185" s="103" t="s">
        <v>621</v>
      </c>
      <c r="AR185" s="103" t="s">
        <v>621</v>
      </c>
      <c r="AS185" s="103" t="s">
        <v>621</v>
      </c>
      <c r="AT185" s="103" t="s">
        <v>621</v>
      </c>
      <c r="AU185" s="103" t="s">
        <v>620</v>
      </c>
      <c r="AV185" s="103" t="s">
        <v>623</v>
      </c>
      <c r="AW185" s="103" t="s">
        <v>620</v>
      </c>
      <c r="AX185" s="103" t="s">
        <v>623</v>
      </c>
      <c r="AY185" s="103" t="s">
        <v>623</v>
      </c>
      <c r="AZ185" s="103" t="s">
        <v>623</v>
      </c>
      <c r="BA185" s="103" t="s">
        <v>621</v>
      </c>
      <c r="BB185" s="103" t="s">
        <v>623</v>
      </c>
      <c r="BC185" s="103" t="s">
        <v>621</v>
      </c>
      <c r="BD185" s="103" t="s">
        <v>623</v>
      </c>
      <c r="BE185" s="103" t="s">
        <v>621</v>
      </c>
      <c r="BF185" s="103" t="s">
        <v>621</v>
      </c>
      <c r="BG185" s="103" t="s">
        <v>621</v>
      </c>
      <c r="BH185" s="103" t="s">
        <v>621</v>
      </c>
      <c r="BI185" s="103" t="s">
        <v>621</v>
      </c>
      <c r="BJ185" s="103" t="s">
        <v>621</v>
      </c>
      <c r="BK185" s="103" t="s">
        <v>621</v>
      </c>
      <c r="BL185" s="103" t="s">
        <v>621</v>
      </c>
      <c r="BN185" s="103">
        <f t="shared" si="6"/>
        <v>35</v>
      </c>
      <c r="BO185" s="103">
        <f t="shared" si="6"/>
        <v>11</v>
      </c>
      <c r="BP185" s="103">
        <f t="shared" si="6"/>
        <v>3</v>
      </c>
      <c r="BQ185" s="103">
        <f t="shared" si="6"/>
        <v>11</v>
      </c>
      <c r="BR185" s="103">
        <f t="shared" si="6"/>
        <v>0</v>
      </c>
      <c r="BS185" s="103">
        <f t="shared" si="5"/>
        <v>46</v>
      </c>
    </row>
    <row r="186" spans="1:71" x14ac:dyDescent="0.25">
      <c r="A186" s="101">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622</v>
      </c>
      <c r="N186" s="103" t="s">
        <v>621</v>
      </c>
      <c r="O186" s="103" t="s">
        <v>621</v>
      </c>
      <c r="P186" s="103" t="s">
        <v>621</v>
      </c>
      <c r="Q186" s="103" t="s">
        <v>622</v>
      </c>
      <c r="R186" s="103" t="s">
        <v>621</v>
      </c>
      <c r="S186" s="103" t="s">
        <v>623</v>
      </c>
      <c r="T186" s="103" t="s">
        <v>622</v>
      </c>
      <c r="U186" s="103" t="s">
        <v>622</v>
      </c>
      <c r="V186" s="103" t="s">
        <v>621</v>
      </c>
      <c r="W186" s="103" t="s">
        <v>621</v>
      </c>
      <c r="X186" s="103" t="s">
        <v>621</v>
      </c>
      <c r="Y186" s="103" t="s">
        <v>621</v>
      </c>
      <c r="Z186" s="103" t="s">
        <v>621</v>
      </c>
      <c r="AA186" s="103" t="s">
        <v>623</v>
      </c>
      <c r="AB186" s="103" t="s">
        <v>622</v>
      </c>
      <c r="AC186" s="103" t="s">
        <v>622</v>
      </c>
      <c r="AD186" s="103" t="s">
        <v>622</v>
      </c>
      <c r="AE186" s="103" t="s">
        <v>622</v>
      </c>
      <c r="AF186" s="103" t="s">
        <v>622</v>
      </c>
      <c r="AG186" s="103" t="s">
        <v>621</v>
      </c>
      <c r="AH186" s="103" t="s">
        <v>621</v>
      </c>
      <c r="AI186" s="103" t="s">
        <v>621</v>
      </c>
      <c r="AJ186" s="103" t="s">
        <v>621</v>
      </c>
      <c r="AK186" s="103" t="s">
        <v>621</v>
      </c>
      <c r="AL186" s="103" t="s">
        <v>621</v>
      </c>
      <c r="AM186" s="103" t="s">
        <v>620</v>
      </c>
      <c r="AN186" s="103" t="s">
        <v>621</v>
      </c>
      <c r="AO186" s="103" t="s">
        <v>621</v>
      </c>
      <c r="AP186" s="103" t="s">
        <v>621</v>
      </c>
      <c r="AQ186" s="103" t="s">
        <v>621</v>
      </c>
      <c r="AR186" s="103" t="s">
        <v>620</v>
      </c>
      <c r="AS186" s="103" t="s">
        <v>620</v>
      </c>
      <c r="AT186" s="103" t="s">
        <v>621</v>
      </c>
      <c r="AU186" s="103" t="s">
        <v>623</v>
      </c>
      <c r="AV186" s="103" t="s">
        <v>623</v>
      </c>
      <c r="AW186" s="103" t="s">
        <v>621</v>
      </c>
      <c r="AX186" s="103" t="s">
        <v>621</v>
      </c>
      <c r="AY186" s="103" t="s">
        <v>623</v>
      </c>
      <c r="AZ186" s="103" t="s">
        <v>623</v>
      </c>
      <c r="BA186" s="103" t="s">
        <v>621</v>
      </c>
      <c r="BB186" s="103" t="s">
        <v>623</v>
      </c>
      <c r="BC186" s="103" t="s">
        <v>623</v>
      </c>
      <c r="BD186" s="103" t="s">
        <v>621</v>
      </c>
      <c r="BE186" s="103" t="s">
        <v>621</v>
      </c>
      <c r="BF186" s="103" t="s">
        <v>621</v>
      </c>
      <c r="BG186" s="103" t="s">
        <v>621</v>
      </c>
      <c r="BH186" s="103" t="s">
        <v>621</v>
      </c>
      <c r="BI186" s="103" t="s">
        <v>621</v>
      </c>
      <c r="BJ186" s="103" t="s">
        <v>621</v>
      </c>
      <c r="BK186" s="103" t="s">
        <v>621</v>
      </c>
      <c r="BL186" s="103" t="s">
        <v>621</v>
      </c>
      <c r="BN186" s="103">
        <f t="shared" si="6"/>
        <v>38</v>
      </c>
      <c r="BO186" s="103">
        <f t="shared" si="6"/>
        <v>11</v>
      </c>
      <c r="BP186" s="103">
        <f t="shared" si="6"/>
        <v>3</v>
      </c>
      <c r="BQ186" s="103">
        <f t="shared" si="6"/>
        <v>8</v>
      </c>
      <c r="BR186" s="103">
        <f t="shared" si="6"/>
        <v>0</v>
      </c>
      <c r="BS186" s="103">
        <f t="shared" si="5"/>
        <v>49</v>
      </c>
    </row>
    <row r="187" spans="1:71" x14ac:dyDescent="0.25">
      <c r="A187" s="101">
        <v>514</v>
      </c>
      <c r="B187" s="67" t="s">
        <v>187</v>
      </c>
      <c r="C187" s="67" t="s">
        <v>174</v>
      </c>
      <c r="D187" s="103" t="s">
        <v>621</v>
      </c>
      <c r="E187" s="103" t="s">
        <v>623</v>
      </c>
      <c r="F187" s="103" t="s">
        <v>621</v>
      </c>
      <c r="G187" s="103" t="s">
        <v>621</v>
      </c>
      <c r="H187" s="103" t="s">
        <v>622</v>
      </c>
      <c r="I187" s="103" t="s">
        <v>621</v>
      </c>
      <c r="J187" s="103" t="s">
        <v>622</v>
      </c>
      <c r="K187" s="103" t="s">
        <v>621</v>
      </c>
      <c r="L187" s="103" t="s">
        <v>622</v>
      </c>
      <c r="M187" s="103" t="s">
        <v>622</v>
      </c>
      <c r="N187" s="103" t="s">
        <v>623</v>
      </c>
      <c r="O187" s="103" t="s">
        <v>621</v>
      </c>
      <c r="P187" s="103" t="s">
        <v>621</v>
      </c>
      <c r="Q187" s="103" t="s">
        <v>622</v>
      </c>
      <c r="R187" s="103" t="s">
        <v>622</v>
      </c>
      <c r="S187" s="103" t="s">
        <v>623</v>
      </c>
      <c r="T187" s="103" t="s">
        <v>621</v>
      </c>
      <c r="U187" s="103" t="s">
        <v>622</v>
      </c>
      <c r="V187" s="103" t="s">
        <v>621</v>
      </c>
      <c r="W187" s="103" t="s">
        <v>621</v>
      </c>
      <c r="X187" s="103" t="s">
        <v>621</v>
      </c>
      <c r="Y187" s="103" t="s">
        <v>621</v>
      </c>
      <c r="Z187" s="103" t="s">
        <v>623</v>
      </c>
      <c r="AA187" s="103" t="s">
        <v>621</v>
      </c>
      <c r="AB187" s="103" t="s">
        <v>622</v>
      </c>
      <c r="AC187" s="103" t="s">
        <v>622</v>
      </c>
      <c r="AD187" s="103" t="s">
        <v>622</v>
      </c>
      <c r="AE187" s="103" t="s">
        <v>621</v>
      </c>
      <c r="AF187" s="103" t="s">
        <v>621</v>
      </c>
      <c r="AG187" s="103" t="s">
        <v>621</v>
      </c>
      <c r="AH187" s="103" t="s">
        <v>621</v>
      </c>
      <c r="AI187" s="103" t="s">
        <v>621</v>
      </c>
      <c r="AJ187" s="103" t="s">
        <v>621</v>
      </c>
      <c r="AK187" s="103" t="s">
        <v>621</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623</v>
      </c>
      <c r="AY187" s="103" t="s">
        <v>623</v>
      </c>
      <c r="AZ187" s="103" t="s">
        <v>621</v>
      </c>
      <c r="BA187" s="103" t="s">
        <v>621</v>
      </c>
      <c r="BB187" s="103" t="s">
        <v>623</v>
      </c>
      <c r="BC187" s="103" t="s">
        <v>621</v>
      </c>
      <c r="BD187" s="103" t="s">
        <v>621</v>
      </c>
      <c r="BE187" s="103" t="s">
        <v>621</v>
      </c>
      <c r="BF187" s="103" t="s">
        <v>621</v>
      </c>
      <c r="BG187" s="103" t="s">
        <v>621</v>
      </c>
      <c r="BH187" s="103" t="s">
        <v>621</v>
      </c>
      <c r="BI187" s="103" t="s">
        <v>621</v>
      </c>
      <c r="BJ187" s="103" t="s">
        <v>623</v>
      </c>
      <c r="BK187" s="103" t="s">
        <v>623</v>
      </c>
      <c r="BL187" s="103" t="s">
        <v>621</v>
      </c>
      <c r="BN187" s="103">
        <f t="shared" si="6"/>
        <v>41</v>
      </c>
      <c r="BO187" s="103">
        <f t="shared" si="6"/>
        <v>10</v>
      </c>
      <c r="BP187" s="103">
        <f t="shared" si="6"/>
        <v>0</v>
      </c>
      <c r="BQ187" s="103">
        <f t="shared" si="6"/>
        <v>9</v>
      </c>
      <c r="BR187" s="103">
        <f t="shared" si="6"/>
        <v>0</v>
      </c>
      <c r="BS187" s="103">
        <f t="shared" si="5"/>
        <v>51</v>
      </c>
    </row>
    <row r="188" spans="1:71" x14ac:dyDescent="0.25">
      <c r="A188" s="101">
        <v>515</v>
      </c>
      <c r="B188" s="67" t="s">
        <v>188</v>
      </c>
      <c r="C188" s="67" t="s">
        <v>174</v>
      </c>
      <c r="D188" s="103" t="s">
        <v>621</v>
      </c>
      <c r="E188" s="103" t="s">
        <v>621</v>
      </c>
      <c r="F188" s="103" t="s">
        <v>621</v>
      </c>
      <c r="G188" s="103" t="s">
        <v>621</v>
      </c>
      <c r="H188" s="103" t="s">
        <v>622</v>
      </c>
      <c r="I188" s="103" t="s">
        <v>621</v>
      </c>
      <c r="J188" s="103" t="s">
        <v>622</v>
      </c>
      <c r="K188" s="103" t="s">
        <v>621</v>
      </c>
      <c r="L188" s="103" t="s">
        <v>622</v>
      </c>
      <c r="M188" s="103" t="s">
        <v>622</v>
      </c>
      <c r="N188" s="103" t="s">
        <v>621</v>
      </c>
      <c r="O188" s="103" t="s">
        <v>621</v>
      </c>
      <c r="P188" s="103" t="s">
        <v>621</v>
      </c>
      <c r="Q188" s="103" t="s">
        <v>622</v>
      </c>
      <c r="R188" s="103" t="s">
        <v>621</v>
      </c>
      <c r="S188" s="103" t="s">
        <v>621</v>
      </c>
      <c r="T188" s="103" t="s">
        <v>621</v>
      </c>
      <c r="U188" s="103" t="s">
        <v>622</v>
      </c>
      <c r="V188" s="103" t="s">
        <v>621</v>
      </c>
      <c r="W188" s="103" t="s">
        <v>621</v>
      </c>
      <c r="X188" s="103" t="s">
        <v>621</v>
      </c>
      <c r="Y188" s="103" t="s">
        <v>621</v>
      </c>
      <c r="Z188" s="103" t="s">
        <v>621</v>
      </c>
      <c r="AA188" s="103" t="s">
        <v>621</v>
      </c>
      <c r="AB188" s="103" t="s">
        <v>621</v>
      </c>
      <c r="AC188" s="103" t="s">
        <v>621</v>
      </c>
      <c r="AD188" s="103" t="s">
        <v>621</v>
      </c>
      <c r="AE188" s="103" t="s">
        <v>622</v>
      </c>
      <c r="AF188" s="103" t="s">
        <v>622</v>
      </c>
      <c r="AG188" s="103" t="s">
        <v>621</v>
      </c>
      <c r="AH188" s="103" t="s">
        <v>620</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623</v>
      </c>
      <c r="BA188" s="103" t="s">
        <v>621</v>
      </c>
      <c r="BB188" s="103" t="s">
        <v>623</v>
      </c>
      <c r="BC188" s="103" t="s">
        <v>623</v>
      </c>
      <c r="BD188" s="103" t="s">
        <v>621</v>
      </c>
      <c r="BE188" s="103" t="s">
        <v>621</v>
      </c>
      <c r="BF188" s="103" t="s">
        <v>621</v>
      </c>
      <c r="BG188" s="103" t="s">
        <v>621</v>
      </c>
      <c r="BH188" s="103" t="s">
        <v>621</v>
      </c>
      <c r="BI188" s="103" t="s">
        <v>621</v>
      </c>
      <c r="BJ188" s="103" t="s">
        <v>621</v>
      </c>
      <c r="BK188" s="103" t="s">
        <v>621</v>
      </c>
      <c r="BL188" s="103" t="s">
        <v>621</v>
      </c>
      <c r="BN188" s="103">
        <f t="shared" si="6"/>
        <v>47</v>
      </c>
      <c r="BO188" s="103">
        <f t="shared" si="6"/>
        <v>8</v>
      </c>
      <c r="BP188" s="103">
        <f t="shared" si="6"/>
        <v>1</v>
      </c>
      <c r="BQ188" s="103">
        <f t="shared" si="6"/>
        <v>4</v>
      </c>
      <c r="BR188" s="103">
        <f t="shared" si="6"/>
        <v>0</v>
      </c>
      <c r="BS188" s="103">
        <f t="shared" si="5"/>
        <v>55</v>
      </c>
    </row>
    <row r="189" spans="1:71" x14ac:dyDescent="0.25">
      <c r="A189" s="101">
        <v>516</v>
      </c>
      <c r="B189" s="67" t="s">
        <v>189</v>
      </c>
      <c r="C189" s="67" t="s">
        <v>174</v>
      </c>
      <c r="D189" s="103" t="s">
        <v>621</v>
      </c>
      <c r="E189" s="103" t="s">
        <v>621</v>
      </c>
      <c r="F189" s="103" t="s">
        <v>622</v>
      </c>
      <c r="G189" s="103" t="s">
        <v>621</v>
      </c>
      <c r="H189" s="103" t="s">
        <v>622</v>
      </c>
      <c r="I189" s="103" t="s">
        <v>621</v>
      </c>
      <c r="J189" s="103" t="s">
        <v>622</v>
      </c>
      <c r="K189" s="103" t="s">
        <v>621</v>
      </c>
      <c r="L189" s="103" t="s">
        <v>621</v>
      </c>
      <c r="M189" s="103" t="s">
        <v>622</v>
      </c>
      <c r="N189" s="103" t="s">
        <v>621</v>
      </c>
      <c r="O189" s="103" t="s">
        <v>621</v>
      </c>
      <c r="P189" s="103" t="s">
        <v>621</v>
      </c>
      <c r="Q189" s="103" t="s">
        <v>622</v>
      </c>
      <c r="R189" s="103" t="s">
        <v>621</v>
      </c>
      <c r="S189" s="103" t="s">
        <v>621</v>
      </c>
      <c r="T189" s="103" t="s">
        <v>622</v>
      </c>
      <c r="U189" s="103" t="s">
        <v>622</v>
      </c>
      <c r="V189" s="103" t="s">
        <v>621</v>
      </c>
      <c r="W189" s="103" t="s">
        <v>622</v>
      </c>
      <c r="X189" s="103" t="s">
        <v>623</v>
      </c>
      <c r="Y189" s="103" t="s">
        <v>623</v>
      </c>
      <c r="Z189" s="103" t="s">
        <v>623</v>
      </c>
      <c r="AA189" s="103" t="s">
        <v>622</v>
      </c>
      <c r="AB189" s="103" t="s">
        <v>622</v>
      </c>
      <c r="AC189" s="103" t="s">
        <v>622</v>
      </c>
      <c r="AD189" s="103" t="s">
        <v>622</v>
      </c>
      <c r="AE189" s="103" t="s">
        <v>622</v>
      </c>
      <c r="AF189" s="103" t="s">
        <v>622</v>
      </c>
      <c r="AG189" s="103" t="s">
        <v>621</v>
      </c>
      <c r="AH189" s="103" t="s">
        <v>621</v>
      </c>
      <c r="AI189" s="103" t="s">
        <v>621</v>
      </c>
      <c r="AJ189" s="103" t="s">
        <v>621</v>
      </c>
      <c r="AK189" s="103" t="s">
        <v>621</v>
      </c>
      <c r="AL189" s="103" t="s">
        <v>621</v>
      </c>
      <c r="AM189" s="103" t="s">
        <v>621</v>
      </c>
      <c r="AN189" s="103" t="s">
        <v>621</v>
      </c>
      <c r="AO189" s="103" t="s">
        <v>621</v>
      </c>
      <c r="AP189" s="103" t="s">
        <v>621</v>
      </c>
      <c r="AQ189" s="103" t="s">
        <v>621</v>
      </c>
      <c r="AR189" s="103" t="s">
        <v>621</v>
      </c>
      <c r="AS189" s="103" t="s">
        <v>621</v>
      </c>
      <c r="AT189" s="103" t="s">
        <v>621</v>
      </c>
      <c r="AU189" s="103" t="s">
        <v>623</v>
      </c>
      <c r="AV189" s="103" t="s">
        <v>623</v>
      </c>
      <c r="AW189" s="103" t="s">
        <v>621</v>
      </c>
      <c r="AX189" s="103" t="s">
        <v>621</v>
      </c>
      <c r="AY189" s="103" t="s">
        <v>623</v>
      </c>
      <c r="AZ189" s="103" t="s">
        <v>623</v>
      </c>
      <c r="BA189" s="103" t="s">
        <v>621</v>
      </c>
      <c r="BB189" s="103" t="s">
        <v>623</v>
      </c>
      <c r="BC189" s="103" t="s">
        <v>623</v>
      </c>
      <c r="BD189" s="103" t="s">
        <v>623</v>
      </c>
      <c r="BE189" s="103" t="s">
        <v>621</v>
      </c>
      <c r="BF189" s="103" t="s">
        <v>621</v>
      </c>
      <c r="BG189" s="103" t="s">
        <v>621</v>
      </c>
      <c r="BH189" s="103" t="s">
        <v>621</v>
      </c>
      <c r="BI189" s="103" t="s">
        <v>621</v>
      </c>
      <c r="BJ189" s="103" t="s">
        <v>623</v>
      </c>
      <c r="BK189" s="103" t="s">
        <v>621</v>
      </c>
      <c r="BL189" s="103" t="s">
        <v>621</v>
      </c>
      <c r="BN189" s="103">
        <f t="shared" si="6"/>
        <v>35</v>
      </c>
      <c r="BO189" s="103">
        <f t="shared" si="6"/>
        <v>14</v>
      </c>
      <c r="BP189" s="103">
        <f t="shared" si="6"/>
        <v>0</v>
      </c>
      <c r="BQ189" s="103">
        <f t="shared" si="6"/>
        <v>11</v>
      </c>
      <c r="BR189" s="103">
        <f t="shared" si="6"/>
        <v>0</v>
      </c>
      <c r="BS189" s="103">
        <f t="shared" si="5"/>
        <v>49</v>
      </c>
    </row>
    <row r="190" spans="1:71" x14ac:dyDescent="0.25">
      <c r="A190" s="101">
        <v>601</v>
      </c>
      <c r="B190" s="67" t="s">
        <v>190</v>
      </c>
      <c r="C190" s="67" t="s">
        <v>191</v>
      </c>
      <c r="D190" s="103" t="s">
        <v>621</v>
      </c>
      <c r="E190" s="103" t="s">
        <v>623</v>
      </c>
      <c r="F190" s="103" t="s">
        <v>622</v>
      </c>
      <c r="G190" s="103" t="s">
        <v>621</v>
      </c>
      <c r="H190" s="103" t="s">
        <v>622</v>
      </c>
      <c r="I190" s="103" t="s">
        <v>621</v>
      </c>
      <c r="J190" s="103" t="s">
        <v>622</v>
      </c>
      <c r="K190" s="103" t="s">
        <v>621</v>
      </c>
      <c r="L190" s="103" t="s">
        <v>622</v>
      </c>
      <c r="M190" s="103" t="s">
        <v>622</v>
      </c>
      <c r="N190" s="103" t="s">
        <v>621</v>
      </c>
      <c r="O190" s="103" t="s">
        <v>621</v>
      </c>
      <c r="P190" s="103" t="s">
        <v>623</v>
      </c>
      <c r="Q190" s="103" t="s">
        <v>622</v>
      </c>
      <c r="R190" s="103" t="s">
        <v>622</v>
      </c>
      <c r="S190" s="103" t="s">
        <v>621</v>
      </c>
      <c r="T190" s="103" t="s">
        <v>623</v>
      </c>
      <c r="U190" s="103" t="s">
        <v>622</v>
      </c>
      <c r="V190" s="103" t="s">
        <v>621</v>
      </c>
      <c r="W190" s="103" t="s">
        <v>621</v>
      </c>
      <c r="X190" s="103" t="s">
        <v>621</v>
      </c>
      <c r="Y190" s="103" t="s">
        <v>621</v>
      </c>
      <c r="Z190" s="103" t="s">
        <v>623</v>
      </c>
      <c r="AA190" s="103" t="s">
        <v>623</v>
      </c>
      <c r="AB190" s="103" t="s">
        <v>623</v>
      </c>
      <c r="AC190" s="103" t="s">
        <v>623</v>
      </c>
      <c r="AD190" s="103" t="s">
        <v>623</v>
      </c>
      <c r="AE190" s="103" t="s">
        <v>621</v>
      </c>
      <c r="AF190" s="103" t="s">
        <v>621</v>
      </c>
      <c r="AG190" s="103" t="s">
        <v>620</v>
      </c>
      <c r="AH190" s="103" t="s">
        <v>620</v>
      </c>
      <c r="AI190" s="103" t="s">
        <v>621</v>
      </c>
      <c r="AJ190" s="103" t="s">
        <v>621</v>
      </c>
      <c r="AK190" s="103" t="s">
        <v>621</v>
      </c>
      <c r="AL190" s="103" t="s">
        <v>620</v>
      </c>
      <c r="AM190" s="103" t="s">
        <v>621</v>
      </c>
      <c r="AN190" s="103" t="s">
        <v>621</v>
      </c>
      <c r="AO190" s="103" t="s">
        <v>621</v>
      </c>
      <c r="AP190" s="103" t="s">
        <v>621</v>
      </c>
      <c r="AQ190" s="103" t="s">
        <v>621</v>
      </c>
      <c r="AR190" s="103" t="s">
        <v>620</v>
      </c>
      <c r="AS190" s="103" t="s">
        <v>621</v>
      </c>
      <c r="AT190" s="103" t="s">
        <v>621</v>
      </c>
      <c r="AU190" s="103" t="s">
        <v>623</v>
      </c>
      <c r="AV190" s="103" t="s">
        <v>621</v>
      </c>
      <c r="AW190" s="103" t="s">
        <v>621</v>
      </c>
      <c r="AX190" s="103" t="s">
        <v>621</v>
      </c>
      <c r="AY190" s="103" t="s">
        <v>623</v>
      </c>
      <c r="AZ190" s="103" t="s">
        <v>623</v>
      </c>
      <c r="BA190" s="103" t="s">
        <v>621</v>
      </c>
      <c r="BB190" s="103" t="s">
        <v>623</v>
      </c>
      <c r="BC190" s="103" t="s">
        <v>621</v>
      </c>
      <c r="BD190" s="103" t="s">
        <v>621</v>
      </c>
      <c r="BE190" s="103" t="s">
        <v>621</v>
      </c>
      <c r="BF190" s="103" t="s">
        <v>621</v>
      </c>
      <c r="BG190" s="103" t="s">
        <v>621</v>
      </c>
      <c r="BH190" s="103" t="s">
        <v>621</v>
      </c>
      <c r="BI190" s="103" t="s">
        <v>623</v>
      </c>
      <c r="BJ190" s="103" t="s">
        <v>621</v>
      </c>
      <c r="BK190" s="103" t="s">
        <v>621</v>
      </c>
      <c r="BL190" s="103" t="s">
        <v>621</v>
      </c>
      <c r="BN190" s="103">
        <f t="shared" si="6"/>
        <v>35</v>
      </c>
      <c r="BO190" s="103">
        <f t="shared" si="6"/>
        <v>8</v>
      </c>
      <c r="BP190" s="103">
        <f t="shared" si="6"/>
        <v>4</v>
      </c>
      <c r="BQ190" s="103">
        <f t="shared" si="6"/>
        <v>13</v>
      </c>
      <c r="BR190" s="103">
        <f t="shared" si="6"/>
        <v>0</v>
      </c>
      <c r="BS190" s="103">
        <f t="shared" si="5"/>
        <v>43</v>
      </c>
    </row>
    <row r="191" spans="1:71" x14ac:dyDescent="0.25">
      <c r="A191" s="101">
        <v>602</v>
      </c>
      <c r="B191" s="67" t="s">
        <v>192</v>
      </c>
      <c r="C191" s="67" t="s">
        <v>191</v>
      </c>
      <c r="D191" s="103" t="s">
        <v>621</v>
      </c>
      <c r="E191" s="103" t="s">
        <v>621</v>
      </c>
      <c r="F191" s="103" t="s">
        <v>623</v>
      </c>
      <c r="G191" s="103" t="s">
        <v>621</v>
      </c>
      <c r="H191" s="103" t="s">
        <v>623</v>
      </c>
      <c r="I191" s="103" t="s">
        <v>621</v>
      </c>
      <c r="J191" s="103" t="s">
        <v>622</v>
      </c>
      <c r="K191" s="103" t="s">
        <v>621</v>
      </c>
      <c r="L191" s="103" t="s">
        <v>621</v>
      </c>
      <c r="M191" s="103" t="s">
        <v>621</v>
      </c>
      <c r="N191" s="103" t="s">
        <v>621</v>
      </c>
      <c r="O191" s="103" t="s">
        <v>621</v>
      </c>
      <c r="P191" s="103" t="s">
        <v>622</v>
      </c>
      <c r="Q191" s="103" t="s">
        <v>622</v>
      </c>
      <c r="R191" s="103" t="s">
        <v>620</v>
      </c>
      <c r="S191" s="103" t="s">
        <v>621</v>
      </c>
      <c r="T191" s="103" t="s">
        <v>621</v>
      </c>
      <c r="U191" s="103" t="s">
        <v>622</v>
      </c>
      <c r="V191" s="103" t="s">
        <v>621</v>
      </c>
      <c r="W191" s="103" t="s">
        <v>621</v>
      </c>
      <c r="X191" s="103" t="s">
        <v>621</v>
      </c>
      <c r="Y191" s="103" t="s">
        <v>623</v>
      </c>
      <c r="Z191" s="103" t="s">
        <v>623</v>
      </c>
      <c r="AA191" s="103" t="s">
        <v>623</v>
      </c>
      <c r="AB191" s="103" t="s">
        <v>622</v>
      </c>
      <c r="AC191" s="103" t="s">
        <v>622</v>
      </c>
      <c r="AD191" s="103" t="s">
        <v>622</v>
      </c>
      <c r="AE191" s="103" t="s">
        <v>621</v>
      </c>
      <c r="AF191" s="103" t="s">
        <v>621</v>
      </c>
      <c r="AG191" s="103" t="s">
        <v>621</v>
      </c>
      <c r="AH191" s="103" t="s">
        <v>621</v>
      </c>
      <c r="AI191" s="103" t="s">
        <v>621</v>
      </c>
      <c r="AJ191" s="103" t="s">
        <v>621</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621</v>
      </c>
      <c r="AW191" s="103" t="s">
        <v>621</v>
      </c>
      <c r="AX191" s="103" t="s">
        <v>621</v>
      </c>
      <c r="AY191" s="103" t="s">
        <v>623</v>
      </c>
      <c r="AZ191" s="103" t="s">
        <v>623</v>
      </c>
      <c r="BA191" s="103" t="s">
        <v>621</v>
      </c>
      <c r="BB191" s="103" t="s">
        <v>623</v>
      </c>
      <c r="BC191" s="103" t="s">
        <v>621</v>
      </c>
      <c r="BD191" s="103" t="s">
        <v>621</v>
      </c>
      <c r="BE191" s="103" t="s">
        <v>621</v>
      </c>
      <c r="BF191" s="103" t="s">
        <v>621</v>
      </c>
      <c r="BG191" s="103" t="s">
        <v>621</v>
      </c>
      <c r="BH191" s="103" t="s">
        <v>621</v>
      </c>
      <c r="BI191" s="103" t="s">
        <v>621</v>
      </c>
      <c r="BJ191" s="103" t="s">
        <v>621</v>
      </c>
      <c r="BK191" s="103" t="s">
        <v>621</v>
      </c>
      <c r="BL191" s="103" t="s">
        <v>621</v>
      </c>
      <c r="BN191" s="103">
        <f t="shared" si="6"/>
        <v>43</v>
      </c>
      <c r="BO191" s="103">
        <f t="shared" si="6"/>
        <v>7</v>
      </c>
      <c r="BP191" s="103">
        <f t="shared" si="6"/>
        <v>1</v>
      </c>
      <c r="BQ191" s="103">
        <f t="shared" si="6"/>
        <v>9</v>
      </c>
      <c r="BR191" s="103">
        <f t="shared" si="6"/>
        <v>0</v>
      </c>
      <c r="BS191" s="103">
        <f t="shared" si="5"/>
        <v>50</v>
      </c>
    </row>
    <row r="192" spans="1:71" x14ac:dyDescent="0.25">
      <c r="A192" s="101">
        <v>603</v>
      </c>
      <c r="B192" s="67" t="s">
        <v>193</v>
      </c>
      <c r="C192" s="67" t="s">
        <v>191</v>
      </c>
      <c r="D192" s="103" t="s">
        <v>621</v>
      </c>
      <c r="E192" s="103" t="s">
        <v>621</v>
      </c>
      <c r="F192" s="103" t="s">
        <v>622</v>
      </c>
      <c r="G192" s="103" t="s">
        <v>621</v>
      </c>
      <c r="H192" s="103" t="s">
        <v>622</v>
      </c>
      <c r="I192" s="103" t="s">
        <v>621</v>
      </c>
      <c r="J192" s="103" t="s">
        <v>621</v>
      </c>
      <c r="K192" s="103" t="s">
        <v>621</v>
      </c>
      <c r="L192" s="103" t="s">
        <v>621</v>
      </c>
      <c r="M192" s="103" t="s">
        <v>621</v>
      </c>
      <c r="N192" s="103" t="s">
        <v>621</v>
      </c>
      <c r="O192" s="103" t="s">
        <v>621</v>
      </c>
      <c r="P192" s="103" t="s">
        <v>621</v>
      </c>
      <c r="Q192" s="103" t="s">
        <v>622</v>
      </c>
      <c r="R192" s="103" t="s">
        <v>621</v>
      </c>
      <c r="S192" s="103" t="s">
        <v>621</v>
      </c>
      <c r="T192" s="103" t="s">
        <v>622</v>
      </c>
      <c r="U192" s="103" t="s">
        <v>622</v>
      </c>
      <c r="V192" s="103" t="s">
        <v>621</v>
      </c>
      <c r="W192" s="103" t="s">
        <v>622</v>
      </c>
      <c r="X192" s="103" t="s">
        <v>621</v>
      </c>
      <c r="Y192" s="103" t="s">
        <v>621</v>
      </c>
      <c r="Z192" s="103" t="s">
        <v>622</v>
      </c>
      <c r="AA192" s="103" t="s">
        <v>621</v>
      </c>
      <c r="AB192" s="103" t="s">
        <v>622</v>
      </c>
      <c r="AC192" s="103" t="s">
        <v>622</v>
      </c>
      <c r="AD192" s="103" t="s">
        <v>622</v>
      </c>
      <c r="AE192" s="103" t="s">
        <v>621</v>
      </c>
      <c r="AF192" s="103" t="s">
        <v>621</v>
      </c>
      <c r="AG192" s="103" t="s">
        <v>621</v>
      </c>
      <c r="AH192" s="103" t="s">
        <v>623</v>
      </c>
      <c r="AI192" s="103" t="s">
        <v>621</v>
      </c>
      <c r="AJ192" s="103" t="s">
        <v>621</v>
      </c>
      <c r="AK192" s="103" t="s">
        <v>621</v>
      </c>
      <c r="AL192" s="103" t="s">
        <v>621</v>
      </c>
      <c r="AM192" s="103" t="s">
        <v>621</v>
      </c>
      <c r="AN192" s="103" t="s">
        <v>621</v>
      </c>
      <c r="AO192" s="103" t="s">
        <v>621</v>
      </c>
      <c r="AP192" s="103" t="s">
        <v>623</v>
      </c>
      <c r="AQ192" s="103" t="s">
        <v>622</v>
      </c>
      <c r="AR192" s="103" t="s">
        <v>621</v>
      </c>
      <c r="AS192" s="103" t="s">
        <v>621</v>
      </c>
      <c r="AT192" s="103" t="s">
        <v>621</v>
      </c>
      <c r="AU192" s="103" t="s">
        <v>621</v>
      </c>
      <c r="AV192" s="103" t="s">
        <v>621</v>
      </c>
      <c r="AW192" s="103" t="s">
        <v>621</v>
      </c>
      <c r="AX192" s="103" t="s">
        <v>621</v>
      </c>
      <c r="AY192" s="103" t="s">
        <v>623</v>
      </c>
      <c r="AZ192" s="103" t="s">
        <v>623</v>
      </c>
      <c r="BA192" s="103" t="s">
        <v>621</v>
      </c>
      <c r="BB192" s="103" t="s">
        <v>623</v>
      </c>
      <c r="BC192" s="103" t="s">
        <v>621</v>
      </c>
      <c r="BD192" s="103" t="s">
        <v>621</v>
      </c>
      <c r="BE192" s="103" t="s">
        <v>621</v>
      </c>
      <c r="BF192" s="103" t="s">
        <v>621</v>
      </c>
      <c r="BG192" s="103" t="s">
        <v>621</v>
      </c>
      <c r="BH192" s="103" t="s">
        <v>621</v>
      </c>
      <c r="BI192" s="103" t="s">
        <v>621</v>
      </c>
      <c r="BJ192" s="103" t="s">
        <v>621</v>
      </c>
      <c r="BK192" s="103" t="s">
        <v>621</v>
      </c>
      <c r="BL192" s="103" t="s">
        <v>621</v>
      </c>
      <c r="BN192" s="103">
        <f t="shared" si="6"/>
        <v>44</v>
      </c>
      <c r="BO192" s="103">
        <f t="shared" si="6"/>
        <v>11</v>
      </c>
      <c r="BP192" s="103">
        <f t="shared" si="6"/>
        <v>0</v>
      </c>
      <c r="BQ192" s="103">
        <f t="shared" si="6"/>
        <v>5</v>
      </c>
      <c r="BR192" s="103">
        <f t="shared" si="6"/>
        <v>0</v>
      </c>
      <c r="BS192" s="103">
        <f t="shared" si="5"/>
        <v>55</v>
      </c>
    </row>
    <row r="193" spans="1:71" x14ac:dyDescent="0.25">
      <c r="A193" s="101">
        <v>604</v>
      </c>
      <c r="B193" s="67" t="s">
        <v>194</v>
      </c>
      <c r="C193" s="67" t="s">
        <v>191</v>
      </c>
      <c r="D193" s="103" t="s">
        <v>621</v>
      </c>
      <c r="E193" s="103" t="s">
        <v>621</v>
      </c>
      <c r="F193" s="103" t="s">
        <v>622</v>
      </c>
      <c r="G193" s="103" t="s">
        <v>621</v>
      </c>
      <c r="H193" s="103" t="s">
        <v>622</v>
      </c>
      <c r="I193" s="103" t="s">
        <v>621</v>
      </c>
      <c r="J193" s="103" t="s">
        <v>622</v>
      </c>
      <c r="K193" s="103" t="s">
        <v>621</v>
      </c>
      <c r="L193" s="103" t="s">
        <v>622</v>
      </c>
      <c r="M193" s="103" t="s">
        <v>622</v>
      </c>
      <c r="N193" s="103" t="s">
        <v>621</v>
      </c>
      <c r="O193" s="103" t="s">
        <v>621</v>
      </c>
      <c r="P193" s="103" t="s">
        <v>621</v>
      </c>
      <c r="Q193" s="103" t="s">
        <v>622</v>
      </c>
      <c r="R193" s="103" t="s">
        <v>622</v>
      </c>
      <c r="S193" s="103" t="s">
        <v>621</v>
      </c>
      <c r="T193" s="103" t="s">
        <v>622</v>
      </c>
      <c r="U193" s="103" t="s">
        <v>726</v>
      </c>
      <c r="V193" s="103" t="s">
        <v>621</v>
      </c>
      <c r="W193" s="103" t="s">
        <v>621</v>
      </c>
      <c r="X193" s="103" t="s">
        <v>621</v>
      </c>
      <c r="Y193" s="103" t="s">
        <v>621</v>
      </c>
      <c r="Z193" s="103" t="s">
        <v>622</v>
      </c>
      <c r="AA193" s="103" t="s">
        <v>621</v>
      </c>
      <c r="AB193" s="103" t="s">
        <v>622</v>
      </c>
      <c r="AC193" s="103" t="s">
        <v>622</v>
      </c>
      <c r="AD193" s="103" t="s">
        <v>622</v>
      </c>
      <c r="AE193" s="103" t="s">
        <v>622</v>
      </c>
      <c r="AF193" s="103" t="s">
        <v>622</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623</v>
      </c>
      <c r="AS193" s="103" t="s">
        <v>621</v>
      </c>
      <c r="AT193" s="103" t="s">
        <v>621</v>
      </c>
      <c r="AU193" s="103" t="s">
        <v>621</v>
      </c>
      <c r="AV193" s="103" t="s">
        <v>623</v>
      </c>
      <c r="AW193" s="103" t="s">
        <v>621</v>
      </c>
      <c r="AX193" s="103" t="s">
        <v>623</v>
      </c>
      <c r="AY193" s="103" t="s">
        <v>621</v>
      </c>
      <c r="AZ193" s="103" t="s">
        <v>623</v>
      </c>
      <c r="BA193" s="103" t="s">
        <v>621</v>
      </c>
      <c r="BB193" s="103" t="s">
        <v>623</v>
      </c>
      <c r="BC193" s="103" t="s">
        <v>621</v>
      </c>
      <c r="BD193" s="103" t="s">
        <v>621</v>
      </c>
      <c r="BE193" s="103" t="s">
        <v>621</v>
      </c>
      <c r="BF193" s="103" t="s">
        <v>621</v>
      </c>
      <c r="BG193" s="103" t="s">
        <v>621</v>
      </c>
      <c r="BH193" s="103" t="s">
        <v>621</v>
      </c>
      <c r="BI193" s="103" t="s">
        <v>621</v>
      </c>
      <c r="BJ193" s="103" t="s">
        <v>621</v>
      </c>
      <c r="BK193" s="103" t="s">
        <v>621</v>
      </c>
      <c r="BL193" s="103" t="s">
        <v>726</v>
      </c>
      <c r="BN193" s="103">
        <f t="shared" si="6"/>
        <v>40</v>
      </c>
      <c r="BO193" s="103">
        <f t="shared" si="6"/>
        <v>14</v>
      </c>
      <c r="BP193" s="103">
        <f t="shared" si="6"/>
        <v>0</v>
      </c>
      <c r="BQ193" s="103">
        <f t="shared" si="6"/>
        <v>5</v>
      </c>
      <c r="BR193" s="103">
        <f t="shared" si="6"/>
        <v>0</v>
      </c>
      <c r="BS193" s="103">
        <f t="shared" si="5"/>
        <v>54</v>
      </c>
    </row>
    <row r="194" spans="1:71" x14ac:dyDescent="0.25">
      <c r="A194" s="101">
        <v>605</v>
      </c>
      <c r="B194" s="67" t="s">
        <v>195</v>
      </c>
      <c r="C194" s="67" t="s">
        <v>191</v>
      </c>
      <c r="D194" s="103" t="s">
        <v>621</v>
      </c>
      <c r="E194" s="103" t="s">
        <v>620</v>
      </c>
      <c r="F194" s="103" t="s">
        <v>621</v>
      </c>
      <c r="G194" s="103" t="s">
        <v>621</v>
      </c>
      <c r="H194" s="103" t="s">
        <v>622</v>
      </c>
      <c r="I194" s="103" t="s">
        <v>621</v>
      </c>
      <c r="J194" s="103" t="s">
        <v>621</v>
      </c>
      <c r="K194" s="103" t="s">
        <v>621</v>
      </c>
      <c r="L194" s="103" t="s">
        <v>622</v>
      </c>
      <c r="M194" s="103" t="s">
        <v>622</v>
      </c>
      <c r="N194" s="103" t="s">
        <v>621</v>
      </c>
      <c r="O194" s="103" t="s">
        <v>621</v>
      </c>
      <c r="P194" s="103" t="s">
        <v>621</v>
      </c>
      <c r="Q194" s="103" t="s">
        <v>622</v>
      </c>
      <c r="R194" s="103" t="s">
        <v>620</v>
      </c>
      <c r="S194" s="103" t="s">
        <v>621</v>
      </c>
      <c r="T194" s="103" t="s">
        <v>621</v>
      </c>
      <c r="U194" s="103" t="s">
        <v>622</v>
      </c>
      <c r="V194" s="103" t="s">
        <v>621</v>
      </c>
      <c r="W194" s="103" t="s">
        <v>621</v>
      </c>
      <c r="X194" s="103" t="s">
        <v>621</v>
      </c>
      <c r="Y194" s="103" t="s">
        <v>621</v>
      </c>
      <c r="Z194" s="103" t="s">
        <v>622</v>
      </c>
      <c r="AA194" s="103" t="s">
        <v>622</v>
      </c>
      <c r="AB194" s="103" t="s">
        <v>622</v>
      </c>
      <c r="AC194" s="103" t="s">
        <v>622</v>
      </c>
      <c r="AD194" s="103" t="s">
        <v>622</v>
      </c>
      <c r="AE194" s="103" t="s">
        <v>622</v>
      </c>
      <c r="AF194" s="103" t="s">
        <v>622</v>
      </c>
      <c r="AG194" s="103" t="s">
        <v>623</v>
      </c>
      <c r="AH194" s="103" t="s">
        <v>623</v>
      </c>
      <c r="AI194" s="103" t="s">
        <v>621</v>
      </c>
      <c r="AJ194" s="103" t="s">
        <v>621</v>
      </c>
      <c r="AK194" s="103" t="s">
        <v>620</v>
      </c>
      <c r="AL194" s="103" t="s">
        <v>623</v>
      </c>
      <c r="AM194" s="103" t="s">
        <v>621</v>
      </c>
      <c r="AN194" s="103" t="s">
        <v>621</v>
      </c>
      <c r="AO194" s="103" t="s">
        <v>620</v>
      </c>
      <c r="AP194" s="103" t="s">
        <v>621</v>
      </c>
      <c r="AQ194" s="103" t="s">
        <v>621</v>
      </c>
      <c r="AR194" s="103" t="s">
        <v>620</v>
      </c>
      <c r="AS194" s="103" t="s">
        <v>620</v>
      </c>
      <c r="AT194" s="103" t="s">
        <v>621</v>
      </c>
      <c r="AU194" s="103" t="s">
        <v>623</v>
      </c>
      <c r="AV194" s="103" t="s">
        <v>623</v>
      </c>
      <c r="AW194" s="103" t="s">
        <v>621</v>
      </c>
      <c r="AX194" s="103" t="s">
        <v>621</v>
      </c>
      <c r="AY194" s="103" t="s">
        <v>620</v>
      </c>
      <c r="AZ194" s="103" t="s">
        <v>623</v>
      </c>
      <c r="BA194" s="103" t="s">
        <v>621</v>
      </c>
      <c r="BB194" s="103" t="s">
        <v>623</v>
      </c>
      <c r="BC194" s="103" t="s">
        <v>621</v>
      </c>
      <c r="BD194" s="103" t="s">
        <v>622</v>
      </c>
      <c r="BE194" s="103" t="s">
        <v>621</v>
      </c>
      <c r="BF194" s="103" t="s">
        <v>621</v>
      </c>
      <c r="BG194" s="103" t="s">
        <v>621</v>
      </c>
      <c r="BH194" s="103" t="s">
        <v>621</v>
      </c>
      <c r="BI194" s="103" t="s">
        <v>621</v>
      </c>
      <c r="BJ194" s="103" t="s">
        <v>623</v>
      </c>
      <c r="BK194" s="103" t="s">
        <v>623</v>
      </c>
      <c r="BL194" s="103" t="s">
        <v>621</v>
      </c>
      <c r="BN194" s="103">
        <f t="shared" si="6"/>
        <v>31</v>
      </c>
      <c r="BO194" s="103">
        <f t="shared" si="6"/>
        <v>13</v>
      </c>
      <c r="BP194" s="103">
        <f t="shared" si="6"/>
        <v>7</v>
      </c>
      <c r="BQ194" s="103">
        <f t="shared" si="6"/>
        <v>9</v>
      </c>
      <c r="BR194" s="103">
        <f t="shared" si="6"/>
        <v>0</v>
      </c>
      <c r="BS194" s="103">
        <f t="shared" si="5"/>
        <v>44</v>
      </c>
    </row>
    <row r="195" spans="1:71" x14ac:dyDescent="0.25">
      <c r="A195" s="101">
        <v>606</v>
      </c>
      <c r="B195" s="67" t="s">
        <v>196</v>
      </c>
      <c r="C195" s="67" t="s">
        <v>191</v>
      </c>
      <c r="D195" s="103" t="s">
        <v>621</v>
      </c>
      <c r="E195" s="103" t="s">
        <v>621</v>
      </c>
      <c r="F195" s="103" t="s">
        <v>622</v>
      </c>
      <c r="G195" s="103" t="s">
        <v>621</v>
      </c>
      <c r="H195" s="103" t="s">
        <v>622</v>
      </c>
      <c r="I195" s="103" t="s">
        <v>621</v>
      </c>
      <c r="J195" s="103" t="s">
        <v>622</v>
      </c>
      <c r="K195" s="103" t="s">
        <v>621</v>
      </c>
      <c r="L195" s="103" t="s">
        <v>621</v>
      </c>
      <c r="M195" s="103" t="s">
        <v>623</v>
      </c>
      <c r="N195" s="103" t="s">
        <v>621</v>
      </c>
      <c r="O195" s="103" t="s">
        <v>621</v>
      </c>
      <c r="P195" s="103" t="s">
        <v>622</v>
      </c>
      <c r="Q195" s="103" t="s">
        <v>622</v>
      </c>
      <c r="R195" s="103" t="s">
        <v>621</v>
      </c>
      <c r="S195" s="103" t="s">
        <v>621</v>
      </c>
      <c r="T195" s="103" t="s">
        <v>622</v>
      </c>
      <c r="U195" s="103" t="s">
        <v>622</v>
      </c>
      <c r="V195" s="103" t="s">
        <v>621</v>
      </c>
      <c r="W195" s="103" t="s">
        <v>622</v>
      </c>
      <c r="X195" s="103" t="s">
        <v>621</v>
      </c>
      <c r="Y195" s="103" t="s">
        <v>621</v>
      </c>
      <c r="Z195" s="103" t="s">
        <v>622</v>
      </c>
      <c r="AA195" s="103" t="s">
        <v>622</v>
      </c>
      <c r="AB195" s="103" t="s">
        <v>622</v>
      </c>
      <c r="AC195" s="103" t="s">
        <v>622</v>
      </c>
      <c r="AD195" s="103" t="s">
        <v>622</v>
      </c>
      <c r="AE195" s="103" t="s">
        <v>622</v>
      </c>
      <c r="AF195" s="103" t="s">
        <v>622</v>
      </c>
      <c r="AG195" s="103" t="s">
        <v>621</v>
      </c>
      <c r="AH195" s="103" t="s">
        <v>621</v>
      </c>
      <c r="AI195" s="103" t="s">
        <v>623</v>
      </c>
      <c r="AJ195" s="103" t="s">
        <v>621</v>
      </c>
      <c r="AK195" s="103" t="s">
        <v>621</v>
      </c>
      <c r="AL195" s="103" t="s">
        <v>623</v>
      </c>
      <c r="AM195" s="103" t="s">
        <v>621</v>
      </c>
      <c r="AN195" s="103" t="s">
        <v>621</v>
      </c>
      <c r="AO195" s="103" t="s">
        <v>621</v>
      </c>
      <c r="AP195" s="103" t="s">
        <v>623</v>
      </c>
      <c r="AQ195" s="103" t="s">
        <v>622</v>
      </c>
      <c r="AR195" s="103" t="s">
        <v>621</v>
      </c>
      <c r="AS195" s="103" t="s">
        <v>621</v>
      </c>
      <c r="AT195" s="103" t="s">
        <v>621</v>
      </c>
      <c r="AU195" s="103" t="s">
        <v>621</v>
      </c>
      <c r="AV195" s="103" t="s">
        <v>621</v>
      </c>
      <c r="AW195" s="103" t="s">
        <v>621</v>
      </c>
      <c r="AX195" s="103" t="s">
        <v>621</v>
      </c>
      <c r="AY195" s="103" t="s">
        <v>622</v>
      </c>
      <c r="AZ195" s="103" t="s">
        <v>623</v>
      </c>
      <c r="BA195" s="103" t="s">
        <v>621</v>
      </c>
      <c r="BB195" s="103" t="s">
        <v>623</v>
      </c>
      <c r="BC195" s="103" t="s">
        <v>621</v>
      </c>
      <c r="BD195" s="103" t="s">
        <v>622</v>
      </c>
      <c r="BE195" s="103" t="s">
        <v>621</v>
      </c>
      <c r="BF195" s="103" t="s">
        <v>623</v>
      </c>
      <c r="BG195" s="103" t="s">
        <v>621</v>
      </c>
      <c r="BH195" s="103" t="s">
        <v>623</v>
      </c>
      <c r="BI195" s="103" t="s">
        <v>620</v>
      </c>
      <c r="BJ195" s="103" t="s">
        <v>623</v>
      </c>
      <c r="BK195" s="103" t="s">
        <v>623</v>
      </c>
      <c r="BL195" s="103" t="s">
        <v>621</v>
      </c>
      <c r="BN195" s="103">
        <f t="shared" si="6"/>
        <v>31</v>
      </c>
      <c r="BO195" s="103">
        <f t="shared" si="6"/>
        <v>18</v>
      </c>
      <c r="BP195" s="103">
        <f t="shared" si="6"/>
        <v>1</v>
      </c>
      <c r="BQ195" s="103">
        <f t="shared" si="6"/>
        <v>10</v>
      </c>
      <c r="BR195" s="103">
        <f t="shared" si="6"/>
        <v>0</v>
      </c>
      <c r="BS195" s="103">
        <f t="shared" si="5"/>
        <v>49</v>
      </c>
    </row>
    <row r="196" spans="1:71" x14ac:dyDescent="0.25">
      <c r="A196" s="101">
        <v>607</v>
      </c>
      <c r="B196" s="67" t="s">
        <v>197</v>
      </c>
      <c r="C196" s="67" t="s">
        <v>191</v>
      </c>
      <c r="D196" s="103" t="s">
        <v>621</v>
      </c>
      <c r="E196" s="103" t="s">
        <v>621</v>
      </c>
      <c r="F196" s="103" t="s">
        <v>621</v>
      </c>
      <c r="G196" s="103" t="s">
        <v>621</v>
      </c>
      <c r="H196" s="103" t="s">
        <v>622</v>
      </c>
      <c r="I196" s="103" t="s">
        <v>621</v>
      </c>
      <c r="J196" s="103" t="s">
        <v>621</v>
      </c>
      <c r="K196" s="103" t="s">
        <v>621</v>
      </c>
      <c r="L196" s="103" t="s">
        <v>622</v>
      </c>
      <c r="M196" s="103" t="s">
        <v>622</v>
      </c>
      <c r="N196" s="103" t="s">
        <v>621</v>
      </c>
      <c r="O196" s="103" t="s">
        <v>621</v>
      </c>
      <c r="P196" s="103" t="s">
        <v>621</v>
      </c>
      <c r="Q196" s="103" t="s">
        <v>622</v>
      </c>
      <c r="R196" s="103" t="s">
        <v>621</v>
      </c>
      <c r="S196" s="103" t="s">
        <v>621</v>
      </c>
      <c r="T196" s="103" t="s">
        <v>621</v>
      </c>
      <c r="U196" s="103" t="s">
        <v>622</v>
      </c>
      <c r="V196" s="103" t="s">
        <v>621</v>
      </c>
      <c r="W196" s="103" t="s">
        <v>622</v>
      </c>
      <c r="X196" s="103" t="s">
        <v>621</v>
      </c>
      <c r="Y196" s="103" t="s">
        <v>621</v>
      </c>
      <c r="Z196" s="103" t="s">
        <v>622</v>
      </c>
      <c r="AA196" s="103" t="s">
        <v>623</v>
      </c>
      <c r="AB196" s="103" t="s">
        <v>622</v>
      </c>
      <c r="AC196" s="103" t="s">
        <v>622</v>
      </c>
      <c r="AD196" s="103" t="s">
        <v>622</v>
      </c>
      <c r="AE196" s="103" t="s">
        <v>621</v>
      </c>
      <c r="AF196" s="103" t="s">
        <v>623</v>
      </c>
      <c r="AG196" s="103" t="s">
        <v>623</v>
      </c>
      <c r="AH196" s="103" t="s">
        <v>620</v>
      </c>
      <c r="AI196" s="103" t="s">
        <v>621</v>
      </c>
      <c r="AJ196" s="103" t="s">
        <v>621</v>
      </c>
      <c r="AK196" s="103" t="s">
        <v>623</v>
      </c>
      <c r="AL196" s="103" t="s">
        <v>621</v>
      </c>
      <c r="AM196" s="103" t="s">
        <v>621</v>
      </c>
      <c r="AN196" s="103" t="s">
        <v>621</v>
      </c>
      <c r="AO196" s="103" t="s">
        <v>621</v>
      </c>
      <c r="AP196" s="103" t="s">
        <v>621</v>
      </c>
      <c r="AQ196" s="103" t="s">
        <v>621</v>
      </c>
      <c r="AR196" s="103" t="s">
        <v>620</v>
      </c>
      <c r="AS196" s="103" t="s">
        <v>621</v>
      </c>
      <c r="AT196" s="103" t="s">
        <v>621</v>
      </c>
      <c r="AU196" s="103" t="s">
        <v>623</v>
      </c>
      <c r="AV196" s="103" t="s">
        <v>623</v>
      </c>
      <c r="AW196" s="103" t="s">
        <v>621</v>
      </c>
      <c r="AX196" s="103" t="s">
        <v>623</v>
      </c>
      <c r="AY196" s="103" t="s">
        <v>623</v>
      </c>
      <c r="AZ196" s="103" t="s">
        <v>623</v>
      </c>
      <c r="BA196" s="103" t="s">
        <v>621</v>
      </c>
      <c r="BB196" s="103" t="s">
        <v>623</v>
      </c>
      <c r="BC196" s="103" t="s">
        <v>621</v>
      </c>
      <c r="BD196" s="103" t="s">
        <v>623</v>
      </c>
      <c r="BE196" s="103" t="s">
        <v>621</v>
      </c>
      <c r="BF196" s="103" t="s">
        <v>621</v>
      </c>
      <c r="BG196" s="103" t="s">
        <v>621</v>
      </c>
      <c r="BH196" s="103" t="s">
        <v>621</v>
      </c>
      <c r="BI196" s="103" t="s">
        <v>623</v>
      </c>
      <c r="BJ196" s="103" t="s">
        <v>621</v>
      </c>
      <c r="BK196" s="103" t="s">
        <v>621</v>
      </c>
      <c r="BL196" s="103" t="s">
        <v>623</v>
      </c>
      <c r="BN196" s="103">
        <f t="shared" si="6"/>
        <v>36</v>
      </c>
      <c r="BO196" s="103">
        <f t="shared" si="6"/>
        <v>10</v>
      </c>
      <c r="BP196" s="103">
        <f t="shared" si="6"/>
        <v>2</v>
      </c>
      <c r="BQ196" s="103">
        <f t="shared" si="6"/>
        <v>12</v>
      </c>
      <c r="BR196" s="103">
        <f t="shared" si="6"/>
        <v>0</v>
      </c>
      <c r="BS196" s="103">
        <f t="shared" ref="BS196:BS259" si="7">BN196+BO196</f>
        <v>46</v>
      </c>
    </row>
    <row r="197" spans="1:71" x14ac:dyDescent="0.25">
      <c r="A197" s="101">
        <v>608</v>
      </c>
      <c r="B197" s="67" t="s">
        <v>198</v>
      </c>
      <c r="C197" s="67" t="s">
        <v>191</v>
      </c>
      <c r="D197" s="103" t="s">
        <v>621</v>
      </c>
      <c r="E197" s="103" t="s">
        <v>623</v>
      </c>
      <c r="F197" s="103" t="s">
        <v>622</v>
      </c>
      <c r="G197" s="103" t="s">
        <v>621</v>
      </c>
      <c r="H197" s="103" t="s">
        <v>622</v>
      </c>
      <c r="I197" s="103" t="s">
        <v>621</v>
      </c>
      <c r="J197" s="103" t="s">
        <v>621</v>
      </c>
      <c r="K197" s="103" t="s">
        <v>621</v>
      </c>
      <c r="L197" s="103" t="s">
        <v>622</v>
      </c>
      <c r="M197" s="103" t="s">
        <v>622</v>
      </c>
      <c r="N197" s="103" t="s">
        <v>621</v>
      </c>
      <c r="O197" s="103" t="s">
        <v>621</v>
      </c>
      <c r="P197" s="103" t="s">
        <v>621</v>
      </c>
      <c r="Q197" s="103" t="s">
        <v>622</v>
      </c>
      <c r="R197" s="103" t="s">
        <v>621</v>
      </c>
      <c r="S197" s="103" t="s">
        <v>621</v>
      </c>
      <c r="T197" s="103" t="s">
        <v>621</v>
      </c>
      <c r="U197" s="103" t="s">
        <v>622</v>
      </c>
      <c r="V197" s="103" t="s">
        <v>621</v>
      </c>
      <c r="W197" s="103" t="s">
        <v>622</v>
      </c>
      <c r="X197" s="103" t="s">
        <v>621</v>
      </c>
      <c r="Y197" s="103" t="s">
        <v>621</v>
      </c>
      <c r="Z197" s="103" t="s">
        <v>622</v>
      </c>
      <c r="AA197" s="103" t="s">
        <v>621</v>
      </c>
      <c r="AB197" s="103" t="s">
        <v>622</v>
      </c>
      <c r="AC197" s="103" t="s">
        <v>622</v>
      </c>
      <c r="AD197" s="103" t="s">
        <v>622</v>
      </c>
      <c r="AE197" s="103" t="s">
        <v>621</v>
      </c>
      <c r="AF197" s="103" t="s">
        <v>623</v>
      </c>
      <c r="AG197" s="103" t="s">
        <v>620</v>
      </c>
      <c r="AH197" s="103" t="s">
        <v>620</v>
      </c>
      <c r="AI197" s="103" t="s">
        <v>621</v>
      </c>
      <c r="AJ197" s="103" t="s">
        <v>621</v>
      </c>
      <c r="AK197" s="103" t="s">
        <v>621</v>
      </c>
      <c r="AL197" s="103" t="s">
        <v>621</v>
      </c>
      <c r="AM197" s="103" t="s">
        <v>623</v>
      </c>
      <c r="AN197" s="103" t="s">
        <v>621</v>
      </c>
      <c r="AO197" s="103" t="s">
        <v>620</v>
      </c>
      <c r="AP197" s="103" t="s">
        <v>621</v>
      </c>
      <c r="AQ197" s="103" t="s">
        <v>621</v>
      </c>
      <c r="AR197" s="103" t="s">
        <v>623</v>
      </c>
      <c r="AS197" s="103" t="s">
        <v>621</v>
      </c>
      <c r="AT197" s="103" t="s">
        <v>621</v>
      </c>
      <c r="AU197" s="103" t="s">
        <v>623</v>
      </c>
      <c r="AV197" s="103" t="s">
        <v>623</v>
      </c>
      <c r="AW197" s="103" t="s">
        <v>621</v>
      </c>
      <c r="AX197" s="103" t="s">
        <v>621</v>
      </c>
      <c r="AY197" s="103" t="s">
        <v>623</v>
      </c>
      <c r="AZ197" s="103" t="s">
        <v>623</v>
      </c>
      <c r="BA197" s="103" t="s">
        <v>621</v>
      </c>
      <c r="BB197" s="103" t="s">
        <v>623</v>
      </c>
      <c r="BC197" s="103" t="s">
        <v>621</v>
      </c>
      <c r="BD197" s="103" t="s">
        <v>621</v>
      </c>
      <c r="BE197" s="103" t="s">
        <v>621</v>
      </c>
      <c r="BF197" s="103" t="s">
        <v>621</v>
      </c>
      <c r="BG197" s="103" t="s">
        <v>621</v>
      </c>
      <c r="BH197" s="103" t="s">
        <v>621</v>
      </c>
      <c r="BI197" s="103" t="s">
        <v>621</v>
      </c>
      <c r="BJ197" s="103" t="s">
        <v>621</v>
      </c>
      <c r="BK197" s="103" t="s">
        <v>621</v>
      </c>
      <c r="BL197" s="103" t="s">
        <v>621</v>
      </c>
      <c r="BN197" s="103">
        <f t="shared" si="6"/>
        <v>37</v>
      </c>
      <c r="BO197" s="103">
        <f t="shared" si="6"/>
        <v>11</v>
      </c>
      <c r="BP197" s="103">
        <f t="shared" si="6"/>
        <v>3</v>
      </c>
      <c r="BQ197" s="103">
        <f t="shared" si="6"/>
        <v>9</v>
      </c>
      <c r="BR197" s="103">
        <f t="shared" si="6"/>
        <v>0</v>
      </c>
      <c r="BS197" s="103">
        <f t="shared" si="7"/>
        <v>48</v>
      </c>
    </row>
    <row r="198" spans="1:71" x14ac:dyDescent="0.25">
      <c r="A198" s="101">
        <v>609</v>
      </c>
      <c r="B198" s="67" t="s">
        <v>199</v>
      </c>
      <c r="C198" s="67" t="s">
        <v>191</v>
      </c>
      <c r="D198" s="103" t="s">
        <v>621</v>
      </c>
      <c r="E198" s="103" t="s">
        <v>620</v>
      </c>
      <c r="F198" s="103" t="s">
        <v>622</v>
      </c>
      <c r="G198" s="103" t="s">
        <v>621</v>
      </c>
      <c r="H198" s="103" t="s">
        <v>622</v>
      </c>
      <c r="I198" s="103" t="s">
        <v>621</v>
      </c>
      <c r="J198" s="103" t="s">
        <v>622</v>
      </c>
      <c r="K198" s="103" t="s">
        <v>621</v>
      </c>
      <c r="L198" s="103" t="s">
        <v>622</v>
      </c>
      <c r="M198" s="103" t="s">
        <v>622</v>
      </c>
      <c r="N198" s="103" t="s">
        <v>621</v>
      </c>
      <c r="O198" s="103" t="s">
        <v>621</v>
      </c>
      <c r="P198" s="103" t="s">
        <v>622</v>
      </c>
      <c r="Q198" s="103" t="s">
        <v>622</v>
      </c>
      <c r="R198" s="103" t="s">
        <v>622</v>
      </c>
      <c r="S198" s="103" t="s">
        <v>621</v>
      </c>
      <c r="T198" s="103" t="s">
        <v>621</v>
      </c>
      <c r="U198" s="103" t="s">
        <v>622</v>
      </c>
      <c r="V198" s="103" t="s">
        <v>621</v>
      </c>
      <c r="W198" s="103" t="s">
        <v>621</v>
      </c>
      <c r="X198" s="103" t="s">
        <v>620</v>
      </c>
      <c r="Y198" s="103" t="s">
        <v>621</v>
      </c>
      <c r="Z198" s="103" t="s">
        <v>622</v>
      </c>
      <c r="AA198" s="103" t="s">
        <v>621</v>
      </c>
      <c r="AB198" s="103" t="s">
        <v>621</v>
      </c>
      <c r="AC198" s="103" t="s">
        <v>621</v>
      </c>
      <c r="AD198" s="103" t="s">
        <v>621</v>
      </c>
      <c r="AE198" s="103" t="s">
        <v>622</v>
      </c>
      <c r="AF198" s="103" t="s">
        <v>622</v>
      </c>
      <c r="AG198" s="103" t="s">
        <v>620</v>
      </c>
      <c r="AH198" s="103" t="s">
        <v>620</v>
      </c>
      <c r="AI198" s="103" t="s">
        <v>621</v>
      </c>
      <c r="AJ198" s="103" t="s">
        <v>621</v>
      </c>
      <c r="AK198" s="103" t="s">
        <v>621</v>
      </c>
      <c r="AL198" s="103" t="s">
        <v>620</v>
      </c>
      <c r="AM198" s="103" t="s">
        <v>620</v>
      </c>
      <c r="AN198" s="103" t="s">
        <v>621</v>
      </c>
      <c r="AO198" s="103" t="s">
        <v>621</v>
      </c>
      <c r="AP198" s="103" t="s">
        <v>621</v>
      </c>
      <c r="AQ198" s="103" t="s">
        <v>622</v>
      </c>
      <c r="AR198" s="103" t="s">
        <v>621</v>
      </c>
      <c r="AS198" s="103" t="s">
        <v>621</v>
      </c>
      <c r="AT198" s="103" t="s">
        <v>622</v>
      </c>
      <c r="AU198" s="103" t="s">
        <v>620</v>
      </c>
      <c r="AV198" s="103" t="s">
        <v>621</v>
      </c>
      <c r="AW198" s="103" t="s">
        <v>620</v>
      </c>
      <c r="AX198" s="103" t="s">
        <v>620</v>
      </c>
      <c r="AY198" s="103" t="s">
        <v>623</v>
      </c>
      <c r="AZ198" s="103" t="s">
        <v>623</v>
      </c>
      <c r="BA198" s="103" t="s">
        <v>621</v>
      </c>
      <c r="BB198" s="103" t="s">
        <v>623</v>
      </c>
      <c r="BC198" s="103" t="s">
        <v>621</v>
      </c>
      <c r="BD198" s="103" t="s">
        <v>621</v>
      </c>
      <c r="BE198" s="103" t="s">
        <v>621</v>
      </c>
      <c r="BF198" s="103" t="s">
        <v>621</v>
      </c>
      <c r="BG198" s="103" t="s">
        <v>621</v>
      </c>
      <c r="BH198" s="103" t="s">
        <v>621</v>
      </c>
      <c r="BI198" s="103" t="s">
        <v>620</v>
      </c>
      <c r="BJ198" s="103" t="s">
        <v>621</v>
      </c>
      <c r="BK198" s="103" t="s">
        <v>621</v>
      </c>
      <c r="BL198" s="103" t="s">
        <v>621</v>
      </c>
      <c r="BN198" s="103">
        <f t="shared" si="6"/>
        <v>33</v>
      </c>
      <c r="BO198" s="103">
        <f t="shared" si="6"/>
        <v>14</v>
      </c>
      <c r="BP198" s="103">
        <f t="shared" si="6"/>
        <v>10</v>
      </c>
      <c r="BQ198" s="103">
        <f t="shared" si="6"/>
        <v>3</v>
      </c>
      <c r="BR198" s="103">
        <f t="shared" si="6"/>
        <v>0</v>
      </c>
      <c r="BS198" s="103">
        <f t="shared" si="7"/>
        <v>47</v>
      </c>
    </row>
    <row r="199" spans="1:71" x14ac:dyDescent="0.25">
      <c r="A199" s="101">
        <v>610</v>
      </c>
      <c r="B199" s="67" t="s">
        <v>200</v>
      </c>
      <c r="C199" s="67" t="s">
        <v>191</v>
      </c>
      <c r="D199" s="103" t="s">
        <v>621</v>
      </c>
      <c r="E199" s="103" t="s">
        <v>621</v>
      </c>
      <c r="F199" s="103" t="s">
        <v>621</v>
      </c>
      <c r="G199" s="103" t="s">
        <v>621</v>
      </c>
      <c r="H199" s="103" t="s">
        <v>622</v>
      </c>
      <c r="I199" s="103" t="s">
        <v>623</v>
      </c>
      <c r="J199" s="103" t="s">
        <v>621</v>
      </c>
      <c r="K199" s="103" t="s">
        <v>621</v>
      </c>
      <c r="L199" s="103" t="s">
        <v>622</v>
      </c>
      <c r="M199" s="103" t="s">
        <v>622</v>
      </c>
      <c r="N199" s="103" t="s">
        <v>621</v>
      </c>
      <c r="O199" s="103" t="s">
        <v>621</v>
      </c>
      <c r="P199" s="103" t="s">
        <v>621</v>
      </c>
      <c r="Q199" s="103" t="s">
        <v>621</v>
      </c>
      <c r="R199" s="103" t="s">
        <v>622</v>
      </c>
      <c r="S199" s="103" t="s">
        <v>621</v>
      </c>
      <c r="T199" s="103" t="s">
        <v>621</v>
      </c>
      <c r="U199" s="103" t="s">
        <v>622</v>
      </c>
      <c r="V199" s="103" t="s">
        <v>621</v>
      </c>
      <c r="W199" s="103" t="s">
        <v>621</v>
      </c>
      <c r="X199" s="103" t="s">
        <v>620</v>
      </c>
      <c r="Y199" s="103" t="s">
        <v>621</v>
      </c>
      <c r="Z199" s="103" t="s">
        <v>621</v>
      </c>
      <c r="AA199" s="103" t="s">
        <v>621</v>
      </c>
      <c r="AB199" s="103" t="s">
        <v>623</v>
      </c>
      <c r="AC199" s="103" t="s">
        <v>623</v>
      </c>
      <c r="AD199" s="103" t="s">
        <v>622</v>
      </c>
      <c r="AE199" s="103" t="s">
        <v>621</v>
      </c>
      <c r="AF199" s="103" t="s">
        <v>621</v>
      </c>
      <c r="AG199" s="103" t="s">
        <v>621</v>
      </c>
      <c r="AH199" s="103" t="s">
        <v>621</v>
      </c>
      <c r="AI199" s="103" t="s">
        <v>621</v>
      </c>
      <c r="AJ199" s="103" t="s">
        <v>621</v>
      </c>
      <c r="AK199" s="103" t="s">
        <v>621</v>
      </c>
      <c r="AL199" s="103" t="s">
        <v>620</v>
      </c>
      <c r="AM199" s="103" t="s">
        <v>620</v>
      </c>
      <c r="AN199" s="103" t="s">
        <v>621</v>
      </c>
      <c r="AO199" s="103" t="s">
        <v>621</v>
      </c>
      <c r="AP199" s="103" t="s">
        <v>621</v>
      </c>
      <c r="AQ199" s="103" t="s">
        <v>621</v>
      </c>
      <c r="AR199" s="103" t="s">
        <v>620</v>
      </c>
      <c r="AS199" s="103" t="s">
        <v>620</v>
      </c>
      <c r="AT199" s="103" t="s">
        <v>621</v>
      </c>
      <c r="AU199" s="103" t="s">
        <v>621</v>
      </c>
      <c r="AV199" s="103" t="s">
        <v>621</v>
      </c>
      <c r="AW199" s="103" t="s">
        <v>621</v>
      </c>
      <c r="AX199" s="103" t="s">
        <v>620</v>
      </c>
      <c r="AY199" s="103" t="s">
        <v>623</v>
      </c>
      <c r="AZ199" s="103" t="s">
        <v>623</v>
      </c>
      <c r="BA199" s="103" t="s">
        <v>621</v>
      </c>
      <c r="BB199" s="103" t="s">
        <v>623</v>
      </c>
      <c r="BC199" s="103" t="s">
        <v>621</v>
      </c>
      <c r="BD199" s="103" t="s">
        <v>621</v>
      </c>
      <c r="BE199" s="103" t="s">
        <v>621</v>
      </c>
      <c r="BF199" s="103" t="s">
        <v>621</v>
      </c>
      <c r="BG199" s="103" t="s">
        <v>621</v>
      </c>
      <c r="BH199" s="103" t="s">
        <v>621</v>
      </c>
      <c r="BI199" s="103" t="s">
        <v>621</v>
      </c>
      <c r="BJ199" s="103" t="s">
        <v>621</v>
      </c>
      <c r="BK199" s="103" t="s">
        <v>623</v>
      </c>
      <c r="BL199" s="103" t="s">
        <v>621</v>
      </c>
      <c r="BN199" s="103">
        <f t="shared" si="6"/>
        <v>41</v>
      </c>
      <c r="BO199" s="103">
        <f t="shared" si="6"/>
        <v>6</v>
      </c>
      <c r="BP199" s="103">
        <f t="shared" si="6"/>
        <v>6</v>
      </c>
      <c r="BQ199" s="103">
        <f t="shared" si="6"/>
        <v>7</v>
      </c>
      <c r="BR199" s="103">
        <f t="shared" si="6"/>
        <v>0</v>
      </c>
      <c r="BS199" s="103">
        <f t="shared" si="7"/>
        <v>47</v>
      </c>
    </row>
    <row r="200" spans="1:71" x14ac:dyDescent="0.25">
      <c r="A200" s="101">
        <v>611</v>
      </c>
      <c r="B200" s="67" t="s">
        <v>201</v>
      </c>
      <c r="C200" s="67" t="s">
        <v>191</v>
      </c>
      <c r="D200" s="103" t="s">
        <v>621</v>
      </c>
      <c r="E200" s="103" t="s">
        <v>621</v>
      </c>
      <c r="F200" s="103" t="s">
        <v>622</v>
      </c>
      <c r="G200" s="103" t="s">
        <v>621</v>
      </c>
      <c r="H200" s="103" t="s">
        <v>622</v>
      </c>
      <c r="I200" s="103" t="s">
        <v>622</v>
      </c>
      <c r="J200" s="103" t="s">
        <v>622</v>
      </c>
      <c r="K200" s="103" t="s">
        <v>726</v>
      </c>
      <c r="L200" s="103" t="s">
        <v>621</v>
      </c>
      <c r="M200" s="103" t="s">
        <v>621</v>
      </c>
      <c r="N200" s="103" t="s">
        <v>621</v>
      </c>
      <c r="O200" s="103" t="s">
        <v>621</v>
      </c>
      <c r="P200" s="103" t="s">
        <v>622</v>
      </c>
      <c r="Q200" s="103" t="s">
        <v>622</v>
      </c>
      <c r="R200" s="103" t="s">
        <v>622</v>
      </c>
      <c r="S200" s="103" t="s">
        <v>621</v>
      </c>
      <c r="T200" s="103" t="s">
        <v>622</v>
      </c>
      <c r="U200" s="103" t="s">
        <v>622</v>
      </c>
      <c r="V200" s="103" t="s">
        <v>621</v>
      </c>
      <c r="W200" s="103" t="s">
        <v>622</v>
      </c>
      <c r="X200" s="103" t="s">
        <v>621</v>
      </c>
      <c r="Y200" s="103" t="s">
        <v>621</v>
      </c>
      <c r="Z200" s="103" t="s">
        <v>621</v>
      </c>
      <c r="AA200" s="103" t="s">
        <v>622</v>
      </c>
      <c r="AB200" s="103" t="s">
        <v>622</v>
      </c>
      <c r="AC200" s="103" t="s">
        <v>622</v>
      </c>
      <c r="AD200" s="103" t="s">
        <v>622</v>
      </c>
      <c r="AE200" s="103" t="s">
        <v>622</v>
      </c>
      <c r="AF200" s="103" t="s">
        <v>622</v>
      </c>
      <c r="AG200" s="103" t="s">
        <v>620</v>
      </c>
      <c r="AH200" s="103" t="s">
        <v>620</v>
      </c>
      <c r="AI200" s="103" t="s">
        <v>621</v>
      </c>
      <c r="AJ200" s="103" t="s">
        <v>623</v>
      </c>
      <c r="AK200" s="103" t="s">
        <v>623</v>
      </c>
      <c r="AL200" s="103" t="s">
        <v>623</v>
      </c>
      <c r="AM200" s="103" t="s">
        <v>623</v>
      </c>
      <c r="AN200" s="103" t="s">
        <v>621</v>
      </c>
      <c r="AO200" s="103" t="s">
        <v>621</v>
      </c>
      <c r="AP200" s="103" t="s">
        <v>623</v>
      </c>
      <c r="AQ200" s="103" t="s">
        <v>622</v>
      </c>
      <c r="AR200" s="103" t="s">
        <v>623</v>
      </c>
      <c r="AS200" s="103" t="s">
        <v>623</v>
      </c>
      <c r="AT200" s="103" t="s">
        <v>621</v>
      </c>
      <c r="AU200" s="103" t="s">
        <v>623</v>
      </c>
      <c r="AV200" s="103" t="s">
        <v>621</v>
      </c>
      <c r="AW200" s="103" t="s">
        <v>621</v>
      </c>
      <c r="AX200" s="103" t="s">
        <v>621</v>
      </c>
      <c r="AY200" s="103" t="s">
        <v>622</v>
      </c>
      <c r="AZ200" s="103" t="s">
        <v>623</v>
      </c>
      <c r="BA200" s="103" t="s">
        <v>621</v>
      </c>
      <c r="BB200" s="103" t="s">
        <v>623</v>
      </c>
      <c r="BC200" s="103" t="s">
        <v>621</v>
      </c>
      <c r="BD200" s="103" t="s">
        <v>622</v>
      </c>
      <c r="BE200" s="103" t="s">
        <v>621</v>
      </c>
      <c r="BF200" s="103" t="s">
        <v>621</v>
      </c>
      <c r="BG200" s="103" t="s">
        <v>621</v>
      </c>
      <c r="BH200" s="103" t="s">
        <v>621</v>
      </c>
      <c r="BI200" s="103" t="s">
        <v>621</v>
      </c>
      <c r="BJ200" s="103" t="s">
        <v>621</v>
      </c>
      <c r="BK200" s="103" t="s">
        <v>726</v>
      </c>
      <c r="BL200" s="103" t="s">
        <v>621</v>
      </c>
      <c r="BN200" s="103">
        <f t="shared" si="6"/>
        <v>27</v>
      </c>
      <c r="BO200" s="103">
        <f t="shared" si="6"/>
        <v>19</v>
      </c>
      <c r="BP200" s="103">
        <f t="shared" si="6"/>
        <v>2</v>
      </c>
      <c r="BQ200" s="103">
        <f t="shared" si="6"/>
        <v>10</v>
      </c>
      <c r="BR200" s="103">
        <f t="shared" si="6"/>
        <v>0</v>
      </c>
      <c r="BS200" s="103">
        <f t="shared" si="7"/>
        <v>46</v>
      </c>
    </row>
    <row r="201" spans="1:71" x14ac:dyDescent="0.25">
      <c r="A201" s="101">
        <v>612</v>
      </c>
      <c r="B201" s="67" t="s">
        <v>202</v>
      </c>
      <c r="C201" s="67" t="s">
        <v>191</v>
      </c>
      <c r="D201" s="103" t="s">
        <v>621</v>
      </c>
      <c r="E201" s="103" t="s">
        <v>621</v>
      </c>
      <c r="F201" s="103" t="s">
        <v>622</v>
      </c>
      <c r="G201" s="103" t="s">
        <v>621</v>
      </c>
      <c r="H201" s="103" t="s">
        <v>622</v>
      </c>
      <c r="I201" s="103" t="s">
        <v>621</v>
      </c>
      <c r="J201" s="103" t="s">
        <v>622</v>
      </c>
      <c r="K201" s="103" t="s">
        <v>621</v>
      </c>
      <c r="L201" s="103" t="s">
        <v>621</v>
      </c>
      <c r="M201" s="103" t="s">
        <v>621</v>
      </c>
      <c r="N201" s="103" t="s">
        <v>621</v>
      </c>
      <c r="O201" s="103" t="s">
        <v>621</v>
      </c>
      <c r="P201" s="103" t="s">
        <v>622</v>
      </c>
      <c r="Q201" s="103" t="s">
        <v>622</v>
      </c>
      <c r="R201" s="103" t="s">
        <v>622</v>
      </c>
      <c r="S201" s="103" t="s">
        <v>621</v>
      </c>
      <c r="T201" s="103" t="s">
        <v>622</v>
      </c>
      <c r="U201" s="103" t="s">
        <v>622</v>
      </c>
      <c r="V201" s="103" t="s">
        <v>621</v>
      </c>
      <c r="W201" s="103" t="s">
        <v>622</v>
      </c>
      <c r="X201" s="103" t="s">
        <v>621</v>
      </c>
      <c r="Y201" s="103" t="s">
        <v>621</v>
      </c>
      <c r="Z201" s="103" t="s">
        <v>622</v>
      </c>
      <c r="AA201" s="103" t="s">
        <v>623</v>
      </c>
      <c r="AB201" s="103" t="s">
        <v>622</v>
      </c>
      <c r="AC201" s="103" t="s">
        <v>622</v>
      </c>
      <c r="AD201" s="103" t="s">
        <v>622</v>
      </c>
      <c r="AE201" s="103" t="s">
        <v>622</v>
      </c>
      <c r="AF201" s="103" t="s">
        <v>622</v>
      </c>
      <c r="AG201" s="103" t="s">
        <v>620</v>
      </c>
      <c r="AH201" s="103" t="s">
        <v>620</v>
      </c>
      <c r="AI201" s="103" t="s">
        <v>621</v>
      </c>
      <c r="AJ201" s="103" t="s">
        <v>621</v>
      </c>
      <c r="AK201" s="103" t="s">
        <v>623</v>
      </c>
      <c r="AL201" s="103" t="s">
        <v>623</v>
      </c>
      <c r="AM201" s="103" t="s">
        <v>623</v>
      </c>
      <c r="AN201" s="103" t="s">
        <v>621</v>
      </c>
      <c r="AO201" s="103" t="s">
        <v>621</v>
      </c>
      <c r="AP201" s="103" t="s">
        <v>623</v>
      </c>
      <c r="AQ201" s="103" t="s">
        <v>622</v>
      </c>
      <c r="AR201" s="103" t="s">
        <v>623</v>
      </c>
      <c r="AS201" s="103" t="s">
        <v>623</v>
      </c>
      <c r="AT201" s="103" t="s">
        <v>621</v>
      </c>
      <c r="AU201" s="103" t="s">
        <v>623</v>
      </c>
      <c r="AV201" s="103" t="s">
        <v>621</v>
      </c>
      <c r="AW201" s="103" t="s">
        <v>621</v>
      </c>
      <c r="AX201" s="103" t="s">
        <v>621</v>
      </c>
      <c r="AY201" s="103" t="s">
        <v>622</v>
      </c>
      <c r="AZ201" s="103" t="s">
        <v>623</v>
      </c>
      <c r="BA201" s="103" t="s">
        <v>621</v>
      </c>
      <c r="BB201" s="103" t="s">
        <v>623</v>
      </c>
      <c r="BC201" s="103" t="s">
        <v>621</v>
      </c>
      <c r="BD201" s="103" t="s">
        <v>622</v>
      </c>
      <c r="BE201" s="103" t="s">
        <v>621</v>
      </c>
      <c r="BF201" s="103" t="s">
        <v>621</v>
      </c>
      <c r="BG201" s="103" t="s">
        <v>621</v>
      </c>
      <c r="BH201" s="103" t="s">
        <v>621</v>
      </c>
      <c r="BI201" s="103" t="s">
        <v>621</v>
      </c>
      <c r="BJ201" s="103" t="s">
        <v>621</v>
      </c>
      <c r="BK201" s="103" t="s">
        <v>621</v>
      </c>
      <c r="BL201" s="103" t="s">
        <v>621</v>
      </c>
      <c r="BN201" s="103">
        <f t="shared" si="6"/>
        <v>30</v>
      </c>
      <c r="BO201" s="103">
        <f t="shared" si="6"/>
        <v>18</v>
      </c>
      <c r="BP201" s="103">
        <f t="shared" si="6"/>
        <v>2</v>
      </c>
      <c r="BQ201" s="103">
        <f t="shared" si="6"/>
        <v>10</v>
      </c>
      <c r="BR201" s="103">
        <f t="shared" si="6"/>
        <v>0</v>
      </c>
      <c r="BS201" s="103">
        <f t="shared" si="7"/>
        <v>48</v>
      </c>
    </row>
    <row r="202" spans="1:71" x14ac:dyDescent="0.25">
      <c r="A202" s="101">
        <v>613</v>
      </c>
      <c r="B202" s="67" t="s">
        <v>203</v>
      </c>
      <c r="C202" s="67" t="s">
        <v>191</v>
      </c>
      <c r="D202" s="103" t="s">
        <v>621</v>
      </c>
      <c r="E202" s="103" t="s">
        <v>621</v>
      </c>
      <c r="F202" s="103" t="s">
        <v>621</v>
      </c>
      <c r="G202" s="103" t="s">
        <v>621</v>
      </c>
      <c r="H202" s="103" t="s">
        <v>622</v>
      </c>
      <c r="I202" s="103" t="s">
        <v>621</v>
      </c>
      <c r="J202" s="103" t="s">
        <v>622</v>
      </c>
      <c r="K202" s="103" t="s">
        <v>621</v>
      </c>
      <c r="L202" s="103" t="s">
        <v>622</v>
      </c>
      <c r="M202" s="103" t="s">
        <v>622</v>
      </c>
      <c r="N202" s="103" t="s">
        <v>621</v>
      </c>
      <c r="O202" s="103" t="s">
        <v>621</v>
      </c>
      <c r="P202" s="103" t="s">
        <v>621</v>
      </c>
      <c r="Q202" s="103" t="s">
        <v>622</v>
      </c>
      <c r="R202" s="103" t="s">
        <v>621</v>
      </c>
      <c r="S202" s="103" t="s">
        <v>621</v>
      </c>
      <c r="T202" s="103" t="s">
        <v>621</v>
      </c>
      <c r="U202" s="103" t="s">
        <v>622</v>
      </c>
      <c r="V202" s="103" t="s">
        <v>621</v>
      </c>
      <c r="W202" s="103" t="s">
        <v>623</v>
      </c>
      <c r="X202" s="103" t="s">
        <v>621</v>
      </c>
      <c r="Y202" s="103" t="s">
        <v>621</v>
      </c>
      <c r="Z202" s="103" t="s">
        <v>621</v>
      </c>
      <c r="AA202" s="103" t="s">
        <v>621</v>
      </c>
      <c r="AB202" s="103" t="s">
        <v>622</v>
      </c>
      <c r="AC202" s="103" t="s">
        <v>622</v>
      </c>
      <c r="AD202" s="103" t="s">
        <v>622</v>
      </c>
      <c r="AE202" s="103" t="s">
        <v>621</v>
      </c>
      <c r="AF202" s="103" t="s">
        <v>621</v>
      </c>
      <c r="AG202" s="103" t="s">
        <v>621</v>
      </c>
      <c r="AH202" s="103" t="s">
        <v>621</v>
      </c>
      <c r="AI202" s="103" t="s">
        <v>621</v>
      </c>
      <c r="AJ202" s="103" t="s">
        <v>621</v>
      </c>
      <c r="AK202" s="103" t="s">
        <v>621</v>
      </c>
      <c r="AL202" s="103" t="s">
        <v>621</v>
      </c>
      <c r="AM202" s="103" t="s">
        <v>621</v>
      </c>
      <c r="AN202" s="103" t="s">
        <v>621</v>
      </c>
      <c r="AO202" s="103" t="s">
        <v>621</v>
      </c>
      <c r="AP202" s="103" t="s">
        <v>621</v>
      </c>
      <c r="AQ202" s="103" t="s">
        <v>622</v>
      </c>
      <c r="AR202" s="103" t="s">
        <v>621</v>
      </c>
      <c r="AS202" s="103" t="s">
        <v>621</v>
      </c>
      <c r="AT202" s="103" t="s">
        <v>621</v>
      </c>
      <c r="AU202" s="103" t="s">
        <v>620</v>
      </c>
      <c r="AV202" s="103" t="s">
        <v>621</v>
      </c>
      <c r="AW202" s="103" t="s">
        <v>621</v>
      </c>
      <c r="AX202" s="103" t="s">
        <v>621</v>
      </c>
      <c r="AY202" s="103" t="s">
        <v>623</v>
      </c>
      <c r="AZ202" s="103" t="s">
        <v>623</v>
      </c>
      <c r="BA202" s="103" t="s">
        <v>621</v>
      </c>
      <c r="BB202" s="103" t="s">
        <v>623</v>
      </c>
      <c r="BC202" s="103" t="s">
        <v>623</v>
      </c>
      <c r="BD202" s="103" t="s">
        <v>621</v>
      </c>
      <c r="BE202" s="103" t="s">
        <v>621</v>
      </c>
      <c r="BF202" s="103" t="s">
        <v>621</v>
      </c>
      <c r="BG202" s="103" t="s">
        <v>621</v>
      </c>
      <c r="BH202" s="103" t="s">
        <v>621</v>
      </c>
      <c r="BI202" s="103" t="s">
        <v>621</v>
      </c>
      <c r="BJ202" s="103" t="s">
        <v>623</v>
      </c>
      <c r="BK202" s="103" t="s">
        <v>623</v>
      </c>
      <c r="BL202" s="103" t="s">
        <v>621</v>
      </c>
      <c r="BN202" s="103">
        <f t="shared" si="6"/>
        <v>42</v>
      </c>
      <c r="BO202" s="103">
        <f t="shared" si="6"/>
        <v>10</v>
      </c>
      <c r="BP202" s="103">
        <f t="shared" si="6"/>
        <v>1</v>
      </c>
      <c r="BQ202" s="103">
        <f t="shared" si="6"/>
        <v>7</v>
      </c>
      <c r="BR202" s="103">
        <f t="shared" si="6"/>
        <v>0</v>
      </c>
      <c r="BS202" s="103">
        <f t="shared" si="7"/>
        <v>52</v>
      </c>
    </row>
    <row r="203" spans="1:71" x14ac:dyDescent="0.25">
      <c r="A203" s="101">
        <v>614</v>
      </c>
      <c r="B203" s="67" t="s">
        <v>204</v>
      </c>
      <c r="C203" s="67" t="s">
        <v>191</v>
      </c>
      <c r="D203" s="103" t="s">
        <v>1575</v>
      </c>
      <c r="E203" s="103" t="s">
        <v>1575</v>
      </c>
      <c r="F203" s="103" t="s">
        <v>1575</v>
      </c>
      <c r="G203" s="103" t="s">
        <v>1575</v>
      </c>
      <c r="H203" s="103" t="s">
        <v>1575</v>
      </c>
      <c r="I203" s="103" t="s">
        <v>1575</v>
      </c>
      <c r="J203" s="103" t="s">
        <v>1575</v>
      </c>
      <c r="K203" s="103" t="s">
        <v>1575</v>
      </c>
      <c r="L203" s="103" t="s">
        <v>1575</v>
      </c>
      <c r="M203" s="103" t="s">
        <v>1575</v>
      </c>
      <c r="N203" s="103" t="s">
        <v>1575</v>
      </c>
      <c r="O203" s="103" t="s">
        <v>1575</v>
      </c>
      <c r="P203" s="103" t="s">
        <v>1575</v>
      </c>
      <c r="Q203" s="103" t="s">
        <v>1575</v>
      </c>
      <c r="R203" s="103" t="s">
        <v>1575</v>
      </c>
      <c r="S203" s="103" t="s">
        <v>1575</v>
      </c>
      <c r="T203" s="103" t="s">
        <v>1575</v>
      </c>
      <c r="U203" s="103" t="s">
        <v>1575</v>
      </c>
      <c r="V203" s="103" t="s">
        <v>1575</v>
      </c>
      <c r="W203" s="103" t="s">
        <v>1575</v>
      </c>
      <c r="X203" s="103" t="s">
        <v>1575</v>
      </c>
      <c r="Y203" s="103" t="s">
        <v>1575</v>
      </c>
      <c r="Z203" s="103" t="s">
        <v>1575</v>
      </c>
      <c r="AA203" s="103" t="s">
        <v>1575</v>
      </c>
      <c r="AB203" s="103" t="s">
        <v>1575</v>
      </c>
      <c r="AC203" s="103" t="s">
        <v>1575</v>
      </c>
      <c r="AD203" s="103" t="s">
        <v>1575</v>
      </c>
      <c r="AE203" s="103" t="s">
        <v>1575</v>
      </c>
      <c r="AF203" s="103" t="s">
        <v>1575</v>
      </c>
      <c r="AG203" s="103" t="s">
        <v>1575</v>
      </c>
      <c r="AH203" s="103" t="s">
        <v>1575</v>
      </c>
      <c r="AI203" s="103" t="s">
        <v>1575</v>
      </c>
      <c r="AJ203" s="103" t="s">
        <v>1575</v>
      </c>
      <c r="AK203" s="103" t="s">
        <v>1575</v>
      </c>
      <c r="AL203" s="103" t="s">
        <v>1575</v>
      </c>
      <c r="AM203" s="103" t="s">
        <v>1575</v>
      </c>
      <c r="AN203" s="103" t="s">
        <v>1575</v>
      </c>
      <c r="AO203" s="103" t="s">
        <v>1575</v>
      </c>
      <c r="AP203" s="103" t="s">
        <v>1575</v>
      </c>
      <c r="AQ203" s="103" t="s">
        <v>1575</v>
      </c>
      <c r="AR203" s="103" t="s">
        <v>1575</v>
      </c>
      <c r="AS203" s="103" t="s">
        <v>1575</v>
      </c>
      <c r="AT203" s="103" t="s">
        <v>1575</v>
      </c>
      <c r="AU203" s="103" t="s">
        <v>1575</v>
      </c>
      <c r="AV203" s="103" t="s">
        <v>1575</v>
      </c>
      <c r="AW203" s="103" t="s">
        <v>1575</v>
      </c>
      <c r="AX203" s="103" t="s">
        <v>1575</v>
      </c>
      <c r="AY203" s="103" t="s">
        <v>1575</v>
      </c>
      <c r="AZ203" s="103" t="s">
        <v>1575</v>
      </c>
      <c r="BA203" s="103" t="s">
        <v>1575</v>
      </c>
      <c r="BB203" s="103" t="s">
        <v>1575</v>
      </c>
      <c r="BC203" s="103" t="s">
        <v>1575</v>
      </c>
      <c r="BD203" s="103" t="s">
        <v>1575</v>
      </c>
      <c r="BE203" s="103" t="s">
        <v>1575</v>
      </c>
      <c r="BF203" s="103" t="s">
        <v>1575</v>
      </c>
      <c r="BG203" s="103" t="s">
        <v>1575</v>
      </c>
      <c r="BH203" s="103" t="s">
        <v>1575</v>
      </c>
      <c r="BI203" s="103" t="s">
        <v>1575</v>
      </c>
      <c r="BJ203" s="103" t="s">
        <v>1575</v>
      </c>
      <c r="BK203" s="103" t="s">
        <v>1575</v>
      </c>
      <c r="BL203" s="103" t="s">
        <v>1575</v>
      </c>
      <c r="BN203" s="103">
        <f t="shared" si="6"/>
        <v>0</v>
      </c>
      <c r="BO203" s="103">
        <f t="shared" si="6"/>
        <v>0</v>
      </c>
      <c r="BP203" s="103">
        <f t="shared" si="6"/>
        <v>0</v>
      </c>
      <c r="BQ203" s="103">
        <f t="shared" si="6"/>
        <v>0</v>
      </c>
      <c r="BR203" s="103">
        <f t="shared" si="6"/>
        <v>60</v>
      </c>
      <c r="BS203" s="103">
        <f t="shared" si="7"/>
        <v>0</v>
      </c>
    </row>
    <row r="204" spans="1:71" x14ac:dyDescent="0.25">
      <c r="A204" s="101">
        <v>701</v>
      </c>
      <c r="B204" s="67" t="s">
        <v>1900</v>
      </c>
      <c r="C204" s="67" t="s">
        <v>206</v>
      </c>
      <c r="D204" s="103" t="s">
        <v>621</v>
      </c>
      <c r="E204" s="103" t="s">
        <v>621</v>
      </c>
      <c r="F204" s="103" t="s">
        <v>621</v>
      </c>
      <c r="G204" s="103" t="s">
        <v>621</v>
      </c>
      <c r="H204" s="103" t="s">
        <v>622</v>
      </c>
      <c r="I204" s="103" t="s">
        <v>621</v>
      </c>
      <c r="J204" s="103" t="s">
        <v>622</v>
      </c>
      <c r="K204" s="103" t="s">
        <v>623</v>
      </c>
      <c r="L204" s="103" t="s">
        <v>622</v>
      </c>
      <c r="M204" s="103" t="s">
        <v>623</v>
      </c>
      <c r="N204" s="103" t="s">
        <v>623</v>
      </c>
      <c r="O204" s="103" t="s">
        <v>621</v>
      </c>
      <c r="P204" s="103" t="s">
        <v>621</v>
      </c>
      <c r="Q204" s="103" t="s">
        <v>621</v>
      </c>
      <c r="R204" s="103" t="s">
        <v>622</v>
      </c>
      <c r="S204" s="103" t="s">
        <v>623</v>
      </c>
      <c r="T204" s="103" t="s">
        <v>621</v>
      </c>
      <c r="U204" s="103" t="s">
        <v>621</v>
      </c>
      <c r="V204" s="103" t="s">
        <v>621</v>
      </c>
      <c r="W204" s="103" t="s">
        <v>621</v>
      </c>
      <c r="X204" s="103" t="s">
        <v>621</v>
      </c>
      <c r="Y204" s="103" t="s">
        <v>621</v>
      </c>
      <c r="Z204" s="103" t="s">
        <v>621</v>
      </c>
      <c r="AA204" s="103" t="s">
        <v>621</v>
      </c>
      <c r="AB204" s="103" t="s">
        <v>622</v>
      </c>
      <c r="AC204" s="103" t="s">
        <v>622</v>
      </c>
      <c r="AD204" s="103" t="s">
        <v>622</v>
      </c>
      <c r="AE204" s="103" t="s">
        <v>621</v>
      </c>
      <c r="AF204" s="103" t="s">
        <v>621</v>
      </c>
      <c r="AG204" s="103" t="s">
        <v>621</v>
      </c>
      <c r="AH204" s="103" t="s">
        <v>621</v>
      </c>
      <c r="AI204" s="103" t="s">
        <v>621</v>
      </c>
      <c r="AJ204" s="103" t="s">
        <v>621</v>
      </c>
      <c r="AK204" s="103" t="s">
        <v>621</v>
      </c>
      <c r="AL204" s="103" t="s">
        <v>623</v>
      </c>
      <c r="AM204" s="103" t="s">
        <v>620</v>
      </c>
      <c r="AN204" s="103" t="s">
        <v>621</v>
      </c>
      <c r="AO204" s="103" t="s">
        <v>621</v>
      </c>
      <c r="AP204" s="103" t="s">
        <v>621</v>
      </c>
      <c r="AQ204" s="103" t="s">
        <v>621</v>
      </c>
      <c r="AR204" s="103" t="s">
        <v>621</v>
      </c>
      <c r="AS204" s="103" t="s">
        <v>621</v>
      </c>
      <c r="AT204" s="103" t="s">
        <v>621</v>
      </c>
      <c r="AU204" s="103" t="s">
        <v>620</v>
      </c>
      <c r="AV204" s="103" t="s">
        <v>621</v>
      </c>
      <c r="AW204" s="103" t="s">
        <v>621</v>
      </c>
      <c r="AX204" s="103" t="s">
        <v>621</v>
      </c>
      <c r="AY204" s="103" t="s">
        <v>623</v>
      </c>
      <c r="AZ204" s="103" t="s">
        <v>623</v>
      </c>
      <c r="BA204" s="103" t="s">
        <v>621</v>
      </c>
      <c r="BB204" s="103" t="s">
        <v>620</v>
      </c>
      <c r="BC204" s="103" t="s">
        <v>621</v>
      </c>
      <c r="BD204" s="103" t="s">
        <v>621</v>
      </c>
      <c r="BE204" s="103" t="s">
        <v>621</v>
      </c>
      <c r="BF204" s="103" t="s">
        <v>621</v>
      </c>
      <c r="BG204" s="103" t="s">
        <v>621</v>
      </c>
      <c r="BH204" s="103" t="s">
        <v>621</v>
      </c>
      <c r="BI204" s="103" t="s">
        <v>621</v>
      </c>
      <c r="BJ204" s="103" t="s">
        <v>621</v>
      </c>
      <c r="BK204" s="103" t="s">
        <v>621</v>
      </c>
      <c r="BL204" s="103" t="s">
        <v>621</v>
      </c>
      <c r="BN204" s="103">
        <f t="shared" si="6"/>
        <v>43</v>
      </c>
      <c r="BO204" s="103">
        <f t="shared" si="6"/>
        <v>7</v>
      </c>
      <c r="BP204" s="103">
        <f t="shared" si="6"/>
        <v>3</v>
      </c>
      <c r="BQ204" s="103">
        <f t="shared" si="6"/>
        <v>7</v>
      </c>
      <c r="BR204" s="103">
        <f t="shared" si="6"/>
        <v>0</v>
      </c>
      <c r="BS204" s="103">
        <f t="shared" si="7"/>
        <v>50</v>
      </c>
    </row>
    <row r="205" spans="1:71" x14ac:dyDescent="0.25">
      <c r="A205" s="101">
        <v>702</v>
      </c>
      <c r="B205" s="67" t="s">
        <v>1901</v>
      </c>
      <c r="C205" s="67" t="s">
        <v>206</v>
      </c>
      <c r="D205" s="103" t="s">
        <v>1575</v>
      </c>
      <c r="E205" s="103" t="s">
        <v>1575</v>
      </c>
      <c r="F205" s="103" t="s">
        <v>1575</v>
      </c>
      <c r="G205" s="103" t="s">
        <v>1575</v>
      </c>
      <c r="H205" s="103" t="s">
        <v>1575</v>
      </c>
      <c r="I205" s="103" t="s">
        <v>1575</v>
      </c>
      <c r="J205" s="103" t="s">
        <v>1575</v>
      </c>
      <c r="K205" s="103" t="s">
        <v>1575</v>
      </c>
      <c r="L205" s="103" t="s">
        <v>1575</v>
      </c>
      <c r="M205" s="103" t="s">
        <v>1575</v>
      </c>
      <c r="N205" s="103" t="s">
        <v>1575</v>
      </c>
      <c r="O205" s="103" t="s">
        <v>1575</v>
      </c>
      <c r="P205" s="103" t="s">
        <v>1575</v>
      </c>
      <c r="Q205" s="103" t="s">
        <v>1575</v>
      </c>
      <c r="R205" s="103" t="s">
        <v>1575</v>
      </c>
      <c r="S205" s="103" t="s">
        <v>1575</v>
      </c>
      <c r="T205" s="103" t="s">
        <v>1575</v>
      </c>
      <c r="U205" s="103" t="s">
        <v>1575</v>
      </c>
      <c r="V205" s="103" t="s">
        <v>1575</v>
      </c>
      <c r="W205" s="103" t="s">
        <v>1575</v>
      </c>
      <c r="X205" s="103" t="s">
        <v>1575</v>
      </c>
      <c r="Y205" s="103" t="s">
        <v>1575</v>
      </c>
      <c r="Z205" s="103" t="s">
        <v>1575</v>
      </c>
      <c r="AA205" s="103" t="s">
        <v>1575</v>
      </c>
      <c r="AB205" s="103" t="s">
        <v>1575</v>
      </c>
      <c r="AC205" s="103" t="s">
        <v>1575</v>
      </c>
      <c r="AD205" s="103" t="s">
        <v>1575</v>
      </c>
      <c r="AE205" s="103" t="s">
        <v>1575</v>
      </c>
      <c r="AF205" s="103" t="s">
        <v>1575</v>
      </c>
      <c r="AG205" s="103" t="s">
        <v>1575</v>
      </c>
      <c r="AH205" s="103" t="s">
        <v>1575</v>
      </c>
      <c r="AI205" s="103" t="s">
        <v>1575</v>
      </c>
      <c r="AJ205" s="103" t="s">
        <v>1575</v>
      </c>
      <c r="AK205" s="103" t="s">
        <v>1575</v>
      </c>
      <c r="AL205" s="103" t="s">
        <v>1575</v>
      </c>
      <c r="AM205" s="103" t="s">
        <v>1575</v>
      </c>
      <c r="AN205" s="103" t="s">
        <v>1575</v>
      </c>
      <c r="AO205" s="103" t="s">
        <v>1575</v>
      </c>
      <c r="AP205" s="103" t="s">
        <v>1575</v>
      </c>
      <c r="AQ205" s="103" t="s">
        <v>1575</v>
      </c>
      <c r="AR205" s="103" t="s">
        <v>1575</v>
      </c>
      <c r="AS205" s="103" t="s">
        <v>1575</v>
      </c>
      <c r="AT205" s="103" t="s">
        <v>1575</v>
      </c>
      <c r="AU205" s="103" t="s">
        <v>1575</v>
      </c>
      <c r="AV205" s="103" t="s">
        <v>1575</v>
      </c>
      <c r="AW205" s="103" t="s">
        <v>1575</v>
      </c>
      <c r="AX205" s="103" t="s">
        <v>1575</v>
      </c>
      <c r="AY205" s="103" t="s">
        <v>1575</v>
      </c>
      <c r="AZ205" s="103" t="s">
        <v>1575</v>
      </c>
      <c r="BA205" s="103" t="s">
        <v>1575</v>
      </c>
      <c r="BB205" s="103" t="s">
        <v>1575</v>
      </c>
      <c r="BC205" s="103" t="s">
        <v>1575</v>
      </c>
      <c r="BD205" s="103" t="s">
        <v>1575</v>
      </c>
      <c r="BE205" s="103" t="s">
        <v>1575</v>
      </c>
      <c r="BF205" s="103" t="s">
        <v>1575</v>
      </c>
      <c r="BG205" s="103" t="s">
        <v>1575</v>
      </c>
      <c r="BH205" s="103" t="s">
        <v>1575</v>
      </c>
      <c r="BI205" s="103" t="s">
        <v>1575</v>
      </c>
      <c r="BJ205" s="103" t="s">
        <v>1575</v>
      </c>
      <c r="BK205" s="103" t="s">
        <v>1575</v>
      </c>
      <c r="BL205" s="103" t="s">
        <v>1575</v>
      </c>
      <c r="BN205" s="103">
        <f t="shared" si="6"/>
        <v>0</v>
      </c>
      <c r="BO205" s="103">
        <f t="shared" si="6"/>
        <v>0</v>
      </c>
      <c r="BP205" s="103">
        <f t="shared" si="6"/>
        <v>0</v>
      </c>
      <c r="BQ205" s="103">
        <f t="shared" si="6"/>
        <v>0</v>
      </c>
      <c r="BR205" s="103">
        <f t="shared" si="6"/>
        <v>60</v>
      </c>
      <c r="BS205" s="103">
        <f t="shared" si="7"/>
        <v>0</v>
      </c>
    </row>
    <row r="206" spans="1:71" x14ac:dyDescent="0.25">
      <c r="A206" s="101">
        <v>703</v>
      </c>
      <c r="B206" s="67" t="s">
        <v>1902</v>
      </c>
      <c r="C206" s="67" t="s">
        <v>206</v>
      </c>
      <c r="D206" s="103" t="s">
        <v>621</v>
      </c>
      <c r="E206" s="103" t="s">
        <v>620</v>
      </c>
      <c r="F206" s="103" t="s">
        <v>622</v>
      </c>
      <c r="G206" s="103" t="s">
        <v>621</v>
      </c>
      <c r="H206" s="103" t="s">
        <v>622</v>
      </c>
      <c r="I206" s="103" t="s">
        <v>621</v>
      </c>
      <c r="J206" s="103" t="s">
        <v>622</v>
      </c>
      <c r="K206" s="103" t="s">
        <v>621</v>
      </c>
      <c r="L206" s="103" t="s">
        <v>621</v>
      </c>
      <c r="M206" s="103" t="s">
        <v>623</v>
      </c>
      <c r="N206" s="103" t="s">
        <v>621</v>
      </c>
      <c r="O206" s="103" t="s">
        <v>621</v>
      </c>
      <c r="P206" s="103" t="s">
        <v>621</v>
      </c>
      <c r="Q206" s="103" t="s">
        <v>622</v>
      </c>
      <c r="R206" s="103" t="s">
        <v>621</v>
      </c>
      <c r="S206" s="103" t="s">
        <v>623</v>
      </c>
      <c r="T206" s="103" t="s">
        <v>623</v>
      </c>
      <c r="U206" s="103" t="s">
        <v>622</v>
      </c>
      <c r="V206" s="103" t="s">
        <v>623</v>
      </c>
      <c r="W206" s="103" t="s">
        <v>623</v>
      </c>
      <c r="X206" s="103" t="s">
        <v>621</v>
      </c>
      <c r="Y206" s="103" t="s">
        <v>621</v>
      </c>
      <c r="Z206" s="103" t="s">
        <v>622</v>
      </c>
      <c r="AA206" s="103" t="s">
        <v>623</v>
      </c>
      <c r="AB206" s="103" t="s">
        <v>622</v>
      </c>
      <c r="AC206" s="103" t="s">
        <v>622</v>
      </c>
      <c r="AD206" s="103" t="s">
        <v>622</v>
      </c>
      <c r="AE206" s="103" t="s">
        <v>622</v>
      </c>
      <c r="AF206" s="103" t="s">
        <v>623</v>
      </c>
      <c r="AG206" s="103" t="s">
        <v>620</v>
      </c>
      <c r="AH206" s="103" t="s">
        <v>620</v>
      </c>
      <c r="AI206" s="103" t="s">
        <v>620</v>
      </c>
      <c r="AJ206" s="103" t="s">
        <v>620</v>
      </c>
      <c r="AK206" s="103" t="s">
        <v>620</v>
      </c>
      <c r="AL206" s="103" t="s">
        <v>620</v>
      </c>
      <c r="AM206" s="103" t="s">
        <v>620</v>
      </c>
      <c r="AN206" s="103" t="s">
        <v>621</v>
      </c>
      <c r="AO206" s="103" t="s">
        <v>621</v>
      </c>
      <c r="AP206" s="103" t="s">
        <v>621</v>
      </c>
      <c r="AQ206" s="103" t="s">
        <v>621</v>
      </c>
      <c r="AR206" s="103" t="s">
        <v>620</v>
      </c>
      <c r="AS206" s="103" t="s">
        <v>621</v>
      </c>
      <c r="AT206" s="103" t="s">
        <v>621</v>
      </c>
      <c r="AU206" s="103" t="s">
        <v>620</v>
      </c>
      <c r="AV206" s="103" t="s">
        <v>623</v>
      </c>
      <c r="AW206" s="103" t="s">
        <v>621</v>
      </c>
      <c r="AX206" s="103" t="s">
        <v>621</v>
      </c>
      <c r="AY206" s="103" t="s">
        <v>623</v>
      </c>
      <c r="AZ206" s="103" t="s">
        <v>623</v>
      </c>
      <c r="BA206" s="103" t="s">
        <v>621</v>
      </c>
      <c r="BB206" s="103" t="s">
        <v>623</v>
      </c>
      <c r="BC206" s="103" t="s">
        <v>623</v>
      </c>
      <c r="BD206" s="103" t="s">
        <v>621</v>
      </c>
      <c r="BE206" s="103" t="s">
        <v>621</v>
      </c>
      <c r="BF206" s="103" t="s">
        <v>621</v>
      </c>
      <c r="BG206" s="103" t="s">
        <v>621</v>
      </c>
      <c r="BH206" s="103" t="s">
        <v>621</v>
      </c>
      <c r="BI206" s="103" t="s">
        <v>620</v>
      </c>
      <c r="BJ206" s="103" t="s">
        <v>623</v>
      </c>
      <c r="BK206" s="103" t="s">
        <v>623</v>
      </c>
      <c r="BL206" s="103" t="s">
        <v>621</v>
      </c>
      <c r="BN206" s="103">
        <f t="shared" si="6"/>
        <v>25</v>
      </c>
      <c r="BO206" s="103">
        <f t="shared" si="6"/>
        <v>10</v>
      </c>
      <c r="BP206" s="103">
        <f t="shared" si="6"/>
        <v>11</v>
      </c>
      <c r="BQ206" s="103">
        <f t="shared" si="6"/>
        <v>14</v>
      </c>
      <c r="BR206" s="103">
        <f t="shared" si="6"/>
        <v>0</v>
      </c>
      <c r="BS206" s="103">
        <f t="shared" si="7"/>
        <v>35</v>
      </c>
    </row>
    <row r="207" spans="1:71" x14ac:dyDescent="0.25">
      <c r="A207" s="101">
        <v>704</v>
      </c>
      <c r="B207" s="67" t="s">
        <v>209</v>
      </c>
      <c r="C207" s="67" t="s">
        <v>206</v>
      </c>
      <c r="D207" s="103" t="s">
        <v>621</v>
      </c>
      <c r="E207" s="103" t="s">
        <v>623</v>
      </c>
      <c r="F207" s="103" t="s">
        <v>621</v>
      </c>
      <c r="G207" s="103" t="s">
        <v>621</v>
      </c>
      <c r="H207" s="103" t="s">
        <v>622</v>
      </c>
      <c r="I207" s="103" t="s">
        <v>621</v>
      </c>
      <c r="J207" s="103" t="s">
        <v>621</v>
      </c>
      <c r="K207" s="103" t="s">
        <v>621</v>
      </c>
      <c r="L207" s="103" t="s">
        <v>621</v>
      </c>
      <c r="M207" s="103" t="s">
        <v>623</v>
      </c>
      <c r="N207" s="103" t="s">
        <v>621</v>
      </c>
      <c r="O207" s="103" t="s">
        <v>621</v>
      </c>
      <c r="P207" s="103" t="s">
        <v>621</v>
      </c>
      <c r="Q207" s="103" t="s">
        <v>622</v>
      </c>
      <c r="R207" s="103" t="s">
        <v>622</v>
      </c>
      <c r="S207" s="103" t="s">
        <v>621</v>
      </c>
      <c r="T207" s="103" t="s">
        <v>621</v>
      </c>
      <c r="U207" s="103" t="s">
        <v>621</v>
      </c>
      <c r="V207" s="103" t="s">
        <v>621</v>
      </c>
      <c r="W207" s="103" t="s">
        <v>621</v>
      </c>
      <c r="X207" s="103" t="s">
        <v>621</v>
      </c>
      <c r="Y207" s="103" t="s">
        <v>621</v>
      </c>
      <c r="Z207" s="103" t="s">
        <v>621</v>
      </c>
      <c r="AA207" s="103" t="s">
        <v>621</v>
      </c>
      <c r="AB207" s="103" t="s">
        <v>622</v>
      </c>
      <c r="AC207" s="103" t="s">
        <v>622</v>
      </c>
      <c r="AD207" s="103" t="s">
        <v>622</v>
      </c>
      <c r="AE207" s="103" t="s">
        <v>621</v>
      </c>
      <c r="AF207" s="103" t="s">
        <v>621</v>
      </c>
      <c r="AG207" s="103" t="s">
        <v>621</v>
      </c>
      <c r="AH207" s="103" t="s">
        <v>620</v>
      </c>
      <c r="AI207" s="103" t="s">
        <v>621</v>
      </c>
      <c r="AJ207" s="103" t="s">
        <v>621</v>
      </c>
      <c r="AK207" s="103" t="s">
        <v>621</v>
      </c>
      <c r="AL207" s="103" t="s">
        <v>623</v>
      </c>
      <c r="AM207" s="103" t="s">
        <v>623</v>
      </c>
      <c r="AN207" s="103" t="s">
        <v>621</v>
      </c>
      <c r="AO207" s="103" t="s">
        <v>621</v>
      </c>
      <c r="AP207" s="103" t="s">
        <v>621</v>
      </c>
      <c r="AQ207" s="103" t="s">
        <v>621</v>
      </c>
      <c r="AR207" s="103" t="s">
        <v>621</v>
      </c>
      <c r="AS207" s="103" t="s">
        <v>621</v>
      </c>
      <c r="AT207" s="103" t="s">
        <v>621</v>
      </c>
      <c r="AU207" s="103" t="s">
        <v>620</v>
      </c>
      <c r="AV207" s="103" t="s">
        <v>623</v>
      </c>
      <c r="AW207" s="103" t="s">
        <v>620</v>
      </c>
      <c r="AX207" s="103" t="s">
        <v>621</v>
      </c>
      <c r="AY207" s="103" t="s">
        <v>621</v>
      </c>
      <c r="AZ207" s="103" t="s">
        <v>623</v>
      </c>
      <c r="BA207" s="103" t="s">
        <v>621</v>
      </c>
      <c r="BB207" s="103" t="s">
        <v>623</v>
      </c>
      <c r="BC207" s="103" t="s">
        <v>621</v>
      </c>
      <c r="BD207" s="103" t="s">
        <v>621</v>
      </c>
      <c r="BE207" s="103" t="s">
        <v>621</v>
      </c>
      <c r="BF207" s="103" t="s">
        <v>621</v>
      </c>
      <c r="BG207" s="103" t="s">
        <v>621</v>
      </c>
      <c r="BH207" s="103" t="s">
        <v>621</v>
      </c>
      <c r="BI207" s="103" t="s">
        <v>621</v>
      </c>
      <c r="BJ207" s="103" t="s">
        <v>621</v>
      </c>
      <c r="BK207" s="103" t="s">
        <v>621</v>
      </c>
      <c r="BL207" s="103" t="s">
        <v>621</v>
      </c>
      <c r="BN207" s="103">
        <f t="shared" si="6"/>
        <v>44</v>
      </c>
      <c r="BO207" s="103">
        <f t="shared" si="6"/>
        <v>6</v>
      </c>
      <c r="BP207" s="103">
        <f t="shared" si="6"/>
        <v>3</v>
      </c>
      <c r="BQ207" s="103">
        <f t="shared" si="6"/>
        <v>7</v>
      </c>
      <c r="BR207" s="103">
        <f t="shared" si="6"/>
        <v>0</v>
      </c>
      <c r="BS207" s="103">
        <f t="shared" si="7"/>
        <v>50</v>
      </c>
    </row>
    <row r="208" spans="1:71" x14ac:dyDescent="0.25">
      <c r="A208" s="101">
        <v>705</v>
      </c>
      <c r="B208" s="67" t="s">
        <v>210</v>
      </c>
      <c r="C208" s="67" t="s">
        <v>206</v>
      </c>
      <c r="D208" s="103" t="s">
        <v>621</v>
      </c>
      <c r="E208" s="103" t="s">
        <v>623</v>
      </c>
      <c r="F208" s="103" t="s">
        <v>621</v>
      </c>
      <c r="G208" s="103" t="s">
        <v>621</v>
      </c>
      <c r="H208" s="103" t="s">
        <v>622</v>
      </c>
      <c r="I208" s="103" t="s">
        <v>621</v>
      </c>
      <c r="J208" s="103" t="s">
        <v>622</v>
      </c>
      <c r="K208" s="103" t="s">
        <v>621</v>
      </c>
      <c r="L208" s="103" t="s">
        <v>621</v>
      </c>
      <c r="M208" s="103" t="s">
        <v>621</v>
      </c>
      <c r="N208" s="103" t="s">
        <v>621</v>
      </c>
      <c r="O208" s="103" t="s">
        <v>621</v>
      </c>
      <c r="P208" s="103" t="s">
        <v>621</v>
      </c>
      <c r="Q208" s="103" t="s">
        <v>621</v>
      </c>
      <c r="R208" s="103" t="s">
        <v>622</v>
      </c>
      <c r="S208" s="103" t="s">
        <v>623</v>
      </c>
      <c r="T208" s="103" t="s">
        <v>621</v>
      </c>
      <c r="U208" s="103" t="s">
        <v>621</v>
      </c>
      <c r="V208" s="103" t="s">
        <v>621</v>
      </c>
      <c r="W208" s="103" t="s">
        <v>621</v>
      </c>
      <c r="X208" s="103" t="s">
        <v>621</v>
      </c>
      <c r="Y208" s="103" t="s">
        <v>621</v>
      </c>
      <c r="Z208" s="103" t="s">
        <v>622</v>
      </c>
      <c r="AA208" s="103" t="s">
        <v>623</v>
      </c>
      <c r="AB208" s="103" t="s">
        <v>621</v>
      </c>
      <c r="AC208" s="103" t="s">
        <v>623</v>
      </c>
      <c r="AD208" s="103" t="s">
        <v>622</v>
      </c>
      <c r="AE208" s="103" t="s">
        <v>621</v>
      </c>
      <c r="AF208" s="103" t="s">
        <v>621</v>
      </c>
      <c r="AG208" s="103" t="s">
        <v>621</v>
      </c>
      <c r="AH208" s="103" t="s">
        <v>621</v>
      </c>
      <c r="AI208" s="103" t="s">
        <v>621</v>
      </c>
      <c r="AJ208" s="103" t="s">
        <v>621</v>
      </c>
      <c r="AK208" s="103" t="s">
        <v>621</v>
      </c>
      <c r="AL208" s="103" t="s">
        <v>621</v>
      </c>
      <c r="AM208" s="103" t="s">
        <v>621</v>
      </c>
      <c r="AN208" s="103" t="s">
        <v>620</v>
      </c>
      <c r="AO208" s="103" t="s">
        <v>620</v>
      </c>
      <c r="AP208" s="103" t="s">
        <v>621</v>
      </c>
      <c r="AQ208" s="103" t="s">
        <v>621</v>
      </c>
      <c r="AR208" s="103" t="s">
        <v>620</v>
      </c>
      <c r="AS208" s="103" t="s">
        <v>621</v>
      </c>
      <c r="AT208" s="103" t="s">
        <v>621</v>
      </c>
      <c r="AU208" s="103" t="s">
        <v>620</v>
      </c>
      <c r="AV208" s="103" t="s">
        <v>620</v>
      </c>
      <c r="AW208" s="103" t="s">
        <v>621</v>
      </c>
      <c r="AX208" s="103" t="s">
        <v>621</v>
      </c>
      <c r="AY208" s="103" t="s">
        <v>620</v>
      </c>
      <c r="AZ208" s="103" t="s">
        <v>623</v>
      </c>
      <c r="BA208" s="103" t="s">
        <v>621</v>
      </c>
      <c r="BB208" s="103" t="s">
        <v>623</v>
      </c>
      <c r="BC208" s="103" t="s">
        <v>623</v>
      </c>
      <c r="BD208" s="103" t="s">
        <v>621</v>
      </c>
      <c r="BE208" s="103" t="s">
        <v>621</v>
      </c>
      <c r="BF208" s="103" t="s">
        <v>621</v>
      </c>
      <c r="BG208" s="103" t="s">
        <v>621</v>
      </c>
      <c r="BH208" s="103" t="s">
        <v>621</v>
      </c>
      <c r="BI208" s="103" t="s">
        <v>621</v>
      </c>
      <c r="BJ208" s="103" t="s">
        <v>623</v>
      </c>
      <c r="BK208" s="103" t="s">
        <v>621</v>
      </c>
      <c r="BL208" s="103" t="s">
        <v>623</v>
      </c>
      <c r="BN208" s="103">
        <f t="shared" si="6"/>
        <v>41</v>
      </c>
      <c r="BO208" s="103">
        <f t="shared" si="6"/>
        <v>5</v>
      </c>
      <c r="BP208" s="103">
        <f t="shared" si="6"/>
        <v>6</v>
      </c>
      <c r="BQ208" s="103">
        <f t="shared" si="6"/>
        <v>8</v>
      </c>
      <c r="BR208" s="103">
        <f t="shared" si="6"/>
        <v>0</v>
      </c>
      <c r="BS208" s="103">
        <f t="shared" si="7"/>
        <v>46</v>
      </c>
    </row>
    <row r="209" spans="1:71" x14ac:dyDescent="0.25">
      <c r="A209" s="101">
        <v>706</v>
      </c>
      <c r="B209" s="67" t="s">
        <v>1903</v>
      </c>
      <c r="C209" s="67" t="s">
        <v>206</v>
      </c>
      <c r="D209" s="103" t="s">
        <v>621</v>
      </c>
      <c r="E209" s="103" t="s">
        <v>621</v>
      </c>
      <c r="F209" s="103" t="s">
        <v>622</v>
      </c>
      <c r="G209" s="103" t="s">
        <v>623</v>
      </c>
      <c r="H209" s="103" t="s">
        <v>622</v>
      </c>
      <c r="I209" s="103" t="s">
        <v>623</v>
      </c>
      <c r="J209" s="103" t="s">
        <v>622</v>
      </c>
      <c r="K209" s="103" t="s">
        <v>621</v>
      </c>
      <c r="L209" s="103" t="s">
        <v>621</v>
      </c>
      <c r="M209" s="103" t="s">
        <v>621</v>
      </c>
      <c r="N209" s="103" t="s">
        <v>621</v>
      </c>
      <c r="O209" s="103" t="s">
        <v>621</v>
      </c>
      <c r="P209" s="103" t="s">
        <v>621</v>
      </c>
      <c r="Q209" s="103" t="s">
        <v>622</v>
      </c>
      <c r="R209" s="103" t="s">
        <v>621</v>
      </c>
      <c r="S209" s="103" t="s">
        <v>621</v>
      </c>
      <c r="T209" s="103" t="s">
        <v>621</v>
      </c>
      <c r="U209" s="103" t="s">
        <v>622</v>
      </c>
      <c r="V209" s="103" t="s">
        <v>623</v>
      </c>
      <c r="W209" s="103" t="s">
        <v>621</v>
      </c>
      <c r="X209" s="103" t="s">
        <v>621</v>
      </c>
      <c r="Y209" s="103" t="s">
        <v>623</v>
      </c>
      <c r="Z209" s="103" t="s">
        <v>622</v>
      </c>
      <c r="AA209" s="103" t="s">
        <v>623</v>
      </c>
      <c r="AB209" s="103" t="s">
        <v>622</v>
      </c>
      <c r="AC209" s="103" t="s">
        <v>622</v>
      </c>
      <c r="AD209" s="103" t="s">
        <v>622</v>
      </c>
      <c r="AE209" s="103" t="s">
        <v>622</v>
      </c>
      <c r="AF209" s="103" t="s">
        <v>622</v>
      </c>
      <c r="AG209" s="103" t="s">
        <v>621</v>
      </c>
      <c r="AH209" s="103" t="s">
        <v>620</v>
      </c>
      <c r="AI209" s="103" t="s">
        <v>620</v>
      </c>
      <c r="AJ209" s="103" t="s">
        <v>621</v>
      </c>
      <c r="AK209" s="103" t="s">
        <v>621</v>
      </c>
      <c r="AL209" s="103" t="s">
        <v>623</v>
      </c>
      <c r="AM209" s="103" t="s">
        <v>623</v>
      </c>
      <c r="AN209" s="103" t="s">
        <v>621</v>
      </c>
      <c r="AO209" s="103" t="s">
        <v>621</v>
      </c>
      <c r="AP209" s="103" t="s">
        <v>621</v>
      </c>
      <c r="AQ209" s="103" t="s">
        <v>621</v>
      </c>
      <c r="AR209" s="103" t="s">
        <v>620</v>
      </c>
      <c r="AS209" s="103" t="s">
        <v>621</v>
      </c>
      <c r="AT209" s="103" t="s">
        <v>622</v>
      </c>
      <c r="AU209" s="103" t="s">
        <v>620</v>
      </c>
      <c r="AV209" s="103" t="s">
        <v>623</v>
      </c>
      <c r="AW209" s="103" t="s">
        <v>621</v>
      </c>
      <c r="AX209" s="103" t="s">
        <v>621</v>
      </c>
      <c r="AY209" s="103" t="s">
        <v>623</v>
      </c>
      <c r="AZ209" s="103" t="s">
        <v>623</v>
      </c>
      <c r="BA209" s="103" t="s">
        <v>621</v>
      </c>
      <c r="BB209" s="103" t="s">
        <v>623</v>
      </c>
      <c r="BC209" s="103" t="s">
        <v>621</v>
      </c>
      <c r="BD209" s="103" t="s">
        <v>621</v>
      </c>
      <c r="BE209" s="103" t="s">
        <v>623</v>
      </c>
      <c r="BF209" s="103" t="s">
        <v>621</v>
      </c>
      <c r="BG209" s="103" t="s">
        <v>621</v>
      </c>
      <c r="BH209" s="103" t="s">
        <v>621</v>
      </c>
      <c r="BI209" s="103" t="s">
        <v>623</v>
      </c>
      <c r="BJ209" s="103" t="s">
        <v>621</v>
      </c>
      <c r="BK209" s="103" t="s">
        <v>621</v>
      </c>
      <c r="BL209" s="103" t="s">
        <v>621</v>
      </c>
      <c r="BN209" s="103">
        <f t="shared" ref="BN209:BR259" si="8">COUNTIF($D209:$BK209,BN$3)</f>
        <v>31</v>
      </c>
      <c r="BO209" s="103">
        <f t="shared" si="8"/>
        <v>12</v>
      </c>
      <c r="BP209" s="103">
        <f t="shared" si="8"/>
        <v>4</v>
      </c>
      <c r="BQ209" s="103">
        <f t="shared" si="8"/>
        <v>13</v>
      </c>
      <c r="BR209" s="103">
        <f t="shared" si="8"/>
        <v>0</v>
      </c>
      <c r="BS209" s="103">
        <f t="shared" si="7"/>
        <v>43</v>
      </c>
    </row>
    <row r="210" spans="1:71" x14ac:dyDescent="0.25">
      <c r="A210" s="101">
        <v>707</v>
      </c>
      <c r="B210" s="67" t="s">
        <v>195</v>
      </c>
      <c r="C210" s="67" t="s">
        <v>206</v>
      </c>
      <c r="D210" s="103" t="s">
        <v>621</v>
      </c>
      <c r="E210" s="103" t="s">
        <v>621</v>
      </c>
      <c r="F210" s="103" t="s">
        <v>621</v>
      </c>
      <c r="G210" s="103" t="s">
        <v>621</v>
      </c>
      <c r="H210" s="103" t="s">
        <v>622</v>
      </c>
      <c r="I210" s="103" t="s">
        <v>621</v>
      </c>
      <c r="J210" s="103" t="s">
        <v>621</v>
      </c>
      <c r="K210" s="103" t="s">
        <v>623</v>
      </c>
      <c r="L210" s="103" t="s">
        <v>623</v>
      </c>
      <c r="M210" s="103" t="s">
        <v>623</v>
      </c>
      <c r="N210" s="103" t="s">
        <v>623</v>
      </c>
      <c r="O210" s="103" t="s">
        <v>621</v>
      </c>
      <c r="P210" s="103" t="s">
        <v>621</v>
      </c>
      <c r="Q210" s="103" t="s">
        <v>621</v>
      </c>
      <c r="R210" s="103" t="s">
        <v>621</v>
      </c>
      <c r="S210" s="103" t="s">
        <v>623</v>
      </c>
      <c r="T210" s="103" t="s">
        <v>621</v>
      </c>
      <c r="U210" s="103" t="s">
        <v>622</v>
      </c>
      <c r="V210" s="103" t="s">
        <v>621</v>
      </c>
      <c r="W210" s="103" t="s">
        <v>623</v>
      </c>
      <c r="X210" s="103" t="s">
        <v>621</v>
      </c>
      <c r="Y210" s="103" t="s">
        <v>621</v>
      </c>
      <c r="Z210" s="103" t="s">
        <v>622</v>
      </c>
      <c r="AA210" s="103" t="s">
        <v>623</v>
      </c>
      <c r="AB210" s="103" t="s">
        <v>622</v>
      </c>
      <c r="AC210" s="103" t="s">
        <v>622</v>
      </c>
      <c r="AD210" s="103" t="s">
        <v>622</v>
      </c>
      <c r="AE210" s="103" t="s">
        <v>621</v>
      </c>
      <c r="AF210" s="103" t="s">
        <v>621</v>
      </c>
      <c r="AG210" s="103" t="s">
        <v>623</v>
      </c>
      <c r="AH210" s="103" t="s">
        <v>623</v>
      </c>
      <c r="AI210" s="103" t="s">
        <v>621</v>
      </c>
      <c r="AJ210" s="103" t="s">
        <v>621</v>
      </c>
      <c r="AK210" s="103" t="s">
        <v>621</v>
      </c>
      <c r="AL210" s="103" t="s">
        <v>621</v>
      </c>
      <c r="AM210" s="103" t="s">
        <v>621</v>
      </c>
      <c r="AN210" s="103" t="s">
        <v>621</v>
      </c>
      <c r="AO210" s="103" t="s">
        <v>621</v>
      </c>
      <c r="AP210" s="103" t="s">
        <v>621</v>
      </c>
      <c r="AQ210" s="103" t="s">
        <v>621</v>
      </c>
      <c r="AR210" s="103" t="s">
        <v>621</v>
      </c>
      <c r="AS210" s="103" t="s">
        <v>620</v>
      </c>
      <c r="AT210" s="103" t="s">
        <v>621</v>
      </c>
      <c r="AU210" s="103" t="s">
        <v>620</v>
      </c>
      <c r="AV210" s="103" t="s">
        <v>621</v>
      </c>
      <c r="AW210" s="103" t="s">
        <v>621</v>
      </c>
      <c r="AX210" s="103" t="s">
        <v>621</v>
      </c>
      <c r="AY210" s="103" t="s">
        <v>620</v>
      </c>
      <c r="AZ210" s="103" t="s">
        <v>623</v>
      </c>
      <c r="BA210" s="103" t="s">
        <v>621</v>
      </c>
      <c r="BB210" s="103" t="s">
        <v>623</v>
      </c>
      <c r="BC210" s="103" t="s">
        <v>621</v>
      </c>
      <c r="BD210" s="103" t="s">
        <v>623</v>
      </c>
      <c r="BE210" s="103" t="s">
        <v>621</v>
      </c>
      <c r="BF210" s="103" t="s">
        <v>621</v>
      </c>
      <c r="BG210" s="103" t="s">
        <v>621</v>
      </c>
      <c r="BH210" s="103" t="s">
        <v>621</v>
      </c>
      <c r="BI210" s="103" t="s">
        <v>621</v>
      </c>
      <c r="BJ210" s="103" t="s">
        <v>621</v>
      </c>
      <c r="BK210" s="103" t="s">
        <v>621</v>
      </c>
      <c r="BL210" s="103" t="s">
        <v>621</v>
      </c>
      <c r="BN210" s="103">
        <f t="shared" si="8"/>
        <v>39</v>
      </c>
      <c r="BO210" s="103">
        <f t="shared" si="8"/>
        <v>6</v>
      </c>
      <c r="BP210" s="103">
        <f t="shared" si="8"/>
        <v>3</v>
      </c>
      <c r="BQ210" s="103">
        <f t="shared" si="8"/>
        <v>12</v>
      </c>
      <c r="BR210" s="103">
        <f t="shared" si="8"/>
        <v>0</v>
      </c>
      <c r="BS210" s="103">
        <f t="shared" si="7"/>
        <v>45</v>
      </c>
    </row>
    <row r="211" spans="1:71" x14ac:dyDescent="0.25">
      <c r="A211" s="101">
        <v>708</v>
      </c>
      <c r="B211" s="67" t="s">
        <v>636</v>
      </c>
      <c r="C211" s="67" t="s">
        <v>206</v>
      </c>
      <c r="D211" s="103" t="s">
        <v>621</v>
      </c>
      <c r="E211" s="103" t="s">
        <v>621</v>
      </c>
      <c r="F211" s="103" t="s">
        <v>621</v>
      </c>
      <c r="G211" s="103" t="s">
        <v>621</v>
      </c>
      <c r="H211" s="103" t="s">
        <v>622</v>
      </c>
      <c r="I211" s="103" t="s">
        <v>621</v>
      </c>
      <c r="J211" s="103" t="s">
        <v>622</v>
      </c>
      <c r="K211" s="103" t="s">
        <v>621</v>
      </c>
      <c r="L211" s="103" t="s">
        <v>621</v>
      </c>
      <c r="M211" s="103" t="s">
        <v>623</v>
      </c>
      <c r="N211" s="103" t="s">
        <v>621</v>
      </c>
      <c r="O211" s="103" t="s">
        <v>621</v>
      </c>
      <c r="P211" s="103" t="s">
        <v>621</v>
      </c>
      <c r="Q211" s="103" t="s">
        <v>621</v>
      </c>
      <c r="R211" s="103" t="s">
        <v>622</v>
      </c>
      <c r="S211" s="103" t="s">
        <v>621</v>
      </c>
      <c r="T211" s="103" t="s">
        <v>621</v>
      </c>
      <c r="U211" s="103" t="s">
        <v>622</v>
      </c>
      <c r="V211" s="103" t="s">
        <v>621</v>
      </c>
      <c r="W211" s="103" t="s">
        <v>621</v>
      </c>
      <c r="X211" s="103" t="s">
        <v>621</v>
      </c>
      <c r="Y211" s="103" t="s">
        <v>621</v>
      </c>
      <c r="Z211" s="103" t="s">
        <v>621</v>
      </c>
      <c r="AA211" s="103" t="s">
        <v>621</v>
      </c>
      <c r="AB211" s="103" t="s">
        <v>622</v>
      </c>
      <c r="AC211" s="103" t="s">
        <v>622</v>
      </c>
      <c r="AD211" s="103" t="s">
        <v>622</v>
      </c>
      <c r="AE211" s="103" t="s">
        <v>621</v>
      </c>
      <c r="AF211" s="103" t="s">
        <v>621</v>
      </c>
      <c r="AG211" s="103" t="s">
        <v>620</v>
      </c>
      <c r="AH211" s="103" t="s">
        <v>620</v>
      </c>
      <c r="AI211" s="103" t="s">
        <v>621</v>
      </c>
      <c r="AJ211" s="103" t="s">
        <v>621</v>
      </c>
      <c r="AK211" s="103" t="s">
        <v>621</v>
      </c>
      <c r="AL211" s="103" t="s">
        <v>620</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623</v>
      </c>
      <c r="BA211" s="103" t="s">
        <v>621</v>
      </c>
      <c r="BB211" s="103" t="s">
        <v>623</v>
      </c>
      <c r="BC211" s="103" t="s">
        <v>621</v>
      </c>
      <c r="BD211" s="103" t="s">
        <v>621</v>
      </c>
      <c r="BE211" s="103" t="s">
        <v>621</v>
      </c>
      <c r="BF211" s="103" t="s">
        <v>621</v>
      </c>
      <c r="BG211" s="103" t="s">
        <v>621</v>
      </c>
      <c r="BH211" s="103" t="s">
        <v>621</v>
      </c>
      <c r="BI211" s="103" t="s">
        <v>621</v>
      </c>
      <c r="BJ211" s="103" t="s">
        <v>621</v>
      </c>
      <c r="BK211" s="103" t="s">
        <v>621</v>
      </c>
      <c r="BL211" s="103" t="s">
        <v>621</v>
      </c>
      <c r="BN211" s="103">
        <f t="shared" si="8"/>
        <v>45</v>
      </c>
      <c r="BO211" s="103">
        <f t="shared" si="8"/>
        <v>7</v>
      </c>
      <c r="BP211" s="103">
        <f t="shared" si="8"/>
        <v>4</v>
      </c>
      <c r="BQ211" s="103">
        <f t="shared" si="8"/>
        <v>4</v>
      </c>
      <c r="BR211" s="103">
        <f t="shared" si="8"/>
        <v>0</v>
      </c>
      <c r="BS211" s="103">
        <f t="shared" si="7"/>
        <v>52</v>
      </c>
    </row>
    <row r="212" spans="1:71" x14ac:dyDescent="0.25">
      <c r="A212" s="101">
        <v>709</v>
      </c>
      <c r="B212" s="67" t="s">
        <v>1904</v>
      </c>
      <c r="C212" s="67" t="s">
        <v>206</v>
      </c>
      <c r="D212" s="103" t="s">
        <v>621</v>
      </c>
      <c r="E212" s="103" t="s">
        <v>621</v>
      </c>
      <c r="F212" s="103" t="s">
        <v>621</v>
      </c>
      <c r="G212" s="103" t="s">
        <v>621</v>
      </c>
      <c r="H212" s="103" t="s">
        <v>621</v>
      </c>
      <c r="I212" s="103" t="s">
        <v>621</v>
      </c>
      <c r="J212" s="103" t="s">
        <v>622</v>
      </c>
      <c r="K212" s="103" t="s">
        <v>620</v>
      </c>
      <c r="L212" s="103" t="s">
        <v>623</v>
      </c>
      <c r="M212" s="103" t="s">
        <v>623</v>
      </c>
      <c r="N212" s="103" t="s">
        <v>623</v>
      </c>
      <c r="O212" s="103" t="s">
        <v>621</v>
      </c>
      <c r="P212" s="103" t="s">
        <v>621</v>
      </c>
      <c r="Q212" s="103" t="s">
        <v>621</v>
      </c>
      <c r="R212" s="103" t="s">
        <v>622</v>
      </c>
      <c r="S212" s="103" t="s">
        <v>623</v>
      </c>
      <c r="T212" s="103" t="s">
        <v>621</v>
      </c>
      <c r="U212" s="103" t="s">
        <v>621</v>
      </c>
      <c r="V212" s="103" t="s">
        <v>621</v>
      </c>
      <c r="W212" s="103" t="s">
        <v>621</v>
      </c>
      <c r="X212" s="103" t="s">
        <v>621</v>
      </c>
      <c r="Y212" s="103" t="s">
        <v>621</v>
      </c>
      <c r="Z212" s="103" t="s">
        <v>621</v>
      </c>
      <c r="AA212" s="103" t="s">
        <v>621</v>
      </c>
      <c r="AB212" s="103" t="s">
        <v>623</v>
      </c>
      <c r="AC212" s="103" t="s">
        <v>623</v>
      </c>
      <c r="AD212" s="103" t="s">
        <v>623</v>
      </c>
      <c r="AE212" s="103" t="s">
        <v>621</v>
      </c>
      <c r="AF212" s="103" t="s">
        <v>623</v>
      </c>
      <c r="AG212" s="103" t="s">
        <v>620</v>
      </c>
      <c r="AH212" s="103" t="s">
        <v>620</v>
      </c>
      <c r="AI212" s="103" t="s">
        <v>621</v>
      </c>
      <c r="AJ212" s="103" t="s">
        <v>621</v>
      </c>
      <c r="AK212" s="103" t="s">
        <v>621</v>
      </c>
      <c r="AL212" s="103" t="s">
        <v>620</v>
      </c>
      <c r="AM212" s="103" t="s">
        <v>620</v>
      </c>
      <c r="AN212" s="103" t="s">
        <v>621</v>
      </c>
      <c r="AO212" s="103" t="s">
        <v>620</v>
      </c>
      <c r="AP212" s="103" t="s">
        <v>621</v>
      </c>
      <c r="AQ212" s="103" t="s">
        <v>621</v>
      </c>
      <c r="AR212" s="103" t="s">
        <v>620</v>
      </c>
      <c r="AS212" s="103" t="s">
        <v>620</v>
      </c>
      <c r="AT212" s="103" t="s">
        <v>621</v>
      </c>
      <c r="AU212" s="103" t="s">
        <v>623</v>
      </c>
      <c r="AV212" s="103" t="s">
        <v>621</v>
      </c>
      <c r="AW212" s="103" t="s">
        <v>621</v>
      </c>
      <c r="AX212" s="103" t="s">
        <v>620</v>
      </c>
      <c r="AY212" s="103" t="s">
        <v>622</v>
      </c>
      <c r="AZ212" s="103" t="s">
        <v>623</v>
      </c>
      <c r="BA212" s="103" t="s">
        <v>623</v>
      </c>
      <c r="BB212" s="103" t="s">
        <v>623</v>
      </c>
      <c r="BC212" s="103" t="s">
        <v>623</v>
      </c>
      <c r="BD212" s="103" t="s">
        <v>621</v>
      </c>
      <c r="BE212" s="103" t="s">
        <v>621</v>
      </c>
      <c r="BF212" s="103" t="s">
        <v>621</v>
      </c>
      <c r="BG212" s="103" t="s">
        <v>621</v>
      </c>
      <c r="BH212" s="103" t="s">
        <v>621</v>
      </c>
      <c r="BI212" s="103" t="s">
        <v>621</v>
      </c>
      <c r="BJ212" s="103" t="s">
        <v>623</v>
      </c>
      <c r="BK212" s="103" t="s">
        <v>621</v>
      </c>
      <c r="BL212" s="103" t="s">
        <v>621</v>
      </c>
      <c r="BN212" s="103">
        <f t="shared" si="8"/>
        <v>34</v>
      </c>
      <c r="BO212" s="103">
        <f t="shared" si="8"/>
        <v>3</v>
      </c>
      <c r="BP212" s="103">
        <f t="shared" si="8"/>
        <v>9</v>
      </c>
      <c r="BQ212" s="103">
        <f t="shared" si="8"/>
        <v>14</v>
      </c>
      <c r="BR212" s="103">
        <f t="shared" si="8"/>
        <v>0</v>
      </c>
      <c r="BS212" s="103">
        <f t="shared" si="7"/>
        <v>37</v>
      </c>
    </row>
    <row r="213" spans="1:71" x14ac:dyDescent="0.25">
      <c r="A213" s="101">
        <v>710</v>
      </c>
      <c r="B213" s="67" t="s">
        <v>214</v>
      </c>
      <c r="C213" s="67" t="s">
        <v>206</v>
      </c>
      <c r="D213" s="103" t="s">
        <v>1575</v>
      </c>
      <c r="E213" s="103" t="s">
        <v>1575</v>
      </c>
      <c r="F213" s="103" t="s">
        <v>1575</v>
      </c>
      <c r="G213" s="103" t="s">
        <v>1575</v>
      </c>
      <c r="H213" s="103" t="s">
        <v>1575</v>
      </c>
      <c r="I213" s="103" t="s">
        <v>1575</v>
      </c>
      <c r="J213" s="103" t="s">
        <v>1575</v>
      </c>
      <c r="K213" s="103" t="s">
        <v>1575</v>
      </c>
      <c r="L213" s="103" t="s">
        <v>1575</v>
      </c>
      <c r="M213" s="103" t="s">
        <v>1575</v>
      </c>
      <c r="N213" s="103" t="s">
        <v>1575</v>
      </c>
      <c r="O213" s="103" t="s">
        <v>1575</v>
      </c>
      <c r="P213" s="103" t="s">
        <v>1575</v>
      </c>
      <c r="Q213" s="103" t="s">
        <v>1575</v>
      </c>
      <c r="R213" s="103" t="s">
        <v>1575</v>
      </c>
      <c r="S213" s="103" t="s">
        <v>1575</v>
      </c>
      <c r="T213" s="103" t="s">
        <v>1575</v>
      </c>
      <c r="U213" s="103" t="s">
        <v>1575</v>
      </c>
      <c r="V213" s="103" t="s">
        <v>1575</v>
      </c>
      <c r="W213" s="103" t="s">
        <v>1575</v>
      </c>
      <c r="X213" s="103" t="s">
        <v>1575</v>
      </c>
      <c r="Y213" s="103" t="s">
        <v>1575</v>
      </c>
      <c r="Z213" s="103" t="s">
        <v>1575</v>
      </c>
      <c r="AA213" s="103" t="s">
        <v>1575</v>
      </c>
      <c r="AB213" s="103" t="s">
        <v>1575</v>
      </c>
      <c r="AC213" s="103" t="s">
        <v>1575</v>
      </c>
      <c r="AD213" s="103" t="s">
        <v>1575</v>
      </c>
      <c r="AE213" s="103" t="s">
        <v>1575</v>
      </c>
      <c r="AF213" s="103" t="s">
        <v>1575</v>
      </c>
      <c r="AG213" s="103" t="s">
        <v>1575</v>
      </c>
      <c r="AH213" s="103" t="s">
        <v>1575</v>
      </c>
      <c r="AI213" s="103" t="s">
        <v>1575</v>
      </c>
      <c r="AJ213" s="103" t="s">
        <v>1575</v>
      </c>
      <c r="AK213" s="103" t="s">
        <v>1575</v>
      </c>
      <c r="AL213" s="103" t="s">
        <v>1575</v>
      </c>
      <c r="AM213" s="103" t="s">
        <v>1575</v>
      </c>
      <c r="AN213" s="103" t="s">
        <v>1575</v>
      </c>
      <c r="AO213" s="103" t="s">
        <v>1575</v>
      </c>
      <c r="AP213" s="103" t="s">
        <v>1575</v>
      </c>
      <c r="AQ213" s="103" t="s">
        <v>1575</v>
      </c>
      <c r="AR213" s="103" t="s">
        <v>1575</v>
      </c>
      <c r="AS213" s="103" t="s">
        <v>1575</v>
      </c>
      <c r="AT213" s="103" t="s">
        <v>1575</v>
      </c>
      <c r="AU213" s="103" t="s">
        <v>1575</v>
      </c>
      <c r="AV213" s="103" t="s">
        <v>1575</v>
      </c>
      <c r="AW213" s="103" t="s">
        <v>1575</v>
      </c>
      <c r="AX213" s="103" t="s">
        <v>1575</v>
      </c>
      <c r="AY213" s="103" t="s">
        <v>1575</v>
      </c>
      <c r="AZ213" s="103" t="s">
        <v>1575</v>
      </c>
      <c r="BA213" s="103" t="s">
        <v>1575</v>
      </c>
      <c r="BB213" s="103" t="s">
        <v>1575</v>
      </c>
      <c r="BC213" s="103" t="s">
        <v>1575</v>
      </c>
      <c r="BD213" s="103" t="s">
        <v>1575</v>
      </c>
      <c r="BE213" s="103" t="s">
        <v>1575</v>
      </c>
      <c r="BF213" s="103" t="s">
        <v>1575</v>
      </c>
      <c r="BG213" s="103" t="s">
        <v>1575</v>
      </c>
      <c r="BH213" s="103" t="s">
        <v>1575</v>
      </c>
      <c r="BI213" s="103" t="s">
        <v>1575</v>
      </c>
      <c r="BJ213" s="103" t="s">
        <v>1575</v>
      </c>
      <c r="BK213" s="103" t="s">
        <v>1575</v>
      </c>
      <c r="BL213" s="103" t="s">
        <v>1575</v>
      </c>
      <c r="BN213" s="103">
        <f t="shared" si="8"/>
        <v>0</v>
      </c>
      <c r="BO213" s="103">
        <f t="shared" si="8"/>
        <v>0</v>
      </c>
      <c r="BP213" s="103">
        <f t="shared" si="8"/>
        <v>0</v>
      </c>
      <c r="BQ213" s="103">
        <f t="shared" si="8"/>
        <v>0</v>
      </c>
      <c r="BR213" s="103">
        <f t="shared" si="8"/>
        <v>60</v>
      </c>
      <c r="BS213" s="103">
        <f t="shared" si="7"/>
        <v>0</v>
      </c>
    </row>
    <row r="214" spans="1:71" x14ac:dyDescent="0.25">
      <c r="A214" s="101">
        <v>711</v>
      </c>
      <c r="B214" s="67" t="s">
        <v>215</v>
      </c>
      <c r="C214" s="67" t="s">
        <v>206</v>
      </c>
      <c r="D214" s="103" t="s">
        <v>621</v>
      </c>
      <c r="E214" s="103" t="s">
        <v>621</v>
      </c>
      <c r="F214" s="103" t="s">
        <v>621</v>
      </c>
      <c r="G214" s="103" t="s">
        <v>621</v>
      </c>
      <c r="H214" s="103" t="s">
        <v>622</v>
      </c>
      <c r="I214" s="103" t="s">
        <v>621</v>
      </c>
      <c r="J214" s="103" t="s">
        <v>622</v>
      </c>
      <c r="K214" s="103" t="s">
        <v>621</v>
      </c>
      <c r="L214" s="103" t="s">
        <v>621</v>
      </c>
      <c r="M214" s="103" t="s">
        <v>623</v>
      </c>
      <c r="N214" s="103" t="s">
        <v>623</v>
      </c>
      <c r="O214" s="103" t="s">
        <v>621</v>
      </c>
      <c r="P214" s="103" t="s">
        <v>621</v>
      </c>
      <c r="Q214" s="103" t="s">
        <v>622</v>
      </c>
      <c r="R214" s="103" t="s">
        <v>622</v>
      </c>
      <c r="S214" s="103" t="s">
        <v>621</v>
      </c>
      <c r="T214" s="103" t="s">
        <v>621</v>
      </c>
      <c r="U214" s="103" t="s">
        <v>622</v>
      </c>
      <c r="V214" s="103" t="s">
        <v>621</v>
      </c>
      <c r="W214" s="103" t="s">
        <v>621</v>
      </c>
      <c r="X214" s="103" t="s">
        <v>621</v>
      </c>
      <c r="Y214" s="103" t="s">
        <v>621</v>
      </c>
      <c r="Z214" s="103" t="s">
        <v>621</v>
      </c>
      <c r="AA214" s="103" t="s">
        <v>621</v>
      </c>
      <c r="AB214" s="103" t="s">
        <v>622</v>
      </c>
      <c r="AC214" s="103" t="s">
        <v>622</v>
      </c>
      <c r="AD214" s="103" t="s">
        <v>622</v>
      </c>
      <c r="AE214" s="103" t="s">
        <v>621</v>
      </c>
      <c r="AF214" s="103" t="s">
        <v>621</v>
      </c>
      <c r="AG214" s="103" t="s">
        <v>620</v>
      </c>
      <c r="AH214" s="103" t="s">
        <v>620</v>
      </c>
      <c r="AI214" s="103" t="s">
        <v>621</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B214" s="103" t="s">
        <v>623</v>
      </c>
      <c r="BC214" s="103" t="s">
        <v>621</v>
      </c>
      <c r="BD214" s="103" t="s">
        <v>621</v>
      </c>
      <c r="BE214" s="103" t="s">
        <v>621</v>
      </c>
      <c r="BF214" s="103" t="s">
        <v>621</v>
      </c>
      <c r="BG214" s="103" t="s">
        <v>621</v>
      </c>
      <c r="BH214" s="103" t="s">
        <v>621</v>
      </c>
      <c r="BI214" s="103" t="s">
        <v>621</v>
      </c>
      <c r="BJ214" s="103" t="s">
        <v>621</v>
      </c>
      <c r="BK214" s="103" t="s">
        <v>621</v>
      </c>
      <c r="BL214" s="103" t="s">
        <v>621</v>
      </c>
      <c r="BN214" s="103">
        <f t="shared" si="8"/>
        <v>47</v>
      </c>
      <c r="BO214" s="103">
        <f t="shared" si="8"/>
        <v>8</v>
      </c>
      <c r="BP214" s="103">
        <f t="shared" si="8"/>
        <v>2</v>
      </c>
      <c r="BQ214" s="103">
        <f t="shared" si="8"/>
        <v>3</v>
      </c>
      <c r="BR214" s="103">
        <f t="shared" si="8"/>
        <v>0</v>
      </c>
      <c r="BS214" s="103">
        <f t="shared" si="7"/>
        <v>55</v>
      </c>
    </row>
    <row r="215" spans="1:71" x14ac:dyDescent="0.25">
      <c r="A215" s="101">
        <v>712</v>
      </c>
      <c r="B215" s="67" t="s">
        <v>216</v>
      </c>
      <c r="C215" s="67" t="s">
        <v>206</v>
      </c>
      <c r="D215" s="103" t="s">
        <v>621</v>
      </c>
      <c r="E215" s="103" t="s">
        <v>621</v>
      </c>
      <c r="F215" s="103" t="s">
        <v>621</v>
      </c>
      <c r="G215" s="103" t="s">
        <v>621</v>
      </c>
      <c r="H215" s="103" t="s">
        <v>622</v>
      </c>
      <c r="I215" s="103" t="s">
        <v>621</v>
      </c>
      <c r="J215" s="103" t="s">
        <v>622</v>
      </c>
      <c r="K215" s="103" t="s">
        <v>621</v>
      </c>
      <c r="L215" s="103" t="s">
        <v>621</v>
      </c>
      <c r="M215" s="103" t="s">
        <v>621</v>
      </c>
      <c r="N215" s="103" t="s">
        <v>621</v>
      </c>
      <c r="O215" s="103" t="s">
        <v>621</v>
      </c>
      <c r="P215" s="103" t="s">
        <v>621</v>
      </c>
      <c r="Q215" s="103" t="s">
        <v>622</v>
      </c>
      <c r="R215" s="103" t="s">
        <v>622</v>
      </c>
      <c r="S215" s="103" t="s">
        <v>621</v>
      </c>
      <c r="T215" s="103" t="s">
        <v>621</v>
      </c>
      <c r="U215" s="103" t="s">
        <v>622</v>
      </c>
      <c r="V215" s="103" t="s">
        <v>621</v>
      </c>
      <c r="W215" s="103" t="s">
        <v>621</v>
      </c>
      <c r="X215" s="103" t="s">
        <v>621</v>
      </c>
      <c r="Y215" s="103" t="s">
        <v>621</v>
      </c>
      <c r="Z215" s="103" t="s">
        <v>621</v>
      </c>
      <c r="AA215" s="103" t="s">
        <v>621</v>
      </c>
      <c r="AB215" s="103" t="s">
        <v>622</v>
      </c>
      <c r="AC215" s="103" t="s">
        <v>622</v>
      </c>
      <c r="AD215" s="103" t="s">
        <v>622</v>
      </c>
      <c r="AE215" s="103" t="s">
        <v>622</v>
      </c>
      <c r="AF215" s="103" t="s">
        <v>622</v>
      </c>
      <c r="AG215" s="103" t="s">
        <v>621</v>
      </c>
      <c r="AH215" s="103" t="s">
        <v>621</v>
      </c>
      <c r="AI215" s="103" t="s">
        <v>621</v>
      </c>
      <c r="AJ215" s="103" t="s">
        <v>620</v>
      </c>
      <c r="AK215" s="103" t="s">
        <v>621</v>
      </c>
      <c r="AL215" s="103" t="s">
        <v>620</v>
      </c>
      <c r="AM215" s="103" t="s">
        <v>620</v>
      </c>
      <c r="AN215" s="103" t="s">
        <v>620</v>
      </c>
      <c r="AO215" s="103" t="s">
        <v>621</v>
      </c>
      <c r="AP215" s="103" t="s">
        <v>621</v>
      </c>
      <c r="AQ215" s="103" t="s">
        <v>621</v>
      </c>
      <c r="AR215" s="103" t="s">
        <v>621</v>
      </c>
      <c r="AS215" s="103" t="s">
        <v>621</v>
      </c>
      <c r="AT215" s="103" t="s">
        <v>621</v>
      </c>
      <c r="AU215" s="103" t="s">
        <v>623</v>
      </c>
      <c r="AV215" s="103" t="s">
        <v>621</v>
      </c>
      <c r="AW215" s="103" t="s">
        <v>621</v>
      </c>
      <c r="AX215" s="103" t="s">
        <v>621</v>
      </c>
      <c r="AY215" s="103" t="s">
        <v>621</v>
      </c>
      <c r="AZ215" s="103" t="s">
        <v>623</v>
      </c>
      <c r="BA215" s="103" t="s">
        <v>621</v>
      </c>
      <c r="BB215" s="103" t="s">
        <v>623</v>
      </c>
      <c r="BC215" s="103" t="s">
        <v>621</v>
      </c>
      <c r="BD215" s="103" t="s">
        <v>621</v>
      </c>
      <c r="BE215" s="103" t="s">
        <v>621</v>
      </c>
      <c r="BF215" s="103" t="s">
        <v>621</v>
      </c>
      <c r="BG215" s="103" t="s">
        <v>621</v>
      </c>
      <c r="BH215" s="103" t="s">
        <v>621</v>
      </c>
      <c r="BI215" s="103" t="s">
        <v>621</v>
      </c>
      <c r="BJ215" s="103" t="s">
        <v>621</v>
      </c>
      <c r="BK215" s="103" t="s">
        <v>621</v>
      </c>
      <c r="BL215" s="103" t="s">
        <v>621</v>
      </c>
      <c r="BN215" s="103">
        <f t="shared" si="8"/>
        <v>43</v>
      </c>
      <c r="BO215" s="103">
        <f t="shared" si="8"/>
        <v>10</v>
      </c>
      <c r="BP215" s="103">
        <f t="shared" si="8"/>
        <v>4</v>
      </c>
      <c r="BQ215" s="103">
        <f t="shared" si="8"/>
        <v>3</v>
      </c>
      <c r="BR215" s="103">
        <f t="shared" si="8"/>
        <v>0</v>
      </c>
      <c r="BS215" s="103">
        <f t="shared" si="7"/>
        <v>53</v>
      </c>
    </row>
    <row r="216" spans="1:71" x14ac:dyDescent="0.25">
      <c r="A216" s="101">
        <v>713</v>
      </c>
      <c r="B216" s="67" t="s">
        <v>637</v>
      </c>
      <c r="C216" s="67" t="s">
        <v>206</v>
      </c>
      <c r="D216" s="103" t="s">
        <v>1575</v>
      </c>
      <c r="E216" s="103" t="s">
        <v>1575</v>
      </c>
      <c r="F216" s="103" t="s">
        <v>1575</v>
      </c>
      <c r="G216" s="103" t="s">
        <v>1575</v>
      </c>
      <c r="H216" s="103" t="s">
        <v>1575</v>
      </c>
      <c r="I216" s="103" t="s">
        <v>1575</v>
      </c>
      <c r="J216" s="103" t="s">
        <v>1575</v>
      </c>
      <c r="K216" s="103" t="s">
        <v>1575</v>
      </c>
      <c r="L216" s="103" t="s">
        <v>1575</v>
      </c>
      <c r="M216" s="103" t="s">
        <v>1575</v>
      </c>
      <c r="N216" s="103" t="s">
        <v>1575</v>
      </c>
      <c r="O216" s="103" t="s">
        <v>1575</v>
      </c>
      <c r="P216" s="103" t="s">
        <v>1575</v>
      </c>
      <c r="Q216" s="103" t="s">
        <v>1575</v>
      </c>
      <c r="R216" s="103" t="s">
        <v>1575</v>
      </c>
      <c r="S216" s="103" t="s">
        <v>1575</v>
      </c>
      <c r="T216" s="103" t="s">
        <v>1575</v>
      </c>
      <c r="U216" s="103" t="s">
        <v>1575</v>
      </c>
      <c r="V216" s="103" t="s">
        <v>1575</v>
      </c>
      <c r="W216" s="103" t="s">
        <v>1575</v>
      </c>
      <c r="X216" s="103" t="s">
        <v>1575</v>
      </c>
      <c r="Y216" s="103" t="s">
        <v>1575</v>
      </c>
      <c r="Z216" s="103" t="s">
        <v>1575</v>
      </c>
      <c r="AA216" s="103" t="s">
        <v>1575</v>
      </c>
      <c r="AB216" s="103" t="s">
        <v>1575</v>
      </c>
      <c r="AC216" s="103" t="s">
        <v>1575</v>
      </c>
      <c r="AD216" s="103" t="s">
        <v>1575</v>
      </c>
      <c r="AE216" s="103" t="s">
        <v>1575</v>
      </c>
      <c r="AF216" s="103" t="s">
        <v>1575</v>
      </c>
      <c r="AG216" s="103" t="s">
        <v>1575</v>
      </c>
      <c r="AH216" s="103" t="s">
        <v>1575</v>
      </c>
      <c r="AI216" s="103" t="s">
        <v>1575</v>
      </c>
      <c r="AJ216" s="103" t="s">
        <v>1575</v>
      </c>
      <c r="AK216" s="103" t="s">
        <v>1575</v>
      </c>
      <c r="AL216" s="103" t="s">
        <v>1575</v>
      </c>
      <c r="AM216" s="103" t="s">
        <v>1575</v>
      </c>
      <c r="AN216" s="103" t="s">
        <v>1575</v>
      </c>
      <c r="AO216" s="103" t="s">
        <v>1575</v>
      </c>
      <c r="AP216" s="103" t="s">
        <v>1575</v>
      </c>
      <c r="AQ216" s="103" t="s">
        <v>1575</v>
      </c>
      <c r="AR216" s="103" t="s">
        <v>1575</v>
      </c>
      <c r="AS216" s="103" t="s">
        <v>1575</v>
      </c>
      <c r="AT216" s="103" t="s">
        <v>1575</v>
      </c>
      <c r="AU216" s="103" t="s">
        <v>1575</v>
      </c>
      <c r="AV216" s="103" t="s">
        <v>1575</v>
      </c>
      <c r="AW216" s="103" t="s">
        <v>1575</v>
      </c>
      <c r="AX216" s="103" t="s">
        <v>1575</v>
      </c>
      <c r="AY216" s="103" t="s">
        <v>1575</v>
      </c>
      <c r="AZ216" s="103" t="s">
        <v>1575</v>
      </c>
      <c r="BA216" s="103" t="s">
        <v>1575</v>
      </c>
      <c r="BB216" s="103" t="s">
        <v>1575</v>
      </c>
      <c r="BC216" s="103" t="s">
        <v>1575</v>
      </c>
      <c r="BD216" s="103" t="s">
        <v>1575</v>
      </c>
      <c r="BE216" s="103" t="s">
        <v>1575</v>
      </c>
      <c r="BF216" s="103" t="s">
        <v>1575</v>
      </c>
      <c r="BG216" s="103" t="s">
        <v>1575</v>
      </c>
      <c r="BH216" s="103" t="s">
        <v>1575</v>
      </c>
      <c r="BI216" s="103" t="s">
        <v>1575</v>
      </c>
      <c r="BJ216" s="103" t="s">
        <v>1575</v>
      </c>
      <c r="BK216" s="103" t="s">
        <v>1575</v>
      </c>
      <c r="BL216" s="103" t="s">
        <v>1575</v>
      </c>
      <c r="BN216" s="103">
        <f t="shared" si="8"/>
        <v>0</v>
      </c>
      <c r="BO216" s="103">
        <f t="shared" si="8"/>
        <v>0</v>
      </c>
      <c r="BP216" s="103">
        <f t="shared" si="8"/>
        <v>0</v>
      </c>
      <c r="BQ216" s="103">
        <f t="shared" si="8"/>
        <v>0</v>
      </c>
      <c r="BR216" s="103">
        <f t="shared" si="8"/>
        <v>60</v>
      </c>
      <c r="BS216" s="103">
        <f t="shared" si="7"/>
        <v>0</v>
      </c>
    </row>
    <row r="217" spans="1:71" x14ac:dyDescent="0.25">
      <c r="A217" s="101">
        <v>714</v>
      </c>
      <c r="B217" s="67" t="s">
        <v>218</v>
      </c>
      <c r="C217" s="67" t="s">
        <v>206</v>
      </c>
      <c r="D217" s="103" t="s">
        <v>621</v>
      </c>
      <c r="E217" s="103" t="s">
        <v>620</v>
      </c>
      <c r="F217" s="103" t="s">
        <v>623</v>
      </c>
      <c r="G217" s="103" t="s">
        <v>621</v>
      </c>
      <c r="H217" s="103" t="s">
        <v>620</v>
      </c>
      <c r="I217" s="103" t="s">
        <v>621</v>
      </c>
      <c r="J217" s="103" t="s">
        <v>623</v>
      </c>
      <c r="K217" s="103" t="s">
        <v>623</v>
      </c>
      <c r="L217" s="103" t="s">
        <v>621</v>
      </c>
      <c r="M217" s="103" t="s">
        <v>623</v>
      </c>
      <c r="N217" s="103" t="s">
        <v>623</v>
      </c>
      <c r="O217" s="103" t="s">
        <v>621</v>
      </c>
      <c r="P217" s="103" t="s">
        <v>621</v>
      </c>
      <c r="Q217" s="103" t="s">
        <v>621</v>
      </c>
      <c r="R217" s="103" t="s">
        <v>622</v>
      </c>
      <c r="S217" s="103" t="s">
        <v>623</v>
      </c>
      <c r="T217" s="103" t="s">
        <v>623</v>
      </c>
      <c r="U217" s="103" t="s">
        <v>621</v>
      </c>
      <c r="V217" s="103" t="s">
        <v>621</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621</v>
      </c>
      <c r="AJ217" s="103" t="s">
        <v>621</v>
      </c>
      <c r="AK217" s="103" t="s">
        <v>621</v>
      </c>
      <c r="AL217" s="103" t="s">
        <v>621</v>
      </c>
      <c r="AM217" s="103" t="s">
        <v>621</v>
      </c>
      <c r="AN217" s="103" t="s">
        <v>621</v>
      </c>
      <c r="AO217" s="103" t="s">
        <v>623</v>
      </c>
      <c r="AP217" s="103" t="s">
        <v>621</v>
      </c>
      <c r="AQ217" s="103" t="s">
        <v>621</v>
      </c>
      <c r="AR217" s="103" t="s">
        <v>621</v>
      </c>
      <c r="AS217" s="103" t="s">
        <v>621</v>
      </c>
      <c r="AT217" s="103" t="s">
        <v>621</v>
      </c>
      <c r="AU217" s="103" t="s">
        <v>621</v>
      </c>
      <c r="AV217" s="103" t="s">
        <v>620</v>
      </c>
      <c r="AW217" s="103" t="s">
        <v>621</v>
      </c>
      <c r="AX217" s="103" t="s">
        <v>620</v>
      </c>
      <c r="AY217" s="103" t="s">
        <v>620</v>
      </c>
      <c r="AZ217" s="103" t="s">
        <v>620</v>
      </c>
      <c r="BA217" s="103" t="s">
        <v>621</v>
      </c>
      <c r="BB217" s="103" t="s">
        <v>621</v>
      </c>
      <c r="BC217" s="103" t="s">
        <v>623</v>
      </c>
      <c r="BD217" s="103" t="s">
        <v>621</v>
      </c>
      <c r="BE217" s="103" t="s">
        <v>621</v>
      </c>
      <c r="BF217" s="103" t="s">
        <v>621</v>
      </c>
      <c r="BG217" s="103" t="s">
        <v>621</v>
      </c>
      <c r="BH217" s="103" t="s">
        <v>621</v>
      </c>
      <c r="BI217" s="103" t="s">
        <v>621</v>
      </c>
      <c r="BJ217" s="103" t="s">
        <v>621</v>
      </c>
      <c r="BK217" s="103" t="s">
        <v>621</v>
      </c>
      <c r="BL217" s="103" t="s">
        <v>623</v>
      </c>
      <c r="BN217" s="103">
        <f t="shared" si="8"/>
        <v>42</v>
      </c>
      <c r="BO217" s="103">
        <f t="shared" si="8"/>
        <v>1</v>
      </c>
      <c r="BP217" s="103">
        <f t="shared" si="8"/>
        <v>7</v>
      </c>
      <c r="BQ217" s="103">
        <f t="shared" si="8"/>
        <v>10</v>
      </c>
      <c r="BR217" s="103">
        <f t="shared" si="8"/>
        <v>0</v>
      </c>
      <c r="BS217" s="103">
        <f t="shared" si="7"/>
        <v>43</v>
      </c>
    </row>
    <row r="218" spans="1:71" x14ac:dyDescent="0.25">
      <c r="A218" s="101">
        <v>715</v>
      </c>
      <c r="B218" s="67" t="s">
        <v>219</v>
      </c>
      <c r="C218" s="67" t="s">
        <v>206</v>
      </c>
      <c r="D218" s="103" t="s">
        <v>621</v>
      </c>
      <c r="E218" s="103" t="s">
        <v>623</v>
      </c>
      <c r="F218" s="103" t="s">
        <v>621</v>
      </c>
      <c r="G218" s="103" t="s">
        <v>621</v>
      </c>
      <c r="H218" s="103" t="s">
        <v>622</v>
      </c>
      <c r="I218" s="103" t="s">
        <v>621</v>
      </c>
      <c r="J218" s="103" t="s">
        <v>621</v>
      </c>
      <c r="K218" s="103" t="s">
        <v>621</v>
      </c>
      <c r="L218" s="103" t="s">
        <v>621</v>
      </c>
      <c r="M218" s="103" t="s">
        <v>621</v>
      </c>
      <c r="N218" s="103" t="s">
        <v>621</v>
      </c>
      <c r="O218" s="103" t="s">
        <v>621</v>
      </c>
      <c r="P218" s="103" t="s">
        <v>621</v>
      </c>
      <c r="Q218" s="103" t="s">
        <v>621</v>
      </c>
      <c r="R218" s="103" t="s">
        <v>622</v>
      </c>
      <c r="S218" s="103" t="s">
        <v>621</v>
      </c>
      <c r="T218" s="103" t="s">
        <v>621</v>
      </c>
      <c r="U218" s="103" t="s">
        <v>622</v>
      </c>
      <c r="V218" s="103" t="s">
        <v>621</v>
      </c>
      <c r="W218" s="103" t="s">
        <v>621</v>
      </c>
      <c r="X218" s="103" t="s">
        <v>621</v>
      </c>
      <c r="Y218" s="103" t="s">
        <v>621</v>
      </c>
      <c r="Z218" s="103" t="s">
        <v>622</v>
      </c>
      <c r="AA218" s="103" t="s">
        <v>623</v>
      </c>
      <c r="AB218" s="103" t="s">
        <v>622</v>
      </c>
      <c r="AC218" s="103" t="s">
        <v>622</v>
      </c>
      <c r="AD218" s="103" t="s">
        <v>622</v>
      </c>
      <c r="AE218" s="103" t="s">
        <v>621</v>
      </c>
      <c r="AF218" s="103" t="s">
        <v>621</v>
      </c>
      <c r="AG218" s="103" t="s">
        <v>621</v>
      </c>
      <c r="AH218" s="103" t="s">
        <v>621</v>
      </c>
      <c r="AI218" s="103" t="s">
        <v>621</v>
      </c>
      <c r="AJ218" s="103" t="s">
        <v>621</v>
      </c>
      <c r="AK218" s="103" t="s">
        <v>623</v>
      </c>
      <c r="AL218" s="103" t="s">
        <v>623</v>
      </c>
      <c r="AM218" s="103" t="s">
        <v>623</v>
      </c>
      <c r="AN218" s="103" t="s">
        <v>621</v>
      </c>
      <c r="AO218" s="103" t="s">
        <v>621</v>
      </c>
      <c r="AP218" s="103" t="s">
        <v>623</v>
      </c>
      <c r="AQ218" s="103" t="s">
        <v>621</v>
      </c>
      <c r="AR218" s="103" t="s">
        <v>621</v>
      </c>
      <c r="AS218" s="103" t="s">
        <v>621</v>
      </c>
      <c r="AT218" s="103" t="s">
        <v>621</v>
      </c>
      <c r="AU218" s="103" t="s">
        <v>623</v>
      </c>
      <c r="AV218" s="103" t="s">
        <v>623</v>
      </c>
      <c r="AW218" s="103" t="s">
        <v>621</v>
      </c>
      <c r="AX218" s="103" t="s">
        <v>621</v>
      </c>
      <c r="AY218" s="103" t="s">
        <v>623</v>
      </c>
      <c r="AZ218" s="103" t="s">
        <v>623</v>
      </c>
      <c r="BA218" s="103" t="s">
        <v>621</v>
      </c>
      <c r="BB218" s="103" t="s">
        <v>623</v>
      </c>
      <c r="BC218" s="103" t="s">
        <v>623</v>
      </c>
      <c r="BD218" s="103" t="s">
        <v>621</v>
      </c>
      <c r="BE218" s="103" t="s">
        <v>621</v>
      </c>
      <c r="BF218" s="103" t="s">
        <v>621</v>
      </c>
      <c r="BG218" s="103" t="s">
        <v>621</v>
      </c>
      <c r="BH218" s="103" t="s">
        <v>621</v>
      </c>
      <c r="BI218" s="103" t="s">
        <v>621</v>
      </c>
      <c r="BJ218" s="103" t="s">
        <v>621</v>
      </c>
      <c r="BK218" s="103" t="s">
        <v>621</v>
      </c>
      <c r="BL218" s="103" t="s">
        <v>621</v>
      </c>
      <c r="BN218" s="103">
        <f t="shared" si="8"/>
        <v>41</v>
      </c>
      <c r="BO218" s="103">
        <f t="shared" si="8"/>
        <v>7</v>
      </c>
      <c r="BP218" s="103">
        <f t="shared" si="8"/>
        <v>0</v>
      </c>
      <c r="BQ218" s="103">
        <f t="shared" si="8"/>
        <v>12</v>
      </c>
      <c r="BR218" s="103">
        <f t="shared" si="8"/>
        <v>0</v>
      </c>
      <c r="BS218" s="103">
        <f t="shared" si="7"/>
        <v>48</v>
      </c>
    </row>
    <row r="219" spans="1:71" x14ac:dyDescent="0.25">
      <c r="A219" s="101">
        <v>716</v>
      </c>
      <c r="B219" s="67" t="s">
        <v>1905</v>
      </c>
      <c r="C219" s="67" t="s">
        <v>206</v>
      </c>
      <c r="D219" s="103" t="s">
        <v>621</v>
      </c>
      <c r="E219" s="103" t="s">
        <v>621</v>
      </c>
      <c r="F219" s="103" t="s">
        <v>622</v>
      </c>
      <c r="G219" s="103" t="s">
        <v>621</v>
      </c>
      <c r="H219" s="103" t="s">
        <v>622</v>
      </c>
      <c r="I219" s="103" t="s">
        <v>621</v>
      </c>
      <c r="J219" s="103" t="s">
        <v>621</v>
      </c>
      <c r="K219" s="103" t="s">
        <v>621</v>
      </c>
      <c r="L219" s="103" t="s">
        <v>621</v>
      </c>
      <c r="M219" s="103" t="s">
        <v>621</v>
      </c>
      <c r="N219" s="103" t="s">
        <v>621</v>
      </c>
      <c r="O219" s="103" t="s">
        <v>621</v>
      </c>
      <c r="P219" s="103" t="s">
        <v>621</v>
      </c>
      <c r="Q219" s="103" t="s">
        <v>622</v>
      </c>
      <c r="R219" s="103" t="s">
        <v>622</v>
      </c>
      <c r="S219" s="103" t="s">
        <v>622</v>
      </c>
      <c r="T219" s="103" t="s">
        <v>621</v>
      </c>
      <c r="U219" s="103" t="s">
        <v>622</v>
      </c>
      <c r="V219" s="103" t="s">
        <v>621</v>
      </c>
      <c r="W219" s="103" t="s">
        <v>621</v>
      </c>
      <c r="X219" s="103" t="s">
        <v>621</v>
      </c>
      <c r="Y219" s="103" t="s">
        <v>621</v>
      </c>
      <c r="Z219" s="103" t="s">
        <v>622</v>
      </c>
      <c r="AA219" s="103" t="s">
        <v>621</v>
      </c>
      <c r="AB219" s="103" t="s">
        <v>622</v>
      </c>
      <c r="AC219" s="103" t="s">
        <v>622</v>
      </c>
      <c r="AD219" s="103" t="s">
        <v>622</v>
      </c>
      <c r="AE219" s="103" t="s">
        <v>621</v>
      </c>
      <c r="AF219" s="103" t="s">
        <v>621</v>
      </c>
      <c r="AG219" s="103" t="s">
        <v>623</v>
      </c>
      <c r="AH219" s="103" t="s">
        <v>620</v>
      </c>
      <c r="AI219" s="103" t="s">
        <v>620</v>
      </c>
      <c r="AJ219" s="103" t="s">
        <v>621</v>
      </c>
      <c r="AK219" s="103" t="s">
        <v>621</v>
      </c>
      <c r="AL219" s="103" t="s">
        <v>621</v>
      </c>
      <c r="AM219" s="103" t="s">
        <v>621</v>
      </c>
      <c r="AN219" s="103" t="s">
        <v>621</v>
      </c>
      <c r="AO219" s="103" t="s">
        <v>620</v>
      </c>
      <c r="AP219" s="103" t="s">
        <v>621</v>
      </c>
      <c r="AQ219" s="103" t="s">
        <v>621</v>
      </c>
      <c r="AR219" s="103" t="s">
        <v>620</v>
      </c>
      <c r="AS219" s="103" t="s">
        <v>621</v>
      </c>
      <c r="AT219" s="103" t="s">
        <v>621</v>
      </c>
      <c r="AU219" s="103" t="s">
        <v>620</v>
      </c>
      <c r="AV219" s="103" t="s">
        <v>621</v>
      </c>
      <c r="AW219" s="103" t="s">
        <v>621</v>
      </c>
      <c r="AX219" s="103" t="s">
        <v>621</v>
      </c>
      <c r="AY219" s="103" t="s">
        <v>623</v>
      </c>
      <c r="AZ219" s="103" t="s">
        <v>623</v>
      </c>
      <c r="BA219" s="103" t="s">
        <v>621</v>
      </c>
      <c r="BB219" s="103" t="s">
        <v>623</v>
      </c>
      <c r="BC219" s="103" t="s">
        <v>621</v>
      </c>
      <c r="BD219" s="103" t="s">
        <v>621</v>
      </c>
      <c r="BE219" s="103" t="s">
        <v>621</v>
      </c>
      <c r="BF219" s="103" t="s">
        <v>621</v>
      </c>
      <c r="BG219" s="103" t="s">
        <v>623</v>
      </c>
      <c r="BH219" s="103" t="s">
        <v>621</v>
      </c>
      <c r="BI219" s="103" t="s">
        <v>621</v>
      </c>
      <c r="BJ219" s="103" t="s">
        <v>623</v>
      </c>
      <c r="BK219" s="103" t="s">
        <v>623</v>
      </c>
      <c r="BL219" s="103" t="s">
        <v>623</v>
      </c>
      <c r="BN219" s="103">
        <f t="shared" si="8"/>
        <v>38</v>
      </c>
      <c r="BO219" s="103">
        <f t="shared" si="8"/>
        <v>10</v>
      </c>
      <c r="BP219" s="103">
        <f t="shared" si="8"/>
        <v>5</v>
      </c>
      <c r="BQ219" s="103">
        <f t="shared" si="8"/>
        <v>7</v>
      </c>
      <c r="BR219" s="103">
        <f t="shared" si="8"/>
        <v>0</v>
      </c>
      <c r="BS219" s="103">
        <f t="shared" si="7"/>
        <v>48</v>
      </c>
    </row>
    <row r="220" spans="1:71" x14ac:dyDescent="0.25">
      <c r="A220" s="101">
        <v>717</v>
      </c>
      <c r="B220" s="67" t="s">
        <v>221</v>
      </c>
      <c r="C220" s="67" t="s">
        <v>206</v>
      </c>
      <c r="D220" s="103" t="s">
        <v>621</v>
      </c>
      <c r="E220" s="103" t="s">
        <v>620</v>
      </c>
      <c r="F220" s="103" t="s">
        <v>621</v>
      </c>
      <c r="G220" s="103" t="s">
        <v>621</v>
      </c>
      <c r="H220" s="103" t="s">
        <v>621</v>
      </c>
      <c r="I220" s="103" t="s">
        <v>621</v>
      </c>
      <c r="J220" s="103" t="s">
        <v>622</v>
      </c>
      <c r="K220" s="103" t="s">
        <v>623</v>
      </c>
      <c r="L220" s="103" t="s">
        <v>623</v>
      </c>
      <c r="M220" s="103" t="s">
        <v>623</v>
      </c>
      <c r="N220" s="103" t="s">
        <v>623</v>
      </c>
      <c r="O220" s="103" t="s">
        <v>623</v>
      </c>
      <c r="P220" s="103" t="s">
        <v>621</v>
      </c>
      <c r="Q220" s="103" t="s">
        <v>622</v>
      </c>
      <c r="R220" s="103" t="s">
        <v>622</v>
      </c>
      <c r="S220" s="103" t="s">
        <v>623</v>
      </c>
      <c r="T220" s="103" t="s">
        <v>621</v>
      </c>
      <c r="U220" s="103" t="s">
        <v>622</v>
      </c>
      <c r="V220" s="103" t="s">
        <v>621</v>
      </c>
      <c r="W220" s="103" t="s">
        <v>621</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621</v>
      </c>
      <c r="AL220" s="103" t="s">
        <v>623</v>
      </c>
      <c r="AM220" s="103" t="s">
        <v>621</v>
      </c>
      <c r="AN220" s="103" t="s">
        <v>621</v>
      </c>
      <c r="AO220" s="103" t="s">
        <v>621</v>
      </c>
      <c r="AP220" s="103" t="s">
        <v>621</v>
      </c>
      <c r="AQ220" s="103" t="s">
        <v>621</v>
      </c>
      <c r="AR220" s="103" t="s">
        <v>620</v>
      </c>
      <c r="AS220" s="103" t="s">
        <v>620</v>
      </c>
      <c r="AT220" s="103" t="s">
        <v>621</v>
      </c>
      <c r="AU220" s="103" t="s">
        <v>620</v>
      </c>
      <c r="AV220" s="103" t="s">
        <v>623</v>
      </c>
      <c r="AW220" s="103" t="s">
        <v>621</v>
      </c>
      <c r="AX220" s="103" t="s">
        <v>621</v>
      </c>
      <c r="AY220" s="103" t="s">
        <v>620</v>
      </c>
      <c r="AZ220" s="103" t="s">
        <v>623</v>
      </c>
      <c r="BA220" s="103" t="s">
        <v>621</v>
      </c>
      <c r="BB220" s="103" t="s">
        <v>621</v>
      </c>
      <c r="BC220" s="103" t="s">
        <v>623</v>
      </c>
      <c r="BD220" s="103" t="s">
        <v>621</v>
      </c>
      <c r="BE220" s="103" t="s">
        <v>621</v>
      </c>
      <c r="BF220" s="103" t="s">
        <v>621</v>
      </c>
      <c r="BG220" s="103" t="s">
        <v>621</v>
      </c>
      <c r="BH220" s="103" t="s">
        <v>621</v>
      </c>
      <c r="BI220" s="103" t="s">
        <v>621</v>
      </c>
      <c r="BJ220" s="103" t="s">
        <v>621</v>
      </c>
      <c r="BK220" s="103" t="s">
        <v>621</v>
      </c>
      <c r="BL220" s="103" t="s">
        <v>621</v>
      </c>
      <c r="BN220" s="103">
        <f t="shared" si="8"/>
        <v>41</v>
      </c>
      <c r="BO220" s="103">
        <f t="shared" si="8"/>
        <v>4</v>
      </c>
      <c r="BP220" s="103">
        <f t="shared" si="8"/>
        <v>5</v>
      </c>
      <c r="BQ220" s="103">
        <f t="shared" si="8"/>
        <v>10</v>
      </c>
      <c r="BR220" s="103">
        <f t="shared" si="8"/>
        <v>0</v>
      </c>
      <c r="BS220" s="103">
        <f t="shared" si="7"/>
        <v>45</v>
      </c>
    </row>
    <row r="221" spans="1:71" x14ac:dyDescent="0.25">
      <c r="A221" s="101">
        <v>718</v>
      </c>
      <c r="B221" s="67" t="s">
        <v>222</v>
      </c>
      <c r="C221" s="67" t="s">
        <v>206</v>
      </c>
      <c r="D221" s="103" t="s">
        <v>621</v>
      </c>
      <c r="E221" s="103" t="s">
        <v>620</v>
      </c>
      <c r="F221" s="103" t="s">
        <v>621</v>
      </c>
      <c r="G221" s="103" t="s">
        <v>621</v>
      </c>
      <c r="H221" s="103" t="s">
        <v>622</v>
      </c>
      <c r="I221" s="103" t="s">
        <v>621</v>
      </c>
      <c r="J221" s="103" t="s">
        <v>622</v>
      </c>
      <c r="K221" s="103" t="s">
        <v>621</v>
      </c>
      <c r="L221" s="103" t="s">
        <v>621</v>
      </c>
      <c r="M221" s="103" t="s">
        <v>623</v>
      </c>
      <c r="N221" s="103" t="s">
        <v>621</v>
      </c>
      <c r="O221" s="103" t="s">
        <v>621</v>
      </c>
      <c r="P221" s="103" t="s">
        <v>621</v>
      </c>
      <c r="Q221" s="103" t="s">
        <v>622</v>
      </c>
      <c r="R221" s="103" t="s">
        <v>620</v>
      </c>
      <c r="S221" s="103" t="s">
        <v>621</v>
      </c>
      <c r="T221" s="103" t="s">
        <v>620</v>
      </c>
      <c r="U221" s="103" t="s">
        <v>622</v>
      </c>
      <c r="V221" s="103" t="s">
        <v>621</v>
      </c>
      <c r="W221" s="103" t="s">
        <v>621</v>
      </c>
      <c r="X221" s="103" t="s">
        <v>620</v>
      </c>
      <c r="Y221" s="103" t="s">
        <v>621</v>
      </c>
      <c r="Z221" s="103" t="s">
        <v>621</v>
      </c>
      <c r="AA221" s="103" t="s">
        <v>621</v>
      </c>
      <c r="AB221" s="103" t="s">
        <v>622</v>
      </c>
      <c r="AC221" s="103" t="s">
        <v>622</v>
      </c>
      <c r="AD221" s="103" t="s">
        <v>622</v>
      </c>
      <c r="AE221" s="103" t="s">
        <v>621</v>
      </c>
      <c r="AF221" s="103" t="s">
        <v>621</v>
      </c>
      <c r="AG221" s="103" t="s">
        <v>620</v>
      </c>
      <c r="AH221" s="103" t="s">
        <v>620</v>
      </c>
      <c r="AI221" s="103" t="s">
        <v>621</v>
      </c>
      <c r="AJ221" s="103" t="s">
        <v>620</v>
      </c>
      <c r="AK221" s="103" t="s">
        <v>620</v>
      </c>
      <c r="AL221" s="103" t="s">
        <v>620</v>
      </c>
      <c r="AM221" s="103" t="s">
        <v>620</v>
      </c>
      <c r="AN221" s="103" t="s">
        <v>621</v>
      </c>
      <c r="AO221" s="103" t="s">
        <v>621</v>
      </c>
      <c r="AP221" s="103" t="s">
        <v>620</v>
      </c>
      <c r="AQ221" s="103" t="s">
        <v>621</v>
      </c>
      <c r="AR221" s="103" t="s">
        <v>620</v>
      </c>
      <c r="AS221" s="103" t="s">
        <v>621</v>
      </c>
      <c r="AT221" s="103" t="s">
        <v>621</v>
      </c>
      <c r="AU221" s="103" t="s">
        <v>620</v>
      </c>
      <c r="AV221" s="103" t="s">
        <v>620</v>
      </c>
      <c r="AW221" s="103" t="s">
        <v>621</v>
      </c>
      <c r="AX221" s="103" t="s">
        <v>620</v>
      </c>
      <c r="AY221" s="103" t="s">
        <v>620</v>
      </c>
      <c r="AZ221" s="103" t="s">
        <v>620</v>
      </c>
      <c r="BA221" s="103" t="s">
        <v>621</v>
      </c>
      <c r="BB221" s="103" t="s">
        <v>620</v>
      </c>
      <c r="BC221" s="103" t="s">
        <v>623</v>
      </c>
      <c r="BD221" s="103" t="s">
        <v>621</v>
      </c>
      <c r="BE221" s="103" t="s">
        <v>621</v>
      </c>
      <c r="BF221" s="103" t="s">
        <v>623</v>
      </c>
      <c r="BG221" s="103" t="s">
        <v>621</v>
      </c>
      <c r="BH221" s="103" t="s">
        <v>621</v>
      </c>
      <c r="BI221" s="103" t="s">
        <v>620</v>
      </c>
      <c r="BJ221" s="103" t="s">
        <v>621</v>
      </c>
      <c r="BK221" s="103" t="s">
        <v>621</v>
      </c>
      <c r="BL221" s="103" t="s">
        <v>621</v>
      </c>
      <c r="BN221" s="103">
        <f t="shared" si="8"/>
        <v>31</v>
      </c>
      <c r="BO221" s="103">
        <f t="shared" si="8"/>
        <v>7</v>
      </c>
      <c r="BP221" s="103">
        <f t="shared" si="8"/>
        <v>19</v>
      </c>
      <c r="BQ221" s="103">
        <f t="shared" si="8"/>
        <v>3</v>
      </c>
      <c r="BR221" s="103">
        <f t="shared" si="8"/>
        <v>0</v>
      </c>
      <c r="BS221" s="103">
        <f t="shared" si="7"/>
        <v>38</v>
      </c>
    </row>
    <row r="222" spans="1:71" x14ac:dyDescent="0.25">
      <c r="A222" s="101">
        <v>719</v>
      </c>
      <c r="B222" s="67" t="s">
        <v>638</v>
      </c>
      <c r="C222" s="67" t="s">
        <v>206</v>
      </c>
      <c r="D222" s="103" t="s">
        <v>621</v>
      </c>
      <c r="E222" s="103" t="s">
        <v>620</v>
      </c>
      <c r="F222" s="103" t="s">
        <v>622</v>
      </c>
      <c r="G222" s="103" t="s">
        <v>621</v>
      </c>
      <c r="H222" s="103" t="s">
        <v>622</v>
      </c>
      <c r="I222" s="103" t="s">
        <v>623</v>
      </c>
      <c r="J222" s="103" t="s">
        <v>620</v>
      </c>
      <c r="K222" s="103" t="s">
        <v>621</v>
      </c>
      <c r="L222" s="103" t="s">
        <v>621</v>
      </c>
      <c r="M222" s="103" t="s">
        <v>623</v>
      </c>
      <c r="N222" s="103" t="s">
        <v>621</v>
      </c>
      <c r="O222" s="103" t="s">
        <v>621</v>
      </c>
      <c r="P222" s="103" t="s">
        <v>621</v>
      </c>
      <c r="Q222" s="103" t="s">
        <v>622</v>
      </c>
      <c r="R222" s="103" t="s">
        <v>622</v>
      </c>
      <c r="S222" s="103" t="s">
        <v>623</v>
      </c>
      <c r="T222" s="103" t="s">
        <v>620</v>
      </c>
      <c r="U222" s="103" t="s">
        <v>622</v>
      </c>
      <c r="V222" s="103" t="s">
        <v>621</v>
      </c>
      <c r="W222" s="103" t="s">
        <v>621</v>
      </c>
      <c r="X222" s="103" t="s">
        <v>621</v>
      </c>
      <c r="Y222" s="103" t="s">
        <v>621</v>
      </c>
      <c r="Z222" s="103" t="s">
        <v>622</v>
      </c>
      <c r="AA222" s="103" t="s">
        <v>623</v>
      </c>
      <c r="AB222" s="103" t="s">
        <v>621</v>
      </c>
      <c r="AC222" s="103" t="s">
        <v>623</v>
      </c>
      <c r="AD222" s="103" t="s">
        <v>623</v>
      </c>
      <c r="AE222" s="103" t="s">
        <v>621</v>
      </c>
      <c r="AF222" s="103" t="s">
        <v>623</v>
      </c>
      <c r="AG222" s="103" t="s">
        <v>620</v>
      </c>
      <c r="AH222" s="103" t="s">
        <v>620</v>
      </c>
      <c r="AI222" s="103" t="s">
        <v>621</v>
      </c>
      <c r="AJ222" s="103" t="s">
        <v>621</v>
      </c>
      <c r="AK222" s="103" t="s">
        <v>621</v>
      </c>
      <c r="AL222" s="103" t="s">
        <v>621</v>
      </c>
      <c r="AM222" s="103" t="s">
        <v>621</v>
      </c>
      <c r="AN222" s="103" t="s">
        <v>621</v>
      </c>
      <c r="AO222" s="103" t="s">
        <v>621</v>
      </c>
      <c r="AP222" s="103" t="s">
        <v>621</v>
      </c>
      <c r="AQ222" s="103" t="s">
        <v>621</v>
      </c>
      <c r="AR222" s="103" t="s">
        <v>620</v>
      </c>
      <c r="AS222" s="103" t="s">
        <v>621</v>
      </c>
      <c r="AT222" s="103" t="s">
        <v>621</v>
      </c>
      <c r="AU222" s="103" t="s">
        <v>621</v>
      </c>
      <c r="AV222" s="103" t="s">
        <v>621</v>
      </c>
      <c r="AW222" s="103" t="s">
        <v>621</v>
      </c>
      <c r="AX222" s="103" t="s">
        <v>621</v>
      </c>
      <c r="AY222" s="103" t="s">
        <v>620</v>
      </c>
      <c r="AZ222" s="103" t="s">
        <v>623</v>
      </c>
      <c r="BA222" s="103" t="s">
        <v>621</v>
      </c>
      <c r="BB222" s="103" t="s">
        <v>621</v>
      </c>
      <c r="BC222" s="103" t="s">
        <v>621</v>
      </c>
      <c r="BD222" s="103" t="s">
        <v>621</v>
      </c>
      <c r="BE222" s="103" t="s">
        <v>621</v>
      </c>
      <c r="BF222" s="103" t="s">
        <v>621</v>
      </c>
      <c r="BG222" s="103" t="s">
        <v>623</v>
      </c>
      <c r="BH222" s="103" t="s">
        <v>621</v>
      </c>
      <c r="BI222" s="103" t="s">
        <v>621</v>
      </c>
      <c r="BJ222" s="103" t="s">
        <v>623</v>
      </c>
      <c r="BK222" s="103" t="s">
        <v>623</v>
      </c>
      <c r="BL222" s="103" t="s">
        <v>623</v>
      </c>
      <c r="BN222" s="103">
        <f t="shared" si="8"/>
        <v>36</v>
      </c>
      <c r="BO222" s="103">
        <f t="shared" si="8"/>
        <v>6</v>
      </c>
      <c r="BP222" s="103">
        <f t="shared" si="8"/>
        <v>7</v>
      </c>
      <c r="BQ222" s="103">
        <f t="shared" si="8"/>
        <v>11</v>
      </c>
      <c r="BR222" s="103">
        <f t="shared" si="8"/>
        <v>0</v>
      </c>
      <c r="BS222" s="103">
        <f t="shared" si="7"/>
        <v>42</v>
      </c>
    </row>
    <row r="223" spans="1:71" x14ac:dyDescent="0.25">
      <c r="A223" s="101">
        <v>720</v>
      </c>
      <c r="B223" s="67" t="s">
        <v>639</v>
      </c>
      <c r="C223" s="67" t="s">
        <v>206</v>
      </c>
      <c r="D223" s="103" t="s">
        <v>621</v>
      </c>
      <c r="E223" s="103" t="s">
        <v>620</v>
      </c>
      <c r="F223" s="103" t="s">
        <v>621</v>
      </c>
      <c r="G223" s="103" t="s">
        <v>621</v>
      </c>
      <c r="H223" s="103" t="s">
        <v>622</v>
      </c>
      <c r="I223" s="103" t="s">
        <v>621</v>
      </c>
      <c r="J223" s="103" t="s">
        <v>621</v>
      </c>
      <c r="K223" s="103" t="s">
        <v>621</v>
      </c>
      <c r="L223" s="103" t="s">
        <v>621</v>
      </c>
      <c r="M223" s="103" t="s">
        <v>623</v>
      </c>
      <c r="N223" s="103" t="s">
        <v>621</v>
      </c>
      <c r="O223" s="103" t="s">
        <v>621</v>
      </c>
      <c r="P223" s="103" t="s">
        <v>621</v>
      </c>
      <c r="Q223" s="103" t="s">
        <v>621</v>
      </c>
      <c r="R223" s="103" t="s">
        <v>622</v>
      </c>
      <c r="S223" s="103" t="s">
        <v>621</v>
      </c>
      <c r="T223" s="103" t="s">
        <v>621</v>
      </c>
      <c r="U223" s="103" t="s">
        <v>622</v>
      </c>
      <c r="V223" s="103" t="s">
        <v>621</v>
      </c>
      <c r="W223" s="103" t="s">
        <v>621</v>
      </c>
      <c r="X223" s="103" t="s">
        <v>620</v>
      </c>
      <c r="Y223" s="103" t="s">
        <v>621</v>
      </c>
      <c r="Z223" s="103" t="s">
        <v>621</v>
      </c>
      <c r="AA223" s="103" t="s">
        <v>623</v>
      </c>
      <c r="AB223" s="103" t="s">
        <v>622</v>
      </c>
      <c r="AC223" s="103" t="s">
        <v>622</v>
      </c>
      <c r="AD223" s="103" t="s">
        <v>622</v>
      </c>
      <c r="AE223" s="103" t="s">
        <v>621</v>
      </c>
      <c r="AF223" s="103" t="s">
        <v>621</v>
      </c>
      <c r="AG223" s="103" t="s">
        <v>620</v>
      </c>
      <c r="AH223" s="103" t="s">
        <v>620</v>
      </c>
      <c r="AI223" s="103" t="s">
        <v>621</v>
      </c>
      <c r="AJ223" s="103" t="s">
        <v>620</v>
      </c>
      <c r="AK223" s="103" t="s">
        <v>620</v>
      </c>
      <c r="AL223" s="103" t="s">
        <v>620</v>
      </c>
      <c r="AM223" s="103" t="s">
        <v>621</v>
      </c>
      <c r="AN223" s="103" t="s">
        <v>621</v>
      </c>
      <c r="AO223" s="103" t="s">
        <v>621</v>
      </c>
      <c r="AP223" s="103" t="s">
        <v>621</v>
      </c>
      <c r="AQ223" s="103" t="s">
        <v>621</v>
      </c>
      <c r="AR223" s="103" t="s">
        <v>620</v>
      </c>
      <c r="AS223" s="103" t="s">
        <v>621</v>
      </c>
      <c r="AT223" s="103" t="s">
        <v>621</v>
      </c>
      <c r="AU223" s="103" t="s">
        <v>621</v>
      </c>
      <c r="AV223" s="103" t="s">
        <v>623</v>
      </c>
      <c r="AW223" s="103" t="s">
        <v>621</v>
      </c>
      <c r="AX223" s="103" t="s">
        <v>621</v>
      </c>
      <c r="AY223" s="103" t="s">
        <v>623</v>
      </c>
      <c r="AZ223" s="103" t="s">
        <v>623</v>
      </c>
      <c r="BA223" s="103" t="s">
        <v>621</v>
      </c>
      <c r="BB223" s="103" t="s">
        <v>623</v>
      </c>
      <c r="BC223" s="103" t="s">
        <v>623</v>
      </c>
      <c r="BD223" s="103" t="s">
        <v>621</v>
      </c>
      <c r="BE223" s="103" t="s">
        <v>621</v>
      </c>
      <c r="BF223" s="103" t="s">
        <v>621</v>
      </c>
      <c r="BG223" s="103" t="s">
        <v>621</v>
      </c>
      <c r="BH223" s="103" t="s">
        <v>621</v>
      </c>
      <c r="BI223" s="103" t="s">
        <v>621</v>
      </c>
      <c r="BJ223" s="103" t="s">
        <v>621</v>
      </c>
      <c r="BK223" s="103" t="s">
        <v>621</v>
      </c>
      <c r="BL223" s="103" t="s">
        <v>621</v>
      </c>
      <c r="BN223" s="103">
        <f t="shared" si="8"/>
        <v>39</v>
      </c>
      <c r="BO223" s="103">
        <f t="shared" si="8"/>
        <v>6</v>
      </c>
      <c r="BP223" s="103">
        <f t="shared" si="8"/>
        <v>8</v>
      </c>
      <c r="BQ223" s="103">
        <f t="shared" si="8"/>
        <v>7</v>
      </c>
      <c r="BR223" s="103">
        <f t="shared" si="8"/>
        <v>0</v>
      </c>
      <c r="BS223" s="103">
        <f t="shared" si="7"/>
        <v>45</v>
      </c>
    </row>
    <row r="224" spans="1:71" x14ac:dyDescent="0.25">
      <c r="A224" s="101">
        <v>721</v>
      </c>
      <c r="B224" s="67" t="s">
        <v>640</v>
      </c>
      <c r="C224" s="67" t="s">
        <v>206</v>
      </c>
      <c r="D224" s="103" t="s">
        <v>621</v>
      </c>
      <c r="E224" s="103" t="s">
        <v>621</v>
      </c>
      <c r="F224" s="103" t="s">
        <v>621</v>
      </c>
      <c r="G224" s="103" t="s">
        <v>621</v>
      </c>
      <c r="H224" s="103" t="s">
        <v>622</v>
      </c>
      <c r="I224" s="103" t="s">
        <v>621</v>
      </c>
      <c r="J224" s="103" t="s">
        <v>621</v>
      </c>
      <c r="K224" s="103" t="s">
        <v>623</v>
      </c>
      <c r="L224" s="103" t="s">
        <v>621</v>
      </c>
      <c r="M224" s="103" t="s">
        <v>623</v>
      </c>
      <c r="N224" s="103" t="s">
        <v>623</v>
      </c>
      <c r="O224" s="103" t="s">
        <v>621</v>
      </c>
      <c r="P224" s="103" t="s">
        <v>621</v>
      </c>
      <c r="Q224" s="103" t="s">
        <v>622</v>
      </c>
      <c r="R224" s="103" t="s">
        <v>621</v>
      </c>
      <c r="S224" s="103" t="s">
        <v>621</v>
      </c>
      <c r="T224" s="103" t="s">
        <v>621</v>
      </c>
      <c r="U224" s="103" t="s">
        <v>622</v>
      </c>
      <c r="V224" s="103" t="s">
        <v>621</v>
      </c>
      <c r="W224" s="103" t="s">
        <v>621</v>
      </c>
      <c r="X224" s="103" t="s">
        <v>620</v>
      </c>
      <c r="Y224" s="103" t="s">
        <v>621</v>
      </c>
      <c r="Z224" s="103" t="s">
        <v>622</v>
      </c>
      <c r="AA224" s="103" t="s">
        <v>621</v>
      </c>
      <c r="AB224" s="103" t="s">
        <v>622</v>
      </c>
      <c r="AC224" s="103" t="s">
        <v>622</v>
      </c>
      <c r="AD224" s="103" t="s">
        <v>622</v>
      </c>
      <c r="AE224" s="103" t="s">
        <v>622</v>
      </c>
      <c r="AF224" s="103" t="s">
        <v>622</v>
      </c>
      <c r="AG224" s="103" t="s">
        <v>620</v>
      </c>
      <c r="AH224" s="103" t="s">
        <v>620</v>
      </c>
      <c r="AI224" s="103" t="s">
        <v>620</v>
      </c>
      <c r="AJ224" s="103" t="s">
        <v>621</v>
      </c>
      <c r="AK224" s="103" t="s">
        <v>620</v>
      </c>
      <c r="AL224" s="103" t="s">
        <v>620</v>
      </c>
      <c r="AM224" s="103" t="s">
        <v>620</v>
      </c>
      <c r="AN224" s="103" t="s">
        <v>621</v>
      </c>
      <c r="AO224" s="103" t="s">
        <v>621</v>
      </c>
      <c r="AP224" s="103" t="s">
        <v>620</v>
      </c>
      <c r="AQ224" s="103" t="s">
        <v>621</v>
      </c>
      <c r="AR224" s="103" t="s">
        <v>621</v>
      </c>
      <c r="AS224" s="103" t="s">
        <v>620</v>
      </c>
      <c r="AT224" s="103" t="s">
        <v>622</v>
      </c>
      <c r="AU224" s="103" t="s">
        <v>620</v>
      </c>
      <c r="AV224" s="103" t="s">
        <v>620</v>
      </c>
      <c r="AW224" s="103" t="s">
        <v>620</v>
      </c>
      <c r="AX224" s="103" t="s">
        <v>621</v>
      </c>
      <c r="AY224" s="103" t="s">
        <v>620</v>
      </c>
      <c r="AZ224" s="103" t="s">
        <v>623</v>
      </c>
      <c r="BA224" s="103" t="s">
        <v>621</v>
      </c>
      <c r="BB224" s="103" t="s">
        <v>620</v>
      </c>
      <c r="BC224" s="103" t="s">
        <v>621</v>
      </c>
      <c r="BD224" s="103" t="s">
        <v>621</v>
      </c>
      <c r="BE224" s="103" t="s">
        <v>621</v>
      </c>
      <c r="BF224" s="103" t="s">
        <v>621</v>
      </c>
      <c r="BG224" s="103" t="s">
        <v>621</v>
      </c>
      <c r="BH224" s="103" t="s">
        <v>621</v>
      </c>
      <c r="BI224" s="103" t="s">
        <v>620</v>
      </c>
      <c r="BJ224" s="103" t="s">
        <v>621</v>
      </c>
      <c r="BK224" s="103" t="s">
        <v>621</v>
      </c>
      <c r="BL224" s="103" t="s">
        <v>621</v>
      </c>
      <c r="BN224" s="103">
        <f t="shared" si="8"/>
        <v>31</v>
      </c>
      <c r="BO224" s="103">
        <f t="shared" si="8"/>
        <v>10</v>
      </c>
      <c r="BP224" s="103">
        <f t="shared" si="8"/>
        <v>15</v>
      </c>
      <c r="BQ224" s="103">
        <f t="shared" si="8"/>
        <v>4</v>
      </c>
      <c r="BR224" s="103">
        <f t="shared" si="8"/>
        <v>0</v>
      </c>
      <c r="BS224" s="103">
        <f t="shared" si="7"/>
        <v>41</v>
      </c>
    </row>
    <row r="225" spans="1:71" x14ac:dyDescent="0.25">
      <c r="A225" s="101">
        <v>722</v>
      </c>
      <c r="B225" s="67" t="s">
        <v>1906</v>
      </c>
      <c r="C225" s="67" t="s">
        <v>206</v>
      </c>
      <c r="D225" s="103" t="s">
        <v>621</v>
      </c>
      <c r="E225" s="103" t="s">
        <v>620</v>
      </c>
      <c r="F225" s="103" t="s">
        <v>621</v>
      </c>
      <c r="G225" s="103" t="s">
        <v>621</v>
      </c>
      <c r="H225" s="103" t="s">
        <v>622</v>
      </c>
      <c r="I225" s="103" t="s">
        <v>621</v>
      </c>
      <c r="J225" s="103" t="s">
        <v>622</v>
      </c>
      <c r="K225" s="103" t="s">
        <v>620</v>
      </c>
      <c r="L225" s="103" t="s">
        <v>621</v>
      </c>
      <c r="M225" s="103" t="s">
        <v>623</v>
      </c>
      <c r="N225" s="103" t="s">
        <v>621</v>
      </c>
      <c r="O225" s="103" t="s">
        <v>621</v>
      </c>
      <c r="P225" s="103" t="s">
        <v>621</v>
      </c>
      <c r="Q225" s="103" t="s">
        <v>622</v>
      </c>
      <c r="R225" s="103" t="s">
        <v>622</v>
      </c>
      <c r="S225" s="103" t="s">
        <v>623</v>
      </c>
      <c r="T225" s="103" t="s">
        <v>621</v>
      </c>
      <c r="U225" s="103" t="s">
        <v>621</v>
      </c>
      <c r="V225" s="103" t="s">
        <v>621</v>
      </c>
      <c r="W225" s="103" t="s">
        <v>621</v>
      </c>
      <c r="X225" s="103" t="s">
        <v>620</v>
      </c>
      <c r="Y225" s="103" t="s">
        <v>621</v>
      </c>
      <c r="Z225" s="103" t="s">
        <v>622</v>
      </c>
      <c r="AA225" s="103" t="s">
        <v>621</v>
      </c>
      <c r="AB225" s="103" t="s">
        <v>622</v>
      </c>
      <c r="AC225" s="103" t="s">
        <v>622</v>
      </c>
      <c r="AD225" s="103" t="s">
        <v>622</v>
      </c>
      <c r="AE225" s="103" t="s">
        <v>621</v>
      </c>
      <c r="AF225" s="103" t="s">
        <v>621</v>
      </c>
      <c r="AG225" s="103" t="s">
        <v>620</v>
      </c>
      <c r="AH225" s="103" t="s">
        <v>620</v>
      </c>
      <c r="AI225" s="103" t="s">
        <v>621</v>
      </c>
      <c r="AJ225" s="103" t="s">
        <v>621</v>
      </c>
      <c r="AK225" s="103" t="s">
        <v>621</v>
      </c>
      <c r="AL225" s="103" t="s">
        <v>620</v>
      </c>
      <c r="AM225" s="103" t="s">
        <v>620</v>
      </c>
      <c r="AN225" s="103" t="s">
        <v>621</v>
      </c>
      <c r="AO225" s="103" t="s">
        <v>621</v>
      </c>
      <c r="AP225" s="103" t="s">
        <v>621</v>
      </c>
      <c r="AQ225" s="103" t="s">
        <v>621</v>
      </c>
      <c r="AR225" s="103" t="s">
        <v>620</v>
      </c>
      <c r="AS225" s="103" t="s">
        <v>621</v>
      </c>
      <c r="AT225" s="103" t="s">
        <v>621</v>
      </c>
      <c r="AU225" s="103" t="s">
        <v>621</v>
      </c>
      <c r="AV225" s="103" t="s">
        <v>623</v>
      </c>
      <c r="AW225" s="103" t="s">
        <v>621</v>
      </c>
      <c r="AX225" s="103" t="s">
        <v>621</v>
      </c>
      <c r="AY225" s="103" t="s">
        <v>620</v>
      </c>
      <c r="AZ225" s="103" t="s">
        <v>620</v>
      </c>
      <c r="BA225" s="103" t="s">
        <v>621</v>
      </c>
      <c r="BB225" s="103" t="s">
        <v>623</v>
      </c>
      <c r="BC225" s="103" t="s">
        <v>621</v>
      </c>
      <c r="BD225" s="103" t="s">
        <v>620</v>
      </c>
      <c r="BE225" s="103" t="s">
        <v>621</v>
      </c>
      <c r="BF225" s="103" t="s">
        <v>621</v>
      </c>
      <c r="BG225" s="103" t="s">
        <v>621</v>
      </c>
      <c r="BH225" s="103" t="s">
        <v>621</v>
      </c>
      <c r="BI225" s="103" t="s">
        <v>621</v>
      </c>
      <c r="BJ225" s="103" t="s">
        <v>621</v>
      </c>
      <c r="BK225" s="103" t="s">
        <v>621</v>
      </c>
      <c r="BL225" s="103" t="s">
        <v>621</v>
      </c>
      <c r="BN225" s="103">
        <f t="shared" si="8"/>
        <v>37</v>
      </c>
      <c r="BO225" s="103">
        <f t="shared" si="8"/>
        <v>8</v>
      </c>
      <c r="BP225" s="103">
        <f t="shared" si="8"/>
        <v>11</v>
      </c>
      <c r="BQ225" s="103">
        <f t="shared" si="8"/>
        <v>4</v>
      </c>
      <c r="BR225" s="103">
        <f t="shared" si="8"/>
        <v>0</v>
      </c>
      <c r="BS225" s="103">
        <f t="shared" si="7"/>
        <v>45</v>
      </c>
    </row>
    <row r="226" spans="1:71" x14ac:dyDescent="0.25">
      <c r="A226" s="101">
        <v>801</v>
      </c>
      <c r="B226" s="67" t="s">
        <v>227</v>
      </c>
      <c r="C226" s="67" t="s">
        <v>228</v>
      </c>
      <c r="D226" s="103" t="s">
        <v>621</v>
      </c>
      <c r="E226" s="103" t="s">
        <v>620</v>
      </c>
      <c r="F226" s="103" t="s">
        <v>621</v>
      </c>
      <c r="G226" s="103" t="s">
        <v>621</v>
      </c>
      <c r="H226" s="103" t="s">
        <v>622</v>
      </c>
      <c r="I226" s="103" t="s">
        <v>621</v>
      </c>
      <c r="J226" s="103" t="s">
        <v>621</v>
      </c>
      <c r="K226" s="103" t="s">
        <v>621</v>
      </c>
      <c r="L226" s="103" t="s">
        <v>622</v>
      </c>
      <c r="M226" s="103" t="s">
        <v>622</v>
      </c>
      <c r="N226" s="103" t="s">
        <v>621</v>
      </c>
      <c r="O226" s="103" t="s">
        <v>621</v>
      </c>
      <c r="P226" s="103" t="s">
        <v>621</v>
      </c>
      <c r="Q226" s="103" t="s">
        <v>622</v>
      </c>
      <c r="R226" s="103" t="s">
        <v>621</v>
      </c>
      <c r="S226" s="103" t="s">
        <v>621</v>
      </c>
      <c r="T226" s="103" t="s">
        <v>620</v>
      </c>
      <c r="U226" s="103" t="s">
        <v>622</v>
      </c>
      <c r="V226" s="103" t="s">
        <v>621</v>
      </c>
      <c r="W226" s="103" t="s">
        <v>621</v>
      </c>
      <c r="X226" s="103" t="s">
        <v>621</v>
      </c>
      <c r="Y226" s="103" t="s">
        <v>621</v>
      </c>
      <c r="Z226" s="103" t="s">
        <v>622</v>
      </c>
      <c r="AA226" s="103" t="s">
        <v>621</v>
      </c>
      <c r="AB226" s="103" t="s">
        <v>622</v>
      </c>
      <c r="AC226" s="103" t="s">
        <v>622</v>
      </c>
      <c r="AD226" s="103" t="s">
        <v>622</v>
      </c>
      <c r="AE226" s="103" t="s">
        <v>621</v>
      </c>
      <c r="AF226" s="103" t="s">
        <v>621</v>
      </c>
      <c r="AG226" s="103" t="s">
        <v>621</v>
      </c>
      <c r="AH226" s="103" t="s">
        <v>620</v>
      </c>
      <c r="AI226" s="103" t="s">
        <v>621</v>
      </c>
      <c r="AJ226" s="103" t="s">
        <v>621</v>
      </c>
      <c r="AK226" s="103" t="s">
        <v>621</v>
      </c>
      <c r="AL226" s="103" t="s">
        <v>621</v>
      </c>
      <c r="AM226" s="103" t="s">
        <v>621</v>
      </c>
      <c r="AN226" s="103" t="s">
        <v>621</v>
      </c>
      <c r="AO226" s="103" t="s">
        <v>621</v>
      </c>
      <c r="AP226" s="103" t="s">
        <v>621</v>
      </c>
      <c r="AQ226" s="103" t="s">
        <v>621</v>
      </c>
      <c r="AR226" s="103" t="s">
        <v>620</v>
      </c>
      <c r="AS226" s="103" t="s">
        <v>620</v>
      </c>
      <c r="AT226" s="103" t="s">
        <v>621</v>
      </c>
      <c r="AU226" s="103" t="s">
        <v>621</v>
      </c>
      <c r="AV226" s="103" t="s">
        <v>621</v>
      </c>
      <c r="AW226" s="103" t="s">
        <v>621</v>
      </c>
      <c r="AX226" s="103" t="s">
        <v>621</v>
      </c>
      <c r="AY226" s="103" t="s">
        <v>620</v>
      </c>
      <c r="AZ226" s="103" t="s">
        <v>623</v>
      </c>
      <c r="BA226" s="103" t="s">
        <v>621</v>
      </c>
      <c r="BB226" s="103" t="s">
        <v>623</v>
      </c>
      <c r="BC226" s="103" t="s">
        <v>621</v>
      </c>
      <c r="BD226" s="103" t="s">
        <v>622</v>
      </c>
      <c r="BE226" s="103" t="s">
        <v>621</v>
      </c>
      <c r="BF226" s="103" t="s">
        <v>621</v>
      </c>
      <c r="BG226" s="103" t="s">
        <v>621</v>
      </c>
      <c r="BH226" s="103" t="s">
        <v>621</v>
      </c>
      <c r="BI226" s="103" t="s">
        <v>621</v>
      </c>
      <c r="BJ226" s="103" t="s">
        <v>623</v>
      </c>
      <c r="BK226" s="103" t="s">
        <v>623</v>
      </c>
      <c r="BL226" s="103" t="s">
        <v>621</v>
      </c>
      <c r="BN226" s="103">
        <f t="shared" si="8"/>
        <v>40</v>
      </c>
      <c r="BO226" s="103">
        <f t="shared" si="8"/>
        <v>10</v>
      </c>
      <c r="BP226" s="103">
        <f t="shared" si="8"/>
        <v>6</v>
      </c>
      <c r="BQ226" s="103">
        <f t="shared" si="8"/>
        <v>4</v>
      </c>
      <c r="BR226" s="103">
        <f t="shared" si="8"/>
        <v>0</v>
      </c>
      <c r="BS226" s="103">
        <f t="shared" si="7"/>
        <v>50</v>
      </c>
    </row>
    <row r="227" spans="1:71" x14ac:dyDescent="0.25">
      <c r="A227" s="101">
        <v>802</v>
      </c>
      <c r="B227" s="67" t="s">
        <v>229</v>
      </c>
      <c r="C227" s="67" t="s">
        <v>228</v>
      </c>
      <c r="D227" s="103" t="s">
        <v>621</v>
      </c>
      <c r="E227" s="103" t="s">
        <v>621</v>
      </c>
      <c r="F227" s="103" t="s">
        <v>621</v>
      </c>
      <c r="G227" s="103" t="s">
        <v>621</v>
      </c>
      <c r="H227" s="103" t="s">
        <v>622</v>
      </c>
      <c r="I227" s="103" t="s">
        <v>621</v>
      </c>
      <c r="J227" s="103" t="s">
        <v>622</v>
      </c>
      <c r="K227" s="103" t="s">
        <v>621</v>
      </c>
      <c r="L227" s="103" t="s">
        <v>622</v>
      </c>
      <c r="M227" s="103" t="s">
        <v>622</v>
      </c>
      <c r="N227" s="103" t="s">
        <v>621</v>
      </c>
      <c r="O227" s="103" t="s">
        <v>621</v>
      </c>
      <c r="P227" s="103" t="s">
        <v>621</v>
      </c>
      <c r="Q227" s="103" t="s">
        <v>622</v>
      </c>
      <c r="R227" s="103" t="s">
        <v>622</v>
      </c>
      <c r="S227" s="103" t="s">
        <v>621</v>
      </c>
      <c r="T227" s="103" t="s">
        <v>621</v>
      </c>
      <c r="U227" s="103" t="s">
        <v>622</v>
      </c>
      <c r="V227" s="103" t="s">
        <v>621</v>
      </c>
      <c r="W227" s="103" t="s">
        <v>621</v>
      </c>
      <c r="X227" s="103" t="s">
        <v>621</v>
      </c>
      <c r="Y227" s="103" t="s">
        <v>621</v>
      </c>
      <c r="Z227" s="103" t="s">
        <v>622</v>
      </c>
      <c r="AA227" s="103" t="s">
        <v>621</v>
      </c>
      <c r="AB227" s="103" t="s">
        <v>621</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620</v>
      </c>
      <c r="AS227" s="103" t="s">
        <v>620</v>
      </c>
      <c r="AT227" s="103" t="s">
        <v>621</v>
      </c>
      <c r="AU227" s="103" t="s">
        <v>620</v>
      </c>
      <c r="AV227" s="103" t="s">
        <v>623</v>
      </c>
      <c r="AW227" s="103" t="s">
        <v>620</v>
      </c>
      <c r="AX227" s="103" t="s">
        <v>621</v>
      </c>
      <c r="AY227" s="103" t="s">
        <v>623</v>
      </c>
      <c r="AZ227" s="103" t="s">
        <v>623</v>
      </c>
      <c r="BA227" s="103" t="s">
        <v>621</v>
      </c>
      <c r="BB227" s="103" t="s">
        <v>623</v>
      </c>
      <c r="BC227" s="103" t="s">
        <v>623</v>
      </c>
      <c r="BD227" s="103" t="s">
        <v>621</v>
      </c>
      <c r="BE227" s="103" t="s">
        <v>621</v>
      </c>
      <c r="BF227" s="103" t="s">
        <v>621</v>
      </c>
      <c r="BG227" s="103" t="s">
        <v>621</v>
      </c>
      <c r="BH227" s="103" t="s">
        <v>621</v>
      </c>
      <c r="BI227" s="103" t="s">
        <v>621</v>
      </c>
      <c r="BJ227" s="103" t="s">
        <v>621</v>
      </c>
      <c r="BK227" s="103" t="s">
        <v>621</v>
      </c>
      <c r="BL227" s="103" t="s">
        <v>621</v>
      </c>
      <c r="BN227" s="103">
        <f t="shared" si="8"/>
        <v>43</v>
      </c>
      <c r="BO227" s="103">
        <f t="shared" si="8"/>
        <v>8</v>
      </c>
      <c r="BP227" s="103">
        <f t="shared" si="8"/>
        <v>4</v>
      </c>
      <c r="BQ227" s="103">
        <f t="shared" si="8"/>
        <v>5</v>
      </c>
      <c r="BR227" s="103">
        <f t="shared" si="8"/>
        <v>0</v>
      </c>
      <c r="BS227" s="103">
        <f t="shared" si="7"/>
        <v>51</v>
      </c>
    </row>
    <row r="228" spans="1:71" x14ac:dyDescent="0.25">
      <c r="A228" s="101">
        <v>803</v>
      </c>
      <c r="B228" s="67" t="s">
        <v>230</v>
      </c>
      <c r="C228" s="67" t="s">
        <v>228</v>
      </c>
      <c r="D228" s="103" t="s">
        <v>621</v>
      </c>
      <c r="E228" s="103" t="s">
        <v>621</v>
      </c>
      <c r="F228" s="103" t="s">
        <v>622</v>
      </c>
      <c r="G228" s="103" t="s">
        <v>621</v>
      </c>
      <c r="H228" s="103" t="s">
        <v>622</v>
      </c>
      <c r="I228" s="103" t="s">
        <v>621</v>
      </c>
      <c r="J228" s="103" t="s">
        <v>622</v>
      </c>
      <c r="K228" s="103" t="s">
        <v>621</v>
      </c>
      <c r="L228" s="103" t="s">
        <v>621</v>
      </c>
      <c r="M228" s="103" t="s">
        <v>623</v>
      </c>
      <c r="N228" s="103" t="s">
        <v>621</v>
      </c>
      <c r="O228" s="103" t="s">
        <v>621</v>
      </c>
      <c r="P228" s="103" t="s">
        <v>621</v>
      </c>
      <c r="Q228" s="103" t="s">
        <v>622</v>
      </c>
      <c r="R228" s="103" t="s">
        <v>621</v>
      </c>
      <c r="S228" s="103" t="s">
        <v>621</v>
      </c>
      <c r="T228" s="103" t="s">
        <v>621</v>
      </c>
      <c r="U228" s="103" t="s">
        <v>622</v>
      </c>
      <c r="V228" s="103" t="s">
        <v>621</v>
      </c>
      <c r="W228" s="103" t="s">
        <v>623</v>
      </c>
      <c r="X228" s="103" t="s">
        <v>621</v>
      </c>
      <c r="Y228" s="103" t="s">
        <v>621</v>
      </c>
      <c r="Z228" s="103" t="s">
        <v>621</v>
      </c>
      <c r="AA228" s="103" t="s">
        <v>622</v>
      </c>
      <c r="AB228" s="103" t="s">
        <v>622</v>
      </c>
      <c r="AC228" s="103" t="s">
        <v>622</v>
      </c>
      <c r="AD228" s="103" t="s">
        <v>622</v>
      </c>
      <c r="AE228" s="103" t="s">
        <v>621</v>
      </c>
      <c r="AF228" s="103" t="s">
        <v>621</v>
      </c>
      <c r="AG228" s="103" t="s">
        <v>621</v>
      </c>
      <c r="AH228" s="103" t="s">
        <v>620</v>
      </c>
      <c r="AI228" s="103" t="s">
        <v>621</v>
      </c>
      <c r="AJ228" s="103" t="s">
        <v>621</v>
      </c>
      <c r="AK228" s="103" t="s">
        <v>621</v>
      </c>
      <c r="AL228" s="103" t="s">
        <v>620</v>
      </c>
      <c r="AM228" s="103" t="s">
        <v>620</v>
      </c>
      <c r="AN228" s="103" t="s">
        <v>621</v>
      </c>
      <c r="AO228" s="103" t="s">
        <v>621</v>
      </c>
      <c r="AP228" s="103" t="s">
        <v>621</v>
      </c>
      <c r="AQ228" s="103" t="s">
        <v>621</v>
      </c>
      <c r="AR228" s="103" t="s">
        <v>621</v>
      </c>
      <c r="AS228" s="103" t="s">
        <v>621</v>
      </c>
      <c r="AT228" s="103" t="s">
        <v>621</v>
      </c>
      <c r="AU228" s="103" t="s">
        <v>620</v>
      </c>
      <c r="AV228" s="103" t="s">
        <v>623</v>
      </c>
      <c r="AW228" s="103" t="s">
        <v>621</v>
      </c>
      <c r="AX228" s="103" t="s">
        <v>621</v>
      </c>
      <c r="AY228" s="103" t="s">
        <v>623</v>
      </c>
      <c r="AZ228" s="103" t="s">
        <v>623</v>
      </c>
      <c r="BA228" s="103" t="s">
        <v>621</v>
      </c>
      <c r="BB228" s="103" t="s">
        <v>623</v>
      </c>
      <c r="BC228" s="103" t="s">
        <v>621</v>
      </c>
      <c r="BD228" s="103" t="s">
        <v>621</v>
      </c>
      <c r="BE228" s="103" t="s">
        <v>621</v>
      </c>
      <c r="BF228" s="103" t="s">
        <v>621</v>
      </c>
      <c r="BG228" s="103" t="s">
        <v>621</v>
      </c>
      <c r="BH228" s="103" t="s">
        <v>621</v>
      </c>
      <c r="BI228" s="103" t="s">
        <v>621</v>
      </c>
      <c r="BJ228" s="103" t="s">
        <v>623</v>
      </c>
      <c r="BK228" s="103" t="s">
        <v>621</v>
      </c>
      <c r="BL228" s="103" t="s">
        <v>621</v>
      </c>
      <c r="BN228" s="103">
        <f t="shared" si="8"/>
        <v>40</v>
      </c>
      <c r="BO228" s="103">
        <f t="shared" si="8"/>
        <v>9</v>
      </c>
      <c r="BP228" s="103">
        <f t="shared" si="8"/>
        <v>4</v>
      </c>
      <c r="BQ228" s="103">
        <f t="shared" si="8"/>
        <v>7</v>
      </c>
      <c r="BR228" s="103">
        <f t="shared" si="8"/>
        <v>0</v>
      </c>
      <c r="BS228" s="103">
        <f t="shared" si="7"/>
        <v>49</v>
      </c>
    </row>
    <row r="229" spans="1:71" x14ac:dyDescent="0.25">
      <c r="A229" s="101">
        <v>804</v>
      </c>
      <c r="B229" s="67" t="s">
        <v>231</v>
      </c>
      <c r="C229" s="67" t="s">
        <v>228</v>
      </c>
      <c r="D229" s="103" t="s">
        <v>621</v>
      </c>
      <c r="E229" s="103" t="s">
        <v>621</v>
      </c>
      <c r="F229" s="103" t="s">
        <v>621</v>
      </c>
      <c r="G229" s="103" t="s">
        <v>621</v>
      </c>
      <c r="H229" s="103" t="s">
        <v>622</v>
      </c>
      <c r="I229" s="103" t="s">
        <v>621</v>
      </c>
      <c r="J229" s="103" t="s">
        <v>622</v>
      </c>
      <c r="K229" s="103" t="s">
        <v>621</v>
      </c>
      <c r="L229" s="103" t="s">
        <v>622</v>
      </c>
      <c r="M229" s="103" t="s">
        <v>622</v>
      </c>
      <c r="N229" s="103" t="s">
        <v>621</v>
      </c>
      <c r="O229" s="103" t="s">
        <v>621</v>
      </c>
      <c r="P229" s="103" t="s">
        <v>621</v>
      </c>
      <c r="Q229" s="103" t="s">
        <v>621</v>
      </c>
      <c r="R229" s="103" t="s">
        <v>621</v>
      </c>
      <c r="S229" s="103" t="s">
        <v>621</v>
      </c>
      <c r="T229" s="103" t="s">
        <v>621</v>
      </c>
      <c r="U229" s="103" t="s">
        <v>622</v>
      </c>
      <c r="V229" s="103" t="s">
        <v>621</v>
      </c>
      <c r="W229" s="103" t="s">
        <v>621</v>
      </c>
      <c r="X229" s="103" t="s">
        <v>621</v>
      </c>
      <c r="Y229" s="103" t="s">
        <v>621</v>
      </c>
      <c r="Z229" s="103" t="s">
        <v>622</v>
      </c>
      <c r="AA229" s="103" t="s">
        <v>621</v>
      </c>
      <c r="AB229" s="103" t="s">
        <v>622</v>
      </c>
      <c r="AC229" s="103" t="s">
        <v>622</v>
      </c>
      <c r="AD229" s="103" t="s">
        <v>622</v>
      </c>
      <c r="AE229" s="103" t="s">
        <v>622</v>
      </c>
      <c r="AF229" s="103" t="s">
        <v>622</v>
      </c>
      <c r="AG229" s="103" t="s">
        <v>621</v>
      </c>
      <c r="AH229" s="103" t="s">
        <v>621</v>
      </c>
      <c r="AI229" s="103" t="s">
        <v>621</v>
      </c>
      <c r="AJ229" s="103" t="s">
        <v>621</v>
      </c>
      <c r="AK229" s="103" t="s">
        <v>621</v>
      </c>
      <c r="AL229" s="103" t="s">
        <v>620</v>
      </c>
      <c r="AM229" s="103" t="s">
        <v>620</v>
      </c>
      <c r="AN229" s="103" t="s">
        <v>621</v>
      </c>
      <c r="AO229" s="103" t="s">
        <v>621</v>
      </c>
      <c r="AP229" s="103" t="s">
        <v>621</v>
      </c>
      <c r="AQ229" s="103" t="s">
        <v>621</v>
      </c>
      <c r="AR229" s="103" t="s">
        <v>621</v>
      </c>
      <c r="AS229" s="103" t="s">
        <v>621</v>
      </c>
      <c r="AT229" s="103" t="s">
        <v>621</v>
      </c>
      <c r="AU229" s="103" t="s">
        <v>620</v>
      </c>
      <c r="AV229" s="103" t="s">
        <v>621</v>
      </c>
      <c r="AW229" s="103" t="s">
        <v>621</v>
      </c>
      <c r="AX229" s="103" t="s">
        <v>621</v>
      </c>
      <c r="AY229" s="103" t="s">
        <v>623</v>
      </c>
      <c r="AZ229" s="103" t="s">
        <v>623</v>
      </c>
      <c r="BA229" s="103" t="s">
        <v>621</v>
      </c>
      <c r="BB229" s="103" t="s">
        <v>621</v>
      </c>
      <c r="BC229" s="103" t="s">
        <v>621</v>
      </c>
      <c r="BD229" s="103" t="s">
        <v>621</v>
      </c>
      <c r="BE229" s="103" t="s">
        <v>621</v>
      </c>
      <c r="BF229" s="103" t="s">
        <v>621</v>
      </c>
      <c r="BG229" s="103" t="s">
        <v>621</v>
      </c>
      <c r="BH229" s="103" t="s">
        <v>621</v>
      </c>
      <c r="BI229" s="103" t="s">
        <v>621</v>
      </c>
      <c r="BJ229" s="103" t="s">
        <v>621</v>
      </c>
      <c r="BK229" s="103" t="s">
        <v>621</v>
      </c>
      <c r="BL229" s="103" t="s">
        <v>621</v>
      </c>
      <c r="BN229" s="103">
        <f t="shared" si="8"/>
        <v>44</v>
      </c>
      <c r="BO229" s="103">
        <f t="shared" si="8"/>
        <v>11</v>
      </c>
      <c r="BP229" s="103">
        <f t="shared" si="8"/>
        <v>3</v>
      </c>
      <c r="BQ229" s="103">
        <f t="shared" si="8"/>
        <v>2</v>
      </c>
      <c r="BR229" s="103">
        <f t="shared" si="8"/>
        <v>0</v>
      </c>
      <c r="BS229" s="103">
        <f t="shared" si="7"/>
        <v>55</v>
      </c>
    </row>
    <row r="230" spans="1:71" x14ac:dyDescent="0.25">
      <c r="A230" s="101">
        <v>805</v>
      </c>
      <c r="B230" s="67" t="s">
        <v>232</v>
      </c>
      <c r="C230" s="67" t="s">
        <v>228</v>
      </c>
      <c r="D230" s="103" t="s">
        <v>621</v>
      </c>
      <c r="E230" s="103" t="s">
        <v>621</v>
      </c>
      <c r="F230" s="103" t="s">
        <v>621</v>
      </c>
      <c r="G230" s="103" t="s">
        <v>621</v>
      </c>
      <c r="H230" s="103" t="s">
        <v>622</v>
      </c>
      <c r="I230" s="103" t="s">
        <v>621</v>
      </c>
      <c r="J230" s="103" t="s">
        <v>622</v>
      </c>
      <c r="K230" s="103" t="s">
        <v>621</v>
      </c>
      <c r="L230" s="103" t="s">
        <v>622</v>
      </c>
      <c r="M230" s="103" t="s">
        <v>622</v>
      </c>
      <c r="N230" s="103" t="s">
        <v>621</v>
      </c>
      <c r="O230" s="103" t="s">
        <v>621</v>
      </c>
      <c r="P230" s="103" t="s">
        <v>621</v>
      </c>
      <c r="Q230" s="103" t="s">
        <v>622</v>
      </c>
      <c r="R230" s="103" t="s">
        <v>621</v>
      </c>
      <c r="S230" s="103" t="s">
        <v>621</v>
      </c>
      <c r="T230" s="103" t="s">
        <v>621</v>
      </c>
      <c r="U230" s="103" t="s">
        <v>622</v>
      </c>
      <c r="V230" s="103" t="s">
        <v>621</v>
      </c>
      <c r="W230" s="103" t="s">
        <v>621</v>
      </c>
      <c r="X230" s="103" t="s">
        <v>621</v>
      </c>
      <c r="Y230" s="103" t="s">
        <v>621</v>
      </c>
      <c r="Z230" s="103" t="s">
        <v>621</v>
      </c>
      <c r="AA230" s="103" t="s">
        <v>622</v>
      </c>
      <c r="AB230" s="103" t="s">
        <v>623</v>
      </c>
      <c r="AC230" s="103" t="s">
        <v>623</v>
      </c>
      <c r="AD230" s="103" t="s">
        <v>622</v>
      </c>
      <c r="AE230" s="103" t="s">
        <v>621</v>
      </c>
      <c r="AF230" s="103" t="s">
        <v>621</v>
      </c>
      <c r="AG230" s="103" t="s">
        <v>621</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623</v>
      </c>
      <c r="AV230" s="103" t="s">
        <v>623</v>
      </c>
      <c r="AW230" s="103" t="s">
        <v>621</v>
      </c>
      <c r="AX230" s="103" t="s">
        <v>621</v>
      </c>
      <c r="AY230" s="103" t="s">
        <v>623</v>
      </c>
      <c r="AZ230" s="103" t="s">
        <v>623</v>
      </c>
      <c r="BA230" s="103" t="s">
        <v>621</v>
      </c>
      <c r="BB230" s="103" t="s">
        <v>623</v>
      </c>
      <c r="BC230" s="103" t="s">
        <v>621</v>
      </c>
      <c r="BD230" s="103" t="s">
        <v>621</v>
      </c>
      <c r="BE230" s="103" t="s">
        <v>621</v>
      </c>
      <c r="BF230" s="103" t="s">
        <v>621</v>
      </c>
      <c r="BG230" s="103" t="s">
        <v>621</v>
      </c>
      <c r="BH230" s="103" t="s">
        <v>621</v>
      </c>
      <c r="BI230" s="103" t="s">
        <v>621</v>
      </c>
      <c r="BJ230" s="103" t="s">
        <v>621</v>
      </c>
      <c r="BK230" s="103" t="s">
        <v>621</v>
      </c>
      <c r="BL230" s="103" t="s">
        <v>621</v>
      </c>
      <c r="BN230" s="103">
        <f t="shared" si="8"/>
        <v>45</v>
      </c>
      <c r="BO230" s="103">
        <f t="shared" si="8"/>
        <v>8</v>
      </c>
      <c r="BP230" s="103">
        <f t="shared" si="8"/>
        <v>0</v>
      </c>
      <c r="BQ230" s="103">
        <f t="shared" si="8"/>
        <v>7</v>
      </c>
      <c r="BR230" s="103">
        <f t="shared" si="8"/>
        <v>0</v>
      </c>
      <c r="BS230" s="103">
        <f t="shared" si="7"/>
        <v>53</v>
      </c>
    </row>
    <row r="231" spans="1:71" x14ac:dyDescent="0.25">
      <c r="A231" s="101">
        <v>806</v>
      </c>
      <c r="B231" s="67" t="s">
        <v>233</v>
      </c>
      <c r="C231" s="67" t="s">
        <v>228</v>
      </c>
      <c r="D231" s="103" t="s">
        <v>621</v>
      </c>
      <c r="E231" s="103" t="s">
        <v>623</v>
      </c>
      <c r="F231" s="103" t="s">
        <v>622</v>
      </c>
      <c r="G231" s="103" t="s">
        <v>621</v>
      </c>
      <c r="H231" s="103" t="s">
        <v>622</v>
      </c>
      <c r="I231" s="103" t="s">
        <v>621</v>
      </c>
      <c r="J231" s="103" t="s">
        <v>622</v>
      </c>
      <c r="K231" s="103" t="s">
        <v>621</v>
      </c>
      <c r="L231" s="103" t="s">
        <v>622</v>
      </c>
      <c r="M231" s="103" t="s">
        <v>621</v>
      </c>
      <c r="N231" s="103" t="s">
        <v>621</v>
      </c>
      <c r="O231" s="103" t="s">
        <v>621</v>
      </c>
      <c r="P231" s="103" t="s">
        <v>621</v>
      </c>
      <c r="Q231" s="103" t="s">
        <v>622</v>
      </c>
      <c r="R231" s="103" t="s">
        <v>621</v>
      </c>
      <c r="S231" s="103" t="s">
        <v>621</v>
      </c>
      <c r="T231" s="103" t="s">
        <v>621</v>
      </c>
      <c r="U231" s="103" t="s">
        <v>622</v>
      </c>
      <c r="V231" s="103" t="s">
        <v>621</v>
      </c>
      <c r="W231" s="103" t="s">
        <v>621</v>
      </c>
      <c r="X231" s="103" t="s">
        <v>621</v>
      </c>
      <c r="Y231" s="103" t="s">
        <v>621</v>
      </c>
      <c r="Z231" s="103" t="s">
        <v>622</v>
      </c>
      <c r="AA231" s="103" t="s">
        <v>621</v>
      </c>
      <c r="AB231" s="103" t="s">
        <v>622</v>
      </c>
      <c r="AC231" s="103" t="s">
        <v>622</v>
      </c>
      <c r="AD231" s="103" t="s">
        <v>622</v>
      </c>
      <c r="AE231" s="103" t="s">
        <v>621</v>
      </c>
      <c r="AF231" s="103" t="s">
        <v>621</v>
      </c>
      <c r="AG231" s="103" t="s">
        <v>620</v>
      </c>
      <c r="AH231" s="103" t="s">
        <v>620</v>
      </c>
      <c r="AI231" s="103" t="s">
        <v>621</v>
      </c>
      <c r="AJ231" s="103" t="s">
        <v>621</v>
      </c>
      <c r="AK231" s="103" t="s">
        <v>621</v>
      </c>
      <c r="AL231" s="103" t="s">
        <v>621</v>
      </c>
      <c r="AM231" s="103" t="s">
        <v>621</v>
      </c>
      <c r="AN231" s="103" t="s">
        <v>621</v>
      </c>
      <c r="AO231" s="103" t="s">
        <v>621</v>
      </c>
      <c r="AP231" s="103" t="s">
        <v>621</v>
      </c>
      <c r="AQ231" s="103" t="s">
        <v>621</v>
      </c>
      <c r="AR231" s="103" t="s">
        <v>621</v>
      </c>
      <c r="AS231" s="103" t="s">
        <v>621</v>
      </c>
      <c r="AT231" s="103" t="s">
        <v>621</v>
      </c>
      <c r="AU231" s="103" t="s">
        <v>621</v>
      </c>
      <c r="AV231" s="103" t="s">
        <v>623</v>
      </c>
      <c r="AW231" s="103" t="s">
        <v>621</v>
      </c>
      <c r="AX231" s="103" t="s">
        <v>621</v>
      </c>
      <c r="AY231" s="103" t="s">
        <v>621</v>
      </c>
      <c r="AZ231" s="103" t="s">
        <v>623</v>
      </c>
      <c r="BA231" s="103" t="s">
        <v>621</v>
      </c>
      <c r="BB231" s="103" t="s">
        <v>623</v>
      </c>
      <c r="BC231" s="103" t="s">
        <v>621</v>
      </c>
      <c r="BD231" s="103" t="s">
        <v>621</v>
      </c>
      <c r="BE231" s="103" t="s">
        <v>621</v>
      </c>
      <c r="BF231" s="103" t="s">
        <v>621</v>
      </c>
      <c r="BG231" s="103" t="s">
        <v>621</v>
      </c>
      <c r="BH231" s="103" t="s">
        <v>621</v>
      </c>
      <c r="BI231" s="103" t="s">
        <v>621</v>
      </c>
      <c r="BJ231" s="103" t="s">
        <v>623</v>
      </c>
      <c r="BK231" s="103" t="s">
        <v>623</v>
      </c>
      <c r="BL231" s="103" t="s">
        <v>621</v>
      </c>
      <c r="BN231" s="103">
        <f t="shared" si="8"/>
        <v>42</v>
      </c>
      <c r="BO231" s="103">
        <f t="shared" si="8"/>
        <v>10</v>
      </c>
      <c r="BP231" s="103">
        <f t="shared" si="8"/>
        <v>2</v>
      </c>
      <c r="BQ231" s="103">
        <f t="shared" si="8"/>
        <v>6</v>
      </c>
      <c r="BR231" s="103">
        <f t="shared" si="8"/>
        <v>0</v>
      </c>
      <c r="BS231" s="103">
        <f t="shared" si="7"/>
        <v>52</v>
      </c>
    </row>
    <row r="232" spans="1:71" x14ac:dyDescent="0.25">
      <c r="A232" s="101">
        <v>807</v>
      </c>
      <c r="B232" s="67" t="s">
        <v>196</v>
      </c>
      <c r="C232" s="67" t="s">
        <v>228</v>
      </c>
      <c r="D232" s="103" t="s">
        <v>621</v>
      </c>
      <c r="E232" s="103" t="s">
        <v>623</v>
      </c>
      <c r="F232" s="103" t="s">
        <v>622</v>
      </c>
      <c r="G232" s="103" t="s">
        <v>621</v>
      </c>
      <c r="H232" s="103" t="s">
        <v>622</v>
      </c>
      <c r="I232" s="103" t="s">
        <v>621</v>
      </c>
      <c r="J232" s="103" t="s">
        <v>621</v>
      </c>
      <c r="K232" s="103" t="s">
        <v>621</v>
      </c>
      <c r="L232" s="103" t="s">
        <v>622</v>
      </c>
      <c r="M232" s="103" t="s">
        <v>621</v>
      </c>
      <c r="N232" s="103" t="s">
        <v>621</v>
      </c>
      <c r="O232" s="103" t="s">
        <v>621</v>
      </c>
      <c r="P232" s="103" t="s">
        <v>621</v>
      </c>
      <c r="Q232" s="103" t="s">
        <v>622</v>
      </c>
      <c r="R232" s="103" t="s">
        <v>621</v>
      </c>
      <c r="S232" s="103" t="s">
        <v>621</v>
      </c>
      <c r="T232" s="103" t="s">
        <v>621</v>
      </c>
      <c r="U232" s="103" t="s">
        <v>622</v>
      </c>
      <c r="V232" s="103" t="s">
        <v>621</v>
      </c>
      <c r="W232" s="103" t="s">
        <v>621</v>
      </c>
      <c r="X232" s="103" t="s">
        <v>620</v>
      </c>
      <c r="Y232" s="103" t="s">
        <v>621</v>
      </c>
      <c r="Z232" s="103" t="s">
        <v>622</v>
      </c>
      <c r="AA232" s="103" t="s">
        <v>623</v>
      </c>
      <c r="AB232" s="103" t="s">
        <v>621</v>
      </c>
      <c r="AC232" s="103" t="s">
        <v>621</v>
      </c>
      <c r="AD232" s="103" t="s">
        <v>621</v>
      </c>
      <c r="AE232" s="103" t="s">
        <v>621</v>
      </c>
      <c r="AF232" s="103" t="s">
        <v>621</v>
      </c>
      <c r="AG232" s="103" t="s">
        <v>621</v>
      </c>
      <c r="AH232" s="103" t="s">
        <v>620</v>
      </c>
      <c r="AI232" s="103" t="s">
        <v>621</v>
      </c>
      <c r="AJ232" s="103" t="s">
        <v>621</v>
      </c>
      <c r="AK232" s="103" t="s">
        <v>621</v>
      </c>
      <c r="AL232" s="103" t="s">
        <v>621</v>
      </c>
      <c r="AM232" s="103" t="s">
        <v>621</v>
      </c>
      <c r="AN232" s="103" t="s">
        <v>621</v>
      </c>
      <c r="AO232" s="103" t="s">
        <v>621</v>
      </c>
      <c r="AP232" s="103" t="s">
        <v>621</v>
      </c>
      <c r="AQ232" s="103" t="s">
        <v>621</v>
      </c>
      <c r="AR232" s="103" t="s">
        <v>620</v>
      </c>
      <c r="AS232" s="103" t="s">
        <v>621</v>
      </c>
      <c r="AT232" s="103" t="s">
        <v>621</v>
      </c>
      <c r="AU232" s="103" t="s">
        <v>620</v>
      </c>
      <c r="AV232" s="103" t="s">
        <v>621</v>
      </c>
      <c r="AW232" s="103" t="s">
        <v>621</v>
      </c>
      <c r="AX232" s="103" t="s">
        <v>623</v>
      </c>
      <c r="AY232" s="103" t="s">
        <v>623</v>
      </c>
      <c r="AZ232" s="103" t="s">
        <v>623</v>
      </c>
      <c r="BA232" s="103" t="s">
        <v>621</v>
      </c>
      <c r="BB232" s="103" t="s">
        <v>623</v>
      </c>
      <c r="BC232" s="103" t="s">
        <v>621</v>
      </c>
      <c r="BD232" s="103" t="s">
        <v>621</v>
      </c>
      <c r="BE232" s="103" t="s">
        <v>621</v>
      </c>
      <c r="BF232" s="103" t="s">
        <v>621</v>
      </c>
      <c r="BG232" s="103" t="s">
        <v>621</v>
      </c>
      <c r="BH232" s="103" t="s">
        <v>621</v>
      </c>
      <c r="BI232" s="103" t="s">
        <v>621</v>
      </c>
      <c r="BJ232" s="103" t="s">
        <v>621</v>
      </c>
      <c r="BK232" s="103" t="s">
        <v>621</v>
      </c>
      <c r="BL232" s="103" t="s">
        <v>621</v>
      </c>
      <c r="BN232" s="103">
        <f t="shared" si="8"/>
        <v>44</v>
      </c>
      <c r="BO232" s="103">
        <f t="shared" si="8"/>
        <v>6</v>
      </c>
      <c r="BP232" s="103">
        <f t="shared" si="8"/>
        <v>4</v>
      </c>
      <c r="BQ232" s="103">
        <f t="shared" si="8"/>
        <v>6</v>
      </c>
      <c r="BR232" s="103">
        <f t="shared" si="8"/>
        <v>0</v>
      </c>
      <c r="BS232" s="103">
        <f t="shared" si="7"/>
        <v>50</v>
      </c>
    </row>
    <row r="233" spans="1:71" x14ac:dyDescent="0.25">
      <c r="A233" s="101">
        <v>808</v>
      </c>
      <c r="B233" s="67" t="s">
        <v>234</v>
      </c>
      <c r="C233" s="67" t="s">
        <v>228</v>
      </c>
      <c r="D233" s="103" t="s">
        <v>621</v>
      </c>
      <c r="E233" s="103" t="s">
        <v>621</v>
      </c>
      <c r="F233" s="103" t="s">
        <v>622</v>
      </c>
      <c r="G233" s="103" t="s">
        <v>621</v>
      </c>
      <c r="H233" s="103" t="s">
        <v>622</v>
      </c>
      <c r="I233" s="103" t="s">
        <v>621</v>
      </c>
      <c r="J233" s="103" t="s">
        <v>622</v>
      </c>
      <c r="K233" s="103" t="s">
        <v>621</v>
      </c>
      <c r="L233" s="103" t="s">
        <v>622</v>
      </c>
      <c r="M233" s="103" t="s">
        <v>622</v>
      </c>
      <c r="N233" s="103" t="s">
        <v>623</v>
      </c>
      <c r="O233" s="103" t="s">
        <v>621</v>
      </c>
      <c r="P233" s="103" t="s">
        <v>621</v>
      </c>
      <c r="Q233" s="103" t="s">
        <v>622</v>
      </c>
      <c r="R233" s="103" t="s">
        <v>622</v>
      </c>
      <c r="S233" s="103" t="s">
        <v>621</v>
      </c>
      <c r="T233" s="103" t="s">
        <v>621</v>
      </c>
      <c r="U233" s="103" t="s">
        <v>622</v>
      </c>
      <c r="V233" s="103" t="s">
        <v>621</v>
      </c>
      <c r="W233" s="103" t="s">
        <v>621</v>
      </c>
      <c r="X233" s="103" t="s">
        <v>620</v>
      </c>
      <c r="Y233" s="103" t="s">
        <v>621</v>
      </c>
      <c r="Z233" s="103" t="s">
        <v>621</v>
      </c>
      <c r="AA233" s="103" t="s">
        <v>623</v>
      </c>
      <c r="AB233" s="103" t="s">
        <v>622</v>
      </c>
      <c r="AC233" s="103" t="s">
        <v>622</v>
      </c>
      <c r="AD233" s="103" t="s">
        <v>622</v>
      </c>
      <c r="AE233" s="103" t="s">
        <v>621</v>
      </c>
      <c r="AF233" s="103" t="s">
        <v>621</v>
      </c>
      <c r="AG233" s="103" t="s">
        <v>621</v>
      </c>
      <c r="AH233" s="103" t="s">
        <v>620</v>
      </c>
      <c r="AI233" s="103" t="s">
        <v>621</v>
      </c>
      <c r="AJ233" s="103" t="s">
        <v>621</v>
      </c>
      <c r="AK233" s="103" t="s">
        <v>621</v>
      </c>
      <c r="AL233" s="103" t="s">
        <v>623</v>
      </c>
      <c r="AM233" s="103" t="s">
        <v>621</v>
      </c>
      <c r="AN233" s="103" t="s">
        <v>621</v>
      </c>
      <c r="AO233" s="103" t="s">
        <v>621</v>
      </c>
      <c r="AP233" s="103" t="s">
        <v>621</v>
      </c>
      <c r="AQ233" s="103" t="s">
        <v>621</v>
      </c>
      <c r="AR233" s="103" t="s">
        <v>620</v>
      </c>
      <c r="AS233" s="103" t="s">
        <v>620</v>
      </c>
      <c r="AT233" s="103" t="s">
        <v>621</v>
      </c>
      <c r="AU233" s="103" t="s">
        <v>620</v>
      </c>
      <c r="AV233" s="103" t="s">
        <v>623</v>
      </c>
      <c r="AW233" s="103" t="s">
        <v>621</v>
      </c>
      <c r="AX233" s="103" t="s">
        <v>621</v>
      </c>
      <c r="AY233" s="103" t="s">
        <v>623</v>
      </c>
      <c r="AZ233" s="103" t="s">
        <v>623</v>
      </c>
      <c r="BA233" s="103" t="s">
        <v>621</v>
      </c>
      <c r="BB233" s="103" t="s">
        <v>623</v>
      </c>
      <c r="BC233" s="103" t="s">
        <v>621</v>
      </c>
      <c r="BD233" s="103" t="s">
        <v>622</v>
      </c>
      <c r="BE233" s="103" t="s">
        <v>621</v>
      </c>
      <c r="BF233" s="103" t="s">
        <v>621</v>
      </c>
      <c r="BG233" s="103" t="s">
        <v>621</v>
      </c>
      <c r="BH233" s="103" t="s">
        <v>621</v>
      </c>
      <c r="BI233" s="103" t="s">
        <v>621</v>
      </c>
      <c r="BJ233" s="103" t="s">
        <v>621</v>
      </c>
      <c r="BK233" s="103" t="s">
        <v>621</v>
      </c>
      <c r="BL233" s="103" t="s">
        <v>623</v>
      </c>
      <c r="BN233" s="103">
        <f t="shared" si="8"/>
        <v>36</v>
      </c>
      <c r="BO233" s="103">
        <f t="shared" si="8"/>
        <v>12</v>
      </c>
      <c r="BP233" s="103">
        <f t="shared" si="8"/>
        <v>5</v>
      </c>
      <c r="BQ233" s="103">
        <f t="shared" si="8"/>
        <v>7</v>
      </c>
      <c r="BR233" s="103">
        <f t="shared" si="8"/>
        <v>0</v>
      </c>
      <c r="BS233" s="103">
        <f t="shared" si="7"/>
        <v>48</v>
      </c>
    </row>
    <row r="234" spans="1:71" x14ac:dyDescent="0.25">
      <c r="A234" s="101">
        <v>809</v>
      </c>
      <c r="B234" s="67" t="s">
        <v>235</v>
      </c>
      <c r="C234" s="67" t="s">
        <v>228</v>
      </c>
      <c r="D234" s="103" t="s">
        <v>621</v>
      </c>
      <c r="E234" s="103" t="s">
        <v>621</v>
      </c>
      <c r="F234" s="103" t="s">
        <v>623</v>
      </c>
      <c r="G234" s="103" t="s">
        <v>621</v>
      </c>
      <c r="H234" s="103" t="s">
        <v>622</v>
      </c>
      <c r="I234" s="103" t="s">
        <v>621</v>
      </c>
      <c r="J234" s="103" t="s">
        <v>623</v>
      </c>
      <c r="K234" s="103" t="s">
        <v>621</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623</v>
      </c>
      <c r="AB234" s="103" t="s">
        <v>622</v>
      </c>
      <c r="AC234" s="103" t="s">
        <v>622</v>
      </c>
      <c r="AD234" s="103" t="s">
        <v>622</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B234" s="103" t="s">
        <v>620</v>
      </c>
      <c r="BC234" s="103" t="s">
        <v>621</v>
      </c>
      <c r="BD234" s="103" t="s">
        <v>621</v>
      </c>
      <c r="BE234" s="103" t="s">
        <v>623</v>
      </c>
      <c r="BF234" s="103" t="s">
        <v>621</v>
      </c>
      <c r="BG234" s="103" t="s">
        <v>621</v>
      </c>
      <c r="BH234" s="103" t="s">
        <v>621</v>
      </c>
      <c r="BI234" s="103" t="s">
        <v>621</v>
      </c>
      <c r="BJ234" s="103" t="s">
        <v>621</v>
      </c>
      <c r="BK234" s="103" t="s">
        <v>621</v>
      </c>
      <c r="BL234" s="103" t="s">
        <v>621</v>
      </c>
      <c r="BN234" s="103">
        <f t="shared" si="8"/>
        <v>50</v>
      </c>
      <c r="BO234" s="103">
        <f t="shared" si="8"/>
        <v>5</v>
      </c>
      <c r="BP234" s="103">
        <f t="shared" si="8"/>
        <v>1</v>
      </c>
      <c r="BQ234" s="103">
        <f t="shared" si="8"/>
        <v>4</v>
      </c>
      <c r="BR234" s="103">
        <f t="shared" si="8"/>
        <v>0</v>
      </c>
      <c r="BS234" s="103">
        <f t="shared" si="7"/>
        <v>55</v>
      </c>
    </row>
    <row r="235" spans="1:71" x14ac:dyDescent="0.25">
      <c r="A235" s="101">
        <v>810</v>
      </c>
      <c r="B235" s="67" t="s">
        <v>236</v>
      </c>
      <c r="C235" s="67" t="s">
        <v>228</v>
      </c>
      <c r="D235" s="103" t="s">
        <v>621</v>
      </c>
      <c r="E235" s="103" t="s">
        <v>621</v>
      </c>
      <c r="F235" s="103" t="s">
        <v>622</v>
      </c>
      <c r="G235" s="103" t="s">
        <v>621</v>
      </c>
      <c r="H235" s="103" t="s">
        <v>622</v>
      </c>
      <c r="I235" s="103" t="s">
        <v>621</v>
      </c>
      <c r="J235" s="103" t="s">
        <v>623</v>
      </c>
      <c r="K235" s="103" t="s">
        <v>621</v>
      </c>
      <c r="L235" s="103" t="s">
        <v>621</v>
      </c>
      <c r="M235" s="103" t="s">
        <v>621</v>
      </c>
      <c r="N235" s="103" t="s">
        <v>623</v>
      </c>
      <c r="O235" s="103" t="s">
        <v>621</v>
      </c>
      <c r="P235" s="103" t="s">
        <v>621</v>
      </c>
      <c r="Q235" s="103" t="s">
        <v>621</v>
      </c>
      <c r="R235" s="103" t="s">
        <v>622</v>
      </c>
      <c r="S235" s="103" t="s">
        <v>623</v>
      </c>
      <c r="T235" s="103" t="s">
        <v>623</v>
      </c>
      <c r="U235" s="103" t="s">
        <v>622</v>
      </c>
      <c r="V235" s="103" t="s">
        <v>621</v>
      </c>
      <c r="W235" s="103" t="s">
        <v>621</v>
      </c>
      <c r="X235" s="103" t="s">
        <v>621</v>
      </c>
      <c r="Y235" s="103" t="s">
        <v>621</v>
      </c>
      <c r="Z235" s="103" t="s">
        <v>622</v>
      </c>
      <c r="AA235" s="103" t="s">
        <v>621</v>
      </c>
      <c r="AB235" s="103" t="s">
        <v>623</v>
      </c>
      <c r="AC235" s="103" t="s">
        <v>623</v>
      </c>
      <c r="AD235" s="103" t="s">
        <v>623</v>
      </c>
      <c r="AE235" s="103" t="s">
        <v>621</v>
      </c>
      <c r="AF235" s="103" t="s">
        <v>621</v>
      </c>
      <c r="AG235" s="103" t="s">
        <v>621</v>
      </c>
      <c r="AH235" s="103" t="s">
        <v>620</v>
      </c>
      <c r="AI235" s="103" t="s">
        <v>621</v>
      </c>
      <c r="AJ235" s="103" t="s">
        <v>621</v>
      </c>
      <c r="AK235" s="103" t="s">
        <v>621</v>
      </c>
      <c r="AL235" s="103" t="s">
        <v>621</v>
      </c>
      <c r="AM235" s="103" t="s">
        <v>621</v>
      </c>
      <c r="AN235" s="103" t="s">
        <v>621</v>
      </c>
      <c r="AO235" s="103" t="s">
        <v>621</v>
      </c>
      <c r="AP235" s="103" t="s">
        <v>621</v>
      </c>
      <c r="AQ235" s="103" t="s">
        <v>621</v>
      </c>
      <c r="AR235" s="103" t="s">
        <v>620</v>
      </c>
      <c r="AS235" s="103" t="s">
        <v>620</v>
      </c>
      <c r="AT235" s="103" t="s">
        <v>620</v>
      </c>
      <c r="AU235" s="103" t="s">
        <v>623</v>
      </c>
      <c r="AV235" s="103" t="s">
        <v>623</v>
      </c>
      <c r="AW235" s="103" t="s">
        <v>620</v>
      </c>
      <c r="AX235" s="103" t="s">
        <v>621</v>
      </c>
      <c r="AY235" s="103" t="s">
        <v>623</v>
      </c>
      <c r="AZ235" s="103" t="s">
        <v>623</v>
      </c>
      <c r="BA235" s="103" t="s">
        <v>621</v>
      </c>
      <c r="BB235" s="103" t="s">
        <v>623</v>
      </c>
      <c r="BC235" s="103" t="s">
        <v>621</v>
      </c>
      <c r="BD235" s="103" t="s">
        <v>621</v>
      </c>
      <c r="BE235" s="103" t="s">
        <v>621</v>
      </c>
      <c r="BF235" s="103" t="s">
        <v>621</v>
      </c>
      <c r="BG235" s="103" t="s">
        <v>621</v>
      </c>
      <c r="BH235" s="103" t="s">
        <v>621</v>
      </c>
      <c r="BI235" s="103" t="s">
        <v>623</v>
      </c>
      <c r="BJ235" s="103" t="s">
        <v>621</v>
      </c>
      <c r="BK235" s="103" t="s">
        <v>621</v>
      </c>
      <c r="BL235" s="103" t="s">
        <v>621</v>
      </c>
      <c r="BN235" s="103">
        <f t="shared" si="8"/>
        <v>37</v>
      </c>
      <c r="BO235" s="103">
        <f t="shared" si="8"/>
        <v>5</v>
      </c>
      <c r="BP235" s="103">
        <f t="shared" si="8"/>
        <v>5</v>
      </c>
      <c r="BQ235" s="103">
        <f t="shared" si="8"/>
        <v>13</v>
      </c>
      <c r="BR235" s="103">
        <f t="shared" si="8"/>
        <v>0</v>
      </c>
      <c r="BS235" s="103">
        <f t="shared" si="7"/>
        <v>42</v>
      </c>
    </row>
    <row r="236" spans="1:71" x14ac:dyDescent="0.25">
      <c r="A236" s="101">
        <v>811</v>
      </c>
      <c r="B236" s="67" t="s">
        <v>237</v>
      </c>
      <c r="C236" s="67" t="s">
        <v>228</v>
      </c>
      <c r="D236" s="103" t="s">
        <v>621</v>
      </c>
      <c r="E236" s="103" t="s">
        <v>620</v>
      </c>
      <c r="F236" s="103" t="s">
        <v>621</v>
      </c>
      <c r="G236" s="103" t="s">
        <v>621</v>
      </c>
      <c r="H236" s="103" t="s">
        <v>622</v>
      </c>
      <c r="I236" s="103" t="s">
        <v>621</v>
      </c>
      <c r="J236" s="103" t="s">
        <v>621</v>
      </c>
      <c r="K236" s="103" t="s">
        <v>621</v>
      </c>
      <c r="L236" s="103" t="s">
        <v>622</v>
      </c>
      <c r="M236" s="103" t="s">
        <v>622</v>
      </c>
      <c r="N236" s="103" t="s">
        <v>621</v>
      </c>
      <c r="O236" s="103" t="s">
        <v>621</v>
      </c>
      <c r="P236" s="103" t="s">
        <v>621</v>
      </c>
      <c r="Q236" s="103" t="s">
        <v>622</v>
      </c>
      <c r="R236" s="103" t="s">
        <v>621</v>
      </c>
      <c r="S236" s="103" t="s">
        <v>621</v>
      </c>
      <c r="T236" s="103" t="s">
        <v>621</v>
      </c>
      <c r="U236" s="103" t="s">
        <v>622</v>
      </c>
      <c r="V236" s="103" t="s">
        <v>621</v>
      </c>
      <c r="W236" s="103" t="s">
        <v>621</v>
      </c>
      <c r="X236" s="103" t="s">
        <v>621</v>
      </c>
      <c r="Y236" s="103" t="s">
        <v>623</v>
      </c>
      <c r="Z236" s="103" t="s">
        <v>621</v>
      </c>
      <c r="AA236" s="103" t="s">
        <v>621</v>
      </c>
      <c r="AB236" s="103" t="s">
        <v>621</v>
      </c>
      <c r="AC236" s="103" t="s">
        <v>621</v>
      </c>
      <c r="AD236" s="103" t="s">
        <v>621</v>
      </c>
      <c r="AE236" s="103" t="s">
        <v>621</v>
      </c>
      <c r="AF236" s="103" t="s">
        <v>621</v>
      </c>
      <c r="AG236" s="103" t="s">
        <v>623</v>
      </c>
      <c r="AH236" s="103" t="s">
        <v>620</v>
      </c>
      <c r="AI236" s="103" t="s">
        <v>621</v>
      </c>
      <c r="AJ236" s="103" t="s">
        <v>621</v>
      </c>
      <c r="AK236" s="103" t="s">
        <v>621</v>
      </c>
      <c r="AL236" s="103" t="s">
        <v>621</v>
      </c>
      <c r="AM236" s="103" t="s">
        <v>621</v>
      </c>
      <c r="AN236" s="103" t="s">
        <v>621</v>
      </c>
      <c r="AO236" s="103" t="s">
        <v>621</v>
      </c>
      <c r="AP236" s="103" t="s">
        <v>621</v>
      </c>
      <c r="AQ236" s="103" t="s">
        <v>621</v>
      </c>
      <c r="AR236" s="103" t="s">
        <v>620</v>
      </c>
      <c r="AS236" s="103" t="s">
        <v>620</v>
      </c>
      <c r="AT236" s="103" t="s">
        <v>621</v>
      </c>
      <c r="AU236" s="103" t="s">
        <v>623</v>
      </c>
      <c r="AV236" s="103" t="s">
        <v>621</v>
      </c>
      <c r="AW236" s="103" t="s">
        <v>620</v>
      </c>
      <c r="AX236" s="103" t="s">
        <v>620</v>
      </c>
      <c r="AY236" s="103" t="s">
        <v>623</v>
      </c>
      <c r="AZ236" s="103" t="s">
        <v>623</v>
      </c>
      <c r="BA236" s="103" t="s">
        <v>621</v>
      </c>
      <c r="BB236" s="103" t="s">
        <v>623</v>
      </c>
      <c r="BC236" s="103" t="s">
        <v>621</v>
      </c>
      <c r="BD236" s="103" t="s">
        <v>621</v>
      </c>
      <c r="BE236" s="103" t="s">
        <v>623</v>
      </c>
      <c r="BF236" s="103" t="s">
        <v>621</v>
      </c>
      <c r="BG236" s="103" t="s">
        <v>621</v>
      </c>
      <c r="BH236" s="103" t="s">
        <v>621</v>
      </c>
      <c r="BI236" s="103" t="s">
        <v>621</v>
      </c>
      <c r="BJ236" s="103" t="s">
        <v>621</v>
      </c>
      <c r="BK236" s="103" t="s">
        <v>621</v>
      </c>
      <c r="BL236" s="103" t="s">
        <v>621</v>
      </c>
      <c r="BN236" s="103">
        <f t="shared" si="8"/>
        <v>42</v>
      </c>
      <c r="BO236" s="103">
        <f t="shared" si="8"/>
        <v>5</v>
      </c>
      <c r="BP236" s="103">
        <f t="shared" si="8"/>
        <v>6</v>
      </c>
      <c r="BQ236" s="103">
        <f t="shared" si="8"/>
        <v>7</v>
      </c>
      <c r="BR236" s="103">
        <f t="shared" si="8"/>
        <v>0</v>
      </c>
      <c r="BS236" s="103">
        <f t="shared" si="7"/>
        <v>47</v>
      </c>
    </row>
    <row r="237" spans="1:71" x14ac:dyDescent="0.25">
      <c r="A237" s="101">
        <v>812</v>
      </c>
      <c r="B237" s="67" t="s">
        <v>238</v>
      </c>
      <c r="C237" s="67" t="s">
        <v>228</v>
      </c>
      <c r="D237" s="103" t="s">
        <v>623</v>
      </c>
      <c r="E237" s="103" t="s">
        <v>621</v>
      </c>
      <c r="F237" s="103" t="s">
        <v>622</v>
      </c>
      <c r="G237" s="103" t="s">
        <v>621</v>
      </c>
      <c r="H237" s="103" t="s">
        <v>622</v>
      </c>
      <c r="I237" s="103" t="s">
        <v>623</v>
      </c>
      <c r="J237" s="103" t="s">
        <v>622</v>
      </c>
      <c r="K237" s="103" t="s">
        <v>621</v>
      </c>
      <c r="L237" s="103" t="s">
        <v>621</v>
      </c>
      <c r="M237" s="103" t="s">
        <v>623</v>
      </c>
      <c r="N237" s="103" t="s">
        <v>621</v>
      </c>
      <c r="O237" s="103" t="s">
        <v>621</v>
      </c>
      <c r="P237" s="103" t="s">
        <v>621</v>
      </c>
      <c r="Q237" s="103" t="s">
        <v>622</v>
      </c>
      <c r="R237" s="103" t="s">
        <v>621</v>
      </c>
      <c r="S237" s="103" t="s">
        <v>621</v>
      </c>
      <c r="T237" s="103" t="s">
        <v>621</v>
      </c>
      <c r="U237" s="103" t="s">
        <v>621</v>
      </c>
      <c r="V237" s="103" t="s">
        <v>621</v>
      </c>
      <c r="W237" s="103" t="s">
        <v>622</v>
      </c>
      <c r="X237" s="103" t="s">
        <v>621</v>
      </c>
      <c r="Y237" s="103" t="s">
        <v>621</v>
      </c>
      <c r="Z237" s="103" t="s">
        <v>621</v>
      </c>
      <c r="AA237" s="103" t="s">
        <v>623</v>
      </c>
      <c r="AB237" s="103" t="s">
        <v>622</v>
      </c>
      <c r="AC237" s="103" t="s">
        <v>622</v>
      </c>
      <c r="AD237" s="103" t="s">
        <v>622</v>
      </c>
      <c r="AE237" s="103" t="s">
        <v>622</v>
      </c>
      <c r="AF237" s="103" t="s">
        <v>622</v>
      </c>
      <c r="AG237" s="103" t="s">
        <v>621</v>
      </c>
      <c r="AH237" s="103" t="s">
        <v>621</v>
      </c>
      <c r="AI237" s="103" t="s">
        <v>621</v>
      </c>
      <c r="AJ237" s="103" t="s">
        <v>623</v>
      </c>
      <c r="AK237" s="103" t="s">
        <v>621</v>
      </c>
      <c r="AL237" s="103" t="s">
        <v>623</v>
      </c>
      <c r="AM237" s="103" t="s">
        <v>623</v>
      </c>
      <c r="AN237" s="103" t="s">
        <v>621</v>
      </c>
      <c r="AO237" s="103" t="s">
        <v>621</v>
      </c>
      <c r="AP237" s="103" t="s">
        <v>623</v>
      </c>
      <c r="AQ237" s="103" t="s">
        <v>621</v>
      </c>
      <c r="AR237" s="103" t="s">
        <v>621</v>
      </c>
      <c r="AS237" s="103" t="s">
        <v>621</v>
      </c>
      <c r="AT237" s="103" t="s">
        <v>621</v>
      </c>
      <c r="AU237" s="103" t="s">
        <v>623</v>
      </c>
      <c r="AV237" s="103" t="s">
        <v>623</v>
      </c>
      <c r="AW237" s="103" t="s">
        <v>621</v>
      </c>
      <c r="AX237" s="103" t="s">
        <v>621</v>
      </c>
      <c r="AY237" s="103" t="s">
        <v>620</v>
      </c>
      <c r="AZ237" s="103" t="s">
        <v>623</v>
      </c>
      <c r="BA237" s="103" t="s">
        <v>621</v>
      </c>
      <c r="BB237" s="103" t="s">
        <v>623</v>
      </c>
      <c r="BC237" s="103" t="s">
        <v>621</v>
      </c>
      <c r="BD237" s="103" t="s">
        <v>621</v>
      </c>
      <c r="BE237" s="103" t="s">
        <v>621</v>
      </c>
      <c r="BF237" s="103" t="s">
        <v>621</v>
      </c>
      <c r="BG237" s="103" t="s">
        <v>621</v>
      </c>
      <c r="BH237" s="103" t="s">
        <v>621</v>
      </c>
      <c r="BI237" s="103" t="s">
        <v>621</v>
      </c>
      <c r="BJ237" s="103" t="s">
        <v>621</v>
      </c>
      <c r="BK237" s="103" t="s">
        <v>621</v>
      </c>
      <c r="BL237" s="103" t="s">
        <v>623</v>
      </c>
      <c r="BN237" s="103">
        <f t="shared" si="8"/>
        <v>37</v>
      </c>
      <c r="BO237" s="103">
        <f t="shared" si="8"/>
        <v>10</v>
      </c>
      <c r="BP237" s="103">
        <f t="shared" si="8"/>
        <v>1</v>
      </c>
      <c r="BQ237" s="103">
        <f t="shared" si="8"/>
        <v>12</v>
      </c>
      <c r="BR237" s="103">
        <f t="shared" si="8"/>
        <v>0</v>
      </c>
      <c r="BS237" s="103">
        <f t="shared" si="7"/>
        <v>47</v>
      </c>
    </row>
    <row r="238" spans="1:71" x14ac:dyDescent="0.25">
      <c r="A238" s="101">
        <v>813</v>
      </c>
      <c r="B238" s="67" t="s">
        <v>239</v>
      </c>
      <c r="C238" s="67" t="s">
        <v>228</v>
      </c>
      <c r="D238" s="103" t="s">
        <v>621</v>
      </c>
      <c r="E238" s="103" t="s">
        <v>621</v>
      </c>
      <c r="F238" s="103" t="s">
        <v>622</v>
      </c>
      <c r="G238" s="103" t="s">
        <v>621</v>
      </c>
      <c r="H238" s="103" t="s">
        <v>622</v>
      </c>
      <c r="I238" s="103" t="s">
        <v>621</v>
      </c>
      <c r="J238" s="103" t="s">
        <v>622</v>
      </c>
      <c r="K238" s="103" t="s">
        <v>621</v>
      </c>
      <c r="L238" s="103" t="s">
        <v>622</v>
      </c>
      <c r="M238" s="103" t="s">
        <v>622</v>
      </c>
      <c r="N238" s="103" t="s">
        <v>621</v>
      </c>
      <c r="O238" s="103" t="s">
        <v>621</v>
      </c>
      <c r="P238" s="103" t="s">
        <v>622</v>
      </c>
      <c r="Q238" s="103" t="s">
        <v>622</v>
      </c>
      <c r="R238" s="103" t="s">
        <v>622</v>
      </c>
      <c r="S238" s="103" t="s">
        <v>623</v>
      </c>
      <c r="T238" s="103" t="s">
        <v>623</v>
      </c>
      <c r="U238" s="103" t="s">
        <v>622</v>
      </c>
      <c r="V238" s="103" t="s">
        <v>621</v>
      </c>
      <c r="W238" s="103" t="s">
        <v>622</v>
      </c>
      <c r="X238" s="103" t="s">
        <v>621</v>
      </c>
      <c r="Y238" s="103" t="s">
        <v>621</v>
      </c>
      <c r="Z238" s="103" t="s">
        <v>622</v>
      </c>
      <c r="AA238" s="103" t="s">
        <v>623</v>
      </c>
      <c r="AB238" s="103" t="s">
        <v>622</v>
      </c>
      <c r="AC238" s="103" t="s">
        <v>622</v>
      </c>
      <c r="AD238" s="103" t="s">
        <v>622</v>
      </c>
      <c r="AE238" s="103" t="s">
        <v>622</v>
      </c>
      <c r="AF238" s="103" t="s">
        <v>622</v>
      </c>
      <c r="AG238" s="103" t="s">
        <v>621</v>
      </c>
      <c r="AH238" s="103" t="s">
        <v>620</v>
      </c>
      <c r="AI238" s="103" t="s">
        <v>621</v>
      </c>
      <c r="AJ238" s="103" t="s">
        <v>621</v>
      </c>
      <c r="AK238" s="103" t="s">
        <v>621</v>
      </c>
      <c r="AL238" s="103" t="s">
        <v>623</v>
      </c>
      <c r="AM238" s="103" t="s">
        <v>623</v>
      </c>
      <c r="AN238" s="103" t="s">
        <v>621</v>
      </c>
      <c r="AO238" s="103" t="s">
        <v>621</v>
      </c>
      <c r="AP238" s="103" t="s">
        <v>621</v>
      </c>
      <c r="AQ238" s="103" t="s">
        <v>622</v>
      </c>
      <c r="AR238" s="103" t="s">
        <v>621</v>
      </c>
      <c r="AS238" s="103" t="s">
        <v>621</v>
      </c>
      <c r="AT238" s="103" t="s">
        <v>622</v>
      </c>
      <c r="AU238" s="103" t="s">
        <v>620</v>
      </c>
      <c r="AV238" s="103" t="s">
        <v>623</v>
      </c>
      <c r="AW238" s="103" t="s">
        <v>621</v>
      </c>
      <c r="AX238" s="103" t="s">
        <v>620</v>
      </c>
      <c r="AY238" s="103" t="s">
        <v>623</v>
      </c>
      <c r="AZ238" s="103" t="s">
        <v>622</v>
      </c>
      <c r="BA238" s="103" t="s">
        <v>621</v>
      </c>
      <c r="BB238" s="103" t="s">
        <v>621</v>
      </c>
      <c r="BC238" s="103" t="s">
        <v>621</v>
      </c>
      <c r="BD238" s="103" t="s">
        <v>621</v>
      </c>
      <c r="BE238" s="103" t="s">
        <v>621</v>
      </c>
      <c r="BF238" s="103" t="s">
        <v>621</v>
      </c>
      <c r="BG238" s="103" t="s">
        <v>621</v>
      </c>
      <c r="BH238" s="103" t="s">
        <v>621</v>
      </c>
      <c r="BI238" s="103" t="s">
        <v>621</v>
      </c>
      <c r="BJ238" s="103" t="s">
        <v>621</v>
      </c>
      <c r="BK238" s="103" t="s">
        <v>621</v>
      </c>
      <c r="BL238" s="103" t="s">
        <v>621</v>
      </c>
      <c r="BN238" s="103">
        <f t="shared" si="8"/>
        <v>31</v>
      </c>
      <c r="BO238" s="103">
        <f t="shared" si="8"/>
        <v>19</v>
      </c>
      <c r="BP238" s="103">
        <f t="shared" si="8"/>
        <v>3</v>
      </c>
      <c r="BQ238" s="103">
        <f t="shared" si="8"/>
        <v>7</v>
      </c>
      <c r="BR238" s="103">
        <f t="shared" si="8"/>
        <v>0</v>
      </c>
      <c r="BS238" s="103">
        <f t="shared" si="7"/>
        <v>50</v>
      </c>
    </row>
    <row r="239" spans="1:71" x14ac:dyDescent="0.25">
      <c r="A239" s="101">
        <v>814</v>
      </c>
      <c r="B239" s="67" t="s">
        <v>240</v>
      </c>
      <c r="C239" s="67" t="s">
        <v>228</v>
      </c>
      <c r="D239" s="103" t="s">
        <v>621</v>
      </c>
      <c r="E239" s="103" t="s">
        <v>621</v>
      </c>
      <c r="F239" s="103" t="s">
        <v>621</v>
      </c>
      <c r="G239" s="103" t="s">
        <v>621</v>
      </c>
      <c r="H239" s="103" t="s">
        <v>622</v>
      </c>
      <c r="I239" s="103" t="s">
        <v>621</v>
      </c>
      <c r="J239" s="103" t="s">
        <v>621</v>
      </c>
      <c r="K239" s="103" t="s">
        <v>621</v>
      </c>
      <c r="L239" s="103" t="s">
        <v>621</v>
      </c>
      <c r="M239" s="103" t="s">
        <v>623</v>
      </c>
      <c r="N239" s="103" t="s">
        <v>621</v>
      </c>
      <c r="O239" s="103" t="s">
        <v>621</v>
      </c>
      <c r="P239" s="103" t="s">
        <v>621</v>
      </c>
      <c r="Q239" s="103" t="s">
        <v>622</v>
      </c>
      <c r="R239" s="103" t="s">
        <v>621</v>
      </c>
      <c r="S239" s="103" t="s">
        <v>621</v>
      </c>
      <c r="T239" s="103" t="s">
        <v>621</v>
      </c>
      <c r="U239" s="103" t="s">
        <v>622</v>
      </c>
      <c r="V239" s="103" t="s">
        <v>621</v>
      </c>
      <c r="W239" s="103" t="s">
        <v>621</v>
      </c>
      <c r="X239" s="103" t="s">
        <v>621</v>
      </c>
      <c r="Y239" s="103" t="s">
        <v>621</v>
      </c>
      <c r="Z239" s="103" t="s">
        <v>621</v>
      </c>
      <c r="AA239" s="103" t="s">
        <v>621</v>
      </c>
      <c r="AB239" s="103" t="s">
        <v>622</v>
      </c>
      <c r="AC239" s="103" t="s">
        <v>622</v>
      </c>
      <c r="AD239" s="103" t="s">
        <v>622</v>
      </c>
      <c r="AE239" s="103" t="s">
        <v>621</v>
      </c>
      <c r="AF239" s="103" t="s">
        <v>621</v>
      </c>
      <c r="AG239" s="103" t="s">
        <v>621</v>
      </c>
      <c r="AH239" s="103" t="s">
        <v>621</v>
      </c>
      <c r="AI239" s="103" t="s">
        <v>621</v>
      </c>
      <c r="AJ239" s="103" t="s">
        <v>621</v>
      </c>
      <c r="AK239" s="103" t="s">
        <v>621</v>
      </c>
      <c r="AL239" s="103" t="s">
        <v>623</v>
      </c>
      <c r="AM239" s="103" t="s">
        <v>621</v>
      </c>
      <c r="AN239" s="103" t="s">
        <v>621</v>
      </c>
      <c r="AO239" s="103" t="s">
        <v>621</v>
      </c>
      <c r="AP239" s="103" t="s">
        <v>621</v>
      </c>
      <c r="AQ239" s="103" t="s">
        <v>621</v>
      </c>
      <c r="AR239" s="103" t="s">
        <v>621</v>
      </c>
      <c r="AS239" s="103" t="s">
        <v>621</v>
      </c>
      <c r="AT239" s="103" t="s">
        <v>621</v>
      </c>
      <c r="AU239" s="103" t="s">
        <v>620</v>
      </c>
      <c r="AV239" s="103" t="s">
        <v>623</v>
      </c>
      <c r="AW239" s="103" t="s">
        <v>621</v>
      </c>
      <c r="AX239" s="103" t="s">
        <v>621</v>
      </c>
      <c r="AY239" s="103" t="s">
        <v>623</v>
      </c>
      <c r="AZ239" s="103" t="s">
        <v>623</v>
      </c>
      <c r="BA239" s="103" t="s">
        <v>621</v>
      </c>
      <c r="BB239" s="103" t="s">
        <v>623</v>
      </c>
      <c r="BC239" s="103" t="s">
        <v>621</v>
      </c>
      <c r="BD239" s="103" t="s">
        <v>621</v>
      </c>
      <c r="BE239" s="103" t="s">
        <v>621</v>
      </c>
      <c r="BF239" s="103" t="s">
        <v>621</v>
      </c>
      <c r="BG239" s="103" t="s">
        <v>621</v>
      </c>
      <c r="BH239" s="103" t="s">
        <v>621</v>
      </c>
      <c r="BI239" s="103" t="s">
        <v>621</v>
      </c>
      <c r="BJ239" s="103" t="s">
        <v>621</v>
      </c>
      <c r="BK239" s="103" t="s">
        <v>621</v>
      </c>
      <c r="BL239" s="103" t="s">
        <v>621</v>
      </c>
      <c r="BN239" s="103">
        <f t="shared" si="8"/>
        <v>47</v>
      </c>
      <c r="BO239" s="103">
        <f t="shared" si="8"/>
        <v>6</v>
      </c>
      <c r="BP239" s="103">
        <f t="shared" si="8"/>
        <v>1</v>
      </c>
      <c r="BQ239" s="103">
        <f t="shared" si="8"/>
        <v>6</v>
      </c>
      <c r="BR239" s="103">
        <f t="shared" si="8"/>
        <v>0</v>
      </c>
      <c r="BS239" s="103">
        <f t="shared" si="7"/>
        <v>53</v>
      </c>
    </row>
    <row r="240" spans="1:71" x14ac:dyDescent="0.25">
      <c r="A240" s="101">
        <v>815</v>
      </c>
      <c r="B240" s="67" t="s">
        <v>241</v>
      </c>
      <c r="C240" s="67" t="s">
        <v>228</v>
      </c>
      <c r="D240" s="103" t="s">
        <v>621</v>
      </c>
      <c r="E240" s="103" t="s">
        <v>621</v>
      </c>
      <c r="F240" s="103" t="s">
        <v>621</v>
      </c>
      <c r="G240" s="103" t="s">
        <v>623</v>
      </c>
      <c r="H240" s="103" t="s">
        <v>622</v>
      </c>
      <c r="I240" s="103" t="s">
        <v>621</v>
      </c>
      <c r="J240" s="103" t="s">
        <v>622</v>
      </c>
      <c r="K240" s="103" t="s">
        <v>621</v>
      </c>
      <c r="L240" s="103" t="s">
        <v>621</v>
      </c>
      <c r="M240" s="103" t="s">
        <v>623</v>
      </c>
      <c r="N240" s="103" t="s">
        <v>622</v>
      </c>
      <c r="O240" s="103" t="s">
        <v>621</v>
      </c>
      <c r="P240" s="103" t="s">
        <v>621</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622</v>
      </c>
      <c r="AD240" s="103" t="s">
        <v>622</v>
      </c>
      <c r="AE240" s="103" t="s">
        <v>621</v>
      </c>
      <c r="AF240" s="103" t="s">
        <v>621</v>
      </c>
      <c r="AG240" s="103" t="s">
        <v>621</v>
      </c>
      <c r="AH240" s="103" t="s">
        <v>621</v>
      </c>
      <c r="AI240" s="103" t="s">
        <v>621</v>
      </c>
      <c r="AJ240" s="103" t="s">
        <v>621</v>
      </c>
      <c r="AK240" s="103" t="s">
        <v>621</v>
      </c>
      <c r="AL240" s="103" t="s">
        <v>620</v>
      </c>
      <c r="AM240" s="103" t="s">
        <v>621</v>
      </c>
      <c r="AN240" s="103" t="s">
        <v>621</v>
      </c>
      <c r="AO240" s="103" t="s">
        <v>621</v>
      </c>
      <c r="AP240" s="103" t="s">
        <v>621</v>
      </c>
      <c r="AQ240" s="103" t="s">
        <v>621</v>
      </c>
      <c r="AR240" s="103" t="s">
        <v>621</v>
      </c>
      <c r="AS240" s="103" t="s">
        <v>621</v>
      </c>
      <c r="AT240" s="103" t="s">
        <v>621</v>
      </c>
      <c r="AU240" s="103" t="s">
        <v>620</v>
      </c>
      <c r="AV240" s="103" t="s">
        <v>621</v>
      </c>
      <c r="AW240" s="103" t="s">
        <v>621</v>
      </c>
      <c r="AX240" s="103" t="s">
        <v>621</v>
      </c>
      <c r="AY240" s="103" t="s">
        <v>623</v>
      </c>
      <c r="AZ240" s="103" t="s">
        <v>623</v>
      </c>
      <c r="BA240" s="103" t="s">
        <v>621</v>
      </c>
      <c r="BB240" s="103" t="s">
        <v>621</v>
      </c>
      <c r="BC240" s="103" t="s">
        <v>621</v>
      </c>
      <c r="BD240" s="103" t="s">
        <v>623</v>
      </c>
      <c r="BE240" s="103" t="s">
        <v>621</v>
      </c>
      <c r="BF240" s="103" t="s">
        <v>621</v>
      </c>
      <c r="BG240" s="103" t="s">
        <v>621</v>
      </c>
      <c r="BH240" s="103" t="s">
        <v>621</v>
      </c>
      <c r="BI240" s="103" t="s">
        <v>621</v>
      </c>
      <c r="BJ240" s="103" t="s">
        <v>621</v>
      </c>
      <c r="BK240" s="103" t="s">
        <v>621</v>
      </c>
      <c r="BL240" s="103" t="s">
        <v>621</v>
      </c>
      <c r="BN240" s="103">
        <f t="shared" si="8"/>
        <v>47</v>
      </c>
      <c r="BO240" s="103">
        <f t="shared" si="8"/>
        <v>6</v>
      </c>
      <c r="BP240" s="103">
        <f t="shared" si="8"/>
        <v>2</v>
      </c>
      <c r="BQ240" s="103">
        <f t="shared" si="8"/>
        <v>5</v>
      </c>
      <c r="BR240" s="103">
        <f t="shared" si="8"/>
        <v>0</v>
      </c>
      <c r="BS240" s="103">
        <f t="shared" si="7"/>
        <v>53</v>
      </c>
    </row>
    <row r="241" spans="1:71" x14ac:dyDescent="0.25">
      <c r="A241" s="101">
        <v>816</v>
      </c>
      <c r="B241" s="67" t="s">
        <v>242</v>
      </c>
      <c r="C241" s="67" t="s">
        <v>228</v>
      </c>
      <c r="D241" s="103" t="s">
        <v>621</v>
      </c>
      <c r="E241" s="103" t="s">
        <v>621</v>
      </c>
      <c r="F241" s="103" t="s">
        <v>622</v>
      </c>
      <c r="G241" s="103" t="s">
        <v>621</v>
      </c>
      <c r="H241" s="103" t="s">
        <v>622</v>
      </c>
      <c r="I241" s="103" t="s">
        <v>621</v>
      </c>
      <c r="J241" s="103" t="s">
        <v>622</v>
      </c>
      <c r="K241" s="103" t="s">
        <v>621</v>
      </c>
      <c r="L241" s="103" t="s">
        <v>622</v>
      </c>
      <c r="M241" s="103" t="s">
        <v>621</v>
      </c>
      <c r="N241" s="103" t="s">
        <v>621</v>
      </c>
      <c r="O241" s="103" t="s">
        <v>621</v>
      </c>
      <c r="P241" s="103" t="s">
        <v>622</v>
      </c>
      <c r="Q241" s="103" t="s">
        <v>621</v>
      </c>
      <c r="R241" s="103" t="s">
        <v>621</v>
      </c>
      <c r="S241" s="103" t="s">
        <v>621</v>
      </c>
      <c r="T241" s="103" t="s">
        <v>621</v>
      </c>
      <c r="U241" s="103" t="s">
        <v>622</v>
      </c>
      <c r="V241" s="103" t="s">
        <v>621</v>
      </c>
      <c r="W241" s="103" t="s">
        <v>621</v>
      </c>
      <c r="X241" s="103" t="s">
        <v>621</v>
      </c>
      <c r="Y241" s="103" t="s">
        <v>621</v>
      </c>
      <c r="Z241" s="103" t="s">
        <v>621</v>
      </c>
      <c r="AA241" s="103" t="s">
        <v>621</v>
      </c>
      <c r="AB241" s="103" t="s">
        <v>622</v>
      </c>
      <c r="AC241" s="103" t="s">
        <v>622</v>
      </c>
      <c r="AD241" s="103" t="s">
        <v>622</v>
      </c>
      <c r="AE241" s="103" t="s">
        <v>622</v>
      </c>
      <c r="AF241" s="103" t="s">
        <v>622</v>
      </c>
      <c r="AG241" s="103" t="s">
        <v>620</v>
      </c>
      <c r="AH241" s="103" t="s">
        <v>620</v>
      </c>
      <c r="AI241" s="103" t="s">
        <v>621</v>
      </c>
      <c r="AJ241" s="103" t="s">
        <v>621</v>
      </c>
      <c r="AK241" s="103" t="s">
        <v>623</v>
      </c>
      <c r="AL241" s="103" t="s">
        <v>623</v>
      </c>
      <c r="AM241" s="103" t="s">
        <v>620</v>
      </c>
      <c r="AN241" s="103" t="s">
        <v>621</v>
      </c>
      <c r="AO241" s="103" t="s">
        <v>621</v>
      </c>
      <c r="AP241" s="103" t="s">
        <v>621</v>
      </c>
      <c r="AQ241" s="103" t="s">
        <v>622</v>
      </c>
      <c r="AR241" s="103" t="s">
        <v>621</v>
      </c>
      <c r="AS241" s="103" t="s">
        <v>621</v>
      </c>
      <c r="AT241" s="103" t="s">
        <v>621</v>
      </c>
      <c r="AU241" s="103" t="s">
        <v>620</v>
      </c>
      <c r="AV241" s="103" t="s">
        <v>620</v>
      </c>
      <c r="AW241" s="103" t="s">
        <v>621</v>
      </c>
      <c r="AX241" s="103" t="s">
        <v>620</v>
      </c>
      <c r="AY241" s="103" t="s">
        <v>623</v>
      </c>
      <c r="AZ241" s="103" t="s">
        <v>623</v>
      </c>
      <c r="BA241" s="103" t="s">
        <v>621</v>
      </c>
      <c r="BB241" s="103" t="s">
        <v>621</v>
      </c>
      <c r="BC241" s="103" t="s">
        <v>621</v>
      </c>
      <c r="BD241" s="103" t="s">
        <v>622</v>
      </c>
      <c r="BE241" s="103" t="s">
        <v>621</v>
      </c>
      <c r="BF241" s="103" t="s">
        <v>621</v>
      </c>
      <c r="BG241" s="103" t="s">
        <v>621</v>
      </c>
      <c r="BH241" s="103" t="s">
        <v>621</v>
      </c>
      <c r="BI241" s="103" t="s">
        <v>621</v>
      </c>
      <c r="BJ241" s="103" t="s">
        <v>621</v>
      </c>
      <c r="BK241" s="103" t="s">
        <v>621</v>
      </c>
      <c r="BL241" s="103" t="s">
        <v>621</v>
      </c>
      <c r="BN241" s="103">
        <f t="shared" si="8"/>
        <v>37</v>
      </c>
      <c r="BO241" s="103">
        <f t="shared" si="8"/>
        <v>13</v>
      </c>
      <c r="BP241" s="103">
        <f t="shared" si="8"/>
        <v>6</v>
      </c>
      <c r="BQ241" s="103">
        <f t="shared" si="8"/>
        <v>4</v>
      </c>
      <c r="BR241" s="103">
        <f t="shared" si="8"/>
        <v>0</v>
      </c>
      <c r="BS241" s="103">
        <f t="shared" si="7"/>
        <v>50</v>
      </c>
    </row>
    <row r="242" spans="1:71" x14ac:dyDescent="0.25">
      <c r="A242" s="101">
        <v>817</v>
      </c>
      <c r="B242" s="67" t="s">
        <v>243</v>
      </c>
      <c r="C242" s="67" t="s">
        <v>228</v>
      </c>
      <c r="D242" s="103" t="s">
        <v>621</v>
      </c>
      <c r="E242" s="103" t="s">
        <v>621</v>
      </c>
      <c r="F242" s="103" t="s">
        <v>621</v>
      </c>
      <c r="G242" s="103" t="s">
        <v>621</v>
      </c>
      <c r="H242" s="103" t="s">
        <v>622</v>
      </c>
      <c r="I242" s="103" t="s">
        <v>621</v>
      </c>
      <c r="J242" s="103" t="s">
        <v>622</v>
      </c>
      <c r="K242" s="103" t="s">
        <v>621</v>
      </c>
      <c r="L242" s="103" t="s">
        <v>622</v>
      </c>
      <c r="M242" s="103" t="s">
        <v>622</v>
      </c>
      <c r="N242" s="103" t="s">
        <v>621</v>
      </c>
      <c r="O242" s="103" t="s">
        <v>621</v>
      </c>
      <c r="P242" s="103" t="s">
        <v>621</v>
      </c>
      <c r="Q242" s="103" t="s">
        <v>622</v>
      </c>
      <c r="R242" s="103" t="s">
        <v>622</v>
      </c>
      <c r="S242" s="103" t="s">
        <v>621</v>
      </c>
      <c r="T242" s="103" t="s">
        <v>622</v>
      </c>
      <c r="U242" s="103" t="s">
        <v>622</v>
      </c>
      <c r="V242" s="103" t="s">
        <v>621</v>
      </c>
      <c r="W242" s="103" t="s">
        <v>621</v>
      </c>
      <c r="X242" s="103" t="s">
        <v>621</v>
      </c>
      <c r="Y242" s="103" t="s">
        <v>621</v>
      </c>
      <c r="Z242" s="103" t="s">
        <v>622</v>
      </c>
      <c r="AA242" s="103" t="s">
        <v>621</v>
      </c>
      <c r="AB242" s="103" t="s">
        <v>622</v>
      </c>
      <c r="AC242" s="103" t="s">
        <v>622</v>
      </c>
      <c r="AD242" s="103" t="s">
        <v>622</v>
      </c>
      <c r="AE242" s="103" t="s">
        <v>622</v>
      </c>
      <c r="AF242" s="103" t="s">
        <v>622</v>
      </c>
      <c r="AG242" s="103" t="s">
        <v>620</v>
      </c>
      <c r="AH242" s="103" t="s">
        <v>620</v>
      </c>
      <c r="AI242" s="103" t="s">
        <v>621</v>
      </c>
      <c r="AJ242" s="103" t="s">
        <v>621</v>
      </c>
      <c r="AK242" s="103" t="s">
        <v>621</v>
      </c>
      <c r="AL242" s="103" t="s">
        <v>621</v>
      </c>
      <c r="AM242" s="103" t="s">
        <v>620</v>
      </c>
      <c r="AN242" s="103" t="s">
        <v>620</v>
      </c>
      <c r="AO242" s="103" t="s">
        <v>620</v>
      </c>
      <c r="AP242" s="103" t="s">
        <v>621</v>
      </c>
      <c r="AQ242" s="103" t="s">
        <v>622</v>
      </c>
      <c r="AR242" s="103" t="s">
        <v>621</v>
      </c>
      <c r="AS242" s="103" t="s">
        <v>621</v>
      </c>
      <c r="AT242" s="103" t="s">
        <v>622</v>
      </c>
      <c r="AU242" s="103" t="s">
        <v>623</v>
      </c>
      <c r="AV242" s="103" t="s">
        <v>621</v>
      </c>
      <c r="AW242" s="103" t="s">
        <v>621</v>
      </c>
      <c r="AX242" s="103" t="s">
        <v>621</v>
      </c>
      <c r="AY242" s="103" t="s">
        <v>621</v>
      </c>
      <c r="AZ242" s="103" t="s">
        <v>623</v>
      </c>
      <c r="BA242" s="103" t="s">
        <v>621</v>
      </c>
      <c r="BB242" s="103" t="s">
        <v>623</v>
      </c>
      <c r="BC242" s="103" t="s">
        <v>621</v>
      </c>
      <c r="BD242" s="103" t="s">
        <v>622</v>
      </c>
      <c r="BE242" s="103" t="s">
        <v>621</v>
      </c>
      <c r="BF242" s="103" t="s">
        <v>621</v>
      </c>
      <c r="BG242" s="103" t="s">
        <v>621</v>
      </c>
      <c r="BH242" s="103" t="s">
        <v>621</v>
      </c>
      <c r="BI242" s="103" t="s">
        <v>621</v>
      </c>
      <c r="BJ242" s="103" t="s">
        <v>621</v>
      </c>
      <c r="BK242" s="103" t="s">
        <v>621</v>
      </c>
      <c r="BL242" s="103" t="s">
        <v>621</v>
      </c>
      <c r="BN242" s="103">
        <f t="shared" si="8"/>
        <v>35</v>
      </c>
      <c r="BO242" s="103">
        <f t="shared" si="8"/>
        <v>17</v>
      </c>
      <c r="BP242" s="103">
        <f t="shared" si="8"/>
        <v>5</v>
      </c>
      <c r="BQ242" s="103">
        <f t="shared" si="8"/>
        <v>3</v>
      </c>
      <c r="BR242" s="103">
        <f t="shared" si="8"/>
        <v>0</v>
      </c>
      <c r="BS242" s="103">
        <f t="shared" si="7"/>
        <v>52</v>
      </c>
    </row>
    <row r="243" spans="1:71" x14ac:dyDescent="0.25">
      <c r="A243" s="101">
        <v>818</v>
      </c>
      <c r="B243" s="67" t="s">
        <v>91</v>
      </c>
      <c r="C243" s="67" t="s">
        <v>228</v>
      </c>
      <c r="D243" s="103" t="s">
        <v>621</v>
      </c>
      <c r="E243" s="103" t="s">
        <v>623</v>
      </c>
      <c r="F243" s="103" t="s">
        <v>622</v>
      </c>
      <c r="G243" s="103" t="s">
        <v>621</v>
      </c>
      <c r="H243" s="103" t="s">
        <v>622</v>
      </c>
      <c r="I243" s="103" t="s">
        <v>621</v>
      </c>
      <c r="J243" s="103" t="s">
        <v>622</v>
      </c>
      <c r="K243" s="103" t="s">
        <v>621</v>
      </c>
      <c r="L243" s="103" t="s">
        <v>622</v>
      </c>
      <c r="M243" s="103" t="s">
        <v>621</v>
      </c>
      <c r="N243" s="103" t="s">
        <v>621</v>
      </c>
      <c r="O243" s="103" t="s">
        <v>621</v>
      </c>
      <c r="P243" s="103" t="s">
        <v>621</v>
      </c>
      <c r="Q243" s="103" t="s">
        <v>622</v>
      </c>
      <c r="R243" s="103" t="s">
        <v>622</v>
      </c>
      <c r="S243" s="103" t="s">
        <v>623</v>
      </c>
      <c r="T243" s="103" t="s">
        <v>621</v>
      </c>
      <c r="U243" s="103" t="s">
        <v>622</v>
      </c>
      <c r="V243" s="103" t="s">
        <v>621</v>
      </c>
      <c r="W243" s="103" t="s">
        <v>621</v>
      </c>
      <c r="X243" s="103" t="s">
        <v>621</v>
      </c>
      <c r="Y243" s="103" t="s">
        <v>621</v>
      </c>
      <c r="Z243" s="103" t="s">
        <v>621</v>
      </c>
      <c r="AA243" s="103" t="s">
        <v>621</v>
      </c>
      <c r="AB243" s="103" t="s">
        <v>621</v>
      </c>
      <c r="AC243" s="103" t="s">
        <v>621</v>
      </c>
      <c r="AD243" s="103" t="s">
        <v>621</v>
      </c>
      <c r="AE243" s="103" t="s">
        <v>621</v>
      </c>
      <c r="AF243" s="103" t="s">
        <v>621</v>
      </c>
      <c r="AG243" s="103" t="s">
        <v>620</v>
      </c>
      <c r="AH243" s="103" t="s">
        <v>620</v>
      </c>
      <c r="AI243" s="103" t="s">
        <v>621</v>
      </c>
      <c r="AJ243" s="103" t="s">
        <v>621</v>
      </c>
      <c r="AK243" s="103" t="s">
        <v>621</v>
      </c>
      <c r="AL243" s="103" t="s">
        <v>621</v>
      </c>
      <c r="AM243" s="103" t="s">
        <v>621</v>
      </c>
      <c r="AN243" s="103" t="s">
        <v>621</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623</v>
      </c>
      <c r="BA243" s="103" t="s">
        <v>621</v>
      </c>
      <c r="BB243" s="103" t="s">
        <v>623</v>
      </c>
      <c r="BC243" s="103" t="s">
        <v>623</v>
      </c>
      <c r="BD243" s="103" t="s">
        <v>621</v>
      </c>
      <c r="BE243" s="103" t="s">
        <v>621</v>
      </c>
      <c r="BF243" s="103" t="s">
        <v>621</v>
      </c>
      <c r="BG243" s="103" t="s">
        <v>621</v>
      </c>
      <c r="BH243" s="103" t="s">
        <v>621</v>
      </c>
      <c r="BI243" s="103" t="s">
        <v>621</v>
      </c>
      <c r="BJ243" s="103" t="s">
        <v>621</v>
      </c>
      <c r="BK243" s="103" t="s">
        <v>621</v>
      </c>
      <c r="BL243" s="103" t="s">
        <v>621</v>
      </c>
      <c r="BN243" s="103">
        <f t="shared" si="8"/>
        <v>45</v>
      </c>
      <c r="BO243" s="103">
        <f t="shared" si="8"/>
        <v>7</v>
      </c>
      <c r="BP243" s="103">
        <f t="shared" si="8"/>
        <v>2</v>
      </c>
      <c r="BQ243" s="103">
        <f t="shared" si="8"/>
        <v>6</v>
      </c>
      <c r="BR243" s="103">
        <f t="shared" si="8"/>
        <v>0</v>
      </c>
      <c r="BS243" s="103">
        <f t="shared" si="7"/>
        <v>52</v>
      </c>
    </row>
    <row r="244" spans="1:71" x14ac:dyDescent="0.25">
      <c r="A244" s="101">
        <v>819</v>
      </c>
      <c r="B244" s="67" t="s">
        <v>244</v>
      </c>
      <c r="C244" s="67" t="s">
        <v>228</v>
      </c>
      <c r="D244" s="103" t="s">
        <v>621</v>
      </c>
      <c r="E244" s="103" t="s">
        <v>621</v>
      </c>
      <c r="F244" s="103" t="s">
        <v>622</v>
      </c>
      <c r="G244" s="103" t="s">
        <v>621</v>
      </c>
      <c r="H244" s="103" t="s">
        <v>622</v>
      </c>
      <c r="I244" s="103" t="s">
        <v>621</v>
      </c>
      <c r="J244" s="103" t="s">
        <v>621</v>
      </c>
      <c r="K244" s="103" t="s">
        <v>621</v>
      </c>
      <c r="L244" s="103" t="s">
        <v>622</v>
      </c>
      <c r="M244" s="103" t="s">
        <v>622</v>
      </c>
      <c r="N244" s="103" t="s">
        <v>621</v>
      </c>
      <c r="O244" s="103" t="s">
        <v>621</v>
      </c>
      <c r="P244" s="103" t="s">
        <v>622</v>
      </c>
      <c r="Q244" s="103" t="s">
        <v>622</v>
      </c>
      <c r="R244" s="103" t="s">
        <v>622</v>
      </c>
      <c r="S244" s="103" t="s">
        <v>623</v>
      </c>
      <c r="T244" s="103" t="s">
        <v>621</v>
      </c>
      <c r="U244" s="103" t="s">
        <v>622</v>
      </c>
      <c r="V244" s="103" t="s">
        <v>621</v>
      </c>
      <c r="W244" s="103" t="s">
        <v>622</v>
      </c>
      <c r="X244" s="103" t="s">
        <v>620</v>
      </c>
      <c r="Y244" s="103" t="s">
        <v>621</v>
      </c>
      <c r="Z244" s="103" t="s">
        <v>622</v>
      </c>
      <c r="AA244" s="103" t="s">
        <v>623</v>
      </c>
      <c r="AB244" s="103" t="s">
        <v>622</v>
      </c>
      <c r="AC244" s="103" t="s">
        <v>622</v>
      </c>
      <c r="AD244" s="103" t="s">
        <v>622</v>
      </c>
      <c r="AE244" s="103" t="s">
        <v>622</v>
      </c>
      <c r="AF244" s="103" t="s">
        <v>622</v>
      </c>
      <c r="AG244" s="103" t="s">
        <v>623</v>
      </c>
      <c r="AH244" s="103" t="s">
        <v>623</v>
      </c>
      <c r="AI244" s="103" t="s">
        <v>621</v>
      </c>
      <c r="AJ244" s="103" t="s">
        <v>623</v>
      </c>
      <c r="AK244" s="103" t="s">
        <v>623</v>
      </c>
      <c r="AL244" s="103" t="s">
        <v>623</v>
      </c>
      <c r="AM244" s="103" t="s">
        <v>623</v>
      </c>
      <c r="AN244" s="103" t="s">
        <v>621</v>
      </c>
      <c r="AO244" s="103" t="s">
        <v>621</v>
      </c>
      <c r="AP244" s="103" t="s">
        <v>621</v>
      </c>
      <c r="AQ244" s="103" t="s">
        <v>622</v>
      </c>
      <c r="AR244" s="103" t="s">
        <v>621</v>
      </c>
      <c r="AS244" s="103" t="s">
        <v>621</v>
      </c>
      <c r="AT244" s="103" t="s">
        <v>622</v>
      </c>
      <c r="AU244" s="103" t="s">
        <v>620</v>
      </c>
      <c r="AV244" s="103" t="s">
        <v>623</v>
      </c>
      <c r="AW244" s="103" t="s">
        <v>621</v>
      </c>
      <c r="AX244" s="103" t="s">
        <v>620</v>
      </c>
      <c r="AY244" s="103" t="s">
        <v>623</v>
      </c>
      <c r="AZ244" s="103" t="s">
        <v>622</v>
      </c>
      <c r="BA244" s="103" t="s">
        <v>623</v>
      </c>
      <c r="BB244" s="103" t="s">
        <v>621</v>
      </c>
      <c r="BC244" s="103" t="s">
        <v>621</v>
      </c>
      <c r="BD244" s="103" t="s">
        <v>621</v>
      </c>
      <c r="BE244" s="103" t="s">
        <v>621</v>
      </c>
      <c r="BF244" s="103" t="s">
        <v>621</v>
      </c>
      <c r="BG244" s="103" t="s">
        <v>621</v>
      </c>
      <c r="BH244" s="103" t="s">
        <v>621</v>
      </c>
      <c r="BI244" s="103" t="s">
        <v>621</v>
      </c>
      <c r="BJ244" s="103" t="s">
        <v>621</v>
      </c>
      <c r="BK244" s="103" t="s">
        <v>621</v>
      </c>
      <c r="BL244" s="103" t="s">
        <v>621</v>
      </c>
      <c r="BN244" s="103">
        <f t="shared" si="8"/>
        <v>28</v>
      </c>
      <c r="BO244" s="103">
        <f t="shared" si="8"/>
        <v>18</v>
      </c>
      <c r="BP244" s="103">
        <f t="shared" si="8"/>
        <v>3</v>
      </c>
      <c r="BQ244" s="103">
        <f t="shared" si="8"/>
        <v>11</v>
      </c>
      <c r="BR244" s="103">
        <f t="shared" si="8"/>
        <v>0</v>
      </c>
      <c r="BS244" s="103">
        <f t="shared" si="7"/>
        <v>46</v>
      </c>
    </row>
    <row r="245" spans="1:71" x14ac:dyDescent="0.25">
      <c r="A245" s="101">
        <v>820</v>
      </c>
      <c r="B245" s="67" t="s">
        <v>245</v>
      </c>
      <c r="C245" s="67" t="s">
        <v>228</v>
      </c>
      <c r="D245" s="103" t="s">
        <v>621</v>
      </c>
      <c r="E245" s="103" t="s">
        <v>621</v>
      </c>
      <c r="F245" s="103" t="s">
        <v>622</v>
      </c>
      <c r="G245" s="103" t="s">
        <v>621</v>
      </c>
      <c r="H245" s="103" t="s">
        <v>622</v>
      </c>
      <c r="I245" s="103" t="s">
        <v>621</v>
      </c>
      <c r="J245" s="103" t="s">
        <v>621</v>
      </c>
      <c r="K245" s="103" t="s">
        <v>621</v>
      </c>
      <c r="L245" s="103" t="s">
        <v>621</v>
      </c>
      <c r="M245" s="103" t="s">
        <v>623</v>
      </c>
      <c r="N245" s="103" t="s">
        <v>621</v>
      </c>
      <c r="O245" s="103" t="s">
        <v>621</v>
      </c>
      <c r="P245" s="103" t="s">
        <v>621</v>
      </c>
      <c r="Q245" s="103" t="s">
        <v>622</v>
      </c>
      <c r="R245" s="103" t="s">
        <v>621</v>
      </c>
      <c r="S245" s="103" t="s">
        <v>621</v>
      </c>
      <c r="T245" s="103" t="s">
        <v>621</v>
      </c>
      <c r="U245" s="103" t="s">
        <v>622</v>
      </c>
      <c r="V245" s="103" t="s">
        <v>621</v>
      </c>
      <c r="W245" s="103" t="s">
        <v>621</v>
      </c>
      <c r="X245" s="103" t="s">
        <v>621</v>
      </c>
      <c r="Y245" s="103" t="s">
        <v>621</v>
      </c>
      <c r="Z245" s="103" t="s">
        <v>622</v>
      </c>
      <c r="AA245" s="103" t="s">
        <v>623</v>
      </c>
      <c r="AB245" s="103" t="s">
        <v>622</v>
      </c>
      <c r="AC245" s="103" t="s">
        <v>622</v>
      </c>
      <c r="AD245" s="103" t="s">
        <v>622</v>
      </c>
      <c r="AE245" s="103" t="s">
        <v>621</v>
      </c>
      <c r="AF245" s="103" t="s">
        <v>621</v>
      </c>
      <c r="AG245" s="103" t="s">
        <v>621</v>
      </c>
      <c r="AH245" s="103" t="s">
        <v>620</v>
      </c>
      <c r="AI245" s="103" t="s">
        <v>621</v>
      </c>
      <c r="AJ245" s="103" t="s">
        <v>621</v>
      </c>
      <c r="AK245" s="103" t="s">
        <v>621</v>
      </c>
      <c r="AL245" s="103" t="s">
        <v>621</v>
      </c>
      <c r="AM245" s="103" t="s">
        <v>621</v>
      </c>
      <c r="AN245" s="103" t="s">
        <v>621</v>
      </c>
      <c r="AO245" s="103" t="s">
        <v>621</v>
      </c>
      <c r="AP245" s="103" t="s">
        <v>621</v>
      </c>
      <c r="AQ245" s="103" t="s">
        <v>621</v>
      </c>
      <c r="AR245" s="103" t="s">
        <v>621</v>
      </c>
      <c r="AS245" s="103" t="s">
        <v>621</v>
      </c>
      <c r="AT245" s="103" t="s">
        <v>621</v>
      </c>
      <c r="AU245" s="103" t="s">
        <v>623</v>
      </c>
      <c r="AV245" s="103" t="s">
        <v>621</v>
      </c>
      <c r="AW245" s="103" t="s">
        <v>621</v>
      </c>
      <c r="AX245" s="103" t="s">
        <v>621</v>
      </c>
      <c r="AY245" s="103" t="s">
        <v>623</v>
      </c>
      <c r="AZ245" s="103" t="s">
        <v>623</v>
      </c>
      <c r="BA245" s="103" t="s">
        <v>621</v>
      </c>
      <c r="BB245" s="103" t="s">
        <v>623</v>
      </c>
      <c r="BC245" s="103" t="s">
        <v>621</v>
      </c>
      <c r="BD245" s="103" t="s">
        <v>622</v>
      </c>
      <c r="BE245" s="103" t="s">
        <v>621</v>
      </c>
      <c r="BF245" s="103" t="s">
        <v>621</v>
      </c>
      <c r="BG245" s="103" t="s">
        <v>621</v>
      </c>
      <c r="BH245" s="103" t="s">
        <v>621</v>
      </c>
      <c r="BI245" s="103" t="s">
        <v>621</v>
      </c>
      <c r="BJ245" s="103" t="s">
        <v>621</v>
      </c>
      <c r="BK245" s="103" t="s">
        <v>621</v>
      </c>
      <c r="BL245" s="103" t="s">
        <v>621</v>
      </c>
      <c r="BN245" s="103">
        <f t="shared" si="8"/>
        <v>44</v>
      </c>
      <c r="BO245" s="103">
        <f t="shared" si="8"/>
        <v>9</v>
      </c>
      <c r="BP245" s="103">
        <f t="shared" si="8"/>
        <v>1</v>
      </c>
      <c r="BQ245" s="103">
        <f t="shared" si="8"/>
        <v>6</v>
      </c>
      <c r="BR245" s="103">
        <f t="shared" si="8"/>
        <v>0</v>
      </c>
      <c r="BS245" s="103">
        <f t="shared" si="7"/>
        <v>53</v>
      </c>
    </row>
    <row r="246" spans="1:71" x14ac:dyDescent="0.25">
      <c r="A246" s="101">
        <v>821</v>
      </c>
      <c r="B246" s="67" t="s">
        <v>246</v>
      </c>
      <c r="C246" s="67" t="s">
        <v>228</v>
      </c>
      <c r="D246" s="103" t="s">
        <v>621</v>
      </c>
      <c r="E246" s="103" t="s">
        <v>621</v>
      </c>
      <c r="F246" s="103" t="s">
        <v>622</v>
      </c>
      <c r="G246" s="103" t="s">
        <v>621</v>
      </c>
      <c r="H246" s="103" t="s">
        <v>622</v>
      </c>
      <c r="I246" s="103" t="s">
        <v>621</v>
      </c>
      <c r="J246" s="103" t="s">
        <v>620</v>
      </c>
      <c r="K246" s="103" t="s">
        <v>621</v>
      </c>
      <c r="L246" s="103" t="s">
        <v>621</v>
      </c>
      <c r="M246" s="103" t="s">
        <v>621</v>
      </c>
      <c r="N246" s="103" t="s">
        <v>621</v>
      </c>
      <c r="O246" s="103" t="s">
        <v>621</v>
      </c>
      <c r="P246" s="103" t="s">
        <v>621</v>
      </c>
      <c r="Q246" s="103" t="s">
        <v>622</v>
      </c>
      <c r="R246" s="103" t="s">
        <v>622</v>
      </c>
      <c r="S246" s="103" t="s">
        <v>621</v>
      </c>
      <c r="T246" s="103" t="s">
        <v>620</v>
      </c>
      <c r="U246" s="103" t="s">
        <v>622</v>
      </c>
      <c r="V246" s="103" t="s">
        <v>621</v>
      </c>
      <c r="W246" s="103" t="s">
        <v>621</v>
      </c>
      <c r="X246" s="103" t="s">
        <v>621</v>
      </c>
      <c r="Y246" s="103" t="s">
        <v>621</v>
      </c>
      <c r="Z246" s="103" t="s">
        <v>623</v>
      </c>
      <c r="AA246" s="103" t="s">
        <v>621</v>
      </c>
      <c r="AB246" s="103" t="s">
        <v>622</v>
      </c>
      <c r="AC246" s="103" t="s">
        <v>622</v>
      </c>
      <c r="AD246" s="103" t="s">
        <v>622</v>
      </c>
      <c r="AE246" s="103" t="s">
        <v>623</v>
      </c>
      <c r="AF246" s="103" t="s">
        <v>621</v>
      </c>
      <c r="AG246" s="103" t="s">
        <v>621</v>
      </c>
      <c r="AH246" s="103" t="s">
        <v>621</v>
      </c>
      <c r="AI246" s="103" t="s">
        <v>621</v>
      </c>
      <c r="AJ246" s="103" t="s">
        <v>620</v>
      </c>
      <c r="AK246" s="103" t="s">
        <v>621</v>
      </c>
      <c r="AL246" s="103" t="s">
        <v>623</v>
      </c>
      <c r="AM246" s="103" t="s">
        <v>623</v>
      </c>
      <c r="AN246" s="103" t="s">
        <v>621</v>
      </c>
      <c r="AO246" s="103" t="s">
        <v>620</v>
      </c>
      <c r="AP246" s="103" t="s">
        <v>621</v>
      </c>
      <c r="AQ246" s="103" t="s">
        <v>621</v>
      </c>
      <c r="AR246" s="103" t="s">
        <v>621</v>
      </c>
      <c r="AS246" s="103" t="s">
        <v>621</v>
      </c>
      <c r="AT246" s="103" t="s">
        <v>621</v>
      </c>
      <c r="AU246" s="103" t="s">
        <v>621</v>
      </c>
      <c r="AV246" s="103" t="s">
        <v>621</v>
      </c>
      <c r="AW246" s="103" t="s">
        <v>621</v>
      </c>
      <c r="AX246" s="103" t="s">
        <v>620</v>
      </c>
      <c r="AY246" s="103" t="s">
        <v>623</v>
      </c>
      <c r="AZ246" s="103" t="s">
        <v>623</v>
      </c>
      <c r="BA246" s="103" t="s">
        <v>621</v>
      </c>
      <c r="BB246" s="103" t="s">
        <v>623</v>
      </c>
      <c r="BC246" s="103" t="s">
        <v>621</v>
      </c>
      <c r="BD246" s="103" t="s">
        <v>621</v>
      </c>
      <c r="BE246" s="103" t="s">
        <v>621</v>
      </c>
      <c r="BF246" s="103" t="s">
        <v>621</v>
      </c>
      <c r="BG246" s="103" t="s">
        <v>621</v>
      </c>
      <c r="BH246" s="103" t="s">
        <v>621</v>
      </c>
      <c r="BI246" s="103" t="s">
        <v>620</v>
      </c>
      <c r="BJ246" s="103" t="s">
        <v>621</v>
      </c>
      <c r="BK246" s="103" t="s">
        <v>621</v>
      </c>
      <c r="BL246" s="103" t="s">
        <v>621</v>
      </c>
      <c r="BN246" s="103">
        <f t="shared" si="8"/>
        <v>39</v>
      </c>
      <c r="BO246" s="103">
        <f t="shared" si="8"/>
        <v>8</v>
      </c>
      <c r="BP246" s="103">
        <f t="shared" si="8"/>
        <v>6</v>
      </c>
      <c r="BQ246" s="103">
        <f t="shared" si="8"/>
        <v>7</v>
      </c>
      <c r="BR246" s="103">
        <f t="shared" si="8"/>
        <v>0</v>
      </c>
      <c r="BS246" s="103">
        <f t="shared" si="7"/>
        <v>47</v>
      </c>
    </row>
    <row r="247" spans="1:71" x14ac:dyDescent="0.25">
      <c r="A247" s="101">
        <v>822</v>
      </c>
      <c r="B247" s="67" t="s">
        <v>247</v>
      </c>
      <c r="C247" s="67" t="s">
        <v>228</v>
      </c>
      <c r="D247" s="103" t="s">
        <v>621</v>
      </c>
      <c r="E247" s="103" t="s">
        <v>621</v>
      </c>
      <c r="F247" s="103" t="s">
        <v>622</v>
      </c>
      <c r="G247" s="103" t="s">
        <v>621</v>
      </c>
      <c r="H247" s="103" t="s">
        <v>622</v>
      </c>
      <c r="I247" s="103" t="s">
        <v>621</v>
      </c>
      <c r="J247" s="103" t="s">
        <v>620</v>
      </c>
      <c r="K247" s="103" t="s">
        <v>620</v>
      </c>
      <c r="L247" s="103" t="s">
        <v>621</v>
      </c>
      <c r="M247" s="103" t="s">
        <v>623</v>
      </c>
      <c r="N247" s="103" t="s">
        <v>623</v>
      </c>
      <c r="O247" s="103" t="s">
        <v>621</v>
      </c>
      <c r="P247" s="103" t="s">
        <v>621</v>
      </c>
      <c r="Q247" s="103" t="s">
        <v>621</v>
      </c>
      <c r="R247" s="103" t="s">
        <v>621</v>
      </c>
      <c r="S247" s="103" t="s">
        <v>623</v>
      </c>
      <c r="T247" s="103" t="s">
        <v>620</v>
      </c>
      <c r="U247" s="103" t="s">
        <v>622</v>
      </c>
      <c r="V247" s="103" t="s">
        <v>621</v>
      </c>
      <c r="W247" s="103" t="s">
        <v>623</v>
      </c>
      <c r="X247" s="103" t="s">
        <v>621</v>
      </c>
      <c r="Y247" s="103" t="s">
        <v>621</v>
      </c>
      <c r="Z247" s="103" t="s">
        <v>622</v>
      </c>
      <c r="AA247" s="103" t="s">
        <v>621</v>
      </c>
      <c r="AB247" s="103" t="s">
        <v>622</v>
      </c>
      <c r="AC247" s="103" t="s">
        <v>726</v>
      </c>
      <c r="AD247" s="103" t="s">
        <v>622</v>
      </c>
      <c r="AE247" s="103" t="s">
        <v>621</v>
      </c>
      <c r="AF247" s="103" t="s">
        <v>621</v>
      </c>
      <c r="AG247" s="103" t="s">
        <v>620</v>
      </c>
      <c r="AH247" s="103" t="s">
        <v>620</v>
      </c>
      <c r="AI247" s="103" t="s">
        <v>621</v>
      </c>
      <c r="AJ247" s="103" t="s">
        <v>620</v>
      </c>
      <c r="AK247" s="103" t="s">
        <v>621</v>
      </c>
      <c r="AL247" s="103" t="s">
        <v>621</v>
      </c>
      <c r="AM247" s="103" t="s">
        <v>620</v>
      </c>
      <c r="AN247" s="103" t="s">
        <v>621</v>
      </c>
      <c r="AO247" s="103" t="s">
        <v>620</v>
      </c>
      <c r="AP247" s="103" t="s">
        <v>621</v>
      </c>
      <c r="AQ247" s="103" t="s">
        <v>621</v>
      </c>
      <c r="AR247" s="103" t="s">
        <v>620</v>
      </c>
      <c r="AS247" s="103" t="s">
        <v>620</v>
      </c>
      <c r="AT247" s="103" t="s">
        <v>621</v>
      </c>
      <c r="AU247" s="103" t="s">
        <v>620</v>
      </c>
      <c r="AV247" s="103" t="s">
        <v>726</v>
      </c>
      <c r="AW247" s="103" t="s">
        <v>621</v>
      </c>
      <c r="AX247" s="103" t="s">
        <v>620</v>
      </c>
      <c r="AY247" s="103" t="s">
        <v>620</v>
      </c>
      <c r="AZ247" s="103" t="s">
        <v>620</v>
      </c>
      <c r="BA247" s="103" t="s">
        <v>621</v>
      </c>
      <c r="BB247" s="103" t="s">
        <v>620</v>
      </c>
      <c r="BC247" s="103" t="s">
        <v>621</v>
      </c>
      <c r="BD247" s="103" t="s">
        <v>621</v>
      </c>
      <c r="BE247" s="103" t="s">
        <v>621</v>
      </c>
      <c r="BF247" s="103" t="s">
        <v>621</v>
      </c>
      <c r="BG247" s="103" t="s">
        <v>621</v>
      </c>
      <c r="BH247" s="103" t="s">
        <v>621</v>
      </c>
      <c r="BI247" s="103" t="s">
        <v>620</v>
      </c>
      <c r="BJ247" s="103" t="s">
        <v>623</v>
      </c>
      <c r="BK247" s="103" t="s">
        <v>623</v>
      </c>
      <c r="BL247" s="103" t="s">
        <v>621</v>
      </c>
      <c r="BN247" s="103">
        <f t="shared" si="8"/>
        <v>30</v>
      </c>
      <c r="BO247" s="103">
        <f t="shared" si="8"/>
        <v>6</v>
      </c>
      <c r="BP247" s="103">
        <f t="shared" si="8"/>
        <v>16</v>
      </c>
      <c r="BQ247" s="103">
        <f t="shared" si="8"/>
        <v>6</v>
      </c>
      <c r="BR247" s="103">
        <f t="shared" si="8"/>
        <v>0</v>
      </c>
      <c r="BS247" s="103">
        <f t="shared" si="7"/>
        <v>36</v>
      </c>
    </row>
    <row r="248" spans="1:71" x14ac:dyDescent="0.25">
      <c r="A248" s="101">
        <v>823</v>
      </c>
      <c r="B248" s="67" t="s">
        <v>248</v>
      </c>
      <c r="C248" s="67" t="s">
        <v>228</v>
      </c>
      <c r="D248" s="103" t="s">
        <v>621</v>
      </c>
      <c r="E248" s="103" t="s">
        <v>621</v>
      </c>
      <c r="F248" s="103" t="s">
        <v>621</v>
      </c>
      <c r="G248" s="103" t="s">
        <v>621</v>
      </c>
      <c r="H248" s="103" t="s">
        <v>622</v>
      </c>
      <c r="I248" s="103" t="s">
        <v>621</v>
      </c>
      <c r="J248" s="103" t="s">
        <v>622</v>
      </c>
      <c r="K248" s="103" t="s">
        <v>621</v>
      </c>
      <c r="L248" s="103" t="s">
        <v>622</v>
      </c>
      <c r="M248" s="103" t="s">
        <v>621</v>
      </c>
      <c r="N248" s="103" t="s">
        <v>621</v>
      </c>
      <c r="O248" s="103" t="s">
        <v>621</v>
      </c>
      <c r="P248" s="103" t="s">
        <v>621</v>
      </c>
      <c r="Q248" s="103" t="s">
        <v>621</v>
      </c>
      <c r="R248" s="103" t="s">
        <v>621</v>
      </c>
      <c r="S248" s="103" t="s">
        <v>621</v>
      </c>
      <c r="T248" s="103" t="s">
        <v>621</v>
      </c>
      <c r="U248" s="103" t="s">
        <v>622</v>
      </c>
      <c r="V248" s="103" t="s">
        <v>621</v>
      </c>
      <c r="W248" s="103" t="s">
        <v>621</v>
      </c>
      <c r="X248" s="103" t="s">
        <v>621</v>
      </c>
      <c r="Y248" s="103" t="s">
        <v>621</v>
      </c>
      <c r="Z248" s="103" t="s">
        <v>622</v>
      </c>
      <c r="AA248" s="103" t="s">
        <v>621</v>
      </c>
      <c r="AB248" s="103" t="s">
        <v>622</v>
      </c>
      <c r="AC248" s="103" t="s">
        <v>622</v>
      </c>
      <c r="AD248" s="103" t="s">
        <v>622</v>
      </c>
      <c r="AE248" s="103" t="s">
        <v>622</v>
      </c>
      <c r="AF248" s="103" t="s">
        <v>622</v>
      </c>
      <c r="AG248" s="103" t="s">
        <v>620</v>
      </c>
      <c r="AH248" s="103" t="s">
        <v>620</v>
      </c>
      <c r="AI248" s="103" t="s">
        <v>621</v>
      </c>
      <c r="AJ248" s="103" t="s">
        <v>621</v>
      </c>
      <c r="AK248" s="103" t="s">
        <v>621</v>
      </c>
      <c r="AL248" s="103" t="s">
        <v>623</v>
      </c>
      <c r="AM248" s="103" t="s">
        <v>620</v>
      </c>
      <c r="AN248" s="103" t="s">
        <v>621</v>
      </c>
      <c r="AO248" s="103" t="s">
        <v>621</v>
      </c>
      <c r="AP248" s="103" t="s">
        <v>621</v>
      </c>
      <c r="AQ248" s="103" t="s">
        <v>621</v>
      </c>
      <c r="AR248" s="103" t="s">
        <v>621</v>
      </c>
      <c r="AS248" s="103" t="s">
        <v>621</v>
      </c>
      <c r="AT248" s="103" t="s">
        <v>621</v>
      </c>
      <c r="AU248" s="103" t="s">
        <v>620</v>
      </c>
      <c r="AV248" s="103" t="s">
        <v>620</v>
      </c>
      <c r="AW248" s="103" t="s">
        <v>621</v>
      </c>
      <c r="AX248" s="103" t="s">
        <v>620</v>
      </c>
      <c r="AY248" s="103" t="s">
        <v>623</v>
      </c>
      <c r="AZ248" s="103" t="s">
        <v>623</v>
      </c>
      <c r="BA248" s="103" t="s">
        <v>621</v>
      </c>
      <c r="BB248" s="103" t="s">
        <v>621</v>
      </c>
      <c r="BC248" s="103" t="s">
        <v>621</v>
      </c>
      <c r="BD248" s="103" t="s">
        <v>621</v>
      </c>
      <c r="BE248" s="103" t="s">
        <v>621</v>
      </c>
      <c r="BF248" s="103" t="s">
        <v>621</v>
      </c>
      <c r="BG248" s="103" t="s">
        <v>621</v>
      </c>
      <c r="BH248" s="103" t="s">
        <v>621</v>
      </c>
      <c r="BI248" s="103" t="s">
        <v>621</v>
      </c>
      <c r="BJ248" s="103" t="s">
        <v>621</v>
      </c>
      <c r="BK248" s="103" t="s">
        <v>621</v>
      </c>
      <c r="BL248" s="103" t="s">
        <v>621</v>
      </c>
      <c r="BN248" s="103">
        <f t="shared" si="8"/>
        <v>41</v>
      </c>
      <c r="BO248" s="103">
        <f t="shared" si="8"/>
        <v>10</v>
      </c>
      <c r="BP248" s="103">
        <f t="shared" si="8"/>
        <v>6</v>
      </c>
      <c r="BQ248" s="103">
        <f t="shared" si="8"/>
        <v>3</v>
      </c>
      <c r="BR248" s="103">
        <f t="shared" si="8"/>
        <v>0</v>
      </c>
      <c r="BS248" s="103">
        <f t="shared" si="7"/>
        <v>51</v>
      </c>
    </row>
    <row r="249" spans="1:71" x14ac:dyDescent="0.25">
      <c r="A249" s="101">
        <v>824</v>
      </c>
      <c r="B249" s="67" t="s">
        <v>249</v>
      </c>
      <c r="C249" s="67" t="s">
        <v>228</v>
      </c>
      <c r="D249" s="103" t="s">
        <v>621</v>
      </c>
      <c r="E249" s="103" t="s">
        <v>621</v>
      </c>
      <c r="F249" s="103" t="s">
        <v>621</v>
      </c>
      <c r="G249" s="103" t="s">
        <v>621</v>
      </c>
      <c r="H249" s="103" t="s">
        <v>622</v>
      </c>
      <c r="I249" s="103" t="s">
        <v>621</v>
      </c>
      <c r="J249" s="103" t="s">
        <v>622</v>
      </c>
      <c r="K249" s="103" t="s">
        <v>621</v>
      </c>
      <c r="L249" s="103" t="s">
        <v>621</v>
      </c>
      <c r="M249" s="103" t="s">
        <v>623</v>
      </c>
      <c r="N249" s="103" t="s">
        <v>621</v>
      </c>
      <c r="O249" s="103" t="s">
        <v>621</v>
      </c>
      <c r="P249" s="103" t="s">
        <v>621</v>
      </c>
      <c r="Q249" s="103" t="s">
        <v>622</v>
      </c>
      <c r="R249" s="103" t="s">
        <v>622</v>
      </c>
      <c r="S249" s="103" t="s">
        <v>621</v>
      </c>
      <c r="T249" s="103" t="s">
        <v>621</v>
      </c>
      <c r="U249" s="103" t="s">
        <v>622</v>
      </c>
      <c r="V249" s="103" t="s">
        <v>621</v>
      </c>
      <c r="W249" s="103" t="s">
        <v>621</v>
      </c>
      <c r="X249" s="103" t="s">
        <v>621</v>
      </c>
      <c r="Y249" s="103" t="s">
        <v>621</v>
      </c>
      <c r="Z249" s="103" t="s">
        <v>622</v>
      </c>
      <c r="AA249" s="103" t="s">
        <v>621</v>
      </c>
      <c r="AB249" s="103" t="s">
        <v>622</v>
      </c>
      <c r="AC249" s="103" t="s">
        <v>622</v>
      </c>
      <c r="AD249" s="103" t="s">
        <v>622</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623</v>
      </c>
      <c r="AQ249" s="103" t="s">
        <v>622</v>
      </c>
      <c r="AR249" s="103" t="s">
        <v>621</v>
      </c>
      <c r="AS249" s="103" t="s">
        <v>621</v>
      </c>
      <c r="AT249" s="103" t="s">
        <v>621</v>
      </c>
      <c r="AU249" s="103" t="s">
        <v>620</v>
      </c>
      <c r="AV249" s="103" t="s">
        <v>623</v>
      </c>
      <c r="AW249" s="103" t="s">
        <v>621</v>
      </c>
      <c r="AX249" s="103" t="s">
        <v>621</v>
      </c>
      <c r="AY249" s="103" t="s">
        <v>620</v>
      </c>
      <c r="AZ249" s="103" t="s">
        <v>623</v>
      </c>
      <c r="BA249" s="103" t="s">
        <v>621</v>
      </c>
      <c r="BB249" s="103" t="s">
        <v>623</v>
      </c>
      <c r="BC249" s="103" t="s">
        <v>621</v>
      </c>
      <c r="BD249" s="103" t="s">
        <v>621</v>
      </c>
      <c r="BE249" s="103" t="s">
        <v>621</v>
      </c>
      <c r="BF249" s="103" t="s">
        <v>621</v>
      </c>
      <c r="BG249" s="103" t="s">
        <v>621</v>
      </c>
      <c r="BH249" s="103" t="s">
        <v>621</v>
      </c>
      <c r="BI249" s="103" t="s">
        <v>621</v>
      </c>
      <c r="BJ249" s="103" t="s">
        <v>621</v>
      </c>
      <c r="BK249" s="103" t="s">
        <v>621</v>
      </c>
      <c r="BL249" s="103" t="s">
        <v>621</v>
      </c>
      <c r="BN249" s="103">
        <f t="shared" si="8"/>
        <v>43</v>
      </c>
      <c r="BO249" s="103">
        <f t="shared" si="8"/>
        <v>10</v>
      </c>
      <c r="BP249" s="103">
        <f t="shared" si="8"/>
        <v>2</v>
      </c>
      <c r="BQ249" s="103">
        <f t="shared" si="8"/>
        <v>5</v>
      </c>
      <c r="BR249" s="103">
        <f t="shared" si="8"/>
        <v>0</v>
      </c>
      <c r="BS249" s="103">
        <f t="shared" si="7"/>
        <v>53</v>
      </c>
    </row>
    <row r="250" spans="1:71" x14ac:dyDescent="0.25">
      <c r="A250" s="101">
        <v>901</v>
      </c>
      <c r="B250" s="67" t="s">
        <v>250</v>
      </c>
      <c r="C250" s="67" t="s">
        <v>251</v>
      </c>
      <c r="D250" s="103" t="s">
        <v>621</v>
      </c>
      <c r="E250" s="103" t="s">
        <v>620</v>
      </c>
      <c r="F250" s="103" t="s">
        <v>621</v>
      </c>
      <c r="G250" s="103" t="s">
        <v>621</v>
      </c>
      <c r="H250" s="103" t="s">
        <v>622</v>
      </c>
      <c r="I250" s="103" t="s">
        <v>621</v>
      </c>
      <c r="J250" s="103" t="s">
        <v>622</v>
      </c>
      <c r="K250" s="103" t="s">
        <v>620</v>
      </c>
      <c r="L250" s="103" t="s">
        <v>621</v>
      </c>
      <c r="M250" s="103" t="s">
        <v>623</v>
      </c>
      <c r="N250" s="103" t="s">
        <v>623</v>
      </c>
      <c r="O250" s="103" t="s">
        <v>621</v>
      </c>
      <c r="P250" s="103" t="s">
        <v>621</v>
      </c>
      <c r="Q250" s="103" t="s">
        <v>621</v>
      </c>
      <c r="R250" s="103" t="s">
        <v>622</v>
      </c>
      <c r="S250" s="103" t="s">
        <v>623</v>
      </c>
      <c r="T250" s="103" t="s">
        <v>620</v>
      </c>
      <c r="U250" s="103" t="s">
        <v>622</v>
      </c>
      <c r="V250" s="103" t="s">
        <v>621</v>
      </c>
      <c r="W250" s="103" t="s">
        <v>621</v>
      </c>
      <c r="X250" s="103" t="s">
        <v>620</v>
      </c>
      <c r="Y250" s="103" t="s">
        <v>621</v>
      </c>
      <c r="Z250" s="103" t="s">
        <v>621</v>
      </c>
      <c r="AA250" s="103" t="s">
        <v>621</v>
      </c>
      <c r="AB250" s="103" t="s">
        <v>622</v>
      </c>
      <c r="AC250" s="103" t="s">
        <v>622</v>
      </c>
      <c r="AD250" s="103" t="s">
        <v>622</v>
      </c>
      <c r="AE250" s="103" t="s">
        <v>621</v>
      </c>
      <c r="AF250" s="103" t="s">
        <v>621</v>
      </c>
      <c r="AG250" s="103" t="s">
        <v>620</v>
      </c>
      <c r="AH250" s="103" t="s">
        <v>620</v>
      </c>
      <c r="AI250" s="103" t="s">
        <v>621</v>
      </c>
      <c r="AJ250" s="103" t="s">
        <v>621</v>
      </c>
      <c r="AK250" s="103" t="s">
        <v>620</v>
      </c>
      <c r="AL250" s="103" t="s">
        <v>620</v>
      </c>
      <c r="AM250" s="103" t="s">
        <v>620</v>
      </c>
      <c r="AN250" s="103" t="s">
        <v>621</v>
      </c>
      <c r="AO250" s="103" t="s">
        <v>621</v>
      </c>
      <c r="AP250" s="103" t="s">
        <v>621</v>
      </c>
      <c r="AQ250" s="103" t="s">
        <v>621</v>
      </c>
      <c r="AR250" s="103" t="s">
        <v>620</v>
      </c>
      <c r="AS250" s="103" t="s">
        <v>620</v>
      </c>
      <c r="AT250" s="103" t="s">
        <v>621</v>
      </c>
      <c r="AU250" s="103" t="s">
        <v>620</v>
      </c>
      <c r="AV250" s="103" t="s">
        <v>621</v>
      </c>
      <c r="AW250" s="103" t="s">
        <v>621</v>
      </c>
      <c r="AX250" s="103" t="s">
        <v>621</v>
      </c>
      <c r="AY250" s="103" t="s">
        <v>620</v>
      </c>
      <c r="AZ250" s="103" t="s">
        <v>623</v>
      </c>
      <c r="BA250" s="103" t="s">
        <v>621</v>
      </c>
      <c r="BB250" s="103" t="s">
        <v>623</v>
      </c>
      <c r="BC250" s="103" t="s">
        <v>621</v>
      </c>
      <c r="BD250" s="103" t="s">
        <v>621</v>
      </c>
      <c r="BE250" s="103" t="s">
        <v>621</v>
      </c>
      <c r="BF250" s="103" t="s">
        <v>621</v>
      </c>
      <c r="BG250" s="103" t="s">
        <v>621</v>
      </c>
      <c r="BH250" s="103" t="s">
        <v>621</v>
      </c>
      <c r="BI250" s="103" t="s">
        <v>620</v>
      </c>
      <c r="BJ250" s="103" t="s">
        <v>621</v>
      </c>
      <c r="BK250" s="103" t="s">
        <v>621</v>
      </c>
      <c r="BL250" s="103" t="s">
        <v>621</v>
      </c>
      <c r="BN250" s="103">
        <f t="shared" si="8"/>
        <v>34</v>
      </c>
      <c r="BO250" s="103">
        <f t="shared" si="8"/>
        <v>7</v>
      </c>
      <c r="BP250" s="103">
        <f t="shared" si="8"/>
        <v>14</v>
      </c>
      <c r="BQ250" s="103">
        <f t="shared" si="8"/>
        <v>5</v>
      </c>
      <c r="BR250" s="103">
        <f t="shared" si="8"/>
        <v>0</v>
      </c>
      <c r="BS250" s="103">
        <f t="shared" si="7"/>
        <v>41</v>
      </c>
    </row>
    <row r="251" spans="1:71" x14ac:dyDescent="0.25">
      <c r="A251" s="101">
        <v>902</v>
      </c>
      <c r="B251" s="67" t="s">
        <v>252</v>
      </c>
      <c r="C251" s="67" t="s">
        <v>251</v>
      </c>
      <c r="D251" s="103" t="s">
        <v>621</v>
      </c>
      <c r="E251" s="103" t="s">
        <v>621</v>
      </c>
      <c r="F251" s="103" t="s">
        <v>622</v>
      </c>
      <c r="G251" s="103" t="s">
        <v>621</v>
      </c>
      <c r="H251" s="103" t="s">
        <v>622</v>
      </c>
      <c r="I251" s="103" t="s">
        <v>621</v>
      </c>
      <c r="J251" s="103" t="s">
        <v>622</v>
      </c>
      <c r="K251" s="103" t="s">
        <v>621</v>
      </c>
      <c r="L251" s="103" t="s">
        <v>621</v>
      </c>
      <c r="M251" s="103" t="s">
        <v>621</v>
      </c>
      <c r="N251" s="103" t="s">
        <v>621</v>
      </c>
      <c r="O251" s="103" t="s">
        <v>621</v>
      </c>
      <c r="P251" s="103" t="s">
        <v>621</v>
      </c>
      <c r="Q251" s="103" t="s">
        <v>623</v>
      </c>
      <c r="R251" s="103" t="s">
        <v>622</v>
      </c>
      <c r="S251" s="103" t="s">
        <v>621</v>
      </c>
      <c r="T251" s="103" t="s">
        <v>620</v>
      </c>
      <c r="U251" s="103" t="s">
        <v>622</v>
      </c>
      <c r="V251" s="103" t="s">
        <v>621</v>
      </c>
      <c r="W251" s="103" t="s">
        <v>621</v>
      </c>
      <c r="X251" s="103" t="s">
        <v>621</v>
      </c>
      <c r="Y251" s="103" t="s">
        <v>621</v>
      </c>
      <c r="Z251" s="103" t="s">
        <v>621</v>
      </c>
      <c r="AA251" s="103" t="s">
        <v>622</v>
      </c>
      <c r="AB251" s="103" t="s">
        <v>622</v>
      </c>
      <c r="AC251" s="103" t="s">
        <v>622</v>
      </c>
      <c r="AD251" s="103" t="s">
        <v>622</v>
      </c>
      <c r="AE251" s="103" t="s">
        <v>622</v>
      </c>
      <c r="AF251" s="103" t="s">
        <v>622</v>
      </c>
      <c r="AG251" s="103" t="s">
        <v>620</v>
      </c>
      <c r="AH251" s="103" t="s">
        <v>621</v>
      </c>
      <c r="AI251" s="103" t="s">
        <v>620</v>
      </c>
      <c r="AJ251" s="103" t="s">
        <v>621</v>
      </c>
      <c r="AK251" s="103" t="s">
        <v>621</v>
      </c>
      <c r="AL251" s="103" t="s">
        <v>620</v>
      </c>
      <c r="AM251" s="103" t="s">
        <v>621</v>
      </c>
      <c r="AN251" s="103" t="s">
        <v>621</v>
      </c>
      <c r="AO251" s="103" t="s">
        <v>621</v>
      </c>
      <c r="AP251" s="103" t="s">
        <v>621</v>
      </c>
      <c r="AQ251" s="103" t="s">
        <v>621</v>
      </c>
      <c r="AR251" s="103" t="s">
        <v>621</v>
      </c>
      <c r="AS251" s="103" t="s">
        <v>621</v>
      </c>
      <c r="AT251" s="103" t="s">
        <v>621</v>
      </c>
      <c r="AU251" s="103" t="s">
        <v>620</v>
      </c>
      <c r="AV251" s="103" t="s">
        <v>621</v>
      </c>
      <c r="AW251" s="103" t="s">
        <v>621</v>
      </c>
      <c r="AX251" s="103" t="s">
        <v>620</v>
      </c>
      <c r="AY251" s="103" t="s">
        <v>620</v>
      </c>
      <c r="AZ251" s="103" t="s">
        <v>623</v>
      </c>
      <c r="BA251" s="103" t="s">
        <v>621</v>
      </c>
      <c r="BB251" s="103" t="s">
        <v>621</v>
      </c>
      <c r="BC251" s="103" t="s">
        <v>621</v>
      </c>
      <c r="BD251" s="103" t="s">
        <v>621</v>
      </c>
      <c r="BE251" s="103" t="s">
        <v>621</v>
      </c>
      <c r="BF251" s="103" t="s">
        <v>621</v>
      </c>
      <c r="BG251" s="103" t="s">
        <v>621</v>
      </c>
      <c r="BH251" s="103" t="s">
        <v>621</v>
      </c>
      <c r="BI251" s="103" t="s">
        <v>621</v>
      </c>
      <c r="BJ251" s="103" t="s">
        <v>621</v>
      </c>
      <c r="BK251" s="103" t="s">
        <v>621</v>
      </c>
      <c r="BL251" s="103" t="s">
        <v>621</v>
      </c>
      <c r="BN251" s="103">
        <f t="shared" si="8"/>
        <v>40</v>
      </c>
      <c r="BO251" s="103">
        <f t="shared" si="8"/>
        <v>11</v>
      </c>
      <c r="BP251" s="103">
        <f t="shared" si="8"/>
        <v>7</v>
      </c>
      <c r="BQ251" s="103">
        <f t="shared" si="8"/>
        <v>2</v>
      </c>
      <c r="BR251" s="103">
        <f t="shared" si="8"/>
        <v>0</v>
      </c>
      <c r="BS251" s="103">
        <f t="shared" si="7"/>
        <v>51</v>
      </c>
    </row>
    <row r="252" spans="1:71" x14ac:dyDescent="0.25">
      <c r="A252" s="101">
        <v>903</v>
      </c>
      <c r="B252" s="67" t="s">
        <v>253</v>
      </c>
      <c r="C252" s="67" t="s">
        <v>251</v>
      </c>
      <c r="D252" s="103" t="s">
        <v>621</v>
      </c>
      <c r="E252" s="103" t="s">
        <v>620</v>
      </c>
      <c r="F252" s="103" t="s">
        <v>621</v>
      </c>
      <c r="G252" s="103" t="s">
        <v>621</v>
      </c>
      <c r="H252" s="103" t="s">
        <v>622</v>
      </c>
      <c r="I252" s="103" t="s">
        <v>621</v>
      </c>
      <c r="J252" s="103" t="s">
        <v>622</v>
      </c>
      <c r="K252" s="103" t="s">
        <v>621</v>
      </c>
      <c r="L252" s="103" t="s">
        <v>621</v>
      </c>
      <c r="M252" s="103" t="s">
        <v>621</v>
      </c>
      <c r="N252" s="103" t="s">
        <v>621</v>
      </c>
      <c r="O252" s="103" t="s">
        <v>621</v>
      </c>
      <c r="P252" s="103" t="s">
        <v>621</v>
      </c>
      <c r="Q252" s="103" t="s">
        <v>623</v>
      </c>
      <c r="R252" s="103" t="s">
        <v>622</v>
      </c>
      <c r="S252" s="103" t="s">
        <v>621</v>
      </c>
      <c r="T252" s="103" t="s">
        <v>621</v>
      </c>
      <c r="U252" s="103" t="s">
        <v>621</v>
      </c>
      <c r="V252" s="103" t="s">
        <v>621</v>
      </c>
      <c r="W252" s="103" t="s">
        <v>621</v>
      </c>
      <c r="X252" s="103" t="s">
        <v>620</v>
      </c>
      <c r="Y252" s="103" t="s">
        <v>621</v>
      </c>
      <c r="Z252" s="103" t="s">
        <v>622</v>
      </c>
      <c r="AA252" s="103" t="s">
        <v>621</v>
      </c>
      <c r="AB252" s="103" t="s">
        <v>622</v>
      </c>
      <c r="AC252" s="103" t="s">
        <v>622</v>
      </c>
      <c r="AD252" s="103" t="s">
        <v>622</v>
      </c>
      <c r="AE252" s="103" t="s">
        <v>621</v>
      </c>
      <c r="AF252" s="103" t="s">
        <v>621</v>
      </c>
      <c r="AG252" s="103" t="s">
        <v>621</v>
      </c>
      <c r="AH252" s="103" t="s">
        <v>621</v>
      </c>
      <c r="AI252" s="103" t="s">
        <v>621</v>
      </c>
      <c r="AJ252" s="103" t="s">
        <v>621</v>
      </c>
      <c r="AK252" s="103" t="s">
        <v>621</v>
      </c>
      <c r="AL252" s="103" t="s">
        <v>620</v>
      </c>
      <c r="AM252" s="103" t="s">
        <v>620</v>
      </c>
      <c r="AN252" s="103" t="s">
        <v>621</v>
      </c>
      <c r="AO252" s="103" t="s">
        <v>621</v>
      </c>
      <c r="AP252" s="103" t="s">
        <v>621</v>
      </c>
      <c r="AQ252" s="103" t="s">
        <v>621</v>
      </c>
      <c r="AR252" s="103" t="s">
        <v>620</v>
      </c>
      <c r="AS252" s="103" t="s">
        <v>620</v>
      </c>
      <c r="AT252" s="103" t="s">
        <v>621</v>
      </c>
      <c r="AU252" s="103" t="s">
        <v>620</v>
      </c>
      <c r="AV252" s="103" t="s">
        <v>621</v>
      </c>
      <c r="AW252" s="103" t="s">
        <v>621</v>
      </c>
      <c r="AX252" s="103" t="s">
        <v>620</v>
      </c>
      <c r="AY252" s="103" t="s">
        <v>620</v>
      </c>
      <c r="AZ252" s="103" t="s">
        <v>620</v>
      </c>
      <c r="BA252" s="103" t="s">
        <v>621</v>
      </c>
      <c r="BB252" s="103" t="s">
        <v>620</v>
      </c>
      <c r="BC252" s="103" t="s">
        <v>621</v>
      </c>
      <c r="BD252" s="103" t="s">
        <v>621</v>
      </c>
      <c r="BE252" s="103" t="s">
        <v>621</v>
      </c>
      <c r="BF252" s="103" t="s">
        <v>621</v>
      </c>
      <c r="BG252" s="103" t="s">
        <v>621</v>
      </c>
      <c r="BH252" s="103" t="s">
        <v>621</v>
      </c>
      <c r="BI252" s="103" t="s">
        <v>620</v>
      </c>
      <c r="BJ252" s="103" t="s">
        <v>623</v>
      </c>
      <c r="BK252" s="103" t="s">
        <v>623</v>
      </c>
      <c r="BL252" s="103" t="s">
        <v>623</v>
      </c>
      <c r="BN252" s="103">
        <f t="shared" si="8"/>
        <v>38</v>
      </c>
      <c r="BO252" s="103">
        <f t="shared" si="8"/>
        <v>7</v>
      </c>
      <c r="BP252" s="103">
        <f t="shared" si="8"/>
        <v>12</v>
      </c>
      <c r="BQ252" s="103">
        <f t="shared" si="8"/>
        <v>3</v>
      </c>
      <c r="BR252" s="103">
        <f t="shared" si="8"/>
        <v>0</v>
      </c>
      <c r="BS252" s="103">
        <f t="shared" si="7"/>
        <v>45</v>
      </c>
    </row>
    <row r="253" spans="1:71" x14ac:dyDescent="0.25">
      <c r="A253" s="101">
        <v>904</v>
      </c>
      <c r="B253" s="67" t="s">
        <v>254</v>
      </c>
      <c r="C253" s="67" t="s">
        <v>251</v>
      </c>
      <c r="D253" s="103" t="s">
        <v>621</v>
      </c>
      <c r="E253" s="103" t="s">
        <v>623</v>
      </c>
      <c r="F253" s="103" t="s">
        <v>621</v>
      </c>
      <c r="G253" s="103" t="s">
        <v>621</v>
      </c>
      <c r="H253" s="103" t="s">
        <v>622</v>
      </c>
      <c r="I253" s="103" t="s">
        <v>621</v>
      </c>
      <c r="J253" s="103" t="s">
        <v>622</v>
      </c>
      <c r="K253" s="103" t="s">
        <v>621</v>
      </c>
      <c r="L253" s="103" t="s">
        <v>621</v>
      </c>
      <c r="M253" s="103" t="s">
        <v>623</v>
      </c>
      <c r="N253" s="103" t="s">
        <v>621</v>
      </c>
      <c r="O253" s="103" t="s">
        <v>621</v>
      </c>
      <c r="P253" s="103" t="s">
        <v>623</v>
      </c>
      <c r="Q253" s="103" t="s">
        <v>621</v>
      </c>
      <c r="R253" s="103" t="s">
        <v>622</v>
      </c>
      <c r="S253" s="103" t="s">
        <v>621</v>
      </c>
      <c r="T253" s="103" t="s">
        <v>621</v>
      </c>
      <c r="U253" s="103" t="s">
        <v>622</v>
      </c>
      <c r="V253" s="103" t="s">
        <v>621</v>
      </c>
      <c r="W253" s="103" t="s">
        <v>621</v>
      </c>
      <c r="X253" s="103" t="s">
        <v>621</v>
      </c>
      <c r="Y253" s="103" t="s">
        <v>621</v>
      </c>
      <c r="Z253" s="103" t="s">
        <v>621</v>
      </c>
      <c r="AA253" s="103" t="s">
        <v>622</v>
      </c>
      <c r="AB253" s="103" t="s">
        <v>621</v>
      </c>
      <c r="AC253" s="103" t="s">
        <v>621</v>
      </c>
      <c r="AD253" s="103" t="s">
        <v>621</v>
      </c>
      <c r="AE253" s="103" t="s">
        <v>621</v>
      </c>
      <c r="AF253" s="103" t="s">
        <v>621</v>
      </c>
      <c r="AG253" s="103" t="s">
        <v>623</v>
      </c>
      <c r="AH253" s="103" t="s">
        <v>623</v>
      </c>
      <c r="AI253" s="103" t="s">
        <v>621</v>
      </c>
      <c r="AJ253" s="103" t="s">
        <v>621</v>
      </c>
      <c r="AK253" s="103" t="s">
        <v>621</v>
      </c>
      <c r="AL253" s="103" t="s">
        <v>621</v>
      </c>
      <c r="AM253" s="103" t="s">
        <v>621</v>
      </c>
      <c r="AN253" s="103" t="s">
        <v>621</v>
      </c>
      <c r="AO253" s="103" t="s">
        <v>623</v>
      </c>
      <c r="AP253" s="103" t="s">
        <v>621</v>
      </c>
      <c r="AQ253" s="103" t="s">
        <v>622</v>
      </c>
      <c r="AR253" s="103" t="s">
        <v>623</v>
      </c>
      <c r="AS253" s="103" t="s">
        <v>623</v>
      </c>
      <c r="AT253" s="103" t="s">
        <v>621</v>
      </c>
      <c r="AU253" s="103" t="s">
        <v>620</v>
      </c>
      <c r="AV253" s="103" t="s">
        <v>621</v>
      </c>
      <c r="AW253" s="103" t="s">
        <v>621</v>
      </c>
      <c r="AX253" s="103" t="s">
        <v>621</v>
      </c>
      <c r="AY253" s="103" t="s">
        <v>623</v>
      </c>
      <c r="AZ253" s="103" t="s">
        <v>623</v>
      </c>
      <c r="BA253" s="103" t="s">
        <v>621</v>
      </c>
      <c r="BB253" s="103" t="s">
        <v>621</v>
      </c>
      <c r="BC253" s="103" t="s">
        <v>621</v>
      </c>
      <c r="BD253" s="103" t="s">
        <v>622</v>
      </c>
      <c r="BE253" s="103" t="s">
        <v>621</v>
      </c>
      <c r="BF253" s="103" t="s">
        <v>621</v>
      </c>
      <c r="BG253" s="103" t="s">
        <v>621</v>
      </c>
      <c r="BH253" s="103" t="s">
        <v>621</v>
      </c>
      <c r="BI253" s="103" t="s">
        <v>621</v>
      </c>
      <c r="BJ253" s="103" t="s">
        <v>621</v>
      </c>
      <c r="BK253" s="103" t="s">
        <v>621</v>
      </c>
      <c r="BL253" s="103" t="s">
        <v>621</v>
      </c>
      <c r="BN253" s="103">
        <f t="shared" si="8"/>
        <v>42</v>
      </c>
      <c r="BO253" s="103">
        <f t="shared" si="8"/>
        <v>7</v>
      </c>
      <c r="BP253" s="103">
        <f t="shared" si="8"/>
        <v>1</v>
      </c>
      <c r="BQ253" s="103">
        <f t="shared" si="8"/>
        <v>10</v>
      </c>
      <c r="BR253" s="103">
        <f t="shared" si="8"/>
        <v>0</v>
      </c>
      <c r="BS253" s="103">
        <f t="shared" si="7"/>
        <v>49</v>
      </c>
    </row>
    <row r="254" spans="1:71" x14ac:dyDescent="0.25">
      <c r="A254" s="101">
        <v>905</v>
      </c>
      <c r="B254" s="67" t="s">
        <v>255</v>
      </c>
      <c r="C254" s="67" t="s">
        <v>251</v>
      </c>
      <c r="D254" s="103" t="s">
        <v>621</v>
      </c>
      <c r="E254" s="103" t="s">
        <v>621</v>
      </c>
      <c r="F254" s="103" t="s">
        <v>621</v>
      </c>
      <c r="G254" s="103" t="s">
        <v>621</v>
      </c>
      <c r="H254" s="103" t="s">
        <v>622</v>
      </c>
      <c r="I254" s="103" t="s">
        <v>621</v>
      </c>
      <c r="J254" s="103" t="s">
        <v>622</v>
      </c>
      <c r="K254" s="103" t="s">
        <v>621</v>
      </c>
      <c r="L254" s="103" t="s">
        <v>621</v>
      </c>
      <c r="M254" s="103" t="s">
        <v>621</v>
      </c>
      <c r="N254" s="103" t="s">
        <v>621</v>
      </c>
      <c r="O254" s="103" t="s">
        <v>621</v>
      </c>
      <c r="P254" s="103" t="s">
        <v>621</v>
      </c>
      <c r="Q254" s="103" t="s">
        <v>623</v>
      </c>
      <c r="R254" s="103" t="s">
        <v>622</v>
      </c>
      <c r="S254" s="103" t="s">
        <v>621</v>
      </c>
      <c r="T254" s="103" t="s">
        <v>620</v>
      </c>
      <c r="U254" s="103" t="s">
        <v>621</v>
      </c>
      <c r="V254" s="103" t="s">
        <v>621</v>
      </c>
      <c r="W254" s="103" t="s">
        <v>621</v>
      </c>
      <c r="X254" s="103" t="s">
        <v>621</v>
      </c>
      <c r="Y254" s="103" t="s">
        <v>621</v>
      </c>
      <c r="Z254" s="103" t="s">
        <v>623</v>
      </c>
      <c r="AA254" s="103" t="s">
        <v>623</v>
      </c>
      <c r="AB254" s="103" t="s">
        <v>623</v>
      </c>
      <c r="AC254" s="103" t="s">
        <v>623</v>
      </c>
      <c r="AD254" s="103" t="s">
        <v>623</v>
      </c>
      <c r="AE254" s="103" t="s">
        <v>621</v>
      </c>
      <c r="AF254" s="103" t="s">
        <v>621</v>
      </c>
      <c r="AG254" s="103" t="s">
        <v>621</v>
      </c>
      <c r="AH254" s="103" t="s">
        <v>621</v>
      </c>
      <c r="AI254" s="103" t="s">
        <v>621</v>
      </c>
      <c r="AJ254" s="103" t="s">
        <v>621</v>
      </c>
      <c r="AK254" s="103" t="s">
        <v>620</v>
      </c>
      <c r="AL254" s="103" t="s">
        <v>621</v>
      </c>
      <c r="AM254" s="103" t="s">
        <v>621</v>
      </c>
      <c r="AN254" s="103" t="s">
        <v>621</v>
      </c>
      <c r="AO254" s="103" t="s">
        <v>620</v>
      </c>
      <c r="AP254" s="103" t="s">
        <v>621</v>
      </c>
      <c r="AQ254" s="103" t="s">
        <v>621</v>
      </c>
      <c r="AR254" s="103" t="s">
        <v>620</v>
      </c>
      <c r="AS254" s="103" t="s">
        <v>620</v>
      </c>
      <c r="AT254" s="103" t="s">
        <v>621</v>
      </c>
      <c r="AU254" s="103" t="s">
        <v>620</v>
      </c>
      <c r="AV254" s="103" t="s">
        <v>621</v>
      </c>
      <c r="AW254" s="103" t="s">
        <v>621</v>
      </c>
      <c r="AX254" s="103" t="s">
        <v>620</v>
      </c>
      <c r="AY254" s="103" t="s">
        <v>620</v>
      </c>
      <c r="AZ254" s="103" t="s">
        <v>621</v>
      </c>
      <c r="BA254" s="103" t="s">
        <v>621</v>
      </c>
      <c r="BB254" s="103" t="s">
        <v>621</v>
      </c>
      <c r="BC254" s="103" t="s">
        <v>623</v>
      </c>
      <c r="BD254" s="103" t="s">
        <v>621</v>
      </c>
      <c r="BE254" s="103" t="s">
        <v>621</v>
      </c>
      <c r="BF254" s="103" t="s">
        <v>621</v>
      </c>
      <c r="BG254" s="103" t="s">
        <v>623</v>
      </c>
      <c r="BH254" s="103" t="s">
        <v>623</v>
      </c>
      <c r="BI254" s="103" t="s">
        <v>621</v>
      </c>
      <c r="BJ254" s="103" t="s">
        <v>621</v>
      </c>
      <c r="BK254" s="103" t="s">
        <v>621</v>
      </c>
      <c r="BL254" s="103" t="s">
        <v>621</v>
      </c>
      <c r="BN254" s="103">
        <f t="shared" si="8"/>
        <v>40</v>
      </c>
      <c r="BO254" s="103">
        <f t="shared" si="8"/>
        <v>3</v>
      </c>
      <c r="BP254" s="103">
        <f t="shared" si="8"/>
        <v>8</v>
      </c>
      <c r="BQ254" s="103">
        <f t="shared" si="8"/>
        <v>9</v>
      </c>
      <c r="BR254" s="103">
        <f t="shared" si="8"/>
        <v>0</v>
      </c>
      <c r="BS254" s="103">
        <f t="shared" si="7"/>
        <v>43</v>
      </c>
    </row>
    <row r="255" spans="1:71" x14ac:dyDescent="0.25">
      <c r="A255" s="101">
        <v>906</v>
      </c>
      <c r="B255" s="67" t="s">
        <v>1907</v>
      </c>
      <c r="C255" s="67" t="s">
        <v>251</v>
      </c>
      <c r="D255" s="103" t="s">
        <v>621</v>
      </c>
      <c r="E255" s="103" t="s">
        <v>620</v>
      </c>
      <c r="F255" s="103" t="s">
        <v>621</v>
      </c>
      <c r="G255" s="103" t="s">
        <v>621</v>
      </c>
      <c r="H255" s="103" t="s">
        <v>622</v>
      </c>
      <c r="I255" s="103" t="s">
        <v>621</v>
      </c>
      <c r="J255" s="103" t="s">
        <v>622</v>
      </c>
      <c r="K255" s="103" t="s">
        <v>623</v>
      </c>
      <c r="L255" s="103" t="s">
        <v>623</v>
      </c>
      <c r="M255" s="103" t="s">
        <v>623</v>
      </c>
      <c r="N255" s="103" t="s">
        <v>623</v>
      </c>
      <c r="O255" s="103" t="s">
        <v>621</v>
      </c>
      <c r="P255" s="103" t="s">
        <v>621</v>
      </c>
      <c r="Q255" s="103" t="s">
        <v>622</v>
      </c>
      <c r="R255" s="103" t="s">
        <v>622</v>
      </c>
      <c r="S255" s="103" t="s">
        <v>623</v>
      </c>
      <c r="T255" s="103" t="s">
        <v>620</v>
      </c>
      <c r="U255" s="103" t="s">
        <v>622</v>
      </c>
      <c r="V255" s="103" t="s">
        <v>621</v>
      </c>
      <c r="W255" s="103" t="s">
        <v>621</v>
      </c>
      <c r="X255" s="103" t="s">
        <v>621</v>
      </c>
      <c r="Y255" s="103" t="s">
        <v>621</v>
      </c>
      <c r="Z255" s="103" t="s">
        <v>621</v>
      </c>
      <c r="AA255" s="103" t="s">
        <v>621</v>
      </c>
      <c r="AB255" s="103" t="s">
        <v>621</v>
      </c>
      <c r="AC255" s="103" t="s">
        <v>621</v>
      </c>
      <c r="AD255" s="103" t="s">
        <v>623</v>
      </c>
      <c r="AE255" s="103" t="s">
        <v>621</v>
      </c>
      <c r="AF255" s="103" t="s">
        <v>621</v>
      </c>
      <c r="AG255" s="103" t="s">
        <v>621</v>
      </c>
      <c r="AH255" s="103" t="s">
        <v>620</v>
      </c>
      <c r="AI255" s="103" t="s">
        <v>621</v>
      </c>
      <c r="AJ255" s="103" t="s">
        <v>621</v>
      </c>
      <c r="AK255" s="103" t="s">
        <v>621</v>
      </c>
      <c r="AL255" s="103" t="s">
        <v>620</v>
      </c>
      <c r="AM255" s="103" t="s">
        <v>620</v>
      </c>
      <c r="AN255" s="103" t="s">
        <v>621</v>
      </c>
      <c r="AO255" s="103" t="s">
        <v>621</v>
      </c>
      <c r="AP255" s="103" t="s">
        <v>621</v>
      </c>
      <c r="AQ255" s="103" t="s">
        <v>621</v>
      </c>
      <c r="AR255" s="103" t="s">
        <v>620</v>
      </c>
      <c r="AS255" s="103" t="s">
        <v>620</v>
      </c>
      <c r="AT255" s="103" t="s">
        <v>621</v>
      </c>
      <c r="AU255" s="103" t="s">
        <v>621</v>
      </c>
      <c r="AV255" s="103" t="s">
        <v>621</v>
      </c>
      <c r="AW255" s="103" t="s">
        <v>621</v>
      </c>
      <c r="AX255" s="103" t="s">
        <v>620</v>
      </c>
      <c r="AY255" s="103" t="s">
        <v>623</v>
      </c>
      <c r="AZ255" s="103" t="s">
        <v>620</v>
      </c>
      <c r="BA255" s="103" t="s">
        <v>621</v>
      </c>
      <c r="BB255" s="103" t="s">
        <v>621</v>
      </c>
      <c r="BC255" s="103" t="s">
        <v>621</v>
      </c>
      <c r="BD255" s="103" t="s">
        <v>621</v>
      </c>
      <c r="BE255" s="103" t="s">
        <v>621</v>
      </c>
      <c r="BF255" s="103" t="s">
        <v>621</v>
      </c>
      <c r="BG255" s="103" t="s">
        <v>621</v>
      </c>
      <c r="BH255" s="103" t="s">
        <v>621</v>
      </c>
      <c r="BI255" s="103" t="s">
        <v>621</v>
      </c>
      <c r="BJ255" s="103" t="s">
        <v>621</v>
      </c>
      <c r="BK255" s="103" t="s">
        <v>621</v>
      </c>
      <c r="BL255" s="103" t="s">
        <v>621</v>
      </c>
      <c r="BN255" s="103">
        <f t="shared" si="8"/>
        <v>39</v>
      </c>
      <c r="BO255" s="103">
        <f t="shared" si="8"/>
        <v>5</v>
      </c>
      <c r="BP255" s="103">
        <f t="shared" si="8"/>
        <v>9</v>
      </c>
      <c r="BQ255" s="103">
        <f t="shared" si="8"/>
        <v>7</v>
      </c>
      <c r="BR255" s="103">
        <f t="shared" si="8"/>
        <v>0</v>
      </c>
      <c r="BS255" s="103">
        <f t="shared" si="7"/>
        <v>44</v>
      </c>
    </row>
    <row r="256" spans="1:71" x14ac:dyDescent="0.25">
      <c r="A256" s="101">
        <v>907</v>
      </c>
      <c r="B256" s="67" t="s">
        <v>257</v>
      </c>
      <c r="C256" s="67" t="s">
        <v>251</v>
      </c>
      <c r="D256" s="103" t="s">
        <v>621</v>
      </c>
      <c r="E256" s="103" t="s">
        <v>620</v>
      </c>
      <c r="F256" s="103" t="s">
        <v>621</v>
      </c>
      <c r="G256" s="103" t="s">
        <v>621</v>
      </c>
      <c r="H256" s="103" t="s">
        <v>622</v>
      </c>
      <c r="I256" s="103" t="s">
        <v>621</v>
      </c>
      <c r="J256" s="103" t="s">
        <v>622</v>
      </c>
      <c r="K256" s="103" t="s">
        <v>621</v>
      </c>
      <c r="L256" s="103" t="s">
        <v>621</v>
      </c>
      <c r="M256" s="103" t="s">
        <v>623</v>
      </c>
      <c r="N256" s="103" t="s">
        <v>621</v>
      </c>
      <c r="O256" s="103" t="s">
        <v>621</v>
      </c>
      <c r="P256" s="103" t="s">
        <v>621</v>
      </c>
      <c r="Q256" s="103" t="s">
        <v>623</v>
      </c>
      <c r="R256" s="103" t="s">
        <v>622</v>
      </c>
      <c r="S256" s="103" t="s">
        <v>621</v>
      </c>
      <c r="T256" s="103" t="s">
        <v>620</v>
      </c>
      <c r="U256" s="103" t="s">
        <v>622</v>
      </c>
      <c r="V256" s="103" t="s">
        <v>621</v>
      </c>
      <c r="W256" s="103" t="s">
        <v>621</v>
      </c>
      <c r="X256" s="103" t="s">
        <v>620</v>
      </c>
      <c r="Y256" s="103" t="s">
        <v>621</v>
      </c>
      <c r="Z256" s="103" t="s">
        <v>622</v>
      </c>
      <c r="AA256" s="103" t="s">
        <v>621</v>
      </c>
      <c r="AB256" s="103" t="s">
        <v>621</v>
      </c>
      <c r="AC256" s="103" t="s">
        <v>621</v>
      </c>
      <c r="AD256" s="103" t="s">
        <v>621</v>
      </c>
      <c r="AE256" s="103" t="s">
        <v>621</v>
      </c>
      <c r="AF256" s="103" t="s">
        <v>621</v>
      </c>
      <c r="AG256" s="103" t="s">
        <v>620</v>
      </c>
      <c r="AH256" s="103" t="s">
        <v>620</v>
      </c>
      <c r="AI256" s="103" t="s">
        <v>620</v>
      </c>
      <c r="AJ256" s="103" t="s">
        <v>620</v>
      </c>
      <c r="AK256" s="103" t="s">
        <v>620</v>
      </c>
      <c r="AL256" s="103" t="s">
        <v>620</v>
      </c>
      <c r="AM256" s="103" t="s">
        <v>620</v>
      </c>
      <c r="AN256" s="103" t="s">
        <v>621</v>
      </c>
      <c r="AO256" s="103" t="s">
        <v>620</v>
      </c>
      <c r="AP256" s="103" t="s">
        <v>621</v>
      </c>
      <c r="AQ256" s="103" t="s">
        <v>621</v>
      </c>
      <c r="AR256" s="103" t="s">
        <v>620</v>
      </c>
      <c r="AS256" s="103" t="s">
        <v>620</v>
      </c>
      <c r="AT256" s="103" t="s">
        <v>621</v>
      </c>
      <c r="AU256" s="103" t="s">
        <v>620</v>
      </c>
      <c r="AV256" s="103" t="s">
        <v>620</v>
      </c>
      <c r="AW256" s="103" t="s">
        <v>621</v>
      </c>
      <c r="AX256" s="103" t="s">
        <v>621</v>
      </c>
      <c r="AY256" s="103" t="s">
        <v>620</v>
      </c>
      <c r="AZ256" s="103" t="s">
        <v>620</v>
      </c>
      <c r="BA256" s="103" t="s">
        <v>621</v>
      </c>
      <c r="BB256" s="103" t="s">
        <v>620</v>
      </c>
      <c r="BC256" s="103" t="s">
        <v>623</v>
      </c>
      <c r="BD256" s="103" t="s">
        <v>621</v>
      </c>
      <c r="BE256" s="103" t="s">
        <v>621</v>
      </c>
      <c r="BF256" s="103" t="s">
        <v>621</v>
      </c>
      <c r="BG256" s="103" t="s">
        <v>621</v>
      </c>
      <c r="BH256" s="103" t="s">
        <v>621</v>
      </c>
      <c r="BI256" s="103" t="s">
        <v>620</v>
      </c>
      <c r="BJ256" s="103" t="s">
        <v>621</v>
      </c>
      <c r="BK256" s="103" t="s">
        <v>621</v>
      </c>
      <c r="BL256" s="103" t="s">
        <v>621</v>
      </c>
      <c r="BN256" s="103">
        <f t="shared" si="8"/>
        <v>33</v>
      </c>
      <c r="BO256" s="103">
        <f t="shared" si="8"/>
        <v>5</v>
      </c>
      <c r="BP256" s="103">
        <f t="shared" si="8"/>
        <v>19</v>
      </c>
      <c r="BQ256" s="103">
        <f t="shared" si="8"/>
        <v>3</v>
      </c>
      <c r="BR256" s="103">
        <f t="shared" si="8"/>
        <v>0</v>
      </c>
      <c r="BS256" s="103">
        <f t="shared" si="7"/>
        <v>38</v>
      </c>
    </row>
    <row r="257" spans="1:71" x14ac:dyDescent="0.25">
      <c r="A257" s="101">
        <v>908</v>
      </c>
      <c r="B257" s="67" t="s">
        <v>258</v>
      </c>
      <c r="C257" s="67" t="s">
        <v>251</v>
      </c>
      <c r="D257" s="103" t="s">
        <v>621</v>
      </c>
      <c r="E257" s="103" t="s">
        <v>621</v>
      </c>
      <c r="F257" s="103" t="s">
        <v>621</v>
      </c>
      <c r="G257" s="103" t="s">
        <v>621</v>
      </c>
      <c r="H257" s="103" t="s">
        <v>622</v>
      </c>
      <c r="I257" s="103" t="s">
        <v>621</v>
      </c>
      <c r="J257" s="103" t="s">
        <v>622</v>
      </c>
      <c r="K257" s="103" t="s">
        <v>620</v>
      </c>
      <c r="L257" s="103" t="s">
        <v>621</v>
      </c>
      <c r="M257" s="103" t="s">
        <v>623</v>
      </c>
      <c r="N257" s="103" t="s">
        <v>621</v>
      </c>
      <c r="O257" s="103" t="s">
        <v>621</v>
      </c>
      <c r="P257" s="103" t="s">
        <v>621</v>
      </c>
      <c r="Q257" s="103" t="s">
        <v>623</v>
      </c>
      <c r="R257" s="103" t="s">
        <v>622</v>
      </c>
      <c r="S257" s="103" t="s">
        <v>621</v>
      </c>
      <c r="T257" s="103" t="s">
        <v>623</v>
      </c>
      <c r="U257" s="103" t="s">
        <v>622</v>
      </c>
      <c r="V257" s="103" t="s">
        <v>621</v>
      </c>
      <c r="W257" s="103" t="s">
        <v>621</v>
      </c>
      <c r="X257" s="103" t="s">
        <v>621</v>
      </c>
      <c r="Y257" s="103" t="s">
        <v>621</v>
      </c>
      <c r="Z257" s="103" t="s">
        <v>621</v>
      </c>
      <c r="AA257" s="103" t="s">
        <v>621</v>
      </c>
      <c r="AB257" s="103" t="s">
        <v>621</v>
      </c>
      <c r="AC257" s="103" t="s">
        <v>621</v>
      </c>
      <c r="AD257" s="103" t="s">
        <v>621</v>
      </c>
      <c r="AE257" s="103" t="s">
        <v>621</v>
      </c>
      <c r="AF257" s="103" t="s">
        <v>621</v>
      </c>
      <c r="AG257" s="103" t="s">
        <v>621</v>
      </c>
      <c r="AH257" s="103" t="s">
        <v>621</v>
      </c>
      <c r="AI257" s="103" t="s">
        <v>621</v>
      </c>
      <c r="AJ257" s="103" t="s">
        <v>621</v>
      </c>
      <c r="AK257" s="103" t="s">
        <v>621</v>
      </c>
      <c r="AL257" s="103" t="s">
        <v>621</v>
      </c>
      <c r="AM257" s="103" t="s">
        <v>621</v>
      </c>
      <c r="AN257" s="103" t="s">
        <v>621</v>
      </c>
      <c r="AO257" s="103" t="s">
        <v>621</v>
      </c>
      <c r="AP257" s="103" t="s">
        <v>621</v>
      </c>
      <c r="AQ257" s="103" t="s">
        <v>621</v>
      </c>
      <c r="AR257" s="103" t="s">
        <v>621</v>
      </c>
      <c r="AS257" s="103" t="s">
        <v>621</v>
      </c>
      <c r="AT257" s="103" t="s">
        <v>621</v>
      </c>
      <c r="AU257" s="103" t="s">
        <v>623</v>
      </c>
      <c r="AV257" s="103" t="s">
        <v>621</v>
      </c>
      <c r="AW257" s="103" t="s">
        <v>621</v>
      </c>
      <c r="AX257" s="103" t="s">
        <v>621</v>
      </c>
      <c r="AY257" s="103" t="s">
        <v>623</v>
      </c>
      <c r="AZ257" s="103" t="s">
        <v>623</v>
      </c>
      <c r="BA257" s="103" t="s">
        <v>621</v>
      </c>
      <c r="BB257" s="103" t="s">
        <v>623</v>
      </c>
      <c r="BC257" s="103" t="s">
        <v>623</v>
      </c>
      <c r="BD257" s="103" t="s">
        <v>621</v>
      </c>
      <c r="BE257" s="103" t="s">
        <v>621</v>
      </c>
      <c r="BF257" s="103" t="s">
        <v>621</v>
      </c>
      <c r="BG257" s="103" t="s">
        <v>621</v>
      </c>
      <c r="BH257" s="103" t="s">
        <v>621</v>
      </c>
      <c r="BI257" s="103" t="s">
        <v>621</v>
      </c>
      <c r="BJ257" s="103" t="s">
        <v>621</v>
      </c>
      <c r="BK257" s="103" t="s">
        <v>621</v>
      </c>
      <c r="BL257" s="103" t="s">
        <v>621</v>
      </c>
      <c r="BN257" s="103">
        <f t="shared" si="8"/>
        <v>47</v>
      </c>
      <c r="BO257" s="103">
        <f t="shared" si="8"/>
        <v>4</v>
      </c>
      <c r="BP257" s="103">
        <f t="shared" si="8"/>
        <v>1</v>
      </c>
      <c r="BQ257" s="103">
        <f t="shared" si="8"/>
        <v>8</v>
      </c>
      <c r="BR257" s="103">
        <f t="shared" si="8"/>
        <v>0</v>
      </c>
      <c r="BS257" s="103">
        <f t="shared" si="7"/>
        <v>51</v>
      </c>
    </row>
    <row r="258" spans="1:71" x14ac:dyDescent="0.25">
      <c r="A258" s="101">
        <v>909</v>
      </c>
      <c r="B258" s="67" t="s">
        <v>259</v>
      </c>
      <c r="C258" s="67" t="s">
        <v>251</v>
      </c>
      <c r="D258" s="103" t="s">
        <v>1575</v>
      </c>
      <c r="E258" s="103" t="s">
        <v>1575</v>
      </c>
      <c r="F258" s="103" t="s">
        <v>1575</v>
      </c>
      <c r="G258" s="103" t="s">
        <v>1575</v>
      </c>
      <c r="H258" s="103" t="s">
        <v>1575</v>
      </c>
      <c r="I258" s="103" t="s">
        <v>1575</v>
      </c>
      <c r="J258" s="103" t="s">
        <v>1575</v>
      </c>
      <c r="K258" s="103" t="s">
        <v>1575</v>
      </c>
      <c r="L258" s="103" t="s">
        <v>1575</v>
      </c>
      <c r="M258" s="103" t="s">
        <v>1575</v>
      </c>
      <c r="N258" s="103" t="s">
        <v>1575</v>
      </c>
      <c r="O258" s="103" t="s">
        <v>1575</v>
      </c>
      <c r="P258" s="103" t="s">
        <v>1575</v>
      </c>
      <c r="Q258" s="103" t="s">
        <v>1575</v>
      </c>
      <c r="R258" s="103" t="s">
        <v>1575</v>
      </c>
      <c r="S258" s="103" t="s">
        <v>1575</v>
      </c>
      <c r="T258" s="103" t="s">
        <v>1575</v>
      </c>
      <c r="U258" s="103" t="s">
        <v>1575</v>
      </c>
      <c r="V258" s="103" t="s">
        <v>1575</v>
      </c>
      <c r="W258" s="103" t="s">
        <v>1575</v>
      </c>
      <c r="X258" s="103" t="s">
        <v>1575</v>
      </c>
      <c r="Y258" s="103" t="s">
        <v>1575</v>
      </c>
      <c r="Z258" s="103" t="s">
        <v>1575</v>
      </c>
      <c r="AA258" s="103" t="s">
        <v>1575</v>
      </c>
      <c r="AB258" s="103" t="s">
        <v>1575</v>
      </c>
      <c r="AC258" s="103" t="s">
        <v>1575</v>
      </c>
      <c r="AD258" s="103" t="s">
        <v>1575</v>
      </c>
      <c r="AE258" s="103" t="s">
        <v>1575</v>
      </c>
      <c r="AF258" s="103" t="s">
        <v>1575</v>
      </c>
      <c r="AG258" s="103" t="s">
        <v>1575</v>
      </c>
      <c r="AH258" s="103" t="s">
        <v>1575</v>
      </c>
      <c r="AI258" s="103" t="s">
        <v>1575</v>
      </c>
      <c r="AJ258" s="103" t="s">
        <v>1575</v>
      </c>
      <c r="AK258" s="103" t="s">
        <v>1575</v>
      </c>
      <c r="AL258" s="103" t="s">
        <v>1575</v>
      </c>
      <c r="AM258" s="103" t="s">
        <v>1575</v>
      </c>
      <c r="AN258" s="103" t="s">
        <v>1575</v>
      </c>
      <c r="AO258" s="103" t="s">
        <v>1575</v>
      </c>
      <c r="AP258" s="103" t="s">
        <v>1575</v>
      </c>
      <c r="AQ258" s="103" t="s">
        <v>1575</v>
      </c>
      <c r="AR258" s="103" t="s">
        <v>1575</v>
      </c>
      <c r="AS258" s="103" t="s">
        <v>1575</v>
      </c>
      <c r="AT258" s="103" t="s">
        <v>1575</v>
      </c>
      <c r="AU258" s="103" t="s">
        <v>1575</v>
      </c>
      <c r="AV258" s="103" t="s">
        <v>1575</v>
      </c>
      <c r="AW258" s="103" t="s">
        <v>1575</v>
      </c>
      <c r="AX258" s="103" t="s">
        <v>1575</v>
      </c>
      <c r="AY258" s="103" t="s">
        <v>1575</v>
      </c>
      <c r="AZ258" s="103" t="s">
        <v>1575</v>
      </c>
      <c r="BA258" s="103" t="s">
        <v>1575</v>
      </c>
      <c r="BB258" s="103" t="s">
        <v>1575</v>
      </c>
      <c r="BC258" s="103" t="s">
        <v>1575</v>
      </c>
      <c r="BD258" s="103" t="s">
        <v>1575</v>
      </c>
      <c r="BE258" s="103" t="s">
        <v>1575</v>
      </c>
      <c r="BF258" s="103" t="s">
        <v>1575</v>
      </c>
      <c r="BG258" s="103" t="s">
        <v>1575</v>
      </c>
      <c r="BH258" s="103" t="s">
        <v>1575</v>
      </c>
      <c r="BI258" s="103" t="s">
        <v>1575</v>
      </c>
      <c r="BJ258" s="103" t="s">
        <v>1575</v>
      </c>
      <c r="BK258" s="103" t="s">
        <v>1575</v>
      </c>
      <c r="BL258" s="103" t="s">
        <v>1575</v>
      </c>
      <c r="BN258" s="103">
        <f t="shared" si="8"/>
        <v>0</v>
      </c>
      <c r="BO258" s="103">
        <f t="shared" si="8"/>
        <v>0</v>
      </c>
      <c r="BP258" s="103">
        <f t="shared" si="8"/>
        <v>0</v>
      </c>
      <c r="BQ258" s="103">
        <f t="shared" si="8"/>
        <v>0</v>
      </c>
      <c r="BR258" s="103">
        <f t="shared" si="8"/>
        <v>60</v>
      </c>
      <c r="BS258" s="103">
        <f t="shared" si="7"/>
        <v>0</v>
      </c>
    </row>
    <row r="259" spans="1:71" x14ac:dyDescent="0.25">
      <c r="A259" s="101">
        <v>910</v>
      </c>
      <c r="B259" s="67" t="s">
        <v>1908</v>
      </c>
      <c r="C259" s="67" t="s">
        <v>251</v>
      </c>
      <c r="D259" s="103" t="s">
        <v>621</v>
      </c>
      <c r="E259" s="103" t="s">
        <v>621</v>
      </c>
      <c r="F259" s="103" t="s">
        <v>622</v>
      </c>
      <c r="G259" s="103" t="s">
        <v>621</v>
      </c>
      <c r="H259" s="103" t="s">
        <v>622</v>
      </c>
      <c r="I259" s="103" t="s">
        <v>621</v>
      </c>
      <c r="J259" s="103" t="s">
        <v>622</v>
      </c>
      <c r="K259" s="103" t="s">
        <v>621</v>
      </c>
      <c r="L259" s="103" t="s">
        <v>621</v>
      </c>
      <c r="M259" s="103" t="s">
        <v>623</v>
      </c>
      <c r="N259" s="103" t="s">
        <v>623</v>
      </c>
      <c r="O259" s="103" t="s">
        <v>621</v>
      </c>
      <c r="P259" s="103" t="s">
        <v>621</v>
      </c>
      <c r="Q259" s="103" t="s">
        <v>623</v>
      </c>
      <c r="R259" s="103" t="s">
        <v>622</v>
      </c>
      <c r="S259" s="103" t="s">
        <v>621</v>
      </c>
      <c r="T259" s="103" t="s">
        <v>623</v>
      </c>
      <c r="U259" s="103" t="s">
        <v>621</v>
      </c>
      <c r="V259" s="103" t="s">
        <v>621</v>
      </c>
      <c r="W259" s="103" t="s">
        <v>621</v>
      </c>
      <c r="X259" s="103" t="s">
        <v>621</v>
      </c>
      <c r="Y259" s="103" t="s">
        <v>621</v>
      </c>
      <c r="Z259" s="103" t="s">
        <v>622</v>
      </c>
      <c r="AA259" s="103" t="s">
        <v>621</v>
      </c>
      <c r="AB259" s="103" t="s">
        <v>621</v>
      </c>
      <c r="AC259" s="103" t="s">
        <v>621</v>
      </c>
      <c r="AD259" s="103" t="s">
        <v>621</v>
      </c>
      <c r="AE259" s="103" t="s">
        <v>621</v>
      </c>
      <c r="AF259" s="103" t="s">
        <v>621</v>
      </c>
      <c r="AG259" s="103" t="s">
        <v>621</v>
      </c>
      <c r="AH259" s="103" t="s">
        <v>620</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620</v>
      </c>
      <c r="AV259" s="103" t="s">
        <v>621</v>
      </c>
      <c r="AW259" s="103" t="s">
        <v>621</v>
      </c>
      <c r="AX259" s="103" t="s">
        <v>621</v>
      </c>
      <c r="AY259" s="103" t="s">
        <v>621</v>
      </c>
      <c r="AZ259" s="103" t="s">
        <v>623</v>
      </c>
      <c r="BA259" s="103" t="s">
        <v>621</v>
      </c>
      <c r="BB259" s="103" t="s">
        <v>621</v>
      </c>
      <c r="BC259" s="103" t="s">
        <v>621</v>
      </c>
      <c r="BD259" s="103" t="s">
        <v>622</v>
      </c>
      <c r="BE259" s="103" t="s">
        <v>621</v>
      </c>
      <c r="BF259" s="103" t="s">
        <v>621</v>
      </c>
      <c r="BG259" s="103" t="s">
        <v>621</v>
      </c>
      <c r="BH259" s="103" t="s">
        <v>621</v>
      </c>
      <c r="BI259" s="103" t="s">
        <v>621</v>
      </c>
      <c r="BJ259" s="103" t="s">
        <v>621</v>
      </c>
      <c r="BK259" s="103" t="s">
        <v>621</v>
      </c>
      <c r="BL259" s="103" t="s">
        <v>621</v>
      </c>
      <c r="BN259" s="103">
        <f t="shared" si="8"/>
        <v>47</v>
      </c>
      <c r="BO259" s="103">
        <f t="shared" si="8"/>
        <v>6</v>
      </c>
      <c r="BP259" s="103">
        <f t="shared" si="8"/>
        <v>2</v>
      </c>
      <c r="BQ259" s="103">
        <f t="shared" si="8"/>
        <v>5</v>
      </c>
      <c r="BR259" s="103">
        <f t="shared" si="8"/>
        <v>0</v>
      </c>
      <c r="BS259" s="103">
        <f t="shared" si="7"/>
        <v>53</v>
      </c>
    </row>
    <row r="260" spans="1:71" x14ac:dyDescent="0.25">
      <c r="A260" s="101">
        <v>911</v>
      </c>
      <c r="B260" s="67" t="s">
        <v>261</v>
      </c>
      <c r="C260" s="67" t="s">
        <v>251</v>
      </c>
      <c r="D260" s="103" t="s">
        <v>621</v>
      </c>
      <c r="E260" s="103" t="s">
        <v>621</v>
      </c>
      <c r="F260" s="103" t="s">
        <v>621</v>
      </c>
      <c r="G260" s="103" t="s">
        <v>621</v>
      </c>
      <c r="H260" s="103" t="s">
        <v>622</v>
      </c>
      <c r="I260" s="103" t="s">
        <v>621</v>
      </c>
      <c r="J260" s="103" t="s">
        <v>622</v>
      </c>
      <c r="K260" s="103" t="s">
        <v>623</v>
      </c>
      <c r="L260" s="103" t="s">
        <v>621</v>
      </c>
      <c r="M260" s="103" t="s">
        <v>621</v>
      </c>
      <c r="N260" s="103" t="s">
        <v>623</v>
      </c>
      <c r="O260" s="103" t="s">
        <v>621</v>
      </c>
      <c r="P260" s="103" t="s">
        <v>621</v>
      </c>
      <c r="Q260" s="103" t="s">
        <v>621</v>
      </c>
      <c r="R260" s="103" t="s">
        <v>622</v>
      </c>
      <c r="S260" s="103" t="s">
        <v>623</v>
      </c>
      <c r="T260" s="103" t="s">
        <v>621</v>
      </c>
      <c r="U260" s="103" t="s">
        <v>622</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621</v>
      </c>
      <c r="AS260" s="103" t="s">
        <v>621</v>
      </c>
      <c r="AT260" s="103" t="s">
        <v>621</v>
      </c>
      <c r="AU260" s="103" t="s">
        <v>620</v>
      </c>
      <c r="AV260" s="103" t="s">
        <v>621</v>
      </c>
      <c r="AW260" s="103" t="s">
        <v>621</v>
      </c>
      <c r="AX260" s="103" t="s">
        <v>621</v>
      </c>
      <c r="AY260" s="103" t="s">
        <v>620</v>
      </c>
      <c r="AZ260" s="103" t="s">
        <v>623</v>
      </c>
      <c r="BA260" s="103" t="s">
        <v>621</v>
      </c>
      <c r="BB260" s="103" t="s">
        <v>623</v>
      </c>
      <c r="BC260" s="103" t="s">
        <v>621</v>
      </c>
      <c r="BD260" s="103" t="s">
        <v>621</v>
      </c>
      <c r="BE260" s="103" t="s">
        <v>621</v>
      </c>
      <c r="BF260" s="103" t="s">
        <v>621</v>
      </c>
      <c r="BG260" s="103" t="s">
        <v>621</v>
      </c>
      <c r="BH260" s="103" t="s">
        <v>621</v>
      </c>
      <c r="BI260" s="103" t="s">
        <v>621</v>
      </c>
      <c r="BJ260" s="103" t="s">
        <v>621</v>
      </c>
      <c r="BK260" s="103" t="s">
        <v>621</v>
      </c>
      <c r="BL260" s="103" t="s">
        <v>621</v>
      </c>
      <c r="BN260" s="103">
        <f t="shared" ref="BN260:BR310" si="9">COUNTIF($D260:$BK260,BN$3)</f>
        <v>49</v>
      </c>
      <c r="BO260" s="103">
        <f t="shared" si="9"/>
        <v>4</v>
      </c>
      <c r="BP260" s="103">
        <f t="shared" si="9"/>
        <v>2</v>
      </c>
      <c r="BQ260" s="103">
        <f t="shared" si="9"/>
        <v>5</v>
      </c>
      <c r="BR260" s="103">
        <f t="shared" si="9"/>
        <v>0</v>
      </c>
      <c r="BS260" s="103">
        <f t="shared" ref="BS260:BS323" si="10">BN260+BO260</f>
        <v>53</v>
      </c>
    </row>
    <row r="261" spans="1:71" x14ac:dyDescent="0.25">
      <c r="A261" s="101">
        <v>912</v>
      </c>
      <c r="B261" s="67" t="s">
        <v>262</v>
      </c>
      <c r="C261" s="67" t="s">
        <v>251</v>
      </c>
      <c r="D261" s="103" t="s">
        <v>621</v>
      </c>
      <c r="E261" s="103" t="s">
        <v>621</v>
      </c>
      <c r="F261" s="103" t="s">
        <v>621</v>
      </c>
      <c r="G261" s="103" t="s">
        <v>621</v>
      </c>
      <c r="H261" s="103" t="s">
        <v>622</v>
      </c>
      <c r="I261" s="103" t="s">
        <v>621</v>
      </c>
      <c r="J261" s="103" t="s">
        <v>622</v>
      </c>
      <c r="K261" s="103" t="s">
        <v>621</v>
      </c>
      <c r="L261" s="103" t="s">
        <v>621</v>
      </c>
      <c r="M261" s="103" t="s">
        <v>623</v>
      </c>
      <c r="N261" s="103" t="s">
        <v>621</v>
      </c>
      <c r="O261" s="103" t="s">
        <v>621</v>
      </c>
      <c r="P261" s="103" t="s">
        <v>621</v>
      </c>
      <c r="Q261" s="103" t="s">
        <v>621</v>
      </c>
      <c r="R261" s="103" t="s">
        <v>622</v>
      </c>
      <c r="S261" s="103" t="s">
        <v>623</v>
      </c>
      <c r="T261" s="103" t="s">
        <v>623</v>
      </c>
      <c r="U261" s="103" t="s">
        <v>622</v>
      </c>
      <c r="V261" s="103" t="s">
        <v>621</v>
      </c>
      <c r="W261" s="103" t="s">
        <v>621</v>
      </c>
      <c r="X261" s="103" t="s">
        <v>621</v>
      </c>
      <c r="Y261" s="103" t="s">
        <v>621</v>
      </c>
      <c r="Z261" s="103" t="s">
        <v>621</v>
      </c>
      <c r="AA261" s="103" t="s">
        <v>621</v>
      </c>
      <c r="AB261" s="103" t="s">
        <v>621</v>
      </c>
      <c r="AC261" s="103" t="s">
        <v>621</v>
      </c>
      <c r="AD261" s="103" t="s">
        <v>621</v>
      </c>
      <c r="AE261" s="103" t="s">
        <v>621</v>
      </c>
      <c r="AF261" s="103" t="s">
        <v>621</v>
      </c>
      <c r="AG261" s="103" t="s">
        <v>621</v>
      </c>
      <c r="AH261" s="103" t="s">
        <v>620</v>
      </c>
      <c r="AI261" s="103" t="s">
        <v>621</v>
      </c>
      <c r="AJ261" s="103" t="s">
        <v>621</v>
      </c>
      <c r="AK261" s="103" t="s">
        <v>621</v>
      </c>
      <c r="AL261" s="103" t="s">
        <v>620</v>
      </c>
      <c r="AM261" s="103" t="s">
        <v>620</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623</v>
      </c>
      <c r="AZ261" s="103" t="s">
        <v>621</v>
      </c>
      <c r="BA261" s="103" t="s">
        <v>621</v>
      </c>
      <c r="BB261" s="103" t="s">
        <v>623</v>
      </c>
      <c r="BC261" s="103" t="s">
        <v>621</v>
      </c>
      <c r="BD261" s="103" t="s">
        <v>621</v>
      </c>
      <c r="BE261" s="103" t="s">
        <v>621</v>
      </c>
      <c r="BF261" s="103" t="s">
        <v>621</v>
      </c>
      <c r="BG261" s="103" t="s">
        <v>621</v>
      </c>
      <c r="BH261" s="103" t="s">
        <v>621</v>
      </c>
      <c r="BI261" s="103" t="s">
        <v>621</v>
      </c>
      <c r="BJ261" s="103" t="s">
        <v>621</v>
      </c>
      <c r="BK261" s="103" t="s">
        <v>621</v>
      </c>
      <c r="BL261" s="103" t="s">
        <v>621</v>
      </c>
      <c r="BN261" s="103">
        <f t="shared" si="9"/>
        <v>48</v>
      </c>
      <c r="BO261" s="103">
        <f t="shared" si="9"/>
        <v>4</v>
      </c>
      <c r="BP261" s="103">
        <f t="shared" si="9"/>
        <v>3</v>
      </c>
      <c r="BQ261" s="103">
        <f t="shared" si="9"/>
        <v>5</v>
      </c>
      <c r="BR261" s="103">
        <f t="shared" si="9"/>
        <v>0</v>
      </c>
      <c r="BS261" s="103">
        <f t="shared" si="10"/>
        <v>52</v>
      </c>
    </row>
    <row r="262" spans="1:71" x14ac:dyDescent="0.25">
      <c r="A262" s="101">
        <v>1001</v>
      </c>
      <c r="B262" s="67" t="s">
        <v>263</v>
      </c>
      <c r="C262" s="67" t="s">
        <v>264</v>
      </c>
      <c r="D262" s="103" t="s">
        <v>621</v>
      </c>
      <c r="E262" s="103" t="s">
        <v>621</v>
      </c>
      <c r="F262" s="103" t="s">
        <v>621</v>
      </c>
      <c r="G262" s="103" t="s">
        <v>621</v>
      </c>
      <c r="H262" s="103" t="s">
        <v>622</v>
      </c>
      <c r="I262" s="103" t="s">
        <v>622</v>
      </c>
      <c r="J262" s="103" t="s">
        <v>622</v>
      </c>
      <c r="K262" s="103" t="s">
        <v>621</v>
      </c>
      <c r="L262" s="103" t="s">
        <v>621</v>
      </c>
      <c r="M262" s="103" t="s">
        <v>623</v>
      </c>
      <c r="N262" s="103" t="s">
        <v>621</v>
      </c>
      <c r="O262" s="103" t="s">
        <v>621</v>
      </c>
      <c r="P262" s="103" t="s">
        <v>621</v>
      </c>
      <c r="Q262" s="103" t="s">
        <v>621</v>
      </c>
      <c r="R262" s="103" t="s">
        <v>621</v>
      </c>
      <c r="S262" s="103" t="s">
        <v>623</v>
      </c>
      <c r="T262" s="103" t="s">
        <v>621</v>
      </c>
      <c r="U262" s="103" t="s">
        <v>622</v>
      </c>
      <c r="V262" s="103" t="s">
        <v>621</v>
      </c>
      <c r="W262" s="103" t="s">
        <v>621</v>
      </c>
      <c r="X262" s="103" t="s">
        <v>621</v>
      </c>
      <c r="Y262" s="103" t="s">
        <v>621</v>
      </c>
      <c r="Z262" s="103" t="s">
        <v>622</v>
      </c>
      <c r="AA262" s="103" t="s">
        <v>622</v>
      </c>
      <c r="AB262" s="103" t="s">
        <v>622</v>
      </c>
      <c r="AC262" s="103" t="s">
        <v>622</v>
      </c>
      <c r="AD262" s="103" t="s">
        <v>622</v>
      </c>
      <c r="AE262" s="103" t="s">
        <v>622</v>
      </c>
      <c r="AF262" s="103" t="s">
        <v>622</v>
      </c>
      <c r="AG262" s="103" t="s">
        <v>621</v>
      </c>
      <c r="AH262" s="103" t="s">
        <v>621</v>
      </c>
      <c r="AI262" s="103" t="s">
        <v>621</v>
      </c>
      <c r="AJ262" s="103" t="s">
        <v>623</v>
      </c>
      <c r="AK262" s="103" t="s">
        <v>621</v>
      </c>
      <c r="AL262" s="103" t="s">
        <v>620</v>
      </c>
      <c r="AM262" s="103" t="s">
        <v>620</v>
      </c>
      <c r="AN262" s="103" t="s">
        <v>621</v>
      </c>
      <c r="AO262" s="103" t="s">
        <v>621</v>
      </c>
      <c r="AP262" s="103" t="s">
        <v>621</v>
      </c>
      <c r="AQ262" s="103" t="s">
        <v>621</v>
      </c>
      <c r="AR262" s="103" t="s">
        <v>620</v>
      </c>
      <c r="AS262" s="103" t="s">
        <v>620</v>
      </c>
      <c r="AT262" s="103" t="s">
        <v>622</v>
      </c>
      <c r="AU262" s="103" t="s">
        <v>621</v>
      </c>
      <c r="AV262" s="103" t="s">
        <v>620</v>
      </c>
      <c r="AW262" s="103" t="s">
        <v>621</v>
      </c>
      <c r="AX262" s="103" t="s">
        <v>621</v>
      </c>
      <c r="AY262" s="103" t="s">
        <v>622</v>
      </c>
      <c r="AZ262" s="103" t="s">
        <v>622</v>
      </c>
      <c r="BA262" s="103" t="s">
        <v>621</v>
      </c>
      <c r="BB262" s="103" t="s">
        <v>623</v>
      </c>
      <c r="BC262" s="103" t="s">
        <v>621</v>
      </c>
      <c r="BD262" s="103" t="s">
        <v>621</v>
      </c>
      <c r="BE262" s="103" t="s">
        <v>623</v>
      </c>
      <c r="BF262" s="103" t="s">
        <v>621</v>
      </c>
      <c r="BG262" s="103" t="s">
        <v>621</v>
      </c>
      <c r="BH262" s="103" t="s">
        <v>621</v>
      </c>
      <c r="BI262" s="103" t="s">
        <v>623</v>
      </c>
      <c r="BJ262" s="103" t="s">
        <v>623</v>
      </c>
      <c r="BK262" s="103" t="s">
        <v>623</v>
      </c>
      <c r="BL262" s="103" t="s">
        <v>621</v>
      </c>
      <c r="BN262" s="103">
        <f t="shared" si="9"/>
        <v>33</v>
      </c>
      <c r="BO262" s="103">
        <f t="shared" si="9"/>
        <v>14</v>
      </c>
      <c r="BP262" s="103">
        <f t="shared" si="9"/>
        <v>5</v>
      </c>
      <c r="BQ262" s="103">
        <f t="shared" si="9"/>
        <v>8</v>
      </c>
      <c r="BR262" s="103">
        <f t="shared" si="9"/>
        <v>0</v>
      </c>
      <c r="BS262" s="103">
        <f t="shared" si="10"/>
        <v>47</v>
      </c>
    </row>
    <row r="263" spans="1:71" x14ac:dyDescent="0.25">
      <c r="A263" s="101">
        <v>1002</v>
      </c>
      <c r="B263" s="67" t="s">
        <v>265</v>
      </c>
      <c r="C263" s="67" t="s">
        <v>264</v>
      </c>
      <c r="D263" s="103" t="s">
        <v>621</v>
      </c>
      <c r="E263" s="103" t="s">
        <v>621</v>
      </c>
      <c r="F263" s="103" t="s">
        <v>622</v>
      </c>
      <c r="G263" s="103" t="s">
        <v>621</v>
      </c>
      <c r="H263" s="103" t="s">
        <v>622</v>
      </c>
      <c r="I263" s="103" t="s">
        <v>621</v>
      </c>
      <c r="J263" s="103" t="s">
        <v>622</v>
      </c>
      <c r="K263" s="103" t="s">
        <v>621</v>
      </c>
      <c r="L263" s="103" t="s">
        <v>622</v>
      </c>
      <c r="M263" s="103" t="s">
        <v>621</v>
      </c>
      <c r="N263" s="103" t="s">
        <v>621</v>
      </c>
      <c r="O263" s="103" t="s">
        <v>621</v>
      </c>
      <c r="P263" s="103" t="s">
        <v>621</v>
      </c>
      <c r="Q263" s="103" t="s">
        <v>622</v>
      </c>
      <c r="R263" s="103" t="s">
        <v>621</v>
      </c>
      <c r="S263" s="103" t="s">
        <v>621</v>
      </c>
      <c r="T263" s="103" t="s">
        <v>622</v>
      </c>
      <c r="U263" s="103" t="s">
        <v>622</v>
      </c>
      <c r="V263" s="103" t="s">
        <v>621</v>
      </c>
      <c r="W263" s="103" t="s">
        <v>621</v>
      </c>
      <c r="X263" s="103" t="s">
        <v>621</v>
      </c>
      <c r="Y263" s="103" t="s">
        <v>621</v>
      </c>
      <c r="Z263" s="103" t="s">
        <v>622</v>
      </c>
      <c r="AA263" s="103" t="s">
        <v>621</v>
      </c>
      <c r="AB263" s="103" t="s">
        <v>622</v>
      </c>
      <c r="AC263" s="103" t="s">
        <v>622</v>
      </c>
      <c r="AD263" s="103" t="s">
        <v>622</v>
      </c>
      <c r="AE263" s="103" t="s">
        <v>622</v>
      </c>
      <c r="AF263" s="103" t="s">
        <v>622</v>
      </c>
      <c r="AG263" s="103" t="s">
        <v>620</v>
      </c>
      <c r="AH263" s="103" t="s">
        <v>620</v>
      </c>
      <c r="AI263" s="103" t="s">
        <v>621</v>
      </c>
      <c r="AJ263" s="103" t="s">
        <v>621</v>
      </c>
      <c r="AK263" s="103" t="s">
        <v>620</v>
      </c>
      <c r="AL263" s="103" t="s">
        <v>620</v>
      </c>
      <c r="AM263" s="103" t="s">
        <v>620</v>
      </c>
      <c r="AN263" s="103" t="s">
        <v>621</v>
      </c>
      <c r="AO263" s="103" t="s">
        <v>621</v>
      </c>
      <c r="AP263" s="103" t="s">
        <v>621</v>
      </c>
      <c r="AQ263" s="103" t="s">
        <v>621</v>
      </c>
      <c r="AR263" s="103" t="s">
        <v>621</v>
      </c>
      <c r="AS263" s="103" t="s">
        <v>621</v>
      </c>
      <c r="AT263" s="103" t="s">
        <v>622</v>
      </c>
      <c r="AU263" s="103" t="s">
        <v>621</v>
      </c>
      <c r="AV263" s="103" t="s">
        <v>621</v>
      </c>
      <c r="AW263" s="103" t="s">
        <v>621</v>
      </c>
      <c r="AX263" s="103" t="s">
        <v>621</v>
      </c>
      <c r="AY263" s="103" t="s">
        <v>623</v>
      </c>
      <c r="AZ263" s="103" t="s">
        <v>623</v>
      </c>
      <c r="BA263" s="103" t="s">
        <v>621</v>
      </c>
      <c r="BB263" s="103" t="s">
        <v>620</v>
      </c>
      <c r="BC263" s="103" t="s">
        <v>623</v>
      </c>
      <c r="BD263" s="103" t="s">
        <v>621</v>
      </c>
      <c r="BE263" s="103" t="s">
        <v>621</v>
      </c>
      <c r="BF263" s="103" t="s">
        <v>621</v>
      </c>
      <c r="BG263" s="103" t="s">
        <v>621</v>
      </c>
      <c r="BH263" s="103" t="s">
        <v>621</v>
      </c>
      <c r="BI263" s="103" t="s">
        <v>621</v>
      </c>
      <c r="BJ263" s="103" t="s">
        <v>621</v>
      </c>
      <c r="BK263" s="103" t="s">
        <v>621</v>
      </c>
      <c r="BL263" s="103" t="s">
        <v>621</v>
      </c>
      <c r="BN263" s="103">
        <f t="shared" si="9"/>
        <v>37</v>
      </c>
      <c r="BO263" s="103">
        <f t="shared" si="9"/>
        <v>14</v>
      </c>
      <c r="BP263" s="103">
        <f t="shared" si="9"/>
        <v>6</v>
      </c>
      <c r="BQ263" s="103">
        <f t="shared" si="9"/>
        <v>3</v>
      </c>
      <c r="BR263" s="103">
        <f t="shared" si="9"/>
        <v>0</v>
      </c>
      <c r="BS263" s="103">
        <f t="shared" si="10"/>
        <v>51</v>
      </c>
    </row>
    <row r="264" spans="1:71" x14ac:dyDescent="0.25">
      <c r="A264" s="101">
        <v>1003</v>
      </c>
      <c r="B264" s="67" t="s">
        <v>266</v>
      </c>
      <c r="C264" s="67" t="s">
        <v>264</v>
      </c>
      <c r="D264" s="103" t="s">
        <v>621</v>
      </c>
      <c r="E264" s="103" t="s">
        <v>621</v>
      </c>
      <c r="F264" s="103" t="s">
        <v>622</v>
      </c>
      <c r="G264" s="103" t="s">
        <v>621</v>
      </c>
      <c r="H264" s="103" t="s">
        <v>622</v>
      </c>
      <c r="I264" s="103" t="s">
        <v>621</v>
      </c>
      <c r="J264" s="103" t="s">
        <v>622</v>
      </c>
      <c r="K264" s="103" t="s">
        <v>621</v>
      </c>
      <c r="L264" s="103" t="s">
        <v>621</v>
      </c>
      <c r="M264" s="103" t="s">
        <v>623</v>
      </c>
      <c r="N264" s="103" t="s">
        <v>621</v>
      </c>
      <c r="O264" s="103" t="s">
        <v>621</v>
      </c>
      <c r="P264" s="103" t="s">
        <v>622</v>
      </c>
      <c r="Q264" s="103" t="s">
        <v>622</v>
      </c>
      <c r="R264" s="103" t="s">
        <v>620</v>
      </c>
      <c r="S264" s="103" t="s">
        <v>621</v>
      </c>
      <c r="T264" s="103" t="s">
        <v>622</v>
      </c>
      <c r="U264" s="103" t="s">
        <v>622</v>
      </c>
      <c r="V264" s="103" t="s">
        <v>621</v>
      </c>
      <c r="W264" s="103" t="s">
        <v>622</v>
      </c>
      <c r="X264" s="103" t="s">
        <v>620</v>
      </c>
      <c r="Y264" s="103" t="s">
        <v>621</v>
      </c>
      <c r="Z264" s="103" t="s">
        <v>621</v>
      </c>
      <c r="AA264" s="103" t="s">
        <v>622</v>
      </c>
      <c r="AB264" s="103" t="s">
        <v>622</v>
      </c>
      <c r="AC264" s="103" t="s">
        <v>622</v>
      </c>
      <c r="AD264" s="103" t="s">
        <v>622</v>
      </c>
      <c r="AE264" s="103" t="s">
        <v>622</v>
      </c>
      <c r="AF264" s="103" t="s">
        <v>622</v>
      </c>
      <c r="AG264" s="103" t="s">
        <v>621</v>
      </c>
      <c r="AH264" s="103" t="s">
        <v>621</v>
      </c>
      <c r="AI264" s="103" t="s">
        <v>621</v>
      </c>
      <c r="AJ264" s="103" t="s">
        <v>623</v>
      </c>
      <c r="AK264" s="103" t="s">
        <v>623</v>
      </c>
      <c r="AL264" s="103" t="s">
        <v>623</v>
      </c>
      <c r="AM264" s="103" t="s">
        <v>623</v>
      </c>
      <c r="AN264" s="103" t="s">
        <v>621</v>
      </c>
      <c r="AO264" s="103" t="s">
        <v>621</v>
      </c>
      <c r="AP264" s="103" t="s">
        <v>621</v>
      </c>
      <c r="AQ264" s="103" t="s">
        <v>622</v>
      </c>
      <c r="AR264" s="103" t="s">
        <v>621</v>
      </c>
      <c r="AS264" s="103" t="s">
        <v>621</v>
      </c>
      <c r="AT264" s="103" t="s">
        <v>621</v>
      </c>
      <c r="AU264" s="103" t="s">
        <v>621</v>
      </c>
      <c r="AV264" s="103" t="s">
        <v>621</v>
      </c>
      <c r="AW264" s="103" t="s">
        <v>621</v>
      </c>
      <c r="AX264" s="103" t="s">
        <v>621</v>
      </c>
      <c r="AY264" s="103" t="s">
        <v>620</v>
      </c>
      <c r="AZ264" s="103" t="s">
        <v>623</v>
      </c>
      <c r="BA264" s="103" t="s">
        <v>621</v>
      </c>
      <c r="BB264" s="103" t="s">
        <v>623</v>
      </c>
      <c r="BC264" s="103" t="s">
        <v>621</v>
      </c>
      <c r="BD264" s="103" t="s">
        <v>622</v>
      </c>
      <c r="BE264" s="103" t="s">
        <v>621</v>
      </c>
      <c r="BF264" s="103" t="s">
        <v>621</v>
      </c>
      <c r="BG264" s="103" t="s">
        <v>621</v>
      </c>
      <c r="BH264" s="103" t="s">
        <v>621</v>
      </c>
      <c r="BI264" s="103" t="s">
        <v>621</v>
      </c>
      <c r="BJ264" s="103" t="s">
        <v>621</v>
      </c>
      <c r="BK264" s="103" t="s">
        <v>621</v>
      </c>
      <c r="BL264" s="103" t="s">
        <v>621</v>
      </c>
      <c r="BN264" s="103">
        <f t="shared" si="9"/>
        <v>34</v>
      </c>
      <c r="BO264" s="103">
        <f t="shared" si="9"/>
        <v>16</v>
      </c>
      <c r="BP264" s="103">
        <f t="shared" si="9"/>
        <v>3</v>
      </c>
      <c r="BQ264" s="103">
        <f t="shared" si="9"/>
        <v>7</v>
      </c>
      <c r="BR264" s="103">
        <f t="shared" si="9"/>
        <v>0</v>
      </c>
      <c r="BS264" s="103">
        <f t="shared" si="10"/>
        <v>50</v>
      </c>
    </row>
    <row r="265" spans="1:71" x14ac:dyDescent="0.25">
      <c r="A265" s="101">
        <v>1004</v>
      </c>
      <c r="B265" s="67" t="s">
        <v>267</v>
      </c>
      <c r="C265" s="67" t="s">
        <v>264</v>
      </c>
      <c r="D265" s="103" t="s">
        <v>623</v>
      </c>
      <c r="E265" s="103" t="s">
        <v>621</v>
      </c>
      <c r="F265" s="103" t="s">
        <v>621</v>
      </c>
      <c r="G265" s="103" t="s">
        <v>621</v>
      </c>
      <c r="H265" s="103" t="s">
        <v>622</v>
      </c>
      <c r="I265" s="103" t="s">
        <v>622</v>
      </c>
      <c r="J265" s="103" t="s">
        <v>621</v>
      </c>
      <c r="K265" s="103" t="s">
        <v>621</v>
      </c>
      <c r="L265" s="103" t="s">
        <v>622</v>
      </c>
      <c r="M265" s="103" t="s">
        <v>622</v>
      </c>
      <c r="N265" s="103" t="s">
        <v>621</v>
      </c>
      <c r="O265" s="103" t="s">
        <v>621</v>
      </c>
      <c r="P265" s="103" t="s">
        <v>621</v>
      </c>
      <c r="Q265" s="103" t="s">
        <v>622</v>
      </c>
      <c r="R265" s="103" t="s">
        <v>621</v>
      </c>
      <c r="S265" s="103" t="s">
        <v>621</v>
      </c>
      <c r="T265" s="103" t="s">
        <v>622</v>
      </c>
      <c r="U265" s="103" t="s">
        <v>622</v>
      </c>
      <c r="V265" s="103" t="s">
        <v>621</v>
      </c>
      <c r="W265" s="103" t="s">
        <v>622</v>
      </c>
      <c r="X265" s="103" t="s">
        <v>621</v>
      </c>
      <c r="Y265" s="103" t="s">
        <v>621</v>
      </c>
      <c r="Z265" s="103" t="s">
        <v>622</v>
      </c>
      <c r="AA265" s="103" t="s">
        <v>622</v>
      </c>
      <c r="AB265" s="103" t="s">
        <v>622</v>
      </c>
      <c r="AC265" s="103" t="s">
        <v>622</v>
      </c>
      <c r="AD265" s="103" t="s">
        <v>622</v>
      </c>
      <c r="AE265" s="103" t="s">
        <v>622</v>
      </c>
      <c r="AF265" s="103" t="s">
        <v>622</v>
      </c>
      <c r="AG265" s="103" t="s">
        <v>623</v>
      </c>
      <c r="AH265" s="103" t="s">
        <v>620</v>
      </c>
      <c r="AI265" s="103" t="s">
        <v>623</v>
      </c>
      <c r="AJ265" s="103" t="s">
        <v>621</v>
      </c>
      <c r="AK265" s="103" t="s">
        <v>623</v>
      </c>
      <c r="AL265" s="103" t="s">
        <v>623</v>
      </c>
      <c r="AM265" s="103" t="s">
        <v>623</v>
      </c>
      <c r="AN265" s="103" t="s">
        <v>621</v>
      </c>
      <c r="AO265" s="103" t="s">
        <v>621</v>
      </c>
      <c r="AP265" s="103" t="s">
        <v>621</v>
      </c>
      <c r="AQ265" s="103" t="s">
        <v>621</v>
      </c>
      <c r="AR265" s="103" t="s">
        <v>621</v>
      </c>
      <c r="AS265" s="103" t="s">
        <v>621</v>
      </c>
      <c r="AT265" s="103" t="s">
        <v>622</v>
      </c>
      <c r="AU265" s="103" t="s">
        <v>621</v>
      </c>
      <c r="AV265" s="103" t="s">
        <v>623</v>
      </c>
      <c r="AW265" s="103" t="s">
        <v>621</v>
      </c>
      <c r="AX265" s="103" t="s">
        <v>621</v>
      </c>
      <c r="AY265" s="103" t="s">
        <v>622</v>
      </c>
      <c r="AZ265" s="103" t="s">
        <v>622</v>
      </c>
      <c r="BA265" s="103" t="s">
        <v>621</v>
      </c>
      <c r="BB265" s="103" t="s">
        <v>620</v>
      </c>
      <c r="BC265" s="103" t="s">
        <v>621</v>
      </c>
      <c r="BD265" s="103" t="s">
        <v>622</v>
      </c>
      <c r="BE265" s="103" t="s">
        <v>621</v>
      </c>
      <c r="BF265" s="103" t="s">
        <v>621</v>
      </c>
      <c r="BG265" s="103" t="s">
        <v>621</v>
      </c>
      <c r="BH265" s="103" t="s">
        <v>621</v>
      </c>
      <c r="BI265" s="103" t="s">
        <v>621</v>
      </c>
      <c r="BJ265" s="103" t="s">
        <v>621</v>
      </c>
      <c r="BK265" s="103" t="s">
        <v>621</v>
      </c>
      <c r="BL265" s="103" t="s">
        <v>621</v>
      </c>
      <c r="BN265" s="103">
        <f t="shared" si="9"/>
        <v>32</v>
      </c>
      <c r="BO265" s="103">
        <f t="shared" si="9"/>
        <v>19</v>
      </c>
      <c r="BP265" s="103">
        <f t="shared" si="9"/>
        <v>2</v>
      </c>
      <c r="BQ265" s="103">
        <f t="shared" si="9"/>
        <v>7</v>
      </c>
      <c r="BR265" s="103">
        <f t="shared" si="9"/>
        <v>0</v>
      </c>
      <c r="BS265" s="103">
        <f t="shared" si="10"/>
        <v>51</v>
      </c>
    </row>
    <row r="266" spans="1:71" x14ac:dyDescent="0.25">
      <c r="A266" s="101">
        <v>1005</v>
      </c>
      <c r="B266" s="67" t="s">
        <v>268</v>
      </c>
      <c r="C266" s="67" t="s">
        <v>264</v>
      </c>
      <c r="D266" s="103" t="s">
        <v>621</v>
      </c>
      <c r="E266" s="103" t="s">
        <v>621</v>
      </c>
      <c r="F266" s="103" t="s">
        <v>622</v>
      </c>
      <c r="G266" s="103" t="s">
        <v>621</v>
      </c>
      <c r="H266" s="103" t="s">
        <v>622</v>
      </c>
      <c r="I266" s="103" t="s">
        <v>621</v>
      </c>
      <c r="J266" s="103" t="s">
        <v>621</v>
      </c>
      <c r="K266" s="103" t="s">
        <v>621</v>
      </c>
      <c r="L266" s="103" t="s">
        <v>622</v>
      </c>
      <c r="M266" s="103" t="s">
        <v>622</v>
      </c>
      <c r="N266" s="103" t="s">
        <v>621</v>
      </c>
      <c r="O266" s="103" t="s">
        <v>621</v>
      </c>
      <c r="P266" s="103" t="s">
        <v>621</v>
      </c>
      <c r="Q266" s="103" t="s">
        <v>622</v>
      </c>
      <c r="R266" s="103" t="s">
        <v>621</v>
      </c>
      <c r="S266" s="103" t="s">
        <v>621</v>
      </c>
      <c r="T266" s="103" t="s">
        <v>620</v>
      </c>
      <c r="U266" s="103" t="s">
        <v>622</v>
      </c>
      <c r="V266" s="103" t="s">
        <v>621</v>
      </c>
      <c r="W266" s="103" t="s">
        <v>621</v>
      </c>
      <c r="X266" s="103" t="s">
        <v>621</v>
      </c>
      <c r="Y266" s="103" t="s">
        <v>621</v>
      </c>
      <c r="Z266" s="103" t="s">
        <v>622</v>
      </c>
      <c r="AA266" s="103" t="s">
        <v>621</v>
      </c>
      <c r="AB266" s="103" t="s">
        <v>622</v>
      </c>
      <c r="AC266" s="103" t="s">
        <v>622</v>
      </c>
      <c r="AD266" s="103" t="s">
        <v>622</v>
      </c>
      <c r="AE266" s="103" t="s">
        <v>622</v>
      </c>
      <c r="AF266" s="103" t="s">
        <v>622</v>
      </c>
      <c r="AG266" s="103" t="s">
        <v>621</v>
      </c>
      <c r="AH266" s="103" t="s">
        <v>620</v>
      </c>
      <c r="AI266" s="103" t="s">
        <v>621</v>
      </c>
      <c r="AJ266" s="103" t="s">
        <v>621</v>
      </c>
      <c r="AK266" s="103" t="s">
        <v>621</v>
      </c>
      <c r="AL266" s="103" t="s">
        <v>620</v>
      </c>
      <c r="AM266" s="103" t="s">
        <v>620</v>
      </c>
      <c r="AN266" s="103" t="s">
        <v>621</v>
      </c>
      <c r="AO266" s="103" t="s">
        <v>621</v>
      </c>
      <c r="AP266" s="103" t="s">
        <v>623</v>
      </c>
      <c r="AQ266" s="103" t="s">
        <v>621</v>
      </c>
      <c r="AR266" s="103" t="s">
        <v>621</v>
      </c>
      <c r="AS266" s="103" t="s">
        <v>621</v>
      </c>
      <c r="AT266" s="103" t="s">
        <v>622</v>
      </c>
      <c r="AU266" s="103" t="s">
        <v>620</v>
      </c>
      <c r="AV266" s="103" t="s">
        <v>621</v>
      </c>
      <c r="AW266" s="103" t="s">
        <v>621</v>
      </c>
      <c r="AX266" s="103" t="s">
        <v>621</v>
      </c>
      <c r="AY266" s="103" t="s">
        <v>621</v>
      </c>
      <c r="AZ266" s="103" t="s">
        <v>623</v>
      </c>
      <c r="BA266" s="103" t="s">
        <v>621</v>
      </c>
      <c r="BB266" s="103" t="s">
        <v>623</v>
      </c>
      <c r="BC266" s="103" t="s">
        <v>621</v>
      </c>
      <c r="BD266" s="103" t="s">
        <v>621</v>
      </c>
      <c r="BE266" s="103" t="s">
        <v>621</v>
      </c>
      <c r="BF266" s="103" t="s">
        <v>621</v>
      </c>
      <c r="BG266" s="103" t="s">
        <v>621</v>
      </c>
      <c r="BH266" s="103" t="s">
        <v>621</v>
      </c>
      <c r="BI266" s="103" t="s">
        <v>621</v>
      </c>
      <c r="BJ266" s="103" t="s">
        <v>621</v>
      </c>
      <c r="BK266" s="103" t="s">
        <v>621</v>
      </c>
      <c r="BL266" s="103" t="s">
        <v>621</v>
      </c>
      <c r="BN266" s="103">
        <f t="shared" si="9"/>
        <v>39</v>
      </c>
      <c r="BO266" s="103">
        <f t="shared" si="9"/>
        <v>13</v>
      </c>
      <c r="BP266" s="103">
        <f t="shared" si="9"/>
        <v>5</v>
      </c>
      <c r="BQ266" s="103">
        <f t="shared" si="9"/>
        <v>3</v>
      </c>
      <c r="BR266" s="103">
        <f t="shared" si="9"/>
        <v>0</v>
      </c>
      <c r="BS266" s="103">
        <f t="shared" si="10"/>
        <v>52</v>
      </c>
    </row>
    <row r="267" spans="1:71" x14ac:dyDescent="0.25">
      <c r="A267" s="101">
        <v>1006</v>
      </c>
      <c r="B267" s="67" t="s">
        <v>269</v>
      </c>
      <c r="C267" s="67" t="s">
        <v>264</v>
      </c>
      <c r="D267" s="103" t="s">
        <v>621</v>
      </c>
      <c r="E267" s="103" t="s">
        <v>620</v>
      </c>
      <c r="F267" s="103" t="s">
        <v>622</v>
      </c>
      <c r="G267" s="103" t="s">
        <v>621</v>
      </c>
      <c r="H267" s="103" t="s">
        <v>622</v>
      </c>
      <c r="I267" s="103" t="s">
        <v>621</v>
      </c>
      <c r="J267" s="103" t="s">
        <v>622</v>
      </c>
      <c r="K267" s="103" t="s">
        <v>621</v>
      </c>
      <c r="L267" s="103" t="s">
        <v>621</v>
      </c>
      <c r="M267" s="103" t="s">
        <v>623</v>
      </c>
      <c r="N267" s="103" t="s">
        <v>623</v>
      </c>
      <c r="O267" s="103" t="s">
        <v>621</v>
      </c>
      <c r="P267" s="103" t="s">
        <v>621</v>
      </c>
      <c r="Q267" s="103" t="s">
        <v>622</v>
      </c>
      <c r="R267" s="103" t="s">
        <v>621</v>
      </c>
      <c r="S267" s="103" t="s">
        <v>621</v>
      </c>
      <c r="T267" s="103" t="s">
        <v>620</v>
      </c>
      <c r="U267" s="103" t="s">
        <v>622</v>
      </c>
      <c r="V267" s="103" t="s">
        <v>621</v>
      </c>
      <c r="W267" s="103" t="s">
        <v>621</v>
      </c>
      <c r="X267" s="103" t="s">
        <v>621</v>
      </c>
      <c r="Y267" s="103" t="s">
        <v>621</v>
      </c>
      <c r="Z267" s="103" t="s">
        <v>622</v>
      </c>
      <c r="AA267" s="103" t="s">
        <v>621</v>
      </c>
      <c r="AB267" s="103" t="s">
        <v>621</v>
      </c>
      <c r="AC267" s="103" t="s">
        <v>621</v>
      </c>
      <c r="AD267" s="103" t="s">
        <v>621</v>
      </c>
      <c r="AE267" s="103" t="s">
        <v>622</v>
      </c>
      <c r="AF267" s="103" t="s">
        <v>622</v>
      </c>
      <c r="AG267" s="103" t="s">
        <v>623</v>
      </c>
      <c r="AH267" s="103" t="s">
        <v>623</v>
      </c>
      <c r="AI267" s="103" t="s">
        <v>621</v>
      </c>
      <c r="AJ267" s="103" t="s">
        <v>621</v>
      </c>
      <c r="AK267" s="103" t="s">
        <v>621</v>
      </c>
      <c r="AL267" s="103" t="s">
        <v>621</v>
      </c>
      <c r="AM267" s="103" t="s">
        <v>621</v>
      </c>
      <c r="AN267" s="103" t="s">
        <v>621</v>
      </c>
      <c r="AO267" s="103" t="s">
        <v>620</v>
      </c>
      <c r="AP267" s="103" t="s">
        <v>621</v>
      </c>
      <c r="AQ267" s="103" t="s">
        <v>621</v>
      </c>
      <c r="AR267" s="103" t="s">
        <v>620</v>
      </c>
      <c r="AS267" s="103" t="s">
        <v>620</v>
      </c>
      <c r="AT267" s="103" t="s">
        <v>621</v>
      </c>
      <c r="AU267" s="103" t="s">
        <v>623</v>
      </c>
      <c r="AV267" s="103" t="s">
        <v>623</v>
      </c>
      <c r="AW267" s="103" t="s">
        <v>621</v>
      </c>
      <c r="AX267" s="103" t="s">
        <v>620</v>
      </c>
      <c r="AY267" s="103" t="s">
        <v>623</v>
      </c>
      <c r="AZ267" s="103" t="s">
        <v>623</v>
      </c>
      <c r="BA267" s="103" t="s">
        <v>623</v>
      </c>
      <c r="BB267" s="103" t="s">
        <v>623</v>
      </c>
      <c r="BC267" s="103" t="s">
        <v>621</v>
      </c>
      <c r="BD267" s="103" t="s">
        <v>621</v>
      </c>
      <c r="BE267" s="103" t="s">
        <v>621</v>
      </c>
      <c r="BF267" s="103" t="s">
        <v>621</v>
      </c>
      <c r="BG267" s="103" t="s">
        <v>621</v>
      </c>
      <c r="BH267" s="103" t="s">
        <v>621</v>
      </c>
      <c r="BI267" s="103" t="s">
        <v>621</v>
      </c>
      <c r="BJ267" s="103" t="s">
        <v>621</v>
      </c>
      <c r="BK267" s="103" t="s">
        <v>621</v>
      </c>
      <c r="BL267" s="103" t="s">
        <v>621</v>
      </c>
      <c r="BN267" s="103">
        <f t="shared" si="9"/>
        <v>36</v>
      </c>
      <c r="BO267" s="103">
        <f t="shared" si="9"/>
        <v>8</v>
      </c>
      <c r="BP267" s="103">
        <f t="shared" si="9"/>
        <v>6</v>
      </c>
      <c r="BQ267" s="103">
        <f t="shared" si="9"/>
        <v>10</v>
      </c>
      <c r="BR267" s="103">
        <f t="shared" si="9"/>
        <v>0</v>
      </c>
      <c r="BS267" s="103">
        <f t="shared" si="10"/>
        <v>44</v>
      </c>
    </row>
    <row r="268" spans="1:71" x14ac:dyDescent="0.25">
      <c r="A268" s="101">
        <v>1007</v>
      </c>
      <c r="B268" s="67" t="s">
        <v>270</v>
      </c>
      <c r="C268" s="67" t="s">
        <v>264</v>
      </c>
      <c r="D268" s="103" t="s">
        <v>621</v>
      </c>
      <c r="E268" s="103" t="s">
        <v>621</v>
      </c>
      <c r="F268" s="103" t="s">
        <v>622</v>
      </c>
      <c r="G268" s="103" t="s">
        <v>621</v>
      </c>
      <c r="H268" s="103" t="s">
        <v>622</v>
      </c>
      <c r="I268" s="103" t="s">
        <v>621</v>
      </c>
      <c r="J268" s="103" t="s">
        <v>621</v>
      </c>
      <c r="K268" s="103" t="s">
        <v>621</v>
      </c>
      <c r="L268" s="103" t="s">
        <v>621</v>
      </c>
      <c r="M268" s="103" t="s">
        <v>623</v>
      </c>
      <c r="N268" s="103" t="s">
        <v>621</v>
      </c>
      <c r="O268" s="103" t="s">
        <v>621</v>
      </c>
      <c r="P268" s="103" t="s">
        <v>621</v>
      </c>
      <c r="Q268" s="103" t="s">
        <v>622</v>
      </c>
      <c r="R268" s="103" t="s">
        <v>621</v>
      </c>
      <c r="S268" s="103" t="s">
        <v>621</v>
      </c>
      <c r="T268" s="103" t="s">
        <v>621</v>
      </c>
      <c r="U268" s="103" t="s">
        <v>622</v>
      </c>
      <c r="V268" s="103" t="s">
        <v>621</v>
      </c>
      <c r="W268" s="103" t="s">
        <v>622</v>
      </c>
      <c r="X268" s="103" t="s">
        <v>621</v>
      </c>
      <c r="Y268" s="103" t="s">
        <v>621</v>
      </c>
      <c r="Z268" s="103" t="s">
        <v>622</v>
      </c>
      <c r="AA268" s="103" t="s">
        <v>623</v>
      </c>
      <c r="AB268" s="103" t="s">
        <v>621</v>
      </c>
      <c r="AC268" s="103" t="s">
        <v>621</v>
      </c>
      <c r="AD268" s="103" t="s">
        <v>623</v>
      </c>
      <c r="AE268" s="103" t="s">
        <v>622</v>
      </c>
      <c r="AF268" s="103" t="s">
        <v>623</v>
      </c>
      <c r="AG268" s="103" t="s">
        <v>621</v>
      </c>
      <c r="AH268" s="103" t="s">
        <v>620</v>
      </c>
      <c r="AI268" s="103" t="s">
        <v>623</v>
      </c>
      <c r="AJ268" s="103" t="s">
        <v>621</v>
      </c>
      <c r="AK268" s="103" t="s">
        <v>620</v>
      </c>
      <c r="AL268" s="103" t="s">
        <v>623</v>
      </c>
      <c r="AM268" s="103" t="s">
        <v>620</v>
      </c>
      <c r="AN268" s="103" t="s">
        <v>621</v>
      </c>
      <c r="AO268" s="103" t="s">
        <v>621</v>
      </c>
      <c r="AP268" s="103" t="s">
        <v>621</v>
      </c>
      <c r="AQ268" s="103" t="s">
        <v>621</v>
      </c>
      <c r="AR268" s="103" t="s">
        <v>621</v>
      </c>
      <c r="AS268" s="103" t="s">
        <v>620</v>
      </c>
      <c r="AT268" s="103" t="s">
        <v>623</v>
      </c>
      <c r="AU268" s="103" t="s">
        <v>623</v>
      </c>
      <c r="AV268" s="103" t="s">
        <v>623</v>
      </c>
      <c r="AW268" s="103" t="s">
        <v>621</v>
      </c>
      <c r="AX268" s="103" t="s">
        <v>621</v>
      </c>
      <c r="AY268" s="103" t="s">
        <v>621</v>
      </c>
      <c r="AZ268" s="103" t="s">
        <v>623</v>
      </c>
      <c r="BA268" s="103" t="s">
        <v>621</v>
      </c>
      <c r="BB268" s="103" t="s">
        <v>621</v>
      </c>
      <c r="BC268" s="103" t="s">
        <v>621</v>
      </c>
      <c r="BD268" s="103" t="s">
        <v>622</v>
      </c>
      <c r="BE268" s="103" t="s">
        <v>621</v>
      </c>
      <c r="BF268" s="103" t="s">
        <v>621</v>
      </c>
      <c r="BG268" s="103" t="s">
        <v>621</v>
      </c>
      <c r="BH268" s="103" t="s">
        <v>621</v>
      </c>
      <c r="BI268" s="103" t="s">
        <v>621</v>
      </c>
      <c r="BJ268" s="103" t="s">
        <v>623</v>
      </c>
      <c r="BK268" s="103" t="s">
        <v>623</v>
      </c>
      <c r="BL268" s="103" t="s">
        <v>623</v>
      </c>
      <c r="BN268" s="103">
        <f t="shared" si="9"/>
        <v>36</v>
      </c>
      <c r="BO268" s="103">
        <f t="shared" si="9"/>
        <v>8</v>
      </c>
      <c r="BP268" s="103">
        <f t="shared" si="9"/>
        <v>4</v>
      </c>
      <c r="BQ268" s="103">
        <f t="shared" si="9"/>
        <v>12</v>
      </c>
      <c r="BR268" s="103">
        <f t="shared" si="9"/>
        <v>0</v>
      </c>
      <c r="BS268" s="103">
        <f t="shared" si="10"/>
        <v>44</v>
      </c>
    </row>
    <row r="269" spans="1:71" x14ac:dyDescent="0.25">
      <c r="A269" s="101">
        <v>1008</v>
      </c>
      <c r="B269" s="67" t="s">
        <v>271</v>
      </c>
      <c r="C269" s="67" t="s">
        <v>264</v>
      </c>
      <c r="D269" s="103" t="s">
        <v>621</v>
      </c>
      <c r="E269" s="103" t="s">
        <v>621</v>
      </c>
      <c r="F269" s="103" t="s">
        <v>622</v>
      </c>
      <c r="G269" s="103" t="s">
        <v>621</v>
      </c>
      <c r="H269" s="103" t="s">
        <v>623</v>
      </c>
      <c r="I269" s="103" t="s">
        <v>621</v>
      </c>
      <c r="J269" s="103" t="s">
        <v>622</v>
      </c>
      <c r="K269" s="103" t="s">
        <v>621</v>
      </c>
      <c r="L269" s="103" t="s">
        <v>621</v>
      </c>
      <c r="M269" s="103" t="s">
        <v>621</v>
      </c>
      <c r="N269" s="103" t="s">
        <v>621</v>
      </c>
      <c r="O269" s="103" t="s">
        <v>621</v>
      </c>
      <c r="P269" s="103" t="s">
        <v>621</v>
      </c>
      <c r="Q269" s="103" t="s">
        <v>622</v>
      </c>
      <c r="R269" s="103" t="s">
        <v>621</v>
      </c>
      <c r="S269" s="103" t="s">
        <v>621</v>
      </c>
      <c r="T269" s="103" t="s">
        <v>622</v>
      </c>
      <c r="U269" s="103" t="s">
        <v>622</v>
      </c>
      <c r="V269" s="103" t="s">
        <v>621</v>
      </c>
      <c r="W269" s="103" t="s">
        <v>622</v>
      </c>
      <c r="X269" s="103" t="s">
        <v>621</v>
      </c>
      <c r="Y269" s="103" t="s">
        <v>621</v>
      </c>
      <c r="Z269" s="103" t="s">
        <v>623</v>
      </c>
      <c r="AA269" s="103" t="s">
        <v>622</v>
      </c>
      <c r="AB269" s="103" t="s">
        <v>622</v>
      </c>
      <c r="AC269" s="103" t="s">
        <v>622</v>
      </c>
      <c r="AD269" s="103" t="s">
        <v>622</v>
      </c>
      <c r="AE269" s="103" t="s">
        <v>622</v>
      </c>
      <c r="AF269" s="103" t="s">
        <v>622</v>
      </c>
      <c r="AG269" s="103" t="s">
        <v>623</v>
      </c>
      <c r="AH269" s="103" t="s">
        <v>620</v>
      </c>
      <c r="AI269" s="103" t="s">
        <v>621</v>
      </c>
      <c r="AJ269" s="103" t="s">
        <v>621</v>
      </c>
      <c r="AK269" s="103" t="s">
        <v>621</v>
      </c>
      <c r="AL269" s="103" t="s">
        <v>623</v>
      </c>
      <c r="AM269" s="103" t="s">
        <v>623</v>
      </c>
      <c r="AN269" s="103" t="s">
        <v>621</v>
      </c>
      <c r="AO269" s="103" t="s">
        <v>621</v>
      </c>
      <c r="AP269" s="103" t="s">
        <v>621</v>
      </c>
      <c r="AQ269" s="103" t="s">
        <v>621</v>
      </c>
      <c r="AR269" s="103" t="s">
        <v>623</v>
      </c>
      <c r="AS269" s="103" t="s">
        <v>623</v>
      </c>
      <c r="AT269" s="103" t="s">
        <v>621</v>
      </c>
      <c r="AU269" s="103" t="s">
        <v>623</v>
      </c>
      <c r="AV269" s="103" t="s">
        <v>621</v>
      </c>
      <c r="AW269" s="103" t="s">
        <v>621</v>
      </c>
      <c r="AX269" s="103" t="s">
        <v>621</v>
      </c>
      <c r="AY269" s="103" t="s">
        <v>621</v>
      </c>
      <c r="AZ269" s="103" t="s">
        <v>623</v>
      </c>
      <c r="BA269" s="103" t="s">
        <v>621</v>
      </c>
      <c r="BB269" s="103" t="s">
        <v>623</v>
      </c>
      <c r="BC269" s="103" t="s">
        <v>623</v>
      </c>
      <c r="BD269" s="103" t="s">
        <v>622</v>
      </c>
      <c r="BE269" s="103" t="s">
        <v>621</v>
      </c>
      <c r="BF269" s="103" t="s">
        <v>621</v>
      </c>
      <c r="BG269" s="103" t="s">
        <v>621</v>
      </c>
      <c r="BH269" s="103" t="s">
        <v>621</v>
      </c>
      <c r="BI269" s="103" t="s">
        <v>621</v>
      </c>
      <c r="BJ269" s="103" t="s">
        <v>621</v>
      </c>
      <c r="BK269" s="103" t="s">
        <v>621</v>
      </c>
      <c r="BL269" s="103" t="s">
        <v>621</v>
      </c>
      <c r="BN269" s="103">
        <f t="shared" si="9"/>
        <v>35</v>
      </c>
      <c r="BO269" s="103">
        <f t="shared" si="9"/>
        <v>13</v>
      </c>
      <c r="BP269" s="103">
        <f t="shared" si="9"/>
        <v>1</v>
      </c>
      <c r="BQ269" s="103">
        <f t="shared" si="9"/>
        <v>11</v>
      </c>
      <c r="BR269" s="103">
        <f t="shared" si="9"/>
        <v>0</v>
      </c>
      <c r="BS269" s="103">
        <f t="shared" si="10"/>
        <v>48</v>
      </c>
    </row>
    <row r="270" spans="1:71" x14ac:dyDescent="0.25">
      <c r="A270" s="101">
        <v>1009</v>
      </c>
      <c r="B270" s="67" t="s">
        <v>272</v>
      </c>
      <c r="C270" s="67" t="s">
        <v>264</v>
      </c>
      <c r="D270" s="103" t="s">
        <v>621</v>
      </c>
      <c r="E270" s="103" t="s">
        <v>621</v>
      </c>
      <c r="F270" s="103" t="s">
        <v>622</v>
      </c>
      <c r="G270" s="103" t="s">
        <v>621</v>
      </c>
      <c r="H270" s="103" t="s">
        <v>622</v>
      </c>
      <c r="I270" s="103" t="s">
        <v>621</v>
      </c>
      <c r="J270" s="103" t="s">
        <v>621</v>
      </c>
      <c r="K270" s="103" t="s">
        <v>621</v>
      </c>
      <c r="L270" s="103" t="s">
        <v>621</v>
      </c>
      <c r="M270" s="103" t="s">
        <v>623</v>
      </c>
      <c r="N270" s="103" t="s">
        <v>621</v>
      </c>
      <c r="O270" s="103" t="s">
        <v>621</v>
      </c>
      <c r="P270" s="103" t="s">
        <v>621</v>
      </c>
      <c r="Q270" s="103" t="s">
        <v>622</v>
      </c>
      <c r="R270" s="103" t="s">
        <v>621</v>
      </c>
      <c r="S270" s="103" t="s">
        <v>623</v>
      </c>
      <c r="T270" s="103" t="s">
        <v>621</v>
      </c>
      <c r="U270" s="103" t="s">
        <v>622</v>
      </c>
      <c r="V270" s="103" t="s">
        <v>621</v>
      </c>
      <c r="W270" s="103" t="s">
        <v>621</v>
      </c>
      <c r="X270" s="103" t="s">
        <v>621</v>
      </c>
      <c r="Y270" s="103" t="s">
        <v>621</v>
      </c>
      <c r="Z270" s="103" t="s">
        <v>622</v>
      </c>
      <c r="AA270" s="103" t="s">
        <v>621</v>
      </c>
      <c r="AB270" s="103" t="s">
        <v>622</v>
      </c>
      <c r="AC270" s="103" t="s">
        <v>622</v>
      </c>
      <c r="AD270" s="103" t="s">
        <v>622</v>
      </c>
      <c r="AE270" s="103" t="s">
        <v>621</v>
      </c>
      <c r="AF270" s="103" t="s">
        <v>623</v>
      </c>
      <c r="AG270" s="103" t="s">
        <v>620</v>
      </c>
      <c r="AH270" s="103" t="s">
        <v>620</v>
      </c>
      <c r="AI270" s="103" t="s">
        <v>621</v>
      </c>
      <c r="AJ270" s="103" t="s">
        <v>621</v>
      </c>
      <c r="AK270" s="103" t="s">
        <v>621</v>
      </c>
      <c r="AL270" s="103" t="s">
        <v>620</v>
      </c>
      <c r="AM270" s="103" t="s">
        <v>620</v>
      </c>
      <c r="AN270" s="103" t="s">
        <v>621</v>
      </c>
      <c r="AO270" s="103" t="s">
        <v>621</v>
      </c>
      <c r="AP270" s="103" t="s">
        <v>621</v>
      </c>
      <c r="AQ270" s="103" t="s">
        <v>621</v>
      </c>
      <c r="AR270" s="103" t="s">
        <v>621</v>
      </c>
      <c r="AS270" s="103" t="s">
        <v>621</v>
      </c>
      <c r="AT270" s="103" t="s">
        <v>621</v>
      </c>
      <c r="AU270" s="103" t="s">
        <v>620</v>
      </c>
      <c r="AV270" s="103" t="s">
        <v>623</v>
      </c>
      <c r="AW270" s="103" t="s">
        <v>621</v>
      </c>
      <c r="AX270" s="103" t="s">
        <v>621</v>
      </c>
      <c r="AY270" s="103" t="s">
        <v>620</v>
      </c>
      <c r="AZ270" s="103" t="s">
        <v>623</v>
      </c>
      <c r="BA270" s="103" t="s">
        <v>621</v>
      </c>
      <c r="BB270" s="103" t="s">
        <v>623</v>
      </c>
      <c r="BC270" s="103" t="s">
        <v>621</v>
      </c>
      <c r="BD270" s="103" t="s">
        <v>621</v>
      </c>
      <c r="BE270" s="103" t="s">
        <v>621</v>
      </c>
      <c r="BF270" s="103" t="s">
        <v>621</v>
      </c>
      <c r="BG270" s="103" t="s">
        <v>621</v>
      </c>
      <c r="BH270" s="103" t="s">
        <v>621</v>
      </c>
      <c r="BI270" s="103" t="s">
        <v>621</v>
      </c>
      <c r="BJ270" s="103" t="s">
        <v>623</v>
      </c>
      <c r="BK270" s="103" t="s">
        <v>623</v>
      </c>
      <c r="BL270" s="103" t="s">
        <v>621</v>
      </c>
      <c r="BN270" s="103">
        <f t="shared" si="9"/>
        <v>38</v>
      </c>
      <c r="BO270" s="103">
        <f t="shared" si="9"/>
        <v>8</v>
      </c>
      <c r="BP270" s="103">
        <f t="shared" si="9"/>
        <v>6</v>
      </c>
      <c r="BQ270" s="103">
        <f t="shared" si="9"/>
        <v>8</v>
      </c>
      <c r="BR270" s="103">
        <f t="shared" si="9"/>
        <v>0</v>
      </c>
      <c r="BS270" s="103">
        <f t="shared" si="10"/>
        <v>46</v>
      </c>
    </row>
    <row r="271" spans="1:71" x14ac:dyDescent="0.25">
      <c r="A271" s="101">
        <v>1010</v>
      </c>
      <c r="B271" s="67" t="s">
        <v>232</v>
      </c>
      <c r="C271" s="67" t="s">
        <v>264</v>
      </c>
      <c r="D271" s="103" t="s">
        <v>1575</v>
      </c>
      <c r="E271" s="103" t="s">
        <v>1575</v>
      </c>
      <c r="F271" s="103" t="s">
        <v>1575</v>
      </c>
      <c r="G271" s="103" t="s">
        <v>1575</v>
      </c>
      <c r="H271" s="103" t="s">
        <v>1575</v>
      </c>
      <c r="I271" s="103" t="s">
        <v>1575</v>
      </c>
      <c r="J271" s="103" t="s">
        <v>1575</v>
      </c>
      <c r="K271" s="103" t="s">
        <v>1575</v>
      </c>
      <c r="L271" s="103" t="s">
        <v>1575</v>
      </c>
      <c r="M271" s="103" t="s">
        <v>1575</v>
      </c>
      <c r="N271" s="103" t="s">
        <v>1575</v>
      </c>
      <c r="O271" s="103" t="s">
        <v>1575</v>
      </c>
      <c r="P271" s="103" t="s">
        <v>1575</v>
      </c>
      <c r="Q271" s="103" t="s">
        <v>1575</v>
      </c>
      <c r="R271" s="103" t="s">
        <v>1575</v>
      </c>
      <c r="S271" s="103" t="s">
        <v>1575</v>
      </c>
      <c r="T271" s="103" t="s">
        <v>1575</v>
      </c>
      <c r="U271" s="103" t="s">
        <v>1575</v>
      </c>
      <c r="V271" s="103" t="s">
        <v>1575</v>
      </c>
      <c r="W271" s="103" t="s">
        <v>1575</v>
      </c>
      <c r="X271" s="103" t="s">
        <v>1575</v>
      </c>
      <c r="Y271" s="103" t="s">
        <v>1575</v>
      </c>
      <c r="Z271" s="103" t="s">
        <v>1575</v>
      </c>
      <c r="AA271" s="103" t="s">
        <v>1575</v>
      </c>
      <c r="AB271" s="103" t="s">
        <v>1575</v>
      </c>
      <c r="AC271" s="103" t="s">
        <v>1575</v>
      </c>
      <c r="AD271" s="103" t="s">
        <v>1575</v>
      </c>
      <c r="AE271" s="103" t="s">
        <v>1575</v>
      </c>
      <c r="AF271" s="103" t="s">
        <v>1575</v>
      </c>
      <c r="AG271" s="103" t="s">
        <v>1575</v>
      </c>
      <c r="AH271" s="103" t="s">
        <v>1575</v>
      </c>
      <c r="AI271" s="103" t="s">
        <v>1575</v>
      </c>
      <c r="AJ271" s="103" t="s">
        <v>1575</v>
      </c>
      <c r="AK271" s="103" t="s">
        <v>1575</v>
      </c>
      <c r="AL271" s="103" t="s">
        <v>1575</v>
      </c>
      <c r="AM271" s="103" t="s">
        <v>1575</v>
      </c>
      <c r="AN271" s="103" t="s">
        <v>1575</v>
      </c>
      <c r="AO271" s="103" t="s">
        <v>1575</v>
      </c>
      <c r="AP271" s="103" t="s">
        <v>1575</v>
      </c>
      <c r="AQ271" s="103" t="s">
        <v>1575</v>
      </c>
      <c r="AR271" s="103" t="s">
        <v>1575</v>
      </c>
      <c r="AS271" s="103" t="s">
        <v>1575</v>
      </c>
      <c r="AT271" s="103" t="s">
        <v>1575</v>
      </c>
      <c r="AU271" s="103" t="s">
        <v>1575</v>
      </c>
      <c r="AV271" s="103" t="s">
        <v>1575</v>
      </c>
      <c r="AW271" s="103" t="s">
        <v>1575</v>
      </c>
      <c r="AX271" s="103" t="s">
        <v>1575</v>
      </c>
      <c r="AY271" s="103" t="s">
        <v>1575</v>
      </c>
      <c r="AZ271" s="103" t="s">
        <v>1575</v>
      </c>
      <c r="BA271" s="103" t="s">
        <v>1575</v>
      </c>
      <c r="BB271" s="103" t="s">
        <v>1575</v>
      </c>
      <c r="BC271" s="103" t="s">
        <v>1575</v>
      </c>
      <c r="BD271" s="103" t="s">
        <v>1575</v>
      </c>
      <c r="BE271" s="103" t="s">
        <v>1575</v>
      </c>
      <c r="BF271" s="103" t="s">
        <v>1575</v>
      </c>
      <c r="BG271" s="103" t="s">
        <v>1575</v>
      </c>
      <c r="BH271" s="103" t="s">
        <v>1575</v>
      </c>
      <c r="BI271" s="103" t="s">
        <v>1575</v>
      </c>
      <c r="BJ271" s="103" t="s">
        <v>1575</v>
      </c>
      <c r="BK271" s="103" t="s">
        <v>1575</v>
      </c>
      <c r="BL271" s="103" t="s">
        <v>1575</v>
      </c>
      <c r="BN271" s="103">
        <f t="shared" si="9"/>
        <v>0</v>
      </c>
      <c r="BO271" s="103">
        <f t="shared" si="9"/>
        <v>0</v>
      </c>
      <c r="BP271" s="103">
        <f t="shared" si="9"/>
        <v>0</v>
      </c>
      <c r="BQ271" s="103">
        <f t="shared" si="9"/>
        <v>0</v>
      </c>
      <c r="BR271" s="103">
        <f t="shared" si="9"/>
        <v>60</v>
      </c>
      <c r="BS271" s="103">
        <f t="shared" si="10"/>
        <v>0</v>
      </c>
    </row>
    <row r="272" spans="1:71" x14ac:dyDescent="0.25">
      <c r="A272" s="101">
        <v>1011</v>
      </c>
      <c r="B272" s="67" t="s">
        <v>273</v>
      </c>
      <c r="C272" s="67" t="s">
        <v>264</v>
      </c>
      <c r="D272" s="103" t="s">
        <v>621</v>
      </c>
      <c r="E272" s="103" t="s">
        <v>621</v>
      </c>
      <c r="F272" s="103" t="s">
        <v>622</v>
      </c>
      <c r="G272" s="103" t="s">
        <v>623</v>
      </c>
      <c r="H272" s="103" t="s">
        <v>622</v>
      </c>
      <c r="I272" s="103" t="s">
        <v>621</v>
      </c>
      <c r="J272" s="103" t="s">
        <v>622</v>
      </c>
      <c r="K272" s="103" t="s">
        <v>621</v>
      </c>
      <c r="L272" s="103" t="s">
        <v>621</v>
      </c>
      <c r="M272" s="103" t="s">
        <v>621</v>
      </c>
      <c r="N272" s="103" t="s">
        <v>621</v>
      </c>
      <c r="O272" s="103" t="s">
        <v>621</v>
      </c>
      <c r="P272" s="103" t="s">
        <v>621</v>
      </c>
      <c r="Q272" s="103" t="s">
        <v>622</v>
      </c>
      <c r="R272" s="103" t="s">
        <v>621</v>
      </c>
      <c r="S272" s="103" t="s">
        <v>623</v>
      </c>
      <c r="T272" s="103" t="s">
        <v>622</v>
      </c>
      <c r="U272" s="103" t="s">
        <v>622</v>
      </c>
      <c r="V272" s="103" t="s">
        <v>621</v>
      </c>
      <c r="W272" s="103" t="s">
        <v>621</v>
      </c>
      <c r="X272" s="103" t="s">
        <v>621</v>
      </c>
      <c r="Y272" s="103" t="s">
        <v>621</v>
      </c>
      <c r="Z272" s="103" t="s">
        <v>622</v>
      </c>
      <c r="AA272" s="103" t="s">
        <v>621</v>
      </c>
      <c r="AB272" s="103" t="s">
        <v>621</v>
      </c>
      <c r="AC272" s="103" t="s">
        <v>621</v>
      </c>
      <c r="AD272" s="103" t="s">
        <v>622</v>
      </c>
      <c r="AE272" s="103" t="s">
        <v>622</v>
      </c>
      <c r="AF272" s="103" t="s">
        <v>622</v>
      </c>
      <c r="AG272" s="103" t="s">
        <v>620</v>
      </c>
      <c r="AH272" s="103" t="s">
        <v>620</v>
      </c>
      <c r="AI272" s="103" t="s">
        <v>621</v>
      </c>
      <c r="AJ272" s="103" t="s">
        <v>621</v>
      </c>
      <c r="AK272" s="103" t="s">
        <v>623</v>
      </c>
      <c r="AL272" s="103" t="s">
        <v>621</v>
      </c>
      <c r="AM272" s="103" t="s">
        <v>620</v>
      </c>
      <c r="AN272" s="103" t="s">
        <v>621</v>
      </c>
      <c r="AO272" s="103" t="s">
        <v>621</v>
      </c>
      <c r="AP272" s="103" t="s">
        <v>623</v>
      </c>
      <c r="AQ272" s="103" t="s">
        <v>621</v>
      </c>
      <c r="AR272" s="103" t="s">
        <v>620</v>
      </c>
      <c r="AS272" s="103" t="s">
        <v>620</v>
      </c>
      <c r="AT272" s="103" t="s">
        <v>622</v>
      </c>
      <c r="AU272" s="103" t="s">
        <v>620</v>
      </c>
      <c r="AV272" s="103" t="s">
        <v>623</v>
      </c>
      <c r="AW272" s="103" t="s">
        <v>620</v>
      </c>
      <c r="AX272" s="103" t="s">
        <v>620</v>
      </c>
      <c r="AY272" s="103" t="s">
        <v>623</v>
      </c>
      <c r="AZ272" s="103" t="s">
        <v>623</v>
      </c>
      <c r="BA272" s="103" t="s">
        <v>621</v>
      </c>
      <c r="BB272" s="103" t="s">
        <v>623</v>
      </c>
      <c r="BC272" s="103" t="s">
        <v>621</v>
      </c>
      <c r="BD272" s="103" t="s">
        <v>620</v>
      </c>
      <c r="BE272" s="103" t="s">
        <v>623</v>
      </c>
      <c r="BF272" s="103" t="s">
        <v>621</v>
      </c>
      <c r="BG272" s="103" t="s">
        <v>621</v>
      </c>
      <c r="BH272" s="103" t="s">
        <v>621</v>
      </c>
      <c r="BI272" s="103" t="s">
        <v>621</v>
      </c>
      <c r="BJ272" s="103" t="s">
        <v>621</v>
      </c>
      <c r="BK272" s="103" t="s">
        <v>621</v>
      </c>
      <c r="BL272" s="103" t="s">
        <v>621</v>
      </c>
      <c r="BN272" s="103">
        <f t="shared" si="9"/>
        <v>31</v>
      </c>
      <c r="BO272" s="103">
        <f t="shared" si="9"/>
        <v>11</v>
      </c>
      <c r="BP272" s="103">
        <f t="shared" si="9"/>
        <v>9</v>
      </c>
      <c r="BQ272" s="103">
        <f t="shared" si="9"/>
        <v>9</v>
      </c>
      <c r="BR272" s="103">
        <f t="shared" si="9"/>
        <v>0</v>
      </c>
      <c r="BS272" s="103">
        <f t="shared" si="10"/>
        <v>42</v>
      </c>
    </row>
    <row r="273" spans="1:71" x14ac:dyDescent="0.25">
      <c r="A273" s="101">
        <v>1012</v>
      </c>
      <c r="B273" s="67" t="s">
        <v>274</v>
      </c>
      <c r="C273" s="67" t="s">
        <v>264</v>
      </c>
      <c r="D273" s="103" t="s">
        <v>621</v>
      </c>
      <c r="E273" s="103" t="s">
        <v>621</v>
      </c>
      <c r="F273" s="103" t="s">
        <v>622</v>
      </c>
      <c r="G273" s="103" t="s">
        <v>621</v>
      </c>
      <c r="H273" s="103" t="s">
        <v>622</v>
      </c>
      <c r="I273" s="103" t="s">
        <v>621</v>
      </c>
      <c r="J273" s="103" t="s">
        <v>623</v>
      </c>
      <c r="K273" s="103" t="s">
        <v>621</v>
      </c>
      <c r="L273" s="103" t="s">
        <v>621</v>
      </c>
      <c r="M273" s="103" t="s">
        <v>623</v>
      </c>
      <c r="N273" s="103" t="s">
        <v>726</v>
      </c>
      <c r="O273" s="103" t="s">
        <v>621</v>
      </c>
      <c r="P273" s="103" t="s">
        <v>621</v>
      </c>
      <c r="Q273" s="103" t="s">
        <v>726</v>
      </c>
      <c r="R273" s="103" t="s">
        <v>621</v>
      </c>
      <c r="S273" s="103" t="s">
        <v>621</v>
      </c>
      <c r="T273" s="103" t="s">
        <v>622</v>
      </c>
      <c r="U273" s="103" t="s">
        <v>622</v>
      </c>
      <c r="V273" s="103" t="s">
        <v>621</v>
      </c>
      <c r="W273" s="103" t="s">
        <v>622</v>
      </c>
      <c r="X273" s="103" t="s">
        <v>620</v>
      </c>
      <c r="Y273" s="103" t="s">
        <v>621</v>
      </c>
      <c r="Z273" s="103" t="s">
        <v>622</v>
      </c>
      <c r="AA273" s="103" t="s">
        <v>621</v>
      </c>
      <c r="AB273" s="103" t="s">
        <v>622</v>
      </c>
      <c r="AC273" s="103" t="s">
        <v>622</v>
      </c>
      <c r="AD273" s="103" t="s">
        <v>622</v>
      </c>
      <c r="AE273" s="103" t="s">
        <v>621</v>
      </c>
      <c r="AF273" s="103" t="s">
        <v>621</v>
      </c>
      <c r="AG273" s="103" t="s">
        <v>621</v>
      </c>
      <c r="AH273" s="103" t="s">
        <v>620</v>
      </c>
      <c r="AI273" s="103" t="s">
        <v>620</v>
      </c>
      <c r="AJ273" s="103" t="s">
        <v>620</v>
      </c>
      <c r="AK273" s="103" t="s">
        <v>621</v>
      </c>
      <c r="AL273" s="103" t="s">
        <v>623</v>
      </c>
      <c r="AM273" s="103" t="s">
        <v>620</v>
      </c>
      <c r="AN273" s="103" t="s">
        <v>621</v>
      </c>
      <c r="AO273" s="103" t="s">
        <v>621</v>
      </c>
      <c r="AP273" s="103" t="s">
        <v>621</v>
      </c>
      <c r="AQ273" s="103" t="s">
        <v>621</v>
      </c>
      <c r="AR273" s="103" t="s">
        <v>620</v>
      </c>
      <c r="AS273" s="103" t="s">
        <v>620</v>
      </c>
      <c r="AT273" s="103" t="s">
        <v>621</v>
      </c>
      <c r="AU273" s="103" t="s">
        <v>620</v>
      </c>
      <c r="AV273" s="103" t="s">
        <v>621</v>
      </c>
      <c r="AW273" s="103" t="s">
        <v>621</v>
      </c>
      <c r="AX273" s="103" t="s">
        <v>621</v>
      </c>
      <c r="AY273" s="103" t="s">
        <v>620</v>
      </c>
      <c r="AZ273" s="103" t="s">
        <v>623</v>
      </c>
      <c r="BA273" s="103" t="s">
        <v>621</v>
      </c>
      <c r="BB273" s="103" t="s">
        <v>623</v>
      </c>
      <c r="BC273" s="103" t="s">
        <v>621</v>
      </c>
      <c r="BD273" s="103" t="s">
        <v>623</v>
      </c>
      <c r="BE273" s="103" t="s">
        <v>623</v>
      </c>
      <c r="BF273" s="103" t="s">
        <v>621</v>
      </c>
      <c r="BG273" s="103" t="s">
        <v>621</v>
      </c>
      <c r="BH273" s="103" t="s">
        <v>621</v>
      </c>
      <c r="BI273" s="103" t="s">
        <v>620</v>
      </c>
      <c r="BJ273" s="103" t="s">
        <v>621</v>
      </c>
      <c r="BK273" s="103" t="s">
        <v>621</v>
      </c>
      <c r="BL273" s="103" t="s">
        <v>621</v>
      </c>
      <c r="BN273" s="103">
        <f t="shared" si="9"/>
        <v>32</v>
      </c>
      <c r="BO273" s="103">
        <f t="shared" si="9"/>
        <v>9</v>
      </c>
      <c r="BP273" s="103">
        <f t="shared" si="9"/>
        <v>10</v>
      </c>
      <c r="BQ273" s="103">
        <f t="shared" si="9"/>
        <v>7</v>
      </c>
      <c r="BR273" s="103">
        <f t="shared" si="9"/>
        <v>0</v>
      </c>
      <c r="BS273" s="103">
        <f t="shared" si="10"/>
        <v>41</v>
      </c>
    </row>
    <row r="274" spans="1:71" x14ac:dyDescent="0.25">
      <c r="A274" s="101">
        <v>1013</v>
      </c>
      <c r="B274" s="67" t="s">
        <v>275</v>
      </c>
      <c r="C274" s="67" t="s">
        <v>264</v>
      </c>
      <c r="D274" s="103" t="s">
        <v>621</v>
      </c>
      <c r="E274" s="103" t="s">
        <v>621</v>
      </c>
      <c r="F274" s="103" t="s">
        <v>622</v>
      </c>
      <c r="G274" s="103" t="s">
        <v>621</v>
      </c>
      <c r="H274" s="103" t="s">
        <v>622</v>
      </c>
      <c r="I274" s="103" t="s">
        <v>621</v>
      </c>
      <c r="J274" s="103" t="s">
        <v>621</v>
      </c>
      <c r="K274" s="103" t="s">
        <v>621</v>
      </c>
      <c r="L274" s="103" t="s">
        <v>622</v>
      </c>
      <c r="M274" s="103" t="s">
        <v>622</v>
      </c>
      <c r="N274" s="103" t="s">
        <v>621</v>
      </c>
      <c r="O274" s="103" t="s">
        <v>621</v>
      </c>
      <c r="P274" s="103" t="s">
        <v>622</v>
      </c>
      <c r="Q274" s="103" t="s">
        <v>621</v>
      </c>
      <c r="R274" s="103" t="s">
        <v>623</v>
      </c>
      <c r="S274" s="103" t="s">
        <v>621</v>
      </c>
      <c r="T274" s="103" t="s">
        <v>622</v>
      </c>
      <c r="U274" s="103" t="s">
        <v>622</v>
      </c>
      <c r="V274" s="103" t="s">
        <v>621</v>
      </c>
      <c r="W274" s="103" t="s">
        <v>622</v>
      </c>
      <c r="X274" s="103" t="s">
        <v>620</v>
      </c>
      <c r="Y274" s="103" t="s">
        <v>621</v>
      </c>
      <c r="Z274" s="103" t="s">
        <v>622</v>
      </c>
      <c r="AA274" s="103" t="s">
        <v>621</v>
      </c>
      <c r="AB274" s="103" t="s">
        <v>622</v>
      </c>
      <c r="AC274" s="103" t="s">
        <v>622</v>
      </c>
      <c r="AD274" s="103" t="s">
        <v>622</v>
      </c>
      <c r="AE274" s="103" t="s">
        <v>623</v>
      </c>
      <c r="AF274" s="103" t="s">
        <v>623</v>
      </c>
      <c r="AG274" s="103" t="s">
        <v>620</v>
      </c>
      <c r="AH274" s="103" t="s">
        <v>620</v>
      </c>
      <c r="AI274" s="103" t="s">
        <v>620</v>
      </c>
      <c r="AJ274" s="103" t="s">
        <v>620</v>
      </c>
      <c r="AK274" s="103" t="s">
        <v>621</v>
      </c>
      <c r="AL274" s="103" t="s">
        <v>620</v>
      </c>
      <c r="AM274" s="103" t="s">
        <v>620</v>
      </c>
      <c r="AN274" s="103" t="s">
        <v>621</v>
      </c>
      <c r="AO274" s="103" t="s">
        <v>621</v>
      </c>
      <c r="AP274" s="103" t="s">
        <v>623</v>
      </c>
      <c r="AQ274" s="103" t="s">
        <v>621</v>
      </c>
      <c r="AR274" s="103" t="s">
        <v>621</v>
      </c>
      <c r="AS274" s="103" t="s">
        <v>621</v>
      </c>
      <c r="AT274" s="103" t="s">
        <v>622</v>
      </c>
      <c r="AU274" s="103" t="s">
        <v>621</v>
      </c>
      <c r="AV274" s="103" t="s">
        <v>621</v>
      </c>
      <c r="AW274" s="103" t="s">
        <v>621</v>
      </c>
      <c r="AX274" s="103" t="s">
        <v>621</v>
      </c>
      <c r="AY274" s="103" t="s">
        <v>621</v>
      </c>
      <c r="AZ274" s="103" t="s">
        <v>623</v>
      </c>
      <c r="BA274" s="103" t="s">
        <v>621</v>
      </c>
      <c r="BB274" s="103" t="s">
        <v>623</v>
      </c>
      <c r="BC274" s="103" t="s">
        <v>621</v>
      </c>
      <c r="BD274" s="103" t="s">
        <v>621</v>
      </c>
      <c r="BE274" s="103" t="s">
        <v>621</v>
      </c>
      <c r="BF274" s="103" t="s">
        <v>621</v>
      </c>
      <c r="BG274" s="103" t="s">
        <v>621</v>
      </c>
      <c r="BH274" s="103" t="s">
        <v>621</v>
      </c>
      <c r="BI274" s="103" t="s">
        <v>620</v>
      </c>
      <c r="BJ274" s="103" t="s">
        <v>621</v>
      </c>
      <c r="BK274" s="103" t="s">
        <v>621</v>
      </c>
      <c r="BL274" s="103" t="s">
        <v>621</v>
      </c>
      <c r="BN274" s="103">
        <f t="shared" si="9"/>
        <v>33</v>
      </c>
      <c r="BO274" s="103">
        <f t="shared" si="9"/>
        <v>13</v>
      </c>
      <c r="BP274" s="103">
        <f t="shared" si="9"/>
        <v>8</v>
      </c>
      <c r="BQ274" s="103">
        <f t="shared" si="9"/>
        <v>6</v>
      </c>
      <c r="BR274" s="103">
        <f t="shared" si="9"/>
        <v>0</v>
      </c>
      <c r="BS274" s="103">
        <f t="shared" si="10"/>
        <v>46</v>
      </c>
    </row>
    <row r="275" spans="1:71" x14ac:dyDescent="0.25">
      <c r="A275" s="101">
        <v>1014</v>
      </c>
      <c r="B275" s="67" t="s">
        <v>276</v>
      </c>
      <c r="C275" s="67" t="s">
        <v>264</v>
      </c>
      <c r="D275" s="103" t="s">
        <v>621</v>
      </c>
      <c r="E275" s="103" t="s">
        <v>623</v>
      </c>
      <c r="F275" s="103" t="s">
        <v>622</v>
      </c>
      <c r="G275" s="103" t="s">
        <v>621</v>
      </c>
      <c r="H275" s="103" t="s">
        <v>622</v>
      </c>
      <c r="I275" s="103" t="s">
        <v>621</v>
      </c>
      <c r="J275" s="103" t="s">
        <v>621</v>
      </c>
      <c r="K275" s="103" t="s">
        <v>621</v>
      </c>
      <c r="L275" s="103" t="s">
        <v>621</v>
      </c>
      <c r="M275" s="103" t="s">
        <v>621</v>
      </c>
      <c r="N275" s="103" t="s">
        <v>621</v>
      </c>
      <c r="O275" s="103" t="s">
        <v>621</v>
      </c>
      <c r="P275" s="103" t="s">
        <v>621</v>
      </c>
      <c r="Q275" s="103" t="s">
        <v>622</v>
      </c>
      <c r="R275" s="103" t="s">
        <v>621</v>
      </c>
      <c r="S275" s="103" t="s">
        <v>621</v>
      </c>
      <c r="T275" s="103" t="s">
        <v>621</v>
      </c>
      <c r="U275" s="103" t="s">
        <v>622</v>
      </c>
      <c r="V275" s="103" t="s">
        <v>621</v>
      </c>
      <c r="W275" s="103" t="s">
        <v>621</v>
      </c>
      <c r="X275" s="103" t="s">
        <v>621</v>
      </c>
      <c r="Y275" s="103" t="s">
        <v>621</v>
      </c>
      <c r="Z275" s="103" t="s">
        <v>621</v>
      </c>
      <c r="AA275" s="103" t="s">
        <v>623</v>
      </c>
      <c r="AB275" s="103" t="s">
        <v>622</v>
      </c>
      <c r="AC275" s="103" t="s">
        <v>622</v>
      </c>
      <c r="AD275" s="103" t="s">
        <v>622</v>
      </c>
      <c r="AE275" s="103" t="s">
        <v>621</v>
      </c>
      <c r="AF275" s="103" t="s">
        <v>621</v>
      </c>
      <c r="AG275" s="103" t="s">
        <v>623</v>
      </c>
      <c r="AH275" s="103" t="s">
        <v>623</v>
      </c>
      <c r="AI275" s="103" t="s">
        <v>621</v>
      </c>
      <c r="AJ275" s="103" t="s">
        <v>620</v>
      </c>
      <c r="AK275" s="103" t="s">
        <v>621</v>
      </c>
      <c r="AL275" s="103" t="s">
        <v>620</v>
      </c>
      <c r="AM275" s="103" t="s">
        <v>620</v>
      </c>
      <c r="AN275" s="103" t="s">
        <v>621</v>
      </c>
      <c r="AO275" s="103" t="s">
        <v>621</v>
      </c>
      <c r="AP275" s="103" t="s">
        <v>621</v>
      </c>
      <c r="AQ275" s="103" t="s">
        <v>621</v>
      </c>
      <c r="AR275" s="103" t="s">
        <v>620</v>
      </c>
      <c r="AS275" s="103" t="s">
        <v>621</v>
      </c>
      <c r="AT275" s="103" t="s">
        <v>621</v>
      </c>
      <c r="AU275" s="103" t="s">
        <v>623</v>
      </c>
      <c r="AV275" s="103" t="s">
        <v>623</v>
      </c>
      <c r="AW275" s="103" t="s">
        <v>621</v>
      </c>
      <c r="AX275" s="103" t="s">
        <v>621</v>
      </c>
      <c r="AY275" s="103" t="s">
        <v>623</v>
      </c>
      <c r="AZ275" s="103" t="s">
        <v>623</v>
      </c>
      <c r="BA275" s="103" t="s">
        <v>621</v>
      </c>
      <c r="BB275" s="103" t="s">
        <v>623</v>
      </c>
      <c r="BC275" s="103" t="s">
        <v>621</v>
      </c>
      <c r="BD275" s="103" t="s">
        <v>623</v>
      </c>
      <c r="BE275" s="103" t="s">
        <v>621</v>
      </c>
      <c r="BF275" s="103" t="s">
        <v>621</v>
      </c>
      <c r="BG275" s="103" t="s">
        <v>621</v>
      </c>
      <c r="BH275" s="103" t="s">
        <v>621</v>
      </c>
      <c r="BI275" s="103" t="s">
        <v>621</v>
      </c>
      <c r="BJ275" s="103" t="s">
        <v>623</v>
      </c>
      <c r="BK275" s="103" t="s">
        <v>623</v>
      </c>
      <c r="BL275" s="103" t="s">
        <v>621</v>
      </c>
      <c r="BN275" s="103">
        <f t="shared" si="9"/>
        <v>37</v>
      </c>
      <c r="BO275" s="103">
        <f t="shared" si="9"/>
        <v>7</v>
      </c>
      <c r="BP275" s="103">
        <f t="shared" si="9"/>
        <v>4</v>
      </c>
      <c r="BQ275" s="103">
        <f t="shared" si="9"/>
        <v>12</v>
      </c>
      <c r="BR275" s="103">
        <f t="shared" si="9"/>
        <v>0</v>
      </c>
      <c r="BS275" s="103">
        <f t="shared" si="10"/>
        <v>44</v>
      </c>
    </row>
    <row r="276" spans="1:71" x14ac:dyDescent="0.25">
      <c r="A276" s="101">
        <v>1015</v>
      </c>
      <c r="B276" s="67" t="s">
        <v>277</v>
      </c>
      <c r="C276" s="67" t="s">
        <v>264</v>
      </c>
      <c r="D276" s="103" t="s">
        <v>621</v>
      </c>
      <c r="E276" s="103" t="s">
        <v>621</v>
      </c>
      <c r="F276" s="103" t="s">
        <v>621</v>
      </c>
      <c r="G276" s="103" t="s">
        <v>623</v>
      </c>
      <c r="H276" s="103" t="s">
        <v>622</v>
      </c>
      <c r="I276" s="103" t="s">
        <v>621</v>
      </c>
      <c r="J276" s="103" t="s">
        <v>622</v>
      </c>
      <c r="K276" s="103" t="s">
        <v>621</v>
      </c>
      <c r="L276" s="103" t="s">
        <v>621</v>
      </c>
      <c r="M276" s="103" t="s">
        <v>623</v>
      </c>
      <c r="N276" s="103" t="s">
        <v>621</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622</v>
      </c>
      <c r="AA276" s="103" t="s">
        <v>621</v>
      </c>
      <c r="AB276" s="103" t="s">
        <v>622</v>
      </c>
      <c r="AC276" s="103" t="s">
        <v>622</v>
      </c>
      <c r="AD276" s="103" t="s">
        <v>622</v>
      </c>
      <c r="AE276" s="103" t="s">
        <v>622</v>
      </c>
      <c r="AF276" s="103" t="s">
        <v>622</v>
      </c>
      <c r="AG276" s="103" t="s">
        <v>621</v>
      </c>
      <c r="AH276" s="103" t="s">
        <v>621</v>
      </c>
      <c r="AI276" s="103" t="s">
        <v>621</v>
      </c>
      <c r="AJ276" s="103" t="s">
        <v>621</v>
      </c>
      <c r="AK276" s="103" t="s">
        <v>621</v>
      </c>
      <c r="AL276" s="103" t="s">
        <v>623</v>
      </c>
      <c r="AM276" s="103" t="s">
        <v>620</v>
      </c>
      <c r="AN276" s="103" t="s">
        <v>621</v>
      </c>
      <c r="AO276" s="103" t="s">
        <v>621</v>
      </c>
      <c r="AP276" s="103" t="s">
        <v>621</v>
      </c>
      <c r="AQ276" s="103" t="s">
        <v>621</v>
      </c>
      <c r="AR276" s="103" t="s">
        <v>621</v>
      </c>
      <c r="AS276" s="103" t="s">
        <v>621</v>
      </c>
      <c r="AT276" s="103" t="s">
        <v>621</v>
      </c>
      <c r="AU276" s="103" t="s">
        <v>620</v>
      </c>
      <c r="AV276" s="103" t="s">
        <v>621</v>
      </c>
      <c r="AW276" s="103" t="s">
        <v>621</v>
      </c>
      <c r="AX276" s="103" t="s">
        <v>621</v>
      </c>
      <c r="AY276" s="103" t="s">
        <v>621</v>
      </c>
      <c r="AZ276" s="103" t="s">
        <v>623</v>
      </c>
      <c r="BA276" s="103" t="s">
        <v>621</v>
      </c>
      <c r="BB276" s="103" t="s">
        <v>623</v>
      </c>
      <c r="BC276" s="103" t="s">
        <v>621</v>
      </c>
      <c r="BD276" s="103" t="s">
        <v>620</v>
      </c>
      <c r="BE276" s="103" t="s">
        <v>621</v>
      </c>
      <c r="BF276" s="103" t="s">
        <v>621</v>
      </c>
      <c r="BG276" s="103" t="s">
        <v>621</v>
      </c>
      <c r="BH276" s="103" t="s">
        <v>621</v>
      </c>
      <c r="BI276" s="103" t="s">
        <v>621</v>
      </c>
      <c r="BJ276" s="103" t="s">
        <v>621</v>
      </c>
      <c r="BK276" s="103" t="s">
        <v>621</v>
      </c>
      <c r="BL276" s="103" t="s">
        <v>621</v>
      </c>
      <c r="BN276" s="103">
        <f t="shared" si="9"/>
        <v>41</v>
      </c>
      <c r="BO276" s="103">
        <f t="shared" si="9"/>
        <v>11</v>
      </c>
      <c r="BP276" s="103">
        <f t="shared" si="9"/>
        <v>3</v>
      </c>
      <c r="BQ276" s="103">
        <f t="shared" si="9"/>
        <v>5</v>
      </c>
      <c r="BR276" s="103">
        <f t="shared" si="9"/>
        <v>0</v>
      </c>
      <c r="BS276" s="103">
        <f t="shared" si="10"/>
        <v>52</v>
      </c>
    </row>
    <row r="277" spans="1:71" x14ac:dyDescent="0.25">
      <c r="A277" s="101">
        <v>1016</v>
      </c>
      <c r="B277" s="67" t="s">
        <v>278</v>
      </c>
      <c r="C277" s="67" t="s">
        <v>264</v>
      </c>
      <c r="D277" s="103" t="s">
        <v>621</v>
      </c>
      <c r="E277" s="103" t="s">
        <v>621</v>
      </c>
      <c r="F277" s="103" t="s">
        <v>622</v>
      </c>
      <c r="G277" s="103" t="s">
        <v>621</v>
      </c>
      <c r="H277" s="103" t="s">
        <v>622</v>
      </c>
      <c r="I277" s="103" t="s">
        <v>621</v>
      </c>
      <c r="J277" s="103" t="s">
        <v>621</v>
      </c>
      <c r="K277" s="103" t="s">
        <v>621</v>
      </c>
      <c r="L277" s="103" t="s">
        <v>623</v>
      </c>
      <c r="M277" s="103" t="s">
        <v>623</v>
      </c>
      <c r="N277" s="103" t="s">
        <v>623</v>
      </c>
      <c r="O277" s="103" t="s">
        <v>621</v>
      </c>
      <c r="P277" s="103" t="s">
        <v>621</v>
      </c>
      <c r="Q277" s="103" t="s">
        <v>622</v>
      </c>
      <c r="R277" s="103" t="s">
        <v>621</v>
      </c>
      <c r="S277" s="103" t="s">
        <v>621</v>
      </c>
      <c r="T277" s="103" t="s">
        <v>621</v>
      </c>
      <c r="U277" s="103" t="s">
        <v>622</v>
      </c>
      <c r="V277" s="103" t="s">
        <v>621</v>
      </c>
      <c r="W277" s="103" t="s">
        <v>621</v>
      </c>
      <c r="X277" s="103" t="s">
        <v>621</v>
      </c>
      <c r="Y277" s="103" t="s">
        <v>621</v>
      </c>
      <c r="Z277" s="103" t="s">
        <v>622</v>
      </c>
      <c r="AA277" s="103" t="s">
        <v>621</v>
      </c>
      <c r="AB277" s="103" t="s">
        <v>622</v>
      </c>
      <c r="AC277" s="103" t="s">
        <v>622</v>
      </c>
      <c r="AD277" s="103" t="s">
        <v>622</v>
      </c>
      <c r="AE277" s="103" t="s">
        <v>622</v>
      </c>
      <c r="AF277" s="103" t="s">
        <v>622</v>
      </c>
      <c r="AG277" s="103" t="s">
        <v>620</v>
      </c>
      <c r="AH277" s="103" t="s">
        <v>620</v>
      </c>
      <c r="AI277" s="103" t="s">
        <v>621</v>
      </c>
      <c r="AJ277" s="103" t="s">
        <v>621</v>
      </c>
      <c r="AK277" s="103" t="s">
        <v>621</v>
      </c>
      <c r="AL277" s="103" t="s">
        <v>620</v>
      </c>
      <c r="AM277" s="103" t="s">
        <v>621</v>
      </c>
      <c r="AN277" s="103" t="s">
        <v>621</v>
      </c>
      <c r="AO277" s="103" t="s">
        <v>621</v>
      </c>
      <c r="AP277" s="103" t="s">
        <v>623</v>
      </c>
      <c r="AQ277" s="103" t="s">
        <v>621</v>
      </c>
      <c r="AR277" s="103" t="s">
        <v>620</v>
      </c>
      <c r="AS277" s="103" t="s">
        <v>620</v>
      </c>
      <c r="AT277" s="103" t="s">
        <v>622</v>
      </c>
      <c r="AU277" s="103" t="s">
        <v>621</v>
      </c>
      <c r="AV277" s="103" t="s">
        <v>621</v>
      </c>
      <c r="AW277" s="103" t="s">
        <v>621</v>
      </c>
      <c r="AX277" s="103" t="s">
        <v>621</v>
      </c>
      <c r="AY277" s="103" t="s">
        <v>622</v>
      </c>
      <c r="AZ277" s="103" t="s">
        <v>623</v>
      </c>
      <c r="BA277" s="103" t="s">
        <v>621</v>
      </c>
      <c r="BB277" s="103" t="s">
        <v>623</v>
      </c>
      <c r="BC277" s="103" t="s">
        <v>623</v>
      </c>
      <c r="BD277" s="103" t="s">
        <v>621</v>
      </c>
      <c r="BE277" s="103" t="s">
        <v>623</v>
      </c>
      <c r="BF277" s="103" t="s">
        <v>623</v>
      </c>
      <c r="BG277" s="103" t="s">
        <v>621</v>
      </c>
      <c r="BH277" s="103" t="s">
        <v>621</v>
      </c>
      <c r="BI277" s="103" t="s">
        <v>621</v>
      </c>
      <c r="BJ277" s="103" t="s">
        <v>621</v>
      </c>
      <c r="BK277" s="103" t="s">
        <v>621</v>
      </c>
      <c r="BL277" s="103" t="s">
        <v>621</v>
      </c>
      <c r="BN277" s="103">
        <f t="shared" si="9"/>
        <v>34</v>
      </c>
      <c r="BO277" s="103">
        <f t="shared" si="9"/>
        <v>12</v>
      </c>
      <c r="BP277" s="103">
        <f t="shared" si="9"/>
        <v>5</v>
      </c>
      <c r="BQ277" s="103">
        <f t="shared" si="9"/>
        <v>9</v>
      </c>
      <c r="BR277" s="103">
        <f t="shared" si="9"/>
        <v>0</v>
      </c>
      <c r="BS277" s="103">
        <f t="shared" si="10"/>
        <v>46</v>
      </c>
    </row>
    <row r="278" spans="1:71" x14ac:dyDescent="0.25">
      <c r="A278" s="101">
        <v>1017</v>
      </c>
      <c r="B278" s="67" t="s">
        <v>279</v>
      </c>
      <c r="C278" s="67" t="s">
        <v>264</v>
      </c>
      <c r="D278" s="103" t="s">
        <v>621</v>
      </c>
      <c r="E278" s="103" t="s">
        <v>621</v>
      </c>
      <c r="F278" s="103" t="s">
        <v>622</v>
      </c>
      <c r="G278" s="103" t="s">
        <v>621</v>
      </c>
      <c r="H278" s="103" t="s">
        <v>622</v>
      </c>
      <c r="I278" s="103" t="s">
        <v>621</v>
      </c>
      <c r="J278" s="103" t="s">
        <v>622</v>
      </c>
      <c r="K278" s="103" t="s">
        <v>621</v>
      </c>
      <c r="L278" s="103" t="s">
        <v>621</v>
      </c>
      <c r="M278" s="103" t="s">
        <v>621</v>
      </c>
      <c r="N278" s="103" t="s">
        <v>621</v>
      </c>
      <c r="O278" s="103" t="s">
        <v>621</v>
      </c>
      <c r="P278" s="103" t="s">
        <v>621</v>
      </c>
      <c r="Q278" s="103" t="s">
        <v>622</v>
      </c>
      <c r="R278" s="103" t="s">
        <v>622</v>
      </c>
      <c r="S278" s="103" t="s">
        <v>621</v>
      </c>
      <c r="T278" s="103" t="s">
        <v>621</v>
      </c>
      <c r="U278" s="103" t="s">
        <v>622</v>
      </c>
      <c r="V278" s="103" t="s">
        <v>621</v>
      </c>
      <c r="W278" s="103" t="s">
        <v>621</v>
      </c>
      <c r="X278" s="103" t="s">
        <v>621</v>
      </c>
      <c r="Y278" s="103" t="s">
        <v>621</v>
      </c>
      <c r="Z278" s="103" t="s">
        <v>622</v>
      </c>
      <c r="AA278" s="103" t="s">
        <v>621</v>
      </c>
      <c r="AB278" s="103" t="s">
        <v>621</v>
      </c>
      <c r="AC278" s="103" t="s">
        <v>621</v>
      </c>
      <c r="AD278" s="103" t="s">
        <v>621</v>
      </c>
      <c r="AE278" s="103" t="s">
        <v>621</v>
      </c>
      <c r="AF278" s="103" t="s">
        <v>621</v>
      </c>
      <c r="AG278" s="103" t="s">
        <v>621</v>
      </c>
      <c r="AH278" s="103" t="s">
        <v>621</v>
      </c>
      <c r="AI278" s="103" t="s">
        <v>621</v>
      </c>
      <c r="AJ278" s="103" t="s">
        <v>621</v>
      </c>
      <c r="AK278" s="103" t="s">
        <v>621</v>
      </c>
      <c r="AL278" s="103" t="s">
        <v>621</v>
      </c>
      <c r="AM278" s="103" t="s">
        <v>620</v>
      </c>
      <c r="AN278" s="103" t="s">
        <v>621</v>
      </c>
      <c r="AO278" s="103" t="s">
        <v>621</v>
      </c>
      <c r="AP278" s="103" t="s">
        <v>621</v>
      </c>
      <c r="AQ278" s="103" t="s">
        <v>621</v>
      </c>
      <c r="AR278" s="103" t="s">
        <v>620</v>
      </c>
      <c r="AS278" s="103" t="s">
        <v>620</v>
      </c>
      <c r="AT278" s="103" t="s">
        <v>621</v>
      </c>
      <c r="AU278" s="103" t="s">
        <v>620</v>
      </c>
      <c r="AV278" s="103" t="s">
        <v>621</v>
      </c>
      <c r="AW278" s="103" t="s">
        <v>621</v>
      </c>
      <c r="AX278" s="103" t="s">
        <v>620</v>
      </c>
      <c r="AY278" s="103" t="s">
        <v>623</v>
      </c>
      <c r="AZ278" s="103" t="s">
        <v>623</v>
      </c>
      <c r="BA278" s="103" t="s">
        <v>621</v>
      </c>
      <c r="BB278" s="103" t="s">
        <v>620</v>
      </c>
      <c r="BC278" s="103" t="s">
        <v>623</v>
      </c>
      <c r="BD278" s="103" t="s">
        <v>621</v>
      </c>
      <c r="BE278" s="103" t="s">
        <v>623</v>
      </c>
      <c r="BF278" s="103" t="s">
        <v>621</v>
      </c>
      <c r="BG278" s="103" t="s">
        <v>621</v>
      </c>
      <c r="BH278" s="103" t="s">
        <v>621</v>
      </c>
      <c r="BI278" s="103" t="s">
        <v>621</v>
      </c>
      <c r="BJ278" s="103" t="s">
        <v>621</v>
      </c>
      <c r="BK278" s="103" t="s">
        <v>621</v>
      </c>
      <c r="BL278" s="103" t="s">
        <v>621</v>
      </c>
      <c r="BN278" s="103">
        <f t="shared" si="9"/>
        <v>43</v>
      </c>
      <c r="BO278" s="103">
        <f t="shared" si="9"/>
        <v>7</v>
      </c>
      <c r="BP278" s="103">
        <f t="shared" si="9"/>
        <v>6</v>
      </c>
      <c r="BQ278" s="103">
        <f t="shared" si="9"/>
        <v>4</v>
      </c>
      <c r="BR278" s="103">
        <f t="shared" si="9"/>
        <v>0</v>
      </c>
      <c r="BS278" s="103">
        <f t="shared" si="10"/>
        <v>50</v>
      </c>
    </row>
    <row r="279" spans="1:71" x14ac:dyDescent="0.25">
      <c r="A279" s="101">
        <v>1018</v>
      </c>
      <c r="B279" s="67" t="s">
        <v>280</v>
      </c>
      <c r="C279" s="67" t="s">
        <v>264</v>
      </c>
      <c r="D279" s="103" t="s">
        <v>621</v>
      </c>
      <c r="E279" s="103" t="s">
        <v>621</v>
      </c>
      <c r="F279" s="103" t="s">
        <v>622</v>
      </c>
      <c r="G279" s="103" t="s">
        <v>621</v>
      </c>
      <c r="H279" s="103" t="s">
        <v>622</v>
      </c>
      <c r="I279" s="103" t="s">
        <v>622</v>
      </c>
      <c r="J279" s="103" t="s">
        <v>622</v>
      </c>
      <c r="K279" s="103" t="s">
        <v>621</v>
      </c>
      <c r="L279" s="103" t="s">
        <v>621</v>
      </c>
      <c r="M279" s="103" t="s">
        <v>623</v>
      </c>
      <c r="N279" s="103" t="s">
        <v>621</v>
      </c>
      <c r="O279" s="103" t="s">
        <v>621</v>
      </c>
      <c r="P279" s="103" t="s">
        <v>621</v>
      </c>
      <c r="Q279" s="103" t="s">
        <v>622</v>
      </c>
      <c r="R279" s="103" t="s">
        <v>621</v>
      </c>
      <c r="S279" s="103" t="s">
        <v>621</v>
      </c>
      <c r="T279" s="103" t="s">
        <v>622</v>
      </c>
      <c r="U279" s="103" t="s">
        <v>621</v>
      </c>
      <c r="V279" s="103" t="s">
        <v>621</v>
      </c>
      <c r="W279" s="103" t="s">
        <v>622</v>
      </c>
      <c r="X279" s="103" t="s">
        <v>621</v>
      </c>
      <c r="Y279" s="103" t="s">
        <v>621</v>
      </c>
      <c r="Z279" s="103" t="s">
        <v>622</v>
      </c>
      <c r="AA279" s="103" t="s">
        <v>622</v>
      </c>
      <c r="AB279" s="103" t="s">
        <v>621</v>
      </c>
      <c r="AC279" s="103" t="s">
        <v>621</v>
      </c>
      <c r="AD279" s="103" t="s">
        <v>621</v>
      </c>
      <c r="AE279" s="103" t="s">
        <v>622</v>
      </c>
      <c r="AF279" s="103" t="s">
        <v>622</v>
      </c>
      <c r="AG279" s="103" t="s">
        <v>621</v>
      </c>
      <c r="AH279" s="103" t="s">
        <v>621</v>
      </c>
      <c r="AI279" s="103" t="s">
        <v>621</v>
      </c>
      <c r="AJ279" s="103" t="s">
        <v>621</v>
      </c>
      <c r="AK279" s="103" t="s">
        <v>621</v>
      </c>
      <c r="AL279" s="103" t="s">
        <v>621</v>
      </c>
      <c r="AM279" s="103" t="s">
        <v>621</v>
      </c>
      <c r="AN279" s="103" t="s">
        <v>621</v>
      </c>
      <c r="AO279" s="103" t="s">
        <v>621</v>
      </c>
      <c r="AP279" s="103" t="s">
        <v>621</v>
      </c>
      <c r="AQ279" s="103" t="s">
        <v>621</v>
      </c>
      <c r="AR279" s="103" t="s">
        <v>621</v>
      </c>
      <c r="AS279" s="103" t="s">
        <v>621</v>
      </c>
      <c r="AT279" s="103" t="s">
        <v>622</v>
      </c>
      <c r="AU279" s="103" t="s">
        <v>621</v>
      </c>
      <c r="AV279" s="103" t="s">
        <v>621</v>
      </c>
      <c r="AW279" s="103" t="s">
        <v>621</v>
      </c>
      <c r="AX279" s="103" t="s">
        <v>621</v>
      </c>
      <c r="AY279" s="103" t="s">
        <v>622</v>
      </c>
      <c r="AZ279" s="103" t="s">
        <v>623</v>
      </c>
      <c r="BA279" s="103" t="s">
        <v>621</v>
      </c>
      <c r="BB279" s="103" t="s">
        <v>623</v>
      </c>
      <c r="BC279" s="103" t="s">
        <v>621</v>
      </c>
      <c r="BD279" s="103" t="s">
        <v>620</v>
      </c>
      <c r="BE279" s="103" t="s">
        <v>621</v>
      </c>
      <c r="BF279" s="103" t="s">
        <v>621</v>
      </c>
      <c r="BG279" s="103" t="s">
        <v>621</v>
      </c>
      <c r="BH279" s="103" t="s">
        <v>621</v>
      </c>
      <c r="BI279" s="103" t="s">
        <v>621</v>
      </c>
      <c r="BJ279" s="103" t="s">
        <v>621</v>
      </c>
      <c r="BK279" s="103" t="s">
        <v>621</v>
      </c>
      <c r="BL279" s="103" t="s">
        <v>621</v>
      </c>
      <c r="BN279" s="103">
        <f t="shared" si="9"/>
        <v>43</v>
      </c>
      <c r="BO279" s="103">
        <f t="shared" si="9"/>
        <v>13</v>
      </c>
      <c r="BP279" s="103">
        <f t="shared" si="9"/>
        <v>1</v>
      </c>
      <c r="BQ279" s="103">
        <f t="shared" si="9"/>
        <v>3</v>
      </c>
      <c r="BR279" s="103">
        <f t="shared" si="9"/>
        <v>0</v>
      </c>
      <c r="BS279" s="103">
        <f t="shared" si="10"/>
        <v>56</v>
      </c>
    </row>
    <row r="280" spans="1:71" x14ac:dyDescent="0.25">
      <c r="A280" s="101">
        <v>1019</v>
      </c>
      <c r="B280" s="67" t="s">
        <v>281</v>
      </c>
      <c r="C280" s="67" t="s">
        <v>264</v>
      </c>
      <c r="D280" s="103" t="s">
        <v>621</v>
      </c>
      <c r="E280" s="103" t="s">
        <v>621</v>
      </c>
      <c r="F280" s="103" t="s">
        <v>622</v>
      </c>
      <c r="G280" s="103" t="s">
        <v>621</v>
      </c>
      <c r="H280" s="103" t="s">
        <v>622</v>
      </c>
      <c r="I280" s="103" t="s">
        <v>621</v>
      </c>
      <c r="J280" s="103" t="s">
        <v>621</v>
      </c>
      <c r="K280" s="103" t="s">
        <v>621</v>
      </c>
      <c r="L280" s="103" t="s">
        <v>622</v>
      </c>
      <c r="M280" s="103" t="s">
        <v>622</v>
      </c>
      <c r="N280" s="103" t="s">
        <v>621</v>
      </c>
      <c r="O280" s="103" t="s">
        <v>621</v>
      </c>
      <c r="P280" s="103" t="s">
        <v>621</v>
      </c>
      <c r="Q280" s="103" t="s">
        <v>621</v>
      </c>
      <c r="R280" s="103" t="s">
        <v>621</v>
      </c>
      <c r="S280" s="103" t="s">
        <v>621</v>
      </c>
      <c r="T280" s="103" t="s">
        <v>621</v>
      </c>
      <c r="U280" s="103" t="s">
        <v>622</v>
      </c>
      <c r="V280" s="103" t="s">
        <v>621</v>
      </c>
      <c r="W280" s="103" t="s">
        <v>621</v>
      </c>
      <c r="X280" s="103" t="s">
        <v>621</v>
      </c>
      <c r="Y280" s="103" t="s">
        <v>621</v>
      </c>
      <c r="Z280" s="103" t="s">
        <v>622</v>
      </c>
      <c r="AA280" s="103" t="s">
        <v>623</v>
      </c>
      <c r="AB280" s="103" t="s">
        <v>622</v>
      </c>
      <c r="AC280" s="103" t="s">
        <v>622</v>
      </c>
      <c r="AD280" s="103" t="s">
        <v>622</v>
      </c>
      <c r="AE280" s="103" t="s">
        <v>622</v>
      </c>
      <c r="AF280" s="103" t="s">
        <v>622</v>
      </c>
      <c r="AG280" s="103" t="s">
        <v>621</v>
      </c>
      <c r="AH280" s="103" t="s">
        <v>620</v>
      </c>
      <c r="AI280" s="103" t="s">
        <v>620</v>
      </c>
      <c r="AJ280" s="103" t="s">
        <v>621</v>
      </c>
      <c r="AK280" s="103" t="s">
        <v>621</v>
      </c>
      <c r="AL280" s="103" t="s">
        <v>621</v>
      </c>
      <c r="AM280" s="103" t="s">
        <v>621</v>
      </c>
      <c r="AN280" s="103" t="s">
        <v>622</v>
      </c>
      <c r="AO280" s="103" t="s">
        <v>621</v>
      </c>
      <c r="AP280" s="103" t="s">
        <v>621</v>
      </c>
      <c r="AQ280" s="103" t="s">
        <v>621</v>
      </c>
      <c r="AR280" s="103" t="s">
        <v>621</v>
      </c>
      <c r="AS280" s="103" t="s">
        <v>621</v>
      </c>
      <c r="AT280" s="103" t="s">
        <v>621</v>
      </c>
      <c r="AU280" s="103" t="s">
        <v>620</v>
      </c>
      <c r="AV280" s="103" t="s">
        <v>621</v>
      </c>
      <c r="AW280" s="103" t="s">
        <v>620</v>
      </c>
      <c r="AX280" s="103" t="s">
        <v>621</v>
      </c>
      <c r="AY280" s="103" t="s">
        <v>623</v>
      </c>
      <c r="AZ280" s="103" t="s">
        <v>623</v>
      </c>
      <c r="BA280" s="103" t="s">
        <v>621</v>
      </c>
      <c r="BB280" s="103" t="s">
        <v>623</v>
      </c>
      <c r="BC280" s="103" t="s">
        <v>621</v>
      </c>
      <c r="BD280" s="103" t="s">
        <v>621</v>
      </c>
      <c r="BE280" s="103" t="s">
        <v>623</v>
      </c>
      <c r="BF280" s="103" t="s">
        <v>621</v>
      </c>
      <c r="BG280" s="103" t="s">
        <v>621</v>
      </c>
      <c r="BH280" s="103" t="s">
        <v>621</v>
      </c>
      <c r="BI280" s="103" t="s">
        <v>621</v>
      </c>
      <c r="BJ280" s="103" t="s">
        <v>621</v>
      </c>
      <c r="BK280" s="103" t="s">
        <v>621</v>
      </c>
      <c r="BL280" s="103" t="s">
        <v>621</v>
      </c>
      <c r="BN280" s="103">
        <f t="shared" si="9"/>
        <v>39</v>
      </c>
      <c r="BO280" s="103">
        <f t="shared" si="9"/>
        <v>12</v>
      </c>
      <c r="BP280" s="103">
        <f t="shared" si="9"/>
        <v>4</v>
      </c>
      <c r="BQ280" s="103">
        <f t="shared" si="9"/>
        <v>5</v>
      </c>
      <c r="BR280" s="103">
        <f t="shared" si="9"/>
        <v>0</v>
      </c>
      <c r="BS280" s="103">
        <f t="shared" si="10"/>
        <v>51</v>
      </c>
    </row>
    <row r="281" spans="1:71" x14ac:dyDescent="0.25">
      <c r="A281" s="101">
        <v>1020</v>
      </c>
      <c r="B281" s="67" t="s">
        <v>282</v>
      </c>
      <c r="C281" s="67" t="s">
        <v>264</v>
      </c>
      <c r="D281" s="103" t="s">
        <v>1575</v>
      </c>
      <c r="E281" s="103" t="s">
        <v>1575</v>
      </c>
      <c r="F281" s="103" t="s">
        <v>1575</v>
      </c>
      <c r="G281" s="103" t="s">
        <v>1575</v>
      </c>
      <c r="H281" s="103" t="s">
        <v>1575</v>
      </c>
      <c r="I281" s="103" t="s">
        <v>1575</v>
      </c>
      <c r="J281" s="103" t="s">
        <v>1575</v>
      </c>
      <c r="K281" s="103" t="s">
        <v>1575</v>
      </c>
      <c r="L281" s="103" t="s">
        <v>1575</v>
      </c>
      <c r="M281" s="103" t="s">
        <v>1575</v>
      </c>
      <c r="N281" s="103" t="s">
        <v>1575</v>
      </c>
      <c r="O281" s="103" t="s">
        <v>1575</v>
      </c>
      <c r="P281" s="103" t="s">
        <v>1575</v>
      </c>
      <c r="Q281" s="103" t="s">
        <v>1575</v>
      </c>
      <c r="R281" s="103" t="s">
        <v>1575</v>
      </c>
      <c r="S281" s="103" t="s">
        <v>1575</v>
      </c>
      <c r="T281" s="103" t="s">
        <v>1575</v>
      </c>
      <c r="U281" s="103" t="s">
        <v>1575</v>
      </c>
      <c r="V281" s="103" t="s">
        <v>1575</v>
      </c>
      <c r="W281" s="103" t="s">
        <v>1575</v>
      </c>
      <c r="X281" s="103" t="s">
        <v>1575</v>
      </c>
      <c r="Y281" s="103" t="s">
        <v>1575</v>
      </c>
      <c r="Z281" s="103" t="s">
        <v>1575</v>
      </c>
      <c r="AA281" s="103" t="s">
        <v>1575</v>
      </c>
      <c r="AB281" s="103" t="s">
        <v>1575</v>
      </c>
      <c r="AC281" s="103" t="s">
        <v>1575</v>
      </c>
      <c r="AD281" s="103" t="s">
        <v>1575</v>
      </c>
      <c r="AE281" s="103" t="s">
        <v>1575</v>
      </c>
      <c r="AF281" s="103" t="s">
        <v>1575</v>
      </c>
      <c r="AG281" s="103" t="s">
        <v>1575</v>
      </c>
      <c r="AH281" s="103" t="s">
        <v>1575</v>
      </c>
      <c r="AI281" s="103" t="s">
        <v>1575</v>
      </c>
      <c r="AJ281" s="103" t="s">
        <v>1575</v>
      </c>
      <c r="AK281" s="103" t="s">
        <v>1575</v>
      </c>
      <c r="AL281" s="103" t="s">
        <v>1575</v>
      </c>
      <c r="AM281" s="103" t="s">
        <v>1575</v>
      </c>
      <c r="AN281" s="103" t="s">
        <v>1575</v>
      </c>
      <c r="AO281" s="103" t="s">
        <v>1575</v>
      </c>
      <c r="AP281" s="103" t="s">
        <v>1575</v>
      </c>
      <c r="AQ281" s="103" t="s">
        <v>1575</v>
      </c>
      <c r="AR281" s="103" t="s">
        <v>1575</v>
      </c>
      <c r="AS281" s="103" t="s">
        <v>1575</v>
      </c>
      <c r="AT281" s="103" t="s">
        <v>1575</v>
      </c>
      <c r="AU281" s="103" t="s">
        <v>1575</v>
      </c>
      <c r="AV281" s="103" t="s">
        <v>1575</v>
      </c>
      <c r="AW281" s="103" t="s">
        <v>1575</v>
      </c>
      <c r="AX281" s="103" t="s">
        <v>1575</v>
      </c>
      <c r="AY281" s="103" t="s">
        <v>1575</v>
      </c>
      <c r="AZ281" s="103" t="s">
        <v>1575</v>
      </c>
      <c r="BA281" s="103" t="s">
        <v>1575</v>
      </c>
      <c r="BB281" s="103" t="s">
        <v>1575</v>
      </c>
      <c r="BC281" s="103" t="s">
        <v>1575</v>
      </c>
      <c r="BD281" s="103" t="s">
        <v>1575</v>
      </c>
      <c r="BE281" s="103" t="s">
        <v>1575</v>
      </c>
      <c r="BF281" s="103" t="s">
        <v>1575</v>
      </c>
      <c r="BG281" s="103" t="s">
        <v>1575</v>
      </c>
      <c r="BH281" s="103" t="s">
        <v>1575</v>
      </c>
      <c r="BI281" s="103" t="s">
        <v>1575</v>
      </c>
      <c r="BJ281" s="103" t="s">
        <v>1575</v>
      </c>
      <c r="BK281" s="103" t="s">
        <v>1575</v>
      </c>
      <c r="BL281" s="103" t="s">
        <v>1575</v>
      </c>
      <c r="BN281" s="103">
        <f t="shared" si="9"/>
        <v>0</v>
      </c>
      <c r="BO281" s="103">
        <f t="shared" si="9"/>
        <v>0</v>
      </c>
      <c r="BP281" s="103">
        <f t="shared" si="9"/>
        <v>0</v>
      </c>
      <c r="BQ281" s="103">
        <f t="shared" si="9"/>
        <v>0</v>
      </c>
      <c r="BR281" s="103">
        <f t="shared" si="9"/>
        <v>60</v>
      </c>
      <c r="BS281" s="103">
        <f t="shared" si="10"/>
        <v>0</v>
      </c>
    </row>
    <row r="282" spans="1:71" x14ac:dyDescent="0.25">
      <c r="A282" s="101">
        <v>1021</v>
      </c>
      <c r="B282" s="67" t="s">
        <v>283</v>
      </c>
      <c r="C282" s="67" t="s">
        <v>264</v>
      </c>
      <c r="D282" s="103" t="s">
        <v>621</v>
      </c>
      <c r="E282" s="103" t="s">
        <v>621</v>
      </c>
      <c r="F282" s="103" t="s">
        <v>621</v>
      </c>
      <c r="G282" s="103" t="s">
        <v>621</v>
      </c>
      <c r="H282" s="103" t="s">
        <v>622</v>
      </c>
      <c r="I282" s="103" t="s">
        <v>621</v>
      </c>
      <c r="J282" s="103" t="s">
        <v>621</v>
      </c>
      <c r="K282" s="103" t="s">
        <v>621</v>
      </c>
      <c r="L282" s="103" t="s">
        <v>621</v>
      </c>
      <c r="M282" s="103" t="s">
        <v>621</v>
      </c>
      <c r="N282" s="103" t="s">
        <v>621</v>
      </c>
      <c r="O282" s="103" t="s">
        <v>621</v>
      </c>
      <c r="P282" s="103" t="s">
        <v>621</v>
      </c>
      <c r="Q282" s="103" t="s">
        <v>622</v>
      </c>
      <c r="R282" s="103" t="s">
        <v>621</v>
      </c>
      <c r="S282" s="103" t="s">
        <v>623</v>
      </c>
      <c r="T282" s="103" t="s">
        <v>623</v>
      </c>
      <c r="U282" s="103" t="s">
        <v>622</v>
      </c>
      <c r="V282" s="103" t="s">
        <v>621</v>
      </c>
      <c r="W282" s="103" t="s">
        <v>621</v>
      </c>
      <c r="X282" s="103" t="s">
        <v>621</v>
      </c>
      <c r="Y282" s="103" t="s">
        <v>623</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621</v>
      </c>
      <c r="AL282" s="103" t="s">
        <v>623</v>
      </c>
      <c r="AM282" s="103" t="s">
        <v>623</v>
      </c>
      <c r="AN282" s="103" t="s">
        <v>621</v>
      </c>
      <c r="AO282" s="103" t="s">
        <v>621</v>
      </c>
      <c r="AP282" s="103" t="s">
        <v>621</v>
      </c>
      <c r="AQ282" s="103" t="s">
        <v>621</v>
      </c>
      <c r="AR282" s="103" t="s">
        <v>621</v>
      </c>
      <c r="AS282" s="103" t="s">
        <v>621</v>
      </c>
      <c r="AT282" s="103" t="s">
        <v>621</v>
      </c>
      <c r="AU282" s="103" t="s">
        <v>621</v>
      </c>
      <c r="AV282" s="103" t="s">
        <v>621</v>
      </c>
      <c r="AW282" s="103" t="s">
        <v>621</v>
      </c>
      <c r="AX282" s="103" t="s">
        <v>621</v>
      </c>
      <c r="AY282" s="103" t="s">
        <v>623</v>
      </c>
      <c r="AZ282" s="103" t="s">
        <v>623</v>
      </c>
      <c r="BA282" s="103" t="s">
        <v>621</v>
      </c>
      <c r="BB282" s="103" t="s">
        <v>623</v>
      </c>
      <c r="BC282" s="103" t="s">
        <v>621</v>
      </c>
      <c r="BD282" s="103" t="s">
        <v>621</v>
      </c>
      <c r="BE282" s="103" t="s">
        <v>621</v>
      </c>
      <c r="BF282" s="103" t="s">
        <v>621</v>
      </c>
      <c r="BG282" s="103" t="s">
        <v>621</v>
      </c>
      <c r="BH282" s="103" t="s">
        <v>621</v>
      </c>
      <c r="BI282" s="103" t="s">
        <v>623</v>
      </c>
      <c r="BJ282" s="103" t="s">
        <v>621</v>
      </c>
      <c r="BK282" s="103" t="s">
        <v>621</v>
      </c>
      <c r="BL282" s="103" t="s">
        <v>621</v>
      </c>
      <c r="BN282" s="103">
        <f t="shared" si="9"/>
        <v>48</v>
      </c>
      <c r="BO282" s="103">
        <f t="shared" si="9"/>
        <v>3</v>
      </c>
      <c r="BP282" s="103">
        <f t="shared" si="9"/>
        <v>0</v>
      </c>
      <c r="BQ282" s="103">
        <f t="shared" si="9"/>
        <v>9</v>
      </c>
      <c r="BR282" s="103">
        <f t="shared" si="9"/>
        <v>0</v>
      </c>
      <c r="BS282" s="103">
        <f t="shared" si="10"/>
        <v>51</v>
      </c>
    </row>
    <row r="283" spans="1:71" x14ac:dyDescent="0.25">
      <c r="A283" s="101">
        <v>1022</v>
      </c>
      <c r="B283" s="67" t="s">
        <v>284</v>
      </c>
      <c r="C283" s="67" t="s">
        <v>264</v>
      </c>
      <c r="D283" s="103" t="s">
        <v>621</v>
      </c>
      <c r="E283" s="103" t="s">
        <v>621</v>
      </c>
      <c r="F283" s="103" t="s">
        <v>622</v>
      </c>
      <c r="G283" s="103" t="s">
        <v>621</v>
      </c>
      <c r="H283" s="103" t="s">
        <v>622</v>
      </c>
      <c r="I283" s="103" t="s">
        <v>621</v>
      </c>
      <c r="J283" s="103" t="s">
        <v>621</v>
      </c>
      <c r="K283" s="103" t="s">
        <v>621</v>
      </c>
      <c r="L283" s="103" t="s">
        <v>621</v>
      </c>
      <c r="M283" s="103" t="s">
        <v>623</v>
      </c>
      <c r="N283" s="103" t="s">
        <v>621</v>
      </c>
      <c r="O283" s="103" t="s">
        <v>621</v>
      </c>
      <c r="P283" s="103" t="s">
        <v>621</v>
      </c>
      <c r="Q283" s="103" t="s">
        <v>621</v>
      </c>
      <c r="R283" s="103" t="s">
        <v>623</v>
      </c>
      <c r="S283" s="103" t="s">
        <v>621</v>
      </c>
      <c r="T283" s="103" t="s">
        <v>621</v>
      </c>
      <c r="U283" s="103" t="s">
        <v>622</v>
      </c>
      <c r="V283" s="103" t="s">
        <v>621</v>
      </c>
      <c r="W283" s="103" t="s">
        <v>621</v>
      </c>
      <c r="X283" s="103" t="s">
        <v>621</v>
      </c>
      <c r="Y283" s="103" t="s">
        <v>621</v>
      </c>
      <c r="Z283" s="103" t="s">
        <v>622</v>
      </c>
      <c r="AA283" s="103" t="s">
        <v>621</v>
      </c>
      <c r="AB283" s="103" t="s">
        <v>622</v>
      </c>
      <c r="AC283" s="103" t="s">
        <v>622</v>
      </c>
      <c r="AD283" s="103" t="s">
        <v>622</v>
      </c>
      <c r="AE283" s="103" t="s">
        <v>621</v>
      </c>
      <c r="AF283" s="103" t="s">
        <v>621</v>
      </c>
      <c r="AG283" s="103" t="s">
        <v>620</v>
      </c>
      <c r="AH283" s="103" t="s">
        <v>620</v>
      </c>
      <c r="AI283" s="103" t="s">
        <v>623</v>
      </c>
      <c r="AJ283" s="103" t="s">
        <v>621</v>
      </c>
      <c r="AK283" s="103" t="s">
        <v>620</v>
      </c>
      <c r="AL283" s="103" t="s">
        <v>621</v>
      </c>
      <c r="AM283" s="103" t="s">
        <v>621</v>
      </c>
      <c r="AN283" s="103" t="s">
        <v>621</v>
      </c>
      <c r="AO283" s="103" t="s">
        <v>621</v>
      </c>
      <c r="AP283" s="103" t="s">
        <v>621</v>
      </c>
      <c r="AQ283" s="103" t="s">
        <v>621</v>
      </c>
      <c r="AR283" s="103" t="s">
        <v>620</v>
      </c>
      <c r="AS283" s="103" t="s">
        <v>620</v>
      </c>
      <c r="AT283" s="103" t="s">
        <v>621</v>
      </c>
      <c r="AU283" s="103" t="s">
        <v>620</v>
      </c>
      <c r="AV283" s="103" t="s">
        <v>623</v>
      </c>
      <c r="AW283" s="103" t="s">
        <v>621</v>
      </c>
      <c r="AX283" s="103" t="s">
        <v>623</v>
      </c>
      <c r="AY283" s="103" t="s">
        <v>623</v>
      </c>
      <c r="AZ283" s="103" t="s">
        <v>623</v>
      </c>
      <c r="BA283" s="103" t="s">
        <v>621</v>
      </c>
      <c r="BB283" s="103" t="s">
        <v>623</v>
      </c>
      <c r="BC283" s="103" t="s">
        <v>621</v>
      </c>
      <c r="BD283" s="103" t="s">
        <v>623</v>
      </c>
      <c r="BE283" s="103" t="s">
        <v>621</v>
      </c>
      <c r="BF283" s="103" t="s">
        <v>621</v>
      </c>
      <c r="BG283" s="103" t="s">
        <v>621</v>
      </c>
      <c r="BH283" s="103" t="s">
        <v>621</v>
      </c>
      <c r="BI283" s="103" t="s">
        <v>621</v>
      </c>
      <c r="BJ283" s="103" t="s">
        <v>621</v>
      </c>
      <c r="BK283" s="103" t="s">
        <v>621</v>
      </c>
      <c r="BL283" s="103" t="s">
        <v>621</v>
      </c>
      <c r="BN283" s="103">
        <f t="shared" si="9"/>
        <v>38</v>
      </c>
      <c r="BO283" s="103">
        <f t="shared" si="9"/>
        <v>7</v>
      </c>
      <c r="BP283" s="103">
        <f t="shared" si="9"/>
        <v>6</v>
      </c>
      <c r="BQ283" s="103">
        <f t="shared" si="9"/>
        <v>9</v>
      </c>
      <c r="BR283" s="103">
        <f t="shared" si="9"/>
        <v>0</v>
      </c>
      <c r="BS283" s="103">
        <f t="shared" si="10"/>
        <v>45</v>
      </c>
    </row>
    <row r="284" spans="1:71" x14ac:dyDescent="0.25">
      <c r="A284" s="101">
        <v>1023</v>
      </c>
      <c r="B284" s="67" t="s">
        <v>285</v>
      </c>
      <c r="C284" s="67" t="s">
        <v>264</v>
      </c>
      <c r="D284" s="103" t="s">
        <v>621</v>
      </c>
      <c r="E284" s="103" t="s">
        <v>621</v>
      </c>
      <c r="F284" s="103" t="s">
        <v>622</v>
      </c>
      <c r="G284" s="103" t="s">
        <v>621</v>
      </c>
      <c r="H284" s="103" t="s">
        <v>622</v>
      </c>
      <c r="I284" s="103" t="s">
        <v>621</v>
      </c>
      <c r="J284" s="103" t="s">
        <v>621</v>
      </c>
      <c r="K284" s="103" t="s">
        <v>621</v>
      </c>
      <c r="L284" s="103" t="s">
        <v>621</v>
      </c>
      <c r="M284" s="103" t="s">
        <v>623</v>
      </c>
      <c r="N284" s="103" t="s">
        <v>621</v>
      </c>
      <c r="O284" s="103" t="s">
        <v>621</v>
      </c>
      <c r="P284" s="103" t="s">
        <v>621</v>
      </c>
      <c r="Q284" s="103" t="s">
        <v>622</v>
      </c>
      <c r="R284" s="103" t="s">
        <v>620</v>
      </c>
      <c r="S284" s="103" t="s">
        <v>621</v>
      </c>
      <c r="T284" s="103" t="s">
        <v>622</v>
      </c>
      <c r="U284" s="103" t="s">
        <v>621</v>
      </c>
      <c r="V284" s="103" t="s">
        <v>621</v>
      </c>
      <c r="W284" s="103" t="s">
        <v>622</v>
      </c>
      <c r="X284" s="103" t="s">
        <v>621</v>
      </c>
      <c r="Y284" s="103" t="s">
        <v>621</v>
      </c>
      <c r="Z284" s="103" t="s">
        <v>622</v>
      </c>
      <c r="AA284" s="103" t="s">
        <v>621</v>
      </c>
      <c r="AB284" s="103" t="s">
        <v>622</v>
      </c>
      <c r="AC284" s="103" t="s">
        <v>622</v>
      </c>
      <c r="AD284" s="103" t="s">
        <v>622</v>
      </c>
      <c r="AE284" s="103" t="s">
        <v>622</v>
      </c>
      <c r="AF284" s="103" t="s">
        <v>622</v>
      </c>
      <c r="AG284" s="103" t="s">
        <v>623</v>
      </c>
      <c r="AH284" s="103" t="s">
        <v>620</v>
      </c>
      <c r="AI284" s="103" t="s">
        <v>621</v>
      </c>
      <c r="AJ284" s="103" t="s">
        <v>620</v>
      </c>
      <c r="AK284" s="103" t="s">
        <v>621</v>
      </c>
      <c r="AL284" s="103" t="s">
        <v>623</v>
      </c>
      <c r="AM284" s="103" t="s">
        <v>623</v>
      </c>
      <c r="AN284" s="103" t="s">
        <v>621</v>
      </c>
      <c r="AO284" s="103" t="s">
        <v>621</v>
      </c>
      <c r="AP284" s="103" t="s">
        <v>621</v>
      </c>
      <c r="AQ284" s="103" t="s">
        <v>621</v>
      </c>
      <c r="AR284" s="103" t="s">
        <v>621</v>
      </c>
      <c r="AS284" s="103" t="s">
        <v>621</v>
      </c>
      <c r="AT284" s="103" t="s">
        <v>622</v>
      </c>
      <c r="AU284" s="103" t="s">
        <v>623</v>
      </c>
      <c r="AV284" s="103" t="s">
        <v>621</v>
      </c>
      <c r="AW284" s="103" t="s">
        <v>621</v>
      </c>
      <c r="AX284" s="103" t="s">
        <v>623</v>
      </c>
      <c r="AY284" s="103" t="s">
        <v>623</v>
      </c>
      <c r="AZ284" s="103" t="s">
        <v>623</v>
      </c>
      <c r="BA284" s="103" t="s">
        <v>623</v>
      </c>
      <c r="BB284" s="103" t="s">
        <v>623</v>
      </c>
      <c r="BC284" s="103" t="s">
        <v>623</v>
      </c>
      <c r="BD284" s="103" t="s">
        <v>622</v>
      </c>
      <c r="BE284" s="103" t="s">
        <v>621</v>
      </c>
      <c r="BF284" s="103" t="s">
        <v>621</v>
      </c>
      <c r="BG284" s="103" t="s">
        <v>621</v>
      </c>
      <c r="BH284" s="103" t="s">
        <v>621</v>
      </c>
      <c r="BI284" s="103" t="s">
        <v>621</v>
      </c>
      <c r="BJ284" s="103" t="s">
        <v>623</v>
      </c>
      <c r="BK284" s="103" t="s">
        <v>623</v>
      </c>
      <c r="BL284" s="103" t="s">
        <v>623</v>
      </c>
      <c r="BN284" s="103">
        <f t="shared" si="9"/>
        <v>31</v>
      </c>
      <c r="BO284" s="103">
        <f t="shared" si="9"/>
        <v>13</v>
      </c>
      <c r="BP284" s="103">
        <f t="shared" si="9"/>
        <v>3</v>
      </c>
      <c r="BQ284" s="103">
        <f t="shared" si="9"/>
        <v>13</v>
      </c>
      <c r="BR284" s="103">
        <f t="shared" si="9"/>
        <v>0</v>
      </c>
      <c r="BS284" s="103">
        <f t="shared" si="10"/>
        <v>44</v>
      </c>
    </row>
    <row r="285" spans="1:71" x14ac:dyDescent="0.25">
      <c r="A285" s="101">
        <v>1024</v>
      </c>
      <c r="B285" s="67" t="s">
        <v>286</v>
      </c>
      <c r="C285" s="67" t="s">
        <v>264</v>
      </c>
      <c r="D285" s="103" t="s">
        <v>621</v>
      </c>
      <c r="E285" s="103" t="s">
        <v>620</v>
      </c>
      <c r="F285" s="103" t="s">
        <v>621</v>
      </c>
      <c r="G285" s="103" t="s">
        <v>621</v>
      </c>
      <c r="H285" s="103" t="s">
        <v>622</v>
      </c>
      <c r="I285" s="103" t="s">
        <v>621</v>
      </c>
      <c r="J285" s="103" t="s">
        <v>621</v>
      </c>
      <c r="K285" s="103" t="s">
        <v>621</v>
      </c>
      <c r="L285" s="103" t="s">
        <v>622</v>
      </c>
      <c r="M285" s="103" t="s">
        <v>621</v>
      </c>
      <c r="N285" s="103" t="s">
        <v>621</v>
      </c>
      <c r="O285" s="103" t="s">
        <v>621</v>
      </c>
      <c r="P285" s="103" t="s">
        <v>621</v>
      </c>
      <c r="Q285" s="103" t="s">
        <v>621</v>
      </c>
      <c r="R285" s="103" t="s">
        <v>621</v>
      </c>
      <c r="S285" s="103" t="s">
        <v>621</v>
      </c>
      <c r="T285" s="103" t="s">
        <v>621</v>
      </c>
      <c r="U285" s="103" t="s">
        <v>622</v>
      </c>
      <c r="V285" s="103" t="s">
        <v>621</v>
      </c>
      <c r="W285" s="103" t="s">
        <v>621</v>
      </c>
      <c r="X285" s="103" t="s">
        <v>621</v>
      </c>
      <c r="Y285" s="103" t="s">
        <v>621</v>
      </c>
      <c r="Z285" s="103" t="s">
        <v>622</v>
      </c>
      <c r="AA285" s="103" t="s">
        <v>622</v>
      </c>
      <c r="AB285" s="103" t="s">
        <v>622</v>
      </c>
      <c r="AC285" s="103" t="s">
        <v>622</v>
      </c>
      <c r="AD285" s="103" t="s">
        <v>622</v>
      </c>
      <c r="AE285" s="103" t="s">
        <v>622</v>
      </c>
      <c r="AF285" s="103" t="s">
        <v>622</v>
      </c>
      <c r="AG285" s="103" t="s">
        <v>623</v>
      </c>
      <c r="AH285" s="103" t="s">
        <v>620</v>
      </c>
      <c r="AI285" s="103" t="s">
        <v>620</v>
      </c>
      <c r="AJ285" s="103" t="s">
        <v>621</v>
      </c>
      <c r="AK285" s="103" t="s">
        <v>621</v>
      </c>
      <c r="AL285" s="103" t="s">
        <v>621</v>
      </c>
      <c r="AM285" s="103" t="s">
        <v>620</v>
      </c>
      <c r="AN285" s="103" t="s">
        <v>621</v>
      </c>
      <c r="AO285" s="103" t="s">
        <v>621</v>
      </c>
      <c r="AP285" s="103" t="s">
        <v>621</v>
      </c>
      <c r="AQ285" s="103" t="s">
        <v>621</v>
      </c>
      <c r="AR285" s="103" t="s">
        <v>621</v>
      </c>
      <c r="AS285" s="103" t="s">
        <v>621</v>
      </c>
      <c r="AT285" s="103" t="s">
        <v>621</v>
      </c>
      <c r="AU285" s="103" t="s">
        <v>620</v>
      </c>
      <c r="AV285" s="103" t="s">
        <v>620</v>
      </c>
      <c r="AW285" s="103" t="s">
        <v>621</v>
      </c>
      <c r="AX285" s="103" t="s">
        <v>621</v>
      </c>
      <c r="AY285" s="103" t="s">
        <v>620</v>
      </c>
      <c r="AZ285" s="103" t="s">
        <v>620</v>
      </c>
      <c r="BA285" s="103" t="s">
        <v>621</v>
      </c>
      <c r="BB285" s="103" t="s">
        <v>623</v>
      </c>
      <c r="BC285" s="103" t="s">
        <v>623</v>
      </c>
      <c r="BD285" s="103" t="s">
        <v>621</v>
      </c>
      <c r="BE285" s="103" t="s">
        <v>621</v>
      </c>
      <c r="BF285" s="103" t="s">
        <v>621</v>
      </c>
      <c r="BG285" s="103" t="s">
        <v>621</v>
      </c>
      <c r="BH285" s="103" t="s">
        <v>621</v>
      </c>
      <c r="BI285" s="103" t="s">
        <v>621</v>
      </c>
      <c r="BJ285" s="103" t="s">
        <v>621</v>
      </c>
      <c r="BK285" s="103" t="s">
        <v>621</v>
      </c>
      <c r="BL285" s="103" t="s">
        <v>621</v>
      </c>
      <c r="BN285" s="103">
        <f t="shared" si="9"/>
        <v>39</v>
      </c>
      <c r="BO285" s="103">
        <f t="shared" si="9"/>
        <v>10</v>
      </c>
      <c r="BP285" s="103">
        <f t="shared" si="9"/>
        <v>8</v>
      </c>
      <c r="BQ285" s="103">
        <f t="shared" si="9"/>
        <v>3</v>
      </c>
      <c r="BR285" s="103">
        <f t="shared" si="9"/>
        <v>0</v>
      </c>
      <c r="BS285" s="103">
        <f t="shared" si="10"/>
        <v>49</v>
      </c>
    </row>
    <row r="286" spans="1:71" x14ac:dyDescent="0.25">
      <c r="A286" s="101">
        <v>1025</v>
      </c>
      <c r="B286" s="67" t="s">
        <v>287</v>
      </c>
      <c r="C286" s="67" t="s">
        <v>264</v>
      </c>
      <c r="D286" s="103" t="s">
        <v>621</v>
      </c>
      <c r="E286" s="103" t="s">
        <v>621</v>
      </c>
      <c r="F286" s="103" t="s">
        <v>621</v>
      </c>
      <c r="G286" s="103" t="s">
        <v>623</v>
      </c>
      <c r="H286" s="103" t="s">
        <v>622</v>
      </c>
      <c r="I286" s="103" t="s">
        <v>621</v>
      </c>
      <c r="J286" s="103" t="s">
        <v>621</v>
      </c>
      <c r="K286" s="103" t="s">
        <v>621</v>
      </c>
      <c r="L286" s="103" t="s">
        <v>622</v>
      </c>
      <c r="M286" s="103" t="s">
        <v>621</v>
      </c>
      <c r="N286" s="103" t="s">
        <v>621</v>
      </c>
      <c r="O286" s="103" t="s">
        <v>621</v>
      </c>
      <c r="P286" s="103" t="s">
        <v>621</v>
      </c>
      <c r="Q286" s="103" t="s">
        <v>622</v>
      </c>
      <c r="R286" s="103" t="s">
        <v>621</v>
      </c>
      <c r="S286" s="103" t="s">
        <v>623</v>
      </c>
      <c r="T286" s="103" t="s">
        <v>622</v>
      </c>
      <c r="U286" s="103" t="s">
        <v>622</v>
      </c>
      <c r="V286" s="103" t="s">
        <v>621</v>
      </c>
      <c r="W286" s="103" t="s">
        <v>622</v>
      </c>
      <c r="X286" s="103" t="s">
        <v>621</v>
      </c>
      <c r="Y286" s="103" t="s">
        <v>621</v>
      </c>
      <c r="Z286" s="103" t="s">
        <v>622</v>
      </c>
      <c r="AA286" s="103" t="s">
        <v>622</v>
      </c>
      <c r="AB286" s="103" t="s">
        <v>622</v>
      </c>
      <c r="AC286" s="103" t="s">
        <v>622</v>
      </c>
      <c r="AD286" s="103" t="s">
        <v>622</v>
      </c>
      <c r="AE286" s="103" t="s">
        <v>622</v>
      </c>
      <c r="AF286" s="103" t="s">
        <v>622</v>
      </c>
      <c r="AG286" s="103" t="s">
        <v>620</v>
      </c>
      <c r="AH286" s="103" t="s">
        <v>620</v>
      </c>
      <c r="AI286" s="103" t="s">
        <v>620</v>
      </c>
      <c r="AJ286" s="103" t="s">
        <v>621</v>
      </c>
      <c r="AK286" s="103" t="s">
        <v>620</v>
      </c>
      <c r="AL286" s="103" t="s">
        <v>623</v>
      </c>
      <c r="AM286" s="103" t="s">
        <v>623</v>
      </c>
      <c r="AN286" s="103" t="s">
        <v>621</v>
      </c>
      <c r="AO286" s="103" t="s">
        <v>621</v>
      </c>
      <c r="AP286" s="103" t="s">
        <v>621</v>
      </c>
      <c r="AQ286" s="103" t="s">
        <v>622</v>
      </c>
      <c r="AR286" s="103" t="s">
        <v>621</v>
      </c>
      <c r="AS286" s="103" t="s">
        <v>620</v>
      </c>
      <c r="AT286" s="103" t="s">
        <v>622</v>
      </c>
      <c r="AU286" s="103" t="s">
        <v>620</v>
      </c>
      <c r="AV286" s="103" t="s">
        <v>621</v>
      </c>
      <c r="AW286" s="103" t="s">
        <v>621</v>
      </c>
      <c r="AX286" s="103" t="s">
        <v>620</v>
      </c>
      <c r="AY286" s="103" t="s">
        <v>621</v>
      </c>
      <c r="AZ286" s="103" t="s">
        <v>620</v>
      </c>
      <c r="BA286" s="103" t="s">
        <v>621</v>
      </c>
      <c r="BB286" s="103" t="s">
        <v>621</v>
      </c>
      <c r="BC286" s="103" t="s">
        <v>623</v>
      </c>
      <c r="BD286" s="103" t="s">
        <v>620</v>
      </c>
      <c r="BE286" s="103" t="s">
        <v>621</v>
      </c>
      <c r="BF286" s="103" t="s">
        <v>621</v>
      </c>
      <c r="BG286" s="103" t="s">
        <v>621</v>
      </c>
      <c r="BH286" s="103" t="s">
        <v>621</v>
      </c>
      <c r="BI286" s="103" t="s">
        <v>620</v>
      </c>
      <c r="BJ286" s="103" t="s">
        <v>621</v>
      </c>
      <c r="BK286" s="103" t="s">
        <v>621</v>
      </c>
      <c r="BL286" s="103" t="s">
        <v>621</v>
      </c>
      <c r="BN286" s="103">
        <f t="shared" si="9"/>
        <v>30</v>
      </c>
      <c r="BO286" s="103">
        <f t="shared" si="9"/>
        <v>15</v>
      </c>
      <c r="BP286" s="103">
        <f t="shared" si="9"/>
        <v>10</v>
      </c>
      <c r="BQ286" s="103">
        <f t="shared" si="9"/>
        <v>5</v>
      </c>
      <c r="BR286" s="103">
        <f t="shared" si="9"/>
        <v>0</v>
      </c>
      <c r="BS286" s="103">
        <f t="shared" si="10"/>
        <v>45</v>
      </c>
    </row>
    <row r="287" spans="1:71" x14ac:dyDescent="0.25">
      <c r="A287" s="101">
        <v>1026</v>
      </c>
      <c r="B287" s="67" t="s">
        <v>288</v>
      </c>
      <c r="C287" s="67" t="s">
        <v>264</v>
      </c>
      <c r="D287" s="103" t="s">
        <v>621</v>
      </c>
      <c r="E287" s="103" t="s">
        <v>621</v>
      </c>
      <c r="F287" s="103" t="s">
        <v>622</v>
      </c>
      <c r="G287" s="103" t="s">
        <v>621</v>
      </c>
      <c r="H287" s="103" t="s">
        <v>622</v>
      </c>
      <c r="I287" s="103" t="s">
        <v>621</v>
      </c>
      <c r="J287" s="103" t="s">
        <v>621</v>
      </c>
      <c r="K287" s="103" t="s">
        <v>621</v>
      </c>
      <c r="L287" s="103" t="s">
        <v>622</v>
      </c>
      <c r="M287" s="103" t="s">
        <v>621</v>
      </c>
      <c r="N287" s="103" t="s">
        <v>621</v>
      </c>
      <c r="O287" s="103" t="s">
        <v>621</v>
      </c>
      <c r="P287" s="103" t="s">
        <v>621</v>
      </c>
      <c r="Q287" s="103" t="s">
        <v>622</v>
      </c>
      <c r="R287" s="103" t="s">
        <v>623</v>
      </c>
      <c r="S287" s="103" t="s">
        <v>621</v>
      </c>
      <c r="T287" s="103" t="s">
        <v>621</v>
      </c>
      <c r="U287" s="103" t="s">
        <v>622</v>
      </c>
      <c r="V287" s="103" t="s">
        <v>621</v>
      </c>
      <c r="W287" s="103" t="s">
        <v>621</v>
      </c>
      <c r="X287" s="103" t="s">
        <v>621</v>
      </c>
      <c r="Y287" s="103" t="s">
        <v>621</v>
      </c>
      <c r="Z287" s="103" t="s">
        <v>622</v>
      </c>
      <c r="AA287" s="103" t="s">
        <v>621</v>
      </c>
      <c r="AB287" s="103" t="s">
        <v>622</v>
      </c>
      <c r="AC287" s="103" t="s">
        <v>622</v>
      </c>
      <c r="AD287" s="103" t="s">
        <v>622</v>
      </c>
      <c r="AE287" s="103" t="s">
        <v>622</v>
      </c>
      <c r="AF287" s="103" t="s">
        <v>622</v>
      </c>
      <c r="AG287" s="103" t="s">
        <v>621</v>
      </c>
      <c r="AH287" s="103" t="s">
        <v>621</v>
      </c>
      <c r="AI287" s="103" t="s">
        <v>623</v>
      </c>
      <c r="AJ287" s="103" t="s">
        <v>621</v>
      </c>
      <c r="AK287" s="103" t="s">
        <v>620</v>
      </c>
      <c r="AL287" s="103" t="s">
        <v>621</v>
      </c>
      <c r="AM287" s="103" t="s">
        <v>621</v>
      </c>
      <c r="AN287" s="103" t="s">
        <v>621</v>
      </c>
      <c r="AO287" s="103" t="s">
        <v>621</v>
      </c>
      <c r="AP287" s="103" t="s">
        <v>621</v>
      </c>
      <c r="AQ287" s="103" t="s">
        <v>621</v>
      </c>
      <c r="AR287" s="103" t="s">
        <v>620</v>
      </c>
      <c r="AS287" s="103" t="s">
        <v>620</v>
      </c>
      <c r="AT287" s="103" t="s">
        <v>621</v>
      </c>
      <c r="AU287" s="103" t="s">
        <v>620</v>
      </c>
      <c r="AV287" s="103" t="s">
        <v>623</v>
      </c>
      <c r="AW287" s="103" t="s">
        <v>621</v>
      </c>
      <c r="AX287" s="103" t="s">
        <v>623</v>
      </c>
      <c r="AY287" s="103" t="s">
        <v>623</v>
      </c>
      <c r="AZ287" s="103" t="s">
        <v>623</v>
      </c>
      <c r="BA287" s="103" t="s">
        <v>621</v>
      </c>
      <c r="BB287" s="103" t="s">
        <v>623</v>
      </c>
      <c r="BC287" s="103" t="s">
        <v>621</v>
      </c>
      <c r="BD287" s="103" t="s">
        <v>623</v>
      </c>
      <c r="BE287" s="103" t="s">
        <v>621</v>
      </c>
      <c r="BF287" s="103" t="s">
        <v>621</v>
      </c>
      <c r="BG287" s="103" t="s">
        <v>621</v>
      </c>
      <c r="BH287" s="103" t="s">
        <v>621</v>
      </c>
      <c r="BI287" s="103" t="s">
        <v>621</v>
      </c>
      <c r="BJ287" s="103" t="s">
        <v>621</v>
      </c>
      <c r="BK287" s="103" t="s">
        <v>621</v>
      </c>
      <c r="BL287" s="103" t="s">
        <v>621</v>
      </c>
      <c r="BN287" s="103">
        <f t="shared" si="9"/>
        <v>37</v>
      </c>
      <c r="BO287" s="103">
        <f t="shared" si="9"/>
        <v>11</v>
      </c>
      <c r="BP287" s="103">
        <f t="shared" si="9"/>
        <v>4</v>
      </c>
      <c r="BQ287" s="103">
        <f t="shared" si="9"/>
        <v>8</v>
      </c>
      <c r="BR287" s="103">
        <f t="shared" si="9"/>
        <v>0</v>
      </c>
      <c r="BS287" s="103">
        <f t="shared" si="10"/>
        <v>48</v>
      </c>
    </row>
    <row r="288" spans="1:71" x14ac:dyDescent="0.25">
      <c r="A288" s="101">
        <v>1101</v>
      </c>
      <c r="B288" s="67" t="s">
        <v>289</v>
      </c>
      <c r="C288" s="67" t="s">
        <v>290</v>
      </c>
      <c r="D288" s="103" t="s">
        <v>1575</v>
      </c>
      <c r="E288" s="103" t="s">
        <v>1575</v>
      </c>
      <c r="F288" s="103" t="s">
        <v>1575</v>
      </c>
      <c r="G288" s="103" t="s">
        <v>1575</v>
      </c>
      <c r="H288" s="103" t="s">
        <v>1575</v>
      </c>
      <c r="I288" s="103" t="s">
        <v>1575</v>
      </c>
      <c r="J288" s="103" t="s">
        <v>1575</v>
      </c>
      <c r="K288" s="103" t="s">
        <v>1575</v>
      </c>
      <c r="L288" s="103" t="s">
        <v>1575</v>
      </c>
      <c r="M288" s="103" t="s">
        <v>1575</v>
      </c>
      <c r="N288" s="103" t="s">
        <v>1575</v>
      </c>
      <c r="O288" s="103" t="s">
        <v>1575</v>
      </c>
      <c r="P288" s="103" t="s">
        <v>1575</v>
      </c>
      <c r="Q288" s="103" t="s">
        <v>1575</v>
      </c>
      <c r="R288" s="103" t="s">
        <v>1575</v>
      </c>
      <c r="S288" s="103" t="s">
        <v>1575</v>
      </c>
      <c r="T288" s="103" t="s">
        <v>1575</v>
      </c>
      <c r="U288" s="103" t="s">
        <v>1575</v>
      </c>
      <c r="V288" s="103" t="s">
        <v>1575</v>
      </c>
      <c r="W288" s="103" t="s">
        <v>1575</v>
      </c>
      <c r="X288" s="103" t="s">
        <v>1575</v>
      </c>
      <c r="Y288" s="103" t="s">
        <v>1575</v>
      </c>
      <c r="Z288" s="103" t="s">
        <v>1575</v>
      </c>
      <c r="AA288" s="103" t="s">
        <v>1575</v>
      </c>
      <c r="AB288" s="103" t="s">
        <v>1575</v>
      </c>
      <c r="AC288" s="103" t="s">
        <v>1575</v>
      </c>
      <c r="AD288" s="103" t="s">
        <v>1575</v>
      </c>
      <c r="AE288" s="103" t="s">
        <v>1575</v>
      </c>
      <c r="AF288" s="103" t="s">
        <v>1575</v>
      </c>
      <c r="AG288" s="103" t="s">
        <v>1575</v>
      </c>
      <c r="AH288" s="103" t="s">
        <v>1575</v>
      </c>
      <c r="AI288" s="103" t="s">
        <v>1575</v>
      </c>
      <c r="AJ288" s="103" t="s">
        <v>1575</v>
      </c>
      <c r="AK288" s="103" t="s">
        <v>1575</v>
      </c>
      <c r="AL288" s="103" t="s">
        <v>1575</v>
      </c>
      <c r="AM288" s="103" t="s">
        <v>1575</v>
      </c>
      <c r="AN288" s="103" t="s">
        <v>1575</v>
      </c>
      <c r="AO288" s="103" t="s">
        <v>1575</v>
      </c>
      <c r="AP288" s="103" t="s">
        <v>1575</v>
      </c>
      <c r="AQ288" s="103" t="s">
        <v>1575</v>
      </c>
      <c r="AR288" s="103" t="s">
        <v>1575</v>
      </c>
      <c r="AS288" s="103" t="s">
        <v>1575</v>
      </c>
      <c r="AT288" s="103" t="s">
        <v>1575</v>
      </c>
      <c r="AU288" s="103" t="s">
        <v>1575</v>
      </c>
      <c r="AV288" s="103" t="s">
        <v>1575</v>
      </c>
      <c r="AW288" s="103" t="s">
        <v>1575</v>
      </c>
      <c r="AX288" s="103" t="s">
        <v>1575</v>
      </c>
      <c r="AY288" s="103" t="s">
        <v>1575</v>
      </c>
      <c r="AZ288" s="103" t="s">
        <v>1575</v>
      </c>
      <c r="BA288" s="103" t="s">
        <v>1575</v>
      </c>
      <c r="BB288" s="103" t="s">
        <v>1575</v>
      </c>
      <c r="BC288" s="103" t="s">
        <v>1575</v>
      </c>
      <c r="BD288" s="103" t="s">
        <v>1575</v>
      </c>
      <c r="BE288" s="103" t="s">
        <v>1575</v>
      </c>
      <c r="BF288" s="103" t="s">
        <v>1575</v>
      </c>
      <c r="BG288" s="103" t="s">
        <v>1575</v>
      </c>
      <c r="BH288" s="103" t="s">
        <v>1575</v>
      </c>
      <c r="BI288" s="103" t="s">
        <v>1575</v>
      </c>
      <c r="BJ288" s="103" t="s">
        <v>1575</v>
      </c>
      <c r="BK288" s="103" t="s">
        <v>1575</v>
      </c>
      <c r="BL288" s="103" t="s">
        <v>1575</v>
      </c>
      <c r="BN288" s="103">
        <f t="shared" si="9"/>
        <v>0</v>
      </c>
      <c r="BO288" s="103">
        <f t="shared" si="9"/>
        <v>0</v>
      </c>
      <c r="BP288" s="103">
        <f t="shared" si="9"/>
        <v>0</v>
      </c>
      <c r="BQ288" s="103">
        <f t="shared" si="9"/>
        <v>0</v>
      </c>
      <c r="BR288" s="103">
        <f t="shared" si="9"/>
        <v>60</v>
      </c>
      <c r="BS288" s="103">
        <f t="shared" si="10"/>
        <v>0</v>
      </c>
    </row>
    <row r="289" spans="1:71" x14ac:dyDescent="0.25">
      <c r="A289" s="101">
        <v>1102</v>
      </c>
      <c r="B289" s="67" t="s">
        <v>291</v>
      </c>
      <c r="C289" s="67" t="s">
        <v>290</v>
      </c>
      <c r="D289" s="103" t="s">
        <v>621</v>
      </c>
      <c r="E289" s="103" t="s">
        <v>623</v>
      </c>
      <c r="F289" s="103" t="s">
        <v>622</v>
      </c>
      <c r="G289" s="103" t="s">
        <v>621</v>
      </c>
      <c r="H289" s="103" t="s">
        <v>622</v>
      </c>
      <c r="I289" s="103" t="s">
        <v>621</v>
      </c>
      <c r="J289" s="103" t="s">
        <v>622</v>
      </c>
      <c r="K289" s="103" t="s">
        <v>621</v>
      </c>
      <c r="L289" s="103" t="s">
        <v>621</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621</v>
      </c>
      <c r="Z289" s="103" t="s">
        <v>622</v>
      </c>
      <c r="AA289" s="103" t="s">
        <v>623</v>
      </c>
      <c r="AB289" s="103" t="s">
        <v>622</v>
      </c>
      <c r="AC289" s="103" t="s">
        <v>622</v>
      </c>
      <c r="AD289" s="103" t="s">
        <v>622</v>
      </c>
      <c r="AE289" s="103" t="s">
        <v>621</v>
      </c>
      <c r="AF289" s="103" t="s">
        <v>621</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623</v>
      </c>
      <c r="AS289" s="103" t="s">
        <v>621</v>
      </c>
      <c r="AT289" s="103" t="s">
        <v>621</v>
      </c>
      <c r="AU289" s="103" t="s">
        <v>621</v>
      </c>
      <c r="AV289" s="103" t="s">
        <v>621</v>
      </c>
      <c r="AW289" s="103" t="s">
        <v>621</v>
      </c>
      <c r="AX289" s="103" t="s">
        <v>621</v>
      </c>
      <c r="AY289" s="103" t="s">
        <v>623</v>
      </c>
      <c r="AZ289" s="103" t="s">
        <v>623</v>
      </c>
      <c r="BA289" s="103" t="s">
        <v>621</v>
      </c>
      <c r="BB289" s="103" t="s">
        <v>623</v>
      </c>
      <c r="BC289" s="103" t="s">
        <v>623</v>
      </c>
      <c r="BD289" s="103" t="s">
        <v>621</v>
      </c>
      <c r="BE289" s="103" t="s">
        <v>623</v>
      </c>
      <c r="BF289" s="103" t="s">
        <v>621</v>
      </c>
      <c r="BG289" s="103" t="s">
        <v>621</v>
      </c>
      <c r="BH289" s="103" t="s">
        <v>621</v>
      </c>
      <c r="BI289" s="103" t="s">
        <v>621</v>
      </c>
      <c r="BJ289" s="103" t="s">
        <v>621</v>
      </c>
      <c r="BK289" s="103" t="s">
        <v>621</v>
      </c>
      <c r="BL289" s="103" t="s">
        <v>621</v>
      </c>
      <c r="BN289" s="103">
        <f t="shared" si="9"/>
        <v>44</v>
      </c>
      <c r="BO289" s="103">
        <f t="shared" si="9"/>
        <v>8</v>
      </c>
      <c r="BP289" s="103">
        <f t="shared" si="9"/>
        <v>0</v>
      </c>
      <c r="BQ289" s="103">
        <f t="shared" si="9"/>
        <v>8</v>
      </c>
      <c r="BR289" s="103">
        <f t="shared" si="9"/>
        <v>0</v>
      </c>
      <c r="BS289" s="103">
        <f t="shared" si="10"/>
        <v>52</v>
      </c>
    </row>
    <row r="290" spans="1:71" x14ac:dyDescent="0.25">
      <c r="A290" s="101">
        <v>1103</v>
      </c>
      <c r="B290" s="67" t="s">
        <v>14</v>
      </c>
      <c r="C290" s="67" t="s">
        <v>290</v>
      </c>
      <c r="D290" s="103" t="s">
        <v>621</v>
      </c>
      <c r="E290" s="103" t="s">
        <v>621</v>
      </c>
      <c r="F290" s="103" t="s">
        <v>621</v>
      </c>
      <c r="G290" s="103" t="s">
        <v>621</v>
      </c>
      <c r="H290" s="103" t="s">
        <v>622</v>
      </c>
      <c r="I290" s="103" t="s">
        <v>621</v>
      </c>
      <c r="J290" s="103" t="s">
        <v>622</v>
      </c>
      <c r="K290" s="103" t="s">
        <v>621</v>
      </c>
      <c r="L290" s="103" t="s">
        <v>621</v>
      </c>
      <c r="M290" s="103" t="s">
        <v>621</v>
      </c>
      <c r="N290" s="103" t="s">
        <v>621</v>
      </c>
      <c r="O290" s="103" t="s">
        <v>621</v>
      </c>
      <c r="P290" s="103" t="s">
        <v>621</v>
      </c>
      <c r="Q290" s="103" t="s">
        <v>622</v>
      </c>
      <c r="R290" s="103" t="s">
        <v>622</v>
      </c>
      <c r="S290" s="103" t="s">
        <v>621</v>
      </c>
      <c r="T290" s="103" t="s">
        <v>621</v>
      </c>
      <c r="U290" s="103" t="s">
        <v>622</v>
      </c>
      <c r="V290" s="103" t="s">
        <v>621</v>
      </c>
      <c r="W290" s="103" t="s">
        <v>621</v>
      </c>
      <c r="X290" s="103" t="s">
        <v>621</v>
      </c>
      <c r="Y290" s="103" t="s">
        <v>621</v>
      </c>
      <c r="Z290" s="103" t="s">
        <v>621</v>
      </c>
      <c r="AA290" s="103" t="s">
        <v>621</v>
      </c>
      <c r="AB290" s="103" t="s">
        <v>622</v>
      </c>
      <c r="AC290" s="103" t="s">
        <v>622</v>
      </c>
      <c r="AD290" s="103" t="s">
        <v>622</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620</v>
      </c>
      <c r="AS290" s="103" t="s">
        <v>620</v>
      </c>
      <c r="AT290" s="103" t="s">
        <v>621</v>
      </c>
      <c r="AU290" s="103" t="s">
        <v>621</v>
      </c>
      <c r="AV290" s="103" t="s">
        <v>621</v>
      </c>
      <c r="AW290" s="103" t="s">
        <v>621</v>
      </c>
      <c r="AX290" s="103" t="s">
        <v>621</v>
      </c>
      <c r="AY290" s="103" t="s">
        <v>623</v>
      </c>
      <c r="AZ290" s="103" t="s">
        <v>623</v>
      </c>
      <c r="BA290" s="103" t="s">
        <v>621</v>
      </c>
      <c r="BB290" s="103" t="s">
        <v>621</v>
      </c>
      <c r="BC290" s="103" t="s">
        <v>623</v>
      </c>
      <c r="BD290" s="103" t="s">
        <v>621</v>
      </c>
      <c r="BE290" s="103" t="s">
        <v>621</v>
      </c>
      <c r="BF290" s="103" t="s">
        <v>621</v>
      </c>
      <c r="BG290" s="103" t="s">
        <v>621</v>
      </c>
      <c r="BH290" s="103" t="s">
        <v>621</v>
      </c>
      <c r="BI290" s="103" t="s">
        <v>623</v>
      </c>
      <c r="BJ290" s="103" t="s">
        <v>621</v>
      </c>
      <c r="BK290" s="103" t="s">
        <v>621</v>
      </c>
      <c r="BL290" s="103" t="s">
        <v>623</v>
      </c>
      <c r="BN290" s="103">
        <f t="shared" si="9"/>
        <v>46</v>
      </c>
      <c r="BO290" s="103">
        <f t="shared" si="9"/>
        <v>8</v>
      </c>
      <c r="BP290" s="103">
        <f t="shared" si="9"/>
        <v>2</v>
      </c>
      <c r="BQ290" s="103">
        <f t="shared" si="9"/>
        <v>4</v>
      </c>
      <c r="BR290" s="103">
        <f t="shared" si="9"/>
        <v>0</v>
      </c>
      <c r="BS290" s="103">
        <f t="shared" si="10"/>
        <v>54</v>
      </c>
    </row>
    <row r="291" spans="1:71" x14ac:dyDescent="0.25">
      <c r="A291" s="101">
        <v>1104</v>
      </c>
      <c r="B291" s="67" t="s">
        <v>292</v>
      </c>
      <c r="C291" s="67" t="s">
        <v>290</v>
      </c>
      <c r="D291" s="103" t="s">
        <v>621</v>
      </c>
      <c r="E291" s="103" t="s">
        <v>621</v>
      </c>
      <c r="F291" s="103" t="s">
        <v>621</v>
      </c>
      <c r="G291" s="103" t="s">
        <v>621</v>
      </c>
      <c r="H291" s="103" t="s">
        <v>622</v>
      </c>
      <c r="I291" s="103" t="s">
        <v>621</v>
      </c>
      <c r="J291" s="103" t="s">
        <v>621</v>
      </c>
      <c r="K291" s="103" t="s">
        <v>623</v>
      </c>
      <c r="L291" s="103" t="s">
        <v>622</v>
      </c>
      <c r="M291" s="103" t="s">
        <v>621</v>
      </c>
      <c r="N291" s="103" t="s">
        <v>623</v>
      </c>
      <c r="O291" s="103" t="s">
        <v>621</v>
      </c>
      <c r="P291" s="103" t="s">
        <v>621</v>
      </c>
      <c r="Q291" s="103" t="s">
        <v>621</v>
      </c>
      <c r="R291" s="103" t="s">
        <v>621</v>
      </c>
      <c r="S291" s="103" t="s">
        <v>623</v>
      </c>
      <c r="T291" s="103" t="s">
        <v>621</v>
      </c>
      <c r="U291" s="103" t="s">
        <v>622</v>
      </c>
      <c r="V291" s="103" t="s">
        <v>621</v>
      </c>
      <c r="W291" s="103" t="s">
        <v>621</v>
      </c>
      <c r="X291" s="103" t="s">
        <v>621</v>
      </c>
      <c r="Y291" s="103" t="s">
        <v>621</v>
      </c>
      <c r="Z291" s="103" t="s">
        <v>622</v>
      </c>
      <c r="AA291" s="103" t="s">
        <v>621</v>
      </c>
      <c r="AB291" s="103" t="s">
        <v>621</v>
      </c>
      <c r="AC291" s="103" t="s">
        <v>621</v>
      </c>
      <c r="AD291" s="103" t="s">
        <v>621</v>
      </c>
      <c r="AE291" s="103" t="s">
        <v>622</v>
      </c>
      <c r="AF291" s="103" t="s">
        <v>622</v>
      </c>
      <c r="AG291" s="103" t="s">
        <v>620</v>
      </c>
      <c r="AH291" s="103" t="s">
        <v>620</v>
      </c>
      <c r="AI291" s="103" t="s">
        <v>621</v>
      </c>
      <c r="AJ291" s="103" t="s">
        <v>621</v>
      </c>
      <c r="AK291" s="103" t="s">
        <v>621</v>
      </c>
      <c r="AL291" s="103" t="s">
        <v>620</v>
      </c>
      <c r="AM291" s="103" t="s">
        <v>620</v>
      </c>
      <c r="AN291" s="103" t="s">
        <v>621</v>
      </c>
      <c r="AO291" s="103" t="s">
        <v>621</v>
      </c>
      <c r="AP291" s="103" t="s">
        <v>621</v>
      </c>
      <c r="AQ291" s="103" t="s">
        <v>621</v>
      </c>
      <c r="AR291" s="103" t="s">
        <v>621</v>
      </c>
      <c r="AS291" s="103" t="s">
        <v>621</v>
      </c>
      <c r="AT291" s="103" t="s">
        <v>622</v>
      </c>
      <c r="AU291" s="103" t="s">
        <v>620</v>
      </c>
      <c r="AV291" s="103" t="s">
        <v>621</v>
      </c>
      <c r="AW291" s="103" t="s">
        <v>621</v>
      </c>
      <c r="AX291" s="103" t="s">
        <v>621</v>
      </c>
      <c r="AY291" s="103" t="s">
        <v>620</v>
      </c>
      <c r="AZ291" s="103" t="s">
        <v>620</v>
      </c>
      <c r="BA291" s="103" t="s">
        <v>621</v>
      </c>
      <c r="BB291" s="103" t="s">
        <v>621</v>
      </c>
      <c r="BC291" s="103" t="s">
        <v>621</v>
      </c>
      <c r="BD291" s="103" t="s">
        <v>621</v>
      </c>
      <c r="BE291" s="103" t="s">
        <v>621</v>
      </c>
      <c r="BF291" s="103" t="s">
        <v>621</v>
      </c>
      <c r="BG291" s="103" t="s">
        <v>621</v>
      </c>
      <c r="BH291" s="103" t="s">
        <v>621</v>
      </c>
      <c r="BI291" s="103" t="s">
        <v>621</v>
      </c>
      <c r="BJ291" s="103" t="s">
        <v>621</v>
      </c>
      <c r="BK291" s="103" t="s">
        <v>621</v>
      </c>
      <c r="BL291" s="103" t="s">
        <v>621</v>
      </c>
      <c r="BN291" s="103">
        <f t="shared" si="9"/>
        <v>43</v>
      </c>
      <c r="BO291" s="103">
        <f t="shared" si="9"/>
        <v>7</v>
      </c>
      <c r="BP291" s="103">
        <f t="shared" si="9"/>
        <v>7</v>
      </c>
      <c r="BQ291" s="103">
        <f t="shared" si="9"/>
        <v>3</v>
      </c>
      <c r="BR291" s="103">
        <f t="shared" si="9"/>
        <v>0</v>
      </c>
      <c r="BS291" s="103">
        <f t="shared" si="10"/>
        <v>50</v>
      </c>
    </row>
    <row r="292" spans="1:71" x14ac:dyDescent="0.25">
      <c r="A292" s="101">
        <v>1105</v>
      </c>
      <c r="B292" s="67" t="s">
        <v>293</v>
      </c>
      <c r="C292" s="67" t="s">
        <v>290</v>
      </c>
      <c r="D292" s="103" t="s">
        <v>621</v>
      </c>
      <c r="E292" s="103" t="s">
        <v>621</v>
      </c>
      <c r="F292" s="103" t="s">
        <v>622</v>
      </c>
      <c r="G292" s="103" t="s">
        <v>621</v>
      </c>
      <c r="H292" s="103" t="s">
        <v>622</v>
      </c>
      <c r="I292" s="103" t="s">
        <v>621</v>
      </c>
      <c r="J292" s="103" t="s">
        <v>622</v>
      </c>
      <c r="K292" s="103" t="s">
        <v>621</v>
      </c>
      <c r="L292" s="103" t="s">
        <v>621</v>
      </c>
      <c r="M292" s="103" t="s">
        <v>621</v>
      </c>
      <c r="N292" s="103" t="s">
        <v>621</v>
      </c>
      <c r="O292" s="103" t="s">
        <v>621</v>
      </c>
      <c r="P292" s="103" t="s">
        <v>621</v>
      </c>
      <c r="Q292" s="103" t="s">
        <v>622</v>
      </c>
      <c r="R292" s="103" t="s">
        <v>622</v>
      </c>
      <c r="S292" s="103" t="s">
        <v>621</v>
      </c>
      <c r="T292" s="103" t="s">
        <v>622</v>
      </c>
      <c r="U292" s="103" t="s">
        <v>621</v>
      </c>
      <c r="V292" s="103" t="s">
        <v>621</v>
      </c>
      <c r="W292" s="103" t="s">
        <v>622</v>
      </c>
      <c r="X292" s="103" t="s">
        <v>621</v>
      </c>
      <c r="Y292" s="103" t="s">
        <v>623</v>
      </c>
      <c r="Z292" s="103" t="s">
        <v>622</v>
      </c>
      <c r="AA292" s="103" t="s">
        <v>623</v>
      </c>
      <c r="AB292" s="103" t="s">
        <v>621</v>
      </c>
      <c r="AC292" s="103" t="s">
        <v>623</v>
      </c>
      <c r="AD292" s="103" t="s">
        <v>623</v>
      </c>
      <c r="AE292" s="103" t="s">
        <v>622</v>
      </c>
      <c r="AF292" s="103" t="s">
        <v>622</v>
      </c>
      <c r="AG292" s="103" t="s">
        <v>621</v>
      </c>
      <c r="AH292" s="103" t="s">
        <v>621</v>
      </c>
      <c r="AI292" s="103" t="s">
        <v>621</v>
      </c>
      <c r="AJ292" s="103" t="s">
        <v>621</v>
      </c>
      <c r="AK292" s="103" t="s">
        <v>621</v>
      </c>
      <c r="AL292" s="103" t="s">
        <v>623</v>
      </c>
      <c r="AM292" s="103" t="s">
        <v>620</v>
      </c>
      <c r="AN292" s="103" t="s">
        <v>621</v>
      </c>
      <c r="AO292" s="103" t="s">
        <v>621</v>
      </c>
      <c r="AP292" s="103" t="s">
        <v>621</v>
      </c>
      <c r="AQ292" s="103" t="s">
        <v>621</v>
      </c>
      <c r="AR292" s="103" t="s">
        <v>621</v>
      </c>
      <c r="AS292" s="103" t="s">
        <v>621</v>
      </c>
      <c r="AT292" s="103" t="s">
        <v>622</v>
      </c>
      <c r="AU292" s="103" t="s">
        <v>623</v>
      </c>
      <c r="AV292" s="103" t="s">
        <v>621</v>
      </c>
      <c r="AW292" s="103" t="s">
        <v>621</v>
      </c>
      <c r="AX292" s="103" t="s">
        <v>620</v>
      </c>
      <c r="AY292" s="103" t="s">
        <v>620</v>
      </c>
      <c r="AZ292" s="103" t="s">
        <v>623</v>
      </c>
      <c r="BA292" s="103" t="s">
        <v>621</v>
      </c>
      <c r="BB292" s="103" t="s">
        <v>623</v>
      </c>
      <c r="BC292" s="103" t="s">
        <v>621</v>
      </c>
      <c r="BD292" s="103" t="s">
        <v>621</v>
      </c>
      <c r="BE292" s="103" t="s">
        <v>621</v>
      </c>
      <c r="BF292" s="103" t="s">
        <v>621</v>
      </c>
      <c r="BG292" s="103" t="s">
        <v>621</v>
      </c>
      <c r="BH292" s="103" t="s">
        <v>621</v>
      </c>
      <c r="BI292" s="103" t="s">
        <v>621</v>
      </c>
      <c r="BJ292" s="103" t="s">
        <v>623</v>
      </c>
      <c r="BK292" s="103" t="s">
        <v>623</v>
      </c>
      <c r="BL292" s="103" t="s">
        <v>621</v>
      </c>
      <c r="BN292" s="103">
        <f t="shared" si="9"/>
        <v>36</v>
      </c>
      <c r="BO292" s="103">
        <f t="shared" si="9"/>
        <v>11</v>
      </c>
      <c r="BP292" s="103">
        <f t="shared" si="9"/>
        <v>3</v>
      </c>
      <c r="BQ292" s="103">
        <f t="shared" si="9"/>
        <v>10</v>
      </c>
      <c r="BR292" s="103">
        <f t="shared" si="9"/>
        <v>0</v>
      </c>
      <c r="BS292" s="103">
        <f t="shared" si="10"/>
        <v>47</v>
      </c>
    </row>
    <row r="293" spans="1:71" x14ac:dyDescent="0.25">
      <c r="A293" s="101">
        <v>1106</v>
      </c>
      <c r="B293" s="67" t="s">
        <v>197</v>
      </c>
      <c r="C293" s="67" t="s">
        <v>290</v>
      </c>
      <c r="D293" s="103" t="s">
        <v>621</v>
      </c>
      <c r="E293" s="103" t="s">
        <v>621</v>
      </c>
      <c r="F293" s="103" t="s">
        <v>621</v>
      </c>
      <c r="G293" s="103" t="s">
        <v>621</v>
      </c>
      <c r="H293" s="103" t="s">
        <v>622</v>
      </c>
      <c r="I293" s="103" t="s">
        <v>621</v>
      </c>
      <c r="J293" s="103" t="s">
        <v>622</v>
      </c>
      <c r="K293" s="103" t="s">
        <v>621</v>
      </c>
      <c r="L293" s="103" t="s">
        <v>622</v>
      </c>
      <c r="M293" s="103" t="s">
        <v>622</v>
      </c>
      <c r="N293" s="103" t="s">
        <v>621</v>
      </c>
      <c r="O293" s="103" t="s">
        <v>621</v>
      </c>
      <c r="P293" s="103" t="s">
        <v>621</v>
      </c>
      <c r="Q293" s="103" t="s">
        <v>622</v>
      </c>
      <c r="R293" s="103" t="s">
        <v>622</v>
      </c>
      <c r="S293" s="103" t="s">
        <v>621</v>
      </c>
      <c r="T293" s="103" t="s">
        <v>621</v>
      </c>
      <c r="U293" s="103" t="s">
        <v>621</v>
      </c>
      <c r="V293" s="103" t="s">
        <v>621</v>
      </c>
      <c r="W293" s="103" t="s">
        <v>621</v>
      </c>
      <c r="X293" s="103" t="s">
        <v>621</v>
      </c>
      <c r="Y293" s="103" t="s">
        <v>621</v>
      </c>
      <c r="Z293" s="103" t="s">
        <v>623</v>
      </c>
      <c r="AA293" s="103" t="s">
        <v>621</v>
      </c>
      <c r="AB293" s="103" t="s">
        <v>622</v>
      </c>
      <c r="AC293" s="103" t="s">
        <v>622</v>
      </c>
      <c r="AD293" s="103" t="s">
        <v>622</v>
      </c>
      <c r="AE293" s="103" t="s">
        <v>621</v>
      </c>
      <c r="AF293" s="103" t="s">
        <v>621</v>
      </c>
      <c r="AG293" s="103" t="s">
        <v>623</v>
      </c>
      <c r="AH293" s="103" t="s">
        <v>623</v>
      </c>
      <c r="AI293" s="103" t="s">
        <v>621</v>
      </c>
      <c r="AJ293" s="103" t="s">
        <v>621</v>
      </c>
      <c r="AK293" s="103" t="s">
        <v>623</v>
      </c>
      <c r="AL293" s="103" t="s">
        <v>623</v>
      </c>
      <c r="AM293" s="103" t="s">
        <v>623</v>
      </c>
      <c r="AN293" s="103" t="s">
        <v>621</v>
      </c>
      <c r="AO293" s="103" t="s">
        <v>621</v>
      </c>
      <c r="AP293" s="103" t="s">
        <v>621</v>
      </c>
      <c r="AQ293" s="103" t="s">
        <v>621</v>
      </c>
      <c r="AR293" s="103" t="s">
        <v>620</v>
      </c>
      <c r="AS293" s="103" t="s">
        <v>620</v>
      </c>
      <c r="AT293" s="103" t="s">
        <v>621</v>
      </c>
      <c r="AU293" s="103" t="s">
        <v>620</v>
      </c>
      <c r="AV293" s="103" t="s">
        <v>621</v>
      </c>
      <c r="AW293" s="103" t="s">
        <v>621</v>
      </c>
      <c r="AX293" s="103" t="s">
        <v>620</v>
      </c>
      <c r="AY293" s="103" t="s">
        <v>623</v>
      </c>
      <c r="AZ293" s="103" t="s">
        <v>620</v>
      </c>
      <c r="BA293" s="103" t="s">
        <v>621</v>
      </c>
      <c r="BB293" s="103" t="s">
        <v>621</v>
      </c>
      <c r="BC293" s="103" t="s">
        <v>621</v>
      </c>
      <c r="BD293" s="103" t="s">
        <v>621</v>
      </c>
      <c r="BE293" s="103" t="s">
        <v>621</v>
      </c>
      <c r="BF293" s="103" t="s">
        <v>621</v>
      </c>
      <c r="BG293" s="103" t="s">
        <v>621</v>
      </c>
      <c r="BH293" s="103" t="s">
        <v>621</v>
      </c>
      <c r="BI293" s="103" t="s">
        <v>621</v>
      </c>
      <c r="BJ293" s="103" t="s">
        <v>621</v>
      </c>
      <c r="BK293" s="103" t="s">
        <v>621</v>
      </c>
      <c r="BL293" s="103" t="s">
        <v>621</v>
      </c>
      <c r="BN293" s="103">
        <f t="shared" si="9"/>
        <v>39</v>
      </c>
      <c r="BO293" s="103">
        <f t="shared" si="9"/>
        <v>9</v>
      </c>
      <c r="BP293" s="103">
        <f t="shared" si="9"/>
        <v>5</v>
      </c>
      <c r="BQ293" s="103">
        <f t="shared" si="9"/>
        <v>7</v>
      </c>
      <c r="BR293" s="103">
        <f t="shared" si="9"/>
        <v>0</v>
      </c>
      <c r="BS293" s="103">
        <f t="shared" si="10"/>
        <v>48</v>
      </c>
    </row>
    <row r="294" spans="1:71" x14ac:dyDescent="0.25">
      <c r="A294" s="101">
        <v>1107</v>
      </c>
      <c r="B294" s="67" t="s">
        <v>198</v>
      </c>
      <c r="C294" s="67" t="s">
        <v>290</v>
      </c>
      <c r="D294" s="103" t="s">
        <v>621</v>
      </c>
      <c r="E294" s="103" t="s">
        <v>620</v>
      </c>
      <c r="F294" s="103" t="s">
        <v>621</v>
      </c>
      <c r="G294" s="103" t="s">
        <v>621</v>
      </c>
      <c r="H294" s="103" t="s">
        <v>622</v>
      </c>
      <c r="I294" s="103" t="s">
        <v>621</v>
      </c>
      <c r="J294" s="103" t="s">
        <v>621</v>
      </c>
      <c r="K294" s="103" t="s">
        <v>621</v>
      </c>
      <c r="L294" s="103" t="s">
        <v>622</v>
      </c>
      <c r="M294" s="103" t="s">
        <v>622</v>
      </c>
      <c r="N294" s="103" t="s">
        <v>621</v>
      </c>
      <c r="O294" s="103" t="s">
        <v>621</v>
      </c>
      <c r="P294" s="103" t="s">
        <v>621</v>
      </c>
      <c r="Q294" s="103" t="s">
        <v>622</v>
      </c>
      <c r="R294" s="103" t="s">
        <v>622</v>
      </c>
      <c r="S294" s="103" t="s">
        <v>621</v>
      </c>
      <c r="T294" s="103" t="s">
        <v>621</v>
      </c>
      <c r="U294" s="103" t="s">
        <v>622</v>
      </c>
      <c r="V294" s="103" t="s">
        <v>621</v>
      </c>
      <c r="W294" s="103" t="s">
        <v>621</v>
      </c>
      <c r="X294" s="103" t="s">
        <v>621</v>
      </c>
      <c r="Y294" s="103" t="s">
        <v>621</v>
      </c>
      <c r="Z294" s="103" t="s">
        <v>621</v>
      </c>
      <c r="AA294" s="103" t="s">
        <v>623</v>
      </c>
      <c r="AB294" s="103" t="s">
        <v>621</v>
      </c>
      <c r="AC294" s="103" t="s">
        <v>621</v>
      </c>
      <c r="AD294" s="103" t="s">
        <v>621</v>
      </c>
      <c r="AE294" s="103" t="s">
        <v>621</v>
      </c>
      <c r="AF294" s="103" t="s">
        <v>621</v>
      </c>
      <c r="AG294" s="103" t="s">
        <v>621</v>
      </c>
      <c r="AH294" s="103" t="s">
        <v>620</v>
      </c>
      <c r="AI294" s="103" t="s">
        <v>621</v>
      </c>
      <c r="AJ294" s="103" t="s">
        <v>621</v>
      </c>
      <c r="AK294" s="103" t="s">
        <v>621</v>
      </c>
      <c r="AL294" s="103" t="s">
        <v>620</v>
      </c>
      <c r="AM294" s="103" t="s">
        <v>620</v>
      </c>
      <c r="AN294" s="103" t="s">
        <v>621</v>
      </c>
      <c r="AO294" s="103" t="s">
        <v>621</v>
      </c>
      <c r="AP294" s="103" t="s">
        <v>621</v>
      </c>
      <c r="AQ294" s="103" t="s">
        <v>621</v>
      </c>
      <c r="AR294" s="103" t="s">
        <v>621</v>
      </c>
      <c r="AS294" s="103" t="s">
        <v>621</v>
      </c>
      <c r="AT294" s="103" t="s">
        <v>621</v>
      </c>
      <c r="AU294" s="103" t="s">
        <v>620</v>
      </c>
      <c r="AV294" s="103" t="s">
        <v>621</v>
      </c>
      <c r="AW294" s="103" t="s">
        <v>620</v>
      </c>
      <c r="AX294" s="103" t="s">
        <v>621</v>
      </c>
      <c r="AY294" s="103" t="s">
        <v>623</v>
      </c>
      <c r="AZ294" s="103" t="s">
        <v>620</v>
      </c>
      <c r="BA294" s="103" t="s">
        <v>621</v>
      </c>
      <c r="BB294" s="103" t="s">
        <v>623</v>
      </c>
      <c r="BC294" s="103" t="s">
        <v>621</v>
      </c>
      <c r="BD294" s="103" t="s">
        <v>621</v>
      </c>
      <c r="BE294" s="103" t="s">
        <v>621</v>
      </c>
      <c r="BF294" s="103" t="s">
        <v>621</v>
      </c>
      <c r="BG294" s="103" t="s">
        <v>621</v>
      </c>
      <c r="BH294" s="103" t="s">
        <v>621</v>
      </c>
      <c r="BI294" s="103" t="s">
        <v>621</v>
      </c>
      <c r="BJ294" s="103" t="s">
        <v>621</v>
      </c>
      <c r="BK294" s="103" t="s">
        <v>621</v>
      </c>
      <c r="BL294" s="103" t="s">
        <v>621</v>
      </c>
      <c r="BN294" s="103">
        <f t="shared" si="9"/>
        <v>44</v>
      </c>
      <c r="BO294" s="103">
        <f t="shared" si="9"/>
        <v>6</v>
      </c>
      <c r="BP294" s="103">
        <f t="shared" si="9"/>
        <v>7</v>
      </c>
      <c r="BQ294" s="103">
        <f t="shared" si="9"/>
        <v>3</v>
      </c>
      <c r="BR294" s="103">
        <f t="shared" si="9"/>
        <v>0</v>
      </c>
      <c r="BS294" s="103">
        <f t="shared" si="10"/>
        <v>50</v>
      </c>
    </row>
    <row r="295" spans="1:71" x14ac:dyDescent="0.25">
      <c r="A295" s="101">
        <v>1108</v>
      </c>
      <c r="B295" s="67" t="s">
        <v>294</v>
      </c>
      <c r="C295" s="67" t="s">
        <v>290</v>
      </c>
      <c r="D295" s="103" t="s">
        <v>621</v>
      </c>
      <c r="E295" s="103" t="s">
        <v>621</v>
      </c>
      <c r="F295" s="103" t="s">
        <v>621</v>
      </c>
      <c r="G295" s="103" t="s">
        <v>621</v>
      </c>
      <c r="H295" s="103" t="s">
        <v>622</v>
      </c>
      <c r="I295" s="103" t="s">
        <v>621</v>
      </c>
      <c r="J295" s="103" t="s">
        <v>621</v>
      </c>
      <c r="K295" s="103" t="s">
        <v>620</v>
      </c>
      <c r="L295" s="103" t="s">
        <v>622</v>
      </c>
      <c r="M295" s="103" t="s">
        <v>622</v>
      </c>
      <c r="N295" s="103" t="s">
        <v>621</v>
      </c>
      <c r="O295" s="103" t="s">
        <v>621</v>
      </c>
      <c r="P295" s="103" t="s">
        <v>621</v>
      </c>
      <c r="Q295" s="103" t="s">
        <v>622</v>
      </c>
      <c r="R295" s="103" t="s">
        <v>622</v>
      </c>
      <c r="S295" s="103" t="s">
        <v>621</v>
      </c>
      <c r="T295" s="103" t="s">
        <v>621</v>
      </c>
      <c r="U295" s="103" t="s">
        <v>622</v>
      </c>
      <c r="V295" s="103" t="s">
        <v>621</v>
      </c>
      <c r="W295" s="103" t="s">
        <v>621</v>
      </c>
      <c r="X295" s="103" t="s">
        <v>621</v>
      </c>
      <c r="Y295" s="103" t="s">
        <v>621</v>
      </c>
      <c r="Z295" s="103" t="s">
        <v>621</v>
      </c>
      <c r="AA295" s="103" t="s">
        <v>621</v>
      </c>
      <c r="AB295" s="103" t="s">
        <v>621</v>
      </c>
      <c r="AC295" s="103" t="s">
        <v>621</v>
      </c>
      <c r="AD295" s="103" t="s">
        <v>621</v>
      </c>
      <c r="AE295" s="103" t="s">
        <v>622</v>
      </c>
      <c r="AF295" s="103" t="s">
        <v>622</v>
      </c>
      <c r="AG295" s="103" t="s">
        <v>621</v>
      </c>
      <c r="AH295" s="103" t="s">
        <v>620</v>
      </c>
      <c r="AI295" s="103" t="s">
        <v>621</v>
      </c>
      <c r="AJ295" s="103" t="s">
        <v>621</v>
      </c>
      <c r="AK295" s="103" t="s">
        <v>621</v>
      </c>
      <c r="AL295" s="103" t="s">
        <v>621</v>
      </c>
      <c r="AM295" s="103" t="s">
        <v>621</v>
      </c>
      <c r="AN295" s="103" t="s">
        <v>621</v>
      </c>
      <c r="AO295" s="103" t="s">
        <v>621</v>
      </c>
      <c r="AP295" s="103" t="s">
        <v>621</v>
      </c>
      <c r="AQ295" s="103" t="s">
        <v>621</v>
      </c>
      <c r="AR295" s="103" t="s">
        <v>621</v>
      </c>
      <c r="AS295" s="103" t="s">
        <v>621</v>
      </c>
      <c r="AT295" s="103" t="s">
        <v>621</v>
      </c>
      <c r="AU295" s="103" t="s">
        <v>621</v>
      </c>
      <c r="AV295" s="103" t="s">
        <v>621</v>
      </c>
      <c r="AW295" s="103" t="s">
        <v>621</v>
      </c>
      <c r="AX295" s="103" t="s">
        <v>621</v>
      </c>
      <c r="AY295" s="103" t="s">
        <v>621</v>
      </c>
      <c r="AZ295" s="103" t="s">
        <v>623</v>
      </c>
      <c r="BA295" s="103" t="s">
        <v>621</v>
      </c>
      <c r="BB295" s="103" t="s">
        <v>621</v>
      </c>
      <c r="BC295" s="103" t="s">
        <v>621</v>
      </c>
      <c r="BD295" s="103" t="s">
        <v>622</v>
      </c>
      <c r="BE295" s="103" t="s">
        <v>621</v>
      </c>
      <c r="BF295" s="103" t="s">
        <v>621</v>
      </c>
      <c r="BG295" s="103" t="s">
        <v>621</v>
      </c>
      <c r="BH295" s="103" t="s">
        <v>621</v>
      </c>
      <c r="BI295" s="103" t="s">
        <v>621</v>
      </c>
      <c r="BJ295" s="103" t="s">
        <v>621</v>
      </c>
      <c r="BK295" s="103" t="s">
        <v>621</v>
      </c>
      <c r="BL295" s="103" t="s">
        <v>621</v>
      </c>
      <c r="BN295" s="103">
        <f t="shared" si="9"/>
        <v>48</v>
      </c>
      <c r="BO295" s="103">
        <f t="shared" si="9"/>
        <v>9</v>
      </c>
      <c r="BP295" s="103">
        <f t="shared" si="9"/>
        <v>2</v>
      </c>
      <c r="BQ295" s="103">
        <f t="shared" si="9"/>
        <v>1</v>
      </c>
      <c r="BR295" s="103">
        <f t="shared" si="9"/>
        <v>0</v>
      </c>
      <c r="BS295" s="103">
        <f t="shared" si="10"/>
        <v>57</v>
      </c>
    </row>
    <row r="296" spans="1:71" x14ac:dyDescent="0.25">
      <c r="A296" s="101">
        <v>1111</v>
      </c>
      <c r="B296" s="67" t="s">
        <v>298</v>
      </c>
      <c r="C296" s="67" t="s">
        <v>290</v>
      </c>
      <c r="D296" s="103" t="s">
        <v>1575</v>
      </c>
      <c r="E296" s="103" t="s">
        <v>1575</v>
      </c>
      <c r="F296" s="103" t="s">
        <v>1575</v>
      </c>
      <c r="G296" s="103" t="s">
        <v>1575</v>
      </c>
      <c r="H296" s="103" t="s">
        <v>1575</v>
      </c>
      <c r="I296" s="103" t="s">
        <v>1575</v>
      </c>
      <c r="J296" s="103" t="s">
        <v>1575</v>
      </c>
      <c r="K296" s="103" t="s">
        <v>1575</v>
      </c>
      <c r="L296" s="103" t="s">
        <v>1575</v>
      </c>
      <c r="M296" s="103" t="s">
        <v>1575</v>
      </c>
      <c r="N296" s="103" t="s">
        <v>1575</v>
      </c>
      <c r="O296" s="103" t="s">
        <v>1575</v>
      </c>
      <c r="P296" s="103" t="s">
        <v>1575</v>
      </c>
      <c r="Q296" s="103" t="s">
        <v>1575</v>
      </c>
      <c r="R296" s="103" t="s">
        <v>1575</v>
      </c>
      <c r="S296" s="103" t="s">
        <v>1575</v>
      </c>
      <c r="T296" s="103" t="s">
        <v>1575</v>
      </c>
      <c r="U296" s="103" t="s">
        <v>1575</v>
      </c>
      <c r="V296" s="103" t="s">
        <v>1575</v>
      </c>
      <c r="W296" s="103" t="s">
        <v>1575</v>
      </c>
      <c r="X296" s="103" t="s">
        <v>1575</v>
      </c>
      <c r="Y296" s="103" t="s">
        <v>1575</v>
      </c>
      <c r="Z296" s="103" t="s">
        <v>1575</v>
      </c>
      <c r="AA296" s="103" t="s">
        <v>1575</v>
      </c>
      <c r="AB296" s="103" t="s">
        <v>1575</v>
      </c>
      <c r="AC296" s="103" t="s">
        <v>1575</v>
      </c>
      <c r="AD296" s="103" t="s">
        <v>1575</v>
      </c>
      <c r="AE296" s="103" t="s">
        <v>1575</v>
      </c>
      <c r="AF296" s="103" t="s">
        <v>1575</v>
      </c>
      <c r="AG296" s="103" t="s">
        <v>1575</v>
      </c>
      <c r="AH296" s="103" t="s">
        <v>1575</v>
      </c>
      <c r="AI296" s="103" t="s">
        <v>1575</v>
      </c>
      <c r="AJ296" s="103" t="s">
        <v>1575</v>
      </c>
      <c r="AK296" s="103" t="s">
        <v>1575</v>
      </c>
      <c r="AL296" s="103" t="s">
        <v>1575</v>
      </c>
      <c r="AM296" s="103" t="s">
        <v>1575</v>
      </c>
      <c r="AN296" s="103" t="s">
        <v>1575</v>
      </c>
      <c r="AO296" s="103" t="s">
        <v>1575</v>
      </c>
      <c r="AP296" s="103" t="s">
        <v>1575</v>
      </c>
      <c r="AQ296" s="103" t="s">
        <v>1575</v>
      </c>
      <c r="AR296" s="103" t="s">
        <v>1575</v>
      </c>
      <c r="AS296" s="103" t="s">
        <v>1575</v>
      </c>
      <c r="AT296" s="103" t="s">
        <v>1575</v>
      </c>
      <c r="AU296" s="103" t="s">
        <v>1575</v>
      </c>
      <c r="AV296" s="103" t="s">
        <v>1575</v>
      </c>
      <c r="AW296" s="103" t="s">
        <v>1575</v>
      </c>
      <c r="AX296" s="103" t="s">
        <v>1575</v>
      </c>
      <c r="AY296" s="103" t="s">
        <v>1575</v>
      </c>
      <c r="AZ296" s="103" t="s">
        <v>1575</v>
      </c>
      <c r="BA296" s="103" t="s">
        <v>1575</v>
      </c>
      <c r="BB296" s="103" t="s">
        <v>1575</v>
      </c>
      <c r="BC296" s="103" t="s">
        <v>1575</v>
      </c>
      <c r="BD296" s="103" t="s">
        <v>1575</v>
      </c>
      <c r="BE296" s="103" t="s">
        <v>1575</v>
      </c>
      <c r="BF296" s="103" t="s">
        <v>1575</v>
      </c>
      <c r="BG296" s="103" t="s">
        <v>1575</v>
      </c>
      <c r="BH296" s="103" t="s">
        <v>1575</v>
      </c>
      <c r="BI296" s="103" t="s">
        <v>1575</v>
      </c>
      <c r="BJ296" s="103" t="s">
        <v>1575</v>
      </c>
      <c r="BK296" s="103" t="s">
        <v>1575</v>
      </c>
      <c r="BL296" s="103" t="s">
        <v>1575</v>
      </c>
      <c r="BN296" s="103">
        <f t="shared" si="9"/>
        <v>0</v>
      </c>
      <c r="BO296" s="103">
        <f t="shared" si="9"/>
        <v>0</v>
      </c>
      <c r="BP296" s="103">
        <f t="shared" si="9"/>
        <v>0</v>
      </c>
      <c r="BQ296" s="103">
        <f t="shared" si="9"/>
        <v>0</v>
      </c>
      <c r="BR296" s="103">
        <f t="shared" si="9"/>
        <v>60</v>
      </c>
      <c r="BS296" s="103">
        <f t="shared" si="10"/>
        <v>0</v>
      </c>
    </row>
    <row r="297" spans="1:71"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622</v>
      </c>
      <c r="M297" s="103" t="s">
        <v>622</v>
      </c>
      <c r="N297" s="103" t="s">
        <v>621</v>
      </c>
      <c r="O297" s="103" t="s">
        <v>621</v>
      </c>
      <c r="P297" s="103" t="s">
        <v>621</v>
      </c>
      <c r="Q297" s="103" t="s">
        <v>622</v>
      </c>
      <c r="R297" s="103" t="s">
        <v>622</v>
      </c>
      <c r="S297" s="103" t="s">
        <v>623</v>
      </c>
      <c r="T297" s="103" t="s">
        <v>621</v>
      </c>
      <c r="U297" s="103" t="s">
        <v>622</v>
      </c>
      <c r="V297" s="103" t="s">
        <v>621</v>
      </c>
      <c r="W297" s="103" t="s">
        <v>621</v>
      </c>
      <c r="X297" s="103" t="s">
        <v>621</v>
      </c>
      <c r="Y297" s="103" t="s">
        <v>621</v>
      </c>
      <c r="Z297" s="103" t="s">
        <v>621</v>
      </c>
      <c r="AA297" s="103" t="s">
        <v>623</v>
      </c>
      <c r="AB297" s="103" t="s">
        <v>622</v>
      </c>
      <c r="AC297" s="103" t="s">
        <v>622</v>
      </c>
      <c r="AD297" s="103" t="s">
        <v>622</v>
      </c>
      <c r="AE297" s="103" t="s">
        <v>621</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620</v>
      </c>
      <c r="AS297" s="103" t="s">
        <v>621</v>
      </c>
      <c r="AT297" s="103" t="s">
        <v>621</v>
      </c>
      <c r="AU297" s="103" t="s">
        <v>621</v>
      </c>
      <c r="AV297" s="103" t="s">
        <v>621</v>
      </c>
      <c r="AW297" s="103" t="s">
        <v>621</v>
      </c>
      <c r="AX297" s="103" t="s">
        <v>621</v>
      </c>
      <c r="AY297" s="103" t="s">
        <v>623</v>
      </c>
      <c r="AZ297" s="103" t="s">
        <v>623</v>
      </c>
      <c r="BA297" s="103" t="s">
        <v>621</v>
      </c>
      <c r="BB297" s="103" t="s">
        <v>621</v>
      </c>
      <c r="BC297" s="103" t="s">
        <v>623</v>
      </c>
      <c r="BD297" s="103" t="s">
        <v>621</v>
      </c>
      <c r="BE297" s="103" t="s">
        <v>621</v>
      </c>
      <c r="BF297" s="103" t="s">
        <v>621</v>
      </c>
      <c r="BG297" s="103" t="s">
        <v>621</v>
      </c>
      <c r="BH297" s="103" t="s">
        <v>621</v>
      </c>
      <c r="BI297" s="103" t="s">
        <v>621</v>
      </c>
      <c r="BJ297" s="103" t="s">
        <v>621</v>
      </c>
      <c r="BK297" s="103" t="s">
        <v>621</v>
      </c>
      <c r="BL297" s="103" t="s">
        <v>621</v>
      </c>
      <c r="BN297" s="103">
        <f t="shared" si="9"/>
        <v>45</v>
      </c>
      <c r="BO297" s="103">
        <f t="shared" si="9"/>
        <v>9</v>
      </c>
      <c r="BP297" s="103">
        <f t="shared" si="9"/>
        <v>1</v>
      </c>
      <c r="BQ297" s="103">
        <f t="shared" si="9"/>
        <v>5</v>
      </c>
      <c r="BR297" s="103">
        <f t="shared" si="9"/>
        <v>0</v>
      </c>
      <c r="BS297" s="103">
        <f t="shared" si="10"/>
        <v>54</v>
      </c>
    </row>
    <row r="298" spans="1:71" x14ac:dyDescent="0.25">
      <c r="A298" s="101">
        <v>1113</v>
      </c>
      <c r="B298" s="67" t="s">
        <v>299</v>
      </c>
      <c r="C298" s="67" t="s">
        <v>290</v>
      </c>
      <c r="D298" s="103" t="s">
        <v>621</v>
      </c>
      <c r="E298" s="103" t="s">
        <v>621</v>
      </c>
      <c r="F298" s="103" t="s">
        <v>621</v>
      </c>
      <c r="G298" s="103" t="s">
        <v>621</v>
      </c>
      <c r="H298" s="103" t="s">
        <v>622</v>
      </c>
      <c r="I298" s="103" t="s">
        <v>621</v>
      </c>
      <c r="J298" s="103" t="s">
        <v>621</v>
      </c>
      <c r="K298" s="103" t="s">
        <v>621</v>
      </c>
      <c r="L298" s="103" t="s">
        <v>622</v>
      </c>
      <c r="M298" s="103" t="s">
        <v>622</v>
      </c>
      <c r="N298" s="103" t="s">
        <v>621</v>
      </c>
      <c r="O298" s="103" t="s">
        <v>621</v>
      </c>
      <c r="P298" s="103" t="s">
        <v>621</v>
      </c>
      <c r="Q298" s="103" t="s">
        <v>622</v>
      </c>
      <c r="R298" s="103" t="s">
        <v>621</v>
      </c>
      <c r="S298" s="103" t="s">
        <v>621</v>
      </c>
      <c r="T298" s="103" t="s">
        <v>621</v>
      </c>
      <c r="U298" s="103" t="s">
        <v>622</v>
      </c>
      <c r="V298" s="103" t="s">
        <v>621</v>
      </c>
      <c r="W298" s="103" t="s">
        <v>621</v>
      </c>
      <c r="X298" s="103" t="s">
        <v>620</v>
      </c>
      <c r="Y298" s="103" t="s">
        <v>621</v>
      </c>
      <c r="Z298" s="103" t="s">
        <v>621</v>
      </c>
      <c r="AA298" s="103" t="s">
        <v>621</v>
      </c>
      <c r="AB298" s="103" t="s">
        <v>623</v>
      </c>
      <c r="AC298" s="103" t="s">
        <v>623</v>
      </c>
      <c r="AD298" s="103" t="s">
        <v>623</v>
      </c>
      <c r="AE298" s="103" t="s">
        <v>623</v>
      </c>
      <c r="AF298" s="103" t="s">
        <v>623</v>
      </c>
      <c r="AG298" s="103" t="s">
        <v>620</v>
      </c>
      <c r="AH298" s="103" t="s">
        <v>620</v>
      </c>
      <c r="AI298" s="103" t="s">
        <v>620</v>
      </c>
      <c r="AJ298" s="103" t="s">
        <v>621</v>
      </c>
      <c r="AK298" s="103" t="s">
        <v>621</v>
      </c>
      <c r="AL298" s="103" t="s">
        <v>620</v>
      </c>
      <c r="AM298" s="103" t="s">
        <v>620</v>
      </c>
      <c r="AN298" s="103" t="s">
        <v>621</v>
      </c>
      <c r="AO298" s="103" t="s">
        <v>621</v>
      </c>
      <c r="AP298" s="103" t="s">
        <v>621</v>
      </c>
      <c r="AQ298" s="103" t="s">
        <v>621</v>
      </c>
      <c r="AR298" s="103" t="s">
        <v>621</v>
      </c>
      <c r="AS298" s="103" t="s">
        <v>621</v>
      </c>
      <c r="AT298" s="103" t="s">
        <v>621</v>
      </c>
      <c r="AU298" s="103" t="s">
        <v>621</v>
      </c>
      <c r="AV298" s="103" t="s">
        <v>621</v>
      </c>
      <c r="AW298" s="103" t="s">
        <v>621</v>
      </c>
      <c r="AX298" s="103" t="s">
        <v>621</v>
      </c>
      <c r="AY298" s="103" t="s">
        <v>623</v>
      </c>
      <c r="AZ298" s="103" t="s">
        <v>623</v>
      </c>
      <c r="BA298" s="103" t="s">
        <v>621</v>
      </c>
      <c r="BB298" s="103" t="s">
        <v>621</v>
      </c>
      <c r="BC298" s="103" t="s">
        <v>621</v>
      </c>
      <c r="BD298" s="103" t="s">
        <v>621</v>
      </c>
      <c r="BE298" s="103" t="s">
        <v>621</v>
      </c>
      <c r="BF298" s="103" t="s">
        <v>621</v>
      </c>
      <c r="BG298" s="103" t="s">
        <v>621</v>
      </c>
      <c r="BH298" s="103" t="s">
        <v>621</v>
      </c>
      <c r="BI298" s="103" t="s">
        <v>621</v>
      </c>
      <c r="BJ298" s="103" t="s">
        <v>621</v>
      </c>
      <c r="BK298" s="103" t="s">
        <v>621</v>
      </c>
      <c r="BL298" s="103" t="s">
        <v>621</v>
      </c>
      <c r="BN298" s="103">
        <f t="shared" si="9"/>
        <v>42</v>
      </c>
      <c r="BO298" s="103">
        <f t="shared" si="9"/>
        <v>5</v>
      </c>
      <c r="BP298" s="103">
        <f t="shared" si="9"/>
        <v>6</v>
      </c>
      <c r="BQ298" s="103">
        <f t="shared" si="9"/>
        <v>7</v>
      </c>
      <c r="BR298" s="103">
        <f t="shared" si="9"/>
        <v>0</v>
      </c>
      <c r="BS298" s="103">
        <f t="shared" si="10"/>
        <v>47</v>
      </c>
    </row>
    <row r="299" spans="1:71" x14ac:dyDescent="0.25">
      <c r="A299" s="101">
        <v>1114</v>
      </c>
      <c r="B299" s="67" t="s">
        <v>634</v>
      </c>
      <c r="C299" s="67" t="s">
        <v>290</v>
      </c>
      <c r="D299" s="103" t="s">
        <v>621</v>
      </c>
      <c r="E299" s="103" t="s">
        <v>621</v>
      </c>
      <c r="F299" s="103" t="s">
        <v>621</v>
      </c>
      <c r="G299" s="103" t="s">
        <v>621</v>
      </c>
      <c r="H299" s="103" t="s">
        <v>622</v>
      </c>
      <c r="I299" s="103" t="s">
        <v>621</v>
      </c>
      <c r="J299" s="103" t="s">
        <v>622</v>
      </c>
      <c r="K299" s="103" t="s">
        <v>621</v>
      </c>
      <c r="L299" s="103" t="s">
        <v>622</v>
      </c>
      <c r="M299" s="103" t="s">
        <v>622</v>
      </c>
      <c r="N299" s="103" t="s">
        <v>621</v>
      </c>
      <c r="O299" s="103" t="s">
        <v>621</v>
      </c>
      <c r="P299" s="103" t="s">
        <v>621</v>
      </c>
      <c r="Q299" s="103" t="s">
        <v>622</v>
      </c>
      <c r="R299" s="103" t="s">
        <v>622</v>
      </c>
      <c r="S299" s="103" t="s">
        <v>621</v>
      </c>
      <c r="T299" s="103" t="s">
        <v>621</v>
      </c>
      <c r="U299" s="103" t="s">
        <v>622</v>
      </c>
      <c r="V299" s="103" t="s">
        <v>621</v>
      </c>
      <c r="W299" s="103" t="s">
        <v>621</v>
      </c>
      <c r="X299" s="103" t="s">
        <v>621</v>
      </c>
      <c r="Y299" s="103" t="s">
        <v>621</v>
      </c>
      <c r="Z299" s="103" t="s">
        <v>622</v>
      </c>
      <c r="AA299" s="103" t="s">
        <v>621</v>
      </c>
      <c r="AB299" s="103" t="s">
        <v>621</v>
      </c>
      <c r="AC299" s="103" t="s">
        <v>621</v>
      </c>
      <c r="AD299" s="103" t="s">
        <v>621</v>
      </c>
      <c r="AE299" s="103" t="s">
        <v>621</v>
      </c>
      <c r="AF299" s="103" t="s">
        <v>621</v>
      </c>
      <c r="AG299" s="103" t="s">
        <v>621</v>
      </c>
      <c r="AH299" s="103" t="s">
        <v>621</v>
      </c>
      <c r="AI299" s="103" t="s">
        <v>621</v>
      </c>
      <c r="AJ299" s="103" t="s">
        <v>621</v>
      </c>
      <c r="AK299" s="103" t="s">
        <v>620</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621</v>
      </c>
      <c r="AZ299" s="103" t="s">
        <v>621</v>
      </c>
      <c r="BA299" s="103" t="s">
        <v>621</v>
      </c>
      <c r="BB299" s="103" t="s">
        <v>621</v>
      </c>
      <c r="BC299" s="103" t="s">
        <v>621</v>
      </c>
      <c r="BD299" s="103" t="s">
        <v>621</v>
      </c>
      <c r="BE299" s="103" t="s">
        <v>621</v>
      </c>
      <c r="BF299" s="103" t="s">
        <v>621</v>
      </c>
      <c r="BG299" s="103" t="s">
        <v>621</v>
      </c>
      <c r="BH299" s="103" t="s">
        <v>621</v>
      </c>
      <c r="BI299" s="103" t="s">
        <v>621</v>
      </c>
      <c r="BJ299" s="103" t="s">
        <v>621</v>
      </c>
      <c r="BK299" s="103" t="s">
        <v>621</v>
      </c>
      <c r="BL299" s="103" t="s">
        <v>621</v>
      </c>
      <c r="BN299" s="103">
        <f t="shared" si="9"/>
        <v>51</v>
      </c>
      <c r="BO299" s="103">
        <f t="shared" si="9"/>
        <v>8</v>
      </c>
      <c r="BP299" s="103">
        <f t="shared" si="9"/>
        <v>1</v>
      </c>
      <c r="BQ299" s="103">
        <f t="shared" si="9"/>
        <v>0</v>
      </c>
      <c r="BR299" s="103">
        <f t="shared" si="9"/>
        <v>0</v>
      </c>
      <c r="BS299" s="103">
        <f t="shared" si="10"/>
        <v>59</v>
      </c>
    </row>
    <row r="300" spans="1:71" x14ac:dyDescent="0.25">
      <c r="A300" s="101">
        <v>1201</v>
      </c>
      <c r="B300" s="67" t="s">
        <v>300</v>
      </c>
      <c r="C300" s="67" t="s">
        <v>301</v>
      </c>
      <c r="D300" s="103" t="s">
        <v>621</v>
      </c>
      <c r="E300" s="103" t="s">
        <v>621</v>
      </c>
      <c r="F300" s="103" t="s">
        <v>621</v>
      </c>
      <c r="G300" s="103" t="s">
        <v>621</v>
      </c>
      <c r="H300" s="103" t="s">
        <v>622</v>
      </c>
      <c r="I300" s="103" t="s">
        <v>621</v>
      </c>
      <c r="J300" s="103" t="s">
        <v>621</v>
      </c>
      <c r="K300" s="103" t="s">
        <v>621</v>
      </c>
      <c r="L300" s="103" t="s">
        <v>622</v>
      </c>
      <c r="M300" s="103" t="s">
        <v>622</v>
      </c>
      <c r="N300" s="103" t="s">
        <v>621</v>
      </c>
      <c r="O300" s="103" t="s">
        <v>621</v>
      </c>
      <c r="P300" s="103" t="s">
        <v>621</v>
      </c>
      <c r="Q300" s="103" t="s">
        <v>622</v>
      </c>
      <c r="R300" s="103" t="s">
        <v>621</v>
      </c>
      <c r="S300" s="103" t="s">
        <v>621</v>
      </c>
      <c r="T300" s="103" t="s">
        <v>621</v>
      </c>
      <c r="U300" s="103" t="s">
        <v>622</v>
      </c>
      <c r="V300" s="103" t="s">
        <v>621</v>
      </c>
      <c r="W300" s="103" t="s">
        <v>621</v>
      </c>
      <c r="X300" s="103" t="s">
        <v>621</v>
      </c>
      <c r="Y300" s="103" t="s">
        <v>621</v>
      </c>
      <c r="Z300" s="103" t="s">
        <v>622</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620</v>
      </c>
      <c r="AT300" s="103" t="s">
        <v>621</v>
      </c>
      <c r="AU300" s="103" t="s">
        <v>620</v>
      </c>
      <c r="AV300" s="103" t="s">
        <v>621</v>
      </c>
      <c r="AW300" s="103" t="s">
        <v>621</v>
      </c>
      <c r="AX300" s="103" t="s">
        <v>621</v>
      </c>
      <c r="AY300" s="103" t="s">
        <v>620</v>
      </c>
      <c r="AZ300" s="103" t="s">
        <v>621</v>
      </c>
      <c r="BA300" s="103" t="s">
        <v>621</v>
      </c>
      <c r="BB300" s="103" t="s">
        <v>623</v>
      </c>
      <c r="BC300" s="103" t="s">
        <v>621</v>
      </c>
      <c r="BD300" s="103" t="s">
        <v>621</v>
      </c>
      <c r="BE300" s="103" t="s">
        <v>621</v>
      </c>
      <c r="BF300" s="103" t="s">
        <v>621</v>
      </c>
      <c r="BG300" s="103" t="s">
        <v>621</v>
      </c>
      <c r="BH300" s="103" t="s">
        <v>621</v>
      </c>
      <c r="BI300" s="103" t="s">
        <v>621</v>
      </c>
      <c r="BJ300" s="103" t="s">
        <v>621</v>
      </c>
      <c r="BK300" s="103" t="s">
        <v>621</v>
      </c>
      <c r="BL300" s="103" t="s">
        <v>623</v>
      </c>
      <c r="BN300" s="103">
        <f t="shared" si="9"/>
        <v>50</v>
      </c>
      <c r="BO300" s="103">
        <f t="shared" si="9"/>
        <v>6</v>
      </c>
      <c r="BP300" s="103">
        <f t="shared" si="9"/>
        <v>3</v>
      </c>
      <c r="BQ300" s="103">
        <f t="shared" si="9"/>
        <v>1</v>
      </c>
      <c r="BR300" s="103">
        <f t="shared" si="9"/>
        <v>0</v>
      </c>
      <c r="BS300" s="103">
        <f t="shared" si="10"/>
        <v>56</v>
      </c>
    </row>
    <row r="301" spans="1:71" x14ac:dyDescent="0.25">
      <c r="A301" s="101">
        <v>1202</v>
      </c>
      <c r="B301" s="67" t="s">
        <v>302</v>
      </c>
      <c r="C301" s="67" t="s">
        <v>301</v>
      </c>
      <c r="D301" s="103" t="s">
        <v>621</v>
      </c>
      <c r="E301" s="103" t="s">
        <v>621</v>
      </c>
      <c r="F301" s="103" t="s">
        <v>622</v>
      </c>
      <c r="G301" s="103" t="s">
        <v>621</v>
      </c>
      <c r="H301" s="103" t="s">
        <v>622</v>
      </c>
      <c r="I301" s="103" t="s">
        <v>623</v>
      </c>
      <c r="J301" s="103" t="s">
        <v>621</v>
      </c>
      <c r="K301" s="103" t="s">
        <v>621</v>
      </c>
      <c r="L301" s="103" t="s">
        <v>622</v>
      </c>
      <c r="M301" s="103" t="s">
        <v>622</v>
      </c>
      <c r="N301" s="103" t="s">
        <v>621</v>
      </c>
      <c r="O301" s="103" t="s">
        <v>621</v>
      </c>
      <c r="P301" s="103" t="s">
        <v>621</v>
      </c>
      <c r="Q301" s="103" t="s">
        <v>622</v>
      </c>
      <c r="R301" s="103" t="s">
        <v>620</v>
      </c>
      <c r="S301" s="103" t="s">
        <v>621</v>
      </c>
      <c r="T301" s="103" t="s">
        <v>620</v>
      </c>
      <c r="U301" s="103" t="s">
        <v>622</v>
      </c>
      <c r="V301" s="103" t="s">
        <v>621</v>
      </c>
      <c r="W301" s="103" t="s">
        <v>621</v>
      </c>
      <c r="X301" s="103" t="s">
        <v>621</v>
      </c>
      <c r="Y301" s="103" t="s">
        <v>621</v>
      </c>
      <c r="Z301" s="103" t="s">
        <v>621</v>
      </c>
      <c r="AA301" s="103" t="s">
        <v>623</v>
      </c>
      <c r="AB301" s="103" t="s">
        <v>622</v>
      </c>
      <c r="AC301" s="103" t="s">
        <v>622</v>
      </c>
      <c r="AD301" s="103" t="s">
        <v>622</v>
      </c>
      <c r="AE301" s="103" t="s">
        <v>621</v>
      </c>
      <c r="AF301" s="103" t="s">
        <v>622</v>
      </c>
      <c r="AG301" s="103" t="s">
        <v>620</v>
      </c>
      <c r="AH301" s="103" t="s">
        <v>620</v>
      </c>
      <c r="AI301" s="103" t="s">
        <v>621</v>
      </c>
      <c r="AJ301" s="103" t="s">
        <v>621</v>
      </c>
      <c r="AK301" s="103" t="s">
        <v>621</v>
      </c>
      <c r="AL301" s="103" t="s">
        <v>621</v>
      </c>
      <c r="AM301" s="103" t="s">
        <v>621</v>
      </c>
      <c r="AN301" s="103" t="s">
        <v>621</v>
      </c>
      <c r="AO301" s="103" t="s">
        <v>621</v>
      </c>
      <c r="AP301" s="103" t="s">
        <v>621</v>
      </c>
      <c r="AQ301" s="103" t="s">
        <v>621</v>
      </c>
      <c r="AR301" s="103" t="s">
        <v>621</v>
      </c>
      <c r="AS301" s="103" t="s">
        <v>621</v>
      </c>
      <c r="AT301" s="103" t="s">
        <v>622</v>
      </c>
      <c r="AU301" s="103" t="s">
        <v>623</v>
      </c>
      <c r="AV301" s="103" t="s">
        <v>621</v>
      </c>
      <c r="AW301" s="103" t="s">
        <v>621</v>
      </c>
      <c r="AX301" s="103" t="s">
        <v>620</v>
      </c>
      <c r="AY301" s="103" t="s">
        <v>623</v>
      </c>
      <c r="AZ301" s="103" t="s">
        <v>623</v>
      </c>
      <c r="BA301" s="103" t="s">
        <v>621</v>
      </c>
      <c r="BB301" s="103" t="s">
        <v>623</v>
      </c>
      <c r="BC301" s="103" t="s">
        <v>621</v>
      </c>
      <c r="BD301" s="103" t="s">
        <v>622</v>
      </c>
      <c r="BE301" s="103" t="s">
        <v>621</v>
      </c>
      <c r="BF301" s="103" t="s">
        <v>621</v>
      </c>
      <c r="BG301" s="103" t="s">
        <v>621</v>
      </c>
      <c r="BH301" s="103" t="s">
        <v>621</v>
      </c>
      <c r="BI301" s="103" t="s">
        <v>621</v>
      </c>
      <c r="BJ301" s="103" t="s">
        <v>621</v>
      </c>
      <c r="BK301" s="103" t="s">
        <v>621</v>
      </c>
      <c r="BL301" s="103" t="s">
        <v>621</v>
      </c>
      <c r="BN301" s="103">
        <f t="shared" si="9"/>
        <v>37</v>
      </c>
      <c r="BO301" s="103">
        <f t="shared" si="9"/>
        <v>12</v>
      </c>
      <c r="BP301" s="103">
        <f t="shared" si="9"/>
        <v>5</v>
      </c>
      <c r="BQ301" s="103">
        <f t="shared" si="9"/>
        <v>6</v>
      </c>
      <c r="BR301" s="103">
        <f t="shared" si="9"/>
        <v>0</v>
      </c>
      <c r="BS301" s="103">
        <f t="shared" si="10"/>
        <v>49</v>
      </c>
    </row>
    <row r="302" spans="1:71" x14ac:dyDescent="0.25">
      <c r="A302" s="101">
        <v>1203</v>
      </c>
      <c r="B302" s="67" t="s">
        <v>303</v>
      </c>
      <c r="C302" s="67" t="s">
        <v>301</v>
      </c>
      <c r="D302" s="103" t="s">
        <v>621</v>
      </c>
      <c r="E302" s="103" t="s">
        <v>621</v>
      </c>
      <c r="F302" s="103" t="s">
        <v>622</v>
      </c>
      <c r="G302" s="103" t="s">
        <v>621</v>
      </c>
      <c r="H302" s="103" t="s">
        <v>622</v>
      </c>
      <c r="I302" s="103" t="s">
        <v>621</v>
      </c>
      <c r="J302" s="103" t="s">
        <v>622</v>
      </c>
      <c r="K302" s="103" t="s">
        <v>621</v>
      </c>
      <c r="L302" s="103" t="s">
        <v>621</v>
      </c>
      <c r="M302" s="103" t="s">
        <v>623</v>
      </c>
      <c r="N302" s="103" t="s">
        <v>621</v>
      </c>
      <c r="O302" s="103" t="s">
        <v>621</v>
      </c>
      <c r="P302" s="103" t="s">
        <v>621</v>
      </c>
      <c r="Q302" s="103" t="s">
        <v>621</v>
      </c>
      <c r="R302" s="103" t="s">
        <v>621</v>
      </c>
      <c r="S302" s="103" t="s">
        <v>621</v>
      </c>
      <c r="T302" s="103" t="s">
        <v>621</v>
      </c>
      <c r="U302" s="103" t="s">
        <v>622</v>
      </c>
      <c r="V302" s="103" t="s">
        <v>621</v>
      </c>
      <c r="W302" s="103" t="s">
        <v>621</v>
      </c>
      <c r="X302" s="103" t="s">
        <v>620</v>
      </c>
      <c r="Y302" s="103" t="s">
        <v>621</v>
      </c>
      <c r="Z302" s="103" t="s">
        <v>622</v>
      </c>
      <c r="AA302" s="103" t="s">
        <v>621</v>
      </c>
      <c r="AB302" s="103" t="s">
        <v>621</v>
      </c>
      <c r="AC302" s="103" t="s">
        <v>621</v>
      </c>
      <c r="AD302" s="103" t="s">
        <v>621</v>
      </c>
      <c r="AE302" s="103" t="s">
        <v>621</v>
      </c>
      <c r="AF302" s="103" t="s">
        <v>621</v>
      </c>
      <c r="AG302" s="103" t="s">
        <v>623</v>
      </c>
      <c r="AH302" s="103" t="s">
        <v>623</v>
      </c>
      <c r="AI302" s="103" t="s">
        <v>621</v>
      </c>
      <c r="AJ302" s="103" t="s">
        <v>623</v>
      </c>
      <c r="AK302" s="103" t="s">
        <v>621</v>
      </c>
      <c r="AL302" s="103" t="s">
        <v>623</v>
      </c>
      <c r="AM302" s="103" t="s">
        <v>623</v>
      </c>
      <c r="AN302" s="103" t="s">
        <v>621</v>
      </c>
      <c r="AO302" s="103" t="s">
        <v>621</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B302" s="103" t="s">
        <v>621</v>
      </c>
      <c r="BC302" s="103" t="s">
        <v>623</v>
      </c>
      <c r="BD302" s="103" t="s">
        <v>622</v>
      </c>
      <c r="BE302" s="103" t="s">
        <v>621</v>
      </c>
      <c r="BF302" s="103" t="s">
        <v>621</v>
      </c>
      <c r="BG302" s="103" t="s">
        <v>621</v>
      </c>
      <c r="BH302" s="103" t="s">
        <v>621</v>
      </c>
      <c r="BI302" s="103" t="s">
        <v>623</v>
      </c>
      <c r="BJ302" s="103" t="s">
        <v>621</v>
      </c>
      <c r="BK302" s="103" t="s">
        <v>621</v>
      </c>
      <c r="BL302" s="103" t="s">
        <v>621</v>
      </c>
      <c r="BN302" s="103">
        <f t="shared" si="9"/>
        <v>42</v>
      </c>
      <c r="BO302" s="103">
        <f t="shared" si="9"/>
        <v>6</v>
      </c>
      <c r="BP302" s="103">
        <f t="shared" si="9"/>
        <v>1</v>
      </c>
      <c r="BQ302" s="103">
        <f t="shared" si="9"/>
        <v>11</v>
      </c>
      <c r="BR302" s="103">
        <f t="shared" si="9"/>
        <v>0</v>
      </c>
      <c r="BS302" s="103">
        <f t="shared" si="10"/>
        <v>48</v>
      </c>
    </row>
    <row r="303" spans="1:71"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621</v>
      </c>
      <c r="P303" s="103" t="s">
        <v>621</v>
      </c>
      <c r="Q303" s="103" t="s">
        <v>623</v>
      </c>
      <c r="R303" s="103" t="s">
        <v>622</v>
      </c>
      <c r="S303" s="103" t="s">
        <v>621</v>
      </c>
      <c r="T303" s="103" t="s">
        <v>621</v>
      </c>
      <c r="U303" s="103" t="s">
        <v>622</v>
      </c>
      <c r="V303" s="103" t="s">
        <v>621</v>
      </c>
      <c r="W303" s="103" t="s">
        <v>621</v>
      </c>
      <c r="X303" s="103" t="s">
        <v>621</v>
      </c>
      <c r="Y303" s="103" t="s">
        <v>621</v>
      </c>
      <c r="Z303" s="103" t="s">
        <v>621</v>
      </c>
      <c r="AA303" s="103" t="s">
        <v>621</v>
      </c>
      <c r="AB303" s="103" t="s">
        <v>621</v>
      </c>
      <c r="AC303" s="103" t="s">
        <v>621</v>
      </c>
      <c r="AD303" s="103" t="s">
        <v>622</v>
      </c>
      <c r="AE303" s="103" t="s">
        <v>621</v>
      </c>
      <c r="AF303" s="103" t="s">
        <v>621</v>
      </c>
      <c r="AG303" s="103" t="s">
        <v>621</v>
      </c>
      <c r="AH303" s="103" t="s">
        <v>621</v>
      </c>
      <c r="AI303" s="103" t="s">
        <v>621</v>
      </c>
      <c r="AJ303" s="103" t="s">
        <v>621</v>
      </c>
      <c r="AK303" s="103" t="s">
        <v>621</v>
      </c>
      <c r="AL303" s="103" t="s">
        <v>621</v>
      </c>
      <c r="AM303" s="103" t="s">
        <v>621</v>
      </c>
      <c r="AN303" s="103" t="s">
        <v>621</v>
      </c>
      <c r="AO303" s="103" t="s">
        <v>621</v>
      </c>
      <c r="AP303" s="103" t="s">
        <v>621</v>
      </c>
      <c r="AQ303" s="103" t="s">
        <v>621</v>
      </c>
      <c r="AR303" s="103" t="s">
        <v>621</v>
      </c>
      <c r="AS303" s="103" t="s">
        <v>621</v>
      </c>
      <c r="AT303" s="103" t="s">
        <v>621</v>
      </c>
      <c r="AU303" s="103" t="s">
        <v>620</v>
      </c>
      <c r="AV303" s="103" t="s">
        <v>621</v>
      </c>
      <c r="AW303" s="103" t="s">
        <v>621</v>
      </c>
      <c r="AX303" s="103" t="s">
        <v>621</v>
      </c>
      <c r="AY303" s="103" t="s">
        <v>621</v>
      </c>
      <c r="AZ303" s="103" t="s">
        <v>621</v>
      </c>
      <c r="BA303" s="103" t="s">
        <v>621</v>
      </c>
      <c r="BB303" s="103" t="s">
        <v>623</v>
      </c>
      <c r="BC303" s="103" t="s">
        <v>621</v>
      </c>
      <c r="BD303" s="103" t="s">
        <v>621</v>
      </c>
      <c r="BE303" s="103" t="s">
        <v>621</v>
      </c>
      <c r="BF303" s="103" t="s">
        <v>621</v>
      </c>
      <c r="BG303" s="103" t="s">
        <v>621</v>
      </c>
      <c r="BH303" s="103" t="s">
        <v>621</v>
      </c>
      <c r="BI303" s="103" t="s">
        <v>621</v>
      </c>
      <c r="BJ303" s="103" t="s">
        <v>621</v>
      </c>
      <c r="BK303" s="103" t="s">
        <v>621</v>
      </c>
      <c r="BL303" s="103" t="s">
        <v>621</v>
      </c>
      <c r="BN303" s="103">
        <f t="shared" si="9"/>
        <v>53</v>
      </c>
      <c r="BO303" s="103">
        <f t="shared" si="9"/>
        <v>4</v>
      </c>
      <c r="BP303" s="103">
        <f t="shared" si="9"/>
        <v>1</v>
      </c>
      <c r="BQ303" s="103">
        <f t="shared" si="9"/>
        <v>2</v>
      </c>
      <c r="BR303" s="103">
        <f t="shared" si="9"/>
        <v>0</v>
      </c>
      <c r="BS303" s="103">
        <f t="shared" si="10"/>
        <v>57</v>
      </c>
    </row>
    <row r="304" spans="1:71" x14ac:dyDescent="0.25">
      <c r="A304" s="101">
        <v>1205</v>
      </c>
      <c r="B304" s="67" t="s">
        <v>305</v>
      </c>
      <c r="C304" s="67" t="s">
        <v>301</v>
      </c>
      <c r="D304" s="103" t="s">
        <v>621</v>
      </c>
      <c r="E304" s="103" t="s">
        <v>621</v>
      </c>
      <c r="F304" s="103" t="s">
        <v>621</v>
      </c>
      <c r="G304" s="103" t="s">
        <v>621</v>
      </c>
      <c r="H304" s="103" t="s">
        <v>622</v>
      </c>
      <c r="I304" s="103" t="s">
        <v>621</v>
      </c>
      <c r="J304" s="103" t="s">
        <v>621</v>
      </c>
      <c r="K304" s="103" t="s">
        <v>621</v>
      </c>
      <c r="L304" s="103" t="s">
        <v>621</v>
      </c>
      <c r="M304" s="103" t="s">
        <v>623</v>
      </c>
      <c r="N304" s="103" t="s">
        <v>621</v>
      </c>
      <c r="O304" s="103" t="s">
        <v>621</v>
      </c>
      <c r="P304" s="103" t="s">
        <v>621</v>
      </c>
      <c r="Q304" s="103" t="s">
        <v>621</v>
      </c>
      <c r="R304" s="103" t="s">
        <v>622</v>
      </c>
      <c r="S304" s="103" t="s">
        <v>623</v>
      </c>
      <c r="T304" s="103" t="s">
        <v>623</v>
      </c>
      <c r="U304" s="103" t="s">
        <v>622</v>
      </c>
      <c r="V304" s="103" t="s">
        <v>621</v>
      </c>
      <c r="W304" s="103" t="s">
        <v>621</v>
      </c>
      <c r="X304" s="103" t="s">
        <v>621</v>
      </c>
      <c r="Y304" s="103" t="s">
        <v>621</v>
      </c>
      <c r="Z304" s="103" t="s">
        <v>622</v>
      </c>
      <c r="AA304" s="103" t="s">
        <v>621</v>
      </c>
      <c r="AB304" s="103" t="s">
        <v>621</v>
      </c>
      <c r="AC304" s="103" t="s">
        <v>621</v>
      </c>
      <c r="AD304" s="103" t="s">
        <v>621</v>
      </c>
      <c r="AE304" s="103" t="s">
        <v>621</v>
      </c>
      <c r="AF304" s="103" t="s">
        <v>621</v>
      </c>
      <c r="AG304" s="103" t="s">
        <v>620</v>
      </c>
      <c r="AH304" s="103" t="s">
        <v>620</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623</v>
      </c>
      <c r="BA304" s="103" t="s">
        <v>621</v>
      </c>
      <c r="BB304" s="103" t="s">
        <v>621</v>
      </c>
      <c r="BC304" s="103" t="s">
        <v>621</v>
      </c>
      <c r="BD304" s="103" t="s">
        <v>621</v>
      </c>
      <c r="BE304" s="103" t="s">
        <v>621</v>
      </c>
      <c r="BF304" s="103" t="s">
        <v>621</v>
      </c>
      <c r="BG304" s="103" t="s">
        <v>621</v>
      </c>
      <c r="BH304" s="103" t="s">
        <v>621</v>
      </c>
      <c r="BI304" s="103" t="s">
        <v>621</v>
      </c>
      <c r="BJ304" s="103" t="s">
        <v>621</v>
      </c>
      <c r="BK304" s="103" t="s">
        <v>621</v>
      </c>
      <c r="BL304" s="103" t="s">
        <v>621</v>
      </c>
      <c r="BN304" s="103">
        <f t="shared" si="9"/>
        <v>50</v>
      </c>
      <c r="BO304" s="103">
        <f t="shared" si="9"/>
        <v>4</v>
      </c>
      <c r="BP304" s="103">
        <f t="shared" si="9"/>
        <v>2</v>
      </c>
      <c r="BQ304" s="103">
        <f t="shared" si="9"/>
        <v>4</v>
      </c>
      <c r="BR304" s="103">
        <f t="shared" si="9"/>
        <v>0</v>
      </c>
      <c r="BS304" s="103">
        <f t="shared" si="10"/>
        <v>54</v>
      </c>
    </row>
    <row r="305" spans="1:71" x14ac:dyDescent="0.25">
      <c r="A305" s="101">
        <v>1206</v>
      </c>
      <c r="B305" s="67" t="s">
        <v>306</v>
      </c>
      <c r="C305" s="67" t="s">
        <v>301</v>
      </c>
      <c r="D305" s="103" t="s">
        <v>1575</v>
      </c>
      <c r="E305" s="103" t="s">
        <v>1575</v>
      </c>
      <c r="F305" s="103" t="s">
        <v>1575</v>
      </c>
      <c r="G305" s="103" t="s">
        <v>1575</v>
      </c>
      <c r="H305" s="103" t="s">
        <v>1575</v>
      </c>
      <c r="I305" s="103" t="s">
        <v>1575</v>
      </c>
      <c r="J305" s="103" t="s">
        <v>1575</v>
      </c>
      <c r="K305" s="103" t="s">
        <v>1575</v>
      </c>
      <c r="L305" s="103" t="s">
        <v>1575</v>
      </c>
      <c r="M305" s="103" t="s">
        <v>1575</v>
      </c>
      <c r="N305" s="103" t="s">
        <v>1575</v>
      </c>
      <c r="O305" s="103" t="s">
        <v>1575</v>
      </c>
      <c r="P305" s="103" t="s">
        <v>1575</v>
      </c>
      <c r="Q305" s="103" t="s">
        <v>1575</v>
      </c>
      <c r="R305" s="103" t="s">
        <v>1575</v>
      </c>
      <c r="S305" s="103" t="s">
        <v>1575</v>
      </c>
      <c r="T305" s="103" t="s">
        <v>1575</v>
      </c>
      <c r="U305" s="103" t="s">
        <v>1575</v>
      </c>
      <c r="V305" s="103" t="s">
        <v>1575</v>
      </c>
      <c r="W305" s="103" t="s">
        <v>1575</v>
      </c>
      <c r="X305" s="103" t="s">
        <v>1575</v>
      </c>
      <c r="Y305" s="103" t="s">
        <v>1575</v>
      </c>
      <c r="Z305" s="103" t="s">
        <v>1575</v>
      </c>
      <c r="AA305" s="103" t="s">
        <v>1575</v>
      </c>
      <c r="AB305" s="103" t="s">
        <v>1575</v>
      </c>
      <c r="AC305" s="103" t="s">
        <v>1575</v>
      </c>
      <c r="AD305" s="103" t="s">
        <v>1575</v>
      </c>
      <c r="AE305" s="103" t="s">
        <v>1575</v>
      </c>
      <c r="AF305" s="103" t="s">
        <v>1575</v>
      </c>
      <c r="AG305" s="103" t="s">
        <v>1575</v>
      </c>
      <c r="AH305" s="103" t="s">
        <v>1575</v>
      </c>
      <c r="AI305" s="103" t="s">
        <v>1575</v>
      </c>
      <c r="AJ305" s="103" t="s">
        <v>1575</v>
      </c>
      <c r="AK305" s="103" t="s">
        <v>1575</v>
      </c>
      <c r="AL305" s="103" t="s">
        <v>1575</v>
      </c>
      <c r="AM305" s="103" t="s">
        <v>1575</v>
      </c>
      <c r="AN305" s="103" t="s">
        <v>1575</v>
      </c>
      <c r="AO305" s="103" t="s">
        <v>1575</v>
      </c>
      <c r="AP305" s="103" t="s">
        <v>1575</v>
      </c>
      <c r="AQ305" s="103" t="s">
        <v>1575</v>
      </c>
      <c r="AR305" s="103" t="s">
        <v>1575</v>
      </c>
      <c r="AS305" s="103" t="s">
        <v>1575</v>
      </c>
      <c r="AT305" s="103" t="s">
        <v>1575</v>
      </c>
      <c r="AU305" s="103" t="s">
        <v>1575</v>
      </c>
      <c r="AV305" s="103" t="s">
        <v>1575</v>
      </c>
      <c r="AW305" s="103" t="s">
        <v>1575</v>
      </c>
      <c r="AX305" s="103" t="s">
        <v>1575</v>
      </c>
      <c r="AY305" s="103" t="s">
        <v>1575</v>
      </c>
      <c r="AZ305" s="103" t="s">
        <v>1575</v>
      </c>
      <c r="BA305" s="103" t="s">
        <v>1575</v>
      </c>
      <c r="BB305" s="103" t="s">
        <v>1575</v>
      </c>
      <c r="BC305" s="103" t="s">
        <v>1575</v>
      </c>
      <c r="BD305" s="103" t="s">
        <v>1575</v>
      </c>
      <c r="BE305" s="103" t="s">
        <v>1575</v>
      </c>
      <c r="BF305" s="103" t="s">
        <v>1575</v>
      </c>
      <c r="BG305" s="103" t="s">
        <v>1575</v>
      </c>
      <c r="BH305" s="103" t="s">
        <v>1575</v>
      </c>
      <c r="BI305" s="103" t="s">
        <v>1575</v>
      </c>
      <c r="BJ305" s="103" t="s">
        <v>1575</v>
      </c>
      <c r="BK305" s="103" t="s">
        <v>1575</v>
      </c>
      <c r="BL305" s="103" t="s">
        <v>1575</v>
      </c>
      <c r="BN305" s="103">
        <f t="shared" si="9"/>
        <v>0</v>
      </c>
      <c r="BO305" s="103">
        <f t="shared" si="9"/>
        <v>0</v>
      </c>
      <c r="BP305" s="103">
        <f t="shared" si="9"/>
        <v>0</v>
      </c>
      <c r="BQ305" s="103">
        <f t="shared" si="9"/>
        <v>0</v>
      </c>
      <c r="BR305" s="103">
        <f t="shared" si="9"/>
        <v>60</v>
      </c>
      <c r="BS305" s="103">
        <f t="shared" si="10"/>
        <v>0</v>
      </c>
    </row>
    <row r="306" spans="1:71" x14ac:dyDescent="0.25">
      <c r="A306" s="101">
        <v>1207</v>
      </c>
      <c r="B306" s="67" t="s">
        <v>307</v>
      </c>
      <c r="C306" s="67" t="s">
        <v>301</v>
      </c>
      <c r="D306" s="103" t="s">
        <v>621</v>
      </c>
      <c r="E306" s="103" t="s">
        <v>620</v>
      </c>
      <c r="F306" s="103" t="s">
        <v>621</v>
      </c>
      <c r="G306" s="103" t="s">
        <v>621</v>
      </c>
      <c r="H306" s="103" t="s">
        <v>622</v>
      </c>
      <c r="I306" s="103" t="s">
        <v>621</v>
      </c>
      <c r="J306" s="103" t="s">
        <v>620</v>
      </c>
      <c r="K306" s="103" t="s">
        <v>620</v>
      </c>
      <c r="L306" s="103" t="s">
        <v>621</v>
      </c>
      <c r="M306" s="103" t="s">
        <v>623</v>
      </c>
      <c r="N306" s="103" t="s">
        <v>621</v>
      </c>
      <c r="O306" s="103" t="s">
        <v>621</v>
      </c>
      <c r="P306" s="103" t="s">
        <v>621</v>
      </c>
      <c r="Q306" s="103" t="s">
        <v>623</v>
      </c>
      <c r="R306" s="103" t="s">
        <v>621</v>
      </c>
      <c r="S306" s="103" t="s">
        <v>623</v>
      </c>
      <c r="T306" s="103" t="s">
        <v>621</v>
      </c>
      <c r="U306" s="103" t="s">
        <v>622</v>
      </c>
      <c r="V306" s="103" t="s">
        <v>621</v>
      </c>
      <c r="W306" s="103" t="s">
        <v>621</v>
      </c>
      <c r="X306" s="103" t="s">
        <v>620</v>
      </c>
      <c r="Y306" s="103" t="s">
        <v>621</v>
      </c>
      <c r="Z306" s="103" t="s">
        <v>621</v>
      </c>
      <c r="AA306" s="103" t="s">
        <v>623</v>
      </c>
      <c r="AB306" s="103" t="s">
        <v>621</v>
      </c>
      <c r="AC306" s="103" t="s">
        <v>621</v>
      </c>
      <c r="AD306" s="103" t="s">
        <v>621</v>
      </c>
      <c r="AE306" s="103" t="s">
        <v>621</v>
      </c>
      <c r="AF306" s="103" t="s">
        <v>623</v>
      </c>
      <c r="AG306" s="103" t="s">
        <v>621</v>
      </c>
      <c r="AH306" s="103" t="s">
        <v>620</v>
      </c>
      <c r="AI306" s="103" t="s">
        <v>621</v>
      </c>
      <c r="AJ306" s="103" t="s">
        <v>621</v>
      </c>
      <c r="AK306" s="103" t="s">
        <v>621</v>
      </c>
      <c r="AL306" s="103" t="s">
        <v>621</v>
      </c>
      <c r="AM306" s="103" t="s">
        <v>621</v>
      </c>
      <c r="AN306" s="103" t="s">
        <v>620</v>
      </c>
      <c r="AO306" s="103" t="s">
        <v>620</v>
      </c>
      <c r="AP306" s="103" t="s">
        <v>621</v>
      </c>
      <c r="AQ306" s="103" t="s">
        <v>621</v>
      </c>
      <c r="AR306" s="103" t="s">
        <v>620</v>
      </c>
      <c r="AS306" s="103" t="s">
        <v>620</v>
      </c>
      <c r="AT306" s="103" t="s">
        <v>621</v>
      </c>
      <c r="AU306" s="103" t="s">
        <v>620</v>
      </c>
      <c r="AV306" s="103" t="s">
        <v>621</v>
      </c>
      <c r="AW306" s="103" t="s">
        <v>621</v>
      </c>
      <c r="AX306" s="103" t="s">
        <v>621</v>
      </c>
      <c r="AY306" s="103" t="s">
        <v>620</v>
      </c>
      <c r="AZ306" s="103" t="s">
        <v>620</v>
      </c>
      <c r="BA306" s="103" t="s">
        <v>621</v>
      </c>
      <c r="BB306" s="103" t="s">
        <v>620</v>
      </c>
      <c r="BC306" s="103" t="s">
        <v>623</v>
      </c>
      <c r="BD306" s="103" t="s">
        <v>622</v>
      </c>
      <c r="BE306" s="103" t="s">
        <v>621</v>
      </c>
      <c r="BF306" s="103" t="s">
        <v>621</v>
      </c>
      <c r="BG306" s="103" t="s">
        <v>623</v>
      </c>
      <c r="BH306" s="103" t="s">
        <v>621</v>
      </c>
      <c r="BI306" s="103" t="s">
        <v>620</v>
      </c>
      <c r="BJ306" s="103" t="s">
        <v>621</v>
      </c>
      <c r="BK306" s="103" t="s">
        <v>621</v>
      </c>
      <c r="BL306" s="103" t="s">
        <v>621</v>
      </c>
      <c r="BN306" s="103">
        <f t="shared" si="9"/>
        <v>36</v>
      </c>
      <c r="BO306" s="103">
        <f t="shared" si="9"/>
        <v>3</v>
      </c>
      <c r="BP306" s="103">
        <f t="shared" si="9"/>
        <v>14</v>
      </c>
      <c r="BQ306" s="103">
        <f t="shared" si="9"/>
        <v>7</v>
      </c>
      <c r="BR306" s="103">
        <f t="shared" si="9"/>
        <v>0</v>
      </c>
      <c r="BS306" s="103">
        <f t="shared" si="10"/>
        <v>39</v>
      </c>
    </row>
    <row r="307" spans="1:71" x14ac:dyDescent="0.25">
      <c r="A307" s="101">
        <v>1208</v>
      </c>
      <c r="B307" s="67" t="s">
        <v>308</v>
      </c>
      <c r="C307" s="67" t="s">
        <v>301</v>
      </c>
      <c r="D307" s="103" t="s">
        <v>621</v>
      </c>
      <c r="E307" s="103" t="s">
        <v>621</v>
      </c>
      <c r="F307" s="103" t="s">
        <v>622</v>
      </c>
      <c r="G307" s="103" t="s">
        <v>621</v>
      </c>
      <c r="H307" s="103" t="s">
        <v>622</v>
      </c>
      <c r="I307" s="103" t="s">
        <v>621</v>
      </c>
      <c r="J307" s="103" t="s">
        <v>621</v>
      </c>
      <c r="K307" s="103" t="s">
        <v>621</v>
      </c>
      <c r="L307" s="103" t="s">
        <v>622</v>
      </c>
      <c r="M307" s="103" t="s">
        <v>622</v>
      </c>
      <c r="N307" s="103" t="s">
        <v>621</v>
      </c>
      <c r="O307" s="103" t="s">
        <v>621</v>
      </c>
      <c r="P307" s="103" t="s">
        <v>622</v>
      </c>
      <c r="Q307" s="103" t="s">
        <v>621</v>
      </c>
      <c r="R307" s="103" t="s">
        <v>621</v>
      </c>
      <c r="S307" s="103" t="s">
        <v>621</v>
      </c>
      <c r="T307" s="103" t="s">
        <v>622</v>
      </c>
      <c r="U307" s="103" t="s">
        <v>622</v>
      </c>
      <c r="V307" s="103" t="s">
        <v>621</v>
      </c>
      <c r="W307" s="103" t="s">
        <v>621</v>
      </c>
      <c r="X307" s="103" t="s">
        <v>621</v>
      </c>
      <c r="Y307" s="103" t="s">
        <v>621</v>
      </c>
      <c r="Z307" s="103" t="s">
        <v>621</v>
      </c>
      <c r="AA307" s="103" t="s">
        <v>621</v>
      </c>
      <c r="AB307" s="103" t="s">
        <v>622</v>
      </c>
      <c r="AC307" s="103" t="s">
        <v>622</v>
      </c>
      <c r="AD307" s="103" t="s">
        <v>622</v>
      </c>
      <c r="AE307" s="103" t="s">
        <v>621</v>
      </c>
      <c r="AF307" s="103" t="s">
        <v>621</v>
      </c>
      <c r="AG307" s="103" t="s">
        <v>621</v>
      </c>
      <c r="AH307" s="103" t="s">
        <v>621</v>
      </c>
      <c r="AI307" s="103" t="s">
        <v>620</v>
      </c>
      <c r="AJ307" s="103" t="s">
        <v>621</v>
      </c>
      <c r="AK307" s="103" t="s">
        <v>621</v>
      </c>
      <c r="AL307" s="103" t="s">
        <v>620</v>
      </c>
      <c r="AM307" s="103" t="s">
        <v>620</v>
      </c>
      <c r="AN307" s="103" t="s">
        <v>621</v>
      </c>
      <c r="AO307" s="103" t="s">
        <v>621</v>
      </c>
      <c r="AP307" s="103" t="s">
        <v>621</v>
      </c>
      <c r="AQ307" s="103" t="s">
        <v>622</v>
      </c>
      <c r="AR307" s="103" t="s">
        <v>620</v>
      </c>
      <c r="AS307" s="103" t="s">
        <v>620</v>
      </c>
      <c r="AT307" s="103" t="s">
        <v>621</v>
      </c>
      <c r="AU307" s="103" t="s">
        <v>620</v>
      </c>
      <c r="AV307" s="103" t="s">
        <v>623</v>
      </c>
      <c r="AW307" s="103" t="s">
        <v>620</v>
      </c>
      <c r="AX307" s="103" t="s">
        <v>621</v>
      </c>
      <c r="AY307" s="103" t="s">
        <v>623</v>
      </c>
      <c r="AZ307" s="103" t="s">
        <v>623</v>
      </c>
      <c r="BA307" s="103" t="s">
        <v>621</v>
      </c>
      <c r="BB307" s="103" t="s">
        <v>623</v>
      </c>
      <c r="BC307" s="103" t="s">
        <v>621</v>
      </c>
      <c r="BD307" s="103" t="s">
        <v>621</v>
      </c>
      <c r="BE307" s="103" t="s">
        <v>621</v>
      </c>
      <c r="BF307" s="103" t="s">
        <v>621</v>
      </c>
      <c r="BG307" s="103" t="s">
        <v>621</v>
      </c>
      <c r="BH307" s="103" t="s">
        <v>621</v>
      </c>
      <c r="BI307" s="103" t="s">
        <v>621</v>
      </c>
      <c r="BJ307" s="103" t="s">
        <v>621</v>
      </c>
      <c r="BK307" s="103" t="s">
        <v>621</v>
      </c>
      <c r="BL307" s="103" t="s">
        <v>623</v>
      </c>
      <c r="BN307" s="103">
        <f t="shared" si="9"/>
        <v>38</v>
      </c>
      <c r="BO307" s="103">
        <f t="shared" si="9"/>
        <v>11</v>
      </c>
      <c r="BP307" s="103">
        <f t="shared" si="9"/>
        <v>7</v>
      </c>
      <c r="BQ307" s="103">
        <f t="shared" si="9"/>
        <v>4</v>
      </c>
      <c r="BR307" s="103">
        <f t="shared" si="9"/>
        <v>0</v>
      </c>
      <c r="BS307" s="103">
        <f t="shared" si="10"/>
        <v>49</v>
      </c>
    </row>
    <row r="308" spans="1:71" x14ac:dyDescent="0.25">
      <c r="A308" s="101">
        <v>1209</v>
      </c>
      <c r="B308" s="67" t="s">
        <v>314</v>
      </c>
      <c r="C308" s="67" t="s">
        <v>301</v>
      </c>
      <c r="D308" s="103" t="s">
        <v>621</v>
      </c>
      <c r="E308" s="103" t="s">
        <v>620</v>
      </c>
      <c r="F308" s="103" t="s">
        <v>621</v>
      </c>
      <c r="G308" s="103" t="s">
        <v>621</v>
      </c>
      <c r="H308" s="103" t="s">
        <v>622</v>
      </c>
      <c r="I308" s="103" t="s">
        <v>621</v>
      </c>
      <c r="J308" s="103" t="s">
        <v>621</v>
      </c>
      <c r="K308" s="103" t="s">
        <v>621</v>
      </c>
      <c r="L308" s="103" t="s">
        <v>622</v>
      </c>
      <c r="M308" s="103" t="s">
        <v>622</v>
      </c>
      <c r="N308" s="103" t="s">
        <v>621</v>
      </c>
      <c r="O308" s="103" t="s">
        <v>621</v>
      </c>
      <c r="P308" s="103" t="s">
        <v>621</v>
      </c>
      <c r="Q308" s="103" t="s">
        <v>621</v>
      </c>
      <c r="R308" s="103" t="s">
        <v>622</v>
      </c>
      <c r="S308" s="103" t="s">
        <v>621</v>
      </c>
      <c r="T308" s="103" t="s">
        <v>621</v>
      </c>
      <c r="U308" s="103" t="s">
        <v>622</v>
      </c>
      <c r="V308" s="103" t="s">
        <v>621</v>
      </c>
      <c r="W308" s="103" t="s">
        <v>621</v>
      </c>
      <c r="X308" s="103" t="s">
        <v>621</v>
      </c>
      <c r="Y308" s="103" t="s">
        <v>621</v>
      </c>
      <c r="Z308" s="103" t="s">
        <v>621</v>
      </c>
      <c r="AA308" s="103" t="s">
        <v>621</v>
      </c>
      <c r="AB308" s="103" t="s">
        <v>621</v>
      </c>
      <c r="AC308" s="103" t="s">
        <v>621</v>
      </c>
      <c r="AD308" s="103" t="s">
        <v>621</v>
      </c>
      <c r="AE308" s="103" t="s">
        <v>621</v>
      </c>
      <c r="AF308" s="103" t="s">
        <v>621</v>
      </c>
      <c r="AG308" s="103" t="s">
        <v>621</v>
      </c>
      <c r="AH308" s="103" t="s">
        <v>621</v>
      </c>
      <c r="AI308" s="103" t="s">
        <v>621</v>
      </c>
      <c r="AJ308" s="103" t="s">
        <v>621</v>
      </c>
      <c r="AK308" s="103" t="s">
        <v>621</v>
      </c>
      <c r="AL308" s="103" t="s">
        <v>620</v>
      </c>
      <c r="AM308" s="103" t="s">
        <v>620</v>
      </c>
      <c r="AN308" s="103" t="s">
        <v>621</v>
      </c>
      <c r="AO308" s="103" t="s">
        <v>621</v>
      </c>
      <c r="AP308" s="103" t="s">
        <v>621</v>
      </c>
      <c r="AQ308" s="103" t="s">
        <v>621</v>
      </c>
      <c r="AR308" s="103" t="s">
        <v>620</v>
      </c>
      <c r="AS308" s="103" t="s">
        <v>621</v>
      </c>
      <c r="AT308" s="103" t="s">
        <v>621</v>
      </c>
      <c r="AU308" s="103" t="s">
        <v>623</v>
      </c>
      <c r="AV308" s="103" t="s">
        <v>621</v>
      </c>
      <c r="AW308" s="103" t="s">
        <v>621</v>
      </c>
      <c r="AX308" s="103" t="s">
        <v>621</v>
      </c>
      <c r="AY308" s="103" t="s">
        <v>623</v>
      </c>
      <c r="AZ308" s="103" t="s">
        <v>623</v>
      </c>
      <c r="BA308" s="103" t="s">
        <v>621</v>
      </c>
      <c r="BB308" s="103" t="s">
        <v>621</v>
      </c>
      <c r="BC308" s="103" t="s">
        <v>623</v>
      </c>
      <c r="BD308" s="103" t="s">
        <v>621</v>
      </c>
      <c r="BE308" s="103" t="s">
        <v>621</v>
      </c>
      <c r="BF308" s="103" t="s">
        <v>621</v>
      </c>
      <c r="BG308" s="103" t="s">
        <v>621</v>
      </c>
      <c r="BH308" s="103" t="s">
        <v>621</v>
      </c>
      <c r="BI308" s="103" t="s">
        <v>621</v>
      </c>
      <c r="BJ308" s="103" t="s">
        <v>621</v>
      </c>
      <c r="BK308" s="103" t="s">
        <v>621</v>
      </c>
      <c r="BL308" s="103" t="s">
        <v>623</v>
      </c>
      <c r="BN308" s="103">
        <f t="shared" si="9"/>
        <v>47</v>
      </c>
      <c r="BO308" s="103">
        <f t="shared" si="9"/>
        <v>5</v>
      </c>
      <c r="BP308" s="103">
        <f t="shared" si="9"/>
        <v>4</v>
      </c>
      <c r="BQ308" s="103">
        <f t="shared" si="9"/>
        <v>4</v>
      </c>
      <c r="BR308" s="103">
        <f t="shared" si="9"/>
        <v>0</v>
      </c>
      <c r="BS308" s="103">
        <f t="shared" si="10"/>
        <v>52</v>
      </c>
    </row>
    <row r="309" spans="1:71" x14ac:dyDescent="0.25">
      <c r="A309" s="101">
        <v>1210</v>
      </c>
      <c r="B309" s="67" t="s">
        <v>309</v>
      </c>
      <c r="C309" s="67" t="s">
        <v>301</v>
      </c>
      <c r="D309" s="103" t="s">
        <v>621</v>
      </c>
      <c r="E309" s="103" t="s">
        <v>621</v>
      </c>
      <c r="F309" s="103" t="s">
        <v>622</v>
      </c>
      <c r="G309" s="103" t="s">
        <v>621</v>
      </c>
      <c r="H309" s="103" t="s">
        <v>622</v>
      </c>
      <c r="I309" s="103" t="s">
        <v>621</v>
      </c>
      <c r="J309" s="103" t="s">
        <v>621</v>
      </c>
      <c r="K309" s="103" t="s">
        <v>620</v>
      </c>
      <c r="L309" s="103" t="s">
        <v>621</v>
      </c>
      <c r="M309" s="103" t="s">
        <v>623</v>
      </c>
      <c r="N309" s="103" t="s">
        <v>623</v>
      </c>
      <c r="O309" s="103" t="s">
        <v>621</v>
      </c>
      <c r="P309" s="103" t="s">
        <v>621</v>
      </c>
      <c r="Q309" s="103" t="s">
        <v>623</v>
      </c>
      <c r="R309" s="103" t="s">
        <v>620</v>
      </c>
      <c r="S309" s="103" t="s">
        <v>621</v>
      </c>
      <c r="T309" s="103" t="s">
        <v>621</v>
      </c>
      <c r="U309" s="103" t="s">
        <v>622</v>
      </c>
      <c r="V309" s="103" t="s">
        <v>621</v>
      </c>
      <c r="W309" s="103" t="s">
        <v>621</v>
      </c>
      <c r="X309" s="103" t="s">
        <v>620</v>
      </c>
      <c r="Y309" s="103" t="s">
        <v>621</v>
      </c>
      <c r="Z309" s="103" t="s">
        <v>622</v>
      </c>
      <c r="AA309" s="103" t="s">
        <v>621</v>
      </c>
      <c r="AB309" s="103" t="s">
        <v>621</v>
      </c>
      <c r="AC309" s="103" t="s">
        <v>621</v>
      </c>
      <c r="AD309" s="103" t="s">
        <v>621</v>
      </c>
      <c r="AE309" s="103" t="s">
        <v>621</v>
      </c>
      <c r="AF309" s="103" t="s">
        <v>621</v>
      </c>
      <c r="AG309" s="103" t="s">
        <v>623</v>
      </c>
      <c r="AH309" s="103" t="s">
        <v>623</v>
      </c>
      <c r="AI309" s="103" t="s">
        <v>621</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620</v>
      </c>
      <c r="AV309" s="103" t="s">
        <v>621</v>
      </c>
      <c r="AW309" s="103" t="s">
        <v>621</v>
      </c>
      <c r="AX309" s="103" t="s">
        <v>621</v>
      </c>
      <c r="AY309" s="103" t="s">
        <v>623</v>
      </c>
      <c r="AZ309" s="103" t="s">
        <v>623</v>
      </c>
      <c r="BA309" s="103" t="s">
        <v>621</v>
      </c>
      <c r="BB309" s="103" t="s">
        <v>621</v>
      </c>
      <c r="BC309" s="103" t="s">
        <v>621</v>
      </c>
      <c r="BD309" s="103" t="s">
        <v>621</v>
      </c>
      <c r="BE309" s="103" t="s">
        <v>621</v>
      </c>
      <c r="BF309" s="103" t="s">
        <v>623</v>
      </c>
      <c r="BG309" s="103" t="s">
        <v>621</v>
      </c>
      <c r="BH309" s="103" t="s">
        <v>621</v>
      </c>
      <c r="BI309" s="103" t="s">
        <v>620</v>
      </c>
      <c r="BJ309" s="103" t="s">
        <v>621</v>
      </c>
      <c r="BK309" s="103" t="s">
        <v>621</v>
      </c>
      <c r="BL309" s="103" t="s">
        <v>623</v>
      </c>
      <c r="BN309" s="103">
        <f t="shared" si="9"/>
        <v>43</v>
      </c>
      <c r="BO309" s="103">
        <f t="shared" si="9"/>
        <v>4</v>
      </c>
      <c r="BP309" s="103">
        <f t="shared" si="9"/>
        <v>5</v>
      </c>
      <c r="BQ309" s="103">
        <f t="shared" si="9"/>
        <v>8</v>
      </c>
      <c r="BR309" s="103">
        <f t="shared" si="9"/>
        <v>0</v>
      </c>
      <c r="BS309" s="103">
        <f t="shared" si="10"/>
        <v>47</v>
      </c>
    </row>
    <row r="310" spans="1:71" x14ac:dyDescent="0.25">
      <c r="A310" s="101">
        <v>1211</v>
      </c>
      <c r="B310" s="67" t="s">
        <v>310</v>
      </c>
      <c r="C310" s="67" t="s">
        <v>301</v>
      </c>
      <c r="D310" s="103" t="s">
        <v>621</v>
      </c>
      <c r="E310" s="103" t="s">
        <v>621</v>
      </c>
      <c r="F310" s="103" t="s">
        <v>621</v>
      </c>
      <c r="G310" s="103" t="s">
        <v>621</v>
      </c>
      <c r="H310" s="103" t="s">
        <v>622</v>
      </c>
      <c r="I310" s="103" t="s">
        <v>621</v>
      </c>
      <c r="J310" s="103" t="s">
        <v>622</v>
      </c>
      <c r="K310" s="103" t="s">
        <v>621</v>
      </c>
      <c r="L310" s="103" t="s">
        <v>622</v>
      </c>
      <c r="M310" s="103" t="s">
        <v>621</v>
      </c>
      <c r="N310" s="103" t="s">
        <v>623</v>
      </c>
      <c r="O310" s="103" t="s">
        <v>621</v>
      </c>
      <c r="P310" s="103" t="s">
        <v>621</v>
      </c>
      <c r="Q310" s="103" t="s">
        <v>621</v>
      </c>
      <c r="R310" s="103" t="s">
        <v>621</v>
      </c>
      <c r="S310" s="103" t="s">
        <v>621</v>
      </c>
      <c r="T310" s="103" t="s">
        <v>621</v>
      </c>
      <c r="U310" s="103" t="s">
        <v>622</v>
      </c>
      <c r="V310" s="103" t="s">
        <v>621</v>
      </c>
      <c r="W310" s="103" t="s">
        <v>621</v>
      </c>
      <c r="X310" s="103" t="s">
        <v>621</v>
      </c>
      <c r="Y310" s="103" t="s">
        <v>621</v>
      </c>
      <c r="Z310" s="103" t="s">
        <v>622</v>
      </c>
      <c r="AA310" s="103" t="s">
        <v>621</v>
      </c>
      <c r="AB310" s="103" t="s">
        <v>622</v>
      </c>
      <c r="AC310" s="103" t="s">
        <v>622</v>
      </c>
      <c r="AD310" s="103" t="s">
        <v>622</v>
      </c>
      <c r="AE310" s="103" t="s">
        <v>621</v>
      </c>
      <c r="AF310" s="103" t="s">
        <v>621</v>
      </c>
      <c r="AG310" s="103" t="s">
        <v>621</v>
      </c>
      <c r="AH310" s="103" t="s">
        <v>621</v>
      </c>
      <c r="AI310" s="103" t="s">
        <v>621</v>
      </c>
      <c r="AJ310" s="103" t="s">
        <v>621</v>
      </c>
      <c r="AK310" s="103" t="s">
        <v>621</v>
      </c>
      <c r="AL310" s="103" t="s">
        <v>621</v>
      </c>
      <c r="AM310" s="103" t="s">
        <v>621</v>
      </c>
      <c r="AN310" s="103" t="s">
        <v>621</v>
      </c>
      <c r="AO310" s="103" t="s">
        <v>621</v>
      </c>
      <c r="AP310" s="103" t="s">
        <v>621</v>
      </c>
      <c r="AQ310" s="103" t="s">
        <v>621</v>
      </c>
      <c r="AR310" s="103" t="s">
        <v>621</v>
      </c>
      <c r="AS310" s="103" t="s">
        <v>621</v>
      </c>
      <c r="AT310" s="103" t="s">
        <v>621</v>
      </c>
      <c r="AU310" s="103" t="s">
        <v>621</v>
      </c>
      <c r="AV310" s="103" t="s">
        <v>621</v>
      </c>
      <c r="AW310" s="103" t="s">
        <v>621</v>
      </c>
      <c r="AX310" s="103" t="s">
        <v>620</v>
      </c>
      <c r="AY310" s="103" t="s">
        <v>623</v>
      </c>
      <c r="AZ310" s="103" t="s">
        <v>623</v>
      </c>
      <c r="BA310" s="103" t="s">
        <v>621</v>
      </c>
      <c r="BB310" s="103" t="s">
        <v>623</v>
      </c>
      <c r="BC310" s="103" t="s">
        <v>621</v>
      </c>
      <c r="BD310" s="103" t="s">
        <v>621</v>
      </c>
      <c r="BE310" s="103" t="s">
        <v>621</v>
      </c>
      <c r="BF310" s="103" t="s">
        <v>621</v>
      </c>
      <c r="BG310" s="103" t="s">
        <v>621</v>
      </c>
      <c r="BH310" s="103" t="s">
        <v>621</v>
      </c>
      <c r="BI310" s="103" t="s">
        <v>621</v>
      </c>
      <c r="BJ310" s="103" t="s">
        <v>621</v>
      </c>
      <c r="BK310" s="103" t="s">
        <v>621</v>
      </c>
      <c r="BL310" s="103" t="s">
        <v>621</v>
      </c>
      <c r="BN310" s="103">
        <f t="shared" si="9"/>
        <v>47</v>
      </c>
      <c r="BO310" s="103">
        <f t="shared" si="9"/>
        <v>8</v>
      </c>
      <c r="BP310" s="103">
        <f t="shared" si="9"/>
        <v>1</v>
      </c>
      <c r="BQ310" s="103">
        <f t="shared" si="9"/>
        <v>4</v>
      </c>
      <c r="BR310" s="103">
        <f t="shared" si="9"/>
        <v>0</v>
      </c>
      <c r="BS310" s="103">
        <f t="shared" si="10"/>
        <v>55</v>
      </c>
    </row>
    <row r="311" spans="1:71" x14ac:dyDescent="0.25">
      <c r="A311" s="101">
        <v>1212</v>
      </c>
      <c r="B311" s="67" t="s">
        <v>311</v>
      </c>
      <c r="C311" s="67" t="s">
        <v>301</v>
      </c>
      <c r="D311" s="103" t="s">
        <v>1575</v>
      </c>
      <c r="E311" s="103" t="s">
        <v>1575</v>
      </c>
      <c r="F311" s="103" t="s">
        <v>1575</v>
      </c>
      <c r="G311" s="103" t="s">
        <v>1575</v>
      </c>
      <c r="H311" s="103" t="s">
        <v>1575</v>
      </c>
      <c r="I311" s="103" t="s">
        <v>1575</v>
      </c>
      <c r="J311" s="103" t="s">
        <v>1575</v>
      </c>
      <c r="K311" s="103" t="s">
        <v>1575</v>
      </c>
      <c r="L311" s="103" t="s">
        <v>1575</v>
      </c>
      <c r="M311" s="103" t="s">
        <v>1575</v>
      </c>
      <c r="N311" s="103" t="s">
        <v>1575</v>
      </c>
      <c r="O311" s="103" t="s">
        <v>1575</v>
      </c>
      <c r="P311" s="103" t="s">
        <v>1575</v>
      </c>
      <c r="Q311" s="103" t="s">
        <v>1575</v>
      </c>
      <c r="R311" s="103" t="s">
        <v>1575</v>
      </c>
      <c r="S311" s="103" t="s">
        <v>1575</v>
      </c>
      <c r="T311" s="103" t="s">
        <v>1575</v>
      </c>
      <c r="U311" s="103" t="s">
        <v>1575</v>
      </c>
      <c r="V311" s="103" t="s">
        <v>1575</v>
      </c>
      <c r="W311" s="103" t="s">
        <v>1575</v>
      </c>
      <c r="X311" s="103" t="s">
        <v>1575</v>
      </c>
      <c r="Y311" s="103" t="s">
        <v>1575</v>
      </c>
      <c r="Z311" s="103" t="s">
        <v>1575</v>
      </c>
      <c r="AA311" s="103" t="s">
        <v>1575</v>
      </c>
      <c r="AB311" s="103" t="s">
        <v>1575</v>
      </c>
      <c r="AC311" s="103" t="s">
        <v>1575</v>
      </c>
      <c r="AD311" s="103" t="s">
        <v>1575</v>
      </c>
      <c r="AE311" s="103" t="s">
        <v>1575</v>
      </c>
      <c r="AF311" s="103" t="s">
        <v>1575</v>
      </c>
      <c r="AG311" s="103" t="s">
        <v>1575</v>
      </c>
      <c r="AH311" s="103" t="s">
        <v>1575</v>
      </c>
      <c r="AI311" s="103" t="s">
        <v>1575</v>
      </c>
      <c r="AJ311" s="103" t="s">
        <v>1575</v>
      </c>
      <c r="AK311" s="103" t="s">
        <v>1575</v>
      </c>
      <c r="AL311" s="103" t="s">
        <v>1575</v>
      </c>
      <c r="AM311" s="103" t="s">
        <v>1575</v>
      </c>
      <c r="AN311" s="103" t="s">
        <v>1575</v>
      </c>
      <c r="AO311" s="103" t="s">
        <v>1575</v>
      </c>
      <c r="AP311" s="103" t="s">
        <v>1575</v>
      </c>
      <c r="AQ311" s="103" t="s">
        <v>1575</v>
      </c>
      <c r="AR311" s="103" t="s">
        <v>1575</v>
      </c>
      <c r="AS311" s="103" t="s">
        <v>1575</v>
      </c>
      <c r="AT311" s="103" t="s">
        <v>1575</v>
      </c>
      <c r="AU311" s="103" t="s">
        <v>1575</v>
      </c>
      <c r="AV311" s="103" t="s">
        <v>1575</v>
      </c>
      <c r="AW311" s="103" t="s">
        <v>1575</v>
      </c>
      <c r="AX311" s="103" t="s">
        <v>1575</v>
      </c>
      <c r="AY311" s="103" t="s">
        <v>1575</v>
      </c>
      <c r="AZ311" s="103" t="s">
        <v>1575</v>
      </c>
      <c r="BA311" s="103" t="s">
        <v>1575</v>
      </c>
      <c r="BB311" s="103" t="s">
        <v>1575</v>
      </c>
      <c r="BC311" s="103" t="s">
        <v>1575</v>
      </c>
      <c r="BD311" s="103" t="s">
        <v>1575</v>
      </c>
      <c r="BE311" s="103" t="s">
        <v>1575</v>
      </c>
      <c r="BF311" s="103" t="s">
        <v>1575</v>
      </c>
      <c r="BG311" s="103" t="s">
        <v>1575</v>
      </c>
      <c r="BH311" s="103" t="s">
        <v>1575</v>
      </c>
      <c r="BI311" s="103" t="s">
        <v>1575</v>
      </c>
      <c r="BJ311" s="103" t="s">
        <v>1575</v>
      </c>
      <c r="BK311" s="103" t="s">
        <v>1575</v>
      </c>
      <c r="BL311" s="103" t="s">
        <v>1575</v>
      </c>
      <c r="BN311" s="103">
        <f t="shared" ref="BN311:BR361" si="11">COUNTIF($D311:$BK311,BN$3)</f>
        <v>0</v>
      </c>
      <c r="BO311" s="103">
        <f t="shared" si="11"/>
        <v>0</v>
      </c>
      <c r="BP311" s="103">
        <f t="shared" si="11"/>
        <v>0</v>
      </c>
      <c r="BQ311" s="103">
        <f t="shared" si="11"/>
        <v>0</v>
      </c>
      <c r="BR311" s="103">
        <f t="shared" si="11"/>
        <v>60</v>
      </c>
      <c r="BS311" s="103">
        <f t="shared" si="10"/>
        <v>0</v>
      </c>
    </row>
    <row r="312" spans="1:71" x14ac:dyDescent="0.25">
      <c r="A312" s="101">
        <v>1213</v>
      </c>
      <c r="B312" s="67" t="s">
        <v>237</v>
      </c>
      <c r="C312" s="67" t="s">
        <v>301</v>
      </c>
      <c r="D312" s="103" t="s">
        <v>621</v>
      </c>
      <c r="E312" s="103" t="s">
        <v>621</v>
      </c>
      <c r="F312" s="103" t="s">
        <v>621</v>
      </c>
      <c r="G312" s="103" t="s">
        <v>621</v>
      </c>
      <c r="H312" s="103" t="s">
        <v>622</v>
      </c>
      <c r="I312" s="103" t="s">
        <v>621</v>
      </c>
      <c r="J312" s="103" t="s">
        <v>622</v>
      </c>
      <c r="K312" s="103" t="s">
        <v>623</v>
      </c>
      <c r="L312" s="103" t="s">
        <v>622</v>
      </c>
      <c r="M312" s="103" t="s">
        <v>622</v>
      </c>
      <c r="N312" s="103" t="s">
        <v>623</v>
      </c>
      <c r="O312" s="103" t="s">
        <v>621</v>
      </c>
      <c r="P312" s="103" t="s">
        <v>621</v>
      </c>
      <c r="Q312" s="103" t="s">
        <v>622</v>
      </c>
      <c r="R312" s="103" t="s">
        <v>622</v>
      </c>
      <c r="S312" s="103" t="s">
        <v>621</v>
      </c>
      <c r="T312" s="103" t="s">
        <v>621</v>
      </c>
      <c r="U312" s="103" t="s">
        <v>622</v>
      </c>
      <c r="V312" s="103" t="s">
        <v>621</v>
      </c>
      <c r="W312" s="103" t="s">
        <v>621</v>
      </c>
      <c r="X312" s="103" t="s">
        <v>621</v>
      </c>
      <c r="Y312" s="103" t="s">
        <v>621</v>
      </c>
      <c r="Z312" s="103" t="s">
        <v>621</v>
      </c>
      <c r="AA312" s="103" t="s">
        <v>621</v>
      </c>
      <c r="AB312" s="103" t="s">
        <v>621</v>
      </c>
      <c r="AC312" s="103" t="s">
        <v>623</v>
      </c>
      <c r="AD312" s="103" t="s">
        <v>622</v>
      </c>
      <c r="AE312" s="103" t="s">
        <v>622</v>
      </c>
      <c r="AF312" s="103" t="s">
        <v>622</v>
      </c>
      <c r="AG312" s="103" t="s">
        <v>621</v>
      </c>
      <c r="AH312" s="103" t="s">
        <v>621</v>
      </c>
      <c r="AI312" s="103" t="s">
        <v>621</v>
      </c>
      <c r="AJ312" s="103" t="s">
        <v>621</v>
      </c>
      <c r="AK312" s="103" t="s">
        <v>620</v>
      </c>
      <c r="AL312" s="103" t="s">
        <v>621</v>
      </c>
      <c r="AM312" s="103" t="s">
        <v>621</v>
      </c>
      <c r="AN312" s="103" t="s">
        <v>621</v>
      </c>
      <c r="AO312" s="103" t="s">
        <v>621</v>
      </c>
      <c r="AP312" s="103" t="s">
        <v>621</v>
      </c>
      <c r="AQ312" s="103" t="s">
        <v>621</v>
      </c>
      <c r="AR312" s="103" t="s">
        <v>621</v>
      </c>
      <c r="AS312" s="103" t="s">
        <v>621</v>
      </c>
      <c r="AT312" s="103" t="s">
        <v>622</v>
      </c>
      <c r="AU312" s="103" t="s">
        <v>620</v>
      </c>
      <c r="AV312" s="103" t="s">
        <v>621</v>
      </c>
      <c r="AW312" s="103" t="s">
        <v>621</v>
      </c>
      <c r="AX312" s="103" t="s">
        <v>621</v>
      </c>
      <c r="AY312" s="103" t="s">
        <v>620</v>
      </c>
      <c r="AZ312" s="103" t="s">
        <v>622</v>
      </c>
      <c r="BA312" s="103" t="s">
        <v>621</v>
      </c>
      <c r="BB312" s="103" t="s">
        <v>623</v>
      </c>
      <c r="BC312" s="103" t="s">
        <v>621</v>
      </c>
      <c r="BD312" s="103" t="s">
        <v>621</v>
      </c>
      <c r="BE312" s="103" t="s">
        <v>621</v>
      </c>
      <c r="BF312" s="103" t="s">
        <v>621</v>
      </c>
      <c r="BG312" s="103" t="s">
        <v>621</v>
      </c>
      <c r="BH312" s="103" t="s">
        <v>621</v>
      </c>
      <c r="BI312" s="103" t="s">
        <v>620</v>
      </c>
      <c r="BJ312" s="103" t="s">
        <v>621</v>
      </c>
      <c r="BK312" s="103" t="s">
        <v>621</v>
      </c>
      <c r="BL312" s="103" t="s">
        <v>621</v>
      </c>
      <c r="BN312" s="103">
        <f t="shared" si="11"/>
        <v>40</v>
      </c>
      <c r="BO312" s="103">
        <f t="shared" si="11"/>
        <v>12</v>
      </c>
      <c r="BP312" s="103">
        <f t="shared" si="11"/>
        <v>4</v>
      </c>
      <c r="BQ312" s="103">
        <f t="shared" si="11"/>
        <v>4</v>
      </c>
      <c r="BR312" s="103">
        <f t="shared" si="11"/>
        <v>0</v>
      </c>
      <c r="BS312" s="103">
        <f t="shared" si="10"/>
        <v>52</v>
      </c>
    </row>
    <row r="313" spans="1:71" x14ac:dyDescent="0.25">
      <c r="A313" s="101">
        <v>1214</v>
      </c>
      <c r="B313" s="67" t="s">
        <v>312</v>
      </c>
      <c r="C313" s="67" t="s">
        <v>301</v>
      </c>
      <c r="D313" s="103" t="s">
        <v>621</v>
      </c>
      <c r="E313" s="103" t="s">
        <v>623</v>
      </c>
      <c r="F313" s="103" t="s">
        <v>621</v>
      </c>
      <c r="G313" s="103" t="s">
        <v>621</v>
      </c>
      <c r="H313" s="103" t="s">
        <v>622</v>
      </c>
      <c r="I313" s="103" t="s">
        <v>621</v>
      </c>
      <c r="J313" s="103" t="s">
        <v>622</v>
      </c>
      <c r="K313" s="103" t="s">
        <v>621</v>
      </c>
      <c r="L313" s="103" t="s">
        <v>623</v>
      </c>
      <c r="M313" s="103" t="s">
        <v>621</v>
      </c>
      <c r="N313" s="103" t="s">
        <v>623</v>
      </c>
      <c r="O313" s="103" t="s">
        <v>621</v>
      </c>
      <c r="P313" s="103" t="s">
        <v>621</v>
      </c>
      <c r="Q313" s="103" t="s">
        <v>621</v>
      </c>
      <c r="R313" s="103" t="s">
        <v>622</v>
      </c>
      <c r="S313" s="103" t="s">
        <v>621</v>
      </c>
      <c r="T313" s="103" t="s">
        <v>620</v>
      </c>
      <c r="U313" s="103" t="s">
        <v>622</v>
      </c>
      <c r="V313" s="103" t="s">
        <v>621</v>
      </c>
      <c r="W313" s="103" t="s">
        <v>621</v>
      </c>
      <c r="X313" s="103" t="s">
        <v>621</v>
      </c>
      <c r="Y313" s="103" t="s">
        <v>621</v>
      </c>
      <c r="Z313" s="103" t="s">
        <v>621</v>
      </c>
      <c r="AA313" s="103" t="s">
        <v>621</v>
      </c>
      <c r="AB313" s="103" t="s">
        <v>621</v>
      </c>
      <c r="AC313" s="103" t="s">
        <v>621</v>
      </c>
      <c r="AD313" s="103" t="s">
        <v>621</v>
      </c>
      <c r="AE313" s="103" t="s">
        <v>621</v>
      </c>
      <c r="AF313" s="103" t="s">
        <v>621</v>
      </c>
      <c r="AG313" s="103" t="s">
        <v>621</v>
      </c>
      <c r="AH313" s="103" t="s">
        <v>620</v>
      </c>
      <c r="AI313" s="103" t="s">
        <v>621</v>
      </c>
      <c r="AJ313" s="103" t="s">
        <v>621</v>
      </c>
      <c r="AK313" s="103" t="s">
        <v>621</v>
      </c>
      <c r="AL313" s="103" t="s">
        <v>621</v>
      </c>
      <c r="AM313" s="103" t="s">
        <v>621</v>
      </c>
      <c r="AN313" s="103" t="s">
        <v>621</v>
      </c>
      <c r="AO313" s="103" t="s">
        <v>621</v>
      </c>
      <c r="AP313" s="103" t="s">
        <v>621</v>
      </c>
      <c r="AQ313" s="103" t="s">
        <v>621</v>
      </c>
      <c r="AR313" s="103" t="s">
        <v>620</v>
      </c>
      <c r="AS313" s="103" t="s">
        <v>620</v>
      </c>
      <c r="AT313" s="103" t="s">
        <v>621</v>
      </c>
      <c r="AU313" s="103" t="s">
        <v>621</v>
      </c>
      <c r="AV313" s="103" t="s">
        <v>621</v>
      </c>
      <c r="AW313" s="103" t="s">
        <v>621</v>
      </c>
      <c r="AX313" s="103" t="s">
        <v>621</v>
      </c>
      <c r="AY313" s="103" t="s">
        <v>623</v>
      </c>
      <c r="AZ313" s="103" t="s">
        <v>623</v>
      </c>
      <c r="BA313" s="103" t="s">
        <v>621</v>
      </c>
      <c r="BB313" s="103" t="s">
        <v>623</v>
      </c>
      <c r="BC313" s="103" t="s">
        <v>623</v>
      </c>
      <c r="BD313" s="103" t="s">
        <v>621</v>
      </c>
      <c r="BE313" s="103" t="s">
        <v>623</v>
      </c>
      <c r="BF313" s="103" t="s">
        <v>623</v>
      </c>
      <c r="BG313" s="103" t="s">
        <v>621</v>
      </c>
      <c r="BH313" s="103" t="s">
        <v>621</v>
      </c>
      <c r="BI313" s="103" t="s">
        <v>621</v>
      </c>
      <c r="BJ313" s="103" t="s">
        <v>621</v>
      </c>
      <c r="BK313" s="103" t="s">
        <v>621</v>
      </c>
      <c r="BL313" s="103" t="s">
        <v>621</v>
      </c>
      <c r="BN313" s="103">
        <f t="shared" si="11"/>
        <v>43</v>
      </c>
      <c r="BO313" s="103">
        <f t="shared" si="11"/>
        <v>4</v>
      </c>
      <c r="BP313" s="103">
        <f t="shared" si="11"/>
        <v>4</v>
      </c>
      <c r="BQ313" s="103">
        <f t="shared" si="11"/>
        <v>9</v>
      </c>
      <c r="BR313" s="103">
        <f t="shared" si="11"/>
        <v>0</v>
      </c>
      <c r="BS313" s="103">
        <f t="shared" si="10"/>
        <v>47</v>
      </c>
    </row>
    <row r="314" spans="1:71"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623</v>
      </c>
      <c r="O314" s="103" t="s">
        <v>621</v>
      </c>
      <c r="P314" s="103" t="s">
        <v>621</v>
      </c>
      <c r="Q314" s="103" t="s">
        <v>623</v>
      </c>
      <c r="R314" s="103" t="s">
        <v>621</v>
      </c>
      <c r="S314" s="103" t="s">
        <v>622</v>
      </c>
      <c r="T314" s="103" t="s">
        <v>621</v>
      </c>
      <c r="U314" s="103" t="s">
        <v>622</v>
      </c>
      <c r="V314" s="103" t="s">
        <v>621</v>
      </c>
      <c r="W314" s="103" t="s">
        <v>621</v>
      </c>
      <c r="X314" s="103" t="s">
        <v>621</v>
      </c>
      <c r="Y314" s="103" t="s">
        <v>621</v>
      </c>
      <c r="Z314" s="103" t="s">
        <v>621</v>
      </c>
      <c r="AA314" s="103" t="s">
        <v>623</v>
      </c>
      <c r="AB314" s="103" t="s">
        <v>622</v>
      </c>
      <c r="AC314" s="103" t="s">
        <v>622</v>
      </c>
      <c r="AD314" s="103" t="s">
        <v>622</v>
      </c>
      <c r="AE314" s="103" t="s">
        <v>621</v>
      </c>
      <c r="AF314" s="103" t="s">
        <v>621</v>
      </c>
      <c r="AG314" s="103" t="s">
        <v>621</v>
      </c>
      <c r="AH314" s="103" t="s">
        <v>620</v>
      </c>
      <c r="AI314" s="103" t="s">
        <v>621</v>
      </c>
      <c r="AJ314" s="103" t="s">
        <v>621</v>
      </c>
      <c r="AK314" s="103" t="s">
        <v>621</v>
      </c>
      <c r="AL314" s="103" t="s">
        <v>621</v>
      </c>
      <c r="AM314" s="103" t="s">
        <v>621</v>
      </c>
      <c r="AN314" s="103" t="s">
        <v>621</v>
      </c>
      <c r="AO314" s="103" t="s">
        <v>621</v>
      </c>
      <c r="AP314" s="103" t="s">
        <v>621</v>
      </c>
      <c r="AQ314" s="103" t="s">
        <v>621</v>
      </c>
      <c r="AR314" s="103" t="s">
        <v>621</v>
      </c>
      <c r="AS314" s="103" t="s">
        <v>621</v>
      </c>
      <c r="AT314" s="103" t="s">
        <v>621</v>
      </c>
      <c r="AU314" s="103" t="s">
        <v>621</v>
      </c>
      <c r="AV314" s="103" t="s">
        <v>621</v>
      </c>
      <c r="AW314" s="103" t="s">
        <v>621</v>
      </c>
      <c r="AX314" s="103" t="s">
        <v>621</v>
      </c>
      <c r="AY314" s="103" t="s">
        <v>621</v>
      </c>
      <c r="AZ314" s="103" t="s">
        <v>623</v>
      </c>
      <c r="BA314" s="103" t="s">
        <v>621</v>
      </c>
      <c r="BB314" s="103" t="s">
        <v>620</v>
      </c>
      <c r="BC314" s="103" t="s">
        <v>623</v>
      </c>
      <c r="BD314" s="103" t="s">
        <v>621</v>
      </c>
      <c r="BE314" s="103" t="s">
        <v>621</v>
      </c>
      <c r="BF314" s="103" t="s">
        <v>621</v>
      </c>
      <c r="BG314" s="103" t="s">
        <v>621</v>
      </c>
      <c r="BH314" s="103" t="s">
        <v>621</v>
      </c>
      <c r="BI314" s="103" t="s">
        <v>621</v>
      </c>
      <c r="BJ314" s="103" t="s">
        <v>621</v>
      </c>
      <c r="BK314" s="103" t="s">
        <v>621</v>
      </c>
      <c r="BL314" s="103" t="s">
        <v>623</v>
      </c>
      <c r="BN314" s="103">
        <f t="shared" si="11"/>
        <v>45</v>
      </c>
      <c r="BO314" s="103">
        <f t="shared" si="11"/>
        <v>8</v>
      </c>
      <c r="BP314" s="103">
        <f t="shared" si="11"/>
        <v>2</v>
      </c>
      <c r="BQ314" s="103">
        <f t="shared" si="11"/>
        <v>5</v>
      </c>
      <c r="BR314" s="103">
        <f t="shared" si="11"/>
        <v>0</v>
      </c>
      <c r="BS314" s="103">
        <f t="shared" si="10"/>
        <v>53</v>
      </c>
    </row>
    <row r="315" spans="1:71" x14ac:dyDescent="0.25">
      <c r="A315" s="101">
        <v>1216</v>
      </c>
      <c r="B315" s="67" t="s">
        <v>315</v>
      </c>
      <c r="C315" s="67" t="s">
        <v>301</v>
      </c>
      <c r="D315" s="103" t="s">
        <v>621</v>
      </c>
      <c r="E315" s="103" t="s">
        <v>620</v>
      </c>
      <c r="F315" s="103" t="s">
        <v>621</v>
      </c>
      <c r="G315" s="103" t="s">
        <v>621</v>
      </c>
      <c r="H315" s="103" t="s">
        <v>622</v>
      </c>
      <c r="I315" s="103" t="s">
        <v>621</v>
      </c>
      <c r="J315" s="103" t="s">
        <v>622</v>
      </c>
      <c r="K315" s="103" t="s">
        <v>621</v>
      </c>
      <c r="L315" s="103" t="s">
        <v>621</v>
      </c>
      <c r="M315" s="103" t="s">
        <v>621</v>
      </c>
      <c r="N315" s="103" t="s">
        <v>621</v>
      </c>
      <c r="O315" s="103" t="s">
        <v>621</v>
      </c>
      <c r="P315" s="103" t="s">
        <v>621</v>
      </c>
      <c r="Q315" s="103" t="s">
        <v>621</v>
      </c>
      <c r="R315" s="103" t="s">
        <v>622</v>
      </c>
      <c r="S315" s="103" t="s">
        <v>621</v>
      </c>
      <c r="T315" s="103" t="s">
        <v>620</v>
      </c>
      <c r="U315" s="103" t="s">
        <v>622</v>
      </c>
      <c r="V315" s="103" t="s">
        <v>621</v>
      </c>
      <c r="W315" s="103" t="s">
        <v>621</v>
      </c>
      <c r="X315" s="103" t="s">
        <v>620</v>
      </c>
      <c r="Y315" s="103" t="s">
        <v>621</v>
      </c>
      <c r="Z315" s="103" t="s">
        <v>621</v>
      </c>
      <c r="AA315" s="103" t="s">
        <v>621</v>
      </c>
      <c r="AB315" s="103" t="s">
        <v>621</v>
      </c>
      <c r="AC315" s="103" t="s">
        <v>623</v>
      </c>
      <c r="AD315" s="103" t="s">
        <v>623</v>
      </c>
      <c r="AE315" s="103" t="s">
        <v>621</v>
      </c>
      <c r="AF315" s="103" t="s">
        <v>623</v>
      </c>
      <c r="AG315" s="103" t="s">
        <v>621</v>
      </c>
      <c r="AH315" s="103" t="s">
        <v>620</v>
      </c>
      <c r="AI315" s="103" t="s">
        <v>621</v>
      </c>
      <c r="AJ315" s="103" t="s">
        <v>621</v>
      </c>
      <c r="AK315" s="103" t="s">
        <v>621</v>
      </c>
      <c r="AL315" s="103" t="s">
        <v>620</v>
      </c>
      <c r="AM315" s="103" t="s">
        <v>620</v>
      </c>
      <c r="AN315" s="103" t="s">
        <v>621</v>
      </c>
      <c r="AO315" s="103" t="s">
        <v>621</v>
      </c>
      <c r="AP315" s="103" t="s">
        <v>620</v>
      </c>
      <c r="AQ315" s="103" t="s">
        <v>621</v>
      </c>
      <c r="AR315" s="103" t="s">
        <v>621</v>
      </c>
      <c r="AS315" s="103" t="s">
        <v>621</v>
      </c>
      <c r="AT315" s="103" t="s">
        <v>621</v>
      </c>
      <c r="AU315" s="103" t="s">
        <v>621</v>
      </c>
      <c r="AV315" s="103" t="s">
        <v>623</v>
      </c>
      <c r="AW315" s="103" t="s">
        <v>621</v>
      </c>
      <c r="AX315" s="103" t="s">
        <v>621</v>
      </c>
      <c r="AY315" s="103" t="s">
        <v>620</v>
      </c>
      <c r="AZ315" s="103" t="s">
        <v>623</v>
      </c>
      <c r="BA315" s="103" t="s">
        <v>621</v>
      </c>
      <c r="BB315" s="103" t="s">
        <v>621</v>
      </c>
      <c r="BC315" s="103" t="s">
        <v>623</v>
      </c>
      <c r="BD315" s="103" t="s">
        <v>621</v>
      </c>
      <c r="BE315" s="103" t="s">
        <v>621</v>
      </c>
      <c r="BF315" s="103" t="s">
        <v>621</v>
      </c>
      <c r="BG315" s="103" t="s">
        <v>621</v>
      </c>
      <c r="BH315" s="103" t="s">
        <v>621</v>
      </c>
      <c r="BI315" s="103" t="s">
        <v>621</v>
      </c>
      <c r="BJ315" s="103" t="s">
        <v>621</v>
      </c>
      <c r="BK315" s="103" t="s">
        <v>623</v>
      </c>
      <c r="BL315" s="103" t="s">
        <v>621</v>
      </c>
      <c r="BN315" s="103">
        <f t="shared" si="11"/>
        <v>41</v>
      </c>
      <c r="BO315" s="103">
        <f t="shared" si="11"/>
        <v>4</v>
      </c>
      <c r="BP315" s="103">
        <f t="shared" si="11"/>
        <v>8</v>
      </c>
      <c r="BQ315" s="103">
        <f t="shared" si="11"/>
        <v>7</v>
      </c>
      <c r="BR315" s="103">
        <f t="shared" si="11"/>
        <v>0</v>
      </c>
      <c r="BS315" s="103">
        <f t="shared" si="10"/>
        <v>45</v>
      </c>
    </row>
    <row r="316" spans="1:71" x14ac:dyDescent="0.25">
      <c r="A316" s="101">
        <v>1217</v>
      </c>
      <c r="B316" s="67" t="s">
        <v>316</v>
      </c>
      <c r="C316" s="67" t="s">
        <v>301</v>
      </c>
      <c r="D316" s="103" t="s">
        <v>623</v>
      </c>
      <c r="E316" s="103" t="s">
        <v>620</v>
      </c>
      <c r="F316" s="103" t="s">
        <v>621</v>
      </c>
      <c r="G316" s="103" t="s">
        <v>621</v>
      </c>
      <c r="H316" s="103" t="s">
        <v>622</v>
      </c>
      <c r="I316" s="103" t="s">
        <v>621</v>
      </c>
      <c r="J316" s="103" t="s">
        <v>622</v>
      </c>
      <c r="K316" s="103" t="s">
        <v>621</v>
      </c>
      <c r="L316" s="103" t="s">
        <v>622</v>
      </c>
      <c r="M316" s="103" t="s">
        <v>622</v>
      </c>
      <c r="N316" s="103" t="s">
        <v>621</v>
      </c>
      <c r="O316" s="103" t="s">
        <v>621</v>
      </c>
      <c r="P316" s="103" t="s">
        <v>621</v>
      </c>
      <c r="Q316" s="103" t="s">
        <v>622</v>
      </c>
      <c r="R316" s="103" t="s">
        <v>621</v>
      </c>
      <c r="S316" s="103" t="s">
        <v>621</v>
      </c>
      <c r="T316" s="103" t="s">
        <v>620</v>
      </c>
      <c r="U316" s="103" t="s">
        <v>621</v>
      </c>
      <c r="V316" s="103" t="s">
        <v>621</v>
      </c>
      <c r="W316" s="103" t="s">
        <v>621</v>
      </c>
      <c r="X316" s="103" t="s">
        <v>621</v>
      </c>
      <c r="Y316" s="103" t="s">
        <v>621</v>
      </c>
      <c r="Z316" s="103" t="s">
        <v>621</v>
      </c>
      <c r="AA316" s="103" t="s">
        <v>621</v>
      </c>
      <c r="AB316" s="103" t="s">
        <v>622</v>
      </c>
      <c r="AC316" s="103" t="s">
        <v>622</v>
      </c>
      <c r="AD316" s="103" t="s">
        <v>622</v>
      </c>
      <c r="AE316" s="103" t="s">
        <v>621</v>
      </c>
      <c r="AF316" s="103" t="s">
        <v>621</v>
      </c>
      <c r="AG316" s="103" t="s">
        <v>620</v>
      </c>
      <c r="AH316" s="103" t="s">
        <v>620</v>
      </c>
      <c r="AI316" s="103" t="s">
        <v>623</v>
      </c>
      <c r="AJ316" s="103" t="s">
        <v>621</v>
      </c>
      <c r="AK316" s="103" t="s">
        <v>620</v>
      </c>
      <c r="AL316" s="103" t="s">
        <v>623</v>
      </c>
      <c r="AM316" s="103" t="s">
        <v>620</v>
      </c>
      <c r="AN316" s="103" t="s">
        <v>621</v>
      </c>
      <c r="AO316" s="103" t="s">
        <v>621</v>
      </c>
      <c r="AP316" s="103" t="s">
        <v>621</v>
      </c>
      <c r="AQ316" s="103" t="s">
        <v>621</v>
      </c>
      <c r="AR316" s="103" t="s">
        <v>620</v>
      </c>
      <c r="AS316" s="103" t="s">
        <v>620</v>
      </c>
      <c r="AT316" s="103" t="s">
        <v>621</v>
      </c>
      <c r="AU316" s="103" t="s">
        <v>621</v>
      </c>
      <c r="AV316" s="103" t="s">
        <v>621</v>
      </c>
      <c r="AW316" s="103" t="s">
        <v>620</v>
      </c>
      <c r="AX316" s="103" t="s">
        <v>620</v>
      </c>
      <c r="AY316" s="103" t="s">
        <v>620</v>
      </c>
      <c r="AZ316" s="103" t="s">
        <v>623</v>
      </c>
      <c r="BA316" s="103" t="s">
        <v>621</v>
      </c>
      <c r="BB316" s="103" t="s">
        <v>620</v>
      </c>
      <c r="BC316" s="103" t="s">
        <v>623</v>
      </c>
      <c r="BD316" s="103" t="s">
        <v>621</v>
      </c>
      <c r="BE316" s="103" t="s">
        <v>621</v>
      </c>
      <c r="BF316" s="103" t="s">
        <v>621</v>
      </c>
      <c r="BG316" s="103" t="s">
        <v>621</v>
      </c>
      <c r="BH316" s="103" t="s">
        <v>621</v>
      </c>
      <c r="BI316" s="103" t="s">
        <v>621</v>
      </c>
      <c r="BJ316" s="103" t="s">
        <v>621</v>
      </c>
      <c r="BK316" s="103" t="s">
        <v>621</v>
      </c>
      <c r="BL316" s="103" t="s">
        <v>621</v>
      </c>
      <c r="BN316" s="103">
        <f t="shared" si="11"/>
        <v>35</v>
      </c>
      <c r="BO316" s="103">
        <f t="shared" si="11"/>
        <v>8</v>
      </c>
      <c r="BP316" s="103">
        <f t="shared" si="11"/>
        <v>12</v>
      </c>
      <c r="BQ316" s="103">
        <f t="shared" si="11"/>
        <v>5</v>
      </c>
      <c r="BR316" s="103">
        <f t="shared" si="11"/>
        <v>0</v>
      </c>
      <c r="BS316" s="103">
        <f t="shared" si="10"/>
        <v>43</v>
      </c>
    </row>
    <row r="317" spans="1:71"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622</v>
      </c>
      <c r="N317" s="103" t="s">
        <v>621</v>
      </c>
      <c r="O317" s="103" t="s">
        <v>621</v>
      </c>
      <c r="P317" s="103" t="s">
        <v>621</v>
      </c>
      <c r="Q317" s="103" t="s">
        <v>622</v>
      </c>
      <c r="R317" s="103" t="s">
        <v>622</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622</v>
      </c>
      <c r="AR317" s="103" t="s">
        <v>621</v>
      </c>
      <c r="AS317" s="103" t="s">
        <v>621</v>
      </c>
      <c r="AT317" s="103" t="s">
        <v>621</v>
      </c>
      <c r="AU317" s="103" t="s">
        <v>620</v>
      </c>
      <c r="AV317" s="103" t="s">
        <v>621</v>
      </c>
      <c r="AW317" s="103" t="s">
        <v>621</v>
      </c>
      <c r="AX317" s="103" t="s">
        <v>621</v>
      </c>
      <c r="AY317" s="103" t="s">
        <v>623</v>
      </c>
      <c r="AZ317" s="103" t="s">
        <v>623</v>
      </c>
      <c r="BA317" s="103" t="s">
        <v>621</v>
      </c>
      <c r="BB317" s="103" t="s">
        <v>623</v>
      </c>
      <c r="BC317" s="103" t="s">
        <v>623</v>
      </c>
      <c r="BD317" s="103" t="s">
        <v>621</v>
      </c>
      <c r="BE317" s="103" t="s">
        <v>621</v>
      </c>
      <c r="BF317" s="103" t="s">
        <v>621</v>
      </c>
      <c r="BG317" s="103" t="s">
        <v>621</v>
      </c>
      <c r="BH317" s="103" t="s">
        <v>621</v>
      </c>
      <c r="BI317" s="103" t="s">
        <v>621</v>
      </c>
      <c r="BJ317" s="103" t="s">
        <v>621</v>
      </c>
      <c r="BK317" s="103" t="s">
        <v>621</v>
      </c>
      <c r="BL317" s="103" t="s">
        <v>621</v>
      </c>
      <c r="BN317" s="103">
        <f t="shared" si="11"/>
        <v>49</v>
      </c>
      <c r="BO317" s="103">
        <f t="shared" si="11"/>
        <v>6</v>
      </c>
      <c r="BP317" s="103">
        <f t="shared" si="11"/>
        <v>1</v>
      </c>
      <c r="BQ317" s="103">
        <f t="shared" si="11"/>
        <v>4</v>
      </c>
      <c r="BR317" s="103">
        <f t="shared" si="11"/>
        <v>0</v>
      </c>
      <c r="BS317" s="103">
        <f t="shared" si="10"/>
        <v>55</v>
      </c>
    </row>
    <row r="318" spans="1:71" x14ac:dyDescent="0.25">
      <c r="A318" s="101">
        <v>1219</v>
      </c>
      <c r="B318" s="67" t="s">
        <v>318</v>
      </c>
      <c r="C318" s="67" t="s">
        <v>301</v>
      </c>
      <c r="D318" s="103" t="s">
        <v>621</v>
      </c>
      <c r="E318" s="103" t="s">
        <v>620</v>
      </c>
      <c r="F318" s="103" t="s">
        <v>621</v>
      </c>
      <c r="G318" s="103" t="s">
        <v>621</v>
      </c>
      <c r="H318" s="103" t="s">
        <v>622</v>
      </c>
      <c r="I318" s="103" t="s">
        <v>621</v>
      </c>
      <c r="J318" s="103" t="s">
        <v>621</v>
      </c>
      <c r="K318" s="103" t="s">
        <v>621</v>
      </c>
      <c r="L318" s="103" t="s">
        <v>621</v>
      </c>
      <c r="M318" s="103" t="s">
        <v>623</v>
      </c>
      <c r="N318" s="103" t="s">
        <v>621</v>
      </c>
      <c r="O318" s="103" t="s">
        <v>621</v>
      </c>
      <c r="P318" s="103" t="s">
        <v>621</v>
      </c>
      <c r="Q318" s="103" t="s">
        <v>623</v>
      </c>
      <c r="R318" s="103" t="s">
        <v>622</v>
      </c>
      <c r="S318" s="103" t="s">
        <v>621</v>
      </c>
      <c r="T318" s="103" t="s">
        <v>621</v>
      </c>
      <c r="U318" s="103" t="s">
        <v>622</v>
      </c>
      <c r="V318" s="103" t="s">
        <v>621</v>
      </c>
      <c r="W318" s="103" t="s">
        <v>621</v>
      </c>
      <c r="X318" s="103" t="s">
        <v>621</v>
      </c>
      <c r="Y318" s="103" t="s">
        <v>621</v>
      </c>
      <c r="Z318" s="103" t="s">
        <v>622</v>
      </c>
      <c r="AA318" s="103" t="s">
        <v>623</v>
      </c>
      <c r="AB318" s="103" t="s">
        <v>621</v>
      </c>
      <c r="AC318" s="103" t="s">
        <v>621</v>
      </c>
      <c r="AD318" s="103" t="s">
        <v>621</v>
      </c>
      <c r="AE318" s="103" t="s">
        <v>621</v>
      </c>
      <c r="AF318" s="103" t="s">
        <v>621</v>
      </c>
      <c r="AG318" s="103" t="s">
        <v>620</v>
      </c>
      <c r="AH318" s="103" t="s">
        <v>620</v>
      </c>
      <c r="AI318" s="103" t="s">
        <v>621</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620</v>
      </c>
      <c r="AV318" s="103" t="s">
        <v>621</v>
      </c>
      <c r="AW318" s="103" t="s">
        <v>621</v>
      </c>
      <c r="AX318" s="103" t="s">
        <v>620</v>
      </c>
      <c r="AY318" s="103" t="s">
        <v>620</v>
      </c>
      <c r="AZ318" s="103" t="s">
        <v>620</v>
      </c>
      <c r="BA318" s="103" t="s">
        <v>621</v>
      </c>
      <c r="BB318" s="103" t="s">
        <v>621</v>
      </c>
      <c r="BC318" s="103" t="s">
        <v>621</v>
      </c>
      <c r="BD318" s="103" t="s">
        <v>621</v>
      </c>
      <c r="BE318" s="103" t="s">
        <v>621</v>
      </c>
      <c r="BF318" s="103" t="s">
        <v>621</v>
      </c>
      <c r="BG318" s="103" t="s">
        <v>621</v>
      </c>
      <c r="BH318" s="103" t="s">
        <v>621</v>
      </c>
      <c r="BI318" s="103" t="s">
        <v>621</v>
      </c>
      <c r="BJ318" s="103" t="s">
        <v>621</v>
      </c>
      <c r="BK318" s="103" t="s">
        <v>621</v>
      </c>
      <c r="BL318" s="103" t="s">
        <v>621</v>
      </c>
      <c r="BN318" s="103">
        <f t="shared" si="11"/>
        <v>46</v>
      </c>
      <c r="BO318" s="103">
        <f t="shared" si="11"/>
        <v>4</v>
      </c>
      <c r="BP318" s="103">
        <f t="shared" si="11"/>
        <v>7</v>
      </c>
      <c r="BQ318" s="103">
        <f t="shared" si="11"/>
        <v>3</v>
      </c>
      <c r="BR318" s="103">
        <f t="shared" si="11"/>
        <v>0</v>
      </c>
      <c r="BS318" s="103">
        <f t="shared" si="10"/>
        <v>50</v>
      </c>
    </row>
    <row r="319" spans="1:71" x14ac:dyDescent="0.25">
      <c r="A319" s="101">
        <v>1220</v>
      </c>
      <c r="B319" s="67" t="s">
        <v>319</v>
      </c>
      <c r="C319" s="67" t="s">
        <v>301</v>
      </c>
      <c r="D319" s="103" t="s">
        <v>1575</v>
      </c>
      <c r="E319" s="103" t="s">
        <v>1575</v>
      </c>
      <c r="F319" s="103" t="s">
        <v>1575</v>
      </c>
      <c r="G319" s="103" t="s">
        <v>1575</v>
      </c>
      <c r="H319" s="103" t="s">
        <v>1575</v>
      </c>
      <c r="I319" s="103" t="s">
        <v>1575</v>
      </c>
      <c r="J319" s="103" t="s">
        <v>1575</v>
      </c>
      <c r="K319" s="103" t="s">
        <v>1575</v>
      </c>
      <c r="L319" s="103" t="s">
        <v>1575</v>
      </c>
      <c r="M319" s="103" t="s">
        <v>1575</v>
      </c>
      <c r="N319" s="103" t="s">
        <v>1575</v>
      </c>
      <c r="O319" s="103" t="s">
        <v>1575</v>
      </c>
      <c r="P319" s="103" t="s">
        <v>1575</v>
      </c>
      <c r="Q319" s="103" t="s">
        <v>1575</v>
      </c>
      <c r="R319" s="103" t="s">
        <v>1575</v>
      </c>
      <c r="S319" s="103" t="s">
        <v>1575</v>
      </c>
      <c r="T319" s="103" t="s">
        <v>1575</v>
      </c>
      <c r="U319" s="103" t="s">
        <v>1575</v>
      </c>
      <c r="V319" s="103" t="s">
        <v>1575</v>
      </c>
      <c r="W319" s="103" t="s">
        <v>1575</v>
      </c>
      <c r="X319" s="103" t="s">
        <v>1575</v>
      </c>
      <c r="Y319" s="103" t="s">
        <v>1575</v>
      </c>
      <c r="Z319" s="103" t="s">
        <v>1575</v>
      </c>
      <c r="AA319" s="103" t="s">
        <v>1575</v>
      </c>
      <c r="AB319" s="103" t="s">
        <v>1575</v>
      </c>
      <c r="AC319" s="103" t="s">
        <v>1575</v>
      </c>
      <c r="AD319" s="103" t="s">
        <v>1575</v>
      </c>
      <c r="AE319" s="103" t="s">
        <v>1575</v>
      </c>
      <c r="AF319" s="103" t="s">
        <v>1575</v>
      </c>
      <c r="AG319" s="103" t="s">
        <v>1575</v>
      </c>
      <c r="AH319" s="103" t="s">
        <v>1575</v>
      </c>
      <c r="AI319" s="103" t="s">
        <v>1575</v>
      </c>
      <c r="AJ319" s="103" t="s">
        <v>1575</v>
      </c>
      <c r="AK319" s="103" t="s">
        <v>1575</v>
      </c>
      <c r="AL319" s="103" t="s">
        <v>1575</v>
      </c>
      <c r="AM319" s="103" t="s">
        <v>1575</v>
      </c>
      <c r="AN319" s="103" t="s">
        <v>1575</v>
      </c>
      <c r="AO319" s="103" t="s">
        <v>1575</v>
      </c>
      <c r="AP319" s="103" t="s">
        <v>1575</v>
      </c>
      <c r="AQ319" s="103" t="s">
        <v>1575</v>
      </c>
      <c r="AR319" s="103" t="s">
        <v>1575</v>
      </c>
      <c r="AS319" s="103" t="s">
        <v>1575</v>
      </c>
      <c r="AT319" s="103" t="s">
        <v>1575</v>
      </c>
      <c r="AU319" s="103" t="s">
        <v>1575</v>
      </c>
      <c r="AV319" s="103" t="s">
        <v>1575</v>
      </c>
      <c r="AW319" s="103" t="s">
        <v>1575</v>
      </c>
      <c r="AX319" s="103" t="s">
        <v>1575</v>
      </c>
      <c r="AY319" s="103" t="s">
        <v>1575</v>
      </c>
      <c r="AZ319" s="103" t="s">
        <v>1575</v>
      </c>
      <c r="BA319" s="103" t="s">
        <v>1575</v>
      </c>
      <c r="BB319" s="103" t="s">
        <v>1575</v>
      </c>
      <c r="BC319" s="103" t="s">
        <v>1575</v>
      </c>
      <c r="BD319" s="103" t="s">
        <v>1575</v>
      </c>
      <c r="BE319" s="103" t="s">
        <v>1575</v>
      </c>
      <c r="BF319" s="103" t="s">
        <v>1575</v>
      </c>
      <c r="BG319" s="103" t="s">
        <v>1575</v>
      </c>
      <c r="BH319" s="103" t="s">
        <v>1575</v>
      </c>
      <c r="BI319" s="103" t="s">
        <v>1575</v>
      </c>
      <c r="BJ319" s="103" t="s">
        <v>1575</v>
      </c>
      <c r="BK319" s="103" t="s">
        <v>1575</v>
      </c>
      <c r="BL319" s="103" t="s">
        <v>1575</v>
      </c>
      <c r="BN319" s="103">
        <f t="shared" si="11"/>
        <v>0</v>
      </c>
      <c r="BO319" s="103">
        <f t="shared" si="11"/>
        <v>0</v>
      </c>
      <c r="BP319" s="103">
        <f t="shared" si="11"/>
        <v>0</v>
      </c>
      <c r="BQ319" s="103">
        <f t="shared" si="11"/>
        <v>0</v>
      </c>
      <c r="BR319" s="103">
        <f t="shared" si="11"/>
        <v>60</v>
      </c>
      <c r="BS319" s="103">
        <f t="shared" si="10"/>
        <v>0</v>
      </c>
    </row>
    <row r="320" spans="1:71" x14ac:dyDescent="0.25">
      <c r="A320" s="101">
        <v>1221</v>
      </c>
      <c r="B320" s="67" t="s">
        <v>320</v>
      </c>
      <c r="C320" s="67" t="s">
        <v>301</v>
      </c>
      <c r="D320" s="103" t="s">
        <v>621</v>
      </c>
      <c r="E320" s="103" t="s">
        <v>620</v>
      </c>
      <c r="F320" s="103" t="s">
        <v>622</v>
      </c>
      <c r="G320" s="103" t="s">
        <v>621</v>
      </c>
      <c r="H320" s="103" t="s">
        <v>622</v>
      </c>
      <c r="I320" s="103" t="s">
        <v>621</v>
      </c>
      <c r="J320" s="103" t="s">
        <v>621</v>
      </c>
      <c r="K320" s="103" t="s">
        <v>621</v>
      </c>
      <c r="L320" s="103" t="s">
        <v>621</v>
      </c>
      <c r="M320" s="103" t="s">
        <v>623</v>
      </c>
      <c r="N320" s="103" t="s">
        <v>623</v>
      </c>
      <c r="O320" s="103" t="s">
        <v>621</v>
      </c>
      <c r="P320" s="103" t="s">
        <v>621</v>
      </c>
      <c r="Q320" s="103" t="s">
        <v>623</v>
      </c>
      <c r="R320" s="103" t="s">
        <v>621</v>
      </c>
      <c r="S320" s="103" t="s">
        <v>623</v>
      </c>
      <c r="T320" s="103" t="s">
        <v>621</v>
      </c>
      <c r="U320" s="103" t="s">
        <v>621</v>
      </c>
      <c r="V320" s="103" t="s">
        <v>621</v>
      </c>
      <c r="W320" s="103" t="s">
        <v>621</v>
      </c>
      <c r="X320" s="103" t="s">
        <v>621</v>
      </c>
      <c r="Y320" s="103" t="s">
        <v>621</v>
      </c>
      <c r="Z320" s="103" t="s">
        <v>622</v>
      </c>
      <c r="AA320" s="103" t="s">
        <v>621</v>
      </c>
      <c r="AB320" s="103" t="s">
        <v>622</v>
      </c>
      <c r="AC320" s="103" t="s">
        <v>622</v>
      </c>
      <c r="AD320" s="103" t="s">
        <v>622</v>
      </c>
      <c r="AE320" s="103" t="s">
        <v>621</v>
      </c>
      <c r="AF320" s="103" t="s">
        <v>621</v>
      </c>
      <c r="AG320" s="103" t="s">
        <v>620</v>
      </c>
      <c r="AH320" s="103" t="s">
        <v>620</v>
      </c>
      <c r="AI320" s="103" t="s">
        <v>621</v>
      </c>
      <c r="AJ320" s="103" t="s">
        <v>621</v>
      </c>
      <c r="AK320" s="103" t="s">
        <v>621</v>
      </c>
      <c r="AL320" s="103" t="s">
        <v>620</v>
      </c>
      <c r="AM320" s="103" t="s">
        <v>620</v>
      </c>
      <c r="AN320" s="103" t="s">
        <v>621</v>
      </c>
      <c r="AO320" s="103" t="s">
        <v>621</v>
      </c>
      <c r="AP320" s="103" t="s">
        <v>621</v>
      </c>
      <c r="AQ320" s="103" t="s">
        <v>621</v>
      </c>
      <c r="AR320" s="103" t="s">
        <v>621</v>
      </c>
      <c r="AS320" s="103" t="s">
        <v>621</v>
      </c>
      <c r="AT320" s="103" t="s">
        <v>621</v>
      </c>
      <c r="AU320" s="103" t="s">
        <v>620</v>
      </c>
      <c r="AV320" s="103" t="s">
        <v>621</v>
      </c>
      <c r="AW320" s="103" t="s">
        <v>623</v>
      </c>
      <c r="AX320" s="103" t="s">
        <v>621</v>
      </c>
      <c r="AY320" s="103" t="s">
        <v>623</v>
      </c>
      <c r="AZ320" s="103" t="s">
        <v>623</v>
      </c>
      <c r="BA320" s="103" t="s">
        <v>621</v>
      </c>
      <c r="BB320" s="103" t="s">
        <v>623</v>
      </c>
      <c r="BC320" s="103" t="s">
        <v>623</v>
      </c>
      <c r="BD320" s="103" t="s">
        <v>621</v>
      </c>
      <c r="BE320" s="103" t="s">
        <v>621</v>
      </c>
      <c r="BF320" s="103" t="s">
        <v>621</v>
      </c>
      <c r="BG320" s="103" t="s">
        <v>621</v>
      </c>
      <c r="BH320" s="103" t="s">
        <v>621</v>
      </c>
      <c r="BI320" s="103" t="s">
        <v>620</v>
      </c>
      <c r="BJ320" s="103" t="s">
        <v>621</v>
      </c>
      <c r="BK320" s="103" t="s">
        <v>621</v>
      </c>
      <c r="BL320" s="103" t="s">
        <v>621</v>
      </c>
      <c r="BN320" s="103">
        <f t="shared" si="11"/>
        <v>38</v>
      </c>
      <c r="BO320" s="103">
        <f t="shared" si="11"/>
        <v>6</v>
      </c>
      <c r="BP320" s="103">
        <f t="shared" si="11"/>
        <v>7</v>
      </c>
      <c r="BQ320" s="103">
        <f t="shared" si="11"/>
        <v>9</v>
      </c>
      <c r="BR320" s="103">
        <f t="shared" si="11"/>
        <v>0</v>
      </c>
      <c r="BS320" s="103">
        <f t="shared" si="10"/>
        <v>44</v>
      </c>
    </row>
    <row r="321" spans="1:71" x14ac:dyDescent="0.25">
      <c r="A321" s="101">
        <v>1222</v>
      </c>
      <c r="B321" s="67" t="s">
        <v>321</v>
      </c>
      <c r="C321" s="67" t="s">
        <v>301</v>
      </c>
      <c r="D321" s="103" t="s">
        <v>621</v>
      </c>
      <c r="E321" s="103" t="s">
        <v>620</v>
      </c>
      <c r="F321" s="103" t="s">
        <v>621</v>
      </c>
      <c r="G321" s="103" t="s">
        <v>621</v>
      </c>
      <c r="H321" s="103" t="s">
        <v>622</v>
      </c>
      <c r="I321" s="103" t="s">
        <v>621</v>
      </c>
      <c r="J321" s="103" t="s">
        <v>621</v>
      </c>
      <c r="K321" s="103" t="s">
        <v>621</v>
      </c>
      <c r="L321" s="103" t="s">
        <v>621</v>
      </c>
      <c r="M321" s="103" t="s">
        <v>623</v>
      </c>
      <c r="N321" s="103" t="s">
        <v>621</v>
      </c>
      <c r="O321" s="103" t="s">
        <v>621</v>
      </c>
      <c r="P321" s="103" t="s">
        <v>621</v>
      </c>
      <c r="Q321" s="103" t="s">
        <v>623</v>
      </c>
      <c r="R321" s="103" t="s">
        <v>622</v>
      </c>
      <c r="S321" s="103" t="s">
        <v>621</v>
      </c>
      <c r="T321" s="103" t="s">
        <v>621</v>
      </c>
      <c r="U321" s="103" t="s">
        <v>621</v>
      </c>
      <c r="V321" s="103" t="s">
        <v>621</v>
      </c>
      <c r="W321" s="103" t="s">
        <v>621</v>
      </c>
      <c r="X321" s="103" t="s">
        <v>621</v>
      </c>
      <c r="Y321" s="103" t="s">
        <v>621</v>
      </c>
      <c r="Z321" s="103" t="s">
        <v>621</v>
      </c>
      <c r="AA321" s="103" t="s">
        <v>622</v>
      </c>
      <c r="AB321" s="103" t="s">
        <v>622</v>
      </c>
      <c r="AC321" s="103" t="s">
        <v>622</v>
      </c>
      <c r="AD321" s="103" t="s">
        <v>622</v>
      </c>
      <c r="AE321" s="103" t="s">
        <v>621</v>
      </c>
      <c r="AF321" s="103" t="s">
        <v>621</v>
      </c>
      <c r="AG321" s="103" t="s">
        <v>623</v>
      </c>
      <c r="AH321" s="103" t="s">
        <v>623</v>
      </c>
      <c r="AI321" s="103" t="s">
        <v>621</v>
      </c>
      <c r="AJ321" s="103" t="s">
        <v>621</v>
      </c>
      <c r="AK321" s="103" t="s">
        <v>621</v>
      </c>
      <c r="AL321" s="103" t="s">
        <v>621</v>
      </c>
      <c r="AM321" s="103" t="s">
        <v>621</v>
      </c>
      <c r="AN321" s="103" t="s">
        <v>621</v>
      </c>
      <c r="AO321" s="103" t="s">
        <v>621</v>
      </c>
      <c r="AP321" s="103" t="s">
        <v>621</v>
      </c>
      <c r="AQ321" s="103" t="s">
        <v>621</v>
      </c>
      <c r="AR321" s="103" t="s">
        <v>620</v>
      </c>
      <c r="AS321" s="103" t="s">
        <v>620</v>
      </c>
      <c r="AT321" s="103" t="s">
        <v>621</v>
      </c>
      <c r="AU321" s="103" t="s">
        <v>620</v>
      </c>
      <c r="AV321" s="103" t="s">
        <v>621</v>
      </c>
      <c r="AW321" s="103" t="s">
        <v>621</v>
      </c>
      <c r="AX321" s="103" t="s">
        <v>621</v>
      </c>
      <c r="AY321" s="103" t="s">
        <v>623</v>
      </c>
      <c r="AZ321" s="103" t="s">
        <v>622</v>
      </c>
      <c r="BA321" s="103" t="s">
        <v>621</v>
      </c>
      <c r="BB321" s="103" t="s">
        <v>621</v>
      </c>
      <c r="BC321" s="103" t="s">
        <v>621</v>
      </c>
      <c r="BD321" s="103" t="s">
        <v>621</v>
      </c>
      <c r="BE321" s="103" t="s">
        <v>621</v>
      </c>
      <c r="BF321" s="103" t="s">
        <v>621</v>
      </c>
      <c r="BG321" s="103" t="s">
        <v>621</v>
      </c>
      <c r="BH321" s="103" t="s">
        <v>621</v>
      </c>
      <c r="BI321" s="103" t="s">
        <v>621</v>
      </c>
      <c r="BJ321" s="103" t="s">
        <v>623</v>
      </c>
      <c r="BK321" s="103" t="s">
        <v>621</v>
      </c>
      <c r="BL321" s="103" t="s">
        <v>621</v>
      </c>
      <c r="BN321" s="103">
        <f t="shared" si="11"/>
        <v>43</v>
      </c>
      <c r="BO321" s="103">
        <f t="shared" si="11"/>
        <v>7</v>
      </c>
      <c r="BP321" s="103">
        <f t="shared" si="11"/>
        <v>4</v>
      </c>
      <c r="BQ321" s="103">
        <f t="shared" si="11"/>
        <v>6</v>
      </c>
      <c r="BR321" s="103">
        <f t="shared" si="11"/>
        <v>0</v>
      </c>
      <c r="BS321" s="103">
        <f t="shared" si="10"/>
        <v>50</v>
      </c>
    </row>
    <row r="322" spans="1:71" x14ac:dyDescent="0.25">
      <c r="A322" s="101">
        <v>1223</v>
      </c>
      <c r="B322" s="67" t="s">
        <v>322</v>
      </c>
      <c r="C322" s="67" t="s">
        <v>301</v>
      </c>
      <c r="D322" s="103" t="s">
        <v>621</v>
      </c>
      <c r="E322" s="103" t="s">
        <v>620</v>
      </c>
      <c r="F322" s="103" t="s">
        <v>621</v>
      </c>
      <c r="G322" s="103" t="s">
        <v>621</v>
      </c>
      <c r="H322" s="103" t="s">
        <v>622</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623</v>
      </c>
      <c r="X322" s="103" t="s">
        <v>620</v>
      </c>
      <c r="Y322" s="103" t="s">
        <v>621</v>
      </c>
      <c r="Z322" s="103" t="s">
        <v>621</v>
      </c>
      <c r="AA322" s="103" t="s">
        <v>621</v>
      </c>
      <c r="AB322" s="103" t="s">
        <v>622</v>
      </c>
      <c r="AC322" s="103" t="s">
        <v>622</v>
      </c>
      <c r="AD322" s="103" t="s">
        <v>622</v>
      </c>
      <c r="AE322" s="103" t="s">
        <v>621</v>
      </c>
      <c r="AF322" s="103" t="s">
        <v>621</v>
      </c>
      <c r="AG322" s="103" t="s">
        <v>620</v>
      </c>
      <c r="AH322" s="103" t="s">
        <v>620</v>
      </c>
      <c r="AI322" s="103" t="s">
        <v>621</v>
      </c>
      <c r="AJ322" s="103" t="s">
        <v>621</v>
      </c>
      <c r="AK322" s="103" t="s">
        <v>621</v>
      </c>
      <c r="AL322" s="103" t="s">
        <v>620</v>
      </c>
      <c r="AM322" s="103" t="s">
        <v>620</v>
      </c>
      <c r="AN322" s="103" t="s">
        <v>621</v>
      </c>
      <c r="AO322" s="103" t="s">
        <v>621</v>
      </c>
      <c r="AP322" s="103" t="s">
        <v>621</v>
      </c>
      <c r="AQ322" s="103" t="s">
        <v>621</v>
      </c>
      <c r="AR322" s="103" t="s">
        <v>620</v>
      </c>
      <c r="AS322" s="103" t="s">
        <v>620</v>
      </c>
      <c r="AT322" s="103" t="s">
        <v>621</v>
      </c>
      <c r="AU322" s="103" t="s">
        <v>620</v>
      </c>
      <c r="AV322" s="103" t="s">
        <v>621</v>
      </c>
      <c r="AW322" s="103" t="s">
        <v>621</v>
      </c>
      <c r="AX322" s="103" t="s">
        <v>621</v>
      </c>
      <c r="AY322" s="103" t="s">
        <v>620</v>
      </c>
      <c r="AZ322" s="103" t="s">
        <v>620</v>
      </c>
      <c r="BA322" s="103" t="s">
        <v>623</v>
      </c>
      <c r="BB322" s="103" t="s">
        <v>621</v>
      </c>
      <c r="BC322" s="103" t="s">
        <v>621</v>
      </c>
      <c r="BD322" s="103" t="s">
        <v>621</v>
      </c>
      <c r="BE322" s="103" t="s">
        <v>621</v>
      </c>
      <c r="BF322" s="103" t="s">
        <v>621</v>
      </c>
      <c r="BG322" s="103" t="s">
        <v>621</v>
      </c>
      <c r="BH322" s="103" t="s">
        <v>621</v>
      </c>
      <c r="BI322" s="103" t="s">
        <v>620</v>
      </c>
      <c r="BJ322" s="103" t="s">
        <v>621</v>
      </c>
      <c r="BK322" s="103" t="s">
        <v>621</v>
      </c>
      <c r="BL322" s="103" t="s">
        <v>621</v>
      </c>
      <c r="BN322" s="103">
        <f t="shared" si="11"/>
        <v>39</v>
      </c>
      <c r="BO322" s="103">
        <f t="shared" si="11"/>
        <v>7</v>
      </c>
      <c r="BP322" s="103">
        <f t="shared" si="11"/>
        <v>12</v>
      </c>
      <c r="BQ322" s="103">
        <f t="shared" si="11"/>
        <v>2</v>
      </c>
      <c r="BR322" s="103">
        <f t="shared" si="11"/>
        <v>0</v>
      </c>
      <c r="BS322" s="103">
        <f t="shared" si="10"/>
        <v>46</v>
      </c>
    </row>
    <row r="323" spans="1:71" x14ac:dyDescent="0.25">
      <c r="A323" s="101">
        <v>1224</v>
      </c>
      <c r="B323" s="67" t="s">
        <v>323</v>
      </c>
      <c r="C323" s="67" t="s">
        <v>301</v>
      </c>
      <c r="D323" s="103" t="s">
        <v>621</v>
      </c>
      <c r="E323" s="103" t="s">
        <v>620</v>
      </c>
      <c r="F323" s="103" t="s">
        <v>622</v>
      </c>
      <c r="G323" s="103" t="s">
        <v>621</v>
      </c>
      <c r="H323" s="103" t="s">
        <v>622</v>
      </c>
      <c r="I323" s="103" t="s">
        <v>621</v>
      </c>
      <c r="J323" s="103" t="s">
        <v>621</v>
      </c>
      <c r="K323" s="103" t="s">
        <v>621</v>
      </c>
      <c r="L323" s="103" t="s">
        <v>622</v>
      </c>
      <c r="M323" s="103" t="s">
        <v>622</v>
      </c>
      <c r="N323" s="103" t="s">
        <v>621</v>
      </c>
      <c r="O323" s="103" t="s">
        <v>621</v>
      </c>
      <c r="P323" s="103" t="s">
        <v>621</v>
      </c>
      <c r="Q323" s="103" t="s">
        <v>622</v>
      </c>
      <c r="R323" s="103" t="s">
        <v>620</v>
      </c>
      <c r="S323" s="103" t="s">
        <v>621</v>
      </c>
      <c r="T323" s="103" t="s">
        <v>620</v>
      </c>
      <c r="U323" s="103" t="s">
        <v>622</v>
      </c>
      <c r="V323" s="103" t="s">
        <v>621</v>
      </c>
      <c r="W323" s="103" t="s">
        <v>621</v>
      </c>
      <c r="X323" s="103" t="s">
        <v>620</v>
      </c>
      <c r="Y323" s="103" t="s">
        <v>621</v>
      </c>
      <c r="Z323" s="103" t="s">
        <v>621</v>
      </c>
      <c r="AA323" s="103" t="s">
        <v>623</v>
      </c>
      <c r="AB323" s="103" t="s">
        <v>622</v>
      </c>
      <c r="AC323" s="103" t="s">
        <v>622</v>
      </c>
      <c r="AD323" s="103" t="s">
        <v>622</v>
      </c>
      <c r="AE323" s="103" t="s">
        <v>621</v>
      </c>
      <c r="AF323" s="103" t="s">
        <v>621</v>
      </c>
      <c r="AG323" s="103" t="s">
        <v>620</v>
      </c>
      <c r="AH323" s="103" t="s">
        <v>620</v>
      </c>
      <c r="AI323" s="103" t="s">
        <v>620</v>
      </c>
      <c r="AJ323" s="103" t="s">
        <v>621</v>
      </c>
      <c r="AK323" s="103" t="s">
        <v>620</v>
      </c>
      <c r="AL323" s="103" t="s">
        <v>620</v>
      </c>
      <c r="AM323" s="103" t="s">
        <v>620</v>
      </c>
      <c r="AN323" s="103" t="s">
        <v>621</v>
      </c>
      <c r="AO323" s="103" t="s">
        <v>620</v>
      </c>
      <c r="AP323" s="103" t="s">
        <v>621</v>
      </c>
      <c r="AQ323" s="103" t="s">
        <v>621</v>
      </c>
      <c r="AR323" s="103" t="s">
        <v>620</v>
      </c>
      <c r="AS323" s="103" t="s">
        <v>620</v>
      </c>
      <c r="AT323" s="103" t="s">
        <v>620</v>
      </c>
      <c r="AU323" s="103" t="s">
        <v>620</v>
      </c>
      <c r="AV323" s="103" t="s">
        <v>621</v>
      </c>
      <c r="AW323" s="103" t="s">
        <v>621</v>
      </c>
      <c r="AX323" s="103" t="s">
        <v>621</v>
      </c>
      <c r="AY323" s="103" t="s">
        <v>620</v>
      </c>
      <c r="AZ323" s="103" t="s">
        <v>620</v>
      </c>
      <c r="BA323" s="103" t="s">
        <v>621</v>
      </c>
      <c r="BB323" s="103" t="s">
        <v>623</v>
      </c>
      <c r="BC323" s="103" t="s">
        <v>621</v>
      </c>
      <c r="BD323" s="103" t="s">
        <v>621</v>
      </c>
      <c r="BE323" s="103" t="s">
        <v>623</v>
      </c>
      <c r="BF323" s="103" t="s">
        <v>621</v>
      </c>
      <c r="BG323" s="103" t="s">
        <v>621</v>
      </c>
      <c r="BH323" s="103" t="s">
        <v>621</v>
      </c>
      <c r="BI323" s="103" t="s">
        <v>620</v>
      </c>
      <c r="BJ323" s="103" t="s">
        <v>621</v>
      </c>
      <c r="BK323" s="103" t="s">
        <v>621</v>
      </c>
      <c r="BL323" s="103" t="s">
        <v>621</v>
      </c>
      <c r="BN323" s="103">
        <f t="shared" si="11"/>
        <v>30</v>
      </c>
      <c r="BO323" s="103">
        <f t="shared" si="11"/>
        <v>9</v>
      </c>
      <c r="BP323" s="103">
        <f t="shared" si="11"/>
        <v>18</v>
      </c>
      <c r="BQ323" s="103">
        <f t="shared" si="11"/>
        <v>3</v>
      </c>
      <c r="BR323" s="103">
        <f t="shared" si="11"/>
        <v>0</v>
      </c>
      <c r="BS323" s="103">
        <f t="shared" si="10"/>
        <v>39</v>
      </c>
    </row>
    <row r="324" spans="1:71" x14ac:dyDescent="0.25">
      <c r="A324" s="101">
        <v>1225</v>
      </c>
      <c r="B324" s="67" t="s">
        <v>324</v>
      </c>
      <c r="C324" s="67" t="s">
        <v>301</v>
      </c>
      <c r="D324" s="103" t="s">
        <v>623</v>
      </c>
      <c r="E324" s="103" t="s">
        <v>621</v>
      </c>
      <c r="F324" s="103" t="s">
        <v>621</v>
      </c>
      <c r="G324" s="103" t="s">
        <v>621</v>
      </c>
      <c r="H324" s="103" t="s">
        <v>622</v>
      </c>
      <c r="I324" s="103" t="s">
        <v>621</v>
      </c>
      <c r="J324" s="103" t="s">
        <v>621</v>
      </c>
      <c r="K324" s="103" t="s">
        <v>621</v>
      </c>
      <c r="L324" s="103" t="s">
        <v>621</v>
      </c>
      <c r="M324" s="103" t="s">
        <v>623</v>
      </c>
      <c r="N324" s="103" t="s">
        <v>621</v>
      </c>
      <c r="O324" s="103" t="s">
        <v>621</v>
      </c>
      <c r="P324" s="103" t="s">
        <v>621</v>
      </c>
      <c r="Q324" s="103" t="s">
        <v>623</v>
      </c>
      <c r="R324" s="103" t="s">
        <v>622</v>
      </c>
      <c r="S324" s="103" t="s">
        <v>621</v>
      </c>
      <c r="T324" s="103" t="s">
        <v>621</v>
      </c>
      <c r="U324" s="103" t="s">
        <v>622</v>
      </c>
      <c r="V324" s="103" t="s">
        <v>621</v>
      </c>
      <c r="W324" s="103" t="s">
        <v>621</v>
      </c>
      <c r="X324" s="103" t="s">
        <v>621</v>
      </c>
      <c r="Y324" s="103" t="s">
        <v>621</v>
      </c>
      <c r="Z324" s="103" t="s">
        <v>622</v>
      </c>
      <c r="AA324" s="103" t="s">
        <v>621</v>
      </c>
      <c r="AB324" s="103" t="s">
        <v>622</v>
      </c>
      <c r="AC324" s="103" t="s">
        <v>622</v>
      </c>
      <c r="AD324" s="103" t="s">
        <v>622</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621</v>
      </c>
      <c r="AR324" s="103" t="s">
        <v>621</v>
      </c>
      <c r="AS324" s="103" t="s">
        <v>621</v>
      </c>
      <c r="AT324" s="103" t="s">
        <v>621</v>
      </c>
      <c r="AU324" s="103" t="s">
        <v>620</v>
      </c>
      <c r="AV324" s="103" t="s">
        <v>621</v>
      </c>
      <c r="AW324" s="103" t="s">
        <v>621</v>
      </c>
      <c r="AX324" s="103" t="s">
        <v>621</v>
      </c>
      <c r="AY324" s="103" t="s">
        <v>620</v>
      </c>
      <c r="AZ324" s="103" t="s">
        <v>623</v>
      </c>
      <c r="BA324" s="103" t="s">
        <v>621</v>
      </c>
      <c r="BB324" s="103" t="s">
        <v>623</v>
      </c>
      <c r="BC324" s="103" t="s">
        <v>623</v>
      </c>
      <c r="BD324" s="103" t="s">
        <v>622</v>
      </c>
      <c r="BE324" s="103" t="s">
        <v>621</v>
      </c>
      <c r="BF324" s="103" t="s">
        <v>621</v>
      </c>
      <c r="BG324" s="103" t="s">
        <v>621</v>
      </c>
      <c r="BH324" s="103" t="s">
        <v>621</v>
      </c>
      <c r="BI324" s="103" t="s">
        <v>621</v>
      </c>
      <c r="BJ324" s="103" t="s">
        <v>621</v>
      </c>
      <c r="BK324" s="103" t="s">
        <v>621</v>
      </c>
      <c r="BL324" s="103" t="s">
        <v>621</v>
      </c>
      <c r="BN324" s="103">
        <f t="shared" si="11"/>
        <v>44</v>
      </c>
      <c r="BO324" s="103">
        <f t="shared" si="11"/>
        <v>8</v>
      </c>
      <c r="BP324" s="103">
        <f t="shared" si="11"/>
        <v>2</v>
      </c>
      <c r="BQ324" s="103">
        <f t="shared" si="11"/>
        <v>6</v>
      </c>
      <c r="BR324" s="103">
        <f t="shared" si="11"/>
        <v>0</v>
      </c>
      <c r="BS324" s="103">
        <f t="shared" ref="BS324:BS387" si="12">BN324+BO324</f>
        <v>52</v>
      </c>
    </row>
    <row r="325" spans="1:71" x14ac:dyDescent="0.25">
      <c r="A325" s="101">
        <v>1301</v>
      </c>
      <c r="B325" s="67" t="s">
        <v>327</v>
      </c>
      <c r="C325" s="67" t="s">
        <v>326</v>
      </c>
      <c r="D325" s="103" t="s">
        <v>621</v>
      </c>
      <c r="E325" s="103" t="s">
        <v>621</v>
      </c>
      <c r="F325" s="103" t="s">
        <v>621</v>
      </c>
      <c r="G325" s="103" t="s">
        <v>621</v>
      </c>
      <c r="H325" s="103" t="s">
        <v>622</v>
      </c>
      <c r="I325" s="103" t="s">
        <v>621</v>
      </c>
      <c r="J325" s="103" t="s">
        <v>621</v>
      </c>
      <c r="K325" s="103" t="s">
        <v>621</v>
      </c>
      <c r="L325" s="103" t="s">
        <v>622</v>
      </c>
      <c r="M325" s="103" t="s">
        <v>622</v>
      </c>
      <c r="N325" s="103" t="s">
        <v>621</v>
      </c>
      <c r="O325" s="103" t="s">
        <v>621</v>
      </c>
      <c r="P325" s="103" t="s">
        <v>621</v>
      </c>
      <c r="Q325" s="103" t="s">
        <v>622</v>
      </c>
      <c r="R325" s="103" t="s">
        <v>621</v>
      </c>
      <c r="S325" s="103" t="s">
        <v>621</v>
      </c>
      <c r="T325" s="103" t="s">
        <v>621</v>
      </c>
      <c r="U325" s="103" t="s">
        <v>622</v>
      </c>
      <c r="V325" s="103" t="s">
        <v>621</v>
      </c>
      <c r="W325" s="103" t="s">
        <v>621</v>
      </c>
      <c r="X325" s="103" t="s">
        <v>621</v>
      </c>
      <c r="Y325" s="103" t="s">
        <v>621</v>
      </c>
      <c r="Z325" s="103" t="s">
        <v>622</v>
      </c>
      <c r="AA325" s="103" t="s">
        <v>621</v>
      </c>
      <c r="AB325" s="103" t="s">
        <v>622</v>
      </c>
      <c r="AC325" s="103" t="s">
        <v>622</v>
      </c>
      <c r="AD325" s="103" t="s">
        <v>622</v>
      </c>
      <c r="AE325" s="103" t="s">
        <v>622</v>
      </c>
      <c r="AF325" s="103" t="s">
        <v>622</v>
      </c>
      <c r="AG325" s="103" t="s">
        <v>621</v>
      </c>
      <c r="AH325" s="103" t="s">
        <v>621</v>
      </c>
      <c r="AI325" s="103" t="s">
        <v>621</v>
      </c>
      <c r="AJ325" s="103" t="s">
        <v>621</v>
      </c>
      <c r="AK325" s="103" t="s">
        <v>621</v>
      </c>
      <c r="AL325" s="103" t="s">
        <v>621</v>
      </c>
      <c r="AM325" s="103" t="s">
        <v>621</v>
      </c>
      <c r="AN325" s="103" t="s">
        <v>621</v>
      </c>
      <c r="AO325" s="103" t="s">
        <v>621</v>
      </c>
      <c r="AP325" s="103" t="s">
        <v>621</v>
      </c>
      <c r="AQ325" s="103" t="s">
        <v>621</v>
      </c>
      <c r="AR325" s="103" t="s">
        <v>621</v>
      </c>
      <c r="AS325" s="103" t="s">
        <v>621</v>
      </c>
      <c r="AT325" s="103" t="s">
        <v>622</v>
      </c>
      <c r="AU325" s="103" t="s">
        <v>623</v>
      </c>
      <c r="AV325" s="103" t="s">
        <v>621</v>
      </c>
      <c r="AW325" s="103" t="s">
        <v>621</v>
      </c>
      <c r="AX325" s="103" t="s">
        <v>621</v>
      </c>
      <c r="AY325" s="103" t="s">
        <v>623</v>
      </c>
      <c r="AZ325" s="103" t="s">
        <v>623</v>
      </c>
      <c r="BA325" s="103" t="s">
        <v>621</v>
      </c>
      <c r="BB325" s="103" t="s">
        <v>623</v>
      </c>
      <c r="BC325" s="103" t="s">
        <v>623</v>
      </c>
      <c r="BD325" s="103" t="s">
        <v>621</v>
      </c>
      <c r="BE325" s="103" t="s">
        <v>621</v>
      </c>
      <c r="BF325" s="103" t="s">
        <v>621</v>
      </c>
      <c r="BG325" s="103" t="s">
        <v>621</v>
      </c>
      <c r="BH325" s="103" t="s">
        <v>621</v>
      </c>
      <c r="BI325" s="103" t="s">
        <v>621</v>
      </c>
      <c r="BJ325" s="103" t="s">
        <v>621</v>
      </c>
      <c r="BK325" s="103" t="s">
        <v>621</v>
      </c>
      <c r="BL325" s="103" t="s">
        <v>621</v>
      </c>
      <c r="BN325" s="103">
        <f t="shared" si="11"/>
        <v>43</v>
      </c>
      <c r="BO325" s="103">
        <f t="shared" si="11"/>
        <v>12</v>
      </c>
      <c r="BP325" s="103">
        <f t="shared" si="11"/>
        <v>0</v>
      </c>
      <c r="BQ325" s="103">
        <f t="shared" si="11"/>
        <v>5</v>
      </c>
      <c r="BR325" s="103">
        <f t="shared" si="11"/>
        <v>0</v>
      </c>
      <c r="BS325" s="103">
        <f t="shared" si="12"/>
        <v>55</v>
      </c>
    </row>
    <row r="326" spans="1:71" x14ac:dyDescent="0.25">
      <c r="A326" s="101">
        <v>1302</v>
      </c>
      <c r="B326" s="67" t="s">
        <v>328</v>
      </c>
      <c r="C326" s="67" t="s">
        <v>326</v>
      </c>
      <c r="D326" s="103" t="s">
        <v>621</v>
      </c>
      <c r="E326" s="103" t="s">
        <v>621</v>
      </c>
      <c r="F326" s="103" t="s">
        <v>621</v>
      </c>
      <c r="G326" s="103" t="s">
        <v>623</v>
      </c>
      <c r="H326" s="103" t="s">
        <v>621</v>
      </c>
      <c r="I326" s="103" t="s">
        <v>621</v>
      </c>
      <c r="J326" s="103" t="s">
        <v>622</v>
      </c>
      <c r="K326" s="103" t="s">
        <v>621</v>
      </c>
      <c r="L326" s="103" t="s">
        <v>622</v>
      </c>
      <c r="M326" s="103" t="s">
        <v>622</v>
      </c>
      <c r="N326" s="103" t="s">
        <v>621</v>
      </c>
      <c r="O326" s="103" t="s">
        <v>621</v>
      </c>
      <c r="P326" s="103" t="s">
        <v>622</v>
      </c>
      <c r="Q326" s="103" t="s">
        <v>622</v>
      </c>
      <c r="R326" s="103" t="s">
        <v>621</v>
      </c>
      <c r="S326" s="103" t="s">
        <v>621</v>
      </c>
      <c r="T326" s="103" t="s">
        <v>622</v>
      </c>
      <c r="U326" s="103" t="s">
        <v>622</v>
      </c>
      <c r="V326" s="103" t="s">
        <v>621</v>
      </c>
      <c r="W326" s="103" t="s">
        <v>621</v>
      </c>
      <c r="X326" s="103" t="s">
        <v>621</v>
      </c>
      <c r="Y326" s="103" t="s">
        <v>621</v>
      </c>
      <c r="Z326" s="103" t="s">
        <v>621</v>
      </c>
      <c r="AA326" s="103" t="s">
        <v>621</v>
      </c>
      <c r="AB326" s="103" t="s">
        <v>622</v>
      </c>
      <c r="AC326" s="103" t="s">
        <v>622</v>
      </c>
      <c r="AD326" s="103" t="s">
        <v>622</v>
      </c>
      <c r="AE326" s="103" t="s">
        <v>622</v>
      </c>
      <c r="AF326" s="103" t="s">
        <v>622</v>
      </c>
      <c r="AG326" s="103" t="s">
        <v>621</v>
      </c>
      <c r="AH326" s="103" t="s">
        <v>621</v>
      </c>
      <c r="AI326" s="103" t="s">
        <v>621</v>
      </c>
      <c r="AJ326" s="103" t="s">
        <v>621</v>
      </c>
      <c r="AK326" s="103" t="s">
        <v>621</v>
      </c>
      <c r="AL326" s="103" t="s">
        <v>623</v>
      </c>
      <c r="AM326" s="103" t="s">
        <v>623</v>
      </c>
      <c r="AN326" s="103" t="s">
        <v>621</v>
      </c>
      <c r="AO326" s="103" t="s">
        <v>621</v>
      </c>
      <c r="AP326" s="103" t="s">
        <v>621</v>
      </c>
      <c r="AQ326" s="103" t="s">
        <v>621</v>
      </c>
      <c r="AR326" s="103" t="s">
        <v>620</v>
      </c>
      <c r="AS326" s="103" t="s">
        <v>621</v>
      </c>
      <c r="AT326" s="103" t="s">
        <v>623</v>
      </c>
      <c r="AU326" s="103" t="s">
        <v>623</v>
      </c>
      <c r="AV326" s="103" t="s">
        <v>621</v>
      </c>
      <c r="AW326" s="103" t="s">
        <v>621</v>
      </c>
      <c r="AX326" s="103" t="s">
        <v>621</v>
      </c>
      <c r="AY326" s="103" t="s">
        <v>620</v>
      </c>
      <c r="AZ326" s="103" t="s">
        <v>623</v>
      </c>
      <c r="BA326" s="103" t="s">
        <v>621</v>
      </c>
      <c r="BB326" s="103" t="s">
        <v>623</v>
      </c>
      <c r="BC326" s="103" t="s">
        <v>621</v>
      </c>
      <c r="BD326" s="103" t="s">
        <v>621</v>
      </c>
      <c r="BE326" s="103" t="s">
        <v>621</v>
      </c>
      <c r="BF326" s="103" t="s">
        <v>621</v>
      </c>
      <c r="BG326" s="103" t="s">
        <v>621</v>
      </c>
      <c r="BH326" s="103" t="s">
        <v>621</v>
      </c>
      <c r="BI326" s="103" t="s">
        <v>621</v>
      </c>
      <c r="BJ326" s="103" t="s">
        <v>621</v>
      </c>
      <c r="BK326" s="103" t="s">
        <v>621</v>
      </c>
      <c r="BL326" s="103" t="s">
        <v>621</v>
      </c>
      <c r="BN326" s="103">
        <f t="shared" si="11"/>
        <v>39</v>
      </c>
      <c r="BO326" s="103">
        <f t="shared" si="11"/>
        <v>12</v>
      </c>
      <c r="BP326" s="103">
        <f t="shared" si="11"/>
        <v>2</v>
      </c>
      <c r="BQ326" s="103">
        <f t="shared" si="11"/>
        <v>7</v>
      </c>
      <c r="BR326" s="103">
        <f t="shared" si="11"/>
        <v>0</v>
      </c>
      <c r="BS326" s="103">
        <f t="shared" si="12"/>
        <v>51</v>
      </c>
    </row>
    <row r="327" spans="1:71" x14ac:dyDescent="0.25">
      <c r="A327" s="101">
        <v>1303</v>
      </c>
      <c r="B327" s="67" t="s">
        <v>329</v>
      </c>
      <c r="C327" s="67" t="s">
        <v>326</v>
      </c>
      <c r="D327" s="103" t="s">
        <v>621</v>
      </c>
      <c r="E327" s="103" t="s">
        <v>621</v>
      </c>
      <c r="F327" s="103" t="s">
        <v>621</v>
      </c>
      <c r="G327" s="103" t="s">
        <v>621</v>
      </c>
      <c r="H327" s="103" t="s">
        <v>622</v>
      </c>
      <c r="I327" s="103" t="s">
        <v>621</v>
      </c>
      <c r="J327" s="103" t="s">
        <v>622</v>
      </c>
      <c r="K327" s="103" t="s">
        <v>621</v>
      </c>
      <c r="L327" s="103" t="s">
        <v>621</v>
      </c>
      <c r="M327" s="103" t="s">
        <v>623</v>
      </c>
      <c r="N327" s="103" t="s">
        <v>621</v>
      </c>
      <c r="O327" s="103" t="s">
        <v>621</v>
      </c>
      <c r="P327" s="103" t="s">
        <v>621</v>
      </c>
      <c r="Q327" s="103" t="s">
        <v>621</v>
      </c>
      <c r="R327" s="103" t="s">
        <v>622</v>
      </c>
      <c r="S327" s="103" t="s">
        <v>622</v>
      </c>
      <c r="T327" s="103" t="s">
        <v>620</v>
      </c>
      <c r="U327" s="103" t="s">
        <v>622</v>
      </c>
      <c r="V327" s="103" t="s">
        <v>621</v>
      </c>
      <c r="W327" s="103" t="s">
        <v>621</v>
      </c>
      <c r="X327" s="103" t="s">
        <v>621</v>
      </c>
      <c r="Y327" s="103" t="s">
        <v>621</v>
      </c>
      <c r="Z327" s="103" t="s">
        <v>622</v>
      </c>
      <c r="AA327" s="103" t="s">
        <v>621</v>
      </c>
      <c r="AB327" s="103" t="s">
        <v>622</v>
      </c>
      <c r="AC327" s="103" t="s">
        <v>622</v>
      </c>
      <c r="AD327" s="103" t="s">
        <v>622</v>
      </c>
      <c r="AE327" s="103" t="s">
        <v>621</v>
      </c>
      <c r="AF327" s="103" t="s">
        <v>621</v>
      </c>
      <c r="AG327" s="103" t="s">
        <v>621</v>
      </c>
      <c r="AH327" s="103" t="s">
        <v>621</v>
      </c>
      <c r="AI327" s="103" t="s">
        <v>621</v>
      </c>
      <c r="AJ327" s="103" t="s">
        <v>621</v>
      </c>
      <c r="AK327" s="103" t="s">
        <v>621</v>
      </c>
      <c r="AL327" s="103" t="s">
        <v>621</v>
      </c>
      <c r="AM327" s="103" t="s">
        <v>621</v>
      </c>
      <c r="AN327" s="103" t="s">
        <v>621</v>
      </c>
      <c r="AO327" s="103" t="s">
        <v>621</v>
      </c>
      <c r="AP327" s="103" t="s">
        <v>623</v>
      </c>
      <c r="AQ327" s="103" t="s">
        <v>621</v>
      </c>
      <c r="AR327" s="103" t="s">
        <v>621</v>
      </c>
      <c r="AS327" s="103" t="s">
        <v>621</v>
      </c>
      <c r="AT327" s="103" t="s">
        <v>621</v>
      </c>
      <c r="AU327" s="103" t="s">
        <v>620</v>
      </c>
      <c r="AV327" s="103" t="s">
        <v>621</v>
      </c>
      <c r="AW327" s="103" t="s">
        <v>621</v>
      </c>
      <c r="AX327" s="103" t="s">
        <v>621</v>
      </c>
      <c r="AY327" s="103" t="s">
        <v>623</v>
      </c>
      <c r="AZ327" s="103" t="s">
        <v>620</v>
      </c>
      <c r="BA327" s="103" t="s">
        <v>621</v>
      </c>
      <c r="BB327" s="103" t="s">
        <v>621</v>
      </c>
      <c r="BC327" s="103" t="s">
        <v>621</v>
      </c>
      <c r="BD327" s="103" t="s">
        <v>621</v>
      </c>
      <c r="BE327" s="103" t="s">
        <v>621</v>
      </c>
      <c r="BF327" s="103" t="s">
        <v>621</v>
      </c>
      <c r="BG327" s="103" t="s">
        <v>621</v>
      </c>
      <c r="BH327" s="103" t="s">
        <v>621</v>
      </c>
      <c r="BI327" s="103" t="s">
        <v>621</v>
      </c>
      <c r="BJ327" s="103" t="s">
        <v>621</v>
      </c>
      <c r="BK327" s="103" t="s">
        <v>621</v>
      </c>
      <c r="BL327" s="103" t="s">
        <v>621</v>
      </c>
      <c r="BN327" s="103">
        <f t="shared" si="11"/>
        <v>45</v>
      </c>
      <c r="BO327" s="103">
        <f t="shared" si="11"/>
        <v>9</v>
      </c>
      <c r="BP327" s="103">
        <f t="shared" si="11"/>
        <v>3</v>
      </c>
      <c r="BQ327" s="103">
        <f t="shared" si="11"/>
        <v>3</v>
      </c>
      <c r="BR327" s="103">
        <f t="shared" si="11"/>
        <v>0</v>
      </c>
      <c r="BS327" s="103">
        <f t="shared" si="12"/>
        <v>54</v>
      </c>
    </row>
    <row r="328" spans="1:71" x14ac:dyDescent="0.25">
      <c r="A328" s="101">
        <v>1304</v>
      </c>
      <c r="B328" s="67" t="s">
        <v>330</v>
      </c>
      <c r="C328" s="67" t="s">
        <v>326</v>
      </c>
      <c r="D328" s="103" t="s">
        <v>621</v>
      </c>
      <c r="E328" s="103" t="s">
        <v>621</v>
      </c>
      <c r="F328" s="103" t="s">
        <v>622</v>
      </c>
      <c r="G328" s="103" t="s">
        <v>621</v>
      </c>
      <c r="H328" s="103" t="s">
        <v>622</v>
      </c>
      <c r="I328" s="103" t="s">
        <v>621</v>
      </c>
      <c r="J328" s="103" t="s">
        <v>621</v>
      </c>
      <c r="K328" s="103" t="s">
        <v>621</v>
      </c>
      <c r="L328" s="103" t="s">
        <v>621</v>
      </c>
      <c r="M328" s="103" t="s">
        <v>621</v>
      </c>
      <c r="N328" s="103" t="s">
        <v>623</v>
      </c>
      <c r="O328" s="103" t="s">
        <v>621</v>
      </c>
      <c r="P328" s="103" t="s">
        <v>621</v>
      </c>
      <c r="Q328" s="103" t="s">
        <v>622</v>
      </c>
      <c r="R328" s="103" t="s">
        <v>621</v>
      </c>
      <c r="S328" s="103" t="s">
        <v>621</v>
      </c>
      <c r="T328" s="103" t="s">
        <v>621</v>
      </c>
      <c r="U328" s="103" t="s">
        <v>622</v>
      </c>
      <c r="V328" s="103" t="s">
        <v>621</v>
      </c>
      <c r="W328" s="103" t="s">
        <v>621</v>
      </c>
      <c r="X328" s="103" t="s">
        <v>621</v>
      </c>
      <c r="Y328" s="103" t="s">
        <v>621</v>
      </c>
      <c r="Z328" s="103" t="s">
        <v>623</v>
      </c>
      <c r="AA328" s="103" t="s">
        <v>623</v>
      </c>
      <c r="AB328" s="103" t="s">
        <v>622</v>
      </c>
      <c r="AC328" s="103" t="s">
        <v>622</v>
      </c>
      <c r="AD328" s="103" t="s">
        <v>622</v>
      </c>
      <c r="AE328" s="103" t="s">
        <v>621</v>
      </c>
      <c r="AF328" s="103" t="s">
        <v>623</v>
      </c>
      <c r="AG328" s="103" t="s">
        <v>621</v>
      </c>
      <c r="AH328" s="103" t="s">
        <v>623</v>
      </c>
      <c r="AI328" s="103" t="s">
        <v>621</v>
      </c>
      <c r="AJ328" s="103" t="s">
        <v>621</v>
      </c>
      <c r="AK328" s="103" t="s">
        <v>621</v>
      </c>
      <c r="AL328" s="103" t="s">
        <v>623</v>
      </c>
      <c r="AM328" s="103" t="s">
        <v>621</v>
      </c>
      <c r="AN328" s="103" t="s">
        <v>623</v>
      </c>
      <c r="AO328" s="103" t="s">
        <v>621</v>
      </c>
      <c r="AP328" s="103" t="s">
        <v>623</v>
      </c>
      <c r="AQ328" s="103" t="s">
        <v>621</v>
      </c>
      <c r="AR328" s="103" t="s">
        <v>621</v>
      </c>
      <c r="AS328" s="103" t="s">
        <v>621</v>
      </c>
      <c r="AT328" s="103" t="s">
        <v>621</v>
      </c>
      <c r="AU328" s="103" t="s">
        <v>623</v>
      </c>
      <c r="AV328" s="103" t="s">
        <v>623</v>
      </c>
      <c r="AW328" s="103" t="s">
        <v>621</v>
      </c>
      <c r="AX328" s="103" t="s">
        <v>621</v>
      </c>
      <c r="AY328" s="103" t="s">
        <v>623</v>
      </c>
      <c r="AZ328" s="103" t="s">
        <v>623</v>
      </c>
      <c r="BA328" s="103" t="s">
        <v>621</v>
      </c>
      <c r="BB328" s="103" t="s">
        <v>623</v>
      </c>
      <c r="BC328" s="103" t="s">
        <v>621</v>
      </c>
      <c r="BD328" s="103" t="s">
        <v>621</v>
      </c>
      <c r="BE328" s="103" t="s">
        <v>621</v>
      </c>
      <c r="BF328" s="103" t="s">
        <v>623</v>
      </c>
      <c r="BG328" s="103" t="s">
        <v>621</v>
      </c>
      <c r="BH328" s="103" t="s">
        <v>621</v>
      </c>
      <c r="BI328" s="103" t="s">
        <v>621</v>
      </c>
      <c r="BJ328" s="103" t="s">
        <v>621</v>
      </c>
      <c r="BK328" s="103" t="s">
        <v>621</v>
      </c>
      <c r="BL328" s="103" t="s">
        <v>621</v>
      </c>
      <c r="BN328" s="103">
        <f t="shared" si="11"/>
        <v>39</v>
      </c>
      <c r="BO328" s="103">
        <f t="shared" si="11"/>
        <v>7</v>
      </c>
      <c r="BP328" s="103">
        <f t="shared" si="11"/>
        <v>0</v>
      </c>
      <c r="BQ328" s="103">
        <f t="shared" si="11"/>
        <v>14</v>
      </c>
      <c r="BR328" s="103">
        <f t="shared" si="11"/>
        <v>0</v>
      </c>
      <c r="BS328" s="103">
        <f t="shared" si="12"/>
        <v>46</v>
      </c>
    </row>
    <row r="329" spans="1:71" x14ac:dyDescent="0.25">
      <c r="A329" s="101">
        <v>1305</v>
      </c>
      <c r="B329" s="67" t="s">
        <v>641</v>
      </c>
      <c r="C329" s="67" t="s">
        <v>326</v>
      </c>
      <c r="D329" s="103" t="s">
        <v>621</v>
      </c>
      <c r="E329" s="103" t="s">
        <v>621</v>
      </c>
      <c r="F329" s="103" t="s">
        <v>621</v>
      </c>
      <c r="G329" s="103" t="s">
        <v>621</v>
      </c>
      <c r="H329" s="103" t="s">
        <v>622</v>
      </c>
      <c r="I329" s="103" t="s">
        <v>621</v>
      </c>
      <c r="J329" s="103" t="s">
        <v>622</v>
      </c>
      <c r="K329" s="103" t="s">
        <v>623</v>
      </c>
      <c r="L329" s="103" t="s">
        <v>622</v>
      </c>
      <c r="M329" s="103" t="s">
        <v>622</v>
      </c>
      <c r="N329" s="103" t="s">
        <v>621</v>
      </c>
      <c r="O329" s="103" t="s">
        <v>621</v>
      </c>
      <c r="P329" s="103" t="s">
        <v>621</v>
      </c>
      <c r="Q329" s="103" t="s">
        <v>622</v>
      </c>
      <c r="R329" s="103" t="s">
        <v>621</v>
      </c>
      <c r="S329" s="103" t="s">
        <v>621</v>
      </c>
      <c r="T329" s="103" t="s">
        <v>621</v>
      </c>
      <c r="U329" s="103" t="s">
        <v>622</v>
      </c>
      <c r="V329" s="103" t="s">
        <v>623</v>
      </c>
      <c r="W329" s="103" t="s">
        <v>621</v>
      </c>
      <c r="X329" s="103" t="s">
        <v>621</v>
      </c>
      <c r="Y329" s="103" t="s">
        <v>621</v>
      </c>
      <c r="Z329" s="103" t="s">
        <v>621</v>
      </c>
      <c r="AA329" s="103" t="s">
        <v>623</v>
      </c>
      <c r="AB329" s="103" t="s">
        <v>622</v>
      </c>
      <c r="AC329" s="103" t="s">
        <v>622</v>
      </c>
      <c r="AD329" s="103" t="s">
        <v>622</v>
      </c>
      <c r="AE329" s="103" t="s">
        <v>622</v>
      </c>
      <c r="AF329" s="103" t="s">
        <v>622</v>
      </c>
      <c r="AG329" s="103" t="s">
        <v>621</v>
      </c>
      <c r="AH329" s="103" t="s">
        <v>621</v>
      </c>
      <c r="AI329" s="103" t="s">
        <v>621</v>
      </c>
      <c r="AJ329" s="103" t="s">
        <v>621</v>
      </c>
      <c r="AK329" s="103" t="s">
        <v>621</v>
      </c>
      <c r="AL329" s="103" t="s">
        <v>623</v>
      </c>
      <c r="AM329" s="103" t="s">
        <v>623</v>
      </c>
      <c r="AN329" s="103" t="s">
        <v>621</v>
      </c>
      <c r="AO329" s="103" t="s">
        <v>621</v>
      </c>
      <c r="AP329" s="103" t="s">
        <v>621</v>
      </c>
      <c r="AQ329" s="103" t="s">
        <v>621</v>
      </c>
      <c r="AR329" s="103" t="s">
        <v>621</v>
      </c>
      <c r="AS329" s="103" t="s">
        <v>621</v>
      </c>
      <c r="AT329" s="103" t="s">
        <v>622</v>
      </c>
      <c r="AU329" s="103" t="s">
        <v>623</v>
      </c>
      <c r="AV329" s="103" t="s">
        <v>623</v>
      </c>
      <c r="AW329" s="103" t="s">
        <v>620</v>
      </c>
      <c r="AX329" s="103" t="s">
        <v>621</v>
      </c>
      <c r="AY329" s="103" t="s">
        <v>623</v>
      </c>
      <c r="AZ329" s="103" t="s">
        <v>623</v>
      </c>
      <c r="BA329" s="103" t="s">
        <v>621</v>
      </c>
      <c r="BB329" s="103" t="s">
        <v>623</v>
      </c>
      <c r="BC329" s="103" t="s">
        <v>621</v>
      </c>
      <c r="BD329" s="103" t="s">
        <v>622</v>
      </c>
      <c r="BE329" s="103" t="s">
        <v>621</v>
      </c>
      <c r="BF329" s="103" t="s">
        <v>621</v>
      </c>
      <c r="BG329" s="103" t="s">
        <v>621</v>
      </c>
      <c r="BH329" s="103" t="s">
        <v>621</v>
      </c>
      <c r="BI329" s="103" t="s">
        <v>621</v>
      </c>
      <c r="BJ329" s="103" t="s">
        <v>621</v>
      </c>
      <c r="BK329" s="103" t="s">
        <v>621</v>
      </c>
      <c r="BL329" s="103" t="s">
        <v>621</v>
      </c>
      <c r="BN329" s="103">
        <f t="shared" si="11"/>
        <v>36</v>
      </c>
      <c r="BO329" s="103">
        <f t="shared" si="11"/>
        <v>13</v>
      </c>
      <c r="BP329" s="103">
        <f t="shared" si="11"/>
        <v>1</v>
      </c>
      <c r="BQ329" s="103">
        <f t="shared" si="11"/>
        <v>10</v>
      </c>
      <c r="BR329" s="103">
        <f t="shared" si="11"/>
        <v>0</v>
      </c>
      <c r="BS329" s="103">
        <f t="shared" si="12"/>
        <v>49</v>
      </c>
    </row>
    <row r="330" spans="1:71" x14ac:dyDescent="0.25">
      <c r="A330" s="101">
        <v>1306</v>
      </c>
      <c r="B330" s="67" t="s">
        <v>332</v>
      </c>
      <c r="C330" s="67" t="s">
        <v>326</v>
      </c>
      <c r="D330" s="103" t="s">
        <v>621</v>
      </c>
      <c r="E330" s="103" t="s">
        <v>621</v>
      </c>
      <c r="F330" s="103" t="s">
        <v>621</v>
      </c>
      <c r="G330" s="103" t="s">
        <v>621</v>
      </c>
      <c r="H330" s="103" t="s">
        <v>622</v>
      </c>
      <c r="I330" s="103" t="s">
        <v>621</v>
      </c>
      <c r="J330" s="103" t="s">
        <v>622</v>
      </c>
      <c r="K330" s="103" t="s">
        <v>621</v>
      </c>
      <c r="L330" s="103" t="s">
        <v>623</v>
      </c>
      <c r="M330" s="103" t="s">
        <v>623</v>
      </c>
      <c r="N330" s="103" t="s">
        <v>623</v>
      </c>
      <c r="O330" s="103" t="s">
        <v>621</v>
      </c>
      <c r="P330" s="103" t="s">
        <v>621</v>
      </c>
      <c r="Q330" s="103" t="s">
        <v>621</v>
      </c>
      <c r="R330" s="103" t="s">
        <v>621</v>
      </c>
      <c r="S330" s="103" t="s">
        <v>622</v>
      </c>
      <c r="T330" s="103" t="s">
        <v>621</v>
      </c>
      <c r="U330" s="103" t="s">
        <v>622</v>
      </c>
      <c r="V330" s="103" t="s">
        <v>621</v>
      </c>
      <c r="W330" s="103" t="s">
        <v>621</v>
      </c>
      <c r="X330" s="103" t="s">
        <v>621</v>
      </c>
      <c r="Y330" s="103" t="s">
        <v>621</v>
      </c>
      <c r="Z330" s="103" t="s">
        <v>621</v>
      </c>
      <c r="AA330" s="103" t="s">
        <v>623</v>
      </c>
      <c r="AB330" s="103" t="s">
        <v>622</v>
      </c>
      <c r="AC330" s="103" t="s">
        <v>622</v>
      </c>
      <c r="AD330" s="103" t="s">
        <v>622</v>
      </c>
      <c r="AE330" s="103" t="s">
        <v>621</v>
      </c>
      <c r="AF330" s="103" t="s">
        <v>621</v>
      </c>
      <c r="AG330" s="103" t="s">
        <v>621</v>
      </c>
      <c r="AH330" s="103" t="s">
        <v>621</v>
      </c>
      <c r="AI330" s="103" t="s">
        <v>621</v>
      </c>
      <c r="AJ330" s="103" t="s">
        <v>621</v>
      </c>
      <c r="AK330" s="103" t="s">
        <v>621</v>
      </c>
      <c r="AL330" s="103" t="s">
        <v>621</v>
      </c>
      <c r="AM330" s="103" t="s">
        <v>621</v>
      </c>
      <c r="AN330" s="103" t="s">
        <v>621</v>
      </c>
      <c r="AO330" s="103" t="s">
        <v>621</v>
      </c>
      <c r="AP330" s="103" t="s">
        <v>623</v>
      </c>
      <c r="AQ330" s="103" t="s">
        <v>621</v>
      </c>
      <c r="AR330" s="103" t="s">
        <v>621</v>
      </c>
      <c r="AS330" s="103" t="s">
        <v>621</v>
      </c>
      <c r="AT330" s="103" t="s">
        <v>621</v>
      </c>
      <c r="AU330" s="103" t="s">
        <v>620</v>
      </c>
      <c r="AV330" s="103" t="s">
        <v>621</v>
      </c>
      <c r="AW330" s="103" t="s">
        <v>621</v>
      </c>
      <c r="AX330" s="103" t="s">
        <v>620</v>
      </c>
      <c r="AY330" s="103" t="s">
        <v>623</v>
      </c>
      <c r="AZ330" s="103" t="s">
        <v>621</v>
      </c>
      <c r="BA330" s="103" t="s">
        <v>621</v>
      </c>
      <c r="BB330" s="103" t="s">
        <v>621</v>
      </c>
      <c r="BC330" s="103" t="s">
        <v>623</v>
      </c>
      <c r="BD330" s="103" t="s">
        <v>621</v>
      </c>
      <c r="BE330" s="103" t="s">
        <v>621</v>
      </c>
      <c r="BF330" s="103" t="s">
        <v>621</v>
      </c>
      <c r="BG330" s="103" t="s">
        <v>621</v>
      </c>
      <c r="BH330" s="103" t="s">
        <v>621</v>
      </c>
      <c r="BI330" s="103" t="s">
        <v>621</v>
      </c>
      <c r="BJ330" s="103" t="s">
        <v>623</v>
      </c>
      <c r="BK330" s="103" t="s">
        <v>623</v>
      </c>
      <c r="BL330" s="103" t="s">
        <v>621</v>
      </c>
      <c r="BN330" s="103">
        <f t="shared" si="11"/>
        <v>42</v>
      </c>
      <c r="BO330" s="103">
        <f t="shared" si="11"/>
        <v>7</v>
      </c>
      <c r="BP330" s="103">
        <f t="shared" si="11"/>
        <v>2</v>
      </c>
      <c r="BQ330" s="103">
        <f t="shared" si="11"/>
        <v>9</v>
      </c>
      <c r="BR330" s="103">
        <f t="shared" si="11"/>
        <v>0</v>
      </c>
      <c r="BS330" s="103">
        <f t="shared" si="12"/>
        <v>49</v>
      </c>
    </row>
    <row r="331" spans="1:71" x14ac:dyDescent="0.25">
      <c r="A331" s="101">
        <v>1307</v>
      </c>
      <c r="B331" s="67" t="s">
        <v>333</v>
      </c>
      <c r="C331" s="67" t="s">
        <v>326</v>
      </c>
      <c r="D331" s="103" t="s">
        <v>621</v>
      </c>
      <c r="E331" s="103" t="s">
        <v>621</v>
      </c>
      <c r="F331" s="103" t="s">
        <v>621</v>
      </c>
      <c r="G331" s="103" t="s">
        <v>621</v>
      </c>
      <c r="H331" s="103" t="s">
        <v>622</v>
      </c>
      <c r="I331" s="103" t="s">
        <v>621</v>
      </c>
      <c r="J331" s="103" t="s">
        <v>622</v>
      </c>
      <c r="K331" s="103" t="s">
        <v>621</v>
      </c>
      <c r="L331" s="103" t="s">
        <v>621</v>
      </c>
      <c r="M331" s="103" t="s">
        <v>621</v>
      </c>
      <c r="N331" s="103" t="s">
        <v>621</v>
      </c>
      <c r="O331" s="103" t="s">
        <v>621</v>
      </c>
      <c r="P331" s="103" t="s">
        <v>621</v>
      </c>
      <c r="Q331" s="103" t="s">
        <v>622</v>
      </c>
      <c r="R331" s="103" t="s">
        <v>621</v>
      </c>
      <c r="S331" s="103" t="s">
        <v>621</v>
      </c>
      <c r="T331" s="103" t="s">
        <v>621</v>
      </c>
      <c r="U331" s="103" t="s">
        <v>622</v>
      </c>
      <c r="V331" s="103" t="s">
        <v>623</v>
      </c>
      <c r="W331" s="103" t="s">
        <v>621</v>
      </c>
      <c r="X331" s="103" t="s">
        <v>621</v>
      </c>
      <c r="Y331" s="103" t="s">
        <v>621</v>
      </c>
      <c r="Z331" s="103" t="s">
        <v>621</v>
      </c>
      <c r="AA331" s="103" t="s">
        <v>622</v>
      </c>
      <c r="AB331" s="103" t="s">
        <v>621</v>
      </c>
      <c r="AC331" s="103" t="s">
        <v>621</v>
      </c>
      <c r="AD331" s="103" t="s">
        <v>621</v>
      </c>
      <c r="AE331" s="103" t="s">
        <v>622</v>
      </c>
      <c r="AF331" s="103" t="s">
        <v>622</v>
      </c>
      <c r="AG331" s="103" t="s">
        <v>620</v>
      </c>
      <c r="AH331" s="103" t="s">
        <v>620</v>
      </c>
      <c r="AI331" s="103" t="s">
        <v>620</v>
      </c>
      <c r="AJ331" s="103" t="s">
        <v>620</v>
      </c>
      <c r="AK331" s="103" t="s">
        <v>620</v>
      </c>
      <c r="AL331" s="103" t="s">
        <v>623</v>
      </c>
      <c r="AM331" s="103" t="s">
        <v>623</v>
      </c>
      <c r="AN331" s="103" t="s">
        <v>621</v>
      </c>
      <c r="AO331" s="103" t="s">
        <v>621</v>
      </c>
      <c r="AP331" s="103" t="s">
        <v>623</v>
      </c>
      <c r="AQ331" s="103" t="s">
        <v>621</v>
      </c>
      <c r="AR331" s="103" t="s">
        <v>621</v>
      </c>
      <c r="AS331" s="103" t="s">
        <v>621</v>
      </c>
      <c r="AT331" s="103" t="s">
        <v>622</v>
      </c>
      <c r="AU331" s="103" t="s">
        <v>620</v>
      </c>
      <c r="AV331" s="103" t="s">
        <v>623</v>
      </c>
      <c r="AW331" s="103" t="s">
        <v>621</v>
      </c>
      <c r="AX331" s="103" t="s">
        <v>620</v>
      </c>
      <c r="AY331" s="103" t="s">
        <v>621</v>
      </c>
      <c r="AZ331" s="103" t="s">
        <v>621</v>
      </c>
      <c r="BA331" s="103" t="s">
        <v>621</v>
      </c>
      <c r="BB331" s="103" t="s">
        <v>621</v>
      </c>
      <c r="BC331" s="103" t="s">
        <v>621</v>
      </c>
      <c r="BD331" s="103" t="s">
        <v>621</v>
      </c>
      <c r="BE331" s="103" t="s">
        <v>621</v>
      </c>
      <c r="BF331" s="103" t="s">
        <v>621</v>
      </c>
      <c r="BG331" s="103" t="s">
        <v>621</v>
      </c>
      <c r="BH331" s="103" t="s">
        <v>621</v>
      </c>
      <c r="BI331" s="103" t="s">
        <v>621</v>
      </c>
      <c r="BJ331" s="103" t="s">
        <v>621</v>
      </c>
      <c r="BK331" s="103" t="s">
        <v>621</v>
      </c>
      <c r="BL331" s="103" t="s">
        <v>621</v>
      </c>
      <c r="BN331" s="103">
        <f t="shared" si="11"/>
        <v>40</v>
      </c>
      <c r="BO331" s="103">
        <f t="shared" si="11"/>
        <v>8</v>
      </c>
      <c r="BP331" s="103">
        <f t="shared" si="11"/>
        <v>7</v>
      </c>
      <c r="BQ331" s="103">
        <f t="shared" si="11"/>
        <v>5</v>
      </c>
      <c r="BR331" s="103">
        <f t="shared" si="11"/>
        <v>0</v>
      </c>
      <c r="BS331" s="103">
        <f t="shared" si="12"/>
        <v>48</v>
      </c>
    </row>
    <row r="332" spans="1:71" x14ac:dyDescent="0.25">
      <c r="A332" s="101">
        <v>1308</v>
      </c>
      <c r="B332" s="67" t="s">
        <v>334</v>
      </c>
      <c r="C332" s="67" t="s">
        <v>326</v>
      </c>
      <c r="D332" s="103" t="s">
        <v>621</v>
      </c>
      <c r="E332" s="103" t="s">
        <v>623</v>
      </c>
      <c r="F332" s="103" t="s">
        <v>622</v>
      </c>
      <c r="G332" s="103" t="s">
        <v>621</v>
      </c>
      <c r="H332" s="103" t="s">
        <v>622</v>
      </c>
      <c r="I332" s="103" t="s">
        <v>621</v>
      </c>
      <c r="J332" s="103" t="s">
        <v>621</v>
      </c>
      <c r="K332" s="103" t="s">
        <v>621</v>
      </c>
      <c r="L332" s="103" t="s">
        <v>621</v>
      </c>
      <c r="M332" s="103" t="s">
        <v>621</v>
      </c>
      <c r="N332" s="103" t="s">
        <v>621</v>
      </c>
      <c r="O332" s="103" t="s">
        <v>621</v>
      </c>
      <c r="P332" s="103" t="s">
        <v>621</v>
      </c>
      <c r="Q332" s="103" t="s">
        <v>622</v>
      </c>
      <c r="R332" s="103" t="s">
        <v>621</v>
      </c>
      <c r="S332" s="103" t="s">
        <v>621</v>
      </c>
      <c r="T332" s="103" t="s">
        <v>621</v>
      </c>
      <c r="U332" s="103" t="s">
        <v>622</v>
      </c>
      <c r="V332" s="103" t="s">
        <v>621</v>
      </c>
      <c r="W332" s="103" t="s">
        <v>621</v>
      </c>
      <c r="X332" s="103" t="s">
        <v>621</v>
      </c>
      <c r="Y332" s="103" t="s">
        <v>621</v>
      </c>
      <c r="Z332" s="103" t="s">
        <v>621</v>
      </c>
      <c r="AA332" s="103" t="s">
        <v>621</v>
      </c>
      <c r="AB332" s="103" t="s">
        <v>622</v>
      </c>
      <c r="AC332" s="103" t="s">
        <v>622</v>
      </c>
      <c r="AD332" s="103" t="s">
        <v>622</v>
      </c>
      <c r="AE332" s="103" t="s">
        <v>622</v>
      </c>
      <c r="AF332" s="103" t="s">
        <v>622</v>
      </c>
      <c r="AG332" s="103" t="s">
        <v>621</v>
      </c>
      <c r="AH332" s="103" t="s">
        <v>621</v>
      </c>
      <c r="AI332" s="103" t="s">
        <v>621</v>
      </c>
      <c r="AJ332" s="103" t="s">
        <v>621</v>
      </c>
      <c r="AK332" s="103" t="s">
        <v>621</v>
      </c>
      <c r="AL332" s="103" t="s">
        <v>623</v>
      </c>
      <c r="AM332" s="103" t="s">
        <v>623</v>
      </c>
      <c r="AN332" s="103" t="s">
        <v>621</v>
      </c>
      <c r="AO332" s="103" t="s">
        <v>621</v>
      </c>
      <c r="AP332" s="103" t="s">
        <v>621</v>
      </c>
      <c r="AQ332" s="103" t="s">
        <v>621</v>
      </c>
      <c r="AR332" s="103" t="s">
        <v>621</v>
      </c>
      <c r="AS332" s="103" t="s">
        <v>621</v>
      </c>
      <c r="AT332" s="103" t="s">
        <v>622</v>
      </c>
      <c r="AU332" s="103" t="s">
        <v>623</v>
      </c>
      <c r="AV332" s="103" t="s">
        <v>623</v>
      </c>
      <c r="AW332" s="103" t="s">
        <v>621</v>
      </c>
      <c r="AX332" s="103" t="s">
        <v>621</v>
      </c>
      <c r="AY332" s="103" t="s">
        <v>623</v>
      </c>
      <c r="AZ332" s="103" t="s">
        <v>623</v>
      </c>
      <c r="BA332" s="103" t="s">
        <v>621</v>
      </c>
      <c r="BB332" s="103" t="s">
        <v>623</v>
      </c>
      <c r="BC332" s="103" t="s">
        <v>621</v>
      </c>
      <c r="BD332" s="103" t="s">
        <v>621</v>
      </c>
      <c r="BE332" s="103" t="s">
        <v>621</v>
      </c>
      <c r="BF332" s="103" t="s">
        <v>621</v>
      </c>
      <c r="BG332" s="103" t="s">
        <v>621</v>
      </c>
      <c r="BH332" s="103" t="s">
        <v>621</v>
      </c>
      <c r="BI332" s="103" t="s">
        <v>621</v>
      </c>
      <c r="BJ332" s="103" t="s">
        <v>621</v>
      </c>
      <c r="BK332" s="103" t="s">
        <v>621</v>
      </c>
      <c r="BL332" s="103" t="s">
        <v>621</v>
      </c>
      <c r="BN332" s="103">
        <f t="shared" si="11"/>
        <v>42</v>
      </c>
      <c r="BO332" s="103">
        <f t="shared" si="11"/>
        <v>10</v>
      </c>
      <c r="BP332" s="103">
        <f t="shared" si="11"/>
        <v>0</v>
      </c>
      <c r="BQ332" s="103">
        <f t="shared" si="11"/>
        <v>8</v>
      </c>
      <c r="BR332" s="103">
        <f t="shared" si="11"/>
        <v>0</v>
      </c>
      <c r="BS332" s="103">
        <f t="shared" si="12"/>
        <v>52</v>
      </c>
    </row>
    <row r="333" spans="1:71" x14ac:dyDescent="0.25">
      <c r="A333" s="101">
        <v>1309</v>
      </c>
      <c r="B333" s="67" t="s">
        <v>335</v>
      </c>
      <c r="C333" s="67" t="s">
        <v>326</v>
      </c>
      <c r="D333" s="103" t="s">
        <v>621</v>
      </c>
      <c r="E333" s="103" t="s">
        <v>621</v>
      </c>
      <c r="F333" s="103" t="s">
        <v>622</v>
      </c>
      <c r="G333" s="103" t="s">
        <v>621</v>
      </c>
      <c r="H333" s="103" t="s">
        <v>622</v>
      </c>
      <c r="I333" s="103" t="s">
        <v>621</v>
      </c>
      <c r="J333" s="103" t="s">
        <v>621</v>
      </c>
      <c r="K333" s="103" t="s">
        <v>621</v>
      </c>
      <c r="L333" s="103" t="s">
        <v>622</v>
      </c>
      <c r="M333" s="103" t="s">
        <v>622</v>
      </c>
      <c r="N333" s="103" t="s">
        <v>621</v>
      </c>
      <c r="O333" s="103" t="s">
        <v>621</v>
      </c>
      <c r="P333" s="103" t="s">
        <v>621</v>
      </c>
      <c r="Q333" s="103" t="s">
        <v>622</v>
      </c>
      <c r="R333" s="103" t="s">
        <v>621</v>
      </c>
      <c r="S333" s="103" t="s">
        <v>621</v>
      </c>
      <c r="T333" s="103" t="s">
        <v>622</v>
      </c>
      <c r="U333" s="103" t="s">
        <v>622</v>
      </c>
      <c r="V333" s="103" t="s">
        <v>621</v>
      </c>
      <c r="W333" s="103" t="s">
        <v>621</v>
      </c>
      <c r="X333" s="103" t="s">
        <v>621</v>
      </c>
      <c r="Y333" s="103" t="s">
        <v>621</v>
      </c>
      <c r="Z333" s="103" t="s">
        <v>621</v>
      </c>
      <c r="AA333" s="103" t="s">
        <v>621</v>
      </c>
      <c r="AB333" s="103" t="s">
        <v>622</v>
      </c>
      <c r="AC333" s="103" t="s">
        <v>622</v>
      </c>
      <c r="AD333" s="103" t="s">
        <v>622</v>
      </c>
      <c r="AE333" s="103" t="s">
        <v>622</v>
      </c>
      <c r="AF333" s="103" t="s">
        <v>622</v>
      </c>
      <c r="AG333" s="103" t="s">
        <v>623</v>
      </c>
      <c r="AH333" s="103" t="s">
        <v>623</v>
      </c>
      <c r="AI333" s="103" t="s">
        <v>621</v>
      </c>
      <c r="AJ333" s="103" t="s">
        <v>621</v>
      </c>
      <c r="AK333" s="103" t="s">
        <v>621</v>
      </c>
      <c r="AL333" s="103" t="s">
        <v>623</v>
      </c>
      <c r="AM333" s="103" t="s">
        <v>623</v>
      </c>
      <c r="AN333" s="103" t="s">
        <v>621</v>
      </c>
      <c r="AO333" s="103" t="s">
        <v>621</v>
      </c>
      <c r="AP333" s="103" t="s">
        <v>621</v>
      </c>
      <c r="AQ333" s="103" t="s">
        <v>621</v>
      </c>
      <c r="AR333" s="103" t="s">
        <v>621</v>
      </c>
      <c r="AS333" s="103" t="s">
        <v>621</v>
      </c>
      <c r="AT333" s="103" t="s">
        <v>622</v>
      </c>
      <c r="AU333" s="103" t="s">
        <v>623</v>
      </c>
      <c r="AV333" s="103" t="s">
        <v>621</v>
      </c>
      <c r="AW333" s="103" t="s">
        <v>620</v>
      </c>
      <c r="AX333" s="103" t="s">
        <v>621</v>
      </c>
      <c r="AY333" s="103" t="s">
        <v>623</v>
      </c>
      <c r="AZ333" s="103" t="s">
        <v>623</v>
      </c>
      <c r="BA333" s="103" t="s">
        <v>621</v>
      </c>
      <c r="BB333" s="103" t="s">
        <v>623</v>
      </c>
      <c r="BC333" s="103" t="s">
        <v>621</v>
      </c>
      <c r="BD333" s="103" t="s">
        <v>621</v>
      </c>
      <c r="BE333" s="103" t="s">
        <v>621</v>
      </c>
      <c r="BF333" s="103" t="s">
        <v>621</v>
      </c>
      <c r="BG333" s="103" t="s">
        <v>621</v>
      </c>
      <c r="BH333" s="103" t="s">
        <v>621</v>
      </c>
      <c r="BI333" s="103" t="s">
        <v>621</v>
      </c>
      <c r="BJ333" s="103" t="s">
        <v>621</v>
      </c>
      <c r="BK333" s="103" t="s">
        <v>621</v>
      </c>
      <c r="BL333" s="103" t="s">
        <v>621</v>
      </c>
      <c r="BN333" s="103">
        <f t="shared" si="11"/>
        <v>38</v>
      </c>
      <c r="BO333" s="103">
        <f t="shared" si="11"/>
        <v>13</v>
      </c>
      <c r="BP333" s="103">
        <f t="shared" si="11"/>
        <v>1</v>
      </c>
      <c r="BQ333" s="103">
        <f t="shared" si="11"/>
        <v>8</v>
      </c>
      <c r="BR333" s="103">
        <f t="shared" si="11"/>
        <v>0</v>
      </c>
      <c r="BS333" s="103">
        <f t="shared" si="12"/>
        <v>51</v>
      </c>
    </row>
    <row r="334" spans="1:71" x14ac:dyDescent="0.25">
      <c r="A334" s="101">
        <v>1310</v>
      </c>
      <c r="B334" s="67" t="s">
        <v>336</v>
      </c>
      <c r="C334" s="67" t="s">
        <v>326</v>
      </c>
      <c r="D334" s="103" t="s">
        <v>621</v>
      </c>
      <c r="E334" s="103" t="s">
        <v>621</v>
      </c>
      <c r="F334" s="103" t="s">
        <v>621</v>
      </c>
      <c r="G334" s="103" t="s">
        <v>621</v>
      </c>
      <c r="H334" s="103" t="s">
        <v>622</v>
      </c>
      <c r="I334" s="103" t="s">
        <v>621</v>
      </c>
      <c r="J334" s="103" t="s">
        <v>622</v>
      </c>
      <c r="K334" s="103" t="s">
        <v>621</v>
      </c>
      <c r="L334" s="103" t="s">
        <v>621</v>
      </c>
      <c r="M334" s="103" t="s">
        <v>623</v>
      </c>
      <c r="N334" s="103" t="s">
        <v>621</v>
      </c>
      <c r="O334" s="103" t="s">
        <v>621</v>
      </c>
      <c r="P334" s="103" t="s">
        <v>621</v>
      </c>
      <c r="Q334" s="103" t="s">
        <v>621</v>
      </c>
      <c r="R334" s="103" t="s">
        <v>622</v>
      </c>
      <c r="S334" s="103" t="s">
        <v>621</v>
      </c>
      <c r="T334" s="103" t="s">
        <v>621</v>
      </c>
      <c r="U334" s="103" t="s">
        <v>622</v>
      </c>
      <c r="V334" s="103" t="s">
        <v>621</v>
      </c>
      <c r="W334" s="103" t="s">
        <v>621</v>
      </c>
      <c r="X334" s="103" t="s">
        <v>621</v>
      </c>
      <c r="Y334" s="103" t="s">
        <v>621</v>
      </c>
      <c r="Z334" s="103" t="s">
        <v>622</v>
      </c>
      <c r="AA334" s="103" t="s">
        <v>623</v>
      </c>
      <c r="AB334" s="103" t="s">
        <v>621</v>
      </c>
      <c r="AC334" s="103" t="s">
        <v>621</v>
      </c>
      <c r="AD334" s="103" t="s">
        <v>621</v>
      </c>
      <c r="AE334" s="103" t="s">
        <v>622</v>
      </c>
      <c r="AF334" s="103" t="s">
        <v>622</v>
      </c>
      <c r="AG334" s="103" t="s">
        <v>620</v>
      </c>
      <c r="AH334" s="103" t="s">
        <v>620</v>
      </c>
      <c r="AI334" s="103" t="s">
        <v>621</v>
      </c>
      <c r="AJ334" s="103" t="s">
        <v>623</v>
      </c>
      <c r="AK334" s="103" t="s">
        <v>621</v>
      </c>
      <c r="AL334" s="103" t="s">
        <v>623</v>
      </c>
      <c r="AM334" s="103" t="s">
        <v>623</v>
      </c>
      <c r="AN334" s="103" t="s">
        <v>621</v>
      </c>
      <c r="AO334" s="103" t="s">
        <v>621</v>
      </c>
      <c r="AP334" s="103" t="s">
        <v>621</v>
      </c>
      <c r="AQ334" s="103" t="s">
        <v>621</v>
      </c>
      <c r="AR334" s="103" t="s">
        <v>621</v>
      </c>
      <c r="AS334" s="103" t="s">
        <v>620</v>
      </c>
      <c r="AT334" s="103" t="s">
        <v>622</v>
      </c>
      <c r="AU334" s="103" t="s">
        <v>621</v>
      </c>
      <c r="AV334" s="103" t="s">
        <v>623</v>
      </c>
      <c r="AW334" s="103" t="s">
        <v>621</v>
      </c>
      <c r="AX334" s="103" t="s">
        <v>621</v>
      </c>
      <c r="AY334" s="103" t="s">
        <v>623</v>
      </c>
      <c r="AZ334" s="103" t="s">
        <v>623</v>
      </c>
      <c r="BA334" s="103" t="s">
        <v>621</v>
      </c>
      <c r="BB334" s="103" t="s">
        <v>621</v>
      </c>
      <c r="BC334" s="103" t="s">
        <v>621</v>
      </c>
      <c r="BD334" s="103" t="s">
        <v>621</v>
      </c>
      <c r="BE334" s="103" t="s">
        <v>621</v>
      </c>
      <c r="BF334" s="103" t="s">
        <v>621</v>
      </c>
      <c r="BG334" s="103" t="s">
        <v>621</v>
      </c>
      <c r="BH334" s="103" t="s">
        <v>621</v>
      </c>
      <c r="BI334" s="103" t="s">
        <v>621</v>
      </c>
      <c r="BJ334" s="103" t="s">
        <v>621</v>
      </c>
      <c r="BK334" s="103" t="s">
        <v>621</v>
      </c>
      <c r="BL334" s="103" t="s">
        <v>621</v>
      </c>
      <c r="BN334" s="103">
        <f t="shared" si="11"/>
        <v>41</v>
      </c>
      <c r="BO334" s="103">
        <f t="shared" si="11"/>
        <v>8</v>
      </c>
      <c r="BP334" s="103">
        <f t="shared" si="11"/>
        <v>3</v>
      </c>
      <c r="BQ334" s="103">
        <f t="shared" si="11"/>
        <v>8</v>
      </c>
      <c r="BR334" s="103">
        <f t="shared" si="11"/>
        <v>0</v>
      </c>
      <c r="BS334" s="103">
        <f t="shared" si="12"/>
        <v>49</v>
      </c>
    </row>
    <row r="335" spans="1:71" x14ac:dyDescent="0.25">
      <c r="A335" s="101">
        <v>1311</v>
      </c>
      <c r="B335" s="67" t="s">
        <v>337</v>
      </c>
      <c r="C335" s="67" t="s">
        <v>326</v>
      </c>
      <c r="D335" s="103" t="s">
        <v>621</v>
      </c>
      <c r="E335" s="103" t="s">
        <v>621</v>
      </c>
      <c r="F335" s="103" t="s">
        <v>621</v>
      </c>
      <c r="G335" s="103" t="s">
        <v>621</v>
      </c>
      <c r="H335" s="103" t="s">
        <v>622</v>
      </c>
      <c r="I335" s="103" t="s">
        <v>621</v>
      </c>
      <c r="J335" s="103" t="s">
        <v>620</v>
      </c>
      <c r="K335" s="103" t="s">
        <v>621</v>
      </c>
      <c r="L335" s="103" t="s">
        <v>621</v>
      </c>
      <c r="M335" s="103" t="s">
        <v>623</v>
      </c>
      <c r="N335" s="103" t="s">
        <v>623</v>
      </c>
      <c r="O335" s="103" t="s">
        <v>621</v>
      </c>
      <c r="P335" s="103" t="s">
        <v>621</v>
      </c>
      <c r="Q335" s="103" t="s">
        <v>621</v>
      </c>
      <c r="R335" s="103" t="s">
        <v>621</v>
      </c>
      <c r="S335" s="103" t="s">
        <v>621</v>
      </c>
      <c r="T335" s="103" t="s">
        <v>621</v>
      </c>
      <c r="U335" s="103" t="s">
        <v>622</v>
      </c>
      <c r="V335" s="103" t="s">
        <v>621</v>
      </c>
      <c r="W335" s="103" t="s">
        <v>621</v>
      </c>
      <c r="X335" s="103" t="s">
        <v>621</v>
      </c>
      <c r="Y335" s="103" t="s">
        <v>621</v>
      </c>
      <c r="Z335" s="103" t="s">
        <v>622</v>
      </c>
      <c r="AA335" s="103" t="s">
        <v>621</v>
      </c>
      <c r="AB335" s="103" t="s">
        <v>622</v>
      </c>
      <c r="AC335" s="103" t="s">
        <v>622</v>
      </c>
      <c r="AD335" s="103" t="s">
        <v>622</v>
      </c>
      <c r="AE335" s="103" t="s">
        <v>621</v>
      </c>
      <c r="AF335" s="103" t="s">
        <v>621</v>
      </c>
      <c r="AG335" s="103" t="s">
        <v>620</v>
      </c>
      <c r="AH335" s="103" t="s">
        <v>620</v>
      </c>
      <c r="AI335" s="103" t="s">
        <v>621</v>
      </c>
      <c r="AJ335" s="103" t="s">
        <v>620</v>
      </c>
      <c r="AK335" s="103" t="s">
        <v>620</v>
      </c>
      <c r="AL335" s="103" t="s">
        <v>621</v>
      </c>
      <c r="AM335" s="103" t="s">
        <v>621</v>
      </c>
      <c r="AN335" s="103" t="s">
        <v>621</v>
      </c>
      <c r="AO335" s="103" t="s">
        <v>621</v>
      </c>
      <c r="AP335" s="103" t="s">
        <v>621</v>
      </c>
      <c r="AQ335" s="103" t="s">
        <v>621</v>
      </c>
      <c r="AR335" s="103" t="s">
        <v>621</v>
      </c>
      <c r="AS335" s="103" t="s">
        <v>621</v>
      </c>
      <c r="AT335" s="103" t="s">
        <v>622</v>
      </c>
      <c r="AU335" s="103" t="s">
        <v>621</v>
      </c>
      <c r="AV335" s="103" t="s">
        <v>621</v>
      </c>
      <c r="AW335" s="103" t="s">
        <v>621</v>
      </c>
      <c r="AX335" s="103" t="s">
        <v>623</v>
      </c>
      <c r="AY335" s="103" t="s">
        <v>620</v>
      </c>
      <c r="AZ335" s="103" t="s">
        <v>623</v>
      </c>
      <c r="BA335" s="103" t="s">
        <v>621</v>
      </c>
      <c r="BB335" s="103" t="s">
        <v>621</v>
      </c>
      <c r="BC335" s="103" t="s">
        <v>621</v>
      </c>
      <c r="BD335" s="103" t="s">
        <v>621</v>
      </c>
      <c r="BE335" s="103" t="s">
        <v>621</v>
      </c>
      <c r="BF335" s="103" t="s">
        <v>621</v>
      </c>
      <c r="BG335" s="103" t="s">
        <v>621</v>
      </c>
      <c r="BH335" s="103" t="s">
        <v>621</v>
      </c>
      <c r="BI335" s="103" t="s">
        <v>621</v>
      </c>
      <c r="BJ335" s="103" t="s">
        <v>621</v>
      </c>
      <c r="BK335" s="103" t="s">
        <v>621</v>
      </c>
      <c r="BL335" s="103" t="s">
        <v>621</v>
      </c>
      <c r="BN335" s="103">
        <f t="shared" si="11"/>
        <v>43</v>
      </c>
      <c r="BO335" s="103">
        <f t="shared" si="11"/>
        <v>7</v>
      </c>
      <c r="BP335" s="103">
        <f t="shared" si="11"/>
        <v>6</v>
      </c>
      <c r="BQ335" s="103">
        <f t="shared" si="11"/>
        <v>4</v>
      </c>
      <c r="BR335" s="103">
        <f t="shared" si="11"/>
        <v>0</v>
      </c>
      <c r="BS335" s="103">
        <f t="shared" si="12"/>
        <v>50</v>
      </c>
    </row>
    <row r="336" spans="1:71" x14ac:dyDescent="0.25">
      <c r="A336" s="101">
        <v>1312</v>
      </c>
      <c r="B336" s="67" t="s">
        <v>338</v>
      </c>
      <c r="C336" s="67" t="s">
        <v>326</v>
      </c>
      <c r="D336" s="103" t="s">
        <v>621</v>
      </c>
      <c r="E336" s="103" t="s">
        <v>621</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622</v>
      </c>
      <c r="S336" s="103" t="s">
        <v>621</v>
      </c>
      <c r="T336" s="103" t="s">
        <v>622</v>
      </c>
      <c r="U336" s="103" t="s">
        <v>622</v>
      </c>
      <c r="V336" s="103" t="s">
        <v>621</v>
      </c>
      <c r="W336" s="103" t="s">
        <v>621</v>
      </c>
      <c r="X336" s="103" t="s">
        <v>621</v>
      </c>
      <c r="Y336" s="103" t="s">
        <v>621</v>
      </c>
      <c r="Z336" s="103" t="s">
        <v>621</v>
      </c>
      <c r="AA336" s="103" t="s">
        <v>622</v>
      </c>
      <c r="AB336" s="103" t="s">
        <v>621</v>
      </c>
      <c r="AC336" s="103" t="s">
        <v>621</v>
      </c>
      <c r="AD336" s="103" t="s">
        <v>621</v>
      </c>
      <c r="AE336" s="103" t="s">
        <v>622</v>
      </c>
      <c r="AF336" s="103" t="s">
        <v>622</v>
      </c>
      <c r="AG336" s="103" t="s">
        <v>620</v>
      </c>
      <c r="AH336" s="103" t="s">
        <v>620</v>
      </c>
      <c r="AI336" s="103" t="s">
        <v>621</v>
      </c>
      <c r="AJ336" s="103" t="s">
        <v>621</v>
      </c>
      <c r="AK336" s="103" t="s">
        <v>621</v>
      </c>
      <c r="AL336" s="103" t="s">
        <v>621</v>
      </c>
      <c r="AM336" s="103" t="s">
        <v>621</v>
      </c>
      <c r="AN336" s="103" t="s">
        <v>621</v>
      </c>
      <c r="AO336" s="103" t="s">
        <v>621</v>
      </c>
      <c r="AP336" s="103" t="s">
        <v>621</v>
      </c>
      <c r="AQ336" s="103" t="s">
        <v>621</v>
      </c>
      <c r="AR336" s="103" t="s">
        <v>620</v>
      </c>
      <c r="AS336" s="103" t="s">
        <v>620</v>
      </c>
      <c r="AT336" s="103" t="s">
        <v>622</v>
      </c>
      <c r="AU336" s="103" t="s">
        <v>620</v>
      </c>
      <c r="AV336" s="103" t="s">
        <v>621</v>
      </c>
      <c r="AW336" s="103" t="s">
        <v>621</v>
      </c>
      <c r="AX336" s="103" t="s">
        <v>621</v>
      </c>
      <c r="AY336" s="103" t="s">
        <v>623</v>
      </c>
      <c r="AZ336" s="103" t="s">
        <v>623</v>
      </c>
      <c r="BA336" s="103" t="s">
        <v>621</v>
      </c>
      <c r="BB336" s="103" t="s">
        <v>621</v>
      </c>
      <c r="BC336" s="103" t="s">
        <v>621</v>
      </c>
      <c r="BD336" s="103" t="s">
        <v>621</v>
      </c>
      <c r="BE336" s="103" t="s">
        <v>621</v>
      </c>
      <c r="BF336" s="103" t="s">
        <v>621</v>
      </c>
      <c r="BG336" s="103" t="s">
        <v>621</v>
      </c>
      <c r="BH336" s="103" t="s">
        <v>621</v>
      </c>
      <c r="BI336" s="103" t="s">
        <v>621</v>
      </c>
      <c r="BJ336" s="103" t="s">
        <v>621</v>
      </c>
      <c r="BK336" s="103" t="s">
        <v>621</v>
      </c>
      <c r="BL336" s="103" t="s">
        <v>621</v>
      </c>
      <c r="BN336" s="103">
        <f t="shared" si="11"/>
        <v>42</v>
      </c>
      <c r="BO336" s="103">
        <f t="shared" si="11"/>
        <v>11</v>
      </c>
      <c r="BP336" s="103">
        <f t="shared" si="11"/>
        <v>5</v>
      </c>
      <c r="BQ336" s="103">
        <f t="shared" si="11"/>
        <v>2</v>
      </c>
      <c r="BR336" s="103">
        <f t="shared" si="11"/>
        <v>0</v>
      </c>
      <c r="BS336" s="103">
        <f t="shared" si="12"/>
        <v>53</v>
      </c>
    </row>
    <row r="337" spans="1:71" x14ac:dyDescent="0.25">
      <c r="A337" s="101">
        <v>1313</v>
      </c>
      <c r="B337" s="67" t="s">
        <v>339</v>
      </c>
      <c r="C337" s="67" t="s">
        <v>326</v>
      </c>
      <c r="D337" s="103" t="s">
        <v>621</v>
      </c>
      <c r="E337" s="103" t="s">
        <v>621</v>
      </c>
      <c r="F337" s="103" t="s">
        <v>621</v>
      </c>
      <c r="G337" s="103" t="s">
        <v>621</v>
      </c>
      <c r="H337" s="103" t="s">
        <v>622</v>
      </c>
      <c r="I337" s="103" t="s">
        <v>621</v>
      </c>
      <c r="J337" s="103" t="s">
        <v>621</v>
      </c>
      <c r="K337" s="103" t="s">
        <v>621</v>
      </c>
      <c r="L337" s="103" t="s">
        <v>622</v>
      </c>
      <c r="M337" s="103" t="s">
        <v>622</v>
      </c>
      <c r="N337" s="103" t="s">
        <v>621</v>
      </c>
      <c r="O337" s="103" t="s">
        <v>621</v>
      </c>
      <c r="P337" s="103" t="s">
        <v>621</v>
      </c>
      <c r="Q337" s="103" t="s">
        <v>622</v>
      </c>
      <c r="R337" s="103" t="s">
        <v>621</v>
      </c>
      <c r="S337" s="103" t="s">
        <v>621</v>
      </c>
      <c r="T337" s="103" t="s">
        <v>621</v>
      </c>
      <c r="U337" s="103" t="s">
        <v>622</v>
      </c>
      <c r="V337" s="103" t="s">
        <v>621</v>
      </c>
      <c r="W337" s="103" t="s">
        <v>621</v>
      </c>
      <c r="X337" s="103" t="s">
        <v>620</v>
      </c>
      <c r="Y337" s="103" t="s">
        <v>621</v>
      </c>
      <c r="Z337" s="103" t="s">
        <v>622</v>
      </c>
      <c r="AA337" s="103" t="s">
        <v>621</v>
      </c>
      <c r="AB337" s="103" t="s">
        <v>622</v>
      </c>
      <c r="AC337" s="103" t="s">
        <v>622</v>
      </c>
      <c r="AD337" s="103" t="s">
        <v>622</v>
      </c>
      <c r="AE337" s="103" t="s">
        <v>622</v>
      </c>
      <c r="AF337" s="103" t="s">
        <v>622</v>
      </c>
      <c r="AG337" s="103" t="s">
        <v>621</v>
      </c>
      <c r="AH337" s="103" t="s">
        <v>621</v>
      </c>
      <c r="AI337" s="103" t="s">
        <v>621</v>
      </c>
      <c r="AJ337" s="103" t="s">
        <v>621</v>
      </c>
      <c r="AK337" s="103" t="s">
        <v>621</v>
      </c>
      <c r="AL337" s="103" t="s">
        <v>623</v>
      </c>
      <c r="AM337" s="103" t="s">
        <v>623</v>
      </c>
      <c r="AN337" s="103" t="s">
        <v>621</v>
      </c>
      <c r="AO337" s="103" t="s">
        <v>621</v>
      </c>
      <c r="AP337" s="103" t="s">
        <v>621</v>
      </c>
      <c r="AQ337" s="103" t="s">
        <v>621</v>
      </c>
      <c r="AR337" s="103" t="s">
        <v>620</v>
      </c>
      <c r="AS337" s="103" t="s">
        <v>620</v>
      </c>
      <c r="AT337" s="103" t="s">
        <v>621</v>
      </c>
      <c r="AU337" s="103" t="s">
        <v>620</v>
      </c>
      <c r="AV337" s="103" t="s">
        <v>621</v>
      </c>
      <c r="AW337" s="103" t="s">
        <v>621</v>
      </c>
      <c r="AX337" s="103" t="s">
        <v>621</v>
      </c>
      <c r="AY337" s="103" t="s">
        <v>623</v>
      </c>
      <c r="AZ337" s="103" t="s">
        <v>623</v>
      </c>
      <c r="BA337" s="103" t="s">
        <v>621</v>
      </c>
      <c r="BB337" s="103" t="s">
        <v>623</v>
      </c>
      <c r="BC337" s="103" t="s">
        <v>621</v>
      </c>
      <c r="BD337" s="103" t="s">
        <v>621</v>
      </c>
      <c r="BE337" s="103" t="s">
        <v>621</v>
      </c>
      <c r="BF337" s="103" t="s">
        <v>621</v>
      </c>
      <c r="BG337" s="103" t="s">
        <v>621</v>
      </c>
      <c r="BH337" s="103" t="s">
        <v>621</v>
      </c>
      <c r="BI337" s="103" t="s">
        <v>621</v>
      </c>
      <c r="BJ337" s="103" t="s">
        <v>621</v>
      </c>
      <c r="BK337" s="103" t="s">
        <v>621</v>
      </c>
      <c r="BL337" s="103" t="s">
        <v>623</v>
      </c>
      <c r="BN337" s="103">
        <f t="shared" si="11"/>
        <v>40</v>
      </c>
      <c r="BO337" s="103">
        <f t="shared" si="11"/>
        <v>11</v>
      </c>
      <c r="BP337" s="103">
        <f t="shared" si="11"/>
        <v>4</v>
      </c>
      <c r="BQ337" s="103">
        <f t="shared" si="11"/>
        <v>5</v>
      </c>
      <c r="BR337" s="103">
        <f t="shared" si="11"/>
        <v>0</v>
      </c>
      <c r="BS337" s="103">
        <f t="shared" si="12"/>
        <v>51</v>
      </c>
    </row>
    <row r="338" spans="1:71" x14ac:dyDescent="0.25">
      <c r="A338" s="101">
        <v>1314</v>
      </c>
      <c r="B338" s="67" t="s">
        <v>340</v>
      </c>
      <c r="C338" s="67" t="s">
        <v>326</v>
      </c>
      <c r="D338" s="103" t="s">
        <v>621</v>
      </c>
      <c r="E338" s="103" t="s">
        <v>621</v>
      </c>
      <c r="F338" s="103" t="s">
        <v>622</v>
      </c>
      <c r="G338" s="103" t="s">
        <v>621</v>
      </c>
      <c r="H338" s="103" t="s">
        <v>622</v>
      </c>
      <c r="I338" s="103" t="s">
        <v>621</v>
      </c>
      <c r="J338" s="103" t="s">
        <v>622</v>
      </c>
      <c r="K338" s="103" t="s">
        <v>621</v>
      </c>
      <c r="L338" s="103" t="s">
        <v>621</v>
      </c>
      <c r="M338" s="103" t="s">
        <v>623</v>
      </c>
      <c r="N338" s="103" t="s">
        <v>621</v>
      </c>
      <c r="O338" s="103" t="s">
        <v>621</v>
      </c>
      <c r="P338" s="103" t="s">
        <v>622</v>
      </c>
      <c r="Q338" s="103" t="s">
        <v>622</v>
      </c>
      <c r="R338" s="103" t="s">
        <v>621</v>
      </c>
      <c r="S338" s="103" t="s">
        <v>623</v>
      </c>
      <c r="T338" s="103" t="s">
        <v>621</v>
      </c>
      <c r="U338" s="103" t="s">
        <v>622</v>
      </c>
      <c r="V338" s="103" t="s">
        <v>621</v>
      </c>
      <c r="W338" s="103" t="s">
        <v>622</v>
      </c>
      <c r="X338" s="103" t="s">
        <v>621</v>
      </c>
      <c r="Y338" s="103" t="s">
        <v>621</v>
      </c>
      <c r="Z338" s="103" t="s">
        <v>622</v>
      </c>
      <c r="AA338" s="103" t="s">
        <v>622</v>
      </c>
      <c r="AB338" s="103" t="s">
        <v>621</v>
      </c>
      <c r="AC338" s="103" t="s">
        <v>621</v>
      </c>
      <c r="AD338" s="103" t="s">
        <v>621</v>
      </c>
      <c r="AE338" s="103" t="s">
        <v>622</v>
      </c>
      <c r="AF338" s="103" t="s">
        <v>622</v>
      </c>
      <c r="AG338" s="103" t="s">
        <v>620</v>
      </c>
      <c r="AH338" s="103" t="s">
        <v>620</v>
      </c>
      <c r="AI338" s="103" t="s">
        <v>621</v>
      </c>
      <c r="AJ338" s="103" t="s">
        <v>623</v>
      </c>
      <c r="AK338" s="103" t="s">
        <v>623</v>
      </c>
      <c r="AL338" s="103" t="s">
        <v>623</v>
      </c>
      <c r="AM338" s="103" t="s">
        <v>623</v>
      </c>
      <c r="AN338" s="103" t="s">
        <v>621</v>
      </c>
      <c r="AO338" s="103" t="s">
        <v>621</v>
      </c>
      <c r="AP338" s="103" t="s">
        <v>621</v>
      </c>
      <c r="AQ338" s="103" t="s">
        <v>621</v>
      </c>
      <c r="AR338" s="103" t="s">
        <v>620</v>
      </c>
      <c r="AS338" s="103" t="s">
        <v>621</v>
      </c>
      <c r="AT338" s="103" t="s">
        <v>622</v>
      </c>
      <c r="AU338" s="103" t="s">
        <v>620</v>
      </c>
      <c r="AV338" s="103" t="s">
        <v>623</v>
      </c>
      <c r="AW338" s="103" t="s">
        <v>621</v>
      </c>
      <c r="AX338" s="103" t="s">
        <v>621</v>
      </c>
      <c r="AY338" s="103" t="s">
        <v>620</v>
      </c>
      <c r="AZ338" s="103" t="s">
        <v>623</v>
      </c>
      <c r="BA338" s="103" t="s">
        <v>621</v>
      </c>
      <c r="BB338" s="103" t="s">
        <v>623</v>
      </c>
      <c r="BC338" s="103" t="s">
        <v>621</v>
      </c>
      <c r="BD338" s="103" t="s">
        <v>622</v>
      </c>
      <c r="BE338" s="103" t="s">
        <v>621</v>
      </c>
      <c r="BF338" s="103" t="s">
        <v>621</v>
      </c>
      <c r="BG338" s="103" t="s">
        <v>621</v>
      </c>
      <c r="BH338" s="103" t="s">
        <v>621</v>
      </c>
      <c r="BI338" s="103" t="s">
        <v>621</v>
      </c>
      <c r="BJ338" s="103" t="s">
        <v>621</v>
      </c>
      <c r="BK338" s="103" t="s">
        <v>621</v>
      </c>
      <c r="BL338" s="103" t="s">
        <v>621</v>
      </c>
      <c r="BN338" s="103">
        <f t="shared" si="11"/>
        <v>33</v>
      </c>
      <c r="BO338" s="103">
        <f t="shared" si="11"/>
        <v>13</v>
      </c>
      <c r="BP338" s="103">
        <f t="shared" si="11"/>
        <v>5</v>
      </c>
      <c r="BQ338" s="103">
        <f t="shared" si="11"/>
        <v>9</v>
      </c>
      <c r="BR338" s="103">
        <f t="shared" si="11"/>
        <v>0</v>
      </c>
      <c r="BS338" s="103">
        <f t="shared" si="12"/>
        <v>46</v>
      </c>
    </row>
    <row r="339" spans="1:71" x14ac:dyDescent="0.25">
      <c r="A339" s="101">
        <v>1315</v>
      </c>
      <c r="B339" s="67" t="s">
        <v>341</v>
      </c>
      <c r="C339" s="67" t="s">
        <v>326</v>
      </c>
      <c r="D339" s="103" t="s">
        <v>621</v>
      </c>
      <c r="E339" s="103" t="s">
        <v>621</v>
      </c>
      <c r="F339" s="103" t="s">
        <v>622</v>
      </c>
      <c r="G339" s="103" t="s">
        <v>621</v>
      </c>
      <c r="H339" s="103" t="s">
        <v>622</v>
      </c>
      <c r="I339" s="103" t="s">
        <v>621</v>
      </c>
      <c r="J339" s="103" t="s">
        <v>621</v>
      </c>
      <c r="K339" s="103" t="s">
        <v>621</v>
      </c>
      <c r="L339" s="103" t="s">
        <v>622</v>
      </c>
      <c r="M339" s="103" t="s">
        <v>621</v>
      </c>
      <c r="N339" s="103" t="s">
        <v>621</v>
      </c>
      <c r="O339" s="103" t="s">
        <v>621</v>
      </c>
      <c r="P339" s="103" t="s">
        <v>621</v>
      </c>
      <c r="Q339" s="103" t="s">
        <v>622</v>
      </c>
      <c r="R339" s="103" t="s">
        <v>622</v>
      </c>
      <c r="S339" s="103" t="s">
        <v>621</v>
      </c>
      <c r="T339" s="103" t="s">
        <v>621</v>
      </c>
      <c r="U339" s="103" t="s">
        <v>622</v>
      </c>
      <c r="V339" s="103" t="s">
        <v>621</v>
      </c>
      <c r="W339" s="103" t="s">
        <v>621</v>
      </c>
      <c r="X339" s="103" t="s">
        <v>621</v>
      </c>
      <c r="Y339" s="103" t="s">
        <v>621</v>
      </c>
      <c r="Z339" s="103" t="s">
        <v>622</v>
      </c>
      <c r="AA339" s="103" t="s">
        <v>621</v>
      </c>
      <c r="AB339" s="103" t="s">
        <v>622</v>
      </c>
      <c r="AC339" s="103" t="s">
        <v>622</v>
      </c>
      <c r="AD339" s="103" t="s">
        <v>622</v>
      </c>
      <c r="AE339" s="103" t="s">
        <v>621</v>
      </c>
      <c r="AF339" s="103" t="s">
        <v>621</v>
      </c>
      <c r="AG339" s="103" t="s">
        <v>620</v>
      </c>
      <c r="AH339" s="103" t="s">
        <v>620</v>
      </c>
      <c r="AI339" s="103" t="s">
        <v>621</v>
      </c>
      <c r="AJ339" s="103" t="s">
        <v>621</v>
      </c>
      <c r="AK339" s="103" t="s">
        <v>621</v>
      </c>
      <c r="AL339" s="103" t="s">
        <v>621</v>
      </c>
      <c r="AM339" s="103" t="s">
        <v>621</v>
      </c>
      <c r="AN339" s="103" t="s">
        <v>621</v>
      </c>
      <c r="AO339" s="103" t="s">
        <v>621</v>
      </c>
      <c r="AP339" s="103" t="s">
        <v>621</v>
      </c>
      <c r="AQ339" s="103" t="s">
        <v>621</v>
      </c>
      <c r="AR339" s="103" t="s">
        <v>620</v>
      </c>
      <c r="AS339" s="103" t="s">
        <v>620</v>
      </c>
      <c r="AT339" s="103" t="s">
        <v>621</v>
      </c>
      <c r="AU339" s="103" t="s">
        <v>623</v>
      </c>
      <c r="AV339" s="103" t="s">
        <v>623</v>
      </c>
      <c r="AW339" s="103" t="s">
        <v>621</v>
      </c>
      <c r="AX339" s="103" t="s">
        <v>621</v>
      </c>
      <c r="AY339" s="103" t="s">
        <v>623</v>
      </c>
      <c r="AZ339" s="103" t="s">
        <v>623</v>
      </c>
      <c r="BA339" s="103" t="s">
        <v>621</v>
      </c>
      <c r="BB339" s="103" t="s">
        <v>621</v>
      </c>
      <c r="BC339" s="103" t="s">
        <v>621</v>
      </c>
      <c r="BD339" s="103" t="s">
        <v>621</v>
      </c>
      <c r="BE339" s="103" t="s">
        <v>621</v>
      </c>
      <c r="BF339" s="103" t="s">
        <v>621</v>
      </c>
      <c r="BG339" s="103" t="s">
        <v>621</v>
      </c>
      <c r="BH339" s="103" t="s">
        <v>621</v>
      </c>
      <c r="BI339" s="103" t="s">
        <v>621</v>
      </c>
      <c r="BJ339" s="103" t="s">
        <v>621</v>
      </c>
      <c r="BK339" s="103" t="s">
        <v>621</v>
      </c>
      <c r="BL339" s="103" t="s">
        <v>621</v>
      </c>
      <c r="BN339" s="103">
        <f t="shared" si="11"/>
        <v>42</v>
      </c>
      <c r="BO339" s="103">
        <f t="shared" si="11"/>
        <v>10</v>
      </c>
      <c r="BP339" s="103">
        <f t="shared" si="11"/>
        <v>4</v>
      </c>
      <c r="BQ339" s="103">
        <f t="shared" si="11"/>
        <v>4</v>
      </c>
      <c r="BR339" s="103">
        <f t="shared" si="11"/>
        <v>0</v>
      </c>
      <c r="BS339" s="103">
        <f t="shared" si="12"/>
        <v>52</v>
      </c>
    </row>
    <row r="340" spans="1:71" x14ac:dyDescent="0.25">
      <c r="A340" s="101">
        <v>1316</v>
      </c>
      <c r="B340" s="67" t="s">
        <v>342</v>
      </c>
      <c r="C340" s="67" t="s">
        <v>326</v>
      </c>
      <c r="D340" s="103" t="s">
        <v>621</v>
      </c>
      <c r="E340" s="103" t="s">
        <v>621</v>
      </c>
      <c r="F340" s="103" t="s">
        <v>621</v>
      </c>
      <c r="G340" s="103" t="s">
        <v>621</v>
      </c>
      <c r="H340" s="103" t="s">
        <v>622</v>
      </c>
      <c r="I340" s="103" t="s">
        <v>621</v>
      </c>
      <c r="J340" s="103" t="s">
        <v>622</v>
      </c>
      <c r="K340" s="103" t="s">
        <v>621</v>
      </c>
      <c r="L340" s="103" t="s">
        <v>622</v>
      </c>
      <c r="M340" s="103" t="s">
        <v>622</v>
      </c>
      <c r="N340" s="103" t="s">
        <v>621</v>
      </c>
      <c r="O340" s="103" t="s">
        <v>621</v>
      </c>
      <c r="P340" s="103" t="s">
        <v>621</v>
      </c>
      <c r="Q340" s="103" t="s">
        <v>622</v>
      </c>
      <c r="R340" s="103" t="s">
        <v>622</v>
      </c>
      <c r="S340" s="103" t="s">
        <v>621</v>
      </c>
      <c r="T340" s="103" t="s">
        <v>621</v>
      </c>
      <c r="U340" s="103" t="s">
        <v>622</v>
      </c>
      <c r="V340" s="103" t="s">
        <v>621</v>
      </c>
      <c r="W340" s="103" t="s">
        <v>621</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623</v>
      </c>
      <c r="AJ340" s="103" t="s">
        <v>621</v>
      </c>
      <c r="AK340" s="103" t="s">
        <v>621</v>
      </c>
      <c r="AL340" s="103" t="s">
        <v>623</v>
      </c>
      <c r="AM340" s="103" t="s">
        <v>623</v>
      </c>
      <c r="AN340" s="103" t="s">
        <v>621</v>
      </c>
      <c r="AO340" s="103" t="s">
        <v>621</v>
      </c>
      <c r="AP340" s="103" t="s">
        <v>621</v>
      </c>
      <c r="AQ340" s="103" t="s">
        <v>621</v>
      </c>
      <c r="AR340" s="103" t="s">
        <v>621</v>
      </c>
      <c r="AS340" s="103" t="s">
        <v>621</v>
      </c>
      <c r="AT340" s="103" t="s">
        <v>621</v>
      </c>
      <c r="AU340" s="103" t="s">
        <v>621</v>
      </c>
      <c r="AV340" s="103" t="s">
        <v>621</v>
      </c>
      <c r="AW340" s="103" t="s">
        <v>621</v>
      </c>
      <c r="AX340" s="103" t="s">
        <v>621</v>
      </c>
      <c r="AY340" s="103" t="s">
        <v>621</v>
      </c>
      <c r="AZ340" s="103" t="s">
        <v>623</v>
      </c>
      <c r="BA340" s="103" t="s">
        <v>621</v>
      </c>
      <c r="BB340" s="103" t="s">
        <v>621</v>
      </c>
      <c r="BC340" s="103" t="s">
        <v>621</v>
      </c>
      <c r="BD340" s="103" t="s">
        <v>621</v>
      </c>
      <c r="BE340" s="103" t="s">
        <v>621</v>
      </c>
      <c r="BF340" s="103" t="s">
        <v>621</v>
      </c>
      <c r="BG340" s="103" t="s">
        <v>621</v>
      </c>
      <c r="BH340" s="103" t="s">
        <v>621</v>
      </c>
      <c r="BI340" s="103" t="s">
        <v>621</v>
      </c>
      <c r="BJ340" s="103" t="s">
        <v>621</v>
      </c>
      <c r="BK340" s="103" t="s">
        <v>621</v>
      </c>
      <c r="BL340" s="103" t="s">
        <v>621</v>
      </c>
      <c r="BN340" s="103">
        <f t="shared" si="11"/>
        <v>48</v>
      </c>
      <c r="BO340" s="103">
        <f t="shared" si="11"/>
        <v>7</v>
      </c>
      <c r="BP340" s="103">
        <f t="shared" si="11"/>
        <v>0</v>
      </c>
      <c r="BQ340" s="103">
        <f t="shared" si="11"/>
        <v>5</v>
      </c>
      <c r="BR340" s="103">
        <f t="shared" si="11"/>
        <v>0</v>
      </c>
      <c r="BS340" s="103">
        <f t="shared" si="12"/>
        <v>55</v>
      </c>
    </row>
    <row r="341" spans="1:71" x14ac:dyDescent="0.25">
      <c r="A341" s="101">
        <v>1317</v>
      </c>
      <c r="B341" s="67" t="s">
        <v>344</v>
      </c>
      <c r="C341" s="67" t="s">
        <v>326</v>
      </c>
      <c r="D341" s="103" t="s">
        <v>621</v>
      </c>
      <c r="E341" s="103" t="s">
        <v>621</v>
      </c>
      <c r="F341" s="103" t="s">
        <v>621</v>
      </c>
      <c r="G341" s="103" t="s">
        <v>621</v>
      </c>
      <c r="H341" s="103" t="s">
        <v>622</v>
      </c>
      <c r="I341" s="103" t="s">
        <v>621</v>
      </c>
      <c r="J341" s="103" t="s">
        <v>621</v>
      </c>
      <c r="K341" s="103" t="s">
        <v>621</v>
      </c>
      <c r="L341" s="103" t="s">
        <v>622</v>
      </c>
      <c r="M341" s="103" t="s">
        <v>622</v>
      </c>
      <c r="N341" s="103" t="s">
        <v>621</v>
      </c>
      <c r="O341" s="103" t="s">
        <v>621</v>
      </c>
      <c r="P341" s="103" t="s">
        <v>621</v>
      </c>
      <c r="Q341" s="103" t="s">
        <v>622</v>
      </c>
      <c r="R341" s="103" t="s">
        <v>621</v>
      </c>
      <c r="S341" s="103" t="s">
        <v>621</v>
      </c>
      <c r="T341" s="103" t="s">
        <v>621</v>
      </c>
      <c r="U341" s="103" t="s">
        <v>622</v>
      </c>
      <c r="V341" s="103" t="s">
        <v>621</v>
      </c>
      <c r="W341" s="103" t="s">
        <v>621</v>
      </c>
      <c r="X341" s="103" t="s">
        <v>621</v>
      </c>
      <c r="Y341" s="103" t="s">
        <v>621</v>
      </c>
      <c r="Z341" s="103" t="s">
        <v>622</v>
      </c>
      <c r="AA341" s="103" t="s">
        <v>622</v>
      </c>
      <c r="AB341" s="103" t="s">
        <v>623</v>
      </c>
      <c r="AC341" s="103" t="s">
        <v>623</v>
      </c>
      <c r="AD341" s="103" t="s">
        <v>623</v>
      </c>
      <c r="AE341" s="103" t="s">
        <v>621</v>
      </c>
      <c r="AF341" s="103" t="s">
        <v>621</v>
      </c>
      <c r="AG341" s="103" t="s">
        <v>621</v>
      </c>
      <c r="AH341" s="103" t="s">
        <v>620</v>
      </c>
      <c r="AI341" s="103" t="s">
        <v>621</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620</v>
      </c>
      <c r="AV341" s="103" t="s">
        <v>623</v>
      </c>
      <c r="AW341" s="103" t="s">
        <v>621</v>
      </c>
      <c r="AX341" s="103" t="s">
        <v>620</v>
      </c>
      <c r="AY341" s="103" t="s">
        <v>623</v>
      </c>
      <c r="AZ341" s="103" t="s">
        <v>623</v>
      </c>
      <c r="BA341" s="103" t="s">
        <v>621</v>
      </c>
      <c r="BB341" s="103" t="s">
        <v>621</v>
      </c>
      <c r="BC341" s="103" t="s">
        <v>621</v>
      </c>
      <c r="BD341" s="103" t="s">
        <v>621</v>
      </c>
      <c r="BE341" s="103" t="s">
        <v>621</v>
      </c>
      <c r="BF341" s="103" t="s">
        <v>621</v>
      </c>
      <c r="BG341" s="103" t="s">
        <v>621</v>
      </c>
      <c r="BH341" s="103" t="s">
        <v>621</v>
      </c>
      <c r="BI341" s="103" t="s">
        <v>621</v>
      </c>
      <c r="BJ341" s="103" t="s">
        <v>623</v>
      </c>
      <c r="BK341" s="103" t="s">
        <v>623</v>
      </c>
      <c r="BL341" s="103" t="s">
        <v>621</v>
      </c>
      <c r="BN341" s="103">
        <f t="shared" si="11"/>
        <v>42</v>
      </c>
      <c r="BO341" s="103">
        <f t="shared" si="11"/>
        <v>7</v>
      </c>
      <c r="BP341" s="103">
        <f t="shared" si="11"/>
        <v>3</v>
      </c>
      <c r="BQ341" s="103">
        <f t="shared" si="11"/>
        <v>8</v>
      </c>
      <c r="BR341" s="103">
        <f t="shared" si="11"/>
        <v>0</v>
      </c>
      <c r="BS341" s="103">
        <f t="shared" si="12"/>
        <v>49</v>
      </c>
    </row>
    <row r="342" spans="1:71" x14ac:dyDescent="0.25">
      <c r="A342" s="101">
        <v>1318</v>
      </c>
      <c r="B342" s="67" t="s">
        <v>345</v>
      </c>
      <c r="C342" s="67" t="s">
        <v>326</v>
      </c>
      <c r="D342" s="103" t="s">
        <v>621</v>
      </c>
      <c r="E342" s="103" t="s">
        <v>621</v>
      </c>
      <c r="F342" s="103" t="s">
        <v>621</v>
      </c>
      <c r="G342" s="103" t="s">
        <v>621</v>
      </c>
      <c r="H342" s="103" t="s">
        <v>622</v>
      </c>
      <c r="I342" s="103" t="s">
        <v>621</v>
      </c>
      <c r="J342" s="103" t="s">
        <v>621</v>
      </c>
      <c r="K342" s="103" t="s">
        <v>621</v>
      </c>
      <c r="L342" s="103" t="s">
        <v>621</v>
      </c>
      <c r="M342" s="103" t="s">
        <v>621</v>
      </c>
      <c r="N342" s="103" t="s">
        <v>621</v>
      </c>
      <c r="O342" s="103" t="s">
        <v>621</v>
      </c>
      <c r="P342" s="103" t="s">
        <v>621</v>
      </c>
      <c r="Q342" s="103" t="s">
        <v>622</v>
      </c>
      <c r="R342" s="103" t="s">
        <v>621</v>
      </c>
      <c r="S342" s="103" t="s">
        <v>621</v>
      </c>
      <c r="T342" s="103" t="s">
        <v>621</v>
      </c>
      <c r="U342" s="103" t="s">
        <v>622</v>
      </c>
      <c r="V342" s="103" t="s">
        <v>621</v>
      </c>
      <c r="W342" s="103" t="s">
        <v>621</v>
      </c>
      <c r="X342" s="103" t="s">
        <v>621</v>
      </c>
      <c r="Y342" s="103" t="s">
        <v>621</v>
      </c>
      <c r="Z342" s="103" t="s">
        <v>622</v>
      </c>
      <c r="AA342" s="103" t="s">
        <v>621</v>
      </c>
      <c r="AB342" s="103" t="s">
        <v>622</v>
      </c>
      <c r="AC342" s="103" t="s">
        <v>622</v>
      </c>
      <c r="AD342" s="103" t="s">
        <v>622</v>
      </c>
      <c r="AE342" s="103" t="s">
        <v>621</v>
      </c>
      <c r="AF342" s="103" t="s">
        <v>621</v>
      </c>
      <c r="AG342" s="103" t="s">
        <v>620</v>
      </c>
      <c r="AH342" s="103" t="s">
        <v>620</v>
      </c>
      <c r="AI342" s="103" t="s">
        <v>620</v>
      </c>
      <c r="AJ342" s="103" t="s">
        <v>621</v>
      </c>
      <c r="AK342" s="103" t="s">
        <v>621</v>
      </c>
      <c r="AL342" s="103" t="s">
        <v>623</v>
      </c>
      <c r="AM342" s="103" t="s">
        <v>620</v>
      </c>
      <c r="AN342" s="103" t="s">
        <v>621</v>
      </c>
      <c r="AO342" s="103" t="s">
        <v>621</v>
      </c>
      <c r="AP342" s="103" t="s">
        <v>623</v>
      </c>
      <c r="AQ342" s="103" t="s">
        <v>621</v>
      </c>
      <c r="AR342" s="103" t="s">
        <v>621</v>
      </c>
      <c r="AS342" s="103" t="s">
        <v>621</v>
      </c>
      <c r="AT342" s="103" t="s">
        <v>621</v>
      </c>
      <c r="AU342" s="103" t="s">
        <v>623</v>
      </c>
      <c r="AV342" s="103" t="s">
        <v>623</v>
      </c>
      <c r="AW342" s="103" t="s">
        <v>621</v>
      </c>
      <c r="AX342" s="103" t="s">
        <v>621</v>
      </c>
      <c r="AY342" s="103" t="s">
        <v>623</v>
      </c>
      <c r="AZ342" s="103" t="s">
        <v>623</v>
      </c>
      <c r="BA342" s="103" t="s">
        <v>621</v>
      </c>
      <c r="BB342" s="103" t="s">
        <v>623</v>
      </c>
      <c r="BC342" s="103" t="s">
        <v>623</v>
      </c>
      <c r="BD342" s="103" t="s">
        <v>621</v>
      </c>
      <c r="BE342" s="103" t="s">
        <v>621</v>
      </c>
      <c r="BF342" s="103" t="s">
        <v>621</v>
      </c>
      <c r="BG342" s="103" t="s">
        <v>621</v>
      </c>
      <c r="BH342" s="103" t="s">
        <v>621</v>
      </c>
      <c r="BI342" s="103" t="s">
        <v>621</v>
      </c>
      <c r="BJ342" s="103" t="s">
        <v>621</v>
      </c>
      <c r="BK342" s="103" t="s">
        <v>621</v>
      </c>
      <c r="BL342" s="103" t="s">
        <v>621</v>
      </c>
      <c r="BN342" s="103">
        <f t="shared" si="11"/>
        <v>41</v>
      </c>
      <c r="BO342" s="103">
        <f t="shared" si="11"/>
        <v>7</v>
      </c>
      <c r="BP342" s="103">
        <f t="shared" si="11"/>
        <v>4</v>
      </c>
      <c r="BQ342" s="103">
        <f t="shared" si="11"/>
        <v>8</v>
      </c>
      <c r="BR342" s="103">
        <f t="shared" si="11"/>
        <v>0</v>
      </c>
      <c r="BS342" s="103">
        <f t="shared" si="12"/>
        <v>48</v>
      </c>
    </row>
    <row r="343" spans="1:71" x14ac:dyDescent="0.25">
      <c r="A343" s="101">
        <v>1319</v>
      </c>
      <c r="B343" s="67" t="s">
        <v>346</v>
      </c>
      <c r="C343" s="67" t="s">
        <v>326</v>
      </c>
      <c r="D343" s="103" t="s">
        <v>621</v>
      </c>
      <c r="E343" s="103" t="s">
        <v>623</v>
      </c>
      <c r="F343" s="103" t="s">
        <v>622</v>
      </c>
      <c r="G343" s="103" t="s">
        <v>621</v>
      </c>
      <c r="H343" s="103" t="s">
        <v>622</v>
      </c>
      <c r="I343" s="103" t="s">
        <v>621</v>
      </c>
      <c r="J343" s="103" t="s">
        <v>621</v>
      </c>
      <c r="K343" s="103" t="s">
        <v>621</v>
      </c>
      <c r="L343" s="103" t="s">
        <v>622</v>
      </c>
      <c r="M343" s="103" t="s">
        <v>622</v>
      </c>
      <c r="N343" s="103" t="s">
        <v>621</v>
      </c>
      <c r="O343" s="103" t="s">
        <v>621</v>
      </c>
      <c r="P343" s="103" t="s">
        <v>621</v>
      </c>
      <c r="Q343" s="103" t="s">
        <v>622</v>
      </c>
      <c r="R343" s="103" t="s">
        <v>622</v>
      </c>
      <c r="S343" s="103" t="s">
        <v>623</v>
      </c>
      <c r="T343" s="103" t="s">
        <v>623</v>
      </c>
      <c r="U343" s="103" t="s">
        <v>622</v>
      </c>
      <c r="V343" s="103" t="s">
        <v>621</v>
      </c>
      <c r="W343" s="103" t="s">
        <v>621</v>
      </c>
      <c r="X343" s="103" t="s">
        <v>620</v>
      </c>
      <c r="Y343" s="103" t="s">
        <v>621</v>
      </c>
      <c r="Z343" s="103" t="s">
        <v>621</v>
      </c>
      <c r="AA343" s="103" t="s">
        <v>623</v>
      </c>
      <c r="AB343" s="103" t="s">
        <v>622</v>
      </c>
      <c r="AC343" s="103" t="s">
        <v>622</v>
      </c>
      <c r="AD343" s="103" t="s">
        <v>622</v>
      </c>
      <c r="AE343" s="103" t="s">
        <v>621</v>
      </c>
      <c r="AF343" s="103" t="s">
        <v>623</v>
      </c>
      <c r="AG343" s="103" t="s">
        <v>623</v>
      </c>
      <c r="AH343" s="103" t="s">
        <v>623</v>
      </c>
      <c r="AI343" s="103" t="s">
        <v>621</v>
      </c>
      <c r="AJ343" s="103" t="s">
        <v>621</v>
      </c>
      <c r="AK343" s="103" t="s">
        <v>621</v>
      </c>
      <c r="AL343" s="103" t="s">
        <v>621</v>
      </c>
      <c r="AM343" s="103" t="s">
        <v>621</v>
      </c>
      <c r="AN343" s="103" t="s">
        <v>621</v>
      </c>
      <c r="AO343" s="103" t="s">
        <v>621</v>
      </c>
      <c r="AP343" s="103" t="s">
        <v>621</v>
      </c>
      <c r="AQ343" s="103" t="s">
        <v>621</v>
      </c>
      <c r="AR343" s="103" t="s">
        <v>620</v>
      </c>
      <c r="AS343" s="103" t="s">
        <v>620</v>
      </c>
      <c r="AT343" s="103" t="s">
        <v>621</v>
      </c>
      <c r="AU343" s="103" t="s">
        <v>621</v>
      </c>
      <c r="AV343" s="103" t="s">
        <v>623</v>
      </c>
      <c r="AW343" s="103" t="s">
        <v>621</v>
      </c>
      <c r="AX343" s="103" t="s">
        <v>620</v>
      </c>
      <c r="AY343" s="103" t="s">
        <v>623</v>
      </c>
      <c r="AZ343" s="103" t="s">
        <v>623</v>
      </c>
      <c r="BA343" s="103" t="s">
        <v>621</v>
      </c>
      <c r="BB343" s="103" t="s">
        <v>623</v>
      </c>
      <c r="BC343" s="103" t="s">
        <v>623</v>
      </c>
      <c r="BD343" s="103" t="s">
        <v>621</v>
      </c>
      <c r="BE343" s="103" t="s">
        <v>621</v>
      </c>
      <c r="BF343" s="103" t="s">
        <v>621</v>
      </c>
      <c r="BG343" s="103" t="s">
        <v>621</v>
      </c>
      <c r="BH343" s="103" t="s">
        <v>621</v>
      </c>
      <c r="BI343" s="103" t="s">
        <v>621</v>
      </c>
      <c r="BJ343" s="103" t="s">
        <v>621</v>
      </c>
      <c r="BK343" s="103" t="s">
        <v>621</v>
      </c>
      <c r="BL343" s="103" t="s">
        <v>621</v>
      </c>
      <c r="BN343" s="103">
        <f t="shared" si="11"/>
        <v>34</v>
      </c>
      <c r="BO343" s="103">
        <f t="shared" si="11"/>
        <v>10</v>
      </c>
      <c r="BP343" s="103">
        <f t="shared" si="11"/>
        <v>4</v>
      </c>
      <c r="BQ343" s="103">
        <f t="shared" si="11"/>
        <v>12</v>
      </c>
      <c r="BR343" s="103">
        <f t="shared" si="11"/>
        <v>0</v>
      </c>
      <c r="BS343" s="103">
        <f t="shared" si="12"/>
        <v>44</v>
      </c>
    </row>
    <row r="344" spans="1:71" x14ac:dyDescent="0.25">
      <c r="A344" s="101">
        <v>1320</v>
      </c>
      <c r="B344" s="67" t="s">
        <v>347</v>
      </c>
      <c r="C344" s="67" t="s">
        <v>326</v>
      </c>
      <c r="D344" s="103" t="s">
        <v>621</v>
      </c>
      <c r="E344" s="103" t="s">
        <v>620</v>
      </c>
      <c r="F344" s="103" t="s">
        <v>622</v>
      </c>
      <c r="G344" s="103" t="s">
        <v>621</v>
      </c>
      <c r="H344" s="103" t="s">
        <v>622</v>
      </c>
      <c r="I344" s="103" t="s">
        <v>622</v>
      </c>
      <c r="J344" s="103" t="s">
        <v>622</v>
      </c>
      <c r="K344" s="103" t="s">
        <v>620</v>
      </c>
      <c r="L344" s="103" t="s">
        <v>622</v>
      </c>
      <c r="M344" s="103" t="s">
        <v>622</v>
      </c>
      <c r="N344" s="103" t="s">
        <v>621</v>
      </c>
      <c r="O344" s="103" t="s">
        <v>623</v>
      </c>
      <c r="P344" s="103" t="s">
        <v>622</v>
      </c>
      <c r="Q344" s="103" t="s">
        <v>621</v>
      </c>
      <c r="R344" s="103" t="s">
        <v>622</v>
      </c>
      <c r="S344" s="103" t="s">
        <v>621</v>
      </c>
      <c r="T344" s="103" t="s">
        <v>621</v>
      </c>
      <c r="U344" s="103" t="s">
        <v>622</v>
      </c>
      <c r="V344" s="103" t="s">
        <v>621</v>
      </c>
      <c r="W344" s="103" t="s">
        <v>623</v>
      </c>
      <c r="X344" s="103" t="s">
        <v>620</v>
      </c>
      <c r="Y344" s="103" t="s">
        <v>621</v>
      </c>
      <c r="Z344" s="103" t="s">
        <v>622</v>
      </c>
      <c r="AA344" s="103" t="s">
        <v>622</v>
      </c>
      <c r="AB344" s="103" t="s">
        <v>622</v>
      </c>
      <c r="AC344" s="103" t="s">
        <v>622</v>
      </c>
      <c r="AD344" s="103" t="s">
        <v>622</v>
      </c>
      <c r="AE344" s="103" t="s">
        <v>622</v>
      </c>
      <c r="AF344" s="103" t="s">
        <v>622</v>
      </c>
      <c r="AG344" s="103" t="s">
        <v>620</v>
      </c>
      <c r="AH344" s="103" t="s">
        <v>620</v>
      </c>
      <c r="AI344" s="103" t="s">
        <v>620</v>
      </c>
      <c r="AJ344" s="103" t="s">
        <v>621</v>
      </c>
      <c r="AK344" s="103" t="s">
        <v>620</v>
      </c>
      <c r="AL344" s="103" t="s">
        <v>620</v>
      </c>
      <c r="AM344" s="103" t="s">
        <v>620</v>
      </c>
      <c r="AN344" s="103" t="s">
        <v>621</v>
      </c>
      <c r="AO344" s="103" t="s">
        <v>621</v>
      </c>
      <c r="AP344" s="103" t="s">
        <v>621</v>
      </c>
      <c r="AQ344" s="103" t="s">
        <v>621</v>
      </c>
      <c r="AR344" s="103" t="s">
        <v>620</v>
      </c>
      <c r="AS344" s="103" t="s">
        <v>621</v>
      </c>
      <c r="AT344" s="103" t="s">
        <v>622</v>
      </c>
      <c r="AU344" s="103" t="s">
        <v>620</v>
      </c>
      <c r="AV344" s="103" t="s">
        <v>621</v>
      </c>
      <c r="AW344" s="103" t="s">
        <v>621</v>
      </c>
      <c r="AX344" s="103" t="s">
        <v>621</v>
      </c>
      <c r="AY344" s="103" t="s">
        <v>622</v>
      </c>
      <c r="AZ344" s="103" t="s">
        <v>622</v>
      </c>
      <c r="BA344" s="103" t="s">
        <v>621</v>
      </c>
      <c r="BB344" s="103" t="s">
        <v>621</v>
      </c>
      <c r="BC344" s="103" t="s">
        <v>621</v>
      </c>
      <c r="BD344" s="103" t="s">
        <v>621</v>
      </c>
      <c r="BE344" s="103" t="s">
        <v>621</v>
      </c>
      <c r="BF344" s="103" t="s">
        <v>621</v>
      </c>
      <c r="BG344" s="103" t="s">
        <v>621</v>
      </c>
      <c r="BH344" s="103" t="s">
        <v>621</v>
      </c>
      <c r="BI344" s="103" t="s">
        <v>620</v>
      </c>
      <c r="BJ344" s="103" t="s">
        <v>621</v>
      </c>
      <c r="BK344" s="103" t="s">
        <v>621</v>
      </c>
      <c r="BL344" s="103" t="s">
        <v>621</v>
      </c>
      <c r="BN344" s="103">
        <f t="shared" si="11"/>
        <v>27</v>
      </c>
      <c r="BO344" s="103">
        <f t="shared" si="11"/>
        <v>19</v>
      </c>
      <c r="BP344" s="103">
        <f t="shared" si="11"/>
        <v>12</v>
      </c>
      <c r="BQ344" s="103">
        <f t="shared" si="11"/>
        <v>2</v>
      </c>
      <c r="BR344" s="103">
        <f t="shared" si="11"/>
        <v>0</v>
      </c>
      <c r="BS344" s="103">
        <f t="shared" si="12"/>
        <v>46</v>
      </c>
    </row>
    <row r="345" spans="1:71" x14ac:dyDescent="0.25">
      <c r="A345" s="101">
        <v>1321</v>
      </c>
      <c r="B345" s="67" t="s">
        <v>348</v>
      </c>
      <c r="C345" s="67" t="s">
        <v>326</v>
      </c>
      <c r="D345" s="103" t="s">
        <v>621</v>
      </c>
      <c r="E345" s="103" t="s">
        <v>620</v>
      </c>
      <c r="F345" s="103" t="s">
        <v>621</v>
      </c>
      <c r="G345" s="103" t="s">
        <v>621</v>
      </c>
      <c r="H345" s="103" t="s">
        <v>622</v>
      </c>
      <c r="I345" s="103" t="s">
        <v>621</v>
      </c>
      <c r="J345" s="103" t="s">
        <v>621</v>
      </c>
      <c r="K345" s="103" t="s">
        <v>621</v>
      </c>
      <c r="L345" s="103" t="s">
        <v>622</v>
      </c>
      <c r="M345" s="103" t="s">
        <v>622</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622</v>
      </c>
      <c r="AA345" s="103" t="s">
        <v>623</v>
      </c>
      <c r="AB345" s="103" t="s">
        <v>621</v>
      </c>
      <c r="AC345" s="103" t="s">
        <v>621</v>
      </c>
      <c r="AD345" s="103" t="s">
        <v>623</v>
      </c>
      <c r="AE345" s="103" t="s">
        <v>621</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620</v>
      </c>
      <c r="AT345" s="103" t="s">
        <v>621</v>
      </c>
      <c r="AU345" s="103" t="s">
        <v>621</v>
      </c>
      <c r="AV345" s="103" t="s">
        <v>621</v>
      </c>
      <c r="AW345" s="103" t="s">
        <v>621</v>
      </c>
      <c r="AX345" s="103" t="s">
        <v>621</v>
      </c>
      <c r="AY345" s="103" t="s">
        <v>620</v>
      </c>
      <c r="AZ345" s="103" t="s">
        <v>623</v>
      </c>
      <c r="BA345" s="103" t="s">
        <v>621</v>
      </c>
      <c r="BB345" s="103" t="s">
        <v>623</v>
      </c>
      <c r="BC345" s="103" t="s">
        <v>621</v>
      </c>
      <c r="BD345" s="103" t="s">
        <v>621</v>
      </c>
      <c r="BE345" s="103" t="s">
        <v>621</v>
      </c>
      <c r="BF345" s="103" t="s">
        <v>621</v>
      </c>
      <c r="BG345" s="103" t="s">
        <v>621</v>
      </c>
      <c r="BH345" s="103" t="s">
        <v>621</v>
      </c>
      <c r="BI345" s="103" t="s">
        <v>621</v>
      </c>
      <c r="BJ345" s="103" t="s">
        <v>621</v>
      </c>
      <c r="BK345" s="103" t="s">
        <v>621</v>
      </c>
      <c r="BL345" s="103" t="s">
        <v>623</v>
      </c>
      <c r="BN345" s="103">
        <f t="shared" si="11"/>
        <v>48</v>
      </c>
      <c r="BO345" s="103">
        <f t="shared" si="11"/>
        <v>5</v>
      </c>
      <c r="BP345" s="103">
        <f t="shared" si="11"/>
        <v>3</v>
      </c>
      <c r="BQ345" s="103">
        <f t="shared" si="11"/>
        <v>4</v>
      </c>
      <c r="BR345" s="103">
        <f t="shared" si="11"/>
        <v>0</v>
      </c>
      <c r="BS345" s="103">
        <f t="shared" si="12"/>
        <v>53</v>
      </c>
    </row>
    <row r="346" spans="1:71" x14ac:dyDescent="0.25">
      <c r="A346" s="101">
        <v>1322</v>
      </c>
      <c r="B346" s="67" t="s">
        <v>349</v>
      </c>
      <c r="C346" s="67" t="s">
        <v>326</v>
      </c>
      <c r="D346" s="103" t="s">
        <v>621</v>
      </c>
      <c r="E346" s="103" t="s">
        <v>620</v>
      </c>
      <c r="F346" s="103" t="s">
        <v>622</v>
      </c>
      <c r="G346" s="103" t="s">
        <v>621</v>
      </c>
      <c r="H346" s="103" t="s">
        <v>622</v>
      </c>
      <c r="I346" s="103" t="s">
        <v>621</v>
      </c>
      <c r="J346" s="103" t="s">
        <v>622</v>
      </c>
      <c r="K346" s="103" t="s">
        <v>621</v>
      </c>
      <c r="L346" s="103" t="s">
        <v>621</v>
      </c>
      <c r="M346" s="103" t="s">
        <v>622</v>
      </c>
      <c r="N346" s="103" t="s">
        <v>621</v>
      </c>
      <c r="O346" s="103" t="s">
        <v>621</v>
      </c>
      <c r="P346" s="103" t="s">
        <v>621</v>
      </c>
      <c r="Q346" s="103" t="s">
        <v>622</v>
      </c>
      <c r="R346" s="103" t="s">
        <v>621</v>
      </c>
      <c r="S346" s="103" t="s">
        <v>621</v>
      </c>
      <c r="T346" s="103" t="s">
        <v>620</v>
      </c>
      <c r="U346" s="103" t="s">
        <v>622</v>
      </c>
      <c r="V346" s="103" t="s">
        <v>621</v>
      </c>
      <c r="W346" s="103" t="s">
        <v>621</v>
      </c>
      <c r="X346" s="103" t="s">
        <v>621</v>
      </c>
      <c r="Y346" s="103" t="s">
        <v>621</v>
      </c>
      <c r="Z346" s="103" t="s">
        <v>622</v>
      </c>
      <c r="AA346" s="103" t="s">
        <v>622</v>
      </c>
      <c r="AB346" s="103" t="s">
        <v>622</v>
      </c>
      <c r="AC346" s="103" t="s">
        <v>622</v>
      </c>
      <c r="AD346" s="103" t="s">
        <v>622</v>
      </c>
      <c r="AE346" s="103" t="s">
        <v>621</v>
      </c>
      <c r="AF346" s="103" t="s">
        <v>621</v>
      </c>
      <c r="AG346" s="103" t="s">
        <v>621</v>
      </c>
      <c r="AH346" s="103" t="s">
        <v>621</v>
      </c>
      <c r="AI346" s="103" t="s">
        <v>621</v>
      </c>
      <c r="AJ346" s="103" t="s">
        <v>621</v>
      </c>
      <c r="AK346" s="103" t="s">
        <v>621</v>
      </c>
      <c r="AL346" s="103" t="s">
        <v>620</v>
      </c>
      <c r="AM346" s="103" t="s">
        <v>620</v>
      </c>
      <c r="AN346" s="103" t="s">
        <v>621</v>
      </c>
      <c r="AO346" s="103" t="s">
        <v>621</v>
      </c>
      <c r="AP346" s="103" t="s">
        <v>621</v>
      </c>
      <c r="AQ346" s="103" t="s">
        <v>621</v>
      </c>
      <c r="AR346" s="103" t="s">
        <v>620</v>
      </c>
      <c r="AS346" s="103" t="s">
        <v>620</v>
      </c>
      <c r="AT346" s="103" t="s">
        <v>621</v>
      </c>
      <c r="AU346" s="103" t="s">
        <v>620</v>
      </c>
      <c r="AV346" s="103" t="s">
        <v>621</v>
      </c>
      <c r="AW346" s="103" t="s">
        <v>621</v>
      </c>
      <c r="AX346" s="103" t="s">
        <v>621</v>
      </c>
      <c r="AY346" s="103" t="s">
        <v>623</v>
      </c>
      <c r="AZ346" s="103" t="s">
        <v>621</v>
      </c>
      <c r="BA346" s="103" t="s">
        <v>621</v>
      </c>
      <c r="BB346" s="103" t="s">
        <v>621</v>
      </c>
      <c r="BC346" s="103" t="s">
        <v>621</v>
      </c>
      <c r="BD346" s="103" t="s">
        <v>621</v>
      </c>
      <c r="BE346" s="103" t="s">
        <v>621</v>
      </c>
      <c r="BF346" s="103" t="s">
        <v>621</v>
      </c>
      <c r="BG346" s="103" t="s">
        <v>621</v>
      </c>
      <c r="BH346" s="103" t="s">
        <v>621</v>
      </c>
      <c r="BI346" s="103" t="s">
        <v>621</v>
      </c>
      <c r="BJ346" s="103" t="s">
        <v>621</v>
      </c>
      <c r="BK346" s="103" t="s">
        <v>621</v>
      </c>
      <c r="BL346" s="103" t="s">
        <v>621</v>
      </c>
      <c r="BN346" s="103">
        <f t="shared" si="11"/>
        <v>41</v>
      </c>
      <c r="BO346" s="103">
        <f t="shared" si="11"/>
        <v>11</v>
      </c>
      <c r="BP346" s="103">
        <f t="shared" si="11"/>
        <v>7</v>
      </c>
      <c r="BQ346" s="103">
        <f t="shared" si="11"/>
        <v>1</v>
      </c>
      <c r="BR346" s="103">
        <f t="shared" si="11"/>
        <v>0</v>
      </c>
      <c r="BS346" s="103">
        <f t="shared" si="12"/>
        <v>52</v>
      </c>
    </row>
    <row r="347" spans="1:71" x14ac:dyDescent="0.25">
      <c r="A347" s="101">
        <v>1323</v>
      </c>
      <c r="B347" s="67" t="s">
        <v>351</v>
      </c>
      <c r="C347" s="67" t="s">
        <v>326</v>
      </c>
      <c r="D347" s="103" t="s">
        <v>621</v>
      </c>
      <c r="E347" s="103" t="s">
        <v>621</v>
      </c>
      <c r="F347" s="103" t="s">
        <v>621</v>
      </c>
      <c r="G347" s="103" t="s">
        <v>621</v>
      </c>
      <c r="H347" s="103" t="s">
        <v>622</v>
      </c>
      <c r="I347" s="103" t="s">
        <v>621</v>
      </c>
      <c r="J347" s="103" t="s">
        <v>621</v>
      </c>
      <c r="K347" s="103" t="s">
        <v>621</v>
      </c>
      <c r="L347" s="103" t="s">
        <v>622</v>
      </c>
      <c r="M347" s="103" t="s">
        <v>622</v>
      </c>
      <c r="N347" s="103" t="s">
        <v>621</v>
      </c>
      <c r="O347" s="103" t="s">
        <v>621</v>
      </c>
      <c r="P347" s="103" t="s">
        <v>622</v>
      </c>
      <c r="Q347" s="103" t="s">
        <v>622</v>
      </c>
      <c r="R347" s="103" t="s">
        <v>621</v>
      </c>
      <c r="S347" s="103" t="s">
        <v>621</v>
      </c>
      <c r="T347" s="103" t="s">
        <v>621</v>
      </c>
      <c r="U347" s="103" t="s">
        <v>622</v>
      </c>
      <c r="V347" s="103" t="s">
        <v>621</v>
      </c>
      <c r="W347" s="103" t="s">
        <v>621</v>
      </c>
      <c r="X347" s="103" t="s">
        <v>621</v>
      </c>
      <c r="Y347" s="103" t="s">
        <v>621</v>
      </c>
      <c r="Z347" s="103" t="s">
        <v>622</v>
      </c>
      <c r="AA347" s="103" t="s">
        <v>621</v>
      </c>
      <c r="AB347" s="103" t="s">
        <v>622</v>
      </c>
      <c r="AC347" s="103" t="s">
        <v>622</v>
      </c>
      <c r="AD347" s="103" t="s">
        <v>622</v>
      </c>
      <c r="AE347" s="103" t="s">
        <v>622</v>
      </c>
      <c r="AF347" s="103" t="s">
        <v>622</v>
      </c>
      <c r="AG347" s="103" t="s">
        <v>620</v>
      </c>
      <c r="AH347" s="103" t="s">
        <v>620</v>
      </c>
      <c r="AI347" s="103" t="s">
        <v>621</v>
      </c>
      <c r="AJ347" s="103" t="s">
        <v>621</v>
      </c>
      <c r="AK347" s="103" t="s">
        <v>621</v>
      </c>
      <c r="AL347" s="103" t="s">
        <v>623</v>
      </c>
      <c r="AM347" s="103" t="s">
        <v>623</v>
      </c>
      <c r="AN347" s="103" t="s">
        <v>621</v>
      </c>
      <c r="AO347" s="103" t="s">
        <v>621</v>
      </c>
      <c r="AP347" s="103" t="s">
        <v>621</v>
      </c>
      <c r="AQ347" s="103" t="s">
        <v>622</v>
      </c>
      <c r="AR347" s="103" t="s">
        <v>623</v>
      </c>
      <c r="AS347" s="103" t="s">
        <v>621</v>
      </c>
      <c r="AT347" s="103" t="s">
        <v>622</v>
      </c>
      <c r="AU347" s="103" t="s">
        <v>623</v>
      </c>
      <c r="AV347" s="103" t="s">
        <v>623</v>
      </c>
      <c r="AW347" s="103" t="s">
        <v>621</v>
      </c>
      <c r="AX347" s="103" t="s">
        <v>621</v>
      </c>
      <c r="AY347" s="103" t="s">
        <v>623</v>
      </c>
      <c r="AZ347" s="103" t="s">
        <v>623</v>
      </c>
      <c r="BA347" s="103" t="s">
        <v>621</v>
      </c>
      <c r="BB347" s="103" t="s">
        <v>623</v>
      </c>
      <c r="BC347" s="103" t="s">
        <v>621</v>
      </c>
      <c r="BD347" s="103" t="s">
        <v>621</v>
      </c>
      <c r="BE347" s="103" t="s">
        <v>621</v>
      </c>
      <c r="BF347" s="103" t="s">
        <v>621</v>
      </c>
      <c r="BG347" s="103" t="s">
        <v>621</v>
      </c>
      <c r="BH347" s="103" t="s">
        <v>621</v>
      </c>
      <c r="BI347" s="103" t="s">
        <v>621</v>
      </c>
      <c r="BJ347" s="103" t="s">
        <v>621</v>
      </c>
      <c r="BK347" s="103" t="s">
        <v>621</v>
      </c>
      <c r="BL347" s="103" t="s">
        <v>621</v>
      </c>
      <c r="BN347" s="103">
        <f t="shared" si="11"/>
        <v>36</v>
      </c>
      <c r="BO347" s="103">
        <f t="shared" si="11"/>
        <v>14</v>
      </c>
      <c r="BP347" s="103">
        <f t="shared" si="11"/>
        <v>2</v>
      </c>
      <c r="BQ347" s="103">
        <f t="shared" si="11"/>
        <v>8</v>
      </c>
      <c r="BR347" s="103">
        <f t="shared" si="11"/>
        <v>0</v>
      </c>
      <c r="BS347" s="103">
        <f t="shared" si="12"/>
        <v>50</v>
      </c>
    </row>
    <row r="348" spans="1:71" x14ac:dyDescent="0.25">
      <c r="A348" s="101">
        <v>1324</v>
      </c>
      <c r="B348" s="67" t="s">
        <v>352</v>
      </c>
      <c r="C348" s="67" t="s">
        <v>326</v>
      </c>
      <c r="D348" s="103" t="s">
        <v>621</v>
      </c>
      <c r="E348" s="103" t="s">
        <v>621</v>
      </c>
      <c r="F348" s="103" t="s">
        <v>622</v>
      </c>
      <c r="G348" s="103" t="s">
        <v>621</v>
      </c>
      <c r="H348" s="103" t="s">
        <v>622</v>
      </c>
      <c r="I348" s="103" t="s">
        <v>622</v>
      </c>
      <c r="J348" s="103" t="s">
        <v>622</v>
      </c>
      <c r="K348" s="103" t="s">
        <v>620</v>
      </c>
      <c r="L348" s="103" t="s">
        <v>622</v>
      </c>
      <c r="M348" s="103" t="s">
        <v>622</v>
      </c>
      <c r="N348" s="103" t="s">
        <v>623</v>
      </c>
      <c r="O348" s="103" t="s">
        <v>621</v>
      </c>
      <c r="P348" s="103" t="s">
        <v>621</v>
      </c>
      <c r="Q348" s="103" t="s">
        <v>621</v>
      </c>
      <c r="R348" s="103" t="s">
        <v>622</v>
      </c>
      <c r="S348" s="103" t="s">
        <v>623</v>
      </c>
      <c r="T348" s="103" t="s">
        <v>622</v>
      </c>
      <c r="U348" s="103" t="s">
        <v>622</v>
      </c>
      <c r="V348" s="103" t="s">
        <v>621</v>
      </c>
      <c r="W348" s="103" t="s">
        <v>622</v>
      </c>
      <c r="X348" s="103" t="s">
        <v>620</v>
      </c>
      <c r="Y348" s="103" t="s">
        <v>621</v>
      </c>
      <c r="Z348" s="103" t="s">
        <v>622</v>
      </c>
      <c r="AA348" s="103" t="s">
        <v>622</v>
      </c>
      <c r="AB348" s="103" t="s">
        <v>622</v>
      </c>
      <c r="AC348" s="103" t="s">
        <v>622</v>
      </c>
      <c r="AD348" s="103" t="s">
        <v>622</v>
      </c>
      <c r="AE348" s="103" t="s">
        <v>622</v>
      </c>
      <c r="AF348" s="103" t="s">
        <v>622</v>
      </c>
      <c r="AG348" s="103" t="s">
        <v>620</v>
      </c>
      <c r="AH348" s="103" t="s">
        <v>620</v>
      </c>
      <c r="AI348" s="103" t="s">
        <v>620</v>
      </c>
      <c r="AJ348" s="103" t="s">
        <v>620</v>
      </c>
      <c r="AK348" s="103" t="s">
        <v>620</v>
      </c>
      <c r="AL348" s="103" t="s">
        <v>620</v>
      </c>
      <c r="AM348" s="103" t="s">
        <v>620</v>
      </c>
      <c r="AN348" s="103" t="s">
        <v>620</v>
      </c>
      <c r="AO348" s="103" t="s">
        <v>621</v>
      </c>
      <c r="AP348" s="103" t="s">
        <v>622</v>
      </c>
      <c r="AQ348" s="103" t="s">
        <v>621</v>
      </c>
      <c r="AR348" s="103" t="s">
        <v>620</v>
      </c>
      <c r="AS348" s="103" t="s">
        <v>620</v>
      </c>
      <c r="AT348" s="103" t="s">
        <v>622</v>
      </c>
      <c r="AU348" s="103" t="s">
        <v>620</v>
      </c>
      <c r="AV348" s="103" t="s">
        <v>623</v>
      </c>
      <c r="AW348" s="103" t="s">
        <v>726</v>
      </c>
      <c r="AX348" s="103" t="s">
        <v>620</v>
      </c>
      <c r="AY348" s="103" t="s">
        <v>622</v>
      </c>
      <c r="AZ348" s="103" t="s">
        <v>623</v>
      </c>
      <c r="BA348" s="103" t="s">
        <v>621</v>
      </c>
      <c r="BB348" s="103" t="s">
        <v>623</v>
      </c>
      <c r="BC348" s="103" t="s">
        <v>621</v>
      </c>
      <c r="BD348" s="103" t="s">
        <v>622</v>
      </c>
      <c r="BE348" s="103" t="s">
        <v>621</v>
      </c>
      <c r="BF348" s="103" t="s">
        <v>621</v>
      </c>
      <c r="BG348" s="103" t="s">
        <v>621</v>
      </c>
      <c r="BH348" s="103" t="s">
        <v>621</v>
      </c>
      <c r="BI348" s="103" t="s">
        <v>620</v>
      </c>
      <c r="BJ348" s="103" t="s">
        <v>621</v>
      </c>
      <c r="BK348" s="103" t="s">
        <v>621</v>
      </c>
      <c r="BL348" s="103" t="s">
        <v>623</v>
      </c>
      <c r="BN348" s="103">
        <f t="shared" si="11"/>
        <v>18</v>
      </c>
      <c r="BO348" s="103">
        <f t="shared" si="11"/>
        <v>21</v>
      </c>
      <c r="BP348" s="103">
        <f t="shared" si="11"/>
        <v>15</v>
      </c>
      <c r="BQ348" s="103">
        <f t="shared" si="11"/>
        <v>5</v>
      </c>
      <c r="BR348" s="103">
        <f t="shared" si="11"/>
        <v>0</v>
      </c>
      <c r="BS348" s="103">
        <f t="shared" si="12"/>
        <v>39</v>
      </c>
    </row>
    <row r="349" spans="1:71" x14ac:dyDescent="0.25">
      <c r="A349" s="101">
        <v>1325</v>
      </c>
      <c r="B349" s="67" t="s">
        <v>353</v>
      </c>
      <c r="C349" s="67" t="s">
        <v>326</v>
      </c>
      <c r="D349" s="103" t="s">
        <v>621</v>
      </c>
      <c r="E349" s="103" t="s">
        <v>621</v>
      </c>
      <c r="F349" s="103" t="s">
        <v>622</v>
      </c>
      <c r="G349" s="103" t="s">
        <v>621</v>
      </c>
      <c r="H349" s="103" t="s">
        <v>622</v>
      </c>
      <c r="I349" s="103" t="s">
        <v>621</v>
      </c>
      <c r="J349" s="103" t="s">
        <v>622</v>
      </c>
      <c r="K349" s="103" t="s">
        <v>621</v>
      </c>
      <c r="L349" s="103" t="s">
        <v>622</v>
      </c>
      <c r="M349" s="103" t="s">
        <v>622</v>
      </c>
      <c r="N349" s="103" t="s">
        <v>621</v>
      </c>
      <c r="O349" s="103" t="s">
        <v>621</v>
      </c>
      <c r="P349" s="103" t="s">
        <v>621</v>
      </c>
      <c r="Q349" s="103" t="s">
        <v>622</v>
      </c>
      <c r="R349" s="103" t="s">
        <v>620</v>
      </c>
      <c r="S349" s="103" t="s">
        <v>621</v>
      </c>
      <c r="T349" s="103" t="s">
        <v>621</v>
      </c>
      <c r="U349" s="103" t="s">
        <v>622</v>
      </c>
      <c r="V349" s="103" t="s">
        <v>621</v>
      </c>
      <c r="W349" s="103" t="s">
        <v>621</v>
      </c>
      <c r="X349" s="103" t="s">
        <v>621</v>
      </c>
      <c r="Y349" s="103" t="s">
        <v>621</v>
      </c>
      <c r="Z349" s="103" t="s">
        <v>622</v>
      </c>
      <c r="AA349" s="103" t="s">
        <v>621</v>
      </c>
      <c r="AB349" s="103" t="s">
        <v>621</v>
      </c>
      <c r="AC349" s="103" t="s">
        <v>621</v>
      </c>
      <c r="AD349" s="103" t="s">
        <v>621</v>
      </c>
      <c r="AE349" s="103" t="s">
        <v>621</v>
      </c>
      <c r="AF349" s="103" t="s">
        <v>621</v>
      </c>
      <c r="AG349" s="103" t="s">
        <v>620</v>
      </c>
      <c r="AH349" s="103" t="s">
        <v>620</v>
      </c>
      <c r="AI349" s="103" t="s">
        <v>620</v>
      </c>
      <c r="AJ349" s="103" t="s">
        <v>621</v>
      </c>
      <c r="AK349" s="103" t="s">
        <v>620</v>
      </c>
      <c r="AL349" s="103" t="s">
        <v>620</v>
      </c>
      <c r="AM349" s="103" t="s">
        <v>620</v>
      </c>
      <c r="AN349" s="103" t="s">
        <v>621</v>
      </c>
      <c r="AO349" s="103" t="s">
        <v>620</v>
      </c>
      <c r="AP349" s="103" t="s">
        <v>621</v>
      </c>
      <c r="AQ349" s="103" t="s">
        <v>621</v>
      </c>
      <c r="AR349" s="103" t="s">
        <v>621</v>
      </c>
      <c r="AS349" s="103" t="s">
        <v>621</v>
      </c>
      <c r="AT349" s="103" t="s">
        <v>621</v>
      </c>
      <c r="AU349" s="103" t="s">
        <v>620</v>
      </c>
      <c r="AV349" s="103" t="s">
        <v>621</v>
      </c>
      <c r="AW349" s="103" t="s">
        <v>620</v>
      </c>
      <c r="AX349" s="103" t="s">
        <v>621</v>
      </c>
      <c r="AY349" s="103" t="s">
        <v>620</v>
      </c>
      <c r="AZ349" s="103" t="s">
        <v>621</v>
      </c>
      <c r="BA349" s="103" t="s">
        <v>621</v>
      </c>
      <c r="BB349" s="103" t="s">
        <v>620</v>
      </c>
      <c r="BC349" s="103" t="s">
        <v>623</v>
      </c>
      <c r="BD349" s="103" t="s">
        <v>621</v>
      </c>
      <c r="BE349" s="103" t="s">
        <v>621</v>
      </c>
      <c r="BF349" s="103" t="s">
        <v>621</v>
      </c>
      <c r="BG349" s="103" t="s">
        <v>621</v>
      </c>
      <c r="BH349" s="103" t="s">
        <v>621</v>
      </c>
      <c r="BI349" s="103" t="s">
        <v>620</v>
      </c>
      <c r="BJ349" s="103" t="s">
        <v>621</v>
      </c>
      <c r="BK349" s="103" t="s">
        <v>621</v>
      </c>
      <c r="BL349" s="103" t="s">
        <v>623</v>
      </c>
      <c r="BN349" s="103">
        <f t="shared" si="11"/>
        <v>38</v>
      </c>
      <c r="BO349" s="103">
        <f t="shared" si="11"/>
        <v>8</v>
      </c>
      <c r="BP349" s="103">
        <f t="shared" si="11"/>
        <v>13</v>
      </c>
      <c r="BQ349" s="103">
        <f t="shared" si="11"/>
        <v>1</v>
      </c>
      <c r="BR349" s="103">
        <f t="shared" si="11"/>
        <v>0</v>
      </c>
      <c r="BS349" s="103">
        <f t="shared" si="12"/>
        <v>46</v>
      </c>
    </row>
    <row r="350" spans="1:71" x14ac:dyDescent="0.25">
      <c r="A350" s="101">
        <v>1326</v>
      </c>
      <c r="B350" s="67" t="s">
        <v>354</v>
      </c>
      <c r="C350" s="67" t="s">
        <v>326</v>
      </c>
      <c r="D350" s="103" t="s">
        <v>621</v>
      </c>
      <c r="E350" s="103" t="s">
        <v>621</v>
      </c>
      <c r="F350" s="103" t="s">
        <v>621</v>
      </c>
      <c r="G350" s="103" t="s">
        <v>621</v>
      </c>
      <c r="H350" s="103" t="s">
        <v>622</v>
      </c>
      <c r="I350" s="103" t="s">
        <v>621</v>
      </c>
      <c r="J350" s="103" t="s">
        <v>621</v>
      </c>
      <c r="K350" s="103" t="s">
        <v>621</v>
      </c>
      <c r="L350" s="103" t="s">
        <v>622</v>
      </c>
      <c r="M350" s="103" t="s">
        <v>622</v>
      </c>
      <c r="N350" s="103" t="s">
        <v>621</v>
      </c>
      <c r="O350" s="103" t="s">
        <v>621</v>
      </c>
      <c r="P350" s="103" t="s">
        <v>621</v>
      </c>
      <c r="Q350" s="103" t="s">
        <v>622</v>
      </c>
      <c r="R350" s="103" t="s">
        <v>621</v>
      </c>
      <c r="S350" s="103" t="s">
        <v>621</v>
      </c>
      <c r="T350" s="103" t="s">
        <v>621</v>
      </c>
      <c r="U350" s="103" t="s">
        <v>622</v>
      </c>
      <c r="V350" s="103" t="s">
        <v>621</v>
      </c>
      <c r="W350" s="103" t="s">
        <v>621</v>
      </c>
      <c r="X350" s="103" t="s">
        <v>621</v>
      </c>
      <c r="Y350" s="103" t="s">
        <v>621</v>
      </c>
      <c r="Z350" s="103" t="s">
        <v>621</v>
      </c>
      <c r="AA350" s="103" t="s">
        <v>621</v>
      </c>
      <c r="AB350" s="103" t="s">
        <v>621</v>
      </c>
      <c r="AC350" s="103" t="s">
        <v>623</v>
      </c>
      <c r="AD350" s="103" t="s">
        <v>623</v>
      </c>
      <c r="AE350" s="103" t="s">
        <v>621</v>
      </c>
      <c r="AF350" s="103" t="s">
        <v>621</v>
      </c>
      <c r="AG350" s="103" t="s">
        <v>620</v>
      </c>
      <c r="AH350" s="103" t="s">
        <v>620</v>
      </c>
      <c r="AI350" s="103" t="s">
        <v>621</v>
      </c>
      <c r="AJ350" s="103" t="s">
        <v>621</v>
      </c>
      <c r="AK350" s="103" t="s">
        <v>621</v>
      </c>
      <c r="AL350" s="103" t="s">
        <v>620</v>
      </c>
      <c r="AM350" s="103" t="s">
        <v>620</v>
      </c>
      <c r="AN350" s="103" t="s">
        <v>621</v>
      </c>
      <c r="AO350" s="103" t="s">
        <v>621</v>
      </c>
      <c r="AP350" s="103" t="s">
        <v>622</v>
      </c>
      <c r="AQ350" s="103" t="s">
        <v>621</v>
      </c>
      <c r="AR350" s="103" t="s">
        <v>621</v>
      </c>
      <c r="AS350" s="103" t="s">
        <v>621</v>
      </c>
      <c r="AT350" s="103" t="s">
        <v>621</v>
      </c>
      <c r="AU350" s="103" t="s">
        <v>620</v>
      </c>
      <c r="AV350" s="103" t="s">
        <v>621</v>
      </c>
      <c r="AW350" s="103" t="s">
        <v>621</v>
      </c>
      <c r="AX350" s="103" t="s">
        <v>621</v>
      </c>
      <c r="AY350" s="103" t="s">
        <v>622</v>
      </c>
      <c r="AZ350" s="103" t="s">
        <v>620</v>
      </c>
      <c r="BA350" s="103" t="s">
        <v>621</v>
      </c>
      <c r="BB350" s="103" t="s">
        <v>623</v>
      </c>
      <c r="BC350" s="103" t="s">
        <v>623</v>
      </c>
      <c r="BD350" s="103" t="s">
        <v>621</v>
      </c>
      <c r="BE350" s="103" t="s">
        <v>621</v>
      </c>
      <c r="BF350" s="103" t="s">
        <v>621</v>
      </c>
      <c r="BG350" s="103" t="s">
        <v>621</v>
      </c>
      <c r="BH350" s="103" t="s">
        <v>621</v>
      </c>
      <c r="BI350" s="103" t="s">
        <v>620</v>
      </c>
      <c r="BJ350" s="103" t="s">
        <v>621</v>
      </c>
      <c r="BK350" s="103" t="s">
        <v>621</v>
      </c>
      <c r="BL350" s="103" t="s">
        <v>621</v>
      </c>
      <c r="BN350" s="103">
        <f t="shared" si="11"/>
        <v>42</v>
      </c>
      <c r="BO350" s="103">
        <f t="shared" si="11"/>
        <v>7</v>
      </c>
      <c r="BP350" s="103">
        <f t="shared" si="11"/>
        <v>7</v>
      </c>
      <c r="BQ350" s="103">
        <f t="shared" si="11"/>
        <v>4</v>
      </c>
      <c r="BR350" s="103">
        <f t="shared" si="11"/>
        <v>0</v>
      </c>
      <c r="BS350" s="103">
        <f t="shared" si="12"/>
        <v>49</v>
      </c>
    </row>
    <row r="351" spans="1:71" x14ac:dyDescent="0.25">
      <c r="A351" s="101">
        <v>1327</v>
      </c>
      <c r="B351" s="67" t="s">
        <v>355</v>
      </c>
      <c r="C351" s="67" t="s">
        <v>326</v>
      </c>
      <c r="D351" s="103" t="s">
        <v>621</v>
      </c>
      <c r="E351" s="103" t="s">
        <v>621</v>
      </c>
      <c r="F351" s="103" t="s">
        <v>621</v>
      </c>
      <c r="G351" s="103" t="s">
        <v>621</v>
      </c>
      <c r="H351" s="103" t="s">
        <v>622</v>
      </c>
      <c r="I351" s="103" t="s">
        <v>621</v>
      </c>
      <c r="J351" s="103" t="s">
        <v>620</v>
      </c>
      <c r="K351" s="103" t="s">
        <v>621</v>
      </c>
      <c r="L351" s="103" t="s">
        <v>621</v>
      </c>
      <c r="M351" s="103" t="s">
        <v>623</v>
      </c>
      <c r="N351" s="103" t="s">
        <v>623</v>
      </c>
      <c r="O351" s="103" t="s">
        <v>621</v>
      </c>
      <c r="P351" s="103" t="s">
        <v>622</v>
      </c>
      <c r="Q351" s="103" t="s">
        <v>622</v>
      </c>
      <c r="R351" s="103" t="s">
        <v>622</v>
      </c>
      <c r="S351" s="103" t="s">
        <v>621</v>
      </c>
      <c r="T351" s="103" t="s">
        <v>621</v>
      </c>
      <c r="U351" s="103" t="s">
        <v>622</v>
      </c>
      <c r="V351" s="103" t="s">
        <v>621</v>
      </c>
      <c r="W351" s="103" t="s">
        <v>621</v>
      </c>
      <c r="X351" s="103" t="s">
        <v>621</v>
      </c>
      <c r="Y351" s="103" t="s">
        <v>621</v>
      </c>
      <c r="Z351" s="103" t="s">
        <v>622</v>
      </c>
      <c r="AA351" s="103" t="s">
        <v>621</v>
      </c>
      <c r="AB351" s="103" t="s">
        <v>622</v>
      </c>
      <c r="AC351" s="103" t="s">
        <v>622</v>
      </c>
      <c r="AD351" s="103" t="s">
        <v>622</v>
      </c>
      <c r="AE351" s="103" t="s">
        <v>622</v>
      </c>
      <c r="AF351" s="103" t="s">
        <v>622</v>
      </c>
      <c r="AG351" s="103" t="s">
        <v>620</v>
      </c>
      <c r="AH351" s="103" t="s">
        <v>620</v>
      </c>
      <c r="AI351" s="103" t="s">
        <v>621</v>
      </c>
      <c r="AJ351" s="103" t="s">
        <v>621</v>
      </c>
      <c r="AK351" s="103" t="s">
        <v>620</v>
      </c>
      <c r="AL351" s="103" t="s">
        <v>621</v>
      </c>
      <c r="AM351" s="103" t="s">
        <v>621</v>
      </c>
      <c r="AN351" s="103" t="s">
        <v>621</v>
      </c>
      <c r="AO351" s="103" t="s">
        <v>621</v>
      </c>
      <c r="AP351" s="103" t="s">
        <v>621</v>
      </c>
      <c r="AQ351" s="103" t="s">
        <v>621</v>
      </c>
      <c r="AR351" s="103" t="s">
        <v>620</v>
      </c>
      <c r="AS351" s="103" t="s">
        <v>620</v>
      </c>
      <c r="AT351" s="103" t="s">
        <v>622</v>
      </c>
      <c r="AU351" s="103" t="s">
        <v>620</v>
      </c>
      <c r="AV351" s="103" t="s">
        <v>623</v>
      </c>
      <c r="AW351" s="103" t="s">
        <v>621</v>
      </c>
      <c r="AX351" s="103" t="s">
        <v>621</v>
      </c>
      <c r="AY351" s="103" t="s">
        <v>620</v>
      </c>
      <c r="AZ351" s="103" t="s">
        <v>620</v>
      </c>
      <c r="BA351" s="103" t="s">
        <v>621</v>
      </c>
      <c r="BB351" s="103" t="s">
        <v>620</v>
      </c>
      <c r="BC351" s="103" t="s">
        <v>621</v>
      </c>
      <c r="BD351" s="103" t="s">
        <v>621</v>
      </c>
      <c r="BE351" s="103" t="s">
        <v>621</v>
      </c>
      <c r="BF351" s="103" t="s">
        <v>621</v>
      </c>
      <c r="BG351" s="103" t="s">
        <v>621</v>
      </c>
      <c r="BH351" s="103" t="s">
        <v>621</v>
      </c>
      <c r="BI351" s="103" t="s">
        <v>621</v>
      </c>
      <c r="BJ351" s="103" t="s">
        <v>621</v>
      </c>
      <c r="BK351" s="103" t="s">
        <v>621</v>
      </c>
      <c r="BL351" s="103" t="s">
        <v>621</v>
      </c>
      <c r="BN351" s="103">
        <f t="shared" si="11"/>
        <v>35</v>
      </c>
      <c r="BO351" s="103">
        <f t="shared" si="11"/>
        <v>12</v>
      </c>
      <c r="BP351" s="103">
        <f t="shared" si="11"/>
        <v>10</v>
      </c>
      <c r="BQ351" s="103">
        <f t="shared" si="11"/>
        <v>3</v>
      </c>
      <c r="BR351" s="103">
        <f t="shared" si="11"/>
        <v>0</v>
      </c>
      <c r="BS351" s="103">
        <f t="shared" si="12"/>
        <v>47</v>
      </c>
    </row>
    <row r="352" spans="1:71" x14ac:dyDescent="0.25">
      <c r="A352" s="101">
        <v>1328</v>
      </c>
      <c r="B352" s="67" t="s">
        <v>356</v>
      </c>
      <c r="C352" s="67" t="s">
        <v>326</v>
      </c>
      <c r="D352" s="103" t="s">
        <v>621</v>
      </c>
      <c r="E352" s="103" t="s">
        <v>621</v>
      </c>
      <c r="F352" s="103" t="s">
        <v>622</v>
      </c>
      <c r="G352" s="103" t="s">
        <v>621</v>
      </c>
      <c r="H352" s="103" t="s">
        <v>622</v>
      </c>
      <c r="I352" s="103" t="s">
        <v>621</v>
      </c>
      <c r="J352" s="103" t="s">
        <v>621</v>
      </c>
      <c r="K352" s="103" t="s">
        <v>621</v>
      </c>
      <c r="L352" s="103" t="s">
        <v>622</v>
      </c>
      <c r="M352" s="103" t="s">
        <v>622</v>
      </c>
      <c r="N352" s="103" t="s">
        <v>621</v>
      </c>
      <c r="O352" s="103" t="s">
        <v>621</v>
      </c>
      <c r="P352" s="103" t="s">
        <v>621</v>
      </c>
      <c r="Q352" s="103" t="s">
        <v>622</v>
      </c>
      <c r="R352" s="103" t="s">
        <v>622</v>
      </c>
      <c r="S352" s="103" t="s">
        <v>621</v>
      </c>
      <c r="T352" s="103" t="s">
        <v>621</v>
      </c>
      <c r="U352" s="103" t="s">
        <v>622</v>
      </c>
      <c r="V352" s="103" t="s">
        <v>621</v>
      </c>
      <c r="W352" s="103" t="s">
        <v>621</v>
      </c>
      <c r="X352" s="103" t="s">
        <v>621</v>
      </c>
      <c r="Y352" s="103" t="s">
        <v>621</v>
      </c>
      <c r="Z352" s="103" t="s">
        <v>621</v>
      </c>
      <c r="AA352" s="103" t="s">
        <v>621</v>
      </c>
      <c r="AB352" s="103" t="s">
        <v>621</v>
      </c>
      <c r="AC352" s="103" t="s">
        <v>621</v>
      </c>
      <c r="AD352" s="103" t="s">
        <v>623</v>
      </c>
      <c r="AE352" s="103" t="s">
        <v>621</v>
      </c>
      <c r="AF352" s="103" t="s">
        <v>621</v>
      </c>
      <c r="AG352" s="103" t="s">
        <v>623</v>
      </c>
      <c r="AH352" s="103" t="s">
        <v>623</v>
      </c>
      <c r="AI352" s="103" t="s">
        <v>621</v>
      </c>
      <c r="AJ352" s="103" t="s">
        <v>621</v>
      </c>
      <c r="AK352" s="103" t="s">
        <v>621</v>
      </c>
      <c r="AL352" s="103" t="s">
        <v>621</v>
      </c>
      <c r="AM352" s="103" t="s">
        <v>621</v>
      </c>
      <c r="AN352" s="103" t="s">
        <v>621</v>
      </c>
      <c r="AO352" s="103" t="s">
        <v>621</v>
      </c>
      <c r="AP352" s="103" t="s">
        <v>621</v>
      </c>
      <c r="AQ352" s="103" t="s">
        <v>621</v>
      </c>
      <c r="AR352" s="103" t="s">
        <v>620</v>
      </c>
      <c r="AS352" s="103" t="s">
        <v>621</v>
      </c>
      <c r="AT352" s="103" t="s">
        <v>621</v>
      </c>
      <c r="AU352" s="103" t="s">
        <v>620</v>
      </c>
      <c r="AV352" s="103" t="s">
        <v>621</v>
      </c>
      <c r="AW352" s="103" t="s">
        <v>621</v>
      </c>
      <c r="AX352" s="103" t="s">
        <v>621</v>
      </c>
      <c r="AY352" s="103" t="s">
        <v>623</v>
      </c>
      <c r="AZ352" s="103" t="s">
        <v>623</v>
      </c>
      <c r="BA352" s="103" t="s">
        <v>621</v>
      </c>
      <c r="BB352" s="103" t="s">
        <v>623</v>
      </c>
      <c r="BC352" s="103" t="s">
        <v>623</v>
      </c>
      <c r="BD352" s="103" t="s">
        <v>621</v>
      </c>
      <c r="BE352" s="103" t="s">
        <v>621</v>
      </c>
      <c r="BF352" s="103" t="s">
        <v>621</v>
      </c>
      <c r="BG352" s="103" t="s">
        <v>621</v>
      </c>
      <c r="BH352" s="103" t="s">
        <v>621</v>
      </c>
      <c r="BI352" s="103" t="s">
        <v>621</v>
      </c>
      <c r="BJ352" s="103" t="s">
        <v>621</v>
      </c>
      <c r="BK352" s="103" t="s">
        <v>621</v>
      </c>
      <c r="BL352" s="103" t="s">
        <v>621</v>
      </c>
      <c r="BN352" s="103">
        <f t="shared" si="11"/>
        <v>44</v>
      </c>
      <c r="BO352" s="103">
        <f t="shared" si="11"/>
        <v>7</v>
      </c>
      <c r="BP352" s="103">
        <f t="shared" si="11"/>
        <v>2</v>
      </c>
      <c r="BQ352" s="103">
        <f t="shared" si="11"/>
        <v>7</v>
      </c>
      <c r="BR352" s="103">
        <f t="shared" si="11"/>
        <v>0</v>
      </c>
      <c r="BS352" s="103">
        <f t="shared" si="12"/>
        <v>51</v>
      </c>
    </row>
    <row r="353" spans="1:71" x14ac:dyDescent="0.25">
      <c r="A353" s="101">
        <v>1329</v>
      </c>
      <c r="B353" s="67" t="s">
        <v>357</v>
      </c>
      <c r="C353" s="67" t="s">
        <v>326</v>
      </c>
      <c r="D353" s="103" t="s">
        <v>621</v>
      </c>
      <c r="E353" s="103" t="s">
        <v>621</v>
      </c>
      <c r="F353" s="103" t="s">
        <v>622</v>
      </c>
      <c r="G353" s="103" t="s">
        <v>621</v>
      </c>
      <c r="H353" s="103" t="s">
        <v>622</v>
      </c>
      <c r="I353" s="103" t="s">
        <v>621</v>
      </c>
      <c r="J353" s="103" t="s">
        <v>621</v>
      </c>
      <c r="K353" s="103" t="s">
        <v>621</v>
      </c>
      <c r="L353" s="103" t="s">
        <v>621</v>
      </c>
      <c r="M353" s="103" t="s">
        <v>621</v>
      </c>
      <c r="N353" s="103" t="s">
        <v>621</v>
      </c>
      <c r="O353" s="103" t="s">
        <v>621</v>
      </c>
      <c r="P353" s="103" t="s">
        <v>621</v>
      </c>
      <c r="Q353" s="103" t="s">
        <v>622</v>
      </c>
      <c r="R353" s="103" t="s">
        <v>620</v>
      </c>
      <c r="S353" s="103" t="s">
        <v>623</v>
      </c>
      <c r="T353" s="103" t="s">
        <v>621</v>
      </c>
      <c r="U353" s="103" t="s">
        <v>621</v>
      </c>
      <c r="V353" s="103" t="s">
        <v>621</v>
      </c>
      <c r="W353" s="103" t="s">
        <v>621</v>
      </c>
      <c r="X353" s="103" t="s">
        <v>621</v>
      </c>
      <c r="Y353" s="103" t="s">
        <v>621</v>
      </c>
      <c r="Z353" s="103" t="s">
        <v>621</v>
      </c>
      <c r="AA353" s="103" t="s">
        <v>623</v>
      </c>
      <c r="AB353" s="103" t="s">
        <v>621</v>
      </c>
      <c r="AC353" s="103" t="s">
        <v>621</v>
      </c>
      <c r="AD353" s="103" t="s">
        <v>621</v>
      </c>
      <c r="AE353" s="103" t="s">
        <v>621</v>
      </c>
      <c r="AF353" s="103" t="s">
        <v>621</v>
      </c>
      <c r="AG353" s="103" t="s">
        <v>621</v>
      </c>
      <c r="AH353" s="103" t="s">
        <v>621</v>
      </c>
      <c r="AI353" s="103" t="s">
        <v>621</v>
      </c>
      <c r="AJ353" s="103" t="s">
        <v>621</v>
      </c>
      <c r="AK353" s="103" t="s">
        <v>621</v>
      </c>
      <c r="AL353" s="103" t="s">
        <v>621</v>
      </c>
      <c r="AM353" s="103" t="s">
        <v>621</v>
      </c>
      <c r="AN353" s="103" t="s">
        <v>621</v>
      </c>
      <c r="AO353" s="103" t="s">
        <v>621</v>
      </c>
      <c r="AP353" s="103" t="s">
        <v>622</v>
      </c>
      <c r="AQ353" s="103" t="s">
        <v>621</v>
      </c>
      <c r="AR353" s="103" t="s">
        <v>621</v>
      </c>
      <c r="AS353" s="103" t="s">
        <v>621</v>
      </c>
      <c r="AT353" s="103" t="s">
        <v>621</v>
      </c>
      <c r="AU353" s="103" t="s">
        <v>621</v>
      </c>
      <c r="AV353" s="103" t="s">
        <v>621</v>
      </c>
      <c r="AW353" s="103" t="s">
        <v>621</v>
      </c>
      <c r="AX353" s="103" t="s">
        <v>621</v>
      </c>
      <c r="AY353" s="103" t="s">
        <v>623</v>
      </c>
      <c r="AZ353" s="103" t="s">
        <v>623</v>
      </c>
      <c r="BA353" s="103" t="s">
        <v>621</v>
      </c>
      <c r="BB353" s="103" t="s">
        <v>623</v>
      </c>
      <c r="BC353" s="103" t="s">
        <v>621</v>
      </c>
      <c r="BD353" s="103" t="s">
        <v>621</v>
      </c>
      <c r="BE353" s="103" t="s">
        <v>621</v>
      </c>
      <c r="BF353" s="103" t="s">
        <v>621</v>
      </c>
      <c r="BG353" s="103" t="s">
        <v>621</v>
      </c>
      <c r="BH353" s="103" t="s">
        <v>621</v>
      </c>
      <c r="BI353" s="103" t="s">
        <v>621</v>
      </c>
      <c r="BJ353" s="103" t="s">
        <v>621</v>
      </c>
      <c r="BK353" s="103" t="s">
        <v>621</v>
      </c>
      <c r="BL353" s="103" t="s">
        <v>621</v>
      </c>
      <c r="BN353" s="103">
        <f t="shared" si="11"/>
        <v>50</v>
      </c>
      <c r="BO353" s="103">
        <f t="shared" si="11"/>
        <v>4</v>
      </c>
      <c r="BP353" s="103">
        <f t="shared" si="11"/>
        <v>1</v>
      </c>
      <c r="BQ353" s="103">
        <f t="shared" si="11"/>
        <v>5</v>
      </c>
      <c r="BR353" s="103">
        <f t="shared" si="11"/>
        <v>0</v>
      </c>
      <c r="BS353" s="103">
        <f t="shared" si="12"/>
        <v>54</v>
      </c>
    </row>
    <row r="354" spans="1:71" x14ac:dyDescent="0.25">
      <c r="A354" s="101">
        <v>1330</v>
      </c>
      <c r="B354" s="67" t="s">
        <v>325</v>
      </c>
      <c r="C354" s="67" t="s">
        <v>326</v>
      </c>
      <c r="D354" s="103" t="s">
        <v>621</v>
      </c>
      <c r="E354" s="103" t="s">
        <v>621</v>
      </c>
      <c r="F354" s="103" t="s">
        <v>621</v>
      </c>
      <c r="G354" s="103" t="s">
        <v>621</v>
      </c>
      <c r="H354" s="103" t="s">
        <v>622</v>
      </c>
      <c r="I354" s="103" t="s">
        <v>621</v>
      </c>
      <c r="J354" s="103" t="s">
        <v>622</v>
      </c>
      <c r="K354" s="103" t="s">
        <v>621</v>
      </c>
      <c r="L354" s="103" t="s">
        <v>622</v>
      </c>
      <c r="M354" s="103" t="s">
        <v>621</v>
      </c>
      <c r="N354" s="103" t="s">
        <v>623</v>
      </c>
      <c r="O354" s="103" t="s">
        <v>621</v>
      </c>
      <c r="P354" s="103" t="s">
        <v>621</v>
      </c>
      <c r="Q354" s="103" t="s">
        <v>622</v>
      </c>
      <c r="R354" s="103" t="s">
        <v>622</v>
      </c>
      <c r="S354" s="103" t="s">
        <v>623</v>
      </c>
      <c r="T354" s="103" t="s">
        <v>621</v>
      </c>
      <c r="U354" s="103" t="s">
        <v>621</v>
      </c>
      <c r="V354" s="103" t="s">
        <v>621</v>
      </c>
      <c r="W354" s="103" t="s">
        <v>621</v>
      </c>
      <c r="X354" s="103" t="s">
        <v>621</v>
      </c>
      <c r="Y354" s="103" t="s">
        <v>621</v>
      </c>
      <c r="Z354" s="103" t="s">
        <v>622</v>
      </c>
      <c r="AA354" s="103" t="s">
        <v>621</v>
      </c>
      <c r="AB354" s="103" t="s">
        <v>622</v>
      </c>
      <c r="AC354" s="103" t="s">
        <v>622</v>
      </c>
      <c r="AD354" s="103" t="s">
        <v>622</v>
      </c>
      <c r="AE354" s="103" t="s">
        <v>621</v>
      </c>
      <c r="AF354" s="103" t="s">
        <v>623</v>
      </c>
      <c r="AG354" s="103" t="s">
        <v>621</v>
      </c>
      <c r="AH354" s="103" t="s">
        <v>623</v>
      </c>
      <c r="AI354" s="103" t="s">
        <v>621</v>
      </c>
      <c r="AJ354" s="103" t="s">
        <v>621</v>
      </c>
      <c r="AK354" s="103" t="s">
        <v>620</v>
      </c>
      <c r="AL354" s="103" t="s">
        <v>621</v>
      </c>
      <c r="AM354" s="103" t="s">
        <v>621</v>
      </c>
      <c r="AN354" s="103" t="s">
        <v>621</v>
      </c>
      <c r="AO354" s="103" t="s">
        <v>621</v>
      </c>
      <c r="AP354" s="103" t="s">
        <v>623</v>
      </c>
      <c r="AQ354" s="103" t="s">
        <v>621</v>
      </c>
      <c r="AR354" s="103" t="s">
        <v>621</v>
      </c>
      <c r="AS354" s="103" t="s">
        <v>621</v>
      </c>
      <c r="AT354" s="103" t="s">
        <v>620</v>
      </c>
      <c r="AU354" s="103" t="s">
        <v>623</v>
      </c>
      <c r="AV354" s="103" t="s">
        <v>621</v>
      </c>
      <c r="AW354" s="103" t="s">
        <v>621</v>
      </c>
      <c r="AX354" s="103" t="s">
        <v>621</v>
      </c>
      <c r="AY354" s="103" t="s">
        <v>621</v>
      </c>
      <c r="AZ354" s="103" t="s">
        <v>623</v>
      </c>
      <c r="BA354" s="103" t="s">
        <v>621</v>
      </c>
      <c r="BB354" s="103" t="s">
        <v>620</v>
      </c>
      <c r="BC354" s="103" t="s">
        <v>621</v>
      </c>
      <c r="BD354" s="103" t="s">
        <v>621</v>
      </c>
      <c r="BE354" s="103" t="s">
        <v>621</v>
      </c>
      <c r="BF354" s="103" t="s">
        <v>621</v>
      </c>
      <c r="BG354" s="103" t="s">
        <v>621</v>
      </c>
      <c r="BH354" s="103" t="s">
        <v>621</v>
      </c>
      <c r="BI354" s="103" t="s">
        <v>621</v>
      </c>
      <c r="BJ354" s="103" t="s">
        <v>621</v>
      </c>
      <c r="BK354" s="103" t="s">
        <v>621</v>
      </c>
      <c r="BL354" s="103" t="s">
        <v>621</v>
      </c>
      <c r="BN354" s="103">
        <f t="shared" si="11"/>
        <v>41</v>
      </c>
      <c r="BO354" s="103">
        <f t="shared" si="11"/>
        <v>9</v>
      </c>
      <c r="BP354" s="103">
        <f t="shared" si="11"/>
        <v>3</v>
      </c>
      <c r="BQ354" s="103">
        <f t="shared" si="11"/>
        <v>7</v>
      </c>
      <c r="BR354" s="103">
        <f t="shared" si="11"/>
        <v>0</v>
      </c>
      <c r="BS354" s="103">
        <f t="shared" si="12"/>
        <v>50</v>
      </c>
    </row>
    <row r="355" spans="1:71" x14ac:dyDescent="0.25">
      <c r="A355" s="101">
        <v>1331</v>
      </c>
      <c r="B355" s="67" t="s">
        <v>358</v>
      </c>
      <c r="C355" s="67" t="s">
        <v>326</v>
      </c>
      <c r="D355" s="103" t="s">
        <v>621</v>
      </c>
      <c r="E355" s="103" t="s">
        <v>620</v>
      </c>
      <c r="F355" s="103" t="s">
        <v>621</v>
      </c>
      <c r="G355" s="103" t="s">
        <v>621</v>
      </c>
      <c r="H355" s="103" t="s">
        <v>622</v>
      </c>
      <c r="I355" s="103" t="s">
        <v>621</v>
      </c>
      <c r="J355" s="103" t="s">
        <v>621</v>
      </c>
      <c r="K355" s="103" t="s">
        <v>621</v>
      </c>
      <c r="L355" s="103" t="s">
        <v>622</v>
      </c>
      <c r="M355" s="103" t="s">
        <v>622</v>
      </c>
      <c r="N355" s="103" t="s">
        <v>621</v>
      </c>
      <c r="O355" s="103" t="s">
        <v>621</v>
      </c>
      <c r="P355" s="103" t="s">
        <v>621</v>
      </c>
      <c r="Q355" s="103" t="s">
        <v>622</v>
      </c>
      <c r="R355" s="103" t="s">
        <v>620</v>
      </c>
      <c r="S355" s="103" t="s">
        <v>621</v>
      </c>
      <c r="T355" s="103" t="s">
        <v>621</v>
      </c>
      <c r="U355" s="103" t="s">
        <v>622</v>
      </c>
      <c r="V355" s="103" t="s">
        <v>621</v>
      </c>
      <c r="W355" s="103" t="s">
        <v>621</v>
      </c>
      <c r="X355" s="103" t="s">
        <v>621</v>
      </c>
      <c r="Y355" s="103" t="s">
        <v>621</v>
      </c>
      <c r="Z355" s="103" t="s">
        <v>621</v>
      </c>
      <c r="AA355" s="103" t="s">
        <v>621</v>
      </c>
      <c r="AB355" s="103" t="s">
        <v>621</v>
      </c>
      <c r="AC355" s="103" t="s">
        <v>623</v>
      </c>
      <c r="AD355" s="103" t="s">
        <v>623</v>
      </c>
      <c r="AE355" s="103" t="s">
        <v>621</v>
      </c>
      <c r="AF355" s="103" t="s">
        <v>621</v>
      </c>
      <c r="AG355" s="103" t="s">
        <v>620</v>
      </c>
      <c r="AH355" s="103" t="s">
        <v>620</v>
      </c>
      <c r="AI355" s="103" t="s">
        <v>621</v>
      </c>
      <c r="AJ355" s="103" t="s">
        <v>621</v>
      </c>
      <c r="AK355" s="103" t="s">
        <v>620</v>
      </c>
      <c r="AL355" s="103" t="s">
        <v>620</v>
      </c>
      <c r="AM355" s="103" t="s">
        <v>620</v>
      </c>
      <c r="AN355" s="103" t="s">
        <v>621</v>
      </c>
      <c r="AO355" s="103" t="s">
        <v>621</v>
      </c>
      <c r="AP355" s="103" t="s">
        <v>621</v>
      </c>
      <c r="AQ355" s="103" t="s">
        <v>621</v>
      </c>
      <c r="AR355" s="103" t="s">
        <v>620</v>
      </c>
      <c r="AS355" s="103" t="s">
        <v>621</v>
      </c>
      <c r="AT355" s="103" t="s">
        <v>621</v>
      </c>
      <c r="AU355" s="103" t="s">
        <v>621</v>
      </c>
      <c r="AV355" s="103" t="s">
        <v>621</v>
      </c>
      <c r="AW355" s="103" t="s">
        <v>621</v>
      </c>
      <c r="AX355" s="103" t="s">
        <v>621</v>
      </c>
      <c r="AY355" s="103" t="s">
        <v>623</v>
      </c>
      <c r="AZ355" s="103" t="s">
        <v>623</v>
      </c>
      <c r="BA355" s="103" t="s">
        <v>621</v>
      </c>
      <c r="BB355" s="103" t="s">
        <v>621</v>
      </c>
      <c r="BC355" s="103" t="s">
        <v>621</v>
      </c>
      <c r="BD355" s="103" t="s">
        <v>621</v>
      </c>
      <c r="BE355" s="103" t="s">
        <v>621</v>
      </c>
      <c r="BF355" s="103" t="s">
        <v>621</v>
      </c>
      <c r="BG355" s="103" t="s">
        <v>621</v>
      </c>
      <c r="BH355" s="103" t="s">
        <v>621</v>
      </c>
      <c r="BI355" s="103" t="s">
        <v>621</v>
      </c>
      <c r="BJ355" s="103" t="s">
        <v>621</v>
      </c>
      <c r="BK355" s="103" t="s">
        <v>621</v>
      </c>
      <c r="BL355" s="103" t="s">
        <v>621</v>
      </c>
      <c r="BN355" s="103">
        <f t="shared" si="11"/>
        <v>43</v>
      </c>
      <c r="BO355" s="103">
        <f t="shared" si="11"/>
        <v>5</v>
      </c>
      <c r="BP355" s="103">
        <f t="shared" si="11"/>
        <v>8</v>
      </c>
      <c r="BQ355" s="103">
        <f t="shared" si="11"/>
        <v>4</v>
      </c>
      <c r="BR355" s="103">
        <f t="shared" si="11"/>
        <v>0</v>
      </c>
      <c r="BS355" s="103">
        <f t="shared" si="12"/>
        <v>48</v>
      </c>
    </row>
    <row r="356" spans="1:71" x14ac:dyDescent="0.25">
      <c r="A356" s="101">
        <v>1332</v>
      </c>
      <c r="B356" s="67" t="s">
        <v>359</v>
      </c>
      <c r="C356" s="67" t="s">
        <v>326</v>
      </c>
      <c r="D356" s="103" t="s">
        <v>621</v>
      </c>
      <c r="E356" s="103" t="s">
        <v>620</v>
      </c>
      <c r="F356" s="103" t="s">
        <v>622</v>
      </c>
      <c r="G356" s="103" t="s">
        <v>621</v>
      </c>
      <c r="H356" s="103" t="s">
        <v>622</v>
      </c>
      <c r="I356" s="103" t="s">
        <v>621</v>
      </c>
      <c r="J356" s="103" t="s">
        <v>621</v>
      </c>
      <c r="K356" s="103" t="s">
        <v>621</v>
      </c>
      <c r="L356" s="103" t="s">
        <v>622</v>
      </c>
      <c r="M356" s="103" t="s">
        <v>622</v>
      </c>
      <c r="N356" s="103" t="s">
        <v>621</v>
      </c>
      <c r="O356" s="103" t="s">
        <v>621</v>
      </c>
      <c r="P356" s="103" t="s">
        <v>621</v>
      </c>
      <c r="Q356" s="103" t="s">
        <v>622</v>
      </c>
      <c r="R356" s="103" t="s">
        <v>622</v>
      </c>
      <c r="S356" s="103" t="s">
        <v>621</v>
      </c>
      <c r="T356" s="103" t="s">
        <v>621</v>
      </c>
      <c r="U356" s="103" t="s">
        <v>622</v>
      </c>
      <c r="V356" s="103" t="s">
        <v>621</v>
      </c>
      <c r="W356" s="103" t="s">
        <v>621</v>
      </c>
      <c r="X356" s="103" t="s">
        <v>621</v>
      </c>
      <c r="Y356" s="103" t="s">
        <v>621</v>
      </c>
      <c r="Z356" s="103" t="s">
        <v>623</v>
      </c>
      <c r="AA356" s="103" t="s">
        <v>621</v>
      </c>
      <c r="AB356" s="103" t="s">
        <v>622</v>
      </c>
      <c r="AC356" s="103" t="s">
        <v>622</v>
      </c>
      <c r="AD356" s="103" t="s">
        <v>622</v>
      </c>
      <c r="AE356" s="103" t="s">
        <v>621</v>
      </c>
      <c r="AF356" s="103" t="s">
        <v>622</v>
      </c>
      <c r="AG356" s="103" t="s">
        <v>621</v>
      </c>
      <c r="AH356" s="103" t="s">
        <v>621</v>
      </c>
      <c r="AI356" s="103" t="s">
        <v>623</v>
      </c>
      <c r="AJ356" s="103" t="s">
        <v>621</v>
      </c>
      <c r="AK356" s="103" t="s">
        <v>621</v>
      </c>
      <c r="AL356" s="103" t="s">
        <v>621</v>
      </c>
      <c r="AM356" s="103" t="s">
        <v>621</v>
      </c>
      <c r="AN356" s="103" t="s">
        <v>621</v>
      </c>
      <c r="AO356" s="103" t="s">
        <v>621</v>
      </c>
      <c r="AP356" s="103" t="s">
        <v>623</v>
      </c>
      <c r="AQ356" s="103" t="s">
        <v>621</v>
      </c>
      <c r="AR356" s="103" t="s">
        <v>620</v>
      </c>
      <c r="AS356" s="103" t="s">
        <v>620</v>
      </c>
      <c r="AT356" s="103" t="s">
        <v>621</v>
      </c>
      <c r="AU356" s="103" t="s">
        <v>620</v>
      </c>
      <c r="AV356" s="103" t="s">
        <v>621</v>
      </c>
      <c r="AW356" s="103" t="s">
        <v>620</v>
      </c>
      <c r="AX356" s="103" t="s">
        <v>621</v>
      </c>
      <c r="AY356" s="103" t="s">
        <v>621</v>
      </c>
      <c r="AZ356" s="103" t="s">
        <v>623</v>
      </c>
      <c r="BA356" s="103" t="s">
        <v>621</v>
      </c>
      <c r="BB356" s="103" t="s">
        <v>621</v>
      </c>
      <c r="BC356" s="103" t="s">
        <v>623</v>
      </c>
      <c r="BD356" s="103" t="s">
        <v>621</v>
      </c>
      <c r="BE356" s="103" t="s">
        <v>621</v>
      </c>
      <c r="BF356" s="103" t="s">
        <v>621</v>
      </c>
      <c r="BG356" s="103" t="s">
        <v>621</v>
      </c>
      <c r="BH356" s="103" t="s">
        <v>621</v>
      </c>
      <c r="BI356" s="103" t="s">
        <v>621</v>
      </c>
      <c r="BJ356" s="103" t="s">
        <v>623</v>
      </c>
      <c r="BK356" s="103" t="s">
        <v>623</v>
      </c>
      <c r="BL356" s="103" t="s">
        <v>621</v>
      </c>
      <c r="BN356" s="103">
        <f t="shared" si="11"/>
        <v>37</v>
      </c>
      <c r="BO356" s="103">
        <f t="shared" si="11"/>
        <v>11</v>
      </c>
      <c r="BP356" s="103">
        <f t="shared" si="11"/>
        <v>5</v>
      </c>
      <c r="BQ356" s="103">
        <f t="shared" si="11"/>
        <v>7</v>
      </c>
      <c r="BR356" s="103">
        <f t="shared" si="11"/>
        <v>0</v>
      </c>
      <c r="BS356" s="103">
        <f t="shared" si="12"/>
        <v>48</v>
      </c>
    </row>
    <row r="357" spans="1:71" x14ac:dyDescent="0.25">
      <c r="A357" s="101">
        <v>1333</v>
      </c>
      <c r="B357" s="67" t="s">
        <v>360</v>
      </c>
      <c r="C357" s="67" t="s">
        <v>326</v>
      </c>
      <c r="D357" s="103" t="s">
        <v>621</v>
      </c>
      <c r="E357" s="103" t="s">
        <v>621</v>
      </c>
      <c r="F357" s="103" t="s">
        <v>622</v>
      </c>
      <c r="G357" s="103" t="s">
        <v>621</v>
      </c>
      <c r="H357" s="103" t="s">
        <v>622</v>
      </c>
      <c r="I357" s="103" t="s">
        <v>621</v>
      </c>
      <c r="J357" s="103" t="s">
        <v>621</v>
      </c>
      <c r="K357" s="103" t="s">
        <v>621</v>
      </c>
      <c r="L357" s="103" t="s">
        <v>621</v>
      </c>
      <c r="M357" s="103" t="s">
        <v>621</v>
      </c>
      <c r="N357" s="103" t="s">
        <v>621</v>
      </c>
      <c r="O357" s="103" t="s">
        <v>621</v>
      </c>
      <c r="P357" s="103" t="s">
        <v>621</v>
      </c>
      <c r="Q357" s="103" t="s">
        <v>622</v>
      </c>
      <c r="R357" s="103" t="s">
        <v>621</v>
      </c>
      <c r="S357" s="103" t="s">
        <v>621</v>
      </c>
      <c r="T357" s="103" t="s">
        <v>621</v>
      </c>
      <c r="U357" s="103" t="s">
        <v>622</v>
      </c>
      <c r="V357" s="103" t="s">
        <v>621</v>
      </c>
      <c r="W357" s="103" t="s">
        <v>621</v>
      </c>
      <c r="X357" s="103" t="s">
        <v>726</v>
      </c>
      <c r="Y357" s="103" t="s">
        <v>621</v>
      </c>
      <c r="Z357" s="103" t="s">
        <v>621</v>
      </c>
      <c r="AA357" s="103" t="s">
        <v>622</v>
      </c>
      <c r="AB357" s="103" t="s">
        <v>622</v>
      </c>
      <c r="AC357" s="103" t="s">
        <v>622</v>
      </c>
      <c r="AD357" s="103" t="s">
        <v>622</v>
      </c>
      <c r="AE357" s="103" t="s">
        <v>622</v>
      </c>
      <c r="AF357" s="103" t="s">
        <v>622</v>
      </c>
      <c r="AG357" s="103" t="s">
        <v>621</v>
      </c>
      <c r="AH357" s="103" t="s">
        <v>621</v>
      </c>
      <c r="AI357" s="103" t="s">
        <v>620</v>
      </c>
      <c r="AJ357" s="103" t="s">
        <v>621</v>
      </c>
      <c r="AK357" s="103" t="s">
        <v>621</v>
      </c>
      <c r="AL357" s="103" t="s">
        <v>620</v>
      </c>
      <c r="AM357" s="103" t="s">
        <v>620</v>
      </c>
      <c r="AN357" s="103" t="s">
        <v>621</v>
      </c>
      <c r="AO357" s="103" t="s">
        <v>621</v>
      </c>
      <c r="AP357" s="103" t="s">
        <v>620</v>
      </c>
      <c r="AQ357" s="103" t="s">
        <v>621</v>
      </c>
      <c r="AR357" s="103" t="s">
        <v>621</v>
      </c>
      <c r="AS357" s="103" t="s">
        <v>621</v>
      </c>
      <c r="AT357" s="103" t="s">
        <v>622</v>
      </c>
      <c r="AU357" s="103" t="s">
        <v>620</v>
      </c>
      <c r="AV357" s="103" t="s">
        <v>623</v>
      </c>
      <c r="AW357" s="103" t="s">
        <v>620</v>
      </c>
      <c r="AX357" s="103" t="s">
        <v>621</v>
      </c>
      <c r="AY357" s="103" t="s">
        <v>620</v>
      </c>
      <c r="AZ357" s="103" t="s">
        <v>623</v>
      </c>
      <c r="BA357" s="103" t="s">
        <v>621</v>
      </c>
      <c r="BB357" s="103" t="s">
        <v>623</v>
      </c>
      <c r="BC357" s="103" t="s">
        <v>623</v>
      </c>
      <c r="BD357" s="103" t="s">
        <v>621</v>
      </c>
      <c r="BE357" s="103" t="s">
        <v>621</v>
      </c>
      <c r="BF357" s="103" t="s">
        <v>621</v>
      </c>
      <c r="BG357" s="103" t="s">
        <v>621</v>
      </c>
      <c r="BH357" s="103" t="s">
        <v>621</v>
      </c>
      <c r="BI357" s="103" t="s">
        <v>621</v>
      </c>
      <c r="BJ357" s="103" t="s">
        <v>621</v>
      </c>
      <c r="BK357" s="103" t="s">
        <v>621</v>
      </c>
      <c r="BL357" s="103" t="s">
        <v>623</v>
      </c>
      <c r="BN357" s="103">
        <f t="shared" si="11"/>
        <v>37</v>
      </c>
      <c r="BO357" s="103">
        <f t="shared" si="11"/>
        <v>11</v>
      </c>
      <c r="BP357" s="103">
        <f t="shared" si="11"/>
        <v>7</v>
      </c>
      <c r="BQ357" s="103">
        <f t="shared" si="11"/>
        <v>4</v>
      </c>
      <c r="BR357" s="103">
        <f t="shared" si="11"/>
        <v>0</v>
      </c>
      <c r="BS357" s="103">
        <f t="shared" si="12"/>
        <v>48</v>
      </c>
    </row>
    <row r="358" spans="1:71" x14ac:dyDescent="0.25">
      <c r="A358" s="101">
        <v>1334</v>
      </c>
      <c r="B358" s="67" t="s">
        <v>362</v>
      </c>
      <c r="C358" s="67" t="s">
        <v>326</v>
      </c>
      <c r="D358" s="103" t="s">
        <v>621</v>
      </c>
      <c r="E358" s="103" t="s">
        <v>621</v>
      </c>
      <c r="F358" s="103" t="s">
        <v>621</v>
      </c>
      <c r="G358" s="103" t="s">
        <v>621</v>
      </c>
      <c r="H358" s="103" t="s">
        <v>622</v>
      </c>
      <c r="I358" s="103" t="s">
        <v>623</v>
      </c>
      <c r="J358" s="103" t="s">
        <v>622</v>
      </c>
      <c r="K358" s="103" t="s">
        <v>621</v>
      </c>
      <c r="L358" s="103" t="s">
        <v>623</v>
      </c>
      <c r="M358" s="103" t="s">
        <v>623</v>
      </c>
      <c r="N358" s="103" t="s">
        <v>623</v>
      </c>
      <c r="O358" s="103" t="s">
        <v>621</v>
      </c>
      <c r="P358" s="103" t="s">
        <v>621</v>
      </c>
      <c r="Q358" s="103" t="s">
        <v>622</v>
      </c>
      <c r="R358" s="103" t="s">
        <v>622</v>
      </c>
      <c r="S358" s="103" t="s">
        <v>621</v>
      </c>
      <c r="T358" s="103" t="s">
        <v>621</v>
      </c>
      <c r="U358" s="103" t="s">
        <v>622</v>
      </c>
      <c r="V358" s="103" t="s">
        <v>621</v>
      </c>
      <c r="W358" s="103" t="s">
        <v>621</v>
      </c>
      <c r="X358" s="103" t="s">
        <v>621</v>
      </c>
      <c r="Y358" s="103" t="s">
        <v>621</v>
      </c>
      <c r="Z358" s="103" t="s">
        <v>622</v>
      </c>
      <c r="AA358" s="103" t="s">
        <v>621</v>
      </c>
      <c r="AB358" s="103" t="s">
        <v>621</v>
      </c>
      <c r="AC358" s="103" t="s">
        <v>621</v>
      </c>
      <c r="AD358" s="103" t="s">
        <v>621</v>
      </c>
      <c r="AE358" s="103" t="s">
        <v>621</v>
      </c>
      <c r="AF358" s="103" t="s">
        <v>621</v>
      </c>
      <c r="AG358" s="103" t="s">
        <v>621</v>
      </c>
      <c r="AH358" s="103" t="s">
        <v>621</v>
      </c>
      <c r="AI358" s="103" t="s">
        <v>621</v>
      </c>
      <c r="AJ358" s="103" t="s">
        <v>621</v>
      </c>
      <c r="AK358" s="103" t="s">
        <v>621</v>
      </c>
      <c r="AL358" s="103" t="s">
        <v>620</v>
      </c>
      <c r="AM358" s="103" t="s">
        <v>620</v>
      </c>
      <c r="AN358" s="103" t="s">
        <v>621</v>
      </c>
      <c r="AO358" s="103" t="s">
        <v>621</v>
      </c>
      <c r="AP358" s="103" t="s">
        <v>621</v>
      </c>
      <c r="AQ358" s="103" t="s">
        <v>621</v>
      </c>
      <c r="AR358" s="103" t="s">
        <v>620</v>
      </c>
      <c r="AS358" s="103" t="s">
        <v>621</v>
      </c>
      <c r="AT358" s="103" t="s">
        <v>621</v>
      </c>
      <c r="AU358" s="103" t="s">
        <v>620</v>
      </c>
      <c r="AV358" s="103" t="s">
        <v>621</v>
      </c>
      <c r="AW358" s="103" t="s">
        <v>621</v>
      </c>
      <c r="AX358" s="103" t="s">
        <v>621</v>
      </c>
      <c r="AY358" s="103" t="s">
        <v>623</v>
      </c>
      <c r="AZ358" s="103" t="s">
        <v>623</v>
      </c>
      <c r="BA358" s="103" t="s">
        <v>621</v>
      </c>
      <c r="BB358" s="103" t="s">
        <v>623</v>
      </c>
      <c r="BC358" s="103" t="s">
        <v>621</v>
      </c>
      <c r="BD358" s="103" t="s">
        <v>621</v>
      </c>
      <c r="BE358" s="103" t="s">
        <v>621</v>
      </c>
      <c r="BF358" s="103" t="s">
        <v>621</v>
      </c>
      <c r="BG358" s="103" t="s">
        <v>621</v>
      </c>
      <c r="BH358" s="103" t="s">
        <v>621</v>
      </c>
      <c r="BI358" s="103" t="s">
        <v>621</v>
      </c>
      <c r="BJ358" s="103" t="s">
        <v>621</v>
      </c>
      <c r="BK358" s="103" t="s">
        <v>621</v>
      </c>
      <c r="BL358" s="103" t="s">
        <v>623</v>
      </c>
      <c r="BN358" s="103">
        <f t="shared" si="11"/>
        <v>43</v>
      </c>
      <c r="BO358" s="103">
        <f t="shared" si="11"/>
        <v>6</v>
      </c>
      <c r="BP358" s="103">
        <f t="shared" si="11"/>
        <v>4</v>
      </c>
      <c r="BQ358" s="103">
        <f t="shared" si="11"/>
        <v>7</v>
      </c>
      <c r="BR358" s="103">
        <f t="shared" si="11"/>
        <v>0</v>
      </c>
      <c r="BS358" s="103">
        <f t="shared" si="12"/>
        <v>49</v>
      </c>
    </row>
    <row r="359" spans="1:71"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621</v>
      </c>
      <c r="M359" s="103" t="s">
        <v>623</v>
      </c>
      <c r="N359" s="103" t="s">
        <v>621</v>
      </c>
      <c r="O359" s="103" t="s">
        <v>621</v>
      </c>
      <c r="P359" s="103" t="s">
        <v>622</v>
      </c>
      <c r="Q359" s="103" t="s">
        <v>621</v>
      </c>
      <c r="R359" s="103" t="s">
        <v>622</v>
      </c>
      <c r="S359" s="103" t="s">
        <v>623</v>
      </c>
      <c r="T359" s="103" t="s">
        <v>621</v>
      </c>
      <c r="U359" s="103" t="s">
        <v>622</v>
      </c>
      <c r="V359" s="103" t="s">
        <v>621</v>
      </c>
      <c r="W359" s="103" t="s">
        <v>622</v>
      </c>
      <c r="X359" s="103" t="s">
        <v>621</v>
      </c>
      <c r="Y359" s="103" t="s">
        <v>621</v>
      </c>
      <c r="Z359" s="103" t="s">
        <v>622</v>
      </c>
      <c r="AA359" s="103" t="s">
        <v>621</v>
      </c>
      <c r="AB359" s="103" t="s">
        <v>621</v>
      </c>
      <c r="AC359" s="103" t="s">
        <v>621</v>
      </c>
      <c r="AD359" s="103" t="s">
        <v>621</v>
      </c>
      <c r="AE359" s="103" t="s">
        <v>621</v>
      </c>
      <c r="AF359" s="103" t="s">
        <v>621</v>
      </c>
      <c r="AG359" s="103" t="s">
        <v>621</v>
      </c>
      <c r="AH359" s="103" t="s">
        <v>620</v>
      </c>
      <c r="AI359" s="103" t="s">
        <v>621</v>
      </c>
      <c r="AJ359" s="103" t="s">
        <v>621</v>
      </c>
      <c r="AK359" s="103" t="s">
        <v>621</v>
      </c>
      <c r="AL359" s="103" t="s">
        <v>623</v>
      </c>
      <c r="AM359" s="103" t="s">
        <v>623</v>
      </c>
      <c r="AN359" s="103" t="s">
        <v>621</v>
      </c>
      <c r="AO359" s="103" t="s">
        <v>621</v>
      </c>
      <c r="AP359" s="103" t="s">
        <v>621</v>
      </c>
      <c r="AQ359" s="103" t="s">
        <v>622</v>
      </c>
      <c r="AR359" s="103" t="s">
        <v>621</v>
      </c>
      <c r="AS359" s="103" t="s">
        <v>621</v>
      </c>
      <c r="AT359" s="103" t="s">
        <v>621</v>
      </c>
      <c r="AU359" s="103" t="s">
        <v>621</v>
      </c>
      <c r="AV359" s="103" t="s">
        <v>621</v>
      </c>
      <c r="AW359" s="103" t="s">
        <v>621</v>
      </c>
      <c r="AX359" s="103" t="s">
        <v>621</v>
      </c>
      <c r="AY359" s="103" t="s">
        <v>623</v>
      </c>
      <c r="AZ359" s="103" t="s">
        <v>623</v>
      </c>
      <c r="BA359" s="103" t="s">
        <v>621</v>
      </c>
      <c r="BB359" s="103" t="s">
        <v>623</v>
      </c>
      <c r="BC359" s="103" t="s">
        <v>621</v>
      </c>
      <c r="BD359" s="103" t="s">
        <v>621</v>
      </c>
      <c r="BE359" s="103" t="s">
        <v>621</v>
      </c>
      <c r="BF359" s="103" t="s">
        <v>621</v>
      </c>
      <c r="BG359" s="103" t="s">
        <v>621</v>
      </c>
      <c r="BH359" s="103" t="s">
        <v>621</v>
      </c>
      <c r="BI359" s="103" t="s">
        <v>621</v>
      </c>
      <c r="BJ359" s="103" t="s">
        <v>621</v>
      </c>
      <c r="BK359" s="103" t="s">
        <v>621</v>
      </c>
      <c r="BL359" s="103" t="s">
        <v>621</v>
      </c>
      <c r="BN359" s="103">
        <f t="shared" si="11"/>
        <v>44</v>
      </c>
      <c r="BO359" s="103">
        <f t="shared" si="11"/>
        <v>8</v>
      </c>
      <c r="BP359" s="103">
        <f t="shared" si="11"/>
        <v>1</v>
      </c>
      <c r="BQ359" s="103">
        <f t="shared" si="11"/>
        <v>7</v>
      </c>
      <c r="BR359" s="103">
        <f t="shared" si="11"/>
        <v>0</v>
      </c>
      <c r="BS359" s="103">
        <f t="shared" si="12"/>
        <v>52</v>
      </c>
    </row>
    <row r="360" spans="1:71" x14ac:dyDescent="0.25">
      <c r="A360" s="101">
        <v>1336</v>
      </c>
      <c r="B360" s="67" t="s">
        <v>374</v>
      </c>
      <c r="C360" s="67" t="s">
        <v>326</v>
      </c>
      <c r="D360" s="103" t="s">
        <v>621</v>
      </c>
      <c r="E360" s="103" t="s">
        <v>620</v>
      </c>
      <c r="F360" s="103" t="s">
        <v>621</v>
      </c>
      <c r="G360" s="103" t="s">
        <v>621</v>
      </c>
      <c r="H360" s="103" t="s">
        <v>622</v>
      </c>
      <c r="I360" s="103" t="s">
        <v>621</v>
      </c>
      <c r="J360" s="103" t="s">
        <v>621</v>
      </c>
      <c r="K360" s="103" t="s">
        <v>621</v>
      </c>
      <c r="L360" s="103" t="s">
        <v>622</v>
      </c>
      <c r="M360" s="103" t="s">
        <v>622</v>
      </c>
      <c r="N360" s="103" t="s">
        <v>621</v>
      </c>
      <c r="O360" s="103" t="s">
        <v>621</v>
      </c>
      <c r="P360" s="103" t="s">
        <v>621</v>
      </c>
      <c r="Q360" s="103" t="s">
        <v>622</v>
      </c>
      <c r="R360" s="103" t="s">
        <v>622</v>
      </c>
      <c r="S360" s="103" t="s">
        <v>621</v>
      </c>
      <c r="T360" s="103" t="s">
        <v>621</v>
      </c>
      <c r="U360" s="103" t="s">
        <v>622</v>
      </c>
      <c r="V360" s="103" t="s">
        <v>621</v>
      </c>
      <c r="W360" s="103" t="s">
        <v>621</v>
      </c>
      <c r="X360" s="103" t="s">
        <v>620</v>
      </c>
      <c r="Y360" s="103" t="s">
        <v>621</v>
      </c>
      <c r="Z360" s="103" t="s">
        <v>621</v>
      </c>
      <c r="AA360" s="103" t="s">
        <v>621</v>
      </c>
      <c r="AB360" s="103" t="s">
        <v>621</v>
      </c>
      <c r="AC360" s="103" t="s">
        <v>621</v>
      </c>
      <c r="AD360" s="103" t="s">
        <v>621</v>
      </c>
      <c r="AE360" s="103" t="s">
        <v>621</v>
      </c>
      <c r="AF360" s="103" t="s">
        <v>621</v>
      </c>
      <c r="AG360" s="103" t="s">
        <v>621</v>
      </c>
      <c r="AH360" s="103" t="s">
        <v>621</v>
      </c>
      <c r="AI360" s="103" t="s">
        <v>621</v>
      </c>
      <c r="AJ360" s="103" t="s">
        <v>621</v>
      </c>
      <c r="AK360" s="103" t="s">
        <v>621</v>
      </c>
      <c r="AL360" s="103" t="s">
        <v>623</v>
      </c>
      <c r="AM360" s="103" t="s">
        <v>623</v>
      </c>
      <c r="AN360" s="103" t="s">
        <v>621</v>
      </c>
      <c r="AO360" s="103" t="s">
        <v>621</v>
      </c>
      <c r="AP360" s="103" t="s">
        <v>621</v>
      </c>
      <c r="AQ360" s="103" t="s">
        <v>621</v>
      </c>
      <c r="AR360" s="103" t="s">
        <v>620</v>
      </c>
      <c r="AS360" s="103" t="s">
        <v>620</v>
      </c>
      <c r="AT360" s="103" t="s">
        <v>621</v>
      </c>
      <c r="AU360" s="103" t="s">
        <v>623</v>
      </c>
      <c r="AV360" s="103" t="s">
        <v>621</v>
      </c>
      <c r="AW360" s="103" t="s">
        <v>621</v>
      </c>
      <c r="AX360" s="103" t="s">
        <v>621</v>
      </c>
      <c r="AY360" s="103" t="s">
        <v>623</v>
      </c>
      <c r="AZ360" s="103" t="s">
        <v>623</v>
      </c>
      <c r="BA360" s="103" t="s">
        <v>621</v>
      </c>
      <c r="BB360" s="103" t="s">
        <v>621</v>
      </c>
      <c r="BC360" s="103" t="s">
        <v>621</v>
      </c>
      <c r="BD360" s="103" t="s">
        <v>621</v>
      </c>
      <c r="BE360" s="103" t="s">
        <v>621</v>
      </c>
      <c r="BF360" s="103" t="s">
        <v>621</v>
      </c>
      <c r="BG360" s="103" t="s">
        <v>621</v>
      </c>
      <c r="BH360" s="103" t="s">
        <v>621</v>
      </c>
      <c r="BI360" s="103" t="s">
        <v>621</v>
      </c>
      <c r="BJ360" s="103" t="s">
        <v>621</v>
      </c>
      <c r="BK360" s="103" t="s">
        <v>621</v>
      </c>
      <c r="BL360" s="103" t="s">
        <v>621</v>
      </c>
      <c r="BN360" s="103">
        <f t="shared" si="11"/>
        <v>45</v>
      </c>
      <c r="BO360" s="103">
        <f t="shared" si="11"/>
        <v>6</v>
      </c>
      <c r="BP360" s="103">
        <f t="shared" si="11"/>
        <v>4</v>
      </c>
      <c r="BQ360" s="103">
        <f t="shared" si="11"/>
        <v>5</v>
      </c>
      <c r="BR360" s="103">
        <f t="shared" si="11"/>
        <v>0</v>
      </c>
      <c r="BS360" s="103">
        <f t="shared" si="12"/>
        <v>51</v>
      </c>
    </row>
    <row r="361" spans="1:71" x14ac:dyDescent="0.25">
      <c r="A361" s="101">
        <v>1337</v>
      </c>
      <c r="B361" s="67" t="s">
        <v>363</v>
      </c>
      <c r="C361" s="67" t="s">
        <v>326</v>
      </c>
      <c r="D361" s="103" t="s">
        <v>621</v>
      </c>
      <c r="E361" s="103" t="s">
        <v>620</v>
      </c>
      <c r="F361" s="103" t="s">
        <v>621</v>
      </c>
      <c r="G361" s="103" t="s">
        <v>621</v>
      </c>
      <c r="H361" s="103" t="s">
        <v>622</v>
      </c>
      <c r="I361" s="103" t="s">
        <v>621</v>
      </c>
      <c r="J361" s="103" t="s">
        <v>622</v>
      </c>
      <c r="K361" s="103" t="s">
        <v>621</v>
      </c>
      <c r="L361" s="103" t="s">
        <v>622</v>
      </c>
      <c r="M361" s="103" t="s">
        <v>622</v>
      </c>
      <c r="N361" s="103" t="s">
        <v>621</v>
      </c>
      <c r="O361" s="103" t="s">
        <v>621</v>
      </c>
      <c r="P361" s="103" t="s">
        <v>621</v>
      </c>
      <c r="Q361" s="103" t="s">
        <v>621</v>
      </c>
      <c r="R361" s="103" t="s">
        <v>622</v>
      </c>
      <c r="S361" s="103" t="s">
        <v>621</v>
      </c>
      <c r="T361" s="103" t="s">
        <v>621</v>
      </c>
      <c r="U361" s="103" t="s">
        <v>622</v>
      </c>
      <c r="V361" s="103" t="s">
        <v>621</v>
      </c>
      <c r="W361" s="103" t="s">
        <v>621</v>
      </c>
      <c r="X361" s="103" t="s">
        <v>621</v>
      </c>
      <c r="Y361" s="103" t="s">
        <v>621</v>
      </c>
      <c r="Z361" s="103" t="s">
        <v>621</v>
      </c>
      <c r="AA361" s="103" t="s">
        <v>621</v>
      </c>
      <c r="AB361" s="103" t="s">
        <v>621</v>
      </c>
      <c r="AC361" s="103" t="s">
        <v>623</v>
      </c>
      <c r="AD361" s="103" t="s">
        <v>622</v>
      </c>
      <c r="AE361" s="103" t="s">
        <v>621</v>
      </c>
      <c r="AF361" s="103" t="s">
        <v>621</v>
      </c>
      <c r="AG361" s="103" t="s">
        <v>620</v>
      </c>
      <c r="AH361" s="103" t="s">
        <v>620</v>
      </c>
      <c r="AI361" s="103" t="s">
        <v>621</v>
      </c>
      <c r="AJ361" s="103" t="s">
        <v>621</v>
      </c>
      <c r="AK361" s="103" t="s">
        <v>621</v>
      </c>
      <c r="AL361" s="103" t="s">
        <v>620</v>
      </c>
      <c r="AM361" s="103" t="s">
        <v>620</v>
      </c>
      <c r="AN361" s="103" t="s">
        <v>621</v>
      </c>
      <c r="AO361" s="103" t="s">
        <v>621</v>
      </c>
      <c r="AP361" s="103" t="s">
        <v>621</v>
      </c>
      <c r="AQ361" s="103" t="s">
        <v>621</v>
      </c>
      <c r="AR361" s="103" t="s">
        <v>621</v>
      </c>
      <c r="AS361" s="103" t="s">
        <v>621</v>
      </c>
      <c r="AT361" s="103" t="s">
        <v>622</v>
      </c>
      <c r="AU361" s="103" t="s">
        <v>620</v>
      </c>
      <c r="AV361" s="103" t="s">
        <v>621</v>
      </c>
      <c r="AW361" s="103" t="s">
        <v>621</v>
      </c>
      <c r="AX361" s="103" t="s">
        <v>623</v>
      </c>
      <c r="AY361" s="103" t="s">
        <v>623</v>
      </c>
      <c r="AZ361" s="103" t="s">
        <v>623</v>
      </c>
      <c r="BA361" s="103" t="s">
        <v>621</v>
      </c>
      <c r="BB361" s="103" t="s">
        <v>621</v>
      </c>
      <c r="BC361" s="103" t="s">
        <v>623</v>
      </c>
      <c r="BD361" s="103" t="s">
        <v>621</v>
      </c>
      <c r="BE361" s="103" t="s">
        <v>621</v>
      </c>
      <c r="BF361" s="103" t="s">
        <v>621</v>
      </c>
      <c r="BG361" s="103" t="s">
        <v>621</v>
      </c>
      <c r="BH361" s="103" t="s">
        <v>621</v>
      </c>
      <c r="BI361" s="103" t="s">
        <v>621</v>
      </c>
      <c r="BJ361" s="103" t="s">
        <v>621</v>
      </c>
      <c r="BK361" s="103" t="s">
        <v>621</v>
      </c>
      <c r="BL361" s="103" t="s">
        <v>621</v>
      </c>
      <c r="BN361" s="103">
        <f t="shared" si="11"/>
        <v>41</v>
      </c>
      <c r="BO361" s="103">
        <f t="shared" si="11"/>
        <v>8</v>
      </c>
      <c r="BP361" s="103">
        <f t="shared" si="11"/>
        <v>6</v>
      </c>
      <c r="BQ361" s="103">
        <f t="shared" si="11"/>
        <v>5</v>
      </c>
      <c r="BR361" s="103">
        <f t="shared" si="11"/>
        <v>0</v>
      </c>
      <c r="BS361" s="103">
        <f t="shared" si="12"/>
        <v>49</v>
      </c>
    </row>
    <row r="362" spans="1:71" x14ac:dyDescent="0.25">
      <c r="A362" s="101">
        <v>1338</v>
      </c>
      <c r="B362" s="67" t="s">
        <v>364</v>
      </c>
      <c r="C362" s="67" t="s">
        <v>326</v>
      </c>
      <c r="D362" s="103" t="s">
        <v>621</v>
      </c>
      <c r="E362" s="103" t="s">
        <v>621</v>
      </c>
      <c r="F362" s="103" t="s">
        <v>621</v>
      </c>
      <c r="G362" s="103" t="s">
        <v>621</v>
      </c>
      <c r="H362" s="103" t="s">
        <v>622</v>
      </c>
      <c r="I362" s="103" t="s">
        <v>623</v>
      </c>
      <c r="J362" s="103" t="s">
        <v>621</v>
      </c>
      <c r="K362" s="103" t="s">
        <v>621</v>
      </c>
      <c r="L362" s="103" t="s">
        <v>621</v>
      </c>
      <c r="M362" s="103" t="s">
        <v>621</v>
      </c>
      <c r="N362" s="103" t="s">
        <v>621</v>
      </c>
      <c r="O362" s="103" t="s">
        <v>621</v>
      </c>
      <c r="P362" s="103" t="s">
        <v>621</v>
      </c>
      <c r="Q362" s="103" t="s">
        <v>622</v>
      </c>
      <c r="R362" s="103" t="s">
        <v>621</v>
      </c>
      <c r="S362" s="103" t="s">
        <v>621</v>
      </c>
      <c r="T362" s="103" t="s">
        <v>621</v>
      </c>
      <c r="U362" s="103" t="s">
        <v>622</v>
      </c>
      <c r="V362" s="103" t="s">
        <v>621</v>
      </c>
      <c r="W362" s="103" t="s">
        <v>621</v>
      </c>
      <c r="X362" s="103" t="s">
        <v>621</v>
      </c>
      <c r="Y362" s="103" t="s">
        <v>621</v>
      </c>
      <c r="Z362" s="103" t="s">
        <v>622</v>
      </c>
      <c r="AA362" s="103" t="s">
        <v>621</v>
      </c>
      <c r="AB362" s="103" t="s">
        <v>622</v>
      </c>
      <c r="AC362" s="103" t="s">
        <v>622</v>
      </c>
      <c r="AD362" s="103" t="s">
        <v>622</v>
      </c>
      <c r="AE362" s="103" t="s">
        <v>621</v>
      </c>
      <c r="AF362" s="103" t="s">
        <v>621</v>
      </c>
      <c r="AG362" s="103" t="s">
        <v>621</v>
      </c>
      <c r="AH362" s="103" t="s">
        <v>621</v>
      </c>
      <c r="AI362" s="103" t="s">
        <v>621</v>
      </c>
      <c r="AJ362" s="103" t="s">
        <v>621</v>
      </c>
      <c r="AK362" s="103" t="s">
        <v>623</v>
      </c>
      <c r="AL362" s="103" t="s">
        <v>623</v>
      </c>
      <c r="AM362" s="103" t="s">
        <v>623</v>
      </c>
      <c r="AN362" s="103" t="s">
        <v>621</v>
      </c>
      <c r="AO362" s="103" t="s">
        <v>621</v>
      </c>
      <c r="AP362" s="103" t="s">
        <v>621</v>
      </c>
      <c r="AQ362" s="103" t="s">
        <v>621</v>
      </c>
      <c r="AR362" s="103" t="s">
        <v>621</v>
      </c>
      <c r="AS362" s="103" t="s">
        <v>621</v>
      </c>
      <c r="AT362" s="103" t="s">
        <v>621</v>
      </c>
      <c r="AU362" s="103" t="s">
        <v>621</v>
      </c>
      <c r="AV362" s="103" t="s">
        <v>623</v>
      </c>
      <c r="AW362" s="103" t="s">
        <v>621</v>
      </c>
      <c r="AX362" s="103" t="s">
        <v>621</v>
      </c>
      <c r="AY362" s="103" t="s">
        <v>623</v>
      </c>
      <c r="AZ362" s="103" t="s">
        <v>623</v>
      </c>
      <c r="BA362" s="103" t="s">
        <v>621</v>
      </c>
      <c r="BB362" s="103" t="s">
        <v>621</v>
      </c>
      <c r="BC362" s="103" t="s">
        <v>621</v>
      </c>
      <c r="BD362" s="103" t="s">
        <v>621</v>
      </c>
      <c r="BE362" s="103" t="s">
        <v>621</v>
      </c>
      <c r="BF362" s="103" t="s">
        <v>621</v>
      </c>
      <c r="BG362" s="103" t="s">
        <v>621</v>
      </c>
      <c r="BH362" s="103" t="s">
        <v>621</v>
      </c>
      <c r="BI362" s="103" t="s">
        <v>621</v>
      </c>
      <c r="BJ362" s="103" t="s">
        <v>623</v>
      </c>
      <c r="BK362" s="103" t="s">
        <v>623</v>
      </c>
      <c r="BL362" s="103" t="s">
        <v>621</v>
      </c>
      <c r="BN362" s="103">
        <f t="shared" ref="BN362:BR412" si="13">COUNTIF($D362:$BK362,BN$3)</f>
        <v>44</v>
      </c>
      <c r="BO362" s="103">
        <f t="shared" si="13"/>
        <v>7</v>
      </c>
      <c r="BP362" s="103">
        <f t="shared" si="13"/>
        <v>0</v>
      </c>
      <c r="BQ362" s="103">
        <f t="shared" si="13"/>
        <v>9</v>
      </c>
      <c r="BR362" s="103">
        <f t="shared" si="13"/>
        <v>0</v>
      </c>
      <c r="BS362" s="103">
        <f t="shared" si="12"/>
        <v>51</v>
      </c>
    </row>
    <row r="363" spans="1:71" x14ac:dyDescent="0.25">
      <c r="A363" s="101">
        <v>1339</v>
      </c>
      <c r="B363" s="67" t="s">
        <v>343</v>
      </c>
      <c r="C363" s="67" t="s">
        <v>326</v>
      </c>
      <c r="D363" s="103" t="s">
        <v>621</v>
      </c>
      <c r="E363" s="103" t="s">
        <v>623</v>
      </c>
      <c r="F363" s="103" t="s">
        <v>622</v>
      </c>
      <c r="G363" s="103" t="s">
        <v>623</v>
      </c>
      <c r="H363" s="103" t="s">
        <v>622</v>
      </c>
      <c r="I363" s="103" t="s">
        <v>621</v>
      </c>
      <c r="J363" s="103" t="s">
        <v>621</v>
      </c>
      <c r="K363" s="103" t="s">
        <v>623</v>
      </c>
      <c r="L363" s="103" t="s">
        <v>621</v>
      </c>
      <c r="M363" s="103" t="s">
        <v>623</v>
      </c>
      <c r="N363" s="103" t="s">
        <v>621</v>
      </c>
      <c r="O363" s="103" t="s">
        <v>623</v>
      </c>
      <c r="P363" s="103" t="s">
        <v>621</v>
      </c>
      <c r="Q363" s="103" t="s">
        <v>622</v>
      </c>
      <c r="R363" s="103" t="s">
        <v>622</v>
      </c>
      <c r="S363" s="103" t="s">
        <v>623</v>
      </c>
      <c r="T363" s="103" t="s">
        <v>621</v>
      </c>
      <c r="U363" s="103" t="s">
        <v>622</v>
      </c>
      <c r="V363" s="103" t="s">
        <v>621</v>
      </c>
      <c r="W363" s="103" t="s">
        <v>621</v>
      </c>
      <c r="X363" s="103" t="s">
        <v>621</v>
      </c>
      <c r="Y363" s="103" t="s">
        <v>621</v>
      </c>
      <c r="Z363" s="103" t="s">
        <v>622</v>
      </c>
      <c r="AA363" s="103" t="s">
        <v>621</v>
      </c>
      <c r="AB363" s="103" t="s">
        <v>623</v>
      </c>
      <c r="AC363" s="103" t="s">
        <v>623</v>
      </c>
      <c r="AD363" s="103" t="s">
        <v>623</v>
      </c>
      <c r="AE363" s="103" t="s">
        <v>621</v>
      </c>
      <c r="AF363" s="103" t="s">
        <v>621</v>
      </c>
      <c r="AG363" s="103" t="s">
        <v>623</v>
      </c>
      <c r="AH363" s="103" t="s">
        <v>620</v>
      </c>
      <c r="AI363" s="103" t="s">
        <v>621</v>
      </c>
      <c r="AJ363" s="103" t="s">
        <v>620</v>
      </c>
      <c r="AK363" s="103" t="s">
        <v>620</v>
      </c>
      <c r="AL363" s="103" t="s">
        <v>620</v>
      </c>
      <c r="AM363" s="103" t="s">
        <v>620</v>
      </c>
      <c r="AN363" s="103" t="s">
        <v>621</v>
      </c>
      <c r="AO363" s="103" t="s">
        <v>621</v>
      </c>
      <c r="AP363" s="103" t="s">
        <v>621</v>
      </c>
      <c r="AQ363" s="103" t="s">
        <v>621</v>
      </c>
      <c r="AR363" s="103" t="s">
        <v>620</v>
      </c>
      <c r="AS363" s="103" t="s">
        <v>621</v>
      </c>
      <c r="AT363" s="103" t="s">
        <v>621</v>
      </c>
      <c r="AU363" s="103" t="s">
        <v>620</v>
      </c>
      <c r="AV363" s="103" t="s">
        <v>621</v>
      </c>
      <c r="AW363" s="103" t="s">
        <v>621</v>
      </c>
      <c r="AX363" s="103" t="s">
        <v>621</v>
      </c>
      <c r="AY363" s="103" t="s">
        <v>623</v>
      </c>
      <c r="AZ363" s="103" t="s">
        <v>623</v>
      </c>
      <c r="BA363" s="103" t="s">
        <v>621</v>
      </c>
      <c r="BB363" s="103" t="s">
        <v>623</v>
      </c>
      <c r="BC363" s="103" t="s">
        <v>621</v>
      </c>
      <c r="BD363" s="103" t="s">
        <v>621</v>
      </c>
      <c r="BE363" s="103" t="s">
        <v>621</v>
      </c>
      <c r="BF363" s="103" t="s">
        <v>621</v>
      </c>
      <c r="BG363" s="103" t="s">
        <v>621</v>
      </c>
      <c r="BH363" s="103" t="s">
        <v>621</v>
      </c>
      <c r="BI363" s="103" t="s">
        <v>621</v>
      </c>
      <c r="BJ363" s="103" t="s">
        <v>621</v>
      </c>
      <c r="BK363" s="103" t="s">
        <v>621</v>
      </c>
      <c r="BL363" s="103" t="s">
        <v>621</v>
      </c>
      <c r="BN363" s="103">
        <f t="shared" si="13"/>
        <v>34</v>
      </c>
      <c r="BO363" s="103">
        <f t="shared" si="13"/>
        <v>6</v>
      </c>
      <c r="BP363" s="103">
        <f t="shared" si="13"/>
        <v>7</v>
      </c>
      <c r="BQ363" s="103">
        <f t="shared" si="13"/>
        <v>13</v>
      </c>
      <c r="BR363" s="103">
        <f t="shared" si="13"/>
        <v>0</v>
      </c>
      <c r="BS363" s="103">
        <f t="shared" si="12"/>
        <v>40</v>
      </c>
    </row>
    <row r="364" spans="1:71"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622</v>
      </c>
      <c r="N364" s="103" t="s">
        <v>621</v>
      </c>
      <c r="O364" s="103" t="s">
        <v>621</v>
      </c>
      <c r="P364" s="103" t="s">
        <v>621</v>
      </c>
      <c r="Q364" s="103" t="s">
        <v>622</v>
      </c>
      <c r="R364" s="103" t="s">
        <v>621</v>
      </c>
      <c r="S364" s="103" t="s">
        <v>623</v>
      </c>
      <c r="T364" s="103" t="s">
        <v>621</v>
      </c>
      <c r="U364" s="103" t="s">
        <v>622</v>
      </c>
      <c r="V364" s="103" t="s">
        <v>621</v>
      </c>
      <c r="W364" s="103" t="s">
        <v>621</v>
      </c>
      <c r="X364" s="103" t="s">
        <v>621</v>
      </c>
      <c r="Y364" s="103" t="s">
        <v>621</v>
      </c>
      <c r="Z364" s="103" t="s">
        <v>621</v>
      </c>
      <c r="AA364" s="103" t="s">
        <v>621</v>
      </c>
      <c r="AB364" s="103" t="s">
        <v>622</v>
      </c>
      <c r="AC364" s="103" t="s">
        <v>622</v>
      </c>
      <c r="AD364" s="103" t="s">
        <v>622</v>
      </c>
      <c r="AE364" s="103" t="s">
        <v>621</v>
      </c>
      <c r="AF364" s="103" t="s">
        <v>621</v>
      </c>
      <c r="AG364" s="103" t="s">
        <v>621</v>
      </c>
      <c r="AH364" s="103" t="s">
        <v>621</v>
      </c>
      <c r="AI364" s="103" t="s">
        <v>621</v>
      </c>
      <c r="AJ364" s="103" t="s">
        <v>621</v>
      </c>
      <c r="AK364" s="103" t="s">
        <v>621</v>
      </c>
      <c r="AL364" s="103" t="s">
        <v>620</v>
      </c>
      <c r="AM364" s="103" t="s">
        <v>620</v>
      </c>
      <c r="AN364" s="103" t="s">
        <v>621</v>
      </c>
      <c r="AO364" s="103" t="s">
        <v>621</v>
      </c>
      <c r="AP364" s="103" t="s">
        <v>621</v>
      </c>
      <c r="AQ364" s="103" t="s">
        <v>621</v>
      </c>
      <c r="AR364" s="103" t="s">
        <v>620</v>
      </c>
      <c r="AS364" s="103" t="s">
        <v>620</v>
      </c>
      <c r="AT364" s="103" t="s">
        <v>621</v>
      </c>
      <c r="AU364" s="103" t="s">
        <v>623</v>
      </c>
      <c r="AV364" s="103" t="s">
        <v>621</v>
      </c>
      <c r="AW364" s="103" t="s">
        <v>621</v>
      </c>
      <c r="AX364" s="103" t="s">
        <v>621</v>
      </c>
      <c r="AY364" s="103" t="s">
        <v>620</v>
      </c>
      <c r="AZ364" s="103" t="s">
        <v>623</v>
      </c>
      <c r="BA364" s="103" t="s">
        <v>621</v>
      </c>
      <c r="BB364" s="103" t="s">
        <v>623</v>
      </c>
      <c r="BC364" s="103" t="s">
        <v>621</v>
      </c>
      <c r="BD364" s="103" t="s">
        <v>621</v>
      </c>
      <c r="BE364" s="103" t="s">
        <v>621</v>
      </c>
      <c r="BF364" s="103" t="s">
        <v>621</v>
      </c>
      <c r="BG364" s="103" t="s">
        <v>621</v>
      </c>
      <c r="BH364" s="103" t="s">
        <v>621</v>
      </c>
      <c r="BI364" s="103" t="s">
        <v>621</v>
      </c>
      <c r="BJ364" s="103" t="s">
        <v>621</v>
      </c>
      <c r="BK364" s="103" t="s">
        <v>621</v>
      </c>
      <c r="BL364" s="103" t="s">
        <v>621</v>
      </c>
      <c r="BN364" s="103">
        <f t="shared" si="13"/>
        <v>45</v>
      </c>
      <c r="BO364" s="103">
        <f t="shared" si="13"/>
        <v>6</v>
      </c>
      <c r="BP364" s="103">
        <f t="shared" si="13"/>
        <v>5</v>
      </c>
      <c r="BQ364" s="103">
        <f t="shared" si="13"/>
        <v>4</v>
      </c>
      <c r="BR364" s="103">
        <f t="shared" si="13"/>
        <v>0</v>
      </c>
      <c r="BS364" s="103">
        <f t="shared" si="12"/>
        <v>51</v>
      </c>
    </row>
    <row r="365" spans="1:71" x14ac:dyDescent="0.25">
      <c r="A365" s="101">
        <v>1341</v>
      </c>
      <c r="B365" s="67" t="s">
        <v>366</v>
      </c>
      <c r="C365" s="67" t="s">
        <v>326</v>
      </c>
      <c r="D365" s="103" t="s">
        <v>621</v>
      </c>
      <c r="E365" s="103" t="s">
        <v>621</v>
      </c>
      <c r="F365" s="103" t="s">
        <v>622</v>
      </c>
      <c r="G365" s="103" t="s">
        <v>621</v>
      </c>
      <c r="H365" s="103" t="s">
        <v>622</v>
      </c>
      <c r="I365" s="103" t="s">
        <v>621</v>
      </c>
      <c r="J365" s="103" t="s">
        <v>622</v>
      </c>
      <c r="K365" s="103" t="s">
        <v>623</v>
      </c>
      <c r="L365" s="103" t="s">
        <v>622</v>
      </c>
      <c r="M365" s="103" t="s">
        <v>621</v>
      </c>
      <c r="N365" s="103" t="s">
        <v>623</v>
      </c>
      <c r="O365" s="103" t="s">
        <v>621</v>
      </c>
      <c r="P365" s="103" t="s">
        <v>622</v>
      </c>
      <c r="Q365" s="103" t="s">
        <v>622</v>
      </c>
      <c r="R365" s="103" t="s">
        <v>622</v>
      </c>
      <c r="S365" s="103" t="s">
        <v>623</v>
      </c>
      <c r="T365" s="103" t="s">
        <v>622</v>
      </c>
      <c r="U365" s="103" t="s">
        <v>622</v>
      </c>
      <c r="V365" s="103" t="s">
        <v>621</v>
      </c>
      <c r="W365" s="103" t="s">
        <v>622</v>
      </c>
      <c r="X365" s="103" t="s">
        <v>621</v>
      </c>
      <c r="Y365" s="103" t="s">
        <v>621</v>
      </c>
      <c r="Z365" s="103" t="s">
        <v>621</v>
      </c>
      <c r="AA365" s="103" t="s">
        <v>622</v>
      </c>
      <c r="AB365" s="103" t="s">
        <v>622</v>
      </c>
      <c r="AC365" s="103" t="s">
        <v>622</v>
      </c>
      <c r="AD365" s="103" t="s">
        <v>622</v>
      </c>
      <c r="AE365" s="103" t="s">
        <v>622</v>
      </c>
      <c r="AF365" s="103" t="s">
        <v>622</v>
      </c>
      <c r="AG365" s="103" t="s">
        <v>620</v>
      </c>
      <c r="AH365" s="103" t="s">
        <v>620</v>
      </c>
      <c r="AI365" s="103" t="s">
        <v>621</v>
      </c>
      <c r="AJ365" s="103" t="s">
        <v>621</v>
      </c>
      <c r="AK365" s="103" t="s">
        <v>621</v>
      </c>
      <c r="AL365" s="103" t="s">
        <v>620</v>
      </c>
      <c r="AM365" s="103" t="s">
        <v>620</v>
      </c>
      <c r="AN365" s="103" t="s">
        <v>621</v>
      </c>
      <c r="AO365" s="103" t="s">
        <v>621</v>
      </c>
      <c r="AP365" s="103" t="s">
        <v>621</v>
      </c>
      <c r="AQ365" s="103" t="s">
        <v>621</v>
      </c>
      <c r="AR365" s="103" t="s">
        <v>621</v>
      </c>
      <c r="AS365" s="103" t="s">
        <v>621</v>
      </c>
      <c r="AT365" s="103" t="s">
        <v>622</v>
      </c>
      <c r="AU365" s="103" t="s">
        <v>620</v>
      </c>
      <c r="AV365" s="103" t="s">
        <v>621</v>
      </c>
      <c r="AW365" s="103" t="s">
        <v>621</v>
      </c>
      <c r="AX365" s="103" t="s">
        <v>621</v>
      </c>
      <c r="AY365" s="103" t="s">
        <v>620</v>
      </c>
      <c r="AZ365" s="103" t="s">
        <v>620</v>
      </c>
      <c r="BA365" s="103" t="s">
        <v>621</v>
      </c>
      <c r="BB365" s="103" t="s">
        <v>623</v>
      </c>
      <c r="BC365" s="103" t="s">
        <v>621</v>
      </c>
      <c r="BD365" s="103" t="s">
        <v>622</v>
      </c>
      <c r="BE365" s="103" t="s">
        <v>621</v>
      </c>
      <c r="BF365" s="103" t="s">
        <v>621</v>
      </c>
      <c r="BG365" s="103" t="s">
        <v>621</v>
      </c>
      <c r="BH365" s="103" t="s">
        <v>621</v>
      </c>
      <c r="BI365" s="103" t="s">
        <v>620</v>
      </c>
      <c r="BJ365" s="103" t="s">
        <v>623</v>
      </c>
      <c r="BK365" s="103" t="s">
        <v>623</v>
      </c>
      <c r="BL365" s="103" t="s">
        <v>621</v>
      </c>
      <c r="BN365" s="103">
        <f t="shared" si="13"/>
        <v>28</v>
      </c>
      <c r="BO365" s="103">
        <f t="shared" si="13"/>
        <v>18</v>
      </c>
      <c r="BP365" s="103">
        <f t="shared" si="13"/>
        <v>8</v>
      </c>
      <c r="BQ365" s="103">
        <f t="shared" si="13"/>
        <v>6</v>
      </c>
      <c r="BR365" s="103">
        <f t="shared" si="13"/>
        <v>0</v>
      </c>
      <c r="BS365" s="103">
        <f t="shared" si="12"/>
        <v>46</v>
      </c>
    </row>
    <row r="366" spans="1:71" x14ac:dyDescent="0.25">
      <c r="A366" s="101">
        <v>1342</v>
      </c>
      <c r="B366" s="67" t="s">
        <v>367</v>
      </c>
      <c r="C366" s="67" t="s">
        <v>326</v>
      </c>
      <c r="D366" s="103" t="s">
        <v>621</v>
      </c>
      <c r="E366" s="103" t="s">
        <v>621</v>
      </c>
      <c r="F366" s="103" t="s">
        <v>621</v>
      </c>
      <c r="G366" s="103" t="s">
        <v>621</v>
      </c>
      <c r="H366" s="103" t="s">
        <v>622</v>
      </c>
      <c r="I366" s="103" t="s">
        <v>623</v>
      </c>
      <c r="J366" s="103" t="s">
        <v>621</v>
      </c>
      <c r="K366" s="103" t="s">
        <v>621</v>
      </c>
      <c r="L366" s="103" t="s">
        <v>622</v>
      </c>
      <c r="M366" s="103" t="s">
        <v>622</v>
      </c>
      <c r="N366" s="103" t="s">
        <v>621</v>
      </c>
      <c r="O366" s="103" t="s">
        <v>621</v>
      </c>
      <c r="P366" s="103" t="s">
        <v>621</v>
      </c>
      <c r="Q366" s="103" t="s">
        <v>622</v>
      </c>
      <c r="R366" s="103" t="s">
        <v>621</v>
      </c>
      <c r="S366" s="103" t="s">
        <v>623</v>
      </c>
      <c r="T366" s="103" t="s">
        <v>621</v>
      </c>
      <c r="U366" s="103" t="s">
        <v>622</v>
      </c>
      <c r="V366" s="103" t="s">
        <v>623</v>
      </c>
      <c r="W366" s="103" t="s">
        <v>621</v>
      </c>
      <c r="X366" s="103" t="s">
        <v>620</v>
      </c>
      <c r="Y366" s="103" t="s">
        <v>621</v>
      </c>
      <c r="Z366" s="103" t="s">
        <v>621</v>
      </c>
      <c r="AA366" s="103" t="s">
        <v>623</v>
      </c>
      <c r="AB366" s="103" t="s">
        <v>622</v>
      </c>
      <c r="AC366" s="103" t="s">
        <v>622</v>
      </c>
      <c r="AD366" s="103" t="s">
        <v>622</v>
      </c>
      <c r="AE366" s="103" t="s">
        <v>622</v>
      </c>
      <c r="AF366" s="103" t="s">
        <v>622</v>
      </c>
      <c r="AG366" s="103" t="s">
        <v>621</v>
      </c>
      <c r="AH366" s="103" t="s">
        <v>621</v>
      </c>
      <c r="AI366" s="103" t="s">
        <v>621</v>
      </c>
      <c r="AJ366" s="103" t="s">
        <v>621</v>
      </c>
      <c r="AK366" s="103" t="s">
        <v>621</v>
      </c>
      <c r="AL366" s="103" t="s">
        <v>621</v>
      </c>
      <c r="AM366" s="103" t="s">
        <v>621</v>
      </c>
      <c r="AN366" s="103" t="s">
        <v>621</v>
      </c>
      <c r="AO366" s="103" t="s">
        <v>621</v>
      </c>
      <c r="AP366" s="103" t="s">
        <v>621</v>
      </c>
      <c r="AQ366" s="103" t="s">
        <v>621</v>
      </c>
      <c r="AR366" s="103" t="s">
        <v>621</v>
      </c>
      <c r="AS366" s="103" t="s">
        <v>621</v>
      </c>
      <c r="AT366" s="103" t="s">
        <v>622</v>
      </c>
      <c r="AU366" s="103" t="s">
        <v>621</v>
      </c>
      <c r="AV366" s="103" t="s">
        <v>621</v>
      </c>
      <c r="AW366" s="103" t="s">
        <v>621</v>
      </c>
      <c r="AX366" s="103" t="s">
        <v>620</v>
      </c>
      <c r="AY366" s="103" t="s">
        <v>623</v>
      </c>
      <c r="AZ366" s="103" t="s">
        <v>623</v>
      </c>
      <c r="BA366" s="103" t="s">
        <v>621</v>
      </c>
      <c r="BB366" s="103" t="s">
        <v>623</v>
      </c>
      <c r="BC366" s="103" t="s">
        <v>621</v>
      </c>
      <c r="BD366" s="103" t="s">
        <v>621</v>
      </c>
      <c r="BE366" s="103" t="s">
        <v>621</v>
      </c>
      <c r="BF366" s="103" t="s">
        <v>621</v>
      </c>
      <c r="BG366" s="103" t="s">
        <v>621</v>
      </c>
      <c r="BH366" s="103" t="s">
        <v>621</v>
      </c>
      <c r="BI366" s="103" t="s">
        <v>621</v>
      </c>
      <c r="BJ366" s="103" t="s">
        <v>621</v>
      </c>
      <c r="BK366" s="103" t="s">
        <v>621</v>
      </c>
      <c r="BL366" s="103" t="s">
        <v>621</v>
      </c>
      <c r="BN366" s="103">
        <f t="shared" si="13"/>
        <v>40</v>
      </c>
      <c r="BO366" s="103">
        <f t="shared" si="13"/>
        <v>11</v>
      </c>
      <c r="BP366" s="103">
        <f t="shared" si="13"/>
        <v>2</v>
      </c>
      <c r="BQ366" s="103">
        <f t="shared" si="13"/>
        <v>7</v>
      </c>
      <c r="BR366" s="103">
        <f t="shared" si="13"/>
        <v>0</v>
      </c>
      <c r="BS366" s="103">
        <f t="shared" si="12"/>
        <v>51</v>
      </c>
    </row>
    <row r="367" spans="1:71" x14ac:dyDescent="0.25">
      <c r="A367" s="101">
        <v>1343</v>
      </c>
      <c r="B367" s="67" t="s">
        <v>368</v>
      </c>
      <c r="C367" s="67" t="s">
        <v>326</v>
      </c>
      <c r="D367" s="103" t="s">
        <v>621</v>
      </c>
      <c r="E367" s="103" t="s">
        <v>621</v>
      </c>
      <c r="F367" s="103" t="s">
        <v>622</v>
      </c>
      <c r="G367" s="103" t="s">
        <v>621</v>
      </c>
      <c r="H367" s="103" t="s">
        <v>622</v>
      </c>
      <c r="I367" s="103" t="s">
        <v>621</v>
      </c>
      <c r="J367" s="103" t="s">
        <v>622</v>
      </c>
      <c r="K367" s="103" t="s">
        <v>621</v>
      </c>
      <c r="L367" s="103" t="s">
        <v>621</v>
      </c>
      <c r="M367" s="103" t="s">
        <v>622</v>
      </c>
      <c r="N367" s="103" t="s">
        <v>621</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622</v>
      </c>
      <c r="AA367" s="103" t="s">
        <v>622</v>
      </c>
      <c r="AB367" s="103" t="s">
        <v>622</v>
      </c>
      <c r="AC367" s="103" t="s">
        <v>622</v>
      </c>
      <c r="AD367" s="103" t="s">
        <v>622</v>
      </c>
      <c r="AE367" s="103" t="s">
        <v>622</v>
      </c>
      <c r="AF367" s="103" t="s">
        <v>622</v>
      </c>
      <c r="AG367" s="103" t="s">
        <v>621</v>
      </c>
      <c r="AH367" s="103" t="s">
        <v>621</v>
      </c>
      <c r="AI367" s="103" t="s">
        <v>621</v>
      </c>
      <c r="AJ367" s="103" t="s">
        <v>621</v>
      </c>
      <c r="AK367" s="103" t="s">
        <v>621</v>
      </c>
      <c r="AL367" s="103" t="s">
        <v>623</v>
      </c>
      <c r="AM367" s="103" t="s">
        <v>621</v>
      </c>
      <c r="AN367" s="103" t="s">
        <v>621</v>
      </c>
      <c r="AO367" s="103" t="s">
        <v>623</v>
      </c>
      <c r="AP367" s="103" t="s">
        <v>621</v>
      </c>
      <c r="AQ367" s="103" t="s">
        <v>621</v>
      </c>
      <c r="AR367" s="103" t="s">
        <v>620</v>
      </c>
      <c r="AS367" s="103" t="s">
        <v>621</v>
      </c>
      <c r="AT367" s="103" t="s">
        <v>621</v>
      </c>
      <c r="AU367" s="103" t="s">
        <v>620</v>
      </c>
      <c r="AV367" s="103" t="s">
        <v>623</v>
      </c>
      <c r="AW367" s="103" t="s">
        <v>621</v>
      </c>
      <c r="AX367" s="103" t="s">
        <v>620</v>
      </c>
      <c r="AY367" s="103" t="s">
        <v>623</v>
      </c>
      <c r="AZ367" s="103" t="s">
        <v>623</v>
      </c>
      <c r="BA367" s="103" t="s">
        <v>621</v>
      </c>
      <c r="BB367" s="103" t="s">
        <v>623</v>
      </c>
      <c r="BC367" s="103" t="s">
        <v>621</v>
      </c>
      <c r="BD367" s="103" t="s">
        <v>622</v>
      </c>
      <c r="BE367" s="103" t="s">
        <v>621</v>
      </c>
      <c r="BF367" s="103" t="s">
        <v>621</v>
      </c>
      <c r="BG367" s="103" t="s">
        <v>621</v>
      </c>
      <c r="BH367" s="103" t="s">
        <v>621</v>
      </c>
      <c r="BI367" s="103" t="s">
        <v>621</v>
      </c>
      <c r="BJ367" s="103" t="s">
        <v>621</v>
      </c>
      <c r="BK367" s="103" t="s">
        <v>621</v>
      </c>
      <c r="BL367" s="103" t="s">
        <v>621</v>
      </c>
      <c r="BN367" s="103">
        <f t="shared" si="13"/>
        <v>38</v>
      </c>
      <c r="BO367" s="103">
        <f t="shared" si="13"/>
        <v>13</v>
      </c>
      <c r="BP367" s="103">
        <f t="shared" si="13"/>
        <v>3</v>
      </c>
      <c r="BQ367" s="103">
        <f t="shared" si="13"/>
        <v>6</v>
      </c>
      <c r="BR367" s="103">
        <f t="shared" si="13"/>
        <v>0</v>
      </c>
      <c r="BS367" s="103">
        <f t="shared" si="12"/>
        <v>51</v>
      </c>
    </row>
    <row r="368" spans="1:71" x14ac:dyDescent="0.25">
      <c r="A368" s="101">
        <v>1344</v>
      </c>
      <c r="B368" s="67" t="s">
        <v>369</v>
      </c>
      <c r="C368" s="67" t="s">
        <v>326</v>
      </c>
      <c r="D368" s="103" t="s">
        <v>621</v>
      </c>
      <c r="E368" s="103" t="s">
        <v>621</v>
      </c>
      <c r="F368" s="103" t="s">
        <v>621</v>
      </c>
      <c r="G368" s="103" t="s">
        <v>621</v>
      </c>
      <c r="H368" s="103" t="s">
        <v>622</v>
      </c>
      <c r="I368" s="103" t="s">
        <v>621</v>
      </c>
      <c r="J368" s="103" t="s">
        <v>621</v>
      </c>
      <c r="K368" s="103" t="s">
        <v>621</v>
      </c>
      <c r="L368" s="103" t="s">
        <v>621</v>
      </c>
      <c r="M368" s="103" t="s">
        <v>621</v>
      </c>
      <c r="N368" s="103" t="s">
        <v>621</v>
      </c>
      <c r="O368" s="103" t="s">
        <v>621</v>
      </c>
      <c r="P368" s="103" t="s">
        <v>621</v>
      </c>
      <c r="Q368" s="103" t="s">
        <v>622</v>
      </c>
      <c r="R368" s="103" t="s">
        <v>622</v>
      </c>
      <c r="S368" s="103" t="s">
        <v>621</v>
      </c>
      <c r="T368" s="103" t="s">
        <v>621</v>
      </c>
      <c r="U368" s="103" t="s">
        <v>622</v>
      </c>
      <c r="V368" s="103" t="s">
        <v>621</v>
      </c>
      <c r="W368" s="103" t="s">
        <v>623</v>
      </c>
      <c r="X368" s="103" t="s">
        <v>621</v>
      </c>
      <c r="Y368" s="103" t="s">
        <v>621</v>
      </c>
      <c r="Z368" s="103" t="s">
        <v>621</v>
      </c>
      <c r="AA368" s="103" t="s">
        <v>621</v>
      </c>
      <c r="AB368" s="103" t="s">
        <v>622</v>
      </c>
      <c r="AC368" s="103" t="s">
        <v>622</v>
      </c>
      <c r="AD368" s="103" t="s">
        <v>622</v>
      </c>
      <c r="AE368" s="103" t="s">
        <v>622</v>
      </c>
      <c r="AF368" s="103" t="s">
        <v>622</v>
      </c>
      <c r="AG368" s="103" t="s">
        <v>621</v>
      </c>
      <c r="AH368" s="103" t="s">
        <v>621</v>
      </c>
      <c r="AI368" s="103" t="s">
        <v>623</v>
      </c>
      <c r="AJ368" s="103" t="s">
        <v>621</v>
      </c>
      <c r="AK368" s="103" t="s">
        <v>623</v>
      </c>
      <c r="AL368" s="103" t="s">
        <v>621</v>
      </c>
      <c r="AM368" s="103" t="s">
        <v>621</v>
      </c>
      <c r="AN368" s="103" t="s">
        <v>621</v>
      </c>
      <c r="AO368" s="103" t="s">
        <v>621</v>
      </c>
      <c r="AP368" s="103" t="s">
        <v>621</v>
      </c>
      <c r="AQ368" s="103" t="s">
        <v>621</v>
      </c>
      <c r="AR368" s="103" t="s">
        <v>621</v>
      </c>
      <c r="AS368" s="103" t="s">
        <v>621</v>
      </c>
      <c r="AT368" s="103" t="s">
        <v>621</v>
      </c>
      <c r="AU368" s="103" t="s">
        <v>620</v>
      </c>
      <c r="AV368" s="103" t="s">
        <v>621</v>
      </c>
      <c r="AW368" s="103" t="s">
        <v>621</v>
      </c>
      <c r="AX368" s="103" t="s">
        <v>621</v>
      </c>
      <c r="AY368" s="103" t="s">
        <v>623</v>
      </c>
      <c r="AZ368" s="103" t="s">
        <v>623</v>
      </c>
      <c r="BA368" s="103" t="s">
        <v>621</v>
      </c>
      <c r="BB368" s="103" t="s">
        <v>623</v>
      </c>
      <c r="BC368" s="103" t="s">
        <v>621</v>
      </c>
      <c r="BD368" s="103" t="s">
        <v>621</v>
      </c>
      <c r="BE368" s="103" t="s">
        <v>621</v>
      </c>
      <c r="BF368" s="103" t="s">
        <v>621</v>
      </c>
      <c r="BG368" s="103" t="s">
        <v>621</v>
      </c>
      <c r="BH368" s="103" t="s">
        <v>621</v>
      </c>
      <c r="BI368" s="103" t="s">
        <v>621</v>
      </c>
      <c r="BJ368" s="103" t="s">
        <v>621</v>
      </c>
      <c r="BK368" s="103" t="s">
        <v>621</v>
      </c>
      <c r="BL368" s="103" t="s">
        <v>621</v>
      </c>
      <c r="BN368" s="103">
        <f t="shared" si="13"/>
        <v>44</v>
      </c>
      <c r="BO368" s="103">
        <f t="shared" si="13"/>
        <v>9</v>
      </c>
      <c r="BP368" s="103">
        <f t="shared" si="13"/>
        <v>1</v>
      </c>
      <c r="BQ368" s="103">
        <f t="shared" si="13"/>
        <v>6</v>
      </c>
      <c r="BR368" s="103">
        <f t="shared" si="13"/>
        <v>0</v>
      </c>
      <c r="BS368" s="103">
        <f t="shared" si="12"/>
        <v>53</v>
      </c>
    </row>
    <row r="369" spans="1:71" x14ac:dyDescent="0.25">
      <c r="A369" s="101">
        <v>1345</v>
      </c>
      <c r="B369" s="67" t="s">
        <v>370</v>
      </c>
      <c r="C369" s="67" t="s">
        <v>326</v>
      </c>
      <c r="D369" s="103" t="s">
        <v>621</v>
      </c>
      <c r="E369" s="103" t="s">
        <v>620</v>
      </c>
      <c r="F369" s="103" t="s">
        <v>621</v>
      </c>
      <c r="G369" s="103" t="s">
        <v>621</v>
      </c>
      <c r="H369" s="103" t="s">
        <v>622</v>
      </c>
      <c r="I369" s="103" t="s">
        <v>621</v>
      </c>
      <c r="J369" s="103" t="s">
        <v>621</v>
      </c>
      <c r="K369" s="103" t="s">
        <v>621</v>
      </c>
      <c r="L369" s="103" t="s">
        <v>622</v>
      </c>
      <c r="M369" s="103" t="s">
        <v>622</v>
      </c>
      <c r="N369" s="103" t="s">
        <v>621</v>
      </c>
      <c r="O369" s="103" t="s">
        <v>621</v>
      </c>
      <c r="P369" s="103" t="s">
        <v>621</v>
      </c>
      <c r="Q369" s="103" t="s">
        <v>622</v>
      </c>
      <c r="R369" s="103" t="s">
        <v>622</v>
      </c>
      <c r="S369" s="103" t="s">
        <v>621</v>
      </c>
      <c r="T369" s="103" t="s">
        <v>620</v>
      </c>
      <c r="U369" s="103" t="s">
        <v>622</v>
      </c>
      <c r="V369" s="103" t="s">
        <v>621</v>
      </c>
      <c r="W369" s="103" t="s">
        <v>621</v>
      </c>
      <c r="X369" s="103" t="s">
        <v>620</v>
      </c>
      <c r="Y369" s="103" t="s">
        <v>621</v>
      </c>
      <c r="Z369" s="103" t="s">
        <v>622</v>
      </c>
      <c r="AA369" s="103" t="s">
        <v>621</v>
      </c>
      <c r="AB369" s="103" t="s">
        <v>622</v>
      </c>
      <c r="AC369" s="103" t="s">
        <v>622</v>
      </c>
      <c r="AD369" s="103" t="s">
        <v>622</v>
      </c>
      <c r="AE369" s="103" t="s">
        <v>621</v>
      </c>
      <c r="AF369" s="103" t="s">
        <v>621</v>
      </c>
      <c r="AG369" s="103" t="s">
        <v>621</v>
      </c>
      <c r="AH369" s="103" t="s">
        <v>621</v>
      </c>
      <c r="AI369" s="103" t="s">
        <v>621</v>
      </c>
      <c r="AJ369" s="103" t="s">
        <v>623</v>
      </c>
      <c r="AK369" s="103" t="s">
        <v>621</v>
      </c>
      <c r="AL369" s="103" t="s">
        <v>621</v>
      </c>
      <c r="AM369" s="103" t="s">
        <v>621</v>
      </c>
      <c r="AN369" s="103" t="s">
        <v>621</v>
      </c>
      <c r="AO369" s="103" t="s">
        <v>621</v>
      </c>
      <c r="AP369" s="103" t="s">
        <v>621</v>
      </c>
      <c r="AQ369" s="103" t="s">
        <v>621</v>
      </c>
      <c r="AR369" s="103" t="s">
        <v>621</v>
      </c>
      <c r="AS369" s="103" t="s">
        <v>620</v>
      </c>
      <c r="AT369" s="103" t="s">
        <v>622</v>
      </c>
      <c r="AU369" s="103" t="s">
        <v>621</v>
      </c>
      <c r="AV369" s="103" t="s">
        <v>621</v>
      </c>
      <c r="AW369" s="103" t="s">
        <v>621</v>
      </c>
      <c r="AX369" s="103" t="s">
        <v>620</v>
      </c>
      <c r="AY369" s="103" t="s">
        <v>623</v>
      </c>
      <c r="AZ369" s="103" t="s">
        <v>623</v>
      </c>
      <c r="BA369" s="103" t="s">
        <v>621</v>
      </c>
      <c r="BB369" s="103" t="s">
        <v>623</v>
      </c>
      <c r="BC369" s="103" t="s">
        <v>621</v>
      </c>
      <c r="BD369" s="103" t="s">
        <v>621</v>
      </c>
      <c r="BE369" s="103" t="s">
        <v>621</v>
      </c>
      <c r="BF369" s="103" t="s">
        <v>621</v>
      </c>
      <c r="BG369" s="103" t="s">
        <v>621</v>
      </c>
      <c r="BH369" s="103" t="s">
        <v>621</v>
      </c>
      <c r="BI369" s="103" t="s">
        <v>621</v>
      </c>
      <c r="BJ369" s="103" t="s">
        <v>621</v>
      </c>
      <c r="BK369" s="103" t="s">
        <v>621</v>
      </c>
      <c r="BL369" s="103" t="s">
        <v>621</v>
      </c>
      <c r="BN369" s="103">
        <f t="shared" si="13"/>
        <v>40</v>
      </c>
      <c r="BO369" s="103">
        <f t="shared" si="13"/>
        <v>11</v>
      </c>
      <c r="BP369" s="103">
        <f t="shared" si="13"/>
        <v>5</v>
      </c>
      <c r="BQ369" s="103">
        <f t="shared" si="13"/>
        <v>4</v>
      </c>
      <c r="BR369" s="103">
        <f t="shared" si="13"/>
        <v>0</v>
      </c>
      <c r="BS369" s="103">
        <f t="shared" si="12"/>
        <v>51</v>
      </c>
    </row>
    <row r="370" spans="1:71" x14ac:dyDescent="0.25">
      <c r="A370" s="101">
        <v>1346</v>
      </c>
      <c r="B370" s="67" t="s">
        <v>371</v>
      </c>
      <c r="C370" s="67" t="s">
        <v>326</v>
      </c>
      <c r="D370" s="103" t="s">
        <v>621</v>
      </c>
      <c r="E370" s="103" t="s">
        <v>623</v>
      </c>
      <c r="F370" s="103" t="s">
        <v>621</v>
      </c>
      <c r="G370" s="103" t="s">
        <v>621</v>
      </c>
      <c r="H370" s="103" t="s">
        <v>622</v>
      </c>
      <c r="I370" s="103" t="s">
        <v>621</v>
      </c>
      <c r="J370" s="103" t="s">
        <v>622</v>
      </c>
      <c r="K370" s="103" t="s">
        <v>621</v>
      </c>
      <c r="L370" s="103" t="s">
        <v>621</v>
      </c>
      <c r="M370" s="103" t="s">
        <v>621</v>
      </c>
      <c r="N370" s="103" t="s">
        <v>623</v>
      </c>
      <c r="O370" s="103" t="s">
        <v>621</v>
      </c>
      <c r="P370" s="103" t="s">
        <v>621</v>
      </c>
      <c r="Q370" s="103" t="s">
        <v>622</v>
      </c>
      <c r="R370" s="103" t="s">
        <v>622</v>
      </c>
      <c r="S370" s="103" t="s">
        <v>622</v>
      </c>
      <c r="T370" s="103" t="s">
        <v>622</v>
      </c>
      <c r="U370" s="103" t="s">
        <v>621</v>
      </c>
      <c r="V370" s="103" t="s">
        <v>621</v>
      </c>
      <c r="W370" s="103" t="s">
        <v>622</v>
      </c>
      <c r="X370" s="103" t="s">
        <v>621</v>
      </c>
      <c r="Y370" s="103" t="s">
        <v>621</v>
      </c>
      <c r="Z370" s="103" t="s">
        <v>622</v>
      </c>
      <c r="AA370" s="103" t="s">
        <v>623</v>
      </c>
      <c r="AB370" s="103" t="s">
        <v>622</v>
      </c>
      <c r="AC370" s="103" t="s">
        <v>622</v>
      </c>
      <c r="AD370" s="103" t="s">
        <v>622</v>
      </c>
      <c r="AE370" s="103" t="s">
        <v>622</v>
      </c>
      <c r="AF370" s="103" t="s">
        <v>622</v>
      </c>
      <c r="AG370" s="103" t="s">
        <v>621</v>
      </c>
      <c r="AH370" s="103" t="s">
        <v>621</v>
      </c>
      <c r="AI370" s="103" t="s">
        <v>623</v>
      </c>
      <c r="AJ370" s="103" t="s">
        <v>623</v>
      </c>
      <c r="AK370" s="103" t="s">
        <v>623</v>
      </c>
      <c r="AL370" s="103" t="s">
        <v>623</v>
      </c>
      <c r="AM370" s="103" t="s">
        <v>623</v>
      </c>
      <c r="AN370" s="103" t="s">
        <v>621</v>
      </c>
      <c r="AO370" s="103" t="s">
        <v>621</v>
      </c>
      <c r="AP370" s="103" t="s">
        <v>623</v>
      </c>
      <c r="AQ370" s="103" t="s">
        <v>622</v>
      </c>
      <c r="AR370" s="103" t="s">
        <v>621</v>
      </c>
      <c r="AS370" s="103" t="s">
        <v>621</v>
      </c>
      <c r="AT370" s="103" t="s">
        <v>622</v>
      </c>
      <c r="AU370" s="103" t="s">
        <v>621</v>
      </c>
      <c r="AV370" s="103" t="s">
        <v>623</v>
      </c>
      <c r="AW370" s="103" t="s">
        <v>621</v>
      </c>
      <c r="AX370" s="103" t="s">
        <v>621</v>
      </c>
      <c r="AY370" s="103" t="s">
        <v>621</v>
      </c>
      <c r="AZ370" s="103" t="s">
        <v>623</v>
      </c>
      <c r="BA370" s="103" t="s">
        <v>621</v>
      </c>
      <c r="BB370" s="103" t="s">
        <v>623</v>
      </c>
      <c r="BC370" s="103" t="s">
        <v>621</v>
      </c>
      <c r="BD370" s="103" t="s">
        <v>622</v>
      </c>
      <c r="BE370" s="103" t="s">
        <v>621</v>
      </c>
      <c r="BF370" s="103" t="s">
        <v>621</v>
      </c>
      <c r="BG370" s="103" t="s">
        <v>621</v>
      </c>
      <c r="BH370" s="103" t="s">
        <v>621</v>
      </c>
      <c r="BI370" s="103" t="s">
        <v>621</v>
      </c>
      <c r="BJ370" s="103" t="s">
        <v>621</v>
      </c>
      <c r="BK370" s="103" t="s">
        <v>621</v>
      </c>
      <c r="BL370" s="103" t="s">
        <v>621</v>
      </c>
      <c r="BN370" s="103">
        <f t="shared" si="13"/>
        <v>32</v>
      </c>
      <c r="BO370" s="103">
        <f t="shared" si="13"/>
        <v>16</v>
      </c>
      <c r="BP370" s="103">
        <f t="shared" si="13"/>
        <v>0</v>
      </c>
      <c r="BQ370" s="103">
        <f t="shared" si="13"/>
        <v>12</v>
      </c>
      <c r="BR370" s="103">
        <f t="shared" si="13"/>
        <v>0</v>
      </c>
      <c r="BS370" s="103">
        <f t="shared" si="12"/>
        <v>48</v>
      </c>
    </row>
    <row r="371" spans="1:71" x14ac:dyDescent="0.25">
      <c r="A371" s="101">
        <v>1347</v>
      </c>
      <c r="B371" s="67" t="s">
        <v>350</v>
      </c>
      <c r="C371" s="67" t="s">
        <v>326</v>
      </c>
      <c r="D371" s="103" t="s">
        <v>621</v>
      </c>
      <c r="E371" s="103" t="s">
        <v>621</v>
      </c>
      <c r="F371" s="103" t="s">
        <v>622</v>
      </c>
      <c r="G371" s="103" t="s">
        <v>621</v>
      </c>
      <c r="H371" s="103" t="s">
        <v>622</v>
      </c>
      <c r="I371" s="103" t="s">
        <v>621</v>
      </c>
      <c r="J371" s="103" t="s">
        <v>622</v>
      </c>
      <c r="K371" s="103" t="s">
        <v>621</v>
      </c>
      <c r="L371" s="103" t="s">
        <v>621</v>
      </c>
      <c r="M371" s="103" t="s">
        <v>621</v>
      </c>
      <c r="N371" s="103" t="s">
        <v>621</v>
      </c>
      <c r="O371" s="103" t="s">
        <v>621</v>
      </c>
      <c r="P371" s="103" t="s">
        <v>621</v>
      </c>
      <c r="Q371" s="103" t="s">
        <v>622</v>
      </c>
      <c r="R371" s="103" t="s">
        <v>622</v>
      </c>
      <c r="S371" s="103" t="s">
        <v>621</v>
      </c>
      <c r="T371" s="103" t="s">
        <v>621</v>
      </c>
      <c r="U371" s="103" t="s">
        <v>622</v>
      </c>
      <c r="V371" s="103" t="s">
        <v>621</v>
      </c>
      <c r="W371" s="103" t="s">
        <v>621</v>
      </c>
      <c r="X371" s="103" t="s">
        <v>621</v>
      </c>
      <c r="Y371" s="103" t="s">
        <v>621</v>
      </c>
      <c r="Z371" s="103" t="s">
        <v>622</v>
      </c>
      <c r="AA371" s="103" t="s">
        <v>621</v>
      </c>
      <c r="AB371" s="103" t="s">
        <v>622</v>
      </c>
      <c r="AC371" s="103" t="s">
        <v>622</v>
      </c>
      <c r="AD371" s="103" t="s">
        <v>622</v>
      </c>
      <c r="AE371" s="103" t="s">
        <v>622</v>
      </c>
      <c r="AF371" s="103" t="s">
        <v>622</v>
      </c>
      <c r="AG371" s="103" t="s">
        <v>621</v>
      </c>
      <c r="AH371" s="103" t="s">
        <v>621</v>
      </c>
      <c r="AI371" s="103" t="s">
        <v>620</v>
      </c>
      <c r="AJ371" s="103" t="s">
        <v>621</v>
      </c>
      <c r="AK371" s="103" t="s">
        <v>621</v>
      </c>
      <c r="AL371" s="103" t="s">
        <v>621</v>
      </c>
      <c r="AM371" s="103" t="s">
        <v>621</v>
      </c>
      <c r="AN371" s="103" t="s">
        <v>621</v>
      </c>
      <c r="AO371" s="103" t="s">
        <v>621</v>
      </c>
      <c r="AP371" s="103" t="s">
        <v>621</v>
      </c>
      <c r="AQ371" s="103" t="s">
        <v>621</v>
      </c>
      <c r="AR371" s="103" t="s">
        <v>621</v>
      </c>
      <c r="AS371" s="103" t="s">
        <v>621</v>
      </c>
      <c r="AT371" s="103" t="s">
        <v>621</v>
      </c>
      <c r="AU371" s="103" t="s">
        <v>620</v>
      </c>
      <c r="AV371" s="103" t="s">
        <v>621</v>
      </c>
      <c r="AW371" s="103" t="s">
        <v>621</v>
      </c>
      <c r="AX371" s="103" t="s">
        <v>620</v>
      </c>
      <c r="AY371" s="103" t="s">
        <v>621</v>
      </c>
      <c r="AZ371" s="103" t="s">
        <v>622</v>
      </c>
      <c r="BA371" s="103" t="s">
        <v>621</v>
      </c>
      <c r="BB371" s="103" t="s">
        <v>621</v>
      </c>
      <c r="BC371" s="103" t="s">
        <v>621</v>
      </c>
      <c r="BD371" s="103" t="s">
        <v>622</v>
      </c>
      <c r="BE371" s="103" t="s">
        <v>621</v>
      </c>
      <c r="BF371" s="103" t="s">
        <v>621</v>
      </c>
      <c r="BG371" s="103" t="s">
        <v>621</v>
      </c>
      <c r="BH371" s="103" t="s">
        <v>621</v>
      </c>
      <c r="BI371" s="103" t="s">
        <v>621</v>
      </c>
      <c r="BJ371" s="103" t="s">
        <v>621</v>
      </c>
      <c r="BK371" s="103" t="s">
        <v>621</v>
      </c>
      <c r="BL371" s="103" t="s">
        <v>621</v>
      </c>
      <c r="BN371" s="103">
        <f t="shared" si="13"/>
        <v>43</v>
      </c>
      <c r="BO371" s="103">
        <f t="shared" si="13"/>
        <v>14</v>
      </c>
      <c r="BP371" s="103">
        <f t="shared" si="13"/>
        <v>3</v>
      </c>
      <c r="BQ371" s="103">
        <f t="shared" si="13"/>
        <v>0</v>
      </c>
      <c r="BR371" s="103">
        <f t="shared" si="13"/>
        <v>0</v>
      </c>
      <c r="BS371" s="103">
        <f t="shared" si="12"/>
        <v>57</v>
      </c>
    </row>
    <row r="372" spans="1:71" x14ac:dyDescent="0.25">
      <c r="A372" s="101">
        <v>1348</v>
      </c>
      <c r="B372" s="67" t="s">
        <v>372</v>
      </c>
      <c r="C372" s="67" t="s">
        <v>326</v>
      </c>
      <c r="D372" s="103" t="s">
        <v>621</v>
      </c>
      <c r="E372" s="103" t="s">
        <v>621</v>
      </c>
      <c r="F372" s="103" t="s">
        <v>622</v>
      </c>
      <c r="G372" s="103" t="s">
        <v>621</v>
      </c>
      <c r="H372" s="103" t="s">
        <v>622</v>
      </c>
      <c r="I372" s="103" t="s">
        <v>621</v>
      </c>
      <c r="J372" s="103" t="s">
        <v>621</v>
      </c>
      <c r="K372" s="103" t="s">
        <v>621</v>
      </c>
      <c r="L372" s="103" t="s">
        <v>622</v>
      </c>
      <c r="M372" s="103" t="s">
        <v>622</v>
      </c>
      <c r="N372" s="103" t="s">
        <v>621</v>
      </c>
      <c r="O372" s="103" t="s">
        <v>621</v>
      </c>
      <c r="P372" s="103" t="s">
        <v>621</v>
      </c>
      <c r="Q372" s="103" t="s">
        <v>622</v>
      </c>
      <c r="R372" s="103" t="s">
        <v>621</v>
      </c>
      <c r="S372" s="103" t="s">
        <v>623</v>
      </c>
      <c r="T372" s="103" t="s">
        <v>621</v>
      </c>
      <c r="U372" s="103" t="s">
        <v>622</v>
      </c>
      <c r="V372" s="103" t="s">
        <v>621</v>
      </c>
      <c r="W372" s="103" t="s">
        <v>622</v>
      </c>
      <c r="X372" s="103" t="s">
        <v>621</v>
      </c>
      <c r="Y372" s="103" t="s">
        <v>621</v>
      </c>
      <c r="Z372" s="103" t="s">
        <v>622</v>
      </c>
      <c r="AA372" s="103" t="s">
        <v>623</v>
      </c>
      <c r="AB372" s="103" t="s">
        <v>621</v>
      </c>
      <c r="AC372" s="103" t="s">
        <v>621</v>
      </c>
      <c r="AD372" s="103" t="s">
        <v>621</v>
      </c>
      <c r="AE372" s="103" t="s">
        <v>622</v>
      </c>
      <c r="AF372" s="103" t="s">
        <v>622</v>
      </c>
      <c r="AG372" s="103" t="s">
        <v>620</v>
      </c>
      <c r="AH372" s="103" t="s">
        <v>621</v>
      </c>
      <c r="AI372" s="103" t="s">
        <v>621</v>
      </c>
      <c r="AJ372" s="103" t="s">
        <v>623</v>
      </c>
      <c r="AK372" s="103" t="s">
        <v>623</v>
      </c>
      <c r="AL372" s="103" t="s">
        <v>623</v>
      </c>
      <c r="AM372" s="103" t="s">
        <v>623</v>
      </c>
      <c r="AN372" s="103" t="s">
        <v>621</v>
      </c>
      <c r="AO372" s="103" t="s">
        <v>621</v>
      </c>
      <c r="AP372" s="103" t="s">
        <v>621</v>
      </c>
      <c r="AQ372" s="103" t="s">
        <v>621</v>
      </c>
      <c r="AR372" s="103" t="s">
        <v>620</v>
      </c>
      <c r="AS372" s="103" t="s">
        <v>621</v>
      </c>
      <c r="AT372" s="103" t="s">
        <v>622</v>
      </c>
      <c r="AU372" s="103" t="s">
        <v>620</v>
      </c>
      <c r="AV372" s="103" t="s">
        <v>623</v>
      </c>
      <c r="AW372" s="103" t="s">
        <v>621</v>
      </c>
      <c r="AX372" s="103" t="s">
        <v>621</v>
      </c>
      <c r="AY372" s="103" t="s">
        <v>620</v>
      </c>
      <c r="AZ372" s="103" t="s">
        <v>623</v>
      </c>
      <c r="BA372" s="103" t="s">
        <v>621</v>
      </c>
      <c r="BB372" s="103" t="s">
        <v>623</v>
      </c>
      <c r="BC372" s="103" t="s">
        <v>621</v>
      </c>
      <c r="BD372" s="103" t="s">
        <v>621</v>
      </c>
      <c r="BE372" s="103" t="s">
        <v>621</v>
      </c>
      <c r="BF372" s="103" t="s">
        <v>621</v>
      </c>
      <c r="BG372" s="103" t="s">
        <v>621</v>
      </c>
      <c r="BH372" s="103" t="s">
        <v>621</v>
      </c>
      <c r="BI372" s="103" t="s">
        <v>621</v>
      </c>
      <c r="BJ372" s="103" t="s">
        <v>621</v>
      </c>
      <c r="BK372" s="103" t="s">
        <v>621</v>
      </c>
      <c r="BL372" s="103" t="s">
        <v>623</v>
      </c>
      <c r="BN372" s="103">
        <f t="shared" si="13"/>
        <v>36</v>
      </c>
      <c r="BO372" s="103">
        <f t="shared" si="13"/>
        <v>11</v>
      </c>
      <c r="BP372" s="103">
        <f t="shared" si="13"/>
        <v>4</v>
      </c>
      <c r="BQ372" s="103">
        <f t="shared" si="13"/>
        <v>9</v>
      </c>
      <c r="BR372" s="103">
        <f t="shared" si="13"/>
        <v>0</v>
      </c>
      <c r="BS372" s="103">
        <f t="shared" si="12"/>
        <v>47</v>
      </c>
    </row>
    <row r="373" spans="1:71" x14ac:dyDescent="0.25">
      <c r="A373" s="101">
        <v>1349</v>
      </c>
      <c r="B373" s="67" t="s">
        <v>373</v>
      </c>
      <c r="C373" s="67" t="s">
        <v>326</v>
      </c>
      <c r="D373" s="103" t="s">
        <v>621</v>
      </c>
      <c r="E373" s="103" t="s">
        <v>621</v>
      </c>
      <c r="F373" s="103" t="s">
        <v>622</v>
      </c>
      <c r="G373" s="103" t="s">
        <v>621</v>
      </c>
      <c r="H373" s="103" t="s">
        <v>622</v>
      </c>
      <c r="I373" s="103" t="s">
        <v>621</v>
      </c>
      <c r="J373" s="103" t="s">
        <v>621</v>
      </c>
      <c r="K373" s="103" t="s">
        <v>621</v>
      </c>
      <c r="L373" s="103" t="s">
        <v>622</v>
      </c>
      <c r="M373" s="103" t="s">
        <v>622</v>
      </c>
      <c r="N373" s="103" t="s">
        <v>621</v>
      </c>
      <c r="O373" s="103" t="s">
        <v>621</v>
      </c>
      <c r="P373" s="103" t="s">
        <v>621</v>
      </c>
      <c r="Q373" s="103" t="s">
        <v>621</v>
      </c>
      <c r="R373" s="103" t="s">
        <v>621</v>
      </c>
      <c r="S373" s="103" t="s">
        <v>621</v>
      </c>
      <c r="T373" s="103" t="s">
        <v>621</v>
      </c>
      <c r="U373" s="103" t="s">
        <v>621</v>
      </c>
      <c r="V373" s="103" t="s">
        <v>621</v>
      </c>
      <c r="W373" s="103" t="s">
        <v>621</v>
      </c>
      <c r="X373" s="103" t="s">
        <v>621</v>
      </c>
      <c r="Y373" s="103" t="s">
        <v>621</v>
      </c>
      <c r="Z373" s="103" t="s">
        <v>622</v>
      </c>
      <c r="AA373" s="103" t="s">
        <v>621</v>
      </c>
      <c r="AB373" s="103" t="s">
        <v>621</v>
      </c>
      <c r="AC373" s="103" t="s">
        <v>622</v>
      </c>
      <c r="AD373" s="103" t="s">
        <v>622</v>
      </c>
      <c r="AE373" s="103" t="s">
        <v>622</v>
      </c>
      <c r="AF373" s="103" t="s">
        <v>622</v>
      </c>
      <c r="AG373" s="103" t="s">
        <v>620</v>
      </c>
      <c r="AH373" s="103" t="s">
        <v>621</v>
      </c>
      <c r="AI373" s="103" t="s">
        <v>620</v>
      </c>
      <c r="AJ373" s="103" t="s">
        <v>621</v>
      </c>
      <c r="AK373" s="103" t="s">
        <v>621</v>
      </c>
      <c r="AL373" s="103" t="s">
        <v>620</v>
      </c>
      <c r="AM373" s="103" t="s">
        <v>620</v>
      </c>
      <c r="AN373" s="103" t="s">
        <v>621</v>
      </c>
      <c r="AO373" s="103" t="s">
        <v>621</v>
      </c>
      <c r="AP373" s="103" t="s">
        <v>621</v>
      </c>
      <c r="AQ373" s="103" t="s">
        <v>621</v>
      </c>
      <c r="AR373" s="103" t="s">
        <v>621</v>
      </c>
      <c r="AS373" s="103" t="s">
        <v>620</v>
      </c>
      <c r="AT373" s="103" t="s">
        <v>621</v>
      </c>
      <c r="AU373" s="103" t="s">
        <v>620</v>
      </c>
      <c r="AV373" s="103" t="s">
        <v>621</v>
      </c>
      <c r="AW373" s="103" t="s">
        <v>621</v>
      </c>
      <c r="AX373" s="103" t="s">
        <v>621</v>
      </c>
      <c r="AY373" s="103" t="s">
        <v>620</v>
      </c>
      <c r="AZ373" s="103" t="s">
        <v>620</v>
      </c>
      <c r="BA373" s="103" t="s">
        <v>621</v>
      </c>
      <c r="BB373" s="103" t="s">
        <v>620</v>
      </c>
      <c r="BC373" s="103" t="s">
        <v>621</v>
      </c>
      <c r="BD373" s="103" t="s">
        <v>621</v>
      </c>
      <c r="BE373" s="103" t="s">
        <v>621</v>
      </c>
      <c r="BF373" s="103" t="s">
        <v>621</v>
      </c>
      <c r="BG373" s="103" t="s">
        <v>621</v>
      </c>
      <c r="BH373" s="103" t="s">
        <v>621</v>
      </c>
      <c r="BI373" s="103" t="s">
        <v>621</v>
      </c>
      <c r="BJ373" s="103" t="s">
        <v>621</v>
      </c>
      <c r="BK373" s="103" t="s">
        <v>621</v>
      </c>
      <c r="BL373" s="103" t="s">
        <v>623</v>
      </c>
      <c r="BN373" s="103">
        <f t="shared" si="13"/>
        <v>42</v>
      </c>
      <c r="BO373" s="103">
        <f t="shared" si="13"/>
        <v>9</v>
      </c>
      <c r="BP373" s="103">
        <f t="shared" si="13"/>
        <v>9</v>
      </c>
      <c r="BQ373" s="103">
        <f t="shared" si="13"/>
        <v>0</v>
      </c>
      <c r="BR373" s="103">
        <f t="shared" si="13"/>
        <v>0</v>
      </c>
      <c r="BS373" s="103">
        <f t="shared" si="12"/>
        <v>51</v>
      </c>
    </row>
    <row r="374" spans="1:71" x14ac:dyDescent="0.25">
      <c r="A374" s="101">
        <v>1350</v>
      </c>
      <c r="B374" s="67" t="s">
        <v>375</v>
      </c>
      <c r="C374" s="67" t="s">
        <v>326</v>
      </c>
      <c r="D374" s="103" t="s">
        <v>621</v>
      </c>
      <c r="E374" s="103" t="s">
        <v>620</v>
      </c>
      <c r="F374" s="103" t="s">
        <v>621</v>
      </c>
      <c r="G374" s="103" t="s">
        <v>621</v>
      </c>
      <c r="H374" s="103" t="s">
        <v>622</v>
      </c>
      <c r="I374" s="103" t="s">
        <v>621</v>
      </c>
      <c r="J374" s="103" t="s">
        <v>621</v>
      </c>
      <c r="K374" s="103" t="s">
        <v>623</v>
      </c>
      <c r="L374" s="103" t="s">
        <v>622</v>
      </c>
      <c r="M374" s="103" t="s">
        <v>622</v>
      </c>
      <c r="N374" s="103" t="s">
        <v>621</v>
      </c>
      <c r="O374" s="103" t="s">
        <v>621</v>
      </c>
      <c r="P374" s="103" t="s">
        <v>621</v>
      </c>
      <c r="Q374" s="103" t="s">
        <v>622</v>
      </c>
      <c r="R374" s="103" t="s">
        <v>623</v>
      </c>
      <c r="S374" s="103" t="s">
        <v>621</v>
      </c>
      <c r="T374" s="103" t="s">
        <v>621</v>
      </c>
      <c r="U374" s="103" t="s">
        <v>622</v>
      </c>
      <c r="V374" s="103" t="s">
        <v>621</v>
      </c>
      <c r="W374" s="103" t="s">
        <v>621</v>
      </c>
      <c r="X374" s="103" t="s">
        <v>621</v>
      </c>
      <c r="Y374" s="103" t="s">
        <v>621</v>
      </c>
      <c r="Z374" s="103" t="s">
        <v>622</v>
      </c>
      <c r="AA374" s="103" t="s">
        <v>621</v>
      </c>
      <c r="AB374" s="103" t="s">
        <v>622</v>
      </c>
      <c r="AC374" s="103" t="s">
        <v>622</v>
      </c>
      <c r="AD374" s="103" t="s">
        <v>622</v>
      </c>
      <c r="AE374" s="103" t="s">
        <v>621</v>
      </c>
      <c r="AF374" s="103" t="s">
        <v>621</v>
      </c>
      <c r="AG374" s="103" t="s">
        <v>621</v>
      </c>
      <c r="AH374" s="103" t="s">
        <v>621</v>
      </c>
      <c r="AI374" s="103" t="s">
        <v>621</v>
      </c>
      <c r="AJ374" s="103" t="s">
        <v>621</v>
      </c>
      <c r="AK374" s="103" t="s">
        <v>621</v>
      </c>
      <c r="AL374" s="103" t="s">
        <v>623</v>
      </c>
      <c r="AM374" s="103" t="s">
        <v>623</v>
      </c>
      <c r="AN374" s="103" t="s">
        <v>621</v>
      </c>
      <c r="AO374" s="103" t="s">
        <v>621</v>
      </c>
      <c r="AP374" s="103" t="s">
        <v>621</v>
      </c>
      <c r="AQ374" s="103" t="s">
        <v>621</v>
      </c>
      <c r="AR374" s="103" t="s">
        <v>621</v>
      </c>
      <c r="AS374" s="103" t="s">
        <v>621</v>
      </c>
      <c r="AT374" s="103" t="s">
        <v>621</v>
      </c>
      <c r="AU374" s="103" t="s">
        <v>620</v>
      </c>
      <c r="AV374" s="103" t="s">
        <v>623</v>
      </c>
      <c r="AW374" s="103" t="s">
        <v>621</v>
      </c>
      <c r="AX374" s="103" t="s">
        <v>621</v>
      </c>
      <c r="AY374" s="103" t="s">
        <v>623</v>
      </c>
      <c r="AZ374" s="103" t="s">
        <v>623</v>
      </c>
      <c r="BA374" s="103" t="s">
        <v>621</v>
      </c>
      <c r="BB374" s="103" t="s">
        <v>623</v>
      </c>
      <c r="BC374" s="103" t="s">
        <v>621</v>
      </c>
      <c r="BD374" s="103" t="s">
        <v>621</v>
      </c>
      <c r="BE374" s="103" t="s">
        <v>621</v>
      </c>
      <c r="BF374" s="103" t="s">
        <v>621</v>
      </c>
      <c r="BG374" s="103" t="s">
        <v>621</v>
      </c>
      <c r="BH374" s="103" t="s">
        <v>621</v>
      </c>
      <c r="BI374" s="103" t="s">
        <v>621</v>
      </c>
      <c r="BJ374" s="103" t="s">
        <v>621</v>
      </c>
      <c r="BK374" s="103" t="s">
        <v>621</v>
      </c>
      <c r="BL374" s="103" t="s">
        <v>621</v>
      </c>
      <c r="BN374" s="103">
        <f t="shared" si="13"/>
        <v>41</v>
      </c>
      <c r="BO374" s="103">
        <f t="shared" si="13"/>
        <v>9</v>
      </c>
      <c r="BP374" s="103">
        <f t="shared" si="13"/>
        <v>2</v>
      </c>
      <c r="BQ374" s="103">
        <f t="shared" si="13"/>
        <v>8</v>
      </c>
      <c r="BR374" s="103">
        <f t="shared" si="13"/>
        <v>0</v>
      </c>
      <c r="BS374" s="103">
        <f t="shared" si="12"/>
        <v>50</v>
      </c>
    </row>
    <row r="375" spans="1:71" x14ac:dyDescent="0.25">
      <c r="A375" s="101">
        <v>1351</v>
      </c>
      <c r="B375" s="67" t="s">
        <v>376</v>
      </c>
      <c r="C375" s="67" t="s">
        <v>326</v>
      </c>
      <c r="D375" s="103" t="s">
        <v>621</v>
      </c>
      <c r="E375" s="103" t="s">
        <v>621</v>
      </c>
      <c r="F375" s="103" t="s">
        <v>621</v>
      </c>
      <c r="G375" s="103" t="s">
        <v>621</v>
      </c>
      <c r="H375" s="103" t="s">
        <v>622</v>
      </c>
      <c r="I375" s="103" t="s">
        <v>621</v>
      </c>
      <c r="J375" s="103" t="s">
        <v>622</v>
      </c>
      <c r="K375" s="103" t="s">
        <v>621</v>
      </c>
      <c r="L375" s="103" t="s">
        <v>622</v>
      </c>
      <c r="M375" s="103" t="s">
        <v>622</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622</v>
      </c>
      <c r="AA375" s="103" t="s">
        <v>621</v>
      </c>
      <c r="AB375" s="103" t="s">
        <v>622</v>
      </c>
      <c r="AC375" s="103" t="s">
        <v>622</v>
      </c>
      <c r="AD375" s="103" t="s">
        <v>622</v>
      </c>
      <c r="AE375" s="103" t="s">
        <v>622</v>
      </c>
      <c r="AF375" s="103" t="s">
        <v>622</v>
      </c>
      <c r="AG375" s="103" t="s">
        <v>621</v>
      </c>
      <c r="AH375" s="103" t="s">
        <v>621</v>
      </c>
      <c r="AI375" s="103" t="s">
        <v>621</v>
      </c>
      <c r="AJ375" s="103" t="s">
        <v>623</v>
      </c>
      <c r="AK375" s="103" t="s">
        <v>623</v>
      </c>
      <c r="AL375" s="103" t="s">
        <v>623</v>
      </c>
      <c r="AM375" s="103" t="s">
        <v>621</v>
      </c>
      <c r="AN375" s="103" t="s">
        <v>621</v>
      </c>
      <c r="AO375" s="103" t="s">
        <v>621</v>
      </c>
      <c r="AP375" s="103" t="s">
        <v>621</v>
      </c>
      <c r="AQ375" s="103" t="s">
        <v>621</v>
      </c>
      <c r="AR375" s="103" t="s">
        <v>621</v>
      </c>
      <c r="AS375" s="103" t="s">
        <v>621</v>
      </c>
      <c r="AT375" s="103" t="s">
        <v>621</v>
      </c>
      <c r="AU375" s="103" t="s">
        <v>620</v>
      </c>
      <c r="AV375" s="103" t="s">
        <v>621</v>
      </c>
      <c r="AW375" s="103" t="s">
        <v>620</v>
      </c>
      <c r="AX375" s="103" t="s">
        <v>621</v>
      </c>
      <c r="AY375" s="103" t="s">
        <v>621</v>
      </c>
      <c r="AZ375" s="103" t="s">
        <v>623</v>
      </c>
      <c r="BA375" s="103" t="s">
        <v>621</v>
      </c>
      <c r="BB375" s="103" t="s">
        <v>621</v>
      </c>
      <c r="BC375" s="103" t="s">
        <v>621</v>
      </c>
      <c r="BD375" s="103" t="s">
        <v>621</v>
      </c>
      <c r="BE375" s="103" t="s">
        <v>621</v>
      </c>
      <c r="BF375" s="103" t="s">
        <v>621</v>
      </c>
      <c r="BG375" s="103" t="s">
        <v>621</v>
      </c>
      <c r="BH375" s="103" t="s">
        <v>621</v>
      </c>
      <c r="BI375" s="103" t="s">
        <v>620</v>
      </c>
      <c r="BJ375" s="103" t="s">
        <v>621</v>
      </c>
      <c r="BK375" s="103" t="s">
        <v>621</v>
      </c>
      <c r="BL375" s="103" t="s">
        <v>621</v>
      </c>
      <c r="BN375" s="103">
        <f t="shared" si="13"/>
        <v>41</v>
      </c>
      <c r="BO375" s="103">
        <f t="shared" si="13"/>
        <v>12</v>
      </c>
      <c r="BP375" s="103">
        <f t="shared" si="13"/>
        <v>3</v>
      </c>
      <c r="BQ375" s="103">
        <f t="shared" si="13"/>
        <v>4</v>
      </c>
      <c r="BR375" s="103">
        <f t="shared" si="13"/>
        <v>0</v>
      </c>
      <c r="BS375" s="103">
        <f t="shared" si="12"/>
        <v>53</v>
      </c>
    </row>
    <row r="376" spans="1:71" x14ac:dyDescent="0.25">
      <c r="A376" s="101">
        <v>1352</v>
      </c>
      <c r="B376" s="67" t="s">
        <v>377</v>
      </c>
      <c r="C376" s="67" t="s">
        <v>326</v>
      </c>
      <c r="D376" s="103" t="s">
        <v>621</v>
      </c>
      <c r="E376" s="103" t="s">
        <v>621</v>
      </c>
      <c r="F376" s="103" t="s">
        <v>621</v>
      </c>
      <c r="G376" s="103" t="s">
        <v>621</v>
      </c>
      <c r="H376" s="103" t="s">
        <v>622</v>
      </c>
      <c r="I376" s="103" t="s">
        <v>621</v>
      </c>
      <c r="J376" s="103" t="s">
        <v>621</v>
      </c>
      <c r="K376" s="103" t="s">
        <v>621</v>
      </c>
      <c r="L376" s="103" t="s">
        <v>622</v>
      </c>
      <c r="M376" s="103" t="s">
        <v>621</v>
      </c>
      <c r="N376" s="103" t="s">
        <v>621</v>
      </c>
      <c r="O376" s="103" t="s">
        <v>621</v>
      </c>
      <c r="P376" s="103" t="s">
        <v>621</v>
      </c>
      <c r="Q376" s="103" t="s">
        <v>622</v>
      </c>
      <c r="R376" s="103" t="s">
        <v>622</v>
      </c>
      <c r="S376" s="103" t="s">
        <v>621</v>
      </c>
      <c r="T376" s="103" t="s">
        <v>621</v>
      </c>
      <c r="U376" s="103" t="s">
        <v>622</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623</v>
      </c>
      <c r="AH376" s="103" t="s">
        <v>623</v>
      </c>
      <c r="AI376" s="103" t="s">
        <v>621</v>
      </c>
      <c r="AJ376" s="103" t="s">
        <v>621</v>
      </c>
      <c r="AK376" s="103" t="s">
        <v>621</v>
      </c>
      <c r="AL376" s="103" t="s">
        <v>623</v>
      </c>
      <c r="AM376" s="103" t="s">
        <v>623</v>
      </c>
      <c r="AN376" s="103" t="s">
        <v>621</v>
      </c>
      <c r="AO376" s="103" t="s">
        <v>621</v>
      </c>
      <c r="AP376" s="103" t="s">
        <v>621</v>
      </c>
      <c r="AQ376" s="103" t="s">
        <v>621</v>
      </c>
      <c r="AR376" s="103" t="s">
        <v>621</v>
      </c>
      <c r="AS376" s="103" t="s">
        <v>621</v>
      </c>
      <c r="AT376" s="103" t="s">
        <v>621</v>
      </c>
      <c r="AU376" s="103" t="s">
        <v>620</v>
      </c>
      <c r="AV376" s="103" t="s">
        <v>621</v>
      </c>
      <c r="AW376" s="103" t="s">
        <v>621</v>
      </c>
      <c r="AX376" s="103" t="s">
        <v>621</v>
      </c>
      <c r="AY376" s="103" t="s">
        <v>623</v>
      </c>
      <c r="AZ376" s="103" t="s">
        <v>623</v>
      </c>
      <c r="BA376" s="103" t="s">
        <v>621</v>
      </c>
      <c r="BB376" s="103" t="s">
        <v>621</v>
      </c>
      <c r="BC376" s="103" t="s">
        <v>621</v>
      </c>
      <c r="BD376" s="103" t="s">
        <v>621</v>
      </c>
      <c r="BE376" s="103" t="s">
        <v>621</v>
      </c>
      <c r="BF376" s="103" t="s">
        <v>621</v>
      </c>
      <c r="BG376" s="103" t="s">
        <v>621</v>
      </c>
      <c r="BH376" s="103" t="s">
        <v>621</v>
      </c>
      <c r="BI376" s="103" t="s">
        <v>621</v>
      </c>
      <c r="BJ376" s="103" t="s">
        <v>621</v>
      </c>
      <c r="BK376" s="103" t="s">
        <v>621</v>
      </c>
      <c r="BL376" s="103" t="s">
        <v>621</v>
      </c>
      <c r="BN376" s="103">
        <f t="shared" si="13"/>
        <v>48</v>
      </c>
      <c r="BO376" s="103">
        <f t="shared" si="13"/>
        <v>5</v>
      </c>
      <c r="BP376" s="103">
        <f t="shared" si="13"/>
        <v>1</v>
      </c>
      <c r="BQ376" s="103">
        <f t="shared" si="13"/>
        <v>6</v>
      </c>
      <c r="BR376" s="103">
        <f t="shared" si="13"/>
        <v>0</v>
      </c>
      <c r="BS376" s="103">
        <f t="shared" si="12"/>
        <v>53</v>
      </c>
    </row>
    <row r="377" spans="1:71"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621</v>
      </c>
      <c r="P377" s="103" t="s">
        <v>621</v>
      </c>
      <c r="Q377" s="103" t="s">
        <v>622</v>
      </c>
      <c r="R377" s="103" t="s">
        <v>620</v>
      </c>
      <c r="S377" s="103" t="s">
        <v>621</v>
      </c>
      <c r="T377" s="103" t="s">
        <v>622</v>
      </c>
      <c r="U377" s="103" t="s">
        <v>622</v>
      </c>
      <c r="V377" s="103" t="s">
        <v>621</v>
      </c>
      <c r="W377" s="103" t="s">
        <v>621</v>
      </c>
      <c r="X377" s="103" t="s">
        <v>621</v>
      </c>
      <c r="Y377" s="103" t="s">
        <v>621</v>
      </c>
      <c r="Z377" s="103" t="s">
        <v>622</v>
      </c>
      <c r="AA377" s="103" t="s">
        <v>621</v>
      </c>
      <c r="AB377" s="103" t="s">
        <v>622</v>
      </c>
      <c r="AC377" s="103" t="s">
        <v>622</v>
      </c>
      <c r="AD377" s="103" t="s">
        <v>622</v>
      </c>
      <c r="AE377" s="103" t="s">
        <v>622</v>
      </c>
      <c r="AF377" s="103" t="s">
        <v>622</v>
      </c>
      <c r="AG377" s="103" t="s">
        <v>621</v>
      </c>
      <c r="AH377" s="103" t="s">
        <v>620</v>
      </c>
      <c r="AI377" s="103" t="s">
        <v>620</v>
      </c>
      <c r="AJ377" s="103" t="s">
        <v>621</v>
      </c>
      <c r="AK377" s="103" t="s">
        <v>620</v>
      </c>
      <c r="AL377" s="103" t="s">
        <v>620</v>
      </c>
      <c r="AM377" s="103" t="s">
        <v>620</v>
      </c>
      <c r="AN377" s="103" t="s">
        <v>621</v>
      </c>
      <c r="AO377" s="103" t="s">
        <v>620</v>
      </c>
      <c r="AP377" s="103" t="s">
        <v>621</v>
      </c>
      <c r="AQ377" s="103" t="s">
        <v>621</v>
      </c>
      <c r="AR377" s="103" t="s">
        <v>621</v>
      </c>
      <c r="AS377" s="103" t="s">
        <v>621</v>
      </c>
      <c r="AT377" s="103" t="s">
        <v>621</v>
      </c>
      <c r="AU377" s="103" t="s">
        <v>620</v>
      </c>
      <c r="AV377" s="103" t="s">
        <v>621</v>
      </c>
      <c r="AW377" s="103" t="s">
        <v>620</v>
      </c>
      <c r="AX377" s="103" t="s">
        <v>620</v>
      </c>
      <c r="AY377" s="103" t="s">
        <v>620</v>
      </c>
      <c r="AZ377" s="103" t="s">
        <v>620</v>
      </c>
      <c r="BA377" s="103" t="s">
        <v>621</v>
      </c>
      <c r="BB377" s="103" t="s">
        <v>623</v>
      </c>
      <c r="BC377" s="103" t="s">
        <v>621</v>
      </c>
      <c r="BD377" s="103" t="s">
        <v>621</v>
      </c>
      <c r="BE377" s="103" t="s">
        <v>621</v>
      </c>
      <c r="BF377" s="103" t="s">
        <v>621</v>
      </c>
      <c r="BG377" s="103" t="s">
        <v>621</v>
      </c>
      <c r="BH377" s="103" t="s">
        <v>621</v>
      </c>
      <c r="BI377" s="103" t="s">
        <v>621</v>
      </c>
      <c r="BJ377" s="103" t="s">
        <v>621</v>
      </c>
      <c r="BK377" s="103" t="s">
        <v>621</v>
      </c>
      <c r="BL377" s="103" t="s">
        <v>621</v>
      </c>
      <c r="BN377" s="103">
        <f t="shared" si="13"/>
        <v>37</v>
      </c>
      <c r="BO377" s="103">
        <f t="shared" si="13"/>
        <v>9</v>
      </c>
      <c r="BP377" s="103">
        <f t="shared" si="13"/>
        <v>12</v>
      </c>
      <c r="BQ377" s="103">
        <f t="shared" si="13"/>
        <v>2</v>
      </c>
      <c r="BR377" s="103">
        <f t="shared" si="13"/>
        <v>0</v>
      </c>
      <c r="BS377" s="103">
        <f t="shared" si="12"/>
        <v>46</v>
      </c>
    </row>
    <row r="378" spans="1:71" x14ac:dyDescent="0.25">
      <c r="A378" s="101">
        <v>1401</v>
      </c>
      <c r="B378" s="67" t="s">
        <v>379</v>
      </c>
      <c r="C378" s="67" t="s">
        <v>380</v>
      </c>
      <c r="D378" s="103" t="s">
        <v>621</v>
      </c>
      <c r="E378" s="103" t="s">
        <v>620</v>
      </c>
      <c r="F378" s="103" t="s">
        <v>621</v>
      </c>
      <c r="G378" s="103" t="s">
        <v>621</v>
      </c>
      <c r="H378" s="103" t="s">
        <v>623</v>
      </c>
      <c r="I378" s="103" t="s">
        <v>621</v>
      </c>
      <c r="J378" s="103" t="s">
        <v>621</v>
      </c>
      <c r="K378" s="103" t="s">
        <v>621</v>
      </c>
      <c r="L378" s="103" t="s">
        <v>622</v>
      </c>
      <c r="M378" s="103" t="s">
        <v>622</v>
      </c>
      <c r="N378" s="103" t="s">
        <v>621</v>
      </c>
      <c r="O378" s="103" t="s">
        <v>621</v>
      </c>
      <c r="P378" s="103" t="s">
        <v>621</v>
      </c>
      <c r="Q378" s="103" t="s">
        <v>622</v>
      </c>
      <c r="R378" s="103" t="s">
        <v>621</v>
      </c>
      <c r="S378" s="103" t="s">
        <v>621</v>
      </c>
      <c r="T378" s="103" t="s">
        <v>621</v>
      </c>
      <c r="U378" s="103" t="s">
        <v>621</v>
      </c>
      <c r="V378" s="103" t="s">
        <v>621</v>
      </c>
      <c r="W378" s="103" t="s">
        <v>621</v>
      </c>
      <c r="X378" s="103" t="s">
        <v>621</v>
      </c>
      <c r="Y378" s="103" t="s">
        <v>621</v>
      </c>
      <c r="Z378" s="103" t="s">
        <v>622</v>
      </c>
      <c r="AA378" s="103" t="s">
        <v>621</v>
      </c>
      <c r="AB378" s="103" t="s">
        <v>622</v>
      </c>
      <c r="AC378" s="103" t="s">
        <v>622</v>
      </c>
      <c r="AD378" s="103" t="s">
        <v>622</v>
      </c>
      <c r="AE378" s="103" t="s">
        <v>621</v>
      </c>
      <c r="AF378" s="103" t="s">
        <v>621</v>
      </c>
      <c r="AG378" s="103" t="s">
        <v>621</v>
      </c>
      <c r="AH378" s="103" t="s">
        <v>621</v>
      </c>
      <c r="AI378" s="103" t="s">
        <v>621</v>
      </c>
      <c r="AJ378" s="103" t="s">
        <v>621</v>
      </c>
      <c r="AK378" s="103" t="s">
        <v>621</v>
      </c>
      <c r="AL378" s="103" t="s">
        <v>621</v>
      </c>
      <c r="AM378" s="103" t="s">
        <v>621</v>
      </c>
      <c r="AN378" s="103" t="s">
        <v>621</v>
      </c>
      <c r="AO378" s="103" t="s">
        <v>621</v>
      </c>
      <c r="AP378" s="103" t="s">
        <v>621</v>
      </c>
      <c r="AQ378" s="103" t="s">
        <v>621</v>
      </c>
      <c r="AR378" s="103" t="s">
        <v>620</v>
      </c>
      <c r="AS378" s="103" t="s">
        <v>623</v>
      </c>
      <c r="AT378" s="103" t="s">
        <v>621</v>
      </c>
      <c r="AU378" s="103" t="s">
        <v>620</v>
      </c>
      <c r="AV378" s="103" t="s">
        <v>623</v>
      </c>
      <c r="AW378" s="103" t="s">
        <v>621</v>
      </c>
      <c r="AX378" s="103" t="s">
        <v>623</v>
      </c>
      <c r="AY378" s="103" t="s">
        <v>623</v>
      </c>
      <c r="AZ378" s="103" t="s">
        <v>623</v>
      </c>
      <c r="BA378" s="103" t="s">
        <v>621</v>
      </c>
      <c r="BB378" s="103" t="s">
        <v>621</v>
      </c>
      <c r="BC378" s="103" t="s">
        <v>621</v>
      </c>
      <c r="BD378" s="103" t="s">
        <v>621</v>
      </c>
      <c r="BE378" s="103" t="s">
        <v>621</v>
      </c>
      <c r="BF378" s="103" t="s">
        <v>621</v>
      </c>
      <c r="BG378" s="103" t="s">
        <v>621</v>
      </c>
      <c r="BH378" s="103" t="s">
        <v>621</v>
      </c>
      <c r="BI378" s="103" t="s">
        <v>621</v>
      </c>
      <c r="BJ378" s="103" t="s">
        <v>621</v>
      </c>
      <c r="BK378" s="103" t="s">
        <v>621</v>
      </c>
      <c r="BL378" s="103" t="s">
        <v>621</v>
      </c>
      <c r="BN378" s="103">
        <f t="shared" si="13"/>
        <v>44</v>
      </c>
      <c r="BO378" s="103">
        <f t="shared" si="13"/>
        <v>7</v>
      </c>
      <c r="BP378" s="103">
        <f t="shared" si="13"/>
        <v>3</v>
      </c>
      <c r="BQ378" s="103">
        <f t="shared" si="13"/>
        <v>6</v>
      </c>
      <c r="BR378" s="103">
        <f t="shared" si="13"/>
        <v>0</v>
      </c>
      <c r="BS378" s="103">
        <f t="shared" si="12"/>
        <v>51</v>
      </c>
    </row>
    <row r="379" spans="1:71" x14ac:dyDescent="0.25">
      <c r="A379" s="101">
        <v>1402</v>
      </c>
      <c r="B379" s="67" t="s">
        <v>381</v>
      </c>
      <c r="C379" s="67" t="s">
        <v>380</v>
      </c>
      <c r="D379" s="103" t="s">
        <v>621</v>
      </c>
      <c r="E379" s="103" t="s">
        <v>621</v>
      </c>
      <c r="F379" s="103" t="s">
        <v>621</v>
      </c>
      <c r="G379" s="103" t="s">
        <v>621</v>
      </c>
      <c r="H379" s="103" t="s">
        <v>622</v>
      </c>
      <c r="I379" s="103" t="s">
        <v>621</v>
      </c>
      <c r="J379" s="103" t="s">
        <v>622</v>
      </c>
      <c r="K379" s="103" t="s">
        <v>621</v>
      </c>
      <c r="L379" s="103" t="s">
        <v>621</v>
      </c>
      <c r="M379" s="103" t="s">
        <v>623</v>
      </c>
      <c r="N379" s="103" t="s">
        <v>621</v>
      </c>
      <c r="O379" s="103" t="s">
        <v>621</v>
      </c>
      <c r="P379" s="103" t="s">
        <v>621</v>
      </c>
      <c r="Q379" s="103" t="s">
        <v>622</v>
      </c>
      <c r="R379" s="103" t="s">
        <v>622</v>
      </c>
      <c r="S379" s="103" t="s">
        <v>621</v>
      </c>
      <c r="T379" s="103" t="s">
        <v>621</v>
      </c>
      <c r="U379" s="103" t="s">
        <v>622</v>
      </c>
      <c r="V379" s="103" t="s">
        <v>621</v>
      </c>
      <c r="W379" s="103" t="s">
        <v>621</v>
      </c>
      <c r="X379" s="103" t="s">
        <v>621</v>
      </c>
      <c r="Y379" s="103" t="s">
        <v>621</v>
      </c>
      <c r="Z379" s="103" t="s">
        <v>621</v>
      </c>
      <c r="AA379" s="103" t="s">
        <v>621</v>
      </c>
      <c r="AB379" s="103" t="s">
        <v>622</v>
      </c>
      <c r="AC379" s="103" t="s">
        <v>622</v>
      </c>
      <c r="AD379" s="103" t="s">
        <v>621</v>
      </c>
      <c r="AE379" s="103" t="s">
        <v>621</v>
      </c>
      <c r="AF379" s="103" t="s">
        <v>621</v>
      </c>
      <c r="AG379" s="103" t="s">
        <v>623</v>
      </c>
      <c r="AH379" s="103" t="s">
        <v>620</v>
      </c>
      <c r="AI379" s="103" t="s">
        <v>623</v>
      </c>
      <c r="AJ379" s="103" t="s">
        <v>621</v>
      </c>
      <c r="AK379" s="103" t="s">
        <v>621</v>
      </c>
      <c r="AL379" s="103" t="s">
        <v>623</v>
      </c>
      <c r="AM379" s="103" t="s">
        <v>623</v>
      </c>
      <c r="AN379" s="103" t="s">
        <v>621</v>
      </c>
      <c r="AO379" s="103" t="s">
        <v>621</v>
      </c>
      <c r="AP379" s="103" t="s">
        <v>621</v>
      </c>
      <c r="AQ379" s="103" t="s">
        <v>621</v>
      </c>
      <c r="AR379" s="103" t="s">
        <v>621</v>
      </c>
      <c r="AS379" s="103" t="s">
        <v>621</v>
      </c>
      <c r="AT379" s="103" t="s">
        <v>621</v>
      </c>
      <c r="AU379" s="103" t="s">
        <v>620</v>
      </c>
      <c r="AV379" s="103" t="s">
        <v>621</v>
      </c>
      <c r="AW379" s="103" t="s">
        <v>620</v>
      </c>
      <c r="AX379" s="103" t="s">
        <v>621</v>
      </c>
      <c r="AY379" s="103" t="s">
        <v>621</v>
      </c>
      <c r="AZ379" s="103" t="s">
        <v>623</v>
      </c>
      <c r="BA379" s="103" t="s">
        <v>621</v>
      </c>
      <c r="BB379" s="103" t="s">
        <v>623</v>
      </c>
      <c r="BC379" s="103" t="s">
        <v>621</v>
      </c>
      <c r="BD379" s="103" t="s">
        <v>621</v>
      </c>
      <c r="BE379" s="103" t="s">
        <v>621</v>
      </c>
      <c r="BF379" s="103" t="s">
        <v>621</v>
      </c>
      <c r="BG379" s="103" t="s">
        <v>621</v>
      </c>
      <c r="BH379" s="103" t="s">
        <v>621</v>
      </c>
      <c r="BI379" s="103" t="s">
        <v>621</v>
      </c>
      <c r="BJ379" s="103" t="s">
        <v>621</v>
      </c>
      <c r="BK379" s="103" t="s">
        <v>621</v>
      </c>
      <c r="BL379" s="103" t="s">
        <v>621</v>
      </c>
      <c r="BN379" s="103">
        <f t="shared" si="13"/>
        <v>43</v>
      </c>
      <c r="BO379" s="103">
        <f t="shared" si="13"/>
        <v>7</v>
      </c>
      <c r="BP379" s="103">
        <f t="shared" si="13"/>
        <v>3</v>
      </c>
      <c r="BQ379" s="103">
        <f t="shared" si="13"/>
        <v>7</v>
      </c>
      <c r="BR379" s="103">
        <f t="shared" si="13"/>
        <v>0</v>
      </c>
      <c r="BS379" s="103">
        <f t="shared" si="12"/>
        <v>50</v>
      </c>
    </row>
    <row r="380" spans="1:71" x14ac:dyDescent="0.25">
      <c r="A380" s="101">
        <v>1403</v>
      </c>
      <c r="B380" s="67" t="s">
        <v>382</v>
      </c>
      <c r="C380" s="67" t="s">
        <v>380</v>
      </c>
      <c r="D380" s="103" t="s">
        <v>621</v>
      </c>
      <c r="E380" s="103" t="s">
        <v>620</v>
      </c>
      <c r="F380" s="103" t="s">
        <v>622</v>
      </c>
      <c r="G380" s="103" t="s">
        <v>621</v>
      </c>
      <c r="H380" s="103" t="s">
        <v>622</v>
      </c>
      <c r="I380" s="103" t="s">
        <v>621</v>
      </c>
      <c r="J380" s="103" t="s">
        <v>622</v>
      </c>
      <c r="K380" s="103" t="s">
        <v>621</v>
      </c>
      <c r="L380" s="103" t="s">
        <v>621</v>
      </c>
      <c r="M380" s="103" t="s">
        <v>621</v>
      </c>
      <c r="N380" s="103" t="s">
        <v>621</v>
      </c>
      <c r="O380" s="103" t="s">
        <v>621</v>
      </c>
      <c r="P380" s="103" t="s">
        <v>621</v>
      </c>
      <c r="Q380" s="103" t="s">
        <v>623</v>
      </c>
      <c r="R380" s="103" t="s">
        <v>621</v>
      </c>
      <c r="S380" s="103" t="s">
        <v>621</v>
      </c>
      <c r="T380" s="103" t="s">
        <v>621</v>
      </c>
      <c r="U380" s="103" t="s">
        <v>622</v>
      </c>
      <c r="V380" s="103" t="s">
        <v>621</v>
      </c>
      <c r="W380" s="103" t="s">
        <v>621</v>
      </c>
      <c r="X380" s="103" t="s">
        <v>621</v>
      </c>
      <c r="Y380" s="103" t="s">
        <v>621</v>
      </c>
      <c r="Z380" s="103" t="s">
        <v>622</v>
      </c>
      <c r="AA380" s="103" t="s">
        <v>621</v>
      </c>
      <c r="AB380" s="103" t="s">
        <v>621</v>
      </c>
      <c r="AC380" s="103" t="s">
        <v>621</v>
      </c>
      <c r="AD380" s="103" t="s">
        <v>621</v>
      </c>
      <c r="AE380" s="103" t="s">
        <v>621</v>
      </c>
      <c r="AF380" s="103" t="s">
        <v>623</v>
      </c>
      <c r="AG380" s="103" t="s">
        <v>621</v>
      </c>
      <c r="AH380" s="103" t="s">
        <v>620</v>
      </c>
      <c r="AI380" s="103" t="s">
        <v>621</v>
      </c>
      <c r="AJ380" s="103" t="s">
        <v>621</v>
      </c>
      <c r="AK380" s="103" t="s">
        <v>621</v>
      </c>
      <c r="AL380" s="103" t="s">
        <v>621</v>
      </c>
      <c r="AM380" s="103" t="s">
        <v>621</v>
      </c>
      <c r="AN380" s="103" t="s">
        <v>621</v>
      </c>
      <c r="AO380" s="103" t="s">
        <v>621</v>
      </c>
      <c r="AP380" s="103" t="s">
        <v>621</v>
      </c>
      <c r="AQ380" s="103" t="s">
        <v>621</v>
      </c>
      <c r="AR380" s="103" t="s">
        <v>621</v>
      </c>
      <c r="AS380" s="103" t="s">
        <v>621</v>
      </c>
      <c r="AT380" s="103" t="s">
        <v>621</v>
      </c>
      <c r="AU380" s="103" t="s">
        <v>620</v>
      </c>
      <c r="AV380" s="103" t="s">
        <v>621</v>
      </c>
      <c r="AW380" s="103" t="s">
        <v>621</v>
      </c>
      <c r="AX380" s="103" t="s">
        <v>621</v>
      </c>
      <c r="AY380" s="103" t="s">
        <v>623</v>
      </c>
      <c r="AZ380" s="103" t="s">
        <v>623</v>
      </c>
      <c r="BA380" s="103" t="s">
        <v>621</v>
      </c>
      <c r="BB380" s="103" t="s">
        <v>623</v>
      </c>
      <c r="BC380" s="103" t="s">
        <v>621</v>
      </c>
      <c r="BD380" s="103" t="s">
        <v>621</v>
      </c>
      <c r="BE380" s="103" t="s">
        <v>621</v>
      </c>
      <c r="BF380" s="103" t="s">
        <v>621</v>
      </c>
      <c r="BG380" s="103" t="s">
        <v>621</v>
      </c>
      <c r="BH380" s="103" t="s">
        <v>621</v>
      </c>
      <c r="BI380" s="103" t="s">
        <v>620</v>
      </c>
      <c r="BJ380" s="103" t="s">
        <v>621</v>
      </c>
      <c r="BK380" s="103" t="s">
        <v>621</v>
      </c>
      <c r="BL380" s="103" t="s">
        <v>621</v>
      </c>
      <c r="BN380" s="103">
        <f t="shared" si="13"/>
        <v>46</v>
      </c>
      <c r="BO380" s="103">
        <f t="shared" si="13"/>
        <v>5</v>
      </c>
      <c r="BP380" s="103">
        <f t="shared" si="13"/>
        <v>4</v>
      </c>
      <c r="BQ380" s="103">
        <f t="shared" si="13"/>
        <v>5</v>
      </c>
      <c r="BR380" s="103">
        <f t="shared" si="13"/>
        <v>0</v>
      </c>
      <c r="BS380" s="103">
        <f t="shared" si="12"/>
        <v>51</v>
      </c>
    </row>
    <row r="381" spans="1:71" x14ac:dyDescent="0.25">
      <c r="A381" s="101">
        <v>1404</v>
      </c>
      <c r="B381" s="67" t="s">
        <v>383</v>
      </c>
      <c r="C381" s="67" t="s">
        <v>380</v>
      </c>
      <c r="D381" s="103" t="s">
        <v>621</v>
      </c>
      <c r="E381" s="103" t="s">
        <v>620</v>
      </c>
      <c r="F381" s="103" t="s">
        <v>621</v>
      </c>
      <c r="G381" s="103" t="s">
        <v>621</v>
      </c>
      <c r="H381" s="103" t="s">
        <v>620</v>
      </c>
      <c r="I381" s="103" t="s">
        <v>621</v>
      </c>
      <c r="J381" s="103" t="s">
        <v>622</v>
      </c>
      <c r="K381" s="103" t="s">
        <v>621</v>
      </c>
      <c r="L381" s="103" t="s">
        <v>621</v>
      </c>
      <c r="M381" s="103" t="s">
        <v>621</v>
      </c>
      <c r="N381" s="103" t="s">
        <v>621</v>
      </c>
      <c r="O381" s="103" t="s">
        <v>621</v>
      </c>
      <c r="P381" s="103" t="s">
        <v>621</v>
      </c>
      <c r="Q381" s="103" t="s">
        <v>623</v>
      </c>
      <c r="R381" s="103" t="s">
        <v>621</v>
      </c>
      <c r="S381" s="103" t="s">
        <v>621</v>
      </c>
      <c r="T381" s="103" t="s">
        <v>620</v>
      </c>
      <c r="U381" s="103" t="s">
        <v>622</v>
      </c>
      <c r="V381" s="103" t="s">
        <v>621</v>
      </c>
      <c r="W381" s="103" t="s">
        <v>621</v>
      </c>
      <c r="X381" s="103" t="s">
        <v>621</v>
      </c>
      <c r="Y381" s="103" t="s">
        <v>621</v>
      </c>
      <c r="Z381" s="103" t="s">
        <v>621</v>
      </c>
      <c r="AA381" s="103" t="s">
        <v>621</v>
      </c>
      <c r="AB381" s="103" t="s">
        <v>622</v>
      </c>
      <c r="AC381" s="103" t="s">
        <v>622</v>
      </c>
      <c r="AD381" s="103" t="s">
        <v>622</v>
      </c>
      <c r="AE381" s="103" t="s">
        <v>622</v>
      </c>
      <c r="AF381" s="103" t="s">
        <v>622</v>
      </c>
      <c r="AG381" s="103" t="s">
        <v>621</v>
      </c>
      <c r="AH381" s="103" t="s">
        <v>621</v>
      </c>
      <c r="AI381" s="103" t="s">
        <v>621</v>
      </c>
      <c r="AJ381" s="103" t="s">
        <v>621</v>
      </c>
      <c r="AK381" s="103" t="s">
        <v>621</v>
      </c>
      <c r="AL381" s="103" t="s">
        <v>620</v>
      </c>
      <c r="AM381" s="103" t="s">
        <v>620</v>
      </c>
      <c r="AN381" s="103" t="s">
        <v>621</v>
      </c>
      <c r="AO381" s="103" t="s">
        <v>621</v>
      </c>
      <c r="AP381" s="103" t="s">
        <v>621</v>
      </c>
      <c r="AQ381" s="103" t="s">
        <v>621</v>
      </c>
      <c r="AR381" s="103" t="s">
        <v>620</v>
      </c>
      <c r="AS381" s="103" t="s">
        <v>620</v>
      </c>
      <c r="AT381" s="103" t="s">
        <v>621</v>
      </c>
      <c r="AU381" s="103" t="s">
        <v>620</v>
      </c>
      <c r="AV381" s="103" t="s">
        <v>621</v>
      </c>
      <c r="AW381" s="103" t="s">
        <v>621</v>
      </c>
      <c r="AX381" s="103" t="s">
        <v>620</v>
      </c>
      <c r="AY381" s="103" t="s">
        <v>622</v>
      </c>
      <c r="AZ381" s="103" t="s">
        <v>620</v>
      </c>
      <c r="BA381" s="103" t="s">
        <v>621</v>
      </c>
      <c r="BB381" s="103" t="s">
        <v>620</v>
      </c>
      <c r="BC381" s="103" t="s">
        <v>621</v>
      </c>
      <c r="BD381" s="103" t="s">
        <v>621</v>
      </c>
      <c r="BE381" s="103" t="s">
        <v>621</v>
      </c>
      <c r="BF381" s="103" t="s">
        <v>621</v>
      </c>
      <c r="BG381" s="103" t="s">
        <v>621</v>
      </c>
      <c r="BH381" s="103" t="s">
        <v>621</v>
      </c>
      <c r="BI381" s="103" t="s">
        <v>620</v>
      </c>
      <c r="BJ381" s="103" t="s">
        <v>621</v>
      </c>
      <c r="BK381" s="103" t="s">
        <v>621</v>
      </c>
      <c r="BL381" s="103" t="s">
        <v>621</v>
      </c>
      <c r="BN381" s="103">
        <f t="shared" si="13"/>
        <v>39</v>
      </c>
      <c r="BO381" s="103">
        <f t="shared" si="13"/>
        <v>8</v>
      </c>
      <c r="BP381" s="103">
        <f t="shared" si="13"/>
        <v>12</v>
      </c>
      <c r="BQ381" s="103">
        <f t="shared" si="13"/>
        <v>1</v>
      </c>
      <c r="BR381" s="103">
        <f t="shared" si="13"/>
        <v>0</v>
      </c>
      <c r="BS381" s="103">
        <f t="shared" si="12"/>
        <v>47</v>
      </c>
    </row>
    <row r="382" spans="1:71"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621</v>
      </c>
      <c r="M382" s="103" t="s">
        <v>623</v>
      </c>
      <c r="N382" s="103" t="s">
        <v>621</v>
      </c>
      <c r="O382" s="103" t="s">
        <v>621</v>
      </c>
      <c r="P382" s="103" t="s">
        <v>621</v>
      </c>
      <c r="Q382" s="103" t="s">
        <v>622</v>
      </c>
      <c r="R382" s="103" t="s">
        <v>621</v>
      </c>
      <c r="S382" s="103" t="s">
        <v>621</v>
      </c>
      <c r="T382" s="103" t="s">
        <v>621</v>
      </c>
      <c r="U382" s="103" t="s">
        <v>622</v>
      </c>
      <c r="V382" s="103" t="s">
        <v>621</v>
      </c>
      <c r="W382" s="103" t="s">
        <v>621</v>
      </c>
      <c r="X382" s="103" t="s">
        <v>621</v>
      </c>
      <c r="Y382" s="103" t="s">
        <v>621</v>
      </c>
      <c r="Z382" s="103" t="s">
        <v>622</v>
      </c>
      <c r="AA382" s="103" t="s">
        <v>621</v>
      </c>
      <c r="AB382" s="103" t="s">
        <v>622</v>
      </c>
      <c r="AC382" s="103" t="s">
        <v>622</v>
      </c>
      <c r="AD382" s="103" t="s">
        <v>622</v>
      </c>
      <c r="AE382" s="103" t="s">
        <v>622</v>
      </c>
      <c r="AF382" s="103" t="s">
        <v>622</v>
      </c>
      <c r="AG382" s="103" t="s">
        <v>620</v>
      </c>
      <c r="AH382" s="103" t="s">
        <v>620</v>
      </c>
      <c r="AI382" s="103" t="s">
        <v>623</v>
      </c>
      <c r="AJ382" s="103" t="s">
        <v>623</v>
      </c>
      <c r="AK382" s="103" t="s">
        <v>623</v>
      </c>
      <c r="AL382" s="103" t="s">
        <v>623</v>
      </c>
      <c r="AM382" s="103" t="s">
        <v>623</v>
      </c>
      <c r="AN382" s="103" t="s">
        <v>621</v>
      </c>
      <c r="AO382" s="103" t="s">
        <v>621</v>
      </c>
      <c r="AP382" s="103" t="s">
        <v>621</v>
      </c>
      <c r="AQ382" s="103" t="s">
        <v>621</v>
      </c>
      <c r="AR382" s="103" t="s">
        <v>620</v>
      </c>
      <c r="AS382" s="103" t="s">
        <v>620</v>
      </c>
      <c r="AT382" s="103" t="s">
        <v>621</v>
      </c>
      <c r="AU382" s="103" t="s">
        <v>620</v>
      </c>
      <c r="AV382" s="103" t="s">
        <v>621</v>
      </c>
      <c r="AW382" s="103" t="s">
        <v>621</v>
      </c>
      <c r="AX382" s="103" t="s">
        <v>621</v>
      </c>
      <c r="AY382" s="103" t="s">
        <v>620</v>
      </c>
      <c r="AZ382" s="103" t="s">
        <v>623</v>
      </c>
      <c r="BA382" s="103" t="s">
        <v>621</v>
      </c>
      <c r="BB382" s="103" t="s">
        <v>623</v>
      </c>
      <c r="BC382" s="103" t="s">
        <v>621</v>
      </c>
      <c r="BD382" s="103" t="s">
        <v>623</v>
      </c>
      <c r="BE382" s="103" t="s">
        <v>621</v>
      </c>
      <c r="BF382" s="103" t="s">
        <v>621</v>
      </c>
      <c r="BG382" s="103" t="s">
        <v>621</v>
      </c>
      <c r="BH382" s="103" t="s">
        <v>621</v>
      </c>
      <c r="BI382" s="103" t="s">
        <v>621</v>
      </c>
      <c r="BJ382" s="103" t="s">
        <v>621</v>
      </c>
      <c r="BK382" s="103" t="s">
        <v>621</v>
      </c>
      <c r="BL382" s="103" t="s">
        <v>621</v>
      </c>
      <c r="BN382" s="103">
        <f t="shared" si="13"/>
        <v>36</v>
      </c>
      <c r="BO382" s="103">
        <f t="shared" si="13"/>
        <v>9</v>
      </c>
      <c r="BP382" s="103">
        <f t="shared" si="13"/>
        <v>6</v>
      </c>
      <c r="BQ382" s="103">
        <f t="shared" si="13"/>
        <v>9</v>
      </c>
      <c r="BR382" s="103">
        <f t="shared" si="13"/>
        <v>0</v>
      </c>
      <c r="BS382" s="103">
        <f t="shared" si="12"/>
        <v>45</v>
      </c>
    </row>
    <row r="383" spans="1:71" x14ac:dyDescent="0.25">
      <c r="A383" s="101">
        <v>1406</v>
      </c>
      <c r="B383" s="67" t="s">
        <v>385</v>
      </c>
      <c r="C383" s="67" t="s">
        <v>380</v>
      </c>
      <c r="D383" s="103" t="s">
        <v>621</v>
      </c>
      <c r="E383" s="103" t="s">
        <v>621</v>
      </c>
      <c r="F383" s="103" t="s">
        <v>621</v>
      </c>
      <c r="G383" s="103" t="s">
        <v>621</v>
      </c>
      <c r="H383" s="103" t="s">
        <v>622</v>
      </c>
      <c r="I383" s="103" t="s">
        <v>621</v>
      </c>
      <c r="J383" s="103" t="s">
        <v>621</v>
      </c>
      <c r="K383" s="103" t="s">
        <v>621</v>
      </c>
      <c r="L383" s="103" t="s">
        <v>621</v>
      </c>
      <c r="M383" s="103" t="s">
        <v>621</v>
      </c>
      <c r="N383" s="103" t="s">
        <v>621</v>
      </c>
      <c r="O383" s="103" t="s">
        <v>621</v>
      </c>
      <c r="P383" s="103" t="s">
        <v>622</v>
      </c>
      <c r="Q383" s="103" t="s">
        <v>621</v>
      </c>
      <c r="R383" s="103" t="s">
        <v>622</v>
      </c>
      <c r="S383" s="103" t="s">
        <v>621</v>
      </c>
      <c r="T383" s="103" t="s">
        <v>621</v>
      </c>
      <c r="U383" s="103" t="s">
        <v>621</v>
      </c>
      <c r="V383" s="103" t="s">
        <v>621</v>
      </c>
      <c r="W383" s="103" t="s">
        <v>621</v>
      </c>
      <c r="X383" s="103" t="s">
        <v>620</v>
      </c>
      <c r="Y383" s="103" t="s">
        <v>621</v>
      </c>
      <c r="Z383" s="103" t="s">
        <v>621</v>
      </c>
      <c r="AA383" s="103" t="s">
        <v>622</v>
      </c>
      <c r="AB383" s="103" t="s">
        <v>622</v>
      </c>
      <c r="AC383" s="103" t="s">
        <v>622</v>
      </c>
      <c r="AD383" s="103" t="s">
        <v>622</v>
      </c>
      <c r="AE383" s="103" t="s">
        <v>622</v>
      </c>
      <c r="AF383" s="103" t="s">
        <v>622</v>
      </c>
      <c r="AG383" s="103" t="s">
        <v>621</v>
      </c>
      <c r="AH383" s="103" t="s">
        <v>621</v>
      </c>
      <c r="AI383" s="103" t="s">
        <v>623</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623</v>
      </c>
      <c r="AV383" s="103" t="s">
        <v>621</v>
      </c>
      <c r="AW383" s="103" t="s">
        <v>621</v>
      </c>
      <c r="AX383" s="103" t="s">
        <v>621</v>
      </c>
      <c r="AY383" s="103" t="s">
        <v>621</v>
      </c>
      <c r="AZ383" s="103" t="s">
        <v>623</v>
      </c>
      <c r="BA383" s="103" t="s">
        <v>621</v>
      </c>
      <c r="BB383" s="103" t="s">
        <v>623</v>
      </c>
      <c r="BC383" s="103" t="s">
        <v>621</v>
      </c>
      <c r="BD383" s="103" t="s">
        <v>621</v>
      </c>
      <c r="BE383" s="103" t="s">
        <v>621</v>
      </c>
      <c r="BF383" s="103" t="s">
        <v>621</v>
      </c>
      <c r="BG383" s="103" t="s">
        <v>621</v>
      </c>
      <c r="BH383" s="103" t="s">
        <v>621</v>
      </c>
      <c r="BI383" s="103" t="s">
        <v>621</v>
      </c>
      <c r="BJ383" s="103" t="s">
        <v>621</v>
      </c>
      <c r="BK383" s="103" t="s">
        <v>621</v>
      </c>
      <c r="BL383" s="103" t="s">
        <v>621</v>
      </c>
      <c r="BN383" s="103">
        <f t="shared" si="13"/>
        <v>46</v>
      </c>
      <c r="BO383" s="103">
        <f t="shared" si="13"/>
        <v>9</v>
      </c>
      <c r="BP383" s="103">
        <f t="shared" si="13"/>
        <v>1</v>
      </c>
      <c r="BQ383" s="103">
        <f t="shared" si="13"/>
        <v>4</v>
      </c>
      <c r="BR383" s="103">
        <f t="shared" si="13"/>
        <v>0</v>
      </c>
      <c r="BS383" s="103">
        <f t="shared" si="12"/>
        <v>55</v>
      </c>
    </row>
    <row r="384" spans="1:71" x14ac:dyDescent="0.25">
      <c r="A384" s="101">
        <v>1407</v>
      </c>
      <c r="B384" s="67" t="s">
        <v>386</v>
      </c>
      <c r="C384" s="67" t="s">
        <v>380</v>
      </c>
      <c r="D384" s="103" t="s">
        <v>621</v>
      </c>
      <c r="E384" s="103" t="s">
        <v>620</v>
      </c>
      <c r="F384" s="103" t="s">
        <v>621</v>
      </c>
      <c r="G384" s="103" t="s">
        <v>621</v>
      </c>
      <c r="H384" s="103" t="s">
        <v>622</v>
      </c>
      <c r="I384" s="103" t="s">
        <v>621</v>
      </c>
      <c r="J384" s="103" t="s">
        <v>621</v>
      </c>
      <c r="K384" s="103" t="s">
        <v>621</v>
      </c>
      <c r="L384" s="103" t="s">
        <v>621</v>
      </c>
      <c r="M384" s="103" t="s">
        <v>623</v>
      </c>
      <c r="N384" s="103" t="s">
        <v>621</v>
      </c>
      <c r="O384" s="103" t="s">
        <v>621</v>
      </c>
      <c r="P384" s="103" t="s">
        <v>621</v>
      </c>
      <c r="Q384" s="103" t="s">
        <v>622</v>
      </c>
      <c r="R384" s="103" t="s">
        <v>621</v>
      </c>
      <c r="S384" s="103" t="s">
        <v>621</v>
      </c>
      <c r="T384" s="103" t="s">
        <v>621</v>
      </c>
      <c r="U384" s="103" t="s">
        <v>622</v>
      </c>
      <c r="V384" s="103" t="s">
        <v>621</v>
      </c>
      <c r="W384" s="103" t="s">
        <v>621</v>
      </c>
      <c r="X384" s="103" t="s">
        <v>621</v>
      </c>
      <c r="Y384" s="103" t="s">
        <v>621</v>
      </c>
      <c r="Z384" s="103" t="s">
        <v>621</v>
      </c>
      <c r="AA384" s="103" t="s">
        <v>621</v>
      </c>
      <c r="AB384" s="103" t="s">
        <v>622</v>
      </c>
      <c r="AC384" s="103" t="s">
        <v>622</v>
      </c>
      <c r="AD384" s="103" t="s">
        <v>622</v>
      </c>
      <c r="AE384" s="103" t="s">
        <v>622</v>
      </c>
      <c r="AF384" s="103" t="s">
        <v>622</v>
      </c>
      <c r="AG384" s="103" t="s">
        <v>620</v>
      </c>
      <c r="AH384" s="103" t="s">
        <v>620</v>
      </c>
      <c r="AI384" s="103" t="s">
        <v>621</v>
      </c>
      <c r="AJ384" s="103" t="s">
        <v>621</v>
      </c>
      <c r="AK384" s="103" t="s">
        <v>621</v>
      </c>
      <c r="AL384" s="103" t="s">
        <v>620</v>
      </c>
      <c r="AM384" s="103" t="s">
        <v>620</v>
      </c>
      <c r="AN384" s="103" t="s">
        <v>620</v>
      </c>
      <c r="AO384" s="103" t="s">
        <v>621</v>
      </c>
      <c r="AP384" s="103" t="s">
        <v>621</v>
      </c>
      <c r="AQ384" s="103" t="s">
        <v>621</v>
      </c>
      <c r="AR384" s="103" t="s">
        <v>621</v>
      </c>
      <c r="AS384" s="103" t="s">
        <v>621</v>
      </c>
      <c r="AT384" s="103" t="s">
        <v>622</v>
      </c>
      <c r="AU384" s="103" t="s">
        <v>620</v>
      </c>
      <c r="AV384" s="103" t="s">
        <v>621</v>
      </c>
      <c r="AW384" s="103" t="s">
        <v>620</v>
      </c>
      <c r="AX384" s="103" t="s">
        <v>621</v>
      </c>
      <c r="AY384" s="103" t="s">
        <v>620</v>
      </c>
      <c r="AZ384" s="103" t="s">
        <v>620</v>
      </c>
      <c r="BA384" s="103" t="s">
        <v>621</v>
      </c>
      <c r="BB384" s="103" t="s">
        <v>620</v>
      </c>
      <c r="BC384" s="103" t="s">
        <v>621</v>
      </c>
      <c r="BD384" s="103" t="s">
        <v>621</v>
      </c>
      <c r="BE384" s="103" t="s">
        <v>621</v>
      </c>
      <c r="BF384" s="103" t="s">
        <v>621</v>
      </c>
      <c r="BG384" s="103" t="s">
        <v>621</v>
      </c>
      <c r="BH384" s="103" t="s">
        <v>621</v>
      </c>
      <c r="BI384" s="103" t="s">
        <v>621</v>
      </c>
      <c r="BJ384" s="103" t="s">
        <v>621</v>
      </c>
      <c r="BK384" s="103" t="s">
        <v>621</v>
      </c>
      <c r="BL384" s="103" t="s">
        <v>623</v>
      </c>
      <c r="BN384" s="103">
        <f t="shared" si="13"/>
        <v>39</v>
      </c>
      <c r="BO384" s="103">
        <f t="shared" si="13"/>
        <v>9</v>
      </c>
      <c r="BP384" s="103">
        <f t="shared" si="13"/>
        <v>11</v>
      </c>
      <c r="BQ384" s="103">
        <f t="shared" si="13"/>
        <v>1</v>
      </c>
      <c r="BR384" s="103">
        <f t="shared" si="13"/>
        <v>0</v>
      </c>
      <c r="BS384" s="103">
        <f t="shared" si="12"/>
        <v>48</v>
      </c>
    </row>
    <row r="385" spans="1:71" x14ac:dyDescent="0.25">
      <c r="A385" s="101">
        <v>1408</v>
      </c>
      <c r="B385" s="67" t="s">
        <v>387</v>
      </c>
      <c r="C385" s="67" t="s">
        <v>380</v>
      </c>
      <c r="D385" s="103" t="s">
        <v>621</v>
      </c>
      <c r="E385" s="103" t="s">
        <v>621</v>
      </c>
      <c r="F385" s="103" t="s">
        <v>621</v>
      </c>
      <c r="G385" s="103" t="s">
        <v>621</v>
      </c>
      <c r="H385" s="103" t="s">
        <v>622</v>
      </c>
      <c r="I385" s="103" t="s">
        <v>621</v>
      </c>
      <c r="J385" s="103" t="s">
        <v>622</v>
      </c>
      <c r="K385" s="103" t="s">
        <v>621</v>
      </c>
      <c r="L385" s="103" t="s">
        <v>621</v>
      </c>
      <c r="M385" s="103" t="s">
        <v>623</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623</v>
      </c>
      <c r="AB385" s="103" t="s">
        <v>622</v>
      </c>
      <c r="AC385" s="103" t="s">
        <v>622</v>
      </c>
      <c r="AD385" s="103" t="s">
        <v>622</v>
      </c>
      <c r="AE385" s="103" t="s">
        <v>621</v>
      </c>
      <c r="AF385" s="103" t="s">
        <v>621</v>
      </c>
      <c r="AG385" s="103" t="s">
        <v>621</v>
      </c>
      <c r="AH385" s="103" t="s">
        <v>621</v>
      </c>
      <c r="AI385" s="103" t="s">
        <v>621</v>
      </c>
      <c r="AJ385" s="103" t="s">
        <v>621</v>
      </c>
      <c r="AK385" s="103" t="s">
        <v>623</v>
      </c>
      <c r="AL385" s="103" t="s">
        <v>623</v>
      </c>
      <c r="AM385" s="103" t="s">
        <v>621</v>
      </c>
      <c r="AN385" s="103" t="s">
        <v>621</v>
      </c>
      <c r="AO385" s="103" t="s">
        <v>621</v>
      </c>
      <c r="AP385" s="103" t="s">
        <v>621</v>
      </c>
      <c r="AQ385" s="103" t="s">
        <v>621</v>
      </c>
      <c r="AR385" s="103" t="s">
        <v>621</v>
      </c>
      <c r="AS385" s="103" t="s">
        <v>621</v>
      </c>
      <c r="AT385" s="103" t="s">
        <v>621</v>
      </c>
      <c r="AU385" s="103" t="s">
        <v>623</v>
      </c>
      <c r="AV385" s="103" t="s">
        <v>621</v>
      </c>
      <c r="AW385" s="103" t="s">
        <v>621</v>
      </c>
      <c r="AX385" s="103" t="s">
        <v>621</v>
      </c>
      <c r="AY385" s="103" t="s">
        <v>621</v>
      </c>
      <c r="AZ385" s="103" t="s">
        <v>621</v>
      </c>
      <c r="BA385" s="103" t="s">
        <v>621</v>
      </c>
      <c r="BB385" s="103" t="s">
        <v>623</v>
      </c>
      <c r="BC385" s="103" t="s">
        <v>621</v>
      </c>
      <c r="BD385" s="103" t="s">
        <v>621</v>
      </c>
      <c r="BE385" s="103" t="s">
        <v>621</v>
      </c>
      <c r="BF385" s="103" t="s">
        <v>621</v>
      </c>
      <c r="BG385" s="103" t="s">
        <v>621</v>
      </c>
      <c r="BH385" s="103" t="s">
        <v>621</v>
      </c>
      <c r="BI385" s="103" t="s">
        <v>621</v>
      </c>
      <c r="BJ385" s="103" t="s">
        <v>621</v>
      </c>
      <c r="BK385" s="103" t="s">
        <v>621</v>
      </c>
      <c r="BL385" s="103" t="s">
        <v>621</v>
      </c>
      <c r="BN385" s="103">
        <f t="shared" si="13"/>
        <v>48</v>
      </c>
      <c r="BO385" s="103">
        <f t="shared" si="13"/>
        <v>6</v>
      </c>
      <c r="BP385" s="103">
        <f t="shared" si="13"/>
        <v>0</v>
      </c>
      <c r="BQ385" s="103">
        <f t="shared" si="13"/>
        <v>6</v>
      </c>
      <c r="BR385" s="103">
        <f t="shared" si="13"/>
        <v>0</v>
      </c>
      <c r="BS385" s="103">
        <f t="shared" si="12"/>
        <v>54</v>
      </c>
    </row>
    <row r="386" spans="1:71" x14ac:dyDescent="0.25">
      <c r="A386" s="101">
        <v>1409</v>
      </c>
      <c r="B386" s="67" t="s">
        <v>388</v>
      </c>
      <c r="C386" s="67" t="s">
        <v>380</v>
      </c>
      <c r="D386" s="103" t="s">
        <v>621</v>
      </c>
      <c r="E386" s="103" t="s">
        <v>621</v>
      </c>
      <c r="F386" s="103" t="s">
        <v>621</v>
      </c>
      <c r="G386" s="103" t="s">
        <v>621</v>
      </c>
      <c r="H386" s="103" t="s">
        <v>622</v>
      </c>
      <c r="I386" s="103" t="s">
        <v>621</v>
      </c>
      <c r="J386" s="103" t="s">
        <v>622</v>
      </c>
      <c r="K386" s="103" t="s">
        <v>621</v>
      </c>
      <c r="L386" s="103" t="s">
        <v>621</v>
      </c>
      <c r="M386" s="103" t="s">
        <v>621</v>
      </c>
      <c r="N386" s="103" t="s">
        <v>621</v>
      </c>
      <c r="O386" s="103" t="s">
        <v>621</v>
      </c>
      <c r="P386" s="103" t="s">
        <v>621</v>
      </c>
      <c r="Q386" s="103" t="s">
        <v>622</v>
      </c>
      <c r="R386" s="103" t="s">
        <v>622</v>
      </c>
      <c r="S386" s="103" t="s">
        <v>621</v>
      </c>
      <c r="T386" s="103" t="s">
        <v>621</v>
      </c>
      <c r="U386" s="103" t="s">
        <v>622</v>
      </c>
      <c r="V386" s="103" t="s">
        <v>621</v>
      </c>
      <c r="W386" s="103" t="s">
        <v>621</v>
      </c>
      <c r="X386" s="103" t="s">
        <v>621</v>
      </c>
      <c r="Y386" s="103" t="s">
        <v>621</v>
      </c>
      <c r="Z386" s="103" t="s">
        <v>621</v>
      </c>
      <c r="AA386" s="103" t="s">
        <v>621</v>
      </c>
      <c r="AB386" s="103" t="s">
        <v>622</v>
      </c>
      <c r="AC386" s="103" t="s">
        <v>622</v>
      </c>
      <c r="AD386" s="103" t="s">
        <v>622</v>
      </c>
      <c r="AE386" s="103" t="s">
        <v>621</v>
      </c>
      <c r="AF386" s="103" t="s">
        <v>621</v>
      </c>
      <c r="AG386" s="103" t="s">
        <v>621</v>
      </c>
      <c r="AH386" s="103" t="s">
        <v>621</v>
      </c>
      <c r="AI386" s="103" t="s">
        <v>621</v>
      </c>
      <c r="AJ386" s="103" t="s">
        <v>621</v>
      </c>
      <c r="AK386" s="103" t="s">
        <v>621</v>
      </c>
      <c r="AL386" s="103" t="s">
        <v>621</v>
      </c>
      <c r="AM386" s="103" t="s">
        <v>621</v>
      </c>
      <c r="AN386" s="103" t="s">
        <v>621</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623</v>
      </c>
      <c r="BA386" s="103" t="s">
        <v>621</v>
      </c>
      <c r="BB386" s="103" t="s">
        <v>623</v>
      </c>
      <c r="BC386" s="103" t="s">
        <v>621</v>
      </c>
      <c r="BD386" s="103" t="s">
        <v>621</v>
      </c>
      <c r="BE386" s="103" t="s">
        <v>621</v>
      </c>
      <c r="BF386" s="103" t="s">
        <v>621</v>
      </c>
      <c r="BG386" s="103" t="s">
        <v>621</v>
      </c>
      <c r="BH386" s="103" t="s">
        <v>621</v>
      </c>
      <c r="BI386" s="103" t="s">
        <v>621</v>
      </c>
      <c r="BJ386" s="103" t="s">
        <v>621</v>
      </c>
      <c r="BK386" s="103" t="s">
        <v>621</v>
      </c>
      <c r="BL386" s="103" t="s">
        <v>621</v>
      </c>
      <c r="BN386" s="103">
        <f t="shared" si="13"/>
        <v>49</v>
      </c>
      <c r="BO386" s="103">
        <f t="shared" si="13"/>
        <v>8</v>
      </c>
      <c r="BP386" s="103">
        <f t="shared" si="13"/>
        <v>0</v>
      </c>
      <c r="BQ386" s="103">
        <f t="shared" si="13"/>
        <v>3</v>
      </c>
      <c r="BR386" s="103">
        <f t="shared" si="13"/>
        <v>0</v>
      </c>
      <c r="BS386" s="103">
        <f t="shared" si="12"/>
        <v>57</v>
      </c>
    </row>
    <row r="387" spans="1:71" x14ac:dyDescent="0.25">
      <c r="A387" s="101">
        <v>1410</v>
      </c>
      <c r="B387" s="67" t="s">
        <v>389</v>
      </c>
      <c r="C387" s="67" t="s">
        <v>380</v>
      </c>
      <c r="D387" s="103" t="s">
        <v>621</v>
      </c>
      <c r="E387" s="103" t="s">
        <v>621</v>
      </c>
      <c r="F387" s="103" t="s">
        <v>621</v>
      </c>
      <c r="G387" s="103" t="s">
        <v>621</v>
      </c>
      <c r="H387" s="103" t="s">
        <v>622</v>
      </c>
      <c r="I387" s="103" t="s">
        <v>621</v>
      </c>
      <c r="J387" s="103" t="s">
        <v>621</v>
      </c>
      <c r="K387" s="103" t="s">
        <v>621</v>
      </c>
      <c r="L387" s="103" t="s">
        <v>621</v>
      </c>
      <c r="M387" s="103" t="s">
        <v>623</v>
      </c>
      <c r="N387" s="103" t="s">
        <v>621</v>
      </c>
      <c r="O387" s="103" t="s">
        <v>621</v>
      </c>
      <c r="P387" s="103" t="s">
        <v>621</v>
      </c>
      <c r="Q387" s="103" t="s">
        <v>623</v>
      </c>
      <c r="R387" s="103" t="s">
        <v>621</v>
      </c>
      <c r="S387" s="103" t="s">
        <v>623</v>
      </c>
      <c r="T387" s="103" t="s">
        <v>623</v>
      </c>
      <c r="U387" s="103" t="s">
        <v>622</v>
      </c>
      <c r="V387" s="103" t="s">
        <v>621</v>
      </c>
      <c r="W387" s="103" t="s">
        <v>621</v>
      </c>
      <c r="X387" s="103" t="s">
        <v>621</v>
      </c>
      <c r="Y387" s="103" t="s">
        <v>621</v>
      </c>
      <c r="Z387" s="103" t="s">
        <v>621</v>
      </c>
      <c r="AA387" s="103" t="s">
        <v>622</v>
      </c>
      <c r="AB387" s="103" t="s">
        <v>622</v>
      </c>
      <c r="AC387" s="103" t="s">
        <v>622</v>
      </c>
      <c r="AD387" s="103" t="s">
        <v>622</v>
      </c>
      <c r="AE387" s="103" t="s">
        <v>622</v>
      </c>
      <c r="AF387" s="103" t="s">
        <v>622</v>
      </c>
      <c r="AG387" s="103" t="s">
        <v>620</v>
      </c>
      <c r="AH387" s="103" t="s">
        <v>620</v>
      </c>
      <c r="AI387" s="103" t="s">
        <v>620</v>
      </c>
      <c r="AJ387" s="103" t="s">
        <v>621</v>
      </c>
      <c r="AK387" s="103" t="s">
        <v>621</v>
      </c>
      <c r="AL387" s="103" t="s">
        <v>620</v>
      </c>
      <c r="AM387" s="103" t="s">
        <v>620</v>
      </c>
      <c r="AN387" s="103" t="s">
        <v>621</v>
      </c>
      <c r="AO387" s="103" t="s">
        <v>621</v>
      </c>
      <c r="AP387" s="103" t="s">
        <v>621</v>
      </c>
      <c r="AQ387" s="103" t="s">
        <v>621</v>
      </c>
      <c r="AR387" s="103" t="s">
        <v>621</v>
      </c>
      <c r="AS387" s="103" t="s">
        <v>621</v>
      </c>
      <c r="AT387" s="103" t="s">
        <v>622</v>
      </c>
      <c r="AU387" s="103" t="s">
        <v>620</v>
      </c>
      <c r="AV387" s="103" t="s">
        <v>623</v>
      </c>
      <c r="AW387" s="103" t="s">
        <v>621</v>
      </c>
      <c r="AX387" s="103" t="s">
        <v>621</v>
      </c>
      <c r="AY387" s="103" t="s">
        <v>623</v>
      </c>
      <c r="AZ387" s="103" t="s">
        <v>623</v>
      </c>
      <c r="BA387" s="103" t="s">
        <v>621</v>
      </c>
      <c r="BB387" s="103" t="s">
        <v>623</v>
      </c>
      <c r="BC387" s="103" t="s">
        <v>621</v>
      </c>
      <c r="BD387" s="103" t="s">
        <v>621</v>
      </c>
      <c r="BE387" s="103" t="s">
        <v>621</v>
      </c>
      <c r="BF387" s="103" t="s">
        <v>621</v>
      </c>
      <c r="BG387" s="103" t="s">
        <v>621</v>
      </c>
      <c r="BH387" s="103" t="s">
        <v>621</v>
      </c>
      <c r="BI387" s="103" t="s">
        <v>621</v>
      </c>
      <c r="BJ387" s="103" t="s">
        <v>623</v>
      </c>
      <c r="BK387" s="103" t="s">
        <v>623</v>
      </c>
      <c r="BL387" s="103" t="s">
        <v>621</v>
      </c>
      <c r="BN387" s="103">
        <f t="shared" si="13"/>
        <v>35</v>
      </c>
      <c r="BO387" s="103">
        <f t="shared" si="13"/>
        <v>9</v>
      </c>
      <c r="BP387" s="103">
        <f t="shared" si="13"/>
        <v>6</v>
      </c>
      <c r="BQ387" s="103">
        <f t="shared" si="13"/>
        <v>10</v>
      </c>
      <c r="BR387" s="103">
        <f t="shared" si="13"/>
        <v>0</v>
      </c>
      <c r="BS387" s="103">
        <f t="shared" si="12"/>
        <v>44</v>
      </c>
    </row>
    <row r="388" spans="1:71" x14ac:dyDescent="0.25">
      <c r="A388" s="101">
        <v>1411</v>
      </c>
      <c r="B388" s="67" t="s">
        <v>390</v>
      </c>
      <c r="C388" s="67" t="s">
        <v>380</v>
      </c>
      <c r="D388" s="103" t="s">
        <v>621</v>
      </c>
      <c r="E388" s="103" t="s">
        <v>620</v>
      </c>
      <c r="F388" s="103" t="s">
        <v>621</v>
      </c>
      <c r="G388" s="103" t="s">
        <v>621</v>
      </c>
      <c r="H388" s="103" t="s">
        <v>622</v>
      </c>
      <c r="I388" s="103" t="s">
        <v>621</v>
      </c>
      <c r="J388" s="103" t="s">
        <v>621</v>
      </c>
      <c r="K388" s="103" t="s">
        <v>621</v>
      </c>
      <c r="L388" s="103" t="s">
        <v>621</v>
      </c>
      <c r="M388" s="103" t="s">
        <v>621</v>
      </c>
      <c r="N388" s="103" t="s">
        <v>621</v>
      </c>
      <c r="O388" s="103" t="s">
        <v>621</v>
      </c>
      <c r="P388" s="103" t="s">
        <v>621</v>
      </c>
      <c r="Q388" s="103" t="s">
        <v>622</v>
      </c>
      <c r="R388" s="103" t="s">
        <v>622</v>
      </c>
      <c r="S388" s="103" t="s">
        <v>621</v>
      </c>
      <c r="T388" s="103" t="s">
        <v>621</v>
      </c>
      <c r="U388" s="103" t="s">
        <v>622</v>
      </c>
      <c r="V388" s="103" t="s">
        <v>621</v>
      </c>
      <c r="W388" s="103" t="s">
        <v>621</v>
      </c>
      <c r="X388" s="103" t="s">
        <v>620</v>
      </c>
      <c r="Y388" s="103" t="s">
        <v>621</v>
      </c>
      <c r="Z388" s="103" t="s">
        <v>621</v>
      </c>
      <c r="AA388" s="103" t="s">
        <v>623</v>
      </c>
      <c r="AB388" s="103" t="s">
        <v>622</v>
      </c>
      <c r="AC388" s="103" t="s">
        <v>622</v>
      </c>
      <c r="AD388" s="103" t="s">
        <v>622</v>
      </c>
      <c r="AE388" s="103" t="s">
        <v>621</v>
      </c>
      <c r="AF388" s="103" t="s">
        <v>623</v>
      </c>
      <c r="AG388" s="103" t="s">
        <v>620</v>
      </c>
      <c r="AH388" s="103" t="s">
        <v>620</v>
      </c>
      <c r="AI388" s="103" t="s">
        <v>621</v>
      </c>
      <c r="AJ388" s="103" t="s">
        <v>621</v>
      </c>
      <c r="AK388" s="103" t="s">
        <v>620</v>
      </c>
      <c r="AL388" s="103" t="s">
        <v>621</v>
      </c>
      <c r="AM388" s="103" t="s">
        <v>621</v>
      </c>
      <c r="AN388" s="103" t="s">
        <v>621</v>
      </c>
      <c r="AO388" s="103" t="s">
        <v>621</v>
      </c>
      <c r="AP388" s="103" t="s">
        <v>621</v>
      </c>
      <c r="AQ388" s="103" t="s">
        <v>621</v>
      </c>
      <c r="AR388" s="103" t="s">
        <v>620</v>
      </c>
      <c r="AS388" s="103" t="s">
        <v>620</v>
      </c>
      <c r="AT388" s="103" t="s">
        <v>621</v>
      </c>
      <c r="AU388" s="103" t="s">
        <v>623</v>
      </c>
      <c r="AV388" s="103" t="s">
        <v>621</v>
      </c>
      <c r="AW388" s="103" t="s">
        <v>621</v>
      </c>
      <c r="AX388" s="103" t="s">
        <v>621</v>
      </c>
      <c r="AY388" s="103" t="s">
        <v>623</v>
      </c>
      <c r="AZ388" s="103" t="s">
        <v>623</v>
      </c>
      <c r="BA388" s="103" t="s">
        <v>621</v>
      </c>
      <c r="BB388" s="103" t="s">
        <v>623</v>
      </c>
      <c r="BC388" s="103" t="s">
        <v>621</v>
      </c>
      <c r="BD388" s="103" t="s">
        <v>622</v>
      </c>
      <c r="BE388" s="103" t="s">
        <v>621</v>
      </c>
      <c r="BF388" s="103" t="s">
        <v>621</v>
      </c>
      <c r="BG388" s="103" t="s">
        <v>621</v>
      </c>
      <c r="BH388" s="103" t="s">
        <v>621</v>
      </c>
      <c r="BI388" s="103" t="s">
        <v>620</v>
      </c>
      <c r="BJ388" s="103" t="s">
        <v>621</v>
      </c>
      <c r="BK388" s="103" t="s">
        <v>621</v>
      </c>
      <c r="BL388" s="103" t="s">
        <v>623</v>
      </c>
      <c r="BN388" s="103">
        <f t="shared" si="13"/>
        <v>38</v>
      </c>
      <c r="BO388" s="103">
        <f t="shared" si="13"/>
        <v>8</v>
      </c>
      <c r="BP388" s="103">
        <f t="shared" si="13"/>
        <v>8</v>
      </c>
      <c r="BQ388" s="103">
        <f t="shared" si="13"/>
        <v>6</v>
      </c>
      <c r="BR388" s="103">
        <f t="shared" si="13"/>
        <v>0</v>
      </c>
      <c r="BS388" s="103">
        <f t="shared" ref="BS388:BS451" si="14">BN388+BO388</f>
        <v>46</v>
      </c>
    </row>
    <row r="389" spans="1:71" x14ac:dyDescent="0.25">
      <c r="A389" s="101">
        <v>1412</v>
      </c>
      <c r="B389" s="67" t="s">
        <v>391</v>
      </c>
      <c r="C389" s="67" t="s">
        <v>380</v>
      </c>
      <c r="D389" s="103" t="s">
        <v>621</v>
      </c>
      <c r="E389" s="103" t="s">
        <v>621</v>
      </c>
      <c r="F389" s="103" t="s">
        <v>621</v>
      </c>
      <c r="G389" s="103" t="s">
        <v>621</v>
      </c>
      <c r="H389" s="103" t="s">
        <v>622</v>
      </c>
      <c r="I389" s="103" t="s">
        <v>621</v>
      </c>
      <c r="J389" s="103" t="s">
        <v>622</v>
      </c>
      <c r="K389" s="103" t="s">
        <v>621</v>
      </c>
      <c r="L389" s="103" t="s">
        <v>621</v>
      </c>
      <c r="M389" s="103" t="s">
        <v>622</v>
      </c>
      <c r="N389" s="103" t="s">
        <v>621</v>
      </c>
      <c r="O389" s="103" t="s">
        <v>621</v>
      </c>
      <c r="P389" s="103" t="s">
        <v>622</v>
      </c>
      <c r="Q389" s="103" t="s">
        <v>622</v>
      </c>
      <c r="R389" s="103" t="s">
        <v>622</v>
      </c>
      <c r="S389" s="103" t="s">
        <v>621</v>
      </c>
      <c r="T389" s="103" t="s">
        <v>621</v>
      </c>
      <c r="U389" s="103" t="s">
        <v>621</v>
      </c>
      <c r="V389" s="103" t="s">
        <v>621</v>
      </c>
      <c r="W389" s="103" t="s">
        <v>621</v>
      </c>
      <c r="X389" s="103" t="s">
        <v>621</v>
      </c>
      <c r="Y389" s="103" t="s">
        <v>621</v>
      </c>
      <c r="Z389" s="103" t="s">
        <v>622</v>
      </c>
      <c r="AA389" s="103" t="s">
        <v>621</v>
      </c>
      <c r="AB389" s="103" t="s">
        <v>621</v>
      </c>
      <c r="AC389" s="103" t="s">
        <v>621</v>
      </c>
      <c r="AD389" s="103" t="s">
        <v>623</v>
      </c>
      <c r="AE389" s="103" t="s">
        <v>621</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622</v>
      </c>
      <c r="AR389" s="103" t="s">
        <v>621</v>
      </c>
      <c r="AS389" s="103" t="s">
        <v>621</v>
      </c>
      <c r="AT389" s="103" t="s">
        <v>621</v>
      </c>
      <c r="AU389" s="103" t="s">
        <v>621</v>
      </c>
      <c r="AV389" s="103" t="s">
        <v>621</v>
      </c>
      <c r="AW389" s="103" t="s">
        <v>621</v>
      </c>
      <c r="AX389" s="103" t="s">
        <v>621</v>
      </c>
      <c r="AY389" s="103" t="s">
        <v>623</v>
      </c>
      <c r="AZ389" s="103" t="s">
        <v>623</v>
      </c>
      <c r="BA389" s="103" t="s">
        <v>621</v>
      </c>
      <c r="BB389" s="103" t="s">
        <v>623</v>
      </c>
      <c r="BC389" s="103" t="s">
        <v>621</v>
      </c>
      <c r="BD389" s="103" t="s">
        <v>621</v>
      </c>
      <c r="BE389" s="103" t="s">
        <v>621</v>
      </c>
      <c r="BF389" s="103" t="s">
        <v>621</v>
      </c>
      <c r="BG389" s="103" t="s">
        <v>621</v>
      </c>
      <c r="BH389" s="103" t="s">
        <v>621</v>
      </c>
      <c r="BI389" s="103" t="s">
        <v>623</v>
      </c>
      <c r="BJ389" s="103" t="s">
        <v>623</v>
      </c>
      <c r="BK389" s="103" t="s">
        <v>621</v>
      </c>
      <c r="BL389" s="103" t="s">
        <v>621</v>
      </c>
      <c r="BN389" s="103">
        <f t="shared" si="13"/>
        <v>46</v>
      </c>
      <c r="BO389" s="103">
        <f t="shared" si="13"/>
        <v>8</v>
      </c>
      <c r="BP389" s="103">
        <f t="shared" si="13"/>
        <v>0</v>
      </c>
      <c r="BQ389" s="103">
        <f t="shared" si="13"/>
        <v>6</v>
      </c>
      <c r="BR389" s="103">
        <f t="shared" si="13"/>
        <v>0</v>
      </c>
      <c r="BS389" s="103">
        <f t="shared" si="14"/>
        <v>54</v>
      </c>
    </row>
    <row r="390" spans="1:71" x14ac:dyDescent="0.25">
      <c r="A390" s="101">
        <v>1413</v>
      </c>
      <c r="B390" s="67" t="s">
        <v>392</v>
      </c>
      <c r="C390" s="67" t="s">
        <v>380</v>
      </c>
      <c r="D390" s="103" t="s">
        <v>621</v>
      </c>
      <c r="E390" s="103" t="s">
        <v>621</v>
      </c>
      <c r="F390" s="103" t="s">
        <v>621</v>
      </c>
      <c r="G390" s="103" t="s">
        <v>621</v>
      </c>
      <c r="H390" s="103" t="s">
        <v>622</v>
      </c>
      <c r="I390" s="103" t="s">
        <v>621</v>
      </c>
      <c r="J390" s="103" t="s">
        <v>622</v>
      </c>
      <c r="K390" s="103" t="s">
        <v>621</v>
      </c>
      <c r="L390" s="103" t="s">
        <v>622</v>
      </c>
      <c r="M390" s="103" t="s">
        <v>622</v>
      </c>
      <c r="N390" s="103" t="s">
        <v>621</v>
      </c>
      <c r="O390" s="103" t="s">
        <v>621</v>
      </c>
      <c r="P390" s="103" t="s">
        <v>621</v>
      </c>
      <c r="Q390" s="103" t="s">
        <v>622</v>
      </c>
      <c r="R390" s="103" t="s">
        <v>622</v>
      </c>
      <c r="S390" s="103" t="s">
        <v>621</v>
      </c>
      <c r="T390" s="103" t="s">
        <v>621</v>
      </c>
      <c r="U390" s="103" t="s">
        <v>621</v>
      </c>
      <c r="V390" s="103" t="s">
        <v>621</v>
      </c>
      <c r="W390" s="103" t="s">
        <v>621</v>
      </c>
      <c r="X390" s="103" t="s">
        <v>621</v>
      </c>
      <c r="Y390" s="103" t="s">
        <v>621</v>
      </c>
      <c r="Z390" s="103" t="s">
        <v>622</v>
      </c>
      <c r="AA390" s="103" t="s">
        <v>622</v>
      </c>
      <c r="AB390" s="103" t="s">
        <v>622</v>
      </c>
      <c r="AC390" s="103" t="s">
        <v>622</v>
      </c>
      <c r="AD390" s="103" t="s">
        <v>622</v>
      </c>
      <c r="AE390" s="103" t="s">
        <v>622</v>
      </c>
      <c r="AF390" s="103" t="s">
        <v>622</v>
      </c>
      <c r="AG390" s="103" t="s">
        <v>621</v>
      </c>
      <c r="AH390" s="103" t="s">
        <v>620</v>
      </c>
      <c r="AI390" s="103" t="s">
        <v>621</v>
      </c>
      <c r="AJ390" s="103" t="s">
        <v>621</v>
      </c>
      <c r="AK390" s="103" t="s">
        <v>620</v>
      </c>
      <c r="AL390" s="103" t="s">
        <v>621</v>
      </c>
      <c r="AM390" s="103" t="s">
        <v>621</v>
      </c>
      <c r="AN390" s="103" t="s">
        <v>621</v>
      </c>
      <c r="AO390" s="103" t="s">
        <v>621</v>
      </c>
      <c r="AP390" s="103" t="s">
        <v>621</v>
      </c>
      <c r="AQ390" s="103" t="s">
        <v>621</v>
      </c>
      <c r="AR390" s="103" t="s">
        <v>621</v>
      </c>
      <c r="AS390" s="103" t="s">
        <v>621</v>
      </c>
      <c r="AT390" s="103" t="s">
        <v>621</v>
      </c>
      <c r="AU390" s="103" t="s">
        <v>620</v>
      </c>
      <c r="AV390" s="103" t="s">
        <v>623</v>
      </c>
      <c r="AW390" s="103" t="s">
        <v>620</v>
      </c>
      <c r="AX390" s="103" t="s">
        <v>621</v>
      </c>
      <c r="AY390" s="103" t="s">
        <v>623</v>
      </c>
      <c r="AZ390" s="103" t="s">
        <v>623</v>
      </c>
      <c r="BA390" s="103" t="s">
        <v>621</v>
      </c>
      <c r="BB390" s="103" t="s">
        <v>623</v>
      </c>
      <c r="BC390" s="103" t="s">
        <v>621</v>
      </c>
      <c r="BD390" s="103" t="s">
        <v>621</v>
      </c>
      <c r="BE390" s="103" t="s">
        <v>621</v>
      </c>
      <c r="BF390" s="103" t="s">
        <v>621</v>
      </c>
      <c r="BG390" s="103" t="s">
        <v>621</v>
      </c>
      <c r="BH390" s="103" t="s">
        <v>621</v>
      </c>
      <c r="BI390" s="103" t="s">
        <v>621</v>
      </c>
      <c r="BJ390" s="103" t="s">
        <v>621</v>
      </c>
      <c r="BK390" s="103" t="s">
        <v>621</v>
      </c>
      <c r="BL390" s="103" t="s">
        <v>621</v>
      </c>
      <c r="BN390" s="103">
        <f t="shared" si="13"/>
        <v>39</v>
      </c>
      <c r="BO390" s="103">
        <f t="shared" si="13"/>
        <v>13</v>
      </c>
      <c r="BP390" s="103">
        <f t="shared" si="13"/>
        <v>4</v>
      </c>
      <c r="BQ390" s="103">
        <f t="shared" si="13"/>
        <v>4</v>
      </c>
      <c r="BR390" s="103">
        <f t="shared" si="13"/>
        <v>0</v>
      </c>
      <c r="BS390" s="103">
        <f t="shared" si="14"/>
        <v>52</v>
      </c>
    </row>
    <row r="391" spans="1:71" x14ac:dyDescent="0.25">
      <c r="A391" s="101">
        <v>1414</v>
      </c>
      <c r="B391" s="67" t="s">
        <v>393</v>
      </c>
      <c r="C391" s="67" t="s">
        <v>380</v>
      </c>
      <c r="D391" s="103" t="s">
        <v>621</v>
      </c>
      <c r="E391" s="103" t="s">
        <v>620</v>
      </c>
      <c r="F391" s="103" t="s">
        <v>622</v>
      </c>
      <c r="G391" s="103" t="s">
        <v>621</v>
      </c>
      <c r="H391" s="103" t="s">
        <v>622</v>
      </c>
      <c r="I391" s="103" t="s">
        <v>621</v>
      </c>
      <c r="J391" s="103" t="s">
        <v>621</v>
      </c>
      <c r="K391" s="103" t="s">
        <v>621</v>
      </c>
      <c r="L391" s="103" t="s">
        <v>621</v>
      </c>
      <c r="M391" s="103" t="s">
        <v>621</v>
      </c>
      <c r="N391" s="103" t="s">
        <v>621</v>
      </c>
      <c r="O391" s="103" t="s">
        <v>621</v>
      </c>
      <c r="P391" s="103" t="s">
        <v>621</v>
      </c>
      <c r="Q391" s="103" t="s">
        <v>622</v>
      </c>
      <c r="R391" s="103" t="s">
        <v>621</v>
      </c>
      <c r="S391" s="103" t="s">
        <v>621</v>
      </c>
      <c r="T391" s="103" t="s">
        <v>621</v>
      </c>
      <c r="U391" s="103" t="s">
        <v>622</v>
      </c>
      <c r="V391" s="103" t="s">
        <v>621</v>
      </c>
      <c r="W391" s="103" t="s">
        <v>621</v>
      </c>
      <c r="X391" s="103" t="s">
        <v>620</v>
      </c>
      <c r="Y391" s="103" t="s">
        <v>621</v>
      </c>
      <c r="Z391" s="103" t="s">
        <v>622</v>
      </c>
      <c r="AA391" s="103" t="s">
        <v>621</v>
      </c>
      <c r="AB391" s="103" t="s">
        <v>622</v>
      </c>
      <c r="AC391" s="103" t="s">
        <v>622</v>
      </c>
      <c r="AD391" s="103" t="s">
        <v>622</v>
      </c>
      <c r="AE391" s="103" t="s">
        <v>621</v>
      </c>
      <c r="AF391" s="103" t="s">
        <v>623</v>
      </c>
      <c r="AG391" s="103" t="s">
        <v>621</v>
      </c>
      <c r="AH391" s="103" t="s">
        <v>621</v>
      </c>
      <c r="AI391" s="103" t="s">
        <v>621</v>
      </c>
      <c r="AJ391" s="103" t="s">
        <v>621</v>
      </c>
      <c r="AK391" s="103" t="s">
        <v>620</v>
      </c>
      <c r="AL391" s="103" t="s">
        <v>621</v>
      </c>
      <c r="AM391" s="103" t="s">
        <v>621</v>
      </c>
      <c r="AN391" s="103" t="s">
        <v>621</v>
      </c>
      <c r="AO391" s="103" t="s">
        <v>621</v>
      </c>
      <c r="AP391" s="103" t="s">
        <v>621</v>
      </c>
      <c r="AQ391" s="103" t="s">
        <v>621</v>
      </c>
      <c r="AR391" s="103" t="s">
        <v>620</v>
      </c>
      <c r="AS391" s="103" t="s">
        <v>620</v>
      </c>
      <c r="AT391" s="103" t="s">
        <v>621</v>
      </c>
      <c r="AU391" s="103" t="s">
        <v>620</v>
      </c>
      <c r="AV391" s="103" t="s">
        <v>621</v>
      </c>
      <c r="AW391" s="103" t="s">
        <v>621</v>
      </c>
      <c r="AX391" s="103" t="s">
        <v>620</v>
      </c>
      <c r="AY391" s="103" t="s">
        <v>620</v>
      </c>
      <c r="AZ391" s="103" t="s">
        <v>620</v>
      </c>
      <c r="BA391" s="103" t="s">
        <v>621</v>
      </c>
      <c r="BB391" s="103" t="s">
        <v>621</v>
      </c>
      <c r="BC391" s="103" t="s">
        <v>623</v>
      </c>
      <c r="BD391" s="103" t="s">
        <v>621</v>
      </c>
      <c r="BE391" s="103" t="s">
        <v>621</v>
      </c>
      <c r="BF391" s="103" t="s">
        <v>621</v>
      </c>
      <c r="BG391" s="103" t="s">
        <v>621</v>
      </c>
      <c r="BH391" s="103" t="s">
        <v>621</v>
      </c>
      <c r="BI391" s="103" t="s">
        <v>621</v>
      </c>
      <c r="BJ391" s="103" t="s">
        <v>621</v>
      </c>
      <c r="BK391" s="103" t="s">
        <v>621</v>
      </c>
      <c r="BL391" s="103" t="s">
        <v>621</v>
      </c>
      <c r="BN391" s="103">
        <f t="shared" si="13"/>
        <v>41</v>
      </c>
      <c r="BO391" s="103">
        <f t="shared" si="13"/>
        <v>8</v>
      </c>
      <c r="BP391" s="103">
        <f t="shared" si="13"/>
        <v>9</v>
      </c>
      <c r="BQ391" s="103">
        <f t="shared" si="13"/>
        <v>2</v>
      </c>
      <c r="BR391" s="103">
        <f t="shared" si="13"/>
        <v>0</v>
      </c>
      <c r="BS391" s="103">
        <f t="shared" si="14"/>
        <v>49</v>
      </c>
    </row>
    <row r="392" spans="1:71" x14ac:dyDescent="0.25">
      <c r="A392" s="101">
        <v>1415</v>
      </c>
      <c r="B392" s="67" t="s">
        <v>394</v>
      </c>
      <c r="C392" s="67" t="s">
        <v>380</v>
      </c>
      <c r="D392" s="103" t="s">
        <v>621</v>
      </c>
      <c r="E392" s="103" t="s">
        <v>621</v>
      </c>
      <c r="F392" s="103" t="s">
        <v>621</v>
      </c>
      <c r="G392" s="103" t="s">
        <v>621</v>
      </c>
      <c r="H392" s="103" t="s">
        <v>622</v>
      </c>
      <c r="I392" s="103" t="s">
        <v>623</v>
      </c>
      <c r="J392" s="103" t="s">
        <v>622</v>
      </c>
      <c r="K392" s="103" t="s">
        <v>621</v>
      </c>
      <c r="L392" s="103" t="s">
        <v>621</v>
      </c>
      <c r="M392" s="103" t="s">
        <v>623</v>
      </c>
      <c r="N392" s="103" t="s">
        <v>621</v>
      </c>
      <c r="O392" s="103" t="s">
        <v>621</v>
      </c>
      <c r="P392" s="103" t="s">
        <v>621</v>
      </c>
      <c r="Q392" s="103" t="s">
        <v>622</v>
      </c>
      <c r="R392" s="103" t="s">
        <v>620</v>
      </c>
      <c r="S392" s="103" t="s">
        <v>621</v>
      </c>
      <c r="T392" s="103" t="s">
        <v>622</v>
      </c>
      <c r="U392" s="103" t="s">
        <v>622</v>
      </c>
      <c r="V392" s="103" t="s">
        <v>621</v>
      </c>
      <c r="W392" s="103" t="s">
        <v>621</v>
      </c>
      <c r="X392" s="103" t="s">
        <v>621</v>
      </c>
      <c r="Y392" s="103" t="s">
        <v>623</v>
      </c>
      <c r="Z392" s="103" t="s">
        <v>622</v>
      </c>
      <c r="AA392" s="103" t="s">
        <v>623</v>
      </c>
      <c r="AB392" s="103" t="s">
        <v>622</v>
      </c>
      <c r="AC392" s="103" t="s">
        <v>622</v>
      </c>
      <c r="AD392" s="103" t="s">
        <v>622</v>
      </c>
      <c r="AE392" s="103" t="s">
        <v>622</v>
      </c>
      <c r="AF392" s="103" t="s">
        <v>622</v>
      </c>
      <c r="AG392" s="103" t="s">
        <v>620</v>
      </c>
      <c r="AH392" s="103" t="s">
        <v>620</v>
      </c>
      <c r="AI392" s="103" t="s">
        <v>621</v>
      </c>
      <c r="AJ392" s="103" t="s">
        <v>621</v>
      </c>
      <c r="AK392" s="103" t="s">
        <v>621</v>
      </c>
      <c r="AL392" s="103" t="s">
        <v>620</v>
      </c>
      <c r="AM392" s="103" t="s">
        <v>620</v>
      </c>
      <c r="AN392" s="103" t="s">
        <v>621</v>
      </c>
      <c r="AO392" s="103" t="s">
        <v>621</v>
      </c>
      <c r="AP392" s="103" t="s">
        <v>621</v>
      </c>
      <c r="AQ392" s="103" t="s">
        <v>621</v>
      </c>
      <c r="AR392" s="103" t="s">
        <v>620</v>
      </c>
      <c r="AS392" s="103" t="s">
        <v>620</v>
      </c>
      <c r="AT392" s="103" t="s">
        <v>621</v>
      </c>
      <c r="AU392" s="103" t="s">
        <v>620</v>
      </c>
      <c r="AV392" s="103" t="s">
        <v>623</v>
      </c>
      <c r="AW392" s="103" t="s">
        <v>621</v>
      </c>
      <c r="AX392" s="103" t="s">
        <v>620</v>
      </c>
      <c r="AY392" s="103" t="s">
        <v>623</v>
      </c>
      <c r="AZ392" s="103" t="s">
        <v>623</v>
      </c>
      <c r="BA392" s="103" t="s">
        <v>621</v>
      </c>
      <c r="BB392" s="103" t="s">
        <v>623</v>
      </c>
      <c r="BC392" s="103" t="s">
        <v>621</v>
      </c>
      <c r="BD392" s="103" t="s">
        <v>621</v>
      </c>
      <c r="BE392" s="103" t="s">
        <v>621</v>
      </c>
      <c r="BF392" s="103" t="s">
        <v>621</v>
      </c>
      <c r="BG392" s="103" t="s">
        <v>621</v>
      </c>
      <c r="BH392" s="103" t="s">
        <v>621</v>
      </c>
      <c r="BI392" s="103" t="s">
        <v>620</v>
      </c>
      <c r="BJ392" s="103" t="s">
        <v>621</v>
      </c>
      <c r="BK392" s="103" t="s">
        <v>621</v>
      </c>
      <c r="BL392" s="103" t="s">
        <v>621</v>
      </c>
      <c r="BN392" s="103">
        <f t="shared" si="13"/>
        <v>31</v>
      </c>
      <c r="BO392" s="103">
        <f t="shared" si="13"/>
        <v>11</v>
      </c>
      <c r="BP392" s="103">
        <f t="shared" si="13"/>
        <v>10</v>
      </c>
      <c r="BQ392" s="103">
        <f t="shared" si="13"/>
        <v>8</v>
      </c>
      <c r="BR392" s="103">
        <f t="shared" si="13"/>
        <v>0</v>
      </c>
      <c r="BS392" s="103">
        <f t="shared" si="14"/>
        <v>42</v>
      </c>
    </row>
    <row r="393" spans="1:71" x14ac:dyDescent="0.25">
      <c r="A393" s="101">
        <v>1416</v>
      </c>
      <c r="B393" s="67" t="s">
        <v>395</v>
      </c>
      <c r="C393" s="67" t="s">
        <v>380</v>
      </c>
      <c r="D393" s="103" t="s">
        <v>621</v>
      </c>
      <c r="E393" s="103" t="s">
        <v>621</v>
      </c>
      <c r="F393" s="103" t="s">
        <v>621</v>
      </c>
      <c r="G393" s="103" t="s">
        <v>621</v>
      </c>
      <c r="H393" s="103" t="s">
        <v>622</v>
      </c>
      <c r="I393" s="103" t="s">
        <v>621</v>
      </c>
      <c r="J393" s="103" t="s">
        <v>621</v>
      </c>
      <c r="K393" s="103" t="s">
        <v>621</v>
      </c>
      <c r="L393" s="103" t="s">
        <v>621</v>
      </c>
      <c r="M393" s="103" t="s">
        <v>623</v>
      </c>
      <c r="N393" s="103" t="s">
        <v>621</v>
      </c>
      <c r="O393" s="103" t="s">
        <v>621</v>
      </c>
      <c r="P393" s="103" t="s">
        <v>621</v>
      </c>
      <c r="Q393" s="103" t="s">
        <v>622</v>
      </c>
      <c r="R393" s="103" t="s">
        <v>621</v>
      </c>
      <c r="S393" s="103" t="s">
        <v>621</v>
      </c>
      <c r="T393" s="103" t="s">
        <v>621</v>
      </c>
      <c r="U393" s="103" t="s">
        <v>622</v>
      </c>
      <c r="V393" s="103" t="s">
        <v>621</v>
      </c>
      <c r="W393" s="103" t="s">
        <v>621</v>
      </c>
      <c r="X393" s="103" t="s">
        <v>621</v>
      </c>
      <c r="Y393" s="103" t="s">
        <v>621</v>
      </c>
      <c r="Z393" s="103" t="s">
        <v>622</v>
      </c>
      <c r="AA393" s="103" t="s">
        <v>623</v>
      </c>
      <c r="AB393" s="103" t="s">
        <v>622</v>
      </c>
      <c r="AC393" s="103" t="s">
        <v>622</v>
      </c>
      <c r="AD393" s="103" t="s">
        <v>622</v>
      </c>
      <c r="AE393" s="103" t="s">
        <v>622</v>
      </c>
      <c r="AF393" s="103" t="s">
        <v>622</v>
      </c>
      <c r="AG393" s="103" t="s">
        <v>623</v>
      </c>
      <c r="AH393" s="103" t="s">
        <v>623</v>
      </c>
      <c r="AI393" s="103" t="s">
        <v>621</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620</v>
      </c>
      <c r="AV393" s="103" t="s">
        <v>621</v>
      </c>
      <c r="AW393" s="103" t="s">
        <v>621</v>
      </c>
      <c r="AX393" s="103" t="s">
        <v>621</v>
      </c>
      <c r="AY393" s="103" t="s">
        <v>623</v>
      </c>
      <c r="AZ393" s="103" t="s">
        <v>623</v>
      </c>
      <c r="BA393" s="103" t="s">
        <v>621</v>
      </c>
      <c r="BB393" s="103" t="s">
        <v>621</v>
      </c>
      <c r="BC393" s="103" t="s">
        <v>621</v>
      </c>
      <c r="BD393" s="103" t="s">
        <v>621</v>
      </c>
      <c r="BE393" s="103" t="s">
        <v>621</v>
      </c>
      <c r="BF393" s="103" t="s">
        <v>623</v>
      </c>
      <c r="BG393" s="103" t="s">
        <v>621</v>
      </c>
      <c r="BH393" s="103" t="s">
        <v>621</v>
      </c>
      <c r="BI393" s="103" t="s">
        <v>621</v>
      </c>
      <c r="BJ393" s="103" t="s">
        <v>621</v>
      </c>
      <c r="BK393" s="103" t="s">
        <v>621</v>
      </c>
      <c r="BL393" s="103" t="s">
        <v>621</v>
      </c>
      <c r="BN393" s="103">
        <f t="shared" si="13"/>
        <v>43</v>
      </c>
      <c r="BO393" s="103">
        <f t="shared" si="13"/>
        <v>9</v>
      </c>
      <c r="BP393" s="103">
        <f t="shared" si="13"/>
        <v>1</v>
      </c>
      <c r="BQ393" s="103">
        <f t="shared" si="13"/>
        <v>7</v>
      </c>
      <c r="BR393" s="103">
        <f t="shared" si="13"/>
        <v>0</v>
      </c>
      <c r="BS393" s="103">
        <f t="shared" si="14"/>
        <v>52</v>
      </c>
    </row>
    <row r="394" spans="1:71" x14ac:dyDescent="0.25">
      <c r="A394" s="101">
        <v>1417</v>
      </c>
      <c r="B394" s="67" t="s">
        <v>397</v>
      </c>
      <c r="C394" s="67" t="s">
        <v>380</v>
      </c>
      <c r="D394" s="103" t="s">
        <v>621</v>
      </c>
      <c r="E394" s="103" t="s">
        <v>621</v>
      </c>
      <c r="F394" s="103" t="s">
        <v>622</v>
      </c>
      <c r="G394" s="103" t="s">
        <v>621</v>
      </c>
      <c r="H394" s="103" t="s">
        <v>622</v>
      </c>
      <c r="I394" s="103" t="s">
        <v>621</v>
      </c>
      <c r="J394" s="103" t="s">
        <v>622</v>
      </c>
      <c r="K394" s="103" t="s">
        <v>621</v>
      </c>
      <c r="L394" s="103" t="s">
        <v>621</v>
      </c>
      <c r="M394" s="103" t="s">
        <v>623</v>
      </c>
      <c r="N394" s="103" t="s">
        <v>621</v>
      </c>
      <c r="O394" s="103" t="s">
        <v>621</v>
      </c>
      <c r="P394" s="103" t="s">
        <v>621</v>
      </c>
      <c r="Q394" s="103" t="s">
        <v>621</v>
      </c>
      <c r="R394" s="103" t="s">
        <v>622</v>
      </c>
      <c r="S394" s="103" t="s">
        <v>621</v>
      </c>
      <c r="T394" s="103" t="s">
        <v>620</v>
      </c>
      <c r="U394" s="103" t="s">
        <v>621</v>
      </c>
      <c r="V394" s="103" t="s">
        <v>621</v>
      </c>
      <c r="W394" s="103" t="s">
        <v>621</v>
      </c>
      <c r="X394" s="103" t="s">
        <v>620</v>
      </c>
      <c r="Y394" s="103" t="s">
        <v>621</v>
      </c>
      <c r="Z394" s="103" t="s">
        <v>622</v>
      </c>
      <c r="AA394" s="103" t="s">
        <v>621</v>
      </c>
      <c r="AB394" s="103" t="s">
        <v>621</v>
      </c>
      <c r="AC394" s="103" t="s">
        <v>621</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622</v>
      </c>
      <c r="AR394" s="103" t="s">
        <v>621</v>
      </c>
      <c r="AS394" s="103" t="s">
        <v>621</v>
      </c>
      <c r="AT394" s="103" t="s">
        <v>621</v>
      </c>
      <c r="AU394" s="103" t="s">
        <v>621</v>
      </c>
      <c r="AV394" s="103" t="s">
        <v>621</v>
      </c>
      <c r="AW394" s="103" t="s">
        <v>621</v>
      </c>
      <c r="AX394" s="103" t="s">
        <v>621</v>
      </c>
      <c r="AY394" s="103" t="s">
        <v>621</v>
      </c>
      <c r="AZ394" s="103" t="s">
        <v>623</v>
      </c>
      <c r="BA394" s="103" t="s">
        <v>621</v>
      </c>
      <c r="BB394" s="103" t="s">
        <v>623</v>
      </c>
      <c r="BC394" s="103" t="s">
        <v>621</v>
      </c>
      <c r="BD394" s="103" t="s">
        <v>621</v>
      </c>
      <c r="BE394" s="103" t="s">
        <v>621</v>
      </c>
      <c r="BF394" s="103" t="s">
        <v>621</v>
      </c>
      <c r="BG394" s="103" t="s">
        <v>621</v>
      </c>
      <c r="BH394" s="103" t="s">
        <v>621</v>
      </c>
      <c r="BI394" s="103" t="s">
        <v>621</v>
      </c>
      <c r="BJ394" s="103" t="s">
        <v>621</v>
      </c>
      <c r="BK394" s="103" t="s">
        <v>621</v>
      </c>
      <c r="BL394" s="103" t="s">
        <v>621</v>
      </c>
      <c r="BN394" s="103">
        <f t="shared" si="13"/>
        <v>49</v>
      </c>
      <c r="BO394" s="103">
        <f t="shared" si="13"/>
        <v>6</v>
      </c>
      <c r="BP394" s="103">
        <f t="shared" si="13"/>
        <v>2</v>
      </c>
      <c r="BQ394" s="103">
        <f t="shared" si="13"/>
        <v>3</v>
      </c>
      <c r="BR394" s="103">
        <f t="shared" si="13"/>
        <v>0</v>
      </c>
      <c r="BS394" s="103">
        <f t="shared" si="14"/>
        <v>55</v>
      </c>
    </row>
    <row r="395" spans="1:71" x14ac:dyDescent="0.25">
      <c r="A395" s="101">
        <v>1418</v>
      </c>
      <c r="B395" s="67" t="s">
        <v>398</v>
      </c>
      <c r="C395" s="67" t="s">
        <v>380</v>
      </c>
      <c r="D395" s="103" t="s">
        <v>621</v>
      </c>
      <c r="E395" s="103" t="s">
        <v>621</v>
      </c>
      <c r="F395" s="103" t="s">
        <v>621</v>
      </c>
      <c r="G395" s="103" t="s">
        <v>621</v>
      </c>
      <c r="H395" s="103" t="s">
        <v>622</v>
      </c>
      <c r="I395" s="103" t="s">
        <v>621</v>
      </c>
      <c r="J395" s="103" t="s">
        <v>621</v>
      </c>
      <c r="K395" s="103" t="s">
        <v>621</v>
      </c>
      <c r="L395" s="103" t="s">
        <v>623</v>
      </c>
      <c r="M395" s="103" t="s">
        <v>623</v>
      </c>
      <c r="N395" s="103" t="s">
        <v>621</v>
      </c>
      <c r="O395" s="103" t="s">
        <v>621</v>
      </c>
      <c r="P395" s="103" t="s">
        <v>621</v>
      </c>
      <c r="Q395" s="103" t="s">
        <v>622</v>
      </c>
      <c r="R395" s="103" t="s">
        <v>622</v>
      </c>
      <c r="S395" s="103" t="s">
        <v>621</v>
      </c>
      <c r="T395" s="103" t="s">
        <v>620</v>
      </c>
      <c r="U395" s="103" t="s">
        <v>622</v>
      </c>
      <c r="V395" s="103" t="s">
        <v>621</v>
      </c>
      <c r="W395" s="103" t="s">
        <v>621</v>
      </c>
      <c r="X395" s="103" t="s">
        <v>621</v>
      </c>
      <c r="Y395" s="103" t="s">
        <v>621</v>
      </c>
      <c r="Z395" s="103" t="s">
        <v>621</v>
      </c>
      <c r="AA395" s="103" t="s">
        <v>621</v>
      </c>
      <c r="AB395" s="103" t="s">
        <v>622</v>
      </c>
      <c r="AC395" s="103" t="s">
        <v>622</v>
      </c>
      <c r="AD395" s="103" t="s">
        <v>622</v>
      </c>
      <c r="AE395" s="103" t="s">
        <v>622</v>
      </c>
      <c r="AF395" s="103" t="s">
        <v>622</v>
      </c>
      <c r="AG395" s="103" t="s">
        <v>623</v>
      </c>
      <c r="AH395" s="103" t="s">
        <v>620</v>
      </c>
      <c r="AI395" s="103" t="s">
        <v>621</v>
      </c>
      <c r="AJ395" s="103" t="s">
        <v>621</v>
      </c>
      <c r="AK395" s="103" t="s">
        <v>621</v>
      </c>
      <c r="AL395" s="103" t="s">
        <v>621</v>
      </c>
      <c r="AM395" s="103" t="s">
        <v>621</v>
      </c>
      <c r="AN395" s="103" t="s">
        <v>621</v>
      </c>
      <c r="AO395" s="103" t="s">
        <v>621</v>
      </c>
      <c r="AP395" s="103" t="s">
        <v>621</v>
      </c>
      <c r="AQ395" s="103" t="s">
        <v>621</v>
      </c>
      <c r="AR395" s="103" t="s">
        <v>621</v>
      </c>
      <c r="AS395" s="103" t="s">
        <v>620</v>
      </c>
      <c r="AT395" s="103" t="s">
        <v>621</v>
      </c>
      <c r="AU395" s="103" t="s">
        <v>621</v>
      </c>
      <c r="AV395" s="103" t="s">
        <v>621</v>
      </c>
      <c r="AW395" s="103" t="s">
        <v>621</v>
      </c>
      <c r="AX395" s="103" t="s">
        <v>621</v>
      </c>
      <c r="AY395" s="103" t="s">
        <v>623</v>
      </c>
      <c r="AZ395" s="103" t="s">
        <v>623</v>
      </c>
      <c r="BA395" s="103" t="s">
        <v>621</v>
      </c>
      <c r="BB395" s="103" t="s">
        <v>623</v>
      </c>
      <c r="BC395" s="103" t="s">
        <v>621</v>
      </c>
      <c r="BD395" s="103" t="s">
        <v>621</v>
      </c>
      <c r="BE395" s="103" t="s">
        <v>621</v>
      </c>
      <c r="BF395" s="103" t="s">
        <v>621</v>
      </c>
      <c r="BG395" s="103" t="s">
        <v>621</v>
      </c>
      <c r="BH395" s="103" t="s">
        <v>621</v>
      </c>
      <c r="BI395" s="103" t="s">
        <v>621</v>
      </c>
      <c r="BJ395" s="103" t="s">
        <v>621</v>
      </c>
      <c r="BK395" s="103" t="s">
        <v>621</v>
      </c>
      <c r="BL395" s="103" t="s">
        <v>621</v>
      </c>
      <c r="BN395" s="103">
        <f t="shared" si="13"/>
        <v>42</v>
      </c>
      <c r="BO395" s="103">
        <f t="shared" si="13"/>
        <v>9</v>
      </c>
      <c r="BP395" s="103">
        <f t="shared" si="13"/>
        <v>3</v>
      </c>
      <c r="BQ395" s="103">
        <f t="shared" si="13"/>
        <v>6</v>
      </c>
      <c r="BR395" s="103">
        <f t="shared" si="13"/>
        <v>0</v>
      </c>
      <c r="BS395" s="103">
        <f t="shared" si="14"/>
        <v>51</v>
      </c>
    </row>
    <row r="396" spans="1:71" x14ac:dyDescent="0.25">
      <c r="A396" s="101">
        <v>1419</v>
      </c>
      <c r="B396" s="67" t="s">
        <v>399</v>
      </c>
      <c r="C396" s="67" t="s">
        <v>380</v>
      </c>
      <c r="D396" s="103" t="s">
        <v>621</v>
      </c>
      <c r="E396" s="103" t="s">
        <v>620</v>
      </c>
      <c r="F396" s="103" t="s">
        <v>621</v>
      </c>
      <c r="G396" s="103" t="s">
        <v>621</v>
      </c>
      <c r="H396" s="103" t="s">
        <v>622</v>
      </c>
      <c r="I396" s="103" t="s">
        <v>621</v>
      </c>
      <c r="J396" s="103" t="s">
        <v>621</v>
      </c>
      <c r="K396" s="103" t="s">
        <v>621</v>
      </c>
      <c r="L396" s="103" t="s">
        <v>621</v>
      </c>
      <c r="M396" s="103" t="s">
        <v>623</v>
      </c>
      <c r="N396" s="103" t="s">
        <v>621</v>
      </c>
      <c r="O396" s="103" t="s">
        <v>621</v>
      </c>
      <c r="P396" s="103" t="s">
        <v>621</v>
      </c>
      <c r="Q396" s="103" t="s">
        <v>622</v>
      </c>
      <c r="R396" s="103" t="s">
        <v>620</v>
      </c>
      <c r="S396" s="103" t="s">
        <v>621</v>
      </c>
      <c r="T396" s="103" t="s">
        <v>621</v>
      </c>
      <c r="U396" s="103" t="s">
        <v>622</v>
      </c>
      <c r="V396" s="103" t="s">
        <v>621</v>
      </c>
      <c r="W396" s="103" t="s">
        <v>621</v>
      </c>
      <c r="X396" s="103" t="s">
        <v>620</v>
      </c>
      <c r="Y396" s="103" t="s">
        <v>621</v>
      </c>
      <c r="Z396" s="103" t="s">
        <v>622</v>
      </c>
      <c r="AA396" s="103" t="s">
        <v>621</v>
      </c>
      <c r="AB396" s="103" t="s">
        <v>622</v>
      </c>
      <c r="AC396" s="103" t="s">
        <v>622</v>
      </c>
      <c r="AD396" s="103" t="s">
        <v>622</v>
      </c>
      <c r="AE396" s="103" t="s">
        <v>622</v>
      </c>
      <c r="AF396" s="103" t="s">
        <v>622</v>
      </c>
      <c r="AG396" s="103" t="s">
        <v>623</v>
      </c>
      <c r="AH396" s="103" t="s">
        <v>623</v>
      </c>
      <c r="AI396" s="103" t="s">
        <v>623</v>
      </c>
      <c r="AJ396" s="103" t="s">
        <v>621</v>
      </c>
      <c r="AK396" s="103" t="s">
        <v>623</v>
      </c>
      <c r="AL396" s="103" t="s">
        <v>620</v>
      </c>
      <c r="AM396" s="103" t="s">
        <v>620</v>
      </c>
      <c r="AN396" s="103" t="s">
        <v>621</v>
      </c>
      <c r="AO396" s="103" t="s">
        <v>621</v>
      </c>
      <c r="AP396" s="103" t="s">
        <v>621</v>
      </c>
      <c r="AQ396" s="103" t="s">
        <v>621</v>
      </c>
      <c r="AR396" s="103" t="s">
        <v>620</v>
      </c>
      <c r="AS396" s="103" t="s">
        <v>621</v>
      </c>
      <c r="AT396" s="103" t="s">
        <v>621</v>
      </c>
      <c r="AU396" s="103" t="s">
        <v>623</v>
      </c>
      <c r="AV396" s="103" t="s">
        <v>621</v>
      </c>
      <c r="AW396" s="103" t="s">
        <v>621</v>
      </c>
      <c r="AX396" s="103" t="s">
        <v>621</v>
      </c>
      <c r="AY396" s="103" t="s">
        <v>620</v>
      </c>
      <c r="AZ396" s="103" t="s">
        <v>623</v>
      </c>
      <c r="BA396" s="103" t="s">
        <v>621</v>
      </c>
      <c r="BB396" s="103" t="s">
        <v>623</v>
      </c>
      <c r="BC396" s="103" t="s">
        <v>621</v>
      </c>
      <c r="BD396" s="103" t="s">
        <v>623</v>
      </c>
      <c r="BE396" s="103" t="s">
        <v>621</v>
      </c>
      <c r="BF396" s="103" t="s">
        <v>621</v>
      </c>
      <c r="BG396" s="103" t="s">
        <v>621</v>
      </c>
      <c r="BH396" s="103" t="s">
        <v>621</v>
      </c>
      <c r="BI396" s="103" t="s">
        <v>621</v>
      </c>
      <c r="BJ396" s="103" t="s">
        <v>621</v>
      </c>
      <c r="BK396" s="103" t="s">
        <v>621</v>
      </c>
      <c r="BL396" s="103" t="s">
        <v>621</v>
      </c>
      <c r="BN396" s="103">
        <f t="shared" si="13"/>
        <v>35</v>
      </c>
      <c r="BO396" s="103">
        <f t="shared" si="13"/>
        <v>9</v>
      </c>
      <c r="BP396" s="103">
        <f t="shared" si="13"/>
        <v>7</v>
      </c>
      <c r="BQ396" s="103">
        <f t="shared" si="13"/>
        <v>9</v>
      </c>
      <c r="BR396" s="103">
        <f t="shared" si="13"/>
        <v>0</v>
      </c>
      <c r="BS396" s="103">
        <f t="shared" si="14"/>
        <v>44</v>
      </c>
    </row>
    <row r="397" spans="1:71" x14ac:dyDescent="0.25">
      <c r="A397" s="101">
        <v>1420</v>
      </c>
      <c r="B397" s="67" t="s">
        <v>400</v>
      </c>
      <c r="C397" s="67" t="s">
        <v>380</v>
      </c>
      <c r="D397" s="103" t="s">
        <v>621</v>
      </c>
      <c r="E397" s="103" t="s">
        <v>621</v>
      </c>
      <c r="F397" s="103" t="s">
        <v>622</v>
      </c>
      <c r="G397" s="103" t="s">
        <v>621</v>
      </c>
      <c r="H397" s="103" t="s">
        <v>622</v>
      </c>
      <c r="I397" s="103" t="s">
        <v>621</v>
      </c>
      <c r="J397" s="103" t="s">
        <v>622</v>
      </c>
      <c r="K397" s="103" t="s">
        <v>621</v>
      </c>
      <c r="L397" s="103" t="s">
        <v>621</v>
      </c>
      <c r="M397" s="103" t="s">
        <v>623</v>
      </c>
      <c r="N397" s="103" t="s">
        <v>621</v>
      </c>
      <c r="O397" s="103" t="s">
        <v>621</v>
      </c>
      <c r="P397" s="103" t="s">
        <v>621</v>
      </c>
      <c r="Q397" s="103" t="s">
        <v>622</v>
      </c>
      <c r="R397" s="103" t="s">
        <v>621</v>
      </c>
      <c r="S397" s="103" t="s">
        <v>621</v>
      </c>
      <c r="T397" s="103" t="s">
        <v>621</v>
      </c>
      <c r="U397" s="103" t="s">
        <v>622</v>
      </c>
      <c r="V397" s="103" t="s">
        <v>621</v>
      </c>
      <c r="W397" s="103" t="s">
        <v>621</v>
      </c>
      <c r="X397" s="103" t="s">
        <v>621</v>
      </c>
      <c r="Y397" s="103" t="s">
        <v>621</v>
      </c>
      <c r="Z397" s="103" t="s">
        <v>622</v>
      </c>
      <c r="AA397" s="103" t="s">
        <v>623</v>
      </c>
      <c r="AB397" s="103" t="s">
        <v>622</v>
      </c>
      <c r="AC397" s="103" t="s">
        <v>622</v>
      </c>
      <c r="AD397" s="103" t="s">
        <v>622</v>
      </c>
      <c r="AE397" s="103" t="s">
        <v>622</v>
      </c>
      <c r="AF397" s="103" t="s">
        <v>622</v>
      </c>
      <c r="AG397" s="103" t="s">
        <v>620</v>
      </c>
      <c r="AH397" s="103" t="s">
        <v>620</v>
      </c>
      <c r="AI397" s="103" t="s">
        <v>620</v>
      </c>
      <c r="AJ397" s="103" t="s">
        <v>620</v>
      </c>
      <c r="AK397" s="103" t="s">
        <v>620</v>
      </c>
      <c r="AL397" s="103" t="s">
        <v>620</v>
      </c>
      <c r="AM397" s="103" t="s">
        <v>620</v>
      </c>
      <c r="AN397" s="103" t="s">
        <v>621</v>
      </c>
      <c r="AO397" s="103" t="s">
        <v>621</v>
      </c>
      <c r="AP397" s="103" t="s">
        <v>621</v>
      </c>
      <c r="AQ397" s="103" t="s">
        <v>621</v>
      </c>
      <c r="AR397" s="103" t="s">
        <v>620</v>
      </c>
      <c r="AS397" s="103" t="s">
        <v>620</v>
      </c>
      <c r="AT397" s="103" t="s">
        <v>621</v>
      </c>
      <c r="AU397" s="103" t="s">
        <v>620</v>
      </c>
      <c r="AV397" s="103" t="s">
        <v>623</v>
      </c>
      <c r="AW397" s="103" t="s">
        <v>623</v>
      </c>
      <c r="AX397" s="103" t="s">
        <v>623</v>
      </c>
      <c r="AY397" s="103" t="s">
        <v>623</v>
      </c>
      <c r="AZ397" s="103" t="s">
        <v>623</v>
      </c>
      <c r="BA397" s="103" t="s">
        <v>621</v>
      </c>
      <c r="BB397" s="103" t="s">
        <v>621</v>
      </c>
      <c r="BC397" s="103" t="s">
        <v>621</v>
      </c>
      <c r="BD397" s="103" t="s">
        <v>621</v>
      </c>
      <c r="BE397" s="103" t="s">
        <v>621</v>
      </c>
      <c r="BF397" s="103" t="s">
        <v>621</v>
      </c>
      <c r="BG397" s="103" t="s">
        <v>621</v>
      </c>
      <c r="BH397" s="103" t="s">
        <v>621</v>
      </c>
      <c r="BI397" s="103" t="s">
        <v>621</v>
      </c>
      <c r="BJ397" s="103" t="s">
        <v>621</v>
      </c>
      <c r="BK397" s="103" t="s">
        <v>621</v>
      </c>
      <c r="BL397" s="103" t="s">
        <v>621</v>
      </c>
      <c r="BN397" s="103">
        <f t="shared" si="13"/>
        <v>32</v>
      </c>
      <c r="BO397" s="103">
        <f t="shared" si="13"/>
        <v>11</v>
      </c>
      <c r="BP397" s="103">
        <f t="shared" si="13"/>
        <v>10</v>
      </c>
      <c r="BQ397" s="103">
        <f t="shared" si="13"/>
        <v>7</v>
      </c>
      <c r="BR397" s="103">
        <f t="shared" si="13"/>
        <v>0</v>
      </c>
      <c r="BS397" s="103">
        <f t="shared" si="14"/>
        <v>43</v>
      </c>
    </row>
    <row r="398" spans="1:71" x14ac:dyDescent="0.25">
      <c r="A398" s="101">
        <v>1421</v>
      </c>
      <c r="B398" s="67" t="s">
        <v>401</v>
      </c>
      <c r="C398" s="67" t="s">
        <v>380</v>
      </c>
      <c r="D398" s="103" t="s">
        <v>621</v>
      </c>
      <c r="E398" s="103" t="s">
        <v>621</v>
      </c>
      <c r="F398" s="103" t="s">
        <v>621</v>
      </c>
      <c r="G398" s="103" t="s">
        <v>621</v>
      </c>
      <c r="H398" s="103" t="s">
        <v>622</v>
      </c>
      <c r="I398" s="103" t="s">
        <v>621</v>
      </c>
      <c r="J398" s="103" t="s">
        <v>622</v>
      </c>
      <c r="K398" s="103" t="s">
        <v>621</v>
      </c>
      <c r="L398" s="103" t="s">
        <v>622</v>
      </c>
      <c r="M398" s="103" t="s">
        <v>622</v>
      </c>
      <c r="N398" s="103" t="s">
        <v>621</v>
      </c>
      <c r="O398" s="103" t="s">
        <v>621</v>
      </c>
      <c r="P398" s="103" t="s">
        <v>621</v>
      </c>
      <c r="Q398" s="103" t="s">
        <v>622</v>
      </c>
      <c r="R398" s="103" t="s">
        <v>622</v>
      </c>
      <c r="S398" s="103" t="s">
        <v>621</v>
      </c>
      <c r="T398" s="103" t="s">
        <v>621</v>
      </c>
      <c r="U398" s="103" t="s">
        <v>622</v>
      </c>
      <c r="V398" s="103" t="s">
        <v>621</v>
      </c>
      <c r="W398" s="103" t="s">
        <v>621</v>
      </c>
      <c r="X398" s="103" t="s">
        <v>621</v>
      </c>
      <c r="Y398" s="103" t="s">
        <v>621</v>
      </c>
      <c r="Z398" s="103" t="s">
        <v>621</v>
      </c>
      <c r="AA398" s="103" t="s">
        <v>621</v>
      </c>
      <c r="AB398" s="103" t="s">
        <v>621</v>
      </c>
      <c r="AC398" s="103" t="s">
        <v>621</v>
      </c>
      <c r="AD398" s="103" t="s">
        <v>621</v>
      </c>
      <c r="AE398" s="103" t="s">
        <v>622</v>
      </c>
      <c r="AF398" s="103" t="s">
        <v>622</v>
      </c>
      <c r="AG398" s="103" t="s">
        <v>621</v>
      </c>
      <c r="AH398" s="103" t="s">
        <v>621</v>
      </c>
      <c r="AI398" s="103" t="s">
        <v>621</v>
      </c>
      <c r="AJ398" s="103" t="s">
        <v>621</v>
      </c>
      <c r="AK398" s="103" t="s">
        <v>623</v>
      </c>
      <c r="AL398" s="103" t="s">
        <v>620</v>
      </c>
      <c r="AM398" s="103" t="s">
        <v>620</v>
      </c>
      <c r="AN398" s="103" t="s">
        <v>621</v>
      </c>
      <c r="AO398" s="103" t="s">
        <v>621</v>
      </c>
      <c r="AP398" s="103" t="s">
        <v>621</v>
      </c>
      <c r="AQ398" s="103" t="s">
        <v>621</v>
      </c>
      <c r="AR398" s="103" t="s">
        <v>621</v>
      </c>
      <c r="AS398" s="103" t="s">
        <v>621</v>
      </c>
      <c r="AT398" s="103" t="s">
        <v>621</v>
      </c>
      <c r="AU398" s="103" t="s">
        <v>621</v>
      </c>
      <c r="AV398" s="103" t="s">
        <v>621</v>
      </c>
      <c r="AW398" s="103" t="s">
        <v>621</v>
      </c>
      <c r="AX398" s="103" t="s">
        <v>621</v>
      </c>
      <c r="AY398" s="103" t="s">
        <v>623</v>
      </c>
      <c r="AZ398" s="103" t="s">
        <v>623</v>
      </c>
      <c r="BA398" s="103" t="s">
        <v>621</v>
      </c>
      <c r="BB398" s="103" t="s">
        <v>623</v>
      </c>
      <c r="BC398" s="103" t="s">
        <v>621</v>
      </c>
      <c r="BD398" s="103" t="s">
        <v>621</v>
      </c>
      <c r="BE398" s="103" t="s">
        <v>621</v>
      </c>
      <c r="BF398" s="103" t="s">
        <v>621</v>
      </c>
      <c r="BG398" s="103" t="s">
        <v>621</v>
      </c>
      <c r="BH398" s="103" t="s">
        <v>621</v>
      </c>
      <c r="BI398" s="103" t="s">
        <v>621</v>
      </c>
      <c r="BJ398" s="103" t="s">
        <v>621</v>
      </c>
      <c r="BK398" s="103" t="s">
        <v>621</v>
      </c>
      <c r="BL398" s="103" t="s">
        <v>621</v>
      </c>
      <c r="BN398" s="103">
        <f t="shared" si="13"/>
        <v>45</v>
      </c>
      <c r="BO398" s="103">
        <f t="shared" si="13"/>
        <v>9</v>
      </c>
      <c r="BP398" s="103">
        <f t="shared" si="13"/>
        <v>2</v>
      </c>
      <c r="BQ398" s="103">
        <f t="shared" si="13"/>
        <v>4</v>
      </c>
      <c r="BR398" s="103">
        <f t="shared" si="13"/>
        <v>0</v>
      </c>
      <c r="BS398" s="103">
        <f t="shared" si="14"/>
        <v>54</v>
      </c>
    </row>
    <row r="399" spans="1:71" x14ac:dyDescent="0.25">
      <c r="A399" s="101">
        <v>1422</v>
      </c>
      <c r="B399" s="67" t="s">
        <v>403</v>
      </c>
      <c r="C399" s="67" t="s">
        <v>380</v>
      </c>
      <c r="D399" s="103" t="s">
        <v>621</v>
      </c>
      <c r="E399" s="103" t="s">
        <v>621</v>
      </c>
      <c r="F399" s="103" t="s">
        <v>621</v>
      </c>
      <c r="G399" s="103" t="s">
        <v>621</v>
      </c>
      <c r="H399" s="103" t="s">
        <v>622</v>
      </c>
      <c r="I399" s="103" t="s">
        <v>621</v>
      </c>
      <c r="J399" s="103" t="s">
        <v>622</v>
      </c>
      <c r="K399" s="103" t="s">
        <v>621</v>
      </c>
      <c r="L399" s="103" t="s">
        <v>621</v>
      </c>
      <c r="M399" s="103" t="s">
        <v>621</v>
      </c>
      <c r="N399" s="103" t="s">
        <v>621</v>
      </c>
      <c r="O399" s="103" t="s">
        <v>621</v>
      </c>
      <c r="P399" s="103" t="s">
        <v>621</v>
      </c>
      <c r="Q399" s="103" t="s">
        <v>622</v>
      </c>
      <c r="R399" s="103" t="s">
        <v>622</v>
      </c>
      <c r="S399" s="103" t="s">
        <v>621</v>
      </c>
      <c r="T399" s="103" t="s">
        <v>621</v>
      </c>
      <c r="U399" s="103" t="s">
        <v>621</v>
      </c>
      <c r="V399" s="103" t="s">
        <v>621</v>
      </c>
      <c r="W399" s="103" t="s">
        <v>621</v>
      </c>
      <c r="X399" s="103" t="s">
        <v>621</v>
      </c>
      <c r="Y399" s="103" t="s">
        <v>621</v>
      </c>
      <c r="Z399" s="103" t="s">
        <v>621</v>
      </c>
      <c r="AA399" s="103" t="s">
        <v>621</v>
      </c>
      <c r="AB399" s="103" t="s">
        <v>622</v>
      </c>
      <c r="AC399" s="103" t="s">
        <v>622</v>
      </c>
      <c r="AD399" s="103" t="s">
        <v>622</v>
      </c>
      <c r="AE399" s="103" t="s">
        <v>621</v>
      </c>
      <c r="AF399" s="103" t="s">
        <v>621</v>
      </c>
      <c r="AG399" s="103" t="s">
        <v>621</v>
      </c>
      <c r="AH399" s="103" t="s">
        <v>621</v>
      </c>
      <c r="AI399" s="103" t="s">
        <v>621</v>
      </c>
      <c r="AJ399" s="103" t="s">
        <v>621</v>
      </c>
      <c r="AK399" s="103" t="s">
        <v>621</v>
      </c>
      <c r="AL399" s="103" t="s">
        <v>623</v>
      </c>
      <c r="AM399" s="103" t="s">
        <v>623</v>
      </c>
      <c r="AN399" s="103" t="s">
        <v>621</v>
      </c>
      <c r="AO399" s="103" t="s">
        <v>621</v>
      </c>
      <c r="AP399" s="103" t="s">
        <v>621</v>
      </c>
      <c r="AQ399" s="103" t="s">
        <v>621</v>
      </c>
      <c r="AR399" s="103" t="s">
        <v>621</v>
      </c>
      <c r="AS399" s="103" t="s">
        <v>621</v>
      </c>
      <c r="AT399" s="103" t="s">
        <v>621</v>
      </c>
      <c r="AU399" s="103" t="s">
        <v>620</v>
      </c>
      <c r="AV399" s="103" t="s">
        <v>621</v>
      </c>
      <c r="AW399" s="103" t="s">
        <v>621</v>
      </c>
      <c r="AX399" s="103" t="s">
        <v>621</v>
      </c>
      <c r="AY399" s="103" t="s">
        <v>623</v>
      </c>
      <c r="AZ399" s="103" t="s">
        <v>623</v>
      </c>
      <c r="BA399" s="103" t="s">
        <v>621</v>
      </c>
      <c r="BB399" s="103" t="s">
        <v>623</v>
      </c>
      <c r="BC399" s="103" t="s">
        <v>621</v>
      </c>
      <c r="BD399" s="103" t="s">
        <v>621</v>
      </c>
      <c r="BE399" s="103" t="s">
        <v>621</v>
      </c>
      <c r="BF399" s="103" t="s">
        <v>621</v>
      </c>
      <c r="BG399" s="103" t="s">
        <v>621</v>
      </c>
      <c r="BH399" s="103" t="s">
        <v>621</v>
      </c>
      <c r="BI399" s="103" t="s">
        <v>621</v>
      </c>
      <c r="BJ399" s="103" t="s">
        <v>621</v>
      </c>
      <c r="BK399" s="103" t="s">
        <v>621</v>
      </c>
      <c r="BL399" s="103" t="s">
        <v>621</v>
      </c>
      <c r="BN399" s="103">
        <f t="shared" si="13"/>
        <v>47</v>
      </c>
      <c r="BO399" s="103">
        <f t="shared" si="13"/>
        <v>7</v>
      </c>
      <c r="BP399" s="103">
        <f t="shared" si="13"/>
        <v>1</v>
      </c>
      <c r="BQ399" s="103">
        <f t="shared" si="13"/>
        <v>5</v>
      </c>
      <c r="BR399" s="103">
        <f t="shared" si="13"/>
        <v>0</v>
      </c>
      <c r="BS399" s="103">
        <f t="shared" si="14"/>
        <v>54</v>
      </c>
    </row>
    <row r="400" spans="1:71" x14ac:dyDescent="0.25">
      <c r="A400" s="101">
        <v>1423</v>
      </c>
      <c r="B400" s="67" t="s">
        <v>402</v>
      </c>
      <c r="C400" s="67" t="s">
        <v>380</v>
      </c>
      <c r="D400" s="103" t="s">
        <v>621</v>
      </c>
      <c r="E400" s="103" t="s">
        <v>620</v>
      </c>
      <c r="F400" s="103" t="s">
        <v>621</v>
      </c>
      <c r="G400" s="103" t="s">
        <v>621</v>
      </c>
      <c r="H400" s="103" t="s">
        <v>622</v>
      </c>
      <c r="I400" s="103" t="s">
        <v>621</v>
      </c>
      <c r="J400" s="103" t="s">
        <v>622</v>
      </c>
      <c r="K400" s="103" t="s">
        <v>621</v>
      </c>
      <c r="L400" s="103" t="s">
        <v>621</v>
      </c>
      <c r="M400" s="103" t="s">
        <v>623</v>
      </c>
      <c r="N400" s="103" t="s">
        <v>621</v>
      </c>
      <c r="O400" s="103" t="s">
        <v>621</v>
      </c>
      <c r="P400" s="103" t="s">
        <v>621</v>
      </c>
      <c r="Q400" s="103" t="s">
        <v>622</v>
      </c>
      <c r="R400" s="103" t="s">
        <v>621</v>
      </c>
      <c r="S400" s="103" t="s">
        <v>621</v>
      </c>
      <c r="T400" s="103" t="s">
        <v>621</v>
      </c>
      <c r="U400" s="103" t="s">
        <v>622</v>
      </c>
      <c r="V400" s="103" t="s">
        <v>621</v>
      </c>
      <c r="W400" s="103" t="s">
        <v>621</v>
      </c>
      <c r="X400" s="103" t="s">
        <v>620</v>
      </c>
      <c r="Y400" s="103" t="s">
        <v>621</v>
      </c>
      <c r="Z400" s="103" t="s">
        <v>623</v>
      </c>
      <c r="AA400" s="103" t="s">
        <v>621</v>
      </c>
      <c r="AB400" s="103" t="s">
        <v>621</v>
      </c>
      <c r="AC400" s="103" t="s">
        <v>621</v>
      </c>
      <c r="AD400" s="103" t="s">
        <v>621</v>
      </c>
      <c r="AE400" s="103" t="s">
        <v>622</v>
      </c>
      <c r="AF400" s="103" t="s">
        <v>622</v>
      </c>
      <c r="AG400" s="103" t="s">
        <v>621</v>
      </c>
      <c r="AH400" s="103" t="s">
        <v>623</v>
      </c>
      <c r="AI400" s="103" t="s">
        <v>621</v>
      </c>
      <c r="AJ400" s="103" t="s">
        <v>621</v>
      </c>
      <c r="AK400" s="103" t="s">
        <v>623</v>
      </c>
      <c r="AL400" s="103" t="s">
        <v>623</v>
      </c>
      <c r="AM400" s="103" t="s">
        <v>623</v>
      </c>
      <c r="AN400" s="103" t="s">
        <v>621</v>
      </c>
      <c r="AO400" s="103" t="s">
        <v>621</v>
      </c>
      <c r="AP400" s="103" t="s">
        <v>621</v>
      </c>
      <c r="AQ400" s="103" t="s">
        <v>621</v>
      </c>
      <c r="AR400" s="103" t="s">
        <v>620</v>
      </c>
      <c r="AS400" s="103" t="s">
        <v>620</v>
      </c>
      <c r="AT400" s="103" t="s">
        <v>622</v>
      </c>
      <c r="AU400" s="103" t="s">
        <v>623</v>
      </c>
      <c r="AV400" s="103" t="s">
        <v>621</v>
      </c>
      <c r="AW400" s="103" t="s">
        <v>621</v>
      </c>
      <c r="AX400" s="103" t="s">
        <v>621</v>
      </c>
      <c r="AY400" s="103" t="s">
        <v>623</v>
      </c>
      <c r="AZ400" s="103" t="s">
        <v>623</v>
      </c>
      <c r="BA400" s="103" t="s">
        <v>621</v>
      </c>
      <c r="BB400" s="103" t="s">
        <v>621</v>
      </c>
      <c r="BC400" s="103" t="s">
        <v>621</v>
      </c>
      <c r="BD400" s="103" t="s">
        <v>621</v>
      </c>
      <c r="BE400" s="103" t="s">
        <v>621</v>
      </c>
      <c r="BF400" s="103" t="s">
        <v>621</v>
      </c>
      <c r="BG400" s="103" t="s">
        <v>621</v>
      </c>
      <c r="BH400" s="103" t="s">
        <v>621</v>
      </c>
      <c r="BI400" s="103" t="s">
        <v>620</v>
      </c>
      <c r="BJ400" s="103" t="s">
        <v>621</v>
      </c>
      <c r="BK400" s="103" t="s">
        <v>621</v>
      </c>
      <c r="BL400" s="103" t="s">
        <v>621</v>
      </c>
      <c r="BN400" s="103">
        <f t="shared" si="13"/>
        <v>39</v>
      </c>
      <c r="BO400" s="103">
        <f t="shared" si="13"/>
        <v>7</v>
      </c>
      <c r="BP400" s="103">
        <f t="shared" si="13"/>
        <v>5</v>
      </c>
      <c r="BQ400" s="103">
        <f t="shared" si="13"/>
        <v>9</v>
      </c>
      <c r="BR400" s="103">
        <f t="shared" si="13"/>
        <v>0</v>
      </c>
      <c r="BS400" s="103">
        <f t="shared" si="14"/>
        <v>46</v>
      </c>
    </row>
    <row r="401" spans="1:71" x14ac:dyDescent="0.25">
      <c r="A401" s="101">
        <v>1424</v>
      </c>
      <c r="B401" s="67" t="s">
        <v>404</v>
      </c>
      <c r="C401" s="67" t="s">
        <v>380</v>
      </c>
      <c r="D401" s="103" t="s">
        <v>621</v>
      </c>
      <c r="E401" s="103" t="s">
        <v>621</v>
      </c>
      <c r="F401" s="103" t="s">
        <v>621</v>
      </c>
      <c r="G401" s="103" t="s">
        <v>621</v>
      </c>
      <c r="H401" s="103" t="s">
        <v>622</v>
      </c>
      <c r="I401" s="103" t="s">
        <v>621</v>
      </c>
      <c r="J401" s="103" t="s">
        <v>622</v>
      </c>
      <c r="K401" s="103" t="s">
        <v>621</v>
      </c>
      <c r="L401" s="103" t="s">
        <v>621</v>
      </c>
      <c r="M401" s="103" t="s">
        <v>623</v>
      </c>
      <c r="N401" s="103" t="s">
        <v>621</v>
      </c>
      <c r="O401" s="103" t="s">
        <v>621</v>
      </c>
      <c r="P401" s="103" t="s">
        <v>621</v>
      </c>
      <c r="Q401" s="103" t="s">
        <v>623</v>
      </c>
      <c r="R401" s="103" t="s">
        <v>620</v>
      </c>
      <c r="S401" s="103" t="s">
        <v>623</v>
      </c>
      <c r="T401" s="103" t="s">
        <v>621</v>
      </c>
      <c r="U401" s="103" t="s">
        <v>622</v>
      </c>
      <c r="V401" s="103" t="s">
        <v>621</v>
      </c>
      <c r="W401" s="103" t="s">
        <v>621</v>
      </c>
      <c r="X401" s="103" t="s">
        <v>621</v>
      </c>
      <c r="Y401" s="103" t="s">
        <v>621</v>
      </c>
      <c r="Z401" s="103" t="s">
        <v>621</v>
      </c>
      <c r="AA401" s="103" t="s">
        <v>621</v>
      </c>
      <c r="AB401" s="103" t="s">
        <v>623</v>
      </c>
      <c r="AC401" s="103" t="s">
        <v>622</v>
      </c>
      <c r="AD401" s="103" t="s">
        <v>622</v>
      </c>
      <c r="AE401" s="103" t="s">
        <v>621</v>
      </c>
      <c r="AF401" s="103" t="s">
        <v>621</v>
      </c>
      <c r="AG401" s="103" t="s">
        <v>621</v>
      </c>
      <c r="AH401" s="103" t="s">
        <v>620</v>
      </c>
      <c r="AI401" s="103" t="s">
        <v>621</v>
      </c>
      <c r="AJ401" s="103" t="s">
        <v>621</v>
      </c>
      <c r="AK401" s="103" t="s">
        <v>621</v>
      </c>
      <c r="AL401" s="103" t="s">
        <v>621</v>
      </c>
      <c r="AM401" s="103" t="s">
        <v>621</v>
      </c>
      <c r="AN401" s="103" t="s">
        <v>621</v>
      </c>
      <c r="AO401" s="103" t="s">
        <v>621</v>
      </c>
      <c r="AP401" s="103" t="s">
        <v>621</v>
      </c>
      <c r="AQ401" s="103" t="s">
        <v>621</v>
      </c>
      <c r="AR401" s="103" t="s">
        <v>620</v>
      </c>
      <c r="AS401" s="103" t="s">
        <v>621</v>
      </c>
      <c r="AT401" s="103" t="s">
        <v>621</v>
      </c>
      <c r="AU401" s="103" t="s">
        <v>621</v>
      </c>
      <c r="AV401" s="103" t="s">
        <v>621</v>
      </c>
      <c r="AW401" s="103" t="s">
        <v>621</v>
      </c>
      <c r="AX401" s="103" t="s">
        <v>621</v>
      </c>
      <c r="AY401" s="103" t="s">
        <v>623</v>
      </c>
      <c r="AZ401" s="103" t="s">
        <v>623</v>
      </c>
      <c r="BA401" s="103" t="s">
        <v>621</v>
      </c>
      <c r="BB401" s="103" t="s">
        <v>621</v>
      </c>
      <c r="BC401" s="103" t="s">
        <v>621</v>
      </c>
      <c r="BD401" s="103" t="s">
        <v>621</v>
      </c>
      <c r="BE401" s="103" t="s">
        <v>621</v>
      </c>
      <c r="BF401" s="103" t="s">
        <v>621</v>
      </c>
      <c r="BG401" s="103" t="s">
        <v>621</v>
      </c>
      <c r="BH401" s="103" t="s">
        <v>621</v>
      </c>
      <c r="BI401" s="103" t="s">
        <v>621</v>
      </c>
      <c r="BJ401" s="103" t="s">
        <v>621</v>
      </c>
      <c r="BK401" s="103" t="s">
        <v>621</v>
      </c>
      <c r="BL401" s="103" t="s">
        <v>621</v>
      </c>
      <c r="BN401" s="103">
        <f t="shared" si="13"/>
        <v>46</v>
      </c>
      <c r="BO401" s="103">
        <f t="shared" si="13"/>
        <v>5</v>
      </c>
      <c r="BP401" s="103">
        <f t="shared" si="13"/>
        <v>3</v>
      </c>
      <c r="BQ401" s="103">
        <f t="shared" si="13"/>
        <v>6</v>
      </c>
      <c r="BR401" s="103">
        <f t="shared" si="13"/>
        <v>0</v>
      </c>
      <c r="BS401" s="103">
        <f t="shared" si="14"/>
        <v>51</v>
      </c>
    </row>
    <row r="402" spans="1:71" x14ac:dyDescent="0.25">
      <c r="A402" s="101">
        <v>1425</v>
      </c>
      <c r="B402" s="67" t="s">
        <v>407</v>
      </c>
      <c r="C402" s="67" t="s">
        <v>380</v>
      </c>
      <c r="D402" s="103" t="s">
        <v>621</v>
      </c>
      <c r="E402" s="103" t="s">
        <v>620</v>
      </c>
      <c r="F402" s="103" t="s">
        <v>621</v>
      </c>
      <c r="G402" s="103" t="s">
        <v>621</v>
      </c>
      <c r="H402" s="103" t="s">
        <v>622</v>
      </c>
      <c r="I402" s="103" t="s">
        <v>621</v>
      </c>
      <c r="J402" s="103" t="s">
        <v>621</v>
      </c>
      <c r="K402" s="103" t="s">
        <v>621</v>
      </c>
      <c r="L402" s="103" t="s">
        <v>621</v>
      </c>
      <c r="M402" s="103" t="s">
        <v>623</v>
      </c>
      <c r="N402" s="103" t="s">
        <v>621</v>
      </c>
      <c r="O402" s="103" t="s">
        <v>621</v>
      </c>
      <c r="P402" s="103" t="s">
        <v>621</v>
      </c>
      <c r="Q402" s="103" t="s">
        <v>622</v>
      </c>
      <c r="R402" s="103" t="s">
        <v>621</v>
      </c>
      <c r="S402" s="103" t="s">
        <v>623</v>
      </c>
      <c r="T402" s="103" t="s">
        <v>621</v>
      </c>
      <c r="U402" s="103" t="s">
        <v>622</v>
      </c>
      <c r="V402" s="103" t="s">
        <v>621</v>
      </c>
      <c r="W402" s="103" t="s">
        <v>621</v>
      </c>
      <c r="X402" s="103" t="s">
        <v>621</v>
      </c>
      <c r="Y402" s="103" t="s">
        <v>621</v>
      </c>
      <c r="Z402" s="103" t="s">
        <v>622</v>
      </c>
      <c r="AA402" s="103" t="s">
        <v>621</v>
      </c>
      <c r="AB402" s="103" t="s">
        <v>622</v>
      </c>
      <c r="AC402" s="103" t="s">
        <v>622</v>
      </c>
      <c r="AD402" s="103" t="s">
        <v>622</v>
      </c>
      <c r="AE402" s="103" t="s">
        <v>622</v>
      </c>
      <c r="AF402" s="103" t="s">
        <v>622</v>
      </c>
      <c r="AG402" s="103" t="s">
        <v>621</v>
      </c>
      <c r="AH402" s="103" t="s">
        <v>621</v>
      </c>
      <c r="AI402" s="103" t="s">
        <v>621</v>
      </c>
      <c r="AJ402" s="103" t="s">
        <v>621</v>
      </c>
      <c r="AK402" s="103" t="s">
        <v>621</v>
      </c>
      <c r="AL402" s="103" t="s">
        <v>623</v>
      </c>
      <c r="AM402" s="103" t="s">
        <v>623</v>
      </c>
      <c r="AN402" s="103" t="s">
        <v>621</v>
      </c>
      <c r="AO402" s="103" t="s">
        <v>621</v>
      </c>
      <c r="AP402" s="103" t="s">
        <v>621</v>
      </c>
      <c r="AQ402" s="103" t="s">
        <v>621</v>
      </c>
      <c r="AR402" s="103" t="s">
        <v>620</v>
      </c>
      <c r="AS402" s="103" t="s">
        <v>620</v>
      </c>
      <c r="AT402" s="103" t="s">
        <v>621</v>
      </c>
      <c r="AU402" s="103" t="s">
        <v>621</v>
      </c>
      <c r="AV402" s="103" t="s">
        <v>621</v>
      </c>
      <c r="AW402" s="103" t="s">
        <v>621</v>
      </c>
      <c r="AX402" s="103" t="s">
        <v>621</v>
      </c>
      <c r="AY402" s="103" t="s">
        <v>621</v>
      </c>
      <c r="AZ402" s="103" t="s">
        <v>623</v>
      </c>
      <c r="BA402" s="103" t="s">
        <v>621</v>
      </c>
      <c r="BB402" s="103" t="s">
        <v>623</v>
      </c>
      <c r="BC402" s="103" t="s">
        <v>621</v>
      </c>
      <c r="BD402" s="103" t="s">
        <v>621</v>
      </c>
      <c r="BE402" s="103" t="s">
        <v>621</v>
      </c>
      <c r="BF402" s="103" t="s">
        <v>621</v>
      </c>
      <c r="BG402" s="103" t="s">
        <v>621</v>
      </c>
      <c r="BH402" s="103" t="s">
        <v>621</v>
      </c>
      <c r="BI402" s="103" t="s">
        <v>621</v>
      </c>
      <c r="BJ402" s="103" t="s">
        <v>621</v>
      </c>
      <c r="BK402" s="103" t="s">
        <v>621</v>
      </c>
      <c r="BL402" s="103" t="s">
        <v>621</v>
      </c>
      <c r="BN402" s="103">
        <f t="shared" si="13"/>
        <v>42</v>
      </c>
      <c r="BO402" s="103">
        <f t="shared" si="13"/>
        <v>9</v>
      </c>
      <c r="BP402" s="103">
        <f t="shared" si="13"/>
        <v>3</v>
      </c>
      <c r="BQ402" s="103">
        <f t="shared" si="13"/>
        <v>6</v>
      </c>
      <c r="BR402" s="103">
        <f t="shared" si="13"/>
        <v>0</v>
      </c>
      <c r="BS402" s="103">
        <f t="shared" si="14"/>
        <v>51</v>
      </c>
    </row>
    <row r="403" spans="1:71" x14ac:dyDescent="0.25">
      <c r="A403" s="101">
        <v>1426</v>
      </c>
      <c r="B403" s="67" t="s">
        <v>405</v>
      </c>
      <c r="C403" s="67" t="s">
        <v>380</v>
      </c>
      <c r="D403" s="103" t="s">
        <v>621</v>
      </c>
      <c r="E403" s="103" t="s">
        <v>621</v>
      </c>
      <c r="F403" s="103" t="s">
        <v>622</v>
      </c>
      <c r="G403" s="103" t="s">
        <v>621</v>
      </c>
      <c r="H403" s="103" t="s">
        <v>622</v>
      </c>
      <c r="I403" s="103" t="s">
        <v>621</v>
      </c>
      <c r="J403" s="103" t="s">
        <v>622</v>
      </c>
      <c r="K403" s="103" t="s">
        <v>621</v>
      </c>
      <c r="L403" s="103" t="s">
        <v>621</v>
      </c>
      <c r="M403" s="103" t="s">
        <v>623</v>
      </c>
      <c r="N403" s="103" t="s">
        <v>621</v>
      </c>
      <c r="O403" s="103" t="s">
        <v>621</v>
      </c>
      <c r="P403" s="103" t="s">
        <v>621</v>
      </c>
      <c r="Q403" s="103" t="s">
        <v>622</v>
      </c>
      <c r="R403" s="103" t="s">
        <v>621</v>
      </c>
      <c r="S403" s="103" t="s">
        <v>621</v>
      </c>
      <c r="T403" s="103" t="s">
        <v>621</v>
      </c>
      <c r="U403" s="103" t="s">
        <v>622</v>
      </c>
      <c r="V403" s="103" t="s">
        <v>621</v>
      </c>
      <c r="W403" s="103" t="s">
        <v>621</v>
      </c>
      <c r="X403" s="103" t="s">
        <v>621</v>
      </c>
      <c r="Y403" s="103" t="s">
        <v>621</v>
      </c>
      <c r="Z403" s="103" t="s">
        <v>621</v>
      </c>
      <c r="AA403" s="103" t="s">
        <v>621</v>
      </c>
      <c r="AB403" s="103" t="s">
        <v>622</v>
      </c>
      <c r="AC403" s="103" t="s">
        <v>622</v>
      </c>
      <c r="AD403" s="103" t="s">
        <v>622</v>
      </c>
      <c r="AE403" s="103" t="s">
        <v>621</v>
      </c>
      <c r="AF403" s="103" t="s">
        <v>621</v>
      </c>
      <c r="AG403" s="103" t="s">
        <v>623</v>
      </c>
      <c r="AH403" s="103" t="s">
        <v>623</v>
      </c>
      <c r="AI403" s="103" t="s">
        <v>621</v>
      </c>
      <c r="AJ403" s="103" t="s">
        <v>621</v>
      </c>
      <c r="AK403" s="103" t="s">
        <v>620</v>
      </c>
      <c r="AL403" s="103" t="s">
        <v>620</v>
      </c>
      <c r="AM403" s="103" t="s">
        <v>620</v>
      </c>
      <c r="AN403" s="103" t="s">
        <v>621</v>
      </c>
      <c r="AO403" s="103" t="s">
        <v>621</v>
      </c>
      <c r="AP403" s="103" t="s">
        <v>621</v>
      </c>
      <c r="AQ403" s="103" t="s">
        <v>621</v>
      </c>
      <c r="AR403" s="103" t="s">
        <v>623</v>
      </c>
      <c r="AS403" s="103" t="s">
        <v>623</v>
      </c>
      <c r="AT403" s="103" t="s">
        <v>621</v>
      </c>
      <c r="AU403" s="103" t="s">
        <v>623</v>
      </c>
      <c r="AV403" s="103" t="s">
        <v>621</v>
      </c>
      <c r="AW403" s="103" t="s">
        <v>621</v>
      </c>
      <c r="AX403" s="103" t="s">
        <v>621</v>
      </c>
      <c r="AY403" s="103" t="s">
        <v>623</v>
      </c>
      <c r="AZ403" s="103" t="s">
        <v>623</v>
      </c>
      <c r="BA403" s="103" t="s">
        <v>621</v>
      </c>
      <c r="BB403" s="103" t="s">
        <v>623</v>
      </c>
      <c r="BC403" s="103" t="s">
        <v>623</v>
      </c>
      <c r="BD403" s="103" t="s">
        <v>622</v>
      </c>
      <c r="BE403" s="103" t="s">
        <v>621</v>
      </c>
      <c r="BF403" s="103" t="s">
        <v>621</v>
      </c>
      <c r="BG403" s="103" t="s">
        <v>621</v>
      </c>
      <c r="BH403" s="103" t="s">
        <v>621</v>
      </c>
      <c r="BI403" s="103" t="s">
        <v>621</v>
      </c>
      <c r="BJ403" s="103" t="s">
        <v>621</v>
      </c>
      <c r="BK403" s="103" t="s">
        <v>621</v>
      </c>
      <c r="BL403" s="103" t="s">
        <v>621</v>
      </c>
      <c r="BN403" s="103">
        <f t="shared" si="13"/>
        <v>38</v>
      </c>
      <c r="BO403" s="103">
        <f t="shared" si="13"/>
        <v>9</v>
      </c>
      <c r="BP403" s="103">
        <f t="shared" si="13"/>
        <v>3</v>
      </c>
      <c r="BQ403" s="103">
        <f t="shared" si="13"/>
        <v>10</v>
      </c>
      <c r="BR403" s="103">
        <f t="shared" si="13"/>
        <v>0</v>
      </c>
      <c r="BS403" s="103">
        <f t="shared" si="14"/>
        <v>47</v>
      </c>
    </row>
    <row r="404" spans="1:71" x14ac:dyDescent="0.25">
      <c r="A404" s="101">
        <v>1427</v>
      </c>
      <c r="B404" s="67" t="s">
        <v>406</v>
      </c>
      <c r="C404" s="67" t="s">
        <v>380</v>
      </c>
      <c r="D404" s="103" t="s">
        <v>621</v>
      </c>
      <c r="E404" s="103" t="s">
        <v>621</v>
      </c>
      <c r="F404" s="103" t="s">
        <v>621</v>
      </c>
      <c r="G404" s="103" t="s">
        <v>621</v>
      </c>
      <c r="H404" s="103" t="s">
        <v>622</v>
      </c>
      <c r="I404" s="103" t="s">
        <v>621</v>
      </c>
      <c r="J404" s="103" t="s">
        <v>621</v>
      </c>
      <c r="K404" s="103" t="s">
        <v>621</v>
      </c>
      <c r="L404" s="103" t="s">
        <v>622</v>
      </c>
      <c r="M404" s="103" t="s">
        <v>622</v>
      </c>
      <c r="N404" s="103" t="s">
        <v>621</v>
      </c>
      <c r="O404" s="103" t="s">
        <v>621</v>
      </c>
      <c r="P404" s="103" t="s">
        <v>621</v>
      </c>
      <c r="Q404" s="103" t="s">
        <v>622</v>
      </c>
      <c r="R404" s="103" t="s">
        <v>621</v>
      </c>
      <c r="S404" s="103" t="s">
        <v>621</v>
      </c>
      <c r="T404" s="103" t="s">
        <v>621</v>
      </c>
      <c r="U404" s="103" t="s">
        <v>621</v>
      </c>
      <c r="V404" s="103" t="s">
        <v>621</v>
      </c>
      <c r="W404" s="103" t="s">
        <v>621</v>
      </c>
      <c r="X404" s="103" t="s">
        <v>621</v>
      </c>
      <c r="Y404" s="103" t="s">
        <v>621</v>
      </c>
      <c r="Z404" s="103" t="s">
        <v>621</v>
      </c>
      <c r="AA404" s="103" t="s">
        <v>621</v>
      </c>
      <c r="AB404" s="103" t="s">
        <v>622</v>
      </c>
      <c r="AC404" s="103" t="s">
        <v>622</v>
      </c>
      <c r="AD404" s="103" t="s">
        <v>622</v>
      </c>
      <c r="AE404" s="103" t="s">
        <v>621</v>
      </c>
      <c r="AF404" s="103" t="s">
        <v>621</v>
      </c>
      <c r="AG404" s="103" t="s">
        <v>621</v>
      </c>
      <c r="AH404" s="103" t="s">
        <v>623</v>
      </c>
      <c r="AI404" s="103" t="s">
        <v>621</v>
      </c>
      <c r="AJ404" s="103" t="s">
        <v>621</v>
      </c>
      <c r="AK404" s="103" t="s">
        <v>621</v>
      </c>
      <c r="AL404" s="103" t="s">
        <v>620</v>
      </c>
      <c r="AM404" s="103" t="s">
        <v>620</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623</v>
      </c>
      <c r="AZ404" s="103" t="s">
        <v>623</v>
      </c>
      <c r="BA404" s="103" t="s">
        <v>621</v>
      </c>
      <c r="BB404" s="103" t="s">
        <v>623</v>
      </c>
      <c r="BC404" s="103" t="s">
        <v>621</v>
      </c>
      <c r="BD404" s="103" t="s">
        <v>621</v>
      </c>
      <c r="BE404" s="103" t="s">
        <v>621</v>
      </c>
      <c r="BF404" s="103" t="s">
        <v>621</v>
      </c>
      <c r="BG404" s="103" t="s">
        <v>621</v>
      </c>
      <c r="BH404" s="103" t="s">
        <v>621</v>
      </c>
      <c r="BI404" s="103" t="s">
        <v>621</v>
      </c>
      <c r="BJ404" s="103" t="s">
        <v>621</v>
      </c>
      <c r="BK404" s="103" t="s">
        <v>621</v>
      </c>
      <c r="BL404" s="103" t="s">
        <v>621</v>
      </c>
      <c r="BN404" s="103">
        <f t="shared" si="13"/>
        <v>47</v>
      </c>
      <c r="BO404" s="103">
        <f t="shared" si="13"/>
        <v>7</v>
      </c>
      <c r="BP404" s="103">
        <f t="shared" si="13"/>
        <v>2</v>
      </c>
      <c r="BQ404" s="103">
        <f t="shared" si="13"/>
        <v>4</v>
      </c>
      <c r="BR404" s="103">
        <f t="shared" si="13"/>
        <v>0</v>
      </c>
      <c r="BS404" s="103">
        <f t="shared" si="14"/>
        <v>54</v>
      </c>
    </row>
    <row r="405" spans="1:71" x14ac:dyDescent="0.25">
      <c r="A405" s="101">
        <v>1428</v>
      </c>
      <c r="B405" s="67" t="s">
        <v>408</v>
      </c>
      <c r="C405" s="67" t="s">
        <v>380</v>
      </c>
      <c r="D405" s="103" t="s">
        <v>621</v>
      </c>
      <c r="E405" s="103" t="s">
        <v>621</v>
      </c>
      <c r="F405" s="103" t="s">
        <v>621</v>
      </c>
      <c r="G405" s="103" t="s">
        <v>621</v>
      </c>
      <c r="H405" s="103" t="s">
        <v>622</v>
      </c>
      <c r="I405" s="103" t="s">
        <v>621</v>
      </c>
      <c r="J405" s="103" t="s">
        <v>622</v>
      </c>
      <c r="K405" s="103" t="s">
        <v>621</v>
      </c>
      <c r="L405" s="103" t="s">
        <v>621</v>
      </c>
      <c r="M405" s="103" t="s">
        <v>621</v>
      </c>
      <c r="N405" s="103" t="s">
        <v>621</v>
      </c>
      <c r="O405" s="103" t="s">
        <v>621</v>
      </c>
      <c r="P405" s="103" t="s">
        <v>622</v>
      </c>
      <c r="Q405" s="103" t="s">
        <v>621</v>
      </c>
      <c r="R405" s="103" t="s">
        <v>622</v>
      </c>
      <c r="S405" s="103" t="s">
        <v>621</v>
      </c>
      <c r="T405" s="103" t="s">
        <v>621</v>
      </c>
      <c r="U405" s="103" t="s">
        <v>621</v>
      </c>
      <c r="V405" s="103" t="s">
        <v>621</v>
      </c>
      <c r="W405" s="103" t="s">
        <v>621</v>
      </c>
      <c r="X405" s="103" t="s">
        <v>620</v>
      </c>
      <c r="Y405" s="103" t="s">
        <v>621</v>
      </c>
      <c r="Z405" s="103" t="s">
        <v>621</v>
      </c>
      <c r="AA405" s="103" t="s">
        <v>622</v>
      </c>
      <c r="AB405" s="103" t="s">
        <v>622</v>
      </c>
      <c r="AC405" s="103" t="s">
        <v>622</v>
      </c>
      <c r="AD405" s="103" t="s">
        <v>622</v>
      </c>
      <c r="AE405" s="103" t="s">
        <v>621</v>
      </c>
      <c r="AF405" s="103" t="s">
        <v>621</v>
      </c>
      <c r="AG405" s="103" t="s">
        <v>621</v>
      </c>
      <c r="AH405" s="103" t="s">
        <v>620</v>
      </c>
      <c r="AI405" s="103" t="s">
        <v>621</v>
      </c>
      <c r="AJ405" s="103" t="s">
        <v>621</v>
      </c>
      <c r="AK405" s="103" t="s">
        <v>621</v>
      </c>
      <c r="AL405" s="103" t="s">
        <v>620</v>
      </c>
      <c r="AM405" s="103" t="s">
        <v>620</v>
      </c>
      <c r="AN405" s="103" t="s">
        <v>621</v>
      </c>
      <c r="AO405" s="103" t="s">
        <v>621</v>
      </c>
      <c r="AP405" s="103" t="s">
        <v>621</v>
      </c>
      <c r="AQ405" s="103" t="s">
        <v>621</v>
      </c>
      <c r="AR405" s="103" t="s">
        <v>621</v>
      </c>
      <c r="AS405" s="103" t="s">
        <v>621</v>
      </c>
      <c r="AT405" s="103" t="s">
        <v>621</v>
      </c>
      <c r="AU405" s="103" t="s">
        <v>620</v>
      </c>
      <c r="AV405" s="103" t="s">
        <v>621</v>
      </c>
      <c r="AW405" s="103" t="s">
        <v>621</v>
      </c>
      <c r="AX405" s="103" t="s">
        <v>621</v>
      </c>
      <c r="AY405" s="103" t="s">
        <v>621</v>
      </c>
      <c r="AZ405" s="103" t="s">
        <v>623</v>
      </c>
      <c r="BA405" s="103" t="s">
        <v>621</v>
      </c>
      <c r="BB405" s="103" t="s">
        <v>623</v>
      </c>
      <c r="BC405" s="103" t="s">
        <v>621</v>
      </c>
      <c r="BD405" s="103" t="s">
        <v>621</v>
      </c>
      <c r="BE405" s="103" t="s">
        <v>621</v>
      </c>
      <c r="BF405" s="103" t="s">
        <v>621</v>
      </c>
      <c r="BG405" s="103" t="s">
        <v>621</v>
      </c>
      <c r="BH405" s="103" t="s">
        <v>621</v>
      </c>
      <c r="BI405" s="103" t="s">
        <v>621</v>
      </c>
      <c r="BJ405" s="103" t="s">
        <v>621</v>
      </c>
      <c r="BK405" s="103" t="s">
        <v>621</v>
      </c>
      <c r="BL405" s="103" t="s">
        <v>621</v>
      </c>
      <c r="BN405" s="103">
        <f t="shared" si="13"/>
        <v>45</v>
      </c>
      <c r="BO405" s="103">
        <f t="shared" si="13"/>
        <v>8</v>
      </c>
      <c r="BP405" s="103">
        <f t="shared" si="13"/>
        <v>5</v>
      </c>
      <c r="BQ405" s="103">
        <f t="shared" si="13"/>
        <v>2</v>
      </c>
      <c r="BR405" s="103">
        <f t="shared" si="13"/>
        <v>0</v>
      </c>
      <c r="BS405" s="103">
        <f t="shared" si="14"/>
        <v>53</v>
      </c>
    </row>
    <row r="406" spans="1:71" x14ac:dyDescent="0.25">
      <c r="A406" s="101">
        <v>1429</v>
      </c>
      <c r="B406" s="67" t="s">
        <v>409</v>
      </c>
      <c r="C406" s="67" t="s">
        <v>380</v>
      </c>
      <c r="D406" s="103" t="s">
        <v>621</v>
      </c>
      <c r="E406" s="103" t="s">
        <v>620</v>
      </c>
      <c r="F406" s="103" t="s">
        <v>621</v>
      </c>
      <c r="G406" s="103" t="s">
        <v>621</v>
      </c>
      <c r="H406" s="103" t="s">
        <v>622</v>
      </c>
      <c r="I406" s="103" t="s">
        <v>621</v>
      </c>
      <c r="J406" s="103" t="s">
        <v>621</v>
      </c>
      <c r="K406" s="103" t="s">
        <v>621</v>
      </c>
      <c r="L406" s="103" t="s">
        <v>621</v>
      </c>
      <c r="M406" s="103" t="s">
        <v>623</v>
      </c>
      <c r="N406" s="103" t="s">
        <v>621</v>
      </c>
      <c r="O406" s="103" t="s">
        <v>621</v>
      </c>
      <c r="P406" s="103" t="s">
        <v>621</v>
      </c>
      <c r="Q406" s="103" t="s">
        <v>623</v>
      </c>
      <c r="R406" s="103" t="s">
        <v>622</v>
      </c>
      <c r="S406" s="103" t="s">
        <v>623</v>
      </c>
      <c r="T406" s="103" t="s">
        <v>621</v>
      </c>
      <c r="U406" s="103" t="s">
        <v>621</v>
      </c>
      <c r="V406" s="103" t="s">
        <v>621</v>
      </c>
      <c r="W406" s="103" t="s">
        <v>621</v>
      </c>
      <c r="X406" s="103" t="s">
        <v>621</v>
      </c>
      <c r="Y406" s="103" t="s">
        <v>621</v>
      </c>
      <c r="Z406" s="103" t="s">
        <v>621</v>
      </c>
      <c r="AA406" s="103" t="s">
        <v>621</v>
      </c>
      <c r="AB406" s="103" t="s">
        <v>622</v>
      </c>
      <c r="AC406" s="103" t="s">
        <v>622</v>
      </c>
      <c r="AD406" s="103" t="s">
        <v>622</v>
      </c>
      <c r="AE406" s="103" t="s">
        <v>621</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620</v>
      </c>
      <c r="AT406" s="103" t="s">
        <v>621</v>
      </c>
      <c r="AU406" s="103" t="s">
        <v>621</v>
      </c>
      <c r="AV406" s="103" t="s">
        <v>621</v>
      </c>
      <c r="AW406" s="103" t="s">
        <v>621</v>
      </c>
      <c r="AX406" s="103" t="s">
        <v>621</v>
      </c>
      <c r="AY406" s="103" t="s">
        <v>620</v>
      </c>
      <c r="AZ406" s="103" t="s">
        <v>620</v>
      </c>
      <c r="BA406" s="103" t="s">
        <v>621</v>
      </c>
      <c r="BB406" s="103" t="s">
        <v>620</v>
      </c>
      <c r="BC406" s="103" t="s">
        <v>621</v>
      </c>
      <c r="BD406" s="103" t="s">
        <v>621</v>
      </c>
      <c r="BE406" s="103" t="s">
        <v>621</v>
      </c>
      <c r="BF406" s="103" t="s">
        <v>621</v>
      </c>
      <c r="BG406" s="103" t="s">
        <v>621</v>
      </c>
      <c r="BH406" s="103" t="s">
        <v>621</v>
      </c>
      <c r="BI406" s="103" t="s">
        <v>621</v>
      </c>
      <c r="BJ406" s="103" t="s">
        <v>621</v>
      </c>
      <c r="BK406" s="103" t="s">
        <v>621</v>
      </c>
      <c r="BL406" s="103" t="s">
        <v>623</v>
      </c>
      <c r="BN406" s="103">
        <f t="shared" si="13"/>
        <v>47</v>
      </c>
      <c r="BO406" s="103">
        <f t="shared" si="13"/>
        <v>5</v>
      </c>
      <c r="BP406" s="103">
        <f t="shared" si="13"/>
        <v>5</v>
      </c>
      <c r="BQ406" s="103">
        <f t="shared" si="13"/>
        <v>3</v>
      </c>
      <c r="BR406" s="103">
        <f t="shared" si="13"/>
        <v>0</v>
      </c>
      <c r="BS406" s="103">
        <f t="shared" si="14"/>
        <v>52</v>
      </c>
    </row>
    <row r="407" spans="1:71" x14ac:dyDescent="0.25">
      <c r="A407" s="101">
        <v>1430</v>
      </c>
      <c r="B407" s="67" t="s">
        <v>396</v>
      </c>
      <c r="C407" s="67" t="s">
        <v>380</v>
      </c>
      <c r="D407" s="103" t="s">
        <v>621</v>
      </c>
      <c r="E407" s="103" t="s">
        <v>621</v>
      </c>
      <c r="F407" s="103" t="s">
        <v>621</v>
      </c>
      <c r="G407" s="103" t="s">
        <v>621</v>
      </c>
      <c r="H407" s="103" t="s">
        <v>622</v>
      </c>
      <c r="I407" s="103" t="s">
        <v>621</v>
      </c>
      <c r="J407" s="103" t="s">
        <v>621</v>
      </c>
      <c r="K407" s="103" t="s">
        <v>621</v>
      </c>
      <c r="L407" s="103" t="s">
        <v>621</v>
      </c>
      <c r="M407" s="103" t="s">
        <v>623</v>
      </c>
      <c r="N407" s="103" t="s">
        <v>621</v>
      </c>
      <c r="O407" s="103" t="s">
        <v>621</v>
      </c>
      <c r="P407" s="103" t="s">
        <v>621</v>
      </c>
      <c r="Q407" s="103" t="s">
        <v>622</v>
      </c>
      <c r="R407" s="103" t="s">
        <v>623</v>
      </c>
      <c r="S407" s="103" t="s">
        <v>621</v>
      </c>
      <c r="T407" s="103" t="s">
        <v>621</v>
      </c>
      <c r="U407" s="103" t="s">
        <v>622</v>
      </c>
      <c r="V407" s="103" t="s">
        <v>621</v>
      </c>
      <c r="W407" s="103" t="s">
        <v>621</v>
      </c>
      <c r="X407" s="103" t="s">
        <v>620</v>
      </c>
      <c r="Y407" s="103" t="s">
        <v>621</v>
      </c>
      <c r="Z407" s="103" t="s">
        <v>621</v>
      </c>
      <c r="AA407" s="103" t="s">
        <v>621</v>
      </c>
      <c r="AB407" s="103" t="s">
        <v>622</v>
      </c>
      <c r="AC407" s="103" t="s">
        <v>622</v>
      </c>
      <c r="AD407" s="103" t="s">
        <v>622</v>
      </c>
      <c r="AE407" s="103" t="s">
        <v>622</v>
      </c>
      <c r="AF407" s="103" t="s">
        <v>622</v>
      </c>
      <c r="AG407" s="103" t="s">
        <v>621</v>
      </c>
      <c r="AH407" s="103" t="s">
        <v>621</v>
      </c>
      <c r="AI407" s="103" t="s">
        <v>621</v>
      </c>
      <c r="AJ407" s="103" t="s">
        <v>621</v>
      </c>
      <c r="AK407" s="103" t="s">
        <v>621</v>
      </c>
      <c r="AL407" s="103" t="s">
        <v>623</v>
      </c>
      <c r="AM407" s="103" t="s">
        <v>623</v>
      </c>
      <c r="AN407" s="103" t="s">
        <v>621</v>
      </c>
      <c r="AO407" s="103" t="s">
        <v>621</v>
      </c>
      <c r="AP407" s="103" t="s">
        <v>621</v>
      </c>
      <c r="AQ407" s="103" t="s">
        <v>621</v>
      </c>
      <c r="AR407" s="103" t="s">
        <v>620</v>
      </c>
      <c r="AS407" s="103" t="s">
        <v>620</v>
      </c>
      <c r="AT407" s="103" t="s">
        <v>621</v>
      </c>
      <c r="AU407" s="103" t="s">
        <v>620</v>
      </c>
      <c r="AV407" s="103" t="s">
        <v>623</v>
      </c>
      <c r="AW407" s="103" t="s">
        <v>621</v>
      </c>
      <c r="AX407" s="103" t="s">
        <v>621</v>
      </c>
      <c r="AY407" s="103" t="s">
        <v>623</v>
      </c>
      <c r="AZ407" s="103" t="s">
        <v>623</v>
      </c>
      <c r="BA407" s="103" t="s">
        <v>621</v>
      </c>
      <c r="BB407" s="103" t="s">
        <v>623</v>
      </c>
      <c r="BC407" s="103" t="s">
        <v>621</v>
      </c>
      <c r="BD407" s="103" t="s">
        <v>621</v>
      </c>
      <c r="BE407" s="103" t="s">
        <v>621</v>
      </c>
      <c r="BF407" s="103" t="s">
        <v>621</v>
      </c>
      <c r="BG407" s="103" t="s">
        <v>621</v>
      </c>
      <c r="BH407" s="103" t="s">
        <v>621</v>
      </c>
      <c r="BI407" s="103" t="s">
        <v>620</v>
      </c>
      <c r="BJ407" s="103" t="s">
        <v>621</v>
      </c>
      <c r="BK407" s="103" t="s">
        <v>621</v>
      </c>
      <c r="BL407" s="103" t="s">
        <v>621</v>
      </c>
      <c r="BN407" s="103">
        <f t="shared" si="13"/>
        <v>39</v>
      </c>
      <c r="BO407" s="103">
        <f t="shared" si="13"/>
        <v>8</v>
      </c>
      <c r="BP407" s="103">
        <f t="shared" si="13"/>
        <v>5</v>
      </c>
      <c r="BQ407" s="103">
        <f t="shared" si="13"/>
        <v>8</v>
      </c>
      <c r="BR407" s="103">
        <f t="shared" si="13"/>
        <v>0</v>
      </c>
      <c r="BS407" s="103">
        <f t="shared" si="14"/>
        <v>47</v>
      </c>
    </row>
    <row r="408" spans="1:71" x14ac:dyDescent="0.25">
      <c r="A408" s="101">
        <v>1431</v>
      </c>
      <c r="B408" s="67" t="s">
        <v>410</v>
      </c>
      <c r="C408" s="67" t="s">
        <v>380</v>
      </c>
      <c r="D408" s="103" t="s">
        <v>621</v>
      </c>
      <c r="E408" s="103" t="s">
        <v>620</v>
      </c>
      <c r="F408" s="103" t="s">
        <v>622</v>
      </c>
      <c r="G408" s="103" t="s">
        <v>621</v>
      </c>
      <c r="H408" s="103" t="s">
        <v>622</v>
      </c>
      <c r="I408" s="103" t="s">
        <v>621</v>
      </c>
      <c r="J408" s="103" t="s">
        <v>622</v>
      </c>
      <c r="K408" s="103" t="s">
        <v>620</v>
      </c>
      <c r="L408" s="103" t="s">
        <v>621</v>
      </c>
      <c r="M408" s="103" t="s">
        <v>623</v>
      </c>
      <c r="N408" s="103" t="s">
        <v>621</v>
      </c>
      <c r="O408" s="103" t="s">
        <v>621</v>
      </c>
      <c r="P408" s="103" t="s">
        <v>621</v>
      </c>
      <c r="Q408" s="103" t="s">
        <v>622</v>
      </c>
      <c r="R408" s="103" t="s">
        <v>621</v>
      </c>
      <c r="S408" s="103" t="s">
        <v>621</v>
      </c>
      <c r="T408" s="103" t="s">
        <v>620</v>
      </c>
      <c r="U408" s="103" t="s">
        <v>622</v>
      </c>
      <c r="V408" s="103" t="s">
        <v>621</v>
      </c>
      <c r="W408" s="103" t="s">
        <v>621</v>
      </c>
      <c r="X408" s="103" t="s">
        <v>621</v>
      </c>
      <c r="Y408" s="103" t="s">
        <v>621</v>
      </c>
      <c r="Z408" s="103" t="s">
        <v>622</v>
      </c>
      <c r="AA408" s="103" t="s">
        <v>623</v>
      </c>
      <c r="AB408" s="103" t="s">
        <v>622</v>
      </c>
      <c r="AC408" s="103" t="s">
        <v>622</v>
      </c>
      <c r="AD408" s="103" t="s">
        <v>622</v>
      </c>
      <c r="AE408" s="103" t="s">
        <v>621</v>
      </c>
      <c r="AF408" s="103" t="s">
        <v>621</v>
      </c>
      <c r="AG408" s="103" t="s">
        <v>621</v>
      </c>
      <c r="AH408" s="103" t="s">
        <v>620</v>
      </c>
      <c r="AI408" s="103" t="s">
        <v>621</v>
      </c>
      <c r="AJ408" s="103" t="s">
        <v>621</v>
      </c>
      <c r="AK408" s="103" t="s">
        <v>621</v>
      </c>
      <c r="AL408" s="103" t="s">
        <v>620</v>
      </c>
      <c r="AM408" s="103" t="s">
        <v>620</v>
      </c>
      <c r="AN408" s="103" t="s">
        <v>621</v>
      </c>
      <c r="AO408" s="103" t="s">
        <v>621</v>
      </c>
      <c r="AP408" s="103" t="s">
        <v>621</v>
      </c>
      <c r="AQ408" s="103" t="s">
        <v>621</v>
      </c>
      <c r="AR408" s="103" t="s">
        <v>621</v>
      </c>
      <c r="AS408" s="103" t="s">
        <v>621</v>
      </c>
      <c r="AT408" s="103" t="s">
        <v>621</v>
      </c>
      <c r="AU408" s="103" t="s">
        <v>621</v>
      </c>
      <c r="AV408" s="103" t="s">
        <v>623</v>
      </c>
      <c r="AW408" s="103" t="s">
        <v>621</v>
      </c>
      <c r="AX408" s="103" t="s">
        <v>621</v>
      </c>
      <c r="AY408" s="103" t="s">
        <v>623</v>
      </c>
      <c r="AZ408" s="103" t="s">
        <v>623</v>
      </c>
      <c r="BA408" s="103" t="s">
        <v>621</v>
      </c>
      <c r="BB408" s="103" t="s">
        <v>623</v>
      </c>
      <c r="BC408" s="103" t="s">
        <v>621</v>
      </c>
      <c r="BD408" s="103" t="s">
        <v>621</v>
      </c>
      <c r="BE408" s="103" t="s">
        <v>621</v>
      </c>
      <c r="BF408" s="103" t="s">
        <v>621</v>
      </c>
      <c r="BG408" s="103" t="s">
        <v>621</v>
      </c>
      <c r="BH408" s="103" t="s">
        <v>621</v>
      </c>
      <c r="BI408" s="103" t="s">
        <v>621</v>
      </c>
      <c r="BJ408" s="103" t="s">
        <v>621</v>
      </c>
      <c r="BK408" s="103" t="s">
        <v>621</v>
      </c>
      <c r="BL408" s="103" t="s">
        <v>621</v>
      </c>
      <c r="BN408" s="103">
        <f t="shared" si="13"/>
        <v>39</v>
      </c>
      <c r="BO408" s="103">
        <f t="shared" si="13"/>
        <v>9</v>
      </c>
      <c r="BP408" s="103">
        <f t="shared" si="13"/>
        <v>6</v>
      </c>
      <c r="BQ408" s="103">
        <f t="shared" si="13"/>
        <v>6</v>
      </c>
      <c r="BR408" s="103">
        <f t="shared" si="13"/>
        <v>0</v>
      </c>
      <c r="BS408" s="103">
        <f t="shared" si="14"/>
        <v>48</v>
      </c>
    </row>
    <row r="409" spans="1:71" x14ac:dyDescent="0.25">
      <c r="A409" s="101">
        <v>1432</v>
      </c>
      <c r="B409" s="67" t="s">
        <v>411</v>
      </c>
      <c r="C409" s="67" t="s">
        <v>380</v>
      </c>
      <c r="D409" s="103" t="s">
        <v>621</v>
      </c>
      <c r="E409" s="103" t="s">
        <v>620</v>
      </c>
      <c r="F409" s="103" t="s">
        <v>621</v>
      </c>
      <c r="G409" s="103" t="s">
        <v>621</v>
      </c>
      <c r="H409" s="103" t="s">
        <v>622</v>
      </c>
      <c r="I409" s="103" t="s">
        <v>621</v>
      </c>
      <c r="J409" s="103" t="s">
        <v>621</v>
      </c>
      <c r="K409" s="103" t="s">
        <v>621</v>
      </c>
      <c r="L409" s="103" t="s">
        <v>621</v>
      </c>
      <c r="M409" s="103" t="s">
        <v>623</v>
      </c>
      <c r="N409" s="103" t="s">
        <v>621</v>
      </c>
      <c r="O409" s="103" t="s">
        <v>621</v>
      </c>
      <c r="P409" s="103" t="s">
        <v>621</v>
      </c>
      <c r="Q409" s="103" t="s">
        <v>622</v>
      </c>
      <c r="R409" s="103" t="s">
        <v>620</v>
      </c>
      <c r="S409" s="103" t="s">
        <v>621</v>
      </c>
      <c r="T409" s="103" t="s">
        <v>623</v>
      </c>
      <c r="U409" s="103" t="s">
        <v>622</v>
      </c>
      <c r="V409" s="103" t="s">
        <v>621</v>
      </c>
      <c r="W409" s="103" t="s">
        <v>621</v>
      </c>
      <c r="X409" s="103" t="s">
        <v>621</v>
      </c>
      <c r="Y409" s="103" t="s">
        <v>621</v>
      </c>
      <c r="Z409" s="103" t="s">
        <v>622</v>
      </c>
      <c r="AA409" s="103" t="s">
        <v>621</v>
      </c>
      <c r="AB409" s="103" t="s">
        <v>622</v>
      </c>
      <c r="AC409" s="103" t="s">
        <v>622</v>
      </c>
      <c r="AD409" s="103" t="s">
        <v>622</v>
      </c>
      <c r="AE409" s="103" t="s">
        <v>622</v>
      </c>
      <c r="AF409" s="103" t="s">
        <v>622</v>
      </c>
      <c r="AG409" s="103" t="s">
        <v>620</v>
      </c>
      <c r="AH409" s="103" t="s">
        <v>620</v>
      </c>
      <c r="AI409" s="103" t="s">
        <v>621</v>
      </c>
      <c r="AJ409" s="103" t="s">
        <v>621</v>
      </c>
      <c r="AK409" s="103" t="s">
        <v>623</v>
      </c>
      <c r="AL409" s="103" t="s">
        <v>623</v>
      </c>
      <c r="AM409" s="103" t="s">
        <v>623</v>
      </c>
      <c r="AN409" s="103" t="s">
        <v>621</v>
      </c>
      <c r="AO409" s="103" t="s">
        <v>621</v>
      </c>
      <c r="AP409" s="103" t="s">
        <v>621</v>
      </c>
      <c r="AQ409" s="103" t="s">
        <v>622</v>
      </c>
      <c r="AR409" s="103" t="s">
        <v>620</v>
      </c>
      <c r="AS409" s="103" t="s">
        <v>620</v>
      </c>
      <c r="AT409" s="103" t="s">
        <v>622</v>
      </c>
      <c r="AU409" s="103" t="s">
        <v>620</v>
      </c>
      <c r="AV409" s="103" t="s">
        <v>621</v>
      </c>
      <c r="AW409" s="103" t="s">
        <v>621</v>
      </c>
      <c r="AX409" s="103" t="s">
        <v>621</v>
      </c>
      <c r="AY409" s="103" t="s">
        <v>620</v>
      </c>
      <c r="AZ409" s="103" t="s">
        <v>623</v>
      </c>
      <c r="BA409" s="103" t="s">
        <v>621</v>
      </c>
      <c r="BB409" s="103" t="s">
        <v>623</v>
      </c>
      <c r="BC409" s="103" t="s">
        <v>621</v>
      </c>
      <c r="BD409" s="103" t="s">
        <v>621</v>
      </c>
      <c r="BE409" s="103" t="s">
        <v>621</v>
      </c>
      <c r="BF409" s="103" t="s">
        <v>621</v>
      </c>
      <c r="BG409" s="103" t="s">
        <v>623</v>
      </c>
      <c r="BH409" s="103" t="s">
        <v>621</v>
      </c>
      <c r="BI409" s="103" t="s">
        <v>620</v>
      </c>
      <c r="BJ409" s="103" t="s">
        <v>621</v>
      </c>
      <c r="BK409" s="103" t="s">
        <v>621</v>
      </c>
      <c r="BL409" s="103" t="s">
        <v>621</v>
      </c>
      <c r="BN409" s="103">
        <f t="shared" si="13"/>
        <v>32</v>
      </c>
      <c r="BO409" s="103">
        <f t="shared" si="13"/>
        <v>11</v>
      </c>
      <c r="BP409" s="103">
        <f t="shared" si="13"/>
        <v>9</v>
      </c>
      <c r="BQ409" s="103">
        <f t="shared" si="13"/>
        <v>8</v>
      </c>
      <c r="BR409" s="103">
        <f t="shared" si="13"/>
        <v>0</v>
      </c>
      <c r="BS409" s="103">
        <f t="shared" si="14"/>
        <v>43</v>
      </c>
    </row>
    <row r="410" spans="1:71" x14ac:dyDescent="0.25">
      <c r="A410" s="101">
        <v>1433</v>
      </c>
      <c r="B410" s="67" t="s">
        <v>412</v>
      </c>
      <c r="C410" s="67" t="s">
        <v>380</v>
      </c>
      <c r="D410" s="103" t="s">
        <v>621</v>
      </c>
      <c r="E410" s="103" t="s">
        <v>623</v>
      </c>
      <c r="F410" s="103" t="s">
        <v>621</v>
      </c>
      <c r="G410" s="103" t="s">
        <v>621</v>
      </c>
      <c r="H410" s="103" t="s">
        <v>622</v>
      </c>
      <c r="I410" s="103" t="s">
        <v>621</v>
      </c>
      <c r="J410" s="103" t="s">
        <v>620</v>
      </c>
      <c r="K410" s="103" t="s">
        <v>621</v>
      </c>
      <c r="L410" s="103" t="s">
        <v>621</v>
      </c>
      <c r="M410" s="103" t="s">
        <v>623</v>
      </c>
      <c r="N410" s="103" t="s">
        <v>621</v>
      </c>
      <c r="O410" s="103" t="s">
        <v>621</v>
      </c>
      <c r="P410" s="103" t="s">
        <v>622</v>
      </c>
      <c r="Q410" s="103" t="s">
        <v>622</v>
      </c>
      <c r="R410" s="103" t="s">
        <v>622</v>
      </c>
      <c r="S410" s="103" t="s">
        <v>621</v>
      </c>
      <c r="T410" s="103" t="s">
        <v>622</v>
      </c>
      <c r="U410" s="103" t="s">
        <v>622</v>
      </c>
      <c r="V410" s="103" t="s">
        <v>621</v>
      </c>
      <c r="W410" s="103" t="s">
        <v>621</v>
      </c>
      <c r="X410" s="103" t="s">
        <v>620</v>
      </c>
      <c r="Y410" s="103" t="s">
        <v>621</v>
      </c>
      <c r="Z410" s="103" t="s">
        <v>622</v>
      </c>
      <c r="AA410" s="103" t="s">
        <v>621</v>
      </c>
      <c r="AB410" s="103" t="s">
        <v>622</v>
      </c>
      <c r="AC410" s="103" t="s">
        <v>622</v>
      </c>
      <c r="AD410" s="103" t="s">
        <v>622</v>
      </c>
      <c r="AE410" s="103" t="s">
        <v>622</v>
      </c>
      <c r="AF410" s="103" t="s">
        <v>622</v>
      </c>
      <c r="AG410" s="103" t="s">
        <v>620</v>
      </c>
      <c r="AH410" s="103" t="s">
        <v>620</v>
      </c>
      <c r="AI410" s="103" t="s">
        <v>620</v>
      </c>
      <c r="AJ410" s="103" t="s">
        <v>620</v>
      </c>
      <c r="AK410" s="103" t="s">
        <v>620</v>
      </c>
      <c r="AL410" s="103" t="s">
        <v>620</v>
      </c>
      <c r="AM410" s="103" t="s">
        <v>620</v>
      </c>
      <c r="AN410" s="103" t="s">
        <v>621</v>
      </c>
      <c r="AO410" s="103" t="s">
        <v>620</v>
      </c>
      <c r="AP410" s="103" t="s">
        <v>621</v>
      </c>
      <c r="AQ410" s="103" t="s">
        <v>621</v>
      </c>
      <c r="AR410" s="103" t="s">
        <v>620</v>
      </c>
      <c r="AS410" s="103" t="s">
        <v>620</v>
      </c>
      <c r="AT410" s="103" t="s">
        <v>620</v>
      </c>
      <c r="AU410" s="103" t="s">
        <v>620</v>
      </c>
      <c r="AV410" s="103" t="s">
        <v>620</v>
      </c>
      <c r="AW410" s="103" t="s">
        <v>621</v>
      </c>
      <c r="AX410" s="103" t="s">
        <v>620</v>
      </c>
      <c r="AY410" s="103" t="s">
        <v>620</v>
      </c>
      <c r="AZ410" s="103" t="s">
        <v>623</v>
      </c>
      <c r="BA410" s="103" t="s">
        <v>621</v>
      </c>
      <c r="BB410" s="103" t="s">
        <v>623</v>
      </c>
      <c r="BC410" s="103" t="s">
        <v>621</v>
      </c>
      <c r="BD410" s="103" t="s">
        <v>621</v>
      </c>
      <c r="BE410" s="103" t="s">
        <v>621</v>
      </c>
      <c r="BF410" s="103" t="s">
        <v>621</v>
      </c>
      <c r="BG410" s="103" t="s">
        <v>623</v>
      </c>
      <c r="BH410" s="103" t="s">
        <v>621</v>
      </c>
      <c r="BI410" s="103" t="s">
        <v>620</v>
      </c>
      <c r="BJ410" s="103" t="s">
        <v>623</v>
      </c>
      <c r="BK410" s="103" t="s">
        <v>623</v>
      </c>
      <c r="BL410" s="103" t="s">
        <v>621</v>
      </c>
      <c r="BN410" s="103">
        <f t="shared" si="13"/>
        <v>23</v>
      </c>
      <c r="BO410" s="103">
        <f t="shared" si="13"/>
        <v>12</v>
      </c>
      <c r="BP410" s="103">
        <f t="shared" si="13"/>
        <v>18</v>
      </c>
      <c r="BQ410" s="103">
        <f t="shared" si="13"/>
        <v>7</v>
      </c>
      <c r="BR410" s="103">
        <f t="shared" si="13"/>
        <v>0</v>
      </c>
      <c r="BS410" s="103">
        <f t="shared" si="14"/>
        <v>35</v>
      </c>
    </row>
    <row r="411" spans="1:71" x14ac:dyDescent="0.25">
      <c r="A411" s="101">
        <v>1434</v>
      </c>
      <c r="B411" s="67" t="s">
        <v>413</v>
      </c>
      <c r="C411" s="67" t="s">
        <v>380</v>
      </c>
      <c r="D411" s="103" t="s">
        <v>621</v>
      </c>
      <c r="E411" s="103" t="s">
        <v>621</v>
      </c>
      <c r="F411" s="103" t="s">
        <v>621</v>
      </c>
      <c r="G411" s="103" t="s">
        <v>621</v>
      </c>
      <c r="H411" s="103" t="s">
        <v>622</v>
      </c>
      <c r="I411" s="103" t="s">
        <v>621</v>
      </c>
      <c r="J411" s="103" t="s">
        <v>621</v>
      </c>
      <c r="K411" s="103" t="s">
        <v>621</v>
      </c>
      <c r="L411" s="103" t="s">
        <v>621</v>
      </c>
      <c r="M411" s="103" t="s">
        <v>623</v>
      </c>
      <c r="N411" s="103" t="s">
        <v>621</v>
      </c>
      <c r="O411" s="103" t="s">
        <v>621</v>
      </c>
      <c r="P411" s="103" t="s">
        <v>621</v>
      </c>
      <c r="Q411" s="103" t="s">
        <v>622</v>
      </c>
      <c r="R411" s="103" t="s">
        <v>621</v>
      </c>
      <c r="S411" s="103" t="s">
        <v>621</v>
      </c>
      <c r="T411" s="103" t="s">
        <v>621</v>
      </c>
      <c r="U411" s="103" t="s">
        <v>622</v>
      </c>
      <c r="V411" s="103" t="s">
        <v>621</v>
      </c>
      <c r="W411" s="103" t="s">
        <v>621</v>
      </c>
      <c r="X411" s="103" t="s">
        <v>620</v>
      </c>
      <c r="Y411" s="103" t="s">
        <v>621</v>
      </c>
      <c r="Z411" s="103" t="s">
        <v>621</v>
      </c>
      <c r="AA411" s="103" t="s">
        <v>621</v>
      </c>
      <c r="AB411" s="103" t="s">
        <v>622</v>
      </c>
      <c r="AC411" s="103" t="s">
        <v>622</v>
      </c>
      <c r="AD411" s="103" t="s">
        <v>622</v>
      </c>
      <c r="AE411" s="103" t="s">
        <v>622</v>
      </c>
      <c r="AF411" s="103" t="s">
        <v>622</v>
      </c>
      <c r="AG411" s="103" t="s">
        <v>621</v>
      </c>
      <c r="AH411" s="103" t="s">
        <v>621</v>
      </c>
      <c r="AI411" s="103" t="s">
        <v>623</v>
      </c>
      <c r="AJ411" s="103" t="s">
        <v>621</v>
      </c>
      <c r="AK411" s="103" t="s">
        <v>621</v>
      </c>
      <c r="AL411" s="103" t="s">
        <v>621</v>
      </c>
      <c r="AM411" s="103" t="s">
        <v>623</v>
      </c>
      <c r="AN411" s="103" t="s">
        <v>621</v>
      </c>
      <c r="AO411" s="103" t="s">
        <v>621</v>
      </c>
      <c r="AP411" s="103" t="s">
        <v>621</v>
      </c>
      <c r="AQ411" s="103" t="s">
        <v>621</v>
      </c>
      <c r="AR411" s="103" t="s">
        <v>621</v>
      </c>
      <c r="AS411" s="103" t="s">
        <v>621</v>
      </c>
      <c r="AT411" s="103" t="s">
        <v>621</v>
      </c>
      <c r="AU411" s="103" t="s">
        <v>623</v>
      </c>
      <c r="AV411" s="103" t="s">
        <v>621</v>
      </c>
      <c r="AW411" s="103" t="s">
        <v>621</v>
      </c>
      <c r="AX411" s="103" t="s">
        <v>621</v>
      </c>
      <c r="AY411" s="103" t="s">
        <v>623</v>
      </c>
      <c r="AZ411" s="103" t="s">
        <v>623</v>
      </c>
      <c r="BA411" s="103" t="s">
        <v>621</v>
      </c>
      <c r="BB411" s="103" t="s">
        <v>623</v>
      </c>
      <c r="BC411" s="103" t="s">
        <v>621</v>
      </c>
      <c r="BD411" s="103" t="s">
        <v>620</v>
      </c>
      <c r="BE411" s="103" t="s">
        <v>621</v>
      </c>
      <c r="BF411" s="103" t="s">
        <v>623</v>
      </c>
      <c r="BG411" s="103" t="s">
        <v>621</v>
      </c>
      <c r="BH411" s="103" t="s">
        <v>621</v>
      </c>
      <c r="BI411" s="103" t="s">
        <v>621</v>
      </c>
      <c r="BJ411" s="103" t="s">
        <v>621</v>
      </c>
      <c r="BK411" s="103" t="s">
        <v>621</v>
      </c>
      <c r="BL411" s="103" t="s">
        <v>621</v>
      </c>
      <c r="BN411" s="103">
        <f t="shared" si="13"/>
        <v>42</v>
      </c>
      <c r="BO411" s="103">
        <f t="shared" si="13"/>
        <v>8</v>
      </c>
      <c r="BP411" s="103">
        <f t="shared" si="13"/>
        <v>2</v>
      </c>
      <c r="BQ411" s="103">
        <f t="shared" si="13"/>
        <v>8</v>
      </c>
      <c r="BR411" s="103">
        <f t="shared" si="13"/>
        <v>0</v>
      </c>
      <c r="BS411" s="103">
        <f t="shared" si="14"/>
        <v>50</v>
      </c>
    </row>
    <row r="412" spans="1:71"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621</v>
      </c>
      <c r="P412" s="103" t="s">
        <v>621</v>
      </c>
      <c r="Q412" s="103" t="s">
        <v>621</v>
      </c>
      <c r="R412" s="103" t="s">
        <v>622</v>
      </c>
      <c r="S412" s="103" t="s">
        <v>621</v>
      </c>
      <c r="T412" s="103" t="s">
        <v>621</v>
      </c>
      <c r="U412" s="103" t="s">
        <v>621</v>
      </c>
      <c r="V412" s="103" t="s">
        <v>621</v>
      </c>
      <c r="W412" s="103" t="s">
        <v>621</v>
      </c>
      <c r="X412" s="103" t="s">
        <v>620</v>
      </c>
      <c r="Y412" s="103" t="s">
        <v>621</v>
      </c>
      <c r="Z412" s="103" t="s">
        <v>621</v>
      </c>
      <c r="AA412" s="103" t="s">
        <v>621</v>
      </c>
      <c r="AB412" s="103" t="s">
        <v>622</v>
      </c>
      <c r="AC412" s="103" t="s">
        <v>622</v>
      </c>
      <c r="AD412" s="103" t="s">
        <v>622</v>
      </c>
      <c r="AE412" s="103" t="s">
        <v>621</v>
      </c>
      <c r="AF412" s="103" t="s">
        <v>621</v>
      </c>
      <c r="AG412" s="103" t="s">
        <v>621</v>
      </c>
      <c r="AH412" s="103" t="s">
        <v>621</v>
      </c>
      <c r="AI412" s="103" t="s">
        <v>621</v>
      </c>
      <c r="AJ412" s="103" t="s">
        <v>621</v>
      </c>
      <c r="AK412" s="103" t="s">
        <v>621</v>
      </c>
      <c r="AL412" s="103" t="s">
        <v>621</v>
      </c>
      <c r="AM412" s="103" t="s">
        <v>621</v>
      </c>
      <c r="AN412" s="103" t="s">
        <v>621</v>
      </c>
      <c r="AO412" s="103" t="s">
        <v>621</v>
      </c>
      <c r="AP412" s="103" t="s">
        <v>621</v>
      </c>
      <c r="AQ412" s="103" t="s">
        <v>621</v>
      </c>
      <c r="AR412" s="103" t="s">
        <v>620</v>
      </c>
      <c r="AS412" s="103" t="s">
        <v>621</v>
      </c>
      <c r="AT412" s="103" t="s">
        <v>621</v>
      </c>
      <c r="AU412" s="103" t="s">
        <v>620</v>
      </c>
      <c r="AV412" s="103" t="s">
        <v>621</v>
      </c>
      <c r="AW412" s="103" t="s">
        <v>621</v>
      </c>
      <c r="AX412" s="103" t="s">
        <v>621</v>
      </c>
      <c r="AY412" s="103" t="s">
        <v>623</v>
      </c>
      <c r="AZ412" s="103" t="s">
        <v>623</v>
      </c>
      <c r="BA412" s="103" t="s">
        <v>621</v>
      </c>
      <c r="BB412" s="103" t="s">
        <v>623</v>
      </c>
      <c r="BC412" s="103" t="s">
        <v>623</v>
      </c>
      <c r="BD412" s="103" t="s">
        <v>621</v>
      </c>
      <c r="BE412" s="103" t="s">
        <v>621</v>
      </c>
      <c r="BF412" s="103" t="s">
        <v>621</v>
      </c>
      <c r="BG412" s="103" t="s">
        <v>621</v>
      </c>
      <c r="BH412" s="103" t="s">
        <v>621</v>
      </c>
      <c r="BI412" s="103" t="s">
        <v>620</v>
      </c>
      <c r="BJ412" s="103" t="s">
        <v>621</v>
      </c>
      <c r="BK412" s="103" t="s">
        <v>621</v>
      </c>
      <c r="BL412" s="103" t="s">
        <v>621</v>
      </c>
      <c r="BN412" s="103">
        <f t="shared" si="13"/>
        <v>48</v>
      </c>
      <c r="BO412" s="103">
        <f t="shared" si="13"/>
        <v>4</v>
      </c>
      <c r="BP412" s="103">
        <f t="shared" si="13"/>
        <v>4</v>
      </c>
      <c r="BQ412" s="103">
        <f t="shared" si="13"/>
        <v>4</v>
      </c>
      <c r="BR412" s="103">
        <f t="shared" si="13"/>
        <v>0</v>
      </c>
      <c r="BS412" s="103">
        <f t="shared" si="14"/>
        <v>52</v>
      </c>
    </row>
    <row r="413" spans="1:71" x14ac:dyDescent="0.25">
      <c r="A413" s="101">
        <v>1436</v>
      </c>
      <c r="B413" s="67" t="s">
        <v>415</v>
      </c>
      <c r="C413" s="67" t="s">
        <v>380</v>
      </c>
      <c r="D413" s="103" t="s">
        <v>621</v>
      </c>
      <c r="E413" s="103" t="s">
        <v>623</v>
      </c>
      <c r="F413" s="103" t="s">
        <v>621</v>
      </c>
      <c r="G413" s="103" t="s">
        <v>621</v>
      </c>
      <c r="H413" s="103" t="s">
        <v>622</v>
      </c>
      <c r="I413" s="103" t="s">
        <v>621</v>
      </c>
      <c r="J413" s="103" t="s">
        <v>621</v>
      </c>
      <c r="K413" s="103" t="s">
        <v>621</v>
      </c>
      <c r="L413" s="103" t="s">
        <v>621</v>
      </c>
      <c r="M413" s="103" t="s">
        <v>623</v>
      </c>
      <c r="N413" s="103" t="s">
        <v>621</v>
      </c>
      <c r="O413" s="103" t="s">
        <v>621</v>
      </c>
      <c r="P413" s="103" t="s">
        <v>621</v>
      </c>
      <c r="Q413" s="103" t="s">
        <v>621</v>
      </c>
      <c r="R413" s="103" t="s">
        <v>622</v>
      </c>
      <c r="S413" s="103" t="s">
        <v>621</v>
      </c>
      <c r="T413" s="103" t="s">
        <v>621</v>
      </c>
      <c r="U413" s="103" t="s">
        <v>622</v>
      </c>
      <c r="V413" s="103" t="s">
        <v>621</v>
      </c>
      <c r="W413" s="103" t="s">
        <v>621</v>
      </c>
      <c r="X413" s="103" t="s">
        <v>621</v>
      </c>
      <c r="Y413" s="103" t="s">
        <v>621</v>
      </c>
      <c r="Z413" s="103" t="s">
        <v>621</v>
      </c>
      <c r="AA413" s="103" t="s">
        <v>623</v>
      </c>
      <c r="AB413" s="103" t="s">
        <v>622</v>
      </c>
      <c r="AC413" s="103" t="s">
        <v>622</v>
      </c>
      <c r="AD413" s="103" t="s">
        <v>622</v>
      </c>
      <c r="AE413" s="103" t="s">
        <v>622</v>
      </c>
      <c r="AF413" s="103" t="s">
        <v>622</v>
      </c>
      <c r="AG413" s="103" t="s">
        <v>620</v>
      </c>
      <c r="AH413" s="103" t="s">
        <v>620</v>
      </c>
      <c r="AI413" s="103" t="s">
        <v>621</v>
      </c>
      <c r="AJ413" s="103" t="s">
        <v>621</v>
      </c>
      <c r="AK413" s="103" t="s">
        <v>621</v>
      </c>
      <c r="AL413" s="103" t="s">
        <v>623</v>
      </c>
      <c r="AM413" s="103" t="s">
        <v>621</v>
      </c>
      <c r="AN413" s="103" t="s">
        <v>621</v>
      </c>
      <c r="AO413" s="103" t="s">
        <v>621</v>
      </c>
      <c r="AP413" s="103" t="s">
        <v>621</v>
      </c>
      <c r="AQ413" s="103" t="s">
        <v>621</v>
      </c>
      <c r="AR413" s="103" t="s">
        <v>623</v>
      </c>
      <c r="AS413" s="103" t="s">
        <v>623</v>
      </c>
      <c r="AT413" s="103" t="s">
        <v>621</v>
      </c>
      <c r="AU413" s="103" t="s">
        <v>623</v>
      </c>
      <c r="AV413" s="103" t="s">
        <v>621</v>
      </c>
      <c r="AW413" s="103" t="s">
        <v>621</v>
      </c>
      <c r="AX413" s="103" t="s">
        <v>621</v>
      </c>
      <c r="AY413" s="103" t="s">
        <v>623</v>
      </c>
      <c r="AZ413" s="103" t="s">
        <v>623</v>
      </c>
      <c r="BA413" s="103" t="s">
        <v>621</v>
      </c>
      <c r="BB413" s="103" t="s">
        <v>623</v>
      </c>
      <c r="BC413" s="103" t="s">
        <v>623</v>
      </c>
      <c r="BD413" s="103" t="s">
        <v>621</v>
      </c>
      <c r="BE413" s="103" t="s">
        <v>621</v>
      </c>
      <c r="BF413" s="103" t="s">
        <v>621</v>
      </c>
      <c r="BG413" s="103" t="s">
        <v>621</v>
      </c>
      <c r="BH413" s="103" t="s">
        <v>621</v>
      </c>
      <c r="BI413" s="103" t="s">
        <v>621</v>
      </c>
      <c r="BJ413" s="103" t="s">
        <v>623</v>
      </c>
      <c r="BK413" s="103" t="s">
        <v>623</v>
      </c>
      <c r="BL413" s="103" t="s">
        <v>623</v>
      </c>
      <c r="BN413" s="103">
        <f t="shared" ref="BN413:BR444" si="15">COUNTIF($D413:$BK413,BN$3)</f>
        <v>37</v>
      </c>
      <c r="BO413" s="103">
        <f t="shared" si="15"/>
        <v>8</v>
      </c>
      <c r="BP413" s="103">
        <f t="shared" si="15"/>
        <v>2</v>
      </c>
      <c r="BQ413" s="103">
        <f t="shared" si="15"/>
        <v>13</v>
      </c>
      <c r="BR413" s="103">
        <f t="shared" si="15"/>
        <v>0</v>
      </c>
      <c r="BS413" s="103">
        <f t="shared" si="14"/>
        <v>45</v>
      </c>
    </row>
    <row r="414" spans="1:71" x14ac:dyDescent="0.25">
      <c r="A414" s="101">
        <v>1437</v>
      </c>
      <c r="B414" s="67" t="s">
        <v>416</v>
      </c>
      <c r="C414" s="67" t="s">
        <v>380</v>
      </c>
      <c r="D414" s="103" t="s">
        <v>621</v>
      </c>
      <c r="E414" s="103" t="s">
        <v>620</v>
      </c>
      <c r="F414" s="103" t="s">
        <v>621</v>
      </c>
      <c r="G414" s="103" t="s">
        <v>621</v>
      </c>
      <c r="H414" s="103" t="s">
        <v>622</v>
      </c>
      <c r="I414" s="103" t="s">
        <v>622</v>
      </c>
      <c r="J414" s="103" t="s">
        <v>622</v>
      </c>
      <c r="K414" s="103" t="s">
        <v>621</v>
      </c>
      <c r="L414" s="103" t="s">
        <v>621</v>
      </c>
      <c r="M414" s="103" t="s">
        <v>623</v>
      </c>
      <c r="N414" s="103" t="s">
        <v>621</v>
      </c>
      <c r="O414" s="103" t="s">
        <v>621</v>
      </c>
      <c r="P414" s="103" t="s">
        <v>621</v>
      </c>
      <c r="Q414" s="103" t="s">
        <v>622</v>
      </c>
      <c r="R414" s="103" t="s">
        <v>622</v>
      </c>
      <c r="S414" s="103" t="s">
        <v>621</v>
      </c>
      <c r="T414" s="103" t="s">
        <v>621</v>
      </c>
      <c r="U414" s="103" t="s">
        <v>622</v>
      </c>
      <c r="V414" s="103" t="s">
        <v>621</v>
      </c>
      <c r="W414" s="103" t="s">
        <v>622</v>
      </c>
      <c r="X414" s="103" t="s">
        <v>621</v>
      </c>
      <c r="Y414" s="103" t="s">
        <v>621</v>
      </c>
      <c r="Z414" s="103" t="s">
        <v>622</v>
      </c>
      <c r="AA414" s="103" t="s">
        <v>622</v>
      </c>
      <c r="AB414" s="103" t="s">
        <v>622</v>
      </c>
      <c r="AC414" s="103" t="s">
        <v>622</v>
      </c>
      <c r="AD414" s="103" t="s">
        <v>622</v>
      </c>
      <c r="AE414" s="103" t="s">
        <v>622</v>
      </c>
      <c r="AF414" s="103" t="s">
        <v>622</v>
      </c>
      <c r="AG414" s="103" t="s">
        <v>621</v>
      </c>
      <c r="AH414" s="103" t="s">
        <v>620</v>
      </c>
      <c r="AI414" s="103" t="s">
        <v>621</v>
      </c>
      <c r="AJ414" s="103" t="s">
        <v>621</v>
      </c>
      <c r="AK414" s="103" t="s">
        <v>621</v>
      </c>
      <c r="AL414" s="103" t="s">
        <v>623</v>
      </c>
      <c r="AM414" s="103" t="s">
        <v>621</v>
      </c>
      <c r="AN414" s="103" t="s">
        <v>621</v>
      </c>
      <c r="AO414" s="103" t="s">
        <v>621</v>
      </c>
      <c r="AP414" s="103" t="s">
        <v>621</v>
      </c>
      <c r="AQ414" s="103" t="s">
        <v>621</v>
      </c>
      <c r="AR414" s="103" t="s">
        <v>621</v>
      </c>
      <c r="AS414" s="103" t="s">
        <v>621</v>
      </c>
      <c r="AT414" s="103" t="s">
        <v>622</v>
      </c>
      <c r="AU414" s="103" t="s">
        <v>623</v>
      </c>
      <c r="AV414" s="103" t="s">
        <v>623</v>
      </c>
      <c r="AW414" s="103" t="s">
        <v>621</v>
      </c>
      <c r="AX414" s="103" t="s">
        <v>620</v>
      </c>
      <c r="AY414" s="103" t="s">
        <v>622</v>
      </c>
      <c r="AZ414" s="103" t="s">
        <v>622</v>
      </c>
      <c r="BA414" s="103" t="s">
        <v>621</v>
      </c>
      <c r="BB414" s="103" t="s">
        <v>623</v>
      </c>
      <c r="BC414" s="103" t="s">
        <v>623</v>
      </c>
      <c r="BD414" s="103" t="s">
        <v>622</v>
      </c>
      <c r="BE414" s="103" t="s">
        <v>621</v>
      </c>
      <c r="BF414" s="103" t="s">
        <v>621</v>
      </c>
      <c r="BG414" s="103" t="s">
        <v>621</v>
      </c>
      <c r="BH414" s="103" t="s">
        <v>621</v>
      </c>
      <c r="BI414" s="103" t="s">
        <v>621</v>
      </c>
      <c r="BJ414" s="103" t="s">
        <v>623</v>
      </c>
      <c r="BK414" s="103" t="s">
        <v>623</v>
      </c>
      <c r="BL414" s="103" t="s">
        <v>621</v>
      </c>
      <c r="BN414" s="103">
        <f t="shared" si="15"/>
        <v>31</v>
      </c>
      <c r="BO414" s="103">
        <f t="shared" si="15"/>
        <v>18</v>
      </c>
      <c r="BP414" s="103">
        <f t="shared" si="15"/>
        <v>3</v>
      </c>
      <c r="BQ414" s="103">
        <f t="shared" si="15"/>
        <v>8</v>
      </c>
      <c r="BR414" s="103">
        <f t="shared" si="15"/>
        <v>0</v>
      </c>
      <c r="BS414" s="103">
        <f t="shared" si="14"/>
        <v>49</v>
      </c>
    </row>
    <row r="415" spans="1:71"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621</v>
      </c>
      <c r="M415" s="103" t="s">
        <v>623</v>
      </c>
      <c r="N415" s="103" t="s">
        <v>621</v>
      </c>
      <c r="O415" s="103" t="s">
        <v>621</v>
      </c>
      <c r="P415" s="103" t="s">
        <v>621</v>
      </c>
      <c r="Q415" s="103" t="s">
        <v>621</v>
      </c>
      <c r="R415" s="103" t="s">
        <v>621</v>
      </c>
      <c r="S415" s="103" t="s">
        <v>621</v>
      </c>
      <c r="T415" s="103" t="s">
        <v>621</v>
      </c>
      <c r="U415" s="103" t="s">
        <v>622</v>
      </c>
      <c r="V415" s="103" t="s">
        <v>621</v>
      </c>
      <c r="W415" s="103" t="s">
        <v>621</v>
      </c>
      <c r="X415" s="103" t="s">
        <v>621</v>
      </c>
      <c r="Y415" s="103" t="s">
        <v>621</v>
      </c>
      <c r="Z415" s="103" t="s">
        <v>622</v>
      </c>
      <c r="AA415" s="103" t="s">
        <v>621</v>
      </c>
      <c r="AB415" s="103" t="s">
        <v>621</v>
      </c>
      <c r="AC415" s="103" t="s">
        <v>621</v>
      </c>
      <c r="AD415" s="103" t="s">
        <v>621</v>
      </c>
      <c r="AE415" s="103" t="s">
        <v>622</v>
      </c>
      <c r="AF415" s="103" t="s">
        <v>622</v>
      </c>
      <c r="AG415" s="103" t="s">
        <v>623</v>
      </c>
      <c r="AH415" s="103" t="s">
        <v>623</v>
      </c>
      <c r="AI415" s="103" t="s">
        <v>621</v>
      </c>
      <c r="AJ415" s="103" t="s">
        <v>621</v>
      </c>
      <c r="AK415" s="103" t="s">
        <v>620</v>
      </c>
      <c r="AL415" s="103" t="s">
        <v>623</v>
      </c>
      <c r="AM415" s="103" t="s">
        <v>623</v>
      </c>
      <c r="AN415" s="103" t="s">
        <v>621</v>
      </c>
      <c r="AO415" s="103" t="s">
        <v>621</v>
      </c>
      <c r="AP415" s="103" t="s">
        <v>621</v>
      </c>
      <c r="AQ415" s="103" t="s">
        <v>621</v>
      </c>
      <c r="AR415" s="103" t="s">
        <v>621</v>
      </c>
      <c r="AS415" s="103" t="s">
        <v>621</v>
      </c>
      <c r="AT415" s="103" t="s">
        <v>622</v>
      </c>
      <c r="AU415" s="103" t="s">
        <v>620</v>
      </c>
      <c r="AV415" s="103" t="s">
        <v>623</v>
      </c>
      <c r="AW415" s="103" t="s">
        <v>620</v>
      </c>
      <c r="AX415" s="103" t="s">
        <v>621</v>
      </c>
      <c r="AY415" s="103" t="s">
        <v>623</v>
      </c>
      <c r="AZ415" s="103" t="s">
        <v>623</v>
      </c>
      <c r="BA415" s="103" t="s">
        <v>621</v>
      </c>
      <c r="BB415" s="103" t="s">
        <v>623</v>
      </c>
      <c r="BC415" s="103" t="s">
        <v>621</v>
      </c>
      <c r="BD415" s="103" t="s">
        <v>621</v>
      </c>
      <c r="BE415" s="103" t="s">
        <v>621</v>
      </c>
      <c r="BF415" s="103" t="s">
        <v>621</v>
      </c>
      <c r="BG415" s="103" t="s">
        <v>621</v>
      </c>
      <c r="BH415" s="103" t="s">
        <v>621</v>
      </c>
      <c r="BI415" s="103" t="s">
        <v>621</v>
      </c>
      <c r="BJ415" s="103" t="s">
        <v>621</v>
      </c>
      <c r="BK415" s="103" t="s">
        <v>621</v>
      </c>
      <c r="BL415" s="103" t="s">
        <v>621</v>
      </c>
      <c r="BN415" s="103">
        <f t="shared" si="15"/>
        <v>42</v>
      </c>
      <c r="BO415" s="103">
        <f t="shared" si="15"/>
        <v>6</v>
      </c>
      <c r="BP415" s="103">
        <f t="shared" si="15"/>
        <v>3</v>
      </c>
      <c r="BQ415" s="103">
        <f t="shared" si="15"/>
        <v>9</v>
      </c>
      <c r="BR415" s="103">
        <f t="shared" si="15"/>
        <v>0</v>
      </c>
      <c r="BS415" s="103">
        <f t="shared" si="14"/>
        <v>48</v>
      </c>
    </row>
    <row r="416" spans="1:71" x14ac:dyDescent="0.25">
      <c r="A416" s="101">
        <v>1439</v>
      </c>
      <c r="B416" s="67" t="s">
        <v>417</v>
      </c>
      <c r="C416" s="67" t="s">
        <v>380</v>
      </c>
      <c r="D416" s="103" t="s">
        <v>621</v>
      </c>
      <c r="E416" s="103" t="s">
        <v>621</v>
      </c>
      <c r="F416" s="103" t="s">
        <v>621</v>
      </c>
      <c r="G416" s="103" t="s">
        <v>621</v>
      </c>
      <c r="H416" s="103" t="s">
        <v>622</v>
      </c>
      <c r="I416" s="103" t="s">
        <v>621</v>
      </c>
      <c r="J416" s="103" t="s">
        <v>622</v>
      </c>
      <c r="K416" s="103" t="s">
        <v>621</v>
      </c>
      <c r="L416" s="103" t="s">
        <v>622</v>
      </c>
      <c r="M416" s="103" t="s">
        <v>621</v>
      </c>
      <c r="N416" s="103" t="s">
        <v>621</v>
      </c>
      <c r="O416" s="103" t="s">
        <v>621</v>
      </c>
      <c r="P416" s="103" t="s">
        <v>622</v>
      </c>
      <c r="Q416" s="103" t="s">
        <v>622</v>
      </c>
      <c r="R416" s="103" t="s">
        <v>622</v>
      </c>
      <c r="S416" s="103" t="s">
        <v>621</v>
      </c>
      <c r="T416" s="103" t="s">
        <v>621</v>
      </c>
      <c r="U416" s="103" t="s">
        <v>621</v>
      </c>
      <c r="V416" s="103" t="s">
        <v>621</v>
      </c>
      <c r="W416" s="103" t="s">
        <v>621</v>
      </c>
      <c r="X416" s="103" t="s">
        <v>621</v>
      </c>
      <c r="Y416" s="103" t="s">
        <v>621</v>
      </c>
      <c r="Z416" s="103" t="s">
        <v>621</v>
      </c>
      <c r="AA416" s="103" t="s">
        <v>621</v>
      </c>
      <c r="AB416" s="103" t="s">
        <v>622</v>
      </c>
      <c r="AC416" s="103" t="s">
        <v>622</v>
      </c>
      <c r="AD416" s="103" t="s">
        <v>622</v>
      </c>
      <c r="AE416" s="103" t="s">
        <v>621</v>
      </c>
      <c r="AF416" s="103" t="s">
        <v>621</v>
      </c>
      <c r="AG416" s="103" t="s">
        <v>621</v>
      </c>
      <c r="AH416" s="103" t="s">
        <v>621</v>
      </c>
      <c r="AI416" s="103" t="s">
        <v>621</v>
      </c>
      <c r="AJ416" s="103" t="s">
        <v>621</v>
      </c>
      <c r="AK416" s="103" t="s">
        <v>621</v>
      </c>
      <c r="AL416" s="103" t="s">
        <v>620</v>
      </c>
      <c r="AM416" s="103" t="s">
        <v>620</v>
      </c>
      <c r="AN416" s="103" t="s">
        <v>621</v>
      </c>
      <c r="AO416" s="103" t="s">
        <v>621</v>
      </c>
      <c r="AP416" s="103" t="s">
        <v>621</v>
      </c>
      <c r="AQ416" s="103" t="s">
        <v>622</v>
      </c>
      <c r="AR416" s="103" t="s">
        <v>621</v>
      </c>
      <c r="AS416" s="103" t="s">
        <v>621</v>
      </c>
      <c r="AT416" s="103" t="s">
        <v>621</v>
      </c>
      <c r="AU416" s="103" t="s">
        <v>620</v>
      </c>
      <c r="AV416" s="103" t="s">
        <v>621</v>
      </c>
      <c r="AW416" s="103" t="s">
        <v>621</v>
      </c>
      <c r="AX416" s="103" t="s">
        <v>621</v>
      </c>
      <c r="AY416" s="103" t="s">
        <v>623</v>
      </c>
      <c r="AZ416" s="103" t="s">
        <v>620</v>
      </c>
      <c r="BA416" s="103" t="s">
        <v>621</v>
      </c>
      <c r="BB416" s="103" t="s">
        <v>620</v>
      </c>
      <c r="BC416" s="103" t="s">
        <v>621</v>
      </c>
      <c r="BD416" s="103" t="s">
        <v>622</v>
      </c>
      <c r="BE416" s="103" t="s">
        <v>621</v>
      </c>
      <c r="BF416" s="103" t="s">
        <v>621</v>
      </c>
      <c r="BG416" s="103" t="s">
        <v>621</v>
      </c>
      <c r="BH416" s="103" t="s">
        <v>621</v>
      </c>
      <c r="BI416" s="103" t="s">
        <v>621</v>
      </c>
      <c r="BJ416" s="103" t="s">
        <v>621</v>
      </c>
      <c r="BK416" s="103" t="s">
        <v>621</v>
      </c>
      <c r="BL416" s="103" t="s">
        <v>621</v>
      </c>
      <c r="BN416" s="103">
        <f t="shared" si="15"/>
        <v>43</v>
      </c>
      <c r="BO416" s="103">
        <f t="shared" si="15"/>
        <v>11</v>
      </c>
      <c r="BP416" s="103">
        <f t="shared" si="15"/>
        <v>5</v>
      </c>
      <c r="BQ416" s="103">
        <f t="shared" si="15"/>
        <v>1</v>
      </c>
      <c r="BR416" s="103">
        <f t="shared" si="15"/>
        <v>0</v>
      </c>
      <c r="BS416" s="103">
        <f t="shared" si="14"/>
        <v>54</v>
      </c>
    </row>
    <row r="417" spans="1:71" x14ac:dyDescent="0.25">
      <c r="A417" s="101">
        <v>1501</v>
      </c>
      <c r="B417" s="67" t="s">
        <v>418</v>
      </c>
      <c r="C417" s="67" t="s">
        <v>419</v>
      </c>
      <c r="D417" s="103" t="s">
        <v>621</v>
      </c>
      <c r="E417" s="103" t="s">
        <v>621</v>
      </c>
      <c r="F417" s="103" t="s">
        <v>622</v>
      </c>
      <c r="G417" s="103" t="s">
        <v>621</v>
      </c>
      <c r="H417" s="103" t="s">
        <v>622</v>
      </c>
      <c r="I417" s="103" t="s">
        <v>621</v>
      </c>
      <c r="J417" s="103" t="s">
        <v>621</v>
      </c>
      <c r="K417" s="103" t="s">
        <v>623</v>
      </c>
      <c r="L417" s="103" t="s">
        <v>621</v>
      </c>
      <c r="M417" s="103" t="s">
        <v>621</v>
      </c>
      <c r="N417" s="103" t="s">
        <v>623</v>
      </c>
      <c r="O417" s="103" t="s">
        <v>621</v>
      </c>
      <c r="P417" s="103" t="s">
        <v>621</v>
      </c>
      <c r="Q417" s="103" t="s">
        <v>622</v>
      </c>
      <c r="R417" s="103" t="s">
        <v>621</v>
      </c>
      <c r="S417" s="103" t="s">
        <v>621</v>
      </c>
      <c r="T417" s="103" t="s">
        <v>621</v>
      </c>
      <c r="U417" s="103" t="s">
        <v>622</v>
      </c>
      <c r="V417" s="103" t="s">
        <v>623</v>
      </c>
      <c r="W417" s="103" t="s">
        <v>621</v>
      </c>
      <c r="X417" s="103" t="s">
        <v>621</v>
      </c>
      <c r="Y417" s="103" t="s">
        <v>621</v>
      </c>
      <c r="Z417" s="103" t="s">
        <v>622</v>
      </c>
      <c r="AA417" s="103" t="s">
        <v>623</v>
      </c>
      <c r="AB417" s="103" t="s">
        <v>622</v>
      </c>
      <c r="AC417" s="103" t="s">
        <v>622</v>
      </c>
      <c r="AD417" s="103" t="s">
        <v>622</v>
      </c>
      <c r="AE417" s="103" t="s">
        <v>622</v>
      </c>
      <c r="AF417" s="103" t="s">
        <v>622</v>
      </c>
      <c r="AG417" s="103" t="s">
        <v>620</v>
      </c>
      <c r="AH417" s="103" t="s">
        <v>620</v>
      </c>
      <c r="AI417" s="103" t="s">
        <v>620</v>
      </c>
      <c r="AJ417" s="103" t="s">
        <v>620</v>
      </c>
      <c r="AK417" s="103" t="s">
        <v>623</v>
      </c>
      <c r="AL417" s="103" t="s">
        <v>620</v>
      </c>
      <c r="AM417" s="103" t="s">
        <v>620</v>
      </c>
      <c r="AN417" s="103" t="s">
        <v>621</v>
      </c>
      <c r="AO417" s="103" t="s">
        <v>621</v>
      </c>
      <c r="AP417" s="103" t="s">
        <v>623</v>
      </c>
      <c r="AQ417" s="103" t="s">
        <v>621</v>
      </c>
      <c r="AR417" s="103" t="s">
        <v>620</v>
      </c>
      <c r="AS417" s="103" t="s">
        <v>620</v>
      </c>
      <c r="AT417" s="103" t="s">
        <v>622</v>
      </c>
      <c r="AU417" s="103" t="s">
        <v>620</v>
      </c>
      <c r="AV417" s="103" t="s">
        <v>623</v>
      </c>
      <c r="AW417" s="103" t="s">
        <v>621</v>
      </c>
      <c r="AX417" s="103" t="s">
        <v>621</v>
      </c>
      <c r="AY417" s="103" t="s">
        <v>623</v>
      </c>
      <c r="AZ417" s="103" t="s">
        <v>623</v>
      </c>
      <c r="BA417" s="103" t="s">
        <v>621</v>
      </c>
      <c r="BB417" s="103" t="s">
        <v>623</v>
      </c>
      <c r="BC417" s="103" t="s">
        <v>623</v>
      </c>
      <c r="BD417" s="103" t="s">
        <v>623</v>
      </c>
      <c r="BE417" s="103" t="s">
        <v>623</v>
      </c>
      <c r="BF417" s="103" t="s">
        <v>621</v>
      </c>
      <c r="BG417" s="103" t="s">
        <v>621</v>
      </c>
      <c r="BH417" s="103" t="s">
        <v>621</v>
      </c>
      <c r="BI417" s="103" t="s">
        <v>621</v>
      </c>
      <c r="BJ417" s="103" t="s">
        <v>621</v>
      </c>
      <c r="BK417" s="103" t="s">
        <v>621</v>
      </c>
      <c r="BL417" s="103" t="s">
        <v>621</v>
      </c>
      <c r="BN417" s="103">
        <f t="shared" si="15"/>
        <v>27</v>
      </c>
      <c r="BO417" s="103">
        <f t="shared" si="15"/>
        <v>11</v>
      </c>
      <c r="BP417" s="103">
        <f t="shared" si="15"/>
        <v>9</v>
      </c>
      <c r="BQ417" s="103">
        <f t="shared" si="15"/>
        <v>13</v>
      </c>
      <c r="BR417" s="103">
        <f t="shared" si="15"/>
        <v>0</v>
      </c>
      <c r="BS417" s="103">
        <f t="shared" si="14"/>
        <v>38</v>
      </c>
    </row>
    <row r="418" spans="1:71" x14ac:dyDescent="0.25">
      <c r="A418" s="101">
        <v>1502</v>
      </c>
      <c r="B418" s="67" t="s">
        <v>421</v>
      </c>
      <c r="C418" s="67" t="s">
        <v>419</v>
      </c>
      <c r="D418" s="103" t="s">
        <v>621</v>
      </c>
      <c r="E418" s="103" t="s">
        <v>621</v>
      </c>
      <c r="F418" s="103" t="s">
        <v>622</v>
      </c>
      <c r="G418" s="103" t="s">
        <v>621</v>
      </c>
      <c r="H418" s="103" t="s">
        <v>622</v>
      </c>
      <c r="I418" s="103" t="s">
        <v>726</v>
      </c>
      <c r="J418" s="103" t="s">
        <v>621</v>
      </c>
      <c r="K418" s="103" t="s">
        <v>621</v>
      </c>
      <c r="L418" s="103" t="s">
        <v>622</v>
      </c>
      <c r="M418" s="103" t="s">
        <v>622</v>
      </c>
      <c r="N418" s="103" t="s">
        <v>621</v>
      </c>
      <c r="O418" s="103" t="s">
        <v>621</v>
      </c>
      <c r="P418" s="103" t="s">
        <v>622</v>
      </c>
      <c r="Q418" s="103" t="s">
        <v>622</v>
      </c>
      <c r="R418" s="103" t="s">
        <v>622</v>
      </c>
      <c r="S418" s="103" t="s">
        <v>621</v>
      </c>
      <c r="T418" s="103" t="s">
        <v>621</v>
      </c>
      <c r="U418" s="103" t="s">
        <v>622</v>
      </c>
      <c r="V418" s="103" t="s">
        <v>621</v>
      </c>
      <c r="W418" s="103" t="s">
        <v>621</v>
      </c>
      <c r="X418" s="103" t="s">
        <v>621</v>
      </c>
      <c r="Y418" s="103" t="s">
        <v>621</v>
      </c>
      <c r="Z418" s="103" t="s">
        <v>622</v>
      </c>
      <c r="AA418" s="103" t="s">
        <v>622</v>
      </c>
      <c r="AB418" s="103" t="s">
        <v>622</v>
      </c>
      <c r="AC418" s="103" t="s">
        <v>622</v>
      </c>
      <c r="AD418" s="103" t="s">
        <v>622</v>
      </c>
      <c r="AE418" s="103" t="s">
        <v>622</v>
      </c>
      <c r="AF418" s="103" t="s">
        <v>622</v>
      </c>
      <c r="AG418" s="103" t="s">
        <v>621</v>
      </c>
      <c r="AH418" s="103" t="s">
        <v>620</v>
      </c>
      <c r="AI418" s="103" t="s">
        <v>623</v>
      </c>
      <c r="AJ418" s="103" t="s">
        <v>621</v>
      </c>
      <c r="AK418" s="103" t="s">
        <v>623</v>
      </c>
      <c r="AL418" s="103" t="s">
        <v>621</v>
      </c>
      <c r="AM418" s="103" t="s">
        <v>621</v>
      </c>
      <c r="AN418" s="103" t="s">
        <v>621</v>
      </c>
      <c r="AO418" s="103" t="s">
        <v>621</v>
      </c>
      <c r="AP418" s="103" t="s">
        <v>621</v>
      </c>
      <c r="AQ418" s="103" t="s">
        <v>621</v>
      </c>
      <c r="AR418" s="103" t="s">
        <v>621</v>
      </c>
      <c r="AS418" s="103" t="s">
        <v>621</v>
      </c>
      <c r="AT418" s="103" t="s">
        <v>622</v>
      </c>
      <c r="AU418" s="103" t="s">
        <v>621</v>
      </c>
      <c r="AV418" s="103" t="s">
        <v>620</v>
      </c>
      <c r="AW418" s="103" t="s">
        <v>621</v>
      </c>
      <c r="AX418" s="103" t="s">
        <v>621</v>
      </c>
      <c r="AY418" s="103" t="s">
        <v>623</v>
      </c>
      <c r="AZ418" s="103" t="s">
        <v>623</v>
      </c>
      <c r="BA418" s="103" t="s">
        <v>621</v>
      </c>
      <c r="BB418" s="103" t="s">
        <v>726</v>
      </c>
      <c r="BC418" s="103" t="s">
        <v>623</v>
      </c>
      <c r="BD418" s="103" t="s">
        <v>621</v>
      </c>
      <c r="BE418" s="103" t="s">
        <v>623</v>
      </c>
      <c r="BF418" s="103" t="s">
        <v>621</v>
      </c>
      <c r="BG418" s="103" t="s">
        <v>621</v>
      </c>
      <c r="BH418" s="103" t="s">
        <v>621</v>
      </c>
      <c r="BI418" s="103" t="s">
        <v>621</v>
      </c>
      <c r="BJ418" s="103" t="s">
        <v>621</v>
      </c>
      <c r="BK418" s="103" t="s">
        <v>621</v>
      </c>
      <c r="BL418" s="103" t="s">
        <v>621</v>
      </c>
      <c r="BN418" s="103">
        <f t="shared" si="15"/>
        <v>34</v>
      </c>
      <c r="BO418" s="103">
        <f t="shared" si="15"/>
        <v>16</v>
      </c>
      <c r="BP418" s="103">
        <f t="shared" si="15"/>
        <v>2</v>
      </c>
      <c r="BQ418" s="103">
        <f t="shared" si="15"/>
        <v>6</v>
      </c>
      <c r="BR418" s="103">
        <f t="shared" si="15"/>
        <v>0</v>
      </c>
      <c r="BS418" s="103">
        <f t="shared" si="14"/>
        <v>50</v>
      </c>
    </row>
    <row r="419" spans="1:71"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621</v>
      </c>
      <c r="U419" s="103" t="s">
        <v>622</v>
      </c>
      <c r="V419" s="103" t="s">
        <v>621</v>
      </c>
      <c r="W419" s="103" t="s">
        <v>621</v>
      </c>
      <c r="X419" s="103" t="s">
        <v>621</v>
      </c>
      <c r="Y419" s="103" t="s">
        <v>621</v>
      </c>
      <c r="Z419" s="103" t="s">
        <v>622</v>
      </c>
      <c r="AA419" s="103" t="s">
        <v>621</v>
      </c>
      <c r="AB419" s="103" t="s">
        <v>621</v>
      </c>
      <c r="AC419" s="103" t="s">
        <v>621</v>
      </c>
      <c r="AD419" s="103" t="s">
        <v>621</v>
      </c>
      <c r="AE419" s="103" t="s">
        <v>621</v>
      </c>
      <c r="AF419" s="103" t="s">
        <v>621</v>
      </c>
      <c r="AG419" s="103" t="s">
        <v>621</v>
      </c>
      <c r="AH419" s="103" t="s">
        <v>621</v>
      </c>
      <c r="AI419" s="103" t="s">
        <v>621</v>
      </c>
      <c r="AJ419" s="103" t="s">
        <v>621</v>
      </c>
      <c r="AK419" s="103" t="s">
        <v>621</v>
      </c>
      <c r="AL419" s="103" t="s">
        <v>621</v>
      </c>
      <c r="AM419" s="103" t="s">
        <v>621</v>
      </c>
      <c r="AN419" s="103" t="s">
        <v>621</v>
      </c>
      <c r="AO419" s="103" t="s">
        <v>621</v>
      </c>
      <c r="AP419" s="103" t="s">
        <v>621</v>
      </c>
      <c r="AQ419" s="103" t="s">
        <v>621</v>
      </c>
      <c r="AR419" s="103" t="s">
        <v>623</v>
      </c>
      <c r="AS419" s="103" t="s">
        <v>621</v>
      </c>
      <c r="AT419" s="103" t="s">
        <v>621</v>
      </c>
      <c r="AU419" s="103" t="s">
        <v>620</v>
      </c>
      <c r="AV419" s="103" t="s">
        <v>621</v>
      </c>
      <c r="AW419" s="103" t="s">
        <v>621</v>
      </c>
      <c r="AX419" s="103" t="s">
        <v>621</v>
      </c>
      <c r="AY419" s="103" t="s">
        <v>622</v>
      </c>
      <c r="AZ419" s="103" t="s">
        <v>623</v>
      </c>
      <c r="BA419" s="103" t="s">
        <v>621</v>
      </c>
      <c r="BB419" s="103" t="s">
        <v>623</v>
      </c>
      <c r="BC419" s="103" t="s">
        <v>623</v>
      </c>
      <c r="BD419" s="103" t="s">
        <v>621</v>
      </c>
      <c r="BE419" s="103" t="s">
        <v>621</v>
      </c>
      <c r="BF419" s="103" t="s">
        <v>621</v>
      </c>
      <c r="BG419" s="103" t="s">
        <v>621</v>
      </c>
      <c r="BH419" s="103" t="s">
        <v>621</v>
      </c>
      <c r="BI419" s="103" t="s">
        <v>621</v>
      </c>
      <c r="BJ419" s="103" t="s">
        <v>621</v>
      </c>
      <c r="BK419" s="103" t="s">
        <v>621</v>
      </c>
      <c r="BL419" s="103" t="s">
        <v>621</v>
      </c>
      <c r="BN419" s="103">
        <f t="shared" si="15"/>
        <v>48</v>
      </c>
      <c r="BO419" s="103">
        <f t="shared" si="15"/>
        <v>7</v>
      </c>
      <c r="BP419" s="103">
        <f t="shared" si="15"/>
        <v>1</v>
      </c>
      <c r="BQ419" s="103">
        <f t="shared" si="15"/>
        <v>4</v>
      </c>
      <c r="BR419" s="103">
        <f t="shared" si="15"/>
        <v>0</v>
      </c>
      <c r="BS419" s="103">
        <f t="shared" si="14"/>
        <v>55</v>
      </c>
    </row>
    <row r="420" spans="1:71"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621</v>
      </c>
      <c r="M420" s="103" t="s">
        <v>623</v>
      </c>
      <c r="N420" s="103" t="s">
        <v>623</v>
      </c>
      <c r="O420" s="103" t="s">
        <v>621</v>
      </c>
      <c r="P420" s="103" t="s">
        <v>621</v>
      </c>
      <c r="Q420" s="103" t="s">
        <v>622</v>
      </c>
      <c r="R420" s="103" t="s">
        <v>621</v>
      </c>
      <c r="S420" s="103" t="s">
        <v>623</v>
      </c>
      <c r="T420" s="103" t="s">
        <v>621</v>
      </c>
      <c r="U420" s="103" t="s">
        <v>621</v>
      </c>
      <c r="V420" s="103" t="s">
        <v>621</v>
      </c>
      <c r="W420" s="103" t="s">
        <v>621</v>
      </c>
      <c r="X420" s="103" t="s">
        <v>621</v>
      </c>
      <c r="Y420" s="103" t="s">
        <v>621</v>
      </c>
      <c r="Z420" s="103" t="s">
        <v>622</v>
      </c>
      <c r="AA420" s="103" t="s">
        <v>621</v>
      </c>
      <c r="AB420" s="103" t="s">
        <v>623</v>
      </c>
      <c r="AC420" s="103" t="s">
        <v>623</v>
      </c>
      <c r="AD420" s="103" t="s">
        <v>623</v>
      </c>
      <c r="AE420" s="103" t="s">
        <v>622</v>
      </c>
      <c r="AF420" s="103" t="s">
        <v>622</v>
      </c>
      <c r="AG420" s="103" t="s">
        <v>621</v>
      </c>
      <c r="AH420" s="103" t="s">
        <v>620</v>
      </c>
      <c r="AI420" s="103" t="s">
        <v>621</v>
      </c>
      <c r="AJ420" s="103" t="s">
        <v>621</v>
      </c>
      <c r="AK420" s="103" t="s">
        <v>621</v>
      </c>
      <c r="AL420" s="103" t="s">
        <v>623</v>
      </c>
      <c r="AM420" s="103" t="s">
        <v>623</v>
      </c>
      <c r="AN420" s="103" t="s">
        <v>621</v>
      </c>
      <c r="AO420" s="103" t="s">
        <v>621</v>
      </c>
      <c r="AP420" s="103" t="s">
        <v>621</v>
      </c>
      <c r="AQ420" s="103" t="s">
        <v>621</v>
      </c>
      <c r="AR420" s="103" t="s">
        <v>621</v>
      </c>
      <c r="AS420" s="103" t="s">
        <v>621</v>
      </c>
      <c r="AT420" s="103" t="s">
        <v>621</v>
      </c>
      <c r="AU420" s="103" t="s">
        <v>620</v>
      </c>
      <c r="AV420" s="103" t="s">
        <v>621</v>
      </c>
      <c r="AW420" s="103" t="s">
        <v>621</v>
      </c>
      <c r="AX420" s="103" t="s">
        <v>621</v>
      </c>
      <c r="AY420" s="103" t="s">
        <v>623</v>
      </c>
      <c r="AZ420" s="103" t="s">
        <v>623</v>
      </c>
      <c r="BA420" s="103" t="s">
        <v>621</v>
      </c>
      <c r="BB420" s="103" t="s">
        <v>623</v>
      </c>
      <c r="BC420" s="103" t="s">
        <v>623</v>
      </c>
      <c r="BD420" s="103" t="s">
        <v>621</v>
      </c>
      <c r="BE420" s="103" t="s">
        <v>621</v>
      </c>
      <c r="BF420" s="103" t="s">
        <v>621</v>
      </c>
      <c r="BG420" s="103" t="s">
        <v>621</v>
      </c>
      <c r="BH420" s="103" t="s">
        <v>621</v>
      </c>
      <c r="BI420" s="103" t="s">
        <v>621</v>
      </c>
      <c r="BJ420" s="103" t="s">
        <v>621</v>
      </c>
      <c r="BK420" s="103" t="s">
        <v>621</v>
      </c>
      <c r="BL420" s="103" t="s">
        <v>623</v>
      </c>
      <c r="BN420" s="103">
        <f t="shared" si="15"/>
        <v>41</v>
      </c>
      <c r="BO420" s="103">
        <f t="shared" si="15"/>
        <v>5</v>
      </c>
      <c r="BP420" s="103">
        <f t="shared" si="15"/>
        <v>2</v>
      </c>
      <c r="BQ420" s="103">
        <f t="shared" si="15"/>
        <v>12</v>
      </c>
      <c r="BR420" s="103">
        <f t="shared" si="15"/>
        <v>0</v>
      </c>
      <c r="BS420" s="103">
        <f t="shared" si="14"/>
        <v>46</v>
      </c>
    </row>
    <row r="421" spans="1:71" x14ac:dyDescent="0.25">
      <c r="A421" s="101">
        <v>1505</v>
      </c>
      <c r="B421" s="67" t="s">
        <v>424</v>
      </c>
      <c r="C421" s="67" t="s">
        <v>419</v>
      </c>
      <c r="D421" s="103" t="s">
        <v>621</v>
      </c>
      <c r="E421" s="103" t="s">
        <v>621</v>
      </c>
      <c r="F421" s="103" t="s">
        <v>622</v>
      </c>
      <c r="G421" s="103" t="s">
        <v>621</v>
      </c>
      <c r="H421" s="103" t="s">
        <v>622</v>
      </c>
      <c r="I421" s="103" t="s">
        <v>621</v>
      </c>
      <c r="J421" s="103" t="s">
        <v>621</v>
      </c>
      <c r="K421" s="103" t="s">
        <v>623</v>
      </c>
      <c r="L421" s="103" t="s">
        <v>621</v>
      </c>
      <c r="M421" s="103" t="s">
        <v>621</v>
      </c>
      <c r="N421" s="103" t="s">
        <v>623</v>
      </c>
      <c r="O421" s="103" t="s">
        <v>621</v>
      </c>
      <c r="P421" s="103" t="s">
        <v>621</v>
      </c>
      <c r="Q421" s="103" t="s">
        <v>622</v>
      </c>
      <c r="R421" s="103" t="s">
        <v>622</v>
      </c>
      <c r="S421" s="103" t="s">
        <v>623</v>
      </c>
      <c r="T421" s="103" t="s">
        <v>621</v>
      </c>
      <c r="U421" s="103" t="s">
        <v>621</v>
      </c>
      <c r="V421" s="103" t="s">
        <v>621</v>
      </c>
      <c r="W421" s="103" t="s">
        <v>621</v>
      </c>
      <c r="X421" s="103" t="s">
        <v>621</v>
      </c>
      <c r="Y421" s="103" t="s">
        <v>621</v>
      </c>
      <c r="Z421" s="103" t="s">
        <v>621</v>
      </c>
      <c r="AA421" s="103" t="s">
        <v>621</v>
      </c>
      <c r="AB421" s="103" t="s">
        <v>621</v>
      </c>
      <c r="AC421" s="103" t="s">
        <v>622</v>
      </c>
      <c r="AD421" s="103" t="s">
        <v>622</v>
      </c>
      <c r="AE421" s="103" t="s">
        <v>622</v>
      </c>
      <c r="AF421" s="103" t="s">
        <v>622</v>
      </c>
      <c r="AG421" s="103" t="s">
        <v>621</v>
      </c>
      <c r="AH421" s="103" t="s">
        <v>621</v>
      </c>
      <c r="AI421" s="103" t="s">
        <v>621</v>
      </c>
      <c r="AJ421" s="103" t="s">
        <v>621</v>
      </c>
      <c r="AK421" s="103" t="s">
        <v>621</v>
      </c>
      <c r="AL421" s="103" t="s">
        <v>621</v>
      </c>
      <c r="AM421" s="103" t="s">
        <v>621</v>
      </c>
      <c r="AN421" s="103" t="s">
        <v>621</v>
      </c>
      <c r="AO421" s="103" t="s">
        <v>621</v>
      </c>
      <c r="AP421" s="103" t="s">
        <v>621</v>
      </c>
      <c r="AQ421" s="103" t="s">
        <v>622</v>
      </c>
      <c r="AR421" s="103" t="s">
        <v>621</v>
      </c>
      <c r="AS421" s="103" t="s">
        <v>621</v>
      </c>
      <c r="AT421" s="103" t="s">
        <v>621</v>
      </c>
      <c r="AU421" s="103" t="s">
        <v>620</v>
      </c>
      <c r="AV421" s="103" t="s">
        <v>621</v>
      </c>
      <c r="AW421" s="103" t="s">
        <v>621</v>
      </c>
      <c r="AX421" s="103" t="s">
        <v>621</v>
      </c>
      <c r="AY421" s="103" t="s">
        <v>620</v>
      </c>
      <c r="AZ421" s="103" t="s">
        <v>623</v>
      </c>
      <c r="BA421" s="103" t="s">
        <v>621</v>
      </c>
      <c r="BB421" s="103" t="s">
        <v>621</v>
      </c>
      <c r="BC421" s="103" t="s">
        <v>621</v>
      </c>
      <c r="BD421" s="103" t="s">
        <v>621</v>
      </c>
      <c r="BE421" s="103" t="s">
        <v>621</v>
      </c>
      <c r="BF421" s="103" t="s">
        <v>621</v>
      </c>
      <c r="BG421" s="103" t="s">
        <v>621</v>
      </c>
      <c r="BH421" s="103" t="s">
        <v>621</v>
      </c>
      <c r="BI421" s="103" t="s">
        <v>621</v>
      </c>
      <c r="BJ421" s="103" t="s">
        <v>621</v>
      </c>
      <c r="BK421" s="103" t="s">
        <v>621</v>
      </c>
      <c r="BL421" s="103" t="s">
        <v>623</v>
      </c>
      <c r="BN421" s="103">
        <f t="shared" si="15"/>
        <v>45</v>
      </c>
      <c r="BO421" s="103">
        <f t="shared" si="15"/>
        <v>9</v>
      </c>
      <c r="BP421" s="103">
        <f t="shared" si="15"/>
        <v>2</v>
      </c>
      <c r="BQ421" s="103">
        <f t="shared" si="15"/>
        <v>4</v>
      </c>
      <c r="BR421" s="103">
        <f t="shared" si="15"/>
        <v>0</v>
      </c>
      <c r="BS421" s="103">
        <f t="shared" si="14"/>
        <v>54</v>
      </c>
    </row>
    <row r="422" spans="1:71" x14ac:dyDescent="0.25">
      <c r="A422" s="101">
        <v>1506</v>
      </c>
      <c r="B422" s="67" t="s">
        <v>425</v>
      </c>
      <c r="C422" s="67" t="s">
        <v>419</v>
      </c>
      <c r="D422" s="103" t="s">
        <v>621</v>
      </c>
      <c r="E422" s="103" t="s">
        <v>621</v>
      </c>
      <c r="F422" s="103" t="s">
        <v>621</v>
      </c>
      <c r="G422" s="103" t="s">
        <v>621</v>
      </c>
      <c r="H422" s="103" t="s">
        <v>622</v>
      </c>
      <c r="I422" s="103" t="s">
        <v>621</v>
      </c>
      <c r="J422" s="103" t="s">
        <v>622</v>
      </c>
      <c r="K422" s="103" t="s">
        <v>621</v>
      </c>
      <c r="L422" s="103" t="s">
        <v>621</v>
      </c>
      <c r="M422" s="103" t="s">
        <v>621</v>
      </c>
      <c r="N422" s="103" t="s">
        <v>621</v>
      </c>
      <c r="O422" s="103" t="s">
        <v>621</v>
      </c>
      <c r="P422" s="103" t="s">
        <v>621</v>
      </c>
      <c r="Q422" s="103" t="s">
        <v>622</v>
      </c>
      <c r="R422" s="103" t="s">
        <v>622</v>
      </c>
      <c r="S422" s="103" t="s">
        <v>621</v>
      </c>
      <c r="T422" s="103" t="s">
        <v>621</v>
      </c>
      <c r="U422" s="103" t="s">
        <v>621</v>
      </c>
      <c r="V422" s="103" t="s">
        <v>621</v>
      </c>
      <c r="W422" s="103" t="s">
        <v>621</v>
      </c>
      <c r="X422" s="103" t="s">
        <v>621</v>
      </c>
      <c r="Y422" s="103" t="s">
        <v>621</v>
      </c>
      <c r="Z422" s="103" t="s">
        <v>622</v>
      </c>
      <c r="AA422" s="103" t="s">
        <v>621</v>
      </c>
      <c r="AB422" s="103" t="s">
        <v>623</v>
      </c>
      <c r="AC422" s="103" t="s">
        <v>622</v>
      </c>
      <c r="AD422" s="103" t="s">
        <v>622</v>
      </c>
      <c r="AE422" s="103" t="s">
        <v>621</v>
      </c>
      <c r="AF422" s="103" t="s">
        <v>621</v>
      </c>
      <c r="AG422" s="103" t="s">
        <v>621</v>
      </c>
      <c r="AH422" s="103" t="s">
        <v>621</v>
      </c>
      <c r="AI422" s="103" t="s">
        <v>621</v>
      </c>
      <c r="AJ422" s="103" t="s">
        <v>621</v>
      </c>
      <c r="AK422" s="103" t="s">
        <v>621</v>
      </c>
      <c r="AL422" s="103" t="s">
        <v>623</v>
      </c>
      <c r="AM422" s="103" t="s">
        <v>621</v>
      </c>
      <c r="AN422" s="103" t="s">
        <v>621</v>
      </c>
      <c r="AO422" s="103" t="s">
        <v>621</v>
      </c>
      <c r="AP422" s="103" t="s">
        <v>621</v>
      </c>
      <c r="AQ422" s="103" t="s">
        <v>621</v>
      </c>
      <c r="AR422" s="103" t="s">
        <v>621</v>
      </c>
      <c r="AS422" s="103" t="s">
        <v>621</v>
      </c>
      <c r="AT422" s="103" t="s">
        <v>621</v>
      </c>
      <c r="AU422" s="103" t="s">
        <v>620</v>
      </c>
      <c r="AV422" s="103" t="s">
        <v>621</v>
      </c>
      <c r="AW422" s="103" t="s">
        <v>621</v>
      </c>
      <c r="AX422" s="103" t="s">
        <v>621</v>
      </c>
      <c r="AY422" s="103" t="s">
        <v>620</v>
      </c>
      <c r="AZ422" s="103" t="s">
        <v>623</v>
      </c>
      <c r="BA422" s="103" t="s">
        <v>621</v>
      </c>
      <c r="BB422" s="103" t="s">
        <v>620</v>
      </c>
      <c r="BC422" s="103" t="s">
        <v>623</v>
      </c>
      <c r="BD422" s="103" t="s">
        <v>620</v>
      </c>
      <c r="BE422" s="103" t="s">
        <v>621</v>
      </c>
      <c r="BF422" s="103" t="s">
        <v>621</v>
      </c>
      <c r="BG422" s="103" t="s">
        <v>621</v>
      </c>
      <c r="BH422" s="103" t="s">
        <v>621</v>
      </c>
      <c r="BI422" s="103" t="s">
        <v>623</v>
      </c>
      <c r="BJ422" s="103" t="s">
        <v>621</v>
      </c>
      <c r="BK422" s="103" t="s">
        <v>621</v>
      </c>
      <c r="BL422" s="103" t="s">
        <v>621</v>
      </c>
      <c r="BN422" s="103">
        <f t="shared" si="15"/>
        <v>44</v>
      </c>
      <c r="BO422" s="103">
        <f t="shared" si="15"/>
        <v>7</v>
      </c>
      <c r="BP422" s="103">
        <f t="shared" si="15"/>
        <v>4</v>
      </c>
      <c r="BQ422" s="103">
        <f t="shared" si="15"/>
        <v>5</v>
      </c>
      <c r="BR422" s="103">
        <f t="shared" si="15"/>
        <v>0</v>
      </c>
      <c r="BS422" s="103">
        <f t="shared" si="14"/>
        <v>51</v>
      </c>
    </row>
    <row r="423" spans="1:71" x14ac:dyDescent="0.25">
      <c r="A423" s="101">
        <v>1507</v>
      </c>
      <c r="B423" s="67" t="s">
        <v>449</v>
      </c>
      <c r="C423" s="67" t="s">
        <v>419</v>
      </c>
      <c r="D423" s="103" t="s">
        <v>621</v>
      </c>
      <c r="E423" s="103" t="s">
        <v>620</v>
      </c>
      <c r="F423" s="103" t="s">
        <v>621</v>
      </c>
      <c r="G423" s="103" t="s">
        <v>621</v>
      </c>
      <c r="H423" s="103" t="s">
        <v>622</v>
      </c>
      <c r="I423" s="103" t="s">
        <v>621</v>
      </c>
      <c r="J423" s="103" t="s">
        <v>622</v>
      </c>
      <c r="K423" s="103" t="s">
        <v>621</v>
      </c>
      <c r="L423" s="103" t="s">
        <v>622</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621</v>
      </c>
      <c r="Y423" s="103" t="s">
        <v>621</v>
      </c>
      <c r="Z423" s="103" t="s">
        <v>621</v>
      </c>
      <c r="AA423" s="103" t="s">
        <v>621</v>
      </c>
      <c r="AB423" s="103" t="s">
        <v>621</v>
      </c>
      <c r="AC423" s="103" t="s">
        <v>623</v>
      </c>
      <c r="AD423" s="103" t="s">
        <v>623</v>
      </c>
      <c r="AE423" s="103" t="s">
        <v>621</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620</v>
      </c>
      <c r="AV423" s="103" t="s">
        <v>621</v>
      </c>
      <c r="AW423" s="103" t="s">
        <v>621</v>
      </c>
      <c r="AX423" s="103" t="s">
        <v>621</v>
      </c>
      <c r="AY423" s="103" t="s">
        <v>623</v>
      </c>
      <c r="AZ423" s="103" t="s">
        <v>621</v>
      </c>
      <c r="BA423" s="103" t="s">
        <v>621</v>
      </c>
      <c r="BB423" s="103" t="s">
        <v>621</v>
      </c>
      <c r="BC423" s="103" t="s">
        <v>623</v>
      </c>
      <c r="BD423" s="103" t="s">
        <v>623</v>
      </c>
      <c r="BE423" s="103" t="s">
        <v>621</v>
      </c>
      <c r="BF423" s="103" t="s">
        <v>621</v>
      </c>
      <c r="BG423" s="103" t="s">
        <v>621</v>
      </c>
      <c r="BH423" s="103" t="s">
        <v>621</v>
      </c>
      <c r="BI423" s="103" t="s">
        <v>621</v>
      </c>
      <c r="BJ423" s="103" t="s">
        <v>621</v>
      </c>
      <c r="BK423" s="103" t="s">
        <v>621</v>
      </c>
      <c r="BL423" s="103" t="s">
        <v>621</v>
      </c>
      <c r="BN423" s="103">
        <f t="shared" si="15"/>
        <v>48</v>
      </c>
      <c r="BO423" s="103">
        <f t="shared" si="15"/>
        <v>5</v>
      </c>
      <c r="BP423" s="103">
        <f t="shared" si="15"/>
        <v>2</v>
      </c>
      <c r="BQ423" s="103">
        <f t="shared" si="15"/>
        <v>5</v>
      </c>
      <c r="BR423" s="103">
        <f t="shared" si="15"/>
        <v>0</v>
      </c>
      <c r="BS423" s="103">
        <f t="shared" si="14"/>
        <v>53</v>
      </c>
    </row>
    <row r="424" spans="1:71" x14ac:dyDescent="0.25">
      <c r="A424" s="101">
        <v>1508</v>
      </c>
      <c r="B424" s="67" t="s">
        <v>426</v>
      </c>
      <c r="C424" s="67" t="s">
        <v>419</v>
      </c>
      <c r="D424" s="103" t="s">
        <v>621</v>
      </c>
      <c r="E424" s="103" t="s">
        <v>621</v>
      </c>
      <c r="F424" s="103" t="s">
        <v>622</v>
      </c>
      <c r="G424" s="103" t="s">
        <v>621</v>
      </c>
      <c r="H424" s="103" t="s">
        <v>622</v>
      </c>
      <c r="I424" s="103" t="s">
        <v>621</v>
      </c>
      <c r="J424" s="103" t="s">
        <v>622</v>
      </c>
      <c r="K424" s="103" t="s">
        <v>621</v>
      </c>
      <c r="L424" s="103" t="s">
        <v>622</v>
      </c>
      <c r="M424" s="103" t="s">
        <v>621</v>
      </c>
      <c r="N424" s="103" t="s">
        <v>621</v>
      </c>
      <c r="O424" s="103" t="s">
        <v>621</v>
      </c>
      <c r="P424" s="103" t="s">
        <v>621</v>
      </c>
      <c r="Q424" s="103" t="s">
        <v>622</v>
      </c>
      <c r="R424" s="103" t="s">
        <v>621</v>
      </c>
      <c r="S424" s="103" t="s">
        <v>621</v>
      </c>
      <c r="T424" s="103" t="s">
        <v>622</v>
      </c>
      <c r="U424" s="103" t="s">
        <v>622</v>
      </c>
      <c r="V424" s="103" t="s">
        <v>621</v>
      </c>
      <c r="W424" s="103" t="s">
        <v>622</v>
      </c>
      <c r="X424" s="103" t="s">
        <v>621</v>
      </c>
      <c r="Y424" s="103" t="s">
        <v>621</v>
      </c>
      <c r="Z424" s="103" t="s">
        <v>621</v>
      </c>
      <c r="AA424" s="103" t="s">
        <v>623</v>
      </c>
      <c r="AB424" s="103" t="s">
        <v>621</v>
      </c>
      <c r="AC424" s="103" t="s">
        <v>621</v>
      </c>
      <c r="AD424" s="103" t="s">
        <v>621</v>
      </c>
      <c r="AE424" s="103" t="s">
        <v>621</v>
      </c>
      <c r="AF424" s="103" t="s">
        <v>621</v>
      </c>
      <c r="AG424" s="103" t="s">
        <v>623</v>
      </c>
      <c r="AH424" s="103" t="s">
        <v>620</v>
      </c>
      <c r="AI424" s="103" t="s">
        <v>621</v>
      </c>
      <c r="AJ424" s="103" t="s">
        <v>621</v>
      </c>
      <c r="AK424" s="103" t="s">
        <v>621</v>
      </c>
      <c r="AL424" s="103" t="s">
        <v>621</v>
      </c>
      <c r="AM424" s="103" t="s">
        <v>621</v>
      </c>
      <c r="AN424" s="103" t="s">
        <v>621</v>
      </c>
      <c r="AO424" s="103" t="s">
        <v>621</v>
      </c>
      <c r="AP424" s="103" t="s">
        <v>623</v>
      </c>
      <c r="AQ424" s="103" t="s">
        <v>621</v>
      </c>
      <c r="AR424" s="103" t="s">
        <v>621</v>
      </c>
      <c r="AS424" s="103" t="s">
        <v>621</v>
      </c>
      <c r="AT424" s="103" t="s">
        <v>621</v>
      </c>
      <c r="AU424" s="103" t="s">
        <v>621</v>
      </c>
      <c r="AV424" s="103" t="s">
        <v>623</v>
      </c>
      <c r="AW424" s="103" t="s">
        <v>621</v>
      </c>
      <c r="AX424" s="103" t="s">
        <v>621</v>
      </c>
      <c r="AY424" s="103" t="s">
        <v>623</v>
      </c>
      <c r="AZ424" s="103" t="s">
        <v>623</v>
      </c>
      <c r="BA424" s="103" t="s">
        <v>621</v>
      </c>
      <c r="BB424" s="103" t="s">
        <v>623</v>
      </c>
      <c r="BC424" s="103" t="s">
        <v>621</v>
      </c>
      <c r="BD424" s="103" t="s">
        <v>621</v>
      </c>
      <c r="BE424" s="103" t="s">
        <v>621</v>
      </c>
      <c r="BF424" s="103" t="s">
        <v>621</v>
      </c>
      <c r="BG424" s="103" t="s">
        <v>621</v>
      </c>
      <c r="BH424" s="103" t="s">
        <v>621</v>
      </c>
      <c r="BI424" s="103" t="s">
        <v>621</v>
      </c>
      <c r="BJ424" s="103" t="s">
        <v>621</v>
      </c>
      <c r="BK424" s="103" t="s">
        <v>621</v>
      </c>
      <c r="BL424" s="103" t="s">
        <v>621</v>
      </c>
      <c r="BN424" s="103">
        <f t="shared" si="15"/>
        <v>44</v>
      </c>
      <c r="BO424" s="103">
        <f t="shared" si="15"/>
        <v>8</v>
      </c>
      <c r="BP424" s="103">
        <f t="shared" si="15"/>
        <v>1</v>
      </c>
      <c r="BQ424" s="103">
        <f t="shared" si="15"/>
        <v>7</v>
      </c>
      <c r="BR424" s="103">
        <f t="shared" si="15"/>
        <v>0</v>
      </c>
      <c r="BS424" s="103">
        <f t="shared" si="14"/>
        <v>52</v>
      </c>
    </row>
    <row r="425" spans="1:71" x14ac:dyDescent="0.25">
      <c r="A425" s="101">
        <v>1509</v>
      </c>
      <c r="B425" s="67" t="s">
        <v>427</v>
      </c>
      <c r="C425" s="67" t="s">
        <v>419</v>
      </c>
      <c r="D425" s="103" t="s">
        <v>621</v>
      </c>
      <c r="E425" s="103" t="s">
        <v>621</v>
      </c>
      <c r="F425" s="103" t="s">
        <v>621</v>
      </c>
      <c r="G425" s="103" t="s">
        <v>621</v>
      </c>
      <c r="H425" s="103" t="s">
        <v>622</v>
      </c>
      <c r="I425" s="103" t="s">
        <v>621</v>
      </c>
      <c r="J425" s="103" t="s">
        <v>621</v>
      </c>
      <c r="K425" s="103" t="s">
        <v>621</v>
      </c>
      <c r="L425" s="103" t="s">
        <v>621</v>
      </c>
      <c r="M425" s="103" t="s">
        <v>623</v>
      </c>
      <c r="N425" s="103" t="s">
        <v>621</v>
      </c>
      <c r="O425" s="103" t="s">
        <v>621</v>
      </c>
      <c r="P425" s="103" t="s">
        <v>621</v>
      </c>
      <c r="Q425" s="103" t="s">
        <v>622</v>
      </c>
      <c r="R425" s="103" t="s">
        <v>621</v>
      </c>
      <c r="S425" s="103" t="s">
        <v>621</v>
      </c>
      <c r="T425" s="103" t="s">
        <v>621</v>
      </c>
      <c r="U425" s="103" t="s">
        <v>622</v>
      </c>
      <c r="V425" s="103" t="s">
        <v>621</v>
      </c>
      <c r="W425" s="103" t="s">
        <v>621</v>
      </c>
      <c r="X425" s="103" t="s">
        <v>620</v>
      </c>
      <c r="Y425" s="103" t="s">
        <v>621</v>
      </c>
      <c r="Z425" s="103" t="s">
        <v>621</v>
      </c>
      <c r="AA425" s="103" t="s">
        <v>623</v>
      </c>
      <c r="AB425" s="103" t="s">
        <v>622</v>
      </c>
      <c r="AC425" s="103" t="s">
        <v>622</v>
      </c>
      <c r="AD425" s="103" t="s">
        <v>622</v>
      </c>
      <c r="AE425" s="103" t="s">
        <v>621</v>
      </c>
      <c r="AF425" s="103" t="s">
        <v>623</v>
      </c>
      <c r="AG425" s="103" t="s">
        <v>621</v>
      </c>
      <c r="AH425" s="103" t="s">
        <v>621</v>
      </c>
      <c r="AI425" s="103" t="s">
        <v>621</v>
      </c>
      <c r="AJ425" s="103" t="s">
        <v>621</v>
      </c>
      <c r="AK425" s="103" t="s">
        <v>621</v>
      </c>
      <c r="AL425" s="103" t="s">
        <v>623</v>
      </c>
      <c r="AM425" s="103" t="s">
        <v>623</v>
      </c>
      <c r="AN425" s="103" t="s">
        <v>622</v>
      </c>
      <c r="AO425" s="103" t="s">
        <v>620</v>
      </c>
      <c r="AP425" s="103" t="s">
        <v>621</v>
      </c>
      <c r="AQ425" s="103" t="s">
        <v>621</v>
      </c>
      <c r="AR425" s="103" t="s">
        <v>620</v>
      </c>
      <c r="AS425" s="103" t="s">
        <v>621</v>
      </c>
      <c r="AT425" s="103" t="s">
        <v>621</v>
      </c>
      <c r="AU425" s="103" t="s">
        <v>623</v>
      </c>
      <c r="AV425" s="103" t="s">
        <v>623</v>
      </c>
      <c r="AW425" s="103" t="s">
        <v>621</v>
      </c>
      <c r="AX425" s="103" t="s">
        <v>621</v>
      </c>
      <c r="AY425" s="103" t="s">
        <v>621</v>
      </c>
      <c r="AZ425" s="103" t="s">
        <v>623</v>
      </c>
      <c r="BA425" s="103" t="s">
        <v>623</v>
      </c>
      <c r="BB425" s="103" t="s">
        <v>623</v>
      </c>
      <c r="BC425" s="103" t="s">
        <v>621</v>
      </c>
      <c r="BD425" s="103" t="s">
        <v>621</v>
      </c>
      <c r="BE425" s="103" t="s">
        <v>621</v>
      </c>
      <c r="BF425" s="103" t="s">
        <v>621</v>
      </c>
      <c r="BG425" s="103" t="s">
        <v>621</v>
      </c>
      <c r="BH425" s="103" t="s">
        <v>621</v>
      </c>
      <c r="BI425" s="103" t="s">
        <v>621</v>
      </c>
      <c r="BJ425" s="103" t="s">
        <v>621</v>
      </c>
      <c r="BK425" s="103" t="s">
        <v>621</v>
      </c>
      <c r="BL425" s="103" t="s">
        <v>621</v>
      </c>
      <c r="BN425" s="103">
        <f t="shared" si="15"/>
        <v>40</v>
      </c>
      <c r="BO425" s="103">
        <f t="shared" si="15"/>
        <v>7</v>
      </c>
      <c r="BP425" s="103">
        <f t="shared" si="15"/>
        <v>3</v>
      </c>
      <c r="BQ425" s="103">
        <f t="shared" si="15"/>
        <v>10</v>
      </c>
      <c r="BR425" s="103">
        <f t="shared" si="15"/>
        <v>0</v>
      </c>
      <c r="BS425" s="103">
        <f t="shared" si="14"/>
        <v>47</v>
      </c>
    </row>
    <row r="426" spans="1:71" x14ac:dyDescent="0.25">
      <c r="A426" s="101">
        <v>1510</v>
      </c>
      <c r="B426" s="67" t="s">
        <v>428</v>
      </c>
      <c r="C426" s="67" t="s">
        <v>419</v>
      </c>
      <c r="D426" s="103" t="s">
        <v>621</v>
      </c>
      <c r="E426" s="103" t="s">
        <v>620</v>
      </c>
      <c r="F426" s="103" t="s">
        <v>621</v>
      </c>
      <c r="G426" s="103" t="s">
        <v>621</v>
      </c>
      <c r="H426" s="103" t="s">
        <v>622</v>
      </c>
      <c r="I426" s="103" t="s">
        <v>621</v>
      </c>
      <c r="J426" s="103" t="s">
        <v>621</v>
      </c>
      <c r="K426" s="103" t="s">
        <v>621</v>
      </c>
      <c r="L426" s="103" t="s">
        <v>622</v>
      </c>
      <c r="M426" s="103" t="s">
        <v>621</v>
      </c>
      <c r="N426" s="103" t="s">
        <v>621</v>
      </c>
      <c r="O426" s="103" t="s">
        <v>621</v>
      </c>
      <c r="P426" s="103" t="s">
        <v>621</v>
      </c>
      <c r="Q426" s="103" t="s">
        <v>622</v>
      </c>
      <c r="R426" s="103" t="s">
        <v>621</v>
      </c>
      <c r="S426" s="103" t="s">
        <v>621</v>
      </c>
      <c r="T426" s="103" t="s">
        <v>621</v>
      </c>
      <c r="U426" s="103" t="s">
        <v>622</v>
      </c>
      <c r="V426" s="103" t="s">
        <v>621</v>
      </c>
      <c r="W426" s="103" t="s">
        <v>621</v>
      </c>
      <c r="X426" s="103" t="s">
        <v>621</v>
      </c>
      <c r="Y426" s="103" t="s">
        <v>621</v>
      </c>
      <c r="Z426" s="103" t="s">
        <v>622</v>
      </c>
      <c r="AA426" s="103" t="s">
        <v>623</v>
      </c>
      <c r="AB426" s="103" t="s">
        <v>622</v>
      </c>
      <c r="AC426" s="103" t="s">
        <v>622</v>
      </c>
      <c r="AD426" s="103" t="s">
        <v>622</v>
      </c>
      <c r="AE426" s="103" t="s">
        <v>622</v>
      </c>
      <c r="AF426" s="103" t="s">
        <v>622</v>
      </c>
      <c r="AG426" s="103" t="s">
        <v>623</v>
      </c>
      <c r="AH426" s="103" t="s">
        <v>620</v>
      </c>
      <c r="AI426" s="103" t="s">
        <v>620</v>
      </c>
      <c r="AJ426" s="103" t="s">
        <v>621</v>
      </c>
      <c r="AK426" s="103" t="s">
        <v>621</v>
      </c>
      <c r="AL426" s="103" t="s">
        <v>620</v>
      </c>
      <c r="AM426" s="103" t="s">
        <v>620</v>
      </c>
      <c r="AN426" s="103" t="s">
        <v>621</v>
      </c>
      <c r="AO426" s="103" t="s">
        <v>621</v>
      </c>
      <c r="AP426" s="103" t="s">
        <v>621</v>
      </c>
      <c r="AQ426" s="103" t="s">
        <v>621</v>
      </c>
      <c r="AR426" s="103" t="s">
        <v>621</v>
      </c>
      <c r="AS426" s="103" t="s">
        <v>621</v>
      </c>
      <c r="AT426" s="103" t="s">
        <v>622</v>
      </c>
      <c r="AU426" s="103" t="s">
        <v>621</v>
      </c>
      <c r="AV426" s="103" t="s">
        <v>623</v>
      </c>
      <c r="AW426" s="103" t="s">
        <v>621</v>
      </c>
      <c r="AX426" s="103" t="s">
        <v>621</v>
      </c>
      <c r="AY426" s="103" t="s">
        <v>623</v>
      </c>
      <c r="AZ426" s="103" t="s">
        <v>623</v>
      </c>
      <c r="BA426" s="103" t="s">
        <v>621</v>
      </c>
      <c r="BB426" s="103" t="s">
        <v>623</v>
      </c>
      <c r="BC426" s="103" t="s">
        <v>621</v>
      </c>
      <c r="BD426" s="103" t="s">
        <v>623</v>
      </c>
      <c r="BE426" s="103" t="s">
        <v>621</v>
      </c>
      <c r="BF426" s="103" t="s">
        <v>621</v>
      </c>
      <c r="BG426" s="103" t="s">
        <v>621</v>
      </c>
      <c r="BH426" s="103" t="s">
        <v>621</v>
      </c>
      <c r="BI426" s="103" t="s">
        <v>621</v>
      </c>
      <c r="BJ426" s="103" t="s">
        <v>623</v>
      </c>
      <c r="BK426" s="103" t="s">
        <v>623</v>
      </c>
      <c r="BL426" s="103" t="s">
        <v>621</v>
      </c>
      <c r="BN426" s="103">
        <f t="shared" si="15"/>
        <v>35</v>
      </c>
      <c r="BO426" s="103">
        <f t="shared" si="15"/>
        <v>11</v>
      </c>
      <c r="BP426" s="103">
        <f t="shared" si="15"/>
        <v>5</v>
      </c>
      <c r="BQ426" s="103">
        <f t="shared" si="15"/>
        <v>9</v>
      </c>
      <c r="BR426" s="103">
        <f t="shared" si="15"/>
        <v>0</v>
      </c>
      <c r="BS426" s="103">
        <f t="shared" si="14"/>
        <v>46</v>
      </c>
    </row>
    <row r="427" spans="1:71"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621</v>
      </c>
      <c r="M427" s="103" t="s">
        <v>622</v>
      </c>
      <c r="N427" s="103" t="s">
        <v>621</v>
      </c>
      <c r="O427" s="103" t="s">
        <v>621</v>
      </c>
      <c r="P427" s="103" t="s">
        <v>621</v>
      </c>
      <c r="Q427" s="103" t="s">
        <v>622</v>
      </c>
      <c r="R427" s="103" t="s">
        <v>621</v>
      </c>
      <c r="S427" s="103" t="s">
        <v>621</v>
      </c>
      <c r="T427" s="103" t="s">
        <v>621</v>
      </c>
      <c r="U427" s="103" t="s">
        <v>622</v>
      </c>
      <c r="V427" s="103" t="s">
        <v>621</v>
      </c>
      <c r="W427" s="103" t="s">
        <v>621</v>
      </c>
      <c r="X427" s="103" t="s">
        <v>621</v>
      </c>
      <c r="Y427" s="103" t="s">
        <v>621</v>
      </c>
      <c r="Z427" s="103" t="s">
        <v>621</v>
      </c>
      <c r="AA427" s="103" t="s">
        <v>621</v>
      </c>
      <c r="AB427" s="103" t="s">
        <v>621</v>
      </c>
      <c r="AC427" s="103" t="s">
        <v>621</v>
      </c>
      <c r="AD427" s="103" t="s">
        <v>621</v>
      </c>
      <c r="AE427" s="103" t="s">
        <v>621</v>
      </c>
      <c r="AF427" s="103" t="s">
        <v>621</v>
      </c>
      <c r="AG427" s="103" t="s">
        <v>620</v>
      </c>
      <c r="AH427" s="103" t="s">
        <v>620</v>
      </c>
      <c r="AI427" s="103" t="s">
        <v>621</v>
      </c>
      <c r="AJ427" s="103" t="s">
        <v>621</v>
      </c>
      <c r="AK427" s="103" t="s">
        <v>620</v>
      </c>
      <c r="AL427" s="103" t="s">
        <v>620</v>
      </c>
      <c r="AM427" s="103" t="s">
        <v>620</v>
      </c>
      <c r="AN427" s="103" t="s">
        <v>621</v>
      </c>
      <c r="AO427" s="103" t="s">
        <v>621</v>
      </c>
      <c r="AP427" s="103" t="s">
        <v>621</v>
      </c>
      <c r="AQ427" s="103" t="s">
        <v>621</v>
      </c>
      <c r="AR427" s="103" t="s">
        <v>620</v>
      </c>
      <c r="AS427" s="103" t="s">
        <v>621</v>
      </c>
      <c r="AT427" s="103" t="s">
        <v>621</v>
      </c>
      <c r="AU427" s="103" t="s">
        <v>620</v>
      </c>
      <c r="AV427" s="103" t="s">
        <v>621</v>
      </c>
      <c r="AW427" s="103" t="s">
        <v>621</v>
      </c>
      <c r="AX427" s="103" t="s">
        <v>623</v>
      </c>
      <c r="AY427" s="103" t="s">
        <v>623</v>
      </c>
      <c r="AZ427" s="103" t="s">
        <v>623</v>
      </c>
      <c r="BA427" s="103" t="s">
        <v>621</v>
      </c>
      <c r="BB427" s="103" t="s">
        <v>621</v>
      </c>
      <c r="BC427" s="103" t="s">
        <v>623</v>
      </c>
      <c r="BD427" s="103" t="s">
        <v>621</v>
      </c>
      <c r="BE427" s="103" t="s">
        <v>621</v>
      </c>
      <c r="BF427" s="103" t="s">
        <v>621</v>
      </c>
      <c r="BG427" s="103" t="s">
        <v>621</v>
      </c>
      <c r="BH427" s="103" t="s">
        <v>621</v>
      </c>
      <c r="BI427" s="103" t="s">
        <v>621</v>
      </c>
      <c r="BJ427" s="103" t="s">
        <v>621</v>
      </c>
      <c r="BK427" s="103" t="s">
        <v>621</v>
      </c>
      <c r="BL427" s="103" t="s">
        <v>621</v>
      </c>
      <c r="BN427" s="103">
        <f t="shared" si="15"/>
        <v>45</v>
      </c>
      <c r="BO427" s="103">
        <f t="shared" si="15"/>
        <v>4</v>
      </c>
      <c r="BP427" s="103">
        <f t="shared" si="15"/>
        <v>7</v>
      </c>
      <c r="BQ427" s="103">
        <f t="shared" si="15"/>
        <v>4</v>
      </c>
      <c r="BR427" s="103">
        <f t="shared" si="15"/>
        <v>0</v>
      </c>
      <c r="BS427" s="103">
        <f t="shared" si="14"/>
        <v>49</v>
      </c>
    </row>
    <row r="428" spans="1:71" x14ac:dyDescent="0.25">
      <c r="A428" s="101">
        <v>1512</v>
      </c>
      <c r="B428" s="67" t="s">
        <v>430</v>
      </c>
      <c r="C428" s="67" t="s">
        <v>419</v>
      </c>
      <c r="D428" s="103" t="s">
        <v>621</v>
      </c>
      <c r="E428" s="103" t="s">
        <v>621</v>
      </c>
      <c r="F428" s="103" t="s">
        <v>622</v>
      </c>
      <c r="G428" s="103" t="s">
        <v>623</v>
      </c>
      <c r="H428" s="103" t="s">
        <v>622</v>
      </c>
      <c r="I428" s="103" t="s">
        <v>621</v>
      </c>
      <c r="J428" s="103" t="s">
        <v>621</v>
      </c>
      <c r="K428" s="103" t="s">
        <v>621</v>
      </c>
      <c r="L428" s="103" t="s">
        <v>622</v>
      </c>
      <c r="M428" s="103" t="s">
        <v>622</v>
      </c>
      <c r="N428" s="103" t="s">
        <v>621</v>
      </c>
      <c r="O428" s="103" t="s">
        <v>621</v>
      </c>
      <c r="P428" s="103" t="s">
        <v>621</v>
      </c>
      <c r="Q428" s="103" t="s">
        <v>622</v>
      </c>
      <c r="R428" s="103" t="s">
        <v>621</v>
      </c>
      <c r="S428" s="103" t="s">
        <v>621</v>
      </c>
      <c r="T428" s="103" t="s">
        <v>621</v>
      </c>
      <c r="U428" s="103" t="s">
        <v>622</v>
      </c>
      <c r="V428" s="103" t="s">
        <v>621</v>
      </c>
      <c r="W428" s="103" t="s">
        <v>621</v>
      </c>
      <c r="X428" s="103" t="s">
        <v>621</v>
      </c>
      <c r="Y428" s="103" t="s">
        <v>621</v>
      </c>
      <c r="Z428" s="103" t="s">
        <v>622</v>
      </c>
      <c r="AA428" s="103" t="s">
        <v>621</v>
      </c>
      <c r="AB428" s="103" t="s">
        <v>623</v>
      </c>
      <c r="AC428" s="103" t="s">
        <v>623</v>
      </c>
      <c r="AD428" s="103" t="s">
        <v>623</v>
      </c>
      <c r="AE428" s="103" t="s">
        <v>621</v>
      </c>
      <c r="AF428" s="103" t="s">
        <v>621</v>
      </c>
      <c r="AG428" s="103" t="s">
        <v>621</v>
      </c>
      <c r="AH428" s="103" t="s">
        <v>621</v>
      </c>
      <c r="AI428" s="103" t="s">
        <v>621</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623</v>
      </c>
      <c r="AZ428" s="103" t="s">
        <v>623</v>
      </c>
      <c r="BA428" s="103" t="s">
        <v>621</v>
      </c>
      <c r="BB428" s="103" t="s">
        <v>623</v>
      </c>
      <c r="BC428" s="103" t="s">
        <v>621</v>
      </c>
      <c r="BD428" s="103" t="s">
        <v>621</v>
      </c>
      <c r="BE428" s="103" t="s">
        <v>621</v>
      </c>
      <c r="BF428" s="103" t="s">
        <v>621</v>
      </c>
      <c r="BG428" s="103" t="s">
        <v>621</v>
      </c>
      <c r="BH428" s="103" t="s">
        <v>621</v>
      </c>
      <c r="BI428" s="103" t="s">
        <v>621</v>
      </c>
      <c r="BJ428" s="103" t="s">
        <v>621</v>
      </c>
      <c r="BK428" s="103" t="s">
        <v>621</v>
      </c>
      <c r="BL428" s="103" t="s">
        <v>621</v>
      </c>
      <c r="BN428" s="103">
        <f t="shared" si="15"/>
        <v>46</v>
      </c>
      <c r="BO428" s="103">
        <f t="shared" si="15"/>
        <v>7</v>
      </c>
      <c r="BP428" s="103">
        <f t="shared" si="15"/>
        <v>0</v>
      </c>
      <c r="BQ428" s="103">
        <f t="shared" si="15"/>
        <v>7</v>
      </c>
      <c r="BR428" s="103">
        <f t="shared" si="15"/>
        <v>0</v>
      </c>
      <c r="BS428" s="103">
        <f t="shared" si="14"/>
        <v>53</v>
      </c>
    </row>
    <row r="429" spans="1:71" x14ac:dyDescent="0.25">
      <c r="A429" s="101">
        <v>1513</v>
      </c>
      <c r="B429" s="67" t="s">
        <v>431</v>
      </c>
      <c r="C429" s="67" t="s">
        <v>419</v>
      </c>
      <c r="D429" s="103" t="s">
        <v>621</v>
      </c>
      <c r="E429" s="103" t="s">
        <v>621</v>
      </c>
      <c r="F429" s="103" t="s">
        <v>622</v>
      </c>
      <c r="G429" s="103" t="s">
        <v>621</v>
      </c>
      <c r="H429" s="103" t="s">
        <v>622</v>
      </c>
      <c r="I429" s="103" t="s">
        <v>621</v>
      </c>
      <c r="J429" s="103" t="s">
        <v>622</v>
      </c>
      <c r="K429" s="103" t="s">
        <v>621</v>
      </c>
      <c r="L429" s="103" t="s">
        <v>622</v>
      </c>
      <c r="M429" s="103" t="s">
        <v>621</v>
      </c>
      <c r="N429" s="103" t="s">
        <v>621</v>
      </c>
      <c r="O429" s="103" t="s">
        <v>621</v>
      </c>
      <c r="P429" s="103" t="s">
        <v>623</v>
      </c>
      <c r="Q429" s="103" t="s">
        <v>622</v>
      </c>
      <c r="R429" s="103" t="s">
        <v>622</v>
      </c>
      <c r="S429" s="103" t="s">
        <v>621</v>
      </c>
      <c r="T429" s="103" t="s">
        <v>621</v>
      </c>
      <c r="U429" s="103" t="s">
        <v>622</v>
      </c>
      <c r="V429" s="103" t="s">
        <v>621</v>
      </c>
      <c r="W429" s="103" t="s">
        <v>621</v>
      </c>
      <c r="X429" s="103" t="s">
        <v>621</v>
      </c>
      <c r="Y429" s="103" t="s">
        <v>621</v>
      </c>
      <c r="Z429" s="103" t="s">
        <v>622</v>
      </c>
      <c r="AA429" s="103" t="s">
        <v>622</v>
      </c>
      <c r="AB429" s="103" t="s">
        <v>622</v>
      </c>
      <c r="AC429" s="103" t="s">
        <v>622</v>
      </c>
      <c r="AD429" s="103" t="s">
        <v>622</v>
      </c>
      <c r="AE429" s="103" t="s">
        <v>622</v>
      </c>
      <c r="AF429" s="103" t="s">
        <v>622</v>
      </c>
      <c r="AG429" s="103" t="s">
        <v>621</v>
      </c>
      <c r="AH429" s="103" t="s">
        <v>621</v>
      </c>
      <c r="AI429" s="103" t="s">
        <v>621</v>
      </c>
      <c r="AJ429" s="103" t="s">
        <v>621</v>
      </c>
      <c r="AK429" s="103" t="s">
        <v>623</v>
      </c>
      <c r="AL429" s="103" t="s">
        <v>623</v>
      </c>
      <c r="AM429" s="103" t="s">
        <v>621</v>
      </c>
      <c r="AN429" s="103" t="s">
        <v>621</v>
      </c>
      <c r="AO429" s="103" t="s">
        <v>621</v>
      </c>
      <c r="AP429" s="103" t="s">
        <v>621</v>
      </c>
      <c r="AQ429" s="103" t="s">
        <v>621</v>
      </c>
      <c r="AR429" s="103" t="s">
        <v>621</v>
      </c>
      <c r="AS429" s="103" t="s">
        <v>621</v>
      </c>
      <c r="AT429" s="103" t="s">
        <v>622</v>
      </c>
      <c r="AU429" s="103" t="s">
        <v>621</v>
      </c>
      <c r="AV429" s="103" t="s">
        <v>623</v>
      </c>
      <c r="AW429" s="103" t="s">
        <v>621</v>
      </c>
      <c r="AX429" s="103" t="s">
        <v>621</v>
      </c>
      <c r="AY429" s="103" t="s">
        <v>623</v>
      </c>
      <c r="AZ429" s="103" t="s">
        <v>623</v>
      </c>
      <c r="BA429" s="103" t="s">
        <v>621</v>
      </c>
      <c r="BB429" s="103" t="s">
        <v>623</v>
      </c>
      <c r="BC429" s="103" t="s">
        <v>621</v>
      </c>
      <c r="BD429" s="103" t="s">
        <v>621</v>
      </c>
      <c r="BE429" s="103" t="s">
        <v>621</v>
      </c>
      <c r="BF429" s="103" t="s">
        <v>621</v>
      </c>
      <c r="BG429" s="103" t="s">
        <v>621</v>
      </c>
      <c r="BH429" s="103" t="s">
        <v>621</v>
      </c>
      <c r="BI429" s="103" t="s">
        <v>621</v>
      </c>
      <c r="BJ429" s="103" t="s">
        <v>621</v>
      </c>
      <c r="BK429" s="103" t="s">
        <v>621</v>
      </c>
      <c r="BL429" s="103" t="s">
        <v>621</v>
      </c>
      <c r="BN429" s="103">
        <f t="shared" si="15"/>
        <v>38</v>
      </c>
      <c r="BO429" s="103">
        <f t="shared" si="15"/>
        <v>15</v>
      </c>
      <c r="BP429" s="103">
        <f t="shared" si="15"/>
        <v>0</v>
      </c>
      <c r="BQ429" s="103">
        <f t="shared" si="15"/>
        <v>7</v>
      </c>
      <c r="BR429" s="103">
        <f t="shared" si="15"/>
        <v>0</v>
      </c>
      <c r="BS429" s="103">
        <f t="shared" si="14"/>
        <v>53</v>
      </c>
    </row>
    <row r="430" spans="1:71" x14ac:dyDescent="0.25">
      <c r="A430" s="101">
        <v>1514</v>
      </c>
      <c r="B430" s="67" t="s">
        <v>432</v>
      </c>
      <c r="C430" s="67" t="s">
        <v>419</v>
      </c>
      <c r="D430" s="103" t="s">
        <v>621</v>
      </c>
      <c r="E430" s="103" t="s">
        <v>621</v>
      </c>
      <c r="F430" s="103" t="s">
        <v>621</v>
      </c>
      <c r="G430" s="103" t="s">
        <v>621</v>
      </c>
      <c r="H430" s="103" t="s">
        <v>622</v>
      </c>
      <c r="I430" s="103" t="s">
        <v>621</v>
      </c>
      <c r="J430" s="103" t="s">
        <v>622</v>
      </c>
      <c r="K430" s="103" t="s">
        <v>621</v>
      </c>
      <c r="L430" s="103" t="s">
        <v>622</v>
      </c>
      <c r="M430" s="103" t="s">
        <v>622</v>
      </c>
      <c r="N430" s="103" t="s">
        <v>621</v>
      </c>
      <c r="O430" s="103" t="s">
        <v>621</v>
      </c>
      <c r="P430" s="103" t="s">
        <v>621</v>
      </c>
      <c r="Q430" s="103" t="s">
        <v>622</v>
      </c>
      <c r="R430" s="103" t="s">
        <v>622</v>
      </c>
      <c r="S430" s="103" t="s">
        <v>621</v>
      </c>
      <c r="T430" s="103" t="s">
        <v>620</v>
      </c>
      <c r="U430" s="103" t="s">
        <v>621</v>
      </c>
      <c r="V430" s="103" t="s">
        <v>621</v>
      </c>
      <c r="W430" s="103" t="s">
        <v>621</v>
      </c>
      <c r="X430" s="103" t="s">
        <v>621</v>
      </c>
      <c r="Y430" s="103" t="s">
        <v>621</v>
      </c>
      <c r="Z430" s="103" t="s">
        <v>622</v>
      </c>
      <c r="AA430" s="103" t="s">
        <v>623</v>
      </c>
      <c r="AB430" s="103" t="s">
        <v>623</v>
      </c>
      <c r="AC430" s="103" t="s">
        <v>623</v>
      </c>
      <c r="AD430" s="103" t="s">
        <v>623</v>
      </c>
      <c r="AE430" s="103" t="s">
        <v>621</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621</v>
      </c>
      <c r="BB430" s="103" t="s">
        <v>623</v>
      </c>
      <c r="BC430" s="103" t="s">
        <v>623</v>
      </c>
      <c r="BD430" s="103" t="s">
        <v>621</v>
      </c>
      <c r="BE430" s="103" t="s">
        <v>621</v>
      </c>
      <c r="BF430" s="103" t="s">
        <v>621</v>
      </c>
      <c r="BG430" s="103" t="s">
        <v>621</v>
      </c>
      <c r="BH430" s="103" t="s">
        <v>621</v>
      </c>
      <c r="BI430" s="103" t="s">
        <v>621</v>
      </c>
      <c r="BJ430" s="103" t="s">
        <v>621</v>
      </c>
      <c r="BK430" s="103" t="s">
        <v>621</v>
      </c>
      <c r="BL430" s="103" t="s">
        <v>621</v>
      </c>
      <c r="BN430" s="103">
        <f t="shared" si="15"/>
        <v>44</v>
      </c>
      <c r="BO430" s="103">
        <f t="shared" si="15"/>
        <v>7</v>
      </c>
      <c r="BP430" s="103">
        <f t="shared" si="15"/>
        <v>1</v>
      </c>
      <c r="BQ430" s="103">
        <f t="shared" si="15"/>
        <v>8</v>
      </c>
      <c r="BR430" s="103">
        <f t="shared" si="15"/>
        <v>0</v>
      </c>
      <c r="BS430" s="103">
        <f t="shared" si="14"/>
        <v>51</v>
      </c>
    </row>
    <row r="431" spans="1:71" x14ac:dyDescent="0.25">
      <c r="A431" s="101">
        <v>1515</v>
      </c>
      <c r="B431" s="67" t="s">
        <v>433</v>
      </c>
      <c r="C431" s="67" t="s">
        <v>419</v>
      </c>
      <c r="D431" s="103" t="s">
        <v>621</v>
      </c>
      <c r="E431" s="103" t="s">
        <v>621</v>
      </c>
      <c r="F431" s="103" t="s">
        <v>621</v>
      </c>
      <c r="G431" s="103" t="s">
        <v>621</v>
      </c>
      <c r="H431" s="103" t="s">
        <v>622</v>
      </c>
      <c r="I431" s="103" t="s">
        <v>621</v>
      </c>
      <c r="J431" s="103" t="s">
        <v>621</v>
      </c>
      <c r="K431" s="103" t="s">
        <v>621</v>
      </c>
      <c r="L431" s="103" t="s">
        <v>622</v>
      </c>
      <c r="M431" s="103" t="s">
        <v>621</v>
      </c>
      <c r="N431" s="103" t="s">
        <v>621</v>
      </c>
      <c r="O431" s="103" t="s">
        <v>621</v>
      </c>
      <c r="P431" s="103" t="s">
        <v>621</v>
      </c>
      <c r="Q431" s="103" t="s">
        <v>622</v>
      </c>
      <c r="R431" s="103" t="s">
        <v>621</v>
      </c>
      <c r="S431" s="103" t="s">
        <v>621</v>
      </c>
      <c r="T431" s="103" t="s">
        <v>621</v>
      </c>
      <c r="U431" s="103" t="s">
        <v>622</v>
      </c>
      <c r="V431" s="103" t="s">
        <v>621</v>
      </c>
      <c r="W431" s="103" t="s">
        <v>621</v>
      </c>
      <c r="X431" s="103" t="s">
        <v>621</v>
      </c>
      <c r="Y431" s="103" t="s">
        <v>621</v>
      </c>
      <c r="Z431" s="103" t="s">
        <v>622</v>
      </c>
      <c r="AA431" s="103" t="s">
        <v>621</v>
      </c>
      <c r="AB431" s="103" t="s">
        <v>622</v>
      </c>
      <c r="AC431" s="103" t="s">
        <v>622</v>
      </c>
      <c r="AD431" s="103" t="s">
        <v>622</v>
      </c>
      <c r="AE431" s="103" t="s">
        <v>622</v>
      </c>
      <c r="AF431" s="103" t="s">
        <v>622</v>
      </c>
      <c r="AG431" s="103" t="s">
        <v>621</v>
      </c>
      <c r="AH431" s="103" t="s">
        <v>621</v>
      </c>
      <c r="AI431" s="103" t="s">
        <v>621</v>
      </c>
      <c r="AJ431" s="103" t="s">
        <v>621</v>
      </c>
      <c r="AK431" s="103" t="s">
        <v>621</v>
      </c>
      <c r="AL431" s="103" t="s">
        <v>623</v>
      </c>
      <c r="AM431" s="103" t="s">
        <v>621</v>
      </c>
      <c r="AN431" s="103" t="s">
        <v>621</v>
      </c>
      <c r="AO431" s="103" t="s">
        <v>621</v>
      </c>
      <c r="AP431" s="103" t="s">
        <v>621</v>
      </c>
      <c r="AQ431" s="103" t="s">
        <v>621</v>
      </c>
      <c r="AR431" s="103" t="s">
        <v>621</v>
      </c>
      <c r="AS431" s="103" t="s">
        <v>621</v>
      </c>
      <c r="AT431" s="103" t="s">
        <v>621</v>
      </c>
      <c r="AU431" s="103" t="s">
        <v>621</v>
      </c>
      <c r="AV431" s="103" t="s">
        <v>623</v>
      </c>
      <c r="AW431" s="103" t="s">
        <v>621</v>
      </c>
      <c r="AX431" s="103" t="s">
        <v>621</v>
      </c>
      <c r="AY431" s="103" t="s">
        <v>623</v>
      </c>
      <c r="AZ431" s="103" t="s">
        <v>623</v>
      </c>
      <c r="BA431" s="103" t="s">
        <v>621</v>
      </c>
      <c r="BB431" s="103" t="s">
        <v>623</v>
      </c>
      <c r="BC431" s="103" t="s">
        <v>623</v>
      </c>
      <c r="BD431" s="103" t="s">
        <v>621</v>
      </c>
      <c r="BE431" s="103" t="s">
        <v>621</v>
      </c>
      <c r="BF431" s="103" t="s">
        <v>621</v>
      </c>
      <c r="BG431" s="103" t="s">
        <v>621</v>
      </c>
      <c r="BH431" s="103" t="s">
        <v>621</v>
      </c>
      <c r="BI431" s="103" t="s">
        <v>621</v>
      </c>
      <c r="BJ431" s="103" t="s">
        <v>621</v>
      </c>
      <c r="BK431" s="103" t="s">
        <v>621</v>
      </c>
      <c r="BL431" s="103" t="s">
        <v>621</v>
      </c>
      <c r="BN431" s="103">
        <f t="shared" si="15"/>
        <v>44</v>
      </c>
      <c r="BO431" s="103">
        <f t="shared" si="15"/>
        <v>10</v>
      </c>
      <c r="BP431" s="103">
        <f t="shared" si="15"/>
        <v>0</v>
      </c>
      <c r="BQ431" s="103">
        <f t="shared" si="15"/>
        <v>6</v>
      </c>
      <c r="BR431" s="103">
        <f t="shared" si="15"/>
        <v>0</v>
      </c>
      <c r="BS431" s="103">
        <f t="shared" si="14"/>
        <v>54</v>
      </c>
    </row>
    <row r="432" spans="1:71" x14ac:dyDescent="0.25">
      <c r="A432" s="101">
        <v>1516</v>
      </c>
      <c r="B432" s="67" t="s">
        <v>434</v>
      </c>
      <c r="C432" s="67" t="s">
        <v>419</v>
      </c>
      <c r="D432" s="103" t="s">
        <v>621</v>
      </c>
      <c r="E432" s="103" t="s">
        <v>621</v>
      </c>
      <c r="F432" s="103" t="s">
        <v>621</v>
      </c>
      <c r="G432" s="103" t="s">
        <v>621</v>
      </c>
      <c r="H432" s="103" t="s">
        <v>622</v>
      </c>
      <c r="I432" s="103" t="s">
        <v>621</v>
      </c>
      <c r="J432" s="103" t="s">
        <v>622</v>
      </c>
      <c r="K432" s="103" t="s">
        <v>621</v>
      </c>
      <c r="L432" s="103" t="s">
        <v>621</v>
      </c>
      <c r="M432" s="103" t="s">
        <v>623</v>
      </c>
      <c r="N432" s="103" t="s">
        <v>621</v>
      </c>
      <c r="O432" s="103" t="s">
        <v>621</v>
      </c>
      <c r="P432" s="103" t="s">
        <v>621</v>
      </c>
      <c r="Q432" s="103" t="s">
        <v>622</v>
      </c>
      <c r="R432" s="103" t="s">
        <v>622</v>
      </c>
      <c r="S432" s="103" t="s">
        <v>621</v>
      </c>
      <c r="T432" s="103" t="s">
        <v>621</v>
      </c>
      <c r="U432" s="103" t="s">
        <v>622</v>
      </c>
      <c r="V432" s="103" t="s">
        <v>621</v>
      </c>
      <c r="W432" s="103" t="s">
        <v>621</v>
      </c>
      <c r="X432" s="103" t="s">
        <v>621</v>
      </c>
      <c r="Y432" s="103" t="s">
        <v>621</v>
      </c>
      <c r="Z432" s="103" t="s">
        <v>622</v>
      </c>
      <c r="AA432" s="103" t="s">
        <v>621</v>
      </c>
      <c r="AB432" s="103" t="s">
        <v>623</v>
      </c>
      <c r="AC432" s="103" t="s">
        <v>623</v>
      </c>
      <c r="AD432" s="103" t="s">
        <v>623</v>
      </c>
      <c r="AE432" s="103" t="s">
        <v>621</v>
      </c>
      <c r="AF432" s="103" t="s">
        <v>621</v>
      </c>
      <c r="AG432" s="103" t="s">
        <v>621</v>
      </c>
      <c r="AH432" s="103" t="s">
        <v>620</v>
      </c>
      <c r="AI432" s="103" t="s">
        <v>621</v>
      </c>
      <c r="AJ432" s="103" t="s">
        <v>621</v>
      </c>
      <c r="AK432" s="103" t="s">
        <v>621</v>
      </c>
      <c r="AL432" s="103" t="s">
        <v>621</v>
      </c>
      <c r="AM432" s="103" t="s">
        <v>621</v>
      </c>
      <c r="AN432" s="103" t="s">
        <v>621</v>
      </c>
      <c r="AO432" s="103" t="s">
        <v>621</v>
      </c>
      <c r="AP432" s="103" t="s">
        <v>621</v>
      </c>
      <c r="AQ432" s="103" t="s">
        <v>621</v>
      </c>
      <c r="AR432" s="103" t="s">
        <v>620</v>
      </c>
      <c r="AS432" s="103" t="s">
        <v>620</v>
      </c>
      <c r="AT432" s="103" t="s">
        <v>621</v>
      </c>
      <c r="AU432" s="103" t="s">
        <v>620</v>
      </c>
      <c r="AV432" s="103" t="s">
        <v>621</v>
      </c>
      <c r="AW432" s="103" t="s">
        <v>621</v>
      </c>
      <c r="AX432" s="103" t="s">
        <v>620</v>
      </c>
      <c r="AY432" s="103" t="s">
        <v>623</v>
      </c>
      <c r="AZ432" s="103" t="s">
        <v>623</v>
      </c>
      <c r="BA432" s="103" t="s">
        <v>621</v>
      </c>
      <c r="BB432" s="103" t="s">
        <v>623</v>
      </c>
      <c r="BC432" s="103" t="s">
        <v>623</v>
      </c>
      <c r="BD432" s="103" t="s">
        <v>621</v>
      </c>
      <c r="BE432" s="103" t="s">
        <v>621</v>
      </c>
      <c r="BF432" s="103" t="s">
        <v>621</v>
      </c>
      <c r="BG432" s="103" t="s">
        <v>621</v>
      </c>
      <c r="BH432" s="103" t="s">
        <v>621</v>
      </c>
      <c r="BI432" s="103" t="s">
        <v>621</v>
      </c>
      <c r="BJ432" s="103" t="s">
        <v>621</v>
      </c>
      <c r="BK432" s="103" t="s">
        <v>621</v>
      </c>
      <c r="BL432" s="103" t="s">
        <v>621</v>
      </c>
      <c r="BN432" s="103">
        <f t="shared" si="15"/>
        <v>41</v>
      </c>
      <c r="BO432" s="103">
        <f t="shared" si="15"/>
        <v>6</v>
      </c>
      <c r="BP432" s="103">
        <f t="shared" si="15"/>
        <v>5</v>
      </c>
      <c r="BQ432" s="103">
        <f t="shared" si="15"/>
        <v>8</v>
      </c>
      <c r="BR432" s="103">
        <f t="shared" si="15"/>
        <v>0</v>
      </c>
      <c r="BS432" s="103">
        <f t="shared" si="14"/>
        <v>47</v>
      </c>
    </row>
    <row r="433" spans="1:71" x14ac:dyDescent="0.25">
      <c r="A433" s="101">
        <v>1517</v>
      </c>
      <c r="B433" s="67" t="s">
        <v>435</v>
      </c>
      <c r="C433" s="67" t="s">
        <v>419</v>
      </c>
      <c r="D433" s="103" t="s">
        <v>621</v>
      </c>
      <c r="E433" s="103" t="s">
        <v>621</v>
      </c>
      <c r="F433" s="103" t="s">
        <v>621</v>
      </c>
      <c r="G433" s="103" t="s">
        <v>621</v>
      </c>
      <c r="H433" s="103" t="s">
        <v>622</v>
      </c>
      <c r="I433" s="103" t="s">
        <v>621</v>
      </c>
      <c r="J433" s="103" t="s">
        <v>622</v>
      </c>
      <c r="K433" s="103" t="s">
        <v>621</v>
      </c>
      <c r="L433" s="103" t="s">
        <v>622</v>
      </c>
      <c r="M433" s="103" t="s">
        <v>622</v>
      </c>
      <c r="N433" s="103" t="s">
        <v>621</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622</v>
      </c>
      <c r="AC433" s="103" t="s">
        <v>622</v>
      </c>
      <c r="AD433" s="103" t="s">
        <v>622</v>
      </c>
      <c r="AE433" s="103" t="s">
        <v>622</v>
      </c>
      <c r="AF433" s="103" t="s">
        <v>622</v>
      </c>
      <c r="AG433" s="103" t="s">
        <v>621</v>
      </c>
      <c r="AH433" s="103" t="s">
        <v>621</v>
      </c>
      <c r="AI433" s="103" t="s">
        <v>621</v>
      </c>
      <c r="AJ433" s="103" t="s">
        <v>621</v>
      </c>
      <c r="AK433" s="103" t="s">
        <v>623</v>
      </c>
      <c r="AL433" s="103" t="s">
        <v>623</v>
      </c>
      <c r="AM433" s="103" t="s">
        <v>623</v>
      </c>
      <c r="AN433" s="103" t="s">
        <v>621</v>
      </c>
      <c r="AO433" s="103" t="s">
        <v>621</v>
      </c>
      <c r="AP433" s="103" t="s">
        <v>621</v>
      </c>
      <c r="AQ433" s="103" t="s">
        <v>621</v>
      </c>
      <c r="AR433" s="103" t="s">
        <v>621</v>
      </c>
      <c r="AS433" s="103" t="s">
        <v>621</v>
      </c>
      <c r="AT433" s="103" t="s">
        <v>622</v>
      </c>
      <c r="AU433" s="103" t="s">
        <v>621</v>
      </c>
      <c r="AV433" s="103" t="s">
        <v>621</v>
      </c>
      <c r="AW433" s="103" t="s">
        <v>621</v>
      </c>
      <c r="AX433" s="103" t="s">
        <v>621</v>
      </c>
      <c r="AY433" s="103" t="s">
        <v>623</v>
      </c>
      <c r="AZ433" s="103" t="s">
        <v>623</v>
      </c>
      <c r="BA433" s="103" t="s">
        <v>621</v>
      </c>
      <c r="BB433" s="103" t="s">
        <v>621</v>
      </c>
      <c r="BC433" s="103" t="s">
        <v>621</v>
      </c>
      <c r="BD433" s="103" t="s">
        <v>621</v>
      </c>
      <c r="BE433" s="103" t="s">
        <v>621</v>
      </c>
      <c r="BF433" s="103" t="s">
        <v>621</v>
      </c>
      <c r="BG433" s="103" t="s">
        <v>621</v>
      </c>
      <c r="BH433" s="103" t="s">
        <v>621</v>
      </c>
      <c r="BI433" s="103" t="s">
        <v>621</v>
      </c>
      <c r="BJ433" s="103" t="s">
        <v>621</v>
      </c>
      <c r="BK433" s="103" t="s">
        <v>621</v>
      </c>
      <c r="BL433" s="103" t="s">
        <v>621</v>
      </c>
      <c r="BN433" s="103">
        <f t="shared" si="15"/>
        <v>44</v>
      </c>
      <c r="BO433" s="103">
        <f t="shared" si="15"/>
        <v>11</v>
      </c>
      <c r="BP433" s="103">
        <f t="shared" si="15"/>
        <v>0</v>
      </c>
      <c r="BQ433" s="103">
        <f t="shared" si="15"/>
        <v>5</v>
      </c>
      <c r="BR433" s="103">
        <f t="shared" si="15"/>
        <v>0</v>
      </c>
      <c r="BS433" s="103">
        <f t="shared" si="14"/>
        <v>55</v>
      </c>
    </row>
    <row r="434" spans="1:71" x14ac:dyDescent="0.25">
      <c r="A434" s="101">
        <v>1518</v>
      </c>
      <c r="B434" s="67" t="s">
        <v>436</v>
      </c>
      <c r="C434" s="67" t="s">
        <v>419</v>
      </c>
      <c r="D434" s="103" t="s">
        <v>621</v>
      </c>
      <c r="E434" s="103" t="s">
        <v>621</v>
      </c>
      <c r="F434" s="103" t="s">
        <v>622</v>
      </c>
      <c r="G434" s="103" t="s">
        <v>621</v>
      </c>
      <c r="H434" s="103" t="s">
        <v>622</v>
      </c>
      <c r="I434" s="103" t="s">
        <v>621</v>
      </c>
      <c r="J434" s="103" t="s">
        <v>620</v>
      </c>
      <c r="K434" s="103" t="s">
        <v>621</v>
      </c>
      <c r="L434" s="103" t="s">
        <v>623</v>
      </c>
      <c r="M434" s="103" t="s">
        <v>621</v>
      </c>
      <c r="N434" s="103" t="s">
        <v>621</v>
      </c>
      <c r="O434" s="103" t="s">
        <v>621</v>
      </c>
      <c r="P434" s="103" t="s">
        <v>621</v>
      </c>
      <c r="Q434" s="103" t="s">
        <v>621</v>
      </c>
      <c r="R434" s="103" t="s">
        <v>621</v>
      </c>
      <c r="S434" s="103" t="s">
        <v>621</v>
      </c>
      <c r="T434" s="103" t="s">
        <v>621</v>
      </c>
      <c r="U434" s="103" t="s">
        <v>622</v>
      </c>
      <c r="V434" s="103" t="s">
        <v>621</v>
      </c>
      <c r="W434" s="103" t="s">
        <v>621</v>
      </c>
      <c r="X434" s="103" t="s">
        <v>621</v>
      </c>
      <c r="Y434" s="103" t="s">
        <v>621</v>
      </c>
      <c r="Z434" s="103" t="s">
        <v>622</v>
      </c>
      <c r="AA434" s="103" t="s">
        <v>621</v>
      </c>
      <c r="AB434" s="103" t="s">
        <v>622</v>
      </c>
      <c r="AC434" s="103" t="s">
        <v>622</v>
      </c>
      <c r="AD434" s="103" t="s">
        <v>622</v>
      </c>
      <c r="AE434" s="103" t="s">
        <v>621</v>
      </c>
      <c r="AF434" s="103" t="s">
        <v>621</v>
      </c>
      <c r="AG434" s="103" t="s">
        <v>623</v>
      </c>
      <c r="AH434" s="103" t="s">
        <v>623</v>
      </c>
      <c r="AI434" s="103" t="s">
        <v>621</v>
      </c>
      <c r="AJ434" s="103" t="s">
        <v>621</v>
      </c>
      <c r="AK434" s="103" t="s">
        <v>621</v>
      </c>
      <c r="AL434" s="103" t="s">
        <v>620</v>
      </c>
      <c r="AM434" s="103" t="s">
        <v>620</v>
      </c>
      <c r="AN434" s="103" t="s">
        <v>620</v>
      </c>
      <c r="AO434" s="103" t="s">
        <v>620</v>
      </c>
      <c r="AP434" s="103" t="s">
        <v>621</v>
      </c>
      <c r="AQ434" s="103" t="s">
        <v>622</v>
      </c>
      <c r="AR434" s="103" t="s">
        <v>620</v>
      </c>
      <c r="AS434" s="103" t="s">
        <v>620</v>
      </c>
      <c r="AT434" s="103" t="s">
        <v>621</v>
      </c>
      <c r="AU434" s="103" t="s">
        <v>621</v>
      </c>
      <c r="AV434" s="103" t="s">
        <v>620</v>
      </c>
      <c r="AW434" s="103" t="s">
        <v>621</v>
      </c>
      <c r="AX434" s="103" t="s">
        <v>621</v>
      </c>
      <c r="AY434" s="103" t="s">
        <v>623</v>
      </c>
      <c r="AZ434" s="103" t="s">
        <v>623</v>
      </c>
      <c r="BA434" s="103" t="s">
        <v>621</v>
      </c>
      <c r="BB434" s="103" t="s">
        <v>623</v>
      </c>
      <c r="BC434" s="103" t="s">
        <v>621</v>
      </c>
      <c r="BD434" s="103" t="s">
        <v>621</v>
      </c>
      <c r="BE434" s="103" t="s">
        <v>621</v>
      </c>
      <c r="BF434" s="103" t="s">
        <v>621</v>
      </c>
      <c r="BG434" s="103" t="s">
        <v>621</v>
      </c>
      <c r="BH434" s="103" t="s">
        <v>621</v>
      </c>
      <c r="BI434" s="103" t="s">
        <v>621</v>
      </c>
      <c r="BJ434" s="103" t="s">
        <v>621</v>
      </c>
      <c r="BK434" s="103" t="s">
        <v>621</v>
      </c>
      <c r="BL434" s="103" t="s">
        <v>621</v>
      </c>
      <c r="BN434" s="103">
        <f t="shared" si="15"/>
        <v>38</v>
      </c>
      <c r="BO434" s="103">
        <f t="shared" si="15"/>
        <v>8</v>
      </c>
      <c r="BP434" s="103">
        <f t="shared" si="15"/>
        <v>8</v>
      </c>
      <c r="BQ434" s="103">
        <f t="shared" si="15"/>
        <v>6</v>
      </c>
      <c r="BR434" s="103">
        <f t="shared" si="15"/>
        <v>0</v>
      </c>
      <c r="BS434" s="103">
        <f t="shared" si="14"/>
        <v>46</v>
      </c>
    </row>
    <row r="435" spans="1:71" x14ac:dyDescent="0.25">
      <c r="A435" s="101">
        <v>1519</v>
      </c>
      <c r="B435" s="67" t="s">
        <v>437</v>
      </c>
      <c r="C435" s="67" t="s">
        <v>419</v>
      </c>
      <c r="D435" s="103" t="s">
        <v>621</v>
      </c>
      <c r="E435" s="103" t="s">
        <v>620</v>
      </c>
      <c r="F435" s="103" t="s">
        <v>621</v>
      </c>
      <c r="G435" s="103" t="s">
        <v>621</v>
      </c>
      <c r="H435" s="103" t="s">
        <v>622</v>
      </c>
      <c r="I435" s="103" t="s">
        <v>621</v>
      </c>
      <c r="J435" s="103" t="s">
        <v>622</v>
      </c>
      <c r="K435" s="103" t="s">
        <v>623</v>
      </c>
      <c r="L435" s="103" t="s">
        <v>621</v>
      </c>
      <c r="M435" s="103" t="s">
        <v>622</v>
      </c>
      <c r="N435" s="103" t="s">
        <v>623</v>
      </c>
      <c r="O435" s="103" t="s">
        <v>621</v>
      </c>
      <c r="P435" s="103" t="s">
        <v>621</v>
      </c>
      <c r="Q435" s="103" t="s">
        <v>622</v>
      </c>
      <c r="R435" s="103" t="s">
        <v>621</v>
      </c>
      <c r="S435" s="103" t="s">
        <v>623</v>
      </c>
      <c r="T435" s="103" t="s">
        <v>621</v>
      </c>
      <c r="U435" s="103" t="s">
        <v>622</v>
      </c>
      <c r="V435" s="103" t="s">
        <v>621</v>
      </c>
      <c r="W435" s="103" t="s">
        <v>621</v>
      </c>
      <c r="X435" s="103" t="s">
        <v>621</v>
      </c>
      <c r="Y435" s="103" t="s">
        <v>621</v>
      </c>
      <c r="Z435" s="103" t="s">
        <v>621</v>
      </c>
      <c r="AA435" s="103" t="s">
        <v>622</v>
      </c>
      <c r="AB435" s="103" t="s">
        <v>622</v>
      </c>
      <c r="AC435" s="103" t="s">
        <v>622</v>
      </c>
      <c r="AD435" s="103" t="s">
        <v>622</v>
      </c>
      <c r="AE435" s="103" t="s">
        <v>622</v>
      </c>
      <c r="AF435" s="103" t="s">
        <v>622</v>
      </c>
      <c r="AG435" s="103" t="s">
        <v>621</v>
      </c>
      <c r="AH435" s="103" t="s">
        <v>621</v>
      </c>
      <c r="AI435" s="103" t="s">
        <v>620</v>
      </c>
      <c r="AJ435" s="103" t="s">
        <v>621</v>
      </c>
      <c r="AK435" s="103" t="s">
        <v>620</v>
      </c>
      <c r="AL435" s="103" t="s">
        <v>620</v>
      </c>
      <c r="AM435" s="103" t="s">
        <v>620</v>
      </c>
      <c r="AN435" s="103" t="s">
        <v>621</v>
      </c>
      <c r="AO435" s="103" t="s">
        <v>621</v>
      </c>
      <c r="AP435" s="103" t="s">
        <v>621</v>
      </c>
      <c r="AQ435" s="103" t="s">
        <v>621</v>
      </c>
      <c r="AR435" s="103" t="s">
        <v>621</v>
      </c>
      <c r="AS435" s="103" t="s">
        <v>621</v>
      </c>
      <c r="AT435" s="103" t="s">
        <v>622</v>
      </c>
      <c r="AU435" s="103" t="s">
        <v>621</v>
      </c>
      <c r="AV435" s="103" t="s">
        <v>621</v>
      </c>
      <c r="AW435" s="103" t="s">
        <v>621</v>
      </c>
      <c r="AX435" s="103" t="s">
        <v>621</v>
      </c>
      <c r="AY435" s="103" t="s">
        <v>620</v>
      </c>
      <c r="AZ435" s="103" t="s">
        <v>623</v>
      </c>
      <c r="BA435" s="103" t="s">
        <v>621</v>
      </c>
      <c r="BB435" s="103" t="s">
        <v>623</v>
      </c>
      <c r="BC435" s="103" t="s">
        <v>621</v>
      </c>
      <c r="BD435" s="103" t="s">
        <v>621</v>
      </c>
      <c r="BE435" s="103" t="s">
        <v>621</v>
      </c>
      <c r="BF435" s="103" t="s">
        <v>621</v>
      </c>
      <c r="BG435" s="103" t="s">
        <v>621</v>
      </c>
      <c r="BH435" s="103" t="s">
        <v>621</v>
      </c>
      <c r="BI435" s="103" t="s">
        <v>621</v>
      </c>
      <c r="BJ435" s="103" t="s">
        <v>621</v>
      </c>
      <c r="BK435" s="103" t="s">
        <v>621</v>
      </c>
      <c r="BL435" s="103" t="s">
        <v>621</v>
      </c>
      <c r="BN435" s="103">
        <f t="shared" si="15"/>
        <v>37</v>
      </c>
      <c r="BO435" s="103">
        <f t="shared" si="15"/>
        <v>12</v>
      </c>
      <c r="BP435" s="103">
        <f t="shared" si="15"/>
        <v>6</v>
      </c>
      <c r="BQ435" s="103">
        <f t="shared" si="15"/>
        <v>5</v>
      </c>
      <c r="BR435" s="103">
        <f t="shared" si="15"/>
        <v>0</v>
      </c>
      <c r="BS435" s="103">
        <f t="shared" si="14"/>
        <v>49</v>
      </c>
    </row>
    <row r="436" spans="1:71" x14ac:dyDescent="0.25">
      <c r="A436" s="101">
        <v>1520</v>
      </c>
      <c r="B436" s="67" t="s">
        <v>363</v>
      </c>
      <c r="C436" s="67" t="s">
        <v>419</v>
      </c>
      <c r="D436" s="103" t="s">
        <v>621</v>
      </c>
      <c r="E436" s="103" t="s">
        <v>621</v>
      </c>
      <c r="F436" s="103" t="s">
        <v>621</v>
      </c>
      <c r="G436" s="103" t="s">
        <v>621</v>
      </c>
      <c r="H436" s="103" t="s">
        <v>622</v>
      </c>
      <c r="I436" s="103" t="s">
        <v>621</v>
      </c>
      <c r="J436" s="103" t="s">
        <v>621</v>
      </c>
      <c r="K436" s="103" t="s">
        <v>621</v>
      </c>
      <c r="L436" s="103" t="s">
        <v>621</v>
      </c>
      <c r="M436" s="103" t="s">
        <v>621</v>
      </c>
      <c r="N436" s="103" t="s">
        <v>621</v>
      </c>
      <c r="O436" s="103" t="s">
        <v>621</v>
      </c>
      <c r="P436" s="103" t="s">
        <v>621</v>
      </c>
      <c r="Q436" s="103" t="s">
        <v>622</v>
      </c>
      <c r="R436" s="103" t="s">
        <v>621</v>
      </c>
      <c r="S436" s="103" t="s">
        <v>621</v>
      </c>
      <c r="T436" s="103" t="s">
        <v>621</v>
      </c>
      <c r="U436" s="103" t="s">
        <v>622</v>
      </c>
      <c r="V436" s="103" t="s">
        <v>621</v>
      </c>
      <c r="W436" s="103" t="s">
        <v>621</v>
      </c>
      <c r="X436" s="103" t="s">
        <v>621</v>
      </c>
      <c r="Y436" s="103" t="s">
        <v>621</v>
      </c>
      <c r="Z436" s="103" t="s">
        <v>622</v>
      </c>
      <c r="AA436" s="103" t="s">
        <v>621</v>
      </c>
      <c r="AB436" s="103" t="s">
        <v>622</v>
      </c>
      <c r="AC436" s="103" t="s">
        <v>622</v>
      </c>
      <c r="AD436" s="103" t="s">
        <v>622</v>
      </c>
      <c r="AE436" s="103" t="s">
        <v>621</v>
      </c>
      <c r="AF436" s="103" t="s">
        <v>621</v>
      </c>
      <c r="AG436" s="103" t="s">
        <v>621</v>
      </c>
      <c r="AH436" s="103" t="s">
        <v>621</v>
      </c>
      <c r="AI436" s="103" t="s">
        <v>621</v>
      </c>
      <c r="AJ436" s="103" t="s">
        <v>621</v>
      </c>
      <c r="AK436" s="103" t="s">
        <v>620</v>
      </c>
      <c r="AL436" s="103" t="s">
        <v>621</v>
      </c>
      <c r="AM436" s="103" t="s">
        <v>621</v>
      </c>
      <c r="AN436" s="103" t="s">
        <v>621</v>
      </c>
      <c r="AO436" s="103" t="s">
        <v>621</v>
      </c>
      <c r="AP436" s="103" t="s">
        <v>621</v>
      </c>
      <c r="AQ436" s="103" t="s">
        <v>621</v>
      </c>
      <c r="AR436" s="103" t="s">
        <v>620</v>
      </c>
      <c r="AS436" s="103" t="s">
        <v>621</v>
      </c>
      <c r="AT436" s="103" t="s">
        <v>621</v>
      </c>
      <c r="AU436" s="103" t="s">
        <v>620</v>
      </c>
      <c r="AV436" s="103" t="s">
        <v>621</v>
      </c>
      <c r="AW436" s="103" t="s">
        <v>621</v>
      </c>
      <c r="AX436" s="103" t="s">
        <v>621</v>
      </c>
      <c r="AY436" s="103" t="s">
        <v>621</v>
      </c>
      <c r="AZ436" s="103" t="s">
        <v>623</v>
      </c>
      <c r="BA436" s="103" t="s">
        <v>621</v>
      </c>
      <c r="BB436" s="103" t="s">
        <v>623</v>
      </c>
      <c r="BC436" s="103" t="s">
        <v>623</v>
      </c>
      <c r="BD436" s="103" t="s">
        <v>621</v>
      </c>
      <c r="BE436" s="103" t="s">
        <v>623</v>
      </c>
      <c r="BF436" s="103" t="s">
        <v>621</v>
      </c>
      <c r="BG436" s="103" t="s">
        <v>621</v>
      </c>
      <c r="BH436" s="103" t="s">
        <v>621</v>
      </c>
      <c r="BI436" s="103" t="s">
        <v>621</v>
      </c>
      <c r="BJ436" s="103" t="s">
        <v>623</v>
      </c>
      <c r="BK436" s="103" t="s">
        <v>623</v>
      </c>
      <c r="BL436" s="103" t="s">
        <v>621</v>
      </c>
      <c r="BN436" s="103">
        <f t="shared" si="15"/>
        <v>44</v>
      </c>
      <c r="BO436" s="103">
        <f t="shared" si="15"/>
        <v>7</v>
      </c>
      <c r="BP436" s="103">
        <f t="shared" si="15"/>
        <v>3</v>
      </c>
      <c r="BQ436" s="103">
        <f t="shared" si="15"/>
        <v>6</v>
      </c>
      <c r="BR436" s="103">
        <f t="shared" si="15"/>
        <v>0</v>
      </c>
      <c r="BS436" s="103">
        <f t="shared" si="14"/>
        <v>51</v>
      </c>
    </row>
    <row r="437" spans="1:71" x14ac:dyDescent="0.25">
      <c r="A437" s="101">
        <v>1521</v>
      </c>
      <c r="B437" s="67" t="s">
        <v>438</v>
      </c>
      <c r="C437" s="67" t="s">
        <v>419</v>
      </c>
      <c r="D437" s="103" t="s">
        <v>621</v>
      </c>
      <c r="E437" s="103" t="s">
        <v>621</v>
      </c>
      <c r="F437" s="103" t="s">
        <v>622</v>
      </c>
      <c r="G437" s="103" t="s">
        <v>621</v>
      </c>
      <c r="H437" s="103" t="s">
        <v>622</v>
      </c>
      <c r="I437" s="103" t="s">
        <v>623</v>
      </c>
      <c r="J437" s="103" t="s">
        <v>622</v>
      </c>
      <c r="K437" s="103" t="s">
        <v>621</v>
      </c>
      <c r="L437" s="103" t="s">
        <v>621</v>
      </c>
      <c r="M437" s="103" t="s">
        <v>621</v>
      </c>
      <c r="N437" s="103" t="s">
        <v>623</v>
      </c>
      <c r="O437" s="103" t="s">
        <v>621</v>
      </c>
      <c r="P437" s="103" t="s">
        <v>621</v>
      </c>
      <c r="Q437" s="103" t="s">
        <v>621</v>
      </c>
      <c r="R437" s="103" t="s">
        <v>621</v>
      </c>
      <c r="S437" s="103" t="s">
        <v>623</v>
      </c>
      <c r="T437" s="103" t="s">
        <v>621</v>
      </c>
      <c r="U437" s="103" t="s">
        <v>622</v>
      </c>
      <c r="V437" s="103" t="s">
        <v>621</v>
      </c>
      <c r="W437" s="103" t="s">
        <v>621</v>
      </c>
      <c r="X437" s="103" t="s">
        <v>621</v>
      </c>
      <c r="Y437" s="103" t="s">
        <v>621</v>
      </c>
      <c r="Z437" s="103" t="s">
        <v>622</v>
      </c>
      <c r="AA437" s="103" t="s">
        <v>622</v>
      </c>
      <c r="AB437" s="103" t="s">
        <v>622</v>
      </c>
      <c r="AC437" s="103" t="s">
        <v>622</v>
      </c>
      <c r="AD437" s="103" t="s">
        <v>622</v>
      </c>
      <c r="AE437" s="103" t="s">
        <v>622</v>
      </c>
      <c r="AF437" s="103" t="s">
        <v>622</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622</v>
      </c>
      <c r="AU437" s="103" t="s">
        <v>620</v>
      </c>
      <c r="AV437" s="103" t="s">
        <v>621</v>
      </c>
      <c r="AW437" s="103" t="s">
        <v>621</v>
      </c>
      <c r="AX437" s="103" t="s">
        <v>621</v>
      </c>
      <c r="AY437" s="103" t="s">
        <v>623</v>
      </c>
      <c r="AZ437" s="103" t="s">
        <v>623</v>
      </c>
      <c r="BA437" s="103" t="s">
        <v>621</v>
      </c>
      <c r="BB437" s="103" t="s">
        <v>620</v>
      </c>
      <c r="BC437" s="103" t="s">
        <v>621</v>
      </c>
      <c r="BD437" s="103" t="s">
        <v>620</v>
      </c>
      <c r="BE437" s="103" t="s">
        <v>621</v>
      </c>
      <c r="BF437" s="103" t="s">
        <v>621</v>
      </c>
      <c r="BG437" s="103" t="s">
        <v>621</v>
      </c>
      <c r="BH437" s="103" t="s">
        <v>621</v>
      </c>
      <c r="BI437" s="103" t="s">
        <v>621</v>
      </c>
      <c r="BJ437" s="103" t="s">
        <v>621</v>
      </c>
      <c r="BK437" s="103" t="s">
        <v>621</v>
      </c>
      <c r="BL437" s="103" t="s">
        <v>621</v>
      </c>
      <c r="BM437" s="67"/>
      <c r="BN437" s="103">
        <f t="shared" si="15"/>
        <v>40</v>
      </c>
      <c r="BO437" s="103">
        <f t="shared" si="15"/>
        <v>12</v>
      </c>
      <c r="BP437" s="103">
        <f t="shared" si="15"/>
        <v>3</v>
      </c>
      <c r="BQ437" s="103">
        <f t="shared" si="15"/>
        <v>5</v>
      </c>
      <c r="BR437" s="103">
        <f t="shared" si="15"/>
        <v>0</v>
      </c>
      <c r="BS437" s="103">
        <f t="shared" si="14"/>
        <v>52</v>
      </c>
    </row>
    <row r="438" spans="1:71" x14ac:dyDescent="0.25">
      <c r="A438" s="101">
        <v>1522</v>
      </c>
      <c r="B438" s="67" t="s">
        <v>439</v>
      </c>
      <c r="C438" s="67" t="s">
        <v>419</v>
      </c>
      <c r="D438" s="103" t="s">
        <v>621</v>
      </c>
      <c r="E438" s="103" t="s">
        <v>621</v>
      </c>
      <c r="F438" s="103" t="s">
        <v>622</v>
      </c>
      <c r="G438" s="103" t="s">
        <v>621</v>
      </c>
      <c r="H438" s="103" t="s">
        <v>622</v>
      </c>
      <c r="I438" s="103" t="s">
        <v>621</v>
      </c>
      <c r="J438" s="103" t="s">
        <v>621</v>
      </c>
      <c r="K438" s="103" t="s">
        <v>621</v>
      </c>
      <c r="L438" s="103" t="s">
        <v>621</v>
      </c>
      <c r="M438" s="103" t="s">
        <v>621</v>
      </c>
      <c r="N438" s="103" t="s">
        <v>623</v>
      </c>
      <c r="O438" s="103" t="s">
        <v>621</v>
      </c>
      <c r="P438" s="103" t="s">
        <v>621</v>
      </c>
      <c r="Q438" s="103" t="s">
        <v>622</v>
      </c>
      <c r="R438" s="103" t="s">
        <v>621</v>
      </c>
      <c r="S438" s="103" t="s">
        <v>623</v>
      </c>
      <c r="T438" s="103" t="s">
        <v>621</v>
      </c>
      <c r="U438" s="103" t="s">
        <v>622</v>
      </c>
      <c r="V438" s="103" t="s">
        <v>621</v>
      </c>
      <c r="W438" s="103" t="s">
        <v>621</v>
      </c>
      <c r="X438" s="103" t="s">
        <v>621</v>
      </c>
      <c r="Y438" s="103" t="s">
        <v>621</v>
      </c>
      <c r="Z438" s="103" t="s">
        <v>622</v>
      </c>
      <c r="AA438" s="103" t="s">
        <v>623</v>
      </c>
      <c r="AB438" s="103" t="s">
        <v>622</v>
      </c>
      <c r="AC438" s="103" t="s">
        <v>622</v>
      </c>
      <c r="AD438" s="103" t="s">
        <v>622</v>
      </c>
      <c r="AE438" s="103" t="s">
        <v>622</v>
      </c>
      <c r="AF438" s="103" t="s">
        <v>622</v>
      </c>
      <c r="AG438" s="103" t="s">
        <v>621</v>
      </c>
      <c r="AH438" s="103" t="s">
        <v>621</v>
      </c>
      <c r="AI438" s="103" t="s">
        <v>621</v>
      </c>
      <c r="AJ438" s="103" t="s">
        <v>621</v>
      </c>
      <c r="AK438" s="103" t="s">
        <v>621</v>
      </c>
      <c r="AL438" s="103" t="s">
        <v>621</v>
      </c>
      <c r="AM438" s="103" t="s">
        <v>621</v>
      </c>
      <c r="AN438" s="103" t="s">
        <v>621</v>
      </c>
      <c r="AO438" s="103" t="s">
        <v>621</v>
      </c>
      <c r="AP438" s="103" t="s">
        <v>622</v>
      </c>
      <c r="AQ438" s="103" t="s">
        <v>623</v>
      </c>
      <c r="AR438" s="103" t="s">
        <v>621</v>
      </c>
      <c r="AS438" s="103" t="s">
        <v>621</v>
      </c>
      <c r="AT438" s="103" t="s">
        <v>621</v>
      </c>
      <c r="AU438" s="103" t="s">
        <v>621</v>
      </c>
      <c r="AV438" s="103" t="s">
        <v>623</v>
      </c>
      <c r="AW438" s="103" t="s">
        <v>621</v>
      </c>
      <c r="AX438" s="103" t="s">
        <v>620</v>
      </c>
      <c r="AY438" s="103" t="s">
        <v>623</v>
      </c>
      <c r="AZ438" s="103" t="s">
        <v>623</v>
      </c>
      <c r="BA438" s="103" t="s">
        <v>621</v>
      </c>
      <c r="BB438" s="103" t="s">
        <v>623</v>
      </c>
      <c r="BC438" s="103" t="s">
        <v>623</v>
      </c>
      <c r="BD438" s="103" t="s">
        <v>621</v>
      </c>
      <c r="BE438" s="103" t="s">
        <v>621</v>
      </c>
      <c r="BF438" s="103" t="s">
        <v>621</v>
      </c>
      <c r="BG438" s="103" t="s">
        <v>621</v>
      </c>
      <c r="BH438" s="103" t="s">
        <v>621</v>
      </c>
      <c r="BI438" s="103" t="s">
        <v>621</v>
      </c>
      <c r="BJ438" s="103" t="s">
        <v>623</v>
      </c>
      <c r="BK438" s="103" t="s">
        <v>623</v>
      </c>
      <c r="BL438" s="103" t="s">
        <v>621</v>
      </c>
      <c r="BN438" s="103">
        <f t="shared" si="15"/>
        <v>37</v>
      </c>
      <c r="BO438" s="103">
        <f t="shared" si="15"/>
        <v>11</v>
      </c>
      <c r="BP438" s="103">
        <f t="shared" si="15"/>
        <v>1</v>
      </c>
      <c r="BQ438" s="103">
        <f t="shared" si="15"/>
        <v>11</v>
      </c>
      <c r="BR438" s="103">
        <f t="shared" si="15"/>
        <v>0</v>
      </c>
      <c r="BS438" s="103">
        <f t="shared" si="14"/>
        <v>48</v>
      </c>
    </row>
    <row r="439" spans="1:71" x14ac:dyDescent="0.25">
      <c r="A439" s="101">
        <v>1523</v>
      </c>
      <c r="B439" s="67" t="s">
        <v>440</v>
      </c>
      <c r="C439" s="67" t="s">
        <v>419</v>
      </c>
      <c r="D439" s="103" t="s">
        <v>621</v>
      </c>
      <c r="E439" s="103" t="s">
        <v>621</v>
      </c>
      <c r="F439" s="103" t="s">
        <v>622</v>
      </c>
      <c r="G439" s="103" t="s">
        <v>621</v>
      </c>
      <c r="H439" s="103" t="s">
        <v>622</v>
      </c>
      <c r="I439" s="103" t="s">
        <v>621</v>
      </c>
      <c r="J439" s="103" t="s">
        <v>622</v>
      </c>
      <c r="K439" s="103" t="s">
        <v>621</v>
      </c>
      <c r="L439" s="103" t="s">
        <v>622</v>
      </c>
      <c r="M439" s="103" t="s">
        <v>622</v>
      </c>
      <c r="N439" s="103" t="s">
        <v>621</v>
      </c>
      <c r="O439" s="103" t="s">
        <v>621</v>
      </c>
      <c r="P439" s="103" t="s">
        <v>622</v>
      </c>
      <c r="Q439" s="103" t="s">
        <v>622</v>
      </c>
      <c r="R439" s="103" t="s">
        <v>621</v>
      </c>
      <c r="S439" s="103" t="s">
        <v>621</v>
      </c>
      <c r="T439" s="103" t="s">
        <v>621</v>
      </c>
      <c r="U439" s="103" t="s">
        <v>622</v>
      </c>
      <c r="V439" s="103" t="s">
        <v>621</v>
      </c>
      <c r="W439" s="103" t="s">
        <v>621</v>
      </c>
      <c r="X439" s="103" t="s">
        <v>621</v>
      </c>
      <c r="Y439" s="103" t="s">
        <v>621</v>
      </c>
      <c r="Z439" s="103" t="s">
        <v>621</v>
      </c>
      <c r="AA439" s="103" t="s">
        <v>621</v>
      </c>
      <c r="AB439" s="103" t="s">
        <v>621</v>
      </c>
      <c r="AC439" s="103" t="s">
        <v>621</v>
      </c>
      <c r="AD439" s="103" t="s">
        <v>621</v>
      </c>
      <c r="AE439" s="103" t="s">
        <v>623</v>
      </c>
      <c r="AF439" s="103" t="s">
        <v>623</v>
      </c>
      <c r="AG439" s="103" t="s">
        <v>620</v>
      </c>
      <c r="AH439" s="103" t="s">
        <v>620</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620</v>
      </c>
      <c r="AV439" s="103" t="s">
        <v>623</v>
      </c>
      <c r="AW439" s="103" t="s">
        <v>621</v>
      </c>
      <c r="AX439" s="103" t="s">
        <v>620</v>
      </c>
      <c r="AY439" s="103" t="s">
        <v>620</v>
      </c>
      <c r="AZ439" s="103" t="s">
        <v>623</v>
      </c>
      <c r="BA439" s="103" t="s">
        <v>621</v>
      </c>
      <c r="BB439" s="103" t="s">
        <v>621</v>
      </c>
      <c r="BC439" s="103" t="s">
        <v>623</v>
      </c>
      <c r="BD439" s="103" t="s">
        <v>621</v>
      </c>
      <c r="BE439" s="103" t="s">
        <v>621</v>
      </c>
      <c r="BF439" s="103" t="s">
        <v>621</v>
      </c>
      <c r="BG439" s="103" t="s">
        <v>621</v>
      </c>
      <c r="BH439" s="103" t="s">
        <v>621</v>
      </c>
      <c r="BI439" s="103" t="s">
        <v>621</v>
      </c>
      <c r="BJ439" s="103" t="s">
        <v>623</v>
      </c>
      <c r="BK439" s="103" t="s">
        <v>623</v>
      </c>
      <c r="BL439" s="103" t="s">
        <v>621</v>
      </c>
      <c r="BN439" s="103">
        <f t="shared" si="15"/>
        <v>40</v>
      </c>
      <c r="BO439" s="103">
        <f t="shared" si="15"/>
        <v>8</v>
      </c>
      <c r="BP439" s="103">
        <f t="shared" si="15"/>
        <v>5</v>
      </c>
      <c r="BQ439" s="103">
        <f t="shared" si="15"/>
        <v>7</v>
      </c>
      <c r="BR439" s="103">
        <f t="shared" si="15"/>
        <v>0</v>
      </c>
      <c r="BS439" s="103">
        <f t="shared" si="14"/>
        <v>48</v>
      </c>
    </row>
    <row r="440" spans="1:71" x14ac:dyDescent="0.25">
      <c r="A440" s="101">
        <v>1524</v>
      </c>
      <c r="B440" s="67" t="s">
        <v>442</v>
      </c>
      <c r="C440" s="67" t="s">
        <v>419</v>
      </c>
      <c r="D440" s="103" t="s">
        <v>621</v>
      </c>
      <c r="E440" s="103" t="s">
        <v>621</v>
      </c>
      <c r="F440" s="103" t="s">
        <v>622</v>
      </c>
      <c r="G440" s="103" t="s">
        <v>621</v>
      </c>
      <c r="H440" s="103" t="s">
        <v>622</v>
      </c>
      <c r="I440" s="103" t="s">
        <v>621</v>
      </c>
      <c r="J440" s="103" t="s">
        <v>621</v>
      </c>
      <c r="K440" s="103" t="s">
        <v>621</v>
      </c>
      <c r="L440" s="103" t="s">
        <v>622</v>
      </c>
      <c r="M440" s="103" t="s">
        <v>621</v>
      </c>
      <c r="N440" s="103" t="s">
        <v>621</v>
      </c>
      <c r="O440" s="103" t="s">
        <v>621</v>
      </c>
      <c r="P440" s="103" t="s">
        <v>621</v>
      </c>
      <c r="Q440" s="103" t="s">
        <v>622</v>
      </c>
      <c r="R440" s="103" t="s">
        <v>623</v>
      </c>
      <c r="S440" s="103" t="s">
        <v>621</v>
      </c>
      <c r="T440" s="103" t="s">
        <v>621</v>
      </c>
      <c r="U440" s="103" t="s">
        <v>622</v>
      </c>
      <c r="V440" s="103" t="s">
        <v>621</v>
      </c>
      <c r="W440" s="103" t="s">
        <v>621</v>
      </c>
      <c r="X440" s="103" t="s">
        <v>621</v>
      </c>
      <c r="Y440" s="103" t="s">
        <v>621</v>
      </c>
      <c r="Z440" s="103" t="s">
        <v>622</v>
      </c>
      <c r="AA440" s="103" t="s">
        <v>621</v>
      </c>
      <c r="AB440" s="103" t="s">
        <v>622</v>
      </c>
      <c r="AC440" s="103" t="s">
        <v>622</v>
      </c>
      <c r="AD440" s="103" t="s">
        <v>622</v>
      </c>
      <c r="AE440" s="103" t="s">
        <v>622</v>
      </c>
      <c r="AF440" s="103" t="s">
        <v>622</v>
      </c>
      <c r="AG440" s="103" t="s">
        <v>621</v>
      </c>
      <c r="AH440" s="103" t="s">
        <v>621</v>
      </c>
      <c r="AI440" s="103" t="s">
        <v>621</v>
      </c>
      <c r="AJ440" s="103" t="s">
        <v>621</v>
      </c>
      <c r="AK440" s="103" t="s">
        <v>623</v>
      </c>
      <c r="AL440" s="103" t="s">
        <v>620</v>
      </c>
      <c r="AM440" s="103" t="s">
        <v>620</v>
      </c>
      <c r="AN440" s="103" t="s">
        <v>621</v>
      </c>
      <c r="AO440" s="103" t="s">
        <v>621</v>
      </c>
      <c r="AP440" s="103" t="s">
        <v>621</v>
      </c>
      <c r="AQ440" s="103" t="s">
        <v>621</v>
      </c>
      <c r="AR440" s="103" t="s">
        <v>620</v>
      </c>
      <c r="AS440" s="103" t="s">
        <v>620</v>
      </c>
      <c r="AT440" s="103" t="s">
        <v>621</v>
      </c>
      <c r="AU440" s="103" t="s">
        <v>620</v>
      </c>
      <c r="AV440" s="103" t="s">
        <v>623</v>
      </c>
      <c r="AW440" s="103" t="s">
        <v>621</v>
      </c>
      <c r="AX440" s="103" t="s">
        <v>621</v>
      </c>
      <c r="AY440" s="103" t="s">
        <v>623</v>
      </c>
      <c r="AZ440" s="103" t="s">
        <v>623</v>
      </c>
      <c r="BA440" s="103" t="s">
        <v>621</v>
      </c>
      <c r="BB440" s="103" t="s">
        <v>623</v>
      </c>
      <c r="BC440" s="103" t="s">
        <v>621</v>
      </c>
      <c r="BD440" s="103" t="s">
        <v>621</v>
      </c>
      <c r="BE440" s="103" t="s">
        <v>621</v>
      </c>
      <c r="BF440" s="103" t="s">
        <v>621</v>
      </c>
      <c r="BG440" s="103" t="s">
        <v>621</v>
      </c>
      <c r="BH440" s="103" t="s">
        <v>621</v>
      </c>
      <c r="BI440" s="103" t="s">
        <v>620</v>
      </c>
      <c r="BJ440" s="103" t="s">
        <v>621</v>
      </c>
      <c r="BK440" s="103" t="s">
        <v>621</v>
      </c>
      <c r="BL440" s="103" t="s">
        <v>621</v>
      </c>
      <c r="BN440" s="103">
        <f t="shared" si="15"/>
        <v>37</v>
      </c>
      <c r="BO440" s="103">
        <f t="shared" si="15"/>
        <v>11</v>
      </c>
      <c r="BP440" s="103">
        <f t="shared" si="15"/>
        <v>6</v>
      </c>
      <c r="BQ440" s="103">
        <f t="shared" si="15"/>
        <v>6</v>
      </c>
      <c r="BR440" s="103">
        <f t="shared" si="15"/>
        <v>0</v>
      </c>
      <c r="BS440" s="103">
        <f t="shared" si="14"/>
        <v>48</v>
      </c>
    </row>
    <row r="441" spans="1:71" x14ac:dyDescent="0.25">
      <c r="A441" s="101">
        <v>1525</v>
      </c>
      <c r="B441" s="67" t="s">
        <v>441</v>
      </c>
      <c r="C441" s="67" t="s">
        <v>419</v>
      </c>
      <c r="D441" s="103" t="s">
        <v>621</v>
      </c>
      <c r="E441" s="103" t="s">
        <v>621</v>
      </c>
      <c r="F441" s="103" t="s">
        <v>621</v>
      </c>
      <c r="G441" s="103" t="s">
        <v>621</v>
      </c>
      <c r="H441" s="103" t="s">
        <v>622</v>
      </c>
      <c r="I441" s="103" t="s">
        <v>621</v>
      </c>
      <c r="J441" s="103" t="s">
        <v>621</v>
      </c>
      <c r="K441" s="103" t="s">
        <v>621</v>
      </c>
      <c r="L441" s="103" t="s">
        <v>622</v>
      </c>
      <c r="M441" s="103" t="s">
        <v>622</v>
      </c>
      <c r="N441" s="103" t="s">
        <v>621</v>
      </c>
      <c r="O441" s="103" t="s">
        <v>621</v>
      </c>
      <c r="P441" s="103" t="s">
        <v>621</v>
      </c>
      <c r="Q441" s="103" t="s">
        <v>622</v>
      </c>
      <c r="R441" s="103" t="s">
        <v>621</v>
      </c>
      <c r="S441" s="103" t="s">
        <v>621</v>
      </c>
      <c r="T441" s="103" t="s">
        <v>621</v>
      </c>
      <c r="U441" s="103" t="s">
        <v>622</v>
      </c>
      <c r="V441" s="103" t="s">
        <v>621</v>
      </c>
      <c r="W441" s="103" t="s">
        <v>621</v>
      </c>
      <c r="X441" s="103" t="s">
        <v>621</v>
      </c>
      <c r="Y441" s="103" t="s">
        <v>621</v>
      </c>
      <c r="Z441" s="103" t="s">
        <v>621</v>
      </c>
      <c r="AA441" s="103" t="s">
        <v>621</v>
      </c>
      <c r="AB441" s="103" t="s">
        <v>621</v>
      </c>
      <c r="AC441" s="103" t="s">
        <v>621</v>
      </c>
      <c r="AD441" s="103" t="s">
        <v>621</v>
      </c>
      <c r="AE441" s="103" t="s">
        <v>622</v>
      </c>
      <c r="AF441" s="103" t="s">
        <v>622</v>
      </c>
      <c r="AG441" s="103" t="s">
        <v>621</v>
      </c>
      <c r="AH441" s="103" t="s">
        <v>621</v>
      </c>
      <c r="AI441" s="103" t="s">
        <v>621</v>
      </c>
      <c r="AJ441" s="103" t="s">
        <v>623</v>
      </c>
      <c r="AK441" s="103" t="s">
        <v>623</v>
      </c>
      <c r="AL441" s="103" t="s">
        <v>623</v>
      </c>
      <c r="AM441" s="103" t="s">
        <v>623</v>
      </c>
      <c r="AN441" s="103" t="s">
        <v>621</v>
      </c>
      <c r="AO441" s="103" t="s">
        <v>621</v>
      </c>
      <c r="AP441" s="103" t="s">
        <v>621</v>
      </c>
      <c r="AQ441" s="103" t="s">
        <v>621</v>
      </c>
      <c r="AR441" s="103" t="s">
        <v>621</v>
      </c>
      <c r="AS441" s="103" t="s">
        <v>621</v>
      </c>
      <c r="AT441" s="103" t="s">
        <v>621</v>
      </c>
      <c r="AU441" s="103" t="s">
        <v>621</v>
      </c>
      <c r="AV441" s="103" t="s">
        <v>621</v>
      </c>
      <c r="AW441" s="103" t="s">
        <v>621</v>
      </c>
      <c r="AX441" s="103" t="s">
        <v>621</v>
      </c>
      <c r="AY441" s="103" t="s">
        <v>623</v>
      </c>
      <c r="AZ441" s="103" t="s">
        <v>623</v>
      </c>
      <c r="BA441" s="103" t="s">
        <v>621</v>
      </c>
      <c r="BB441" s="103" t="s">
        <v>623</v>
      </c>
      <c r="BC441" s="103" t="s">
        <v>621</v>
      </c>
      <c r="BD441" s="103" t="s">
        <v>621</v>
      </c>
      <c r="BE441" s="103" t="s">
        <v>621</v>
      </c>
      <c r="BF441" s="103" t="s">
        <v>621</v>
      </c>
      <c r="BG441" s="103" t="s">
        <v>621</v>
      </c>
      <c r="BH441" s="103" t="s">
        <v>621</v>
      </c>
      <c r="BI441" s="103" t="s">
        <v>621</v>
      </c>
      <c r="BJ441" s="103" t="s">
        <v>623</v>
      </c>
      <c r="BK441" s="103" t="s">
        <v>621</v>
      </c>
      <c r="BL441" s="103" t="s">
        <v>621</v>
      </c>
      <c r="BN441" s="103">
        <f t="shared" si="15"/>
        <v>45</v>
      </c>
      <c r="BO441" s="103">
        <f t="shared" si="15"/>
        <v>7</v>
      </c>
      <c r="BP441" s="103">
        <f t="shared" si="15"/>
        <v>0</v>
      </c>
      <c r="BQ441" s="103">
        <f t="shared" si="15"/>
        <v>8</v>
      </c>
      <c r="BR441" s="103">
        <f t="shared" si="15"/>
        <v>0</v>
      </c>
      <c r="BS441" s="103">
        <f t="shared" si="14"/>
        <v>52</v>
      </c>
    </row>
    <row r="442" spans="1:71" x14ac:dyDescent="0.25">
      <c r="A442" s="101">
        <v>1526</v>
      </c>
      <c r="B442" s="67" t="s">
        <v>443</v>
      </c>
      <c r="C442" s="67" t="s">
        <v>419</v>
      </c>
      <c r="D442" s="103" t="s">
        <v>1575</v>
      </c>
      <c r="E442" s="103" t="s">
        <v>1575</v>
      </c>
      <c r="F442" s="103" t="s">
        <v>1575</v>
      </c>
      <c r="G442" s="103" t="s">
        <v>1575</v>
      </c>
      <c r="H442" s="103" t="s">
        <v>1575</v>
      </c>
      <c r="I442" s="103" t="s">
        <v>1575</v>
      </c>
      <c r="J442" s="103" t="s">
        <v>1575</v>
      </c>
      <c r="K442" s="103" t="s">
        <v>1575</v>
      </c>
      <c r="L442" s="103" t="s">
        <v>1575</v>
      </c>
      <c r="M442" s="103" t="s">
        <v>1575</v>
      </c>
      <c r="N442" s="103" t="s">
        <v>1575</v>
      </c>
      <c r="O442" s="103" t="s">
        <v>1575</v>
      </c>
      <c r="P442" s="103" t="s">
        <v>1575</v>
      </c>
      <c r="Q442" s="103" t="s">
        <v>1575</v>
      </c>
      <c r="R442" s="103" t="s">
        <v>1575</v>
      </c>
      <c r="S442" s="103" t="s">
        <v>1575</v>
      </c>
      <c r="T442" s="103" t="s">
        <v>1575</v>
      </c>
      <c r="U442" s="103" t="s">
        <v>1575</v>
      </c>
      <c r="V442" s="103" t="s">
        <v>1575</v>
      </c>
      <c r="W442" s="103" t="s">
        <v>1575</v>
      </c>
      <c r="X442" s="103" t="s">
        <v>1575</v>
      </c>
      <c r="Y442" s="103" t="s">
        <v>1575</v>
      </c>
      <c r="Z442" s="103" t="s">
        <v>1575</v>
      </c>
      <c r="AA442" s="103" t="s">
        <v>1575</v>
      </c>
      <c r="AB442" s="103" t="s">
        <v>1575</v>
      </c>
      <c r="AC442" s="103" t="s">
        <v>1575</v>
      </c>
      <c r="AD442" s="103" t="s">
        <v>1575</v>
      </c>
      <c r="AE442" s="103" t="s">
        <v>1575</v>
      </c>
      <c r="AF442" s="103" t="s">
        <v>1575</v>
      </c>
      <c r="AG442" s="103" t="s">
        <v>1575</v>
      </c>
      <c r="AH442" s="103" t="s">
        <v>1575</v>
      </c>
      <c r="AI442" s="103" t="s">
        <v>1575</v>
      </c>
      <c r="AJ442" s="103" t="s">
        <v>1575</v>
      </c>
      <c r="AK442" s="103" t="s">
        <v>1575</v>
      </c>
      <c r="AL442" s="103" t="s">
        <v>1575</v>
      </c>
      <c r="AM442" s="103" t="s">
        <v>1575</v>
      </c>
      <c r="AN442" s="103" t="s">
        <v>1575</v>
      </c>
      <c r="AO442" s="103" t="s">
        <v>1575</v>
      </c>
      <c r="AP442" s="103" t="s">
        <v>1575</v>
      </c>
      <c r="AQ442" s="103" t="s">
        <v>1575</v>
      </c>
      <c r="AR442" s="103" t="s">
        <v>1575</v>
      </c>
      <c r="AS442" s="103" t="s">
        <v>1575</v>
      </c>
      <c r="AT442" s="103" t="s">
        <v>1575</v>
      </c>
      <c r="AU442" s="103" t="s">
        <v>1575</v>
      </c>
      <c r="AV442" s="103" t="s">
        <v>1575</v>
      </c>
      <c r="AW442" s="103" t="s">
        <v>1575</v>
      </c>
      <c r="AX442" s="103" t="s">
        <v>1575</v>
      </c>
      <c r="AY442" s="103" t="s">
        <v>1575</v>
      </c>
      <c r="AZ442" s="103" t="s">
        <v>1575</v>
      </c>
      <c r="BA442" s="103" t="s">
        <v>1575</v>
      </c>
      <c r="BB442" s="103" t="s">
        <v>1575</v>
      </c>
      <c r="BC442" s="103" t="s">
        <v>1575</v>
      </c>
      <c r="BD442" s="103" t="s">
        <v>1575</v>
      </c>
      <c r="BE442" s="103" t="s">
        <v>1575</v>
      </c>
      <c r="BF442" s="103" t="s">
        <v>1575</v>
      </c>
      <c r="BG442" s="103" t="s">
        <v>1575</v>
      </c>
      <c r="BH442" s="103" t="s">
        <v>1575</v>
      </c>
      <c r="BI442" s="103" t="s">
        <v>1575</v>
      </c>
      <c r="BJ442" s="103" t="s">
        <v>1575</v>
      </c>
      <c r="BK442" s="103" t="s">
        <v>1575</v>
      </c>
      <c r="BL442" s="103" t="s">
        <v>1575</v>
      </c>
      <c r="BN442" s="103">
        <f t="shared" si="15"/>
        <v>0</v>
      </c>
      <c r="BO442" s="103">
        <f t="shared" si="15"/>
        <v>0</v>
      </c>
      <c r="BP442" s="103">
        <f t="shared" si="15"/>
        <v>0</v>
      </c>
      <c r="BQ442" s="103">
        <f t="shared" si="15"/>
        <v>0</v>
      </c>
      <c r="BR442" s="103">
        <f t="shared" si="15"/>
        <v>60</v>
      </c>
      <c r="BS442" s="103">
        <f t="shared" si="14"/>
        <v>0</v>
      </c>
    </row>
    <row r="443" spans="1:71" x14ac:dyDescent="0.25">
      <c r="A443" s="101">
        <v>1527</v>
      </c>
      <c r="B443" s="67" t="s">
        <v>444</v>
      </c>
      <c r="C443" s="67" t="s">
        <v>419</v>
      </c>
      <c r="D443" s="103" t="s">
        <v>621</v>
      </c>
      <c r="E443" s="103" t="s">
        <v>621</v>
      </c>
      <c r="F443" s="103" t="s">
        <v>621</v>
      </c>
      <c r="G443" s="103" t="s">
        <v>621</v>
      </c>
      <c r="H443" s="103" t="s">
        <v>622</v>
      </c>
      <c r="I443" s="103" t="s">
        <v>621</v>
      </c>
      <c r="J443" s="103" t="s">
        <v>621</v>
      </c>
      <c r="K443" s="103" t="s">
        <v>621</v>
      </c>
      <c r="L443" s="103" t="s">
        <v>622</v>
      </c>
      <c r="M443" s="103" t="s">
        <v>621</v>
      </c>
      <c r="N443" s="103" t="s">
        <v>621</v>
      </c>
      <c r="O443" s="103" t="s">
        <v>621</v>
      </c>
      <c r="P443" s="103" t="s">
        <v>621</v>
      </c>
      <c r="Q443" s="103" t="s">
        <v>622</v>
      </c>
      <c r="R443" s="103" t="s">
        <v>623</v>
      </c>
      <c r="S443" s="103" t="s">
        <v>621</v>
      </c>
      <c r="T443" s="103" t="s">
        <v>622</v>
      </c>
      <c r="U443" s="103" t="s">
        <v>622</v>
      </c>
      <c r="V443" s="103" t="s">
        <v>621</v>
      </c>
      <c r="W443" s="103" t="s">
        <v>621</v>
      </c>
      <c r="X443" s="103" t="s">
        <v>621</v>
      </c>
      <c r="Y443" s="103" t="s">
        <v>621</v>
      </c>
      <c r="Z443" s="103" t="s">
        <v>621</v>
      </c>
      <c r="AA443" s="103" t="s">
        <v>621</v>
      </c>
      <c r="AB443" s="103" t="s">
        <v>621</v>
      </c>
      <c r="AC443" s="103" t="s">
        <v>621</v>
      </c>
      <c r="AD443" s="103" t="s">
        <v>621</v>
      </c>
      <c r="AE443" s="103" t="s">
        <v>622</v>
      </c>
      <c r="AF443" s="103" t="s">
        <v>622</v>
      </c>
      <c r="AG443" s="103" t="s">
        <v>621</v>
      </c>
      <c r="AH443" s="103" t="s">
        <v>621</v>
      </c>
      <c r="AI443" s="103" t="s">
        <v>623</v>
      </c>
      <c r="AJ443" s="103" t="s">
        <v>621</v>
      </c>
      <c r="AK443" s="103" t="s">
        <v>621</v>
      </c>
      <c r="AL443" s="103" t="s">
        <v>623</v>
      </c>
      <c r="AM443" s="103" t="s">
        <v>623</v>
      </c>
      <c r="AN443" s="103" t="s">
        <v>621</v>
      </c>
      <c r="AO443" s="103" t="s">
        <v>621</v>
      </c>
      <c r="AP443" s="103" t="s">
        <v>621</v>
      </c>
      <c r="AQ443" s="103" t="s">
        <v>621</v>
      </c>
      <c r="AR443" s="103" t="s">
        <v>621</v>
      </c>
      <c r="AS443" s="103" t="s">
        <v>620</v>
      </c>
      <c r="AT443" s="103" t="s">
        <v>621</v>
      </c>
      <c r="AU443" s="103" t="s">
        <v>621</v>
      </c>
      <c r="AV443" s="103" t="s">
        <v>621</v>
      </c>
      <c r="AW443" s="103" t="s">
        <v>621</v>
      </c>
      <c r="AX443" s="103" t="s">
        <v>623</v>
      </c>
      <c r="AY443" s="103" t="s">
        <v>623</v>
      </c>
      <c r="AZ443" s="103" t="s">
        <v>623</v>
      </c>
      <c r="BA443" s="103" t="s">
        <v>621</v>
      </c>
      <c r="BB443" s="103" t="s">
        <v>621</v>
      </c>
      <c r="BC443" s="103" t="s">
        <v>621</v>
      </c>
      <c r="BD443" s="103" t="s">
        <v>621</v>
      </c>
      <c r="BE443" s="103" t="s">
        <v>621</v>
      </c>
      <c r="BF443" s="103" t="s">
        <v>621</v>
      </c>
      <c r="BG443" s="103" t="s">
        <v>621</v>
      </c>
      <c r="BH443" s="103" t="s">
        <v>621</v>
      </c>
      <c r="BI443" s="103" t="s">
        <v>621</v>
      </c>
      <c r="BJ443" s="103" t="s">
        <v>621</v>
      </c>
      <c r="BK443" s="103" t="s">
        <v>621</v>
      </c>
      <c r="BL443" s="103" t="s">
        <v>621</v>
      </c>
      <c r="BN443" s="103">
        <f t="shared" si="15"/>
        <v>45</v>
      </c>
      <c r="BO443" s="103">
        <f t="shared" si="15"/>
        <v>7</v>
      </c>
      <c r="BP443" s="103">
        <f t="shared" si="15"/>
        <v>1</v>
      </c>
      <c r="BQ443" s="103">
        <f t="shared" si="15"/>
        <v>7</v>
      </c>
      <c r="BR443" s="103">
        <f t="shared" si="15"/>
        <v>0</v>
      </c>
      <c r="BS443" s="103">
        <f t="shared" si="14"/>
        <v>52</v>
      </c>
    </row>
    <row r="444" spans="1:71" x14ac:dyDescent="0.25">
      <c r="A444" s="101">
        <v>1528</v>
      </c>
      <c r="B444" s="67" t="s">
        <v>445</v>
      </c>
      <c r="C444" s="67" t="s">
        <v>419</v>
      </c>
      <c r="D444" s="103" t="s">
        <v>621</v>
      </c>
      <c r="E444" s="103" t="s">
        <v>621</v>
      </c>
      <c r="F444" s="103" t="s">
        <v>622</v>
      </c>
      <c r="G444" s="103" t="s">
        <v>621</v>
      </c>
      <c r="H444" s="103" t="s">
        <v>622</v>
      </c>
      <c r="I444" s="103" t="s">
        <v>623</v>
      </c>
      <c r="J444" s="103" t="s">
        <v>621</v>
      </c>
      <c r="K444" s="103" t="s">
        <v>621</v>
      </c>
      <c r="L444" s="103" t="s">
        <v>621</v>
      </c>
      <c r="M444" s="103" t="s">
        <v>621</v>
      </c>
      <c r="N444" s="103" t="s">
        <v>621</v>
      </c>
      <c r="O444" s="103" t="s">
        <v>623</v>
      </c>
      <c r="P444" s="103" t="s">
        <v>621</v>
      </c>
      <c r="Q444" s="103" t="s">
        <v>622</v>
      </c>
      <c r="R444" s="103" t="s">
        <v>621</v>
      </c>
      <c r="S444" s="103" t="s">
        <v>621</v>
      </c>
      <c r="T444" s="103" t="s">
        <v>621</v>
      </c>
      <c r="U444" s="103" t="s">
        <v>622</v>
      </c>
      <c r="V444" s="103" t="s">
        <v>623</v>
      </c>
      <c r="W444" s="103" t="s">
        <v>621</v>
      </c>
      <c r="X444" s="103" t="s">
        <v>621</v>
      </c>
      <c r="Y444" s="103" t="s">
        <v>621</v>
      </c>
      <c r="Z444" s="103" t="s">
        <v>621</v>
      </c>
      <c r="AA444" s="103" t="s">
        <v>623</v>
      </c>
      <c r="AB444" s="103" t="s">
        <v>621</v>
      </c>
      <c r="AC444" s="103" t="s">
        <v>621</v>
      </c>
      <c r="AD444" s="103" t="s">
        <v>621</v>
      </c>
      <c r="AE444" s="103" t="s">
        <v>622</v>
      </c>
      <c r="AF444" s="103" t="s">
        <v>622</v>
      </c>
      <c r="AG444" s="103" t="s">
        <v>620</v>
      </c>
      <c r="AH444" s="103" t="s">
        <v>620</v>
      </c>
      <c r="AI444" s="103" t="s">
        <v>620</v>
      </c>
      <c r="AJ444" s="103" t="s">
        <v>620</v>
      </c>
      <c r="AK444" s="103" t="s">
        <v>621</v>
      </c>
      <c r="AL444" s="103" t="s">
        <v>620</v>
      </c>
      <c r="AM444" s="103" t="s">
        <v>620</v>
      </c>
      <c r="AN444" s="103" t="s">
        <v>621</v>
      </c>
      <c r="AO444" s="103" t="s">
        <v>621</v>
      </c>
      <c r="AP444" s="103" t="s">
        <v>623</v>
      </c>
      <c r="AQ444" s="103" t="s">
        <v>621</v>
      </c>
      <c r="AR444" s="103" t="s">
        <v>620</v>
      </c>
      <c r="AS444" s="103" t="s">
        <v>620</v>
      </c>
      <c r="AT444" s="103" t="s">
        <v>622</v>
      </c>
      <c r="AU444" s="103" t="s">
        <v>623</v>
      </c>
      <c r="AV444" s="103" t="s">
        <v>623</v>
      </c>
      <c r="AW444" s="103" t="s">
        <v>621</v>
      </c>
      <c r="AX444" s="103" t="s">
        <v>621</v>
      </c>
      <c r="AY444" s="103" t="s">
        <v>623</v>
      </c>
      <c r="AZ444" s="103" t="s">
        <v>623</v>
      </c>
      <c r="BA444" s="103" t="s">
        <v>621</v>
      </c>
      <c r="BB444" s="103" t="s">
        <v>623</v>
      </c>
      <c r="BC444" s="103" t="s">
        <v>623</v>
      </c>
      <c r="BD444" s="103" t="s">
        <v>621</v>
      </c>
      <c r="BE444" s="103" t="s">
        <v>623</v>
      </c>
      <c r="BF444" s="103" t="s">
        <v>621</v>
      </c>
      <c r="BG444" s="103" t="s">
        <v>621</v>
      </c>
      <c r="BH444" s="103" t="s">
        <v>621</v>
      </c>
      <c r="BI444" s="103" t="s">
        <v>621</v>
      </c>
      <c r="BJ444" s="103" t="s">
        <v>623</v>
      </c>
      <c r="BK444" s="103" t="s">
        <v>623</v>
      </c>
      <c r="BL444" s="103" t="s">
        <v>621</v>
      </c>
      <c r="BN444" s="103">
        <f t="shared" si="15"/>
        <v>31</v>
      </c>
      <c r="BO444" s="103">
        <f t="shared" si="15"/>
        <v>7</v>
      </c>
      <c r="BP444" s="103">
        <f t="shared" si="15"/>
        <v>8</v>
      </c>
      <c r="BQ444" s="103">
        <f t="shared" si="15"/>
        <v>14</v>
      </c>
      <c r="BR444" s="103">
        <f t="shared" si="15"/>
        <v>0</v>
      </c>
      <c r="BS444" s="103">
        <f t="shared" si="14"/>
        <v>38</v>
      </c>
    </row>
    <row r="445" spans="1:71" x14ac:dyDescent="0.25">
      <c r="A445" s="101">
        <v>1529</v>
      </c>
      <c r="B445" s="67" t="s">
        <v>446</v>
      </c>
      <c r="C445" s="67" t="s">
        <v>419</v>
      </c>
      <c r="D445" s="103" t="s">
        <v>621</v>
      </c>
      <c r="E445" s="103" t="s">
        <v>620</v>
      </c>
      <c r="F445" s="103" t="s">
        <v>621</v>
      </c>
      <c r="G445" s="103" t="s">
        <v>621</v>
      </c>
      <c r="H445" s="103" t="s">
        <v>622</v>
      </c>
      <c r="I445" s="103" t="s">
        <v>621</v>
      </c>
      <c r="J445" s="103" t="s">
        <v>622</v>
      </c>
      <c r="K445" s="103" t="s">
        <v>621</v>
      </c>
      <c r="L445" s="103" t="s">
        <v>622</v>
      </c>
      <c r="M445" s="103" t="s">
        <v>622</v>
      </c>
      <c r="N445" s="103" t="s">
        <v>623</v>
      </c>
      <c r="O445" s="103" t="s">
        <v>621</v>
      </c>
      <c r="P445" s="103" t="s">
        <v>622</v>
      </c>
      <c r="Q445" s="103" t="s">
        <v>621</v>
      </c>
      <c r="R445" s="103" t="s">
        <v>620</v>
      </c>
      <c r="S445" s="103" t="s">
        <v>621</v>
      </c>
      <c r="T445" s="103" t="s">
        <v>622</v>
      </c>
      <c r="U445" s="103" t="s">
        <v>622</v>
      </c>
      <c r="V445" s="103" t="s">
        <v>621</v>
      </c>
      <c r="W445" s="103" t="s">
        <v>623</v>
      </c>
      <c r="X445" s="103" t="s">
        <v>621</v>
      </c>
      <c r="Y445" s="103" t="s">
        <v>621</v>
      </c>
      <c r="Z445" s="103" t="s">
        <v>622</v>
      </c>
      <c r="AA445" s="103" t="s">
        <v>622</v>
      </c>
      <c r="AB445" s="103" t="s">
        <v>621</v>
      </c>
      <c r="AC445" s="103" t="s">
        <v>621</v>
      </c>
      <c r="AD445" s="103" t="s">
        <v>621</v>
      </c>
      <c r="AE445" s="103" t="s">
        <v>622</v>
      </c>
      <c r="AF445" s="103" t="s">
        <v>622</v>
      </c>
      <c r="AG445" s="103" t="s">
        <v>620</v>
      </c>
      <c r="AH445" s="103" t="s">
        <v>620</v>
      </c>
      <c r="AI445" s="103" t="s">
        <v>621</v>
      </c>
      <c r="AJ445" s="103" t="s">
        <v>621</v>
      </c>
      <c r="AK445" s="103" t="s">
        <v>620</v>
      </c>
      <c r="AL445" s="103" t="s">
        <v>620</v>
      </c>
      <c r="AM445" s="103" t="s">
        <v>621</v>
      </c>
      <c r="AN445" s="103" t="s">
        <v>621</v>
      </c>
      <c r="AO445" s="103" t="s">
        <v>621</v>
      </c>
      <c r="AP445" s="103" t="s">
        <v>621</v>
      </c>
      <c r="AQ445" s="103" t="s">
        <v>621</v>
      </c>
      <c r="AR445" s="103" t="s">
        <v>621</v>
      </c>
      <c r="AS445" s="103" t="s">
        <v>621</v>
      </c>
      <c r="AT445" s="103" t="s">
        <v>622</v>
      </c>
      <c r="AU445" s="103" t="s">
        <v>620</v>
      </c>
      <c r="AV445" s="103" t="s">
        <v>621</v>
      </c>
      <c r="AW445" s="103" t="s">
        <v>621</v>
      </c>
      <c r="AX445" s="103" t="s">
        <v>623</v>
      </c>
      <c r="AY445" s="103" t="s">
        <v>620</v>
      </c>
      <c r="AZ445" s="103" t="s">
        <v>620</v>
      </c>
      <c r="BA445" s="103" t="s">
        <v>621</v>
      </c>
      <c r="BB445" s="103" t="s">
        <v>621</v>
      </c>
      <c r="BC445" s="103" t="s">
        <v>621</v>
      </c>
      <c r="BD445" s="103" t="s">
        <v>621</v>
      </c>
      <c r="BE445" s="103" t="s">
        <v>621</v>
      </c>
      <c r="BF445" s="103" t="s">
        <v>621</v>
      </c>
      <c r="BG445" s="103" t="s">
        <v>621</v>
      </c>
      <c r="BH445" s="103" t="s">
        <v>621</v>
      </c>
      <c r="BI445" s="103" t="s">
        <v>621</v>
      </c>
      <c r="BJ445" s="103" t="s">
        <v>621</v>
      </c>
      <c r="BK445" s="103" t="s">
        <v>621</v>
      </c>
      <c r="BL445" s="103" t="s">
        <v>621</v>
      </c>
      <c r="BN445" s="103">
        <f t="shared" ref="BN445:BR476" si="16">COUNTIF($D445:$BK445,BN$3)</f>
        <v>36</v>
      </c>
      <c r="BO445" s="103">
        <f t="shared" si="16"/>
        <v>12</v>
      </c>
      <c r="BP445" s="103">
        <f t="shared" si="16"/>
        <v>9</v>
      </c>
      <c r="BQ445" s="103">
        <f t="shared" si="16"/>
        <v>3</v>
      </c>
      <c r="BR445" s="103">
        <f t="shared" si="16"/>
        <v>0</v>
      </c>
      <c r="BS445" s="103">
        <f t="shared" si="14"/>
        <v>48</v>
      </c>
    </row>
    <row r="446" spans="1:71" x14ac:dyDescent="0.25">
      <c r="A446" s="101">
        <v>1530</v>
      </c>
      <c r="B446" s="67" t="s">
        <v>447</v>
      </c>
      <c r="C446" s="67" t="s">
        <v>419</v>
      </c>
      <c r="D446" s="103" t="s">
        <v>623</v>
      </c>
      <c r="E446" s="103" t="s">
        <v>620</v>
      </c>
      <c r="F446" s="103" t="s">
        <v>621</v>
      </c>
      <c r="G446" s="103" t="s">
        <v>621</v>
      </c>
      <c r="H446" s="103" t="s">
        <v>622</v>
      </c>
      <c r="I446" s="103" t="s">
        <v>621</v>
      </c>
      <c r="J446" s="103" t="s">
        <v>621</v>
      </c>
      <c r="K446" s="103" t="s">
        <v>621</v>
      </c>
      <c r="L446" s="103" t="s">
        <v>622</v>
      </c>
      <c r="M446" s="103" t="s">
        <v>622</v>
      </c>
      <c r="N446" s="103" t="s">
        <v>621</v>
      </c>
      <c r="O446" s="103" t="s">
        <v>621</v>
      </c>
      <c r="P446" s="103" t="s">
        <v>621</v>
      </c>
      <c r="Q446" s="103" t="s">
        <v>622</v>
      </c>
      <c r="R446" s="103" t="s">
        <v>620</v>
      </c>
      <c r="S446" s="103" t="s">
        <v>621</v>
      </c>
      <c r="T446" s="103" t="s">
        <v>620</v>
      </c>
      <c r="U446" s="103" t="s">
        <v>622</v>
      </c>
      <c r="V446" s="103" t="s">
        <v>621</v>
      </c>
      <c r="W446" s="103" t="s">
        <v>621</v>
      </c>
      <c r="X446" s="103" t="s">
        <v>621</v>
      </c>
      <c r="Y446" s="103" t="s">
        <v>621</v>
      </c>
      <c r="Z446" s="103" t="s">
        <v>621</v>
      </c>
      <c r="AA446" s="103" t="s">
        <v>621</v>
      </c>
      <c r="AB446" s="103" t="s">
        <v>622</v>
      </c>
      <c r="AC446" s="103" t="s">
        <v>622</v>
      </c>
      <c r="AD446" s="103" t="s">
        <v>622</v>
      </c>
      <c r="AE446" s="103" t="s">
        <v>621</v>
      </c>
      <c r="AF446" s="103" t="s">
        <v>623</v>
      </c>
      <c r="AG446" s="103" t="s">
        <v>621</v>
      </c>
      <c r="AH446" s="103" t="s">
        <v>620</v>
      </c>
      <c r="AI446" s="103" t="s">
        <v>621</v>
      </c>
      <c r="AJ446" s="103" t="s">
        <v>621</v>
      </c>
      <c r="AK446" s="103" t="s">
        <v>623</v>
      </c>
      <c r="AL446" s="103" t="s">
        <v>620</v>
      </c>
      <c r="AM446" s="103" t="s">
        <v>620</v>
      </c>
      <c r="AN446" s="103" t="s">
        <v>621</v>
      </c>
      <c r="AO446" s="103" t="s">
        <v>621</v>
      </c>
      <c r="AP446" s="103" t="s">
        <v>621</v>
      </c>
      <c r="AQ446" s="103" t="s">
        <v>621</v>
      </c>
      <c r="AR446" s="103" t="s">
        <v>620</v>
      </c>
      <c r="AS446" s="103" t="s">
        <v>620</v>
      </c>
      <c r="AT446" s="103" t="s">
        <v>621</v>
      </c>
      <c r="AU446" s="103" t="s">
        <v>620</v>
      </c>
      <c r="AV446" s="103" t="s">
        <v>623</v>
      </c>
      <c r="AW446" s="103" t="s">
        <v>621</v>
      </c>
      <c r="AX446" s="103" t="s">
        <v>620</v>
      </c>
      <c r="AY446" s="103" t="s">
        <v>623</v>
      </c>
      <c r="AZ446" s="103" t="s">
        <v>623</v>
      </c>
      <c r="BA446" s="103" t="s">
        <v>621</v>
      </c>
      <c r="BB446" s="103" t="s">
        <v>623</v>
      </c>
      <c r="BC446" s="103" t="s">
        <v>623</v>
      </c>
      <c r="BD446" s="103" t="s">
        <v>622</v>
      </c>
      <c r="BE446" s="103" t="s">
        <v>623</v>
      </c>
      <c r="BF446" s="103" t="s">
        <v>621</v>
      </c>
      <c r="BG446" s="103" t="s">
        <v>621</v>
      </c>
      <c r="BH446" s="103" t="s">
        <v>621</v>
      </c>
      <c r="BI446" s="103" t="s">
        <v>621</v>
      </c>
      <c r="BJ446" s="103" t="s">
        <v>621</v>
      </c>
      <c r="BK446" s="103" t="s">
        <v>621</v>
      </c>
      <c r="BL446" s="103" t="s">
        <v>621</v>
      </c>
      <c r="BN446" s="103">
        <f t="shared" si="16"/>
        <v>32</v>
      </c>
      <c r="BO446" s="103">
        <f t="shared" si="16"/>
        <v>9</v>
      </c>
      <c r="BP446" s="103">
        <f t="shared" si="16"/>
        <v>10</v>
      </c>
      <c r="BQ446" s="103">
        <f t="shared" si="16"/>
        <v>9</v>
      </c>
      <c r="BR446" s="103">
        <f t="shared" si="16"/>
        <v>0</v>
      </c>
      <c r="BS446" s="103">
        <f t="shared" si="14"/>
        <v>41</v>
      </c>
    </row>
    <row r="447" spans="1:71" x14ac:dyDescent="0.25">
      <c r="A447" s="101">
        <v>1531</v>
      </c>
      <c r="B447" s="67" t="s">
        <v>448</v>
      </c>
      <c r="C447" s="67" t="s">
        <v>419</v>
      </c>
      <c r="D447" s="103" t="s">
        <v>621</v>
      </c>
      <c r="E447" s="103" t="s">
        <v>623</v>
      </c>
      <c r="F447" s="103" t="s">
        <v>621</v>
      </c>
      <c r="G447" s="103" t="s">
        <v>621</v>
      </c>
      <c r="H447" s="103" t="s">
        <v>622</v>
      </c>
      <c r="I447" s="103" t="s">
        <v>621</v>
      </c>
      <c r="J447" s="103" t="s">
        <v>621</v>
      </c>
      <c r="K447" s="103" t="s">
        <v>621</v>
      </c>
      <c r="L447" s="103" t="s">
        <v>621</v>
      </c>
      <c r="M447" s="103" t="s">
        <v>622</v>
      </c>
      <c r="N447" s="103" t="s">
        <v>621</v>
      </c>
      <c r="O447" s="103" t="s">
        <v>621</v>
      </c>
      <c r="P447" s="103" t="s">
        <v>621</v>
      </c>
      <c r="Q447" s="103" t="s">
        <v>622</v>
      </c>
      <c r="R447" s="103" t="s">
        <v>621</v>
      </c>
      <c r="S447" s="103" t="s">
        <v>621</v>
      </c>
      <c r="T447" s="103" t="s">
        <v>621</v>
      </c>
      <c r="U447" s="103" t="s">
        <v>622</v>
      </c>
      <c r="V447" s="103" t="s">
        <v>621</v>
      </c>
      <c r="W447" s="103" t="s">
        <v>621</v>
      </c>
      <c r="X447" s="103" t="s">
        <v>621</v>
      </c>
      <c r="Y447" s="103" t="s">
        <v>623</v>
      </c>
      <c r="Z447" s="103" t="s">
        <v>622</v>
      </c>
      <c r="AA447" s="103" t="s">
        <v>621</v>
      </c>
      <c r="AB447" s="103" t="s">
        <v>622</v>
      </c>
      <c r="AC447" s="103" t="s">
        <v>622</v>
      </c>
      <c r="AD447" s="103" t="s">
        <v>622</v>
      </c>
      <c r="AE447" s="103" t="s">
        <v>622</v>
      </c>
      <c r="AF447" s="103" t="s">
        <v>622</v>
      </c>
      <c r="AG447" s="103" t="s">
        <v>621</v>
      </c>
      <c r="AH447" s="103" t="s">
        <v>621</v>
      </c>
      <c r="AI447" s="103" t="s">
        <v>623</v>
      </c>
      <c r="AJ447" s="103" t="s">
        <v>621</v>
      </c>
      <c r="AK447" s="103" t="s">
        <v>623</v>
      </c>
      <c r="AL447" s="103" t="s">
        <v>623</v>
      </c>
      <c r="AM447" s="103" t="s">
        <v>623</v>
      </c>
      <c r="AN447" s="103" t="s">
        <v>621</v>
      </c>
      <c r="AO447" s="103" t="s">
        <v>621</v>
      </c>
      <c r="AP447" s="103" t="s">
        <v>621</v>
      </c>
      <c r="AQ447" s="103" t="s">
        <v>621</v>
      </c>
      <c r="AR447" s="103" t="s">
        <v>621</v>
      </c>
      <c r="AS447" s="103" t="s">
        <v>621</v>
      </c>
      <c r="AT447" s="103" t="s">
        <v>622</v>
      </c>
      <c r="AU447" s="103" t="s">
        <v>621</v>
      </c>
      <c r="AV447" s="103" t="s">
        <v>623</v>
      </c>
      <c r="AW447" s="103" t="s">
        <v>621</v>
      </c>
      <c r="AX447" s="103" t="s">
        <v>621</v>
      </c>
      <c r="AY447" s="103" t="s">
        <v>623</v>
      </c>
      <c r="AZ447" s="103" t="s">
        <v>623</v>
      </c>
      <c r="BA447" s="103" t="s">
        <v>621</v>
      </c>
      <c r="BB447" s="103" t="s">
        <v>623</v>
      </c>
      <c r="BC447" s="103" t="s">
        <v>623</v>
      </c>
      <c r="BD447" s="103" t="s">
        <v>621</v>
      </c>
      <c r="BE447" s="103" t="s">
        <v>621</v>
      </c>
      <c r="BF447" s="103" t="s">
        <v>621</v>
      </c>
      <c r="BG447" s="103" t="s">
        <v>621</v>
      </c>
      <c r="BH447" s="103" t="s">
        <v>621</v>
      </c>
      <c r="BI447" s="103" t="s">
        <v>621</v>
      </c>
      <c r="BJ447" s="103" t="s">
        <v>621</v>
      </c>
      <c r="BK447" s="103" t="s">
        <v>621</v>
      </c>
      <c r="BL447" s="103" t="s">
        <v>621</v>
      </c>
      <c r="BN447" s="103">
        <f t="shared" si="16"/>
        <v>38</v>
      </c>
      <c r="BO447" s="103">
        <f t="shared" si="16"/>
        <v>11</v>
      </c>
      <c r="BP447" s="103">
        <f t="shared" si="16"/>
        <v>0</v>
      </c>
      <c r="BQ447" s="103">
        <f t="shared" si="16"/>
        <v>11</v>
      </c>
      <c r="BR447" s="103">
        <f t="shared" si="16"/>
        <v>0</v>
      </c>
      <c r="BS447" s="103">
        <f t="shared" si="14"/>
        <v>49</v>
      </c>
    </row>
    <row r="448" spans="1:71" x14ac:dyDescent="0.25">
      <c r="A448" s="101">
        <v>1532</v>
      </c>
      <c r="B448" s="67" t="s">
        <v>450</v>
      </c>
      <c r="C448" s="67" t="s">
        <v>419</v>
      </c>
      <c r="D448" s="103" t="s">
        <v>621</v>
      </c>
      <c r="E448" s="103" t="s">
        <v>621</v>
      </c>
      <c r="F448" s="103" t="s">
        <v>621</v>
      </c>
      <c r="G448" s="103" t="s">
        <v>621</v>
      </c>
      <c r="H448" s="103" t="s">
        <v>622</v>
      </c>
      <c r="I448" s="103" t="s">
        <v>621</v>
      </c>
      <c r="J448" s="103" t="s">
        <v>622</v>
      </c>
      <c r="K448" s="103" t="s">
        <v>623</v>
      </c>
      <c r="L448" s="103" t="s">
        <v>621</v>
      </c>
      <c r="M448" s="103" t="s">
        <v>623</v>
      </c>
      <c r="N448" s="103" t="s">
        <v>623</v>
      </c>
      <c r="O448" s="103" t="s">
        <v>621</v>
      </c>
      <c r="P448" s="103" t="s">
        <v>621</v>
      </c>
      <c r="Q448" s="103" t="s">
        <v>621</v>
      </c>
      <c r="R448" s="103" t="s">
        <v>621</v>
      </c>
      <c r="S448" s="103" t="s">
        <v>621</v>
      </c>
      <c r="T448" s="103" t="s">
        <v>621</v>
      </c>
      <c r="U448" s="103" t="s">
        <v>622</v>
      </c>
      <c r="V448" s="103" t="s">
        <v>621</v>
      </c>
      <c r="W448" s="103" t="s">
        <v>621</v>
      </c>
      <c r="X448" s="103" t="s">
        <v>621</v>
      </c>
      <c r="Y448" s="103" t="s">
        <v>621</v>
      </c>
      <c r="Z448" s="103" t="s">
        <v>621</v>
      </c>
      <c r="AA448" s="103" t="s">
        <v>621</v>
      </c>
      <c r="AB448" s="103" t="s">
        <v>622</v>
      </c>
      <c r="AC448" s="103" t="s">
        <v>622</v>
      </c>
      <c r="AD448" s="103" t="s">
        <v>622</v>
      </c>
      <c r="AE448" s="103" t="s">
        <v>622</v>
      </c>
      <c r="AF448" s="103" t="s">
        <v>622</v>
      </c>
      <c r="AG448" s="103" t="s">
        <v>621</v>
      </c>
      <c r="AH448" s="103" t="s">
        <v>621</v>
      </c>
      <c r="AI448" s="103" t="s">
        <v>621</v>
      </c>
      <c r="AJ448" s="103" t="s">
        <v>621</v>
      </c>
      <c r="AK448" s="103" t="s">
        <v>621</v>
      </c>
      <c r="AL448" s="103" t="s">
        <v>621</v>
      </c>
      <c r="AM448" s="103" t="s">
        <v>621</v>
      </c>
      <c r="AN448" s="103" t="s">
        <v>621</v>
      </c>
      <c r="AO448" s="103" t="s">
        <v>621</v>
      </c>
      <c r="AP448" s="103" t="s">
        <v>621</v>
      </c>
      <c r="AQ448" s="103" t="s">
        <v>621</v>
      </c>
      <c r="AR448" s="103" t="s">
        <v>621</v>
      </c>
      <c r="AS448" s="103" t="s">
        <v>621</v>
      </c>
      <c r="AT448" s="103" t="s">
        <v>622</v>
      </c>
      <c r="AU448" s="103" t="s">
        <v>621</v>
      </c>
      <c r="AV448" s="103" t="s">
        <v>621</v>
      </c>
      <c r="AW448" s="103" t="s">
        <v>621</v>
      </c>
      <c r="AX448" s="103" t="s">
        <v>621</v>
      </c>
      <c r="AY448" s="103" t="s">
        <v>623</v>
      </c>
      <c r="AZ448" s="103" t="s">
        <v>623</v>
      </c>
      <c r="BA448" s="103" t="s">
        <v>621</v>
      </c>
      <c r="BB448" s="103" t="s">
        <v>621</v>
      </c>
      <c r="BC448" s="103" t="s">
        <v>621</v>
      </c>
      <c r="BD448" s="103" t="s">
        <v>621</v>
      </c>
      <c r="BE448" s="103" t="s">
        <v>621</v>
      </c>
      <c r="BF448" s="103" t="s">
        <v>621</v>
      </c>
      <c r="BG448" s="103" t="s">
        <v>621</v>
      </c>
      <c r="BH448" s="103" t="s">
        <v>621</v>
      </c>
      <c r="BI448" s="103" t="s">
        <v>621</v>
      </c>
      <c r="BJ448" s="103" t="s">
        <v>621</v>
      </c>
      <c r="BK448" s="103" t="s">
        <v>621</v>
      </c>
      <c r="BL448" s="103" t="s">
        <v>621</v>
      </c>
      <c r="BN448" s="103">
        <f t="shared" si="16"/>
        <v>46</v>
      </c>
      <c r="BO448" s="103">
        <f t="shared" si="16"/>
        <v>9</v>
      </c>
      <c r="BP448" s="103">
        <f t="shared" si="16"/>
        <v>0</v>
      </c>
      <c r="BQ448" s="103">
        <f t="shared" si="16"/>
        <v>5</v>
      </c>
      <c r="BR448" s="103">
        <f t="shared" si="16"/>
        <v>0</v>
      </c>
      <c r="BS448" s="103">
        <f t="shared" si="14"/>
        <v>55</v>
      </c>
    </row>
    <row r="449" spans="1:71"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622</v>
      </c>
      <c r="N449" s="103" t="s">
        <v>621</v>
      </c>
      <c r="O449" s="103" t="s">
        <v>621</v>
      </c>
      <c r="P449" s="103" t="s">
        <v>621</v>
      </c>
      <c r="Q449" s="103" t="s">
        <v>622</v>
      </c>
      <c r="R449" s="103" t="s">
        <v>621</v>
      </c>
      <c r="S449" s="103" t="s">
        <v>621</v>
      </c>
      <c r="T449" s="103" t="s">
        <v>621</v>
      </c>
      <c r="U449" s="103" t="s">
        <v>621</v>
      </c>
      <c r="V449" s="103" t="s">
        <v>621</v>
      </c>
      <c r="W449" s="103" t="s">
        <v>621</v>
      </c>
      <c r="X449" s="103" t="s">
        <v>621</v>
      </c>
      <c r="Y449" s="103" t="s">
        <v>621</v>
      </c>
      <c r="Z449" s="103" t="s">
        <v>621</v>
      </c>
      <c r="AA449" s="103" t="s">
        <v>621</v>
      </c>
      <c r="AB449" s="103" t="s">
        <v>622</v>
      </c>
      <c r="AC449" s="103" t="s">
        <v>622</v>
      </c>
      <c r="AD449" s="103" t="s">
        <v>622</v>
      </c>
      <c r="AE449" s="103" t="s">
        <v>621</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622</v>
      </c>
      <c r="AR449" s="103" t="s">
        <v>621</v>
      </c>
      <c r="AS449" s="103" t="s">
        <v>620</v>
      </c>
      <c r="AT449" s="103" t="s">
        <v>621</v>
      </c>
      <c r="AU449" s="103" t="s">
        <v>621</v>
      </c>
      <c r="AV449" s="103" t="s">
        <v>621</v>
      </c>
      <c r="AW449" s="103" t="s">
        <v>621</v>
      </c>
      <c r="AX449" s="103" t="s">
        <v>621</v>
      </c>
      <c r="AY449" s="103" t="s">
        <v>623</v>
      </c>
      <c r="AZ449" s="103" t="s">
        <v>623</v>
      </c>
      <c r="BA449" s="103" t="s">
        <v>621</v>
      </c>
      <c r="BB449" s="103" t="s">
        <v>620</v>
      </c>
      <c r="BC449" s="103" t="s">
        <v>621</v>
      </c>
      <c r="BD449" s="103" t="s">
        <v>621</v>
      </c>
      <c r="BE449" s="103" t="s">
        <v>621</v>
      </c>
      <c r="BF449" s="103" t="s">
        <v>621</v>
      </c>
      <c r="BG449" s="103" t="s">
        <v>621</v>
      </c>
      <c r="BH449" s="103" t="s">
        <v>621</v>
      </c>
      <c r="BI449" s="103" t="s">
        <v>621</v>
      </c>
      <c r="BJ449" s="103" t="s">
        <v>621</v>
      </c>
      <c r="BK449" s="103" t="s">
        <v>621</v>
      </c>
      <c r="BL449" s="103" t="s">
        <v>621</v>
      </c>
      <c r="BN449" s="103">
        <f t="shared" si="16"/>
        <v>49</v>
      </c>
      <c r="BO449" s="103">
        <f t="shared" si="16"/>
        <v>7</v>
      </c>
      <c r="BP449" s="103">
        <f t="shared" si="16"/>
        <v>2</v>
      </c>
      <c r="BQ449" s="103">
        <f t="shared" si="16"/>
        <v>2</v>
      </c>
      <c r="BR449" s="103">
        <f t="shared" si="16"/>
        <v>0</v>
      </c>
      <c r="BS449" s="103">
        <f t="shared" si="14"/>
        <v>56</v>
      </c>
    </row>
    <row r="450" spans="1:71" x14ac:dyDescent="0.25">
      <c r="A450" s="101">
        <v>1601</v>
      </c>
      <c r="B450" s="67" t="s">
        <v>451</v>
      </c>
      <c r="C450" s="67" t="s">
        <v>452</v>
      </c>
      <c r="D450" s="103" t="s">
        <v>621</v>
      </c>
      <c r="E450" s="103" t="s">
        <v>621</v>
      </c>
      <c r="F450" s="103" t="s">
        <v>621</v>
      </c>
      <c r="G450" s="103" t="s">
        <v>621</v>
      </c>
      <c r="H450" s="103" t="s">
        <v>622</v>
      </c>
      <c r="I450" s="103" t="s">
        <v>621</v>
      </c>
      <c r="J450" s="103" t="s">
        <v>621</v>
      </c>
      <c r="K450" s="103" t="s">
        <v>621</v>
      </c>
      <c r="L450" s="103" t="s">
        <v>621</v>
      </c>
      <c r="M450" s="103" t="s">
        <v>623</v>
      </c>
      <c r="N450" s="103" t="s">
        <v>621</v>
      </c>
      <c r="O450" s="103" t="s">
        <v>621</v>
      </c>
      <c r="P450" s="103" t="s">
        <v>621</v>
      </c>
      <c r="Q450" s="103" t="s">
        <v>622</v>
      </c>
      <c r="R450" s="103" t="s">
        <v>621</v>
      </c>
      <c r="S450" s="103" t="s">
        <v>621</v>
      </c>
      <c r="T450" s="103" t="s">
        <v>621</v>
      </c>
      <c r="U450" s="103" t="s">
        <v>622</v>
      </c>
      <c r="V450" s="103" t="s">
        <v>621</v>
      </c>
      <c r="W450" s="103" t="s">
        <v>621</v>
      </c>
      <c r="X450" s="103" t="s">
        <v>621</v>
      </c>
      <c r="Y450" s="103" t="s">
        <v>621</v>
      </c>
      <c r="Z450" s="103" t="s">
        <v>621</v>
      </c>
      <c r="AA450" s="103" t="s">
        <v>621</v>
      </c>
      <c r="AB450" s="103" t="s">
        <v>621</v>
      </c>
      <c r="AC450" s="103" t="s">
        <v>621</v>
      </c>
      <c r="AD450" s="103" t="s">
        <v>621</v>
      </c>
      <c r="AE450" s="103" t="s">
        <v>621</v>
      </c>
      <c r="AF450" s="103" t="s">
        <v>621</v>
      </c>
      <c r="AG450" s="103" t="s">
        <v>621</v>
      </c>
      <c r="AH450" s="103" t="s">
        <v>621</v>
      </c>
      <c r="AI450" s="103" t="s">
        <v>621</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623</v>
      </c>
      <c r="AZ450" s="103" t="s">
        <v>623</v>
      </c>
      <c r="BA450" s="103" t="s">
        <v>621</v>
      </c>
      <c r="BB450" s="103" t="s">
        <v>623</v>
      </c>
      <c r="BC450" s="103" t="s">
        <v>621</v>
      </c>
      <c r="BD450" s="103" t="s">
        <v>621</v>
      </c>
      <c r="BE450" s="103" t="s">
        <v>621</v>
      </c>
      <c r="BF450" s="103" t="s">
        <v>621</v>
      </c>
      <c r="BG450" s="103" t="s">
        <v>621</v>
      </c>
      <c r="BH450" s="103" t="s">
        <v>621</v>
      </c>
      <c r="BI450" s="103" t="s">
        <v>621</v>
      </c>
      <c r="BJ450" s="103" t="s">
        <v>621</v>
      </c>
      <c r="BK450" s="103" t="s">
        <v>621</v>
      </c>
      <c r="BL450" s="103" t="s">
        <v>621</v>
      </c>
      <c r="BN450" s="103">
        <f t="shared" si="16"/>
        <v>53</v>
      </c>
      <c r="BO450" s="103">
        <f t="shared" si="16"/>
        <v>3</v>
      </c>
      <c r="BP450" s="103">
        <f t="shared" si="16"/>
        <v>0</v>
      </c>
      <c r="BQ450" s="103">
        <f t="shared" si="16"/>
        <v>4</v>
      </c>
      <c r="BR450" s="103">
        <f t="shared" si="16"/>
        <v>0</v>
      </c>
      <c r="BS450" s="103">
        <f t="shared" si="14"/>
        <v>56</v>
      </c>
    </row>
    <row r="451" spans="1:71" x14ac:dyDescent="0.25">
      <c r="A451" s="101">
        <v>1602</v>
      </c>
      <c r="B451" s="67" t="s">
        <v>453</v>
      </c>
      <c r="C451" s="67" t="s">
        <v>452</v>
      </c>
      <c r="D451" s="103" t="s">
        <v>621</v>
      </c>
      <c r="E451" s="103" t="s">
        <v>621</v>
      </c>
      <c r="F451" s="103" t="s">
        <v>621</v>
      </c>
      <c r="G451" s="103" t="s">
        <v>621</v>
      </c>
      <c r="H451" s="103" t="s">
        <v>622</v>
      </c>
      <c r="I451" s="103" t="s">
        <v>621</v>
      </c>
      <c r="J451" s="103" t="s">
        <v>622</v>
      </c>
      <c r="K451" s="103" t="s">
        <v>621</v>
      </c>
      <c r="L451" s="103" t="s">
        <v>621</v>
      </c>
      <c r="M451" s="103" t="s">
        <v>621</v>
      </c>
      <c r="N451" s="103" t="s">
        <v>621</v>
      </c>
      <c r="O451" s="103" t="s">
        <v>621</v>
      </c>
      <c r="P451" s="103" t="s">
        <v>621</v>
      </c>
      <c r="Q451" s="103" t="s">
        <v>623</v>
      </c>
      <c r="R451" s="103" t="s">
        <v>622</v>
      </c>
      <c r="S451" s="103" t="s">
        <v>621</v>
      </c>
      <c r="T451" s="103" t="s">
        <v>621</v>
      </c>
      <c r="U451" s="103" t="s">
        <v>621</v>
      </c>
      <c r="V451" s="103" t="s">
        <v>621</v>
      </c>
      <c r="W451" s="103" t="s">
        <v>621</v>
      </c>
      <c r="X451" s="103" t="s">
        <v>620</v>
      </c>
      <c r="Y451" s="103" t="s">
        <v>621</v>
      </c>
      <c r="Z451" s="103" t="s">
        <v>621</v>
      </c>
      <c r="AA451" s="103" t="s">
        <v>621</v>
      </c>
      <c r="AB451" s="103" t="s">
        <v>622</v>
      </c>
      <c r="AC451" s="103" t="s">
        <v>622</v>
      </c>
      <c r="AD451" s="103" t="s">
        <v>622</v>
      </c>
      <c r="AE451" s="103" t="s">
        <v>621</v>
      </c>
      <c r="AF451" s="103" t="s">
        <v>621</v>
      </c>
      <c r="AG451" s="103" t="s">
        <v>623</v>
      </c>
      <c r="AH451" s="103" t="s">
        <v>620</v>
      </c>
      <c r="AI451" s="103" t="s">
        <v>621</v>
      </c>
      <c r="AJ451" s="103" t="s">
        <v>621</v>
      </c>
      <c r="AK451" s="103" t="s">
        <v>621</v>
      </c>
      <c r="AL451" s="103" t="s">
        <v>621</v>
      </c>
      <c r="AM451" s="103" t="s">
        <v>621</v>
      </c>
      <c r="AN451" s="103" t="s">
        <v>621</v>
      </c>
      <c r="AO451" s="103" t="s">
        <v>621</v>
      </c>
      <c r="AP451" s="103" t="s">
        <v>621</v>
      </c>
      <c r="AQ451" s="103" t="s">
        <v>621</v>
      </c>
      <c r="AR451" s="103" t="s">
        <v>621</v>
      </c>
      <c r="AS451" s="103" t="s">
        <v>620</v>
      </c>
      <c r="AT451" s="103" t="s">
        <v>621</v>
      </c>
      <c r="AU451" s="103" t="s">
        <v>621</v>
      </c>
      <c r="AV451" s="103" t="s">
        <v>621</v>
      </c>
      <c r="AW451" s="103" t="s">
        <v>621</v>
      </c>
      <c r="AX451" s="103" t="s">
        <v>621</v>
      </c>
      <c r="AY451" s="103" t="s">
        <v>620</v>
      </c>
      <c r="AZ451" s="103" t="s">
        <v>623</v>
      </c>
      <c r="BA451" s="103" t="s">
        <v>621</v>
      </c>
      <c r="BB451" s="103" t="s">
        <v>623</v>
      </c>
      <c r="BC451" s="103" t="s">
        <v>623</v>
      </c>
      <c r="BD451" s="103" t="s">
        <v>621</v>
      </c>
      <c r="BE451" s="103" t="s">
        <v>621</v>
      </c>
      <c r="BF451" s="103" t="s">
        <v>621</v>
      </c>
      <c r="BG451" s="103" t="s">
        <v>621</v>
      </c>
      <c r="BH451" s="103" t="s">
        <v>621</v>
      </c>
      <c r="BI451" s="103" t="s">
        <v>621</v>
      </c>
      <c r="BJ451" s="103" t="s">
        <v>621</v>
      </c>
      <c r="BK451" s="103" t="s">
        <v>621</v>
      </c>
      <c r="BL451" s="103" t="s">
        <v>623</v>
      </c>
      <c r="BN451" s="103">
        <f t="shared" si="16"/>
        <v>45</v>
      </c>
      <c r="BO451" s="103">
        <f t="shared" si="16"/>
        <v>6</v>
      </c>
      <c r="BP451" s="103">
        <f t="shared" si="16"/>
        <v>4</v>
      </c>
      <c r="BQ451" s="103">
        <f t="shared" si="16"/>
        <v>5</v>
      </c>
      <c r="BR451" s="103">
        <f t="shared" si="16"/>
        <v>0</v>
      </c>
      <c r="BS451" s="103">
        <f t="shared" si="14"/>
        <v>51</v>
      </c>
    </row>
    <row r="452" spans="1:71" x14ac:dyDescent="0.25">
      <c r="A452" s="101">
        <v>1603</v>
      </c>
      <c r="B452" s="67" t="s">
        <v>454</v>
      </c>
      <c r="C452" s="67" t="s">
        <v>452</v>
      </c>
      <c r="D452" s="103" t="s">
        <v>621</v>
      </c>
      <c r="E452" s="103" t="s">
        <v>620</v>
      </c>
      <c r="F452" s="103" t="s">
        <v>621</v>
      </c>
      <c r="G452" s="103" t="s">
        <v>621</v>
      </c>
      <c r="H452" s="103" t="s">
        <v>622</v>
      </c>
      <c r="I452" s="103" t="s">
        <v>621</v>
      </c>
      <c r="J452" s="103" t="s">
        <v>621</v>
      </c>
      <c r="K452" s="103" t="s">
        <v>621</v>
      </c>
      <c r="L452" s="103" t="s">
        <v>621</v>
      </c>
      <c r="M452" s="103" t="s">
        <v>623</v>
      </c>
      <c r="N452" s="103" t="s">
        <v>621</v>
      </c>
      <c r="O452" s="103" t="s">
        <v>621</v>
      </c>
      <c r="P452" s="103" t="s">
        <v>621</v>
      </c>
      <c r="Q452" s="103" t="s">
        <v>622</v>
      </c>
      <c r="R452" s="103" t="s">
        <v>622</v>
      </c>
      <c r="S452" s="103" t="s">
        <v>621</v>
      </c>
      <c r="T452" s="103" t="s">
        <v>621</v>
      </c>
      <c r="U452" s="103" t="s">
        <v>622</v>
      </c>
      <c r="V452" s="103" t="s">
        <v>621</v>
      </c>
      <c r="W452" s="103" t="s">
        <v>621</v>
      </c>
      <c r="X452" s="103" t="s">
        <v>620</v>
      </c>
      <c r="Y452" s="103" t="s">
        <v>621</v>
      </c>
      <c r="Z452" s="103" t="s">
        <v>621</v>
      </c>
      <c r="AA452" s="103" t="s">
        <v>623</v>
      </c>
      <c r="AB452" s="103" t="s">
        <v>623</v>
      </c>
      <c r="AC452" s="103" t="s">
        <v>623</v>
      </c>
      <c r="AD452" s="103" t="s">
        <v>623</v>
      </c>
      <c r="AE452" s="103" t="s">
        <v>622</v>
      </c>
      <c r="AF452" s="103" t="s">
        <v>622</v>
      </c>
      <c r="AG452" s="103" t="s">
        <v>620</v>
      </c>
      <c r="AH452" s="103" t="s">
        <v>620</v>
      </c>
      <c r="AI452" s="103" t="s">
        <v>620</v>
      </c>
      <c r="AJ452" s="103" t="s">
        <v>620</v>
      </c>
      <c r="AK452" s="103" t="s">
        <v>620</v>
      </c>
      <c r="AL452" s="103" t="s">
        <v>620</v>
      </c>
      <c r="AM452" s="103" t="s">
        <v>620</v>
      </c>
      <c r="AN452" s="103" t="s">
        <v>620</v>
      </c>
      <c r="AO452" s="103" t="s">
        <v>620</v>
      </c>
      <c r="AP452" s="103" t="s">
        <v>621</v>
      </c>
      <c r="AQ452" s="103" t="s">
        <v>621</v>
      </c>
      <c r="AR452" s="103" t="s">
        <v>620</v>
      </c>
      <c r="AS452" s="103" t="s">
        <v>620</v>
      </c>
      <c r="AT452" s="103" t="s">
        <v>620</v>
      </c>
      <c r="AU452" s="103" t="s">
        <v>620</v>
      </c>
      <c r="AV452" s="103" t="s">
        <v>620</v>
      </c>
      <c r="AW452" s="103" t="s">
        <v>621</v>
      </c>
      <c r="AX452" s="103" t="s">
        <v>621</v>
      </c>
      <c r="AY452" s="103" t="s">
        <v>620</v>
      </c>
      <c r="AZ452" s="103" t="s">
        <v>620</v>
      </c>
      <c r="BA452" s="103" t="s">
        <v>621</v>
      </c>
      <c r="BB452" s="103" t="s">
        <v>623</v>
      </c>
      <c r="BC452" s="103" t="s">
        <v>621</v>
      </c>
      <c r="BD452" s="103" t="s">
        <v>620</v>
      </c>
      <c r="BE452" s="103" t="s">
        <v>621</v>
      </c>
      <c r="BF452" s="103" t="s">
        <v>621</v>
      </c>
      <c r="BG452" s="103" t="s">
        <v>621</v>
      </c>
      <c r="BH452" s="103" t="s">
        <v>621</v>
      </c>
      <c r="BI452" s="103" t="s">
        <v>620</v>
      </c>
      <c r="BJ452" s="103" t="s">
        <v>623</v>
      </c>
      <c r="BK452" s="103" t="s">
        <v>623</v>
      </c>
      <c r="BL452" s="103" t="s">
        <v>621</v>
      </c>
      <c r="BN452" s="103">
        <f t="shared" si="16"/>
        <v>26</v>
      </c>
      <c r="BO452" s="103">
        <f t="shared" si="16"/>
        <v>6</v>
      </c>
      <c r="BP452" s="103">
        <f t="shared" si="16"/>
        <v>20</v>
      </c>
      <c r="BQ452" s="103">
        <f t="shared" si="16"/>
        <v>8</v>
      </c>
      <c r="BR452" s="103">
        <f t="shared" si="16"/>
        <v>0</v>
      </c>
      <c r="BS452" s="103">
        <f t="shared" ref="BS452:BS515" si="17">BN452+BO452</f>
        <v>32</v>
      </c>
    </row>
    <row r="453" spans="1:71" x14ac:dyDescent="0.25">
      <c r="A453" s="101">
        <v>1604</v>
      </c>
      <c r="B453" s="67" t="s">
        <v>455</v>
      </c>
      <c r="C453" s="67" t="s">
        <v>452</v>
      </c>
      <c r="D453" s="103" t="s">
        <v>621</v>
      </c>
      <c r="E453" s="103" t="s">
        <v>621</v>
      </c>
      <c r="F453" s="103" t="s">
        <v>622</v>
      </c>
      <c r="G453" s="103" t="s">
        <v>621</v>
      </c>
      <c r="H453" s="103" t="s">
        <v>622</v>
      </c>
      <c r="I453" s="103" t="s">
        <v>621</v>
      </c>
      <c r="J453" s="103" t="s">
        <v>621</v>
      </c>
      <c r="K453" s="103" t="s">
        <v>621</v>
      </c>
      <c r="L453" s="103" t="s">
        <v>622</v>
      </c>
      <c r="M453" s="103" t="s">
        <v>621</v>
      </c>
      <c r="N453" s="103" t="s">
        <v>621</v>
      </c>
      <c r="O453" s="103" t="s">
        <v>621</v>
      </c>
      <c r="P453" s="103" t="s">
        <v>621</v>
      </c>
      <c r="Q453" s="103" t="s">
        <v>621</v>
      </c>
      <c r="R453" s="103" t="s">
        <v>622</v>
      </c>
      <c r="S453" s="103" t="s">
        <v>621</v>
      </c>
      <c r="T453" s="103" t="s">
        <v>621</v>
      </c>
      <c r="U453" s="103" t="s">
        <v>622</v>
      </c>
      <c r="V453" s="103" t="s">
        <v>621</v>
      </c>
      <c r="W453" s="103" t="s">
        <v>621</v>
      </c>
      <c r="X453" s="103" t="s">
        <v>621</v>
      </c>
      <c r="Y453" s="103" t="s">
        <v>621</v>
      </c>
      <c r="Z453" s="103" t="s">
        <v>621</v>
      </c>
      <c r="AA453" s="103" t="s">
        <v>621</v>
      </c>
      <c r="AB453" s="103" t="s">
        <v>622</v>
      </c>
      <c r="AC453" s="103" t="s">
        <v>622</v>
      </c>
      <c r="AD453" s="103" t="s">
        <v>622</v>
      </c>
      <c r="AE453" s="103" t="s">
        <v>622</v>
      </c>
      <c r="AF453" s="103" t="s">
        <v>622</v>
      </c>
      <c r="AG453" s="103" t="s">
        <v>620</v>
      </c>
      <c r="AH453" s="103" t="s">
        <v>620</v>
      </c>
      <c r="AI453" s="103" t="s">
        <v>621</v>
      </c>
      <c r="AJ453" s="103" t="s">
        <v>620</v>
      </c>
      <c r="AK453" s="103" t="s">
        <v>621</v>
      </c>
      <c r="AL453" s="103" t="s">
        <v>623</v>
      </c>
      <c r="AM453" s="103" t="s">
        <v>623</v>
      </c>
      <c r="AN453" s="103" t="s">
        <v>621</v>
      </c>
      <c r="AO453" s="103" t="s">
        <v>620</v>
      </c>
      <c r="AP453" s="103" t="s">
        <v>621</v>
      </c>
      <c r="AQ453" s="103" t="s">
        <v>621</v>
      </c>
      <c r="AR453" s="103" t="s">
        <v>620</v>
      </c>
      <c r="AS453" s="103" t="s">
        <v>620</v>
      </c>
      <c r="AT453" s="103" t="s">
        <v>622</v>
      </c>
      <c r="AU453" s="103" t="s">
        <v>623</v>
      </c>
      <c r="AV453" s="103" t="s">
        <v>621</v>
      </c>
      <c r="AW453" s="103" t="s">
        <v>621</v>
      </c>
      <c r="AX453" s="103" t="s">
        <v>621</v>
      </c>
      <c r="AY453" s="103" t="s">
        <v>623</v>
      </c>
      <c r="AZ453" s="103" t="s">
        <v>623</v>
      </c>
      <c r="BA453" s="103" t="s">
        <v>621</v>
      </c>
      <c r="BB453" s="103" t="s">
        <v>623</v>
      </c>
      <c r="BC453" s="103" t="s">
        <v>623</v>
      </c>
      <c r="BD453" s="103" t="s">
        <v>622</v>
      </c>
      <c r="BE453" s="103" t="s">
        <v>621</v>
      </c>
      <c r="BF453" s="103" t="s">
        <v>621</v>
      </c>
      <c r="BG453" s="103" t="s">
        <v>621</v>
      </c>
      <c r="BH453" s="103" t="s">
        <v>621</v>
      </c>
      <c r="BI453" s="103" t="s">
        <v>621</v>
      </c>
      <c r="BJ453" s="103" t="s">
        <v>621</v>
      </c>
      <c r="BK453" s="103" t="s">
        <v>621</v>
      </c>
      <c r="BL453" s="103" t="s">
        <v>621</v>
      </c>
      <c r="BN453" s="103">
        <f t="shared" si="16"/>
        <v>35</v>
      </c>
      <c r="BO453" s="103">
        <f t="shared" si="16"/>
        <v>12</v>
      </c>
      <c r="BP453" s="103">
        <f t="shared" si="16"/>
        <v>6</v>
      </c>
      <c r="BQ453" s="103">
        <f t="shared" si="16"/>
        <v>7</v>
      </c>
      <c r="BR453" s="103">
        <f t="shared" si="16"/>
        <v>0</v>
      </c>
      <c r="BS453" s="103">
        <f t="shared" si="17"/>
        <v>47</v>
      </c>
    </row>
    <row r="454" spans="1:71" x14ac:dyDescent="0.25">
      <c r="A454" s="101">
        <v>1605</v>
      </c>
      <c r="B454" s="67" t="s">
        <v>456</v>
      </c>
      <c r="C454" s="67" t="s">
        <v>452</v>
      </c>
      <c r="D454" s="103" t="s">
        <v>1575</v>
      </c>
      <c r="E454" s="103" t="s">
        <v>1575</v>
      </c>
      <c r="F454" s="103" t="s">
        <v>1575</v>
      </c>
      <c r="G454" s="103" t="s">
        <v>1575</v>
      </c>
      <c r="H454" s="103" t="s">
        <v>1575</v>
      </c>
      <c r="I454" s="103" t="s">
        <v>1575</v>
      </c>
      <c r="J454" s="103" t="s">
        <v>1575</v>
      </c>
      <c r="K454" s="103" t="s">
        <v>1575</v>
      </c>
      <c r="L454" s="103" t="s">
        <v>1575</v>
      </c>
      <c r="M454" s="103" t="s">
        <v>1575</v>
      </c>
      <c r="N454" s="103" t="s">
        <v>1575</v>
      </c>
      <c r="O454" s="103" t="s">
        <v>1575</v>
      </c>
      <c r="P454" s="103" t="s">
        <v>1575</v>
      </c>
      <c r="Q454" s="103" t="s">
        <v>1575</v>
      </c>
      <c r="R454" s="103" t="s">
        <v>1575</v>
      </c>
      <c r="S454" s="103" t="s">
        <v>1575</v>
      </c>
      <c r="T454" s="103" t="s">
        <v>1575</v>
      </c>
      <c r="U454" s="103" t="s">
        <v>1575</v>
      </c>
      <c r="V454" s="103" t="s">
        <v>1575</v>
      </c>
      <c r="W454" s="103" t="s">
        <v>1575</v>
      </c>
      <c r="X454" s="103" t="s">
        <v>1575</v>
      </c>
      <c r="Y454" s="103" t="s">
        <v>1575</v>
      </c>
      <c r="Z454" s="103" t="s">
        <v>1575</v>
      </c>
      <c r="AA454" s="103" t="s">
        <v>1575</v>
      </c>
      <c r="AB454" s="103" t="s">
        <v>1575</v>
      </c>
      <c r="AC454" s="103" t="s">
        <v>1575</v>
      </c>
      <c r="AD454" s="103" t="s">
        <v>1575</v>
      </c>
      <c r="AE454" s="103" t="s">
        <v>1575</v>
      </c>
      <c r="AF454" s="103" t="s">
        <v>1575</v>
      </c>
      <c r="AG454" s="103" t="s">
        <v>1575</v>
      </c>
      <c r="AH454" s="103" t="s">
        <v>1575</v>
      </c>
      <c r="AI454" s="103" t="s">
        <v>1575</v>
      </c>
      <c r="AJ454" s="103" t="s">
        <v>1575</v>
      </c>
      <c r="AK454" s="103" t="s">
        <v>1575</v>
      </c>
      <c r="AL454" s="103" t="s">
        <v>1575</v>
      </c>
      <c r="AM454" s="103" t="s">
        <v>1575</v>
      </c>
      <c r="AN454" s="103" t="s">
        <v>1575</v>
      </c>
      <c r="AO454" s="103" t="s">
        <v>1575</v>
      </c>
      <c r="AP454" s="103" t="s">
        <v>1575</v>
      </c>
      <c r="AQ454" s="103" t="s">
        <v>1575</v>
      </c>
      <c r="AR454" s="103" t="s">
        <v>1575</v>
      </c>
      <c r="AS454" s="103" t="s">
        <v>1575</v>
      </c>
      <c r="AT454" s="103" t="s">
        <v>1575</v>
      </c>
      <c r="AU454" s="103" t="s">
        <v>1575</v>
      </c>
      <c r="AV454" s="103" t="s">
        <v>1575</v>
      </c>
      <c r="AW454" s="103" t="s">
        <v>1575</v>
      </c>
      <c r="AX454" s="103" t="s">
        <v>1575</v>
      </c>
      <c r="AY454" s="103" t="s">
        <v>1575</v>
      </c>
      <c r="AZ454" s="103" t="s">
        <v>1575</v>
      </c>
      <c r="BA454" s="103" t="s">
        <v>1575</v>
      </c>
      <c r="BB454" s="103" t="s">
        <v>1575</v>
      </c>
      <c r="BC454" s="103" t="s">
        <v>1575</v>
      </c>
      <c r="BD454" s="103" t="s">
        <v>1575</v>
      </c>
      <c r="BE454" s="103" t="s">
        <v>1575</v>
      </c>
      <c r="BF454" s="103" t="s">
        <v>1575</v>
      </c>
      <c r="BG454" s="103" t="s">
        <v>1575</v>
      </c>
      <c r="BH454" s="103" t="s">
        <v>1575</v>
      </c>
      <c r="BI454" s="103" t="s">
        <v>1575</v>
      </c>
      <c r="BJ454" s="103" t="s">
        <v>1575</v>
      </c>
      <c r="BK454" s="103" t="s">
        <v>1575</v>
      </c>
      <c r="BL454" s="103" t="s">
        <v>1575</v>
      </c>
      <c r="BN454" s="103">
        <f t="shared" si="16"/>
        <v>0</v>
      </c>
      <c r="BO454" s="103">
        <f t="shared" si="16"/>
        <v>0</v>
      </c>
      <c r="BP454" s="103">
        <f t="shared" si="16"/>
        <v>0</v>
      </c>
      <c r="BQ454" s="103">
        <f t="shared" si="16"/>
        <v>0</v>
      </c>
      <c r="BR454" s="103">
        <f t="shared" si="16"/>
        <v>60</v>
      </c>
      <c r="BS454" s="103">
        <f t="shared" si="17"/>
        <v>0</v>
      </c>
    </row>
    <row r="455" spans="1:71" x14ac:dyDescent="0.25">
      <c r="A455" s="101">
        <v>1606</v>
      </c>
      <c r="B455" s="67" t="s">
        <v>457</v>
      </c>
      <c r="C455" s="67" t="s">
        <v>452</v>
      </c>
      <c r="D455" s="103" t="s">
        <v>621</v>
      </c>
      <c r="E455" s="103" t="s">
        <v>620</v>
      </c>
      <c r="F455" s="103" t="s">
        <v>622</v>
      </c>
      <c r="G455" s="103" t="s">
        <v>621</v>
      </c>
      <c r="H455" s="103" t="s">
        <v>622</v>
      </c>
      <c r="I455" s="103" t="s">
        <v>621</v>
      </c>
      <c r="J455" s="103" t="s">
        <v>621</v>
      </c>
      <c r="K455" s="103" t="s">
        <v>621</v>
      </c>
      <c r="L455" s="103" t="s">
        <v>621</v>
      </c>
      <c r="M455" s="103" t="s">
        <v>623</v>
      </c>
      <c r="N455" s="103" t="s">
        <v>621</v>
      </c>
      <c r="O455" s="103" t="s">
        <v>621</v>
      </c>
      <c r="P455" s="103" t="s">
        <v>621</v>
      </c>
      <c r="Q455" s="103" t="s">
        <v>622</v>
      </c>
      <c r="R455" s="103" t="s">
        <v>621</v>
      </c>
      <c r="S455" s="103" t="s">
        <v>621</v>
      </c>
      <c r="T455" s="103" t="s">
        <v>621</v>
      </c>
      <c r="U455" s="103" t="s">
        <v>622</v>
      </c>
      <c r="V455" s="103" t="s">
        <v>621</v>
      </c>
      <c r="W455" s="103" t="s">
        <v>621</v>
      </c>
      <c r="X455" s="103" t="s">
        <v>621</v>
      </c>
      <c r="Y455" s="103" t="s">
        <v>621</v>
      </c>
      <c r="Z455" s="103" t="s">
        <v>622</v>
      </c>
      <c r="AA455" s="103" t="s">
        <v>623</v>
      </c>
      <c r="AB455" s="103" t="s">
        <v>622</v>
      </c>
      <c r="AC455" s="103" t="s">
        <v>622</v>
      </c>
      <c r="AD455" s="103" t="s">
        <v>622</v>
      </c>
      <c r="AE455" s="103" t="s">
        <v>622</v>
      </c>
      <c r="AF455" s="103" t="s">
        <v>622</v>
      </c>
      <c r="AG455" s="103" t="s">
        <v>620</v>
      </c>
      <c r="AH455" s="103" t="s">
        <v>620</v>
      </c>
      <c r="AI455" s="103" t="s">
        <v>620</v>
      </c>
      <c r="AJ455" s="103" t="s">
        <v>620</v>
      </c>
      <c r="AK455" s="103" t="s">
        <v>621</v>
      </c>
      <c r="AL455" s="103" t="s">
        <v>620</v>
      </c>
      <c r="AM455" s="103" t="s">
        <v>620</v>
      </c>
      <c r="AN455" s="103" t="s">
        <v>621</v>
      </c>
      <c r="AO455" s="103" t="s">
        <v>621</v>
      </c>
      <c r="AP455" s="103" t="s">
        <v>621</v>
      </c>
      <c r="AQ455" s="103" t="s">
        <v>621</v>
      </c>
      <c r="AR455" s="103" t="s">
        <v>620</v>
      </c>
      <c r="AS455" s="103" t="s">
        <v>620</v>
      </c>
      <c r="AT455" s="103" t="s">
        <v>621</v>
      </c>
      <c r="AU455" s="103" t="s">
        <v>620</v>
      </c>
      <c r="AV455" s="103" t="s">
        <v>621</v>
      </c>
      <c r="AW455" s="103" t="s">
        <v>621</v>
      </c>
      <c r="AX455" s="103" t="s">
        <v>621</v>
      </c>
      <c r="AY455" s="103" t="s">
        <v>620</v>
      </c>
      <c r="AZ455" s="103" t="s">
        <v>623</v>
      </c>
      <c r="BA455" s="103" t="s">
        <v>621</v>
      </c>
      <c r="BB455" s="103" t="s">
        <v>623</v>
      </c>
      <c r="BC455" s="103" t="s">
        <v>623</v>
      </c>
      <c r="BD455" s="103" t="s">
        <v>621</v>
      </c>
      <c r="BE455" s="103" t="s">
        <v>621</v>
      </c>
      <c r="BF455" s="103" t="s">
        <v>621</v>
      </c>
      <c r="BG455" s="103" t="s">
        <v>621</v>
      </c>
      <c r="BH455" s="103" t="s">
        <v>621</v>
      </c>
      <c r="BI455" s="103" t="s">
        <v>621</v>
      </c>
      <c r="BJ455" s="103" t="s">
        <v>621</v>
      </c>
      <c r="BK455" s="103" t="s">
        <v>621</v>
      </c>
      <c r="BL455" s="103" t="s">
        <v>621</v>
      </c>
      <c r="BN455" s="103">
        <f t="shared" si="16"/>
        <v>34</v>
      </c>
      <c r="BO455" s="103">
        <f t="shared" si="16"/>
        <v>10</v>
      </c>
      <c r="BP455" s="103">
        <f t="shared" si="16"/>
        <v>11</v>
      </c>
      <c r="BQ455" s="103">
        <f t="shared" si="16"/>
        <v>5</v>
      </c>
      <c r="BR455" s="103">
        <f t="shared" si="16"/>
        <v>0</v>
      </c>
      <c r="BS455" s="103">
        <f t="shared" si="17"/>
        <v>44</v>
      </c>
    </row>
    <row r="456" spans="1:71" x14ac:dyDescent="0.25">
      <c r="A456" s="101">
        <v>1607</v>
      </c>
      <c r="B456" s="67" t="s">
        <v>458</v>
      </c>
      <c r="C456" s="67" t="s">
        <v>452</v>
      </c>
      <c r="D456" s="103" t="s">
        <v>1575</v>
      </c>
      <c r="E456" s="103" t="s">
        <v>1575</v>
      </c>
      <c r="F456" s="103" t="s">
        <v>1575</v>
      </c>
      <c r="G456" s="103" t="s">
        <v>1575</v>
      </c>
      <c r="H456" s="103" t="s">
        <v>1575</v>
      </c>
      <c r="I456" s="103" t="s">
        <v>1575</v>
      </c>
      <c r="J456" s="103" t="s">
        <v>1575</v>
      </c>
      <c r="K456" s="103" t="s">
        <v>1575</v>
      </c>
      <c r="L456" s="103" t="s">
        <v>1575</v>
      </c>
      <c r="M456" s="103" t="s">
        <v>1575</v>
      </c>
      <c r="N456" s="103" t="s">
        <v>1575</v>
      </c>
      <c r="O456" s="103" t="s">
        <v>1575</v>
      </c>
      <c r="P456" s="103" t="s">
        <v>1575</v>
      </c>
      <c r="Q456" s="103" t="s">
        <v>1575</v>
      </c>
      <c r="R456" s="103" t="s">
        <v>1575</v>
      </c>
      <c r="S456" s="103" t="s">
        <v>1575</v>
      </c>
      <c r="T456" s="103" t="s">
        <v>1575</v>
      </c>
      <c r="U456" s="103" t="s">
        <v>1575</v>
      </c>
      <c r="V456" s="103" t="s">
        <v>1575</v>
      </c>
      <c r="W456" s="103" t="s">
        <v>1575</v>
      </c>
      <c r="X456" s="103" t="s">
        <v>1575</v>
      </c>
      <c r="Y456" s="103" t="s">
        <v>1575</v>
      </c>
      <c r="Z456" s="103" t="s">
        <v>1575</v>
      </c>
      <c r="AA456" s="103" t="s">
        <v>1575</v>
      </c>
      <c r="AB456" s="103" t="s">
        <v>1575</v>
      </c>
      <c r="AC456" s="103" t="s">
        <v>1575</v>
      </c>
      <c r="AD456" s="103" t="s">
        <v>1575</v>
      </c>
      <c r="AE456" s="103" t="s">
        <v>1575</v>
      </c>
      <c r="AF456" s="103" t="s">
        <v>1575</v>
      </c>
      <c r="AG456" s="103" t="s">
        <v>1575</v>
      </c>
      <c r="AH456" s="103" t="s">
        <v>1575</v>
      </c>
      <c r="AI456" s="103" t="s">
        <v>1575</v>
      </c>
      <c r="AJ456" s="103" t="s">
        <v>1575</v>
      </c>
      <c r="AK456" s="103" t="s">
        <v>1575</v>
      </c>
      <c r="AL456" s="103" t="s">
        <v>1575</v>
      </c>
      <c r="AM456" s="103" t="s">
        <v>1575</v>
      </c>
      <c r="AN456" s="103" t="s">
        <v>1575</v>
      </c>
      <c r="AO456" s="103" t="s">
        <v>1575</v>
      </c>
      <c r="AP456" s="103" t="s">
        <v>1575</v>
      </c>
      <c r="AQ456" s="103" t="s">
        <v>1575</v>
      </c>
      <c r="AR456" s="103" t="s">
        <v>1575</v>
      </c>
      <c r="AS456" s="103" t="s">
        <v>1575</v>
      </c>
      <c r="AT456" s="103" t="s">
        <v>1575</v>
      </c>
      <c r="AU456" s="103" t="s">
        <v>1575</v>
      </c>
      <c r="AV456" s="103" t="s">
        <v>1575</v>
      </c>
      <c r="AW456" s="103" t="s">
        <v>1575</v>
      </c>
      <c r="AX456" s="103" t="s">
        <v>1575</v>
      </c>
      <c r="AY456" s="103" t="s">
        <v>1575</v>
      </c>
      <c r="AZ456" s="103" t="s">
        <v>1575</v>
      </c>
      <c r="BA456" s="103" t="s">
        <v>1575</v>
      </c>
      <c r="BB456" s="103" t="s">
        <v>1575</v>
      </c>
      <c r="BC456" s="103" t="s">
        <v>1575</v>
      </c>
      <c r="BD456" s="103" t="s">
        <v>1575</v>
      </c>
      <c r="BE456" s="103" t="s">
        <v>1575</v>
      </c>
      <c r="BF456" s="103" t="s">
        <v>1575</v>
      </c>
      <c r="BG456" s="103" t="s">
        <v>1575</v>
      </c>
      <c r="BH456" s="103" t="s">
        <v>1575</v>
      </c>
      <c r="BI456" s="103" t="s">
        <v>1575</v>
      </c>
      <c r="BJ456" s="103" t="s">
        <v>1575</v>
      </c>
      <c r="BK456" s="103" t="s">
        <v>1575</v>
      </c>
      <c r="BL456" s="103" t="s">
        <v>1575</v>
      </c>
      <c r="BN456" s="103">
        <f t="shared" si="16"/>
        <v>0</v>
      </c>
      <c r="BO456" s="103">
        <f t="shared" si="16"/>
        <v>0</v>
      </c>
      <c r="BP456" s="103">
        <f t="shared" si="16"/>
        <v>0</v>
      </c>
      <c r="BQ456" s="103">
        <f t="shared" si="16"/>
        <v>0</v>
      </c>
      <c r="BR456" s="103">
        <f t="shared" si="16"/>
        <v>60</v>
      </c>
      <c r="BS456" s="103">
        <f t="shared" si="17"/>
        <v>0</v>
      </c>
    </row>
    <row r="457" spans="1:71" x14ac:dyDescent="0.25">
      <c r="A457" s="101">
        <v>1608</v>
      </c>
      <c r="B457" s="67" t="s">
        <v>459</v>
      </c>
      <c r="C457" s="67" t="s">
        <v>452</v>
      </c>
      <c r="D457" s="103" t="s">
        <v>621</v>
      </c>
      <c r="E457" s="103" t="s">
        <v>620</v>
      </c>
      <c r="F457" s="103" t="s">
        <v>621</v>
      </c>
      <c r="G457" s="103" t="s">
        <v>623</v>
      </c>
      <c r="H457" s="103" t="s">
        <v>622</v>
      </c>
      <c r="I457" s="103" t="s">
        <v>621</v>
      </c>
      <c r="J457" s="103" t="s">
        <v>622</v>
      </c>
      <c r="K457" s="103" t="s">
        <v>621</v>
      </c>
      <c r="L457" s="103" t="s">
        <v>621</v>
      </c>
      <c r="M457" s="103" t="s">
        <v>623</v>
      </c>
      <c r="N457" s="103" t="s">
        <v>623</v>
      </c>
      <c r="O457" s="103" t="s">
        <v>621</v>
      </c>
      <c r="P457" s="103" t="s">
        <v>621</v>
      </c>
      <c r="Q457" s="103" t="s">
        <v>622</v>
      </c>
      <c r="R457" s="103" t="s">
        <v>622</v>
      </c>
      <c r="S457" s="103" t="s">
        <v>622</v>
      </c>
      <c r="T457" s="103" t="s">
        <v>620</v>
      </c>
      <c r="U457" s="103" t="s">
        <v>622</v>
      </c>
      <c r="V457" s="103" t="s">
        <v>621</v>
      </c>
      <c r="W457" s="103" t="s">
        <v>621</v>
      </c>
      <c r="X457" s="103" t="s">
        <v>621</v>
      </c>
      <c r="Y457" s="103" t="s">
        <v>621</v>
      </c>
      <c r="Z457" s="103" t="s">
        <v>621</v>
      </c>
      <c r="AA457" s="103" t="s">
        <v>623</v>
      </c>
      <c r="AB457" s="103" t="s">
        <v>621</v>
      </c>
      <c r="AC457" s="103" t="s">
        <v>623</v>
      </c>
      <c r="AD457" s="103" t="s">
        <v>623</v>
      </c>
      <c r="AE457" s="103" t="s">
        <v>621</v>
      </c>
      <c r="AF457" s="103" t="s">
        <v>621</v>
      </c>
      <c r="AG457" s="103" t="s">
        <v>620</v>
      </c>
      <c r="AH457" s="103" t="s">
        <v>620</v>
      </c>
      <c r="AI457" s="103" t="s">
        <v>621</v>
      </c>
      <c r="AJ457" s="103" t="s">
        <v>621</v>
      </c>
      <c r="AK457" s="103" t="s">
        <v>621</v>
      </c>
      <c r="AL457" s="103" t="s">
        <v>621</v>
      </c>
      <c r="AM457" s="103" t="s">
        <v>621</v>
      </c>
      <c r="AN457" s="103" t="s">
        <v>621</v>
      </c>
      <c r="AO457" s="103" t="s">
        <v>620</v>
      </c>
      <c r="AP457" s="103" t="s">
        <v>621</v>
      </c>
      <c r="AQ457" s="103" t="s">
        <v>621</v>
      </c>
      <c r="AR457" s="103" t="s">
        <v>620</v>
      </c>
      <c r="AS457" s="103" t="s">
        <v>620</v>
      </c>
      <c r="AT457" s="103" t="s">
        <v>621</v>
      </c>
      <c r="AU457" s="103" t="s">
        <v>620</v>
      </c>
      <c r="AV457" s="103" t="s">
        <v>621</v>
      </c>
      <c r="AW457" s="103" t="s">
        <v>621</v>
      </c>
      <c r="AX457" s="103" t="s">
        <v>620</v>
      </c>
      <c r="AY457" s="103" t="s">
        <v>623</v>
      </c>
      <c r="AZ457" s="103" t="s">
        <v>623</v>
      </c>
      <c r="BA457" s="103" t="s">
        <v>621</v>
      </c>
      <c r="BB457" s="103" t="s">
        <v>621</v>
      </c>
      <c r="BC457" s="103" t="s">
        <v>623</v>
      </c>
      <c r="BD457" s="103" t="s">
        <v>623</v>
      </c>
      <c r="BE457" s="103" t="s">
        <v>621</v>
      </c>
      <c r="BF457" s="103" t="s">
        <v>621</v>
      </c>
      <c r="BG457" s="103" t="s">
        <v>623</v>
      </c>
      <c r="BH457" s="103" t="s">
        <v>621</v>
      </c>
      <c r="BI457" s="103" t="s">
        <v>621</v>
      </c>
      <c r="BJ457" s="103" t="s">
        <v>621</v>
      </c>
      <c r="BK457" s="103" t="s">
        <v>621</v>
      </c>
      <c r="BL457" s="103" t="s">
        <v>621</v>
      </c>
      <c r="BN457" s="103">
        <f t="shared" si="16"/>
        <v>34</v>
      </c>
      <c r="BO457" s="103">
        <f t="shared" si="16"/>
        <v>6</v>
      </c>
      <c r="BP457" s="103">
        <f t="shared" si="16"/>
        <v>9</v>
      </c>
      <c r="BQ457" s="103">
        <f t="shared" si="16"/>
        <v>11</v>
      </c>
      <c r="BR457" s="103">
        <f t="shared" si="16"/>
        <v>0</v>
      </c>
      <c r="BS457" s="103">
        <f t="shared" si="17"/>
        <v>40</v>
      </c>
    </row>
    <row r="458" spans="1:71" x14ac:dyDescent="0.25">
      <c r="A458" s="101">
        <v>1609</v>
      </c>
      <c r="B458" s="67" t="s">
        <v>460</v>
      </c>
      <c r="C458" s="67" t="s">
        <v>452</v>
      </c>
      <c r="D458" s="103" t="s">
        <v>621</v>
      </c>
      <c r="E458" s="103" t="s">
        <v>621</v>
      </c>
      <c r="F458" s="103" t="s">
        <v>622</v>
      </c>
      <c r="G458" s="103" t="s">
        <v>621</v>
      </c>
      <c r="H458" s="103" t="s">
        <v>622</v>
      </c>
      <c r="I458" s="103" t="s">
        <v>621</v>
      </c>
      <c r="J458" s="103" t="s">
        <v>622</v>
      </c>
      <c r="K458" s="103" t="s">
        <v>621</v>
      </c>
      <c r="L458" s="103" t="s">
        <v>621</v>
      </c>
      <c r="M458" s="103" t="s">
        <v>623</v>
      </c>
      <c r="N458" s="103" t="s">
        <v>621</v>
      </c>
      <c r="O458" s="103" t="s">
        <v>621</v>
      </c>
      <c r="P458" s="103" t="s">
        <v>621</v>
      </c>
      <c r="Q458" s="103" t="s">
        <v>622</v>
      </c>
      <c r="R458" s="103" t="s">
        <v>621</v>
      </c>
      <c r="S458" s="103" t="s">
        <v>621</v>
      </c>
      <c r="T458" s="103" t="s">
        <v>621</v>
      </c>
      <c r="U458" s="103" t="s">
        <v>622</v>
      </c>
      <c r="V458" s="103" t="s">
        <v>621</v>
      </c>
      <c r="W458" s="103" t="s">
        <v>621</v>
      </c>
      <c r="X458" s="103" t="s">
        <v>621</v>
      </c>
      <c r="Y458" s="103" t="s">
        <v>621</v>
      </c>
      <c r="Z458" s="103" t="s">
        <v>622</v>
      </c>
      <c r="AA458" s="103" t="s">
        <v>621</v>
      </c>
      <c r="AB458" s="103" t="s">
        <v>621</v>
      </c>
      <c r="AC458" s="103" t="s">
        <v>621</v>
      </c>
      <c r="AD458" s="103" t="s">
        <v>621</v>
      </c>
      <c r="AE458" s="103" t="s">
        <v>621</v>
      </c>
      <c r="AF458" s="103" t="s">
        <v>621</v>
      </c>
      <c r="AG458" s="103" t="s">
        <v>621</v>
      </c>
      <c r="AH458" s="103" t="s">
        <v>621</v>
      </c>
      <c r="AI458" s="103" t="s">
        <v>621</v>
      </c>
      <c r="AJ458" s="103" t="s">
        <v>621</v>
      </c>
      <c r="AK458" s="103" t="s">
        <v>621</v>
      </c>
      <c r="AL458" s="103" t="s">
        <v>620</v>
      </c>
      <c r="AM458" s="103" t="s">
        <v>621</v>
      </c>
      <c r="AN458" s="103" t="s">
        <v>621</v>
      </c>
      <c r="AO458" s="103" t="s">
        <v>621</v>
      </c>
      <c r="AP458" s="103" t="s">
        <v>621</v>
      </c>
      <c r="AQ458" s="103" t="s">
        <v>621</v>
      </c>
      <c r="AR458" s="103" t="s">
        <v>620</v>
      </c>
      <c r="AS458" s="103" t="s">
        <v>620</v>
      </c>
      <c r="AT458" s="103" t="s">
        <v>621</v>
      </c>
      <c r="AU458" s="103" t="s">
        <v>621</v>
      </c>
      <c r="AV458" s="103" t="s">
        <v>621</v>
      </c>
      <c r="AW458" s="103" t="s">
        <v>621</v>
      </c>
      <c r="AX458" s="103" t="s">
        <v>620</v>
      </c>
      <c r="AY458" s="103" t="s">
        <v>623</v>
      </c>
      <c r="AZ458" s="103" t="s">
        <v>623</v>
      </c>
      <c r="BA458" s="103" t="s">
        <v>621</v>
      </c>
      <c r="BB458" s="103" t="s">
        <v>623</v>
      </c>
      <c r="BC458" s="103" t="s">
        <v>621</v>
      </c>
      <c r="BD458" s="103" t="s">
        <v>621</v>
      </c>
      <c r="BE458" s="103" t="s">
        <v>621</v>
      </c>
      <c r="BF458" s="103" t="s">
        <v>621</v>
      </c>
      <c r="BG458" s="103" t="s">
        <v>621</v>
      </c>
      <c r="BH458" s="103" t="s">
        <v>621</v>
      </c>
      <c r="BI458" s="103" t="s">
        <v>621</v>
      </c>
      <c r="BJ458" s="103" t="s">
        <v>621</v>
      </c>
      <c r="BK458" s="103" t="s">
        <v>621</v>
      </c>
      <c r="BL458" s="103" t="s">
        <v>623</v>
      </c>
      <c r="BN458" s="103">
        <f t="shared" si="16"/>
        <v>46</v>
      </c>
      <c r="BO458" s="103">
        <f t="shared" si="16"/>
        <v>6</v>
      </c>
      <c r="BP458" s="103">
        <f t="shared" si="16"/>
        <v>4</v>
      </c>
      <c r="BQ458" s="103">
        <f t="shared" si="16"/>
        <v>4</v>
      </c>
      <c r="BR458" s="103">
        <f t="shared" si="16"/>
        <v>0</v>
      </c>
      <c r="BS458" s="103">
        <f t="shared" si="17"/>
        <v>52</v>
      </c>
    </row>
    <row r="459" spans="1:71" x14ac:dyDescent="0.25">
      <c r="A459" s="101">
        <v>1610</v>
      </c>
      <c r="B459" s="67" t="s">
        <v>461</v>
      </c>
      <c r="C459" s="67" t="s">
        <v>452</v>
      </c>
      <c r="D459" s="103" t="s">
        <v>621</v>
      </c>
      <c r="E459" s="103" t="s">
        <v>621</v>
      </c>
      <c r="F459" s="103" t="s">
        <v>622</v>
      </c>
      <c r="G459" s="103" t="s">
        <v>621</v>
      </c>
      <c r="H459" s="103" t="s">
        <v>622</v>
      </c>
      <c r="I459" s="103" t="s">
        <v>621</v>
      </c>
      <c r="J459" s="103" t="s">
        <v>621</v>
      </c>
      <c r="K459" s="103" t="s">
        <v>621</v>
      </c>
      <c r="L459" s="103" t="s">
        <v>621</v>
      </c>
      <c r="M459" s="103" t="s">
        <v>623</v>
      </c>
      <c r="N459" s="103" t="s">
        <v>623</v>
      </c>
      <c r="O459" s="103" t="s">
        <v>621</v>
      </c>
      <c r="P459" s="103" t="s">
        <v>621</v>
      </c>
      <c r="Q459" s="103" t="s">
        <v>621</v>
      </c>
      <c r="R459" s="103" t="s">
        <v>622</v>
      </c>
      <c r="S459" s="103" t="s">
        <v>623</v>
      </c>
      <c r="T459" s="103" t="s">
        <v>620</v>
      </c>
      <c r="U459" s="103" t="s">
        <v>622</v>
      </c>
      <c r="V459" s="103" t="s">
        <v>621</v>
      </c>
      <c r="W459" s="103" t="s">
        <v>621</v>
      </c>
      <c r="X459" s="103" t="s">
        <v>621</v>
      </c>
      <c r="Y459" s="103" t="s">
        <v>621</v>
      </c>
      <c r="Z459" s="103" t="s">
        <v>621</v>
      </c>
      <c r="AA459" s="103" t="s">
        <v>621</v>
      </c>
      <c r="AB459" s="103" t="s">
        <v>622</v>
      </c>
      <c r="AC459" s="103" t="s">
        <v>622</v>
      </c>
      <c r="AD459" s="103" t="s">
        <v>622</v>
      </c>
      <c r="AE459" s="103" t="s">
        <v>621</v>
      </c>
      <c r="AF459" s="103" t="s">
        <v>622</v>
      </c>
      <c r="AG459" s="103" t="s">
        <v>620</v>
      </c>
      <c r="AH459" s="103" t="s">
        <v>620</v>
      </c>
      <c r="AI459" s="103" t="s">
        <v>621</v>
      </c>
      <c r="AJ459" s="103" t="s">
        <v>621</v>
      </c>
      <c r="AK459" s="103" t="s">
        <v>620</v>
      </c>
      <c r="AL459" s="103" t="s">
        <v>620</v>
      </c>
      <c r="AM459" s="103" t="s">
        <v>621</v>
      </c>
      <c r="AN459" s="103" t="s">
        <v>621</v>
      </c>
      <c r="AO459" s="103" t="s">
        <v>621</v>
      </c>
      <c r="AP459" s="103" t="s">
        <v>621</v>
      </c>
      <c r="AQ459" s="103" t="s">
        <v>621</v>
      </c>
      <c r="AR459" s="103" t="s">
        <v>620</v>
      </c>
      <c r="AS459" s="103" t="s">
        <v>620</v>
      </c>
      <c r="AT459" s="103" t="s">
        <v>622</v>
      </c>
      <c r="AU459" s="103" t="s">
        <v>621</v>
      </c>
      <c r="AV459" s="103" t="s">
        <v>621</v>
      </c>
      <c r="AW459" s="103" t="s">
        <v>621</v>
      </c>
      <c r="AX459" s="103" t="s">
        <v>620</v>
      </c>
      <c r="AY459" s="103" t="s">
        <v>623</v>
      </c>
      <c r="AZ459" s="103" t="s">
        <v>623</v>
      </c>
      <c r="BA459" s="103" t="s">
        <v>621</v>
      </c>
      <c r="BB459" s="103" t="s">
        <v>621</v>
      </c>
      <c r="BC459" s="103" t="s">
        <v>621</v>
      </c>
      <c r="BD459" s="103" t="s">
        <v>621</v>
      </c>
      <c r="BE459" s="103" t="s">
        <v>621</v>
      </c>
      <c r="BF459" s="103" t="s">
        <v>621</v>
      </c>
      <c r="BG459" s="103" t="s">
        <v>621</v>
      </c>
      <c r="BH459" s="103" t="s">
        <v>621</v>
      </c>
      <c r="BI459" s="103" t="s">
        <v>621</v>
      </c>
      <c r="BJ459" s="103" t="s">
        <v>621</v>
      </c>
      <c r="BK459" s="103" t="s">
        <v>621</v>
      </c>
      <c r="BL459" s="103" t="s">
        <v>621</v>
      </c>
      <c r="BN459" s="103">
        <f t="shared" si="16"/>
        <v>38</v>
      </c>
      <c r="BO459" s="103">
        <f t="shared" si="16"/>
        <v>9</v>
      </c>
      <c r="BP459" s="103">
        <f t="shared" si="16"/>
        <v>8</v>
      </c>
      <c r="BQ459" s="103">
        <f t="shared" si="16"/>
        <v>5</v>
      </c>
      <c r="BR459" s="103">
        <f t="shared" si="16"/>
        <v>0</v>
      </c>
      <c r="BS459" s="103">
        <f t="shared" si="17"/>
        <v>47</v>
      </c>
    </row>
    <row r="460" spans="1:71" x14ac:dyDescent="0.25">
      <c r="A460" s="101">
        <v>1611</v>
      </c>
      <c r="B460" s="67" t="s">
        <v>462</v>
      </c>
      <c r="C460" s="67" t="s">
        <v>452</v>
      </c>
      <c r="D460" s="103" t="s">
        <v>621</v>
      </c>
      <c r="E460" s="103" t="s">
        <v>621</v>
      </c>
      <c r="F460" s="103" t="s">
        <v>621</v>
      </c>
      <c r="G460" s="103" t="s">
        <v>621</v>
      </c>
      <c r="H460" s="103" t="s">
        <v>622</v>
      </c>
      <c r="I460" s="103" t="s">
        <v>621</v>
      </c>
      <c r="J460" s="103" t="s">
        <v>621</v>
      </c>
      <c r="K460" s="103" t="s">
        <v>621</v>
      </c>
      <c r="L460" s="103" t="s">
        <v>621</v>
      </c>
      <c r="M460" s="103" t="s">
        <v>621</v>
      </c>
      <c r="N460" s="103" t="s">
        <v>623</v>
      </c>
      <c r="O460" s="103" t="s">
        <v>621</v>
      </c>
      <c r="P460" s="103" t="s">
        <v>621</v>
      </c>
      <c r="Q460" s="103" t="s">
        <v>622</v>
      </c>
      <c r="R460" s="103" t="s">
        <v>621</v>
      </c>
      <c r="S460" s="103" t="s">
        <v>621</v>
      </c>
      <c r="T460" s="103" t="s">
        <v>621</v>
      </c>
      <c r="U460" s="103" t="s">
        <v>621</v>
      </c>
      <c r="V460" s="103" t="s">
        <v>621</v>
      </c>
      <c r="W460" s="103" t="s">
        <v>621</v>
      </c>
      <c r="X460" s="103" t="s">
        <v>621</v>
      </c>
      <c r="Y460" s="103" t="s">
        <v>621</v>
      </c>
      <c r="Z460" s="103" t="s">
        <v>621</v>
      </c>
      <c r="AA460" s="103" t="s">
        <v>621</v>
      </c>
      <c r="AB460" s="103" t="s">
        <v>622</v>
      </c>
      <c r="AC460" s="103" t="s">
        <v>622</v>
      </c>
      <c r="AD460" s="103" t="s">
        <v>622</v>
      </c>
      <c r="AE460" s="103" t="s">
        <v>622</v>
      </c>
      <c r="AF460" s="103" t="s">
        <v>622</v>
      </c>
      <c r="AG460" s="103" t="s">
        <v>623</v>
      </c>
      <c r="AH460" s="103" t="s">
        <v>623</v>
      </c>
      <c r="AI460" s="103" t="s">
        <v>621</v>
      </c>
      <c r="AJ460" s="103" t="s">
        <v>621</v>
      </c>
      <c r="AK460" s="103" t="s">
        <v>621</v>
      </c>
      <c r="AL460" s="103" t="s">
        <v>623</v>
      </c>
      <c r="AM460" s="103" t="s">
        <v>623</v>
      </c>
      <c r="AN460" s="103" t="s">
        <v>621</v>
      </c>
      <c r="AO460" s="103" t="s">
        <v>621</v>
      </c>
      <c r="AP460" s="103" t="s">
        <v>621</v>
      </c>
      <c r="AQ460" s="103" t="s">
        <v>621</v>
      </c>
      <c r="AR460" s="103" t="s">
        <v>620</v>
      </c>
      <c r="AS460" s="103" t="s">
        <v>620</v>
      </c>
      <c r="AT460" s="103" t="s">
        <v>623</v>
      </c>
      <c r="AU460" s="103" t="s">
        <v>621</v>
      </c>
      <c r="AV460" s="103" t="s">
        <v>623</v>
      </c>
      <c r="AW460" s="103" t="s">
        <v>621</v>
      </c>
      <c r="AX460" s="103" t="s">
        <v>623</v>
      </c>
      <c r="AY460" s="103" t="s">
        <v>623</v>
      </c>
      <c r="AZ460" s="103" t="s">
        <v>623</v>
      </c>
      <c r="BA460" s="103" t="s">
        <v>621</v>
      </c>
      <c r="BB460" s="103" t="s">
        <v>621</v>
      </c>
      <c r="BC460" s="103" t="s">
        <v>621</v>
      </c>
      <c r="BD460" s="103" t="s">
        <v>621</v>
      </c>
      <c r="BE460" s="103" t="s">
        <v>621</v>
      </c>
      <c r="BF460" s="103" t="s">
        <v>621</v>
      </c>
      <c r="BG460" s="103" t="s">
        <v>621</v>
      </c>
      <c r="BH460" s="103" t="s">
        <v>621</v>
      </c>
      <c r="BI460" s="103" t="s">
        <v>621</v>
      </c>
      <c r="BJ460" s="103" t="s">
        <v>621</v>
      </c>
      <c r="BK460" s="103" t="s">
        <v>621</v>
      </c>
      <c r="BL460" s="103" t="s">
        <v>621</v>
      </c>
      <c r="BN460" s="103">
        <f t="shared" si="16"/>
        <v>41</v>
      </c>
      <c r="BO460" s="103">
        <f t="shared" si="16"/>
        <v>7</v>
      </c>
      <c r="BP460" s="103">
        <f t="shared" si="16"/>
        <v>2</v>
      </c>
      <c r="BQ460" s="103">
        <f t="shared" si="16"/>
        <v>10</v>
      </c>
      <c r="BR460" s="103">
        <f t="shared" si="16"/>
        <v>0</v>
      </c>
      <c r="BS460" s="103">
        <f t="shared" si="17"/>
        <v>48</v>
      </c>
    </row>
    <row r="461" spans="1:71" x14ac:dyDescent="0.25">
      <c r="A461" s="101">
        <v>1612</v>
      </c>
      <c r="B461" s="67" t="s">
        <v>463</v>
      </c>
      <c r="C461" s="67" t="s">
        <v>452</v>
      </c>
      <c r="D461" s="103" t="s">
        <v>621</v>
      </c>
      <c r="E461" s="103" t="s">
        <v>623</v>
      </c>
      <c r="F461" s="103" t="s">
        <v>621</v>
      </c>
      <c r="G461" s="103" t="s">
        <v>621</v>
      </c>
      <c r="H461" s="103" t="s">
        <v>622</v>
      </c>
      <c r="I461" s="103" t="s">
        <v>621</v>
      </c>
      <c r="J461" s="103" t="s">
        <v>622</v>
      </c>
      <c r="K461" s="103" t="s">
        <v>621</v>
      </c>
      <c r="L461" s="103" t="s">
        <v>621</v>
      </c>
      <c r="M461" s="103" t="s">
        <v>623</v>
      </c>
      <c r="N461" s="103" t="s">
        <v>621</v>
      </c>
      <c r="O461" s="103" t="s">
        <v>621</v>
      </c>
      <c r="P461" s="103" t="s">
        <v>621</v>
      </c>
      <c r="Q461" s="103" t="s">
        <v>622</v>
      </c>
      <c r="R461" s="103" t="s">
        <v>622</v>
      </c>
      <c r="S461" s="103" t="s">
        <v>621</v>
      </c>
      <c r="T461" s="103" t="s">
        <v>621</v>
      </c>
      <c r="U461" s="103" t="s">
        <v>622</v>
      </c>
      <c r="V461" s="103" t="s">
        <v>621</v>
      </c>
      <c r="W461" s="103" t="s">
        <v>621</v>
      </c>
      <c r="X461" s="103" t="s">
        <v>621</v>
      </c>
      <c r="Y461" s="103" t="s">
        <v>623</v>
      </c>
      <c r="Z461" s="103" t="s">
        <v>621</v>
      </c>
      <c r="AA461" s="103" t="s">
        <v>623</v>
      </c>
      <c r="AB461" s="103" t="s">
        <v>621</v>
      </c>
      <c r="AC461" s="103" t="s">
        <v>623</v>
      </c>
      <c r="AD461" s="103" t="s">
        <v>623</v>
      </c>
      <c r="AE461" s="103" t="s">
        <v>622</v>
      </c>
      <c r="AF461" s="103" t="s">
        <v>622</v>
      </c>
      <c r="AG461" s="103" t="s">
        <v>621</v>
      </c>
      <c r="AH461" s="103" t="s">
        <v>621</v>
      </c>
      <c r="AI461" s="103" t="s">
        <v>621</v>
      </c>
      <c r="AJ461" s="103" t="s">
        <v>621</v>
      </c>
      <c r="AK461" s="103" t="s">
        <v>621</v>
      </c>
      <c r="AL461" s="103" t="s">
        <v>620</v>
      </c>
      <c r="AM461" s="103" t="s">
        <v>621</v>
      </c>
      <c r="AN461" s="103" t="s">
        <v>621</v>
      </c>
      <c r="AO461" s="103" t="s">
        <v>621</v>
      </c>
      <c r="AP461" s="103" t="s">
        <v>621</v>
      </c>
      <c r="AQ461" s="103" t="s">
        <v>622</v>
      </c>
      <c r="AR461" s="103" t="s">
        <v>620</v>
      </c>
      <c r="AS461" s="103" t="s">
        <v>620</v>
      </c>
      <c r="AT461" s="103" t="s">
        <v>621</v>
      </c>
      <c r="AU461" s="103" t="s">
        <v>620</v>
      </c>
      <c r="AV461" s="103" t="s">
        <v>621</v>
      </c>
      <c r="AW461" s="103" t="s">
        <v>620</v>
      </c>
      <c r="AX461" s="103" t="s">
        <v>620</v>
      </c>
      <c r="AY461" s="103" t="s">
        <v>620</v>
      </c>
      <c r="AZ461" s="103" t="s">
        <v>620</v>
      </c>
      <c r="BA461" s="103" t="s">
        <v>621</v>
      </c>
      <c r="BB461" s="103" t="s">
        <v>623</v>
      </c>
      <c r="BC461" s="103" t="s">
        <v>623</v>
      </c>
      <c r="BD461" s="103" t="s">
        <v>622</v>
      </c>
      <c r="BE461" s="103" t="s">
        <v>621</v>
      </c>
      <c r="BF461" s="103" t="s">
        <v>621</v>
      </c>
      <c r="BG461" s="103" t="s">
        <v>621</v>
      </c>
      <c r="BH461" s="103" t="s">
        <v>621</v>
      </c>
      <c r="BI461" s="103" t="s">
        <v>621</v>
      </c>
      <c r="BJ461" s="103" t="s">
        <v>621</v>
      </c>
      <c r="BK461" s="103" t="s">
        <v>621</v>
      </c>
      <c r="BL461" s="103" t="s">
        <v>621</v>
      </c>
      <c r="BN461" s="103">
        <f t="shared" si="16"/>
        <v>35</v>
      </c>
      <c r="BO461" s="103">
        <f t="shared" si="16"/>
        <v>9</v>
      </c>
      <c r="BP461" s="103">
        <f t="shared" si="16"/>
        <v>8</v>
      </c>
      <c r="BQ461" s="103">
        <f t="shared" si="16"/>
        <v>8</v>
      </c>
      <c r="BR461" s="103">
        <f t="shared" si="16"/>
        <v>0</v>
      </c>
      <c r="BS461" s="103">
        <f t="shared" si="17"/>
        <v>44</v>
      </c>
    </row>
    <row r="462" spans="1:71" x14ac:dyDescent="0.25">
      <c r="A462" s="101">
        <v>1613</v>
      </c>
      <c r="B462" s="67" t="s">
        <v>464</v>
      </c>
      <c r="C462" s="67" t="s">
        <v>452</v>
      </c>
      <c r="D462" s="103" t="s">
        <v>621</v>
      </c>
      <c r="E462" s="103" t="s">
        <v>620</v>
      </c>
      <c r="F462" s="103" t="s">
        <v>621</v>
      </c>
      <c r="G462" s="103" t="s">
        <v>623</v>
      </c>
      <c r="H462" s="103" t="s">
        <v>622</v>
      </c>
      <c r="I462" s="103" t="s">
        <v>621</v>
      </c>
      <c r="J462" s="103" t="s">
        <v>621</v>
      </c>
      <c r="K462" s="103" t="s">
        <v>621</v>
      </c>
      <c r="L462" s="103" t="s">
        <v>621</v>
      </c>
      <c r="M462" s="103" t="s">
        <v>623</v>
      </c>
      <c r="N462" s="103" t="s">
        <v>621</v>
      </c>
      <c r="O462" s="103" t="s">
        <v>621</v>
      </c>
      <c r="P462" s="103" t="s">
        <v>621</v>
      </c>
      <c r="Q462" s="103" t="s">
        <v>622</v>
      </c>
      <c r="R462" s="103" t="s">
        <v>622</v>
      </c>
      <c r="S462" s="103" t="s">
        <v>621</v>
      </c>
      <c r="T462" s="103" t="s">
        <v>621</v>
      </c>
      <c r="U462" s="103" t="s">
        <v>622</v>
      </c>
      <c r="V462" s="103" t="s">
        <v>621</v>
      </c>
      <c r="W462" s="103" t="s">
        <v>621</v>
      </c>
      <c r="X462" s="103" t="s">
        <v>621</v>
      </c>
      <c r="Y462" s="103" t="s">
        <v>621</v>
      </c>
      <c r="Z462" s="103" t="s">
        <v>622</v>
      </c>
      <c r="AA462" s="103" t="s">
        <v>622</v>
      </c>
      <c r="AB462" s="103" t="s">
        <v>622</v>
      </c>
      <c r="AC462" s="103" t="s">
        <v>622</v>
      </c>
      <c r="AD462" s="103" t="s">
        <v>622</v>
      </c>
      <c r="AE462" s="103" t="s">
        <v>623</v>
      </c>
      <c r="AF462" s="103" t="s">
        <v>623</v>
      </c>
      <c r="AG462" s="103" t="s">
        <v>620</v>
      </c>
      <c r="AH462" s="103" t="s">
        <v>620</v>
      </c>
      <c r="AI462" s="103" t="s">
        <v>621</v>
      </c>
      <c r="AJ462" s="103" t="s">
        <v>620</v>
      </c>
      <c r="AK462" s="103" t="s">
        <v>620</v>
      </c>
      <c r="AL462" s="103" t="s">
        <v>620</v>
      </c>
      <c r="AM462" s="103" t="s">
        <v>620</v>
      </c>
      <c r="AN462" s="103" t="s">
        <v>620</v>
      </c>
      <c r="AO462" s="103" t="s">
        <v>620</v>
      </c>
      <c r="AP462" s="103" t="s">
        <v>621</v>
      </c>
      <c r="AQ462" s="103" t="s">
        <v>621</v>
      </c>
      <c r="AR462" s="103" t="s">
        <v>620</v>
      </c>
      <c r="AS462" s="103" t="s">
        <v>620</v>
      </c>
      <c r="AT462" s="103" t="s">
        <v>621</v>
      </c>
      <c r="AU462" s="103" t="s">
        <v>620</v>
      </c>
      <c r="AV462" s="103" t="s">
        <v>623</v>
      </c>
      <c r="AW462" s="103" t="s">
        <v>620</v>
      </c>
      <c r="AX462" s="103" t="s">
        <v>620</v>
      </c>
      <c r="AY462" s="103" t="s">
        <v>620</v>
      </c>
      <c r="AZ462" s="103" t="s">
        <v>620</v>
      </c>
      <c r="BA462" s="103" t="s">
        <v>621</v>
      </c>
      <c r="BB462" s="103" t="s">
        <v>620</v>
      </c>
      <c r="BC462" s="103" t="s">
        <v>621</v>
      </c>
      <c r="BD462" s="103" t="s">
        <v>620</v>
      </c>
      <c r="BE462" s="103" t="s">
        <v>621</v>
      </c>
      <c r="BF462" s="103" t="s">
        <v>623</v>
      </c>
      <c r="BG462" s="103" t="s">
        <v>621</v>
      </c>
      <c r="BH462" s="103" t="s">
        <v>621</v>
      </c>
      <c r="BI462" s="103" t="s">
        <v>621</v>
      </c>
      <c r="BJ462" s="103" t="s">
        <v>623</v>
      </c>
      <c r="BK462" s="103" t="s">
        <v>623</v>
      </c>
      <c r="BL462" s="103" t="s">
        <v>621</v>
      </c>
      <c r="BN462" s="103">
        <f t="shared" si="16"/>
        <v>25</v>
      </c>
      <c r="BO462" s="103">
        <f t="shared" si="16"/>
        <v>9</v>
      </c>
      <c r="BP462" s="103">
        <f t="shared" si="16"/>
        <v>18</v>
      </c>
      <c r="BQ462" s="103">
        <f t="shared" si="16"/>
        <v>8</v>
      </c>
      <c r="BR462" s="103">
        <f t="shared" si="16"/>
        <v>0</v>
      </c>
      <c r="BS462" s="103">
        <f t="shared" si="17"/>
        <v>34</v>
      </c>
    </row>
    <row r="463" spans="1:71" x14ac:dyDescent="0.25">
      <c r="A463" s="101">
        <v>1614</v>
      </c>
      <c r="B463" s="67" t="s">
        <v>465</v>
      </c>
      <c r="C463" s="67" t="s">
        <v>452</v>
      </c>
      <c r="D463" s="103" t="s">
        <v>621</v>
      </c>
      <c r="E463" s="103" t="s">
        <v>621</v>
      </c>
      <c r="F463" s="103" t="s">
        <v>621</v>
      </c>
      <c r="G463" s="103" t="s">
        <v>621</v>
      </c>
      <c r="H463" s="103" t="s">
        <v>622</v>
      </c>
      <c r="I463" s="103" t="s">
        <v>621</v>
      </c>
      <c r="J463" s="103" t="s">
        <v>621</v>
      </c>
      <c r="K463" s="103" t="s">
        <v>621</v>
      </c>
      <c r="L463" s="103" t="s">
        <v>621</v>
      </c>
      <c r="M463" s="103" t="s">
        <v>621</v>
      </c>
      <c r="N463" s="103" t="s">
        <v>621</v>
      </c>
      <c r="O463" s="103" t="s">
        <v>621</v>
      </c>
      <c r="P463" s="103" t="s">
        <v>621</v>
      </c>
      <c r="Q463" s="103" t="s">
        <v>623</v>
      </c>
      <c r="R463" s="103" t="s">
        <v>623</v>
      </c>
      <c r="S463" s="103" t="s">
        <v>621</v>
      </c>
      <c r="T463" s="103" t="s">
        <v>621</v>
      </c>
      <c r="U463" s="103" t="s">
        <v>622</v>
      </c>
      <c r="V463" s="103" t="s">
        <v>621</v>
      </c>
      <c r="W463" s="103" t="s">
        <v>621</v>
      </c>
      <c r="X463" s="103" t="s">
        <v>621</v>
      </c>
      <c r="Y463" s="103" t="s">
        <v>621</v>
      </c>
      <c r="Z463" s="103" t="s">
        <v>621</v>
      </c>
      <c r="AA463" s="103" t="s">
        <v>623</v>
      </c>
      <c r="AB463" s="103" t="s">
        <v>622</v>
      </c>
      <c r="AC463" s="103" t="s">
        <v>622</v>
      </c>
      <c r="AD463" s="103" t="s">
        <v>622</v>
      </c>
      <c r="AE463" s="103" t="s">
        <v>621</v>
      </c>
      <c r="AF463" s="103" t="s">
        <v>621</v>
      </c>
      <c r="AG463" s="103" t="s">
        <v>620</v>
      </c>
      <c r="AH463" s="103" t="s">
        <v>620</v>
      </c>
      <c r="AI463" s="103" t="s">
        <v>621</v>
      </c>
      <c r="AJ463" s="103" t="s">
        <v>621</v>
      </c>
      <c r="AK463" s="103" t="s">
        <v>620</v>
      </c>
      <c r="AL463" s="103" t="s">
        <v>623</v>
      </c>
      <c r="AM463" s="103" t="s">
        <v>623</v>
      </c>
      <c r="AN463" s="103" t="s">
        <v>621</v>
      </c>
      <c r="AO463" s="103" t="s">
        <v>621</v>
      </c>
      <c r="AP463" s="103" t="s">
        <v>621</v>
      </c>
      <c r="AQ463" s="103" t="s">
        <v>621</v>
      </c>
      <c r="AR463" s="103" t="s">
        <v>621</v>
      </c>
      <c r="AS463" s="103" t="s">
        <v>621</v>
      </c>
      <c r="AT463" s="103" t="s">
        <v>621</v>
      </c>
      <c r="AU463" s="103" t="s">
        <v>623</v>
      </c>
      <c r="AV463" s="103" t="s">
        <v>621</v>
      </c>
      <c r="AW463" s="103" t="s">
        <v>621</v>
      </c>
      <c r="AX463" s="103" t="s">
        <v>621</v>
      </c>
      <c r="AY463" s="103" t="s">
        <v>623</v>
      </c>
      <c r="AZ463" s="103" t="s">
        <v>623</v>
      </c>
      <c r="BA463" s="103" t="s">
        <v>623</v>
      </c>
      <c r="BB463" s="103" t="s">
        <v>623</v>
      </c>
      <c r="BC463" s="103" t="s">
        <v>621</v>
      </c>
      <c r="BD463" s="103" t="s">
        <v>621</v>
      </c>
      <c r="BE463" s="103" t="s">
        <v>621</v>
      </c>
      <c r="BF463" s="103" t="s">
        <v>621</v>
      </c>
      <c r="BG463" s="103" t="s">
        <v>621</v>
      </c>
      <c r="BH463" s="103" t="s">
        <v>621</v>
      </c>
      <c r="BI463" s="103" t="s">
        <v>621</v>
      </c>
      <c r="BJ463" s="103" t="s">
        <v>621</v>
      </c>
      <c r="BK463" s="103" t="s">
        <v>621</v>
      </c>
      <c r="BL463" s="103" t="s">
        <v>623</v>
      </c>
      <c r="BN463" s="103">
        <f t="shared" si="16"/>
        <v>42</v>
      </c>
      <c r="BO463" s="103">
        <f t="shared" si="16"/>
        <v>5</v>
      </c>
      <c r="BP463" s="103">
        <f t="shared" si="16"/>
        <v>3</v>
      </c>
      <c r="BQ463" s="103">
        <f t="shared" si="16"/>
        <v>10</v>
      </c>
      <c r="BR463" s="103">
        <f t="shared" si="16"/>
        <v>0</v>
      </c>
      <c r="BS463" s="103">
        <f t="shared" si="17"/>
        <v>47</v>
      </c>
    </row>
    <row r="464" spans="1:71" x14ac:dyDescent="0.25">
      <c r="A464" s="101">
        <v>1615</v>
      </c>
      <c r="B464" s="67" t="s">
        <v>466</v>
      </c>
      <c r="C464" s="67" t="s">
        <v>452</v>
      </c>
      <c r="D464" s="103" t="s">
        <v>621</v>
      </c>
      <c r="E464" s="103" t="s">
        <v>620</v>
      </c>
      <c r="F464" s="103" t="s">
        <v>621</v>
      </c>
      <c r="G464" s="103" t="s">
        <v>623</v>
      </c>
      <c r="H464" s="103" t="s">
        <v>622</v>
      </c>
      <c r="I464" s="103" t="s">
        <v>621</v>
      </c>
      <c r="J464" s="103" t="s">
        <v>621</v>
      </c>
      <c r="K464" s="103" t="s">
        <v>621</v>
      </c>
      <c r="L464" s="103" t="s">
        <v>621</v>
      </c>
      <c r="M464" s="103" t="s">
        <v>623</v>
      </c>
      <c r="N464" s="103" t="s">
        <v>621</v>
      </c>
      <c r="O464" s="103" t="s">
        <v>621</v>
      </c>
      <c r="P464" s="103" t="s">
        <v>621</v>
      </c>
      <c r="Q464" s="103" t="s">
        <v>621</v>
      </c>
      <c r="R464" s="103" t="s">
        <v>621</v>
      </c>
      <c r="S464" s="103" t="s">
        <v>623</v>
      </c>
      <c r="T464" s="103" t="s">
        <v>621</v>
      </c>
      <c r="U464" s="103" t="s">
        <v>622</v>
      </c>
      <c r="V464" s="103" t="s">
        <v>621</v>
      </c>
      <c r="W464" s="103" t="s">
        <v>621</v>
      </c>
      <c r="X464" s="103" t="s">
        <v>621</v>
      </c>
      <c r="Y464" s="103" t="s">
        <v>621</v>
      </c>
      <c r="Z464" s="103" t="s">
        <v>621</v>
      </c>
      <c r="AA464" s="103" t="s">
        <v>621</v>
      </c>
      <c r="AB464" s="103" t="s">
        <v>621</v>
      </c>
      <c r="AC464" s="103" t="s">
        <v>621</v>
      </c>
      <c r="AD464" s="103" t="s">
        <v>621</v>
      </c>
      <c r="AE464" s="103" t="s">
        <v>622</v>
      </c>
      <c r="AF464" s="103" t="s">
        <v>622</v>
      </c>
      <c r="AG464" s="103" t="s">
        <v>621</v>
      </c>
      <c r="AH464" s="103" t="s">
        <v>620</v>
      </c>
      <c r="AI464" s="103" t="s">
        <v>621</v>
      </c>
      <c r="AJ464" s="103" t="s">
        <v>621</v>
      </c>
      <c r="AK464" s="103" t="s">
        <v>621</v>
      </c>
      <c r="AL464" s="103" t="s">
        <v>621</v>
      </c>
      <c r="AM464" s="103" t="s">
        <v>621</v>
      </c>
      <c r="AN464" s="103" t="s">
        <v>621</v>
      </c>
      <c r="AO464" s="103" t="s">
        <v>621</v>
      </c>
      <c r="AP464" s="103" t="s">
        <v>621</v>
      </c>
      <c r="AQ464" s="103" t="s">
        <v>621</v>
      </c>
      <c r="AR464" s="103" t="s">
        <v>621</v>
      </c>
      <c r="AS464" s="103" t="s">
        <v>621</v>
      </c>
      <c r="AT464" s="103" t="s">
        <v>621</v>
      </c>
      <c r="AU464" s="103" t="s">
        <v>621</v>
      </c>
      <c r="AV464" s="103" t="s">
        <v>623</v>
      </c>
      <c r="AW464" s="103" t="s">
        <v>621</v>
      </c>
      <c r="AX464" s="103" t="s">
        <v>621</v>
      </c>
      <c r="AY464" s="103" t="s">
        <v>623</v>
      </c>
      <c r="AZ464" s="103" t="s">
        <v>623</v>
      </c>
      <c r="BA464" s="103" t="s">
        <v>621</v>
      </c>
      <c r="BB464" s="103" t="s">
        <v>621</v>
      </c>
      <c r="BC464" s="103" t="s">
        <v>621</v>
      </c>
      <c r="BD464" s="103" t="s">
        <v>621</v>
      </c>
      <c r="BE464" s="103" t="s">
        <v>621</v>
      </c>
      <c r="BF464" s="103" t="s">
        <v>621</v>
      </c>
      <c r="BG464" s="103" t="s">
        <v>621</v>
      </c>
      <c r="BH464" s="103" t="s">
        <v>621</v>
      </c>
      <c r="BI464" s="103" t="s">
        <v>621</v>
      </c>
      <c r="BJ464" s="103" t="s">
        <v>621</v>
      </c>
      <c r="BK464" s="103" t="s">
        <v>621</v>
      </c>
      <c r="BL464" s="103" t="s">
        <v>621</v>
      </c>
      <c r="BN464" s="103">
        <f t="shared" si="16"/>
        <v>48</v>
      </c>
      <c r="BO464" s="103">
        <f t="shared" si="16"/>
        <v>4</v>
      </c>
      <c r="BP464" s="103">
        <f t="shared" si="16"/>
        <v>2</v>
      </c>
      <c r="BQ464" s="103">
        <f t="shared" si="16"/>
        <v>6</v>
      </c>
      <c r="BR464" s="103">
        <f t="shared" si="16"/>
        <v>0</v>
      </c>
      <c r="BS464" s="103">
        <f t="shared" si="17"/>
        <v>52</v>
      </c>
    </row>
    <row r="465" spans="1:71" x14ac:dyDescent="0.25">
      <c r="A465" s="101">
        <v>1616</v>
      </c>
      <c r="B465" s="67" t="s">
        <v>467</v>
      </c>
      <c r="C465" s="67" t="s">
        <v>452</v>
      </c>
      <c r="D465" s="103" t="s">
        <v>1575</v>
      </c>
      <c r="E465" s="103" t="s">
        <v>1575</v>
      </c>
      <c r="F465" s="103" t="s">
        <v>1575</v>
      </c>
      <c r="G465" s="103" t="s">
        <v>1575</v>
      </c>
      <c r="H465" s="103" t="s">
        <v>1575</v>
      </c>
      <c r="I465" s="103" t="s">
        <v>1575</v>
      </c>
      <c r="J465" s="103" t="s">
        <v>1575</v>
      </c>
      <c r="K465" s="103" t="s">
        <v>1575</v>
      </c>
      <c r="L465" s="103" t="s">
        <v>1575</v>
      </c>
      <c r="M465" s="103" t="s">
        <v>1575</v>
      </c>
      <c r="N465" s="103" t="s">
        <v>1575</v>
      </c>
      <c r="O465" s="103" t="s">
        <v>1575</v>
      </c>
      <c r="P465" s="103" t="s">
        <v>1575</v>
      </c>
      <c r="Q465" s="103" t="s">
        <v>1575</v>
      </c>
      <c r="R465" s="103" t="s">
        <v>1575</v>
      </c>
      <c r="S465" s="103" t="s">
        <v>1575</v>
      </c>
      <c r="T465" s="103" t="s">
        <v>1575</v>
      </c>
      <c r="U465" s="103" t="s">
        <v>1575</v>
      </c>
      <c r="V465" s="103" t="s">
        <v>1575</v>
      </c>
      <c r="W465" s="103" t="s">
        <v>1575</v>
      </c>
      <c r="X465" s="103" t="s">
        <v>1575</v>
      </c>
      <c r="Y465" s="103" t="s">
        <v>1575</v>
      </c>
      <c r="Z465" s="103" t="s">
        <v>1575</v>
      </c>
      <c r="AA465" s="103" t="s">
        <v>1575</v>
      </c>
      <c r="AB465" s="103" t="s">
        <v>1575</v>
      </c>
      <c r="AC465" s="103" t="s">
        <v>1575</v>
      </c>
      <c r="AD465" s="103" t="s">
        <v>1575</v>
      </c>
      <c r="AE465" s="103" t="s">
        <v>1575</v>
      </c>
      <c r="AF465" s="103" t="s">
        <v>1575</v>
      </c>
      <c r="AG465" s="103" t="s">
        <v>1575</v>
      </c>
      <c r="AH465" s="103" t="s">
        <v>1575</v>
      </c>
      <c r="AI465" s="103" t="s">
        <v>1575</v>
      </c>
      <c r="AJ465" s="103" t="s">
        <v>1575</v>
      </c>
      <c r="AK465" s="103" t="s">
        <v>1575</v>
      </c>
      <c r="AL465" s="103" t="s">
        <v>1575</v>
      </c>
      <c r="AM465" s="103" t="s">
        <v>1575</v>
      </c>
      <c r="AN465" s="103" t="s">
        <v>1575</v>
      </c>
      <c r="AO465" s="103" t="s">
        <v>1575</v>
      </c>
      <c r="AP465" s="103" t="s">
        <v>1575</v>
      </c>
      <c r="AQ465" s="103" t="s">
        <v>1575</v>
      </c>
      <c r="AR465" s="103" t="s">
        <v>1575</v>
      </c>
      <c r="AS465" s="103" t="s">
        <v>1575</v>
      </c>
      <c r="AT465" s="103" t="s">
        <v>1575</v>
      </c>
      <c r="AU465" s="103" t="s">
        <v>1575</v>
      </c>
      <c r="AV465" s="103" t="s">
        <v>1575</v>
      </c>
      <c r="AW465" s="103" t="s">
        <v>1575</v>
      </c>
      <c r="AX465" s="103" t="s">
        <v>1575</v>
      </c>
      <c r="AY465" s="103" t="s">
        <v>1575</v>
      </c>
      <c r="AZ465" s="103" t="s">
        <v>1575</v>
      </c>
      <c r="BA465" s="103" t="s">
        <v>1575</v>
      </c>
      <c r="BB465" s="103" t="s">
        <v>1575</v>
      </c>
      <c r="BC465" s="103" t="s">
        <v>1575</v>
      </c>
      <c r="BD465" s="103" t="s">
        <v>1575</v>
      </c>
      <c r="BE465" s="103" t="s">
        <v>1575</v>
      </c>
      <c r="BF465" s="103" t="s">
        <v>1575</v>
      </c>
      <c r="BG465" s="103" t="s">
        <v>1575</v>
      </c>
      <c r="BH465" s="103" t="s">
        <v>1575</v>
      </c>
      <c r="BI465" s="103" t="s">
        <v>1575</v>
      </c>
      <c r="BJ465" s="103" t="s">
        <v>1575</v>
      </c>
      <c r="BK465" s="103" t="s">
        <v>1575</v>
      </c>
      <c r="BL465" s="103" t="s">
        <v>1575</v>
      </c>
      <c r="BN465" s="103">
        <f t="shared" si="16"/>
        <v>0</v>
      </c>
      <c r="BO465" s="103">
        <f t="shared" si="16"/>
        <v>0</v>
      </c>
      <c r="BP465" s="103">
        <f t="shared" si="16"/>
        <v>0</v>
      </c>
      <c r="BQ465" s="103">
        <f t="shared" si="16"/>
        <v>0</v>
      </c>
      <c r="BR465" s="103">
        <f t="shared" si="16"/>
        <v>60</v>
      </c>
      <c r="BS465" s="103">
        <f t="shared" si="17"/>
        <v>0</v>
      </c>
    </row>
    <row r="466" spans="1:71" x14ac:dyDescent="0.25">
      <c r="A466" s="101">
        <v>1701</v>
      </c>
      <c r="B466" s="67" t="s">
        <v>468</v>
      </c>
      <c r="C466" s="67" t="s">
        <v>469</v>
      </c>
      <c r="D466" s="103" t="s">
        <v>621</v>
      </c>
      <c r="E466" s="103" t="s">
        <v>621</v>
      </c>
      <c r="F466" s="103" t="s">
        <v>621</v>
      </c>
      <c r="G466" s="103" t="s">
        <v>621</v>
      </c>
      <c r="H466" s="103" t="s">
        <v>622</v>
      </c>
      <c r="I466" s="103" t="s">
        <v>621</v>
      </c>
      <c r="J466" s="103" t="s">
        <v>622</v>
      </c>
      <c r="K466" s="103" t="s">
        <v>621</v>
      </c>
      <c r="L466" s="103" t="s">
        <v>622</v>
      </c>
      <c r="M466" s="103" t="s">
        <v>622</v>
      </c>
      <c r="N466" s="103" t="s">
        <v>621</v>
      </c>
      <c r="O466" s="103" t="s">
        <v>621</v>
      </c>
      <c r="P466" s="103" t="s">
        <v>622</v>
      </c>
      <c r="Q466" s="103" t="s">
        <v>622</v>
      </c>
      <c r="R466" s="103" t="s">
        <v>622</v>
      </c>
      <c r="S466" s="103" t="s">
        <v>621</v>
      </c>
      <c r="T466" s="103" t="s">
        <v>621</v>
      </c>
      <c r="U466" s="103" t="s">
        <v>622</v>
      </c>
      <c r="V466" s="103" t="s">
        <v>621</v>
      </c>
      <c r="W466" s="103" t="s">
        <v>622</v>
      </c>
      <c r="X466" s="103" t="s">
        <v>621</v>
      </c>
      <c r="Y466" s="103" t="s">
        <v>621</v>
      </c>
      <c r="Z466" s="103" t="s">
        <v>622</v>
      </c>
      <c r="AA466" s="103" t="s">
        <v>621</v>
      </c>
      <c r="AB466" s="103" t="s">
        <v>622</v>
      </c>
      <c r="AC466" s="103" t="s">
        <v>622</v>
      </c>
      <c r="AD466" s="103" t="s">
        <v>622</v>
      </c>
      <c r="AE466" s="103" t="s">
        <v>622</v>
      </c>
      <c r="AF466" s="103" t="s">
        <v>622</v>
      </c>
      <c r="AG466" s="103" t="s">
        <v>623</v>
      </c>
      <c r="AH466" s="103" t="s">
        <v>620</v>
      </c>
      <c r="AI466" s="103" t="s">
        <v>620</v>
      </c>
      <c r="AJ466" s="103" t="s">
        <v>623</v>
      </c>
      <c r="AK466" s="103" t="s">
        <v>621</v>
      </c>
      <c r="AL466" s="103" t="s">
        <v>623</v>
      </c>
      <c r="AM466" s="103" t="s">
        <v>623</v>
      </c>
      <c r="AN466" s="103" t="s">
        <v>621</v>
      </c>
      <c r="AO466" s="103" t="s">
        <v>621</v>
      </c>
      <c r="AP466" s="103" t="s">
        <v>621</v>
      </c>
      <c r="AQ466" s="103" t="s">
        <v>622</v>
      </c>
      <c r="AR466" s="103" t="s">
        <v>621</v>
      </c>
      <c r="AS466" s="103" t="s">
        <v>621</v>
      </c>
      <c r="AT466" s="103" t="s">
        <v>621</v>
      </c>
      <c r="AU466" s="103" t="s">
        <v>621</v>
      </c>
      <c r="AV466" s="103" t="s">
        <v>621</v>
      </c>
      <c r="AW466" s="103" t="s">
        <v>621</v>
      </c>
      <c r="AX466" s="103" t="s">
        <v>621</v>
      </c>
      <c r="AY466" s="103" t="s">
        <v>620</v>
      </c>
      <c r="AZ466" s="103" t="s">
        <v>623</v>
      </c>
      <c r="BA466" s="103" t="s">
        <v>621</v>
      </c>
      <c r="BB466" s="103" t="s">
        <v>623</v>
      </c>
      <c r="BC466" s="103" t="s">
        <v>621</v>
      </c>
      <c r="BD466" s="103" t="s">
        <v>622</v>
      </c>
      <c r="BE466" s="103" t="s">
        <v>621</v>
      </c>
      <c r="BF466" s="103" t="s">
        <v>621</v>
      </c>
      <c r="BG466" s="103" t="s">
        <v>621</v>
      </c>
      <c r="BH466" s="103" t="s">
        <v>621</v>
      </c>
      <c r="BI466" s="103" t="s">
        <v>621</v>
      </c>
      <c r="BJ466" s="103" t="s">
        <v>621</v>
      </c>
      <c r="BK466" s="103" t="s">
        <v>621</v>
      </c>
      <c r="BL466" s="103" t="s">
        <v>621</v>
      </c>
      <c r="BN466" s="103">
        <f t="shared" si="16"/>
        <v>34</v>
      </c>
      <c r="BO466" s="103">
        <f t="shared" si="16"/>
        <v>17</v>
      </c>
      <c r="BP466" s="103">
        <f t="shared" si="16"/>
        <v>3</v>
      </c>
      <c r="BQ466" s="103">
        <f t="shared" si="16"/>
        <v>6</v>
      </c>
      <c r="BR466" s="103">
        <f t="shared" si="16"/>
        <v>0</v>
      </c>
      <c r="BS466" s="103">
        <f t="shared" si="17"/>
        <v>51</v>
      </c>
    </row>
    <row r="467" spans="1:71" x14ac:dyDescent="0.25">
      <c r="A467" s="101">
        <v>1702</v>
      </c>
      <c r="B467" s="67" t="s">
        <v>471</v>
      </c>
      <c r="C467" s="67" t="s">
        <v>469</v>
      </c>
      <c r="D467" s="103" t="s">
        <v>621</v>
      </c>
      <c r="E467" s="103" t="s">
        <v>621</v>
      </c>
      <c r="F467" s="103" t="s">
        <v>621</v>
      </c>
      <c r="G467" s="103" t="s">
        <v>621</v>
      </c>
      <c r="H467" s="103" t="s">
        <v>622</v>
      </c>
      <c r="I467" s="103" t="s">
        <v>621</v>
      </c>
      <c r="J467" s="103" t="s">
        <v>622</v>
      </c>
      <c r="K467" s="103" t="s">
        <v>621</v>
      </c>
      <c r="L467" s="103" t="s">
        <v>622</v>
      </c>
      <c r="M467" s="103" t="s">
        <v>622</v>
      </c>
      <c r="N467" s="103" t="s">
        <v>621</v>
      </c>
      <c r="O467" s="103" t="s">
        <v>621</v>
      </c>
      <c r="P467" s="103" t="s">
        <v>621</v>
      </c>
      <c r="Q467" s="103" t="s">
        <v>622</v>
      </c>
      <c r="R467" s="103" t="s">
        <v>622</v>
      </c>
      <c r="S467" s="103" t="s">
        <v>621</v>
      </c>
      <c r="T467" s="103" t="s">
        <v>622</v>
      </c>
      <c r="U467" s="103" t="s">
        <v>622</v>
      </c>
      <c r="V467" s="103" t="s">
        <v>621</v>
      </c>
      <c r="W467" s="103" t="s">
        <v>622</v>
      </c>
      <c r="X467" s="103" t="s">
        <v>621</v>
      </c>
      <c r="Y467" s="103" t="s">
        <v>621</v>
      </c>
      <c r="Z467" s="103" t="s">
        <v>621</v>
      </c>
      <c r="AA467" s="103" t="s">
        <v>622</v>
      </c>
      <c r="AB467" s="103" t="s">
        <v>622</v>
      </c>
      <c r="AC467" s="103" t="s">
        <v>622</v>
      </c>
      <c r="AD467" s="103" t="s">
        <v>622</v>
      </c>
      <c r="AE467" s="103" t="s">
        <v>622</v>
      </c>
      <c r="AF467" s="103" t="s">
        <v>622</v>
      </c>
      <c r="AG467" s="103" t="s">
        <v>623</v>
      </c>
      <c r="AH467" s="103" t="s">
        <v>623</v>
      </c>
      <c r="AI467" s="103" t="s">
        <v>621</v>
      </c>
      <c r="AJ467" s="103" t="s">
        <v>621</v>
      </c>
      <c r="AK467" s="103" t="s">
        <v>621</v>
      </c>
      <c r="AL467" s="103" t="s">
        <v>623</v>
      </c>
      <c r="AM467" s="103" t="s">
        <v>623</v>
      </c>
      <c r="AN467" s="103" t="s">
        <v>621</v>
      </c>
      <c r="AO467" s="103" t="s">
        <v>621</v>
      </c>
      <c r="AP467" s="103" t="s">
        <v>620</v>
      </c>
      <c r="AQ467" s="103" t="s">
        <v>622</v>
      </c>
      <c r="AR467" s="103" t="s">
        <v>620</v>
      </c>
      <c r="AS467" s="103" t="s">
        <v>620</v>
      </c>
      <c r="AT467" s="103" t="s">
        <v>622</v>
      </c>
      <c r="AU467" s="103" t="s">
        <v>620</v>
      </c>
      <c r="AV467" s="103" t="s">
        <v>623</v>
      </c>
      <c r="AW467" s="103" t="s">
        <v>621</v>
      </c>
      <c r="AX467" s="103" t="s">
        <v>621</v>
      </c>
      <c r="AY467" s="103" t="s">
        <v>623</v>
      </c>
      <c r="AZ467" s="103" t="s">
        <v>623</v>
      </c>
      <c r="BA467" s="103" t="s">
        <v>621</v>
      </c>
      <c r="BB467" s="103" t="s">
        <v>623</v>
      </c>
      <c r="BC467" s="103" t="s">
        <v>621</v>
      </c>
      <c r="BD467" s="103" t="s">
        <v>622</v>
      </c>
      <c r="BE467" s="103" t="s">
        <v>621</v>
      </c>
      <c r="BF467" s="103" t="s">
        <v>621</v>
      </c>
      <c r="BG467" s="103" t="s">
        <v>621</v>
      </c>
      <c r="BH467" s="103" t="s">
        <v>621</v>
      </c>
      <c r="BI467" s="103" t="s">
        <v>620</v>
      </c>
      <c r="BJ467" s="103" t="s">
        <v>621</v>
      </c>
      <c r="BK467" s="103" t="s">
        <v>621</v>
      </c>
      <c r="BL467" s="103" t="s">
        <v>621</v>
      </c>
      <c r="BN467" s="103">
        <f t="shared" si="16"/>
        <v>29</v>
      </c>
      <c r="BO467" s="103">
        <f t="shared" si="16"/>
        <v>18</v>
      </c>
      <c r="BP467" s="103">
        <f t="shared" si="16"/>
        <v>5</v>
      </c>
      <c r="BQ467" s="103">
        <f t="shared" si="16"/>
        <v>8</v>
      </c>
      <c r="BR467" s="103">
        <f t="shared" si="16"/>
        <v>0</v>
      </c>
      <c r="BS467" s="103">
        <f t="shared" si="17"/>
        <v>47</v>
      </c>
    </row>
    <row r="468" spans="1:71" x14ac:dyDescent="0.25">
      <c r="A468" s="101">
        <v>1703</v>
      </c>
      <c r="B468" s="67" t="s">
        <v>472</v>
      </c>
      <c r="C468" s="67" t="s">
        <v>469</v>
      </c>
      <c r="D468" s="103" t="s">
        <v>621</v>
      </c>
      <c r="E468" s="103" t="s">
        <v>621</v>
      </c>
      <c r="F468" s="103" t="s">
        <v>622</v>
      </c>
      <c r="G468" s="103" t="s">
        <v>621</v>
      </c>
      <c r="H468" s="103" t="s">
        <v>622</v>
      </c>
      <c r="I468" s="103" t="s">
        <v>622</v>
      </c>
      <c r="J468" s="103" t="s">
        <v>622</v>
      </c>
      <c r="K468" s="103" t="s">
        <v>621</v>
      </c>
      <c r="L468" s="103" t="s">
        <v>621</v>
      </c>
      <c r="M468" s="103" t="s">
        <v>623</v>
      </c>
      <c r="N468" s="103" t="s">
        <v>621</v>
      </c>
      <c r="O468" s="103" t="s">
        <v>621</v>
      </c>
      <c r="P468" s="103" t="s">
        <v>621</v>
      </c>
      <c r="Q468" s="103" t="s">
        <v>622</v>
      </c>
      <c r="R468" s="103" t="s">
        <v>621</v>
      </c>
      <c r="S468" s="103" t="s">
        <v>621</v>
      </c>
      <c r="T468" s="103" t="s">
        <v>621</v>
      </c>
      <c r="U468" s="103" t="s">
        <v>622</v>
      </c>
      <c r="V468" s="103" t="s">
        <v>621</v>
      </c>
      <c r="W468" s="103" t="s">
        <v>622</v>
      </c>
      <c r="X468" s="103" t="s">
        <v>621</v>
      </c>
      <c r="Y468" s="103" t="s">
        <v>621</v>
      </c>
      <c r="Z468" s="103" t="s">
        <v>622</v>
      </c>
      <c r="AA468" s="103" t="s">
        <v>622</v>
      </c>
      <c r="AB468" s="103" t="s">
        <v>622</v>
      </c>
      <c r="AC468" s="103" t="s">
        <v>622</v>
      </c>
      <c r="AD468" s="103" t="s">
        <v>622</v>
      </c>
      <c r="AE468" s="103" t="s">
        <v>622</v>
      </c>
      <c r="AF468" s="103" t="s">
        <v>622</v>
      </c>
      <c r="AG468" s="103" t="s">
        <v>621</v>
      </c>
      <c r="AH468" s="103" t="s">
        <v>621</v>
      </c>
      <c r="AI468" s="103" t="s">
        <v>620</v>
      </c>
      <c r="AJ468" s="103" t="s">
        <v>621</v>
      </c>
      <c r="AK468" s="103" t="s">
        <v>620</v>
      </c>
      <c r="AL468" s="103" t="s">
        <v>620</v>
      </c>
      <c r="AM468" s="103" t="s">
        <v>620</v>
      </c>
      <c r="AN468" s="103" t="s">
        <v>621</v>
      </c>
      <c r="AO468" s="103" t="s">
        <v>621</v>
      </c>
      <c r="AP468" s="103" t="s">
        <v>621</v>
      </c>
      <c r="AQ468" s="103" t="s">
        <v>622</v>
      </c>
      <c r="AR468" s="103" t="s">
        <v>621</v>
      </c>
      <c r="AS468" s="103" t="s">
        <v>621</v>
      </c>
      <c r="AT468" s="103" t="s">
        <v>622</v>
      </c>
      <c r="AU468" s="103" t="s">
        <v>620</v>
      </c>
      <c r="AV468" s="103" t="s">
        <v>621</v>
      </c>
      <c r="AW468" s="103" t="s">
        <v>621</v>
      </c>
      <c r="AX468" s="103" t="s">
        <v>620</v>
      </c>
      <c r="AY468" s="103" t="s">
        <v>622</v>
      </c>
      <c r="AZ468" s="103" t="s">
        <v>622</v>
      </c>
      <c r="BA468" s="103" t="s">
        <v>621</v>
      </c>
      <c r="BB468" s="103" t="s">
        <v>620</v>
      </c>
      <c r="BC468" s="103" t="s">
        <v>621</v>
      </c>
      <c r="BD468" s="103" t="s">
        <v>622</v>
      </c>
      <c r="BE468" s="103" t="s">
        <v>621</v>
      </c>
      <c r="BF468" s="103" t="s">
        <v>621</v>
      </c>
      <c r="BG468" s="103" t="s">
        <v>621</v>
      </c>
      <c r="BH468" s="103" t="s">
        <v>621</v>
      </c>
      <c r="BI468" s="103" t="s">
        <v>621</v>
      </c>
      <c r="BJ468" s="103" t="s">
        <v>621</v>
      </c>
      <c r="BK468" s="103" t="s">
        <v>621</v>
      </c>
      <c r="BL468" s="103" t="s">
        <v>621</v>
      </c>
      <c r="BN468" s="103">
        <f t="shared" si="16"/>
        <v>33</v>
      </c>
      <c r="BO468" s="103">
        <f t="shared" si="16"/>
        <v>19</v>
      </c>
      <c r="BP468" s="103">
        <f t="shared" si="16"/>
        <v>7</v>
      </c>
      <c r="BQ468" s="103">
        <f t="shared" si="16"/>
        <v>1</v>
      </c>
      <c r="BR468" s="103">
        <f t="shared" si="16"/>
        <v>0</v>
      </c>
      <c r="BS468" s="103">
        <f t="shared" si="17"/>
        <v>52</v>
      </c>
    </row>
    <row r="469" spans="1:71" x14ac:dyDescent="0.25">
      <c r="A469" s="101">
        <v>1704</v>
      </c>
      <c r="B469" s="67" t="s">
        <v>473</v>
      </c>
      <c r="C469" s="67" t="s">
        <v>469</v>
      </c>
      <c r="D469" s="103" t="s">
        <v>1575</v>
      </c>
      <c r="E469" s="103" t="s">
        <v>1575</v>
      </c>
      <c r="F469" s="103" t="s">
        <v>1575</v>
      </c>
      <c r="G469" s="103" t="s">
        <v>1575</v>
      </c>
      <c r="H469" s="103" t="s">
        <v>1575</v>
      </c>
      <c r="I469" s="103" t="s">
        <v>1575</v>
      </c>
      <c r="J469" s="103" t="s">
        <v>1575</v>
      </c>
      <c r="K469" s="103" t="s">
        <v>1575</v>
      </c>
      <c r="L469" s="103" t="s">
        <v>1575</v>
      </c>
      <c r="M469" s="103" t="s">
        <v>1575</v>
      </c>
      <c r="N469" s="103" t="s">
        <v>1575</v>
      </c>
      <c r="O469" s="103" t="s">
        <v>1575</v>
      </c>
      <c r="P469" s="103" t="s">
        <v>1575</v>
      </c>
      <c r="Q469" s="103" t="s">
        <v>1575</v>
      </c>
      <c r="R469" s="103" t="s">
        <v>1575</v>
      </c>
      <c r="S469" s="103" t="s">
        <v>1575</v>
      </c>
      <c r="T469" s="103" t="s">
        <v>1575</v>
      </c>
      <c r="U469" s="103" t="s">
        <v>1575</v>
      </c>
      <c r="V469" s="103" t="s">
        <v>1575</v>
      </c>
      <c r="W469" s="103" t="s">
        <v>1575</v>
      </c>
      <c r="X469" s="103" t="s">
        <v>1575</v>
      </c>
      <c r="Y469" s="103" t="s">
        <v>1575</v>
      </c>
      <c r="Z469" s="103" t="s">
        <v>1575</v>
      </c>
      <c r="AA469" s="103" t="s">
        <v>1575</v>
      </c>
      <c r="AB469" s="103" t="s">
        <v>1575</v>
      </c>
      <c r="AC469" s="103" t="s">
        <v>1575</v>
      </c>
      <c r="AD469" s="103" t="s">
        <v>1575</v>
      </c>
      <c r="AE469" s="103" t="s">
        <v>1575</v>
      </c>
      <c r="AF469" s="103" t="s">
        <v>1575</v>
      </c>
      <c r="AG469" s="103" t="s">
        <v>1575</v>
      </c>
      <c r="AH469" s="103" t="s">
        <v>1575</v>
      </c>
      <c r="AI469" s="103" t="s">
        <v>1575</v>
      </c>
      <c r="AJ469" s="103" t="s">
        <v>1575</v>
      </c>
      <c r="AK469" s="103" t="s">
        <v>1575</v>
      </c>
      <c r="AL469" s="103" t="s">
        <v>1575</v>
      </c>
      <c r="AM469" s="103" t="s">
        <v>1575</v>
      </c>
      <c r="AN469" s="103" t="s">
        <v>1575</v>
      </c>
      <c r="AO469" s="103" t="s">
        <v>1575</v>
      </c>
      <c r="AP469" s="103" t="s">
        <v>1575</v>
      </c>
      <c r="AQ469" s="103" t="s">
        <v>1575</v>
      </c>
      <c r="AR469" s="103" t="s">
        <v>1575</v>
      </c>
      <c r="AS469" s="103" t="s">
        <v>1575</v>
      </c>
      <c r="AT469" s="103" t="s">
        <v>1575</v>
      </c>
      <c r="AU469" s="103" t="s">
        <v>1575</v>
      </c>
      <c r="AV469" s="103" t="s">
        <v>1575</v>
      </c>
      <c r="AW469" s="103" t="s">
        <v>1575</v>
      </c>
      <c r="AX469" s="103" t="s">
        <v>1575</v>
      </c>
      <c r="AY469" s="103" t="s">
        <v>1575</v>
      </c>
      <c r="AZ469" s="103" t="s">
        <v>1575</v>
      </c>
      <c r="BA469" s="103" t="s">
        <v>1575</v>
      </c>
      <c r="BB469" s="103" t="s">
        <v>1575</v>
      </c>
      <c r="BC469" s="103" t="s">
        <v>1575</v>
      </c>
      <c r="BD469" s="103" t="s">
        <v>1575</v>
      </c>
      <c r="BE469" s="103" t="s">
        <v>1575</v>
      </c>
      <c r="BF469" s="103" t="s">
        <v>1575</v>
      </c>
      <c r="BG469" s="103" t="s">
        <v>1575</v>
      </c>
      <c r="BH469" s="103" t="s">
        <v>1575</v>
      </c>
      <c r="BI469" s="103" t="s">
        <v>1575</v>
      </c>
      <c r="BJ469" s="103" t="s">
        <v>1575</v>
      </c>
      <c r="BK469" s="103" t="s">
        <v>1575</v>
      </c>
      <c r="BL469" s="103" t="s">
        <v>1575</v>
      </c>
      <c r="BN469" s="103">
        <f t="shared" si="16"/>
        <v>0</v>
      </c>
      <c r="BO469" s="103">
        <f t="shared" si="16"/>
        <v>0</v>
      </c>
      <c r="BP469" s="103">
        <f t="shared" si="16"/>
        <v>0</v>
      </c>
      <c r="BQ469" s="103">
        <f t="shared" si="16"/>
        <v>0</v>
      </c>
      <c r="BR469" s="103">
        <f t="shared" si="16"/>
        <v>60</v>
      </c>
      <c r="BS469" s="103">
        <f t="shared" si="17"/>
        <v>0</v>
      </c>
    </row>
    <row r="470" spans="1:71" x14ac:dyDescent="0.25">
      <c r="A470" s="101">
        <v>1705</v>
      </c>
      <c r="B470" s="67" t="s">
        <v>474</v>
      </c>
      <c r="C470" s="67" t="s">
        <v>469</v>
      </c>
      <c r="D470" s="103" t="s">
        <v>621</v>
      </c>
      <c r="E470" s="103" t="s">
        <v>621</v>
      </c>
      <c r="F470" s="103" t="s">
        <v>621</v>
      </c>
      <c r="G470" s="103" t="s">
        <v>621</v>
      </c>
      <c r="H470" s="103" t="s">
        <v>622</v>
      </c>
      <c r="I470" s="103" t="s">
        <v>621</v>
      </c>
      <c r="J470" s="103" t="s">
        <v>622</v>
      </c>
      <c r="K470" s="103" t="s">
        <v>621</v>
      </c>
      <c r="L470" s="103" t="s">
        <v>622</v>
      </c>
      <c r="M470" s="103" t="s">
        <v>622</v>
      </c>
      <c r="N470" s="103" t="s">
        <v>621</v>
      </c>
      <c r="O470" s="103" t="s">
        <v>621</v>
      </c>
      <c r="P470" s="103" t="s">
        <v>621</v>
      </c>
      <c r="Q470" s="103" t="s">
        <v>622</v>
      </c>
      <c r="R470" s="103" t="s">
        <v>621</v>
      </c>
      <c r="S470" s="103" t="s">
        <v>621</v>
      </c>
      <c r="T470" s="103" t="s">
        <v>622</v>
      </c>
      <c r="U470" s="103" t="s">
        <v>622</v>
      </c>
      <c r="V470" s="103" t="s">
        <v>621</v>
      </c>
      <c r="W470" s="103" t="s">
        <v>622</v>
      </c>
      <c r="X470" s="103" t="s">
        <v>621</v>
      </c>
      <c r="Y470" s="103" t="s">
        <v>621</v>
      </c>
      <c r="Z470" s="103" t="s">
        <v>622</v>
      </c>
      <c r="AA470" s="103" t="s">
        <v>622</v>
      </c>
      <c r="AB470" s="103" t="s">
        <v>622</v>
      </c>
      <c r="AC470" s="103" t="s">
        <v>622</v>
      </c>
      <c r="AD470" s="103" t="s">
        <v>622</v>
      </c>
      <c r="AE470" s="103" t="s">
        <v>622</v>
      </c>
      <c r="AF470" s="103" t="s">
        <v>622</v>
      </c>
      <c r="AG470" s="103" t="s">
        <v>623</v>
      </c>
      <c r="AH470" s="103" t="s">
        <v>620</v>
      </c>
      <c r="AI470" s="103" t="s">
        <v>621</v>
      </c>
      <c r="AJ470" s="103" t="s">
        <v>621</v>
      </c>
      <c r="AK470" s="103" t="s">
        <v>621</v>
      </c>
      <c r="AL470" s="103" t="s">
        <v>620</v>
      </c>
      <c r="AM470" s="103" t="s">
        <v>621</v>
      </c>
      <c r="AN470" s="103" t="s">
        <v>621</v>
      </c>
      <c r="AO470" s="103" t="s">
        <v>621</v>
      </c>
      <c r="AP470" s="103" t="s">
        <v>623</v>
      </c>
      <c r="AQ470" s="103" t="s">
        <v>622</v>
      </c>
      <c r="AR470" s="103" t="s">
        <v>621</v>
      </c>
      <c r="AS470" s="103" t="s">
        <v>621</v>
      </c>
      <c r="AT470" s="103" t="s">
        <v>621</v>
      </c>
      <c r="AU470" s="103" t="s">
        <v>620</v>
      </c>
      <c r="AV470" s="103" t="s">
        <v>621</v>
      </c>
      <c r="AW470" s="103" t="s">
        <v>620</v>
      </c>
      <c r="AX470" s="103" t="s">
        <v>620</v>
      </c>
      <c r="AY470" s="103" t="s">
        <v>620</v>
      </c>
      <c r="AZ470" s="103" t="s">
        <v>623</v>
      </c>
      <c r="BA470" s="103" t="s">
        <v>621</v>
      </c>
      <c r="BB470" s="103" t="s">
        <v>623</v>
      </c>
      <c r="BC470" s="103" t="s">
        <v>621</v>
      </c>
      <c r="BD470" s="103" t="s">
        <v>623</v>
      </c>
      <c r="BE470" s="103" t="s">
        <v>621</v>
      </c>
      <c r="BF470" s="103" t="s">
        <v>621</v>
      </c>
      <c r="BG470" s="103" t="s">
        <v>621</v>
      </c>
      <c r="BH470" s="103" t="s">
        <v>621</v>
      </c>
      <c r="BI470" s="103" t="s">
        <v>621</v>
      </c>
      <c r="BJ470" s="103" t="s">
        <v>621</v>
      </c>
      <c r="BK470" s="103" t="s">
        <v>621</v>
      </c>
      <c r="BL470" s="103" t="s">
        <v>621</v>
      </c>
      <c r="BN470" s="103">
        <f t="shared" si="16"/>
        <v>33</v>
      </c>
      <c r="BO470" s="103">
        <f t="shared" si="16"/>
        <v>16</v>
      </c>
      <c r="BP470" s="103">
        <f t="shared" si="16"/>
        <v>6</v>
      </c>
      <c r="BQ470" s="103">
        <f t="shared" si="16"/>
        <v>5</v>
      </c>
      <c r="BR470" s="103">
        <f t="shared" si="16"/>
        <v>0</v>
      </c>
      <c r="BS470" s="103">
        <f t="shared" si="17"/>
        <v>49</v>
      </c>
    </row>
    <row r="471" spans="1:71"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621</v>
      </c>
      <c r="N471" s="103" t="s">
        <v>621</v>
      </c>
      <c r="O471" s="103" t="s">
        <v>621</v>
      </c>
      <c r="P471" s="103" t="s">
        <v>621</v>
      </c>
      <c r="Q471" s="103" t="s">
        <v>622</v>
      </c>
      <c r="R471" s="103" t="s">
        <v>621</v>
      </c>
      <c r="S471" s="103" t="s">
        <v>621</v>
      </c>
      <c r="T471" s="103" t="s">
        <v>621</v>
      </c>
      <c r="U471" s="103" t="s">
        <v>622</v>
      </c>
      <c r="V471" s="103" t="s">
        <v>621</v>
      </c>
      <c r="W471" s="103" t="s">
        <v>622</v>
      </c>
      <c r="X471" s="103" t="s">
        <v>621</v>
      </c>
      <c r="Y471" s="103" t="s">
        <v>621</v>
      </c>
      <c r="Z471" s="103" t="s">
        <v>622</v>
      </c>
      <c r="AA471" s="103" t="s">
        <v>621</v>
      </c>
      <c r="AB471" s="103" t="s">
        <v>622</v>
      </c>
      <c r="AC471" s="103" t="s">
        <v>622</v>
      </c>
      <c r="AD471" s="103" t="s">
        <v>622</v>
      </c>
      <c r="AE471" s="103" t="s">
        <v>621</v>
      </c>
      <c r="AF471" s="103" t="s">
        <v>621</v>
      </c>
      <c r="AG471" s="103" t="s">
        <v>623</v>
      </c>
      <c r="AH471" s="103" t="s">
        <v>623</v>
      </c>
      <c r="AI471" s="103" t="s">
        <v>621</v>
      </c>
      <c r="AJ471" s="103" t="s">
        <v>621</v>
      </c>
      <c r="AK471" s="103" t="s">
        <v>621</v>
      </c>
      <c r="AL471" s="103" t="s">
        <v>621</v>
      </c>
      <c r="AM471" s="103" t="s">
        <v>621</v>
      </c>
      <c r="AN471" s="103" t="s">
        <v>621</v>
      </c>
      <c r="AO471" s="103" t="s">
        <v>621</v>
      </c>
      <c r="AP471" s="103" t="s">
        <v>621</v>
      </c>
      <c r="AQ471" s="103" t="s">
        <v>621</v>
      </c>
      <c r="AR471" s="103" t="s">
        <v>623</v>
      </c>
      <c r="AS471" s="103" t="s">
        <v>621</v>
      </c>
      <c r="AT471" s="103" t="s">
        <v>621</v>
      </c>
      <c r="AU471" s="103" t="s">
        <v>623</v>
      </c>
      <c r="AV471" s="103" t="s">
        <v>621</v>
      </c>
      <c r="AW471" s="103" t="s">
        <v>623</v>
      </c>
      <c r="AX471" s="103" t="s">
        <v>621</v>
      </c>
      <c r="AY471" s="103" t="s">
        <v>623</v>
      </c>
      <c r="AZ471" s="103" t="s">
        <v>623</v>
      </c>
      <c r="BA471" s="103" t="s">
        <v>621</v>
      </c>
      <c r="BB471" s="103" t="s">
        <v>623</v>
      </c>
      <c r="BC471" s="103" t="s">
        <v>623</v>
      </c>
      <c r="BD471" s="103" t="s">
        <v>622</v>
      </c>
      <c r="BE471" s="103" t="s">
        <v>621</v>
      </c>
      <c r="BF471" s="103" t="s">
        <v>621</v>
      </c>
      <c r="BG471" s="103" t="s">
        <v>621</v>
      </c>
      <c r="BH471" s="103" t="s">
        <v>621</v>
      </c>
      <c r="BI471" s="103" t="s">
        <v>621</v>
      </c>
      <c r="BJ471" s="103" t="s">
        <v>621</v>
      </c>
      <c r="BK471" s="103" t="s">
        <v>621</v>
      </c>
      <c r="BL471" s="103" t="s">
        <v>621</v>
      </c>
      <c r="BN471" s="103">
        <f t="shared" si="16"/>
        <v>42</v>
      </c>
      <c r="BO471" s="103">
        <f t="shared" si="16"/>
        <v>9</v>
      </c>
      <c r="BP471" s="103">
        <f t="shared" si="16"/>
        <v>0</v>
      </c>
      <c r="BQ471" s="103">
        <f t="shared" si="16"/>
        <v>9</v>
      </c>
      <c r="BR471" s="103">
        <f t="shared" si="16"/>
        <v>0</v>
      </c>
      <c r="BS471" s="103">
        <f t="shared" si="17"/>
        <v>51</v>
      </c>
    </row>
    <row r="472" spans="1:71" x14ac:dyDescent="0.25">
      <c r="A472" s="101">
        <v>1707</v>
      </c>
      <c r="B472" s="67" t="s">
        <v>476</v>
      </c>
      <c r="C472" s="67" t="s">
        <v>469</v>
      </c>
      <c r="D472" s="103" t="s">
        <v>623</v>
      </c>
      <c r="E472" s="103" t="s">
        <v>621</v>
      </c>
      <c r="F472" s="103" t="s">
        <v>621</v>
      </c>
      <c r="G472" s="103" t="s">
        <v>623</v>
      </c>
      <c r="H472" s="103" t="s">
        <v>622</v>
      </c>
      <c r="I472" s="103" t="s">
        <v>623</v>
      </c>
      <c r="J472" s="103" t="s">
        <v>620</v>
      </c>
      <c r="K472" s="103" t="s">
        <v>621</v>
      </c>
      <c r="L472" s="103" t="s">
        <v>621</v>
      </c>
      <c r="M472" s="103" t="s">
        <v>623</v>
      </c>
      <c r="N472" s="103" t="s">
        <v>621</v>
      </c>
      <c r="O472" s="103" t="s">
        <v>621</v>
      </c>
      <c r="P472" s="103" t="s">
        <v>623</v>
      </c>
      <c r="Q472" s="103" t="s">
        <v>621</v>
      </c>
      <c r="R472" s="103" t="s">
        <v>620</v>
      </c>
      <c r="S472" s="103" t="s">
        <v>622</v>
      </c>
      <c r="T472" s="103" t="s">
        <v>622</v>
      </c>
      <c r="U472" s="103" t="s">
        <v>622</v>
      </c>
      <c r="V472" s="103" t="s">
        <v>621</v>
      </c>
      <c r="W472" s="103" t="s">
        <v>621</v>
      </c>
      <c r="X472" s="103" t="s">
        <v>620</v>
      </c>
      <c r="Y472" s="103" t="s">
        <v>621</v>
      </c>
      <c r="Z472" s="103" t="s">
        <v>622</v>
      </c>
      <c r="AA472" s="103" t="s">
        <v>623</v>
      </c>
      <c r="AB472" s="103" t="s">
        <v>622</v>
      </c>
      <c r="AC472" s="103" t="s">
        <v>622</v>
      </c>
      <c r="AD472" s="103" t="s">
        <v>622</v>
      </c>
      <c r="AE472" s="103" t="s">
        <v>621</v>
      </c>
      <c r="AF472" s="103" t="s">
        <v>621</v>
      </c>
      <c r="AG472" s="103" t="s">
        <v>620</v>
      </c>
      <c r="AH472" s="103" t="s">
        <v>620</v>
      </c>
      <c r="AI472" s="103" t="s">
        <v>620</v>
      </c>
      <c r="AJ472" s="103" t="s">
        <v>620</v>
      </c>
      <c r="AK472" s="103" t="s">
        <v>621</v>
      </c>
      <c r="AL472" s="103" t="s">
        <v>620</v>
      </c>
      <c r="AM472" s="103" t="s">
        <v>621</v>
      </c>
      <c r="AN472" s="103" t="s">
        <v>620</v>
      </c>
      <c r="AO472" s="103" t="s">
        <v>620</v>
      </c>
      <c r="AP472" s="103" t="s">
        <v>623</v>
      </c>
      <c r="AQ472" s="103" t="s">
        <v>623</v>
      </c>
      <c r="AR472" s="103" t="s">
        <v>620</v>
      </c>
      <c r="AS472" s="103" t="s">
        <v>620</v>
      </c>
      <c r="AT472" s="103" t="s">
        <v>620</v>
      </c>
      <c r="AU472" s="103" t="s">
        <v>620</v>
      </c>
      <c r="AV472" s="103" t="s">
        <v>620</v>
      </c>
      <c r="AW472" s="103" t="s">
        <v>621</v>
      </c>
      <c r="AX472" s="103" t="s">
        <v>621</v>
      </c>
      <c r="AY472" s="103" t="s">
        <v>622</v>
      </c>
      <c r="AZ472" s="103" t="s">
        <v>623</v>
      </c>
      <c r="BA472" s="103" t="s">
        <v>621</v>
      </c>
      <c r="BB472" s="103" t="s">
        <v>620</v>
      </c>
      <c r="BC472" s="103" t="s">
        <v>621</v>
      </c>
      <c r="BD472" s="103" t="s">
        <v>620</v>
      </c>
      <c r="BE472" s="103" t="s">
        <v>621</v>
      </c>
      <c r="BF472" s="103" t="s">
        <v>621</v>
      </c>
      <c r="BG472" s="103" t="s">
        <v>621</v>
      </c>
      <c r="BH472" s="103" t="s">
        <v>621</v>
      </c>
      <c r="BI472" s="103" t="s">
        <v>620</v>
      </c>
      <c r="BJ472" s="103" t="s">
        <v>621</v>
      </c>
      <c r="BK472" s="103" t="s">
        <v>621</v>
      </c>
      <c r="BL472" s="103" t="s">
        <v>621</v>
      </c>
      <c r="BN472" s="103">
        <f t="shared" si="16"/>
        <v>24</v>
      </c>
      <c r="BO472" s="103">
        <f t="shared" si="16"/>
        <v>9</v>
      </c>
      <c r="BP472" s="103">
        <f t="shared" si="16"/>
        <v>18</v>
      </c>
      <c r="BQ472" s="103">
        <f t="shared" si="16"/>
        <v>9</v>
      </c>
      <c r="BR472" s="103">
        <f t="shared" si="16"/>
        <v>0</v>
      </c>
      <c r="BS472" s="103">
        <f t="shared" si="17"/>
        <v>33</v>
      </c>
    </row>
    <row r="473" spans="1:71" x14ac:dyDescent="0.25">
      <c r="A473" s="101">
        <v>1708</v>
      </c>
      <c r="B473" s="67" t="s">
        <v>477</v>
      </c>
      <c r="C473" s="67" t="s">
        <v>469</v>
      </c>
      <c r="D473" s="103" t="s">
        <v>621</v>
      </c>
      <c r="E473" s="103" t="s">
        <v>621</v>
      </c>
      <c r="F473" s="103" t="s">
        <v>621</v>
      </c>
      <c r="G473" s="103" t="s">
        <v>621</v>
      </c>
      <c r="H473" s="103" t="s">
        <v>622</v>
      </c>
      <c r="I473" s="103" t="s">
        <v>621</v>
      </c>
      <c r="J473" s="103" t="s">
        <v>621</v>
      </c>
      <c r="K473" s="103" t="s">
        <v>621</v>
      </c>
      <c r="L473" s="103" t="s">
        <v>621</v>
      </c>
      <c r="M473" s="103" t="s">
        <v>621</v>
      </c>
      <c r="N473" s="103" t="s">
        <v>623</v>
      </c>
      <c r="O473" s="103" t="s">
        <v>621</v>
      </c>
      <c r="P473" s="103" t="s">
        <v>621</v>
      </c>
      <c r="Q473" s="103" t="s">
        <v>621</v>
      </c>
      <c r="R473" s="103" t="s">
        <v>621</v>
      </c>
      <c r="S473" s="103" t="s">
        <v>621</v>
      </c>
      <c r="T473" s="103" t="s">
        <v>621</v>
      </c>
      <c r="U473" s="103" t="s">
        <v>622</v>
      </c>
      <c r="V473" s="103" t="s">
        <v>621</v>
      </c>
      <c r="W473" s="103" t="s">
        <v>621</v>
      </c>
      <c r="X473" s="103" t="s">
        <v>621</v>
      </c>
      <c r="Y473" s="103" t="s">
        <v>621</v>
      </c>
      <c r="Z473" s="103" t="s">
        <v>621</v>
      </c>
      <c r="AA473" s="103" t="s">
        <v>621</v>
      </c>
      <c r="AB473" s="103" t="s">
        <v>621</v>
      </c>
      <c r="AC473" s="103" t="s">
        <v>623</v>
      </c>
      <c r="AD473" s="103" t="s">
        <v>623</v>
      </c>
      <c r="AE473" s="103" t="s">
        <v>621</v>
      </c>
      <c r="AF473" s="103" t="s">
        <v>621</v>
      </c>
      <c r="AG473" s="103" t="s">
        <v>621</v>
      </c>
      <c r="AH473" s="103" t="s">
        <v>621</v>
      </c>
      <c r="AI473" s="103" t="s">
        <v>621</v>
      </c>
      <c r="AJ473" s="103" t="s">
        <v>621</v>
      </c>
      <c r="AK473" s="103" t="s">
        <v>621</v>
      </c>
      <c r="AL473" s="103" t="s">
        <v>620</v>
      </c>
      <c r="AM473" s="103" t="s">
        <v>620</v>
      </c>
      <c r="AN473" s="103" t="s">
        <v>621</v>
      </c>
      <c r="AO473" s="103" t="s">
        <v>621</v>
      </c>
      <c r="AP473" s="103" t="s">
        <v>621</v>
      </c>
      <c r="AQ473" s="103" t="s">
        <v>621</v>
      </c>
      <c r="AR473" s="103" t="s">
        <v>620</v>
      </c>
      <c r="AS473" s="103" t="s">
        <v>620</v>
      </c>
      <c r="AT473" s="103" t="s">
        <v>621</v>
      </c>
      <c r="AU473" s="103" t="s">
        <v>620</v>
      </c>
      <c r="AV473" s="103" t="s">
        <v>623</v>
      </c>
      <c r="AW473" s="103" t="s">
        <v>621</v>
      </c>
      <c r="AX473" s="103" t="s">
        <v>620</v>
      </c>
      <c r="AY473" s="103" t="s">
        <v>623</v>
      </c>
      <c r="AZ473" s="103" t="s">
        <v>623</v>
      </c>
      <c r="BA473" s="103" t="s">
        <v>621</v>
      </c>
      <c r="BB473" s="103" t="s">
        <v>623</v>
      </c>
      <c r="BC473" s="103" t="s">
        <v>621</v>
      </c>
      <c r="BD473" s="103" t="s">
        <v>621</v>
      </c>
      <c r="BE473" s="103" t="s">
        <v>621</v>
      </c>
      <c r="BF473" s="103" t="s">
        <v>621</v>
      </c>
      <c r="BG473" s="103" t="s">
        <v>621</v>
      </c>
      <c r="BH473" s="103" t="s">
        <v>621</v>
      </c>
      <c r="BI473" s="103" t="s">
        <v>621</v>
      </c>
      <c r="BJ473" s="103" t="s">
        <v>621</v>
      </c>
      <c r="BK473" s="103" t="s">
        <v>621</v>
      </c>
      <c r="BL473" s="103" t="s">
        <v>621</v>
      </c>
      <c r="BN473" s="103">
        <f t="shared" si="16"/>
        <v>45</v>
      </c>
      <c r="BO473" s="103">
        <f t="shared" si="16"/>
        <v>2</v>
      </c>
      <c r="BP473" s="103">
        <f t="shared" si="16"/>
        <v>6</v>
      </c>
      <c r="BQ473" s="103">
        <f t="shared" si="16"/>
        <v>7</v>
      </c>
      <c r="BR473" s="103">
        <f t="shared" si="16"/>
        <v>0</v>
      </c>
      <c r="BS473" s="103">
        <f t="shared" si="17"/>
        <v>47</v>
      </c>
    </row>
    <row r="474" spans="1:71" x14ac:dyDescent="0.25">
      <c r="A474" s="101">
        <v>1709</v>
      </c>
      <c r="B474" s="67" t="s">
        <v>478</v>
      </c>
      <c r="C474" s="67" t="s">
        <v>469</v>
      </c>
      <c r="D474" s="103" t="s">
        <v>621</v>
      </c>
      <c r="E474" s="103" t="s">
        <v>621</v>
      </c>
      <c r="F474" s="103" t="s">
        <v>622</v>
      </c>
      <c r="G474" s="103" t="s">
        <v>621</v>
      </c>
      <c r="H474" s="103" t="s">
        <v>622</v>
      </c>
      <c r="I474" s="103" t="s">
        <v>621</v>
      </c>
      <c r="J474" s="103" t="s">
        <v>621</v>
      </c>
      <c r="K474" s="103" t="s">
        <v>621</v>
      </c>
      <c r="L474" s="103" t="s">
        <v>622</v>
      </c>
      <c r="M474" s="103" t="s">
        <v>622</v>
      </c>
      <c r="N474" s="103" t="s">
        <v>621</v>
      </c>
      <c r="O474" s="103" t="s">
        <v>621</v>
      </c>
      <c r="P474" s="103" t="s">
        <v>621</v>
      </c>
      <c r="Q474" s="103" t="s">
        <v>622</v>
      </c>
      <c r="R474" s="103" t="s">
        <v>621</v>
      </c>
      <c r="S474" s="103" t="s">
        <v>621</v>
      </c>
      <c r="T474" s="103" t="s">
        <v>621</v>
      </c>
      <c r="U474" s="103" t="s">
        <v>622</v>
      </c>
      <c r="V474" s="103" t="s">
        <v>621</v>
      </c>
      <c r="W474" s="103" t="s">
        <v>622</v>
      </c>
      <c r="X474" s="103" t="s">
        <v>621</v>
      </c>
      <c r="Y474" s="103" t="s">
        <v>621</v>
      </c>
      <c r="Z474" s="103" t="s">
        <v>622</v>
      </c>
      <c r="AA474" s="103" t="s">
        <v>622</v>
      </c>
      <c r="AB474" s="103" t="s">
        <v>622</v>
      </c>
      <c r="AC474" s="103" t="s">
        <v>622</v>
      </c>
      <c r="AD474" s="103" t="s">
        <v>622</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622</v>
      </c>
      <c r="AQ474" s="103" t="s">
        <v>622</v>
      </c>
      <c r="AR474" s="103" t="s">
        <v>621</v>
      </c>
      <c r="AS474" s="103" t="s">
        <v>621</v>
      </c>
      <c r="AT474" s="103" t="s">
        <v>621</v>
      </c>
      <c r="AU474" s="103" t="s">
        <v>621</v>
      </c>
      <c r="AV474" s="103" t="s">
        <v>621</v>
      </c>
      <c r="AW474" s="103" t="s">
        <v>621</v>
      </c>
      <c r="AX474" s="103" t="s">
        <v>621</v>
      </c>
      <c r="AY474" s="103" t="s">
        <v>623</v>
      </c>
      <c r="AZ474" s="103" t="s">
        <v>622</v>
      </c>
      <c r="BA474" s="103" t="s">
        <v>621</v>
      </c>
      <c r="BB474" s="103" t="s">
        <v>623</v>
      </c>
      <c r="BC474" s="103" t="s">
        <v>621</v>
      </c>
      <c r="BD474" s="103" t="s">
        <v>621</v>
      </c>
      <c r="BE474" s="103" t="s">
        <v>621</v>
      </c>
      <c r="BF474" s="103" t="s">
        <v>621</v>
      </c>
      <c r="BG474" s="103" t="s">
        <v>621</v>
      </c>
      <c r="BH474" s="103" t="s">
        <v>621</v>
      </c>
      <c r="BI474" s="103" t="s">
        <v>621</v>
      </c>
      <c r="BJ474" s="103" t="s">
        <v>621</v>
      </c>
      <c r="BK474" s="103" t="s">
        <v>621</v>
      </c>
      <c r="BL474" s="103" t="s">
        <v>621</v>
      </c>
      <c r="BN474" s="103">
        <f t="shared" si="16"/>
        <v>43</v>
      </c>
      <c r="BO474" s="103">
        <f t="shared" si="16"/>
        <v>15</v>
      </c>
      <c r="BP474" s="103">
        <f t="shared" si="16"/>
        <v>0</v>
      </c>
      <c r="BQ474" s="103">
        <f t="shared" si="16"/>
        <v>2</v>
      </c>
      <c r="BR474" s="103">
        <f t="shared" si="16"/>
        <v>0</v>
      </c>
      <c r="BS474" s="103">
        <f t="shared" si="17"/>
        <v>58</v>
      </c>
    </row>
    <row r="475" spans="1:71" x14ac:dyDescent="0.25">
      <c r="A475" s="101">
        <v>1710</v>
      </c>
      <c r="B475" s="67" t="s">
        <v>479</v>
      </c>
      <c r="C475" s="67" t="s">
        <v>469</v>
      </c>
      <c r="D475" s="103" t="s">
        <v>621</v>
      </c>
      <c r="E475" s="103" t="s">
        <v>620</v>
      </c>
      <c r="F475" s="103" t="s">
        <v>622</v>
      </c>
      <c r="G475" s="103" t="s">
        <v>621</v>
      </c>
      <c r="H475" s="103" t="s">
        <v>622</v>
      </c>
      <c r="I475" s="103" t="s">
        <v>621</v>
      </c>
      <c r="J475" s="103" t="s">
        <v>622</v>
      </c>
      <c r="K475" s="103" t="s">
        <v>621</v>
      </c>
      <c r="L475" s="103" t="s">
        <v>622</v>
      </c>
      <c r="M475" s="103" t="s">
        <v>622</v>
      </c>
      <c r="N475" s="103" t="s">
        <v>623</v>
      </c>
      <c r="O475" s="103" t="s">
        <v>621</v>
      </c>
      <c r="P475" s="103" t="s">
        <v>623</v>
      </c>
      <c r="Q475" s="103" t="s">
        <v>622</v>
      </c>
      <c r="R475" s="103" t="s">
        <v>622</v>
      </c>
      <c r="S475" s="103" t="s">
        <v>621</v>
      </c>
      <c r="T475" s="103" t="s">
        <v>620</v>
      </c>
      <c r="U475" s="103" t="s">
        <v>622</v>
      </c>
      <c r="V475" s="103" t="s">
        <v>621</v>
      </c>
      <c r="W475" s="103" t="s">
        <v>622</v>
      </c>
      <c r="X475" s="103" t="s">
        <v>620</v>
      </c>
      <c r="Y475" s="103" t="s">
        <v>621</v>
      </c>
      <c r="Z475" s="103" t="s">
        <v>622</v>
      </c>
      <c r="AA475" s="103" t="s">
        <v>623</v>
      </c>
      <c r="AB475" s="103" t="s">
        <v>622</v>
      </c>
      <c r="AC475" s="103" t="s">
        <v>622</v>
      </c>
      <c r="AD475" s="103" t="s">
        <v>622</v>
      </c>
      <c r="AE475" s="103" t="s">
        <v>622</v>
      </c>
      <c r="AF475" s="103" t="s">
        <v>623</v>
      </c>
      <c r="AG475" s="103" t="s">
        <v>623</v>
      </c>
      <c r="AH475" s="103" t="s">
        <v>623</v>
      </c>
      <c r="AI475" s="103" t="s">
        <v>621</v>
      </c>
      <c r="AJ475" s="103" t="s">
        <v>621</v>
      </c>
      <c r="AK475" s="103" t="s">
        <v>621</v>
      </c>
      <c r="AL475" s="103" t="s">
        <v>621</v>
      </c>
      <c r="AM475" s="103" t="s">
        <v>621</v>
      </c>
      <c r="AN475" s="103" t="s">
        <v>621</v>
      </c>
      <c r="AO475" s="103" t="s">
        <v>621</v>
      </c>
      <c r="AP475" s="103" t="s">
        <v>620</v>
      </c>
      <c r="AQ475" s="103" t="s">
        <v>621</v>
      </c>
      <c r="AR475" s="103" t="s">
        <v>620</v>
      </c>
      <c r="AS475" s="103" t="s">
        <v>620</v>
      </c>
      <c r="AT475" s="103" t="s">
        <v>621</v>
      </c>
      <c r="AU475" s="103" t="s">
        <v>620</v>
      </c>
      <c r="AV475" s="103" t="s">
        <v>621</v>
      </c>
      <c r="AW475" s="103" t="s">
        <v>621</v>
      </c>
      <c r="AX475" s="103" t="s">
        <v>620</v>
      </c>
      <c r="AY475" s="103" t="s">
        <v>623</v>
      </c>
      <c r="AZ475" s="103" t="s">
        <v>623</v>
      </c>
      <c r="BA475" s="103" t="s">
        <v>621</v>
      </c>
      <c r="BB475" s="103" t="s">
        <v>623</v>
      </c>
      <c r="BC475" s="103" t="s">
        <v>623</v>
      </c>
      <c r="BD475" s="103" t="s">
        <v>621</v>
      </c>
      <c r="BE475" s="103" t="s">
        <v>621</v>
      </c>
      <c r="BF475" s="103" t="s">
        <v>621</v>
      </c>
      <c r="BG475" s="103" t="s">
        <v>621</v>
      </c>
      <c r="BH475" s="103" t="s">
        <v>621</v>
      </c>
      <c r="BI475" s="103" t="s">
        <v>620</v>
      </c>
      <c r="BJ475" s="103" t="s">
        <v>621</v>
      </c>
      <c r="BK475" s="103" t="s">
        <v>621</v>
      </c>
      <c r="BL475" s="103" t="s">
        <v>621</v>
      </c>
      <c r="BN475" s="103">
        <f t="shared" si="16"/>
        <v>27</v>
      </c>
      <c r="BO475" s="103">
        <f t="shared" si="16"/>
        <v>14</v>
      </c>
      <c r="BP475" s="103">
        <f t="shared" si="16"/>
        <v>9</v>
      </c>
      <c r="BQ475" s="103">
        <f t="shared" si="16"/>
        <v>10</v>
      </c>
      <c r="BR475" s="103">
        <f t="shared" si="16"/>
        <v>0</v>
      </c>
      <c r="BS475" s="103">
        <f t="shared" si="17"/>
        <v>41</v>
      </c>
    </row>
    <row r="476" spans="1:71" x14ac:dyDescent="0.25">
      <c r="A476" s="101">
        <v>1711</v>
      </c>
      <c r="B476" s="67" t="s">
        <v>480</v>
      </c>
      <c r="C476" s="67" t="s">
        <v>469</v>
      </c>
      <c r="D476" s="103" t="s">
        <v>621</v>
      </c>
      <c r="E476" s="103" t="s">
        <v>620</v>
      </c>
      <c r="F476" s="103" t="s">
        <v>622</v>
      </c>
      <c r="G476" s="103" t="s">
        <v>621</v>
      </c>
      <c r="H476" s="103" t="s">
        <v>622</v>
      </c>
      <c r="I476" s="103" t="s">
        <v>621</v>
      </c>
      <c r="J476" s="103" t="s">
        <v>621</v>
      </c>
      <c r="K476" s="103" t="s">
        <v>621</v>
      </c>
      <c r="L476" s="103" t="s">
        <v>622</v>
      </c>
      <c r="M476" s="103" t="s">
        <v>622</v>
      </c>
      <c r="N476" s="103" t="s">
        <v>623</v>
      </c>
      <c r="O476" s="103" t="s">
        <v>621</v>
      </c>
      <c r="P476" s="103" t="s">
        <v>621</v>
      </c>
      <c r="Q476" s="103" t="s">
        <v>621</v>
      </c>
      <c r="R476" s="103" t="s">
        <v>621</v>
      </c>
      <c r="S476" s="103" t="s">
        <v>621</v>
      </c>
      <c r="T476" s="103" t="s">
        <v>621</v>
      </c>
      <c r="U476" s="103" t="s">
        <v>622</v>
      </c>
      <c r="V476" s="103" t="s">
        <v>621</v>
      </c>
      <c r="W476" s="103" t="s">
        <v>622</v>
      </c>
      <c r="X476" s="103" t="s">
        <v>620</v>
      </c>
      <c r="Y476" s="103" t="s">
        <v>621</v>
      </c>
      <c r="Z476" s="103" t="s">
        <v>622</v>
      </c>
      <c r="AA476" s="103" t="s">
        <v>623</v>
      </c>
      <c r="AB476" s="103" t="s">
        <v>622</v>
      </c>
      <c r="AC476" s="103" t="s">
        <v>622</v>
      </c>
      <c r="AD476" s="103" t="s">
        <v>622</v>
      </c>
      <c r="AE476" s="103" t="s">
        <v>622</v>
      </c>
      <c r="AF476" s="103" t="s">
        <v>622</v>
      </c>
      <c r="AG476" s="103" t="s">
        <v>620</v>
      </c>
      <c r="AH476" s="103" t="s">
        <v>620</v>
      </c>
      <c r="AI476" s="103" t="s">
        <v>623</v>
      </c>
      <c r="AJ476" s="103" t="s">
        <v>621</v>
      </c>
      <c r="AK476" s="103" t="s">
        <v>623</v>
      </c>
      <c r="AL476" s="103" t="s">
        <v>620</v>
      </c>
      <c r="AM476" s="103" t="s">
        <v>620</v>
      </c>
      <c r="AN476" s="103" t="s">
        <v>621</v>
      </c>
      <c r="AO476" s="103" t="s">
        <v>621</v>
      </c>
      <c r="AP476" s="103" t="s">
        <v>621</v>
      </c>
      <c r="AQ476" s="103" t="s">
        <v>623</v>
      </c>
      <c r="AR476" s="103" t="s">
        <v>621</v>
      </c>
      <c r="AS476" s="103" t="s">
        <v>621</v>
      </c>
      <c r="AT476" s="103" t="s">
        <v>621</v>
      </c>
      <c r="AU476" s="103" t="s">
        <v>620</v>
      </c>
      <c r="AV476" s="103" t="s">
        <v>621</v>
      </c>
      <c r="AW476" s="103" t="s">
        <v>621</v>
      </c>
      <c r="AX476" s="103" t="s">
        <v>620</v>
      </c>
      <c r="AY476" s="103" t="s">
        <v>623</v>
      </c>
      <c r="AZ476" s="103" t="s">
        <v>623</v>
      </c>
      <c r="BA476" s="103" t="s">
        <v>621</v>
      </c>
      <c r="BB476" s="103" t="s">
        <v>623</v>
      </c>
      <c r="BC476" s="103" t="s">
        <v>621</v>
      </c>
      <c r="BD476" s="103" t="s">
        <v>622</v>
      </c>
      <c r="BE476" s="103" t="s">
        <v>621</v>
      </c>
      <c r="BF476" s="103" t="s">
        <v>621</v>
      </c>
      <c r="BG476" s="103" t="s">
        <v>623</v>
      </c>
      <c r="BH476" s="103" t="s">
        <v>621</v>
      </c>
      <c r="BI476" s="103" t="s">
        <v>621</v>
      </c>
      <c r="BJ476" s="103" t="s">
        <v>621</v>
      </c>
      <c r="BK476" s="103" t="s">
        <v>621</v>
      </c>
      <c r="BL476" s="103" t="s">
        <v>621</v>
      </c>
      <c r="BN476" s="103">
        <f t="shared" si="16"/>
        <v>30</v>
      </c>
      <c r="BO476" s="103">
        <f t="shared" si="16"/>
        <v>13</v>
      </c>
      <c r="BP476" s="103">
        <f t="shared" si="16"/>
        <v>8</v>
      </c>
      <c r="BQ476" s="103">
        <f t="shared" si="16"/>
        <v>9</v>
      </c>
      <c r="BR476" s="103">
        <f t="shared" si="16"/>
        <v>0</v>
      </c>
      <c r="BS476" s="103">
        <f t="shared" si="17"/>
        <v>43</v>
      </c>
    </row>
    <row r="477" spans="1:71" x14ac:dyDescent="0.25">
      <c r="A477" s="101">
        <v>1712</v>
      </c>
      <c r="B477" s="67" t="s">
        <v>481</v>
      </c>
      <c r="C477" s="67" t="s">
        <v>469</v>
      </c>
      <c r="D477" s="103" t="s">
        <v>621</v>
      </c>
      <c r="E477" s="103" t="s">
        <v>623</v>
      </c>
      <c r="F477" s="103" t="s">
        <v>622</v>
      </c>
      <c r="G477" s="103" t="s">
        <v>621</v>
      </c>
      <c r="H477" s="103" t="s">
        <v>622</v>
      </c>
      <c r="I477" s="103" t="s">
        <v>621</v>
      </c>
      <c r="J477" s="103" t="s">
        <v>622</v>
      </c>
      <c r="K477" s="103" t="s">
        <v>621</v>
      </c>
      <c r="L477" s="103" t="s">
        <v>621</v>
      </c>
      <c r="M477" s="103" t="s">
        <v>623</v>
      </c>
      <c r="N477" s="103" t="s">
        <v>621</v>
      </c>
      <c r="O477" s="103" t="s">
        <v>621</v>
      </c>
      <c r="P477" s="103" t="s">
        <v>621</v>
      </c>
      <c r="Q477" s="103" t="s">
        <v>622</v>
      </c>
      <c r="R477" s="103" t="s">
        <v>623</v>
      </c>
      <c r="S477" s="103" t="s">
        <v>622</v>
      </c>
      <c r="T477" s="103" t="s">
        <v>622</v>
      </c>
      <c r="U477" s="103" t="s">
        <v>622</v>
      </c>
      <c r="V477" s="103" t="s">
        <v>621</v>
      </c>
      <c r="W477" s="103" t="s">
        <v>621</v>
      </c>
      <c r="X477" s="103" t="s">
        <v>620</v>
      </c>
      <c r="Y477" s="103" t="s">
        <v>621</v>
      </c>
      <c r="Z477" s="103" t="s">
        <v>622</v>
      </c>
      <c r="AA477" s="103" t="s">
        <v>622</v>
      </c>
      <c r="AB477" s="103" t="s">
        <v>621</v>
      </c>
      <c r="AC477" s="103" t="s">
        <v>621</v>
      </c>
      <c r="AD477" s="103" t="s">
        <v>623</v>
      </c>
      <c r="AE477" s="103" t="s">
        <v>621</v>
      </c>
      <c r="AF477" s="103" t="s">
        <v>621</v>
      </c>
      <c r="AG477" s="103" t="s">
        <v>620</v>
      </c>
      <c r="AH477" s="103" t="s">
        <v>620</v>
      </c>
      <c r="AI477" s="103" t="s">
        <v>621</v>
      </c>
      <c r="AJ477" s="103" t="s">
        <v>621</v>
      </c>
      <c r="AK477" s="103" t="s">
        <v>621</v>
      </c>
      <c r="AL477" s="103" t="s">
        <v>621</v>
      </c>
      <c r="AM477" s="103" t="s">
        <v>621</v>
      </c>
      <c r="AN477" s="103" t="s">
        <v>621</v>
      </c>
      <c r="AO477" s="103" t="s">
        <v>621</v>
      </c>
      <c r="AP477" s="103" t="s">
        <v>621</v>
      </c>
      <c r="AQ477" s="103" t="s">
        <v>621</v>
      </c>
      <c r="AR477" s="103" t="s">
        <v>620</v>
      </c>
      <c r="AS477" s="103" t="s">
        <v>621</v>
      </c>
      <c r="AT477" s="103" t="s">
        <v>621</v>
      </c>
      <c r="AU477" s="103" t="s">
        <v>621</v>
      </c>
      <c r="AV477" s="103" t="s">
        <v>621</v>
      </c>
      <c r="AW477" s="103" t="s">
        <v>621</v>
      </c>
      <c r="AX477" s="103" t="s">
        <v>620</v>
      </c>
      <c r="AY477" s="103" t="s">
        <v>620</v>
      </c>
      <c r="AZ477" s="103" t="s">
        <v>623</v>
      </c>
      <c r="BA477" s="103" t="s">
        <v>621</v>
      </c>
      <c r="BB477" s="103" t="s">
        <v>621</v>
      </c>
      <c r="BC477" s="103" t="s">
        <v>621</v>
      </c>
      <c r="BD477" s="103" t="s">
        <v>621</v>
      </c>
      <c r="BE477" s="103" t="s">
        <v>621</v>
      </c>
      <c r="BF477" s="103" t="s">
        <v>621</v>
      </c>
      <c r="BG477" s="103" t="s">
        <v>621</v>
      </c>
      <c r="BH477" s="103" t="s">
        <v>621</v>
      </c>
      <c r="BI477" s="103" t="s">
        <v>621</v>
      </c>
      <c r="BJ477" s="103" t="s">
        <v>621</v>
      </c>
      <c r="BK477" s="103" t="s">
        <v>621</v>
      </c>
      <c r="BL477" s="103" t="s">
        <v>621</v>
      </c>
      <c r="BN477" s="103">
        <f t="shared" ref="BN477:BR508" si="18">COUNTIF($D477:$BK477,BN$3)</f>
        <v>40</v>
      </c>
      <c r="BO477" s="103">
        <f t="shared" si="18"/>
        <v>9</v>
      </c>
      <c r="BP477" s="103">
        <f t="shared" si="18"/>
        <v>6</v>
      </c>
      <c r="BQ477" s="103">
        <f t="shared" si="18"/>
        <v>5</v>
      </c>
      <c r="BR477" s="103">
        <f t="shared" si="18"/>
        <v>0</v>
      </c>
      <c r="BS477" s="103">
        <f t="shared" si="17"/>
        <v>49</v>
      </c>
    </row>
    <row r="478" spans="1:71" x14ac:dyDescent="0.25">
      <c r="A478" s="101">
        <v>1713</v>
      </c>
      <c r="B478" s="67" t="s">
        <v>470</v>
      </c>
      <c r="C478" s="67" t="s">
        <v>469</v>
      </c>
      <c r="D478" s="103" t="s">
        <v>621</v>
      </c>
      <c r="E478" s="103" t="s">
        <v>621</v>
      </c>
      <c r="F478" s="103" t="s">
        <v>621</v>
      </c>
      <c r="G478" s="103" t="s">
        <v>621</v>
      </c>
      <c r="H478" s="103" t="s">
        <v>622</v>
      </c>
      <c r="I478" s="103" t="s">
        <v>621</v>
      </c>
      <c r="J478" s="103" t="s">
        <v>621</v>
      </c>
      <c r="K478" s="103" t="s">
        <v>621</v>
      </c>
      <c r="L478" s="103" t="s">
        <v>622</v>
      </c>
      <c r="M478" s="103" t="s">
        <v>622</v>
      </c>
      <c r="N478" s="103" t="s">
        <v>621</v>
      </c>
      <c r="O478" s="103" t="s">
        <v>621</v>
      </c>
      <c r="P478" s="103" t="s">
        <v>621</v>
      </c>
      <c r="Q478" s="103" t="s">
        <v>622</v>
      </c>
      <c r="R478" s="103" t="s">
        <v>622</v>
      </c>
      <c r="S478" s="103" t="s">
        <v>621</v>
      </c>
      <c r="T478" s="103" t="s">
        <v>621</v>
      </c>
      <c r="U478" s="103" t="s">
        <v>622</v>
      </c>
      <c r="V478" s="103" t="s">
        <v>621</v>
      </c>
      <c r="W478" s="103" t="s">
        <v>621</v>
      </c>
      <c r="X478" s="103" t="s">
        <v>621</v>
      </c>
      <c r="Y478" s="103" t="s">
        <v>621</v>
      </c>
      <c r="Z478" s="103" t="s">
        <v>621</v>
      </c>
      <c r="AA478" s="103" t="s">
        <v>621</v>
      </c>
      <c r="AB478" s="103" t="s">
        <v>623</v>
      </c>
      <c r="AC478" s="103" t="s">
        <v>623</v>
      </c>
      <c r="AD478" s="103" t="s">
        <v>623</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622</v>
      </c>
      <c r="AR478" s="103" t="s">
        <v>621</v>
      </c>
      <c r="AS478" s="103" t="s">
        <v>621</v>
      </c>
      <c r="AT478" s="103" t="s">
        <v>621</v>
      </c>
      <c r="AU478" s="103" t="s">
        <v>620</v>
      </c>
      <c r="AV478" s="103" t="s">
        <v>621</v>
      </c>
      <c r="AW478" s="103" t="s">
        <v>621</v>
      </c>
      <c r="AX478" s="103" t="s">
        <v>621</v>
      </c>
      <c r="AY478" s="103" t="s">
        <v>620</v>
      </c>
      <c r="AZ478" s="103" t="s">
        <v>623</v>
      </c>
      <c r="BA478" s="103" t="s">
        <v>621</v>
      </c>
      <c r="BB478" s="103" t="s">
        <v>623</v>
      </c>
      <c r="BC478" s="103" t="s">
        <v>621</v>
      </c>
      <c r="BD478" s="103" t="s">
        <v>622</v>
      </c>
      <c r="BE478" s="103" t="s">
        <v>621</v>
      </c>
      <c r="BF478" s="103" t="s">
        <v>621</v>
      </c>
      <c r="BG478" s="103" t="s">
        <v>621</v>
      </c>
      <c r="BH478" s="103" t="s">
        <v>621</v>
      </c>
      <c r="BI478" s="103" t="s">
        <v>621</v>
      </c>
      <c r="BJ478" s="103" t="s">
        <v>621</v>
      </c>
      <c r="BK478" s="103" t="s">
        <v>621</v>
      </c>
      <c r="BL478" s="103" t="s">
        <v>621</v>
      </c>
      <c r="BN478" s="103">
        <f t="shared" si="18"/>
        <v>45</v>
      </c>
      <c r="BO478" s="103">
        <f t="shared" si="18"/>
        <v>8</v>
      </c>
      <c r="BP478" s="103">
        <f t="shared" si="18"/>
        <v>2</v>
      </c>
      <c r="BQ478" s="103">
        <f t="shared" si="18"/>
        <v>5</v>
      </c>
      <c r="BR478" s="103">
        <f t="shared" si="18"/>
        <v>0</v>
      </c>
      <c r="BS478" s="103">
        <f t="shared" si="17"/>
        <v>53</v>
      </c>
    </row>
    <row r="479" spans="1:71" x14ac:dyDescent="0.25">
      <c r="A479" s="101">
        <v>1714</v>
      </c>
      <c r="B479" s="67" t="s">
        <v>482</v>
      </c>
      <c r="C479" s="67" t="s">
        <v>469</v>
      </c>
      <c r="D479" s="103" t="s">
        <v>621</v>
      </c>
      <c r="E479" s="103" t="s">
        <v>621</v>
      </c>
      <c r="F479" s="103" t="s">
        <v>622</v>
      </c>
      <c r="G479" s="103" t="s">
        <v>623</v>
      </c>
      <c r="H479" s="103" t="s">
        <v>622</v>
      </c>
      <c r="I479" s="103" t="s">
        <v>621</v>
      </c>
      <c r="J479" s="103" t="s">
        <v>622</v>
      </c>
      <c r="K479" s="103" t="s">
        <v>621</v>
      </c>
      <c r="L479" s="103" t="s">
        <v>621</v>
      </c>
      <c r="M479" s="103" t="s">
        <v>622</v>
      </c>
      <c r="N479" s="103" t="s">
        <v>621</v>
      </c>
      <c r="O479" s="103" t="s">
        <v>621</v>
      </c>
      <c r="P479" s="103" t="s">
        <v>621</v>
      </c>
      <c r="Q479" s="103" t="s">
        <v>622</v>
      </c>
      <c r="R479" s="103" t="s">
        <v>621</v>
      </c>
      <c r="S479" s="103" t="s">
        <v>621</v>
      </c>
      <c r="T479" s="103" t="s">
        <v>622</v>
      </c>
      <c r="U479" s="103" t="s">
        <v>621</v>
      </c>
      <c r="V479" s="103" t="s">
        <v>621</v>
      </c>
      <c r="W479" s="103" t="s">
        <v>621</v>
      </c>
      <c r="X479" s="103" t="s">
        <v>621</v>
      </c>
      <c r="Y479" s="103" t="s">
        <v>621</v>
      </c>
      <c r="Z479" s="103" t="s">
        <v>622</v>
      </c>
      <c r="AA479" s="103" t="s">
        <v>621</v>
      </c>
      <c r="AB479" s="103" t="s">
        <v>621</v>
      </c>
      <c r="AC479" s="103" t="s">
        <v>621</v>
      </c>
      <c r="AD479" s="103" t="s">
        <v>621</v>
      </c>
      <c r="AE479" s="103" t="s">
        <v>622</v>
      </c>
      <c r="AF479" s="103" t="s">
        <v>622</v>
      </c>
      <c r="AG479" s="103" t="s">
        <v>621</v>
      </c>
      <c r="AH479" s="103" t="s">
        <v>620</v>
      </c>
      <c r="AI479" s="103" t="s">
        <v>621</v>
      </c>
      <c r="AJ479" s="103" t="s">
        <v>623</v>
      </c>
      <c r="AK479" s="103" t="s">
        <v>621</v>
      </c>
      <c r="AL479" s="103" t="s">
        <v>621</v>
      </c>
      <c r="AM479" s="103" t="s">
        <v>621</v>
      </c>
      <c r="AN479" s="103" t="s">
        <v>621</v>
      </c>
      <c r="AO479" s="103" t="s">
        <v>621</v>
      </c>
      <c r="AP479" s="103" t="s">
        <v>623</v>
      </c>
      <c r="AQ479" s="103" t="s">
        <v>621</v>
      </c>
      <c r="AR479" s="103" t="s">
        <v>621</v>
      </c>
      <c r="AS479" s="103" t="s">
        <v>621</v>
      </c>
      <c r="AT479" s="103" t="s">
        <v>621</v>
      </c>
      <c r="AU479" s="103" t="s">
        <v>623</v>
      </c>
      <c r="AV479" s="103" t="s">
        <v>621</v>
      </c>
      <c r="AW479" s="103" t="s">
        <v>621</v>
      </c>
      <c r="AX479" s="103" t="s">
        <v>621</v>
      </c>
      <c r="AY479" s="103" t="s">
        <v>622</v>
      </c>
      <c r="AZ479" s="103" t="s">
        <v>623</v>
      </c>
      <c r="BA479" s="103" t="s">
        <v>621</v>
      </c>
      <c r="BB479" s="103" t="s">
        <v>623</v>
      </c>
      <c r="BC479" s="103" t="s">
        <v>621</v>
      </c>
      <c r="BD479" s="103" t="s">
        <v>621</v>
      </c>
      <c r="BE479" s="103" t="s">
        <v>621</v>
      </c>
      <c r="BF479" s="103" t="s">
        <v>621</v>
      </c>
      <c r="BG479" s="103" t="s">
        <v>621</v>
      </c>
      <c r="BH479" s="103" t="s">
        <v>621</v>
      </c>
      <c r="BI479" s="103" t="s">
        <v>621</v>
      </c>
      <c r="BJ479" s="103" t="s">
        <v>621</v>
      </c>
      <c r="BK479" s="103" t="s">
        <v>621</v>
      </c>
      <c r="BL479" s="103" t="s">
        <v>621</v>
      </c>
      <c r="BN479" s="103">
        <f t="shared" si="18"/>
        <v>43</v>
      </c>
      <c r="BO479" s="103">
        <f t="shared" si="18"/>
        <v>10</v>
      </c>
      <c r="BP479" s="103">
        <f t="shared" si="18"/>
        <v>1</v>
      </c>
      <c r="BQ479" s="103">
        <f t="shared" si="18"/>
        <v>6</v>
      </c>
      <c r="BR479" s="103">
        <f t="shared" si="18"/>
        <v>0</v>
      </c>
      <c r="BS479" s="103">
        <f t="shared" si="17"/>
        <v>53</v>
      </c>
    </row>
    <row r="480" spans="1:71" x14ac:dyDescent="0.25">
      <c r="A480" s="101">
        <v>1715</v>
      </c>
      <c r="B480" s="67" t="s">
        <v>483</v>
      </c>
      <c r="C480" s="67" t="s">
        <v>469</v>
      </c>
      <c r="D480" s="103" t="s">
        <v>621</v>
      </c>
      <c r="E480" s="103" t="s">
        <v>620</v>
      </c>
      <c r="F480" s="103" t="s">
        <v>621</v>
      </c>
      <c r="G480" s="103" t="s">
        <v>621</v>
      </c>
      <c r="H480" s="103" t="s">
        <v>622</v>
      </c>
      <c r="I480" s="103" t="s">
        <v>621</v>
      </c>
      <c r="J480" s="103" t="s">
        <v>621</v>
      </c>
      <c r="K480" s="103" t="s">
        <v>726</v>
      </c>
      <c r="L480" s="103" t="s">
        <v>621</v>
      </c>
      <c r="M480" s="103" t="s">
        <v>623</v>
      </c>
      <c r="N480" s="103" t="s">
        <v>621</v>
      </c>
      <c r="O480" s="103" t="s">
        <v>621</v>
      </c>
      <c r="P480" s="103" t="s">
        <v>621</v>
      </c>
      <c r="Q480" s="103" t="s">
        <v>622</v>
      </c>
      <c r="R480" s="103" t="s">
        <v>621</v>
      </c>
      <c r="S480" s="103" t="s">
        <v>621</v>
      </c>
      <c r="T480" s="103" t="s">
        <v>621</v>
      </c>
      <c r="U480" s="103" t="s">
        <v>622</v>
      </c>
      <c r="V480" s="103" t="s">
        <v>621</v>
      </c>
      <c r="W480" s="103" t="s">
        <v>621</v>
      </c>
      <c r="X480" s="103" t="s">
        <v>621</v>
      </c>
      <c r="Y480" s="103" t="s">
        <v>621</v>
      </c>
      <c r="Z480" s="103" t="s">
        <v>623</v>
      </c>
      <c r="AA480" s="103" t="s">
        <v>621</v>
      </c>
      <c r="AB480" s="103" t="s">
        <v>621</v>
      </c>
      <c r="AC480" s="103" t="s">
        <v>621</v>
      </c>
      <c r="AD480" s="103" t="s">
        <v>621</v>
      </c>
      <c r="AE480" s="103" t="s">
        <v>621</v>
      </c>
      <c r="AF480" s="103" t="s">
        <v>621</v>
      </c>
      <c r="AG480" s="103" t="s">
        <v>621</v>
      </c>
      <c r="AH480" s="103" t="s">
        <v>620</v>
      </c>
      <c r="AI480" s="103" t="s">
        <v>623</v>
      </c>
      <c r="AJ480" s="103" t="s">
        <v>621</v>
      </c>
      <c r="AK480" s="103" t="s">
        <v>621</v>
      </c>
      <c r="AL480" s="103" t="s">
        <v>623</v>
      </c>
      <c r="AM480" s="103" t="s">
        <v>623</v>
      </c>
      <c r="AN480" s="103" t="s">
        <v>621</v>
      </c>
      <c r="AO480" s="103" t="s">
        <v>623</v>
      </c>
      <c r="AP480" s="103" t="s">
        <v>620</v>
      </c>
      <c r="AQ480" s="103" t="s">
        <v>621</v>
      </c>
      <c r="AR480" s="103" t="s">
        <v>623</v>
      </c>
      <c r="AS480" s="103" t="s">
        <v>623</v>
      </c>
      <c r="AT480" s="103" t="s">
        <v>621</v>
      </c>
      <c r="AU480" s="103" t="s">
        <v>621</v>
      </c>
      <c r="AV480" s="103" t="s">
        <v>621</v>
      </c>
      <c r="AW480" s="103" t="s">
        <v>621</v>
      </c>
      <c r="AX480" s="103" t="s">
        <v>621</v>
      </c>
      <c r="AY480" s="103" t="s">
        <v>623</v>
      </c>
      <c r="AZ480" s="103" t="s">
        <v>623</v>
      </c>
      <c r="BA480" s="103" t="s">
        <v>621</v>
      </c>
      <c r="BB480" s="103" t="s">
        <v>623</v>
      </c>
      <c r="BC480" s="103" t="s">
        <v>621</v>
      </c>
      <c r="BD480" s="103" t="s">
        <v>621</v>
      </c>
      <c r="BE480" s="103" t="s">
        <v>621</v>
      </c>
      <c r="BF480" s="103" t="s">
        <v>623</v>
      </c>
      <c r="BG480" s="103" t="s">
        <v>621</v>
      </c>
      <c r="BH480" s="103" t="s">
        <v>621</v>
      </c>
      <c r="BI480" s="103" t="s">
        <v>621</v>
      </c>
      <c r="BJ480" s="103" t="s">
        <v>621</v>
      </c>
      <c r="BK480" s="103" t="s">
        <v>621</v>
      </c>
      <c r="BL480" s="103" t="s">
        <v>621</v>
      </c>
      <c r="BN480" s="103">
        <f t="shared" si="18"/>
        <v>41</v>
      </c>
      <c r="BO480" s="103">
        <f t="shared" si="18"/>
        <v>3</v>
      </c>
      <c r="BP480" s="103">
        <f t="shared" si="18"/>
        <v>3</v>
      </c>
      <c r="BQ480" s="103">
        <f t="shared" si="18"/>
        <v>12</v>
      </c>
      <c r="BR480" s="103">
        <f t="shared" si="18"/>
        <v>0</v>
      </c>
      <c r="BS480" s="103">
        <f t="shared" si="17"/>
        <v>44</v>
      </c>
    </row>
    <row r="481" spans="1:71" x14ac:dyDescent="0.25">
      <c r="A481" s="101">
        <v>1801</v>
      </c>
      <c r="B481" s="67" t="s">
        <v>484</v>
      </c>
      <c r="C481" s="67" t="s">
        <v>485</v>
      </c>
      <c r="D481" s="103" t="s">
        <v>621</v>
      </c>
      <c r="E481" s="103" t="s">
        <v>621</v>
      </c>
      <c r="F481" s="103" t="s">
        <v>622</v>
      </c>
      <c r="G481" s="103" t="s">
        <v>621</v>
      </c>
      <c r="H481" s="103" t="s">
        <v>622</v>
      </c>
      <c r="I481" s="103" t="s">
        <v>621</v>
      </c>
      <c r="J481" s="103" t="s">
        <v>621</v>
      </c>
      <c r="K481" s="103" t="s">
        <v>621</v>
      </c>
      <c r="L481" s="103" t="s">
        <v>621</v>
      </c>
      <c r="M481" s="103" t="s">
        <v>623</v>
      </c>
      <c r="N481" s="103" t="s">
        <v>621</v>
      </c>
      <c r="O481" s="103" t="s">
        <v>621</v>
      </c>
      <c r="P481" s="103" t="s">
        <v>621</v>
      </c>
      <c r="Q481" s="103" t="s">
        <v>622</v>
      </c>
      <c r="R481" s="103" t="s">
        <v>621</v>
      </c>
      <c r="S481" s="103" t="s">
        <v>621</v>
      </c>
      <c r="T481" s="103" t="s">
        <v>621</v>
      </c>
      <c r="U481" s="103" t="s">
        <v>622</v>
      </c>
      <c r="V481" s="103" t="s">
        <v>621</v>
      </c>
      <c r="W481" s="103" t="s">
        <v>621</v>
      </c>
      <c r="X481" s="103" t="s">
        <v>621</v>
      </c>
      <c r="Y481" s="103" t="s">
        <v>621</v>
      </c>
      <c r="Z481" s="103" t="s">
        <v>623</v>
      </c>
      <c r="AA481" s="103" t="s">
        <v>621</v>
      </c>
      <c r="AB481" s="103" t="s">
        <v>622</v>
      </c>
      <c r="AC481" s="103" t="s">
        <v>622</v>
      </c>
      <c r="AD481" s="103" t="s">
        <v>622</v>
      </c>
      <c r="AE481" s="103" t="s">
        <v>621</v>
      </c>
      <c r="AF481" s="103" t="s">
        <v>621</v>
      </c>
      <c r="AG481" s="103" t="s">
        <v>621</v>
      </c>
      <c r="AH481" s="103" t="s">
        <v>621</v>
      </c>
      <c r="AI481" s="103" t="s">
        <v>623</v>
      </c>
      <c r="AJ481" s="103" t="s">
        <v>621</v>
      </c>
      <c r="AK481" s="103" t="s">
        <v>623</v>
      </c>
      <c r="AL481" s="103" t="s">
        <v>623</v>
      </c>
      <c r="AM481" s="103" t="s">
        <v>623</v>
      </c>
      <c r="AN481" s="103" t="s">
        <v>621</v>
      </c>
      <c r="AO481" s="103" t="s">
        <v>621</v>
      </c>
      <c r="AP481" s="103" t="s">
        <v>621</v>
      </c>
      <c r="AQ481" s="103" t="s">
        <v>621</v>
      </c>
      <c r="AR481" s="103" t="s">
        <v>620</v>
      </c>
      <c r="AS481" s="103" t="s">
        <v>620</v>
      </c>
      <c r="AT481" s="103" t="s">
        <v>621</v>
      </c>
      <c r="AU481" s="103" t="s">
        <v>620</v>
      </c>
      <c r="AV481" s="103" t="s">
        <v>621</v>
      </c>
      <c r="AW481" s="103" t="s">
        <v>621</v>
      </c>
      <c r="AX481" s="103" t="s">
        <v>621</v>
      </c>
      <c r="AY481" s="103" t="s">
        <v>620</v>
      </c>
      <c r="AZ481" s="103" t="s">
        <v>620</v>
      </c>
      <c r="BA481" s="103" t="s">
        <v>621</v>
      </c>
      <c r="BB481" s="103" t="s">
        <v>621</v>
      </c>
      <c r="BC481" s="103" t="s">
        <v>621</v>
      </c>
      <c r="BD481" s="103" t="s">
        <v>621</v>
      </c>
      <c r="BE481" s="103" t="s">
        <v>621</v>
      </c>
      <c r="BF481" s="103" t="s">
        <v>621</v>
      </c>
      <c r="BG481" s="103" t="s">
        <v>621</v>
      </c>
      <c r="BH481" s="103" t="s">
        <v>621</v>
      </c>
      <c r="BI481" s="103" t="s">
        <v>621</v>
      </c>
      <c r="BJ481" s="103" t="s">
        <v>621</v>
      </c>
      <c r="BK481" s="103" t="s">
        <v>621</v>
      </c>
      <c r="BL481" s="103" t="s">
        <v>621</v>
      </c>
      <c r="BN481" s="103">
        <f t="shared" si="18"/>
        <v>42</v>
      </c>
      <c r="BO481" s="103">
        <f t="shared" si="18"/>
        <v>7</v>
      </c>
      <c r="BP481" s="103">
        <f t="shared" si="18"/>
        <v>5</v>
      </c>
      <c r="BQ481" s="103">
        <f t="shared" si="18"/>
        <v>6</v>
      </c>
      <c r="BR481" s="103">
        <f t="shared" si="18"/>
        <v>0</v>
      </c>
      <c r="BS481" s="103">
        <f t="shared" si="17"/>
        <v>49</v>
      </c>
    </row>
    <row r="482" spans="1:71"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622</v>
      </c>
      <c r="N482" s="103" t="s">
        <v>621</v>
      </c>
      <c r="O482" s="103" t="s">
        <v>621</v>
      </c>
      <c r="P482" s="103" t="s">
        <v>621</v>
      </c>
      <c r="Q482" s="103" t="s">
        <v>622</v>
      </c>
      <c r="R482" s="103" t="s">
        <v>621</v>
      </c>
      <c r="S482" s="103" t="s">
        <v>621</v>
      </c>
      <c r="T482" s="103" t="s">
        <v>621</v>
      </c>
      <c r="U482" s="103" t="s">
        <v>622</v>
      </c>
      <c r="V482" s="103" t="s">
        <v>621</v>
      </c>
      <c r="W482" s="103" t="s">
        <v>621</v>
      </c>
      <c r="X482" s="103" t="s">
        <v>621</v>
      </c>
      <c r="Y482" s="103" t="s">
        <v>621</v>
      </c>
      <c r="Z482" s="103" t="s">
        <v>621</v>
      </c>
      <c r="AA482" s="103" t="s">
        <v>621</v>
      </c>
      <c r="AB482" s="103" t="s">
        <v>621</v>
      </c>
      <c r="AC482" s="103" t="s">
        <v>623</v>
      </c>
      <c r="AD482" s="103" t="s">
        <v>623</v>
      </c>
      <c r="AE482" s="103" t="s">
        <v>621</v>
      </c>
      <c r="AF482" s="103" t="s">
        <v>621</v>
      </c>
      <c r="AG482" s="103" t="s">
        <v>620</v>
      </c>
      <c r="AH482" s="103" t="s">
        <v>620</v>
      </c>
      <c r="AI482" s="103" t="s">
        <v>621</v>
      </c>
      <c r="AJ482" s="103" t="s">
        <v>621</v>
      </c>
      <c r="AK482" s="103" t="s">
        <v>623</v>
      </c>
      <c r="AL482" s="103" t="s">
        <v>623</v>
      </c>
      <c r="AM482" s="103" t="s">
        <v>623</v>
      </c>
      <c r="AN482" s="103" t="s">
        <v>621</v>
      </c>
      <c r="AO482" s="103" t="s">
        <v>621</v>
      </c>
      <c r="AP482" s="103" t="s">
        <v>621</v>
      </c>
      <c r="AQ482" s="103" t="s">
        <v>622</v>
      </c>
      <c r="AR482" s="103" t="s">
        <v>621</v>
      </c>
      <c r="AS482" s="103" t="s">
        <v>621</v>
      </c>
      <c r="AT482" s="103" t="s">
        <v>621</v>
      </c>
      <c r="AU482" s="103" t="s">
        <v>620</v>
      </c>
      <c r="AV482" s="103" t="s">
        <v>621</v>
      </c>
      <c r="AW482" s="103" t="s">
        <v>621</v>
      </c>
      <c r="AX482" s="103" t="s">
        <v>621</v>
      </c>
      <c r="AY482" s="103" t="s">
        <v>623</v>
      </c>
      <c r="AZ482" s="103" t="s">
        <v>623</v>
      </c>
      <c r="BA482" s="103" t="s">
        <v>621</v>
      </c>
      <c r="BB482" s="103" t="s">
        <v>621</v>
      </c>
      <c r="BC482" s="103" t="s">
        <v>623</v>
      </c>
      <c r="BD482" s="103" t="s">
        <v>621</v>
      </c>
      <c r="BE482" s="103" t="s">
        <v>621</v>
      </c>
      <c r="BF482" s="103" t="s">
        <v>621</v>
      </c>
      <c r="BG482" s="103" t="s">
        <v>621</v>
      </c>
      <c r="BH482" s="103" t="s">
        <v>621</v>
      </c>
      <c r="BI482" s="103" t="s">
        <v>621</v>
      </c>
      <c r="BJ482" s="103" t="s">
        <v>621</v>
      </c>
      <c r="BK482" s="103" t="s">
        <v>621</v>
      </c>
      <c r="BL482" s="103" t="s">
        <v>621</v>
      </c>
      <c r="BN482" s="103">
        <f t="shared" si="18"/>
        <v>43</v>
      </c>
      <c r="BO482" s="103">
        <f t="shared" si="18"/>
        <v>6</v>
      </c>
      <c r="BP482" s="103">
        <f t="shared" si="18"/>
        <v>3</v>
      </c>
      <c r="BQ482" s="103">
        <f t="shared" si="18"/>
        <v>8</v>
      </c>
      <c r="BR482" s="103">
        <f t="shared" si="18"/>
        <v>0</v>
      </c>
      <c r="BS482" s="103">
        <f t="shared" si="17"/>
        <v>49</v>
      </c>
    </row>
    <row r="483" spans="1:71" x14ac:dyDescent="0.25">
      <c r="A483" s="101">
        <v>1803</v>
      </c>
      <c r="B483" s="67" t="s">
        <v>487</v>
      </c>
      <c r="C483" s="67" t="s">
        <v>485</v>
      </c>
      <c r="D483" s="103" t="s">
        <v>621</v>
      </c>
      <c r="E483" s="103" t="s">
        <v>621</v>
      </c>
      <c r="F483" s="103" t="s">
        <v>621</v>
      </c>
      <c r="G483" s="103" t="s">
        <v>623</v>
      </c>
      <c r="H483" s="103" t="s">
        <v>622</v>
      </c>
      <c r="I483" s="103" t="s">
        <v>621</v>
      </c>
      <c r="J483" s="103" t="s">
        <v>622</v>
      </c>
      <c r="K483" s="103" t="s">
        <v>621</v>
      </c>
      <c r="L483" s="103" t="s">
        <v>621</v>
      </c>
      <c r="M483" s="103" t="s">
        <v>621</v>
      </c>
      <c r="N483" s="103" t="s">
        <v>621</v>
      </c>
      <c r="O483" s="103" t="s">
        <v>621</v>
      </c>
      <c r="P483" s="103" t="s">
        <v>621</v>
      </c>
      <c r="Q483" s="103" t="s">
        <v>622</v>
      </c>
      <c r="R483" s="103" t="s">
        <v>621</v>
      </c>
      <c r="S483" s="103" t="s">
        <v>621</v>
      </c>
      <c r="T483" s="103" t="s">
        <v>623</v>
      </c>
      <c r="U483" s="103" t="s">
        <v>622</v>
      </c>
      <c r="V483" s="103" t="s">
        <v>621</v>
      </c>
      <c r="W483" s="103" t="s">
        <v>621</v>
      </c>
      <c r="X483" s="103" t="s">
        <v>621</v>
      </c>
      <c r="Y483" s="103" t="s">
        <v>621</v>
      </c>
      <c r="Z483" s="103" t="s">
        <v>622</v>
      </c>
      <c r="AA483" s="103" t="s">
        <v>621</v>
      </c>
      <c r="AB483" s="103" t="s">
        <v>622</v>
      </c>
      <c r="AC483" s="103" t="s">
        <v>622</v>
      </c>
      <c r="AD483" s="103" t="s">
        <v>622</v>
      </c>
      <c r="AE483" s="103" t="s">
        <v>622</v>
      </c>
      <c r="AF483" s="103" t="s">
        <v>622</v>
      </c>
      <c r="AG483" s="103" t="s">
        <v>623</v>
      </c>
      <c r="AH483" s="103" t="s">
        <v>620</v>
      </c>
      <c r="AI483" s="103" t="s">
        <v>621</v>
      </c>
      <c r="AJ483" s="103" t="s">
        <v>621</v>
      </c>
      <c r="AK483" s="103" t="s">
        <v>621</v>
      </c>
      <c r="AL483" s="103" t="s">
        <v>621</v>
      </c>
      <c r="AM483" s="103" t="s">
        <v>621</v>
      </c>
      <c r="AN483" s="103" t="s">
        <v>621</v>
      </c>
      <c r="AO483" s="103" t="s">
        <v>621</v>
      </c>
      <c r="AP483" s="103" t="s">
        <v>621</v>
      </c>
      <c r="AQ483" s="103" t="s">
        <v>621</v>
      </c>
      <c r="AR483" s="103" t="s">
        <v>623</v>
      </c>
      <c r="AS483" s="103" t="s">
        <v>621</v>
      </c>
      <c r="AT483" s="103" t="s">
        <v>621</v>
      </c>
      <c r="AU483" s="103" t="s">
        <v>621</v>
      </c>
      <c r="AV483" s="103" t="s">
        <v>621</v>
      </c>
      <c r="AW483" s="103" t="s">
        <v>621</v>
      </c>
      <c r="AX483" s="103" t="s">
        <v>621</v>
      </c>
      <c r="AY483" s="103" t="s">
        <v>623</v>
      </c>
      <c r="AZ483" s="103" t="s">
        <v>623</v>
      </c>
      <c r="BA483" s="103" t="s">
        <v>621</v>
      </c>
      <c r="BB483" s="103" t="s">
        <v>623</v>
      </c>
      <c r="BC483" s="103" t="s">
        <v>621</v>
      </c>
      <c r="BD483" s="103" t="s">
        <v>621</v>
      </c>
      <c r="BE483" s="103" t="s">
        <v>621</v>
      </c>
      <c r="BF483" s="103" t="s">
        <v>621</v>
      </c>
      <c r="BG483" s="103" t="s">
        <v>621</v>
      </c>
      <c r="BH483" s="103" t="s">
        <v>621</v>
      </c>
      <c r="BI483" s="103" t="s">
        <v>621</v>
      </c>
      <c r="BJ483" s="103" t="s">
        <v>621</v>
      </c>
      <c r="BK483" s="103" t="s">
        <v>621</v>
      </c>
      <c r="BL483" s="103" t="s">
        <v>621</v>
      </c>
      <c r="BN483" s="103">
        <f t="shared" si="18"/>
        <v>42</v>
      </c>
      <c r="BO483" s="103">
        <f t="shared" si="18"/>
        <v>10</v>
      </c>
      <c r="BP483" s="103">
        <f t="shared" si="18"/>
        <v>1</v>
      </c>
      <c r="BQ483" s="103">
        <f t="shared" si="18"/>
        <v>7</v>
      </c>
      <c r="BR483" s="103">
        <f t="shared" si="18"/>
        <v>0</v>
      </c>
      <c r="BS483" s="103">
        <f t="shared" si="17"/>
        <v>52</v>
      </c>
    </row>
    <row r="484" spans="1:71"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623</v>
      </c>
      <c r="O484" s="103" t="s">
        <v>621</v>
      </c>
      <c r="P484" s="103" t="s">
        <v>621</v>
      </c>
      <c r="Q484" s="103" t="s">
        <v>622</v>
      </c>
      <c r="R484" s="103" t="s">
        <v>621</v>
      </c>
      <c r="S484" s="103" t="s">
        <v>623</v>
      </c>
      <c r="T484" s="103" t="s">
        <v>621</v>
      </c>
      <c r="U484" s="103" t="s">
        <v>622</v>
      </c>
      <c r="V484" s="103" t="s">
        <v>621</v>
      </c>
      <c r="W484" s="103" t="s">
        <v>621</v>
      </c>
      <c r="X484" s="103" t="s">
        <v>621</v>
      </c>
      <c r="Y484" s="103" t="s">
        <v>621</v>
      </c>
      <c r="Z484" s="103" t="s">
        <v>622</v>
      </c>
      <c r="AA484" s="103" t="s">
        <v>621</v>
      </c>
      <c r="AB484" s="103" t="s">
        <v>622</v>
      </c>
      <c r="AC484" s="103" t="s">
        <v>622</v>
      </c>
      <c r="AD484" s="103" t="s">
        <v>622</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623</v>
      </c>
      <c r="BA484" s="103" t="s">
        <v>621</v>
      </c>
      <c r="BB484" s="103" t="s">
        <v>621</v>
      </c>
      <c r="BC484" s="103" t="s">
        <v>621</v>
      </c>
      <c r="BD484" s="103" t="s">
        <v>621</v>
      </c>
      <c r="BE484" s="103" t="s">
        <v>621</v>
      </c>
      <c r="BF484" s="103" t="s">
        <v>621</v>
      </c>
      <c r="BG484" s="103" t="s">
        <v>621</v>
      </c>
      <c r="BH484" s="103" t="s">
        <v>621</v>
      </c>
      <c r="BI484" s="103" t="s">
        <v>621</v>
      </c>
      <c r="BJ484" s="103" t="s">
        <v>621</v>
      </c>
      <c r="BK484" s="103" t="s">
        <v>621</v>
      </c>
      <c r="BL484" s="103" t="s">
        <v>621</v>
      </c>
      <c r="BN484" s="103">
        <f t="shared" si="18"/>
        <v>49</v>
      </c>
      <c r="BO484" s="103">
        <f t="shared" si="18"/>
        <v>8</v>
      </c>
      <c r="BP484" s="103">
        <f t="shared" si="18"/>
        <v>0</v>
      </c>
      <c r="BQ484" s="103">
        <f t="shared" si="18"/>
        <v>3</v>
      </c>
      <c r="BR484" s="103">
        <f t="shared" si="18"/>
        <v>0</v>
      </c>
      <c r="BS484" s="103">
        <f t="shared" si="17"/>
        <v>57</v>
      </c>
    </row>
    <row r="485" spans="1:71" x14ac:dyDescent="0.25">
      <c r="A485" s="101">
        <v>1805</v>
      </c>
      <c r="B485" s="67" t="s">
        <v>489</v>
      </c>
      <c r="C485" s="67" t="s">
        <v>485</v>
      </c>
      <c r="D485" s="103" t="s">
        <v>621</v>
      </c>
      <c r="E485" s="103" t="s">
        <v>621</v>
      </c>
      <c r="F485" s="103" t="s">
        <v>622</v>
      </c>
      <c r="G485" s="103" t="s">
        <v>621</v>
      </c>
      <c r="H485" s="103" t="s">
        <v>622</v>
      </c>
      <c r="I485" s="103" t="s">
        <v>621</v>
      </c>
      <c r="J485" s="103" t="s">
        <v>726</v>
      </c>
      <c r="K485" s="103" t="s">
        <v>621</v>
      </c>
      <c r="L485" s="103" t="s">
        <v>621</v>
      </c>
      <c r="M485" s="103" t="s">
        <v>621</v>
      </c>
      <c r="N485" s="103" t="s">
        <v>621</v>
      </c>
      <c r="O485" s="103" t="s">
        <v>621</v>
      </c>
      <c r="P485" s="103" t="s">
        <v>621</v>
      </c>
      <c r="Q485" s="103" t="s">
        <v>622</v>
      </c>
      <c r="R485" s="103" t="s">
        <v>621</v>
      </c>
      <c r="S485" s="103" t="s">
        <v>621</v>
      </c>
      <c r="T485" s="103" t="s">
        <v>620</v>
      </c>
      <c r="U485" s="103" t="s">
        <v>622</v>
      </c>
      <c r="V485" s="103" t="s">
        <v>621</v>
      </c>
      <c r="W485" s="103" t="s">
        <v>621</v>
      </c>
      <c r="X485" s="103" t="s">
        <v>621</v>
      </c>
      <c r="Y485" s="103" t="s">
        <v>621</v>
      </c>
      <c r="Z485" s="103" t="s">
        <v>622</v>
      </c>
      <c r="AA485" s="103" t="s">
        <v>623</v>
      </c>
      <c r="AB485" s="103" t="s">
        <v>622</v>
      </c>
      <c r="AC485" s="103" t="s">
        <v>622</v>
      </c>
      <c r="AD485" s="103" t="s">
        <v>622</v>
      </c>
      <c r="AE485" s="103" t="s">
        <v>621</v>
      </c>
      <c r="AF485" s="103" t="s">
        <v>622</v>
      </c>
      <c r="AG485" s="103" t="s">
        <v>620</v>
      </c>
      <c r="AH485" s="103" t="s">
        <v>620</v>
      </c>
      <c r="AI485" s="103" t="s">
        <v>621</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621</v>
      </c>
      <c r="AW485" s="103" t="s">
        <v>621</v>
      </c>
      <c r="AX485" s="103" t="s">
        <v>621</v>
      </c>
      <c r="AY485" s="103" t="s">
        <v>621</v>
      </c>
      <c r="AZ485" s="103" t="s">
        <v>621</v>
      </c>
      <c r="BA485" s="103" t="s">
        <v>621</v>
      </c>
      <c r="BB485" s="103" t="s">
        <v>623</v>
      </c>
      <c r="BC485" s="103" t="s">
        <v>623</v>
      </c>
      <c r="BD485" s="103" t="s">
        <v>621</v>
      </c>
      <c r="BE485" s="103" t="s">
        <v>621</v>
      </c>
      <c r="BF485" s="103" t="s">
        <v>621</v>
      </c>
      <c r="BG485" s="103" t="s">
        <v>621</v>
      </c>
      <c r="BH485" s="103" t="s">
        <v>621</v>
      </c>
      <c r="BI485" s="103" t="s">
        <v>621</v>
      </c>
      <c r="BJ485" s="103" t="s">
        <v>621</v>
      </c>
      <c r="BK485" s="103" t="s">
        <v>621</v>
      </c>
      <c r="BL485" s="103" t="s">
        <v>621</v>
      </c>
      <c r="BN485" s="103">
        <f t="shared" si="18"/>
        <v>44</v>
      </c>
      <c r="BO485" s="103">
        <f t="shared" si="18"/>
        <v>9</v>
      </c>
      <c r="BP485" s="103">
        <f t="shared" si="18"/>
        <v>3</v>
      </c>
      <c r="BQ485" s="103">
        <f t="shared" si="18"/>
        <v>3</v>
      </c>
      <c r="BR485" s="103">
        <f t="shared" si="18"/>
        <v>0</v>
      </c>
      <c r="BS485" s="103">
        <f t="shared" si="17"/>
        <v>53</v>
      </c>
    </row>
    <row r="486" spans="1:71" x14ac:dyDescent="0.25">
      <c r="A486" s="101">
        <v>1806</v>
      </c>
      <c r="B486" s="67" t="s">
        <v>490</v>
      </c>
      <c r="C486" s="67" t="s">
        <v>485</v>
      </c>
      <c r="D486" s="103" t="s">
        <v>621</v>
      </c>
      <c r="E486" s="103" t="s">
        <v>621</v>
      </c>
      <c r="F486" s="103" t="s">
        <v>621</v>
      </c>
      <c r="G486" s="103" t="s">
        <v>621</v>
      </c>
      <c r="H486" s="103" t="s">
        <v>622</v>
      </c>
      <c r="I486" s="103" t="s">
        <v>621</v>
      </c>
      <c r="J486" s="103" t="s">
        <v>621</v>
      </c>
      <c r="K486" s="103" t="s">
        <v>621</v>
      </c>
      <c r="L486" s="103" t="s">
        <v>621</v>
      </c>
      <c r="M486" s="103" t="s">
        <v>621</v>
      </c>
      <c r="N486" s="103" t="s">
        <v>621</v>
      </c>
      <c r="O486" s="103" t="s">
        <v>621</v>
      </c>
      <c r="P486" s="103" t="s">
        <v>621</v>
      </c>
      <c r="Q486" s="103" t="s">
        <v>621</v>
      </c>
      <c r="R486" s="103" t="s">
        <v>622</v>
      </c>
      <c r="S486" s="103" t="s">
        <v>621</v>
      </c>
      <c r="T486" s="103" t="s">
        <v>620</v>
      </c>
      <c r="U486" s="103" t="s">
        <v>622</v>
      </c>
      <c r="V486" s="103" t="s">
        <v>621</v>
      </c>
      <c r="W486" s="103" t="s">
        <v>621</v>
      </c>
      <c r="X486" s="103" t="s">
        <v>621</v>
      </c>
      <c r="Y486" s="103" t="s">
        <v>621</v>
      </c>
      <c r="Z486" s="103" t="s">
        <v>621</v>
      </c>
      <c r="AA486" s="103" t="s">
        <v>621</v>
      </c>
      <c r="AB486" s="103" t="s">
        <v>622</v>
      </c>
      <c r="AC486" s="103" t="s">
        <v>622</v>
      </c>
      <c r="AD486" s="103" t="s">
        <v>622</v>
      </c>
      <c r="AE486" s="103" t="s">
        <v>621</v>
      </c>
      <c r="AF486" s="103" t="s">
        <v>621</v>
      </c>
      <c r="AG486" s="103" t="s">
        <v>620</v>
      </c>
      <c r="AH486" s="103" t="s">
        <v>620</v>
      </c>
      <c r="AI486" s="103" t="s">
        <v>621</v>
      </c>
      <c r="AJ486" s="103" t="s">
        <v>621</v>
      </c>
      <c r="AK486" s="103" t="s">
        <v>620</v>
      </c>
      <c r="AL486" s="103" t="s">
        <v>621</v>
      </c>
      <c r="AM486" s="103" t="s">
        <v>621</v>
      </c>
      <c r="AN486" s="103" t="s">
        <v>621</v>
      </c>
      <c r="AO486" s="103" t="s">
        <v>621</v>
      </c>
      <c r="AP486" s="103" t="s">
        <v>621</v>
      </c>
      <c r="AQ486" s="103" t="s">
        <v>621</v>
      </c>
      <c r="AR486" s="103" t="s">
        <v>620</v>
      </c>
      <c r="AS486" s="103" t="s">
        <v>620</v>
      </c>
      <c r="AT486" s="103" t="s">
        <v>621</v>
      </c>
      <c r="AU486" s="103" t="s">
        <v>620</v>
      </c>
      <c r="AV486" s="103" t="s">
        <v>621</v>
      </c>
      <c r="AW486" s="103" t="s">
        <v>621</v>
      </c>
      <c r="AX486" s="103" t="s">
        <v>621</v>
      </c>
      <c r="AY486" s="103" t="s">
        <v>620</v>
      </c>
      <c r="AZ486" s="103" t="s">
        <v>620</v>
      </c>
      <c r="BA486" s="103" t="s">
        <v>621</v>
      </c>
      <c r="BB486" s="103" t="s">
        <v>623</v>
      </c>
      <c r="BC486" s="103" t="s">
        <v>623</v>
      </c>
      <c r="BD486" s="103" t="s">
        <v>621</v>
      </c>
      <c r="BE486" s="103" t="s">
        <v>621</v>
      </c>
      <c r="BF486" s="103" t="s">
        <v>621</v>
      </c>
      <c r="BG486" s="103" t="s">
        <v>621</v>
      </c>
      <c r="BH486" s="103" t="s">
        <v>621</v>
      </c>
      <c r="BI486" s="103" t="s">
        <v>621</v>
      </c>
      <c r="BJ486" s="103" t="s">
        <v>621</v>
      </c>
      <c r="BK486" s="103" t="s">
        <v>621</v>
      </c>
      <c r="BL486" s="103" t="s">
        <v>623</v>
      </c>
      <c r="BN486" s="103">
        <f t="shared" si="18"/>
        <v>43</v>
      </c>
      <c r="BO486" s="103">
        <f t="shared" si="18"/>
        <v>6</v>
      </c>
      <c r="BP486" s="103">
        <f t="shared" si="18"/>
        <v>9</v>
      </c>
      <c r="BQ486" s="103">
        <f t="shared" si="18"/>
        <v>2</v>
      </c>
      <c r="BR486" s="103">
        <f t="shared" si="18"/>
        <v>0</v>
      </c>
      <c r="BS486" s="103">
        <f t="shared" si="17"/>
        <v>49</v>
      </c>
    </row>
    <row r="487" spans="1:71" x14ac:dyDescent="0.25">
      <c r="A487" s="101">
        <v>1807</v>
      </c>
      <c r="B487" s="67" t="s">
        <v>491</v>
      </c>
      <c r="C487" s="67" t="s">
        <v>485</v>
      </c>
      <c r="D487" s="103" t="s">
        <v>621</v>
      </c>
      <c r="E487" s="103" t="s">
        <v>620</v>
      </c>
      <c r="F487" s="103" t="s">
        <v>621</v>
      </c>
      <c r="G487" s="103" t="s">
        <v>621</v>
      </c>
      <c r="H487" s="103" t="s">
        <v>622</v>
      </c>
      <c r="I487" s="103" t="s">
        <v>621</v>
      </c>
      <c r="J487" s="103" t="s">
        <v>621</v>
      </c>
      <c r="K487" s="103" t="s">
        <v>621</v>
      </c>
      <c r="L487" s="103" t="s">
        <v>621</v>
      </c>
      <c r="M487" s="103" t="s">
        <v>623</v>
      </c>
      <c r="N487" s="103" t="s">
        <v>621</v>
      </c>
      <c r="O487" s="103" t="s">
        <v>621</v>
      </c>
      <c r="P487" s="103" t="s">
        <v>621</v>
      </c>
      <c r="Q487" s="103" t="s">
        <v>622</v>
      </c>
      <c r="R487" s="103" t="s">
        <v>621</v>
      </c>
      <c r="S487" s="103" t="s">
        <v>621</v>
      </c>
      <c r="T487" s="103" t="s">
        <v>621</v>
      </c>
      <c r="U487" s="103" t="s">
        <v>622</v>
      </c>
      <c r="V487" s="103" t="s">
        <v>621</v>
      </c>
      <c r="W487" s="103" t="s">
        <v>621</v>
      </c>
      <c r="X487" s="103" t="s">
        <v>621</v>
      </c>
      <c r="Y487" s="103" t="s">
        <v>621</v>
      </c>
      <c r="Z487" s="103" t="s">
        <v>623</v>
      </c>
      <c r="AA487" s="103" t="s">
        <v>621</v>
      </c>
      <c r="AB487" s="103" t="s">
        <v>622</v>
      </c>
      <c r="AC487" s="103" t="s">
        <v>622</v>
      </c>
      <c r="AD487" s="103" t="s">
        <v>622</v>
      </c>
      <c r="AE487" s="103" t="s">
        <v>622</v>
      </c>
      <c r="AF487" s="103" t="s">
        <v>622</v>
      </c>
      <c r="AG487" s="103" t="s">
        <v>621</v>
      </c>
      <c r="AH487" s="103" t="s">
        <v>621</v>
      </c>
      <c r="AI487" s="103" t="s">
        <v>621</v>
      </c>
      <c r="AJ487" s="103" t="s">
        <v>621</v>
      </c>
      <c r="AK487" s="103" t="s">
        <v>620</v>
      </c>
      <c r="AL487" s="103" t="s">
        <v>620</v>
      </c>
      <c r="AM487" s="103" t="s">
        <v>620</v>
      </c>
      <c r="AN487" s="103" t="s">
        <v>621</v>
      </c>
      <c r="AO487" s="103" t="s">
        <v>621</v>
      </c>
      <c r="AP487" s="103" t="s">
        <v>621</v>
      </c>
      <c r="AQ487" s="103" t="s">
        <v>621</v>
      </c>
      <c r="AR487" s="103" t="s">
        <v>620</v>
      </c>
      <c r="AS487" s="103" t="s">
        <v>620</v>
      </c>
      <c r="AT487" s="103" t="s">
        <v>621</v>
      </c>
      <c r="AU487" s="103" t="s">
        <v>620</v>
      </c>
      <c r="AV487" s="103" t="s">
        <v>621</v>
      </c>
      <c r="AW487" s="103" t="s">
        <v>621</v>
      </c>
      <c r="AX487" s="103" t="s">
        <v>621</v>
      </c>
      <c r="AY487" s="103" t="s">
        <v>620</v>
      </c>
      <c r="AZ487" s="103" t="s">
        <v>622</v>
      </c>
      <c r="BA487" s="103" t="s">
        <v>621</v>
      </c>
      <c r="BB487" s="103" t="s">
        <v>623</v>
      </c>
      <c r="BC487" s="103" t="s">
        <v>621</v>
      </c>
      <c r="BD487" s="103" t="s">
        <v>621</v>
      </c>
      <c r="BE487" s="103" t="s">
        <v>621</v>
      </c>
      <c r="BF487" s="103" t="s">
        <v>621</v>
      </c>
      <c r="BG487" s="103" t="s">
        <v>621</v>
      </c>
      <c r="BH487" s="103" t="s">
        <v>621</v>
      </c>
      <c r="BI487" s="103" t="s">
        <v>621</v>
      </c>
      <c r="BJ487" s="103" t="s">
        <v>621</v>
      </c>
      <c r="BK487" s="103" t="s">
        <v>621</v>
      </c>
      <c r="BL487" s="103" t="s">
        <v>621</v>
      </c>
      <c r="BN487" s="103">
        <f t="shared" si="18"/>
        <v>40</v>
      </c>
      <c r="BO487" s="103">
        <f t="shared" si="18"/>
        <v>9</v>
      </c>
      <c r="BP487" s="103">
        <f t="shared" si="18"/>
        <v>8</v>
      </c>
      <c r="BQ487" s="103">
        <f t="shared" si="18"/>
        <v>3</v>
      </c>
      <c r="BR487" s="103">
        <f t="shared" si="18"/>
        <v>0</v>
      </c>
      <c r="BS487" s="103">
        <f t="shared" si="17"/>
        <v>49</v>
      </c>
    </row>
    <row r="488" spans="1:71"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621</v>
      </c>
      <c r="M488" s="103" t="s">
        <v>621</v>
      </c>
      <c r="N488" s="103" t="s">
        <v>621</v>
      </c>
      <c r="O488" s="103" t="s">
        <v>621</v>
      </c>
      <c r="P488" s="103" t="s">
        <v>621</v>
      </c>
      <c r="Q488" s="103" t="s">
        <v>622</v>
      </c>
      <c r="R488" s="103" t="s">
        <v>622</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623</v>
      </c>
      <c r="AF488" s="103" t="s">
        <v>623</v>
      </c>
      <c r="AG488" s="103" t="s">
        <v>621</v>
      </c>
      <c r="AH488" s="103" t="s">
        <v>621</v>
      </c>
      <c r="AI488" s="103" t="s">
        <v>621</v>
      </c>
      <c r="AJ488" s="103" t="s">
        <v>621</v>
      </c>
      <c r="AK488" s="103" t="s">
        <v>621</v>
      </c>
      <c r="AL488" s="103" t="s">
        <v>621</v>
      </c>
      <c r="AM488" s="103" t="s">
        <v>621</v>
      </c>
      <c r="AN488" s="103" t="s">
        <v>621</v>
      </c>
      <c r="AO488" s="103" t="s">
        <v>621</v>
      </c>
      <c r="AP488" s="103" t="s">
        <v>621</v>
      </c>
      <c r="AQ488" s="103" t="s">
        <v>622</v>
      </c>
      <c r="AR488" s="103" t="s">
        <v>621</v>
      </c>
      <c r="AS488" s="103" t="s">
        <v>621</v>
      </c>
      <c r="AT488" s="103" t="s">
        <v>621</v>
      </c>
      <c r="AU488" s="103" t="s">
        <v>621</v>
      </c>
      <c r="AV488" s="103" t="s">
        <v>621</v>
      </c>
      <c r="AW488" s="103" t="s">
        <v>621</v>
      </c>
      <c r="AX488" s="103" t="s">
        <v>621</v>
      </c>
      <c r="AY488" s="103" t="s">
        <v>620</v>
      </c>
      <c r="AZ488" s="103" t="s">
        <v>620</v>
      </c>
      <c r="BA488" s="103" t="s">
        <v>621</v>
      </c>
      <c r="BB488" s="103" t="s">
        <v>623</v>
      </c>
      <c r="BC488" s="103" t="s">
        <v>623</v>
      </c>
      <c r="BD488" s="103" t="s">
        <v>621</v>
      </c>
      <c r="BE488" s="103" t="s">
        <v>621</v>
      </c>
      <c r="BF488" s="103" t="s">
        <v>621</v>
      </c>
      <c r="BG488" s="103" t="s">
        <v>621</v>
      </c>
      <c r="BH488" s="103" t="s">
        <v>621</v>
      </c>
      <c r="BI488" s="103" t="s">
        <v>621</v>
      </c>
      <c r="BJ488" s="103" t="s">
        <v>621</v>
      </c>
      <c r="BK488" s="103" t="s">
        <v>621</v>
      </c>
      <c r="BL488" s="103" t="s">
        <v>621</v>
      </c>
      <c r="BN488" s="103">
        <f t="shared" si="18"/>
        <v>50</v>
      </c>
      <c r="BO488" s="103">
        <f t="shared" si="18"/>
        <v>4</v>
      </c>
      <c r="BP488" s="103">
        <f t="shared" si="18"/>
        <v>2</v>
      </c>
      <c r="BQ488" s="103">
        <f t="shared" si="18"/>
        <v>4</v>
      </c>
      <c r="BR488" s="103">
        <f t="shared" si="18"/>
        <v>0</v>
      </c>
      <c r="BS488" s="103">
        <f t="shared" si="17"/>
        <v>54</v>
      </c>
    </row>
    <row r="489" spans="1:71" x14ac:dyDescent="0.25">
      <c r="A489" s="101">
        <v>1809</v>
      </c>
      <c r="B489" s="67" t="s">
        <v>492</v>
      </c>
      <c r="C489" s="67" t="s">
        <v>485</v>
      </c>
      <c r="D489" s="103" t="s">
        <v>621</v>
      </c>
      <c r="E489" s="103" t="s">
        <v>621</v>
      </c>
      <c r="F489" s="103" t="s">
        <v>621</v>
      </c>
      <c r="G489" s="103" t="s">
        <v>623</v>
      </c>
      <c r="H489" s="103" t="s">
        <v>622</v>
      </c>
      <c r="I489" s="103" t="s">
        <v>621</v>
      </c>
      <c r="J489" s="103" t="s">
        <v>622</v>
      </c>
      <c r="K489" s="103" t="s">
        <v>621</v>
      </c>
      <c r="L489" s="103" t="s">
        <v>622</v>
      </c>
      <c r="M489" s="103" t="s">
        <v>622</v>
      </c>
      <c r="N489" s="103" t="s">
        <v>621</v>
      </c>
      <c r="O489" s="103" t="s">
        <v>621</v>
      </c>
      <c r="P489" s="103" t="s">
        <v>621</v>
      </c>
      <c r="Q489" s="103" t="s">
        <v>622</v>
      </c>
      <c r="R489" s="103" t="s">
        <v>621</v>
      </c>
      <c r="S489" s="103" t="s">
        <v>623</v>
      </c>
      <c r="T489" s="103" t="s">
        <v>621</v>
      </c>
      <c r="U489" s="103" t="s">
        <v>621</v>
      </c>
      <c r="V489" s="103" t="s">
        <v>621</v>
      </c>
      <c r="W489" s="103" t="s">
        <v>621</v>
      </c>
      <c r="X489" s="103" t="s">
        <v>621</v>
      </c>
      <c r="Y489" s="103" t="s">
        <v>621</v>
      </c>
      <c r="Z489" s="103" t="s">
        <v>622</v>
      </c>
      <c r="AA489" s="103" t="s">
        <v>621</v>
      </c>
      <c r="AB489" s="103" t="s">
        <v>621</v>
      </c>
      <c r="AC489" s="103" t="s">
        <v>621</v>
      </c>
      <c r="AD489" s="103" t="s">
        <v>621</v>
      </c>
      <c r="AE489" s="103" t="s">
        <v>622</v>
      </c>
      <c r="AF489" s="103" t="s">
        <v>622</v>
      </c>
      <c r="AG489" s="103" t="s">
        <v>621</v>
      </c>
      <c r="AH489" s="103" t="s">
        <v>621</v>
      </c>
      <c r="AI489" s="103" t="s">
        <v>621</v>
      </c>
      <c r="AJ489" s="103" t="s">
        <v>621</v>
      </c>
      <c r="AK489" s="103" t="s">
        <v>621</v>
      </c>
      <c r="AL489" s="103" t="s">
        <v>620</v>
      </c>
      <c r="AM489" s="103" t="s">
        <v>620</v>
      </c>
      <c r="AN489" s="103" t="s">
        <v>621</v>
      </c>
      <c r="AO489" s="103" t="s">
        <v>621</v>
      </c>
      <c r="AP489" s="103" t="s">
        <v>621</v>
      </c>
      <c r="AQ489" s="103" t="s">
        <v>622</v>
      </c>
      <c r="AR489" s="103" t="s">
        <v>620</v>
      </c>
      <c r="AS489" s="103" t="s">
        <v>621</v>
      </c>
      <c r="AT489" s="103" t="s">
        <v>621</v>
      </c>
      <c r="AU489" s="103" t="s">
        <v>620</v>
      </c>
      <c r="AV489" s="103" t="s">
        <v>621</v>
      </c>
      <c r="AW489" s="103" t="s">
        <v>621</v>
      </c>
      <c r="AX489" s="103" t="s">
        <v>621</v>
      </c>
      <c r="AY489" s="103" t="s">
        <v>623</v>
      </c>
      <c r="AZ489" s="103" t="s">
        <v>623</v>
      </c>
      <c r="BA489" s="103" t="s">
        <v>621</v>
      </c>
      <c r="BB489" s="103" t="s">
        <v>621</v>
      </c>
      <c r="BC489" s="103" t="s">
        <v>621</v>
      </c>
      <c r="BD489" s="103" t="s">
        <v>621</v>
      </c>
      <c r="BE489" s="103" t="s">
        <v>621</v>
      </c>
      <c r="BF489" s="103" t="s">
        <v>621</v>
      </c>
      <c r="BG489" s="103" t="s">
        <v>621</v>
      </c>
      <c r="BH489" s="103" t="s">
        <v>621</v>
      </c>
      <c r="BI489" s="103" t="s">
        <v>621</v>
      </c>
      <c r="BJ489" s="103" t="s">
        <v>621</v>
      </c>
      <c r="BK489" s="103" t="s">
        <v>621</v>
      </c>
      <c r="BL489" s="103" t="s">
        <v>623</v>
      </c>
      <c r="BN489" s="103">
        <f t="shared" si="18"/>
        <v>43</v>
      </c>
      <c r="BO489" s="103">
        <f t="shared" si="18"/>
        <v>9</v>
      </c>
      <c r="BP489" s="103">
        <f t="shared" si="18"/>
        <v>4</v>
      </c>
      <c r="BQ489" s="103">
        <f t="shared" si="18"/>
        <v>4</v>
      </c>
      <c r="BR489" s="103">
        <f t="shared" si="18"/>
        <v>0</v>
      </c>
      <c r="BS489" s="103">
        <f t="shared" si="17"/>
        <v>52</v>
      </c>
    </row>
    <row r="490" spans="1:71" x14ac:dyDescent="0.25">
      <c r="A490" s="101">
        <v>1810</v>
      </c>
      <c r="B490" s="67" t="s">
        <v>493</v>
      </c>
      <c r="C490" s="67" t="s">
        <v>485</v>
      </c>
      <c r="D490" s="103" t="s">
        <v>621</v>
      </c>
      <c r="E490" s="103" t="s">
        <v>621</v>
      </c>
      <c r="F490" s="103" t="s">
        <v>621</v>
      </c>
      <c r="G490" s="103" t="s">
        <v>623</v>
      </c>
      <c r="H490" s="103" t="s">
        <v>622</v>
      </c>
      <c r="I490" s="103" t="s">
        <v>621</v>
      </c>
      <c r="J490" s="103" t="s">
        <v>622</v>
      </c>
      <c r="K490" s="103" t="s">
        <v>621</v>
      </c>
      <c r="L490" s="103" t="s">
        <v>726</v>
      </c>
      <c r="M490" s="103" t="s">
        <v>726</v>
      </c>
      <c r="N490" s="103" t="s">
        <v>726</v>
      </c>
      <c r="O490" s="103" t="s">
        <v>726</v>
      </c>
      <c r="P490" s="103" t="s">
        <v>726</v>
      </c>
      <c r="Q490" s="103" t="s">
        <v>622</v>
      </c>
      <c r="R490" s="103" t="s">
        <v>622</v>
      </c>
      <c r="S490" s="103" t="s">
        <v>621</v>
      </c>
      <c r="T490" s="103" t="s">
        <v>622</v>
      </c>
      <c r="U490" s="103" t="s">
        <v>622</v>
      </c>
      <c r="V490" s="103" t="s">
        <v>621</v>
      </c>
      <c r="W490" s="103" t="s">
        <v>621</v>
      </c>
      <c r="X490" s="103" t="s">
        <v>621</v>
      </c>
      <c r="Y490" s="103" t="s">
        <v>621</v>
      </c>
      <c r="Z490" s="103" t="s">
        <v>622</v>
      </c>
      <c r="AA490" s="103" t="s">
        <v>621</v>
      </c>
      <c r="AB490" s="103" t="s">
        <v>622</v>
      </c>
      <c r="AC490" s="103" t="s">
        <v>622</v>
      </c>
      <c r="AD490" s="103" t="s">
        <v>622</v>
      </c>
      <c r="AE490" s="103" t="s">
        <v>621</v>
      </c>
      <c r="AF490" s="103" t="s">
        <v>621</v>
      </c>
      <c r="AG490" s="103" t="s">
        <v>621</v>
      </c>
      <c r="AH490" s="103" t="s">
        <v>620</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623</v>
      </c>
      <c r="AZ490" s="103" t="s">
        <v>623</v>
      </c>
      <c r="BA490" s="103" t="s">
        <v>621</v>
      </c>
      <c r="BB490" s="103" t="s">
        <v>623</v>
      </c>
      <c r="BC490" s="103" t="s">
        <v>623</v>
      </c>
      <c r="BD490" s="103" t="s">
        <v>621</v>
      </c>
      <c r="BE490" s="103" t="s">
        <v>621</v>
      </c>
      <c r="BF490" s="103" t="s">
        <v>621</v>
      </c>
      <c r="BG490" s="103" t="s">
        <v>621</v>
      </c>
      <c r="BH490" s="103" t="s">
        <v>621</v>
      </c>
      <c r="BI490" s="103" t="s">
        <v>621</v>
      </c>
      <c r="BJ490" s="103" t="s">
        <v>621</v>
      </c>
      <c r="BK490" s="103" t="s">
        <v>621</v>
      </c>
      <c r="BL490" s="103" t="s">
        <v>621</v>
      </c>
      <c r="BN490" s="103">
        <f t="shared" si="18"/>
        <v>38</v>
      </c>
      <c r="BO490" s="103">
        <f t="shared" si="18"/>
        <v>10</v>
      </c>
      <c r="BP490" s="103">
        <f t="shared" si="18"/>
        <v>1</v>
      </c>
      <c r="BQ490" s="103">
        <f t="shared" si="18"/>
        <v>6</v>
      </c>
      <c r="BR490" s="103">
        <f t="shared" si="18"/>
        <v>0</v>
      </c>
      <c r="BS490" s="103">
        <f t="shared" si="17"/>
        <v>48</v>
      </c>
    </row>
    <row r="491" spans="1:71" x14ac:dyDescent="0.25">
      <c r="A491" s="101">
        <v>1811</v>
      </c>
      <c r="B491" s="67" t="s">
        <v>494</v>
      </c>
      <c r="C491" s="67" t="s">
        <v>485</v>
      </c>
      <c r="D491" s="103" t="s">
        <v>621</v>
      </c>
      <c r="E491" s="103" t="s">
        <v>621</v>
      </c>
      <c r="F491" s="103" t="s">
        <v>622</v>
      </c>
      <c r="G491" s="103" t="s">
        <v>621</v>
      </c>
      <c r="H491" s="103" t="s">
        <v>622</v>
      </c>
      <c r="I491" s="103" t="s">
        <v>621</v>
      </c>
      <c r="J491" s="103" t="s">
        <v>621</v>
      </c>
      <c r="K491" s="103" t="s">
        <v>621</v>
      </c>
      <c r="L491" s="103" t="s">
        <v>621</v>
      </c>
      <c r="M491" s="103" t="s">
        <v>623</v>
      </c>
      <c r="N491" s="103" t="s">
        <v>621</v>
      </c>
      <c r="O491" s="103" t="s">
        <v>621</v>
      </c>
      <c r="P491" s="103" t="s">
        <v>621</v>
      </c>
      <c r="Q491" s="103" t="s">
        <v>621</v>
      </c>
      <c r="R491" s="103" t="s">
        <v>621</v>
      </c>
      <c r="S491" s="103" t="s">
        <v>621</v>
      </c>
      <c r="T491" s="103" t="s">
        <v>621</v>
      </c>
      <c r="U491" s="103" t="s">
        <v>622</v>
      </c>
      <c r="V491" s="103" t="s">
        <v>621</v>
      </c>
      <c r="W491" s="103" t="s">
        <v>621</v>
      </c>
      <c r="X491" s="103" t="s">
        <v>621</v>
      </c>
      <c r="Y491" s="103" t="s">
        <v>621</v>
      </c>
      <c r="Z491" s="103" t="s">
        <v>622</v>
      </c>
      <c r="AA491" s="103" t="s">
        <v>621</v>
      </c>
      <c r="AB491" s="103" t="s">
        <v>622</v>
      </c>
      <c r="AC491" s="103" t="s">
        <v>622</v>
      </c>
      <c r="AD491" s="103" t="s">
        <v>622</v>
      </c>
      <c r="AE491" s="103" t="s">
        <v>622</v>
      </c>
      <c r="AF491" s="103" t="s">
        <v>622</v>
      </c>
      <c r="AG491" s="103" t="s">
        <v>621</v>
      </c>
      <c r="AH491" s="103" t="s">
        <v>621</v>
      </c>
      <c r="AI491" s="103" t="s">
        <v>621</v>
      </c>
      <c r="AJ491" s="103" t="s">
        <v>621</v>
      </c>
      <c r="AK491" s="103" t="s">
        <v>621</v>
      </c>
      <c r="AL491" s="103" t="s">
        <v>623</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623</v>
      </c>
      <c r="AZ491" s="103" t="s">
        <v>623</v>
      </c>
      <c r="BA491" s="103" t="s">
        <v>621</v>
      </c>
      <c r="BB491" s="103" t="s">
        <v>623</v>
      </c>
      <c r="BC491" s="103" t="s">
        <v>623</v>
      </c>
      <c r="BD491" s="103" t="s">
        <v>621</v>
      </c>
      <c r="BE491" s="103" t="s">
        <v>621</v>
      </c>
      <c r="BF491" s="103" t="s">
        <v>621</v>
      </c>
      <c r="BG491" s="103" t="s">
        <v>621</v>
      </c>
      <c r="BH491" s="103" t="s">
        <v>621</v>
      </c>
      <c r="BI491" s="103" t="s">
        <v>621</v>
      </c>
      <c r="BJ491" s="103" t="s">
        <v>621</v>
      </c>
      <c r="BK491" s="103" t="s">
        <v>621</v>
      </c>
      <c r="BL491" s="103" t="s">
        <v>623</v>
      </c>
      <c r="BN491" s="103">
        <f t="shared" si="18"/>
        <v>45</v>
      </c>
      <c r="BO491" s="103">
        <f t="shared" si="18"/>
        <v>9</v>
      </c>
      <c r="BP491" s="103">
        <f t="shared" si="18"/>
        <v>0</v>
      </c>
      <c r="BQ491" s="103">
        <f t="shared" si="18"/>
        <v>6</v>
      </c>
      <c r="BR491" s="103">
        <f t="shared" si="18"/>
        <v>0</v>
      </c>
      <c r="BS491" s="103">
        <f t="shared" si="17"/>
        <v>54</v>
      </c>
    </row>
    <row r="492" spans="1:71" x14ac:dyDescent="0.25">
      <c r="A492" s="101">
        <v>1812</v>
      </c>
      <c r="B492" s="67" t="s">
        <v>495</v>
      </c>
      <c r="C492" s="67" t="s">
        <v>485</v>
      </c>
      <c r="D492" s="103" t="s">
        <v>623</v>
      </c>
      <c r="E492" s="103" t="s">
        <v>620</v>
      </c>
      <c r="F492" s="103" t="s">
        <v>622</v>
      </c>
      <c r="G492" s="103" t="s">
        <v>621</v>
      </c>
      <c r="H492" s="103" t="s">
        <v>622</v>
      </c>
      <c r="I492" s="103" t="s">
        <v>622</v>
      </c>
      <c r="J492" s="103" t="s">
        <v>622</v>
      </c>
      <c r="K492" s="103" t="s">
        <v>621</v>
      </c>
      <c r="L492" s="103" t="s">
        <v>621</v>
      </c>
      <c r="M492" s="103" t="s">
        <v>623</v>
      </c>
      <c r="N492" s="103" t="s">
        <v>621</v>
      </c>
      <c r="O492" s="103" t="s">
        <v>621</v>
      </c>
      <c r="P492" s="103" t="s">
        <v>622</v>
      </c>
      <c r="Q492" s="103" t="s">
        <v>621</v>
      </c>
      <c r="R492" s="103" t="s">
        <v>623</v>
      </c>
      <c r="S492" s="103" t="s">
        <v>623</v>
      </c>
      <c r="T492" s="103" t="s">
        <v>621</v>
      </c>
      <c r="U492" s="103" t="s">
        <v>622</v>
      </c>
      <c r="V492" s="103" t="s">
        <v>621</v>
      </c>
      <c r="W492" s="103" t="s">
        <v>622</v>
      </c>
      <c r="X492" s="103" t="s">
        <v>621</v>
      </c>
      <c r="Y492" s="103" t="s">
        <v>621</v>
      </c>
      <c r="Z492" s="103" t="s">
        <v>622</v>
      </c>
      <c r="AA492" s="103" t="s">
        <v>622</v>
      </c>
      <c r="AB492" s="103" t="s">
        <v>622</v>
      </c>
      <c r="AC492" s="103" t="s">
        <v>622</v>
      </c>
      <c r="AD492" s="103" t="s">
        <v>622</v>
      </c>
      <c r="AE492" s="103" t="s">
        <v>622</v>
      </c>
      <c r="AF492" s="103" t="s">
        <v>622</v>
      </c>
      <c r="AG492" s="103" t="s">
        <v>621</v>
      </c>
      <c r="AH492" s="103" t="s">
        <v>623</v>
      </c>
      <c r="AI492" s="103" t="s">
        <v>623</v>
      </c>
      <c r="AJ492" s="103" t="s">
        <v>621</v>
      </c>
      <c r="AK492" s="103" t="s">
        <v>621</v>
      </c>
      <c r="AL492" s="103" t="s">
        <v>623</v>
      </c>
      <c r="AM492" s="103" t="s">
        <v>623</v>
      </c>
      <c r="AN492" s="103" t="s">
        <v>621</v>
      </c>
      <c r="AO492" s="103" t="s">
        <v>623</v>
      </c>
      <c r="AP492" s="103" t="s">
        <v>621</v>
      </c>
      <c r="AQ492" s="103" t="s">
        <v>622</v>
      </c>
      <c r="AR492" s="103" t="s">
        <v>620</v>
      </c>
      <c r="AS492" s="103" t="s">
        <v>620</v>
      </c>
      <c r="AT492" s="103" t="s">
        <v>622</v>
      </c>
      <c r="AU492" s="103" t="s">
        <v>621</v>
      </c>
      <c r="AV492" s="103" t="s">
        <v>621</v>
      </c>
      <c r="AW492" s="103" t="s">
        <v>621</v>
      </c>
      <c r="AX492" s="103" t="s">
        <v>620</v>
      </c>
      <c r="AY492" s="103" t="s">
        <v>622</v>
      </c>
      <c r="AZ492" s="103" t="s">
        <v>622</v>
      </c>
      <c r="BA492" s="103" t="s">
        <v>621</v>
      </c>
      <c r="BB492" s="103" t="s">
        <v>621</v>
      </c>
      <c r="BC492" s="103" t="s">
        <v>621</v>
      </c>
      <c r="BD492" s="103" t="s">
        <v>622</v>
      </c>
      <c r="BE492" s="103" t="s">
        <v>621</v>
      </c>
      <c r="BF492" s="103" t="s">
        <v>623</v>
      </c>
      <c r="BG492" s="103" t="s">
        <v>623</v>
      </c>
      <c r="BH492" s="103" t="s">
        <v>623</v>
      </c>
      <c r="BI492" s="103" t="s">
        <v>620</v>
      </c>
      <c r="BJ492" s="103" t="s">
        <v>621</v>
      </c>
      <c r="BK492" s="103" t="s">
        <v>621</v>
      </c>
      <c r="BL492" s="103" t="s">
        <v>621</v>
      </c>
      <c r="BN492" s="103">
        <f t="shared" si="18"/>
        <v>24</v>
      </c>
      <c r="BO492" s="103">
        <f t="shared" si="18"/>
        <v>19</v>
      </c>
      <c r="BP492" s="103">
        <f t="shared" si="18"/>
        <v>5</v>
      </c>
      <c r="BQ492" s="103">
        <f t="shared" si="18"/>
        <v>12</v>
      </c>
      <c r="BR492" s="103">
        <f t="shared" si="18"/>
        <v>0</v>
      </c>
      <c r="BS492" s="103">
        <f t="shared" si="17"/>
        <v>43</v>
      </c>
    </row>
    <row r="493" spans="1:71" x14ac:dyDescent="0.25">
      <c r="A493" s="101">
        <v>1813</v>
      </c>
      <c r="B493" s="67" t="s">
        <v>496</v>
      </c>
      <c r="C493" s="67" t="s">
        <v>485</v>
      </c>
      <c r="D493" s="103" t="s">
        <v>621</v>
      </c>
      <c r="E493" s="103" t="s">
        <v>621</v>
      </c>
      <c r="F493" s="103" t="s">
        <v>621</v>
      </c>
      <c r="G493" s="103" t="s">
        <v>621</v>
      </c>
      <c r="H493" s="103" t="s">
        <v>622</v>
      </c>
      <c r="I493" s="103" t="s">
        <v>621</v>
      </c>
      <c r="J493" s="103" t="s">
        <v>622</v>
      </c>
      <c r="K493" s="103" t="s">
        <v>621</v>
      </c>
      <c r="L493" s="103" t="s">
        <v>622</v>
      </c>
      <c r="M493" s="103" t="s">
        <v>622</v>
      </c>
      <c r="N493" s="103" t="s">
        <v>621</v>
      </c>
      <c r="O493" s="103" t="s">
        <v>621</v>
      </c>
      <c r="P493" s="103" t="s">
        <v>621</v>
      </c>
      <c r="Q493" s="103" t="s">
        <v>621</v>
      </c>
      <c r="R493" s="103" t="s">
        <v>621</v>
      </c>
      <c r="S493" s="103" t="s">
        <v>621</v>
      </c>
      <c r="T493" s="103" t="s">
        <v>621</v>
      </c>
      <c r="U493" s="103" t="s">
        <v>622</v>
      </c>
      <c r="V493" s="103" t="s">
        <v>621</v>
      </c>
      <c r="W493" s="103" t="s">
        <v>621</v>
      </c>
      <c r="X493" s="103" t="s">
        <v>621</v>
      </c>
      <c r="Y493" s="103" t="s">
        <v>621</v>
      </c>
      <c r="Z493" s="103" t="s">
        <v>621</v>
      </c>
      <c r="AA493" s="103" t="s">
        <v>621</v>
      </c>
      <c r="AB493" s="103" t="s">
        <v>622</v>
      </c>
      <c r="AC493" s="103" t="s">
        <v>622</v>
      </c>
      <c r="AD493" s="103" t="s">
        <v>622</v>
      </c>
      <c r="AE493" s="103" t="s">
        <v>622</v>
      </c>
      <c r="AF493" s="103" t="s">
        <v>622</v>
      </c>
      <c r="AG493" s="103" t="s">
        <v>620</v>
      </c>
      <c r="AH493" s="103" t="s">
        <v>620</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623</v>
      </c>
      <c r="AZ493" s="103" t="s">
        <v>623</v>
      </c>
      <c r="BA493" s="103" t="s">
        <v>621</v>
      </c>
      <c r="BB493" s="103" t="s">
        <v>621</v>
      </c>
      <c r="BC493" s="103" t="s">
        <v>621</v>
      </c>
      <c r="BD493" s="103" t="s">
        <v>621</v>
      </c>
      <c r="BE493" s="103" t="s">
        <v>621</v>
      </c>
      <c r="BF493" s="103" t="s">
        <v>621</v>
      </c>
      <c r="BG493" s="103" t="s">
        <v>621</v>
      </c>
      <c r="BH493" s="103" t="s">
        <v>621</v>
      </c>
      <c r="BI493" s="103" t="s">
        <v>621</v>
      </c>
      <c r="BJ493" s="103" t="s">
        <v>621</v>
      </c>
      <c r="BK493" s="103" t="s">
        <v>621</v>
      </c>
      <c r="BL493" s="103" t="s">
        <v>621</v>
      </c>
      <c r="BN493" s="103">
        <f t="shared" si="18"/>
        <v>46</v>
      </c>
      <c r="BO493" s="103">
        <f t="shared" si="18"/>
        <v>10</v>
      </c>
      <c r="BP493" s="103">
        <f t="shared" si="18"/>
        <v>2</v>
      </c>
      <c r="BQ493" s="103">
        <f t="shared" si="18"/>
        <v>2</v>
      </c>
      <c r="BR493" s="103">
        <f t="shared" si="18"/>
        <v>0</v>
      </c>
      <c r="BS493" s="103">
        <f t="shared" si="17"/>
        <v>56</v>
      </c>
    </row>
    <row r="494" spans="1:71" x14ac:dyDescent="0.25">
      <c r="A494" s="101">
        <v>1814</v>
      </c>
      <c r="B494" s="67" t="s">
        <v>497</v>
      </c>
      <c r="C494" s="67" t="s">
        <v>485</v>
      </c>
      <c r="D494" s="103" t="s">
        <v>621</v>
      </c>
      <c r="E494" s="103" t="s">
        <v>621</v>
      </c>
      <c r="F494" s="103" t="s">
        <v>621</v>
      </c>
      <c r="G494" s="103" t="s">
        <v>621</v>
      </c>
      <c r="H494" s="103" t="s">
        <v>622</v>
      </c>
      <c r="I494" s="103" t="s">
        <v>621</v>
      </c>
      <c r="J494" s="103" t="s">
        <v>621</v>
      </c>
      <c r="K494" s="103" t="s">
        <v>621</v>
      </c>
      <c r="L494" s="103" t="s">
        <v>621</v>
      </c>
      <c r="M494" s="103" t="s">
        <v>621</v>
      </c>
      <c r="N494" s="103" t="s">
        <v>621</v>
      </c>
      <c r="O494" s="103" t="s">
        <v>621</v>
      </c>
      <c r="P494" s="103" t="s">
        <v>621</v>
      </c>
      <c r="Q494" s="103" t="s">
        <v>622</v>
      </c>
      <c r="R494" s="103" t="s">
        <v>622</v>
      </c>
      <c r="S494" s="103" t="s">
        <v>621</v>
      </c>
      <c r="T494" s="103" t="s">
        <v>621</v>
      </c>
      <c r="U494" s="103" t="s">
        <v>622</v>
      </c>
      <c r="V494" s="103" t="s">
        <v>621</v>
      </c>
      <c r="W494" s="103" t="s">
        <v>621</v>
      </c>
      <c r="X494" s="103" t="s">
        <v>620</v>
      </c>
      <c r="Y494" s="103" t="s">
        <v>621</v>
      </c>
      <c r="Z494" s="103" t="s">
        <v>622</v>
      </c>
      <c r="AA494" s="103" t="s">
        <v>621</v>
      </c>
      <c r="AB494" s="103" t="s">
        <v>622</v>
      </c>
      <c r="AC494" s="103" t="s">
        <v>622</v>
      </c>
      <c r="AD494" s="103" t="s">
        <v>622</v>
      </c>
      <c r="AE494" s="103" t="s">
        <v>622</v>
      </c>
      <c r="AF494" s="103" t="s">
        <v>622</v>
      </c>
      <c r="AG494" s="103" t="s">
        <v>623</v>
      </c>
      <c r="AH494" s="103" t="s">
        <v>620</v>
      </c>
      <c r="AI494" s="103" t="s">
        <v>621</v>
      </c>
      <c r="AJ494" s="103" t="s">
        <v>621</v>
      </c>
      <c r="AK494" s="103" t="s">
        <v>621</v>
      </c>
      <c r="AL494" s="103" t="s">
        <v>623</v>
      </c>
      <c r="AM494" s="103" t="s">
        <v>623</v>
      </c>
      <c r="AN494" s="103" t="s">
        <v>621</v>
      </c>
      <c r="AO494" s="103" t="s">
        <v>621</v>
      </c>
      <c r="AP494" s="103" t="s">
        <v>621</v>
      </c>
      <c r="AQ494" s="103" t="s">
        <v>621</v>
      </c>
      <c r="AR494" s="103" t="s">
        <v>621</v>
      </c>
      <c r="AS494" s="103" t="s">
        <v>620</v>
      </c>
      <c r="AT494" s="103" t="s">
        <v>622</v>
      </c>
      <c r="AU494" s="103" t="s">
        <v>620</v>
      </c>
      <c r="AV494" s="103" t="s">
        <v>621</v>
      </c>
      <c r="AW494" s="103" t="s">
        <v>621</v>
      </c>
      <c r="AX494" s="103" t="s">
        <v>621</v>
      </c>
      <c r="AY494" s="103" t="s">
        <v>620</v>
      </c>
      <c r="AZ494" s="103" t="s">
        <v>623</v>
      </c>
      <c r="BA494" s="103" t="s">
        <v>621</v>
      </c>
      <c r="BB494" s="103" t="s">
        <v>621</v>
      </c>
      <c r="BC494" s="103" t="s">
        <v>623</v>
      </c>
      <c r="BD494" s="103" t="s">
        <v>621</v>
      </c>
      <c r="BE494" s="103" t="s">
        <v>621</v>
      </c>
      <c r="BF494" s="103" t="s">
        <v>621</v>
      </c>
      <c r="BG494" s="103" t="s">
        <v>621</v>
      </c>
      <c r="BH494" s="103" t="s">
        <v>621</v>
      </c>
      <c r="BI494" s="103" t="s">
        <v>621</v>
      </c>
      <c r="BJ494" s="103" t="s">
        <v>621</v>
      </c>
      <c r="BK494" s="103" t="s">
        <v>621</v>
      </c>
      <c r="BL494" s="103" t="s">
        <v>621</v>
      </c>
      <c r="BN494" s="103">
        <f t="shared" si="18"/>
        <v>39</v>
      </c>
      <c r="BO494" s="103">
        <f t="shared" si="18"/>
        <v>11</v>
      </c>
      <c r="BP494" s="103">
        <f t="shared" si="18"/>
        <v>5</v>
      </c>
      <c r="BQ494" s="103">
        <f t="shared" si="18"/>
        <v>5</v>
      </c>
      <c r="BR494" s="103">
        <f t="shared" si="18"/>
        <v>0</v>
      </c>
      <c r="BS494" s="103">
        <f t="shared" si="17"/>
        <v>50</v>
      </c>
    </row>
    <row r="495" spans="1:71" x14ac:dyDescent="0.25">
      <c r="A495" s="101">
        <v>1815</v>
      </c>
      <c r="B495" s="67" t="s">
        <v>643</v>
      </c>
      <c r="C495" s="67" t="s">
        <v>485</v>
      </c>
      <c r="D495" s="103" t="s">
        <v>621</v>
      </c>
      <c r="E495" s="103" t="s">
        <v>621</v>
      </c>
      <c r="F495" s="103" t="s">
        <v>621</v>
      </c>
      <c r="G495" s="103" t="s">
        <v>621</v>
      </c>
      <c r="H495" s="103" t="s">
        <v>622</v>
      </c>
      <c r="I495" s="103" t="s">
        <v>621</v>
      </c>
      <c r="J495" s="103" t="s">
        <v>621</v>
      </c>
      <c r="K495" s="103" t="s">
        <v>621</v>
      </c>
      <c r="L495" s="103" t="s">
        <v>621</v>
      </c>
      <c r="M495" s="103" t="s">
        <v>623</v>
      </c>
      <c r="N495" s="103" t="s">
        <v>621</v>
      </c>
      <c r="O495" s="103" t="s">
        <v>621</v>
      </c>
      <c r="P495" s="103" t="s">
        <v>621</v>
      </c>
      <c r="Q495" s="103" t="s">
        <v>622</v>
      </c>
      <c r="R495" s="103" t="s">
        <v>622</v>
      </c>
      <c r="S495" s="103" t="s">
        <v>621</v>
      </c>
      <c r="T495" s="103" t="s">
        <v>621</v>
      </c>
      <c r="U495" s="103" t="s">
        <v>622</v>
      </c>
      <c r="V495" s="103" t="s">
        <v>621</v>
      </c>
      <c r="W495" s="103" t="s">
        <v>621</v>
      </c>
      <c r="X495" s="103" t="s">
        <v>620</v>
      </c>
      <c r="Y495" s="103" t="s">
        <v>621</v>
      </c>
      <c r="Z495" s="103" t="s">
        <v>623</v>
      </c>
      <c r="AA495" s="103" t="s">
        <v>623</v>
      </c>
      <c r="AB495" s="103" t="s">
        <v>622</v>
      </c>
      <c r="AC495" s="103" t="s">
        <v>622</v>
      </c>
      <c r="AD495" s="103" t="s">
        <v>622</v>
      </c>
      <c r="AE495" s="103" t="s">
        <v>621</v>
      </c>
      <c r="AF495" s="103" t="s">
        <v>621</v>
      </c>
      <c r="AG495" s="103" t="s">
        <v>623</v>
      </c>
      <c r="AH495" s="103" t="s">
        <v>623</v>
      </c>
      <c r="AI495" s="103" t="s">
        <v>620</v>
      </c>
      <c r="AJ495" s="103" t="s">
        <v>621</v>
      </c>
      <c r="AK495" s="103" t="s">
        <v>620</v>
      </c>
      <c r="AL495" s="103" t="s">
        <v>620</v>
      </c>
      <c r="AM495" s="103" t="s">
        <v>620</v>
      </c>
      <c r="AN495" s="103" t="s">
        <v>621</v>
      </c>
      <c r="AO495" s="103" t="s">
        <v>621</v>
      </c>
      <c r="AP495" s="103" t="s">
        <v>621</v>
      </c>
      <c r="AQ495" s="103" t="s">
        <v>621</v>
      </c>
      <c r="AR495" s="103" t="s">
        <v>620</v>
      </c>
      <c r="AS495" s="103" t="s">
        <v>620</v>
      </c>
      <c r="AT495" s="103" t="s">
        <v>621</v>
      </c>
      <c r="AU495" s="103" t="s">
        <v>620</v>
      </c>
      <c r="AV495" s="103" t="s">
        <v>623</v>
      </c>
      <c r="AW495" s="103" t="s">
        <v>620</v>
      </c>
      <c r="AX495" s="103" t="s">
        <v>621</v>
      </c>
      <c r="AY495" s="103" t="s">
        <v>623</v>
      </c>
      <c r="AZ495" s="103" t="s">
        <v>623</v>
      </c>
      <c r="BA495" s="103" t="s">
        <v>621</v>
      </c>
      <c r="BB495" s="103" t="s">
        <v>623</v>
      </c>
      <c r="BC495" s="103" t="s">
        <v>621</v>
      </c>
      <c r="BD495" s="103" t="s">
        <v>621</v>
      </c>
      <c r="BE495" s="103" t="s">
        <v>621</v>
      </c>
      <c r="BF495" s="103" t="s">
        <v>621</v>
      </c>
      <c r="BG495" s="103" t="s">
        <v>621</v>
      </c>
      <c r="BH495" s="103" t="s">
        <v>621</v>
      </c>
      <c r="BI495" s="103" t="s">
        <v>621</v>
      </c>
      <c r="BJ495" s="103" t="s">
        <v>621</v>
      </c>
      <c r="BK495" s="103" t="s">
        <v>621</v>
      </c>
      <c r="BL495" s="103" t="s">
        <v>621</v>
      </c>
      <c r="BN495" s="103">
        <f t="shared" si="18"/>
        <v>35</v>
      </c>
      <c r="BO495" s="103">
        <f t="shared" si="18"/>
        <v>7</v>
      </c>
      <c r="BP495" s="103">
        <f t="shared" si="18"/>
        <v>9</v>
      </c>
      <c r="BQ495" s="103">
        <f t="shared" si="18"/>
        <v>9</v>
      </c>
      <c r="BR495" s="103">
        <f t="shared" si="18"/>
        <v>0</v>
      </c>
      <c r="BS495" s="103">
        <f t="shared" si="17"/>
        <v>42</v>
      </c>
    </row>
    <row r="496" spans="1:71" x14ac:dyDescent="0.25">
      <c r="A496" s="101">
        <v>1816</v>
      </c>
      <c r="B496" s="67" t="s">
        <v>499</v>
      </c>
      <c r="C496" s="67" t="s">
        <v>485</v>
      </c>
      <c r="D496" s="103" t="s">
        <v>621</v>
      </c>
      <c r="E496" s="103" t="s">
        <v>621</v>
      </c>
      <c r="F496" s="103" t="s">
        <v>622</v>
      </c>
      <c r="G496" s="103" t="s">
        <v>621</v>
      </c>
      <c r="H496" s="103" t="s">
        <v>622</v>
      </c>
      <c r="I496" s="103" t="s">
        <v>621</v>
      </c>
      <c r="J496" s="103" t="s">
        <v>621</v>
      </c>
      <c r="K496" s="103" t="s">
        <v>621</v>
      </c>
      <c r="L496" s="103" t="s">
        <v>621</v>
      </c>
      <c r="M496" s="103" t="s">
        <v>623</v>
      </c>
      <c r="N496" s="103" t="s">
        <v>621</v>
      </c>
      <c r="O496" s="103" t="s">
        <v>621</v>
      </c>
      <c r="P496" s="103" t="s">
        <v>621</v>
      </c>
      <c r="Q496" s="103" t="s">
        <v>622</v>
      </c>
      <c r="R496" s="103" t="s">
        <v>621</v>
      </c>
      <c r="S496" s="103" t="s">
        <v>621</v>
      </c>
      <c r="T496" s="103" t="s">
        <v>621</v>
      </c>
      <c r="U496" s="103" t="s">
        <v>622</v>
      </c>
      <c r="V496" s="103" t="s">
        <v>621</v>
      </c>
      <c r="W496" s="103" t="s">
        <v>621</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621</v>
      </c>
      <c r="AY496" s="103" t="s">
        <v>623</v>
      </c>
      <c r="AZ496" s="103" t="s">
        <v>623</v>
      </c>
      <c r="BA496" s="103" t="s">
        <v>621</v>
      </c>
      <c r="BB496" s="103" t="s">
        <v>623</v>
      </c>
      <c r="BC496" s="103" t="s">
        <v>621</v>
      </c>
      <c r="BD496" s="103" t="s">
        <v>621</v>
      </c>
      <c r="BE496" s="103" t="s">
        <v>621</v>
      </c>
      <c r="BF496" s="103" t="s">
        <v>621</v>
      </c>
      <c r="BG496" s="103" t="s">
        <v>621</v>
      </c>
      <c r="BH496" s="103" t="s">
        <v>621</v>
      </c>
      <c r="BI496" s="103" t="s">
        <v>621</v>
      </c>
      <c r="BJ496" s="103" t="s">
        <v>621</v>
      </c>
      <c r="BK496" s="103" t="s">
        <v>621</v>
      </c>
      <c r="BL496" s="103" t="s">
        <v>621</v>
      </c>
      <c r="BN496" s="103">
        <f t="shared" si="18"/>
        <v>52</v>
      </c>
      <c r="BO496" s="103">
        <f t="shared" si="18"/>
        <v>4</v>
      </c>
      <c r="BP496" s="103">
        <f t="shared" si="18"/>
        <v>0</v>
      </c>
      <c r="BQ496" s="103">
        <f t="shared" si="18"/>
        <v>4</v>
      </c>
      <c r="BR496" s="103">
        <f t="shared" si="18"/>
        <v>0</v>
      </c>
      <c r="BS496" s="103">
        <f t="shared" si="17"/>
        <v>56</v>
      </c>
    </row>
    <row r="497" spans="1:71" x14ac:dyDescent="0.25">
      <c r="A497" s="101">
        <v>1817</v>
      </c>
      <c r="B497" s="67" t="s">
        <v>500</v>
      </c>
      <c r="C497" s="67" t="s">
        <v>485</v>
      </c>
      <c r="D497" s="103" t="s">
        <v>621</v>
      </c>
      <c r="E497" s="103" t="s">
        <v>620</v>
      </c>
      <c r="F497" s="103" t="s">
        <v>622</v>
      </c>
      <c r="G497" s="103" t="s">
        <v>621</v>
      </c>
      <c r="H497" s="103" t="s">
        <v>622</v>
      </c>
      <c r="I497" s="103" t="s">
        <v>622</v>
      </c>
      <c r="J497" s="103" t="s">
        <v>621</v>
      </c>
      <c r="K497" s="103" t="s">
        <v>621</v>
      </c>
      <c r="L497" s="103" t="s">
        <v>621</v>
      </c>
      <c r="M497" s="103" t="s">
        <v>621</v>
      </c>
      <c r="N497" s="103" t="s">
        <v>621</v>
      </c>
      <c r="O497" s="103" t="s">
        <v>621</v>
      </c>
      <c r="P497" s="103" t="s">
        <v>622</v>
      </c>
      <c r="Q497" s="103" t="s">
        <v>622</v>
      </c>
      <c r="R497" s="103" t="s">
        <v>620</v>
      </c>
      <c r="S497" s="103" t="s">
        <v>623</v>
      </c>
      <c r="T497" s="103" t="s">
        <v>622</v>
      </c>
      <c r="U497" s="103" t="s">
        <v>622</v>
      </c>
      <c r="V497" s="103" t="s">
        <v>621</v>
      </c>
      <c r="W497" s="103" t="s">
        <v>622</v>
      </c>
      <c r="X497" s="103" t="s">
        <v>620</v>
      </c>
      <c r="Y497" s="103" t="s">
        <v>621</v>
      </c>
      <c r="Z497" s="103" t="s">
        <v>622</v>
      </c>
      <c r="AA497" s="103" t="s">
        <v>622</v>
      </c>
      <c r="AB497" s="103" t="s">
        <v>622</v>
      </c>
      <c r="AC497" s="103" t="s">
        <v>622</v>
      </c>
      <c r="AD497" s="103" t="s">
        <v>622</v>
      </c>
      <c r="AE497" s="103" t="s">
        <v>621</v>
      </c>
      <c r="AF497" s="103" t="s">
        <v>622</v>
      </c>
      <c r="AG497" s="103" t="s">
        <v>620</v>
      </c>
      <c r="AH497" s="103" t="s">
        <v>620</v>
      </c>
      <c r="AI497" s="103" t="s">
        <v>621</v>
      </c>
      <c r="AJ497" s="103" t="s">
        <v>621</v>
      </c>
      <c r="AK497" s="103" t="s">
        <v>620</v>
      </c>
      <c r="AL497" s="103" t="s">
        <v>620</v>
      </c>
      <c r="AM497" s="103" t="s">
        <v>620</v>
      </c>
      <c r="AN497" s="103" t="s">
        <v>621</v>
      </c>
      <c r="AO497" s="103" t="s">
        <v>621</v>
      </c>
      <c r="AP497" s="103" t="s">
        <v>621</v>
      </c>
      <c r="AQ497" s="103" t="s">
        <v>622</v>
      </c>
      <c r="AR497" s="103" t="s">
        <v>621</v>
      </c>
      <c r="AS497" s="103" t="s">
        <v>621</v>
      </c>
      <c r="AT497" s="103" t="s">
        <v>621</v>
      </c>
      <c r="AU497" s="103" t="s">
        <v>623</v>
      </c>
      <c r="AV497" s="103" t="s">
        <v>621</v>
      </c>
      <c r="AW497" s="103" t="s">
        <v>623</v>
      </c>
      <c r="AX497" s="103" t="s">
        <v>621</v>
      </c>
      <c r="AY497" s="103" t="s">
        <v>622</v>
      </c>
      <c r="AZ497" s="103" t="s">
        <v>622</v>
      </c>
      <c r="BA497" s="103" t="s">
        <v>621</v>
      </c>
      <c r="BB497" s="103" t="s">
        <v>623</v>
      </c>
      <c r="BC497" s="103" t="s">
        <v>621</v>
      </c>
      <c r="BD497" s="103" t="s">
        <v>622</v>
      </c>
      <c r="BE497" s="103" t="s">
        <v>621</v>
      </c>
      <c r="BF497" s="103" t="s">
        <v>623</v>
      </c>
      <c r="BG497" s="103" t="s">
        <v>621</v>
      </c>
      <c r="BH497" s="103" t="s">
        <v>621</v>
      </c>
      <c r="BI497" s="103" t="s">
        <v>620</v>
      </c>
      <c r="BJ497" s="103" t="s">
        <v>623</v>
      </c>
      <c r="BK497" s="103" t="s">
        <v>623</v>
      </c>
      <c r="BL497" s="103" t="s">
        <v>623</v>
      </c>
      <c r="BN497" s="103">
        <f t="shared" si="18"/>
        <v>26</v>
      </c>
      <c r="BO497" s="103">
        <f t="shared" si="18"/>
        <v>18</v>
      </c>
      <c r="BP497" s="103">
        <f t="shared" si="18"/>
        <v>9</v>
      </c>
      <c r="BQ497" s="103">
        <f t="shared" si="18"/>
        <v>7</v>
      </c>
      <c r="BR497" s="103">
        <f t="shared" si="18"/>
        <v>0</v>
      </c>
      <c r="BS497" s="103">
        <f t="shared" si="17"/>
        <v>44</v>
      </c>
    </row>
    <row r="498" spans="1:71" x14ac:dyDescent="0.25">
      <c r="A498" s="101">
        <v>1818</v>
      </c>
      <c r="B498" s="67" t="s">
        <v>501</v>
      </c>
      <c r="C498" s="67" t="s">
        <v>485</v>
      </c>
      <c r="D498" s="103" t="s">
        <v>621</v>
      </c>
      <c r="E498" s="103" t="s">
        <v>621</v>
      </c>
      <c r="F498" s="103" t="s">
        <v>621</v>
      </c>
      <c r="G498" s="103" t="s">
        <v>621</v>
      </c>
      <c r="H498" s="103" t="s">
        <v>622</v>
      </c>
      <c r="I498" s="103" t="s">
        <v>621</v>
      </c>
      <c r="J498" s="103" t="s">
        <v>621</v>
      </c>
      <c r="K498" s="103" t="s">
        <v>621</v>
      </c>
      <c r="L498" s="103" t="s">
        <v>622</v>
      </c>
      <c r="M498" s="103" t="s">
        <v>622</v>
      </c>
      <c r="N498" s="103" t="s">
        <v>621</v>
      </c>
      <c r="O498" s="103" t="s">
        <v>621</v>
      </c>
      <c r="P498" s="103" t="s">
        <v>621</v>
      </c>
      <c r="Q498" s="103" t="s">
        <v>622</v>
      </c>
      <c r="R498" s="103" t="s">
        <v>621</v>
      </c>
      <c r="S498" s="103" t="s">
        <v>621</v>
      </c>
      <c r="T498" s="103" t="s">
        <v>621</v>
      </c>
      <c r="U498" s="103" t="s">
        <v>621</v>
      </c>
      <c r="V498" s="103" t="s">
        <v>621</v>
      </c>
      <c r="W498" s="103" t="s">
        <v>621</v>
      </c>
      <c r="X498" s="103" t="s">
        <v>620</v>
      </c>
      <c r="Y498" s="103" t="s">
        <v>621</v>
      </c>
      <c r="Z498" s="103" t="s">
        <v>623</v>
      </c>
      <c r="AA498" s="103" t="s">
        <v>622</v>
      </c>
      <c r="AB498" s="103" t="s">
        <v>622</v>
      </c>
      <c r="AC498" s="103" t="s">
        <v>622</v>
      </c>
      <c r="AD498" s="103" t="s">
        <v>622</v>
      </c>
      <c r="AE498" s="103" t="s">
        <v>621</v>
      </c>
      <c r="AF498" s="103" t="s">
        <v>621</v>
      </c>
      <c r="AG498" s="103" t="s">
        <v>621</v>
      </c>
      <c r="AH498" s="103" t="s">
        <v>620</v>
      </c>
      <c r="AI498" s="103" t="s">
        <v>621</v>
      </c>
      <c r="AJ498" s="103" t="s">
        <v>621</v>
      </c>
      <c r="AK498" s="103" t="s">
        <v>621</v>
      </c>
      <c r="AL498" s="103" t="s">
        <v>623</v>
      </c>
      <c r="AM498" s="103" t="s">
        <v>623</v>
      </c>
      <c r="AN498" s="103" t="s">
        <v>621</v>
      </c>
      <c r="AO498" s="103" t="s">
        <v>621</v>
      </c>
      <c r="AP498" s="103" t="s">
        <v>621</v>
      </c>
      <c r="AQ498" s="103" t="s">
        <v>621</v>
      </c>
      <c r="AR498" s="103" t="s">
        <v>621</v>
      </c>
      <c r="AS498" s="103" t="s">
        <v>623</v>
      </c>
      <c r="AT498" s="103" t="s">
        <v>620</v>
      </c>
      <c r="AU498" s="103" t="s">
        <v>620</v>
      </c>
      <c r="AV498" s="103" t="s">
        <v>623</v>
      </c>
      <c r="AW498" s="103" t="s">
        <v>621</v>
      </c>
      <c r="AX498" s="103" t="s">
        <v>621</v>
      </c>
      <c r="AY498" s="103" t="s">
        <v>623</v>
      </c>
      <c r="AZ498" s="103" t="s">
        <v>623</v>
      </c>
      <c r="BA498" s="103" t="s">
        <v>621</v>
      </c>
      <c r="BB498" s="103" t="s">
        <v>621</v>
      </c>
      <c r="BC498" s="103" t="s">
        <v>623</v>
      </c>
      <c r="BD498" s="103" t="s">
        <v>621</v>
      </c>
      <c r="BE498" s="103" t="s">
        <v>621</v>
      </c>
      <c r="BF498" s="103" t="s">
        <v>621</v>
      </c>
      <c r="BG498" s="103" t="s">
        <v>621</v>
      </c>
      <c r="BH498" s="103" t="s">
        <v>621</v>
      </c>
      <c r="BI498" s="103" t="s">
        <v>621</v>
      </c>
      <c r="BJ498" s="103" t="s">
        <v>621</v>
      </c>
      <c r="BK498" s="103" t="s">
        <v>621</v>
      </c>
      <c r="BL498" s="103" t="s">
        <v>621</v>
      </c>
      <c r="BN498" s="103">
        <f t="shared" si="18"/>
        <v>40</v>
      </c>
      <c r="BO498" s="103">
        <f t="shared" si="18"/>
        <v>8</v>
      </c>
      <c r="BP498" s="103">
        <f t="shared" si="18"/>
        <v>4</v>
      </c>
      <c r="BQ498" s="103">
        <f t="shared" si="18"/>
        <v>8</v>
      </c>
      <c r="BR498" s="103">
        <f t="shared" si="18"/>
        <v>0</v>
      </c>
      <c r="BS498" s="103">
        <f t="shared" si="17"/>
        <v>48</v>
      </c>
    </row>
    <row r="499" spans="1:71" x14ac:dyDescent="0.25">
      <c r="A499" s="101">
        <v>1819</v>
      </c>
      <c r="B499" s="67" t="s">
        <v>502</v>
      </c>
      <c r="C499" s="67" t="s">
        <v>485</v>
      </c>
      <c r="D499" s="103" t="s">
        <v>621</v>
      </c>
      <c r="E499" s="103" t="s">
        <v>621</v>
      </c>
      <c r="F499" s="103" t="s">
        <v>622</v>
      </c>
      <c r="G499" s="103" t="s">
        <v>621</v>
      </c>
      <c r="H499" s="103" t="s">
        <v>622</v>
      </c>
      <c r="I499" s="103" t="s">
        <v>621</v>
      </c>
      <c r="J499" s="103" t="s">
        <v>621</v>
      </c>
      <c r="K499" s="103" t="s">
        <v>621</v>
      </c>
      <c r="L499" s="103" t="s">
        <v>621</v>
      </c>
      <c r="M499" s="103" t="s">
        <v>623</v>
      </c>
      <c r="N499" s="103" t="s">
        <v>621</v>
      </c>
      <c r="O499" s="103" t="s">
        <v>621</v>
      </c>
      <c r="P499" s="103" t="s">
        <v>621</v>
      </c>
      <c r="Q499" s="103" t="s">
        <v>622</v>
      </c>
      <c r="R499" s="103" t="s">
        <v>621</v>
      </c>
      <c r="S499" s="103" t="s">
        <v>621</v>
      </c>
      <c r="T499" s="103" t="s">
        <v>621</v>
      </c>
      <c r="U499" s="103" t="s">
        <v>622</v>
      </c>
      <c r="V499" s="103" t="s">
        <v>621</v>
      </c>
      <c r="W499" s="103" t="s">
        <v>621</v>
      </c>
      <c r="X499" s="103" t="s">
        <v>621</v>
      </c>
      <c r="Y499" s="103" t="s">
        <v>621</v>
      </c>
      <c r="Z499" s="103" t="s">
        <v>622</v>
      </c>
      <c r="AA499" s="103" t="s">
        <v>621</v>
      </c>
      <c r="AB499" s="103" t="s">
        <v>622</v>
      </c>
      <c r="AC499" s="103" t="s">
        <v>622</v>
      </c>
      <c r="AD499" s="103" t="s">
        <v>622</v>
      </c>
      <c r="AE499" s="103" t="s">
        <v>621</v>
      </c>
      <c r="AF499" s="103" t="s">
        <v>621</v>
      </c>
      <c r="AG499" s="103" t="s">
        <v>621</v>
      </c>
      <c r="AH499" s="103" t="s">
        <v>620</v>
      </c>
      <c r="AI499" s="103" t="s">
        <v>621</v>
      </c>
      <c r="AJ499" s="103" t="s">
        <v>621</v>
      </c>
      <c r="AK499" s="103" t="s">
        <v>621</v>
      </c>
      <c r="AL499" s="103" t="s">
        <v>621</v>
      </c>
      <c r="AM499" s="103" t="s">
        <v>621</v>
      </c>
      <c r="AN499" s="103" t="s">
        <v>621</v>
      </c>
      <c r="AO499" s="103" t="s">
        <v>621</v>
      </c>
      <c r="AP499" s="103" t="s">
        <v>621</v>
      </c>
      <c r="AQ499" s="103" t="s">
        <v>621</v>
      </c>
      <c r="AR499" s="103" t="s">
        <v>620</v>
      </c>
      <c r="AS499" s="103" t="s">
        <v>620</v>
      </c>
      <c r="AT499" s="103" t="s">
        <v>621</v>
      </c>
      <c r="AU499" s="103" t="s">
        <v>620</v>
      </c>
      <c r="AV499" s="103" t="s">
        <v>623</v>
      </c>
      <c r="AW499" s="103" t="s">
        <v>621</v>
      </c>
      <c r="AX499" s="103" t="s">
        <v>621</v>
      </c>
      <c r="AY499" s="103" t="s">
        <v>623</v>
      </c>
      <c r="AZ499" s="103" t="s">
        <v>623</v>
      </c>
      <c r="BA499" s="103" t="s">
        <v>621</v>
      </c>
      <c r="BB499" s="103" t="s">
        <v>623</v>
      </c>
      <c r="BC499" s="103" t="s">
        <v>621</v>
      </c>
      <c r="BD499" s="103" t="s">
        <v>621</v>
      </c>
      <c r="BE499" s="103" t="s">
        <v>621</v>
      </c>
      <c r="BF499" s="103" t="s">
        <v>621</v>
      </c>
      <c r="BG499" s="103" t="s">
        <v>621</v>
      </c>
      <c r="BH499" s="103" t="s">
        <v>621</v>
      </c>
      <c r="BI499" s="103" t="s">
        <v>621</v>
      </c>
      <c r="BJ499" s="103" t="s">
        <v>621</v>
      </c>
      <c r="BK499" s="103" t="s">
        <v>621</v>
      </c>
      <c r="BL499" s="103" t="s">
        <v>726</v>
      </c>
      <c r="BN499" s="103">
        <f t="shared" si="18"/>
        <v>43</v>
      </c>
      <c r="BO499" s="103">
        <f t="shared" si="18"/>
        <v>8</v>
      </c>
      <c r="BP499" s="103">
        <f t="shared" si="18"/>
        <v>4</v>
      </c>
      <c r="BQ499" s="103">
        <f t="shared" si="18"/>
        <v>5</v>
      </c>
      <c r="BR499" s="103">
        <f t="shared" si="18"/>
        <v>0</v>
      </c>
      <c r="BS499" s="103">
        <f t="shared" si="17"/>
        <v>51</v>
      </c>
    </row>
    <row r="500" spans="1:71" x14ac:dyDescent="0.25">
      <c r="A500" s="101">
        <v>1820</v>
      </c>
      <c r="B500" s="67" t="s">
        <v>503</v>
      </c>
      <c r="C500" s="67" t="s">
        <v>485</v>
      </c>
      <c r="D500" s="103" t="s">
        <v>621</v>
      </c>
      <c r="E500" s="103" t="s">
        <v>621</v>
      </c>
      <c r="F500" s="103" t="s">
        <v>622</v>
      </c>
      <c r="G500" s="103" t="s">
        <v>621</v>
      </c>
      <c r="H500" s="103" t="s">
        <v>622</v>
      </c>
      <c r="I500" s="103" t="s">
        <v>621</v>
      </c>
      <c r="J500" s="103" t="s">
        <v>622</v>
      </c>
      <c r="K500" s="103" t="s">
        <v>621</v>
      </c>
      <c r="L500" s="103" t="s">
        <v>622</v>
      </c>
      <c r="M500" s="103" t="s">
        <v>622</v>
      </c>
      <c r="N500" s="103" t="s">
        <v>621</v>
      </c>
      <c r="O500" s="103" t="s">
        <v>621</v>
      </c>
      <c r="P500" s="103" t="s">
        <v>621</v>
      </c>
      <c r="Q500" s="103" t="s">
        <v>622</v>
      </c>
      <c r="R500" s="103" t="s">
        <v>622</v>
      </c>
      <c r="S500" s="103" t="s">
        <v>621</v>
      </c>
      <c r="T500" s="103" t="s">
        <v>621</v>
      </c>
      <c r="U500" s="103" t="s">
        <v>622</v>
      </c>
      <c r="V500" s="103" t="s">
        <v>621</v>
      </c>
      <c r="W500" s="103" t="s">
        <v>623</v>
      </c>
      <c r="X500" s="103" t="s">
        <v>620</v>
      </c>
      <c r="Y500" s="103" t="s">
        <v>621</v>
      </c>
      <c r="Z500" s="103" t="s">
        <v>622</v>
      </c>
      <c r="AA500" s="103" t="s">
        <v>621</v>
      </c>
      <c r="AB500" s="103" t="s">
        <v>621</v>
      </c>
      <c r="AC500" s="103" t="s">
        <v>621</v>
      </c>
      <c r="AD500" s="103" t="s">
        <v>623</v>
      </c>
      <c r="AE500" s="103" t="s">
        <v>621</v>
      </c>
      <c r="AF500" s="103" t="s">
        <v>621</v>
      </c>
      <c r="AG500" s="103" t="s">
        <v>621</v>
      </c>
      <c r="AH500" s="103" t="s">
        <v>621</v>
      </c>
      <c r="AI500" s="103" t="s">
        <v>621</v>
      </c>
      <c r="AJ500" s="103" t="s">
        <v>621</v>
      </c>
      <c r="AK500" s="103" t="s">
        <v>623</v>
      </c>
      <c r="AL500" s="103" t="s">
        <v>620</v>
      </c>
      <c r="AM500" s="103" t="s">
        <v>621</v>
      </c>
      <c r="AN500" s="103" t="s">
        <v>621</v>
      </c>
      <c r="AO500" s="103" t="s">
        <v>621</v>
      </c>
      <c r="AP500" s="103" t="s">
        <v>621</v>
      </c>
      <c r="AQ500" s="103" t="s">
        <v>621</v>
      </c>
      <c r="AR500" s="103" t="s">
        <v>621</v>
      </c>
      <c r="AS500" s="103" t="s">
        <v>621</v>
      </c>
      <c r="AT500" s="103" t="s">
        <v>621</v>
      </c>
      <c r="AU500" s="103" t="s">
        <v>620</v>
      </c>
      <c r="AV500" s="103" t="s">
        <v>621</v>
      </c>
      <c r="AW500" s="103" t="s">
        <v>621</v>
      </c>
      <c r="AX500" s="103" t="s">
        <v>621</v>
      </c>
      <c r="AY500" s="103" t="s">
        <v>620</v>
      </c>
      <c r="AZ500" s="103" t="s">
        <v>623</v>
      </c>
      <c r="BA500" s="103" t="s">
        <v>621</v>
      </c>
      <c r="BB500" s="103" t="s">
        <v>623</v>
      </c>
      <c r="BC500" s="103" t="s">
        <v>621</v>
      </c>
      <c r="BD500" s="103" t="s">
        <v>622</v>
      </c>
      <c r="BE500" s="103" t="s">
        <v>621</v>
      </c>
      <c r="BF500" s="103" t="s">
        <v>621</v>
      </c>
      <c r="BG500" s="103" t="s">
        <v>621</v>
      </c>
      <c r="BH500" s="103" t="s">
        <v>621</v>
      </c>
      <c r="BI500" s="103" t="s">
        <v>620</v>
      </c>
      <c r="BJ500" s="103" t="s">
        <v>621</v>
      </c>
      <c r="BK500" s="103" t="s">
        <v>621</v>
      </c>
      <c r="BL500" s="103" t="s">
        <v>621</v>
      </c>
      <c r="BN500" s="103">
        <f t="shared" si="18"/>
        <v>40</v>
      </c>
      <c r="BO500" s="103">
        <f t="shared" si="18"/>
        <v>10</v>
      </c>
      <c r="BP500" s="103">
        <f t="shared" si="18"/>
        <v>5</v>
      </c>
      <c r="BQ500" s="103">
        <f t="shared" si="18"/>
        <v>5</v>
      </c>
      <c r="BR500" s="103">
        <f t="shared" si="18"/>
        <v>0</v>
      </c>
      <c r="BS500" s="103">
        <f t="shared" si="17"/>
        <v>50</v>
      </c>
    </row>
    <row r="501" spans="1:71" x14ac:dyDescent="0.25">
      <c r="A501" s="101">
        <v>1821</v>
      </c>
      <c r="B501" s="67" t="s">
        <v>504</v>
      </c>
      <c r="C501" s="67" t="s">
        <v>485</v>
      </c>
      <c r="D501" s="103" t="s">
        <v>621</v>
      </c>
      <c r="E501" s="103" t="s">
        <v>621</v>
      </c>
      <c r="F501" s="103" t="s">
        <v>622</v>
      </c>
      <c r="G501" s="103" t="s">
        <v>621</v>
      </c>
      <c r="H501" s="103" t="s">
        <v>622</v>
      </c>
      <c r="I501" s="103" t="s">
        <v>621</v>
      </c>
      <c r="J501" s="103" t="s">
        <v>622</v>
      </c>
      <c r="K501" s="103" t="s">
        <v>621</v>
      </c>
      <c r="L501" s="103" t="s">
        <v>622</v>
      </c>
      <c r="M501" s="103" t="s">
        <v>622</v>
      </c>
      <c r="N501" s="103" t="s">
        <v>621</v>
      </c>
      <c r="O501" s="103" t="s">
        <v>621</v>
      </c>
      <c r="P501" s="103" t="s">
        <v>621</v>
      </c>
      <c r="Q501" s="103" t="s">
        <v>622</v>
      </c>
      <c r="R501" s="103" t="s">
        <v>621</v>
      </c>
      <c r="S501" s="103" t="s">
        <v>621</v>
      </c>
      <c r="T501" s="103" t="s">
        <v>621</v>
      </c>
      <c r="U501" s="103" t="s">
        <v>622</v>
      </c>
      <c r="V501" s="103" t="s">
        <v>621</v>
      </c>
      <c r="W501" s="103" t="s">
        <v>621</v>
      </c>
      <c r="X501" s="103" t="s">
        <v>621</v>
      </c>
      <c r="Y501" s="103" t="s">
        <v>621</v>
      </c>
      <c r="Z501" s="103" t="s">
        <v>621</v>
      </c>
      <c r="AA501" s="103" t="s">
        <v>621</v>
      </c>
      <c r="AB501" s="103" t="s">
        <v>622</v>
      </c>
      <c r="AC501" s="103" t="s">
        <v>622</v>
      </c>
      <c r="AD501" s="103" t="s">
        <v>622</v>
      </c>
      <c r="AE501" s="103" t="s">
        <v>622</v>
      </c>
      <c r="AF501" s="103" t="s">
        <v>622</v>
      </c>
      <c r="AG501" s="103" t="s">
        <v>620</v>
      </c>
      <c r="AH501" s="103" t="s">
        <v>620</v>
      </c>
      <c r="AI501" s="103" t="s">
        <v>621</v>
      </c>
      <c r="AJ501" s="103" t="s">
        <v>621</v>
      </c>
      <c r="AK501" s="103" t="s">
        <v>621</v>
      </c>
      <c r="AL501" s="103" t="s">
        <v>621</v>
      </c>
      <c r="AM501" s="103" t="s">
        <v>621</v>
      </c>
      <c r="AN501" s="103" t="s">
        <v>621</v>
      </c>
      <c r="AO501" s="103" t="s">
        <v>621</v>
      </c>
      <c r="AP501" s="103" t="s">
        <v>621</v>
      </c>
      <c r="AQ501" s="103" t="s">
        <v>621</v>
      </c>
      <c r="AR501" s="103" t="s">
        <v>621</v>
      </c>
      <c r="AS501" s="103" t="s">
        <v>621</v>
      </c>
      <c r="AT501" s="103" t="s">
        <v>621</v>
      </c>
      <c r="AU501" s="103" t="s">
        <v>620</v>
      </c>
      <c r="AV501" s="103" t="s">
        <v>621</v>
      </c>
      <c r="AW501" s="103" t="s">
        <v>621</v>
      </c>
      <c r="AX501" s="103" t="s">
        <v>621</v>
      </c>
      <c r="AY501" s="103" t="s">
        <v>620</v>
      </c>
      <c r="AZ501" s="103" t="s">
        <v>623</v>
      </c>
      <c r="BA501" s="103" t="s">
        <v>621</v>
      </c>
      <c r="BB501" s="103" t="s">
        <v>623</v>
      </c>
      <c r="BC501" s="103" t="s">
        <v>621</v>
      </c>
      <c r="BD501" s="103" t="s">
        <v>621</v>
      </c>
      <c r="BE501" s="103" t="s">
        <v>621</v>
      </c>
      <c r="BF501" s="103" t="s">
        <v>621</v>
      </c>
      <c r="BG501" s="103" t="s">
        <v>621</v>
      </c>
      <c r="BH501" s="103" t="s">
        <v>621</v>
      </c>
      <c r="BI501" s="103" t="s">
        <v>621</v>
      </c>
      <c r="BJ501" s="103" t="s">
        <v>621</v>
      </c>
      <c r="BK501" s="103" t="s">
        <v>621</v>
      </c>
      <c r="BL501" s="103" t="s">
        <v>621</v>
      </c>
      <c r="BN501" s="103">
        <f t="shared" si="18"/>
        <v>42</v>
      </c>
      <c r="BO501" s="103">
        <f t="shared" si="18"/>
        <v>12</v>
      </c>
      <c r="BP501" s="103">
        <f t="shared" si="18"/>
        <v>4</v>
      </c>
      <c r="BQ501" s="103">
        <f t="shared" si="18"/>
        <v>2</v>
      </c>
      <c r="BR501" s="103">
        <f t="shared" si="18"/>
        <v>0</v>
      </c>
      <c r="BS501" s="103">
        <f t="shared" si="17"/>
        <v>54</v>
      </c>
    </row>
    <row r="502" spans="1:71" x14ac:dyDescent="0.25">
      <c r="A502" s="101">
        <v>1901</v>
      </c>
      <c r="B502" s="67" t="s">
        <v>505</v>
      </c>
      <c r="C502" s="67" t="s">
        <v>506</v>
      </c>
      <c r="D502" s="103" t="s">
        <v>621</v>
      </c>
      <c r="E502" s="103" t="s">
        <v>621</v>
      </c>
      <c r="F502" s="103" t="s">
        <v>622</v>
      </c>
      <c r="G502" s="103" t="s">
        <v>621</v>
      </c>
      <c r="H502" s="103" t="s">
        <v>622</v>
      </c>
      <c r="I502" s="103" t="s">
        <v>622</v>
      </c>
      <c r="J502" s="103" t="s">
        <v>726</v>
      </c>
      <c r="K502" s="103" t="s">
        <v>621</v>
      </c>
      <c r="L502" s="103" t="s">
        <v>621</v>
      </c>
      <c r="M502" s="103" t="s">
        <v>623</v>
      </c>
      <c r="N502" s="103" t="s">
        <v>621</v>
      </c>
      <c r="O502" s="103" t="s">
        <v>621</v>
      </c>
      <c r="P502" s="103" t="s">
        <v>621</v>
      </c>
      <c r="Q502" s="103" t="s">
        <v>622</v>
      </c>
      <c r="R502" s="103" t="s">
        <v>621</v>
      </c>
      <c r="S502" s="103" t="s">
        <v>621</v>
      </c>
      <c r="T502" s="103" t="s">
        <v>621</v>
      </c>
      <c r="U502" s="103" t="s">
        <v>622</v>
      </c>
      <c r="V502" s="103" t="s">
        <v>621</v>
      </c>
      <c r="W502" s="103" t="s">
        <v>622</v>
      </c>
      <c r="X502" s="103" t="s">
        <v>621</v>
      </c>
      <c r="Y502" s="103" t="s">
        <v>621</v>
      </c>
      <c r="Z502" s="103" t="s">
        <v>621</v>
      </c>
      <c r="AA502" s="103" t="s">
        <v>622</v>
      </c>
      <c r="AB502" s="103" t="s">
        <v>622</v>
      </c>
      <c r="AC502" s="103" t="s">
        <v>622</v>
      </c>
      <c r="AD502" s="103" t="s">
        <v>622</v>
      </c>
      <c r="AE502" s="103" t="s">
        <v>622</v>
      </c>
      <c r="AF502" s="103" t="s">
        <v>622</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621</v>
      </c>
      <c r="AT502" s="103" t="s">
        <v>620</v>
      </c>
      <c r="AU502" s="103" t="s">
        <v>620</v>
      </c>
      <c r="AV502" s="103" t="s">
        <v>623</v>
      </c>
      <c r="AW502" s="103" t="s">
        <v>621</v>
      </c>
      <c r="AX502" s="103" t="s">
        <v>621</v>
      </c>
      <c r="AY502" s="103" t="s">
        <v>622</v>
      </c>
      <c r="AZ502" s="103" t="s">
        <v>622</v>
      </c>
      <c r="BA502" s="103" t="s">
        <v>621</v>
      </c>
      <c r="BB502" s="103" t="s">
        <v>623</v>
      </c>
      <c r="BC502" s="103" t="s">
        <v>621</v>
      </c>
      <c r="BD502" s="103" t="s">
        <v>622</v>
      </c>
      <c r="BE502" s="103" t="s">
        <v>621</v>
      </c>
      <c r="BF502" s="103" t="s">
        <v>621</v>
      </c>
      <c r="BG502" s="103" t="s">
        <v>621</v>
      </c>
      <c r="BH502" s="103" t="s">
        <v>621</v>
      </c>
      <c r="BI502" s="103" t="s">
        <v>621</v>
      </c>
      <c r="BJ502" s="103" t="s">
        <v>621</v>
      </c>
      <c r="BK502" s="103" t="s">
        <v>621</v>
      </c>
      <c r="BL502" s="103" t="s">
        <v>621</v>
      </c>
      <c r="BN502" s="103">
        <f t="shared" si="18"/>
        <v>39</v>
      </c>
      <c r="BO502" s="103">
        <f t="shared" si="18"/>
        <v>15</v>
      </c>
      <c r="BP502" s="103">
        <f t="shared" si="18"/>
        <v>2</v>
      </c>
      <c r="BQ502" s="103">
        <f t="shared" si="18"/>
        <v>3</v>
      </c>
      <c r="BR502" s="103">
        <f t="shared" si="18"/>
        <v>0</v>
      </c>
      <c r="BS502" s="103">
        <f t="shared" si="17"/>
        <v>54</v>
      </c>
    </row>
    <row r="503" spans="1:71" x14ac:dyDescent="0.25">
      <c r="A503" s="101">
        <v>1902</v>
      </c>
      <c r="B503" s="67" t="s">
        <v>507</v>
      </c>
      <c r="C503" s="67" t="s">
        <v>506</v>
      </c>
      <c r="D503" s="103" t="s">
        <v>621</v>
      </c>
      <c r="E503" s="103" t="s">
        <v>621</v>
      </c>
      <c r="F503" s="103" t="s">
        <v>622</v>
      </c>
      <c r="G503" s="103" t="s">
        <v>621</v>
      </c>
      <c r="H503" s="103" t="s">
        <v>622</v>
      </c>
      <c r="I503" s="103" t="s">
        <v>621</v>
      </c>
      <c r="J503" s="103" t="s">
        <v>622</v>
      </c>
      <c r="K503" s="103" t="s">
        <v>621</v>
      </c>
      <c r="L503" s="103" t="s">
        <v>621</v>
      </c>
      <c r="M503" s="103" t="s">
        <v>623</v>
      </c>
      <c r="N503" s="103" t="s">
        <v>621</v>
      </c>
      <c r="O503" s="103" t="s">
        <v>621</v>
      </c>
      <c r="P503" s="103" t="s">
        <v>621</v>
      </c>
      <c r="Q503" s="103" t="s">
        <v>622</v>
      </c>
      <c r="R503" s="103" t="s">
        <v>621</v>
      </c>
      <c r="S503" s="103" t="s">
        <v>621</v>
      </c>
      <c r="T503" s="103" t="s">
        <v>622</v>
      </c>
      <c r="U503" s="103" t="s">
        <v>621</v>
      </c>
      <c r="V503" s="103" t="s">
        <v>621</v>
      </c>
      <c r="W503" s="103" t="s">
        <v>621</v>
      </c>
      <c r="X503" s="103" t="s">
        <v>621</v>
      </c>
      <c r="Y503" s="103" t="s">
        <v>621</v>
      </c>
      <c r="Z503" s="103" t="s">
        <v>622</v>
      </c>
      <c r="AA503" s="103" t="s">
        <v>623</v>
      </c>
      <c r="AB503" s="103" t="s">
        <v>622</v>
      </c>
      <c r="AC503" s="103" t="s">
        <v>622</v>
      </c>
      <c r="AD503" s="103" t="s">
        <v>622</v>
      </c>
      <c r="AE503" s="103" t="s">
        <v>622</v>
      </c>
      <c r="AF503" s="103" t="s">
        <v>622</v>
      </c>
      <c r="AG503" s="103" t="s">
        <v>623</v>
      </c>
      <c r="AH503" s="103" t="s">
        <v>621</v>
      </c>
      <c r="AI503" s="103" t="s">
        <v>621</v>
      </c>
      <c r="AJ503" s="103" t="s">
        <v>621</v>
      </c>
      <c r="AK503" s="103" t="s">
        <v>621</v>
      </c>
      <c r="AL503" s="103" t="s">
        <v>621</v>
      </c>
      <c r="AM503" s="103" t="s">
        <v>621</v>
      </c>
      <c r="AN503" s="103" t="s">
        <v>621</v>
      </c>
      <c r="AO503" s="103" t="s">
        <v>621</v>
      </c>
      <c r="AP503" s="103" t="s">
        <v>623</v>
      </c>
      <c r="AQ503" s="103" t="s">
        <v>622</v>
      </c>
      <c r="AR503" s="103" t="s">
        <v>621</v>
      </c>
      <c r="AS503" s="103" t="s">
        <v>621</v>
      </c>
      <c r="AT503" s="103" t="s">
        <v>621</v>
      </c>
      <c r="AU503" s="103" t="s">
        <v>620</v>
      </c>
      <c r="AV503" s="103" t="s">
        <v>623</v>
      </c>
      <c r="AW503" s="103" t="s">
        <v>621</v>
      </c>
      <c r="AX503" s="103" t="s">
        <v>621</v>
      </c>
      <c r="AY503" s="103" t="s">
        <v>623</v>
      </c>
      <c r="AZ503" s="103" t="s">
        <v>623</v>
      </c>
      <c r="BA503" s="103" t="s">
        <v>621</v>
      </c>
      <c r="BB503" s="103" t="s">
        <v>620</v>
      </c>
      <c r="BC503" s="103" t="s">
        <v>623</v>
      </c>
      <c r="BD503" s="103" t="s">
        <v>621</v>
      </c>
      <c r="BE503" s="103" t="s">
        <v>621</v>
      </c>
      <c r="BF503" s="103" t="s">
        <v>621</v>
      </c>
      <c r="BG503" s="103" t="s">
        <v>621</v>
      </c>
      <c r="BH503" s="103" t="s">
        <v>621</v>
      </c>
      <c r="BI503" s="103" t="s">
        <v>621</v>
      </c>
      <c r="BJ503" s="103" t="s">
        <v>621</v>
      </c>
      <c r="BK503" s="103" t="s">
        <v>621</v>
      </c>
      <c r="BL503" s="103" t="s">
        <v>621</v>
      </c>
      <c r="BN503" s="103">
        <f t="shared" si="18"/>
        <v>38</v>
      </c>
      <c r="BO503" s="103">
        <f t="shared" si="18"/>
        <v>12</v>
      </c>
      <c r="BP503" s="103">
        <f t="shared" si="18"/>
        <v>2</v>
      </c>
      <c r="BQ503" s="103">
        <f t="shared" si="18"/>
        <v>8</v>
      </c>
      <c r="BR503" s="103">
        <f t="shared" si="18"/>
        <v>0</v>
      </c>
      <c r="BS503" s="103">
        <f t="shared" si="17"/>
        <v>50</v>
      </c>
    </row>
    <row r="504" spans="1:71" x14ac:dyDescent="0.25">
      <c r="A504" s="101">
        <v>1903</v>
      </c>
      <c r="B504" s="67" t="s">
        <v>508</v>
      </c>
      <c r="C504" s="67" t="s">
        <v>506</v>
      </c>
      <c r="D504" s="103" t="s">
        <v>623</v>
      </c>
      <c r="E504" s="103" t="s">
        <v>621</v>
      </c>
      <c r="F504" s="103" t="s">
        <v>621</v>
      </c>
      <c r="G504" s="103" t="s">
        <v>621</v>
      </c>
      <c r="H504" s="103" t="s">
        <v>622</v>
      </c>
      <c r="I504" s="103" t="s">
        <v>621</v>
      </c>
      <c r="J504" s="103" t="s">
        <v>622</v>
      </c>
      <c r="K504" s="103" t="s">
        <v>621</v>
      </c>
      <c r="L504" s="103" t="s">
        <v>621</v>
      </c>
      <c r="M504" s="103" t="s">
        <v>621</v>
      </c>
      <c r="N504" s="103" t="s">
        <v>621</v>
      </c>
      <c r="O504" s="103" t="s">
        <v>621</v>
      </c>
      <c r="P504" s="103" t="s">
        <v>621</v>
      </c>
      <c r="Q504" s="103" t="s">
        <v>622</v>
      </c>
      <c r="R504" s="103" t="s">
        <v>621</v>
      </c>
      <c r="S504" s="103" t="s">
        <v>621</v>
      </c>
      <c r="T504" s="103" t="s">
        <v>621</v>
      </c>
      <c r="U504" s="103" t="s">
        <v>622</v>
      </c>
      <c r="V504" s="103" t="s">
        <v>621</v>
      </c>
      <c r="W504" s="103" t="s">
        <v>622</v>
      </c>
      <c r="X504" s="103" t="s">
        <v>621</v>
      </c>
      <c r="Y504" s="103" t="s">
        <v>621</v>
      </c>
      <c r="Z504" s="103" t="s">
        <v>622</v>
      </c>
      <c r="AA504" s="103" t="s">
        <v>621</v>
      </c>
      <c r="AB504" s="103" t="s">
        <v>622</v>
      </c>
      <c r="AC504" s="103" t="s">
        <v>622</v>
      </c>
      <c r="AD504" s="103" t="s">
        <v>622</v>
      </c>
      <c r="AE504" s="103" t="s">
        <v>622</v>
      </c>
      <c r="AF504" s="103" t="s">
        <v>622</v>
      </c>
      <c r="AG504" s="103" t="s">
        <v>621</v>
      </c>
      <c r="AH504" s="103" t="s">
        <v>621</v>
      </c>
      <c r="AI504" s="103" t="s">
        <v>621</v>
      </c>
      <c r="AJ504" s="103" t="s">
        <v>621</v>
      </c>
      <c r="AK504" s="103" t="s">
        <v>621</v>
      </c>
      <c r="AL504" s="103" t="s">
        <v>620</v>
      </c>
      <c r="AM504" s="103" t="s">
        <v>621</v>
      </c>
      <c r="AN504" s="103" t="s">
        <v>621</v>
      </c>
      <c r="AO504" s="103" t="s">
        <v>621</v>
      </c>
      <c r="AP504" s="103" t="s">
        <v>621</v>
      </c>
      <c r="AQ504" s="103" t="s">
        <v>622</v>
      </c>
      <c r="AR504" s="103" t="s">
        <v>621</v>
      </c>
      <c r="AS504" s="103" t="s">
        <v>620</v>
      </c>
      <c r="AT504" s="103" t="s">
        <v>622</v>
      </c>
      <c r="AU504" s="103" t="s">
        <v>621</v>
      </c>
      <c r="AV504" s="103" t="s">
        <v>620</v>
      </c>
      <c r="AW504" s="103" t="s">
        <v>621</v>
      </c>
      <c r="AX504" s="103" t="s">
        <v>621</v>
      </c>
      <c r="AY504" s="103" t="s">
        <v>620</v>
      </c>
      <c r="AZ504" s="103" t="s">
        <v>620</v>
      </c>
      <c r="BA504" s="103" t="s">
        <v>621</v>
      </c>
      <c r="BB504" s="103" t="s">
        <v>620</v>
      </c>
      <c r="BC504" s="103" t="s">
        <v>621</v>
      </c>
      <c r="BD504" s="103" t="s">
        <v>622</v>
      </c>
      <c r="BE504" s="103" t="s">
        <v>623</v>
      </c>
      <c r="BF504" s="103" t="s">
        <v>621</v>
      </c>
      <c r="BG504" s="103" t="s">
        <v>621</v>
      </c>
      <c r="BH504" s="103" t="s">
        <v>621</v>
      </c>
      <c r="BI504" s="103" t="s">
        <v>621</v>
      </c>
      <c r="BJ504" s="103" t="s">
        <v>621</v>
      </c>
      <c r="BK504" s="103" t="s">
        <v>621</v>
      </c>
      <c r="BL504" s="103" t="s">
        <v>621</v>
      </c>
      <c r="BN504" s="103">
        <f t="shared" si="18"/>
        <v>38</v>
      </c>
      <c r="BO504" s="103">
        <f t="shared" si="18"/>
        <v>14</v>
      </c>
      <c r="BP504" s="103">
        <f t="shared" si="18"/>
        <v>6</v>
      </c>
      <c r="BQ504" s="103">
        <f t="shared" si="18"/>
        <v>2</v>
      </c>
      <c r="BR504" s="103">
        <f t="shared" si="18"/>
        <v>0</v>
      </c>
      <c r="BS504" s="103">
        <f t="shared" si="17"/>
        <v>52</v>
      </c>
    </row>
    <row r="505" spans="1:71" x14ac:dyDescent="0.25">
      <c r="A505" s="101">
        <v>1904</v>
      </c>
      <c r="B505" s="67" t="s">
        <v>509</v>
      </c>
      <c r="C505" s="67" t="s">
        <v>506</v>
      </c>
      <c r="D505" s="103" t="s">
        <v>621</v>
      </c>
      <c r="E505" s="103" t="s">
        <v>620</v>
      </c>
      <c r="F505" s="103" t="s">
        <v>621</v>
      </c>
      <c r="G505" s="103" t="s">
        <v>621</v>
      </c>
      <c r="H505" s="103" t="s">
        <v>622</v>
      </c>
      <c r="I505" s="103" t="s">
        <v>621</v>
      </c>
      <c r="J505" s="103" t="s">
        <v>622</v>
      </c>
      <c r="K505" s="103" t="s">
        <v>621</v>
      </c>
      <c r="L505" s="103" t="s">
        <v>621</v>
      </c>
      <c r="M505" s="103" t="s">
        <v>623</v>
      </c>
      <c r="N505" s="103" t="s">
        <v>621</v>
      </c>
      <c r="O505" s="103" t="s">
        <v>621</v>
      </c>
      <c r="P505" s="103" t="s">
        <v>621</v>
      </c>
      <c r="Q505" s="103" t="s">
        <v>622</v>
      </c>
      <c r="R505" s="103" t="s">
        <v>622</v>
      </c>
      <c r="S505" s="103" t="s">
        <v>621</v>
      </c>
      <c r="T505" s="103" t="s">
        <v>620</v>
      </c>
      <c r="U505" s="103" t="s">
        <v>622</v>
      </c>
      <c r="V505" s="103" t="s">
        <v>621</v>
      </c>
      <c r="W505" s="103" t="s">
        <v>621</v>
      </c>
      <c r="X505" s="103" t="s">
        <v>620</v>
      </c>
      <c r="Y505" s="103" t="s">
        <v>621</v>
      </c>
      <c r="Z505" s="103" t="s">
        <v>622</v>
      </c>
      <c r="AA505" s="103" t="s">
        <v>621</v>
      </c>
      <c r="AB505" s="103" t="s">
        <v>622</v>
      </c>
      <c r="AC505" s="103" t="s">
        <v>622</v>
      </c>
      <c r="AD505" s="103" t="s">
        <v>622</v>
      </c>
      <c r="AE505" s="103" t="s">
        <v>622</v>
      </c>
      <c r="AF505" s="103" t="s">
        <v>622</v>
      </c>
      <c r="AG505" s="103" t="s">
        <v>621</v>
      </c>
      <c r="AH505" s="103" t="s">
        <v>620</v>
      </c>
      <c r="AI505" s="103" t="s">
        <v>621</v>
      </c>
      <c r="AJ505" s="103" t="s">
        <v>621</v>
      </c>
      <c r="AK505" s="103" t="s">
        <v>621</v>
      </c>
      <c r="AL505" s="103" t="s">
        <v>621</v>
      </c>
      <c r="AM505" s="103" t="s">
        <v>621</v>
      </c>
      <c r="AN505" s="103" t="s">
        <v>621</v>
      </c>
      <c r="AO505" s="103" t="s">
        <v>621</v>
      </c>
      <c r="AP505" s="103" t="s">
        <v>621</v>
      </c>
      <c r="AQ505" s="103" t="s">
        <v>621</v>
      </c>
      <c r="AR505" s="103" t="s">
        <v>620</v>
      </c>
      <c r="AS505" s="103" t="s">
        <v>620</v>
      </c>
      <c r="AT505" s="103" t="s">
        <v>621</v>
      </c>
      <c r="AU505" s="103" t="s">
        <v>620</v>
      </c>
      <c r="AV505" s="103" t="s">
        <v>621</v>
      </c>
      <c r="AW505" s="103" t="s">
        <v>621</v>
      </c>
      <c r="AX505" s="103" t="s">
        <v>621</v>
      </c>
      <c r="AY505" s="103" t="s">
        <v>621</v>
      </c>
      <c r="AZ505" s="103" t="s">
        <v>623</v>
      </c>
      <c r="BA505" s="103" t="s">
        <v>621</v>
      </c>
      <c r="BB505" s="103" t="s">
        <v>623</v>
      </c>
      <c r="BC505" s="103" t="s">
        <v>621</v>
      </c>
      <c r="BD505" s="103" t="s">
        <v>621</v>
      </c>
      <c r="BE505" s="103" t="s">
        <v>621</v>
      </c>
      <c r="BF505" s="103" t="s">
        <v>621</v>
      </c>
      <c r="BG505" s="103" t="s">
        <v>621</v>
      </c>
      <c r="BH505" s="103" t="s">
        <v>621</v>
      </c>
      <c r="BI505" s="103" t="s">
        <v>620</v>
      </c>
      <c r="BJ505" s="103" t="s">
        <v>621</v>
      </c>
      <c r="BK505" s="103" t="s">
        <v>621</v>
      </c>
      <c r="BL505" s="103" t="s">
        <v>621</v>
      </c>
      <c r="BN505" s="103">
        <f t="shared" si="18"/>
        <v>38</v>
      </c>
      <c r="BO505" s="103">
        <f t="shared" si="18"/>
        <v>11</v>
      </c>
      <c r="BP505" s="103">
        <f t="shared" si="18"/>
        <v>8</v>
      </c>
      <c r="BQ505" s="103">
        <f t="shared" si="18"/>
        <v>3</v>
      </c>
      <c r="BR505" s="103">
        <f t="shared" si="18"/>
        <v>0</v>
      </c>
      <c r="BS505" s="103">
        <f t="shared" si="17"/>
        <v>49</v>
      </c>
    </row>
    <row r="506" spans="1:71" x14ac:dyDescent="0.25">
      <c r="A506" s="101">
        <v>1905</v>
      </c>
      <c r="B506" s="67" t="s">
        <v>510</v>
      </c>
      <c r="C506" s="67" t="s">
        <v>506</v>
      </c>
      <c r="D506" s="103" t="s">
        <v>621</v>
      </c>
      <c r="E506" s="103" t="s">
        <v>621</v>
      </c>
      <c r="F506" s="103" t="s">
        <v>622</v>
      </c>
      <c r="G506" s="103" t="s">
        <v>621</v>
      </c>
      <c r="H506" s="103" t="s">
        <v>622</v>
      </c>
      <c r="I506" s="103" t="s">
        <v>621</v>
      </c>
      <c r="J506" s="103" t="s">
        <v>622</v>
      </c>
      <c r="K506" s="103" t="s">
        <v>621</v>
      </c>
      <c r="L506" s="103" t="s">
        <v>621</v>
      </c>
      <c r="M506" s="103" t="s">
        <v>623</v>
      </c>
      <c r="N506" s="103" t="s">
        <v>621</v>
      </c>
      <c r="O506" s="103" t="s">
        <v>621</v>
      </c>
      <c r="P506" s="103" t="s">
        <v>621</v>
      </c>
      <c r="Q506" s="103" t="s">
        <v>622</v>
      </c>
      <c r="R506" s="103" t="s">
        <v>621</v>
      </c>
      <c r="S506" s="103" t="s">
        <v>621</v>
      </c>
      <c r="T506" s="103" t="s">
        <v>621</v>
      </c>
      <c r="U506" s="103" t="s">
        <v>622</v>
      </c>
      <c r="V506" s="103" t="s">
        <v>621</v>
      </c>
      <c r="W506" s="103" t="s">
        <v>621</v>
      </c>
      <c r="X506" s="103" t="s">
        <v>621</v>
      </c>
      <c r="Y506" s="103" t="s">
        <v>621</v>
      </c>
      <c r="Z506" s="103" t="s">
        <v>622</v>
      </c>
      <c r="AA506" s="103" t="s">
        <v>621</v>
      </c>
      <c r="AB506" s="103" t="s">
        <v>622</v>
      </c>
      <c r="AC506" s="103" t="s">
        <v>622</v>
      </c>
      <c r="AD506" s="103" t="s">
        <v>622</v>
      </c>
      <c r="AE506" s="103" t="s">
        <v>621</v>
      </c>
      <c r="AF506" s="103" t="s">
        <v>621</v>
      </c>
      <c r="AG506" s="103" t="s">
        <v>623</v>
      </c>
      <c r="AH506" s="103" t="s">
        <v>623</v>
      </c>
      <c r="AI506" s="103" t="s">
        <v>621</v>
      </c>
      <c r="AJ506" s="103" t="s">
        <v>621</v>
      </c>
      <c r="AK506" s="103" t="s">
        <v>621</v>
      </c>
      <c r="AL506" s="103" t="s">
        <v>623</v>
      </c>
      <c r="AM506" s="103" t="s">
        <v>621</v>
      </c>
      <c r="AN506" s="103" t="s">
        <v>621</v>
      </c>
      <c r="AO506" s="103" t="s">
        <v>621</v>
      </c>
      <c r="AP506" s="103" t="s">
        <v>621</v>
      </c>
      <c r="AQ506" s="103" t="s">
        <v>621</v>
      </c>
      <c r="AR506" s="103" t="s">
        <v>621</v>
      </c>
      <c r="AS506" s="103" t="s">
        <v>621</v>
      </c>
      <c r="AT506" s="103" t="s">
        <v>623</v>
      </c>
      <c r="AU506" s="103" t="s">
        <v>621</v>
      </c>
      <c r="AV506" s="103" t="s">
        <v>621</v>
      </c>
      <c r="AW506" s="103" t="s">
        <v>621</v>
      </c>
      <c r="AX506" s="103" t="s">
        <v>621</v>
      </c>
      <c r="AY506" s="103" t="s">
        <v>623</v>
      </c>
      <c r="AZ506" s="103" t="s">
        <v>623</v>
      </c>
      <c r="BA506" s="103" t="s">
        <v>623</v>
      </c>
      <c r="BB506" s="103" t="s">
        <v>623</v>
      </c>
      <c r="BC506" s="103" t="s">
        <v>623</v>
      </c>
      <c r="BD506" s="103" t="s">
        <v>621</v>
      </c>
      <c r="BE506" s="103" t="s">
        <v>621</v>
      </c>
      <c r="BF506" s="103" t="s">
        <v>621</v>
      </c>
      <c r="BG506" s="103" t="s">
        <v>621</v>
      </c>
      <c r="BH506" s="103" t="s">
        <v>621</v>
      </c>
      <c r="BI506" s="103" t="s">
        <v>621</v>
      </c>
      <c r="BJ506" s="103" t="s">
        <v>621</v>
      </c>
      <c r="BK506" s="103" t="s">
        <v>621</v>
      </c>
      <c r="BL506" s="103" t="s">
        <v>621</v>
      </c>
      <c r="BN506" s="103">
        <f t="shared" si="18"/>
        <v>41</v>
      </c>
      <c r="BO506" s="103">
        <f t="shared" si="18"/>
        <v>9</v>
      </c>
      <c r="BP506" s="103">
        <f t="shared" si="18"/>
        <v>0</v>
      </c>
      <c r="BQ506" s="103">
        <f t="shared" si="18"/>
        <v>10</v>
      </c>
      <c r="BR506" s="103">
        <f t="shared" si="18"/>
        <v>0</v>
      </c>
      <c r="BS506" s="103">
        <f t="shared" si="17"/>
        <v>50</v>
      </c>
    </row>
    <row r="507" spans="1:71" x14ac:dyDescent="0.25">
      <c r="A507" s="101">
        <v>1906</v>
      </c>
      <c r="B507" s="67" t="s">
        <v>511</v>
      </c>
      <c r="C507" s="67" t="s">
        <v>506</v>
      </c>
      <c r="D507" s="103" t="s">
        <v>621</v>
      </c>
      <c r="E507" s="103" t="s">
        <v>621</v>
      </c>
      <c r="F507" s="103" t="s">
        <v>621</v>
      </c>
      <c r="G507" s="103" t="s">
        <v>621</v>
      </c>
      <c r="H507" s="103" t="s">
        <v>622</v>
      </c>
      <c r="I507" s="103" t="s">
        <v>621</v>
      </c>
      <c r="J507" s="103" t="s">
        <v>621</v>
      </c>
      <c r="K507" s="103" t="s">
        <v>621</v>
      </c>
      <c r="L507" s="103" t="s">
        <v>621</v>
      </c>
      <c r="M507" s="103" t="s">
        <v>623</v>
      </c>
      <c r="N507" s="103" t="s">
        <v>621</v>
      </c>
      <c r="O507" s="103" t="s">
        <v>621</v>
      </c>
      <c r="P507" s="103" t="s">
        <v>621</v>
      </c>
      <c r="Q507" s="103" t="s">
        <v>622</v>
      </c>
      <c r="R507" s="103" t="s">
        <v>621</v>
      </c>
      <c r="S507" s="103" t="s">
        <v>621</v>
      </c>
      <c r="T507" s="103" t="s">
        <v>622</v>
      </c>
      <c r="U507" s="103" t="s">
        <v>622</v>
      </c>
      <c r="V507" s="103" t="s">
        <v>621</v>
      </c>
      <c r="W507" s="103" t="s">
        <v>621</v>
      </c>
      <c r="X507" s="103" t="s">
        <v>621</v>
      </c>
      <c r="Y507" s="103" t="s">
        <v>621</v>
      </c>
      <c r="Z507" s="103" t="s">
        <v>621</v>
      </c>
      <c r="AA507" s="103" t="s">
        <v>621</v>
      </c>
      <c r="AB507" s="103" t="s">
        <v>621</v>
      </c>
      <c r="AC507" s="103" t="s">
        <v>622</v>
      </c>
      <c r="AD507" s="103" t="s">
        <v>622</v>
      </c>
      <c r="AE507" s="103" t="s">
        <v>621</v>
      </c>
      <c r="AF507" s="103" t="s">
        <v>621</v>
      </c>
      <c r="AG507" s="103" t="s">
        <v>620</v>
      </c>
      <c r="AH507" s="103" t="s">
        <v>620</v>
      </c>
      <c r="AI507" s="103" t="s">
        <v>621</v>
      </c>
      <c r="AJ507" s="103" t="s">
        <v>621</v>
      </c>
      <c r="AK507" s="103" t="s">
        <v>621</v>
      </c>
      <c r="AL507" s="103" t="s">
        <v>621</v>
      </c>
      <c r="AM507" s="103" t="s">
        <v>621</v>
      </c>
      <c r="AN507" s="103" t="s">
        <v>621</v>
      </c>
      <c r="AO507" s="103" t="s">
        <v>621</v>
      </c>
      <c r="AP507" s="103" t="s">
        <v>621</v>
      </c>
      <c r="AQ507" s="103" t="s">
        <v>621</v>
      </c>
      <c r="AR507" s="103" t="s">
        <v>620</v>
      </c>
      <c r="AS507" s="103" t="s">
        <v>620</v>
      </c>
      <c r="AT507" s="103" t="s">
        <v>621</v>
      </c>
      <c r="AU507" s="103" t="s">
        <v>621</v>
      </c>
      <c r="AV507" s="103" t="s">
        <v>621</v>
      </c>
      <c r="AW507" s="103" t="s">
        <v>621</v>
      </c>
      <c r="AX507" s="103" t="s">
        <v>621</v>
      </c>
      <c r="AY507" s="103" t="s">
        <v>621</v>
      </c>
      <c r="AZ507" s="103" t="s">
        <v>623</v>
      </c>
      <c r="BA507" s="103" t="s">
        <v>621</v>
      </c>
      <c r="BB507" s="103" t="s">
        <v>621</v>
      </c>
      <c r="BC507" s="103" t="s">
        <v>623</v>
      </c>
      <c r="BD507" s="103" t="s">
        <v>621</v>
      </c>
      <c r="BE507" s="103" t="s">
        <v>621</v>
      </c>
      <c r="BF507" s="103" t="s">
        <v>621</v>
      </c>
      <c r="BG507" s="103" t="s">
        <v>621</v>
      </c>
      <c r="BH507" s="103" t="s">
        <v>621</v>
      </c>
      <c r="BI507" s="103" t="s">
        <v>621</v>
      </c>
      <c r="BJ507" s="103" t="s">
        <v>621</v>
      </c>
      <c r="BK507" s="103" t="s">
        <v>621</v>
      </c>
      <c r="BL507" s="103" t="s">
        <v>621</v>
      </c>
      <c r="BN507" s="103">
        <f t="shared" si="18"/>
        <v>47</v>
      </c>
      <c r="BO507" s="103">
        <f t="shared" si="18"/>
        <v>6</v>
      </c>
      <c r="BP507" s="103">
        <f t="shared" si="18"/>
        <v>4</v>
      </c>
      <c r="BQ507" s="103">
        <f t="shared" si="18"/>
        <v>3</v>
      </c>
      <c r="BR507" s="103">
        <f t="shared" si="18"/>
        <v>0</v>
      </c>
      <c r="BS507" s="103">
        <f t="shared" si="17"/>
        <v>53</v>
      </c>
    </row>
    <row r="508" spans="1:71" x14ac:dyDescent="0.25">
      <c r="A508" s="101">
        <v>1907</v>
      </c>
      <c r="B508" s="67" t="s">
        <v>512</v>
      </c>
      <c r="C508" s="67" t="s">
        <v>506</v>
      </c>
      <c r="D508" s="103" t="s">
        <v>621</v>
      </c>
      <c r="E508" s="103" t="s">
        <v>621</v>
      </c>
      <c r="F508" s="103" t="s">
        <v>622</v>
      </c>
      <c r="G508" s="103" t="s">
        <v>621</v>
      </c>
      <c r="H508" s="103" t="s">
        <v>622</v>
      </c>
      <c r="I508" s="103" t="s">
        <v>621</v>
      </c>
      <c r="J508" s="103" t="s">
        <v>621</v>
      </c>
      <c r="K508" s="103" t="s">
        <v>621</v>
      </c>
      <c r="L508" s="103" t="s">
        <v>621</v>
      </c>
      <c r="M508" s="103" t="s">
        <v>623</v>
      </c>
      <c r="N508" s="103" t="s">
        <v>621</v>
      </c>
      <c r="O508" s="103" t="s">
        <v>621</v>
      </c>
      <c r="P508" s="103" t="s">
        <v>621</v>
      </c>
      <c r="Q508" s="103" t="s">
        <v>622</v>
      </c>
      <c r="R508" s="103" t="s">
        <v>620</v>
      </c>
      <c r="S508" s="103" t="s">
        <v>621</v>
      </c>
      <c r="T508" s="103" t="s">
        <v>621</v>
      </c>
      <c r="U508" s="103" t="s">
        <v>622</v>
      </c>
      <c r="V508" s="103" t="s">
        <v>621</v>
      </c>
      <c r="W508" s="103" t="s">
        <v>622</v>
      </c>
      <c r="X508" s="103" t="s">
        <v>621</v>
      </c>
      <c r="Y508" s="103" t="s">
        <v>621</v>
      </c>
      <c r="Z508" s="103" t="s">
        <v>622</v>
      </c>
      <c r="AA508" s="103" t="s">
        <v>622</v>
      </c>
      <c r="AB508" s="103" t="s">
        <v>622</v>
      </c>
      <c r="AC508" s="103" t="s">
        <v>622</v>
      </c>
      <c r="AD508" s="103" t="s">
        <v>622</v>
      </c>
      <c r="AE508" s="103" t="s">
        <v>622</v>
      </c>
      <c r="AF508" s="103" t="s">
        <v>622</v>
      </c>
      <c r="AG508" s="103" t="s">
        <v>620</v>
      </c>
      <c r="AH508" s="103" t="s">
        <v>620</v>
      </c>
      <c r="AI508" s="103" t="s">
        <v>621</v>
      </c>
      <c r="AJ508" s="103" t="s">
        <v>621</v>
      </c>
      <c r="AK508" s="103" t="s">
        <v>620</v>
      </c>
      <c r="AL508" s="103" t="s">
        <v>620</v>
      </c>
      <c r="AM508" s="103" t="s">
        <v>620</v>
      </c>
      <c r="AN508" s="103" t="s">
        <v>621</v>
      </c>
      <c r="AO508" s="103" t="s">
        <v>623</v>
      </c>
      <c r="AP508" s="103" t="s">
        <v>622</v>
      </c>
      <c r="AQ508" s="103" t="s">
        <v>622</v>
      </c>
      <c r="AR508" s="103" t="s">
        <v>621</v>
      </c>
      <c r="AS508" s="103" t="s">
        <v>621</v>
      </c>
      <c r="AT508" s="103" t="s">
        <v>622</v>
      </c>
      <c r="AU508" s="103" t="s">
        <v>620</v>
      </c>
      <c r="AV508" s="103" t="s">
        <v>621</v>
      </c>
      <c r="AW508" s="103" t="s">
        <v>621</v>
      </c>
      <c r="AX508" s="103" t="s">
        <v>620</v>
      </c>
      <c r="AY508" s="103" t="s">
        <v>622</v>
      </c>
      <c r="AZ508" s="103" t="s">
        <v>623</v>
      </c>
      <c r="BA508" s="103" t="s">
        <v>621</v>
      </c>
      <c r="BB508" s="103" t="s">
        <v>621</v>
      </c>
      <c r="BC508" s="103" t="s">
        <v>621</v>
      </c>
      <c r="BD508" s="103" t="s">
        <v>621</v>
      </c>
      <c r="BE508" s="103" t="s">
        <v>621</v>
      </c>
      <c r="BF508" s="103" t="s">
        <v>621</v>
      </c>
      <c r="BG508" s="103" t="s">
        <v>621</v>
      </c>
      <c r="BH508" s="103" t="s">
        <v>621</v>
      </c>
      <c r="BI508" s="103" t="s">
        <v>621</v>
      </c>
      <c r="BJ508" s="103" t="s">
        <v>621</v>
      </c>
      <c r="BK508" s="103" t="s">
        <v>621</v>
      </c>
      <c r="BL508" s="103" t="s">
        <v>621</v>
      </c>
      <c r="BN508" s="103">
        <f t="shared" si="18"/>
        <v>33</v>
      </c>
      <c r="BO508" s="103">
        <f t="shared" si="18"/>
        <v>16</v>
      </c>
      <c r="BP508" s="103">
        <f t="shared" si="18"/>
        <v>8</v>
      </c>
      <c r="BQ508" s="103">
        <f t="shared" si="18"/>
        <v>3</v>
      </c>
      <c r="BR508" s="103">
        <f t="shared" si="18"/>
        <v>0</v>
      </c>
      <c r="BS508" s="103">
        <f t="shared" si="17"/>
        <v>49</v>
      </c>
    </row>
    <row r="509" spans="1:71" x14ac:dyDescent="0.25">
      <c r="A509" s="101">
        <v>1908</v>
      </c>
      <c r="B509" s="67" t="s">
        <v>513</v>
      </c>
      <c r="C509" s="67" t="s">
        <v>506</v>
      </c>
      <c r="D509" s="103" t="s">
        <v>621</v>
      </c>
      <c r="E509" s="103" t="s">
        <v>621</v>
      </c>
      <c r="F509" s="103" t="s">
        <v>622</v>
      </c>
      <c r="G509" s="103" t="s">
        <v>621</v>
      </c>
      <c r="H509" s="103" t="s">
        <v>622</v>
      </c>
      <c r="I509" s="103" t="s">
        <v>621</v>
      </c>
      <c r="J509" s="103" t="s">
        <v>620</v>
      </c>
      <c r="K509" s="103" t="s">
        <v>621</v>
      </c>
      <c r="L509" s="103" t="s">
        <v>621</v>
      </c>
      <c r="M509" s="103" t="s">
        <v>623</v>
      </c>
      <c r="N509" s="103" t="s">
        <v>621</v>
      </c>
      <c r="O509" s="103" t="s">
        <v>621</v>
      </c>
      <c r="P509" s="103" t="s">
        <v>621</v>
      </c>
      <c r="Q509" s="103" t="s">
        <v>622</v>
      </c>
      <c r="R509" s="103" t="s">
        <v>621</v>
      </c>
      <c r="S509" s="103" t="s">
        <v>621</v>
      </c>
      <c r="T509" s="103" t="s">
        <v>622</v>
      </c>
      <c r="U509" s="103" t="s">
        <v>622</v>
      </c>
      <c r="V509" s="103" t="s">
        <v>621</v>
      </c>
      <c r="W509" s="103" t="s">
        <v>622</v>
      </c>
      <c r="X509" s="103" t="s">
        <v>623</v>
      </c>
      <c r="Y509" s="103" t="s">
        <v>621</v>
      </c>
      <c r="Z509" s="103" t="s">
        <v>622</v>
      </c>
      <c r="AA509" s="103" t="s">
        <v>621</v>
      </c>
      <c r="AB509" s="103" t="s">
        <v>622</v>
      </c>
      <c r="AC509" s="103" t="s">
        <v>622</v>
      </c>
      <c r="AD509" s="103" t="s">
        <v>622</v>
      </c>
      <c r="AE509" s="103" t="s">
        <v>622</v>
      </c>
      <c r="AF509" s="103" t="s">
        <v>622</v>
      </c>
      <c r="AG509" s="103" t="s">
        <v>621</v>
      </c>
      <c r="AH509" s="103" t="s">
        <v>620</v>
      </c>
      <c r="AI509" s="103" t="s">
        <v>621</v>
      </c>
      <c r="AJ509" s="103" t="s">
        <v>621</v>
      </c>
      <c r="AK509" s="103" t="s">
        <v>621</v>
      </c>
      <c r="AL509" s="103" t="s">
        <v>623</v>
      </c>
      <c r="AM509" s="103" t="s">
        <v>621</v>
      </c>
      <c r="AN509" s="103" t="s">
        <v>621</v>
      </c>
      <c r="AO509" s="103" t="s">
        <v>623</v>
      </c>
      <c r="AP509" s="103" t="s">
        <v>621</v>
      </c>
      <c r="AQ509" s="103" t="s">
        <v>622</v>
      </c>
      <c r="AR509" s="103" t="s">
        <v>620</v>
      </c>
      <c r="AS509" s="103" t="s">
        <v>620</v>
      </c>
      <c r="AT509" s="103" t="s">
        <v>621</v>
      </c>
      <c r="AU509" s="103" t="s">
        <v>623</v>
      </c>
      <c r="AV509" s="103" t="s">
        <v>621</v>
      </c>
      <c r="AW509" s="103" t="s">
        <v>621</v>
      </c>
      <c r="AX509" s="103" t="s">
        <v>623</v>
      </c>
      <c r="AY509" s="103" t="s">
        <v>623</v>
      </c>
      <c r="AZ509" s="103" t="s">
        <v>623</v>
      </c>
      <c r="BA509" s="103" t="s">
        <v>621</v>
      </c>
      <c r="BB509" s="103" t="s">
        <v>621</v>
      </c>
      <c r="BC509" s="103" t="s">
        <v>623</v>
      </c>
      <c r="BD509" s="103" t="s">
        <v>623</v>
      </c>
      <c r="BE509" s="103" t="s">
        <v>621</v>
      </c>
      <c r="BF509" s="103" t="s">
        <v>623</v>
      </c>
      <c r="BG509" s="103" t="s">
        <v>621</v>
      </c>
      <c r="BH509" s="103" t="s">
        <v>621</v>
      </c>
      <c r="BI509" s="103" t="s">
        <v>623</v>
      </c>
      <c r="BJ509" s="103" t="s">
        <v>621</v>
      </c>
      <c r="BK509" s="103" t="s">
        <v>621</v>
      </c>
      <c r="BL509" s="103" t="s">
        <v>621</v>
      </c>
      <c r="BN509" s="103">
        <f t="shared" ref="BN509:BR540" si="19">COUNTIF($D509:$BK509,BN$3)</f>
        <v>31</v>
      </c>
      <c r="BO509" s="103">
        <f t="shared" si="19"/>
        <v>13</v>
      </c>
      <c r="BP509" s="103">
        <f t="shared" si="19"/>
        <v>4</v>
      </c>
      <c r="BQ509" s="103">
        <f t="shared" si="19"/>
        <v>12</v>
      </c>
      <c r="BR509" s="103">
        <f t="shared" si="19"/>
        <v>0</v>
      </c>
      <c r="BS509" s="103">
        <f t="shared" si="17"/>
        <v>44</v>
      </c>
    </row>
    <row r="510" spans="1:71" x14ac:dyDescent="0.25">
      <c r="A510" s="101">
        <v>1909</v>
      </c>
      <c r="B510" s="67" t="s">
        <v>514</v>
      </c>
      <c r="C510" s="67" t="s">
        <v>506</v>
      </c>
      <c r="D510" s="103" t="s">
        <v>621</v>
      </c>
      <c r="E510" s="103" t="s">
        <v>620</v>
      </c>
      <c r="F510" s="103" t="s">
        <v>621</v>
      </c>
      <c r="G510" s="103" t="s">
        <v>621</v>
      </c>
      <c r="H510" s="103" t="s">
        <v>622</v>
      </c>
      <c r="I510" s="103" t="s">
        <v>621</v>
      </c>
      <c r="J510" s="103" t="s">
        <v>622</v>
      </c>
      <c r="K510" s="103" t="s">
        <v>621</v>
      </c>
      <c r="L510" s="103" t="s">
        <v>621</v>
      </c>
      <c r="M510" s="103" t="s">
        <v>623</v>
      </c>
      <c r="N510" s="103" t="s">
        <v>621</v>
      </c>
      <c r="O510" s="103" t="s">
        <v>621</v>
      </c>
      <c r="P510" s="103" t="s">
        <v>621</v>
      </c>
      <c r="Q510" s="103" t="s">
        <v>622</v>
      </c>
      <c r="R510" s="103" t="s">
        <v>622</v>
      </c>
      <c r="S510" s="103" t="s">
        <v>621</v>
      </c>
      <c r="T510" s="103" t="s">
        <v>622</v>
      </c>
      <c r="U510" s="103" t="s">
        <v>622</v>
      </c>
      <c r="V510" s="103" t="s">
        <v>621</v>
      </c>
      <c r="W510" s="103" t="s">
        <v>621</v>
      </c>
      <c r="X510" s="103" t="s">
        <v>621</v>
      </c>
      <c r="Y510" s="103" t="s">
        <v>621</v>
      </c>
      <c r="Z510" s="103" t="s">
        <v>621</v>
      </c>
      <c r="AA510" s="103" t="s">
        <v>623</v>
      </c>
      <c r="AB510" s="103" t="s">
        <v>622</v>
      </c>
      <c r="AC510" s="103" t="s">
        <v>622</v>
      </c>
      <c r="AD510" s="103" t="s">
        <v>622</v>
      </c>
      <c r="AE510" s="103" t="s">
        <v>622</v>
      </c>
      <c r="AF510" s="103" t="s">
        <v>622</v>
      </c>
      <c r="AG510" s="103" t="s">
        <v>623</v>
      </c>
      <c r="AH510" s="103" t="s">
        <v>623</v>
      </c>
      <c r="AI510" s="103" t="s">
        <v>623</v>
      </c>
      <c r="AJ510" s="103" t="s">
        <v>621</v>
      </c>
      <c r="AK510" s="103" t="s">
        <v>623</v>
      </c>
      <c r="AL510" s="103" t="s">
        <v>623</v>
      </c>
      <c r="AM510" s="103" t="s">
        <v>621</v>
      </c>
      <c r="AN510" s="103" t="s">
        <v>621</v>
      </c>
      <c r="AO510" s="103" t="s">
        <v>621</v>
      </c>
      <c r="AP510" s="103" t="s">
        <v>621</v>
      </c>
      <c r="AQ510" s="103" t="s">
        <v>622</v>
      </c>
      <c r="AR510" s="103" t="s">
        <v>620</v>
      </c>
      <c r="AS510" s="103" t="s">
        <v>620</v>
      </c>
      <c r="AT510" s="103" t="s">
        <v>621</v>
      </c>
      <c r="AU510" s="103" t="s">
        <v>623</v>
      </c>
      <c r="AV510" s="103" t="s">
        <v>621</v>
      </c>
      <c r="AW510" s="103" t="s">
        <v>621</v>
      </c>
      <c r="AX510" s="103" t="s">
        <v>621</v>
      </c>
      <c r="AY510" s="103" t="s">
        <v>623</v>
      </c>
      <c r="AZ510" s="103" t="s">
        <v>623</v>
      </c>
      <c r="BA510" s="103" t="s">
        <v>621</v>
      </c>
      <c r="BB510" s="103" t="s">
        <v>623</v>
      </c>
      <c r="BC510" s="103" t="s">
        <v>623</v>
      </c>
      <c r="BD510" s="103" t="s">
        <v>621</v>
      </c>
      <c r="BE510" s="103" t="s">
        <v>621</v>
      </c>
      <c r="BF510" s="103" t="s">
        <v>621</v>
      </c>
      <c r="BG510" s="103" t="s">
        <v>623</v>
      </c>
      <c r="BH510" s="103" t="s">
        <v>621</v>
      </c>
      <c r="BI510" s="103" t="s">
        <v>621</v>
      </c>
      <c r="BJ510" s="103" t="s">
        <v>621</v>
      </c>
      <c r="BK510" s="103" t="s">
        <v>621</v>
      </c>
      <c r="BL510" s="103" t="s">
        <v>621</v>
      </c>
      <c r="BN510" s="103">
        <f t="shared" si="19"/>
        <v>32</v>
      </c>
      <c r="BO510" s="103">
        <f t="shared" si="19"/>
        <v>12</v>
      </c>
      <c r="BP510" s="103">
        <f t="shared" si="19"/>
        <v>3</v>
      </c>
      <c r="BQ510" s="103">
        <f t="shared" si="19"/>
        <v>13</v>
      </c>
      <c r="BR510" s="103">
        <f t="shared" si="19"/>
        <v>0</v>
      </c>
      <c r="BS510" s="103">
        <f t="shared" si="17"/>
        <v>44</v>
      </c>
    </row>
    <row r="511" spans="1:71" x14ac:dyDescent="0.25">
      <c r="A511" s="101">
        <v>1910</v>
      </c>
      <c r="B511" s="67" t="s">
        <v>515</v>
      </c>
      <c r="C511" s="67" t="s">
        <v>506</v>
      </c>
      <c r="D511" s="103" t="s">
        <v>621</v>
      </c>
      <c r="E511" s="103" t="s">
        <v>623</v>
      </c>
      <c r="F511" s="103" t="s">
        <v>621</v>
      </c>
      <c r="G511" s="103" t="s">
        <v>621</v>
      </c>
      <c r="H511" s="103" t="s">
        <v>622</v>
      </c>
      <c r="I511" s="103" t="s">
        <v>621</v>
      </c>
      <c r="J511" s="103" t="s">
        <v>621</v>
      </c>
      <c r="K511" s="103" t="s">
        <v>621</v>
      </c>
      <c r="L511" s="103" t="s">
        <v>621</v>
      </c>
      <c r="M511" s="103" t="s">
        <v>623</v>
      </c>
      <c r="N511" s="103" t="s">
        <v>621</v>
      </c>
      <c r="O511" s="103" t="s">
        <v>621</v>
      </c>
      <c r="P511" s="103" t="s">
        <v>621</v>
      </c>
      <c r="Q511" s="103" t="s">
        <v>622</v>
      </c>
      <c r="R511" s="103" t="s">
        <v>620</v>
      </c>
      <c r="S511" s="103" t="s">
        <v>621</v>
      </c>
      <c r="T511" s="103" t="s">
        <v>621</v>
      </c>
      <c r="U511" s="103" t="s">
        <v>622</v>
      </c>
      <c r="V511" s="103" t="s">
        <v>621</v>
      </c>
      <c r="W511" s="103" t="s">
        <v>622</v>
      </c>
      <c r="X511" s="103" t="s">
        <v>620</v>
      </c>
      <c r="Y511" s="103" t="s">
        <v>623</v>
      </c>
      <c r="Z511" s="103" t="s">
        <v>623</v>
      </c>
      <c r="AA511" s="103" t="s">
        <v>622</v>
      </c>
      <c r="AB511" s="103" t="s">
        <v>622</v>
      </c>
      <c r="AC511" s="103" t="s">
        <v>622</v>
      </c>
      <c r="AD511" s="103" t="s">
        <v>622</v>
      </c>
      <c r="AE511" s="103" t="s">
        <v>622</v>
      </c>
      <c r="AF511" s="103" t="s">
        <v>622</v>
      </c>
      <c r="AG511" s="103" t="s">
        <v>620</v>
      </c>
      <c r="AH511" s="103" t="s">
        <v>620</v>
      </c>
      <c r="AI511" s="103" t="s">
        <v>620</v>
      </c>
      <c r="AJ511" s="103" t="s">
        <v>620</v>
      </c>
      <c r="AK511" s="103" t="s">
        <v>620</v>
      </c>
      <c r="AL511" s="103" t="s">
        <v>620</v>
      </c>
      <c r="AM511" s="103" t="s">
        <v>620</v>
      </c>
      <c r="AN511" s="103" t="s">
        <v>621</v>
      </c>
      <c r="AO511" s="103" t="s">
        <v>621</v>
      </c>
      <c r="AP511" s="103" t="s">
        <v>621</v>
      </c>
      <c r="AQ511" s="103" t="s">
        <v>622</v>
      </c>
      <c r="AR511" s="103" t="s">
        <v>621</v>
      </c>
      <c r="AS511" s="103" t="s">
        <v>620</v>
      </c>
      <c r="AT511" s="103" t="s">
        <v>621</v>
      </c>
      <c r="AU511" s="103" t="s">
        <v>621</v>
      </c>
      <c r="AV511" s="103" t="s">
        <v>621</v>
      </c>
      <c r="AW511" s="103" t="s">
        <v>621</v>
      </c>
      <c r="AX511" s="103" t="s">
        <v>620</v>
      </c>
      <c r="AY511" s="103" t="s">
        <v>623</v>
      </c>
      <c r="AZ511" s="103" t="s">
        <v>623</v>
      </c>
      <c r="BA511" s="103" t="s">
        <v>621</v>
      </c>
      <c r="BB511" s="103" t="s">
        <v>623</v>
      </c>
      <c r="BC511" s="103" t="s">
        <v>623</v>
      </c>
      <c r="BD511" s="103" t="s">
        <v>622</v>
      </c>
      <c r="BE511" s="103" t="s">
        <v>621</v>
      </c>
      <c r="BF511" s="103" t="s">
        <v>621</v>
      </c>
      <c r="BG511" s="103" t="s">
        <v>621</v>
      </c>
      <c r="BH511" s="103" t="s">
        <v>621</v>
      </c>
      <c r="BI511" s="103" t="s">
        <v>621</v>
      </c>
      <c r="BJ511" s="103" t="s">
        <v>621</v>
      </c>
      <c r="BK511" s="103" t="s">
        <v>621</v>
      </c>
      <c r="BL511" s="103" t="s">
        <v>623</v>
      </c>
      <c r="BN511" s="103">
        <f t="shared" si="19"/>
        <v>29</v>
      </c>
      <c r="BO511" s="103">
        <f t="shared" si="19"/>
        <v>12</v>
      </c>
      <c r="BP511" s="103">
        <f t="shared" si="19"/>
        <v>11</v>
      </c>
      <c r="BQ511" s="103">
        <f t="shared" si="19"/>
        <v>8</v>
      </c>
      <c r="BR511" s="103">
        <f t="shared" si="19"/>
        <v>0</v>
      </c>
      <c r="BS511" s="103">
        <f t="shared" si="17"/>
        <v>41</v>
      </c>
    </row>
    <row r="512" spans="1:71" x14ac:dyDescent="0.25">
      <c r="A512" s="101">
        <v>1911</v>
      </c>
      <c r="B512" s="67" t="s">
        <v>516</v>
      </c>
      <c r="C512" s="67" t="s">
        <v>506</v>
      </c>
      <c r="D512" s="103" t="s">
        <v>621</v>
      </c>
      <c r="E512" s="103" t="s">
        <v>621</v>
      </c>
      <c r="F512" s="103" t="s">
        <v>622</v>
      </c>
      <c r="G512" s="103" t="s">
        <v>621</v>
      </c>
      <c r="H512" s="103" t="s">
        <v>622</v>
      </c>
      <c r="I512" s="103" t="s">
        <v>621</v>
      </c>
      <c r="J512" s="103" t="s">
        <v>620</v>
      </c>
      <c r="K512" s="103" t="s">
        <v>621</v>
      </c>
      <c r="L512" s="103" t="s">
        <v>621</v>
      </c>
      <c r="M512" s="103" t="s">
        <v>623</v>
      </c>
      <c r="N512" s="103" t="s">
        <v>621</v>
      </c>
      <c r="O512" s="103" t="s">
        <v>621</v>
      </c>
      <c r="P512" s="103" t="s">
        <v>621</v>
      </c>
      <c r="Q512" s="103" t="s">
        <v>622</v>
      </c>
      <c r="R512" s="103" t="s">
        <v>621</v>
      </c>
      <c r="S512" s="103" t="s">
        <v>621</v>
      </c>
      <c r="T512" s="103" t="s">
        <v>621</v>
      </c>
      <c r="U512" s="103" t="s">
        <v>622</v>
      </c>
      <c r="V512" s="103" t="s">
        <v>621</v>
      </c>
      <c r="W512" s="103" t="s">
        <v>621</v>
      </c>
      <c r="X512" s="103" t="s">
        <v>621</v>
      </c>
      <c r="Y512" s="103" t="s">
        <v>621</v>
      </c>
      <c r="Z512" s="103" t="s">
        <v>622</v>
      </c>
      <c r="AA512" s="103" t="s">
        <v>621</v>
      </c>
      <c r="AB512" s="103" t="s">
        <v>621</v>
      </c>
      <c r="AC512" s="103" t="s">
        <v>623</v>
      </c>
      <c r="AD512" s="103" t="s">
        <v>623</v>
      </c>
      <c r="AE512" s="103" t="s">
        <v>621</v>
      </c>
      <c r="AF512" s="103" t="s">
        <v>623</v>
      </c>
      <c r="AG512" s="103" t="s">
        <v>620</v>
      </c>
      <c r="AH512" s="103" t="s">
        <v>620</v>
      </c>
      <c r="AI512" s="103" t="s">
        <v>621</v>
      </c>
      <c r="AJ512" s="103" t="s">
        <v>621</v>
      </c>
      <c r="AK512" s="103" t="s">
        <v>621</v>
      </c>
      <c r="AL512" s="103" t="s">
        <v>620</v>
      </c>
      <c r="AM512" s="103" t="s">
        <v>620</v>
      </c>
      <c r="AN512" s="103" t="s">
        <v>621</v>
      </c>
      <c r="AO512" s="103" t="s">
        <v>621</v>
      </c>
      <c r="AP512" s="103" t="s">
        <v>621</v>
      </c>
      <c r="AQ512" s="103" t="s">
        <v>621</v>
      </c>
      <c r="AR512" s="103" t="s">
        <v>620</v>
      </c>
      <c r="AS512" s="103" t="s">
        <v>620</v>
      </c>
      <c r="AT512" s="103" t="s">
        <v>621</v>
      </c>
      <c r="AU512" s="103" t="s">
        <v>620</v>
      </c>
      <c r="AV512" s="103" t="s">
        <v>621</v>
      </c>
      <c r="AW512" s="103" t="s">
        <v>621</v>
      </c>
      <c r="AX512" s="103" t="s">
        <v>621</v>
      </c>
      <c r="AY512" s="103" t="s">
        <v>623</v>
      </c>
      <c r="AZ512" s="103" t="s">
        <v>623</v>
      </c>
      <c r="BA512" s="103" t="s">
        <v>621</v>
      </c>
      <c r="BB512" s="103" t="s">
        <v>623</v>
      </c>
      <c r="BC512" s="103" t="s">
        <v>621</v>
      </c>
      <c r="BD512" s="103" t="s">
        <v>621</v>
      </c>
      <c r="BE512" s="103" t="s">
        <v>621</v>
      </c>
      <c r="BF512" s="103" t="s">
        <v>621</v>
      </c>
      <c r="BG512" s="103" t="s">
        <v>621</v>
      </c>
      <c r="BH512" s="103" t="s">
        <v>621</v>
      </c>
      <c r="BI512" s="103" t="s">
        <v>621</v>
      </c>
      <c r="BJ512" s="103" t="s">
        <v>621</v>
      </c>
      <c r="BK512" s="103" t="s">
        <v>621</v>
      </c>
      <c r="BL512" s="103" t="s">
        <v>621</v>
      </c>
      <c r="BN512" s="103">
        <f t="shared" si="19"/>
        <v>40</v>
      </c>
      <c r="BO512" s="103">
        <f t="shared" si="19"/>
        <v>5</v>
      </c>
      <c r="BP512" s="103">
        <f t="shared" si="19"/>
        <v>8</v>
      </c>
      <c r="BQ512" s="103">
        <f t="shared" si="19"/>
        <v>7</v>
      </c>
      <c r="BR512" s="103">
        <f t="shared" si="19"/>
        <v>0</v>
      </c>
      <c r="BS512" s="103">
        <f t="shared" si="17"/>
        <v>45</v>
      </c>
    </row>
    <row r="513" spans="1:71" x14ac:dyDescent="0.25">
      <c r="A513" s="101">
        <v>1912</v>
      </c>
      <c r="B513" s="67" t="s">
        <v>517</v>
      </c>
      <c r="C513" s="67" t="s">
        <v>506</v>
      </c>
      <c r="D513" s="103" t="s">
        <v>621</v>
      </c>
      <c r="E513" s="103" t="s">
        <v>621</v>
      </c>
      <c r="F513" s="103" t="s">
        <v>621</v>
      </c>
      <c r="G513" s="103" t="s">
        <v>621</v>
      </c>
      <c r="H513" s="103" t="s">
        <v>622</v>
      </c>
      <c r="I513" s="103" t="s">
        <v>621</v>
      </c>
      <c r="J513" s="103" t="s">
        <v>621</v>
      </c>
      <c r="K513" s="103" t="s">
        <v>621</v>
      </c>
      <c r="L513" s="103" t="s">
        <v>621</v>
      </c>
      <c r="M513" s="103" t="s">
        <v>623</v>
      </c>
      <c r="N513" s="103" t="s">
        <v>621</v>
      </c>
      <c r="O513" s="103" t="s">
        <v>621</v>
      </c>
      <c r="P513" s="103" t="s">
        <v>621</v>
      </c>
      <c r="Q513" s="103" t="s">
        <v>622</v>
      </c>
      <c r="R513" s="103" t="s">
        <v>621</v>
      </c>
      <c r="S513" s="103" t="s">
        <v>621</v>
      </c>
      <c r="T513" s="103" t="s">
        <v>621</v>
      </c>
      <c r="U513" s="103" t="s">
        <v>622</v>
      </c>
      <c r="V513" s="103" t="s">
        <v>621</v>
      </c>
      <c r="W513" s="103" t="s">
        <v>621</v>
      </c>
      <c r="X513" s="103" t="s">
        <v>621</v>
      </c>
      <c r="Y513" s="103" t="s">
        <v>621</v>
      </c>
      <c r="Z513" s="103" t="s">
        <v>622</v>
      </c>
      <c r="AA513" s="103" t="s">
        <v>621</v>
      </c>
      <c r="AB513" s="103" t="s">
        <v>622</v>
      </c>
      <c r="AC513" s="103" t="s">
        <v>621</v>
      </c>
      <c r="AD513" s="103" t="s">
        <v>621</v>
      </c>
      <c r="AE513" s="103" t="s">
        <v>621</v>
      </c>
      <c r="AF513" s="103" t="s">
        <v>621</v>
      </c>
      <c r="AG513" s="103" t="s">
        <v>623</v>
      </c>
      <c r="AH513" s="103" t="s">
        <v>623</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623</v>
      </c>
      <c r="BA513" s="103" t="s">
        <v>621</v>
      </c>
      <c r="BB513" s="103" t="s">
        <v>623</v>
      </c>
      <c r="BC513" s="103" t="s">
        <v>623</v>
      </c>
      <c r="BD513" s="103" t="s">
        <v>621</v>
      </c>
      <c r="BE513" s="103" t="s">
        <v>621</v>
      </c>
      <c r="BF513" s="103" t="s">
        <v>621</v>
      </c>
      <c r="BG513" s="103" t="s">
        <v>621</v>
      </c>
      <c r="BH513" s="103" t="s">
        <v>621</v>
      </c>
      <c r="BI513" s="103" t="s">
        <v>621</v>
      </c>
      <c r="BJ513" s="103" t="s">
        <v>621</v>
      </c>
      <c r="BK513" s="103" t="s">
        <v>621</v>
      </c>
      <c r="BL513" s="103" t="s">
        <v>621</v>
      </c>
      <c r="BN513" s="103">
        <f t="shared" si="19"/>
        <v>48</v>
      </c>
      <c r="BO513" s="103">
        <f t="shared" si="19"/>
        <v>5</v>
      </c>
      <c r="BP513" s="103">
        <f t="shared" si="19"/>
        <v>1</v>
      </c>
      <c r="BQ513" s="103">
        <f t="shared" si="19"/>
        <v>6</v>
      </c>
      <c r="BR513" s="103">
        <f t="shared" si="19"/>
        <v>0</v>
      </c>
      <c r="BS513" s="103">
        <f t="shared" si="17"/>
        <v>53</v>
      </c>
    </row>
    <row r="514" spans="1:71" x14ac:dyDescent="0.25">
      <c r="A514" s="101">
        <v>1913</v>
      </c>
      <c r="B514" s="67" t="s">
        <v>518</v>
      </c>
      <c r="C514" s="67" t="s">
        <v>506</v>
      </c>
      <c r="D514" s="103" t="s">
        <v>621</v>
      </c>
      <c r="E514" s="103" t="s">
        <v>621</v>
      </c>
      <c r="F514" s="103" t="s">
        <v>622</v>
      </c>
      <c r="G514" s="103" t="s">
        <v>621</v>
      </c>
      <c r="H514" s="103" t="s">
        <v>622</v>
      </c>
      <c r="I514" s="103" t="s">
        <v>621</v>
      </c>
      <c r="J514" s="103" t="s">
        <v>622</v>
      </c>
      <c r="K514" s="103" t="s">
        <v>621</v>
      </c>
      <c r="L514" s="103" t="s">
        <v>621</v>
      </c>
      <c r="M514" s="103" t="s">
        <v>623</v>
      </c>
      <c r="N514" s="103" t="s">
        <v>621</v>
      </c>
      <c r="O514" s="103" t="s">
        <v>621</v>
      </c>
      <c r="P514" s="103" t="s">
        <v>622</v>
      </c>
      <c r="Q514" s="103" t="s">
        <v>622</v>
      </c>
      <c r="R514" s="103" t="s">
        <v>621</v>
      </c>
      <c r="S514" s="103" t="s">
        <v>621</v>
      </c>
      <c r="T514" s="103" t="s">
        <v>622</v>
      </c>
      <c r="U514" s="103" t="s">
        <v>621</v>
      </c>
      <c r="V514" s="103" t="s">
        <v>621</v>
      </c>
      <c r="W514" s="103" t="s">
        <v>622</v>
      </c>
      <c r="X514" s="103" t="s">
        <v>621</v>
      </c>
      <c r="Y514" s="103" t="s">
        <v>623</v>
      </c>
      <c r="Z514" s="103" t="s">
        <v>622</v>
      </c>
      <c r="AA514" s="103" t="s">
        <v>623</v>
      </c>
      <c r="AB514" s="103" t="s">
        <v>622</v>
      </c>
      <c r="AC514" s="103" t="s">
        <v>622</v>
      </c>
      <c r="AD514" s="103" t="s">
        <v>622</v>
      </c>
      <c r="AE514" s="103" t="s">
        <v>621</v>
      </c>
      <c r="AF514" s="103" t="s">
        <v>621</v>
      </c>
      <c r="AG514" s="103" t="s">
        <v>623</v>
      </c>
      <c r="AH514" s="103" t="s">
        <v>623</v>
      </c>
      <c r="AI514" s="103" t="s">
        <v>621</v>
      </c>
      <c r="AJ514" s="103" t="s">
        <v>621</v>
      </c>
      <c r="AK514" s="103" t="s">
        <v>621</v>
      </c>
      <c r="AL514" s="103" t="s">
        <v>621</v>
      </c>
      <c r="AM514" s="103" t="s">
        <v>621</v>
      </c>
      <c r="AN514" s="103" t="s">
        <v>621</v>
      </c>
      <c r="AO514" s="103" t="s">
        <v>621</v>
      </c>
      <c r="AP514" s="103" t="s">
        <v>623</v>
      </c>
      <c r="AQ514" s="103" t="s">
        <v>622</v>
      </c>
      <c r="AR514" s="103" t="s">
        <v>621</v>
      </c>
      <c r="AS514" s="103" t="s">
        <v>621</v>
      </c>
      <c r="AT514" s="103" t="s">
        <v>621</v>
      </c>
      <c r="AU514" s="103" t="s">
        <v>620</v>
      </c>
      <c r="AV514" s="103" t="s">
        <v>623</v>
      </c>
      <c r="AW514" s="103" t="s">
        <v>621</v>
      </c>
      <c r="AX514" s="103" t="s">
        <v>621</v>
      </c>
      <c r="AY514" s="103" t="s">
        <v>623</v>
      </c>
      <c r="AZ514" s="103" t="s">
        <v>623</v>
      </c>
      <c r="BA514" s="103" t="s">
        <v>621</v>
      </c>
      <c r="BB514" s="103" t="s">
        <v>620</v>
      </c>
      <c r="BC514" s="103" t="s">
        <v>621</v>
      </c>
      <c r="BD514" s="103" t="s">
        <v>622</v>
      </c>
      <c r="BE514" s="103" t="s">
        <v>621</v>
      </c>
      <c r="BF514" s="103" t="s">
        <v>621</v>
      </c>
      <c r="BG514" s="103" t="s">
        <v>621</v>
      </c>
      <c r="BH514" s="103" t="s">
        <v>621</v>
      </c>
      <c r="BI514" s="103" t="s">
        <v>621</v>
      </c>
      <c r="BJ514" s="103" t="s">
        <v>621</v>
      </c>
      <c r="BK514" s="103" t="s">
        <v>621</v>
      </c>
      <c r="BL514" s="103" t="s">
        <v>621</v>
      </c>
      <c r="BN514" s="103">
        <f t="shared" si="19"/>
        <v>36</v>
      </c>
      <c r="BO514" s="103">
        <f t="shared" si="19"/>
        <v>13</v>
      </c>
      <c r="BP514" s="103">
        <f t="shared" si="19"/>
        <v>2</v>
      </c>
      <c r="BQ514" s="103">
        <f t="shared" si="19"/>
        <v>9</v>
      </c>
      <c r="BR514" s="103">
        <f t="shared" si="19"/>
        <v>0</v>
      </c>
      <c r="BS514" s="103">
        <f t="shared" si="17"/>
        <v>49</v>
      </c>
    </row>
    <row r="515" spans="1:71" x14ac:dyDescent="0.25">
      <c r="A515" s="101">
        <v>1914</v>
      </c>
      <c r="B515" s="67" t="s">
        <v>519</v>
      </c>
      <c r="C515" s="67" t="s">
        <v>506</v>
      </c>
      <c r="D515" s="103" t="s">
        <v>621</v>
      </c>
      <c r="E515" s="103" t="s">
        <v>621</v>
      </c>
      <c r="F515" s="103" t="s">
        <v>622</v>
      </c>
      <c r="G515" s="103" t="s">
        <v>621</v>
      </c>
      <c r="H515" s="103" t="s">
        <v>622</v>
      </c>
      <c r="I515" s="103" t="s">
        <v>621</v>
      </c>
      <c r="J515" s="103" t="s">
        <v>622</v>
      </c>
      <c r="K515" s="103" t="s">
        <v>621</v>
      </c>
      <c r="L515" s="103" t="s">
        <v>623</v>
      </c>
      <c r="M515" s="103" t="s">
        <v>623</v>
      </c>
      <c r="N515" s="103" t="s">
        <v>621</v>
      </c>
      <c r="O515" s="103" t="s">
        <v>621</v>
      </c>
      <c r="P515" s="103" t="s">
        <v>621</v>
      </c>
      <c r="Q515" s="103" t="s">
        <v>622</v>
      </c>
      <c r="R515" s="103" t="s">
        <v>621</v>
      </c>
      <c r="S515" s="103" t="s">
        <v>621</v>
      </c>
      <c r="T515" s="103" t="s">
        <v>621</v>
      </c>
      <c r="U515" s="103" t="s">
        <v>622</v>
      </c>
      <c r="V515" s="103" t="s">
        <v>621</v>
      </c>
      <c r="W515" s="103" t="s">
        <v>622</v>
      </c>
      <c r="X515" s="103" t="s">
        <v>621</v>
      </c>
      <c r="Y515" s="103" t="s">
        <v>621</v>
      </c>
      <c r="Z515" s="103" t="s">
        <v>621</v>
      </c>
      <c r="AA515" s="103" t="s">
        <v>621</v>
      </c>
      <c r="AB515" s="103" t="s">
        <v>622</v>
      </c>
      <c r="AC515" s="103" t="s">
        <v>622</v>
      </c>
      <c r="AD515" s="103" t="s">
        <v>622</v>
      </c>
      <c r="AE515" s="103" t="s">
        <v>622</v>
      </c>
      <c r="AF515" s="103" t="s">
        <v>622</v>
      </c>
      <c r="AG515" s="103" t="s">
        <v>623</v>
      </c>
      <c r="AH515" s="103" t="s">
        <v>623</v>
      </c>
      <c r="AI515" s="103" t="s">
        <v>623</v>
      </c>
      <c r="AJ515" s="103" t="s">
        <v>623</v>
      </c>
      <c r="AK515" s="103" t="s">
        <v>623</v>
      </c>
      <c r="AL515" s="103" t="s">
        <v>623</v>
      </c>
      <c r="AM515" s="103" t="s">
        <v>621</v>
      </c>
      <c r="AN515" s="103" t="s">
        <v>621</v>
      </c>
      <c r="AO515" s="103" t="s">
        <v>621</v>
      </c>
      <c r="AP515" s="103" t="s">
        <v>621</v>
      </c>
      <c r="AQ515" s="103" t="s">
        <v>621</v>
      </c>
      <c r="AR515" s="103" t="s">
        <v>621</v>
      </c>
      <c r="AS515" s="103" t="s">
        <v>621</v>
      </c>
      <c r="AT515" s="103" t="s">
        <v>621</v>
      </c>
      <c r="AU515" s="103" t="s">
        <v>621</v>
      </c>
      <c r="AV515" s="103" t="s">
        <v>621</v>
      </c>
      <c r="AW515" s="103" t="s">
        <v>621</v>
      </c>
      <c r="AX515" s="103" t="s">
        <v>621</v>
      </c>
      <c r="AY515" s="103" t="s">
        <v>623</v>
      </c>
      <c r="AZ515" s="103" t="s">
        <v>623</v>
      </c>
      <c r="BA515" s="103" t="s">
        <v>621</v>
      </c>
      <c r="BB515" s="103" t="s">
        <v>623</v>
      </c>
      <c r="BC515" s="103" t="s">
        <v>621</v>
      </c>
      <c r="BD515" s="103" t="s">
        <v>621</v>
      </c>
      <c r="BE515" s="103" t="s">
        <v>621</v>
      </c>
      <c r="BF515" s="103" t="s">
        <v>621</v>
      </c>
      <c r="BG515" s="103" t="s">
        <v>621</v>
      </c>
      <c r="BH515" s="103" t="s">
        <v>621</v>
      </c>
      <c r="BI515" s="103" t="s">
        <v>621</v>
      </c>
      <c r="BJ515" s="103" t="s">
        <v>621</v>
      </c>
      <c r="BK515" s="103" t="s">
        <v>621</v>
      </c>
      <c r="BL515" s="103" t="s">
        <v>621</v>
      </c>
      <c r="BN515" s="103">
        <f t="shared" si="19"/>
        <v>38</v>
      </c>
      <c r="BO515" s="103">
        <f t="shared" si="19"/>
        <v>11</v>
      </c>
      <c r="BP515" s="103">
        <f t="shared" si="19"/>
        <v>0</v>
      </c>
      <c r="BQ515" s="103">
        <f t="shared" si="19"/>
        <v>11</v>
      </c>
      <c r="BR515" s="103">
        <f t="shared" si="19"/>
        <v>0</v>
      </c>
      <c r="BS515" s="103">
        <f t="shared" si="17"/>
        <v>49</v>
      </c>
    </row>
    <row r="516" spans="1:71" x14ac:dyDescent="0.25">
      <c r="A516" s="101">
        <v>1915</v>
      </c>
      <c r="B516" s="67" t="s">
        <v>520</v>
      </c>
      <c r="C516" s="67" t="s">
        <v>506</v>
      </c>
      <c r="D516" s="103" t="s">
        <v>621</v>
      </c>
      <c r="E516" s="103" t="s">
        <v>621</v>
      </c>
      <c r="F516" s="103" t="s">
        <v>622</v>
      </c>
      <c r="G516" s="103" t="s">
        <v>621</v>
      </c>
      <c r="H516" s="103" t="s">
        <v>622</v>
      </c>
      <c r="I516" s="103" t="s">
        <v>621</v>
      </c>
      <c r="J516" s="103" t="s">
        <v>621</v>
      </c>
      <c r="K516" s="103" t="s">
        <v>621</v>
      </c>
      <c r="L516" s="103" t="s">
        <v>621</v>
      </c>
      <c r="M516" s="103" t="s">
        <v>623</v>
      </c>
      <c r="N516" s="103" t="s">
        <v>621</v>
      </c>
      <c r="O516" s="103" t="s">
        <v>621</v>
      </c>
      <c r="P516" s="103" t="s">
        <v>621</v>
      </c>
      <c r="Q516" s="103" t="s">
        <v>622</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621</v>
      </c>
      <c r="AH516" s="103" t="s">
        <v>620</v>
      </c>
      <c r="AI516" s="103" t="s">
        <v>621</v>
      </c>
      <c r="AJ516" s="103" t="s">
        <v>621</v>
      </c>
      <c r="AK516" s="103" t="s">
        <v>621</v>
      </c>
      <c r="AL516" s="103" t="s">
        <v>621</v>
      </c>
      <c r="AM516" s="103" t="s">
        <v>621</v>
      </c>
      <c r="AN516" s="103" t="s">
        <v>621</v>
      </c>
      <c r="AO516" s="103" t="s">
        <v>621</v>
      </c>
      <c r="AP516" s="103" t="s">
        <v>623</v>
      </c>
      <c r="AQ516" s="103" t="s">
        <v>621</v>
      </c>
      <c r="AR516" s="103" t="s">
        <v>620</v>
      </c>
      <c r="AS516" s="103" t="s">
        <v>620</v>
      </c>
      <c r="AT516" s="103" t="s">
        <v>621</v>
      </c>
      <c r="AU516" s="103" t="s">
        <v>621</v>
      </c>
      <c r="AV516" s="103" t="s">
        <v>621</v>
      </c>
      <c r="AW516" s="103" t="s">
        <v>621</v>
      </c>
      <c r="AX516" s="103" t="s">
        <v>621</v>
      </c>
      <c r="AY516" s="103" t="s">
        <v>621</v>
      </c>
      <c r="AZ516" s="103" t="s">
        <v>621</v>
      </c>
      <c r="BA516" s="103" t="s">
        <v>621</v>
      </c>
      <c r="BB516" s="103" t="s">
        <v>623</v>
      </c>
      <c r="BC516" s="103" t="s">
        <v>621</v>
      </c>
      <c r="BD516" s="103" t="s">
        <v>621</v>
      </c>
      <c r="BE516" s="103" t="s">
        <v>621</v>
      </c>
      <c r="BF516" s="103" t="s">
        <v>621</v>
      </c>
      <c r="BG516" s="103" t="s">
        <v>621</v>
      </c>
      <c r="BH516" s="103" t="s">
        <v>621</v>
      </c>
      <c r="BI516" s="103" t="s">
        <v>621</v>
      </c>
      <c r="BJ516" s="103" t="s">
        <v>621</v>
      </c>
      <c r="BK516" s="103" t="s">
        <v>621</v>
      </c>
      <c r="BL516" s="103" t="s">
        <v>621</v>
      </c>
      <c r="BN516" s="103">
        <f t="shared" si="19"/>
        <v>51</v>
      </c>
      <c r="BO516" s="103">
        <f t="shared" si="19"/>
        <v>3</v>
      </c>
      <c r="BP516" s="103">
        <f t="shared" si="19"/>
        <v>3</v>
      </c>
      <c r="BQ516" s="103">
        <f t="shared" si="19"/>
        <v>3</v>
      </c>
      <c r="BR516" s="103">
        <f t="shared" si="19"/>
        <v>0</v>
      </c>
      <c r="BS516" s="103">
        <f t="shared" ref="BS516:BS568" si="20">BN516+BO516</f>
        <v>54</v>
      </c>
    </row>
    <row r="517" spans="1:71" x14ac:dyDescent="0.25">
      <c r="A517" s="101">
        <v>1916</v>
      </c>
      <c r="B517" s="67" t="s">
        <v>521</v>
      </c>
      <c r="C517" s="67" t="s">
        <v>506</v>
      </c>
      <c r="D517" s="103" t="s">
        <v>621</v>
      </c>
      <c r="E517" s="103" t="s">
        <v>620</v>
      </c>
      <c r="F517" s="103" t="s">
        <v>622</v>
      </c>
      <c r="G517" s="103" t="s">
        <v>621</v>
      </c>
      <c r="H517" s="103" t="s">
        <v>622</v>
      </c>
      <c r="I517" s="103" t="s">
        <v>623</v>
      </c>
      <c r="J517" s="103" t="s">
        <v>622</v>
      </c>
      <c r="K517" s="103" t="s">
        <v>621</v>
      </c>
      <c r="L517" s="103" t="s">
        <v>621</v>
      </c>
      <c r="M517" s="103" t="s">
        <v>623</v>
      </c>
      <c r="N517" s="103" t="s">
        <v>621</v>
      </c>
      <c r="O517" s="103" t="s">
        <v>621</v>
      </c>
      <c r="P517" s="103" t="s">
        <v>621</v>
      </c>
      <c r="Q517" s="103" t="s">
        <v>622</v>
      </c>
      <c r="R517" s="103" t="s">
        <v>621</v>
      </c>
      <c r="S517" s="103" t="s">
        <v>621</v>
      </c>
      <c r="T517" s="103" t="s">
        <v>622</v>
      </c>
      <c r="U517" s="103" t="s">
        <v>622</v>
      </c>
      <c r="V517" s="103" t="s">
        <v>621</v>
      </c>
      <c r="W517" s="103" t="s">
        <v>621</v>
      </c>
      <c r="X517" s="103" t="s">
        <v>621</v>
      </c>
      <c r="Y517" s="103" t="s">
        <v>621</v>
      </c>
      <c r="Z517" s="103" t="s">
        <v>623</v>
      </c>
      <c r="AA517" s="103" t="s">
        <v>621</v>
      </c>
      <c r="AB517" s="103" t="s">
        <v>622</v>
      </c>
      <c r="AC517" s="103" t="s">
        <v>622</v>
      </c>
      <c r="AD517" s="103" t="s">
        <v>622</v>
      </c>
      <c r="AE517" s="103" t="s">
        <v>622</v>
      </c>
      <c r="AF517" s="103" t="s">
        <v>622</v>
      </c>
      <c r="AG517" s="103" t="s">
        <v>623</v>
      </c>
      <c r="AH517" s="103" t="s">
        <v>623</v>
      </c>
      <c r="AI517" s="103" t="s">
        <v>623</v>
      </c>
      <c r="AJ517" s="103" t="s">
        <v>621</v>
      </c>
      <c r="AK517" s="103" t="s">
        <v>623</v>
      </c>
      <c r="AL517" s="103" t="s">
        <v>621</v>
      </c>
      <c r="AM517" s="103" t="s">
        <v>621</v>
      </c>
      <c r="AN517" s="103" t="s">
        <v>621</v>
      </c>
      <c r="AO517" s="103" t="s">
        <v>621</v>
      </c>
      <c r="AP517" s="103" t="s">
        <v>621</v>
      </c>
      <c r="AQ517" s="103" t="s">
        <v>621</v>
      </c>
      <c r="AR517" s="103" t="s">
        <v>620</v>
      </c>
      <c r="AS517" s="103" t="s">
        <v>620</v>
      </c>
      <c r="AT517" s="103" t="s">
        <v>621</v>
      </c>
      <c r="AU517" s="103" t="s">
        <v>620</v>
      </c>
      <c r="AV517" s="103" t="s">
        <v>623</v>
      </c>
      <c r="AW517" s="103" t="s">
        <v>621</v>
      </c>
      <c r="AX517" s="103" t="s">
        <v>621</v>
      </c>
      <c r="AY517" s="103" t="s">
        <v>621</v>
      </c>
      <c r="AZ517" s="103" t="s">
        <v>623</v>
      </c>
      <c r="BA517" s="103" t="s">
        <v>621</v>
      </c>
      <c r="BB517" s="103" t="s">
        <v>623</v>
      </c>
      <c r="BC517" s="103" t="s">
        <v>621</v>
      </c>
      <c r="BD517" s="103" t="s">
        <v>621</v>
      </c>
      <c r="BE517" s="103" t="s">
        <v>621</v>
      </c>
      <c r="BF517" s="103" t="s">
        <v>621</v>
      </c>
      <c r="BG517" s="103" t="s">
        <v>621</v>
      </c>
      <c r="BH517" s="103" t="s">
        <v>621</v>
      </c>
      <c r="BI517" s="103" t="s">
        <v>621</v>
      </c>
      <c r="BJ517" s="103" t="s">
        <v>623</v>
      </c>
      <c r="BK517" s="103" t="s">
        <v>623</v>
      </c>
      <c r="BL517" s="103" t="s">
        <v>621</v>
      </c>
      <c r="BN517" s="103">
        <f t="shared" si="19"/>
        <v>33</v>
      </c>
      <c r="BO517" s="103">
        <f t="shared" si="19"/>
        <v>11</v>
      </c>
      <c r="BP517" s="103">
        <f t="shared" si="19"/>
        <v>4</v>
      </c>
      <c r="BQ517" s="103">
        <f t="shared" si="19"/>
        <v>12</v>
      </c>
      <c r="BR517" s="103">
        <f t="shared" si="19"/>
        <v>0</v>
      </c>
      <c r="BS517" s="103">
        <f t="shared" si="20"/>
        <v>44</v>
      </c>
    </row>
    <row r="518" spans="1:71" x14ac:dyDescent="0.25">
      <c r="A518" s="101">
        <v>1917</v>
      </c>
      <c r="B518" s="67" t="s">
        <v>522</v>
      </c>
      <c r="C518" s="67" t="s">
        <v>506</v>
      </c>
      <c r="D518" s="103" t="s">
        <v>621</v>
      </c>
      <c r="E518" s="103" t="s">
        <v>621</v>
      </c>
      <c r="F518" s="103" t="s">
        <v>621</v>
      </c>
      <c r="G518" s="103" t="s">
        <v>621</v>
      </c>
      <c r="H518" s="103" t="s">
        <v>622</v>
      </c>
      <c r="I518" s="103" t="s">
        <v>621</v>
      </c>
      <c r="J518" s="103" t="s">
        <v>622</v>
      </c>
      <c r="K518" s="103" t="s">
        <v>621</v>
      </c>
      <c r="L518" s="103" t="s">
        <v>621</v>
      </c>
      <c r="M518" s="103" t="s">
        <v>623</v>
      </c>
      <c r="N518" s="103" t="s">
        <v>621</v>
      </c>
      <c r="O518" s="103" t="s">
        <v>621</v>
      </c>
      <c r="P518" s="103" t="s">
        <v>621</v>
      </c>
      <c r="Q518" s="103" t="s">
        <v>622</v>
      </c>
      <c r="R518" s="103" t="s">
        <v>621</v>
      </c>
      <c r="S518" s="103" t="s">
        <v>621</v>
      </c>
      <c r="T518" s="103" t="s">
        <v>621</v>
      </c>
      <c r="U518" s="103" t="s">
        <v>622</v>
      </c>
      <c r="V518" s="103" t="s">
        <v>621</v>
      </c>
      <c r="W518" s="103" t="s">
        <v>622</v>
      </c>
      <c r="X518" s="103" t="s">
        <v>621</v>
      </c>
      <c r="Y518" s="103" t="s">
        <v>621</v>
      </c>
      <c r="Z518" s="103" t="s">
        <v>621</v>
      </c>
      <c r="AA518" s="103" t="s">
        <v>622</v>
      </c>
      <c r="AB518" s="103" t="s">
        <v>622</v>
      </c>
      <c r="AC518" s="103" t="s">
        <v>622</v>
      </c>
      <c r="AD518" s="103" t="s">
        <v>622</v>
      </c>
      <c r="AE518" s="103" t="s">
        <v>622</v>
      </c>
      <c r="AF518" s="103" t="s">
        <v>622</v>
      </c>
      <c r="AG518" s="103" t="s">
        <v>621</v>
      </c>
      <c r="AH518" s="103" t="s">
        <v>621</v>
      </c>
      <c r="AI518" s="103" t="s">
        <v>623</v>
      </c>
      <c r="AJ518" s="103" t="s">
        <v>623</v>
      </c>
      <c r="AK518" s="103" t="s">
        <v>621</v>
      </c>
      <c r="AL518" s="103" t="s">
        <v>621</v>
      </c>
      <c r="AM518" s="103" t="s">
        <v>621</v>
      </c>
      <c r="AN518" s="103" t="s">
        <v>621</v>
      </c>
      <c r="AO518" s="103" t="s">
        <v>621</v>
      </c>
      <c r="AP518" s="103" t="s">
        <v>621</v>
      </c>
      <c r="AQ518" s="103" t="s">
        <v>622</v>
      </c>
      <c r="AR518" s="103" t="s">
        <v>620</v>
      </c>
      <c r="AS518" s="103" t="s">
        <v>620</v>
      </c>
      <c r="AT518" s="103" t="s">
        <v>621</v>
      </c>
      <c r="AU518" s="103" t="s">
        <v>620</v>
      </c>
      <c r="AV518" s="103" t="s">
        <v>621</v>
      </c>
      <c r="AW518" s="103" t="s">
        <v>621</v>
      </c>
      <c r="AX518" s="103" t="s">
        <v>620</v>
      </c>
      <c r="AY518" s="103" t="s">
        <v>623</v>
      </c>
      <c r="AZ518" s="103" t="s">
        <v>623</v>
      </c>
      <c r="BA518" s="103" t="s">
        <v>621</v>
      </c>
      <c r="BB518" s="103" t="s">
        <v>623</v>
      </c>
      <c r="BC518" s="103" t="s">
        <v>621</v>
      </c>
      <c r="BD518" s="103" t="s">
        <v>622</v>
      </c>
      <c r="BE518" s="103" t="s">
        <v>621</v>
      </c>
      <c r="BF518" s="103" t="s">
        <v>621</v>
      </c>
      <c r="BG518" s="103" t="s">
        <v>621</v>
      </c>
      <c r="BH518" s="103" t="s">
        <v>621</v>
      </c>
      <c r="BI518" s="103" t="s">
        <v>621</v>
      </c>
      <c r="BJ518" s="103" t="s">
        <v>621</v>
      </c>
      <c r="BK518" s="103" t="s">
        <v>621</v>
      </c>
      <c r="BL518" s="103" t="s">
        <v>621</v>
      </c>
      <c r="BN518" s="103">
        <f t="shared" si="19"/>
        <v>37</v>
      </c>
      <c r="BO518" s="103">
        <f t="shared" si="19"/>
        <v>13</v>
      </c>
      <c r="BP518" s="103">
        <f t="shared" si="19"/>
        <v>4</v>
      </c>
      <c r="BQ518" s="103">
        <f t="shared" si="19"/>
        <v>6</v>
      </c>
      <c r="BR518" s="103">
        <f t="shared" si="19"/>
        <v>0</v>
      </c>
      <c r="BS518" s="103">
        <f t="shared" si="20"/>
        <v>50</v>
      </c>
    </row>
    <row r="519" spans="1:71" x14ac:dyDescent="0.25">
      <c r="A519" s="101">
        <v>1918</v>
      </c>
      <c r="B519" s="67" t="s">
        <v>523</v>
      </c>
      <c r="C519" s="67" t="s">
        <v>506</v>
      </c>
      <c r="D519" s="103" t="s">
        <v>621</v>
      </c>
      <c r="E519" s="103" t="s">
        <v>621</v>
      </c>
      <c r="F519" s="103" t="s">
        <v>622</v>
      </c>
      <c r="G519" s="103" t="s">
        <v>621</v>
      </c>
      <c r="H519" s="103" t="s">
        <v>622</v>
      </c>
      <c r="I519" s="103" t="s">
        <v>621</v>
      </c>
      <c r="J519" s="103" t="s">
        <v>621</v>
      </c>
      <c r="K519" s="103" t="s">
        <v>621</v>
      </c>
      <c r="L519" s="103" t="s">
        <v>621</v>
      </c>
      <c r="M519" s="103" t="s">
        <v>621</v>
      </c>
      <c r="N519" s="103" t="s">
        <v>621</v>
      </c>
      <c r="O519" s="103" t="s">
        <v>621</v>
      </c>
      <c r="P519" s="103" t="s">
        <v>621</v>
      </c>
      <c r="Q519" s="103" t="s">
        <v>622</v>
      </c>
      <c r="R519" s="103" t="s">
        <v>622</v>
      </c>
      <c r="S519" s="103" t="s">
        <v>621</v>
      </c>
      <c r="T519" s="103" t="s">
        <v>621</v>
      </c>
      <c r="U519" s="103" t="s">
        <v>622</v>
      </c>
      <c r="V519" s="103" t="s">
        <v>621</v>
      </c>
      <c r="W519" s="103" t="s">
        <v>621</v>
      </c>
      <c r="X519" s="103" t="s">
        <v>621</v>
      </c>
      <c r="Y519" s="103" t="s">
        <v>621</v>
      </c>
      <c r="Z519" s="103" t="s">
        <v>621</v>
      </c>
      <c r="AA519" s="103" t="s">
        <v>622</v>
      </c>
      <c r="AB519" s="103" t="s">
        <v>621</v>
      </c>
      <c r="AC519" s="103" t="s">
        <v>622</v>
      </c>
      <c r="AD519" s="103" t="s">
        <v>622</v>
      </c>
      <c r="AE519" s="103" t="s">
        <v>621</v>
      </c>
      <c r="AF519" s="103" t="s">
        <v>621</v>
      </c>
      <c r="AG519" s="103" t="s">
        <v>620</v>
      </c>
      <c r="AH519" s="103" t="s">
        <v>620</v>
      </c>
      <c r="AI519" s="103" t="s">
        <v>621</v>
      </c>
      <c r="AJ519" s="103" t="s">
        <v>621</v>
      </c>
      <c r="AK519" s="103" t="s">
        <v>621</v>
      </c>
      <c r="AL519" s="103" t="s">
        <v>621</v>
      </c>
      <c r="AM519" s="103" t="s">
        <v>621</v>
      </c>
      <c r="AN519" s="103" t="s">
        <v>621</v>
      </c>
      <c r="AO519" s="103" t="s">
        <v>621</v>
      </c>
      <c r="AP519" s="103" t="s">
        <v>621</v>
      </c>
      <c r="AQ519" s="103" t="s">
        <v>621</v>
      </c>
      <c r="AR519" s="103" t="s">
        <v>621</v>
      </c>
      <c r="AS519" s="103" t="s">
        <v>621</v>
      </c>
      <c r="AT519" s="103" t="s">
        <v>621</v>
      </c>
      <c r="AU519" s="103" t="s">
        <v>620</v>
      </c>
      <c r="AV519" s="103" t="s">
        <v>623</v>
      </c>
      <c r="AW519" s="103" t="s">
        <v>620</v>
      </c>
      <c r="AX519" s="103" t="s">
        <v>623</v>
      </c>
      <c r="AY519" s="103" t="s">
        <v>622</v>
      </c>
      <c r="AZ519" s="103" t="s">
        <v>623</v>
      </c>
      <c r="BA519" s="103" t="s">
        <v>621</v>
      </c>
      <c r="BB519" s="103" t="s">
        <v>621</v>
      </c>
      <c r="BC519" s="103" t="s">
        <v>623</v>
      </c>
      <c r="BD519" s="103" t="s">
        <v>621</v>
      </c>
      <c r="BE519" s="103" t="s">
        <v>621</v>
      </c>
      <c r="BF519" s="103" t="s">
        <v>621</v>
      </c>
      <c r="BG519" s="103" t="s">
        <v>621</v>
      </c>
      <c r="BH519" s="103" t="s">
        <v>621</v>
      </c>
      <c r="BI519" s="103" t="s">
        <v>621</v>
      </c>
      <c r="BJ519" s="103" t="s">
        <v>621</v>
      </c>
      <c r="BK519" s="103" t="s">
        <v>621</v>
      </c>
      <c r="BL519" s="103" t="s">
        <v>621</v>
      </c>
      <c r="BN519" s="103">
        <f t="shared" si="19"/>
        <v>43</v>
      </c>
      <c r="BO519" s="103">
        <f t="shared" si="19"/>
        <v>9</v>
      </c>
      <c r="BP519" s="103">
        <f t="shared" si="19"/>
        <v>4</v>
      </c>
      <c r="BQ519" s="103">
        <f t="shared" si="19"/>
        <v>4</v>
      </c>
      <c r="BR519" s="103">
        <f t="shared" si="19"/>
        <v>0</v>
      </c>
      <c r="BS519" s="103">
        <f t="shared" si="20"/>
        <v>52</v>
      </c>
    </row>
    <row r="520" spans="1:71" x14ac:dyDescent="0.25">
      <c r="A520" s="101">
        <v>1919</v>
      </c>
      <c r="B520" s="67" t="s">
        <v>524</v>
      </c>
      <c r="C520" s="67" t="s">
        <v>506</v>
      </c>
      <c r="D520" s="103" t="s">
        <v>621</v>
      </c>
      <c r="E520" s="103" t="s">
        <v>621</v>
      </c>
      <c r="F520" s="103" t="s">
        <v>621</v>
      </c>
      <c r="G520" s="103" t="s">
        <v>621</v>
      </c>
      <c r="H520" s="103" t="s">
        <v>622</v>
      </c>
      <c r="I520" s="103" t="s">
        <v>621</v>
      </c>
      <c r="J520" s="103" t="s">
        <v>622</v>
      </c>
      <c r="K520" s="103" t="s">
        <v>621</v>
      </c>
      <c r="L520" s="103" t="s">
        <v>621</v>
      </c>
      <c r="M520" s="103" t="s">
        <v>623</v>
      </c>
      <c r="N520" s="103" t="s">
        <v>621</v>
      </c>
      <c r="O520" s="103" t="s">
        <v>621</v>
      </c>
      <c r="P520" s="103" t="s">
        <v>621</v>
      </c>
      <c r="Q520" s="103" t="s">
        <v>622</v>
      </c>
      <c r="R520" s="103" t="s">
        <v>621</v>
      </c>
      <c r="S520" s="103" t="s">
        <v>621</v>
      </c>
      <c r="T520" s="103" t="s">
        <v>621</v>
      </c>
      <c r="U520" s="103" t="s">
        <v>621</v>
      </c>
      <c r="V520" s="103" t="s">
        <v>621</v>
      </c>
      <c r="W520" s="103" t="s">
        <v>621</v>
      </c>
      <c r="X520" s="103" t="s">
        <v>621</v>
      </c>
      <c r="Y520" s="103" t="s">
        <v>621</v>
      </c>
      <c r="Z520" s="103" t="s">
        <v>621</v>
      </c>
      <c r="AA520" s="103" t="s">
        <v>621</v>
      </c>
      <c r="AB520" s="103" t="s">
        <v>622</v>
      </c>
      <c r="AC520" s="103" t="s">
        <v>622</v>
      </c>
      <c r="AD520" s="103" t="s">
        <v>622</v>
      </c>
      <c r="AE520" s="103" t="s">
        <v>621</v>
      </c>
      <c r="AF520" s="103" t="s">
        <v>621</v>
      </c>
      <c r="AG520" s="103" t="s">
        <v>621</v>
      </c>
      <c r="AH520" s="103" t="s">
        <v>621</v>
      </c>
      <c r="AI520" s="103" t="s">
        <v>621</v>
      </c>
      <c r="AJ520" s="103" t="s">
        <v>621</v>
      </c>
      <c r="AK520" s="103" t="s">
        <v>621</v>
      </c>
      <c r="AL520" s="103" t="s">
        <v>623</v>
      </c>
      <c r="AM520" s="103" t="s">
        <v>623</v>
      </c>
      <c r="AN520" s="103" t="s">
        <v>621</v>
      </c>
      <c r="AO520" s="103" t="s">
        <v>621</v>
      </c>
      <c r="AP520" s="103" t="s">
        <v>621</v>
      </c>
      <c r="AQ520" s="103" t="s">
        <v>621</v>
      </c>
      <c r="AR520" s="103" t="s">
        <v>620</v>
      </c>
      <c r="AS520" s="103" t="s">
        <v>620</v>
      </c>
      <c r="AT520" s="103" t="s">
        <v>621</v>
      </c>
      <c r="AU520" s="103" t="s">
        <v>620</v>
      </c>
      <c r="AV520" s="103" t="s">
        <v>621</v>
      </c>
      <c r="AW520" s="103" t="s">
        <v>621</v>
      </c>
      <c r="AX520" s="103" t="s">
        <v>621</v>
      </c>
      <c r="AY520" s="103" t="s">
        <v>623</v>
      </c>
      <c r="AZ520" s="103" t="s">
        <v>620</v>
      </c>
      <c r="BA520" s="103" t="s">
        <v>621</v>
      </c>
      <c r="BB520" s="103" t="s">
        <v>623</v>
      </c>
      <c r="BC520" s="103" t="s">
        <v>621</v>
      </c>
      <c r="BD520" s="103" t="s">
        <v>621</v>
      </c>
      <c r="BE520" s="103" t="s">
        <v>621</v>
      </c>
      <c r="BF520" s="103" t="s">
        <v>621</v>
      </c>
      <c r="BG520" s="103" t="s">
        <v>621</v>
      </c>
      <c r="BH520" s="103" t="s">
        <v>621</v>
      </c>
      <c r="BI520" s="103" t="s">
        <v>621</v>
      </c>
      <c r="BJ520" s="103" t="s">
        <v>621</v>
      </c>
      <c r="BK520" s="103" t="s">
        <v>621</v>
      </c>
      <c r="BL520" s="103" t="s">
        <v>621</v>
      </c>
      <c r="BN520" s="103">
        <f t="shared" si="19"/>
        <v>45</v>
      </c>
      <c r="BO520" s="103">
        <f t="shared" si="19"/>
        <v>6</v>
      </c>
      <c r="BP520" s="103">
        <f t="shared" si="19"/>
        <v>4</v>
      </c>
      <c r="BQ520" s="103">
        <f t="shared" si="19"/>
        <v>5</v>
      </c>
      <c r="BR520" s="103">
        <f t="shared" si="19"/>
        <v>0</v>
      </c>
      <c r="BS520" s="103">
        <f t="shared" si="20"/>
        <v>51</v>
      </c>
    </row>
    <row r="521" spans="1:71" x14ac:dyDescent="0.25">
      <c r="A521" s="101">
        <v>1920</v>
      </c>
      <c r="B521" s="67" t="s">
        <v>525</v>
      </c>
      <c r="C521" s="67" t="s">
        <v>506</v>
      </c>
      <c r="D521" s="103" t="s">
        <v>621</v>
      </c>
      <c r="E521" s="103" t="s">
        <v>621</v>
      </c>
      <c r="F521" s="103" t="s">
        <v>622</v>
      </c>
      <c r="G521" s="103" t="s">
        <v>621</v>
      </c>
      <c r="H521" s="103" t="s">
        <v>622</v>
      </c>
      <c r="I521" s="103" t="s">
        <v>621</v>
      </c>
      <c r="J521" s="103" t="s">
        <v>621</v>
      </c>
      <c r="K521" s="103" t="s">
        <v>621</v>
      </c>
      <c r="L521" s="103" t="s">
        <v>621</v>
      </c>
      <c r="M521" s="103" t="s">
        <v>623</v>
      </c>
      <c r="N521" s="103" t="s">
        <v>621</v>
      </c>
      <c r="O521" s="103" t="s">
        <v>621</v>
      </c>
      <c r="P521" s="103" t="s">
        <v>621</v>
      </c>
      <c r="Q521" s="103" t="s">
        <v>622</v>
      </c>
      <c r="R521" s="103" t="s">
        <v>621</v>
      </c>
      <c r="S521" s="103" t="s">
        <v>621</v>
      </c>
      <c r="T521" s="103" t="s">
        <v>621</v>
      </c>
      <c r="U521" s="103" t="s">
        <v>621</v>
      </c>
      <c r="V521" s="103" t="s">
        <v>621</v>
      </c>
      <c r="W521" s="103" t="s">
        <v>621</v>
      </c>
      <c r="X521" s="103" t="s">
        <v>620</v>
      </c>
      <c r="Y521" s="103" t="s">
        <v>621</v>
      </c>
      <c r="Z521" s="103" t="s">
        <v>622</v>
      </c>
      <c r="AA521" s="103" t="s">
        <v>622</v>
      </c>
      <c r="AB521" s="103" t="s">
        <v>622</v>
      </c>
      <c r="AC521" s="103" t="s">
        <v>622</v>
      </c>
      <c r="AD521" s="103" t="s">
        <v>622</v>
      </c>
      <c r="AE521" s="103" t="s">
        <v>622</v>
      </c>
      <c r="AF521" s="103" t="s">
        <v>622</v>
      </c>
      <c r="AG521" s="103" t="s">
        <v>621</v>
      </c>
      <c r="AH521" s="103" t="s">
        <v>620</v>
      </c>
      <c r="AI521" s="103" t="s">
        <v>623</v>
      </c>
      <c r="AJ521" s="103" t="s">
        <v>621</v>
      </c>
      <c r="AK521" s="103" t="s">
        <v>621</v>
      </c>
      <c r="AL521" s="103" t="s">
        <v>623</v>
      </c>
      <c r="AM521" s="103" t="s">
        <v>623</v>
      </c>
      <c r="AN521" s="103" t="s">
        <v>621</v>
      </c>
      <c r="AO521" s="103" t="s">
        <v>621</v>
      </c>
      <c r="AP521" s="103" t="s">
        <v>621</v>
      </c>
      <c r="AQ521" s="103" t="s">
        <v>621</v>
      </c>
      <c r="AR521" s="103" t="s">
        <v>620</v>
      </c>
      <c r="AS521" s="103" t="s">
        <v>620</v>
      </c>
      <c r="AT521" s="103" t="s">
        <v>622</v>
      </c>
      <c r="AU521" s="103" t="s">
        <v>620</v>
      </c>
      <c r="AV521" s="103" t="s">
        <v>621</v>
      </c>
      <c r="AW521" s="103" t="s">
        <v>621</v>
      </c>
      <c r="AX521" s="103" t="s">
        <v>621</v>
      </c>
      <c r="AY521" s="103" t="s">
        <v>620</v>
      </c>
      <c r="AZ521" s="103" t="s">
        <v>620</v>
      </c>
      <c r="BA521" s="103" t="s">
        <v>621</v>
      </c>
      <c r="BB521" s="103" t="s">
        <v>623</v>
      </c>
      <c r="BC521" s="103" t="s">
        <v>621</v>
      </c>
      <c r="BD521" s="103" t="s">
        <v>621</v>
      </c>
      <c r="BE521" s="103" t="s">
        <v>621</v>
      </c>
      <c r="BF521" s="103" t="s">
        <v>621</v>
      </c>
      <c r="BG521" s="103" t="s">
        <v>621</v>
      </c>
      <c r="BH521" s="103" t="s">
        <v>621</v>
      </c>
      <c r="BI521" s="103" t="s">
        <v>620</v>
      </c>
      <c r="BJ521" s="103" t="s">
        <v>621</v>
      </c>
      <c r="BK521" s="103" t="s">
        <v>621</v>
      </c>
      <c r="BL521" s="103" t="s">
        <v>621</v>
      </c>
      <c r="BN521" s="103">
        <f t="shared" si="19"/>
        <v>36</v>
      </c>
      <c r="BO521" s="103">
        <f t="shared" si="19"/>
        <v>11</v>
      </c>
      <c r="BP521" s="103">
        <f t="shared" si="19"/>
        <v>8</v>
      </c>
      <c r="BQ521" s="103">
        <f t="shared" si="19"/>
        <v>5</v>
      </c>
      <c r="BR521" s="103">
        <f t="shared" si="19"/>
        <v>0</v>
      </c>
      <c r="BS521" s="103">
        <f t="shared" si="20"/>
        <v>47</v>
      </c>
    </row>
    <row r="522" spans="1:71" x14ac:dyDescent="0.25">
      <c r="A522" s="101">
        <v>1921</v>
      </c>
      <c r="B522" s="67" t="s">
        <v>526</v>
      </c>
      <c r="C522" s="67" t="s">
        <v>506</v>
      </c>
      <c r="D522" s="103" t="s">
        <v>621</v>
      </c>
      <c r="E522" s="103" t="s">
        <v>621</v>
      </c>
      <c r="F522" s="103" t="s">
        <v>622</v>
      </c>
      <c r="G522" s="103" t="s">
        <v>621</v>
      </c>
      <c r="H522" s="103" t="s">
        <v>622</v>
      </c>
      <c r="I522" s="103" t="s">
        <v>621</v>
      </c>
      <c r="J522" s="103" t="s">
        <v>621</v>
      </c>
      <c r="K522" s="103" t="s">
        <v>621</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622</v>
      </c>
      <c r="X522" s="103" t="s">
        <v>621</v>
      </c>
      <c r="Y522" s="103" t="s">
        <v>621</v>
      </c>
      <c r="Z522" s="103" t="s">
        <v>621</v>
      </c>
      <c r="AA522" s="103" t="s">
        <v>623</v>
      </c>
      <c r="AB522" s="103" t="s">
        <v>622</v>
      </c>
      <c r="AC522" s="103" t="s">
        <v>622</v>
      </c>
      <c r="AD522" s="103" t="s">
        <v>622</v>
      </c>
      <c r="AE522" s="103" t="s">
        <v>621</v>
      </c>
      <c r="AF522" s="103" t="s">
        <v>621</v>
      </c>
      <c r="AG522" s="103" t="s">
        <v>621</v>
      </c>
      <c r="AH522" s="103" t="s">
        <v>623</v>
      </c>
      <c r="AI522" s="103" t="s">
        <v>620</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623</v>
      </c>
      <c r="AY522" s="103" t="s">
        <v>623</v>
      </c>
      <c r="AZ522" s="103" t="s">
        <v>623</v>
      </c>
      <c r="BA522" s="103" t="s">
        <v>621</v>
      </c>
      <c r="BB522" s="103" t="s">
        <v>623</v>
      </c>
      <c r="BC522" s="103" t="s">
        <v>621</v>
      </c>
      <c r="BD522" s="103" t="s">
        <v>621</v>
      </c>
      <c r="BE522" s="103" t="s">
        <v>621</v>
      </c>
      <c r="BF522" s="103" t="s">
        <v>621</v>
      </c>
      <c r="BG522" s="103" t="s">
        <v>621</v>
      </c>
      <c r="BH522" s="103" t="s">
        <v>621</v>
      </c>
      <c r="BI522" s="103" t="s">
        <v>621</v>
      </c>
      <c r="BJ522" s="103" t="s">
        <v>621</v>
      </c>
      <c r="BK522" s="103" t="s">
        <v>621</v>
      </c>
      <c r="BL522" s="103" t="s">
        <v>621</v>
      </c>
      <c r="BN522" s="103">
        <f t="shared" si="19"/>
        <v>46</v>
      </c>
      <c r="BO522" s="103">
        <f t="shared" si="19"/>
        <v>7</v>
      </c>
      <c r="BP522" s="103">
        <f t="shared" si="19"/>
        <v>1</v>
      </c>
      <c r="BQ522" s="103">
        <f t="shared" si="19"/>
        <v>6</v>
      </c>
      <c r="BR522" s="103">
        <f t="shared" si="19"/>
        <v>0</v>
      </c>
      <c r="BS522" s="103">
        <f t="shared" si="20"/>
        <v>53</v>
      </c>
    </row>
    <row r="523" spans="1:71" x14ac:dyDescent="0.25">
      <c r="A523" s="101">
        <v>1922</v>
      </c>
      <c r="B523" s="67" t="s">
        <v>527</v>
      </c>
      <c r="C523" s="67" t="s">
        <v>506</v>
      </c>
      <c r="D523" s="103" t="s">
        <v>621</v>
      </c>
      <c r="E523" s="103" t="s">
        <v>621</v>
      </c>
      <c r="F523" s="103" t="s">
        <v>622</v>
      </c>
      <c r="G523" s="103" t="s">
        <v>621</v>
      </c>
      <c r="H523" s="103" t="s">
        <v>622</v>
      </c>
      <c r="I523" s="103" t="s">
        <v>623</v>
      </c>
      <c r="J523" s="103" t="s">
        <v>622</v>
      </c>
      <c r="K523" s="103" t="s">
        <v>621</v>
      </c>
      <c r="L523" s="103" t="s">
        <v>621</v>
      </c>
      <c r="M523" s="103" t="s">
        <v>623</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621</v>
      </c>
      <c r="AA523" s="103" t="s">
        <v>621</v>
      </c>
      <c r="AB523" s="103" t="s">
        <v>621</v>
      </c>
      <c r="AC523" s="103" t="s">
        <v>623</v>
      </c>
      <c r="AD523" s="103" t="s">
        <v>622</v>
      </c>
      <c r="AE523" s="103" t="s">
        <v>622</v>
      </c>
      <c r="AF523" s="103" t="s">
        <v>622</v>
      </c>
      <c r="AG523" s="103" t="s">
        <v>621</v>
      </c>
      <c r="AH523" s="103" t="s">
        <v>620</v>
      </c>
      <c r="AI523" s="103" t="s">
        <v>621</v>
      </c>
      <c r="AJ523" s="103" t="s">
        <v>621</v>
      </c>
      <c r="AK523" s="103" t="s">
        <v>621</v>
      </c>
      <c r="AL523" s="103" t="s">
        <v>623</v>
      </c>
      <c r="AM523" s="103" t="s">
        <v>623</v>
      </c>
      <c r="AN523" s="103" t="s">
        <v>621</v>
      </c>
      <c r="AO523" s="103" t="s">
        <v>621</v>
      </c>
      <c r="AP523" s="103" t="s">
        <v>623</v>
      </c>
      <c r="AQ523" s="103" t="s">
        <v>621</v>
      </c>
      <c r="AR523" s="103" t="s">
        <v>621</v>
      </c>
      <c r="AS523" s="103" t="s">
        <v>621</v>
      </c>
      <c r="AT523" s="103" t="s">
        <v>621</v>
      </c>
      <c r="AU523" s="103" t="s">
        <v>621</v>
      </c>
      <c r="AV523" s="103" t="s">
        <v>621</v>
      </c>
      <c r="AW523" s="103" t="s">
        <v>621</v>
      </c>
      <c r="AX523" s="103" t="s">
        <v>621</v>
      </c>
      <c r="AY523" s="103" t="s">
        <v>621</v>
      </c>
      <c r="AZ523" s="103" t="s">
        <v>623</v>
      </c>
      <c r="BA523" s="103" t="s">
        <v>621</v>
      </c>
      <c r="BB523" s="103" t="s">
        <v>623</v>
      </c>
      <c r="BC523" s="103" t="s">
        <v>621</v>
      </c>
      <c r="BD523" s="103" t="s">
        <v>621</v>
      </c>
      <c r="BE523" s="103" t="s">
        <v>621</v>
      </c>
      <c r="BF523" s="103" t="s">
        <v>621</v>
      </c>
      <c r="BG523" s="103" t="s">
        <v>621</v>
      </c>
      <c r="BH523" s="103" t="s">
        <v>621</v>
      </c>
      <c r="BI523" s="103" t="s">
        <v>621</v>
      </c>
      <c r="BJ523" s="103" t="s">
        <v>623</v>
      </c>
      <c r="BK523" s="103" t="s">
        <v>623</v>
      </c>
      <c r="BL523" s="103" t="s">
        <v>623</v>
      </c>
      <c r="BN523" s="103">
        <f t="shared" si="19"/>
        <v>43</v>
      </c>
      <c r="BO523" s="103">
        <f t="shared" si="19"/>
        <v>6</v>
      </c>
      <c r="BP523" s="103">
        <f t="shared" si="19"/>
        <v>1</v>
      </c>
      <c r="BQ523" s="103">
        <f t="shared" si="19"/>
        <v>10</v>
      </c>
      <c r="BR523" s="103">
        <f t="shared" si="19"/>
        <v>0</v>
      </c>
      <c r="BS523" s="103">
        <f t="shared" si="20"/>
        <v>49</v>
      </c>
    </row>
    <row r="524" spans="1:71" x14ac:dyDescent="0.25">
      <c r="A524" s="101">
        <v>1923</v>
      </c>
      <c r="B524" s="67" t="s">
        <v>528</v>
      </c>
      <c r="C524" s="67" t="s">
        <v>506</v>
      </c>
      <c r="D524" s="103" t="s">
        <v>621</v>
      </c>
      <c r="E524" s="103" t="s">
        <v>621</v>
      </c>
      <c r="F524" s="103" t="s">
        <v>622</v>
      </c>
      <c r="G524" s="103" t="s">
        <v>621</v>
      </c>
      <c r="H524" s="103" t="s">
        <v>622</v>
      </c>
      <c r="I524" s="103" t="s">
        <v>622</v>
      </c>
      <c r="J524" s="103" t="s">
        <v>622</v>
      </c>
      <c r="K524" s="103" t="s">
        <v>621</v>
      </c>
      <c r="L524" s="103" t="s">
        <v>621</v>
      </c>
      <c r="M524" s="103" t="s">
        <v>623</v>
      </c>
      <c r="N524" s="103" t="s">
        <v>621</v>
      </c>
      <c r="O524" s="103" t="s">
        <v>621</v>
      </c>
      <c r="P524" s="103" t="s">
        <v>622</v>
      </c>
      <c r="Q524" s="103" t="s">
        <v>622</v>
      </c>
      <c r="R524" s="103" t="s">
        <v>621</v>
      </c>
      <c r="S524" s="103" t="s">
        <v>621</v>
      </c>
      <c r="T524" s="103" t="s">
        <v>621</v>
      </c>
      <c r="U524" s="103" t="s">
        <v>622</v>
      </c>
      <c r="V524" s="103" t="s">
        <v>621</v>
      </c>
      <c r="W524" s="103" t="s">
        <v>622</v>
      </c>
      <c r="X524" s="103" t="s">
        <v>621</v>
      </c>
      <c r="Y524" s="103" t="s">
        <v>621</v>
      </c>
      <c r="Z524" s="103" t="s">
        <v>622</v>
      </c>
      <c r="AA524" s="103" t="s">
        <v>622</v>
      </c>
      <c r="AB524" s="103" t="s">
        <v>622</v>
      </c>
      <c r="AC524" s="103" t="s">
        <v>622</v>
      </c>
      <c r="AD524" s="103" t="s">
        <v>622</v>
      </c>
      <c r="AE524" s="103" t="s">
        <v>622</v>
      </c>
      <c r="AF524" s="103" t="s">
        <v>622</v>
      </c>
      <c r="AG524" s="103" t="s">
        <v>620</v>
      </c>
      <c r="AH524" s="103" t="s">
        <v>620</v>
      </c>
      <c r="AI524" s="103" t="s">
        <v>621</v>
      </c>
      <c r="AJ524" s="103" t="s">
        <v>621</v>
      </c>
      <c r="AK524" s="103" t="s">
        <v>621</v>
      </c>
      <c r="AL524" s="103" t="s">
        <v>620</v>
      </c>
      <c r="AM524" s="103" t="s">
        <v>620</v>
      </c>
      <c r="AN524" s="103" t="s">
        <v>621</v>
      </c>
      <c r="AO524" s="103" t="s">
        <v>621</v>
      </c>
      <c r="AP524" s="103" t="s">
        <v>622</v>
      </c>
      <c r="AQ524" s="103" t="s">
        <v>622</v>
      </c>
      <c r="AR524" s="103" t="s">
        <v>621</v>
      </c>
      <c r="AS524" s="103" t="s">
        <v>621</v>
      </c>
      <c r="AT524" s="103" t="s">
        <v>621</v>
      </c>
      <c r="AU524" s="103" t="s">
        <v>623</v>
      </c>
      <c r="AV524" s="103" t="s">
        <v>623</v>
      </c>
      <c r="AW524" s="103" t="s">
        <v>621</v>
      </c>
      <c r="AX524" s="103" t="s">
        <v>621</v>
      </c>
      <c r="AY524" s="103" t="s">
        <v>622</v>
      </c>
      <c r="AZ524" s="103" t="s">
        <v>622</v>
      </c>
      <c r="BA524" s="103" t="s">
        <v>621</v>
      </c>
      <c r="BB524" s="103" t="s">
        <v>623</v>
      </c>
      <c r="BC524" s="103" t="s">
        <v>621</v>
      </c>
      <c r="BD524" s="103" t="s">
        <v>622</v>
      </c>
      <c r="BE524" s="103" t="s">
        <v>621</v>
      </c>
      <c r="BF524" s="103" t="s">
        <v>621</v>
      </c>
      <c r="BG524" s="103" t="s">
        <v>621</v>
      </c>
      <c r="BH524" s="103" t="s">
        <v>621</v>
      </c>
      <c r="BI524" s="103" t="s">
        <v>621</v>
      </c>
      <c r="BJ524" s="103" t="s">
        <v>621</v>
      </c>
      <c r="BK524" s="103" t="s">
        <v>621</v>
      </c>
      <c r="BL524" s="103" t="s">
        <v>623</v>
      </c>
      <c r="BN524" s="103">
        <f t="shared" si="19"/>
        <v>32</v>
      </c>
      <c r="BO524" s="103">
        <f t="shared" si="19"/>
        <v>20</v>
      </c>
      <c r="BP524" s="103">
        <f t="shared" si="19"/>
        <v>4</v>
      </c>
      <c r="BQ524" s="103">
        <f t="shared" si="19"/>
        <v>4</v>
      </c>
      <c r="BR524" s="103">
        <f t="shared" si="19"/>
        <v>0</v>
      </c>
      <c r="BS524" s="103">
        <f t="shared" si="20"/>
        <v>52</v>
      </c>
    </row>
    <row r="525" spans="1:71" x14ac:dyDescent="0.25">
      <c r="A525" s="101">
        <v>1924</v>
      </c>
      <c r="B525" s="67" t="s">
        <v>529</v>
      </c>
      <c r="C525" s="67" t="s">
        <v>506</v>
      </c>
      <c r="D525" s="103" t="s">
        <v>621</v>
      </c>
      <c r="E525" s="103" t="s">
        <v>621</v>
      </c>
      <c r="F525" s="103" t="s">
        <v>621</v>
      </c>
      <c r="G525" s="103" t="s">
        <v>621</v>
      </c>
      <c r="H525" s="103" t="s">
        <v>622</v>
      </c>
      <c r="I525" s="103" t="s">
        <v>621</v>
      </c>
      <c r="J525" s="103" t="s">
        <v>621</v>
      </c>
      <c r="K525" s="103" t="s">
        <v>621</v>
      </c>
      <c r="L525" s="103" t="s">
        <v>622</v>
      </c>
      <c r="M525" s="103" t="s">
        <v>621</v>
      </c>
      <c r="N525" s="103" t="s">
        <v>621</v>
      </c>
      <c r="O525" s="103" t="s">
        <v>621</v>
      </c>
      <c r="P525" s="103" t="s">
        <v>621</v>
      </c>
      <c r="Q525" s="103" t="s">
        <v>622</v>
      </c>
      <c r="R525" s="103" t="s">
        <v>621</v>
      </c>
      <c r="S525" s="103" t="s">
        <v>621</v>
      </c>
      <c r="T525" s="103" t="s">
        <v>622</v>
      </c>
      <c r="U525" s="103" t="s">
        <v>622</v>
      </c>
      <c r="V525" s="103" t="s">
        <v>621</v>
      </c>
      <c r="W525" s="103" t="s">
        <v>621</v>
      </c>
      <c r="X525" s="103" t="s">
        <v>621</v>
      </c>
      <c r="Y525" s="103" t="s">
        <v>621</v>
      </c>
      <c r="Z525" s="103" t="s">
        <v>622</v>
      </c>
      <c r="AA525" s="103" t="s">
        <v>621</v>
      </c>
      <c r="AB525" s="103" t="s">
        <v>622</v>
      </c>
      <c r="AC525" s="103" t="s">
        <v>622</v>
      </c>
      <c r="AD525" s="103" t="s">
        <v>622</v>
      </c>
      <c r="AE525" s="103" t="s">
        <v>621</v>
      </c>
      <c r="AF525" s="103" t="s">
        <v>621</v>
      </c>
      <c r="AG525" s="103" t="s">
        <v>621</v>
      </c>
      <c r="AH525" s="103" t="s">
        <v>620</v>
      </c>
      <c r="AI525" s="103" t="s">
        <v>621</v>
      </c>
      <c r="AJ525" s="103" t="s">
        <v>621</v>
      </c>
      <c r="AK525" s="103" t="s">
        <v>621</v>
      </c>
      <c r="AL525" s="103" t="s">
        <v>621</v>
      </c>
      <c r="AM525" s="103" t="s">
        <v>621</v>
      </c>
      <c r="AN525" s="103" t="s">
        <v>621</v>
      </c>
      <c r="AO525" s="103" t="s">
        <v>621</v>
      </c>
      <c r="AP525" s="103" t="s">
        <v>621</v>
      </c>
      <c r="AQ525" s="103" t="s">
        <v>621</v>
      </c>
      <c r="AR525" s="103" t="s">
        <v>621</v>
      </c>
      <c r="AS525" s="103" t="s">
        <v>621</v>
      </c>
      <c r="AT525" s="103" t="s">
        <v>621</v>
      </c>
      <c r="AU525" s="103" t="s">
        <v>623</v>
      </c>
      <c r="AV525" s="103" t="s">
        <v>623</v>
      </c>
      <c r="AW525" s="103" t="s">
        <v>621</v>
      </c>
      <c r="AX525" s="103" t="s">
        <v>621</v>
      </c>
      <c r="AY525" s="103" t="s">
        <v>623</v>
      </c>
      <c r="AZ525" s="103" t="s">
        <v>623</v>
      </c>
      <c r="BA525" s="103" t="s">
        <v>621</v>
      </c>
      <c r="BB525" s="103" t="s">
        <v>623</v>
      </c>
      <c r="BC525" s="103" t="s">
        <v>621</v>
      </c>
      <c r="BD525" s="103" t="s">
        <v>623</v>
      </c>
      <c r="BE525" s="103" t="s">
        <v>621</v>
      </c>
      <c r="BF525" s="103" t="s">
        <v>621</v>
      </c>
      <c r="BG525" s="103" t="s">
        <v>621</v>
      </c>
      <c r="BH525" s="103" t="s">
        <v>621</v>
      </c>
      <c r="BI525" s="103" t="s">
        <v>621</v>
      </c>
      <c r="BJ525" s="103" t="s">
        <v>621</v>
      </c>
      <c r="BK525" s="103" t="s">
        <v>621</v>
      </c>
      <c r="BL525" s="103" t="s">
        <v>621</v>
      </c>
      <c r="BN525" s="103">
        <f t="shared" si="19"/>
        <v>44</v>
      </c>
      <c r="BO525" s="103">
        <f t="shared" si="19"/>
        <v>9</v>
      </c>
      <c r="BP525" s="103">
        <f t="shared" si="19"/>
        <v>1</v>
      </c>
      <c r="BQ525" s="103">
        <f t="shared" si="19"/>
        <v>6</v>
      </c>
      <c r="BR525" s="103">
        <f t="shared" si="19"/>
        <v>0</v>
      </c>
      <c r="BS525" s="103">
        <f t="shared" si="20"/>
        <v>53</v>
      </c>
    </row>
    <row r="526" spans="1:71" x14ac:dyDescent="0.25">
      <c r="A526" s="101">
        <v>2001</v>
      </c>
      <c r="B526" s="67" t="s">
        <v>530</v>
      </c>
      <c r="C526" s="67" t="s">
        <v>531</v>
      </c>
      <c r="D526" s="103" t="s">
        <v>621</v>
      </c>
      <c r="E526" s="103" t="s">
        <v>621</v>
      </c>
      <c r="F526" s="103" t="s">
        <v>621</v>
      </c>
      <c r="G526" s="103" t="s">
        <v>621</v>
      </c>
      <c r="H526" s="103" t="s">
        <v>622</v>
      </c>
      <c r="I526" s="103" t="s">
        <v>621</v>
      </c>
      <c r="J526" s="103" t="s">
        <v>622</v>
      </c>
      <c r="K526" s="103" t="s">
        <v>621</v>
      </c>
      <c r="L526" s="103" t="s">
        <v>621</v>
      </c>
      <c r="M526" s="103" t="s">
        <v>623</v>
      </c>
      <c r="N526" s="103" t="s">
        <v>623</v>
      </c>
      <c r="O526" s="103" t="s">
        <v>621</v>
      </c>
      <c r="P526" s="103" t="s">
        <v>621</v>
      </c>
      <c r="Q526" s="103" t="s">
        <v>623</v>
      </c>
      <c r="R526" s="103" t="s">
        <v>623</v>
      </c>
      <c r="S526" s="103" t="s">
        <v>623</v>
      </c>
      <c r="T526" s="103" t="s">
        <v>621</v>
      </c>
      <c r="U526" s="103" t="s">
        <v>622</v>
      </c>
      <c r="V526" s="103" t="s">
        <v>621</v>
      </c>
      <c r="W526" s="103" t="s">
        <v>621</v>
      </c>
      <c r="X526" s="103" t="s">
        <v>621</v>
      </c>
      <c r="Y526" s="103" t="s">
        <v>621</v>
      </c>
      <c r="Z526" s="103" t="s">
        <v>622</v>
      </c>
      <c r="AA526" s="103" t="s">
        <v>621</v>
      </c>
      <c r="AB526" s="103" t="s">
        <v>622</v>
      </c>
      <c r="AC526" s="103" t="s">
        <v>622</v>
      </c>
      <c r="AD526" s="103" t="s">
        <v>622</v>
      </c>
      <c r="AE526" s="103" t="s">
        <v>621</v>
      </c>
      <c r="AF526" s="103" t="s">
        <v>621</v>
      </c>
      <c r="AG526" s="103" t="s">
        <v>621</v>
      </c>
      <c r="AH526" s="103" t="s">
        <v>621</v>
      </c>
      <c r="AI526" s="103" t="s">
        <v>621</v>
      </c>
      <c r="AJ526" s="103" t="s">
        <v>621</v>
      </c>
      <c r="AK526" s="103" t="s">
        <v>621</v>
      </c>
      <c r="AL526" s="103" t="s">
        <v>621</v>
      </c>
      <c r="AM526" s="103" t="s">
        <v>621</v>
      </c>
      <c r="AN526" s="103" t="s">
        <v>621</v>
      </c>
      <c r="AO526" s="103" t="s">
        <v>621</v>
      </c>
      <c r="AP526" s="103" t="s">
        <v>621</v>
      </c>
      <c r="AQ526" s="103" t="s">
        <v>621</v>
      </c>
      <c r="AR526" s="103" t="s">
        <v>621</v>
      </c>
      <c r="AS526" s="103" t="s">
        <v>621</v>
      </c>
      <c r="AT526" s="103" t="s">
        <v>621</v>
      </c>
      <c r="AU526" s="103" t="s">
        <v>621</v>
      </c>
      <c r="AV526" s="103" t="s">
        <v>621</v>
      </c>
      <c r="AW526" s="103" t="s">
        <v>621</v>
      </c>
      <c r="AX526" s="103" t="s">
        <v>621</v>
      </c>
      <c r="AY526" s="103" t="s">
        <v>623</v>
      </c>
      <c r="AZ526" s="103" t="s">
        <v>623</v>
      </c>
      <c r="BA526" s="103" t="s">
        <v>621</v>
      </c>
      <c r="BB526" s="103" t="s">
        <v>623</v>
      </c>
      <c r="BC526" s="103" t="s">
        <v>621</v>
      </c>
      <c r="BD526" s="103" t="s">
        <v>621</v>
      </c>
      <c r="BE526" s="103" t="s">
        <v>621</v>
      </c>
      <c r="BF526" s="103" t="s">
        <v>621</v>
      </c>
      <c r="BG526" s="103" t="s">
        <v>621</v>
      </c>
      <c r="BH526" s="103" t="s">
        <v>621</v>
      </c>
      <c r="BI526" s="103" t="s">
        <v>623</v>
      </c>
      <c r="BJ526" s="103" t="s">
        <v>621</v>
      </c>
      <c r="BK526" s="103" t="s">
        <v>621</v>
      </c>
      <c r="BL526" s="103" t="s">
        <v>623</v>
      </c>
      <c r="BN526" s="103">
        <f t="shared" si="19"/>
        <v>44</v>
      </c>
      <c r="BO526" s="103">
        <f t="shared" si="19"/>
        <v>7</v>
      </c>
      <c r="BP526" s="103">
        <f t="shared" si="19"/>
        <v>0</v>
      </c>
      <c r="BQ526" s="103">
        <f t="shared" si="19"/>
        <v>9</v>
      </c>
      <c r="BR526" s="103">
        <f t="shared" si="19"/>
        <v>0</v>
      </c>
      <c r="BS526" s="103">
        <f t="shared" si="20"/>
        <v>51</v>
      </c>
    </row>
    <row r="527" spans="1:71" x14ac:dyDescent="0.25">
      <c r="A527" s="101">
        <v>2002</v>
      </c>
      <c r="B527" s="67" t="s">
        <v>532</v>
      </c>
      <c r="C527" s="67" t="s">
        <v>531</v>
      </c>
      <c r="D527" s="103" t="s">
        <v>621</v>
      </c>
      <c r="E527" s="103" t="s">
        <v>620</v>
      </c>
      <c r="F527" s="103" t="s">
        <v>621</v>
      </c>
      <c r="G527" s="103" t="s">
        <v>621</v>
      </c>
      <c r="H527" s="103" t="s">
        <v>622</v>
      </c>
      <c r="I527" s="103" t="s">
        <v>621</v>
      </c>
      <c r="J527" s="103" t="s">
        <v>621</v>
      </c>
      <c r="K527" s="103" t="s">
        <v>621</v>
      </c>
      <c r="L527" s="103" t="s">
        <v>621</v>
      </c>
      <c r="M527" s="103" t="s">
        <v>621</v>
      </c>
      <c r="N527" s="103" t="s">
        <v>621</v>
      </c>
      <c r="O527" s="103" t="s">
        <v>621</v>
      </c>
      <c r="P527" s="103" t="s">
        <v>621</v>
      </c>
      <c r="Q527" s="103" t="s">
        <v>623</v>
      </c>
      <c r="R527" s="103" t="s">
        <v>622</v>
      </c>
      <c r="S527" s="103" t="s">
        <v>621</v>
      </c>
      <c r="T527" s="103" t="s">
        <v>621</v>
      </c>
      <c r="U527" s="103" t="s">
        <v>622</v>
      </c>
      <c r="V527" s="103" t="s">
        <v>621</v>
      </c>
      <c r="W527" s="103" t="s">
        <v>621</v>
      </c>
      <c r="X527" s="103" t="s">
        <v>621</v>
      </c>
      <c r="Y527" s="103" t="s">
        <v>621</v>
      </c>
      <c r="Z527" s="103" t="s">
        <v>621</v>
      </c>
      <c r="AA527" s="103" t="s">
        <v>621</v>
      </c>
      <c r="AB527" s="103" t="s">
        <v>622</v>
      </c>
      <c r="AC527" s="103" t="s">
        <v>622</v>
      </c>
      <c r="AD527" s="103" t="s">
        <v>622</v>
      </c>
      <c r="AE527" s="103" t="s">
        <v>622</v>
      </c>
      <c r="AF527" s="103" t="s">
        <v>622</v>
      </c>
      <c r="AG527" s="103" t="s">
        <v>621</v>
      </c>
      <c r="AH527" s="103" t="s">
        <v>620</v>
      </c>
      <c r="AI527" s="103" t="s">
        <v>621</v>
      </c>
      <c r="AJ527" s="103" t="s">
        <v>621</v>
      </c>
      <c r="AK527" s="103" t="s">
        <v>621</v>
      </c>
      <c r="AL527" s="103" t="s">
        <v>623</v>
      </c>
      <c r="AM527" s="103" t="s">
        <v>621</v>
      </c>
      <c r="AN527" s="103" t="s">
        <v>621</v>
      </c>
      <c r="AO527" s="103" t="s">
        <v>620</v>
      </c>
      <c r="AP527" s="103" t="s">
        <v>621</v>
      </c>
      <c r="AQ527" s="103" t="s">
        <v>621</v>
      </c>
      <c r="AR527" s="103" t="s">
        <v>621</v>
      </c>
      <c r="AS527" s="103" t="s">
        <v>621</v>
      </c>
      <c r="AT527" s="103" t="s">
        <v>621</v>
      </c>
      <c r="AU527" s="103" t="s">
        <v>620</v>
      </c>
      <c r="AV527" s="103" t="s">
        <v>623</v>
      </c>
      <c r="AW527" s="103" t="s">
        <v>621</v>
      </c>
      <c r="AX527" s="103" t="s">
        <v>621</v>
      </c>
      <c r="AY527" s="103" t="s">
        <v>623</v>
      </c>
      <c r="AZ527" s="103" t="s">
        <v>623</v>
      </c>
      <c r="BA527" s="103" t="s">
        <v>621</v>
      </c>
      <c r="BB527" s="103" t="s">
        <v>623</v>
      </c>
      <c r="BC527" s="103" t="s">
        <v>623</v>
      </c>
      <c r="BD527" s="103" t="s">
        <v>621</v>
      </c>
      <c r="BE527" s="103" t="s">
        <v>621</v>
      </c>
      <c r="BF527" s="103" t="s">
        <v>621</v>
      </c>
      <c r="BG527" s="103" t="s">
        <v>621</v>
      </c>
      <c r="BH527" s="103" t="s">
        <v>621</v>
      </c>
      <c r="BI527" s="103" t="s">
        <v>621</v>
      </c>
      <c r="BJ527" s="103" t="s">
        <v>621</v>
      </c>
      <c r="BK527" s="103" t="s">
        <v>621</v>
      </c>
      <c r="BL527" s="103" t="s">
        <v>621</v>
      </c>
      <c r="BN527" s="103">
        <f t="shared" si="19"/>
        <v>41</v>
      </c>
      <c r="BO527" s="103">
        <f t="shared" si="19"/>
        <v>8</v>
      </c>
      <c r="BP527" s="103">
        <f t="shared" si="19"/>
        <v>4</v>
      </c>
      <c r="BQ527" s="103">
        <f t="shared" si="19"/>
        <v>7</v>
      </c>
      <c r="BR527" s="103">
        <f t="shared" si="19"/>
        <v>0</v>
      </c>
      <c r="BS527" s="103">
        <f t="shared" si="20"/>
        <v>49</v>
      </c>
    </row>
    <row r="528" spans="1:71" x14ac:dyDescent="0.25">
      <c r="A528" s="101">
        <v>2003</v>
      </c>
      <c r="B528" s="67" t="s">
        <v>533</v>
      </c>
      <c r="C528" s="67" t="s">
        <v>531</v>
      </c>
      <c r="D528" s="103" t="s">
        <v>621</v>
      </c>
      <c r="E528" s="103" t="s">
        <v>621</v>
      </c>
      <c r="F528" s="103" t="s">
        <v>621</v>
      </c>
      <c r="G528" s="103" t="s">
        <v>621</v>
      </c>
      <c r="H528" s="103" t="s">
        <v>622</v>
      </c>
      <c r="I528" s="103" t="s">
        <v>621</v>
      </c>
      <c r="J528" s="103" t="s">
        <v>621</v>
      </c>
      <c r="K528" s="103" t="s">
        <v>621</v>
      </c>
      <c r="L528" s="103" t="s">
        <v>621</v>
      </c>
      <c r="M528" s="103" t="s">
        <v>621</v>
      </c>
      <c r="N528" s="103" t="s">
        <v>621</v>
      </c>
      <c r="O528" s="103" t="s">
        <v>621</v>
      </c>
      <c r="P528" s="103" t="s">
        <v>621</v>
      </c>
      <c r="Q528" s="103" t="s">
        <v>623</v>
      </c>
      <c r="R528" s="103" t="s">
        <v>622</v>
      </c>
      <c r="S528" s="103" t="s">
        <v>621</v>
      </c>
      <c r="T528" s="103" t="s">
        <v>621</v>
      </c>
      <c r="U528" s="103" t="s">
        <v>622</v>
      </c>
      <c r="V528" s="103" t="s">
        <v>621</v>
      </c>
      <c r="W528" s="103" t="s">
        <v>621</v>
      </c>
      <c r="X528" s="103" t="s">
        <v>620</v>
      </c>
      <c r="Y528" s="103" t="s">
        <v>621</v>
      </c>
      <c r="Z528" s="103" t="s">
        <v>621</v>
      </c>
      <c r="AA528" s="103" t="s">
        <v>621</v>
      </c>
      <c r="AB528" s="103" t="s">
        <v>622</v>
      </c>
      <c r="AC528" s="103" t="s">
        <v>622</v>
      </c>
      <c r="AD528" s="103" t="s">
        <v>622</v>
      </c>
      <c r="AE528" s="103" t="s">
        <v>621</v>
      </c>
      <c r="AF528" s="103" t="s">
        <v>621</v>
      </c>
      <c r="AG528" s="103" t="s">
        <v>621</v>
      </c>
      <c r="AH528" s="103" t="s">
        <v>621</v>
      </c>
      <c r="AI528" s="103" t="s">
        <v>621</v>
      </c>
      <c r="AJ528" s="103" t="s">
        <v>621</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621</v>
      </c>
      <c r="AX528" s="103" t="s">
        <v>621</v>
      </c>
      <c r="AY528" s="103" t="s">
        <v>623</v>
      </c>
      <c r="AZ528" s="103" t="s">
        <v>623</v>
      </c>
      <c r="BA528" s="103" t="s">
        <v>621</v>
      </c>
      <c r="BB528" s="103" t="s">
        <v>623</v>
      </c>
      <c r="BC528" s="103" t="s">
        <v>621</v>
      </c>
      <c r="BD528" s="103" t="s">
        <v>621</v>
      </c>
      <c r="BE528" s="103" t="s">
        <v>621</v>
      </c>
      <c r="BF528" s="103" t="s">
        <v>621</v>
      </c>
      <c r="BG528" s="103" t="s">
        <v>621</v>
      </c>
      <c r="BH528" s="103" t="s">
        <v>621</v>
      </c>
      <c r="BI528" s="103" t="s">
        <v>621</v>
      </c>
      <c r="BJ528" s="103" t="s">
        <v>621</v>
      </c>
      <c r="BK528" s="103" t="s">
        <v>621</v>
      </c>
      <c r="BL528" s="103" t="s">
        <v>621</v>
      </c>
      <c r="BN528" s="103">
        <f t="shared" si="19"/>
        <v>49</v>
      </c>
      <c r="BO528" s="103">
        <f t="shared" si="19"/>
        <v>6</v>
      </c>
      <c r="BP528" s="103">
        <f t="shared" si="19"/>
        <v>1</v>
      </c>
      <c r="BQ528" s="103">
        <f t="shared" si="19"/>
        <v>4</v>
      </c>
      <c r="BR528" s="103">
        <f t="shared" si="19"/>
        <v>0</v>
      </c>
      <c r="BS528" s="103">
        <f t="shared" si="20"/>
        <v>55</v>
      </c>
    </row>
    <row r="529" spans="1:71" x14ac:dyDescent="0.25">
      <c r="A529" s="101">
        <v>2004</v>
      </c>
      <c r="B529" s="67" t="s">
        <v>534</v>
      </c>
      <c r="C529" s="67" t="s">
        <v>531</v>
      </c>
      <c r="D529" s="103" t="s">
        <v>1575</v>
      </c>
      <c r="E529" s="103" t="s">
        <v>1575</v>
      </c>
      <c r="F529" s="103" t="s">
        <v>1575</v>
      </c>
      <c r="G529" s="103" t="s">
        <v>1575</v>
      </c>
      <c r="H529" s="103" t="s">
        <v>1575</v>
      </c>
      <c r="I529" s="103" t="s">
        <v>1575</v>
      </c>
      <c r="J529" s="103" t="s">
        <v>1575</v>
      </c>
      <c r="K529" s="103" t="s">
        <v>1575</v>
      </c>
      <c r="L529" s="103" t="s">
        <v>1575</v>
      </c>
      <c r="M529" s="103" t="s">
        <v>1575</v>
      </c>
      <c r="N529" s="103" t="s">
        <v>1575</v>
      </c>
      <c r="O529" s="103" t="s">
        <v>1575</v>
      </c>
      <c r="P529" s="103" t="s">
        <v>1575</v>
      </c>
      <c r="Q529" s="103" t="s">
        <v>1575</v>
      </c>
      <c r="R529" s="103" t="s">
        <v>1575</v>
      </c>
      <c r="S529" s="103" t="s">
        <v>1575</v>
      </c>
      <c r="T529" s="103" t="s">
        <v>1575</v>
      </c>
      <c r="U529" s="103" t="s">
        <v>1575</v>
      </c>
      <c r="V529" s="103" t="s">
        <v>1575</v>
      </c>
      <c r="W529" s="103" t="s">
        <v>1575</v>
      </c>
      <c r="X529" s="103" t="s">
        <v>1575</v>
      </c>
      <c r="Y529" s="103" t="s">
        <v>1575</v>
      </c>
      <c r="Z529" s="103" t="s">
        <v>1575</v>
      </c>
      <c r="AA529" s="103" t="s">
        <v>1575</v>
      </c>
      <c r="AB529" s="103" t="s">
        <v>1575</v>
      </c>
      <c r="AC529" s="103" t="s">
        <v>1575</v>
      </c>
      <c r="AD529" s="103" t="s">
        <v>1575</v>
      </c>
      <c r="AE529" s="103" t="s">
        <v>1575</v>
      </c>
      <c r="AF529" s="103" t="s">
        <v>1575</v>
      </c>
      <c r="AG529" s="103" t="s">
        <v>1575</v>
      </c>
      <c r="AH529" s="103" t="s">
        <v>1575</v>
      </c>
      <c r="AI529" s="103" t="s">
        <v>1575</v>
      </c>
      <c r="AJ529" s="103" t="s">
        <v>1575</v>
      </c>
      <c r="AK529" s="103" t="s">
        <v>1575</v>
      </c>
      <c r="AL529" s="103" t="s">
        <v>1575</v>
      </c>
      <c r="AM529" s="103" t="s">
        <v>1575</v>
      </c>
      <c r="AN529" s="103" t="s">
        <v>1575</v>
      </c>
      <c r="AO529" s="103" t="s">
        <v>1575</v>
      </c>
      <c r="AP529" s="103" t="s">
        <v>1575</v>
      </c>
      <c r="AQ529" s="103" t="s">
        <v>1575</v>
      </c>
      <c r="AR529" s="103" t="s">
        <v>1575</v>
      </c>
      <c r="AS529" s="103" t="s">
        <v>1575</v>
      </c>
      <c r="AT529" s="103" t="s">
        <v>1575</v>
      </c>
      <c r="AU529" s="103" t="s">
        <v>1575</v>
      </c>
      <c r="AV529" s="103" t="s">
        <v>1575</v>
      </c>
      <c r="AW529" s="103" t="s">
        <v>1575</v>
      </c>
      <c r="AX529" s="103" t="s">
        <v>1575</v>
      </c>
      <c r="AY529" s="103" t="s">
        <v>1575</v>
      </c>
      <c r="AZ529" s="103" t="s">
        <v>1575</v>
      </c>
      <c r="BA529" s="103" t="s">
        <v>1575</v>
      </c>
      <c r="BB529" s="103" t="s">
        <v>1575</v>
      </c>
      <c r="BC529" s="103" t="s">
        <v>1575</v>
      </c>
      <c r="BD529" s="103" t="s">
        <v>1575</v>
      </c>
      <c r="BE529" s="103" t="s">
        <v>1575</v>
      </c>
      <c r="BF529" s="103" t="s">
        <v>1575</v>
      </c>
      <c r="BG529" s="103" t="s">
        <v>1575</v>
      </c>
      <c r="BH529" s="103" t="s">
        <v>1575</v>
      </c>
      <c r="BI529" s="103" t="s">
        <v>1575</v>
      </c>
      <c r="BJ529" s="103" t="s">
        <v>1575</v>
      </c>
      <c r="BK529" s="103" t="s">
        <v>1575</v>
      </c>
      <c r="BL529" s="103" t="s">
        <v>1575</v>
      </c>
      <c r="BN529" s="103">
        <f t="shared" si="19"/>
        <v>0</v>
      </c>
      <c r="BO529" s="103">
        <f t="shared" si="19"/>
        <v>0</v>
      </c>
      <c r="BP529" s="103">
        <f t="shared" si="19"/>
        <v>0</v>
      </c>
      <c r="BQ529" s="103">
        <f t="shared" si="19"/>
        <v>0</v>
      </c>
      <c r="BR529" s="103">
        <f t="shared" si="19"/>
        <v>60</v>
      </c>
      <c r="BS529" s="103">
        <f t="shared" si="20"/>
        <v>0</v>
      </c>
    </row>
    <row r="530" spans="1:71" x14ac:dyDescent="0.25">
      <c r="A530" s="101">
        <v>2005</v>
      </c>
      <c r="B530" s="67" t="s">
        <v>535</v>
      </c>
      <c r="C530" s="67" t="s">
        <v>531</v>
      </c>
      <c r="D530" s="103" t="s">
        <v>621</v>
      </c>
      <c r="E530" s="103" t="s">
        <v>621</v>
      </c>
      <c r="F530" s="103" t="s">
        <v>621</v>
      </c>
      <c r="G530" s="103" t="s">
        <v>621</v>
      </c>
      <c r="H530" s="103" t="s">
        <v>622</v>
      </c>
      <c r="I530" s="103" t="s">
        <v>621</v>
      </c>
      <c r="J530" s="103" t="s">
        <v>621</v>
      </c>
      <c r="K530" s="103" t="s">
        <v>621</v>
      </c>
      <c r="L530" s="103" t="s">
        <v>623</v>
      </c>
      <c r="M530" s="103" t="s">
        <v>623</v>
      </c>
      <c r="N530" s="103" t="s">
        <v>621</v>
      </c>
      <c r="O530" s="103" t="s">
        <v>621</v>
      </c>
      <c r="P530" s="103" t="s">
        <v>621</v>
      </c>
      <c r="Q530" s="103" t="s">
        <v>621</v>
      </c>
      <c r="R530" s="103" t="s">
        <v>621</v>
      </c>
      <c r="S530" s="103" t="s">
        <v>623</v>
      </c>
      <c r="T530" s="103" t="s">
        <v>621</v>
      </c>
      <c r="U530" s="103" t="s">
        <v>622</v>
      </c>
      <c r="V530" s="103" t="s">
        <v>621</v>
      </c>
      <c r="W530" s="103" t="s">
        <v>621</v>
      </c>
      <c r="X530" s="103" t="s">
        <v>621</v>
      </c>
      <c r="Y530" s="103" t="s">
        <v>621</v>
      </c>
      <c r="Z530" s="103" t="s">
        <v>622</v>
      </c>
      <c r="AA530" s="103" t="s">
        <v>621</v>
      </c>
      <c r="AB530" s="103" t="s">
        <v>622</v>
      </c>
      <c r="AC530" s="103" t="s">
        <v>622</v>
      </c>
      <c r="AD530" s="103" t="s">
        <v>622</v>
      </c>
      <c r="AE530" s="103" t="s">
        <v>621</v>
      </c>
      <c r="AF530" s="103" t="s">
        <v>621</v>
      </c>
      <c r="AG530" s="103" t="s">
        <v>620</v>
      </c>
      <c r="AH530" s="103" t="s">
        <v>620</v>
      </c>
      <c r="AI530" s="103" t="s">
        <v>621</v>
      </c>
      <c r="AJ530" s="103" t="s">
        <v>621</v>
      </c>
      <c r="AK530" s="103" t="s">
        <v>621</v>
      </c>
      <c r="AL530" s="103" t="s">
        <v>621</v>
      </c>
      <c r="AM530" s="103" t="s">
        <v>621</v>
      </c>
      <c r="AN530" s="103" t="s">
        <v>621</v>
      </c>
      <c r="AO530" s="103" t="s">
        <v>621</v>
      </c>
      <c r="AP530" s="103" t="s">
        <v>621</v>
      </c>
      <c r="AQ530" s="103" t="s">
        <v>621</v>
      </c>
      <c r="AR530" s="103" t="s">
        <v>620</v>
      </c>
      <c r="AS530" s="103" t="s">
        <v>620</v>
      </c>
      <c r="AT530" s="103" t="s">
        <v>621</v>
      </c>
      <c r="AU530" s="103" t="s">
        <v>621</v>
      </c>
      <c r="AV530" s="103" t="s">
        <v>621</v>
      </c>
      <c r="AW530" s="103" t="s">
        <v>621</v>
      </c>
      <c r="AX530" s="103" t="s">
        <v>621</v>
      </c>
      <c r="AY530" s="103" t="s">
        <v>623</v>
      </c>
      <c r="AZ530" s="103" t="s">
        <v>623</v>
      </c>
      <c r="BA530" s="103" t="s">
        <v>621</v>
      </c>
      <c r="BB530" s="103" t="s">
        <v>623</v>
      </c>
      <c r="BC530" s="103" t="s">
        <v>621</v>
      </c>
      <c r="BD530" s="103" t="s">
        <v>621</v>
      </c>
      <c r="BE530" s="103" t="s">
        <v>621</v>
      </c>
      <c r="BF530" s="103" t="s">
        <v>621</v>
      </c>
      <c r="BG530" s="103" t="s">
        <v>621</v>
      </c>
      <c r="BH530" s="103" t="s">
        <v>621</v>
      </c>
      <c r="BI530" s="103" t="s">
        <v>621</v>
      </c>
      <c r="BJ530" s="103" t="s">
        <v>623</v>
      </c>
      <c r="BK530" s="103" t="s">
        <v>623</v>
      </c>
      <c r="BL530" s="103" t="s">
        <v>621</v>
      </c>
      <c r="BN530" s="103">
        <f t="shared" si="19"/>
        <v>42</v>
      </c>
      <c r="BO530" s="103">
        <f t="shared" si="19"/>
        <v>6</v>
      </c>
      <c r="BP530" s="103">
        <f t="shared" si="19"/>
        <v>4</v>
      </c>
      <c r="BQ530" s="103">
        <f t="shared" si="19"/>
        <v>8</v>
      </c>
      <c r="BR530" s="103">
        <f t="shared" si="19"/>
        <v>0</v>
      </c>
      <c r="BS530" s="103">
        <f t="shared" si="20"/>
        <v>48</v>
      </c>
    </row>
    <row r="531" spans="1:71" x14ac:dyDescent="0.25">
      <c r="A531" s="101">
        <v>2006</v>
      </c>
      <c r="B531" s="67" t="s">
        <v>536</v>
      </c>
      <c r="C531" s="67" t="s">
        <v>531</v>
      </c>
      <c r="D531" s="103" t="s">
        <v>621</v>
      </c>
      <c r="E531" s="103" t="s">
        <v>621</v>
      </c>
      <c r="F531" s="103" t="s">
        <v>622</v>
      </c>
      <c r="G531" s="103" t="s">
        <v>623</v>
      </c>
      <c r="H531" s="103" t="s">
        <v>622</v>
      </c>
      <c r="I531" s="103" t="s">
        <v>621</v>
      </c>
      <c r="J531" s="103" t="s">
        <v>621</v>
      </c>
      <c r="K531" s="103" t="s">
        <v>621</v>
      </c>
      <c r="L531" s="103" t="s">
        <v>621</v>
      </c>
      <c r="M531" s="103" t="s">
        <v>623</v>
      </c>
      <c r="N531" s="103" t="s">
        <v>621</v>
      </c>
      <c r="O531" s="103" t="s">
        <v>621</v>
      </c>
      <c r="P531" s="103" t="s">
        <v>621</v>
      </c>
      <c r="Q531" s="103" t="s">
        <v>621</v>
      </c>
      <c r="R531" s="103" t="s">
        <v>622</v>
      </c>
      <c r="S531" s="103" t="s">
        <v>621</v>
      </c>
      <c r="T531" s="103" t="s">
        <v>622</v>
      </c>
      <c r="U531" s="103" t="s">
        <v>622</v>
      </c>
      <c r="V531" s="103" t="s">
        <v>621</v>
      </c>
      <c r="W531" s="103" t="s">
        <v>621</v>
      </c>
      <c r="X531" s="103" t="s">
        <v>621</v>
      </c>
      <c r="Y531" s="103" t="s">
        <v>621</v>
      </c>
      <c r="Z531" s="103" t="s">
        <v>623</v>
      </c>
      <c r="AA531" s="103" t="s">
        <v>621</v>
      </c>
      <c r="AB531" s="103" t="s">
        <v>622</v>
      </c>
      <c r="AC531" s="103" t="s">
        <v>622</v>
      </c>
      <c r="AD531" s="103" t="s">
        <v>622</v>
      </c>
      <c r="AE531" s="103" t="s">
        <v>621</v>
      </c>
      <c r="AF531" s="103" t="s">
        <v>621</v>
      </c>
      <c r="AG531" s="103" t="s">
        <v>623</v>
      </c>
      <c r="AH531" s="103" t="s">
        <v>623</v>
      </c>
      <c r="AI531" s="103" t="s">
        <v>621</v>
      </c>
      <c r="AJ531" s="103" t="s">
        <v>621</v>
      </c>
      <c r="AK531" s="103" t="s">
        <v>623</v>
      </c>
      <c r="AL531" s="103" t="s">
        <v>621</v>
      </c>
      <c r="AM531" s="103" t="s">
        <v>621</v>
      </c>
      <c r="AN531" s="103" t="s">
        <v>621</v>
      </c>
      <c r="AO531" s="103" t="s">
        <v>621</v>
      </c>
      <c r="AP531" s="103" t="s">
        <v>621</v>
      </c>
      <c r="AQ531" s="103" t="s">
        <v>621</v>
      </c>
      <c r="AR531" s="103" t="s">
        <v>620</v>
      </c>
      <c r="AS531" s="103" t="s">
        <v>620</v>
      </c>
      <c r="AT531" s="103" t="s">
        <v>621</v>
      </c>
      <c r="AU531" s="103" t="s">
        <v>621</v>
      </c>
      <c r="AV531" s="103" t="s">
        <v>621</v>
      </c>
      <c r="AW531" s="103" t="s">
        <v>621</v>
      </c>
      <c r="AX531" s="103" t="s">
        <v>621</v>
      </c>
      <c r="AY531" s="103" t="s">
        <v>620</v>
      </c>
      <c r="AZ531" s="103" t="s">
        <v>623</v>
      </c>
      <c r="BA531" s="103" t="s">
        <v>621</v>
      </c>
      <c r="BB531" s="103" t="s">
        <v>621</v>
      </c>
      <c r="BC531" s="103" t="s">
        <v>621</v>
      </c>
      <c r="BD531" s="103" t="s">
        <v>622</v>
      </c>
      <c r="BE531" s="103" t="s">
        <v>621</v>
      </c>
      <c r="BF531" s="103" t="s">
        <v>621</v>
      </c>
      <c r="BG531" s="103" t="s">
        <v>621</v>
      </c>
      <c r="BH531" s="103" t="s">
        <v>621</v>
      </c>
      <c r="BI531" s="103" t="s">
        <v>621</v>
      </c>
      <c r="BJ531" s="103" t="s">
        <v>621</v>
      </c>
      <c r="BK531" s="103" t="s">
        <v>621</v>
      </c>
      <c r="BL531" s="103" t="s">
        <v>621</v>
      </c>
      <c r="BN531" s="103">
        <f t="shared" si="19"/>
        <v>41</v>
      </c>
      <c r="BO531" s="103">
        <f t="shared" si="19"/>
        <v>9</v>
      </c>
      <c r="BP531" s="103">
        <f t="shared" si="19"/>
        <v>3</v>
      </c>
      <c r="BQ531" s="103">
        <f t="shared" si="19"/>
        <v>7</v>
      </c>
      <c r="BR531" s="103">
        <f t="shared" si="19"/>
        <v>0</v>
      </c>
      <c r="BS531" s="103">
        <f t="shared" si="20"/>
        <v>50</v>
      </c>
    </row>
    <row r="532" spans="1:71" x14ac:dyDescent="0.25">
      <c r="A532" s="101">
        <v>2007</v>
      </c>
      <c r="B532" s="67" t="s">
        <v>537</v>
      </c>
      <c r="C532" s="67" t="s">
        <v>531</v>
      </c>
      <c r="D532" s="103" t="s">
        <v>623</v>
      </c>
      <c r="E532" s="103" t="s">
        <v>620</v>
      </c>
      <c r="F532" s="103" t="s">
        <v>622</v>
      </c>
      <c r="G532" s="103" t="s">
        <v>623</v>
      </c>
      <c r="H532" s="103" t="s">
        <v>622</v>
      </c>
      <c r="I532" s="103" t="s">
        <v>621</v>
      </c>
      <c r="J532" s="103" t="s">
        <v>622</v>
      </c>
      <c r="K532" s="103" t="s">
        <v>621</v>
      </c>
      <c r="L532" s="103" t="s">
        <v>621</v>
      </c>
      <c r="M532" s="103" t="s">
        <v>623</v>
      </c>
      <c r="N532" s="103" t="s">
        <v>623</v>
      </c>
      <c r="O532" s="103" t="s">
        <v>621</v>
      </c>
      <c r="P532" s="103" t="s">
        <v>621</v>
      </c>
      <c r="Q532" s="103" t="s">
        <v>623</v>
      </c>
      <c r="R532" s="103" t="s">
        <v>622</v>
      </c>
      <c r="S532" s="103" t="s">
        <v>623</v>
      </c>
      <c r="T532" s="103" t="s">
        <v>620</v>
      </c>
      <c r="U532" s="103" t="s">
        <v>622</v>
      </c>
      <c r="V532" s="103" t="s">
        <v>621</v>
      </c>
      <c r="W532" s="103" t="s">
        <v>621</v>
      </c>
      <c r="X532" s="103" t="s">
        <v>621</v>
      </c>
      <c r="Y532" s="103" t="s">
        <v>621</v>
      </c>
      <c r="Z532" s="103" t="s">
        <v>623</v>
      </c>
      <c r="AA532" s="103" t="s">
        <v>623</v>
      </c>
      <c r="AB532" s="103" t="s">
        <v>622</v>
      </c>
      <c r="AC532" s="103" t="s">
        <v>622</v>
      </c>
      <c r="AD532" s="103" t="s">
        <v>622</v>
      </c>
      <c r="AE532" s="103" t="s">
        <v>621</v>
      </c>
      <c r="AF532" s="103" t="s">
        <v>621</v>
      </c>
      <c r="AG532" s="103" t="s">
        <v>621</v>
      </c>
      <c r="AH532" s="103" t="s">
        <v>621</v>
      </c>
      <c r="AI532" s="103" t="s">
        <v>621</v>
      </c>
      <c r="AJ532" s="103" t="s">
        <v>621</v>
      </c>
      <c r="AK532" s="103" t="s">
        <v>621</v>
      </c>
      <c r="AL532" s="103" t="s">
        <v>620</v>
      </c>
      <c r="AM532" s="103" t="s">
        <v>620</v>
      </c>
      <c r="AN532" s="103" t="s">
        <v>621</v>
      </c>
      <c r="AO532" s="103" t="s">
        <v>621</v>
      </c>
      <c r="AP532" s="103" t="s">
        <v>623</v>
      </c>
      <c r="AQ532" s="103" t="s">
        <v>621</v>
      </c>
      <c r="AR532" s="103" t="s">
        <v>620</v>
      </c>
      <c r="AS532" s="103" t="s">
        <v>621</v>
      </c>
      <c r="AT532" s="103" t="s">
        <v>621</v>
      </c>
      <c r="AU532" s="103" t="s">
        <v>620</v>
      </c>
      <c r="AV532" s="103" t="s">
        <v>621</v>
      </c>
      <c r="AW532" s="103" t="s">
        <v>621</v>
      </c>
      <c r="AX532" s="103" t="s">
        <v>620</v>
      </c>
      <c r="AY532" s="103" t="s">
        <v>621</v>
      </c>
      <c r="AZ532" s="103" t="s">
        <v>621</v>
      </c>
      <c r="BA532" s="103" t="s">
        <v>621</v>
      </c>
      <c r="BB532" s="103" t="s">
        <v>620</v>
      </c>
      <c r="BC532" s="103" t="s">
        <v>621</v>
      </c>
      <c r="BD532" s="103" t="s">
        <v>621</v>
      </c>
      <c r="BE532" s="103" t="s">
        <v>621</v>
      </c>
      <c r="BF532" s="103" t="s">
        <v>621</v>
      </c>
      <c r="BG532" s="103" t="s">
        <v>621</v>
      </c>
      <c r="BH532" s="103" t="s">
        <v>621</v>
      </c>
      <c r="BI532" s="103" t="s">
        <v>621</v>
      </c>
      <c r="BJ532" s="103" t="s">
        <v>621</v>
      </c>
      <c r="BK532" s="103" t="s">
        <v>621</v>
      </c>
      <c r="BL532" s="103" t="s">
        <v>621</v>
      </c>
      <c r="BN532" s="103">
        <f t="shared" si="19"/>
        <v>35</v>
      </c>
      <c r="BO532" s="103">
        <f t="shared" si="19"/>
        <v>8</v>
      </c>
      <c r="BP532" s="103">
        <f t="shared" si="19"/>
        <v>8</v>
      </c>
      <c r="BQ532" s="103">
        <f t="shared" si="19"/>
        <v>9</v>
      </c>
      <c r="BR532" s="103">
        <f t="shared" si="19"/>
        <v>0</v>
      </c>
      <c r="BS532" s="103">
        <f t="shared" si="20"/>
        <v>43</v>
      </c>
    </row>
    <row r="533" spans="1:71" x14ac:dyDescent="0.25">
      <c r="A533" s="101">
        <v>2008</v>
      </c>
      <c r="B533" s="67" t="s">
        <v>538</v>
      </c>
      <c r="C533" s="67" t="s">
        <v>531</v>
      </c>
      <c r="D533" s="103" t="s">
        <v>621</v>
      </c>
      <c r="E533" s="103" t="s">
        <v>620</v>
      </c>
      <c r="F533" s="103" t="s">
        <v>621</v>
      </c>
      <c r="G533" s="103" t="s">
        <v>621</v>
      </c>
      <c r="H533" s="103" t="s">
        <v>622</v>
      </c>
      <c r="I533" s="103" t="s">
        <v>621</v>
      </c>
      <c r="J533" s="103" t="s">
        <v>621</v>
      </c>
      <c r="K533" s="103" t="s">
        <v>623</v>
      </c>
      <c r="L533" s="103" t="s">
        <v>621</v>
      </c>
      <c r="M533" s="103" t="s">
        <v>623</v>
      </c>
      <c r="N533" s="103" t="s">
        <v>623</v>
      </c>
      <c r="O533" s="103" t="s">
        <v>621</v>
      </c>
      <c r="P533" s="103" t="s">
        <v>621</v>
      </c>
      <c r="Q533" s="103" t="s">
        <v>623</v>
      </c>
      <c r="R533" s="103" t="s">
        <v>620</v>
      </c>
      <c r="S533" s="103" t="s">
        <v>623</v>
      </c>
      <c r="T533" s="103" t="s">
        <v>620</v>
      </c>
      <c r="U533" s="103" t="s">
        <v>622</v>
      </c>
      <c r="V533" s="103" t="s">
        <v>621</v>
      </c>
      <c r="W533" s="103" t="s">
        <v>621</v>
      </c>
      <c r="X533" s="103" t="s">
        <v>621</v>
      </c>
      <c r="Y533" s="103" t="s">
        <v>621</v>
      </c>
      <c r="Z533" s="103" t="s">
        <v>622</v>
      </c>
      <c r="AA533" s="103" t="s">
        <v>621</v>
      </c>
      <c r="AB533" s="103" t="s">
        <v>622</v>
      </c>
      <c r="AC533" s="103" t="s">
        <v>622</v>
      </c>
      <c r="AD533" s="103" t="s">
        <v>622</v>
      </c>
      <c r="AE533" s="103" t="s">
        <v>622</v>
      </c>
      <c r="AF533" s="103" t="s">
        <v>622</v>
      </c>
      <c r="AG533" s="103" t="s">
        <v>620</v>
      </c>
      <c r="AH533" s="103" t="s">
        <v>620</v>
      </c>
      <c r="AI533" s="103" t="s">
        <v>623</v>
      </c>
      <c r="AJ533" s="103" t="s">
        <v>620</v>
      </c>
      <c r="AK533" s="103" t="s">
        <v>621</v>
      </c>
      <c r="AL533" s="103" t="s">
        <v>620</v>
      </c>
      <c r="AM533" s="103" t="s">
        <v>620</v>
      </c>
      <c r="AN533" s="103" t="s">
        <v>621</v>
      </c>
      <c r="AO533" s="103" t="s">
        <v>620</v>
      </c>
      <c r="AP533" s="103" t="s">
        <v>621</v>
      </c>
      <c r="AQ533" s="103" t="s">
        <v>621</v>
      </c>
      <c r="AR533" s="103" t="s">
        <v>620</v>
      </c>
      <c r="AS533" s="103" t="s">
        <v>620</v>
      </c>
      <c r="AT533" s="103" t="s">
        <v>622</v>
      </c>
      <c r="AU533" s="103" t="s">
        <v>620</v>
      </c>
      <c r="AV533" s="103" t="s">
        <v>621</v>
      </c>
      <c r="AW533" s="103" t="s">
        <v>621</v>
      </c>
      <c r="AX533" s="103" t="s">
        <v>620</v>
      </c>
      <c r="AY533" s="103" t="s">
        <v>620</v>
      </c>
      <c r="AZ533" s="103" t="s">
        <v>621</v>
      </c>
      <c r="BA533" s="103" t="s">
        <v>621</v>
      </c>
      <c r="BB533" s="103" t="s">
        <v>623</v>
      </c>
      <c r="BC533" s="103" t="s">
        <v>621</v>
      </c>
      <c r="BD533" s="103" t="s">
        <v>621</v>
      </c>
      <c r="BE533" s="103" t="s">
        <v>621</v>
      </c>
      <c r="BF533" s="103" t="s">
        <v>621</v>
      </c>
      <c r="BG533" s="103" t="s">
        <v>621</v>
      </c>
      <c r="BH533" s="103" t="s">
        <v>621</v>
      </c>
      <c r="BI533" s="103" t="s">
        <v>620</v>
      </c>
      <c r="BJ533" s="103" t="s">
        <v>621</v>
      </c>
      <c r="BK533" s="103" t="s">
        <v>621</v>
      </c>
      <c r="BL533" s="103" t="s">
        <v>621</v>
      </c>
      <c r="BN533" s="103">
        <f t="shared" si="19"/>
        <v>29</v>
      </c>
      <c r="BO533" s="103">
        <f t="shared" si="19"/>
        <v>9</v>
      </c>
      <c r="BP533" s="103">
        <f t="shared" si="19"/>
        <v>15</v>
      </c>
      <c r="BQ533" s="103">
        <f t="shared" si="19"/>
        <v>7</v>
      </c>
      <c r="BR533" s="103">
        <f t="shared" si="19"/>
        <v>0</v>
      </c>
      <c r="BS533" s="103">
        <f t="shared" si="20"/>
        <v>38</v>
      </c>
    </row>
    <row r="534" spans="1:71" x14ac:dyDescent="0.25">
      <c r="A534" s="101">
        <v>2009</v>
      </c>
      <c r="B534" s="67" t="s">
        <v>539</v>
      </c>
      <c r="C534" s="67" t="s">
        <v>531</v>
      </c>
      <c r="D534" s="103" t="s">
        <v>621</v>
      </c>
      <c r="E534" s="103" t="s">
        <v>621</v>
      </c>
      <c r="F534" s="103" t="s">
        <v>621</v>
      </c>
      <c r="G534" s="103" t="s">
        <v>621</v>
      </c>
      <c r="H534" s="103" t="s">
        <v>622</v>
      </c>
      <c r="I534" s="103" t="s">
        <v>621</v>
      </c>
      <c r="J534" s="103" t="s">
        <v>622</v>
      </c>
      <c r="K534" s="103" t="s">
        <v>621</v>
      </c>
      <c r="L534" s="103" t="s">
        <v>622</v>
      </c>
      <c r="M534" s="103" t="s">
        <v>622</v>
      </c>
      <c r="N534" s="103" t="s">
        <v>621</v>
      </c>
      <c r="O534" s="103" t="s">
        <v>621</v>
      </c>
      <c r="P534" s="103" t="s">
        <v>621</v>
      </c>
      <c r="Q534" s="103" t="s">
        <v>623</v>
      </c>
      <c r="R534" s="103" t="s">
        <v>622</v>
      </c>
      <c r="S534" s="103" t="s">
        <v>621</v>
      </c>
      <c r="T534" s="103" t="s">
        <v>621</v>
      </c>
      <c r="U534" s="103" t="s">
        <v>622</v>
      </c>
      <c r="V534" s="103" t="s">
        <v>621</v>
      </c>
      <c r="W534" s="103" t="s">
        <v>621</v>
      </c>
      <c r="X534" s="103" t="s">
        <v>623</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621</v>
      </c>
      <c r="AL534" s="103" t="s">
        <v>621</v>
      </c>
      <c r="AM534" s="103" t="s">
        <v>621</v>
      </c>
      <c r="AN534" s="103" t="s">
        <v>621</v>
      </c>
      <c r="AO534" s="103" t="s">
        <v>621</v>
      </c>
      <c r="AP534" s="103" t="s">
        <v>621</v>
      </c>
      <c r="AQ534" s="103" t="s">
        <v>621</v>
      </c>
      <c r="AR534" s="103" t="s">
        <v>621</v>
      </c>
      <c r="AS534" s="103" t="s">
        <v>621</v>
      </c>
      <c r="AT534" s="103" t="s">
        <v>621</v>
      </c>
      <c r="AU534" s="103" t="s">
        <v>620</v>
      </c>
      <c r="AV534" s="103" t="s">
        <v>623</v>
      </c>
      <c r="AW534" s="103" t="s">
        <v>621</v>
      </c>
      <c r="AX534" s="103" t="s">
        <v>621</v>
      </c>
      <c r="AY534" s="103" t="s">
        <v>623</v>
      </c>
      <c r="AZ534" s="103" t="s">
        <v>623</v>
      </c>
      <c r="BA534" s="103" t="s">
        <v>621</v>
      </c>
      <c r="BB534" s="103" t="s">
        <v>623</v>
      </c>
      <c r="BC534" s="103" t="s">
        <v>623</v>
      </c>
      <c r="BD534" s="103" t="s">
        <v>623</v>
      </c>
      <c r="BE534" s="103" t="s">
        <v>621</v>
      </c>
      <c r="BF534" s="103" t="s">
        <v>621</v>
      </c>
      <c r="BG534" s="103" t="s">
        <v>621</v>
      </c>
      <c r="BH534" s="103" t="s">
        <v>621</v>
      </c>
      <c r="BI534" s="103" t="s">
        <v>621</v>
      </c>
      <c r="BJ534" s="103" t="s">
        <v>621</v>
      </c>
      <c r="BK534" s="103" t="s">
        <v>621</v>
      </c>
      <c r="BL534" s="103" t="s">
        <v>621</v>
      </c>
      <c r="BN534" s="103">
        <f t="shared" si="19"/>
        <v>45</v>
      </c>
      <c r="BO534" s="103">
        <f t="shared" si="19"/>
        <v>6</v>
      </c>
      <c r="BP534" s="103">
        <f t="shared" si="19"/>
        <v>1</v>
      </c>
      <c r="BQ534" s="103">
        <f t="shared" si="19"/>
        <v>8</v>
      </c>
      <c r="BR534" s="103">
        <f t="shared" si="19"/>
        <v>0</v>
      </c>
      <c r="BS534" s="103">
        <f t="shared" si="20"/>
        <v>51</v>
      </c>
    </row>
    <row r="535" spans="1:71" x14ac:dyDescent="0.25">
      <c r="A535" s="101">
        <v>2010</v>
      </c>
      <c r="B535" s="67" t="s">
        <v>540</v>
      </c>
      <c r="C535" s="67" t="s">
        <v>531</v>
      </c>
      <c r="D535" s="103" t="s">
        <v>621</v>
      </c>
      <c r="E535" s="103" t="s">
        <v>621</v>
      </c>
      <c r="F535" s="103" t="s">
        <v>621</v>
      </c>
      <c r="G535" s="103" t="s">
        <v>621</v>
      </c>
      <c r="H535" s="103" t="s">
        <v>622</v>
      </c>
      <c r="I535" s="103" t="s">
        <v>621</v>
      </c>
      <c r="J535" s="103" t="s">
        <v>622</v>
      </c>
      <c r="K535" s="103" t="s">
        <v>621</v>
      </c>
      <c r="L535" s="103" t="s">
        <v>622</v>
      </c>
      <c r="M535" s="103" t="s">
        <v>622</v>
      </c>
      <c r="N535" s="103" t="s">
        <v>621</v>
      </c>
      <c r="O535" s="103" t="s">
        <v>621</v>
      </c>
      <c r="P535" s="103" t="s">
        <v>621</v>
      </c>
      <c r="Q535" s="103" t="s">
        <v>621</v>
      </c>
      <c r="R535" s="103" t="s">
        <v>621</v>
      </c>
      <c r="S535" s="103" t="s">
        <v>621</v>
      </c>
      <c r="T535" s="103" t="s">
        <v>621</v>
      </c>
      <c r="U535" s="103" t="s">
        <v>622</v>
      </c>
      <c r="V535" s="103" t="s">
        <v>621</v>
      </c>
      <c r="W535" s="103" t="s">
        <v>621</v>
      </c>
      <c r="X535" s="103" t="s">
        <v>620</v>
      </c>
      <c r="Y535" s="103" t="s">
        <v>621</v>
      </c>
      <c r="Z535" s="103" t="s">
        <v>621</v>
      </c>
      <c r="AA535" s="103" t="s">
        <v>623</v>
      </c>
      <c r="AB535" s="103" t="s">
        <v>622</v>
      </c>
      <c r="AC535" s="103" t="s">
        <v>622</v>
      </c>
      <c r="AD535" s="103" t="s">
        <v>622</v>
      </c>
      <c r="AE535" s="103" t="s">
        <v>622</v>
      </c>
      <c r="AF535" s="103" t="s">
        <v>622</v>
      </c>
      <c r="AG535" s="103" t="s">
        <v>623</v>
      </c>
      <c r="AH535" s="103" t="s">
        <v>623</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620</v>
      </c>
      <c r="AV535" s="103" t="s">
        <v>621</v>
      </c>
      <c r="AW535" s="103" t="s">
        <v>621</v>
      </c>
      <c r="AX535" s="103" t="s">
        <v>621</v>
      </c>
      <c r="AY535" s="103" t="s">
        <v>623</v>
      </c>
      <c r="AZ535" s="103" t="s">
        <v>623</v>
      </c>
      <c r="BA535" s="103" t="s">
        <v>621</v>
      </c>
      <c r="BB535" s="103" t="s">
        <v>621</v>
      </c>
      <c r="BC535" s="103" t="s">
        <v>621</v>
      </c>
      <c r="BD535" s="103" t="s">
        <v>621</v>
      </c>
      <c r="BE535" s="103" t="s">
        <v>621</v>
      </c>
      <c r="BF535" s="103" t="s">
        <v>621</v>
      </c>
      <c r="BG535" s="103" t="s">
        <v>621</v>
      </c>
      <c r="BH535" s="103" t="s">
        <v>621</v>
      </c>
      <c r="BI535" s="103" t="s">
        <v>621</v>
      </c>
      <c r="BJ535" s="103" t="s">
        <v>621</v>
      </c>
      <c r="BK535" s="103" t="s">
        <v>621</v>
      </c>
      <c r="BL535" s="103" t="s">
        <v>621</v>
      </c>
      <c r="BN535" s="103">
        <f t="shared" si="19"/>
        <v>43</v>
      </c>
      <c r="BO535" s="103">
        <f t="shared" si="19"/>
        <v>10</v>
      </c>
      <c r="BP535" s="103">
        <f t="shared" si="19"/>
        <v>2</v>
      </c>
      <c r="BQ535" s="103">
        <f t="shared" si="19"/>
        <v>5</v>
      </c>
      <c r="BR535" s="103">
        <f t="shared" si="19"/>
        <v>0</v>
      </c>
      <c r="BS535" s="103">
        <f t="shared" si="20"/>
        <v>53</v>
      </c>
    </row>
    <row r="536" spans="1:71" x14ac:dyDescent="0.25">
      <c r="A536" s="101">
        <v>2011</v>
      </c>
      <c r="B536" s="67" t="s">
        <v>541</v>
      </c>
      <c r="C536" s="67" t="s">
        <v>531</v>
      </c>
      <c r="D536" s="103" t="s">
        <v>621</v>
      </c>
      <c r="E536" s="103" t="s">
        <v>623</v>
      </c>
      <c r="F536" s="103" t="s">
        <v>621</v>
      </c>
      <c r="G536" s="103" t="s">
        <v>621</v>
      </c>
      <c r="H536" s="103" t="s">
        <v>622</v>
      </c>
      <c r="I536" s="103" t="s">
        <v>621</v>
      </c>
      <c r="J536" s="103" t="s">
        <v>621</v>
      </c>
      <c r="K536" s="103" t="s">
        <v>621</v>
      </c>
      <c r="L536" s="103" t="s">
        <v>621</v>
      </c>
      <c r="M536" s="103" t="s">
        <v>621</v>
      </c>
      <c r="N536" s="103" t="s">
        <v>621</v>
      </c>
      <c r="O536" s="103" t="s">
        <v>621</v>
      </c>
      <c r="P536" s="103" t="s">
        <v>621</v>
      </c>
      <c r="Q536" s="103" t="s">
        <v>623</v>
      </c>
      <c r="R536" s="103" t="s">
        <v>621</v>
      </c>
      <c r="S536" s="103" t="s">
        <v>621</v>
      </c>
      <c r="T536" s="103" t="s">
        <v>621</v>
      </c>
      <c r="U536" s="103" t="s">
        <v>622</v>
      </c>
      <c r="V536" s="103" t="s">
        <v>621</v>
      </c>
      <c r="W536" s="103" t="s">
        <v>621</v>
      </c>
      <c r="X536" s="103" t="s">
        <v>621</v>
      </c>
      <c r="Y536" s="103" t="s">
        <v>621</v>
      </c>
      <c r="Z536" s="103" t="s">
        <v>622</v>
      </c>
      <c r="AA536" s="103" t="s">
        <v>621</v>
      </c>
      <c r="AB536" s="103" t="s">
        <v>622</v>
      </c>
      <c r="AC536" s="103" t="s">
        <v>622</v>
      </c>
      <c r="AD536" s="103" t="s">
        <v>622</v>
      </c>
      <c r="AE536" s="103" t="s">
        <v>622</v>
      </c>
      <c r="AF536" s="103" t="s">
        <v>622</v>
      </c>
      <c r="AG536" s="103" t="s">
        <v>621</v>
      </c>
      <c r="AH536" s="103" t="s">
        <v>620</v>
      </c>
      <c r="AI536" s="103" t="s">
        <v>621</v>
      </c>
      <c r="AJ536" s="103" t="s">
        <v>621</v>
      </c>
      <c r="AK536" s="103" t="s">
        <v>621</v>
      </c>
      <c r="AL536" s="103" t="s">
        <v>623</v>
      </c>
      <c r="AM536" s="103" t="s">
        <v>623</v>
      </c>
      <c r="AN536" s="103" t="s">
        <v>621</v>
      </c>
      <c r="AO536" s="103" t="s">
        <v>621</v>
      </c>
      <c r="AP536" s="103" t="s">
        <v>621</v>
      </c>
      <c r="AQ536" s="103" t="s">
        <v>621</v>
      </c>
      <c r="AR536" s="103" t="s">
        <v>620</v>
      </c>
      <c r="AS536" s="103" t="s">
        <v>621</v>
      </c>
      <c r="AT536" s="103" t="s">
        <v>621</v>
      </c>
      <c r="AU536" s="103" t="s">
        <v>621</v>
      </c>
      <c r="AV536" s="103" t="s">
        <v>621</v>
      </c>
      <c r="AW536" s="103" t="s">
        <v>621</v>
      </c>
      <c r="AX536" s="103" t="s">
        <v>621</v>
      </c>
      <c r="AY536" s="103" t="s">
        <v>623</v>
      </c>
      <c r="AZ536" s="103" t="s">
        <v>623</v>
      </c>
      <c r="BA536" s="103" t="s">
        <v>621</v>
      </c>
      <c r="BB536" s="103" t="s">
        <v>621</v>
      </c>
      <c r="BC536" s="103" t="s">
        <v>621</v>
      </c>
      <c r="BD536" s="103" t="s">
        <v>621</v>
      </c>
      <c r="BE536" s="103" t="s">
        <v>621</v>
      </c>
      <c r="BF536" s="103" t="s">
        <v>621</v>
      </c>
      <c r="BG536" s="103" t="s">
        <v>621</v>
      </c>
      <c r="BH536" s="103" t="s">
        <v>621</v>
      </c>
      <c r="BI536" s="103" t="s">
        <v>621</v>
      </c>
      <c r="BJ536" s="103" t="s">
        <v>621</v>
      </c>
      <c r="BK536" s="103" t="s">
        <v>621</v>
      </c>
      <c r="BL536" s="103" t="s">
        <v>621</v>
      </c>
      <c r="BN536" s="103">
        <f t="shared" si="19"/>
        <v>44</v>
      </c>
      <c r="BO536" s="103">
        <f t="shared" si="19"/>
        <v>8</v>
      </c>
      <c r="BP536" s="103">
        <f t="shared" si="19"/>
        <v>2</v>
      </c>
      <c r="BQ536" s="103">
        <f t="shared" si="19"/>
        <v>6</v>
      </c>
      <c r="BR536" s="103">
        <f t="shared" si="19"/>
        <v>0</v>
      </c>
      <c r="BS536" s="103">
        <f t="shared" si="20"/>
        <v>52</v>
      </c>
    </row>
    <row r="537" spans="1:71" x14ac:dyDescent="0.25">
      <c r="A537" s="101">
        <v>2012</v>
      </c>
      <c r="B537" s="67" t="s">
        <v>542</v>
      </c>
      <c r="C537" s="67" t="s">
        <v>531</v>
      </c>
      <c r="D537" s="103" t="s">
        <v>621</v>
      </c>
      <c r="E537" s="103" t="s">
        <v>621</v>
      </c>
      <c r="F537" s="103" t="s">
        <v>621</v>
      </c>
      <c r="G537" s="103" t="s">
        <v>621</v>
      </c>
      <c r="H537" s="103" t="s">
        <v>622</v>
      </c>
      <c r="I537" s="103" t="s">
        <v>621</v>
      </c>
      <c r="J537" s="103" t="s">
        <v>622</v>
      </c>
      <c r="K537" s="103" t="s">
        <v>621</v>
      </c>
      <c r="L537" s="103" t="s">
        <v>621</v>
      </c>
      <c r="M537" s="103" t="s">
        <v>621</v>
      </c>
      <c r="N537" s="103" t="s">
        <v>621</v>
      </c>
      <c r="O537" s="103" t="s">
        <v>621</v>
      </c>
      <c r="P537" s="103" t="s">
        <v>621</v>
      </c>
      <c r="Q537" s="103" t="s">
        <v>623</v>
      </c>
      <c r="R537" s="103" t="s">
        <v>622</v>
      </c>
      <c r="S537" s="103" t="s">
        <v>621</v>
      </c>
      <c r="T537" s="103" t="s">
        <v>621</v>
      </c>
      <c r="U537" s="103" t="s">
        <v>622</v>
      </c>
      <c r="V537" s="103" t="s">
        <v>621</v>
      </c>
      <c r="W537" s="103" t="s">
        <v>621</v>
      </c>
      <c r="X537" s="103" t="s">
        <v>621</v>
      </c>
      <c r="Y537" s="103" t="s">
        <v>621</v>
      </c>
      <c r="Z537" s="103" t="s">
        <v>622</v>
      </c>
      <c r="AA537" s="103" t="s">
        <v>621</v>
      </c>
      <c r="AB537" s="103" t="s">
        <v>621</v>
      </c>
      <c r="AC537" s="103" t="s">
        <v>621</v>
      </c>
      <c r="AD537" s="103" t="s">
        <v>621</v>
      </c>
      <c r="AE537" s="103" t="s">
        <v>621</v>
      </c>
      <c r="AF537" s="103" t="s">
        <v>621</v>
      </c>
      <c r="AG537" s="103" t="s">
        <v>620</v>
      </c>
      <c r="AH537" s="103" t="s">
        <v>620</v>
      </c>
      <c r="AI537" s="103" t="s">
        <v>621</v>
      </c>
      <c r="AJ537" s="103" t="s">
        <v>621</v>
      </c>
      <c r="AK537" s="103" t="s">
        <v>621</v>
      </c>
      <c r="AL537" s="103" t="s">
        <v>620</v>
      </c>
      <c r="AM537" s="103" t="s">
        <v>621</v>
      </c>
      <c r="AN537" s="103" t="s">
        <v>621</v>
      </c>
      <c r="AO537" s="103" t="s">
        <v>621</v>
      </c>
      <c r="AP537" s="103" t="s">
        <v>621</v>
      </c>
      <c r="AQ537" s="103" t="s">
        <v>621</v>
      </c>
      <c r="AR537" s="103" t="s">
        <v>620</v>
      </c>
      <c r="AS537" s="103" t="s">
        <v>620</v>
      </c>
      <c r="AT537" s="103" t="s">
        <v>621</v>
      </c>
      <c r="AU537" s="103" t="s">
        <v>621</v>
      </c>
      <c r="AV537" s="103" t="s">
        <v>621</v>
      </c>
      <c r="AW537" s="103" t="s">
        <v>621</v>
      </c>
      <c r="AX537" s="103" t="s">
        <v>621</v>
      </c>
      <c r="AY537" s="103" t="s">
        <v>623</v>
      </c>
      <c r="AZ537" s="103" t="s">
        <v>620</v>
      </c>
      <c r="BA537" s="103" t="s">
        <v>621</v>
      </c>
      <c r="BB537" s="103" t="s">
        <v>623</v>
      </c>
      <c r="BC537" s="103" t="s">
        <v>623</v>
      </c>
      <c r="BD537" s="103" t="s">
        <v>621</v>
      </c>
      <c r="BE537" s="103" t="s">
        <v>621</v>
      </c>
      <c r="BF537" s="103" t="s">
        <v>621</v>
      </c>
      <c r="BG537" s="103" t="s">
        <v>623</v>
      </c>
      <c r="BH537" s="103" t="s">
        <v>621</v>
      </c>
      <c r="BI537" s="103" t="s">
        <v>621</v>
      </c>
      <c r="BJ537" s="103" t="s">
        <v>621</v>
      </c>
      <c r="BK537" s="103" t="s">
        <v>621</v>
      </c>
      <c r="BL537" s="103" t="s">
        <v>621</v>
      </c>
      <c r="BN537" s="103">
        <f t="shared" si="19"/>
        <v>44</v>
      </c>
      <c r="BO537" s="103">
        <f t="shared" si="19"/>
        <v>5</v>
      </c>
      <c r="BP537" s="103">
        <f t="shared" si="19"/>
        <v>6</v>
      </c>
      <c r="BQ537" s="103">
        <f t="shared" si="19"/>
        <v>5</v>
      </c>
      <c r="BR537" s="103">
        <f t="shared" si="19"/>
        <v>0</v>
      </c>
      <c r="BS537" s="103">
        <f t="shared" si="20"/>
        <v>49</v>
      </c>
    </row>
    <row r="538" spans="1:71" x14ac:dyDescent="0.25">
      <c r="A538" s="101">
        <v>2013</v>
      </c>
      <c r="B538" s="67" t="s">
        <v>543</v>
      </c>
      <c r="C538" s="67" t="s">
        <v>531</v>
      </c>
      <c r="D538" s="103" t="s">
        <v>621</v>
      </c>
      <c r="E538" s="103" t="s">
        <v>620</v>
      </c>
      <c r="F538" s="103" t="s">
        <v>621</v>
      </c>
      <c r="G538" s="103" t="s">
        <v>621</v>
      </c>
      <c r="H538" s="103" t="s">
        <v>622</v>
      </c>
      <c r="I538" s="103" t="s">
        <v>621</v>
      </c>
      <c r="J538" s="103" t="s">
        <v>622</v>
      </c>
      <c r="K538" s="103" t="s">
        <v>621</v>
      </c>
      <c r="L538" s="103" t="s">
        <v>621</v>
      </c>
      <c r="M538" s="103" t="s">
        <v>623</v>
      </c>
      <c r="N538" s="103" t="s">
        <v>621</v>
      </c>
      <c r="O538" s="103" t="s">
        <v>621</v>
      </c>
      <c r="P538" s="103" t="s">
        <v>621</v>
      </c>
      <c r="Q538" s="103" t="s">
        <v>623</v>
      </c>
      <c r="R538" s="103" t="s">
        <v>622</v>
      </c>
      <c r="S538" s="103" t="s">
        <v>623</v>
      </c>
      <c r="T538" s="103" t="s">
        <v>621</v>
      </c>
      <c r="U538" s="103" t="s">
        <v>622</v>
      </c>
      <c r="V538" s="103" t="s">
        <v>621</v>
      </c>
      <c r="W538" s="103" t="s">
        <v>621</v>
      </c>
      <c r="X538" s="103" t="s">
        <v>621</v>
      </c>
      <c r="Y538" s="103" t="s">
        <v>621</v>
      </c>
      <c r="Z538" s="103" t="s">
        <v>622</v>
      </c>
      <c r="AA538" s="103" t="s">
        <v>623</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621</v>
      </c>
      <c r="AP538" s="103" t="s">
        <v>620</v>
      </c>
      <c r="AQ538" s="103" t="s">
        <v>621</v>
      </c>
      <c r="AR538" s="103" t="s">
        <v>620</v>
      </c>
      <c r="AS538" s="103" t="s">
        <v>620</v>
      </c>
      <c r="AT538" s="103" t="s">
        <v>621</v>
      </c>
      <c r="AU538" s="103" t="s">
        <v>620</v>
      </c>
      <c r="AV538" s="103" t="s">
        <v>621</v>
      </c>
      <c r="AW538" s="103" t="s">
        <v>621</v>
      </c>
      <c r="AX538" s="103" t="s">
        <v>621</v>
      </c>
      <c r="AY538" s="103" t="s">
        <v>623</v>
      </c>
      <c r="AZ538" s="103" t="s">
        <v>623</v>
      </c>
      <c r="BA538" s="103" t="s">
        <v>621</v>
      </c>
      <c r="BB538" s="103" t="s">
        <v>623</v>
      </c>
      <c r="BC538" s="103" t="s">
        <v>623</v>
      </c>
      <c r="BD538" s="103" t="s">
        <v>621</v>
      </c>
      <c r="BE538" s="103" t="s">
        <v>621</v>
      </c>
      <c r="BF538" s="103" t="s">
        <v>623</v>
      </c>
      <c r="BG538" s="103" t="s">
        <v>621</v>
      </c>
      <c r="BH538" s="103" t="s">
        <v>621</v>
      </c>
      <c r="BI538" s="103" t="s">
        <v>621</v>
      </c>
      <c r="BJ538" s="103" t="s">
        <v>621</v>
      </c>
      <c r="BK538" s="103" t="s">
        <v>621</v>
      </c>
      <c r="BL538" s="103" t="s">
        <v>621</v>
      </c>
      <c r="BN538" s="103">
        <f t="shared" si="19"/>
        <v>41</v>
      </c>
      <c r="BO538" s="103">
        <f t="shared" si="19"/>
        <v>5</v>
      </c>
      <c r="BP538" s="103">
        <f t="shared" si="19"/>
        <v>5</v>
      </c>
      <c r="BQ538" s="103">
        <f t="shared" si="19"/>
        <v>9</v>
      </c>
      <c r="BR538" s="103">
        <f t="shared" si="19"/>
        <v>0</v>
      </c>
      <c r="BS538" s="103">
        <f t="shared" si="20"/>
        <v>46</v>
      </c>
    </row>
    <row r="539" spans="1:71" x14ac:dyDescent="0.25">
      <c r="A539" s="101">
        <v>2014</v>
      </c>
      <c r="B539" s="67" t="s">
        <v>544</v>
      </c>
      <c r="C539" s="67" t="s">
        <v>531</v>
      </c>
      <c r="D539" s="103" t="s">
        <v>621</v>
      </c>
      <c r="E539" s="103" t="s">
        <v>621</v>
      </c>
      <c r="F539" s="103" t="s">
        <v>621</v>
      </c>
      <c r="G539" s="103" t="s">
        <v>621</v>
      </c>
      <c r="H539" s="103" t="s">
        <v>622</v>
      </c>
      <c r="I539" s="103" t="s">
        <v>621</v>
      </c>
      <c r="J539" s="103" t="s">
        <v>622</v>
      </c>
      <c r="K539" s="103" t="s">
        <v>623</v>
      </c>
      <c r="L539" s="103" t="s">
        <v>621</v>
      </c>
      <c r="M539" s="103" t="s">
        <v>623</v>
      </c>
      <c r="N539" s="103" t="s">
        <v>623</v>
      </c>
      <c r="O539" s="103" t="s">
        <v>621</v>
      </c>
      <c r="P539" s="103" t="s">
        <v>621</v>
      </c>
      <c r="Q539" s="103" t="s">
        <v>622</v>
      </c>
      <c r="R539" s="103" t="s">
        <v>622</v>
      </c>
      <c r="S539" s="103" t="s">
        <v>623</v>
      </c>
      <c r="T539" s="103" t="s">
        <v>621</v>
      </c>
      <c r="U539" s="103" t="s">
        <v>621</v>
      </c>
      <c r="V539" s="103" t="s">
        <v>621</v>
      </c>
      <c r="W539" s="103" t="s">
        <v>621</v>
      </c>
      <c r="X539" s="103" t="s">
        <v>621</v>
      </c>
      <c r="Y539" s="103" t="s">
        <v>621</v>
      </c>
      <c r="Z539" s="103" t="s">
        <v>621</v>
      </c>
      <c r="AA539" s="103" t="s">
        <v>623</v>
      </c>
      <c r="AB539" s="103" t="s">
        <v>622</v>
      </c>
      <c r="AC539" s="103" t="s">
        <v>622</v>
      </c>
      <c r="AD539" s="103" t="s">
        <v>622</v>
      </c>
      <c r="AE539" s="103" t="s">
        <v>621</v>
      </c>
      <c r="AF539" s="103" t="s">
        <v>621</v>
      </c>
      <c r="AG539" s="103" t="s">
        <v>621</v>
      </c>
      <c r="AH539" s="103" t="s">
        <v>621</v>
      </c>
      <c r="AI539" s="103" t="s">
        <v>621</v>
      </c>
      <c r="AJ539" s="103" t="s">
        <v>621</v>
      </c>
      <c r="AK539" s="103" t="s">
        <v>621</v>
      </c>
      <c r="AL539" s="103" t="s">
        <v>621</v>
      </c>
      <c r="AM539" s="103" t="s">
        <v>620</v>
      </c>
      <c r="AN539" s="103" t="s">
        <v>621</v>
      </c>
      <c r="AO539" s="103" t="s">
        <v>621</v>
      </c>
      <c r="AP539" s="103" t="s">
        <v>621</v>
      </c>
      <c r="AQ539" s="103" t="s">
        <v>621</v>
      </c>
      <c r="AR539" s="103" t="s">
        <v>620</v>
      </c>
      <c r="AS539" s="103" t="s">
        <v>620</v>
      </c>
      <c r="AT539" s="103" t="s">
        <v>621</v>
      </c>
      <c r="AU539" s="103" t="s">
        <v>623</v>
      </c>
      <c r="AV539" s="103" t="s">
        <v>621</v>
      </c>
      <c r="AW539" s="103" t="s">
        <v>621</v>
      </c>
      <c r="AX539" s="103" t="s">
        <v>621</v>
      </c>
      <c r="AY539" s="103" t="s">
        <v>620</v>
      </c>
      <c r="AZ539" s="103" t="s">
        <v>623</v>
      </c>
      <c r="BA539" s="103" t="s">
        <v>621</v>
      </c>
      <c r="BB539" s="103" t="s">
        <v>620</v>
      </c>
      <c r="BC539" s="103" t="s">
        <v>623</v>
      </c>
      <c r="BD539" s="103" t="s">
        <v>621</v>
      </c>
      <c r="BE539" s="103" t="s">
        <v>621</v>
      </c>
      <c r="BF539" s="103" t="s">
        <v>621</v>
      </c>
      <c r="BG539" s="103" t="s">
        <v>621</v>
      </c>
      <c r="BH539" s="103" t="s">
        <v>621</v>
      </c>
      <c r="BI539" s="103" t="s">
        <v>621</v>
      </c>
      <c r="BJ539" s="103" t="s">
        <v>621</v>
      </c>
      <c r="BK539" s="103" t="s">
        <v>621</v>
      </c>
      <c r="BL539" s="103" t="s">
        <v>621</v>
      </c>
      <c r="BN539" s="103">
        <f t="shared" si="19"/>
        <v>40</v>
      </c>
      <c r="BO539" s="103">
        <f t="shared" si="19"/>
        <v>7</v>
      </c>
      <c r="BP539" s="103">
        <f t="shared" si="19"/>
        <v>5</v>
      </c>
      <c r="BQ539" s="103">
        <f t="shared" si="19"/>
        <v>8</v>
      </c>
      <c r="BR539" s="103">
        <f t="shared" si="19"/>
        <v>0</v>
      </c>
      <c r="BS539" s="103">
        <f t="shared" si="20"/>
        <v>47</v>
      </c>
    </row>
    <row r="540" spans="1:71" x14ac:dyDescent="0.25">
      <c r="A540" s="101">
        <v>2015</v>
      </c>
      <c r="B540" s="67" t="s">
        <v>545</v>
      </c>
      <c r="C540" s="67" t="s">
        <v>531</v>
      </c>
      <c r="D540" s="103" t="s">
        <v>621</v>
      </c>
      <c r="E540" s="103" t="s">
        <v>621</v>
      </c>
      <c r="F540" s="103" t="s">
        <v>621</v>
      </c>
      <c r="G540" s="103" t="s">
        <v>621</v>
      </c>
      <c r="H540" s="103" t="s">
        <v>622</v>
      </c>
      <c r="I540" s="103" t="s">
        <v>623</v>
      </c>
      <c r="J540" s="103" t="s">
        <v>620</v>
      </c>
      <c r="K540" s="103" t="s">
        <v>621</v>
      </c>
      <c r="L540" s="103" t="s">
        <v>621</v>
      </c>
      <c r="M540" s="103" t="s">
        <v>621</v>
      </c>
      <c r="N540" s="103" t="s">
        <v>621</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622</v>
      </c>
      <c r="AC540" s="103" t="s">
        <v>622</v>
      </c>
      <c r="AD540" s="103" t="s">
        <v>622</v>
      </c>
      <c r="AE540" s="103" t="s">
        <v>621</v>
      </c>
      <c r="AF540" s="103" t="s">
        <v>621</v>
      </c>
      <c r="AG540" s="103" t="s">
        <v>620</v>
      </c>
      <c r="AH540" s="103" t="s">
        <v>620</v>
      </c>
      <c r="AI540" s="103" t="s">
        <v>621</v>
      </c>
      <c r="AJ540" s="103" t="s">
        <v>621</v>
      </c>
      <c r="AK540" s="103" t="s">
        <v>621</v>
      </c>
      <c r="AL540" s="103" t="s">
        <v>620</v>
      </c>
      <c r="AM540" s="103" t="s">
        <v>620</v>
      </c>
      <c r="AN540" s="103" t="s">
        <v>621</v>
      </c>
      <c r="AO540" s="103" t="s">
        <v>621</v>
      </c>
      <c r="AP540" s="103" t="s">
        <v>621</v>
      </c>
      <c r="AQ540" s="103" t="s">
        <v>622</v>
      </c>
      <c r="AR540" s="103" t="s">
        <v>620</v>
      </c>
      <c r="AS540" s="103" t="s">
        <v>620</v>
      </c>
      <c r="AT540" s="103" t="s">
        <v>621</v>
      </c>
      <c r="AU540" s="103" t="s">
        <v>620</v>
      </c>
      <c r="AV540" s="103" t="s">
        <v>621</v>
      </c>
      <c r="AW540" s="103" t="s">
        <v>621</v>
      </c>
      <c r="AX540" s="103" t="s">
        <v>621</v>
      </c>
      <c r="AY540" s="103" t="s">
        <v>623</v>
      </c>
      <c r="AZ540" s="103" t="s">
        <v>621</v>
      </c>
      <c r="BA540" s="103" t="s">
        <v>621</v>
      </c>
      <c r="BB540" s="103" t="s">
        <v>621</v>
      </c>
      <c r="BC540" s="103" t="s">
        <v>621</v>
      </c>
      <c r="BD540" s="103" t="s">
        <v>621</v>
      </c>
      <c r="BE540" s="103" t="s">
        <v>621</v>
      </c>
      <c r="BF540" s="103" t="s">
        <v>621</v>
      </c>
      <c r="BG540" s="103" t="s">
        <v>621</v>
      </c>
      <c r="BH540" s="103" t="s">
        <v>621</v>
      </c>
      <c r="BI540" s="103" t="s">
        <v>623</v>
      </c>
      <c r="BJ540" s="103" t="s">
        <v>621</v>
      </c>
      <c r="BK540" s="103" t="s">
        <v>621</v>
      </c>
      <c r="BL540" s="103" t="s">
        <v>621</v>
      </c>
      <c r="BN540" s="103">
        <f t="shared" si="19"/>
        <v>43</v>
      </c>
      <c r="BO540" s="103">
        <f t="shared" si="19"/>
        <v>6</v>
      </c>
      <c r="BP540" s="103">
        <f t="shared" si="19"/>
        <v>8</v>
      </c>
      <c r="BQ540" s="103">
        <f t="shared" si="19"/>
        <v>3</v>
      </c>
      <c r="BR540" s="103">
        <f t="shared" si="19"/>
        <v>0</v>
      </c>
      <c r="BS540" s="103">
        <f t="shared" si="20"/>
        <v>49</v>
      </c>
    </row>
    <row r="541" spans="1:71" x14ac:dyDescent="0.25">
      <c r="A541" s="101">
        <v>2016</v>
      </c>
      <c r="B541" s="67" t="s">
        <v>546</v>
      </c>
      <c r="C541" s="67" t="s">
        <v>531</v>
      </c>
      <c r="D541" s="103" t="s">
        <v>621</v>
      </c>
      <c r="E541" s="103" t="s">
        <v>620</v>
      </c>
      <c r="F541" s="103" t="s">
        <v>621</v>
      </c>
      <c r="G541" s="103" t="s">
        <v>621</v>
      </c>
      <c r="H541" s="103" t="s">
        <v>622</v>
      </c>
      <c r="I541" s="103" t="s">
        <v>621</v>
      </c>
      <c r="J541" s="103" t="s">
        <v>621</v>
      </c>
      <c r="K541" s="103" t="s">
        <v>621</v>
      </c>
      <c r="L541" s="103" t="s">
        <v>622</v>
      </c>
      <c r="M541" s="103" t="s">
        <v>622</v>
      </c>
      <c r="N541" s="103" t="s">
        <v>621</v>
      </c>
      <c r="O541" s="103" t="s">
        <v>621</v>
      </c>
      <c r="P541" s="103" t="s">
        <v>621</v>
      </c>
      <c r="Q541" s="103" t="s">
        <v>623</v>
      </c>
      <c r="R541" s="103" t="s">
        <v>622</v>
      </c>
      <c r="S541" s="103" t="s">
        <v>621</v>
      </c>
      <c r="T541" s="103" t="s">
        <v>620</v>
      </c>
      <c r="U541" s="103" t="s">
        <v>622</v>
      </c>
      <c r="V541" s="103" t="s">
        <v>621</v>
      </c>
      <c r="W541" s="103" t="s">
        <v>621</v>
      </c>
      <c r="X541" s="103" t="s">
        <v>621</v>
      </c>
      <c r="Y541" s="103" t="s">
        <v>621</v>
      </c>
      <c r="Z541" s="103" t="s">
        <v>622</v>
      </c>
      <c r="AA541" s="103" t="s">
        <v>621</v>
      </c>
      <c r="AB541" s="103" t="s">
        <v>622</v>
      </c>
      <c r="AC541" s="103" t="s">
        <v>622</v>
      </c>
      <c r="AD541" s="103" t="s">
        <v>622</v>
      </c>
      <c r="AE541" s="103" t="s">
        <v>621</v>
      </c>
      <c r="AF541" s="103" t="s">
        <v>621</v>
      </c>
      <c r="AG541" s="103" t="s">
        <v>620</v>
      </c>
      <c r="AH541" s="103" t="s">
        <v>620</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623</v>
      </c>
      <c r="BA541" s="103" t="s">
        <v>621</v>
      </c>
      <c r="BB541" s="103" t="s">
        <v>623</v>
      </c>
      <c r="BC541" s="103" t="s">
        <v>621</v>
      </c>
      <c r="BD541" s="103" t="s">
        <v>622</v>
      </c>
      <c r="BE541" s="103" t="s">
        <v>621</v>
      </c>
      <c r="BF541" s="103" t="s">
        <v>621</v>
      </c>
      <c r="BG541" s="103" t="s">
        <v>621</v>
      </c>
      <c r="BH541" s="103" t="s">
        <v>621</v>
      </c>
      <c r="BI541" s="103" t="s">
        <v>621</v>
      </c>
      <c r="BJ541" s="103" t="s">
        <v>621</v>
      </c>
      <c r="BK541" s="103" t="s">
        <v>621</v>
      </c>
      <c r="BL541" s="103" t="s">
        <v>621</v>
      </c>
      <c r="BN541" s="103">
        <f t="shared" ref="BN541:BR568" si="21">COUNTIF($D541:$BK541,BN$3)</f>
        <v>42</v>
      </c>
      <c r="BO541" s="103">
        <f t="shared" si="21"/>
        <v>10</v>
      </c>
      <c r="BP541" s="103">
        <f t="shared" si="21"/>
        <v>4</v>
      </c>
      <c r="BQ541" s="103">
        <f t="shared" si="21"/>
        <v>4</v>
      </c>
      <c r="BR541" s="103">
        <f t="shared" si="21"/>
        <v>0</v>
      </c>
      <c r="BS541" s="103">
        <f t="shared" si="20"/>
        <v>52</v>
      </c>
    </row>
    <row r="542" spans="1:71" x14ac:dyDescent="0.25">
      <c r="A542" s="101">
        <v>2017</v>
      </c>
      <c r="B542" s="67" t="s">
        <v>130</v>
      </c>
      <c r="C542" s="67" t="s">
        <v>531</v>
      </c>
      <c r="D542" s="103" t="s">
        <v>621</v>
      </c>
      <c r="E542" s="103" t="s">
        <v>621</v>
      </c>
      <c r="F542" s="103" t="s">
        <v>621</v>
      </c>
      <c r="G542" s="103" t="s">
        <v>621</v>
      </c>
      <c r="H542" s="103" t="s">
        <v>622</v>
      </c>
      <c r="I542" s="103" t="s">
        <v>621</v>
      </c>
      <c r="J542" s="103" t="s">
        <v>622</v>
      </c>
      <c r="K542" s="103" t="s">
        <v>621</v>
      </c>
      <c r="L542" s="103" t="s">
        <v>621</v>
      </c>
      <c r="M542" s="103" t="s">
        <v>623</v>
      </c>
      <c r="N542" s="103" t="s">
        <v>621</v>
      </c>
      <c r="O542" s="103" t="s">
        <v>621</v>
      </c>
      <c r="P542" s="103" t="s">
        <v>621</v>
      </c>
      <c r="Q542" s="103" t="s">
        <v>623</v>
      </c>
      <c r="R542" s="103" t="s">
        <v>622</v>
      </c>
      <c r="S542" s="103" t="s">
        <v>621</v>
      </c>
      <c r="T542" s="103" t="s">
        <v>621</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621</v>
      </c>
      <c r="AK542" s="103" t="s">
        <v>621</v>
      </c>
      <c r="AL542" s="103" t="s">
        <v>621</v>
      </c>
      <c r="AM542" s="103" t="s">
        <v>621</v>
      </c>
      <c r="AN542" s="103" t="s">
        <v>621</v>
      </c>
      <c r="AO542" s="103" t="s">
        <v>621</v>
      </c>
      <c r="AP542" s="103" t="s">
        <v>621</v>
      </c>
      <c r="AQ542" s="103" t="s">
        <v>621</v>
      </c>
      <c r="AR542" s="103" t="s">
        <v>621</v>
      </c>
      <c r="AS542" s="103" t="s">
        <v>621</v>
      </c>
      <c r="AT542" s="103" t="s">
        <v>621</v>
      </c>
      <c r="AU542" s="103" t="s">
        <v>621</v>
      </c>
      <c r="AV542" s="103" t="s">
        <v>621</v>
      </c>
      <c r="AW542" s="103" t="s">
        <v>621</v>
      </c>
      <c r="AX542" s="103" t="s">
        <v>621</v>
      </c>
      <c r="AY542" s="103" t="s">
        <v>621</v>
      </c>
      <c r="AZ542" s="103" t="s">
        <v>621</v>
      </c>
      <c r="BA542" s="103" t="s">
        <v>621</v>
      </c>
      <c r="BB542" s="103" t="s">
        <v>621</v>
      </c>
      <c r="BC542" s="103" t="s">
        <v>621</v>
      </c>
      <c r="BD542" s="103" t="s">
        <v>621</v>
      </c>
      <c r="BE542" s="103" t="s">
        <v>621</v>
      </c>
      <c r="BF542" s="103" t="s">
        <v>621</v>
      </c>
      <c r="BG542" s="103" t="s">
        <v>621</v>
      </c>
      <c r="BH542" s="103" t="s">
        <v>621</v>
      </c>
      <c r="BI542" s="103" t="s">
        <v>621</v>
      </c>
      <c r="BJ542" s="103" t="s">
        <v>621</v>
      </c>
      <c r="BK542" s="103" t="s">
        <v>621</v>
      </c>
      <c r="BL542" s="103" t="s">
        <v>621</v>
      </c>
      <c r="BN542" s="103">
        <f t="shared" si="21"/>
        <v>55</v>
      </c>
      <c r="BO542" s="103">
        <f t="shared" si="21"/>
        <v>3</v>
      </c>
      <c r="BP542" s="103">
        <f t="shared" si="21"/>
        <v>0</v>
      </c>
      <c r="BQ542" s="103">
        <f t="shared" si="21"/>
        <v>2</v>
      </c>
      <c r="BR542" s="103">
        <f t="shared" si="21"/>
        <v>0</v>
      </c>
      <c r="BS542" s="103">
        <f t="shared" si="20"/>
        <v>58</v>
      </c>
    </row>
    <row r="543" spans="1:71" x14ac:dyDescent="0.25">
      <c r="A543" s="101">
        <v>2018</v>
      </c>
      <c r="B543" s="67" t="s">
        <v>547</v>
      </c>
      <c r="C543" s="67" t="s">
        <v>531</v>
      </c>
      <c r="D543" s="103" t="s">
        <v>621</v>
      </c>
      <c r="E543" s="103" t="s">
        <v>621</v>
      </c>
      <c r="F543" s="103" t="s">
        <v>622</v>
      </c>
      <c r="G543" s="103" t="s">
        <v>621</v>
      </c>
      <c r="H543" s="103" t="s">
        <v>622</v>
      </c>
      <c r="I543" s="103" t="s">
        <v>621</v>
      </c>
      <c r="J543" s="103" t="s">
        <v>622</v>
      </c>
      <c r="K543" s="103" t="s">
        <v>621</v>
      </c>
      <c r="L543" s="103" t="s">
        <v>621</v>
      </c>
      <c r="M543" s="103" t="s">
        <v>623</v>
      </c>
      <c r="N543" s="103" t="s">
        <v>621</v>
      </c>
      <c r="O543" s="103" t="s">
        <v>621</v>
      </c>
      <c r="P543" s="103" t="s">
        <v>621</v>
      </c>
      <c r="Q543" s="103" t="s">
        <v>623</v>
      </c>
      <c r="R543" s="103" t="s">
        <v>622</v>
      </c>
      <c r="S543" s="103" t="s">
        <v>621</v>
      </c>
      <c r="T543" s="103" t="s">
        <v>621</v>
      </c>
      <c r="U543" s="103" t="s">
        <v>622</v>
      </c>
      <c r="V543" s="103" t="s">
        <v>621</v>
      </c>
      <c r="W543" s="103" t="s">
        <v>621</v>
      </c>
      <c r="X543" s="103" t="s">
        <v>621</v>
      </c>
      <c r="Y543" s="103" t="s">
        <v>621</v>
      </c>
      <c r="Z543" s="103" t="s">
        <v>622</v>
      </c>
      <c r="AA543" s="103" t="s">
        <v>623</v>
      </c>
      <c r="AB543" s="103" t="s">
        <v>621</v>
      </c>
      <c r="AC543" s="103" t="s">
        <v>621</v>
      </c>
      <c r="AD543" s="103" t="s">
        <v>621</v>
      </c>
      <c r="AE543" s="103" t="s">
        <v>621</v>
      </c>
      <c r="AF543" s="103" t="s">
        <v>622</v>
      </c>
      <c r="AG543" s="103" t="s">
        <v>621</v>
      </c>
      <c r="AH543" s="103" t="s">
        <v>621</v>
      </c>
      <c r="AI543" s="103" t="s">
        <v>621</v>
      </c>
      <c r="AJ543" s="103" t="s">
        <v>621</v>
      </c>
      <c r="AK543" s="103" t="s">
        <v>621</v>
      </c>
      <c r="AL543" s="103" t="s">
        <v>621</v>
      </c>
      <c r="AM543" s="103" t="s">
        <v>621</v>
      </c>
      <c r="AN543" s="103" t="s">
        <v>621</v>
      </c>
      <c r="AO543" s="103" t="s">
        <v>621</v>
      </c>
      <c r="AP543" s="103" t="s">
        <v>621</v>
      </c>
      <c r="AQ543" s="103" t="s">
        <v>621</v>
      </c>
      <c r="AR543" s="103" t="s">
        <v>620</v>
      </c>
      <c r="AS543" s="103" t="s">
        <v>621</v>
      </c>
      <c r="AT543" s="103" t="s">
        <v>621</v>
      </c>
      <c r="AU543" s="103" t="s">
        <v>621</v>
      </c>
      <c r="AV543" s="103" t="s">
        <v>621</v>
      </c>
      <c r="AW543" s="103" t="s">
        <v>621</v>
      </c>
      <c r="AX543" s="103" t="s">
        <v>621</v>
      </c>
      <c r="AY543" s="103" t="s">
        <v>623</v>
      </c>
      <c r="AZ543" s="103" t="s">
        <v>623</v>
      </c>
      <c r="BA543" s="103" t="s">
        <v>621</v>
      </c>
      <c r="BB543" s="103" t="s">
        <v>623</v>
      </c>
      <c r="BC543" s="103" t="s">
        <v>621</v>
      </c>
      <c r="BD543" s="103" t="s">
        <v>622</v>
      </c>
      <c r="BE543" s="103" t="s">
        <v>621</v>
      </c>
      <c r="BF543" s="103" t="s">
        <v>621</v>
      </c>
      <c r="BG543" s="103" t="s">
        <v>621</v>
      </c>
      <c r="BH543" s="103" t="s">
        <v>621</v>
      </c>
      <c r="BI543" s="103" t="s">
        <v>621</v>
      </c>
      <c r="BJ543" s="103" t="s">
        <v>621</v>
      </c>
      <c r="BK543" s="103" t="s">
        <v>621</v>
      </c>
      <c r="BL543" s="103" t="s">
        <v>621</v>
      </c>
      <c r="BN543" s="103">
        <f t="shared" si="21"/>
        <v>45</v>
      </c>
      <c r="BO543" s="103">
        <f t="shared" si="21"/>
        <v>8</v>
      </c>
      <c r="BP543" s="103">
        <f t="shared" si="21"/>
        <v>1</v>
      </c>
      <c r="BQ543" s="103">
        <f t="shared" si="21"/>
        <v>6</v>
      </c>
      <c r="BR543" s="103">
        <f t="shared" si="21"/>
        <v>0</v>
      </c>
      <c r="BS543" s="103">
        <f t="shared" si="20"/>
        <v>53</v>
      </c>
    </row>
    <row r="544" spans="1:71" x14ac:dyDescent="0.25">
      <c r="A544" s="101">
        <v>2019</v>
      </c>
      <c r="B544" s="67" t="s">
        <v>287</v>
      </c>
      <c r="C544" s="67" t="s">
        <v>531</v>
      </c>
      <c r="D544" s="103" t="s">
        <v>621</v>
      </c>
      <c r="E544" s="103" t="s">
        <v>621</v>
      </c>
      <c r="F544" s="103" t="s">
        <v>621</v>
      </c>
      <c r="G544" s="103" t="s">
        <v>621</v>
      </c>
      <c r="H544" s="103" t="s">
        <v>622</v>
      </c>
      <c r="I544" s="103" t="s">
        <v>621</v>
      </c>
      <c r="J544" s="103" t="s">
        <v>622</v>
      </c>
      <c r="K544" s="103" t="s">
        <v>621</v>
      </c>
      <c r="L544" s="103" t="s">
        <v>622</v>
      </c>
      <c r="M544" s="103" t="s">
        <v>621</v>
      </c>
      <c r="N544" s="103" t="s">
        <v>621</v>
      </c>
      <c r="O544" s="103" t="s">
        <v>621</v>
      </c>
      <c r="P544" s="103" t="s">
        <v>621</v>
      </c>
      <c r="Q544" s="103" t="s">
        <v>623</v>
      </c>
      <c r="R544" s="103" t="s">
        <v>622</v>
      </c>
      <c r="S544" s="103" t="s">
        <v>621</v>
      </c>
      <c r="T544" s="103" t="s">
        <v>621</v>
      </c>
      <c r="U544" s="103" t="s">
        <v>622</v>
      </c>
      <c r="V544" s="103" t="s">
        <v>621</v>
      </c>
      <c r="W544" s="103" t="s">
        <v>621</v>
      </c>
      <c r="X544" s="103" t="s">
        <v>621</v>
      </c>
      <c r="Y544" s="103" t="s">
        <v>623</v>
      </c>
      <c r="Z544" s="103" t="s">
        <v>621</v>
      </c>
      <c r="AA544" s="103" t="s">
        <v>621</v>
      </c>
      <c r="AB544" s="103" t="s">
        <v>622</v>
      </c>
      <c r="AC544" s="103" t="s">
        <v>622</v>
      </c>
      <c r="AD544" s="103" t="s">
        <v>622</v>
      </c>
      <c r="AE544" s="103" t="s">
        <v>621</v>
      </c>
      <c r="AF544" s="103" t="s">
        <v>621</v>
      </c>
      <c r="AG544" s="103" t="s">
        <v>623</v>
      </c>
      <c r="AH544" s="103" t="s">
        <v>620</v>
      </c>
      <c r="AI544" s="103" t="s">
        <v>621</v>
      </c>
      <c r="AJ544" s="103" t="s">
        <v>621</v>
      </c>
      <c r="AK544" s="103" t="s">
        <v>621</v>
      </c>
      <c r="AL544" s="103" t="s">
        <v>620</v>
      </c>
      <c r="AM544" s="103" t="s">
        <v>620</v>
      </c>
      <c r="AN544" s="103" t="s">
        <v>621</v>
      </c>
      <c r="AO544" s="103" t="s">
        <v>621</v>
      </c>
      <c r="AP544" s="103" t="s">
        <v>621</v>
      </c>
      <c r="AQ544" s="103" t="s">
        <v>621</v>
      </c>
      <c r="AR544" s="103" t="s">
        <v>620</v>
      </c>
      <c r="AS544" s="103" t="s">
        <v>620</v>
      </c>
      <c r="AT544" s="103" t="s">
        <v>621</v>
      </c>
      <c r="AU544" s="103" t="s">
        <v>620</v>
      </c>
      <c r="AV544" s="103" t="s">
        <v>621</v>
      </c>
      <c r="AW544" s="103" t="s">
        <v>621</v>
      </c>
      <c r="AX544" s="103" t="s">
        <v>621</v>
      </c>
      <c r="AY544" s="103" t="s">
        <v>623</v>
      </c>
      <c r="AZ544" s="103" t="s">
        <v>623</v>
      </c>
      <c r="BA544" s="103" t="s">
        <v>621</v>
      </c>
      <c r="BB544" s="103" t="s">
        <v>623</v>
      </c>
      <c r="BC544" s="103" t="s">
        <v>623</v>
      </c>
      <c r="BD544" s="103" t="s">
        <v>621</v>
      </c>
      <c r="BE544" s="103" t="s">
        <v>621</v>
      </c>
      <c r="BF544" s="103" t="s">
        <v>621</v>
      </c>
      <c r="BG544" s="103" t="s">
        <v>621</v>
      </c>
      <c r="BH544" s="103" t="s">
        <v>621</v>
      </c>
      <c r="BI544" s="103" t="s">
        <v>620</v>
      </c>
      <c r="BJ544" s="103" t="s">
        <v>621</v>
      </c>
      <c r="BK544" s="103" t="s">
        <v>621</v>
      </c>
      <c r="BL544" s="103" t="s">
        <v>621</v>
      </c>
      <c r="BN544" s="103">
        <f t="shared" si="21"/>
        <v>38</v>
      </c>
      <c r="BO544" s="103">
        <f t="shared" si="21"/>
        <v>8</v>
      </c>
      <c r="BP544" s="103">
        <f t="shared" si="21"/>
        <v>7</v>
      </c>
      <c r="BQ544" s="103">
        <f t="shared" si="21"/>
        <v>7</v>
      </c>
      <c r="BR544" s="103">
        <f t="shared" si="21"/>
        <v>0</v>
      </c>
      <c r="BS544" s="103">
        <f t="shared" si="20"/>
        <v>46</v>
      </c>
    </row>
    <row r="545" spans="1:71" x14ac:dyDescent="0.25">
      <c r="A545" s="101">
        <v>2020</v>
      </c>
      <c r="B545" s="67" t="s">
        <v>644</v>
      </c>
      <c r="C545" s="67" t="s">
        <v>531</v>
      </c>
      <c r="D545" s="103" t="s">
        <v>1575</v>
      </c>
      <c r="E545" s="103" t="s">
        <v>1575</v>
      </c>
      <c r="F545" s="103" t="s">
        <v>1575</v>
      </c>
      <c r="G545" s="103" t="s">
        <v>1575</v>
      </c>
      <c r="H545" s="103" t="s">
        <v>1575</v>
      </c>
      <c r="I545" s="103" t="s">
        <v>1575</v>
      </c>
      <c r="J545" s="103" t="s">
        <v>1575</v>
      </c>
      <c r="K545" s="103" t="s">
        <v>1575</v>
      </c>
      <c r="L545" s="103" t="s">
        <v>1575</v>
      </c>
      <c r="M545" s="103" t="s">
        <v>1575</v>
      </c>
      <c r="N545" s="103" t="s">
        <v>1575</v>
      </c>
      <c r="O545" s="103" t="s">
        <v>1575</v>
      </c>
      <c r="P545" s="103" t="s">
        <v>1575</v>
      </c>
      <c r="Q545" s="103" t="s">
        <v>1575</v>
      </c>
      <c r="R545" s="103" t="s">
        <v>1575</v>
      </c>
      <c r="S545" s="103" t="s">
        <v>1575</v>
      </c>
      <c r="T545" s="103" t="s">
        <v>1575</v>
      </c>
      <c r="U545" s="103" t="s">
        <v>1575</v>
      </c>
      <c r="V545" s="103" t="s">
        <v>1575</v>
      </c>
      <c r="W545" s="103" t="s">
        <v>1575</v>
      </c>
      <c r="X545" s="103" t="s">
        <v>1575</v>
      </c>
      <c r="Y545" s="103" t="s">
        <v>1575</v>
      </c>
      <c r="Z545" s="103" t="s">
        <v>1575</v>
      </c>
      <c r="AA545" s="103" t="s">
        <v>1575</v>
      </c>
      <c r="AB545" s="103" t="s">
        <v>1575</v>
      </c>
      <c r="AC545" s="103" t="s">
        <v>1575</v>
      </c>
      <c r="AD545" s="103" t="s">
        <v>1575</v>
      </c>
      <c r="AE545" s="103" t="s">
        <v>1575</v>
      </c>
      <c r="AF545" s="103" t="s">
        <v>1575</v>
      </c>
      <c r="AG545" s="103" t="s">
        <v>1575</v>
      </c>
      <c r="AH545" s="103" t="s">
        <v>1575</v>
      </c>
      <c r="AI545" s="103" t="s">
        <v>1575</v>
      </c>
      <c r="AJ545" s="103" t="s">
        <v>1575</v>
      </c>
      <c r="AK545" s="103" t="s">
        <v>1575</v>
      </c>
      <c r="AL545" s="103" t="s">
        <v>1575</v>
      </c>
      <c r="AM545" s="103" t="s">
        <v>1575</v>
      </c>
      <c r="AN545" s="103" t="s">
        <v>1575</v>
      </c>
      <c r="AO545" s="103" t="s">
        <v>1575</v>
      </c>
      <c r="AP545" s="103" t="s">
        <v>1575</v>
      </c>
      <c r="AQ545" s="103" t="s">
        <v>1575</v>
      </c>
      <c r="AR545" s="103" t="s">
        <v>1575</v>
      </c>
      <c r="AS545" s="103" t="s">
        <v>1575</v>
      </c>
      <c r="AT545" s="103" t="s">
        <v>1575</v>
      </c>
      <c r="AU545" s="103" t="s">
        <v>1575</v>
      </c>
      <c r="AV545" s="103" t="s">
        <v>1575</v>
      </c>
      <c r="AW545" s="103" t="s">
        <v>1575</v>
      </c>
      <c r="AX545" s="103" t="s">
        <v>1575</v>
      </c>
      <c r="AY545" s="103" t="s">
        <v>1575</v>
      </c>
      <c r="AZ545" s="103" t="s">
        <v>1575</v>
      </c>
      <c r="BA545" s="103" t="s">
        <v>1575</v>
      </c>
      <c r="BB545" s="103" t="s">
        <v>1575</v>
      </c>
      <c r="BC545" s="103" t="s">
        <v>1575</v>
      </c>
      <c r="BD545" s="103" t="s">
        <v>1575</v>
      </c>
      <c r="BE545" s="103" t="s">
        <v>1575</v>
      </c>
      <c r="BF545" s="103" t="s">
        <v>1575</v>
      </c>
      <c r="BG545" s="103" t="s">
        <v>1575</v>
      </c>
      <c r="BH545" s="103" t="s">
        <v>1575</v>
      </c>
      <c r="BI545" s="103" t="s">
        <v>1575</v>
      </c>
      <c r="BJ545" s="103" t="s">
        <v>1575</v>
      </c>
      <c r="BK545" s="103" t="s">
        <v>1575</v>
      </c>
      <c r="BL545" s="103" t="s">
        <v>1575</v>
      </c>
      <c r="BN545" s="103">
        <f t="shared" si="21"/>
        <v>0</v>
      </c>
      <c r="BO545" s="103">
        <f t="shared" si="21"/>
        <v>0</v>
      </c>
      <c r="BP545" s="103">
        <f t="shared" si="21"/>
        <v>0</v>
      </c>
      <c r="BQ545" s="103">
        <f t="shared" si="21"/>
        <v>0</v>
      </c>
      <c r="BR545" s="103">
        <f t="shared" si="21"/>
        <v>60</v>
      </c>
      <c r="BS545" s="103">
        <f t="shared" si="20"/>
        <v>0</v>
      </c>
    </row>
    <row r="546" spans="1:71" x14ac:dyDescent="0.25">
      <c r="A546" s="101">
        <v>2021</v>
      </c>
      <c r="B546" s="67" t="s">
        <v>549</v>
      </c>
      <c r="C546" s="67" t="s">
        <v>531</v>
      </c>
      <c r="D546" s="103" t="s">
        <v>1575</v>
      </c>
      <c r="E546" s="103" t="s">
        <v>1575</v>
      </c>
      <c r="F546" s="103" t="s">
        <v>1575</v>
      </c>
      <c r="G546" s="103" t="s">
        <v>1575</v>
      </c>
      <c r="H546" s="103" t="s">
        <v>1575</v>
      </c>
      <c r="I546" s="103" t="s">
        <v>1575</v>
      </c>
      <c r="J546" s="103" t="s">
        <v>1575</v>
      </c>
      <c r="K546" s="103" t="s">
        <v>1575</v>
      </c>
      <c r="L546" s="103" t="s">
        <v>1575</v>
      </c>
      <c r="M546" s="103" t="s">
        <v>1575</v>
      </c>
      <c r="N546" s="103" t="s">
        <v>1575</v>
      </c>
      <c r="O546" s="103" t="s">
        <v>1575</v>
      </c>
      <c r="P546" s="103" t="s">
        <v>1575</v>
      </c>
      <c r="Q546" s="103" t="s">
        <v>1575</v>
      </c>
      <c r="R546" s="103" t="s">
        <v>1575</v>
      </c>
      <c r="S546" s="103" t="s">
        <v>1575</v>
      </c>
      <c r="T546" s="103" t="s">
        <v>1575</v>
      </c>
      <c r="U546" s="103" t="s">
        <v>1575</v>
      </c>
      <c r="V546" s="103" t="s">
        <v>1575</v>
      </c>
      <c r="W546" s="103" t="s">
        <v>1575</v>
      </c>
      <c r="X546" s="103" t="s">
        <v>1575</v>
      </c>
      <c r="Y546" s="103" t="s">
        <v>1575</v>
      </c>
      <c r="Z546" s="103" t="s">
        <v>1575</v>
      </c>
      <c r="AA546" s="103" t="s">
        <v>1575</v>
      </c>
      <c r="AB546" s="103" t="s">
        <v>1575</v>
      </c>
      <c r="AC546" s="103" t="s">
        <v>1575</v>
      </c>
      <c r="AD546" s="103" t="s">
        <v>1575</v>
      </c>
      <c r="AE546" s="103" t="s">
        <v>1575</v>
      </c>
      <c r="AF546" s="103" t="s">
        <v>1575</v>
      </c>
      <c r="AG546" s="103" t="s">
        <v>1575</v>
      </c>
      <c r="AH546" s="103" t="s">
        <v>1575</v>
      </c>
      <c r="AI546" s="103" t="s">
        <v>1575</v>
      </c>
      <c r="AJ546" s="103" t="s">
        <v>1575</v>
      </c>
      <c r="AK546" s="103" t="s">
        <v>1575</v>
      </c>
      <c r="AL546" s="103" t="s">
        <v>1575</v>
      </c>
      <c r="AM546" s="103" t="s">
        <v>1575</v>
      </c>
      <c r="AN546" s="103" t="s">
        <v>1575</v>
      </c>
      <c r="AO546" s="103" t="s">
        <v>1575</v>
      </c>
      <c r="AP546" s="103" t="s">
        <v>1575</v>
      </c>
      <c r="AQ546" s="103" t="s">
        <v>1575</v>
      </c>
      <c r="AR546" s="103" t="s">
        <v>1575</v>
      </c>
      <c r="AS546" s="103" t="s">
        <v>1575</v>
      </c>
      <c r="AT546" s="103" t="s">
        <v>1575</v>
      </c>
      <c r="AU546" s="103" t="s">
        <v>1575</v>
      </c>
      <c r="AV546" s="103" t="s">
        <v>1575</v>
      </c>
      <c r="AW546" s="103" t="s">
        <v>1575</v>
      </c>
      <c r="AX546" s="103" t="s">
        <v>1575</v>
      </c>
      <c r="AY546" s="103" t="s">
        <v>1575</v>
      </c>
      <c r="AZ546" s="103" t="s">
        <v>1575</v>
      </c>
      <c r="BA546" s="103" t="s">
        <v>1575</v>
      </c>
      <c r="BB546" s="103" t="s">
        <v>1575</v>
      </c>
      <c r="BC546" s="103" t="s">
        <v>1575</v>
      </c>
      <c r="BD546" s="103" t="s">
        <v>1575</v>
      </c>
      <c r="BE546" s="103" t="s">
        <v>1575</v>
      </c>
      <c r="BF546" s="103" t="s">
        <v>1575</v>
      </c>
      <c r="BG546" s="103" t="s">
        <v>1575</v>
      </c>
      <c r="BH546" s="103" t="s">
        <v>1575</v>
      </c>
      <c r="BI546" s="103" t="s">
        <v>1575</v>
      </c>
      <c r="BJ546" s="103" t="s">
        <v>1575</v>
      </c>
      <c r="BK546" s="103" t="s">
        <v>1575</v>
      </c>
      <c r="BL546" s="103" t="s">
        <v>1575</v>
      </c>
      <c r="BN546" s="103">
        <f t="shared" si="21"/>
        <v>0</v>
      </c>
      <c r="BO546" s="103">
        <f t="shared" si="21"/>
        <v>0</v>
      </c>
      <c r="BP546" s="103">
        <f t="shared" si="21"/>
        <v>0</v>
      </c>
      <c r="BQ546" s="103">
        <f t="shared" si="21"/>
        <v>0</v>
      </c>
      <c r="BR546" s="103">
        <f t="shared" si="21"/>
        <v>60</v>
      </c>
      <c r="BS546" s="103">
        <f t="shared" si="20"/>
        <v>0</v>
      </c>
    </row>
    <row r="547" spans="1:71" x14ac:dyDescent="0.25">
      <c r="A547" s="101">
        <v>2101</v>
      </c>
      <c r="B547" s="67" t="s">
        <v>550</v>
      </c>
      <c r="C547" s="67" t="s">
        <v>551</v>
      </c>
      <c r="D547" s="103" t="s">
        <v>621</v>
      </c>
      <c r="E547" s="103" t="s">
        <v>620</v>
      </c>
      <c r="F547" s="103" t="s">
        <v>622</v>
      </c>
      <c r="G547" s="103" t="s">
        <v>621</v>
      </c>
      <c r="H547" s="103" t="s">
        <v>622</v>
      </c>
      <c r="I547" s="103" t="s">
        <v>621</v>
      </c>
      <c r="J547" s="103" t="s">
        <v>620</v>
      </c>
      <c r="K547" s="103" t="s">
        <v>621</v>
      </c>
      <c r="L547" s="103" t="s">
        <v>621</v>
      </c>
      <c r="M547" s="103" t="s">
        <v>621</v>
      </c>
      <c r="N547" s="103" t="s">
        <v>621</v>
      </c>
      <c r="O547" s="103" t="s">
        <v>621</v>
      </c>
      <c r="P547" s="103" t="s">
        <v>621</v>
      </c>
      <c r="Q547" s="103" t="s">
        <v>622</v>
      </c>
      <c r="R547" s="103" t="s">
        <v>622</v>
      </c>
      <c r="S547" s="103" t="s">
        <v>621</v>
      </c>
      <c r="T547" s="103" t="s">
        <v>622</v>
      </c>
      <c r="U547" s="103" t="s">
        <v>622</v>
      </c>
      <c r="V547" s="103" t="s">
        <v>621</v>
      </c>
      <c r="W547" s="103" t="s">
        <v>622</v>
      </c>
      <c r="X547" s="103" t="s">
        <v>620</v>
      </c>
      <c r="Y547" s="103" t="s">
        <v>621</v>
      </c>
      <c r="Z547" s="103" t="s">
        <v>622</v>
      </c>
      <c r="AA547" s="103" t="s">
        <v>622</v>
      </c>
      <c r="AB547" s="103" t="s">
        <v>622</v>
      </c>
      <c r="AC547" s="103" t="s">
        <v>622</v>
      </c>
      <c r="AD547" s="103" t="s">
        <v>622</v>
      </c>
      <c r="AE547" s="103" t="s">
        <v>622</v>
      </c>
      <c r="AF547" s="103" t="s">
        <v>622</v>
      </c>
      <c r="AG547" s="103" t="s">
        <v>620</v>
      </c>
      <c r="AH547" s="103" t="s">
        <v>620</v>
      </c>
      <c r="AI547" s="103" t="s">
        <v>620</v>
      </c>
      <c r="AJ547" s="103" t="s">
        <v>621</v>
      </c>
      <c r="AK547" s="103" t="s">
        <v>620</v>
      </c>
      <c r="AL547" s="103" t="s">
        <v>620</v>
      </c>
      <c r="AM547" s="103" t="s">
        <v>620</v>
      </c>
      <c r="AN547" s="103" t="s">
        <v>621</v>
      </c>
      <c r="AO547" s="103" t="s">
        <v>621</v>
      </c>
      <c r="AP547" s="103" t="s">
        <v>621</v>
      </c>
      <c r="AQ547" s="103" t="s">
        <v>621</v>
      </c>
      <c r="AR547" s="103" t="s">
        <v>621</v>
      </c>
      <c r="AS547" s="103" t="s">
        <v>620</v>
      </c>
      <c r="AT547" s="103" t="s">
        <v>621</v>
      </c>
      <c r="AU547" s="103" t="s">
        <v>620</v>
      </c>
      <c r="AV547" s="103" t="s">
        <v>621</v>
      </c>
      <c r="AW547" s="103" t="s">
        <v>621</v>
      </c>
      <c r="AX547" s="103" t="s">
        <v>621</v>
      </c>
      <c r="AY547" s="103" t="s">
        <v>623</v>
      </c>
      <c r="AZ547" s="103" t="s">
        <v>623</v>
      </c>
      <c r="BA547" s="103" t="s">
        <v>621</v>
      </c>
      <c r="BB547" s="103" t="s">
        <v>623</v>
      </c>
      <c r="BC547" s="103" t="s">
        <v>621</v>
      </c>
      <c r="BD547" s="103" t="s">
        <v>621</v>
      </c>
      <c r="BE547" s="103" t="s">
        <v>621</v>
      </c>
      <c r="BF547" s="103" t="s">
        <v>621</v>
      </c>
      <c r="BG547" s="103" t="s">
        <v>621</v>
      </c>
      <c r="BH547" s="103" t="s">
        <v>621</v>
      </c>
      <c r="BI547" s="103" t="s">
        <v>620</v>
      </c>
      <c r="BJ547" s="103" t="s">
        <v>623</v>
      </c>
      <c r="BK547" s="103" t="s">
        <v>623</v>
      </c>
      <c r="BL547" s="103" t="s">
        <v>621</v>
      </c>
      <c r="BN547" s="103">
        <f t="shared" si="21"/>
        <v>29</v>
      </c>
      <c r="BO547" s="103">
        <f t="shared" si="21"/>
        <v>14</v>
      </c>
      <c r="BP547" s="103">
        <f t="shared" si="21"/>
        <v>12</v>
      </c>
      <c r="BQ547" s="103">
        <f t="shared" si="21"/>
        <v>5</v>
      </c>
      <c r="BR547" s="103">
        <f t="shared" si="21"/>
        <v>0</v>
      </c>
      <c r="BS547" s="103">
        <f t="shared" si="20"/>
        <v>43</v>
      </c>
    </row>
    <row r="548" spans="1:71" x14ac:dyDescent="0.25">
      <c r="A548" s="101">
        <v>2102</v>
      </c>
      <c r="B548" s="67" t="s">
        <v>552</v>
      </c>
      <c r="C548" s="67" t="s">
        <v>551</v>
      </c>
      <c r="D548" s="103" t="s">
        <v>621</v>
      </c>
      <c r="E548" s="103" t="s">
        <v>621</v>
      </c>
      <c r="F548" s="103" t="s">
        <v>621</v>
      </c>
      <c r="G548" s="103" t="s">
        <v>621</v>
      </c>
      <c r="H548" s="103" t="s">
        <v>622</v>
      </c>
      <c r="I548" s="103" t="s">
        <v>621</v>
      </c>
      <c r="J548" s="103" t="s">
        <v>622</v>
      </c>
      <c r="K548" s="103" t="s">
        <v>621</v>
      </c>
      <c r="L548" s="103" t="s">
        <v>621</v>
      </c>
      <c r="M548" s="103" t="s">
        <v>621</v>
      </c>
      <c r="N548" s="103" t="s">
        <v>623</v>
      </c>
      <c r="O548" s="103" t="s">
        <v>621</v>
      </c>
      <c r="P548" s="103" t="s">
        <v>621</v>
      </c>
      <c r="Q548" s="103" t="s">
        <v>621</v>
      </c>
      <c r="R548" s="103" t="s">
        <v>621</v>
      </c>
      <c r="S548" s="103" t="s">
        <v>621</v>
      </c>
      <c r="T548" s="103" t="s">
        <v>621</v>
      </c>
      <c r="U548" s="103" t="s">
        <v>621</v>
      </c>
      <c r="V548" s="103" t="s">
        <v>621</v>
      </c>
      <c r="W548" s="103" t="s">
        <v>621</v>
      </c>
      <c r="X548" s="103" t="s">
        <v>621</v>
      </c>
      <c r="Y548" s="103" t="s">
        <v>621</v>
      </c>
      <c r="Z548" s="103" t="s">
        <v>621</v>
      </c>
      <c r="AA548" s="103" t="s">
        <v>621</v>
      </c>
      <c r="AB548" s="103" t="s">
        <v>622</v>
      </c>
      <c r="AC548" s="103" t="s">
        <v>621</v>
      </c>
      <c r="AD548" s="103" t="s">
        <v>621</v>
      </c>
      <c r="AE548" s="103" t="s">
        <v>622</v>
      </c>
      <c r="AF548" s="103" t="s">
        <v>622</v>
      </c>
      <c r="AG548" s="103" t="s">
        <v>621</v>
      </c>
      <c r="AH548" s="103" t="s">
        <v>620</v>
      </c>
      <c r="AI548" s="103" t="s">
        <v>621</v>
      </c>
      <c r="AJ548" s="103" t="s">
        <v>621</v>
      </c>
      <c r="AK548" s="103" t="s">
        <v>621</v>
      </c>
      <c r="AL548" s="103" t="s">
        <v>623</v>
      </c>
      <c r="AM548" s="103" t="s">
        <v>620</v>
      </c>
      <c r="AN548" s="103" t="s">
        <v>621</v>
      </c>
      <c r="AO548" s="103" t="s">
        <v>621</v>
      </c>
      <c r="AP548" s="103" t="s">
        <v>621</v>
      </c>
      <c r="AQ548" s="103" t="s">
        <v>621</v>
      </c>
      <c r="AR548" s="103" t="s">
        <v>621</v>
      </c>
      <c r="AS548" s="103" t="s">
        <v>621</v>
      </c>
      <c r="AT548" s="103" t="s">
        <v>621</v>
      </c>
      <c r="AU548" s="103" t="s">
        <v>623</v>
      </c>
      <c r="AV548" s="103" t="s">
        <v>621</v>
      </c>
      <c r="AW548" s="103" t="s">
        <v>621</v>
      </c>
      <c r="AX548" s="103" t="s">
        <v>621</v>
      </c>
      <c r="AY548" s="103" t="s">
        <v>621</v>
      </c>
      <c r="AZ548" s="103" t="s">
        <v>623</v>
      </c>
      <c r="BA548" s="103" t="s">
        <v>621</v>
      </c>
      <c r="BB548" s="103" t="s">
        <v>623</v>
      </c>
      <c r="BC548" s="103" t="s">
        <v>621</v>
      </c>
      <c r="BD548" s="103" t="s">
        <v>622</v>
      </c>
      <c r="BE548" s="103" t="s">
        <v>621</v>
      </c>
      <c r="BF548" s="103" t="s">
        <v>621</v>
      </c>
      <c r="BG548" s="103" t="s">
        <v>621</v>
      </c>
      <c r="BH548" s="103" t="s">
        <v>621</v>
      </c>
      <c r="BI548" s="103" t="s">
        <v>621</v>
      </c>
      <c r="BJ548" s="103" t="s">
        <v>623</v>
      </c>
      <c r="BK548" s="103" t="s">
        <v>623</v>
      </c>
      <c r="BL548" s="103" t="s">
        <v>621</v>
      </c>
      <c r="BN548" s="103">
        <f t="shared" si="21"/>
        <v>45</v>
      </c>
      <c r="BO548" s="103">
        <f t="shared" si="21"/>
        <v>6</v>
      </c>
      <c r="BP548" s="103">
        <f t="shared" si="21"/>
        <v>2</v>
      </c>
      <c r="BQ548" s="103">
        <f t="shared" si="21"/>
        <v>7</v>
      </c>
      <c r="BR548" s="103">
        <f t="shared" si="21"/>
        <v>0</v>
      </c>
      <c r="BS548" s="103">
        <f t="shared" si="20"/>
        <v>51</v>
      </c>
    </row>
    <row r="549" spans="1:71" x14ac:dyDescent="0.25">
      <c r="A549" s="101">
        <v>2103</v>
      </c>
      <c r="B549" s="67" t="s">
        <v>645</v>
      </c>
      <c r="C549" s="67" t="s">
        <v>551</v>
      </c>
      <c r="D549" s="103" t="s">
        <v>621</v>
      </c>
      <c r="E549" s="103" t="s">
        <v>621</v>
      </c>
      <c r="F549" s="103" t="s">
        <v>622</v>
      </c>
      <c r="G549" s="103" t="s">
        <v>621</v>
      </c>
      <c r="H549" s="103" t="s">
        <v>622</v>
      </c>
      <c r="I549" s="103" t="s">
        <v>621</v>
      </c>
      <c r="J549" s="103" t="s">
        <v>622</v>
      </c>
      <c r="K549" s="103" t="s">
        <v>621</v>
      </c>
      <c r="L549" s="103" t="s">
        <v>621</v>
      </c>
      <c r="M549" s="103" t="s">
        <v>623</v>
      </c>
      <c r="N549" s="103" t="s">
        <v>621</v>
      </c>
      <c r="O549" s="103" t="s">
        <v>621</v>
      </c>
      <c r="P549" s="103" t="s">
        <v>621</v>
      </c>
      <c r="Q549" s="103" t="s">
        <v>621</v>
      </c>
      <c r="R549" s="103" t="s">
        <v>621</v>
      </c>
      <c r="S549" s="103" t="s">
        <v>621</v>
      </c>
      <c r="T549" s="103" t="s">
        <v>621</v>
      </c>
      <c r="U549" s="103" t="s">
        <v>622</v>
      </c>
      <c r="V549" s="103" t="s">
        <v>621</v>
      </c>
      <c r="W549" s="103" t="s">
        <v>621</v>
      </c>
      <c r="X549" s="103" t="s">
        <v>621</v>
      </c>
      <c r="Y549" s="103" t="s">
        <v>621</v>
      </c>
      <c r="Z549" s="103" t="s">
        <v>622</v>
      </c>
      <c r="AA549" s="103" t="s">
        <v>621</v>
      </c>
      <c r="AB549" s="103" t="s">
        <v>622</v>
      </c>
      <c r="AC549" s="103" t="s">
        <v>622</v>
      </c>
      <c r="AD549" s="103" t="s">
        <v>622</v>
      </c>
      <c r="AE549" s="103" t="s">
        <v>622</v>
      </c>
      <c r="AF549" s="103" t="s">
        <v>622</v>
      </c>
      <c r="AG549" s="103" t="s">
        <v>621</v>
      </c>
      <c r="AH549" s="103" t="s">
        <v>621</v>
      </c>
      <c r="AI549" s="103" t="s">
        <v>621</v>
      </c>
      <c r="AJ549" s="103" t="s">
        <v>621</v>
      </c>
      <c r="AK549" s="103" t="s">
        <v>621</v>
      </c>
      <c r="AL549" s="103" t="s">
        <v>621</v>
      </c>
      <c r="AM549" s="103" t="s">
        <v>621</v>
      </c>
      <c r="AN549" s="103" t="s">
        <v>621</v>
      </c>
      <c r="AO549" s="103" t="s">
        <v>621</v>
      </c>
      <c r="AP549" s="103" t="s">
        <v>621</v>
      </c>
      <c r="AQ549" s="103" t="s">
        <v>621</v>
      </c>
      <c r="AR549" s="103" t="s">
        <v>621</v>
      </c>
      <c r="AS549" s="103" t="s">
        <v>621</v>
      </c>
      <c r="AT549" s="103" t="s">
        <v>622</v>
      </c>
      <c r="AU549" s="103" t="s">
        <v>620</v>
      </c>
      <c r="AV549" s="103" t="s">
        <v>621</v>
      </c>
      <c r="AW549" s="103" t="s">
        <v>621</v>
      </c>
      <c r="AX549" s="103" t="s">
        <v>621</v>
      </c>
      <c r="AY549" s="103" t="s">
        <v>621</v>
      </c>
      <c r="AZ549" s="103" t="s">
        <v>623</v>
      </c>
      <c r="BA549" s="103" t="s">
        <v>621</v>
      </c>
      <c r="BB549" s="103" t="s">
        <v>620</v>
      </c>
      <c r="BC549" s="103" t="s">
        <v>621</v>
      </c>
      <c r="BD549" s="103" t="s">
        <v>622</v>
      </c>
      <c r="BE549" s="103" t="s">
        <v>621</v>
      </c>
      <c r="BF549" s="103" t="s">
        <v>621</v>
      </c>
      <c r="BG549" s="103" t="s">
        <v>621</v>
      </c>
      <c r="BH549" s="103" t="s">
        <v>621</v>
      </c>
      <c r="BI549" s="103" t="s">
        <v>621</v>
      </c>
      <c r="BJ549" s="103" t="s">
        <v>621</v>
      </c>
      <c r="BK549" s="103" t="s">
        <v>621</v>
      </c>
      <c r="BL549" s="103" t="s">
        <v>621</v>
      </c>
      <c r="BN549" s="103">
        <f t="shared" si="21"/>
        <v>44</v>
      </c>
      <c r="BO549" s="103">
        <f t="shared" si="21"/>
        <v>12</v>
      </c>
      <c r="BP549" s="103">
        <f t="shared" si="21"/>
        <v>2</v>
      </c>
      <c r="BQ549" s="103">
        <f t="shared" si="21"/>
        <v>2</v>
      </c>
      <c r="BR549" s="103">
        <f t="shared" si="21"/>
        <v>0</v>
      </c>
      <c r="BS549" s="103">
        <f t="shared" si="20"/>
        <v>56</v>
      </c>
    </row>
    <row r="550" spans="1:71" x14ac:dyDescent="0.25">
      <c r="A550" s="101">
        <v>2104</v>
      </c>
      <c r="B550" s="67" t="s">
        <v>554</v>
      </c>
      <c r="C550" s="67" t="s">
        <v>551</v>
      </c>
      <c r="D550" s="103" t="s">
        <v>621</v>
      </c>
      <c r="E550" s="103" t="s">
        <v>620</v>
      </c>
      <c r="F550" s="103" t="s">
        <v>622</v>
      </c>
      <c r="G550" s="103" t="s">
        <v>621</v>
      </c>
      <c r="H550" s="103" t="s">
        <v>622</v>
      </c>
      <c r="I550" s="103" t="s">
        <v>621</v>
      </c>
      <c r="J550" s="103" t="s">
        <v>622</v>
      </c>
      <c r="K550" s="103" t="s">
        <v>621</v>
      </c>
      <c r="L550" s="103" t="s">
        <v>621</v>
      </c>
      <c r="M550" s="103" t="s">
        <v>623</v>
      </c>
      <c r="N550" s="103" t="s">
        <v>621</v>
      </c>
      <c r="O550" s="103" t="s">
        <v>621</v>
      </c>
      <c r="P550" s="103" t="s">
        <v>622</v>
      </c>
      <c r="Q550" s="103" t="s">
        <v>622</v>
      </c>
      <c r="R550" s="103" t="s">
        <v>622</v>
      </c>
      <c r="S550" s="103" t="s">
        <v>621</v>
      </c>
      <c r="T550" s="103" t="s">
        <v>622</v>
      </c>
      <c r="U550" s="103" t="s">
        <v>622</v>
      </c>
      <c r="V550" s="103" t="s">
        <v>621</v>
      </c>
      <c r="W550" s="103" t="s">
        <v>621</v>
      </c>
      <c r="X550" s="103" t="s">
        <v>621</v>
      </c>
      <c r="Y550" s="103" t="s">
        <v>621</v>
      </c>
      <c r="Z550" s="103" t="s">
        <v>622</v>
      </c>
      <c r="AA550" s="103" t="s">
        <v>621</v>
      </c>
      <c r="AB550" s="103" t="s">
        <v>622</v>
      </c>
      <c r="AC550" s="103" t="s">
        <v>622</v>
      </c>
      <c r="AD550" s="103" t="s">
        <v>622</v>
      </c>
      <c r="AE550" s="103" t="s">
        <v>622</v>
      </c>
      <c r="AF550" s="103" t="s">
        <v>622</v>
      </c>
      <c r="AG550" s="103" t="s">
        <v>623</v>
      </c>
      <c r="AH550" s="103" t="s">
        <v>623</v>
      </c>
      <c r="AI550" s="103" t="s">
        <v>623</v>
      </c>
      <c r="AJ550" s="103" t="s">
        <v>621</v>
      </c>
      <c r="AK550" s="103" t="s">
        <v>621</v>
      </c>
      <c r="AL550" s="103" t="s">
        <v>623</v>
      </c>
      <c r="AM550" s="103" t="s">
        <v>623</v>
      </c>
      <c r="AN550" s="103" t="s">
        <v>621</v>
      </c>
      <c r="AO550" s="103" t="s">
        <v>620</v>
      </c>
      <c r="AP550" s="103" t="s">
        <v>621</v>
      </c>
      <c r="AQ550" s="103" t="s">
        <v>621</v>
      </c>
      <c r="AR550" s="103" t="s">
        <v>621</v>
      </c>
      <c r="AS550" s="103" t="s">
        <v>621</v>
      </c>
      <c r="AT550" s="103" t="s">
        <v>622</v>
      </c>
      <c r="AU550" s="103" t="s">
        <v>620</v>
      </c>
      <c r="AV550" s="103" t="s">
        <v>621</v>
      </c>
      <c r="AW550" s="103" t="s">
        <v>621</v>
      </c>
      <c r="AX550" s="103" t="s">
        <v>621</v>
      </c>
      <c r="AY550" s="103" t="s">
        <v>621</v>
      </c>
      <c r="AZ550" s="103" t="s">
        <v>623</v>
      </c>
      <c r="BA550" s="103" t="s">
        <v>621</v>
      </c>
      <c r="BB550" s="103" t="s">
        <v>620</v>
      </c>
      <c r="BC550" s="103" t="s">
        <v>621</v>
      </c>
      <c r="BD550" s="103" t="s">
        <v>622</v>
      </c>
      <c r="BE550" s="103" t="s">
        <v>623</v>
      </c>
      <c r="BF550" s="103" t="s">
        <v>621</v>
      </c>
      <c r="BG550" s="103" t="s">
        <v>621</v>
      </c>
      <c r="BH550" s="103" t="s">
        <v>621</v>
      </c>
      <c r="BI550" s="103" t="s">
        <v>621</v>
      </c>
      <c r="BJ550" s="103" t="s">
        <v>621</v>
      </c>
      <c r="BK550" s="103" t="s">
        <v>621</v>
      </c>
      <c r="BL550" s="103" t="s">
        <v>621</v>
      </c>
      <c r="BN550" s="103">
        <f t="shared" si="21"/>
        <v>32</v>
      </c>
      <c r="BO550" s="103">
        <f t="shared" si="21"/>
        <v>16</v>
      </c>
      <c r="BP550" s="103">
        <f t="shared" si="21"/>
        <v>4</v>
      </c>
      <c r="BQ550" s="103">
        <f t="shared" si="21"/>
        <v>8</v>
      </c>
      <c r="BR550" s="103">
        <f t="shared" si="21"/>
        <v>0</v>
      </c>
      <c r="BS550" s="103">
        <f t="shared" si="20"/>
        <v>48</v>
      </c>
    </row>
    <row r="551" spans="1:71" x14ac:dyDescent="0.25">
      <c r="A551" s="101">
        <v>2105</v>
      </c>
      <c r="B551" s="67" t="s">
        <v>232</v>
      </c>
      <c r="C551" s="67" t="s">
        <v>551</v>
      </c>
      <c r="D551" s="103" t="s">
        <v>621</v>
      </c>
      <c r="E551" s="103" t="s">
        <v>621</v>
      </c>
      <c r="F551" s="103" t="s">
        <v>623</v>
      </c>
      <c r="G551" s="103" t="s">
        <v>621</v>
      </c>
      <c r="H551" s="103" t="s">
        <v>622</v>
      </c>
      <c r="I551" s="103" t="s">
        <v>621</v>
      </c>
      <c r="J551" s="103" t="s">
        <v>622</v>
      </c>
      <c r="K551" s="103" t="s">
        <v>621</v>
      </c>
      <c r="L551" s="103" t="s">
        <v>621</v>
      </c>
      <c r="M551" s="103" t="s">
        <v>623</v>
      </c>
      <c r="N551" s="103" t="s">
        <v>621</v>
      </c>
      <c r="O551" s="103" t="s">
        <v>621</v>
      </c>
      <c r="P551" s="103" t="s">
        <v>621</v>
      </c>
      <c r="Q551" s="103" t="s">
        <v>621</v>
      </c>
      <c r="R551" s="103" t="s">
        <v>621</v>
      </c>
      <c r="S551" s="103" t="s">
        <v>621</v>
      </c>
      <c r="T551" s="103" t="s">
        <v>622</v>
      </c>
      <c r="U551" s="103" t="s">
        <v>622</v>
      </c>
      <c r="V551" s="103" t="s">
        <v>621</v>
      </c>
      <c r="W551" s="103" t="s">
        <v>622</v>
      </c>
      <c r="X551" s="103" t="s">
        <v>621</v>
      </c>
      <c r="Y551" s="103" t="s">
        <v>621</v>
      </c>
      <c r="Z551" s="103" t="s">
        <v>621</v>
      </c>
      <c r="AA551" s="103" t="s">
        <v>623</v>
      </c>
      <c r="AB551" s="103" t="s">
        <v>622</v>
      </c>
      <c r="AC551" s="103" t="s">
        <v>622</v>
      </c>
      <c r="AD551" s="103" t="s">
        <v>622</v>
      </c>
      <c r="AE551" s="103" t="s">
        <v>622</v>
      </c>
      <c r="AF551" s="103" t="s">
        <v>622</v>
      </c>
      <c r="AG551" s="103" t="s">
        <v>623</v>
      </c>
      <c r="AH551" s="103" t="s">
        <v>623</v>
      </c>
      <c r="AI551" s="103" t="s">
        <v>621</v>
      </c>
      <c r="AJ551" s="103" t="s">
        <v>621</v>
      </c>
      <c r="AK551" s="103" t="s">
        <v>621</v>
      </c>
      <c r="AL551" s="103" t="s">
        <v>623</v>
      </c>
      <c r="AM551" s="103" t="s">
        <v>623</v>
      </c>
      <c r="AN551" s="103" t="s">
        <v>623</v>
      </c>
      <c r="AO551" s="103" t="s">
        <v>621</v>
      </c>
      <c r="AP551" s="103" t="s">
        <v>621</v>
      </c>
      <c r="AQ551" s="103" t="s">
        <v>621</v>
      </c>
      <c r="AR551" s="103" t="s">
        <v>623</v>
      </c>
      <c r="AS551" s="103" t="s">
        <v>621</v>
      </c>
      <c r="AT551" s="103" t="s">
        <v>621</v>
      </c>
      <c r="AU551" s="103" t="s">
        <v>621</v>
      </c>
      <c r="AV551" s="103" t="s">
        <v>623</v>
      </c>
      <c r="AW551" s="103" t="s">
        <v>621</v>
      </c>
      <c r="AX551" s="103" t="s">
        <v>621</v>
      </c>
      <c r="AY551" s="103" t="s">
        <v>623</v>
      </c>
      <c r="AZ551" s="103" t="s">
        <v>623</v>
      </c>
      <c r="BA551" s="103" t="s">
        <v>621</v>
      </c>
      <c r="BB551" s="103" t="s">
        <v>623</v>
      </c>
      <c r="BC551" s="103" t="s">
        <v>621</v>
      </c>
      <c r="BD551" s="103" t="s">
        <v>621</v>
      </c>
      <c r="BE551" s="103" t="s">
        <v>621</v>
      </c>
      <c r="BF551" s="103" t="s">
        <v>621</v>
      </c>
      <c r="BG551" s="103" t="s">
        <v>621</v>
      </c>
      <c r="BH551" s="103" t="s">
        <v>623</v>
      </c>
      <c r="BI551" s="103" t="s">
        <v>621</v>
      </c>
      <c r="BJ551" s="103" t="s">
        <v>621</v>
      </c>
      <c r="BK551" s="103" t="s">
        <v>621</v>
      </c>
      <c r="BL551" s="103" t="s">
        <v>621</v>
      </c>
      <c r="BN551" s="103">
        <f t="shared" si="21"/>
        <v>36</v>
      </c>
      <c r="BO551" s="103">
        <f t="shared" si="21"/>
        <v>10</v>
      </c>
      <c r="BP551" s="103">
        <f t="shared" si="21"/>
        <v>0</v>
      </c>
      <c r="BQ551" s="103">
        <f t="shared" si="21"/>
        <v>14</v>
      </c>
      <c r="BR551" s="103">
        <f t="shared" si="21"/>
        <v>0</v>
      </c>
      <c r="BS551" s="103">
        <f t="shared" si="20"/>
        <v>46</v>
      </c>
    </row>
    <row r="552" spans="1:71" x14ac:dyDescent="0.25">
      <c r="A552" s="101">
        <v>2106</v>
      </c>
      <c r="B552" s="67" t="s">
        <v>555</v>
      </c>
      <c r="C552" s="67" t="s">
        <v>551</v>
      </c>
      <c r="D552" s="103" t="s">
        <v>621</v>
      </c>
      <c r="E552" s="103" t="s">
        <v>621</v>
      </c>
      <c r="F552" s="103" t="s">
        <v>622</v>
      </c>
      <c r="G552" s="103" t="s">
        <v>621</v>
      </c>
      <c r="H552" s="103" t="s">
        <v>622</v>
      </c>
      <c r="I552" s="103" t="s">
        <v>621</v>
      </c>
      <c r="J552" s="103" t="s">
        <v>622</v>
      </c>
      <c r="K552" s="103" t="s">
        <v>621</v>
      </c>
      <c r="L552" s="103" t="s">
        <v>622</v>
      </c>
      <c r="M552" s="103" t="s">
        <v>622</v>
      </c>
      <c r="N552" s="103" t="s">
        <v>621</v>
      </c>
      <c r="O552" s="103" t="s">
        <v>621</v>
      </c>
      <c r="P552" s="103" t="s">
        <v>621</v>
      </c>
      <c r="Q552" s="103" t="s">
        <v>622</v>
      </c>
      <c r="R552" s="103" t="s">
        <v>620</v>
      </c>
      <c r="S552" s="103" t="s">
        <v>621</v>
      </c>
      <c r="T552" s="103" t="s">
        <v>621</v>
      </c>
      <c r="U552" s="103" t="s">
        <v>622</v>
      </c>
      <c r="V552" s="103" t="s">
        <v>621</v>
      </c>
      <c r="W552" s="103" t="s">
        <v>622</v>
      </c>
      <c r="X552" s="103" t="s">
        <v>621</v>
      </c>
      <c r="Y552" s="103" t="s">
        <v>621</v>
      </c>
      <c r="Z552" s="103" t="s">
        <v>622</v>
      </c>
      <c r="AA552" s="103" t="s">
        <v>621</v>
      </c>
      <c r="AB552" s="103" t="s">
        <v>622</v>
      </c>
      <c r="AC552" s="103" t="s">
        <v>622</v>
      </c>
      <c r="AD552" s="103" t="s">
        <v>622</v>
      </c>
      <c r="AE552" s="103" t="s">
        <v>622</v>
      </c>
      <c r="AF552" s="103" t="s">
        <v>622</v>
      </c>
      <c r="AG552" s="103" t="s">
        <v>623</v>
      </c>
      <c r="AH552" s="103" t="s">
        <v>623</v>
      </c>
      <c r="AI552" s="103" t="s">
        <v>623</v>
      </c>
      <c r="AJ552" s="103" t="s">
        <v>621</v>
      </c>
      <c r="AK552" s="103" t="s">
        <v>621</v>
      </c>
      <c r="AL552" s="103" t="s">
        <v>621</v>
      </c>
      <c r="AM552" s="103" t="s">
        <v>621</v>
      </c>
      <c r="AN552" s="103" t="s">
        <v>621</v>
      </c>
      <c r="AO552" s="103" t="s">
        <v>621</v>
      </c>
      <c r="AP552" s="103" t="s">
        <v>621</v>
      </c>
      <c r="AQ552" s="103" t="s">
        <v>621</v>
      </c>
      <c r="AR552" s="103" t="s">
        <v>620</v>
      </c>
      <c r="AS552" s="103" t="s">
        <v>621</v>
      </c>
      <c r="AT552" s="103" t="s">
        <v>621</v>
      </c>
      <c r="AU552" s="103" t="s">
        <v>620</v>
      </c>
      <c r="AV552" s="103" t="s">
        <v>621</v>
      </c>
      <c r="AW552" s="103" t="s">
        <v>620</v>
      </c>
      <c r="AX552" s="103" t="s">
        <v>621</v>
      </c>
      <c r="AY552" s="103" t="s">
        <v>623</v>
      </c>
      <c r="AZ552" s="103" t="s">
        <v>623</v>
      </c>
      <c r="BA552" s="103" t="s">
        <v>621</v>
      </c>
      <c r="BB552" s="103" t="s">
        <v>623</v>
      </c>
      <c r="BC552" s="103" t="s">
        <v>621</v>
      </c>
      <c r="BD552" s="103" t="s">
        <v>622</v>
      </c>
      <c r="BE552" s="103" t="s">
        <v>621</v>
      </c>
      <c r="BF552" s="103" t="s">
        <v>621</v>
      </c>
      <c r="BG552" s="103" t="s">
        <v>621</v>
      </c>
      <c r="BH552" s="103" t="s">
        <v>621</v>
      </c>
      <c r="BI552" s="103" t="s">
        <v>620</v>
      </c>
      <c r="BJ552" s="103" t="s">
        <v>621</v>
      </c>
      <c r="BK552" s="103" t="s">
        <v>621</v>
      </c>
      <c r="BL552" s="103" t="s">
        <v>621</v>
      </c>
      <c r="BN552" s="103">
        <f t="shared" si="21"/>
        <v>34</v>
      </c>
      <c r="BO552" s="103">
        <f t="shared" si="21"/>
        <v>15</v>
      </c>
      <c r="BP552" s="103">
        <f t="shared" si="21"/>
        <v>5</v>
      </c>
      <c r="BQ552" s="103">
        <f t="shared" si="21"/>
        <v>6</v>
      </c>
      <c r="BR552" s="103">
        <f t="shared" si="21"/>
        <v>0</v>
      </c>
      <c r="BS552" s="103">
        <f t="shared" si="20"/>
        <v>49</v>
      </c>
    </row>
    <row r="553" spans="1:71" x14ac:dyDescent="0.25">
      <c r="A553" s="101">
        <v>2107</v>
      </c>
      <c r="B553" s="67" t="s">
        <v>196</v>
      </c>
      <c r="C553" s="67" t="s">
        <v>551</v>
      </c>
      <c r="D553" s="103" t="s">
        <v>621</v>
      </c>
      <c r="E553" s="103" t="s">
        <v>621</v>
      </c>
      <c r="F553" s="103" t="s">
        <v>621</v>
      </c>
      <c r="G553" s="103" t="s">
        <v>623</v>
      </c>
      <c r="H553" s="103" t="s">
        <v>622</v>
      </c>
      <c r="I553" s="103" t="s">
        <v>621</v>
      </c>
      <c r="J553" s="103" t="s">
        <v>622</v>
      </c>
      <c r="K553" s="103" t="s">
        <v>621</v>
      </c>
      <c r="L553" s="103" t="s">
        <v>621</v>
      </c>
      <c r="M553" s="103" t="s">
        <v>623</v>
      </c>
      <c r="N553" s="103" t="s">
        <v>621</v>
      </c>
      <c r="O553" s="103" t="s">
        <v>621</v>
      </c>
      <c r="P553" s="103" t="s">
        <v>621</v>
      </c>
      <c r="Q553" s="103" t="s">
        <v>622</v>
      </c>
      <c r="R553" s="103" t="s">
        <v>621</v>
      </c>
      <c r="S553" s="103" t="s">
        <v>621</v>
      </c>
      <c r="T553" s="103" t="s">
        <v>622</v>
      </c>
      <c r="U553" s="103" t="s">
        <v>622</v>
      </c>
      <c r="V553" s="103" t="s">
        <v>621</v>
      </c>
      <c r="W553" s="103" t="s">
        <v>621</v>
      </c>
      <c r="X553" s="103" t="s">
        <v>621</v>
      </c>
      <c r="Y553" s="103" t="s">
        <v>621</v>
      </c>
      <c r="Z553" s="103" t="s">
        <v>621</v>
      </c>
      <c r="AA553" s="103" t="s">
        <v>623</v>
      </c>
      <c r="AB553" s="103" t="s">
        <v>622</v>
      </c>
      <c r="AC553" s="103" t="s">
        <v>622</v>
      </c>
      <c r="AD553" s="103" t="s">
        <v>622</v>
      </c>
      <c r="AE553" s="103" t="s">
        <v>622</v>
      </c>
      <c r="AF553" s="103" t="s">
        <v>622</v>
      </c>
      <c r="AG553" s="103" t="s">
        <v>620</v>
      </c>
      <c r="AH553" s="103" t="s">
        <v>620</v>
      </c>
      <c r="AI553" s="103" t="s">
        <v>621</v>
      </c>
      <c r="AJ553" s="103" t="s">
        <v>621</v>
      </c>
      <c r="AK553" s="103" t="s">
        <v>620</v>
      </c>
      <c r="AL553" s="103" t="s">
        <v>620</v>
      </c>
      <c r="AM553" s="103" t="s">
        <v>620</v>
      </c>
      <c r="AN553" s="103" t="s">
        <v>621</v>
      </c>
      <c r="AO553" s="103" t="s">
        <v>621</v>
      </c>
      <c r="AP553" s="103" t="s">
        <v>621</v>
      </c>
      <c r="AQ553" s="103" t="s">
        <v>621</v>
      </c>
      <c r="AR553" s="103" t="s">
        <v>620</v>
      </c>
      <c r="AS553" s="103" t="s">
        <v>621</v>
      </c>
      <c r="AT553" s="103" t="s">
        <v>621</v>
      </c>
      <c r="AU553" s="103" t="s">
        <v>620</v>
      </c>
      <c r="AV553" s="103" t="s">
        <v>621</v>
      </c>
      <c r="AW553" s="103" t="s">
        <v>621</v>
      </c>
      <c r="AX553" s="103" t="s">
        <v>621</v>
      </c>
      <c r="AY553" s="103" t="s">
        <v>621</v>
      </c>
      <c r="AZ553" s="103" t="s">
        <v>623</v>
      </c>
      <c r="BA553" s="103" t="s">
        <v>621</v>
      </c>
      <c r="BB553" s="103" t="s">
        <v>623</v>
      </c>
      <c r="BC553" s="103" t="s">
        <v>621</v>
      </c>
      <c r="BD553" s="103" t="s">
        <v>622</v>
      </c>
      <c r="BE553" s="103" t="s">
        <v>621</v>
      </c>
      <c r="BF553" s="103" t="s">
        <v>621</v>
      </c>
      <c r="BG553" s="103" t="s">
        <v>621</v>
      </c>
      <c r="BH553" s="103" t="s">
        <v>621</v>
      </c>
      <c r="BI553" s="103" t="s">
        <v>621</v>
      </c>
      <c r="BJ553" s="103" t="s">
        <v>621</v>
      </c>
      <c r="BK553" s="103" t="s">
        <v>621</v>
      </c>
      <c r="BL553" s="103" t="s">
        <v>621</v>
      </c>
      <c r="BN553" s="103">
        <f t="shared" si="21"/>
        <v>37</v>
      </c>
      <c r="BO553" s="103">
        <f t="shared" si="21"/>
        <v>11</v>
      </c>
      <c r="BP553" s="103">
        <f t="shared" si="21"/>
        <v>7</v>
      </c>
      <c r="BQ553" s="103">
        <f t="shared" si="21"/>
        <v>5</v>
      </c>
      <c r="BR553" s="103">
        <f t="shared" si="21"/>
        <v>0</v>
      </c>
      <c r="BS553" s="103">
        <f t="shared" si="20"/>
        <v>48</v>
      </c>
    </row>
    <row r="554" spans="1:71" x14ac:dyDescent="0.25">
      <c r="A554" s="101">
        <v>2108</v>
      </c>
      <c r="B554" s="67" t="s">
        <v>556</v>
      </c>
      <c r="C554" s="67" t="s">
        <v>551</v>
      </c>
      <c r="D554" s="103" t="s">
        <v>621</v>
      </c>
      <c r="E554" s="103" t="s">
        <v>621</v>
      </c>
      <c r="F554" s="103" t="s">
        <v>622</v>
      </c>
      <c r="G554" s="103" t="s">
        <v>621</v>
      </c>
      <c r="H554" s="103" t="s">
        <v>622</v>
      </c>
      <c r="I554" s="103" t="s">
        <v>621</v>
      </c>
      <c r="J554" s="103" t="s">
        <v>622</v>
      </c>
      <c r="K554" s="103" t="s">
        <v>621</v>
      </c>
      <c r="L554" s="103" t="s">
        <v>622</v>
      </c>
      <c r="M554" s="103" t="s">
        <v>622</v>
      </c>
      <c r="N554" s="103" t="s">
        <v>621</v>
      </c>
      <c r="O554" s="103" t="s">
        <v>621</v>
      </c>
      <c r="P554" s="103" t="s">
        <v>621</v>
      </c>
      <c r="Q554" s="103" t="s">
        <v>622</v>
      </c>
      <c r="R554" s="103" t="s">
        <v>621</v>
      </c>
      <c r="S554" s="103" t="s">
        <v>621</v>
      </c>
      <c r="T554" s="103" t="s">
        <v>621</v>
      </c>
      <c r="U554" s="103" t="s">
        <v>622</v>
      </c>
      <c r="V554" s="103" t="s">
        <v>621</v>
      </c>
      <c r="W554" s="103" t="s">
        <v>621</v>
      </c>
      <c r="X554" s="103" t="s">
        <v>621</v>
      </c>
      <c r="Y554" s="103" t="s">
        <v>621</v>
      </c>
      <c r="Z554" s="103" t="s">
        <v>622</v>
      </c>
      <c r="AA554" s="103" t="s">
        <v>621</v>
      </c>
      <c r="AB554" s="103" t="s">
        <v>621</v>
      </c>
      <c r="AC554" s="103" t="s">
        <v>621</v>
      </c>
      <c r="AD554" s="103" t="s">
        <v>621</v>
      </c>
      <c r="AE554" s="103" t="s">
        <v>621</v>
      </c>
      <c r="AF554" s="103" t="s">
        <v>621</v>
      </c>
      <c r="AG554" s="103" t="s">
        <v>621</v>
      </c>
      <c r="AH554" s="103" t="s">
        <v>621</v>
      </c>
      <c r="AI554" s="103" t="s">
        <v>621</v>
      </c>
      <c r="AJ554" s="103" t="s">
        <v>621</v>
      </c>
      <c r="AK554" s="103" t="s">
        <v>621</v>
      </c>
      <c r="AL554" s="103" t="s">
        <v>621</v>
      </c>
      <c r="AM554" s="103" t="s">
        <v>623</v>
      </c>
      <c r="AN554" s="103" t="s">
        <v>621</v>
      </c>
      <c r="AO554" s="103" t="s">
        <v>621</v>
      </c>
      <c r="AP554" s="103" t="s">
        <v>621</v>
      </c>
      <c r="AQ554" s="103" t="s">
        <v>622</v>
      </c>
      <c r="AR554" s="103" t="s">
        <v>620</v>
      </c>
      <c r="AS554" s="103" t="s">
        <v>621</v>
      </c>
      <c r="AT554" s="103" t="s">
        <v>621</v>
      </c>
      <c r="AU554" s="103" t="s">
        <v>620</v>
      </c>
      <c r="AV554" s="103" t="s">
        <v>621</v>
      </c>
      <c r="AW554" s="103" t="s">
        <v>621</v>
      </c>
      <c r="AX554" s="103" t="s">
        <v>621</v>
      </c>
      <c r="AY554" s="103" t="s">
        <v>623</v>
      </c>
      <c r="AZ554" s="103" t="s">
        <v>623</v>
      </c>
      <c r="BA554" s="103" t="s">
        <v>621</v>
      </c>
      <c r="BB554" s="103" t="s">
        <v>623</v>
      </c>
      <c r="BC554" s="103" t="s">
        <v>623</v>
      </c>
      <c r="BD554" s="103" t="s">
        <v>620</v>
      </c>
      <c r="BE554" s="103" t="s">
        <v>621</v>
      </c>
      <c r="BF554" s="103" t="s">
        <v>621</v>
      </c>
      <c r="BG554" s="103" t="s">
        <v>621</v>
      </c>
      <c r="BH554" s="103" t="s">
        <v>621</v>
      </c>
      <c r="BI554" s="103" t="s">
        <v>621</v>
      </c>
      <c r="BJ554" s="103" t="s">
        <v>621</v>
      </c>
      <c r="BK554" s="103" t="s">
        <v>621</v>
      </c>
      <c r="BL554" s="103" t="s">
        <v>621</v>
      </c>
      <c r="BN554" s="103">
        <f t="shared" si="21"/>
        <v>43</v>
      </c>
      <c r="BO554" s="103">
        <f t="shared" si="21"/>
        <v>9</v>
      </c>
      <c r="BP554" s="103">
        <f t="shared" si="21"/>
        <v>3</v>
      </c>
      <c r="BQ554" s="103">
        <f t="shared" si="21"/>
        <v>5</v>
      </c>
      <c r="BR554" s="103">
        <f t="shared" si="21"/>
        <v>0</v>
      </c>
      <c r="BS554" s="103">
        <f t="shared" si="20"/>
        <v>52</v>
      </c>
    </row>
    <row r="555" spans="1:71" x14ac:dyDescent="0.25">
      <c r="A555" s="101">
        <v>2109</v>
      </c>
      <c r="B555" s="67" t="s">
        <v>557</v>
      </c>
      <c r="C555" s="67" t="s">
        <v>551</v>
      </c>
      <c r="D555" s="103" t="s">
        <v>621</v>
      </c>
      <c r="E555" s="103" t="s">
        <v>621</v>
      </c>
      <c r="F555" s="103" t="s">
        <v>622</v>
      </c>
      <c r="G555" s="103" t="s">
        <v>621</v>
      </c>
      <c r="H555" s="103" t="s">
        <v>622</v>
      </c>
      <c r="I555" s="103" t="s">
        <v>621</v>
      </c>
      <c r="J555" s="103" t="s">
        <v>622</v>
      </c>
      <c r="K555" s="103" t="s">
        <v>621</v>
      </c>
      <c r="L555" s="103" t="s">
        <v>621</v>
      </c>
      <c r="M555" s="103" t="s">
        <v>622</v>
      </c>
      <c r="N555" s="103" t="s">
        <v>621</v>
      </c>
      <c r="O555" s="103" t="s">
        <v>621</v>
      </c>
      <c r="P555" s="103" t="s">
        <v>622</v>
      </c>
      <c r="Q555" s="103" t="s">
        <v>622</v>
      </c>
      <c r="R555" s="103" t="s">
        <v>621</v>
      </c>
      <c r="S555" s="103" t="s">
        <v>621</v>
      </c>
      <c r="T555" s="103" t="s">
        <v>622</v>
      </c>
      <c r="U555" s="103" t="s">
        <v>622</v>
      </c>
      <c r="V555" s="103" t="s">
        <v>621</v>
      </c>
      <c r="W555" s="103" t="s">
        <v>622</v>
      </c>
      <c r="X555" s="103" t="s">
        <v>621</v>
      </c>
      <c r="Y555" s="103" t="s">
        <v>621</v>
      </c>
      <c r="Z555" s="103" t="s">
        <v>622</v>
      </c>
      <c r="AA555" s="103" t="s">
        <v>621</v>
      </c>
      <c r="AB555" s="103" t="s">
        <v>622</v>
      </c>
      <c r="AC555" s="103" t="s">
        <v>622</v>
      </c>
      <c r="AD555" s="103" t="s">
        <v>622</v>
      </c>
      <c r="AE555" s="103" t="s">
        <v>622</v>
      </c>
      <c r="AF555" s="103" t="s">
        <v>622</v>
      </c>
      <c r="AG555" s="103" t="s">
        <v>621</v>
      </c>
      <c r="AH555" s="103" t="s">
        <v>621</v>
      </c>
      <c r="AI555" s="103" t="s">
        <v>621</v>
      </c>
      <c r="AJ555" s="103" t="s">
        <v>621</v>
      </c>
      <c r="AK555" s="103" t="s">
        <v>621</v>
      </c>
      <c r="AL555" s="103" t="s">
        <v>621</v>
      </c>
      <c r="AM555" s="103" t="s">
        <v>621</v>
      </c>
      <c r="AN555" s="103" t="s">
        <v>621</v>
      </c>
      <c r="AO555" s="103" t="s">
        <v>621</v>
      </c>
      <c r="AP555" s="103" t="s">
        <v>621</v>
      </c>
      <c r="AQ555" s="103" t="s">
        <v>621</v>
      </c>
      <c r="AR555" s="103" t="s">
        <v>621</v>
      </c>
      <c r="AS555" s="103" t="s">
        <v>621</v>
      </c>
      <c r="AT555" s="103" t="s">
        <v>622</v>
      </c>
      <c r="AU555" s="103" t="s">
        <v>620</v>
      </c>
      <c r="AV555" s="103" t="s">
        <v>621</v>
      </c>
      <c r="AW555" s="103" t="s">
        <v>621</v>
      </c>
      <c r="AX555" s="103" t="s">
        <v>621</v>
      </c>
      <c r="AY555" s="103" t="s">
        <v>621</v>
      </c>
      <c r="AZ555" s="103" t="s">
        <v>623</v>
      </c>
      <c r="BA555" s="103" t="s">
        <v>621</v>
      </c>
      <c r="BB555" s="103" t="s">
        <v>620</v>
      </c>
      <c r="BC555" s="103" t="s">
        <v>623</v>
      </c>
      <c r="BD555" s="103" t="s">
        <v>622</v>
      </c>
      <c r="BE555" s="103" t="s">
        <v>621</v>
      </c>
      <c r="BF555" s="103" t="s">
        <v>621</v>
      </c>
      <c r="BG555" s="103" t="s">
        <v>621</v>
      </c>
      <c r="BH555" s="103" t="s">
        <v>621</v>
      </c>
      <c r="BI555" s="103" t="s">
        <v>621</v>
      </c>
      <c r="BJ555" s="103" t="s">
        <v>621</v>
      </c>
      <c r="BK555" s="103" t="s">
        <v>621</v>
      </c>
      <c r="BL555" s="103" t="s">
        <v>621</v>
      </c>
      <c r="BN555" s="103">
        <f t="shared" si="21"/>
        <v>39</v>
      </c>
      <c r="BO555" s="103">
        <f t="shared" si="21"/>
        <v>17</v>
      </c>
      <c r="BP555" s="103">
        <f t="shared" si="21"/>
        <v>2</v>
      </c>
      <c r="BQ555" s="103">
        <f t="shared" si="21"/>
        <v>2</v>
      </c>
      <c r="BR555" s="103">
        <f t="shared" si="21"/>
        <v>0</v>
      </c>
      <c r="BS555" s="103">
        <f t="shared" si="20"/>
        <v>56</v>
      </c>
    </row>
    <row r="556" spans="1:71" x14ac:dyDescent="0.25">
      <c r="A556" s="101">
        <v>2110</v>
      </c>
      <c r="B556" s="67" t="s">
        <v>558</v>
      </c>
      <c r="C556" s="67" t="s">
        <v>551</v>
      </c>
      <c r="D556" s="103" t="s">
        <v>621</v>
      </c>
      <c r="E556" s="103" t="s">
        <v>621</v>
      </c>
      <c r="F556" s="103" t="s">
        <v>621</v>
      </c>
      <c r="G556" s="103" t="s">
        <v>621</v>
      </c>
      <c r="H556" s="103" t="s">
        <v>622</v>
      </c>
      <c r="I556" s="103" t="s">
        <v>621</v>
      </c>
      <c r="J556" s="103" t="s">
        <v>622</v>
      </c>
      <c r="K556" s="103" t="s">
        <v>621</v>
      </c>
      <c r="L556" s="103" t="s">
        <v>621</v>
      </c>
      <c r="M556" s="103" t="s">
        <v>623</v>
      </c>
      <c r="N556" s="103" t="s">
        <v>621</v>
      </c>
      <c r="O556" s="103" t="s">
        <v>621</v>
      </c>
      <c r="P556" s="103" t="s">
        <v>621</v>
      </c>
      <c r="Q556" s="103" t="s">
        <v>622</v>
      </c>
      <c r="R556" s="103" t="s">
        <v>620</v>
      </c>
      <c r="S556" s="103" t="s">
        <v>621</v>
      </c>
      <c r="T556" s="103" t="s">
        <v>622</v>
      </c>
      <c r="U556" s="103" t="s">
        <v>622</v>
      </c>
      <c r="V556" s="103" t="s">
        <v>621</v>
      </c>
      <c r="W556" s="103" t="s">
        <v>622</v>
      </c>
      <c r="X556" s="103" t="s">
        <v>726</v>
      </c>
      <c r="Y556" s="103" t="s">
        <v>621</v>
      </c>
      <c r="Z556" s="103" t="s">
        <v>621</v>
      </c>
      <c r="AA556" s="103" t="s">
        <v>622</v>
      </c>
      <c r="AB556" s="103" t="s">
        <v>622</v>
      </c>
      <c r="AC556" s="103" t="s">
        <v>622</v>
      </c>
      <c r="AD556" s="103" t="s">
        <v>622</v>
      </c>
      <c r="AE556" s="103" t="s">
        <v>622</v>
      </c>
      <c r="AF556" s="103" t="s">
        <v>622</v>
      </c>
      <c r="AG556" s="103" t="s">
        <v>623</v>
      </c>
      <c r="AH556" s="103" t="s">
        <v>623</v>
      </c>
      <c r="AI556" s="103" t="s">
        <v>621</v>
      </c>
      <c r="AJ556" s="103" t="s">
        <v>623</v>
      </c>
      <c r="AK556" s="103" t="s">
        <v>621</v>
      </c>
      <c r="AL556" s="103" t="s">
        <v>623</v>
      </c>
      <c r="AM556" s="103" t="s">
        <v>621</v>
      </c>
      <c r="AN556" s="103" t="s">
        <v>621</v>
      </c>
      <c r="AO556" s="103" t="s">
        <v>621</v>
      </c>
      <c r="AP556" s="103" t="s">
        <v>726</v>
      </c>
      <c r="AQ556" s="103" t="s">
        <v>621</v>
      </c>
      <c r="AR556" s="103" t="s">
        <v>621</v>
      </c>
      <c r="AS556" s="103" t="s">
        <v>623</v>
      </c>
      <c r="AT556" s="103" t="s">
        <v>621</v>
      </c>
      <c r="AU556" s="103" t="s">
        <v>621</v>
      </c>
      <c r="AV556" s="103" t="s">
        <v>621</v>
      </c>
      <c r="AW556" s="103" t="s">
        <v>620</v>
      </c>
      <c r="AX556" s="103" t="s">
        <v>621</v>
      </c>
      <c r="AY556" s="103" t="s">
        <v>622</v>
      </c>
      <c r="AZ556" s="103" t="s">
        <v>623</v>
      </c>
      <c r="BA556" s="103" t="s">
        <v>621</v>
      </c>
      <c r="BB556" s="103" t="s">
        <v>623</v>
      </c>
      <c r="BC556" s="103" t="s">
        <v>621</v>
      </c>
      <c r="BD556" s="103" t="s">
        <v>623</v>
      </c>
      <c r="BE556" s="103" t="s">
        <v>621</v>
      </c>
      <c r="BF556" s="103" t="s">
        <v>621</v>
      </c>
      <c r="BG556" s="103" t="s">
        <v>621</v>
      </c>
      <c r="BH556" s="103" t="s">
        <v>621</v>
      </c>
      <c r="BI556" s="103" t="s">
        <v>620</v>
      </c>
      <c r="BJ556" s="103" t="s">
        <v>621</v>
      </c>
      <c r="BK556" s="103" t="s">
        <v>621</v>
      </c>
      <c r="BL556" s="103" t="s">
        <v>623</v>
      </c>
      <c r="BN556" s="103">
        <f t="shared" si="21"/>
        <v>33</v>
      </c>
      <c r="BO556" s="103">
        <f t="shared" si="21"/>
        <v>13</v>
      </c>
      <c r="BP556" s="103">
        <f t="shared" si="21"/>
        <v>3</v>
      </c>
      <c r="BQ556" s="103">
        <f t="shared" si="21"/>
        <v>9</v>
      </c>
      <c r="BR556" s="103">
        <f t="shared" si="21"/>
        <v>0</v>
      </c>
      <c r="BS556" s="103">
        <f t="shared" si="20"/>
        <v>46</v>
      </c>
    </row>
    <row r="557" spans="1:71" x14ac:dyDescent="0.25">
      <c r="A557" s="101">
        <v>2111</v>
      </c>
      <c r="B557" s="67" t="s">
        <v>559</v>
      </c>
      <c r="C557" s="67" t="s">
        <v>551</v>
      </c>
      <c r="D557" s="103" t="s">
        <v>621</v>
      </c>
      <c r="E557" s="103" t="s">
        <v>621</v>
      </c>
      <c r="F557" s="103" t="s">
        <v>622</v>
      </c>
      <c r="G557" s="103" t="s">
        <v>621</v>
      </c>
      <c r="H557" s="103" t="s">
        <v>622</v>
      </c>
      <c r="I557" s="103" t="s">
        <v>621</v>
      </c>
      <c r="J557" s="103" t="s">
        <v>622</v>
      </c>
      <c r="K557" s="103" t="s">
        <v>621</v>
      </c>
      <c r="L557" s="103" t="s">
        <v>621</v>
      </c>
      <c r="M557" s="103" t="s">
        <v>621</v>
      </c>
      <c r="N557" s="103" t="s">
        <v>621</v>
      </c>
      <c r="O557" s="103" t="s">
        <v>621</v>
      </c>
      <c r="P557" s="103" t="s">
        <v>622</v>
      </c>
      <c r="Q557" s="103" t="s">
        <v>621</v>
      </c>
      <c r="R557" s="103" t="s">
        <v>621</v>
      </c>
      <c r="S557" s="103" t="s">
        <v>621</v>
      </c>
      <c r="T557" s="103" t="s">
        <v>622</v>
      </c>
      <c r="U557" s="103" t="s">
        <v>622</v>
      </c>
      <c r="V557" s="103" t="s">
        <v>621</v>
      </c>
      <c r="W557" s="103" t="s">
        <v>622</v>
      </c>
      <c r="X557" s="103" t="s">
        <v>621</v>
      </c>
      <c r="Y557" s="103" t="s">
        <v>621</v>
      </c>
      <c r="Z557" s="103" t="s">
        <v>622</v>
      </c>
      <c r="AA557" s="103" t="s">
        <v>623</v>
      </c>
      <c r="AB557" s="103" t="s">
        <v>622</v>
      </c>
      <c r="AC557" s="103" t="s">
        <v>622</v>
      </c>
      <c r="AD557" s="103" t="s">
        <v>622</v>
      </c>
      <c r="AE557" s="103" t="s">
        <v>622</v>
      </c>
      <c r="AF557" s="103" t="s">
        <v>622</v>
      </c>
      <c r="AG557" s="103" t="s">
        <v>621</v>
      </c>
      <c r="AH557" s="103" t="s">
        <v>621</v>
      </c>
      <c r="AI557" s="103" t="s">
        <v>621</v>
      </c>
      <c r="AJ557" s="103" t="s">
        <v>621</v>
      </c>
      <c r="AK557" s="103" t="s">
        <v>621</v>
      </c>
      <c r="AL557" s="103" t="s">
        <v>621</v>
      </c>
      <c r="AM557" s="103" t="s">
        <v>621</v>
      </c>
      <c r="AN557" s="103" t="s">
        <v>621</v>
      </c>
      <c r="AO557" s="103" t="s">
        <v>621</v>
      </c>
      <c r="AP557" s="103" t="s">
        <v>621</v>
      </c>
      <c r="AQ557" s="103" t="s">
        <v>621</v>
      </c>
      <c r="AR557" s="103" t="s">
        <v>621</v>
      </c>
      <c r="AS557" s="103" t="s">
        <v>621</v>
      </c>
      <c r="AT557" s="103" t="s">
        <v>622</v>
      </c>
      <c r="AU557" s="103" t="s">
        <v>620</v>
      </c>
      <c r="AV557" s="103" t="s">
        <v>621</v>
      </c>
      <c r="AW557" s="103" t="s">
        <v>621</v>
      </c>
      <c r="AX557" s="103" t="s">
        <v>621</v>
      </c>
      <c r="AY557" s="103" t="s">
        <v>621</v>
      </c>
      <c r="AZ557" s="103" t="s">
        <v>623</v>
      </c>
      <c r="BA557" s="103" t="s">
        <v>621</v>
      </c>
      <c r="BB557" s="103" t="s">
        <v>623</v>
      </c>
      <c r="BC557" s="103" t="s">
        <v>621</v>
      </c>
      <c r="BD557" s="103" t="s">
        <v>622</v>
      </c>
      <c r="BE557" s="103" t="s">
        <v>621</v>
      </c>
      <c r="BF557" s="103" t="s">
        <v>621</v>
      </c>
      <c r="BG557" s="103" t="s">
        <v>621</v>
      </c>
      <c r="BH557" s="103" t="s">
        <v>621</v>
      </c>
      <c r="BI557" s="103" t="s">
        <v>621</v>
      </c>
      <c r="BJ557" s="103" t="s">
        <v>621</v>
      </c>
      <c r="BK557" s="103" t="s">
        <v>621</v>
      </c>
      <c r="BL557" s="103" t="s">
        <v>621</v>
      </c>
      <c r="BN557" s="103">
        <f t="shared" si="21"/>
        <v>41</v>
      </c>
      <c r="BO557" s="103">
        <f t="shared" si="21"/>
        <v>15</v>
      </c>
      <c r="BP557" s="103">
        <f t="shared" si="21"/>
        <v>1</v>
      </c>
      <c r="BQ557" s="103">
        <f t="shared" si="21"/>
        <v>3</v>
      </c>
      <c r="BR557" s="103">
        <f t="shared" si="21"/>
        <v>0</v>
      </c>
      <c r="BS557" s="103">
        <f t="shared" si="20"/>
        <v>56</v>
      </c>
    </row>
    <row r="558" spans="1:71" x14ac:dyDescent="0.25">
      <c r="A558" s="101">
        <v>2112</v>
      </c>
      <c r="B558" s="67" t="s">
        <v>560</v>
      </c>
      <c r="C558" s="67" t="s">
        <v>551</v>
      </c>
      <c r="D558" s="103" t="s">
        <v>621</v>
      </c>
      <c r="E558" s="103" t="s">
        <v>620</v>
      </c>
      <c r="F558" s="103" t="s">
        <v>621</v>
      </c>
      <c r="G558" s="103" t="s">
        <v>621</v>
      </c>
      <c r="H558" s="103" t="s">
        <v>622</v>
      </c>
      <c r="I558" s="103" t="s">
        <v>621</v>
      </c>
      <c r="J558" s="103" t="s">
        <v>622</v>
      </c>
      <c r="K558" s="103" t="s">
        <v>621</v>
      </c>
      <c r="L558" s="103" t="s">
        <v>621</v>
      </c>
      <c r="M558" s="103" t="s">
        <v>623</v>
      </c>
      <c r="N558" s="103" t="s">
        <v>621</v>
      </c>
      <c r="O558" s="103" t="s">
        <v>621</v>
      </c>
      <c r="P558" s="103" t="s">
        <v>621</v>
      </c>
      <c r="Q558" s="103" t="s">
        <v>621</v>
      </c>
      <c r="R558" s="103" t="s">
        <v>620</v>
      </c>
      <c r="S558" s="103" t="s">
        <v>621</v>
      </c>
      <c r="T558" s="103" t="s">
        <v>621</v>
      </c>
      <c r="U558" s="103" t="s">
        <v>622</v>
      </c>
      <c r="V558" s="103" t="s">
        <v>621</v>
      </c>
      <c r="W558" s="103" t="s">
        <v>621</v>
      </c>
      <c r="X558" s="103" t="s">
        <v>621</v>
      </c>
      <c r="Y558" s="103" t="s">
        <v>621</v>
      </c>
      <c r="Z558" s="103" t="s">
        <v>622</v>
      </c>
      <c r="AA558" s="103" t="s">
        <v>621</v>
      </c>
      <c r="AB558" s="103" t="s">
        <v>621</v>
      </c>
      <c r="AC558" s="103" t="s">
        <v>621</v>
      </c>
      <c r="AD558" s="103" t="s">
        <v>621</v>
      </c>
      <c r="AE558" s="103" t="s">
        <v>621</v>
      </c>
      <c r="AF558" s="103" t="s">
        <v>621</v>
      </c>
      <c r="AG558" s="103" t="s">
        <v>621</v>
      </c>
      <c r="AH558" s="103" t="s">
        <v>621</v>
      </c>
      <c r="AI558" s="103" t="s">
        <v>621</v>
      </c>
      <c r="AJ558" s="103" t="s">
        <v>621</v>
      </c>
      <c r="AK558" s="103" t="s">
        <v>621</v>
      </c>
      <c r="AL558" s="103" t="s">
        <v>620</v>
      </c>
      <c r="AM558" s="103" t="s">
        <v>620</v>
      </c>
      <c r="AN558" s="103" t="s">
        <v>621</v>
      </c>
      <c r="AO558" s="103" t="s">
        <v>621</v>
      </c>
      <c r="AP558" s="103" t="s">
        <v>621</v>
      </c>
      <c r="AQ558" s="103" t="s">
        <v>621</v>
      </c>
      <c r="AR558" s="103" t="s">
        <v>621</v>
      </c>
      <c r="AS558" s="103" t="s">
        <v>621</v>
      </c>
      <c r="AT558" s="103" t="s">
        <v>621</v>
      </c>
      <c r="AU558" s="103" t="s">
        <v>620</v>
      </c>
      <c r="AV558" s="103" t="s">
        <v>621</v>
      </c>
      <c r="AW558" s="103" t="s">
        <v>621</v>
      </c>
      <c r="AX558" s="103" t="s">
        <v>621</v>
      </c>
      <c r="AY558" s="103" t="s">
        <v>620</v>
      </c>
      <c r="AZ558" s="103" t="s">
        <v>620</v>
      </c>
      <c r="BA558" s="103" t="s">
        <v>621</v>
      </c>
      <c r="BB558" s="103" t="s">
        <v>620</v>
      </c>
      <c r="BC558" s="103" t="s">
        <v>621</v>
      </c>
      <c r="BD558" s="103" t="s">
        <v>622</v>
      </c>
      <c r="BE558" s="103" t="s">
        <v>621</v>
      </c>
      <c r="BF558" s="103" t="s">
        <v>621</v>
      </c>
      <c r="BG558" s="103" t="s">
        <v>621</v>
      </c>
      <c r="BH558" s="103" t="s">
        <v>621</v>
      </c>
      <c r="BI558" s="103" t="s">
        <v>621</v>
      </c>
      <c r="BJ558" s="103" t="s">
        <v>621</v>
      </c>
      <c r="BK558" s="103" t="s">
        <v>621</v>
      </c>
      <c r="BL558" s="103" t="s">
        <v>621</v>
      </c>
      <c r="BN558" s="103">
        <f t="shared" si="21"/>
        <v>46</v>
      </c>
      <c r="BO558" s="103">
        <f t="shared" si="21"/>
        <v>5</v>
      </c>
      <c r="BP558" s="103">
        <f t="shared" si="21"/>
        <v>8</v>
      </c>
      <c r="BQ558" s="103">
        <f t="shared" si="21"/>
        <v>1</v>
      </c>
      <c r="BR558" s="103">
        <f t="shared" si="21"/>
        <v>0</v>
      </c>
      <c r="BS558" s="103">
        <f t="shared" si="20"/>
        <v>51</v>
      </c>
    </row>
    <row r="559" spans="1:71" x14ac:dyDescent="0.25">
      <c r="A559" s="101">
        <v>2113</v>
      </c>
      <c r="B559" s="67" t="s">
        <v>561</v>
      </c>
      <c r="C559" s="67" t="s">
        <v>551</v>
      </c>
      <c r="D559" s="103" t="s">
        <v>621</v>
      </c>
      <c r="E559" s="103" t="s">
        <v>620</v>
      </c>
      <c r="F559" s="103" t="s">
        <v>621</v>
      </c>
      <c r="G559" s="103" t="s">
        <v>621</v>
      </c>
      <c r="H559" s="103" t="s">
        <v>622</v>
      </c>
      <c r="I559" s="103" t="s">
        <v>621</v>
      </c>
      <c r="J559" s="103" t="s">
        <v>622</v>
      </c>
      <c r="K559" s="103" t="s">
        <v>623</v>
      </c>
      <c r="L559" s="103" t="s">
        <v>621</v>
      </c>
      <c r="M559" s="103" t="s">
        <v>623</v>
      </c>
      <c r="N559" s="103" t="s">
        <v>621</v>
      </c>
      <c r="O559" s="103" t="s">
        <v>621</v>
      </c>
      <c r="P559" s="103" t="s">
        <v>622</v>
      </c>
      <c r="Q559" s="103" t="s">
        <v>622</v>
      </c>
      <c r="R559" s="103" t="s">
        <v>622</v>
      </c>
      <c r="S559" s="103" t="s">
        <v>623</v>
      </c>
      <c r="T559" s="103" t="s">
        <v>622</v>
      </c>
      <c r="U559" s="103" t="s">
        <v>622</v>
      </c>
      <c r="V559" s="103" t="s">
        <v>621</v>
      </c>
      <c r="W559" s="103" t="s">
        <v>622</v>
      </c>
      <c r="X559" s="103" t="s">
        <v>621</v>
      </c>
      <c r="Y559" s="103" t="s">
        <v>621</v>
      </c>
      <c r="Z559" s="103" t="s">
        <v>622</v>
      </c>
      <c r="AA559" s="103" t="s">
        <v>621</v>
      </c>
      <c r="AB559" s="103" t="s">
        <v>622</v>
      </c>
      <c r="AC559" s="103" t="s">
        <v>622</v>
      </c>
      <c r="AD559" s="103" t="s">
        <v>622</v>
      </c>
      <c r="AE559" s="103" t="s">
        <v>622</v>
      </c>
      <c r="AF559" s="103" t="s">
        <v>622</v>
      </c>
      <c r="AG559" s="103" t="s">
        <v>620</v>
      </c>
      <c r="AH559" s="103" t="s">
        <v>620</v>
      </c>
      <c r="AI559" s="103" t="s">
        <v>623</v>
      </c>
      <c r="AJ559" s="103" t="s">
        <v>621</v>
      </c>
      <c r="AK559" s="103" t="s">
        <v>621</v>
      </c>
      <c r="AL559" s="103" t="s">
        <v>620</v>
      </c>
      <c r="AM559" s="103" t="s">
        <v>620</v>
      </c>
      <c r="AN559" s="103" t="s">
        <v>621</v>
      </c>
      <c r="AO559" s="103" t="s">
        <v>621</v>
      </c>
      <c r="AP559" s="103" t="s">
        <v>623</v>
      </c>
      <c r="AQ559" s="103" t="s">
        <v>621</v>
      </c>
      <c r="AR559" s="103" t="s">
        <v>621</v>
      </c>
      <c r="AS559" s="103" t="s">
        <v>621</v>
      </c>
      <c r="AT559" s="103" t="s">
        <v>622</v>
      </c>
      <c r="AU559" s="103" t="s">
        <v>623</v>
      </c>
      <c r="AV559" s="103" t="s">
        <v>621</v>
      </c>
      <c r="AW559" s="103" t="s">
        <v>621</v>
      </c>
      <c r="AX559" s="103" t="s">
        <v>621</v>
      </c>
      <c r="AY559" s="103" t="s">
        <v>621</v>
      </c>
      <c r="AZ559" s="103" t="s">
        <v>623</v>
      </c>
      <c r="BA559" s="103" t="s">
        <v>621</v>
      </c>
      <c r="BB559" s="103" t="s">
        <v>623</v>
      </c>
      <c r="BC559" s="103" t="s">
        <v>621</v>
      </c>
      <c r="BD559" s="103" t="s">
        <v>622</v>
      </c>
      <c r="BE559" s="103" t="s">
        <v>623</v>
      </c>
      <c r="BF559" s="103" t="s">
        <v>621</v>
      </c>
      <c r="BG559" s="103" t="s">
        <v>621</v>
      </c>
      <c r="BH559" s="103" t="s">
        <v>621</v>
      </c>
      <c r="BI559" s="103" t="s">
        <v>621</v>
      </c>
      <c r="BJ559" s="103" t="s">
        <v>621</v>
      </c>
      <c r="BK559" s="103" t="s">
        <v>621</v>
      </c>
      <c r="BL559" s="103" t="s">
        <v>621</v>
      </c>
      <c r="BN559" s="103">
        <f t="shared" si="21"/>
        <v>30</v>
      </c>
      <c r="BO559" s="103">
        <f t="shared" si="21"/>
        <v>16</v>
      </c>
      <c r="BP559" s="103">
        <f t="shared" si="21"/>
        <v>5</v>
      </c>
      <c r="BQ559" s="103">
        <f t="shared" si="21"/>
        <v>9</v>
      </c>
      <c r="BR559" s="103">
        <f t="shared" si="21"/>
        <v>0</v>
      </c>
      <c r="BS559" s="103">
        <f t="shared" si="20"/>
        <v>46</v>
      </c>
    </row>
    <row r="560" spans="1:71" x14ac:dyDescent="0.25">
      <c r="A560" s="101">
        <v>2114</v>
      </c>
      <c r="B560" s="67" t="s">
        <v>562</v>
      </c>
      <c r="C560" s="67" t="s">
        <v>551</v>
      </c>
      <c r="D560" s="103" t="s">
        <v>621</v>
      </c>
      <c r="E560" s="103" t="s">
        <v>621</v>
      </c>
      <c r="F560" s="103" t="s">
        <v>622</v>
      </c>
      <c r="G560" s="103" t="s">
        <v>623</v>
      </c>
      <c r="H560" s="103" t="s">
        <v>622</v>
      </c>
      <c r="I560" s="103" t="s">
        <v>621</v>
      </c>
      <c r="J560" s="103" t="s">
        <v>622</v>
      </c>
      <c r="K560" s="103" t="s">
        <v>621</v>
      </c>
      <c r="L560" s="103" t="s">
        <v>623</v>
      </c>
      <c r="M560" s="103" t="s">
        <v>623</v>
      </c>
      <c r="N560" s="103" t="s">
        <v>621</v>
      </c>
      <c r="O560" s="103" t="s">
        <v>621</v>
      </c>
      <c r="P560" s="103" t="s">
        <v>622</v>
      </c>
      <c r="Q560" s="103" t="s">
        <v>622</v>
      </c>
      <c r="R560" s="103" t="s">
        <v>620</v>
      </c>
      <c r="S560" s="103" t="s">
        <v>621</v>
      </c>
      <c r="T560" s="103" t="s">
        <v>622</v>
      </c>
      <c r="U560" s="103" t="s">
        <v>622</v>
      </c>
      <c r="V560" s="103" t="s">
        <v>621</v>
      </c>
      <c r="W560" s="103" t="s">
        <v>622</v>
      </c>
      <c r="X560" s="103" t="s">
        <v>621</v>
      </c>
      <c r="Y560" s="103" t="s">
        <v>623</v>
      </c>
      <c r="Z560" s="103" t="s">
        <v>622</v>
      </c>
      <c r="AA560" s="103" t="s">
        <v>622</v>
      </c>
      <c r="AB560" s="103" t="s">
        <v>622</v>
      </c>
      <c r="AC560" s="103" t="s">
        <v>622</v>
      </c>
      <c r="AD560" s="103" t="s">
        <v>622</v>
      </c>
      <c r="AE560" s="103" t="s">
        <v>622</v>
      </c>
      <c r="AF560" s="103" t="s">
        <v>622</v>
      </c>
      <c r="AG560" s="103" t="s">
        <v>620</v>
      </c>
      <c r="AH560" s="103" t="s">
        <v>620</v>
      </c>
      <c r="AI560" s="103" t="s">
        <v>620</v>
      </c>
      <c r="AJ560" s="103" t="s">
        <v>621</v>
      </c>
      <c r="AK560" s="103" t="s">
        <v>623</v>
      </c>
      <c r="AL560" s="103" t="s">
        <v>620</v>
      </c>
      <c r="AM560" s="103" t="s">
        <v>620</v>
      </c>
      <c r="AN560" s="103" t="s">
        <v>621</v>
      </c>
      <c r="AO560" s="103" t="s">
        <v>623</v>
      </c>
      <c r="AP560" s="103" t="s">
        <v>623</v>
      </c>
      <c r="AQ560" s="103" t="s">
        <v>622</v>
      </c>
      <c r="AR560" s="103" t="s">
        <v>620</v>
      </c>
      <c r="AS560" s="103" t="s">
        <v>620</v>
      </c>
      <c r="AT560" s="103" t="s">
        <v>621</v>
      </c>
      <c r="AU560" s="103" t="s">
        <v>621</v>
      </c>
      <c r="AV560" s="103" t="s">
        <v>621</v>
      </c>
      <c r="AW560" s="103" t="s">
        <v>621</v>
      </c>
      <c r="AX560" s="103" t="s">
        <v>620</v>
      </c>
      <c r="AY560" s="103" t="s">
        <v>620</v>
      </c>
      <c r="AZ560" s="103" t="s">
        <v>623</v>
      </c>
      <c r="BA560" s="103" t="s">
        <v>621</v>
      </c>
      <c r="BB560" s="103" t="s">
        <v>623</v>
      </c>
      <c r="BC560" s="103" t="s">
        <v>621</v>
      </c>
      <c r="BD560" s="103" t="s">
        <v>623</v>
      </c>
      <c r="BE560" s="103" t="s">
        <v>623</v>
      </c>
      <c r="BF560" s="103" t="s">
        <v>621</v>
      </c>
      <c r="BG560" s="103" t="s">
        <v>621</v>
      </c>
      <c r="BH560" s="103" t="s">
        <v>621</v>
      </c>
      <c r="BI560" s="103" t="s">
        <v>621</v>
      </c>
      <c r="BJ560" s="103" t="s">
        <v>621</v>
      </c>
      <c r="BK560" s="103" t="s">
        <v>621</v>
      </c>
      <c r="BL560" s="103" t="s">
        <v>621</v>
      </c>
      <c r="BN560" s="103">
        <f t="shared" si="21"/>
        <v>23</v>
      </c>
      <c r="BO560" s="103">
        <f t="shared" si="21"/>
        <v>16</v>
      </c>
      <c r="BP560" s="103">
        <f t="shared" si="21"/>
        <v>10</v>
      </c>
      <c r="BQ560" s="103">
        <f t="shared" si="21"/>
        <v>11</v>
      </c>
      <c r="BR560" s="103">
        <f t="shared" si="21"/>
        <v>0</v>
      </c>
      <c r="BS560" s="103">
        <f t="shared" si="20"/>
        <v>39</v>
      </c>
    </row>
    <row r="561" spans="1:71" x14ac:dyDescent="0.25">
      <c r="A561" s="101">
        <v>2115</v>
      </c>
      <c r="B561" s="67" t="s">
        <v>563</v>
      </c>
      <c r="C561" s="67" t="s">
        <v>551</v>
      </c>
      <c r="D561" s="103" t="s">
        <v>621</v>
      </c>
      <c r="E561" s="103" t="s">
        <v>621</v>
      </c>
      <c r="F561" s="103" t="s">
        <v>622</v>
      </c>
      <c r="G561" s="103" t="s">
        <v>621</v>
      </c>
      <c r="H561" s="103" t="s">
        <v>622</v>
      </c>
      <c r="I561" s="103" t="s">
        <v>621</v>
      </c>
      <c r="J561" s="103" t="s">
        <v>622</v>
      </c>
      <c r="K561" s="103" t="s">
        <v>621</v>
      </c>
      <c r="L561" s="103" t="s">
        <v>621</v>
      </c>
      <c r="M561" s="103" t="s">
        <v>623</v>
      </c>
      <c r="N561" s="103" t="s">
        <v>621</v>
      </c>
      <c r="O561" s="103" t="s">
        <v>621</v>
      </c>
      <c r="P561" s="103" t="s">
        <v>621</v>
      </c>
      <c r="Q561" s="103" t="s">
        <v>622</v>
      </c>
      <c r="R561" s="103" t="s">
        <v>621</v>
      </c>
      <c r="S561" s="103" t="s">
        <v>623</v>
      </c>
      <c r="T561" s="103" t="s">
        <v>620</v>
      </c>
      <c r="U561" s="103" t="s">
        <v>622</v>
      </c>
      <c r="V561" s="103" t="s">
        <v>621</v>
      </c>
      <c r="W561" s="103" t="s">
        <v>621</v>
      </c>
      <c r="X561" s="103" t="s">
        <v>621</v>
      </c>
      <c r="Y561" s="103" t="s">
        <v>621</v>
      </c>
      <c r="Z561" s="103" t="s">
        <v>622</v>
      </c>
      <c r="AA561" s="103" t="s">
        <v>621</v>
      </c>
      <c r="AB561" s="103" t="s">
        <v>622</v>
      </c>
      <c r="AC561" s="103" t="s">
        <v>622</v>
      </c>
      <c r="AD561" s="103" t="s">
        <v>622</v>
      </c>
      <c r="AE561" s="103" t="s">
        <v>621</v>
      </c>
      <c r="AF561" s="103" t="s">
        <v>621</v>
      </c>
      <c r="AG561" s="103" t="s">
        <v>621</v>
      </c>
      <c r="AH561" s="103" t="s">
        <v>620</v>
      </c>
      <c r="AI561" s="103" t="s">
        <v>621</v>
      </c>
      <c r="AJ561" s="103" t="s">
        <v>621</v>
      </c>
      <c r="AK561" s="103" t="s">
        <v>621</v>
      </c>
      <c r="AL561" s="103" t="s">
        <v>621</v>
      </c>
      <c r="AM561" s="103" t="s">
        <v>621</v>
      </c>
      <c r="AN561" s="103" t="s">
        <v>621</v>
      </c>
      <c r="AO561" s="103" t="s">
        <v>621</v>
      </c>
      <c r="AP561" s="103" t="s">
        <v>622</v>
      </c>
      <c r="AQ561" s="103" t="s">
        <v>621</v>
      </c>
      <c r="AR561" s="103" t="s">
        <v>621</v>
      </c>
      <c r="AS561" s="103" t="s">
        <v>621</v>
      </c>
      <c r="AT561" s="103" t="s">
        <v>621</v>
      </c>
      <c r="AU561" s="103" t="s">
        <v>620</v>
      </c>
      <c r="AV561" s="103" t="s">
        <v>621</v>
      </c>
      <c r="AW561" s="103" t="s">
        <v>621</v>
      </c>
      <c r="AX561" s="103" t="s">
        <v>621</v>
      </c>
      <c r="AY561" s="103" t="s">
        <v>623</v>
      </c>
      <c r="AZ561" s="103" t="s">
        <v>623</v>
      </c>
      <c r="BA561" s="103" t="s">
        <v>621</v>
      </c>
      <c r="BB561" s="103" t="s">
        <v>623</v>
      </c>
      <c r="BC561" s="103" t="s">
        <v>621</v>
      </c>
      <c r="BD561" s="103" t="s">
        <v>621</v>
      </c>
      <c r="BE561" s="103" t="s">
        <v>621</v>
      </c>
      <c r="BF561" s="103" t="s">
        <v>621</v>
      </c>
      <c r="BG561" s="103" t="s">
        <v>621</v>
      </c>
      <c r="BH561" s="103" t="s">
        <v>621</v>
      </c>
      <c r="BI561" s="103" t="s">
        <v>621</v>
      </c>
      <c r="BJ561" s="103" t="s">
        <v>621</v>
      </c>
      <c r="BK561" s="103" t="s">
        <v>621</v>
      </c>
      <c r="BL561" s="103" t="s">
        <v>621</v>
      </c>
      <c r="BN561" s="103">
        <f t="shared" si="21"/>
        <v>42</v>
      </c>
      <c r="BO561" s="103">
        <f t="shared" si="21"/>
        <v>10</v>
      </c>
      <c r="BP561" s="103">
        <f t="shared" si="21"/>
        <v>3</v>
      </c>
      <c r="BQ561" s="103">
        <f t="shared" si="21"/>
        <v>5</v>
      </c>
      <c r="BR561" s="103">
        <f t="shared" si="21"/>
        <v>0</v>
      </c>
      <c r="BS561" s="103">
        <f t="shared" si="20"/>
        <v>52</v>
      </c>
    </row>
    <row r="562" spans="1:71" x14ac:dyDescent="0.25">
      <c r="A562" s="101">
        <v>2116</v>
      </c>
      <c r="B562" s="67" t="s">
        <v>114</v>
      </c>
      <c r="C562" s="67" t="s">
        <v>551</v>
      </c>
      <c r="D562" s="103" t="s">
        <v>621</v>
      </c>
      <c r="E562" s="103" t="s">
        <v>621</v>
      </c>
      <c r="F562" s="103" t="s">
        <v>621</v>
      </c>
      <c r="G562" s="103" t="s">
        <v>621</v>
      </c>
      <c r="H562" s="103" t="s">
        <v>622</v>
      </c>
      <c r="I562" s="103" t="s">
        <v>621</v>
      </c>
      <c r="J562" s="103" t="s">
        <v>622</v>
      </c>
      <c r="K562" s="103" t="s">
        <v>621</v>
      </c>
      <c r="L562" s="103" t="s">
        <v>621</v>
      </c>
      <c r="M562" s="103" t="s">
        <v>623</v>
      </c>
      <c r="N562" s="103" t="s">
        <v>621</v>
      </c>
      <c r="O562" s="103" t="s">
        <v>621</v>
      </c>
      <c r="P562" s="103" t="s">
        <v>621</v>
      </c>
      <c r="Q562" s="103" t="s">
        <v>622</v>
      </c>
      <c r="R562" s="103" t="s">
        <v>621</v>
      </c>
      <c r="S562" s="103" t="s">
        <v>621</v>
      </c>
      <c r="T562" s="103" t="s">
        <v>621</v>
      </c>
      <c r="U562" s="103" t="s">
        <v>622</v>
      </c>
      <c r="V562" s="103" t="s">
        <v>621</v>
      </c>
      <c r="W562" s="103" t="s">
        <v>621</v>
      </c>
      <c r="X562" s="103" t="s">
        <v>621</v>
      </c>
      <c r="Y562" s="103" t="s">
        <v>621</v>
      </c>
      <c r="Z562" s="103" t="s">
        <v>622</v>
      </c>
      <c r="AA562" s="103" t="s">
        <v>621</v>
      </c>
      <c r="AB562" s="103" t="s">
        <v>622</v>
      </c>
      <c r="AC562" s="103" t="s">
        <v>622</v>
      </c>
      <c r="AD562" s="103" t="s">
        <v>622</v>
      </c>
      <c r="AE562" s="103" t="s">
        <v>622</v>
      </c>
      <c r="AF562" s="103" t="s">
        <v>622</v>
      </c>
      <c r="AG562" s="103" t="s">
        <v>621</v>
      </c>
      <c r="AH562" s="103" t="s">
        <v>620</v>
      </c>
      <c r="AI562" s="103" t="s">
        <v>621</v>
      </c>
      <c r="AJ562" s="103" t="s">
        <v>621</v>
      </c>
      <c r="AK562" s="103" t="s">
        <v>621</v>
      </c>
      <c r="AL562" s="103" t="s">
        <v>623</v>
      </c>
      <c r="AM562" s="103" t="s">
        <v>621</v>
      </c>
      <c r="AN562" s="103" t="s">
        <v>621</v>
      </c>
      <c r="AO562" s="103" t="s">
        <v>621</v>
      </c>
      <c r="AP562" s="103" t="s">
        <v>621</v>
      </c>
      <c r="AQ562" s="103" t="s">
        <v>621</v>
      </c>
      <c r="AR562" s="103" t="s">
        <v>620</v>
      </c>
      <c r="AS562" s="103" t="s">
        <v>620</v>
      </c>
      <c r="AT562" s="103" t="s">
        <v>622</v>
      </c>
      <c r="AU562" s="103" t="s">
        <v>623</v>
      </c>
      <c r="AV562" s="103" t="s">
        <v>621</v>
      </c>
      <c r="AW562" s="103" t="s">
        <v>620</v>
      </c>
      <c r="AX562" s="103" t="s">
        <v>621</v>
      </c>
      <c r="AY562" s="103" t="s">
        <v>621</v>
      </c>
      <c r="AZ562" s="103" t="s">
        <v>623</v>
      </c>
      <c r="BA562" s="103" t="s">
        <v>621</v>
      </c>
      <c r="BB562" s="103" t="s">
        <v>623</v>
      </c>
      <c r="BC562" s="103" t="s">
        <v>621</v>
      </c>
      <c r="BD562" s="103" t="s">
        <v>621</v>
      </c>
      <c r="BE562" s="103" t="s">
        <v>621</v>
      </c>
      <c r="BF562" s="103" t="s">
        <v>621</v>
      </c>
      <c r="BG562" s="103" t="s">
        <v>621</v>
      </c>
      <c r="BH562" s="103" t="s">
        <v>621</v>
      </c>
      <c r="BI562" s="103" t="s">
        <v>620</v>
      </c>
      <c r="BJ562" s="103" t="s">
        <v>621</v>
      </c>
      <c r="BK562" s="103" t="s">
        <v>621</v>
      </c>
      <c r="BL562" s="103" t="s">
        <v>621</v>
      </c>
      <c r="BN562" s="103">
        <f t="shared" si="21"/>
        <v>39</v>
      </c>
      <c r="BO562" s="103">
        <f t="shared" si="21"/>
        <v>11</v>
      </c>
      <c r="BP562" s="103">
        <f t="shared" si="21"/>
        <v>5</v>
      </c>
      <c r="BQ562" s="103">
        <f t="shared" si="21"/>
        <v>5</v>
      </c>
      <c r="BR562" s="103">
        <f t="shared" si="21"/>
        <v>0</v>
      </c>
      <c r="BS562" s="103">
        <f t="shared" si="20"/>
        <v>50</v>
      </c>
    </row>
    <row r="563" spans="1:71" x14ac:dyDescent="0.25">
      <c r="A563" s="101">
        <v>2117</v>
      </c>
      <c r="B563" s="67" t="s">
        <v>564</v>
      </c>
      <c r="C563" s="67" t="s">
        <v>551</v>
      </c>
      <c r="D563" s="103" t="s">
        <v>621</v>
      </c>
      <c r="E563" s="103" t="s">
        <v>621</v>
      </c>
      <c r="F563" s="103" t="s">
        <v>621</v>
      </c>
      <c r="G563" s="103" t="s">
        <v>621</v>
      </c>
      <c r="H563" s="103" t="s">
        <v>622</v>
      </c>
      <c r="I563" s="103" t="s">
        <v>621</v>
      </c>
      <c r="J563" s="103" t="s">
        <v>622</v>
      </c>
      <c r="K563" s="103" t="s">
        <v>621</v>
      </c>
      <c r="L563" s="103" t="s">
        <v>621</v>
      </c>
      <c r="M563" s="103" t="s">
        <v>623</v>
      </c>
      <c r="N563" s="103" t="s">
        <v>621</v>
      </c>
      <c r="O563" s="103" t="s">
        <v>621</v>
      </c>
      <c r="P563" s="103" t="s">
        <v>621</v>
      </c>
      <c r="Q563" s="103" t="s">
        <v>622</v>
      </c>
      <c r="R563" s="103" t="s">
        <v>621</v>
      </c>
      <c r="S563" s="103" t="s">
        <v>621</v>
      </c>
      <c r="T563" s="103" t="s">
        <v>622</v>
      </c>
      <c r="U563" s="103" t="s">
        <v>622</v>
      </c>
      <c r="V563" s="103" t="s">
        <v>621</v>
      </c>
      <c r="W563" s="103" t="s">
        <v>621</v>
      </c>
      <c r="X563" s="103" t="s">
        <v>621</v>
      </c>
      <c r="Y563" s="103" t="s">
        <v>623</v>
      </c>
      <c r="Z563" s="103" t="s">
        <v>622</v>
      </c>
      <c r="AA563" s="103" t="s">
        <v>623</v>
      </c>
      <c r="AB563" s="103" t="s">
        <v>622</v>
      </c>
      <c r="AC563" s="103" t="s">
        <v>622</v>
      </c>
      <c r="AD563" s="103" t="s">
        <v>622</v>
      </c>
      <c r="AE563" s="103" t="s">
        <v>622</v>
      </c>
      <c r="AF563" s="103" t="s">
        <v>622</v>
      </c>
      <c r="AG563" s="103" t="s">
        <v>623</v>
      </c>
      <c r="AH563" s="103" t="s">
        <v>623</v>
      </c>
      <c r="AI563" s="103" t="s">
        <v>621</v>
      </c>
      <c r="AJ563" s="103" t="s">
        <v>621</v>
      </c>
      <c r="AK563" s="103" t="s">
        <v>621</v>
      </c>
      <c r="AL563" s="103" t="s">
        <v>623</v>
      </c>
      <c r="AM563" s="103" t="s">
        <v>621</v>
      </c>
      <c r="AN563" s="103" t="s">
        <v>621</v>
      </c>
      <c r="AO563" s="103" t="s">
        <v>620</v>
      </c>
      <c r="AP563" s="103" t="s">
        <v>621</v>
      </c>
      <c r="AQ563" s="103" t="s">
        <v>621</v>
      </c>
      <c r="AR563" s="103" t="s">
        <v>623</v>
      </c>
      <c r="AS563" s="103" t="s">
        <v>621</v>
      </c>
      <c r="AT563" s="103" t="s">
        <v>621</v>
      </c>
      <c r="AU563" s="103" t="s">
        <v>620</v>
      </c>
      <c r="AV563" s="103" t="s">
        <v>621</v>
      </c>
      <c r="AW563" s="103" t="s">
        <v>620</v>
      </c>
      <c r="AX563" s="103" t="s">
        <v>621</v>
      </c>
      <c r="AY563" s="103" t="s">
        <v>623</v>
      </c>
      <c r="AZ563" s="103" t="s">
        <v>623</v>
      </c>
      <c r="BA563" s="103" t="s">
        <v>621</v>
      </c>
      <c r="BB563" s="103" t="s">
        <v>623</v>
      </c>
      <c r="BC563" s="103" t="s">
        <v>621</v>
      </c>
      <c r="BD563" s="103" t="s">
        <v>623</v>
      </c>
      <c r="BE563" s="103" t="s">
        <v>621</v>
      </c>
      <c r="BF563" s="103" t="s">
        <v>623</v>
      </c>
      <c r="BG563" s="103" t="s">
        <v>623</v>
      </c>
      <c r="BH563" s="103" t="s">
        <v>623</v>
      </c>
      <c r="BI563" s="103" t="s">
        <v>621</v>
      </c>
      <c r="BJ563" s="103" t="s">
        <v>621</v>
      </c>
      <c r="BK563" s="103" t="s">
        <v>621</v>
      </c>
      <c r="BL563" s="103" t="s">
        <v>621</v>
      </c>
      <c r="BN563" s="103">
        <f t="shared" si="21"/>
        <v>32</v>
      </c>
      <c r="BO563" s="103">
        <f t="shared" si="21"/>
        <v>11</v>
      </c>
      <c r="BP563" s="103">
        <f t="shared" si="21"/>
        <v>3</v>
      </c>
      <c r="BQ563" s="103">
        <f t="shared" si="21"/>
        <v>14</v>
      </c>
      <c r="BR563" s="103">
        <f t="shared" si="21"/>
        <v>0</v>
      </c>
      <c r="BS563" s="103">
        <f t="shared" si="20"/>
        <v>43</v>
      </c>
    </row>
    <row r="564" spans="1:71" x14ac:dyDescent="0.25">
      <c r="A564" s="101">
        <v>2119</v>
      </c>
      <c r="B564" s="67" t="s">
        <v>565</v>
      </c>
      <c r="C564" s="67" t="s">
        <v>551</v>
      </c>
      <c r="D564" s="103" t="s">
        <v>621</v>
      </c>
      <c r="E564" s="103" t="s">
        <v>620</v>
      </c>
      <c r="F564" s="103" t="s">
        <v>621</v>
      </c>
      <c r="G564" s="103" t="s">
        <v>621</v>
      </c>
      <c r="H564" s="103" t="s">
        <v>622</v>
      </c>
      <c r="I564" s="103" t="s">
        <v>621</v>
      </c>
      <c r="J564" s="103" t="s">
        <v>622</v>
      </c>
      <c r="K564" s="103" t="s">
        <v>621</v>
      </c>
      <c r="L564" s="103" t="s">
        <v>621</v>
      </c>
      <c r="M564" s="103" t="s">
        <v>623</v>
      </c>
      <c r="N564" s="103" t="s">
        <v>621</v>
      </c>
      <c r="O564" s="103" t="s">
        <v>621</v>
      </c>
      <c r="P564" s="103" t="s">
        <v>621</v>
      </c>
      <c r="Q564" s="103" t="s">
        <v>622</v>
      </c>
      <c r="R564" s="103" t="s">
        <v>622</v>
      </c>
      <c r="S564" s="103" t="s">
        <v>621</v>
      </c>
      <c r="T564" s="103" t="s">
        <v>621</v>
      </c>
      <c r="U564" s="103" t="s">
        <v>622</v>
      </c>
      <c r="V564" s="103" t="s">
        <v>621</v>
      </c>
      <c r="W564" s="103" t="s">
        <v>621</v>
      </c>
      <c r="X564" s="103" t="s">
        <v>621</v>
      </c>
      <c r="Y564" s="103" t="s">
        <v>623</v>
      </c>
      <c r="Z564" s="103" t="s">
        <v>623</v>
      </c>
      <c r="AA564" s="103" t="s">
        <v>621</v>
      </c>
      <c r="AB564" s="103" t="s">
        <v>623</v>
      </c>
      <c r="AC564" s="103" t="s">
        <v>623</v>
      </c>
      <c r="AD564" s="103" t="s">
        <v>623</v>
      </c>
      <c r="AE564" s="103" t="s">
        <v>621</v>
      </c>
      <c r="AF564" s="103" t="s">
        <v>621</v>
      </c>
      <c r="AG564" s="103" t="s">
        <v>621</v>
      </c>
      <c r="AH564" s="103" t="s">
        <v>621</v>
      </c>
      <c r="AI564" s="103" t="s">
        <v>621</v>
      </c>
      <c r="AJ564" s="103" t="s">
        <v>621</v>
      </c>
      <c r="AK564" s="103" t="s">
        <v>621</v>
      </c>
      <c r="AL564" s="103" t="s">
        <v>621</v>
      </c>
      <c r="AM564" s="103" t="s">
        <v>621</v>
      </c>
      <c r="AN564" s="103" t="s">
        <v>621</v>
      </c>
      <c r="AO564" s="103" t="s">
        <v>621</v>
      </c>
      <c r="AP564" s="103" t="s">
        <v>621</v>
      </c>
      <c r="AQ564" s="103" t="s">
        <v>621</v>
      </c>
      <c r="AR564" s="103" t="s">
        <v>621</v>
      </c>
      <c r="AS564" s="103" t="s">
        <v>621</v>
      </c>
      <c r="AT564" s="103" t="s">
        <v>621</v>
      </c>
      <c r="AU564" s="103" t="s">
        <v>621</v>
      </c>
      <c r="AV564" s="103" t="s">
        <v>623</v>
      </c>
      <c r="AW564" s="103" t="s">
        <v>621</v>
      </c>
      <c r="AX564" s="103" t="s">
        <v>621</v>
      </c>
      <c r="AY564" s="103" t="s">
        <v>623</v>
      </c>
      <c r="AZ564" s="103" t="s">
        <v>623</v>
      </c>
      <c r="BA564" s="103" t="s">
        <v>621</v>
      </c>
      <c r="BB564" s="103" t="s">
        <v>623</v>
      </c>
      <c r="BC564" s="103" t="s">
        <v>621</v>
      </c>
      <c r="BD564" s="103" t="s">
        <v>621</v>
      </c>
      <c r="BE564" s="103" t="s">
        <v>621</v>
      </c>
      <c r="BF564" s="103" t="s">
        <v>621</v>
      </c>
      <c r="BG564" s="103" t="s">
        <v>621</v>
      </c>
      <c r="BH564" s="103" t="s">
        <v>621</v>
      </c>
      <c r="BI564" s="103" t="s">
        <v>620</v>
      </c>
      <c r="BJ564" s="103" t="s">
        <v>621</v>
      </c>
      <c r="BK564" s="103" t="s">
        <v>621</v>
      </c>
      <c r="BL564" s="103" t="s">
        <v>621</v>
      </c>
      <c r="BN564" s="103">
        <f t="shared" si="21"/>
        <v>43</v>
      </c>
      <c r="BO564" s="103">
        <f t="shared" si="21"/>
        <v>5</v>
      </c>
      <c r="BP564" s="103">
        <f t="shared" si="21"/>
        <v>2</v>
      </c>
      <c r="BQ564" s="103">
        <f t="shared" si="21"/>
        <v>10</v>
      </c>
      <c r="BR564" s="103">
        <f t="shared" si="21"/>
        <v>0</v>
      </c>
      <c r="BS564" s="103">
        <f t="shared" si="20"/>
        <v>48</v>
      </c>
    </row>
    <row r="565" spans="1:71" x14ac:dyDescent="0.25">
      <c r="A565" s="101">
        <v>2120</v>
      </c>
      <c r="B565" s="67" t="s">
        <v>566</v>
      </c>
      <c r="C565" s="67" t="s">
        <v>551</v>
      </c>
      <c r="D565" s="103" t="s">
        <v>621</v>
      </c>
      <c r="E565" s="103" t="s">
        <v>621</v>
      </c>
      <c r="F565" s="103" t="s">
        <v>622</v>
      </c>
      <c r="G565" s="103" t="s">
        <v>621</v>
      </c>
      <c r="H565" s="103" t="s">
        <v>622</v>
      </c>
      <c r="I565" s="103" t="s">
        <v>621</v>
      </c>
      <c r="J565" s="103" t="s">
        <v>622</v>
      </c>
      <c r="K565" s="103" t="s">
        <v>621</v>
      </c>
      <c r="L565" s="103" t="s">
        <v>621</v>
      </c>
      <c r="M565" s="103" t="s">
        <v>623</v>
      </c>
      <c r="N565" s="103" t="s">
        <v>621</v>
      </c>
      <c r="O565" s="103" t="s">
        <v>621</v>
      </c>
      <c r="P565" s="103" t="s">
        <v>621</v>
      </c>
      <c r="Q565" s="103" t="s">
        <v>622</v>
      </c>
      <c r="R565" s="103" t="s">
        <v>621</v>
      </c>
      <c r="S565" s="103" t="s">
        <v>621</v>
      </c>
      <c r="T565" s="103" t="s">
        <v>622</v>
      </c>
      <c r="U565" s="103" t="s">
        <v>622</v>
      </c>
      <c r="V565" s="103" t="s">
        <v>621</v>
      </c>
      <c r="W565" s="103" t="s">
        <v>621</v>
      </c>
      <c r="X565" s="103" t="s">
        <v>621</v>
      </c>
      <c r="Y565" s="103" t="s">
        <v>621</v>
      </c>
      <c r="Z565" s="103" t="s">
        <v>621</v>
      </c>
      <c r="AA565" s="103" t="s">
        <v>621</v>
      </c>
      <c r="AB565" s="103" t="s">
        <v>622</v>
      </c>
      <c r="AC565" s="103" t="s">
        <v>622</v>
      </c>
      <c r="AD565" s="103" t="s">
        <v>622</v>
      </c>
      <c r="AE565" s="103" t="s">
        <v>622</v>
      </c>
      <c r="AF565" s="103" t="s">
        <v>622</v>
      </c>
      <c r="AG565" s="103" t="s">
        <v>623</v>
      </c>
      <c r="AH565" s="103" t="s">
        <v>623</v>
      </c>
      <c r="AI565" s="103" t="s">
        <v>621</v>
      </c>
      <c r="AJ565" s="103" t="s">
        <v>620</v>
      </c>
      <c r="AK565" s="103" t="s">
        <v>621</v>
      </c>
      <c r="AL565" s="103" t="s">
        <v>623</v>
      </c>
      <c r="AM565" s="103" t="s">
        <v>623</v>
      </c>
      <c r="AN565" s="103" t="s">
        <v>621</v>
      </c>
      <c r="AO565" s="103" t="s">
        <v>620</v>
      </c>
      <c r="AP565" s="103" t="s">
        <v>621</v>
      </c>
      <c r="AQ565" s="103" t="s">
        <v>621</v>
      </c>
      <c r="AR565" s="103" t="s">
        <v>623</v>
      </c>
      <c r="AS565" s="103" t="s">
        <v>621</v>
      </c>
      <c r="AT565" s="103" t="s">
        <v>622</v>
      </c>
      <c r="AU565" s="103" t="s">
        <v>620</v>
      </c>
      <c r="AV565" s="103" t="s">
        <v>621</v>
      </c>
      <c r="AW565" s="103" t="s">
        <v>620</v>
      </c>
      <c r="AX565" s="103" t="s">
        <v>621</v>
      </c>
      <c r="AY565" s="103" t="s">
        <v>623</v>
      </c>
      <c r="AZ565" s="103" t="s">
        <v>623</v>
      </c>
      <c r="BA565" s="103" t="s">
        <v>621</v>
      </c>
      <c r="BB565" s="103" t="s">
        <v>623</v>
      </c>
      <c r="BC565" s="103" t="s">
        <v>621</v>
      </c>
      <c r="BD565" s="103" t="s">
        <v>621</v>
      </c>
      <c r="BE565" s="103" t="s">
        <v>621</v>
      </c>
      <c r="BF565" s="103" t="s">
        <v>621</v>
      </c>
      <c r="BG565" s="103" t="s">
        <v>621</v>
      </c>
      <c r="BH565" s="103" t="s">
        <v>621</v>
      </c>
      <c r="BI565" s="103" t="s">
        <v>621</v>
      </c>
      <c r="BJ565" s="103" t="s">
        <v>621</v>
      </c>
      <c r="BK565" s="103" t="s">
        <v>621</v>
      </c>
      <c r="BL565" s="103" t="s">
        <v>621</v>
      </c>
      <c r="BN565" s="103">
        <f t="shared" si="21"/>
        <v>35</v>
      </c>
      <c r="BO565" s="103">
        <f t="shared" si="21"/>
        <v>12</v>
      </c>
      <c r="BP565" s="103">
        <f t="shared" si="21"/>
        <v>4</v>
      </c>
      <c r="BQ565" s="103">
        <f t="shared" si="21"/>
        <v>9</v>
      </c>
      <c r="BR565" s="103">
        <f t="shared" si="21"/>
        <v>0</v>
      </c>
      <c r="BS565" s="103">
        <f t="shared" si="20"/>
        <v>47</v>
      </c>
    </row>
    <row r="566" spans="1:71" x14ac:dyDescent="0.25">
      <c r="A566" s="101">
        <v>2121</v>
      </c>
      <c r="B566" s="67" t="s">
        <v>567</v>
      </c>
      <c r="C566" s="67" t="s">
        <v>551</v>
      </c>
      <c r="D566" s="103" t="s">
        <v>621</v>
      </c>
      <c r="E566" s="103" t="s">
        <v>621</v>
      </c>
      <c r="F566" s="103" t="s">
        <v>622</v>
      </c>
      <c r="G566" s="103" t="s">
        <v>623</v>
      </c>
      <c r="H566" s="103" t="s">
        <v>622</v>
      </c>
      <c r="I566" s="103" t="s">
        <v>621</v>
      </c>
      <c r="J566" s="103" t="s">
        <v>622</v>
      </c>
      <c r="K566" s="103" t="s">
        <v>621</v>
      </c>
      <c r="L566" s="103" t="s">
        <v>623</v>
      </c>
      <c r="M566" s="103" t="s">
        <v>623</v>
      </c>
      <c r="N566" s="103" t="s">
        <v>621</v>
      </c>
      <c r="O566" s="103" t="s">
        <v>621</v>
      </c>
      <c r="P566" s="103" t="s">
        <v>621</v>
      </c>
      <c r="Q566" s="103" t="s">
        <v>623</v>
      </c>
      <c r="R566" s="103" t="s">
        <v>621</v>
      </c>
      <c r="S566" s="103" t="s">
        <v>621</v>
      </c>
      <c r="T566" s="103" t="s">
        <v>622</v>
      </c>
      <c r="U566" s="103" t="s">
        <v>622</v>
      </c>
      <c r="V566" s="103" t="s">
        <v>621</v>
      </c>
      <c r="W566" s="103" t="s">
        <v>621</v>
      </c>
      <c r="X566" s="103" t="s">
        <v>621</v>
      </c>
      <c r="Y566" s="103" t="s">
        <v>621</v>
      </c>
      <c r="Z566" s="103" t="s">
        <v>622</v>
      </c>
      <c r="AA566" s="103" t="s">
        <v>621</v>
      </c>
      <c r="AB566" s="103" t="s">
        <v>622</v>
      </c>
      <c r="AC566" s="103" t="s">
        <v>622</v>
      </c>
      <c r="AD566" s="103" t="s">
        <v>622</v>
      </c>
      <c r="AE566" s="103" t="s">
        <v>622</v>
      </c>
      <c r="AF566" s="103" t="s">
        <v>622</v>
      </c>
      <c r="AG566" s="103" t="s">
        <v>620</v>
      </c>
      <c r="AH566" s="103" t="s">
        <v>620</v>
      </c>
      <c r="AI566" s="103" t="s">
        <v>621</v>
      </c>
      <c r="AJ566" s="103" t="s">
        <v>620</v>
      </c>
      <c r="AK566" s="103" t="s">
        <v>621</v>
      </c>
      <c r="AL566" s="103" t="s">
        <v>620</v>
      </c>
      <c r="AM566" s="103" t="s">
        <v>620</v>
      </c>
      <c r="AN566" s="103" t="s">
        <v>621</v>
      </c>
      <c r="AO566" s="103" t="s">
        <v>621</v>
      </c>
      <c r="AP566" s="103" t="s">
        <v>621</v>
      </c>
      <c r="AQ566" s="103" t="s">
        <v>621</v>
      </c>
      <c r="AR566" s="103" t="s">
        <v>620</v>
      </c>
      <c r="AS566" s="103" t="s">
        <v>620</v>
      </c>
      <c r="AT566" s="103" t="s">
        <v>622</v>
      </c>
      <c r="AU566" s="103" t="s">
        <v>620</v>
      </c>
      <c r="AV566" s="103" t="s">
        <v>621</v>
      </c>
      <c r="AW566" s="103" t="s">
        <v>621</v>
      </c>
      <c r="AX566" s="103" t="s">
        <v>621</v>
      </c>
      <c r="AY566" s="103" t="s">
        <v>622</v>
      </c>
      <c r="AZ566" s="103" t="s">
        <v>620</v>
      </c>
      <c r="BA566" s="103" t="s">
        <v>621</v>
      </c>
      <c r="BB566" s="103" t="s">
        <v>623</v>
      </c>
      <c r="BC566" s="103" t="s">
        <v>621</v>
      </c>
      <c r="BD566" s="103" t="s">
        <v>621</v>
      </c>
      <c r="BE566" s="103" t="s">
        <v>621</v>
      </c>
      <c r="BF566" s="103" t="s">
        <v>621</v>
      </c>
      <c r="BG566" s="103" t="s">
        <v>621</v>
      </c>
      <c r="BH566" s="103" t="s">
        <v>621</v>
      </c>
      <c r="BI566" s="103" t="s">
        <v>621</v>
      </c>
      <c r="BJ566" s="103" t="s">
        <v>623</v>
      </c>
      <c r="BK566" s="103" t="s">
        <v>623</v>
      </c>
      <c r="BL566" s="103" t="s">
        <v>621</v>
      </c>
      <c r="BN566" s="103">
        <f t="shared" si="21"/>
        <v>31</v>
      </c>
      <c r="BO566" s="103">
        <f t="shared" si="21"/>
        <v>13</v>
      </c>
      <c r="BP566" s="103">
        <f t="shared" si="21"/>
        <v>9</v>
      </c>
      <c r="BQ566" s="103">
        <f t="shared" si="21"/>
        <v>7</v>
      </c>
      <c r="BR566" s="103">
        <f t="shared" si="21"/>
        <v>0</v>
      </c>
      <c r="BS566" s="103">
        <f t="shared" si="20"/>
        <v>44</v>
      </c>
    </row>
    <row r="567" spans="1:71" x14ac:dyDescent="0.25">
      <c r="A567" s="101">
        <v>2122</v>
      </c>
      <c r="B567" s="67" t="s">
        <v>91</v>
      </c>
      <c r="C567" s="67" t="s">
        <v>551</v>
      </c>
      <c r="D567" s="103" t="s">
        <v>621</v>
      </c>
      <c r="E567" s="103" t="s">
        <v>621</v>
      </c>
      <c r="F567" s="103" t="s">
        <v>621</v>
      </c>
      <c r="G567" s="103" t="s">
        <v>621</v>
      </c>
      <c r="H567" s="103" t="s">
        <v>621</v>
      </c>
      <c r="I567" s="103" t="s">
        <v>621</v>
      </c>
      <c r="J567" s="103" t="s">
        <v>622</v>
      </c>
      <c r="K567" s="103" t="s">
        <v>621</v>
      </c>
      <c r="L567" s="103" t="s">
        <v>621</v>
      </c>
      <c r="M567" s="103" t="s">
        <v>623</v>
      </c>
      <c r="N567" s="103" t="s">
        <v>621</v>
      </c>
      <c r="O567" s="103" t="s">
        <v>621</v>
      </c>
      <c r="P567" s="103" t="s">
        <v>621</v>
      </c>
      <c r="Q567" s="103" t="s">
        <v>621</v>
      </c>
      <c r="R567" s="103" t="s">
        <v>622</v>
      </c>
      <c r="S567" s="103" t="s">
        <v>621</v>
      </c>
      <c r="T567" s="103" t="s">
        <v>621</v>
      </c>
      <c r="U567" s="103" t="s">
        <v>621</v>
      </c>
      <c r="V567" s="103" t="s">
        <v>621</v>
      </c>
      <c r="W567" s="103" t="s">
        <v>621</v>
      </c>
      <c r="X567" s="103" t="s">
        <v>621</v>
      </c>
      <c r="Y567" s="103" t="s">
        <v>621</v>
      </c>
      <c r="Z567" s="103" t="s">
        <v>623</v>
      </c>
      <c r="AA567" s="103" t="s">
        <v>621</v>
      </c>
      <c r="AB567" s="103" t="s">
        <v>621</v>
      </c>
      <c r="AC567" s="103" t="s">
        <v>621</v>
      </c>
      <c r="AD567" s="103" t="s">
        <v>621</v>
      </c>
      <c r="AE567" s="103" t="s">
        <v>621</v>
      </c>
      <c r="AF567" s="103" t="s">
        <v>621</v>
      </c>
      <c r="AG567" s="103" t="s">
        <v>623</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621</v>
      </c>
      <c r="AX567" s="103" t="s">
        <v>621</v>
      </c>
      <c r="AY567" s="103" t="s">
        <v>623</v>
      </c>
      <c r="AZ567" s="103" t="s">
        <v>623</v>
      </c>
      <c r="BA567" s="103" t="s">
        <v>621</v>
      </c>
      <c r="BB567" s="103" t="s">
        <v>623</v>
      </c>
      <c r="BC567" s="103" t="s">
        <v>621</v>
      </c>
      <c r="BD567" s="103" t="s">
        <v>623</v>
      </c>
      <c r="BE567" s="103" t="s">
        <v>621</v>
      </c>
      <c r="BF567" s="103" t="s">
        <v>621</v>
      </c>
      <c r="BG567" s="103" t="s">
        <v>621</v>
      </c>
      <c r="BH567" s="103" t="s">
        <v>621</v>
      </c>
      <c r="BI567" s="103" t="s">
        <v>623</v>
      </c>
      <c r="BJ567" s="103" t="s">
        <v>623</v>
      </c>
      <c r="BK567" s="103" t="s">
        <v>623</v>
      </c>
      <c r="BL567" s="103" t="s">
        <v>621</v>
      </c>
      <c r="BN567" s="103">
        <f t="shared" si="21"/>
        <v>47</v>
      </c>
      <c r="BO567" s="103">
        <f t="shared" si="21"/>
        <v>2</v>
      </c>
      <c r="BP567" s="103">
        <f t="shared" si="21"/>
        <v>0</v>
      </c>
      <c r="BQ567" s="103">
        <f t="shared" si="21"/>
        <v>11</v>
      </c>
      <c r="BR567" s="103">
        <f t="shared" si="21"/>
        <v>0</v>
      </c>
      <c r="BS567" s="103">
        <f t="shared" si="20"/>
        <v>49</v>
      </c>
    </row>
    <row r="568" spans="1:71" x14ac:dyDescent="0.25">
      <c r="A568" s="101">
        <v>2123</v>
      </c>
      <c r="B568" s="67" t="s">
        <v>568</v>
      </c>
      <c r="C568" s="67" t="s">
        <v>551</v>
      </c>
      <c r="D568" s="103" t="s">
        <v>621</v>
      </c>
      <c r="E568" s="103" t="s">
        <v>621</v>
      </c>
      <c r="F568" s="103" t="s">
        <v>622</v>
      </c>
      <c r="G568" s="103" t="s">
        <v>623</v>
      </c>
      <c r="H568" s="103" t="s">
        <v>622</v>
      </c>
      <c r="I568" s="103" t="s">
        <v>621</v>
      </c>
      <c r="J568" s="103" t="s">
        <v>622</v>
      </c>
      <c r="K568" s="103" t="s">
        <v>621</v>
      </c>
      <c r="L568" s="103" t="s">
        <v>621</v>
      </c>
      <c r="M568" s="103" t="s">
        <v>623</v>
      </c>
      <c r="N568" s="103" t="s">
        <v>623</v>
      </c>
      <c r="O568" s="103" t="s">
        <v>621</v>
      </c>
      <c r="P568" s="103" t="s">
        <v>621</v>
      </c>
      <c r="Q568" s="103" t="s">
        <v>622</v>
      </c>
      <c r="R568" s="103" t="s">
        <v>621</v>
      </c>
      <c r="S568" s="103" t="s">
        <v>621</v>
      </c>
      <c r="T568" s="103" t="s">
        <v>621</v>
      </c>
      <c r="U568" s="103" t="s">
        <v>622</v>
      </c>
      <c r="V568" s="103" t="s">
        <v>621</v>
      </c>
      <c r="W568" s="103" t="s">
        <v>622</v>
      </c>
      <c r="X568" s="103" t="s">
        <v>621</v>
      </c>
      <c r="Y568" s="103" t="s">
        <v>621</v>
      </c>
      <c r="Z568" s="103" t="s">
        <v>622</v>
      </c>
      <c r="AA568" s="103" t="s">
        <v>623</v>
      </c>
      <c r="AB568" s="103" t="s">
        <v>622</v>
      </c>
      <c r="AC568" s="103" t="s">
        <v>622</v>
      </c>
      <c r="AD568" s="103" t="s">
        <v>622</v>
      </c>
      <c r="AE568" s="103" t="s">
        <v>622</v>
      </c>
      <c r="AF568" s="103" t="s">
        <v>622</v>
      </c>
      <c r="AG568" s="103" t="s">
        <v>621</v>
      </c>
      <c r="AH568" s="103" t="s">
        <v>621</v>
      </c>
      <c r="AI568" s="103" t="s">
        <v>623</v>
      </c>
      <c r="AJ568" s="103" t="s">
        <v>621</v>
      </c>
      <c r="AK568" s="103" t="s">
        <v>620</v>
      </c>
      <c r="AL568" s="103" t="s">
        <v>620</v>
      </c>
      <c r="AM568" s="103" t="s">
        <v>620</v>
      </c>
      <c r="AN568" s="103" t="s">
        <v>621</v>
      </c>
      <c r="AO568" s="103" t="s">
        <v>621</v>
      </c>
      <c r="AP568" s="103" t="s">
        <v>621</v>
      </c>
      <c r="AQ568" s="103" t="s">
        <v>622</v>
      </c>
      <c r="AR568" s="103" t="s">
        <v>621</v>
      </c>
      <c r="AS568" s="103" t="s">
        <v>621</v>
      </c>
      <c r="AT568" s="103" t="s">
        <v>622</v>
      </c>
      <c r="AU568" s="103" t="s">
        <v>620</v>
      </c>
      <c r="AV568" s="103" t="s">
        <v>621</v>
      </c>
      <c r="AW568" s="103" t="s">
        <v>621</v>
      </c>
      <c r="AX568" s="103" t="s">
        <v>621</v>
      </c>
      <c r="AY568" s="103" t="s">
        <v>621</v>
      </c>
      <c r="AZ568" s="103" t="s">
        <v>623</v>
      </c>
      <c r="BA568" s="103" t="s">
        <v>621</v>
      </c>
      <c r="BB568" s="103" t="s">
        <v>623</v>
      </c>
      <c r="BC568" s="103" t="s">
        <v>621</v>
      </c>
      <c r="BD568" s="103" t="s">
        <v>622</v>
      </c>
      <c r="BE568" s="103" t="s">
        <v>621</v>
      </c>
      <c r="BF568" s="103" t="s">
        <v>621</v>
      </c>
      <c r="BG568" s="103" t="s">
        <v>621</v>
      </c>
      <c r="BH568" s="103" t="s">
        <v>621</v>
      </c>
      <c r="BI568" s="103" t="s">
        <v>621</v>
      </c>
      <c r="BJ568" s="103" t="s">
        <v>621</v>
      </c>
      <c r="BK568" s="103" t="s">
        <v>621</v>
      </c>
      <c r="BL568" s="103" t="s">
        <v>621</v>
      </c>
      <c r="BN568" s="103">
        <f t="shared" si="21"/>
        <v>34</v>
      </c>
      <c r="BO568" s="103">
        <f t="shared" si="21"/>
        <v>15</v>
      </c>
      <c r="BP568" s="103">
        <f t="shared" si="21"/>
        <v>4</v>
      </c>
      <c r="BQ568" s="103">
        <f t="shared" si="21"/>
        <v>7</v>
      </c>
      <c r="BR568" s="103">
        <f t="shared" si="21"/>
        <v>0</v>
      </c>
      <c r="BS568" s="103">
        <f t="shared" si="20"/>
        <v>49</v>
      </c>
    </row>
    <row r="569" spans="1:71" s="67" customFormat="1" ht="12" x14ac:dyDescent="0.2"/>
    <row r="570" spans="1:71" s="67" customFormat="1" ht="12" x14ac:dyDescent="0.2">
      <c r="C570" s="99" t="s">
        <v>621</v>
      </c>
      <c r="D570" s="103">
        <f t="shared" ref="D570:AI570" si="22">COUNTIF(D$4:D$568,"Yes")</f>
        <v>516</v>
      </c>
      <c r="E570" s="103">
        <f t="shared" si="22"/>
        <v>395</v>
      </c>
      <c r="F570" s="103">
        <f t="shared" si="22"/>
        <v>324</v>
      </c>
      <c r="G570" s="103">
        <f t="shared" si="22"/>
        <v>507</v>
      </c>
      <c r="H570" s="103">
        <f t="shared" si="22"/>
        <v>20</v>
      </c>
      <c r="I570" s="103">
        <f t="shared" si="22"/>
        <v>491</v>
      </c>
      <c r="J570" s="103">
        <f t="shared" si="22"/>
        <v>241</v>
      </c>
      <c r="K570" s="103">
        <f t="shared" si="22"/>
        <v>493</v>
      </c>
      <c r="L570" s="103">
        <f t="shared" si="22"/>
        <v>321</v>
      </c>
      <c r="M570" s="103">
        <f t="shared" si="22"/>
        <v>162</v>
      </c>
      <c r="N570" s="103">
        <f t="shared" si="22"/>
        <v>455</v>
      </c>
      <c r="O570" s="103">
        <f t="shared" si="22"/>
        <v>525</v>
      </c>
      <c r="P570" s="103">
        <f t="shared" si="22"/>
        <v>477</v>
      </c>
      <c r="Q570" s="103">
        <f t="shared" si="22"/>
        <v>118</v>
      </c>
      <c r="R570" s="103">
        <f t="shared" si="22"/>
        <v>256</v>
      </c>
      <c r="S570" s="103">
        <f t="shared" si="22"/>
        <v>431</v>
      </c>
      <c r="T570" s="103">
        <f t="shared" si="22"/>
        <v>377</v>
      </c>
      <c r="U570" s="103">
        <f t="shared" si="22"/>
        <v>85</v>
      </c>
      <c r="V570" s="103">
        <f t="shared" si="22"/>
        <v>518</v>
      </c>
      <c r="W570" s="103">
        <f t="shared" si="22"/>
        <v>440</v>
      </c>
      <c r="X570" s="103">
        <f t="shared" si="22"/>
        <v>442</v>
      </c>
      <c r="Y570" s="103">
        <f t="shared" si="22"/>
        <v>510</v>
      </c>
      <c r="Z570" s="103">
        <f t="shared" si="22"/>
        <v>234</v>
      </c>
      <c r="AA570" s="103">
        <f t="shared" si="22"/>
        <v>336</v>
      </c>
      <c r="AB570" s="103">
        <f t="shared" si="22"/>
        <v>135</v>
      </c>
      <c r="AC570" s="103">
        <f t="shared" si="22"/>
        <v>111</v>
      </c>
      <c r="AD570" s="103">
        <f t="shared" si="22"/>
        <v>102</v>
      </c>
      <c r="AE570" s="103">
        <f t="shared" si="22"/>
        <v>302</v>
      </c>
      <c r="AF570" s="103">
        <f t="shared" si="22"/>
        <v>273</v>
      </c>
      <c r="AG570" s="103">
        <f t="shared" si="22"/>
        <v>297</v>
      </c>
      <c r="AH570" s="103">
        <f t="shared" si="22"/>
        <v>218</v>
      </c>
      <c r="AI570" s="103">
        <f t="shared" si="22"/>
        <v>424</v>
      </c>
      <c r="AJ570" s="103">
        <f t="shared" ref="AJ570:BL570" si="23">COUNTIF(AJ$4:AJ$568,"Yes")</f>
        <v>466</v>
      </c>
      <c r="AK570" s="103">
        <f t="shared" si="23"/>
        <v>413</v>
      </c>
      <c r="AL570" s="103">
        <f t="shared" si="23"/>
        <v>234</v>
      </c>
      <c r="AM570" s="103">
        <f t="shared" si="23"/>
        <v>281</v>
      </c>
      <c r="AN570" s="103">
        <f t="shared" si="23"/>
        <v>507</v>
      </c>
      <c r="AO570" s="103">
        <f t="shared" si="23"/>
        <v>478</v>
      </c>
      <c r="AP570" s="103">
        <f t="shared" si="23"/>
        <v>461</v>
      </c>
      <c r="AQ570" s="103">
        <f t="shared" si="23"/>
        <v>467</v>
      </c>
      <c r="AR570" s="103">
        <f t="shared" si="23"/>
        <v>315</v>
      </c>
      <c r="AS570" s="103">
        <f t="shared" si="23"/>
        <v>359</v>
      </c>
      <c r="AT570" s="103">
        <f t="shared" si="23"/>
        <v>409</v>
      </c>
      <c r="AU570" s="103">
        <f t="shared" si="23"/>
        <v>189</v>
      </c>
      <c r="AV570" s="103">
        <f t="shared" si="23"/>
        <v>379</v>
      </c>
      <c r="AW570" s="103">
        <f t="shared" si="23"/>
        <v>482</v>
      </c>
      <c r="AX570" s="103">
        <f t="shared" si="23"/>
        <v>408</v>
      </c>
      <c r="AY570" s="103">
        <f t="shared" si="23"/>
        <v>76</v>
      </c>
      <c r="AZ570" s="103">
        <f t="shared" si="23"/>
        <v>31</v>
      </c>
      <c r="BA570" s="103">
        <f t="shared" si="23"/>
        <v>520</v>
      </c>
      <c r="BB570" s="103">
        <f t="shared" si="23"/>
        <v>135</v>
      </c>
      <c r="BC570" s="103">
        <f t="shared" si="23"/>
        <v>398</v>
      </c>
      <c r="BD570" s="103">
        <f t="shared" si="23"/>
        <v>406</v>
      </c>
      <c r="BE570" s="103">
        <f t="shared" si="23"/>
        <v>497</v>
      </c>
      <c r="BF570" s="103">
        <f t="shared" si="23"/>
        <v>514</v>
      </c>
      <c r="BG570" s="103">
        <f t="shared" si="23"/>
        <v>515</v>
      </c>
      <c r="BH570" s="103">
        <f t="shared" si="23"/>
        <v>529</v>
      </c>
      <c r="BI570" s="103">
        <f t="shared" si="23"/>
        <v>446</v>
      </c>
      <c r="BJ570" s="103">
        <f t="shared" si="23"/>
        <v>464</v>
      </c>
      <c r="BK570" s="103">
        <f t="shared" si="23"/>
        <v>474</v>
      </c>
      <c r="BL570" s="103">
        <f t="shared" si="23"/>
        <v>483</v>
      </c>
    </row>
    <row r="571" spans="1:71" s="67" customFormat="1" ht="12" x14ac:dyDescent="0.2">
      <c r="C571" s="99" t="s">
        <v>622</v>
      </c>
      <c r="D571" s="103">
        <f t="shared" ref="D571:AI571" si="24">COUNTIF(D$4:D$568,"N/A")</f>
        <v>0</v>
      </c>
      <c r="E571" s="103">
        <f t="shared" si="24"/>
        <v>0</v>
      </c>
      <c r="F571" s="103">
        <f t="shared" si="24"/>
        <v>204</v>
      </c>
      <c r="G571" s="103">
        <f t="shared" si="24"/>
        <v>0</v>
      </c>
      <c r="H571" s="103">
        <f t="shared" si="24"/>
        <v>503</v>
      </c>
      <c r="I571" s="103">
        <f t="shared" si="24"/>
        <v>16</v>
      </c>
      <c r="J571" s="103">
        <f t="shared" si="24"/>
        <v>270</v>
      </c>
      <c r="K571" s="103">
        <f t="shared" si="24"/>
        <v>0</v>
      </c>
      <c r="L571" s="103">
        <f t="shared" si="24"/>
        <v>194</v>
      </c>
      <c r="M571" s="103">
        <f t="shared" si="24"/>
        <v>170</v>
      </c>
      <c r="N571" s="103">
        <f t="shared" si="24"/>
        <v>2</v>
      </c>
      <c r="O571" s="103">
        <f t="shared" si="24"/>
        <v>0</v>
      </c>
      <c r="P571" s="103">
        <f t="shared" si="24"/>
        <v>49</v>
      </c>
      <c r="Q571" s="103">
        <f t="shared" si="24"/>
        <v>376</v>
      </c>
      <c r="R571" s="103">
        <f t="shared" si="24"/>
        <v>235</v>
      </c>
      <c r="S571" s="103">
        <f t="shared" si="24"/>
        <v>10</v>
      </c>
      <c r="T571" s="103">
        <f t="shared" si="24"/>
        <v>71</v>
      </c>
      <c r="U571" s="103">
        <f t="shared" si="24"/>
        <v>447</v>
      </c>
      <c r="V571" s="103">
        <f t="shared" si="24"/>
        <v>0</v>
      </c>
      <c r="W571" s="103">
        <f t="shared" si="24"/>
        <v>74</v>
      </c>
      <c r="X571" s="103">
        <f t="shared" si="24"/>
        <v>0</v>
      </c>
      <c r="Y571" s="103">
        <f t="shared" si="24"/>
        <v>0</v>
      </c>
      <c r="Z571" s="103">
        <f t="shared" si="24"/>
        <v>269</v>
      </c>
      <c r="AA571" s="103">
        <f t="shared" si="24"/>
        <v>70</v>
      </c>
      <c r="AB571" s="103">
        <f t="shared" si="24"/>
        <v>370</v>
      </c>
      <c r="AC571" s="103">
        <f t="shared" si="24"/>
        <v>377</v>
      </c>
      <c r="AD571" s="103">
        <f t="shared" si="24"/>
        <v>386</v>
      </c>
      <c r="AE571" s="103">
        <f t="shared" si="24"/>
        <v>220</v>
      </c>
      <c r="AF571" s="103">
        <f t="shared" si="24"/>
        <v>227</v>
      </c>
      <c r="AG571" s="103">
        <f t="shared" si="24"/>
        <v>0</v>
      </c>
      <c r="AH571" s="103">
        <f t="shared" si="24"/>
        <v>0</v>
      </c>
      <c r="AI571" s="103">
        <f t="shared" si="24"/>
        <v>0</v>
      </c>
      <c r="AJ571" s="103">
        <f t="shared" ref="AJ571:BL571" si="25">COUNTIF(AJ$4:AJ$568,"N/A")</f>
        <v>0</v>
      </c>
      <c r="AK571" s="103">
        <f t="shared" si="25"/>
        <v>0</v>
      </c>
      <c r="AL571" s="103">
        <f t="shared" si="25"/>
        <v>0</v>
      </c>
      <c r="AM571" s="103">
        <f t="shared" si="25"/>
        <v>0</v>
      </c>
      <c r="AN571" s="103">
        <f t="shared" si="25"/>
        <v>7</v>
      </c>
      <c r="AO571" s="103">
        <f t="shared" si="25"/>
        <v>0</v>
      </c>
      <c r="AP571" s="103">
        <f t="shared" si="25"/>
        <v>13</v>
      </c>
      <c r="AQ571" s="103">
        <f t="shared" si="25"/>
        <v>63</v>
      </c>
      <c r="AR571" s="103">
        <f t="shared" si="25"/>
        <v>0</v>
      </c>
      <c r="AS571" s="103">
        <f t="shared" si="25"/>
        <v>0</v>
      </c>
      <c r="AT571" s="103">
        <f t="shared" si="25"/>
        <v>104</v>
      </c>
      <c r="AU571" s="103">
        <f t="shared" si="25"/>
        <v>0</v>
      </c>
      <c r="AV571" s="103">
        <f t="shared" si="25"/>
        <v>0</v>
      </c>
      <c r="AW571" s="103">
        <f t="shared" si="25"/>
        <v>0</v>
      </c>
      <c r="AX571" s="103">
        <f t="shared" si="25"/>
        <v>0</v>
      </c>
      <c r="AY571" s="103">
        <f t="shared" si="25"/>
        <v>40</v>
      </c>
      <c r="AZ571" s="103">
        <f t="shared" si="25"/>
        <v>30</v>
      </c>
      <c r="BA571" s="103">
        <f t="shared" si="25"/>
        <v>0</v>
      </c>
      <c r="BB571" s="103">
        <f t="shared" si="25"/>
        <v>0</v>
      </c>
      <c r="BC571" s="103">
        <f t="shared" si="25"/>
        <v>0</v>
      </c>
      <c r="BD571" s="103">
        <f t="shared" si="25"/>
        <v>78</v>
      </c>
      <c r="BE571" s="103">
        <f t="shared" si="25"/>
        <v>0</v>
      </c>
      <c r="BF571" s="103">
        <f t="shared" si="25"/>
        <v>0</v>
      </c>
      <c r="BG571" s="103">
        <f t="shared" si="25"/>
        <v>0</v>
      </c>
      <c r="BH571" s="103">
        <f t="shared" si="25"/>
        <v>0</v>
      </c>
      <c r="BI571" s="103">
        <f t="shared" si="25"/>
        <v>0</v>
      </c>
      <c r="BJ571" s="103">
        <f t="shared" si="25"/>
        <v>0</v>
      </c>
      <c r="BK571" s="103">
        <f t="shared" si="25"/>
        <v>0</v>
      </c>
      <c r="BL571" s="103">
        <f t="shared" si="25"/>
        <v>0</v>
      </c>
    </row>
    <row r="572" spans="1:71" s="67" customFormat="1" ht="12" x14ac:dyDescent="0.2">
      <c r="C572" s="99" t="s">
        <v>620</v>
      </c>
      <c r="D572" s="103">
        <f t="shared" ref="D572:AI572" si="26">COUNTIF(D$4:D$568,"Prospective")</f>
        <v>0</v>
      </c>
      <c r="E572" s="103">
        <f t="shared" si="26"/>
        <v>106</v>
      </c>
      <c r="F572" s="103">
        <f t="shared" si="26"/>
        <v>0</v>
      </c>
      <c r="G572" s="103">
        <f t="shared" si="26"/>
        <v>0</v>
      </c>
      <c r="H572" s="103">
        <f t="shared" si="26"/>
        <v>7</v>
      </c>
      <c r="I572" s="103">
        <f t="shared" si="26"/>
        <v>0</v>
      </c>
      <c r="J572" s="103">
        <f t="shared" si="26"/>
        <v>17</v>
      </c>
      <c r="K572" s="103">
        <f t="shared" si="26"/>
        <v>11</v>
      </c>
      <c r="L572" s="103">
        <f t="shared" si="26"/>
        <v>0</v>
      </c>
      <c r="M572" s="103">
        <f t="shared" si="26"/>
        <v>0</v>
      </c>
      <c r="N572" s="103">
        <f t="shared" si="26"/>
        <v>0</v>
      </c>
      <c r="O572" s="103">
        <f t="shared" si="26"/>
        <v>0</v>
      </c>
      <c r="P572" s="103">
        <f t="shared" si="26"/>
        <v>0</v>
      </c>
      <c r="Q572" s="103">
        <f t="shared" si="26"/>
        <v>0</v>
      </c>
      <c r="R572" s="103">
        <f t="shared" si="26"/>
        <v>31</v>
      </c>
      <c r="S572" s="103">
        <f t="shared" si="26"/>
        <v>0</v>
      </c>
      <c r="T572" s="103">
        <f t="shared" si="26"/>
        <v>59</v>
      </c>
      <c r="U572" s="103">
        <f t="shared" si="26"/>
        <v>0</v>
      </c>
      <c r="V572" s="103">
        <f t="shared" si="26"/>
        <v>0</v>
      </c>
      <c r="W572" s="103">
        <f t="shared" si="26"/>
        <v>0</v>
      </c>
      <c r="X572" s="103">
        <f t="shared" si="26"/>
        <v>85</v>
      </c>
      <c r="Y572" s="103">
        <f t="shared" si="26"/>
        <v>0</v>
      </c>
      <c r="Z572" s="103">
        <f t="shared" si="26"/>
        <v>0</v>
      </c>
      <c r="AA572" s="103">
        <f t="shared" si="26"/>
        <v>0</v>
      </c>
      <c r="AB572" s="103">
        <f t="shared" si="26"/>
        <v>0</v>
      </c>
      <c r="AC572" s="103">
        <f t="shared" si="26"/>
        <v>0</v>
      </c>
      <c r="AD572" s="103">
        <f t="shared" si="26"/>
        <v>0</v>
      </c>
      <c r="AE572" s="103">
        <f t="shared" si="26"/>
        <v>0</v>
      </c>
      <c r="AF572" s="103">
        <f t="shared" si="26"/>
        <v>0</v>
      </c>
      <c r="AG572" s="103">
        <f t="shared" si="26"/>
        <v>148</v>
      </c>
      <c r="AH572" s="103">
        <f t="shared" si="26"/>
        <v>244</v>
      </c>
      <c r="AI572" s="103">
        <f t="shared" si="26"/>
        <v>60</v>
      </c>
      <c r="AJ572" s="103">
        <f t="shared" ref="AJ572:BL572" si="27">COUNTIF(AJ$4:AJ$568,"Prospective")</f>
        <v>43</v>
      </c>
      <c r="AK572" s="103">
        <f t="shared" si="27"/>
        <v>68</v>
      </c>
      <c r="AL572" s="103">
        <f t="shared" si="27"/>
        <v>145</v>
      </c>
      <c r="AM572" s="103">
        <f t="shared" si="27"/>
        <v>136</v>
      </c>
      <c r="AN572" s="103">
        <f t="shared" si="27"/>
        <v>18</v>
      </c>
      <c r="AO572" s="103">
        <f t="shared" si="27"/>
        <v>41</v>
      </c>
      <c r="AP572" s="103">
        <f t="shared" si="27"/>
        <v>10</v>
      </c>
      <c r="AQ572" s="103">
        <f t="shared" si="27"/>
        <v>0</v>
      </c>
      <c r="AR572" s="103">
        <f t="shared" si="27"/>
        <v>189</v>
      </c>
      <c r="AS572" s="103">
        <f t="shared" si="27"/>
        <v>158</v>
      </c>
      <c r="AT572" s="103">
        <f t="shared" si="27"/>
        <v>16</v>
      </c>
      <c r="AU572" s="103">
        <f t="shared" si="27"/>
        <v>258</v>
      </c>
      <c r="AV572" s="103">
        <f t="shared" si="27"/>
        <v>23</v>
      </c>
      <c r="AW572" s="103">
        <f t="shared" si="27"/>
        <v>46</v>
      </c>
      <c r="AX572" s="103">
        <f t="shared" si="27"/>
        <v>103</v>
      </c>
      <c r="AY572" s="103">
        <f t="shared" si="27"/>
        <v>114</v>
      </c>
      <c r="AZ572" s="103">
        <f t="shared" si="27"/>
        <v>57</v>
      </c>
      <c r="BA572" s="103">
        <f t="shared" si="27"/>
        <v>0</v>
      </c>
      <c r="BB572" s="103">
        <f t="shared" si="27"/>
        <v>55</v>
      </c>
      <c r="BC572" s="103">
        <f t="shared" si="27"/>
        <v>0</v>
      </c>
      <c r="BD572" s="103">
        <f t="shared" si="27"/>
        <v>19</v>
      </c>
      <c r="BE572" s="103">
        <f t="shared" si="27"/>
        <v>0</v>
      </c>
      <c r="BF572" s="103">
        <f t="shared" si="27"/>
        <v>0</v>
      </c>
      <c r="BG572" s="103">
        <f t="shared" si="27"/>
        <v>0</v>
      </c>
      <c r="BH572" s="103">
        <f t="shared" si="27"/>
        <v>0</v>
      </c>
      <c r="BI572" s="103">
        <f t="shared" si="27"/>
        <v>71</v>
      </c>
      <c r="BJ572" s="103">
        <f t="shared" si="27"/>
        <v>0</v>
      </c>
      <c r="BK572" s="103">
        <f t="shared" si="27"/>
        <v>0</v>
      </c>
      <c r="BL572" s="103">
        <f t="shared" si="27"/>
        <v>0</v>
      </c>
    </row>
    <row r="573" spans="1:71" s="67" customFormat="1" ht="12" x14ac:dyDescent="0.2">
      <c r="C573" s="99" t="s">
        <v>623</v>
      </c>
      <c r="D573" s="103">
        <f t="shared" ref="D573:AI573" si="28">COUNTIF(D$4:D$568,"No")</f>
        <v>18</v>
      </c>
      <c r="E573" s="103">
        <f t="shared" si="28"/>
        <v>33</v>
      </c>
      <c r="F573" s="103">
        <f t="shared" si="28"/>
        <v>6</v>
      </c>
      <c r="G573" s="103">
        <f t="shared" si="28"/>
        <v>27</v>
      </c>
      <c r="H573" s="103">
        <f t="shared" si="28"/>
        <v>4</v>
      </c>
      <c r="I573" s="103">
        <f t="shared" si="28"/>
        <v>26</v>
      </c>
      <c r="J573" s="103">
        <f t="shared" si="28"/>
        <v>4</v>
      </c>
      <c r="K573" s="103">
        <f t="shared" si="28"/>
        <v>28</v>
      </c>
      <c r="L573" s="103">
        <f t="shared" si="28"/>
        <v>18</v>
      </c>
      <c r="M573" s="103">
        <f t="shared" si="28"/>
        <v>201</v>
      </c>
      <c r="N573" s="103">
        <f t="shared" si="28"/>
        <v>75</v>
      </c>
      <c r="O573" s="103">
        <f t="shared" si="28"/>
        <v>8</v>
      </c>
      <c r="P573" s="103">
        <f t="shared" si="28"/>
        <v>7</v>
      </c>
      <c r="Q573" s="103">
        <f t="shared" si="28"/>
        <v>39</v>
      </c>
      <c r="R573" s="103">
        <f t="shared" si="28"/>
        <v>12</v>
      </c>
      <c r="S573" s="103">
        <f t="shared" si="28"/>
        <v>93</v>
      </c>
      <c r="T573" s="103">
        <f t="shared" si="28"/>
        <v>25</v>
      </c>
      <c r="U573" s="103">
        <f t="shared" si="28"/>
        <v>1</v>
      </c>
      <c r="V573" s="103">
        <f t="shared" si="28"/>
        <v>16</v>
      </c>
      <c r="W573" s="103">
        <f t="shared" si="28"/>
        <v>18</v>
      </c>
      <c r="X573" s="103">
        <f t="shared" si="28"/>
        <v>5</v>
      </c>
      <c r="Y573" s="103">
        <f t="shared" si="28"/>
        <v>24</v>
      </c>
      <c r="Z573" s="103">
        <f t="shared" si="28"/>
        <v>31</v>
      </c>
      <c r="AA573" s="103">
        <f t="shared" si="28"/>
        <v>128</v>
      </c>
      <c r="AB573" s="103">
        <f t="shared" si="28"/>
        <v>29</v>
      </c>
      <c r="AC573" s="103">
        <f t="shared" si="28"/>
        <v>45</v>
      </c>
      <c r="AD573" s="103">
        <f t="shared" si="28"/>
        <v>46</v>
      </c>
      <c r="AE573" s="103">
        <f t="shared" si="28"/>
        <v>12</v>
      </c>
      <c r="AF573" s="103">
        <f t="shared" si="28"/>
        <v>34</v>
      </c>
      <c r="AG573" s="103">
        <f t="shared" si="28"/>
        <v>89</v>
      </c>
      <c r="AH573" s="103">
        <f t="shared" si="28"/>
        <v>72</v>
      </c>
      <c r="AI573" s="103">
        <f t="shared" si="28"/>
        <v>50</v>
      </c>
      <c r="AJ573" s="103">
        <f t="shared" ref="AJ573:BL573" si="29">COUNTIF(AJ$4:AJ$568,"No")</f>
        <v>25</v>
      </c>
      <c r="AK573" s="103">
        <f t="shared" si="29"/>
        <v>53</v>
      </c>
      <c r="AL573" s="103">
        <f t="shared" si="29"/>
        <v>155</v>
      </c>
      <c r="AM573" s="103">
        <f t="shared" si="29"/>
        <v>115</v>
      </c>
      <c r="AN573" s="103">
        <f t="shared" si="29"/>
        <v>2</v>
      </c>
      <c r="AO573" s="103">
        <f t="shared" si="29"/>
        <v>15</v>
      </c>
      <c r="AP573" s="103">
        <f t="shared" si="29"/>
        <v>49</v>
      </c>
      <c r="AQ573" s="103">
        <f t="shared" si="29"/>
        <v>4</v>
      </c>
      <c r="AR573" s="103">
        <f t="shared" si="29"/>
        <v>29</v>
      </c>
      <c r="AS573" s="103">
        <f t="shared" si="29"/>
        <v>16</v>
      </c>
      <c r="AT573" s="103">
        <f t="shared" si="29"/>
        <v>5</v>
      </c>
      <c r="AU573" s="103">
        <f t="shared" si="29"/>
        <v>87</v>
      </c>
      <c r="AV573" s="103">
        <f t="shared" si="29"/>
        <v>131</v>
      </c>
      <c r="AW573" s="103">
        <f t="shared" si="29"/>
        <v>5</v>
      </c>
      <c r="AX573" s="103">
        <f t="shared" si="29"/>
        <v>23</v>
      </c>
      <c r="AY573" s="103">
        <f t="shared" si="29"/>
        <v>304</v>
      </c>
      <c r="AZ573" s="103">
        <f t="shared" si="29"/>
        <v>416</v>
      </c>
      <c r="BA573" s="103">
        <f t="shared" si="29"/>
        <v>14</v>
      </c>
      <c r="BB573" s="103">
        <f t="shared" si="29"/>
        <v>343</v>
      </c>
      <c r="BC573" s="103">
        <f t="shared" si="29"/>
        <v>135</v>
      </c>
      <c r="BD573" s="103">
        <f t="shared" si="29"/>
        <v>31</v>
      </c>
      <c r="BE573" s="103">
        <f t="shared" si="29"/>
        <v>37</v>
      </c>
      <c r="BF573" s="103">
        <f t="shared" si="29"/>
        <v>20</v>
      </c>
      <c r="BG573" s="103">
        <f t="shared" si="29"/>
        <v>19</v>
      </c>
      <c r="BH573" s="103">
        <f t="shared" si="29"/>
        <v>5</v>
      </c>
      <c r="BI573" s="103">
        <f t="shared" si="29"/>
        <v>16</v>
      </c>
      <c r="BJ573" s="103">
        <f t="shared" si="29"/>
        <v>70</v>
      </c>
      <c r="BK573" s="103">
        <f t="shared" si="29"/>
        <v>59</v>
      </c>
      <c r="BL573" s="103">
        <f t="shared" si="29"/>
        <v>49</v>
      </c>
    </row>
    <row r="574" spans="1:71" s="67" customFormat="1" ht="12" x14ac:dyDescent="0.2">
      <c r="C574" s="99" t="s">
        <v>1575</v>
      </c>
      <c r="D574" s="103">
        <f t="shared" ref="D574:AI574" si="30">COUNTIF(D$4:D$568,"No Answer")</f>
        <v>31</v>
      </c>
      <c r="E574" s="103">
        <f t="shared" si="30"/>
        <v>31</v>
      </c>
      <c r="F574" s="103">
        <f t="shared" si="30"/>
        <v>31</v>
      </c>
      <c r="G574" s="103">
        <f t="shared" si="30"/>
        <v>31</v>
      </c>
      <c r="H574" s="103">
        <f t="shared" si="30"/>
        <v>31</v>
      </c>
      <c r="I574" s="103">
        <f t="shared" si="30"/>
        <v>31</v>
      </c>
      <c r="J574" s="103">
        <f t="shared" si="30"/>
        <v>31</v>
      </c>
      <c r="K574" s="103">
        <f t="shared" si="30"/>
        <v>31</v>
      </c>
      <c r="L574" s="103">
        <f t="shared" si="30"/>
        <v>31</v>
      </c>
      <c r="M574" s="103">
        <f t="shared" si="30"/>
        <v>31</v>
      </c>
      <c r="N574" s="103">
        <f t="shared" si="30"/>
        <v>31</v>
      </c>
      <c r="O574" s="103">
        <f t="shared" si="30"/>
        <v>31</v>
      </c>
      <c r="P574" s="103">
        <f t="shared" si="30"/>
        <v>31</v>
      </c>
      <c r="Q574" s="103">
        <f t="shared" si="30"/>
        <v>31</v>
      </c>
      <c r="R574" s="103">
        <f t="shared" si="30"/>
        <v>31</v>
      </c>
      <c r="S574" s="103">
        <f t="shared" si="30"/>
        <v>31</v>
      </c>
      <c r="T574" s="103">
        <f t="shared" si="30"/>
        <v>31</v>
      </c>
      <c r="U574" s="103">
        <f t="shared" si="30"/>
        <v>31</v>
      </c>
      <c r="V574" s="103">
        <f t="shared" si="30"/>
        <v>31</v>
      </c>
      <c r="W574" s="103">
        <f t="shared" si="30"/>
        <v>31</v>
      </c>
      <c r="X574" s="103">
        <f t="shared" si="30"/>
        <v>31</v>
      </c>
      <c r="Y574" s="103">
        <f t="shared" si="30"/>
        <v>31</v>
      </c>
      <c r="Z574" s="103">
        <f t="shared" si="30"/>
        <v>31</v>
      </c>
      <c r="AA574" s="103">
        <f t="shared" si="30"/>
        <v>31</v>
      </c>
      <c r="AB574" s="103">
        <f t="shared" si="30"/>
        <v>31</v>
      </c>
      <c r="AC574" s="103">
        <f t="shared" si="30"/>
        <v>31</v>
      </c>
      <c r="AD574" s="103">
        <f t="shared" si="30"/>
        <v>31</v>
      </c>
      <c r="AE574" s="103">
        <f t="shared" si="30"/>
        <v>31</v>
      </c>
      <c r="AF574" s="103">
        <f t="shared" si="30"/>
        <v>31</v>
      </c>
      <c r="AG574" s="103">
        <f t="shared" si="30"/>
        <v>31</v>
      </c>
      <c r="AH574" s="103">
        <f t="shared" si="30"/>
        <v>31</v>
      </c>
      <c r="AI574" s="103">
        <f t="shared" si="30"/>
        <v>31</v>
      </c>
      <c r="AJ574" s="103">
        <f t="shared" ref="AJ574:BL574" si="31">COUNTIF(AJ$4:AJ$568,"No Answer")</f>
        <v>31</v>
      </c>
      <c r="AK574" s="103">
        <f t="shared" si="31"/>
        <v>31</v>
      </c>
      <c r="AL574" s="103">
        <f t="shared" si="31"/>
        <v>31</v>
      </c>
      <c r="AM574" s="103">
        <f t="shared" si="31"/>
        <v>31</v>
      </c>
      <c r="AN574" s="103">
        <f t="shared" si="31"/>
        <v>31</v>
      </c>
      <c r="AO574" s="103">
        <f t="shared" si="31"/>
        <v>31</v>
      </c>
      <c r="AP574" s="103">
        <f t="shared" si="31"/>
        <v>31</v>
      </c>
      <c r="AQ574" s="103">
        <f t="shared" si="31"/>
        <v>31</v>
      </c>
      <c r="AR574" s="103">
        <f t="shared" si="31"/>
        <v>31</v>
      </c>
      <c r="AS574" s="103">
        <f t="shared" si="31"/>
        <v>31</v>
      </c>
      <c r="AT574" s="103">
        <f t="shared" si="31"/>
        <v>31</v>
      </c>
      <c r="AU574" s="103">
        <f t="shared" si="31"/>
        <v>31</v>
      </c>
      <c r="AV574" s="103">
        <f t="shared" si="31"/>
        <v>31</v>
      </c>
      <c r="AW574" s="103">
        <f t="shared" si="31"/>
        <v>31</v>
      </c>
      <c r="AX574" s="103">
        <f t="shared" si="31"/>
        <v>31</v>
      </c>
      <c r="AY574" s="103">
        <f t="shared" si="31"/>
        <v>31</v>
      </c>
      <c r="AZ574" s="103">
        <f t="shared" si="31"/>
        <v>31</v>
      </c>
      <c r="BA574" s="103">
        <f t="shared" si="31"/>
        <v>31</v>
      </c>
      <c r="BB574" s="103">
        <f t="shared" si="31"/>
        <v>31</v>
      </c>
      <c r="BC574" s="103">
        <f t="shared" si="31"/>
        <v>31</v>
      </c>
      <c r="BD574" s="103">
        <f t="shared" si="31"/>
        <v>31</v>
      </c>
      <c r="BE574" s="103">
        <f t="shared" si="31"/>
        <v>31</v>
      </c>
      <c r="BF574" s="103">
        <f t="shared" si="31"/>
        <v>31</v>
      </c>
      <c r="BG574" s="103">
        <f t="shared" si="31"/>
        <v>31</v>
      </c>
      <c r="BH574" s="103">
        <f t="shared" si="31"/>
        <v>31</v>
      </c>
      <c r="BI574" s="103">
        <f t="shared" si="31"/>
        <v>31</v>
      </c>
      <c r="BJ574" s="103">
        <f t="shared" si="31"/>
        <v>31</v>
      </c>
      <c r="BK574" s="103">
        <f t="shared" si="31"/>
        <v>31</v>
      </c>
      <c r="BL574" s="103">
        <f t="shared" si="31"/>
        <v>31</v>
      </c>
    </row>
    <row r="575" spans="1:71" s="67" customFormat="1" ht="12" x14ac:dyDescent="0.2"/>
    <row r="576" spans="1:71" s="67" customFormat="1" ht="12" x14ac:dyDescent="0.2">
      <c r="C576" s="99" t="s">
        <v>621</v>
      </c>
      <c r="D576" s="179">
        <f t="shared" ref="D576:AI576" si="32">COUNTIF(D$4:D$568,"Yes")/COUNTA(D$4:D$568)</f>
        <v>0.91327433628318588</v>
      </c>
      <c r="E576" s="179">
        <f t="shared" si="32"/>
        <v>0.69911504424778759</v>
      </c>
      <c r="F576" s="179">
        <f t="shared" si="32"/>
        <v>0.57345132743362837</v>
      </c>
      <c r="G576" s="179">
        <f t="shared" si="32"/>
        <v>0.89734513274336281</v>
      </c>
      <c r="H576" s="179">
        <f t="shared" si="32"/>
        <v>3.5398230088495575E-2</v>
      </c>
      <c r="I576" s="179">
        <f t="shared" si="32"/>
        <v>0.86902654867256635</v>
      </c>
      <c r="J576" s="179">
        <f t="shared" si="32"/>
        <v>0.42654867256637169</v>
      </c>
      <c r="K576" s="179">
        <f t="shared" si="32"/>
        <v>0.87256637168141593</v>
      </c>
      <c r="L576" s="179">
        <f t="shared" si="32"/>
        <v>0.56814159292035393</v>
      </c>
      <c r="M576" s="179">
        <f t="shared" si="32"/>
        <v>0.28672566371681418</v>
      </c>
      <c r="N576" s="179">
        <f t="shared" si="32"/>
        <v>0.80530973451327437</v>
      </c>
      <c r="O576" s="179">
        <f t="shared" si="32"/>
        <v>0.92920353982300885</v>
      </c>
      <c r="P576" s="179">
        <f t="shared" si="32"/>
        <v>0.84424778761061947</v>
      </c>
      <c r="Q576" s="179">
        <f t="shared" si="32"/>
        <v>0.20884955752212389</v>
      </c>
      <c r="R576" s="179">
        <f t="shared" si="32"/>
        <v>0.45309734513274336</v>
      </c>
      <c r="S576" s="179">
        <f t="shared" si="32"/>
        <v>0.76283185840707968</v>
      </c>
      <c r="T576" s="179">
        <f t="shared" si="32"/>
        <v>0.66725663716814154</v>
      </c>
      <c r="U576" s="179">
        <f t="shared" si="32"/>
        <v>0.15044247787610621</v>
      </c>
      <c r="V576" s="179">
        <f t="shared" si="32"/>
        <v>0.91681415929203536</v>
      </c>
      <c r="W576" s="179">
        <f t="shared" si="32"/>
        <v>0.77876106194690264</v>
      </c>
      <c r="X576" s="179">
        <f t="shared" si="32"/>
        <v>0.78230088495575223</v>
      </c>
      <c r="Y576" s="179">
        <f t="shared" si="32"/>
        <v>0.90265486725663713</v>
      </c>
      <c r="Z576" s="179">
        <f t="shared" si="32"/>
        <v>0.41415929203539825</v>
      </c>
      <c r="AA576" s="179">
        <f t="shared" si="32"/>
        <v>0.59469026548672566</v>
      </c>
      <c r="AB576" s="179">
        <f t="shared" si="32"/>
        <v>0.23893805309734514</v>
      </c>
      <c r="AC576" s="179">
        <f t="shared" si="32"/>
        <v>0.19646017699115045</v>
      </c>
      <c r="AD576" s="179">
        <f t="shared" si="32"/>
        <v>0.18053097345132743</v>
      </c>
      <c r="AE576" s="179">
        <f t="shared" si="32"/>
        <v>0.53451327433628315</v>
      </c>
      <c r="AF576" s="179">
        <f t="shared" si="32"/>
        <v>0.48318584070796461</v>
      </c>
      <c r="AG576" s="179">
        <f t="shared" si="32"/>
        <v>0.52566371681415924</v>
      </c>
      <c r="AH576" s="179">
        <f t="shared" si="32"/>
        <v>0.38584070796460179</v>
      </c>
      <c r="AI576" s="179">
        <f t="shared" si="32"/>
        <v>0.75044247787610618</v>
      </c>
      <c r="AJ576" s="179">
        <f t="shared" ref="AJ576:BL576" si="33">COUNTIF(AJ$4:AJ$568,"Yes")/COUNTA(AJ$4:AJ$568)</f>
        <v>0.82477876106194692</v>
      </c>
      <c r="AK576" s="179">
        <f t="shared" si="33"/>
        <v>0.73097345132743363</v>
      </c>
      <c r="AL576" s="179">
        <f t="shared" si="33"/>
        <v>0.41415929203539825</v>
      </c>
      <c r="AM576" s="179">
        <f t="shared" si="33"/>
        <v>0.49734513274336284</v>
      </c>
      <c r="AN576" s="179">
        <f t="shared" si="33"/>
        <v>0.89734513274336281</v>
      </c>
      <c r="AO576" s="179">
        <f t="shared" si="33"/>
        <v>0.84601769911504421</v>
      </c>
      <c r="AP576" s="179">
        <f t="shared" si="33"/>
        <v>0.81592920353982301</v>
      </c>
      <c r="AQ576" s="179">
        <f t="shared" si="33"/>
        <v>0.82654867256637166</v>
      </c>
      <c r="AR576" s="179">
        <f t="shared" si="33"/>
        <v>0.55752212389380529</v>
      </c>
      <c r="AS576" s="179">
        <f t="shared" si="33"/>
        <v>0.63539823008849561</v>
      </c>
      <c r="AT576" s="179">
        <f t="shared" si="33"/>
        <v>0.72389380530973446</v>
      </c>
      <c r="AU576" s="179">
        <f t="shared" si="33"/>
        <v>0.3345132743362832</v>
      </c>
      <c r="AV576" s="179">
        <f t="shared" si="33"/>
        <v>0.67079646017699113</v>
      </c>
      <c r="AW576" s="179">
        <f t="shared" si="33"/>
        <v>0.85309734513274338</v>
      </c>
      <c r="AX576" s="179">
        <f t="shared" si="33"/>
        <v>0.72212389380530972</v>
      </c>
      <c r="AY576" s="179">
        <f t="shared" si="33"/>
        <v>0.13451327433628318</v>
      </c>
      <c r="AZ576" s="179">
        <f t="shared" si="33"/>
        <v>5.4867256637168141E-2</v>
      </c>
      <c r="BA576" s="179">
        <f t="shared" si="33"/>
        <v>0.92035398230088494</v>
      </c>
      <c r="BB576" s="179">
        <f t="shared" si="33"/>
        <v>0.23893805309734514</v>
      </c>
      <c r="BC576" s="179">
        <f t="shared" si="33"/>
        <v>0.70442477876106191</v>
      </c>
      <c r="BD576" s="179">
        <f t="shared" si="33"/>
        <v>0.71858407079646014</v>
      </c>
      <c r="BE576" s="179">
        <f t="shared" si="33"/>
        <v>0.87964601769911499</v>
      </c>
      <c r="BF576" s="179">
        <f t="shared" si="33"/>
        <v>0.9097345132743363</v>
      </c>
      <c r="BG576" s="179">
        <f t="shared" si="33"/>
        <v>0.91150442477876104</v>
      </c>
      <c r="BH576" s="179">
        <f t="shared" si="33"/>
        <v>0.93628318584070791</v>
      </c>
      <c r="BI576" s="179">
        <f t="shared" si="33"/>
        <v>0.78938053097345129</v>
      </c>
      <c r="BJ576" s="179">
        <f t="shared" si="33"/>
        <v>0.82123893805309733</v>
      </c>
      <c r="BK576" s="179">
        <f t="shared" si="33"/>
        <v>0.83893805309734515</v>
      </c>
      <c r="BL576" s="179">
        <f t="shared" si="33"/>
        <v>0.85486725663716812</v>
      </c>
    </row>
    <row r="577" spans="3:64" s="67" customFormat="1" ht="12" x14ac:dyDescent="0.2">
      <c r="C577" s="99" t="s">
        <v>622</v>
      </c>
      <c r="D577" s="179">
        <f t="shared" ref="D577:AI577" si="34">COUNTIF(D$4:D$568,"N/A")/COUNTA(D$4:D$568)</f>
        <v>0</v>
      </c>
      <c r="E577" s="179">
        <f t="shared" si="34"/>
        <v>0</v>
      </c>
      <c r="F577" s="179">
        <f t="shared" si="34"/>
        <v>0.36106194690265486</v>
      </c>
      <c r="G577" s="179">
        <f t="shared" si="34"/>
        <v>0</v>
      </c>
      <c r="H577" s="179">
        <f t="shared" si="34"/>
        <v>0.89026548672566375</v>
      </c>
      <c r="I577" s="179">
        <f t="shared" si="34"/>
        <v>2.831858407079646E-2</v>
      </c>
      <c r="J577" s="179">
        <f t="shared" si="34"/>
        <v>0.47787610619469029</v>
      </c>
      <c r="K577" s="179">
        <f t="shared" si="34"/>
        <v>0</v>
      </c>
      <c r="L577" s="179">
        <f t="shared" si="34"/>
        <v>0.3433628318584071</v>
      </c>
      <c r="M577" s="179">
        <f t="shared" si="34"/>
        <v>0.30088495575221241</v>
      </c>
      <c r="N577" s="179">
        <f t="shared" si="34"/>
        <v>3.5398230088495575E-3</v>
      </c>
      <c r="O577" s="179">
        <f t="shared" si="34"/>
        <v>0</v>
      </c>
      <c r="P577" s="179">
        <f t="shared" si="34"/>
        <v>8.6725663716814158E-2</v>
      </c>
      <c r="Q577" s="179">
        <f t="shared" si="34"/>
        <v>0.6654867256637168</v>
      </c>
      <c r="R577" s="179">
        <f t="shared" si="34"/>
        <v>0.41592920353982299</v>
      </c>
      <c r="S577" s="179">
        <f t="shared" si="34"/>
        <v>1.7699115044247787E-2</v>
      </c>
      <c r="T577" s="179">
        <f t="shared" si="34"/>
        <v>0.1256637168141593</v>
      </c>
      <c r="U577" s="179">
        <f t="shared" si="34"/>
        <v>0.79115044247787614</v>
      </c>
      <c r="V577" s="179">
        <f t="shared" si="34"/>
        <v>0</v>
      </c>
      <c r="W577" s="179">
        <f t="shared" si="34"/>
        <v>0.13097345132743363</v>
      </c>
      <c r="X577" s="179">
        <f t="shared" si="34"/>
        <v>0</v>
      </c>
      <c r="Y577" s="179">
        <f t="shared" si="34"/>
        <v>0</v>
      </c>
      <c r="Z577" s="179">
        <f t="shared" si="34"/>
        <v>0.47610619469026549</v>
      </c>
      <c r="AA577" s="179">
        <f t="shared" si="34"/>
        <v>0.12389380530973451</v>
      </c>
      <c r="AB577" s="179">
        <f t="shared" si="34"/>
        <v>0.65486725663716816</v>
      </c>
      <c r="AC577" s="179">
        <f t="shared" si="34"/>
        <v>0.66725663716814154</v>
      </c>
      <c r="AD577" s="179">
        <f t="shared" si="34"/>
        <v>0.68318584070796462</v>
      </c>
      <c r="AE577" s="179">
        <f t="shared" si="34"/>
        <v>0.38938053097345132</v>
      </c>
      <c r="AF577" s="179">
        <f t="shared" si="34"/>
        <v>0.40176991150442476</v>
      </c>
      <c r="AG577" s="179">
        <f t="shared" si="34"/>
        <v>0</v>
      </c>
      <c r="AH577" s="179">
        <f t="shared" si="34"/>
        <v>0</v>
      </c>
      <c r="AI577" s="179">
        <f t="shared" si="34"/>
        <v>0</v>
      </c>
      <c r="AJ577" s="179">
        <f t="shared" ref="AJ577:BL577" si="35">COUNTIF(AJ$4:AJ$568,"N/A")/COUNTA(AJ$4:AJ$568)</f>
        <v>0</v>
      </c>
      <c r="AK577" s="179">
        <f t="shared" si="35"/>
        <v>0</v>
      </c>
      <c r="AL577" s="179">
        <f t="shared" si="35"/>
        <v>0</v>
      </c>
      <c r="AM577" s="179">
        <f t="shared" si="35"/>
        <v>0</v>
      </c>
      <c r="AN577" s="179">
        <f t="shared" si="35"/>
        <v>1.2389380530973451E-2</v>
      </c>
      <c r="AO577" s="179">
        <f t="shared" si="35"/>
        <v>0</v>
      </c>
      <c r="AP577" s="179">
        <f t="shared" si="35"/>
        <v>2.3008849557522124E-2</v>
      </c>
      <c r="AQ577" s="179">
        <f t="shared" si="35"/>
        <v>0.11150442477876106</v>
      </c>
      <c r="AR577" s="179">
        <f t="shared" si="35"/>
        <v>0</v>
      </c>
      <c r="AS577" s="179">
        <f t="shared" si="35"/>
        <v>0</v>
      </c>
      <c r="AT577" s="179">
        <f t="shared" si="35"/>
        <v>0.18407079646017699</v>
      </c>
      <c r="AU577" s="179">
        <f t="shared" si="35"/>
        <v>0</v>
      </c>
      <c r="AV577" s="179">
        <f t="shared" si="35"/>
        <v>0</v>
      </c>
      <c r="AW577" s="179">
        <f t="shared" si="35"/>
        <v>0</v>
      </c>
      <c r="AX577" s="179">
        <f t="shared" si="35"/>
        <v>0</v>
      </c>
      <c r="AY577" s="179">
        <f t="shared" si="35"/>
        <v>7.0796460176991149E-2</v>
      </c>
      <c r="AZ577" s="179">
        <f t="shared" si="35"/>
        <v>5.3097345132743362E-2</v>
      </c>
      <c r="BA577" s="179">
        <f t="shared" si="35"/>
        <v>0</v>
      </c>
      <c r="BB577" s="179">
        <f t="shared" si="35"/>
        <v>0</v>
      </c>
      <c r="BC577" s="179">
        <f t="shared" si="35"/>
        <v>0</v>
      </c>
      <c r="BD577" s="179">
        <f t="shared" si="35"/>
        <v>0.13805309734513274</v>
      </c>
      <c r="BE577" s="179">
        <f t="shared" si="35"/>
        <v>0</v>
      </c>
      <c r="BF577" s="179">
        <f t="shared" si="35"/>
        <v>0</v>
      </c>
      <c r="BG577" s="179">
        <f t="shared" si="35"/>
        <v>0</v>
      </c>
      <c r="BH577" s="179">
        <f t="shared" si="35"/>
        <v>0</v>
      </c>
      <c r="BI577" s="179">
        <f t="shared" si="35"/>
        <v>0</v>
      </c>
      <c r="BJ577" s="179">
        <f t="shared" si="35"/>
        <v>0</v>
      </c>
      <c r="BK577" s="179">
        <f t="shared" si="35"/>
        <v>0</v>
      </c>
      <c r="BL577" s="179">
        <f t="shared" si="35"/>
        <v>0</v>
      </c>
    </row>
    <row r="578" spans="3:64" s="67" customFormat="1" ht="12" x14ac:dyDescent="0.2">
      <c r="C578" s="99" t="s">
        <v>620</v>
      </c>
      <c r="D578" s="179">
        <f t="shared" ref="D578:AI578" si="36">COUNTIF(D$4:D$568,"Prospective")/COUNTA(D$4:D$568)</f>
        <v>0</v>
      </c>
      <c r="E578" s="179">
        <f t="shared" si="36"/>
        <v>0.18761061946902655</v>
      </c>
      <c r="F578" s="179">
        <f t="shared" si="36"/>
        <v>0</v>
      </c>
      <c r="G578" s="179">
        <f t="shared" si="36"/>
        <v>0</v>
      </c>
      <c r="H578" s="179">
        <f t="shared" si="36"/>
        <v>1.2389380530973451E-2</v>
      </c>
      <c r="I578" s="179">
        <f t="shared" si="36"/>
        <v>0</v>
      </c>
      <c r="J578" s="179">
        <f t="shared" si="36"/>
        <v>3.0088495575221239E-2</v>
      </c>
      <c r="K578" s="179">
        <f t="shared" si="36"/>
        <v>1.9469026548672566E-2</v>
      </c>
      <c r="L578" s="179">
        <f t="shared" si="36"/>
        <v>0</v>
      </c>
      <c r="M578" s="179">
        <f t="shared" si="36"/>
        <v>0</v>
      </c>
      <c r="N578" s="179">
        <f t="shared" si="36"/>
        <v>0</v>
      </c>
      <c r="O578" s="179">
        <f t="shared" si="36"/>
        <v>0</v>
      </c>
      <c r="P578" s="179">
        <f t="shared" si="36"/>
        <v>0</v>
      </c>
      <c r="Q578" s="179">
        <f t="shared" si="36"/>
        <v>0</v>
      </c>
      <c r="R578" s="179">
        <f t="shared" si="36"/>
        <v>5.4867256637168141E-2</v>
      </c>
      <c r="S578" s="179">
        <f t="shared" si="36"/>
        <v>0</v>
      </c>
      <c r="T578" s="179">
        <f t="shared" si="36"/>
        <v>0.10442477876106195</v>
      </c>
      <c r="U578" s="179">
        <f t="shared" si="36"/>
        <v>0</v>
      </c>
      <c r="V578" s="179">
        <f t="shared" si="36"/>
        <v>0</v>
      </c>
      <c r="W578" s="179">
        <f t="shared" si="36"/>
        <v>0</v>
      </c>
      <c r="X578" s="179">
        <f t="shared" si="36"/>
        <v>0.15044247787610621</v>
      </c>
      <c r="Y578" s="179">
        <f t="shared" si="36"/>
        <v>0</v>
      </c>
      <c r="Z578" s="179">
        <f t="shared" si="36"/>
        <v>0</v>
      </c>
      <c r="AA578" s="179">
        <f t="shared" si="36"/>
        <v>0</v>
      </c>
      <c r="AB578" s="179">
        <f t="shared" si="36"/>
        <v>0</v>
      </c>
      <c r="AC578" s="179">
        <f t="shared" si="36"/>
        <v>0</v>
      </c>
      <c r="AD578" s="179">
        <f t="shared" si="36"/>
        <v>0</v>
      </c>
      <c r="AE578" s="179">
        <f t="shared" si="36"/>
        <v>0</v>
      </c>
      <c r="AF578" s="179">
        <f t="shared" si="36"/>
        <v>0</v>
      </c>
      <c r="AG578" s="179">
        <f t="shared" si="36"/>
        <v>0.26194690265486725</v>
      </c>
      <c r="AH578" s="179">
        <f t="shared" si="36"/>
        <v>0.43185840707964601</v>
      </c>
      <c r="AI578" s="179">
        <f t="shared" si="36"/>
        <v>0.10619469026548672</v>
      </c>
      <c r="AJ578" s="179">
        <f t="shared" ref="AJ578:BL578" si="37">COUNTIF(AJ$4:AJ$568,"Prospective")/COUNTA(AJ$4:AJ$568)</f>
        <v>7.6106194690265486E-2</v>
      </c>
      <c r="AK578" s="179">
        <f t="shared" si="37"/>
        <v>0.12035398230088495</v>
      </c>
      <c r="AL578" s="179">
        <f t="shared" si="37"/>
        <v>0.25663716814159293</v>
      </c>
      <c r="AM578" s="179">
        <f t="shared" si="37"/>
        <v>0.24070796460176991</v>
      </c>
      <c r="AN578" s="179">
        <f t="shared" si="37"/>
        <v>3.1858407079646017E-2</v>
      </c>
      <c r="AO578" s="179">
        <f t="shared" si="37"/>
        <v>7.2566371681415928E-2</v>
      </c>
      <c r="AP578" s="179">
        <f t="shared" si="37"/>
        <v>1.7699115044247787E-2</v>
      </c>
      <c r="AQ578" s="179">
        <f t="shared" si="37"/>
        <v>0</v>
      </c>
      <c r="AR578" s="179">
        <f t="shared" si="37"/>
        <v>0.3345132743362832</v>
      </c>
      <c r="AS578" s="179">
        <f t="shared" si="37"/>
        <v>0.27964601769911507</v>
      </c>
      <c r="AT578" s="179">
        <f t="shared" si="37"/>
        <v>2.831858407079646E-2</v>
      </c>
      <c r="AU578" s="179">
        <f t="shared" si="37"/>
        <v>0.45663716814159294</v>
      </c>
      <c r="AV578" s="179">
        <f t="shared" si="37"/>
        <v>4.0707964601769911E-2</v>
      </c>
      <c r="AW578" s="179">
        <f t="shared" si="37"/>
        <v>8.1415929203539822E-2</v>
      </c>
      <c r="AX578" s="179">
        <f t="shared" si="37"/>
        <v>0.18230088495575222</v>
      </c>
      <c r="AY578" s="179">
        <f t="shared" si="37"/>
        <v>0.20176991150442478</v>
      </c>
      <c r="AZ578" s="179">
        <f t="shared" si="37"/>
        <v>0.10088495575221239</v>
      </c>
      <c r="BA578" s="179">
        <f t="shared" si="37"/>
        <v>0</v>
      </c>
      <c r="BB578" s="179">
        <f t="shared" si="37"/>
        <v>9.7345132743362831E-2</v>
      </c>
      <c r="BC578" s="179">
        <f t="shared" si="37"/>
        <v>0</v>
      </c>
      <c r="BD578" s="179">
        <f t="shared" si="37"/>
        <v>3.3628318584070796E-2</v>
      </c>
      <c r="BE578" s="179">
        <f t="shared" si="37"/>
        <v>0</v>
      </c>
      <c r="BF578" s="179">
        <f t="shared" si="37"/>
        <v>0</v>
      </c>
      <c r="BG578" s="179">
        <f t="shared" si="37"/>
        <v>0</v>
      </c>
      <c r="BH578" s="179">
        <f t="shared" si="37"/>
        <v>0</v>
      </c>
      <c r="BI578" s="179">
        <f t="shared" si="37"/>
        <v>0.1256637168141593</v>
      </c>
      <c r="BJ578" s="179">
        <f t="shared" si="37"/>
        <v>0</v>
      </c>
      <c r="BK578" s="179">
        <f t="shared" si="37"/>
        <v>0</v>
      </c>
      <c r="BL578" s="179">
        <f t="shared" si="37"/>
        <v>0</v>
      </c>
    </row>
    <row r="579" spans="3:64" x14ac:dyDescent="0.25">
      <c r="C579" s="99" t="s">
        <v>623</v>
      </c>
      <c r="D579" s="179">
        <f t="shared" ref="D579:AI579" si="38">COUNTIF(D$4:D$568,"No")/COUNTA(D$4:D$568)</f>
        <v>3.1858407079646017E-2</v>
      </c>
      <c r="E579" s="179">
        <f t="shared" si="38"/>
        <v>5.8407079646017698E-2</v>
      </c>
      <c r="F579" s="179">
        <f t="shared" si="38"/>
        <v>1.0619469026548672E-2</v>
      </c>
      <c r="G579" s="179">
        <f t="shared" si="38"/>
        <v>4.7787610619469026E-2</v>
      </c>
      <c r="H579" s="179">
        <f t="shared" si="38"/>
        <v>7.0796460176991149E-3</v>
      </c>
      <c r="I579" s="179">
        <f t="shared" si="38"/>
        <v>4.6017699115044247E-2</v>
      </c>
      <c r="J579" s="179">
        <f t="shared" si="38"/>
        <v>7.0796460176991149E-3</v>
      </c>
      <c r="K579" s="179">
        <f t="shared" si="38"/>
        <v>4.9557522123893805E-2</v>
      </c>
      <c r="L579" s="179">
        <f t="shared" si="38"/>
        <v>3.1858407079646017E-2</v>
      </c>
      <c r="M579" s="179">
        <f t="shared" si="38"/>
        <v>0.35575221238938054</v>
      </c>
      <c r="N579" s="179">
        <f t="shared" si="38"/>
        <v>0.13274336283185842</v>
      </c>
      <c r="O579" s="179">
        <f t="shared" si="38"/>
        <v>1.415929203539823E-2</v>
      </c>
      <c r="P579" s="179">
        <f t="shared" si="38"/>
        <v>1.2389380530973451E-2</v>
      </c>
      <c r="Q579" s="179">
        <f t="shared" si="38"/>
        <v>6.9026548672566371E-2</v>
      </c>
      <c r="R579" s="179">
        <f t="shared" si="38"/>
        <v>2.1238938053097345E-2</v>
      </c>
      <c r="S579" s="179">
        <f t="shared" si="38"/>
        <v>0.16460176991150444</v>
      </c>
      <c r="T579" s="179">
        <f t="shared" si="38"/>
        <v>4.4247787610619468E-2</v>
      </c>
      <c r="U579" s="179">
        <f t="shared" si="38"/>
        <v>1.7699115044247787E-3</v>
      </c>
      <c r="V579" s="179">
        <f t="shared" si="38"/>
        <v>2.831858407079646E-2</v>
      </c>
      <c r="W579" s="179">
        <f t="shared" si="38"/>
        <v>3.1858407079646017E-2</v>
      </c>
      <c r="X579" s="179">
        <f t="shared" si="38"/>
        <v>8.8495575221238937E-3</v>
      </c>
      <c r="Y579" s="179">
        <f t="shared" si="38"/>
        <v>4.247787610619469E-2</v>
      </c>
      <c r="Z579" s="179">
        <f t="shared" si="38"/>
        <v>5.4867256637168141E-2</v>
      </c>
      <c r="AA579" s="179">
        <f t="shared" si="38"/>
        <v>0.22654867256637168</v>
      </c>
      <c r="AB579" s="179">
        <f t="shared" si="38"/>
        <v>5.1327433628318583E-2</v>
      </c>
      <c r="AC579" s="179">
        <f t="shared" si="38"/>
        <v>7.9646017699115043E-2</v>
      </c>
      <c r="AD579" s="179">
        <f t="shared" si="38"/>
        <v>8.1415929203539822E-2</v>
      </c>
      <c r="AE579" s="179">
        <f t="shared" si="38"/>
        <v>2.1238938053097345E-2</v>
      </c>
      <c r="AF579" s="179">
        <f t="shared" si="38"/>
        <v>6.0176991150442477E-2</v>
      </c>
      <c r="AG579" s="179">
        <f t="shared" si="38"/>
        <v>0.15752212389380532</v>
      </c>
      <c r="AH579" s="179">
        <f t="shared" si="38"/>
        <v>0.12743362831858407</v>
      </c>
      <c r="AI579" s="179">
        <f t="shared" si="38"/>
        <v>8.8495575221238937E-2</v>
      </c>
      <c r="AJ579" s="179">
        <f t="shared" ref="AJ579:BL579" si="39">COUNTIF(AJ$4:AJ$568,"No")/COUNTA(AJ$4:AJ$568)</f>
        <v>4.4247787610619468E-2</v>
      </c>
      <c r="AK579" s="179">
        <f t="shared" si="39"/>
        <v>9.3805309734513273E-2</v>
      </c>
      <c r="AL579" s="179">
        <f t="shared" si="39"/>
        <v>0.27433628318584069</v>
      </c>
      <c r="AM579" s="179">
        <f t="shared" si="39"/>
        <v>0.20353982300884957</v>
      </c>
      <c r="AN579" s="179">
        <f t="shared" si="39"/>
        <v>3.5398230088495575E-3</v>
      </c>
      <c r="AO579" s="179">
        <f t="shared" si="39"/>
        <v>2.6548672566371681E-2</v>
      </c>
      <c r="AP579" s="179">
        <f t="shared" si="39"/>
        <v>8.6725663716814158E-2</v>
      </c>
      <c r="AQ579" s="179">
        <f t="shared" si="39"/>
        <v>7.0796460176991149E-3</v>
      </c>
      <c r="AR579" s="179">
        <f t="shared" si="39"/>
        <v>5.1327433628318583E-2</v>
      </c>
      <c r="AS579" s="179">
        <f t="shared" si="39"/>
        <v>2.831858407079646E-2</v>
      </c>
      <c r="AT579" s="179">
        <f t="shared" si="39"/>
        <v>8.8495575221238937E-3</v>
      </c>
      <c r="AU579" s="179">
        <f t="shared" si="39"/>
        <v>0.15398230088495576</v>
      </c>
      <c r="AV579" s="179">
        <f t="shared" si="39"/>
        <v>0.23185840707964603</v>
      </c>
      <c r="AW579" s="179">
        <f t="shared" si="39"/>
        <v>8.8495575221238937E-3</v>
      </c>
      <c r="AX579" s="179">
        <f t="shared" si="39"/>
        <v>4.0707964601769911E-2</v>
      </c>
      <c r="AY579" s="179">
        <f t="shared" si="39"/>
        <v>0.53805309734513274</v>
      </c>
      <c r="AZ579" s="179">
        <f t="shared" si="39"/>
        <v>0.73628318584070795</v>
      </c>
      <c r="BA579" s="179">
        <f t="shared" si="39"/>
        <v>2.4778761061946902E-2</v>
      </c>
      <c r="BB579" s="179">
        <f t="shared" si="39"/>
        <v>0.60707964601769915</v>
      </c>
      <c r="BC579" s="179">
        <f t="shared" si="39"/>
        <v>0.23893805309734514</v>
      </c>
      <c r="BD579" s="179">
        <f t="shared" si="39"/>
        <v>5.4867256637168141E-2</v>
      </c>
      <c r="BE579" s="179">
        <f t="shared" si="39"/>
        <v>6.5486725663716813E-2</v>
      </c>
      <c r="BF579" s="179">
        <f t="shared" si="39"/>
        <v>3.5398230088495575E-2</v>
      </c>
      <c r="BG579" s="179">
        <f t="shared" si="39"/>
        <v>3.3628318584070796E-2</v>
      </c>
      <c r="BH579" s="179">
        <f t="shared" si="39"/>
        <v>8.8495575221238937E-3</v>
      </c>
      <c r="BI579" s="179">
        <f t="shared" si="39"/>
        <v>2.831858407079646E-2</v>
      </c>
      <c r="BJ579" s="179">
        <f t="shared" si="39"/>
        <v>0.12389380530973451</v>
      </c>
      <c r="BK579" s="179">
        <f t="shared" si="39"/>
        <v>0.10442477876106195</v>
      </c>
      <c r="BL579" s="179">
        <f t="shared" si="39"/>
        <v>8.6725663716814158E-2</v>
      </c>
    </row>
    <row r="580" spans="3:64" x14ac:dyDescent="0.25">
      <c r="C580" s="99" t="s">
        <v>1575</v>
      </c>
      <c r="D580" s="179">
        <f t="shared" ref="D580:AI580" si="40">COUNTIF(D$4:D$568,"No Answer")/COUNTA(D$4:D$568)</f>
        <v>5.4867256637168141E-2</v>
      </c>
      <c r="E580" s="179">
        <f t="shared" si="40"/>
        <v>5.4867256637168141E-2</v>
      </c>
      <c r="F580" s="179">
        <f t="shared" si="40"/>
        <v>5.4867256637168141E-2</v>
      </c>
      <c r="G580" s="179">
        <f t="shared" si="40"/>
        <v>5.4867256637168141E-2</v>
      </c>
      <c r="H580" s="179">
        <f t="shared" si="40"/>
        <v>5.4867256637168141E-2</v>
      </c>
      <c r="I580" s="179">
        <f t="shared" si="40"/>
        <v>5.4867256637168141E-2</v>
      </c>
      <c r="J580" s="179">
        <f t="shared" si="40"/>
        <v>5.4867256637168141E-2</v>
      </c>
      <c r="K580" s="179">
        <f t="shared" si="40"/>
        <v>5.4867256637168141E-2</v>
      </c>
      <c r="L580" s="179">
        <f t="shared" si="40"/>
        <v>5.4867256637168141E-2</v>
      </c>
      <c r="M580" s="179">
        <f t="shared" si="40"/>
        <v>5.4867256637168141E-2</v>
      </c>
      <c r="N580" s="179">
        <f t="shared" si="40"/>
        <v>5.4867256637168141E-2</v>
      </c>
      <c r="O580" s="179">
        <f t="shared" si="40"/>
        <v>5.4867256637168141E-2</v>
      </c>
      <c r="P580" s="179">
        <f t="shared" si="40"/>
        <v>5.4867256637168141E-2</v>
      </c>
      <c r="Q580" s="179">
        <f t="shared" si="40"/>
        <v>5.4867256637168141E-2</v>
      </c>
      <c r="R580" s="179">
        <f t="shared" si="40"/>
        <v>5.4867256637168141E-2</v>
      </c>
      <c r="S580" s="179">
        <f t="shared" si="40"/>
        <v>5.4867256637168141E-2</v>
      </c>
      <c r="T580" s="179">
        <f t="shared" si="40"/>
        <v>5.4867256637168141E-2</v>
      </c>
      <c r="U580" s="179">
        <f t="shared" si="40"/>
        <v>5.4867256637168141E-2</v>
      </c>
      <c r="V580" s="179">
        <f t="shared" si="40"/>
        <v>5.4867256637168141E-2</v>
      </c>
      <c r="W580" s="179">
        <f t="shared" si="40"/>
        <v>5.4867256637168141E-2</v>
      </c>
      <c r="X580" s="179">
        <f t="shared" si="40"/>
        <v>5.4867256637168141E-2</v>
      </c>
      <c r="Y580" s="179">
        <f t="shared" si="40"/>
        <v>5.4867256637168141E-2</v>
      </c>
      <c r="Z580" s="179">
        <f t="shared" si="40"/>
        <v>5.4867256637168141E-2</v>
      </c>
      <c r="AA580" s="179">
        <f t="shared" si="40"/>
        <v>5.4867256637168141E-2</v>
      </c>
      <c r="AB580" s="179">
        <f t="shared" si="40"/>
        <v>5.4867256637168141E-2</v>
      </c>
      <c r="AC580" s="179">
        <f t="shared" si="40"/>
        <v>5.4867256637168141E-2</v>
      </c>
      <c r="AD580" s="179">
        <f t="shared" si="40"/>
        <v>5.4867256637168141E-2</v>
      </c>
      <c r="AE580" s="179">
        <f t="shared" si="40"/>
        <v>5.4867256637168141E-2</v>
      </c>
      <c r="AF580" s="179">
        <f t="shared" si="40"/>
        <v>5.4867256637168141E-2</v>
      </c>
      <c r="AG580" s="179">
        <f t="shared" si="40"/>
        <v>5.4867256637168141E-2</v>
      </c>
      <c r="AH580" s="179">
        <f t="shared" si="40"/>
        <v>5.4867256637168141E-2</v>
      </c>
      <c r="AI580" s="179">
        <f t="shared" si="40"/>
        <v>5.4867256637168141E-2</v>
      </c>
      <c r="AJ580" s="179">
        <f t="shared" ref="AJ580:BL580" si="41">COUNTIF(AJ$4:AJ$568,"No Answer")/COUNTA(AJ$4:AJ$568)</f>
        <v>5.4867256637168141E-2</v>
      </c>
      <c r="AK580" s="179">
        <f t="shared" si="41"/>
        <v>5.4867256637168141E-2</v>
      </c>
      <c r="AL580" s="179">
        <f t="shared" si="41"/>
        <v>5.4867256637168141E-2</v>
      </c>
      <c r="AM580" s="179">
        <f t="shared" si="41"/>
        <v>5.4867256637168141E-2</v>
      </c>
      <c r="AN580" s="179">
        <f t="shared" si="41"/>
        <v>5.4867256637168141E-2</v>
      </c>
      <c r="AO580" s="179">
        <f t="shared" si="41"/>
        <v>5.4867256637168141E-2</v>
      </c>
      <c r="AP580" s="179">
        <f t="shared" si="41"/>
        <v>5.4867256637168141E-2</v>
      </c>
      <c r="AQ580" s="179">
        <f t="shared" si="41"/>
        <v>5.4867256637168141E-2</v>
      </c>
      <c r="AR580" s="179">
        <f t="shared" si="41"/>
        <v>5.4867256637168141E-2</v>
      </c>
      <c r="AS580" s="179">
        <f t="shared" si="41"/>
        <v>5.4867256637168141E-2</v>
      </c>
      <c r="AT580" s="179">
        <f t="shared" si="41"/>
        <v>5.4867256637168141E-2</v>
      </c>
      <c r="AU580" s="179">
        <f t="shared" si="41"/>
        <v>5.4867256637168141E-2</v>
      </c>
      <c r="AV580" s="179">
        <f t="shared" si="41"/>
        <v>5.4867256637168141E-2</v>
      </c>
      <c r="AW580" s="179">
        <f t="shared" si="41"/>
        <v>5.4867256637168141E-2</v>
      </c>
      <c r="AX580" s="179">
        <f t="shared" si="41"/>
        <v>5.4867256637168141E-2</v>
      </c>
      <c r="AY580" s="179">
        <f t="shared" si="41"/>
        <v>5.4867256637168141E-2</v>
      </c>
      <c r="AZ580" s="179">
        <f t="shared" si="41"/>
        <v>5.4867256637168141E-2</v>
      </c>
      <c r="BA580" s="179">
        <f t="shared" si="41"/>
        <v>5.4867256637168141E-2</v>
      </c>
      <c r="BB580" s="179">
        <f t="shared" si="41"/>
        <v>5.4867256637168141E-2</v>
      </c>
      <c r="BC580" s="179">
        <f t="shared" si="41"/>
        <v>5.4867256637168141E-2</v>
      </c>
      <c r="BD580" s="179">
        <f t="shared" si="41"/>
        <v>5.4867256637168141E-2</v>
      </c>
      <c r="BE580" s="179">
        <f t="shared" si="41"/>
        <v>5.4867256637168141E-2</v>
      </c>
      <c r="BF580" s="179">
        <f t="shared" si="41"/>
        <v>5.4867256637168141E-2</v>
      </c>
      <c r="BG580" s="179">
        <f t="shared" si="41"/>
        <v>5.4867256637168141E-2</v>
      </c>
      <c r="BH580" s="179">
        <f t="shared" si="41"/>
        <v>5.4867256637168141E-2</v>
      </c>
      <c r="BI580" s="179">
        <f t="shared" si="41"/>
        <v>5.4867256637168141E-2</v>
      </c>
      <c r="BJ580" s="179">
        <f t="shared" si="41"/>
        <v>5.4867256637168141E-2</v>
      </c>
      <c r="BK580" s="179">
        <f t="shared" si="41"/>
        <v>5.4867256637168141E-2</v>
      </c>
      <c r="BL580" s="179">
        <f t="shared" si="41"/>
        <v>5.4867256637168141E-2</v>
      </c>
    </row>
  </sheetData>
  <sheetProtection algorithmName="SHA-512" hashValue="+8ttKQ5tBR0REosaNxKrGUvTrMhgpVs1/DU6AhyUn+PnYHah9/quLc7dlcMt98a2rMOOUA2IiiogAOqHRjw2kw==" saltValue="2kMZNXzDJwYcNwoEbONZhg==" spinCount="100000" sheet="1" objects="1" scenarios="1"/>
  <hyperlinks>
    <hyperlink ref="G1" r:id="rId1" xr:uid="{29CC377B-CA55-476E-A89C-8EFB24BC7F9C}"/>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E710-1F2D-4B72-A3BA-D8A16205AD8B}">
  <sheetPr codeName="Sheet20">
    <tabColor rgb="FF00B0F0"/>
  </sheetPr>
  <dimension ref="A1:I56"/>
  <sheetViews>
    <sheetView workbookViewId="0">
      <pane ySplit="3" topLeftCell="A4" activePane="bottomLeft" state="frozen"/>
      <selection activeCell="B37" sqref="B37"/>
      <selection pane="bottomLeft"/>
    </sheetView>
  </sheetViews>
  <sheetFormatPr defaultRowHeight="15" x14ac:dyDescent="0.25"/>
  <cols>
    <col min="1" max="1" width="9.140625" style="202"/>
    <col min="2" max="2" width="34.5703125" style="202" bestFit="1" customWidth="1"/>
    <col min="3" max="3" width="73.42578125" style="202" customWidth="1"/>
    <col min="4" max="16384" width="9.140625" style="202"/>
  </cols>
  <sheetData>
    <row r="1" spans="1:9" x14ac:dyDescent="0.25">
      <c r="A1" s="18" t="s">
        <v>1912</v>
      </c>
      <c r="E1" s="202" t="s">
        <v>1614</v>
      </c>
      <c r="I1" s="78" t="s">
        <v>1615</v>
      </c>
    </row>
    <row r="2" spans="1:9" x14ac:dyDescent="0.25">
      <c r="E2" s="202" t="s">
        <v>1621</v>
      </c>
      <c r="I2" s="78" t="s">
        <v>1622</v>
      </c>
    </row>
    <row r="3" spans="1:9" x14ac:dyDescent="0.25">
      <c r="A3" s="53" t="s">
        <v>1576</v>
      </c>
      <c r="B3" s="53" t="s">
        <v>805</v>
      </c>
      <c r="C3" s="53" t="s">
        <v>647</v>
      </c>
    </row>
    <row r="4" spans="1:9" ht="64.5" x14ac:dyDescent="0.25">
      <c r="A4" s="98">
        <v>1</v>
      </c>
      <c r="B4" s="98" t="s">
        <v>778</v>
      </c>
      <c r="C4" s="54" t="s">
        <v>1923</v>
      </c>
    </row>
    <row r="5" spans="1:9" ht="39" x14ac:dyDescent="0.25">
      <c r="A5" s="98">
        <f>A4+1</f>
        <v>2</v>
      </c>
      <c r="B5" s="98" t="s">
        <v>778</v>
      </c>
      <c r="C5" s="54" t="s">
        <v>1924</v>
      </c>
    </row>
    <row r="6" spans="1:9" ht="64.5" x14ac:dyDescent="0.25">
      <c r="A6" s="98">
        <f t="shared" ref="A6:A56" si="0">A5+1</f>
        <v>3</v>
      </c>
      <c r="B6" s="98" t="s">
        <v>778</v>
      </c>
      <c r="C6" s="54" t="s">
        <v>1925</v>
      </c>
    </row>
    <row r="7" spans="1:9" ht="51.75" x14ac:dyDescent="0.25">
      <c r="A7" s="98">
        <f t="shared" si="0"/>
        <v>4</v>
      </c>
      <c r="B7" s="98" t="s">
        <v>778</v>
      </c>
      <c r="C7" s="54" t="s">
        <v>1926</v>
      </c>
    </row>
    <row r="8" spans="1:9" ht="39" x14ac:dyDescent="0.25">
      <c r="A8" s="98">
        <f t="shared" si="0"/>
        <v>5</v>
      </c>
      <c r="B8" s="98" t="s">
        <v>778</v>
      </c>
      <c r="C8" s="54" t="s">
        <v>1927</v>
      </c>
    </row>
    <row r="9" spans="1:9" ht="26.25" x14ac:dyDescent="0.25">
      <c r="A9" s="98">
        <f t="shared" si="0"/>
        <v>6</v>
      </c>
      <c r="B9" s="98" t="s">
        <v>778</v>
      </c>
      <c r="C9" s="54" t="s">
        <v>1928</v>
      </c>
    </row>
    <row r="10" spans="1:9" ht="51.75" x14ac:dyDescent="0.25">
      <c r="A10" s="98">
        <f t="shared" si="0"/>
        <v>7</v>
      </c>
      <c r="B10" s="98" t="s">
        <v>778</v>
      </c>
      <c r="C10" s="54" t="s">
        <v>1929</v>
      </c>
    </row>
    <row r="11" spans="1:9" ht="51.75" x14ac:dyDescent="0.25">
      <c r="A11" s="98">
        <f t="shared" si="0"/>
        <v>8</v>
      </c>
      <c r="B11" s="98" t="s">
        <v>778</v>
      </c>
      <c r="C11" s="54" t="s">
        <v>1930</v>
      </c>
    </row>
    <row r="12" spans="1:9" ht="26.25" x14ac:dyDescent="0.25">
      <c r="A12" s="98">
        <f t="shared" si="0"/>
        <v>9</v>
      </c>
      <c r="B12" s="98" t="s">
        <v>778</v>
      </c>
      <c r="C12" s="54" t="s">
        <v>1931</v>
      </c>
    </row>
    <row r="13" spans="1:9" x14ac:dyDescent="0.25">
      <c r="A13" s="98">
        <f t="shared" si="0"/>
        <v>10</v>
      </c>
      <c r="B13" s="98" t="s">
        <v>778</v>
      </c>
      <c r="C13" s="54" t="s">
        <v>1932</v>
      </c>
    </row>
    <row r="14" spans="1:9" ht="51.75" x14ac:dyDescent="0.25">
      <c r="A14" s="98">
        <f t="shared" si="0"/>
        <v>11</v>
      </c>
      <c r="B14" s="98" t="s">
        <v>1913</v>
      </c>
      <c r="C14" s="54" t="s">
        <v>1933</v>
      </c>
    </row>
    <row r="15" spans="1:9" ht="26.25" x14ac:dyDescent="0.25">
      <c r="A15" s="98">
        <f t="shared" si="0"/>
        <v>12</v>
      </c>
      <c r="B15" s="98" t="s">
        <v>1913</v>
      </c>
      <c r="C15" s="54" t="s">
        <v>1934</v>
      </c>
    </row>
    <row r="16" spans="1:9" ht="51.75" x14ac:dyDescent="0.25">
      <c r="A16" s="98">
        <f t="shared" si="0"/>
        <v>13</v>
      </c>
      <c r="B16" s="98" t="s">
        <v>1913</v>
      </c>
      <c r="C16" s="54" t="s">
        <v>1935</v>
      </c>
    </row>
    <row r="17" spans="1:3" ht="26.25" x14ac:dyDescent="0.25">
      <c r="A17" s="98">
        <f t="shared" si="0"/>
        <v>14</v>
      </c>
      <c r="B17" s="98" t="s">
        <v>1913</v>
      </c>
      <c r="C17" s="54" t="s">
        <v>1936</v>
      </c>
    </row>
    <row r="18" spans="1:3" ht="39" x14ac:dyDescent="0.25">
      <c r="A18" s="98">
        <f t="shared" si="0"/>
        <v>15</v>
      </c>
      <c r="B18" s="98" t="s">
        <v>1913</v>
      </c>
      <c r="C18" s="54" t="s">
        <v>1937</v>
      </c>
    </row>
    <row r="19" spans="1:3" ht="64.5" x14ac:dyDescent="0.25">
      <c r="A19" s="98">
        <f t="shared" si="0"/>
        <v>16</v>
      </c>
      <c r="B19" s="98" t="s">
        <v>1913</v>
      </c>
      <c r="C19" s="54" t="s">
        <v>1938</v>
      </c>
    </row>
    <row r="20" spans="1:3" ht="39" x14ac:dyDescent="0.25">
      <c r="A20" s="98">
        <f t="shared" si="0"/>
        <v>17</v>
      </c>
      <c r="B20" s="98" t="s">
        <v>1913</v>
      </c>
      <c r="C20" s="54" t="s">
        <v>1939</v>
      </c>
    </row>
    <row r="21" spans="1:3" ht="51.75" x14ac:dyDescent="0.25">
      <c r="A21" s="98">
        <f t="shared" si="0"/>
        <v>18</v>
      </c>
      <c r="B21" s="98" t="s">
        <v>1914</v>
      </c>
      <c r="C21" s="54" t="s">
        <v>1940</v>
      </c>
    </row>
    <row r="22" spans="1:3" ht="26.25" x14ac:dyDescent="0.25">
      <c r="A22" s="98">
        <f t="shared" si="0"/>
        <v>19</v>
      </c>
      <c r="B22" s="98" t="s">
        <v>1914</v>
      </c>
      <c r="C22" s="54" t="s">
        <v>1941</v>
      </c>
    </row>
    <row r="23" spans="1:3" ht="39" x14ac:dyDescent="0.25">
      <c r="A23" s="98">
        <f t="shared" si="0"/>
        <v>20</v>
      </c>
      <c r="B23" s="98" t="s">
        <v>1914</v>
      </c>
      <c r="C23" s="54" t="s">
        <v>1942</v>
      </c>
    </row>
    <row r="24" spans="1:3" ht="51.75" x14ac:dyDescent="0.25">
      <c r="A24" s="98">
        <f t="shared" si="0"/>
        <v>21</v>
      </c>
      <c r="B24" s="98" t="s">
        <v>1914</v>
      </c>
      <c r="C24" s="54" t="s">
        <v>1943</v>
      </c>
    </row>
    <row r="25" spans="1:3" ht="26.25" x14ac:dyDescent="0.25">
      <c r="A25" s="98">
        <f t="shared" si="0"/>
        <v>22</v>
      </c>
      <c r="B25" s="98" t="s">
        <v>1914</v>
      </c>
      <c r="C25" s="54" t="s">
        <v>1944</v>
      </c>
    </row>
    <row r="26" spans="1:3" ht="39" x14ac:dyDescent="0.25">
      <c r="A26" s="98">
        <f t="shared" si="0"/>
        <v>23</v>
      </c>
      <c r="B26" s="98" t="s">
        <v>1915</v>
      </c>
      <c r="C26" s="54" t="s">
        <v>1945</v>
      </c>
    </row>
    <row r="27" spans="1:3" ht="26.25" x14ac:dyDescent="0.25">
      <c r="A27" s="98">
        <f t="shared" si="0"/>
        <v>24</v>
      </c>
      <c r="B27" s="98" t="s">
        <v>1915</v>
      </c>
      <c r="C27" s="54" t="s">
        <v>1946</v>
      </c>
    </row>
    <row r="28" spans="1:3" ht="77.25" x14ac:dyDescent="0.25">
      <c r="A28" s="98">
        <f t="shared" si="0"/>
        <v>25</v>
      </c>
      <c r="B28" s="98" t="s">
        <v>1915</v>
      </c>
      <c r="C28" s="189" t="s">
        <v>1947</v>
      </c>
    </row>
    <row r="29" spans="1:3" ht="51.75" x14ac:dyDescent="0.25">
      <c r="A29" s="98">
        <f t="shared" si="0"/>
        <v>26</v>
      </c>
      <c r="B29" s="98" t="s">
        <v>1915</v>
      </c>
      <c r="C29" s="189" t="s">
        <v>1948</v>
      </c>
    </row>
    <row r="30" spans="1:3" ht="51.75" x14ac:dyDescent="0.25">
      <c r="A30" s="98">
        <f t="shared" si="0"/>
        <v>27</v>
      </c>
      <c r="B30" s="98" t="s">
        <v>1916</v>
      </c>
      <c r="C30" s="189" t="s">
        <v>1949</v>
      </c>
    </row>
    <row r="31" spans="1:3" ht="77.25" x14ac:dyDescent="0.25">
      <c r="A31" s="98">
        <f t="shared" si="0"/>
        <v>28</v>
      </c>
      <c r="B31" s="98" t="s">
        <v>1916</v>
      </c>
      <c r="C31" s="189" t="s">
        <v>1950</v>
      </c>
    </row>
    <row r="32" spans="1:3" x14ac:dyDescent="0.25">
      <c r="A32" s="98">
        <f t="shared" si="0"/>
        <v>29</v>
      </c>
      <c r="B32" s="98" t="s">
        <v>1916</v>
      </c>
      <c r="C32" s="189" t="s">
        <v>1951</v>
      </c>
    </row>
    <row r="33" spans="1:3" ht="26.25" x14ac:dyDescent="0.25">
      <c r="A33" s="98">
        <f t="shared" si="0"/>
        <v>30</v>
      </c>
      <c r="B33" s="98" t="s">
        <v>1916</v>
      </c>
      <c r="C33" s="189" t="s">
        <v>1952</v>
      </c>
    </row>
    <row r="34" spans="1:3" ht="26.25" x14ac:dyDescent="0.25">
      <c r="A34" s="98">
        <f t="shared" si="0"/>
        <v>31</v>
      </c>
      <c r="B34" s="98" t="s">
        <v>1916</v>
      </c>
      <c r="C34" s="189" t="s">
        <v>1953</v>
      </c>
    </row>
    <row r="35" spans="1:3" ht="26.25" x14ac:dyDescent="0.25">
      <c r="A35" s="98">
        <f t="shared" si="0"/>
        <v>32</v>
      </c>
      <c r="B35" s="98" t="s">
        <v>1916</v>
      </c>
      <c r="C35" s="189" t="s">
        <v>1954</v>
      </c>
    </row>
    <row r="36" spans="1:3" ht="64.5" x14ac:dyDescent="0.25">
      <c r="A36" s="98">
        <f t="shared" si="0"/>
        <v>33</v>
      </c>
      <c r="B36" s="98" t="s">
        <v>1917</v>
      </c>
      <c r="C36" s="189" t="s">
        <v>1955</v>
      </c>
    </row>
    <row r="37" spans="1:3" ht="64.5" x14ac:dyDescent="0.25">
      <c r="A37" s="98">
        <f t="shared" si="0"/>
        <v>34</v>
      </c>
      <c r="B37" s="98" t="s">
        <v>1917</v>
      </c>
      <c r="C37" s="189" t="s">
        <v>1956</v>
      </c>
    </row>
    <row r="38" spans="1:3" x14ac:dyDescent="0.25">
      <c r="A38" s="98">
        <f t="shared" si="0"/>
        <v>35</v>
      </c>
      <c r="B38" s="98" t="s">
        <v>1573</v>
      </c>
      <c r="C38" s="189" t="s">
        <v>1957</v>
      </c>
    </row>
    <row r="39" spans="1:3" ht="51.75" x14ac:dyDescent="0.25">
      <c r="A39" s="98">
        <f t="shared" si="0"/>
        <v>36</v>
      </c>
      <c r="B39" s="98" t="s">
        <v>1573</v>
      </c>
      <c r="C39" s="189" t="s">
        <v>1958</v>
      </c>
    </row>
    <row r="40" spans="1:3" ht="77.25" x14ac:dyDescent="0.25">
      <c r="A40" s="98">
        <f t="shared" si="0"/>
        <v>37</v>
      </c>
      <c r="B40" s="98" t="s">
        <v>1573</v>
      </c>
      <c r="C40" s="189" t="s">
        <v>1959</v>
      </c>
    </row>
    <row r="41" spans="1:3" ht="51.75" x14ac:dyDescent="0.25">
      <c r="A41" s="98">
        <f t="shared" si="0"/>
        <v>38</v>
      </c>
      <c r="B41" s="98" t="s">
        <v>1918</v>
      </c>
      <c r="C41" s="189" t="s">
        <v>1960</v>
      </c>
    </row>
    <row r="42" spans="1:3" ht="26.25" x14ac:dyDescent="0.25">
      <c r="A42" s="98">
        <f t="shared" si="0"/>
        <v>39</v>
      </c>
      <c r="B42" s="98" t="s">
        <v>1918</v>
      </c>
      <c r="C42" s="189" t="s">
        <v>1961</v>
      </c>
    </row>
    <row r="43" spans="1:3" ht="39" x14ac:dyDescent="0.25">
      <c r="A43" s="98">
        <f t="shared" si="0"/>
        <v>40</v>
      </c>
      <c r="B43" s="98" t="s">
        <v>1918</v>
      </c>
      <c r="C43" s="189" t="s">
        <v>1962</v>
      </c>
    </row>
    <row r="44" spans="1:3" ht="39" x14ac:dyDescent="0.25">
      <c r="A44" s="98">
        <f t="shared" si="0"/>
        <v>41</v>
      </c>
      <c r="B44" s="98" t="s">
        <v>1918</v>
      </c>
      <c r="C44" s="189" t="s">
        <v>1963</v>
      </c>
    </row>
    <row r="45" spans="1:3" ht="26.25" x14ac:dyDescent="0.25">
      <c r="A45" s="98">
        <v>44</v>
      </c>
      <c r="B45" s="98" t="s">
        <v>1919</v>
      </c>
      <c r="C45" s="189" t="s">
        <v>1964</v>
      </c>
    </row>
    <row r="46" spans="1:3" ht="51.75" x14ac:dyDescent="0.25">
      <c r="A46" s="98">
        <f t="shared" si="0"/>
        <v>45</v>
      </c>
      <c r="B46" s="98" t="s">
        <v>1919</v>
      </c>
      <c r="C46" s="189" t="s">
        <v>1965</v>
      </c>
    </row>
    <row r="47" spans="1:3" ht="39" x14ac:dyDescent="0.25">
      <c r="A47" s="98">
        <f t="shared" si="0"/>
        <v>46</v>
      </c>
      <c r="B47" s="98" t="s">
        <v>1919</v>
      </c>
      <c r="C47" s="189" t="s">
        <v>1966</v>
      </c>
    </row>
    <row r="48" spans="1:3" ht="64.5" x14ac:dyDescent="0.25">
      <c r="A48" s="98">
        <f t="shared" si="0"/>
        <v>47</v>
      </c>
      <c r="B48" s="98" t="s">
        <v>1920</v>
      </c>
      <c r="C48" s="189" t="s">
        <v>1967</v>
      </c>
    </row>
    <row r="49" spans="1:3" ht="26.25" x14ac:dyDescent="0.25">
      <c r="A49" s="98">
        <f t="shared" si="0"/>
        <v>48</v>
      </c>
      <c r="B49" s="98" t="s">
        <v>1920</v>
      </c>
      <c r="C49" s="189" t="s">
        <v>1968</v>
      </c>
    </row>
    <row r="50" spans="1:3" ht="26.25" x14ac:dyDescent="0.25">
      <c r="A50" s="98">
        <v>58</v>
      </c>
      <c r="B50" s="98" t="s">
        <v>1920</v>
      </c>
      <c r="C50" s="189" t="s">
        <v>1969</v>
      </c>
    </row>
    <row r="51" spans="1:3" ht="51.75" x14ac:dyDescent="0.25">
      <c r="A51" s="98">
        <v>62</v>
      </c>
      <c r="B51" s="98" t="s">
        <v>1921</v>
      </c>
      <c r="C51" s="189" t="s">
        <v>1970</v>
      </c>
    </row>
    <row r="52" spans="1:3" ht="51.75" x14ac:dyDescent="0.25">
      <c r="A52" s="98">
        <v>63</v>
      </c>
      <c r="B52" s="98" t="s">
        <v>1921</v>
      </c>
      <c r="C52" s="189" t="s">
        <v>1971</v>
      </c>
    </row>
    <row r="53" spans="1:3" ht="26.25" x14ac:dyDescent="0.25">
      <c r="A53" s="98">
        <f t="shared" si="0"/>
        <v>64</v>
      </c>
      <c r="B53" s="98" t="s">
        <v>1921</v>
      </c>
      <c r="C53" s="189" t="s">
        <v>1972</v>
      </c>
    </row>
    <row r="54" spans="1:3" ht="39" x14ac:dyDescent="0.25">
      <c r="A54" s="98">
        <f t="shared" si="0"/>
        <v>65</v>
      </c>
      <c r="B54" s="98" t="s">
        <v>1977</v>
      </c>
      <c r="C54" s="189" t="s">
        <v>1973</v>
      </c>
    </row>
    <row r="55" spans="1:3" ht="51.75" x14ac:dyDescent="0.25">
      <c r="A55" s="98">
        <v>77</v>
      </c>
      <c r="B55" s="98" t="s">
        <v>1922</v>
      </c>
      <c r="C55" s="189" t="s">
        <v>1974</v>
      </c>
    </row>
    <row r="56" spans="1:3" ht="51.75" x14ac:dyDescent="0.25">
      <c r="A56" s="98">
        <f t="shared" si="0"/>
        <v>78</v>
      </c>
      <c r="B56" s="98" t="s">
        <v>1922</v>
      </c>
      <c r="C56" s="189" t="s">
        <v>1975</v>
      </c>
    </row>
  </sheetData>
  <sheetProtection password="CAF9" sheet="1" objects="1" scenarios="1"/>
  <hyperlinks>
    <hyperlink ref="I1" location="'Municipal Profile'!A1" display="'Municipal Profile'!A1" xr:uid="{6375EBF2-63ED-4F0A-88EC-A2C855351D15}"/>
    <hyperlink ref="I2" location="'Question Profile'!A1" display="'Question Profile'!A1" xr:uid="{F27F8F07-DF14-49F0-8DE1-F3B5E8C0B64B}"/>
  </hyperlinks>
  <pageMargins left="0.7" right="0.7" top="0.75" bottom="0.75" header="0.3" footer="0.3"/>
  <pageSetup scale="61" orientation="portrait" r:id="rId1"/>
  <rowBreaks count="2" manualBreakCount="2">
    <brk id="14" max="16383" man="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70DC-763E-43E6-924A-80AFF8693C43}">
  <sheetPr codeName="Sheet21">
    <tabColor rgb="FF0070C0"/>
  </sheetPr>
  <dimension ref="A1:BW580"/>
  <sheetViews>
    <sheetView workbookViewId="0">
      <pane xSplit="3" ySplit="3" topLeftCell="BA4" activePane="bottomRight" state="frozen"/>
      <selection pane="topRight"/>
      <selection pane="bottomLeft"/>
      <selection pane="bottomRight"/>
    </sheetView>
  </sheetViews>
  <sheetFormatPr defaultRowHeight="15" x14ac:dyDescent="0.25"/>
  <cols>
    <col min="1" max="1" width="7.42578125" style="202" customWidth="1"/>
    <col min="2" max="2" width="31.28515625" style="202" bestFit="1" customWidth="1"/>
    <col min="3" max="3" width="11.85546875" style="202" bestFit="1" customWidth="1"/>
    <col min="4" max="4" width="9.140625" style="202"/>
    <col min="5" max="5" width="9.85546875" style="202" bestFit="1" customWidth="1"/>
    <col min="6" max="9" width="9.140625" style="202"/>
    <col min="10" max="11" width="9.85546875" style="202" bestFit="1" customWidth="1"/>
    <col min="12" max="23" width="9.140625" style="202"/>
    <col min="24" max="24" width="10" style="202" bestFit="1" customWidth="1"/>
    <col min="25" max="32" width="9.140625" style="202"/>
    <col min="33" max="33" width="9.85546875" style="202" bestFit="1" customWidth="1"/>
    <col min="34" max="35" width="10" style="202" bestFit="1" customWidth="1"/>
    <col min="36" max="36" width="9.140625" style="202"/>
    <col min="37" max="39" width="10" style="202" bestFit="1" customWidth="1"/>
    <col min="40" max="41" width="9.85546875" style="202" bestFit="1" customWidth="1"/>
    <col min="42" max="43" width="9.140625" style="202"/>
    <col min="44" max="45" width="10" style="202" bestFit="1" customWidth="1"/>
    <col min="46" max="46" width="9.140625" style="202"/>
    <col min="47" max="47" width="10" style="202" bestFit="1" customWidth="1"/>
    <col min="48" max="49" width="9.140625" style="202"/>
    <col min="50" max="52" width="10" style="202" bestFit="1" customWidth="1"/>
    <col min="53" max="53" width="9.140625" style="202"/>
    <col min="54" max="54" width="10" style="202" bestFit="1" customWidth="1"/>
    <col min="55" max="55" width="9.140625" style="202"/>
    <col min="56" max="56" width="9.85546875" style="202" bestFit="1" customWidth="1"/>
    <col min="57" max="62" width="9.140625" style="202"/>
    <col min="63" max="63" width="0" style="202" hidden="1" customWidth="1"/>
    <col min="64" max="70" width="9.140625" style="202"/>
    <col min="71" max="71" width="11.85546875" style="202" bestFit="1" customWidth="1"/>
    <col min="72" max="72" width="13.28515625" style="202" bestFit="1" customWidth="1"/>
    <col min="73" max="73" width="11.85546875" style="202" bestFit="1" customWidth="1"/>
    <col min="74" max="16384" width="9.140625" style="202"/>
  </cols>
  <sheetData>
    <row r="1" spans="1:75" x14ac:dyDescent="0.25">
      <c r="A1" s="18" t="s">
        <v>1910</v>
      </c>
      <c r="D1" s="18" t="s">
        <v>734</v>
      </c>
      <c r="G1" s="32" t="s">
        <v>2078</v>
      </c>
    </row>
    <row r="3" spans="1:7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44</v>
      </c>
      <c r="AT3" s="102">
        <v>45</v>
      </c>
      <c r="AU3" s="102">
        <v>46</v>
      </c>
      <c r="AV3" s="102">
        <v>47</v>
      </c>
      <c r="AW3" s="102">
        <v>48</v>
      </c>
      <c r="AX3" s="102">
        <v>58</v>
      </c>
      <c r="AY3" s="102">
        <v>62</v>
      </c>
      <c r="AZ3" s="102">
        <v>63</v>
      </c>
      <c r="BA3" s="102">
        <v>64</v>
      </c>
      <c r="BB3" s="102">
        <v>65</v>
      </c>
      <c r="BC3" s="102">
        <v>77</v>
      </c>
      <c r="BD3" s="102">
        <v>78</v>
      </c>
      <c r="BF3" s="102" t="s">
        <v>621</v>
      </c>
      <c r="BG3" s="102" t="s">
        <v>622</v>
      </c>
      <c r="BH3" s="102" t="s">
        <v>620</v>
      </c>
      <c r="BI3" s="102" t="s">
        <v>623</v>
      </c>
      <c r="BJ3" s="102" t="s">
        <v>1575</v>
      </c>
      <c r="BK3" s="102" t="s">
        <v>631</v>
      </c>
      <c r="BM3" s="102" t="s">
        <v>2069</v>
      </c>
      <c r="BN3" s="102" t="s">
        <v>2070</v>
      </c>
      <c r="BO3" s="102" t="s">
        <v>2071</v>
      </c>
      <c r="BP3" s="102" t="s">
        <v>2072</v>
      </c>
      <c r="BQ3" s="102" t="s">
        <v>2073</v>
      </c>
      <c r="BR3" s="102" t="s">
        <v>2074</v>
      </c>
      <c r="BS3" s="102" t="s">
        <v>2075</v>
      </c>
      <c r="BT3" s="102" t="s">
        <v>2076</v>
      </c>
      <c r="BU3" s="102" t="s">
        <v>2077</v>
      </c>
      <c r="BW3" s="102" t="s">
        <v>1911</v>
      </c>
    </row>
    <row r="4" spans="1:75" x14ac:dyDescent="0.25">
      <c r="A4" s="101">
        <v>101</v>
      </c>
      <c r="B4" s="67" t="s">
        <v>2</v>
      </c>
      <c r="C4" s="67" t="s">
        <v>3</v>
      </c>
      <c r="D4" s="103" t="s">
        <v>621</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623</v>
      </c>
      <c r="T4" s="103" t="s">
        <v>621</v>
      </c>
      <c r="U4" s="103" t="s">
        <v>622</v>
      </c>
      <c r="V4" s="103" t="s">
        <v>621</v>
      </c>
      <c r="W4" s="103" t="s">
        <v>622</v>
      </c>
      <c r="X4" s="103" t="s">
        <v>621</v>
      </c>
      <c r="Y4" s="103" t="s">
        <v>621</v>
      </c>
      <c r="Z4" s="103" t="s">
        <v>621</v>
      </c>
      <c r="AA4" s="103" t="s">
        <v>621</v>
      </c>
      <c r="AB4" s="103" t="s">
        <v>621</v>
      </c>
      <c r="AC4" s="103" t="s">
        <v>621</v>
      </c>
      <c r="AD4" s="103" t="s">
        <v>621</v>
      </c>
      <c r="AE4" s="103" t="s">
        <v>621</v>
      </c>
      <c r="AF4" s="103" t="s">
        <v>620</v>
      </c>
      <c r="AG4" s="103" t="s">
        <v>621</v>
      </c>
      <c r="AH4" s="103" t="s">
        <v>621</v>
      </c>
      <c r="AI4" s="103" t="s">
        <v>621</v>
      </c>
      <c r="AJ4" s="103" t="s">
        <v>622</v>
      </c>
      <c r="AK4" s="103" t="s">
        <v>622</v>
      </c>
      <c r="AL4" s="103" t="s">
        <v>621</v>
      </c>
      <c r="AM4" s="103" t="s">
        <v>622</v>
      </c>
      <c r="AN4" s="103" t="s">
        <v>622</v>
      </c>
      <c r="AO4" s="103" t="s">
        <v>620</v>
      </c>
      <c r="AP4" s="103" t="s">
        <v>621</v>
      </c>
      <c r="AQ4" s="103" t="s">
        <v>621</v>
      </c>
      <c r="AR4" s="103" t="s">
        <v>621</v>
      </c>
      <c r="AS4" s="103" t="s">
        <v>623</v>
      </c>
      <c r="AT4" s="103" t="s">
        <v>621</v>
      </c>
      <c r="AU4" s="103" t="s">
        <v>621</v>
      </c>
      <c r="AV4" s="103" t="s">
        <v>621</v>
      </c>
      <c r="AW4" s="103" t="s">
        <v>621</v>
      </c>
      <c r="AX4" s="103" t="s">
        <v>622</v>
      </c>
      <c r="AY4" s="103" t="s">
        <v>622</v>
      </c>
      <c r="AZ4" s="103" t="s">
        <v>621</v>
      </c>
      <c r="BA4" s="103" t="s">
        <v>621</v>
      </c>
      <c r="BB4" s="103" t="s">
        <v>623</v>
      </c>
      <c r="BC4" s="103" t="s">
        <v>623</v>
      </c>
      <c r="BD4" s="103" t="s">
        <v>621</v>
      </c>
      <c r="BF4" s="103">
        <f t="shared" ref="BF4:BJ13" si="0">COUNTIF($D4:$BD4,BF$3)</f>
        <v>39</v>
      </c>
      <c r="BG4" s="103">
        <f t="shared" si="0"/>
        <v>8</v>
      </c>
      <c r="BH4" s="103">
        <f t="shared" si="0"/>
        <v>2</v>
      </c>
      <c r="BI4" s="103">
        <f t="shared" si="0"/>
        <v>4</v>
      </c>
      <c r="BJ4" s="103">
        <f t="shared" si="0"/>
        <v>0</v>
      </c>
      <c r="BK4" s="103">
        <f t="shared" ref="BK4:BK67" si="1">BF4+BG4</f>
        <v>47</v>
      </c>
      <c r="BM4" s="67">
        <v>32</v>
      </c>
      <c r="BN4" s="67">
        <v>7</v>
      </c>
      <c r="BO4" s="67">
        <v>8</v>
      </c>
      <c r="BP4" s="67">
        <v>4</v>
      </c>
      <c r="BQ4" s="67">
        <v>4</v>
      </c>
      <c r="BR4" s="67">
        <v>6</v>
      </c>
      <c r="BS4" s="67">
        <v>2</v>
      </c>
      <c r="BT4" s="67">
        <v>0</v>
      </c>
      <c r="BU4" s="67">
        <v>0</v>
      </c>
      <c r="BW4" s="67">
        <f>BM4+BN4*0.5+BP4+BQ4*0.5+BS4+BT4*0.5</f>
        <v>43.5</v>
      </c>
    </row>
    <row r="5" spans="1:75" x14ac:dyDescent="0.25">
      <c r="A5" s="101">
        <v>102</v>
      </c>
      <c r="B5" s="67" t="s">
        <v>4</v>
      </c>
      <c r="C5" s="67" t="s">
        <v>3</v>
      </c>
      <c r="D5" s="103" t="s">
        <v>621</v>
      </c>
      <c r="E5" s="103" t="s">
        <v>621</v>
      </c>
      <c r="F5" s="103" t="s">
        <v>621</v>
      </c>
      <c r="G5" s="103" t="s">
        <v>621</v>
      </c>
      <c r="H5" s="103" t="s">
        <v>622</v>
      </c>
      <c r="I5" s="103" t="s">
        <v>623</v>
      </c>
      <c r="J5" s="103" t="s">
        <v>621</v>
      </c>
      <c r="K5" s="103" t="s">
        <v>620</v>
      </c>
      <c r="L5" s="103" t="s">
        <v>621</v>
      </c>
      <c r="M5" s="103" t="s">
        <v>621</v>
      </c>
      <c r="N5" s="103" t="s">
        <v>621</v>
      </c>
      <c r="O5" s="103" t="s">
        <v>623</v>
      </c>
      <c r="P5" s="103" t="s">
        <v>621</v>
      </c>
      <c r="Q5" s="103" t="s">
        <v>621</v>
      </c>
      <c r="R5" s="103" t="s">
        <v>621</v>
      </c>
      <c r="S5" s="103" t="s">
        <v>621</v>
      </c>
      <c r="T5" s="103" t="s">
        <v>621</v>
      </c>
      <c r="U5" s="103" t="s">
        <v>623</v>
      </c>
      <c r="V5" s="103" t="s">
        <v>622</v>
      </c>
      <c r="W5" s="103" t="s">
        <v>622</v>
      </c>
      <c r="X5" s="103" t="s">
        <v>621</v>
      </c>
      <c r="Y5" s="103" t="s">
        <v>621</v>
      </c>
      <c r="Z5" s="103" t="s">
        <v>621</v>
      </c>
      <c r="AA5" s="103" t="s">
        <v>623</v>
      </c>
      <c r="AB5" s="103" t="s">
        <v>622</v>
      </c>
      <c r="AC5" s="103" t="s">
        <v>621</v>
      </c>
      <c r="AD5" s="103" t="s">
        <v>621</v>
      </c>
      <c r="AE5" s="103" t="s">
        <v>621</v>
      </c>
      <c r="AF5" s="103" t="s">
        <v>623</v>
      </c>
      <c r="AG5" s="103" t="s">
        <v>621</v>
      </c>
      <c r="AH5" s="103" t="s">
        <v>621</v>
      </c>
      <c r="AI5" s="103" t="s">
        <v>621</v>
      </c>
      <c r="AJ5" s="103" t="s">
        <v>622</v>
      </c>
      <c r="AK5" s="103" t="s">
        <v>622</v>
      </c>
      <c r="AL5" s="103" t="s">
        <v>621</v>
      </c>
      <c r="AM5" s="103" t="s">
        <v>621</v>
      </c>
      <c r="AN5" s="103" t="s">
        <v>621</v>
      </c>
      <c r="AO5" s="103" t="s">
        <v>621</v>
      </c>
      <c r="AP5" s="103" t="s">
        <v>621</v>
      </c>
      <c r="AQ5" s="103" t="s">
        <v>621</v>
      </c>
      <c r="AR5" s="103" t="s">
        <v>621</v>
      </c>
      <c r="AS5" s="103" t="s">
        <v>621</v>
      </c>
      <c r="AT5" s="103" t="s">
        <v>621</v>
      </c>
      <c r="AU5" s="103" t="s">
        <v>621</v>
      </c>
      <c r="AV5" s="103" t="s">
        <v>621</v>
      </c>
      <c r="AW5" s="103" t="s">
        <v>621</v>
      </c>
      <c r="AX5" s="103" t="s">
        <v>621</v>
      </c>
      <c r="AY5" s="103" t="s">
        <v>622</v>
      </c>
      <c r="AZ5" s="103" t="s">
        <v>621</v>
      </c>
      <c r="BA5" s="103" t="s">
        <v>621</v>
      </c>
      <c r="BB5" s="103" t="s">
        <v>621</v>
      </c>
      <c r="BC5" s="103" t="s">
        <v>621</v>
      </c>
      <c r="BD5" s="103" t="s">
        <v>623</v>
      </c>
      <c r="BF5" s="103">
        <f t="shared" si="0"/>
        <v>39</v>
      </c>
      <c r="BG5" s="103">
        <f t="shared" si="0"/>
        <v>7</v>
      </c>
      <c r="BH5" s="103">
        <f t="shared" si="0"/>
        <v>1</v>
      </c>
      <c r="BI5" s="103">
        <f t="shared" si="0"/>
        <v>6</v>
      </c>
      <c r="BJ5" s="103">
        <f t="shared" si="0"/>
        <v>0</v>
      </c>
      <c r="BK5" s="103">
        <f t="shared" si="1"/>
        <v>46</v>
      </c>
      <c r="BM5" s="67">
        <v>27</v>
      </c>
      <c r="BN5" s="67">
        <v>12</v>
      </c>
      <c r="BO5" s="67">
        <v>29</v>
      </c>
      <c r="BP5" s="67">
        <v>6</v>
      </c>
      <c r="BQ5" s="67">
        <v>1</v>
      </c>
      <c r="BR5" s="67">
        <v>2</v>
      </c>
      <c r="BS5" s="67">
        <v>1</v>
      </c>
      <c r="BT5" s="67">
        <v>0</v>
      </c>
      <c r="BU5" s="67">
        <v>0</v>
      </c>
      <c r="BW5" s="67">
        <f t="shared" ref="BW5:BW68" si="2">BM5+BN5*0.5+BP5+BQ5*0.5+BS5+BT5*0.5</f>
        <v>40.5</v>
      </c>
    </row>
    <row r="6" spans="1:75" x14ac:dyDescent="0.25">
      <c r="A6" s="101">
        <v>103</v>
      </c>
      <c r="B6" s="67" t="s">
        <v>5</v>
      </c>
      <c r="C6" s="67" t="s">
        <v>3</v>
      </c>
      <c r="D6" s="103" t="s">
        <v>621</v>
      </c>
      <c r="E6" s="103" t="s">
        <v>621</v>
      </c>
      <c r="F6" s="103" t="s">
        <v>621</v>
      </c>
      <c r="G6" s="103" t="s">
        <v>621</v>
      </c>
      <c r="H6" s="103" t="s">
        <v>621</v>
      </c>
      <c r="I6" s="103" t="s">
        <v>621</v>
      </c>
      <c r="J6" s="103" t="s">
        <v>621</v>
      </c>
      <c r="K6" s="103" t="s">
        <v>621</v>
      </c>
      <c r="L6" s="103" t="s">
        <v>621</v>
      </c>
      <c r="M6" s="103" t="s">
        <v>623</v>
      </c>
      <c r="N6" s="103" t="s">
        <v>621</v>
      </c>
      <c r="O6" s="103" t="s">
        <v>621</v>
      </c>
      <c r="P6" s="103" t="s">
        <v>621</v>
      </c>
      <c r="Q6" s="103" t="s">
        <v>621</v>
      </c>
      <c r="R6" s="103" t="s">
        <v>623</v>
      </c>
      <c r="S6" s="103" t="s">
        <v>621</v>
      </c>
      <c r="T6" s="103" t="s">
        <v>621</v>
      </c>
      <c r="U6" s="103" t="s">
        <v>622</v>
      </c>
      <c r="V6" s="103" t="s">
        <v>622</v>
      </c>
      <c r="W6" s="103" t="s">
        <v>622</v>
      </c>
      <c r="X6" s="103" t="s">
        <v>621</v>
      </c>
      <c r="Y6" s="103" t="s">
        <v>622</v>
      </c>
      <c r="Z6" s="103" t="s">
        <v>621</v>
      </c>
      <c r="AA6" s="103" t="s">
        <v>621</v>
      </c>
      <c r="AB6" s="103" t="s">
        <v>621</v>
      </c>
      <c r="AC6" s="103" t="s">
        <v>621</v>
      </c>
      <c r="AD6" s="103" t="s">
        <v>621</v>
      </c>
      <c r="AE6" s="103" t="s">
        <v>621</v>
      </c>
      <c r="AF6" s="103" t="s">
        <v>621</v>
      </c>
      <c r="AG6" s="103" t="s">
        <v>621</v>
      </c>
      <c r="AH6" s="103" t="s">
        <v>623</v>
      </c>
      <c r="AI6" s="103" t="s">
        <v>621</v>
      </c>
      <c r="AJ6" s="103" t="s">
        <v>622</v>
      </c>
      <c r="AK6" s="103" t="s">
        <v>622</v>
      </c>
      <c r="AL6" s="103" t="s">
        <v>623</v>
      </c>
      <c r="AM6" s="103" t="s">
        <v>621</v>
      </c>
      <c r="AN6" s="103" t="s">
        <v>623</v>
      </c>
      <c r="AO6" s="103" t="s">
        <v>620</v>
      </c>
      <c r="AP6" s="103" t="s">
        <v>621</v>
      </c>
      <c r="AQ6" s="103" t="s">
        <v>621</v>
      </c>
      <c r="AR6" s="103" t="s">
        <v>621</v>
      </c>
      <c r="AS6" s="103" t="s">
        <v>623</v>
      </c>
      <c r="AT6" s="103" t="s">
        <v>621</v>
      </c>
      <c r="AU6" s="103" t="s">
        <v>621</v>
      </c>
      <c r="AV6" s="103" t="s">
        <v>621</v>
      </c>
      <c r="AW6" s="103" t="s">
        <v>621</v>
      </c>
      <c r="AX6" s="103" t="s">
        <v>621</v>
      </c>
      <c r="AY6" s="103" t="s">
        <v>622</v>
      </c>
      <c r="AZ6" s="103" t="s">
        <v>622</v>
      </c>
      <c r="BA6" s="103" t="s">
        <v>622</v>
      </c>
      <c r="BB6" s="103" t="s">
        <v>621</v>
      </c>
      <c r="BC6" s="103" t="s">
        <v>621</v>
      </c>
      <c r="BD6" s="103" t="s">
        <v>621</v>
      </c>
      <c r="BF6" s="103">
        <f t="shared" si="0"/>
        <v>37</v>
      </c>
      <c r="BG6" s="103">
        <f t="shared" si="0"/>
        <v>9</v>
      </c>
      <c r="BH6" s="103">
        <f t="shared" si="0"/>
        <v>1</v>
      </c>
      <c r="BI6" s="103">
        <f t="shared" si="0"/>
        <v>6</v>
      </c>
      <c r="BJ6" s="103">
        <f t="shared" si="0"/>
        <v>0</v>
      </c>
      <c r="BK6" s="103">
        <f t="shared" si="1"/>
        <v>46</v>
      </c>
      <c r="BM6" s="67">
        <v>26</v>
      </c>
      <c r="BN6" s="67">
        <v>11</v>
      </c>
      <c r="BO6" s="67">
        <v>11</v>
      </c>
      <c r="BP6" s="67">
        <v>8</v>
      </c>
      <c r="BQ6" s="67">
        <v>1</v>
      </c>
      <c r="BR6" s="67">
        <v>2</v>
      </c>
      <c r="BS6" s="67">
        <v>1</v>
      </c>
      <c r="BT6" s="67">
        <v>0</v>
      </c>
      <c r="BU6" s="67">
        <v>0</v>
      </c>
      <c r="BW6" s="67">
        <f t="shared" si="2"/>
        <v>41</v>
      </c>
    </row>
    <row r="7" spans="1:75" x14ac:dyDescent="0.25">
      <c r="A7" s="101">
        <v>104</v>
      </c>
      <c r="B7" s="67" t="s">
        <v>6</v>
      </c>
      <c r="C7" s="67" t="s">
        <v>3</v>
      </c>
      <c r="D7" s="103" t="s">
        <v>621</v>
      </c>
      <c r="E7" s="103" t="s">
        <v>621</v>
      </c>
      <c r="F7" s="103" t="s">
        <v>623</v>
      </c>
      <c r="G7" s="103" t="s">
        <v>621</v>
      </c>
      <c r="H7" s="103" t="s">
        <v>621</v>
      </c>
      <c r="I7" s="103" t="s">
        <v>621</v>
      </c>
      <c r="J7" s="103" t="s">
        <v>621</v>
      </c>
      <c r="K7" s="103" t="s">
        <v>621</v>
      </c>
      <c r="L7" s="103" t="s">
        <v>621</v>
      </c>
      <c r="M7" s="103" t="s">
        <v>621</v>
      </c>
      <c r="N7" s="103" t="s">
        <v>621</v>
      </c>
      <c r="O7" s="103" t="s">
        <v>621</v>
      </c>
      <c r="P7" s="103" t="s">
        <v>621</v>
      </c>
      <c r="Q7" s="103" t="s">
        <v>621</v>
      </c>
      <c r="R7" s="103" t="s">
        <v>621</v>
      </c>
      <c r="S7" s="103" t="s">
        <v>623</v>
      </c>
      <c r="T7" s="103" t="s">
        <v>621</v>
      </c>
      <c r="U7" s="103" t="s">
        <v>622</v>
      </c>
      <c r="V7" s="103" t="s">
        <v>622</v>
      </c>
      <c r="W7" s="103" t="s">
        <v>622</v>
      </c>
      <c r="X7" s="103" t="s">
        <v>621</v>
      </c>
      <c r="Y7" s="103" t="s">
        <v>621</v>
      </c>
      <c r="Z7" s="103" t="s">
        <v>621</v>
      </c>
      <c r="AA7" s="103" t="s">
        <v>621</v>
      </c>
      <c r="AB7" s="103" t="s">
        <v>621</v>
      </c>
      <c r="AC7" s="103" t="s">
        <v>622</v>
      </c>
      <c r="AD7" s="103" t="s">
        <v>621</v>
      </c>
      <c r="AE7" s="103" t="s">
        <v>621</v>
      </c>
      <c r="AF7" s="103" t="s">
        <v>621</v>
      </c>
      <c r="AG7" s="103" t="s">
        <v>621</v>
      </c>
      <c r="AH7" s="103" t="s">
        <v>623</v>
      </c>
      <c r="AI7" s="103" t="s">
        <v>621</v>
      </c>
      <c r="AJ7" s="103" t="s">
        <v>623</v>
      </c>
      <c r="AK7" s="103" t="s">
        <v>621</v>
      </c>
      <c r="AL7" s="103" t="s">
        <v>621</v>
      </c>
      <c r="AM7" s="103" t="s">
        <v>622</v>
      </c>
      <c r="AN7" s="103" t="s">
        <v>622</v>
      </c>
      <c r="AO7" s="103" t="s">
        <v>621</v>
      </c>
      <c r="AP7" s="103" t="s">
        <v>621</v>
      </c>
      <c r="AQ7" s="103" t="s">
        <v>621</v>
      </c>
      <c r="AR7" s="103" t="s">
        <v>621</v>
      </c>
      <c r="AS7" s="103" t="s">
        <v>623</v>
      </c>
      <c r="AT7" s="103" t="s">
        <v>621</v>
      </c>
      <c r="AU7" s="103" t="s">
        <v>621</v>
      </c>
      <c r="AV7" s="103" t="s">
        <v>621</v>
      </c>
      <c r="AW7" s="103" t="s">
        <v>621</v>
      </c>
      <c r="AX7" s="103" t="s">
        <v>621</v>
      </c>
      <c r="AY7" s="103" t="s">
        <v>622</v>
      </c>
      <c r="AZ7" s="103" t="s">
        <v>621</v>
      </c>
      <c r="BA7" s="103" t="s">
        <v>621</v>
      </c>
      <c r="BB7" s="103" t="s">
        <v>621</v>
      </c>
      <c r="BC7" s="103" t="s">
        <v>623</v>
      </c>
      <c r="BD7" s="103" t="s">
        <v>621</v>
      </c>
      <c r="BF7" s="103">
        <f t="shared" si="0"/>
        <v>40</v>
      </c>
      <c r="BG7" s="103">
        <f t="shared" si="0"/>
        <v>7</v>
      </c>
      <c r="BH7" s="103">
        <f t="shared" si="0"/>
        <v>0</v>
      </c>
      <c r="BI7" s="103">
        <f t="shared" si="0"/>
        <v>6</v>
      </c>
      <c r="BJ7" s="103">
        <f t="shared" si="0"/>
        <v>0</v>
      </c>
      <c r="BK7" s="103">
        <f t="shared" si="1"/>
        <v>47</v>
      </c>
      <c r="BM7" s="67">
        <v>31</v>
      </c>
      <c r="BN7" s="67">
        <v>9</v>
      </c>
      <c r="BO7" s="67">
        <v>25</v>
      </c>
      <c r="BP7" s="67">
        <v>5</v>
      </c>
      <c r="BQ7" s="67">
        <v>2</v>
      </c>
      <c r="BR7" s="67">
        <v>5</v>
      </c>
      <c r="BS7" s="67">
        <v>0</v>
      </c>
      <c r="BT7" s="67">
        <v>0</v>
      </c>
      <c r="BU7" s="67">
        <v>0</v>
      </c>
      <c r="BW7" s="67">
        <f t="shared" si="2"/>
        <v>41.5</v>
      </c>
    </row>
    <row r="8" spans="1:75" x14ac:dyDescent="0.25">
      <c r="A8" s="101">
        <v>105</v>
      </c>
      <c r="B8" s="67" t="s">
        <v>7</v>
      </c>
      <c r="C8" s="67" t="s">
        <v>3</v>
      </c>
      <c r="D8" s="103" t="s">
        <v>621</v>
      </c>
      <c r="E8" s="103" t="s">
        <v>621</v>
      </c>
      <c r="F8" s="103" t="s">
        <v>621</v>
      </c>
      <c r="G8" s="103" t="s">
        <v>621</v>
      </c>
      <c r="H8" s="103" t="s">
        <v>622</v>
      </c>
      <c r="I8" s="103" t="s">
        <v>621</v>
      </c>
      <c r="J8" s="103" t="s">
        <v>621</v>
      </c>
      <c r="K8" s="103" t="s">
        <v>621</v>
      </c>
      <c r="L8" s="103" t="s">
        <v>621</v>
      </c>
      <c r="M8" s="103" t="s">
        <v>621</v>
      </c>
      <c r="N8" s="103" t="s">
        <v>621</v>
      </c>
      <c r="O8" s="103" t="s">
        <v>623</v>
      </c>
      <c r="P8" s="103" t="s">
        <v>622</v>
      </c>
      <c r="Q8" s="103" t="s">
        <v>623</v>
      </c>
      <c r="R8" s="103" t="s">
        <v>621</v>
      </c>
      <c r="S8" s="103" t="s">
        <v>621</v>
      </c>
      <c r="T8" s="103" t="s">
        <v>621</v>
      </c>
      <c r="U8" s="103" t="s">
        <v>622</v>
      </c>
      <c r="V8" s="103" t="s">
        <v>621</v>
      </c>
      <c r="W8" s="103" t="s">
        <v>622</v>
      </c>
      <c r="X8" s="103" t="s">
        <v>623</v>
      </c>
      <c r="Y8" s="103" t="s">
        <v>622</v>
      </c>
      <c r="Z8" s="103" t="s">
        <v>621</v>
      </c>
      <c r="AA8" s="103" t="s">
        <v>621</v>
      </c>
      <c r="AB8" s="103" t="s">
        <v>622</v>
      </c>
      <c r="AC8" s="103" t="s">
        <v>622</v>
      </c>
      <c r="AD8" s="103" t="s">
        <v>621</v>
      </c>
      <c r="AE8" s="103" t="s">
        <v>621</v>
      </c>
      <c r="AF8" s="103" t="s">
        <v>623</v>
      </c>
      <c r="AG8" s="103" t="s">
        <v>621</v>
      </c>
      <c r="AH8" s="103" t="s">
        <v>621</v>
      </c>
      <c r="AI8" s="103" t="s">
        <v>621</v>
      </c>
      <c r="AJ8" s="103" t="s">
        <v>622</v>
      </c>
      <c r="AK8" s="103" t="s">
        <v>623</v>
      </c>
      <c r="AL8" s="103" t="s">
        <v>623</v>
      </c>
      <c r="AM8" s="103" t="s">
        <v>622</v>
      </c>
      <c r="AN8" s="103" t="s">
        <v>622</v>
      </c>
      <c r="AO8" s="103" t="s">
        <v>623</v>
      </c>
      <c r="AP8" s="103" t="s">
        <v>623</v>
      </c>
      <c r="AQ8" s="103" t="s">
        <v>621</v>
      </c>
      <c r="AR8" s="103" t="s">
        <v>621</v>
      </c>
      <c r="AS8" s="103" t="s">
        <v>623</v>
      </c>
      <c r="AT8" s="103" t="s">
        <v>621</v>
      </c>
      <c r="AU8" s="103" t="s">
        <v>621</v>
      </c>
      <c r="AV8" s="103" t="s">
        <v>621</v>
      </c>
      <c r="AW8" s="103" t="s">
        <v>621</v>
      </c>
      <c r="AX8" s="103" t="s">
        <v>622</v>
      </c>
      <c r="AY8" s="103" t="s">
        <v>622</v>
      </c>
      <c r="AZ8" s="103" t="s">
        <v>622</v>
      </c>
      <c r="BA8" s="103" t="s">
        <v>622</v>
      </c>
      <c r="BB8" s="103" t="s">
        <v>623</v>
      </c>
      <c r="BC8" s="103" t="s">
        <v>622</v>
      </c>
      <c r="BD8" s="103" t="s">
        <v>623</v>
      </c>
      <c r="BF8" s="103">
        <f t="shared" si="0"/>
        <v>27</v>
      </c>
      <c r="BG8" s="103">
        <f t="shared" si="0"/>
        <v>15</v>
      </c>
      <c r="BH8" s="103">
        <f t="shared" si="0"/>
        <v>0</v>
      </c>
      <c r="BI8" s="103">
        <f t="shared" si="0"/>
        <v>11</v>
      </c>
      <c r="BJ8" s="103">
        <f t="shared" si="0"/>
        <v>0</v>
      </c>
      <c r="BK8" s="103">
        <f t="shared" si="1"/>
        <v>42</v>
      </c>
      <c r="BM8" s="67">
        <v>20</v>
      </c>
      <c r="BN8" s="67">
        <v>7</v>
      </c>
      <c r="BO8" s="67">
        <v>12</v>
      </c>
      <c r="BP8" s="67">
        <v>11</v>
      </c>
      <c r="BQ8" s="67">
        <v>4</v>
      </c>
      <c r="BR8" s="67">
        <v>6</v>
      </c>
      <c r="BS8" s="67">
        <v>0</v>
      </c>
      <c r="BT8" s="67">
        <v>0</v>
      </c>
      <c r="BU8" s="67">
        <v>0</v>
      </c>
      <c r="BW8" s="67">
        <f t="shared" si="2"/>
        <v>36.5</v>
      </c>
    </row>
    <row r="9" spans="1:75" x14ac:dyDescent="0.25">
      <c r="A9" s="101">
        <v>106</v>
      </c>
      <c r="B9" s="67" t="s">
        <v>8</v>
      </c>
      <c r="C9" s="67" t="s">
        <v>3</v>
      </c>
      <c r="D9" s="103" t="s">
        <v>621</v>
      </c>
      <c r="E9" s="103" t="s">
        <v>623</v>
      </c>
      <c r="F9" s="103" t="s">
        <v>622</v>
      </c>
      <c r="G9" s="103" t="s">
        <v>623</v>
      </c>
      <c r="H9" s="103" t="s">
        <v>622</v>
      </c>
      <c r="I9" s="103" t="s">
        <v>621</v>
      </c>
      <c r="J9" s="103" t="s">
        <v>621</v>
      </c>
      <c r="K9" s="103" t="s">
        <v>621</v>
      </c>
      <c r="L9" s="103" t="s">
        <v>621</v>
      </c>
      <c r="M9" s="103" t="s">
        <v>622</v>
      </c>
      <c r="N9" s="103" t="s">
        <v>621</v>
      </c>
      <c r="O9" s="103" t="s">
        <v>621</v>
      </c>
      <c r="P9" s="103" t="s">
        <v>622</v>
      </c>
      <c r="Q9" s="103" t="s">
        <v>622</v>
      </c>
      <c r="R9" s="103" t="s">
        <v>621</v>
      </c>
      <c r="S9" s="103" t="s">
        <v>621</v>
      </c>
      <c r="T9" s="103" t="s">
        <v>623</v>
      </c>
      <c r="U9" s="103" t="s">
        <v>622</v>
      </c>
      <c r="V9" s="103" t="s">
        <v>622</v>
      </c>
      <c r="W9" s="103" t="s">
        <v>622</v>
      </c>
      <c r="X9" s="103" t="s">
        <v>623</v>
      </c>
      <c r="Y9" s="103" t="s">
        <v>622</v>
      </c>
      <c r="Z9" s="103" t="s">
        <v>621</v>
      </c>
      <c r="AA9" s="103" t="s">
        <v>621</v>
      </c>
      <c r="AB9" s="103" t="s">
        <v>622</v>
      </c>
      <c r="AC9" s="103" t="s">
        <v>622</v>
      </c>
      <c r="AD9" s="103" t="s">
        <v>621</v>
      </c>
      <c r="AE9" s="103" t="s">
        <v>621</v>
      </c>
      <c r="AF9" s="103" t="s">
        <v>621</v>
      </c>
      <c r="AG9" s="103" t="s">
        <v>621</v>
      </c>
      <c r="AH9" s="103" t="s">
        <v>623</v>
      </c>
      <c r="AI9" s="103" t="s">
        <v>621</v>
      </c>
      <c r="AJ9" s="103" t="s">
        <v>622</v>
      </c>
      <c r="AK9" s="103" t="s">
        <v>622</v>
      </c>
      <c r="AL9" s="103" t="s">
        <v>621</v>
      </c>
      <c r="AM9" s="103" t="s">
        <v>622</v>
      </c>
      <c r="AN9" s="103" t="s">
        <v>622</v>
      </c>
      <c r="AO9" s="103" t="s">
        <v>621</v>
      </c>
      <c r="AP9" s="103" t="s">
        <v>621</v>
      </c>
      <c r="AQ9" s="103" t="s">
        <v>621</v>
      </c>
      <c r="AR9" s="103" t="s">
        <v>621</v>
      </c>
      <c r="AS9" s="103" t="s">
        <v>623</v>
      </c>
      <c r="AT9" s="103" t="s">
        <v>621</v>
      </c>
      <c r="AU9" s="103" t="s">
        <v>623</v>
      </c>
      <c r="AV9" s="103" t="s">
        <v>621</v>
      </c>
      <c r="AW9" s="103" t="s">
        <v>621</v>
      </c>
      <c r="AX9" s="103" t="s">
        <v>621</v>
      </c>
      <c r="AY9" s="103" t="s">
        <v>623</v>
      </c>
      <c r="AZ9" s="103" t="s">
        <v>622</v>
      </c>
      <c r="BA9" s="103" t="s">
        <v>622</v>
      </c>
      <c r="BB9" s="103" t="s">
        <v>623</v>
      </c>
      <c r="BC9" s="103" t="s">
        <v>622</v>
      </c>
      <c r="BD9" s="103" t="s">
        <v>623</v>
      </c>
      <c r="BF9" s="103">
        <f t="shared" si="0"/>
        <v>25</v>
      </c>
      <c r="BG9" s="103">
        <f t="shared" si="0"/>
        <v>18</v>
      </c>
      <c r="BH9" s="103">
        <f t="shared" si="0"/>
        <v>0</v>
      </c>
      <c r="BI9" s="103">
        <f t="shared" si="0"/>
        <v>10</v>
      </c>
      <c r="BJ9" s="103">
        <f t="shared" si="0"/>
        <v>0</v>
      </c>
      <c r="BK9" s="103">
        <f t="shared" si="1"/>
        <v>43</v>
      </c>
      <c r="BM9" s="67">
        <v>20</v>
      </c>
      <c r="BN9" s="67">
        <v>5</v>
      </c>
      <c r="BO9" s="67">
        <v>4</v>
      </c>
      <c r="BP9" s="67">
        <v>14</v>
      </c>
      <c r="BQ9" s="67">
        <v>4</v>
      </c>
      <c r="BR9" s="67">
        <v>4</v>
      </c>
      <c r="BS9" s="67">
        <v>0</v>
      </c>
      <c r="BT9" s="67">
        <v>0</v>
      </c>
      <c r="BU9" s="67">
        <v>0</v>
      </c>
      <c r="BW9" s="67">
        <f t="shared" si="2"/>
        <v>38.5</v>
      </c>
    </row>
    <row r="10" spans="1:75" x14ac:dyDescent="0.25">
      <c r="A10" s="101">
        <v>107</v>
      </c>
      <c r="B10" s="67" t="s">
        <v>9</v>
      </c>
      <c r="C10" s="67" t="s">
        <v>3</v>
      </c>
      <c r="D10" s="103" t="s">
        <v>621</v>
      </c>
      <c r="E10" s="103" t="s">
        <v>621</v>
      </c>
      <c r="F10" s="103" t="s">
        <v>621</v>
      </c>
      <c r="G10" s="103" t="s">
        <v>621</v>
      </c>
      <c r="H10" s="103" t="s">
        <v>621</v>
      </c>
      <c r="I10" s="103" t="s">
        <v>621</v>
      </c>
      <c r="J10" s="103" t="s">
        <v>621</v>
      </c>
      <c r="K10" s="103" t="s">
        <v>621</v>
      </c>
      <c r="L10" s="103" t="s">
        <v>621</v>
      </c>
      <c r="M10" s="103" t="s">
        <v>621</v>
      </c>
      <c r="N10" s="103" t="s">
        <v>621</v>
      </c>
      <c r="O10" s="103" t="s">
        <v>621</v>
      </c>
      <c r="P10" s="103" t="s">
        <v>621</v>
      </c>
      <c r="Q10" s="103" t="s">
        <v>621</v>
      </c>
      <c r="R10" s="103" t="s">
        <v>621</v>
      </c>
      <c r="S10" s="103" t="s">
        <v>621</v>
      </c>
      <c r="T10" s="103" t="s">
        <v>621</v>
      </c>
      <c r="U10" s="103" t="s">
        <v>622</v>
      </c>
      <c r="V10" s="103" t="s">
        <v>621</v>
      </c>
      <c r="W10" s="103" t="s">
        <v>622</v>
      </c>
      <c r="X10" s="103" t="s">
        <v>621</v>
      </c>
      <c r="Y10" s="103" t="s">
        <v>621</v>
      </c>
      <c r="Z10" s="103" t="s">
        <v>621</v>
      </c>
      <c r="AA10" s="103" t="s">
        <v>621</v>
      </c>
      <c r="AB10" s="103" t="s">
        <v>621</v>
      </c>
      <c r="AC10" s="103" t="s">
        <v>621</v>
      </c>
      <c r="AD10" s="103" t="s">
        <v>621</v>
      </c>
      <c r="AE10" s="103" t="s">
        <v>621</v>
      </c>
      <c r="AF10" s="103" t="s">
        <v>621</v>
      </c>
      <c r="AG10" s="103" t="s">
        <v>621</v>
      </c>
      <c r="AH10" s="103" t="s">
        <v>621</v>
      </c>
      <c r="AI10" s="103" t="s">
        <v>621</v>
      </c>
      <c r="AJ10" s="103" t="s">
        <v>622</v>
      </c>
      <c r="AK10" s="103" t="s">
        <v>622</v>
      </c>
      <c r="AL10" s="103" t="s">
        <v>623</v>
      </c>
      <c r="AM10" s="103" t="s">
        <v>622</v>
      </c>
      <c r="AN10" s="103" t="s">
        <v>621</v>
      </c>
      <c r="AO10" s="103" t="s">
        <v>620</v>
      </c>
      <c r="AP10" s="103" t="s">
        <v>621</v>
      </c>
      <c r="AQ10" s="103" t="s">
        <v>621</v>
      </c>
      <c r="AR10" s="103" t="s">
        <v>621</v>
      </c>
      <c r="AS10" s="103" t="s">
        <v>623</v>
      </c>
      <c r="AT10" s="103" t="s">
        <v>621</v>
      </c>
      <c r="AU10" s="103" t="s">
        <v>621</v>
      </c>
      <c r="AV10" s="103" t="s">
        <v>621</v>
      </c>
      <c r="AW10" s="103" t="s">
        <v>621</v>
      </c>
      <c r="AX10" s="103" t="s">
        <v>621</v>
      </c>
      <c r="AY10" s="103" t="s">
        <v>621</v>
      </c>
      <c r="AZ10" s="103" t="s">
        <v>621</v>
      </c>
      <c r="BA10" s="103" t="s">
        <v>621</v>
      </c>
      <c r="BB10" s="103" t="s">
        <v>621</v>
      </c>
      <c r="BC10" s="103" t="s">
        <v>623</v>
      </c>
      <c r="BD10" s="103" t="s">
        <v>623</v>
      </c>
      <c r="BF10" s="103">
        <f t="shared" si="0"/>
        <v>43</v>
      </c>
      <c r="BG10" s="103">
        <f t="shared" si="0"/>
        <v>5</v>
      </c>
      <c r="BH10" s="103">
        <f t="shared" si="0"/>
        <v>1</v>
      </c>
      <c r="BI10" s="103">
        <f t="shared" si="0"/>
        <v>4</v>
      </c>
      <c r="BJ10" s="103">
        <f t="shared" si="0"/>
        <v>0</v>
      </c>
      <c r="BK10" s="103">
        <f t="shared" si="1"/>
        <v>48</v>
      </c>
      <c r="BM10" s="67">
        <v>33</v>
      </c>
      <c r="BN10" s="67">
        <v>10</v>
      </c>
      <c r="BO10" s="67">
        <v>14</v>
      </c>
      <c r="BP10" s="67">
        <v>3</v>
      </c>
      <c r="BQ10" s="67">
        <v>2</v>
      </c>
      <c r="BR10" s="67">
        <v>5</v>
      </c>
      <c r="BS10" s="67">
        <v>1</v>
      </c>
      <c r="BT10" s="67">
        <v>0</v>
      </c>
      <c r="BU10" s="67">
        <v>0</v>
      </c>
      <c r="BW10" s="67">
        <f t="shared" si="2"/>
        <v>43</v>
      </c>
    </row>
    <row r="11" spans="1:7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620</v>
      </c>
      <c r="P11" s="103" t="s">
        <v>621</v>
      </c>
      <c r="Q11" s="103" t="s">
        <v>621</v>
      </c>
      <c r="R11" s="103" t="s">
        <v>621</v>
      </c>
      <c r="S11" s="103" t="s">
        <v>621</v>
      </c>
      <c r="T11" s="103" t="s">
        <v>621</v>
      </c>
      <c r="U11" s="103" t="s">
        <v>622</v>
      </c>
      <c r="V11" s="103" t="s">
        <v>621</v>
      </c>
      <c r="W11" s="103" t="s">
        <v>622</v>
      </c>
      <c r="X11" s="103" t="s">
        <v>621</v>
      </c>
      <c r="Y11" s="103" t="s">
        <v>621</v>
      </c>
      <c r="Z11" s="103" t="s">
        <v>621</v>
      </c>
      <c r="AA11" s="103" t="s">
        <v>621</v>
      </c>
      <c r="AB11" s="103" t="s">
        <v>621</v>
      </c>
      <c r="AC11" s="103" t="s">
        <v>621</v>
      </c>
      <c r="AD11" s="103" t="s">
        <v>621</v>
      </c>
      <c r="AE11" s="103" t="s">
        <v>621</v>
      </c>
      <c r="AF11" s="103" t="s">
        <v>621</v>
      </c>
      <c r="AG11" s="103" t="s">
        <v>621</v>
      </c>
      <c r="AH11" s="103" t="s">
        <v>621</v>
      </c>
      <c r="AI11" s="103" t="s">
        <v>621</v>
      </c>
      <c r="AJ11" s="103" t="s">
        <v>621</v>
      </c>
      <c r="AK11" s="103" t="s">
        <v>622</v>
      </c>
      <c r="AL11" s="103" t="s">
        <v>623</v>
      </c>
      <c r="AM11" s="103" t="s">
        <v>623</v>
      </c>
      <c r="AN11" s="103" t="s">
        <v>621</v>
      </c>
      <c r="AO11" s="103" t="s">
        <v>621</v>
      </c>
      <c r="AP11" s="103" t="s">
        <v>621</v>
      </c>
      <c r="AQ11" s="103" t="s">
        <v>621</v>
      </c>
      <c r="AR11" s="103" t="s">
        <v>621</v>
      </c>
      <c r="AS11" s="103" t="s">
        <v>621</v>
      </c>
      <c r="AT11" s="103" t="s">
        <v>621</v>
      </c>
      <c r="AU11" s="103" t="s">
        <v>621</v>
      </c>
      <c r="AV11" s="103" t="s">
        <v>621</v>
      </c>
      <c r="AW11" s="103" t="s">
        <v>621</v>
      </c>
      <c r="AX11" s="103" t="s">
        <v>622</v>
      </c>
      <c r="AY11" s="103" t="s">
        <v>623</v>
      </c>
      <c r="AZ11" s="103" t="s">
        <v>621</v>
      </c>
      <c r="BA11" s="103" t="s">
        <v>621</v>
      </c>
      <c r="BB11" s="103" t="s">
        <v>621</v>
      </c>
      <c r="BC11" s="103" t="s">
        <v>621</v>
      </c>
      <c r="BD11" s="103" t="s">
        <v>623</v>
      </c>
      <c r="BF11" s="103">
        <f t="shared" si="0"/>
        <v>44</v>
      </c>
      <c r="BG11" s="103">
        <f t="shared" si="0"/>
        <v>4</v>
      </c>
      <c r="BH11" s="103">
        <f t="shared" si="0"/>
        <v>1</v>
      </c>
      <c r="BI11" s="103">
        <f t="shared" si="0"/>
        <v>4</v>
      </c>
      <c r="BJ11" s="103">
        <f t="shared" si="0"/>
        <v>0</v>
      </c>
      <c r="BK11" s="103">
        <f t="shared" si="1"/>
        <v>48</v>
      </c>
      <c r="BM11" s="67">
        <v>34</v>
      </c>
      <c r="BN11" s="67">
        <v>10</v>
      </c>
      <c r="BO11" s="67">
        <v>17</v>
      </c>
      <c r="BP11" s="67">
        <v>2</v>
      </c>
      <c r="BQ11" s="67">
        <v>2</v>
      </c>
      <c r="BR11" s="67">
        <v>5</v>
      </c>
      <c r="BS11" s="67">
        <v>1</v>
      </c>
      <c r="BT11" s="67">
        <v>0</v>
      </c>
      <c r="BU11" s="67">
        <v>0</v>
      </c>
      <c r="BW11" s="67">
        <f t="shared" si="2"/>
        <v>43</v>
      </c>
    </row>
    <row r="12" spans="1:75" x14ac:dyDescent="0.25">
      <c r="A12" s="101">
        <v>109</v>
      </c>
      <c r="B12" s="67" t="s">
        <v>11</v>
      </c>
      <c r="C12" s="67" t="s">
        <v>3</v>
      </c>
      <c r="D12" s="103" t="s">
        <v>623</v>
      </c>
      <c r="E12" s="103" t="s">
        <v>621</v>
      </c>
      <c r="F12" s="103" t="s">
        <v>621</v>
      </c>
      <c r="G12" s="103" t="s">
        <v>621</v>
      </c>
      <c r="H12" s="103" t="s">
        <v>622</v>
      </c>
      <c r="I12" s="103" t="s">
        <v>621</v>
      </c>
      <c r="J12" s="103" t="s">
        <v>621</v>
      </c>
      <c r="K12" s="103" t="s">
        <v>621</v>
      </c>
      <c r="L12" s="103" t="s">
        <v>621</v>
      </c>
      <c r="M12" s="103" t="s">
        <v>622</v>
      </c>
      <c r="N12" s="103" t="s">
        <v>621</v>
      </c>
      <c r="O12" s="103" t="s">
        <v>620</v>
      </c>
      <c r="P12" s="103" t="s">
        <v>622</v>
      </c>
      <c r="Q12" s="103" t="s">
        <v>621</v>
      </c>
      <c r="R12" s="103" t="s">
        <v>621</v>
      </c>
      <c r="S12" s="103" t="s">
        <v>621</v>
      </c>
      <c r="T12" s="103" t="s">
        <v>623</v>
      </c>
      <c r="U12" s="103" t="s">
        <v>621</v>
      </c>
      <c r="V12" s="103" t="s">
        <v>622</v>
      </c>
      <c r="W12" s="103" t="s">
        <v>622</v>
      </c>
      <c r="X12" s="103" t="s">
        <v>623</v>
      </c>
      <c r="Y12" s="103" t="s">
        <v>621</v>
      </c>
      <c r="Z12" s="103" t="s">
        <v>620</v>
      </c>
      <c r="AA12" s="103" t="s">
        <v>621</v>
      </c>
      <c r="AB12" s="103" t="s">
        <v>621</v>
      </c>
      <c r="AC12" s="103" t="s">
        <v>622</v>
      </c>
      <c r="AD12" s="103" t="s">
        <v>623</v>
      </c>
      <c r="AE12" s="103" t="s">
        <v>621</v>
      </c>
      <c r="AF12" s="103" t="s">
        <v>621</v>
      </c>
      <c r="AG12" s="103" t="s">
        <v>621</v>
      </c>
      <c r="AH12" s="103" t="s">
        <v>621</v>
      </c>
      <c r="AI12" s="103" t="s">
        <v>621</v>
      </c>
      <c r="AJ12" s="103" t="s">
        <v>622</v>
      </c>
      <c r="AK12" s="103" t="s">
        <v>622</v>
      </c>
      <c r="AL12" s="103" t="s">
        <v>620</v>
      </c>
      <c r="AM12" s="103" t="s">
        <v>622</v>
      </c>
      <c r="AN12" s="103" t="s">
        <v>622</v>
      </c>
      <c r="AO12" s="103" t="s">
        <v>621</v>
      </c>
      <c r="AP12" s="103" t="s">
        <v>621</v>
      </c>
      <c r="AQ12" s="103" t="s">
        <v>621</v>
      </c>
      <c r="AR12" s="103" t="s">
        <v>621</v>
      </c>
      <c r="AS12" s="103" t="s">
        <v>621</v>
      </c>
      <c r="AT12" s="103" t="s">
        <v>621</v>
      </c>
      <c r="AU12" s="103" t="s">
        <v>621</v>
      </c>
      <c r="AV12" s="103" t="s">
        <v>621</v>
      </c>
      <c r="AW12" s="103" t="s">
        <v>621</v>
      </c>
      <c r="AX12" s="103" t="s">
        <v>621</v>
      </c>
      <c r="AY12" s="103" t="s">
        <v>623</v>
      </c>
      <c r="AZ12" s="103" t="s">
        <v>622</v>
      </c>
      <c r="BA12" s="103" t="s">
        <v>622</v>
      </c>
      <c r="BB12" s="103" t="s">
        <v>623</v>
      </c>
      <c r="BC12" s="103" t="s">
        <v>622</v>
      </c>
      <c r="BD12" s="103" t="s">
        <v>623</v>
      </c>
      <c r="BF12" s="103">
        <f t="shared" si="0"/>
        <v>30</v>
      </c>
      <c r="BG12" s="103">
        <f t="shared" si="0"/>
        <v>13</v>
      </c>
      <c r="BH12" s="103">
        <f t="shared" si="0"/>
        <v>3</v>
      </c>
      <c r="BI12" s="103">
        <f t="shared" si="0"/>
        <v>7</v>
      </c>
      <c r="BJ12" s="103">
        <f t="shared" si="0"/>
        <v>0</v>
      </c>
      <c r="BK12" s="103">
        <f t="shared" si="1"/>
        <v>43</v>
      </c>
      <c r="BM12" s="67">
        <v>23</v>
      </c>
      <c r="BN12" s="67">
        <v>7</v>
      </c>
      <c r="BO12" s="67">
        <v>7</v>
      </c>
      <c r="BP12" s="67">
        <v>9</v>
      </c>
      <c r="BQ12" s="67">
        <v>4</v>
      </c>
      <c r="BR12" s="67">
        <v>7</v>
      </c>
      <c r="BS12" s="67">
        <v>3</v>
      </c>
      <c r="BT12" s="67">
        <v>0</v>
      </c>
      <c r="BU12" s="67">
        <v>0</v>
      </c>
      <c r="BW12" s="67">
        <f t="shared" si="2"/>
        <v>40.5</v>
      </c>
    </row>
    <row r="13" spans="1:75" x14ac:dyDescent="0.25">
      <c r="A13" s="101">
        <v>110</v>
      </c>
      <c r="B13" s="67" t="s">
        <v>12</v>
      </c>
      <c r="C13" s="67" t="s">
        <v>3</v>
      </c>
      <c r="D13" s="103" t="s">
        <v>621</v>
      </c>
      <c r="E13" s="103" t="s">
        <v>621</v>
      </c>
      <c r="F13" s="103" t="s">
        <v>621</v>
      </c>
      <c r="G13" s="103" t="s">
        <v>621</v>
      </c>
      <c r="H13" s="103" t="s">
        <v>621</v>
      </c>
      <c r="I13" s="103" t="s">
        <v>623</v>
      </c>
      <c r="J13" s="103" t="s">
        <v>621</v>
      </c>
      <c r="K13" s="103" t="s">
        <v>621</v>
      </c>
      <c r="L13" s="103" t="s">
        <v>621</v>
      </c>
      <c r="M13" s="103" t="s">
        <v>622</v>
      </c>
      <c r="N13" s="103" t="s">
        <v>621</v>
      </c>
      <c r="O13" s="103" t="s">
        <v>621</v>
      </c>
      <c r="P13" s="103" t="s">
        <v>621</v>
      </c>
      <c r="Q13" s="103" t="s">
        <v>622</v>
      </c>
      <c r="R13" s="103" t="s">
        <v>621</v>
      </c>
      <c r="S13" s="103" t="s">
        <v>621</v>
      </c>
      <c r="T13" s="103" t="s">
        <v>621</v>
      </c>
      <c r="U13" s="103" t="s">
        <v>622</v>
      </c>
      <c r="V13" s="103" t="s">
        <v>622</v>
      </c>
      <c r="W13" s="103" t="s">
        <v>622</v>
      </c>
      <c r="X13" s="103" t="s">
        <v>621</v>
      </c>
      <c r="Y13" s="103" t="s">
        <v>622</v>
      </c>
      <c r="Z13" s="103" t="s">
        <v>621</v>
      </c>
      <c r="AA13" s="103" t="s">
        <v>621</v>
      </c>
      <c r="AB13" s="103" t="s">
        <v>622</v>
      </c>
      <c r="AC13" s="103" t="s">
        <v>622</v>
      </c>
      <c r="AD13" s="103" t="s">
        <v>621</v>
      </c>
      <c r="AE13" s="103" t="s">
        <v>621</v>
      </c>
      <c r="AF13" s="103" t="s">
        <v>621</v>
      </c>
      <c r="AG13" s="103" t="s">
        <v>621</v>
      </c>
      <c r="AH13" s="103" t="s">
        <v>621</v>
      </c>
      <c r="AI13" s="103" t="s">
        <v>621</v>
      </c>
      <c r="AJ13" s="103" t="s">
        <v>622</v>
      </c>
      <c r="AK13" s="103" t="s">
        <v>622</v>
      </c>
      <c r="AL13" s="103" t="s">
        <v>621</v>
      </c>
      <c r="AM13" s="103" t="s">
        <v>622</v>
      </c>
      <c r="AN13" s="103" t="s">
        <v>622</v>
      </c>
      <c r="AO13" s="103" t="s">
        <v>621</v>
      </c>
      <c r="AP13" s="103" t="s">
        <v>621</v>
      </c>
      <c r="AQ13" s="103" t="s">
        <v>621</v>
      </c>
      <c r="AR13" s="103" t="s">
        <v>621</v>
      </c>
      <c r="AS13" s="103" t="s">
        <v>621</v>
      </c>
      <c r="AT13" s="103" t="s">
        <v>621</v>
      </c>
      <c r="AU13" s="103" t="s">
        <v>621</v>
      </c>
      <c r="AV13" s="103" t="s">
        <v>621</v>
      </c>
      <c r="AW13" s="103" t="s">
        <v>621</v>
      </c>
      <c r="AX13" s="103" t="s">
        <v>622</v>
      </c>
      <c r="AY13" s="103" t="s">
        <v>622</v>
      </c>
      <c r="AZ13" s="103" t="s">
        <v>622</v>
      </c>
      <c r="BA13" s="103" t="s">
        <v>622</v>
      </c>
      <c r="BB13" s="103" t="s">
        <v>621</v>
      </c>
      <c r="BC13" s="103" t="s">
        <v>621</v>
      </c>
      <c r="BD13" s="103" t="s">
        <v>621</v>
      </c>
      <c r="BF13" s="103">
        <f t="shared" si="0"/>
        <v>36</v>
      </c>
      <c r="BG13" s="103">
        <f t="shared" si="0"/>
        <v>16</v>
      </c>
      <c r="BH13" s="103">
        <f t="shared" si="0"/>
        <v>0</v>
      </c>
      <c r="BI13" s="103">
        <f t="shared" si="0"/>
        <v>1</v>
      </c>
      <c r="BJ13" s="103">
        <f t="shared" si="0"/>
        <v>0</v>
      </c>
      <c r="BK13" s="103">
        <f t="shared" si="1"/>
        <v>52</v>
      </c>
      <c r="BM13" s="67">
        <v>26</v>
      </c>
      <c r="BN13" s="67">
        <v>10</v>
      </c>
      <c r="BO13" s="67">
        <v>8</v>
      </c>
      <c r="BP13" s="67">
        <v>12</v>
      </c>
      <c r="BQ13" s="67">
        <v>4</v>
      </c>
      <c r="BR13" s="67">
        <v>7</v>
      </c>
      <c r="BS13" s="67">
        <v>0</v>
      </c>
      <c r="BT13" s="67">
        <v>0</v>
      </c>
      <c r="BU13" s="67">
        <v>0</v>
      </c>
      <c r="BW13" s="67">
        <f t="shared" si="2"/>
        <v>45</v>
      </c>
    </row>
    <row r="14" spans="1:75" x14ac:dyDescent="0.25">
      <c r="A14" s="101">
        <v>111</v>
      </c>
      <c r="B14" s="67" t="s">
        <v>13</v>
      </c>
      <c r="C14" s="67" t="s">
        <v>3</v>
      </c>
      <c r="D14" s="103" t="s">
        <v>621</v>
      </c>
      <c r="E14" s="103" t="s">
        <v>621</v>
      </c>
      <c r="F14" s="103" t="s">
        <v>621</v>
      </c>
      <c r="G14" s="103" t="s">
        <v>621</v>
      </c>
      <c r="H14" s="103" t="s">
        <v>621</v>
      </c>
      <c r="I14" s="103" t="s">
        <v>621</v>
      </c>
      <c r="J14" s="103" t="s">
        <v>621</v>
      </c>
      <c r="K14" s="103" t="s">
        <v>621</v>
      </c>
      <c r="L14" s="103" t="s">
        <v>621</v>
      </c>
      <c r="M14" s="103" t="s">
        <v>621</v>
      </c>
      <c r="N14" s="103" t="s">
        <v>621</v>
      </c>
      <c r="O14" s="103" t="s">
        <v>621</v>
      </c>
      <c r="P14" s="103" t="s">
        <v>621</v>
      </c>
      <c r="Q14" s="103" t="s">
        <v>621</v>
      </c>
      <c r="R14" s="103" t="s">
        <v>621</v>
      </c>
      <c r="S14" s="103" t="s">
        <v>621</v>
      </c>
      <c r="T14" s="103" t="s">
        <v>621</v>
      </c>
      <c r="U14" s="103" t="s">
        <v>622</v>
      </c>
      <c r="V14" s="103" t="s">
        <v>621</v>
      </c>
      <c r="W14" s="103" t="s">
        <v>622</v>
      </c>
      <c r="X14" s="103" t="s">
        <v>621</v>
      </c>
      <c r="Y14" s="103" t="s">
        <v>621</v>
      </c>
      <c r="Z14" s="103" t="s">
        <v>621</v>
      </c>
      <c r="AA14" s="103" t="s">
        <v>621</v>
      </c>
      <c r="AB14" s="103" t="s">
        <v>621</v>
      </c>
      <c r="AC14" s="103" t="s">
        <v>621</v>
      </c>
      <c r="AD14" s="103" t="s">
        <v>621</v>
      </c>
      <c r="AE14" s="103" t="s">
        <v>621</v>
      </c>
      <c r="AF14" s="103" t="s">
        <v>621</v>
      </c>
      <c r="AG14" s="103" t="s">
        <v>621</v>
      </c>
      <c r="AH14" s="103" t="s">
        <v>623</v>
      </c>
      <c r="AI14" s="103" t="s">
        <v>621</v>
      </c>
      <c r="AJ14" s="103" t="s">
        <v>622</v>
      </c>
      <c r="AK14" s="103" t="s">
        <v>622</v>
      </c>
      <c r="AL14" s="103" t="s">
        <v>621</v>
      </c>
      <c r="AM14" s="103" t="s">
        <v>622</v>
      </c>
      <c r="AN14" s="103" t="s">
        <v>622</v>
      </c>
      <c r="AO14" s="103" t="s">
        <v>621</v>
      </c>
      <c r="AP14" s="103" t="s">
        <v>621</v>
      </c>
      <c r="AQ14" s="103" t="s">
        <v>621</v>
      </c>
      <c r="AR14" s="103" t="s">
        <v>621</v>
      </c>
      <c r="AS14" s="103" t="s">
        <v>621</v>
      </c>
      <c r="AT14" s="103" t="s">
        <v>621</v>
      </c>
      <c r="AU14" s="103" t="s">
        <v>621</v>
      </c>
      <c r="AV14" s="103" t="s">
        <v>621</v>
      </c>
      <c r="AW14" s="103" t="s">
        <v>621</v>
      </c>
      <c r="AX14" s="103" t="s">
        <v>622</v>
      </c>
      <c r="AY14" s="103" t="s">
        <v>622</v>
      </c>
      <c r="AZ14" s="103" t="s">
        <v>621</v>
      </c>
      <c r="BA14" s="103" t="s">
        <v>621</v>
      </c>
      <c r="BB14" s="103" t="s">
        <v>623</v>
      </c>
      <c r="BC14" s="103" t="s">
        <v>623</v>
      </c>
      <c r="BD14" s="103" t="s">
        <v>621</v>
      </c>
      <c r="BF14" s="103">
        <f t="shared" ref="BF14:BJ23" si="3">COUNTIF($D14:$BD14,BF$3)</f>
        <v>42</v>
      </c>
      <c r="BG14" s="103">
        <f t="shared" si="3"/>
        <v>8</v>
      </c>
      <c r="BH14" s="103">
        <f t="shared" si="3"/>
        <v>0</v>
      </c>
      <c r="BI14" s="103">
        <f t="shared" si="3"/>
        <v>3</v>
      </c>
      <c r="BJ14" s="103">
        <f t="shared" si="3"/>
        <v>0</v>
      </c>
      <c r="BK14" s="103">
        <f t="shared" si="1"/>
        <v>50</v>
      </c>
      <c r="BM14" s="67">
        <v>35</v>
      </c>
      <c r="BN14" s="67">
        <v>7</v>
      </c>
      <c r="BO14" s="67">
        <v>19</v>
      </c>
      <c r="BP14" s="67">
        <v>4</v>
      </c>
      <c r="BQ14" s="67">
        <v>4</v>
      </c>
      <c r="BR14" s="67">
        <v>4</v>
      </c>
      <c r="BS14" s="67">
        <v>0</v>
      </c>
      <c r="BT14" s="67">
        <v>0</v>
      </c>
      <c r="BU14" s="67">
        <v>0</v>
      </c>
      <c r="BW14" s="67">
        <f t="shared" si="2"/>
        <v>44.5</v>
      </c>
    </row>
    <row r="15" spans="1:75" x14ac:dyDescent="0.25">
      <c r="A15" s="101">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623</v>
      </c>
      <c r="P15" s="103" t="s">
        <v>623</v>
      </c>
      <c r="Q15" s="103" t="s">
        <v>621</v>
      </c>
      <c r="R15" s="103" t="s">
        <v>620</v>
      </c>
      <c r="S15" s="103" t="s">
        <v>621</v>
      </c>
      <c r="T15" s="103" t="s">
        <v>621</v>
      </c>
      <c r="U15" s="103" t="s">
        <v>621</v>
      </c>
      <c r="V15" s="103" t="s">
        <v>621</v>
      </c>
      <c r="W15" s="103" t="s">
        <v>622</v>
      </c>
      <c r="X15" s="103" t="s">
        <v>621</v>
      </c>
      <c r="Y15" s="103" t="s">
        <v>622</v>
      </c>
      <c r="Z15" s="103" t="s">
        <v>621</v>
      </c>
      <c r="AA15" s="103" t="s">
        <v>621</v>
      </c>
      <c r="AB15" s="103" t="s">
        <v>621</v>
      </c>
      <c r="AC15" s="103" t="s">
        <v>621</v>
      </c>
      <c r="AD15" s="103" t="s">
        <v>621</v>
      </c>
      <c r="AE15" s="103" t="s">
        <v>621</v>
      </c>
      <c r="AF15" s="103" t="s">
        <v>621</v>
      </c>
      <c r="AG15" s="103" t="s">
        <v>621</v>
      </c>
      <c r="AH15" s="103" t="s">
        <v>621</v>
      </c>
      <c r="AI15" s="103" t="s">
        <v>621</v>
      </c>
      <c r="AJ15" s="103" t="s">
        <v>621</v>
      </c>
      <c r="AK15" s="103" t="s">
        <v>622</v>
      </c>
      <c r="AL15" s="103" t="s">
        <v>623</v>
      </c>
      <c r="AM15" s="103" t="s">
        <v>622</v>
      </c>
      <c r="AN15" s="103" t="s">
        <v>622</v>
      </c>
      <c r="AO15" s="103" t="s">
        <v>623</v>
      </c>
      <c r="AP15" s="103" t="s">
        <v>621</v>
      </c>
      <c r="AQ15" s="103" t="s">
        <v>621</v>
      </c>
      <c r="AR15" s="103" t="s">
        <v>621</v>
      </c>
      <c r="AS15" s="103" t="s">
        <v>623</v>
      </c>
      <c r="AT15" s="103" t="s">
        <v>623</v>
      </c>
      <c r="AU15" s="103" t="s">
        <v>621</v>
      </c>
      <c r="AV15" s="103" t="s">
        <v>621</v>
      </c>
      <c r="AW15" s="103" t="s">
        <v>621</v>
      </c>
      <c r="AX15" s="103" t="s">
        <v>621</v>
      </c>
      <c r="AY15" s="103" t="s">
        <v>622</v>
      </c>
      <c r="AZ15" s="103" t="s">
        <v>621</v>
      </c>
      <c r="BA15" s="103" t="s">
        <v>621</v>
      </c>
      <c r="BB15" s="103" t="s">
        <v>621</v>
      </c>
      <c r="BC15" s="103" t="s">
        <v>621</v>
      </c>
      <c r="BD15" s="103" t="s">
        <v>623</v>
      </c>
      <c r="BF15" s="103">
        <f t="shared" si="3"/>
        <v>39</v>
      </c>
      <c r="BG15" s="103">
        <f t="shared" si="3"/>
        <v>6</v>
      </c>
      <c r="BH15" s="103">
        <f t="shared" si="3"/>
        <v>1</v>
      </c>
      <c r="BI15" s="103">
        <f t="shared" si="3"/>
        <v>7</v>
      </c>
      <c r="BJ15" s="103">
        <f t="shared" si="3"/>
        <v>0</v>
      </c>
      <c r="BK15" s="103">
        <f t="shared" si="1"/>
        <v>45</v>
      </c>
      <c r="BM15" s="67">
        <v>30</v>
      </c>
      <c r="BN15" s="67">
        <v>9</v>
      </c>
      <c r="BO15" s="67">
        <v>10</v>
      </c>
      <c r="BP15" s="67">
        <v>3</v>
      </c>
      <c r="BQ15" s="67">
        <v>3</v>
      </c>
      <c r="BR15" s="67">
        <v>4</v>
      </c>
      <c r="BS15" s="67">
        <v>1</v>
      </c>
      <c r="BT15" s="67">
        <v>0</v>
      </c>
      <c r="BU15" s="67">
        <v>0</v>
      </c>
      <c r="BW15" s="67">
        <f t="shared" si="2"/>
        <v>40</v>
      </c>
    </row>
    <row r="16" spans="1:75" x14ac:dyDescent="0.25">
      <c r="A16" s="101">
        <v>113</v>
      </c>
      <c r="B16" s="67" t="s">
        <v>624</v>
      </c>
      <c r="C16" s="67" t="s">
        <v>3</v>
      </c>
      <c r="D16" s="103" t="s">
        <v>621</v>
      </c>
      <c r="E16" s="103" t="s">
        <v>621</v>
      </c>
      <c r="F16" s="103" t="s">
        <v>621</v>
      </c>
      <c r="G16" s="103" t="s">
        <v>621</v>
      </c>
      <c r="H16" s="103" t="s">
        <v>621</v>
      </c>
      <c r="I16" s="103" t="s">
        <v>621</v>
      </c>
      <c r="J16" s="103" t="s">
        <v>621</v>
      </c>
      <c r="K16" s="103" t="s">
        <v>623</v>
      </c>
      <c r="L16" s="103" t="s">
        <v>621</v>
      </c>
      <c r="M16" s="103" t="s">
        <v>621</v>
      </c>
      <c r="N16" s="103" t="s">
        <v>621</v>
      </c>
      <c r="O16" s="103" t="s">
        <v>623</v>
      </c>
      <c r="P16" s="103" t="s">
        <v>621</v>
      </c>
      <c r="Q16" s="103" t="s">
        <v>623</v>
      </c>
      <c r="R16" s="103" t="s">
        <v>621</v>
      </c>
      <c r="S16" s="103" t="s">
        <v>623</v>
      </c>
      <c r="T16" s="103" t="s">
        <v>621</v>
      </c>
      <c r="U16" s="103" t="s">
        <v>623</v>
      </c>
      <c r="V16" s="103" t="s">
        <v>622</v>
      </c>
      <c r="W16" s="103" t="s">
        <v>622</v>
      </c>
      <c r="X16" s="103" t="s">
        <v>621</v>
      </c>
      <c r="Y16" s="103" t="s">
        <v>621</v>
      </c>
      <c r="Z16" s="103" t="s">
        <v>623</v>
      </c>
      <c r="AA16" s="103" t="s">
        <v>621</v>
      </c>
      <c r="AB16" s="103" t="s">
        <v>621</v>
      </c>
      <c r="AC16" s="103" t="s">
        <v>621</v>
      </c>
      <c r="AD16" s="103" t="s">
        <v>621</v>
      </c>
      <c r="AE16" s="103" t="s">
        <v>621</v>
      </c>
      <c r="AF16" s="103" t="s">
        <v>621</v>
      </c>
      <c r="AG16" s="103" t="s">
        <v>621</v>
      </c>
      <c r="AH16" s="103" t="s">
        <v>621</v>
      </c>
      <c r="AI16" s="103" t="s">
        <v>621</v>
      </c>
      <c r="AJ16" s="103" t="s">
        <v>622</v>
      </c>
      <c r="AK16" s="103" t="s">
        <v>622</v>
      </c>
      <c r="AL16" s="103" t="s">
        <v>621</v>
      </c>
      <c r="AM16" s="103" t="s">
        <v>622</v>
      </c>
      <c r="AN16" s="103" t="s">
        <v>622</v>
      </c>
      <c r="AO16" s="103" t="s">
        <v>620</v>
      </c>
      <c r="AP16" s="103" t="s">
        <v>621</v>
      </c>
      <c r="AQ16" s="103" t="s">
        <v>621</v>
      </c>
      <c r="AR16" s="103" t="s">
        <v>621</v>
      </c>
      <c r="AS16" s="103" t="s">
        <v>623</v>
      </c>
      <c r="AT16" s="103" t="s">
        <v>623</v>
      </c>
      <c r="AU16" s="103" t="s">
        <v>621</v>
      </c>
      <c r="AV16" s="103" t="s">
        <v>621</v>
      </c>
      <c r="AW16" s="103" t="s">
        <v>621</v>
      </c>
      <c r="AX16" s="103" t="s">
        <v>621</v>
      </c>
      <c r="AY16" s="103" t="s">
        <v>621</v>
      </c>
      <c r="AZ16" s="103" t="s">
        <v>621</v>
      </c>
      <c r="BA16" s="103" t="s">
        <v>621</v>
      </c>
      <c r="BB16" s="103" t="s">
        <v>621</v>
      </c>
      <c r="BC16" s="103" t="s">
        <v>623</v>
      </c>
      <c r="BD16" s="103" t="s">
        <v>623</v>
      </c>
      <c r="BF16" s="103">
        <f t="shared" si="3"/>
        <v>36</v>
      </c>
      <c r="BG16" s="103">
        <f t="shared" si="3"/>
        <v>6</v>
      </c>
      <c r="BH16" s="103">
        <f t="shared" si="3"/>
        <v>1</v>
      </c>
      <c r="BI16" s="103">
        <f t="shared" si="3"/>
        <v>10</v>
      </c>
      <c r="BJ16" s="103">
        <f t="shared" si="3"/>
        <v>0</v>
      </c>
      <c r="BK16" s="103">
        <f t="shared" si="1"/>
        <v>42</v>
      </c>
      <c r="BM16" s="67">
        <v>29</v>
      </c>
      <c r="BN16" s="67">
        <v>7</v>
      </c>
      <c r="BO16" s="67">
        <v>9</v>
      </c>
      <c r="BP16" s="67">
        <v>3</v>
      </c>
      <c r="BQ16" s="67">
        <v>3</v>
      </c>
      <c r="BR16" s="67">
        <v>4</v>
      </c>
      <c r="BS16" s="67">
        <v>1</v>
      </c>
      <c r="BT16" s="67">
        <v>0</v>
      </c>
      <c r="BU16" s="67">
        <v>0</v>
      </c>
      <c r="BW16" s="67">
        <f t="shared" si="2"/>
        <v>38</v>
      </c>
    </row>
    <row r="17" spans="1:75" x14ac:dyDescent="0.25">
      <c r="A17" s="101">
        <v>114</v>
      </c>
      <c r="B17" s="67" t="s">
        <v>16</v>
      </c>
      <c r="C17" s="67" t="s">
        <v>3</v>
      </c>
      <c r="D17" s="103" t="s">
        <v>621</v>
      </c>
      <c r="E17" s="103" t="s">
        <v>621</v>
      </c>
      <c r="F17" s="103" t="s">
        <v>621</v>
      </c>
      <c r="G17" s="103" t="s">
        <v>621</v>
      </c>
      <c r="H17" s="103" t="s">
        <v>621</v>
      </c>
      <c r="I17" s="103" t="s">
        <v>621</v>
      </c>
      <c r="J17" s="103" t="s">
        <v>621</v>
      </c>
      <c r="K17" s="103" t="s">
        <v>621</v>
      </c>
      <c r="L17" s="103" t="s">
        <v>621</v>
      </c>
      <c r="M17" s="103" t="s">
        <v>621</v>
      </c>
      <c r="N17" s="103" t="s">
        <v>621</v>
      </c>
      <c r="O17" s="103" t="s">
        <v>621</v>
      </c>
      <c r="P17" s="103" t="s">
        <v>621</v>
      </c>
      <c r="Q17" s="103" t="s">
        <v>621</v>
      </c>
      <c r="R17" s="103" t="s">
        <v>621</v>
      </c>
      <c r="S17" s="103" t="s">
        <v>623</v>
      </c>
      <c r="T17" s="103" t="s">
        <v>623</v>
      </c>
      <c r="U17" s="103" t="s">
        <v>621</v>
      </c>
      <c r="V17" s="103" t="s">
        <v>621</v>
      </c>
      <c r="W17" s="103" t="s">
        <v>622</v>
      </c>
      <c r="X17" s="103" t="s">
        <v>621</v>
      </c>
      <c r="Y17" s="103" t="s">
        <v>621</v>
      </c>
      <c r="Z17" s="103" t="s">
        <v>621</v>
      </c>
      <c r="AA17" s="103" t="s">
        <v>621</v>
      </c>
      <c r="AB17" s="103" t="s">
        <v>621</v>
      </c>
      <c r="AC17" s="103" t="s">
        <v>621</v>
      </c>
      <c r="AD17" s="103" t="s">
        <v>621</v>
      </c>
      <c r="AE17" s="103" t="s">
        <v>621</v>
      </c>
      <c r="AF17" s="103" t="s">
        <v>621</v>
      </c>
      <c r="AG17" s="103" t="s">
        <v>621</v>
      </c>
      <c r="AH17" s="103" t="s">
        <v>621</v>
      </c>
      <c r="AI17" s="103" t="s">
        <v>621</v>
      </c>
      <c r="AJ17" s="103" t="s">
        <v>622</v>
      </c>
      <c r="AK17" s="103" t="s">
        <v>622</v>
      </c>
      <c r="AL17" s="103" t="s">
        <v>621</v>
      </c>
      <c r="AM17" s="103" t="s">
        <v>622</v>
      </c>
      <c r="AN17" s="103" t="s">
        <v>622</v>
      </c>
      <c r="AO17" s="103" t="s">
        <v>621</v>
      </c>
      <c r="AP17" s="103" t="s">
        <v>621</v>
      </c>
      <c r="AQ17" s="103" t="s">
        <v>621</v>
      </c>
      <c r="AR17" s="103" t="s">
        <v>621</v>
      </c>
      <c r="AS17" s="103" t="s">
        <v>621</v>
      </c>
      <c r="AT17" s="103" t="s">
        <v>621</v>
      </c>
      <c r="AU17" s="103" t="s">
        <v>621</v>
      </c>
      <c r="AV17" s="103" t="s">
        <v>621</v>
      </c>
      <c r="AW17" s="103" t="s">
        <v>621</v>
      </c>
      <c r="AX17" s="103" t="s">
        <v>621</v>
      </c>
      <c r="AY17" s="103" t="s">
        <v>622</v>
      </c>
      <c r="AZ17" s="103" t="s">
        <v>621</v>
      </c>
      <c r="BA17" s="103" t="s">
        <v>621</v>
      </c>
      <c r="BB17" s="103" t="s">
        <v>621</v>
      </c>
      <c r="BC17" s="103" t="s">
        <v>621</v>
      </c>
      <c r="BD17" s="103" t="s">
        <v>621</v>
      </c>
      <c r="BF17" s="103">
        <f t="shared" si="3"/>
        <v>45</v>
      </c>
      <c r="BG17" s="103">
        <f t="shared" si="3"/>
        <v>6</v>
      </c>
      <c r="BH17" s="103">
        <f t="shared" si="3"/>
        <v>0</v>
      </c>
      <c r="BI17" s="103">
        <f t="shared" si="3"/>
        <v>2</v>
      </c>
      <c r="BJ17" s="103">
        <f t="shared" si="3"/>
        <v>0</v>
      </c>
      <c r="BK17" s="103">
        <f t="shared" si="1"/>
        <v>51</v>
      </c>
      <c r="BM17" s="67">
        <v>36</v>
      </c>
      <c r="BN17" s="67">
        <v>9</v>
      </c>
      <c r="BO17" s="67">
        <v>17</v>
      </c>
      <c r="BP17" s="67">
        <v>3</v>
      </c>
      <c r="BQ17" s="67">
        <v>3</v>
      </c>
      <c r="BR17" s="67">
        <v>5</v>
      </c>
      <c r="BS17" s="67">
        <v>0</v>
      </c>
      <c r="BT17" s="67">
        <v>0</v>
      </c>
      <c r="BU17" s="67">
        <v>0</v>
      </c>
      <c r="BW17" s="67">
        <f t="shared" si="2"/>
        <v>45</v>
      </c>
    </row>
    <row r="18" spans="1:75" x14ac:dyDescent="0.25">
      <c r="A18" s="101">
        <v>115</v>
      </c>
      <c r="B18" s="67" t="s">
        <v>625</v>
      </c>
      <c r="C18" s="67" t="s">
        <v>3</v>
      </c>
      <c r="D18" s="103" t="s">
        <v>621</v>
      </c>
      <c r="E18" s="103" t="s">
        <v>621</v>
      </c>
      <c r="F18" s="103" t="s">
        <v>623</v>
      </c>
      <c r="G18" s="103" t="s">
        <v>621</v>
      </c>
      <c r="H18" s="103" t="s">
        <v>621</v>
      </c>
      <c r="I18" s="103" t="s">
        <v>623</v>
      </c>
      <c r="J18" s="103" t="s">
        <v>621</v>
      </c>
      <c r="K18" s="103" t="s">
        <v>621</v>
      </c>
      <c r="L18" s="103" t="s">
        <v>621</v>
      </c>
      <c r="M18" s="103" t="s">
        <v>621</v>
      </c>
      <c r="N18" s="103" t="s">
        <v>620</v>
      </c>
      <c r="O18" s="103" t="s">
        <v>623</v>
      </c>
      <c r="P18" s="103" t="s">
        <v>621</v>
      </c>
      <c r="Q18" s="103" t="s">
        <v>621</v>
      </c>
      <c r="R18" s="103" t="s">
        <v>620</v>
      </c>
      <c r="S18" s="103" t="s">
        <v>623</v>
      </c>
      <c r="T18" s="103" t="s">
        <v>621</v>
      </c>
      <c r="U18" s="103" t="s">
        <v>622</v>
      </c>
      <c r="V18" s="103" t="s">
        <v>622</v>
      </c>
      <c r="W18" s="103" t="s">
        <v>622</v>
      </c>
      <c r="X18" s="103" t="s">
        <v>623</v>
      </c>
      <c r="Y18" s="103" t="s">
        <v>621</v>
      </c>
      <c r="Z18" s="103" t="s">
        <v>621</v>
      </c>
      <c r="AA18" s="103" t="s">
        <v>621</v>
      </c>
      <c r="AB18" s="103" t="s">
        <v>621</v>
      </c>
      <c r="AC18" s="103" t="s">
        <v>621</v>
      </c>
      <c r="AD18" s="103" t="s">
        <v>621</v>
      </c>
      <c r="AE18" s="103" t="s">
        <v>621</v>
      </c>
      <c r="AF18" s="103" t="s">
        <v>621</v>
      </c>
      <c r="AG18" s="103" t="s">
        <v>621</v>
      </c>
      <c r="AH18" s="103" t="s">
        <v>621</v>
      </c>
      <c r="AI18" s="103" t="s">
        <v>621</v>
      </c>
      <c r="AJ18" s="103" t="s">
        <v>622</v>
      </c>
      <c r="AK18" s="103" t="s">
        <v>622</v>
      </c>
      <c r="AL18" s="103" t="s">
        <v>621</v>
      </c>
      <c r="AM18" s="103" t="s">
        <v>622</v>
      </c>
      <c r="AN18" s="103" t="s">
        <v>622</v>
      </c>
      <c r="AO18" s="103" t="s">
        <v>621</v>
      </c>
      <c r="AP18" s="103" t="s">
        <v>621</v>
      </c>
      <c r="AQ18" s="103" t="s">
        <v>621</v>
      </c>
      <c r="AR18" s="103" t="s">
        <v>621</v>
      </c>
      <c r="AS18" s="103" t="s">
        <v>623</v>
      </c>
      <c r="AT18" s="103" t="s">
        <v>621</v>
      </c>
      <c r="AU18" s="103" t="s">
        <v>621</v>
      </c>
      <c r="AV18" s="103" t="s">
        <v>621</v>
      </c>
      <c r="AW18" s="103" t="s">
        <v>621</v>
      </c>
      <c r="AX18" s="103" t="s">
        <v>623</v>
      </c>
      <c r="AY18" s="103" t="s">
        <v>622</v>
      </c>
      <c r="AZ18" s="103" t="s">
        <v>622</v>
      </c>
      <c r="BA18" s="103" t="s">
        <v>622</v>
      </c>
      <c r="BB18" s="103" t="s">
        <v>621</v>
      </c>
      <c r="BC18" s="103" t="s">
        <v>621</v>
      </c>
      <c r="BD18" s="103" t="s">
        <v>623</v>
      </c>
      <c r="BF18" s="103">
        <f t="shared" si="3"/>
        <v>33</v>
      </c>
      <c r="BG18" s="103">
        <f t="shared" si="3"/>
        <v>10</v>
      </c>
      <c r="BH18" s="103">
        <f t="shared" si="3"/>
        <v>2</v>
      </c>
      <c r="BI18" s="103">
        <f t="shared" si="3"/>
        <v>8</v>
      </c>
      <c r="BJ18" s="103">
        <f t="shared" si="3"/>
        <v>0</v>
      </c>
      <c r="BK18" s="103">
        <f t="shared" si="1"/>
        <v>43</v>
      </c>
      <c r="BM18" s="67">
        <v>25</v>
      </c>
      <c r="BN18" s="67">
        <v>8</v>
      </c>
      <c r="BO18" s="67">
        <v>4</v>
      </c>
      <c r="BP18" s="67">
        <v>7</v>
      </c>
      <c r="BQ18" s="67">
        <v>3</v>
      </c>
      <c r="BR18" s="67">
        <v>5</v>
      </c>
      <c r="BS18" s="67">
        <v>2</v>
      </c>
      <c r="BT18" s="67">
        <v>0</v>
      </c>
      <c r="BU18" s="67">
        <v>0</v>
      </c>
      <c r="BW18" s="67">
        <f t="shared" si="2"/>
        <v>39.5</v>
      </c>
    </row>
    <row r="19" spans="1:75" x14ac:dyDescent="0.25">
      <c r="A19" s="101">
        <v>116</v>
      </c>
      <c r="B19" s="67" t="s">
        <v>17</v>
      </c>
      <c r="C19" s="67" t="s">
        <v>3</v>
      </c>
      <c r="D19" s="103" t="s">
        <v>621</v>
      </c>
      <c r="E19" s="103" t="s">
        <v>621</v>
      </c>
      <c r="F19" s="103" t="s">
        <v>621</v>
      </c>
      <c r="G19" s="103" t="s">
        <v>621</v>
      </c>
      <c r="H19" s="103" t="s">
        <v>621</v>
      </c>
      <c r="I19" s="103" t="s">
        <v>621</v>
      </c>
      <c r="J19" s="103" t="s">
        <v>621</v>
      </c>
      <c r="K19" s="103" t="s">
        <v>621</v>
      </c>
      <c r="L19" s="103" t="s">
        <v>621</v>
      </c>
      <c r="M19" s="103" t="s">
        <v>621</v>
      </c>
      <c r="N19" s="103" t="s">
        <v>621</v>
      </c>
      <c r="O19" s="103" t="s">
        <v>623</v>
      </c>
      <c r="P19" s="103" t="s">
        <v>621</v>
      </c>
      <c r="Q19" s="103" t="s">
        <v>621</v>
      </c>
      <c r="R19" s="103" t="s">
        <v>621</v>
      </c>
      <c r="S19" s="103" t="s">
        <v>623</v>
      </c>
      <c r="T19" s="103" t="s">
        <v>621</v>
      </c>
      <c r="U19" s="103" t="s">
        <v>622</v>
      </c>
      <c r="V19" s="103" t="s">
        <v>622</v>
      </c>
      <c r="W19" s="103" t="s">
        <v>622</v>
      </c>
      <c r="X19" s="103" t="s">
        <v>621</v>
      </c>
      <c r="Y19" s="103" t="s">
        <v>621</v>
      </c>
      <c r="Z19" s="103" t="s">
        <v>621</v>
      </c>
      <c r="AA19" s="103" t="s">
        <v>621</v>
      </c>
      <c r="AB19" s="103" t="s">
        <v>621</v>
      </c>
      <c r="AC19" s="103" t="s">
        <v>621</v>
      </c>
      <c r="AD19" s="103" t="s">
        <v>621</v>
      </c>
      <c r="AE19" s="103" t="s">
        <v>621</v>
      </c>
      <c r="AF19" s="103" t="s">
        <v>621</v>
      </c>
      <c r="AG19" s="103" t="s">
        <v>621</v>
      </c>
      <c r="AH19" s="103" t="s">
        <v>621</v>
      </c>
      <c r="AI19" s="103" t="s">
        <v>621</v>
      </c>
      <c r="AJ19" s="103" t="s">
        <v>622</v>
      </c>
      <c r="AK19" s="103" t="s">
        <v>622</v>
      </c>
      <c r="AL19" s="103" t="s">
        <v>621</v>
      </c>
      <c r="AM19" s="103" t="s">
        <v>622</v>
      </c>
      <c r="AN19" s="103" t="s">
        <v>621</v>
      </c>
      <c r="AO19" s="103" t="s">
        <v>621</v>
      </c>
      <c r="AP19" s="103" t="s">
        <v>621</v>
      </c>
      <c r="AQ19" s="103" t="s">
        <v>621</v>
      </c>
      <c r="AR19" s="103" t="s">
        <v>621</v>
      </c>
      <c r="AS19" s="103" t="s">
        <v>621</v>
      </c>
      <c r="AT19" s="103" t="s">
        <v>623</v>
      </c>
      <c r="AU19" s="103" t="s">
        <v>621</v>
      </c>
      <c r="AV19" s="103" t="s">
        <v>621</v>
      </c>
      <c r="AW19" s="103" t="s">
        <v>621</v>
      </c>
      <c r="AX19" s="103" t="s">
        <v>621</v>
      </c>
      <c r="AY19" s="103" t="s">
        <v>622</v>
      </c>
      <c r="AZ19" s="103" t="s">
        <v>621</v>
      </c>
      <c r="BA19" s="103" t="s">
        <v>621</v>
      </c>
      <c r="BB19" s="103" t="s">
        <v>623</v>
      </c>
      <c r="BC19" s="103" t="s">
        <v>621</v>
      </c>
      <c r="BD19" s="103" t="s">
        <v>621</v>
      </c>
      <c r="BF19" s="103">
        <f t="shared" si="3"/>
        <v>42</v>
      </c>
      <c r="BG19" s="103">
        <f t="shared" si="3"/>
        <v>7</v>
      </c>
      <c r="BH19" s="103">
        <f t="shared" si="3"/>
        <v>0</v>
      </c>
      <c r="BI19" s="103">
        <f t="shared" si="3"/>
        <v>4</v>
      </c>
      <c r="BJ19" s="103">
        <f t="shared" si="3"/>
        <v>0</v>
      </c>
      <c r="BK19" s="103">
        <f t="shared" si="1"/>
        <v>49</v>
      </c>
      <c r="BM19" s="67">
        <v>33</v>
      </c>
      <c r="BN19" s="67">
        <v>9</v>
      </c>
      <c r="BO19" s="67">
        <v>14</v>
      </c>
      <c r="BP19" s="67">
        <v>5</v>
      </c>
      <c r="BQ19" s="67">
        <v>2</v>
      </c>
      <c r="BR19" s="67">
        <v>7</v>
      </c>
      <c r="BS19" s="67">
        <v>0</v>
      </c>
      <c r="BT19" s="67">
        <v>0</v>
      </c>
      <c r="BU19" s="67">
        <v>0</v>
      </c>
      <c r="BW19" s="67">
        <f t="shared" si="2"/>
        <v>43.5</v>
      </c>
    </row>
    <row r="20" spans="1:75" x14ac:dyDescent="0.25">
      <c r="A20" s="101">
        <v>117</v>
      </c>
      <c r="B20" s="67" t="s">
        <v>18</v>
      </c>
      <c r="C20" s="67" t="s">
        <v>3</v>
      </c>
      <c r="D20" s="103" t="s">
        <v>621</v>
      </c>
      <c r="E20" s="103" t="s">
        <v>621</v>
      </c>
      <c r="F20" s="103" t="s">
        <v>621</v>
      </c>
      <c r="G20" s="103" t="s">
        <v>623</v>
      </c>
      <c r="H20" s="103" t="s">
        <v>621</v>
      </c>
      <c r="I20" s="103" t="s">
        <v>623</v>
      </c>
      <c r="J20" s="103" t="s">
        <v>621</v>
      </c>
      <c r="K20" s="103" t="s">
        <v>621</v>
      </c>
      <c r="L20" s="103" t="s">
        <v>621</v>
      </c>
      <c r="M20" s="103" t="s">
        <v>621</v>
      </c>
      <c r="N20" s="103" t="s">
        <v>621</v>
      </c>
      <c r="O20" s="103" t="s">
        <v>621</v>
      </c>
      <c r="P20" s="103" t="s">
        <v>621</v>
      </c>
      <c r="Q20" s="103" t="s">
        <v>621</v>
      </c>
      <c r="R20" s="103" t="s">
        <v>621</v>
      </c>
      <c r="S20" s="103" t="s">
        <v>621</v>
      </c>
      <c r="T20" s="103" t="s">
        <v>621</v>
      </c>
      <c r="U20" s="103" t="s">
        <v>621</v>
      </c>
      <c r="V20" s="103" t="s">
        <v>621</v>
      </c>
      <c r="W20" s="103" t="s">
        <v>622</v>
      </c>
      <c r="X20" s="103" t="s">
        <v>621</v>
      </c>
      <c r="Y20" s="103" t="s">
        <v>621</v>
      </c>
      <c r="Z20" s="103" t="s">
        <v>621</v>
      </c>
      <c r="AA20" s="103" t="s">
        <v>621</v>
      </c>
      <c r="AB20" s="103" t="s">
        <v>621</v>
      </c>
      <c r="AC20" s="103" t="s">
        <v>621</v>
      </c>
      <c r="AD20" s="103" t="s">
        <v>621</v>
      </c>
      <c r="AE20" s="103" t="s">
        <v>621</v>
      </c>
      <c r="AF20" s="103" t="s">
        <v>621</v>
      </c>
      <c r="AG20" s="103" t="s">
        <v>621</v>
      </c>
      <c r="AH20" s="103" t="s">
        <v>621</v>
      </c>
      <c r="AI20" s="103" t="s">
        <v>621</v>
      </c>
      <c r="AJ20" s="103" t="s">
        <v>622</v>
      </c>
      <c r="AK20" s="103" t="s">
        <v>622</v>
      </c>
      <c r="AL20" s="103" t="s">
        <v>620</v>
      </c>
      <c r="AM20" s="103" t="s">
        <v>622</v>
      </c>
      <c r="AN20" s="103" t="s">
        <v>622</v>
      </c>
      <c r="AO20" s="103" t="s">
        <v>621</v>
      </c>
      <c r="AP20" s="103" t="s">
        <v>621</v>
      </c>
      <c r="AQ20" s="103" t="s">
        <v>621</v>
      </c>
      <c r="AR20" s="103" t="s">
        <v>621</v>
      </c>
      <c r="AS20" s="103" t="s">
        <v>623</v>
      </c>
      <c r="AT20" s="103" t="s">
        <v>621</v>
      </c>
      <c r="AU20" s="103" t="s">
        <v>621</v>
      </c>
      <c r="AV20" s="103" t="s">
        <v>621</v>
      </c>
      <c r="AW20" s="103" t="s">
        <v>621</v>
      </c>
      <c r="AX20" s="103" t="s">
        <v>622</v>
      </c>
      <c r="AY20" s="103" t="s">
        <v>622</v>
      </c>
      <c r="AZ20" s="103" t="s">
        <v>622</v>
      </c>
      <c r="BA20" s="103" t="s">
        <v>622</v>
      </c>
      <c r="BB20" s="103" t="s">
        <v>623</v>
      </c>
      <c r="BC20" s="103" t="s">
        <v>622</v>
      </c>
      <c r="BD20" s="103" t="s">
        <v>621</v>
      </c>
      <c r="BF20" s="103">
        <f t="shared" si="3"/>
        <v>38</v>
      </c>
      <c r="BG20" s="103">
        <f t="shared" si="3"/>
        <v>10</v>
      </c>
      <c r="BH20" s="103">
        <f t="shared" si="3"/>
        <v>1</v>
      </c>
      <c r="BI20" s="103">
        <f t="shared" si="3"/>
        <v>4</v>
      </c>
      <c r="BJ20" s="103">
        <f t="shared" si="3"/>
        <v>0</v>
      </c>
      <c r="BK20" s="103">
        <f t="shared" si="1"/>
        <v>48</v>
      </c>
      <c r="BM20" s="67">
        <v>30</v>
      </c>
      <c r="BN20" s="67">
        <v>8</v>
      </c>
      <c r="BO20" s="67">
        <v>18</v>
      </c>
      <c r="BP20" s="67">
        <v>5</v>
      </c>
      <c r="BQ20" s="67">
        <v>5</v>
      </c>
      <c r="BR20" s="67">
        <v>6</v>
      </c>
      <c r="BS20" s="67">
        <v>1</v>
      </c>
      <c r="BT20" s="67">
        <v>0</v>
      </c>
      <c r="BU20" s="67">
        <v>0</v>
      </c>
      <c r="BW20" s="67">
        <f t="shared" si="2"/>
        <v>42.5</v>
      </c>
    </row>
    <row r="21" spans="1:75" x14ac:dyDescent="0.25">
      <c r="A21" s="101">
        <v>118</v>
      </c>
      <c r="B21" s="67" t="s">
        <v>19</v>
      </c>
      <c r="C21" s="67" t="s">
        <v>3</v>
      </c>
      <c r="D21" s="103" t="s">
        <v>621</v>
      </c>
      <c r="E21" s="103" t="s">
        <v>621</v>
      </c>
      <c r="F21" s="103" t="s">
        <v>621</v>
      </c>
      <c r="G21" s="103" t="s">
        <v>623</v>
      </c>
      <c r="H21" s="103" t="s">
        <v>621</v>
      </c>
      <c r="I21" s="103" t="s">
        <v>621</v>
      </c>
      <c r="J21" s="103" t="s">
        <v>621</v>
      </c>
      <c r="K21" s="103" t="s">
        <v>621</v>
      </c>
      <c r="L21" s="103" t="s">
        <v>621</v>
      </c>
      <c r="M21" s="103" t="s">
        <v>621</v>
      </c>
      <c r="N21" s="103" t="s">
        <v>621</v>
      </c>
      <c r="O21" s="103" t="s">
        <v>621</v>
      </c>
      <c r="P21" s="103" t="s">
        <v>621</v>
      </c>
      <c r="Q21" s="103" t="s">
        <v>621</v>
      </c>
      <c r="R21" s="103" t="s">
        <v>621</v>
      </c>
      <c r="S21" s="103" t="s">
        <v>621</v>
      </c>
      <c r="T21" s="103" t="s">
        <v>621</v>
      </c>
      <c r="U21" s="103" t="s">
        <v>622</v>
      </c>
      <c r="V21" s="103" t="s">
        <v>621</v>
      </c>
      <c r="W21" s="103" t="s">
        <v>622</v>
      </c>
      <c r="X21" s="103" t="s">
        <v>621</v>
      </c>
      <c r="Y21" s="103" t="s">
        <v>621</v>
      </c>
      <c r="Z21" s="103" t="s">
        <v>621</v>
      </c>
      <c r="AA21" s="103" t="s">
        <v>621</v>
      </c>
      <c r="AB21" s="103" t="s">
        <v>621</v>
      </c>
      <c r="AC21" s="103" t="s">
        <v>621</v>
      </c>
      <c r="AD21" s="103" t="s">
        <v>621</v>
      </c>
      <c r="AE21" s="103" t="s">
        <v>621</v>
      </c>
      <c r="AF21" s="103" t="s">
        <v>621</v>
      </c>
      <c r="AG21" s="103" t="s">
        <v>621</v>
      </c>
      <c r="AH21" s="103" t="s">
        <v>621</v>
      </c>
      <c r="AI21" s="103" t="s">
        <v>621</v>
      </c>
      <c r="AJ21" s="103" t="s">
        <v>622</v>
      </c>
      <c r="AK21" s="103" t="s">
        <v>622</v>
      </c>
      <c r="AL21" s="103" t="s">
        <v>621</v>
      </c>
      <c r="AM21" s="103" t="s">
        <v>622</v>
      </c>
      <c r="AN21" s="103" t="s">
        <v>622</v>
      </c>
      <c r="AO21" s="103" t="s">
        <v>621</v>
      </c>
      <c r="AP21" s="103" t="s">
        <v>621</v>
      </c>
      <c r="AQ21" s="103" t="s">
        <v>621</v>
      </c>
      <c r="AR21" s="103" t="s">
        <v>621</v>
      </c>
      <c r="AS21" s="103" t="s">
        <v>621</v>
      </c>
      <c r="AT21" s="103" t="s">
        <v>621</v>
      </c>
      <c r="AU21" s="103" t="s">
        <v>621</v>
      </c>
      <c r="AV21" s="103" t="s">
        <v>621</v>
      </c>
      <c r="AW21" s="103" t="s">
        <v>621</v>
      </c>
      <c r="AX21" s="103" t="s">
        <v>622</v>
      </c>
      <c r="AY21" s="103" t="s">
        <v>622</v>
      </c>
      <c r="AZ21" s="103" t="s">
        <v>622</v>
      </c>
      <c r="BA21" s="103" t="s">
        <v>622</v>
      </c>
      <c r="BB21" s="103" t="s">
        <v>623</v>
      </c>
      <c r="BC21" s="103" t="s">
        <v>621</v>
      </c>
      <c r="BD21" s="103" t="s">
        <v>621</v>
      </c>
      <c r="BF21" s="103">
        <f t="shared" si="3"/>
        <v>41</v>
      </c>
      <c r="BG21" s="103">
        <f t="shared" si="3"/>
        <v>10</v>
      </c>
      <c r="BH21" s="103">
        <f t="shared" si="3"/>
        <v>0</v>
      </c>
      <c r="BI21" s="103">
        <f t="shared" si="3"/>
        <v>2</v>
      </c>
      <c r="BJ21" s="103">
        <f t="shared" si="3"/>
        <v>0</v>
      </c>
      <c r="BK21" s="103">
        <f t="shared" si="1"/>
        <v>51</v>
      </c>
      <c r="BM21" s="67">
        <v>32</v>
      </c>
      <c r="BN21" s="67">
        <v>9</v>
      </c>
      <c r="BO21" s="67">
        <v>19</v>
      </c>
      <c r="BP21" s="67">
        <v>6</v>
      </c>
      <c r="BQ21" s="67">
        <v>4</v>
      </c>
      <c r="BR21" s="67">
        <v>6</v>
      </c>
      <c r="BS21" s="67">
        <v>0</v>
      </c>
      <c r="BT21" s="67">
        <v>0</v>
      </c>
      <c r="BU21" s="67">
        <v>0</v>
      </c>
      <c r="BW21" s="67">
        <f t="shared" si="2"/>
        <v>44.5</v>
      </c>
    </row>
    <row r="22" spans="1:75" x14ac:dyDescent="0.25">
      <c r="A22" s="101">
        <v>119</v>
      </c>
      <c r="B22" s="67" t="s">
        <v>20</v>
      </c>
      <c r="C22" s="67" t="s">
        <v>3</v>
      </c>
      <c r="D22" s="103" t="s">
        <v>621</v>
      </c>
      <c r="E22" s="103" t="s">
        <v>621</v>
      </c>
      <c r="F22" s="103" t="s">
        <v>621</v>
      </c>
      <c r="G22" s="103" t="s">
        <v>621</v>
      </c>
      <c r="H22" s="103" t="s">
        <v>621</v>
      </c>
      <c r="I22" s="103" t="s">
        <v>621</v>
      </c>
      <c r="J22" s="103" t="s">
        <v>621</v>
      </c>
      <c r="K22" s="103" t="s">
        <v>621</v>
      </c>
      <c r="L22" s="103" t="s">
        <v>621</v>
      </c>
      <c r="M22" s="103" t="s">
        <v>621</v>
      </c>
      <c r="N22" s="103" t="s">
        <v>621</v>
      </c>
      <c r="O22" s="103" t="s">
        <v>620</v>
      </c>
      <c r="P22" s="103" t="s">
        <v>621</v>
      </c>
      <c r="Q22" s="103" t="s">
        <v>621</v>
      </c>
      <c r="R22" s="103" t="s">
        <v>621</v>
      </c>
      <c r="S22" s="103" t="s">
        <v>623</v>
      </c>
      <c r="T22" s="103" t="s">
        <v>621</v>
      </c>
      <c r="U22" s="103" t="s">
        <v>622</v>
      </c>
      <c r="V22" s="103" t="s">
        <v>622</v>
      </c>
      <c r="W22" s="103" t="s">
        <v>622</v>
      </c>
      <c r="X22" s="103" t="s">
        <v>621</v>
      </c>
      <c r="Y22" s="103" t="s">
        <v>622</v>
      </c>
      <c r="Z22" s="103" t="s">
        <v>621</v>
      </c>
      <c r="AA22" s="103" t="s">
        <v>621</v>
      </c>
      <c r="AB22" s="103" t="s">
        <v>621</v>
      </c>
      <c r="AC22" s="103" t="s">
        <v>621</v>
      </c>
      <c r="AD22" s="103" t="s">
        <v>621</v>
      </c>
      <c r="AE22" s="103" t="s">
        <v>621</v>
      </c>
      <c r="AF22" s="103" t="s">
        <v>621</v>
      </c>
      <c r="AG22" s="103" t="s">
        <v>621</v>
      </c>
      <c r="AH22" s="103" t="s">
        <v>621</v>
      </c>
      <c r="AI22" s="103" t="s">
        <v>621</v>
      </c>
      <c r="AJ22" s="103" t="s">
        <v>622</v>
      </c>
      <c r="AK22" s="103" t="s">
        <v>622</v>
      </c>
      <c r="AL22" s="103" t="s">
        <v>621</v>
      </c>
      <c r="AM22" s="103" t="s">
        <v>622</v>
      </c>
      <c r="AN22" s="103" t="s">
        <v>622</v>
      </c>
      <c r="AO22" s="103" t="s">
        <v>621</v>
      </c>
      <c r="AP22" s="103" t="s">
        <v>621</v>
      </c>
      <c r="AQ22" s="103" t="s">
        <v>621</v>
      </c>
      <c r="AR22" s="103" t="s">
        <v>621</v>
      </c>
      <c r="AS22" s="103" t="s">
        <v>621</v>
      </c>
      <c r="AT22" s="103" t="s">
        <v>621</v>
      </c>
      <c r="AU22" s="103" t="s">
        <v>621</v>
      </c>
      <c r="AV22" s="103" t="s">
        <v>621</v>
      </c>
      <c r="AW22" s="103" t="s">
        <v>621</v>
      </c>
      <c r="AX22" s="103" t="s">
        <v>622</v>
      </c>
      <c r="AY22" s="103" t="s">
        <v>621</v>
      </c>
      <c r="AZ22" s="103" t="s">
        <v>621</v>
      </c>
      <c r="BA22" s="103" t="s">
        <v>621</v>
      </c>
      <c r="BB22" s="103" t="s">
        <v>621</v>
      </c>
      <c r="BC22" s="103" t="s">
        <v>621</v>
      </c>
      <c r="BD22" s="103" t="s">
        <v>621</v>
      </c>
      <c r="BF22" s="103">
        <f t="shared" si="3"/>
        <v>42</v>
      </c>
      <c r="BG22" s="103">
        <f t="shared" si="3"/>
        <v>9</v>
      </c>
      <c r="BH22" s="103">
        <f t="shared" si="3"/>
        <v>1</v>
      </c>
      <c r="BI22" s="103">
        <f t="shared" si="3"/>
        <v>1</v>
      </c>
      <c r="BJ22" s="103">
        <f t="shared" si="3"/>
        <v>0</v>
      </c>
      <c r="BK22" s="103">
        <f t="shared" si="1"/>
        <v>51</v>
      </c>
      <c r="BM22" s="67">
        <v>33</v>
      </c>
      <c r="BN22" s="67">
        <v>9</v>
      </c>
      <c r="BO22" s="67">
        <v>19</v>
      </c>
      <c r="BP22" s="67">
        <v>5</v>
      </c>
      <c r="BQ22" s="67">
        <v>4</v>
      </c>
      <c r="BR22" s="67">
        <v>5</v>
      </c>
      <c r="BS22" s="67">
        <v>1</v>
      </c>
      <c r="BT22" s="67">
        <v>0</v>
      </c>
      <c r="BU22" s="67">
        <v>0</v>
      </c>
      <c r="BW22" s="67">
        <f t="shared" si="2"/>
        <v>45.5</v>
      </c>
    </row>
    <row r="23" spans="1:75" x14ac:dyDescent="0.25">
      <c r="A23" s="101">
        <v>120</v>
      </c>
      <c r="B23" s="67" t="s">
        <v>21</v>
      </c>
      <c r="C23" s="67" t="s">
        <v>3</v>
      </c>
      <c r="D23" s="103" t="s">
        <v>621</v>
      </c>
      <c r="E23" s="103" t="s">
        <v>621</v>
      </c>
      <c r="F23" s="103" t="s">
        <v>621</v>
      </c>
      <c r="G23" s="103" t="s">
        <v>621</v>
      </c>
      <c r="H23" s="103" t="s">
        <v>622</v>
      </c>
      <c r="I23" s="103" t="s">
        <v>621</v>
      </c>
      <c r="J23" s="103" t="s">
        <v>621</v>
      </c>
      <c r="K23" s="103" t="s">
        <v>621</v>
      </c>
      <c r="L23" s="103" t="s">
        <v>621</v>
      </c>
      <c r="M23" s="103" t="s">
        <v>622</v>
      </c>
      <c r="N23" s="103" t="s">
        <v>623</v>
      </c>
      <c r="O23" s="103" t="s">
        <v>623</v>
      </c>
      <c r="P23" s="103" t="s">
        <v>621</v>
      </c>
      <c r="Q23" s="103" t="s">
        <v>623</v>
      </c>
      <c r="R23" s="103" t="s">
        <v>620</v>
      </c>
      <c r="S23" s="103" t="s">
        <v>623</v>
      </c>
      <c r="T23" s="103" t="s">
        <v>621</v>
      </c>
      <c r="U23" s="103" t="s">
        <v>622</v>
      </c>
      <c r="V23" s="103" t="s">
        <v>621</v>
      </c>
      <c r="W23" s="103" t="s">
        <v>622</v>
      </c>
      <c r="X23" s="103" t="s">
        <v>623</v>
      </c>
      <c r="Y23" s="103" t="s">
        <v>621</v>
      </c>
      <c r="Z23" s="103" t="s">
        <v>620</v>
      </c>
      <c r="AA23" s="103" t="s">
        <v>621</v>
      </c>
      <c r="AB23" s="103" t="s">
        <v>622</v>
      </c>
      <c r="AC23" s="103" t="s">
        <v>622</v>
      </c>
      <c r="AD23" s="103" t="s">
        <v>621</v>
      </c>
      <c r="AE23" s="103" t="s">
        <v>621</v>
      </c>
      <c r="AF23" s="103" t="s">
        <v>621</v>
      </c>
      <c r="AG23" s="103" t="s">
        <v>621</v>
      </c>
      <c r="AH23" s="103" t="s">
        <v>623</v>
      </c>
      <c r="AI23" s="103" t="s">
        <v>621</v>
      </c>
      <c r="AJ23" s="103" t="s">
        <v>622</v>
      </c>
      <c r="AK23" s="103" t="s">
        <v>622</v>
      </c>
      <c r="AL23" s="103" t="s">
        <v>620</v>
      </c>
      <c r="AM23" s="103" t="s">
        <v>622</v>
      </c>
      <c r="AN23" s="103" t="s">
        <v>622</v>
      </c>
      <c r="AO23" s="103" t="s">
        <v>620</v>
      </c>
      <c r="AP23" s="103" t="s">
        <v>621</v>
      </c>
      <c r="AQ23" s="103" t="s">
        <v>621</v>
      </c>
      <c r="AR23" s="103" t="s">
        <v>621</v>
      </c>
      <c r="AS23" s="103" t="s">
        <v>623</v>
      </c>
      <c r="AT23" s="103" t="s">
        <v>621</v>
      </c>
      <c r="AU23" s="103" t="s">
        <v>621</v>
      </c>
      <c r="AV23" s="103" t="s">
        <v>621</v>
      </c>
      <c r="AW23" s="103" t="s">
        <v>623</v>
      </c>
      <c r="AX23" s="103" t="s">
        <v>622</v>
      </c>
      <c r="AY23" s="103" t="s">
        <v>621</v>
      </c>
      <c r="AZ23" s="103" t="s">
        <v>622</v>
      </c>
      <c r="BA23" s="103" t="s">
        <v>622</v>
      </c>
      <c r="BB23" s="103" t="s">
        <v>621</v>
      </c>
      <c r="BC23" s="103" t="s">
        <v>621</v>
      </c>
      <c r="BD23" s="103" t="s">
        <v>621</v>
      </c>
      <c r="BF23" s="103">
        <f t="shared" si="3"/>
        <v>28</v>
      </c>
      <c r="BG23" s="103">
        <f t="shared" si="3"/>
        <v>13</v>
      </c>
      <c r="BH23" s="103">
        <f t="shared" si="3"/>
        <v>4</v>
      </c>
      <c r="BI23" s="103">
        <f t="shared" si="3"/>
        <v>8</v>
      </c>
      <c r="BJ23" s="103">
        <f t="shared" si="3"/>
        <v>0</v>
      </c>
      <c r="BK23" s="103">
        <f t="shared" si="1"/>
        <v>41</v>
      </c>
      <c r="BM23" s="67">
        <v>21</v>
      </c>
      <c r="BN23" s="67">
        <v>7</v>
      </c>
      <c r="BO23" s="67">
        <v>3</v>
      </c>
      <c r="BP23" s="67">
        <v>9</v>
      </c>
      <c r="BQ23" s="67">
        <v>4</v>
      </c>
      <c r="BR23" s="67">
        <v>6</v>
      </c>
      <c r="BS23" s="67">
        <v>4</v>
      </c>
      <c r="BT23" s="67">
        <v>0</v>
      </c>
      <c r="BU23" s="67">
        <v>0</v>
      </c>
      <c r="BW23" s="67">
        <f t="shared" si="2"/>
        <v>39.5</v>
      </c>
    </row>
    <row r="24" spans="1:75"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621</v>
      </c>
      <c r="M24" s="103" t="s">
        <v>621</v>
      </c>
      <c r="N24" s="103" t="s">
        <v>621</v>
      </c>
      <c r="O24" s="103" t="s">
        <v>621</v>
      </c>
      <c r="P24" s="103" t="s">
        <v>621</v>
      </c>
      <c r="Q24" s="103" t="s">
        <v>623</v>
      </c>
      <c r="R24" s="103" t="s">
        <v>621</v>
      </c>
      <c r="S24" s="103" t="s">
        <v>623</v>
      </c>
      <c r="T24" s="103" t="s">
        <v>621</v>
      </c>
      <c r="U24" s="103" t="s">
        <v>622</v>
      </c>
      <c r="V24" s="103" t="s">
        <v>622</v>
      </c>
      <c r="W24" s="103" t="s">
        <v>622</v>
      </c>
      <c r="X24" s="103" t="s">
        <v>621</v>
      </c>
      <c r="Y24" s="103" t="s">
        <v>621</v>
      </c>
      <c r="Z24" s="103" t="s">
        <v>621</v>
      </c>
      <c r="AA24" s="103" t="s">
        <v>621</v>
      </c>
      <c r="AB24" s="103" t="s">
        <v>621</v>
      </c>
      <c r="AC24" s="103" t="s">
        <v>623</v>
      </c>
      <c r="AD24" s="103" t="s">
        <v>621</v>
      </c>
      <c r="AE24" s="103" t="s">
        <v>623</v>
      </c>
      <c r="AF24" s="103" t="s">
        <v>621</v>
      </c>
      <c r="AG24" s="103" t="s">
        <v>621</v>
      </c>
      <c r="AH24" s="103" t="s">
        <v>623</v>
      </c>
      <c r="AI24" s="103" t="s">
        <v>621</v>
      </c>
      <c r="AJ24" s="103" t="s">
        <v>622</v>
      </c>
      <c r="AK24" s="103" t="s">
        <v>622</v>
      </c>
      <c r="AL24" s="103" t="s">
        <v>620</v>
      </c>
      <c r="AM24" s="103" t="s">
        <v>622</v>
      </c>
      <c r="AN24" s="103" t="s">
        <v>621</v>
      </c>
      <c r="AO24" s="103" t="s">
        <v>621</v>
      </c>
      <c r="AP24" s="103" t="s">
        <v>621</v>
      </c>
      <c r="AQ24" s="103" t="s">
        <v>621</v>
      </c>
      <c r="AR24" s="103" t="s">
        <v>621</v>
      </c>
      <c r="AS24" s="103" t="s">
        <v>621</v>
      </c>
      <c r="AT24" s="103" t="s">
        <v>621</v>
      </c>
      <c r="AU24" s="103" t="s">
        <v>621</v>
      </c>
      <c r="AV24" s="103" t="s">
        <v>621</v>
      </c>
      <c r="AW24" s="103" t="s">
        <v>621</v>
      </c>
      <c r="AX24" s="103" t="s">
        <v>621</v>
      </c>
      <c r="AY24" s="103" t="s">
        <v>622</v>
      </c>
      <c r="AZ24" s="103" t="s">
        <v>621</v>
      </c>
      <c r="BA24" s="103" t="s">
        <v>621</v>
      </c>
      <c r="BB24" s="103" t="s">
        <v>621</v>
      </c>
      <c r="BC24" s="103" t="s">
        <v>622</v>
      </c>
      <c r="BD24" s="103" t="s">
        <v>621</v>
      </c>
      <c r="BF24" s="103">
        <f t="shared" ref="BF24:BJ33" si="4">COUNTIF($D24:$BD24,BF$3)</f>
        <v>39</v>
      </c>
      <c r="BG24" s="103">
        <f t="shared" si="4"/>
        <v>8</v>
      </c>
      <c r="BH24" s="103">
        <f t="shared" si="4"/>
        <v>1</v>
      </c>
      <c r="BI24" s="103">
        <f t="shared" si="4"/>
        <v>5</v>
      </c>
      <c r="BJ24" s="103">
        <f t="shared" si="4"/>
        <v>0</v>
      </c>
      <c r="BK24" s="103">
        <f t="shared" si="1"/>
        <v>47</v>
      </c>
      <c r="BM24" s="67">
        <v>30</v>
      </c>
      <c r="BN24" s="67">
        <v>9</v>
      </c>
      <c r="BO24" s="67">
        <v>12</v>
      </c>
      <c r="BP24" s="67">
        <v>5</v>
      </c>
      <c r="BQ24" s="67">
        <v>3</v>
      </c>
      <c r="BR24" s="67">
        <v>5</v>
      </c>
      <c r="BS24" s="67">
        <v>1</v>
      </c>
      <c r="BT24" s="67">
        <v>0</v>
      </c>
      <c r="BU24" s="67">
        <v>0</v>
      </c>
      <c r="BW24" s="67">
        <f t="shared" si="2"/>
        <v>42</v>
      </c>
    </row>
    <row r="25" spans="1:75"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621</v>
      </c>
      <c r="M25" s="103" t="s">
        <v>621</v>
      </c>
      <c r="N25" s="103" t="s">
        <v>621</v>
      </c>
      <c r="O25" s="103" t="s">
        <v>621</v>
      </c>
      <c r="P25" s="103" t="s">
        <v>621</v>
      </c>
      <c r="Q25" s="103" t="s">
        <v>621</v>
      </c>
      <c r="R25" s="103" t="s">
        <v>621</v>
      </c>
      <c r="S25" s="103" t="s">
        <v>623</v>
      </c>
      <c r="T25" s="103" t="s">
        <v>623</v>
      </c>
      <c r="U25" s="103" t="s">
        <v>622</v>
      </c>
      <c r="V25" s="103" t="s">
        <v>622</v>
      </c>
      <c r="W25" s="103" t="s">
        <v>622</v>
      </c>
      <c r="X25" s="103" t="s">
        <v>623</v>
      </c>
      <c r="Y25" s="103" t="s">
        <v>621</v>
      </c>
      <c r="Z25" s="103" t="s">
        <v>621</v>
      </c>
      <c r="AA25" s="103" t="s">
        <v>621</v>
      </c>
      <c r="AB25" s="103" t="s">
        <v>621</v>
      </c>
      <c r="AC25" s="103" t="s">
        <v>622</v>
      </c>
      <c r="AD25" s="103" t="s">
        <v>621</v>
      </c>
      <c r="AE25" s="103" t="s">
        <v>621</v>
      </c>
      <c r="AF25" s="103" t="s">
        <v>621</v>
      </c>
      <c r="AG25" s="103" t="s">
        <v>621</v>
      </c>
      <c r="AH25" s="103" t="s">
        <v>623</v>
      </c>
      <c r="AI25" s="103" t="s">
        <v>621</v>
      </c>
      <c r="AJ25" s="103" t="s">
        <v>622</v>
      </c>
      <c r="AK25" s="103" t="s">
        <v>622</v>
      </c>
      <c r="AL25" s="103" t="s">
        <v>621</v>
      </c>
      <c r="AM25" s="103" t="s">
        <v>622</v>
      </c>
      <c r="AN25" s="103" t="s">
        <v>622</v>
      </c>
      <c r="AO25" s="103" t="s">
        <v>621</v>
      </c>
      <c r="AP25" s="103" t="s">
        <v>621</v>
      </c>
      <c r="AQ25" s="103" t="s">
        <v>621</v>
      </c>
      <c r="AR25" s="103" t="s">
        <v>621</v>
      </c>
      <c r="AS25" s="103" t="s">
        <v>623</v>
      </c>
      <c r="AT25" s="103" t="s">
        <v>621</v>
      </c>
      <c r="AU25" s="103" t="s">
        <v>623</v>
      </c>
      <c r="AV25" s="103" t="s">
        <v>621</v>
      </c>
      <c r="AW25" s="103" t="s">
        <v>621</v>
      </c>
      <c r="AX25" s="103" t="s">
        <v>621</v>
      </c>
      <c r="AY25" s="103" t="s">
        <v>622</v>
      </c>
      <c r="AZ25" s="103" t="s">
        <v>622</v>
      </c>
      <c r="BA25" s="103" t="s">
        <v>622</v>
      </c>
      <c r="BB25" s="103" t="s">
        <v>623</v>
      </c>
      <c r="BC25" s="103" t="s">
        <v>623</v>
      </c>
      <c r="BD25" s="103" t="s">
        <v>623</v>
      </c>
      <c r="BF25" s="103">
        <f t="shared" si="4"/>
        <v>33</v>
      </c>
      <c r="BG25" s="103">
        <f t="shared" si="4"/>
        <v>11</v>
      </c>
      <c r="BH25" s="103">
        <f t="shared" si="4"/>
        <v>0</v>
      </c>
      <c r="BI25" s="103">
        <f t="shared" si="4"/>
        <v>9</v>
      </c>
      <c r="BJ25" s="103">
        <f t="shared" si="4"/>
        <v>0</v>
      </c>
      <c r="BK25" s="103">
        <f t="shared" si="1"/>
        <v>44</v>
      </c>
      <c r="BM25" s="67">
        <v>29</v>
      </c>
      <c r="BN25" s="67">
        <v>4</v>
      </c>
      <c r="BO25" s="67">
        <v>11</v>
      </c>
      <c r="BP25" s="67">
        <v>8</v>
      </c>
      <c r="BQ25" s="67">
        <v>3</v>
      </c>
      <c r="BR25" s="67">
        <v>3</v>
      </c>
      <c r="BS25" s="67">
        <v>0</v>
      </c>
      <c r="BT25" s="67">
        <v>0</v>
      </c>
      <c r="BU25" s="67">
        <v>0</v>
      </c>
      <c r="BW25" s="67">
        <f t="shared" si="2"/>
        <v>40.5</v>
      </c>
    </row>
    <row r="26" spans="1:75" x14ac:dyDescent="0.25">
      <c r="A26" s="101">
        <v>123</v>
      </c>
      <c r="B26" s="67" t="s">
        <v>24</v>
      </c>
      <c r="C26" s="67" t="s">
        <v>3</v>
      </c>
      <c r="D26" s="103" t="s">
        <v>621</v>
      </c>
      <c r="E26" s="103" t="s">
        <v>621</v>
      </c>
      <c r="F26" s="103" t="s">
        <v>621</v>
      </c>
      <c r="G26" s="103" t="s">
        <v>621</v>
      </c>
      <c r="H26" s="103" t="s">
        <v>621</v>
      </c>
      <c r="I26" s="103" t="s">
        <v>621</v>
      </c>
      <c r="J26" s="103" t="s">
        <v>621</v>
      </c>
      <c r="K26" s="103" t="s">
        <v>621</v>
      </c>
      <c r="L26" s="103" t="s">
        <v>621</v>
      </c>
      <c r="M26" s="103" t="s">
        <v>622</v>
      </c>
      <c r="N26" s="103" t="s">
        <v>621</v>
      </c>
      <c r="O26" s="103" t="s">
        <v>620</v>
      </c>
      <c r="P26" s="103" t="s">
        <v>622</v>
      </c>
      <c r="Q26" s="103" t="s">
        <v>621</v>
      </c>
      <c r="R26" s="103" t="s">
        <v>621</v>
      </c>
      <c r="S26" s="103" t="s">
        <v>621</v>
      </c>
      <c r="T26" s="103" t="s">
        <v>623</v>
      </c>
      <c r="U26" s="103" t="s">
        <v>622</v>
      </c>
      <c r="V26" s="103" t="s">
        <v>622</v>
      </c>
      <c r="W26" s="103" t="s">
        <v>622</v>
      </c>
      <c r="X26" s="103" t="s">
        <v>623</v>
      </c>
      <c r="Y26" s="103" t="s">
        <v>621</v>
      </c>
      <c r="Z26" s="103" t="s">
        <v>621</v>
      </c>
      <c r="AA26" s="103" t="s">
        <v>621</v>
      </c>
      <c r="AB26" s="103" t="s">
        <v>621</v>
      </c>
      <c r="AC26" s="103" t="s">
        <v>622</v>
      </c>
      <c r="AD26" s="103" t="s">
        <v>621</v>
      </c>
      <c r="AE26" s="103" t="s">
        <v>621</v>
      </c>
      <c r="AF26" s="103" t="s">
        <v>621</v>
      </c>
      <c r="AG26" s="103" t="s">
        <v>621</v>
      </c>
      <c r="AH26" s="103" t="s">
        <v>621</v>
      </c>
      <c r="AI26" s="103" t="s">
        <v>621</v>
      </c>
      <c r="AJ26" s="103" t="s">
        <v>623</v>
      </c>
      <c r="AK26" s="103" t="s">
        <v>621</v>
      </c>
      <c r="AL26" s="103" t="s">
        <v>621</v>
      </c>
      <c r="AM26" s="103" t="s">
        <v>622</v>
      </c>
      <c r="AN26" s="103" t="s">
        <v>622</v>
      </c>
      <c r="AO26" s="103" t="s">
        <v>621</v>
      </c>
      <c r="AP26" s="103" t="s">
        <v>621</v>
      </c>
      <c r="AQ26" s="103" t="s">
        <v>621</v>
      </c>
      <c r="AR26" s="103" t="s">
        <v>621</v>
      </c>
      <c r="AS26" s="103" t="s">
        <v>621</v>
      </c>
      <c r="AT26" s="103" t="s">
        <v>621</v>
      </c>
      <c r="AU26" s="103" t="s">
        <v>621</v>
      </c>
      <c r="AV26" s="103" t="s">
        <v>621</v>
      </c>
      <c r="AW26" s="103" t="s">
        <v>621</v>
      </c>
      <c r="AX26" s="103" t="s">
        <v>621</v>
      </c>
      <c r="AY26" s="103" t="s">
        <v>622</v>
      </c>
      <c r="AZ26" s="103" t="s">
        <v>622</v>
      </c>
      <c r="BA26" s="103" t="s">
        <v>622</v>
      </c>
      <c r="BB26" s="103" t="s">
        <v>623</v>
      </c>
      <c r="BC26" s="103" t="s">
        <v>623</v>
      </c>
      <c r="BD26" s="103" t="s">
        <v>623</v>
      </c>
      <c r="BF26" s="103">
        <f t="shared" si="4"/>
        <v>35</v>
      </c>
      <c r="BG26" s="103">
        <f t="shared" si="4"/>
        <v>11</v>
      </c>
      <c r="BH26" s="103">
        <f t="shared" si="4"/>
        <v>1</v>
      </c>
      <c r="BI26" s="103">
        <f t="shared" si="4"/>
        <v>6</v>
      </c>
      <c r="BJ26" s="103">
        <f t="shared" si="4"/>
        <v>0</v>
      </c>
      <c r="BK26" s="103">
        <f t="shared" si="1"/>
        <v>46</v>
      </c>
      <c r="BM26" s="67">
        <v>27</v>
      </c>
      <c r="BN26" s="67">
        <v>8</v>
      </c>
      <c r="BO26" s="67">
        <v>7</v>
      </c>
      <c r="BP26" s="67">
        <v>9</v>
      </c>
      <c r="BQ26" s="67">
        <v>2</v>
      </c>
      <c r="BR26" s="67">
        <v>7</v>
      </c>
      <c r="BS26" s="67">
        <v>1</v>
      </c>
      <c r="BT26" s="67">
        <v>0</v>
      </c>
      <c r="BU26" s="67">
        <v>0</v>
      </c>
      <c r="BW26" s="67">
        <f t="shared" si="2"/>
        <v>42</v>
      </c>
    </row>
    <row r="27" spans="1:75" x14ac:dyDescent="0.25">
      <c r="A27" s="101">
        <v>201</v>
      </c>
      <c r="B27" s="67" t="s">
        <v>25</v>
      </c>
      <c r="C27" s="67" t="s">
        <v>26</v>
      </c>
      <c r="D27" s="103" t="s">
        <v>621</v>
      </c>
      <c r="E27" s="103" t="s">
        <v>621</v>
      </c>
      <c r="F27" s="103" t="s">
        <v>621</v>
      </c>
      <c r="G27" s="103" t="s">
        <v>621</v>
      </c>
      <c r="H27" s="103" t="s">
        <v>621</v>
      </c>
      <c r="I27" s="103" t="s">
        <v>621</v>
      </c>
      <c r="J27" s="103" t="s">
        <v>621</v>
      </c>
      <c r="K27" s="103" t="s">
        <v>621</v>
      </c>
      <c r="L27" s="103" t="s">
        <v>621</v>
      </c>
      <c r="M27" s="103" t="s">
        <v>621</v>
      </c>
      <c r="N27" s="103" t="s">
        <v>621</v>
      </c>
      <c r="O27" s="103" t="s">
        <v>621</v>
      </c>
      <c r="P27" s="103" t="s">
        <v>621</v>
      </c>
      <c r="Q27" s="103" t="s">
        <v>622</v>
      </c>
      <c r="R27" s="103" t="s">
        <v>621</v>
      </c>
      <c r="S27" s="103" t="s">
        <v>621</v>
      </c>
      <c r="T27" s="103" t="s">
        <v>621</v>
      </c>
      <c r="U27" s="103" t="s">
        <v>621</v>
      </c>
      <c r="V27" s="103" t="s">
        <v>622</v>
      </c>
      <c r="W27" s="103" t="s">
        <v>622</v>
      </c>
      <c r="X27" s="103" t="s">
        <v>621</v>
      </c>
      <c r="Y27" s="103" t="s">
        <v>621</v>
      </c>
      <c r="Z27" s="103" t="s">
        <v>621</v>
      </c>
      <c r="AA27" s="103" t="s">
        <v>621</v>
      </c>
      <c r="AB27" s="103" t="s">
        <v>621</v>
      </c>
      <c r="AC27" s="103" t="s">
        <v>621</v>
      </c>
      <c r="AD27" s="103" t="s">
        <v>621</v>
      </c>
      <c r="AE27" s="103" t="s">
        <v>621</v>
      </c>
      <c r="AF27" s="103" t="s">
        <v>621</v>
      </c>
      <c r="AG27" s="103" t="s">
        <v>621</v>
      </c>
      <c r="AH27" s="103" t="s">
        <v>621</v>
      </c>
      <c r="AI27" s="103" t="s">
        <v>621</v>
      </c>
      <c r="AJ27" s="103" t="s">
        <v>622</v>
      </c>
      <c r="AK27" s="103" t="s">
        <v>622</v>
      </c>
      <c r="AL27" s="103" t="s">
        <v>623</v>
      </c>
      <c r="AM27" s="103" t="s">
        <v>622</v>
      </c>
      <c r="AN27" s="103" t="s">
        <v>622</v>
      </c>
      <c r="AO27" s="103" t="s">
        <v>620</v>
      </c>
      <c r="AP27" s="103" t="s">
        <v>621</v>
      </c>
      <c r="AQ27" s="103" t="s">
        <v>621</v>
      </c>
      <c r="AR27" s="103" t="s">
        <v>621</v>
      </c>
      <c r="AS27" s="103" t="s">
        <v>621</v>
      </c>
      <c r="AT27" s="103" t="s">
        <v>623</v>
      </c>
      <c r="AU27" s="103" t="s">
        <v>621</v>
      </c>
      <c r="AV27" s="103" t="s">
        <v>621</v>
      </c>
      <c r="AW27" s="103" t="s">
        <v>621</v>
      </c>
      <c r="AX27" s="103" t="s">
        <v>623</v>
      </c>
      <c r="AY27" s="103" t="s">
        <v>622</v>
      </c>
      <c r="AZ27" s="103" t="s">
        <v>621</v>
      </c>
      <c r="BA27" s="103" t="s">
        <v>621</v>
      </c>
      <c r="BB27" s="103" t="s">
        <v>623</v>
      </c>
      <c r="BC27" s="103" t="s">
        <v>623</v>
      </c>
      <c r="BD27" s="103" t="s">
        <v>621</v>
      </c>
      <c r="BF27" s="103">
        <f t="shared" si="4"/>
        <v>39</v>
      </c>
      <c r="BG27" s="103">
        <f t="shared" si="4"/>
        <v>8</v>
      </c>
      <c r="BH27" s="103">
        <f t="shared" si="4"/>
        <v>1</v>
      </c>
      <c r="BI27" s="103">
        <f t="shared" si="4"/>
        <v>5</v>
      </c>
      <c r="BJ27" s="103">
        <f t="shared" si="4"/>
        <v>0</v>
      </c>
      <c r="BK27" s="103">
        <f t="shared" si="1"/>
        <v>47</v>
      </c>
      <c r="BM27" s="67">
        <v>32</v>
      </c>
      <c r="BN27" s="67">
        <v>7</v>
      </c>
      <c r="BO27" s="67">
        <v>18</v>
      </c>
      <c r="BP27" s="67">
        <v>5</v>
      </c>
      <c r="BQ27" s="67">
        <v>3</v>
      </c>
      <c r="BR27" s="67">
        <v>4</v>
      </c>
      <c r="BS27" s="67">
        <v>1</v>
      </c>
      <c r="BT27" s="67">
        <v>0</v>
      </c>
      <c r="BU27" s="67">
        <v>0</v>
      </c>
      <c r="BW27" s="67">
        <f t="shared" si="2"/>
        <v>43</v>
      </c>
    </row>
    <row r="28" spans="1:75" x14ac:dyDescent="0.25">
      <c r="A28" s="101">
        <v>202</v>
      </c>
      <c r="B28" s="67" t="s">
        <v>27</v>
      </c>
      <c r="C28" s="67" t="s">
        <v>26</v>
      </c>
      <c r="D28" s="103" t="s">
        <v>621</v>
      </c>
      <c r="E28" s="103" t="s">
        <v>621</v>
      </c>
      <c r="F28" s="103" t="s">
        <v>623</v>
      </c>
      <c r="G28" s="103" t="s">
        <v>621</v>
      </c>
      <c r="H28" s="103" t="s">
        <v>621</v>
      </c>
      <c r="I28" s="103" t="s">
        <v>621</v>
      </c>
      <c r="J28" s="103" t="s">
        <v>621</v>
      </c>
      <c r="K28" s="103" t="s">
        <v>621</v>
      </c>
      <c r="L28" s="103" t="s">
        <v>621</v>
      </c>
      <c r="M28" s="103" t="s">
        <v>621</v>
      </c>
      <c r="N28" s="103" t="s">
        <v>621</v>
      </c>
      <c r="O28" s="103" t="s">
        <v>620</v>
      </c>
      <c r="P28" s="103" t="s">
        <v>621</v>
      </c>
      <c r="Q28" s="103" t="s">
        <v>621</v>
      </c>
      <c r="R28" s="103" t="s">
        <v>621</v>
      </c>
      <c r="S28" s="103" t="s">
        <v>623</v>
      </c>
      <c r="T28" s="103" t="s">
        <v>621</v>
      </c>
      <c r="U28" s="103" t="s">
        <v>622</v>
      </c>
      <c r="V28" s="103" t="s">
        <v>621</v>
      </c>
      <c r="W28" s="103" t="s">
        <v>622</v>
      </c>
      <c r="X28" s="103" t="s">
        <v>621</v>
      </c>
      <c r="Y28" s="103" t="s">
        <v>622</v>
      </c>
      <c r="Z28" s="103" t="s">
        <v>623</v>
      </c>
      <c r="AA28" s="103" t="s">
        <v>621</v>
      </c>
      <c r="AB28" s="103" t="s">
        <v>621</v>
      </c>
      <c r="AC28" s="103" t="s">
        <v>621</v>
      </c>
      <c r="AD28" s="103" t="s">
        <v>621</v>
      </c>
      <c r="AE28" s="103" t="s">
        <v>621</v>
      </c>
      <c r="AF28" s="103" t="s">
        <v>621</v>
      </c>
      <c r="AG28" s="103" t="s">
        <v>621</v>
      </c>
      <c r="AH28" s="103" t="s">
        <v>621</v>
      </c>
      <c r="AI28" s="103" t="s">
        <v>621</v>
      </c>
      <c r="AJ28" s="103" t="s">
        <v>622</v>
      </c>
      <c r="AK28" s="103" t="s">
        <v>622</v>
      </c>
      <c r="AL28" s="103" t="s">
        <v>621</v>
      </c>
      <c r="AM28" s="103" t="s">
        <v>622</v>
      </c>
      <c r="AN28" s="103" t="s">
        <v>622</v>
      </c>
      <c r="AO28" s="103" t="s">
        <v>621</v>
      </c>
      <c r="AP28" s="103" t="s">
        <v>621</v>
      </c>
      <c r="AQ28" s="103" t="s">
        <v>621</v>
      </c>
      <c r="AR28" s="103" t="s">
        <v>620</v>
      </c>
      <c r="AS28" s="103" t="s">
        <v>621</v>
      </c>
      <c r="AT28" s="103" t="s">
        <v>621</v>
      </c>
      <c r="AU28" s="103" t="s">
        <v>621</v>
      </c>
      <c r="AV28" s="103" t="s">
        <v>621</v>
      </c>
      <c r="AW28" s="103" t="s">
        <v>621</v>
      </c>
      <c r="AX28" s="103" t="s">
        <v>622</v>
      </c>
      <c r="AY28" s="103" t="s">
        <v>622</v>
      </c>
      <c r="AZ28" s="103" t="s">
        <v>621</v>
      </c>
      <c r="BA28" s="103" t="s">
        <v>621</v>
      </c>
      <c r="BB28" s="103" t="s">
        <v>623</v>
      </c>
      <c r="BC28" s="103" t="s">
        <v>623</v>
      </c>
      <c r="BD28" s="103" t="s">
        <v>623</v>
      </c>
      <c r="BF28" s="103">
        <f t="shared" si="4"/>
        <v>36</v>
      </c>
      <c r="BG28" s="103">
        <f t="shared" si="4"/>
        <v>9</v>
      </c>
      <c r="BH28" s="103">
        <f t="shared" si="4"/>
        <v>2</v>
      </c>
      <c r="BI28" s="103">
        <f t="shared" si="4"/>
        <v>6</v>
      </c>
      <c r="BJ28" s="103">
        <f t="shared" si="4"/>
        <v>0</v>
      </c>
      <c r="BK28" s="103">
        <f t="shared" si="1"/>
        <v>45</v>
      </c>
      <c r="BM28" s="67">
        <v>30</v>
      </c>
      <c r="BN28" s="67">
        <v>6</v>
      </c>
      <c r="BO28" s="67">
        <v>9</v>
      </c>
      <c r="BP28" s="67">
        <v>5</v>
      </c>
      <c r="BQ28" s="67">
        <v>4</v>
      </c>
      <c r="BR28" s="67">
        <v>5</v>
      </c>
      <c r="BS28" s="67">
        <v>2</v>
      </c>
      <c r="BT28" s="67">
        <v>0</v>
      </c>
      <c r="BU28" s="67">
        <v>0</v>
      </c>
      <c r="BW28" s="67">
        <f t="shared" si="2"/>
        <v>42</v>
      </c>
    </row>
    <row r="29" spans="1:75" x14ac:dyDescent="0.25">
      <c r="A29" s="101">
        <v>203</v>
      </c>
      <c r="B29" s="67" t="s">
        <v>28</v>
      </c>
      <c r="C29" s="67" t="s">
        <v>26</v>
      </c>
      <c r="D29" s="103" t="s">
        <v>623</v>
      </c>
      <c r="E29" s="103" t="s">
        <v>621</v>
      </c>
      <c r="F29" s="103" t="s">
        <v>621</v>
      </c>
      <c r="G29" s="103" t="s">
        <v>621</v>
      </c>
      <c r="H29" s="103" t="s">
        <v>621</v>
      </c>
      <c r="I29" s="103" t="s">
        <v>621</v>
      </c>
      <c r="J29" s="103" t="s">
        <v>621</v>
      </c>
      <c r="K29" s="103" t="s">
        <v>621</v>
      </c>
      <c r="L29" s="103" t="s">
        <v>621</v>
      </c>
      <c r="M29" s="103" t="s">
        <v>621</v>
      </c>
      <c r="N29" s="103" t="s">
        <v>621</v>
      </c>
      <c r="O29" s="103" t="s">
        <v>623</v>
      </c>
      <c r="P29" s="103" t="s">
        <v>621</v>
      </c>
      <c r="Q29" s="103" t="s">
        <v>621</v>
      </c>
      <c r="R29" s="103" t="s">
        <v>621</v>
      </c>
      <c r="S29" s="103" t="s">
        <v>621</v>
      </c>
      <c r="T29" s="103" t="s">
        <v>623</v>
      </c>
      <c r="U29" s="103" t="s">
        <v>621</v>
      </c>
      <c r="V29" s="103" t="s">
        <v>622</v>
      </c>
      <c r="W29" s="103" t="s">
        <v>622</v>
      </c>
      <c r="X29" s="103" t="s">
        <v>621</v>
      </c>
      <c r="Y29" s="103" t="s">
        <v>621</v>
      </c>
      <c r="Z29" s="103" t="s">
        <v>620</v>
      </c>
      <c r="AA29" s="103" t="s">
        <v>621</v>
      </c>
      <c r="AB29" s="103" t="s">
        <v>621</v>
      </c>
      <c r="AC29" s="103" t="s">
        <v>620</v>
      </c>
      <c r="AD29" s="103" t="s">
        <v>621</v>
      </c>
      <c r="AE29" s="103" t="s">
        <v>621</v>
      </c>
      <c r="AF29" s="103" t="s">
        <v>621</v>
      </c>
      <c r="AG29" s="103" t="s">
        <v>621</v>
      </c>
      <c r="AH29" s="103" t="s">
        <v>621</v>
      </c>
      <c r="AI29" s="103" t="s">
        <v>621</v>
      </c>
      <c r="AJ29" s="103" t="s">
        <v>622</v>
      </c>
      <c r="AK29" s="103" t="s">
        <v>622</v>
      </c>
      <c r="AL29" s="103" t="s">
        <v>623</v>
      </c>
      <c r="AM29" s="103" t="s">
        <v>622</v>
      </c>
      <c r="AN29" s="103" t="s">
        <v>622</v>
      </c>
      <c r="AO29" s="103" t="s">
        <v>620</v>
      </c>
      <c r="AP29" s="103" t="s">
        <v>621</v>
      </c>
      <c r="AQ29" s="103" t="s">
        <v>621</v>
      </c>
      <c r="AR29" s="103" t="s">
        <v>621</v>
      </c>
      <c r="AS29" s="103" t="s">
        <v>621</v>
      </c>
      <c r="AT29" s="103" t="s">
        <v>623</v>
      </c>
      <c r="AU29" s="103" t="s">
        <v>621</v>
      </c>
      <c r="AV29" s="103" t="s">
        <v>621</v>
      </c>
      <c r="AW29" s="103" t="s">
        <v>621</v>
      </c>
      <c r="AX29" s="103" t="s">
        <v>621</v>
      </c>
      <c r="AY29" s="103" t="s">
        <v>622</v>
      </c>
      <c r="AZ29" s="103" t="s">
        <v>623</v>
      </c>
      <c r="BA29" s="103" t="s">
        <v>623</v>
      </c>
      <c r="BB29" s="103" t="s">
        <v>623</v>
      </c>
      <c r="BC29" s="103" t="s">
        <v>621</v>
      </c>
      <c r="BD29" s="103" t="s">
        <v>623</v>
      </c>
      <c r="BF29" s="103">
        <f t="shared" si="4"/>
        <v>34</v>
      </c>
      <c r="BG29" s="103">
        <f t="shared" si="4"/>
        <v>7</v>
      </c>
      <c r="BH29" s="103">
        <f t="shared" si="4"/>
        <v>3</v>
      </c>
      <c r="BI29" s="103">
        <f t="shared" si="4"/>
        <v>9</v>
      </c>
      <c r="BJ29" s="103">
        <f t="shared" si="4"/>
        <v>0</v>
      </c>
      <c r="BK29" s="103">
        <f t="shared" si="1"/>
        <v>41</v>
      </c>
      <c r="BM29" s="67">
        <v>27</v>
      </c>
      <c r="BN29" s="67">
        <v>7</v>
      </c>
      <c r="BO29" s="67">
        <v>13</v>
      </c>
      <c r="BP29" s="67">
        <v>4</v>
      </c>
      <c r="BQ29" s="67">
        <v>3</v>
      </c>
      <c r="BR29" s="67">
        <v>6</v>
      </c>
      <c r="BS29" s="67">
        <v>3</v>
      </c>
      <c r="BT29" s="67">
        <v>0</v>
      </c>
      <c r="BU29" s="67">
        <v>0</v>
      </c>
      <c r="BW29" s="67">
        <f t="shared" si="2"/>
        <v>39</v>
      </c>
    </row>
    <row r="30" spans="1:75" x14ac:dyDescent="0.25">
      <c r="A30" s="101">
        <v>204</v>
      </c>
      <c r="B30" s="67" t="s">
        <v>29</v>
      </c>
      <c r="C30" s="67" t="s">
        <v>26</v>
      </c>
      <c r="D30" s="103" t="s">
        <v>621</v>
      </c>
      <c r="E30" s="103" t="s">
        <v>621</v>
      </c>
      <c r="F30" s="103" t="s">
        <v>621</v>
      </c>
      <c r="G30" s="103" t="s">
        <v>621</v>
      </c>
      <c r="H30" s="103" t="s">
        <v>622</v>
      </c>
      <c r="I30" s="103" t="s">
        <v>621</v>
      </c>
      <c r="J30" s="103" t="s">
        <v>621</v>
      </c>
      <c r="K30" s="103" t="s">
        <v>621</v>
      </c>
      <c r="L30" s="103" t="s">
        <v>621</v>
      </c>
      <c r="M30" s="103" t="s">
        <v>621</v>
      </c>
      <c r="N30" s="103" t="s">
        <v>621</v>
      </c>
      <c r="O30" s="103" t="s">
        <v>620</v>
      </c>
      <c r="P30" s="103" t="s">
        <v>621</v>
      </c>
      <c r="Q30" s="103" t="s">
        <v>620</v>
      </c>
      <c r="R30" s="103" t="s">
        <v>620</v>
      </c>
      <c r="S30" s="103" t="s">
        <v>623</v>
      </c>
      <c r="T30" s="103" t="s">
        <v>621</v>
      </c>
      <c r="U30" s="103" t="s">
        <v>623</v>
      </c>
      <c r="V30" s="103" t="s">
        <v>621</v>
      </c>
      <c r="W30" s="103" t="s">
        <v>622</v>
      </c>
      <c r="X30" s="103" t="s">
        <v>621</v>
      </c>
      <c r="Y30" s="103" t="s">
        <v>621</v>
      </c>
      <c r="Z30" s="103" t="s">
        <v>621</v>
      </c>
      <c r="AA30" s="103" t="s">
        <v>621</v>
      </c>
      <c r="AB30" s="103" t="s">
        <v>621</v>
      </c>
      <c r="AC30" s="103" t="s">
        <v>621</v>
      </c>
      <c r="AD30" s="103" t="s">
        <v>621</v>
      </c>
      <c r="AE30" s="103" t="s">
        <v>621</v>
      </c>
      <c r="AF30" s="103" t="s">
        <v>621</v>
      </c>
      <c r="AG30" s="103" t="s">
        <v>621</v>
      </c>
      <c r="AH30" s="103" t="s">
        <v>623</v>
      </c>
      <c r="AI30" s="103" t="s">
        <v>623</v>
      </c>
      <c r="AJ30" s="103" t="s">
        <v>622</v>
      </c>
      <c r="AK30" s="103" t="s">
        <v>622</v>
      </c>
      <c r="AL30" s="103" t="s">
        <v>620</v>
      </c>
      <c r="AM30" s="103" t="s">
        <v>622</v>
      </c>
      <c r="AN30" s="103" t="s">
        <v>622</v>
      </c>
      <c r="AO30" s="103" t="s">
        <v>621</v>
      </c>
      <c r="AP30" s="103" t="s">
        <v>621</v>
      </c>
      <c r="AQ30" s="103" t="s">
        <v>621</v>
      </c>
      <c r="AR30" s="103" t="s">
        <v>621</v>
      </c>
      <c r="AS30" s="103" t="s">
        <v>621</v>
      </c>
      <c r="AT30" s="103" t="s">
        <v>621</v>
      </c>
      <c r="AU30" s="103" t="s">
        <v>621</v>
      </c>
      <c r="AV30" s="103" t="s">
        <v>621</v>
      </c>
      <c r="AW30" s="103" t="s">
        <v>621</v>
      </c>
      <c r="AX30" s="103" t="s">
        <v>623</v>
      </c>
      <c r="AY30" s="103" t="s">
        <v>622</v>
      </c>
      <c r="AZ30" s="103" t="s">
        <v>621</v>
      </c>
      <c r="BA30" s="103" t="s">
        <v>621</v>
      </c>
      <c r="BB30" s="103" t="s">
        <v>621</v>
      </c>
      <c r="BC30" s="103" t="s">
        <v>622</v>
      </c>
      <c r="BD30" s="103" t="s">
        <v>623</v>
      </c>
      <c r="BF30" s="103">
        <f t="shared" si="4"/>
        <v>35</v>
      </c>
      <c r="BG30" s="103">
        <f t="shared" si="4"/>
        <v>8</v>
      </c>
      <c r="BH30" s="103">
        <f t="shared" si="4"/>
        <v>4</v>
      </c>
      <c r="BI30" s="103">
        <f t="shared" si="4"/>
        <v>6</v>
      </c>
      <c r="BJ30" s="103">
        <f t="shared" si="4"/>
        <v>0</v>
      </c>
      <c r="BK30" s="103">
        <f t="shared" si="1"/>
        <v>43</v>
      </c>
      <c r="BM30" s="67">
        <v>30</v>
      </c>
      <c r="BN30" s="67">
        <v>5</v>
      </c>
      <c r="BO30" s="67">
        <v>13</v>
      </c>
      <c r="BP30" s="67">
        <v>4</v>
      </c>
      <c r="BQ30" s="67">
        <v>4</v>
      </c>
      <c r="BR30" s="67">
        <v>5</v>
      </c>
      <c r="BS30" s="67">
        <v>4</v>
      </c>
      <c r="BT30" s="67">
        <v>0</v>
      </c>
      <c r="BU30" s="67">
        <v>0</v>
      </c>
      <c r="BW30" s="67">
        <f t="shared" si="2"/>
        <v>42.5</v>
      </c>
    </row>
    <row r="31" spans="1:75" x14ac:dyDescent="0.25">
      <c r="A31" s="101">
        <v>205</v>
      </c>
      <c r="B31" s="67" t="s">
        <v>30</v>
      </c>
      <c r="C31" s="67" t="s">
        <v>26</v>
      </c>
      <c r="D31" s="103" t="s">
        <v>621</v>
      </c>
      <c r="E31" s="103" t="s">
        <v>621</v>
      </c>
      <c r="F31" s="103" t="s">
        <v>623</v>
      </c>
      <c r="G31" s="103" t="s">
        <v>621</v>
      </c>
      <c r="H31" s="103" t="s">
        <v>621</v>
      </c>
      <c r="I31" s="103" t="s">
        <v>621</v>
      </c>
      <c r="J31" s="103" t="s">
        <v>621</v>
      </c>
      <c r="K31" s="103" t="s">
        <v>623</v>
      </c>
      <c r="L31" s="103" t="s">
        <v>621</v>
      </c>
      <c r="M31" s="103" t="s">
        <v>621</v>
      </c>
      <c r="N31" s="103" t="s">
        <v>621</v>
      </c>
      <c r="O31" s="103" t="s">
        <v>623</v>
      </c>
      <c r="P31" s="103" t="s">
        <v>621</v>
      </c>
      <c r="Q31" s="103" t="s">
        <v>622</v>
      </c>
      <c r="R31" s="103" t="s">
        <v>621</v>
      </c>
      <c r="S31" s="103" t="s">
        <v>623</v>
      </c>
      <c r="T31" s="103" t="s">
        <v>623</v>
      </c>
      <c r="U31" s="103" t="s">
        <v>623</v>
      </c>
      <c r="V31" s="103" t="s">
        <v>621</v>
      </c>
      <c r="W31" s="103" t="s">
        <v>622</v>
      </c>
      <c r="X31" s="103" t="s">
        <v>621</v>
      </c>
      <c r="Y31" s="103" t="s">
        <v>621</v>
      </c>
      <c r="Z31" s="103" t="s">
        <v>621</v>
      </c>
      <c r="AA31" s="103" t="s">
        <v>621</v>
      </c>
      <c r="AB31" s="103" t="s">
        <v>621</v>
      </c>
      <c r="AC31" s="103" t="s">
        <v>621</v>
      </c>
      <c r="AD31" s="103" t="s">
        <v>621</v>
      </c>
      <c r="AE31" s="103" t="s">
        <v>621</v>
      </c>
      <c r="AF31" s="103" t="s">
        <v>621</v>
      </c>
      <c r="AG31" s="103" t="s">
        <v>621</v>
      </c>
      <c r="AH31" s="103" t="s">
        <v>623</v>
      </c>
      <c r="AI31" s="103" t="s">
        <v>621</v>
      </c>
      <c r="AJ31" s="103" t="s">
        <v>623</v>
      </c>
      <c r="AK31" s="103" t="s">
        <v>622</v>
      </c>
      <c r="AL31" s="103" t="s">
        <v>621</v>
      </c>
      <c r="AM31" s="103" t="s">
        <v>621</v>
      </c>
      <c r="AN31" s="103" t="s">
        <v>621</v>
      </c>
      <c r="AO31" s="103" t="s">
        <v>621</v>
      </c>
      <c r="AP31" s="103" t="s">
        <v>621</v>
      </c>
      <c r="AQ31" s="103" t="s">
        <v>621</v>
      </c>
      <c r="AR31" s="103" t="s">
        <v>621</v>
      </c>
      <c r="AS31" s="103" t="s">
        <v>621</v>
      </c>
      <c r="AT31" s="103" t="s">
        <v>623</v>
      </c>
      <c r="AU31" s="103" t="s">
        <v>621</v>
      </c>
      <c r="AV31" s="103" t="s">
        <v>621</v>
      </c>
      <c r="AW31" s="103" t="s">
        <v>621</v>
      </c>
      <c r="AX31" s="103" t="s">
        <v>621</v>
      </c>
      <c r="AY31" s="103" t="s">
        <v>622</v>
      </c>
      <c r="AZ31" s="103" t="s">
        <v>621</v>
      </c>
      <c r="BA31" s="103" t="s">
        <v>621</v>
      </c>
      <c r="BB31" s="103" t="s">
        <v>621</v>
      </c>
      <c r="BC31" s="103" t="s">
        <v>622</v>
      </c>
      <c r="BD31" s="103" t="s">
        <v>623</v>
      </c>
      <c r="BF31" s="103">
        <f t="shared" si="4"/>
        <v>38</v>
      </c>
      <c r="BG31" s="103">
        <f t="shared" si="4"/>
        <v>5</v>
      </c>
      <c r="BH31" s="103">
        <f t="shared" si="4"/>
        <v>0</v>
      </c>
      <c r="BI31" s="103">
        <f t="shared" si="4"/>
        <v>10</v>
      </c>
      <c r="BJ31" s="103">
        <f t="shared" si="4"/>
        <v>0</v>
      </c>
      <c r="BK31" s="103">
        <f t="shared" si="1"/>
        <v>43</v>
      </c>
      <c r="BM31" s="67">
        <v>31</v>
      </c>
      <c r="BN31" s="67">
        <v>7</v>
      </c>
      <c r="BO31" s="67">
        <v>11</v>
      </c>
      <c r="BP31" s="67">
        <v>3</v>
      </c>
      <c r="BQ31" s="67">
        <v>2</v>
      </c>
      <c r="BR31" s="67">
        <v>5</v>
      </c>
      <c r="BS31" s="67">
        <v>0</v>
      </c>
      <c r="BT31" s="67">
        <v>0</v>
      </c>
      <c r="BU31" s="67">
        <v>0</v>
      </c>
      <c r="BW31" s="67">
        <f t="shared" si="2"/>
        <v>38.5</v>
      </c>
    </row>
    <row r="32" spans="1:7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622</v>
      </c>
      <c r="Q32" s="103" t="s">
        <v>620</v>
      </c>
      <c r="R32" s="103" t="s">
        <v>621</v>
      </c>
      <c r="S32" s="103" t="s">
        <v>621</v>
      </c>
      <c r="T32" s="103" t="s">
        <v>621</v>
      </c>
      <c r="U32" s="103" t="s">
        <v>623</v>
      </c>
      <c r="V32" s="103" t="s">
        <v>622</v>
      </c>
      <c r="W32" s="103" t="s">
        <v>622</v>
      </c>
      <c r="X32" s="103" t="s">
        <v>621</v>
      </c>
      <c r="Y32" s="103" t="s">
        <v>621</v>
      </c>
      <c r="Z32" s="103" t="s">
        <v>621</v>
      </c>
      <c r="AA32" s="103" t="s">
        <v>621</v>
      </c>
      <c r="AB32" s="103" t="s">
        <v>621</v>
      </c>
      <c r="AC32" s="103" t="s">
        <v>621</v>
      </c>
      <c r="AD32" s="103" t="s">
        <v>621</v>
      </c>
      <c r="AE32" s="103" t="s">
        <v>623</v>
      </c>
      <c r="AF32" s="103" t="s">
        <v>621</v>
      </c>
      <c r="AG32" s="103" t="s">
        <v>621</v>
      </c>
      <c r="AH32" s="103" t="s">
        <v>621</v>
      </c>
      <c r="AI32" s="103" t="s">
        <v>621</v>
      </c>
      <c r="AJ32" s="103" t="s">
        <v>621</v>
      </c>
      <c r="AK32" s="103" t="s">
        <v>622</v>
      </c>
      <c r="AL32" s="103" t="s">
        <v>623</v>
      </c>
      <c r="AM32" s="103" t="s">
        <v>622</v>
      </c>
      <c r="AN32" s="103" t="s">
        <v>622</v>
      </c>
      <c r="AO32" s="103" t="s">
        <v>620</v>
      </c>
      <c r="AP32" s="103" t="s">
        <v>621</v>
      </c>
      <c r="AQ32" s="103" t="s">
        <v>621</v>
      </c>
      <c r="AR32" s="103" t="s">
        <v>620</v>
      </c>
      <c r="AS32" s="103" t="s">
        <v>621</v>
      </c>
      <c r="AT32" s="103" t="s">
        <v>623</v>
      </c>
      <c r="AU32" s="103" t="s">
        <v>621</v>
      </c>
      <c r="AV32" s="103" t="s">
        <v>621</v>
      </c>
      <c r="AW32" s="103" t="s">
        <v>621</v>
      </c>
      <c r="AX32" s="103" t="s">
        <v>623</v>
      </c>
      <c r="AY32" s="103" t="s">
        <v>623</v>
      </c>
      <c r="AZ32" s="103" t="s">
        <v>621</v>
      </c>
      <c r="BA32" s="103" t="s">
        <v>621</v>
      </c>
      <c r="BB32" s="103" t="s">
        <v>623</v>
      </c>
      <c r="BC32" s="103" t="s">
        <v>621</v>
      </c>
      <c r="BD32" s="103" t="s">
        <v>621</v>
      </c>
      <c r="BF32" s="103">
        <f t="shared" si="4"/>
        <v>36</v>
      </c>
      <c r="BG32" s="103">
        <f t="shared" si="4"/>
        <v>7</v>
      </c>
      <c r="BH32" s="103">
        <f t="shared" si="4"/>
        <v>3</v>
      </c>
      <c r="BI32" s="103">
        <f t="shared" si="4"/>
        <v>7</v>
      </c>
      <c r="BJ32" s="103">
        <f t="shared" si="4"/>
        <v>0</v>
      </c>
      <c r="BK32" s="103">
        <f t="shared" si="1"/>
        <v>43</v>
      </c>
      <c r="BM32" s="67">
        <v>28</v>
      </c>
      <c r="BN32" s="67">
        <v>8</v>
      </c>
      <c r="BO32" s="67">
        <v>11</v>
      </c>
      <c r="BP32" s="67">
        <v>4</v>
      </c>
      <c r="BQ32" s="67">
        <v>3</v>
      </c>
      <c r="BR32" s="67">
        <v>5</v>
      </c>
      <c r="BS32" s="67">
        <v>3</v>
      </c>
      <c r="BT32" s="67">
        <v>0</v>
      </c>
      <c r="BU32" s="67">
        <v>0</v>
      </c>
      <c r="BW32" s="67">
        <f t="shared" si="2"/>
        <v>40.5</v>
      </c>
    </row>
    <row r="33" spans="1:75" x14ac:dyDescent="0.25">
      <c r="A33" s="101">
        <v>207</v>
      </c>
      <c r="B33" s="67" t="s">
        <v>32</v>
      </c>
      <c r="C33" s="67" t="s">
        <v>26</v>
      </c>
      <c r="D33" s="103" t="s">
        <v>621</v>
      </c>
      <c r="E33" s="103" t="s">
        <v>621</v>
      </c>
      <c r="F33" s="103" t="s">
        <v>621</v>
      </c>
      <c r="G33" s="103" t="s">
        <v>621</v>
      </c>
      <c r="H33" s="103" t="s">
        <v>621</v>
      </c>
      <c r="I33" s="103" t="s">
        <v>623</v>
      </c>
      <c r="J33" s="103" t="s">
        <v>621</v>
      </c>
      <c r="K33" s="103" t="s">
        <v>621</v>
      </c>
      <c r="L33" s="103" t="s">
        <v>621</v>
      </c>
      <c r="M33" s="103" t="s">
        <v>621</v>
      </c>
      <c r="N33" s="103" t="s">
        <v>621</v>
      </c>
      <c r="O33" s="103" t="s">
        <v>623</v>
      </c>
      <c r="P33" s="103" t="s">
        <v>622</v>
      </c>
      <c r="Q33" s="103" t="s">
        <v>621</v>
      </c>
      <c r="R33" s="103" t="s">
        <v>621</v>
      </c>
      <c r="S33" s="103" t="s">
        <v>621</v>
      </c>
      <c r="T33" s="103" t="s">
        <v>621</v>
      </c>
      <c r="U33" s="103" t="s">
        <v>623</v>
      </c>
      <c r="V33" s="103" t="s">
        <v>621</v>
      </c>
      <c r="W33" s="103" t="s">
        <v>622</v>
      </c>
      <c r="X33" s="103" t="s">
        <v>623</v>
      </c>
      <c r="Y33" s="103" t="s">
        <v>620</v>
      </c>
      <c r="Z33" s="103" t="s">
        <v>621</v>
      </c>
      <c r="AA33" s="103" t="s">
        <v>621</v>
      </c>
      <c r="AB33" s="103" t="s">
        <v>621</v>
      </c>
      <c r="AC33" s="103" t="s">
        <v>621</v>
      </c>
      <c r="AD33" s="103" t="s">
        <v>621</v>
      </c>
      <c r="AE33" s="103" t="s">
        <v>621</v>
      </c>
      <c r="AF33" s="103" t="s">
        <v>621</v>
      </c>
      <c r="AG33" s="103" t="s">
        <v>621</v>
      </c>
      <c r="AH33" s="103" t="s">
        <v>623</v>
      </c>
      <c r="AI33" s="103" t="s">
        <v>621</v>
      </c>
      <c r="AJ33" s="103" t="s">
        <v>622</v>
      </c>
      <c r="AK33" s="103" t="s">
        <v>622</v>
      </c>
      <c r="AL33" s="103" t="s">
        <v>621</v>
      </c>
      <c r="AM33" s="103" t="s">
        <v>622</v>
      </c>
      <c r="AN33" s="103" t="s">
        <v>622</v>
      </c>
      <c r="AO33" s="103" t="s">
        <v>620</v>
      </c>
      <c r="AP33" s="103" t="s">
        <v>620</v>
      </c>
      <c r="AQ33" s="103" t="s">
        <v>621</v>
      </c>
      <c r="AR33" s="103" t="s">
        <v>621</v>
      </c>
      <c r="AS33" s="103" t="s">
        <v>623</v>
      </c>
      <c r="AT33" s="103" t="s">
        <v>621</v>
      </c>
      <c r="AU33" s="103" t="s">
        <v>621</v>
      </c>
      <c r="AV33" s="103" t="s">
        <v>621</v>
      </c>
      <c r="AW33" s="103" t="s">
        <v>621</v>
      </c>
      <c r="AX33" s="103" t="s">
        <v>622</v>
      </c>
      <c r="AY33" s="103" t="s">
        <v>621</v>
      </c>
      <c r="AZ33" s="103" t="s">
        <v>621</v>
      </c>
      <c r="BA33" s="103" t="s">
        <v>621</v>
      </c>
      <c r="BB33" s="103" t="s">
        <v>623</v>
      </c>
      <c r="BC33" s="103" t="s">
        <v>621</v>
      </c>
      <c r="BD33" s="103" t="s">
        <v>623</v>
      </c>
      <c r="BF33" s="103">
        <f t="shared" si="4"/>
        <v>35</v>
      </c>
      <c r="BG33" s="103">
        <f t="shared" si="4"/>
        <v>7</v>
      </c>
      <c r="BH33" s="103">
        <f t="shared" si="4"/>
        <v>3</v>
      </c>
      <c r="BI33" s="103">
        <f t="shared" si="4"/>
        <v>8</v>
      </c>
      <c r="BJ33" s="103">
        <f t="shared" si="4"/>
        <v>0</v>
      </c>
      <c r="BK33" s="103">
        <f t="shared" si="1"/>
        <v>42</v>
      </c>
      <c r="BM33" s="67">
        <v>28</v>
      </c>
      <c r="BN33" s="67">
        <v>7</v>
      </c>
      <c r="BO33" s="67">
        <v>24</v>
      </c>
      <c r="BP33" s="67">
        <v>3</v>
      </c>
      <c r="BQ33" s="67">
        <v>4</v>
      </c>
      <c r="BR33" s="67">
        <v>5</v>
      </c>
      <c r="BS33" s="67">
        <v>3</v>
      </c>
      <c r="BT33" s="67">
        <v>0</v>
      </c>
      <c r="BU33" s="67">
        <v>0</v>
      </c>
      <c r="BW33" s="67">
        <f t="shared" si="2"/>
        <v>39.5</v>
      </c>
    </row>
    <row r="34" spans="1:75" x14ac:dyDescent="0.25">
      <c r="A34" s="101">
        <v>208</v>
      </c>
      <c r="B34" s="67" t="s">
        <v>33</v>
      </c>
      <c r="C34" s="67" t="s">
        <v>26</v>
      </c>
      <c r="D34" s="103" t="s">
        <v>621</v>
      </c>
      <c r="E34" s="103" t="s">
        <v>621</v>
      </c>
      <c r="F34" s="103" t="s">
        <v>623</v>
      </c>
      <c r="G34" s="103" t="s">
        <v>621</v>
      </c>
      <c r="H34" s="103" t="s">
        <v>622</v>
      </c>
      <c r="I34" s="103" t="s">
        <v>621</v>
      </c>
      <c r="J34" s="103" t="s">
        <v>621</v>
      </c>
      <c r="K34" s="103" t="s">
        <v>621</v>
      </c>
      <c r="L34" s="103" t="s">
        <v>621</v>
      </c>
      <c r="M34" s="103" t="s">
        <v>623</v>
      </c>
      <c r="N34" s="103" t="s">
        <v>620</v>
      </c>
      <c r="O34" s="103" t="s">
        <v>620</v>
      </c>
      <c r="P34" s="103" t="s">
        <v>621</v>
      </c>
      <c r="Q34" s="103" t="s">
        <v>621</v>
      </c>
      <c r="R34" s="103" t="s">
        <v>621</v>
      </c>
      <c r="S34" s="103" t="s">
        <v>621</v>
      </c>
      <c r="T34" s="103" t="s">
        <v>621</v>
      </c>
      <c r="U34" s="103" t="s">
        <v>623</v>
      </c>
      <c r="V34" s="103" t="s">
        <v>622</v>
      </c>
      <c r="W34" s="103" t="s">
        <v>622</v>
      </c>
      <c r="X34" s="103" t="s">
        <v>621</v>
      </c>
      <c r="Y34" s="103" t="s">
        <v>622</v>
      </c>
      <c r="Z34" s="103" t="s">
        <v>621</v>
      </c>
      <c r="AA34" s="103" t="s">
        <v>621</v>
      </c>
      <c r="AB34" s="103" t="s">
        <v>621</v>
      </c>
      <c r="AC34" s="103" t="s">
        <v>621</v>
      </c>
      <c r="AD34" s="103" t="s">
        <v>621</v>
      </c>
      <c r="AE34" s="103" t="s">
        <v>621</v>
      </c>
      <c r="AF34" s="103" t="s">
        <v>621</v>
      </c>
      <c r="AG34" s="103" t="s">
        <v>621</v>
      </c>
      <c r="AH34" s="103" t="s">
        <v>623</v>
      </c>
      <c r="AI34" s="103" t="s">
        <v>621</v>
      </c>
      <c r="AJ34" s="103" t="s">
        <v>622</v>
      </c>
      <c r="AK34" s="103" t="s">
        <v>622</v>
      </c>
      <c r="AL34" s="103" t="s">
        <v>620</v>
      </c>
      <c r="AM34" s="103" t="s">
        <v>622</v>
      </c>
      <c r="AN34" s="103" t="s">
        <v>622</v>
      </c>
      <c r="AO34" s="103" t="s">
        <v>621</v>
      </c>
      <c r="AP34" s="103" t="s">
        <v>621</v>
      </c>
      <c r="AQ34" s="103" t="s">
        <v>621</v>
      </c>
      <c r="AR34" s="103" t="s">
        <v>620</v>
      </c>
      <c r="AS34" s="103" t="s">
        <v>623</v>
      </c>
      <c r="AT34" s="103" t="s">
        <v>623</v>
      </c>
      <c r="AU34" s="103" t="s">
        <v>621</v>
      </c>
      <c r="AV34" s="103" t="s">
        <v>622</v>
      </c>
      <c r="AW34" s="103" t="s">
        <v>621</v>
      </c>
      <c r="AX34" s="103" t="s">
        <v>623</v>
      </c>
      <c r="AY34" s="103" t="s">
        <v>621</v>
      </c>
      <c r="AZ34" s="103" t="s">
        <v>620</v>
      </c>
      <c r="BA34" s="103" t="s">
        <v>621</v>
      </c>
      <c r="BB34" s="103" t="s">
        <v>623</v>
      </c>
      <c r="BC34" s="103" t="s">
        <v>622</v>
      </c>
      <c r="BD34" s="103" t="s">
        <v>623</v>
      </c>
      <c r="BF34" s="103">
        <f t="shared" ref="BF34:BJ43" si="5">COUNTIF($D34:$BD34,BF$3)</f>
        <v>29</v>
      </c>
      <c r="BG34" s="103">
        <f t="shared" si="5"/>
        <v>10</v>
      </c>
      <c r="BH34" s="103">
        <f t="shared" si="5"/>
        <v>5</v>
      </c>
      <c r="BI34" s="103">
        <f t="shared" si="5"/>
        <v>9</v>
      </c>
      <c r="BJ34" s="103">
        <f t="shared" si="5"/>
        <v>0</v>
      </c>
      <c r="BK34" s="103">
        <f t="shared" si="1"/>
        <v>39</v>
      </c>
      <c r="BM34" s="67">
        <v>24</v>
      </c>
      <c r="BN34" s="67">
        <v>5</v>
      </c>
      <c r="BO34" s="67">
        <v>9</v>
      </c>
      <c r="BP34" s="67">
        <v>6</v>
      </c>
      <c r="BQ34" s="67">
        <v>4</v>
      </c>
      <c r="BR34" s="67">
        <v>5</v>
      </c>
      <c r="BS34" s="67">
        <v>5</v>
      </c>
      <c r="BT34" s="67">
        <v>0</v>
      </c>
      <c r="BU34" s="67">
        <v>0</v>
      </c>
      <c r="BW34" s="67">
        <f t="shared" si="2"/>
        <v>39.5</v>
      </c>
    </row>
    <row r="35" spans="1:75" x14ac:dyDescent="0.25">
      <c r="A35" s="101">
        <v>209</v>
      </c>
      <c r="B35" s="67" t="s">
        <v>34</v>
      </c>
      <c r="C35" s="67" t="s">
        <v>26</v>
      </c>
      <c r="D35" s="103" t="s">
        <v>621</v>
      </c>
      <c r="E35" s="103" t="s">
        <v>621</v>
      </c>
      <c r="F35" s="103" t="s">
        <v>621</v>
      </c>
      <c r="G35" s="103" t="s">
        <v>621</v>
      </c>
      <c r="H35" s="103" t="s">
        <v>621</v>
      </c>
      <c r="I35" s="103" t="s">
        <v>621</v>
      </c>
      <c r="J35" s="103" t="s">
        <v>621</v>
      </c>
      <c r="K35" s="103" t="s">
        <v>620</v>
      </c>
      <c r="L35" s="103" t="s">
        <v>621</v>
      </c>
      <c r="M35" s="103" t="s">
        <v>621</v>
      </c>
      <c r="N35" s="103" t="s">
        <v>620</v>
      </c>
      <c r="O35" s="103" t="s">
        <v>620</v>
      </c>
      <c r="P35" s="103" t="s">
        <v>621</v>
      </c>
      <c r="Q35" s="103" t="s">
        <v>620</v>
      </c>
      <c r="R35" s="103" t="s">
        <v>621</v>
      </c>
      <c r="S35" s="103" t="s">
        <v>621</v>
      </c>
      <c r="T35" s="103" t="s">
        <v>621</v>
      </c>
      <c r="U35" s="103" t="s">
        <v>623</v>
      </c>
      <c r="V35" s="103" t="s">
        <v>622</v>
      </c>
      <c r="W35" s="103" t="s">
        <v>622</v>
      </c>
      <c r="X35" s="103" t="s">
        <v>621</v>
      </c>
      <c r="Y35" s="103" t="s">
        <v>621</v>
      </c>
      <c r="Z35" s="103" t="s">
        <v>620</v>
      </c>
      <c r="AA35" s="103" t="s">
        <v>621</v>
      </c>
      <c r="AB35" s="103" t="s">
        <v>621</v>
      </c>
      <c r="AC35" s="103" t="s">
        <v>621</v>
      </c>
      <c r="AD35" s="103" t="s">
        <v>623</v>
      </c>
      <c r="AE35" s="103" t="s">
        <v>621</v>
      </c>
      <c r="AF35" s="103" t="s">
        <v>620</v>
      </c>
      <c r="AG35" s="103" t="s">
        <v>620</v>
      </c>
      <c r="AH35" s="103" t="s">
        <v>621</v>
      </c>
      <c r="AI35" s="103" t="s">
        <v>621</v>
      </c>
      <c r="AJ35" s="103" t="s">
        <v>622</v>
      </c>
      <c r="AK35" s="103" t="s">
        <v>622</v>
      </c>
      <c r="AL35" s="103" t="s">
        <v>620</v>
      </c>
      <c r="AM35" s="103" t="s">
        <v>622</v>
      </c>
      <c r="AN35" s="103" t="s">
        <v>622</v>
      </c>
      <c r="AO35" s="103" t="s">
        <v>620</v>
      </c>
      <c r="AP35" s="103" t="s">
        <v>621</v>
      </c>
      <c r="AQ35" s="103" t="s">
        <v>621</v>
      </c>
      <c r="AR35" s="103" t="s">
        <v>621</v>
      </c>
      <c r="AS35" s="103" t="s">
        <v>623</v>
      </c>
      <c r="AT35" s="103" t="s">
        <v>621</v>
      </c>
      <c r="AU35" s="103" t="s">
        <v>621</v>
      </c>
      <c r="AV35" s="103" t="s">
        <v>621</v>
      </c>
      <c r="AW35" s="103" t="s">
        <v>621</v>
      </c>
      <c r="AX35" s="103" t="s">
        <v>623</v>
      </c>
      <c r="AY35" s="103" t="s">
        <v>622</v>
      </c>
      <c r="AZ35" s="103" t="s">
        <v>621</v>
      </c>
      <c r="BA35" s="103" t="s">
        <v>621</v>
      </c>
      <c r="BB35" s="103" t="s">
        <v>621</v>
      </c>
      <c r="BC35" s="103" t="s">
        <v>621</v>
      </c>
      <c r="BD35" s="103" t="s">
        <v>621</v>
      </c>
      <c r="BF35" s="103">
        <f t="shared" si="5"/>
        <v>33</v>
      </c>
      <c r="BG35" s="103">
        <f t="shared" si="5"/>
        <v>7</v>
      </c>
      <c r="BH35" s="103">
        <f t="shared" si="5"/>
        <v>9</v>
      </c>
      <c r="BI35" s="103">
        <f t="shared" si="5"/>
        <v>4</v>
      </c>
      <c r="BJ35" s="103">
        <f t="shared" si="5"/>
        <v>0</v>
      </c>
      <c r="BK35" s="103">
        <f t="shared" si="1"/>
        <v>40</v>
      </c>
      <c r="BM35" s="67">
        <v>23</v>
      </c>
      <c r="BN35" s="67">
        <v>10</v>
      </c>
      <c r="BO35" s="67">
        <v>21</v>
      </c>
      <c r="BP35" s="67">
        <v>4</v>
      </c>
      <c r="BQ35" s="67">
        <v>3</v>
      </c>
      <c r="BR35" s="67">
        <v>5</v>
      </c>
      <c r="BS35" s="67">
        <v>9</v>
      </c>
      <c r="BT35" s="67">
        <v>0</v>
      </c>
      <c r="BU35" s="67">
        <v>0</v>
      </c>
      <c r="BW35" s="67">
        <f t="shared" si="2"/>
        <v>42.5</v>
      </c>
    </row>
    <row r="36" spans="1:75" x14ac:dyDescent="0.25">
      <c r="A36" s="101">
        <v>210</v>
      </c>
      <c r="B36" s="67" t="s">
        <v>35</v>
      </c>
      <c r="C36" s="67" t="s">
        <v>26</v>
      </c>
      <c r="D36" s="103" t="s">
        <v>621</v>
      </c>
      <c r="E36" s="103" t="s">
        <v>621</v>
      </c>
      <c r="F36" s="103" t="s">
        <v>621</v>
      </c>
      <c r="G36" s="103" t="s">
        <v>621</v>
      </c>
      <c r="H36" s="103" t="s">
        <v>621</v>
      </c>
      <c r="I36" s="103" t="s">
        <v>621</v>
      </c>
      <c r="J36" s="103" t="s">
        <v>621</v>
      </c>
      <c r="K36" s="103" t="s">
        <v>621</v>
      </c>
      <c r="L36" s="103" t="s">
        <v>623</v>
      </c>
      <c r="M36" s="103" t="s">
        <v>621</v>
      </c>
      <c r="N36" s="103" t="s">
        <v>621</v>
      </c>
      <c r="O36" s="103" t="s">
        <v>621</v>
      </c>
      <c r="P36" s="103" t="s">
        <v>622</v>
      </c>
      <c r="Q36" s="103" t="s">
        <v>621</v>
      </c>
      <c r="R36" s="103" t="s">
        <v>621</v>
      </c>
      <c r="S36" s="103" t="s">
        <v>621</v>
      </c>
      <c r="T36" s="103" t="s">
        <v>621</v>
      </c>
      <c r="U36" s="103" t="s">
        <v>623</v>
      </c>
      <c r="V36" s="103" t="s">
        <v>621</v>
      </c>
      <c r="W36" s="103" t="s">
        <v>622</v>
      </c>
      <c r="X36" s="103" t="s">
        <v>621</v>
      </c>
      <c r="Y36" s="103" t="s">
        <v>621</v>
      </c>
      <c r="Z36" s="103" t="s">
        <v>621</v>
      </c>
      <c r="AA36" s="103" t="s">
        <v>621</v>
      </c>
      <c r="AB36" s="103" t="s">
        <v>621</v>
      </c>
      <c r="AC36" s="103" t="s">
        <v>621</v>
      </c>
      <c r="AD36" s="103" t="s">
        <v>621</v>
      </c>
      <c r="AE36" s="103" t="s">
        <v>621</v>
      </c>
      <c r="AF36" s="103" t="s">
        <v>621</v>
      </c>
      <c r="AG36" s="103" t="s">
        <v>621</v>
      </c>
      <c r="AH36" s="103" t="s">
        <v>621</v>
      </c>
      <c r="AI36" s="103" t="s">
        <v>621</v>
      </c>
      <c r="AJ36" s="103" t="s">
        <v>622</v>
      </c>
      <c r="AK36" s="103" t="s">
        <v>622</v>
      </c>
      <c r="AL36" s="103" t="s">
        <v>623</v>
      </c>
      <c r="AM36" s="103" t="s">
        <v>622</v>
      </c>
      <c r="AN36" s="103" t="s">
        <v>622</v>
      </c>
      <c r="AO36" s="103" t="s">
        <v>621</v>
      </c>
      <c r="AP36" s="103" t="s">
        <v>621</v>
      </c>
      <c r="AQ36" s="103" t="s">
        <v>621</v>
      </c>
      <c r="AR36" s="103" t="s">
        <v>620</v>
      </c>
      <c r="AS36" s="103" t="s">
        <v>621</v>
      </c>
      <c r="AT36" s="103" t="s">
        <v>623</v>
      </c>
      <c r="AU36" s="103" t="s">
        <v>621</v>
      </c>
      <c r="AV36" s="103" t="s">
        <v>621</v>
      </c>
      <c r="AW36" s="103" t="s">
        <v>621</v>
      </c>
      <c r="AX36" s="103" t="s">
        <v>621</v>
      </c>
      <c r="AY36" s="103" t="s">
        <v>623</v>
      </c>
      <c r="AZ36" s="103" t="s">
        <v>621</v>
      </c>
      <c r="BA36" s="103" t="s">
        <v>621</v>
      </c>
      <c r="BB36" s="103" t="s">
        <v>623</v>
      </c>
      <c r="BC36" s="103" t="s">
        <v>623</v>
      </c>
      <c r="BD36" s="103" t="s">
        <v>623</v>
      </c>
      <c r="BF36" s="103">
        <f t="shared" si="5"/>
        <v>38</v>
      </c>
      <c r="BG36" s="103">
        <f t="shared" si="5"/>
        <v>6</v>
      </c>
      <c r="BH36" s="103">
        <f t="shared" si="5"/>
        <v>1</v>
      </c>
      <c r="BI36" s="103">
        <f t="shared" si="5"/>
        <v>8</v>
      </c>
      <c r="BJ36" s="103">
        <f t="shared" si="5"/>
        <v>0</v>
      </c>
      <c r="BK36" s="103">
        <f t="shared" si="1"/>
        <v>44</v>
      </c>
      <c r="BM36" s="67">
        <v>31</v>
      </c>
      <c r="BN36" s="67">
        <v>7</v>
      </c>
      <c r="BO36" s="67">
        <v>17</v>
      </c>
      <c r="BP36" s="67">
        <v>3</v>
      </c>
      <c r="BQ36" s="67">
        <v>3</v>
      </c>
      <c r="BR36" s="67">
        <v>4</v>
      </c>
      <c r="BS36" s="67">
        <v>1</v>
      </c>
      <c r="BT36" s="67">
        <v>0</v>
      </c>
      <c r="BU36" s="67">
        <v>0</v>
      </c>
      <c r="BW36" s="67">
        <f t="shared" si="2"/>
        <v>40</v>
      </c>
    </row>
    <row r="37" spans="1:75" x14ac:dyDescent="0.25">
      <c r="A37" s="101">
        <v>211</v>
      </c>
      <c r="B37" s="67" t="s">
        <v>38</v>
      </c>
      <c r="C37" s="67" t="s">
        <v>26</v>
      </c>
      <c r="D37" s="103" t="s">
        <v>621</v>
      </c>
      <c r="E37" s="103" t="s">
        <v>621</v>
      </c>
      <c r="F37" s="103" t="s">
        <v>623</v>
      </c>
      <c r="G37" s="103" t="s">
        <v>623</v>
      </c>
      <c r="H37" s="103" t="s">
        <v>621</v>
      </c>
      <c r="I37" s="103" t="s">
        <v>621</v>
      </c>
      <c r="J37" s="103" t="s">
        <v>621</v>
      </c>
      <c r="K37" s="103" t="s">
        <v>621</v>
      </c>
      <c r="L37" s="103" t="s">
        <v>621</v>
      </c>
      <c r="M37" s="103" t="s">
        <v>623</v>
      </c>
      <c r="N37" s="103" t="s">
        <v>621</v>
      </c>
      <c r="O37" s="103" t="s">
        <v>623</v>
      </c>
      <c r="P37" s="103" t="s">
        <v>623</v>
      </c>
      <c r="Q37" s="103" t="s">
        <v>621</v>
      </c>
      <c r="R37" s="103" t="s">
        <v>621</v>
      </c>
      <c r="S37" s="103" t="s">
        <v>623</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621</v>
      </c>
      <c r="AF37" s="103" t="s">
        <v>621</v>
      </c>
      <c r="AG37" s="103" t="s">
        <v>621</v>
      </c>
      <c r="AH37" s="103" t="s">
        <v>621</v>
      </c>
      <c r="AI37" s="103" t="s">
        <v>621</v>
      </c>
      <c r="AJ37" s="103" t="s">
        <v>622</v>
      </c>
      <c r="AK37" s="103" t="s">
        <v>622</v>
      </c>
      <c r="AL37" s="103" t="s">
        <v>621</v>
      </c>
      <c r="AM37" s="103" t="s">
        <v>622</v>
      </c>
      <c r="AN37" s="103" t="s">
        <v>622</v>
      </c>
      <c r="AO37" s="103" t="s">
        <v>621</v>
      </c>
      <c r="AP37" s="103" t="s">
        <v>621</v>
      </c>
      <c r="AQ37" s="103" t="s">
        <v>621</v>
      </c>
      <c r="AR37" s="103" t="s">
        <v>621</v>
      </c>
      <c r="AS37" s="103" t="s">
        <v>621</v>
      </c>
      <c r="AT37" s="103" t="s">
        <v>621</v>
      </c>
      <c r="AU37" s="103" t="s">
        <v>621</v>
      </c>
      <c r="AV37" s="103" t="s">
        <v>621</v>
      </c>
      <c r="AW37" s="103" t="s">
        <v>621</v>
      </c>
      <c r="AX37" s="103" t="s">
        <v>623</v>
      </c>
      <c r="AY37" s="103" t="s">
        <v>622</v>
      </c>
      <c r="AZ37" s="103" t="s">
        <v>621</v>
      </c>
      <c r="BA37" s="103" t="s">
        <v>621</v>
      </c>
      <c r="BB37" s="103" t="s">
        <v>621</v>
      </c>
      <c r="BC37" s="103" t="s">
        <v>621</v>
      </c>
      <c r="BD37" s="103" t="s">
        <v>621</v>
      </c>
      <c r="BF37" s="103">
        <f t="shared" si="5"/>
        <v>40</v>
      </c>
      <c r="BG37" s="103">
        <f t="shared" si="5"/>
        <v>5</v>
      </c>
      <c r="BH37" s="103">
        <f t="shared" si="5"/>
        <v>0</v>
      </c>
      <c r="BI37" s="103">
        <f t="shared" si="5"/>
        <v>8</v>
      </c>
      <c r="BJ37" s="103">
        <f t="shared" si="5"/>
        <v>0</v>
      </c>
      <c r="BK37" s="103">
        <f t="shared" si="1"/>
        <v>45</v>
      </c>
      <c r="BM37" s="67">
        <v>31</v>
      </c>
      <c r="BN37" s="67">
        <v>9</v>
      </c>
      <c r="BO37" s="67">
        <v>10</v>
      </c>
      <c r="BP37" s="67">
        <v>2</v>
      </c>
      <c r="BQ37" s="67">
        <v>3</v>
      </c>
      <c r="BR37" s="67">
        <v>3</v>
      </c>
      <c r="BS37" s="67">
        <v>0</v>
      </c>
      <c r="BT37" s="67">
        <v>0</v>
      </c>
      <c r="BU37" s="67">
        <v>0</v>
      </c>
      <c r="BW37" s="67">
        <f t="shared" si="2"/>
        <v>39</v>
      </c>
    </row>
    <row r="38" spans="1:75" x14ac:dyDescent="0.25">
      <c r="A38" s="101">
        <v>212</v>
      </c>
      <c r="B38" s="67" t="s">
        <v>36</v>
      </c>
      <c r="C38" s="67" t="s">
        <v>26</v>
      </c>
      <c r="D38" s="103" t="s">
        <v>621</v>
      </c>
      <c r="E38" s="103" t="s">
        <v>621</v>
      </c>
      <c r="F38" s="103" t="s">
        <v>621</v>
      </c>
      <c r="G38" s="103" t="s">
        <v>621</v>
      </c>
      <c r="H38" s="103" t="s">
        <v>621</v>
      </c>
      <c r="I38" s="103" t="s">
        <v>621</v>
      </c>
      <c r="J38" s="103" t="s">
        <v>621</v>
      </c>
      <c r="K38" s="103" t="s">
        <v>621</v>
      </c>
      <c r="L38" s="103" t="s">
        <v>621</v>
      </c>
      <c r="M38" s="103" t="s">
        <v>621</v>
      </c>
      <c r="N38" s="103" t="s">
        <v>621</v>
      </c>
      <c r="O38" s="103" t="s">
        <v>620</v>
      </c>
      <c r="P38" s="103" t="s">
        <v>621</v>
      </c>
      <c r="Q38" s="103" t="s">
        <v>621</v>
      </c>
      <c r="R38" s="103" t="s">
        <v>621</v>
      </c>
      <c r="S38" s="103" t="s">
        <v>621</v>
      </c>
      <c r="T38" s="103" t="s">
        <v>621</v>
      </c>
      <c r="U38" s="103" t="s">
        <v>623</v>
      </c>
      <c r="V38" s="103" t="s">
        <v>622</v>
      </c>
      <c r="W38" s="103" t="s">
        <v>622</v>
      </c>
      <c r="X38" s="103" t="s">
        <v>621</v>
      </c>
      <c r="Y38" s="103" t="s">
        <v>622</v>
      </c>
      <c r="Z38" s="103" t="s">
        <v>623</v>
      </c>
      <c r="AA38" s="103" t="s">
        <v>621</v>
      </c>
      <c r="AB38" s="103" t="s">
        <v>621</v>
      </c>
      <c r="AC38" s="103" t="s">
        <v>621</v>
      </c>
      <c r="AD38" s="103" t="s">
        <v>621</v>
      </c>
      <c r="AE38" s="103" t="s">
        <v>621</v>
      </c>
      <c r="AF38" s="103" t="s">
        <v>621</v>
      </c>
      <c r="AG38" s="103" t="s">
        <v>620</v>
      </c>
      <c r="AH38" s="103" t="s">
        <v>623</v>
      </c>
      <c r="AI38" s="103" t="s">
        <v>623</v>
      </c>
      <c r="AJ38" s="103" t="s">
        <v>623</v>
      </c>
      <c r="AK38" s="103" t="s">
        <v>622</v>
      </c>
      <c r="AL38" s="103" t="s">
        <v>623</v>
      </c>
      <c r="AM38" s="103" t="s">
        <v>622</v>
      </c>
      <c r="AN38" s="103" t="s">
        <v>622</v>
      </c>
      <c r="AO38" s="103" t="s">
        <v>620</v>
      </c>
      <c r="AP38" s="103" t="s">
        <v>621</v>
      </c>
      <c r="AQ38" s="103" t="s">
        <v>621</v>
      </c>
      <c r="AR38" s="103" t="s">
        <v>620</v>
      </c>
      <c r="AS38" s="103" t="s">
        <v>621</v>
      </c>
      <c r="AT38" s="103" t="s">
        <v>621</v>
      </c>
      <c r="AU38" s="103" t="s">
        <v>621</v>
      </c>
      <c r="AV38" s="103" t="s">
        <v>621</v>
      </c>
      <c r="AW38" s="103" t="s">
        <v>621</v>
      </c>
      <c r="AX38" s="103" t="s">
        <v>623</v>
      </c>
      <c r="AY38" s="103" t="s">
        <v>621</v>
      </c>
      <c r="AZ38" s="103" t="s">
        <v>621</v>
      </c>
      <c r="BA38" s="103" t="s">
        <v>621</v>
      </c>
      <c r="BB38" s="103" t="s">
        <v>623</v>
      </c>
      <c r="BC38" s="103" t="s">
        <v>621</v>
      </c>
      <c r="BD38" s="103" t="s">
        <v>623</v>
      </c>
      <c r="BF38" s="103">
        <f t="shared" si="5"/>
        <v>34</v>
      </c>
      <c r="BG38" s="103">
        <f t="shared" si="5"/>
        <v>6</v>
      </c>
      <c r="BH38" s="103">
        <f t="shared" si="5"/>
        <v>4</v>
      </c>
      <c r="BI38" s="103">
        <f t="shared" si="5"/>
        <v>9</v>
      </c>
      <c r="BJ38" s="103">
        <f t="shared" si="5"/>
        <v>0</v>
      </c>
      <c r="BK38" s="103">
        <f t="shared" si="1"/>
        <v>40</v>
      </c>
      <c r="BM38" s="67">
        <v>28</v>
      </c>
      <c r="BN38" s="67">
        <v>6</v>
      </c>
      <c r="BO38" s="67">
        <v>10</v>
      </c>
      <c r="BP38" s="67">
        <v>3</v>
      </c>
      <c r="BQ38" s="67">
        <v>3</v>
      </c>
      <c r="BR38" s="67">
        <v>5</v>
      </c>
      <c r="BS38" s="67">
        <v>4</v>
      </c>
      <c r="BT38" s="67">
        <v>0</v>
      </c>
      <c r="BU38" s="67">
        <v>0</v>
      </c>
      <c r="BW38" s="67">
        <f t="shared" si="2"/>
        <v>39.5</v>
      </c>
    </row>
    <row r="39" spans="1:7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621</v>
      </c>
      <c r="M39" s="103" t="s">
        <v>621</v>
      </c>
      <c r="N39" s="103" t="s">
        <v>621</v>
      </c>
      <c r="O39" s="103" t="s">
        <v>621</v>
      </c>
      <c r="P39" s="103" t="s">
        <v>621</v>
      </c>
      <c r="Q39" s="103" t="s">
        <v>620</v>
      </c>
      <c r="R39" s="103" t="s">
        <v>621</v>
      </c>
      <c r="S39" s="103" t="s">
        <v>623</v>
      </c>
      <c r="T39" s="103" t="s">
        <v>623</v>
      </c>
      <c r="U39" s="103" t="s">
        <v>623</v>
      </c>
      <c r="V39" s="103" t="s">
        <v>622</v>
      </c>
      <c r="W39" s="103" t="s">
        <v>622</v>
      </c>
      <c r="X39" s="103" t="s">
        <v>621</v>
      </c>
      <c r="Y39" s="103" t="s">
        <v>621</v>
      </c>
      <c r="Z39" s="103" t="s">
        <v>621</v>
      </c>
      <c r="AA39" s="103" t="s">
        <v>621</v>
      </c>
      <c r="AB39" s="103" t="s">
        <v>621</v>
      </c>
      <c r="AC39" s="103" t="s">
        <v>621</v>
      </c>
      <c r="AD39" s="103" t="s">
        <v>621</v>
      </c>
      <c r="AE39" s="103" t="s">
        <v>621</v>
      </c>
      <c r="AF39" s="103" t="s">
        <v>620</v>
      </c>
      <c r="AG39" s="103" t="s">
        <v>621</v>
      </c>
      <c r="AH39" s="103" t="s">
        <v>621</v>
      </c>
      <c r="AI39" s="103" t="s">
        <v>621</v>
      </c>
      <c r="AJ39" s="103" t="s">
        <v>622</v>
      </c>
      <c r="AK39" s="103" t="s">
        <v>622</v>
      </c>
      <c r="AL39" s="103" t="s">
        <v>621</v>
      </c>
      <c r="AM39" s="103" t="s">
        <v>622</v>
      </c>
      <c r="AN39" s="103" t="s">
        <v>621</v>
      </c>
      <c r="AO39" s="103" t="s">
        <v>621</v>
      </c>
      <c r="AP39" s="103" t="s">
        <v>621</v>
      </c>
      <c r="AQ39" s="103" t="s">
        <v>621</v>
      </c>
      <c r="AR39" s="103" t="s">
        <v>621</v>
      </c>
      <c r="AS39" s="103" t="s">
        <v>621</v>
      </c>
      <c r="AT39" s="103" t="s">
        <v>623</v>
      </c>
      <c r="AU39" s="103" t="s">
        <v>621</v>
      </c>
      <c r="AV39" s="103" t="s">
        <v>621</v>
      </c>
      <c r="AW39" s="103" t="s">
        <v>621</v>
      </c>
      <c r="AX39" s="103" t="s">
        <v>623</v>
      </c>
      <c r="AY39" s="103" t="s">
        <v>623</v>
      </c>
      <c r="AZ39" s="103" t="s">
        <v>621</v>
      </c>
      <c r="BA39" s="103" t="s">
        <v>621</v>
      </c>
      <c r="BB39" s="103" t="s">
        <v>623</v>
      </c>
      <c r="BC39" s="103" t="s">
        <v>621</v>
      </c>
      <c r="BD39" s="103" t="s">
        <v>621</v>
      </c>
      <c r="BF39" s="103">
        <f t="shared" si="5"/>
        <v>39</v>
      </c>
      <c r="BG39" s="103">
        <f t="shared" si="5"/>
        <v>5</v>
      </c>
      <c r="BH39" s="103">
        <f t="shared" si="5"/>
        <v>2</v>
      </c>
      <c r="BI39" s="103">
        <f t="shared" si="5"/>
        <v>7</v>
      </c>
      <c r="BJ39" s="103">
        <f t="shared" si="5"/>
        <v>0</v>
      </c>
      <c r="BK39" s="103">
        <f t="shared" si="1"/>
        <v>44</v>
      </c>
      <c r="BM39" s="67">
        <v>32</v>
      </c>
      <c r="BN39" s="67">
        <v>7</v>
      </c>
      <c r="BO39" s="67">
        <v>14</v>
      </c>
      <c r="BP39" s="67">
        <v>3</v>
      </c>
      <c r="BQ39" s="67">
        <v>2</v>
      </c>
      <c r="BR39" s="67">
        <v>2</v>
      </c>
      <c r="BS39" s="67">
        <v>2</v>
      </c>
      <c r="BT39" s="67">
        <v>0</v>
      </c>
      <c r="BU39" s="67">
        <v>0</v>
      </c>
      <c r="BW39" s="67">
        <f t="shared" si="2"/>
        <v>41.5</v>
      </c>
    </row>
    <row r="40" spans="1:75" x14ac:dyDescent="0.25">
      <c r="A40" s="101">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620</v>
      </c>
      <c r="P40" s="103" t="s">
        <v>621</v>
      </c>
      <c r="Q40" s="103" t="s">
        <v>621</v>
      </c>
      <c r="R40" s="103" t="s">
        <v>621</v>
      </c>
      <c r="S40" s="103" t="s">
        <v>623</v>
      </c>
      <c r="T40" s="103" t="s">
        <v>621</v>
      </c>
      <c r="U40" s="103" t="s">
        <v>623</v>
      </c>
      <c r="V40" s="103" t="s">
        <v>622</v>
      </c>
      <c r="W40" s="103" t="s">
        <v>622</v>
      </c>
      <c r="X40" s="103" t="s">
        <v>621</v>
      </c>
      <c r="Y40" s="103" t="s">
        <v>621</v>
      </c>
      <c r="Z40" s="103" t="s">
        <v>621</v>
      </c>
      <c r="AA40" s="103" t="s">
        <v>621</v>
      </c>
      <c r="AB40" s="103" t="s">
        <v>621</v>
      </c>
      <c r="AC40" s="103" t="s">
        <v>621</v>
      </c>
      <c r="AD40" s="103" t="s">
        <v>621</v>
      </c>
      <c r="AE40" s="103" t="s">
        <v>621</v>
      </c>
      <c r="AF40" s="103" t="s">
        <v>620</v>
      </c>
      <c r="AG40" s="103" t="s">
        <v>621</v>
      </c>
      <c r="AH40" s="103" t="s">
        <v>621</v>
      </c>
      <c r="AI40" s="103" t="s">
        <v>621</v>
      </c>
      <c r="AJ40" s="103" t="s">
        <v>622</v>
      </c>
      <c r="AK40" s="103" t="s">
        <v>622</v>
      </c>
      <c r="AL40" s="103" t="s">
        <v>620</v>
      </c>
      <c r="AM40" s="103" t="s">
        <v>622</v>
      </c>
      <c r="AN40" s="103" t="s">
        <v>622</v>
      </c>
      <c r="AO40" s="103" t="s">
        <v>620</v>
      </c>
      <c r="AP40" s="103" t="s">
        <v>621</v>
      </c>
      <c r="AQ40" s="103" t="s">
        <v>621</v>
      </c>
      <c r="AR40" s="103" t="s">
        <v>620</v>
      </c>
      <c r="AS40" s="103" t="s">
        <v>621</v>
      </c>
      <c r="AT40" s="103" t="s">
        <v>623</v>
      </c>
      <c r="AU40" s="103" t="s">
        <v>621</v>
      </c>
      <c r="AV40" s="103" t="s">
        <v>621</v>
      </c>
      <c r="AW40" s="103" t="s">
        <v>621</v>
      </c>
      <c r="AX40" s="103" t="s">
        <v>623</v>
      </c>
      <c r="AY40" s="103" t="s">
        <v>622</v>
      </c>
      <c r="AZ40" s="103" t="s">
        <v>621</v>
      </c>
      <c r="BA40" s="103" t="s">
        <v>621</v>
      </c>
      <c r="BB40" s="103" t="s">
        <v>623</v>
      </c>
      <c r="BC40" s="103" t="s">
        <v>622</v>
      </c>
      <c r="BD40" s="103" t="s">
        <v>621</v>
      </c>
      <c r="BF40" s="103">
        <f t="shared" si="5"/>
        <v>35</v>
      </c>
      <c r="BG40" s="103">
        <f t="shared" si="5"/>
        <v>8</v>
      </c>
      <c r="BH40" s="103">
        <f t="shared" si="5"/>
        <v>5</v>
      </c>
      <c r="BI40" s="103">
        <f t="shared" si="5"/>
        <v>5</v>
      </c>
      <c r="BJ40" s="103">
        <f t="shared" si="5"/>
        <v>0</v>
      </c>
      <c r="BK40" s="103">
        <f t="shared" si="1"/>
        <v>43</v>
      </c>
      <c r="BM40" s="67">
        <v>29</v>
      </c>
      <c r="BN40" s="67">
        <v>6</v>
      </c>
      <c r="BO40" s="67">
        <v>19</v>
      </c>
      <c r="BP40" s="67">
        <v>4</v>
      </c>
      <c r="BQ40" s="67">
        <v>4</v>
      </c>
      <c r="BR40" s="67">
        <v>5</v>
      </c>
      <c r="BS40" s="67">
        <v>5</v>
      </c>
      <c r="BT40" s="67">
        <v>0</v>
      </c>
      <c r="BU40" s="67">
        <v>0</v>
      </c>
      <c r="BW40" s="67">
        <f t="shared" si="2"/>
        <v>43</v>
      </c>
    </row>
    <row r="41" spans="1:75" x14ac:dyDescent="0.25">
      <c r="A41" s="101">
        <v>215</v>
      </c>
      <c r="B41" s="67" t="s">
        <v>40</v>
      </c>
      <c r="C41" s="67" t="s">
        <v>26</v>
      </c>
      <c r="D41" s="103" t="s">
        <v>621</v>
      </c>
      <c r="E41" s="103" t="s">
        <v>621</v>
      </c>
      <c r="F41" s="103" t="s">
        <v>622</v>
      </c>
      <c r="G41" s="103" t="s">
        <v>621</v>
      </c>
      <c r="H41" s="103" t="s">
        <v>621</v>
      </c>
      <c r="I41" s="103" t="s">
        <v>621</v>
      </c>
      <c r="J41" s="103" t="s">
        <v>621</v>
      </c>
      <c r="K41" s="103" t="s">
        <v>621</v>
      </c>
      <c r="L41" s="103" t="s">
        <v>621</v>
      </c>
      <c r="M41" s="103" t="s">
        <v>621</v>
      </c>
      <c r="N41" s="103" t="s">
        <v>621</v>
      </c>
      <c r="O41" s="103" t="s">
        <v>621</v>
      </c>
      <c r="P41" s="103" t="s">
        <v>621</v>
      </c>
      <c r="Q41" s="103" t="s">
        <v>621</v>
      </c>
      <c r="R41" s="103" t="s">
        <v>621</v>
      </c>
      <c r="S41" s="103" t="s">
        <v>623</v>
      </c>
      <c r="T41" s="103" t="s">
        <v>621</v>
      </c>
      <c r="U41" s="103" t="s">
        <v>623</v>
      </c>
      <c r="V41" s="103" t="s">
        <v>622</v>
      </c>
      <c r="W41" s="103" t="s">
        <v>622</v>
      </c>
      <c r="X41" s="103" t="s">
        <v>621</v>
      </c>
      <c r="Y41" s="103" t="s">
        <v>621</v>
      </c>
      <c r="Z41" s="103" t="s">
        <v>621</v>
      </c>
      <c r="AA41" s="103" t="s">
        <v>621</v>
      </c>
      <c r="AB41" s="103" t="s">
        <v>621</v>
      </c>
      <c r="AC41" s="103" t="s">
        <v>621</v>
      </c>
      <c r="AD41" s="103" t="s">
        <v>621</v>
      </c>
      <c r="AE41" s="103" t="s">
        <v>621</v>
      </c>
      <c r="AF41" s="103" t="s">
        <v>621</v>
      </c>
      <c r="AG41" s="103" t="s">
        <v>621</v>
      </c>
      <c r="AH41" s="103" t="s">
        <v>621</v>
      </c>
      <c r="AI41" s="103" t="s">
        <v>621</v>
      </c>
      <c r="AJ41" s="103" t="s">
        <v>622</v>
      </c>
      <c r="AK41" s="103" t="s">
        <v>622</v>
      </c>
      <c r="AL41" s="103" t="s">
        <v>621</v>
      </c>
      <c r="AM41" s="103" t="s">
        <v>622</v>
      </c>
      <c r="AN41" s="103" t="s">
        <v>622</v>
      </c>
      <c r="AO41" s="103" t="s">
        <v>621</v>
      </c>
      <c r="AP41" s="103" t="s">
        <v>621</v>
      </c>
      <c r="AQ41" s="103" t="s">
        <v>621</v>
      </c>
      <c r="AR41" s="103" t="s">
        <v>621</v>
      </c>
      <c r="AS41" s="103" t="s">
        <v>621</v>
      </c>
      <c r="AT41" s="103" t="s">
        <v>623</v>
      </c>
      <c r="AU41" s="103" t="s">
        <v>621</v>
      </c>
      <c r="AV41" s="103" t="s">
        <v>621</v>
      </c>
      <c r="AW41" s="103" t="s">
        <v>621</v>
      </c>
      <c r="AX41" s="103" t="s">
        <v>622</v>
      </c>
      <c r="AY41" s="103" t="s">
        <v>622</v>
      </c>
      <c r="AZ41" s="103" t="s">
        <v>621</v>
      </c>
      <c r="BA41" s="103" t="s">
        <v>621</v>
      </c>
      <c r="BB41" s="103" t="s">
        <v>621</v>
      </c>
      <c r="BC41" s="103" t="s">
        <v>623</v>
      </c>
      <c r="BD41" s="103" t="s">
        <v>621</v>
      </c>
      <c r="BF41" s="103">
        <f t="shared" si="5"/>
        <v>40</v>
      </c>
      <c r="BG41" s="103">
        <f t="shared" si="5"/>
        <v>9</v>
      </c>
      <c r="BH41" s="103">
        <f t="shared" si="5"/>
        <v>0</v>
      </c>
      <c r="BI41" s="103">
        <f t="shared" si="5"/>
        <v>4</v>
      </c>
      <c r="BJ41" s="103">
        <f t="shared" si="5"/>
        <v>0</v>
      </c>
      <c r="BK41" s="103">
        <f t="shared" si="1"/>
        <v>49</v>
      </c>
      <c r="BM41" s="67">
        <v>33</v>
      </c>
      <c r="BN41" s="67">
        <v>7</v>
      </c>
      <c r="BO41" s="67">
        <v>31</v>
      </c>
      <c r="BP41" s="67">
        <v>5</v>
      </c>
      <c r="BQ41" s="67">
        <v>4</v>
      </c>
      <c r="BR41" s="67">
        <v>4</v>
      </c>
      <c r="BS41" s="67">
        <v>0</v>
      </c>
      <c r="BT41" s="67">
        <v>0</v>
      </c>
      <c r="BU41" s="67">
        <v>0</v>
      </c>
      <c r="BW41" s="67">
        <f t="shared" si="2"/>
        <v>43.5</v>
      </c>
    </row>
    <row r="42" spans="1:75" x14ac:dyDescent="0.25">
      <c r="A42" s="101">
        <v>216</v>
      </c>
      <c r="B42" s="67" t="s">
        <v>41</v>
      </c>
      <c r="C42" s="67" t="s">
        <v>26</v>
      </c>
      <c r="D42" s="103" t="s">
        <v>621</v>
      </c>
      <c r="E42" s="103" t="s">
        <v>621</v>
      </c>
      <c r="F42" s="103" t="s">
        <v>621</v>
      </c>
      <c r="G42" s="103" t="s">
        <v>621</v>
      </c>
      <c r="H42" s="103" t="s">
        <v>623</v>
      </c>
      <c r="I42" s="103" t="s">
        <v>621</v>
      </c>
      <c r="J42" s="103" t="s">
        <v>621</v>
      </c>
      <c r="K42" s="103" t="s">
        <v>621</v>
      </c>
      <c r="L42" s="103" t="s">
        <v>621</v>
      </c>
      <c r="M42" s="103" t="s">
        <v>621</v>
      </c>
      <c r="N42" s="103" t="s">
        <v>620</v>
      </c>
      <c r="O42" s="103" t="s">
        <v>623</v>
      </c>
      <c r="P42" s="103" t="s">
        <v>623</v>
      </c>
      <c r="Q42" s="103" t="s">
        <v>621</v>
      </c>
      <c r="R42" s="103" t="s">
        <v>621</v>
      </c>
      <c r="S42" s="103" t="s">
        <v>621</v>
      </c>
      <c r="T42" s="103" t="s">
        <v>621</v>
      </c>
      <c r="U42" s="103" t="s">
        <v>621</v>
      </c>
      <c r="V42" s="103" t="s">
        <v>621</v>
      </c>
      <c r="W42" s="103" t="s">
        <v>622</v>
      </c>
      <c r="X42" s="103" t="s">
        <v>621</v>
      </c>
      <c r="Y42" s="103" t="s">
        <v>621</v>
      </c>
      <c r="Z42" s="103" t="s">
        <v>620</v>
      </c>
      <c r="AA42" s="103" t="s">
        <v>621</v>
      </c>
      <c r="AB42" s="103" t="s">
        <v>621</v>
      </c>
      <c r="AC42" s="103" t="s">
        <v>621</v>
      </c>
      <c r="AD42" s="103" t="s">
        <v>621</v>
      </c>
      <c r="AE42" s="103" t="s">
        <v>621</v>
      </c>
      <c r="AF42" s="103" t="s">
        <v>623</v>
      </c>
      <c r="AG42" s="103" t="s">
        <v>621</v>
      </c>
      <c r="AH42" s="103" t="s">
        <v>623</v>
      </c>
      <c r="AI42" s="103" t="s">
        <v>621</v>
      </c>
      <c r="AJ42" s="103" t="s">
        <v>622</v>
      </c>
      <c r="AK42" s="103" t="s">
        <v>622</v>
      </c>
      <c r="AL42" s="103" t="s">
        <v>621</v>
      </c>
      <c r="AM42" s="103" t="s">
        <v>622</v>
      </c>
      <c r="AN42" s="103" t="s">
        <v>622</v>
      </c>
      <c r="AO42" s="103" t="s">
        <v>621</v>
      </c>
      <c r="AP42" s="103" t="s">
        <v>621</v>
      </c>
      <c r="AQ42" s="103" t="s">
        <v>621</v>
      </c>
      <c r="AR42" s="103" t="s">
        <v>623</v>
      </c>
      <c r="AS42" s="103" t="s">
        <v>623</v>
      </c>
      <c r="AT42" s="103" t="s">
        <v>623</v>
      </c>
      <c r="AU42" s="103" t="s">
        <v>621</v>
      </c>
      <c r="AV42" s="103" t="s">
        <v>621</v>
      </c>
      <c r="AW42" s="103" t="s">
        <v>621</v>
      </c>
      <c r="AX42" s="103" t="s">
        <v>623</v>
      </c>
      <c r="AY42" s="103" t="s">
        <v>622</v>
      </c>
      <c r="AZ42" s="103" t="s">
        <v>622</v>
      </c>
      <c r="BA42" s="103" t="s">
        <v>622</v>
      </c>
      <c r="BB42" s="103" t="s">
        <v>623</v>
      </c>
      <c r="BC42" s="103" t="s">
        <v>623</v>
      </c>
      <c r="BD42" s="103" t="s">
        <v>621</v>
      </c>
      <c r="BF42" s="103">
        <f t="shared" si="5"/>
        <v>32</v>
      </c>
      <c r="BG42" s="103">
        <f t="shared" si="5"/>
        <v>8</v>
      </c>
      <c r="BH42" s="103">
        <f t="shared" si="5"/>
        <v>2</v>
      </c>
      <c r="BI42" s="103">
        <f t="shared" si="5"/>
        <v>11</v>
      </c>
      <c r="BJ42" s="103">
        <f t="shared" si="5"/>
        <v>0</v>
      </c>
      <c r="BK42" s="103">
        <f t="shared" si="1"/>
        <v>40</v>
      </c>
      <c r="BM42" s="67">
        <v>26</v>
      </c>
      <c r="BN42" s="67">
        <v>6</v>
      </c>
      <c r="BO42" s="67">
        <v>15</v>
      </c>
      <c r="BP42" s="67">
        <v>5</v>
      </c>
      <c r="BQ42" s="67">
        <v>3</v>
      </c>
      <c r="BR42" s="67">
        <v>4</v>
      </c>
      <c r="BS42" s="67">
        <v>2</v>
      </c>
      <c r="BT42" s="67">
        <v>0</v>
      </c>
      <c r="BU42" s="67">
        <v>0</v>
      </c>
      <c r="BW42" s="67">
        <f t="shared" si="2"/>
        <v>37.5</v>
      </c>
    </row>
    <row r="43" spans="1:75" x14ac:dyDescent="0.25">
      <c r="A43" s="101">
        <v>217</v>
      </c>
      <c r="B43" s="67" t="s">
        <v>42</v>
      </c>
      <c r="C43" s="67" t="s">
        <v>26</v>
      </c>
      <c r="D43" s="103" t="s">
        <v>621</v>
      </c>
      <c r="E43" s="103" t="s">
        <v>621</v>
      </c>
      <c r="F43" s="103" t="s">
        <v>621</v>
      </c>
      <c r="G43" s="103" t="s">
        <v>621</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623</v>
      </c>
      <c r="V43" s="103" t="s">
        <v>622</v>
      </c>
      <c r="W43" s="103" t="s">
        <v>622</v>
      </c>
      <c r="X43" s="103" t="s">
        <v>621</v>
      </c>
      <c r="Y43" s="103" t="s">
        <v>621</v>
      </c>
      <c r="Z43" s="103" t="s">
        <v>621</v>
      </c>
      <c r="AA43" s="103" t="s">
        <v>621</v>
      </c>
      <c r="AB43" s="103" t="s">
        <v>621</v>
      </c>
      <c r="AC43" s="103" t="s">
        <v>621</v>
      </c>
      <c r="AD43" s="103" t="s">
        <v>621</v>
      </c>
      <c r="AE43" s="103" t="s">
        <v>621</v>
      </c>
      <c r="AF43" s="103" t="s">
        <v>621</v>
      </c>
      <c r="AG43" s="103" t="s">
        <v>621</v>
      </c>
      <c r="AH43" s="103" t="s">
        <v>621</v>
      </c>
      <c r="AI43" s="103" t="s">
        <v>621</v>
      </c>
      <c r="AJ43" s="103" t="s">
        <v>622</v>
      </c>
      <c r="AK43" s="103" t="s">
        <v>622</v>
      </c>
      <c r="AL43" s="103" t="s">
        <v>621</v>
      </c>
      <c r="AM43" s="103" t="s">
        <v>621</v>
      </c>
      <c r="AN43" s="103" t="s">
        <v>621</v>
      </c>
      <c r="AO43" s="103" t="s">
        <v>621</v>
      </c>
      <c r="AP43" s="103" t="s">
        <v>621</v>
      </c>
      <c r="AQ43" s="103" t="s">
        <v>621</v>
      </c>
      <c r="AR43" s="103" t="s">
        <v>621</v>
      </c>
      <c r="AS43" s="103" t="s">
        <v>621</v>
      </c>
      <c r="AT43" s="103" t="s">
        <v>623</v>
      </c>
      <c r="AU43" s="103" t="s">
        <v>623</v>
      </c>
      <c r="AV43" s="103" t="s">
        <v>621</v>
      </c>
      <c r="AW43" s="103" t="s">
        <v>621</v>
      </c>
      <c r="AX43" s="103" t="s">
        <v>623</v>
      </c>
      <c r="AY43" s="103" t="s">
        <v>622</v>
      </c>
      <c r="AZ43" s="103" t="s">
        <v>621</v>
      </c>
      <c r="BA43" s="103" t="s">
        <v>621</v>
      </c>
      <c r="BB43" s="103" t="s">
        <v>621</v>
      </c>
      <c r="BC43" s="103" t="s">
        <v>622</v>
      </c>
      <c r="BD43" s="103" t="s">
        <v>621</v>
      </c>
      <c r="BF43" s="103">
        <f t="shared" si="5"/>
        <v>43</v>
      </c>
      <c r="BG43" s="103">
        <f t="shared" si="5"/>
        <v>6</v>
      </c>
      <c r="BH43" s="103">
        <f t="shared" si="5"/>
        <v>0</v>
      </c>
      <c r="BI43" s="103">
        <f t="shared" si="5"/>
        <v>4</v>
      </c>
      <c r="BJ43" s="103">
        <f t="shared" si="5"/>
        <v>0</v>
      </c>
      <c r="BK43" s="103">
        <f t="shared" si="1"/>
        <v>49</v>
      </c>
      <c r="BM43" s="67">
        <v>34</v>
      </c>
      <c r="BN43" s="67">
        <v>9</v>
      </c>
      <c r="BO43" s="67">
        <v>13</v>
      </c>
      <c r="BP43" s="67">
        <v>4</v>
      </c>
      <c r="BQ43" s="67">
        <v>2</v>
      </c>
      <c r="BR43" s="67">
        <v>4</v>
      </c>
      <c r="BS43" s="67">
        <v>0</v>
      </c>
      <c r="BT43" s="67">
        <v>0</v>
      </c>
      <c r="BU43" s="67">
        <v>0</v>
      </c>
      <c r="BW43" s="67">
        <f t="shared" si="2"/>
        <v>43.5</v>
      </c>
    </row>
    <row r="44" spans="1:75" x14ac:dyDescent="0.25">
      <c r="A44" s="101">
        <v>218</v>
      </c>
      <c r="B44" s="67" t="s">
        <v>43</v>
      </c>
      <c r="C44" s="67" t="s">
        <v>26</v>
      </c>
      <c r="D44" s="103" t="s">
        <v>621</v>
      </c>
      <c r="E44" s="103" t="s">
        <v>621</v>
      </c>
      <c r="F44" s="103" t="s">
        <v>621</v>
      </c>
      <c r="G44" s="103" t="s">
        <v>621</v>
      </c>
      <c r="H44" s="103" t="s">
        <v>621</v>
      </c>
      <c r="I44" s="103" t="s">
        <v>621</v>
      </c>
      <c r="J44" s="103" t="s">
        <v>621</v>
      </c>
      <c r="K44" s="103" t="s">
        <v>621</v>
      </c>
      <c r="L44" s="103" t="s">
        <v>621</v>
      </c>
      <c r="M44" s="103" t="s">
        <v>621</v>
      </c>
      <c r="N44" s="103" t="s">
        <v>621</v>
      </c>
      <c r="O44" s="103" t="s">
        <v>623</v>
      </c>
      <c r="P44" s="103" t="s">
        <v>621</v>
      </c>
      <c r="Q44" s="103" t="s">
        <v>621</v>
      </c>
      <c r="R44" s="103" t="s">
        <v>621</v>
      </c>
      <c r="S44" s="103" t="s">
        <v>621</v>
      </c>
      <c r="T44" s="103" t="s">
        <v>621</v>
      </c>
      <c r="U44" s="103" t="s">
        <v>623</v>
      </c>
      <c r="V44" s="103" t="s">
        <v>621</v>
      </c>
      <c r="W44" s="103" t="s">
        <v>622</v>
      </c>
      <c r="X44" s="103" t="s">
        <v>621</v>
      </c>
      <c r="Y44" s="103" t="s">
        <v>621</v>
      </c>
      <c r="Z44" s="103" t="s">
        <v>621</v>
      </c>
      <c r="AA44" s="103" t="s">
        <v>621</v>
      </c>
      <c r="AB44" s="103" t="s">
        <v>621</v>
      </c>
      <c r="AC44" s="103" t="s">
        <v>621</v>
      </c>
      <c r="AD44" s="103" t="s">
        <v>621</v>
      </c>
      <c r="AE44" s="103" t="s">
        <v>621</v>
      </c>
      <c r="AF44" s="103" t="s">
        <v>621</v>
      </c>
      <c r="AG44" s="103" t="s">
        <v>623</v>
      </c>
      <c r="AH44" s="103" t="s">
        <v>621</v>
      </c>
      <c r="AI44" s="103" t="s">
        <v>621</v>
      </c>
      <c r="AJ44" s="103" t="s">
        <v>622</v>
      </c>
      <c r="AK44" s="103" t="s">
        <v>622</v>
      </c>
      <c r="AL44" s="103" t="s">
        <v>621</v>
      </c>
      <c r="AM44" s="103" t="s">
        <v>622</v>
      </c>
      <c r="AN44" s="103" t="s">
        <v>622</v>
      </c>
      <c r="AO44" s="103" t="s">
        <v>621</v>
      </c>
      <c r="AP44" s="103" t="s">
        <v>621</v>
      </c>
      <c r="AQ44" s="103" t="s">
        <v>621</v>
      </c>
      <c r="AR44" s="103" t="s">
        <v>621</v>
      </c>
      <c r="AS44" s="103" t="s">
        <v>621</v>
      </c>
      <c r="AT44" s="103" t="s">
        <v>621</v>
      </c>
      <c r="AU44" s="103" t="s">
        <v>621</v>
      </c>
      <c r="AV44" s="103" t="s">
        <v>621</v>
      </c>
      <c r="AW44" s="103" t="s">
        <v>621</v>
      </c>
      <c r="AX44" s="103" t="s">
        <v>623</v>
      </c>
      <c r="AY44" s="103" t="s">
        <v>621</v>
      </c>
      <c r="AZ44" s="103" t="s">
        <v>621</v>
      </c>
      <c r="BA44" s="103" t="s">
        <v>621</v>
      </c>
      <c r="BB44" s="103" t="s">
        <v>621</v>
      </c>
      <c r="BC44" s="103" t="s">
        <v>622</v>
      </c>
      <c r="BD44" s="103" t="s">
        <v>621</v>
      </c>
      <c r="BF44" s="103">
        <f t="shared" ref="BF44:BJ53" si="6">COUNTIF($D44:$BD44,BF$3)</f>
        <v>43</v>
      </c>
      <c r="BG44" s="103">
        <f t="shared" si="6"/>
        <v>6</v>
      </c>
      <c r="BH44" s="103">
        <f t="shared" si="6"/>
        <v>0</v>
      </c>
      <c r="BI44" s="103">
        <f t="shared" si="6"/>
        <v>4</v>
      </c>
      <c r="BJ44" s="103">
        <f t="shared" si="6"/>
        <v>0</v>
      </c>
      <c r="BK44" s="103">
        <f t="shared" si="1"/>
        <v>49</v>
      </c>
      <c r="BM44" s="67">
        <v>34</v>
      </c>
      <c r="BN44" s="67">
        <v>9</v>
      </c>
      <c r="BO44" s="67">
        <v>10</v>
      </c>
      <c r="BP44" s="67">
        <v>2</v>
      </c>
      <c r="BQ44" s="67">
        <v>4</v>
      </c>
      <c r="BR44" s="67">
        <v>2</v>
      </c>
      <c r="BS44" s="67">
        <v>0</v>
      </c>
      <c r="BT44" s="67">
        <v>0</v>
      </c>
      <c r="BU44" s="67">
        <v>0</v>
      </c>
      <c r="BW44" s="67">
        <f t="shared" si="2"/>
        <v>42.5</v>
      </c>
    </row>
    <row r="45" spans="1:75" x14ac:dyDescent="0.25">
      <c r="A45" s="101">
        <v>219</v>
      </c>
      <c r="B45" s="67" t="s">
        <v>44</v>
      </c>
      <c r="C45" s="67" t="s">
        <v>26</v>
      </c>
      <c r="D45" s="103" t="s">
        <v>621</v>
      </c>
      <c r="E45" s="103" t="s">
        <v>621</v>
      </c>
      <c r="F45" s="103" t="s">
        <v>621</v>
      </c>
      <c r="G45" s="103" t="s">
        <v>621</v>
      </c>
      <c r="H45" s="103" t="s">
        <v>621</v>
      </c>
      <c r="I45" s="103" t="s">
        <v>621</v>
      </c>
      <c r="J45" s="103" t="s">
        <v>621</v>
      </c>
      <c r="K45" s="103" t="s">
        <v>621</v>
      </c>
      <c r="L45" s="103" t="s">
        <v>621</v>
      </c>
      <c r="M45" s="103" t="s">
        <v>621</v>
      </c>
      <c r="N45" s="103" t="s">
        <v>621</v>
      </c>
      <c r="O45" s="103" t="s">
        <v>621</v>
      </c>
      <c r="P45" s="103" t="s">
        <v>621</v>
      </c>
      <c r="Q45" s="103" t="s">
        <v>623</v>
      </c>
      <c r="R45" s="103" t="s">
        <v>621</v>
      </c>
      <c r="S45" s="103" t="s">
        <v>623</v>
      </c>
      <c r="T45" s="103" t="s">
        <v>621</v>
      </c>
      <c r="U45" s="103" t="s">
        <v>623</v>
      </c>
      <c r="V45" s="103" t="s">
        <v>621</v>
      </c>
      <c r="W45" s="103" t="s">
        <v>620</v>
      </c>
      <c r="X45" s="103" t="s">
        <v>621</v>
      </c>
      <c r="Y45" s="103" t="s">
        <v>621</v>
      </c>
      <c r="Z45" s="103" t="s">
        <v>621</v>
      </c>
      <c r="AA45" s="103" t="s">
        <v>621</v>
      </c>
      <c r="AB45" s="103" t="s">
        <v>621</v>
      </c>
      <c r="AC45" s="103" t="s">
        <v>621</v>
      </c>
      <c r="AD45" s="103" t="s">
        <v>621</v>
      </c>
      <c r="AE45" s="103" t="s">
        <v>621</v>
      </c>
      <c r="AF45" s="103" t="s">
        <v>621</v>
      </c>
      <c r="AG45" s="103" t="s">
        <v>621</v>
      </c>
      <c r="AH45" s="103" t="s">
        <v>621</v>
      </c>
      <c r="AI45" s="103" t="s">
        <v>621</v>
      </c>
      <c r="AJ45" s="103" t="s">
        <v>621</v>
      </c>
      <c r="AK45" s="103" t="s">
        <v>622</v>
      </c>
      <c r="AL45" s="103" t="s">
        <v>621</v>
      </c>
      <c r="AM45" s="103" t="s">
        <v>621</v>
      </c>
      <c r="AN45" s="103" t="s">
        <v>623</v>
      </c>
      <c r="AO45" s="103" t="s">
        <v>621</v>
      </c>
      <c r="AP45" s="103" t="s">
        <v>620</v>
      </c>
      <c r="AQ45" s="103" t="s">
        <v>621</v>
      </c>
      <c r="AR45" s="103" t="s">
        <v>620</v>
      </c>
      <c r="AS45" s="103" t="s">
        <v>621</v>
      </c>
      <c r="AT45" s="103" t="s">
        <v>623</v>
      </c>
      <c r="AU45" s="103" t="s">
        <v>623</v>
      </c>
      <c r="AV45" s="103" t="s">
        <v>621</v>
      </c>
      <c r="AW45" s="103" t="s">
        <v>621</v>
      </c>
      <c r="AX45" s="103" t="s">
        <v>623</v>
      </c>
      <c r="AY45" s="103" t="s">
        <v>622</v>
      </c>
      <c r="AZ45" s="103" t="s">
        <v>621</v>
      </c>
      <c r="BA45" s="103" t="s">
        <v>621</v>
      </c>
      <c r="BB45" s="103" t="s">
        <v>623</v>
      </c>
      <c r="BC45" s="103" t="s">
        <v>622</v>
      </c>
      <c r="BD45" s="103" t="s">
        <v>623</v>
      </c>
      <c r="BF45" s="103">
        <f t="shared" si="6"/>
        <v>38</v>
      </c>
      <c r="BG45" s="103">
        <f t="shared" si="6"/>
        <v>3</v>
      </c>
      <c r="BH45" s="103">
        <f t="shared" si="6"/>
        <v>3</v>
      </c>
      <c r="BI45" s="103">
        <f t="shared" si="6"/>
        <v>9</v>
      </c>
      <c r="BJ45" s="103">
        <f t="shared" si="6"/>
        <v>0</v>
      </c>
      <c r="BK45" s="103">
        <f t="shared" si="1"/>
        <v>41</v>
      </c>
      <c r="BM45" s="67">
        <v>33</v>
      </c>
      <c r="BN45" s="67">
        <v>5</v>
      </c>
      <c r="BO45" s="67">
        <v>17</v>
      </c>
      <c r="BP45" s="67">
        <v>1</v>
      </c>
      <c r="BQ45" s="67">
        <v>2</v>
      </c>
      <c r="BR45" s="67">
        <v>3</v>
      </c>
      <c r="BS45" s="67">
        <v>3</v>
      </c>
      <c r="BT45" s="67">
        <v>0</v>
      </c>
      <c r="BU45" s="67">
        <v>0</v>
      </c>
      <c r="BW45" s="67">
        <f t="shared" si="2"/>
        <v>40.5</v>
      </c>
    </row>
    <row r="46" spans="1:75" x14ac:dyDescent="0.25">
      <c r="A46" s="101">
        <v>220</v>
      </c>
      <c r="B46" s="67" t="s">
        <v>45</v>
      </c>
      <c r="C46" s="67" t="s">
        <v>26</v>
      </c>
      <c r="D46" s="103" t="s">
        <v>621</v>
      </c>
      <c r="E46" s="103" t="s">
        <v>621</v>
      </c>
      <c r="F46" s="103" t="s">
        <v>621</v>
      </c>
      <c r="G46" s="103" t="s">
        <v>621</v>
      </c>
      <c r="H46" s="103" t="s">
        <v>621</v>
      </c>
      <c r="I46" s="103" t="s">
        <v>621</v>
      </c>
      <c r="J46" s="103" t="s">
        <v>621</v>
      </c>
      <c r="K46" s="103" t="s">
        <v>621</v>
      </c>
      <c r="L46" s="103" t="s">
        <v>621</v>
      </c>
      <c r="M46" s="103" t="s">
        <v>621</v>
      </c>
      <c r="N46" s="103" t="s">
        <v>621</v>
      </c>
      <c r="O46" s="103" t="s">
        <v>621</v>
      </c>
      <c r="P46" s="103" t="s">
        <v>621</v>
      </c>
      <c r="Q46" s="103" t="s">
        <v>622</v>
      </c>
      <c r="R46" s="103" t="s">
        <v>621</v>
      </c>
      <c r="S46" s="103" t="s">
        <v>623</v>
      </c>
      <c r="T46" s="103" t="s">
        <v>621</v>
      </c>
      <c r="U46" s="103" t="s">
        <v>621</v>
      </c>
      <c r="V46" s="103" t="s">
        <v>622</v>
      </c>
      <c r="W46" s="103" t="s">
        <v>622</v>
      </c>
      <c r="X46" s="103" t="s">
        <v>621</v>
      </c>
      <c r="Y46" s="103" t="s">
        <v>621</v>
      </c>
      <c r="Z46" s="103" t="s">
        <v>621</v>
      </c>
      <c r="AA46" s="103" t="s">
        <v>621</v>
      </c>
      <c r="AB46" s="103" t="s">
        <v>621</v>
      </c>
      <c r="AC46" s="103" t="s">
        <v>621</v>
      </c>
      <c r="AD46" s="103" t="s">
        <v>621</v>
      </c>
      <c r="AE46" s="103" t="s">
        <v>621</v>
      </c>
      <c r="AF46" s="103" t="s">
        <v>621</v>
      </c>
      <c r="AG46" s="103" t="s">
        <v>621</v>
      </c>
      <c r="AH46" s="103" t="s">
        <v>621</v>
      </c>
      <c r="AI46" s="103" t="s">
        <v>621</v>
      </c>
      <c r="AJ46" s="103" t="s">
        <v>622</v>
      </c>
      <c r="AK46" s="103" t="s">
        <v>622</v>
      </c>
      <c r="AL46" s="103" t="s">
        <v>623</v>
      </c>
      <c r="AM46" s="103" t="s">
        <v>623</v>
      </c>
      <c r="AN46" s="103" t="s">
        <v>623</v>
      </c>
      <c r="AO46" s="103" t="s">
        <v>621</v>
      </c>
      <c r="AP46" s="103" t="s">
        <v>621</v>
      </c>
      <c r="AQ46" s="103" t="s">
        <v>621</v>
      </c>
      <c r="AR46" s="103" t="s">
        <v>621</v>
      </c>
      <c r="AS46" s="103" t="s">
        <v>621</v>
      </c>
      <c r="AT46" s="103" t="s">
        <v>621</v>
      </c>
      <c r="AU46" s="103" t="s">
        <v>623</v>
      </c>
      <c r="AV46" s="103" t="s">
        <v>621</v>
      </c>
      <c r="AW46" s="103" t="s">
        <v>621</v>
      </c>
      <c r="AX46" s="103" t="s">
        <v>623</v>
      </c>
      <c r="AY46" s="103" t="s">
        <v>622</v>
      </c>
      <c r="AZ46" s="103" t="s">
        <v>621</v>
      </c>
      <c r="BA46" s="103" t="s">
        <v>621</v>
      </c>
      <c r="BB46" s="103" t="s">
        <v>623</v>
      </c>
      <c r="BC46" s="103" t="s">
        <v>623</v>
      </c>
      <c r="BD46" s="103" t="s">
        <v>621</v>
      </c>
      <c r="BF46" s="103">
        <f t="shared" si="6"/>
        <v>39</v>
      </c>
      <c r="BG46" s="103">
        <f t="shared" si="6"/>
        <v>6</v>
      </c>
      <c r="BH46" s="103">
        <f t="shared" si="6"/>
        <v>0</v>
      </c>
      <c r="BI46" s="103">
        <f t="shared" si="6"/>
        <v>8</v>
      </c>
      <c r="BJ46" s="103">
        <f t="shared" si="6"/>
        <v>0</v>
      </c>
      <c r="BK46" s="103">
        <f t="shared" si="1"/>
        <v>45</v>
      </c>
      <c r="BM46" s="67">
        <v>33</v>
      </c>
      <c r="BN46" s="67">
        <v>6</v>
      </c>
      <c r="BO46" s="67">
        <v>14</v>
      </c>
      <c r="BP46" s="67">
        <v>5</v>
      </c>
      <c r="BQ46" s="67">
        <v>1</v>
      </c>
      <c r="BR46" s="67">
        <v>5</v>
      </c>
      <c r="BS46" s="67">
        <v>0</v>
      </c>
      <c r="BT46" s="67">
        <v>0</v>
      </c>
      <c r="BU46" s="67">
        <v>0</v>
      </c>
      <c r="BW46" s="67">
        <f t="shared" si="2"/>
        <v>41.5</v>
      </c>
    </row>
    <row r="47" spans="1:75" x14ac:dyDescent="0.25">
      <c r="A47" s="101">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623</v>
      </c>
      <c r="T47" s="103" t="s">
        <v>621</v>
      </c>
      <c r="U47" s="103" t="s">
        <v>623</v>
      </c>
      <c r="V47" s="103" t="s">
        <v>623</v>
      </c>
      <c r="W47" s="103" t="s">
        <v>623</v>
      </c>
      <c r="X47" s="103" t="s">
        <v>621</v>
      </c>
      <c r="Y47" s="103" t="s">
        <v>621</v>
      </c>
      <c r="Z47" s="103" t="s">
        <v>621</v>
      </c>
      <c r="AA47" s="103" t="s">
        <v>621</v>
      </c>
      <c r="AB47" s="103" t="s">
        <v>621</v>
      </c>
      <c r="AC47" s="103" t="s">
        <v>621</v>
      </c>
      <c r="AD47" s="103" t="s">
        <v>621</v>
      </c>
      <c r="AE47" s="103" t="s">
        <v>621</v>
      </c>
      <c r="AF47" s="103" t="s">
        <v>621</v>
      </c>
      <c r="AG47" s="103" t="s">
        <v>621</v>
      </c>
      <c r="AH47" s="103" t="s">
        <v>621</v>
      </c>
      <c r="AI47" s="103" t="s">
        <v>621</v>
      </c>
      <c r="AJ47" s="103" t="s">
        <v>622</v>
      </c>
      <c r="AK47" s="103" t="s">
        <v>622</v>
      </c>
      <c r="AL47" s="103" t="s">
        <v>621</v>
      </c>
      <c r="AM47" s="103" t="s">
        <v>623</v>
      </c>
      <c r="AN47" s="103" t="s">
        <v>621</v>
      </c>
      <c r="AO47" s="103" t="s">
        <v>621</v>
      </c>
      <c r="AP47" s="103" t="s">
        <v>621</v>
      </c>
      <c r="AQ47" s="103" t="s">
        <v>621</v>
      </c>
      <c r="AR47" s="103" t="s">
        <v>621</v>
      </c>
      <c r="AS47" s="103" t="s">
        <v>621</v>
      </c>
      <c r="AT47" s="103" t="s">
        <v>621</v>
      </c>
      <c r="AU47" s="103" t="s">
        <v>621</v>
      </c>
      <c r="AV47" s="103" t="s">
        <v>621</v>
      </c>
      <c r="AW47" s="103" t="s">
        <v>621</v>
      </c>
      <c r="AX47" s="103" t="s">
        <v>623</v>
      </c>
      <c r="AY47" s="103" t="s">
        <v>621</v>
      </c>
      <c r="AZ47" s="103" t="s">
        <v>621</v>
      </c>
      <c r="BA47" s="103" t="s">
        <v>621</v>
      </c>
      <c r="BB47" s="103" t="s">
        <v>621</v>
      </c>
      <c r="BC47" s="103" t="s">
        <v>621</v>
      </c>
      <c r="BD47" s="103" t="s">
        <v>621</v>
      </c>
      <c r="BF47" s="103">
        <f t="shared" si="6"/>
        <v>44</v>
      </c>
      <c r="BG47" s="103">
        <f t="shared" si="6"/>
        <v>2</v>
      </c>
      <c r="BH47" s="103">
        <f t="shared" si="6"/>
        <v>0</v>
      </c>
      <c r="BI47" s="103">
        <f t="shared" si="6"/>
        <v>7</v>
      </c>
      <c r="BJ47" s="103">
        <f t="shared" si="6"/>
        <v>0</v>
      </c>
      <c r="BK47" s="103">
        <f t="shared" si="1"/>
        <v>46</v>
      </c>
      <c r="BM47" s="67">
        <v>34</v>
      </c>
      <c r="BN47" s="67">
        <v>10</v>
      </c>
      <c r="BO47" s="67">
        <v>15</v>
      </c>
      <c r="BP47" s="67">
        <v>1</v>
      </c>
      <c r="BQ47" s="67">
        <v>1</v>
      </c>
      <c r="BR47" s="67">
        <v>2</v>
      </c>
      <c r="BS47" s="67">
        <v>0</v>
      </c>
      <c r="BT47" s="67">
        <v>0</v>
      </c>
      <c r="BU47" s="67">
        <v>0</v>
      </c>
      <c r="BW47" s="67">
        <f t="shared" si="2"/>
        <v>40.5</v>
      </c>
    </row>
    <row r="48" spans="1:75" x14ac:dyDescent="0.25">
      <c r="A48" s="101">
        <v>222</v>
      </c>
      <c r="B48" s="67" t="s">
        <v>47</v>
      </c>
      <c r="C48" s="67" t="s">
        <v>26</v>
      </c>
      <c r="D48" s="103" t="s">
        <v>621</v>
      </c>
      <c r="E48" s="103" t="s">
        <v>621</v>
      </c>
      <c r="F48" s="103" t="s">
        <v>621</v>
      </c>
      <c r="G48" s="103" t="s">
        <v>621</v>
      </c>
      <c r="H48" s="103" t="s">
        <v>621</v>
      </c>
      <c r="I48" s="103" t="s">
        <v>621</v>
      </c>
      <c r="J48" s="103" t="s">
        <v>621</v>
      </c>
      <c r="K48" s="103" t="s">
        <v>621</v>
      </c>
      <c r="L48" s="103" t="s">
        <v>621</v>
      </c>
      <c r="M48" s="103" t="s">
        <v>621</v>
      </c>
      <c r="N48" s="103" t="s">
        <v>621</v>
      </c>
      <c r="O48" s="103" t="s">
        <v>621</v>
      </c>
      <c r="P48" s="103" t="s">
        <v>621</v>
      </c>
      <c r="Q48" s="103" t="s">
        <v>620</v>
      </c>
      <c r="R48" s="103" t="s">
        <v>621</v>
      </c>
      <c r="S48" s="103" t="s">
        <v>623</v>
      </c>
      <c r="T48" s="103" t="s">
        <v>621</v>
      </c>
      <c r="U48" s="103" t="s">
        <v>623</v>
      </c>
      <c r="V48" s="103" t="s">
        <v>621</v>
      </c>
      <c r="W48" s="103" t="s">
        <v>621</v>
      </c>
      <c r="X48" s="103" t="s">
        <v>621</v>
      </c>
      <c r="Y48" s="103" t="s">
        <v>621</v>
      </c>
      <c r="Z48" s="103" t="s">
        <v>621</v>
      </c>
      <c r="AA48" s="103" t="s">
        <v>621</v>
      </c>
      <c r="AB48" s="103" t="s">
        <v>621</v>
      </c>
      <c r="AC48" s="103" t="s">
        <v>621</v>
      </c>
      <c r="AD48" s="103" t="s">
        <v>623</v>
      </c>
      <c r="AE48" s="103" t="s">
        <v>621</v>
      </c>
      <c r="AF48" s="103" t="s">
        <v>620</v>
      </c>
      <c r="AG48" s="103" t="s">
        <v>621</v>
      </c>
      <c r="AH48" s="103" t="s">
        <v>621</v>
      </c>
      <c r="AI48" s="103" t="s">
        <v>621</v>
      </c>
      <c r="AJ48" s="103" t="s">
        <v>622</v>
      </c>
      <c r="AK48" s="103" t="s">
        <v>621</v>
      </c>
      <c r="AL48" s="103" t="s">
        <v>623</v>
      </c>
      <c r="AM48" s="103" t="s">
        <v>622</v>
      </c>
      <c r="AN48" s="103" t="s">
        <v>622</v>
      </c>
      <c r="AO48" s="103" t="s">
        <v>621</v>
      </c>
      <c r="AP48" s="103" t="s">
        <v>621</v>
      </c>
      <c r="AQ48" s="103" t="s">
        <v>621</v>
      </c>
      <c r="AR48" s="103" t="s">
        <v>621</v>
      </c>
      <c r="AS48" s="103" t="s">
        <v>621</v>
      </c>
      <c r="AT48" s="103" t="s">
        <v>621</v>
      </c>
      <c r="AU48" s="103" t="s">
        <v>621</v>
      </c>
      <c r="AV48" s="103" t="s">
        <v>621</v>
      </c>
      <c r="AW48" s="103" t="s">
        <v>621</v>
      </c>
      <c r="AX48" s="103" t="s">
        <v>623</v>
      </c>
      <c r="AY48" s="103" t="s">
        <v>622</v>
      </c>
      <c r="AZ48" s="103" t="s">
        <v>622</v>
      </c>
      <c r="BA48" s="103" t="s">
        <v>622</v>
      </c>
      <c r="BB48" s="103" t="s">
        <v>623</v>
      </c>
      <c r="BC48" s="103" t="s">
        <v>622</v>
      </c>
      <c r="BD48" s="103" t="s">
        <v>623</v>
      </c>
      <c r="BF48" s="103">
        <f t="shared" si="6"/>
        <v>37</v>
      </c>
      <c r="BG48" s="103">
        <f t="shared" si="6"/>
        <v>7</v>
      </c>
      <c r="BH48" s="103">
        <f t="shared" si="6"/>
        <v>2</v>
      </c>
      <c r="BI48" s="103">
        <f t="shared" si="6"/>
        <v>7</v>
      </c>
      <c r="BJ48" s="103">
        <f t="shared" si="6"/>
        <v>0</v>
      </c>
      <c r="BK48" s="103">
        <f t="shared" si="1"/>
        <v>44</v>
      </c>
      <c r="BM48" s="67">
        <v>30</v>
      </c>
      <c r="BN48" s="67">
        <v>7</v>
      </c>
      <c r="BO48" s="67">
        <v>18</v>
      </c>
      <c r="BP48" s="67">
        <v>4</v>
      </c>
      <c r="BQ48" s="67">
        <v>3</v>
      </c>
      <c r="BR48" s="67">
        <v>5</v>
      </c>
      <c r="BS48" s="67">
        <v>2</v>
      </c>
      <c r="BT48" s="67">
        <v>0</v>
      </c>
      <c r="BU48" s="67">
        <v>0</v>
      </c>
      <c r="BW48" s="67">
        <f t="shared" si="2"/>
        <v>41</v>
      </c>
    </row>
    <row r="49" spans="1:75" x14ac:dyDescent="0.25">
      <c r="A49" s="101">
        <v>223</v>
      </c>
      <c r="B49" s="67" t="s">
        <v>48</v>
      </c>
      <c r="C49" s="67" t="s">
        <v>26</v>
      </c>
      <c r="D49" s="103" t="s">
        <v>621</v>
      </c>
      <c r="E49" s="103" t="s">
        <v>621</v>
      </c>
      <c r="F49" s="103" t="s">
        <v>623</v>
      </c>
      <c r="G49" s="103" t="s">
        <v>621</v>
      </c>
      <c r="H49" s="103" t="s">
        <v>621</v>
      </c>
      <c r="I49" s="103" t="s">
        <v>623</v>
      </c>
      <c r="J49" s="103" t="s">
        <v>621</v>
      </c>
      <c r="K49" s="103" t="s">
        <v>623</v>
      </c>
      <c r="L49" s="103" t="s">
        <v>621</v>
      </c>
      <c r="M49" s="103" t="s">
        <v>623</v>
      </c>
      <c r="N49" s="103" t="s">
        <v>621</v>
      </c>
      <c r="O49" s="103" t="s">
        <v>621</v>
      </c>
      <c r="P49" s="103" t="s">
        <v>621</v>
      </c>
      <c r="Q49" s="103" t="s">
        <v>621</v>
      </c>
      <c r="R49" s="103" t="s">
        <v>621</v>
      </c>
      <c r="S49" s="103" t="s">
        <v>621</v>
      </c>
      <c r="T49" s="103" t="s">
        <v>621</v>
      </c>
      <c r="U49" s="103" t="s">
        <v>621</v>
      </c>
      <c r="V49" s="103" t="s">
        <v>622</v>
      </c>
      <c r="W49" s="103" t="s">
        <v>622</v>
      </c>
      <c r="X49" s="103" t="s">
        <v>621</v>
      </c>
      <c r="Y49" s="103" t="s">
        <v>621</v>
      </c>
      <c r="Z49" s="103" t="s">
        <v>621</v>
      </c>
      <c r="AA49" s="103" t="s">
        <v>621</v>
      </c>
      <c r="AB49" s="103" t="s">
        <v>621</v>
      </c>
      <c r="AC49" s="103" t="s">
        <v>621</v>
      </c>
      <c r="AD49" s="103" t="s">
        <v>621</v>
      </c>
      <c r="AE49" s="103" t="s">
        <v>621</v>
      </c>
      <c r="AF49" s="103" t="s">
        <v>621</v>
      </c>
      <c r="AG49" s="103" t="s">
        <v>621</v>
      </c>
      <c r="AH49" s="103" t="s">
        <v>623</v>
      </c>
      <c r="AI49" s="103" t="s">
        <v>623</v>
      </c>
      <c r="AJ49" s="103" t="s">
        <v>622</v>
      </c>
      <c r="AK49" s="103" t="s">
        <v>622</v>
      </c>
      <c r="AL49" s="103" t="s">
        <v>621</v>
      </c>
      <c r="AM49" s="103" t="s">
        <v>623</v>
      </c>
      <c r="AN49" s="103" t="s">
        <v>621</v>
      </c>
      <c r="AO49" s="103" t="s">
        <v>621</v>
      </c>
      <c r="AP49" s="103" t="s">
        <v>621</v>
      </c>
      <c r="AQ49" s="103" t="s">
        <v>621</v>
      </c>
      <c r="AR49" s="103" t="s">
        <v>621</v>
      </c>
      <c r="AS49" s="103" t="s">
        <v>621</v>
      </c>
      <c r="AT49" s="103" t="s">
        <v>621</v>
      </c>
      <c r="AU49" s="103" t="s">
        <v>623</v>
      </c>
      <c r="AV49" s="103" t="s">
        <v>621</v>
      </c>
      <c r="AW49" s="103" t="s">
        <v>621</v>
      </c>
      <c r="AX49" s="103" t="s">
        <v>623</v>
      </c>
      <c r="AY49" s="103" t="s">
        <v>622</v>
      </c>
      <c r="AZ49" s="103" t="s">
        <v>621</v>
      </c>
      <c r="BA49" s="103" t="s">
        <v>621</v>
      </c>
      <c r="BB49" s="103" t="s">
        <v>621</v>
      </c>
      <c r="BC49" s="103" t="s">
        <v>623</v>
      </c>
      <c r="BD49" s="103" t="s">
        <v>621</v>
      </c>
      <c r="BF49" s="103">
        <f t="shared" si="6"/>
        <v>38</v>
      </c>
      <c r="BG49" s="103">
        <f t="shared" si="6"/>
        <v>5</v>
      </c>
      <c r="BH49" s="103">
        <f t="shared" si="6"/>
        <v>0</v>
      </c>
      <c r="BI49" s="103">
        <f t="shared" si="6"/>
        <v>10</v>
      </c>
      <c r="BJ49" s="103">
        <f t="shared" si="6"/>
        <v>0</v>
      </c>
      <c r="BK49" s="103">
        <f t="shared" si="1"/>
        <v>43</v>
      </c>
      <c r="BM49" s="67">
        <v>31</v>
      </c>
      <c r="BN49" s="67">
        <v>7</v>
      </c>
      <c r="BO49" s="67">
        <v>16</v>
      </c>
      <c r="BP49" s="67">
        <v>4</v>
      </c>
      <c r="BQ49" s="67">
        <v>1</v>
      </c>
      <c r="BR49" s="67">
        <v>3</v>
      </c>
      <c r="BS49" s="67">
        <v>0</v>
      </c>
      <c r="BT49" s="67">
        <v>0</v>
      </c>
      <c r="BU49" s="67">
        <v>0</v>
      </c>
      <c r="BW49" s="67">
        <f t="shared" si="2"/>
        <v>39</v>
      </c>
    </row>
    <row r="50" spans="1:75" x14ac:dyDescent="0.25">
      <c r="A50" s="101">
        <v>224</v>
      </c>
      <c r="B50" s="67" t="s">
        <v>49</v>
      </c>
      <c r="C50" s="67" t="s">
        <v>26</v>
      </c>
      <c r="D50" s="103" t="s">
        <v>621</v>
      </c>
      <c r="E50" s="103" t="s">
        <v>621</v>
      </c>
      <c r="F50" s="103" t="s">
        <v>623</v>
      </c>
      <c r="G50" s="103" t="s">
        <v>623</v>
      </c>
      <c r="H50" s="103" t="s">
        <v>621</v>
      </c>
      <c r="I50" s="103" t="s">
        <v>623</v>
      </c>
      <c r="J50" s="103" t="s">
        <v>621</v>
      </c>
      <c r="K50" s="103" t="s">
        <v>621</v>
      </c>
      <c r="L50" s="103" t="s">
        <v>621</v>
      </c>
      <c r="M50" s="103" t="s">
        <v>621</v>
      </c>
      <c r="N50" s="103" t="s">
        <v>620</v>
      </c>
      <c r="O50" s="103" t="s">
        <v>620</v>
      </c>
      <c r="P50" s="103" t="s">
        <v>621</v>
      </c>
      <c r="Q50" s="103" t="s">
        <v>620</v>
      </c>
      <c r="R50" s="103" t="s">
        <v>620</v>
      </c>
      <c r="S50" s="103" t="s">
        <v>623</v>
      </c>
      <c r="T50" s="103" t="s">
        <v>623</v>
      </c>
      <c r="U50" s="103" t="s">
        <v>623</v>
      </c>
      <c r="V50" s="103" t="s">
        <v>621</v>
      </c>
      <c r="W50" s="103" t="s">
        <v>622</v>
      </c>
      <c r="X50" s="103" t="s">
        <v>621</v>
      </c>
      <c r="Y50" s="103" t="s">
        <v>620</v>
      </c>
      <c r="Z50" s="103" t="s">
        <v>620</v>
      </c>
      <c r="AA50" s="103" t="s">
        <v>621</v>
      </c>
      <c r="AB50" s="103" t="s">
        <v>621</v>
      </c>
      <c r="AC50" s="103" t="s">
        <v>621</v>
      </c>
      <c r="AD50" s="103" t="s">
        <v>621</v>
      </c>
      <c r="AE50" s="103" t="s">
        <v>621</v>
      </c>
      <c r="AF50" s="103" t="s">
        <v>621</v>
      </c>
      <c r="AG50" s="103" t="s">
        <v>621</v>
      </c>
      <c r="AH50" s="103" t="s">
        <v>621</v>
      </c>
      <c r="AI50" s="103" t="s">
        <v>621</v>
      </c>
      <c r="AJ50" s="103" t="s">
        <v>622</v>
      </c>
      <c r="AK50" s="103" t="s">
        <v>622</v>
      </c>
      <c r="AL50" s="103" t="s">
        <v>620</v>
      </c>
      <c r="AM50" s="103" t="s">
        <v>622</v>
      </c>
      <c r="AN50" s="103" t="s">
        <v>622</v>
      </c>
      <c r="AO50" s="103" t="s">
        <v>620</v>
      </c>
      <c r="AP50" s="103" t="s">
        <v>620</v>
      </c>
      <c r="AQ50" s="103" t="s">
        <v>621</v>
      </c>
      <c r="AR50" s="103" t="s">
        <v>620</v>
      </c>
      <c r="AS50" s="103" t="s">
        <v>623</v>
      </c>
      <c r="AT50" s="103" t="s">
        <v>621</v>
      </c>
      <c r="AU50" s="103" t="s">
        <v>621</v>
      </c>
      <c r="AV50" s="103" t="s">
        <v>621</v>
      </c>
      <c r="AW50" s="103" t="s">
        <v>621</v>
      </c>
      <c r="AX50" s="103" t="s">
        <v>621</v>
      </c>
      <c r="AY50" s="103" t="s">
        <v>622</v>
      </c>
      <c r="AZ50" s="103" t="s">
        <v>622</v>
      </c>
      <c r="BA50" s="103" t="s">
        <v>622</v>
      </c>
      <c r="BB50" s="103" t="s">
        <v>621</v>
      </c>
      <c r="BC50" s="103" t="s">
        <v>621</v>
      </c>
      <c r="BD50" s="103" t="s">
        <v>623</v>
      </c>
      <c r="BF50" s="103">
        <f t="shared" si="6"/>
        <v>27</v>
      </c>
      <c r="BG50" s="103">
        <f t="shared" si="6"/>
        <v>8</v>
      </c>
      <c r="BH50" s="103">
        <f t="shared" si="6"/>
        <v>10</v>
      </c>
      <c r="BI50" s="103">
        <f t="shared" si="6"/>
        <v>8</v>
      </c>
      <c r="BJ50" s="103">
        <f t="shared" si="6"/>
        <v>0</v>
      </c>
      <c r="BK50" s="103">
        <f t="shared" si="1"/>
        <v>35</v>
      </c>
      <c r="BM50" s="67">
        <v>19</v>
      </c>
      <c r="BN50" s="67">
        <v>8</v>
      </c>
      <c r="BO50" s="67">
        <v>11</v>
      </c>
      <c r="BP50" s="67">
        <v>5</v>
      </c>
      <c r="BQ50" s="67">
        <v>3</v>
      </c>
      <c r="BR50" s="67">
        <v>3</v>
      </c>
      <c r="BS50" s="67">
        <v>10</v>
      </c>
      <c r="BT50" s="67">
        <v>0</v>
      </c>
      <c r="BU50" s="67">
        <v>0</v>
      </c>
      <c r="BW50" s="67">
        <f t="shared" si="2"/>
        <v>39.5</v>
      </c>
    </row>
    <row r="51" spans="1:75"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621</v>
      </c>
      <c r="N51" s="103" t="s">
        <v>621</v>
      </c>
      <c r="O51" s="103" t="s">
        <v>621</v>
      </c>
      <c r="P51" s="103" t="s">
        <v>621</v>
      </c>
      <c r="Q51" s="103" t="s">
        <v>621</v>
      </c>
      <c r="R51" s="103" t="s">
        <v>621</v>
      </c>
      <c r="S51" s="103" t="s">
        <v>623</v>
      </c>
      <c r="T51" s="103" t="s">
        <v>621</v>
      </c>
      <c r="U51" s="103" t="s">
        <v>623</v>
      </c>
      <c r="V51" s="103" t="s">
        <v>622</v>
      </c>
      <c r="W51" s="103" t="s">
        <v>622</v>
      </c>
      <c r="X51" s="103" t="s">
        <v>621</v>
      </c>
      <c r="Y51" s="103" t="s">
        <v>622</v>
      </c>
      <c r="Z51" s="103" t="s">
        <v>621</v>
      </c>
      <c r="AA51" s="103" t="s">
        <v>621</v>
      </c>
      <c r="AB51" s="103" t="s">
        <v>621</v>
      </c>
      <c r="AC51" s="103" t="s">
        <v>622</v>
      </c>
      <c r="AD51" s="103" t="s">
        <v>621</v>
      </c>
      <c r="AE51" s="103" t="s">
        <v>621</v>
      </c>
      <c r="AF51" s="103" t="s">
        <v>621</v>
      </c>
      <c r="AG51" s="103" t="s">
        <v>621</v>
      </c>
      <c r="AH51" s="103" t="s">
        <v>621</v>
      </c>
      <c r="AI51" s="103" t="s">
        <v>621</v>
      </c>
      <c r="AJ51" s="103" t="s">
        <v>622</v>
      </c>
      <c r="AK51" s="103" t="s">
        <v>622</v>
      </c>
      <c r="AL51" s="103" t="s">
        <v>621</v>
      </c>
      <c r="AM51" s="103" t="s">
        <v>622</v>
      </c>
      <c r="AN51" s="103" t="s">
        <v>622</v>
      </c>
      <c r="AO51" s="103" t="s">
        <v>621</v>
      </c>
      <c r="AP51" s="103" t="s">
        <v>621</v>
      </c>
      <c r="AQ51" s="103" t="s">
        <v>621</v>
      </c>
      <c r="AR51" s="103" t="s">
        <v>621</v>
      </c>
      <c r="AS51" s="103" t="s">
        <v>621</v>
      </c>
      <c r="AT51" s="103" t="s">
        <v>623</v>
      </c>
      <c r="AU51" s="103" t="s">
        <v>623</v>
      </c>
      <c r="AV51" s="103" t="s">
        <v>621</v>
      </c>
      <c r="AW51" s="103" t="s">
        <v>621</v>
      </c>
      <c r="AX51" s="103" t="s">
        <v>621</v>
      </c>
      <c r="AY51" s="103" t="s">
        <v>622</v>
      </c>
      <c r="AZ51" s="103" t="s">
        <v>622</v>
      </c>
      <c r="BA51" s="103" t="s">
        <v>622</v>
      </c>
      <c r="BB51" s="103" t="s">
        <v>621</v>
      </c>
      <c r="BC51" s="103" t="s">
        <v>621</v>
      </c>
      <c r="BD51" s="103" t="s">
        <v>621</v>
      </c>
      <c r="BF51" s="103">
        <f t="shared" si="6"/>
        <v>37</v>
      </c>
      <c r="BG51" s="103">
        <f t="shared" si="6"/>
        <v>12</v>
      </c>
      <c r="BH51" s="103">
        <f t="shared" si="6"/>
        <v>0</v>
      </c>
      <c r="BI51" s="103">
        <f t="shared" si="6"/>
        <v>4</v>
      </c>
      <c r="BJ51" s="103">
        <f t="shared" si="6"/>
        <v>0</v>
      </c>
      <c r="BK51" s="103">
        <f t="shared" si="1"/>
        <v>49</v>
      </c>
      <c r="BM51" s="67">
        <v>29</v>
      </c>
      <c r="BN51" s="67">
        <v>8</v>
      </c>
      <c r="BO51" s="67">
        <v>17</v>
      </c>
      <c r="BP51" s="67">
        <v>9</v>
      </c>
      <c r="BQ51" s="67">
        <v>3</v>
      </c>
      <c r="BR51" s="67">
        <v>5</v>
      </c>
      <c r="BS51" s="67">
        <v>0</v>
      </c>
      <c r="BT51" s="67">
        <v>0</v>
      </c>
      <c r="BU51" s="67">
        <v>0</v>
      </c>
      <c r="BW51" s="67">
        <f t="shared" si="2"/>
        <v>43.5</v>
      </c>
    </row>
    <row r="52" spans="1:75" x14ac:dyDescent="0.25">
      <c r="A52" s="101">
        <v>226</v>
      </c>
      <c r="B52" s="67" t="s">
        <v>51</v>
      </c>
      <c r="C52" s="67" t="s">
        <v>26</v>
      </c>
      <c r="D52" s="103" t="s">
        <v>621</v>
      </c>
      <c r="E52" s="103" t="s">
        <v>621</v>
      </c>
      <c r="F52" s="103" t="s">
        <v>623</v>
      </c>
      <c r="G52" s="103" t="s">
        <v>623</v>
      </c>
      <c r="H52" s="103" t="s">
        <v>621</v>
      </c>
      <c r="I52" s="103" t="s">
        <v>621</v>
      </c>
      <c r="J52" s="103" t="s">
        <v>621</v>
      </c>
      <c r="K52" s="103" t="s">
        <v>623</v>
      </c>
      <c r="L52" s="103" t="s">
        <v>621</v>
      </c>
      <c r="M52" s="103" t="s">
        <v>621</v>
      </c>
      <c r="N52" s="103" t="s">
        <v>620</v>
      </c>
      <c r="O52" s="103" t="s">
        <v>620</v>
      </c>
      <c r="P52" s="103" t="s">
        <v>621</v>
      </c>
      <c r="Q52" s="103" t="s">
        <v>620</v>
      </c>
      <c r="R52" s="103" t="s">
        <v>620</v>
      </c>
      <c r="S52" s="103" t="s">
        <v>623</v>
      </c>
      <c r="T52" s="103" t="s">
        <v>623</v>
      </c>
      <c r="U52" s="103" t="s">
        <v>621</v>
      </c>
      <c r="V52" s="103" t="s">
        <v>621</v>
      </c>
      <c r="W52" s="103" t="s">
        <v>620</v>
      </c>
      <c r="X52" s="103" t="s">
        <v>621</v>
      </c>
      <c r="Y52" s="103" t="s">
        <v>620</v>
      </c>
      <c r="Z52" s="103" t="s">
        <v>620</v>
      </c>
      <c r="AA52" s="103" t="s">
        <v>621</v>
      </c>
      <c r="AB52" s="103" t="s">
        <v>621</v>
      </c>
      <c r="AC52" s="103" t="s">
        <v>621</v>
      </c>
      <c r="AD52" s="103" t="s">
        <v>621</v>
      </c>
      <c r="AE52" s="103" t="s">
        <v>621</v>
      </c>
      <c r="AF52" s="103" t="s">
        <v>620</v>
      </c>
      <c r="AG52" s="103" t="s">
        <v>620</v>
      </c>
      <c r="AH52" s="103" t="s">
        <v>623</v>
      </c>
      <c r="AI52" s="103" t="s">
        <v>621</v>
      </c>
      <c r="AJ52" s="103" t="s">
        <v>622</v>
      </c>
      <c r="AK52" s="103" t="s">
        <v>622</v>
      </c>
      <c r="AL52" s="103" t="s">
        <v>620</v>
      </c>
      <c r="AM52" s="103" t="s">
        <v>622</v>
      </c>
      <c r="AN52" s="103" t="s">
        <v>622</v>
      </c>
      <c r="AO52" s="103" t="s">
        <v>620</v>
      </c>
      <c r="AP52" s="103" t="s">
        <v>620</v>
      </c>
      <c r="AQ52" s="103" t="s">
        <v>620</v>
      </c>
      <c r="AR52" s="103" t="s">
        <v>620</v>
      </c>
      <c r="AS52" s="103" t="s">
        <v>623</v>
      </c>
      <c r="AT52" s="103" t="s">
        <v>621</v>
      </c>
      <c r="AU52" s="103" t="s">
        <v>621</v>
      </c>
      <c r="AV52" s="103" t="s">
        <v>621</v>
      </c>
      <c r="AW52" s="103" t="s">
        <v>621</v>
      </c>
      <c r="AX52" s="103" t="s">
        <v>621</v>
      </c>
      <c r="AY52" s="103" t="s">
        <v>622</v>
      </c>
      <c r="AZ52" s="103" t="s">
        <v>623</v>
      </c>
      <c r="BA52" s="103" t="s">
        <v>623</v>
      </c>
      <c r="BB52" s="103" t="s">
        <v>623</v>
      </c>
      <c r="BC52" s="103" t="s">
        <v>622</v>
      </c>
      <c r="BD52" s="103" t="s">
        <v>623</v>
      </c>
      <c r="BF52" s="103">
        <f t="shared" si="6"/>
        <v>22</v>
      </c>
      <c r="BG52" s="103">
        <f t="shared" si="6"/>
        <v>6</v>
      </c>
      <c r="BH52" s="103">
        <f t="shared" si="6"/>
        <v>14</v>
      </c>
      <c r="BI52" s="103">
        <f t="shared" si="6"/>
        <v>11</v>
      </c>
      <c r="BJ52" s="103">
        <f t="shared" si="6"/>
        <v>0</v>
      </c>
      <c r="BK52" s="103">
        <f t="shared" si="1"/>
        <v>28</v>
      </c>
      <c r="BM52" s="67">
        <v>17</v>
      </c>
      <c r="BN52" s="67">
        <v>5</v>
      </c>
      <c r="BO52" s="67">
        <v>8</v>
      </c>
      <c r="BP52" s="67">
        <v>2</v>
      </c>
      <c r="BQ52" s="67">
        <v>4</v>
      </c>
      <c r="BR52" s="67">
        <v>4</v>
      </c>
      <c r="BS52" s="67">
        <v>14</v>
      </c>
      <c r="BT52" s="67">
        <v>0</v>
      </c>
      <c r="BU52" s="67">
        <v>0</v>
      </c>
      <c r="BW52" s="67">
        <f t="shared" si="2"/>
        <v>37.5</v>
      </c>
    </row>
    <row r="53" spans="1:75" x14ac:dyDescent="0.25">
      <c r="A53" s="101">
        <v>227</v>
      </c>
      <c r="B53" s="67" t="s">
        <v>52</v>
      </c>
      <c r="C53" s="67" t="s">
        <v>26</v>
      </c>
      <c r="D53" s="103" t="s">
        <v>621</v>
      </c>
      <c r="E53" s="103" t="s">
        <v>621</v>
      </c>
      <c r="F53" s="103" t="s">
        <v>623</v>
      </c>
      <c r="G53" s="103" t="s">
        <v>621</v>
      </c>
      <c r="H53" s="103" t="s">
        <v>621</v>
      </c>
      <c r="I53" s="103" t="s">
        <v>621</v>
      </c>
      <c r="J53" s="103" t="s">
        <v>621</v>
      </c>
      <c r="K53" s="103" t="s">
        <v>621</v>
      </c>
      <c r="L53" s="103" t="s">
        <v>623</v>
      </c>
      <c r="M53" s="103" t="s">
        <v>621</v>
      </c>
      <c r="N53" s="103" t="s">
        <v>621</v>
      </c>
      <c r="O53" s="103" t="s">
        <v>620</v>
      </c>
      <c r="P53" s="103" t="s">
        <v>621</v>
      </c>
      <c r="Q53" s="103" t="s">
        <v>620</v>
      </c>
      <c r="R53" s="103" t="s">
        <v>621</v>
      </c>
      <c r="S53" s="103" t="s">
        <v>621</v>
      </c>
      <c r="T53" s="103" t="s">
        <v>621</v>
      </c>
      <c r="U53" s="103" t="s">
        <v>621</v>
      </c>
      <c r="V53" s="103" t="s">
        <v>622</v>
      </c>
      <c r="W53" s="103" t="s">
        <v>622</v>
      </c>
      <c r="X53" s="103" t="s">
        <v>621</v>
      </c>
      <c r="Y53" s="103" t="s">
        <v>621</v>
      </c>
      <c r="Z53" s="103" t="s">
        <v>621</v>
      </c>
      <c r="AA53" s="103" t="s">
        <v>621</v>
      </c>
      <c r="AB53" s="103" t="s">
        <v>621</v>
      </c>
      <c r="AC53" s="103" t="s">
        <v>621</v>
      </c>
      <c r="AD53" s="103" t="s">
        <v>621</v>
      </c>
      <c r="AE53" s="103" t="s">
        <v>621</v>
      </c>
      <c r="AF53" s="103" t="s">
        <v>620</v>
      </c>
      <c r="AG53" s="103" t="s">
        <v>621</v>
      </c>
      <c r="AH53" s="103" t="s">
        <v>623</v>
      </c>
      <c r="AI53" s="103" t="s">
        <v>621</v>
      </c>
      <c r="AJ53" s="103" t="s">
        <v>622</v>
      </c>
      <c r="AK53" s="103" t="s">
        <v>622</v>
      </c>
      <c r="AL53" s="103" t="s">
        <v>620</v>
      </c>
      <c r="AM53" s="103" t="s">
        <v>622</v>
      </c>
      <c r="AN53" s="103" t="s">
        <v>622</v>
      </c>
      <c r="AO53" s="103" t="s">
        <v>620</v>
      </c>
      <c r="AP53" s="103" t="s">
        <v>621</v>
      </c>
      <c r="AQ53" s="103" t="s">
        <v>621</v>
      </c>
      <c r="AR53" s="103" t="s">
        <v>620</v>
      </c>
      <c r="AS53" s="103" t="s">
        <v>623</v>
      </c>
      <c r="AT53" s="103" t="s">
        <v>621</v>
      </c>
      <c r="AU53" s="103" t="s">
        <v>623</v>
      </c>
      <c r="AV53" s="103" t="s">
        <v>621</v>
      </c>
      <c r="AW53" s="103" t="s">
        <v>621</v>
      </c>
      <c r="AX53" s="103" t="s">
        <v>621</v>
      </c>
      <c r="AY53" s="103" t="s">
        <v>622</v>
      </c>
      <c r="AZ53" s="103" t="s">
        <v>620</v>
      </c>
      <c r="BA53" s="103" t="s">
        <v>622</v>
      </c>
      <c r="BB53" s="103" t="s">
        <v>623</v>
      </c>
      <c r="BC53" s="103" t="s">
        <v>622</v>
      </c>
      <c r="BD53" s="103" t="s">
        <v>623</v>
      </c>
      <c r="BF53" s="103">
        <f t="shared" si="6"/>
        <v>30</v>
      </c>
      <c r="BG53" s="103">
        <f t="shared" si="6"/>
        <v>9</v>
      </c>
      <c r="BH53" s="103">
        <f t="shared" si="6"/>
        <v>7</v>
      </c>
      <c r="BI53" s="103">
        <f t="shared" si="6"/>
        <v>7</v>
      </c>
      <c r="BJ53" s="103">
        <f t="shared" si="6"/>
        <v>0</v>
      </c>
      <c r="BK53" s="103">
        <f t="shared" si="1"/>
        <v>39</v>
      </c>
      <c r="BM53" s="67">
        <v>24</v>
      </c>
      <c r="BN53" s="67">
        <v>6</v>
      </c>
      <c r="BO53" s="67">
        <v>28</v>
      </c>
      <c r="BP53" s="67">
        <v>5</v>
      </c>
      <c r="BQ53" s="67">
        <v>4</v>
      </c>
      <c r="BR53" s="67">
        <v>5</v>
      </c>
      <c r="BS53" s="67">
        <v>7</v>
      </c>
      <c r="BT53" s="67">
        <v>0</v>
      </c>
      <c r="BU53" s="67">
        <v>0</v>
      </c>
      <c r="BW53" s="67">
        <f t="shared" si="2"/>
        <v>41</v>
      </c>
    </row>
    <row r="54" spans="1:75" x14ac:dyDescent="0.25">
      <c r="A54" s="101">
        <v>228</v>
      </c>
      <c r="B54" s="67" t="s">
        <v>53</v>
      </c>
      <c r="C54" s="67" t="s">
        <v>26</v>
      </c>
      <c r="D54" s="103" t="s">
        <v>621</v>
      </c>
      <c r="E54" s="103" t="s">
        <v>621</v>
      </c>
      <c r="F54" s="103" t="s">
        <v>621</v>
      </c>
      <c r="G54" s="103" t="s">
        <v>621</v>
      </c>
      <c r="H54" s="103" t="s">
        <v>621</v>
      </c>
      <c r="I54" s="103" t="s">
        <v>621</v>
      </c>
      <c r="J54" s="103" t="s">
        <v>621</v>
      </c>
      <c r="K54" s="103" t="s">
        <v>621</v>
      </c>
      <c r="L54" s="103" t="s">
        <v>621</v>
      </c>
      <c r="M54" s="103" t="s">
        <v>621</v>
      </c>
      <c r="N54" s="103" t="s">
        <v>621</v>
      </c>
      <c r="O54" s="103" t="s">
        <v>620</v>
      </c>
      <c r="P54" s="103" t="s">
        <v>621</v>
      </c>
      <c r="Q54" s="103" t="s">
        <v>621</v>
      </c>
      <c r="R54" s="103" t="s">
        <v>621</v>
      </c>
      <c r="S54" s="103" t="s">
        <v>621</v>
      </c>
      <c r="T54" s="103" t="s">
        <v>621</v>
      </c>
      <c r="U54" s="103" t="s">
        <v>623</v>
      </c>
      <c r="V54" s="103" t="s">
        <v>622</v>
      </c>
      <c r="W54" s="103" t="s">
        <v>622</v>
      </c>
      <c r="X54" s="103" t="s">
        <v>621</v>
      </c>
      <c r="Y54" s="103" t="s">
        <v>620</v>
      </c>
      <c r="Z54" s="103" t="s">
        <v>621</v>
      </c>
      <c r="AA54" s="103" t="s">
        <v>621</v>
      </c>
      <c r="AB54" s="103" t="s">
        <v>621</v>
      </c>
      <c r="AC54" s="103" t="s">
        <v>621</v>
      </c>
      <c r="AD54" s="103" t="s">
        <v>621</v>
      </c>
      <c r="AE54" s="103" t="s">
        <v>621</v>
      </c>
      <c r="AF54" s="103" t="s">
        <v>621</v>
      </c>
      <c r="AG54" s="103" t="s">
        <v>621</v>
      </c>
      <c r="AH54" s="103" t="s">
        <v>621</v>
      </c>
      <c r="AI54" s="103" t="s">
        <v>621</v>
      </c>
      <c r="AJ54" s="103" t="s">
        <v>622</v>
      </c>
      <c r="AK54" s="103" t="s">
        <v>622</v>
      </c>
      <c r="AL54" s="103" t="s">
        <v>621</v>
      </c>
      <c r="AM54" s="103" t="s">
        <v>622</v>
      </c>
      <c r="AN54" s="103" t="s">
        <v>622</v>
      </c>
      <c r="AO54" s="103" t="s">
        <v>621</v>
      </c>
      <c r="AP54" s="103" t="s">
        <v>621</v>
      </c>
      <c r="AQ54" s="103" t="s">
        <v>621</v>
      </c>
      <c r="AR54" s="103" t="s">
        <v>621</v>
      </c>
      <c r="AS54" s="103" t="s">
        <v>621</v>
      </c>
      <c r="AT54" s="103" t="s">
        <v>621</v>
      </c>
      <c r="AU54" s="103" t="s">
        <v>621</v>
      </c>
      <c r="AV54" s="103" t="s">
        <v>621</v>
      </c>
      <c r="AW54" s="103" t="s">
        <v>621</v>
      </c>
      <c r="AX54" s="103" t="s">
        <v>623</v>
      </c>
      <c r="AY54" s="103" t="s">
        <v>622</v>
      </c>
      <c r="AZ54" s="103" t="s">
        <v>622</v>
      </c>
      <c r="BA54" s="103" t="s">
        <v>622</v>
      </c>
      <c r="BB54" s="103" t="s">
        <v>623</v>
      </c>
      <c r="BC54" s="103" t="s">
        <v>621</v>
      </c>
      <c r="BD54" s="103" t="s">
        <v>623</v>
      </c>
      <c r="BF54" s="103">
        <f t="shared" ref="BF54:BJ63" si="7">COUNTIF($D54:$BD54,BF$3)</f>
        <v>38</v>
      </c>
      <c r="BG54" s="103">
        <f t="shared" si="7"/>
        <v>9</v>
      </c>
      <c r="BH54" s="103">
        <f t="shared" si="7"/>
        <v>2</v>
      </c>
      <c r="BI54" s="103">
        <f t="shared" si="7"/>
        <v>4</v>
      </c>
      <c r="BJ54" s="103">
        <f t="shared" si="7"/>
        <v>0</v>
      </c>
      <c r="BK54" s="103">
        <f t="shared" si="1"/>
        <v>47</v>
      </c>
      <c r="BM54" s="67">
        <v>30</v>
      </c>
      <c r="BN54" s="67">
        <v>8</v>
      </c>
      <c r="BO54" s="67">
        <v>11</v>
      </c>
      <c r="BP54" s="67">
        <v>6</v>
      </c>
      <c r="BQ54" s="67">
        <v>3</v>
      </c>
      <c r="BR54" s="67">
        <v>4</v>
      </c>
      <c r="BS54" s="67">
        <v>2</v>
      </c>
      <c r="BT54" s="67">
        <v>0</v>
      </c>
      <c r="BU54" s="67">
        <v>0</v>
      </c>
      <c r="BW54" s="67">
        <f t="shared" si="2"/>
        <v>43.5</v>
      </c>
    </row>
    <row r="55" spans="1:75" x14ac:dyDescent="0.25">
      <c r="A55" s="101">
        <v>229</v>
      </c>
      <c r="B55" s="67" t="s">
        <v>54</v>
      </c>
      <c r="C55" s="67"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623</v>
      </c>
      <c r="R55" s="103" t="s">
        <v>621</v>
      </c>
      <c r="S55" s="103" t="s">
        <v>621</v>
      </c>
      <c r="T55" s="103" t="s">
        <v>621</v>
      </c>
      <c r="U55" s="103" t="s">
        <v>621</v>
      </c>
      <c r="V55" s="103" t="s">
        <v>621</v>
      </c>
      <c r="W55" s="103" t="s">
        <v>622</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621</v>
      </c>
      <c r="AK55" s="103" t="s">
        <v>622</v>
      </c>
      <c r="AL55" s="103" t="s">
        <v>621</v>
      </c>
      <c r="AM55" s="103" t="s">
        <v>621</v>
      </c>
      <c r="AN55" s="103" t="s">
        <v>621</v>
      </c>
      <c r="AO55" s="103" t="s">
        <v>621</v>
      </c>
      <c r="AP55" s="103" t="s">
        <v>621</v>
      </c>
      <c r="AQ55" s="103" t="s">
        <v>621</v>
      </c>
      <c r="AR55" s="103" t="s">
        <v>621</v>
      </c>
      <c r="AS55" s="103" t="s">
        <v>623</v>
      </c>
      <c r="AT55" s="103" t="s">
        <v>621</v>
      </c>
      <c r="AU55" s="103" t="s">
        <v>621</v>
      </c>
      <c r="AV55" s="103" t="s">
        <v>621</v>
      </c>
      <c r="AW55" s="103" t="s">
        <v>621</v>
      </c>
      <c r="AX55" s="103" t="s">
        <v>621</v>
      </c>
      <c r="AY55" s="103" t="s">
        <v>621</v>
      </c>
      <c r="AZ55" s="103" t="s">
        <v>621</v>
      </c>
      <c r="BA55" s="103" t="s">
        <v>621</v>
      </c>
      <c r="BB55" s="103" t="s">
        <v>623</v>
      </c>
      <c r="BC55" s="103" t="s">
        <v>622</v>
      </c>
      <c r="BD55" s="103" t="s">
        <v>621</v>
      </c>
      <c r="BF55" s="103">
        <f t="shared" si="7"/>
        <v>47</v>
      </c>
      <c r="BG55" s="103">
        <f t="shared" si="7"/>
        <v>3</v>
      </c>
      <c r="BH55" s="103">
        <f t="shared" si="7"/>
        <v>0</v>
      </c>
      <c r="BI55" s="103">
        <f t="shared" si="7"/>
        <v>3</v>
      </c>
      <c r="BJ55" s="103">
        <f t="shared" si="7"/>
        <v>0</v>
      </c>
      <c r="BK55" s="103">
        <f t="shared" si="1"/>
        <v>50</v>
      </c>
      <c r="BM55" s="67">
        <v>36</v>
      </c>
      <c r="BN55" s="67">
        <v>11</v>
      </c>
      <c r="BO55" s="67">
        <v>14</v>
      </c>
      <c r="BP55" s="67">
        <v>1</v>
      </c>
      <c r="BQ55" s="67">
        <v>2</v>
      </c>
      <c r="BR55" s="67">
        <v>7</v>
      </c>
      <c r="BS55" s="67">
        <v>0</v>
      </c>
      <c r="BT55" s="67">
        <v>0</v>
      </c>
      <c r="BU55" s="67">
        <v>0</v>
      </c>
      <c r="BW55" s="67">
        <f t="shared" si="2"/>
        <v>43.5</v>
      </c>
    </row>
    <row r="56" spans="1:75" x14ac:dyDescent="0.25">
      <c r="A56" s="101">
        <v>230</v>
      </c>
      <c r="B56" s="67" t="s">
        <v>55</v>
      </c>
      <c r="C56" s="67" t="s">
        <v>26</v>
      </c>
      <c r="D56" s="103" t="s">
        <v>621</v>
      </c>
      <c r="E56" s="103" t="s">
        <v>621</v>
      </c>
      <c r="F56" s="103" t="s">
        <v>623</v>
      </c>
      <c r="G56" s="103" t="s">
        <v>621</v>
      </c>
      <c r="H56" s="103" t="s">
        <v>622</v>
      </c>
      <c r="I56" s="103" t="s">
        <v>621</v>
      </c>
      <c r="J56" s="103" t="s">
        <v>621</v>
      </c>
      <c r="K56" s="103" t="s">
        <v>621</v>
      </c>
      <c r="L56" s="103" t="s">
        <v>621</v>
      </c>
      <c r="M56" s="103" t="s">
        <v>621</v>
      </c>
      <c r="N56" s="103" t="s">
        <v>621</v>
      </c>
      <c r="O56" s="103" t="s">
        <v>621</v>
      </c>
      <c r="P56" s="103" t="s">
        <v>621</v>
      </c>
      <c r="Q56" s="103" t="s">
        <v>621</v>
      </c>
      <c r="R56" s="103" t="s">
        <v>621</v>
      </c>
      <c r="S56" s="103" t="s">
        <v>621</v>
      </c>
      <c r="T56" s="103" t="s">
        <v>621</v>
      </c>
      <c r="U56" s="103" t="s">
        <v>621</v>
      </c>
      <c r="V56" s="103" t="s">
        <v>622</v>
      </c>
      <c r="W56" s="103" t="s">
        <v>622</v>
      </c>
      <c r="X56" s="103" t="s">
        <v>621</v>
      </c>
      <c r="Y56" s="103" t="s">
        <v>621</v>
      </c>
      <c r="Z56" s="103" t="s">
        <v>621</v>
      </c>
      <c r="AA56" s="103" t="s">
        <v>621</v>
      </c>
      <c r="AB56" s="103" t="s">
        <v>621</v>
      </c>
      <c r="AC56" s="103" t="s">
        <v>622</v>
      </c>
      <c r="AD56" s="103" t="s">
        <v>621</v>
      </c>
      <c r="AE56" s="103" t="s">
        <v>621</v>
      </c>
      <c r="AF56" s="103" t="s">
        <v>621</v>
      </c>
      <c r="AG56" s="103" t="s">
        <v>621</v>
      </c>
      <c r="AH56" s="103" t="s">
        <v>621</v>
      </c>
      <c r="AI56" s="103" t="s">
        <v>621</v>
      </c>
      <c r="AJ56" s="103" t="s">
        <v>622</v>
      </c>
      <c r="AK56" s="103" t="s">
        <v>622</v>
      </c>
      <c r="AL56" s="103" t="s">
        <v>621</v>
      </c>
      <c r="AM56" s="103" t="s">
        <v>622</v>
      </c>
      <c r="AN56" s="103" t="s">
        <v>622</v>
      </c>
      <c r="AO56" s="103" t="s">
        <v>621</v>
      </c>
      <c r="AP56" s="103" t="s">
        <v>621</v>
      </c>
      <c r="AQ56" s="103" t="s">
        <v>621</v>
      </c>
      <c r="AR56" s="103" t="s">
        <v>621</v>
      </c>
      <c r="AS56" s="103" t="s">
        <v>623</v>
      </c>
      <c r="AT56" s="103" t="s">
        <v>621</v>
      </c>
      <c r="AU56" s="103" t="s">
        <v>621</v>
      </c>
      <c r="AV56" s="103" t="s">
        <v>621</v>
      </c>
      <c r="AW56" s="103" t="s">
        <v>621</v>
      </c>
      <c r="AX56" s="103" t="s">
        <v>623</v>
      </c>
      <c r="AY56" s="103" t="s">
        <v>622</v>
      </c>
      <c r="AZ56" s="103" t="s">
        <v>621</v>
      </c>
      <c r="BA56" s="103" t="s">
        <v>622</v>
      </c>
      <c r="BB56" s="103" t="s">
        <v>623</v>
      </c>
      <c r="BC56" s="103" t="s">
        <v>623</v>
      </c>
      <c r="BD56" s="103" t="s">
        <v>621</v>
      </c>
      <c r="BF56" s="103">
        <f t="shared" si="7"/>
        <v>38</v>
      </c>
      <c r="BG56" s="103">
        <f t="shared" si="7"/>
        <v>10</v>
      </c>
      <c r="BH56" s="103">
        <f t="shared" si="7"/>
        <v>0</v>
      </c>
      <c r="BI56" s="103">
        <f t="shared" si="7"/>
        <v>5</v>
      </c>
      <c r="BJ56" s="103">
        <f t="shared" si="7"/>
        <v>0</v>
      </c>
      <c r="BK56" s="103">
        <f t="shared" si="1"/>
        <v>48</v>
      </c>
      <c r="BM56" s="67">
        <v>30</v>
      </c>
      <c r="BN56" s="67">
        <v>8</v>
      </c>
      <c r="BO56" s="67">
        <v>25</v>
      </c>
      <c r="BP56" s="67">
        <v>7</v>
      </c>
      <c r="BQ56" s="67">
        <v>3</v>
      </c>
      <c r="BR56" s="67">
        <v>5</v>
      </c>
      <c r="BS56" s="67">
        <v>0</v>
      </c>
      <c r="BT56" s="67">
        <v>0</v>
      </c>
      <c r="BU56" s="67">
        <v>0</v>
      </c>
      <c r="BW56" s="67">
        <f t="shared" si="2"/>
        <v>42.5</v>
      </c>
    </row>
    <row r="57" spans="1:75" x14ac:dyDescent="0.25">
      <c r="A57" s="101">
        <v>231</v>
      </c>
      <c r="B57" s="67" t="s">
        <v>56</v>
      </c>
      <c r="C57" s="67" t="s">
        <v>26</v>
      </c>
      <c r="D57" s="103" t="s">
        <v>621</v>
      </c>
      <c r="E57" s="103" t="s">
        <v>621</v>
      </c>
      <c r="F57" s="103" t="s">
        <v>621</v>
      </c>
      <c r="G57" s="103" t="s">
        <v>621</v>
      </c>
      <c r="H57" s="103" t="s">
        <v>621</v>
      </c>
      <c r="I57" s="103" t="s">
        <v>621</v>
      </c>
      <c r="J57" s="103" t="s">
        <v>621</v>
      </c>
      <c r="K57" s="103" t="s">
        <v>621</v>
      </c>
      <c r="L57" s="103" t="s">
        <v>621</v>
      </c>
      <c r="M57" s="103" t="s">
        <v>621</v>
      </c>
      <c r="N57" s="103" t="s">
        <v>621</v>
      </c>
      <c r="O57" s="103" t="s">
        <v>621</v>
      </c>
      <c r="P57" s="103" t="s">
        <v>621</v>
      </c>
      <c r="Q57" s="103" t="s">
        <v>623</v>
      </c>
      <c r="R57" s="103" t="s">
        <v>621</v>
      </c>
      <c r="S57" s="103" t="s">
        <v>623</v>
      </c>
      <c r="T57" s="103" t="s">
        <v>621</v>
      </c>
      <c r="U57" s="103" t="s">
        <v>623</v>
      </c>
      <c r="V57" s="103" t="s">
        <v>622</v>
      </c>
      <c r="W57" s="103" t="s">
        <v>622</v>
      </c>
      <c r="X57" s="103" t="s">
        <v>621</v>
      </c>
      <c r="Y57" s="103" t="s">
        <v>621</v>
      </c>
      <c r="Z57" s="103" t="s">
        <v>621</v>
      </c>
      <c r="AA57" s="103" t="s">
        <v>621</v>
      </c>
      <c r="AB57" s="103" t="s">
        <v>621</v>
      </c>
      <c r="AC57" s="103" t="s">
        <v>621</v>
      </c>
      <c r="AD57" s="103" t="s">
        <v>621</v>
      </c>
      <c r="AE57" s="103" t="s">
        <v>621</v>
      </c>
      <c r="AF57" s="103" t="s">
        <v>621</v>
      </c>
      <c r="AG57" s="103" t="s">
        <v>620</v>
      </c>
      <c r="AH57" s="103" t="s">
        <v>621</v>
      </c>
      <c r="AI57" s="103" t="s">
        <v>621</v>
      </c>
      <c r="AJ57" s="103" t="s">
        <v>622</v>
      </c>
      <c r="AK57" s="103" t="s">
        <v>622</v>
      </c>
      <c r="AL57" s="103" t="s">
        <v>621</v>
      </c>
      <c r="AM57" s="103" t="s">
        <v>622</v>
      </c>
      <c r="AN57" s="103" t="s">
        <v>622</v>
      </c>
      <c r="AO57" s="103" t="s">
        <v>621</v>
      </c>
      <c r="AP57" s="103" t="s">
        <v>621</v>
      </c>
      <c r="AQ57" s="103" t="s">
        <v>621</v>
      </c>
      <c r="AR57" s="103" t="s">
        <v>621</v>
      </c>
      <c r="AS57" s="103" t="s">
        <v>621</v>
      </c>
      <c r="AT57" s="103" t="s">
        <v>621</v>
      </c>
      <c r="AU57" s="103" t="s">
        <v>621</v>
      </c>
      <c r="AV57" s="103" t="s">
        <v>621</v>
      </c>
      <c r="AW57" s="103" t="s">
        <v>621</v>
      </c>
      <c r="AX57" s="103" t="s">
        <v>623</v>
      </c>
      <c r="AY57" s="103" t="s">
        <v>623</v>
      </c>
      <c r="AZ57" s="103" t="s">
        <v>621</v>
      </c>
      <c r="BA57" s="103" t="s">
        <v>621</v>
      </c>
      <c r="BB57" s="103" t="s">
        <v>621</v>
      </c>
      <c r="BC57" s="103" t="s">
        <v>622</v>
      </c>
      <c r="BD57" s="103" t="s">
        <v>623</v>
      </c>
      <c r="BF57" s="103">
        <f t="shared" si="7"/>
        <v>39</v>
      </c>
      <c r="BG57" s="103">
        <f t="shared" si="7"/>
        <v>7</v>
      </c>
      <c r="BH57" s="103">
        <f t="shared" si="7"/>
        <v>1</v>
      </c>
      <c r="BI57" s="103">
        <f t="shared" si="7"/>
        <v>6</v>
      </c>
      <c r="BJ57" s="103">
        <f t="shared" si="7"/>
        <v>0</v>
      </c>
      <c r="BK57" s="103">
        <f t="shared" si="1"/>
        <v>46</v>
      </c>
      <c r="BM57" s="67">
        <v>32</v>
      </c>
      <c r="BN57" s="67">
        <v>7</v>
      </c>
      <c r="BO57" s="67">
        <v>24</v>
      </c>
      <c r="BP57" s="67">
        <v>3</v>
      </c>
      <c r="BQ57" s="67">
        <v>4</v>
      </c>
      <c r="BR57" s="67">
        <v>4</v>
      </c>
      <c r="BS57" s="67">
        <v>1</v>
      </c>
      <c r="BT57" s="67">
        <v>0</v>
      </c>
      <c r="BU57" s="67">
        <v>0</v>
      </c>
      <c r="BW57" s="67">
        <f t="shared" si="2"/>
        <v>41.5</v>
      </c>
    </row>
    <row r="58" spans="1:75" x14ac:dyDescent="0.25">
      <c r="A58" s="101">
        <v>232</v>
      </c>
      <c r="B58" s="67" t="s">
        <v>57</v>
      </c>
      <c r="C58" s="67" t="s">
        <v>26</v>
      </c>
      <c r="D58" s="103" t="s">
        <v>621</v>
      </c>
      <c r="E58" s="103" t="s">
        <v>621</v>
      </c>
      <c r="F58" s="103" t="s">
        <v>621</v>
      </c>
      <c r="G58" s="103" t="s">
        <v>621</v>
      </c>
      <c r="H58" s="103" t="s">
        <v>621</v>
      </c>
      <c r="I58" s="103" t="s">
        <v>621</v>
      </c>
      <c r="J58" s="103" t="s">
        <v>621</v>
      </c>
      <c r="K58" s="103" t="s">
        <v>621</v>
      </c>
      <c r="L58" s="103" t="s">
        <v>621</v>
      </c>
      <c r="M58" s="103" t="s">
        <v>621</v>
      </c>
      <c r="N58" s="103" t="s">
        <v>621</v>
      </c>
      <c r="O58" s="103" t="s">
        <v>623</v>
      </c>
      <c r="P58" s="103" t="s">
        <v>621</v>
      </c>
      <c r="Q58" s="103" t="s">
        <v>620</v>
      </c>
      <c r="R58" s="103" t="s">
        <v>621</v>
      </c>
      <c r="S58" s="103" t="s">
        <v>623</v>
      </c>
      <c r="T58" s="103" t="s">
        <v>621</v>
      </c>
      <c r="U58" s="103" t="s">
        <v>621</v>
      </c>
      <c r="V58" s="103" t="s">
        <v>621</v>
      </c>
      <c r="W58" s="103" t="s">
        <v>621</v>
      </c>
      <c r="X58" s="103" t="s">
        <v>623</v>
      </c>
      <c r="Y58" s="103" t="s">
        <v>622</v>
      </c>
      <c r="Z58" s="103" t="s">
        <v>621</v>
      </c>
      <c r="AA58" s="103" t="s">
        <v>621</v>
      </c>
      <c r="AB58" s="103" t="s">
        <v>621</v>
      </c>
      <c r="AC58" s="103" t="s">
        <v>621</v>
      </c>
      <c r="AD58" s="103" t="s">
        <v>621</v>
      </c>
      <c r="AE58" s="103" t="s">
        <v>621</v>
      </c>
      <c r="AF58" s="103" t="s">
        <v>621</v>
      </c>
      <c r="AG58" s="103" t="s">
        <v>621</v>
      </c>
      <c r="AH58" s="103" t="s">
        <v>621</v>
      </c>
      <c r="AI58" s="103" t="s">
        <v>621</v>
      </c>
      <c r="AJ58" s="103" t="s">
        <v>622</v>
      </c>
      <c r="AK58" s="103" t="s">
        <v>622</v>
      </c>
      <c r="AL58" s="103" t="s">
        <v>621</v>
      </c>
      <c r="AM58" s="103" t="s">
        <v>622</v>
      </c>
      <c r="AN58" s="103" t="s">
        <v>622</v>
      </c>
      <c r="AO58" s="103" t="s">
        <v>621</v>
      </c>
      <c r="AP58" s="103" t="s">
        <v>621</v>
      </c>
      <c r="AQ58" s="103" t="s">
        <v>621</v>
      </c>
      <c r="AR58" s="103" t="s">
        <v>621</v>
      </c>
      <c r="AS58" s="103" t="s">
        <v>623</v>
      </c>
      <c r="AT58" s="103" t="s">
        <v>621</v>
      </c>
      <c r="AU58" s="103" t="s">
        <v>621</v>
      </c>
      <c r="AV58" s="103" t="s">
        <v>621</v>
      </c>
      <c r="AW58" s="103" t="s">
        <v>621</v>
      </c>
      <c r="AX58" s="103" t="s">
        <v>623</v>
      </c>
      <c r="AY58" s="103" t="s">
        <v>623</v>
      </c>
      <c r="AZ58" s="103" t="s">
        <v>621</v>
      </c>
      <c r="BA58" s="103" t="s">
        <v>621</v>
      </c>
      <c r="BB58" s="103" t="s">
        <v>621</v>
      </c>
      <c r="BC58" s="103" t="s">
        <v>621</v>
      </c>
      <c r="BD58" s="103" t="s">
        <v>621</v>
      </c>
      <c r="BF58" s="103">
        <f t="shared" si="7"/>
        <v>41</v>
      </c>
      <c r="BG58" s="103">
        <f t="shared" si="7"/>
        <v>5</v>
      </c>
      <c r="BH58" s="103">
        <f t="shared" si="7"/>
        <v>1</v>
      </c>
      <c r="BI58" s="103">
        <f t="shared" si="7"/>
        <v>6</v>
      </c>
      <c r="BJ58" s="103">
        <f t="shared" si="7"/>
        <v>0</v>
      </c>
      <c r="BK58" s="103">
        <f t="shared" si="1"/>
        <v>46</v>
      </c>
      <c r="BM58" s="67">
        <v>32</v>
      </c>
      <c r="BN58" s="67">
        <v>9</v>
      </c>
      <c r="BO58" s="67">
        <v>12</v>
      </c>
      <c r="BP58" s="67">
        <v>2</v>
      </c>
      <c r="BQ58" s="67">
        <v>3</v>
      </c>
      <c r="BR58" s="67">
        <v>4</v>
      </c>
      <c r="BS58" s="67">
        <v>1</v>
      </c>
      <c r="BT58" s="67">
        <v>0</v>
      </c>
      <c r="BU58" s="67">
        <v>0</v>
      </c>
      <c r="BW58" s="67">
        <f t="shared" si="2"/>
        <v>41</v>
      </c>
    </row>
    <row r="59" spans="1:75" x14ac:dyDescent="0.25">
      <c r="A59" s="101">
        <v>233</v>
      </c>
      <c r="B59" s="67" t="s">
        <v>58</v>
      </c>
      <c r="C59" s="67" t="s">
        <v>26</v>
      </c>
      <c r="D59" s="103" t="s">
        <v>623</v>
      </c>
      <c r="E59" s="103" t="s">
        <v>621</v>
      </c>
      <c r="F59" s="103" t="s">
        <v>621</v>
      </c>
      <c r="G59" s="103" t="s">
        <v>621</v>
      </c>
      <c r="H59" s="103" t="s">
        <v>621</v>
      </c>
      <c r="I59" s="103" t="s">
        <v>621</v>
      </c>
      <c r="J59" s="103" t="s">
        <v>621</v>
      </c>
      <c r="K59" s="103" t="s">
        <v>621</v>
      </c>
      <c r="L59" s="103" t="s">
        <v>623</v>
      </c>
      <c r="M59" s="103" t="s">
        <v>623</v>
      </c>
      <c r="N59" s="103" t="s">
        <v>623</v>
      </c>
      <c r="O59" s="103" t="s">
        <v>620</v>
      </c>
      <c r="P59" s="103" t="s">
        <v>621</v>
      </c>
      <c r="Q59" s="103" t="s">
        <v>623</v>
      </c>
      <c r="R59" s="103" t="s">
        <v>623</v>
      </c>
      <c r="S59" s="103" t="s">
        <v>621</v>
      </c>
      <c r="T59" s="103" t="s">
        <v>621</v>
      </c>
      <c r="U59" s="103" t="s">
        <v>621</v>
      </c>
      <c r="V59" s="103" t="s">
        <v>622</v>
      </c>
      <c r="W59" s="103" t="s">
        <v>622</v>
      </c>
      <c r="X59" s="103" t="s">
        <v>623</v>
      </c>
      <c r="Y59" s="103" t="s">
        <v>620</v>
      </c>
      <c r="Z59" s="103" t="s">
        <v>620</v>
      </c>
      <c r="AA59" s="103" t="s">
        <v>621</v>
      </c>
      <c r="AB59" s="103" t="s">
        <v>621</v>
      </c>
      <c r="AC59" s="103" t="s">
        <v>623</v>
      </c>
      <c r="AD59" s="103" t="s">
        <v>621</v>
      </c>
      <c r="AE59" s="103" t="s">
        <v>621</v>
      </c>
      <c r="AF59" s="103" t="s">
        <v>621</v>
      </c>
      <c r="AG59" s="103" t="s">
        <v>621</v>
      </c>
      <c r="AH59" s="103" t="s">
        <v>621</v>
      </c>
      <c r="AI59" s="103" t="s">
        <v>623</v>
      </c>
      <c r="AJ59" s="103" t="s">
        <v>622</v>
      </c>
      <c r="AK59" s="103" t="s">
        <v>622</v>
      </c>
      <c r="AL59" s="103" t="s">
        <v>621</v>
      </c>
      <c r="AM59" s="103" t="s">
        <v>622</v>
      </c>
      <c r="AN59" s="103" t="s">
        <v>622</v>
      </c>
      <c r="AO59" s="103" t="s">
        <v>621</v>
      </c>
      <c r="AP59" s="103" t="s">
        <v>621</v>
      </c>
      <c r="AQ59" s="103" t="s">
        <v>621</v>
      </c>
      <c r="AR59" s="103" t="s">
        <v>620</v>
      </c>
      <c r="AS59" s="103" t="s">
        <v>621</v>
      </c>
      <c r="AT59" s="103" t="s">
        <v>623</v>
      </c>
      <c r="AU59" s="103" t="s">
        <v>623</v>
      </c>
      <c r="AV59" s="103" t="s">
        <v>621</v>
      </c>
      <c r="AW59" s="103" t="s">
        <v>621</v>
      </c>
      <c r="AX59" s="103" t="s">
        <v>623</v>
      </c>
      <c r="AY59" s="103" t="s">
        <v>622</v>
      </c>
      <c r="AZ59" s="103" t="s">
        <v>620</v>
      </c>
      <c r="BA59" s="103" t="s">
        <v>623</v>
      </c>
      <c r="BB59" s="103" t="s">
        <v>623</v>
      </c>
      <c r="BC59" s="103" t="s">
        <v>623</v>
      </c>
      <c r="BD59" s="103" t="s">
        <v>621</v>
      </c>
      <c r="BF59" s="103">
        <f t="shared" si="7"/>
        <v>26</v>
      </c>
      <c r="BG59" s="103">
        <f t="shared" si="7"/>
        <v>7</v>
      </c>
      <c r="BH59" s="103">
        <f t="shared" si="7"/>
        <v>5</v>
      </c>
      <c r="BI59" s="103">
        <f t="shared" si="7"/>
        <v>15</v>
      </c>
      <c r="BJ59" s="103">
        <f t="shared" si="7"/>
        <v>0</v>
      </c>
      <c r="BK59" s="103">
        <f t="shared" si="1"/>
        <v>33</v>
      </c>
      <c r="BM59" s="67">
        <v>21</v>
      </c>
      <c r="BN59" s="67">
        <v>5</v>
      </c>
      <c r="BO59" s="67">
        <v>11</v>
      </c>
      <c r="BP59" s="67">
        <v>4</v>
      </c>
      <c r="BQ59" s="67">
        <v>3</v>
      </c>
      <c r="BR59" s="67">
        <v>5</v>
      </c>
      <c r="BS59" s="67">
        <v>5</v>
      </c>
      <c r="BT59" s="67">
        <v>0</v>
      </c>
      <c r="BU59" s="67">
        <v>0</v>
      </c>
      <c r="BW59" s="67">
        <f t="shared" si="2"/>
        <v>34</v>
      </c>
    </row>
    <row r="60" spans="1:7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621</v>
      </c>
      <c r="O60" s="103" t="s">
        <v>623</v>
      </c>
      <c r="P60" s="103" t="s">
        <v>621</v>
      </c>
      <c r="Q60" s="103" t="s">
        <v>623</v>
      </c>
      <c r="R60" s="103" t="s">
        <v>621</v>
      </c>
      <c r="S60" s="103" t="s">
        <v>623</v>
      </c>
      <c r="T60" s="103" t="s">
        <v>621</v>
      </c>
      <c r="U60" s="103" t="s">
        <v>621</v>
      </c>
      <c r="V60" s="103" t="s">
        <v>622</v>
      </c>
      <c r="W60" s="103" t="s">
        <v>622</v>
      </c>
      <c r="X60" s="103" t="s">
        <v>621</v>
      </c>
      <c r="Y60" s="103" t="s">
        <v>621</v>
      </c>
      <c r="Z60" s="103" t="s">
        <v>621</v>
      </c>
      <c r="AA60" s="103" t="s">
        <v>621</v>
      </c>
      <c r="AB60" s="103" t="s">
        <v>621</v>
      </c>
      <c r="AC60" s="103" t="s">
        <v>621</v>
      </c>
      <c r="AD60" s="103" t="s">
        <v>621</v>
      </c>
      <c r="AE60" s="103" t="s">
        <v>621</v>
      </c>
      <c r="AF60" s="103" t="s">
        <v>621</v>
      </c>
      <c r="AG60" s="103" t="s">
        <v>623</v>
      </c>
      <c r="AH60" s="103" t="s">
        <v>621</v>
      </c>
      <c r="AI60" s="103" t="s">
        <v>621</v>
      </c>
      <c r="AJ60" s="103" t="s">
        <v>622</v>
      </c>
      <c r="AK60" s="103" t="s">
        <v>622</v>
      </c>
      <c r="AL60" s="103" t="s">
        <v>623</v>
      </c>
      <c r="AM60" s="103" t="s">
        <v>622</v>
      </c>
      <c r="AN60" s="103" t="s">
        <v>622</v>
      </c>
      <c r="AO60" s="103" t="s">
        <v>621</v>
      </c>
      <c r="AP60" s="103" t="s">
        <v>621</v>
      </c>
      <c r="AQ60" s="103" t="s">
        <v>621</v>
      </c>
      <c r="AR60" s="103" t="s">
        <v>620</v>
      </c>
      <c r="AS60" s="103" t="s">
        <v>623</v>
      </c>
      <c r="AT60" s="103" t="s">
        <v>623</v>
      </c>
      <c r="AU60" s="103" t="s">
        <v>621</v>
      </c>
      <c r="AV60" s="103" t="s">
        <v>621</v>
      </c>
      <c r="AW60" s="103" t="s">
        <v>621</v>
      </c>
      <c r="AX60" s="103" t="s">
        <v>623</v>
      </c>
      <c r="AY60" s="103" t="s">
        <v>623</v>
      </c>
      <c r="AZ60" s="103" t="s">
        <v>621</v>
      </c>
      <c r="BA60" s="103" t="s">
        <v>621</v>
      </c>
      <c r="BB60" s="103" t="s">
        <v>623</v>
      </c>
      <c r="BC60" s="103" t="s">
        <v>622</v>
      </c>
      <c r="BD60" s="103" t="s">
        <v>621</v>
      </c>
      <c r="BF60" s="103">
        <f t="shared" si="7"/>
        <v>35</v>
      </c>
      <c r="BG60" s="103">
        <f t="shared" si="7"/>
        <v>7</v>
      </c>
      <c r="BH60" s="103">
        <f t="shared" si="7"/>
        <v>1</v>
      </c>
      <c r="BI60" s="103">
        <f t="shared" si="7"/>
        <v>10</v>
      </c>
      <c r="BJ60" s="103">
        <f t="shared" si="7"/>
        <v>0</v>
      </c>
      <c r="BK60" s="103">
        <f t="shared" si="1"/>
        <v>42</v>
      </c>
      <c r="BM60" s="67">
        <v>29</v>
      </c>
      <c r="BN60" s="67">
        <v>6</v>
      </c>
      <c r="BO60" s="67">
        <v>11</v>
      </c>
      <c r="BP60" s="67">
        <v>3</v>
      </c>
      <c r="BQ60" s="67">
        <v>4</v>
      </c>
      <c r="BR60" s="67">
        <v>5</v>
      </c>
      <c r="BS60" s="67">
        <v>1</v>
      </c>
      <c r="BT60" s="67">
        <v>0</v>
      </c>
      <c r="BU60" s="67">
        <v>0</v>
      </c>
      <c r="BW60" s="67">
        <f t="shared" si="2"/>
        <v>38</v>
      </c>
    </row>
    <row r="61" spans="1:75" x14ac:dyDescent="0.25">
      <c r="A61" s="101">
        <v>235</v>
      </c>
      <c r="B61" s="67" t="s">
        <v>60</v>
      </c>
      <c r="C61" s="67" t="s">
        <v>26</v>
      </c>
      <c r="D61" s="103" t="s">
        <v>621</v>
      </c>
      <c r="E61" s="103" t="s">
        <v>621</v>
      </c>
      <c r="F61" s="103" t="s">
        <v>621</v>
      </c>
      <c r="G61" s="103" t="s">
        <v>621</v>
      </c>
      <c r="H61" s="103" t="s">
        <v>621</v>
      </c>
      <c r="I61" s="103" t="s">
        <v>623</v>
      </c>
      <c r="J61" s="103" t="s">
        <v>621</v>
      </c>
      <c r="K61" s="103" t="s">
        <v>621</v>
      </c>
      <c r="L61" s="103" t="s">
        <v>621</v>
      </c>
      <c r="M61" s="103" t="s">
        <v>621</v>
      </c>
      <c r="N61" s="103" t="s">
        <v>621</v>
      </c>
      <c r="O61" s="103" t="s">
        <v>620</v>
      </c>
      <c r="P61" s="103" t="s">
        <v>621</v>
      </c>
      <c r="Q61" s="103" t="s">
        <v>620</v>
      </c>
      <c r="R61" s="103" t="s">
        <v>620</v>
      </c>
      <c r="S61" s="103" t="s">
        <v>621</v>
      </c>
      <c r="T61" s="103" t="s">
        <v>621</v>
      </c>
      <c r="U61" s="103" t="s">
        <v>621</v>
      </c>
      <c r="V61" s="103" t="s">
        <v>623</v>
      </c>
      <c r="W61" s="103" t="s">
        <v>622</v>
      </c>
      <c r="X61" s="103" t="s">
        <v>621</v>
      </c>
      <c r="Y61" s="103" t="s">
        <v>620</v>
      </c>
      <c r="Z61" s="103" t="s">
        <v>621</v>
      </c>
      <c r="AA61" s="103" t="s">
        <v>621</v>
      </c>
      <c r="AB61" s="103" t="s">
        <v>621</v>
      </c>
      <c r="AC61" s="103" t="s">
        <v>622</v>
      </c>
      <c r="AD61" s="103" t="s">
        <v>621</v>
      </c>
      <c r="AE61" s="103" t="s">
        <v>621</v>
      </c>
      <c r="AF61" s="103" t="s">
        <v>621</v>
      </c>
      <c r="AG61" s="103" t="s">
        <v>621</v>
      </c>
      <c r="AH61" s="103" t="s">
        <v>623</v>
      </c>
      <c r="AI61" s="103" t="s">
        <v>621</v>
      </c>
      <c r="AJ61" s="103" t="s">
        <v>622</v>
      </c>
      <c r="AK61" s="103" t="s">
        <v>622</v>
      </c>
      <c r="AL61" s="103" t="s">
        <v>621</v>
      </c>
      <c r="AM61" s="103" t="s">
        <v>622</v>
      </c>
      <c r="AN61" s="103" t="s">
        <v>622</v>
      </c>
      <c r="AO61" s="103" t="s">
        <v>620</v>
      </c>
      <c r="AP61" s="103" t="s">
        <v>621</v>
      </c>
      <c r="AQ61" s="103" t="s">
        <v>621</v>
      </c>
      <c r="AR61" s="103" t="s">
        <v>621</v>
      </c>
      <c r="AS61" s="103" t="s">
        <v>623</v>
      </c>
      <c r="AT61" s="103" t="s">
        <v>621</v>
      </c>
      <c r="AU61" s="103" t="s">
        <v>621</v>
      </c>
      <c r="AV61" s="103" t="s">
        <v>621</v>
      </c>
      <c r="AW61" s="103" t="s">
        <v>621</v>
      </c>
      <c r="AX61" s="103" t="s">
        <v>623</v>
      </c>
      <c r="AY61" s="103" t="s">
        <v>623</v>
      </c>
      <c r="AZ61" s="103" t="s">
        <v>620</v>
      </c>
      <c r="BA61" s="103" t="s">
        <v>621</v>
      </c>
      <c r="BB61" s="103" t="s">
        <v>623</v>
      </c>
      <c r="BC61" s="103" t="s">
        <v>623</v>
      </c>
      <c r="BD61" s="103" t="s">
        <v>623</v>
      </c>
      <c r="BF61" s="103">
        <f t="shared" si="7"/>
        <v>32</v>
      </c>
      <c r="BG61" s="103">
        <f t="shared" si="7"/>
        <v>6</v>
      </c>
      <c r="BH61" s="103">
        <f t="shared" si="7"/>
        <v>6</v>
      </c>
      <c r="BI61" s="103">
        <f t="shared" si="7"/>
        <v>9</v>
      </c>
      <c r="BJ61" s="103">
        <f t="shared" si="7"/>
        <v>0</v>
      </c>
      <c r="BK61" s="103">
        <f t="shared" si="1"/>
        <v>38</v>
      </c>
      <c r="BM61" s="67">
        <v>26</v>
      </c>
      <c r="BN61" s="67">
        <v>6</v>
      </c>
      <c r="BO61" s="67">
        <v>10</v>
      </c>
      <c r="BP61" s="67">
        <v>3</v>
      </c>
      <c r="BQ61" s="67">
        <v>3</v>
      </c>
      <c r="BR61" s="67">
        <v>5</v>
      </c>
      <c r="BS61" s="67">
        <v>6</v>
      </c>
      <c r="BT61" s="67">
        <v>0</v>
      </c>
      <c r="BU61" s="67">
        <v>0</v>
      </c>
      <c r="BW61" s="67">
        <f t="shared" si="2"/>
        <v>39.5</v>
      </c>
    </row>
    <row r="62" spans="1:75" x14ac:dyDescent="0.25">
      <c r="A62" s="101">
        <v>236</v>
      </c>
      <c r="B62" s="67" t="s">
        <v>61</v>
      </c>
      <c r="C62" s="67" t="s">
        <v>26</v>
      </c>
      <c r="D62" s="103" t="s">
        <v>623</v>
      </c>
      <c r="E62" s="103" t="s">
        <v>621</v>
      </c>
      <c r="F62" s="103" t="s">
        <v>621</v>
      </c>
      <c r="G62" s="103" t="s">
        <v>623</v>
      </c>
      <c r="H62" s="103" t="s">
        <v>621</v>
      </c>
      <c r="I62" s="103" t="s">
        <v>623</v>
      </c>
      <c r="J62" s="103" t="s">
        <v>621</v>
      </c>
      <c r="K62" s="103" t="s">
        <v>621</v>
      </c>
      <c r="L62" s="103" t="s">
        <v>621</v>
      </c>
      <c r="M62" s="103" t="s">
        <v>621</v>
      </c>
      <c r="N62" s="103" t="s">
        <v>623</v>
      </c>
      <c r="O62" s="103" t="s">
        <v>620</v>
      </c>
      <c r="P62" s="103" t="s">
        <v>621</v>
      </c>
      <c r="Q62" s="103" t="s">
        <v>623</v>
      </c>
      <c r="R62" s="103" t="s">
        <v>621</v>
      </c>
      <c r="S62" s="103" t="s">
        <v>621</v>
      </c>
      <c r="T62" s="103" t="s">
        <v>621</v>
      </c>
      <c r="U62" s="103" t="s">
        <v>621</v>
      </c>
      <c r="V62" s="103" t="s">
        <v>622</v>
      </c>
      <c r="W62" s="103" t="s">
        <v>622</v>
      </c>
      <c r="X62" s="103" t="s">
        <v>623</v>
      </c>
      <c r="Y62" s="103" t="s">
        <v>620</v>
      </c>
      <c r="Z62" s="103" t="s">
        <v>620</v>
      </c>
      <c r="AA62" s="103" t="s">
        <v>621</v>
      </c>
      <c r="AB62" s="103" t="s">
        <v>621</v>
      </c>
      <c r="AC62" s="103" t="s">
        <v>620</v>
      </c>
      <c r="AD62" s="103" t="s">
        <v>621</v>
      </c>
      <c r="AE62" s="103" t="s">
        <v>621</v>
      </c>
      <c r="AF62" s="103" t="s">
        <v>621</v>
      </c>
      <c r="AG62" s="103" t="s">
        <v>621</v>
      </c>
      <c r="AH62" s="103" t="s">
        <v>621</v>
      </c>
      <c r="AI62" s="103" t="s">
        <v>621</v>
      </c>
      <c r="AJ62" s="103" t="s">
        <v>622</v>
      </c>
      <c r="AK62" s="103" t="s">
        <v>622</v>
      </c>
      <c r="AL62" s="103" t="s">
        <v>621</v>
      </c>
      <c r="AM62" s="103" t="s">
        <v>623</v>
      </c>
      <c r="AN62" s="103" t="s">
        <v>623</v>
      </c>
      <c r="AO62" s="103" t="s">
        <v>620</v>
      </c>
      <c r="AP62" s="103" t="s">
        <v>621</v>
      </c>
      <c r="AQ62" s="103" t="s">
        <v>621</v>
      </c>
      <c r="AR62" s="103" t="s">
        <v>620</v>
      </c>
      <c r="AS62" s="103" t="s">
        <v>621</v>
      </c>
      <c r="AT62" s="103" t="s">
        <v>621</v>
      </c>
      <c r="AU62" s="103" t="s">
        <v>621</v>
      </c>
      <c r="AV62" s="103" t="s">
        <v>621</v>
      </c>
      <c r="AW62" s="103" t="s">
        <v>621</v>
      </c>
      <c r="AX62" s="103" t="s">
        <v>623</v>
      </c>
      <c r="AY62" s="103" t="s">
        <v>622</v>
      </c>
      <c r="AZ62" s="103" t="s">
        <v>620</v>
      </c>
      <c r="BA62" s="103" t="s">
        <v>621</v>
      </c>
      <c r="BB62" s="103" t="s">
        <v>623</v>
      </c>
      <c r="BC62" s="103" t="s">
        <v>622</v>
      </c>
      <c r="BD62" s="103" t="s">
        <v>623</v>
      </c>
      <c r="BF62" s="103">
        <f t="shared" si="7"/>
        <v>29</v>
      </c>
      <c r="BG62" s="103">
        <f t="shared" si="7"/>
        <v>6</v>
      </c>
      <c r="BH62" s="103">
        <f t="shared" si="7"/>
        <v>7</v>
      </c>
      <c r="BI62" s="103">
        <f t="shared" si="7"/>
        <v>11</v>
      </c>
      <c r="BJ62" s="103">
        <f t="shared" si="7"/>
        <v>0</v>
      </c>
      <c r="BK62" s="103">
        <f t="shared" si="1"/>
        <v>35</v>
      </c>
      <c r="BM62" s="67">
        <v>22</v>
      </c>
      <c r="BN62" s="67">
        <v>7</v>
      </c>
      <c r="BO62" s="67">
        <v>10</v>
      </c>
      <c r="BP62" s="67">
        <v>4</v>
      </c>
      <c r="BQ62" s="67">
        <v>2</v>
      </c>
      <c r="BR62" s="67">
        <v>5</v>
      </c>
      <c r="BS62" s="67">
        <v>7</v>
      </c>
      <c r="BT62" s="67">
        <v>0</v>
      </c>
      <c r="BU62" s="67">
        <v>0</v>
      </c>
      <c r="BW62" s="67">
        <f t="shared" si="2"/>
        <v>37.5</v>
      </c>
    </row>
    <row r="63" spans="1:75" x14ac:dyDescent="0.25">
      <c r="A63" s="101">
        <v>237</v>
      </c>
      <c r="B63" s="67" t="s">
        <v>62</v>
      </c>
      <c r="C63" s="67" t="s">
        <v>26</v>
      </c>
      <c r="D63" s="103" t="s">
        <v>621</v>
      </c>
      <c r="E63" s="103" t="s">
        <v>621</v>
      </c>
      <c r="F63" s="103" t="s">
        <v>621</v>
      </c>
      <c r="G63" s="103" t="s">
        <v>621</v>
      </c>
      <c r="H63" s="103" t="s">
        <v>621</v>
      </c>
      <c r="I63" s="103" t="s">
        <v>621</v>
      </c>
      <c r="J63" s="103" t="s">
        <v>621</v>
      </c>
      <c r="K63" s="103" t="s">
        <v>621</v>
      </c>
      <c r="L63" s="103" t="s">
        <v>621</v>
      </c>
      <c r="M63" s="103" t="s">
        <v>623</v>
      </c>
      <c r="N63" s="103" t="s">
        <v>620</v>
      </c>
      <c r="O63" s="103" t="s">
        <v>620</v>
      </c>
      <c r="P63" s="103" t="s">
        <v>621</v>
      </c>
      <c r="Q63" s="103" t="s">
        <v>620</v>
      </c>
      <c r="R63" s="103" t="s">
        <v>621</v>
      </c>
      <c r="S63" s="103" t="s">
        <v>623</v>
      </c>
      <c r="T63" s="103" t="s">
        <v>621</v>
      </c>
      <c r="U63" s="103" t="s">
        <v>623</v>
      </c>
      <c r="V63" s="103" t="s">
        <v>621</v>
      </c>
      <c r="W63" s="103" t="s">
        <v>622</v>
      </c>
      <c r="X63" s="103" t="s">
        <v>621</v>
      </c>
      <c r="Y63" s="103" t="s">
        <v>622</v>
      </c>
      <c r="Z63" s="103" t="s">
        <v>620</v>
      </c>
      <c r="AA63" s="103" t="s">
        <v>621</v>
      </c>
      <c r="AB63" s="103" t="s">
        <v>621</v>
      </c>
      <c r="AC63" s="103" t="s">
        <v>621</v>
      </c>
      <c r="AD63" s="103" t="s">
        <v>621</v>
      </c>
      <c r="AE63" s="103" t="s">
        <v>621</v>
      </c>
      <c r="AF63" s="103" t="s">
        <v>621</v>
      </c>
      <c r="AG63" s="103" t="s">
        <v>620</v>
      </c>
      <c r="AH63" s="103" t="s">
        <v>623</v>
      </c>
      <c r="AI63" s="103" t="s">
        <v>621</v>
      </c>
      <c r="AJ63" s="103" t="s">
        <v>622</v>
      </c>
      <c r="AK63" s="103" t="s">
        <v>622</v>
      </c>
      <c r="AL63" s="103" t="s">
        <v>621</v>
      </c>
      <c r="AM63" s="103" t="s">
        <v>623</v>
      </c>
      <c r="AN63" s="103" t="s">
        <v>623</v>
      </c>
      <c r="AO63" s="103" t="s">
        <v>620</v>
      </c>
      <c r="AP63" s="103" t="s">
        <v>621</v>
      </c>
      <c r="AQ63" s="103" t="s">
        <v>621</v>
      </c>
      <c r="AR63" s="103" t="s">
        <v>620</v>
      </c>
      <c r="AS63" s="103" t="s">
        <v>623</v>
      </c>
      <c r="AT63" s="103" t="s">
        <v>623</v>
      </c>
      <c r="AU63" s="103" t="s">
        <v>621</v>
      </c>
      <c r="AV63" s="103" t="s">
        <v>621</v>
      </c>
      <c r="AW63" s="103" t="s">
        <v>621</v>
      </c>
      <c r="AX63" s="103" t="s">
        <v>623</v>
      </c>
      <c r="AY63" s="103" t="s">
        <v>621</v>
      </c>
      <c r="AZ63" s="103" t="s">
        <v>622</v>
      </c>
      <c r="BA63" s="103" t="s">
        <v>622</v>
      </c>
      <c r="BB63" s="103" t="s">
        <v>623</v>
      </c>
      <c r="BC63" s="103" t="s">
        <v>623</v>
      </c>
      <c r="BD63" s="103" t="s">
        <v>621</v>
      </c>
      <c r="BF63" s="103">
        <f t="shared" si="7"/>
        <v>29</v>
      </c>
      <c r="BG63" s="103">
        <f t="shared" si="7"/>
        <v>6</v>
      </c>
      <c r="BH63" s="103">
        <f t="shared" si="7"/>
        <v>7</v>
      </c>
      <c r="BI63" s="103">
        <f t="shared" si="7"/>
        <v>11</v>
      </c>
      <c r="BJ63" s="103">
        <f t="shared" si="7"/>
        <v>0</v>
      </c>
      <c r="BK63" s="103">
        <f t="shared" si="1"/>
        <v>35</v>
      </c>
      <c r="BM63" s="67">
        <v>24</v>
      </c>
      <c r="BN63" s="67">
        <v>5</v>
      </c>
      <c r="BO63" s="67">
        <v>5</v>
      </c>
      <c r="BP63" s="67">
        <v>5</v>
      </c>
      <c r="BQ63" s="67">
        <v>1</v>
      </c>
      <c r="BR63" s="67">
        <v>5</v>
      </c>
      <c r="BS63" s="67">
        <v>7</v>
      </c>
      <c r="BT63" s="67">
        <v>0</v>
      </c>
      <c r="BU63" s="67">
        <v>0</v>
      </c>
      <c r="BW63" s="67">
        <f t="shared" si="2"/>
        <v>39</v>
      </c>
    </row>
    <row r="64" spans="1:75" x14ac:dyDescent="0.25">
      <c r="A64" s="101">
        <v>238</v>
      </c>
      <c r="B64" s="67" t="s">
        <v>63</v>
      </c>
      <c r="C64" s="67" t="s">
        <v>26</v>
      </c>
      <c r="D64" s="103" t="s">
        <v>621</v>
      </c>
      <c r="E64" s="103" t="s">
        <v>621</v>
      </c>
      <c r="F64" s="103" t="s">
        <v>621</v>
      </c>
      <c r="G64" s="103" t="s">
        <v>621</v>
      </c>
      <c r="H64" s="103" t="s">
        <v>621</v>
      </c>
      <c r="I64" s="103" t="s">
        <v>621</v>
      </c>
      <c r="J64" s="103" t="s">
        <v>621</v>
      </c>
      <c r="K64" s="103" t="s">
        <v>621</v>
      </c>
      <c r="L64" s="103" t="s">
        <v>621</v>
      </c>
      <c r="M64" s="103" t="s">
        <v>621</v>
      </c>
      <c r="N64" s="103" t="s">
        <v>621</v>
      </c>
      <c r="O64" s="103" t="s">
        <v>621</v>
      </c>
      <c r="P64" s="103" t="s">
        <v>621</v>
      </c>
      <c r="Q64" s="103" t="s">
        <v>621</v>
      </c>
      <c r="R64" s="103" t="s">
        <v>621</v>
      </c>
      <c r="S64" s="103" t="s">
        <v>621</v>
      </c>
      <c r="T64" s="103" t="s">
        <v>621</v>
      </c>
      <c r="U64" s="103" t="s">
        <v>623</v>
      </c>
      <c r="V64" s="103" t="s">
        <v>621</v>
      </c>
      <c r="W64" s="103" t="s">
        <v>622</v>
      </c>
      <c r="X64" s="103" t="s">
        <v>621</v>
      </c>
      <c r="Y64" s="103" t="s">
        <v>621</v>
      </c>
      <c r="Z64" s="103" t="s">
        <v>621</v>
      </c>
      <c r="AA64" s="103" t="s">
        <v>621</v>
      </c>
      <c r="AB64" s="103" t="s">
        <v>621</v>
      </c>
      <c r="AC64" s="103" t="s">
        <v>621</v>
      </c>
      <c r="AD64" s="103" t="s">
        <v>621</v>
      </c>
      <c r="AE64" s="103" t="s">
        <v>621</v>
      </c>
      <c r="AF64" s="103" t="s">
        <v>621</v>
      </c>
      <c r="AG64" s="103" t="s">
        <v>621</v>
      </c>
      <c r="AH64" s="103" t="s">
        <v>621</v>
      </c>
      <c r="AI64" s="103" t="s">
        <v>621</v>
      </c>
      <c r="AJ64" s="103" t="s">
        <v>622</v>
      </c>
      <c r="AK64" s="103" t="s">
        <v>622</v>
      </c>
      <c r="AL64" s="103" t="s">
        <v>621</v>
      </c>
      <c r="AM64" s="103" t="s">
        <v>621</v>
      </c>
      <c r="AN64" s="103" t="s">
        <v>623</v>
      </c>
      <c r="AO64" s="103" t="s">
        <v>621</v>
      </c>
      <c r="AP64" s="103" t="s">
        <v>621</v>
      </c>
      <c r="AQ64" s="103" t="s">
        <v>621</v>
      </c>
      <c r="AR64" s="103" t="s">
        <v>621</v>
      </c>
      <c r="AS64" s="103" t="s">
        <v>623</v>
      </c>
      <c r="AT64" s="103" t="s">
        <v>621</v>
      </c>
      <c r="AU64" s="103" t="s">
        <v>621</v>
      </c>
      <c r="AV64" s="103" t="s">
        <v>621</v>
      </c>
      <c r="AW64" s="103" t="s">
        <v>621</v>
      </c>
      <c r="AX64" s="103" t="s">
        <v>623</v>
      </c>
      <c r="AY64" s="103" t="s">
        <v>623</v>
      </c>
      <c r="AZ64" s="103" t="s">
        <v>622</v>
      </c>
      <c r="BA64" s="103" t="s">
        <v>622</v>
      </c>
      <c r="BB64" s="103" t="s">
        <v>623</v>
      </c>
      <c r="BC64" s="103" t="s">
        <v>623</v>
      </c>
      <c r="BD64" s="103" t="s">
        <v>623</v>
      </c>
      <c r="BF64" s="103">
        <f t="shared" ref="BF64:BJ73" si="8">COUNTIF($D64:$BD64,BF$3)</f>
        <v>40</v>
      </c>
      <c r="BG64" s="103">
        <f t="shared" si="8"/>
        <v>5</v>
      </c>
      <c r="BH64" s="103">
        <f t="shared" si="8"/>
        <v>0</v>
      </c>
      <c r="BI64" s="103">
        <f t="shared" si="8"/>
        <v>8</v>
      </c>
      <c r="BJ64" s="103">
        <f t="shared" si="8"/>
        <v>0</v>
      </c>
      <c r="BK64" s="103">
        <f t="shared" si="1"/>
        <v>45</v>
      </c>
      <c r="BM64" s="67">
        <v>32</v>
      </c>
      <c r="BN64" s="67">
        <v>8</v>
      </c>
      <c r="BO64" s="67">
        <v>11</v>
      </c>
      <c r="BP64" s="67">
        <v>4</v>
      </c>
      <c r="BQ64" s="67">
        <v>1</v>
      </c>
      <c r="BR64" s="67">
        <v>5</v>
      </c>
      <c r="BS64" s="67">
        <v>0</v>
      </c>
      <c r="BT64" s="67">
        <v>0</v>
      </c>
      <c r="BU64" s="67">
        <v>0</v>
      </c>
      <c r="BW64" s="67">
        <f t="shared" si="2"/>
        <v>40.5</v>
      </c>
    </row>
    <row r="65" spans="1:75"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621</v>
      </c>
      <c r="M65" s="103" t="s">
        <v>621</v>
      </c>
      <c r="N65" s="103" t="s">
        <v>620</v>
      </c>
      <c r="O65" s="103" t="s">
        <v>621</v>
      </c>
      <c r="P65" s="103" t="s">
        <v>621</v>
      </c>
      <c r="Q65" s="103" t="s">
        <v>621</v>
      </c>
      <c r="R65" s="103" t="s">
        <v>621</v>
      </c>
      <c r="S65" s="103" t="s">
        <v>621</v>
      </c>
      <c r="T65" s="103" t="s">
        <v>621</v>
      </c>
      <c r="U65" s="103" t="s">
        <v>623</v>
      </c>
      <c r="V65" s="103" t="s">
        <v>622</v>
      </c>
      <c r="W65" s="103" t="s">
        <v>622</v>
      </c>
      <c r="X65" s="103" t="s">
        <v>621</v>
      </c>
      <c r="Y65" s="103" t="s">
        <v>621</v>
      </c>
      <c r="Z65" s="103" t="s">
        <v>621</v>
      </c>
      <c r="AA65" s="103" t="s">
        <v>621</v>
      </c>
      <c r="AB65" s="103" t="s">
        <v>621</v>
      </c>
      <c r="AC65" s="103" t="s">
        <v>621</v>
      </c>
      <c r="AD65" s="103" t="s">
        <v>621</v>
      </c>
      <c r="AE65" s="103" t="s">
        <v>621</v>
      </c>
      <c r="AF65" s="103" t="s">
        <v>620</v>
      </c>
      <c r="AG65" s="103" t="s">
        <v>620</v>
      </c>
      <c r="AH65" s="103" t="s">
        <v>621</v>
      </c>
      <c r="AI65" s="103" t="s">
        <v>621</v>
      </c>
      <c r="AJ65" s="103" t="s">
        <v>622</v>
      </c>
      <c r="AK65" s="103" t="s">
        <v>622</v>
      </c>
      <c r="AL65" s="103" t="s">
        <v>620</v>
      </c>
      <c r="AM65" s="103" t="s">
        <v>622</v>
      </c>
      <c r="AN65" s="103" t="s">
        <v>622</v>
      </c>
      <c r="AO65" s="103" t="s">
        <v>621</v>
      </c>
      <c r="AP65" s="103" t="s">
        <v>621</v>
      </c>
      <c r="AQ65" s="103" t="s">
        <v>621</v>
      </c>
      <c r="AR65" s="103" t="s">
        <v>621</v>
      </c>
      <c r="AS65" s="103" t="s">
        <v>623</v>
      </c>
      <c r="AT65" s="103" t="s">
        <v>621</v>
      </c>
      <c r="AU65" s="103" t="s">
        <v>621</v>
      </c>
      <c r="AV65" s="103" t="s">
        <v>621</v>
      </c>
      <c r="AW65" s="103" t="s">
        <v>621</v>
      </c>
      <c r="AX65" s="103" t="s">
        <v>623</v>
      </c>
      <c r="AY65" s="103" t="s">
        <v>621</v>
      </c>
      <c r="AZ65" s="103" t="s">
        <v>622</v>
      </c>
      <c r="BA65" s="103" t="s">
        <v>622</v>
      </c>
      <c r="BB65" s="103" t="s">
        <v>621</v>
      </c>
      <c r="BC65" s="103" t="s">
        <v>623</v>
      </c>
      <c r="BD65" s="103" t="s">
        <v>623</v>
      </c>
      <c r="BF65" s="103">
        <f t="shared" si="8"/>
        <v>36</v>
      </c>
      <c r="BG65" s="103">
        <f t="shared" si="8"/>
        <v>8</v>
      </c>
      <c r="BH65" s="103">
        <f t="shared" si="8"/>
        <v>4</v>
      </c>
      <c r="BI65" s="103">
        <f t="shared" si="8"/>
        <v>5</v>
      </c>
      <c r="BJ65" s="103">
        <f t="shared" si="8"/>
        <v>0</v>
      </c>
      <c r="BK65" s="103">
        <f t="shared" si="1"/>
        <v>44</v>
      </c>
      <c r="BM65" s="67">
        <v>28</v>
      </c>
      <c r="BN65" s="67">
        <v>8</v>
      </c>
      <c r="BO65" s="67">
        <v>7</v>
      </c>
      <c r="BP65" s="67">
        <v>5</v>
      </c>
      <c r="BQ65" s="67">
        <v>3</v>
      </c>
      <c r="BR65" s="67">
        <v>5</v>
      </c>
      <c r="BS65" s="67">
        <v>4</v>
      </c>
      <c r="BT65" s="67">
        <v>0</v>
      </c>
      <c r="BU65" s="67">
        <v>0</v>
      </c>
      <c r="BW65" s="67">
        <f t="shared" si="2"/>
        <v>42.5</v>
      </c>
    </row>
    <row r="66" spans="1:75" x14ac:dyDescent="0.25">
      <c r="A66" s="101">
        <v>240</v>
      </c>
      <c r="B66" s="67" t="s">
        <v>65</v>
      </c>
      <c r="C66" s="67" t="s">
        <v>26</v>
      </c>
      <c r="D66" s="103" t="s">
        <v>623</v>
      </c>
      <c r="E66" s="103" t="s">
        <v>621</v>
      </c>
      <c r="F66" s="103" t="s">
        <v>623</v>
      </c>
      <c r="G66" s="103" t="s">
        <v>621</v>
      </c>
      <c r="H66" s="103" t="s">
        <v>621</v>
      </c>
      <c r="I66" s="103" t="s">
        <v>621</v>
      </c>
      <c r="J66" s="103" t="s">
        <v>623</v>
      </c>
      <c r="K66" s="103" t="s">
        <v>620</v>
      </c>
      <c r="L66" s="103" t="s">
        <v>621</v>
      </c>
      <c r="M66" s="103" t="s">
        <v>621</v>
      </c>
      <c r="N66" s="103" t="s">
        <v>621</v>
      </c>
      <c r="O66" s="103" t="s">
        <v>620</v>
      </c>
      <c r="P66" s="103" t="s">
        <v>621</v>
      </c>
      <c r="Q66" s="103" t="s">
        <v>621</v>
      </c>
      <c r="R66" s="103" t="s">
        <v>620</v>
      </c>
      <c r="S66" s="103" t="s">
        <v>623</v>
      </c>
      <c r="T66" s="103" t="s">
        <v>621</v>
      </c>
      <c r="U66" s="103" t="s">
        <v>623</v>
      </c>
      <c r="V66" s="103" t="s">
        <v>621</v>
      </c>
      <c r="W66" s="103" t="s">
        <v>622</v>
      </c>
      <c r="X66" s="103" t="s">
        <v>623</v>
      </c>
      <c r="Y66" s="103" t="s">
        <v>622</v>
      </c>
      <c r="Z66" s="103" t="s">
        <v>620</v>
      </c>
      <c r="AA66" s="103" t="s">
        <v>621</v>
      </c>
      <c r="AB66" s="103" t="s">
        <v>621</v>
      </c>
      <c r="AC66" s="103" t="s">
        <v>621</v>
      </c>
      <c r="AD66" s="103" t="s">
        <v>621</v>
      </c>
      <c r="AE66" s="103" t="s">
        <v>621</v>
      </c>
      <c r="AF66" s="103" t="s">
        <v>621</v>
      </c>
      <c r="AG66" s="103" t="s">
        <v>621</v>
      </c>
      <c r="AH66" s="103" t="s">
        <v>623</v>
      </c>
      <c r="AI66" s="103" t="s">
        <v>621</v>
      </c>
      <c r="AJ66" s="103" t="s">
        <v>622</v>
      </c>
      <c r="AK66" s="103" t="s">
        <v>622</v>
      </c>
      <c r="AL66" s="103" t="s">
        <v>620</v>
      </c>
      <c r="AM66" s="103" t="s">
        <v>622</v>
      </c>
      <c r="AN66" s="103" t="s">
        <v>622</v>
      </c>
      <c r="AO66" s="103" t="s">
        <v>620</v>
      </c>
      <c r="AP66" s="103" t="s">
        <v>620</v>
      </c>
      <c r="AQ66" s="103" t="s">
        <v>620</v>
      </c>
      <c r="AR66" s="103" t="s">
        <v>620</v>
      </c>
      <c r="AS66" s="103" t="s">
        <v>621</v>
      </c>
      <c r="AT66" s="103" t="s">
        <v>621</v>
      </c>
      <c r="AU66" s="103" t="s">
        <v>621</v>
      </c>
      <c r="AV66" s="103" t="s">
        <v>621</v>
      </c>
      <c r="AW66" s="103" t="s">
        <v>621</v>
      </c>
      <c r="AX66" s="103" t="s">
        <v>623</v>
      </c>
      <c r="AY66" s="103" t="s">
        <v>622</v>
      </c>
      <c r="AZ66" s="103" t="s">
        <v>620</v>
      </c>
      <c r="BA66" s="103" t="s">
        <v>622</v>
      </c>
      <c r="BB66" s="103" t="s">
        <v>623</v>
      </c>
      <c r="BC66" s="103" t="s">
        <v>622</v>
      </c>
      <c r="BD66" s="103" t="s">
        <v>621</v>
      </c>
      <c r="BF66" s="103">
        <f t="shared" si="8"/>
        <v>25</v>
      </c>
      <c r="BG66" s="103">
        <f t="shared" si="8"/>
        <v>9</v>
      </c>
      <c r="BH66" s="103">
        <f t="shared" si="8"/>
        <v>10</v>
      </c>
      <c r="BI66" s="103">
        <f t="shared" si="8"/>
        <v>9</v>
      </c>
      <c r="BJ66" s="103">
        <f t="shared" si="8"/>
        <v>0</v>
      </c>
      <c r="BK66" s="103">
        <f t="shared" si="1"/>
        <v>34</v>
      </c>
      <c r="BM66" s="67">
        <v>19</v>
      </c>
      <c r="BN66" s="67">
        <v>6</v>
      </c>
      <c r="BO66" s="67">
        <v>23</v>
      </c>
      <c r="BP66" s="67">
        <v>5</v>
      </c>
      <c r="BQ66" s="67">
        <v>4</v>
      </c>
      <c r="BR66" s="67">
        <v>1</v>
      </c>
      <c r="BS66" s="67">
        <v>10</v>
      </c>
      <c r="BT66" s="67">
        <v>0</v>
      </c>
      <c r="BU66" s="67">
        <v>0</v>
      </c>
      <c r="BW66" s="67">
        <f t="shared" si="2"/>
        <v>39</v>
      </c>
    </row>
    <row r="67" spans="1:75" x14ac:dyDescent="0.25">
      <c r="A67" s="101">
        <v>241</v>
      </c>
      <c r="B67" s="67" t="s">
        <v>66</v>
      </c>
      <c r="C67" s="67" t="s">
        <v>26</v>
      </c>
      <c r="D67" s="103" t="s">
        <v>621</v>
      </c>
      <c r="E67" s="103" t="s">
        <v>621</v>
      </c>
      <c r="F67" s="103" t="s">
        <v>623</v>
      </c>
      <c r="G67" s="103" t="s">
        <v>623</v>
      </c>
      <c r="H67" s="103" t="s">
        <v>621</v>
      </c>
      <c r="I67" s="103" t="s">
        <v>621</v>
      </c>
      <c r="J67" s="103" t="s">
        <v>621</v>
      </c>
      <c r="K67" s="103" t="s">
        <v>621</v>
      </c>
      <c r="L67" s="103" t="s">
        <v>621</v>
      </c>
      <c r="M67" s="103" t="s">
        <v>621</v>
      </c>
      <c r="N67" s="103" t="s">
        <v>623</v>
      </c>
      <c r="O67" s="103" t="s">
        <v>620</v>
      </c>
      <c r="P67" s="103" t="s">
        <v>621</v>
      </c>
      <c r="Q67" s="103" t="s">
        <v>621</v>
      </c>
      <c r="R67" s="103" t="s">
        <v>621</v>
      </c>
      <c r="S67" s="103" t="s">
        <v>623</v>
      </c>
      <c r="T67" s="103" t="s">
        <v>621</v>
      </c>
      <c r="U67" s="103" t="s">
        <v>623</v>
      </c>
      <c r="V67" s="103" t="s">
        <v>621</v>
      </c>
      <c r="W67" s="103" t="s">
        <v>622</v>
      </c>
      <c r="X67" s="103" t="s">
        <v>621</v>
      </c>
      <c r="Y67" s="103" t="s">
        <v>621</v>
      </c>
      <c r="Z67" s="103" t="s">
        <v>620</v>
      </c>
      <c r="AA67" s="103" t="s">
        <v>621</v>
      </c>
      <c r="AB67" s="103" t="s">
        <v>622</v>
      </c>
      <c r="AC67" s="103" t="s">
        <v>621</v>
      </c>
      <c r="AD67" s="103" t="s">
        <v>621</v>
      </c>
      <c r="AE67" s="103" t="s">
        <v>621</v>
      </c>
      <c r="AF67" s="103" t="s">
        <v>621</v>
      </c>
      <c r="AG67" s="103" t="s">
        <v>621</v>
      </c>
      <c r="AH67" s="103" t="s">
        <v>623</v>
      </c>
      <c r="AI67" s="103" t="s">
        <v>621</v>
      </c>
      <c r="AJ67" s="103" t="s">
        <v>622</v>
      </c>
      <c r="AK67" s="103" t="s">
        <v>622</v>
      </c>
      <c r="AL67" s="103" t="s">
        <v>621</v>
      </c>
      <c r="AM67" s="103" t="s">
        <v>622</v>
      </c>
      <c r="AN67" s="103" t="s">
        <v>622</v>
      </c>
      <c r="AO67" s="103" t="s">
        <v>620</v>
      </c>
      <c r="AP67" s="103" t="s">
        <v>621</v>
      </c>
      <c r="AQ67" s="103" t="s">
        <v>621</v>
      </c>
      <c r="AR67" s="103" t="s">
        <v>620</v>
      </c>
      <c r="AS67" s="103" t="s">
        <v>623</v>
      </c>
      <c r="AT67" s="103" t="s">
        <v>623</v>
      </c>
      <c r="AU67" s="103" t="s">
        <v>621</v>
      </c>
      <c r="AV67" s="103" t="s">
        <v>621</v>
      </c>
      <c r="AW67" s="103" t="s">
        <v>621</v>
      </c>
      <c r="AX67" s="103" t="s">
        <v>623</v>
      </c>
      <c r="AY67" s="103" t="s">
        <v>622</v>
      </c>
      <c r="AZ67" s="103" t="s">
        <v>622</v>
      </c>
      <c r="BA67" s="103" t="s">
        <v>622</v>
      </c>
      <c r="BB67" s="103" t="s">
        <v>623</v>
      </c>
      <c r="BC67" s="103" t="s">
        <v>623</v>
      </c>
      <c r="BD67" s="103" t="s">
        <v>621</v>
      </c>
      <c r="BF67" s="103">
        <f t="shared" si="8"/>
        <v>29</v>
      </c>
      <c r="BG67" s="103">
        <f t="shared" si="8"/>
        <v>9</v>
      </c>
      <c r="BH67" s="103">
        <f t="shared" si="8"/>
        <v>4</v>
      </c>
      <c r="BI67" s="103">
        <f t="shared" si="8"/>
        <v>11</v>
      </c>
      <c r="BJ67" s="103">
        <f t="shared" si="8"/>
        <v>0</v>
      </c>
      <c r="BK67" s="103">
        <f t="shared" si="1"/>
        <v>38</v>
      </c>
      <c r="BM67" s="67">
        <v>24</v>
      </c>
      <c r="BN67" s="67">
        <v>5</v>
      </c>
      <c r="BO67" s="67">
        <v>10</v>
      </c>
      <c r="BP67" s="67">
        <v>6</v>
      </c>
      <c r="BQ67" s="67">
        <v>3</v>
      </c>
      <c r="BR67" s="67">
        <v>5</v>
      </c>
      <c r="BS67" s="67">
        <v>4</v>
      </c>
      <c r="BT67" s="67">
        <v>0</v>
      </c>
      <c r="BU67" s="67">
        <v>0</v>
      </c>
      <c r="BW67" s="67">
        <f t="shared" si="2"/>
        <v>38</v>
      </c>
    </row>
    <row r="68" spans="1:75" x14ac:dyDescent="0.25">
      <c r="A68" s="101">
        <v>242</v>
      </c>
      <c r="B68" s="67" t="s">
        <v>67</v>
      </c>
      <c r="C68" s="67" t="s">
        <v>26</v>
      </c>
      <c r="D68" s="103" t="s">
        <v>621</v>
      </c>
      <c r="E68" s="103" t="s">
        <v>621</v>
      </c>
      <c r="F68" s="103" t="s">
        <v>621</v>
      </c>
      <c r="G68" s="103" t="s">
        <v>621</v>
      </c>
      <c r="H68" s="103" t="s">
        <v>621</v>
      </c>
      <c r="I68" s="103" t="s">
        <v>621</v>
      </c>
      <c r="J68" s="103" t="s">
        <v>621</v>
      </c>
      <c r="K68" s="103" t="s">
        <v>621</v>
      </c>
      <c r="L68" s="103" t="s">
        <v>621</v>
      </c>
      <c r="M68" s="103" t="s">
        <v>621</v>
      </c>
      <c r="N68" s="103" t="s">
        <v>621</v>
      </c>
      <c r="O68" s="103" t="s">
        <v>621</v>
      </c>
      <c r="P68" s="103" t="s">
        <v>621</v>
      </c>
      <c r="Q68" s="103" t="s">
        <v>621</v>
      </c>
      <c r="R68" s="103" t="s">
        <v>621</v>
      </c>
      <c r="S68" s="103" t="s">
        <v>621</v>
      </c>
      <c r="T68" s="103" t="s">
        <v>621</v>
      </c>
      <c r="U68" s="103" t="s">
        <v>623</v>
      </c>
      <c r="V68" s="103" t="s">
        <v>621</v>
      </c>
      <c r="W68" s="103" t="s">
        <v>622</v>
      </c>
      <c r="X68" s="103" t="s">
        <v>623</v>
      </c>
      <c r="Y68" s="103" t="s">
        <v>621</v>
      </c>
      <c r="Z68" s="103" t="s">
        <v>621</v>
      </c>
      <c r="AA68" s="103" t="s">
        <v>623</v>
      </c>
      <c r="AB68" s="103" t="s">
        <v>621</v>
      </c>
      <c r="AC68" s="103" t="s">
        <v>620</v>
      </c>
      <c r="AD68" s="103" t="s">
        <v>621</v>
      </c>
      <c r="AE68" s="103" t="s">
        <v>621</v>
      </c>
      <c r="AF68" s="103" t="s">
        <v>621</v>
      </c>
      <c r="AG68" s="103" t="s">
        <v>620</v>
      </c>
      <c r="AH68" s="103" t="s">
        <v>621</v>
      </c>
      <c r="AI68" s="103" t="s">
        <v>621</v>
      </c>
      <c r="AJ68" s="103" t="s">
        <v>622</v>
      </c>
      <c r="AK68" s="103" t="s">
        <v>622</v>
      </c>
      <c r="AL68" s="103" t="s">
        <v>621</v>
      </c>
      <c r="AM68" s="103" t="s">
        <v>621</v>
      </c>
      <c r="AN68" s="103" t="s">
        <v>621</v>
      </c>
      <c r="AO68" s="103" t="s">
        <v>621</v>
      </c>
      <c r="AP68" s="103" t="s">
        <v>621</v>
      </c>
      <c r="AQ68" s="103" t="s">
        <v>621</v>
      </c>
      <c r="AR68" s="103" t="s">
        <v>621</v>
      </c>
      <c r="AS68" s="103" t="s">
        <v>621</v>
      </c>
      <c r="AT68" s="103" t="s">
        <v>621</v>
      </c>
      <c r="AU68" s="103" t="s">
        <v>621</v>
      </c>
      <c r="AV68" s="103" t="s">
        <v>621</v>
      </c>
      <c r="AW68" s="103" t="s">
        <v>621</v>
      </c>
      <c r="AX68" s="103" t="s">
        <v>623</v>
      </c>
      <c r="AY68" s="103" t="s">
        <v>622</v>
      </c>
      <c r="AZ68" s="103" t="s">
        <v>622</v>
      </c>
      <c r="BA68" s="103" t="s">
        <v>622</v>
      </c>
      <c r="BB68" s="103" t="s">
        <v>623</v>
      </c>
      <c r="BC68" s="103" t="s">
        <v>623</v>
      </c>
      <c r="BD68" s="103" t="s">
        <v>621</v>
      </c>
      <c r="BF68" s="103">
        <f t="shared" si="8"/>
        <v>39</v>
      </c>
      <c r="BG68" s="103">
        <f t="shared" si="8"/>
        <v>6</v>
      </c>
      <c r="BH68" s="103">
        <f t="shared" si="8"/>
        <v>2</v>
      </c>
      <c r="BI68" s="103">
        <f t="shared" si="8"/>
        <v>6</v>
      </c>
      <c r="BJ68" s="103">
        <f t="shared" si="8"/>
        <v>0</v>
      </c>
      <c r="BK68" s="103">
        <f t="shared" ref="BK68:BK131" si="9">BF68+BG68</f>
        <v>45</v>
      </c>
      <c r="BM68" s="67">
        <v>29</v>
      </c>
      <c r="BN68" s="67">
        <v>10</v>
      </c>
      <c r="BO68" s="67">
        <v>15</v>
      </c>
      <c r="BP68" s="67">
        <v>5</v>
      </c>
      <c r="BQ68" s="67">
        <v>1</v>
      </c>
      <c r="BR68" s="67">
        <v>4</v>
      </c>
      <c r="BS68" s="67">
        <v>2</v>
      </c>
      <c r="BT68" s="67">
        <v>0</v>
      </c>
      <c r="BU68" s="67">
        <v>0</v>
      </c>
      <c r="BW68" s="67">
        <f t="shared" si="2"/>
        <v>41.5</v>
      </c>
    </row>
    <row r="69" spans="1:75" x14ac:dyDescent="0.25">
      <c r="A69" s="101">
        <v>243</v>
      </c>
      <c r="B69" s="67" t="s">
        <v>68</v>
      </c>
      <c r="C69" s="67" t="s">
        <v>26</v>
      </c>
      <c r="D69" s="103" t="s">
        <v>621</v>
      </c>
      <c r="E69" s="103" t="s">
        <v>621</v>
      </c>
      <c r="F69" s="103" t="s">
        <v>621</v>
      </c>
      <c r="G69" s="103" t="s">
        <v>623</v>
      </c>
      <c r="H69" s="103" t="s">
        <v>621</v>
      </c>
      <c r="I69" s="103" t="s">
        <v>621</v>
      </c>
      <c r="J69" s="103" t="s">
        <v>621</v>
      </c>
      <c r="K69" s="103" t="s">
        <v>621</v>
      </c>
      <c r="L69" s="103" t="s">
        <v>621</v>
      </c>
      <c r="M69" s="103" t="s">
        <v>621</v>
      </c>
      <c r="N69" s="103" t="s">
        <v>621</v>
      </c>
      <c r="O69" s="103" t="s">
        <v>620</v>
      </c>
      <c r="P69" s="103" t="s">
        <v>621</v>
      </c>
      <c r="Q69" s="103" t="s">
        <v>622</v>
      </c>
      <c r="R69" s="103" t="s">
        <v>620</v>
      </c>
      <c r="S69" s="103" t="s">
        <v>621</v>
      </c>
      <c r="T69" s="103" t="s">
        <v>621</v>
      </c>
      <c r="U69" s="103" t="s">
        <v>622</v>
      </c>
      <c r="V69" s="103" t="s">
        <v>622</v>
      </c>
      <c r="W69" s="103" t="s">
        <v>622</v>
      </c>
      <c r="X69" s="103" t="s">
        <v>621</v>
      </c>
      <c r="Y69" s="103" t="s">
        <v>621</v>
      </c>
      <c r="Z69" s="103" t="s">
        <v>621</v>
      </c>
      <c r="AA69" s="103" t="s">
        <v>621</v>
      </c>
      <c r="AB69" s="103" t="s">
        <v>621</v>
      </c>
      <c r="AC69" s="103" t="s">
        <v>621</v>
      </c>
      <c r="AD69" s="103" t="s">
        <v>621</v>
      </c>
      <c r="AE69" s="103" t="s">
        <v>621</v>
      </c>
      <c r="AF69" s="103" t="s">
        <v>621</v>
      </c>
      <c r="AG69" s="103" t="s">
        <v>621</v>
      </c>
      <c r="AH69" s="103" t="s">
        <v>623</v>
      </c>
      <c r="AI69" s="103" t="s">
        <v>621</v>
      </c>
      <c r="AJ69" s="103" t="s">
        <v>622</v>
      </c>
      <c r="AK69" s="103" t="s">
        <v>622</v>
      </c>
      <c r="AL69" s="103" t="s">
        <v>620</v>
      </c>
      <c r="AM69" s="103" t="s">
        <v>622</v>
      </c>
      <c r="AN69" s="103" t="s">
        <v>622</v>
      </c>
      <c r="AO69" s="103" t="s">
        <v>620</v>
      </c>
      <c r="AP69" s="103" t="s">
        <v>621</v>
      </c>
      <c r="AQ69" s="103" t="s">
        <v>621</v>
      </c>
      <c r="AR69" s="103" t="s">
        <v>621</v>
      </c>
      <c r="AS69" s="103" t="s">
        <v>621</v>
      </c>
      <c r="AT69" s="103" t="s">
        <v>621</v>
      </c>
      <c r="AU69" s="103" t="s">
        <v>621</v>
      </c>
      <c r="AV69" s="103" t="s">
        <v>621</v>
      </c>
      <c r="AW69" s="103" t="s">
        <v>621</v>
      </c>
      <c r="AX69" s="103" t="s">
        <v>622</v>
      </c>
      <c r="AY69" s="103" t="s">
        <v>622</v>
      </c>
      <c r="AZ69" s="103" t="s">
        <v>622</v>
      </c>
      <c r="BA69" s="103" t="s">
        <v>622</v>
      </c>
      <c r="BB69" s="103" t="s">
        <v>623</v>
      </c>
      <c r="BC69" s="103" t="s">
        <v>622</v>
      </c>
      <c r="BD69" s="103" t="s">
        <v>621</v>
      </c>
      <c r="BF69" s="103">
        <f t="shared" si="8"/>
        <v>33</v>
      </c>
      <c r="BG69" s="103">
        <f t="shared" si="8"/>
        <v>13</v>
      </c>
      <c r="BH69" s="103">
        <f t="shared" si="8"/>
        <v>4</v>
      </c>
      <c r="BI69" s="103">
        <f t="shared" si="8"/>
        <v>3</v>
      </c>
      <c r="BJ69" s="103">
        <f t="shared" si="8"/>
        <v>0</v>
      </c>
      <c r="BK69" s="103">
        <f t="shared" si="9"/>
        <v>46</v>
      </c>
      <c r="BM69" s="67">
        <v>26</v>
      </c>
      <c r="BN69" s="67">
        <v>7</v>
      </c>
      <c r="BO69" s="67">
        <v>9</v>
      </c>
      <c r="BP69" s="67">
        <v>8</v>
      </c>
      <c r="BQ69" s="67">
        <v>5</v>
      </c>
      <c r="BR69" s="67">
        <v>5</v>
      </c>
      <c r="BS69" s="67">
        <v>4</v>
      </c>
      <c r="BT69" s="67">
        <v>0</v>
      </c>
      <c r="BU69" s="67">
        <v>0</v>
      </c>
      <c r="BW69" s="67">
        <f t="shared" ref="BW69:BW132" si="10">BM69+BN69*0.5+BP69+BQ69*0.5+BS69+BT69*0.5</f>
        <v>44</v>
      </c>
    </row>
    <row r="70" spans="1:75" x14ac:dyDescent="0.25">
      <c r="A70" s="101">
        <v>244</v>
      </c>
      <c r="B70" s="67" t="s">
        <v>69</v>
      </c>
      <c r="C70" s="67" t="s">
        <v>26</v>
      </c>
      <c r="D70" s="103" t="s">
        <v>621</v>
      </c>
      <c r="E70" s="103" t="s">
        <v>621</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621</v>
      </c>
      <c r="V70" s="103" t="s">
        <v>621</v>
      </c>
      <c r="W70" s="103" t="s">
        <v>622</v>
      </c>
      <c r="X70" s="103" t="s">
        <v>621</v>
      </c>
      <c r="Y70" s="103" t="s">
        <v>620</v>
      </c>
      <c r="Z70" s="103" t="s">
        <v>621</v>
      </c>
      <c r="AA70" s="103" t="s">
        <v>621</v>
      </c>
      <c r="AB70" s="103" t="s">
        <v>621</v>
      </c>
      <c r="AC70" s="103" t="s">
        <v>621</v>
      </c>
      <c r="AD70" s="103" t="s">
        <v>621</v>
      </c>
      <c r="AE70" s="103" t="s">
        <v>621</v>
      </c>
      <c r="AF70" s="103" t="s">
        <v>621</v>
      </c>
      <c r="AG70" s="103" t="s">
        <v>621</v>
      </c>
      <c r="AH70" s="103" t="s">
        <v>623</v>
      </c>
      <c r="AI70" s="103" t="s">
        <v>621</v>
      </c>
      <c r="AJ70" s="103" t="s">
        <v>622</v>
      </c>
      <c r="AK70" s="103" t="s">
        <v>622</v>
      </c>
      <c r="AL70" s="103" t="s">
        <v>621</v>
      </c>
      <c r="AM70" s="103" t="s">
        <v>623</v>
      </c>
      <c r="AN70" s="103" t="s">
        <v>621</v>
      </c>
      <c r="AO70" s="103" t="s">
        <v>621</v>
      </c>
      <c r="AP70" s="103" t="s">
        <v>621</v>
      </c>
      <c r="AQ70" s="103" t="s">
        <v>621</v>
      </c>
      <c r="AR70" s="103" t="s">
        <v>621</v>
      </c>
      <c r="AS70" s="103" t="s">
        <v>623</v>
      </c>
      <c r="AT70" s="103" t="s">
        <v>621</v>
      </c>
      <c r="AU70" s="103" t="s">
        <v>621</v>
      </c>
      <c r="AV70" s="103" t="s">
        <v>621</v>
      </c>
      <c r="AW70" s="103" t="s">
        <v>621</v>
      </c>
      <c r="AX70" s="103" t="s">
        <v>623</v>
      </c>
      <c r="AY70" s="103" t="s">
        <v>622</v>
      </c>
      <c r="AZ70" s="103" t="s">
        <v>622</v>
      </c>
      <c r="BA70" s="103" t="s">
        <v>622</v>
      </c>
      <c r="BB70" s="103" t="s">
        <v>623</v>
      </c>
      <c r="BC70" s="103" t="s">
        <v>623</v>
      </c>
      <c r="BD70" s="103" t="s">
        <v>623</v>
      </c>
      <c r="BF70" s="103">
        <f t="shared" si="8"/>
        <v>39</v>
      </c>
      <c r="BG70" s="103">
        <f t="shared" si="8"/>
        <v>6</v>
      </c>
      <c r="BH70" s="103">
        <f t="shared" si="8"/>
        <v>1</v>
      </c>
      <c r="BI70" s="103">
        <f t="shared" si="8"/>
        <v>7</v>
      </c>
      <c r="BJ70" s="103">
        <f t="shared" si="8"/>
        <v>0</v>
      </c>
      <c r="BK70" s="103">
        <f t="shared" si="9"/>
        <v>45</v>
      </c>
      <c r="BM70" s="67">
        <v>32</v>
      </c>
      <c r="BN70" s="67">
        <v>7</v>
      </c>
      <c r="BO70" s="67">
        <v>13</v>
      </c>
      <c r="BP70" s="67">
        <v>5</v>
      </c>
      <c r="BQ70" s="67">
        <v>1</v>
      </c>
      <c r="BR70" s="67">
        <v>4</v>
      </c>
      <c r="BS70" s="67">
        <v>1</v>
      </c>
      <c r="BT70" s="67">
        <v>0</v>
      </c>
      <c r="BU70" s="67">
        <v>0</v>
      </c>
      <c r="BW70" s="67">
        <f t="shared" si="10"/>
        <v>42</v>
      </c>
    </row>
    <row r="71" spans="1:75" x14ac:dyDescent="0.25">
      <c r="A71" s="101">
        <v>245</v>
      </c>
      <c r="B71" s="67" t="s">
        <v>70</v>
      </c>
      <c r="C71" s="67" t="s">
        <v>26</v>
      </c>
      <c r="D71" s="103" t="s">
        <v>621</v>
      </c>
      <c r="E71" s="103" t="s">
        <v>621</v>
      </c>
      <c r="F71" s="103" t="s">
        <v>621</v>
      </c>
      <c r="G71" s="103" t="s">
        <v>621</v>
      </c>
      <c r="H71" s="103" t="s">
        <v>621</v>
      </c>
      <c r="I71" s="103" t="s">
        <v>621</v>
      </c>
      <c r="J71" s="103" t="s">
        <v>621</v>
      </c>
      <c r="K71" s="103" t="s">
        <v>621</v>
      </c>
      <c r="L71" s="103" t="s">
        <v>621</v>
      </c>
      <c r="M71" s="103" t="s">
        <v>621</v>
      </c>
      <c r="N71" s="103" t="s">
        <v>621</v>
      </c>
      <c r="O71" s="103" t="s">
        <v>623</v>
      </c>
      <c r="P71" s="103" t="s">
        <v>621</v>
      </c>
      <c r="Q71" s="103" t="s">
        <v>623</v>
      </c>
      <c r="R71" s="103" t="s">
        <v>621</v>
      </c>
      <c r="S71" s="103" t="s">
        <v>621</v>
      </c>
      <c r="T71" s="103" t="s">
        <v>621</v>
      </c>
      <c r="U71" s="103" t="s">
        <v>623</v>
      </c>
      <c r="V71" s="103" t="s">
        <v>621</v>
      </c>
      <c r="W71" s="103" t="s">
        <v>623</v>
      </c>
      <c r="X71" s="103" t="s">
        <v>621</v>
      </c>
      <c r="Y71" s="103" t="s">
        <v>621</v>
      </c>
      <c r="Z71" s="103" t="s">
        <v>621</v>
      </c>
      <c r="AA71" s="103" t="s">
        <v>621</v>
      </c>
      <c r="AB71" s="103" t="s">
        <v>621</v>
      </c>
      <c r="AC71" s="103" t="s">
        <v>621</v>
      </c>
      <c r="AD71" s="103" t="s">
        <v>621</v>
      </c>
      <c r="AE71" s="103" t="s">
        <v>621</v>
      </c>
      <c r="AF71" s="103" t="s">
        <v>621</v>
      </c>
      <c r="AG71" s="103" t="s">
        <v>621</v>
      </c>
      <c r="AH71" s="103" t="s">
        <v>621</v>
      </c>
      <c r="AI71" s="103" t="s">
        <v>621</v>
      </c>
      <c r="AJ71" s="103" t="s">
        <v>622</v>
      </c>
      <c r="AK71" s="103" t="s">
        <v>622</v>
      </c>
      <c r="AL71" s="103" t="s">
        <v>621</v>
      </c>
      <c r="AM71" s="103" t="s">
        <v>622</v>
      </c>
      <c r="AN71" s="103" t="s">
        <v>622</v>
      </c>
      <c r="AO71" s="103" t="s">
        <v>621</v>
      </c>
      <c r="AP71" s="103" t="s">
        <v>621</v>
      </c>
      <c r="AQ71" s="103" t="s">
        <v>621</v>
      </c>
      <c r="AR71" s="103" t="s">
        <v>621</v>
      </c>
      <c r="AS71" s="103" t="s">
        <v>621</v>
      </c>
      <c r="AT71" s="103" t="s">
        <v>621</v>
      </c>
      <c r="AU71" s="103" t="s">
        <v>621</v>
      </c>
      <c r="AV71" s="103" t="s">
        <v>621</v>
      </c>
      <c r="AW71" s="103" t="s">
        <v>621</v>
      </c>
      <c r="AX71" s="103" t="s">
        <v>623</v>
      </c>
      <c r="AY71" s="103" t="s">
        <v>622</v>
      </c>
      <c r="AZ71" s="103" t="s">
        <v>621</v>
      </c>
      <c r="BA71" s="103" t="s">
        <v>621</v>
      </c>
      <c r="BB71" s="103" t="s">
        <v>621</v>
      </c>
      <c r="BC71" s="103" t="s">
        <v>621</v>
      </c>
      <c r="BD71" s="103" t="s">
        <v>623</v>
      </c>
      <c r="BF71" s="103">
        <f t="shared" si="8"/>
        <v>42</v>
      </c>
      <c r="BG71" s="103">
        <f t="shared" si="8"/>
        <v>5</v>
      </c>
      <c r="BH71" s="103">
        <f t="shared" si="8"/>
        <v>0</v>
      </c>
      <c r="BI71" s="103">
        <f t="shared" si="8"/>
        <v>6</v>
      </c>
      <c r="BJ71" s="103">
        <f t="shared" si="8"/>
        <v>0</v>
      </c>
      <c r="BK71" s="103">
        <f t="shared" si="9"/>
        <v>47</v>
      </c>
      <c r="BM71" s="67">
        <v>33</v>
      </c>
      <c r="BN71" s="67">
        <v>9</v>
      </c>
      <c r="BO71" s="67">
        <v>14</v>
      </c>
      <c r="BP71" s="67">
        <v>2</v>
      </c>
      <c r="BQ71" s="67">
        <v>3</v>
      </c>
      <c r="BR71" s="67">
        <v>1</v>
      </c>
      <c r="BS71" s="67">
        <v>0</v>
      </c>
      <c r="BT71" s="67">
        <v>0</v>
      </c>
      <c r="BU71" s="67">
        <v>0</v>
      </c>
      <c r="BW71" s="67">
        <f t="shared" si="10"/>
        <v>41</v>
      </c>
    </row>
    <row r="72" spans="1:75" x14ac:dyDescent="0.25">
      <c r="A72" s="101">
        <v>246</v>
      </c>
      <c r="B72" s="67" t="s">
        <v>71</v>
      </c>
      <c r="C72" s="67" t="s">
        <v>26</v>
      </c>
      <c r="D72" s="103" t="s">
        <v>621</v>
      </c>
      <c r="E72" s="103" t="s">
        <v>621</v>
      </c>
      <c r="F72" s="103" t="s">
        <v>621</v>
      </c>
      <c r="G72" s="103" t="s">
        <v>621</v>
      </c>
      <c r="H72" s="103" t="s">
        <v>622</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622</v>
      </c>
      <c r="V72" s="103" t="s">
        <v>621</v>
      </c>
      <c r="W72" s="103" t="s">
        <v>620</v>
      </c>
      <c r="X72" s="103" t="s">
        <v>621</v>
      </c>
      <c r="Y72" s="103" t="s">
        <v>621</v>
      </c>
      <c r="Z72" s="103" t="s">
        <v>621</v>
      </c>
      <c r="AA72" s="103" t="s">
        <v>621</v>
      </c>
      <c r="AB72" s="103" t="s">
        <v>621</v>
      </c>
      <c r="AC72" s="103" t="s">
        <v>621</v>
      </c>
      <c r="AD72" s="103" t="s">
        <v>621</v>
      </c>
      <c r="AE72" s="103" t="s">
        <v>621</v>
      </c>
      <c r="AF72" s="103" t="s">
        <v>621</v>
      </c>
      <c r="AG72" s="103" t="s">
        <v>621</v>
      </c>
      <c r="AH72" s="103" t="s">
        <v>621</v>
      </c>
      <c r="AI72" s="103" t="s">
        <v>621</v>
      </c>
      <c r="AJ72" s="103" t="s">
        <v>622</v>
      </c>
      <c r="AK72" s="103" t="s">
        <v>622</v>
      </c>
      <c r="AL72" s="103" t="s">
        <v>620</v>
      </c>
      <c r="AM72" s="103" t="s">
        <v>622</v>
      </c>
      <c r="AN72" s="103" t="s">
        <v>622</v>
      </c>
      <c r="AO72" s="103" t="s">
        <v>621</v>
      </c>
      <c r="AP72" s="103" t="s">
        <v>621</v>
      </c>
      <c r="AQ72" s="103" t="s">
        <v>621</v>
      </c>
      <c r="AR72" s="103" t="s">
        <v>621</v>
      </c>
      <c r="AS72" s="103" t="s">
        <v>621</v>
      </c>
      <c r="AT72" s="103" t="s">
        <v>623</v>
      </c>
      <c r="AU72" s="103" t="s">
        <v>623</v>
      </c>
      <c r="AV72" s="103" t="s">
        <v>621</v>
      </c>
      <c r="AW72" s="103" t="s">
        <v>621</v>
      </c>
      <c r="AX72" s="103" t="s">
        <v>621</v>
      </c>
      <c r="AY72" s="103" t="s">
        <v>621</v>
      </c>
      <c r="AZ72" s="103" t="s">
        <v>621</v>
      </c>
      <c r="BA72" s="103" t="s">
        <v>621</v>
      </c>
      <c r="BB72" s="103" t="s">
        <v>621</v>
      </c>
      <c r="BC72" s="103" t="s">
        <v>622</v>
      </c>
      <c r="BD72" s="103" t="s">
        <v>621</v>
      </c>
      <c r="BF72" s="103">
        <f t="shared" si="8"/>
        <v>42</v>
      </c>
      <c r="BG72" s="103">
        <f t="shared" si="8"/>
        <v>7</v>
      </c>
      <c r="BH72" s="103">
        <f t="shared" si="8"/>
        <v>2</v>
      </c>
      <c r="BI72" s="103">
        <f t="shared" si="8"/>
        <v>2</v>
      </c>
      <c r="BJ72" s="103">
        <f t="shared" si="8"/>
        <v>0</v>
      </c>
      <c r="BK72" s="103">
        <f t="shared" si="9"/>
        <v>49</v>
      </c>
      <c r="BM72" s="67">
        <v>34</v>
      </c>
      <c r="BN72" s="67">
        <v>8</v>
      </c>
      <c r="BO72" s="67">
        <v>12</v>
      </c>
      <c r="BP72" s="67">
        <v>3</v>
      </c>
      <c r="BQ72" s="67">
        <v>4</v>
      </c>
      <c r="BR72" s="67">
        <v>7</v>
      </c>
      <c r="BS72" s="67">
        <v>2</v>
      </c>
      <c r="BT72" s="67">
        <v>0</v>
      </c>
      <c r="BU72" s="67">
        <v>0</v>
      </c>
      <c r="BW72" s="67">
        <f t="shared" si="10"/>
        <v>45</v>
      </c>
    </row>
    <row r="73" spans="1:75" x14ac:dyDescent="0.25">
      <c r="A73" s="101">
        <v>247</v>
      </c>
      <c r="B73" s="67" t="s">
        <v>72</v>
      </c>
      <c r="C73" s="67" t="s">
        <v>26</v>
      </c>
      <c r="D73" s="103" t="s">
        <v>621</v>
      </c>
      <c r="E73" s="103" t="s">
        <v>621</v>
      </c>
      <c r="F73" s="103" t="s">
        <v>621</v>
      </c>
      <c r="G73" s="103" t="s">
        <v>621</v>
      </c>
      <c r="H73" s="103" t="s">
        <v>621</v>
      </c>
      <c r="I73" s="103" t="s">
        <v>621</v>
      </c>
      <c r="J73" s="103" t="s">
        <v>621</v>
      </c>
      <c r="K73" s="103" t="s">
        <v>621</v>
      </c>
      <c r="L73" s="103" t="s">
        <v>621</v>
      </c>
      <c r="M73" s="103" t="s">
        <v>621</v>
      </c>
      <c r="N73" s="103" t="s">
        <v>621</v>
      </c>
      <c r="O73" s="103" t="s">
        <v>623</v>
      </c>
      <c r="P73" s="103" t="s">
        <v>621</v>
      </c>
      <c r="Q73" s="103" t="s">
        <v>621</v>
      </c>
      <c r="R73" s="103" t="s">
        <v>621</v>
      </c>
      <c r="S73" s="103" t="s">
        <v>621</v>
      </c>
      <c r="T73" s="103" t="s">
        <v>623</v>
      </c>
      <c r="U73" s="103" t="s">
        <v>623</v>
      </c>
      <c r="V73" s="103" t="s">
        <v>621</v>
      </c>
      <c r="W73" s="103" t="s">
        <v>622</v>
      </c>
      <c r="X73" s="103" t="s">
        <v>621</v>
      </c>
      <c r="Y73" s="103" t="s">
        <v>621</v>
      </c>
      <c r="Z73" s="103" t="s">
        <v>621</v>
      </c>
      <c r="AA73" s="103" t="s">
        <v>621</v>
      </c>
      <c r="AB73" s="103" t="s">
        <v>621</v>
      </c>
      <c r="AC73" s="103" t="s">
        <v>620</v>
      </c>
      <c r="AD73" s="103" t="s">
        <v>621</v>
      </c>
      <c r="AE73" s="103" t="s">
        <v>621</v>
      </c>
      <c r="AF73" s="103" t="s">
        <v>621</v>
      </c>
      <c r="AG73" s="103" t="s">
        <v>621</v>
      </c>
      <c r="AH73" s="103" t="s">
        <v>621</v>
      </c>
      <c r="AI73" s="103" t="s">
        <v>621</v>
      </c>
      <c r="AJ73" s="103" t="s">
        <v>622</v>
      </c>
      <c r="AK73" s="103" t="s">
        <v>622</v>
      </c>
      <c r="AL73" s="103" t="s">
        <v>620</v>
      </c>
      <c r="AM73" s="103" t="s">
        <v>622</v>
      </c>
      <c r="AN73" s="103" t="s">
        <v>623</v>
      </c>
      <c r="AO73" s="103" t="s">
        <v>621</v>
      </c>
      <c r="AP73" s="103" t="s">
        <v>621</v>
      </c>
      <c r="AQ73" s="103" t="s">
        <v>621</v>
      </c>
      <c r="AR73" s="103" t="s">
        <v>621</v>
      </c>
      <c r="AS73" s="103" t="s">
        <v>623</v>
      </c>
      <c r="AT73" s="103" t="s">
        <v>621</v>
      </c>
      <c r="AU73" s="103" t="s">
        <v>621</v>
      </c>
      <c r="AV73" s="103" t="s">
        <v>621</v>
      </c>
      <c r="AW73" s="103" t="s">
        <v>621</v>
      </c>
      <c r="AX73" s="103" t="s">
        <v>623</v>
      </c>
      <c r="AY73" s="103" t="s">
        <v>622</v>
      </c>
      <c r="AZ73" s="103" t="s">
        <v>621</v>
      </c>
      <c r="BA73" s="103" t="s">
        <v>621</v>
      </c>
      <c r="BB73" s="103" t="s">
        <v>621</v>
      </c>
      <c r="BC73" s="103" t="s">
        <v>621</v>
      </c>
      <c r="BD73" s="103" t="s">
        <v>621</v>
      </c>
      <c r="BF73" s="103">
        <f t="shared" si="8"/>
        <v>40</v>
      </c>
      <c r="BG73" s="103">
        <f t="shared" si="8"/>
        <v>5</v>
      </c>
      <c r="BH73" s="103">
        <f t="shared" si="8"/>
        <v>2</v>
      </c>
      <c r="BI73" s="103">
        <f t="shared" si="8"/>
        <v>6</v>
      </c>
      <c r="BJ73" s="103">
        <f t="shared" si="8"/>
        <v>0</v>
      </c>
      <c r="BK73" s="103">
        <f t="shared" si="9"/>
        <v>45</v>
      </c>
      <c r="BM73" s="67">
        <v>31</v>
      </c>
      <c r="BN73" s="67">
        <v>9</v>
      </c>
      <c r="BO73" s="67">
        <v>27</v>
      </c>
      <c r="BP73" s="67">
        <v>3</v>
      </c>
      <c r="BQ73" s="67">
        <v>2</v>
      </c>
      <c r="BR73" s="67">
        <v>1</v>
      </c>
      <c r="BS73" s="67">
        <v>2</v>
      </c>
      <c r="BT73" s="67">
        <v>0</v>
      </c>
      <c r="BU73" s="67">
        <v>0</v>
      </c>
      <c r="BW73" s="67">
        <f t="shared" si="10"/>
        <v>41.5</v>
      </c>
    </row>
    <row r="74" spans="1:75" x14ac:dyDescent="0.25">
      <c r="A74" s="101">
        <v>248</v>
      </c>
      <c r="B74" s="67" t="s">
        <v>73</v>
      </c>
      <c r="C74" s="67" t="s">
        <v>26</v>
      </c>
      <c r="D74" s="103" t="s">
        <v>623</v>
      </c>
      <c r="E74" s="103" t="s">
        <v>621</v>
      </c>
      <c r="F74" s="103" t="s">
        <v>621</v>
      </c>
      <c r="G74" s="103" t="s">
        <v>621</v>
      </c>
      <c r="H74" s="103" t="s">
        <v>621</v>
      </c>
      <c r="I74" s="103" t="s">
        <v>621</v>
      </c>
      <c r="J74" s="103" t="s">
        <v>621</v>
      </c>
      <c r="K74" s="103" t="s">
        <v>621</v>
      </c>
      <c r="L74" s="103" t="s">
        <v>621</v>
      </c>
      <c r="M74" s="103" t="s">
        <v>621</v>
      </c>
      <c r="N74" s="103" t="s">
        <v>621</v>
      </c>
      <c r="O74" s="103" t="s">
        <v>620</v>
      </c>
      <c r="P74" s="103" t="s">
        <v>621</v>
      </c>
      <c r="Q74" s="103" t="s">
        <v>621</v>
      </c>
      <c r="R74" s="103" t="s">
        <v>621</v>
      </c>
      <c r="S74" s="103" t="s">
        <v>623</v>
      </c>
      <c r="T74" s="103" t="s">
        <v>621</v>
      </c>
      <c r="U74" s="103" t="s">
        <v>623</v>
      </c>
      <c r="V74" s="103" t="s">
        <v>621</v>
      </c>
      <c r="W74" s="103" t="s">
        <v>620</v>
      </c>
      <c r="X74" s="103" t="s">
        <v>621</v>
      </c>
      <c r="Y74" s="103" t="s">
        <v>621</v>
      </c>
      <c r="Z74" s="103" t="s">
        <v>620</v>
      </c>
      <c r="AA74" s="103" t="s">
        <v>621</v>
      </c>
      <c r="AB74" s="103" t="s">
        <v>621</v>
      </c>
      <c r="AC74" s="103" t="s">
        <v>621</v>
      </c>
      <c r="AD74" s="103" t="s">
        <v>621</v>
      </c>
      <c r="AE74" s="103" t="s">
        <v>621</v>
      </c>
      <c r="AF74" s="103" t="s">
        <v>620</v>
      </c>
      <c r="AG74" s="103" t="s">
        <v>621</v>
      </c>
      <c r="AH74" s="103" t="s">
        <v>621</v>
      </c>
      <c r="AI74" s="103" t="s">
        <v>621</v>
      </c>
      <c r="AJ74" s="103" t="s">
        <v>622</v>
      </c>
      <c r="AK74" s="103" t="s">
        <v>622</v>
      </c>
      <c r="AL74" s="103" t="s">
        <v>621</v>
      </c>
      <c r="AM74" s="103" t="s">
        <v>622</v>
      </c>
      <c r="AN74" s="103" t="s">
        <v>622</v>
      </c>
      <c r="AO74" s="103" t="s">
        <v>620</v>
      </c>
      <c r="AP74" s="103" t="s">
        <v>621</v>
      </c>
      <c r="AQ74" s="103" t="s">
        <v>621</v>
      </c>
      <c r="AR74" s="103" t="s">
        <v>621</v>
      </c>
      <c r="AS74" s="103" t="s">
        <v>623</v>
      </c>
      <c r="AT74" s="103" t="s">
        <v>623</v>
      </c>
      <c r="AU74" s="103" t="s">
        <v>623</v>
      </c>
      <c r="AV74" s="103" t="s">
        <v>621</v>
      </c>
      <c r="AW74" s="103" t="s">
        <v>621</v>
      </c>
      <c r="AX74" s="103" t="s">
        <v>623</v>
      </c>
      <c r="AY74" s="103" t="s">
        <v>622</v>
      </c>
      <c r="AZ74" s="103" t="s">
        <v>620</v>
      </c>
      <c r="BA74" s="103" t="s">
        <v>623</v>
      </c>
      <c r="BB74" s="103" t="s">
        <v>623</v>
      </c>
      <c r="BC74" s="103" t="s">
        <v>621</v>
      </c>
      <c r="BD74" s="103" t="s">
        <v>621</v>
      </c>
      <c r="BF74" s="103">
        <f t="shared" ref="BF74:BJ83" si="11">COUNTIF($D74:$BD74,BF$3)</f>
        <v>33</v>
      </c>
      <c r="BG74" s="103">
        <f t="shared" si="11"/>
        <v>5</v>
      </c>
      <c r="BH74" s="103">
        <f t="shared" si="11"/>
        <v>6</v>
      </c>
      <c r="BI74" s="103">
        <f t="shared" si="11"/>
        <v>9</v>
      </c>
      <c r="BJ74" s="103">
        <f t="shared" si="11"/>
        <v>0</v>
      </c>
      <c r="BK74" s="103">
        <f t="shared" si="9"/>
        <v>38</v>
      </c>
      <c r="BM74" s="67">
        <v>27</v>
      </c>
      <c r="BN74" s="67">
        <v>6</v>
      </c>
      <c r="BO74" s="67">
        <v>18</v>
      </c>
      <c r="BP74" s="67">
        <v>2</v>
      </c>
      <c r="BQ74" s="67">
        <v>3</v>
      </c>
      <c r="BR74" s="67">
        <v>5</v>
      </c>
      <c r="BS74" s="67">
        <v>6</v>
      </c>
      <c r="BT74" s="67">
        <v>0</v>
      </c>
      <c r="BU74" s="67">
        <v>0</v>
      </c>
      <c r="BW74" s="67">
        <f t="shared" si="10"/>
        <v>39.5</v>
      </c>
    </row>
    <row r="75" spans="1:75" x14ac:dyDescent="0.25">
      <c r="A75" s="101">
        <v>249</v>
      </c>
      <c r="B75" s="67" t="s">
        <v>74</v>
      </c>
      <c r="C75" s="67" t="s">
        <v>26</v>
      </c>
      <c r="D75" s="103" t="s">
        <v>621</v>
      </c>
      <c r="E75" s="103" t="s">
        <v>621</v>
      </c>
      <c r="F75" s="103" t="s">
        <v>623</v>
      </c>
      <c r="G75" s="103" t="s">
        <v>621</v>
      </c>
      <c r="H75" s="103" t="s">
        <v>621</v>
      </c>
      <c r="I75" s="103" t="s">
        <v>621</v>
      </c>
      <c r="J75" s="103" t="s">
        <v>621</v>
      </c>
      <c r="K75" s="103" t="s">
        <v>621</v>
      </c>
      <c r="L75" s="103" t="s">
        <v>621</v>
      </c>
      <c r="M75" s="103" t="s">
        <v>621</v>
      </c>
      <c r="N75" s="103" t="s">
        <v>621</v>
      </c>
      <c r="O75" s="103" t="s">
        <v>620</v>
      </c>
      <c r="P75" s="103" t="s">
        <v>621</v>
      </c>
      <c r="Q75" s="103" t="s">
        <v>621</v>
      </c>
      <c r="R75" s="103" t="s">
        <v>621</v>
      </c>
      <c r="S75" s="103" t="s">
        <v>621</v>
      </c>
      <c r="T75" s="103" t="s">
        <v>621</v>
      </c>
      <c r="U75" s="103" t="s">
        <v>623</v>
      </c>
      <c r="V75" s="103" t="s">
        <v>622</v>
      </c>
      <c r="W75" s="103" t="s">
        <v>622</v>
      </c>
      <c r="X75" s="103" t="s">
        <v>621</v>
      </c>
      <c r="Y75" s="103" t="s">
        <v>622</v>
      </c>
      <c r="Z75" s="103" t="s">
        <v>621</v>
      </c>
      <c r="AA75" s="103" t="s">
        <v>621</v>
      </c>
      <c r="AB75" s="103" t="s">
        <v>621</v>
      </c>
      <c r="AC75" s="103" t="s">
        <v>621</v>
      </c>
      <c r="AD75" s="103" t="s">
        <v>623</v>
      </c>
      <c r="AE75" s="103" t="s">
        <v>623</v>
      </c>
      <c r="AF75" s="103" t="s">
        <v>620</v>
      </c>
      <c r="AG75" s="103" t="s">
        <v>621</v>
      </c>
      <c r="AH75" s="103" t="s">
        <v>621</v>
      </c>
      <c r="AI75" s="103" t="s">
        <v>621</v>
      </c>
      <c r="AJ75" s="103" t="s">
        <v>622</v>
      </c>
      <c r="AK75" s="103" t="s">
        <v>622</v>
      </c>
      <c r="AL75" s="103" t="s">
        <v>620</v>
      </c>
      <c r="AM75" s="103" t="s">
        <v>621</v>
      </c>
      <c r="AN75" s="103" t="s">
        <v>622</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622</v>
      </c>
      <c r="BA75" s="103" t="s">
        <v>622</v>
      </c>
      <c r="BB75" s="103" t="s">
        <v>623</v>
      </c>
      <c r="BC75" s="103" t="s">
        <v>623</v>
      </c>
      <c r="BD75" s="103" t="s">
        <v>621</v>
      </c>
      <c r="BF75" s="103">
        <f t="shared" si="11"/>
        <v>33</v>
      </c>
      <c r="BG75" s="103">
        <f t="shared" si="11"/>
        <v>8</v>
      </c>
      <c r="BH75" s="103">
        <f t="shared" si="11"/>
        <v>3</v>
      </c>
      <c r="BI75" s="103">
        <f t="shared" si="11"/>
        <v>9</v>
      </c>
      <c r="BJ75" s="103">
        <f t="shared" si="11"/>
        <v>0</v>
      </c>
      <c r="BK75" s="103">
        <f t="shared" si="9"/>
        <v>41</v>
      </c>
      <c r="BM75" s="67">
        <v>25</v>
      </c>
      <c r="BN75" s="67">
        <v>8</v>
      </c>
      <c r="BO75" s="67">
        <v>10</v>
      </c>
      <c r="BP75" s="67">
        <v>6</v>
      </c>
      <c r="BQ75" s="67">
        <v>2</v>
      </c>
      <c r="BR75" s="67">
        <v>5</v>
      </c>
      <c r="BS75" s="67">
        <v>3</v>
      </c>
      <c r="BT75" s="67">
        <v>0</v>
      </c>
      <c r="BU75" s="67">
        <v>0</v>
      </c>
      <c r="BW75" s="67">
        <f t="shared" si="10"/>
        <v>39</v>
      </c>
    </row>
    <row r="76" spans="1:75" x14ac:dyDescent="0.25">
      <c r="A76" s="101">
        <v>250</v>
      </c>
      <c r="B76" s="67" t="s">
        <v>75</v>
      </c>
      <c r="C76" s="67" t="s">
        <v>26</v>
      </c>
      <c r="D76" s="103" t="s">
        <v>621</v>
      </c>
      <c r="E76" s="103" t="s">
        <v>623</v>
      </c>
      <c r="F76" s="103" t="s">
        <v>621</v>
      </c>
      <c r="G76" s="103" t="s">
        <v>621</v>
      </c>
      <c r="H76" s="103" t="s">
        <v>621</v>
      </c>
      <c r="I76" s="103" t="s">
        <v>621</v>
      </c>
      <c r="J76" s="103" t="s">
        <v>623</v>
      </c>
      <c r="K76" s="103" t="s">
        <v>621</v>
      </c>
      <c r="L76" s="103" t="s">
        <v>621</v>
      </c>
      <c r="M76" s="103" t="s">
        <v>621</v>
      </c>
      <c r="N76" s="103" t="s">
        <v>621</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621</v>
      </c>
      <c r="AH76" s="103" t="s">
        <v>623</v>
      </c>
      <c r="AI76" s="103" t="s">
        <v>621</v>
      </c>
      <c r="AJ76" s="103" t="s">
        <v>622</v>
      </c>
      <c r="AK76" s="103" t="s">
        <v>622</v>
      </c>
      <c r="AL76" s="103" t="s">
        <v>621</v>
      </c>
      <c r="AM76" s="103" t="s">
        <v>622</v>
      </c>
      <c r="AN76" s="103" t="s">
        <v>622</v>
      </c>
      <c r="AO76" s="103" t="s">
        <v>621</v>
      </c>
      <c r="AP76" s="103" t="s">
        <v>621</v>
      </c>
      <c r="AQ76" s="103" t="s">
        <v>621</v>
      </c>
      <c r="AR76" s="103" t="s">
        <v>621</v>
      </c>
      <c r="AS76" s="103" t="s">
        <v>623</v>
      </c>
      <c r="AT76" s="103" t="s">
        <v>621</v>
      </c>
      <c r="AU76" s="103" t="s">
        <v>623</v>
      </c>
      <c r="AV76" s="103" t="s">
        <v>621</v>
      </c>
      <c r="AW76" s="103" t="s">
        <v>621</v>
      </c>
      <c r="AX76" s="103" t="s">
        <v>622</v>
      </c>
      <c r="AY76" s="103" t="s">
        <v>621</v>
      </c>
      <c r="AZ76" s="103" t="s">
        <v>621</v>
      </c>
      <c r="BA76" s="103" t="s">
        <v>621</v>
      </c>
      <c r="BB76" s="103" t="s">
        <v>621</v>
      </c>
      <c r="BC76" s="103" t="s">
        <v>621</v>
      </c>
      <c r="BD76" s="103" t="s">
        <v>621</v>
      </c>
      <c r="BF76" s="103">
        <f t="shared" si="11"/>
        <v>41</v>
      </c>
      <c r="BG76" s="103">
        <f t="shared" si="11"/>
        <v>5</v>
      </c>
      <c r="BH76" s="103">
        <f t="shared" si="11"/>
        <v>0</v>
      </c>
      <c r="BI76" s="103">
        <f t="shared" si="11"/>
        <v>7</v>
      </c>
      <c r="BJ76" s="103">
        <f t="shared" si="11"/>
        <v>0</v>
      </c>
      <c r="BK76" s="103">
        <f t="shared" si="9"/>
        <v>46</v>
      </c>
      <c r="BM76" s="67">
        <v>34</v>
      </c>
      <c r="BN76" s="67">
        <v>7</v>
      </c>
      <c r="BO76" s="67">
        <v>12</v>
      </c>
      <c r="BP76" s="67">
        <v>1</v>
      </c>
      <c r="BQ76" s="67">
        <v>4</v>
      </c>
      <c r="BR76" s="67">
        <v>4</v>
      </c>
      <c r="BS76" s="67">
        <v>0</v>
      </c>
      <c r="BT76" s="67">
        <v>0</v>
      </c>
      <c r="BU76" s="67">
        <v>0</v>
      </c>
      <c r="BW76" s="67">
        <f t="shared" si="10"/>
        <v>40.5</v>
      </c>
    </row>
    <row r="77" spans="1:75" x14ac:dyDescent="0.25">
      <c r="A77" s="101">
        <v>251</v>
      </c>
      <c r="B77" s="67" t="s">
        <v>76</v>
      </c>
      <c r="C77" s="67" t="s">
        <v>26</v>
      </c>
      <c r="D77" s="103" t="s">
        <v>621</v>
      </c>
      <c r="E77" s="103" t="s">
        <v>621</v>
      </c>
      <c r="F77" s="103" t="s">
        <v>621</v>
      </c>
      <c r="G77" s="103" t="s">
        <v>621</v>
      </c>
      <c r="H77" s="103" t="s">
        <v>621</v>
      </c>
      <c r="I77" s="103" t="s">
        <v>621</v>
      </c>
      <c r="J77" s="103" t="s">
        <v>621</v>
      </c>
      <c r="K77" s="103" t="s">
        <v>621</v>
      </c>
      <c r="L77" s="103" t="s">
        <v>621</v>
      </c>
      <c r="M77" s="103" t="s">
        <v>621</v>
      </c>
      <c r="N77" s="103" t="s">
        <v>621</v>
      </c>
      <c r="O77" s="103" t="s">
        <v>621</v>
      </c>
      <c r="P77" s="103" t="s">
        <v>621</v>
      </c>
      <c r="Q77" s="103" t="s">
        <v>621</v>
      </c>
      <c r="R77" s="103" t="s">
        <v>621</v>
      </c>
      <c r="S77" s="103" t="s">
        <v>621</v>
      </c>
      <c r="T77" s="103" t="s">
        <v>621</v>
      </c>
      <c r="U77" s="103" t="s">
        <v>623</v>
      </c>
      <c r="V77" s="103" t="s">
        <v>622</v>
      </c>
      <c r="W77" s="103" t="s">
        <v>622</v>
      </c>
      <c r="X77" s="103" t="s">
        <v>621</v>
      </c>
      <c r="Y77" s="103" t="s">
        <v>621</v>
      </c>
      <c r="Z77" s="103" t="s">
        <v>621</v>
      </c>
      <c r="AA77" s="103" t="s">
        <v>621</v>
      </c>
      <c r="AB77" s="103" t="s">
        <v>621</v>
      </c>
      <c r="AC77" s="103" t="s">
        <v>621</v>
      </c>
      <c r="AD77" s="103" t="s">
        <v>621</v>
      </c>
      <c r="AE77" s="103" t="s">
        <v>621</v>
      </c>
      <c r="AF77" s="103" t="s">
        <v>621</v>
      </c>
      <c r="AG77" s="103" t="s">
        <v>620</v>
      </c>
      <c r="AH77" s="103" t="s">
        <v>621</v>
      </c>
      <c r="AI77" s="103" t="s">
        <v>621</v>
      </c>
      <c r="AJ77" s="103" t="s">
        <v>622</v>
      </c>
      <c r="AK77" s="103" t="s">
        <v>622</v>
      </c>
      <c r="AL77" s="103" t="s">
        <v>621</v>
      </c>
      <c r="AM77" s="103" t="s">
        <v>622</v>
      </c>
      <c r="AN77" s="103" t="s">
        <v>622</v>
      </c>
      <c r="AO77" s="103" t="s">
        <v>623</v>
      </c>
      <c r="AP77" s="103" t="s">
        <v>621</v>
      </c>
      <c r="AQ77" s="103" t="s">
        <v>621</v>
      </c>
      <c r="AR77" s="103" t="s">
        <v>623</v>
      </c>
      <c r="AS77" s="103" t="s">
        <v>621</v>
      </c>
      <c r="AT77" s="103" t="s">
        <v>621</v>
      </c>
      <c r="AU77" s="103" t="s">
        <v>621</v>
      </c>
      <c r="AV77" s="103" t="s">
        <v>621</v>
      </c>
      <c r="AW77" s="103" t="s">
        <v>621</v>
      </c>
      <c r="AX77" s="103" t="s">
        <v>622</v>
      </c>
      <c r="AY77" s="103" t="s">
        <v>622</v>
      </c>
      <c r="AZ77" s="103" t="s">
        <v>622</v>
      </c>
      <c r="BA77" s="103" t="s">
        <v>622</v>
      </c>
      <c r="BB77" s="103" t="s">
        <v>623</v>
      </c>
      <c r="BC77" s="103" t="s">
        <v>621</v>
      </c>
      <c r="BD77" s="103" t="s">
        <v>623</v>
      </c>
      <c r="BF77" s="103">
        <f t="shared" si="11"/>
        <v>37</v>
      </c>
      <c r="BG77" s="103">
        <f t="shared" si="11"/>
        <v>10</v>
      </c>
      <c r="BH77" s="103">
        <f t="shared" si="11"/>
        <v>1</v>
      </c>
      <c r="BI77" s="103">
        <f t="shared" si="11"/>
        <v>5</v>
      </c>
      <c r="BJ77" s="103">
        <f t="shared" si="11"/>
        <v>0</v>
      </c>
      <c r="BK77" s="103">
        <f t="shared" si="9"/>
        <v>47</v>
      </c>
      <c r="BM77" s="67">
        <v>29</v>
      </c>
      <c r="BN77" s="67">
        <v>8</v>
      </c>
      <c r="BO77" s="67">
        <v>24</v>
      </c>
      <c r="BP77" s="67">
        <v>6</v>
      </c>
      <c r="BQ77" s="67">
        <v>4</v>
      </c>
      <c r="BR77" s="67">
        <v>5</v>
      </c>
      <c r="BS77" s="67">
        <v>1</v>
      </c>
      <c r="BT77" s="67">
        <v>0</v>
      </c>
      <c r="BU77" s="67">
        <v>0</v>
      </c>
      <c r="BW77" s="67">
        <f t="shared" si="10"/>
        <v>42</v>
      </c>
    </row>
    <row r="78" spans="1:75" x14ac:dyDescent="0.25">
      <c r="A78" s="101">
        <v>252</v>
      </c>
      <c r="B78" s="67" t="s">
        <v>77</v>
      </c>
      <c r="C78" s="67" t="s">
        <v>26</v>
      </c>
      <c r="D78" s="103" t="s">
        <v>621</v>
      </c>
      <c r="E78" s="103" t="s">
        <v>621</v>
      </c>
      <c r="F78" s="103" t="s">
        <v>621</v>
      </c>
      <c r="G78" s="103" t="s">
        <v>621</v>
      </c>
      <c r="H78" s="103" t="s">
        <v>621</v>
      </c>
      <c r="I78" s="103" t="s">
        <v>621</v>
      </c>
      <c r="J78" s="103" t="s">
        <v>621</v>
      </c>
      <c r="K78" s="103" t="s">
        <v>621</v>
      </c>
      <c r="L78" s="103" t="s">
        <v>621</v>
      </c>
      <c r="M78" s="103" t="s">
        <v>621</v>
      </c>
      <c r="N78" s="103" t="s">
        <v>621</v>
      </c>
      <c r="O78" s="103" t="s">
        <v>621</v>
      </c>
      <c r="P78" s="103" t="s">
        <v>621</v>
      </c>
      <c r="Q78" s="103" t="s">
        <v>621</v>
      </c>
      <c r="R78" s="103" t="s">
        <v>621</v>
      </c>
      <c r="S78" s="103" t="s">
        <v>621</v>
      </c>
      <c r="T78" s="103" t="s">
        <v>621</v>
      </c>
      <c r="U78" s="103" t="s">
        <v>623</v>
      </c>
      <c r="V78" s="103" t="s">
        <v>621</v>
      </c>
      <c r="W78" s="103" t="s">
        <v>622</v>
      </c>
      <c r="X78" s="103" t="s">
        <v>621</v>
      </c>
      <c r="Y78" s="103" t="s">
        <v>622</v>
      </c>
      <c r="Z78" s="103" t="s">
        <v>621</v>
      </c>
      <c r="AA78" s="103" t="s">
        <v>621</v>
      </c>
      <c r="AB78" s="103" t="s">
        <v>621</v>
      </c>
      <c r="AC78" s="103" t="s">
        <v>621</v>
      </c>
      <c r="AD78" s="103" t="s">
        <v>623</v>
      </c>
      <c r="AE78" s="103" t="s">
        <v>621</v>
      </c>
      <c r="AF78" s="103" t="s">
        <v>621</v>
      </c>
      <c r="AG78" s="103" t="s">
        <v>621</v>
      </c>
      <c r="AH78" s="103" t="s">
        <v>621</v>
      </c>
      <c r="AI78" s="103" t="s">
        <v>621</v>
      </c>
      <c r="AJ78" s="103" t="s">
        <v>623</v>
      </c>
      <c r="AK78" s="103" t="s">
        <v>622</v>
      </c>
      <c r="AL78" s="103" t="s">
        <v>621</v>
      </c>
      <c r="AM78" s="103" t="s">
        <v>622</v>
      </c>
      <c r="AN78" s="103" t="s">
        <v>621</v>
      </c>
      <c r="AO78" s="103" t="s">
        <v>621</v>
      </c>
      <c r="AP78" s="103" t="s">
        <v>620</v>
      </c>
      <c r="AQ78" s="103" t="s">
        <v>620</v>
      </c>
      <c r="AR78" s="103" t="s">
        <v>620</v>
      </c>
      <c r="AS78" s="103" t="s">
        <v>621</v>
      </c>
      <c r="AT78" s="103" t="s">
        <v>623</v>
      </c>
      <c r="AU78" s="103" t="s">
        <v>621</v>
      </c>
      <c r="AV78" s="103" t="s">
        <v>621</v>
      </c>
      <c r="AW78" s="103" t="s">
        <v>621</v>
      </c>
      <c r="AX78" s="103" t="s">
        <v>623</v>
      </c>
      <c r="AY78" s="103" t="s">
        <v>623</v>
      </c>
      <c r="AZ78" s="103" t="s">
        <v>621</v>
      </c>
      <c r="BA78" s="103" t="s">
        <v>623</v>
      </c>
      <c r="BB78" s="103" t="s">
        <v>621</v>
      </c>
      <c r="BC78" s="103" t="s">
        <v>623</v>
      </c>
      <c r="BD78" s="103" t="s">
        <v>621</v>
      </c>
      <c r="BF78" s="103">
        <f t="shared" si="11"/>
        <v>38</v>
      </c>
      <c r="BG78" s="103">
        <f t="shared" si="11"/>
        <v>4</v>
      </c>
      <c r="BH78" s="103">
        <f t="shared" si="11"/>
        <v>3</v>
      </c>
      <c r="BI78" s="103">
        <f t="shared" si="11"/>
        <v>8</v>
      </c>
      <c r="BJ78" s="103">
        <f t="shared" si="11"/>
        <v>0</v>
      </c>
      <c r="BK78" s="103">
        <f t="shared" si="9"/>
        <v>42</v>
      </c>
      <c r="BM78" s="67">
        <v>29</v>
      </c>
      <c r="BN78" s="67">
        <v>9</v>
      </c>
      <c r="BO78" s="67">
        <v>7</v>
      </c>
      <c r="BP78" s="67">
        <v>2</v>
      </c>
      <c r="BQ78" s="67">
        <v>2</v>
      </c>
      <c r="BR78" s="67">
        <v>2</v>
      </c>
      <c r="BS78" s="67">
        <v>3</v>
      </c>
      <c r="BT78" s="67">
        <v>0</v>
      </c>
      <c r="BU78" s="67">
        <v>0</v>
      </c>
      <c r="BW78" s="67">
        <f t="shared" si="10"/>
        <v>39.5</v>
      </c>
    </row>
    <row r="79" spans="1:75" x14ac:dyDescent="0.25">
      <c r="A79" s="101">
        <v>253</v>
      </c>
      <c r="B79" s="67" t="s">
        <v>78</v>
      </c>
      <c r="C79" s="67" t="s">
        <v>26</v>
      </c>
      <c r="D79" s="103" t="s">
        <v>621</v>
      </c>
      <c r="E79" s="103" t="s">
        <v>621</v>
      </c>
      <c r="F79" s="103" t="s">
        <v>621</v>
      </c>
      <c r="G79" s="103" t="s">
        <v>621</v>
      </c>
      <c r="H79" s="103" t="s">
        <v>621</v>
      </c>
      <c r="I79" s="103" t="s">
        <v>621</v>
      </c>
      <c r="J79" s="103" t="s">
        <v>621</v>
      </c>
      <c r="K79" s="103" t="s">
        <v>621</v>
      </c>
      <c r="L79" s="103" t="s">
        <v>621</v>
      </c>
      <c r="M79" s="103" t="s">
        <v>621</v>
      </c>
      <c r="N79" s="103" t="s">
        <v>621</v>
      </c>
      <c r="O79" s="103" t="s">
        <v>620</v>
      </c>
      <c r="P79" s="103" t="s">
        <v>621</v>
      </c>
      <c r="Q79" s="103" t="s">
        <v>621</v>
      </c>
      <c r="R79" s="103" t="s">
        <v>621</v>
      </c>
      <c r="S79" s="103" t="s">
        <v>621</v>
      </c>
      <c r="T79" s="103" t="s">
        <v>621</v>
      </c>
      <c r="U79" s="103" t="s">
        <v>621</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H79" s="103" t="s">
        <v>621</v>
      </c>
      <c r="AI79" s="103" t="s">
        <v>621</v>
      </c>
      <c r="AJ79" s="103" t="s">
        <v>622</v>
      </c>
      <c r="AK79" s="103" t="s">
        <v>622</v>
      </c>
      <c r="AL79" s="103" t="s">
        <v>621</v>
      </c>
      <c r="AM79" s="103" t="s">
        <v>622</v>
      </c>
      <c r="AN79" s="103" t="s">
        <v>622</v>
      </c>
      <c r="AO79" s="103" t="s">
        <v>621</v>
      </c>
      <c r="AP79" s="103" t="s">
        <v>621</v>
      </c>
      <c r="AQ79" s="103" t="s">
        <v>621</v>
      </c>
      <c r="AR79" s="103" t="s">
        <v>621</v>
      </c>
      <c r="AS79" s="103" t="s">
        <v>621</v>
      </c>
      <c r="AT79" s="103" t="s">
        <v>621</v>
      </c>
      <c r="AU79" s="103" t="s">
        <v>621</v>
      </c>
      <c r="AV79" s="103" t="s">
        <v>621</v>
      </c>
      <c r="AW79" s="103" t="s">
        <v>621</v>
      </c>
      <c r="AX79" s="103" t="s">
        <v>622</v>
      </c>
      <c r="AY79" s="103" t="s">
        <v>621</v>
      </c>
      <c r="AZ79" s="103" t="s">
        <v>621</v>
      </c>
      <c r="BA79" s="103" t="s">
        <v>621</v>
      </c>
      <c r="BB79" s="103" t="s">
        <v>621</v>
      </c>
      <c r="BC79" s="103" t="s">
        <v>622</v>
      </c>
      <c r="BD79" s="103" t="s">
        <v>621</v>
      </c>
      <c r="BF79" s="103">
        <f t="shared" si="11"/>
        <v>46</v>
      </c>
      <c r="BG79" s="103">
        <f t="shared" si="11"/>
        <v>6</v>
      </c>
      <c r="BH79" s="103">
        <f t="shared" si="11"/>
        <v>1</v>
      </c>
      <c r="BI79" s="103">
        <f t="shared" si="11"/>
        <v>0</v>
      </c>
      <c r="BJ79" s="103">
        <f t="shared" si="11"/>
        <v>0</v>
      </c>
      <c r="BK79" s="103">
        <f t="shared" si="9"/>
        <v>52</v>
      </c>
      <c r="BM79" s="67">
        <v>37</v>
      </c>
      <c r="BN79" s="67">
        <v>9</v>
      </c>
      <c r="BO79" s="67">
        <v>11</v>
      </c>
      <c r="BP79" s="67">
        <v>1</v>
      </c>
      <c r="BQ79" s="67">
        <v>5</v>
      </c>
      <c r="BR79" s="67">
        <v>5</v>
      </c>
      <c r="BS79" s="67">
        <v>1</v>
      </c>
      <c r="BT79" s="67">
        <v>0</v>
      </c>
      <c r="BU79" s="67">
        <v>0</v>
      </c>
      <c r="BW79" s="67">
        <f t="shared" si="10"/>
        <v>46</v>
      </c>
    </row>
    <row r="80" spans="1:75" x14ac:dyDescent="0.25">
      <c r="A80" s="101">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623</v>
      </c>
      <c r="P80" s="103" t="s">
        <v>621</v>
      </c>
      <c r="Q80" s="103" t="s">
        <v>621</v>
      </c>
      <c r="R80" s="103" t="s">
        <v>621</v>
      </c>
      <c r="S80" s="103" t="s">
        <v>623</v>
      </c>
      <c r="T80" s="103" t="s">
        <v>621</v>
      </c>
      <c r="U80" s="103" t="s">
        <v>623</v>
      </c>
      <c r="V80" s="103" t="s">
        <v>621</v>
      </c>
      <c r="W80" s="103" t="s">
        <v>621</v>
      </c>
      <c r="X80" s="103" t="s">
        <v>621</v>
      </c>
      <c r="Y80" s="103" t="s">
        <v>621</v>
      </c>
      <c r="Z80" s="103" t="s">
        <v>621</v>
      </c>
      <c r="AA80" s="103" t="s">
        <v>621</v>
      </c>
      <c r="AB80" s="103" t="s">
        <v>621</v>
      </c>
      <c r="AC80" s="103" t="s">
        <v>621</v>
      </c>
      <c r="AD80" s="103" t="s">
        <v>621</v>
      </c>
      <c r="AE80" s="103" t="s">
        <v>621</v>
      </c>
      <c r="AF80" s="103" t="s">
        <v>621</v>
      </c>
      <c r="AG80" s="103" t="s">
        <v>621</v>
      </c>
      <c r="AH80" s="103" t="s">
        <v>621</v>
      </c>
      <c r="AI80" s="103" t="s">
        <v>621</v>
      </c>
      <c r="AJ80" s="103" t="s">
        <v>622</v>
      </c>
      <c r="AK80" s="103" t="s">
        <v>622</v>
      </c>
      <c r="AL80" s="103" t="s">
        <v>621</v>
      </c>
      <c r="AM80" s="103" t="s">
        <v>622</v>
      </c>
      <c r="AN80" s="103" t="s">
        <v>622</v>
      </c>
      <c r="AO80" s="103" t="s">
        <v>621</v>
      </c>
      <c r="AP80" s="103" t="s">
        <v>621</v>
      </c>
      <c r="AQ80" s="103" t="s">
        <v>621</v>
      </c>
      <c r="AR80" s="103" t="s">
        <v>621</v>
      </c>
      <c r="AS80" s="103" t="s">
        <v>621</v>
      </c>
      <c r="AT80" s="103" t="s">
        <v>621</v>
      </c>
      <c r="AU80" s="103" t="s">
        <v>621</v>
      </c>
      <c r="AV80" s="103" t="s">
        <v>621</v>
      </c>
      <c r="AW80" s="103" t="s">
        <v>621</v>
      </c>
      <c r="AX80" s="103" t="s">
        <v>623</v>
      </c>
      <c r="AY80" s="103" t="s">
        <v>622</v>
      </c>
      <c r="AZ80" s="103" t="s">
        <v>621</v>
      </c>
      <c r="BA80" s="103" t="s">
        <v>621</v>
      </c>
      <c r="BB80" s="103" t="s">
        <v>621</v>
      </c>
      <c r="BC80" s="103" t="s">
        <v>623</v>
      </c>
      <c r="BD80" s="103" t="s">
        <v>621</v>
      </c>
      <c r="BF80" s="103">
        <f t="shared" si="11"/>
        <v>42</v>
      </c>
      <c r="BG80" s="103">
        <f t="shared" si="11"/>
        <v>5</v>
      </c>
      <c r="BH80" s="103">
        <f t="shared" si="11"/>
        <v>0</v>
      </c>
      <c r="BI80" s="103">
        <f t="shared" si="11"/>
        <v>6</v>
      </c>
      <c r="BJ80" s="103">
        <f t="shared" si="11"/>
        <v>0</v>
      </c>
      <c r="BK80" s="103">
        <f t="shared" si="9"/>
        <v>47</v>
      </c>
      <c r="BM80" s="67">
        <v>34</v>
      </c>
      <c r="BN80" s="67">
        <v>8</v>
      </c>
      <c r="BO80" s="67">
        <v>19</v>
      </c>
      <c r="BP80" s="67">
        <v>2</v>
      </c>
      <c r="BQ80" s="67">
        <v>3</v>
      </c>
      <c r="BR80" s="67">
        <v>3</v>
      </c>
      <c r="BS80" s="67">
        <v>0</v>
      </c>
      <c r="BT80" s="67">
        <v>0</v>
      </c>
      <c r="BU80" s="67">
        <v>0</v>
      </c>
      <c r="BW80" s="67">
        <f t="shared" si="10"/>
        <v>41.5</v>
      </c>
    </row>
    <row r="81" spans="1:75" x14ac:dyDescent="0.25">
      <c r="A81" s="101">
        <v>255</v>
      </c>
      <c r="B81" s="67" t="s">
        <v>80</v>
      </c>
      <c r="C81" s="67" t="s">
        <v>26</v>
      </c>
      <c r="D81" s="103" t="s">
        <v>621</v>
      </c>
      <c r="E81" s="103" t="s">
        <v>621</v>
      </c>
      <c r="F81" s="103" t="s">
        <v>623</v>
      </c>
      <c r="G81" s="103" t="s">
        <v>623</v>
      </c>
      <c r="H81" s="103" t="s">
        <v>623</v>
      </c>
      <c r="I81" s="103" t="s">
        <v>621</v>
      </c>
      <c r="J81" s="103" t="s">
        <v>621</v>
      </c>
      <c r="K81" s="103" t="s">
        <v>623</v>
      </c>
      <c r="L81" s="103" t="s">
        <v>621</v>
      </c>
      <c r="M81" s="103" t="s">
        <v>621</v>
      </c>
      <c r="N81" s="103" t="s">
        <v>620</v>
      </c>
      <c r="O81" s="103" t="s">
        <v>620</v>
      </c>
      <c r="P81" s="103" t="s">
        <v>621</v>
      </c>
      <c r="Q81" s="103" t="s">
        <v>620</v>
      </c>
      <c r="R81" s="103" t="s">
        <v>620</v>
      </c>
      <c r="S81" s="103" t="s">
        <v>623</v>
      </c>
      <c r="T81" s="103" t="s">
        <v>623</v>
      </c>
      <c r="U81" s="103" t="s">
        <v>623</v>
      </c>
      <c r="V81" s="103" t="s">
        <v>621</v>
      </c>
      <c r="W81" s="103" t="s">
        <v>620</v>
      </c>
      <c r="X81" s="103" t="s">
        <v>621</v>
      </c>
      <c r="Y81" s="103" t="s">
        <v>620</v>
      </c>
      <c r="Z81" s="103" t="s">
        <v>620</v>
      </c>
      <c r="AA81" s="103" t="s">
        <v>621</v>
      </c>
      <c r="AB81" s="103" t="s">
        <v>621</v>
      </c>
      <c r="AC81" s="103" t="s">
        <v>622</v>
      </c>
      <c r="AD81" s="103" t="s">
        <v>621</v>
      </c>
      <c r="AE81" s="103" t="s">
        <v>621</v>
      </c>
      <c r="AF81" s="103" t="s">
        <v>621</v>
      </c>
      <c r="AG81" s="103" t="s">
        <v>621</v>
      </c>
      <c r="AH81" s="103" t="s">
        <v>621</v>
      </c>
      <c r="AI81" s="103" t="s">
        <v>621</v>
      </c>
      <c r="AJ81" s="103" t="s">
        <v>623</v>
      </c>
      <c r="AK81" s="103" t="s">
        <v>622</v>
      </c>
      <c r="AL81" s="103" t="s">
        <v>620</v>
      </c>
      <c r="AM81" s="103" t="s">
        <v>622</v>
      </c>
      <c r="AN81" s="103" t="s">
        <v>622</v>
      </c>
      <c r="AO81" s="103" t="s">
        <v>620</v>
      </c>
      <c r="AP81" s="103" t="s">
        <v>621</v>
      </c>
      <c r="AQ81" s="103" t="s">
        <v>621</v>
      </c>
      <c r="AR81" s="103" t="s">
        <v>620</v>
      </c>
      <c r="AS81" s="103" t="s">
        <v>623</v>
      </c>
      <c r="AT81" s="103" t="s">
        <v>621</v>
      </c>
      <c r="AU81" s="103" t="s">
        <v>621</v>
      </c>
      <c r="AV81" s="103" t="s">
        <v>621</v>
      </c>
      <c r="AW81" s="103" t="s">
        <v>621</v>
      </c>
      <c r="AX81" s="103" t="s">
        <v>622</v>
      </c>
      <c r="AY81" s="103" t="s">
        <v>622</v>
      </c>
      <c r="AZ81" s="103" t="s">
        <v>620</v>
      </c>
      <c r="BA81" s="103" t="s">
        <v>621</v>
      </c>
      <c r="BB81" s="103" t="s">
        <v>623</v>
      </c>
      <c r="BC81" s="103" t="s">
        <v>622</v>
      </c>
      <c r="BD81" s="103" t="s">
        <v>623</v>
      </c>
      <c r="BF81" s="103">
        <f t="shared" si="11"/>
        <v>24</v>
      </c>
      <c r="BG81" s="103">
        <f t="shared" si="11"/>
        <v>7</v>
      </c>
      <c r="BH81" s="103">
        <f t="shared" si="11"/>
        <v>11</v>
      </c>
      <c r="BI81" s="103">
        <f t="shared" si="11"/>
        <v>11</v>
      </c>
      <c r="BJ81" s="103">
        <f t="shared" si="11"/>
        <v>0</v>
      </c>
      <c r="BK81" s="103">
        <f t="shared" si="9"/>
        <v>31</v>
      </c>
      <c r="BM81" s="67">
        <v>19</v>
      </c>
      <c r="BN81" s="67">
        <v>5</v>
      </c>
      <c r="BO81" s="67">
        <v>8</v>
      </c>
      <c r="BP81" s="67">
        <v>2</v>
      </c>
      <c r="BQ81" s="67">
        <v>5</v>
      </c>
      <c r="BR81" s="67">
        <v>4</v>
      </c>
      <c r="BS81" s="67">
        <v>11</v>
      </c>
      <c r="BT81" s="67">
        <v>0</v>
      </c>
      <c r="BU81" s="67">
        <v>0</v>
      </c>
      <c r="BW81" s="67">
        <f t="shared" si="10"/>
        <v>37</v>
      </c>
    </row>
    <row r="82" spans="1:75" x14ac:dyDescent="0.25">
      <c r="A82" s="101">
        <v>256</v>
      </c>
      <c r="B82" s="67" t="s">
        <v>81</v>
      </c>
      <c r="C82" s="67" t="s">
        <v>26</v>
      </c>
      <c r="D82" s="103" t="s">
        <v>621</v>
      </c>
      <c r="E82" s="103" t="s">
        <v>621</v>
      </c>
      <c r="F82" s="103" t="s">
        <v>623</v>
      </c>
      <c r="G82" s="103" t="s">
        <v>621</v>
      </c>
      <c r="H82" s="103" t="s">
        <v>621</v>
      </c>
      <c r="I82" s="103" t="s">
        <v>621</v>
      </c>
      <c r="J82" s="103" t="s">
        <v>621</v>
      </c>
      <c r="K82" s="103" t="s">
        <v>621</v>
      </c>
      <c r="L82" s="103" t="s">
        <v>623</v>
      </c>
      <c r="M82" s="103" t="s">
        <v>621</v>
      </c>
      <c r="N82" s="103" t="s">
        <v>620</v>
      </c>
      <c r="O82" s="103" t="s">
        <v>620</v>
      </c>
      <c r="P82" s="103" t="s">
        <v>623</v>
      </c>
      <c r="Q82" s="103" t="s">
        <v>620</v>
      </c>
      <c r="R82" s="103" t="s">
        <v>621</v>
      </c>
      <c r="S82" s="103" t="s">
        <v>623</v>
      </c>
      <c r="T82" s="103" t="s">
        <v>621</v>
      </c>
      <c r="U82" s="103" t="s">
        <v>621</v>
      </c>
      <c r="V82" s="103" t="s">
        <v>621</v>
      </c>
      <c r="W82" s="103" t="s">
        <v>622</v>
      </c>
      <c r="X82" s="103" t="s">
        <v>621</v>
      </c>
      <c r="Y82" s="103" t="s">
        <v>621</v>
      </c>
      <c r="Z82" s="103" t="s">
        <v>621</v>
      </c>
      <c r="AA82" s="103" t="s">
        <v>623</v>
      </c>
      <c r="AB82" s="103" t="s">
        <v>623</v>
      </c>
      <c r="AC82" s="103" t="s">
        <v>621</v>
      </c>
      <c r="AD82" s="103" t="s">
        <v>621</v>
      </c>
      <c r="AE82" s="103" t="s">
        <v>621</v>
      </c>
      <c r="AF82" s="103" t="s">
        <v>621</v>
      </c>
      <c r="AG82" s="103" t="s">
        <v>623</v>
      </c>
      <c r="AH82" s="103" t="s">
        <v>623</v>
      </c>
      <c r="AI82" s="103" t="s">
        <v>621</v>
      </c>
      <c r="AJ82" s="103" t="s">
        <v>622</v>
      </c>
      <c r="AK82" s="103" t="s">
        <v>622</v>
      </c>
      <c r="AL82" s="103" t="s">
        <v>621</v>
      </c>
      <c r="AM82" s="103" t="s">
        <v>623</v>
      </c>
      <c r="AN82" s="103" t="s">
        <v>623</v>
      </c>
      <c r="AO82" s="103" t="s">
        <v>620</v>
      </c>
      <c r="AP82" s="103" t="s">
        <v>621</v>
      </c>
      <c r="AQ82" s="103" t="s">
        <v>621</v>
      </c>
      <c r="AR82" s="103" t="s">
        <v>620</v>
      </c>
      <c r="AS82" s="103" t="s">
        <v>621</v>
      </c>
      <c r="AT82" s="103" t="s">
        <v>623</v>
      </c>
      <c r="AU82" s="103" t="s">
        <v>623</v>
      </c>
      <c r="AV82" s="103" t="s">
        <v>621</v>
      </c>
      <c r="AW82" s="103" t="s">
        <v>621</v>
      </c>
      <c r="AX82" s="103" t="s">
        <v>623</v>
      </c>
      <c r="AY82" s="103" t="s">
        <v>622</v>
      </c>
      <c r="AZ82" s="103" t="s">
        <v>621</v>
      </c>
      <c r="BA82" s="103" t="s">
        <v>621</v>
      </c>
      <c r="BB82" s="103" t="s">
        <v>623</v>
      </c>
      <c r="BC82" s="103" t="s">
        <v>623</v>
      </c>
      <c r="BD82" s="103" t="s">
        <v>623</v>
      </c>
      <c r="BF82" s="103">
        <f t="shared" si="11"/>
        <v>28</v>
      </c>
      <c r="BG82" s="103">
        <f t="shared" si="11"/>
        <v>4</v>
      </c>
      <c r="BH82" s="103">
        <f t="shared" si="11"/>
        <v>5</v>
      </c>
      <c r="BI82" s="103">
        <f t="shared" si="11"/>
        <v>16</v>
      </c>
      <c r="BJ82" s="103">
        <f t="shared" si="11"/>
        <v>0</v>
      </c>
      <c r="BK82" s="103">
        <f t="shared" si="9"/>
        <v>32</v>
      </c>
      <c r="BM82" s="67">
        <v>25</v>
      </c>
      <c r="BN82" s="67">
        <v>3</v>
      </c>
      <c r="BO82" s="67">
        <v>12</v>
      </c>
      <c r="BP82" s="67">
        <v>3</v>
      </c>
      <c r="BQ82" s="67">
        <v>1</v>
      </c>
      <c r="BR82" s="67">
        <v>6</v>
      </c>
      <c r="BS82" s="67">
        <v>5</v>
      </c>
      <c r="BT82" s="67">
        <v>0</v>
      </c>
      <c r="BU82" s="67">
        <v>0</v>
      </c>
      <c r="BW82" s="67">
        <f t="shared" si="10"/>
        <v>35</v>
      </c>
    </row>
    <row r="83" spans="1:75" x14ac:dyDescent="0.25">
      <c r="A83" s="101">
        <v>257</v>
      </c>
      <c r="B83" s="67" t="s">
        <v>82</v>
      </c>
      <c r="C83" s="67" t="s">
        <v>26</v>
      </c>
      <c r="D83" s="103" t="s">
        <v>621</v>
      </c>
      <c r="E83" s="103" t="s">
        <v>621</v>
      </c>
      <c r="F83" s="103" t="s">
        <v>621</v>
      </c>
      <c r="G83" s="103" t="s">
        <v>621</v>
      </c>
      <c r="H83" s="103" t="s">
        <v>621</v>
      </c>
      <c r="I83" s="103" t="s">
        <v>621</v>
      </c>
      <c r="J83" s="103" t="s">
        <v>621</v>
      </c>
      <c r="K83" s="103" t="s">
        <v>620</v>
      </c>
      <c r="L83" s="103" t="s">
        <v>621</v>
      </c>
      <c r="M83" s="103" t="s">
        <v>621</v>
      </c>
      <c r="N83" s="103" t="s">
        <v>621</v>
      </c>
      <c r="O83" s="103" t="s">
        <v>621</v>
      </c>
      <c r="P83" s="103" t="s">
        <v>621</v>
      </c>
      <c r="Q83" s="103" t="s">
        <v>621</v>
      </c>
      <c r="R83" s="103" t="s">
        <v>621</v>
      </c>
      <c r="S83" s="103" t="s">
        <v>621</v>
      </c>
      <c r="T83" s="103" t="s">
        <v>621</v>
      </c>
      <c r="U83" s="103" t="s">
        <v>623</v>
      </c>
      <c r="V83" s="103" t="s">
        <v>621</v>
      </c>
      <c r="W83" s="103" t="s">
        <v>621</v>
      </c>
      <c r="X83" s="103" t="s">
        <v>621</v>
      </c>
      <c r="Y83" s="103" t="s">
        <v>621</v>
      </c>
      <c r="Z83" s="103" t="s">
        <v>621</v>
      </c>
      <c r="AA83" s="103" t="s">
        <v>621</v>
      </c>
      <c r="AB83" s="103" t="s">
        <v>621</v>
      </c>
      <c r="AC83" s="103" t="s">
        <v>621</v>
      </c>
      <c r="AD83" s="103" t="s">
        <v>621</v>
      </c>
      <c r="AE83" s="103" t="s">
        <v>621</v>
      </c>
      <c r="AF83" s="103" t="s">
        <v>620</v>
      </c>
      <c r="AG83" s="103" t="s">
        <v>621</v>
      </c>
      <c r="AH83" s="103" t="s">
        <v>621</v>
      </c>
      <c r="AI83" s="103" t="s">
        <v>621</v>
      </c>
      <c r="AJ83" s="103" t="s">
        <v>622</v>
      </c>
      <c r="AK83" s="103" t="s">
        <v>622</v>
      </c>
      <c r="AL83" s="103" t="s">
        <v>621</v>
      </c>
      <c r="AM83" s="103" t="s">
        <v>621</v>
      </c>
      <c r="AN83" s="103" t="s">
        <v>621</v>
      </c>
      <c r="AO83" s="103" t="s">
        <v>620</v>
      </c>
      <c r="AP83" s="103" t="s">
        <v>621</v>
      </c>
      <c r="AQ83" s="103" t="s">
        <v>621</v>
      </c>
      <c r="AR83" s="103" t="s">
        <v>621</v>
      </c>
      <c r="AS83" s="103" t="s">
        <v>621</v>
      </c>
      <c r="AT83" s="103" t="s">
        <v>621</v>
      </c>
      <c r="AU83" s="103" t="s">
        <v>621</v>
      </c>
      <c r="AV83" s="103" t="s">
        <v>621</v>
      </c>
      <c r="AW83" s="103" t="s">
        <v>621</v>
      </c>
      <c r="AX83" s="103" t="s">
        <v>623</v>
      </c>
      <c r="AY83" s="103" t="s">
        <v>622</v>
      </c>
      <c r="AZ83" s="103" t="s">
        <v>621</v>
      </c>
      <c r="BA83" s="103" t="s">
        <v>622</v>
      </c>
      <c r="BB83" s="103" t="s">
        <v>621</v>
      </c>
      <c r="BC83" s="103" t="s">
        <v>622</v>
      </c>
      <c r="BD83" s="103" t="s">
        <v>621</v>
      </c>
      <c r="BF83" s="103">
        <f t="shared" si="11"/>
        <v>43</v>
      </c>
      <c r="BG83" s="103">
        <f t="shared" si="11"/>
        <v>5</v>
      </c>
      <c r="BH83" s="103">
        <f t="shared" si="11"/>
        <v>3</v>
      </c>
      <c r="BI83" s="103">
        <f t="shared" si="11"/>
        <v>2</v>
      </c>
      <c r="BJ83" s="103">
        <f t="shared" si="11"/>
        <v>0</v>
      </c>
      <c r="BK83" s="103">
        <f t="shared" si="9"/>
        <v>48</v>
      </c>
      <c r="BM83" s="67">
        <v>32</v>
      </c>
      <c r="BN83" s="67">
        <v>11</v>
      </c>
      <c r="BO83" s="67">
        <v>26</v>
      </c>
      <c r="BP83" s="67">
        <v>3</v>
      </c>
      <c r="BQ83" s="67">
        <v>2</v>
      </c>
      <c r="BR83" s="67">
        <v>5</v>
      </c>
      <c r="BS83" s="67">
        <v>3</v>
      </c>
      <c r="BT83" s="67">
        <v>0</v>
      </c>
      <c r="BU83" s="67">
        <v>0</v>
      </c>
      <c r="BW83" s="67">
        <f t="shared" si="10"/>
        <v>44.5</v>
      </c>
    </row>
    <row r="84" spans="1:75" x14ac:dyDescent="0.25">
      <c r="A84" s="101">
        <v>258</v>
      </c>
      <c r="B84" s="67" t="s">
        <v>83</v>
      </c>
      <c r="C84" s="67"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621</v>
      </c>
      <c r="T84" s="103" t="s">
        <v>621</v>
      </c>
      <c r="U84" s="103" t="s">
        <v>622</v>
      </c>
      <c r="V84" s="103" t="s">
        <v>622</v>
      </c>
      <c r="W84" s="103" t="s">
        <v>622</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622</v>
      </c>
      <c r="AK84" s="103" t="s">
        <v>622</v>
      </c>
      <c r="AL84" s="103" t="s">
        <v>621</v>
      </c>
      <c r="AM84" s="103" t="s">
        <v>623</v>
      </c>
      <c r="AN84" s="103" t="s">
        <v>623</v>
      </c>
      <c r="AO84" s="103" t="s">
        <v>621</v>
      </c>
      <c r="AP84" s="103" t="s">
        <v>621</v>
      </c>
      <c r="AQ84" s="103" t="s">
        <v>621</v>
      </c>
      <c r="AR84" s="103" t="s">
        <v>621</v>
      </c>
      <c r="AS84" s="103" t="s">
        <v>623</v>
      </c>
      <c r="AT84" s="103" t="s">
        <v>623</v>
      </c>
      <c r="AU84" s="103" t="s">
        <v>621</v>
      </c>
      <c r="AV84" s="103" t="s">
        <v>621</v>
      </c>
      <c r="AW84" s="103" t="s">
        <v>621</v>
      </c>
      <c r="AX84" s="103" t="s">
        <v>623</v>
      </c>
      <c r="AY84" s="103" t="s">
        <v>622</v>
      </c>
      <c r="AZ84" s="103" t="s">
        <v>622</v>
      </c>
      <c r="BA84" s="103" t="s">
        <v>622</v>
      </c>
      <c r="BB84" s="103" t="s">
        <v>623</v>
      </c>
      <c r="BC84" s="103" t="s">
        <v>623</v>
      </c>
      <c r="BD84" s="103" t="s">
        <v>623</v>
      </c>
      <c r="BF84" s="103">
        <f t="shared" ref="BF84:BJ93" si="12">COUNTIF($D84:$BD84,BF$3)</f>
        <v>36</v>
      </c>
      <c r="BG84" s="103">
        <f t="shared" si="12"/>
        <v>9</v>
      </c>
      <c r="BH84" s="103">
        <f t="shared" si="12"/>
        <v>0</v>
      </c>
      <c r="BI84" s="103">
        <f t="shared" si="12"/>
        <v>8</v>
      </c>
      <c r="BJ84" s="103">
        <f t="shared" si="12"/>
        <v>0</v>
      </c>
      <c r="BK84" s="103">
        <f t="shared" si="9"/>
        <v>45</v>
      </c>
      <c r="BM84" s="67">
        <v>30</v>
      </c>
      <c r="BN84" s="67">
        <v>6</v>
      </c>
      <c r="BO84" s="67">
        <v>8</v>
      </c>
      <c r="BP84" s="67">
        <v>8</v>
      </c>
      <c r="BQ84" s="67">
        <v>1</v>
      </c>
      <c r="BR84" s="67">
        <v>6</v>
      </c>
      <c r="BS84" s="67">
        <v>0</v>
      </c>
      <c r="BT84" s="67">
        <v>0</v>
      </c>
      <c r="BU84" s="67">
        <v>0</v>
      </c>
      <c r="BW84" s="67">
        <f t="shared" si="10"/>
        <v>41.5</v>
      </c>
    </row>
    <row r="85" spans="1:75" x14ac:dyDescent="0.25">
      <c r="A85" s="101">
        <v>259</v>
      </c>
      <c r="B85" s="67" t="s">
        <v>84</v>
      </c>
      <c r="C85" s="67" t="s">
        <v>26</v>
      </c>
      <c r="D85" s="103" t="s">
        <v>621</v>
      </c>
      <c r="E85" s="103" t="s">
        <v>621</v>
      </c>
      <c r="F85" s="103" t="s">
        <v>621</v>
      </c>
      <c r="G85" s="103" t="s">
        <v>623</v>
      </c>
      <c r="H85" s="103" t="s">
        <v>621</v>
      </c>
      <c r="I85" s="103" t="s">
        <v>621</v>
      </c>
      <c r="J85" s="103" t="s">
        <v>621</v>
      </c>
      <c r="K85" s="103" t="s">
        <v>621</v>
      </c>
      <c r="L85" s="103" t="s">
        <v>621</v>
      </c>
      <c r="M85" s="103" t="s">
        <v>621</v>
      </c>
      <c r="N85" s="103" t="s">
        <v>621</v>
      </c>
      <c r="O85" s="103" t="s">
        <v>621</v>
      </c>
      <c r="P85" s="103" t="s">
        <v>621</v>
      </c>
      <c r="Q85" s="103" t="s">
        <v>621</v>
      </c>
      <c r="R85" s="103" t="s">
        <v>621</v>
      </c>
      <c r="S85" s="103" t="s">
        <v>621</v>
      </c>
      <c r="T85" s="103" t="s">
        <v>621</v>
      </c>
      <c r="U85" s="103" t="s">
        <v>621</v>
      </c>
      <c r="V85" s="103" t="s">
        <v>621</v>
      </c>
      <c r="W85" s="103" t="s">
        <v>622</v>
      </c>
      <c r="X85" s="103" t="s">
        <v>621</v>
      </c>
      <c r="Y85" s="103" t="s">
        <v>621</v>
      </c>
      <c r="Z85" s="103" t="s">
        <v>621</v>
      </c>
      <c r="AA85" s="103" t="s">
        <v>621</v>
      </c>
      <c r="AB85" s="103" t="s">
        <v>621</v>
      </c>
      <c r="AC85" s="103" t="s">
        <v>621</v>
      </c>
      <c r="AD85" s="103" t="s">
        <v>621</v>
      </c>
      <c r="AE85" s="103" t="s">
        <v>621</v>
      </c>
      <c r="AF85" s="103" t="s">
        <v>621</v>
      </c>
      <c r="AG85" s="103" t="s">
        <v>621</v>
      </c>
      <c r="AH85" s="103" t="s">
        <v>621</v>
      </c>
      <c r="AI85" s="103" t="s">
        <v>621</v>
      </c>
      <c r="AJ85" s="103" t="s">
        <v>622</v>
      </c>
      <c r="AK85" s="103" t="s">
        <v>622</v>
      </c>
      <c r="AL85" s="103" t="s">
        <v>621</v>
      </c>
      <c r="AM85" s="103" t="s">
        <v>622</v>
      </c>
      <c r="AN85" s="103" t="s">
        <v>622</v>
      </c>
      <c r="AO85" s="103" t="s">
        <v>621</v>
      </c>
      <c r="AP85" s="103" t="s">
        <v>621</v>
      </c>
      <c r="AQ85" s="103" t="s">
        <v>621</v>
      </c>
      <c r="AR85" s="103" t="s">
        <v>621</v>
      </c>
      <c r="AS85" s="103" t="s">
        <v>621</v>
      </c>
      <c r="AT85" s="103" t="s">
        <v>621</v>
      </c>
      <c r="AU85" s="103" t="s">
        <v>621</v>
      </c>
      <c r="AV85" s="103" t="s">
        <v>621</v>
      </c>
      <c r="AW85" s="103" t="s">
        <v>621</v>
      </c>
      <c r="AX85" s="103" t="s">
        <v>621</v>
      </c>
      <c r="AY85" s="103" t="s">
        <v>622</v>
      </c>
      <c r="AZ85" s="103" t="s">
        <v>621</v>
      </c>
      <c r="BA85" s="103" t="s">
        <v>621</v>
      </c>
      <c r="BB85" s="103" t="s">
        <v>623</v>
      </c>
      <c r="BC85" s="103" t="s">
        <v>621</v>
      </c>
      <c r="BD85" s="103" t="s">
        <v>621</v>
      </c>
      <c r="BF85" s="103">
        <f t="shared" si="12"/>
        <v>45</v>
      </c>
      <c r="BG85" s="103">
        <f t="shared" si="12"/>
        <v>6</v>
      </c>
      <c r="BH85" s="103">
        <f t="shared" si="12"/>
        <v>0</v>
      </c>
      <c r="BI85" s="103">
        <f t="shared" si="12"/>
        <v>2</v>
      </c>
      <c r="BJ85" s="103">
        <f t="shared" si="12"/>
        <v>0</v>
      </c>
      <c r="BK85" s="103">
        <f t="shared" si="9"/>
        <v>51</v>
      </c>
      <c r="BM85" s="67">
        <v>35</v>
      </c>
      <c r="BN85" s="67">
        <v>10</v>
      </c>
      <c r="BO85" s="67">
        <v>11</v>
      </c>
      <c r="BP85" s="67">
        <v>3</v>
      </c>
      <c r="BQ85" s="67">
        <v>3</v>
      </c>
      <c r="BR85" s="67">
        <v>4</v>
      </c>
      <c r="BS85" s="67">
        <v>0</v>
      </c>
      <c r="BT85" s="67">
        <v>0</v>
      </c>
      <c r="BU85" s="67">
        <v>0</v>
      </c>
      <c r="BW85" s="67">
        <f t="shared" si="10"/>
        <v>44.5</v>
      </c>
    </row>
    <row r="86" spans="1:75" x14ac:dyDescent="0.25">
      <c r="A86" s="101">
        <v>260</v>
      </c>
      <c r="B86" s="67" t="s">
        <v>85</v>
      </c>
      <c r="C86" s="67" t="s">
        <v>26</v>
      </c>
      <c r="D86" s="103" t="s">
        <v>621</v>
      </c>
      <c r="E86" s="103" t="s">
        <v>621</v>
      </c>
      <c r="F86" s="103" t="s">
        <v>621</v>
      </c>
      <c r="G86" s="103" t="s">
        <v>621</v>
      </c>
      <c r="H86" s="103" t="s">
        <v>621</v>
      </c>
      <c r="I86" s="103" t="s">
        <v>621</v>
      </c>
      <c r="J86" s="103" t="s">
        <v>621</v>
      </c>
      <c r="K86" s="103" t="s">
        <v>620</v>
      </c>
      <c r="L86" s="103" t="s">
        <v>621</v>
      </c>
      <c r="M86" s="103" t="s">
        <v>621</v>
      </c>
      <c r="N86" s="103" t="s">
        <v>621</v>
      </c>
      <c r="O86" s="103" t="s">
        <v>621</v>
      </c>
      <c r="P86" s="103" t="s">
        <v>621</v>
      </c>
      <c r="Q86" s="103" t="s">
        <v>621</v>
      </c>
      <c r="R86" s="103" t="s">
        <v>621</v>
      </c>
      <c r="S86" s="103" t="s">
        <v>621</v>
      </c>
      <c r="T86" s="103" t="s">
        <v>623</v>
      </c>
      <c r="U86" s="103" t="s">
        <v>623</v>
      </c>
      <c r="V86" s="103" t="s">
        <v>622</v>
      </c>
      <c r="W86" s="103" t="s">
        <v>622</v>
      </c>
      <c r="X86" s="103" t="s">
        <v>621</v>
      </c>
      <c r="Y86" s="103" t="s">
        <v>621</v>
      </c>
      <c r="Z86" s="103" t="s">
        <v>621</v>
      </c>
      <c r="AA86" s="103" t="s">
        <v>621</v>
      </c>
      <c r="AB86" s="103" t="s">
        <v>621</v>
      </c>
      <c r="AC86" s="103" t="s">
        <v>621</v>
      </c>
      <c r="AD86" s="103" t="s">
        <v>621</v>
      </c>
      <c r="AE86" s="103" t="s">
        <v>621</v>
      </c>
      <c r="AF86" s="103" t="s">
        <v>620</v>
      </c>
      <c r="AG86" s="103" t="s">
        <v>621</v>
      </c>
      <c r="AH86" s="103" t="s">
        <v>621</v>
      </c>
      <c r="AI86" s="103" t="s">
        <v>621</v>
      </c>
      <c r="AJ86" s="103" t="s">
        <v>622</v>
      </c>
      <c r="AK86" s="103" t="s">
        <v>622</v>
      </c>
      <c r="AL86" s="103" t="s">
        <v>621</v>
      </c>
      <c r="AM86" s="103" t="s">
        <v>622</v>
      </c>
      <c r="AN86" s="103" t="s">
        <v>622</v>
      </c>
      <c r="AO86" s="103" t="s">
        <v>621</v>
      </c>
      <c r="AP86" s="103" t="s">
        <v>621</v>
      </c>
      <c r="AQ86" s="103" t="s">
        <v>621</v>
      </c>
      <c r="AR86" s="103" t="s">
        <v>621</v>
      </c>
      <c r="AS86" s="103" t="s">
        <v>623</v>
      </c>
      <c r="AT86" s="103" t="s">
        <v>621</v>
      </c>
      <c r="AU86" s="103" t="s">
        <v>623</v>
      </c>
      <c r="AV86" s="103" t="s">
        <v>623</v>
      </c>
      <c r="AW86" s="103" t="s">
        <v>621</v>
      </c>
      <c r="AX86" s="103" t="s">
        <v>622</v>
      </c>
      <c r="AY86" s="103" t="s">
        <v>622</v>
      </c>
      <c r="AZ86" s="103" t="s">
        <v>621</v>
      </c>
      <c r="BA86" s="103" t="s">
        <v>621</v>
      </c>
      <c r="BB86" s="103" t="s">
        <v>621</v>
      </c>
      <c r="BC86" s="103" t="s">
        <v>623</v>
      </c>
      <c r="BD86" s="103" t="s">
        <v>623</v>
      </c>
      <c r="BF86" s="103">
        <f t="shared" si="12"/>
        <v>36</v>
      </c>
      <c r="BG86" s="103">
        <f t="shared" si="12"/>
        <v>8</v>
      </c>
      <c r="BH86" s="103">
        <f t="shared" si="12"/>
        <v>2</v>
      </c>
      <c r="BI86" s="103">
        <f t="shared" si="12"/>
        <v>7</v>
      </c>
      <c r="BJ86" s="103">
        <f t="shared" si="12"/>
        <v>0</v>
      </c>
      <c r="BK86" s="103">
        <f t="shared" si="9"/>
        <v>44</v>
      </c>
      <c r="BM86" s="67">
        <v>30</v>
      </c>
      <c r="BN86" s="67">
        <v>6</v>
      </c>
      <c r="BO86" s="67">
        <v>32</v>
      </c>
      <c r="BP86" s="67">
        <v>4</v>
      </c>
      <c r="BQ86" s="67">
        <v>4</v>
      </c>
      <c r="BR86" s="67">
        <v>3</v>
      </c>
      <c r="BS86" s="67">
        <v>2</v>
      </c>
      <c r="BT86" s="67">
        <v>0</v>
      </c>
      <c r="BU86" s="67">
        <v>0</v>
      </c>
      <c r="BW86" s="67">
        <f t="shared" si="10"/>
        <v>41</v>
      </c>
    </row>
    <row r="87" spans="1:75" x14ac:dyDescent="0.25">
      <c r="A87" s="101">
        <v>261</v>
      </c>
      <c r="B87" s="67" t="s">
        <v>86</v>
      </c>
      <c r="C87" s="67" t="s">
        <v>26</v>
      </c>
      <c r="D87" s="103" t="s">
        <v>621</v>
      </c>
      <c r="E87" s="103" t="s">
        <v>621</v>
      </c>
      <c r="F87" s="103" t="s">
        <v>621</v>
      </c>
      <c r="G87" s="103" t="s">
        <v>621</v>
      </c>
      <c r="H87" s="103" t="s">
        <v>622</v>
      </c>
      <c r="I87" s="103" t="s">
        <v>621</v>
      </c>
      <c r="J87" s="103" t="s">
        <v>621</v>
      </c>
      <c r="K87" s="103" t="s">
        <v>620</v>
      </c>
      <c r="L87" s="103" t="s">
        <v>621</v>
      </c>
      <c r="M87" s="103" t="s">
        <v>621</v>
      </c>
      <c r="N87" s="103" t="s">
        <v>621</v>
      </c>
      <c r="O87" s="103" t="s">
        <v>620</v>
      </c>
      <c r="P87" s="103" t="s">
        <v>621</v>
      </c>
      <c r="Q87" s="103" t="s">
        <v>621</v>
      </c>
      <c r="R87" s="103" t="s">
        <v>621</v>
      </c>
      <c r="S87" s="103" t="s">
        <v>621</v>
      </c>
      <c r="T87" s="103" t="s">
        <v>621</v>
      </c>
      <c r="U87" s="103" t="s">
        <v>623</v>
      </c>
      <c r="V87" s="103" t="s">
        <v>621</v>
      </c>
      <c r="W87" s="103" t="s">
        <v>622</v>
      </c>
      <c r="X87" s="103" t="s">
        <v>621</v>
      </c>
      <c r="Y87" s="103" t="s">
        <v>621</v>
      </c>
      <c r="Z87" s="103" t="s">
        <v>621</v>
      </c>
      <c r="AA87" s="103" t="s">
        <v>623</v>
      </c>
      <c r="AB87" s="103" t="s">
        <v>621</v>
      </c>
      <c r="AC87" s="103" t="s">
        <v>621</v>
      </c>
      <c r="AD87" s="103" t="s">
        <v>621</v>
      </c>
      <c r="AE87" s="103" t="s">
        <v>621</v>
      </c>
      <c r="AF87" s="103" t="s">
        <v>621</v>
      </c>
      <c r="AG87" s="103" t="s">
        <v>623</v>
      </c>
      <c r="AH87" s="103" t="s">
        <v>623</v>
      </c>
      <c r="AI87" s="103" t="s">
        <v>621</v>
      </c>
      <c r="AJ87" s="103" t="s">
        <v>622</v>
      </c>
      <c r="AK87" s="103" t="s">
        <v>622</v>
      </c>
      <c r="AL87" s="103" t="s">
        <v>621</v>
      </c>
      <c r="AM87" s="103" t="s">
        <v>622</v>
      </c>
      <c r="AN87" s="103" t="s">
        <v>622</v>
      </c>
      <c r="AO87" s="103" t="s">
        <v>621</v>
      </c>
      <c r="AP87" s="103" t="s">
        <v>621</v>
      </c>
      <c r="AQ87" s="103" t="s">
        <v>621</v>
      </c>
      <c r="AR87" s="103" t="s">
        <v>620</v>
      </c>
      <c r="AS87" s="103" t="s">
        <v>623</v>
      </c>
      <c r="AT87" s="103" t="s">
        <v>623</v>
      </c>
      <c r="AU87" s="103" t="s">
        <v>623</v>
      </c>
      <c r="AV87" s="103" t="s">
        <v>621</v>
      </c>
      <c r="AW87" s="103" t="s">
        <v>621</v>
      </c>
      <c r="AX87" s="103" t="s">
        <v>623</v>
      </c>
      <c r="AY87" s="103" t="s">
        <v>622</v>
      </c>
      <c r="AZ87" s="103" t="s">
        <v>621</v>
      </c>
      <c r="BA87" s="103" t="s">
        <v>621</v>
      </c>
      <c r="BB87" s="103" t="s">
        <v>623</v>
      </c>
      <c r="BC87" s="103" t="s">
        <v>623</v>
      </c>
      <c r="BD87" s="103" t="s">
        <v>621</v>
      </c>
      <c r="BF87" s="103">
        <f t="shared" si="12"/>
        <v>33</v>
      </c>
      <c r="BG87" s="103">
        <f t="shared" si="12"/>
        <v>7</v>
      </c>
      <c r="BH87" s="103">
        <f t="shared" si="12"/>
        <v>3</v>
      </c>
      <c r="BI87" s="103">
        <f t="shared" si="12"/>
        <v>10</v>
      </c>
      <c r="BJ87" s="103">
        <f t="shared" si="12"/>
        <v>0</v>
      </c>
      <c r="BK87" s="103">
        <f t="shared" si="9"/>
        <v>40</v>
      </c>
      <c r="BM87" s="67">
        <v>28</v>
      </c>
      <c r="BN87" s="67">
        <v>5</v>
      </c>
      <c r="BO87" s="67">
        <v>21</v>
      </c>
      <c r="BP87" s="67">
        <v>4</v>
      </c>
      <c r="BQ87" s="67">
        <v>3</v>
      </c>
      <c r="BR87" s="67">
        <v>5</v>
      </c>
      <c r="BS87" s="67">
        <v>3</v>
      </c>
      <c r="BT87" s="67">
        <v>0</v>
      </c>
      <c r="BU87" s="67">
        <v>0</v>
      </c>
      <c r="BW87" s="67">
        <f t="shared" si="10"/>
        <v>39</v>
      </c>
    </row>
    <row r="88" spans="1:75" x14ac:dyDescent="0.25">
      <c r="A88" s="101">
        <v>262</v>
      </c>
      <c r="B88" s="67" t="s">
        <v>87</v>
      </c>
      <c r="C88" s="67" t="s">
        <v>26</v>
      </c>
      <c r="D88" s="103" t="s">
        <v>621</v>
      </c>
      <c r="E88" s="103" t="s">
        <v>621</v>
      </c>
      <c r="F88" s="103" t="s">
        <v>622</v>
      </c>
      <c r="G88" s="103" t="s">
        <v>621</v>
      </c>
      <c r="H88" s="103" t="s">
        <v>621</v>
      </c>
      <c r="I88" s="103" t="s">
        <v>623</v>
      </c>
      <c r="J88" s="103" t="s">
        <v>621</v>
      </c>
      <c r="K88" s="103" t="s">
        <v>620</v>
      </c>
      <c r="L88" s="103" t="s">
        <v>621</v>
      </c>
      <c r="M88" s="103" t="s">
        <v>622</v>
      </c>
      <c r="N88" s="103" t="s">
        <v>620</v>
      </c>
      <c r="O88" s="103" t="s">
        <v>620</v>
      </c>
      <c r="P88" s="103" t="s">
        <v>621</v>
      </c>
      <c r="Q88" s="103" t="s">
        <v>620</v>
      </c>
      <c r="R88" s="103" t="s">
        <v>621</v>
      </c>
      <c r="S88" s="103" t="s">
        <v>621</v>
      </c>
      <c r="T88" s="103" t="s">
        <v>621</v>
      </c>
      <c r="U88" s="103" t="s">
        <v>622</v>
      </c>
      <c r="V88" s="103" t="s">
        <v>622</v>
      </c>
      <c r="W88" s="103" t="s">
        <v>622</v>
      </c>
      <c r="X88" s="103" t="s">
        <v>623</v>
      </c>
      <c r="Y88" s="103" t="s">
        <v>620</v>
      </c>
      <c r="Z88" s="103" t="s">
        <v>621</v>
      </c>
      <c r="AA88" s="103" t="s">
        <v>621</v>
      </c>
      <c r="AB88" s="103" t="s">
        <v>621</v>
      </c>
      <c r="AC88" s="103" t="s">
        <v>622</v>
      </c>
      <c r="AD88" s="103" t="s">
        <v>621</v>
      </c>
      <c r="AE88" s="103" t="s">
        <v>623</v>
      </c>
      <c r="AF88" s="103" t="s">
        <v>621</v>
      </c>
      <c r="AG88" s="103" t="s">
        <v>620</v>
      </c>
      <c r="AH88" s="103" t="s">
        <v>623</v>
      </c>
      <c r="AI88" s="103" t="s">
        <v>623</v>
      </c>
      <c r="AJ88" s="103" t="s">
        <v>622</v>
      </c>
      <c r="AK88" s="103" t="s">
        <v>622</v>
      </c>
      <c r="AL88" s="103" t="s">
        <v>621</v>
      </c>
      <c r="AM88" s="103" t="s">
        <v>623</v>
      </c>
      <c r="AN88" s="103" t="s">
        <v>622</v>
      </c>
      <c r="AO88" s="103" t="s">
        <v>621</v>
      </c>
      <c r="AP88" s="103" t="s">
        <v>621</v>
      </c>
      <c r="AQ88" s="103" t="s">
        <v>621</v>
      </c>
      <c r="AR88" s="103" t="s">
        <v>620</v>
      </c>
      <c r="AS88" s="103" t="s">
        <v>623</v>
      </c>
      <c r="AT88" s="103" t="s">
        <v>621</v>
      </c>
      <c r="AU88" s="103" t="s">
        <v>621</v>
      </c>
      <c r="AV88" s="103" t="s">
        <v>621</v>
      </c>
      <c r="AW88" s="103" t="s">
        <v>621</v>
      </c>
      <c r="AX88" s="103" t="s">
        <v>623</v>
      </c>
      <c r="AY88" s="103" t="s">
        <v>621</v>
      </c>
      <c r="AZ88" s="103" t="s">
        <v>621</v>
      </c>
      <c r="BA88" s="103" t="s">
        <v>621</v>
      </c>
      <c r="BB88" s="103" t="s">
        <v>621</v>
      </c>
      <c r="BC88" s="103" t="s">
        <v>621</v>
      </c>
      <c r="BD88" s="103" t="s">
        <v>623</v>
      </c>
      <c r="BF88" s="103">
        <f t="shared" si="12"/>
        <v>28</v>
      </c>
      <c r="BG88" s="103">
        <f t="shared" si="12"/>
        <v>9</v>
      </c>
      <c r="BH88" s="103">
        <f t="shared" si="12"/>
        <v>7</v>
      </c>
      <c r="BI88" s="103">
        <f t="shared" si="12"/>
        <v>9</v>
      </c>
      <c r="BJ88" s="103">
        <f t="shared" si="12"/>
        <v>0</v>
      </c>
      <c r="BK88" s="103">
        <f t="shared" si="9"/>
        <v>37</v>
      </c>
      <c r="BM88" s="67">
        <v>21</v>
      </c>
      <c r="BN88" s="67">
        <v>7</v>
      </c>
      <c r="BO88" s="67">
        <v>10</v>
      </c>
      <c r="BP88" s="67">
        <v>7</v>
      </c>
      <c r="BQ88" s="67">
        <v>2</v>
      </c>
      <c r="BR88" s="67">
        <v>4</v>
      </c>
      <c r="BS88" s="67">
        <v>7</v>
      </c>
      <c r="BT88" s="67">
        <v>0</v>
      </c>
      <c r="BU88" s="67">
        <v>0</v>
      </c>
      <c r="BW88" s="67">
        <f t="shared" si="10"/>
        <v>39.5</v>
      </c>
    </row>
    <row r="89" spans="1:75" x14ac:dyDescent="0.25">
      <c r="A89" s="101">
        <v>263</v>
      </c>
      <c r="B89" s="67" t="s">
        <v>88</v>
      </c>
      <c r="C89" s="67" t="s">
        <v>26</v>
      </c>
      <c r="D89" s="103" t="s">
        <v>621</v>
      </c>
      <c r="E89" s="103" t="s">
        <v>621</v>
      </c>
      <c r="F89" s="103" t="s">
        <v>621</v>
      </c>
      <c r="G89" s="103" t="s">
        <v>621</v>
      </c>
      <c r="H89" s="103" t="s">
        <v>621</v>
      </c>
      <c r="I89" s="103" t="s">
        <v>621</v>
      </c>
      <c r="J89" s="103" t="s">
        <v>621</v>
      </c>
      <c r="K89" s="103" t="s">
        <v>623</v>
      </c>
      <c r="L89" s="103" t="s">
        <v>621</v>
      </c>
      <c r="M89" s="103" t="s">
        <v>621</v>
      </c>
      <c r="N89" s="103" t="s">
        <v>623</v>
      </c>
      <c r="O89" s="103" t="s">
        <v>621</v>
      </c>
      <c r="P89" s="103" t="s">
        <v>621</v>
      </c>
      <c r="Q89" s="103" t="s">
        <v>621</v>
      </c>
      <c r="R89" s="103" t="s">
        <v>621</v>
      </c>
      <c r="S89" s="103" t="s">
        <v>623</v>
      </c>
      <c r="T89" s="103" t="s">
        <v>621</v>
      </c>
      <c r="U89" s="103" t="s">
        <v>623</v>
      </c>
      <c r="V89" s="103" t="s">
        <v>621</v>
      </c>
      <c r="W89" s="103" t="s">
        <v>622</v>
      </c>
      <c r="X89" s="103" t="s">
        <v>621</v>
      </c>
      <c r="Y89" s="103" t="s">
        <v>621</v>
      </c>
      <c r="Z89" s="103" t="s">
        <v>621</v>
      </c>
      <c r="AA89" s="103" t="s">
        <v>621</v>
      </c>
      <c r="AB89" s="103" t="s">
        <v>622</v>
      </c>
      <c r="AC89" s="103" t="s">
        <v>621</v>
      </c>
      <c r="AD89" s="103" t="s">
        <v>621</v>
      </c>
      <c r="AE89" s="103" t="s">
        <v>621</v>
      </c>
      <c r="AF89" s="103" t="s">
        <v>621</v>
      </c>
      <c r="AG89" s="103" t="s">
        <v>621</v>
      </c>
      <c r="AH89" s="103" t="s">
        <v>621</v>
      </c>
      <c r="AI89" s="103" t="s">
        <v>623</v>
      </c>
      <c r="AJ89" s="103" t="s">
        <v>622</v>
      </c>
      <c r="AK89" s="103" t="s">
        <v>622</v>
      </c>
      <c r="AL89" s="103" t="s">
        <v>621</v>
      </c>
      <c r="AM89" s="103" t="s">
        <v>622</v>
      </c>
      <c r="AN89" s="103" t="s">
        <v>622</v>
      </c>
      <c r="AO89" s="103" t="s">
        <v>621</v>
      </c>
      <c r="AP89" s="103" t="s">
        <v>621</v>
      </c>
      <c r="AQ89" s="103" t="s">
        <v>621</v>
      </c>
      <c r="AR89" s="103" t="s">
        <v>621</v>
      </c>
      <c r="AS89" s="103" t="s">
        <v>623</v>
      </c>
      <c r="AT89" s="103" t="s">
        <v>623</v>
      </c>
      <c r="AU89" s="103" t="s">
        <v>621</v>
      </c>
      <c r="AV89" s="103" t="s">
        <v>621</v>
      </c>
      <c r="AW89" s="103" t="s">
        <v>621</v>
      </c>
      <c r="AX89" s="103" t="s">
        <v>623</v>
      </c>
      <c r="AY89" s="103" t="s">
        <v>623</v>
      </c>
      <c r="AZ89" s="103" t="s">
        <v>621</v>
      </c>
      <c r="BA89" s="103" t="s">
        <v>621</v>
      </c>
      <c r="BB89" s="103" t="s">
        <v>623</v>
      </c>
      <c r="BC89" s="103" t="s">
        <v>621</v>
      </c>
      <c r="BD89" s="103" t="s">
        <v>623</v>
      </c>
      <c r="BF89" s="103">
        <f t="shared" si="12"/>
        <v>36</v>
      </c>
      <c r="BG89" s="103">
        <f t="shared" si="12"/>
        <v>6</v>
      </c>
      <c r="BH89" s="103">
        <f t="shared" si="12"/>
        <v>0</v>
      </c>
      <c r="BI89" s="103">
        <f t="shared" si="12"/>
        <v>11</v>
      </c>
      <c r="BJ89" s="103">
        <f t="shared" si="12"/>
        <v>0</v>
      </c>
      <c r="BK89" s="103">
        <f t="shared" si="9"/>
        <v>42</v>
      </c>
      <c r="BM89" s="67">
        <v>31</v>
      </c>
      <c r="BN89" s="67">
        <v>5</v>
      </c>
      <c r="BO89" s="67">
        <v>8</v>
      </c>
      <c r="BP89" s="67">
        <v>3</v>
      </c>
      <c r="BQ89" s="67">
        <v>3</v>
      </c>
      <c r="BR89" s="67">
        <v>6</v>
      </c>
      <c r="BS89" s="67">
        <v>0</v>
      </c>
      <c r="BT89" s="67">
        <v>0</v>
      </c>
      <c r="BU89" s="67">
        <v>0</v>
      </c>
      <c r="BW89" s="67">
        <f t="shared" si="10"/>
        <v>38</v>
      </c>
    </row>
    <row r="90" spans="1:75" x14ac:dyDescent="0.25">
      <c r="A90" s="101">
        <v>264</v>
      </c>
      <c r="B90" s="67" t="s">
        <v>89</v>
      </c>
      <c r="C90" s="67" t="s">
        <v>26</v>
      </c>
      <c r="D90" s="103" t="s">
        <v>621</v>
      </c>
      <c r="E90" s="103" t="s">
        <v>621</v>
      </c>
      <c r="F90" s="103" t="s">
        <v>621</v>
      </c>
      <c r="G90" s="103" t="s">
        <v>621</v>
      </c>
      <c r="H90" s="103" t="s">
        <v>623</v>
      </c>
      <c r="I90" s="103" t="s">
        <v>621</v>
      </c>
      <c r="J90" s="103" t="s">
        <v>621</v>
      </c>
      <c r="K90" s="103" t="s">
        <v>621</v>
      </c>
      <c r="L90" s="103" t="s">
        <v>621</v>
      </c>
      <c r="M90" s="103" t="s">
        <v>621</v>
      </c>
      <c r="N90" s="103" t="s">
        <v>621</v>
      </c>
      <c r="O90" s="103" t="s">
        <v>620</v>
      </c>
      <c r="P90" s="103" t="s">
        <v>621</v>
      </c>
      <c r="Q90" s="103" t="s">
        <v>620</v>
      </c>
      <c r="R90" s="103" t="s">
        <v>621</v>
      </c>
      <c r="S90" s="103" t="s">
        <v>621</v>
      </c>
      <c r="T90" s="103" t="s">
        <v>621</v>
      </c>
      <c r="U90" s="103" t="s">
        <v>623</v>
      </c>
      <c r="V90" s="103" t="s">
        <v>622</v>
      </c>
      <c r="W90" s="103" t="s">
        <v>622</v>
      </c>
      <c r="X90" s="103" t="s">
        <v>621</v>
      </c>
      <c r="Y90" s="103" t="s">
        <v>622</v>
      </c>
      <c r="Z90" s="103" t="s">
        <v>621</v>
      </c>
      <c r="AA90" s="103" t="s">
        <v>621</v>
      </c>
      <c r="AB90" s="103" t="s">
        <v>621</v>
      </c>
      <c r="AC90" s="103" t="s">
        <v>621</v>
      </c>
      <c r="AD90" s="103" t="s">
        <v>621</v>
      </c>
      <c r="AE90" s="103" t="s">
        <v>621</v>
      </c>
      <c r="AF90" s="103" t="s">
        <v>621</v>
      </c>
      <c r="AG90" s="103" t="s">
        <v>621</v>
      </c>
      <c r="AH90" s="103" t="s">
        <v>621</v>
      </c>
      <c r="AI90" s="103" t="s">
        <v>621</v>
      </c>
      <c r="AJ90" s="103" t="s">
        <v>622</v>
      </c>
      <c r="AK90" s="103" t="s">
        <v>622</v>
      </c>
      <c r="AL90" s="103" t="s">
        <v>620</v>
      </c>
      <c r="AM90" s="103" t="s">
        <v>622</v>
      </c>
      <c r="AN90" s="103" t="s">
        <v>622</v>
      </c>
      <c r="AO90" s="103" t="s">
        <v>621</v>
      </c>
      <c r="AP90" s="103" t="s">
        <v>621</v>
      </c>
      <c r="AQ90" s="103" t="s">
        <v>621</v>
      </c>
      <c r="AR90" s="103" t="s">
        <v>623</v>
      </c>
      <c r="AS90" s="103" t="s">
        <v>623</v>
      </c>
      <c r="AT90" s="103" t="s">
        <v>621</v>
      </c>
      <c r="AU90" s="103" t="s">
        <v>623</v>
      </c>
      <c r="AV90" s="103" t="s">
        <v>621</v>
      </c>
      <c r="AW90" s="103" t="s">
        <v>621</v>
      </c>
      <c r="AX90" s="103" t="s">
        <v>623</v>
      </c>
      <c r="AY90" s="103" t="s">
        <v>623</v>
      </c>
      <c r="AZ90" s="103" t="s">
        <v>622</v>
      </c>
      <c r="BA90" s="103" t="s">
        <v>622</v>
      </c>
      <c r="BB90" s="103" t="s">
        <v>623</v>
      </c>
      <c r="BC90" s="103" t="s">
        <v>623</v>
      </c>
      <c r="BD90" s="103" t="s">
        <v>621</v>
      </c>
      <c r="BF90" s="103">
        <f t="shared" si="12"/>
        <v>32</v>
      </c>
      <c r="BG90" s="103">
        <f t="shared" si="12"/>
        <v>9</v>
      </c>
      <c r="BH90" s="103">
        <f t="shared" si="12"/>
        <v>3</v>
      </c>
      <c r="BI90" s="103">
        <f t="shared" si="12"/>
        <v>9</v>
      </c>
      <c r="BJ90" s="103">
        <f t="shared" si="12"/>
        <v>0</v>
      </c>
      <c r="BK90" s="103">
        <f t="shared" si="9"/>
        <v>41</v>
      </c>
      <c r="BM90" s="67">
        <v>25</v>
      </c>
      <c r="BN90" s="67">
        <v>7</v>
      </c>
      <c r="BO90" s="67">
        <v>23</v>
      </c>
      <c r="BP90" s="67">
        <v>6</v>
      </c>
      <c r="BQ90" s="67">
        <v>3</v>
      </c>
      <c r="BR90" s="67">
        <v>4</v>
      </c>
      <c r="BS90" s="67">
        <v>3</v>
      </c>
      <c r="BT90" s="67">
        <v>0</v>
      </c>
      <c r="BU90" s="67">
        <v>0</v>
      </c>
      <c r="BW90" s="67">
        <f t="shared" si="10"/>
        <v>39</v>
      </c>
    </row>
    <row r="91" spans="1:75" x14ac:dyDescent="0.25">
      <c r="A91" s="101">
        <v>265</v>
      </c>
      <c r="B91" s="67" t="s">
        <v>90</v>
      </c>
      <c r="C91" s="67" t="s">
        <v>26</v>
      </c>
      <c r="D91" s="103" t="s">
        <v>621</v>
      </c>
      <c r="E91" s="103" t="s">
        <v>621</v>
      </c>
      <c r="F91" s="103" t="s">
        <v>623</v>
      </c>
      <c r="G91" s="103" t="s">
        <v>621</v>
      </c>
      <c r="H91" s="103" t="s">
        <v>621</v>
      </c>
      <c r="I91" s="103" t="s">
        <v>621</v>
      </c>
      <c r="J91" s="103" t="s">
        <v>621</v>
      </c>
      <c r="K91" s="103" t="s">
        <v>621</v>
      </c>
      <c r="L91" s="103" t="s">
        <v>621</v>
      </c>
      <c r="M91" s="103" t="s">
        <v>621</v>
      </c>
      <c r="N91" s="103" t="s">
        <v>621</v>
      </c>
      <c r="O91" s="103" t="s">
        <v>620</v>
      </c>
      <c r="P91" s="103" t="s">
        <v>621</v>
      </c>
      <c r="Q91" s="103" t="s">
        <v>623</v>
      </c>
      <c r="R91" s="103" t="s">
        <v>621</v>
      </c>
      <c r="S91" s="103" t="s">
        <v>623</v>
      </c>
      <c r="T91" s="103" t="s">
        <v>621</v>
      </c>
      <c r="U91" s="103" t="s">
        <v>623</v>
      </c>
      <c r="V91" s="103" t="s">
        <v>621</v>
      </c>
      <c r="W91" s="103" t="s">
        <v>621</v>
      </c>
      <c r="X91" s="103" t="s">
        <v>621</v>
      </c>
      <c r="Y91" s="103" t="s">
        <v>621</v>
      </c>
      <c r="Z91" s="103" t="s">
        <v>620</v>
      </c>
      <c r="AA91" s="103" t="s">
        <v>621</v>
      </c>
      <c r="AB91" s="103" t="s">
        <v>621</v>
      </c>
      <c r="AC91" s="103" t="s">
        <v>621</v>
      </c>
      <c r="AD91" s="103" t="s">
        <v>623</v>
      </c>
      <c r="AE91" s="103" t="s">
        <v>621</v>
      </c>
      <c r="AF91" s="103" t="s">
        <v>621</v>
      </c>
      <c r="AG91" s="103" t="s">
        <v>621</v>
      </c>
      <c r="AH91" s="103" t="s">
        <v>623</v>
      </c>
      <c r="AI91" s="103" t="s">
        <v>621</v>
      </c>
      <c r="AJ91" s="103" t="s">
        <v>622</v>
      </c>
      <c r="AK91" s="103" t="s">
        <v>623</v>
      </c>
      <c r="AL91" s="103" t="s">
        <v>620</v>
      </c>
      <c r="AM91" s="103" t="s">
        <v>621</v>
      </c>
      <c r="AN91" s="103" t="s">
        <v>623</v>
      </c>
      <c r="AO91" s="103" t="s">
        <v>620</v>
      </c>
      <c r="AP91" s="103" t="s">
        <v>621</v>
      </c>
      <c r="AQ91" s="103" t="s">
        <v>621</v>
      </c>
      <c r="AR91" s="103" t="s">
        <v>620</v>
      </c>
      <c r="AS91" s="103" t="s">
        <v>621</v>
      </c>
      <c r="AT91" s="103" t="s">
        <v>623</v>
      </c>
      <c r="AU91" s="103" t="s">
        <v>621</v>
      </c>
      <c r="AV91" s="103" t="s">
        <v>621</v>
      </c>
      <c r="AW91" s="103" t="s">
        <v>621</v>
      </c>
      <c r="AX91" s="103" t="s">
        <v>621</v>
      </c>
      <c r="AY91" s="103" t="s">
        <v>623</v>
      </c>
      <c r="AZ91" s="103" t="s">
        <v>622</v>
      </c>
      <c r="BA91" s="103" t="s">
        <v>623</v>
      </c>
      <c r="BB91" s="103" t="s">
        <v>621</v>
      </c>
      <c r="BC91" s="103" t="s">
        <v>623</v>
      </c>
      <c r="BD91" s="103" t="s">
        <v>621</v>
      </c>
      <c r="BF91" s="103">
        <f t="shared" si="12"/>
        <v>34</v>
      </c>
      <c r="BG91" s="103">
        <f t="shared" si="12"/>
        <v>2</v>
      </c>
      <c r="BH91" s="103">
        <f t="shared" si="12"/>
        <v>5</v>
      </c>
      <c r="BI91" s="103">
        <f t="shared" si="12"/>
        <v>12</v>
      </c>
      <c r="BJ91" s="103">
        <f t="shared" si="12"/>
        <v>0</v>
      </c>
      <c r="BK91" s="103">
        <f t="shared" si="9"/>
        <v>36</v>
      </c>
      <c r="BM91" s="67">
        <v>26</v>
      </c>
      <c r="BN91" s="67">
        <v>8</v>
      </c>
      <c r="BO91" s="67">
        <v>10</v>
      </c>
      <c r="BP91" s="67">
        <v>2</v>
      </c>
      <c r="BQ91" s="67">
        <v>0</v>
      </c>
      <c r="BR91" s="67">
        <v>5</v>
      </c>
      <c r="BS91" s="67">
        <v>5</v>
      </c>
      <c r="BT91" s="67">
        <v>0</v>
      </c>
      <c r="BU91" s="67">
        <v>0</v>
      </c>
      <c r="BW91" s="67">
        <f t="shared" si="10"/>
        <v>37</v>
      </c>
    </row>
    <row r="92" spans="1:75" x14ac:dyDescent="0.25">
      <c r="A92" s="101">
        <v>266</v>
      </c>
      <c r="B92" s="67" t="s">
        <v>91</v>
      </c>
      <c r="C92" s="67" t="s">
        <v>26</v>
      </c>
      <c r="D92" s="103" t="s">
        <v>621</v>
      </c>
      <c r="E92" s="103" t="s">
        <v>621</v>
      </c>
      <c r="F92" s="103" t="s">
        <v>621</v>
      </c>
      <c r="G92" s="103" t="s">
        <v>621</v>
      </c>
      <c r="H92" s="103" t="s">
        <v>621</v>
      </c>
      <c r="I92" s="103" t="s">
        <v>621</v>
      </c>
      <c r="J92" s="103" t="s">
        <v>623</v>
      </c>
      <c r="K92" s="103" t="s">
        <v>623</v>
      </c>
      <c r="L92" s="103" t="s">
        <v>621</v>
      </c>
      <c r="M92" s="103" t="s">
        <v>621</v>
      </c>
      <c r="N92" s="103" t="s">
        <v>623</v>
      </c>
      <c r="O92" s="103" t="s">
        <v>620</v>
      </c>
      <c r="P92" s="103" t="s">
        <v>621</v>
      </c>
      <c r="Q92" s="103" t="s">
        <v>621</v>
      </c>
      <c r="R92" s="103" t="s">
        <v>620</v>
      </c>
      <c r="S92" s="103" t="s">
        <v>621</v>
      </c>
      <c r="T92" s="103" t="s">
        <v>621</v>
      </c>
      <c r="U92" s="103" t="s">
        <v>621</v>
      </c>
      <c r="V92" s="103" t="s">
        <v>623</v>
      </c>
      <c r="W92" s="103" t="s">
        <v>622</v>
      </c>
      <c r="X92" s="103" t="s">
        <v>621</v>
      </c>
      <c r="Y92" s="103" t="s">
        <v>622</v>
      </c>
      <c r="Z92" s="103" t="s">
        <v>621</v>
      </c>
      <c r="AA92" s="103" t="s">
        <v>621</v>
      </c>
      <c r="AB92" s="103" t="s">
        <v>621</v>
      </c>
      <c r="AC92" s="103" t="s">
        <v>621</v>
      </c>
      <c r="AD92" s="103" t="s">
        <v>621</v>
      </c>
      <c r="AE92" s="103" t="s">
        <v>621</v>
      </c>
      <c r="AF92" s="103" t="s">
        <v>621</v>
      </c>
      <c r="AG92" s="103" t="s">
        <v>621</v>
      </c>
      <c r="AH92" s="103" t="s">
        <v>623</v>
      </c>
      <c r="AI92" s="103" t="s">
        <v>621</v>
      </c>
      <c r="AJ92" s="103" t="s">
        <v>622</v>
      </c>
      <c r="AK92" s="103" t="s">
        <v>622</v>
      </c>
      <c r="AL92" s="103" t="s">
        <v>621</v>
      </c>
      <c r="AM92" s="103" t="s">
        <v>622</v>
      </c>
      <c r="AN92" s="103" t="s">
        <v>622</v>
      </c>
      <c r="AO92" s="103" t="s">
        <v>620</v>
      </c>
      <c r="AP92" s="103" t="s">
        <v>621</v>
      </c>
      <c r="AQ92" s="103" t="s">
        <v>621</v>
      </c>
      <c r="AR92" s="103" t="s">
        <v>620</v>
      </c>
      <c r="AS92" s="103" t="s">
        <v>623</v>
      </c>
      <c r="AT92" s="103" t="s">
        <v>621</v>
      </c>
      <c r="AU92" s="103" t="s">
        <v>621</v>
      </c>
      <c r="AV92" s="103" t="s">
        <v>621</v>
      </c>
      <c r="AW92" s="103" t="s">
        <v>623</v>
      </c>
      <c r="AX92" s="103" t="s">
        <v>622</v>
      </c>
      <c r="AY92" s="103" t="s">
        <v>623</v>
      </c>
      <c r="AZ92" s="103" t="s">
        <v>622</v>
      </c>
      <c r="BA92" s="103" t="s">
        <v>622</v>
      </c>
      <c r="BB92" s="103" t="s">
        <v>623</v>
      </c>
      <c r="BC92" s="103" t="s">
        <v>622</v>
      </c>
      <c r="BD92" s="103" t="s">
        <v>623</v>
      </c>
      <c r="BF92" s="103">
        <f t="shared" si="12"/>
        <v>29</v>
      </c>
      <c r="BG92" s="103">
        <f t="shared" si="12"/>
        <v>10</v>
      </c>
      <c r="BH92" s="103">
        <f t="shared" si="12"/>
        <v>4</v>
      </c>
      <c r="BI92" s="103">
        <f t="shared" si="12"/>
        <v>10</v>
      </c>
      <c r="BJ92" s="103">
        <f t="shared" si="12"/>
        <v>0</v>
      </c>
      <c r="BK92" s="103">
        <f t="shared" si="9"/>
        <v>39</v>
      </c>
      <c r="BM92" s="67">
        <v>24</v>
      </c>
      <c r="BN92" s="67">
        <v>5</v>
      </c>
      <c r="BO92" s="67">
        <v>12</v>
      </c>
      <c r="BP92" s="67">
        <v>5</v>
      </c>
      <c r="BQ92" s="67">
        <v>5</v>
      </c>
      <c r="BR92" s="67">
        <v>4</v>
      </c>
      <c r="BS92" s="67">
        <v>4</v>
      </c>
      <c r="BT92" s="67">
        <v>0</v>
      </c>
      <c r="BU92" s="67">
        <v>0</v>
      </c>
      <c r="BW92" s="67">
        <f t="shared" si="10"/>
        <v>38</v>
      </c>
    </row>
    <row r="93" spans="1:75" x14ac:dyDescent="0.25">
      <c r="A93" s="101">
        <v>267</v>
      </c>
      <c r="B93" s="67" t="s">
        <v>92</v>
      </c>
      <c r="C93" s="67" t="s">
        <v>26</v>
      </c>
      <c r="D93" s="103" t="s">
        <v>621</v>
      </c>
      <c r="E93" s="103" t="s">
        <v>621</v>
      </c>
      <c r="F93" s="103" t="s">
        <v>621</v>
      </c>
      <c r="G93" s="103" t="s">
        <v>621</v>
      </c>
      <c r="H93" s="103" t="s">
        <v>621</v>
      </c>
      <c r="I93" s="103" t="s">
        <v>623</v>
      </c>
      <c r="J93" s="103" t="s">
        <v>621</v>
      </c>
      <c r="K93" s="103" t="s">
        <v>621</v>
      </c>
      <c r="L93" s="103" t="s">
        <v>621</v>
      </c>
      <c r="M93" s="103" t="s">
        <v>621</v>
      </c>
      <c r="N93" s="103" t="s">
        <v>621</v>
      </c>
      <c r="O93" s="103" t="s">
        <v>621</v>
      </c>
      <c r="P93" s="103" t="s">
        <v>621</v>
      </c>
      <c r="Q93" s="103" t="s">
        <v>621</v>
      </c>
      <c r="R93" s="103" t="s">
        <v>621</v>
      </c>
      <c r="S93" s="103" t="s">
        <v>623</v>
      </c>
      <c r="T93" s="103" t="s">
        <v>623</v>
      </c>
      <c r="U93" s="103" t="s">
        <v>623</v>
      </c>
      <c r="V93" s="103" t="s">
        <v>621</v>
      </c>
      <c r="W93" s="103" t="s">
        <v>622</v>
      </c>
      <c r="X93" s="103" t="s">
        <v>623</v>
      </c>
      <c r="Y93" s="103" t="s">
        <v>621</v>
      </c>
      <c r="Z93" s="103" t="s">
        <v>621</v>
      </c>
      <c r="AA93" s="103" t="s">
        <v>621</v>
      </c>
      <c r="AB93" s="103" t="s">
        <v>621</v>
      </c>
      <c r="AC93" s="103" t="s">
        <v>623</v>
      </c>
      <c r="AD93" s="103" t="s">
        <v>621</v>
      </c>
      <c r="AE93" s="103" t="s">
        <v>621</v>
      </c>
      <c r="AF93" s="103" t="s">
        <v>623</v>
      </c>
      <c r="AG93" s="103" t="s">
        <v>621</v>
      </c>
      <c r="AH93" s="103" t="s">
        <v>621</v>
      </c>
      <c r="AI93" s="103" t="s">
        <v>621</v>
      </c>
      <c r="AJ93" s="103" t="s">
        <v>621</v>
      </c>
      <c r="AK93" s="103" t="s">
        <v>622</v>
      </c>
      <c r="AL93" s="103" t="s">
        <v>621</v>
      </c>
      <c r="AM93" s="103" t="s">
        <v>622</v>
      </c>
      <c r="AN93" s="103" t="s">
        <v>622</v>
      </c>
      <c r="AO93" s="103" t="s">
        <v>620</v>
      </c>
      <c r="AP93" s="103" t="s">
        <v>621</v>
      </c>
      <c r="AQ93" s="103" t="s">
        <v>621</v>
      </c>
      <c r="AR93" s="103" t="s">
        <v>621</v>
      </c>
      <c r="AS93" s="103" t="s">
        <v>621</v>
      </c>
      <c r="AT93" s="103" t="s">
        <v>621</v>
      </c>
      <c r="AU93" s="103" t="s">
        <v>621</v>
      </c>
      <c r="AV93" s="103" t="s">
        <v>621</v>
      </c>
      <c r="AW93" s="103" t="s">
        <v>621</v>
      </c>
      <c r="AX93" s="103" t="s">
        <v>622</v>
      </c>
      <c r="AY93" s="103" t="s">
        <v>622</v>
      </c>
      <c r="AZ93" s="103" t="s">
        <v>622</v>
      </c>
      <c r="BA93" s="103" t="s">
        <v>622</v>
      </c>
      <c r="BB93" s="103" t="s">
        <v>621</v>
      </c>
      <c r="BC93" s="103" t="s">
        <v>623</v>
      </c>
      <c r="BD93" s="103" t="s">
        <v>623</v>
      </c>
      <c r="BF93" s="103">
        <f t="shared" si="12"/>
        <v>35</v>
      </c>
      <c r="BG93" s="103">
        <f t="shared" si="12"/>
        <v>8</v>
      </c>
      <c r="BH93" s="103">
        <f t="shared" si="12"/>
        <v>1</v>
      </c>
      <c r="BI93" s="103">
        <f t="shared" si="12"/>
        <v>9</v>
      </c>
      <c r="BJ93" s="103">
        <f t="shared" si="12"/>
        <v>0</v>
      </c>
      <c r="BK93" s="103">
        <f t="shared" si="9"/>
        <v>43</v>
      </c>
      <c r="BM93" s="67">
        <v>29</v>
      </c>
      <c r="BN93" s="67">
        <v>6</v>
      </c>
      <c r="BO93" s="67">
        <v>11</v>
      </c>
      <c r="BP93" s="67">
        <v>4</v>
      </c>
      <c r="BQ93" s="67">
        <v>4</v>
      </c>
      <c r="BR93" s="67">
        <v>3</v>
      </c>
      <c r="BS93" s="67">
        <v>1</v>
      </c>
      <c r="BT93" s="67">
        <v>0</v>
      </c>
      <c r="BU93" s="67">
        <v>0</v>
      </c>
      <c r="BW93" s="67">
        <f t="shared" si="10"/>
        <v>39</v>
      </c>
    </row>
    <row r="94" spans="1:75" x14ac:dyDescent="0.25">
      <c r="A94" s="101">
        <v>268</v>
      </c>
      <c r="B94" s="67" t="s">
        <v>93</v>
      </c>
      <c r="C94" s="67" t="s">
        <v>26</v>
      </c>
      <c r="D94" s="103" t="s">
        <v>621</v>
      </c>
      <c r="E94" s="103" t="s">
        <v>621</v>
      </c>
      <c r="F94" s="103" t="s">
        <v>621</v>
      </c>
      <c r="G94" s="103" t="s">
        <v>623</v>
      </c>
      <c r="H94" s="103" t="s">
        <v>621</v>
      </c>
      <c r="I94" s="103" t="s">
        <v>623</v>
      </c>
      <c r="J94" s="103" t="s">
        <v>621</v>
      </c>
      <c r="K94" s="103" t="s">
        <v>621</v>
      </c>
      <c r="L94" s="103" t="s">
        <v>621</v>
      </c>
      <c r="M94" s="103" t="s">
        <v>621</v>
      </c>
      <c r="N94" s="103" t="s">
        <v>620</v>
      </c>
      <c r="O94" s="103" t="s">
        <v>620</v>
      </c>
      <c r="P94" s="103" t="s">
        <v>621</v>
      </c>
      <c r="Q94" s="103" t="s">
        <v>621</v>
      </c>
      <c r="R94" s="103" t="s">
        <v>621</v>
      </c>
      <c r="S94" s="103" t="s">
        <v>623</v>
      </c>
      <c r="T94" s="103" t="s">
        <v>621</v>
      </c>
      <c r="U94" s="103" t="s">
        <v>623</v>
      </c>
      <c r="V94" s="103" t="s">
        <v>622</v>
      </c>
      <c r="W94" s="103" t="s">
        <v>622</v>
      </c>
      <c r="X94" s="103" t="s">
        <v>621</v>
      </c>
      <c r="Y94" s="103" t="s">
        <v>621</v>
      </c>
      <c r="Z94" s="103" t="s">
        <v>621</v>
      </c>
      <c r="AA94" s="103" t="s">
        <v>621</v>
      </c>
      <c r="AB94" s="103" t="s">
        <v>623</v>
      </c>
      <c r="AC94" s="103" t="s">
        <v>621</v>
      </c>
      <c r="AD94" s="103" t="s">
        <v>621</v>
      </c>
      <c r="AE94" s="103" t="s">
        <v>621</v>
      </c>
      <c r="AF94" s="103" t="s">
        <v>621</v>
      </c>
      <c r="AG94" s="103" t="s">
        <v>621</v>
      </c>
      <c r="AH94" s="103" t="s">
        <v>621</v>
      </c>
      <c r="AI94" s="103" t="s">
        <v>621</v>
      </c>
      <c r="AJ94" s="103" t="s">
        <v>622</v>
      </c>
      <c r="AK94" s="103" t="s">
        <v>622</v>
      </c>
      <c r="AL94" s="103" t="s">
        <v>623</v>
      </c>
      <c r="AM94" s="103" t="s">
        <v>622</v>
      </c>
      <c r="AN94" s="103" t="s">
        <v>622</v>
      </c>
      <c r="AO94" s="103" t="s">
        <v>623</v>
      </c>
      <c r="AP94" s="103" t="s">
        <v>621</v>
      </c>
      <c r="AQ94" s="103" t="s">
        <v>621</v>
      </c>
      <c r="AR94" s="103" t="s">
        <v>621</v>
      </c>
      <c r="AS94" s="103" t="s">
        <v>621</v>
      </c>
      <c r="AT94" s="103" t="s">
        <v>621</v>
      </c>
      <c r="AU94" s="103" t="s">
        <v>621</v>
      </c>
      <c r="AV94" s="103" t="s">
        <v>621</v>
      </c>
      <c r="AW94" s="103" t="s">
        <v>621</v>
      </c>
      <c r="AX94" s="103" t="s">
        <v>621</v>
      </c>
      <c r="AY94" s="103" t="s">
        <v>622</v>
      </c>
      <c r="AZ94" s="103" t="s">
        <v>622</v>
      </c>
      <c r="BA94" s="103" t="s">
        <v>622</v>
      </c>
      <c r="BB94" s="103" t="s">
        <v>621</v>
      </c>
      <c r="BC94" s="103" t="s">
        <v>623</v>
      </c>
      <c r="BD94" s="103" t="s">
        <v>621</v>
      </c>
      <c r="BF94" s="103">
        <f t="shared" ref="BF94:BJ103" si="13">COUNTIF($D94:$BD94,BF$3)</f>
        <v>34</v>
      </c>
      <c r="BG94" s="103">
        <f t="shared" si="13"/>
        <v>9</v>
      </c>
      <c r="BH94" s="103">
        <f t="shared" si="13"/>
        <v>2</v>
      </c>
      <c r="BI94" s="103">
        <f t="shared" si="13"/>
        <v>8</v>
      </c>
      <c r="BJ94" s="103">
        <f t="shared" si="13"/>
        <v>0</v>
      </c>
      <c r="BK94" s="103">
        <f t="shared" si="9"/>
        <v>43</v>
      </c>
      <c r="BM94" s="67">
        <v>25</v>
      </c>
      <c r="BN94" s="67">
        <v>9</v>
      </c>
      <c r="BO94" s="67">
        <v>19</v>
      </c>
      <c r="BP94" s="67">
        <v>6</v>
      </c>
      <c r="BQ94" s="67">
        <v>3</v>
      </c>
      <c r="BR94" s="67">
        <v>5</v>
      </c>
      <c r="BS94" s="67">
        <v>2</v>
      </c>
      <c r="BT94" s="67">
        <v>0</v>
      </c>
      <c r="BU94" s="67">
        <v>0</v>
      </c>
      <c r="BW94" s="67">
        <f t="shared" si="10"/>
        <v>39</v>
      </c>
    </row>
    <row r="95" spans="1:75"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622</v>
      </c>
      <c r="W95" s="103" t="s">
        <v>622</v>
      </c>
      <c r="X95" s="103" t="s">
        <v>621</v>
      </c>
      <c r="Y95" s="103" t="s">
        <v>621</v>
      </c>
      <c r="Z95" s="103" t="s">
        <v>621</v>
      </c>
      <c r="AA95" s="103" t="s">
        <v>621</v>
      </c>
      <c r="AB95" s="103" t="s">
        <v>621</v>
      </c>
      <c r="AC95" s="103" t="s">
        <v>621</v>
      </c>
      <c r="AD95" s="103" t="s">
        <v>621</v>
      </c>
      <c r="AE95" s="103" t="s">
        <v>621</v>
      </c>
      <c r="AF95" s="103" t="s">
        <v>621</v>
      </c>
      <c r="AG95" s="103" t="s">
        <v>621</v>
      </c>
      <c r="AH95" s="103" t="s">
        <v>623</v>
      </c>
      <c r="AI95" s="103" t="s">
        <v>621</v>
      </c>
      <c r="AJ95" s="103" t="s">
        <v>622</v>
      </c>
      <c r="AK95" s="103" t="s">
        <v>622</v>
      </c>
      <c r="AL95" s="103" t="s">
        <v>621</v>
      </c>
      <c r="AM95" s="103" t="s">
        <v>622</v>
      </c>
      <c r="AN95" s="103" t="s">
        <v>622</v>
      </c>
      <c r="AO95" s="103" t="s">
        <v>621</v>
      </c>
      <c r="AP95" s="103" t="s">
        <v>621</v>
      </c>
      <c r="AQ95" s="103" t="s">
        <v>621</v>
      </c>
      <c r="AR95" s="103" t="s">
        <v>621</v>
      </c>
      <c r="AS95" s="103" t="s">
        <v>621</v>
      </c>
      <c r="AT95" s="103" t="s">
        <v>621</v>
      </c>
      <c r="AU95" s="103" t="s">
        <v>621</v>
      </c>
      <c r="AV95" s="103" t="s">
        <v>621</v>
      </c>
      <c r="AW95" s="103" t="s">
        <v>621</v>
      </c>
      <c r="AX95" s="103" t="s">
        <v>623</v>
      </c>
      <c r="AY95" s="103" t="s">
        <v>622</v>
      </c>
      <c r="AZ95" s="103" t="s">
        <v>621</v>
      </c>
      <c r="BA95" s="103" t="s">
        <v>621</v>
      </c>
      <c r="BB95" s="103" t="s">
        <v>621</v>
      </c>
      <c r="BC95" s="103" t="s">
        <v>622</v>
      </c>
      <c r="BD95" s="103" t="s">
        <v>621</v>
      </c>
      <c r="BF95" s="103">
        <f t="shared" si="13"/>
        <v>42</v>
      </c>
      <c r="BG95" s="103">
        <f t="shared" si="13"/>
        <v>9</v>
      </c>
      <c r="BH95" s="103">
        <f t="shared" si="13"/>
        <v>0</v>
      </c>
      <c r="BI95" s="103">
        <f t="shared" si="13"/>
        <v>2</v>
      </c>
      <c r="BJ95" s="103">
        <f t="shared" si="13"/>
        <v>0</v>
      </c>
      <c r="BK95" s="103">
        <f t="shared" si="9"/>
        <v>51</v>
      </c>
      <c r="BM95" s="67">
        <v>34</v>
      </c>
      <c r="BN95" s="67">
        <v>8</v>
      </c>
      <c r="BO95" s="67">
        <v>11</v>
      </c>
      <c r="BP95" s="67">
        <v>5</v>
      </c>
      <c r="BQ95" s="67">
        <v>4</v>
      </c>
      <c r="BR95" s="67">
        <v>4</v>
      </c>
      <c r="BS95" s="67">
        <v>0</v>
      </c>
      <c r="BT95" s="67">
        <v>0</v>
      </c>
      <c r="BU95" s="67">
        <v>0</v>
      </c>
      <c r="BW95" s="67">
        <f t="shared" si="10"/>
        <v>45</v>
      </c>
    </row>
    <row r="96" spans="1:75" x14ac:dyDescent="0.25">
      <c r="A96" s="101">
        <v>270</v>
      </c>
      <c r="B96" s="67" t="s">
        <v>95</v>
      </c>
      <c r="C96" s="67" t="s">
        <v>26</v>
      </c>
      <c r="D96" s="103" t="s">
        <v>621</v>
      </c>
      <c r="E96" s="103" t="s">
        <v>621</v>
      </c>
      <c r="F96" s="103" t="s">
        <v>621</v>
      </c>
      <c r="G96" s="103" t="s">
        <v>621</v>
      </c>
      <c r="H96" s="103" t="s">
        <v>621</v>
      </c>
      <c r="I96" s="103" t="s">
        <v>621</v>
      </c>
      <c r="J96" s="103" t="s">
        <v>621</v>
      </c>
      <c r="K96" s="103" t="s">
        <v>621</v>
      </c>
      <c r="L96" s="103" t="s">
        <v>621</v>
      </c>
      <c r="M96" s="103" t="s">
        <v>621</v>
      </c>
      <c r="N96" s="103" t="s">
        <v>621</v>
      </c>
      <c r="O96" s="103" t="s">
        <v>621</v>
      </c>
      <c r="P96" s="103" t="s">
        <v>621</v>
      </c>
      <c r="Q96" s="103" t="s">
        <v>622</v>
      </c>
      <c r="R96" s="103" t="s">
        <v>621</v>
      </c>
      <c r="S96" s="103" t="s">
        <v>621</v>
      </c>
      <c r="T96" s="103" t="s">
        <v>621</v>
      </c>
      <c r="U96" s="103" t="s">
        <v>622</v>
      </c>
      <c r="V96" s="103" t="s">
        <v>621</v>
      </c>
      <c r="W96" s="103" t="s">
        <v>622</v>
      </c>
      <c r="X96" s="103" t="s">
        <v>621</v>
      </c>
      <c r="Y96" s="103" t="s">
        <v>621</v>
      </c>
      <c r="Z96" s="103" t="s">
        <v>621</v>
      </c>
      <c r="AA96" s="103" t="s">
        <v>621</v>
      </c>
      <c r="AB96" s="103" t="s">
        <v>621</v>
      </c>
      <c r="AC96" s="103" t="s">
        <v>621</v>
      </c>
      <c r="AD96" s="103" t="s">
        <v>621</v>
      </c>
      <c r="AE96" s="103" t="s">
        <v>621</v>
      </c>
      <c r="AF96" s="103" t="s">
        <v>621</v>
      </c>
      <c r="AG96" s="103" t="s">
        <v>621</v>
      </c>
      <c r="AH96" s="103" t="s">
        <v>621</v>
      </c>
      <c r="AI96" s="103" t="s">
        <v>621</v>
      </c>
      <c r="AJ96" s="103" t="s">
        <v>622</v>
      </c>
      <c r="AK96" s="103" t="s">
        <v>622</v>
      </c>
      <c r="AL96" s="103" t="s">
        <v>621</v>
      </c>
      <c r="AM96" s="103" t="s">
        <v>622</v>
      </c>
      <c r="AN96" s="103" t="s">
        <v>622</v>
      </c>
      <c r="AO96" s="103" t="s">
        <v>621</v>
      </c>
      <c r="AP96" s="103" t="s">
        <v>621</v>
      </c>
      <c r="AQ96" s="103" t="s">
        <v>621</v>
      </c>
      <c r="AR96" s="103" t="s">
        <v>621</v>
      </c>
      <c r="AS96" s="103" t="s">
        <v>621</v>
      </c>
      <c r="AT96" s="103" t="s">
        <v>621</v>
      </c>
      <c r="AU96" s="103" t="s">
        <v>621</v>
      </c>
      <c r="AV96" s="103" t="s">
        <v>621</v>
      </c>
      <c r="AW96" s="103" t="s">
        <v>621</v>
      </c>
      <c r="AX96" s="103" t="s">
        <v>623</v>
      </c>
      <c r="AY96" s="103" t="s">
        <v>622</v>
      </c>
      <c r="AZ96" s="103" t="s">
        <v>622</v>
      </c>
      <c r="BA96" s="103" t="s">
        <v>622</v>
      </c>
      <c r="BB96" s="103" t="s">
        <v>621</v>
      </c>
      <c r="BC96" s="103" t="s">
        <v>622</v>
      </c>
      <c r="BD96" s="103" t="s">
        <v>621</v>
      </c>
      <c r="BF96" s="103">
        <f t="shared" si="13"/>
        <v>41</v>
      </c>
      <c r="BG96" s="103">
        <f t="shared" si="13"/>
        <v>11</v>
      </c>
      <c r="BH96" s="103">
        <f t="shared" si="13"/>
        <v>0</v>
      </c>
      <c r="BI96" s="103">
        <f t="shared" si="13"/>
        <v>1</v>
      </c>
      <c r="BJ96" s="103">
        <f t="shared" si="13"/>
        <v>0</v>
      </c>
      <c r="BK96" s="103">
        <f t="shared" si="9"/>
        <v>52</v>
      </c>
      <c r="BM96" s="67">
        <v>32</v>
      </c>
      <c r="BN96" s="67">
        <v>9</v>
      </c>
      <c r="BO96" s="67">
        <v>12</v>
      </c>
      <c r="BP96" s="67">
        <v>7</v>
      </c>
      <c r="BQ96" s="67">
        <v>4</v>
      </c>
      <c r="BR96" s="67">
        <v>5</v>
      </c>
      <c r="BS96" s="67">
        <v>0</v>
      </c>
      <c r="BT96" s="67">
        <v>0</v>
      </c>
      <c r="BU96" s="67">
        <v>0</v>
      </c>
      <c r="BW96" s="67">
        <f t="shared" si="10"/>
        <v>45.5</v>
      </c>
    </row>
    <row r="97" spans="1:75" x14ac:dyDescent="0.25">
      <c r="A97" s="101">
        <v>301</v>
      </c>
      <c r="B97" s="67" t="s">
        <v>96</v>
      </c>
      <c r="C97" s="67" t="s">
        <v>97</v>
      </c>
      <c r="D97" s="103" t="s">
        <v>621</v>
      </c>
      <c r="E97" s="103" t="s">
        <v>621</v>
      </c>
      <c r="F97" s="103" t="s">
        <v>621</v>
      </c>
      <c r="G97" s="103" t="s">
        <v>621</v>
      </c>
      <c r="H97" s="103" t="s">
        <v>622</v>
      </c>
      <c r="I97" s="103" t="s">
        <v>621</v>
      </c>
      <c r="J97" s="103" t="s">
        <v>621</v>
      </c>
      <c r="K97" s="103" t="s">
        <v>621</v>
      </c>
      <c r="L97" s="103" t="s">
        <v>621</v>
      </c>
      <c r="M97" s="103" t="s">
        <v>622</v>
      </c>
      <c r="N97" s="103" t="s">
        <v>621</v>
      </c>
      <c r="O97" s="103" t="s">
        <v>620</v>
      </c>
      <c r="P97" s="103" t="s">
        <v>622</v>
      </c>
      <c r="Q97" s="103" t="s">
        <v>620</v>
      </c>
      <c r="R97" s="103" t="s">
        <v>621</v>
      </c>
      <c r="S97" s="103" t="s">
        <v>623</v>
      </c>
      <c r="T97" s="103" t="s">
        <v>623</v>
      </c>
      <c r="U97" s="103" t="s">
        <v>621</v>
      </c>
      <c r="V97" s="103" t="s">
        <v>622</v>
      </c>
      <c r="W97" s="103" t="s">
        <v>622</v>
      </c>
      <c r="X97" s="103" t="s">
        <v>621</v>
      </c>
      <c r="Y97" s="103" t="s">
        <v>622</v>
      </c>
      <c r="Z97" s="103" t="s">
        <v>620</v>
      </c>
      <c r="AA97" s="103" t="s">
        <v>621</v>
      </c>
      <c r="AB97" s="103" t="s">
        <v>622</v>
      </c>
      <c r="AC97" s="103" t="s">
        <v>622</v>
      </c>
      <c r="AD97" s="103" t="s">
        <v>621</v>
      </c>
      <c r="AE97" s="103" t="s">
        <v>621</v>
      </c>
      <c r="AF97" s="103" t="s">
        <v>621</v>
      </c>
      <c r="AG97" s="103" t="s">
        <v>621</v>
      </c>
      <c r="AH97" s="103" t="s">
        <v>623</v>
      </c>
      <c r="AI97" s="103" t="s">
        <v>621</v>
      </c>
      <c r="AJ97" s="103" t="s">
        <v>622</v>
      </c>
      <c r="AK97" s="103" t="s">
        <v>622</v>
      </c>
      <c r="AL97" s="103" t="s">
        <v>621</v>
      </c>
      <c r="AM97" s="103" t="s">
        <v>622</v>
      </c>
      <c r="AN97" s="103" t="s">
        <v>622</v>
      </c>
      <c r="AO97" s="103" t="s">
        <v>621</v>
      </c>
      <c r="AP97" s="103" t="s">
        <v>621</v>
      </c>
      <c r="AQ97" s="103" t="s">
        <v>621</v>
      </c>
      <c r="AR97" s="103" t="s">
        <v>621</v>
      </c>
      <c r="AS97" s="103" t="s">
        <v>621</v>
      </c>
      <c r="AT97" s="103" t="s">
        <v>621</v>
      </c>
      <c r="AU97" s="103" t="s">
        <v>621</v>
      </c>
      <c r="AV97" s="103" t="s">
        <v>621</v>
      </c>
      <c r="AW97" s="103" t="s">
        <v>621</v>
      </c>
      <c r="AX97" s="103" t="s">
        <v>622</v>
      </c>
      <c r="AY97" s="103" t="s">
        <v>622</v>
      </c>
      <c r="AZ97" s="103" t="s">
        <v>621</v>
      </c>
      <c r="BA97" s="103" t="s">
        <v>621</v>
      </c>
      <c r="BB97" s="103" t="s">
        <v>621</v>
      </c>
      <c r="BC97" s="103" t="s">
        <v>622</v>
      </c>
      <c r="BD97" s="103" t="s">
        <v>621</v>
      </c>
      <c r="BF97" s="103">
        <f t="shared" si="13"/>
        <v>32</v>
      </c>
      <c r="BG97" s="103">
        <f t="shared" si="13"/>
        <v>15</v>
      </c>
      <c r="BH97" s="103">
        <f t="shared" si="13"/>
        <v>3</v>
      </c>
      <c r="BI97" s="103">
        <f t="shared" si="13"/>
        <v>3</v>
      </c>
      <c r="BJ97" s="103">
        <f t="shared" si="13"/>
        <v>0</v>
      </c>
      <c r="BK97" s="103">
        <f t="shared" si="9"/>
        <v>47</v>
      </c>
      <c r="BM97" s="67">
        <v>26</v>
      </c>
      <c r="BN97" s="67">
        <v>6</v>
      </c>
      <c r="BO97" s="67">
        <v>29</v>
      </c>
      <c r="BP97" s="67">
        <v>10</v>
      </c>
      <c r="BQ97" s="67">
        <v>5</v>
      </c>
      <c r="BR97" s="67">
        <v>6</v>
      </c>
      <c r="BS97" s="67">
        <v>3</v>
      </c>
      <c r="BT97" s="67">
        <v>0</v>
      </c>
      <c r="BU97" s="67">
        <v>0</v>
      </c>
      <c r="BW97" s="67">
        <f t="shared" si="10"/>
        <v>44.5</v>
      </c>
    </row>
    <row r="98" spans="1:75" x14ac:dyDescent="0.25">
      <c r="A98" s="101">
        <v>302</v>
      </c>
      <c r="B98" s="67" t="s">
        <v>98</v>
      </c>
      <c r="C98" s="67" t="s">
        <v>97</v>
      </c>
      <c r="D98" s="103" t="s">
        <v>621</v>
      </c>
      <c r="E98" s="103" t="s">
        <v>621</v>
      </c>
      <c r="F98" s="103" t="s">
        <v>621</v>
      </c>
      <c r="G98" s="103" t="s">
        <v>621</v>
      </c>
      <c r="H98" s="103" t="s">
        <v>621</v>
      </c>
      <c r="I98" s="103" t="s">
        <v>621</v>
      </c>
      <c r="J98" s="103" t="s">
        <v>621</v>
      </c>
      <c r="K98" s="103" t="s">
        <v>621</v>
      </c>
      <c r="L98" s="103" t="s">
        <v>621</v>
      </c>
      <c r="M98" s="103" t="s">
        <v>621</v>
      </c>
      <c r="N98" s="103" t="s">
        <v>623</v>
      </c>
      <c r="O98" s="103" t="s">
        <v>621</v>
      </c>
      <c r="P98" s="103" t="s">
        <v>621</v>
      </c>
      <c r="Q98" s="103" t="s">
        <v>620</v>
      </c>
      <c r="R98" s="103" t="s">
        <v>620</v>
      </c>
      <c r="S98" s="103" t="s">
        <v>621</v>
      </c>
      <c r="T98" s="103" t="s">
        <v>621</v>
      </c>
      <c r="U98" s="103" t="s">
        <v>622</v>
      </c>
      <c r="V98" s="103" t="s">
        <v>622</v>
      </c>
      <c r="W98" s="103" t="s">
        <v>622</v>
      </c>
      <c r="X98" s="103" t="s">
        <v>621</v>
      </c>
      <c r="Y98" s="103" t="s">
        <v>621</v>
      </c>
      <c r="Z98" s="103" t="s">
        <v>620</v>
      </c>
      <c r="AA98" s="103" t="s">
        <v>623</v>
      </c>
      <c r="AB98" s="103" t="s">
        <v>621</v>
      </c>
      <c r="AC98" s="103" t="s">
        <v>621</v>
      </c>
      <c r="AD98" s="103" t="s">
        <v>621</v>
      </c>
      <c r="AE98" s="103" t="s">
        <v>621</v>
      </c>
      <c r="AF98" s="103" t="s">
        <v>620</v>
      </c>
      <c r="AG98" s="103" t="s">
        <v>620</v>
      </c>
      <c r="AH98" s="103" t="s">
        <v>623</v>
      </c>
      <c r="AI98" s="103" t="s">
        <v>621</v>
      </c>
      <c r="AJ98" s="103" t="s">
        <v>621</v>
      </c>
      <c r="AK98" s="103" t="s">
        <v>621</v>
      </c>
      <c r="AL98" s="103" t="s">
        <v>620</v>
      </c>
      <c r="AM98" s="103" t="s">
        <v>622</v>
      </c>
      <c r="AN98" s="103" t="s">
        <v>622</v>
      </c>
      <c r="AO98" s="103" t="s">
        <v>620</v>
      </c>
      <c r="AP98" s="103" t="s">
        <v>621</v>
      </c>
      <c r="AQ98" s="103" t="s">
        <v>621</v>
      </c>
      <c r="AR98" s="103" t="s">
        <v>621</v>
      </c>
      <c r="AS98" s="103" t="s">
        <v>621</v>
      </c>
      <c r="AT98" s="103" t="s">
        <v>621</v>
      </c>
      <c r="AU98" s="103" t="s">
        <v>621</v>
      </c>
      <c r="AV98" s="103" t="s">
        <v>621</v>
      </c>
      <c r="AW98" s="103" t="s">
        <v>621</v>
      </c>
      <c r="AX98" s="103" t="s">
        <v>621</v>
      </c>
      <c r="AY98" s="103" t="s">
        <v>622</v>
      </c>
      <c r="AZ98" s="103" t="s">
        <v>622</v>
      </c>
      <c r="BA98" s="103" t="s">
        <v>621</v>
      </c>
      <c r="BB98" s="103" t="s">
        <v>621</v>
      </c>
      <c r="BC98" s="103" t="s">
        <v>621</v>
      </c>
      <c r="BD98" s="103" t="s">
        <v>621</v>
      </c>
      <c r="BF98" s="103">
        <f t="shared" si="13"/>
        <v>36</v>
      </c>
      <c r="BG98" s="103">
        <f t="shared" si="13"/>
        <v>7</v>
      </c>
      <c r="BH98" s="103">
        <f t="shared" si="13"/>
        <v>7</v>
      </c>
      <c r="BI98" s="103">
        <f t="shared" si="13"/>
        <v>3</v>
      </c>
      <c r="BJ98" s="103">
        <f t="shared" si="13"/>
        <v>0</v>
      </c>
      <c r="BK98" s="103">
        <f t="shared" si="9"/>
        <v>43</v>
      </c>
      <c r="BM98" s="67">
        <v>25</v>
      </c>
      <c r="BN98" s="67">
        <v>11</v>
      </c>
      <c r="BO98" s="67">
        <v>15</v>
      </c>
      <c r="BP98" s="67">
        <v>5</v>
      </c>
      <c r="BQ98" s="67">
        <v>2</v>
      </c>
      <c r="BR98" s="67">
        <v>6</v>
      </c>
      <c r="BS98" s="67">
        <v>7</v>
      </c>
      <c r="BT98" s="67">
        <v>0</v>
      </c>
      <c r="BU98" s="67">
        <v>0</v>
      </c>
      <c r="BW98" s="67">
        <f t="shared" si="10"/>
        <v>43.5</v>
      </c>
    </row>
    <row r="99" spans="1:75" x14ac:dyDescent="0.25">
      <c r="A99" s="101">
        <v>303</v>
      </c>
      <c r="B99" s="67" t="s">
        <v>99</v>
      </c>
      <c r="C99" s="67" t="s">
        <v>97</v>
      </c>
      <c r="D99" s="103" t="s">
        <v>621</v>
      </c>
      <c r="E99" s="103" t="s">
        <v>621</v>
      </c>
      <c r="F99" s="103" t="s">
        <v>621</v>
      </c>
      <c r="G99" s="103" t="s">
        <v>621</v>
      </c>
      <c r="H99" s="103" t="s">
        <v>622</v>
      </c>
      <c r="I99" s="103" t="s">
        <v>621</v>
      </c>
      <c r="J99" s="103" t="s">
        <v>621</v>
      </c>
      <c r="K99" s="103" t="s">
        <v>621</v>
      </c>
      <c r="L99" s="103" t="s">
        <v>621</v>
      </c>
      <c r="M99" s="103" t="s">
        <v>621</v>
      </c>
      <c r="N99" s="103" t="s">
        <v>621</v>
      </c>
      <c r="O99" s="103" t="s">
        <v>620</v>
      </c>
      <c r="P99" s="103" t="s">
        <v>622</v>
      </c>
      <c r="Q99" s="103" t="s">
        <v>620</v>
      </c>
      <c r="R99" s="103" t="s">
        <v>621</v>
      </c>
      <c r="S99" s="103" t="s">
        <v>623</v>
      </c>
      <c r="T99" s="103" t="s">
        <v>621</v>
      </c>
      <c r="U99" s="103" t="s">
        <v>622</v>
      </c>
      <c r="V99" s="103" t="s">
        <v>621</v>
      </c>
      <c r="W99" s="103" t="s">
        <v>622</v>
      </c>
      <c r="X99" s="103" t="s">
        <v>621</v>
      </c>
      <c r="Y99" s="103" t="s">
        <v>621</v>
      </c>
      <c r="Z99" s="103" t="s">
        <v>621</v>
      </c>
      <c r="AA99" s="103" t="s">
        <v>621</v>
      </c>
      <c r="AB99" s="103" t="s">
        <v>621</v>
      </c>
      <c r="AC99" s="103" t="s">
        <v>622</v>
      </c>
      <c r="AD99" s="103" t="s">
        <v>621</v>
      </c>
      <c r="AE99" s="103" t="s">
        <v>621</v>
      </c>
      <c r="AF99" s="103" t="s">
        <v>621</v>
      </c>
      <c r="AG99" s="103" t="s">
        <v>621</v>
      </c>
      <c r="AH99" s="103" t="s">
        <v>623</v>
      </c>
      <c r="AI99" s="103" t="s">
        <v>621</v>
      </c>
      <c r="AJ99" s="103" t="s">
        <v>622</v>
      </c>
      <c r="AK99" s="103" t="s">
        <v>622</v>
      </c>
      <c r="AL99" s="103" t="s">
        <v>620</v>
      </c>
      <c r="AM99" s="103" t="s">
        <v>622</v>
      </c>
      <c r="AN99" s="103" t="s">
        <v>622</v>
      </c>
      <c r="AO99" s="103" t="s">
        <v>621</v>
      </c>
      <c r="AP99" s="103" t="s">
        <v>621</v>
      </c>
      <c r="AQ99" s="103" t="s">
        <v>621</v>
      </c>
      <c r="AR99" s="103" t="s">
        <v>621</v>
      </c>
      <c r="AS99" s="103" t="s">
        <v>621</v>
      </c>
      <c r="AT99" s="103" t="s">
        <v>621</v>
      </c>
      <c r="AU99" s="103" t="s">
        <v>621</v>
      </c>
      <c r="AV99" s="103" t="s">
        <v>621</v>
      </c>
      <c r="AW99" s="103" t="s">
        <v>621</v>
      </c>
      <c r="AX99" s="103" t="s">
        <v>621</v>
      </c>
      <c r="AY99" s="103" t="s">
        <v>622</v>
      </c>
      <c r="AZ99" s="103" t="s">
        <v>621</v>
      </c>
      <c r="BA99" s="103" t="s">
        <v>621</v>
      </c>
      <c r="BB99" s="103" t="s">
        <v>621</v>
      </c>
      <c r="BC99" s="103" t="s">
        <v>623</v>
      </c>
      <c r="BD99" s="103" t="s">
        <v>621</v>
      </c>
      <c r="BF99" s="103">
        <f t="shared" si="13"/>
        <v>37</v>
      </c>
      <c r="BG99" s="103">
        <f t="shared" si="13"/>
        <v>10</v>
      </c>
      <c r="BH99" s="103">
        <f t="shared" si="13"/>
        <v>3</v>
      </c>
      <c r="BI99" s="103">
        <f t="shared" si="13"/>
        <v>3</v>
      </c>
      <c r="BJ99" s="103">
        <f t="shared" si="13"/>
        <v>0</v>
      </c>
      <c r="BK99" s="103">
        <f t="shared" si="9"/>
        <v>47</v>
      </c>
      <c r="BM99" s="67">
        <v>29</v>
      </c>
      <c r="BN99" s="67">
        <v>8</v>
      </c>
      <c r="BO99" s="67">
        <v>5</v>
      </c>
      <c r="BP99" s="67">
        <v>7</v>
      </c>
      <c r="BQ99" s="67">
        <v>3</v>
      </c>
      <c r="BR99" s="67">
        <v>6</v>
      </c>
      <c r="BS99" s="67">
        <v>3</v>
      </c>
      <c r="BT99" s="67">
        <v>0</v>
      </c>
      <c r="BU99" s="67">
        <v>0</v>
      </c>
      <c r="BW99" s="67">
        <f t="shared" si="10"/>
        <v>44.5</v>
      </c>
    </row>
    <row r="100" spans="1:75" x14ac:dyDescent="0.25">
      <c r="A100" s="101">
        <v>304</v>
      </c>
      <c r="B100" s="67" t="s">
        <v>100</v>
      </c>
      <c r="C100" s="67" t="s">
        <v>97</v>
      </c>
      <c r="D100" s="103" t="s">
        <v>621</v>
      </c>
      <c r="E100" s="103" t="s">
        <v>621</v>
      </c>
      <c r="F100" s="103" t="s">
        <v>623</v>
      </c>
      <c r="G100" s="103" t="s">
        <v>621</v>
      </c>
      <c r="H100" s="103" t="s">
        <v>621</v>
      </c>
      <c r="I100" s="103" t="s">
        <v>621</v>
      </c>
      <c r="J100" s="103" t="s">
        <v>621</v>
      </c>
      <c r="K100" s="103" t="s">
        <v>621</v>
      </c>
      <c r="L100" s="103" t="s">
        <v>621</v>
      </c>
      <c r="M100" s="103" t="s">
        <v>621</v>
      </c>
      <c r="N100" s="103" t="s">
        <v>621</v>
      </c>
      <c r="O100" s="103" t="s">
        <v>621</v>
      </c>
      <c r="P100" s="103" t="s">
        <v>623</v>
      </c>
      <c r="Q100" s="103" t="s">
        <v>620</v>
      </c>
      <c r="R100" s="103" t="s">
        <v>621</v>
      </c>
      <c r="S100" s="103" t="s">
        <v>621</v>
      </c>
      <c r="T100" s="103" t="s">
        <v>621</v>
      </c>
      <c r="U100" s="103" t="s">
        <v>622</v>
      </c>
      <c r="V100" s="103" t="s">
        <v>622</v>
      </c>
      <c r="W100" s="103" t="s">
        <v>622</v>
      </c>
      <c r="X100" s="103" t="s">
        <v>621</v>
      </c>
      <c r="Y100" s="103" t="s">
        <v>621</v>
      </c>
      <c r="Z100" s="103" t="s">
        <v>621</v>
      </c>
      <c r="AA100" s="103" t="s">
        <v>621</v>
      </c>
      <c r="AB100" s="103" t="s">
        <v>621</v>
      </c>
      <c r="AC100" s="103" t="s">
        <v>621</v>
      </c>
      <c r="AD100" s="103" t="s">
        <v>621</v>
      </c>
      <c r="AE100" s="103" t="s">
        <v>621</v>
      </c>
      <c r="AF100" s="103" t="s">
        <v>621</v>
      </c>
      <c r="AG100" s="103" t="s">
        <v>621</v>
      </c>
      <c r="AH100" s="103" t="s">
        <v>621</v>
      </c>
      <c r="AI100" s="103" t="s">
        <v>621</v>
      </c>
      <c r="AJ100" s="103" t="s">
        <v>622</v>
      </c>
      <c r="AK100" s="103" t="s">
        <v>621</v>
      </c>
      <c r="AL100" s="103" t="s">
        <v>621</v>
      </c>
      <c r="AM100" s="103" t="s">
        <v>621</v>
      </c>
      <c r="AN100" s="103" t="s">
        <v>621</v>
      </c>
      <c r="AO100" s="103" t="s">
        <v>620</v>
      </c>
      <c r="AP100" s="103" t="s">
        <v>621</v>
      </c>
      <c r="AQ100" s="103" t="s">
        <v>621</v>
      </c>
      <c r="AR100" s="103" t="s">
        <v>621</v>
      </c>
      <c r="AS100" s="103" t="s">
        <v>621</v>
      </c>
      <c r="AT100" s="103" t="s">
        <v>621</v>
      </c>
      <c r="AU100" s="103" t="s">
        <v>621</v>
      </c>
      <c r="AV100" s="103" t="s">
        <v>621</v>
      </c>
      <c r="AW100" s="103" t="s">
        <v>621</v>
      </c>
      <c r="AX100" s="103" t="s">
        <v>623</v>
      </c>
      <c r="AY100" s="103" t="s">
        <v>622</v>
      </c>
      <c r="AZ100" s="103" t="s">
        <v>621</v>
      </c>
      <c r="BA100" s="103" t="s">
        <v>621</v>
      </c>
      <c r="BB100" s="103" t="s">
        <v>621</v>
      </c>
      <c r="BC100" s="103" t="s">
        <v>621</v>
      </c>
      <c r="BD100" s="103" t="s">
        <v>621</v>
      </c>
      <c r="BF100" s="103">
        <f t="shared" si="13"/>
        <v>43</v>
      </c>
      <c r="BG100" s="103">
        <f t="shared" si="13"/>
        <v>5</v>
      </c>
      <c r="BH100" s="103">
        <f t="shared" si="13"/>
        <v>2</v>
      </c>
      <c r="BI100" s="103">
        <f t="shared" si="13"/>
        <v>3</v>
      </c>
      <c r="BJ100" s="103">
        <f t="shared" si="13"/>
        <v>0</v>
      </c>
      <c r="BK100" s="103">
        <f t="shared" si="9"/>
        <v>48</v>
      </c>
      <c r="BM100" s="67">
        <v>30</v>
      </c>
      <c r="BN100" s="67">
        <v>13</v>
      </c>
      <c r="BO100" s="67">
        <v>27</v>
      </c>
      <c r="BP100" s="67">
        <v>5</v>
      </c>
      <c r="BQ100" s="67">
        <v>0</v>
      </c>
      <c r="BR100" s="67">
        <v>5</v>
      </c>
      <c r="BS100" s="67">
        <v>2</v>
      </c>
      <c r="BT100" s="67">
        <v>0</v>
      </c>
      <c r="BU100" s="67">
        <v>0</v>
      </c>
      <c r="BW100" s="67">
        <f t="shared" si="10"/>
        <v>43.5</v>
      </c>
    </row>
    <row r="101" spans="1:75" x14ac:dyDescent="0.25">
      <c r="A101" s="101">
        <v>305</v>
      </c>
      <c r="B101" s="67" t="s">
        <v>101</v>
      </c>
      <c r="C101" s="67" t="s">
        <v>97</v>
      </c>
      <c r="D101" s="103" t="s">
        <v>621</v>
      </c>
      <c r="E101" s="103" t="s">
        <v>621</v>
      </c>
      <c r="F101" s="103" t="s">
        <v>621</v>
      </c>
      <c r="G101" s="103" t="s">
        <v>623</v>
      </c>
      <c r="H101" s="103" t="s">
        <v>621</v>
      </c>
      <c r="I101" s="103" t="s">
        <v>621</v>
      </c>
      <c r="J101" s="103" t="s">
        <v>621</v>
      </c>
      <c r="K101" s="103" t="s">
        <v>621</v>
      </c>
      <c r="L101" s="103" t="s">
        <v>621</v>
      </c>
      <c r="M101" s="103" t="s">
        <v>621</v>
      </c>
      <c r="N101" s="103" t="s">
        <v>621</v>
      </c>
      <c r="O101" s="103" t="s">
        <v>623</v>
      </c>
      <c r="P101" s="103" t="s">
        <v>621</v>
      </c>
      <c r="Q101" s="103" t="s">
        <v>621</v>
      </c>
      <c r="R101" s="103" t="s">
        <v>621</v>
      </c>
      <c r="S101" s="103" t="s">
        <v>623</v>
      </c>
      <c r="T101" s="103" t="s">
        <v>621</v>
      </c>
      <c r="U101" s="103" t="s">
        <v>623</v>
      </c>
      <c r="V101" s="103" t="s">
        <v>621</v>
      </c>
      <c r="W101" s="103" t="s">
        <v>622</v>
      </c>
      <c r="X101" s="103" t="s">
        <v>621</v>
      </c>
      <c r="Y101" s="103" t="s">
        <v>621</v>
      </c>
      <c r="Z101" s="103" t="s">
        <v>621</v>
      </c>
      <c r="AA101" s="103" t="s">
        <v>621</v>
      </c>
      <c r="AB101" s="103" t="s">
        <v>621</v>
      </c>
      <c r="AC101" s="103" t="s">
        <v>621</v>
      </c>
      <c r="AD101" s="103" t="s">
        <v>621</v>
      </c>
      <c r="AE101" s="103" t="s">
        <v>621</v>
      </c>
      <c r="AF101" s="103" t="s">
        <v>623</v>
      </c>
      <c r="AG101" s="103" t="s">
        <v>621</v>
      </c>
      <c r="AH101" s="103" t="s">
        <v>623</v>
      </c>
      <c r="AI101" s="103" t="s">
        <v>621</v>
      </c>
      <c r="AJ101" s="103" t="s">
        <v>621</v>
      </c>
      <c r="AK101" s="103" t="s">
        <v>622</v>
      </c>
      <c r="AL101" s="103" t="s">
        <v>621</v>
      </c>
      <c r="AM101" s="103" t="s">
        <v>622</v>
      </c>
      <c r="AN101" s="103" t="s">
        <v>622</v>
      </c>
      <c r="AO101" s="103" t="s">
        <v>620</v>
      </c>
      <c r="AP101" s="103" t="s">
        <v>621</v>
      </c>
      <c r="AQ101" s="103" t="s">
        <v>621</v>
      </c>
      <c r="AR101" s="103" t="s">
        <v>620</v>
      </c>
      <c r="AS101" s="103" t="s">
        <v>621</v>
      </c>
      <c r="AT101" s="103" t="s">
        <v>621</v>
      </c>
      <c r="AU101" s="103" t="s">
        <v>621</v>
      </c>
      <c r="AV101" s="103" t="s">
        <v>621</v>
      </c>
      <c r="AW101" s="103" t="s">
        <v>621</v>
      </c>
      <c r="AX101" s="103" t="s">
        <v>621</v>
      </c>
      <c r="AY101" s="103" t="s">
        <v>622</v>
      </c>
      <c r="AZ101" s="103" t="s">
        <v>621</v>
      </c>
      <c r="BA101" s="103" t="s">
        <v>621</v>
      </c>
      <c r="BB101" s="103" t="s">
        <v>621</v>
      </c>
      <c r="BC101" s="103" t="s">
        <v>623</v>
      </c>
      <c r="BD101" s="103" t="s">
        <v>621</v>
      </c>
      <c r="BF101" s="103">
        <f t="shared" si="13"/>
        <v>39</v>
      </c>
      <c r="BG101" s="103">
        <f t="shared" si="13"/>
        <v>5</v>
      </c>
      <c r="BH101" s="103">
        <f t="shared" si="13"/>
        <v>2</v>
      </c>
      <c r="BI101" s="103">
        <f t="shared" si="13"/>
        <v>7</v>
      </c>
      <c r="BJ101" s="103">
        <f t="shared" si="13"/>
        <v>0</v>
      </c>
      <c r="BK101" s="103">
        <f t="shared" si="9"/>
        <v>44</v>
      </c>
      <c r="BM101" s="67">
        <v>31</v>
      </c>
      <c r="BN101" s="67">
        <v>8</v>
      </c>
      <c r="BO101" s="67">
        <v>15</v>
      </c>
      <c r="BP101" s="67">
        <v>2</v>
      </c>
      <c r="BQ101" s="67">
        <v>3</v>
      </c>
      <c r="BR101" s="67">
        <v>3</v>
      </c>
      <c r="BS101" s="67">
        <v>2</v>
      </c>
      <c r="BT101" s="67">
        <v>0</v>
      </c>
      <c r="BU101" s="67">
        <v>0</v>
      </c>
      <c r="BW101" s="67">
        <f t="shared" si="10"/>
        <v>40.5</v>
      </c>
    </row>
    <row r="102" spans="1:7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622</v>
      </c>
      <c r="V102" s="103" t="s">
        <v>622</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623</v>
      </c>
      <c r="AN102" s="103" t="s">
        <v>621</v>
      </c>
      <c r="AO102" s="103" t="s">
        <v>621</v>
      </c>
      <c r="AP102" s="103" t="s">
        <v>621</v>
      </c>
      <c r="AQ102" s="103" t="s">
        <v>621</v>
      </c>
      <c r="AR102" s="103" t="s">
        <v>621</v>
      </c>
      <c r="AS102" s="103" t="s">
        <v>621</v>
      </c>
      <c r="AT102" s="103" t="s">
        <v>621</v>
      </c>
      <c r="AU102" s="103" t="s">
        <v>621</v>
      </c>
      <c r="AV102" s="103" t="s">
        <v>621</v>
      </c>
      <c r="AW102" s="103" t="s">
        <v>621</v>
      </c>
      <c r="AX102" s="103" t="s">
        <v>623</v>
      </c>
      <c r="AY102" s="103" t="s">
        <v>621</v>
      </c>
      <c r="AZ102" s="103" t="s">
        <v>621</v>
      </c>
      <c r="BA102" s="103" t="s">
        <v>621</v>
      </c>
      <c r="BB102" s="103" t="s">
        <v>621</v>
      </c>
      <c r="BC102" s="103" t="s">
        <v>621</v>
      </c>
      <c r="BD102" s="103" t="s">
        <v>621</v>
      </c>
      <c r="BF102" s="103">
        <f t="shared" si="13"/>
        <v>49</v>
      </c>
      <c r="BG102" s="103">
        <f t="shared" si="13"/>
        <v>2</v>
      </c>
      <c r="BH102" s="103">
        <f t="shared" si="13"/>
        <v>0</v>
      </c>
      <c r="BI102" s="103">
        <f t="shared" si="13"/>
        <v>2</v>
      </c>
      <c r="BJ102" s="103">
        <f t="shared" si="13"/>
        <v>0</v>
      </c>
      <c r="BK102" s="103">
        <f t="shared" si="9"/>
        <v>51</v>
      </c>
      <c r="BM102" s="67">
        <v>37</v>
      </c>
      <c r="BN102" s="67">
        <v>12</v>
      </c>
      <c r="BO102" s="67">
        <v>10</v>
      </c>
      <c r="BP102" s="67">
        <v>2</v>
      </c>
      <c r="BQ102" s="67">
        <v>0</v>
      </c>
      <c r="BR102" s="67">
        <v>4</v>
      </c>
      <c r="BS102" s="67">
        <v>0</v>
      </c>
      <c r="BT102" s="67">
        <v>0</v>
      </c>
      <c r="BU102" s="67">
        <v>0</v>
      </c>
      <c r="BW102" s="67">
        <f t="shared" si="10"/>
        <v>45</v>
      </c>
    </row>
    <row r="103" spans="1:75" x14ac:dyDescent="0.25">
      <c r="A103" s="101">
        <v>307</v>
      </c>
      <c r="B103" s="67" t="s">
        <v>103</v>
      </c>
      <c r="C103" s="67" t="s">
        <v>97</v>
      </c>
      <c r="D103" s="103" t="s">
        <v>621</v>
      </c>
      <c r="E103" s="103" t="s">
        <v>621</v>
      </c>
      <c r="F103" s="103" t="s">
        <v>621</v>
      </c>
      <c r="G103" s="103" t="s">
        <v>623</v>
      </c>
      <c r="H103" s="103" t="s">
        <v>621</v>
      </c>
      <c r="I103" s="103" t="s">
        <v>623</v>
      </c>
      <c r="J103" s="103" t="s">
        <v>621</v>
      </c>
      <c r="K103" s="103" t="s">
        <v>621</v>
      </c>
      <c r="L103" s="103" t="s">
        <v>621</v>
      </c>
      <c r="M103" s="103" t="s">
        <v>621</v>
      </c>
      <c r="N103" s="103" t="s">
        <v>621</v>
      </c>
      <c r="O103" s="103" t="s">
        <v>620</v>
      </c>
      <c r="P103" s="103" t="s">
        <v>621</v>
      </c>
      <c r="Q103" s="103" t="s">
        <v>621</v>
      </c>
      <c r="R103" s="103" t="s">
        <v>621</v>
      </c>
      <c r="S103" s="103" t="s">
        <v>621</v>
      </c>
      <c r="T103" s="103" t="s">
        <v>621</v>
      </c>
      <c r="U103" s="103" t="s">
        <v>621</v>
      </c>
      <c r="V103" s="103" t="s">
        <v>622</v>
      </c>
      <c r="W103" s="103" t="s">
        <v>622</v>
      </c>
      <c r="X103" s="103" t="s">
        <v>621</v>
      </c>
      <c r="Y103" s="103" t="s">
        <v>621</v>
      </c>
      <c r="Z103" s="103" t="s">
        <v>621</v>
      </c>
      <c r="AA103" s="103" t="s">
        <v>621</v>
      </c>
      <c r="AB103" s="103" t="s">
        <v>623</v>
      </c>
      <c r="AC103" s="103" t="s">
        <v>621</v>
      </c>
      <c r="AD103" s="103" t="s">
        <v>621</v>
      </c>
      <c r="AE103" s="103" t="s">
        <v>621</v>
      </c>
      <c r="AF103" s="103" t="s">
        <v>621</v>
      </c>
      <c r="AG103" s="103" t="s">
        <v>621</v>
      </c>
      <c r="AH103" s="103" t="s">
        <v>621</v>
      </c>
      <c r="AI103" s="103" t="s">
        <v>621</v>
      </c>
      <c r="AJ103" s="103" t="s">
        <v>622</v>
      </c>
      <c r="AK103" s="103" t="s">
        <v>621</v>
      </c>
      <c r="AL103" s="103" t="s">
        <v>623</v>
      </c>
      <c r="AM103" s="103" t="s">
        <v>622</v>
      </c>
      <c r="AN103" s="103" t="s">
        <v>622</v>
      </c>
      <c r="AO103" s="103" t="s">
        <v>621</v>
      </c>
      <c r="AP103" s="103" t="s">
        <v>621</v>
      </c>
      <c r="AQ103" s="103" t="s">
        <v>621</v>
      </c>
      <c r="AR103" s="103" t="s">
        <v>621</v>
      </c>
      <c r="AS103" s="103" t="s">
        <v>621</v>
      </c>
      <c r="AT103" s="103" t="s">
        <v>621</v>
      </c>
      <c r="AU103" s="103" t="s">
        <v>621</v>
      </c>
      <c r="AV103" s="103" t="s">
        <v>621</v>
      </c>
      <c r="AW103" s="103" t="s">
        <v>621</v>
      </c>
      <c r="AX103" s="103" t="s">
        <v>622</v>
      </c>
      <c r="AY103" s="103" t="s">
        <v>622</v>
      </c>
      <c r="AZ103" s="103" t="s">
        <v>622</v>
      </c>
      <c r="BA103" s="103" t="s">
        <v>621</v>
      </c>
      <c r="BB103" s="103" t="s">
        <v>623</v>
      </c>
      <c r="BC103" s="103" t="s">
        <v>622</v>
      </c>
      <c r="BD103" s="103" t="s">
        <v>623</v>
      </c>
      <c r="BF103" s="103">
        <f t="shared" si="13"/>
        <v>37</v>
      </c>
      <c r="BG103" s="103">
        <f t="shared" si="13"/>
        <v>9</v>
      </c>
      <c r="BH103" s="103">
        <f t="shared" si="13"/>
        <v>1</v>
      </c>
      <c r="BI103" s="103">
        <f t="shared" si="13"/>
        <v>6</v>
      </c>
      <c r="BJ103" s="103">
        <f t="shared" si="13"/>
        <v>0</v>
      </c>
      <c r="BK103" s="103">
        <f t="shared" si="9"/>
        <v>46</v>
      </c>
      <c r="BM103" s="67">
        <v>29</v>
      </c>
      <c r="BN103" s="67">
        <v>8</v>
      </c>
      <c r="BO103" s="67">
        <v>27</v>
      </c>
      <c r="BP103" s="67">
        <v>5</v>
      </c>
      <c r="BQ103" s="67">
        <v>4</v>
      </c>
      <c r="BR103" s="67">
        <v>5</v>
      </c>
      <c r="BS103" s="67">
        <v>1</v>
      </c>
      <c r="BT103" s="67">
        <v>0</v>
      </c>
      <c r="BU103" s="67">
        <v>0</v>
      </c>
      <c r="BW103" s="67">
        <f t="shared" si="10"/>
        <v>41</v>
      </c>
    </row>
    <row r="104" spans="1:7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621</v>
      </c>
      <c r="R104" s="103" t="s">
        <v>621</v>
      </c>
      <c r="S104" s="103" t="s">
        <v>621</v>
      </c>
      <c r="T104" s="103" t="s">
        <v>621</v>
      </c>
      <c r="U104" s="103" t="s">
        <v>622</v>
      </c>
      <c r="V104" s="103" t="s">
        <v>622</v>
      </c>
      <c r="W104" s="103" t="s">
        <v>622</v>
      </c>
      <c r="X104" s="103" t="s">
        <v>621</v>
      </c>
      <c r="Y104" s="103" t="s">
        <v>621</v>
      </c>
      <c r="Z104" s="103" t="s">
        <v>621</v>
      </c>
      <c r="AA104" s="103" t="s">
        <v>621</v>
      </c>
      <c r="AB104" s="103" t="s">
        <v>621</v>
      </c>
      <c r="AC104" s="103" t="s">
        <v>621</v>
      </c>
      <c r="AD104" s="103" t="s">
        <v>623</v>
      </c>
      <c r="AE104" s="103" t="s">
        <v>621</v>
      </c>
      <c r="AF104" s="103" t="s">
        <v>621</v>
      </c>
      <c r="AG104" s="103" t="s">
        <v>621</v>
      </c>
      <c r="AH104" s="103" t="s">
        <v>621</v>
      </c>
      <c r="AI104" s="103" t="s">
        <v>621</v>
      </c>
      <c r="AJ104" s="103" t="s">
        <v>621</v>
      </c>
      <c r="AK104" s="103" t="s">
        <v>621</v>
      </c>
      <c r="AL104" s="103" t="s">
        <v>623</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622</v>
      </c>
      <c r="AZ104" s="103" t="s">
        <v>621</v>
      </c>
      <c r="BA104" s="103" t="s">
        <v>621</v>
      </c>
      <c r="BB104" s="103" t="s">
        <v>621</v>
      </c>
      <c r="BC104" s="103" t="s">
        <v>622</v>
      </c>
      <c r="BD104" s="103" t="s">
        <v>621</v>
      </c>
      <c r="BF104" s="103">
        <f t="shared" ref="BF104:BJ113" si="14">COUNTIF($D104:$BD104,BF$3)</f>
        <v>46</v>
      </c>
      <c r="BG104" s="103">
        <f t="shared" si="14"/>
        <v>5</v>
      </c>
      <c r="BH104" s="103">
        <f t="shared" si="14"/>
        <v>0</v>
      </c>
      <c r="BI104" s="103">
        <f t="shared" si="14"/>
        <v>2</v>
      </c>
      <c r="BJ104" s="103">
        <f t="shared" si="14"/>
        <v>0</v>
      </c>
      <c r="BK104" s="103">
        <f t="shared" si="9"/>
        <v>51</v>
      </c>
      <c r="BM104" s="67">
        <v>33</v>
      </c>
      <c r="BN104" s="67">
        <v>13</v>
      </c>
      <c r="BO104" s="67">
        <v>30</v>
      </c>
      <c r="BP104" s="67">
        <v>4</v>
      </c>
      <c r="BQ104" s="67">
        <v>1</v>
      </c>
      <c r="BR104" s="67">
        <v>4</v>
      </c>
      <c r="BS104" s="67">
        <v>0</v>
      </c>
      <c r="BT104" s="67">
        <v>0</v>
      </c>
      <c r="BU104" s="67">
        <v>0</v>
      </c>
      <c r="BW104" s="67">
        <f t="shared" si="10"/>
        <v>44</v>
      </c>
    </row>
    <row r="105" spans="1:75" x14ac:dyDescent="0.25">
      <c r="A105" s="101">
        <v>309</v>
      </c>
      <c r="B105" s="67" t="s">
        <v>105</v>
      </c>
      <c r="C105" s="67" t="s">
        <v>97</v>
      </c>
      <c r="D105" s="103" t="s">
        <v>623</v>
      </c>
      <c r="E105" s="103" t="s">
        <v>621</v>
      </c>
      <c r="F105" s="103" t="s">
        <v>621</v>
      </c>
      <c r="G105" s="103" t="s">
        <v>621</v>
      </c>
      <c r="H105" s="103" t="s">
        <v>621</v>
      </c>
      <c r="I105" s="103" t="s">
        <v>621</v>
      </c>
      <c r="J105" s="103" t="s">
        <v>621</v>
      </c>
      <c r="K105" s="103" t="s">
        <v>621</v>
      </c>
      <c r="L105" s="103" t="s">
        <v>621</v>
      </c>
      <c r="M105" s="103" t="s">
        <v>621</v>
      </c>
      <c r="N105" s="103" t="s">
        <v>621</v>
      </c>
      <c r="O105" s="103" t="s">
        <v>621</v>
      </c>
      <c r="P105" s="103" t="s">
        <v>621</v>
      </c>
      <c r="Q105" s="103" t="s">
        <v>621</v>
      </c>
      <c r="R105" s="103" t="s">
        <v>620</v>
      </c>
      <c r="S105" s="103" t="s">
        <v>623</v>
      </c>
      <c r="T105" s="103" t="s">
        <v>621</v>
      </c>
      <c r="U105" s="103" t="s">
        <v>622</v>
      </c>
      <c r="V105" s="103" t="s">
        <v>622</v>
      </c>
      <c r="W105" s="103" t="s">
        <v>622</v>
      </c>
      <c r="X105" s="103" t="s">
        <v>623</v>
      </c>
      <c r="Y105" s="103" t="s">
        <v>621</v>
      </c>
      <c r="Z105" s="103" t="s">
        <v>620</v>
      </c>
      <c r="AA105" s="103" t="s">
        <v>621</v>
      </c>
      <c r="AB105" s="103" t="s">
        <v>621</v>
      </c>
      <c r="AC105" s="103" t="s">
        <v>621</v>
      </c>
      <c r="AD105" s="103" t="s">
        <v>621</v>
      </c>
      <c r="AE105" s="103" t="s">
        <v>621</v>
      </c>
      <c r="AF105" s="103" t="s">
        <v>621</v>
      </c>
      <c r="AG105" s="103" t="s">
        <v>621</v>
      </c>
      <c r="AH105" s="103" t="s">
        <v>623</v>
      </c>
      <c r="AI105" s="103" t="s">
        <v>621</v>
      </c>
      <c r="AJ105" s="103" t="s">
        <v>623</v>
      </c>
      <c r="AK105" s="103" t="s">
        <v>621</v>
      </c>
      <c r="AL105" s="103" t="s">
        <v>623</v>
      </c>
      <c r="AM105" s="103" t="s">
        <v>622</v>
      </c>
      <c r="AN105" s="103" t="s">
        <v>622</v>
      </c>
      <c r="AO105" s="103" t="s">
        <v>621</v>
      </c>
      <c r="AP105" s="103" t="s">
        <v>621</v>
      </c>
      <c r="AQ105" s="103" t="s">
        <v>621</v>
      </c>
      <c r="AR105" s="103" t="s">
        <v>621</v>
      </c>
      <c r="AS105" s="103" t="s">
        <v>621</v>
      </c>
      <c r="AT105" s="103" t="s">
        <v>621</v>
      </c>
      <c r="AU105" s="103" t="s">
        <v>621</v>
      </c>
      <c r="AV105" s="103" t="s">
        <v>621</v>
      </c>
      <c r="AW105" s="103" t="s">
        <v>623</v>
      </c>
      <c r="AX105" s="103" t="s">
        <v>621</v>
      </c>
      <c r="AY105" s="103" t="s">
        <v>622</v>
      </c>
      <c r="AZ105" s="103" t="s">
        <v>621</v>
      </c>
      <c r="BA105" s="103" t="s">
        <v>621</v>
      </c>
      <c r="BB105" s="103" t="s">
        <v>623</v>
      </c>
      <c r="BC105" s="103" t="s">
        <v>623</v>
      </c>
      <c r="BD105" s="103" t="s">
        <v>623</v>
      </c>
      <c r="BF105" s="103">
        <f t="shared" si="14"/>
        <v>35</v>
      </c>
      <c r="BG105" s="103">
        <f t="shared" si="14"/>
        <v>6</v>
      </c>
      <c r="BH105" s="103">
        <f t="shared" si="14"/>
        <v>2</v>
      </c>
      <c r="BI105" s="103">
        <f t="shared" si="14"/>
        <v>10</v>
      </c>
      <c r="BJ105" s="103">
        <f t="shared" si="14"/>
        <v>0</v>
      </c>
      <c r="BK105" s="103">
        <f t="shared" si="9"/>
        <v>41</v>
      </c>
      <c r="BM105" s="67">
        <v>29</v>
      </c>
      <c r="BN105" s="67">
        <v>6</v>
      </c>
      <c r="BO105" s="67">
        <v>14</v>
      </c>
      <c r="BP105" s="67">
        <v>4</v>
      </c>
      <c r="BQ105" s="67">
        <v>2</v>
      </c>
      <c r="BR105" s="67">
        <v>4</v>
      </c>
      <c r="BS105" s="67">
        <v>2</v>
      </c>
      <c r="BT105" s="67">
        <v>0</v>
      </c>
      <c r="BU105" s="67">
        <v>0</v>
      </c>
      <c r="BW105" s="67">
        <f t="shared" si="10"/>
        <v>39</v>
      </c>
    </row>
    <row r="106" spans="1:7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621</v>
      </c>
      <c r="O106" s="103" t="s">
        <v>621</v>
      </c>
      <c r="P106" s="103" t="s">
        <v>621</v>
      </c>
      <c r="Q106" s="103" t="s">
        <v>621</v>
      </c>
      <c r="R106" s="103" t="s">
        <v>621</v>
      </c>
      <c r="S106" s="103" t="s">
        <v>621</v>
      </c>
      <c r="T106" s="103" t="s">
        <v>621</v>
      </c>
      <c r="U106" s="103" t="s">
        <v>623</v>
      </c>
      <c r="V106" s="103" t="s">
        <v>622</v>
      </c>
      <c r="W106" s="103" t="s">
        <v>622</v>
      </c>
      <c r="X106" s="103" t="s">
        <v>621</v>
      </c>
      <c r="Y106" s="103" t="s">
        <v>621</v>
      </c>
      <c r="Z106" s="103" t="s">
        <v>621</v>
      </c>
      <c r="AA106" s="103" t="s">
        <v>621</v>
      </c>
      <c r="AB106" s="103" t="s">
        <v>621</v>
      </c>
      <c r="AC106" s="103" t="s">
        <v>621</v>
      </c>
      <c r="AD106" s="103" t="s">
        <v>621</v>
      </c>
      <c r="AE106" s="103" t="s">
        <v>621</v>
      </c>
      <c r="AF106" s="103" t="s">
        <v>621</v>
      </c>
      <c r="AG106" s="103" t="s">
        <v>621</v>
      </c>
      <c r="AH106" s="103" t="s">
        <v>623</v>
      </c>
      <c r="AI106" s="103" t="s">
        <v>621</v>
      </c>
      <c r="AJ106" s="103" t="s">
        <v>622</v>
      </c>
      <c r="AK106" s="103" t="s">
        <v>621</v>
      </c>
      <c r="AL106" s="103" t="s">
        <v>621</v>
      </c>
      <c r="AM106" s="103" t="s">
        <v>622</v>
      </c>
      <c r="AN106" s="103" t="s">
        <v>622</v>
      </c>
      <c r="AO106" s="103" t="s">
        <v>621</v>
      </c>
      <c r="AP106" s="103" t="s">
        <v>621</v>
      </c>
      <c r="AQ106" s="103" t="s">
        <v>621</v>
      </c>
      <c r="AR106" s="103" t="s">
        <v>621</v>
      </c>
      <c r="AS106" s="103" t="s">
        <v>621</v>
      </c>
      <c r="AT106" s="103" t="s">
        <v>621</v>
      </c>
      <c r="AU106" s="103" t="s">
        <v>621</v>
      </c>
      <c r="AV106" s="103" t="s">
        <v>621</v>
      </c>
      <c r="AW106" s="103" t="s">
        <v>623</v>
      </c>
      <c r="AX106" s="103" t="s">
        <v>621</v>
      </c>
      <c r="AY106" s="103" t="s">
        <v>622</v>
      </c>
      <c r="AZ106" s="103" t="s">
        <v>622</v>
      </c>
      <c r="BA106" s="103" t="s">
        <v>621</v>
      </c>
      <c r="BB106" s="103" t="s">
        <v>621</v>
      </c>
      <c r="BC106" s="103" t="s">
        <v>623</v>
      </c>
      <c r="BD106" s="103" t="s">
        <v>621</v>
      </c>
      <c r="BF106" s="103">
        <f t="shared" si="14"/>
        <v>42</v>
      </c>
      <c r="BG106" s="103">
        <f t="shared" si="14"/>
        <v>7</v>
      </c>
      <c r="BH106" s="103">
        <f t="shared" si="14"/>
        <v>0</v>
      </c>
      <c r="BI106" s="103">
        <f t="shared" si="14"/>
        <v>4</v>
      </c>
      <c r="BJ106" s="103">
        <f t="shared" si="14"/>
        <v>0</v>
      </c>
      <c r="BK106" s="103">
        <f t="shared" si="9"/>
        <v>49</v>
      </c>
      <c r="BM106" s="67">
        <v>33</v>
      </c>
      <c r="BN106" s="67">
        <v>9</v>
      </c>
      <c r="BO106" s="67">
        <v>25</v>
      </c>
      <c r="BP106" s="67">
        <v>5</v>
      </c>
      <c r="BQ106" s="67">
        <v>2</v>
      </c>
      <c r="BR106" s="67">
        <v>5</v>
      </c>
      <c r="BS106" s="67">
        <v>0</v>
      </c>
      <c r="BT106" s="67">
        <v>0</v>
      </c>
      <c r="BU106" s="67">
        <v>0</v>
      </c>
      <c r="BW106" s="67">
        <f t="shared" si="10"/>
        <v>43.5</v>
      </c>
    </row>
    <row r="107" spans="1:75" x14ac:dyDescent="0.25">
      <c r="A107" s="101">
        <v>311</v>
      </c>
      <c r="B107" s="67" t="s">
        <v>107</v>
      </c>
      <c r="C107" s="67" t="s">
        <v>97</v>
      </c>
      <c r="D107" s="103" t="s">
        <v>621</v>
      </c>
      <c r="E107" s="103" t="s">
        <v>621</v>
      </c>
      <c r="F107" s="103" t="s">
        <v>621</v>
      </c>
      <c r="G107" s="103" t="s">
        <v>621</v>
      </c>
      <c r="H107" s="103" t="s">
        <v>621</v>
      </c>
      <c r="I107" s="103" t="s">
        <v>621</v>
      </c>
      <c r="J107" s="103" t="s">
        <v>621</v>
      </c>
      <c r="K107" s="103" t="s">
        <v>620</v>
      </c>
      <c r="L107" s="103" t="s">
        <v>621</v>
      </c>
      <c r="M107" s="103" t="s">
        <v>621</v>
      </c>
      <c r="N107" s="103" t="s">
        <v>621</v>
      </c>
      <c r="O107" s="103" t="s">
        <v>621</v>
      </c>
      <c r="P107" s="103" t="s">
        <v>621</v>
      </c>
      <c r="Q107" s="103" t="s">
        <v>620</v>
      </c>
      <c r="R107" s="103" t="s">
        <v>621</v>
      </c>
      <c r="S107" s="103" t="s">
        <v>623</v>
      </c>
      <c r="T107" s="103" t="s">
        <v>621</v>
      </c>
      <c r="U107" s="103" t="s">
        <v>621</v>
      </c>
      <c r="V107" s="103" t="s">
        <v>622</v>
      </c>
      <c r="W107" s="103" t="s">
        <v>622</v>
      </c>
      <c r="X107" s="103" t="s">
        <v>621</v>
      </c>
      <c r="Y107" s="103" t="s">
        <v>622</v>
      </c>
      <c r="Z107" s="103" t="s">
        <v>621</v>
      </c>
      <c r="AA107" s="103" t="s">
        <v>621</v>
      </c>
      <c r="AB107" s="103" t="s">
        <v>621</v>
      </c>
      <c r="AC107" s="103" t="s">
        <v>621</v>
      </c>
      <c r="AD107" s="103" t="s">
        <v>621</v>
      </c>
      <c r="AE107" s="103" t="s">
        <v>621</v>
      </c>
      <c r="AF107" s="103" t="s">
        <v>623</v>
      </c>
      <c r="AG107" s="103" t="s">
        <v>621</v>
      </c>
      <c r="AH107" s="103" t="s">
        <v>621</v>
      </c>
      <c r="AI107" s="103" t="s">
        <v>621</v>
      </c>
      <c r="AJ107" s="103" t="s">
        <v>622</v>
      </c>
      <c r="AK107" s="103" t="s">
        <v>621</v>
      </c>
      <c r="AL107" s="103" t="s">
        <v>621</v>
      </c>
      <c r="AM107" s="103" t="s">
        <v>622</v>
      </c>
      <c r="AN107" s="103" t="s">
        <v>622</v>
      </c>
      <c r="AO107" s="103" t="s">
        <v>621</v>
      </c>
      <c r="AP107" s="103" t="s">
        <v>621</v>
      </c>
      <c r="AQ107" s="103" t="s">
        <v>621</v>
      </c>
      <c r="AR107" s="103" t="s">
        <v>620</v>
      </c>
      <c r="AS107" s="103" t="s">
        <v>621</v>
      </c>
      <c r="AT107" s="103" t="s">
        <v>621</v>
      </c>
      <c r="AU107" s="103" t="s">
        <v>621</v>
      </c>
      <c r="AV107" s="103" t="s">
        <v>621</v>
      </c>
      <c r="AW107" s="103" t="s">
        <v>621</v>
      </c>
      <c r="AX107" s="103" t="s">
        <v>622</v>
      </c>
      <c r="AY107" s="103" t="s">
        <v>622</v>
      </c>
      <c r="AZ107" s="103" t="s">
        <v>621</v>
      </c>
      <c r="BA107" s="103" t="s">
        <v>621</v>
      </c>
      <c r="BB107" s="103" t="s">
        <v>621</v>
      </c>
      <c r="BC107" s="103" t="s">
        <v>622</v>
      </c>
      <c r="BD107" s="103" t="s">
        <v>623</v>
      </c>
      <c r="BF107" s="103">
        <f t="shared" si="14"/>
        <v>38</v>
      </c>
      <c r="BG107" s="103">
        <f t="shared" si="14"/>
        <v>9</v>
      </c>
      <c r="BH107" s="103">
        <f t="shared" si="14"/>
        <v>3</v>
      </c>
      <c r="BI107" s="103">
        <f t="shared" si="14"/>
        <v>3</v>
      </c>
      <c r="BJ107" s="103">
        <f t="shared" si="14"/>
        <v>0</v>
      </c>
      <c r="BK107" s="103">
        <f t="shared" si="9"/>
        <v>47</v>
      </c>
      <c r="BM107" s="67">
        <v>30</v>
      </c>
      <c r="BN107" s="67">
        <v>8</v>
      </c>
      <c r="BO107" s="67">
        <v>13</v>
      </c>
      <c r="BP107" s="67">
        <v>5</v>
      </c>
      <c r="BQ107" s="67">
        <v>4</v>
      </c>
      <c r="BR107" s="67">
        <v>7</v>
      </c>
      <c r="BS107" s="67">
        <v>3</v>
      </c>
      <c r="BT107" s="67">
        <v>0</v>
      </c>
      <c r="BU107" s="67">
        <v>0</v>
      </c>
      <c r="BW107" s="67">
        <f t="shared" si="10"/>
        <v>44</v>
      </c>
    </row>
    <row r="108" spans="1:75" x14ac:dyDescent="0.25">
      <c r="A108" s="101">
        <v>312</v>
      </c>
      <c r="B108" s="67" t="s">
        <v>108</v>
      </c>
      <c r="C108" s="67" t="s">
        <v>97</v>
      </c>
      <c r="D108" s="103" t="s">
        <v>621</v>
      </c>
      <c r="E108" s="103" t="s">
        <v>621</v>
      </c>
      <c r="F108" s="103" t="s">
        <v>621</v>
      </c>
      <c r="G108" s="103" t="s">
        <v>621</v>
      </c>
      <c r="H108" s="103" t="s">
        <v>622</v>
      </c>
      <c r="I108" s="103" t="s">
        <v>623</v>
      </c>
      <c r="J108" s="103" t="s">
        <v>621</v>
      </c>
      <c r="K108" s="103" t="s">
        <v>621</v>
      </c>
      <c r="L108" s="103" t="s">
        <v>621</v>
      </c>
      <c r="M108" s="103" t="s">
        <v>621</v>
      </c>
      <c r="N108" s="103" t="s">
        <v>621</v>
      </c>
      <c r="O108" s="103" t="s">
        <v>620</v>
      </c>
      <c r="P108" s="103" t="s">
        <v>621</v>
      </c>
      <c r="Q108" s="103" t="s">
        <v>621</v>
      </c>
      <c r="R108" s="103" t="s">
        <v>621</v>
      </c>
      <c r="S108" s="103" t="s">
        <v>621</v>
      </c>
      <c r="T108" s="103" t="s">
        <v>621</v>
      </c>
      <c r="U108" s="103" t="s">
        <v>621</v>
      </c>
      <c r="V108" s="103" t="s">
        <v>622</v>
      </c>
      <c r="W108" s="103" t="s">
        <v>622</v>
      </c>
      <c r="X108" s="103" t="s">
        <v>621</v>
      </c>
      <c r="Y108" s="103" t="s">
        <v>621</v>
      </c>
      <c r="Z108" s="103" t="s">
        <v>621</v>
      </c>
      <c r="AA108" s="103" t="s">
        <v>621</v>
      </c>
      <c r="AB108" s="103" t="s">
        <v>621</v>
      </c>
      <c r="AC108" s="103" t="s">
        <v>621</v>
      </c>
      <c r="AD108" s="103" t="s">
        <v>621</v>
      </c>
      <c r="AE108" s="103" t="s">
        <v>621</v>
      </c>
      <c r="AF108" s="103" t="s">
        <v>621</v>
      </c>
      <c r="AG108" s="103" t="s">
        <v>621</v>
      </c>
      <c r="AH108" s="103" t="s">
        <v>621</v>
      </c>
      <c r="AI108" s="103" t="s">
        <v>621</v>
      </c>
      <c r="AJ108" s="103" t="s">
        <v>623</v>
      </c>
      <c r="AK108" s="103" t="s">
        <v>621</v>
      </c>
      <c r="AL108" s="103" t="s">
        <v>623</v>
      </c>
      <c r="AM108" s="103" t="s">
        <v>622</v>
      </c>
      <c r="AN108" s="103" t="s">
        <v>622</v>
      </c>
      <c r="AO108" s="103" t="s">
        <v>621</v>
      </c>
      <c r="AP108" s="103" t="s">
        <v>621</v>
      </c>
      <c r="AQ108" s="103" t="s">
        <v>621</v>
      </c>
      <c r="AR108" s="103" t="s">
        <v>621</v>
      </c>
      <c r="AS108" s="103" t="s">
        <v>621</v>
      </c>
      <c r="AT108" s="103" t="s">
        <v>621</v>
      </c>
      <c r="AU108" s="103" t="s">
        <v>621</v>
      </c>
      <c r="AV108" s="103" t="s">
        <v>621</v>
      </c>
      <c r="AW108" s="103" t="s">
        <v>621</v>
      </c>
      <c r="AX108" s="103" t="s">
        <v>621</v>
      </c>
      <c r="AY108" s="103" t="s">
        <v>622</v>
      </c>
      <c r="AZ108" s="103" t="s">
        <v>621</v>
      </c>
      <c r="BA108" s="103" t="s">
        <v>621</v>
      </c>
      <c r="BB108" s="103" t="s">
        <v>621</v>
      </c>
      <c r="BC108" s="103" t="s">
        <v>622</v>
      </c>
      <c r="BD108" s="103" t="s">
        <v>623</v>
      </c>
      <c r="BF108" s="103">
        <f t="shared" si="14"/>
        <v>41</v>
      </c>
      <c r="BG108" s="103">
        <f t="shared" si="14"/>
        <v>7</v>
      </c>
      <c r="BH108" s="103">
        <f t="shared" si="14"/>
        <v>1</v>
      </c>
      <c r="BI108" s="103">
        <f t="shared" si="14"/>
        <v>4</v>
      </c>
      <c r="BJ108" s="103">
        <f t="shared" si="14"/>
        <v>0</v>
      </c>
      <c r="BK108" s="103">
        <f t="shared" si="9"/>
        <v>48</v>
      </c>
      <c r="BM108" s="67">
        <v>31</v>
      </c>
      <c r="BN108" s="67">
        <v>10</v>
      </c>
      <c r="BO108" s="67">
        <v>11</v>
      </c>
      <c r="BP108" s="67">
        <v>4</v>
      </c>
      <c r="BQ108" s="67">
        <v>3</v>
      </c>
      <c r="BR108" s="67">
        <v>6</v>
      </c>
      <c r="BS108" s="67">
        <v>1</v>
      </c>
      <c r="BT108" s="67">
        <v>0</v>
      </c>
      <c r="BU108" s="67">
        <v>0</v>
      </c>
      <c r="BW108" s="67">
        <f t="shared" si="10"/>
        <v>42.5</v>
      </c>
    </row>
    <row r="109" spans="1:7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621</v>
      </c>
      <c r="M109" s="103" t="s">
        <v>621</v>
      </c>
      <c r="N109" s="103" t="s">
        <v>621</v>
      </c>
      <c r="O109" s="103" t="s">
        <v>620</v>
      </c>
      <c r="P109" s="103" t="s">
        <v>623</v>
      </c>
      <c r="Q109" s="103" t="s">
        <v>621</v>
      </c>
      <c r="R109" s="103" t="s">
        <v>621</v>
      </c>
      <c r="S109" s="103" t="s">
        <v>623</v>
      </c>
      <c r="T109" s="103" t="s">
        <v>623</v>
      </c>
      <c r="U109" s="103" t="s">
        <v>622</v>
      </c>
      <c r="V109" s="103" t="s">
        <v>622</v>
      </c>
      <c r="W109" s="103" t="s">
        <v>622</v>
      </c>
      <c r="X109" s="103" t="s">
        <v>621</v>
      </c>
      <c r="Y109" s="103" t="s">
        <v>621</v>
      </c>
      <c r="Z109" s="103" t="s">
        <v>620</v>
      </c>
      <c r="AA109" s="103" t="s">
        <v>621</v>
      </c>
      <c r="AB109" s="103" t="s">
        <v>622</v>
      </c>
      <c r="AC109" s="103" t="s">
        <v>620</v>
      </c>
      <c r="AD109" s="103" t="s">
        <v>621</v>
      </c>
      <c r="AE109" s="103" t="s">
        <v>621</v>
      </c>
      <c r="AF109" s="103" t="s">
        <v>621</v>
      </c>
      <c r="AG109" s="103" t="s">
        <v>621</v>
      </c>
      <c r="AH109" s="103" t="s">
        <v>621</v>
      </c>
      <c r="AI109" s="103" t="s">
        <v>621</v>
      </c>
      <c r="AJ109" s="103" t="s">
        <v>623</v>
      </c>
      <c r="AK109" s="103" t="s">
        <v>621</v>
      </c>
      <c r="AL109" s="103" t="s">
        <v>620</v>
      </c>
      <c r="AM109" s="103" t="s">
        <v>621</v>
      </c>
      <c r="AN109" s="103" t="s">
        <v>621</v>
      </c>
      <c r="AO109" s="103" t="s">
        <v>620</v>
      </c>
      <c r="AP109" s="103" t="s">
        <v>621</v>
      </c>
      <c r="AQ109" s="103" t="s">
        <v>621</v>
      </c>
      <c r="AR109" s="103" t="s">
        <v>621</v>
      </c>
      <c r="AS109" s="103" t="s">
        <v>623</v>
      </c>
      <c r="AT109" s="103" t="s">
        <v>621</v>
      </c>
      <c r="AU109" s="103" t="s">
        <v>621</v>
      </c>
      <c r="AV109" s="103" t="s">
        <v>621</v>
      </c>
      <c r="AW109" s="103" t="s">
        <v>621</v>
      </c>
      <c r="AX109" s="103" t="s">
        <v>621</v>
      </c>
      <c r="AY109" s="103" t="s">
        <v>622</v>
      </c>
      <c r="AZ109" s="103" t="s">
        <v>620</v>
      </c>
      <c r="BA109" s="103" t="s">
        <v>621</v>
      </c>
      <c r="BB109" s="103" t="s">
        <v>623</v>
      </c>
      <c r="BC109" s="103" t="s">
        <v>623</v>
      </c>
      <c r="BD109" s="103" t="s">
        <v>621</v>
      </c>
      <c r="BF109" s="103">
        <f t="shared" si="14"/>
        <v>35</v>
      </c>
      <c r="BG109" s="103">
        <f t="shared" si="14"/>
        <v>5</v>
      </c>
      <c r="BH109" s="103">
        <f t="shared" si="14"/>
        <v>6</v>
      </c>
      <c r="BI109" s="103">
        <f t="shared" si="14"/>
        <v>7</v>
      </c>
      <c r="BJ109" s="103">
        <f t="shared" si="14"/>
        <v>0</v>
      </c>
      <c r="BK109" s="103">
        <f t="shared" si="9"/>
        <v>40</v>
      </c>
      <c r="BM109" s="67">
        <v>25</v>
      </c>
      <c r="BN109" s="67">
        <v>10</v>
      </c>
      <c r="BO109" s="67">
        <v>25</v>
      </c>
      <c r="BP109" s="67">
        <v>5</v>
      </c>
      <c r="BQ109" s="67">
        <v>0</v>
      </c>
      <c r="BR109" s="67">
        <v>5</v>
      </c>
      <c r="BS109" s="67">
        <v>6</v>
      </c>
      <c r="BT109" s="67">
        <v>0</v>
      </c>
      <c r="BU109" s="67">
        <v>0</v>
      </c>
      <c r="BW109" s="67">
        <f t="shared" si="10"/>
        <v>41</v>
      </c>
    </row>
    <row r="110" spans="1:75" x14ac:dyDescent="0.25">
      <c r="A110" s="101">
        <v>314</v>
      </c>
      <c r="B110" s="67" t="s">
        <v>110</v>
      </c>
      <c r="C110" s="67" t="s">
        <v>97</v>
      </c>
      <c r="D110" s="103" t="s">
        <v>623</v>
      </c>
      <c r="E110" s="103" t="s">
        <v>623</v>
      </c>
      <c r="F110" s="103" t="s">
        <v>621</v>
      </c>
      <c r="G110" s="103" t="s">
        <v>623</v>
      </c>
      <c r="H110" s="103" t="s">
        <v>622</v>
      </c>
      <c r="I110" s="103" t="s">
        <v>621</v>
      </c>
      <c r="J110" s="103" t="s">
        <v>621</v>
      </c>
      <c r="K110" s="103" t="s">
        <v>621</v>
      </c>
      <c r="L110" s="103" t="s">
        <v>621</v>
      </c>
      <c r="M110" s="103" t="s">
        <v>622</v>
      </c>
      <c r="N110" s="103" t="s">
        <v>620</v>
      </c>
      <c r="O110" s="103" t="s">
        <v>620</v>
      </c>
      <c r="P110" s="103" t="s">
        <v>622</v>
      </c>
      <c r="Q110" s="103" t="s">
        <v>622</v>
      </c>
      <c r="R110" s="103" t="s">
        <v>621</v>
      </c>
      <c r="S110" s="103" t="s">
        <v>623</v>
      </c>
      <c r="T110" s="103" t="s">
        <v>621</v>
      </c>
      <c r="U110" s="103" t="s">
        <v>623</v>
      </c>
      <c r="V110" s="103" t="s">
        <v>622</v>
      </c>
      <c r="W110" s="103" t="s">
        <v>622</v>
      </c>
      <c r="X110" s="103" t="s">
        <v>621</v>
      </c>
      <c r="Y110" s="103" t="s">
        <v>622</v>
      </c>
      <c r="Z110" s="103" t="s">
        <v>621</v>
      </c>
      <c r="AA110" s="103" t="s">
        <v>621</v>
      </c>
      <c r="AB110" s="103" t="s">
        <v>621</v>
      </c>
      <c r="AC110" s="103" t="s">
        <v>622</v>
      </c>
      <c r="AD110" s="103" t="s">
        <v>621</v>
      </c>
      <c r="AE110" s="103" t="s">
        <v>623</v>
      </c>
      <c r="AF110" s="103" t="s">
        <v>620</v>
      </c>
      <c r="AG110" s="103" t="s">
        <v>623</v>
      </c>
      <c r="AH110" s="103" t="s">
        <v>623</v>
      </c>
      <c r="AI110" s="103" t="s">
        <v>623</v>
      </c>
      <c r="AJ110" s="103" t="s">
        <v>622</v>
      </c>
      <c r="AK110" s="103" t="s">
        <v>622</v>
      </c>
      <c r="AL110" s="103" t="s">
        <v>621</v>
      </c>
      <c r="AM110" s="103" t="s">
        <v>622</v>
      </c>
      <c r="AN110" s="103" t="s">
        <v>622</v>
      </c>
      <c r="AO110" s="103" t="s">
        <v>620</v>
      </c>
      <c r="AP110" s="103" t="s">
        <v>620</v>
      </c>
      <c r="AQ110" s="103" t="s">
        <v>621</v>
      </c>
      <c r="AR110" s="103" t="s">
        <v>623</v>
      </c>
      <c r="AS110" s="103" t="s">
        <v>621</v>
      </c>
      <c r="AT110" s="103" t="s">
        <v>621</v>
      </c>
      <c r="AU110" s="103" t="s">
        <v>621</v>
      </c>
      <c r="AV110" s="103" t="s">
        <v>621</v>
      </c>
      <c r="AW110" s="103" t="s">
        <v>621</v>
      </c>
      <c r="AX110" s="103" t="s">
        <v>623</v>
      </c>
      <c r="AY110" s="103" t="s">
        <v>622</v>
      </c>
      <c r="AZ110" s="103" t="s">
        <v>622</v>
      </c>
      <c r="BA110" s="103" t="s">
        <v>622</v>
      </c>
      <c r="BB110" s="103" t="s">
        <v>623</v>
      </c>
      <c r="BC110" s="103" t="s">
        <v>623</v>
      </c>
      <c r="BD110" s="103" t="s">
        <v>623</v>
      </c>
      <c r="BF110" s="103">
        <f t="shared" si="14"/>
        <v>19</v>
      </c>
      <c r="BG110" s="103">
        <f t="shared" si="14"/>
        <v>15</v>
      </c>
      <c r="BH110" s="103">
        <f t="shared" si="14"/>
        <v>5</v>
      </c>
      <c r="BI110" s="103">
        <f t="shared" si="14"/>
        <v>14</v>
      </c>
      <c r="BJ110" s="103">
        <f t="shared" si="14"/>
        <v>0</v>
      </c>
      <c r="BK110" s="103">
        <f t="shared" si="9"/>
        <v>34</v>
      </c>
      <c r="BM110" s="67">
        <v>15</v>
      </c>
      <c r="BN110" s="67">
        <v>4</v>
      </c>
      <c r="BO110" s="67">
        <v>14</v>
      </c>
      <c r="BP110" s="67">
        <v>12</v>
      </c>
      <c r="BQ110" s="67">
        <v>3</v>
      </c>
      <c r="BR110" s="67">
        <v>5</v>
      </c>
      <c r="BS110" s="67">
        <v>5</v>
      </c>
      <c r="BT110" s="67">
        <v>0</v>
      </c>
      <c r="BU110" s="67">
        <v>0</v>
      </c>
      <c r="BW110" s="67">
        <f t="shared" si="10"/>
        <v>35.5</v>
      </c>
    </row>
    <row r="111" spans="1:75" x14ac:dyDescent="0.25">
      <c r="A111" s="101">
        <v>315</v>
      </c>
      <c r="B111" s="67" t="s">
        <v>111</v>
      </c>
      <c r="C111" s="67" t="s">
        <v>97</v>
      </c>
      <c r="D111" s="103" t="s">
        <v>621</v>
      </c>
      <c r="E111" s="103" t="s">
        <v>621</v>
      </c>
      <c r="F111" s="103" t="s">
        <v>621</v>
      </c>
      <c r="G111" s="103" t="s">
        <v>621</v>
      </c>
      <c r="H111" s="103" t="s">
        <v>621</v>
      </c>
      <c r="I111" s="103" t="s">
        <v>623</v>
      </c>
      <c r="J111" s="103" t="s">
        <v>621</v>
      </c>
      <c r="K111" s="103" t="s">
        <v>621</v>
      </c>
      <c r="L111" s="103" t="s">
        <v>621</v>
      </c>
      <c r="M111" s="103" t="s">
        <v>621</v>
      </c>
      <c r="N111" s="103" t="s">
        <v>621</v>
      </c>
      <c r="O111" s="103" t="s">
        <v>621</v>
      </c>
      <c r="P111" s="103" t="s">
        <v>621</v>
      </c>
      <c r="Q111" s="103" t="s">
        <v>623</v>
      </c>
      <c r="R111" s="103" t="s">
        <v>621</v>
      </c>
      <c r="S111" s="103" t="s">
        <v>623</v>
      </c>
      <c r="T111" s="103" t="s">
        <v>621</v>
      </c>
      <c r="U111" s="103" t="s">
        <v>622</v>
      </c>
      <c r="V111" s="103" t="s">
        <v>621</v>
      </c>
      <c r="W111" s="103" t="s">
        <v>622</v>
      </c>
      <c r="X111" s="103" t="s">
        <v>623</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622</v>
      </c>
      <c r="AK111" s="103" t="s">
        <v>621</v>
      </c>
      <c r="AL111" s="103" t="s">
        <v>621</v>
      </c>
      <c r="AM111" s="103" t="s">
        <v>621</v>
      </c>
      <c r="AN111" s="103" t="s">
        <v>621</v>
      </c>
      <c r="AO111" s="103" t="s">
        <v>620</v>
      </c>
      <c r="AP111" s="103" t="s">
        <v>621</v>
      </c>
      <c r="AQ111" s="103" t="s">
        <v>621</v>
      </c>
      <c r="AR111" s="103" t="s">
        <v>621</v>
      </c>
      <c r="AS111" s="103" t="s">
        <v>621</v>
      </c>
      <c r="AT111" s="103" t="s">
        <v>623</v>
      </c>
      <c r="AU111" s="103" t="s">
        <v>621</v>
      </c>
      <c r="AV111" s="103" t="s">
        <v>621</v>
      </c>
      <c r="AW111" s="103" t="s">
        <v>621</v>
      </c>
      <c r="AX111" s="103" t="s">
        <v>623</v>
      </c>
      <c r="AY111" s="103" t="s">
        <v>622</v>
      </c>
      <c r="AZ111" s="103" t="s">
        <v>621</v>
      </c>
      <c r="BA111" s="103" t="s">
        <v>621</v>
      </c>
      <c r="BB111" s="103" t="s">
        <v>623</v>
      </c>
      <c r="BC111" s="103" t="s">
        <v>623</v>
      </c>
      <c r="BD111" s="103" t="s">
        <v>623</v>
      </c>
      <c r="BF111" s="103">
        <f t="shared" si="14"/>
        <v>39</v>
      </c>
      <c r="BG111" s="103">
        <f t="shared" si="14"/>
        <v>4</v>
      </c>
      <c r="BH111" s="103">
        <f t="shared" si="14"/>
        <v>1</v>
      </c>
      <c r="BI111" s="103">
        <f t="shared" si="14"/>
        <v>9</v>
      </c>
      <c r="BJ111" s="103">
        <f t="shared" si="14"/>
        <v>0</v>
      </c>
      <c r="BK111" s="103">
        <f t="shared" si="9"/>
        <v>43</v>
      </c>
      <c r="BM111" s="67">
        <v>31</v>
      </c>
      <c r="BN111" s="67">
        <v>8</v>
      </c>
      <c r="BO111" s="67">
        <v>17</v>
      </c>
      <c r="BP111" s="67">
        <v>4</v>
      </c>
      <c r="BQ111" s="67">
        <v>0</v>
      </c>
      <c r="BR111" s="67">
        <v>4</v>
      </c>
      <c r="BS111" s="67">
        <v>1</v>
      </c>
      <c r="BT111" s="67">
        <v>0</v>
      </c>
      <c r="BU111" s="67">
        <v>0</v>
      </c>
      <c r="BW111" s="67">
        <f t="shared" si="10"/>
        <v>40</v>
      </c>
    </row>
    <row r="112" spans="1:75" x14ac:dyDescent="0.25">
      <c r="A112" s="101">
        <v>316</v>
      </c>
      <c r="B112" s="67" t="s">
        <v>112</v>
      </c>
      <c r="C112" s="67" t="s">
        <v>97</v>
      </c>
      <c r="D112" s="103" t="s">
        <v>621</v>
      </c>
      <c r="E112" s="103" t="s">
        <v>621</v>
      </c>
      <c r="F112" s="103" t="s">
        <v>621</v>
      </c>
      <c r="G112" s="103" t="s">
        <v>621</v>
      </c>
      <c r="H112" s="103" t="s">
        <v>622</v>
      </c>
      <c r="I112" s="103" t="s">
        <v>621</v>
      </c>
      <c r="J112" s="103" t="s">
        <v>621</v>
      </c>
      <c r="K112" s="103" t="s">
        <v>621</v>
      </c>
      <c r="L112" s="103" t="s">
        <v>621</v>
      </c>
      <c r="M112" s="103" t="s">
        <v>622</v>
      </c>
      <c r="N112" s="103" t="s">
        <v>621</v>
      </c>
      <c r="O112" s="103" t="s">
        <v>623</v>
      </c>
      <c r="P112" s="103" t="s">
        <v>621</v>
      </c>
      <c r="Q112" s="103" t="s">
        <v>623</v>
      </c>
      <c r="R112" s="103" t="s">
        <v>621</v>
      </c>
      <c r="S112" s="103" t="s">
        <v>623</v>
      </c>
      <c r="T112" s="103" t="s">
        <v>621</v>
      </c>
      <c r="U112" s="103" t="s">
        <v>622</v>
      </c>
      <c r="V112" s="103" t="s">
        <v>621</v>
      </c>
      <c r="W112" s="103" t="s">
        <v>621</v>
      </c>
      <c r="X112" s="103" t="s">
        <v>621</v>
      </c>
      <c r="Y112" s="103" t="s">
        <v>621</v>
      </c>
      <c r="Z112" s="103" t="s">
        <v>621</v>
      </c>
      <c r="AA112" s="103" t="s">
        <v>621</v>
      </c>
      <c r="AB112" s="103" t="s">
        <v>621</v>
      </c>
      <c r="AC112" s="103" t="s">
        <v>622</v>
      </c>
      <c r="AD112" s="103" t="s">
        <v>621</v>
      </c>
      <c r="AE112" s="103" t="s">
        <v>621</v>
      </c>
      <c r="AF112" s="103" t="s">
        <v>620</v>
      </c>
      <c r="AG112" s="103" t="s">
        <v>621</v>
      </c>
      <c r="AH112" s="103" t="s">
        <v>623</v>
      </c>
      <c r="AI112" s="103" t="s">
        <v>621</v>
      </c>
      <c r="AJ112" s="103" t="s">
        <v>622</v>
      </c>
      <c r="AK112" s="103" t="s">
        <v>622</v>
      </c>
      <c r="AL112" s="103" t="s">
        <v>623</v>
      </c>
      <c r="AM112" s="103" t="s">
        <v>622</v>
      </c>
      <c r="AN112" s="103" t="s">
        <v>622</v>
      </c>
      <c r="AO112" s="103" t="s">
        <v>621</v>
      </c>
      <c r="AP112" s="103" t="s">
        <v>621</v>
      </c>
      <c r="AQ112" s="103" t="s">
        <v>621</v>
      </c>
      <c r="AR112" s="103" t="s">
        <v>621</v>
      </c>
      <c r="AS112" s="103" t="s">
        <v>621</v>
      </c>
      <c r="AT112" s="103" t="s">
        <v>621</v>
      </c>
      <c r="AU112" s="103" t="s">
        <v>621</v>
      </c>
      <c r="AV112" s="103" t="s">
        <v>621</v>
      </c>
      <c r="AW112" s="103" t="s">
        <v>621</v>
      </c>
      <c r="AX112" s="103" t="s">
        <v>621</v>
      </c>
      <c r="AY112" s="103" t="s">
        <v>622</v>
      </c>
      <c r="AZ112" s="103" t="s">
        <v>621</v>
      </c>
      <c r="BA112" s="103" t="s">
        <v>621</v>
      </c>
      <c r="BB112" s="103" t="s">
        <v>623</v>
      </c>
      <c r="BC112" s="103" t="s">
        <v>622</v>
      </c>
      <c r="BD112" s="103" t="s">
        <v>623</v>
      </c>
      <c r="BF112" s="103">
        <f t="shared" si="14"/>
        <v>35</v>
      </c>
      <c r="BG112" s="103">
        <f t="shared" si="14"/>
        <v>10</v>
      </c>
      <c r="BH112" s="103">
        <f t="shared" si="14"/>
        <v>1</v>
      </c>
      <c r="BI112" s="103">
        <f t="shared" si="14"/>
        <v>7</v>
      </c>
      <c r="BJ112" s="103">
        <f t="shared" si="14"/>
        <v>0</v>
      </c>
      <c r="BK112" s="103">
        <f t="shared" si="9"/>
        <v>45</v>
      </c>
      <c r="BM112" s="67">
        <v>29</v>
      </c>
      <c r="BN112" s="67">
        <v>6</v>
      </c>
      <c r="BO112" s="67">
        <v>24</v>
      </c>
      <c r="BP112" s="67">
        <v>6</v>
      </c>
      <c r="BQ112" s="67">
        <v>4</v>
      </c>
      <c r="BR112" s="67">
        <v>3</v>
      </c>
      <c r="BS112" s="67">
        <v>1</v>
      </c>
      <c r="BT112" s="67">
        <v>0</v>
      </c>
      <c r="BU112" s="67">
        <v>0</v>
      </c>
      <c r="BW112" s="67">
        <f t="shared" si="10"/>
        <v>41</v>
      </c>
    </row>
    <row r="113" spans="1:75" x14ac:dyDescent="0.25">
      <c r="A113" s="101">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623</v>
      </c>
      <c r="R113" s="103" t="s">
        <v>621</v>
      </c>
      <c r="S113" s="103" t="s">
        <v>621</v>
      </c>
      <c r="T113" s="103" t="s">
        <v>621</v>
      </c>
      <c r="U113" s="103" t="s">
        <v>622</v>
      </c>
      <c r="V113" s="103" t="s">
        <v>621</v>
      </c>
      <c r="W113" s="103" t="s">
        <v>622</v>
      </c>
      <c r="X113" s="103" t="s">
        <v>621</v>
      </c>
      <c r="Y113" s="103" t="s">
        <v>622</v>
      </c>
      <c r="Z113" s="103" t="s">
        <v>621</v>
      </c>
      <c r="AA113" s="103" t="s">
        <v>621</v>
      </c>
      <c r="AB113" s="103" t="s">
        <v>621</v>
      </c>
      <c r="AC113" s="103" t="s">
        <v>621</v>
      </c>
      <c r="AD113" s="103" t="s">
        <v>621</v>
      </c>
      <c r="AE113" s="103" t="s">
        <v>621</v>
      </c>
      <c r="AF113" s="103" t="s">
        <v>620</v>
      </c>
      <c r="AG113" s="103" t="s">
        <v>621</v>
      </c>
      <c r="AH113" s="103" t="s">
        <v>621</v>
      </c>
      <c r="AI113" s="103" t="s">
        <v>621</v>
      </c>
      <c r="AJ113" s="103" t="s">
        <v>622</v>
      </c>
      <c r="AK113" s="103" t="s">
        <v>622</v>
      </c>
      <c r="AL113" s="103" t="s">
        <v>623</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622</v>
      </c>
      <c r="AZ113" s="103" t="s">
        <v>621</v>
      </c>
      <c r="BA113" s="103" t="s">
        <v>621</v>
      </c>
      <c r="BB113" s="103" t="s">
        <v>621</v>
      </c>
      <c r="BC113" s="103" t="s">
        <v>621</v>
      </c>
      <c r="BD113" s="103" t="s">
        <v>621</v>
      </c>
      <c r="BF113" s="103">
        <f t="shared" si="14"/>
        <v>44</v>
      </c>
      <c r="BG113" s="103">
        <f t="shared" si="14"/>
        <v>6</v>
      </c>
      <c r="BH113" s="103">
        <f t="shared" si="14"/>
        <v>1</v>
      </c>
      <c r="BI113" s="103">
        <f t="shared" si="14"/>
        <v>2</v>
      </c>
      <c r="BJ113" s="103">
        <f t="shared" si="14"/>
        <v>0</v>
      </c>
      <c r="BK113" s="103">
        <f t="shared" si="9"/>
        <v>50</v>
      </c>
      <c r="BM113" s="67">
        <v>31</v>
      </c>
      <c r="BN113" s="67">
        <v>13</v>
      </c>
      <c r="BO113" s="67">
        <v>22</v>
      </c>
      <c r="BP113" s="67">
        <v>5</v>
      </c>
      <c r="BQ113" s="67">
        <v>1</v>
      </c>
      <c r="BR113" s="67">
        <v>5</v>
      </c>
      <c r="BS113" s="67">
        <v>1</v>
      </c>
      <c r="BT113" s="67">
        <v>0</v>
      </c>
      <c r="BU113" s="67">
        <v>0</v>
      </c>
      <c r="BW113" s="67">
        <f t="shared" si="10"/>
        <v>44</v>
      </c>
    </row>
    <row r="114" spans="1:75" x14ac:dyDescent="0.25">
      <c r="A114" s="101">
        <v>318</v>
      </c>
      <c r="B114" s="67" t="s">
        <v>114</v>
      </c>
      <c r="C114" s="67" t="s">
        <v>97</v>
      </c>
      <c r="D114" s="103" t="s">
        <v>621</v>
      </c>
      <c r="E114" s="103" t="s">
        <v>623</v>
      </c>
      <c r="F114" s="103" t="s">
        <v>623</v>
      </c>
      <c r="G114" s="103" t="s">
        <v>621</v>
      </c>
      <c r="H114" s="103" t="s">
        <v>621</v>
      </c>
      <c r="I114" s="103" t="s">
        <v>621</v>
      </c>
      <c r="J114" s="103" t="s">
        <v>621</v>
      </c>
      <c r="K114" s="103" t="s">
        <v>621</v>
      </c>
      <c r="L114" s="103" t="s">
        <v>621</v>
      </c>
      <c r="M114" s="103" t="s">
        <v>621</v>
      </c>
      <c r="N114" s="103" t="s">
        <v>621</v>
      </c>
      <c r="O114" s="103" t="s">
        <v>620</v>
      </c>
      <c r="P114" s="103" t="s">
        <v>621</v>
      </c>
      <c r="Q114" s="103" t="s">
        <v>620</v>
      </c>
      <c r="R114" s="103" t="s">
        <v>621</v>
      </c>
      <c r="S114" s="103" t="s">
        <v>621</v>
      </c>
      <c r="T114" s="103" t="s">
        <v>623</v>
      </c>
      <c r="U114" s="103" t="s">
        <v>623</v>
      </c>
      <c r="V114" s="103" t="s">
        <v>621</v>
      </c>
      <c r="W114" s="103" t="s">
        <v>621</v>
      </c>
      <c r="X114" s="103" t="s">
        <v>621</v>
      </c>
      <c r="Y114" s="103" t="s">
        <v>621</v>
      </c>
      <c r="Z114" s="103" t="s">
        <v>623</v>
      </c>
      <c r="AA114" s="103" t="s">
        <v>621</v>
      </c>
      <c r="AB114" s="103" t="s">
        <v>622</v>
      </c>
      <c r="AC114" s="103" t="s">
        <v>621</v>
      </c>
      <c r="AD114" s="103" t="s">
        <v>621</v>
      </c>
      <c r="AE114" s="103" t="s">
        <v>621</v>
      </c>
      <c r="AF114" s="103" t="s">
        <v>621</v>
      </c>
      <c r="AG114" s="103" t="s">
        <v>621</v>
      </c>
      <c r="AH114" s="103" t="s">
        <v>621</v>
      </c>
      <c r="AI114" s="103" t="s">
        <v>621</v>
      </c>
      <c r="AJ114" s="103" t="s">
        <v>622</v>
      </c>
      <c r="AK114" s="103" t="s">
        <v>622</v>
      </c>
      <c r="AL114" s="103" t="s">
        <v>621</v>
      </c>
      <c r="AM114" s="103" t="s">
        <v>622</v>
      </c>
      <c r="AN114" s="103" t="s">
        <v>622</v>
      </c>
      <c r="AO114" s="103" t="s">
        <v>621</v>
      </c>
      <c r="AP114" s="103" t="s">
        <v>621</v>
      </c>
      <c r="AQ114" s="103" t="s">
        <v>621</v>
      </c>
      <c r="AR114" s="103" t="s">
        <v>621</v>
      </c>
      <c r="AS114" s="103" t="s">
        <v>621</v>
      </c>
      <c r="AT114" s="103" t="s">
        <v>621</v>
      </c>
      <c r="AU114" s="103" t="s">
        <v>621</v>
      </c>
      <c r="AV114" s="103" t="s">
        <v>621</v>
      </c>
      <c r="AW114" s="103" t="s">
        <v>621</v>
      </c>
      <c r="AX114" s="103" t="s">
        <v>621</v>
      </c>
      <c r="AY114" s="103" t="s">
        <v>623</v>
      </c>
      <c r="AZ114" s="103" t="s">
        <v>621</v>
      </c>
      <c r="BA114" s="103" t="s">
        <v>622</v>
      </c>
      <c r="BB114" s="103" t="s">
        <v>621</v>
      </c>
      <c r="BC114" s="103" t="s">
        <v>623</v>
      </c>
      <c r="BD114" s="103" t="s">
        <v>623</v>
      </c>
      <c r="BF114" s="103">
        <f t="shared" ref="BF114:BJ123" si="15">COUNTIF($D114:$BD114,BF$3)</f>
        <v>37</v>
      </c>
      <c r="BG114" s="103">
        <f t="shared" si="15"/>
        <v>6</v>
      </c>
      <c r="BH114" s="103">
        <f t="shared" si="15"/>
        <v>2</v>
      </c>
      <c r="BI114" s="103">
        <f t="shared" si="15"/>
        <v>8</v>
      </c>
      <c r="BJ114" s="103">
        <f t="shared" si="15"/>
        <v>0</v>
      </c>
      <c r="BK114" s="103">
        <f t="shared" si="9"/>
        <v>43</v>
      </c>
      <c r="BM114" s="67">
        <v>29</v>
      </c>
      <c r="BN114" s="67">
        <v>8</v>
      </c>
      <c r="BO114" s="67">
        <v>20</v>
      </c>
      <c r="BP114" s="67">
        <v>3</v>
      </c>
      <c r="BQ114" s="67">
        <v>3</v>
      </c>
      <c r="BR114" s="67">
        <v>5</v>
      </c>
      <c r="BS114" s="67">
        <v>2</v>
      </c>
      <c r="BT114" s="67">
        <v>0</v>
      </c>
      <c r="BU114" s="67">
        <v>0</v>
      </c>
      <c r="BW114" s="67">
        <f t="shared" si="10"/>
        <v>39.5</v>
      </c>
    </row>
    <row r="115" spans="1:75" x14ac:dyDescent="0.25">
      <c r="A115" s="101">
        <v>319</v>
      </c>
      <c r="B115" s="67" t="s">
        <v>115</v>
      </c>
      <c r="C115" s="67" t="s">
        <v>97</v>
      </c>
      <c r="D115" s="103" t="s">
        <v>623</v>
      </c>
      <c r="E115" s="103" t="s">
        <v>621</v>
      </c>
      <c r="F115" s="103" t="s">
        <v>621</v>
      </c>
      <c r="G115" s="103" t="s">
        <v>621</v>
      </c>
      <c r="H115" s="103" t="s">
        <v>621</v>
      </c>
      <c r="I115" s="103" t="s">
        <v>621</v>
      </c>
      <c r="J115" s="103" t="s">
        <v>621</v>
      </c>
      <c r="K115" s="103" t="s">
        <v>621</v>
      </c>
      <c r="L115" s="103" t="s">
        <v>621</v>
      </c>
      <c r="M115" s="103" t="s">
        <v>623</v>
      </c>
      <c r="N115" s="103" t="s">
        <v>621</v>
      </c>
      <c r="O115" s="103" t="s">
        <v>621</v>
      </c>
      <c r="P115" s="103" t="s">
        <v>621</v>
      </c>
      <c r="Q115" s="103" t="s">
        <v>621</v>
      </c>
      <c r="R115" s="103" t="s">
        <v>621</v>
      </c>
      <c r="S115" s="103" t="s">
        <v>621</v>
      </c>
      <c r="T115" s="103" t="s">
        <v>621</v>
      </c>
      <c r="U115" s="103" t="s">
        <v>622</v>
      </c>
      <c r="V115" s="103" t="s">
        <v>622</v>
      </c>
      <c r="W115" s="103" t="s">
        <v>622</v>
      </c>
      <c r="X115" s="103" t="s">
        <v>621</v>
      </c>
      <c r="Y115" s="103" t="s">
        <v>621</v>
      </c>
      <c r="Z115" s="103" t="s">
        <v>621</v>
      </c>
      <c r="AA115" s="103" t="s">
        <v>621</v>
      </c>
      <c r="AB115" s="103" t="s">
        <v>621</v>
      </c>
      <c r="AC115" s="103" t="s">
        <v>621</v>
      </c>
      <c r="AD115" s="103" t="s">
        <v>621</v>
      </c>
      <c r="AE115" s="103" t="s">
        <v>621</v>
      </c>
      <c r="AF115" s="103" t="s">
        <v>623</v>
      </c>
      <c r="AG115" s="103" t="s">
        <v>621</v>
      </c>
      <c r="AH115" s="103" t="s">
        <v>621</v>
      </c>
      <c r="AI115" s="103" t="s">
        <v>621</v>
      </c>
      <c r="AJ115" s="103" t="s">
        <v>622</v>
      </c>
      <c r="AK115" s="103" t="s">
        <v>622</v>
      </c>
      <c r="AL115" s="103" t="s">
        <v>623</v>
      </c>
      <c r="AM115" s="103" t="s">
        <v>622</v>
      </c>
      <c r="AN115" s="103" t="s">
        <v>621</v>
      </c>
      <c r="AO115" s="103" t="s">
        <v>620</v>
      </c>
      <c r="AP115" s="103" t="s">
        <v>621</v>
      </c>
      <c r="AQ115" s="103" t="s">
        <v>621</v>
      </c>
      <c r="AR115" s="103" t="s">
        <v>620</v>
      </c>
      <c r="AS115" s="103" t="s">
        <v>621</v>
      </c>
      <c r="AT115" s="103" t="s">
        <v>621</v>
      </c>
      <c r="AU115" s="103" t="s">
        <v>621</v>
      </c>
      <c r="AV115" s="103" t="s">
        <v>621</v>
      </c>
      <c r="AW115" s="103" t="s">
        <v>621</v>
      </c>
      <c r="AX115" s="103" t="s">
        <v>623</v>
      </c>
      <c r="AY115" s="103" t="s">
        <v>622</v>
      </c>
      <c r="AZ115" s="103" t="s">
        <v>621</v>
      </c>
      <c r="BA115" s="103" t="s">
        <v>621</v>
      </c>
      <c r="BB115" s="103" t="s">
        <v>623</v>
      </c>
      <c r="BC115" s="103" t="s">
        <v>621</v>
      </c>
      <c r="BD115" s="103" t="s">
        <v>621</v>
      </c>
      <c r="BF115" s="103">
        <f t="shared" si="15"/>
        <v>38</v>
      </c>
      <c r="BG115" s="103">
        <f t="shared" si="15"/>
        <v>7</v>
      </c>
      <c r="BH115" s="103">
        <f t="shared" si="15"/>
        <v>2</v>
      </c>
      <c r="BI115" s="103">
        <f t="shared" si="15"/>
        <v>6</v>
      </c>
      <c r="BJ115" s="103">
        <f t="shared" si="15"/>
        <v>0</v>
      </c>
      <c r="BK115" s="103">
        <f t="shared" si="9"/>
        <v>45</v>
      </c>
      <c r="BM115" s="67">
        <v>28</v>
      </c>
      <c r="BN115" s="67">
        <v>10</v>
      </c>
      <c r="BO115" s="67">
        <v>12</v>
      </c>
      <c r="BP115" s="67">
        <v>5</v>
      </c>
      <c r="BQ115" s="67">
        <v>2</v>
      </c>
      <c r="BR115" s="67">
        <v>5</v>
      </c>
      <c r="BS115" s="67">
        <v>2</v>
      </c>
      <c r="BT115" s="67">
        <v>0</v>
      </c>
      <c r="BU115" s="67">
        <v>0</v>
      </c>
      <c r="BW115" s="67">
        <f t="shared" si="10"/>
        <v>41</v>
      </c>
    </row>
    <row r="116" spans="1:75" x14ac:dyDescent="0.25">
      <c r="A116" s="101">
        <v>320</v>
      </c>
      <c r="B116" s="67" t="s">
        <v>117</v>
      </c>
      <c r="C116" s="67"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621</v>
      </c>
      <c r="P116" s="103" t="s">
        <v>623</v>
      </c>
      <c r="Q116" s="103" t="s">
        <v>621</v>
      </c>
      <c r="R116" s="103" t="s">
        <v>621</v>
      </c>
      <c r="S116" s="103" t="s">
        <v>621</v>
      </c>
      <c r="T116" s="103" t="s">
        <v>621</v>
      </c>
      <c r="U116" s="103" t="s">
        <v>622</v>
      </c>
      <c r="V116" s="103" t="s">
        <v>621</v>
      </c>
      <c r="W116" s="103" t="s">
        <v>622</v>
      </c>
      <c r="X116" s="103" t="s">
        <v>621</v>
      </c>
      <c r="Y116" s="103" t="s">
        <v>622</v>
      </c>
      <c r="Z116" s="103" t="s">
        <v>621</v>
      </c>
      <c r="AA116" s="103" t="s">
        <v>621</v>
      </c>
      <c r="AB116" s="103" t="s">
        <v>621</v>
      </c>
      <c r="AC116" s="103" t="s">
        <v>621</v>
      </c>
      <c r="AD116" s="103" t="s">
        <v>621</v>
      </c>
      <c r="AE116" s="103" t="s">
        <v>621</v>
      </c>
      <c r="AF116" s="103" t="s">
        <v>620</v>
      </c>
      <c r="AG116" s="103" t="s">
        <v>621</v>
      </c>
      <c r="AH116" s="103" t="s">
        <v>621</v>
      </c>
      <c r="AI116" s="103" t="s">
        <v>621</v>
      </c>
      <c r="AJ116" s="103" t="s">
        <v>622</v>
      </c>
      <c r="AK116" s="103" t="s">
        <v>622</v>
      </c>
      <c r="AL116" s="103" t="s">
        <v>620</v>
      </c>
      <c r="AM116" s="103" t="s">
        <v>622</v>
      </c>
      <c r="AN116" s="103" t="s">
        <v>622</v>
      </c>
      <c r="AO116" s="103" t="s">
        <v>620</v>
      </c>
      <c r="AP116" s="103" t="s">
        <v>621</v>
      </c>
      <c r="AQ116" s="103" t="s">
        <v>621</v>
      </c>
      <c r="AR116" s="103" t="s">
        <v>621</v>
      </c>
      <c r="AS116" s="103" t="s">
        <v>621</v>
      </c>
      <c r="AT116" s="103" t="s">
        <v>621</v>
      </c>
      <c r="AU116" s="103" t="s">
        <v>621</v>
      </c>
      <c r="AV116" s="103" t="s">
        <v>621</v>
      </c>
      <c r="AW116" s="103" t="s">
        <v>621</v>
      </c>
      <c r="AX116" s="103" t="s">
        <v>621</v>
      </c>
      <c r="AY116" s="103" t="s">
        <v>622</v>
      </c>
      <c r="AZ116" s="103" t="s">
        <v>621</v>
      </c>
      <c r="BA116" s="103" t="s">
        <v>621</v>
      </c>
      <c r="BB116" s="103" t="s">
        <v>621</v>
      </c>
      <c r="BC116" s="103" t="s">
        <v>621</v>
      </c>
      <c r="BD116" s="103" t="s">
        <v>621</v>
      </c>
      <c r="BF116" s="103">
        <f t="shared" si="15"/>
        <v>41</v>
      </c>
      <c r="BG116" s="103">
        <f t="shared" si="15"/>
        <v>8</v>
      </c>
      <c r="BH116" s="103">
        <f t="shared" si="15"/>
        <v>3</v>
      </c>
      <c r="BI116" s="103">
        <f t="shared" si="15"/>
        <v>1</v>
      </c>
      <c r="BJ116" s="103">
        <f t="shared" si="15"/>
        <v>0</v>
      </c>
      <c r="BK116" s="103">
        <f t="shared" si="9"/>
        <v>49</v>
      </c>
      <c r="BM116" s="67">
        <v>30</v>
      </c>
      <c r="BN116" s="67">
        <v>11</v>
      </c>
      <c r="BO116" s="67">
        <v>21</v>
      </c>
      <c r="BP116" s="67">
        <v>5</v>
      </c>
      <c r="BQ116" s="67">
        <v>3</v>
      </c>
      <c r="BR116" s="67">
        <v>5</v>
      </c>
      <c r="BS116" s="67">
        <v>3</v>
      </c>
      <c r="BT116" s="67">
        <v>0</v>
      </c>
      <c r="BU116" s="67">
        <v>0</v>
      </c>
      <c r="BW116" s="67">
        <f t="shared" si="10"/>
        <v>45</v>
      </c>
    </row>
    <row r="117" spans="1:75" x14ac:dyDescent="0.25">
      <c r="A117" s="101">
        <v>321</v>
      </c>
      <c r="B117" s="67" t="s">
        <v>116</v>
      </c>
      <c r="C117" s="67" t="s">
        <v>97</v>
      </c>
      <c r="D117" s="103" t="s">
        <v>621</v>
      </c>
      <c r="E117" s="103" t="s">
        <v>621</v>
      </c>
      <c r="F117" s="103" t="s">
        <v>621</v>
      </c>
      <c r="G117" s="103" t="s">
        <v>621</v>
      </c>
      <c r="H117" s="103" t="s">
        <v>621</v>
      </c>
      <c r="I117" s="103" t="s">
        <v>621</v>
      </c>
      <c r="J117" s="103" t="s">
        <v>621</v>
      </c>
      <c r="K117" s="103" t="s">
        <v>621</v>
      </c>
      <c r="L117" s="103" t="s">
        <v>621</v>
      </c>
      <c r="M117" s="103" t="s">
        <v>621</v>
      </c>
      <c r="N117" s="103" t="s">
        <v>621</v>
      </c>
      <c r="O117" s="103" t="s">
        <v>621</v>
      </c>
      <c r="P117" s="103" t="s">
        <v>621</v>
      </c>
      <c r="Q117" s="103" t="s">
        <v>621</v>
      </c>
      <c r="R117" s="103" t="s">
        <v>621</v>
      </c>
      <c r="S117" s="103" t="s">
        <v>621</v>
      </c>
      <c r="T117" s="103" t="s">
        <v>621</v>
      </c>
      <c r="U117" s="103" t="s">
        <v>621</v>
      </c>
      <c r="V117" s="103" t="s">
        <v>622</v>
      </c>
      <c r="W117" s="103" t="s">
        <v>622</v>
      </c>
      <c r="X117" s="103" t="s">
        <v>621</v>
      </c>
      <c r="Y117" s="103" t="s">
        <v>621</v>
      </c>
      <c r="Z117" s="103" t="s">
        <v>621</v>
      </c>
      <c r="AA117" s="103" t="s">
        <v>621</v>
      </c>
      <c r="AB117" s="103" t="s">
        <v>621</v>
      </c>
      <c r="AC117" s="103" t="s">
        <v>621</v>
      </c>
      <c r="AD117" s="103" t="s">
        <v>621</v>
      </c>
      <c r="AE117" s="103" t="s">
        <v>621</v>
      </c>
      <c r="AF117" s="103" t="s">
        <v>621</v>
      </c>
      <c r="AG117" s="103" t="s">
        <v>621</v>
      </c>
      <c r="AH117" s="103" t="s">
        <v>621</v>
      </c>
      <c r="AI117" s="103" t="s">
        <v>621</v>
      </c>
      <c r="AJ117" s="103" t="s">
        <v>622</v>
      </c>
      <c r="AK117" s="103" t="s">
        <v>622</v>
      </c>
      <c r="AL117" s="103" t="s">
        <v>621</v>
      </c>
      <c r="AM117" s="103" t="s">
        <v>622</v>
      </c>
      <c r="AN117" s="103" t="s">
        <v>622</v>
      </c>
      <c r="AO117" s="103" t="s">
        <v>621</v>
      </c>
      <c r="AP117" s="103" t="s">
        <v>621</v>
      </c>
      <c r="AQ117" s="103" t="s">
        <v>621</v>
      </c>
      <c r="AR117" s="103" t="s">
        <v>621</v>
      </c>
      <c r="AS117" s="103" t="s">
        <v>623</v>
      </c>
      <c r="AT117" s="103" t="s">
        <v>621</v>
      </c>
      <c r="AU117" s="103" t="s">
        <v>623</v>
      </c>
      <c r="AV117" s="103" t="s">
        <v>621</v>
      </c>
      <c r="AW117" s="103" t="s">
        <v>621</v>
      </c>
      <c r="AX117" s="103" t="s">
        <v>621</v>
      </c>
      <c r="AY117" s="103" t="s">
        <v>622</v>
      </c>
      <c r="AZ117" s="103" t="s">
        <v>622</v>
      </c>
      <c r="BA117" s="103" t="s">
        <v>622</v>
      </c>
      <c r="BB117" s="103" t="s">
        <v>621</v>
      </c>
      <c r="BC117" s="103" t="s">
        <v>621</v>
      </c>
      <c r="BD117" s="103" t="s">
        <v>623</v>
      </c>
      <c r="BF117" s="103">
        <f t="shared" si="15"/>
        <v>41</v>
      </c>
      <c r="BG117" s="103">
        <f t="shared" si="15"/>
        <v>9</v>
      </c>
      <c r="BH117" s="103">
        <f t="shared" si="15"/>
        <v>0</v>
      </c>
      <c r="BI117" s="103">
        <f t="shared" si="15"/>
        <v>3</v>
      </c>
      <c r="BJ117" s="103">
        <f t="shared" si="15"/>
        <v>0</v>
      </c>
      <c r="BK117" s="103">
        <f t="shared" si="9"/>
        <v>50</v>
      </c>
      <c r="BM117" s="67">
        <v>32</v>
      </c>
      <c r="BN117" s="67">
        <v>9</v>
      </c>
      <c r="BO117" s="67">
        <v>7</v>
      </c>
      <c r="BP117" s="67">
        <v>6</v>
      </c>
      <c r="BQ117" s="67">
        <v>3</v>
      </c>
      <c r="BR117" s="67">
        <v>5</v>
      </c>
      <c r="BS117" s="67">
        <v>0</v>
      </c>
      <c r="BT117" s="67">
        <v>0</v>
      </c>
      <c r="BU117" s="67">
        <v>0</v>
      </c>
      <c r="BW117" s="67">
        <f t="shared" si="10"/>
        <v>44</v>
      </c>
    </row>
    <row r="118" spans="1:75" x14ac:dyDescent="0.25">
      <c r="A118" s="101">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621</v>
      </c>
      <c r="N118" s="103" t="s">
        <v>621</v>
      </c>
      <c r="O118" s="103" t="s">
        <v>621</v>
      </c>
      <c r="P118" s="103" t="s">
        <v>621</v>
      </c>
      <c r="Q118" s="103" t="s">
        <v>621</v>
      </c>
      <c r="R118" s="103" t="s">
        <v>621</v>
      </c>
      <c r="S118" s="103" t="s">
        <v>621</v>
      </c>
      <c r="T118" s="103" t="s">
        <v>621</v>
      </c>
      <c r="U118" s="103" t="s">
        <v>622</v>
      </c>
      <c r="V118" s="103" t="s">
        <v>622</v>
      </c>
      <c r="W118" s="103" t="s">
        <v>622</v>
      </c>
      <c r="X118" s="103" t="s">
        <v>621</v>
      </c>
      <c r="Y118" s="103" t="s">
        <v>621</v>
      </c>
      <c r="Z118" s="103" t="s">
        <v>621</v>
      </c>
      <c r="AA118" s="103" t="s">
        <v>621</v>
      </c>
      <c r="AB118" s="103" t="s">
        <v>621</v>
      </c>
      <c r="AC118" s="103" t="s">
        <v>621</v>
      </c>
      <c r="AD118" s="103" t="s">
        <v>621</v>
      </c>
      <c r="AE118" s="103" t="s">
        <v>623</v>
      </c>
      <c r="AF118" s="103" t="s">
        <v>621</v>
      </c>
      <c r="AG118" s="103" t="s">
        <v>621</v>
      </c>
      <c r="AH118" s="103" t="s">
        <v>621</v>
      </c>
      <c r="AI118" s="103" t="s">
        <v>621</v>
      </c>
      <c r="AJ118" s="103" t="s">
        <v>623</v>
      </c>
      <c r="AK118" s="103" t="s">
        <v>623</v>
      </c>
      <c r="AL118" s="103" t="s">
        <v>621</v>
      </c>
      <c r="AM118" s="103" t="s">
        <v>621</v>
      </c>
      <c r="AN118" s="103" t="s">
        <v>623</v>
      </c>
      <c r="AO118" s="103" t="s">
        <v>621</v>
      </c>
      <c r="AP118" s="103" t="s">
        <v>621</v>
      </c>
      <c r="AQ118" s="103" t="s">
        <v>621</v>
      </c>
      <c r="AR118" s="103" t="s">
        <v>621</v>
      </c>
      <c r="AS118" s="103" t="s">
        <v>623</v>
      </c>
      <c r="AT118" s="103" t="s">
        <v>621</v>
      </c>
      <c r="AU118" s="103" t="s">
        <v>621</v>
      </c>
      <c r="AV118" s="103" t="s">
        <v>621</v>
      </c>
      <c r="AW118" s="103" t="s">
        <v>621</v>
      </c>
      <c r="AX118" s="103" t="s">
        <v>621</v>
      </c>
      <c r="AY118" s="103" t="s">
        <v>623</v>
      </c>
      <c r="AZ118" s="103" t="s">
        <v>621</v>
      </c>
      <c r="BA118" s="103" t="s">
        <v>621</v>
      </c>
      <c r="BB118" s="103" t="s">
        <v>621</v>
      </c>
      <c r="BC118" s="103" t="s">
        <v>621</v>
      </c>
      <c r="BD118" s="103" t="s">
        <v>621</v>
      </c>
      <c r="BF118" s="103">
        <f t="shared" si="15"/>
        <v>44</v>
      </c>
      <c r="BG118" s="103">
        <f t="shared" si="15"/>
        <v>3</v>
      </c>
      <c r="BH118" s="103">
        <f t="shared" si="15"/>
        <v>0</v>
      </c>
      <c r="BI118" s="103">
        <f t="shared" si="15"/>
        <v>6</v>
      </c>
      <c r="BJ118" s="103">
        <f t="shared" si="15"/>
        <v>0</v>
      </c>
      <c r="BK118" s="103">
        <f t="shared" si="9"/>
        <v>47</v>
      </c>
      <c r="BM118" s="67">
        <v>32</v>
      </c>
      <c r="BN118" s="67">
        <v>12</v>
      </c>
      <c r="BO118" s="67">
        <v>17</v>
      </c>
      <c r="BP118" s="67">
        <v>3</v>
      </c>
      <c r="BQ118" s="67">
        <v>0</v>
      </c>
      <c r="BR118" s="67">
        <v>3</v>
      </c>
      <c r="BS118" s="67">
        <v>0</v>
      </c>
      <c r="BT118" s="67">
        <v>0</v>
      </c>
      <c r="BU118" s="67">
        <v>0</v>
      </c>
      <c r="BW118" s="67">
        <f t="shared" si="10"/>
        <v>41</v>
      </c>
    </row>
    <row r="119" spans="1:75" x14ac:dyDescent="0.25">
      <c r="A119" s="101">
        <v>323</v>
      </c>
      <c r="B119" s="67" t="s">
        <v>119</v>
      </c>
      <c r="C119" s="67" t="s">
        <v>97</v>
      </c>
      <c r="D119" s="103" t="s">
        <v>621</v>
      </c>
      <c r="E119" s="103" t="s">
        <v>621</v>
      </c>
      <c r="F119" s="103" t="s">
        <v>621</v>
      </c>
      <c r="G119" s="103" t="s">
        <v>621</v>
      </c>
      <c r="H119" s="103" t="s">
        <v>621</v>
      </c>
      <c r="I119" s="103" t="s">
        <v>623</v>
      </c>
      <c r="J119" s="103" t="s">
        <v>621</v>
      </c>
      <c r="K119" s="103" t="s">
        <v>621</v>
      </c>
      <c r="L119" s="103" t="s">
        <v>621</v>
      </c>
      <c r="M119" s="103" t="s">
        <v>621</v>
      </c>
      <c r="N119" s="103" t="s">
        <v>621</v>
      </c>
      <c r="O119" s="103" t="s">
        <v>620</v>
      </c>
      <c r="P119" s="103" t="s">
        <v>621</v>
      </c>
      <c r="Q119" s="103" t="s">
        <v>621</v>
      </c>
      <c r="R119" s="103" t="s">
        <v>621</v>
      </c>
      <c r="S119" s="103" t="s">
        <v>621</v>
      </c>
      <c r="T119" s="103" t="s">
        <v>621</v>
      </c>
      <c r="U119" s="103" t="s">
        <v>623</v>
      </c>
      <c r="V119" s="103" t="s">
        <v>622</v>
      </c>
      <c r="W119" s="103" t="s">
        <v>622</v>
      </c>
      <c r="X119" s="103" t="s">
        <v>623</v>
      </c>
      <c r="Y119" s="103" t="s">
        <v>621</v>
      </c>
      <c r="Z119" s="103" t="s">
        <v>620</v>
      </c>
      <c r="AA119" s="103" t="s">
        <v>623</v>
      </c>
      <c r="AB119" s="103" t="s">
        <v>621</v>
      </c>
      <c r="AC119" s="103" t="s">
        <v>621</v>
      </c>
      <c r="AD119" s="103" t="s">
        <v>621</v>
      </c>
      <c r="AE119" s="103" t="s">
        <v>621</v>
      </c>
      <c r="AF119" s="103" t="s">
        <v>621</v>
      </c>
      <c r="AG119" s="103" t="s">
        <v>620</v>
      </c>
      <c r="AH119" s="103" t="s">
        <v>621</v>
      </c>
      <c r="AI119" s="103" t="s">
        <v>621</v>
      </c>
      <c r="AJ119" s="103" t="s">
        <v>623</v>
      </c>
      <c r="AK119" s="103" t="s">
        <v>621</v>
      </c>
      <c r="AL119" s="103" t="s">
        <v>621</v>
      </c>
      <c r="AM119" s="103" t="s">
        <v>622</v>
      </c>
      <c r="AN119" s="103" t="s">
        <v>622</v>
      </c>
      <c r="AO119" s="103" t="s">
        <v>620</v>
      </c>
      <c r="AP119" s="103" t="s">
        <v>621</v>
      </c>
      <c r="AQ119" s="103" t="s">
        <v>621</v>
      </c>
      <c r="AR119" s="103" t="s">
        <v>621</v>
      </c>
      <c r="AS119" s="103" t="s">
        <v>621</v>
      </c>
      <c r="AT119" s="103" t="s">
        <v>621</v>
      </c>
      <c r="AU119" s="103" t="s">
        <v>621</v>
      </c>
      <c r="AV119" s="103" t="s">
        <v>621</v>
      </c>
      <c r="AW119" s="103" t="s">
        <v>621</v>
      </c>
      <c r="AX119" s="103" t="s">
        <v>621</v>
      </c>
      <c r="AY119" s="103" t="s">
        <v>622</v>
      </c>
      <c r="AZ119" s="103" t="s">
        <v>621</v>
      </c>
      <c r="BA119" s="103" t="s">
        <v>621</v>
      </c>
      <c r="BB119" s="103" t="s">
        <v>621</v>
      </c>
      <c r="BC119" s="103" t="s">
        <v>623</v>
      </c>
      <c r="BD119" s="103" t="s">
        <v>621</v>
      </c>
      <c r="BF119" s="103">
        <f t="shared" si="15"/>
        <v>38</v>
      </c>
      <c r="BG119" s="103">
        <f t="shared" si="15"/>
        <v>5</v>
      </c>
      <c r="BH119" s="103">
        <f t="shared" si="15"/>
        <v>4</v>
      </c>
      <c r="BI119" s="103">
        <f t="shared" si="15"/>
        <v>6</v>
      </c>
      <c r="BJ119" s="103">
        <f t="shared" si="15"/>
        <v>0</v>
      </c>
      <c r="BK119" s="103">
        <f t="shared" si="9"/>
        <v>43</v>
      </c>
      <c r="BM119" s="67">
        <v>27</v>
      </c>
      <c r="BN119" s="67">
        <v>11</v>
      </c>
      <c r="BO119" s="67">
        <v>22</v>
      </c>
      <c r="BP119" s="67">
        <v>3</v>
      </c>
      <c r="BQ119" s="67">
        <v>2</v>
      </c>
      <c r="BR119" s="67">
        <v>4</v>
      </c>
      <c r="BS119" s="67">
        <v>4</v>
      </c>
      <c r="BT119" s="67">
        <v>0</v>
      </c>
      <c r="BU119" s="67">
        <v>0</v>
      </c>
      <c r="BW119" s="67">
        <f t="shared" si="10"/>
        <v>40.5</v>
      </c>
    </row>
    <row r="120" spans="1:75" x14ac:dyDescent="0.25">
      <c r="A120" s="101">
        <v>324</v>
      </c>
      <c r="B120" s="67" t="s">
        <v>120</v>
      </c>
      <c r="C120" s="67" t="s">
        <v>97</v>
      </c>
      <c r="D120" s="103" t="s">
        <v>621</v>
      </c>
      <c r="E120" s="103" t="s">
        <v>621</v>
      </c>
      <c r="F120" s="103" t="s">
        <v>621</v>
      </c>
      <c r="G120" s="103" t="s">
        <v>621</v>
      </c>
      <c r="H120" s="103" t="s">
        <v>621</v>
      </c>
      <c r="I120" s="103" t="s">
        <v>623</v>
      </c>
      <c r="J120" s="103" t="s">
        <v>621</v>
      </c>
      <c r="K120" s="103" t="s">
        <v>621</v>
      </c>
      <c r="L120" s="103" t="s">
        <v>621</v>
      </c>
      <c r="M120" s="103" t="s">
        <v>621</v>
      </c>
      <c r="N120" s="103" t="s">
        <v>621</v>
      </c>
      <c r="O120" s="103" t="s">
        <v>623</v>
      </c>
      <c r="P120" s="103" t="s">
        <v>623</v>
      </c>
      <c r="Q120" s="103" t="s">
        <v>620</v>
      </c>
      <c r="R120" s="103" t="s">
        <v>621</v>
      </c>
      <c r="S120" s="103" t="s">
        <v>621</v>
      </c>
      <c r="T120" s="103" t="s">
        <v>621</v>
      </c>
      <c r="U120" s="103" t="s">
        <v>622</v>
      </c>
      <c r="V120" s="103" t="s">
        <v>622</v>
      </c>
      <c r="W120" s="103" t="s">
        <v>622</v>
      </c>
      <c r="X120" s="103" t="s">
        <v>621</v>
      </c>
      <c r="Y120" s="103" t="s">
        <v>621</v>
      </c>
      <c r="Z120" s="103" t="s">
        <v>621</v>
      </c>
      <c r="AA120" s="103" t="s">
        <v>621</v>
      </c>
      <c r="AB120" s="103" t="s">
        <v>621</v>
      </c>
      <c r="AC120" s="103" t="s">
        <v>621</v>
      </c>
      <c r="AD120" s="103" t="s">
        <v>621</v>
      </c>
      <c r="AE120" s="103" t="s">
        <v>621</v>
      </c>
      <c r="AF120" s="103" t="s">
        <v>621</v>
      </c>
      <c r="AG120" s="103" t="s">
        <v>621</v>
      </c>
      <c r="AH120" s="103" t="s">
        <v>623</v>
      </c>
      <c r="AI120" s="103" t="s">
        <v>621</v>
      </c>
      <c r="AJ120" s="103" t="s">
        <v>623</v>
      </c>
      <c r="AK120" s="103" t="s">
        <v>621</v>
      </c>
      <c r="AL120" s="103" t="s">
        <v>623</v>
      </c>
      <c r="AM120" s="103" t="s">
        <v>622</v>
      </c>
      <c r="AN120" s="103" t="s">
        <v>622</v>
      </c>
      <c r="AO120" s="103" t="s">
        <v>621</v>
      </c>
      <c r="AP120" s="103" t="s">
        <v>621</v>
      </c>
      <c r="AQ120" s="103" t="s">
        <v>621</v>
      </c>
      <c r="AR120" s="103" t="s">
        <v>621</v>
      </c>
      <c r="AS120" s="103" t="s">
        <v>621</v>
      </c>
      <c r="AT120" s="103" t="s">
        <v>621</v>
      </c>
      <c r="AU120" s="103" t="s">
        <v>621</v>
      </c>
      <c r="AV120" s="103" t="s">
        <v>621</v>
      </c>
      <c r="AW120" s="103" t="s">
        <v>621</v>
      </c>
      <c r="AX120" s="103" t="s">
        <v>621</v>
      </c>
      <c r="AY120" s="103" t="s">
        <v>622</v>
      </c>
      <c r="AZ120" s="103" t="s">
        <v>621</v>
      </c>
      <c r="BA120" s="103" t="s">
        <v>621</v>
      </c>
      <c r="BB120" s="103" t="s">
        <v>623</v>
      </c>
      <c r="BC120" s="103" t="s">
        <v>621</v>
      </c>
      <c r="BD120" s="103" t="s">
        <v>621</v>
      </c>
      <c r="BF120" s="103">
        <f t="shared" si="15"/>
        <v>39</v>
      </c>
      <c r="BG120" s="103">
        <f t="shared" si="15"/>
        <v>6</v>
      </c>
      <c r="BH120" s="103">
        <f t="shared" si="15"/>
        <v>1</v>
      </c>
      <c r="BI120" s="103">
        <f t="shared" si="15"/>
        <v>7</v>
      </c>
      <c r="BJ120" s="103">
        <f t="shared" si="15"/>
        <v>0</v>
      </c>
      <c r="BK120" s="103">
        <f t="shared" si="9"/>
        <v>45</v>
      </c>
      <c r="BM120" s="67">
        <v>29</v>
      </c>
      <c r="BN120" s="67">
        <v>10</v>
      </c>
      <c r="BO120" s="67">
        <v>29</v>
      </c>
      <c r="BP120" s="67">
        <v>4</v>
      </c>
      <c r="BQ120" s="67">
        <v>2</v>
      </c>
      <c r="BR120" s="67">
        <v>5</v>
      </c>
      <c r="BS120" s="67">
        <v>1</v>
      </c>
      <c r="BT120" s="67">
        <v>0</v>
      </c>
      <c r="BU120" s="67">
        <v>0</v>
      </c>
      <c r="BW120" s="67">
        <f t="shared" si="10"/>
        <v>40</v>
      </c>
    </row>
    <row r="121" spans="1:75" x14ac:dyDescent="0.25">
      <c r="A121" s="101">
        <v>325</v>
      </c>
      <c r="B121" s="67" t="s">
        <v>121</v>
      </c>
      <c r="C121" s="67" t="s">
        <v>97</v>
      </c>
      <c r="D121" s="103" t="s">
        <v>621</v>
      </c>
      <c r="E121" s="103" t="s">
        <v>621</v>
      </c>
      <c r="F121" s="103" t="s">
        <v>623</v>
      </c>
      <c r="G121" s="103" t="s">
        <v>621</v>
      </c>
      <c r="H121" s="103" t="s">
        <v>622</v>
      </c>
      <c r="I121" s="103" t="s">
        <v>621</v>
      </c>
      <c r="J121" s="103" t="s">
        <v>623</v>
      </c>
      <c r="K121" s="103" t="s">
        <v>623</v>
      </c>
      <c r="L121" s="103" t="s">
        <v>621</v>
      </c>
      <c r="M121" s="103" t="s">
        <v>622</v>
      </c>
      <c r="N121" s="103" t="s">
        <v>621</v>
      </c>
      <c r="O121" s="103" t="s">
        <v>620</v>
      </c>
      <c r="P121" s="103" t="s">
        <v>621</v>
      </c>
      <c r="Q121" s="103" t="s">
        <v>622</v>
      </c>
      <c r="R121" s="103" t="s">
        <v>622</v>
      </c>
      <c r="S121" s="103" t="s">
        <v>623</v>
      </c>
      <c r="T121" s="103" t="s">
        <v>623</v>
      </c>
      <c r="U121" s="103" t="s">
        <v>622</v>
      </c>
      <c r="V121" s="103" t="s">
        <v>621</v>
      </c>
      <c r="W121" s="103" t="s">
        <v>622</v>
      </c>
      <c r="X121" s="103" t="s">
        <v>621</v>
      </c>
      <c r="Y121" s="103" t="s">
        <v>622</v>
      </c>
      <c r="Z121" s="103" t="s">
        <v>620</v>
      </c>
      <c r="AA121" s="103" t="s">
        <v>621</v>
      </c>
      <c r="AB121" s="103" t="s">
        <v>621</v>
      </c>
      <c r="AC121" s="103" t="s">
        <v>621</v>
      </c>
      <c r="AD121" s="103" t="s">
        <v>621</v>
      </c>
      <c r="AE121" s="103" t="s">
        <v>623</v>
      </c>
      <c r="AF121" s="103" t="s">
        <v>623</v>
      </c>
      <c r="AG121" s="103" t="s">
        <v>623</v>
      </c>
      <c r="AH121" s="103" t="s">
        <v>623</v>
      </c>
      <c r="AI121" s="103" t="s">
        <v>623</v>
      </c>
      <c r="AJ121" s="103" t="s">
        <v>622</v>
      </c>
      <c r="AK121" s="103" t="s">
        <v>622</v>
      </c>
      <c r="AL121" s="103" t="s">
        <v>621</v>
      </c>
      <c r="AM121" s="103" t="s">
        <v>622</v>
      </c>
      <c r="AN121" s="103" t="s">
        <v>622</v>
      </c>
      <c r="AO121" s="103" t="s">
        <v>621</v>
      </c>
      <c r="AP121" s="103" t="s">
        <v>623</v>
      </c>
      <c r="AQ121" s="103" t="s">
        <v>621</v>
      </c>
      <c r="AR121" s="103" t="s">
        <v>620</v>
      </c>
      <c r="AS121" s="103" t="s">
        <v>623</v>
      </c>
      <c r="AT121" s="103" t="s">
        <v>621</v>
      </c>
      <c r="AU121" s="103" t="s">
        <v>621</v>
      </c>
      <c r="AV121" s="103" t="s">
        <v>621</v>
      </c>
      <c r="AW121" s="103" t="s">
        <v>621</v>
      </c>
      <c r="AX121" s="103" t="s">
        <v>621</v>
      </c>
      <c r="AY121" s="103" t="s">
        <v>622</v>
      </c>
      <c r="AZ121" s="103" t="s">
        <v>622</v>
      </c>
      <c r="BA121" s="103" t="s">
        <v>622</v>
      </c>
      <c r="BB121" s="103" t="s">
        <v>621</v>
      </c>
      <c r="BC121" s="103" t="s">
        <v>622</v>
      </c>
      <c r="BD121" s="103" t="s">
        <v>621</v>
      </c>
      <c r="BF121" s="103">
        <f t="shared" si="15"/>
        <v>23</v>
      </c>
      <c r="BG121" s="103">
        <f t="shared" si="15"/>
        <v>15</v>
      </c>
      <c r="BH121" s="103">
        <f t="shared" si="15"/>
        <v>3</v>
      </c>
      <c r="BI121" s="103">
        <f t="shared" si="15"/>
        <v>12</v>
      </c>
      <c r="BJ121" s="103">
        <f t="shared" si="15"/>
        <v>0</v>
      </c>
      <c r="BK121" s="103">
        <f t="shared" si="9"/>
        <v>38</v>
      </c>
      <c r="BM121" s="67">
        <v>17</v>
      </c>
      <c r="BN121" s="67">
        <v>6</v>
      </c>
      <c r="BO121" s="67">
        <v>7</v>
      </c>
      <c r="BP121" s="67">
        <v>11</v>
      </c>
      <c r="BQ121" s="67">
        <v>4</v>
      </c>
      <c r="BR121" s="67">
        <v>5</v>
      </c>
      <c r="BS121" s="67">
        <v>3</v>
      </c>
      <c r="BT121" s="67">
        <v>0</v>
      </c>
      <c r="BU121" s="67">
        <v>0</v>
      </c>
      <c r="BW121" s="67">
        <f t="shared" si="10"/>
        <v>36</v>
      </c>
    </row>
    <row r="122" spans="1:75" x14ac:dyDescent="0.25">
      <c r="A122" s="101">
        <v>326</v>
      </c>
      <c r="B122" s="67" t="s">
        <v>122</v>
      </c>
      <c r="C122" s="67" t="s">
        <v>97</v>
      </c>
      <c r="D122" s="103" t="s">
        <v>621</v>
      </c>
      <c r="E122" s="103" t="s">
        <v>621</v>
      </c>
      <c r="F122" s="103" t="s">
        <v>622</v>
      </c>
      <c r="G122" s="103" t="s">
        <v>621</v>
      </c>
      <c r="H122" s="103" t="s">
        <v>621</v>
      </c>
      <c r="I122" s="103" t="s">
        <v>621</v>
      </c>
      <c r="J122" s="103" t="s">
        <v>621</v>
      </c>
      <c r="K122" s="103" t="s">
        <v>621</v>
      </c>
      <c r="L122" s="103" t="s">
        <v>621</v>
      </c>
      <c r="M122" s="103" t="s">
        <v>621</v>
      </c>
      <c r="N122" s="103" t="s">
        <v>621</v>
      </c>
      <c r="O122" s="103" t="s">
        <v>620</v>
      </c>
      <c r="P122" s="103" t="s">
        <v>621</v>
      </c>
      <c r="Q122" s="103" t="s">
        <v>622</v>
      </c>
      <c r="R122" s="103" t="s">
        <v>621</v>
      </c>
      <c r="S122" s="103" t="s">
        <v>621</v>
      </c>
      <c r="T122" s="103" t="s">
        <v>621</v>
      </c>
      <c r="U122" s="103" t="s">
        <v>622</v>
      </c>
      <c r="V122" s="103" t="s">
        <v>622</v>
      </c>
      <c r="W122" s="103" t="s">
        <v>622</v>
      </c>
      <c r="X122" s="103" t="s">
        <v>621</v>
      </c>
      <c r="Y122" s="103" t="s">
        <v>621</v>
      </c>
      <c r="Z122" s="103" t="s">
        <v>621</v>
      </c>
      <c r="AA122" s="103" t="s">
        <v>621</v>
      </c>
      <c r="AB122" s="103" t="s">
        <v>622</v>
      </c>
      <c r="AC122" s="103" t="s">
        <v>621</v>
      </c>
      <c r="AD122" s="103" t="s">
        <v>621</v>
      </c>
      <c r="AE122" s="103" t="s">
        <v>621</v>
      </c>
      <c r="AF122" s="103" t="s">
        <v>620</v>
      </c>
      <c r="AG122" s="103" t="s">
        <v>620</v>
      </c>
      <c r="AH122" s="103" t="s">
        <v>623</v>
      </c>
      <c r="AI122" s="103" t="s">
        <v>621</v>
      </c>
      <c r="AJ122" s="103" t="s">
        <v>622</v>
      </c>
      <c r="AK122" s="103" t="s">
        <v>622</v>
      </c>
      <c r="AL122" s="103" t="s">
        <v>621</v>
      </c>
      <c r="AM122" s="103" t="s">
        <v>622</v>
      </c>
      <c r="AN122" s="103" t="s">
        <v>622</v>
      </c>
      <c r="AO122" s="103" t="s">
        <v>621</v>
      </c>
      <c r="AP122" s="103" t="s">
        <v>621</v>
      </c>
      <c r="AQ122" s="103" t="s">
        <v>621</v>
      </c>
      <c r="AR122" s="103" t="s">
        <v>621</v>
      </c>
      <c r="AS122" s="103" t="s">
        <v>623</v>
      </c>
      <c r="AT122" s="103" t="s">
        <v>621</v>
      </c>
      <c r="AU122" s="103" t="s">
        <v>621</v>
      </c>
      <c r="AV122" s="103" t="s">
        <v>621</v>
      </c>
      <c r="AW122" s="103" t="s">
        <v>621</v>
      </c>
      <c r="AX122" s="103" t="s">
        <v>623</v>
      </c>
      <c r="AY122" s="103" t="s">
        <v>622</v>
      </c>
      <c r="AZ122" s="103" t="s">
        <v>622</v>
      </c>
      <c r="BA122" s="103" t="s">
        <v>622</v>
      </c>
      <c r="BB122" s="103" t="s">
        <v>623</v>
      </c>
      <c r="BC122" s="103" t="s">
        <v>623</v>
      </c>
      <c r="BD122" s="103" t="s">
        <v>623</v>
      </c>
      <c r="BF122" s="103">
        <f t="shared" si="15"/>
        <v>31</v>
      </c>
      <c r="BG122" s="103">
        <f t="shared" si="15"/>
        <v>13</v>
      </c>
      <c r="BH122" s="103">
        <f t="shared" si="15"/>
        <v>3</v>
      </c>
      <c r="BI122" s="103">
        <f t="shared" si="15"/>
        <v>6</v>
      </c>
      <c r="BJ122" s="103">
        <f t="shared" si="15"/>
        <v>0</v>
      </c>
      <c r="BK122" s="103">
        <f t="shared" si="9"/>
        <v>44</v>
      </c>
      <c r="BM122" s="67">
        <v>25</v>
      </c>
      <c r="BN122" s="67">
        <v>6</v>
      </c>
      <c r="BO122" s="67">
        <v>11</v>
      </c>
      <c r="BP122" s="67">
        <v>10</v>
      </c>
      <c r="BQ122" s="67">
        <v>3</v>
      </c>
      <c r="BR122" s="67">
        <v>5</v>
      </c>
      <c r="BS122" s="67">
        <v>3</v>
      </c>
      <c r="BT122" s="67">
        <v>0</v>
      </c>
      <c r="BU122" s="67">
        <v>0</v>
      </c>
      <c r="BW122" s="67">
        <f t="shared" si="10"/>
        <v>42.5</v>
      </c>
    </row>
    <row r="123" spans="1:75" x14ac:dyDescent="0.25">
      <c r="A123" s="101">
        <v>327</v>
      </c>
      <c r="B123" s="67" t="s">
        <v>123</v>
      </c>
      <c r="C123" s="67" t="s">
        <v>97</v>
      </c>
      <c r="D123" s="103" t="s">
        <v>621</v>
      </c>
      <c r="E123" s="103" t="s">
        <v>621</v>
      </c>
      <c r="F123" s="103" t="s">
        <v>621</v>
      </c>
      <c r="G123" s="103" t="s">
        <v>621</v>
      </c>
      <c r="H123" s="103" t="s">
        <v>622</v>
      </c>
      <c r="I123" s="103" t="s">
        <v>621</v>
      </c>
      <c r="J123" s="103" t="s">
        <v>621</v>
      </c>
      <c r="K123" s="103" t="s">
        <v>621</v>
      </c>
      <c r="L123" s="103" t="s">
        <v>621</v>
      </c>
      <c r="M123" s="103" t="s">
        <v>621</v>
      </c>
      <c r="N123" s="103" t="s">
        <v>620</v>
      </c>
      <c r="O123" s="103" t="s">
        <v>621</v>
      </c>
      <c r="P123" s="103" t="s">
        <v>621</v>
      </c>
      <c r="Q123" s="103" t="s">
        <v>621</v>
      </c>
      <c r="R123" s="103" t="s">
        <v>621</v>
      </c>
      <c r="S123" s="103" t="s">
        <v>623</v>
      </c>
      <c r="T123" s="103" t="s">
        <v>621</v>
      </c>
      <c r="U123" s="103" t="s">
        <v>622</v>
      </c>
      <c r="V123" s="103" t="s">
        <v>622</v>
      </c>
      <c r="W123" s="103" t="s">
        <v>622</v>
      </c>
      <c r="X123" s="103" t="s">
        <v>621</v>
      </c>
      <c r="Y123" s="103" t="s">
        <v>621</v>
      </c>
      <c r="Z123" s="103" t="s">
        <v>621</v>
      </c>
      <c r="AA123" s="103" t="s">
        <v>621</v>
      </c>
      <c r="AB123" s="103" t="s">
        <v>621</v>
      </c>
      <c r="AC123" s="103" t="s">
        <v>621</v>
      </c>
      <c r="AD123" s="103" t="s">
        <v>621</v>
      </c>
      <c r="AE123" s="103" t="s">
        <v>621</v>
      </c>
      <c r="AF123" s="103" t="s">
        <v>621</v>
      </c>
      <c r="AG123" s="103" t="s">
        <v>621</v>
      </c>
      <c r="AH123" s="103" t="s">
        <v>623</v>
      </c>
      <c r="AI123" s="103" t="s">
        <v>621</v>
      </c>
      <c r="AJ123" s="103" t="s">
        <v>622</v>
      </c>
      <c r="AK123" s="103" t="s">
        <v>622</v>
      </c>
      <c r="AL123" s="103" t="s">
        <v>623</v>
      </c>
      <c r="AM123" s="103" t="s">
        <v>621</v>
      </c>
      <c r="AN123" s="103" t="s">
        <v>623</v>
      </c>
      <c r="AO123" s="103" t="s">
        <v>621</v>
      </c>
      <c r="AP123" s="103" t="s">
        <v>621</v>
      </c>
      <c r="AQ123" s="103" t="s">
        <v>621</v>
      </c>
      <c r="AR123" s="103" t="s">
        <v>621</v>
      </c>
      <c r="AS123" s="103" t="s">
        <v>621</v>
      </c>
      <c r="AT123" s="103" t="s">
        <v>621</v>
      </c>
      <c r="AU123" s="103" t="s">
        <v>621</v>
      </c>
      <c r="AV123" s="103" t="s">
        <v>621</v>
      </c>
      <c r="AW123" s="103" t="s">
        <v>621</v>
      </c>
      <c r="AX123" s="103" t="s">
        <v>621</v>
      </c>
      <c r="AY123" s="103" t="s">
        <v>622</v>
      </c>
      <c r="AZ123" s="103" t="s">
        <v>621</v>
      </c>
      <c r="BA123" s="103" t="s">
        <v>621</v>
      </c>
      <c r="BB123" s="103" t="s">
        <v>621</v>
      </c>
      <c r="BC123" s="103" t="s">
        <v>622</v>
      </c>
      <c r="BD123" s="103" t="s">
        <v>621</v>
      </c>
      <c r="BF123" s="103">
        <f t="shared" si="15"/>
        <v>40</v>
      </c>
      <c r="BG123" s="103">
        <f t="shared" si="15"/>
        <v>8</v>
      </c>
      <c r="BH123" s="103">
        <f t="shared" si="15"/>
        <v>1</v>
      </c>
      <c r="BI123" s="103">
        <f t="shared" si="15"/>
        <v>4</v>
      </c>
      <c r="BJ123" s="103">
        <f t="shared" si="15"/>
        <v>0</v>
      </c>
      <c r="BK123" s="103">
        <f t="shared" si="9"/>
        <v>48</v>
      </c>
      <c r="BM123" s="67">
        <v>31</v>
      </c>
      <c r="BN123" s="67">
        <v>9</v>
      </c>
      <c r="BO123" s="67">
        <v>26</v>
      </c>
      <c r="BP123" s="67">
        <v>6</v>
      </c>
      <c r="BQ123" s="67">
        <v>2</v>
      </c>
      <c r="BR123" s="67">
        <v>4</v>
      </c>
      <c r="BS123" s="67">
        <v>1</v>
      </c>
      <c r="BT123" s="67">
        <v>0</v>
      </c>
      <c r="BU123" s="67">
        <v>0</v>
      </c>
      <c r="BW123" s="67">
        <f t="shared" si="10"/>
        <v>43.5</v>
      </c>
    </row>
    <row r="124" spans="1:75"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621</v>
      </c>
      <c r="M124" s="103" t="s">
        <v>621</v>
      </c>
      <c r="N124" s="103" t="s">
        <v>621</v>
      </c>
      <c r="O124" s="103" t="s">
        <v>621</v>
      </c>
      <c r="P124" s="103" t="s">
        <v>621</v>
      </c>
      <c r="Q124" s="103" t="s">
        <v>623</v>
      </c>
      <c r="R124" s="103" t="s">
        <v>621</v>
      </c>
      <c r="S124" s="103" t="s">
        <v>623</v>
      </c>
      <c r="T124" s="103" t="s">
        <v>621</v>
      </c>
      <c r="U124" s="103" t="s">
        <v>623</v>
      </c>
      <c r="V124" s="103" t="s">
        <v>621</v>
      </c>
      <c r="W124" s="103" t="s">
        <v>622</v>
      </c>
      <c r="X124" s="103" t="s">
        <v>621</v>
      </c>
      <c r="Y124" s="103" t="s">
        <v>621</v>
      </c>
      <c r="Z124" s="103" t="s">
        <v>621</v>
      </c>
      <c r="AA124" s="103" t="s">
        <v>621</v>
      </c>
      <c r="AB124" s="103" t="s">
        <v>621</v>
      </c>
      <c r="AC124" s="103" t="s">
        <v>621</v>
      </c>
      <c r="AD124" s="103" t="s">
        <v>621</v>
      </c>
      <c r="AE124" s="103" t="s">
        <v>621</v>
      </c>
      <c r="AF124" s="103" t="s">
        <v>621</v>
      </c>
      <c r="AG124" s="103" t="s">
        <v>621</v>
      </c>
      <c r="AH124" s="103" t="s">
        <v>623</v>
      </c>
      <c r="AI124" s="103" t="s">
        <v>621</v>
      </c>
      <c r="AJ124" s="103" t="s">
        <v>622</v>
      </c>
      <c r="AK124" s="103" t="s">
        <v>622</v>
      </c>
      <c r="AL124" s="103" t="s">
        <v>621</v>
      </c>
      <c r="AM124" s="103" t="s">
        <v>622</v>
      </c>
      <c r="AN124" s="103" t="s">
        <v>622</v>
      </c>
      <c r="AO124" s="103" t="s">
        <v>621</v>
      </c>
      <c r="AP124" s="103" t="s">
        <v>621</v>
      </c>
      <c r="AQ124" s="103" t="s">
        <v>621</v>
      </c>
      <c r="AR124" s="103" t="s">
        <v>621</v>
      </c>
      <c r="AS124" s="103" t="s">
        <v>621</v>
      </c>
      <c r="AT124" s="103" t="s">
        <v>621</v>
      </c>
      <c r="AU124" s="103" t="s">
        <v>621</v>
      </c>
      <c r="AV124" s="103" t="s">
        <v>621</v>
      </c>
      <c r="AW124" s="103" t="s">
        <v>621</v>
      </c>
      <c r="AX124" s="103" t="s">
        <v>621</v>
      </c>
      <c r="AY124" s="103" t="s">
        <v>622</v>
      </c>
      <c r="AZ124" s="103" t="s">
        <v>622</v>
      </c>
      <c r="BA124" s="103" t="s">
        <v>622</v>
      </c>
      <c r="BB124" s="103" t="s">
        <v>623</v>
      </c>
      <c r="BC124" s="103" t="s">
        <v>622</v>
      </c>
      <c r="BD124" s="103" t="s">
        <v>623</v>
      </c>
      <c r="BF124" s="103">
        <f t="shared" ref="BF124:BJ133" si="16">COUNTIF($D124:$BD124,BF$3)</f>
        <v>38</v>
      </c>
      <c r="BG124" s="103">
        <f t="shared" si="16"/>
        <v>9</v>
      </c>
      <c r="BH124" s="103">
        <f t="shared" si="16"/>
        <v>0</v>
      </c>
      <c r="BI124" s="103">
        <f t="shared" si="16"/>
        <v>6</v>
      </c>
      <c r="BJ124" s="103">
        <f t="shared" si="16"/>
        <v>0</v>
      </c>
      <c r="BK124" s="103">
        <f t="shared" si="9"/>
        <v>47</v>
      </c>
      <c r="BM124" s="67">
        <v>32</v>
      </c>
      <c r="BN124" s="67">
        <v>6</v>
      </c>
      <c r="BO124" s="67">
        <v>11</v>
      </c>
      <c r="BP124" s="67">
        <v>5</v>
      </c>
      <c r="BQ124" s="67">
        <v>4</v>
      </c>
      <c r="BR124" s="67">
        <v>5</v>
      </c>
      <c r="BS124" s="67">
        <v>0</v>
      </c>
      <c r="BT124" s="67">
        <v>0</v>
      </c>
      <c r="BU124" s="67">
        <v>0</v>
      </c>
      <c r="BW124" s="67">
        <f t="shared" si="10"/>
        <v>42</v>
      </c>
    </row>
    <row r="125" spans="1:75"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622</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622</v>
      </c>
      <c r="AL125" s="103" t="s">
        <v>620</v>
      </c>
      <c r="AM125" s="103" t="s">
        <v>621</v>
      </c>
      <c r="AN125" s="103" t="s">
        <v>621</v>
      </c>
      <c r="AO125" s="103" t="s">
        <v>621</v>
      </c>
      <c r="AP125" s="103" t="s">
        <v>621</v>
      </c>
      <c r="AQ125" s="103" t="s">
        <v>621</v>
      </c>
      <c r="AR125" s="103" t="s">
        <v>621</v>
      </c>
      <c r="AS125" s="103" t="s">
        <v>623</v>
      </c>
      <c r="AT125" s="103" t="s">
        <v>621</v>
      </c>
      <c r="AU125" s="103" t="s">
        <v>621</v>
      </c>
      <c r="AV125" s="103" t="s">
        <v>621</v>
      </c>
      <c r="AW125" s="103" t="s">
        <v>621</v>
      </c>
      <c r="AX125" s="103" t="s">
        <v>623</v>
      </c>
      <c r="AY125" s="103" t="s">
        <v>622</v>
      </c>
      <c r="AZ125" s="103" t="s">
        <v>621</v>
      </c>
      <c r="BA125" s="103" t="s">
        <v>621</v>
      </c>
      <c r="BB125" s="103" t="s">
        <v>621</v>
      </c>
      <c r="BC125" s="103" t="s">
        <v>623</v>
      </c>
      <c r="BD125" s="103" t="s">
        <v>621</v>
      </c>
      <c r="BF125" s="103">
        <f t="shared" si="16"/>
        <v>43</v>
      </c>
      <c r="BG125" s="103">
        <f t="shared" si="16"/>
        <v>5</v>
      </c>
      <c r="BH125" s="103">
        <f t="shared" si="16"/>
        <v>1</v>
      </c>
      <c r="BI125" s="103">
        <f t="shared" si="16"/>
        <v>4</v>
      </c>
      <c r="BJ125" s="103">
        <f t="shared" si="16"/>
        <v>0</v>
      </c>
      <c r="BK125" s="103">
        <f t="shared" si="9"/>
        <v>48</v>
      </c>
      <c r="BM125" s="67">
        <v>32</v>
      </c>
      <c r="BN125" s="67">
        <v>11</v>
      </c>
      <c r="BO125" s="67">
        <v>31</v>
      </c>
      <c r="BP125" s="67">
        <v>4</v>
      </c>
      <c r="BQ125" s="67">
        <v>1</v>
      </c>
      <c r="BR125" s="67">
        <v>2</v>
      </c>
      <c r="BS125" s="67">
        <v>1</v>
      </c>
      <c r="BT125" s="67">
        <v>0</v>
      </c>
      <c r="BU125" s="67">
        <v>0</v>
      </c>
      <c r="BW125" s="67">
        <f t="shared" si="10"/>
        <v>43</v>
      </c>
    </row>
    <row r="126" spans="1:75" x14ac:dyDescent="0.25">
      <c r="A126" s="101">
        <v>330</v>
      </c>
      <c r="B126" s="67" t="s">
        <v>126</v>
      </c>
      <c r="C126" s="67" t="s">
        <v>97</v>
      </c>
      <c r="D126" s="103" t="s">
        <v>621</v>
      </c>
      <c r="E126" s="103" t="s">
        <v>621</v>
      </c>
      <c r="F126" s="103" t="s">
        <v>621</v>
      </c>
      <c r="G126" s="103" t="s">
        <v>621</v>
      </c>
      <c r="H126" s="103" t="s">
        <v>621</v>
      </c>
      <c r="I126" s="103" t="s">
        <v>623</v>
      </c>
      <c r="J126" s="103" t="s">
        <v>621</v>
      </c>
      <c r="K126" s="103" t="s">
        <v>621</v>
      </c>
      <c r="L126" s="103" t="s">
        <v>621</v>
      </c>
      <c r="M126" s="103" t="s">
        <v>621</v>
      </c>
      <c r="N126" s="103" t="s">
        <v>621</v>
      </c>
      <c r="O126" s="103" t="s">
        <v>620</v>
      </c>
      <c r="P126" s="103" t="s">
        <v>621</v>
      </c>
      <c r="Q126" s="103" t="s">
        <v>621</v>
      </c>
      <c r="R126" s="103" t="s">
        <v>621</v>
      </c>
      <c r="S126" s="103" t="s">
        <v>621</v>
      </c>
      <c r="T126" s="103" t="s">
        <v>623</v>
      </c>
      <c r="U126" s="103" t="s">
        <v>622</v>
      </c>
      <c r="V126" s="103" t="s">
        <v>621</v>
      </c>
      <c r="W126" s="103" t="s">
        <v>622</v>
      </c>
      <c r="X126" s="103" t="s">
        <v>621</v>
      </c>
      <c r="Y126" s="103" t="s">
        <v>621</v>
      </c>
      <c r="Z126" s="103" t="s">
        <v>621</v>
      </c>
      <c r="AA126" s="103" t="s">
        <v>621</v>
      </c>
      <c r="AB126" s="103" t="s">
        <v>621</v>
      </c>
      <c r="AC126" s="103" t="s">
        <v>621</v>
      </c>
      <c r="AD126" s="103" t="s">
        <v>621</v>
      </c>
      <c r="AE126" s="103" t="s">
        <v>621</v>
      </c>
      <c r="AF126" s="103" t="s">
        <v>620</v>
      </c>
      <c r="AG126" s="103" t="s">
        <v>620</v>
      </c>
      <c r="AH126" s="103" t="s">
        <v>621</v>
      </c>
      <c r="AI126" s="103" t="s">
        <v>621</v>
      </c>
      <c r="AJ126" s="103" t="s">
        <v>621</v>
      </c>
      <c r="AK126" s="103" t="s">
        <v>621</v>
      </c>
      <c r="AL126" s="103" t="s">
        <v>621</v>
      </c>
      <c r="AM126" s="103" t="s">
        <v>622</v>
      </c>
      <c r="AN126" s="103" t="s">
        <v>621</v>
      </c>
      <c r="AO126" s="103" t="s">
        <v>621</v>
      </c>
      <c r="AP126" s="103" t="s">
        <v>621</v>
      </c>
      <c r="AQ126" s="103" t="s">
        <v>621</v>
      </c>
      <c r="AR126" s="103" t="s">
        <v>621</v>
      </c>
      <c r="AS126" s="103" t="s">
        <v>621</v>
      </c>
      <c r="AT126" s="103" t="s">
        <v>621</v>
      </c>
      <c r="AU126" s="103" t="s">
        <v>621</v>
      </c>
      <c r="AV126" s="103" t="s">
        <v>621</v>
      </c>
      <c r="AW126" s="103" t="s">
        <v>621</v>
      </c>
      <c r="AX126" s="103" t="s">
        <v>621</v>
      </c>
      <c r="AY126" s="103" t="s">
        <v>621</v>
      </c>
      <c r="AZ126" s="103" t="s">
        <v>621</v>
      </c>
      <c r="BA126" s="103" t="s">
        <v>621</v>
      </c>
      <c r="BB126" s="103" t="s">
        <v>621</v>
      </c>
      <c r="BC126" s="103" t="s">
        <v>623</v>
      </c>
      <c r="BD126" s="103" t="s">
        <v>621</v>
      </c>
      <c r="BF126" s="103">
        <f t="shared" si="16"/>
        <v>44</v>
      </c>
      <c r="BG126" s="103">
        <f t="shared" si="16"/>
        <v>3</v>
      </c>
      <c r="BH126" s="103">
        <f t="shared" si="16"/>
        <v>3</v>
      </c>
      <c r="BI126" s="103">
        <f t="shared" si="16"/>
        <v>3</v>
      </c>
      <c r="BJ126" s="103">
        <f t="shared" si="16"/>
        <v>0</v>
      </c>
      <c r="BK126" s="103">
        <f t="shared" si="9"/>
        <v>47</v>
      </c>
      <c r="BM126" s="67">
        <v>33</v>
      </c>
      <c r="BN126" s="67">
        <v>11</v>
      </c>
      <c r="BO126" s="67">
        <v>28</v>
      </c>
      <c r="BP126" s="67">
        <v>2</v>
      </c>
      <c r="BQ126" s="67">
        <v>1</v>
      </c>
      <c r="BR126" s="67">
        <v>4</v>
      </c>
      <c r="BS126" s="67">
        <v>3</v>
      </c>
      <c r="BT126" s="67">
        <v>0</v>
      </c>
      <c r="BU126" s="67">
        <v>0</v>
      </c>
      <c r="BW126" s="67">
        <f t="shared" si="10"/>
        <v>44</v>
      </c>
    </row>
    <row r="127" spans="1:75" x14ac:dyDescent="0.25">
      <c r="A127" s="101">
        <v>331</v>
      </c>
      <c r="B127" s="67" t="s">
        <v>127</v>
      </c>
      <c r="C127" s="67" t="s">
        <v>97</v>
      </c>
      <c r="D127" s="103" t="s">
        <v>621</v>
      </c>
      <c r="E127" s="103" t="s">
        <v>621</v>
      </c>
      <c r="F127" s="103" t="s">
        <v>621</v>
      </c>
      <c r="G127" s="103" t="s">
        <v>623</v>
      </c>
      <c r="H127" s="103" t="s">
        <v>622</v>
      </c>
      <c r="I127" s="103" t="s">
        <v>621</v>
      </c>
      <c r="J127" s="103" t="s">
        <v>621</v>
      </c>
      <c r="K127" s="103" t="s">
        <v>621</v>
      </c>
      <c r="L127" s="103" t="s">
        <v>621</v>
      </c>
      <c r="M127" s="103" t="s">
        <v>621</v>
      </c>
      <c r="N127" s="103" t="s">
        <v>621</v>
      </c>
      <c r="O127" s="103" t="s">
        <v>620</v>
      </c>
      <c r="P127" s="103" t="s">
        <v>621</v>
      </c>
      <c r="Q127" s="103" t="s">
        <v>621</v>
      </c>
      <c r="R127" s="103" t="s">
        <v>621</v>
      </c>
      <c r="S127" s="103" t="s">
        <v>623</v>
      </c>
      <c r="T127" s="103" t="s">
        <v>623</v>
      </c>
      <c r="U127" s="103" t="s">
        <v>622</v>
      </c>
      <c r="V127" s="103" t="s">
        <v>622</v>
      </c>
      <c r="W127" s="103" t="s">
        <v>622</v>
      </c>
      <c r="X127" s="103" t="s">
        <v>623</v>
      </c>
      <c r="Y127" s="103" t="s">
        <v>622</v>
      </c>
      <c r="Z127" s="103" t="s">
        <v>621</v>
      </c>
      <c r="AA127" s="103" t="s">
        <v>621</v>
      </c>
      <c r="AB127" s="103" t="s">
        <v>621</v>
      </c>
      <c r="AC127" s="103" t="s">
        <v>621</v>
      </c>
      <c r="AD127" s="103" t="s">
        <v>621</v>
      </c>
      <c r="AE127" s="103" t="s">
        <v>621</v>
      </c>
      <c r="AF127" s="103" t="s">
        <v>621</v>
      </c>
      <c r="AG127" s="103" t="s">
        <v>621</v>
      </c>
      <c r="AH127" s="103" t="s">
        <v>621</v>
      </c>
      <c r="AI127" s="103" t="s">
        <v>621</v>
      </c>
      <c r="AJ127" s="103" t="s">
        <v>622</v>
      </c>
      <c r="AK127" s="103" t="s">
        <v>622</v>
      </c>
      <c r="AL127" s="103" t="s">
        <v>620</v>
      </c>
      <c r="AM127" s="103" t="s">
        <v>622</v>
      </c>
      <c r="AN127" s="103" t="s">
        <v>622</v>
      </c>
      <c r="AO127" s="103" t="s">
        <v>621</v>
      </c>
      <c r="AP127" s="103" t="s">
        <v>621</v>
      </c>
      <c r="AQ127" s="103" t="s">
        <v>621</v>
      </c>
      <c r="AR127" s="103" t="s">
        <v>621</v>
      </c>
      <c r="AS127" s="103" t="s">
        <v>621</v>
      </c>
      <c r="AT127" s="103" t="s">
        <v>621</v>
      </c>
      <c r="AU127" s="103" t="s">
        <v>621</v>
      </c>
      <c r="AV127" s="103" t="s">
        <v>621</v>
      </c>
      <c r="AW127" s="103" t="s">
        <v>621</v>
      </c>
      <c r="AX127" s="103" t="s">
        <v>621</v>
      </c>
      <c r="AY127" s="103" t="s">
        <v>621</v>
      </c>
      <c r="AZ127" s="103" t="s">
        <v>622</v>
      </c>
      <c r="BA127" s="103" t="s">
        <v>622</v>
      </c>
      <c r="BB127" s="103" t="s">
        <v>621</v>
      </c>
      <c r="BC127" s="103" t="s">
        <v>622</v>
      </c>
      <c r="BD127" s="103" t="s">
        <v>623</v>
      </c>
      <c r="BF127" s="103">
        <f t="shared" si="16"/>
        <v>34</v>
      </c>
      <c r="BG127" s="103">
        <f t="shared" si="16"/>
        <v>12</v>
      </c>
      <c r="BH127" s="103">
        <f t="shared" si="16"/>
        <v>2</v>
      </c>
      <c r="BI127" s="103">
        <f t="shared" si="16"/>
        <v>5</v>
      </c>
      <c r="BJ127" s="103">
        <f t="shared" si="16"/>
        <v>0</v>
      </c>
      <c r="BK127" s="103">
        <f t="shared" si="9"/>
        <v>46</v>
      </c>
      <c r="BM127" s="67">
        <v>27</v>
      </c>
      <c r="BN127" s="67">
        <v>7</v>
      </c>
      <c r="BO127" s="67">
        <v>8</v>
      </c>
      <c r="BP127" s="67">
        <v>8</v>
      </c>
      <c r="BQ127" s="67">
        <v>4</v>
      </c>
      <c r="BR127" s="67">
        <v>6</v>
      </c>
      <c r="BS127" s="67">
        <v>2</v>
      </c>
      <c r="BT127" s="67">
        <v>0</v>
      </c>
      <c r="BU127" s="67">
        <v>0</v>
      </c>
      <c r="BW127" s="67">
        <f t="shared" si="10"/>
        <v>42.5</v>
      </c>
    </row>
    <row r="128" spans="1:75" x14ac:dyDescent="0.25">
      <c r="A128" s="101">
        <v>332</v>
      </c>
      <c r="B128" s="67" t="s">
        <v>128</v>
      </c>
      <c r="C128" s="67" t="s">
        <v>97</v>
      </c>
      <c r="D128" s="103" t="s">
        <v>621</v>
      </c>
      <c r="E128" s="103" t="s">
        <v>621</v>
      </c>
      <c r="F128" s="103" t="s">
        <v>621</v>
      </c>
      <c r="G128" s="103" t="s">
        <v>621</v>
      </c>
      <c r="H128" s="103" t="s">
        <v>622</v>
      </c>
      <c r="I128" s="103" t="s">
        <v>623</v>
      </c>
      <c r="J128" s="103" t="s">
        <v>621</v>
      </c>
      <c r="K128" s="103" t="s">
        <v>621</v>
      </c>
      <c r="L128" s="103" t="s">
        <v>621</v>
      </c>
      <c r="M128" s="103" t="s">
        <v>622</v>
      </c>
      <c r="N128" s="103" t="s">
        <v>621</v>
      </c>
      <c r="O128" s="103" t="s">
        <v>621</v>
      </c>
      <c r="P128" s="103" t="s">
        <v>621</v>
      </c>
      <c r="Q128" s="103" t="s">
        <v>621</v>
      </c>
      <c r="R128" s="103" t="s">
        <v>621</v>
      </c>
      <c r="S128" s="103" t="s">
        <v>623</v>
      </c>
      <c r="T128" s="103" t="s">
        <v>621</v>
      </c>
      <c r="U128" s="103" t="s">
        <v>622</v>
      </c>
      <c r="V128" s="103" t="s">
        <v>621</v>
      </c>
      <c r="W128" s="103" t="s">
        <v>621</v>
      </c>
      <c r="X128" s="103" t="s">
        <v>621</v>
      </c>
      <c r="Y128" s="103" t="s">
        <v>622</v>
      </c>
      <c r="Z128" s="103" t="s">
        <v>621</v>
      </c>
      <c r="AA128" s="103" t="s">
        <v>621</v>
      </c>
      <c r="AB128" s="103" t="s">
        <v>622</v>
      </c>
      <c r="AC128" s="103" t="s">
        <v>622</v>
      </c>
      <c r="AD128" s="103" t="s">
        <v>621</v>
      </c>
      <c r="AE128" s="103" t="s">
        <v>621</v>
      </c>
      <c r="AF128" s="103" t="s">
        <v>621</v>
      </c>
      <c r="AG128" s="103" t="s">
        <v>621</v>
      </c>
      <c r="AH128" s="103" t="s">
        <v>623</v>
      </c>
      <c r="AI128" s="103" t="s">
        <v>621</v>
      </c>
      <c r="AJ128" s="103" t="s">
        <v>622</v>
      </c>
      <c r="AK128" s="103" t="s">
        <v>622</v>
      </c>
      <c r="AL128" s="103" t="s">
        <v>623</v>
      </c>
      <c r="AM128" s="103" t="s">
        <v>622</v>
      </c>
      <c r="AN128" s="103" t="s">
        <v>622</v>
      </c>
      <c r="AO128" s="103" t="s">
        <v>621</v>
      </c>
      <c r="AP128" s="103" t="s">
        <v>621</v>
      </c>
      <c r="AQ128" s="103" t="s">
        <v>621</v>
      </c>
      <c r="AR128" s="103" t="s">
        <v>621</v>
      </c>
      <c r="AS128" s="103" t="s">
        <v>621</v>
      </c>
      <c r="AT128" s="103" t="s">
        <v>621</v>
      </c>
      <c r="AU128" s="103" t="s">
        <v>621</v>
      </c>
      <c r="AV128" s="103" t="s">
        <v>621</v>
      </c>
      <c r="AW128" s="103" t="s">
        <v>621</v>
      </c>
      <c r="AX128" s="103" t="s">
        <v>622</v>
      </c>
      <c r="AY128" s="103" t="s">
        <v>622</v>
      </c>
      <c r="AZ128" s="103" t="s">
        <v>621</v>
      </c>
      <c r="BA128" s="103" t="s">
        <v>621</v>
      </c>
      <c r="BB128" s="103" t="s">
        <v>623</v>
      </c>
      <c r="BC128" s="103" t="s">
        <v>623</v>
      </c>
      <c r="BD128" s="103" t="s">
        <v>623</v>
      </c>
      <c r="BF128" s="103">
        <f t="shared" si="16"/>
        <v>34</v>
      </c>
      <c r="BG128" s="103">
        <f t="shared" si="16"/>
        <v>12</v>
      </c>
      <c r="BH128" s="103">
        <f t="shared" si="16"/>
        <v>0</v>
      </c>
      <c r="BI128" s="103">
        <f t="shared" si="16"/>
        <v>7</v>
      </c>
      <c r="BJ128" s="103">
        <f t="shared" si="16"/>
        <v>0</v>
      </c>
      <c r="BK128" s="103">
        <f t="shared" si="9"/>
        <v>46</v>
      </c>
      <c r="BM128" s="67">
        <v>29</v>
      </c>
      <c r="BN128" s="67">
        <v>5</v>
      </c>
      <c r="BO128" s="67">
        <v>16</v>
      </c>
      <c r="BP128" s="67">
        <v>8</v>
      </c>
      <c r="BQ128" s="67">
        <v>4</v>
      </c>
      <c r="BR128" s="67">
        <v>5</v>
      </c>
      <c r="BS128" s="67">
        <v>0</v>
      </c>
      <c r="BT128" s="67">
        <v>0</v>
      </c>
      <c r="BU128" s="67">
        <v>0</v>
      </c>
      <c r="BW128" s="67">
        <f t="shared" si="10"/>
        <v>41.5</v>
      </c>
    </row>
    <row r="129" spans="1:75" x14ac:dyDescent="0.25">
      <c r="A129" s="101">
        <v>333</v>
      </c>
      <c r="B129" s="67" t="s">
        <v>129</v>
      </c>
      <c r="C129" s="67" t="s">
        <v>97</v>
      </c>
      <c r="D129" s="103" t="s">
        <v>621</v>
      </c>
      <c r="E129" s="103" t="s">
        <v>621</v>
      </c>
      <c r="F129" s="103" t="s">
        <v>621</v>
      </c>
      <c r="G129" s="103" t="s">
        <v>621</v>
      </c>
      <c r="H129" s="103" t="s">
        <v>622</v>
      </c>
      <c r="I129" s="103" t="s">
        <v>621</v>
      </c>
      <c r="J129" s="103" t="s">
        <v>621</v>
      </c>
      <c r="K129" s="103" t="s">
        <v>621</v>
      </c>
      <c r="L129" s="103" t="s">
        <v>621</v>
      </c>
      <c r="M129" s="103" t="s">
        <v>621</v>
      </c>
      <c r="N129" s="103" t="s">
        <v>620</v>
      </c>
      <c r="O129" s="103" t="s">
        <v>620</v>
      </c>
      <c r="P129" s="103" t="s">
        <v>621</v>
      </c>
      <c r="Q129" s="103" t="s">
        <v>621</v>
      </c>
      <c r="R129" s="103" t="s">
        <v>621</v>
      </c>
      <c r="S129" s="103" t="s">
        <v>621</v>
      </c>
      <c r="T129" s="103" t="s">
        <v>621</v>
      </c>
      <c r="U129" s="103" t="s">
        <v>623</v>
      </c>
      <c r="V129" s="103" t="s">
        <v>622</v>
      </c>
      <c r="W129" s="103" t="s">
        <v>622</v>
      </c>
      <c r="X129" s="103" t="s">
        <v>621</v>
      </c>
      <c r="Y129" s="103" t="s">
        <v>621</v>
      </c>
      <c r="Z129" s="103" t="s">
        <v>621</v>
      </c>
      <c r="AA129" s="103" t="s">
        <v>623</v>
      </c>
      <c r="AB129" s="103" t="s">
        <v>621</v>
      </c>
      <c r="AC129" s="103" t="s">
        <v>622</v>
      </c>
      <c r="AD129" s="103" t="s">
        <v>621</v>
      </c>
      <c r="AE129" s="103" t="s">
        <v>621</v>
      </c>
      <c r="AF129" s="103" t="s">
        <v>621</v>
      </c>
      <c r="AG129" s="103" t="s">
        <v>621</v>
      </c>
      <c r="AH129" s="103" t="s">
        <v>621</v>
      </c>
      <c r="AI129" s="103" t="s">
        <v>621</v>
      </c>
      <c r="AJ129" s="103" t="s">
        <v>622</v>
      </c>
      <c r="AK129" s="103" t="s">
        <v>622</v>
      </c>
      <c r="AL129" s="103" t="s">
        <v>623</v>
      </c>
      <c r="AM129" s="103" t="s">
        <v>622</v>
      </c>
      <c r="AN129" s="103" t="s">
        <v>622</v>
      </c>
      <c r="AO129" s="103" t="s">
        <v>621</v>
      </c>
      <c r="AP129" s="103" t="s">
        <v>621</v>
      </c>
      <c r="AQ129" s="103" t="s">
        <v>621</v>
      </c>
      <c r="AR129" s="103" t="s">
        <v>621</v>
      </c>
      <c r="AS129" s="103" t="s">
        <v>621</v>
      </c>
      <c r="AT129" s="103" t="s">
        <v>621</v>
      </c>
      <c r="AU129" s="103" t="s">
        <v>621</v>
      </c>
      <c r="AV129" s="103" t="s">
        <v>621</v>
      </c>
      <c r="AW129" s="103" t="s">
        <v>621</v>
      </c>
      <c r="AX129" s="103" t="s">
        <v>622</v>
      </c>
      <c r="AY129" s="103" t="s">
        <v>622</v>
      </c>
      <c r="AZ129" s="103" t="s">
        <v>620</v>
      </c>
      <c r="BA129" s="103" t="s">
        <v>621</v>
      </c>
      <c r="BB129" s="103" t="s">
        <v>621</v>
      </c>
      <c r="BC129" s="103" t="s">
        <v>621</v>
      </c>
      <c r="BD129" s="103" t="s">
        <v>621</v>
      </c>
      <c r="BF129" s="103">
        <f t="shared" si="16"/>
        <v>37</v>
      </c>
      <c r="BG129" s="103">
        <f t="shared" si="16"/>
        <v>10</v>
      </c>
      <c r="BH129" s="103">
        <f t="shared" si="16"/>
        <v>3</v>
      </c>
      <c r="BI129" s="103">
        <f t="shared" si="16"/>
        <v>3</v>
      </c>
      <c r="BJ129" s="103">
        <f t="shared" si="16"/>
        <v>0</v>
      </c>
      <c r="BK129" s="103">
        <f t="shared" si="9"/>
        <v>47</v>
      </c>
      <c r="BM129" s="67">
        <v>27</v>
      </c>
      <c r="BN129" s="67">
        <v>10</v>
      </c>
      <c r="BO129" s="67">
        <v>21</v>
      </c>
      <c r="BP129" s="67">
        <v>6</v>
      </c>
      <c r="BQ129" s="67">
        <v>4</v>
      </c>
      <c r="BR129" s="67">
        <v>5</v>
      </c>
      <c r="BS129" s="67">
        <v>3</v>
      </c>
      <c r="BT129" s="67">
        <v>0</v>
      </c>
      <c r="BU129" s="67">
        <v>0</v>
      </c>
      <c r="BW129" s="67">
        <f t="shared" si="10"/>
        <v>43</v>
      </c>
    </row>
    <row r="130" spans="1:75" x14ac:dyDescent="0.25">
      <c r="A130" s="101">
        <v>334</v>
      </c>
      <c r="B130" s="67" t="s">
        <v>130</v>
      </c>
      <c r="C130" s="67" t="s">
        <v>97</v>
      </c>
      <c r="D130" s="103" t="s">
        <v>621</v>
      </c>
      <c r="E130" s="103" t="s">
        <v>621</v>
      </c>
      <c r="F130" s="103" t="s">
        <v>621</v>
      </c>
      <c r="G130" s="103" t="s">
        <v>621</v>
      </c>
      <c r="H130" s="103" t="s">
        <v>621</v>
      </c>
      <c r="I130" s="103" t="s">
        <v>621</v>
      </c>
      <c r="J130" s="103" t="s">
        <v>621</v>
      </c>
      <c r="K130" s="103" t="s">
        <v>621</v>
      </c>
      <c r="L130" s="103" t="s">
        <v>621</v>
      </c>
      <c r="M130" s="103" t="s">
        <v>621</v>
      </c>
      <c r="N130" s="103" t="s">
        <v>621</v>
      </c>
      <c r="O130" s="103" t="s">
        <v>621</v>
      </c>
      <c r="P130" s="103" t="s">
        <v>621</v>
      </c>
      <c r="Q130" s="103" t="s">
        <v>622</v>
      </c>
      <c r="R130" s="103" t="s">
        <v>621</v>
      </c>
      <c r="S130" s="103" t="s">
        <v>623</v>
      </c>
      <c r="T130" s="103" t="s">
        <v>621</v>
      </c>
      <c r="U130" s="103" t="s">
        <v>622</v>
      </c>
      <c r="V130" s="103" t="s">
        <v>621</v>
      </c>
      <c r="W130" s="103" t="s">
        <v>622</v>
      </c>
      <c r="X130" s="103" t="s">
        <v>621</v>
      </c>
      <c r="Y130" s="103" t="s">
        <v>621</v>
      </c>
      <c r="Z130" s="103" t="s">
        <v>621</v>
      </c>
      <c r="AA130" s="103" t="s">
        <v>621</v>
      </c>
      <c r="AB130" s="103" t="s">
        <v>622</v>
      </c>
      <c r="AC130" s="103" t="s">
        <v>621</v>
      </c>
      <c r="AD130" s="103" t="s">
        <v>621</v>
      </c>
      <c r="AE130" s="103" t="s">
        <v>621</v>
      </c>
      <c r="AF130" s="103" t="s">
        <v>621</v>
      </c>
      <c r="AG130" s="103" t="s">
        <v>621</v>
      </c>
      <c r="AH130" s="103" t="s">
        <v>623</v>
      </c>
      <c r="AI130" s="103" t="s">
        <v>621</v>
      </c>
      <c r="AJ130" s="103" t="s">
        <v>622</v>
      </c>
      <c r="AK130" s="103" t="s">
        <v>622</v>
      </c>
      <c r="AL130" s="103" t="s">
        <v>620</v>
      </c>
      <c r="AM130" s="103" t="s">
        <v>622</v>
      </c>
      <c r="AN130" s="103" t="s">
        <v>622</v>
      </c>
      <c r="AO130" s="103" t="s">
        <v>620</v>
      </c>
      <c r="AP130" s="103" t="s">
        <v>621</v>
      </c>
      <c r="AQ130" s="103" t="s">
        <v>621</v>
      </c>
      <c r="AR130" s="103" t="s">
        <v>621</v>
      </c>
      <c r="AS130" s="103" t="s">
        <v>623</v>
      </c>
      <c r="AT130" s="103" t="s">
        <v>621</v>
      </c>
      <c r="AU130" s="103" t="s">
        <v>621</v>
      </c>
      <c r="AV130" s="103" t="s">
        <v>621</v>
      </c>
      <c r="AW130" s="103" t="s">
        <v>621</v>
      </c>
      <c r="AX130" s="103" t="s">
        <v>621</v>
      </c>
      <c r="AY130" s="103" t="s">
        <v>622</v>
      </c>
      <c r="AZ130" s="103" t="s">
        <v>621</v>
      </c>
      <c r="BA130" s="103" t="s">
        <v>621</v>
      </c>
      <c r="BB130" s="103" t="s">
        <v>623</v>
      </c>
      <c r="BC130" s="103" t="s">
        <v>623</v>
      </c>
      <c r="BD130" s="103" t="s">
        <v>623</v>
      </c>
      <c r="BF130" s="103">
        <f t="shared" si="16"/>
        <v>36</v>
      </c>
      <c r="BG130" s="103">
        <f t="shared" si="16"/>
        <v>9</v>
      </c>
      <c r="BH130" s="103">
        <f t="shared" si="16"/>
        <v>2</v>
      </c>
      <c r="BI130" s="103">
        <f t="shared" si="16"/>
        <v>6</v>
      </c>
      <c r="BJ130" s="103">
        <f t="shared" si="16"/>
        <v>0</v>
      </c>
      <c r="BK130" s="103">
        <f t="shared" si="9"/>
        <v>45</v>
      </c>
      <c r="BM130" s="67">
        <v>30</v>
      </c>
      <c r="BN130" s="67">
        <v>6</v>
      </c>
      <c r="BO130" s="67">
        <v>9</v>
      </c>
      <c r="BP130" s="67">
        <v>6</v>
      </c>
      <c r="BQ130" s="67">
        <v>3</v>
      </c>
      <c r="BR130" s="67">
        <v>4</v>
      </c>
      <c r="BS130" s="67">
        <v>2</v>
      </c>
      <c r="BT130" s="67">
        <v>0</v>
      </c>
      <c r="BU130" s="67">
        <v>0</v>
      </c>
      <c r="BW130" s="67">
        <f t="shared" si="10"/>
        <v>42.5</v>
      </c>
    </row>
    <row r="131" spans="1:75" x14ac:dyDescent="0.25">
      <c r="A131" s="101">
        <v>335</v>
      </c>
      <c r="B131" s="67" t="s">
        <v>131</v>
      </c>
      <c r="C131" s="67" t="s">
        <v>97</v>
      </c>
      <c r="D131" s="103" t="s">
        <v>621</v>
      </c>
      <c r="E131" s="103" t="s">
        <v>621</v>
      </c>
      <c r="F131" s="103" t="s">
        <v>621</v>
      </c>
      <c r="G131" s="103" t="s">
        <v>623</v>
      </c>
      <c r="H131" s="103" t="s">
        <v>622</v>
      </c>
      <c r="I131" s="103" t="s">
        <v>621</v>
      </c>
      <c r="J131" s="103" t="s">
        <v>621</v>
      </c>
      <c r="K131" s="103" t="s">
        <v>621</v>
      </c>
      <c r="L131" s="103" t="s">
        <v>621</v>
      </c>
      <c r="M131" s="103" t="s">
        <v>622</v>
      </c>
      <c r="N131" s="103" t="s">
        <v>621</v>
      </c>
      <c r="O131" s="103" t="s">
        <v>620</v>
      </c>
      <c r="P131" s="103" t="s">
        <v>621</v>
      </c>
      <c r="Q131" s="103" t="s">
        <v>622</v>
      </c>
      <c r="R131" s="103" t="s">
        <v>621</v>
      </c>
      <c r="S131" s="103" t="s">
        <v>623</v>
      </c>
      <c r="T131" s="103" t="s">
        <v>621</v>
      </c>
      <c r="U131" s="103" t="s">
        <v>621</v>
      </c>
      <c r="V131" s="103" t="s">
        <v>621</v>
      </c>
      <c r="W131" s="103" t="s">
        <v>622</v>
      </c>
      <c r="X131" s="103" t="s">
        <v>621</v>
      </c>
      <c r="Y131" s="103" t="s">
        <v>621</v>
      </c>
      <c r="Z131" s="103" t="s">
        <v>621</v>
      </c>
      <c r="AA131" s="103" t="s">
        <v>621</v>
      </c>
      <c r="AB131" s="103" t="s">
        <v>621</v>
      </c>
      <c r="AC131" s="103" t="s">
        <v>622</v>
      </c>
      <c r="AD131" s="103" t="s">
        <v>621</v>
      </c>
      <c r="AE131" s="103" t="s">
        <v>621</v>
      </c>
      <c r="AF131" s="103" t="s">
        <v>621</v>
      </c>
      <c r="AG131" s="103" t="s">
        <v>621</v>
      </c>
      <c r="AH131" s="103" t="s">
        <v>621</v>
      </c>
      <c r="AI131" s="103" t="s">
        <v>621</v>
      </c>
      <c r="AJ131" s="103" t="s">
        <v>622</v>
      </c>
      <c r="AK131" s="103" t="s">
        <v>622</v>
      </c>
      <c r="AL131" s="103" t="s">
        <v>620</v>
      </c>
      <c r="AM131" s="103" t="s">
        <v>622</v>
      </c>
      <c r="AN131" s="103" t="s">
        <v>622</v>
      </c>
      <c r="AO131" s="103" t="s">
        <v>621</v>
      </c>
      <c r="AP131" s="103" t="s">
        <v>621</v>
      </c>
      <c r="AQ131" s="103" t="s">
        <v>621</v>
      </c>
      <c r="AR131" s="103" t="s">
        <v>621</v>
      </c>
      <c r="AS131" s="103" t="s">
        <v>621</v>
      </c>
      <c r="AT131" s="103" t="s">
        <v>621</v>
      </c>
      <c r="AU131" s="103" t="s">
        <v>621</v>
      </c>
      <c r="AV131" s="103" t="s">
        <v>621</v>
      </c>
      <c r="AW131" s="103" t="s">
        <v>621</v>
      </c>
      <c r="AX131" s="103" t="s">
        <v>621</v>
      </c>
      <c r="AY131" s="103" t="s">
        <v>622</v>
      </c>
      <c r="AZ131" s="103" t="s">
        <v>622</v>
      </c>
      <c r="BA131" s="103" t="s">
        <v>622</v>
      </c>
      <c r="BB131" s="103" t="s">
        <v>623</v>
      </c>
      <c r="BC131" s="103" t="s">
        <v>623</v>
      </c>
      <c r="BD131" s="103" t="s">
        <v>623</v>
      </c>
      <c r="BF131" s="103">
        <f t="shared" si="16"/>
        <v>34</v>
      </c>
      <c r="BG131" s="103">
        <f t="shared" si="16"/>
        <v>12</v>
      </c>
      <c r="BH131" s="103">
        <f t="shared" si="16"/>
        <v>2</v>
      </c>
      <c r="BI131" s="103">
        <f t="shared" si="16"/>
        <v>5</v>
      </c>
      <c r="BJ131" s="103">
        <f t="shared" si="16"/>
        <v>0</v>
      </c>
      <c r="BK131" s="103">
        <f t="shared" si="9"/>
        <v>46</v>
      </c>
      <c r="BM131" s="67">
        <v>27</v>
      </c>
      <c r="BN131" s="67">
        <v>7</v>
      </c>
      <c r="BO131" s="67">
        <v>20</v>
      </c>
      <c r="BP131" s="67">
        <v>9</v>
      </c>
      <c r="BQ131" s="67">
        <v>3</v>
      </c>
      <c r="BR131" s="67">
        <v>6</v>
      </c>
      <c r="BS131" s="67">
        <v>2</v>
      </c>
      <c r="BT131" s="67">
        <v>0</v>
      </c>
      <c r="BU131" s="67">
        <v>0</v>
      </c>
      <c r="BW131" s="67">
        <f t="shared" si="10"/>
        <v>43</v>
      </c>
    </row>
    <row r="132" spans="1:75"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621</v>
      </c>
      <c r="M132" s="103" t="s">
        <v>622</v>
      </c>
      <c r="N132" s="103" t="s">
        <v>621</v>
      </c>
      <c r="O132" s="103" t="s">
        <v>623</v>
      </c>
      <c r="P132" s="103" t="s">
        <v>622</v>
      </c>
      <c r="Q132" s="103" t="s">
        <v>622</v>
      </c>
      <c r="R132" s="103" t="s">
        <v>621</v>
      </c>
      <c r="S132" s="103" t="s">
        <v>623</v>
      </c>
      <c r="T132" s="103" t="s">
        <v>623</v>
      </c>
      <c r="U132" s="103" t="s">
        <v>622</v>
      </c>
      <c r="V132" s="103" t="s">
        <v>621</v>
      </c>
      <c r="W132" s="103" t="s">
        <v>622</v>
      </c>
      <c r="X132" s="103" t="s">
        <v>621</v>
      </c>
      <c r="Y132" s="103" t="s">
        <v>622</v>
      </c>
      <c r="Z132" s="103" t="s">
        <v>623</v>
      </c>
      <c r="AA132" s="103" t="s">
        <v>623</v>
      </c>
      <c r="AB132" s="103" t="s">
        <v>622</v>
      </c>
      <c r="AC132" s="103" t="s">
        <v>622</v>
      </c>
      <c r="AD132" s="103" t="s">
        <v>621</v>
      </c>
      <c r="AE132" s="103" t="s">
        <v>623</v>
      </c>
      <c r="AF132" s="103" t="s">
        <v>621</v>
      </c>
      <c r="AG132" s="103" t="s">
        <v>621</v>
      </c>
      <c r="AH132" s="103" t="s">
        <v>621</v>
      </c>
      <c r="AI132" s="103" t="s">
        <v>621</v>
      </c>
      <c r="AJ132" s="103" t="s">
        <v>622</v>
      </c>
      <c r="AK132" s="103" t="s">
        <v>622</v>
      </c>
      <c r="AL132" s="103" t="s">
        <v>621</v>
      </c>
      <c r="AM132" s="103" t="s">
        <v>622</v>
      </c>
      <c r="AN132" s="103" t="s">
        <v>622</v>
      </c>
      <c r="AO132" s="103" t="s">
        <v>621</v>
      </c>
      <c r="AP132" s="103" t="s">
        <v>621</v>
      </c>
      <c r="AQ132" s="103" t="s">
        <v>621</v>
      </c>
      <c r="AR132" s="103" t="s">
        <v>620</v>
      </c>
      <c r="AS132" s="103" t="s">
        <v>621</v>
      </c>
      <c r="AT132" s="103" t="s">
        <v>621</v>
      </c>
      <c r="AU132" s="103" t="s">
        <v>621</v>
      </c>
      <c r="AV132" s="103" t="s">
        <v>621</v>
      </c>
      <c r="AW132" s="103" t="s">
        <v>621</v>
      </c>
      <c r="AX132" s="103" t="s">
        <v>621</v>
      </c>
      <c r="AY132" s="103" t="s">
        <v>623</v>
      </c>
      <c r="AZ132" s="103" t="s">
        <v>622</v>
      </c>
      <c r="BA132" s="103" t="s">
        <v>622</v>
      </c>
      <c r="BB132" s="103" t="s">
        <v>621</v>
      </c>
      <c r="BC132" s="103" t="s">
        <v>622</v>
      </c>
      <c r="BD132" s="103" t="s">
        <v>623</v>
      </c>
      <c r="BF132" s="103">
        <f t="shared" si="16"/>
        <v>28</v>
      </c>
      <c r="BG132" s="103">
        <f t="shared" si="16"/>
        <v>16</v>
      </c>
      <c r="BH132" s="103">
        <f t="shared" si="16"/>
        <v>1</v>
      </c>
      <c r="BI132" s="103">
        <f t="shared" si="16"/>
        <v>8</v>
      </c>
      <c r="BJ132" s="103">
        <f t="shared" si="16"/>
        <v>0</v>
      </c>
      <c r="BK132" s="103">
        <f t="shared" ref="BK132:BK195" si="17">BF132+BG132</f>
        <v>44</v>
      </c>
      <c r="BM132" s="67">
        <v>21</v>
      </c>
      <c r="BN132" s="67">
        <v>7</v>
      </c>
      <c r="BO132" s="67">
        <v>13</v>
      </c>
      <c r="BP132" s="67">
        <v>12</v>
      </c>
      <c r="BQ132" s="67">
        <v>4</v>
      </c>
      <c r="BR132" s="67">
        <v>5</v>
      </c>
      <c r="BS132" s="67">
        <v>1</v>
      </c>
      <c r="BT132" s="67">
        <v>0</v>
      </c>
      <c r="BU132" s="67">
        <v>0</v>
      </c>
      <c r="BW132" s="67">
        <f t="shared" si="10"/>
        <v>39.5</v>
      </c>
    </row>
    <row r="133" spans="1:75" x14ac:dyDescent="0.25">
      <c r="A133" s="101">
        <v>337</v>
      </c>
      <c r="B133" s="67" t="s">
        <v>132</v>
      </c>
      <c r="C133" s="67" t="s">
        <v>97</v>
      </c>
      <c r="D133" s="103" t="s">
        <v>621</v>
      </c>
      <c r="E133" s="103" t="s">
        <v>621</v>
      </c>
      <c r="F133" s="103" t="s">
        <v>621</v>
      </c>
      <c r="G133" s="103" t="s">
        <v>621</v>
      </c>
      <c r="H133" s="103" t="s">
        <v>621</v>
      </c>
      <c r="I133" s="103" t="s">
        <v>621</v>
      </c>
      <c r="J133" s="103" t="s">
        <v>621</v>
      </c>
      <c r="K133" s="103" t="s">
        <v>621</v>
      </c>
      <c r="L133" s="103" t="s">
        <v>621</v>
      </c>
      <c r="M133" s="103" t="s">
        <v>621</v>
      </c>
      <c r="N133" s="103" t="s">
        <v>621</v>
      </c>
      <c r="O133" s="103" t="s">
        <v>620</v>
      </c>
      <c r="P133" s="103" t="s">
        <v>621</v>
      </c>
      <c r="Q133" s="103" t="s">
        <v>621</v>
      </c>
      <c r="R133" s="103" t="s">
        <v>621</v>
      </c>
      <c r="S133" s="103" t="s">
        <v>621</v>
      </c>
      <c r="T133" s="103" t="s">
        <v>621</v>
      </c>
      <c r="U133" s="103" t="s">
        <v>623</v>
      </c>
      <c r="V133" s="103" t="s">
        <v>622</v>
      </c>
      <c r="W133" s="103" t="s">
        <v>622</v>
      </c>
      <c r="X133" s="103" t="s">
        <v>621</v>
      </c>
      <c r="Y133" s="103" t="s">
        <v>621</v>
      </c>
      <c r="Z133" s="103" t="s">
        <v>621</v>
      </c>
      <c r="AA133" s="103" t="s">
        <v>621</v>
      </c>
      <c r="AB133" s="103" t="s">
        <v>621</v>
      </c>
      <c r="AC133" s="103" t="s">
        <v>623</v>
      </c>
      <c r="AD133" s="103" t="s">
        <v>621</v>
      </c>
      <c r="AE133" s="103" t="s">
        <v>621</v>
      </c>
      <c r="AF133" s="103" t="s">
        <v>621</v>
      </c>
      <c r="AG133" s="103" t="s">
        <v>621</v>
      </c>
      <c r="AH133" s="103" t="s">
        <v>621</v>
      </c>
      <c r="AI133" s="103" t="s">
        <v>621</v>
      </c>
      <c r="AJ133" s="103" t="s">
        <v>622</v>
      </c>
      <c r="AK133" s="103" t="s">
        <v>622</v>
      </c>
      <c r="AL133" s="103" t="s">
        <v>623</v>
      </c>
      <c r="AM133" s="103" t="s">
        <v>622</v>
      </c>
      <c r="AN133" s="103" t="s">
        <v>622</v>
      </c>
      <c r="AO133" s="103" t="s">
        <v>621</v>
      </c>
      <c r="AP133" s="103" t="s">
        <v>621</v>
      </c>
      <c r="AQ133" s="103" t="s">
        <v>621</v>
      </c>
      <c r="AR133" s="103" t="s">
        <v>621</v>
      </c>
      <c r="AS133" s="103" t="s">
        <v>621</v>
      </c>
      <c r="AT133" s="103" t="s">
        <v>621</v>
      </c>
      <c r="AU133" s="103" t="s">
        <v>621</v>
      </c>
      <c r="AV133" s="103" t="s">
        <v>621</v>
      </c>
      <c r="AW133" s="103" t="s">
        <v>621</v>
      </c>
      <c r="AX133" s="103" t="s">
        <v>621</v>
      </c>
      <c r="AY133" s="103" t="s">
        <v>622</v>
      </c>
      <c r="AZ133" s="103" t="s">
        <v>621</v>
      </c>
      <c r="BA133" s="103" t="s">
        <v>621</v>
      </c>
      <c r="BB133" s="103" t="s">
        <v>623</v>
      </c>
      <c r="BC133" s="103" t="s">
        <v>623</v>
      </c>
      <c r="BD133" s="103" t="s">
        <v>623</v>
      </c>
      <c r="BF133" s="103">
        <f t="shared" si="16"/>
        <v>39</v>
      </c>
      <c r="BG133" s="103">
        <f t="shared" si="16"/>
        <v>7</v>
      </c>
      <c r="BH133" s="103">
        <f t="shared" si="16"/>
        <v>1</v>
      </c>
      <c r="BI133" s="103">
        <f t="shared" si="16"/>
        <v>6</v>
      </c>
      <c r="BJ133" s="103">
        <f t="shared" si="16"/>
        <v>0</v>
      </c>
      <c r="BK133" s="103">
        <f t="shared" si="17"/>
        <v>46</v>
      </c>
      <c r="BM133" s="67">
        <v>31</v>
      </c>
      <c r="BN133" s="67">
        <v>8</v>
      </c>
      <c r="BO133" s="67">
        <v>25</v>
      </c>
      <c r="BP133" s="67">
        <v>4</v>
      </c>
      <c r="BQ133" s="67">
        <v>3</v>
      </c>
      <c r="BR133" s="67">
        <v>5</v>
      </c>
      <c r="BS133" s="67">
        <v>1</v>
      </c>
      <c r="BT133" s="67">
        <v>0</v>
      </c>
      <c r="BU133" s="67">
        <v>0</v>
      </c>
      <c r="BW133" s="67">
        <f t="shared" ref="BW133:BW196" si="18">BM133+BN133*0.5+BP133+BQ133*0.5+BS133+BT133*0.5</f>
        <v>41.5</v>
      </c>
    </row>
    <row r="134" spans="1:75" x14ac:dyDescent="0.25">
      <c r="A134" s="101">
        <v>338</v>
      </c>
      <c r="B134" s="67" t="s">
        <v>133</v>
      </c>
      <c r="C134" s="67" t="s">
        <v>97</v>
      </c>
      <c r="D134" s="103" t="s">
        <v>621</v>
      </c>
      <c r="E134" s="103" t="s">
        <v>621</v>
      </c>
      <c r="F134" s="103" t="s">
        <v>621</v>
      </c>
      <c r="G134" s="103" t="s">
        <v>621</v>
      </c>
      <c r="H134" s="103" t="s">
        <v>621</v>
      </c>
      <c r="I134" s="103" t="s">
        <v>621</v>
      </c>
      <c r="J134" s="103" t="s">
        <v>623</v>
      </c>
      <c r="K134" s="103" t="s">
        <v>620</v>
      </c>
      <c r="L134" s="103" t="s">
        <v>621</v>
      </c>
      <c r="M134" s="103" t="s">
        <v>621</v>
      </c>
      <c r="N134" s="103" t="s">
        <v>621</v>
      </c>
      <c r="O134" s="103" t="s">
        <v>621</v>
      </c>
      <c r="P134" s="103" t="s">
        <v>621</v>
      </c>
      <c r="Q134" s="103" t="s">
        <v>620</v>
      </c>
      <c r="R134" s="103" t="s">
        <v>621</v>
      </c>
      <c r="S134" s="103" t="s">
        <v>621</v>
      </c>
      <c r="T134" s="103" t="s">
        <v>621</v>
      </c>
      <c r="U134" s="103" t="s">
        <v>623</v>
      </c>
      <c r="V134" s="103" t="s">
        <v>622</v>
      </c>
      <c r="W134" s="103" t="s">
        <v>622</v>
      </c>
      <c r="X134" s="103" t="s">
        <v>621</v>
      </c>
      <c r="Y134" s="103" t="s">
        <v>621</v>
      </c>
      <c r="Z134" s="103" t="s">
        <v>621</v>
      </c>
      <c r="AA134" s="103" t="s">
        <v>621</v>
      </c>
      <c r="AB134" s="103" t="s">
        <v>621</v>
      </c>
      <c r="AC134" s="103" t="s">
        <v>623</v>
      </c>
      <c r="AD134" s="103" t="s">
        <v>621</v>
      </c>
      <c r="AE134" s="103" t="s">
        <v>621</v>
      </c>
      <c r="AF134" s="103" t="s">
        <v>623</v>
      </c>
      <c r="AG134" s="103" t="s">
        <v>620</v>
      </c>
      <c r="AH134" s="103" t="s">
        <v>621</v>
      </c>
      <c r="AI134" s="103" t="s">
        <v>621</v>
      </c>
      <c r="AJ134" s="103" t="s">
        <v>621</v>
      </c>
      <c r="AK134" s="103" t="s">
        <v>622</v>
      </c>
      <c r="AL134" s="103" t="s">
        <v>621</v>
      </c>
      <c r="AM134" s="103" t="s">
        <v>622</v>
      </c>
      <c r="AN134" s="103" t="s">
        <v>622</v>
      </c>
      <c r="AO134" s="103" t="s">
        <v>621</v>
      </c>
      <c r="AP134" s="103" t="s">
        <v>621</v>
      </c>
      <c r="AQ134" s="103" t="s">
        <v>621</v>
      </c>
      <c r="AR134" s="103" t="s">
        <v>620</v>
      </c>
      <c r="AS134" s="103" t="s">
        <v>621</v>
      </c>
      <c r="AT134" s="103" t="s">
        <v>621</v>
      </c>
      <c r="AU134" s="103" t="s">
        <v>621</v>
      </c>
      <c r="AV134" s="103" t="s">
        <v>621</v>
      </c>
      <c r="AW134" s="103" t="s">
        <v>621</v>
      </c>
      <c r="AX134" s="103" t="s">
        <v>621</v>
      </c>
      <c r="AY134" s="103" t="s">
        <v>622</v>
      </c>
      <c r="AZ134" s="103" t="s">
        <v>621</v>
      </c>
      <c r="BA134" s="103" t="s">
        <v>621</v>
      </c>
      <c r="BB134" s="103" t="s">
        <v>621</v>
      </c>
      <c r="BC134" s="103" t="s">
        <v>623</v>
      </c>
      <c r="BD134" s="103" t="s">
        <v>621</v>
      </c>
      <c r="BF134" s="103">
        <f t="shared" ref="BF134:BJ143" si="19">COUNTIF($D134:$BD134,BF$3)</f>
        <v>38</v>
      </c>
      <c r="BG134" s="103">
        <f t="shared" si="19"/>
        <v>6</v>
      </c>
      <c r="BH134" s="103">
        <f t="shared" si="19"/>
        <v>4</v>
      </c>
      <c r="BI134" s="103">
        <f t="shared" si="19"/>
        <v>5</v>
      </c>
      <c r="BJ134" s="103">
        <f t="shared" si="19"/>
        <v>0</v>
      </c>
      <c r="BK134" s="103">
        <f t="shared" si="17"/>
        <v>44</v>
      </c>
      <c r="BM134" s="67">
        <v>28</v>
      </c>
      <c r="BN134" s="67">
        <v>10</v>
      </c>
      <c r="BO134" s="67">
        <v>18</v>
      </c>
      <c r="BP134" s="67">
        <v>3</v>
      </c>
      <c r="BQ134" s="67">
        <v>3</v>
      </c>
      <c r="BR134" s="67">
        <v>3</v>
      </c>
      <c r="BS134" s="67">
        <v>4</v>
      </c>
      <c r="BT134" s="67">
        <v>0</v>
      </c>
      <c r="BU134" s="67">
        <v>0</v>
      </c>
      <c r="BW134" s="67">
        <f t="shared" si="18"/>
        <v>41.5</v>
      </c>
    </row>
    <row r="135" spans="1:75" x14ac:dyDescent="0.25">
      <c r="A135" s="101">
        <v>339</v>
      </c>
      <c r="B135" s="67" t="s">
        <v>134</v>
      </c>
      <c r="C135" s="67" t="s">
        <v>97</v>
      </c>
      <c r="D135" s="103" t="s">
        <v>621</v>
      </c>
      <c r="E135" s="103" t="s">
        <v>621</v>
      </c>
      <c r="F135" s="103" t="s">
        <v>622</v>
      </c>
      <c r="G135" s="103" t="s">
        <v>623</v>
      </c>
      <c r="H135" s="103" t="s">
        <v>622</v>
      </c>
      <c r="I135" s="103" t="s">
        <v>621</v>
      </c>
      <c r="J135" s="103" t="s">
        <v>621</v>
      </c>
      <c r="K135" s="103" t="s">
        <v>620</v>
      </c>
      <c r="L135" s="103" t="s">
        <v>621</v>
      </c>
      <c r="M135" s="103" t="s">
        <v>622</v>
      </c>
      <c r="N135" s="103" t="s">
        <v>623</v>
      </c>
      <c r="O135" s="103" t="s">
        <v>623</v>
      </c>
      <c r="P135" s="103" t="s">
        <v>621</v>
      </c>
      <c r="Q135" s="103" t="s">
        <v>623</v>
      </c>
      <c r="R135" s="103" t="s">
        <v>621</v>
      </c>
      <c r="S135" s="103" t="s">
        <v>623</v>
      </c>
      <c r="T135" s="103" t="s">
        <v>623</v>
      </c>
      <c r="U135" s="103" t="s">
        <v>623</v>
      </c>
      <c r="V135" s="103" t="s">
        <v>621</v>
      </c>
      <c r="W135" s="103" t="s">
        <v>622</v>
      </c>
      <c r="X135" s="103" t="s">
        <v>621</v>
      </c>
      <c r="Y135" s="103" t="s">
        <v>622</v>
      </c>
      <c r="Z135" s="103" t="s">
        <v>623</v>
      </c>
      <c r="AA135" s="103" t="s">
        <v>621</v>
      </c>
      <c r="AB135" s="103" t="s">
        <v>622</v>
      </c>
      <c r="AC135" s="103" t="s">
        <v>622</v>
      </c>
      <c r="AD135" s="103" t="s">
        <v>621</v>
      </c>
      <c r="AE135" s="103" t="s">
        <v>621</v>
      </c>
      <c r="AF135" s="103" t="s">
        <v>623</v>
      </c>
      <c r="AG135" s="103" t="s">
        <v>623</v>
      </c>
      <c r="AH135" s="103" t="s">
        <v>623</v>
      </c>
      <c r="AI135" s="103" t="s">
        <v>621</v>
      </c>
      <c r="AJ135" s="103" t="s">
        <v>622</v>
      </c>
      <c r="AK135" s="103" t="s">
        <v>622</v>
      </c>
      <c r="AL135" s="103" t="s">
        <v>623</v>
      </c>
      <c r="AM135" s="103" t="s">
        <v>622</v>
      </c>
      <c r="AN135" s="103" t="s">
        <v>622</v>
      </c>
      <c r="AO135" s="103" t="s">
        <v>621</v>
      </c>
      <c r="AP135" s="103" t="s">
        <v>621</v>
      </c>
      <c r="AQ135" s="103" t="s">
        <v>621</v>
      </c>
      <c r="AR135" s="103" t="s">
        <v>621</v>
      </c>
      <c r="AS135" s="103" t="s">
        <v>621</v>
      </c>
      <c r="AT135" s="103" t="s">
        <v>621</v>
      </c>
      <c r="AU135" s="103" t="s">
        <v>621</v>
      </c>
      <c r="AV135" s="103" t="s">
        <v>621</v>
      </c>
      <c r="AW135" s="103" t="s">
        <v>621</v>
      </c>
      <c r="AX135" s="103" t="s">
        <v>622</v>
      </c>
      <c r="AY135" s="103" t="s">
        <v>622</v>
      </c>
      <c r="AZ135" s="103" t="s">
        <v>622</v>
      </c>
      <c r="BA135" s="103" t="s">
        <v>622</v>
      </c>
      <c r="BB135" s="103" t="s">
        <v>621</v>
      </c>
      <c r="BC135" s="103" t="s">
        <v>623</v>
      </c>
      <c r="BD135" s="103" t="s">
        <v>623</v>
      </c>
      <c r="BF135" s="103">
        <f t="shared" si="19"/>
        <v>23</v>
      </c>
      <c r="BG135" s="103">
        <f t="shared" si="19"/>
        <v>15</v>
      </c>
      <c r="BH135" s="103">
        <f t="shared" si="19"/>
        <v>1</v>
      </c>
      <c r="BI135" s="103">
        <f t="shared" si="19"/>
        <v>14</v>
      </c>
      <c r="BJ135" s="103">
        <f t="shared" si="19"/>
        <v>0</v>
      </c>
      <c r="BK135" s="103">
        <f t="shared" si="17"/>
        <v>38</v>
      </c>
      <c r="BM135" s="67">
        <v>18</v>
      </c>
      <c r="BN135" s="67">
        <v>5</v>
      </c>
      <c r="BO135" s="67">
        <v>7</v>
      </c>
      <c r="BP135" s="67">
        <v>11</v>
      </c>
      <c r="BQ135" s="67">
        <v>4</v>
      </c>
      <c r="BR135" s="67">
        <v>7</v>
      </c>
      <c r="BS135" s="67">
        <v>1</v>
      </c>
      <c r="BT135" s="67">
        <v>0</v>
      </c>
      <c r="BU135" s="67">
        <v>0</v>
      </c>
      <c r="BW135" s="67">
        <f t="shared" si="18"/>
        <v>34.5</v>
      </c>
    </row>
    <row r="136" spans="1:75" x14ac:dyDescent="0.25">
      <c r="A136" s="101">
        <v>340</v>
      </c>
      <c r="B136" s="67" t="s">
        <v>135</v>
      </c>
      <c r="C136" s="67" t="s">
        <v>97</v>
      </c>
      <c r="D136" s="103" t="s">
        <v>621</v>
      </c>
      <c r="E136" s="103" t="s">
        <v>621</v>
      </c>
      <c r="F136" s="103" t="s">
        <v>621</v>
      </c>
      <c r="G136" s="103" t="s">
        <v>621</v>
      </c>
      <c r="H136" s="103" t="s">
        <v>621</v>
      </c>
      <c r="I136" s="103" t="s">
        <v>621</v>
      </c>
      <c r="J136" s="103" t="s">
        <v>621</v>
      </c>
      <c r="K136" s="103" t="s">
        <v>620</v>
      </c>
      <c r="L136" s="103" t="s">
        <v>621</v>
      </c>
      <c r="M136" s="103" t="s">
        <v>622</v>
      </c>
      <c r="N136" s="103" t="s">
        <v>621</v>
      </c>
      <c r="O136" s="103" t="s">
        <v>620</v>
      </c>
      <c r="P136" s="103" t="s">
        <v>621</v>
      </c>
      <c r="Q136" s="103" t="s">
        <v>622</v>
      </c>
      <c r="R136" s="103" t="s">
        <v>621</v>
      </c>
      <c r="S136" s="103" t="s">
        <v>623</v>
      </c>
      <c r="T136" s="103" t="s">
        <v>621</v>
      </c>
      <c r="U136" s="103" t="s">
        <v>623</v>
      </c>
      <c r="V136" s="103" t="s">
        <v>621</v>
      </c>
      <c r="W136" s="103" t="s">
        <v>622</v>
      </c>
      <c r="X136" s="103" t="s">
        <v>621</v>
      </c>
      <c r="Y136" s="103" t="s">
        <v>621</v>
      </c>
      <c r="Z136" s="103" t="s">
        <v>621</v>
      </c>
      <c r="AA136" s="103" t="s">
        <v>621</v>
      </c>
      <c r="AB136" s="103" t="s">
        <v>621</v>
      </c>
      <c r="AC136" s="103" t="s">
        <v>622</v>
      </c>
      <c r="AD136" s="103" t="s">
        <v>621</v>
      </c>
      <c r="AE136" s="103" t="s">
        <v>621</v>
      </c>
      <c r="AF136" s="103" t="s">
        <v>621</v>
      </c>
      <c r="AG136" s="103" t="s">
        <v>621</v>
      </c>
      <c r="AH136" s="103" t="s">
        <v>623</v>
      </c>
      <c r="AI136" s="103" t="s">
        <v>623</v>
      </c>
      <c r="AJ136" s="103" t="s">
        <v>621</v>
      </c>
      <c r="AK136" s="103" t="s">
        <v>622</v>
      </c>
      <c r="AL136" s="103" t="s">
        <v>621</v>
      </c>
      <c r="AM136" s="103" t="s">
        <v>622</v>
      </c>
      <c r="AN136" s="103" t="s">
        <v>622</v>
      </c>
      <c r="AO136" s="103" t="s">
        <v>621</v>
      </c>
      <c r="AP136" s="103" t="s">
        <v>621</v>
      </c>
      <c r="AQ136" s="103" t="s">
        <v>621</v>
      </c>
      <c r="AR136" s="103" t="s">
        <v>621</v>
      </c>
      <c r="AS136" s="103" t="s">
        <v>623</v>
      </c>
      <c r="AT136" s="103" t="s">
        <v>621</v>
      </c>
      <c r="AU136" s="103" t="s">
        <v>621</v>
      </c>
      <c r="AV136" s="103" t="s">
        <v>621</v>
      </c>
      <c r="AW136" s="103" t="s">
        <v>621</v>
      </c>
      <c r="AX136" s="103" t="s">
        <v>623</v>
      </c>
      <c r="AY136" s="103" t="s">
        <v>622</v>
      </c>
      <c r="AZ136" s="103" t="s">
        <v>621</v>
      </c>
      <c r="BA136" s="103" t="s">
        <v>621</v>
      </c>
      <c r="BB136" s="103" t="s">
        <v>621</v>
      </c>
      <c r="BC136" s="103" t="s">
        <v>622</v>
      </c>
      <c r="BD136" s="103" t="s">
        <v>623</v>
      </c>
      <c r="BF136" s="103">
        <f t="shared" si="19"/>
        <v>35</v>
      </c>
      <c r="BG136" s="103">
        <f t="shared" si="19"/>
        <v>9</v>
      </c>
      <c r="BH136" s="103">
        <f t="shared" si="19"/>
        <v>2</v>
      </c>
      <c r="BI136" s="103">
        <f t="shared" si="19"/>
        <v>7</v>
      </c>
      <c r="BJ136" s="103">
        <f t="shared" si="19"/>
        <v>0</v>
      </c>
      <c r="BK136" s="103">
        <f t="shared" si="17"/>
        <v>44</v>
      </c>
      <c r="BM136" s="67">
        <v>30</v>
      </c>
      <c r="BN136" s="67">
        <v>5</v>
      </c>
      <c r="BO136" s="67">
        <v>8</v>
      </c>
      <c r="BP136" s="67">
        <v>5</v>
      </c>
      <c r="BQ136" s="67">
        <v>4</v>
      </c>
      <c r="BR136" s="67">
        <v>7</v>
      </c>
      <c r="BS136" s="67">
        <v>2</v>
      </c>
      <c r="BT136" s="67">
        <v>0</v>
      </c>
      <c r="BU136" s="67">
        <v>0</v>
      </c>
      <c r="BW136" s="67">
        <f t="shared" si="18"/>
        <v>41.5</v>
      </c>
    </row>
    <row r="137" spans="1:75" x14ac:dyDescent="0.25">
      <c r="A137" s="101">
        <v>401</v>
      </c>
      <c r="B137" s="67" t="s">
        <v>136</v>
      </c>
      <c r="C137" s="67" t="s">
        <v>137</v>
      </c>
      <c r="D137" s="103" t="s">
        <v>621</v>
      </c>
      <c r="E137" s="103" t="s">
        <v>621</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620</v>
      </c>
      <c r="R137" s="103" t="s">
        <v>621</v>
      </c>
      <c r="S137" s="103" t="s">
        <v>621</v>
      </c>
      <c r="T137" s="103" t="s">
        <v>621</v>
      </c>
      <c r="U137" s="103" t="s">
        <v>622</v>
      </c>
      <c r="V137" s="103" t="s">
        <v>622</v>
      </c>
      <c r="W137" s="103" t="s">
        <v>622</v>
      </c>
      <c r="X137" s="103" t="s">
        <v>621</v>
      </c>
      <c r="Y137" s="103" t="s">
        <v>621</v>
      </c>
      <c r="Z137" s="103" t="s">
        <v>621</v>
      </c>
      <c r="AA137" s="103" t="s">
        <v>621</v>
      </c>
      <c r="AB137" s="103" t="s">
        <v>621</v>
      </c>
      <c r="AC137" s="103" t="s">
        <v>621</v>
      </c>
      <c r="AD137" s="103" t="s">
        <v>621</v>
      </c>
      <c r="AE137" s="103" t="s">
        <v>623</v>
      </c>
      <c r="AF137" s="103" t="s">
        <v>621</v>
      </c>
      <c r="AG137" s="103" t="s">
        <v>621</v>
      </c>
      <c r="AH137" s="103" t="s">
        <v>621</v>
      </c>
      <c r="AI137" s="103" t="s">
        <v>623</v>
      </c>
      <c r="AJ137" s="103" t="s">
        <v>622</v>
      </c>
      <c r="AK137" s="103" t="s">
        <v>622</v>
      </c>
      <c r="AL137" s="103" t="s">
        <v>620</v>
      </c>
      <c r="AM137" s="103" t="s">
        <v>622</v>
      </c>
      <c r="AN137" s="103" t="s">
        <v>622</v>
      </c>
      <c r="AO137" s="103" t="s">
        <v>621</v>
      </c>
      <c r="AP137" s="103" t="s">
        <v>621</v>
      </c>
      <c r="AQ137" s="103" t="s">
        <v>621</v>
      </c>
      <c r="AR137" s="103" t="s">
        <v>621</v>
      </c>
      <c r="AS137" s="103" t="s">
        <v>621</v>
      </c>
      <c r="AT137" s="103" t="s">
        <v>621</v>
      </c>
      <c r="AU137" s="103" t="s">
        <v>621</v>
      </c>
      <c r="AV137" s="103" t="s">
        <v>621</v>
      </c>
      <c r="AW137" s="103" t="s">
        <v>621</v>
      </c>
      <c r="AX137" s="103" t="s">
        <v>621</v>
      </c>
      <c r="AY137" s="103" t="s">
        <v>622</v>
      </c>
      <c r="AZ137" s="103" t="s">
        <v>622</v>
      </c>
      <c r="BA137" s="103" t="s">
        <v>621</v>
      </c>
      <c r="BB137" s="103" t="s">
        <v>621</v>
      </c>
      <c r="BC137" s="103" t="s">
        <v>623</v>
      </c>
      <c r="BD137" s="103" t="s">
        <v>623</v>
      </c>
      <c r="BF137" s="103">
        <f t="shared" si="19"/>
        <v>38</v>
      </c>
      <c r="BG137" s="103">
        <f t="shared" si="19"/>
        <v>9</v>
      </c>
      <c r="BH137" s="103">
        <f t="shared" si="19"/>
        <v>2</v>
      </c>
      <c r="BI137" s="103">
        <f t="shared" si="19"/>
        <v>4</v>
      </c>
      <c r="BJ137" s="103">
        <f t="shared" si="19"/>
        <v>0</v>
      </c>
      <c r="BK137" s="103">
        <f t="shared" si="17"/>
        <v>47</v>
      </c>
      <c r="BM137" s="67">
        <v>30</v>
      </c>
      <c r="BN137" s="67">
        <v>8</v>
      </c>
      <c r="BO137" s="67">
        <v>11</v>
      </c>
      <c r="BP137" s="67">
        <v>6</v>
      </c>
      <c r="BQ137" s="67">
        <v>3</v>
      </c>
      <c r="BR137" s="67">
        <v>7</v>
      </c>
      <c r="BS137" s="67">
        <v>2</v>
      </c>
      <c r="BT137" s="67">
        <v>0</v>
      </c>
      <c r="BU137" s="67">
        <v>0</v>
      </c>
      <c r="BW137" s="67">
        <f t="shared" si="18"/>
        <v>43.5</v>
      </c>
    </row>
    <row r="138" spans="1:75" x14ac:dyDescent="0.25">
      <c r="A138" s="101">
        <v>402</v>
      </c>
      <c r="B138" s="67" t="s">
        <v>138</v>
      </c>
      <c r="C138" s="67" t="s">
        <v>137</v>
      </c>
      <c r="D138" s="103" t="s">
        <v>621</v>
      </c>
      <c r="E138" s="103" t="s">
        <v>621</v>
      </c>
      <c r="F138" s="103" t="s">
        <v>621</v>
      </c>
      <c r="G138" s="103" t="s">
        <v>621</v>
      </c>
      <c r="H138" s="103" t="s">
        <v>621</v>
      </c>
      <c r="I138" s="103" t="s">
        <v>621</v>
      </c>
      <c r="J138" s="103" t="s">
        <v>621</v>
      </c>
      <c r="K138" s="103" t="s">
        <v>621</v>
      </c>
      <c r="L138" s="103" t="s">
        <v>621</v>
      </c>
      <c r="M138" s="103" t="s">
        <v>622</v>
      </c>
      <c r="N138" s="103" t="s">
        <v>623</v>
      </c>
      <c r="O138" s="103" t="s">
        <v>623</v>
      </c>
      <c r="P138" s="103" t="s">
        <v>621</v>
      </c>
      <c r="Q138" s="103" t="s">
        <v>623</v>
      </c>
      <c r="R138" s="103" t="s">
        <v>621</v>
      </c>
      <c r="S138" s="103" t="s">
        <v>623</v>
      </c>
      <c r="T138" s="103" t="s">
        <v>623</v>
      </c>
      <c r="U138" s="103" t="s">
        <v>622</v>
      </c>
      <c r="V138" s="103" t="s">
        <v>622</v>
      </c>
      <c r="W138" s="103" t="s">
        <v>622</v>
      </c>
      <c r="X138" s="103" t="s">
        <v>623</v>
      </c>
      <c r="Y138" s="103" t="s">
        <v>622</v>
      </c>
      <c r="Z138" s="103" t="s">
        <v>620</v>
      </c>
      <c r="AA138" s="103" t="s">
        <v>623</v>
      </c>
      <c r="AB138" s="103" t="s">
        <v>622</v>
      </c>
      <c r="AC138" s="103" t="s">
        <v>621</v>
      </c>
      <c r="AD138" s="103" t="s">
        <v>621</v>
      </c>
      <c r="AE138" s="103" t="s">
        <v>621</v>
      </c>
      <c r="AF138" s="103" t="s">
        <v>623</v>
      </c>
      <c r="AG138" s="103" t="s">
        <v>621</v>
      </c>
      <c r="AH138" s="103" t="s">
        <v>621</v>
      </c>
      <c r="AI138" s="103" t="s">
        <v>621</v>
      </c>
      <c r="AJ138" s="103" t="s">
        <v>622</v>
      </c>
      <c r="AK138" s="103" t="s">
        <v>622</v>
      </c>
      <c r="AL138" s="103" t="s">
        <v>621</v>
      </c>
      <c r="AM138" s="103" t="s">
        <v>622</v>
      </c>
      <c r="AN138" s="103" t="s">
        <v>622</v>
      </c>
      <c r="AO138" s="103" t="s">
        <v>620</v>
      </c>
      <c r="AP138" s="103" t="s">
        <v>621</v>
      </c>
      <c r="AQ138" s="103" t="s">
        <v>621</v>
      </c>
      <c r="AR138" s="103" t="s">
        <v>621</v>
      </c>
      <c r="AS138" s="103" t="s">
        <v>621</v>
      </c>
      <c r="AT138" s="103" t="s">
        <v>621</v>
      </c>
      <c r="AU138" s="103" t="s">
        <v>623</v>
      </c>
      <c r="AV138" s="103" t="s">
        <v>621</v>
      </c>
      <c r="AW138" s="103" t="s">
        <v>621</v>
      </c>
      <c r="AX138" s="103" t="s">
        <v>621</v>
      </c>
      <c r="AY138" s="103" t="s">
        <v>622</v>
      </c>
      <c r="AZ138" s="103" t="s">
        <v>622</v>
      </c>
      <c r="BA138" s="103" t="s">
        <v>622</v>
      </c>
      <c r="BB138" s="103" t="s">
        <v>623</v>
      </c>
      <c r="BC138" s="103" t="s">
        <v>623</v>
      </c>
      <c r="BD138" s="103" t="s">
        <v>623</v>
      </c>
      <c r="BF138" s="103">
        <f t="shared" si="19"/>
        <v>26</v>
      </c>
      <c r="BG138" s="103">
        <f t="shared" si="19"/>
        <v>13</v>
      </c>
      <c r="BH138" s="103">
        <f t="shared" si="19"/>
        <v>2</v>
      </c>
      <c r="BI138" s="103">
        <f t="shared" si="19"/>
        <v>12</v>
      </c>
      <c r="BJ138" s="103">
        <f t="shared" si="19"/>
        <v>0</v>
      </c>
      <c r="BK138" s="103">
        <f t="shared" si="17"/>
        <v>39</v>
      </c>
      <c r="BM138" s="67">
        <v>21</v>
      </c>
      <c r="BN138" s="67">
        <v>5</v>
      </c>
      <c r="BO138" s="67">
        <v>2</v>
      </c>
      <c r="BP138" s="67">
        <v>10</v>
      </c>
      <c r="BQ138" s="67">
        <v>3</v>
      </c>
      <c r="BR138" s="67">
        <v>6</v>
      </c>
      <c r="BS138" s="67">
        <v>2</v>
      </c>
      <c r="BT138" s="67">
        <v>0</v>
      </c>
      <c r="BU138" s="67">
        <v>0</v>
      </c>
      <c r="BW138" s="67">
        <f t="shared" si="18"/>
        <v>37</v>
      </c>
    </row>
    <row r="139" spans="1:75" x14ac:dyDescent="0.25">
      <c r="A139" s="101">
        <v>403</v>
      </c>
      <c r="B139" s="67" t="s">
        <v>139</v>
      </c>
      <c r="C139" s="67" t="s">
        <v>137</v>
      </c>
      <c r="D139" s="103" t="s">
        <v>621</v>
      </c>
      <c r="E139" s="103" t="s">
        <v>621</v>
      </c>
      <c r="F139" s="103" t="s">
        <v>621</v>
      </c>
      <c r="G139" s="103" t="s">
        <v>621</v>
      </c>
      <c r="H139" s="103" t="s">
        <v>621</v>
      </c>
      <c r="I139" s="103" t="s">
        <v>621</v>
      </c>
      <c r="J139" s="103" t="s">
        <v>621</v>
      </c>
      <c r="K139" s="103" t="s">
        <v>621</v>
      </c>
      <c r="L139" s="103" t="s">
        <v>621</v>
      </c>
      <c r="M139" s="103" t="s">
        <v>621</v>
      </c>
      <c r="N139" s="103" t="s">
        <v>620</v>
      </c>
      <c r="O139" s="103" t="s">
        <v>621</v>
      </c>
      <c r="P139" s="103" t="s">
        <v>621</v>
      </c>
      <c r="Q139" s="103" t="s">
        <v>623</v>
      </c>
      <c r="R139" s="103" t="s">
        <v>621</v>
      </c>
      <c r="S139" s="103" t="s">
        <v>623</v>
      </c>
      <c r="T139" s="103" t="s">
        <v>621</v>
      </c>
      <c r="U139" s="103" t="s">
        <v>622</v>
      </c>
      <c r="V139" s="103" t="s">
        <v>621</v>
      </c>
      <c r="W139" s="103" t="s">
        <v>622</v>
      </c>
      <c r="X139" s="103" t="s">
        <v>621</v>
      </c>
      <c r="Y139" s="103" t="s">
        <v>621</v>
      </c>
      <c r="Z139" s="103" t="s">
        <v>621</v>
      </c>
      <c r="AA139" s="103" t="s">
        <v>621</v>
      </c>
      <c r="AB139" s="103" t="s">
        <v>621</v>
      </c>
      <c r="AC139" s="103" t="s">
        <v>621</v>
      </c>
      <c r="AD139" s="103" t="s">
        <v>621</v>
      </c>
      <c r="AE139" s="103" t="s">
        <v>621</v>
      </c>
      <c r="AF139" s="103" t="s">
        <v>620</v>
      </c>
      <c r="AG139" s="103" t="s">
        <v>621</v>
      </c>
      <c r="AH139" s="103" t="s">
        <v>621</v>
      </c>
      <c r="AI139" s="103" t="s">
        <v>621</v>
      </c>
      <c r="AJ139" s="103" t="s">
        <v>622</v>
      </c>
      <c r="AK139" s="103" t="s">
        <v>622</v>
      </c>
      <c r="AL139" s="103" t="s">
        <v>620</v>
      </c>
      <c r="AM139" s="103" t="s">
        <v>621</v>
      </c>
      <c r="AN139" s="103" t="s">
        <v>621</v>
      </c>
      <c r="AO139" s="103" t="s">
        <v>621</v>
      </c>
      <c r="AP139" s="103" t="s">
        <v>621</v>
      </c>
      <c r="AQ139" s="103" t="s">
        <v>621</v>
      </c>
      <c r="AR139" s="103" t="s">
        <v>620</v>
      </c>
      <c r="AS139" s="103" t="s">
        <v>621</v>
      </c>
      <c r="AT139" s="103" t="s">
        <v>621</v>
      </c>
      <c r="AU139" s="103" t="s">
        <v>621</v>
      </c>
      <c r="AV139" s="103" t="s">
        <v>621</v>
      </c>
      <c r="AW139" s="103" t="s">
        <v>621</v>
      </c>
      <c r="AX139" s="103" t="s">
        <v>621</v>
      </c>
      <c r="AY139" s="103" t="s">
        <v>622</v>
      </c>
      <c r="AZ139" s="103" t="s">
        <v>621</v>
      </c>
      <c r="BA139" s="103" t="s">
        <v>621</v>
      </c>
      <c r="BB139" s="103" t="s">
        <v>621</v>
      </c>
      <c r="BC139" s="103" t="s">
        <v>623</v>
      </c>
      <c r="BD139" s="103" t="s">
        <v>621</v>
      </c>
      <c r="BF139" s="103">
        <f t="shared" si="19"/>
        <v>41</v>
      </c>
      <c r="BG139" s="103">
        <f t="shared" si="19"/>
        <v>5</v>
      </c>
      <c r="BH139" s="103">
        <f t="shared" si="19"/>
        <v>4</v>
      </c>
      <c r="BI139" s="103">
        <f t="shared" si="19"/>
        <v>3</v>
      </c>
      <c r="BJ139" s="103">
        <f t="shared" si="19"/>
        <v>0</v>
      </c>
      <c r="BK139" s="103">
        <f t="shared" si="17"/>
        <v>46</v>
      </c>
      <c r="BM139" s="67">
        <v>30</v>
      </c>
      <c r="BN139" s="67">
        <v>11</v>
      </c>
      <c r="BO139" s="67">
        <v>23</v>
      </c>
      <c r="BP139" s="67">
        <v>4</v>
      </c>
      <c r="BQ139" s="67">
        <v>1</v>
      </c>
      <c r="BR139" s="67">
        <v>5</v>
      </c>
      <c r="BS139" s="67">
        <v>4</v>
      </c>
      <c r="BT139" s="67">
        <v>0</v>
      </c>
      <c r="BU139" s="67">
        <v>0</v>
      </c>
      <c r="BW139" s="67">
        <f t="shared" si="18"/>
        <v>44</v>
      </c>
    </row>
    <row r="140" spans="1:75"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621</v>
      </c>
      <c r="O140" s="103" t="s">
        <v>621</v>
      </c>
      <c r="P140" s="103" t="s">
        <v>621</v>
      </c>
      <c r="Q140" s="103" t="s">
        <v>620</v>
      </c>
      <c r="R140" s="103" t="s">
        <v>621</v>
      </c>
      <c r="S140" s="103" t="s">
        <v>621</v>
      </c>
      <c r="T140" s="103" t="s">
        <v>621</v>
      </c>
      <c r="U140" s="103" t="s">
        <v>623</v>
      </c>
      <c r="V140" s="103" t="s">
        <v>621</v>
      </c>
      <c r="W140" s="103" t="s">
        <v>622</v>
      </c>
      <c r="X140" s="103" t="s">
        <v>621</v>
      </c>
      <c r="Y140" s="103" t="s">
        <v>621</v>
      </c>
      <c r="Z140" s="103" t="s">
        <v>621</v>
      </c>
      <c r="AA140" s="103" t="s">
        <v>621</v>
      </c>
      <c r="AB140" s="103" t="s">
        <v>621</v>
      </c>
      <c r="AC140" s="103" t="s">
        <v>621</v>
      </c>
      <c r="AD140" s="103" t="s">
        <v>621</v>
      </c>
      <c r="AE140" s="103" t="s">
        <v>621</v>
      </c>
      <c r="AF140" s="103" t="s">
        <v>620</v>
      </c>
      <c r="AG140" s="103" t="s">
        <v>620</v>
      </c>
      <c r="AH140" s="103" t="s">
        <v>621</v>
      </c>
      <c r="AI140" s="103" t="s">
        <v>621</v>
      </c>
      <c r="AJ140" s="103" t="s">
        <v>622</v>
      </c>
      <c r="AK140" s="103" t="s">
        <v>621</v>
      </c>
      <c r="AL140" s="103" t="s">
        <v>620</v>
      </c>
      <c r="AM140" s="103" t="s">
        <v>622</v>
      </c>
      <c r="AN140" s="103" t="s">
        <v>622</v>
      </c>
      <c r="AO140" s="103" t="s">
        <v>621</v>
      </c>
      <c r="AP140" s="103" t="s">
        <v>621</v>
      </c>
      <c r="AQ140" s="103" t="s">
        <v>621</v>
      </c>
      <c r="AR140" s="103" t="s">
        <v>620</v>
      </c>
      <c r="AS140" s="103" t="s">
        <v>621</v>
      </c>
      <c r="AT140" s="103" t="s">
        <v>621</v>
      </c>
      <c r="AU140" s="103" t="s">
        <v>621</v>
      </c>
      <c r="AV140" s="103" t="s">
        <v>621</v>
      </c>
      <c r="AW140" s="103" t="s">
        <v>621</v>
      </c>
      <c r="AX140" s="103" t="s">
        <v>621</v>
      </c>
      <c r="AY140" s="103" t="s">
        <v>622</v>
      </c>
      <c r="AZ140" s="103" t="s">
        <v>621</v>
      </c>
      <c r="BA140" s="103" t="s">
        <v>621</v>
      </c>
      <c r="BB140" s="103" t="s">
        <v>621</v>
      </c>
      <c r="BC140" s="103" t="s">
        <v>622</v>
      </c>
      <c r="BD140" s="103" t="s">
        <v>621</v>
      </c>
      <c r="BF140" s="103">
        <f t="shared" si="19"/>
        <v>40</v>
      </c>
      <c r="BG140" s="103">
        <f t="shared" si="19"/>
        <v>7</v>
      </c>
      <c r="BH140" s="103">
        <f t="shared" si="19"/>
        <v>5</v>
      </c>
      <c r="BI140" s="103">
        <f t="shared" si="19"/>
        <v>1</v>
      </c>
      <c r="BJ140" s="103">
        <f t="shared" si="19"/>
        <v>0</v>
      </c>
      <c r="BK140" s="103">
        <f t="shared" si="17"/>
        <v>47</v>
      </c>
      <c r="BM140" s="67">
        <v>29</v>
      </c>
      <c r="BN140" s="67">
        <v>11</v>
      </c>
      <c r="BO140" s="67">
        <v>23</v>
      </c>
      <c r="BP140" s="67">
        <v>4</v>
      </c>
      <c r="BQ140" s="67">
        <v>3</v>
      </c>
      <c r="BR140" s="67">
        <v>7</v>
      </c>
      <c r="BS140" s="67">
        <v>5</v>
      </c>
      <c r="BT140" s="67">
        <v>0</v>
      </c>
      <c r="BU140" s="67">
        <v>0</v>
      </c>
      <c r="BW140" s="67">
        <f t="shared" si="18"/>
        <v>45</v>
      </c>
    </row>
    <row r="141" spans="1:75" x14ac:dyDescent="0.25">
      <c r="A141" s="101">
        <v>405</v>
      </c>
      <c r="B141" s="67" t="s">
        <v>141</v>
      </c>
      <c r="C141" s="67" t="s">
        <v>137</v>
      </c>
      <c r="D141" s="103" t="s">
        <v>621</v>
      </c>
      <c r="E141" s="103" t="s">
        <v>621</v>
      </c>
      <c r="F141" s="103" t="s">
        <v>621</v>
      </c>
      <c r="G141" s="103" t="s">
        <v>621</v>
      </c>
      <c r="H141" s="103" t="s">
        <v>621</v>
      </c>
      <c r="I141" s="103" t="s">
        <v>621</v>
      </c>
      <c r="J141" s="103" t="s">
        <v>621</v>
      </c>
      <c r="K141" s="103" t="s">
        <v>621</v>
      </c>
      <c r="L141" s="103" t="s">
        <v>621</v>
      </c>
      <c r="M141" s="103" t="s">
        <v>621</v>
      </c>
      <c r="N141" s="103" t="s">
        <v>621</v>
      </c>
      <c r="O141" s="103" t="s">
        <v>621</v>
      </c>
      <c r="P141" s="103" t="s">
        <v>621</v>
      </c>
      <c r="Q141" s="103" t="s">
        <v>621</v>
      </c>
      <c r="R141" s="103" t="s">
        <v>621</v>
      </c>
      <c r="S141" s="103" t="s">
        <v>621</v>
      </c>
      <c r="T141" s="103" t="s">
        <v>621</v>
      </c>
      <c r="U141" s="103" t="s">
        <v>622</v>
      </c>
      <c r="V141" s="103" t="s">
        <v>621</v>
      </c>
      <c r="W141" s="103" t="s">
        <v>621</v>
      </c>
      <c r="X141" s="103" t="s">
        <v>621</v>
      </c>
      <c r="Y141" s="103" t="s">
        <v>621</v>
      </c>
      <c r="Z141" s="103" t="s">
        <v>621</v>
      </c>
      <c r="AA141" s="103" t="s">
        <v>621</v>
      </c>
      <c r="AB141" s="103" t="s">
        <v>621</v>
      </c>
      <c r="AC141" s="103" t="s">
        <v>621</v>
      </c>
      <c r="AD141" s="103" t="s">
        <v>621</v>
      </c>
      <c r="AE141" s="103" t="s">
        <v>621</v>
      </c>
      <c r="AF141" s="103" t="s">
        <v>621</v>
      </c>
      <c r="AG141" s="103" t="s">
        <v>621</v>
      </c>
      <c r="AH141" s="103" t="s">
        <v>621</v>
      </c>
      <c r="AI141" s="103" t="s">
        <v>621</v>
      </c>
      <c r="AJ141" s="103" t="s">
        <v>622</v>
      </c>
      <c r="AK141" s="103" t="s">
        <v>622</v>
      </c>
      <c r="AL141" s="103" t="s">
        <v>623</v>
      </c>
      <c r="AM141" s="103" t="s">
        <v>622</v>
      </c>
      <c r="AN141" s="103" t="s">
        <v>622</v>
      </c>
      <c r="AO141" s="103" t="s">
        <v>621</v>
      </c>
      <c r="AP141" s="103" t="s">
        <v>621</v>
      </c>
      <c r="AQ141" s="103" t="s">
        <v>621</v>
      </c>
      <c r="AR141" s="103" t="s">
        <v>621</v>
      </c>
      <c r="AS141" s="103" t="s">
        <v>621</v>
      </c>
      <c r="AT141" s="103" t="s">
        <v>621</v>
      </c>
      <c r="AU141" s="103" t="s">
        <v>621</v>
      </c>
      <c r="AV141" s="103" t="s">
        <v>621</v>
      </c>
      <c r="AW141" s="103" t="s">
        <v>621</v>
      </c>
      <c r="AX141" s="103" t="s">
        <v>623</v>
      </c>
      <c r="AY141" s="103" t="s">
        <v>622</v>
      </c>
      <c r="AZ141" s="103" t="s">
        <v>621</v>
      </c>
      <c r="BA141" s="103" t="s">
        <v>621</v>
      </c>
      <c r="BB141" s="103" t="s">
        <v>621</v>
      </c>
      <c r="BC141" s="103" t="s">
        <v>622</v>
      </c>
      <c r="BD141" s="103" t="s">
        <v>621</v>
      </c>
      <c r="BF141" s="103">
        <f t="shared" si="19"/>
        <v>44</v>
      </c>
      <c r="BG141" s="103">
        <f t="shared" si="19"/>
        <v>7</v>
      </c>
      <c r="BH141" s="103">
        <f t="shared" si="19"/>
        <v>0</v>
      </c>
      <c r="BI141" s="103">
        <f t="shared" si="19"/>
        <v>2</v>
      </c>
      <c r="BJ141" s="103">
        <f t="shared" si="19"/>
        <v>0</v>
      </c>
      <c r="BK141" s="103">
        <f t="shared" si="17"/>
        <v>51</v>
      </c>
      <c r="BM141" s="67">
        <v>35</v>
      </c>
      <c r="BN141" s="67">
        <v>9</v>
      </c>
      <c r="BO141" s="67">
        <v>12</v>
      </c>
      <c r="BP141" s="67">
        <v>3</v>
      </c>
      <c r="BQ141" s="67">
        <v>4</v>
      </c>
      <c r="BR141" s="67">
        <v>6</v>
      </c>
      <c r="BS141" s="67">
        <v>0</v>
      </c>
      <c r="BT141" s="67">
        <v>0</v>
      </c>
      <c r="BU141" s="67">
        <v>0</v>
      </c>
      <c r="BW141" s="67">
        <f t="shared" si="18"/>
        <v>44.5</v>
      </c>
    </row>
    <row r="142" spans="1:75" x14ac:dyDescent="0.25">
      <c r="A142" s="101">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621</v>
      </c>
      <c r="O142" s="103" t="s">
        <v>621</v>
      </c>
      <c r="P142" s="103" t="s">
        <v>621</v>
      </c>
      <c r="Q142" s="103" t="s">
        <v>621</v>
      </c>
      <c r="R142" s="103" t="s">
        <v>621</v>
      </c>
      <c r="S142" s="103" t="s">
        <v>621</v>
      </c>
      <c r="T142" s="103" t="s">
        <v>621</v>
      </c>
      <c r="U142" s="103" t="s">
        <v>622</v>
      </c>
      <c r="V142" s="103" t="s">
        <v>621</v>
      </c>
      <c r="W142" s="103" t="s">
        <v>621</v>
      </c>
      <c r="X142" s="103" t="s">
        <v>621</v>
      </c>
      <c r="Y142" s="103" t="s">
        <v>621</v>
      </c>
      <c r="Z142" s="103" t="s">
        <v>621</v>
      </c>
      <c r="AA142" s="103" t="s">
        <v>621</v>
      </c>
      <c r="AB142" s="103" t="s">
        <v>621</v>
      </c>
      <c r="AC142" s="103" t="s">
        <v>621</v>
      </c>
      <c r="AD142" s="103" t="s">
        <v>621</v>
      </c>
      <c r="AE142" s="103" t="s">
        <v>621</v>
      </c>
      <c r="AF142" s="103" t="s">
        <v>621</v>
      </c>
      <c r="AG142" s="103" t="s">
        <v>621</v>
      </c>
      <c r="AH142" s="103" t="s">
        <v>623</v>
      </c>
      <c r="AI142" s="103" t="s">
        <v>621</v>
      </c>
      <c r="AJ142" s="103" t="s">
        <v>622</v>
      </c>
      <c r="AK142" s="103" t="s">
        <v>621</v>
      </c>
      <c r="AL142" s="103" t="s">
        <v>621</v>
      </c>
      <c r="AM142" s="103" t="s">
        <v>622</v>
      </c>
      <c r="AN142" s="103" t="s">
        <v>622</v>
      </c>
      <c r="AO142" s="103" t="s">
        <v>621</v>
      </c>
      <c r="AP142" s="103" t="s">
        <v>621</v>
      </c>
      <c r="AQ142" s="103" t="s">
        <v>621</v>
      </c>
      <c r="AR142" s="103" t="s">
        <v>621</v>
      </c>
      <c r="AS142" s="103" t="s">
        <v>623</v>
      </c>
      <c r="AT142" s="103" t="s">
        <v>621</v>
      </c>
      <c r="AU142" s="103" t="s">
        <v>621</v>
      </c>
      <c r="AV142" s="103" t="s">
        <v>621</v>
      </c>
      <c r="AW142" s="103" t="s">
        <v>621</v>
      </c>
      <c r="AX142" s="103" t="s">
        <v>621</v>
      </c>
      <c r="AY142" s="103" t="s">
        <v>622</v>
      </c>
      <c r="AZ142" s="103" t="s">
        <v>621</v>
      </c>
      <c r="BA142" s="103" t="s">
        <v>621</v>
      </c>
      <c r="BB142" s="103" t="s">
        <v>621</v>
      </c>
      <c r="BC142" s="103" t="s">
        <v>622</v>
      </c>
      <c r="BD142" s="103" t="s">
        <v>621</v>
      </c>
      <c r="BF142" s="103">
        <f t="shared" si="19"/>
        <v>45</v>
      </c>
      <c r="BG142" s="103">
        <f t="shared" si="19"/>
        <v>6</v>
      </c>
      <c r="BH142" s="103">
        <f t="shared" si="19"/>
        <v>0</v>
      </c>
      <c r="BI142" s="103">
        <f t="shared" si="19"/>
        <v>2</v>
      </c>
      <c r="BJ142" s="103">
        <f t="shared" si="19"/>
        <v>0</v>
      </c>
      <c r="BK142" s="103">
        <f t="shared" si="17"/>
        <v>51</v>
      </c>
      <c r="BM142" s="67">
        <v>35</v>
      </c>
      <c r="BN142" s="67">
        <v>10</v>
      </c>
      <c r="BO142" s="67">
        <v>9</v>
      </c>
      <c r="BP142" s="67">
        <v>3</v>
      </c>
      <c r="BQ142" s="67">
        <v>3</v>
      </c>
      <c r="BR142" s="67">
        <v>6</v>
      </c>
      <c r="BS142" s="67">
        <v>0</v>
      </c>
      <c r="BT142" s="67">
        <v>0</v>
      </c>
      <c r="BU142" s="67">
        <v>0</v>
      </c>
      <c r="BW142" s="67">
        <f t="shared" si="18"/>
        <v>44.5</v>
      </c>
    </row>
    <row r="143" spans="1:75" x14ac:dyDescent="0.25">
      <c r="A143" s="101">
        <v>407</v>
      </c>
      <c r="B143" s="67" t="s">
        <v>143</v>
      </c>
      <c r="C143" s="67" t="s">
        <v>137</v>
      </c>
      <c r="D143" s="103" t="s">
        <v>621</v>
      </c>
      <c r="E143" s="103" t="s">
        <v>621</v>
      </c>
      <c r="F143" s="103" t="s">
        <v>623</v>
      </c>
      <c r="G143" s="103" t="s">
        <v>621</v>
      </c>
      <c r="H143" s="103" t="s">
        <v>621</v>
      </c>
      <c r="I143" s="103" t="s">
        <v>621</v>
      </c>
      <c r="J143" s="103" t="s">
        <v>621</v>
      </c>
      <c r="K143" s="103" t="s">
        <v>621</v>
      </c>
      <c r="L143" s="103" t="s">
        <v>621</v>
      </c>
      <c r="M143" s="103" t="s">
        <v>621</v>
      </c>
      <c r="N143" s="103" t="s">
        <v>621</v>
      </c>
      <c r="O143" s="103" t="s">
        <v>620</v>
      </c>
      <c r="P143" s="103" t="s">
        <v>621</v>
      </c>
      <c r="Q143" s="103" t="s">
        <v>623</v>
      </c>
      <c r="R143" s="103" t="s">
        <v>621</v>
      </c>
      <c r="S143" s="103" t="s">
        <v>623</v>
      </c>
      <c r="T143" s="103" t="s">
        <v>623</v>
      </c>
      <c r="U143" s="103" t="s">
        <v>622</v>
      </c>
      <c r="V143" s="103" t="s">
        <v>621</v>
      </c>
      <c r="W143" s="103" t="s">
        <v>622</v>
      </c>
      <c r="X143" s="103" t="s">
        <v>621</v>
      </c>
      <c r="Y143" s="103" t="s">
        <v>621</v>
      </c>
      <c r="Z143" s="103" t="s">
        <v>621</v>
      </c>
      <c r="AA143" s="103" t="s">
        <v>623</v>
      </c>
      <c r="AB143" s="103" t="s">
        <v>621</v>
      </c>
      <c r="AC143" s="103" t="s">
        <v>621</v>
      </c>
      <c r="AD143" s="103" t="s">
        <v>623</v>
      </c>
      <c r="AE143" s="103" t="s">
        <v>621</v>
      </c>
      <c r="AF143" s="103" t="s">
        <v>621</v>
      </c>
      <c r="AG143" s="103" t="s">
        <v>621</v>
      </c>
      <c r="AH143" s="103" t="s">
        <v>621</v>
      </c>
      <c r="AI143" s="103" t="s">
        <v>621</v>
      </c>
      <c r="AJ143" s="103" t="s">
        <v>622</v>
      </c>
      <c r="AK143" s="103" t="s">
        <v>622</v>
      </c>
      <c r="AL143" s="103" t="s">
        <v>621</v>
      </c>
      <c r="AM143" s="103" t="s">
        <v>621</v>
      </c>
      <c r="AN143" s="103" t="s">
        <v>621</v>
      </c>
      <c r="AO143" s="103" t="s">
        <v>620</v>
      </c>
      <c r="AP143" s="103" t="s">
        <v>621</v>
      </c>
      <c r="AQ143" s="103" t="s">
        <v>621</v>
      </c>
      <c r="AR143" s="103" t="s">
        <v>620</v>
      </c>
      <c r="AS143" s="103" t="s">
        <v>621</v>
      </c>
      <c r="AT143" s="103" t="s">
        <v>621</v>
      </c>
      <c r="AU143" s="103" t="s">
        <v>621</v>
      </c>
      <c r="AV143" s="103" t="s">
        <v>621</v>
      </c>
      <c r="AW143" s="103" t="s">
        <v>621</v>
      </c>
      <c r="AX143" s="103" t="s">
        <v>622</v>
      </c>
      <c r="AY143" s="103" t="s">
        <v>622</v>
      </c>
      <c r="AZ143" s="103" t="s">
        <v>620</v>
      </c>
      <c r="BA143" s="103" t="s">
        <v>621</v>
      </c>
      <c r="BB143" s="103" t="s">
        <v>621</v>
      </c>
      <c r="BC143" s="103" t="s">
        <v>622</v>
      </c>
      <c r="BD143" s="103" t="s">
        <v>623</v>
      </c>
      <c r="BF143" s="103">
        <f t="shared" si="19"/>
        <v>35</v>
      </c>
      <c r="BG143" s="103">
        <f t="shared" si="19"/>
        <v>7</v>
      </c>
      <c r="BH143" s="103">
        <f t="shared" si="19"/>
        <v>4</v>
      </c>
      <c r="BI143" s="103">
        <f t="shared" si="19"/>
        <v>7</v>
      </c>
      <c r="BJ143" s="103">
        <f t="shared" si="19"/>
        <v>0</v>
      </c>
      <c r="BK143" s="103">
        <f t="shared" si="17"/>
        <v>42</v>
      </c>
      <c r="BM143" s="67">
        <v>27</v>
      </c>
      <c r="BN143" s="67">
        <v>8</v>
      </c>
      <c r="BO143" s="67">
        <v>10</v>
      </c>
      <c r="BP143" s="67">
        <v>4</v>
      </c>
      <c r="BQ143" s="67">
        <v>3</v>
      </c>
      <c r="BR143" s="67">
        <v>7</v>
      </c>
      <c r="BS143" s="67">
        <v>4</v>
      </c>
      <c r="BT143" s="67">
        <v>0</v>
      </c>
      <c r="BU143" s="67">
        <v>0</v>
      </c>
      <c r="BW143" s="67">
        <f t="shared" si="18"/>
        <v>40.5</v>
      </c>
    </row>
    <row r="144" spans="1:75" x14ac:dyDescent="0.25">
      <c r="A144" s="101">
        <v>408</v>
      </c>
      <c r="B144" s="67" t="s">
        <v>1896</v>
      </c>
      <c r="C144" s="67" t="s">
        <v>137</v>
      </c>
      <c r="D144" s="103" t="s">
        <v>621</v>
      </c>
      <c r="E144" s="103" t="s">
        <v>621</v>
      </c>
      <c r="F144" s="103" t="s">
        <v>621</v>
      </c>
      <c r="G144" s="103" t="s">
        <v>623</v>
      </c>
      <c r="H144" s="103" t="s">
        <v>622</v>
      </c>
      <c r="I144" s="103" t="s">
        <v>621</v>
      </c>
      <c r="J144" s="103" t="s">
        <v>621</v>
      </c>
      <c r="K144" s="103" t="s">
        <v>621</v>
      </c>
      <c r="L144" s="103" t="s">
        <v>621</v>
      </c>
      <c r="M144" s="103" t="s">
        <v>621</v>
      </c>
      <c r="N144" s="103" t="s">
        <v>623</v>
      </c>
      <c r="O144" s="103" t="s">
        <v>621</v>
      </c>
      <c r="P144" s="103" t="s">
        <v>621</v>
      </c>
      <c r="Q144" s="103" t="s">
        <v>621</v>
      </c>
      <c r="R144" s="103" t="s">
        <v>621</v>
      </c>
      <c r="S144" s="103" t="s">
        <v>623</v>
      </c>
      <c r="T144" s="103" t="s">
        <v>621</v>
      </c>
      <c r="U144" s="103" t="s">
        <v>623</v>
      </c>
      <c r="V144" s="103" t="s">
        <v>622</v>
      </c>
      <c r="W144" s="103" t="s">
        <v>622</v>
      </c>
      <c r="X144" s="103" t="s">
        <v>621</v>
      </c>
      <c r="Y144" s="103" t="s">
        <v>621</v>
      </c>
      <c r="Z144" s="103" t="s">
        <v>623</v>
      </c>
      <c r="AA144" s="103" t="s">
        <v>621</v>
      </c>
      <c r="AB144" s="103" t="s">
        <v>621</v>
      </c>
      <c r="AC144" s="103" t="s">
        <v>622</v>
      </c>
      <c r="AD144" s="103" t="s">
        <v>621</v>
      </c>
      <c r="AE144" s="103" t="s">
        <v>621</v>
      </c>
      <c r="AF144" s="103" t="s">
        <v>620</v>
      </c>
      <c r="AG144" s="103" t="s">
        <v>621</v>
      </c>
      <c r="AH144" s="103" t="s">
        <v>621</v>
      </c>
      <c r="AI144" s="103" t="s">
        <v>621</v>
      </c>
      <c r="AJ144" s="103" t="s">
        <v>621</v>
      </c>
      <c r="AK144" s="103" t="s">
        <v>622</v>
      </c>
      <c r="AL144" s="103" t="s">
        <v>621</v>
      </c>
      <c r="AM144" s="103" t="s">
        <v>622</v>
      </c>
      <c r="AN144" s="103" t="s">
        <v>622</v>
      </c>
      <c r="AO144" s="103" t="s">
        <v>621</v>
      </c>
      <c r="AP144" s="103" t="s">
        <v>621</v>
      </c>
      <c r="AQ144" s="103" t="s">
        <v>621</v>
      </c>
      <c r="AR144" s="103" t="s">
        <v>620</v>
      </c>
      <c r="AS144" s="103" t="s">
        <v>623</v>
      </c>
      <c r="AT144" s="103" t="s">
        <v>621</v>
      </c>
      <c r="AU144" s="103" t="s">
        <v>621</v>
      </c>
      <c r="AV144" s="103" t="s">
        <v>621</v>
      </c>
      <c r="AW144" s="103" t="s">
        <v>621</v>
      </c>
      <c r="AX144" s="103" t="s">
        <v>623</v>
      </c>
      <c r="AY144" s="103" t="s">
        <v>622</v>
      </c>
      <c r="AZ144" s="103" t="s">
        <v>620</v>
      </c>
      <c r="BA144" s="103" t="s">
        <v>623</v>
      </c>
      <c r="BB144" s="103" t="s">
        <v>621</v>
      </c>
      <c r="BC144" s="103" t="s">
        <v>621</v>
      </c>
      <c r="BD144" s="103" t="s">
        <v>623</v>
      </c>
      <c r="BF144" s="103">
        <f t="shared" ref="BF144:BJ153" si="20">COUNTIF($D144:$BD144,BF$3)</f>
        <v>33</v>
      </c>
      <c r="BG144" s="103">
        <f t="shared" si="20"/>
        <v>8</v>
      </c>
      <c r="BH144" s="103">
        <f t="shared" si="20"/>
        <v>3</v>
      </c>
      <c r="BI144" s="103">
        <f t="shared" si="20"/>
        <v>9</v>
      </c>
      <c r="BJ144" s="103">
        <f t="shared" si="20"/>
        <v>0</v>
      </c>
      <c r="BK144" s="103">
        <f t="shared" si="17"/>
        <v>41</v>
      </c>
      <c r="BM144" s="67">
        <v>25</v>
      </c>
      <c r="BN144" s="67">
        <v>8</v>
      </c>
      <c r="BO144" s="67">
        <v>32</v>
      </c>
      <c r="BP144" s="67">
        <v>5</v>
      </c>
      <c r="BQ144" s="67">
        <v>3</v>
      </c>
      <c r="BR144" s="67">
        <v>3</v>
      </c>
      <c r="BS144" s="67">
        <v>3</v>
      </c>
      <c r="BT144" s="67">
        <v>0</v>
      </c>
      <c r="BU144" s="67">
        <v>0</v>
      </c>
      <c r="BW144" s="67">
        <f t="shared" si="18"/>
        <v>38.5</v>
      </c>
    </row>
    <row r="145" spans="1:7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623</v>
      </c>
      <c r="R145" s="103" t="s">
        <v>621</v>
      </c>
      <c r="S145" s="103" t="s">
        <v>621</v>
      </c>
      <c r="T145" s="103" t="s">
        <v>621</v>
      </c>
      <c r="U145" s="103" t="s">
        <v>622</v>
      </c>
      <c r="V145" s="103" t="s">
        <v>622</v>
      </c>
      <c r="W145" s="103" t="s">
        <v>622</v>
      </c>
      <c r="X145" s="103" t="s">
        <v>621</v>
      </c>
      <c r="Y145" s="103" t="s">
        <v>621</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623</v>
      </c>
      <c r="AU145" s="103" t="s">
        <v>621</v>
      </c>
      <c r="AV145" s="103" t="s">
        <v>621</v>
      </c>
      <c r="AW145" s="103" t="s">
        <v>621</v>
      </c>
      <c r="AX145" s="103" t="s">
        <v>621</v>
      </c>
      <c r="AY145" s="103" t="s">
        <v>622</v>
      </c>
      <c r="AZ145" s="103" t="s">
        <v>621</v>
      </c>
      <c r="BA145" s="103" t="s">
        <v>621</v>
      </c>
      <c r="BB145" s="103" t="s">
        <v>621</v>
      </c>
      <c r="BC145" s="103" t="s">
        <v>621</v>
      </c>
      <c r="BD145" s="103" t="s">
        <v>621</v>
      </c>
      <c r="BF145" s="103">
        <f t="shared" si="20"/>
        <v>47</v>
      </c>
      <c r="BG145" s="103">
        <f t="shared" si="20"/>
        <v>4</v>
      </c>
      <c r="BH145" s="103">
        <f t="shared" si="20"/>
        <v>0</v>
      </c>
      <c r="BI145" s="103">
        <f t="shared" si="20"/>
        <v>2</v>
      </c>
      <c r="BJ145" s="103">
        <f t="shared" si="20"/>
        <v>0</v>
      </c>
      <c r="BK145" s="103">
        <f t="shared" si="17"/>
        <v>51</v>
      </c>
      <c r="BM145" s="67">
        <v>34</v>
      </c>
      <c r="BN145" s="67">
        <v>13</v>
      </c>
      <c r="BO145" s="67">
        <v>15</v>
      </c>
      <c r="BP145" s="67">
        <v>4</v>
      </c>
      <c r="BQ145" s="67">
        <v>0</v>
      </c>
      <c r="BR145" s="67">
        <v>5</v>
      </c>
      <c r="BS145" s="67">
        <v>0</v>
      </c>
      <c r="BT145" s="67">
        <v>0</v>
      </c>
      <c r="BU145" s="67">
        <v>0</v>
      </c>
      <c r="BW145" s="67">
        <f t="shared" si="18"/>
        <v>44.5</v>
      </c>
    </row>
    <row r="146" spans="1:75" x14ac:dyDescent="0.25">
      <c r="A146" s="101">
        <v>410</v>
      </c>
      <c r="B146" s="67" t="s">
        <v>146</v>
      </c>
      <c r="C146" s="67" t="s">
        <v>137</v>
      </c>
      <c r="D146" s="103" t="s">
        <v>621</v>
      </c>
      <c r="E146" s="103" t="s">
        <v>621</v>
      </c>
      <c r="F146" s="103" t="s">
        <v>621</v>
      </c>
      <c r="G146" s="103" t="s">
        <v>621</v>
      </c>
      <c r="H146" s="103" t="s">
        <v>621</v>
      </c>
      <c r="I146" s="103" t="s">
        <v>621</v>
      </c>
      <c r="J146" s="103" t="s">
        <v>621</v>
      </c>
      <c r="K146" s="103" t="s">
        <v>621</v>
      </c>
      <c r="L146" s="103" t="s">
        <v>621</v>
      </c>
      <c r="M146" s="103" t="s">
        <v>621</v>
      </c>
      <c r="N146" s="103" t="s">
        <v>620</v>
      </c>
      <c r="O146" s="103" t="s">
        <v>621</v>
      </c>
      <c r="P146" s="103" t="s">
        <v>622</v>
      </c>
      <c r="Q146" s="103" t="s">
        <v>621</v>
      </c>
      <c r="R146" s="103" t="s">
        <v>621</v>
      </c>
      <c r="S146" s="103" t="s">
        <v>621</v>
      </c>
      <c r="T146" s="103" t="s">
        <v>621</v>
      </c>
      <c r="U146" s="103" t="s">
        <v>622</v>
      </c>
      <c r="V146" s="103" t="s">
        <v>622</v>
      </c>
      <c r="W146" s="103" t="s">
        <v>622</v>
      </c>
      <c r="X146" s="103" t="s">
        <v>621</v>
      </c>
      <c r="Y146" s="103" t="s">
        <v>622</v>
      </c>
      <c r="Z146" s="103" t="s">
        <v>620</v>
      </c>
      <c r="AA146" s="103" t="s">
        <v>621</v>
      </c>
      <c r="AB146" s="103" t="s">
        <v>622</v>
      </c>
      <c r="AC146" s="103" t="s">
        <v>621</v>
      </c>
      <c r="AD146" s="103" t="s">
        <v>621</v>
      </c>
      <c r="AE146" s="103" t="s">
        <v>623</v>
      </c>
      <c r="AF146" s="103" t="s">
        <v>623</v>
      </c>
      <c r="AG146" s="103" t="s">
        <v>621</v>
      </c>
      <c r="AH146" s="103" t="s">
        <v>621</v>
      </c>
      <c r="AI146" s="103" t="s">
        <v>621</v>
      </c>
      <c r="AJ146" s="103" t="s">
        <v>622</v>
      </c>
      <c r="AK146" s="103" t="s">
        <v>622</v>
      </c>
      <c r="AL146" s="103" t="s">
        <v>621</v>
      </c>
      <c r="AM146" s="103" t="s">
        <v>622</v>
      </c>
      <c r="AN146" s="103" t="s">
        <v>622</v>
      </c>
      <c r="AO146" s="103" t="s">
        <v>623</v>
      </c>
      <c r="AP146" s="103" t="s">
        <v>620</v>
      </c>
      <c r="AQ146" s="103" t="s">
        <v>623</v>
      </c>
      <c r="AR146" s="103" t="s">
        <v>623</v>
      </c>
      <c r="AS146" s="103" t="s">
        <v>623</v>
      </c>
      <c r="AT146" s="103" t="s">
        <v>621</v>
      </c>
      <c r="AU146" s="103" t="s">
        <v>623</v>
      </c>
      <c r="AV146" s="103" t="s">
        <v>621</v>
      </c>
      <c r="AW146" s="103" t="s">
        <v>623</v>
      </c>
      <c r="AX146" s="103" t="s">
        <v>621</v>
      </c>
      <c r="AY146" s="103" t="s">
        <v>622</v>
      </c>
      <c r="AZ146" s="103" t="s">
        <v>622</v>
      </c>
      <c r="BA146" s="103" t="s">
        <v>621</v>
      </c>
      <c r="BB146" s="103" t="s">
        <v>621</v>
      </c>
      <c r="BC146" s="103" t="s">
        <v>622</v>
      </c>
      <c r="BD146" s="103" t="s">
        <v>623</v>
      </c>
      <c r="BF146" s="103">
        <f t="shared" si="20"/>
        <v>28</v>
      </c>
      <c r="BG146" s="103">
        <f t="shared" si="20"/>
        <v>13</v>
      </c>
      <c r="BH146" s="103">
        <f t="shared" si="20"/>
        <v>3</v>
      </c>
      <c r="BI146" s="103">
        <f t="shared" si="20"/>
        <v>9</v>
      </c>
      <c r="BJ146" s="103">
        <f t="shared" si="20"/>
        <v>0</v>
      </c>
      <c r="BK146" s="103">
        <f t="shared" si="17"/>
        <v>41</v>
      </c>
      <c r="BM146" s="67">
        <v>21</v>
      </c>
      <c r="BN146" s="67">
        <v>7</v>
      </c>
      <c r="BO146" s="67">
        <v>14</v>
      </c>
      <c r="BP146" s="67">
        <v>9</v>
      </c>
      <c r="BQ146" s="67">
        <v>4</v>
      </c>
      <c r="BR146" s="67">
        <v>6</v>
      </c>
      <c r="BS146" s="67">
        <v>3</v>
      </c>
      <c r="BT146" s="67">
        <v>0</v>
      </c>
      <c r="BU146" s="67">
        <v>0</v>
      </c>
      <c r="BW146" s="67">
        <f t="shared" si="18"/>
        <v>38.5</v>
      </c>
    </row>
    <row r="147" spans="1:75" x14ac:dyDescent="0.25">
      <c r="A147" s="101">
        <v>411</v>
      </c>
      <c r="B147" s="67" t="s">
        <v>147</v>
      </c>
      <c r="C147" s="67" t="s">
        <v>137</v>
      </c>
      <c r="D147" s="103" t="s">
        <v>621</v>
      </c>
      <c r="E147" s="103" t="s">
        <v>621</v>
      </c>
      <c r="F147" s="103" t="s">
        <v>622</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622</v>
      </c>
      <c r="V147" s="103" t="s">
        <v>622</v>
      </c>
      <c r="W147" s="103" t="s">
        <v>622</v>
      </c>
      <c r="X147" s="103" t="s">
        <v>621</v>
      </c>
      <c r="Y147" s="103" t="s">
        <v>621</v>
      </c>
      <c r="Z147" s="103" t="s">
        <v>621</v>
      </c>
      <c r="AA147" s="103" t="s">
        <v>621</v>
      </c>
      <c r="AB147" s="103" t="s">
        <v>621</v>
      </c>
      <c r="AC147" s="103" t="s">
        <v>621</v>
      </c>
      <c r="AD147" s="103" t="s">
        <v>621</v>
      </c>
      <c r="AE147" s="103" t="s">
        <v>621</v>
      </c>
      <c r="AF147" s="103" t="s">
        <v>621</v>
      </c>
      <c r="AG147" s="103" t="s">
        <v>620</v>
      </c>
      <c r="AH147" s="103" t="s">
        <v>621</v>
      </c>
      <c r="AI147" s="103" t="s">
        <v>621</v>
      </c>
      <c r="AJ147" s="103" t="s">
        <v>622</v>
      </c>
      <c r="AK147" s="103" t="s">
        <v>622</v>
      </c>
      <c r="AL147" s="103" t="s">
        <v>621</v>
      </c>
      <c r="AM147" s="103" t="s">
        <v>622</v>
      </c>
      <c r="AN147" s="103" t="s">
        <v>622</v>
      </c>
      <c r="AO147" s="103" t="s">
        <v>621</v>
      </c>
      <c r="AP147" s="103" t="s">
        <v>621</v>
      </c>
      <c r="AQ147" s="103" t="s">
        <v>621</v>
      </c>
      <c r="AR147" s="103" t="s">
        <v>621</v>
      </c>
      <c r="AS147" s="103" t="s">
        <v>621</v>
      </c>
      <c r="AT147" s="103" t="s">
        <v>621</v>
      </c>
      <c r="AU147" s="103" t="s">
        <v>621</v>
      </c>
      <c r="AV147" s="103" t="s">
        <v>621</v>
      </c>
      <c r="AW147" s="103" t="s">
        <v>621</v>
      </c>
      <c r="AX147" s="103" t="s">
        <v>621</v>
      </c>
      <c r="AY147" s="103" t="s">
        <v>622</v>
      </c>
      <c r="AZ147" s="103" t="s">
        <v>621</v>
      </c>
      <c r="BA147" s="103" t="s">
        <v>621</v>
      </c>
      <c r="BB147" s="103" t="s">
        <v>621</v>
      </c>
      <c r="BC147" s="103" t="s">
        <v>623</v>
      </c>
      <c r="BD147" s="103" t="s">
        <v>621</v>
      </c>
      <c r="BF147" s="103">
        <f t="shared" si="20"/>
        <v>42</v>
      </c>
      <c r="BG147" s="103">
        <f t="shared" si="20"/>
        <v>9</v>
      </c>
      <c r="BH147" s="103">
        <f t="shared" si="20"/>
        <v>1</v>
      </c>
      <c r="BI147" s="103">
        <f t="shared" si="20"/>
        <v>1</v>
      </c>
      <c r="BJ147" s="103">
        <f t="shared" si="20"/>
        <v>0</v>
      </c>
      <c r="BK147" s="103">
        <f t="shared" si="17"/>
        <v>51</v>
      </c>
      <c r="BM147" s="67">
        <v>32</v>
      </c>
      <c r="BN147" s="67">
        <v>10</v>
      </c>
      <c r="BO147" s="67">
        <v>8</v>
      </c>
      <c r="BP147" s="67">
        <v>6</v>
      </c>
      <c r="BQ147" s="67">
        <v>3</v>
      </c>
      <c r="BR147" s="67">
        <v>6</v>
      </c>
      <c r="BS147" s="67">
        <v>1</v>
      </c>
      <c r="BT147" s="67">
        <v>0</v>
      </c>
      <c r="BU147" s="67">
        <v>0</v>
      </c>
      <c r="BW147" s="67">
        <f t="shared" si="18"/>
        <v>45.5</v>
      </c>
    </row>
    <row r="148" spans="1:75" x14ac:dyDescent="0.25">
      <c r="A148" s="101">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621</v>
      </c>
      <c r="S148" s="103" t="s">
        <v>621</v>
      </c>
      <c r="T148" s="103" t="s">
        <v>621</v>
      </c>
      <c r="U148" s="103" t="s">
        <v>622</v>
      </c>
      <c r="V148" s="103" t="s">
        <v>622</v>
      </c>
      <c r="W148" s="103" t="s">
        <v>622</v>
      </c>
      <c r="X148" s="103" t="s">
        <v>621</v>
      </c>
      <c r="Y148" s="103" t="s">
        <v>621</v>
      </c>
      <c r="Z148" s="103" t="s">
        <v>621</v>
      </c>
      <c r="AA148" s="103" t="s">
        <v>621</v>
      </c>
      <c r="AB148" s="103" t="s">
        <v>621</v>
      </c>
      <c r="AC148" s="103" t="s">
        <v>621</v>
      </c>
      <c r="AD148" s="103" t="s">
        <v>621</v>
      </c>
      <c r="AE148" s="103" t="s">
        <v>621</v>
      </c>
      <c r="AF148" s="103" t="s">
        <v>621</v>
      </c>
      <c r="AG148" s="103" t="s">
        <v>621</v>
      </c>
      <c r="AH148" s="103" t="s">
        <v>621</v>
      </c>
      <c r="AI148" s="103" t="s">
        <v>621</v>
      </c>
      <c r="AJ148" s="103" t="s">
        <v>622</v>
      </c>
      <c r="AK148" s="103" t="s">
        <v>622</v>
      </c>
      <c r="AL148" s="103" t="s">
        <v>620</v>
      </c>
      <c r="AM148" s="103" t="s">
        <v>622</v>
      </c>
      <c r="AN148" s="103" t="s">
        <v>622</v>
      </c>
      <c r="AO148" s="103" t="s">
        <v>621</v>
      </c>
      <c r="AP148" s="103" t="s">
        <v>621</v>
      </c>
      <c r="AQ148" s="103" t="s">
        <v>621</v>
      </c>
      <c r="AR148" s="103" t="s">
        <v>621</v>
      </c>
      <c r="AS148" s="103" t="s">
        <v>621</v>
      </c>
      <c r="AT148" s="103" t="s">
        <v>621</v>
      </c>
      <c r="AU148" s="103" t="s">
        <v>623</v>
      </c>
      <c r="AV148" s="103" t="s">
        <v>621</v>
      </c>
      <c r="AW148" s="103" t="s">
        <v>621</v>
      </c>
      <c r="AX148" s="103" t="s">
        <v>621</v>
      </c>
      <c r="AY148" s="103" t="s">
        <v>622</v>
      </c>
      <c r="AZ148" s="103" t="s">
        <v>621</v>
      </c>
      <c r="BA148" s="103" t="s">
        <v>621</v>
      </c>
      <c r="BB148" s="103" t="s">
        <v>621</v>
      </c>
      <c r="BC148" s="103" t="s">
        <v>621</v>
      </c>
      <c r="BD148" s="103" t="s">
        <v>621</v>
      </c>
      <c r="BF148" s="103">
        <f t="shared" si="20"/>
        <v>43</v>
      </c>
      <c r="BG148" s="103">
        <f t="shared" si="20"/>
        <v>8</v>
      </c>
      <c r="BH148" s="103">
        <f t="shared" si="20"/>
        <v>1</v>
      </c>
      <c r="BI148" s="103">
        <f t="shared" si="20"/>
        <v>1</v>
      </c>
      <c r="BJ148" s="103">
        <f t="shared" si="20"/>
        <v>0</v>
      </c>
      <c r="BK148" s="103">
        <f t="shared" si="17"/>
        <v>51</v>
      </c>
      <c r="BM148" s="67">
        <v>33</v>
      </c>
      <c r="BN148" s="67">
        <v>10</v>
      </c>
      <c r="BO148" s="67">
        <v>17</v>
      </c>
      <c r="BP148" s="67">
        <v>5</v>
      </c>
      <c r="BQ148" s="67">
        <v>3</v>
      </c>
      <c r="BR148" s="67">
        <v>3</v>
      </c>
      <c r="BS148" s="67">
        <v>1</v>
      </c>
      <c r="BT148" s="67">
        <v>0</v>
      </c>
      <c r="BU148" s="67">
        <v>0</v>
      </c>
      <c r="BW148" s="67">
        <f t="shared" si="18"/>
        <v>45.5</v>
      </c>
    </row>
    <row r="149" spans="1:75"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621</v>
      </c>
      <c r="M149" s="103" t="s">
        <v>621</v>
      </c>
      <c r="N149" s="103" t="s">
        <v>621</v>
      </c>
      <c r="O149" s="103" t="s">
        <v>621</v>
      </c>
      <c r="P149" s="103" t="s">
        <v>621</v>
      </c>
      <c r="Q149" s="103" t="s">
        <v>623</v>
      </c>
      <c r="R149" s="103" t="s">
        <v>621</v>
      </c>
      <c r="S149" s="103" t="s">
        <v>623</v>
      </c>
      <c r="T149" s="103" t="s">
        <v>621</v>
      </c>
      <c r="U149" s="103" t="s">
        <v>622</v>
      </c>
      <c r="V149" s="103" t="s">
        <v>621</v>
      </c>
      <c r="W149" s="103" t="s">
        <v>622</v>
      </c>
      <c r="X149" s="103" t="s">
        <v>621</v>
      </c>
      <c r="Y149" s="103" t="s">
        <v>621</v>
      </c>
      <c r="Z149" s="103" t="s">
        <v>621</v>
      </c>
      <c r="AA149" s="103" t="s">
        <v>621</v>
      </c>
      <c r="AB149" s="103" t="s">
        <v>621</v>
      </c>
      <c r="AC149" s="103" t="s">
        <v>621</v>
      </c>
      <c r="AD149" s="103" t="s">
        <v>621</v>
      </c>
      <c r="AE149" s="103" t="s">
        <v>621</v>
      </c>
      <c r="AF149" s="103" t="s">
        <v>623</v>
      </c>
      <c r="AG149" s="103" t="s">
        <v>621</v>
      </c>
      <c r="AH149" s="103" t="s">
        <v>623</v>
      </c>
      <c r="AI149" s="103" t="s">
        <v>621</v>
      </c>
      <c r="AJ149" s="103" t="s">
        <v>623</v>
      </c>
      <c r="AK149" s="103" t="s">
        <v>622</v>
      </c>
      <c r="AL149" s="103" t="s">
        <v>621</v>
      </c>
      <c r="AM149" s="103" t="s">
        <v>621</v>
      </c>
      <c r="AN149" s="103" t="s">
        <v>621</v>
      </c>
      <c r="AO149" s="103" t="s">
        <v>620</v>
      </c>
      <c r="AP149" s="103" t="s">
        <v>621</v>
      </c>
      <c r="AQ149" s="103" t="s">
        <v>621</v>
      </c>
      <c r="AR149" s="103" t="s">
        <v>620</v>
      </c>
      <c r="AS149" s="103" t="s">
        <v>621</v>
      </c>
      <c r="AT149" s="103" t="s">
        <v>621</v>
      </c>
      <c r="AU149" s="103" t="s">
        <v>621</v>
      </c>
      <c r="AV149" s="103" t="s">
        <v>621</v>
      </c>
      <c r="AW149" s="103" t="s">
        <v>621</v>
      </c>
      <c r="AX149" s="103" t="s">
        <v>623</v>
      </c>
      <c r="AY149" s="103" t="s">
        <v>623</v>
      </c>
      <c r="AZ149" s="103" t="s">
        <v>621</v>
      </c>
      <c r="BA149" s="103" t="s">
        <v>621</v>
      </c>
      <c r="BB149" s="103" t="s">
        <v>621</v>
      </c>
      <c r="BC149" s="103" t="s">
        <v>622</v>
      </c>
      <c r="BD149" s="103" t="s">
        <v>621</v>
      </c>
      <c r="BF149" s="103">
        <f t="shared" si="20"/>
        <v>38</v>
      </c>
      <c r="BG149" s="103">
        <f t="shared" si="20"/>
        <v>4</v>
      </c>
      <c r="BH149" s="103">
        <f t="shared" si="20"/>
        <v>2</v>
      </c>
      <c r="BI149" s="103">
        <f t="shared" si="20"/>
        <v>9</v>
      </c>
      <c r="BJ149" s="103">
        <f t="shared" si="20"/>
        <v>0</v>
      </c>
      <c r="BK149" s="103">
        <f t="shared" si="17"/>
        <v>42</v>
      </c>
      <c r="BM149" s="67">
        <v>29</v>
      </c>
      <c r="BN149" s="67">
        <v>9</v>
      </c>
      <c r="BO149" s="67">
        <v>11</v>
      </c>
      <c r="BP149" s="67">
        <v>2</v>
      </c>
      <c r="BQ149" s="67">
        <v>2</v>
      </c>
      <c r="BR149" s="67">
        <v>2</v>
      </c>
      <c r="BS149" s="67">
        <v>2</v>
      </c>
      <c r="BT149" s="67">
        <v>0</v>
      </c>
      <c r="BU149" s="67">
        <v>0</v>
      </c>
      <c r="BW149" s="67">
        <f t="shared" si="18"/>
        <v>38.5</v>
      </c>
    </row>
    <row r="150" spans="1:75" x14ac:dyDescent="0.25">
      <c r="A150" s="101">
        <v>414</v>
      </c>
      <c r="B150" s="67" t="s">
        <v>1897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623</v>
      </c>
      <c r="P150" s="103" t="s">
        <v>621</v>
      </c>
      <c r="Q150" s="103" t="s">
        <v>621</v>
      </c>
      <c r="R150" s="103" t="s">
        <v>621</v>
      </c>
      <c r="S150" s="103" t="s">
        <v>623</v>
      </c>
      <c r="T150" s="103" t="s">
        <v>621</v>
      </c>
      <c r="U150" s="103" t="s">
        <v>623</v>
      </c>
      <c r="V150" s="103" t="s">
        <v>622</v>
      </c>
      <c r="W150" s="103" t="s">
        <v>622</v>
      </c>
      <c r="X150" s="103" t="s">
        <v>621</v>
      </c>
      <c r="Y150" s="103" t="s">
        <v>621</v>
      </c>
      <c r="Z150" s="103" t="s">
        <v>621</v>
      </c>
      <c r="AA150" s="103" t="s">
        <v>621</v>
      </c>
      <c r="AB150" s="103" t="s">
        <v>621</v>
      </c>
      <c r="AC150" s="103" t="s">
        <v>621</v>
      </c>
      <c r="AD150" s="103" t="s">
        <v>621</v>
      </c>
      <c r="AE150" s="103" t="s">
        <v>621</v>
      </c>
      <c r="AF150" s="103" t="s">
        <v>621</v>
      </c>
      <c r="AG150" s="103" t="s">
        <v>621</v>
      </c>
      <c r="AH150" s="103" t="s">
        <v>623</v>
      </c>
      <c r="AI150" s="103" t="s">
        <v>623</v>
      </c>
      <c r="AJ150" s="103" t="s">
        <v>623</v>
      </c>
      <c r="AK150" s="103" t="s">
        <v>622</v>
      </c>
      <c r="AL150" s="103" t="s">
        <v>621</v>
      </c>
      <c r="AM150" s="103" t="s">
        <v>622</v>
      </c>
      <c r="AN150" s="103" t="s">
        <v>623</v>
      </c>
      <c r="AO150" s="103" t="s">
        <v>621</v>
      </c>
      <c r="AP150" s="103" t="s">
        <v>621</v>
      </c>
      <c r="AQ150" s="103" t="s">
        <v>621</v>
      </c>
      <c r="AR150" s="103" t="s">
        <v>623</v>
      </c>
      <c r="AS150" s="103" t="s">
        <v>621</v>
      </c>
      <c r="AT150" s="103" t="s">
        <v>621</v>
      </c>
      <c r="AU150" s="103" t="s">
        <v>621</v>
      </c>
      <c r="AV150" s="103" t="s">
        <v>621</v>
      </c>
      <c r="AW150" s="103" t="s">
        <v>621</v>
      </c>
      <c r="AX150" s="103" t="s">
        <v>621</v>
      </c>
      <c r="AY150" s="103" t="s">
        <v>622</v>
      </c>
      <c r="AZ150" s="103" t="s">
        <v>621</v>
      </c>
      <c r="BA150" s="103" t="s">
        <v>621</v>
      </c>
      <c r="BB150" s="103" t="s">
        <v>621</v>
      </c>
      <c r="BC150" s="103" t="s">
        <v>621</v>
      </c>
      <c r="BD150" s="103" t="s">
        <v>623</v>
      </c>
      <c r="BF150" s="103">
        <f t="shared" si="20"/>
        <v>39</v>
      </c>
      <c r="BG150" s="103">
        <f t="shared" si="20"/>
        <v>5</v>
      </c>
      <c r="BH150" s="103">
        <f t="shared" si="20"/>
        <v>0</v>
      </c>
      <c r="BI150" s="103">
        <f t="shared" si="20"/>
        <v>9</v>
      </c>
      <c r="BJ150" s="103">
        <f t="shared" si="20"/>
        <v>0</v>
      </c>
      <c r="BK150" s="103">
        <f t="shared" si="17"/>
        <v>44</v>
      </c>
      <c r="BM150" s="67">
        <v>32</v>
      </c>
      <c r="BN150" s="67">
        <v>7</v>
      </c>
      <c r="BO150" s="67">
        <v>21</v>
      </c>
      <c r="BP150" s="67">
        <v>3</v>
      </c>
      <c r="BQ150" s="67">
        <v>2</v>
      </c>
      <c r="BR150" s="67">
        <v>5</v>
      </c>
      <c r="BS150" s="67">
        <v>0</v>
      </c>
      <c r="BT150" s="67">
        <v>0</v>
      </c>
      <c r="BU150" s="67">
        <v>0</v>
      </c>
      <c r="BW150" s="67">
        <f t="shared" si="18"/>
        <v>39.5</v>
      </c>
    </row>
    <row r="151" spans="1:75" x14ac:dyDescent="0.25">
      <c r="A151" s="101">
        <v>415</v>
      </c>
      <c r="B151" s="67" t="s">
        <v>150</v>
      </c>
      <c r="C151" s="67" t="s">
        <v>137</v>
      </c>
      <c r="D151" s="103" t="s">
        <v>621</v>
      </c>
      <c r="E151" s="103" t="s">
        <v>621</v>
      </c>
      <c r="F151" s="103" t="s">
        <v>623</v>
      </c>
      <c r="G151" s="103" t="s">
        <v>623</v>
      </c>
      <c r="H151" s="103" t="s">
        <v>621</v>
      </c>
      <c r="I151" s="103" t="s">
        <v>621</v>
      </c>
      <c r="J151" s="103" t="s">
        <v>621</v>
      </c>
      <c r="K151" s="103" t="s">
        <v>621</v>
      </c>
      <c r="L151" s="103" t="s">
        <v>621</v>
      </c>
      <c r="M151" s="103" t="s">
        <v>621</v>
      </c>
      <c r="N151" s="103" t="s">
        <v>621</v>
      </c>
      <c r="O151" s="103" t="s">
        <v>623</v>
      </c>
      <c r="P151" s="103" t="s">
        <v>621</v>
      </c>
      <c r="Q151" s="103" t="s">
        <v>621</v>
      </c>
      <c r="R151" s="103" t="s">
        <v>621</v>
      </c>
      <c r="S151" s="103" t="s">
        <v>623</v>
      </c>
      <c r="T151" s="103" t="s">
        <v>621</v>
      </c>
      <c r="U151" s="103" t="s">
        <v>622</v>
      </c>
      <c r="V151" s="103" t="s">
        <v>622</v>
      </c>
      <c r="W151" s="103" t="s">
        <v>622</v>
      </c>
      <c r="X151" s="103" t="s">
        <v>621</v>
      </c>
      <c r="Y151" s="103" t="s">
        <v>621</v>
      </c>
      <c r="Z151" s="103" t="s">
        <v>621</v>
      </c>
      <c r="AA151" s="103" t="s">
        <v>621</v>
      </c>
      <c r="AB151" s="103" t="s">
        <v>621</v>
      </c>
      <c r="AC151" s="103" t="s">
        <v>621</v>
      </c>
      <c r="AD151" s="103" t="s">
        <v>621</v>
      </c>
      <c r="AE151" s="103" t="s">
        <v>621</v>
      </c>
      <c r="AF151" s="103" t="s">
        <v>620</v>
      </c>
      <c r="AG151" s="103" t="s">
        <v>621</v>
      </c>
      <c r="AH151" s="103" t="s">
        <v>621</v>
      </c>
      <c r="AI151" s="103" t="s">
        <v>621</v>
      </c>
      <c r="AJ151" s="103" t="s">
        <v>623</v>
      </c>
      <c r="AK151" s="103" t="s">
        <v>623</v>
      </c>
      <c r="AL151" s="103" t="s">
        <v>623</v>
      </c>
      <c r="AM151" s="103" t="s">
        <v>621</v>
      </c>
      <c r="AN151" s="103" t="s">
        <v>621</v>
      </c>
      <c r="AO151" s="103" t="s">
        <v>621</v>
      </c>
      <c r="AP151" s="103" t="s">
        <v>621</v>
      </c>
      <c r="AQ151" s="103" t="s">
        <v>621</v>
      </c>
      <c r="AR151" s="103" t="s">
        <v>621</v>
      </c>
      <c r="AS151" s="103" t="s">
        <v>621</v>
      </c>
      <c r="AT151" s="103" t="s">
        <v>623</v>
      </c>
      <c r="AU151" s="103" t="s">
        <v>621</v>
      </c>
      <c r="AV151" s="103" t="s">
        <v>621</v>
      </c>
      <c r="AW151" s="103" t="s">
        <v>621</v>
      </c>
      <c r="AX151" s="103" t="s">
        <v>621</v>
      </c>
      <c r="AY151" s="103" t="s">
        <v>622</v>
      </c>
      <c r="AZ151" s="103" t="s">
        <v>621</v>
      </c>
      <c r="BA151" s="103" t="s">
        <v>621</v>
      </c>
      <c r="BB151" s="103" t="s">
        <v>621</v>
      </c>
      <c r="BC151" s="103" t="s">
        <v>622</v>
      </c>
      <c r="BD151" s="103" t="s">
        <v>621</v>
      </c>
      <c r="BF151" s="103">
        <f t="shared" si="20"/>
        <v>39</v>
      </c>
      <c r="BG151" s="103">
        <f t="shared" si="20"/>
        <v>5</v>
      </c>
      <c r="BH151" s="103">
        <f t="shared" si="20"/>
        <v>1</v>
      </c>
      <c r="BI151" s="103">
        <f t="shared" si="20"/>
        <v>8</v>
      </c>
      <c r="BJ151" s="103">
        <f t="shared" si="20"/>
        <v>0</v>
      </c>
      <c r="BK151" s="103">
        <f t="shared" si="17"/>
        <v>44</v>
      </c>
      <c r="BM151" s="67">
        <v>29</v>
      </c>
      <c r="BN151" s="67">
        <v>10</v>
      </c>
      <c r="BO151" s="67">
        <v>13</v>
      </c>
      <c r="BP151" s="67">
        <v>4</v>
      </c>
      <c r="BQ151" s="67">
        <v>1</v>
      </c>
      <c r="BR151" s="67">
        <v>3</v>
      </c>
      <c r="BS151" s="67">
        <v>1</v>
      </c>
      <c r="BT151" s="67">
        <v>0</v>
      </c>
      <c r="BU151" s="67">
        <v>0</v>
      </c>
      <c r="BW151" s="67">
        <f t="shared" si="18"/>
        <v>39.5</v>
      </c>
    </row>
    <row r="152" spans="1:75" x14ac:dyDescent="0.25">
      <c r="A152" s="101">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620</v>
      </c>
      <c r="S152" s="103" t="s">
        <v>621</v>
      </c>
      <c r="T152" s="103" t="s">
        <v>621</v>
      </c>
      <c r="U152" s="103" t="s">
        <v>621</v>
      </c>
      <c r="V152" s="103" t="s">
        <v>622</v>
      </c>
      <c r="W152" s="103" t="s">
        <v>622</v>
      </c>
      <c r="X152" s="103" t="s">
        <v>621</v>
      </c>
      <c r="Y152" s="103" t="s">
        <v>621</v>
      </c>
      <c r="Z152" s="103" t="s">
        <v>621</v>
      </c>
      <c r="AA152" s="103" t="s">
        <v>621</v>
      </c>
      <c r="AB152" s="103" t="s">
        <v>621</v>
      </c>
      <c r="AC152" s="103" t="s">
        <v>621</v>
      </c>
      <c r="AD152" s="103" t="s">
        <v>621</v>
      </c>
      <c r="AE152" s="103" t="s">
        <v>621</v>
      </c>
      <c r="AF152" s="103" t="s">
        <v>621</v>
      </c>
      <c r="AG152" s="103" t="s">
        <v>621</v>
      </c>
      <c r="AH152" s="103" t="s">
        <v>621</v>
      </c>
      <c r="AI152" s="103" t="s">
        <v>621</v>
      </c>
      <c r="AJ152" s="103" t="s">
        <v>622</v>
      </c>
      <c r="AK152" s="103" t="s">
        <v>621</v>
      </c>
      <c r="AL152" s="103" t="s">
        <v>621</v>
      </c>
      <c r="AM152" s="103" t="s">
        <v>621</v>
      </c>
      <c r="AN152" s="103" t="s">
        <v>621</v>
      </c>
      <c r="AO152" s="103" t="s">
        <v>621</v>
      </c>
      <c r="AP152" s="103" t="s">
        <v>621</v>
      </c>
      <c r="AQ152" s="103" t="s">
        <v>621</v>
      </c>
      <c r="AR152" s="103" t="s">
        <v>621</v>
      </c>
      <c r="AS152" s="103" t="s">
        <v>621</v>
      </c>
      <c r="AT152" s="103" t="s">
        <v>621</v>
      </c>
      <c r="AU152" s="103" t="s">
        <v>623</v>
      </c>
      <c r="AV152" s="103" t="s">
        <v>621</v>
      </c>
      <c r="AW152" s="103" t="s">
        <v>621</v>
      </c>
      <c r="AX152" s="103" t="s">
        <v>621</v>
      </c>
      <c r="AY152" s="103" t="s">
        <v>622</v>
      </c>
      <c r="AZ152" s="103" t="s">
        <v>621</v>
      </c>
      <c r="BA152" s="103" t="s">
        <v>621</v>
      </c>
      <c r="BB152" s="103" t="s">
        <v>621</v>
      </c>
      <c r="BC152" s="103" t="s">
        <v>623</v>
      </c>
      <c r="BD152" s="103" t="s">
        <v>623</v>
      </c>
      <c r="BF152" s="103">
        <f t="shared" si="20"/>
        <v>45</v>
      </c>
      <c r="BG152" s="103">
        <f t="shared" si="20"/>
        <v>4</v>
      </c>
      <c r="BH152" s="103">
        <f t="shared" si="20"/>
        <v>1</v>
      </c>
      <c r="BI152" s="103">
        <f t="shared" si="20"/>
        <v>3</v>
      </c>
      <c r="BJ152" s="103">
        <f t="shared" si="20"/>
        <v>0</v>
      </c>
      <c r="BK152" s="103">
        <f t="shared" si="17"/>
        <v>49</v>
      </c>
      <c r="BM152" s="67">
        <v>34</v>
      </c>
      <c r="BN152" s="67">
        <v>11</v>
      </c>
      <c r="BO152" s="67">
        <v>5</v>
      </c>
      <c r="BP152" s="67">
        <v>4</v>
      </c>
      <c r="BQ152" s="67">
        <v>0</v>
      </c>
      <c r="BR152" s="67">
        <v>4</v>
      </c>
      <c r="BS152" s="67">
        <v>1</v>
      </c>
      <c r="BT152" s="67">
        <v>0</v>
      </c>
      <c r="BU152" s="67">
        <v>0</v>
      </c>
      <c r="BW152" s="67">
        <f t="shared" si="18"/>
        <v>44.5</v>
      </c>
    </row>
    <row r="153" spans="1:75" x14ac:dyDescent="0.25">
      <c r="A153" s="101">
        <v>417</v>
      </c>
      <c r="B153" s="67" t="s">
        <v>153</v>
      </c>
      <c r="C153" s="67" t="s">
        <v>137</v>
      </c>
      <c r="D153" s="103" t="s">
        <v>621</v>
      </c>
      <c r="E153" s="103" t="s">
        <v>621</v>
      </c>
      <c r="F153" s="103" t="s">
        <v>621</v>
      </c>
      <c r="G153" s="103" t="s">
        <v>621</v>
      </c>
      <c r="H153" s="103" t="s">
        <v>621</v>
      </c>
      <c r="I153" s="103" t="s">
        <v>621</v>
      </c>
      <c r="J153" s="103" t="s">
        <v>621</v>
      </c>
      <c r="K153" s="103" t="s">
        <v>621</v>
      </c>
      <c r="L153" s="103" t="s">
        <v>621</v>
      </c>
      <c r="M153" s="103" t="s">
        <v>621</v>
      </c>
      <c r="N153" s="103" t="s">
        <v>621</v>
      </c>
      <c r="O153" s="103" t="s">
        <v>621</v>
      </c>
      <c r="P153" s="103" t="s">
        <v>621</v>
      </c>
      <c r="Q153" s="103" t="s">
        <v>620</v>
      </c>
      <c r="R153" s="103" t="s">
        <v>621</v>
      </c>
      <c r="S153" s="103" t="s">
        <v>623</v>
      </c>
      <c r="T153" s="103" t="s">
        <v>621</v>
      </c>
      <c r="U153" s="103" t="s">
        <v>621</v>
      </c>
      <c r="V153" s="103" t="s">
        <v>621</v>
      </c>
      <c r="W153" s="103" t="s">
        <v>622</v>
      </c>
      <c r="X153" s="103" t="s">
        <v>621</v>
      </c>
      <c r="Y153" s="103" t="s">
        <v>621</v>
      </c>
      <c r="Z153" s="103" t="s">
        <v>621</v>
      </c>
      <c r="AA153" s="103" t="s">
        <v>621</v>
      </c>
      <c r="AB153" s="103" t="s">
        <v>621</v>
      </c>
      <c r="AC153" s="103" t="s">
        <v>621</v>
      </c>
      <c r="AD153" s="103" t="s">
        <v>621</v>
      </c>
      <c r="AE153" s="103" t="s">
        <v>621</v>
      </c>
      <c r="AF153" s="103" t="s">
        <v>621</v>
      </c>
      <c r="AG153" s="103" t="s">
        <v>621</v>
      </c>
      <c r="AH153" s="103" t="s">
        <v>621</v>
      </c>
      <c r="AI153" s="103" t="s">
        <v>621</v>
      </c>
      <c r="AJ153" s="103" t="s">
        <v>622</v>
      </c>
      <c r="AK153" s="103" t="s">
        <v>622</v>
      </c>
      <c r="AL153" s="103" t="s">
        <v>621</v>
      </c>
      <c r="AM153" s="103" t="s">
        <v>623</v>
      </c>
      <c r="AN153" s="103" t="s">
        <v>621</v>
      </c>
      <c r="AO153" s="103" t="s">
        <v>620</v>
      </c>
      <c r="AP153" s="103" t="s">
        <v>621</v>
      </c>
      <c r="AQ153" s="103" t="s">
        <v>621</v>
      </c>
      <c r="AR153" s="103" t="s">
        <v>620</v>
      </c>
      <c r="AS153" s="103" t="s">
        <v>621</v>
      </c>
      <c r="AT153" s="103" t="s">
        <v>621</v>
      </c>
      <c r="AU153" s="103" t="s">
        <v>621</v>
      </c>
      <c r="AV153" s="103" t="s">
        <v>621</v>
      </c>
      <c r="AW153" s="103" t="s">
        <v>621</v>
      </c>
      <c r="AX153" s="103" t="s">
        <v>622</v>
      </c>
      <c r="AY153" s="103" t="s">
        <v>622</v>
      </c>
      <c r="AZ153" s="103" t="s">
        <v>621</v>
      </c>
      <c r="BA153" s="103" t="s">
        <v>621</v>
      </c>
      <c r="BB153" s="103" t="s">
        <v>623</v>
      </c>
      <c r="BC153" s="103" t="s">
        <v>621</v>
      </c>
      <c r="BD153" s="103" t="s">
        <v>621</v>
      </c>
      <c r="BF153" s="103">
        <f t="shared" si="20"/>
        <v>42</v>
      </c>
      <c r="BG153" s="103">
        <f t="shared" si="20"/>
        <v>5</v>
      </c>
      <c r="BH153" s="103">
        <f t="shared" si="20"/>
        <v>3</v>
      </c>
      <c r="BI153" s="103">
        <f t="shared" si="20"/>
        <v>3</v>
      </c>
      <c r="BJ153" s="103">
        <f t="shared" si="20"/>
        <v>0</v>
      </c>
      <c r="BK153" s="103">
        <f t="shared" si="17"/>
        <v>47</v>
      </c>
      <c r="BM153" s="67">
        <v>33</v>
      </c>
      <c r="BN153" s="67">
        <v>9</v>
      </c>
      <c r="BO153" s="67">
        <v>8</v>
      </c>
      <c r="BP153" s="67">
        <v>3</v>
      </c>
      <c r="BQ153" s="67">
        <v>2</v>
      </c>
      <c r="BR153" s="67">
        <v>4</v>
      </c>
      <c r="BS153" s="67">
        <v>3</v>
      </c>
      <c r="BT153" s="67">
        <v>0</v>
      </c>
      <c r="BU153" s="67">
        <v>0</v>
      </c>
      <c r="BW153" s="67">
        <f t="shared" si="18"/>
        <v>44.5</v>
      </c>
    </row>
    <row r="154" spans="1:75" x14ac:dyDescent="0.25">
      <c r="A154" s="101">
        <v>418</v>
      </c>
      <c r="B154" s="67" t="s">
        <v>151</v>
      </c>
      <c r="C154" s="67" t="s">
        <v>137</v>
      </c>
      <c r="D154" s="103" t="s">
        <v>621</v>
      </c>
      <c r="E154" s="103" t="s">
        <v>621</v>
      </c>
      <c r="F154" s="103" t="s">
        <v>621</v>
      </c>
      <c r="G154" s="103" t="s">
        <v>623</v>
      </c>
      <c r="H154" s="103" t="s">
        <v>621</v>
      </c>
      <c r="I154" s="103" t="s">
        <v>621</v>
      </c>
      <c r="J154" s="103" t="s">
        <v>621</v>
      </c>
      <c r="K154" s="103" t="s">
        <v>623</v>
      </c>
      <c r="L154" s="103" t="s">
        <v>621</v>
      </c>
      <c r="M154" s="103" t="s">
        <v>621</v>
      </c>
      <c r="N154" s="103" t="s">
        <v>621</v>
      </c>
      <c r="O154" s="103" t="s">
        <v>623</v>
      </c>
      <c r="P154" s="103" t="s">
        <v>621</v>
      </c>
      <c r="Q154" s="103" t="s">
        <v>623</v>
      </c>
      <c r="R154" s="103" t="s">
        <v>621</v>
      </c>
      <c r="S154" s="103" t="s">
        <v>623</v>
      </c>
      <c r="T154" s="103" t="s">
        <v>621</v>
      </c>
      <c r="U154" s="103" t="s">
        <v>623</v>
      </c>
      <c r="V154" s="103" t="s">
        <v>622</v>
      </c>
      <c r="W154" s="103" t="s">
        <v>622</v>
      </c>
      <c r="X154" s="103" t="s">
        <v>621</v>
      </c>
      <c r="Y154" s="103" t="s">
        <v>621</v>
      </c>
      <c r="Z154" s="103" t="s">
        <v>621</v>
      </c>
      <c r="AA154" s="103" t="s">
        <v>621</v>
      </c>
      <c r="AB154" s="103" t="s">
        <v>621</v>
      </c>
      <c r="AC154" s="103" t="s">
        <v>621</v>
      </c>
      <c r="AD154" s="103" t="s">
        <v>621</v>
      </c>
      <c r="AE154" s="103" t="s">
        <v>621</v>
      </c>
      <c r="AF154" s="103" t="s">
        <v>621</v>
      </c>
      <c r="AG154" s="103" t="s">
        <v>621</v>
      </c>
      <c r="AH154" s="103" t="s">
        <v>621</v>
      </c>
      <c r="AI154" s="103" t="s">
        <v>621</v>
      </c>
      <c r="AJ154" s="103" t="s">
        <v>622</v>
      </c>
      <c r="AK154" s="103" t="s">
        <v>622</v>
      </c>
      <c r="AL154" s="103" t="s">
        <v>621</v>
      </c>
      <c r="AM154" s="103" t="s">
        <v>621</v>
      </c>
      <c r="AN154" s="103" t="s">
        <v>621</v>
      </c>
      <c r="AO154" s="103" t="s">
        <v>621</v>
      </c>
      <c r="AP154" s="103" t="s">
        <v>621</v>
      </c>
      <c r="AQ154" s="103" t="s">
        <v>621</v>
      </c>
      <c r="AR154" s="103" t="s">
        <v>621</v>
      </c>
      <c r="AS154" s="103" t="s">
        <v>623</v>
      </c>
      <c r="AT154" s="103" t="s">
        <v>621</v>
      </c>
      <c r="AU154" s="103" t="s">
        <v>621</v>
      </c>
      <c r="AV154" s="103" t="s">
        <v>621</v>
      </c>
      <c r="AW154" s="103" t="s">
        <v>621</v>
      </c>
      <c r="AX154" s="103" t="s">
        <v>621</v>
      </c>
      <c r="AY154" s="103" t="s">
        <v>622</v>
      </c>
      <c r="AZ154" s="103" t="s">
        <v>621</v>
      </c>
      <c r="BA154" s="103" t="s">
        <v>621</v>
      </c>
      <c r="BB154" s="103" t="s">
        <v>621</v>
      </c>
      <c r="BC154" s="103" t="s">
        <v>622</v>
      </c>
      <c r="BD154" s="103" t="s">
        <v>623</v>
      </c>
      <c r="BF154" s="103">
        <f t="shared" ref="BF154:BJ163" si="21">COUNTIF($D154:$BD154,BF$3)</f>
        <v>39</v>
      </c>
      <c r="BG154" s="103">
        <f t="shared" si="21"/>
        <v>6</v>
      </c>
      <c r="BH154" s="103">
        <f t="shared" si="21"/>
        <v>0</v>
      </c>
      <c r="BI154" s="103">
        <f t="shared" si="21"/>
        <v>8</v>
      </c>
      <c r="BJ154" s="103">
        <f t="shared" si="21"/>
        <v>0</v>
      </c>
      <c r="BK154" s="103">
        <f t="shared" si="17"/>
        <v>45</v>
      </c>
      <c r="BM154" s="67">
        <v>29</v>
      </c>
      <c r="BN154" s="67">
        <v>10</v>
      </c>
      <c r="BO154" s="67">
        <v>9</v>
      </c>
      <c r="BP154" s="67">
        <v>4</v>
      </c>
      <c r="BQ154" s="67">
        <v>2</v>
      </c>
      <c r="BR154" s="67">
        <v>3</v>
      </c>
      <c r="BS154" s="67">
        <v>0</v>
      </c>
      <c r="BT154" s="67">
        <v>0</v>
      </c>
      <c r="BU154" s="67">
        <v>0</v>
      </c>
      <c r="BW154" s="67">
        <f t="shared" si="18"/>
        <v>39</v>
      </c>
    </row>
    <row r="155" spans="1:75" x14ac:dyDescent="0.25">
      <c r="A155" s="101">
        <v>419</v>
      </c>
      <c r="B155" s="67" t="s">
        <v>635</v>
      </c>
      <c r="C155" s="67" t="s">
        <v>137</v>
      </c>
      <c r="D155" s="103" t="s">
        <v>621</v>
      </c>
      <c r="E155" s="103" t="s">
        <v>621</v>
      </c>
      <c r="F155" s="103" t="s">
        <v>621</v>
      </c>
      <c r="G155" s="103" t="s">
        <v>623</v>
      </c>
      <c r="H155" s="103" t="s">
        <v>622</v>
      </c>
      <c r="I155" s="103" t="s">
        <v>621</v>
      </c>
      <c r="J155" s="103" t="s">
        <v>621</v>
      </c>
      <c r="K155" s="103" t="s">
        <v>620</v>
      </c>
      <c r="L155" s="103" t="s">
        <v>621</v>
      </c>
      <c r="M155" s="103" t="s">
        <v>622</v>
      </c>
      <c r="N155" s="103" t="s">
        <v>621</v>
      </c>
      <c r="O155" s="103" t="s">
        <v>621</v>
      </c>
      <c r="P155" s="103" t="s">
        <v>622</v>
      </c>
      <c r="Q155" s="103" t="s">
        <v>622</v>
      </c>
      <c r="R155" s="103" t="s">
        <v>621</v>
      </c>
      <c r="S155" s="103" t="s">
        <v>621</v>
      </c>
      <c r="T155" s="103" t="s">
        <v>621</v>
      </c>
      <c r="U155" s="103" t="s">
        <v>622</v>
      </c>
      <c r="V155" s="103" t="s">
        <v>622</v>
      </c>
      <c r="W155" s="103" t="s">
        <v>622</v>
      </c>
      <c r="X155" s="103" t="s">
        <v>621</v>
      </c>
      <c r="Y155" s="103" t="s">
        <v>621</v>
      </c>
      <c r="Z155" s="103" t="s">
        <v>621</v>
      </c>
      <c r="AA155" s="103" t="s">
        <v>621</v>
      </c>
      <c r="AB155" s="103" t="s">
        <v>621</v>
      </c>
      <c r="AC155" s="103" t="s">
        <v>621</v>
      </c>
      <c r="AD155" s="103" t="s">
        <v>621</v>
      </c>
      <c r="AE155" s="103" t="s">
        <v>621</v>
      </c>
      <c r="AF155" s="103" t="s">
        <v>620</v>
      </c>
      <c r="AG155" s="103" t="s">
        <v>620</v>
      </c>
      <c r="AH155" s="103" t="s">
        <v>623</v>
      </c>
      <c r="AI155" s="103" t="s">
        <v>621</v>
      </c>
      <c r="AJ155" s="103" t="s">
        <v>622</v>
      </c>
      <c r="AK155" s="103" t="s">
        <v>622</v>
      </c>
      <c r="AL155" s="103" t="s">
        <v>623</v>
      </c>
      <c r="AM155" s="103" t="s">
        <v>622</v>
      </c>
      <c r="AN155" s="103" t="s">
        <v>622</v>
      </c>
      <c r="AO155" s="103" t="s">
        <v>620</v>
      </c>
      <c r="AP155" s="103" t="s">
        <v>621</v>
      </c>
      <c r="AQ155" s="103" t="s">
        <v>621</v>
      </c>
      <c r="AR155" s="103" t="s">
        <v>620</v>
      </c>
      <c r="AS155" s="103" t="s">
        <v>621</v>
      </c>
      <c r="AT155" s="103" t="s">
        <v>621</v>
      </c>
      <c r="AU155" s="103" t="s">
        <v>621</v>
      </c>
      <c r="AV155" s="103" t="s">
        <v>621</v>
      </c>
      <c r="AW155" s="103" t="s">
        <v>621</v>
      </c>
      <c r="AX155" s="103" t="s">
        <v>622</v>
      </c>
      <c r="AY155" s="103" t="s">
        <v>622</v>
      </c>
      <c r="AZ155" s="103" t="s">
        <v>622</v>
      </c>
      <c r="BA155" s="103" t="s">
        <v>622</v>
      </c>
      <c r="BB155" s="103" t="s">
        <v>623</v>
      </c>
      <c r="BC155" s="103" t="s">
        <v>622</v>
      </c>
      <c r="BD155" s="103" t="s">
        <v>621</v>
      </c>
      <c r="BF155" s="103">
        <f t="shared" si="21"/>
        <v>28</v>
      </c>
      <c r="BG155" s="103">
        <f t="shared" si="21"/>
        <v>16</v>
      </c>
      <c r="BH155" s="103">
        <f t="shared" si="21"/>
        <v>5</v>
      </c>
      <c r="BI155" s="103">
        <f t="shared" si="21"/>
        <v>4</v>
      </c>
      <c r="BJ155" s="103">
        <f t="shared" si="21"/>
        <v>0</v>
      </c>
      <c r="BK155" s="103">
        <f t="shared" si="17"/>
        <v>44</v>
      </c>
      <c r="BM155" s="67">
        <v>21</v>
      </c>
      <c r="BN155" s="67">
        <v>7</v>
      </c>
      <c r="BO155" s="67">
        <v>4</v>
      </c>
      <c r="BP155" s="67">
        <v>11</v>
      </c>
      <c r="BQ155" s="67">
        <v>5</v>
      </c>
      <c r="BR155" s="67">
        <v>7</v>
      </c>
      <c r="BS155" s="67">
        <v>5</v>
      </c>
      <c r="BT155" s="67">
        <v>0</v>
      </c>
      <c r="BU155" s="67">
        <v>0</v>
      </c>
      <c r="BW155" s="67">
        <f t="shared" si="18"/>
        <v>43</v>
      </c>
    </row>
    <row r="156" spans="1:75" x14ac:dyDescent="0.25">
      <c r="A156" s="101">
        <v>420</v>
      </c>
      <c r="B156" s="67" t="s">
        <v>155</v>
      </c>
      <c r="C156" s="67" t="s">
        <v>137</v>
      </c>
      <c r="D156" s="103" t="s">
        <v>621</v>
      </c>
      <c r="E156" s="103" t="s">
        <v>621</v>
      </c>
      <c r="F156" s="103" t="s">
        <v>621</v>
      </c>
      <c r="G156" s="103" t="s">
        <v>621</v>
      </c>
      <c r="H156" s="103" t="s">
        <v>621</v>
      </c>
      <c r="I156" s="103" t="s">
        <v>621</v>
      </c>
      <c r="J156" s="103" t="s">
        <v>621</v>
      </c>
      <c r="K156" s="103" t="s">
        <v>621</v>
      </c>
      <c r="L156" s="103" t="s">
        <v>621</v>
      </c>
      <c r="M156" s="103" t="s">
        <v>621</v>
      </c>
      <c r="N156" s="103" t="s">
        <v>621</v>
      </c>
      <c r="O156" s="103" t="s">
        <v>621</v>
      </c>
      <c r="P156" s="103" t="s">
        <v>621</v>
      </c>
      <c r="Q156" s="103" t="s">
        <v>623</v>
      </c>
      <c r="R156" s="103" t="s">
        <v>621</v>
      </c>
      <c r="S156" s="103" t="s">
        <v>623</v>
      </c>
      <c r="T156" s="103" t="s">
        <v>621</v>
      </c>
      <c r="U156" s="103" t="s">
        <v>622</v>
      </c>
      <c r="V156" s="103" t="s">
        <v>621</v>
      </c>
      <c r="W156" s="103" t="s">
        <v>622</v>
      </c>
      <c r="X156" s="103" t="s">
        <v>621</v>
      </c>
      <c r="Y156" s="103" t="s">
        <v>621</v>
      </c>
      <c r="Z156" s="103" t="s">
        <v>621</v>
      </c>
      <c r="AA156" s="103" t="s">
        <v>621</v>
      </c>
      <c r="AB156" s="103" t="s">
        <v>621</v>
      </c>
      <c r="AC156" s="103" t="s">
        <v>621</v>
      </c>
      <c r="AD156" s="103" t="s">
        <v>621</v>
      </c>
      <c r="AE156" s="103" t="s">
        <v>621</v>
      </c>
      <c r="AF156" s="103" t="s">
        <v>621</v>
      </c>
      <c r="AG156" s="103" t="s">
        <v>621</v>
      </c>
      <c r="AH156" s="103" t="s">
        <v>621</v>
      </c>
      <c r="AI156" s="103" t="s">
        <v>621</v>
      </c>
      <c r="AJ156" s="103" t="s">
        <v>622</v>
      </c>
      <c r="AK156" s="103" t="s">
        <v>622</v>
      </c>
      <c r="AL156" s="103" t="s">
        <v>621</v>
      </c>
      <c r="AM156" s="103" t="s">
        <v>622</v>
      </c>
      <c r="AN156" s="103" t="s">
        <v>622</v>
      </c>
      <c r="AO156" s="103" t="s">
        <v>621</v>
      </c>
      <c r="AP156" s="103" t="s">
        <v>621</v>
      </c>
      <c r="AQ156" s="103" t="s">
        <v>621</v>
      </c>
      <c r="AR156" s="103" t="s">
        <v>621</v>
      </c>
      <c r="AS156" s="103" t="s">
        <v>621</v>
      </c>
      <c r="AT156" s="103" t="s">
        <v>621</v>
      </c>
      <c r="AU156" s="103" t="s">
        <v>621</v>
      </c>
      <c r="AV156" s="103" t="s">
        <v>621</v>
      </c>
      <c r="AW156" s="103" t="s">
        <v>621</v>
      </c>
      <c r="AX156" s="103" t="s">
        <v>621</v>
      </c>
      <c r="AY156" s="103" t="s">
        <v>622</v>
      </c>
      <c r="AZ156" s="103" t="s">
        <v>621</v>
      </c>
      <c r="BA156" s="103" t="s">
        <v>621</v>
      </c>
      <c r="BB156" s="103" t="s">
        <v>621</v>
      </c>
      <c r="BC156" s="103" t="s">
        <v>622</v>
      </c>
      <c r="BD156" s="103" t="s">
        <v>623</v>
      </c>
      <c r="BF156" s="103">
        <f t="shared" si="21"/>
        <v>42</v>
      </c>
      <c r="BG156" s="103">
        <f t="shared" si="21"/>
        <v>8</v>
      </c>
      <c r="BH156" s="103">
        <f t="shared" si="21"/>
        <v>0</v>
      </c>
      <c r="BI156" s="103">
        <f t="shared" si="21"/>
        <v>3</v>
      </c>
      <c r="BJ156" s="103">
        <f t="shared" si="21"/>
        <v>0</v>
      </c>
      <c r="BK156" s="103">
        <f t="shared" si="17"/>
        <v>50</v>
      </c>
      <c r="BM156" s="67">
        <v>34</v>
      </c>
      <c r="BN156" s="67">
        <v>8</v>
      </c>
      <c r="BO156" s="67">
        <v>6</v>
      </c>
      <c r="BP156" s="67">
        <v>4</v>
      </c>
      <c r="BQ156" s="67">
        <v>4</v>
      </c>
      <c r="BR156" s="67">
        <v>6</v>
      </c>
      <c r="BS156" s="67">
        <v>0</v>
      </c>
      <c r="BT156" s="67">
        <v>0</v>
      </c>
      <c r="BU156" s="67">
        <v>0</v>
      </c>
      <c r="BW156" s="67">
        <f t="shared" si="18"/>
        <v>44</v>
      </c>
    </row>
    <row r="157" spans="1:75" x14ac:dyDescent="0.25">
      <c r="A157" s="101">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620</v>
      </c>
      <c r="O157" s="103" t="s">
        <v>621</v>
      </c>
      <c r="P157" s="103" t="s">
        <v>621</v>
      </c>
      <c r="Q157" s="103" t="s">
        <v>622</v>
      </c>
      <c r="R157" s="103" t="s">
        <v>621</v>
      </c>
      <c r="S157" s="103" t="s">
        <v>621</v>
      </c>
      <c r="T157" s="103" t="s">
        <v>621</v>
      </c>
      <c r="U157" s="103" t="s">
        <v>623</v>
      </c>
      <c r="V157" s="103" t="s">
        <v>622</v>
      </c>
      <c r="W157" s="103" t="s">
        <v>622</v>
      </c>
      <c r="X157" s="103" t="s">
        <v>621</v>
      </c>
      <c r="Y157" s="103" t="s">
        <v>621</v>
      </c>
      <c r="Z157" s="103" t="s">
        <v>621</v>
      </c>
      <c r="AA157" s="103" t="s">
        <v>621</v>
      </c>
      <c r="AB157" s="103" t="s">
        <v>621</v>
      </c>
      <c r="AC157" s="103" t="s">
        <v>621</v>
      </c>
      <c r="AD157" s="103" t="s">
        <v>621</v>
      </c>
      <c r="AE157" s="103" t="s">
        <v>621</v>
      </c>
      <c r="AF157" s="103" t="s">
        <v>621</v>
      </c>
      <c r="AG157" s="103" t="s">
        <v>623</v>
      </c>
      <c r="AH157" s="103" t="s">
        <v>621</v>
      </c>
      <c r="AI157" s="103" t="s">
        <v>621</v>
      </c>
      <c r="AJ157" s="103" t="s">
        <v>622</v>
      </c>
      <c r="AK157" s="103" t="s">
        <v>622</v>
      </c>
      <c r="AL157" s="103" t="s">
        <v>621</v>
      </c>
      <c r="AM157" s="103" t="s">
        <v>621</v>
      </c>
      <c r="AN157" s="103" t="s">
        <v>621</v>
      </c>
      <c r="AO157" s="103" t="s">
        <v>621</v>
      </c>
      <c r="AP157" s="103" t="s">
        <v>621</v>
      </c>
      <c r="AQ157" s="103" t="s">
        <v>621</v>
      </c>
      <c r="AR157" s="103" t="s">
        <v>621</v>
      </c>
      <c r="AS157" s="103" t="s">
        <v>623</v>
      </c>
      <c r="AT157" s="103" t="s">
        <v>621</v>
      </c>
      <c r="AU157" s="103" t="s">
        <v>621</v>
      </c>
      <c r="AV157" s="103" t="s">
        <v>621</v>
      </c>
      <c r="AW157" s="103" t="s">
        <v>621</v>
      </c>
      <c r="AX157" s="103" t="s">
        <v>621</v>
      </c>
      <c r="AY157" s="103" t="s">
        <v>622</v>
      </c>
      <c r="AZ157" s="103" t="s">
        <v>621</v>
      </c>
      <c r="BA157" s="103" t="s">
        <v>621</v>
      </c>
      <c r="BB157" s="103" t="s">
        <v>621</v>
      </c>
      <c r="BC157" s="103" t="s">
        <v>621</v>
      </c>
      <c r="BD157" s="103" t="s">
        <v>623</v>
      </c>
      <c r="BF157" s="103">
        <f t="shared" si="21"/>
        <v>42</v>
      </c>
      <c r="BG157" s="103">
        <f t="shared" si="21"/>
        <v>6</v>
      </c>
      <c r="BH157" s="103">
        <f t="shared" si="21"/>
        <v>1</v>
      </c>
      <c r="BI157" s="103">
        <f t="shared" si="21"/>
        <v>4</v>
      </c>
      <c r="BJ157" s="103">
        <f t="shared" si="21"/>
        <v>0</v>
      </c>
      <c r="BK157" s="103">
        <f t="shared" si="17"/>
        <v>48</v>
      </c>
      <c r="BM157" s="67">
        <v>30</v>
      </c>
      <c r="BN157" s="67">
        <v>12</v>
      </c>
      <c r="BO157" s="67">
        <v>12</v>
      </c>
      <c r="BP157" s="67">
        <v>5</v>
      </c>
      <c r="BQ157" s="67">
        <v>1</v>
      </c>
      <c r="BR157" s="67">
        <v>2</v>
      </c>
      <c r="BS157" s="67">
        <v>1</v>
      </c>
      <c r="BT157" s="67">
        <v>0</v>
      </c>
      <c r="BU157" s="67">
        <v>0</v>
      </c>
      <c r="BW157" s="67">
        <f t="shared" si="18"/>
        <v>42.5</v>
      </c>
    </row>
    <row r="158" spans="1:75" x14ac:dyDescent="0.25">
      <c r="A158" s="101">
        <v>422</v>
      </c>
      <c r="B158" s="67" t="s">
        <v>157</v>
      </c>
      <c r="C158" s="67" t="s">
        <v>137</v>
      </c>
      <c r="D158" s="103" t="s">
        <v>621</v>
      </c>
      <c r="E158" s="103" t="s">
        <v>621</v>
      </c>
      <c r="F158" s="103" t="s">
        <v>621</v>
      </c>
      <c r="G158" s="103" t="s">
        <v>621</v>
      </c>
      <c r="H158" s="103" t="s">
        <v>621</v>
      </c>
      <c r="I158" s="103" t="s">
        <v>621</v>
      </c>
      <c r="J158" s="103" t="s">
        <v>621</v>
      </c>
      <c r="K158" s="103" t="s">
        <v>621</v>
      </c>
      <c r="L158" s="103" t="s">
        <v>621</v>
      </c>
      <c r="M158" s="103" t="s">
        <v>623</v>
      </c>
      <c r="N158" s="103" t="s">
        <v>620</v>
      </c>
      <c r="O158" s="103" t="s">
        <v>623</v>
      </c>
      <c r="P158" s="103" t="s">
        <v>621</v>
      </c>
      <c r="Q158" s="103" t="s">
        <v>621</v>
      </c>
      <c r="R158" s="103" t="s">
        <v>621</v>
      </c>
      <c r="S158" s="103" t="s">
        <v>623</v>
      </c>
      <c r="T158" s="103" t="s">
        <v>623</v>
      </c>
      <c r="U158" s="103" t="s">
        <v>621</v>
      </c>
      <c r="V158" s="103" t="s">
        <v>622</v>
      </c>
      <c r="W158" s="103" t="s">
        <v>622</v>
      </c>
      <c r="X158" s="103" t="s">
        <v>621</v>
      </c>
      <c r="Y158" s="103" t="s">
        <v>621</v>
      </c>
      <c r="Z158" s="103" t="s">
        <v>621</v>
      </c>
      <c r="AA158" s="103" t="s">
        <v>623</v>
      </c>
      <c r="AB158" s="103" t="s">
        <v>621</v>
      </c>
      <c r="AC158" s="103" t="s">
        <v>621</v>
      </c>
      <c r="AD158" s="103" t="s">
        <v>621</v>
      </c>
      <c r="AE158" s="103" t="s">
        <v>621</v>
      </c>
      <c r="AF158" s="103" t="s">
        <v>621</v>
      </c>
      <c r="AG158" s="103" t="s">
        <v>621</v>
      </c>
      <c r="AH158" s="103" t="s">
        <v>623</v>
      </c>
      <c r="AI158" s="103" t="s">
        <v>621</v>
      </c>
      <c r="AJ158" s="103" t="s">
        <v>622</v>
      </c>
      <c r="AK158" s="103" t="s">
        <v>621</v>
      </c>
      <c r="AL158" s="103" t="s">
        <v>621</v>
      </c>
      <c r="AM158" s="103" t="s">
        <v>622</v>
      </c>
      <c r="AN158" s="103" t="s">
        <v>622</v>
      </c>
      <c r="AO158" s="103" t="s">
        <v>620</v>
      </c>
      <c r="AP158" s="103" t="s">
        <v>621</v>
      </c>
      <c r="AQ158" s="103" t="s">
        <v>621</v>
      </c>
      <c r="AR158" s="103" t="s">
        <v>620</v>
      </c>
      <c r="AS158" s="103" t="s">
        <v>621</v>
      </c>
      <c r="AT158" s="103" t="s">
        <v>621</v>
      </c>
      <c r="AU158" s="103" t="s">
        <v>621</v>
      </c>
      <c r="AV158" s="103" t="s">
        <v>621</v>
      </c>
      <c r="AW158" s="103" t="s">
        <v>621</v>
      </c>
      <c r="AX158" s="103" t="s">
        <v>621</v>
      </c>
      <c r="AY158" s="103" t="s">
        <v>622</v>
      </c>
      <c r="AZ158" s="103" t="s">
        <v>621</v>
      </c>
      <c r="BA158" s="103" t="s">
        <v>621</v>
      </c>
      <c r="BB158" s="103" t="s">
        <v>621</v>
      </c>
      <c r="BC158" s="103" t="s">
        <v>621</v>
      </c>
      <c r="BD158" s="103" t="s">
        <v>623</v>
      </c>
      <c r="BF158" s="103">
        <f t="shared" si="21"/>
        <v>37</v>
      </c>
      <c r="BG158" s="103">
        <f t="shared" si="21"/>
        <v>6</v>
      </c>
      <c r="BH158" s="103">
        <f t="shared" si="21"/>
        <v>3</v>
      </c>
      <c r="BI158" s="103">
        <f t="shared" si="21"/>
        <v>7</v>
      </c>
      <c r="BJ158" s="103">
        <f t="shared" si="21"/>
        <v>0</v>
      </c>
      <c r="BK158" s="103">
        <f t="shared" si="17"/>
        <v>43</v>
      </c>
      <c r="BM158" s="67">
        <v>29</v>
      </c>
      <c r="BN158" s="67">
        <v>8</v>
      </c>
      <c r="BO158" s="67">
        <v>16</v>
      </c>
      <c r="BP158" s="67">
        <v>4</v>
      </c>
      <c r="BQ158" s="67">
        <v>2</v>
      </c>
      <c r="BR158" s="67">
        <v>4</v>
      </c>
      <c r="BS158" s="67">
        <v>3</v>
      </c>
      <c r="BT158" s="67">
        <v>0</v>
      </c>
      <c r="BU158" s="67">
        <v>0</v>
      </c>
      <c r="BW158" s="67">
        <f t="shared" si="18"/>
        <v>41</v>
      </c>
    </row>
    <row r="159" spans="1:75" x14ac:dyDescent="0.25">
      <c r="A159" s="101">
        <v>423</v>
      </c>
      <c r="B159" s="67" t="s">
        <v>158</v>
      </c>
      <c r="C159" s="67" t="s">
        <v>137</v>
      </c>
      <c r="D159" s="103" t="s">
        <v>621</v>
      </c>
      <c r="E159" s="103" t="s">
        <v>621</v>
      </c>
      <c r="F159" s="103" t="s">
        <v>621</v>
      </c>
      <c r="G159" s="103" t="s">
        <v>621</v>
      </c>
      <c r="H159" s="103" t="s">
        <v>621</v>
      </c>
      <c r="I159" s="103" t="s">
        <v>621</v>
      </c>
      <c r="J159" s="103" t="s">
        <v>621</v>
      </c>
      <c r="K159" s="103" t="s">
        <v>621</v>
      </c>
      <c r="L159" s="103" t="s">
        <v>621</v>
      </c>
      <c r="M159" s="103" t="s">
        <v>621</v>
      </c>
      <c r="N159" s="103" t="s">
        <v>621</v>
      </c>
      <c r="O159" s="103" t="s">
        <v>620</v>
      </c>
      <c r="P159" s="103" t="s">
        <v>621</v>
      </c>
      <c r="Q159" s="103" t="s">
        <v>621</v>
      </c>
      <c r="R159" s="103" t="s">
        <v>621</v>
      </c>
      <c r="S159" s="103" t="s">
        <v>621</v>
      </c>
      <c r="T159" s="103" t="s">
        <v>621</v>
      </c>
      <c r="U159" s="103" t="s">
        <v>622</v>
      </c>
      <c r="V159" s="103" t="s">
        <v>622</v>
      </c>
      <c r="W159" s="103" t="s">
        <v>622</v>
      </c>
      <c r="X159" s="103" t="s">
        <v>621</v>
      </c>
      <c r="Y159" s="103" t="s">
        <v>621</v>
      </c>
      <c r="Z159" s="103" t="s">
        <v>621</v>
      </c>
      <c r="AA159" s="103" t="s">
        <v>621</v>
      </c>
      <c r="AB159" s="103" t="s">
        <v>621</v>
      </c>
      <c r="AC159" s="103" t="s">
        <v>621</v>
      </c>
      <c r="AD159" s="103" t="s">
        <v>621</v>
      </c>
      <c r="AE159" s="103" t="s">
        <v>621</v>
      </c>
      <c r="AF159" s="103" t="s">
        <v>621</v>
      </c>
      <c r="AG159" s="103" t="s">
        <v>621</v>
      </c>
      <c r="AH159" s="103" t="s">
        <v>621</v>
      </c>
      <c r="AI159" s="103" t="s">
        <v>621</v>
      </c>
      <c r="AJ159" s="103" t="s">
        <v>622</v>
      </c>
      <c r="AK159" s="103" t="s">
        <v>622</v>
      </c>
      <c r="AL159" s="103" t="s">
        <v>621</v>
      </c>
      <c r="AM159" s="103" t="s">
        <v>622</v>
      </c>
      <c r="AN159" s="103" t="s">
        <v>622</v>
      </c>
      <c r="AO159" s="103" t="s">
        <v>621</v>
      </c>
      <c r="AP159" s="103" t="s">
        <v>621</v>
      </c>
      <c r="AQ159" s="103" t="s">
        <v>621</v>
      </c>
      <c r="AR159" s="103" t="s">
        <v>621</v>
      </c>
      <c r="AS159" s="103" t="s">
        <v>621</v>
      </c>
      <c r="AT159" s="103" t="s">
        <v>621</v>
      </c>
      <c r="AU159" s="103" t="s">
        <v>621</v>
      </c>
      <c r="AV159" s="103" t="s">
        <v>621</v>
      </c>
      <c r="AW159" s="103" t="s">
        <v>621</v>
      </c>
      <c r="AX159" s="103" t="s">
        <v>622</v>
      </c>
      <c r="AY159" s="103" t="s">
        <v>622</v>
      </c>
      <c r="AZ159" s="103" t="s">
        <v>621</v>
      </c>
      <c r="BA159" s="103" t="s">
        <v>621</v>
      </c>
      <c r="BB159" s="103" t="s">
        <v>621</v>
      </c>
      <c r="BC159" s="103" t="s">
        <v>621</v>
      </c>
      <c r="BD159" s="103" t="s">
        <v>623</v>
      </c>
      <c r="BF159" s="103">
        <f t="shared" si="21"/>
        <v>42</v>
      </c>
      <c r="BG159" s="103">
        <f t="shared" si="21"/>
        <v>9</v>
      </c>
      <c r="BH159" s="103">
        <f t="shared" si="21"/>
        <v>1</v>
      </c>
      <c r="BI159" s="103">
        <f t="shared" si="21"/>
        <v>1</v>
      </c>
      <c r="BJ159" s="103">
        <f t="shared" si="21"/>
        <v>0</v>
      </c>
      <c r="BK159" s="103">
        <f t="shared" si="17"/>
        <v>51</v>
      </c>
      <c r="BM159" s="67">
        <v>33</v>
      </c>
      <c r="BN159" s="67">
        <v>9</v>
      </c>
      <c r="BO159" s="67">
        <v>9</v>
      </c>
      <c r="BP159" s="67">
        <v>5</v>
      </c>
      <c r="BQ159" s="67">
        <v>4</v>
      </c>
      <c r="BR159" s="67">
        <v>5</v>
      </c>
      <c r="BS159" s="67">
        <v>1</v>
      </c>
      <c r="BT159" s="67">
        <v>0</v>
      </c>
      <c r="BU159" s="67">
        <v>0</v>
      </c>
      <c r="BW159" s="67">
        <f t="shared" si="18"/>
        <v>45.5</v>
      </c>
    </row>
    <row r="160" spans="1:75" x14ac:dyDescent="0.25">
      <c r="A160" s="101">
        <v>424</v>
      </c>
      <c r="B160" s="67" t="s">
        <v>159</v>
      </c>
      <c r="C160" s="67" t="s">
        <v>137</v>
      </c>
      <c r="D160" s="103" t="s">
        <v>621</v>
      </c>
      <c r="E160" s="103" t="s">
        <v>621</v>
      </c>
      <c r="F160" s="103" t="s">
        <v>621</v>
      </c>
      <c r="G160" s="103" t="s">
        <v>621</v>
      </c>
      <c r="H160" s="103" t="s">
        <v>621</v>
      </c>
      <c r="I160" s="103" t="s">
        <v>621</v>
      </c>
      <c r="J160" s="103" t="s">
        <v>621</v>
      </c>
      <c r="K160" s="103" t="s">
        <v>620</v>
      </c>
      <c r="L160" s="103" t="s">
        <v>621</v>
      </c>
      <c r="M160" s="103" t="s">
        <v>621</v>
      </c>
      <c r="N160" s="103" t="s">
        <v>620</v>
      </c>
      <c r="O160" s="103" t="s">
        <v>621</v>
      </c>
      <c r="P160" s="103" t="s">
        <v>621</v>
      </c>
      <c r="Q160" s="103" t="s">
        <v>623</v>
      </c>
      <c r="R160" s="103" t="s">
        <v>621</v>
      </c>
      <c r="S160" s="103" t="s">
        <v>623</v>
      </c>
      <c r="T160" s="103" t="s">
        <v>621</v>
      </c>
      <c r="U160" s="103" t="s">
        <v>622</v>
      </c>
      <c r="V160" s="103" t="s">
        <v>621</v>
      </c>
      <c r="W160" s="103" t="s">
        <v>622</v>
      </c>
      <c r="X160" s="103" t="s">
        <v>621</v>
      </c>
      <c r="Y160" s="103" t="s">
        <v>621</v>
      </c>
      <c r="Z160" s="103" t="s">
        <v>621</v>
      </c>
      <c r="AA160" s="103" t="s">
        <v>621</v>
      </c>
      <c r="AB160" s="103" t="s">
        <v>621</v>
      </c>
      <c r="AC160" s="103" t="s">
        <v>621</v>
      </c>
      <c r="AD160" s="103" t="s">
        <v>621</v>
      </c>
      <c r="AE160" s="103" t="s">
        <v>621</v>
      </c>
      <c r="AF160" s="103" t="s">
        <v>621</v>
      </c>
      <c r="AG160" s="103" t="s">
        <v>621</v>
      </c>
      <c r="AH160" s="103" t="s">
        <v>621</v>
      </c>
      <c r="AI160" s="103" t="s">
        <v>621</v>
      </c>
      <c r="AJ160" s="103" t="s">
        <v>622</v>
      </c>
      <c r="AK160" s="103" t="s">
        <v>622</v>
      </c>
      <c r="AL160" s="103" t="s">
        <v>620</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622</v>
      </c>
      <c r="AZ160" s="103" t="s">
        <v>621</v>
      </c>
      <c r="BA160" s="103" t="s">
        <v>621</v>
      </c>
      <c r="BB160" s="103" t="s">
        <v>621</v>
      </c>
      <c r="BC160" s="103" t="s">
        <v>621</v>
      </c>
      <c r="BD160" s="103" t="s">
        <v>621</v>
      </c>
      <c r="BF160" s="103">
        <f t="shared" si="21"/>
        <v>43</v>
      </c>
      <c r="BG160" s="103">
        <f t="shared" si="21"/>
        <v>5</v>
      </c>
      <c r="BH160" s="103">
        <f t="shared" si="21"/>
        <v>3</v>
      </c>
      <c r="BI160" s="103">
        <f t="shared" si="21"/>
        <v>2</v>
      </c>
      <c r="BJ160" s="103">
        <f t="shared" si="21"/>
        <v>0</v>
      </c>
      <c r="BK160" s="103">
        <f t="shared" si="17"/>
        <v>48</v>
      </c>
      <c r="BM160" s="67">
        <v>31</v>
      </c>
      <c r="BN160" s="67">
        <v>12</v>
      </c>
      <c r="BO160" s="67">
        <v>30</v>
      </c>
      <c r="BP160" s="67">
        <v>4</v>
      </c>
      <c r="BQ160" s="67">
        <v>1</v>
      </c>
      <c r="BR160" s="67">
        <v>4</v>
      </c>
      <c r="BS160" s="67">
        <v>3</v>
      </c>
      <c r="BT160" s="67">
        <v>0</v>
      </c>
      <c r="BU160" s="67">
        <v>0</v>
      </c>
      <c r="BW160" s="67">
        <f t="shared" si="18"/>
        <v>44.5</v>
      </c>
    </row>
    <row r="161" spans="1:75" x14ac:dyDescent="0.25">
      <c r="A161" s="101">
        <v>425</v>
      </c>
      <c r="B161" s="67" t="s">
        <v>160</v>
      </c>
      <c r="C161" s="67" t="s">
        <v>137</v>
      </c>
      <c r="D161" s="103" t="s">
        <v>623</v>
      </c>
      <c r="E161" s="103" t="s">
        <v>621</v>
      </c>
      <c r="F161" s="103" t="s">
        <v>621</v>
      </c>
      <c r="G161" s="103" t="s">
        <v>621</v>
      </c>
      <c r="H161" s="103" t="s">
        <v>621</v>
      </c>
      <c r="I161" s="103" t="s">
        <v>621</v>
      </c>
      <c r="J161" s="103" t="s">
        <v>621</v>
      </c>
      <c r="K161" s="103" t="s">
        <v>621</v>
      </c>
      <c r="L161" s="103" t="s">
        <v>621</v>
      </c>
      <c r="M161" s="103" t="s">
        <v>623</v>
      </c>
      <c r="N161" s="103" t="s">
        <v>621</v>
      </c>
      <c r="O161" s="103" t="s">
        <v>621</v>
      </c>
      <c r="P161" s="103" t="s">
        <v>621</v>
      </c>
      <c r="Q161" s="103" t="s">
        <v>623</v>
      </c>
      <c r="R161" s="103" t="s">
        <v>620</v>
      </c>
      <c r="S161" s="103" t="s">
        <v>623</v>
      </c>
      <c r="T161" s="103" t="s">
        <v>621</v>
      </c>
      <c r="U161" s="103" t="s">
        <v>622</v>
      </c>
      <c r="V161" s="103" t="s">
        <v>622</v>
      </c>
      <c r="W161" s="103" t="s">
        <v>622</v>
      </c>
      <c r="X161" s="103" t="s">
        <v>623</v>
      </c>
      <c r="Y161" s="103" t="s">
        <v>621</v>
      </c>
      <c r="Z161" s="103" t="s">
        <v>621</v>
      </c>
      <c r="AA161" s="103" t="s">
        <v>623</v>
      </c>
      <c r="AB161" s="103" t="s">
        <v>621</v>
      </c>
      <c r="AC161" s="103" t="s">
        <v>621</v>
      </c>
      <c r="AD161" s="103" t="s">
        <v>621</v>
      </c>
      <c r="AE161" s="103" t="s">
        <v>621</v>
      </c>
      <c r="AF161" s="103" t="s">
        <v>621</v>
      </c>
      <c r="AG161" s="103" t="s">
        <v>620</v>
      </c>
      <c r="AH161" s="103" t="s">
        <v>623</v>
      </c>
      <c r="AI161" s="103" t="s">
        <v>621</v>
      </c>
      <c r="AJ161" s="103" t="s">
        <v>622</v>
      </c>
      <c r="AK161" s="103" t="s">
        <v>622</v>
      </c>
      <c r="AL161" s="103" t="s">
        <v>623</v>
      </c>
      <c r="AM161" s="103" t="s">
        <v>622</v>
      </c>
      <c r="AN161" s="103" t="s">
        <v>622</v>
      </c>
      <c r="AO161" s="103" t="s">
        <v>620</v>
      </c>
      <c r="AP161" s="103" t="s">
        <v>621</v>
      </c>
      <c r="AQ161" s="103" t="s">
        <v>621</v>
      </c>
      <c r="AR161" s="103" t="s">
        <v>620</v>
      </c>
      <c r="AS161" s="103" t="s">
        <v>623</v>
      </c>
      <c r="AT161" s="103" t="s">
        <v>621</v>
      </c>
      <c r="AU161" s="103" t="s">
        <v>621</v>
      </c>
      <c r="AV161" s="103" t="s">
        <v>621</v>
      </c>
      <c r="AW161" s="103" t="s">
        <v>623</v>
      </c>
      <c r="AX161" s="103" t="s">
        <v>622</v>
      </c>
      <c r="AY161" s="103" t="s">
        <v>622</v>
      </c>
      <c r="AZ161" s="103" t="s">
        <v>621</v>
      </c>
      <c r="BA161" s="103" t="s">
        <v>621</v>
      </c>
      <c r="BB161" s="103" t="s">
        <v>623</v>
      </c>
      <c r="BC161" s="103" t="s">
        <v>623</v>
      </c>
      <c r="BD161" s="103" t="s">
        <v>623</v>
      </c>
      <c r="BF161" s="103">
        <f t="shared" si="21"/>
        <v>27</v>
      </c>
      <c r="BG161" s="103">
        <f t="shared" si="21"/>
        <v>9</v>
      </c>
      <c r="BH161" s="103">
        <f t="shared" si="21"/>
        <v>4</v>
      </c>
      <c r="BI161" s="103">
        <f t="shared" si="21"/>
        <v>13</v>
      </c>
      <c r="BJ161" s="103">
        <f t="shared" si="21"/>
        <v>0</v>
      </c>
      <c r="BK161" s="103">
        <f t="shared" si="17"/>
        <v>36</v>
      </c>
      <c r="BM161" s="67">
        <v>23</v>
      </c>
      <c r="BN161" s="67">
        <v>4</v>
      </c>
      <c r="BO161" s="67">
        <v>2</v>
      </c>
      <c r="BP161" s="67">
        <v>5</v>
      </c>
      <c r="BQ161" s="67">
        <v>4</v>
      </c>
      <c r="BR161" s="67">
        <v>7</v>
      </c>
      <c r="BS161" s="67">
        <v>4</v>
      </c>
      <c r="BT161" s="67">
        <v>0</v>
      </c>
      <c r="BU161" s="67">
        <v>0</v>
      </c>
      <c r="BW161" s="67">
        <f t="shared" si="18"/>
        <v>36</v>
      </c>
    </row>
    <row r="162" spans="1:75" x14ac:dyDescent="0.25">
      <c r="A162" s="101">
        <v>426</v>
      </c>
      <c r="B162" s="67" t="s">
        <v>161</v>
      </c>
      <c r="C162" s="67"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620</v>
      </c>
      <c r="R162" s="103" t="s">
        <v>621</v>
      </c>
      <c r="S162" s="103" t="s">
        <v>623</v>
      </c>
      <c r="T162" s="103" t="s">
        <v>621</v>
      </c>
      <c r="U162" s="103" t="s">
        <v>623</v>
      </c>
      <c r="V162" s="103" t="s">
        <v>621</v>
      </c>
      <c r="W162" s="103" t="s">
        <v>622</v>
      </c>
      <c r="X162" s="103" t="s">
        <v>621</v>
      </c>
      <c r="Y162" s="103" t="s">
        <v>621</v>
      </c>
      <c r="Z162" s="103" t="s">
        <v>621</v>
      </c>
      <c r="AA162" s="103" t="s">
        <v>621</v>
      </c>
      <c r="AB162" s="103" t="s">
        <v>621</v>
      </c>
      <c r="AC162" s="103" t="s">
        <v>621</v>
      </c>
      <c r="AD162" s="103" t="s">
        <v>621</v>
      </c>
      <c r="AE162" s="103" t="s">
        <v>621</v>
      </c>
      <c r="AF162" s="103" t="s">
        <v>620</v>
      </c>
      <c r="AG162" s="103" t="s">
        <v>621</v>
      </c>
      <c r="AH162" s="103" t="s">
        <v>621</v>
      </c>
      <c r="AI162" s="103" t="s">
        <v>621</v>
      </c>
      <c r="AJ162" s="103" t="s">
        <v>622</v>
      </c>
      <c r="AK162" s="103" t="s">
        <v>622</v>
      </c>
      <c r="AL162" s="103" t="s">
        <v>621</v>
      </c>
      <c r="AM162" s="103" t="s">
        <v>622</v>
      </c>
      <c r="AN162" s="103" t="s">
        <v>622</v>
      </c>
      <c r="AO162" s="103" t="s">
        <v>621</v>
      </c>
      <c r="AP162" s="103" t="s">
        <v>621</v>
      </c>
      <c r="AQ162" s="103" t="s">
        <v>621</v>
      </c>
      <c r="AR162" s="103" t="s">
        <v>621</v>
      </c>
      <c r="AS162" s="103" t="s">
        <v>621</v>
      </c>
      <c r="AT162" s="103" t="s">
        <v>621</v>
      </c>
      <c r="AU162" s="103" t="s">
        <v>621</v>
      </c>
      <c r="AV162" s="103" t="s">
        <v>621</v>
      </c>
      <c r="AW162" s="103" t="s">
        <v>621</v>
      </c>
      <c r="AX162" s="103" t="s">
        <v>621</v>
      </c>
      <c r="AY162" s="103" t="s">
        <v>622</v>
      </c>
      <c r="AZ162" s="103" t="s">
        <v>622</v>
      </c>
      <c r="BA162" s="103" t="s">
        <v>622</v>
      </c>
      <c r="BB162" s="103" t="s">
        <v>621</v>
      </c>
      <c r="BC162" s="103" t="s">
        <v>622</v>
      </c>
      <c r="BD162" s="103" t="s">
        <v>623</v>
      </c>
      <c r="BF162" s="103">
        <f t="shared" si="21"/>
        <v>39</v>
      </c>
      <c r="BG162" s="103">
        <f t="shared" si="21"/>
        <v>9</v>
      </c>
      <c r="BH162" s="103">
        <f t="shared" si="21"/>
        <v>2</v>
      </c>
      <c r="BI162" s="103">
        <f t="shared" si="21"/>
        <v>3</v>
      </c>
      <c r="BJ162" s="103">
        <f t="shared" si="21"/>
        <v>0</v>
      </c>
      <c r="BK162" s="103">
        <f t="shared" si="17"/>
        <v>48</v>
      </c>
      <c r="BM162" s="67">
        <v>31</v>
      </c>
      <c r="BN162" s="67">
        <v>8</v>
      </c>
      <c r="BO162" s="67">
        <v>18</v>
      </c>
      <c r="BP162" s="67">
        <v>5</v>
      </c>
      <c r="BQ162" s="67">
        <v>4</v>
      </c>
      <c r="BR162" s="67">
        <v>7</v>
      </c>
      <c r="BS162" s="67">
        <v>2</v>
      </c>
      <c r="BT162" s="67">
        <v>0</v>
      </c>
      <c r="BU162" s="67">
        <v>0</v>
      </c>
      <c r="BW162" s="67">
        <f t="shared" si="18"/>
        <v>44</v>
      </c>
    </row>
    <row r="163" spans="1:75" x14ac:dyDescent="0.25">
      <c r="A163" s="101">
        <v>427</v>
      </c>
      <c r="B163" s="67" t="s">
        <v>162</v>
      </c>
      <c r="C163" s="67" t="s">
        <v>137</v>
      </c>
      <c r="D163" s="103" t="s">
        <v>621</v>
      </c>
      <c r="E163" s="103" t="s">
        <v>621</v>
      </c>
      <c r="F163" s="103" t="s">
        <v>621</v>
      </c>
      <c r="G163" s="103" t="s">
        <v>621</v>
      </c>
      <c r="H163" s="103" t="s">
        <v>622</v>
      </c>
      <c r="I163" s="103" t="s">
        <v>621</v>
      </c>
      <c r="J163" s="103" t="s">
        <v>621</v>
      </c>
      <c r="K163" s="103" t="s">
        <v>621</v>
      </c>
      <c r="L163" s="103" t="s">
        <v>621</v>
      </c>
      <c r="M163" s="103" t="s">
        <v>621</v>
      </c>
      <c r="N163" s="103" t="s">
        <v>621</v>
      </c>
      <c r="O163" s="103" t="s">
        <v>623</v>
      </c>
      <c r="P163" s="103" t="s">
        <v>621</v>
      </c>
      <c r="Q163" s="103" t="s">
        <v>623</v>
      </c>
      <c r="R163" s="103" t="s">
        <v>621</v>
      </c>
      <c r="S163" s="103" t="s">
        <v>623</v>
      </c>
      <c r="T163" s="103" t="s">
        <v>621</v>
      </c>
      <c r="U163" s="103" t="s">
        <v>622</v>
      </c>
      <c r="V163" s="103" t="s">
        <v>621</v>
      </c>
      <c r="W163" s="103" t="s">
        <v>622</v>
      </c>
      <c r="X163" s="103" t="s">
        <v>621</v>
      </c>
      <c r="Y163" s="103" t="s">
        <v>621</v>
      </c>
      <c r="Z163" s="103" t="s">
        <v>623</v>
      </c>
      <c r="AA163" s="103" t="s">
        <v>621</v>
      </c>
      <c r="AB163" s="103" t="s">
        <v>621</v>
      </c>
      <c r="AC163" s="103" t="s">
        <v>621</v>
      </c>
      <c r="AD163" s="103" t="s">
        <v>621</v>
      </c>
      <c r="AE163" s="103" t="s">
        <v>621</v>
      </c>
      <c r="AF163" s="103" t="s">
        <v>621</v>
      </c>
      <c r="AG163" s="103" t="s">
        <v>621</v>
      </c>
      <c r="AH163" s="103" t="s">
        <v>621</v>
      </c>
      <c r="AI163" s="103" t="s">
        <v>621</v>
      </c>
      <c r="AJ163" s="103" t="s">
        <v>623</v>
      </c>
      <c r="AK163" s="103" t="s">
        <v>622</v>
      </c>
      <c r="AL163" s="103" t="s">
        <v>623</v>
      </c>
      <c r="AM163" s="103" t="s">
        <v>621</v>
      </c>
      <c r="AN163" s="103" t="s">
        <v>623</v>
      </c>
      <c r="AO163" s="103" t="s">
        <v>620</v>
      </c>
      <c r="AP163" s="103" t="s">
        <v>621</v>
      </c>
      <c r="AQ163" s="103" t="s">
        <v>621</v>
      </c>
      <c r="AR163" s="103" t="s">
        <v>620</v>
      </c>
      <c r="AS163" s="103" t="s">
        <v>621</v>
      </c>
      <c r="AT163" s="103" t="s">
        <v>621</v>
      </c>
      <c r="AU163" s="103" t="s">
        <v>621</v>
      </c>
      <c r="AV163" s="103" t="s">
        <v>621</v>
      </c>
      <c r="AW163" s="103" t="s">
        <v>621</v>
      </c>
      <c r="AX163" s="103" t="s">
        <v>621</v>
      </c>
      <c r="AY163" s="103" t="s">
        <v>622</v>
      </c>
      <c r="AZ163" s="103" t="s">
        <v>621</v>
      </c>
      <c r="BA163" s="103" t="s">
        <v>621</v>
      </c>
      <c r="BB163" s="103" t="s">
        <v>621</v>
      </c>
      <c r="BC163" s="103" t="s">
        <v>623</v>
      </c>
      <c r="BD163" s="103" t="s">
        <v>623</v>
      </c>
      <c r="BF163" s="103">
        <f t="shared" si="21"/>
        <v>37</v>
      </c>
      <c r="BG163" s="103">
        <f t="shared" si="21"/>
        <v>5</v>
      </c>
      <c r="BH163" s="103">
        <f t="shared" si="21"/>
        <v>2</v>
      </c>
      <c r="BI163" s="103">
        <f t="shared" si="21"/>
        <v>9</v>
      </c>
      <c r="BJ163" s="103">
        <f t="shared" si="21"/>
        <v>0</v>
      </c>
      <c r="BK163" s="103">
        <f t="shared" si="17"/>
        <v>42</v>
      </c>
      <c r="BM163" s="67">
        <v>28</v>
      </c>
      <c r="BN163" s="67">
        <v>9</v>
      </c>
      <c r="BO163" s="67">
        <v>12</v>
      </c>
      <c r="BP163" s="67">
        <v>4</v>
      </c>
      <c r="BQ163" s="67">
        <v>1</v>
      </c>
      <c r="BR163" s="67">
        <v>4</v>
      </c>
      <c r="BS163" s="67">
        <v>2</v>
      </c>
      <c r="BT163" s="67">
        <v>0</v>
      </c>
      <c r="BU163" s="67">
        <v>0</v>
      </c>
      <c r="BW163" s="67">
        <f t="shared" si="18"/>
        <v>39</v>
      </c>
    </row>
    <row r="164" spans="1:75" x14ac:dyDescent="0.25">
      <c r="A164" s="101">
        <v>428</v>
      </c>
      <c r="B164" s="67" t="s">
        <v>163</v>
      </c>
      <c r="C164" s="67" t="s">
        <v>137</v>
      </c>
      <c r="D164" s="103" t="s">
        <v>621</v>
      </c>
      <c r="E164" s="103" t="s">
        <v>621</v>
      </c>
      <c r="F164" s="103" t="s">
        <v>621</v>
      </c>
      <c r="G164" s="103" t="s">
        <v>621</v>
      </c>
      <c r="H164" s="103" t="s">
        <v>621</v>
      </c>
      <c r="I164" s="103" t="s">
        <v>621</v>
      </c>
      <c r="J164" s="103" t="s">
        <v>621</v>
      </c>
      <c r="K164" s="103" t="s">
        <v>621</v>
      </c>
      <c r="L164" s="103" t="s">
        <v>621</v>
      </c>
      <c r="M164" s="103" t="s">
        <v>621</v>
      </c>
      <c r="N164" s="103" t="s">
        <v>621</v>
      </c>
      <c r="O164" s="103" t="s">
        <v>623</v>
      </c>
      <c r="P164" s="103" t="s">
        <v>621</v>
      </c>
      <c r="Q164" s="103" t="s">
        <v>623</v>
      </c>
      <c r="R164" s="103" t="s">
        <v>621</v>
      </c>
      <c r="S164" s="103" t="s">
        <v>623</v>
      </c>
      <c r="T164" s="103" t="s">
        <v>621</v>
      </c>
      <c r="U164" s="103" t="s">
        <v>622</v>
      </c>
      <c r="V164" s="103" t="s">
        <v>622</v>
      </c>
      <c r="W164" s="103" t="s">
        <v>622</v>
      </c>
      <c r="X164" s="103" t="s">
        <v>623</v>
      </c>
      <c r="Y164" s="103" t="s">
        <v>621</v>
      </c>
      <c r="Z164" s="103" t="s">
        <v>621</v>
      </c>
      <c r="AA164" s="103" t="s">
        <v>621</v>
      </c>
      <c r="AB164" s="103" t="s">
        <v>621</v>
      </c>
      <c r="AC164" s="103" t="s">
        <v>621</v>
      </c>
      <c r="AD164" s="103" t="s">
        <v>621</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621</v>
      </c>
      <c r="AZ164" s="103" t="s">
        <v>621</v>
      </c>
      <c r="BA164" s="103" t="s">
        <v>621</v>
      </c>
      <c r="BB164" s="103" t="s">
        <v>621</v>
      </c>
      <c r="BC164" s="103" t="s">
        <v>623</v>
      </c>
      <c r="BD164" s="103" t="s">
        <v>621</v>
      </c>
      <c r="BF164" s="103">
        <f t="shared" ref="BF164:BJ173" si="22">COUNTIF($D164:$BD164,BF$3)</f>
        <v>45</v>
      </c>
      <c r="BG164" s="103">
        <f t="shared" si="22"/>
        <v>3</v>
      </c>
      <c r="BH164" s="103">
        <f t="shared" si="22"/>
        <v>0</v>
      </c>
      <c r="BI164" s="103">
        <f t="shared" si="22"/>
        <v>5</v>
      </c>
      <c r="BJ164" s="103">
        <f t="shared" si="22"/>
        <v>0</v>
      </c>
      <c r="BK164" s="103">
        <f t="shared" si="17"/>
        <v>48</v>
      </c>
      <c r="BM164" s="67">
        <v>33</v>
      </c>
      <c r="BN164" s="67">
        <v>12</v>
      </c>
      <c r="BO164" s="67">
        <v>19</v>
      </c>
      <c r="BP164" s="67">
        <v>3</v>
      </c>
      <c r="BQ164" s="67">
        <v>0</v>
      </c>
      <c r="BR164" s="67">
        <v>3</v>
      </c>
      <c r="BS164" s="67">
        <v>0</v>
      </c>
      <c r="BT164" s="67">
        <v>0</v>
      </c>
      <c r="BU164" s="67">
        <v>0</v>
      </c>
      <c r="BW164" s="67">
        <f t="shared" si="18"/>
        <v>42</v>
      </c>
    </row>
    <row r="165" spans="1:75" x14ac:dyDescent="0.25">
      <c r="A165" s="101">
        <v>429</v>
      </c>
      <c r="B165" s="67" t="s">
        <v>164</v>
      </c>
      <c r="C165" s="67" t="s">
        <v>137</v>
      </c>
      <c r="D165" s="103" t="s">
        <v>621</v>
      </c>
      <c r="E165" s="103" t="s">
        <v>621</v>
      </c>
      <c r="F165" s="103" t="s">
        <v>621</v>
      </c>
      <c r="G165" s="103" t="s">
        <v>621</v>
      </c>
      <c r="H165" s="103" t="s">
        <v>621</v>
      </c>
      <c r="I165" s="103" t="s">
        <v>621</v>
      </c>
      <c r="J165" s="103" t="s">
        <v>621</v>
      </c>
      <c r="K165" s="103" t="s">
        <v>621</v>
      </c>
      <c r="L165" s="103" t="s">
        <v>621</v>
      </c>
      <c r="M165" s="103" t="s">
        <v>621</v>
      </c>
      <c r="N165" s="103" t="s">
        <v>621</v>
      </c>
      <c r="O165" s="103" t="s">
        <v>623</v>
      </c>
      <c r="P165" s="103" t="s">
        <v>621</v>
      </c>
      <c r="Q165" s="103" t="s">
        <v>623</v>
      </c>
      <c r="R165" s="103" t="s">
        <v>621</v>
      </c>
      <c r="S165" s="103" t="s">
        <v>623</v>
      </c>
      <c r="T165" s="103" t="s">
        <v>621</v>
      </c>
      <c r="U165" s="103" t="s">
        <v>622</v>
      </c>
      <c r="V165" s="103" t="s">
        <v>622</v>
      </c>
      <c r="W165" s="103" t="s">
        <v>622</v>
      </c>
      <c r="X165" s="103" t="s">
        <v>621</v>
      </c>
      <c r="Y165" s="103" t="s">
        <v>622</v>
      </c>
      <c r="Z165" s="103" t="s">
        <v>621</v>
      </c>
      <c r="AA165" s="103" t="s">
        <v>621</v>
      </c>
      <c r="AB165" s="103" t="s">
        <v>622</v>
      </c>
      <c r="AC165" s="103" t="s">
        <v>622</v>
      </c>
      <c r="AD165" s="103" t="s">
        <v>621</v>
      </c>
      <c r="AE165" s="103" t="s">
        <v>621</v>
      </c>
      <c r="AF165" s="103" t="s">
        <v>623</v>
      </c>
      <c r="AG165" s="103" t="s">
        <v>623</v>
      </c>
      <c r="AH165" s="103" t="s">
        <v>623</v>
      </c>
      <c r="AI165" s="103" t="s">
        <v>621</v>
      </c>
      <c r="AJ165" s="103" t="s">
        <v>622</v>
      </c>
      <c r="AK165" s="103" t="s">
        <v>622</v>
      </c>
      <c r="AL165" s="103" t="s">
        <v>621</v>
      </c>
      <c r="AM165" s="103" t="s">
        <v>622</v>
      </c>
      <c r="AN165" s="103" t="s">
        <v>622</v>
      </c>
      <c r="AO165" s="103" t="s">
        <v>621</v>
      </c>
      <c r="AP165" s="103" t="s">
        <v>621</v>
      </c>
      <c r="AQ165" s="103" t="s">
        <v>621</v>
      </c>
      <c r="AR165" s="103" t="s">
        <v>621</v>
      </c>
      <c r="AS165" s="103" t="s">
        <v>621</v>
      </c>
      <c r="AT165" s="103" t="s">
        <v>621</v>
      </c>
      <c r="AU165" s="103" t="s">
        <v>621</v>
      </c>
      <c r="AV165" s="103" t="s">
        <v>621</v>
      </c>
      <c r="AW165" s="103" t="s">
        <v>621</v>
      </c>
      <c r="AX165" s="103" t="s">
        <v>621</v>
      </c>
      <c r="AY165" s="103" t="s">
        <v>622</v>
      </c>
      <c r="AZ165" s="103" t="s">
        <v>621</v>
      </c>
      <c r="BA165" s="103" t="s">
        <v>622</v>
      </c>
      <c r="BB165" s="103" t="s">
        <v>621</v>
      </c>
      <c r="BC165" s="103" t="s">
        <v>622</v>
      </c>
      <c r="BD165" s="103" t="s">
        <v>623</v>
      </c>
      <c r="BF165" s="103">
        <f t="shared" si="22"/>
        <v>33</v>
      </c>
      <c r="BG165" s="103">
        <f t="shared" si="22"/>
        <v>13</v>
      </c>
      <c r="BH165" s="103">
        <f t="shared" si="22"/>
        <v>0</v>
      </c>
      <c r="BI165" s="103">
        <f t="shared" si="22"/>
        <v>7</v>
      </c>
      <c r="BJ165" s="103">
        <f t="shared" si="22"/>
        <v>0</v>
      </c>
      <c r="BK165" s="103">
        <f t="shared" si="17"/>
        <v>46</v>
      </c>
      <c r="BM165" s="67">
        <v>26</v>
      </c>
      <c r="BN165" s="67">
        <v>7</v>
      </c>
      <c r="BO165" s="67">
        <v>5</v>
      </c>
      <c r="BP165" s="67">
        <v>9</v>
      </c>
      <c r="BQ165" s="67">
        <v>4</v>
      </c>
      <c r="BR165" s="67">
        <v>6</v>
      </c>
      <c r="BS165" s="67">
        <v>0</v>
      </c>
      <c r="BT165" s="67">
        <v>0</v>
      </c>
      <c r="BU165" s="67">
        <v>0</v>
      </c>
      <c r="BW165" s="67">
        <f t="shared" si="18"/>
        <v>40.5</v>
      </c>
    </row>
    <row r="166" spans="1:75" x14ac:dyDescent="0.25">
      <c r="A166" s="101">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620</v>
      </c>
      <c r="O166" s="103" t="s">
        <v>620</v>
      </c>
      <c r="P166" s="103" t="s">
        <v>621</v>
      </c>
      <c r="Q166" s="103" t="s">
        <v>621</v>
      </c>
      <c r="R166" s="103" t="s">
        <v>621</v>
      </c>
      <c r="S166" s="103" t="s">
        <v>621</v>
      </c>
      <c r="T166" s="103" t="s">
        <v>621</v>
      </c>
      <c r="U166" s="103" t="s">
        <v>622</v>
      </c>
      <c r="V166" s="103" t="s">
        <v>621</v>
      </c>
      <c r="W166" s="103" t="s">
        <v>622</v>
      </c>
      <c r="X166" s="103" t="s">
        <v>621</v>
      </c>
      <c r="Y166" s="103" t="s">
        <v>621</v>
      </c>
      <c r="Z166" s="103" t="s">
        <v>621</v>
      </c>
      <c r="AA166" s="103" t="s">
        <v>621</v>
      </c>
      <c r="AB166" s="103" t="s">
        <v>621</v>
      </c>
      <c r="AC166" s="103" t="s">
        <v>620</v>
      </c>
      <c r="AD166" s="103" t="s">
        <v>621</v>
      </c>
      <c r="AE166" s="103" t="s">
        <v>621</v>
      </c>
      <c r="AF166" s="103" t="s">
        <v>623</v>
      </c>
      <c r="AG166" s="103" t="s">
        <v>621</v>
      </c>
      <c r="AH166" s="103" t="s">
        <v>621</v>
      </c>
      <c r="AI166" s="103" t="s">
        <v>621</v>
      </c>
      <c r="AJ166" s="103" t="s">
        <v>622</v>
      </c>
      <c r="AK166" s="103" t="s">
        <v>622</v>
      </c>
      <c r="AL166" s="103" t="s">
        <v>621</v>
      </c>
      <c r="AM166" s="103" t="s">
        <v>622</v>
      </c>
      <c r="AN166" s="103" t="s">
        <v>622</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B166" s="103" t="s">
        <v>621</v>
      </c>
      <c r="BC166" s="103" t="s">
        <v>621</v>
      </c>
      <c r="BD166" s="103" t="s">
        <v>623</v>
      </c>
      <c r="BF166" s="103">
        <f t="shared" si="22"/>
        <v>42</v>
      </c>
      <c r="BG166" s="103">
        <f t="shared" si="22"/>
        <v>6</v>
      </c>
      <c r="BH166" s="103">
        <f t="shared" si="22"/>
        <v>3</v>
      </c>
      <c r="BI166" s="103">
        <f t="shared" si="22"/>
        <v>2</v>
      </c>
      <c r="BJ166" s="103">
        <f t="shared" si="22"/>
        <v>0</v>
      </c>
      <c r="BK166" s="103">
        <f t="shared" si="17"/>
        <v>48</v>
      </c>
      <c r="BM166" s="67">
        <v>32</v>
      </c>
      <c r="BN166" s="67">
        <v>10</v>
      </c>
      <c r="BO166" s="67">
        <v>6</v>
      </c>
      <c r="BP166" s="67">
        <v>3</v>
      </c>
      <c r="BQ166" s="67">
        <v>3</v>
      </c>
      <c r="BR166" s="67">
        <v>7</v>
      </c>
      <c r="BS166" s="67">
        <v>3</v>
      </c>
      <c r="BT166" s="67">
        <v>0</v>
      </c>
      <c r="BU166" s="67">
        <v>0</v>
      </c>
      <c r="BW166" s="67">
        <f t="shared" si="18"/>
        <v>44.5</v>
      </c>
    </row>
    <row r="167" spans="1:75" x14ac:dyDescent="0.25">
      <c r="A167" s="101">
        <v>431</v>
      </c>
      <c r="B167" s="67" t="s">
        <v>166</v>
      </c>
      <c r="C167" s="67" t="s">
        <v>137</v>
      </c>
      <c r="D167" s="103" t="s">
        <v>621</v>
      </c>
      <c r="E167" s="103" t="s">
        <v>621</v>
      </c>
      <c r="F167" s="103" t="s">
        <v>621</v>
      </c>
      <c r="G167" s="103" t="s">
        <v>621</v>
      </c>
      <c r="H167" s="103" t="s">
        <v>621</v>
      </c>
      <c r="I167" s="103" t="s">
        <v>621</v>
      </c>
      <c r="J167" s="103" t="s">
        <v>621</v>
      </c>
      <c r="K167" s="103" t="s">
        <v>621</v>
      </c>
      <c r="L167" s="103" t="s">
        <v>621</v>
      </c>
      <c r="M167" s="103" t="s">
        <v>621</v>
      </c>
      <c r="N167" s="103" t="s">
        <v>621</v>
      </c>
      <c r="O167" s="103" t="s">
        <v>621</v>
      </c>
      <c r="P167" s="103" t="s">
        <v>621</v>
      </c>
      <c r="Q167" s="103" t="s">
        <v>621</v>
      </c>
      <c r="R167" s="103" t="s">
        <v>621</v>
      </c>
      <c r="S167" s="103" t="s">
        <v>621</v>
      </c>
      <c r="T167" s="103" t="s">
        <v>621</v>
      </c>
      <c r="U167" s="103" t="s">
        <v>622</v>
      </c>
      <c r="V167" s="103" t="s">
        <v>621</v>
      </c>
      <c r="W167" s="103" t="s">
        <v>622</v>
      </c>
      <c r="X167" s="103" t="s">
        <v>621</v>
      </c>
      <c r="Y167" s="103" t="s">
        <v>621</v>
      </c>
      <c r="Z167" s="103" t="s">
        <v>621</v>
      </c>
      <c r="AA167" s="103" t="s">
        <v>621</v>
      </c>
      <c r="AB167" s="103" t="s">
        <v>621</v>
      </c>
      <c r="AC167" s="103" t="s">
        <v>621</v>
      </c>
      <c r="AD167" s="103" t="s">
        <v>621</v>
      </c>
      <c r="AE167" s="103" t="s">
        <v>621</v>
      </c>
      <c r="AF167" s="103" t="s">
        <v>621</v>
      </c>
      <c r="AG167" s="103" t="s">
        <v>621</v>
      </c>
      <c r="AH167" s="103" t="s">
        <v>621</v>
      </c>
      <c r="AI167" s="103" t="s">
        <v>621</v>
      </c>
      <c r="AJ167" s="103" t="s">
        <v>622</v>
      </c>
      <c r="AK167" s="103" t="s">
        <v>622</v>
      </c>
      <c r="AL167" s="103" t="s">
        <v>623</v>
      </c>
      <c r="AM167" s="103" t="s">
        <v>622</v>
      </c>
      <c r="AN167" s="103" t="s">
        <v>622</v>
      </c>
      <c r="AO167" s="103" t="s">
        <v>621</v>
      </c>
      <c r="AP167" s="103" t="s">
        <v>621</v>
      </c>
      <c r="AQ167" s="103" t="s">
        <v>621</v>
      </c>
      <c r="AR167" s="103" t="s">
        <v>621</v>
      </c>
      <c r="AS167" s="103" t="s">
        <v>623</v>
      </c>
      <c r="AT167" s="103" t="s">
        <v>621</v>
      </c>
      <c r="AU167" s="103" t="s">
        <v>621</v>
      </c>
      <c r="AV167" s="103" t="s">
        <v>621</v>
      </c>
      <c r="AW167" s="103" t="s">
        <v>621</v>
      </c>
      <c r="AX167" s="103" t="s">
        <v>621</v>
      </c>
      <c r="AY167" s="103" t="s">
        <v>623</v>
      </c>
      <c r="AZ167" s="103" t="s">
        <v>621</v>
      </c>
      <c r="BA167" s="103" t="s">
        <v>621</v>
      </c>
      <c r="BB167" s="103" t="s">
        <v>621</v>
      </c>
      <c r="BC167" s="103" t="s">
        <v>621</v>
      </c>
      <c r="BD167" s="103" t="s">
        <v>621</v>
      </c>
      <c r="BF167" s="103">
        <f t="shared" si="22"/>
        <v>44</v>
      </c>
      <c r="BG167" s="103">
        <f t="shared" si="22"/>
        <v>6</v>
      </c>
      <c r="BH167" s="103">
        <f t="shared" si="22"/>
        <v>0</v>
      </c>
      <c r="BI167" s="103">
        <f t="shared" si="22"/>
        <v>3</v>
      </c>
      <c r="BJ167" s="103">
        <f t="shared" si="22"/>
        <v>0</v>
      </c>
      <c r="BK167" s="103">
        <f t="shared" si="17"/>
        <v>50</v>
      </c>
      <c r="BM167" s="67">
        <v>33</v>
      </c>
      <c r="BN167" s="67">
        <v>11</v>
      </c>
      <c r="BO167" s="67">
        <v>29</v>
      </c>
      <c r="BP167" s="67">
        <v>3</v>
      </c>
      <c r="BQ167" s="67">
        <v>3</v>
      </c>
      <c r="BR167" s="67">
        <v>3</v>
      </c>
      <c r="BS167" s="67">
        <v>0</v>
      </c>
      <c r="BT167" s="67">
        <v>0</v>
      </c>
      <c r="BU167" s="67">
        <v>0</v>
      </c>
      <c r="BW167" s="67">
        <f t="shared" si="18"/>
        <v>43</v>
      </c>
    </row>
    <row r="168" spans="1:75" x14ac:dyDescent="0.25">
      <c r="A168" s="101">
        <v>432</v>
      </c>
      <c r="B168" s="67" t="s">
        <v>167</v>
      </c>
      <c r="C168" s="67" t="s">
        <v>137</v>
      </c>
      <c r="D168" s="103" t="s">
        <v>621</v>
      </c>
      <c r="E168" s="103" t="s">
        <v>621</v>
      </c>
      <c r="F168" s="103" t="s">
        <v>621</v>
      </c>
      <c r="G168" s="103" t="s">
        <v>623</v>
      </c>
      <c r="H168" s="103" t="s">
        <v>621</v>
      </c>
      <c r="I168" s="103" t="s">
        <v>623</v>
      </c>
      <c r="J168" s="103" t="s">
        <v>621</v>
      </c>
      <c r="K168" s="103" t="s">
        <v>620</v>
      </c>
      <c r="L168" s="103" t="s">
        <v>621</v>
      </c>
      <c r="M168" s="103" t="s">
        <v>621</v>
      </c>
      <c r="N168" s="103" t="s">
        <v>621</v>
      </c>
      <c r="O168" s="103" t="s">
        <v>623</v>
      </c>
      <c r="P168" s="103" t="s">
        <v>621</v>
      </c>
      <c r="Q168" s="103" t="s">
        <v>621</v>
      </c>
      <c r="R168" s="103" t="s">
        <v>621</v>
      </c>
      <c r="S168" s="103" t="s">
        <v>621</v>
      </c>
      <c r="T168" s="103" t="s">
        <v>621</v>
      </c>
      <c r="U168" s="103" t="s">
        <v>622</v>
      </c>
      <c r="V168" s="103" t="s">
        <v>621</v>
      </c>
      <c r="W168" s="103" t="s">
        <v>622</v>
      </c>
      <c r="X168" s="103" t="s">
        <v>621</v>
      </c>
      <c r="Y168" s="103" t="s">
        <v>621</v>
      </c>
      <c r="Z168" s="103" t="s">
        <v>621</v>
      </c>
      <c r="AA168" s="103" t="s">
        <v>621</v>
      </c>
      <c r="AB168" s="103" t="s">
        <v>621</v>
      </c>
      <c r="AC168" s="103" t="s">
        <v>621</v>
      </c>
      <c r="AD168" s="103" t="s">
        <v>621</v>
      </c>
      <c r="AE168" s="103" t="s">
        <v>621</v>
      </c>
      <c r="AF168" s="103" t="s">
        <v>621</v>
      </c>
      <c r="AG168" s="103" t="s">
        <v>621</v>
      </c>
      <c r="AH168" s="103" t="s">
        <v>623</v>
      </c>
      <c r="AI168" s="103" t="s">
        <v>621</v>
      </c>
      <c r="AJ168" s="103" t="s">
        <v>622</v>
      </c>
      <c r="AK168" s="103" t="s">
        <v>621</v>
      </c>
      <c r="AL168" s="103" t="s">
        <v>621</v>
      </c>
      <c r="AM168" s="103" t="s">
        <v>622</v>
      </c>
      <c r="AN168" s="103" t="s">
        <v>622</v>
      </c>
      <c r="AO168" s="103" t="s">
        <v>623</v>
      </c>
      <c r="AP168" s="103" t="s">
        <v>621</v>
      </c>
      <c r="AQ168" s="103" t="s">
        <v>621</v>
      </c>
      <c r="AR168" s="103" t="s">
        <v>620</v>
      </c>
      <c r="AS168" s="103" t="s">
        <v>621</v>
      </c>
      <c r="AT168" s="103" t="s">
        <v>621</v>
      </c>
      <c r="AU168" s="103" t="s">
        <v>621</v>
      </c>
      <c r="AV168" s="103" t="s">
        <v>621</v>
      </c>
      <c r="AW168" s="103" t="s">
        <v>621</v>
      </c>
      <c r="AX168" s="103" t="s">
        <v>621</v>
      </c>
      <c r="AY168" s="103" t="s">
        <v>622</v>
      </c>
      <c r="AZ168" s="103" t="s">
        <v>620</v>
      </c>
      <c r="BA168" s="103" t="s">
        <v>621</v>
      </c>
      <c r="BB168" s="103" t="s">
        <v>623</v>
      </c>
      <c r="BC168" s="103" t="s">
        <v>623</v>
      </c>
      <c r="BD168" s="103" t="s">
        <v>621</v>
      </c>
      <c r="BF168" s="103">
        <f t="shared" si="22"/>
        <v>37</v>
      </c>
      <c r="BG168" s="103">
        <f t="shared" si="22"/>
        <v>6</v>
      </c>
      <c r="BH168" s="103">
        <f t="shared" si="22"/>
        <v>3</v>
      </c>
      <c r="BI168" s="103">
        <f t="shared" si="22"/>
        <v>7</v>
      </c>
      <c r="BJ168" s="103">
        <f t="shared" si="22"/>
        <v>0</v>
      </c>
      <c r="BK168" s="103">
        <f t="shared" si="17"/>
        <v>43</v>
      </c>
      <c r="BM168" s="67">
        <v>28</v>
      </c>
      <c r="BN168" s="67">
        <v>9</v>
      </c>
      <c r="BO168" s="67">
        <v>9</v>
      </c>
      <c r="BP168" s="67">
        <v>4</v>
      </c>
      <c r="BQ168" s="67">
        <v>2</v>
      </c>
      <c r="BR168" s="67">
        <v>6</v>
      </c>
      <c r="BS168" s="67">
        <v>3</v>
      </c>
      <c r="BT168" s="67">
        <v>0</v>
      </c>
      <c r="BU168" s="67">
        <v>0</v>
      </c>
      <c r="BW168" s="67">
        <f t="shared" si="18"/>
        <v>40.5</v>
      </c>
    </row>
    <row r="169" spans="1:75" x14ac:dyDescent="0.25">
      <c r="A169" s="101">
        <v>433</v>
      </c>
      <c r="B169" s="67" t="s">
        <v>168</v>
      </c>
      <c r="C169" s="67" t="s">
        <v>137</v>
      </c>
      <c r="D169" s="103" t="s">
        <v>621</v>
      </c>
      <c r="E169" s="103" t="s">
        <v>621</v>
      </c>
      <c r="F169" s="103" t="s">
        <v>622</v>
      </c>
      <c r="G169" s="103" t="s">
        <v>621</v>
      </c>
      <c r="H169" s="103" t="s">
        <v>622</v>
      </c>
      <c r="I169" s="103" t="s">
        <v>621</v>
      </c>
      <c r="J169" s="103" t="s">
        <v>621</v>
      </c>
      <c r="K169" s="103" t="s">
        <v>620</v>
      </c>
      <c r="L169" s="103" t="s">
        <v>623</v>
      </c>
      <c r="M169" s="103" t="s">
        <v>622</v>
      </c>
      <c r="N169" s="103" t="s">
        <v>620</v>
      </c>
      <c r="O169" s="103" t="s">
        <v>621</v>
      </c>
      <c r="P169" s="103" t="s">
        <v>622</v>
      </c>
      <c r="Q169" s="103" t="s">
        <v>622</v>
      </c>
      <c r="R169" s="103" t="s">
        <v>621</v>
      </c>
      <c r="S169" s="103" t="s">
        <v>623</v>
      </c>
      <c r="T169" s="103" t="s">
        <v>621</v>
      </c>
      <c r="U169" s="103" t="s">
        <v>622</v>
      </c>
      <c r="V169" s="103" t="s">
        <v>622</v>
      </c>
      <c r="W169" s="103" t="s">
        <v>622</v>
      </c>
      <c r="X169" s="103" t="s">
        <v>621</v>
      </c>
      <c r="Y169" s="103" t="s">
        <v>622</v>
      </c>
      <c r="Z169" s="103" t="s">
        <v>623</v>
      </c>
      <c r="AA169" s="103" t="s">
        <v>623</v>
      </c>
      <c r="AB169" s="103" t="s">
        <v>622</v>
      </c>
      <c r="AC169" s="103" t="s">
        <v>622</v>
      </c>
      <c r="AD169" s="103" t="s">
        <v>621</v>
      </c>
      <c r="AE169" s="103" t="s">
        <v>623</v>
      </c>
      <c r="AF169" s="103" t="s">
        <v>620</v>
      </c>
      <c r="AG169" s="103" t="s">
        <v>620</v>
      </c>
      <c r="AH169" s="103" t="s">
        <v>623</v>
      </c>
      <c r="AI169" s="103" t="s">
        <v>623</v>
      </c>
      <c r="AJ169" s="103" t="s">
        <v>622</v>
      </c>
      <c r="AK169" s="103" t="s">
        <v>622</v>
      </c>
      <c r="AL169" s="103" t="s">
        <v>620</v>
      </c>
      <c r="AM169" s="103" t="s">
        <v>622</v>
      </c>
      <c r="AN169" s="103" t="s">
        <v>622</v>
      </c>
      <c r="AO169" s="103" t="s">
        <v>621</v>
      </c>
      <c r="AP169" s="103" t="s">
        <v>621</v>
      </c>
      <c r="AQ169" s="103" t="s">
        <v>621</v>
      </c>
      <c r="AR169" s="103" t="s">
        <v>620</v>
      </c>
      <c r="AS169" s="103" t="s">
        <v>623</v>
      </c>
      <c r="AT169" s="103" t="s">
        <v>621</v>
      </c>
      <c r="AU169" s="103" t="s">
        <v>621</v>
      </c>
      <c r="AV169" s="103" t="s">
        <v>622</v>
      </c>
      <c r="AW169" s="103" t="s">
        <v>621</v>
      </c>
      <c r="AX169" s="103" t="s">
        <v>622</v>
      </c>
      <c r="AY169" s="103" t="s">
        <v>622</v>
      </c>
      <c r="AZ169" s="103" t="s">
        <v>622</v>
      </c>
      <c r="BA169" s="103" t="s">
        <v>622</v>
      </c>
      <c r="BB169" s="103" t="s">
        <v>623</v>
      </c>
      <c r="BC169" s="103" t="s">
        <v>623</v>
      </c>
      <c r="BD169" s="103" t="s">
        <v>623</v>
      </c>
      <c r="BF169" s="103">
        <f t="shared" si="22"/>
        <v>16</v>
      </c>
      <c r="BG169" s="103">
        <f t="shared" si="22"/>
        <v>20</v>
      </c>
      <c r="BH169" s="103">
        <f t="shared" si="22"/>
        <v>6</v>
      </c>
      <c r="BI169" s="103">
        <f t="shared" si="22"/>
        <v>11</v>
      </c>
      <c r="BJ169" s="103">
        <f t="shared" si="22"/>
        <v>0</v>
      </c>
      <c r="BK169" s="103">
        <f t="shared" si="17"/>
        <v>36</v>
      </c>
      <c r="BM169" s="67">
        <v>12</v>
      </c>
      <c r="BN169" s="67">
        <v>4</v>
      </c>
      <c r="BO169" s="67">
        <v>12</v>
      </c>
      <c r="BP169" s="67">
        <v>16</v>
      </c>
      <c r="BQ169" s="67">
        <v>4</v>
      </c>
      <c r="BR169" s="67">
        <v>7</v>
      </c>
      <c r="BS169" s="67">
        <v>6</v>
      </c>
      <c r="BT169" s="67">
        <v>0</v>
      </c>
      <c r="BU169" s="67">
        <v>0</v>
      </c>
      <c r="BW169" s="67">
        <f t="shared" si="18"/>
        <v>38</v>
      </c>
    </row>
    <row r="170" spans="1:75" x14ac:dyDescent="0.25">
      <c r="A170" s="101">
        <v>434</v>
      </c>
      <c r="B170" s="67" t="s">
        <v>169</v>
      </c>
      <c r="C170" s="67" t="s">
        <v>137</v>
      </c>
      <c r="D170" s="103" t="s">
        <v>621</v>
      </c>
      <c r="E170" s="103" t="s">
        <v>621</v>
      </c>
      <c r="F170" s="103" t="s">
        <v>621</v>
      </c>
      <c r="G170" s="103" t="s">
        <v>621</v>
      </c>
      <c r="H170" s="103" t="s">
        <v>621</v>
      </c>
      <c r="I170" s="103" t="s">
        <v>623</v>
      </c>
      <c r="J170" s="103" t="s">
        <v>621</v>
      </c>
      <c r="K170" s="103" t="s">
        <v>621</v>
      </c>
      <c r="L170" s="103" t="s">
        <v>623</v>
      </c>
      <c r="M170" s="103" t="s">
        <v>621</v>
      </c>
      <c r="N170" s="103" t="s">
        <v>621</v>
      </c>
      <c r="O170" s="103" t="s">
        <v>621</v>
      </c>
      <c r="P170" s="103" t="s">
        <v>621</v>
      </c>
      <c r="Q170" s="103" t="s">
        <v>623</v>
      </c>
      <c r="R170" s="103" t="s">
        <v>621</v>
      </c>
      <c r="S170" s="103" t="s">
        <v>623</v>
      </c>
      <c r="T170" s="103" t="s">
        <v>621</v>
      </c>
      <c r="U170" s="103" t="s">
        <v>622</v>
      </c>
      <c r="V170" s="103" t="s">
        <v>622</v>
      </c>
      <c r="W170" s="103" t="s">
        <v>622</v>
      </c>
      <c r="X170" s="103" t="s">
        <v>621</v>
      </c>
      <c r="Y170" s="103" t="s">
        <v>621</v>
      </c>
      <c r="Z170" s="103" t="s">
        <v>621</v>
      </c>
      <c r="AA170" s="103" t="s">
        <v>621</v>
      </c>
      <c r="AB170" s="103" t="s">
        <v>621</v>
      </c>
      <c r="AC170" s="103" t="s">
        <v>621</v>
      </c>
      <c r="AD170" s="103" t="s">
        <v>621</v>
      </c>
      <c r="AE170" s="103" t="s">
        <v>621</v>
      </c>
      <c r="AF170" s="103" t="s">
        <v>621</v>
      </c>
      <c r="AG170" s="103" t="s">
        <v>621</v>
      </c>
      <c r="AH170" s="103" t="s">
        <v>621</v>
      </c>
      <c r="AI170" s="103" t="s">
        <v>621</v>
      </c>
      <c r="AJ170" s="103" t="s">
        <v>622</v>
      </c>
      <c r="AK170" s="103" t="s">
        <v>622</v>
      </c>
      <c r="AL170" s="103" t="s">
        <v>623</v>
      </c>
      <c r="AM170" s="103" t="s">
        <v>622</v>
      </c>
      <c r="AN170" s="103" t="s">
        <v>622</v>
      </c>
      <c r="AO170" s="103" t="s">
        <v>621</v>
      </c>
      <c r="AP170" s="103" t="s">
        <v>621</v>
      </c>
      <c r="AQ170" s="103" t="s">
        <v>621</v>
      </c>
      <c r="AR170" s="103" t="s">
        <v>621</v>
      </c>
      <c r="AS170" s="103" t="s">
        <v>621</v>
      </c>
      <c r="AT170" s="103" t="s">
        <v>621</v>
      </c>
      <c r="AU170" s="103" t="s">
        <v>621</v>
      </c>
      <c r="AV170" s="103" t="s">
        <v>621</v>
      </c>
      <c r="AW170" s="103" t="s">
        <v>621</v>
      </c>
      <c r="AX170" s="103" t="s">
        <v>621</v>
      </c>
      <c r="AY170" s="103" t="s">
        <v>622</v>
      </c>
      <c r="AZ170" s="103" t="s">
        <v>621</v>
      </c>
      <c r="BA170" s="103" t="s">
        <v>621</v>
      </c>
      <c r="BB170" s="103" t="s">
        <v>621</v>
      </c>
      <c r="BC170" s="103" t="s">
        <v>622</v>
      </c>
      <c r="BD170" s="103" t="s">
        <v>621</v>
      </c>
      <c r="BF170" s="103">
        <f t="shared" si="22"/>
        <v>39</v>
      </c>
      <c r="BG170" s="103">
        <f t="shared" si="22"/>
        <v>9</v>
      </c>
      <c r="BH170" s="103">
        <f t="shared" si="22"/>
        <v>0</v>
      </c>
      <c r="BI170" s="103">
        <f t="shared" si="22"/>
        <v>5</v>
      </c>
      <c r="BJ170" s="103">
        <f t="shared" si="22"/>
        <v>0</v>
      </c>
      <c r="BK170" s="103">
        <f t="shared" si="17"/>
        <v>48</v>
      </c>
      <c r="BM170" s="67">
        <v>30</v>
      </c>
      <c r="BN170" s="67">
        <v>9</v>
      </c>
      <c r="BO170" s="67">
        <v>12</v>
      </c>
      <c r="BP170" s="67">
        <v>5</v>
      </c>
      <c r="BQ170" s="67">
        <v>4</v>
      </c>
      <c r="BR170" s="67">
        <v>5</v>
      </c>
      <c r="BS170" s="67">
        <v>0</v>
      </c>
      <c r="BT170" s="67">
        <v>0</v>
      </c>
      <c r="BU170" s="67">
        <v>0</v>
      </c>
      <c r="BW170" s="67">
        <f t="shared" si="18"/>
        <v>41.5</v>
      </c>
    </row>
    <row r="171" spans="1:75" x14ac:dyDescent="0.25">
      <c r="A171" s="101">
        <v>435</v>
      </c>
      <c r="B171" s="67" t="s">
        <v>170</v>
      </c>
      <c r="C171" s="67" t="s">
        <v>137</v>
      </c>
      <c r="D171" s="103" t="s">
        <v>623</v>
      </c>
      <c r="E171" s="103" t="s">
        <v>621</v>
      </c>
      <c r="F171" s="103" t="s">
        <v>621</v>
      </c>
      <c r="G171" s="103" t="s">
        <v>621</v>
      </c>
      <c r="H171" s="103" t="s">
        <v>621</v>
      </c>
      <c r="I171" s="103" t="s">
        <v>621</v>
      </c>
      <c r="J171" s="103" t="s">
        <v>621</v>
      </c>
      <c r="K171" s="103" t="s">
        <v>621</v>
      </c>
      <c r="L171" s="103" t="s">
        <v>621</v>
      </c>
      <c r="M171" s="103" t="s">
        <v>621</v>
      </c>
      <c r="N171" s="103" t="s">
        <v>623</v>
      </c>
      <c r="O171" s="103" t="s">
        <v>621</v>
      </c>
      <c r="P171" s="103" t="s">
        <v>621</v>
      </c>
      <c r="Q171" s="103" t="s">
        <v>621</v>
      </c>
      <c r="R171" s="103" t="s">
        <v>620</v>
      </c>
      <c r="S171" s="103" t="s">
        <v>621</v>
      </c>
      <c r="T171" s="103" t="s">
        <v>621</v>
      </c>
      <c r="U171" s="103" t="s">
        <v>622</v>
      </c>
      <c r="V171" s="103" t="s">
        <v>623</v>
      </c>
      <c r="W171" s="103" t="s">
        <v>622</v>
      </c>
      <c r="X171" s="103" t="s">
        <v>623</v>
      </c>
      <c r="Y171" s="103" t="s">
        <v>621</v>
      </c>
      <c r="Z171" s="103" t="s">
        <v>620</v>
      </c>
      <c r="AA171" s="103" t="s">
        <v>621</v>
      </c>
      <c r="AB171" s="103" t="s">
        <v>623</v>
      </c>
      <c r="AC171" s="103" t="s">
        <v>621</v>
      </c>
      <c r="AD171" s="103" t="s">
        <v>621</v>
      </c>
      <c r="AE171" s="103" t="s">
        <v>621</v>
      </c>
      <c r="AF171" s="103" t="s">
        <v>621</v>
      </c>
      <c r="AG171" s="103" t="s">
        <v>621</v>
      </c>
      <c r="AH171" s="103" t="s">
        <v>621</v>
      </c>
      <c r="AI171" s="103" t="s">
        <v>621</v>
      </c>
      <c r="AJ171" s="103" t="s">
        <v>622</v>
      </c>
      <c r="AK171" s="103" t="s">
        <v>622</v>
      </c>
      <c r="AL171" s="103" t="s">
        <v>621</v>
      </c>
      <c r="AM171" s="103" t="s">
        <v>622</v>
      </c>
      <c r="AN171" s="103" t="s">
        <v>622</v>
      </c>
      <c r="AO171" s="103" t="s">
        <v>620</v>
      </c>
      <c r="AP171" s="103" t="s">
        <v>621</v>
      </c>
      <c r="AQ171" s="103" t="s">
        <v>621</v>
      </c>
      <c r="AR171" s="103" t="s">
        <v>621</v>
      </c>
      <c r="AS171" s="103" t="s">
        <v>621</v>
      </c>
      <c r="AT171" s="103" t="s">
        <v>621</v>
      </c>
      <c r="AU171" s="103" t="s">
        <v>621</v>
      </c>
      <c r="AV171" s="103" t="s">
        <v>621</v>
      </c>
      <c r="AW171" s="103" t="s">
        <v>621</v>
      </c>
      <c r="AX171" s="103" t="s">
        <v>621</v>
      </c>
      <c r="AY171" s="103" t="s">
        <v>622</v>
      </c>
      <c r="AZ171" s="103" t="s">
        <v>621</v>
      </c>
      <c r="BA171" s="103" t="s">
        <v>621</v>
      </c>
      <c r="BB171" s="103" t="s">
        <v>623</v>
      </c>
      <c r="BC171" s="103" t="s">
        <v>622</v>
      </c>
      <c r="BD171" s="103" t="s">
        <v>623</v>
      </c>
      <c r="BF171" s="103">
        <f t="shared" si="22"/>
        <v>35</v>
      </c>
      <c r="BG171" s="103">
        <f t="shared" si="22"/>
        <v>8</v>
      </c>
      <c r="BH171" s="103">
        <f t="shared" si="22"/>
        <v>3</v>
      </c>
      <c r="BI171" s="103">
        <f t="shared" si="22"/>
        <v>7</v>
      </c>
      <c r="BJ171" s="103">
        <f t="shared" si="22"/>
        <v>0</v>
      </c>
      <c r="BK171" s="103">
        <f t="shared" si="17"/>
        <v>43</v>
      </c>
      <c r="BM171" s="67">
        <v>27</v>
      </c>
      <c r="BN171" s="67">
        <v>8</v>
      </c>
      <c r="BO171" s="67">
        <v>18</v>
      </c>
      <c r="BP171" s="67">
        <v>4</v>
      </c>
      <c r="BQ171" s="67">
        <v>4</v>
      </c>
      <c r="BR171" s="67">
        <v>3</v>
      </c>
      <c r="BS171" s="67">
        <v>3</v>
      </c>
      <c r="BT171" s="67">
        <v>0</v>
      </c>
      <c r="BU171" s="67">
        <v>0</v>
      </c>
      <c r="BW171" s="67">
        <f t="shared" si="18"/>
        <v>40</v>
      </c>
    </row>
    <row r="172" spans="1:75" x14ac:dyDescent="0.25">
      <c r="A172" s="101">
        <v>436</v>
      </c>
      <c r="B172" s="67" t="s">
        <v>171</v>
      </c>
      <c r="C172" s="67" t="s">
        <v>137</v>
      </c>
      <c r="D172" s="103" t="s">
        <v>621</v>
      </c>
      <c r="E172" s="103" t="s">
        <v>621</v>
      </c>
      <c r="F172" s="103" t="s">
        <v>621</v>
      </c>
      <c r="G172" s="103" t="s">
        <v>621</v>
      </c>
      <c r="H172" s="103" t="s">
        <v>621</v>
      </c>
      <c r="I172" s="103" t="s">
        <v>621</v>
      </c>
      <c r="J172" s="103" t="s">
        <v>621</v>
      </c>
      <c r="K172" s="103" t="s">
        <v>621</v>
      </c>
      <c r="L172" s="103" t="s">
        <v>621</v>
      </c>
      <c r="M172" s="103" t="s">
        <v>621</v>
      </c>
      <c r="N172" s="103" t="s">
        <v>621</v>
      </c>
      <c r="O172" s="103" t="s">
        <v>621</v>
      </c>
      <c r="P172" s="103" t="s">
        <v>621</v>
      </c>
      <c r="Q172" s="103" t="s">
        <v>623</v>
      </c>
      <c r="R172" s="103" t="s">
        <v>621</v>
      </c>
      <c r="S172" s="103" t="s">
        <v>623</v>
      </c>
      <c r="T172" s="103" t="s">
        <v>621</v>
      </c>
      <c r="U172" s="103" t="s">
        <v>622</v>
      </c>
      <c r="V172" s="103" t="s">
        <v>622</v>
      </c>
      <c r="W172" s="103" t="s">
        <v>622</v>
      </c>
      <c r="X172" s="103" t="s">
        <v>621</v>
      </c>
      <c r="Y172" s="103" t="s">
        <v>621</v>
      </c>
      <c r="Z172" s="103" t="s">
        <v>621</v>
      </c>
      <c r="AA172" s="103" t="s">
        <v>621</v>
      </c>
      <c r="AB172" s="103" t="s">
        <v>621</v>
      </c>
      <c r="AC172" s="103" t="s">
        <v>621</v>
      </c>
      <c r="AD172" s="103" t="s">
        <v>621</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621</v>
      </c>
      <c r="AS172" s="103" t="s">
        <v>621</v>
      </c>
      <c r="AT172" s="103" t="s">
        <v>621</v>
      </c>
      <c r="AU172" s="103" t="s">
        <v>623</v>
      </c>
      <c r="AV172" s="103" t="s">
        <v>621</v>
      </c>
      <c r="AW172" s="103" t="s">
        <v>621</v>
      </c>
      <c r="AX172" s="103" t="s">
        <v>621</v>
      </c>
      <c r="AY172" s="103" t="s">
        <v>622</v>
      </c>
      <c r="AZ172" s="103" t="s">
        <v>621</v>
      </c>
      <c r="BA172" s="103" t="s">
        <v>621</v>
      </c>
      <c r="BB172" s="103" t="s">
        <v>621</v>
      </c>
      <c r="BC172" s="103" t="s">
        <v>622</v>
      </c>
      <c r="BD172" s="103" t="s">
        <v>623</v>
      </c>
      <c r="BF172" s="103">
        <f t="shared" si="22"/>
        <v>44</v>
      </c>
      <c r="BG172" s="103">
        <f t="shared" si="22"/>
        <v>5</v>
      </c>
      <c r="BH172" s="103">
        <f t="shared" si="22"/>
        <v>0</v>
      </c>
      <c r="BI172" s="103">
        <f t="shared" si="22"/>
        <v>4</v>
      </c>
      <c r="BJ172" s="103">
        <f t="shared" si="22"/>
        <v>0</v>
      </c>
      <c r="BK172" s="103">
        <f t="shared" si="17"/>
        <v>49</v>
      </c>
      <c r="BM172" s="67">
        <v>34</v>
      </c>
      <c r="BN172" s="67">
        <v>10</v>
      </c>
      <c r="BO172" s="67">
        <v>14</v>
      </c>
      <c r="BP172" s="67">
        <v>4</v>
      </c>
      <c r="BQ172" s="67">
        <v>1</v>
      </c>
      <c r="BR172" s="67">
        <v>4</v>
      </c>
      <c r="BS172" s="67">
        <v>0</v>
      </c>
      <c r="BT172" s="67">
        <v>0</v>
      </c>
      <c r="BU172" s="67">
        <v>0</v>
      </c>
      <c r="BW172" s="67">
        <f t="shared" si="18"/>
        <v>43.5</v>
      </c>
    </row>
    <row r="173" spans="1:75" x14ac:dyDescent="0.25">
      <c r="A173" s="101">
        <v>437</v>
      </c>
      <c r="B173" s="67" t="s">
        <v>172</v>
      </c>
      <c r="C173" s="67" t="s">
        <v>137</v>
      </c>
      <c r="D173" s="103" t="s">
        <v>623</v>
      </c>
      <c r="E173" s="103" t="s">
        <v>621</v>
      </c>
      <c r="F173" s="103" t="s">
        <v>622</v>
      </c>
      <c r="G173" s="103" t="s">
        <v>623</v>
      </c>
      <c r="H173" s="103" t="s">
        <v>622</v>
      </c>
      <c r="I173" s="103" t="s">
        <v>621</v>
      </c>
      <c r="J173" s="103" t="s">
        <v>621</v>
      </c>
      <c r="K173" s="103" t="s">
        <v>621</v>
      </c>
      <c r="L173" s="103" t="s">
        <v>621</v>
      </c>
      <c r="M173" s="103" t="s">
        <v>622</v>
      </c>
      <c r="N173" s="103" t="s">
        <v>620</v>
      </c>
      <c r="O173" s="103" t="s">
        <v>620</v>
      </c>
      <c r="P173" s="103" t="s">
        <v>621</v>
      </c>
      <c r="Q173" s="103" t="s">
        <v>623</v>
      </c>
      <c r="R173" s="103" t="s">
        <v>621</v>
      </c>
      <c r="S173" s="103" t="s">
        <v>623</v>
      </c>
      <c r="T173" s="103" t="s">
        <v>623</v>
      </c>
      <c r="U173" s="103" t="s">
        <v>621</v>
      </c>
      <c r="V173" s="103" t="s">
        <v>622</v>
      </c>
      <c r="W173" s="103" t="s">
        <v>622</v>
      </c>
      <c r="X173" s="103" t="s">
        <v>621</v>
      </c>
      <c r="Y173" s="103" t="s">
        <v>622</v>
      </c>
      <c r="Z173" s="103" t="s">
        <v>621</v>
      </c>
      <c r="AA173" s="103" t="s">
        <v>621</v>
      </c>
      <c r="AB173" s="103" t="s">
        <v>621</v>
      </c>
      <c r="AC173" s="103" t="s">
        <v>622</v>
      </c>
      <c r="AD173" s="103" t="s">
        <v>621</v>
      </c>
      <c r="AE173" s="103" t="s">
        <v>623</v>
      </c>
      <c r="AF173" s="103" t="s">
        <v>621</v>
      </c>
      <c r="AG173" s="103" t="s">
        <v>623</v>
      </c>
      <c r="AH173" s="103" t="s">
        <v>623</v>
      </c>
      <c r="AI173" s="103" t="s">
        <v>623</v>
      </c>
      <c r="AJ173" s="103" t="s">
        <v>622</v>
      </c>
      <c r="AK173" s="103" t="s">
        <v>621</v>
      </c>
      <c r="AL173" s="103" t="s">
        <v>621</v>
      </c>
      <c r="AM173" s="103" t="s">
        <v>622</v>
      </c>
      <c r="AN173" s="103" t="s">
        <v>622</v>
      </c>
      <c r="AO173" s="103" t="s">
        <v>621</v>
      </c>
      <c r="AP173" s="103" t="s">
        <v>621</v>
      </c>
      <c r="AQ173" s="103" t="s">
        <v>621</v>
      </c>
      <c r="AR173" s="103" t="s">
        <v>621</v>
      </c>
      <c r="AS173" s="103" t="s">
        <v>623</v>
      </c>
      <c r="AT173" s="103" t="s">
        <v>621</v>
      </c>
      <c r="AU173" s="103" t="s">
        <v>621</v>
      </c>
      <c r="AV173" s="103" t="s">
        <v>621</v>
      </c>
      <c r="AW173" s="103" t="s">
        <v>621</v>
      </c>
      <c r="AX173" s="103" t="s">
        <v>621</v>
      </c>
      <c r="AY173" s="103" t="s">
        <v>622</v>
      </c>
      <c r="AZ173" s="103" t="s">
        <v>622</v>
      </c>
      <c r="BA173" s="103" t="s">
        <v>622</v>
      </c>
      <c r="BB173" s="103" t="s">
        <v>623</v>
      </c>
      <c r="BC173" s="103" t="s">
        <v>622</v>
      </c>
      <c r="BD173" s="103" t="s">
        <v>623</v>
      </c>
      <c r="BF173" s="103">
        <f t="shared" si="22"/>
        <v>25</v>
      </c>
      <c r="BG173" s="103">
        <f t="shared" si="22"/>
        <v>14</v>
      </c>
      <c r="BH173" s="103">
        <f t="shared" si="22"/>
        <v>2</v>
      </c>
      <c r="BI173" s="103">
        <f t="shared" si="22"/>
        <v>12</v>
      </c>
      <c r="BJ173" s="103">
        <f t="shared" si="22"/>
        <v>0</v>
      </c>
      <c r="BK173" s="103">
        <f t="shared" si="17"/>
        <v>39</v>
      </c>
      <c r="BM173" s="67">
        <v>20</v>
      </c>
      <c r="BN173" s="67">
        <v>5</v>
      </c>
      <c r="BO173" s="67">
        <v>3</v>
      </c>
      <c r="BP173" s="67">
        <v>11</v>
      </c>
      <c r="BQ173" s="67">
        <v>3</v>
      </c>
      <c r="BR173" s="67">
        <v>7</v>
      </c>
      <c r="BS173" s="67">
        <v>2</v>
      </c>
      <c r="BT173" s="67">
        <v>0</v>
      </c>
      <c r="BU173" s="67">
        <v>0</v>
      </c>
      <c r="BW173" s="67">
        <f t="shared" si="18"/>
        <v>37</v>
      </c>
    </row>
    <row r="174" spans="1:75" x14ac:dyDescent="0.25">
      <c r="A174" s="101">
        <v>501</v>
      </c>
      <c r="B174" s="67" t="s">
        <v>173</v>
      </c>
      <c r="C174" s="67" t="s">
        <v>174</v>
      </c>
      <c r="D174" s="103" t="s">
        <v>621</v>
      </c>
      <c r="E174" s="103" t="s">
        <v>621</v>
      </c>
      <c r="F174" s="103" t="s">
        <v>621</v>
      </c>
      <c r="G174" s="103" t="s">
        <v>623</v>
      </c>
      <c r="H174" s="103" t="s">
        <v>621</v>
      </c>
      <c r="I174" s="103" t="s">
        <v>621</v>
      </c>
      <c r="J174" s="103" t="s">
        <v>621</v>
      </c>
      <c r="K174" s="103" t="s">
        <v>621</v>
      </c>
      <c r="L174" s="103" t="s">
        <v>621</v>
      </c>
      <c r="M174" s="103" t="s">
        <v>621</v>
      </c>
      <c r="N174" s="103" t="s">
        <v>621</v>
      </c>
      <c r="O174" s="103" t="s">
        <v>621</v>
      </c>
      <c r="P174" s="103" t="s">
        <v>621</v>
      </c>
      <c r="Q174" s="103" t="s">
        <v>621</v>
      </c>
      <c r="R174" s="103" t="s">
        <v>621</v>
      </c>
      <c r="S174" s="103" t="s">
        <v>623</v>
      </c>
      <c r="T174" s="103" t="s">
        <v>621</v>
      </c>
      <c r="U174" s="103" t="s">
        <v>622</v>
      </c>
      <c r="V174" s="103" t="s">
        <v>622</v>
      </c>
      <c r="W174" s="103" t="s">
        <v>622</v>
      </c>
      <c r="X174" s="103" t="s">
        <v>621</v>
      </c>
      <c r="Y174" s="103" t="s">
        <v>621</v>
      </c>
      <c r="Z174" s="103" t="s">
        <v>621</v>
      </c>
      <c r="AA174" s="103" t="s">
        <v>621</v>
      </c>
      <c r="AB174" s="103" t="s">
        <v>621</v>
      </c>
      <c r="AC174" s="103" t="s">
        <v>621</v>
      </c>
      <c r="AD174" s="103" t="s">
        <v>621</v>
      </c>
      <c r="AE174" s="103" t="s">
        <v>621</v>
      </c>
      <c r="AF174" s="103" t="s">
        <v>621</v>
      </c>
      <c r="AG174" s="103" t="s">
        <v>621</v>
      </c>
      <c r="AH174" s="103" t="s">
        <v>621</v>
      </c>
      <c r="AI174" s="103" t="s">
        <v>621</v>
      </c>
      <c r="AJ174" s="103" t="s">
        <v>622</v>
      </c>
      <c r="AK174" s="103" t="s">
        <v>621</v>
      </c>
      <c r="AL174" s="103" t="s">
        <v>621</v>
      </c>
      <c r="AM174" s="103" t="s">
        <v>623</v>
      </c>
      <c r="AN174" s="103" t="s">
        <v>621</v>
      </c>
      <c r="AO174" s="103" t="s">
        <v>621</v>
      </c>
      <c r="AP174" s="103" t="s">
        <v>621</v>
      </c>
      <c r="AQ174" s="103" t="s">
        <v>621</v>
      </c>
      <c r="AR174" s="103" t="s">
        <v>621</v>
      </c>
      <c r="AS174" s="103" t="s">
        <v>621</v>
      </c>
      <c r="AT174" s="103" t="s">
        <v>621</v>
      </c>
      <c r="AU174" s="103" t="s">
        <v>621</v>
      </c>
      <c r="AV174" s="103" t="s">
        <v>621</v>
      </c>
      <c r="AW174" s="103" t="s">
        <v>621</v>
      </c>
      <c r="AX174" s="103" t="s">
        <v>623</v>
      </c>
      <c r="AY174" s="103" t="s">
        <v>622</v>
      </c>
      <c r="AZ174" s="103" t="s">
        <v>622</v>
      </c>
      <c r="BA174" s="103" t="s">
        <v>622</v>
      </c>
      <c r="BB174" s="103" t="s">
        <v>621</v>
      </c>
      <c r="BC174" s="103" t="s">
        <v>621</v>
      </c>
      <c r="BD174" s="103" t="s">
        <v>623</v>
      </c>
      <c r="BF174" s="103">
        <f t="shared" ref="BF174:BJ183" si="23">COUNTIF($D174:$BD174,BF$3)</f>
        <v>41</v>
      </c>
      <c r="BG174" s="103">
        <f t="shared" si="23"/>
        <v>7</v>
      </c>
      <c r="BH174" s="103">
        <f t="shared" si="23"/>
        <v>0</v>
      </c>
      <c r="BI174" s="103">
        <f t="shared" si="23"/>
        <v>5</v>
      </c>
      <c r="BJ174" s="103">
        <f t="shared" si="23"/>
        <v>0</v>
      </c>
      <c r="BK174" s="103">
        <f t="shared" si="17"/>
        <v>48</v>
      </c>
      <c r="BM174" s="67">
        <v>31</v>
      </c>
      <c r="BN174" s="67">
        <v>10</v>
      </c>
      <c r="BO174" s="67">
        <v>9</v>
      </c>
      <c r="BP174" s="67">
        <v>7</v>
      </c>
      <c r="BQ174" s="67">
        <v>0</v>
      </c>
      <c r="BR174" s="67">
        <v>4</v>
      </c>
      <c r="BS174" s="67">
        <v>0</v>
      </c>
      <c r="BT174" s="67">
        <v>0</v>
      </c>
      <c r="BU174" s="67">
        <v>0</v>
      </c>
      <c r="BW174" s="67">
        <f t="shared" si="18"/>
        <v>43</v>
      </c>
    </row>
    <row r="175" spans="1:75" x14ac:dyDescent="0.25">
      <c r="A175" s="101">
        <v>502</v>
      </c>
      <c r="B175" s="67" t="s">
        <v>175</v>
      </c>
      <c r="C175" s="67" t="s">
        <v>174</v>
      </c>
      <c r="D175" s="103" t="s">
        <v>621</v>
      </c>
      <c r="E175" s="103" t="s">
        <v>621</v>
      </c>
      <c r="F175" s="103" t="s">
        <v>623</v>
      </c>
      <c r="G175" s="103" t="s">
        <v>621</v>
      </c>
      <c r="H175" s="103" t="s">
        <v>621</v>
      </c>
      <c r="I175" s="103" t="s">
        <v>621</v>
      </c>
      <c r="J175" s="103" t="s">
        <v>621</v>
      </c>
      <c r="K175" s="103" t="s">
        <v>620</v>
      </c>
      <c r="L175" s="103" t="s">
        <v>621</v>
      </c>
      <c r="M175" s="103" t="s">
        <v>621</v>
      </c>
      <c r="N175" s="103" t="s">
        <v>621</v>
      </c>
      <c r="O175" s="103" t="s">
        <v>620</v>
      </c>
      <c r="P175" s="103" t="s">
        <v>621</v>
      </c>
      <c r="Q175" s="103" t="s">
        <v>621</v>
      </c>
      <c r="R175" s="103" t="s">
        <v>621</v>
      </c>
      <c r="S175" s="103" t="s">
        <v>623</v>
      </c>
      <c r="T175" s="103" t="s">
        <v>621</v>
      </c>
      <c r="U175" s="103" t="s">
        <v>621</v>
      </c>
      <c r="V175" s="103" t="s">
        <v>621</v>
      </c>
      <c r="W175" s="103" t="s">
        <v>622</v>
      </c>
      <c r="X175" s="103" t="s">
        <v>621</v>
      </c>
      <c r="Y175" s="103" t="s">
        <v>621</v>
      </c>
      <c r="Z175" s="103" t="s">
        <v>620</v>
      </c>
      <c r="AA175" s="103" t="s">
        <v>621</v>
      </c>
      <c r="AB175" s="103" t="s">
        <v>621</v>
      </c>
      <c r="AC175" s="103" t="s">
        <v>621</v>
      </c>
      <c r="AD175" s="103" t="s">
        <v>621</v>
      </c>
      <c r="AE175" s="103" t="s">
        <v>621</v>
      </c>
      <c r="AF175" s="103" t="s">
        <v>621</v>
      </c>
      <c r="AG175" s="103" t="s">
        <v>621</v>
      </c>
      <c r="AH175" s="103" t="s">
        <v>621</v>
      </c>
      <c r="AI175" s="103" t="s">
        <v>623</v>
      </c>
      <c r="AJ175" s="103" t="s">
        <v>623</v>
      </c>
      <c r="AK175" s="103" t="s">
        <v>622</v>
      </c>
      <c r="AL175" s="103" t="s">
        <v>620</v>
      </c>
      <c r="AM175" s="103" t="s">
        <v>622</v>
      </c>
      <c r="AN175" s="103" t="s">
        <v>622</v>
      </c>
      <c r="AO175" s="103" t="s">
        <v>620</v>
      </c>
      <c r="AP175" s="103" t="s">
        <v>621</v>
      </c>
      <c r="AQ175" s="103" t="s">
        <v>621</v>
      </c>
      <c r="AR175" s="103" t="s">
        <v>621</v>
      </c>
      <c r="AS175" s="103" t="s">
        <v>621</v>
      </c>
      <c r="AT175" s="103" t="s">
        <v>623</v>
      </c>
      <c r="AU175" s="103" t="s">
        <v>621</v>
      </c>
      <c r="AV175" s="103" t="s">
        <v>621</v>
      </c>
      <c r="AW175" s="103" t="s">
        <v>621</v>
      </c>
      <c r="AX175" s="103" t="s">
        <v>622</v>
      </c>
      <c r="AY175" s="103" t="s">
        <v>622</v>
      </c>
      <c r="AZ175" s="103" t="s">
        <v>621</v>
      </c>
      <c r="BA175" s="103" t="s">
        <v>621</v>
      </c>
      <c r="BB175" s="103" t="s">
        <v>623</v>
      </c>
      <c r="BC175" s="103" t="s">
        <v>621</v>
      </c>
      <c r="BD175" s="103" t="s">
        <v>623</v>
      </c>
      <c r="BF175" s="103">
        <f t="shared" si="23"/>
        <v>35</v>
      </c>
      <c r="BG175" s="103">
        <f t="shared" si="23"/>
        <v>6</v>
      </c>
      <c r="BH175" s="103">
        <f t="shared" si="23"/>
        <v>5</v>
      </c>
      <c r="BI175" s="103">
        <f t="shared" si="23"/>
        <v>7</v>
      </c>
      <c r="BJ175" s="103">
        <f t="shared" si="23"/>
        <v>0</v>
      </c>
      <c r="BK175" s="103">
        <f t="shared" si="17"/>
        <v>41</v>
      </c>
      <c r="BM175" s="67">
        <v>30</v>
      </c>
      <c r="BN175" s="67">
        <v>5</v>
      </c>
      <c r="BO175" s="67">
        <v>9</v>
      </c>
      <c r="BP175" s="67">
        <v>2</v>
      </c>
      <c r="BQ175" s="67">
        <v>4</v>
      </c>
      <c r="BR175" s="67">
        <v>4</v>
      </c>
      <c r="BS175" s="67">
        <v>5</v>
      </c>
      <c r="BT175" s="67">
        <v>0</v>
      </c>
      <c r="BU175" s="67">
        <v>0</v>
      </c>
      <c r="BW175" s="67">
        <f t="shared" si="18"/>
        <v>41.5</v>
      </c>
    </row>
    <row r="176" spans="1:75"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621</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622</v>
      </c>
      <c r="Z176" s="103" t="s">
        <v>621</v>
      </c>
      <c r="AA176" s="103" t="s">
        <v>621</v>
      </c>
      <c r="AB176" s="103" t="s">
        <v>621</v>
      </c>
      <c r="AC176" s="103" t="s">
        <v>622</v>
      </c>
      <c r="AD176" s="103" t="s">
        <v>621</v>
      </c>
      <c r="AE176" s="103" t="s">
        <v>621</v>
      </c>
      <c r="AF176" s="103" t="s">
        <v>621</v>
      </c>
      <c r="AG176" s="103" t="s">
        <v>621</v>
      </c>
      <c r="AH176" s="103" t="s">
        <v>623</v>
      </c>
      <c r="AI176" s="103" t="s">
        <v>621</v>
      </c>
      <c r="AJ176" s="103" t="s">
        <v>622</v>
      </c>
      <c r="AK176" s="103" t="s">
        <v>622</v>
      </c>
      <c r="AL176" s="103" t="s">
        <v>621</v>
      </c>
      <c r="AM176" s="103" t="s">
        <v>622</v>
      </c>
      <c r="AN176" s="103" t="s">
        <v>622</v>
      </c>
      <c r="AO176" s="103" t="s">
        <v>621</v>
      </c>
      <c r="AP176" s="103" t="s">
        <v>621</v>
      </c>
      <c r="AQ176" s="103" t="s">
        <v>621</v>
      </c>
      <c r="AR176" s="103" t="s">
        <v>620</v>
      </c>
      <c r="AS176" s="103" t="s">
        <v>623</v>
      </c>
      <c r="AT176" s="103" t="s">
        <v>621</v>
      </c>
      <c r="AU176" s="103" t="s">
        <v>621</v>
      </c>
      <c r="AV176" s="103" t="s">
        <v>621</v>
      </c>
      <c r="AW176" s="103" t="s">
        <v>621</v>
      </c>
      <c r="AX176" s="103" t="s">
        <v>621</v>
      </c>
      <c r="AY176" s="103" t="s">
        <v>623</v>
      </c>
      <c r="AZ176" s="103" t="s">
        <v>622</v>
      </c>
      <c r="BA176" s="103" t="s">
        <v>622</v>
      </c>
      <c r="BB176" s="103" t="s">
        <v>623</v>
      </c>
      <c r="BC176" s="103" t="s">
        <v>623</v>
      </c>
      <c r="BD176" s="103" t="s">
        <v>621</v>
      </c>
      <c r="BF176" s="103">
        <f t="shared" si="23"/>
        <v>35</v>
      </c>
      <c r="BG176" s="103">
        <f t="shared" si="23"/>
        <v>12</v>
      </c>
      <c r="BH176" s="103">
        <f t="shared" si="23"/>
        <v>1</v>
      </c>
      <c r="BI176" s="103">
        <f t="shared" si="23"/>
        <v>5</v>
      </c>
      <c r="BJ176" s="103">
        <f t="shared" si="23"/>
        <v>0</v>
      </c>
      <c r="BK176" s="103">
        <f t="shared" si="17"/>
        <v>47</v>
      </c>
      <c r="BM176" s="67">
        <v>27</v>
      </c>
      <c r="BN176" s="67">
        <v>8</v>
      </c>
      <c r="BO176" s="67">
        <v>12</v>
      </c>
      <c r="BP176" s="67">
        <v>9</v>
      </c>
      <c r="BQ176" s="67">
        <v>3</v>
      </c>
      <c r="BR176" s="67">
        <v>2</v>
      </c>
      <c r="BS176" s="67">
        <v>1</v>
      </c>
      <c r="BT176" s="67">
        <v>0</v>
      </c>
      <c r="BU176" s="67">
        <v>0</v>
      </c>
      <c r="BW176" s="67">
        <f t="shared" si="18"/>
        <v>42.5</v>
      </c>
    </row>
    <row r="177" spans="1:75" x14ac:dyDescent="0.25">
      <c r="A177" s="101">
        <v>504</v>
      </c>
      <c r="B177" s="67" t="s">
        <v>177</v>
      </c>
      <c r="C177" s="67" t="s">
        <v>174</v>
      </c>
      <c r="D177" s="103" t="s">
        <v>621</v>
      </c>
      <c r="E177" s="103" t="s">
        <v>621</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623</v>
      </c>
      <c r="T177" s="103" t="s">
        <v>621</v>
      </c>
      <c r="U177" s="103" t="s">
        <v>621</v>
      </c>
      <c r="V177" s="103" t="s">
        <v>622</v>
      </c>
      <c r="W177" s="103" t="s">
        <v>622</v>
      </c>
      <c r="X177" s="103" t="s">
        <v>621</v>
      </c>
      <c r="Y177" s="103" t="s">
        <v>621</v>
      </c>
      <c r="Z177" s="103" t="s">
        <v>621</v>
      </c>
      <c r="AA177" s="103" t="s">
        <v>621</v>
      </c>
      <c r="AB177" s="103" t="s">
        <v>621</v>
      </c>
      <c r="AC177" s="103" t="s">
        <v>622</v>
      </c>
      <c r="AD177" s="103" t="s">
        <v>621</v>
      </c>
      <c r="AE177" s="103" t="s">
        <v>621</v>
      </c>
      <c r="AF177" s="103" t="s">
        <v>621</v>
      </c>
      <c r="AG177" s="103" t="s">
        <v>621</v>
      </c>
      <c r="AH177" s="103" t="s">
        <v>623</v>
      </c>
      <c r="AI177" s="103" t="s">
        <v>621</v>
      </c>
      <c r="AJ177" s="103" t="s">
        <v>622</v>
      </c>
      <c r="AK177" s="103" t="s">
        <v>623</v>
      </c>
      <c r="AL177" s="103" t="s">
        <v>621</v>
      </c>
      <c r="AM177" s="103" t="s">
        <v>622</v>
      </c>
      <c r="AN177" s="103" t="s">
        <v>623</v>
      </c>
      <c r="AO177" s="103" t="s">
        <v>621</v>
      </c>
      <c r="AP177" s="103" t="s">
        <v>621</v>
      </c>
      <c r="AQ177" s="103" t="s">
        <v>621</v>
      </c>
      <c r="AR177" s="103" t="s">
        <v>621</v>
      </c>
      <c r="AS177" s="103" t="s">
        <v>621</v>
      </c>
      <c r="AT177" s="103" t="s">
        <v>621</v>
      </c>
      <c r="AU177" s="103" t="s">
        <v>623</v>
      </c>
      <c r="AV177" s="103" t="s">
        <v>621</v>
      </c>
      <c r="AW177" s="103" t="s">
        <v>621</v>
      </c>
      <c r="AX177" s="103" t="s">
        <v>621</v>
      </c>
      <c r="AY177" s="103" t="s">
        <v>621</v>
      </c>
      <c r="AZ177" s="103" t="s">
        <v>622</v>
      </c>
      <c r="BA177" s="103" t="s">
        <v>622</v>
      </c>
      <c r="BB177" s="103" t="s">
        <v>623</v>
      </c>
      <c r="BC177" s="103" t="s">
        <v>622</v>
      </c>
      <c r="BD177" s="103" t="s">
        <v>621</v>
      </c>
      <c r="BF177" s="103">
        <f t="shared" si="23"/>
        <v>39</v>
      </c>
      <c r="BG177" s="103">
        <f t="shared" si="23"/>
        <v>8</v>
      </c>
      <c r="BH177" s="103">
        <f t="shared" si="23"/>
        <v>0</v>
      </c>
      <c r="BI177" s="103">
        <f t="shared" si="23"/>
        <v>6</v>
      </c>
      <c r="BJ177" s="103">
        <f t="shared" si="23"/>
        <v>0</v>
      </c>
      <c r="BK177" s="103">
        <f t="shared" si="17"/>
        <v>47</v>
      </c>
      <c r="BM177" s="67">
        <v>33</v>
      </c>
      <c r="BN177" s="67">
        <v>6</v>
      </c>
      <c r="BO177" s="67">
        <v>11</v>
      </c>
      <c r="BP177" s="67">
        <v>6</v>
      </c>
      <c r="BQ177" s="67">
        <v>2</v>
      </c>
      <c r="BR177" s="67">
        <v>4</v>
      </c>
      <c r="BS177" s="67">
        <v>0</v>
      </c>
      <c r="BT177" s="67">
        <v>0</v>
      </c>
      <c r="BU177" s="67">
        <v>0</v>
      </c>
      <c r="BW177" s="67">
        <f t="shared" si="18"/>
        <v>43</v>
      </c>
    </row>
    <row r="178" spans="1:75" x14ac:dyDescent="0.25">
      <c r="A178" s="101">
        <v>505</v>
      </c>
      <c r="B178" s="67" t="s">
        <v>178</v>
      </c>
      <c r="C178" s="67" t="s">
        <v>174</v>
      </c>
      <c r="D178" s="103" t="s">
        <v>621</v>
      </c>
      <c r="E178" s="103" t="s">
        <v>621</v>
      </c>
      <c r="F178" s="103" t="s">
        <v>621</v>
      </c>
      <c r="G178" s="103" t="s">
        <v>621</v>
      </c>
      <c r="H178" s="103" t="s">
        <v>621</v>
      </c>
      <c r="I178" s="103" t="s">
        <v>623</v>
      </c>
      <c r="J178" s="103" t="s">
        <v>621</v>
      </c>
      <c r="K178" s="103" t="s">
        <v>621</v>
      </c>
      <c r="L178" s="103" t="s">
        <v>621</v>
      </c>
      <c r="M178" s="103" t="s">
        <v>621</v>
      </c>
      <c r="N178" s="103" t="s">
        <v>621</v>
      </c>
      <c r="O178" s="103" t="s">
        <v>621</v>
      </c>
      <c r="P178" s="103" t="s">
        <v>621</v>
      </c>
      <c r="Q178" s="103" t="s">
        <v>621</v>
      </c>
      <c r="R178" s="103" t="s">
        <v>621</v>
      </c>
      <c r="S178" s="103" t="s">
        <v>621</v>
      </c>
      <c r="T178" s="103" t="s">
        <v>621</v>
      </c>
      <c r="U178" s="103" t="s">
        <v>622</v>
      </c>
      <c r="V178" s="103" t="s">
        <v>622</v>
      </c>
      <c r="W178" s="103" t="s">
        <v>621</v>
      </c>
      <c r="X178" s="103" t="s">
        <v>621</v>
      </c>
      <c r="Y178" s="103" t="s">
        <v>621</v>
      </c>
      <c r="Z178" s="103" t="s">
        <v>621</v>
      </c>
      <c r="AA178" s="103" t="s">
        <v>621</v>
      </c>
      <c r="AB178" s="103" t="s">
        <v>621</v>
      </c>
      <c r="AC178" s="103" t="s">
        <v>621</v>
      </c>
      <c r="AD178" s="103" t="s">
        <v>621</v>
      </c>
      <c r="AE178" s="103" t="s">
        <v>621</v>
      </c>
      <c r="AF178" s="103" t="s">
        <v>621</v>
      </c>
      <c r="AG178" s="103" t="s">
        <v>621</v>
      </c>
      <c r="AH178" s="103" t="s">
        <v>621</v>
      </c>
      <c r="AI178" s="103" t="s">
        <v>621</v>
      </c>
      <c r="AJ178" s="103" t="s">
        <v>621</v>
      </c>
      <c r="AK178" s="103" t="s">
        <v>623</v>
      </c>
      <c r="AL178" s="103" t="s">
        <v>621</v>
      </c>
      <c r="AM178" s="103" t="s">
        <v>623</v>
      </c>
      <c r="AN178" s="103" t="s">
        <v>621</v>
      </c>
      <c r="AO178" s="103" t="s">
        <v>620</v>
      </c>
      <c r="AP178" s="103" t="s">
        <v>621</v>
      </c>
      <c r="AQ178" s="103" t="s">
        <v>621</v>
      </c>
      <c r="AR178" s="103" t="s">
        <v>621</v>
      </c>
      <c r="AS178" s="103" t="s">
        <v>621</v>
      </c>
      <c r="AT178" s="103" t="s">
        <v>621</v>
      </c>
      <c r="AU178" s="103" t="s">
        <v>621</v>
      </c>
      <c r="AV178" s="103" t="s">
        <v>622</v>
      </c>
      <c r="AW178" s="103" t="s">
        <v>621</v>
      </c>
      <c r="AX178" s="103" t="s">
        <v>621</v>
      </c>
      <c r="AY178" s="103" t="s">
        <v>622</v>
      </c>
      <c r="AZ178" s="103" t="s">
        <v>621</v>
      </c>
      <c r="BA178" s="103" t="s">
        <v>621</v>
      </c>
      <c r="BB178" s="103" t="s">
        <v>623</v>
      </c>
      <c r="BC178" s="103" t="s">
        <v>622</v>
      </c>
      <c r="BD178" s="103" t="s">
        <v>623</v>
      </c>
      <c r="BF178" s="103">
        <f t="shared" si="23"/>
        <v>42</v>
      </c>
      <c r="BG178" s="103">
        <f t="shared" si="23"/>
        <v>5</v>
      </c>
      <c r="BH178" s="103">
        <f t="shared" si="23"/>
        <v>1</v>
      </c>
      <c r="BI178" s="103">
        <f t="shared" si="23"/>
        <v>5</v>
      </c>
      <c r="BJ178" s="103">
        <f t="shared" si="23"/>
        <v>0</v>
      </c>
      <c r="BK178" s="103">
        <f t="shared" si="17"/>
        <v>47</v>
      </c>
      <c r="BM178" s="67">
        <v>33</v>
      </c>
      <c r="BN178" s="67">
        <v>9</v>
      </c>
      <c r="BO178" s="67">
        <v>11</v>
      </c>
      <c r="BP178" s="67">
        <v>4</v>
      </c>
      <c r="BQ178" s="67">
        <v>1</v>
      </c>
      <c r="BR178" s="67">
        <v>5</v>
      </c>
      <c r="BS178" s="67">
        <v>1</v>
      </c>
      <c r="BT178" s="67">
        <v>0</v>
      </c>
      <c r="BU178" s="67">
        <v>0</v>
      </c>
      <c r="BW178" s="67">
        <f t="shared" si="18"/>
        <v>43</v>
      </c>
    </row>
    <row r="179" spans="1:75" x14ac:dyDescent="0.25">
      <c r="A179" s="101">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620</v>
      </c>
      <c r="P179" s="103" t="s">
        <v>621</v>
      </c>
      <c r="Q179" s="103" t="s">
        <v>621</v>
      </c>
      <c r="R179" s="103" t="s">
        <v>621</v>
      </c>
      <c r="S179" s="103" t="s">
        <v>621</v>
      </c>
      <c r="T179" s="103" t="s">
        <v>621</v>
      </c>
      <c r="U179" s="103" t="s">
        <v>622</v>
      </c>
      <c r="V179" s="103" t="s">
        <v>622</v>
      </c>
      <c r="W179" s="103" t="s">
        <v>622</v>
      </c>
      <c r="X179" s="103" t="s">
        <v>621</v>
      </c>
      <c r="Y179" s="103" t="s">
        <v>621</v>
      </c>
      <c r="Z179" s="103" t="s">
        <v>620</v>
      </c>
      <c r="AA179" s="103" t="s">
        <v>623</v>
      </c>
      <c r="AB179" s="103" t="s">
        <v>621</v>
      </c>
      <c r="AC179" s="103" t="s">
        <v>621</v>
      </c>
      <c r="AD179" s="103" t="s">
        <v>621</v>
      </c>
      <c r="AE179" s="103" t="s">
        <v>621</v>
      </c>
      <c r="AF179" s="103" t="s">
        <v>621</v>
      </c>
      <c r="AG179" s="103" t="s">
        <v>621</v>
      </c>
      <c r="AH179" s="103" t="s">
        <v>621</v>
      </c>
      <c r="AI179" s="103" t="s">
        <v>621</v>
      </c>
      <c r="AJ179" s="103" t="s">
        <v>622</v>
      </c>
      <c r="AK179" s="103" t="s">
        <v>623</v>
      </c>
      <c r="AL179" s="103" t="s">
        <v>621</v>
      </c>
      <c r="AM179" s="103" t="s">
        <v>623</v>
      </c>
      <c r="AN179" s="103" t="s">
        <v>621</v>
      </c>
      <c r="AO179" s="103" t="s">
        <v>620</v>
      </c>
      <c r="AP179" s="103" t="s">
        <v>621</v>
      </c>
      <c r="AQ179" s="103" t="s">
        <v>621</v>
      </c>
      <c r="AR179" s="103" t="s">
        <v>621</v>
      </c>
      <c r="AS179" s="103" t="s">
        <v>621</v>
      </c>
      <c r="AT179" s="103" t="s">
        <v>621</v>
      </c>
      <c r="AU179" s="103" t="s">
        <v>621</v>
      </c>
      <c r="AV179" s="103" t="s">
        <v>621</v>
      </c>
      <c r="AW179" s="103" t="s">
        <v>621</v>
      </c>
      <c r="AX179" s="103" t="s">
        <v>621</v>
      </c>
      <c r="AY179" s="103" t="s">
        <v>622</v>
      </c>
      <c r="AZ179" s="103" t="s">
        <v>621</v>
      </c>
      <c r="BA179" s="103" t="s">
        <v>621</v>
      </c>
      <c r="BB179" s="103" t="s">
        <v>623</v>
      </c>
      <c r="BC179" s="103" t="s">
        <v>622</v>
      </c>
      <c r="BD179" s="103" t="s">
        <v>623</v>
      </c>
      <c r="BF179" s="103">
        <f t="shared" si="23"/>
        <v>39</v>
      </c>
      <c r="BG179" s="103">
        <f t="shared" si="23"/>
        <v>6</v>
      </c>
      <c r="BH179" s="103">
        <f t="shared" si="23"/>
        <v>3</v>
      </c>
      <c r="BI179" s="103">
        <f t="shared" si="23"/>
        <v>5</v>
      </c>
      <c r="BJ179" s="103">
        <f t="shared" si="23"/>
        <v>0</v>
      </c>
      <c r="BK179" s="103">
        <f t="shared" si="17"/>
        <v>45</v>
      </c>
      <c r="BM179" s="67">
        <v>30</v>
      </c>
      <c r="BN179" s="67">
        <v>9</v>
      </c>
      <c r="BO179" s="67">
        <v>11</v>
      </c>
      <c r="BP179" s="67">
        <v>5</v>
      </c>
      <c r="BQ179" s="67">
        <v>1</v>
      </c>
      <c r="BR179" s="67">
        <v>5</v>
      </c>
      <c r="BS179" s="67">
        <v>3</v>
      </c>
      <c r="BT179" s="67">
        <v>0</v>
      </c>
      <c r="BU179" s="67">
        <v>0</v>
      </c>
      <c r="BW179" s="67">
        <f t="shared" si="18"/>
        <v>43</v>
      </c>
    </row>
    <row r="180" spans="1:75" x14ac:dyDescent="0.25">
      <c r="A180" s="101">
        <v>507</v>
      </c>
      <c r="B180" s="67" t="s">
        <v>180</v>
      </c>
      <c r="C180" s="67" t="s">
        <v>174</v>
      </c>
      <c r="D180" s="103" t="s">
        <v>621</v>
      </c>
      <c r="E180" s="103" t="s">
        <v>621</v>
      </c>
      <c r="F180" s="103" t="s">
        <v>621</v>
      </c>
      <c r="G180" s="103" t="s">
        <v>621</v>
      </c>
      <c r="H180" s="103" t="s">
        <v>621</v>
      </c>
      <c r="I180" s="103" t="s">
        <v>621</v>
      </c>
      <c r="J180" s="103" t="s">
        <v>621</v>
      </c>
      <c r="K180" s="103" t="s">
        <v>621</v>
      </c>
      <c r="L180" s="103" t="s">
        <v>621</v>
      </c>
      <c r="M180" s="103" t="s">
        <v>621</v>
      </c>
      <c r="N180" s="103" t="s">
        <v>621</v>
      </c>
      <c r="O180" s="103" t="s">
        <v>620</v>
      </c>
      <c r="P180" s="103" t="s">
        <v>621</v>
      </c>
      <c r="Q180" s="103" t="s">
        <v>623</v>
      </c>
      <c r="R180" s="103" t="s">
        <v>621</v>
      </c>
      <c r="S180" s="103" t="s">
        <v>623</v>
      </c>
      <c r="T180" s="103" t="s">
        <v>623</v>
      </c>
      <c r="U180" s="103" t="s">
        <v>622</v>
      </c>
      <c r="V180" s="103" t="s">
        <v>621</v>
      </c>
      <c r="W180" s="103" t="s">
        <v>622</v>
      </c>
      <c r="X180" s="103" t="s">
        <v>621</v>
      </c>
      <c r="Y180" s="103" t="s">
        <v>621</v>
      </c>
      <c r="Z180" s="103" t="s">
        <v>621</v>
      </c>
      <c r="AA180" s="103" t="s">
        <v>621</v>
      </c>
      <c r="AB180" s="103" t="s">
        <v>621</v>
      </c>
      <c r="AC180" s="103" t="s">
        <v>621</v>
      </c>
      <c r="AD180" s="103" t="s">
        <v>621</v>
      </c>
      <c r="AE180" s="103" t="s">
        <v>621</v>
      </c>
      <c r="AF180" s="103" t="s">
        <v>621</v>
      </c>
      <c r="AG180" s="103" t="s">
        <v>621</v>
      </c>
      <c r="AH180" s="103" t="s">
        <v>621</v>
      </c>
      <c r="AI180" s="103" t="s">
        <v>621</v>
      </c>
      <c r="AJ180" s="103" t="s">
        <v>622</v>
      </c>
      <c r="AK180" s="103" t="s">
        <v>622</v>
      </c>
      <c r="AL180" s="103" t="s">
        <v>621</v>
      </c>
      <c r="AM180" s="103" t="s">
        <v>622</v>
      </c>
      <c r="AN180" s="103" t="s">
        <v>621</v>
      </c>
      <c r="AO180" s="103" t="s">
        <v>621</v>
      </c>
      <c r="AP180" s="103" t="s">
        <v>621</v>
      </c>
      <c r="AQ180" s="103" t="s">
        <v>621</v>
      </c>
      <c r="AR180" s="103" t="s">
        <v>621</v>
      </c>
      <c r="AS180" s="103" t="s">
        <v>621</v>
      </c>
      <c r="AT180" s="103" t="s">
        <v>621</v>
      </c>
      <c r="AU180" s="103" t="s">
        <v>621</v>
      </c>
      <c r="AV180" s="103" t="s">
        <v>621</v>
      </c>
      <c r="AW180" s="103" t="s">
        <v>621</v>
      </c>
      <c r="AX180" s="103" t="s">
        <v>623</v>
      </c>
      <c r="AY180" s="103" t="s">
        <v>622</v>
      </c>
      <c r="AZ180" s="103" t="s">
        <v>621</v>
      </c>
      <c r="BA180" s="103" t="s">
        <v>621</v>
      </c>
      <c r="BB180" s="103" t="s">
        <v>623</v>
      </c>
      <c r="BC180" s="103" t="s">
        <v>621</v>
      </c>
      <c r="BD180" s="103" t="s">
        <v>623</v>
      </c>
      <c r="BF180" s="103">
        <f t="shared" si="23"/>
        <v>40</v>
      </c>
      <c r="BG180" s="103">
        <f t="shared" si="23"/>
        <v>6</v>
      </c>
      <c r="BH180" s="103">
        <f t="shared" si="23"/>
        <v>1</v>
      </c>
      <c r="BI180" s="103">
        <f t="shared" si="23"/>
        <v>6</v>
      </c>
      <c r="BJ180" s="103">
        <f t="shared" si="23"/>
        <v>0</v>
      </c>
      <c r="BK180" s="103">
        <f t="shared" si="17"/>
        <v>46</v>
      </c>
      <c r="BM180" s="67">
        <v>33</v>
      </c>
      <c r="BN180" s="67">
        <v>7</v>
      </c>
      <c r="BO180" s="67">
        <v>4</v>
      </c>
      <c r="BP180" s="67">
        <v>4</v>
      </c>
      <c r="BQ180" s="67">
        <v>2</v>
      </c>
      <c r="BR180" s="67">
        <v>4</v>
      </c>
      <c r="BS180" s="67">
        <v>1</v>
      </c>
      <c r="BT180" s="67">
        <v>0</v>
      </c>
      <c r="BU180" s="67">
        <v>0</v>
      </c>
      <c r="BW180" s="67">
        <f t="shared" si="18"/>
        <v>42.5</v>
      </c>
    </row>
    <row r="181" spans="1:75" x14ac:dyDescent="0.25">
      <c r="A181" s="101">
        <v>508</v>
      </c>
      <c r="B181" s="67" t="s">
        <v>1898</v>
      </c>
      <c r="C181" s="67" t="s">
        <v>174</v>
      </c>
      <c r="D181" s="103" t="s">
        <v>621</v>
      </c>
      <c r="E181" s="103" t="s">
        <v>621</v>
      </c>
      <c r="F181" s="103" t="s">
        <v>621</v>
      </c>
      <c r="G181" s="103" t="s">
        <v>621</v>
      </c>
      <c r="H181" s="103" t="s">
        <v>621</v>
      </c>
      <c r="I181" s="103" t="s">
        <v>621</v>
      </c>
      <c r="J181" s="103" t="s">
        <v>621</v>
      </c>
      <c r="K181" s="103" t="s">
        <v>621</v>
      </c>
      <c r="L181" s="103" t="s">
        <v>621</v>
      </c>
      <c r="M181" s="103" t="s">
        <v>621</v>
      </c>
      <c r="N181" s="103" t="s">
        <v>621</v>
      </c>
      <c r="O181" s="103" t="s">
        <v>621</v>
      </c>
      <c r="P181" s="103" t="s">
        <v>621</v>
      </c>
      <c r="Q181" s="103" t="s">
        <v>623</v>
      </c>
      <c r="R181" s="103" t="s">
        <v>621</v>
      </c>
      <c r="S181" s="103" t="s">
        <v>623</v>
      </c>
      <c r="T181" s="103" t="s">
        <v>621</v>
      </c>
      <c r="U181" s="103" t="s">
        <v>622</v>
      </c>
      <c r="V181" s="103" t="s">
        <v>622</v>
      </c>
      <c r="W181" s="103" t="s">
        <v>622</v>
      </c>
      <c r="X181" s="103" t="s">
        <v>621</v>
      </c>
      <c r="Y181" s="103" t="s">
        <v>621</v>
      </c>
      <c r="Z181" s="103" t="s">
        <v>621</v>
      </c>
      <c r="AA181" s="103" t="s">
        <v>621</v>
      </c>
      <c r="AB181" s="103" t="s">
        <v>621</v>
      </c>
      <c r="AC181" s="103" t="s">
        <v>621</v>
      </c>
      <c r="AD181" s="103" t="s">
        <v>621</v>
      </c>
      <c r="AE181" s="103" t="s">
        <v>621</v>
      </c>
      <c r="AF181" s="103" t="s">
        <v>621</v>
      </c>
      <c r="AG181" s="103" t="s">
        <v>621</v>
      </c>
      <c r="AH181" s="103" t="s">
        <v>623</v>
      </c>
      <c r="AI181" s="103" t="s">
        <v>621</v>
      </c>
      <c r="AJ181" s="103" t="s">
        <v>622</v>
      </c>
      <c r="AK181" s="103" t="s">
        <v>622</v>
      </c>
      <c r="AL181" s="103" t="s">
        <v>620</v>
      </c>
      <c r="AM181" s="103" t="s">
        <v>622</v>
      </c>
      <c r="AN181" s="103" t="s">
        <v>621</v>
      </c>
      <c r="AO181" s="103" t="s">
        <v>621</v>
      </c>
      <c r="AP181" s="103" t="s">
        <v>621</v>
      </c>
      <c r="AQ181" s="103" t="s">
        <v>621</v>
      </c>
      <c r="AR181" s="103" t="s">
        <v>621</v>
      </c>
      <c r="AS181" s="103" t="s">
        <v>621</v>
      </c>
      <c r="AT181" s="103" t="s">
        <v>621</v>
      </c>
      <c r="AU181" s="103" t="s">
        <v>621</v>
      </c>
      <c r="AV181" s="103" t="s">
        <v>621</v>
      </c>
      <c r="AW181" s="103" t="s">
        <v>621</v>
      </c>
      <c r="AX181" s="103" t="s">
        <v>623</v>
      </c>
      <c r="AY181" s="103" t="s">
        <v>622</v>
      </c>
      <c r="AZ181" s="103" t="s">
        <v>621</v>
      </c>
      <c r="BA181" s="103" t="s">
        <v>621</v>
      </c>
      <c r="BB181" s="103" t="s">
        <v>623</v>
      </c>
      <c r="BC181" s="103" t="s">
        <v>621</v>
      </c>
      <c r="BD181" s="103" t="s">
        <v>623</v>
      </c>
      <c r="BF181" s="103">
        <f t="shared" si="23"/>
        <v>39</v>
      </c>
      <c r="BG181" s="103">
        <f t="shared" si="23"/>
        <v>7</v>
      </c>
      <c r="BH181" s="103">
        <f t="shared" si="23"/>
        <v>1</v>
      </c>
      <c r="BI181" s="103">
        <f t="shared" si="23"/>
        <v>6</v>
      </c>
      <c r="BJ181" s="103">
        <f t="shared" si="23"/>
        <v>0</v>
      </c>
      <c r="BK181" s="103">
        <f t="shared" si="17"/>
        <v>46</v>
      </c>
      <c r="BM181" s="67">
        <v>32</v>
      </c>
      <c r="BN181" s="67">
        <v>7</v>
      </c>
      <c r="BO181" s="67">
        <v>23</v>
      </c>
      <c r="BP181" s="67">
        <v>5</v>
      </c>
      <c r="BQ181" s="67">
        <v>2</v>
      </c>
      <c r="BR181" s="67">
        <v>4</v>
      </c>
      <c r="BS181" s="67">
        <v>1</v>
      </c>
      <c r="BT181" s="67">
        <v>0</v>
      </c>
      <c r="BU181" s="67">
        <v>0</v>
      </c>
      <c r="BW181" s="67">
        <f t="shared" si="18"/>
        <v>42.5</v>
      </c>
    </row>
    <row r="182" spans="1:75" x14ac:dyDescent="0.25">
      <c r="A182" s="101">
        <v>509</v>
      </c>
      <c r="B182" s="67" t="s">
        <v>1899</v>
      </c>
      <c r="C182" s="67" t="s">
        <v>174</v>
      </c>
      <c r="D182" s="103" t="s">
        <v>621</v>
      </c>
      <c r="E182" s="103" t="s">
        <v>621</v>
      </c>
      <c r="F182" s="103" t="s">
        <v>621</v>
      </c>
      <c r="G182" s="103" t="s">
        <v>621</v>
      </c>
      <c r="H182" s="103" t="s">
        <v>621</v>
      </c>
      <c r="I182" s="103" t="s">
        <v>621</v>
      </c>
      <c r="J182" s="103" t="s">
        <v>621</v>
      </c>
      <c r="K182" s="103" t="s">
        <v>621</v>
      </c>
      <c r="L182" s="103" t="s">
        <v>621</v>
      </c>
      <c r="M182" s="103" t="s">
        <v>621</v>
      </c>
      <c r="N182" s="103" t="s">
        <v>621</v>
      </c>
      <c r="O182" s="103" t="s">
        <v>623</v>
      </c>
      <c r="P182" s="103" t="s">
        <v>621</v>
      </c>
      <c r="Q182" s="103" t="s">
        <v>621</v>
      </c>
      <c r="R182" s="103" t="s">
        <v>621</v>
      </c>
      <c r="S182" s="103" t="s">
        <v>623</v>
      </c>
      <c r="T182" s="103" t="s">
        <v>621</v>
      </c>
      <c r="U182" s="103" t="s">
        <v>622</v>
      </c>
      <c r="V182" s="103" t="s">
        <v>622</v>
      </c>
      <c r="W182" s="103" t="s">
        <v>622</v>
      </c>
      <c r="X182" s="103" t="s">
        <v>621</v>
      </c>
      <c r="Y182" s="103" t="s">
        <v>621</v>
      </c>
      <c r="Z182" s="103" t="s">
        <v>621</v>
      </c>
      <c r="AA182" s="103" t="s">
        <v>621</v>
      </c>
      <c r="AB182" s="103" t="s">
        <v>621</v>
      </c>
      <c r="AC182" s="103" t="s">
        <v>621</v>
      </c>
      <c r="AD182" s="103" t="s">
        <v>621</v>
      </c>
      <c r="AE182" s="103" t="s">
        <v>621</v>
      </c>
      <c r="AF182" s="103" t="s">
        <v>621</v>
      </c>
      <c r="AG182" s="103" t="s">
        <v>621</v>
      </c>
      <c r="AH182" s="103" t="s">
        <v>621</v>
      </c>
      <c r="AI182" s="103" t="s">
        <v>621</v>
      </c>
      <c r="AJ182" s="103" t="s">
        <v>622</v>
      </c>
      <c r="AK182" s="103" t="s">
        <v>622</v>
      </c>
      <c r="AL182" s="103" t="s">
        <v>620</v>
      </c>
      <c r="AM182" s="103" t="s">
        <v>622</v>
      </c>
      <c r="AN182" s="103" t="s">
        <v>621</v>
      </c>
      <c r="AO182" s="103" t="s">
        <v>620</v>
      </c>
      <c r="AP182" s="103" t="s">
        <v>621</v>
      </c>
      <c r="AQ182" s="103" t="s">
        <v>621</v>
      </c>
      <c r="AR182" s="103" t="s">
        <v>621</v>
      </c>
      <c r="AS182" s="103" t="s">
        <v>621</v>
      </c>
      <c r="AT182" s="103" t="s">
        <v>623</v>
      </c>
      <c r="AU182" s="103" t="s">
        <v>621</v>
      </c>
      <c r="AV182" s="103" t="s">
        <v>621</v>
      </c>
      <c r="AW182" s="103" t="s">
        <v>621</v>
      </c>
      <c r="AX182" s="103" t="s">
        <v>621</v>
      </c>
      <c r="AY182" s="103" t="s">
        <v>622</v>
      </c>
      <c r="AZ182" s="103" t="s">
        <v>622</v>
      </c>
      <c r="BA182" s="103" t="s">
        <v>622</v>
      </c>
      <c r="BB182" s="103" t="s">
        <v>623</v>
      </c>
      <c r="BC182" s="103" t="s">
        <v>621</v>
      </c>
      <c r="BD182" s="103" t="s">
        <v>623</v>
      </c>
      <c r="BF182" s="103">
        <f t="shared" si="23"/>
        <v>37</v>
      </c>
      <c r="BG182" s="103">
        <f t="shared" si="23"/>
        <v>9</v>
      </c>
      <c r="BH182" s="103">
        <f t="shared" si="23"/>
        <v>2</v>
      </c>
      <c r="BI182" s="103">
        <f t="shared" si="23"/>
        <v>5</v>
      </c>
      <c r="BJ182" s="103">
        <f t="shared" si="23"/>
        <v>0</v>
      </c>
      <c r="BK182" s="103">
        <f t="shared" si="17"/>
        <v>46</v>
      </c>
      <c r="BM182" s="67">
        <v>29</v>
      </c>
      <c r="BN182" s="67">
        <v>8</v>
      </c>
      <c r="BO182" s="67">
        <v>10</v>
      </c>
      <c r="BP182" s="67">
        <v>7</v>
      </c>
      <c r="BQ182" s="67">
        <v>2</v>
      </c>
      <c r="BR182" s="67">
        <v>4</v>
      </c>
      <c r="BS182" s="67">
        <v>2</v>
      </c>
      <c r="BT182" s="67">
        <v>0</v>
      </c>
      <c r="BU182" s="67">
        <v>0</v>
      </c>
      <c r="BW182" s="67">
        <f t="shared" si="18"/>
        <v>43</v>
      </c>
    </row>
    <row r="183" spans="1:75" x14ac:dyDescent="0.25">
      <c r="A183" s="101">
        <v>510</v>
      </c>
      <c r="B183" s="67" t="s">
        <v>183</v>
      </c>
      <c r="C183" s="67" t="s">
        <v>174</v>
      </c>
      <c r="D183" s="103" t="s">
        <v>621</v>
      </c>
      <c r="E183" s="103" t="s">
        <v>621</v>
      </c>
      <c r="F183" s="103" t="s">
        <v>621</v>
      </c>
      <c r="G183" s="103" t="s">
        <v>623</v>
      </c>
      <c r="H183" s="103" t="s">
        <v>621</v>
      </c>
      <c r="I183" s="103" t="s">
        <v>621</v>
      </c>
      <c r="J183" s="103" t="s">
        <v>621</v>
      </c>
      <c r="K183" s="103" t="s">
        <v>621</v>
      </c>
      <c r="L183" s="103" t="s">
        <v>621</v>
      </c>
      <c r="M183" s="103" t="s">
        <v>621</v>
      </c>
      <c r="N183" s="103" t="s">
        <v>621</v>
      </c>
      <c r="O183" s="103" t="s">
        <v>621</v>
      </c>
      <c r="P183" s="103" t="s">
        <v>621</v>
      </c>
      <c r="Q183" s="103" t="s">
        <v>621</v>
      </c>
      <c r="R183" s="103" t="s">
        <v>621</v>
      </c>
      <c r="S183" s="103" t="s">
        <v>623</v>
      </c>
      <c r="T183" s="103" t="s">
        <v>621</v>
      </c>
      <c r="U183" s="103" t="s">
        <v>622</v>
      </c>
      <c r="V183" s="103" t="s">
        <v>622</v>
      </c>
      <c r="W183" s="103" t="s">
        <v>622</v>
      </c>
      <c r="X183" s="103" t="s">
        <v>621</v>
      </c>
      <c r="Y183" s="103" t="s">
        <v>621</v>
      </c>
      <c r="Z183" s="103" t="s">
        <v>621</v>
      </c>
      <c r="AA183" s="103" t="s">
        <v>621</v>
      </c>
      <c r="AB183" s="103" t="s">
        <v>621</v>
      </c>
      <c r="AC183" s="103" t="s">
        <v>621</v>
      </c>
      <c r="AD183" s="103" t="s">
        <v>621</v>
      </c>
      <c r="AE183" s="103" t="s">
        <v>621</v>
      </c>
      <c r="AF183" s="103" t="s">
        <v>621</v>
      </c>
      <c r="AG183" s="103" t="s">
        <v>621</v>
      </c>
      <c r="AH183" s="103" t="s">
        <v>623</v>
      </c>
      <c r="AI183" s="103" t="s">
        <v>621</v>
      </c>
      <c r="AJ183" s="103" t="s">
        <v>622</v>
      </c>
      <c r="AK183" s="103" t="s">
        <v>621</v>
      </c>
      <c r="AL183" s="103" t="s">
        <v>621</v>
      </c>
      <c r="AM183" s="103" t="s">
        <v>622</v>
      </c>
      <c r="AN183" s="103" t="s">
        <v>621</v>
      </c>
      <c r="AO183" s="103" t="s">
        <v>620</v>
      </c>
      <c r="AP183" s="103" t="s">
        <v>620</v>
      </c>
      <c r="AQ183" s="103" t="s">
        <v>621</v>
      </c>
      <c r="AR183" s="103" t="s">
        <v>621</v>
      </c>
      <c r="AS183" s="103" t="s">
        <v>621</v>
      </c>
      <c r="AT183" s="103" t="s">
        <v>621</v>
      </c>
      <c r="AU183" s="103" t="s">
        <v>621</v>
      </c>
      <c r="AV183" s="103" t="s">
        <v>621</v>
      </c>
      <c r="AW183" s="103" t="s">
        <v>621</v>
      </c>
      <c r="AX183" s="103" t="s">
        <v>622</v>
      </c>
      <c r="AY183" s="103" t="s">
        <v>622</v>
      </c>
      <c r="AZ183" s="103" t="s">
        <v>622</v>
      </c>
      <c r="BA183" s="103" t="s">
        <v>623</v>
      </c>
      <c r="BB183" s="103" t="s">
        <v>623</v>
      </c>
      <c r="BC183" s="103" t="s">
        <v>621</v>
      </c>
      <c r="BD183" s="103" t="s">
        <v>623</v>
      </c>
      <c r="BF183" s="103">
        <f t="shared" si="23"/>
        <v>37</v>
      </c>
      <c r="BG183" s="103">
        <f t="shared" si="23"/>
        <v>8</v>
      </c>
      <c r="BH183" s="103">
        <f t="shared" si="23"/>
        <v>2</v>
      </c>
      <c r="BI183" s="103">
        <f t="shared" si="23"/>
        <v>6</v>
      </c>
      <c r="BJ183" s="103">
        <f t="shared" si="23"/>
        <v>0</v>
      </c>
      <c r="BK183" s="103">
        <f t="shared" si="17"/>
        <v>45</v>
      </c>
      <c r="BM183" s="67">
        <v>29</v>
      </c>
      <c r="BN183" s="67">
        <v>8</v>
      </c>
      <c r="BO183" s="67">
        <v>9</v>
      </c>
      <c r="BP183" s="67">
        <v>6</v>
      </c>
      <c r="BQ183" s="67">
        <v>2</v>
      </c>
      <c r="BR183" s="67">
        <v>5</v>
      </c>
      <c r="BS183" s="67">
        <v>2</v>
      </c>
      <c r="BT183" s="67">
        <v>0</v>
      </c>
      <c r="BU183" s="67">
        <v>0</v>
      </c>
      <c r="BW183" s="67">
        <f t="shared" si="18"/>
        <v>42</v>
      </c>
    </row>
    <row r="184" spans="1:75" x14ac:dyDescent="0.25">
      <c r="A184" s="101">
        <v>511</v>
      </c>
      <c r="B184" s="67" t="s">
        <v>184</v>
      </c>
      <c r="C184" s="67" t="s">
        <v>174</v>
      </c>
      <c r="D184" s="103" t="s">
        <v>621</v>
      </c>
      <c r="E184" s="103" t="s">
        <v>621</v>
      </c>
      <c r="F184" s="103" t="s">
        <v>621</v>
      </c>
      <c r="G184" s="103" t="s">
        <v>621</v>
      </c>
      <c r="H184" s="103" t="s">
        <v>621</v>
      </c>
      <c r="I184" s="103" t="s">
        <v>623</v>
      </c>
      <c r="J184" s="103" t="s">
        <v>621</v>
      </c>
      <c r="K184" s="103" t="s">
        <v>621</v>
      </c>
      <c r="L184" s="103" t="s">
        <v>621</v>
      </c>
      <c r="M184" s="103" t="s">
        <v>621</v>
      </c>
      <c r="N184" s="103" t="s">
        <v>621</v>
      </c>
      <c r="O184" s="103" t="s">
        <v>623</v>
      </c>
      <c r="P184" s="103" t="s">
        <v>621</v>
      </c>
      <c r="Q184" s="103" t="s">
        <v>621</v>
      </c>
      <c r="R184" s="103" t="s">
        <v>621</v>
      </c>
      <c r="S184" s="103" t="s">
        <v>623</v>
      </c>
      <c r="T184" s="103" t="s">
        <v>623</v>
      </c>
      <c r="U184" s="103" t="s">
        <v>621</v>
      </c>
      <c r="V184" s="103" t="s">
        <v>622</v>
      </c>
      <c r="W184" s="103" t="s">
        <v>622</v>
      </c>
      <c r="X184" s="103" t="s">
        <v>621</v>
      </c>
      <c r="Y184" s="103" t="s">
        <v>621</v>
      </c>
      <c r="Z184" s="103" t="s">
        <v>621</v>
      </c>
      <c r="AA184" s="103" t="s">
        <v>621</v>
      </c>
      <c r="AB184" s="103" t="s">
        <v>622</v>
      </c>
      <c r="AC184" s="103" t="s">
        <v>622</v>
      </c>
      <c r="AD184" s="103" t="s">
        <v>621</v>
      </c>
      <c r="AE184" s="103" t="s">
        <v>621</v>
      </c>
      <c r="AF184" s="103" t="s">
        <v>621</v>
      </c>
      <c r="AG184" s="103" t="s">
        <v>621</v>
      </c>
      <c r="AH184" s="103" t="s">
        <v>621</v>
      </c>
      <c r="AI184" s="103" t="s">
        <v>621</v>
      </c>
      <c r="AJ184" s="103" t="s">
        <v>621</v>
      </c>
      <c r="AK184" s="103" t="s">
        <v>621</v>
      </c>
      <c r="AL184" s="103" t="s">
        <v>620</v>
      </c>
      <c r="AM184" s="103" t="s">
        <v>623</v>
      </c>
      <c r="AN184" s="103" t="s">
        <v>621</v>
      </c>
      <c r="AO184" s="103" t="s">
        <v>621</v>
      </c>
      <c r="AP184" s="103" t="s">
        <v>621</v>
      </c>
      <c r="AQ184" s="103" t="s">
        <v>621</v>
      </c>
      <c r="AR184" s="103" t="s">
        <v>621</v>
      </c>
      <c r="AS184" s="103" t="s">
        <v>621</v>
      </c>
      <c r="AT184" s="103" t="s">
        <v>621</v>
      </c>
      <c r="AU184" s="103" t="s">
        <v>621</v>
      </c>
      <c r="AV184" s="103" t="s">
        <v>621</v>
      </c>
      <c r="AW184" s="103" t="s">
        <v>621</v>
      </c>
      <c r="AX184" s="103" t="s">
        <v>621</v>
      </c>
      <c r="AY184" s="103" t="s">
        <v>622</v>
      </c>
      <c r="AZ184" s="103" t="s">
        <v>622</v>
      </c>
      <c r="BA184" s="103" t="s">
        <v>622</v>
      </c>
      <c r="BB184" s="103" t="s">
        <v>621</v>
      </c>
      <c r="BC184" s="103" t="s">
        <v>621</v>
      </c>
      <c r="BD184" s="103" t="s">
        <v>621</v>
      </c>
      <c r="BF184" s="103">
        <f t="shared" ref="BF184:BJ193" si="24">COUNTIF($D184:$BD184,BF$3)</f>
        <v>40</v>
      </c>
      <c r="BG184" s="103">
        <f t="shared" si="24"/>
        <v>7</v>
      </c>
      <c r="BH184" s="103">
        <f t="shared" si="24"/>
        <v>1</v>
      </c>
      <c r="BI184" s="103">
        <f t="shared" si="24"/>
        <v>5</v>
      </c>
      <c r="BJ184" s="103">
        <f t="shared" si="24"/>
        <v>0</v>
      </c>
      <c r="BK184" s="103">
        <f t="shared" si="17"/>
        <v>47</v>
      </c>
      <c r="BM184" s="67">
        <v>29</v>
      </c>
      <c r="BN184" s="67">
        <v>11</v>
      </c>
      <c r="BO184" s="67">
        <v>8</v>
      </c>
      <c r="BP184" s="67">
        <v>7</v>
      </c>
      <c r="BQ184" s="67">
        <v>0</v>
      </c>
      <c r="BR184" s="67">
        <v>6</v>
      </c>
      <c r="BS184" s="67">
        <v>1</v>
      </c>
      <c r="BT184" s="67">
        <v>0</v>
      </c>
      <c r="BU184" s="67">
        <v>0</v>
      </c>
      <c r="BW184" s="67">
        <f t="shared" si="18"/>
        <v>42.5</v>
      </c>
    </row>
    <row r="185" spans="1:75" x14ac:dyDescent="0.25">
      <c r="A185" s="101">
        <v>512</v>
      </c>
      <c r="B185" s="67" t="s">
        <v>185</v>
      </c>
      <c r="C185" s="67" t="s">
        <v>174</v>
      </c>
      <c r="D185" s="103" t="s">
        <v>621</v>
      </c>
      <c r="E185" s="103" t="s">
        <v>621</v>
      </c>
      <c r="F185" s="103" t="s">
        <v>621</v>
      </c>
      <c r="G185" s="103" t="s">
        <v>621</v>
      </c>
      <c r="H185" s="103" t="s">
        <v>622</v>
      </c>
      <c r="I185" s="103" t="s">
        <v>621</v>
      </c>
      <c r="J185" s="103" t="s">
        <v>621</v>
      </c>
      <c r="K185" s="103" t="s">
        <v>621</v>
      </c>
      <c r="L185" s="103" t="s">
        <v>621</v>
      </c>
      <c r="M185" s="103" t="s">
        <v>622</v>
      </c>
      <c r="N185" s="103" t="s">
        <v>621</v>
      </c>
      <c r="O185" s="103" t="s">
        <v>623</v>
      </c>
      <c r="P185" s="103" t="s">
        <v>622</v>
      </c>
      <c r="Q185" s="103" t="s">
        <v>623</v>
      </c>
      <c r="R185" s="103" t="s">
        <v>621</v>
      </c>
      <c r="S185" s="103" t="s">
        <v>623</v>
      </c>
      <c r="T185" s="103" t="s">
        <v>621</v>
      </c>
      <c r="U185" s="103" t="s">
        <v>623</v>
      </c>
      <c r="V185" s="103" t="s">
        <v>621</v>
      </c>
      <c r="W185" s="103" t="s">
        <v>622</v>
      </c>
      <c r="X185" s="103" t="s">
        <v>621</v>
      </c>
      <c r="Y185" s="103" t="s">
        <v>621</v>
      </c>
      <c r="Z185" s="103" t="s">
        <v>621</v>
      </c>
      <c r="AA185" s="103" t="s">
        <v>621</v>
      </c>
      <c r="AB185" s="103" t="s">
        <v>621</v>
      </c>
      <c r="AC185" s="103" t="s">
        <v>622</v>
      </c>
      <c r="AD185" s="103" t="s">
        <v>621</v>
      </c>
      <c r="AE185" s="103" t="s">
        <v>621</v>
      </c>
      <c r="AF185" s="103" t="s">
        <v>621</v>
      </c>
      <c r="AG185" s="103" t="s">
        <v>621</v>
      </c>
      <c r="AH185" s="103" t="s">
        <v>621</v>
      </c>
      <c r="AI185" s="103" t="s">
        <v>621</v>
      </c>
      <c r="AJ185" s="103" t="s">
        <v>622</v>
      </c>
      <c r="AK185" s="103" t="s">
        <v>622</v>
      </c>
      <c r="AL185" s="103" t="s">
        <v>621</v>
      </c>
      <c r="AM185" s="103" t="s">
        <v>622</v>
      </c>
      <c r="AN185" s="103" t="s">
        <v>622</v>
      </c>
      <c r="AO185" s="103" t="s">
        <v>621</v>
      </c>
      <c r="AP185" s="103" t="s">
        <v>621</v>
      </c>
      <c r="AQ185" s="103" t="s">
        <v>621</v>
      </c>
      <c r="AR185" s="103" t="s">
        <v>621</v>
      </c>
      <c r="AS185" s="103" t="s">
        <v>621</v>
      </c>
      <c r="AT185" s="103" t="s">
        <v>621</v>
      </c>
      <c r="AU185" s="103" t="s">
        <v>621</v>
      </c>
      <c r="AV185" s="103" t="s">
        <v>621</v>
      </c>
      <c r="AW185" s="103" t="s">
        <v>621</v>
      </c>
      <c r="AX185" s="103" t="s">
        <v>621</v>
      </c>
      <c r="AY185" s="103" t="s">
        <v>623</v>
      </c>
      <c r="AZ185" s="103" t="s">
        <v>622</v>
      </c>
      <c r="BA185" s="103" t="s">
        <v>622</v>
      </c>
      <c r="BB185" s="103" t="s">
        <v>623</v>
      </c>
      <c r="BC185" s="103" t="s">
        <v>623</v>
      </c>
      <c r="BD185" s="103" t="s">
        <v>623</v>
      </c>
      <c r="BF185" s="103">
        <f t="shared" si="24"/>
        <v>34</v>
      </c>
      <c r="BG185" s="103">
        <f t="shared" si="24"/>
        <v>11</v>
      </c>
      <c r="BH185" s="103">
        <f t="shared" si="24"/>
        <v>0</v>
      </c>
      <c r="BI185" s="103">
        <f t="shared" si="24"/>
        <v>8</v>
      </c>
      <c r="BJ185" s="103">
        <f t="shared" si="24"/>
        <v>0</v>
      </c>
      <c r="BK185" s="103">
        <f t="shared" si="17"/>
        <v>45</v>
      </c>
      <c r="BM185" s="67">
        <v>27</v>
      </c>
      <c r="BN185" s="67">
        <v>7</v>
      </c>
      <c r="BO185" s="67">
        <v>15</v>
      </c>
      <c r="BP185" s="67">
        <v>8</v>
      </c>
      <c r="BQ185" s="67">
        <v>3</v>
      </c>
      <c r="BR185" s="67">
        <v>5</v>
      </c>
      <c r="BS185" s="67">
        <v>0</v>
      </c>
      <c r="BT185" s="67">
        <v>0</v>
      </c>
      <c r="BU185" s="67">
        <v>0</v>
      </c>
      <c r="BW185" s="67">
        <f t="shared" si="18"/>
        <v>40</v>
      </c>
    </row>
    <row r="186" spans="1:75" x14ac:dyDescent="0.25">
      <c r="A186" s="101">
        <v>513</v>
      </c>
      <c r="B186" s="67" t="s">
        <v>186</v>
      </c>
      <c r="C186" s="67" t="s">
        <v>174</v>
      </c>
      <c r="D186" s="103" t="s">
        <v>621</v>
      </c>
      <c r="E186" s="103" t="s">
        <v>621</v>
      </c>
      <c r="F186" s="103" t="s">
        <v>621</v>
      </c>
      <c r="G186" s="103" t="s">
        <v>621</v>
      </c>
      <c r="H186" s="103" t="s">
        <v>621</v>
      </c>
      <c r="I186" s="103" t="s">
        <v>621</v>
      </c>
      <c r="J186" s="103" t="s">
        <v>621</v>
      </c>
      <c r="K186" s="103" t="s">
        <v>621</v>
      </c>
      <c r="L186" s="103" t="s">
        <v>621</v>
      </c>
      <c r="M186" s="103" t="s">
        <v>621</v>
      </c>
      <c r="N186" s="103" t="s">
        <v>621</v>
      </c>
      <c r="O186" s="103" t="s">
        <v>620</v>
      </c>
      <c r="P186" s="103" t="s">
        <v>622</v>
      </c>
      <c r="Q186" s="103" t="s">
        <v>621</v>
      </c>
      <c r="R186" s="103" t="s">
        <v>621</v>
      </c>
      <c r="S186" s="103" t="s">
        <v>623</v>
      </c>
      <c r="T186" s="103" t="s">
        <v>623</v>
      </c>
      <c r="U186" s="103" t="s">
        <v>622</v>
      </c>
      <c r="V186" s="103" t="s">
        <v>621</v>
      </c>
      <c r="W186" s="103" t="s">
        <v>622</v>
      </c>
      <c r="X186" s="103" t="s">
        <v>621</v>
      </c>
      <c r="Y186" s="103" t="s">
        <v>622</v>
      </c>
      <c r="Z186" s="103" t="s">
        <v>621</v>
      </c>
      <c r="AA186" s="103" t="s">
        <v>621</v>
      </c>
      <c r="AB186" s="103" t="s">
        <v>621</v>
      </c>
      <c r="AC186" s="103" t="s">
        <v>621</v>
      </c>
      <c r="AD186" s="103" t="s">
        <v>621</v>
      </c>
      <c r="AE186" s="103" t="s">
        <v>621</v>
      </c>
      <c r="AF186" s="103" t="s">
        <v>620</v>
      </c>
      <c r="AG186" s="103" t="s">
        <v>621</v>
      </c>
      <c r="AH186" s="103" t="s">
        <v>621</v>
      </c>
      <c r="AI186" s="103" t="s">
        <v>621</v>
      </c>
      <c r="AJ186" s="103" t="s">
        <v>622</v>
      </c>
      <c r="AK186" s="103" t="s">
        <v>622</v>
      </c>
      <c r="AL186" s="103" t="s">
        <v>621</v>
      </c>
      <c r="AM186" s="103" t="s">
        <v>622</v>
      </c>
      <c r="AN186" s="103" t="s">
        <v>622</v>
      </c>
      <c r="AO186" s="103" t="s">
        <v>621</v>
      </c>
      <c r="AP186" s="103" t="s">
        <v>621</v>
      </c>
      <c r="AQ186" s="103" t="s">
        <v>621</v>
      </c>
      <c r="AR186" s="103" t="s">
        <v>621</v>
      </c>
      <c r="AS186" s="103" t="s">
        <v>623</v>
      </c>
      <c r="AT186" s="103" t="s">
        <v>621</v>
      </c>
      <c r="AU186" s="103" t="s">
        <v>621</v>
      </c>
      <c r="AV186" s="103" t="s">
        <v>621</v>
      </c>
      <c r="AW186" s="103" t="s">
        <v>621</v>
      </c>
      <c r="AX186" s="103" t="s">
        <v>623</v>
      </c>
      <c r="AY186" s="103" t="s">
        <v>622</v>
      </c>
      <c r="AZ186" s="103" t="s">
        <v>622</v>
      </c>
      <c r="BA186" s="103" t="s">
        <v>622</v>
      </c>
      <c r="BB186" s="103" t="s">
        <v>623</v>
      </c>
      <c r="BC186" s="103" t="s">
        <v>621</v>
      </c>
      <c r="BD186" s="103" t="s">
        <v>623</v>
      </c>
      <c r="BF186" s="103">
        <f t="shared" si="24"/>
        <v>34</v>
      </c>
      <c r="BG186" s="103">
        <f t="shared" si="24"/>
        <v>11</v>
      </c>
      <c r="BH186" s="103">
        <f t="shared" si="24"/>
        <v>2</v>
      </c>
      <c r="BI186" s="103">
        <f t="shared" si="24"/>
        <v>6</v>
      </c>
      <c r="BJ186" s="103">
        <f t="shared" si="24"/>
        <v>0</v>
      </c>
      <c r="BK186" s="103">
        <f t="shared" si="17"/>
        <v>45</v>
      </c>
      <c r="BM186" s="67">
        <v>28</v>
      </c>
      <c r="BN186" s="67">
        <v>6</v>
      </c>
      <c r="BO186" s="67">
        <v>5</v>
      </c>
      <c r="BP186" s="67">
        <v>8</v>
      </c>
      <c r="BQ186" s="67">
        <v>3</v>
      </c>
      <c r="BR186" s="67">
        <v>6</v>
      </c>
      <c r="BS186" s="67">
        <v>2</v>
      </c>
      <c r="BT186" s="67">
        <v>0</v>
      </c>
      <c r="BU186" s="67">
        <v>0</v>
      </c>
      <c r="BW186" s="67">
        <f t="shared" si="18"/>
        <v>42.5</v>
      </c>
    </row>
    <row r="187" spans="1:75" x14ac:dyDescent="0.25">
      <c r="A187" s="101">
        <v>514</v>
      </c>
      <c r="B187" s="67" t="s">
        <v>187</v>
      </c>
      <c r="C187" s="67" t="s">
        <v>174</v>
      </c>
      <c r="D187" s="103" t="s">
        <v>621</v>
      </c>
      <c r="E187" s="103" t="s">
        <v>621</v>
      </c>
      <c r="F187" s="103" t="s">
        <v>621</v>
      </c>
      <c r="G187" s="103" t="s">
        <v>623</v>
      </c>
      <c r="H187" s="103" t="s">
        <v>621</v>
      </c>
      <c r="I187" s="103" t="s">
        <v>621</v>
      </c>
      <c r="J187" s="103" t="s">
        <v>621</v>
      </c>
      <c r="K187" s="103" t="s">
        <v>621</v>
      </c>
      <c r="L187" s="103" t="s">
        <v>621</v>
      </c>
      <c r="M187" s="103" t="s">
        <v>621</v>
      </c>
      <c r="N187" s="103" t="s">
        <v>621</v>
      </c>
      <c r="O187" s="103" t="s">
        <v>621</v>
      </c>
      <c r="P187" s="103" t="s">
        <v>621</v>
      </c>
      <c r="Q187" s="103" t="s">
        <v>621</v>
      </c>
      <c r="R187" s="103" t="s">
        <v>621</v>
      </c>
      <c r="S187" s="103" t="s">
        <v>621</v>
      </c>
      <c r="T187" s="103" t="s">
        <v>621</v>
      </c>
      <c r="U187" s="103" t="s">
        <v>622</v>
      </c>
      <c r="V187" s="103" t="s">
        <v>622</v>
      </c>
      <c r="W187" s="103" t="s">
        <v>622</v>
      </c>
      <c r="X187" s="103" t="s">
        <v>621</v>
      </c>
      <c r="Y187" s="103" t="s">
        <v>621</v>
      </c>
      <c r="Z187" s="103" t="s">
        <v>621</v>
      </c>
      <c r="AA187" s="103" t="s">
        <v>621</v>
      </c>
      <c r="AB187" s="103" t="s">
        <v>621</v>
      </c>
      <c r="AC187" s="103" t="s">
        <v>621</v>
      </c>
      <c r="AD187" s="103" t="s">
        <v>621</v>
      </c>
      <c r="AE187" s="103" t="s">
        <v>621</v>
      </c>
      <c r="AF187" s="103" t="s">
        <v>621</v>
      </c>
      <c r="AG187" s="103" t="s">
        <v>621</v>
      </c>
      <c r="AH187" s="103" t="s">
        <v>621</v>
      </c>
      <c r="AI187" s="103" t="s">
        <v>621</v>
      </c>
      <c r="AJ187" s="103" t="s">
        <v>622</v>
      </c>
      <c r="AK187" s="103" t="s">
        <v>622</v>
      </c>
      <c r="AL187" s="103" t="s">
        <v>621</v>
      </c>
      <c r="AM187" s="103" t="s">
        <v>622</v>
      </c>
      <c r="AN187" s="103" t="s">
        <v>622</v>
      </c>
      <c r="AO187" s="103" t="s">
        <v>621</v>
      </c>
      <c r="AP187" s="103" t="s">
        <v>621</v>
      </c>
      <c r="AQ187" s="103" t="s">
        <v>621</v>
      </c>
      <c r="AR187" s="103" t="s">
        <v>621</v>
      </c>
      <c r="AS187" s="103" t="s">
        <v>621</v>
      </c>
      <c r="AT187" s="103" t="s">
        <v>623</v>
      </c>
      <c r="AU187" s="103" t="s">
        <v>621</v>
      </c>
      <c r="AV187" s="103" t="s">
        <v>621</v>
      </c>
      <c r="AW187" s="103" t="s">
        <v>623</v>
      </c>
      <c r="AX187" s="103" t="s">
        <v>621</v>
      </c>
      <c r="AY187" s="103" t="s">
        <v>622</v>
      </c>
      <c r="AZ187" s="103" t="s">
        <v>621</v>
      </c>
      <c r="BA187" s="103" t="s">
        <v>621</v>
      </c>
      <c r="BB187" s="103" t="s">
        <v>621</v>
      </c>
      <c r="BC187" s="103" t="s">
        <v>621</v>
      </c>
      <c r="BD187" s="103" t="s">
        <v>621</v>
      </c>
      <c r="BF187" s="103">
        <f t="shared" si="24"/>
        <v>42</v>
      </c>
      <c r="BG187" s="103">
        <f t="shared" si="24"/>
        <v>8</v>
      </c>
      <c r="BH187" s="103">
        <f t="shared" si="24"/>
        <v>0</v>
      </c>
      <c r="BI187" s="103">
        <f t="shared" si="24"/>
        <v>3</v>
      </c>
      <c r="BJ187" s="103">
        <f t="shared" si="24"/>
        <v>0</v>
      </c>
      <c r="BK187" s="103">
        <f t="shared" si="17"/>
        <v>50</v>
      </c>
      <c r="BM187" s="67">
        <v>33</v>
      </c>
      <c r="BN187" s="67">
        <v>9</v>
      </c>
      <c r="BO187" s="67">
        <v>17</v>
      </c>
      <c r="BP187" s="67">
        <v>5</v>
      </c>
      <c r="BQ187" s="67">
        <v>3</v>
      </c>
      <c r="BR187" s="67">
        <v>4</v>
      </c>
      <c r="BS187" s="67">
        <v>0</v>
      </c>
      <c r="BT187" s="67">
        <v>0</v>
      </c>
      <c r="BU187" s="67">
        <v>0</v>
      </c>
      <c r="BW187" s="67">
        <f t="shared" si="18"/>
        <v>44</v>
      </c>
    </row>
    <row r="188" spans="1:75" x14ac:dyDescent="0.25">
      <c r="A188" s="101">
        <v>515</v>
      </c>
      <c r="B188" s="67" t="s">
        <v>188</v>
      </c>
      <c r="C188" s="67" t="s">
        <v>174</v>
      </c>
      <c r="D188" s="103" t="s">
        <v>621</v>
      </c>
      <c r="E188" s="103" t="s">
        <v>621</v>
      </c>
      <c r="F188" s="103" t="s">
        <v>621</v>
      </c>
      <c r="G188" s="103" t="s">
        <v>621</v>
      </c>
      <c r="H188" s="103" t="s">
        <v>621</v>
      </c>
      <c r="I188" s="103" t="s">
        <v>621</v>
      </c>
      <c r="J188" s="103" t="s">
        <v>621</v>
      </c>
      <c r="K188" s="103" t="s">
        <v>621</v>
      </c>
      <c r="L188" s="103" t="s">
        <v>621</v>
      </c>
      <c r="M188" s="103" t="s">
        <v>621</v>
      </c>
      <c r="N188" s="103" t="s">
        <v>621</v>
      </c>
      <c r="O188" s="103" t="s">
        <v>623</v>
      </c>
      <c r="P188" s="103" t="s">
        <v>621</v>
      </c>
      <c r="Q188" s="103" t="s">
        <v>621</v>
      </c>
      <c r="R188" s="103" t="s">
        <v>621</v>
      </c>
      <c r="S188" s="103" t="s">
        <v>621</v>
      </c>
      <c r="T188" s="103" t="s">
        <v>623</v>
      </c>
      <c r="U188" s="103" t="s">
        <v>622</v>
      </c>
      <c r="V188" s="103" t="s">
        <v>621</v>
      </c>
      <c r="W188" s="103" t="s">
        <v>622</v>
      </c>
      <c r="X188" s="103" t="s">
        <v>621</v>
      </c>
      <c r="Y188" s="103" t="s">
        <v>622</v>
      </c>
      <c r="Z188" s="103" t="s">
        <v>621</v>
      </c>
      <c r="AA188" s="103" t="s">
        <v>621</v>
      </c>
      <c r="AB188" s="103" t="s">
        <v>621</v>
      </c>
      <c r="AC188" s="103" t="s">
        <v>621</v>
      </c>
      <c r="AD188" s="103" t="s">
        <v>621</v>
      </c>
      <c r="AE188" s="103" t="s">
        <v>621</v>
      </c>
      <c r="AF188" s="103" t="s">
        <v>621</v>
      </c>
      <c r="AG188" s="103" t="s">
        <v>621</v>
      </c>
      <c r="AH188" s="103" t="s">
        <v>621</v>
      </c>
      <c r="AI188" s="103" t="s">
        <v>621</v>
      </c>
      <c r="AJ188" s="103" t="s">
        <v>622</v>
      </c>
      <c r="AK188" s="103" t="s">
        <v>621</v>
      </c>
      <c r="AL188" s="103" t="s">
        <v>621</v>
      </c>
      <c r="AM188" s="103" t="s">
        <v>622</v>
      </c>
      <c r="AN188" s="103" t="s">
        <v>622</v>
      </c>
      <c r="AO188" s="103" t="s">
        <v>621</v>
      </c>
      <c r="AP188" s="103" t="s">
        <v>621</v>
      </c>
      <c r="AQ188" s="103" t="s">
        <v>621</v>
      </c>
      <c r="AR188" s="103" t="s">
        <v>621</v>
      </c>
      <c r="AS188" s="103" t="s">
        <v>621</v>
      </c>
      <c r="AT188" s="103" t="s">
        <v>621</v>
      </c>
      <c r="AU188" s="103" t="s">
        <v>621</v>
      </c>
      <c r="AV188" s="103" t="s">
        <v>621</v>
      </c>
      <c r="AW188" s="103" t="s">
        <v>621</v>
      </c>
      <c r="AX188" s="103" t="s">
        <v>622</v>
      </c>
      <c r="AY188" s="103" t="s">
        <v>622</v>
      </c>
      <c r="AZ188" s="103" t="s">
        <v>620</v>
      </c>
      <c r="BA188" s="103" t="s">
        <v>622</v>
      </c>
      <c r="BB188" s="103" t="s">
        <v>621</v>
      </c>
      <c r="BC188" s="103" t="s">
        <v>621</v>
      </c>
      <c r="BD188" s="103" t="s">
        <v>623</v>
      </c>
      <c r="BF188" s="103">
        <f t="shared" si="24"/>
        <v>40</v>
      </c>
      <c r="BG188" s="103">
        <f t="shared" si="24"/>
        <v>9</v>
      </c>
      <c r="BH188" s="103">
        <f t="shared" si="24"/>
        <v>1</v>
      </c>
      <c r="BI188" s="103">
        <f t="shared" si="24"/>
        <v>3</v>
      </c>
      <c r="BJ188" s="103">
        <f t="shared" si="24"/>
        <v>0</v>
      </c>
      <c r="BK188" s="103">
        <f t="shared" si="17"/>
        <v>49</v>
      </c>
      <c r="BM188" s="67">
        <v>31</v>
      </c>
      <c r="BN188" s="67">
        <v>9</v>
      </c>
      <c r="BO188" s="67">
        <v>21</v>
      </c>
      <c r="BP188" s="67">
        <v>6</v>
      </c>
      <c r="BQ188" s="67">
        <v>3</v>
      </c>
      <c r="BR188" s="67">
        <v>3</v>
      </c>
      <c r="BS188" s="67">
        <v>1</v>
      </c>
      <c r="BT188" s="67">
        <v>0</v>
      </c>
      <c r="BU188" s="67">
        <v>0</v>
      </c>
      <c r="BW188" s="67">
        <f t="shared" si="18"/>
        <v>44</v>
      </c>
    </row>
    <row r="189" spans="1:75" x14ac:dyDescent="0.25">
      <c r="A189" s="101">
        <v>516</v>
      </c>
      <c r="B189" s="67" t="s">
        <v>189</v>
      </c>
      <c r="C189" s="67" t="s">
        <v>174</v>
      </c>
      <c r="D189" s="103" t="s">
        <v>621</v>
      </c>
      <c r="E189" s="103" t="s">
        <v>621</v>
      </c>
      <c r="F189" s="103" t="s">
        <v>622</v>
      </c>
      <c r="G189" s="103" t="s">
        <v>623</v>
      </c>
      <c r="H189" s="103" t="s">
        <v>622</v>
      </c>
      <c r="I189" s="103" t="s">
        <v>623</v>
      </c>
      <c r="J189" s="103" t="s">
        <v>621</v>
      </c>
      <c r="K189" s="103" t="s">
        <v>621</v>
      </c>
      <c r="L189" s="103" t="s">
        <v>621</v>
      </c>
      <c r="M189" s="103" t="s">
        <v>622</v>
      </c>
      <c r="N189" s="103" t="s">
        <v>621</v>
      </c>
      <c r="O189" s="103" t="s">
        <v>623</v>
      </c>
      <c r="P189" s="103" t="s">
        <v>622</v>
      </c>
      <c r="Q189" s="103" t="s">
        <v>620</v>
      </c>
      <c r="R189" s="103" t="s">
        <v>621</v>
      </c>
      <c r="S189" s="103" t="s">
        <v>623</v>
      </c>
      <c r="T189" s="103" t="s">
        <v>623</v>
      </c>
      <c r="U189" s="103" t="s">
        <v>621</v>
      </c>
      <c r="V189" s="103" t="s">
        <v>621</v>
      </c>
      <c r="W189" s="103" t="s">
        <v>622</v>
      </c>
      <c r="X189" s="103" t="s">
        <v>621</v>
      </c>
      <c r="Y189" s="103" t="s">
        <v>621</v>
      </c>
      <c r="Z189" s="103" t="s">
        <v>621</v>
      </c>
      <c r="AA189" s="103" t="s">
        <v>621</v>
      </c>
      <c r="AB189" s="103" t="s">
        <v>621</v>
      </c>
      <c r="AC189" s="103" t="s">
        <v>622</v>
      </c>
      <c r="AD189" s="103" t="s">
        <v>621</v>
      </c>
      <c r="AE189" s="103" t="s">
        <v>621</v>
      </c>
      <c r="AF189" s="103" t="s">
        <v>623</v>
      </c>
      <c r="AG189" s="103" t="s">
        <v>621</v>
      </c>
      <c r="AH189" s="103" t="s">
        <v>623</v>
      </c>
      <c r="AI189" s="103" t="s">
        <v>623</v>
      </c>
      <c r="AJ189" s="103" t="s">
        <v>622</v>
      </c>
      <c r="AK189" s="103" t="s">
        <v>622</v>
      </c>
      <c r="AL189" s="103" t="s">
        <v>623</v>
      </c>
      <c r="AM189" s="103" t="s">
        <v>622</v>
      </c>
      <c r="AN189" s="103" t="s">
        <v>622</v>
      </c>
      <c r="AO189" s="103" t="s">
        <v>620</v>
      </c>
      <c r="AP189" s="103" t="s">
        <v>621</v>
      </c>
      <c r="AQ189" s="103" t="s">
        <v>621</v>
      </c>
      <c r="AR189" s="103" t="s">
        <v>621</v>
      </c>
      <c r="AS189" s="103" t="s">
        <v>621</v>
      </c>
      <c r="AT189" s="103" t="s">
        <v>623</v>
      </c>
      <c r="AU189" s="103" t="s">
        <v>621</v>
      </c>
      <c r="AV189" s="103" t="s">
        <v>621</v>
      </c>
      <c r="AW189" s="103" t="s">
        <v>621</v>
      </c>
      <c r="AX189" s="103" t="s">
        <v>621</v>
      </c>
      <c r="AY189" s="103" t="s">
        <v>622</v>
      </c>
      <c r="AZ189" s="103" t="s">
        <v>622</v>
      </c>
      <c r="BA189" s="103" t="s">
        <v>622</v>
      </c>
      <c r="BB189" s="103" t="s">
        <v>623</v>
      </c>
      <c r="BC189" s="103" t="s">
        <v>622</v>
      </c>
      <c r="BD189" s="103" t="s">
        <v>623</v>
      </c>
      <c r="BF189" s="103">
        <f t="shared" si="24"/>
        <v>25</v>
      </c>
      <c r="BG189" s="103">
        <f t="shared" si="24"/>
        <v>14</v>
      </c>
      <c r="BH189" s="103">
        <f t="shared" si="24"/>
        <v>2</v>
      </c>
      <c r="BI189" s="103">
        <f t="shared" si="24"/>
        <v>12</v>
      </c>
      <c r="BJ189" s="103">
        <f t="shared" si="24"/>
        <v>0</v>
      </c>
      <c r="BK189" s="103">
        <f t="shared" si="17"/>
        <v>39</v>
      </c>
      <c r="BM189" s="67">
        <v>22</v>
      </c>
      <c r="BN189" s="67">
        <v>3</v>
      </c>
      <c r="BO189" s="67">
        <v>20</v>
      </c>
      <c r="BP189" s="67">
        <v>10</v>
      </c>
      <c r="BQ189" s="67">
        <v>4</v>
      </c>
      <c r="BR189" s="67">
        <v>4</v>
      </c>
      <c r="BS189" s="67">
        <v>2</v>
      </c>
      <c r="BT189" s="67">
        <v>0</v>
      </c>
      <c r="BU189" s="67">
        <v>0</v>
      </c>
      <c r="BW189" s="67">
        <f t="shared" si="18"/>
        <v>37.5</v>
      </c>
    </row>
    <row r="190" spans="1:75" x14ac:dyDescent="0.25">
      <c r="A190" s="101">
        <v>601</v>
      </c>
      <c r="B190" s="67" t="s">
        <v>190</v>
      </c>
      <c r="C190" s="67" t="s">
        <v>191</v>
      </c>
      <c r="D190" s="103" t="s">
        <v>621</v>
      </c>
      <c r="E190" s="103" t="s">
        <v>621</v>
      </c>
      <c r="F190" s="103" t="s">
        <v>623</v>
      </c>
      <c r="G190" s="103" t="s">
        <v>621</v>
      </c>
      <c r="H190" s="103" t="s">
        <v>621</v>
      </c>
      <c r="I190" s="103" t="s">
        <v>621</v>
      </c>
      <c r="J190" s="103" t="s">
        <v>621</v>
      </c>
      <c r="K190" s="103" t="s">
        <v>621</v>
      </c>
      <c r="L190" s="103" t="s">
        <v>621</v>
      </c>
      <c r="M190" s="103" t="s">
        <v>621</v>
      </c>
      <c r="N190" s="103" t="s">
        <v>620</v>
      </c>
      <c r="O190" s="103" t="s">
        <v>620</v>
      </c>
      <c r="P190" s="103" t="s">
        <v>621</v>
      </c>
      <c r="Q190" s="103" t="s">
        <v>621</v>
      </c>
      <c r="R190" s="103" t="s">
        <v>620</v>
      </c>
      <c r="S190" s="103" t="s">
        <v>621</v>
      </c>
      <c r="T190" s="103" t="s">
        <v>623</v>
      </c>
      <c r="U190" s="103" t="s">
        <v>621</v>
      </c>
      <c r="V190" s="103" t="s">
        <v>622</v>
      </c>
      <c r="W190" s="103" t="s">
        <v>622</v>
      </c>
      <c r="X190" s="103" t="s">
        <v>621</v>
      </c>
      <c r="Y190" s="103" t="s">
        <v>621</v>
      </c>
      <c r="Z190" s="103" t="s">
        <v>621</v>
      </c>
      <c r="AA190" s="103" t="s">
        <v>621</v>
      </c>
      <c r="AB190" s="103" t="s">
        <v>621</v>
      </c>
      <c r="AC190" s="103" t="s">
        <v>622</v>
      </c>
      <c r="AD190" s="103" t="s">
        <v>621</v>
      </c>
      <c r="AE190" s="103" t="s">
        <v>621</v>
      </c>
      <c r="AF190" s="103" t="s">
        <v>621</v>
      </c>
      <c r="AG190" s="103" t="s">
        <v>620</v>
      </c>
      <c r="AH190" s="103" t="s">
        <v>621</v>
      </c>
      <c r="AI190" s="103" t="s">
        <v>621</v>
      </c>
      <c r="AJ190" s="103" t="s">
        <v>621</v>
      </c>
      <c r="AK190" s="103" t="s">
        <v>622</v>
      </c>
      <c r="AL190" s="103" t="s">
        <v>620</v>
      </c>
      <c r="AM190" s="103" t="s">
        <v>622</v>
      </c>
      <c r="AN190" s="103" t="s">
        <v>622</v>
      </c>
      <c r="AO190" s="103" t="s">
        <v>621</v>
      </c>
      <c r="AP190" s="103" t="s">
        <v>621</v>
      </c>
      <c r="AQ190" s="103" t="s">
        <v>621</v>
      </c>
      <c r="AR190" s="103" t="s">
        <v>620</v>
      </c>
      <c r="AS190" s="103" t="s">
        <v>621</v>
      </c>
      <c r="AT190" s="103" t="s">
        <v>623</v>
      </c>
      <c r="AU190" s="103" t="s">
        <v>621</v>
      </c>
      <c r="AV190" s="103" t="s">
        <v>621</v>
      </c>
      <c r="AW190" s="103" t="s">
        <v>621</v>
      </c>
      <c r="AX190" s="103" t="s">
        <v>621</v>
      </c>
      <c r="AY190" s="103" t="s">
        <v>622</v>
      </c>
      <c r="AZ190" s="103" t="s">
        <v>621</v>
      </c>
      <c r="BA190" s="103" t="s">
        <v>621</v>
      </c>
      <c r="BB190" s="103" t="s">
        <v>621</v>
      </c>
      <c r="BC190" s="103" t="s">
        <v>622</v>
      </c>
      <c r="BD190" s="103" t="s">
        <v>621</v>
      </c>
      <c r="BF190" s="103">
        <f t="shared" si="24"/>
        <v>36</v>
      </c>
      <c r="BG190" s="103">
        <f t="shared" si="24"/>
        <v>8</v>
      </c>
      <c r="BH190" s="103">
        <f t="shared" si="24"/>
        <v>6</v>
      </c>
      <c r="BI190" s="103">
        <f t="shared" si="24"/>
        <v>3</v>
      </c>
      <c r="BJ190" s="103">
        <f t="shared" si="24"/>
        <v>0</v>
      </c>
      <c r="BK190" s="103">
        <f t="shared" si="17"/>
        <v>44</v>
      </c>
      <c r="BM190" s="67">
        <v>28</v>
      </c>
      <c r="BN190" s="67">
        <v>8</v>
      </c>
      <c r="BO190" s="67">
        <v>11</v>
      </c>
      <c r="BP190" s="67">
        <v>4</v>
      </c>
      <c r="BQ190" s="67">
        <v>4</v>
      </c>
      <c r="BR190" s="67">
        <v>4</v>
      </c>
      <c r="BS190" s="67">
        <v>6</v>
      </c>
      <c r="BT190" s="67">
        <v>0</v>
      </c>
      <c r="BU190" s="67">
        <v>0</v>
      </c>
      <c r="BW190" s="67">
        <f t="shared" si="18"/>
        <v>44</v>
      </c>
    </row>
    <row r="191" spans="1:75" x14ac:dyDescent="0.25">
      <c r="A191" s="101">
        <v>602</v>
      </c>
      <c r="B191" s="67" t="s">
        <v>192</v>
      </c>
      <c r="C191" s="67" t="s">
        <v>191</v>
      </c>
      <c r="D191" s="103" t="s">
        <v>621</v>
      </c>
      <c r="E191" s="103" t="s">
        <v>621</v>
      </c>
      <c r="F191" s="103" t="s">
        <v>621</v>
      </c>
      <c r="G191" s="103" t="s">
        <v>621</v>
      </c>
      <c r="H191" s="103" t="s">
        <v>621</v>
      </c>
      <c r="I191" s="103" t="s">
        <v>621</v>
      </c>
      <c r="J191" s="103" t="s">
        <v>621</v>
      </c>
      <c r="K191" s="103" t="s">
        <v>621</v>
      </c>
      <c r="L191" s="103" t="s">
        <v>621</v>
      </c>
      <c r="M191" s="103" t="s">
        <v>621</v>
      </c>
      <c r="N191" s="103" t="s">
        <v>621</v>
      </c>
      <c r="O191" s="103" t="s">
        <v>620</v>
      </c>
      <c r="P191" s="103" t="s">
        <v>621</v>
      </c>
      <c r="Q191" s="103" t="s">
        <v>621</v>
      </c>
      <c r="R191" s="103" t="s">
        <v>621</v>
      </c>
      <c r="S191" s="103" t="s">
        <v>621</v>
      </c>
      <c r="T191" s="103" t="s">
        <v>623</v>
      </c>
      <c r="U191" s="103" t="s">
        <v>622</v>
      </c>
      <c r="V191" s="103" t="s">
        <v>622</v>
      </c>
      <c r="W191" s="103" t="s">
        <v>622</v>
      </c>
      <c r="X191" s="103" t="s">
        <v>621</v>
      </c>
      <c r="Y191" s="103" t="s">
        <v>621</v>
      </c>
      <c r="Z191" s="103" t="s">
        <v>620</v>
      </c>
      <c r="AA191" s="103" t="s">
        <v>623</v>
      </c>
      <c r="AB191" s="103" t="s">
        <v>622</v>
      </c>
      <c r="AC191" s="103" t="s">
        <v>622</v>
      </c>
      <c r="AD191" s="103" t="s">
        <v>621</v>
      </c>
      <c r="AE191" s="103" t="s">
        <v>621</v>
      </c>
      <c r="AF191" s="103" t="s">
        <v>621</v>
      </c>
      <c r="AG191" s="103" t="s">
        <v>620</v>
      </c>
      <c r="AH191" s="103" t="s">
        <v>623</v>
      </c>
      <c r="AI191" s="103" t="s">
        <v>621</v>
      </c>
      <c r="AJ191" s="103" t="s">
        <v>622</v>
      </c>
      <c r="AK191" s="103" t="s">
        <v>623</v>
      </c>
      <c r="AL191" s="103" t="s">
        <v>621</v>
      </c>
      <c r="AM191" s="103" t="s">
        <v>622</v>
      </c>
      <c r="AN191" s="103" t="s">
        <v>622</v>
      </c>
      <c r="AO191" s="103" t="s">
        <v>621</v>
      </c>
      <c r="AP191" s="103" t="s">
        <v>621</v>
      </c>
      <c r="AQ191" s="103" t="s">
        <v>621</v>
      </c>
      <c r="AR191" s="103" t="s">
        <v>621</v>
      </c>
      <c r="AS191" s="103" t="s">
        <v>621</v>
      </c>
      <c r="AT191" s="103" t="s">
        <v>621</v>
      </c>
      <c r="AU191" s="103" t="s">
        <v>621</v>
      </c>
      <c r="AV191" s="103" t="s">
        <v>621</v>
      </c>
      <c r="AW191" s="103" t="s">
        <v>621</v>
      </c>
      <c r="AX191" s="103" t="s">
        <v>621</v>
      </c>
      <c r="AY191" s="103" t="s">
        <v>622</v>
      </c>
      <c r="AZ191" s="103" t="s">
        <v>621</v>
      </c>
      <c r="BA191" s="103" t="s">
        <v>621</v>
      </c>
      <c r="BB191" s="103" t="s">
        <v>623</v>
      </c>
      <c r="BC191" s="103" t="s">
        <v>622</v>
      </c>
      <c r="BD191" s="103" t="s">
        <v>621</v>
      </c>
      <c r="BF191" s="103">
        <f t="shared" si="24"/>
        <v>35</v>
      </c>
      <c r="BG191" s="103">
        <f t="shared" si="24"/>
        <v>10</v>
      </c>
      <c r="BH191" s="103">
        <f t="shared" si="24"/>
        <v>3</v>
      </c>
      <c r="BI191" s="103">
        <f t="shared" si="24"/>
        <v>5</v>
      </c>
      <c r="BJ191" s="103">
        <f t="shared" si="24"/>
        <v>0</v>
      </c>
      <c r="BK191" s="103">
        <f t="shared" si="17"/>
        <v>45</v>
      </c>
      <c r="BM191" s="67">
        <v>28</v>
      </c>
      <c r="BN191" s="67">
        <v>7</v>
      </c>
      <c r="BO191" s="67">
        <v>10</v>
      </c>
      <c r="BP191" s="67">
        <v>7</v>
      </c>
      <c r="BQ191" s="67">
        <v>3</v>
      </c>
      <c r="BR191" s="67">
        <v>5</v>
      </c>
      <c r="BS191" s="67">
        <v>3</v>
      </c>
      <c r="BT191" s="67">
        <v>0</v>
      </c>
      <c r="BU191" s="67">
        <v>0</v>
      </c>
      <c r="BW191" s="67">
        <f t="shared" si="18"/>
        <v>43</v>
      </c>
    </row>
    <row r="192" spans="1:75" x14ac:dyDescent="0.25">
      <c r="A192" s="101">
        <v>603</v>
      </c>
      <c r="B192" s="67" t="s">
        <v>193</v>
      </c>
      <c r="C192" s="67" t="s">
        <v>191</v>
      </c>
      <c r="D192" s="103" t="s">
        <v>621</v>
      </c>
      <c r="E192" s="103" t="s">
        <v>621</v>
      </c>
      <c r="F192" s="103" t="s">
        <v>621</v>
      </c>
      <c r="G192" s="103" t="s">
        <v>621</v>
      </c>
      <c r="H192" s="103" t="s">
        <v>621</v>
      </c>
      <c r="I192" s="103" t="s">
        <v>621</v>
      </c>
      <c r="J192" s="103" t="s">
        <v>621</v>
      </c>
      <c r="K192" s="103" t="s">
        <v>621</v>
      </c>
      <c r="L192" s="103" t="s">
        <v>621</v>
      </c>
      <c r="M192" s="103" t="s">
        <v>622</v>
      </c>
      <c r="N192" s="103" t="s">
        <v>621</v>
      </c>
      <c r="O192" s="103" t="s">
        <v>623</v>
      </c>
      <c r="P192" s="103" t="s">
        <v>622</v>
      </c>
      <c r="Q192" s="103" t="s">
        <v>621</v>
      </c>
      <c r="R192" s="103" t="s">
        <v>621</v>
      </c>
      <c r="S192" s="103" t="s">
        <v>621</v>
      </c>
      <c r="T192" s="103" t="s">
        <v>621</v>
      </c>
      <c r="U192" s="103" t="s">
        <v>623</v>
      </c>
      <c r="V192" s="103" t="s">
        <v>621</v>
      </c>
      <c r="W192" s="103" t="s">
        <v>622</v>
      </c>
      <c r="X192" s="103" t="s">
        <v>621</v>
      </c>
      <c r="Y192" s="103" t="s">
        <v>621</v>
      </c>
      <c r="Z192" s="103" t="s">
        <v>621</v>
      </c>
      <c r="AA192" s="103" t="s">
        <v>623</v>
      </c>
      <c r="AB192" s="103" t="s">
        <v>622</v>
      </c>
      <c r="AC192" s="103" t="s">
        <v>622</v>
      </c>
      <c r="AD192" s="103" t="s">
        <v>621</v>
      </c>
      <c r="AE192" s="103" t="s">
        <v>621</v>
      </c>
      <c r="AF192" s="103" t="s">
        <v>620</v>
      </c>
      <c r="AG192" s="103" t="s">
        <v>621</v>
      </c>
      <c r="AH192" s="103" t="s">
        <v>621</v>
      </c>
      <c r="AI192" s="103" t="s">
        <v>621</v>
      </c>
      <c r="AJ192" s="103" t="s">
        <v>622</v>
      </c>
      <c r="AK192" s="103" t="s">
        <v>622</v>
      </c>
      <c r="AL192" s="103" t="s">
        <v>623</v>
      </c>
      <c r="AM192" s="103" t="s">
        <v>622</v>
      </c>
      <c r="AN192" s="103" t="s">
        <v>622</v>
      </c>
      <c r="AO192" s="103" t="s">
        <v>621</v>
      </c>
      <c r="AP192" s="103" t="s">
        <v>621</v>
      </c>
      <c r="AQ192" s="103" t="s">
        <v>621</v>
      </c>
      <c r="AR192" s="103" t="s">
        <v>621</v>
      </c>
      <c r="AS192" s="103" t="s">
        <v>623</v>
      </c>
      <c r="AT192" s="103" t="s">
        <v>621</v>
      </c>
      <c r="AU192" s="103" t="s">
        <v>621</v>
      </c>
      <c r="AV192" s="103" t="s">
        <v>621</v>
      </c>
      <c r="AW192" s="103" t="s">
        <v>623</v>
      </c>
      <c r="AX192" s="103" t="s">
        <v>622</v>
      </c>
      <c r="AY192" s="103" t="s">
        <v>622</v>
      </c>
      <c r="AZ192" s="103" t="s">
        <v>622</v>
      </c>
      <c r="BA192" s="103" t="s">
        <v>621</v>
      </c>
      <c r="BB192" s="103" t="s">
        <v>623</v>
      </c>
      <c r="BC192" s="103" t="s">
        <v>622</v>
      </c>
      <c r="BD192" s="103" t="s">
        <v>623</v>
      </c>
      <c r="BF192" s="103">
        <f t="shared" si="24"/>
        <v>31</v>
      </c>
      <c r="BG192" s="103">
        <f t="shared" si="24"/>
        <v>13</v>
      </c>
      <c r="BH192" s="103">
        <f t="shared" si="24"/>
        <v>1</v>
      </c>
      <c r="BI192" s="103">
        <f t="shared" si="24"/>
        <v>8</v>
      </c>
      <c r="BJ192" s="103">
        <f t="shared" si="24"/>
        <v>0</v>
      </c>
      <c r="BK192" s="103">
        <f t="shared" si="17"/>
        <v>44</v>
      </c>
      <c r="BM192" s="67">
        <v>25</v>
      </c>
      <c r="BN192" s="67">
        <v>6</v>
      </c>
      <c r="BO192" s="67">
        <v>16</v>
      </c>
      <c r="BP192" s="67">
        <v>8</v>
      </c>
      <c r="BQ192" s="67">
        <v>5</v>
      </c>
      <c r="BR192" s="67">
        <v>5</v>
      </c>
      <c r="BS192" s="67">
        <v>1</v>
      </c>
      <c r="BT192" s="67">
        <v>0</v>
      </c>
      <c r="BU192" s="67">
        <v>0</v>
      </c>
      <c r="BW192" s="67">
        <f t="shared" si="18"/>
        <v>39.5</v>
      </c>
    </row>
    <row r="193" spans="1:75" x14ac:dyDescent="0.25">
      <c r="A193" s="101">
        <v>604</v>
      </c>
      <c r="B193" s="67" t="s">
        <v>194</v>
      </c>
      <c r="C193" s="67" t="s">
        <v>191</v>
      </c>
      <c r="D193" s="103" t="s">
        <v>621</v>
      </c>
      <c r="E193" s="103" t="s">
        <v>621</v>
      </c>
      <c r="F193" s="103" t="s">
        <v>621</v>
      </c>
      <c r="G193" s="103" t="s">
        <v>621</v>
      </c>
      <c r="H193" s="103" t="s">
        <v>621</v>
      </c>
      <c r="I193" s="103" t="s">
        <v>621</v>
      </c>
      <c r="J193" s="103" t="s">
        <v>621</v>
      </c>
      <c r="K193" s="103" t="s">
        <v>623</v>
      </c>
      <c r="L193" s="103" t="s">
        <v>621</v>
      </c>
      <c r="M193" s="103" t="s">
        <v>621</v>
      </c>
      <c r="N193" s="103" t="s">
        <v>621</v>
      </c>
      <c r="O193" s="103" t="s">
        <v>623</v>
      </c>
      <c r="P193" s="103" t="s">
        <v>622</v>
      </c>
      <c r="Q193" s="103" t="s">
        <v>622</v>
      </c>
      <c r="R193" s="103" t="s">
        <v>621</v>
      </c>
      <c r="S193" s="103" t="s">
        <v>623</v>
      </c>
      <c r="T193" s="103" t="s">
        <v>621</v>
      </c>
      <c r="U193" s="103" t="s">
        <v>622</v>
      </c>
      <c r="V193" s="103" t="s">
        <v>622</v>
      </c>
      <c r="W193" s="103" t="s">
        <v>622</v>
      </c>
      <c r="X193" s="103" t="s">
        <v>621</v>
      </c>
      <c r="Y193" s="103" t="s">
        <v>621</v>
      </c>
      <c r="Z193" s="103" t="s">
        <v>623</v>
      </c>
      <c r="AA193" s="103" t="s">
        <v>621</v>
      </c>
      <c r="AB193" s="103" t="s">
        <v>622</v>
      </c>
      <c r="AC193" s="103" t="s">
        <v>622</v>
      </c>
      <c r="AD193" s="103" t="s">
        <v>621</v>
      </c>
      <c r="AE193" s="103" t="s">
        <v>623</v>
      </c>
      <c r="AF193" s="103" t="s">
        <v>623</v>
      </c>
      <c r="AG193" s="103" t="s">
        <v>623</v>
      </c>
      <c r="AH193" s="103" t="s">
        <v>621</v>
      </c>
      <c r="AI193" s="103" t="s">
        <v>623</v>
      </c>
      <c r="AJ193" s="103" t="s">
        <v>622</v>
      </c>
      <c r="AK193" s="103" t="s">
        <v>621</v>
      </c>
      <c r="AL193" s="103" t="s">
        <v>623</v>
      </c>
      <c r="AM193" s="103" t="s">
        <v>622</v>
      </c>
      <c r="AN193" s="103" t="s">
        <v>622</v>
      </c>
      <c r="AO193" s="103" t="s">
        <v>621</v>
      </c>
      <c r="AP193" s="103" t="s">
        <v>621</v>
      </c>
      <c r="AQ193" s="103" t="s">
        <v>621</v>
      </c>
      <c r="AR193" s="103" t="s">
        <v>621</v>
      </c>
      <c r="AS193" s="103" t="s">
        <v>621</v>
      </c>
      <c r="AT193" s="103" t="s">
        <v>621</v>
      </c>
      <c r="AU193" s="103" t="s">
        <v>621</v>
      </c>
      <c r="AV193" s="103" t="s">
        <v>621</v>
      </c>
      <c r="AW193" s="103" t="s">
        <v>621</v>
      </c>
      <c r="AX193" s="103" t="s">
        <v>622</v>
      </c>
      <c r="AY193" s="103" t="s">
        <v>622</v>
      </c>
      <c r="AZ193" s="103" t="s">
        <v>622</v>
      </c>
      <c r="BA193" s="103" t="s">
        <v>622</v>
      </c>
      <c r="BB193" s="103" t="s">
        <v>621</v>
      </c>
      <c r="BC193" s="103" t="s">
        <v>621</v>
      </c>
      <c r="BD193" s="103" t="s">
        <v>621</v>
      </c>
      <c r="BF193" s="103">
        <f t="shared" si="24"/>
        <v>30</v>
      </c>
      <c r="BG193" s="103">
        <f t="shared" si="24"/>
        <v>14</v>
      </c>
      <c r="BH193" s="103">
        <f t="shared" si="24"/>
        <v>0</v>
      </c>
      <c r="BI193" s="103">
        <f t="shared" si="24"/>
        <v>9</v>
      </c>
      <c r="BJ193" s="103">
        <f t="shared" si="24"/>
        <v>0</v>
      </c>
      <c r="BK193" s="103">
        <f t="shared" si="17"/>
        <v>44</v>
      </c>
      <c r="BM193" s="67">
        <v>21</v>
      </c>
      <c r="BN193" s="67">
        <v>9</v>
      </c>
      <c r="BO193" s="67">
        <v>13</v>
      </c>
      <c r="BP193" s="67">
        <v>11</v>
      </c>
      <c r="BQ193" s="67">
        <v>3</v>
      </c>
      <c r="BR193" s="67">
        <v>7</v>
      </c>
      <c r="BS193" s="67">
        <v>0</v>
      </c>
      <c r="BT193" s="67">
        <v>0</v>
      </c>
      <c r="BU193" s="67">
        <v>0</v>
      </c>
      <c r="BW193" s="67">
        <f t="shared" si="18"/>
        <v>38</v>
      </c>
    </row>
    <row r="194" spans="1:75" x14ac:dyDescent="0.25">
      <c r="A194" s="101">
        <v>605</v>
      </c>
      <c r="B194" s="67" t="s">
        <v>195</v>
      </c>
      <c r="C194" s="67" t="s">
        <v>191</v>
      </c>
      <c r="D194" s="103" t="s">
        <v>621</v>
      </c>
      <c r="E194" s="103" t="s">
        <v>621</v>
      </c>
      <c r="F194" s="103" t="s">
        <v>623</v>
      </c>
      <c r="G194" s="103" t="s">
        <v>621</v>
      </c>
      <c r="H194" s="103" t="s">
        <v>622</v>
      </c>
      <c r="I194" s="103" t="s">
        <v>621</v>
      </c>
      <c r="J194" s="103" t="s">
        <v>621</v>
      </c>
      <c r="K194" s="103" t="s">
        <v>621</v>
      </c>
      <c r="L194" s="103" t="s">
        <v>621</v>
      </c>
      <c r="M194" s="103" t="s">
        <v>621</v>
      </c>
      <c r="N194" s="103" t="s">
        <v>620</v>
      </c>
      <c r="O194" s="103" t="s">
        <v>620</v>
      </c>
      <c r="P194" s="103" t="s">
        <v>621</v>
      </c>
      <c r="Q194" s="103" t="s">
        <v>620</v>
      </c>
      <c r="R194" s="103" t="s">
        <v>621</v>
      </c>
      <c r="S194" s="103" t="s">
        <v>623</v>
      </c>
      <c r="T194" s="103" t="s">
        <v>621</v>
      </c>
      <c r="U194" s="103" t="s">
        <v>622</v>
      </c>
      <c r="V194" s="103" t="s">
        <v>621</v>
      </c>
      <c r="W194" s="103" t="s">
        <v>622</v>
      </c>
      <c r="X194" s="103" t="s">
        <v>621</v>
      </c>
      <c r="Y194" s="103" t="s">
        <v>621</v>
      </c>
      <c r="Z194" s="103" t="s">
        <v>620</v>
      </c>
      <c r="AA194" s="103" t="s">
        <v>621</v>
      </c>
      <c r="AB194" s="103" t="s">
        <v>621</v>
      </c>
      <c r="AC194" s="103" t="s">
        <v>622</v>
      </c>
      <c r="AD194" s="103" t="s">
        <v>621</v>
      </c>
      <c r="AE194" s="103" t="s">
        <v>621</v>
      </c>
      <c r="AF194" s="103" t="s">
        <v>620</v>
      </c>
      <c r="AG194" s="103" t="s">
        <v>621</v>
      </c>
      <c r="AH194" s="103" t="s">
        <v>623</v>
      </c>
      <c r="AI194" s="103" t="s">
        <v>621</v>
      </c>
      <c r="AJ194" s="103" t="s">
        <v>622</v>
      </c>
      <c r="AK194" s="103" t="s">
        <v>622</v>
      </c>
      <c r="AL194" s="103" t="s">
        <v>621</v>
      </c>
      <c r="AM194" s="103" t="s">
        <v>622</v>
      </c>
      <c r="AN194" s="103" t="s">
        <v>622</v>
      </c>
      <c r="AO194" s="103" t="s">
        <v>621</v>
      </c>
      <c r="AP194" s="103" t="s">
        <v>620</v>
      </c>
      <c r="AQ194" s="103" t="s">
        <v>621</v>
      </c>
      <c r="AR194" s="103" t="s">
        <v>621</v>
      </c>
      <c r="AS194" s="103" t="s">
        <v>623</v>
      </c>
      <c r="AT194" s="103" t="s">
        <v>621</v>
      </c>
      <c r="AU194" s="103" t="s">
        <v>621</v>
      </c>
      <c r="AV194" s="103" t="s">
        <v>621</v>
      </c>
      <c r="AW194" s="103" t="s">
        <v>621</v>
      </c>
      <c r="AX194" s="103" t="s">
        <v>622</v>
      </c>
      <c r="AY194" s="103" t="s">
        <v>622</v>
      </c>
      <c r="AZ194" s="103" t="s">
        <v>622</v>
      </c>
      <c r="BA194" s="103" t="s">
        <v>622</v>
      </c>
      <c r="BB194" s="103" t="s">
        <v>623</v>
      </c>
      <c r="BC194" s="103" t="s">
        <v>621</v>
      </c>
      <c r="BD194" s="103" t="s">
        <v>623</v>
      </c>
      <c r="BF194" s="103">
        <f t="shared" ref="BF194:BJ203" si="25">COUNTIF($D194:$BD194,BF$3)</f>
        <v>29</v>
      </c>
      <c r="BG194" s="103">
        <f t="shared" si="25"/>
        <v>12</v>
      </c>
      <c r="BH194" s="103">
        <f t="shared" si="25"/>
        <v>6</v>
      </c>
      <c r="BI194" s="103">
        <f t="shared" si="25"/>
        <v>6</v>
      </c>
      <c r="BJ194" s="103">
        <f t="shared" si="25"/>
        <v>0</v>
      </c>
      <c r="BK194" s="103">
        <f t="shared" si="17"/>
        <v>41</v>
      </c>
      <c r="BM194" s="67">
        <v>23</v>
      </c>
      <c r="BN194" s="67">
        <v>6</v>
      </c>
      <c r="BO194" s="67">
        <v>7</v>
      </c>
      <c r="BP194" s="67">
        <v>8</v>
      </c>
      <c r="BQ194" s="67">
        <v>4</v>
      </c>
      <c r="BR194" s="67">
        <v>5</v>
      </c>
      <c r="BS194" s="67">
        <v>6</v>
      </c>
      <c r="BT194" s="67">
        <v>0</v>
      </c>
      <c r="BU194" s="67">
        <v>0</v>
      </c>
      <c r="BW194" s="67">
        <f t="shared" si="18"/>
        <v>42</v>
      </c>
    </row>
    <row r="195" spans="1:75" x14ac:dyDescent="0.25">
      <c r="A195" s="101">
        <v>606</v>
      </c>
      <c r="B195" s="67" t="s">
        <v>196</v>
      </c>
      <c r="C195" s="67" t="s">
        <v>191</v>
      </c>
      <c r="D195" s="103" t="s">
        <v>621</v>
      </c>
      <c r="E195" s="103" t="s">
        <v>621</v>
      </c>
      <c r="F195" s="103" t="s">
        <v>622</v>
      </c>
      <c r="G195" s="103" t="s">
        <v>621</v>
      </c>
      <c r="H195" s="103" t="s">
        <v>622</v>
      </c>
      <c r="I195" s="103" t="s">
        <v>621</v>
      </c>
      <c r="J195" s="103" t="s">
        <v>623</v>
      </c>
      <c r="K195" s="103" t="s">
        <v>620</v>
      </c>
      <c r="L195" s="103" t="s">
        <v>621</v>
      </c>
      <c r="M195" s="103" t="s">
        <v>622</v>
      </c>
      <c r="N195" s="103" t="s">
        <v>621</v>
      </c>
      <c r="O195" s="103" t="s">
        <v>621</v>
      </c>
      <c r="P195" s="103" t="s">
        <v>621</v>
      </c>
      <c r="Q195" s="103" t="s">
        <v>622</v>
      </c>
      <c r="R195" s="103" t="s">
        <v>621</v>
      </c>
      <c r="S195" s="103" t="s">
        <v>621</v>
      </c>
      <c r="T195" s="103" t="s">
        <v>621</v>
      </c>
      <c r="U195" s="103" t="s">
        <v>622</v>
      </c>
      <c r="V195" s="103" t="s">
        <v>621</v>
      </c>
      <c r="W195" s="103" t="s">
        <v>622</v>
      </c>
      <c r="X195" s="103" t="s">
        <v>621</v>
      </c>
      <c r="Y195" s="103" t="s">
        <v>621</v>
      </c>
      <c r="Z195" s="103" t="s">
        <v>621</v>
      </c>
      <c r="AA195" s="103" t="s">
        <v>621</v>
      </c>
      <c r="AB195" s="103" t="s">
        <v>621</v>
      </c>
      <c r="AC195" s="103" t="s">
        <v>622</v>
      </c>
      <c r="AD195" s="103" t="s">
        <v>621</v>
      </c>
      <c r="AE195" s="103" t="s">
        <v>621</v>
      </c>
      <c r="AF195" s="103" t="s">
        <v>621</v>
      </c>
      <c r="AG195" s="103" t="s">
        <v>620</v>
      </c>
      <c r="AH195" s="103" t="s">
        <v>621</v>
      </c>
      <c r="AI195" s="103" t="s">
        <v>621</v>
      </c>
      <c r="AJ195" s="103" t="s">
        <v>622</v>
      </c>
      <c r="AK195" s="103" t="s">
        <v>622</v>
      </c>
      <c r="AL195" s="103" t="s">
        <v>623</v>
      </c>
      <c r="AM195" s="103" t="s">
        <v>622</v>
      </c>
      <c r="AN195" s="103" t="s">
        <v>622</v>
      </c>
      <c r="AO195" s="103" t="s">
        <v>620</v>
      </c>
      <c r="AP195" s="103" t="s">
        <v>621</v>
      </c>
      <c r="AQ195" s="103" t="s">
        <v>621</v>
      </c>
      <c r="AR195" s="103" t="s">
        <v>621</v>
      </c>
      <c r="AS195" s="103" t="s">
        <v>623</v>
      </c>
      <c r="AT195" s="103" t="s">
        <v>621</v>
      </c>
      <c r="AU195" s="103" t="s">
        <v>621</v>
      </c>
      <c r="AV195" s="103" t="s">
        <v>621</v>
      </c>
      <c r="AW195" s="103" t="s">
        <v>621</v>
      </c>
      <c r="AX195" s="103" t="s">
        <v>622</v>
      </c>
      <c r="AY195" s="103" t="s">
        <v>621</v>
      </c>
      <c r="AZ195" s="103" t="s">
        <v>622</v>
      </c>
      <c r="BA195" s="103" t="s">
        <v>622</v>
      </c>
      <c r="BB195" s="103" t="s">
        <v>623</v>
      </c>
      <c r="BC195" s="103" t="s">
        <v>623</v>
      </c>
      <c r="BD195" s="103" t="s">
        <v>623</v>
      </c>
      <c r="BF195" s="103">
        <f t="shared" si="25"/>
        <v>30</v>
      </c>
      <c r="BG195" s="103">
        <f t="shared" si="25"/>
        <v>14</v>
      </c>
      <c r="BH195" s="103">
        <f t="shared" si="25"/>
        <v>3</v>
      </c>
      <c r="BI195" s="103">
        <f t="shared" si="25"/>
        <v>6</v>
      </c>
      <c r="BJ195" s="103">
        <f t="shared" si="25"/>
        <v>0</v>
      </c>
      <c r="BK195" s="103">
        <f t="shared" si="17"/>
        <v>44</v>
      </c>
      <c r="BM195" s="67">
        <v>23</v>
      </c>
      <c r="BN195" s="67">
        <v>7</v>
      </c>
      <c r="BO195" s="67">
        <v>6</v>
      </c>
      <c r="BP195" s="67">
        <v>10</v>
      </c>
      <c r="BQ195" s="67">
        <v>4</v>
      </c>
      <c r="BR195" s="67">
        <v>6</v>
      </c>
      <c r="BS195" s="67">
        <v>3</v>
      </c>
      <c r="BT195" s="67">
        <v>0</v>
      </c>
      <c r="BU195" s="67">
        <v>0</v>
      </c>
      <c r="BW195" s="67">
        <f t="shared" si="18"/>
        <v>41.5</v>
      </c>
    </row>
    <row r="196" spans="1:75" x14ac:dyDescent="0.25">
      <c r="A196" s="101">
        <v>607</v>
      </c>
      <c r="B196" s="67" t="s">
        <v>197</v>
      </c>
      <c r="C196" s="67" t="s">
        <v>191</v>
      </c>
      <c r="D196" s="103" t="s">
        <v>621</v>
      </c>
      <c r="E196" s="103" t="s">
        <v>621</v>
      </c>
      <c r="F196" s="103" t="s">
        <v>623</v>
      </c>
      <c r="G196" s="103" t="s">
        <v>623</v>
      </c>
      <c r="H196" s="103" t="s">
        <v>622</v>
      </c>
      <c r="I196" s="103" t="s">
        <v>621</v>
      </c>
      <c r="J196" s="103" t="s">
        <v>621</v>
      </c>
      <c r="K196" s="103" t="s">
        <v>621</v>
      </c>
      <c r="L196" s="103" t="s">
        <v>621</v>
      </c>
      <c r="M196" s="103" t="s">
        <v>622</v>
      </c>
      <c r="N196" s="103" t="s">
        <v>620</v>
      </c>
      <c r="O196" s="103" t="s">
        <v>620</v>
      </c>
      <c r="P196" s="103" t="s">
        <v>621</v>
      </c>
      <c r="Q196" s="103" t="s">
        <v>620</v>
      </c>
      <c r="R196" s="103" t="s">
        <v>621</v>
      </c>
      <c r="S196" s="103" t="s">
        <v>621</v>
      </c>
      <c r="T196" s="103" t="s">
        <v>621</v>
      </c>
      <c r="U196" s="103" t="s">
        <v>622</v>
      </c>
      <c r="V196" s="103" t="s">
        <v>621</v>
      </c>
      <c r="W196" s="103" t="s">
        <v>622</v>
      </c>
      <c r="X196" s="103" t="s">
        <v>621</v>
      </c>
      <c r="Y196" s="103" t="s">
        <v>621</v>
      </c>
      <c r="Z196" s="103" t="s">
        <v>620</v>
      </c>
      <c r="AA196" s="103" t="s">
        <v>621</v>
      </c>
      <c r="AB196" s="103" t="s">
        <v>621</v>
      </c>
      <c r="AC196" s="103" t="s">
        <v>622</v>
      </c>
      <c r="AD196" s="103" t="s">
        <v>621</v>
      </c>
      <c r="AE196" s="103" t="s">
        <v>621</v>
      </c>
      <c r="AF196" s="103" t="s">
        <v>621</v>
      </c>
      <c r="AG196" s="103" t="s">
        <v>620</v>
      </c>
      <c r="AH196" s="103" t="s">
        <v>623</v>
      </c>
      <c r="AI196" s="103" t="s">
        <v>621</v>
      </c>
      <c r="AJ196" s="103" t="s">
        <v>622</v>
      </c>
      <c r="AK196" s="103" t="s">
        <v>622</v>
      </c>
      <c r="AL196" s="103" t="s">
        <v>620</v>
      </c>
      <c r="AM196" s="103" t="s">
        <v>622</v>
      </c>
      <c r="AN196" s="103" t="s">
        <v>622</v>
      </c>
      <c r="AO196" s="103" t="s">
        <v>620</v>
      </c>
      <c r="AP196" s="103" t="s">
        <v>620</v>
      </c>
      <c r="AQ196" s="103" t="s">
        <v>621</v>
      </c>
      <c r="AR196" s="103" t="s">
        <v>620</v>
      </c>
      <c r="AS196" s="103" t="s">
        <v>621</v>
      </c>
      <c r="AT196" s="103" t="s">
        <v>621</v>
      </c>
      <c r="AU196" s="103" t="s">
        <v>621</v>
      </c>
      <c r="AV196" s="103" t="s">
        <v>621</v>
      </c>
      <c r="AW196" s="103" t="s">
        <v>621</v>
      </c>
      <c r="AX196" s="103" t="s">
        <v>622</v>
      </c>
      <c r="AY196" s="103" t="s">
        <v>622</v>
      </c>
      <c r="AZ196" s="103" t="s">
        <v>621</v>
      </c>
      <c r="BA196" s="103" t="s">
        <v>621</v>
      </c>
      <c r="BB196" s="103" t="s">
        <v>621</v>
      </c>
      <c r="BC196" s="103" t="s">
        <v>623</v>
      </c>
      <c r="BD196" s="103" t="s">
        <v>621</v>
      </c>
      <c r="BF196" s="103">
        <f t="shared" si="25"/>
        <v>29</v>
      </c>
      <c r="BG196" s="103">
        <f t="shared" si="25"/>
        <v>11</v>
      </c>
      <c r="BH196" s="103">
        <f t="shared" si="25"/>
        <v>9</v>
      </c>
      <c r="BI196" s="103">
        <f t="shared" si="25"/>
        <v>4</v>
      </c>
      <c r="BJ196" s="103">
        <f t="shared" si="25"/>
        <v>0</v>
      </c>
      <c r="BK196" s="103">
        <f t="shared" ref="BK196:BK259" si="26">BF196+BG196</f>
        <v>40</v>
      </c>
      <c r="BM196" s="67">
        <v>21</v>
      </c>
      <c r="BN196" s="67">
        <v>8</v>
      </c>
      <c r="BO196" s="67">
        <v>7</v>
      </c>
      <c r="BP196" s="67">
        <v>7</v>
      </c>
      <c r="BQ196" s="67">
        <v>4</v>
      </c>
      <c r="BR196" s="67">
        <v>7</v>
      </c>
      <c r="BS196" s="67">
        <v>9</v>
      </c>
      <c r="BT196" s="67">
        <v>0</v>
      </c>
      <c r="BU196" s="67">
        <v>0</v>
      </c>
      <c r="BW196" s="67">
        <f t="shared" si="18"/>
        <v>43</v>
      </c>
    </row>
    <row r="197" spans="1:75" x14ac:dyDescent="0.25">
      <c r="A197" s="101">
        <v>608</v>
      </c>
      <c r="B197" s="67" t="s">
        <v>198</v>
      </c>
      <c r="C197" s="67" t="s">
        <v>191</v>
      </c>
      <c r="D197" s="103" t="s">
        <v>621</v>
      </c>
      <c r="E197" s="103" t="s">
        <v>621</v>
      </c>
      <c r="F197" s="103" t="s">
        <v>621</v>
      </c>
      <c r="G197" s="103" t="s">
        <v>621</v>
      </c>
      <c r="H197" s="103" t="s">
        <v>621</v>
      </c>
      <c r="I197" s="103" t="s">
        <v>621</v>
      </c>
      <c r="J197" s="103" t="s">
        <v>621</v>
      </c>
      <c r="K197" s="103" t="s">
        <v>621</v>
      </c>
      <c r="L197" s="103" t="s">
        <v>621</v>
      </c>
      <c r="M197" s="103" t="s">
        <v>622</v>
      </c>
      <c r="N197" s="103" t="s">
        <v>623</v>
      </c>
      <c r="O197" s="103" t="s">
        <v>623</v>
      </c>
      <c r="P197" s="103" t="s">
        <v>621</v>
      </c>
      <c r="Q197" s="103" t="s">
        <v>620</v>
      </c>
      <c r="R197" s="103" t="s">
        <v>621</v>
      </c>
      <c r="S197" s="103" t="s">
        <v>623</v>
      </c>
      <c r="T197" s="103" t="s">
        <v>621</v>
      </c>
      <c r="U197" s="103" t="s">
        <v>622</v>
      </c>
      <c r="V197" s="103" t="s">
        <v>621</v>
      </c>
      <c r="W197" s="103" t="s">
        <v>622</v>
      </c>
      <c r="X197" s="103" t="s">
        <v>623</v>
      </c>
      <c r="Y197" s="103" t="s">
        <v>621</v>
      </c>
      <c r="Z197" s="103" t="s">
        <v>620</v>
      </c>
      <c r="AA197" s="103" t="s">
        <v>621</v>
      </c>
      <c r="AB197" s="103" t="s">
        <v>622</v>
      </c>
      <c r="AC197" s="103" t="s">
        <v>622</v>
      </c>
      <c r="AD197" s="103" t="s">
        <v>621</v>
      </c>
      <c r="AE197" s="103" t="s">
        <v>621</v>
      </c>
      <c r="AF197" s="103" t="s">
        <v>623</v>
      </c>
      <c r="AG197" s="103" t="s">
        <v>623</v>
      </c>
      <c r="AH197" s="103" t="s">
        <v>623</v>
      </c>
      <c r="AI197" s="103" t="s">
        <v>621</v>
      </c>
      <c r="AJ197" s="103" t="s">
        <v>622</v>
      </c>
      <c r="AK197" s="103" t="s">
        <v>622</v>
      </c>
      <c r="AL197" s="103" t="s">
        <v>620</v>
      </c>
      <c r="AM197" s="103" t="s">
        <v>622</v>
      </c>
      <c r="AN197" s="103" t="s">
        <v>622</v>
      </c>
      <c r="AO197" s="103" t="s">
        <v>620</v>
      </c>
      <c r="AP197" s="103" t="s">
        <v>620</v>
      </c>
      <c r="AQ197" s="103" t="s">
        <v>621</v>
      </c>
      <c r="AR197" s="103" t="s">
        <v>620</v>
      </c>
      <c r="AS197" s="103" t="s">
        <v>623</v>
      </c>
      <c r="AT197" s="103" t="s">
        <v>621</v>
      </c>
      <c r="AU197" s="103" t="s">
        <v>621</v>
      </c>
      <c r="AV197" s="103" t="s">
        <v>621</v>
      </c>
      <c r="AW197" s="103" t="s">
        <v>621</v>
      </c>
      <c r="AX197" s="103" t="s">
        <v>622</v>
      </c>
      <c r="AY197" s="103" t="s">
        <v>622</v>
      </c>
      <c r="AZ197" s="103" t="s">
        <v>622</v>
      </c>
      <c r="BA197" s="103" t="s">
        <v>621</v>
      </c>
      <c r="BB197" s="103" t="s">
        <v>623</v>
      </c>
      <c r="BC197" s="103" t="s">
        <v>623</v>
      </c>
      <c r="BD197" s="103" t="s">
        <v>623</v>
      </c>
      <c r="BF197" s="103">
        <f t="shared" si="25"/>
        <v>24</v>
      </c>
      <c r="BG197" s="103">
        <f t="shared" si="25"/>
        <v>12</v>
      </c>
      <c r="BH197" s="103">
        <f t="shared" si="25"/>
        <v>6</v>
      </c>
      <c r="BI197" s="103">
        <f t="shared" si="25"/>
        <v>11</v>
      </c>
      <c r="BJ197" s="103">
        <f t="shared" si="25"/>
        <v>0</v>
      </c>
      <c r="BK197" s="103">
        <f t="shared" si="26"/>
        <v>36</v>
      </c>
      <c r="BM197" s="67">
        <v>19</v>
      </c>
      <c r="BN197" s="67">
        <v>5</v>
      </c>
      <c r="BO197" s="67">
        <v>5</v>
      </c>
      <c r="BP197" s="67">
        <v>8</v>
      </c>
      <c r="BQ197" s="67">
        <v>4</v>
      </c>
      <c r="BR197" s="67">
        <v>7</v>
      </c>
      <c r="BS197" s="67">
        <v>6</v>
      </c>
      <c r="BT197" s="67">
        <v>0</v>
      </c>
      <c r="BU197" s="67">
        <v>0</v>
      </c>
      <c r="BW197" s="67">
        <f t="shared" ref="BW197:BW260" si="27">BM197+BN197*0.5+BP197+BQ197*0.5+BS197+BT197*0.5</f>
        <v>37.5</v>
      </c>
    </row>
    <row r="198" spans="1:75" x14ac:dyDescent="0.25">
      <c r="A198" s="101">
        <v>609</v>
      </c>
      <c r="B198" s="67" t="s">
        <v>199</v>
      </c>
      <c r="C198" s="67" t="s">
        <v>191</v>
      </c>
      <c r="D198" s="103" t="s">
        <v>621</v>
      </c>
      <c r="E198" s="103" t="s">
        <v>621</v>
      </c>
      <c r="F198" s="103" t="s">
        <v>621</v>
      </c>
      <c r="G198" s="103" t="s">
        <v>621</v>
      </c>
      <c r="H198" s="103" t="s">
        <v>621</v>
      </c>
      <c r="I198" s="103" t="s">
        <v>621</v>
      </c>
      <c r="J198" s="103" t="s">
        <v>621</v>
      </c>
      <c r="K198" s="103" t="s">
        <v>621</v>
      </c>
      <c r="L198" s="103" t="s">
        <v>621</v>
      </c>
      <c r="M198" s="103" t="s">
        <v>621</v>
      </c>
      <c r="N198" s="103" t="s">
        <v>621</v>
      </c>
      <c r="O198" s="103" t="s">
        <v>620</v>
      </c>
      <c r="P198" s="103" t="s">
        <v>621</v>
      </c>
      <c r="Q198" s="103" t="s">
        <v>621</v>
      </c>
      <c r="R198" s="103" t="s">
        <v>620</v>
      </c>
      <c r="S198" s="103" t="s">
        <v>621</v>
      </c>
      <c r="T198" s="103" t="s">
        <v>621</v>
      </c>
      <c r="U198" s="103" t="s">
        <v>622</v>
      </c>
      <c r="V198" s="103" t="s">
        <v>622</v>
      </c>
      <c r="W198" s="103" t="s">
        <v>622</v>
      </c>
      <c r="X198" s="103" t="s">
        <v>621</v>
      </c>
      <c r="Y198" s="103" t="s">
        <v>621</v>
      </c>
      <c r="Z198" s="103" t="s">
        <v>623</v>
      </c>
      <c r="AA198" s="103" t="s">
        <v>621</v>
      </c>
      <c r="AB198" s="103" t="s">
        <v>621</v>
      </c>
      <c r="AC198" s="103" t="s">
        <v>622</v>
      </c>
      <c r="AD198" s="103" t="s">
        <v>621</v>
      </c>
      <c r="AE198" s="103" t="s">
        <v>621</v>
      </c>
      <c r="AF198" s="103" t="s">
        <v>621</v>
      </c>
      <c r="AG198" s="103" t="s">
        <v>621</v>
      </c>
      <c r="AH198" s="103" t="s">
        <v>621</v>
      </c>
      <c r="AI198" s="103" t="s">
        <v>621</v>
      </c>
      <c r="AJ198" s="103" t="s">
        <v>622</v>
      </c>
      <c r="AK198" s="103" t="s">
        <v>621</v>
      </c>
      <c r="AL198" s="103" t="s">
        <v>621</v>
      </c>
      <c r="AM198" s="103" t="s">
        <v>622</v>
      </c>
      <c r="AN198" s="103" t="s">
        <v>622</v>
      </c>
      <c r="AO198" s="103" t="s">
        <v>620</v>
      </c>
      <c r="AP198" s="103" t="s">
        <v>621</v>
      </c>
      <c r="AQ198" s="103" t="s">
        <v>621</v>
      </c>
      <c r="AR198" s="103" t="s">
        <v>620</v>
      </c>
      <c r="AS198" s="103" t="s">
        <v>621</v>
      </c>
      <c r="AT198" s="103" t="s">
        <v>621</v>
      </c>
      <c r="AU198" s="103" t="s">
        <v>621</v>
      </c>
      <c r="AV198" s="103" t="s">
        <v>621</v>
      </c>
      <c r="AW198" s="103" t="s">
        <v>621</v>
      </c>
      <c r="AX198" s="103" t="s">
        <v>621</v>
      </c>
      <c r="AY198" s="103" t="s">
        <v>622</v>
      </c>
      <c r="AZ198" s="103" t="s">
        <v>622</v>
      </c>
      <c r="BA198" s="103" t="s">
        <v>622</v>
      </c>
      <c r="BB198" s="103" t="s">
        <v>621</v>
      </c>
      <c r="BC198" s="103" t="s">
        <v>623</v>
      </c>
      <c r="BD198" s="103" t="s">
        <v>621</v>
      </c>
      <c r="BF198" s="103">
        <f t="shared" si="25"/>
        <v>37</v>
      </c>
      <c r="BG198" s="103">
        <f t="shared" si="25"/>
        <v>10</v>
      </c>
      <c r="BH198" s="103">
        <f t="shared" si="25"/>
        <v>4</v>
      </c>
      <c r="BI198" s="103">
        <f t="shared" si="25"/>
        <v>2</v>
      </c>
      <c r="BJ198" s="103">
        <f t="shared" si="25"/>
        <v>0</v>
      </c>
      <c r="BK198" s="103">
        <f t="shared" si="26"/>
        <v>47</v>
      </c>
      <c r="BM198" s="67">
        <v>26</v>
      </c>
      <c r="BN198" s="67">
        <v>11</v>
      </c>
      <c r="BO198" s="67">
        <v>4</v>
      </c>
      <c r="BP198" s="67">
        <v>8</v>
      </c>
      <c r="BQ198" s="67">
        <v>2</v>
      </c>
      <c r="BR198" s="67">
        <v>6</v>
      </c>
      <c r="BS198" s="67">
        <v>4</v>
      </c>
      <c r="BT198" s="67">
        <v>0</v>
      </c>
      <c r="BU198" s="67">
        <v>0</v>
      </c>
      <c r="BW198" s="67">
        <f t="shared" si="27"/>
        <v>44.5</v>
      </c>
    </row>
    <row r="199" spans="1:75" x14ac:dyDescent="0.25">
      <c r="A199" s="101">
        <v>610</v>
      </c>
      <c r="B199" s="67" t="s">
        <v>200</v>
      </c>
      <c r="C199" s="67" t="s">
        <v>191</v>
      </c>
      <c r="D199" s="103" t="s">
        <v>621</v>
      </c>
      <c r="E199" s="103" t="s">
        <v>621</v>
      </c>
      <c r="F199" s="103" t="s">
        <v>621</v>
      </c>
      <c r="G199" s="103" t="s">
        <v>623</v>
      </c>
      <c r="H199" s="103" t="s">
        <v>621</v>
      </c>
      <c r="I199" s="103" t="s">
        <v>623</v>
      </c>
      <c r="J199" s="103" t="s">
        <v>621</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622</v>
      </c>
      <c r="W199" s="103" t="s">
        <v>623</v>
      </c>
      <c r="X199" s="103" t="s">
        <v>621</v>
      </c>
      <c r="Y199" s="103" t="s">
        <v>621</v>
      </c>
      <c r="Z199" s="103" t="s">
        <v>621</v>
      </c>
      <c r="AA199" s="103" t="s">
        <v>621</v>
      </c>
      <c r="AB199" s="103" t="s">
        <v>621</v>
      </c>
      <c r="AC199" s="103" t="s">
        <v>621</v>
      </c>
      <c r="AD199" s="103" t="s">
        <v>621</v>
      </c>
      <c r="AE199" s="103" t="s">
        <v>621</v>
      </c>
      <c r="AF199" s="103" t="s">
        <v>621</v>
      </c>
      <c r="AG199" s="103" t="s">
        <v>620</v>
      </c>
      <c r="AH199" s="103" t="s">
        <v>621</v>
      </c>
      <c r="AI199" s="103" t="s">
        <v>621</v>
      </c>
      <c r="AJ199" s="103" t="s">
        <v>621</v>
      </c>
      <c r="AK199" s="103" t="s">
        <v>622</v>
      </c>
      <c r="AL199" s="103" t="s">
        <v>621</v>
      </c>
      <c r="AM199" s="103" t="s">
        <v>623</v>
      </c>
      <c r="AN199" s="103" t="s">
        <v>621</v>
      </c>
      <c r="AO199" s="103" t="s">
        <v>620</v>
      </c>
      <c r="AP199" s="103" t="s">
        <v>621</v>
      </c>
      <c r="AQ199" s="103" t="s">
        <v>621</v>
      </c>
      <c r="AR199" s="103" t="s">
        <v>621</v>
      </c>
      <c r="AS199" s="103" t="s">
        <v>621</v>
      </c>
      <c r="AT199" s="103" t="s">
        <v>623</v>
      </c>
      <c r="AU199" s="103" t="s">
        <v>621</v>
      </c>
      <c r="AV199" s="103" t="s">
        <v>621</v>
      </c>
      <c r="AW199" s="103" t="s">
        <v>621</v>
      </c>
      <c r="AX199" s="103" t="s">
        <v>623</v>
      </c>
      <c r="AY199" s="103" t="s">
        <v>621</v>
      </c>
      <c r="AZ199" s="103" t="s">
        <v>621</v>
      </c>
      <c r="BA199" s="103" t="s">
        <v>621</v>
      </c>
      <c r="BB199" s="103" t="s">
        <v>621</v>
      </c>
      <c r="BC199" s="103" t="s">
        <v>621</v>
      </c>
      <c r="BD199" s="103" t="s">
        <v>621</v>
      </c>
      <c r="BF199" s="103">
        <f t="shared" si="25"/>
        <v>43</v>
      </c>
      <c r="BG199" s="103">
        <f t="shared" si="25"/>
        <v>2</v>
      </c>
      <c r="BH199" s="103">
        <f t="shared" si="25"/>
        <v>2</v>
      </c>
      <c r="BI199" s="103">
        <f t="shared" si="25"/>
        <v>6</v>
      </c>
      <c r="BJ199" s="103">
        <f t="shared" si="25"/>
        <v>0</v>
      </c>
      <c r="BK199" s="103">
        <f t="shared" si="26"/>
        <v>45</v>
      </c>
      <c r="BM199" s="67">
        <v>33</v>
      </c>
      <c r="BN199" s="67">
        <v>10</v>
      </c>
      <c r="BO199" s="67">
        <v>23</v>
      </c>
      <c r="BP199" s="67">
        <v>1</v>
      </c>
      <c r="BQ199" s="67">
        <v>1</v>
      </c>
      <c r="BR199" s="67">
        <v>3</v>
      </c>
      <c r="BS199" s="67">
        <v>2</v>
      </c>
      <c r="BT199" s="67">
        <v>0</v>
      </c>
      <c r="BU199" s="67">
        <v>0</v>
      </c>
      <c r="BW199" s="67">
        <f t="shared" si="27"/>
        <v>41.5</v>
      </c>
    </row>
    <row r="200" spans="1:75" x14ac:dyDescent="0.25">
      <c r="A200" s="101">
        <v>611</v>
      </c>
      <c r="B200" s="67" t="s">
        <v>201</v>
      </c>
      <c r="C200" s="67" t="s">
        <v>191</v>
      </c>
      <c r="D200" s="103" t="s">
        <v>621</v>
      </c>
      <c r="E200" s="103" t="s">
        <v>621</v>
      </c>
      <c r="F200" s="103" t="s">
        <v>622</v>
      </c>
      <c r="G200" s="103" t="s">
        <v>621</v>
      </c>
      <c r="H200" s="103" t="s">
        <v>622</v>
      </c>
      <c r="I200" s="103" t="s">
        <v>621</v>
      </c>
      <c r="J200" s="103" t="s">
        <v>621</v>
      </c>
      <c r="K200" s="103" t="s">
        <v>621</v>
      </c>
      <c r="L200" s="103" t="s">
        <v>621</v>
      </c>
      <c r="M200" s="103" t="s">
        <v>622</v>
      </c>
      <c r="N200" s="103" t="s">
        <v>621</v>
      </c>
      <c r="O200" s="103" t="s">
        <v>620</v>
      </c>
      <c r="P200" s="103" t="s">
        <v>621</v>
      </c>
      <c r="Q200" s="103" t="s">
        <v>622</v>
      </c>
      <c r="R200" s="103" t="s">
        <v>621</v>
      </c>
      <c r="S200" s="103" t="s">
        <v>623</v>
      </c>
      <c r="T200" s="103" t="s">
        <v>621</v>
      </c>
      <c r="U200" s="103" t="s">
        <v>623</v>
      </c>
      <c r="V200" s="103" t="s">
        <v>621</v>
      </c>
      <c r="W200" s="103" t="s">
        <v>622</v>
      </c>
      <c r="X200" s="103" t="s">
        <v>621</v>
      </c>
      <c r="Y200" s="103" t="s">
        <v>621</v>
      </c>
      <c r="Z200" s="103" t="s">
        <v>621</v>
      </c>
      <c r="AA200" s="103" t="s">
        <v>621</v>
      </c>
      <c r="AB200" s="103" t="s">
        <v>622</v>
      </c>
      <c r="AC200" s="103" t="s">
        <v>622</v>
      </c>
      <c r="AD200" s="103" t="s">
        <v>621</v>
      </c>
      <c r="AE200" s="103" t="s">
        <v>621</v>
      </c>
      <c r="AF200" s="103" t="s">
        <v>623</v>
      </c>
      <c r="AG200" s="103" t="s">
        <v>623</v>
      </c>
      <c r="AH200" s="103" t="s">
        <v>623</v>
      </c>
      <c r="AI200" s="103" t="s">
        <v>621</v>
      </c>
      <c r="AJ200" s="103" t="s">
        <v>622</v>
      </c>
      <c r="AK200" s="103" t="s">
        <v>622</v>
      </c>
      <c r="AL200" s="103" t="s">
        <v>621</v>
      </c>
      <c r="AM200" s="103" t="s">
        <v>622</v>
      </c>
      <c r="AN200" s="103" t="s">
        <v>622</v>
      </c>
      <c r="AO200" s="103" t="s">
        <v>623</v>
      </c>
      <c r="AP200" s="103" t="s">
        <v>621</v>
      </c>
      <c r="AQ200" s="103" t="s">
        <v>621</v>
      </c>
      <c r="AR200" s="103" t="s">
        <v>621</v>
      </c>
      <c r="AS200" s="103" t="s">
        <v>623</v>
      </c>
      <c r="AT200" s="103" t="s">
        <v>621</v>
      </c>
      <c r="AU200" s="103" t="s">
        <v>621</v>
      </c>
      <c r="AV200" s="103" t="s">
        <v>621</v>
      </c>
      <c r="AW200" s="103" t="s">
        <v>621</v>
      </c>
      <c r="AX200" s="103" t="s">
        <v>622</v>
      </c>
      <c r="AY200" s="103" t="s">
        <v>623</v>
      </c>
      <c r="AZ200" s="103" t="s">
        <v>622</v>
      </c>
      <c r="BA200" s="103" t="s">
        <v>622</v>
      </c>
      <c r="BB200" s="103" t="s">
        <v>623</v>
      </c>
      <c r="BC200" s="103" t="s">
        <v>623</v>
      </c>
      <c r="BD200" s="103" t="s">
        <v>623</v>
      </c>
      <c r="BF200" s="103">
        <f t="shared" si="25"/>
        <v>27</v>
      </c>
      <c r="BG200" s="103">
        <f t="shared" si="25"/>
        <v>14</v>
      </c>
      <c r="BH200" s="103">
        <f t="shared" si="25"/>
        <v>1</v>
      </c>
      <c r="BI200" s="103">
        <f t="shared" si="25"/>
        <v>11</v>
      </c>
      <c r="BJ200" s="103">
        <f t="shared" si="25"/>
        <v>0</v>
      </c>
      <c r="BK200" s="103">
        <f t="shared" si="26"/>
        <v>41</v>
      </c>
      <c r="BM200" s="67">
        <v>22</v>
      </c>
      <c r="BN200" s="67">
        <v>5</v>
      </c>
      <c r="BO200" s="67">
        <v>3</v>
      </c>
      <c r="BP200" s="67">
        <v>10</v>
      </c>
      <c r="BQ200" s="67">
        <v>4</v>
      </c>
      <c r="BR200" s="67">
        <v>7</v>
      </c>
      <c r="BS200" s="67">
        <v>1</v>
      </c>
      <c r="BT200" s="67">
        <v>0</v>
      </c>
      <c r="BU200" s="67">
        <v>0</v>
      </c>
      <c r="BW200" s="67">
        <f t="shared" si="27"/>
        <v>37.5</v>
      </c>
    </row>
    <row r="201" spans="1:75" x14ac:dyDescent="0.25">
      <c r="A201" s="101">
        <v>612</v>
      </c>
      <c r="B201" s="67" t="s">
        <v>202</v>
      </c>
      <c r="C201" s="67" t="s">
        <v>191</v>
      </c>
      <c r="D201" s="103" t="s">
        <v>621</v>
      </c>
      <c r="E201" s="103" t="s">
        <v>621</v>
      </c>
      <c r="F201" s="103" t="s">
        <v>621</v>
      </c>
      <c r="G201" s="103" t="s">
        <v>621</v>
      </c>
      <c r="H201" s="103" t="s">
        <v>622</v>
      </c>
      <c r="I201" s="103" t="s">
        <v>621</v>
      </c>
      <c r="J201" s="103" t="s">
        <v>621</v>
      </c>
      <c r="K201" s="103" t="s">
        <v>621</v>
      </c>
      <c r="L201" s="103" t="s">
        <v>621</v>
      </c>
      <c r="M201" s="103" t="s">
        <v>622</v>
      </c>
      <c r="N201" s="103" t="s">
        <v>621</v>
      </c>
      <c r="O201" s="103" t="s">
        <v>620</v>
      </c>
      <c r="P201" s="103" t="s">
        <v>621</v>
      </c>
      <c r="Q201" s="103" t="s">
        <v>622</v>
      </c>
      <c r="R201" s="103" t="s">
        <v>621</v>
      </c>
      <c r="S201" s="103" t="s">
        <v>621</v>
      </c>
      <c r="T201" s="103" t="s">
        <v>621</v>
      </c>
      <c r="U201" s="103" t="s">
        <v>623</v>
      </c>
      <c r="V201" s="103" t="s">
        <v>621</v>
      </c>
      <c r="W201" s="103" t="s">
        <v>622</v>
      </c>
      <c r="X201" s="103" t="s">
        <v>621</v>
      </c>
      <c r="Y201" s="103" t="s">
        <v>621</v>
      </c>
      <c r="Z201" s="103" t="s">
        <v>621</v>
      </c>
      <c r="AA201" s="103" t="s">
        <v>621</v>
      </c>
      <c r="AB201" s="103" t="s">
        <v>622</v>
      </c>
      <c r="AC201" s="103" t="s">
        <v>622</v>
      </c>
      <c r="AD201" s="103" t="s">
        <v>621</v>
      </c>
      <c r="AE201" s="103" t="s">
        <v>621</v>
      </c>
      <c r="AF201" s="103" t="s">
        <v>621</v>
      </c>
      <c r="AG201" s="103" t="s">
        <v>621</v>
      </c>
      <c r="AH201" s="103" t="s">
        <v>623</v>
      </c>
      <c r="AI201" s="103" t="s">
        <v>621</v>
      </c>
      <c r="AJ201" s="103" t="s">
        <v>622</v>
      </c>
      <c r="AK201" s="103" t="s">
        <v>622</v>
      </c>
      <c r="AL201" s="103" t="s">
        <v>621</v>
      </c>
      <c r="AM201" s="103" t="s">
        <v>622</v>
      </c>
      <c r="AN201" s="103" t="s">
        <v>622</v>
      </c>
      <c r="AO201" s="103" t="s">
        <v>623</v>
      </c>
      <c r="AP201" s="103" t="s">
        <v>621</v>
      </c>
      <c r="AQ201" s="103" t="s">
        <v>621</v>
      </c>
      <c r="AR201" s="103" t="s">
        <v>621</v>
      </c>
      <c r="AS201" s="103" t="s">
        <v>623</v>
      </c>
      <c r="AT201" s="103" t="s">
        <v>621</v>
      </c>
      <c r="AU201" s="103" t="s">
        <v>621</v>
      </c>
      <c r="AV201" s="103" t="s">
        <v>621</v>
      </c>
      <c r="AW201" s="103" t="s">
        <v>621</v>
      </c>
      <c r="AX201" s="103" t="s">
        <v>622</v>
      </c>
      <c r="AY201" s="103" t="s">
        <v>623</v>
      </c>
      <c r="AZ201" s="103" t="s">
        <v>622</v>
      </c>
      <c r="BA201" s="103" t="s">
        <v>622</v>
      </c>
      <c r="BB201" s="103" t="s">
        <v>623</v>
      </c>
      <c r="BC201" s="103" t="s">
        <v>621</v>
      </c>
      <c r="BD201" s="103" t="s">
        <v>623</v>
      </c>
      <c r="BF201" s="103">
        <f t="shared" si="25"/>
        <v>32</v>
      </c>
      <c r="BG201" s="103">
        <f t="shared" si="25"/>
        <v>13</v>
      </c>
      <c r="BH201" s="103">
        <f t="shared" si="25"/>
        <v>1</v>
      </c>
      <c r="BI201" s="103">
        <f t="shared" si="25"/>
        <v>7</v>
      </c>
      <c r="BJ201" s="103">
        <f t="shared" si="25"/>
        <v>0</v>
      </c>
      <c r="BK201" s="103">
        <f t="shared" si="26"/>
        <v>45</v>
      </c>
      <c r="BM201" s="67">
        <v>25</v>
      </c>
      <c r="BN201" s="67">
        <v>7</v>
      </c>
      <c r="BO201" s="67">
        <v>4</v>
      </c>
      <c r="BP201" s="67">
        <v>9</v>
      </c>
      <c r="BQ201" s="67">
        <v>4</v>
      </c>
      <c r="BR201" s="67">
        <v>7</v>
      </c>
      <c r="BS201" s="67">
        <v>1</v>
      </c>
      <c r="BT201" s="67">
        <v>0</v>
      </c>
      <c r="BU201" s="67">
        <v>0</v>
      </c>
      <c r="BW201" s="67">
        <f t="shared" si="27"/>
        <v>40.5</v>
      </c>
    </row>
    <row r="202" spans="1:75" x14ac:dyDescent="0.25">
      <c r="A202" s="101">
        <v>613</v>
      </c>
      <c r="B202" s="67" t="s">
        <v>203</v>
      </c>
      <c r="C202" s="67" t="s">
        <v>191</v>
      </c>
      <c r="D202" s="103" t="s">
        <v>621</v>
      </c>
      <c r="E202" s="103" t="s">
        <v>621</v>
      </c>
      <c r="F202" s="103" t="s">
        <v>623</v>
      </c>
      <c r="G202" s="103" t="s">
        <v>623</v>
      </c>
      <c r="H202" s="103" t="s">
        <v>621</v>
      </c>
      <c r="I202" s="103" t="s">
        <v>621</v>
      </c>
      <c r="J202" s="103" t="s">
        <v>621</v>
      </c>
      <c r="K202" s="103" t="s">
        <v>621</v>
      </c>
      <c r="L202" s="103" t="s">
        <v>621</v>
      </c>
      <c r="M202" s="103" t="s">
        <v>621</v>
      </c>
      <c r="N202" s="103" t="s">
        <v>621</v>
      </c>
      <c r="O202" s="103" t="s">
        <v>621</v>
      </c>
      <c r="P202" s="103" t="s">
        <v>621</v>
      </c>
      <c r="Q202" s="103" t="s">
        <v>621</v>
      </c>
      <c r="R202" s="103" t="s">
        <v>621</v>
      </c>
      <c r="S202" s="103" t="s">
        <v>621</v>
      </c>
      <c r="T202" s="103" t="s">
        <v>621</v>
      </c>
      <c r="U202" s="103" t="s">
        <v>622</v>
      </c>
      <c r="V202" s="103" t="s">
        <v>621</v>
      </c>
      <c r="W202" s="103" t="s">
        <v>622</v>
      </c>
      <c r="X202" s="103" t="s">
        <v>621</v>
      </c>
      <c r="Y202" s="103" t="s">
        <v>621</v>
      </c>
      <c r="Z202" s="103" t="s">
        <v>621</v>
      </c>
      <c r="AA202" s="103" t="s">
        <v>621</v>
      </c>
      <c r="AB202" s="103" t="s">
        <v>621</v>
      </c>
      <c r="AC202" s="103" t="s">
        <v>622</v>
      </c>
      <c r="AD202" s="103" t="s">
        <v>621</v>
      </c>
      <c r="AE202" s="103" t="s">
        <v>621</v>
      </c>
      <c r="AF202" s="103" t="s">
        <v>621</v>
      </c>
      <c r="AG202" s="103" t="s">
        <v>621</v>
      </c>
      <c r="AH202" s="103" t="s">
        <v>621</v>
      </c>
      <c r="AI202" s="103" t="s">
        <v>621</v>
      </c>
      <c r="AJ202" s="103" t="s">
        <v>622</v>
      </c>
      <c r="AK202" s="103" t="s">
        <v>622</v>
      </c>
      <c r="AL202" s="103" t="s">
        <v>621</v>
      </c>
      <c r="AM202" s="103" t="s">
        <v>621</v>
      </c>
      <c r="AN202" s="103" t="s">
        <v>622</v>
      </c>
      <c r="AO202" s="103" t="s">
        <v>621</v>
      </c>
      <c r="AP202" s="103" t="s">
        <v>621</v>
      </c>
      <c r="AQ202" s="103" t="s">
        <v>621</v>
      </c>
      <c r="AR202" s="103" t="s">
        <v>621</v>
      </c>
      <c r="AS202" s="103" t="s">
        <v>621</v>
      </c>
      <c r="AT202" s="103" t="s">
        <v>621</v>
      </c>
      <c r="AU202" s="103" t="s">
        <v>621</v>
      </c>
      <c r="AV202" s="103" t="s">
        <v>621</v>
      </c>
      <c r="AW202" s="103" t="s">
        <v>621</v>
      </c>
      <c r="AX202" s="103" t="s">
        <v>622</v>
      </c>
      <c r="AY202" s="103" t="s">
        <v>622</v>
      </c>
      <c r="AZ202" s="103" t="s">
        <v>621</v>
      </c>
      <c r="BA202" s="103" t="s">
        <v>621</v>
      </c>
      <c r="BB202" s="103" t="s">
        <v>623</v>
      </c>
      <c r="BC202" s="103" t="s">
        <v>622</v>
      </c>
      <c r="BD202" s="103" t="s">
        <v>623</v>
      </c>
      <c r="BF202" s="103">
        <f t="shared" si="25"/>
        <v>40</v>
      </c>
      <c r="BG202" s="103">
        <f t="shared" si="25"/>
        <v>9</v>
      </c>
      <c r="BH202" s="103">
        <f t="shared" si="25"/>
        <v>0</v>
      </c>
      <c r="BI202" s="103">
        <f t="shared" si="25"/>
        <v>4</v>
      </c>
      <c r="BJ202" s="103">
        <f t="shared" si="25"/>
        <v>0</v>
      </c>
      <c r="BK202" s="103">
        <f t="shared" si="26"/>
        <v>49</v>
      </c>
      <c r="BM202" s="67">
        <v>32</v>
      </c>
      <c r="BN202" s="67">
        <v>8</v>
      </c>
      <c r="BO202" s="67">
        <v>11</v>
      </c>
      <c r="BP202" s="67">
        <v>5</v>
      </c>
      <c r="BQ202" s="67">
        <v>4</v>
      </c>
      <c r="BR202" s="67">
        <v>4</v>
      </c>
      <c r="BS202" s="67">
        <v>0</v>
      </c>
      <c r="BT202" s="67">
        <v>0</v>
      </c>
      <c r="BU202" s="67">
        <v>0</v>
      </c>
      <c r="BW202" s="67">
        <f t="shared" si="27"/>
        <v>43</v>
      </c>
    </row>
    <row r="203" spans="1:75" x14ac:dyDescent="0.25">
      <c r="A203" s="101">
        <v>614</v>
      </c>
      <c r="B203" s="67" t="s">
        <v>204</v>
      </c>
      <c r="C203" s="67" t="s">
        <v>191</v>
      </c>
      <c r="D203" s="103" t="s">
        <v>621</v>
      </c>
      <c r="E203" s="103" t="s">
        <v>621</v>
      </c>
      <c r="F203" s="103" t="s">
        <v>621</v>
      </c>
      <c r="G203" s="103" t="s">
        <v>621</v>
      </c>
      <c r="H203" s="103" t="s">
        <v>621</v>
      </c>
      <c r="I203" s="103" t="s">
        <v>621</v>
      </c>
      <c r="J203" s="103" t="s">
        <v>621</v>
      </c>
      <c r="K203" s="103" t="s">
        <v>621</v>
      </c>
      <c r="L203" s="103" t="s">
        <v>621</v>
      </c>
      <c r="M203" s="103" t="s">
        <v>621</v>
      </c>
      <c r="N203" s="103" t="s">
        <v>621</v>
      </c>
      <c r="O203" s="103" t="s">
        <v>620</v>
      </c>
      <c r="P203" s="103" t="s">
        <v>621</v>
      </c>
      <c r="Q203" s="103" t="s">
        <v>621</v>
      </c>
      <c r="R203" s="103" t="s">
        <v>621</v>
      </c>
      <c r="S203" s="103" t="s">
        <v>621</v>
      </c>
      <c r="T203" s="103" t="s">
        <v>621</v>
      </c>
      <c r="U203" s="103" t="s">
        <v>622</v>
      </c>
      <c r="V203" s="103" t="s">
        <v>621</v>
      </c>
      <c r="W203" s="103" t="s">
        <v>622</v>
      </c>
      <c r="X203" s="103" t="s">
        <v>621</v>
      </c>
      <c r="Y203" s="103" t="s">
        <v>622</v>
      </c>
      <c r="Z203" s="103" t="s">
        <v>620</v>
      </c>
      <c r="AA203" s="103" t="s">
        <v>621</v>
      </c>
      <c r="AB203" s="103" t="s">
        <v>621</v>
      </c>
      <c r="AC203" s="103" t="s">
        <v>621</v>
      </c>
      <c r="AD203" s="103" t="s">
        <v>621</v>
      </c>
      <c r="AE203" s="103" t="s">
        <v>621</v>
      </c>
      <c r="AF203" s="103" t="s">
        <v>621</v>
      </c>
      <c r="AG203" s="103" t="s">
        <v>621</v>
      </c>
      <c r="AH203" s="103" t="s">
        <v>623</v>
      </c>
      <c r="AI203" s="103" t="s">
        <v>621</v>
      </c>
      <c r="AJ203" s="103" t="s">
        <v>623</v>
      </c>
      <c r="AK203" s="103" t="s">
        <v>622</v>
      </c>
      <c r="AL203" s="103" t="s">
        <v>621</v>
      </c>
      <c r="AM203" s="103" t="s">
        <v>621</v>
      </c>
      <c r="AN203" s="103" t="s">
        <v>623</v>
      </c>
      <c r="AO203" s="103" t="s">
        <v>621</v>
      </c>
      <c r="AP203" s="103" t="s">
        <v>621</v>
      </c>
      <c r="AQ203" s="103" t="s">
        <v>621</v>
      </c>
      <c r="AR203" s="103" t="s">
        <v>621</v>
      </c>
      <c r="AS203" s="103" t="s">
        <v>621</v>
      </c>
      <c r="AT203" s="103" t="s">
        <v>623</v>
      </c>
      <c r="AU203" s="103" t="s">
        <v>623</v>
      </c>
      <c r="AV203" s="103" t="s">
        <v>621</v>
      </c>
      <c r="AW203" s="103" t="s">
        <v>621</v>
      </c>
      <c r="AX203" s="103" t="s">
        <v>623</v>
      </c>
      <c r="AY203" s="103" t="s">
        <v>622</v>
      </c>
      <c r="AZ203" s="103" t="s">
        <v>621</v>
      </c>
      <c r="BA203" s="103" t="s">
        <v>621</v>
      </c>
      <c r="BB203" s="103" t="s">
        <v>621</v>
      </c>
      <c r="BC203" s="103" t="s">
        <v>623</v>
      </c>
      <c r="BD203" s="103" t="s">
        <v>623</v>
      </c>
      <c r="BF203" s="103">
        <f t="shared" si="25"/>
        <v>38</v>
      </c>
      <c r="BG203" s="103">
        <f t="shared" si="25"/>
        <v>5</v>
      </c>
      <c r="BH203" s="103">
        <f t="shared" si="25"/>
        <v>2</v>
      </c>
      <c r="BI203" s="103">
        <f t="shared" si="25"/>
        <v>8</v>
      </c>
      <c r="BJ203" s="103">
        <f t="shared" si="25"/>
        <v>0</v>
      </c>
      <c r="BK203" s="103">
        <f t="shared" si="26"/>
        <v>43</v>
      </c>
      <c r="BM203" s="67">
        <v>32</v>
      </c>
      <c r="BN203" s="67">
        <v>6</v>
      </c>
      <c r="BO203" s="67">
        <v>29</v>
      </c>
      <c r="BP203" s="67">
        <v>4</v>
      </c>
      <c r="BQ203" s="67">
        <v>1</v>
      </c>
      <c r="BR203" s="67">
        <v>4</v>
      </c>
      <c r="BS203" s="67">
        <v>2</v>
      </c>
      <c r="BT203" s="67">
        <v>0</v>
      </c>
      <c r="BU203" s="67">
        <v>0</v>
      </c>
      <c r="BW203" s="67">
        <f t="shared" si="27"/>
        <v>41.5</v>
      </c>
    </row>
    <row r="204" spans="1:75" x14ac:dyDescent="0.25">
      <c r="A204" s="101">
        <v>701</v>
      </c>
      <c r="B204" s="67" t="s">
        <v>1900</v>
      </c>
      <c r="C204" s="67" t="s">
        <v>206</v>
      </c>
      <c r="D204" s="103" t="s">
        <v>621</v>
      </c>
      <c r="E204" s="103" t="s">
        <v>621</v>
      </c>
      <c r="F204" s="103" t="s">
        <v>621</v>
      </c>
      <c r="G204" s="103" t="s">
        <v>621</v>
      </c>
      <c r="H204" s="103" t="s">
        <v>621</v>
      </c>
      <c r="I204" s="103" t="s">
        <v>621</v>
      </c>
      <c r="J204" s="103" t="s">
        <v>621</v>
      </c>
      <c r="K204" s="103" t="s">
        <v>623</v>
      </c>
      <c r="L204" s="103" t="s">
        <v>621</v>
      </c>
      <c r="M204" s="103" t="s">
        <v>621</v>
      </c>
      <c r="N204" s="103" t="s">
        <v>621</v>
      </c>
      <c r="O204" s="103" t="s">
        <v>621</v>
      </c>
      <c r="P204" s="103" t="s">
        <v>621</v>
      </c>
      <c r="Q204" s="103" t="s">
        <v>621</v>
      </c>
      <c r="R204" s="103" t="s">
        <v>621</v>
      </c>
      <c r="S204" s="103" t="s">
        <v>623</v>
      </c>
      <c r="T204" s="103" t="s">
        <v>621</v>
      </c>
      <c r="U204" s="103" t="s">
        <v>623</v>
      </c>
      <c r="V204" s="103" t="s">
        <v>622</v>
      </c>
      <c r="W204" s="103" t="s">
        <v>622</v>
      </c>
      <c r="X204" s="103" t="s">
        <v>621</v>
      </c>
      <c r="Y204" s="103" t="s">
        <v>621</v>
      </c>
      <c r="Z204" s="103" t="s">
        <v>621</v>
      </c>
      <c r="AA204" s="103" t="s">
        <v>621</v>
      </c>
      <c r="AB204" s="103" t="s">
        <v>621</v>
      </c>
      <c r="AC204" s="103" t="s">
        <v>621</v>
      </c>
      <c r="AD204" s="103" t="s">
        <v>621</v>
      </c>
      <c r="AE204" s="103" t="s">
        <v>621</v>
      </c>
      <c r="AF204" s="103" t="s">
        <v>621</v>
      </c>
      <c r="AG204" s="103" t="s">
        <v>621</v>
      </c>
      <c r="AH204" s="103" t="s">
        <v>621</v>
      </c>
      <c r="AI204" s="103" t="s">
        <v>621</v>
      </c>
      <c r="AJ204" s="103" t="s">
        <v>622</v>
      </c>
      <c r="AK204" s="103" t="s">
        <v>621</v>
      </c>
      <c r="AL204" s="103" t="s">
        <v>621</v>
      </c>
      <c r="AM204" s="103" t="s">
        <v>622</v>
      </c>
      <c r="AN204" s="103" t="s">
        <v>623</v>
      </c>
      <c r="AO204" s="103" t="s">
        <v>621</v>
      </c>
      <c r="AP204" s="103" t="s">
        <v>621</v>
      </c>
      <c r="AQ204" s="103" t="s">
        <v>621</v>
      </c>
      <c r="AR204" s="103" t="s">
        <v>621</v>
      </c>
      <c r="AS204" s="103" t="s">
        <v>621</v>
      </c>
      <c r="AT204" s="103" t="s">
        <v>623</v>
      </c>
      <c r="AU204" s="103" t="s">
        <v>621</v>
      </c>
      <c r="AV204" s="103" t="s">
        <v>621</v>
      </c>
      <c r="AW204" s="103" t="s">
        <v>621</v>
      </c>
      <c r="AX204" s="103" t="s">
        <v>623</v>
      </c>
      <c r="AY204" s="103" t="s">
        <v>622</v>
      </c>
      <c r="AZ204" s="103" t="s">
        <v>621</v>
      </c>
      <c r="BA204" s="103" t="s">
        <v>621</v>
      </c>
      <c r="BB204" s="103" t="s">
        <v>621</v>
      </c>
      <c r="BC204" s="103" t="s">
        <v>621</v>
      </c>
      <c r="BD204" s="103" t="s">
        <v>623</v>
      </c>
      <c r="BF204" s="103">
        <f t="shared" ref="BF204:BJ213" si="28">COUNTIF($D204:$BD204,BF$3)</f>
        <v>41</v>
      </c>
      <c r="BG204" s="103">
        <f t="shared" si="28"/>
        <v>5</v>
      </c>
      <c r="BH204" s="103">
        <f t="shared" si="28"/>
        <v>0</v>
      </c>
      <c r="BI204" s="103">
        <f t="shared" si="28"/>
        <v>7</v>
      </c>
      <c r="BJ204" s="103">
        <f t="shared" si="28"/>
        <v>0</v>
      </c>
      <c r="BK204" s="103">
        <f t="shared" si="26"/>
        <v>46</v>
      </c>
      <c r="BM204" s="67">
        <v>33</v>
      </c>
      <c r="BN204" s="67">
        <v>8</v>
      </c>
      <c r="BO204" s="67">
        <v>23</v>
      </c>
      <c r="BP204" s="67">
        <v>4</v>
      </c>
      <c r="BQ204" s="67">
        <v>1</v>
      </c>
      <c r="BR204" s="67">
        <v>4</v>
      </c>
      <c r="BS204" s="67">
        <v>0</v>
      </c>
      <c r="BT204" s="67">
        <v>0</v>
      </c>
      <c r="BU204" s="67">
        <v>0</v>
      </c>
      <c r="BW204" s="67">
        <f t="shared" si="27"/>
        <v>41.5</v>
      </c>
    </row>
    <row r="205" spans="1:75" x14ac:dyDescent="0.25">
      <c r="A205" s="101">
        <v>702</v>
      </c>
      <c r="B205" s="67" t="s">
        <v>1901</v>
      </c>
      <c r="C205" s="67" t="s">
        <v>206</v>
      </c>
      <c r="D205" s="103" t="s">
        <v>621</v>
      </c>
      <c r="E205" s="103" t="s">
        <v>621</v>
      </c>
      <c r="F205" s="103" t="s">
        <v>621</v>
      </c>
      <c r="G205" s="103" t="s">
        <v>621</v>
      </c>
      <c r="H205" s="103" t="s">
        <v>621</v>
      </c>
      <c r="I205" s="103" t="s">
        <v>621</v>
      </c>
      <c r="J205" s="103" t="s">
        <v>621</v>
      </c>
      <c r="K205" s="103" t="s">
        <v>621</v>
      </c>
      <c r="L205" s="103" t="s">
        <v>621</v>
      </c>
      <c r="M205" s="103" t="s">
        <v>621</v>
      </c>
      <c r="N205" s="103" t="s">
        <v>621</v>
      </c>
      <c r="O205" s="103" t="s">
        <v>621</v>
      </c>
      <c r="P205" s="103" t="s">
        <v>621</v>
      </c>
      <c r="Q205" s="103" t="s">
        <v>621</v>
      </c>
      <c r="R205" s="103" t="s">
        <v>621</v>
      </c>
      <c r="S205" s="103" t="s">
        <v>621</v>
      </c>
      <c r="T205" s="103" t="s">
        <v>621</v>
      </c>
      <c r="U205" s="103" t="s">
        <v>623</v>
      </c>
      <c r="V205" s="103" t="s">
        <v>622</v>
      </c>
      <c r="W205" s="103" t="s">
        <v>622</v>
      </c>
      <c r="X205" s="103" t="s">
        <v>621</v>
      </c>
      <c r="Y205" s="103" t="s">
        <v>621</v>
      </c>
      <c r="Z205" s="103" t="s">
        <v>621</v>
      </c>
      <c r="AA205" s="103" t="s">
        <v>621</v>
      </c>
      <c r="AB205" s="103" t="s">
        <v>621</v>
      </c>
      <c r="AC205" s="103" t="s">
        <v>621</v>
      </c>
      <c r="AD205" s="103" t="s">
        <v>621</v>
      </c>
      <c r="AE205" s="103" t="s">
        <v>621</v>
      </c>
      <c r="AF205" s="103" t="s">
        <v>623</v>
      </c>
      <c r="AG205" s="103" t="s">
        <v>621</v>
      </c>
      <c r="AH205" s="103" t="s">
        <v>621</v>
      </c>
      <c r="AI205" s="103" t="s">
        <v>621</v>
      </c>
      <c r="AJ205" s="103" t="s">
        <v>622</v>
      </c>
      <c r="AK205" s="103" t="s">
        <v>622</v>
      </c>
      <c r="AL205" s="103" t="s">
        <v>621</v>
      </c>
      <c r="AM205" s="103" t="s">
        <v>621</v>
      </c>
      <c r="AN205" s="103" t="s">
        <v>621</v>
      </c>
      <c r="AO205" s="103" t="s">
        <v>621</v>
      </c>
      <c r="AP205" s="103" t="s">
        <v>621</v>
      </c>
      <c r="AQ205" s="103" t="s">
        <v>621</v>
      </c>
      <c r="AR205" s="103" t="s">
        <v>621</v>
      </c>
      <c r="AS205" s="103" t="s">
        <v>621</v>
      </c>
      <c r="AT205" s="103" t="s">
        <v>623</v>
      </c>
      <c r="AU205" s="103" t="s">
        <v>621</v>
      </c>
      <c r="AV205" s="103" t="s">
        <v>621</v>
      </c>
      <c r="AW205" s="103" t="s">
        <v>621</v>
      </c>
      <c r="AX205" s="103" t="s">
        <v>623</v>
      </c>
      <c r="AY205" s="103" t="s">
        <v>621</v>
      </c>
      <c r="AZ205" s="103" t="s">
        <v>621</v>
      </c>
      <c r="BA205" s="103" t="s">
        <v>621</v>
      </c>
      <c r="BB205" s="103" t="s">
        <v>623</v>
      </c>
      <c r="BC205" s="103" t="s">
        <v>622</v>
      </c>
      <c r="BD205" s="103" t="s">
        <v>621</v>
      </c>
      <c r="BF205" s="103">
        <f t="shared" si="28"/>
        <v>43</v>
      </c>
      <c r="BG205" s="103">
        <f t="shared" si="28"/>
        <v>5</v>
      </c>
      <c r="BH205" s="103">
        <f t="shared" si="28"/>
        <v>0</v>
      </c>
      <c r="BI205" s="103">
        <f t="shared" si="28"/>
        <v>5</v>
      </c>
      <c r="BJ205" s="103">
        <f t="shared" si="28"/>
        <v>0</v>
      </c>
      <c r="BK205" s="103">
        <f t="shared" si="26"/>
        <v>48</v>
      </c>
      <c r="BM205" s="67">
        <v>34</v>
      </c>
      <c r="BN205" s="67">
        <v>9</v>
      </c>
      <c r="BO205" s="67">
        <v>15</v>
      </c>
      <c r="BP205" s="67">
        <v>3</v>
      </c>
      <c r="BQ205" s="67">
        <v>2</v>
      </c>
      <c r="BR205" s="67">
        <v>4</v>
      </c>
      <c r="BS205" s="67">
        <v>0</v>
      </c>
      <c r="BT205" s="67">
        <v>0</v>
      </c>
      <c r="BU205" s="67">
        <v>0</v>
      </c>
      <c r="BW205" s="67">
        <f t="shared" si="27"/>
        <v>42.5</v>
      </c>
    </row>
    <row r="206" spans="1:75" x14ac:dyDescent="0.25">
      <c r="A206" s="101">
        <v>703</v>
      </c>
      <c r="B206" s="67" t="s">
        <v>1902</v>
      </c>
      <c r="C206" s="67" t="s">
        <v>206</v>
      </c>
      <c r="D206" s="103" t="s">
        <v>621</v>
      </c>
      <c r="E206" s="103" t="s">
        <v>621</v>
      </c>
      <c r="F206" s="103" t="s">
        <v>623</v>
      </c>
      <c r="G206" s="103" t="s">
        <v>623</v>
      </c>
      <c r="H206" s="103" t="s">
        <v>621</v>
      </c>
      <c r="I206" s="103" t="s">
        <v>621</v>
      </c>
      <c r="J206" s="103" t="s">
        <v>621</v>
      </c>
      <c r="K206" s="103" t="s">
        <v>620</v>
      </c>
      <c r="L206" s="103" t="s">
        <v>621</v>
      </c>
      <c r="M206" s="103" t="s">
        <v>621</v>
      </c>
      <c r="N206" s="103" t="s">
        <v>620</v>
      </c>
      <c r="O206" s="103" t="s">
        <v>620</v>
      </c>
      <c r="P206" s="103" t="s">
        <v>621</v>
      </c>
      <c r="Q206" s="103" t="s">
        <v>621</v>
      </c>
      <c r="R206" s="103" t="s">
        <v>621</v>
      </c>
      <c r="S206" s="103" t="s">
        <v>621</v>
      </c>
      <c r="T206" s="103" t="s">
        <v>621</v>
      </c>
      <c r="U206" s="103" t="s">
        <v>623</v>
      </c>
      <c r="V206" s="103" t="s">
        <v>621</v>
      </c>
      <c r="W206" s="103" t="s">
        <v>622</v>
      </c>
      <c r="X206" s="103" t="s">
        <v>621</v>
      </c>
      <c r="Y206" s="103" t="s">
        <v>621</v>
      </c>
      <c r="Z206" s="103" t="s">
        <v>621</v>
      </c>
      <c r="AA206" s="103" t="s">
        <v>621</v>
      </c>
      <c r="AB206" s="103" t="s">
        <v>621</v>
      </c>
      <c r="AC206" s="103" t="s">
        <v>623</v>
      </c>
      <c r="AD206" s="103" t="s">
        <v>623</v>
      </c>
      <c r="AE206" s="103" t="s">
        <v>621</v>
      </c>
      <c r="AF206" s="103" t="s">
        <v>620</v>
      </c>
      <c r="AG206" s="103" t="s">
        <v>621</v>
      </c>
      <c r="AH206" s="103" t="s">
        <v>621</v>
      </c>
      <c r="AI206" s="103" t="s">
        <v>623</v>
      </c>
      <c r="AJ206" s="103" t="s">
        <v>622</v>
      </c>
      <c r="AK206" s="103" t="s">
        <v>622</v>
      </c>
      <c r="AL206" s="103" t="s">
        <v>621</v>
      </c>
      <c r="AM206" s="103" t="s">
        <v>622</v>
      </c>
      <c r="AN206" s="103" t="s">
        <v>622</v>
      </c>
      <c r="AO206" s="103" t="s">
        <v>620</v>
      </c>
      <c r="AP206" s="103" t="s">
        <v>621</v>
      </c>
      <c r="AQ206" s="103" t="s">
        <v>621</v>
      </c>
      <c r="AR206" s="103" t="s">
        <v>620</v>
      </c>
      <c r="AS206" s="103" t="s">
        <v>621</v>
      </c>
      <c r="AT206" s="103" t="s">
        <v>621</v>
      </c>
      <c r="AU206" s="103" t="s">
        <v>623</v>
      </c>
      <c r="AV206" s="103" t="s">
        <v>621</v>
      </c>
      <c r="AW206" s="103" t="s">
        <v>621</v>
      </c>
      <c r="AX206" s="103" t="s">
        <v>623</v>
      </c>
      <c r="AY206" s="103" t="s">
        <v>622</v>
      </c>
      <c r="AZ206" s="103" t="s">
        <v>622</v>
      </c>
      <c r="BA206" s="103" t="s">
        <v>622</v>
      </c>
      <c r="BB206" s="103" t="s">
        <v>623</v>
      </c>
      <c r="BC206" s="103" t="s">
        <v>623</v>
      </c>
      <c r="BD206" s="103" t="s">
        <v>621</v>
      </c>
      <c r="BF206" s="103">
        <f t="shared" si="28"/>
        <v>29</v>
      </c>
      <c r="BG206" s="103">
        <f t="shared" si="28"/>
        <v>8</v>
      </c>
      <c r="BH206" s="103">
        <f t="shared" si="28"/>
        <v>6</v>
      </c>
      <c r="BI206" s="103">
        <f t="shared" si="28"/>
        <v>10</v>
      </c>
      <c r="BJ206" s="103">
        <f t="shared" si="28"/>
        <v>0</v>
      </c>
      <c r="BK206" s="103">
        <f t="shared" si="26"/>
        <v>37</v>
      </c>
      <c r="BM206" s="67">
        <v>23</v>
      </c>
      <c r="BN206" s="67">
        <v>6</v>
      </c>
      <c r="BO206" s="67">
        <v>6</v>
      </c>
      <c r="BP206" s="67">
        <v>5</v>
      </c>
      <c r="BQ206" s="67">
        <v>3</v>
      </c>
      <c r="BR206" s="67">
        <v>4</v>
      </c>
      <c r="BS206" s="67">
        <v>6</v>
      </c>
      <c r="BT206" s="67">
        <v>0</v>
      </c>
      <c r="BU206" s="67">
        <v>0</v>
      </c>
      <c r="BW206" s="67">
        <f t="shared" si="27"/>
        <v>38.5</v>
      </c>
    </row>
    <row r="207" spans="1:75" x14ac:dyDescent="0.25">
      <c r="A207" s="101">
        <v>704</v>
      </c>
      <c r="B207" s="67" t="s">
        <v>209</v>
      </c>
      <c r="C207" s="67" t="s">
        <v>206</v>
      </c>
      <c r="D207" s="103" t="s">
        <v>621</v>
      </c>
      <c r="E207" s="103" t="s">
        <v>621</v>
      </c>
      <c r="F207" s="103" t="s">
        <v>621</v>
      </c>
      <c r="G207" s="103" t="s">
        <v>621</v>
      </c>
      <c r="H207" s="103" t="s">
        <v>621</v>
      </c>
      <c r="I207" s="103" t="s">
        <v>621</v>
      </c>
      <c r="J207" s="103" t="s">
        <v>621</v>
      </c>
      <c r="K207" s="103" t="s">
        <v>620</v>
      </c>
      <c r="L207" s="103" t="s">
        <v>621</v>
      </c>
      <c r="M207" s="103" t="s">
        <v>621</v>
      </c>
      <c r="N207" s="103" t="s">
        <v>621</v>
      </c>
      <c r="O207" s="103" t="s">
        <v>621</v>
      </c>
      <c r="P207" s="103" t="s">
        <v>621</v>
      </c>
      <c r="Q207" s="103" t="s">
        <v>620</v>
      </c>
      <c r="R207" s="103" t="s">
        <v>621</v>
      </c>
      <c r="S207" s="103" t="s">
        <v>621</v>
      </c>
      <c r="T207" s="103" t="s">
        <v>621</v>
      </c>
      <c r="U207" s="103" t="s">
        <v>623</v>
      </c>
      <c r="V207" s="103" t="s">
        <v>621</v>
      </c>
      <c r="W207" s="103" t="s">
        <v>622</v>
      </c>
      <c r="X207" s="103" t="s">
        <v>621</v>
      </c>
      <c r="Y207" s="103" t="s">
        <v>621</v>
      </c>
      <c r="Z207" s="103" t="s">
        <v>621</v>
      </c>
      <c r="AA207" s="103" t="s">
        <v>621</v>
      </c>
      <c r="AB207" s="103" t="s">
        <v>621</v>
      </c>
      <c r="AC207" s="103" t="s">
        <v>621</v>
      </c>
      <c r="AD207" s="103" t="s">
        <v>621</v>
      </c>
      <c r="AE207" s="103" t="s">
        <v>621</v>
      </c>
      <c r="AF207" s="103" t="s">
        <v>621</v>
      </c>
      <c r="AG207" s="103" t="s">
        <v>621</v>
      </c>
      <c r="AH207" s="103" t="s">
        <v>621</v>
      </c>
      <c r="AI207" s="103" t="s">
        <v>621</v>
      </c>
      <c r="AJ207" s="103" t="s">
        <v>622</v>
      </c>
      <c r="AK207" s="103" t="s">
        <v>622</v>
      </c>
      <c r="AL207" s="103" t="s">
        <v>621</v>
      </c>
      <c r="AM207" s="103" t="s">
        <v>622</v>
      </c>
      <c r="AN207" s="103" t="s">
        <v>622</v>
      </c>
      <c r="AO207" s="103" t="s">
        <v>623</v>
      </c>
      <c r="AP207" s="103" t="s">
        <v>621</v>
      </c>
      <c r="AQ207" s="103" t="s">
        <v>621</v>
      </c>
      <c r="AR207" s="103" t="s">
        <v>620</v>
      </c>
      <c r="AS207" s="103" t="s">
        <v>623</v>
      </c>
      <c r="AT207" s="103" t="s">
        <v>623</v>
      </c>
      <c r="AU207" s="103" t="s">
        <v>621</v>
      </c>
      <c r="AV207" s="103" t="s">
        <v>621</v>
      </c>
      <c r="AW207" s="103" t="s">
        <v>621</v>
      </c>
      <c r="AX207" s="103" t="s">
        <v>623</v>
      </c>
      <c r="AY207" s="103" t="s">
        <v>622</v>
      </c>
      <c r="AZ207" s="103" t="s">
        <v>621</v>
      </c>
      <c r="BA207" s="103" t="s">
        <v>621</v>
      </c>
      <c r="BB207" s="103" t="s">
        <v>623</v>
      </c>
      <c r="BC207" s="103" t="s">
        <v>623</v>
      </c>
      <c r="BD207" s="103" t="s">
        <v>623</v>
      </c>
      <c r="BF207" s="103">
        <f t="shared" si="28"/>
        <v>36</v>
      </c>
      <c r="BG207" s="103">
        <f t="shared" si="28"/>
        <v>6</v>
      </c>
      <c r="BH207" s="103">
        <f t="shared" si="28"/>
        <v>3</v>
      </c>
      <c r="BI207" s="103">
        <f t="shared" si="28"/>
        <v>8</v>
      </c>
      <c r="BJ207" s="103">
        <f t="shared" si="28"/>
        <v>0</v>
      </c>
      <c r="BK207" s="103">
        <f t="shared" si="26"/>
        <v>42</v>
      </c>
      <c r="BM207" s="67">
        <v>30</v>
      </c>
      <c r="BN207" s="67">
        <v>6</v>
      </c>
      <c r="BO207" s="67">
        <v>11</v>
      </c>
      <c r="BP207" s="67">
        <v>3</v>
      </c>
      <c r="BQ207" s="67">
        <v>3</v>
      </c>
      <c r="BR207" s="67">
        <v>4</v>
      </c>
      <c r="BS207" s="67">
        <v>3</v>
      </c>
      <c r="BT207" s="67">
        <v>0</v>
      </c>
      <c r="BU207" s="67">
        <v>0</v>
      </c>
      <c r="BW207" s="67">
        <f t="shared" si="27"/>
        <v>40.5</v>
      </c>
    </row>
    <row r="208" spans="1:75" x14ac:dyDescent="0.25">
      <c r="A208" s="101">
        <v>705</v>
      </c>
      <c r="B208" s="67" t="s">
        <v>210</v>
      </c>
      <c r="C208" s="67" t="s">
        <v>206</v>
      </c>
      <c r="D208" s="103" t="s">
        <v>621</v>
      </c>
      <c r="E208" s="103" t="s">
        <v>621</v>
      </c>
      <c r="F208" s="103" t="s">
        <v>621</v>
      </c>
      <c r="G208" s="103" t="s">
        <v>621</v>
      </c>
      <c r="H208" s="103" t="s">
        <v>621</v>
      </c>
      <c r="I208" s="103" t="s">
        <v>621</v>
      </c>
      <c r="J208" s="103" t="s">
        <v>621</v>
      </c>
      <c r="K208" s="103" t="s">
        <v>620</v>
      </c>
      <c r="L208" s="103" t="s">
        <v>621</v>
      </c>
      <c r="M208" s="103" t="s">
        <v>621</v>
      </c>
      <c r="N208" s="103" t="s">
        <v>620</v>
      </c>
      <c r="O208" s="103" t="s">
        <v>621</v>
      </c>
      <c r="P208" s="103" t="s">
        <v>621</v>
      </c>
      <c r="Q208" s="103" t="s">
        <v>621</v>
      </c>
      <c r="R208" s="103" t="s">
        <v>620</v>
      </c>
      <c r="S208" s="103" t="s">
        <v>623</v>
      </c>
      <c r="T208" s="103" t="s">
        <v>621</v>
      </c>
      <c r="U208" s="103" t="s">
        <v>621</v>
      </c>
      <c r="V208" s="103" t="s">
        <v>622</v>
      </c>
      <c r="W208" s="103" t="s">
        <v>622</v>
      </c>
      <c r="X208" s="103" t="s">
        <v>621</v>
      </c>
      <c r="Y208" s="103" t="s">
        <v>621</v>
      </c>
      <c r="Z208" s="103" t="s">
        <v>621</v>
      </c>
      <c r="AA208" s="103" t="s">
        <v>623</v>
      </c>
      <c r="AB208" s="103" t="s">
        <v>621</v>
      </c>
      <c r="AC208" s="103" t="s">
        <v>621</v>
      </c>
      <c r="AD208" s="103" t="s">
        <v>621</v>
      </c>
      <c r="AE208" s="103" t="s">
        <v>621</v>
      </c>
      <c r="AF208" s="103" t="s">
        <v>621</v>
      </c>
      <c r="AG208" s="103" t="s">
        <v>621</v>
      </c>
      <c r="AH208" s="103" t="s">
        <v>621</v>
      </c>
      <c r="AI208" s="103" t="s">
        <v>623</v>
      </c>
      <c r="AJ208" s="103" t="s">
        <v>623</v>
      </c>
      <c r="AK208" s="103" t="s">
        <v>621</v>
      </c>
      <c r="AL208" s="103" t="s">
        <v>621</v>
      </c>
      <c r="AM208" s="103" t="s">
        <v>621</v>
      </c>
      <c r="AN208" s="103" t="s">
        <v>623</v>
      </c>
      <c r="AO208" s="103" t="s">
        <v>620</v>
      </c>
      <c r="AP208" s="103" t="s">
        <v>621</v>
      </c>
      <c r="AQ208" s="103" t="s">
        <v>621</v>
      </c>
      <c r="AR208" s="103" t="s">
        <v>620</v>
      </c>
      <c r="AS208" s="103" t="s">
        <v>621</v>
      </c>
      <c r="AT208" s="103" t="s">
        <v>623</v>
      </c>
      <c r="AU208" s="103" t="s">
        <v>623</v>
      </c>
      <c r="AV208" s="103" t="s">
        <v>621</v>
      </c>
      <c r="AW208" s="103" t="s">
        <v>621</v>
      </c>
      <c r="AX208" s="103" t="s">
        <v>623</v>
      </c>
      <c r="AY208" s="103" t="s">
        <v>621</v>
      </c>
      <c r="AZ208" s="103" t="s">
        <v>621</v>
      </c>
      <c r="BA208" s="103" t="s">
        <v>621</v>
      </c>
      <c r="BB208" s="103" t="s">
        <v>621</v>
      </c>
      <c r="BC208" s="103" t="s">
        <v>622</v>
      </c>
      <c r="BD208" s="103" t="s">
        <v>621</v>
      </c>
      <c r="BF208" s="103">
        <f t="shared" si="28"/>
        <v>37</v>
      </c>
      <c r="BG208" s="103">
        <f t="shared" si="28"/>
        <v>3</v>
      </c>
      <c r="BH208" s="103">
        <f t="shared" si="28"/>
        <v>5</v>
      </c>
      <c r="BI208" s="103">
        <f t="shared" si="28"/>
        <v>8</v>
      </c>
      <c r="BJ208" s="103">
        <f t="shared" si="28"/>
        <v>0</v>
      </c>
      <c r="BK208" s="103">
        <f t="shared" si="26"/>
        <v>40</v>
      </c>
      <c r="BM208" s="67">
        <v>30</v>
      </c>
      <c r="BN208" s="67">
        <v>7</v>
      </c>
      <c r="BO208" s="67">
        <v>20</v>
      </c>
      <c r="BP208" s="67">
        <v>2</v>
      </c>
      <c r="BQ208" s="67">
        <v>1</v>
      </c>
      <c r="BR208" s="67">
        <v>2</v>
      </c>
      <c r="BS208" s="67">
        <v>5</v>
      </c>
      <c r="BT208" s="67">
        <v>0</v>
      </c>
      <c r="BU208" s="67">
        <v>0</v>
      </c>
      <c r="BW208" s="67">
        <f t="shared" si="27"/>
        <v>41</v>
      </c>
    </row>
    <row r="209" spans="1:75" x14ac:dyDescent="0.25">
      <c r="A209" s="101">
        <v>706</v>
      </c>
      <c r="B209" s="67" t="s">
        <v>1903</v>
      </c>
      <c r="C209" s="67" t="s">
        <v>206</v>
      </c>
      <c r="D209" s="103" t="s">
        <v>621</v>
      </c>
      <c r="E209" s="103" t="s">
        <v>621</v>
      </c>
      <c r="F209" s="103" t="s">
        <v>623</v>
      </c>
      <c r="G209" s="103" t="s">
        <v>621</v>
      </c>
      <c r="H209" s="103" t="s">
        <v>621</v>
      </c>
      <c r="I209" s="103" t="s">
        <v>623</v>
      </c>
      <c r="J209" s="103" t="s">
        <v>621</v>
      </c>
      <c r="K209" s="103" t="s">
        <v>621</v>
      </c>
      <c r="L209" s="103" t="s">
        <v>623</v>
      </c>
      <c r="M209" s="103" t="s">
        <v>621</v>
      </c>
      <c r="N209" s="103" t="s">
        <v>621</v>
      </c>
      <c r="O209" s="103" t="s">
        <v>620</v>
      </c>
      <c r="P209" s="103" t="s">
        <v>621</v>
      </c>
      <c r="Q209" s="103" t="s">
        <v>621</v>
      </c>
      <c r="R209" s="103" t="s">
        <v>621</v>
      </c>
      <c r="S209" s="103" t="s">
        <v>621</v>
      </c>
      <c r="T209" s="103" t="s">
        <v>621</v>
      </c>
      <c r="U209" s="103" t="s">
        <v>623</v>
      </c>
      <c r="V209" s="103" t="s">
        <v>621</v>
      </c>
      <c r="W209" s="103" t="s">
        <v>622</v>
      </c>
      <c r="X209" s="103" t="s">
        <v>621</v>
      </c>
      <c r="Y209" s="103" t="s">
        <v>621</v>
      </c>
      <c r="Z209" s="103" t="s">
        <v>621</v>
      </c>
      <c r="AA209" s="103" t="s">
        <v>621</v>
      </c>
      <c r="AB209" s="103" t="s">
        <v>621</v>
      </c>
      <c r="AC209" s="103" t="s">
        <v>621</v>
      </c>
      <c r="AD209" s="103" t="s">
        <v>621</v>
      </c>
      <c r="AE209" s="103" t="s">
        <v>623</v>
      </c>
      <c r="AF209" s="103" t="s">
        <v>623</v>
      </c>
      <c r="AG209" s="103" t="s">
        <v>623</v>
      </c>
      <c r="AH209" s="103" t="s">
        <v>621</v>
      </c>
      <c r="AI209" s="103" t="s">
        <v>623</v>
      </c>
      <c r="AJ209" s="103" t="s">
        <v>622</v>
      </c>
      <c r="AK209" s="103" t="s">
        <v>622</v>
      </c>
      <c r="AL209" s="103" t="s">
        <v>621</v>
      </c>
      <c r="AM209" s="103" t="s">
        <v>622</v>
      </c>
      <c r="AN209" s="103" t="s">
        <v>622</v>
      </c>
      <c r="AO209" s="103" t="s">
        <v>621</v>
      </c>
      <c r="AP209" s="103" t="s">
        <v>621</v>
      </c>
      <c r="AQ209" s="103" t="s">
        <v>621</v>
      </c>
      <c r="AR209" s="103" t="s">
        <v>623</v>
      </c>
      <c r="AS209" s="103" t="s">
        <v>623</v>
      </c>
      <c r="AT209" s="103" t="s">
        <v>621</v>
      </c>
      <c r="AU209" s="103" t="s">
        <v>621</v>
      </c>
      <c r="AV209" s="103" t="s">
        <v>621</v>
      </c>
      <c r="AW209" s="103" t="s">
        <v>621</v>
      </c>
      <c r="AX209" s="103" t="s">
        <v>622</v>
      </c>
      <c r="AY209" s="103" t="s">
        <v>622</v>
      </c>
      <c r="AZ209" s="103" t="s">
        <v>622</v>
      </c>
      <c r="BA209" s="103" t="s">
        <v>622</v>
      </c>
      <c r="BB209" s="103" t="s">
        <v>623</v>
      </c>
      <c r="BC209" s="103" t="s">
        <v>622</v>
      </c>
      <c r="BD209" s="103" t="s">
        <v>623</v>
      </c>
      <c r="BF209" s="103">
        <f t="shared" si="28"/>
        <v>30</v>
      </c>
      <c r="BG209" s="103">
        <f t="shared" si="28"/>
        <v>10</v>
      </c>
      <c r="BH209" s="103">
        <f t="shared" si="28"/>
        <v>1</v>
      </c>
      <c r="BI209" s="103">
        <f t="shared" si="28"/>
        <v>12</v>
      </c>
      <c r="BJ209" s="103">
        <f t="shared" si="28"/>
        <v>0</v>
      </c>
      <c r="BK209" s="103">
        <f t="shared" si="26"/>
        <v>40</v>
      </c>
      <c r="BM209" s="67">
        <v>24</v>
      </c>
      <c r="BN209" s="67">
        <v>6</v>
      </c>
      <c r="BO209" s="67">
        <v>4</v>
      </c>
      <c r="BP209" s="67">
        <v>5</v>
      </c>
      <c r="BQ209" s="67">
        <v>5</v>
      </c>
      <c r="BR209" s="67">
        <v>6</v>
      </c>
      <c r="BS209" s="67">
        <v>1</v>
      </c>
      <c r="BT209" s="67">
        <v>0</v>
      </c>
      <c r="BU209" s="67">
        <v>0</v>
      </c>
      <c r="BW209" s="67">
        <f t="shared" si="27"/>
        <v>35.5</v>
      </c>
    </row>
    <row r="210" spans="1:75" x14ac:dyDescent="0.25">
      <c r="A210" s="101">
        <v>707</v>
      </c>
      <c r="B210" s="67" t="s">
        <v>195</v>
      </c>
      <c r="C210" s="67" t="s">
        <v>206</v>
      </c>
      <c r="D210" s="103" t="s">
        <v>621</v>
      </c>
      <c r="E210" s="103" t="s">
        <v>621</v>
      </c>
      <c r="F210" s="103" t="s">
        <v>621</v>
      </c>
      <c r="G210" s="103" t="s">
        <v>621</v>
      </c>
      <c r="H210" s="103" t="s">
        <v>621</v>
      </c>
      <c r="I210" s="103" t="s">
        <v>621</v>
      </c>
      <c r="J210" s="103" t="s">
        <v>621</v>
      </c>
      <c r="K210" s="103" t="s">
        <v>621</v>
      </c>
      <c r="L210" s="103" t="s">
        <v>621</v>
      </c>
      <c r="M210" s="103" t="s">
        <v>621</v>
      </c>
      <c r="N210" s="103" t="s">
        <v>623</v>
      </c>
      <c r="O210" s="103" t="s">
        <v>623</v>
      </c>
      <c r="P210" s="103" t="s">
        <v>621</v>
      </c>
      <c r="Q210" s="103" t="s">
        <v>621</v>
      </c>
      <c r="R210" s="103" t="s">
        <v>621</v>
      </c>
      <c r="S210" s="103" t="s">
        <v>621</v>
      </c>
      <c r="T210" s="103" t="s">
        <v>621</v>
      </c>
      <c r="U210" s="103" t="s">
        <v>623</v>
      </c>
      <c r="V210" s="103" t="s">
        <v>621</v>
      </c>
      <c r="W210" s="103" t="s">
        <v>622</v>
      </c>
      <c r="X210" s="103" t="s">
        <v>621</v>
      </c>
      <c r="Y210" s="103" t="s">
        <v>621</v>
      </c>
      <c r="Z210" s="103" t="s">
        <v>621</v>
      </c>
      <c r="AA210" s="103" t="s">
        <v>621</v>
      </c>
      <c r="AB210" s="103" t="s">
        <v>621</v>
      </c>
      <c r="AC210" s="103" t="s">
        <v>621</v>
      </c>
      <c r="AD210" s="103" t="s">
        <v>621</v>
      </c>
      <c r="AE210" s="103" t="s">
        <v>621</v>
      </c>
      <c r="AF210" s="103" t="s">
        <v>623</v>
      </c>
      <c r="AG210" s="103" t="s">
        <v>620</v>
      </c>
      <c r="AH210" s="103" t="s">
        <v>621</v>
      </c>
      <c r="AI210" s="103" t="s">
        <v>621</v>
      </c>
      <c r="AJ210" s="103" t="s">
        <v>622</v>
      </c>
      <c r="AK210" s="103" t="s">
        <v>622</v>
      </c>
      <c r="AL210" s="103" t="s">
        <v>621</v>
      </c>
      <c r="AM210" s="103" t="s">
        <v>622</v>
      </c>
      <c r="AN210" s="103" t="s">
        <v>622</v>
      </c>
      <c r="AO210" s="103" t="s">
        <v>621</v>
      </c>
      <c r="AP210" s="103" t="s">
        <v>621</v>
      </c>
      <c r="AQ210" s="103" t="s">
        <v>621</v>
      </c>
      <c r="AR210" s="103" t="s">
        <v>621</v>
      </c>
      <c r="AS210" s="103" t="s">
        <v>621</v>
      </c>
      <c r="AT210" s="103" t="s">
        <v>621</v>
      </c>
      <c r="AU210" s="103" t="s">
        <v>621</v>
      </c>
      <c r="AV210" s="103" t="s">
        <v>621</v>
      </c>
      <c r="AW210" s="103" t="s">
        <v>621</v>
      </c>
      <c r="AX210" s="103" t="s">
        <v>623</v>
      </c>
      <c r="AY210" s="103" t="s">
        <v>622</v>
      </c>
      <c r="AZ210" s="103" t="s">
        <v>621</v>
      </c>
      <c r="BA210" s="103" t="s">
        <v>621</v>
      </c>
      <c r="BB210" s="103" t="s">
        <v>623</v>
      </c>
      <c r="BC210" s="103" t="s">
        <v>622</v>
      </c>
      <c r="BD210" s="103" t="s">
        <v>621</v>
      </c>
      <c r="BF210" s="103">
        <f t="shared" si="28"/>
        <v>39</v>
      </c>
      <c r="BG210" s="103">
        <f t="shared" si="28"/>
        <v>7</v>
      </c>
      <c r="BH210" s="103">
        <f t="shared" si="28"/>
        <v>1</v>
      </c>
      <c r="BI210" s="103">
        <f t="shared" si="28"/>
        <v>6</v>
      </c>
      <c r="BJ210" s="103">
        <f t="shared" si="28"/>
        <v>0</v>
      </c>
      <c r="BK210" s="103">
        <f t="shared" si="26"/>
        <v>46</v>
      </c>
      <c r="BM210" s="67">
        <v>31</v>
      </c>
      <c r="BN210" s="67">
        <v>8</v>
      </c>
      <c r="BO210" s="67">
        <v>12</v>
      </c>
      <c r="BP210" s="67">
        <v>3</v>
      </c>
      <c r="BQ210" s="67">
        <v>4</v>
      </c>
      <c r="BR210" s="67">
        <v>3</v>
      </c>
      <c r="BS210" s="67">
        <v>1</v>
      </c>
      <c r="BT210" s="67">
        <v>0</v>
      </c>
      <c r="BU210" s="67">
        <v>0</v>
      </c>
      <c r="BW210" s="67">
        <f t="shared" si="27"/>
        <v>41</v>
      </c>
    </row>
    <row r="211" spans="1:75" x14ac:dyDescent="0.25">
      <c r="A211" s="101">
        <v>708</v>
      </c>
      <c r="B211" s="67" t="s">
        <v>636</v>
      </c>
      <c r="C211" s="67" t="s">
        <v>206</v>
      </c>
      <c r="D211" s="103" t="s">
        <v>621</v>
      </c>
      <c r="E211" s="103" t="s">
        <v>621</v>
      </c>
      <c r="F211" s="103" t="s">
        <v>621</v>
      </c>
      <c r="G211" s="103" t="s">
        <v>621</v>
      </c>
      <c r="H211" s="103" t="s">
        <v>621</v>
      </c>
      <c r="I211" s="103" t="s">
        <v>621</v>
      </c>
      <c r="J211" s="103" t="s">
        <v>621</v>
      </c>
      <c r="K211" s="103" t="s">
        <v>621</v>
      </c>
      <c r="L211" s="103" t="s">
        <v>621</v>
      </c>
      <c r="M211" s="103" t="s">
        <v>621</v>
      </c>
      <c r="N211" s="103" t="s">
        <v>621</v>
      </c>
      <c r="O211" s="103" t="s">
        <v>620</v>
      </c>
      <c r="P211" s="103" t="s">
        <v>621</v>
      </c>
      <c r="Q211" s="103" t="s">
        <v>621</v>
      </c>
      <c r="R211" s="103" t="s">
        <v>621</v>
      </c>
      <c r="S211" s="103" t="s">
        <v>623</v>
      </c>
      <c r="T211" s="103" t="s">
        <v>621</v>
      </c>
      <c r="U211" s="103" t="s">
        <v>623</v>
      </c>
      <c r="V211" s="103" t="s">
        <v>621</v>
      </c>
      <c r="W211" s="103" t="s">
        <v>622</v>
      </c>
      <c r="X211" s="103" t="s">
        <v>621</v>
      </c>
      <c r="Y211" s="103" t="s">
        <v>621</v>
      </c>
      <c r="Z211" s="103" t="s">
        <v>621</v>
      </c>
      <c r="AA211" s="103" t="s">
        <v>621</v>
      </c>
      <c r="AB211" s="103" t="s">
        <v>621</v>
      </c>
      <c r="AC211" s="103" t="s">
        <v>621</v>
      </c>
      <c r="AD211" s="103" t="s">
        <v>621</v>
      </c>
      <c r="AE211" s="103" t="s">
        <v>621</v>
      </c>
      <c r="AF211" s="103" t="s">
        <v>620</v>
      </c>
      <c r="AG211" s="103" t="s">
        <v>621</v>
      </c>
      <c r="AH211" s="103" t="s">
        <v>621</v>
      </c>
      <c r="AI211" s="103" t="s">
        <v>621</v>
      </c>
      <c r="AJ211" s="103" t="s">
        <v>622</v>
      </c>
      <c r="AK211" s="103" t="s">
        <v>622</v>
      </c>
      <c r="AL211" s="103" t="s">
        <v>621</v>
      </c>
      <c r="AM211" s="103" t="s">
        <v>622</v>
      </c>
      <c r="AN211" s="103" t="s">
        <v>622</v>
      </c>
      <c r="AO211" s="103" t="s">
        <v>621</v>
      </c>
      <c r="AP211" s="103" t="s">
        <v>621</v>
      </c>
      <c r="AQ211" s="103" t="s">
        <v>621</v>
      </c>
      <c r="AR211" s="103" t="s">
        <v>620</v>
      </c>
      <c r="AS211" s="103" t="s">
        <v>621</v>
      </c>
      <c r="AT211" s="103" t="s">
        <v>623</v>
      </c>
      <c r="AU211" s="103" t="s">
        <v>621</v>
      </c>
      <c r="AV211" s="103" t="s">
        <v>621</v>
      </c>
      <c r="AW211" s="103" t="s">
        <v>621</v>
      </c>
      <c r="AX211" s="103" t="s">
        <v>623</v>
      </c>
      <c r="AY211" s="103" t="s">
        <v>622</v>
      </c>
      <c r="AZ211" s="103" t="s">
        <v>621</v>
      </c>
      <c r="BA211" s="103" t="s">
        <v>621</v>
      </c>
      <c r="BB211" s="103" t="s">
        <v>621</v>
      </c>
      <c r="BC211" s="103" t="s">
        <v>621</v>
      </c>
      <c r="BD211" s="103" t="s">
        <v>621</v>
      </c>
      <c r="BF211" s="103">
        <f t="shared" si="28"/>
        <v>40</v>
      </c>
      <c r="BG211" s="103">
        <f t="shared" si="28"/>
        <v>6</v>
      </c>
      <c r="BH211" s="103">
        <f t="shared" si="28"/>
        <v>3</v>
      </c>
      <c r="BI211" s="103">
        <f t="shared" si="28"/>
        <v>4</v>
      </c>
      <c r="BJ211" s="103">
        <f t="shared" si="28"/>
        <v>0</v>
      </c>
      <c r="BK211" s="103">
        <f t="shared" si="26"/>
        <v>46</v>
      </c>
      <c r="BM211" s="67">
        <v>32</v>
      </c>
      <c r="BN211" s="67">
        <v>8</v>
      </c>
      <c r="BO211" s="67">
        <v>17</v>
      </c>
      <c r="BP211" s="67">
        <v>3</v>
      </c>
      <c r="BQ211" s="67">
        <v>3</v>
      </c>
      <c r="BR211" s="67">
        <v>3</v>
      </c>
      <c r="BS211" s="67">
        <v>3</v>
      </c>
      <c r="BT211" s="67">
        <v>0</v>
      </c>
      <c r="BU211" s="67">
        <v>0</v>
      </c>
      <c r="BW211" s="67">
        <f t="shared" si="27"/>
        <v>43.5</v>
      </c>
    </row>
    <row r="212" spans="1:75" x14ac:dyDescent="0.25">
      <c r="A212" s="101">
        <v>709</v>
      </c>
      <c r="B212" s="67" t="s">
        <v>1904</v>
      </c>
      <c r="C212" s="67" t="s">
        <v>206</v>
      </c>
      <c r="D212" s="103" t="s">
        <v>621</v>
      </c>
      <c r="E212" s="103" t="s">
        <v>621</v>
      </c>
      <c r="F212" s="103" t="s">
        <v>621</v>
      </c>
      <c r="G212" s="103" t="s">
        <v>621</v>
      </c>
      <c r="H212" s="103" t="s">
        <v>621</v>
      </c>
      <c r="I212" s="103" t="s">
        <v>621</v>
      </c>
      <c r="J212" s="103" t="s">
        <v>621</v>
      </c>
      <c r="K212" s="103" t="s">
        <v>621</v>
      </c>
      <c r="L212" s="103" t="s">
        <v>621</v>
      </c>
      <c r="M212" s="103" t="s">
        <v>621</v>
      </c>
      <c r="N212" s="103" t="s">
        <v>620</v>
      </c>
      <c r="O212" s="103" t="s">
        <v>620</v>
      </c>
      <c r="P212" s="103" t="s">
        <v>621</v>
      </c>
      <c r="Q212" s="103" t="s">
        <v>620</v>
      </c>
      <c r="R212" s="103" t="s">
        <v>621</v>
      </c>
      <c r="S212" s="103" t="s">
        <v>623</v>
      </c>
      <c r="T212" s="103" t="s">
        <v>621</v>
      </c>
      <c r="U212" s="103" t="s">
        <v>623</v>
      </c>
      <c r="V212" s="103" t="s">
        <v>622</v>
      </c>
      <c r="W212" s="103" t="s">
        <v>622</v>
      </c>
      <c r="X212" s="103" t="s">
        <v>623</v>
      </c>
      <c r="Y212" s="103" t="s">
        <v>621</v>
      </c>
      <c r="Z212" s="103" t="s">
        <v>621</v>
      </c>
      <c r="AA212" s="103" t="s">
        <v>621</v>
      </c>
      <c r="AB212" s="103" t="s">
        <v>623</v>
      </c>
      <c r="AC212" s="103" t="s">
        <v>621</v>
      </c>
      <c r="AD212" s="103" t="s">
        <v>621</v>
      </c>
      <c r="AE212" s="103" t="s">
        <v>621</v>
      </c>
      <c r="AF212" s="103" t="s">
        <v>621</v>
      </c>
      <c r="AG212" s="103" t="s">
        <v>621</v>
      </c>
      <c r="AH212" s="103" t="s">
        <v>621</v>
      </c>
      <c r="AI212" s="103" t="s">
        <v>621</v>
      </c>
      <c r="AJ212" s="103" t="s">
        <v>622</v>
      </c>
      <c r="AK212" s="103" t="s">
        <v>622</v>
      </c>
      <c r="AL212" s="103" t="s">
        <v>621</v>
      </c>
      <c r="AM212" s="103" t="s">
        <v>621</v>
      </c>
      <c r="AN212" s="103" t="s">
        <v>623</v>
      </c>
      <c r="AO212" s="103" t="s">
        <v>620</v>
      </c>
      <c r="AP212" s="103" t="s">
        <v>621</v>
      </c>
      <c r="AQ212" s="103" t="s">
        <v>621</v>
      </c>
      <c r="AR212" s="103" t="s">
        <v>620</v>
      </c>
      <c r="AS212" s="103" t="s">
        <v>621</v>
      </c>
      <c r="AT212" s="103" t="s">
        <v>623</v>
      </c>
      <c r="AU212" s="103" t="s">
        <v>623</v>
      </c>
      <c r="AV212" s="103" t="s">
        <v>621</v>
      </c>
      <c r="AW212" s="103" t="s">
        <v>621</v>
      </c>
      <c r="AX212" s="103" t="s">
        <v>623</v>
      </c>
      <c r="AY212" s="103" t="s">
        <v>623</v>
      </c>
      <c r="AZ212" s="103" t="s">
        <v>621</v>
      </c>
      <c r="BA212" s="103" t="s">
        <v>621</v>
      </c>
      <c r="BB212" s="103" t="s">
        <v>621</v>
      </c>
      <c r="BC212" s="103" t="s">
        <v>623</v>
      </c>
      <c r="BD212" s="103" t="s">
        <v>623</v>
      </c>
      <c r="BF212" s="103">
        <f t="shared" si="28"/>
        <v>33</v>
      </c>
      <c r="BG212" s="103">
        <f t="shared" si="28"/>
        <v>4</v>
      </c>
      <c r="BH212" s="103">
        <f t="shared" si="28"/>
        <v>5</v>
      </c>
      <c r="BI212" s="103">
        <f t="shared" si="28"/>
        <v>11</v>
      </c>
      <c r="BJ212" s="103">
        <f t="shared" si="28"/>
        <v>0</v>
      </c>
      <c r="BK212" s="103">
        <f t="shared" si="26"/>
        <v>37</v>
      </c>
      <c r="BM212" s="67">
        <v>27</v>
      </c>
      <c r="BN212" s="67">
        <v>6</v>
      </c>
      <c r="BO212" s="67">
        <v>28</v>
      </c>
      <c r="BP212" s="67">
        <v>3</v>
      </c>
      <c r="BQ212" s="67">
        <v>1</v>
      </c>
      <c r="BR212" s="67">
        <v>2</v>
      </c>
      <c r="BS212" s="67">
        <v>5</v>
      </c>
      <c r="BT212" s="67">
        <v>0</v>
      </c>
      <c r="BU212" s="67">
        <v>0</v>
      </c>
      <c r="BW212" s="67">
        <f t="shared" si="27"/>
        <v>38.5</v>
      </c>
    </row>
    <row r="213" spans="1:75" x14ac:dyDescent="0.25">
      <c r="A213" s="101">
        <v>710</v>
      </c>
      <c r="B213" s="67" t="s">
        <v>214</v>
      </c>
      <c r="C213" s="67" t="s">
        <v>206</v>
      </c>
      <c r="D213" s="103" t="s">
        <v>621</v>
      </c>
      <c r="E213" s="103" t="s">
        <v>621</v>
      </c>
      <c r="F213" s="103" t="s">
        <v>621</v>
      </c>
      <c r="G213" s="103" t="s">
        <v>621</v>
      </c>
      <c r="H213" s="103" t="s">
        <v>621</v>
      </c>
      <c r="I213" s="103" t="s">
        <v>621</v>
      </c>
      <c r="J213" s="103" t="s">
        <v>621</v>
      </c>
      <c r="K213" s="103" t="s">
        <v>620</v>
      </c>
      <c r="L213" s="103" t="s">
        <v>621</v>
      </c>
      <c r="M213" s="103" t="s">
        <v>621</v>
      </c>
      <c r="N213" s="103" t="s">
        <v>621</v>
      </c>
      <c r="O213" s="103" t="s">
        <v>621</v>
      </c>
      <c r="P213" s="103" t="s">
        <v>621</v>
      </c>
      <c r="Q213" s="103" t="s">
        <v>621</v>
      </c>
      <c r="R213" s="103" t="s">
        <v>621</v>
      </c>
      <c r="S213" s="103" t="s">
        <v>621</v>
      </c>
      <c r="T213" s="103" t="s">
        <v>621</v>
      </c>
      <c r="U213" s="103" t="s">
        <v>623</v>
      </c>
      <c r="V213" s="103" t="s">
        <v>622</v>
      </c>
      <c r="W213" s="103" t="s">
        <v>622</v>
      </c>
      <c r="X213" s="103" t="s">
        <v>621</v>
      </c>
      <c r="Y213" s="103" t="s">
        <v>621</v>
      </c>
      <c r="Z213" s="103" t="s">
        <v>621</v>
      </c>
      <c r="AA213" s="103" t="s">
        <v>621</v>
      </c>
      <c r="AB213" s="103" t="s">
        <v>621</v>
      </c>
      <c r="AC213" s="103" t="s">
        <v>621</v>
      </c>
      <c r="AD213" s="103" t="s">
        <v>621</v>
      </c>
      <c r="AE213" s="103" t="s">
        <v>621</v>
      </c>
      <c r="AF213" s="103" t="s">
        <v>621</v>
      </c>
      <c r="AG213" s="103" t="s">
        <v>621</v>
      </c>
      <c r="AH213" s="103" t="s">
        <v>621</v>
      </c>
      <c r="AI213" s="103" t="s">
        <v>621</v>
      </c>
      <c r="AJ213" s="103" t="s">
        <v>622</v>
      </c>
      <c r="AK213" s="103" t="s">
        <v>622</v>
      </c>
      <c r="AL213" s="103" t="s">
        <v>621</v>
      </c>
      <c r="AM213" s="103" t="s">
        <v>622</v>
      </c>
      <c r="AN213" s="103" t="s">
        <v>622</v>
      </c>
      <c r="AO213" s="103" t="s">
        <v>621</v>
      </c>
      <c r="AP213" s="103" t="s">
        <v>621</v>
      </c>
      <c r="AQ213" s="103" t="s">
        <v>621</v>
      </c>
      <c r="AR213" s="103" t="s">
        <v>621</v>
      </c>
      <c r="AS213" s="103" t="s">
        <v>623</v>
      </c>
      <c r="AT213" s="103" t="s">
        <v>621</v>
      </c>
      <c r="AU213" s="103" t="s">
        <v>621</v>
      </c>
      <c r="AV213" s="103" t="s">
        <v>621</v>
      </c>
      <c r="AW213" s="103" t="s">
        <v>621</v>
      </c>
      <c r="AX213" s="103" t="s">
        <v>623</v>
      </c>
      <c r="AY213" s="103" t="s">
        <v>621</v>
      </c>
      <c r="AZ213" s="103" t="s">
        <v>621</v>
      </c>
      <c r="BA213" s="103" t="s">
        <v>621</v>
      </c>
      <c r="BB213" s="103" t="s">
        <v>621</v>
      </c>
      <c r="BC213" s="103" t="s">
        <v>621</v>
      </c>
      <c r="BD213" s="103" t="s">
        <v>623</v>
      </c>
      <c r="BF213" s="103">
        <f t="shared" si="28"/>
        <v>42</v>
      </c>
      <c r="BG213" s="103">
        <f t="shared" si="28"/>
        <v>6</v>
      </c>
      <c r="BH213" s="103">
        <f t="shared" si="28"/>
        <v>1</v>
      </c>
      <c r="BI213" s="103">
        <f t="shared" si="28"/>
        <v>4</v>
      </c>
      <c r="BJ213" s="103">
        <f t="shared" si="28"/>
        <v>0</v>
      </c>
      <c r="BK213" s="103">
        <f t="shared" si="26"/>
        <v>48</v>
      </c>
      <c r="BM213" s="67">
        <v>33</v>
      </c>
      <c r="BN213" s="67">
        <v>9</v>
      </c>
      <c r="BO213" s="67">
        <v>19</v>
      </c>
      <c r="BP213" s="67">
        <v>3</v>
      </c>
      <c r="BQ213" s="67">
        <v>3</v>
      </c>
      <c r="BR213" s="67">
        <v>5</v>
      </c>
      <c r="BS213" s="67">
        <v>1</v>
      </c>
      <c r="BT213" s="67">
        <v>0</v>
      </c>
      <c r="BU213" s="67">
        <v>0</v>
      </c>
      <c r="BW213" s="67">
        <f t="shared" si="27"/>
        <v>43</v>
      </c>
    </row>
    <row r="214" spans="1:75" x14ac:dyDescent="0.25">
      <c r="A214" s="101">
        <v>711</v>
      </c>
      <c r="B214" s="67" t="s">
        <v>215</v>
      </c>
      <c r="C214" s="67" t="s">
        <v>206</v>
      </c>
      <c r="D214" s="103" t="s">
        <v>621</v>
      </c>
      <c r="E214" s="103" t="s">
        <v>621</v>
      </c>
      <c r="F214" s="103" t="s">
        <v>621</v>
      </c>
      <c r="G214" s="103" t="s">
        <v>621</v>
      </c>
      <c r="H214" s="103" t="s">
        <v>621</v>
      </c>
      <c r="I214" s="103" t="s">
        <v>621</v>
      </c>
      <c r="J214" s="103" t="s">
        <v>621</v>
      </c>
      <c r="K214" s="103" t="s">
        <v>621</v>
      </c>
      <c r="L214" s="103" t="s">
        <v>621</v>
      </c>
      <c r="M214" s="103" t="s">
        <v>621</v>
      </c>
      <c r="N214" s="103" t="s">
        <v>621</v>
      </c>
      <c r="O214" s="103" t="s">
        <v>621</v>
      </c>
      <c r="P214" s="103" t="s">
        <v>621</v>
      </c>
      <c r="Q214" s="103" t="s">
        <v>621</v>
      </c>
      <c r="R214" s="103" t="s">
        <v>621</v>
      </c>
      <c r="S214" s="103" t="s">
        <v>621</v>
      </c>
      <c r="T214" s="103" t="s">
        <v>621</v>
      </c>
      <c r="U214" s="103" t="s">
        <v>623</v>
      </c>
      <c r="V214" s="103" t="s">
        <v>622</v>
      </c>
      <c r="W214" s="103" t="s">
        <v>622</v>
      </c>
      <c r="X214" s="103" t="s">
        <v>621</v>
      </c>
      <c r="Y214" s="103" t="s">
        <v>621</v>
      </c>
      <c r="Z214" s="103" t="s">
        <v>621</v>
      </c>
      <c r="AA214" s="103" t="s">
        <v>621</v>
      </c>
      <c r="AB214" s="103" t="s">
        <v>621</v>
      </c>
      <c r="AC214" s="103" t="s">
        <v>621</v>
      </c>
      <c r="AD214" s="103" t="s">
        <v>621</v>
      </c>
      <c r="AE214" s="103" t="s">
        <v>621</v>
      </c>
      <c r="AF214" s="103" t="s">
        <v>621</v>
      </c>
      <c r="AG214" s="103" t="s">
        <v>621</v>
      </c>
      <c r="AH214" s="103" t="s">
        <v>621</v>
      </c>
      <c r="AI214" s="103" t="s">
        <v>621</v>
      </c>
      <c r="AJ214" s="103" t="s">
        <v>622</v>
      </c>
      <c r="AK214" s="103" t="s">
        <v>622</v>
      </c>
      <c r="AL214" s="103" t="s">
        <v>621</v>
      </c>
      <c r="AM214" s="103" t="s">
        <v>622</v>
      </c>
      <c r="AN214" s="103" t="s">
        <v>622</v>
      </c>
      <c r="AO214" s="103" t="s">
        <v>621</v>
      </c>
      <c r="AP214" s="103" t="s">
        <v>621</v>
      </c>
      <c r="AQ214" s="103" t="s">
        <v>621</v>
      </c>
      <c r="AR214" s="103" t="s">
        <v>621</v>
      </c>
      <c r="AS214" s="103" t="s">
        <v>621</v>
      </c>
      <c r="AT214" s="103" t="s">
        <v>621</v>
      </c>
      <c r="AU214" s="103" t="s">
        <v>621</v>
      </c>
      <c r="AV214" s="103" t="s">
        <v>621</v>
      </c>
      <c r="AW214" s="103" t="s">
        <v>621</v>
      </c>
      <c r="AX214" s="103" t="s">
        <v>622</v>
      </c>
      <c r="AY214" s="103" t="s">
        <v>621</v>
      </c>
      <c r="AZ214" s="103" t="s">
        <v>621</v>
      </c>
      <c r="BA214" s="103" t="s">
        <v>621</v>
      </c>
      <c r="BB214" s="103" t="s">
        <v>621</v>
      </c>
      <c r="BC214" s="103" t="s">
        <v>623</v>
      </c>
      <c r="BD214" s="103" t="s">
        <v>621</v>
      </c>
      <c r="BF214" s="103">
        <f t="shared" ref="BF214:BJ223" si="29">COUNTIF($D214:$BD214,BF$3)</f>
        <v>44</v>
      </c>
      <c r="BG214" s="103">
        <f t="shared" si="29"/>
        <v>7</v>
      </c>
      <c r="BH214" s="103">
        <f t="shared" si="29"/>
        <v>0</v>
      </c>
      <c r="BI214" s="103">
        <f t="shared" si="29"/>
        <v>2</v>
      </c>
      <c r="BJ214" s="103">
        <f t="shared" si="29"/>
        <v>0</v>
      </c>
      <c r="BK214" s="103">
        <f t="shared" si="26"/>
        <v>51</v>
      </c>
      <c r="BM214" s="67">
        <v>35</v>
      </c>
      <c r="BN214" s="67">
        <v>9</v>
      </c>
      <c r="BO214" s="67">
        <v>19</v>
      </c>
      <c r="BP214" s="67">
        <v>3</v>
      </c>
      <c r="BQ214" s="67">
        <v>4</v>
      </c>
      <c r="BR214" s="67">
        <v>3</v>
      </c>
      <c r="BS214" s="67">
        <v>0</v>
      </c>
      <c r="BT214" s="67">
        <v>0</v>
      </c>
      <c r="BU214" s="67">
        <v>0</v>
      </c>
      <c r="BW214" s="67">
        <f t="shared" si="27"/>
        <v>44.5</v>
      </c>
    </row>
    <row r="215" spans="1:75"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621</v>
      </c>
      <c r="M215" s="103" t="s">
        <v>621</v>
      </c>
      <c r="N215" s="103" t="s">
        <v>621</v>
      </c>
      <c r="O215" s="103" t="s">
        <v>621</v>
      </c>
      <c r="P215" s="103" t="s">
        <v>621</v>
      </c>
      <c r="Q215" s="103" t="s">
        <v>621</v>
      </c>
      <c r="R215" s="103" t="s">
        <v>621</v>
      </c>
      <c r="S215" s="103" t="s">
        <v>621</v>
      </c>
      <c r="T215" s="103" t="s">
        <v>621</v>
      </c>
      <c r="U215" s="103" t="s">
        <v>621</v>
      </c>
      <c r="V215" s="103" t="s">
        <v>622</v>
      </c>
      <c r="W215" s="103" t="s">
        <v>622</v>
      </c>
      <c r="X215" s="103" t="s">
        <v>621</v>
      </c>
      <c r="Y215" s="103" t="s">
        <v>621</v>
      </c>
      <c r="Z215" s="103" t="s">
        <v>621</v>
      </c>
      <c r="AA215" s="103" t="s">
        <v>621</v>
      </c>
      <c r="AB215" s="103" t="s">
        <v>621</v>
      </c>
      <c r="AC215" s="103" t="s">
        <v>621</v>
      </c>
      <c r="AD215" s="103" t="s">
        <v>621</v>
      </c>
      <c r="AE215" s="103" t="s">
        <v>621</v>
      </c>
      <c r="AF215" s="103" t="s">
        <v>621</v>
      </c>
      <c r="AG215" s="103" t="s">
        <v>621</v>
      </c>
      <c r="AH215" s="103" t="s">
        <v>621</v>
      </c>
      <c r="AI215" s="103" t="s">
        <v>623</v>
      </c>
      <c r="AJ215" s="103" t="s">
        <v>622</v>
      </c>
      <c r="AK215" s="103" t="s">
        <v>622</v>
      </c>
      <c r="AL215" s="103" t="s">
        <v>621</v>
      </c>
      <c r="AM215" s="103" t="s">
        <v>622</v>
      </c>
      <c r="AN215" s="103" t="s">
        <v>621</v>
      </c>
      <c r="AO215" s="103" t="s">
        <v>620</v>
      </c>
      <c r="AP215" s="103" t="s">
        <v>621</v>
      </c>
      <c r="AQ215" s="103" t="s">
        <v>621</v>
      </c>
      <c r="AR215" s="103" t="s">
        <v>621</v>
      </c>
      <c r="AS215" s="103" t="s">
        <v>623</v>
      </c>
      <c r="AT215" s="103" t="s">
        <v>621</v>
      </c>
      <c r="AU215" s="103" t="s">
        <v>621</v>
      </c>
      <c r="AV215" s="103" t="s">
        <v>621</v>
      </c>
      <c r="AW215" s="103" t="s">
        <v>621</v>
      </c>
      <c r="AX215" s="103" t="s">
        <v>621</v>
      </c>
      <c r="AY215" s="103" t="s">
        <v>622</v>
      </c>
      <c r="AZ215" s="103" t="s">
        <v>622</v>
      </c>
      <c r="BA215" s="103" t="s">
        <v>622</v>
      </c>
      <c r="BB215" s="103" t="s">
        <v>623</v>
      </c>
      <c r="BC215" s="103" t="s">
        <v>622</v>
      </c>
      <c r="BD215" s="103" t="s">
        <v>621</v>
      </c>
      <c r="BF215" s="103">
        <f t="shared" si="29"/>
        <v>40</v>
      </c>
      <c r="BG215" s="103">
        <f t="shared" si="29"/>
        <v>9</v>
      </c>
      <c r="BH215" s="103">
        <f t="shared" si="29"/>
        <v>1</v>
      </c>
      <c r="BI215" s="103">
        <f t="shared" si="29"/>
        <v>3</v>
      </c>
      <c r="BJ215" s="103">
        <f t="shared" si="29"/>
        <v>0</v>
      </c>
      <c r="BK215" s="103">
        <f t="shared" si="26"/>
        <v>49</v>
      </c>
      <c r="BM215" s="67">
        <v>31</v>
      </c>
      <c r="BN215" s="67">
        <v>9</v>
      </c>
      <c r="BO215" s="67">
        <v>15</v>
      </c>
      <c r="BP215" s="67">
        <v>6</v>
      </c>
      <c r="BQ215" s="67">
        <v>3</v>
      </c>
      <c r="BR215" s="67">
        <v>4</v>
      </c>
      <c r="BS215" s="67">
        <v>1</v>
      </c>
      <c r="BT215" s="67">
        <v>0</v>
      </c>
      <c r="BU215" s="67">
        <v>0</v>
      </c>
      <c r="BW215" s="67">
        <f t="shared" si="27"/>
        <v>44</v>
      </c>
    </row>
    <row r="216" spans="1:75" x14ac:dyDescent="0.25">
      <c r="A216" s="101">
        <v>713</v>
      </c>
      <c r="B216" s="67" t="s">
        <v>637</v>
      </c>
      <c r="C216" s="67" t="s">
        <v>206</v>
      </c>
      <c r="D216" s="103" t="s">
        <v>621</v>
      </c>
      <c r="E216" s="103" t="s">
        <v>621</v>
      </c>
      <c r="F216" s="103" t="s">
        <v>621</v>
      </c>
      <c r="G216" s="103" t="s">
        <v>621</v>
      </c>
      <c r="H216" s="103" t="s">
        <v>621</v>
      </c>
      <c r="I216" s="103" t="s">
        <v>621</v>
      </c>
      <c r="J216" s="103" t="s">
        <v>621</v>
      </c>
      <c r="K216" s="103" t="s">
        <v>623</v>
      </c>
      <c r="L216" s="103" t="s">
        <v>623</v>
      </c>
      <c r="M216" s="103" t="s">
        <v>621</v>
      </c>
      <c r="N216" s="103" t="s">
        <v>621</v>
      </c>
      <c r="O216" s="103" t="s">
        <v>621</v>
      </c>
      <c r="P216" s="103" t="s">
        <v>621</v>
      </c>
      <c r="Q216" s="103" t="s">
        <v>621</v>
      </c>
      <c r="R216" s="103" t="s">
        <v>621</v>
      </c>
      <c r="S216" s="103" t="s">
        <v>621</v>
      </c>
      <c r="T216" s="103" t="s">
        <v>621</v>
      </c>
      <c r="U216" s="103" t="s">
        <v>621</v>
      </c>
      <c r="V216" s="103" t="s">
        <v>622</v>
      </c>
      <c r="W216" s="103" t="s">
        <v>622</v>
      </c>
      <c r="X216" s="103" t="s">
        <v>621</v>
      </c>
      <c r="Y216" s="103" t="s">
        <v>621</v>
      </c>
      <c r="Z216" s="103" t="s">
        <v>621</v>
      </c>
      <c r="AA216" s="103" t="s">
        <v>621</v>
      </c>
      <c r="AB216" s="103" t="s">
        <v>621</v>
      </c>
      <c r="AC216" s="103" t="s">
        <v>621</v>
      </c>
      <c r="AD216" s="103" t="s">
        <v>621</v>
      </c>
      <c r="AE216" s="103" t="s">
        <v>621</v>
      </c>
      <c r="AF216" s="103" t="s">
        <v>621</v>
      </c>
      <c r="AG216" s="103" t="s">
        <v>621</v>
      </c>
      <c r="AH216" s="103" t="s">
        <v>621</v>
      </c>
      <c r="AI216" s="103" t="s">
        <v>621</v>
      </c>
      <c r="AJ216" s="103" t="s">
        <v>622</v>
      </c>
      <c r="AK216" s="103" t="s">
        <v>622</v>
      </c>
      <c r="AL216" s="103" t="s">
        <v>621</v>
      </c>
      <c r="AM216" s="103" t="s">
        <v>622</v>
      </c>
      <c r="AN216" s="103" t="s">
        <v>622</v>
      </c>
      <c r="AO216" s="103" t="s">
        <v>621</v>
      </c>
      <c r="AP216" s="103" t="s">
        <v>623</v>
      </c>
      <c r="AQ216" s="103" t="s">
        <v>621</v>
      </c>
      <c r="AR216" s="103" t="s">
        <v>621</v>
      </c>
      <c r="AS216" s="103" t="s">
        <v>623</v>
      </c>
      <c r="AT216" s="103" t="s">
        <v>623</v>
      </c>
      <c r="AU216" s="103" t="s">
        <v>623</v>
      </c>
      <c r="AV216" s="103" t="s">
        <v>621</v>
      </c>
      <c r="AW216" s="103" t="s">
        <v>621</v>
      </c>
      <c r="AX216" s="103" t="s">
        <v>623</v>
      </c>
      <c r="AY216" s="103" t="s">
        <v>622</v>
      </c>
      <c r="AZ216" s="103" t="s">
        <v>621</v>
      </c>
      <c r="BA216" s="103" t="s">
        <v>621</v>
      </c>
      <c r="BB216" s="103" t="s">
        <v>621</v>
      </c>
      <c r="BC216" s="103" t="s">
        <v>621</v>
      </c>
      <c r="BD216" s="103" t="s">
        <v>621</v>
      </c>
      <c r="BF216" s="103">
        <f t="shared" si="29"/>
        <v>39</v>
      </c>
      <c r="BG216" s="103">
        <f t="shared" si="29"/>
        <v>7</v>
      </c>
      <c r="BH216" s="103">
        <f t="shared" si="29"/>
        <v>0</v>
      </c>
      <c r="BI216" s="103">
        <f t="shared" si="29"/>
        <v>7</v>
      </c>
      <c r="BJ216" s="103">
        <f t="shared" si="29"/>
        <v>0</v>
      </c>
      <c r="BK216" s="103">
        <f t="shared" si="26"/>
        <v>46</v>
      </c>
      <c r="BM216" s="67">
        <v>31</v>
      </c>
      <c r="BN216" s="67">
        <v>8</v>
      </c>
      <c r="BO216" s="67">
        <v>15</v>
      </c>
      <c r="BP216" s="67">
        <v>4</v>
      </c>
      <c r="BQ216" s="67">
        <v>3</v>
      </c>
      <c r="BR216" s="67">
        <v>3</v>
      </c>
      <c r="BS216" s="67">
        <v>0</v>
      </c>
      <c r="BT216" s="67">
        <v>0</v>
      </c>
      <c r="BU216" s="67">
        <v>0</v>
      </c>
      <c r="BW216" s="67">
        <f t="shared" si="27"/>
        <v>40.5</v>
      </c>
    </row>
    <row r="217" spans="1:75" x14ac:dyDescent="0.25">
      <c r="A217" s="101">
        <v>714</v>
      </c>
      <c r="B217" s="67" t="s">
        <v>218</v>
      </c>
      <c r="C217" s="67" t="s">
        <v>206</v>
      </c>
      <c r="D217" s="103" t="s">
        <v>621</v>
      </c>
      <c r="E217" s="103" t="s">
        <v>621</v>
      </c>
      <c r="F217" s="103" t="s">
        <v>621</v>
      </c>
      <c r="G217" s="103" t="s">
        <v>621</v>
      </c>
      <c r="H217" s="103" t="s">
        <v>621</v>
      </c>
      <c r="I217" s="103" t="s">
        <v>621</v>
      </c>
      <c r="J217" s="103" t="s">
        <v>623</v>
      </c>
      <c r="K217" s="103" t="s">
        <v>620</v>
      </c>
      <c r="L217" s="103" t="s">
        <v>621</v>
      </c>
      <c r="M217" s="103" t="s">
        <v>621</v>
      </c>
      <c r="N217" s="103" t="s">
        <v>623</v>
      </c>
      <c r="O217" s="103" t="s">
        <v>620</v>
      </c>
      <c r="P217" s="103" t="s">
        <v>623</v>
      </c>
      <c r="Q217" s="103" t="s">
        <v>620</v>
      </c>
      <c r="R217" s="103" t="s">
        <v>621</v>
      </c>
      <c r="S217" s="103" t="s">
        <v>621</v>
      </c>
      <c r="T217" s="103" t="s">
        <v>621</v>
      </c>
      <c r="U217" s="103" t="s">
        <v>621</v>
      </c>
      <c r="V217" s="103" t="s">
        <v>622</v>
      </c>
      <c r="W217" s="103" t="s">
        <v>622</v>
      </c>
      <c r="X217" s="103" t="s">
        <v>621</v>
      </c>
      <c r="Y217" s="103" t="s">
        <v>621</v>
      </c>
      <c r="Z217" s="103" t="s">
        <v>621</v>
      </c>
      <c r="AA217" s="103" t="s">
        <v>623</v>
      </c>
      <c r="AB217" s="103" t="s">
        <v>621</v>
      </c>
      <c r="AC217" s="103" t="s">
        <v>621</v>
      </c>
      <c r="AD217" s="103" t="s">
        <v>621</v>
      </c>
      <c r="AE217" s="103" t="s">
        <v>621</v>
      </c>
      <c r="AF217" s="103" t="s">
        <v>621</v>
      </c>
      <c r="AG217" s="103" t="s">
        <v>621</v>
      </c>
      <c r="AH217" s="103" t="s">
        <v>621</v>
      </c>
      <c r="AI217" s="103" t="s">
        <v>623</v>
      </c>
      <c r="AJ217" s="103" t="s">
        <v>623</v>
      </c>
      <c r="AK217" s="103" t="s">
        <v>622</v>
      </c>
      <c r="AL217" s="103" t="s">
        <v>621</v>
      </c>
      <c r="AM217" s="103" t="s">
        <v>621</v>
      </c>
      <c r="AN217" s="103" t="s">
        <v>621</v>
      </c>
      <c r="AO217" s="103" t="s">
        <v>620</v>
      </c>
      <c r="AP217" s="103" t="s">
        <v>621</v>
      </c>
      <c r="AQ217" s="103" t="s">
        <v>621</v>
      </c>
      <c r="AR217" s="103" t="s">
        <v>620</v>
      </c>
      <c r="AS217" s="103" t="s">
        <v>621</v>
      </c>
      <c r="AT217" s="103" t="s">
        <v>623</v>
      </c>
      <c r="AU217" s="103" t="s">
        <v>623</v>
      </c>
      <c r="AV217" s="103" t="s">
        <v>621</v>
      </c>
      <c r="AW217" s="103" t="s">
        <v>621</v>
      </c>
      <c r="AX217" s="103" t="s">
        <v>622</v>
      </c>
      <c r="AY217" s="103" t="s">
        <v>623</v>
      </c>
      <c r="AZ217" s="103" t="s">
        <v>621</v>
      </c>
      <c r="BA217" s="103" t="s">
        <v>621</v>
      </c>
      <c r="BB217" s="103" t="s">
        <v>621</v>
      </c>
      <c r="BC217" s="103" t="s">
        <v>623</v>
      </c>
      <c r="BD217" s="103" t="s">
        <v>621</v>
      </c>
      <c r="BF217" s="103">
        <f t="shared" si="29"/>
        <v>34</v>
      </c>
      <c r="BG217" s="103">
        <f t="shared" si="29"/>
        <v>4</v>
      </c>
      <c r="BH217" s="103">
        <f t="shared" si="29"/>
        <v>5</v>
      </c>
      <c r="BI217" s="103">
        <f t="shared" si="29"/>
        <v>10</v>
      </c>
      <c r="BJ217" s="103">
        <f t="shared" si="29"/>
        <v>0</v>
      </c>
      <c r="BK217" s="103">
        <f t="shared" si="26"/>
        <v>38</v>
      </c>
      <c r="BM217" s="67">
        <v>26</v>
      </c>
      <c r="BN217" s="67">
        <v>8</v>
      </c>
      <c r="BO217" s="67">
        <v>31</v>
      </c>
      <c r="BP217" s="67">
        <v>2</v>
      </c>
      <c r="BQ217" s="67">
        <v>2</v>
      </c>
      <c r="BR217" s="67">
        <v>3</v>
      </c>
      <c r="BS217" s="67">
        <v>5</v>
      </c>
      <c r="BT217" s="67">
        <v>0</v>
      </c>
      <c r="BU217" s="67">
        <v>0</v>
      </c>
      <c r="BW217" s="67">
        <f t="shared" si="27"/>
        <v>38</v>
      </c>
    </row>
    <row r="218" spans="1:75" x14ac:dyDescent="0.25">
      <c r="A218" s="101">
        <v>715</v>
      </c>
      <c r="B218" s="67" t="s">
        <v>219</v>
      </c>
      <c r="C218" s="67" t="s">
        <v>206</v>
      </c>
      <c r="D218" s="103" t="s">
        <v>623</v>
      </c>
      <c r="E218" s="103" t="s">
        <v>621</v>
      </c>
      <c r="F218" s="103" t="s">
        <v>621</v>
      </c>
      <c r="G218" s="103" t="s">
        <v>621</v>
      </c>
      <c r="H218" s="103" t="s">
        <v>621</v>
      </c>
      <c r="I218" s="103" t="s">
        <v>621</v>
      </c>
      <c r="J218" s="103" t="s">
        <v>621</v>
      </c>
      <c r="K218" s="103" t="s">
        <v>621</v>
      </c>
      <c r="L218" s="103" t="s">
        <v>621</v>
      </c>
      <c r="M218" s="103" t="s">
        <v>621</v>
      </c>
      <c r="N218" s="103" t="s">
        <v>621</v>
      </c>
      <c r="O218" s="103" t="s">
        <v>623</v>
      </c>
      <c r="P218" s="103" t="s">
        <v>621</v>
      </c>
      <c r="Q218" s="103" t="s">
        <v>621</v>
      </c>
      <c r="R218" s="103" t="s">
        <v>621</v>
      </c>
      <c r="S218" s="103" t="s">
        <v>621</v>
      </c>
      <c r="T218" s="103" t="s">
        <v>621</v>
      </c>
      <c r="U218" s="103" t="s">
        <v>621</v>
      </c>
      <c r="V218" s="103" t="s">
        <v>622</v>
      </c>
      <c r="W218" s="103" t="s">
        <v>622</v>
      </c>
      <c r="X218" s="103" t="s">
        <v>621</v>
      </c>
      <c r="Y218" s="103" t="s">
        <v>621</v>
      </c>
      <c r="Z218" s="103" t="s">
        <v>623</v>
      </c>
      <c r="AA218" s="103" t="s">
        <v>621</v>
      </c>
      <c r="AB218" s="103" t="s">
        <v>621</v>
      </c>
      <c r="AC218" s="103" t="s">
        <v>621</v>
      </c>
      <c r="AD218" s="103" t="s">
        <v>621</v>
      </c>
      <c r="AE218" s="103" t="s">
        <v>621</v>
      </c>
      <c r="AF218" s="103" t="s">
        <v>621</v>
      </c>
      <c r="AG218" s="103" t="s">
        <v>621</v>
      </c>
      <c r="AH218" s="103" t="s">
        <v>621</v>
      </c>
      <c r="AI218" s="103" t="s">
        <v>621</v>
      </c>
      <c r="AJ218" s="103" t="s">
        <v>621</v>
      </c>
      <c r="AK218" s="103" t="s">
        <v>622</v>
      </c>
      <c r="AL218" s="103" t="s">
        <v>621</v>
      </c>
      <c r="AM218" s="103" t="s">
        <v>622</v>
      </c>
      <c r="AN218" s="103" t="s">
        <v>622</v>
      </c>
      <c r="AO218" s="103" t="s">
        <v>621</v>
      </c>
      <c r="AP218" s="103" t="s">
        <v>621</v>
      </c>
      <c r="AQ218" s="103" t="s">
        <v>621</v>
      </c>
      <c r="AR218" s="103" t="s">
        <v>621</v>
      </c>
      <c r="AS218" s="103" t="s">
        <v>621</v>
      </c>
      <c r="AT218" s="103" t="s">
        <v>623</v>
      </c>
      <c r="AU218" s="103" t="s">
        <v>621</v>
      </c>
      <c r="AV218" s="103" t="s">
        <v>621</v>
      </c>
      <c r="AW218" s="103" t="s">
        <v>621</v>
      </c>
      <c r="AX218" s="103" t="s">
        <v>623</v>
      </c>
      <c r="AY218" s="103" t="s">
        <v>622</v>
      </c>
      <c r="AZ218" s="103" t="s">
        <v>621</v>
      </c>
      <c r="BA218" s="103" t="s">
        <v>621</v>
      </c>
      <c r="BB218" s="103" t="s">
        <v>621</v>
      </c>
      <c r="BC218" s="103" t="s">
        <v>621</v>
      </c>
      <c r="BD218" s="103" t="s">
        <v>623</v>
      </c>
      <c r="BF218" s="103">
        <f t="shared" si="29"/>
        <v>41</v>
      </c>
      <c r="BG218" s="103">
        <f t="shared" si="29"/>
        <v>6</v>
      </c>
      <c r="BH218" s="103">
        <f t="shared" si="29"/>
        <v>0</v>
      </c>
      <c r="BI218" s="103">
        <f t="shared" si="29"/>
        <v>6</v>
      </c>
      <c r="BJ218" s="103">
        <f t="shared" si="29"/>
        <v>0</v>
      </c>
      <c r="BK218" s="103">
        <f t="shared" si="26"/>
        <v>47</v>
      </c>
      <c r="BM218" s="67">
        <v>33</v>
      </c>
      <c r="BN218" s="67">
        <v>8</v>
      </c>
      <c r="BO218" s="67">
        <v>29</v>
      </c>
      <c r="BP218" s="67">
        <v>3</v>
      </c>
      <c r="BQ218" s="67">
        <v>3</v>
      </c>
      <c r="BR218" s="67">
        <v>5</v>
      </c>
      <c r="BS218" s="67">
        <v>0</v>
      </c>
      <c r="BT218" s="67">
        <v>0</v>
      </c>
      <c r="BU218" s="67">
        <v>0</v>
      </c>
      <c r="BW218" s="67">
        <f t="shared" si="27"/>
        <v>41.5</v>
      </c>
    </row>
    <row r="219" spans="1:75" x14ac:dyDescent="0.25">
      <c r="A219" s="101">
        <v>716</v>
      </c>
      <c r="B219" s="67" t="s">
        <v>1905</v>
      </c>
      <c r="C219" s="67" t="s">
        <v>206</v>
      </c>
      <c r="D219" s="103" t="s">
        <v>621</v>
      </c>
      <c r="E219" s="103" t="s">
        <v>621</v>
      </c>
      <c r="F219" s="103" t="s">
        <v>621</v>
      </c>
      <c r="G219" s="103" t="s">
        <v>623</v>
      </c>
      <c r="H219" s="103" t="s">
        <v>621</v>
      </c>
      <c r="I219" s="103" t="s">
        <v>621</v>
      </c>
      <c r="J219" s="103" t="s">
        <v>621</v>
      </c>
      <c r="K219" s="103" t="s">
        <v>621</v>
      </c>
      <c r="L219" s="103" t="s">
        <v>621</v>
      </c>
      <c r="M219" s="103" t="s">
        <v>621</v>
      </c>
      <c r="N219" s="103" t="s">
        <v>621</v>
      </c>
      <c r="O219" s="103" t="s">
        <v>621</v>
      </c>
      <c r="P219" s="103" t="s">
        <v>621</v>
      </c>
      <c r="Q219" s="103" t="s">
        <v>621</v>
      </c>
      <c r="R219" s="103" t="s">
        <v>621</v>
      </c>
      <c r="S219" s="103" t="s">
        <v>621</v>
      </c>
      <c r="T219" s="103" t="s">
        <v>621</v>
      </c>
      <c r="U219" s="103" t="s">
        <v>621</v>
      </c>
      <c r="V219" s="103" t="s">
        <v>622</v>
      </c>
      <c r="W219" s="103" t="s">
        <v>622</v>
      </c>
      <c r="X219" s="103" t="s">
        <v>621</v>
      </c>
      <c r="Y219" s="103" t="s">
        <v>621</v>
      </c>
      <c r="Z219" s="103" t="s">
        <v>621</v>
      </c>
      <c r="AA219" s="103" t="s">
        <v>621</v>
      </c>
      <c r="AB219" s="103" t="s">
        <v>621</v>
      </c>
      <c r="AC219" s="103" t="s">
        <v>621</v>
      </c>
      <c r="AD219" s="103" t="s">
        <v>621</v>
      </c>
      <c r="AE219" s="103" t="s">
        <v>621</v>
      </c>
      <c r="AF219" s="103" t="s">
        <v>621</v>
      </c>
      <c r="AG219" s="103" t="s">
        <v>621</v>
      </c>
      <c r="AH219" s="103" t="s">
        <v>621</v>
      </c>
      <c r="AI219" s="103" t="s">
        <v>621</v>
      </c>
      <c r="AJ219" s="103" t="s">
        <v>622</v>
      </c>
      <c r="AK219" s="103" t="s">
        <v>622</v>
      </c>
      <c r="AL219" s="103" t="s">
        <v>621</v>
      </c>
      <c r="AM219" s="103" t="s">
        <v>622</v>
      </c>
      <c r="AN219" s="103" t="s">
        <v>622</v>
      </c>
      <c r="AO219" s="103" t="s">
        <v>621</v>
      </c>
      <c r="AP219" s="103" t="s">
        <v>621</v>
      </c>
      <c r="AQ219" s="103" t="s">
        <v>621</v>
      </c>
      <c r="AR219" s="103" t="s">
        <v>623</v>
      </c>
      <c r="AS219" s="103" t="s">
        <v>621</v>
      </c>
      <c r="AT219" s="103" t="s">
        <v>623</v>
      </c>
      <c r="AU219" s="103" t="s">
        <v>621</v>
      </c>
      <c r="AV219" s="103" t="s">
        <v>621</v>
      </c>
      <c r="AW219" s="103" t="s">
        <v>621</v>
      </c>
      <c r="AX219" s="103" t="s">
        <v>623</v>
      </c>
      <c r="AY219" s="103" t="s">
        <v>623</v>
      </c>
      <c r="AZ219" s="103" t="s">
        <v>621</v>
      </c>
      <c r="BA219" s="103" t="s">
        <v>621</v>
      </c>
      <c r="BB219" s="103" t="s">
        <v>623</v>
      </c>
      <c r="BC219" s="103" t="s">
        <v>623</v>
      </c>
      <c r="BD219" s="103" t="s">
        <v>621</v>
      </c>
      <c r="BF219" s="103">
        <f t="shared" si="29"/>
        <v>40</v>
      </c>
      <c r="BG219" s="103">
        <f t="shared" si="29"/>
        <v>6</v>
      </c>
      <c r="BH219" s="103">
        <f t="shared" si="29"/>
        <v>0</v>
      </c>
      <c r="BI219" s="103">
        <f t="shared" si="29"/>
        <v>7</v>
      </c>
      <c r="BJ219" s="103">
        <f t="shared" si="29"/>
        <v>0</v>
      </c>
      <c r="BK219" s="103">
        <f t="shared" si="26"/>
        <v>46</v>
      </c>
      <c r="BM219" s="67">
        <v>33</v>
      </c>
      <c r="BN219" s="67">
        <v>7</v>
      </c>
      <c r="BO219" s="67">
        <v>14</v>
      </c>
      <c r="BP219" s="67">
        <v>3</v>
      </c>
      <c r="BQ219" s="67">
        <v>3</v>
      </c>
      <c r="BR219" s="67">
        <v>2</v>
      </c>
      <c r="BS219" s="67">
        <v>0</v>
      </c>
      <c r="BT219" s="67">
        <v>0</v>
      </c>
      <c r="BU219" s="67">
        <v>0</v>
      </c>
      <c r="BW219" s="67">
        <f t="shared" si="27"/>
        <v>41</v>
      </c>
    </row>
    <row r="220" spans="1:75" x14ac:dyDescent="0.25">
      <c r="A220" s="101">
        <v>717</v>
      </c>
      <c r="B220" s="67" t="s">
        <v>221</v>
      </c>
      <c r="C220" s="67" t="s">
        <v>206</v>
      </c>
      <c r="D220" s="103" t="s">
        <v>621</v>
      </c>
      <c r="E220" s="103" t="s">
        <v>621</v>
      </c>
      <c r="F220" s="103" t="s">
        <v>621</v>
      </c>
      <c r="G220" s="103" t="s">
        <v>621</v>
      </c>
      <c r="H220" s="103" t="s">
        <v>622</v>
      </c>
      <c r="I220" s="103" t="s">
        <v>621</v>
      </c>
      <c r="J220" s="103" t="s">
        <v>621</v>
      </c>
      <c r="K220" s="103" t="s">
        <v>621</v>
      </c>
      <c r="L220" s="103" t="s">
        <v>621</v>
      </c>
      <c r="M220" s="103" t="s">
        <v>621</v>
      </c>
      <c r="N220" s="103" t="s">
        <v>621</v>
      </c>
      <c r="O220" s="103" t="s">
        <v>621</v>
      </c>
      <c r="P220" s="103" t="s">
        <v>621</v>
      </c>
      <c r="Q220" s="103" t="s">
        <v>621</v>
      </c>
      <c r="R220" s="103" t="s">
        <v>621</v>
      </c>
      <c r="S220" s="103" t="s">
        <v>621</v>
      </c>
      <c r="T220" s="103" t="s">
        <v>621</v>
      </c>
      <c r="U220" s="103" t="s">
        <v>623</v>
      </c>
      <c r="V220" s="103" t="s">
        <v>622</v>
      </c>
      <c r="W220" s="103" t="s">
        <v>622</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622</v>
      </c>
      <c r="AL220" s="103" t="s">
        <v>621</v>
      </c>
      <c r="AM220" s="103" t="s">
        <v>622</v>
      </c>
      <c r="AN220" s="103" t="s">
        <v>622</v>
      </c>
      <c r="AO220" s="103" t="s">
        <v>621</v>
      </c>
      <c r="AP220" s="103" t="s">
        <v>621</v>
      </c>
      <c r="AQ220" s="103" t="s">
        <v>621</v>
      </c>
      <c r="AR220" s="103" t="s">
        <v>621</v>
      </c>
      <c r="AS220" s="103" t="s">
        <v>621</v>
      </c>
      <c r="AT220" s="103" t="s">
        <v>623</v>
      </c>
      <c r="AU220" s="103" t="s">
        <v>621</v>
      </c>
      <c r="AV220" s="103" t="s">
        <v>621</v>
      </c>
      <c r="AW220" s="103" t="s">
        <v>621</v>
      </c>
      <c r="AX220" s="103" t="s">
        <v>623</v>
      </c>
      <c r="AY220" s="103" t="s">
        <v>622</v>
      </c>
      <c r="AZ220" s="103" t="s">
        <v>621</v>
      </c>
      <c r="BA220" s="103" t="s">
        <v>621</v>
      </c>
      <c r="BB220" s="103" t="s">
        <v>621</v>
      </c>
      <c r="BC220" s="103" t="s">
        <v>622</v>
      </c>
      <c r="BD220" s="103" t="s">
        <v>621</v>
      </c>
      <c r="BF220" s="103">
        <f t="shared" si="29"/>
        <v>42</v>
      </c>
      <c r="BG220" s="103">
        <f t="shared" si="29"/>
        <v>8</v>
      </c>
      <c r="BH220" s="103">
        <f t="shared" si="29"/>
        <v>0</v>
      </c>
      <c r="BI220" s="103">
        <f t="shared" si="29"/>
        <v>3</v>
      </c>
      <c r="BJ220" s="103">
        <f t="shared" si="29"/>
        <v>0</v>
      </c>
      <c r="BK220" s="103">
        <f t="shared" si="26"/>
        <v>50</v>
      </c>
      <c r="BM220" s="67">
        <v>34</v>
      </c>
      <c r="BN220" s="67">
        <v>8</v>
      </c>
      <c r="BO220" s="67">
        <v>23</v>
      </c>
      <c r="BP220" s="67">
        <v>4</v>
      </c>
      <c r="BQ220" s="67">
        <v>4</v>
      </c>
      <c r="BR220" s="67">
        <v>1</v>
      </c>
      <c r="BS220" s="67">
        <v>0</v>
      </c>
      <c r="BT220" s="67">
        <v>0</v>
      </c>
      <c r="BU220" s="67">
        <v>0</v>
      </c>
      <c r="BW220" s="67">
        <f t="shared" si="27"/>
        <v>44</v>
      </c>
    </row>
    <row r="221" spans="1:75" x14ac:dyDescent="0.25">
      <c r="A221" s="101">
        <v>718</v>
      </c>
      <c r="B221" s="67" t="s">
        <v>222</v>
      </c>
      <c r="C221" s="67" t="s">
        <v>206</v>
      </c>
      <c r="D221" s="103" t="s">
        <v>621</v>
      </c>
      <c r="E221" s="103" t="s">
        <v>621</v>
      </c>
      <c r="F221" s="103" t="s">
        <v>621</v>
      </c>
      <c r="G221" s="103" t="s">
        <v>621</v>
      </c>
      <c r="H221" s="103" t="s">
        <v>621</v>
      </c>
      <c r="I221" s="103" t="s">
        <v>623</v>
      </c>
      <c r="J221" s="103" t="s">
        <v>621</v>
      </c>
      <c r="K221" s="103" t="s">
        <v>621</v>
      </c>
      <c r="L221" s="103" t="s">
        <v>621</v>
      </c>
      <c r="M221" s="103" t="s">
        <v>621</v>
      </c>
      <c r="N221" s="103" t="s">
        <v>620</v>
      </c>
      <c r="O221" s="103" t="s">
        <v>620</v>
      </c>
      <c r="P221" s="103" t="s">
        <v>621</v>
      </c>
      <c r="Q221" s="103" t="s">
        <v>621</v>
      </c>
      <c r="R221" s="103" t="s">
        <v>621</v>
      </c>
      <c r="S221" s="103" t="s">
        <v>621</v>
      </c>
      <c r="T221" s="103" t="s">
        <v>621</v>
      </c>
      <c r="U221" s="103" t="s">
        <v>623</v>
      </c>
      <c r="V221" s="103" t="s">
        <v>621</v>
      </c>
      <c r="W221" s="103" t="s">
        <v>622</v>
      </c>
      <c r="X221" s="103" t="s">
        <v>621</v>
      </c>
      <c r="Y221" s="103" t="s">
        <v>621</v>
      </c>
      <c r="Z221" s="103" t="s">
        <v>620</v>
      </c>
      <c r="AA221" s="103" t="s">
        <v>621</v>
      </c>
      <c r="AB221" s="103" t="s">
        <v>621</v>
      </c>
      <c r="AC221" s="103" t="s">
        <v>621</v>
      </c>
      <c r="AD221" s="103" t="s">
        <v>621</v>
      </c>
      <c r="AE221" s="103" t="s">
        <v>621</v>
      </c>
      <c r="AF221" s="103" t="s">
        <v>621</v>
      </c>
      <c r="AG221" s="103" t="s">
        <v>621</v>
      </c>
      <c r="AH221" s="103" t="s">
        <v>621</v>
      </c>
      <c r="AI221" s="103" t="s">
        <v>621</v>
      </c>
      <c r="AJ221" s="103" t="s">
        <v>622</v>
      </c>
      <c r="AK221" s="103" t="s">
        <v>622</v>
      </c>
      <c r="AL221" s="103" t="s">
        <v>621</v>
      </c>
      <c r="AM221" s="103" t="s">
        <v>622</v>
      </c>
      <c r="AN221" s="103" t="s">
        <v>622</v>
      </c>
      <c r="AO221" s="103" t="s">
        <v>621</v>
      </c>
      <c r="AP221" s="103" t="s">
        <v>621</v>
      </c>
      <c r="AQ221" s="103" t="s">
        <v>621</v>
      </c>
      <c r="AR221" s="103" t="s">
        <v>621</v>
      </c>
      <c r="AS221" s="103" t="s">
        <v>621</v>
      </c>
      <c r="AT221" s="103" t="s">
        <v>623</v>
      </c>
      <c r="AU221" s="103" t="s">
        <v>621</v>
      </c>
      <c r="AV221" s="103" t="s">
        <v>621</v>
      </c>
      <c r="AW221" s="103" t="s">
        <v>621</v>
      </c>
      <c r="AX221" s="103" t="s">
        <v>623</v>
      </c>
      <c r="AY221" s="103" t="s">
        <v>622</v>
      </c>
      <c r="AZ221" s="103" t="s">
        <v>621</v>
      </c>
      <c r="BA221" s="103" t="s">
        <v>621</v>
      </c>
      <c r="BB221" s="103" t="s">
        <v>623</v>
      </c>
      <c r="BC221" s="103" t="s">
        <v>623</v>
      </c>
      <c r="BD221" s="103" t="s">
        <v>621</v>
      </c>
      <c r="BF221" s="103">
        <f t="shared" si="29"/>
        <v>38</v>
      </c>
      <c r="BG221" s="103">
        <f t="shared" si="29"/>
        <v>6</v>
      </c>
      <c r="BH221" s="103">
        <f t="shared" si="29"/>
        <v>3</v>
      </c>
      <c r="BI221" s="103">
        <f t="shared" si="29"/>
        <v>6</v>
      </c>
      <c r="BJ221" s="103">
        <f t="shared" si="29"/>
        <v>0</v>
      </c>
      <c r="BK221" s="103">
        <f t="shared" si="26"/>
        <v>44</v>
      </c>
      <c r="BM221" s="67">
        <v>31</v>
      </c>
      <c r="BN221" s="67">
        <v>7</v>
      </c>
      <c r="BO221" s="67">
        <v>7</v>
      </c>
      <c r="BP221" s="67">
        <v>3</v>
      </c>
      <c r="BQ221" s="67">
        <v>3</v>
      </c>
      <c r="BR221" s="67">
        <v>5</v>
      </c>
      <c r="BS221" s="67">
        <v>3</v>
      </c>
      <c r="BT221" s="67">
        <v>0</v>
      </c>
      <c r="BU221" s="67">
        <v>0</v>
      </c>
      <c r="BW221" s="67">
        <f t="shared" si="27"/>
        <v>42</v>
      </c>
    </row>
    <row r="222" spans="1:75" x14ac:dyDescent="0.25">
      <c r="A222" s="101">
        <v>719</v>
      </c>
      <c r="B222" s="67" t="s">
        <v>638</v>
      </c>
      <c r="C222" s="67" t="s">
        <v>206</v>
      </c>
      <c r="D222" s="103" t="s">
        <v>621</v>
      </c>
      <c r="E222" s="103" t="s">
        <v>621</v>
      </c>
      <c r="F222" s="103" t="s">
        <v>623</v>
      </c>
      <c r="G222" s="103" t="s">
        <v>623</v>
      </c>
      <c r="H222" s="103" t="s">
        <v>621</v>
      </c>
      <c r="I222" s="103" t="s">
        <v>621</v>
      </c>
      <c r="J222" s="103" t="s">
        <v>621</v>
      </c>
      <c r="K222" s="103" t="s">
        <v>620</v>
      </c>
      <c r="L222" s="103" t="s">
        <v>623</v>
      </c>
      <c r="M222" s="103" t="s">
        <v>621</v>
      </c>
      <c r="N222" s="103" t="s">
        <v>620</v>
      </c>
      <c r="O222" s="103" t="s">
        <v>620</v>
      </c>
      <c r="P222" s="103" t="s">
        <v>621</v>
      </c>
      <c r="Q222" s="103" t="s">
        <v>621</v>
      </c>
      <c r="R222" s="103" t="s">
        <v>621</v>
      </c>
      <c r="S222" s="103" t="s">
        <v>621</v>
      </c>
      <c r="T222" s="103" t="s">
        <v>621</v>
      </c>
      <c r="U222" s="103" t="s">
        <v>621</v>
      </c>
      <c r="V222" s="103" t="s">
        <v>622</v>
      </c>
      <c r="W222" s="103" t="s">
        <v>622</v>
      </c>
      <c r="X222" s="103" t="s">
        <v>621</v>
      </c>
      <c r="Y222" s="103" t="s">
        <v>621</v>
      </c>
      <c r="Z222" s="103" t="s">
        <v>620</v>
      </c>
      <c r="AA222" s="103" t="s">
        <v>621</v>
      </c>
      <c r="AB222" s="103" t="s">
        <v>621</v>
      </c>
      <c r="AC222" s="103" t="s">
        <v>621</v>
      </c>
      <c r="AD222" s="103" t="s">
        <v>621</v>
      </c>
      <c r="AE222" s="103" t="s">
        <v>621</v>
      </c>
      <c r="AF222" s="103" t="s">
        <v>621</v>
      </c>
      <c r="AG222" s="103" t="s">
        <v>621</v>
      </c>
      <c r="AH222" s="103" t="s">
        <v>623</v>
      </c>
      <c r="AI222" s="103" t="s">
        <v>623</v>
      </c>
      <c r="AJ222" s="103" t="s">
        <v>623</v>
      </c>
      <c r="AK222" s="103" t="s">
        <v>622</v>
      </c>
      <c r="AL222" s="103" t="s">
        <v>621</v>
      </c>
      <c r="AM222" s="103" t="s">
        <v>622</v>
      </c>
      <c r="AN222" s="103" t="s">
        <v>622</v>
      </c>
      <c r="AO222" s="103" t="s">
        <v>621</v>
      </c>
      <c r="AP222" s="103" t="s">
        <v>621</v>
      </c>
      <c r="AQ222" s="103" t="s">
        <v>621</v>
      </c>
      <c r="AR222" s="103" t="s">
        <v>621</v>
      </c>
      <c r="AS222" s="103" t="s">
        <v>621</v>
      </c>
      <c r="AT222" s="103" t="s">
        <v>623</v>
      </c>
      <c r="AU222" s="103" t="s">
        <v>623</v>
      </c>
      <c r="AV222" s="103" t="s">
        <v>621</v>
      </c>
      <c r="AW222" s="103" t="s">
        <v>621</v>
      </c>
      <c r="AX222" s="103" t="s">
        <v>622</v>
      </c>
      <c r="AY222" s="103" t="s">
        <v>623</v>
      </c>
      <c r="AZ222" s="103" t="s">
        <v>621</v>
      </c>
      <c r="BA222" s="103" t="s">
        <v>621</v>
      </c>
      <c r="BB222" s="103" t="s">
        <v>623</v>
      </c>
      <c r="BC222" s="103" t="s">
        <v>621</v>
      </c>
      <c r="BD222" s="103" t="s">
        <v>623</v>
      </c>
      <c r="BF222" s="103">
        <f t="shared" si="29"/>
        <v>32</v>
      </c>
      <c r="BG222" s="103">
        <f t="shared" si="29"/>
        <v>6</v>
      </c>
      <c r="BH222" s="103">
        <f t="shared" si="29"/>
        <v>4</v>
      </c>
      <c r="BI222" s="103">
        <f t="shared" si="29"/>
        <v>11</v>
      </c>
      <c r="BJ222" s="103">
        <f t="shared" si="29"/>
        <v>0</v>
      </c>
      <c r="BK222" s="103">
        <f t="shared" si="26"/>
        <v>38</v>
      </c>
      <c r="BM222" s="67">
        <v>28</v>
      </c>
      <c r="BN222" s="67">
        <v>4</v>
      </c>
      <c r="BO222" s="67">
        <v>18</v>
      </c>
      <c r="BP222" s="67">
        <v>2</v>
      </c>
      <c r="BQ222" s="67">
        <v>4</v>
      </c>
      <c r="BR222" s="67">
        <v>3</v>
      </c>
      <c r="BS222" s="67">
        <v>4</v>
      </c>
      <c r="BT222" s="67">
        <v>0</v>
      </c>
      <c r="BU222" s="67">
        <v>0</v>
      </c>
      <c r="BW222" s="67">
        <f t="shared" si="27"/>
        <v>38</v>
      </c>
    </row>
    <row r="223" spans="1:75" x14ac:dyDescent="0.25">
      <c r="A223" s="101">
        <v>720</v>
      </c>
      <c r="B223" s="67" t="s">
        <v>639</v>
      </c>
      <c r="C223" s="67" t="s">
        <v>206</v>
      </c>
      <c r="D223" s="103" t="s">
        <v>621</v>
      </c>
      <c r="E223" s="103" t="s">
        <v>621</v>
      </c>
      <c r="F223" s="103" t="s">
        <v>623</v>
      </c>
      <c r="G223" s="103" t="s">
        <v>621</v>
      </c>
      <c r="H223" s="103" t="s">
        <v>621</v>
      </c>
      <c r="I223" s="103" t="s">
        <v>621</v>
      </c>
      <c r="J223" s="103" t="s">
        <v>621</v>
      </c>
      <c r="K223" s="103" t="s">
        <v>620</v>
      </c>
      <c r="L223" s="103" t="s">
        <v>621</v>
      </c>
      <c r="M223" s="103" t="s">
        <v>621</v>
      </c>
      <c r="N223" s="103" t="s">
        <v>621</v>
      </c>
      <c r="O223" s="103" t="s">
        <v>621</v>
      </c>
      <c r="P223" s="103" t="s">
        <v>621</v>
      </c>
      <c r="Q223" s="103" t="s">
        <v>621</v>
      </c>
      <c r="R223" s="103" t="s">
        <v>621</v>
      </c>
      <c r="S223" s="103" t="s">
        <v>621</v>
      </c>
      <c r="T223" s="103" t="s">
        <v>621</v>
      </c>
      <c r="U223" s="103" t="s">
        <v>621</v>
      </c>
      <c r="V223" s="103" t="s">
        <v>622</v>
      </c>
      <c r="W223" s="103" t="s">
        <v>622</v>
      </c>
      <c r="X223" s="103" t="s">
        <v>621</v>
      </c>
      <c r="Y223" s="103" t="s">
        <v>621</v>
      </c>
      <c r="Z223" s="103" t="s">
        <v>621</v>
      </c>
      <c r="AA223" s="103" t="s">
        <v>621</v>
      </c>
      <c r="AB223" s="103" t="s">
        <v>621</v>
      </c>
      <c r="AC223" s="103" t="s">
        <v>621</v>
      </c>
      <c r="AD223" s="103" t="s">
        <v>621</v>
      </c>
      <c r="AE223" s="103" t="s">
        <v>621</v>
      </c>
      <c r="AF223" s="103" t="s">
        <v>620</v>
      </c>
      <c r="AG223" s="103" t="s">
        <v>621</v>
      </c>
      <c r="AH223" s="103" t="s">
        <v>621</v>
      </c>
      <c r="AI223" s="103" t="s">
        <v>621</v>
      </c>
      <c r="AJ223" s="103" t="s">
        <v>622</v>
      </c>
      <c r="AK223" s="103" t="s">
        <v>622</v>
      </c>
      <c r="AL223" s="103" t="s">
        <v>621</v>
      </c>
      <c r="AM223" s="103" t="s">
        <v>623</v>
      </c>
      <c r="AN223" s="103" t="s">
        <v>621</v>
      </c>
      <c r="AO223" s="103" t="s">
        <v>621</v>
      </c>
      <c r="AP223" s="103" t="s">
        <v>621</v>
      </c>
      <c r="AQ223" s="103" t="s">
        <v>621</v>
      </c>
      <c r="AR223" s="103" t="s">
        <v>620</v>
      </c>
      <c r="AS223" s="103" t="s">
        <v>621</v>
      </c>
      <c r="AT223" s="103" t="s">
        <v>621</v>
      </c>
      <c r="AU223" s="103" t="s">
        <v>621</v>
      </c>
      <c r="AV223" s="103" t="s">
        <v>621</v>
      </c>
      <c r="AW223" s="103" t="s">
        <v>621</v>
      </c>
      <c r="AX223" s="103" t="s">
        <v>623</v>
      </c>
      <c r="AY223" s="103" t="s">
        <v>622</v>
      </c>
      <c r="AZ223" s="103" t="s">
        <v>621</v>
      </c>
      <c r="BA223" s="103" t="s">
        <v>621</v>
      </c>
      <c r="BB223" s="103" t="s">
        <v>623</v>
      </c>
      <c r="BC223" s="103" t="s">
        <v>623</v>
      </c>
      <c r="BD223" s="103" t="s">
        <v>621</v>
      </c>
      <c r="BF223" s="103">
        <f t="shared" si="29"/>
        <v>40</v>
      </c>
      <c r="BG223" s="103">
        <f t="shared" si="29"/>
        <v>5</v>
      </c>
      <c r="BH223" s="103">
        <f t="shared" si="29"/>
        <v>3</v>
      </c>
      <c r="BI223" s="103">
        <f t="shared" si="29"/>
        <v>5</v>
      </c>
      <c r="BJ223" s="103">
        <f t="shared" si="29"/>
        <v>0</v>
      </c>
      <c r="BK223" s="103">
        <f t="shared" si="26"/>
        <v>45</v>
      </c>
      <c r="BM223" s="67">
        <v>31</v>
      </c>
      <c r="BN223" s="67">
        <v>9</v>
      </c>
      <c r="BO223" s="67">
        <v>11</v>
      </c>
      <c r="BP223" s="67">
        <v>4</v>
      </c>
      <c r="BQ223" s="67">
        <v>1</v>
      </c>
      <c r="BR223" s="67">
        <v>4</v>
      </c>
      <c r="BS223" s="67">
        <v>3</v>
      </c>
      <c r="BT223" s="67">
        <v>0</v>
      </c>
      <c r="BU223" s="67">
        <v>0</v>
      </c>
      <c r="BW223" s="67">
        <f t="shared" si="27"/>
        <v>43</v>
      </c>
    </row>
    <row r="224" spans="1:75" x14ac:dyDescent="0.25">
      <c r="A224" s="101">
        <v>721</v>
      </c>
      <c r="B224" s="67" t="s">
        <v>640</v>
      </c>
      <c r="C224" s="67" t="s">
        <v>206</v>
      </c>
      <c r="D224" s="103" t="s">
        <v>623</v>
      </c>
      <c r="E224" s="103" t="s">
        <v>623</v>
      </c>
      <c r="F224" s="103" t="s">
        <v>621</v>
      </c>
      <c r="G224" s="103" t="s">
        <v>621</v>
      </c>
      <c r="H224" s="103" t="s">
        <v>621</v>
      </c>
      <c r="I224" s="103" t="s">
        <v>621</v>
      </c>
      <c r="J224" s="103" t="s">
        <v>621</v>
      </c>
      <c r="K224" s="103" t="s">
        <v>621</v>
      </c>
      <c r="L224" s="103" t="s">
        <v>621</v>
      </c>
      <c r="M224" s="103" t="s">
        <v>621</v>
      </c>
      <c r="N224" s="103" t="s">
        <v>621</v>
      </c>
      <c r="O224" s="103" t="s">
        <v>620</v>
      </c>
      <c r="P224" s="103" t="s">
        <v>623</v>
      </c>
      <c r="Q224" s="103" t="s">
        <v>621</v>
      </c>
      <c r="R224" s="103" t="s">
        <v>621</v>
      </c>
      <c r="S224" s="103" t="s">
        <v>621</v>
      </c>
      <c r="T224" s="103" t="s">
        <v>621</v>
      </c>
      <c r="U224" s="103" t="s">
        <v>623</v>
      </c>
      <c r="V224" s="103" t="s">
        <v>622</v>
      </c>
      <c r="W224" s="103" t="s">
        <v>622</v>
      </c>
      <c r="X224" s="103" t="s">
        <v>621</v>
      </c>
      <c r="Y224" s="103" t="s">
        <v>621</v>
      </c>
      <c r="Z224" s="103" t="s">
        <v>621</v>
      </c>
      <c r="AA224" s="103" t="s">
        <v>621</v>
      </c>
      <c r="AB224" s="103" t="s">
        <v>621</v>
      </c>
      <c r="AC224" s="103" t="s">
        <v>621</v>
      </c>
      <c r="AD224" s="103" t="s">
        <v>621</v>
      </c>
      <c r="AE224" s="103" t="s">
        <v>621</v>
      </c>
      <c r="AF224" s="103" t="s">
        <v>621</v>
      </c>
      <c r="AG224" s="103" t="s">
        <v>621</v>
      </c>
      <c r="AH224" s="103" t="s">
        <v>621</v>
      </c>
      <c r="AI224" s="103" t="s">
        <v>621</v>
      </c>
      <c r="AJ224" s="103" t="s">
        <v>622</v>
      </c>
      <c r="AK224" s="103" t="s">
        <v>622</v>
      </c>
      <c r="AL224" s="103" t="s">
        <v>621</v>
      </c>
      <c r="AM224" s="103" t="s">
        <v>621</v>
      </c>
      <c r="AN224" s="103" t="s">
        <v>623</v>
      </c>
      <c r="AO224" s="103" t="s">
        <v>620</v>
      </c>
      <c r="AP224" s="103" t="s">
        <v>621</v>
      </c>
      <c r="AQ224" s="103" t="s">
        <v>621</v>
      </c>
      <c r="AR224" s="103" t="s">
        <v>621</v>
      </c>
      <c r="AS224" s="103" t="s">
        <v>621</v>
      </c>
      <c r="AT224" s="103" t="s">
        <v>621</v>
      </c>
      <c r="AU224" s="103" t="s">
        <v>623</v>
      </c>
      <c r="AV224" s="103" t="s">
        <v>621</v>
      </c>
      <c r="AW224" s="103" t="s">
        <v>621</v>
      </c>
      <c r="AX224" s="103" t="s">
        <v>623</v>
      </c>
      <c r="AY224" s="103" t="s">
        <v>622</v>
      </c>
      <c r="AZ224" s="103" t="s">
        <v>622</v>
      </c>
      <c r="BA224" s="103" t="s">
        <v>622</v>
      </c>
      <c r="BB224" s="103" t="s">
        <v>623</v>
      </c>
      <c r="BC224" s="103" t="s">
        <v>623</v>
      </c>
      <c r="BD224" s="103" t="s">
        <v>621</v>
      </c>
      <c r="BF224" s="103">
        <f t="shared" ref="BF224:BJ233" si="30">COUNTIF($D224:$BD224,BF$3)</f>
        <v>35</v>
      </c>
      <c r="BG224" s="103">
        <f t="shared" si="30"/>
        <v>7</v>
      </c>
      <c r="BH224" s="103">
        <f t="shared" si="30"/>
        <v>2</v>
      </c>
      <c r="BI224" s="103">
        <f t="shared" si="30"/>
        <v>9</v>
      </c>
      <c r="BJ224" s="103">
        <f t="shared" si="30"/>
        <v>0</v>
      </c>
      <c r="BK224" s="103">
        <f t="shared" si="26"/>
        <v>42</v>
      </c>
      <c r="BM224" s="67">
        <v>27</v>
      </c>
      <c r="BN224" s="67">
        <v>8</v>
      </c>
      <c r="BO224" s="67">
        <v>8</v>
      </c>
      <c r="BP224" s="67">
        <v>6</v>
      </c>
      <c r="BQ224" s="67">
        <v>1</v>
      </c>
      <c r="BR224" s="67">
        <v>5</v>
      </c>
      <c r="BS224" s="67">
        <v>2</v>
      </c>
      <c r="BT224" s="67">
        <v>0</v>
      </c>
      <c r="BU224" s="67">
        <v>0</v>
      </c>
      <c r="BW224" s="67">
        <f t="shared" si="27"/>
        <v>39.5</v>
      </c>
    </row>
    <row r="225" spans="1:75" x14ac:dyDescent="0.25">
      <c r="A225" s="101">
        <v>722</v>
      </c>
      <c r="B225" s="67" t="s">
        <v>1906</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621</v>
      </c>
      <c r="P225" s="103" t="s">
        <v>621</v>
      </c>
      <c r="Q225" s="103" t="s">
        <v>621</v>
      </c>
      <c r="R225" s="103" t="s">
        <v>621</v>
      </c>
      <c r="S225" s="103" t="s">
        <v>623</v>
      </c>
      <c r="T225" s="103" t="s">
        <v>623</v>
      </c>
      <c r="U225" s="103" t="s">
        <v>621</v>
      </c>
      <c r="V225" s="103" t="s">
        <v>622</v>
      </c>
      <c r="W225" s="103" t="s">
        <v>622</v>
      </c>
      <c r="X225" s="103" t="s">
        <v>621</v>
      </c>
      <c r="Y225" s="103" t="s">
        <v>621</v>
      </c>
      <c r="Z225" s="103" t="s">
        <v>621</v>
      </c>
      <c r="AA225" s="103" t="s">
        <v>621</v>
      </c>
      <c r="AB225" s="103" t="s">
        <v>621</v>
      </c>
      <c r="AC225" s="103" t="s">
        <v>621</v>
      </c>
      <c r="AD225" s="103" t="s">
        <v>623</v>
      </c>
      <c r="AE225" s="103" t="s">
        <v>621</v>
      </c>
      <c r="AF225" s="103" t="s">
        <v>621</v>
      </c>
      <c r="AG225" s="103" t="s">
        <v>621</v>
      </c>
      <c r="AH225" s="103" t="s">
        <v>623</v>
      </c>
      <c r="AI225" s="103" t="s">
        <v>621</v>
      </c>
      <c r="AJ225" s="103" t="s">
        <v>622</v>
      </c>
      <c r="AK225" s="103" t="s">
        <v>622</v>
      </c>
      <c r="AL225" s="103" t="s">
        <v>621</v>
      </c>
      <c r="AM225" s="103" t="s">
        <v>623</v>
      </c>
      <c r="AN225" s="103" t="s">
        <v>621</v>
      </c>
      <c r="AO225" s="103" t="s">
        <v>621</v>
      </c>
      <c r="AP225" s="103" t="s">
        <v>621</v>
      </c>
      <c r="AQ225" s="103" t="s">
        <v>621</v>
      </c>
      <c r="AR225" s="103" t="s">
        <v>621</v>
      </c>
      <c r="AS225" s="103" t="s">
        <v>621</v>
      </c>
      <c r="AT225" s="103" t="s">
        <v>623</v>
      </c>
      <c r="AU225" s="103" t="s">
        <v>623</v>
      </c>
      <c r="AV225" s="103" t="s">
        <v>621</v>
      </c>
      <c r="AW225" s="103" t="s">
        <v>621</v>
      </c>
      <c r="AX225" s="103" t="s">
        <v>623</v>
      </c>
      <c r="AY225" s="103" t="s">
        <v>622</v>
      </c>
      <c r="AZ225" s="103" t="s">
        <v>621</v>
      </c>
      <c r="BA225" s="103" t="s">
        <v>621</v>
      </c>
      <c r="BB225" s="103" t="s">
        <v>623</v>
      </c>
      <c r="BC225" s="103" t="s">
        <v>623</v>
      </c>
      <c r="BD225" s="103" t="s">
        <v>621</v>
      </c>
      <c r="BF225" s="103">
        <f t="shared" si="30"/>
        <v>38</v>
      </c>
      <c r="BG225" s="103">
        <f t="shared" si="30"/>
        <v>5</v>
      </c>
      <c r="BH225" s="103">
        <f t="shared" si="30"/>
        <v>0</v>
      </c>
      <c r="BI225" s="103">
        <f t="shared" si="30"/>
        <v>10</v>
      </c>
      <c r="BJ225" s="103">
        <f t="shared" si="30"/>
        <v>0</v>
      </c>
      <c r="BK225" s="103">
        <f t="shared" si="26"/>
        <v>43</v>
      </c>
      <c r="BM225" s="67">
        <v>34</v>
      </c>
      <c r="BN225" s="67">
        <v>4</v>
      </c>
      <c r="BO225" s="67">
        <v>10</v>
      </c>
      <c r="BP225" s="67">
        <v>4</v>
      </c>
      <c r="BQ225" s="67">
        <v>1</v>
      </c>
      <c r="BR225" s="67">
        <v>4</v>
      </c>
      <c r="BS225" s="67">
        <v>0</v>
      </c>
      <c r="BT225" s="67">
        <v>0</v>
      </c>
      <c r="BU225" s="67">
        <v>0</v>
      </c>
      <c r="BW225" s="67">
        <f t="shared" si="27"/>
        <v>40.5</v>
      </c>
    </row>
    <row r="226" spans="1:75" x14ac:dyDescent="0.25">
      <c r="A226" s="101">
        <v>801</v>
      </c>
      <c r="B226" s="67" t="s">
        <v>227</v>
      </c>
      <c r="C226" s="67" t="s">
        <v>228</v>
      </c>
      <c r="D226" s="103" t="s">
        <v>621</v>
      </c>
      <c r="E226" s="103" t="s">
        <v>621</v>
      </c>
      <c r="F226" s="103" t="s">
        <v>621</v>
      </c>
      <c r="G226" s="103" t="s">
        <v>623</v>
      </c>
      <c r="H226" s="103" t="s">
        <v>622</v>
      </c>
      <c r="I226" s="103" t="s">
        <v>621</v>
      </c>
      <c r="J226" s="103" t="s">
        <v>621</v>
      </c>
      <c r="K226" s="103" t="s">
        <v>621</v>
      </c>
      <c r="L226" s="103" t="s">
        <v>621</v>
      </c>
      <c r="M226" s="103" t="s">
        <v>621</v>
      </c>
      <c r="N226" s="103" t="s">
        <v>621</v>
      </c>
      <c r="O226" s="103" t="s">
        <v>620</v>
      </c>
      <c r="P226" s="103" t="s">
        <v>621</v>
      </c>
      <c r="Q226" s="103" t="s">
        <v>623</v>
      </c>
      <c r="R226" s="103" t="s">
        <v>621</v>
      </c>
      <c r="S226" s="103" t="s">
        <v>623</v>
      </c>
      <c r="T226" s="103" t="s">
        <v>621</v>
      </c>
      <c r="U226" s="103" t="s">
        <v>622</v>
      </c>
      <c r="V226" s="103" t="s">
        <v>621</v>
      </c>
      <c r="W226" s="103" t="s">
        <v>622</v>
      </c>
      <c r="X226" s="103" t="s">
        <v>621</v>
      </c>
      <c r="Y226" s="103" t="s">
        <v>621</v>
      </c>
      <c r="Z226" s="103" t="s">
        <v>621</v>
      </c>
      <c r="AA226" s="103" t="s">
        <v>621</v>
      </c>
      <c r="AB226" s="103" t="s">
        <v>621</v>
      </c>
      <c r="AC226" s="103" t="s">
        <v>621</v>
      </c>
      <c r="AD226" s="103" t="s">
        <v>621</v>
      </c>
      <c r="AE226" s="103" t="s">
        <v>621</v>
      </c>
      <c r="AF226" s="103" t="s">
        <v>621</v>
      </c>
      <c r="AG226" s="103" t="s">
        <v>621</v>
      </c>
      <c r="AH226" s="103" t="s">
        <v>621</v>
      </c>
      <c r="AI226" s="103" t="s">
        <v>621</v>
      </c>
      <c r="AJ226" s="103" t="s">
        <v>622</v>
      </c>
      <c r="AK226" s="103" t="s">
        <v>622</v>
      </c>
      <c r="AL226" s="103" t="s">
        <v>621</v>
      </c>
      <c r="AM226" s="103" t="s">
        <v>623</v>
      </c>
      <c r="AN226" s="103" t="s">
        <v>623</v>
      </c>
      <c r="AO226" s="103" t="s">
        <v>621</v>
      </c>
      <c r="AP226" s="103" t="s">
        <v>621</v>
      </c>
      <c r="AQ226" s="103" t="s">
        <v>621</v>
      </c>
      <c r="AR226" s="103" t="s">
        <v>621</v>
      </c>
      <c r="AS226" s="103" t="s">
        <v>621</v>
      </c>
      <c r="AT226" s="103" t="s">
        <v>621</v>
      </c>
      <c r="AU226" s="103" t="s">
        <v>621</v>
      </c>
      <c r="AV226" s="103" t="s">
        <v>621</v>
      </c>
      <c r="AW226" s="103" t="s">
        <v>621</v>
      </c>
      <c r="AX226" s="103" t="s">
        <v>621</v>
      </c>
      <c r="AY226" s="103" t="s">
        <v>622</v>
      </c>
      <c r="AZ226" s="103" t="s">
        <v>621</v>
      </c>
      <c r="BA226" s="103" t="s">
        <v>621</v>
      </c>
      <c r="BB226" s="103" t="s">
        <v>623</v>
      </c>
      <c r="BC226" s="103" t="s">
        <v>622</v>
      </c>
      <c r="BD226" s="103" t="s">
        <v>621</v>
      </c>
      <c r="BF226" s="103">
        <f t="shared" si="30"/>
        <v>39</v>
      </c>
      <c r="BG226" s="103">
        <f t="shared" si="30"/>
        <v>7</v>
      </c>
      <c r="BH226" s="103">
        <f t="shared" si="30"/>
        <v>1</v>
      </c>
      <c r="BI226" s="103">
        <f t="shared" si="30"/>
        <v>6</v>
      </c>
      <c r="BJ226" s="103">
        <f t="shared" si="30"/>
        <v>0</v>
      </c>
      <c r="BK226" s="103">
        <f t="shared" si="26"/>
        <v>46</v>
      </c>
      <c r="BM226" s="67">
        <v>31</v>
      </c>
      <c r="BN226" s="67">
        <v>8</v>
      </c>
      <c r="BO226" s="67">
        <v>28</v>
      </c>
      <c r="BP226" s="67">
        <v>5</v>
      </c>
      <c r="BQ226" s="67">
        <v>2</v>
      </c>
      <c r="BR226" s="67">
        <v>5</v>
      </c>
      <c r="BS226" s="67">
        <v>1</v>
      </c>
      <c r="BT226" s="67">
        <v>0</v>
      </c>
      <c r="BU226" s="67">
        <v>0</v>
      </c>
      <c r="BW226" s="67">
        <f t="shared" si="27"/>
        <v>42</v>
      </c>
    </row>
    <row r="227" spans="1:75" x14ac:dyDescent="0.25">
      <c r="A227" s="101">
        <v>802</v>
      </c>
      <c r="B227" s="67" t="s">
        <v>229</v>
      </c>
      <c r="C227" s="67" t="s">
        <v>228</v>
      </c>
      <c r="D227" s="103" t="s">
        <v>621</v>
      </c>
      <c r="E227" s="103" t="s">
        <v>621</v>
      </c>
      <c r="F227" s="103" t="s">
        <v>621</v>
      </c>
      <c r="G227" s="103" t="s">
        <v>621</v>
      </c>
      <c r="H227" s="103" t="s">
        <v>621</v>
      </c>
      <c r="I227" s="103" t="s">
        <v>621</v>
      </c>
      <c r="J227" s="103" t="s">
        <v>621</v>
      </c>
      <c r="K227" s="103" t="s">
        <v>621</v>
      </c>
      <c r="L227" s="103" t="s">
        <v>621</v>
      </c>
      <c r="M227" s="103" t="s">
        <v>621</v>
      </c>
      <c r="N227" s="103" t="s">
        <v>621</v>
      </c>
      <c r="O227" s="103" t="s">
        <v>621</v>
      </c>
      <c r="P227" s="103" t="s">
        <v>623</v>
      </c>
      <c r="Q227" s="103" t="s">
        <v>621</v>
      </c>
      <c r="R227" s="103" t="s">
        <v>621</v>
      </c>
      <c r="S227" s="103" t="s">
        <v>621</v>
      </c>
      <c r="T227" s="103" t="s">
        <v>621</v>
      </c>
      <c r="U227" s="103" t="s">
        <v>622</v>
      </c>
      <c r="V227" s="103" t="s">
        <v>622</v>
      </c>
      <c r="W227" s="103" t="s">
        <v>622</v>
      </c>
      <c r="X227" s="103" t="s">
        <v>621</v>
      </c>
      <c r="Y227" s="103" t="s">
        <v>621</v>
      </c>
      <c r="Z227" s="103" t="s">
        <v>621</v>
      </c>
      <c r="AA227" s="103" t="s">
        <v>621</v>
      </c>
      <c r="AB227" s="103" t="s">
        <v>621</v>
      </c>
      <c r="AC227" s="103" t="s">
        <v>621</v>
      </c>
      <c r="AD227" s="103" t="s">
        <v>621</v>
      </c>
      <c r="AE227" s="103" t="s">
        <v>621</v>
      </c>
      <c r="AF227" s="103" t="s">
        <v>621</v>
      </c>
      <c r="AG227" s="103" t="s">
        <v>621</v>
      </c>
      <c r="AH227" s="103" t="s">
        <v>623</v>
      </c>
      <c r="AI227" s="103" t="s">
        <v>621</v>
      </c>
      <c r="AJ227" s="103" t="s">
        <v>621</v>
      </c>
      <c r="AK227" s="103" t="s">
        <v>621</v>
      </c>
      <c r="AL227" s="103" t="s">
        <v>623</v>
      </c>
      <c r="AM227" s="103" t="s">
        <v>622</v>
      </c>
      <c r="AN227" s="103" t="s">
        <v>622</v>
      </c>
      <c r="AO227" s="103" t="s">
        <v>621</v>
      </c>
      <c r="AP227" s="103" t="s">
        <v>621</v>
      </c>
      <c r="AQ227" s="103" t="s">
        <v>621</v>
      </c>
      <c r="AR227" s="103" t="s">
        <v>621</v>
      </c>
      <c r="AS227" s="103" t="s">
        <v>623</v>
      </c>
      <c r="AT227" s="103" t="s">
        <v>621</v>
      </c>
      <c r="AU227" s="103" t="s">
        <v>621</v>
      </c>
      <c r="AV227" s="103" t="s">
        <v>621</v>
      </c>
      <c r="AW227" s="103" t="s">
        <v>621</v>
      </c>
      <c r="AX227" s="103" t="s">
        <v>621</v>
      </c>
      <c r="AY227" s="103" t="s">
        <v>622</v>
      </c>
      <c r="AZ227" s="103" t="s">
        <v>621</v>
      </c>
      <c r="BA227" s="103" t="s">
        <v>621</v>
      </c>
      <c r="BB227" s="103" t="s">
        <v>623</v>
      </c>
      <c r="BC227" s="103" t="s">
        <v>622</v>
      </c>
      <c r="BD227" s="103" t="s">
        <v>621</v>
      </c>
      <c r="BF227" s="103">
        <f t="shared" si="30"/>
        <v>41</v>
      </c>
      <c r="BG227" s="103">
        <f t="shared" si="30"/>
        <v>7</v>
      </c>
      <c r="BH227" s="103">
        <f t="shared" si="30"/>
        <v>0</v>
      </c>
      <c r="BI227" s="103">
        <f t="shared" si="30"/>
        <v>5</v>
      </c>
      <c r="BJ227" s="103">
        <f t="shared" si="30"/>
        <v>0</v>
      </c>
      <c r="BK227" s="103">
        <f t="shared" si="26"/>
        <v>48</v>
      </c>
      <c r="BM227" s="67">
        <v>32</v>
      </c>
      <c r="BN227" s="67">
        <v>9</v>
      </c>
      <c r="BO227" s="67">
        <v>10</v>
      </c>
      <c r="BP227" s="67">
        <v>4</v>
      </c>
      <c r="BQ227" s="67">
        <v>3</v>
      </c>
      <c r="BR227" s="67">
        <v>4</v>
      </c>
      <c r="BS227" s="67">
        <v>0</v>
      </c>
      <c r="BT227" s="67">
        <v>0</v>
      </c>
      <c r="BU227" s="67">
        <v>0</v>
      </c>
      <c r="BW227" s="67">
        <f t="shared" si="27"/>
        <v>42</v>
      </c>
    </row>
    <row r="228" spans="1:75" x14ac:dyDescent="0.25">
      <c r="A228" s="101">
        <v>803</v>
      </c>
      <c r="B228" s="67" t="s">
        <v>230</v>
      </c>
      <c r="C228" s="67" t="s">
        <v>228</v>
      </c>
      <c r="D228" s="103" t="s">
        <v>621</v>
      </c>
      <c r="E228" s="103" t="s">
        <v>621</v>
      </c>
      <c r="F228" s="103" t="s">
        <v>621</v>
      </c>
      <c r="G228" s="103" t="s">
        <v>621</v>
      </c>
      <c r="H228" s="103" t="s">
        <v>622</v>
      </c>
      <c r="I228" s="103" t="s">
        <v>621</v>
      </c>
      <c r="J228" s="103" t="s">
        <v>621</v>
      </c>
      <c r="K228" s="103" t="s">
        <v>621</v>
      </c>
      <c r="L228" s="103" t="s">
        <v>621</v>
      </c>
      <c r="M228" s="103" t="s">
        <v>621</v>
      </c>
      <c r="N228" s="103" t="s">
        <v>620</v>
      </c>
      <c r="O228" s="103" t="s">
        <v>620</v>
      </c>
      <c r="P228" s="103" t="s">
        <v>621</v>
      </c>
      <c r="Q228" s="103" t="s">
        <v>620</v>
      </c>
      <c r="R228" s="103" t="s">
        <v>620</v>
      </c>
      <c r="S228" s="103" t="s">
        <v>621</v>
      </c>
      <c r="T228" s="103" t="s">
        <v>621</v>
      </c>
      <c r="U228" s="103" t="s">
        <v>623</v>
      </c>
      <c r="V228" s="103" t="s">
        <v>622</v>
      </c>
      <c r="W228" s="103" t="s">
        <v>622</v>
      </c>
      <c r="X228" s="103" t="s">
        <v>621</v>
      </c>
      <c r="Y228" s="103" t="s">
        <v>621</v>
      </c>
      <c r="Z228" s="103" t="s">
        <v>620</v>
      </c>
      <c r="AA228" s="103" t="s">
        <v>621</v>
      </c>
      <c r="AB228" s="103" t="s">
        <v>621</v>
      </c>
      <c r="AC228" s="103" t="s">
        <v>621</v>
      </c>
      <c r="AD228" s="103" t="s">
        <v>621</v>
      </c>
      <c r="AE228" s="103" t="s">
        <v>621</v>
      </c>
      <c r="AF228" s="103" t="s">
        <v>621</v>
      </c>
      <c r="AG228" s="103" t="s">
        <v>620</v>
      </c>
      <c r="AH228" s="103" t="s">
        <v>623</v>
      </c>
      <c r="AI228" s="103" t="s">
        <v>621</v>
      </c>
      <c r="AJ228" s="103" t="s">
        <v>622</v>
      </c>
      <c r="AK228" s="103" t="s">
        <v>622</v>
      </c>
      <c r="AL228" s="103" t="s">
        <v>620</v>
      </c>
      <c r="AM228" s="103" t="s">
        <v>622</v>
      </c>
      <c r="AN228" s="103" t="s">
        <v>622</v>
      </c>
      <c r="AO228" s="103" t="s">
        <v>621</v>
      </c>
      <c r="AP228" s="103" t="s">
        <v>621</v>
      </c>
      <c r="AQ228" s="103" t="s">
        <v>621</v>
      </c>
      <c r="AR228" s="103" t="s">
        <v>621</v>
      </c>
      <c r="AS228" s="103" t="s">
        <v>621</v>
      </c>
      <c r="AT228" s="103" t="s">
        <v>621</v>
      </c>
      <c r="AU228" s="103" t="s">
        <v>621</v>
      </c>
      <c r="AV228" s="103" t="s">
        <v>621</v>
      </c>
      <c r="AW228" s="103" t="s">
        <v>621</v>
      </c>
      <c r="AX228" s="103" t="s">
        <v>622</v>
      </c>
      <c r="AY228" s="103" t="s">
        <v>622</v>
      </c>
      <c r="AZ228" s="103" t="s">
        <v>621</v>
      </c>
      <c r="BA228" s="103" t="s">
        <v>621</v>
      </c>
      <c r="BB228" s="103" t="s">
        <v>621</v>
      </c>
      <c r="BC228" s="103" t="s">
        <v>623</v>
      </c>
      <c r="BD228" s="103" t="s">
        <v>621</v>
      </c>
      <c r="BF228" s="103">
        <f t="shared" si="30"/>
        <v>34</v>
      </c>
      <c r="BG228" s="103">
        <f t="shared" si="30"/>
        <v>9</v>
      </c>
      <c r="BH228" s="103">
        <f t="shared" si="30"/>
        <v>7</v>
      </c>
      <c r="BI228" s="103">
        <f t="shared" si="30"/>
        <v>3</v>
      </c>
      <c r="BJ228" s="103">
        <f t="shared" si="30"/>
        <v>0</v>
      </c>
      <c r="BK228" s="103">
        <f t="shared" si="26"/>
        <v>43</v>
      </c>
      <c r="BM228" s="67">
        <v>26</v>
      </c>
      <c r="BN228" s="67">
        <v>8</v>
      </c>
      <c r="BO228" s="67">
        <v>12</v>
      </c>
      <c r="BP228" s="67">
        <v>5</v>
      </c>
      <c r="BQ228" s="67">
        <v>4</v>
      </c>
      <c r="BR228" s="67">
        <v>5</v>
      </c>
      <c r="BS228" s="67">
        <v>7</v>
      </c>
      <c r="BT228" s="67">
        <v>0</v>
      </c>
      <c r="BU228" s="67">
        <v>0</v>
      </c>
      <c r="BW228" s="67">
        <f t="shared" si="27"/>
        <v>44</v>
      </c>
    </row>
    <row r="229" spans="1:75" x14ac:dyDescent="0.25">
      <c r="A229" s="101">
        <v>804</v>
      </c>
      <c r="B229" s="67" t="s">
        <v>231</v>
      </c>
      <c r="C229" s="67" t="s">
        <v>228</v>
      </c>
      <c r="D229" s="103" t="s">
        <v>621</v>
      </c>
      <c r="E229" s="103" t="s">
        <v>621</v>
      </c>
      <c r="F229" s="103" t="s">
        <v>621</v>
      </c>
      <c r="G229" s="103" t="s">
        <v>621</v>
      </c>
      <c r="H229" s="103" t="s">
        <v>621</v>
      </c>
      <c r="I229" s="103" t="s">
        <v>621</v>
      </c>
      <c r="J229" s="103" t="s">
        <v>621</v>
      </c>
      <c r="K229" s="103" t="s">
        <v>621</v>
      </c>
      <c r="L229" s="103" t="s">
        <v>621</v>
      </c>
      <c r="M229" s="103" t="s">
        <v>621</v>
      </c>
      <c r="N229" s="103" t="s">
        <v>621</v>
      </c>
      <c r="O229" s="103" t="s">
        <v>620</v>
      </c>
      <c r="P229" s="103" t="s">
        <v>621</v>
      </c>
      <c r="Q229" s="103" t="s">
        <v>621</v>
      </c>
      <c r="R229" s="103" t="s">
        <v>621</v>
      </c>
      <c r="S229" s="103" t="s">
        <v>621</v>
      </c>
      <c r="T229" s="103" t="s">
        <v>621</v>
      </c>
      <c r="U229" s="103" t="s">
        <v>622</v>
      </c>
      <c r="V229" s="103" t="s">
        <v>621</v>
      </c>
      <c r="W229" s="103" t="s">
        <v>622</v>
      </c>
      <c r="X229" s="103" t="s">
        <v>621</v>
      </c>
      <c r="Y229" s="103" t="s">
        <v>621</v>
      </c>
      <c r="Z229" s="103" t="s">
        <v>621</v>
      </c>
      <c r="AA229" s="103" t="s">
        <v>621</v>
      </c>
      <c r="AB229" s="103" t="s">
        <v>622</v>
      </c>
      <c r="AC229" s="103" t="s">
        <v>621</v>
      </c>
      <c r="AD229" s="103" t="s">
        <v>621</v>
      </c>
      <c r="AE229" s="103" t="s">
        <v>621</v>
      </c>
      <c r="AF229" s="103" t="s">
        <v>621</v>
      </c>
      <c r="AG229" s="103" t="s">
        <v>621</v>
      </c>
      <c r="AH229" s="103" t="s">
        <v>621</v>
      </c>
      <c r="AI229" s="103" t="s">
        <v>621</v>
      </c>
      <c r="AJ229" s="103" t="s">
        <v>622</v>
      </c>
      <c r="AK229" s="103" t="s">
        <v>622</v>
      </c>
      <c r="AL229" s="103" t="s">
        <v>623</v>
      </c>
      <c r="AM229" s="103" t="s">
        <v>622</v>
      </c>
      <c r="AN229" s="103" t="s">
        <v>622</v>
      </c>
      <c r="AO229" s="103" t="s">
        <v>621</v>
      </c>
      <c r="AP229" s="103" t="s">
        <v>621</v>
      </c>
      <c r="AQ229" s="103" t="s">
        <v>621</v>
      </c>
      <c r="AR229" s="103" t="s">
        <v>621</v>
      </c>
      <c r="AS229" s="103" t="s">
        <v>623</v>
      </c>
      <c r="AT229" s="103" t="s">
        <v>621</v>
      </c>
      <c r="AU229" s="103" t="s">
        <v>621</v>
      </c>
      <c r="AV229" s="103" t="s">
        <v>621</v>
      </c>
      <c r="AW229" s="103" t="s">
        <v>621</v>
      </c>
      <c r="AX229" s="103" t="s">
        <v>621</v>
      </c>
      <c r="AY229" s="103" t="s">
        <v>622</v>
      </c>
      <c r="AZ229" s="103" t="s">
        <v>621</v>
      </c>
      <c r="BA229" s="103" t="s">
        <v>621</v>
      </c>
      <c r="BB229" s="103" t="s">
        <v>621</v>
      </c>
      <c r="BC229" s="103" t="s">
        <v>622</v>
      </c>
      <c r="BD229" s="103" t="s">
        <v>621</v>
      </c>
      <c r="BF229" s="103">
        <f t="shared" si="30"/>
        <v>41</v>
      </c>
      <c r="BG229" s="103">
        <f t="shared" si="30"/>
        <v>9</v>
      </c>
      <c r="BH229" s="103">
        <f t="shared" si="30"/>
        <v>1</v>
      </c>
      <c r="BI229" s="103">
        <f t="shared" si="30"/>
        <v>2</v>
      </c>
      <c r="BJ229" s="103">
        <f t="shared" si="30"/>
        <v>0</v>
      </c>
      <c r="BK229" s="103">
        <f t="shared" si="26"/>
        <v>50</v>
      </c>
      <c r="BM229" s="67">
        <v>31</v>
      </c>
      <c r="BN229" s="67">
        <v>10</v>
      </c>
      <c r="BO229" s="67">
        <v>24</v>
      </c>
      <c r="BP229" s="67">
        <v>5</v>
      </c>
      <c r="BQ229" s="67">
        <v>4</v>
      </c>
      <c r="BR229" s="67">
        <v>2</v>
      </c>
      <c r="BS229" s="67">
        <v>1</v>
      </c>
      <c r="BT229" s="67">
        <v>0</v>
      </c>
      <c r="BU229" s="67">
        <v>0</v>
      </c>
      <c r="BW229" s="67">
        <f t="shared" si="27"/>
        <v>44</v>
      </c>
    </row>
    <row r="230" spans="1:75" x14ac:dyDescent="0.25">
      <c r="A230" s="101">
        <v>805</v>
      </c>
      <c r="B230" s="67" t="s">
        <v>232</v>
      </c>
      <c r="C230" s="67" t="s">
        <v>228</v>
      </c>
      <c r="D230" s="103" t="s">
        <v>621</v>
      </c>
      <c r="E230" s="103" t="s">
        <v>621</v>
      </c>
      <c r="F230" s="103" t="s">
        <v>621</v>
      </c>
      <c r="G230" s="103" t="s">
        <v>623</v>
      </c>
      <c r="H230" s="103" t="s">
        <v>621</v>
      </c>
      <c r="I230" s="103" t="s">
        <v>621</v>
      </c>
      <c r="J230" s="103" t="s">
        <v>621</v>
      </c>
      <c r="K230" s="103" t="s">
        <v>623</v>
      </c>
      <c r="L230" s="103" t="s">
        <v>621</v>
      </c>
      <c r="M230" s="103" t="s">
        <v>621</v>
      </c>
      <c r="N230" s="103" t="s">
        <v>621</v>
      </c>
      <c r="O230" s="103" t="s">
        <v>620</v>
      </c>
      <c r="P230" s="103" t="s">
        <v>621</v>
      </c>
      <c r="Q230" s="103" t="s">
        <v>623</v>
      </c>
      <c r="R230" s="103" t="s">
        <v>621</v>
      </c>
      <c r="S230" s="103" t="s">
        <v>623</v>
      </c>
      <c r="T230" s="103" t="s">
        <v>621</v>
      </c>
      <c r="U230" s="103" t="s">
        <v>623</v>
      </c>
      <c r="V230" s="103" t="s">
        <v>621</v>
      </c>
      <c r="W230" s="103" t="s">
        <v>622</v>
      </c>
      <c r="X230" s="103" t="s">
        <v>621</v>
      </c>
      <c r="Y230" s="103" t="s">
        <v>621</v>
      </c>
      <c r="Z230" s="103" t="s">
        <v>621</v>
      </c>
      <c r="AA230" s="103" t="s">
        <v>621</v>
      </c>
      <c r="AB230" s="103" t="s">
        <v>621</v>
      </c>
      <c r="AC230" s="103" t="s">
        <v>623</v>
      </c>
      <c r="AD230" s="103" t="s">
        <v>621</v>
      </c>
      <c r="AE230" s="103" t="s">
        <v>621</v>
      </c>
      <c r="AF230" s="103" t="s">
        <v>621</v>
      </c>
      <c r="AG230" s="103" t="s">
        <v>621</v>
      </c>
      <c r="AH230" s="103" t="s">
        <v>623</v>
      </c>
      <c r="AI230" s="103" t="s">
        <v>621</v>
      </c>
      <c r="AJ230" s="103" t="s">
        <v>623</v>
      </c>
      <c r="AK230" s="103" t="s">
        <v>621</v>
      </c>
      <c r="AL230" s="103" t="s">
        <v>621</v>
      </c>
      <c r="AM230" s="103" t="s">
        <v>621</v>
      </c>
      <c r="AN230" s="103" t="s">
        <v>622</v>
      </c>
      <c r="AO230" s="103" t="s">
        <v>620</v>
      </c>
      <c r="AP230" s="103" t="s">
        <v>620</v>
      </c>
      <c r="AQ230" s="103" t="s">
        <v>621</v>
      </c>
      <c r="AR230" s="103" t="s">
        <v>621</v>
      </c>
      <c r="AS230" s="103" t="s">
        <v>623</v>
      </c>
      <c r="AT230" s="103" t="s">
        <v>621</v>
      </c>
      <c r="AU230" s="103" t="s">
        <v>621</v>
      </c>
      <c r="AV230" s="103" t="s">
        <v>621</v>
      </c>
      <c r="AW230" s="103" t="s">
        <v>621</v>
      </c>
      <c r="AX230" s="103" t="s">
        <v>622</v>
      </c>
      <c r="AY230" s="103" t="s">
        <v>622</v>
      </c>
      <c r="AZ230" s="103" t="s">
        <v>621</v>
      </c>
      <c r="BA230" s="103" t="s">
        <v>621</v>
      </c>
      <c r="BB230" s="103" t="s">
        <v>623</v>
      </c>
      <c r="BC230" s="103" t="s">
        <v>622</v>
      </c>
      <c r="BD230" s="103" t="s">
        <v>621</v>
      </c>
      <c r="BF230" s="103">
        <f t="shared" si="30"/>
        <v>35</v>
      </c>
      <c r="BG230" s="103">
        <f t="shared" si="30"/>
        <v>5</v>
      </c>
      <c r="BH230" s="103">
        <f t="shared" si="30"/>
        <v>3</v>
      </c>
      <c r="BI230" s="103">
        <f t="shared" si="30"/>
        <v>10</v>
      </c>
      <c r="BJ230" s="103">
        <f t="shared" si="30"/>
        <v>0</v>
      </c>
      <c r="BK230" s="103">
        <f t="shared" si="26"/>
        <v>40</v>
      </c>
      <c r="BM230" s="67">
        <v>27</v>
      </c>
      <c r="BN230" s="67">
        <v>8</v>
      </c>
      <c r="BO230" s="67">
        <v>10</v>
      </c>
      <c r="BP230" s="67">
        <v>2</v>
      </c>
      <c r="BQ230" s="67">
        <v>3</v>
      </c>
      <c r="BR230" s="67">
        <v>5</v>
      </c>
      <c r="BS230" s="67">
        <v>3</v>
      </c>
      <c r="BT230" s="67">
        <v>0</v>
      </c>
      <c r="BU230" s="67">
        <v>0</v>
      </c>
      <c r="BW230" s="67">
        <f t="shared" si="27"/>
        <v>37.5</v>
      </c>
    </row>
    <row r="231" spans="1:75" x14ac:dyDescent="0.25">
      <c r="A231" s="101">
        <v>806</v>
      </c>
      <c r="B231" s="67" t="s">
        <v>233</v>
      </c>
      <c r="C231" s="67" t="s">
        <v>228</v>
      </c>
      <c r="D231" s="103" t="s">
        <v>621</v>
      </c>
      <c r="E231" s="103" t="s">
        <v>621</v>
      </c>
      <c r="F231" s="103" t="s">
        <v>621</v>
      </c>
      <c r="G231" s="103" t="s">
        <v>623</v>
      </c>
      <c r="H231" s="103" t="s">
        <v>621</v>
      </c>
      <c r="I231" s="103" t="s">
        <v>621</v>
      </c>
      <c r="J231" s="103" t="s">
        <v>621</v>
      </c>
      <c r="K231" s="103" t="s">
        <v>621</v>
      </c>
      <c r="L231" s="103" t="s">
        <v>621</v>
      </c>
      <c r="M231" s="103" t="s">
        <v>621</v>
      </c>
      <c r="N231" s="103" t="s">
        <v>621</v>
      </c>
      <c r="O231" s="103" t="s">
        <v>621</v>
      </c>
      <c r="P231" s="103" t="s">
        <v>621</v>
      </c>
      <c r="Q231" s="103" t="s">
        <v>623</v>
      </c>
      <c r="R231" s="103" t="s">
        <v>621</v>
      </c>
      <c r="S231" s="103" t="s">
        <v>621</v>
      </c>
      <c r="T231" s="103" t="s">
        <v>621</v>
      </c>
      <c r="U231" s="103" t="s">
        <v>622</v>
      </c>
      <c r="V231" s="103" t="s">
        <v>621</v>
      </c>
      <c r="W231" s="103" t="s">
        <v>622</v>
      </c>
      <c r="X231" s="103" t="s">
        <v>621</v>
      </c>
      <c r="Y231" s="103" t="s">
        <v>621</v>
      </c>
      <c r="Z231" s="103" t="s">
        <v>621</v>
      </c>
      <c r="AA231" s="103" t="s">
        <v>621</v>
      </c>
      <c r="AB231" s="103" t="s">
        <v>621</v>
      </c>
      <c r="AC231" s="103" t="s">
        <v>621</v>
      </c>
      <c r="AD231" s="103" t="s">
        <v>621</v>
      </c>
      <c r="AE231" s="103" t="s">
        <v>621</v>
      </c>
      <c r="AF231" s="103" t="s">
        <v>621</v>
      </c>
      <c r="AG231" s="103" t="s">
        <v>621</v>
      </c>
      <c r="AH231" s="103" t="s">
        <v>621</v>
      </c>
      <c r="AI231" s="103" t="s">
        <v>621</v>
      </c>
      <c r="AJ231" s="103" t="s">
        <v>622</v>
      </c>
      <c r="AK231" s="103" t="s">
        <v>622</v>
      </c>
      <c r="AL231" s="103" t="s">
        <v>621</v>
      </c>
      <c r="AM231" s="103" t="s">
        <v>622</v>
      </c>
      <c r="AN231" s="103" t="s">
        <v>622</v>
      </c>
      <c r="AO231" s="103" t="s">
        <v>621</v>
      </c>
      <c r="AP231" s="103" t="s">
        <v>620</v>
      </c>
      <c r="AQ231" s="103" t="s">
        <v>621</v>
      </c>
      <c r="AR231" s="103" t="s">
        <v>620</v>
      </c>
      <c r="AS231" s="103" t="s">
        <v>621</v>
      </c>
      <c r="AT231" s="103" t="s">
        <v>621</v>
      </c>
      <c r="AU231" s="103" t="s">
        <v>621</v>
      </c>
      <c r="AV231" s="103" t="s">
        <v>621</v>
      </c>
      <c r="AW231" s="103" t="s">
        <v>621</v>
      </c>
      <c r="AX231" s="103" t="s">
        <v>621</v>
      </c>
      <c r="AY231" s="103" t="s">
        <v>622</v>
      </c>
      <c r="AZ231" s="103" t="s">
        <v>621</v>
      </c>
      <c r="BA231" s="103" t="s">
        <v>621</v>
      </c>
      <c r="BB231" s="103" t="s">
        <v>621</v>
      </c>
      <c r="BC231" s="103" t="s">
        <v>623</v>
      </c>
      <c r="BD231" s="103" t="s">
        <v>621</v>
      </c>
      <c r="BF231" s="103">
        <f t="shared" si="30"/>
        <v>41</v>
      </c>
      <c r="BG231" s="103">
        <f t="shared" si="30"/>
        <v>7</v>
      </c>
      <c r="BH231" s="103">
        <f t="shared" si="30"/>
        <v>2</v>
      </c>
      <c r="BI231" s="103">
        <f t="shared" si="30"/>
        <v>3</v>
      </c>
      <c r="BJ231" s="103">
        <f t="shared" si="30"/>
        <v>0</v>
      </c>
      <c r="BK231" s="103">
        <f t="shared" si="26"/>
        <v>48</v>
      </c>
      <c r="BM231" s="67">
        <v>31</v>
      </c>
      <c r="BN231" s="67">
        <v>10</v>
      </c>
      <c r="BO231" s="67">
        <v>28</v>
      </c>
      <c r="BP231" s="67">
        <v>4</v>
      </c>
      <c r="BQ231" s="67">
        <v>3</v>
      </c>
      <c r="BR231" s="67">
        <v>4</v>
      </c>
      <c r="BS231" s="67">
        <v>2</v>
      </c>
      <c r="BT231" s="67">
        <v>0</v>
      </c>
      <c r="BU231" s="67">
        <v>0</v>
      </c>
      <c r="BW231" s="67">
        <f t="shared" si="27"/>
        <v>43.5</v>
      </c>
    </row>
    <row r="232" spans="1:75" x14ac:dyDescent="0.25">
      <c r="A232" s="101">
        <v>807</v>
      </c>
      <c r="B232" s="67" t="s">
        <v>196</v>
      </c>
      <c r="C232" s="67" t="s">
        <v>228</v>
      </c>
      <c r="D232" s="103" t="s">
        <v>621</v>
      </c>
      <c r="E232" s="103" t="s">
        <v>621</v>
      </c>
      <c r="F232" s="103" t="s">
        <v>623</v>
      </c>
      <c r="G232" s="103" t="s">
        <v>621</v>
      </c>
      <c r="H232" s="103" t="s">
        <v>622</v>
      </c>
      <c r="I232" s="103" t="s">
        <v>621</v>
      </c>
      <c r="J232" s="103" t="s">
        <v>621</v>
      </c>
      <c r="K232" s="103" t="s">
        <v>621</v>
      </c>
      <c r="L232" s="103" t="s">
        <v>621</v>
      </c>
      <c r="M232" s="103" t="s">
        <v>621</v>
      </c>
      <c r="N232" s="103" t="s">
        <v>621</v>
      </c>
      <c r="O232" s="103" t="s">
        <v>621</v>
      </c>
      <c r="P232" s="103" t="s">
        <v>621</v>
      </c>
      <c r="Q232" s="103" t="s">
        <v>621</v>
      </c>
      <c r="R232" s="103" t="s">
        <v>621</v>
      </c>
      <c r="S232" s="103" t="s">
        <v>623</v>
      </c>
      <c r="T232" s="103" t="s">
        <v>623</v>
      </c>
      <c r="U232" s="103" t="s">
        <v>622</v>
      </c>
      <c r="V232" s="103" t="s">
        <v>621</v>
      </c>
      <c r="W232" s="103" t="s">
        <v>622</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621</v>
      </c>
      <c r="AJ232" s="103" t="s">
        <v>622</v>
      </c>
      <c r="AK232" s="103" t="s">
        <v>622</v>
      </c>
      <c r="AL232" s="103" t="s">
        <v>621</v>
      </c>
      <c r="AM232" s="103" t="s">
        <v>621</v>
      </c>
      <c r="AN232" s="103" t="s">
        <v>623</v>
      </c>
      <c r="AO232" s="103" t="s">
        <v>621</v>
      </c>
      <c r="AP232" s="103" t="s">
        <v>621</v>
      </c>
      <c r="AQ232" s="103" t="s">
        <v>621</v>
      </c>
      <c r="AR232" s="103" t="s">
        <v>621</v>
      </c>
      <c r="AS232" s="103" t="s">
        <v>623</v>
      </c>
      <c r="AT232" s="103" t="s">
        <v>621</v>
      </c>
      <c r="AU232" s="103" t="s">
        <v>621</v>
      </c>
      <c r="AV232" s="103" t="s">
        <v>621</v>
      </c>
      <c r="AW232" s="103" t="s">
        <v>621</v>
      </c>
      <c r="AX232" s="103" t="s">
        <v>621</v>
      </c>
      <c r="AY232" s="103" t="s">
        <v>623</v>
      </c>
      <c r="AZ232" s="103" t="s">
        <v>621</v>
      </c>
      <c r="BA232" s="103" t="s">
        <v>621</v>
      </c>
      <c r="BB232" s="103" t="s">
        <v>621</v>
      </c>
      <c r="BC232" s="103" t="s">
        <v>623</v>
      </c>
      <c r="BD232" s="103" t="s">
        <v>621</v>
      </c>
      <c r="BF232" s="103">
        <f t="shared" si="30"/>
        <v>41</v>
      </c>
      <c r="BG232" s="103">
        <f t="shared" si="30"/>
        <v>5</v>
      </c>
      <c r="BH232" s="103">
        <f t="shared" si="30"/>
        <v>0</v>
      </c>
      <c r="BI232" s="103">
        <f t="shared" si="30"/>
        <v>7</v>
      </c>
      <c r="BJ232" s="103">
        <f t="shared" si="30"/>
        <v>0</v>
      </c>
      <c r="BK232" s="103">
        <f t="shared" si="26"/>
        <v>46</v>
      </c>
      <c r="BM232" s="67">
        <v>32</v>
      </c>
      <c r="BN232" s="67">
        <v>9</v>
      </c>
      <c r="BO232" s="67">
        <v>13</v>
      </c>
      <c r="BP232" s="67">
        <v>4</v>
      </c>
      <c r="BQ232" s="67">
        <v>1</v>
      </c>
      <c r="BR232" s="67">
        <v>7</v>
      </c>
      <c r="BS232" s="67">
        <v>0</v>
      </c>
      <c r="BT232" s="67">
        <v>0</v>
      </c>
      <c r="BU232" s="67">
        <v>0</v>
      </c>
      <c r="BW232" s="67">
        <f t="shared" si="27"/>
        <v>41</v>
      </c>
    </row>
    <row r="233" spans="1:75" x14ac:dyDescent="0.25">
      <c r="A233" s="101">
        <v>808</v>
      </c>
      <c r="B233" s="67" t="s">
        <v>234</v>
      </c>
      <c r="C233" s="67" t="s">
        <v>228</v>
      </c>
      <c r="D233" s="103" t="s">
        <v>621</v>
      </c>
      <c r="E233" s="103" t="s">
        <v>621</v>
      </c>
      <c r="F233" s="103" t="s">
        <v>621</v>
      </c>
      <c r="G233" s="103" t="s">
        <v>621</v>
      </c>
      <c r="H233" s="103" t="s">
        <v>622</v>
      </c>
      <c r="I233" s="103" t="s">
        <v>621</v>
      </c>
      <c r="J233" s="103" t="s">
        <v>621</v>
      </c>
      <c r="K233" s="103" t="s">
        <v>620</v>
      </c>
      <c r="L233" s="103" t="s">
        <v>621</v>
      </c>
      <c r="M233" s="103" t="s">
        <v>621</v>
      </c>
      <c r="N233" s="103" t="s">
        <v>621</v>
      </c>
      <c r="O233" s="103" t="s">
        <v>621</v>
      </c>
      <c r="P233" s="103" t="s">
        <v>621</v>
      </c>
      <c r="Q233" s="103" t="s">
        <v>621</v>
      </c>
      <c r="R233" s="103" t="s">
        <v>621</v>
      </c>
      <c r="S233" s="103" t="s">
        <v>621</v>
      </c>
      <c r="T233" s="103" t="s">
        <v>621</v>
      </c>
      <c r="U233" s="103" t="s">
        <v>622</v>
      </c>
      <c r="V233" s="103" t="s">
        <v>622</v>
      </c>
      <c r="W233" s="103" t="s">
        <v>622</v>
      </c>
      <c r="X233" s="103" t="s">
        <v>621</v>
      </c>
      <c r="Y233" s="103" t="s">
        <v>622</v>
      </c>
      <c r="Z233" s="103" t="s">
        <v>621</v>
      </c>
      <c r="AA233" s="103" t="s">
        <v>621</v>
      </c>
      <c r="AB233" s="103" t="s">
        <v>621</v>
      </c>
      <c r="AC233" s="103" t="s">
        <v>621</v>
      </c>
      <c r="AD233" s="103" t="s">
        <v>621</v>
      </c>
      <c r="AE233" s="103" t="s">
        <v>621</v>
      </c>
      <c r="AF233" s="103" t="s">
        <v>621</v>
      </c>
      <c r="AG233" s="103" t="s">
        <v>621</v>
      </c>
      <c r="AH233" s="103" t="s">
        <v>621</v>
      </c>
      <c r="AI233" s="103" t="s">
        <v>621</v>
      </c>
      <c r="AJ233" s="103" t="s">
        <v>622</v>
      </c>
      <c r="AK233" s="103" t="s">
        <v>621</v>
      </c>
      <c r="AL233" s="103" t="s">
        <v>621</v>
      </c>
      <c r="AM233" s="103" t="s">
        <v>622</v>
      </c>
      <c r="AN233" s="103" t="s">
        <v>622</v>
      </c>
      <c r="AO233" s="103" t="s">
        <v>621</v>
      </c>
      <c r="AP233" s="103" t="s">
        <v>621</v>
      </c>
      <c r="AQ233" s="103" t="s">
        <v>621</v>
      </c>
      <c r="AR233" s="103" t="s">
        <v>621</v>
      </c>
      <c r="AS233" s="103" t="s">
        <v>623</v>
      </c>
      <c r="AT233" s="103" t="s">
        <v>621</v>
      </c>
      <c r="AU233" s="103" t="s">
        <v>621</v>
      </c>
      <c r="AV233" s="103" t="s">
        <v>621</v>
      </c>
      <c r="AW233" s="103" t="s">
        <v>621</v>
      </c>
      <c r="AX233" s="103" t="s">
        <v>623</v>
      </c>
      <c r="AY233" s="103" t="s">
        <v>621</v>
      </c>
      <c r="AZ233" s="103" t="s">
        <v>621</v>
      </c>
      <c r="BA233" s="103" t="s">
        <v>621</v>
      </c>
      <c r="BB233" s="103" t="s">
        <v>621</v>
      </c>
      <c r="BC233" s="103" t="s">
        <v>622</v>
      </c>
      <c r="BD233" s="103" t="s">
        <v>621</v>
      </c>
      <c r="BF233" s="103">
        <f t="shared" si="30"/>
        <v>41</v>
      </c>
      <c r="BG233" s="103">
        <f t="shared" si="30"/>
        <v>9</v>
      </c>
      <c r="BH233" s="103">
        <f t="shared" si="30"/>
        <v>1</v>
      </c>
      <c r="BI233" s="103">
        <f t="shared" si="30"/>
        <v>2</v>
      </c>
      <c r="BJ233" s="103">
        <f t="shared" si="30"/>
        <v>0</v>
      </c>
      <c r="BK233" s="103">
        <f t="shared" si="26"/>
        <v>50</v>
      </c>
      <c r="BM233" s="67">
        <v>31</v>
      </c>
      <c r="BN233" s="67">
        <v>10</v>
      </c>
      <c r="BO233" s="67">
        <v>9</v>
      </c>
      <c r="BP233" s="67">
        <v>6</v>
      </c>
      <c r="BQ233" s="67">
        <v>3</v>
      </c>
      <c r="BR233" s="67">
        <v>5</v>
      </c>
      <c r="BS233" s="67">
        <v>1</v>
      </c>
      <c r="BT233" s="67">
        <v>0</v>
      </c>
      <c r="BU233" s="67">
        <v>0</v>
      </c>
      <c r="BW233" s="67">
        <f t="shared" si="27"/>
        <v>44.5</v>
      </c>
    </row>
    <row r="234" spans="1:75" x14ac:dyDescent="0.25">
      <c r="A234" s="101">
        <v>809</v>
      </c>
      <c r="B234" s="67" t="s">
        <v>235</v>
      </c>
      <c r="C234" s="67" t="s">
        <v>228</v>
      </c>
      <c r="D234" s="103" t="s">
        <v>621</v>
      </c>
      <c r="E234" s="103" t="s">
        <v>621</v>
      </c>
      <c r="F234" s="103" t="s">
        <v>621</v>
      </c>
      <c r="G234" s="103" t="s">
        <v>621</v>
      </c>
      <c r="H234" s="103" t="s">
        <v>621</v>
      </c>
      <c r="I234" s="103" t="s">
        <v>621</v>
      </c>
      <c r="J234" s="103" t="s">
        <v>621</v>
      </c>
      <c r="K234" s="103" t="s">
        <v>620</v>
      </c>
      <c r="L234" s="103" t="s">
        <v>621</v>
      </c>
      <c r="M234" s="103" t="s">
        <v>621</v>
      </c>
      <c r="N234" s="103" t="s">
        <v>621</v>
      </c>
      <c r="O234" s="103" t="s">
        <v>620</v>
      </c>
      <c r="P234" s="103" t="s">
        <v>621</v>
      </c>
      <c r="Q234" s="103" t="s">
        <v>623</v>
      </c>
      <c r="R234" s="103" t="s">
        <v>621</v>
      </c>
      <c r="S234" s="103" t="s">
        <v>621</v>
      </c>
      <c r="T234" s="103" t="s">
        <v>621</v>
      </c>
      <c r="U234" s="103" t="s">
        <v>623</v>
      </c>
      <c r="V234" s="103" t="s">
        <v>622</v>
      </c>
      <c r="W234" s="103" t="s">
        <v>622</v>
      </c>
      <c r="X234" s="103" t="s">
        <v>621</v>
      </c>
      <c r="Y234" s="103" t="s">
        <v>621</v>
      </c>
      <c r="Z234" s="103" t="s">
        <v>621</v>
      </c>
      <c r="AA234" s="103" t="s">
        <v>621</v>
      </c>
      <c r="AB234" s="103" t="s">
        <v>621</v>
      </c>
      <c r="AC234" s="103" t="s">
        <v>621</v>
      </c>
      <c r="AD234" s="103" t="s">
        <v>621</v>
      </c>
      <c r="AE234" s="103" t="s">
        <v>621</v>
      </c>
      <c r="AF234" s="103" t="s">
        <v>621</v>
      </c>
      <c r="AG234" s="103" t="s">
        <v>621</v>
      </c>
      <c r="AH234" s="103" t="s">
        <v>621</v>
      </c>
      <c r="AI234" s="103" t="s">
        <v>621</v>
      </c>
      <c r="AJ234" s="103" t="s">
        <v>623</v>
      </c>
      <c r="AK234" s="103" t="s">
        <v>622</v>
      </c>
      <c r="AL234" s="103" t="s">
        <v>620</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622</v>
      </c>
      <c r="AZ234" s="103" t="s">
        <v>621</v>
      </c>
      <c r="BA234" s="103" t="s">
        <v>623</v>
      </c>
      <c r="BB234" s="103" t="s">
        <v>623</v>
      </c>
      <c r="BC234" s="103" t="s">
        <v>622</v>
      </c>
      <c r="BD234" s="103" t="s">
        <v>621</v>
      </c>
      <c r="BF234" s="103">
        <f t="shared" ref="BF234:BJ243" si="31">COUNTIF($D234:$BD234,BF$3)</f>
        <v>40</v>
      </c>
      <c r="BG234" s="103">
        <f t="shared" si="31"/>
        <v>5</v>
      </c>
      <c r="BH234" s="103">
        <f t="shared" si="31"/>
        <v>3</v>
      </c>
      <c r="BI234" s="103">
        <f t="shared" si="31"/>
        <v>5</v>
      </c>
      <c r="BJ234" s="103">
        <f t="shared" si="31"/>
        <v>0</v>
      </c>
      <c r="BK234" s="103">
        <f t="shared" si="26"/>
        <v>45</v>
      </c>
      <c r="BM234" s="67">
        <v>29</v>
      </c>
      <c r="BN234" s="67">
        <v>11</v>
      </c>
      <c r="BO234" s="67">
        <v>9</v>
      </c>
      <c r="BP234" s="67">
        <v>3</v>
      </c>
      <c r="BQ234" s="67">
        <v>2</v>
      </c>
      <c r="BR234" s="67">
        <v>5</v>
      </c>
      <c r="BS234" s="67">
        <v>3</v>
      </c>
      <c r="BT234" s="67">
        <v>0</v>
      </c>
      <c r="BU234" s="67">
        <v>0</v>
      </c>
      <c r="BW234" s="67">
        <f t="shared" si="27"/>
        <v>41.5</v>
      </c>
    </row>
    <row r="235" spans="1:75" x14ac:dyDescent="0.25">
      <c r="A235" s="101">
        <v>810</v>
      </c>
      <c r="B235" s="67" t="s">
        <v>236</v>
      </c>
      <c r="C235" s="67" t="s">
        <v>228</v>
      </c>
      <c r="D235" s="103" t="s">
        <v>621</v>
      </c>
      <c r="E235" s="103" t="s">
        <v>621</v>
      </c>
      <c r="F235" s="103" t="s">
        <v>621</v>
      </c>
      <c r="G235" s="103" t="s">
        <v>621</v>
      </c>
      <c r="H235" s="103" t="s">
        <v>621</v>
      </c>
      <c r="I235" s="103" t="s">
        <v>621</v>
      </c>
      <c r="J235" s="103" t="s">
        <v>621</v>
      </c>
      <c r="K235" s="103" t="s">
        <v>621</v>
      </c>
      <c r="L235" s="103" t="s">
        <v>621</v>
      </c>
      <c r="M235" s="103" t="s">
        <v>621</v>
      </c>
      <c r="N235" s="103" t="s">
        <v>621</v>
      </c>
      <c r="O235" s="103" t="s">
        <v>621</v>
      </c>
      <c r="P235" s="103" t="s">
        <v>621</v>
      </c>
      <c r="Q235" s="103" t="s">
        <v>621</v>
      </c>
      <c r="R235" s="103" t="s">
        <v>621</v>
      </c>
      <c r="S235" s="103" t="s">
        <v>623</v>
      </c>
      <c r="T235" s="103" t="s">
        <v>623</v>
      </c>
      <c r="U235" s="103" t="s">
        <v>621</v>
      </c>
      <c r="V235" s="103" t="s">
        <v>622</v>
      </c>
      <c r="W235" s="103" t="s">
        <v>622</v>
      </c>
      <c r="X235" s="103" t="s">
        <v>621</v>
      </c>
      <c r="Y235" s="103" t="s">
        <v>621</v>
      </c>
      <c r="Z235" s="103" t="s">
        <v>621</v>
      </c>
      <c r="AA235" s="103" t="s">
        <v>621</v>
      </c>
      <c r="AB235" s="103" t="s">
        <v>622</v>
      </c>
      <c r="AC235" s="103" t="s">
        <v>621</v>
      </c>
      <c r="AD235" s="103" t="s">
        <v>621</v>
      </c>
      <c r="AE235" s="103" t="s">
        <v>621</v>
      </c>
      <c r="AF235" s="103" t="s">
        <v>621</v>
      </c>
      <c r="AG235" s="103" t="s">
        <v>621</v>
      </c>
      <c r="AH235" s="103" t="s">
        <v>621</v>
      </c>
      <c r="AI235" s="103" t="s">
        <v>621</v>
      </c>
      <c r="AJ235" s="103" t="s">
        <v>623</v>
      </c>
      <c r="AK235" s="103" t="s">
        <v>621</v>
      </c>
      <c r="AL235" s="103" t="s">
        <v>621</v>
      </c>
      <c r="AM235" s="103" t="s">
        <v>621</v>
      </c>
      <c r="AN235" s="103" t="s">
        <v>621</v>
      </c>
      <c r="AO235" s="103" t="s">
        <v>621</v>
      </c>
      <c r="AP235" s="103" t="s">
        <v>621</v>
      </c>
      <c r="AQ235" s="103" t="s">
        <v>621</v>
      </c>
      <c r="AR235" s="103" t="s">
        <v>621</v>
      </c>
      <c r="AS235" s="103" t="s">
        <v>623</v>
      </c>
      <c r="AT235" s="103" t="s">
        <v>623</v>
      </c>
      <c r="AU235" s="103" t="s">
        <v>623</v>
      </c>
      <c r="AV235" s="103" t="s">
        <v>621</v>
      </c>
      <c r="AW235" s="103" t="s">
        <v>621</v>
      </c>
      <c r="AX235" s="103" t="s">
        <v>622</v>
      </c>
      <c r="AY235" s="103" t="s">
        <v>622</v>
      </c>
      <c r="AZ235" s="103" t="s">
        <v>621</v>
      </c>
      <c r="BA235" s="103" t="s">
        <v>621</v>
      </c>
      <c r="BB235" s="103" t="s">
        <v>621</v>
      </c>
      <c r="BC235" s="103" t="s">
        <v>621</v>
      </c>
      <c r="BD235" s="103" t="s">
        <v>623</v>
      </c>
      <c r="BF235" s="103">
        <f t="shared" si="31"/>
        <v>41</v>
      </c>
      <c r="BG235" s="103">
        <f t="shared" si="31"/>
        <v>5</v>
      </c>
      <c r="BH235" s="103">
        <f t="shared" si="31"/>
        <v>0</v>
      </c>
      <c r="BI235" s="103">
        <f t="shared" si="31"/>
        <v>7</v>
      </c>
      <c r="BJ235" s="103">
        <f t="shared" si="31"/>
        <v>0</v>
      </c>
      <c r="BK235" s="103">
        <f t="shared" si="26"/>
        <v>46</v>
      </c>
      <c r="BM235" s="67">
        <v>33</v>
      </c>
      <c r="BN235" s="67">
        <v>8</v>
      </c>
      <c r="BO235" s="67">
        <v>11</v>
      </c>
      <c r="BP235" s="67">
        <v>4</v>
      </c>
      <c r="BQ235" s="67">
        <v>1</v>
      </c>
      <c r="BR235" s="67">
        <v>6</v>
      </c>
      <c r="BS235" s="67">
        <v>0</v>
      </c>
      <c r="BT235" s="67">
        <v>0</v>
      </c>
      <c r="BU235" s="67">
        <v>0</v>
      </c>
      <c r="BW235" s="67">
        <f t="shared" si="27"/>
        <v>41.5</v>
      </c>
    </row>
    <row r="236" spans="1:75" x14ac:dyDescent="0.25">
      <c r="A236" s="101">
        <v>811</v>
      </c>
      <c r="B236" s="67" t="s">
        <v>237</v>
      </c>
      <c r="C236" s="67" t="s">
        <v>228</v>
      </c>
      <c r="D236" s="103" t="s">
        <v>621</v>
      </c>
      <c r="E236" s="103" t="s">
        <v>621</v>
      </c>
      <c r="F236" s="103" t="s">
        <v>623</v>
      </c>
      <c r="G236" s="103" t="s">
        <v>621</v>
      </c>
      <c r="H236" s="103" t="s">
        <v>623</v>
      </c>
      <c r="I236" s="103" t="s">
        <v>621</v>
      </c>
      <c r="J236" s="103" t="s">
        <v>621</v>
      </c>
      <c r="K236" s="103" t="s">
        <v>621</v>
      </c>
      <c r="L236" s="103" t="s">
        <v>621</v>
      </c>
      <c r="M236" s="103" t="s">
        <v>621</v>
      </c>
      <c r="N236" s="103" t="s">
        <v>621</v>
      </c>
      <c r="O236" s="103" t="s">
        <v>623</v>
      </c>
      <c r="P236" s="103" t="s">
        <v>621</v>
      </c>
      <c r="Q236" s="103" t="s">
        <v>621</v>
      </c>
      <c r="R236" s="103" t="s">
        <v>621</v>
      </c>
      <c r="S236" s="103" t="s">
        <v>621</v>
      </c>
      <c r="T236" s="103" t="s">
        <v>621</v>
      </c>
      <c r="U236" s="103" t="s">
        <v>621</v>
      </c>
      <c r="V236" s="103" t="s">
        <v>621</v>
      </c>
      <c r="W236" s="103" t="s">
        <v>622</v>
      </c>
      <c r="X236" s="103" t="s">
        <v>621</v>
      </c>
      <c r="Y236" s="103" t="s">
        <v>621</v>
      </c>
      <c r="Z236" s="103" t="s">
        <v>621</v>
      </c>
      <c r="AA236" s="103" t="s">
        <v>621</v>
      </c>
      <c r="AB236" s="103" t="s">
        <v>621</v>
      </c>
      <c r="AC236" s="103" t="s">
        <v>620</v>
      </c>
      <c r="AD236" s="103" t="s">
        <v>621</v>
      </c>
      <c r="AE236" s="103" t="s">
        <v>621</v>
      </c>
      <c r="AF236" s="103" t="s">
        <v>621</v>
      </c>
      <c r="AG236" s="103" t="s">
        <v>623</v>
      </c>
      <c r="AH236" s="103" t="s">
        <v>621</v>
      </c>
      <c r="AI236" s="103" t="s">
        <v>623</v>
      </c>
      <c r="AJ236" s="103" t="s">
        <v>622</v>
      </c>
      <c r="AK236" s="103" t="s">
        <v>622</v>
      </c>
      <c r="AL236" s="103" t="s">
        <v>623</v>
      </c>
      <c r="AM236" s="103" t="s">
        <v>621</v>
      </c>
      <c r="AN236" s="103" t="s">
        <v>622</v>
      </c>
      <c r="AO236" s="103" t="s">
        <v>621</v>
      </c>
      <c r="AP236" s="103" t="s">
        <v>621</v>
      </c>
      <c r="AQ236" s="103" t="s">
        <v>621</v>
      </c>
      <c r="AR236" s="103" t="s">
        <v>621</v>
      </c>
      <c r="AS236" s="103" t="s">
        <v>621</v>
      </c>
      <c r="AT236" s="103" t="s">
        <v>621</v>
      </c>
      <c r="AU236" s="103" t="s">
        <v>623</v>
      </c>
      <c r="AV236" s="103" t="s">
        <v>621</v>
      </c>
      <c r="AW236" s="103" t="s">
        <v>621</v>
      </c>
      <c r="AX236" s="103" t="s">
        <v>622</v>
      </c>
      <c r="AY236" s="103" t="s">
        <v>622</v>
      </c>
      <c r="AZ236" s="103" t="s">
        <v>621</v>
      </c>
      <c r="BA236" s="103" t="s">
        <v>621</v>
      </c>
      <c r="BB236" s="103" t="s">
        <v>623</v>
      </c>
      <c r="BC236" s="103" t="s">
        <v>623</v>
      </c>
      <c r="BD236" s="103" t="s">
        <v>623</v>
      </c>
      <c r="BF236" s="103">
        <f t="shared" si="31"/>
        <v>36</v>
      </c>
      <c r="BG236" s="103">
        <f t="shared" si="31"/>
        <v>6</v>
      </c>
      <c r="BH236" s="103">
        <f t="shared" si="31"/>
        <v>1</v>
      </c>
      <c r="BI236" s="103">
        <f t="shared" si="31"/>
        <v>10</v>
      </c>
      <c r="BJ236" s="103">
        <f t="shared" si="31"/>
        <v>0</v>
      </c>
      <c r="BK236" s="103">
        <f t="shared" si="26"/>
        <v>42</v>
      </c>
      <c r="BM236" s="67">
        <v>30</v>
      </c>
      <c r="BN236" s="67">
        <v>6</v>
      </c>
      <c r="BO236" s="67">
        <v>12</v>
      </c>
      <c r="BP236" s="67">
        <v>3</v>
      </c>
      <c r="BQ236" s="67">
        <v>3</v>
      </c>
      <c r="BR236" s="67">
        <v>5</v>
      </c>
      <c r="BS236" s="67">
        <v>1</v>
      </c>
      <c r="BT236" s="67">
        <v>0</v>
      </c>
      <c r="BU236" s="67">
        <v>0</v>
      </c>
      <c r="BW236" s="67">
        <f t="shared" si="27"/>
        <v>38.5</v>
      </c>
    </row>
    <row r="237" spans="1:75" x14ac:dyDescent="0.25">
      <c r="A237" s="101">
        <v>812</v>
      </c>
      <c r="B237" s="67" t="s">
        <v>238</v>
      </c>
      <c r="C237" s="67" t="s">
        <v>228</v>
      </c>
      <c r="D237" s="103" t="s">
        <v>621</v>
      </c>
      <c r="E237" s="103" t="s">
        <v>621</v>
      </c>
      <c r="F237" s="103" t="s">
        <v>621</v>
      </c>
      <c r="G237" s="103" t="s">
        <v>623</v>
      </c>
      <c r="H237" s="103" t="s">
        <v>621</v>
      </c>
      <c r="I237" s="103" t="s">
        <v>621</v>
      </c>
      <c r="J237" s="103" t="s">
        <v>623</v>
      </c>
      <c r="K237" s="103" t="s">
        <v>620</v>
      </c>
      <c r="L237" s="103" t="s">
        <v>621</v>
      </c>
      <c r="M237" s="103" t="s">
        <v>622</v>
      </c>
      <c r="N237" s="103" t="s">
        <v>621</v>
      </c>
      <c r="O237" s="103" t="s">
        <v>621</v>
      </c>
      <c r="P237" s="103" t="s">
        <v>621</v>
      </c>
      <c r="Q237" s="103" t="s">
        <v>622</v>
      </c>
      <c r="R237" s="103" t="s">
        <v>621</v>
      </c>
      <c r="S237" s="103" t="s">
        <v>623</v>
      </c>
      <c r="T237" s="103" t="s">
        <v>621</v>
      </c>
      <c r="U237" s="103" t="s">
        <v>621</v>
      </c>
      <c r="V237" s="103" t="s">
        <v>621</v>
      </c>
      <c r="W237" s="103" t="s">
        <v>622</v>
      </c>
      <c r="X237" s="103" t="s">
        <v>621</v>
      </c>
      <c r="Y237" s="103" t="s">
        <v>621</v>
      </c>
      <c r="Z237" s="103" t="s">
        <v>621</v>
      </c>
      <c r="AA237" s="103" t="s">
        <v>621</v>
      </c>
      <c r="AB237" s="103" t="s">
        <v>621</v>
      </c>
      <c r="AC237" s="103" t="s">
        <v>622</v>
      </c>
      <c r="AD237" s="103" t="s">
        <v>621</v>
      </c>
      <c r="AE237" s="103" t="s">
        <v>621</v>
      </c>
      <c r="AF237" s="103" t="s">
        <v>620</v>
      </c>
      <c r="AG237" s="103" t="s">
        <v>620</v>
      </c>
      <c r="AH237" s="103" t="s">
        <v>623</v>
      </c>
      <c r="AI237" s="103" t="s">
        <v>621</v>
      </c>
      <c r="AJ237" s="103" t="s">
        <v>622</v>
      </c>
      <c r="AK237" s="103" t="s">
        <v>622</v>
      </c>
      <c r="AL237" s="103" t="s">
        <v>621</v>
      </c>
      <c r="AM237" s="103" t="s">
        <v>622</v>
      </c>
      <c r="AN237" s="103" t="s">
        <v>622</v>
      </c>
      <c r="AO237" s="103" t="s">
        <v>621</v>
      </c>
      <c r="AP237" s="103" t="s">
        <v>621</v>
      </c>
      <c r="AQ237" s="103" t="s">
        <v>621</v>
      </c>
      <c r="AR237" s="103" t="s">
        <v>621</v>
      </c>
      <c r="AS237" s="103" t="s">
        <v>623</v>
      </c>
      <c r="AT237" s="103" t="s">
        <v>621</v>
      </c>
      <c r="AU237" s="103" t="s">
        <v>621</v>
      </c>
      <c r="AV237" s="103" t="s">
        <v>621</v>
      </c>
      <c r="AW237" s="103" t="s">
        <v>621</v>
      </c>
      <c r="AX237" s="103" t="s">
        <v>621</v>
      </c>
      <c r="AY237" s="103" t="s">
        <v>622</v>
      </c>
      <c r="AZ237" s="103" t="s">
        <v>621</v>
      </c>
      <c r="BA237" s="103" t="s">
        <v>623</v>
      </c>
      <c r="BB237" s="103" t="s">
        <v>621</v>
      </c>
      <c r="BC237" s="103" t="s">
        <v>622</v>
      </c>
      <c r="BD237" s="103" t="s">
        <v>621</v>
      </c>
      <c r="BF237" s="103">
        <f t="shared" si="31"/>
        <v>34</v>
      </c>
      <c r="BG237" s="103">
        <f t="shared" si="31"/>
        <v>10</v>
      </c>
      <c r="BH237" s="103">
        <f t="shared" si="31"/>
        <v>3</v>
      </c>
      <c r="BI237" s="103">
        <f t="shared" si="31"/>
        <v>6</v>
      </c>
      <c r="BJ237" s="103">
        <f t="shared" si="31"/>
        <v>0</v>
      </c>
      <c r="BK237" s="103">
        <f t="shared" si="26"/>
        <v>44</v>
      </c>
      <c r="BM237" s="67">
        <v>26</v>
      </c>
      <c r="BN237" s="67">
        <v>8</v>
      </c>
      <c r="BO237" s="67">
        <v>10</v>
      </c>
      <c r="BP237" s="67">
        <v>6</v>
      </c>
      <c r="BQ237" s="67">
        <v>4</v>
      </c>
      <c r="BR237" s="67">
        <v>5</v>
      </c>
      <c r="BS237" s="67">
        <v>3</v>
      </c>
      <c r="BT237" s="67">
        <v>0</v>
      </c>
      <c r="BU237" s="67">
        <v>0</v>
      </c>
      <c r="BW237" s="67">
        <f t="shared" si="27"/>
        <v>41</v>
      </c>
    </row>
    <row r="238" spans="1:75" x14ac:dyDescent="0.25">
      <c r="A238" s="101">
        <v>813</v>
      </c>
      <c r="B238" s="67" t="s">
        <v>239</v>
      </c>
      <c r="C238" s="67" t="s">
        <v>228</v>
      </c>
      <c r="D238" s="103" t="s">
        <v>621</v>
      </c>
      <c r="E238" s="103" t="s">
        <v>621</v>
      </c>
      <c r="F238" s="103" t="s">
        <v>621</v>
      </c>
      <c r="G238" s="103" t="s">
        <v>621</v>
      </c>
      <c r="H238" s="103" t="s">
        <v>621</v>
      </c>
      <c r="I238" s="103" t="s">
        <v>621</v>
      </c>
      <c r="J238" s="103" t="s">
        <v>621</v>
      </c>
      <c r="K238" s="103" t="s">
        <v>623</v>
      </c>
      <c r="L238" s="103" t="s">
        <v>621</v>
      </c>
      <c r="M238" s="103" t="s">
        <v>622</v>
      </c>
      <c r="N238" s="103" t="s">
        <v>621</v>
      </c>
      <c r="O238" s="103" t="s">
        <v>623</v>
      </c>
      <c r="P238" s="103" t="s">
        <v>621</v>
      </c>
      <c r="Q238" s="103" t="s">
        <v>623</v>
      </c>
      <c r="R238" s="103" t="s">
        <v>621</v>
      </c>
      <c r="S238" s="103" t="s">
        <v>623</v>
      </c>
      <c r="T238" s="103" t="s">
        <v>621</v>
      </c>
      <c r="U238" s="103" t="s">
        <v>622</v>
      </c>
      <c r="V238" s="103" t="s">
        <v>622</v>
      </c>
      <c r="W238" s="103" t="s">
        <v>622</v>
      </c>
      <c r="X238" s="103" t="s">
        <v>621</v>
      </c>
      <c r="Y238" s="103" t="s">
        <v>621</v>
      </c>
      <c r="Z238" s="103" t="s">
        <v>621</v>
      </c>
      <c r="AA238" s="103" t="s">
        <v>621</v>
      </c>
      <c r="AB238" s="103" t="s">
        <v>621</v>
      </c>
      <c r="AC238" s="103" t="s">
        <v>622</v>
      </c>
      <c r="AD238" s="103" t="s">
        <v>621</v>
      </c>
      <c r="AE238" s="103" t="s">
        <v>621</v>
      </c>
      <c r="AF238" s="103" t="s">
        <v>621</v>
      </c>
      <c r="AG238" s="103" t="s">
        <v>621</v>
      </c>
      <c r="AH238" s="103" t="s">
        <v>623</v>
      </c>
      <c r="AI238" s="103" t="s">
        <v>623</v>
      </c>
      <c r="AJ238" s="103" t="s">
        <v>622</v>
      </c>
      <c r="AK238" s="103" t="s">
        <v>621</v>
      </c>
      <c r="AL238" s="103" t="s">
        <v>623</v>
      </c>
      <c r="AM238" s="103" t="s">
        <v>622</v>
      </c>
      <c r="AN238" s="103" t="s">
        <v>622</v>
      </c>
      <c r="AO238" s="103" t="s">
        <v>623</v>
      </c>
      <c r="AP238" s="103" t="s">
        <v>621</v>
      </c>
      <c r="AQ238" s="103" t="s">
        <v>621</v>
      </c>
      <c r="AR238" s="103" t="s">
        <v>621</v>
      </c>
      <c r="AS238" s="103" t="s">
        <v>623</v>
      </c>
      <c r="AT238" s="103" t="s">
        <v>621</v>
      </c>
      <c r="AU238" s="103" t="s">
        <v>621</v>
      </c>
      <c r="AV238" s="103" t="s">
        <v>621</v>
      </c>
      <c r="AW238" s="103" t="s">
        <v>621</v>
      </c>
      <c r="AX238" s="103" t="s">
        <v>621</v>
      </c>
      <c r="AY238" s="103" t="s">
        <v>622</v>
      </c>
      <c r="AZ238" s="103" t="s">
        <v>621</v>
      </c>
      <c r="BA238" s="103" t="s">
        <v>621</v>
      </c>
      <c r="BB238" s="103" t="s">
        <v>621</v>
      </c>
      <c r="BC238" s="103" t="s">
        <v>621</v>
      </c>
      <c r="BD238" s="103" t="s">
        <v>623</v>
      </c>
      <c r="BF238" s="103">
        <f t="shared" si="31"/>
        <v>34</v>
      </c>
      <c r="BG238" s="103">
        <f t="shared" si="31"/>
        <v>9</v>
      </c>
      <c r="BH238" s="103">
        <f t="shared" si="31"/>
        <v>0</v>
      </c>
      <c r="BI238" s="103">
        <f t="shared" si="31"/>
        <v>10</v>
      </c>
      <c r="BJ238" s="103">
        <f t="shared" si="31"/>
        <v>0</v>
      </c>
      <c r="BK238" s="103">
        <f t="shared" si="26"/>
        <v>43</v>
      </c>
      <c r="BM238" s="67">
        <v>26</v>
      </c>
      <c r="BN238" s="67">
        <v>8</v>
      </c>
      <c r="BO238" s="67">
        <v>5</v>
      </c>
      <c r="BP238" s="67">
        <v>7</v>
      </c>
      <c r="BQ238" s="67">
        <v>2</v>
      </c>
      <c r="BR238" s="67">
        <v>6</v>
      </c>
      <c r="BS238" s="67">
        <v>0</v>
      </c>
      <c r="BT238" s="67">
        <v>0</v>
      </c>
      <c r="BU238" s="67">
        <v>0</v>
      </c>
      <c r="BW238" s="67">
        <f t="shared" si="27"/>
        <v>38</v>
      </c>
    </row>
    <row r="239" spans="1:75" x14ac:dyDescent="0.25">
      <c r="A239" s="101">
        <v>814</v>
      </c>
      <c r="B239" s="67" t="s">
        <v>240</v>
      </c>
      <c r="C239" s="67" t="s">
        <v>228</v>
      </c>
      <c r="D239" s="103" t="s">
        <v>621</v>
      </c>
      <c r="E239" s="103" t="s">
        <v>621</v>
      </c>
      <c r="F239" s="103" t="s">
        <v>621</v>
      </c>
      <c r="G239" s="103" t="s">
        <v>621</v>
      </c>
      <c r="H239" s="103" t="s">
        <v>621</v>
      </c>
      <c r="I239" s="103" t="s">
        <v>621</v>
      </c>
      <c r="J239" s="103" t="s">
        <v>621</v>
      </c>
      <c r="K239" s="103" t="s">
        <v>621</v>
      </c>
      <c r="L239" s="103" t="s">
        <v>621</v>
      </c>
      <c r="M239" s="103" t="s">
        <v>621</v>
      </c>
      <c r="N239" s="103" t="s">
        <v>621</v>
      </c>
      <c r="O239" s="103" t="s">
        <v>620</v>
      </c>
      <c r="P239" s="103" t="s">
        <v>621</v>
      </c>
      <c r="Q239" s="103" t="s">
        <v>621</v>
      </c>
      <c r="R239" s="103" t="s">
        <v>621</v>
      </c>
      <c r="S239" s="103" t="s">
        <v>621</v>
      </c>
      <c r="T239" s="103" t="s">
        <v>621</v>
      </c>
      <c r="U239" s="103" t="s">
        <v>623</v>
      </c>
      <c r="V239" s="103" t="s">
        <v>621</v>
      </c>
      <c r="W239" s="103" t="s">
        <v>622</v>
      </c>
      <c r="X239" s="103" t="s">
        <v>621</v>
      </c>
      <c r="Y239" s="103" t="s">
        <v>621</v>
      </c>
      <c r="Z239" s="103" t="s">
        <v>621</v>
      </c>
      <c r="AA239" s="103" t="s">
        <v>621</v>
      </c>
      <c r="AB239" s="103" t="s">
        <v>621</v>
      </c>
      <c r="AC239" s="103" t="s">
        <v>620</v>
      </c>
      <c r="AD239" s="103" t="s">
        <v>621</v>
      </c>
      <c r="AE239" s="103" t="s">
        <v>621</v>
      </c>
      <c r="AF239" s="103" t="s">
        <v>621</v>
      </c>
      <c r="AG239" s="103" t="s">
        <v>621</v>
      </c>
      <c r="AH239" s="103" t="s">
        <v>621</v>
      </c>
      <c r="AI239" s="103" t="s">
        <v>621</v>
      </c>
      <c r="AJ239" s="103" t="s">
        <v>622</v>
      </c>
      <c r="AK239" s="103" t="s">
        <v>622</v>
      </c>
      <c r="AL239" s="103" t="s">
        <v>620</v>
      </c>
      <c r="AM239" s="103" t="s">
        <v>621</v>
      </c>
      <c r="AN239" s="103" t="s">
        <v>622</v>
      </c>
      <c r="AO239" s="103" t="s">
        <v>621</v>
      </c>
      <c r="AP239" s="103" t="s">
        <v>621</v>
      </c>
      <c r="AQ239" s="103" t="s">
        <v>621</v>
      </c>
      <c r="AR239" s="103" t="s">
        <v>621</v>
      </c>
      <c r="AS239" s="103" t="s">
        <v>621</v>
      </c>
      <c r="AT239" s="103" t="s">
        <v>621</v>
      </c>
      <c r="AU239" s="103" t="s">
        <v>621</v>
      </c>
      <c r="AV239" s="103" t="s">
        <v>621</v>
      </c>
      <c r="AW239" s="103" t="s">
        <v>621</v>
      </c>
      <c r="AX239" s="103" t="s">
        <v>621</v>
      </c>
      <c r="AY239" s="103" t="s">
        <v>622</v>
      </c>
      <c r="AZ239" s="103" t="s">
        <v>622</v>
      </c>
      <c r="BA239" s="103" t="s">
        <v>622</v>
      </c>
      <c r="BB239" s="103" t="s">
        <v>621</v>
      </c>
      <c r="BC239" s="103" t="s">
        <v>622</v>
      </c>
      <c r="BD239" s="103" t="s">
        <v>621</v>
      </c>
      <c r="BF239" s="103">
        <f t="shared" si="31"/>
        <v>41</v>
      </c>
      <c r="BG239" s="103">
        <f t="shared" si="31"/>
        <v>8</v>
      </c>
      <c r="BH239" s="103">
        <f t="shared" si="31"/>
        <v>3</v>
      </c>
      <c r="BI239" s="103">
        <f t="shared" si="31"/>
        <v>1</v>
      </c>
      <c r="BJ239" s="103">
        <f t="shared" si="31"/>
        <v>0</v>
      </c>
      <c r="BK239" s="103">
        <f t="shared" si="26"/>
        <v>49</v>
      </c>
      <c r="BM239" s="67">
        <v>30</v>
      </c>
      <c r="BN239" s="67">
        <v>11</v>
      </c>
      <c r="BO239" s="67">
        <v>7</v>
      </c>
      <c r="BP239" s="67">
        <v>5</v>
      </c>
      <c r="BQ239" s="67">
        <v>3</v>
      </c>
      <c r="BR239" s="67">
        <v>5</v>
      </c>
      <c r="BS239" s="67">
        <v>3</v>
      </c>
      <c r="BT239" s="67">
        <v>0</v>
      </c>
      <c r="BU239" s="67">
        <v>0</v>
      </c>
      <c r="BW239" s="67">
        <f t="shared" si="27"/>
        <v>45</v>
      </c>
    </row>
    <row r="240" spans="1:75" x14ac:dyDescent="0.25">
      <c r="A240" s="101">
        <v>815</v>
      </c>
      <c r="B240" s="67" t="s">
        <v>241</v>
      </c>
      <c r="C240" s="67" t="s">
        <v>228</v>
      </c>
      <c r="D240" s="103" t="s">
        <v>621</v>
      </c>
      <c r="E240" s="103" t="s">
        <v>621</v>
      </c>
      <c r="F240" s="103" t="s">
        <v>621</v>
      </c>
      <c r="G240" s="103" t="s">
        <v>621</v>
      </c>
      <c r="H240" s="103" t="s">
        <v>621</v>
      </c>
      <c r="I240" s="103" t="s">
        <v>621</v>
      </c>
      <c r="J240" s="103" t="s">
        <v>621</v>
      </c>
      <c r="K240" s="103" t="s">
        <v>621</v>
      </c>
      <c r="L240" s="103" t="s">
        <v>621</v>
      </c>
      <c r="M240" s="103" t="s">
        <v>621</v>
      </c>
      <c r="N240" s="103" t="s">
        <v>621</v>
      </c>
      <c r="O240" s="103" t="s">
        <v>620</v>
      </c>
      <c r="P240" s="103" t="s">
        <v>621</v>
      </c>
      <c r="Q240" s="103" t="s">
        <v>623</v>
      </c>
      <c r="R240" s="103" t="s">
        <v>621</v>
      </c>
      <c r="S240" s="103" t="s">
        <v>621</v>
      </c>
      <c r="T240" s="103" t="s">
        <v>621</v>
      </c>
      <c r="U240" s="103" t="s">
        <v>621</v>
      </c>
      <c r="V240" s="103" t="s">
        <v>621</v>
      </c>
      <c r="W240" s="103" t="s">
        <v>622</v>
      </c>
      <c r="X240" s="103" t="s">
        <v>621</v>
      </c>
      <c r="Y240" s="103" t="s">
        <v>621</v>
      </c>
      <c r="Z240" s="103" t="s">
        <v>621</v>
      </c>
      <c r="AA240" s="103" t="s">
        <v>621</v>
      </c>
      <c r="AB240" s="103" t="s">
        <v>621</v>
      </c>
      <c r="AC240" s="103" t="s">
        <v>621</v>
      </c>
      <c r="AD240" s="103" t="s">
        <v>623</v>
      </c>
      <c r="AE240" s="103" t="s">
        <v>621</v>
      </c>
      <c r="AF240" s="103" t="s">
        <v>621</v>
      </c>
      <c r="AG240" s="103" t="s">
        <v>621</v>
      </c>
      <c r="AH240" s="103" t="s">
        <v>621</v>
      </c>
      <c r="AI240" s="103" t="s">
        <v>621</v>
      </c>
      <c r="AJ240" s="103" t="s">
        <v>622</v>
      </c>
      <c r="AK240" s="103" t="s">
        <v>622</v>
      </c>
      <c r="AL240" s="103" t="s">
        <v>623</v>
      </c>
      <c r="AM240" s="103" t="s">
        <v>622</v>
      </c>
      <c r="AN240" s="103" t="s">
        <v>622</v>
      </c>
      <c r="AO240" s="103" t="s">
        <v>621</v>
      </c>
      <c r="AP240" s="103" t="s">
        <v>621</v>
      </c>
      <c r="AQ240" s="103" t="s">
        <v>621</v>
      </c>
      <c r="AR240" s="103" t="s">
        <v>621</v>
      </c>
      <c r="AS240" s="103" t="s">
        <v>621</v>
      </c>
      <c r="AT240" s="103" t="s">
        <v>621</v>
      </c>
      <c r="AU240" s="103" t="s">
        <v>621</v>
      </c>
      <c r="AV240" s="103" t="s">
        <v>621</v>
      </c>
      <c r="AW240" s="103" t="s">
        <v>621</v>
      </c>
      <c r="AX240" s="103" t="s">
        <v>621</v>
      </c>
      <c r="AY240" s="103" t="s">
        <v>622</v>
      </c>
      <c r="AZ240" s="103" t="s">
        <v>621</v>
      </c>
      <c r="BA240" s="103" t="s">
        <v>621</v>
      </c>
      <c r="BB240" s="103" t="s">
        <v>621</v>
      </c>
      <c r="BC240" s="103" t="s">
        <v>622</v>
      </c>
      <c r="BD240" s="103" t="s">
        <v>621</v>
      </c>
      <c r="BF240" s="103">
        <f t="shared" si="31"/>
        <v>42</v>
      </c>
      <c r="BG240" s="103">
        <f t="shared" si="31"/>
        <v>7</v>
      </c>
      <c r="BH240" s="103">
        <f t="shared" si="31"/>
        <v>1</v>
      </c>
      <c r="BI240" s="103">
        <f t="shared" si="31"/>
        <v>3</v>
      </c>
      <c r="BJ240" s="103">
        <f t="shared" si="31"/>
        <v>0</v>
      </c>
      <c r="BK240" s="103">
        <f t="shared" si="26"/>
        <v>49</v>
      </c>
      <c r="BM240" s="67">
        <v>32</v>
      </c>
      <c r="BN240" s="67">
        <v>10</v>
      </c>
      <c r="BO240" s="67">
        <v>25</v>
      </c>
      <c r="BP240" s="67">
        <v>3</v>
      </c>
      <c r="BQ240" s="67">
        <v>4</v>
      </c>
      <c r="BR240" s="67">
        <v>5</v>
      </c>
      <c r="BS240" s="67">
        <v>1</v>
      </c>
      <c r="BT240" s="67">
        <v>0</v>
      </c>
      <c r="BU240" s="67">
        <v>0</v>
      </c>
      <c r="BW240" s="67">
        <f t="shared" si="27"/>
        <v>43</v>
      </c>
    </row>
    <row r="241" spans="1:75" x14ac:dyDescent="0.25">
      <c r="A241" s="101">
        <v>816</v>
      </c>
      <c r="B241" s="67" t="s">
        <v>242</v>
      </c>
      <c r="C241" s="67" t="s">
        <v>228</v>
      </c>
      <c r="D241" s="103" t="s">
        <v>621</v>
      </c>
      <c r="E241" s="103" t="s">
        <v>621</v>
      </c>
      <c r="F241" s="103" t="s">
        <v>621</v>
      </c>
      <c r="G241" s="103" t="s">
        <v>621</v>
      </c>
      <c r="H241" s="103" t="s">
        <v>622</v>
      </c>
      <c r="I241" s="103" t="s">
        <v>621</v>
      </c>
      <c r="J241" s="103" t="s">
        <v>621</v>
      </c>
      <c r="K241" s="103" t="s">
        <v>621</v>
      </c>
      <c r="L241" s="103" t="s">
        <v>621</v>
      </c>
      <c r="M241" s="103" t="s">
        <v>621</v>
      </c>
      <c r="N241" s="103" t="s">
        <v>621</v>
      </c>
      <c r="O241" s="103" t="s">
        <v>621</v>
      </c>
      <c r="P241" s="103" t="s">
        <v>621</v>
      </c>
      <c r="Q241" s="103" t="s">
        <v>620</v>
      </c>
      <c r="R241" s="103" t="s">
        <v>621</v>
      </c>
      <c r="S241" s="103" t="s">
        <v>621</v>
      </c>
      <c r="T241" s="103" t="s">
        <v>621</v>
      </c>
      <c r="U241" s="103" t="s">
        <v>622</v>
      </c>
      <c r="V241" s="103" t="s">
        <v>621</v>
      </c>
      <c r="W241" s="103" t="s">
        <v>622</v>
      </c>
      <c r="X241" s="103" t="s">
        <v>621</v>
      </c>
      <c r="Y241" s="103" t="s">
        <v>622</v>
      </c>
      <c r="Z241" s="103" t="s">
        <v>621</v>
      </c>
      <c r="AA241" s="103" t="s">
        <v>621</v>
      </c>
      <c r="AB241" s="103" t="s">
        <v>622</v>
      </c>
      <c r="AC241" s="103" t="s">
        <v>621</v>
      </c>
      <c r="AD241" s="103" t="s">
        <v>621</v>
      </c>
      <c r="AE241" s="103" t="s">
        <v>621</v>
      </c>
      <c r="AF241" s="103" t="s">
        <v>621</v>
      </c>
      <c r="AG241" s="103" t="s">
        <v>621</v>
      </c>
      <c r="AH241" s="103" t="s">
        <v>621</v>
      </c>
      <c r="AI241" s="103" t="s">
        <v>621</v>
      </c>
      <c r="AJ241" s="103" t="s">
        <v>622</v>
      </c>
      <c r="AK241" s="103" t="s">
        <v>621</v>
      </c>
      <c r="AL241" s="103" t="s">
        <v>621</v>
      </c>
      <c r="AM241" s="103" t="s">
        <v>622</v>
      </c>
      <c r="AN241" s="103" t="s">
        <v>622</v>
      </c>
      <c r="AO241" s="103" t="s">
        <v>621</v>
      </c>
      <c r="AP241" s="103" t="s">
        <v>621</v>
      </c>
      <c r="AQ241" s="103" t="s">
        <v>621</v>
      </c>
      <c r="AR241" s="103" t="s">
        <v>621</v>
      </c>
      <c r="AS241" s="103" t="s">
        <v>621</v>
      </c>
      <c r="AT241" s="103" t="s">
        <v>621</v>
      </c>
      <c r="AU241" s="103" t="s">
        <v>621</v>
      </c>
      <c r="AV241" s="103" t="s">
        <v>621</v>
      </c>
      <c r="AW241" s="103" t="s">
        <v>621</v>
      </c>
      <c r="AX241" s="103" t="s">
        <v>623</v>
      </c>
      <c r="AY241" s="103" t="s">
        <v>622</v>
      </c>
      <c r="AZ241" s="103" t="s">
        <v>622</v>
      </c>
      <c r="BA241" s="103" t="s">
        <v>622</v>
      </c>
      <c r="BB241" s="103" t="s">
        <v>623</v>
      </c>
      <c r="BC241" s="103" t="s">
        <v>623</v>
      </c>
      <c r="BD241" s="103" t="s">
        <v>621</v>
      </c>
      <c r="BF241" s="103">
        <f t="shared" si="31"/>
        <v>38</v>
      </c>
      <c r="BG241" s="103">
        <f t="shared" si="31"/>
        <v>11</v>
      </c>
      <c r="BH241" s="103">
        <f t="shared" si="31"/>
        <v>1</v>
      </c>
      <c r="BI241" s="103">
        <f t="shared" si="31"/>
        <v>3</v>
      </c>
      <c r="BJ241" s="103">
        <f t="shared" si="31"/>
        <v>0</v>
      </c>
      <c r="BK241" s="103">
        <f t="shared" si="26"/>
        <v>49</v>
      </c>
      <c r="BM241" s="67">
        <v>29</v>
      </c>
      <c r="BN241" s="67">
        <v>9</v>
      </c>
      <c r="BO241" s="67">
        <v>10</v>
      </c>
      <c r="BP241" s="67">
        <v>9</v>
      </c>
      <c r="BQ241" s="67">
        <v>2</v>
      </c>
      <c r="BR241" s="67">
        <v>6</v>
      </c>
      <c r="BS241" s="67">
        <v>1</v>
      </c>
      <c r="BT241" s="67">
        <v>0</v>
      </c>
      <c r="BU241" s="67">
        <v>0</v>
      </c>
      <c r="BW241" s="67">
        <f t="shared" si="27"/>
        <v>44.5</v>
      </c>
    </row>
    <row r="242" spans="1:75" x14ac:dyDescent="0.25">
      <c r="A242" s="101">
        <v>817</v>
      </c>
      <c r="B242" s="67" t="s">
        <v>243</v>
      </c>
      <c r="C242" s="67" t="s">
        <v>228</v>
      </c>
      <c r="D242" s="103" t="s">
        <v>621</v>
      </c>
      <c r="E242" s="103" t="s">
        <v>621</v>
      </c>
      <c r="F242" s="103" t="s">
        <v>621</v>
      </c>
      <c r="G242" s="103" t="s">
        <v>621</v>
      </c>
      <c r="H242" s="103" t="s">
        <v>622</v>
      </c>
      <c r="I242" s="103" t="s">
        <v>621</v>
      </c>
      <c r="J242" s="103" t="s">
        <v>621</v>
      </c>
      <c r="K242" s="103" t="s">
        <v>621</v>
      </c>
      <c r="L242" s="103" t="s">
        <v>621</v>
      </c>
      <c r="M242" s="103" t="s">
        <v>621</v>
      </c>
      <c r="N242" s="103" t="s">
        <v>621</v>
      </c>
      <c r="O242" s="103" t="s">
        <v>623</v>
      </c>
      <c r="P242" s="103" t="s">
        <v>622</v>
      </c>
      <c r="Q242" s="103" t="s">
        <v>620</v>
      </c>
      <c r="R242" s="103" t="s">
        <v>621</v>
      </c>
      <c r="S242" s="103" t="s">
        <v>621</v>
      </c>
      <c r="T242" s="103" t="s">
        <v>621</v>
      </c>
      <c r="U242" s="103" t="s">
        <v>622</v>
      </c>
      <c r="V242" s="103" t="s">
        <v>621</v>
      </c>
      <c r="W242" s="103" t="s">
        <v>622</v>
      </c>
      <c r="X242" s="103" t="s">
        <v>621</v>
      </c>
      <c r="Y242" s="103" t="s">
        <v>621</v>
      </c>
      <c r="Z242" s="103" t="s">
        <v>621</v>
      </c>
      <c r="AA242" s="103" t="s">
        <v>621</v>
      </c>
      <c r="AB242" s="103" t="s">
        <v>623</v>
      </c>
      <c r="AC242" s="103" t="s">
        <v>622</v>
      </c>
      <c r="AD242" s="103" t="s">
        <v>621</v>
      </c>
      <c r="AE242" s="103" t="s">
        <v>621</v>
      </c>
      <c r="AF242" s="103" t="s">
        <v>621</v>
      </c>
      <c r="AG242" s="103" t="s">
        <v>621</v>
      </c>
      <c r="AH242" s="103" t="s">
        <v>623</v>
      </c>
      <c r="AI242" s="103" t="s">
        <v>621</v>
      </c>
      <c r="AJ242" s="103" t="s">
        <v>622</v>
      </c>
      <c r="AK242" s="103" t="s">
        <v>622</v>
      </c>
      <c r="AL242" s="103" t="s">
        <v>621</v>
      </c>
      <c r="AM242" s="103" t="s">
        <v>622</v>
      </c>
      <c r="AN242" s="103" t="s">
        <v>622</v>
      </c>
      <c r="AO242" s="103" t="s">
        <v>621</v>
      </c>
      <c r="AP242" s="103" t="s">
        <v>621</v>
      </c>
      <c r="AQ242" s="103" t="s">
        <v>621</v>
      </c>
      <c r="AR242" s="103" t="s">
        <v>621</v>
      </c>
      <c r="AS242" s="103" t="s">
        <v>623</v>
      </c>
      <c r="AT242" s="103" t="s">
        <v>621</v>
      </c>
      <c r="AU242" s="103" t="s">
        <v>623</v>
      </c>
      <c r="AV242" s="103" t="s">
        <v>621</v>
      </c>
      <c r="AW242" s="103" t="s">
        <v>621</v>
      </c>
      <c r="AX242" s="103" t="s">
        <v>622</v>
      </c>
      <c r="AY242" s="103" t="s">
        <v>622</v>
      </c>
      <c r="AZ242" s="103" t="s">
        <v>622</v>
      </c>
      <c r="BA242" s="103" t="s">
        <v>622</v>
      </c>
      <c r="BB242" s="103" t="s">
        <v>621</v>
      </c>
      <c r="BC242" s="103" t="s">
        <v>622</v>
      </c>
      <c r="BD242" s="103" t="s">
        <v>623</v>
      </c>
      <c r="BF242" s="103">
        <f t="shared" si="31"/>
        <v>32</v>
      </c>
      <c r="BG242" s="103">
        <f t="shared" si="31"/>
        <v>14</v>
      </c>
      <c r="BH242" s="103">
        <f t="shared" si="31"/>
        <v>1</v>
      </c>
      <c r="BI242" s="103">
        <f t="shared" si="31"/>
        <v>6</v>
      </c>
      <c r="BJ242" s="103">
        <f t="shared" si="31"/>
        <v>0</v>
      </c>
      <c r="BK242" s="103">
        <f t="shared" si="26"/>
        <v>46</v>
      </c>
      <c r="BM242" s="67">
        <v>26</v>
      </c>
      <c r="BN242" s="67">
        <v>6</v>
      </c>
      <c r="BO242" s="67">
        <v>9</v>
      </c>
      <c r="BP242" s="67">
        <v>9</v>
      </c>
      <c r="BQ242" s="67">
        <v>5</v>
      </c>
      <c r="BR242" s="67">
        <v>6</v>
      </c>
      <c r="BS242" s="67">
        <v>1</v>
      </c>
      <c r="BT242" s="67">
        <v>0</v>
      </c>
      <c r="BU242" s="67">
        <v>0</v>
      </c>
      <c r="BW242" s="67">
        <f t="shared" si="27"/>
        <v>41.5</v>
      </c>
    </row>
    <row r="243" spans="1:75" x14ac:dyDescent="0.25">
      <c r="A243" s="101">
        <v>818</v>
      </c>
      <c r="B243" s="67" t="s">
        <v>91</v>
      </c>
      <c r="C243" s="67" t="s">
        <v>228</v>
      </c>
      <c r="D243" s="103" t="s">
        <v>621</v>
      </c>
      <c r="E243" s="103" t="s">
        <v>621</v>
      </c>
      <c r="F243" s="103" t="s">
        <v>621</v>
      </c>
      <c r="G243" s="103" t="s">
        <v>621</v>
      </c>
      <c r="H243" s="103" t="s">
        <v>621</v>
      </c>
      <c r="I243" s="103" t="s">
        <v>623</v>
      </c>
      <c r="J243" s="103" t="s">
        <v>621</v>
      </c>
      <c r="K243" s="103" t="s">
        <v>621</v>
      </c>
      <c r="L243" s="103" t="s">
        <v>621</v>
      </c>
      <c r="M243" s="103" t="s">
        <v>621</v>
      </c>
      <c r="N243" s="103" t="s">
        <v>621</v>
      </c>
      <c r="O243" s="103" t="s">
        <v>620</v>
      </c>
      <c r="P243" s="103" t="s">
        <v>621</v>
      </c>
      <c r="Q243" s="103" t="s">
        <v>623</v>
      </c>
      <c r="R243" s="103" t="s">
        <v>621</v>
      </c>
      <c r="S243" s="103" t="s">
        <v>621</v>
      </c>
      <c r="T243" s="103" t="s">
        <v>621</v>
      </c>
      <c r="U243" s="103" t="s">
        <v>622</v>
      </c>
      <c r="V243" s="103" t="s">
        <v>622</v>
      </c>
      <c r="W243" s="103" t="s">
        <v>622</v>
      </c>
      <c r="X243" s="103" t="s">
        <v>621</v>
      </c>
      <c r="Y243" s="103" t="s">
        <v>621</v>
      </c>
      <c r="Z243" s="103" t="s">
        <v>621</v>
      </c>
      <c r="AA243" s="103" t="s">
        <v>621</v>
      </c>
      <c r="AB243" s="103" t="s">
        <v>621</v>
      </c>
      <c r="AC243" s="103" t="s">
        <v>621</v>
      </c>
      <c r="AD243" s="103" t="s">
        <v>621</v>
      </c>
      <c r="AE243" s="103" t="s">
        <v>621</v>
      </c>
      <c r="AF243" s="103" t="s">
        <v>620</v>
      </c>
      <c r="AG243" s="103" t="s">
        <v>621</v>
      </c>
      <c r="AH243" s="103" t="s">
        <v>621</v>
      </c>
      <c r="AI243" s="103" t="s">
        <v>621</v>
      </c>
      <c r="AJ243" s="103" t="s">
        <v>621</v>
      </c>
      <c r="AK243" s="103" t="s">
        <v>621</v>
      </c>
      <c r="AL243" s="103" t="s">
        <v>621</v>
      </c>
      <c r="AM243" s="103" t="s">
        <v>622</v>
      </c>
      <c r="AN243" s="103" t="s">
        <v>622</v>
      </c>
      <c r="AO243" s="103" t="s">
        <v>621</v>
      </c>
      <c r="AP243" s="103" t="s">
        <v>621</v>
      </c>
      <c r="AQ243" s="103" t="s">
        <v>621</v>
      </c>
      <c r="AR243" s="103" t="s">
        <v>620</v>
      </c>
      <c r="AS243" s="103" t="s">
        <v>621</v>
      </c>
      <c r="AT243" s="103" t="s">
        <v>621</v>
      </c>
      <c r="AU243" s="103" t="s">
        <v>621</v>
      </c>
      <c r="AV243" s="103" t="s">
        <v>621</v>
      </c>
      <c r="AW243" s="103" t="s">
        <v>621</v>
      </c>
      <c r="AX243" s="103" t="s">
        <v>621</v>
      </c>
      <c r="AY243" s="103" t="s">
        <v>621</v>
      </c>
      <c r="AZ243" s="103" t="s">
        <v>621</v>
      </c>
      <c r="BA243" s="103" t="s">
        <v>621</v>
      </c>
      <c r="BB243" s="103" t="s">
        <v>621</v>
      </c>
      <c r="BC243" s="103" t="s">
        <v>621</v>
      </c>
      <c r="BD243" s="103" t="s">
        <v>623</v>
      </c>
      <c r="BF243" s="103">
        <f t="shared" si="31"/>
        <v>42</v>
      </c>
      <c r="BG243" s="103">
        <f t="shared" si="31"/>
        <v>5</v>
      </c>
      <c r="BH243" s="103">
        <f t="shared" si="31"/>
        <v>3</v>
      </c>
      <c r="BI243" s="103">
        <f t="shared" si="31"/>
        <v>3</v>
      </c>
      <c r="BJ243" s="103">
        <f t="shared" si="31"/>
        <v>0</v>
      </c>
      <c r="BK243" s="103">
        <f t="shared" si="26"/>
        <v>47</v>
      </c>
      <c r="BM243" s="67">
        <v>31</v>
      </c>
      <c r="BN243" s="67">
        <v>11</v>
      </c>
      <c r="BO243" s="67">
        <v>17</v>
      </c>
      <c r="BP243" s="67">
        <v>3</v>
      </c>
      <c r="BQ243" s="67">
        <v>2</v>
      </c>
      <c r="BR243" s="67">
        <v>4</v>
      </c>
      <c r="BS243" s="67">
        <v>3</v>
      </c>
      <c r="BT243" s="67">
        <v>0</v>
      </c>
      <c r="BU243" s="67">
        <v>0</v>
      </c>
      <c r="BW243" s="67">
        <f t="shared" si="27"/>
        <v>43.5</v>
      </c>
    </row>
    <row r="244" spans="1:75" x14ac:dyDescent="0.25">
      <c r="A244" s="101">
        <v>819</v>
      </c>
      <c r="B244" s="67" t="s">
        <v>244</v>
      </c>
      <c r="C244" s="67" t="s">
        <v>228</v>
      </c>
      <c r="D244" s="103" t="s">
        <v>623</v>
      </c>
      <c r="E244" s="103" t="s">
        <v>621</v>
      </c>
      <c r="F244" s="103" t="s">
        <v>621</v>
      </c>
      <c r="G244" s="103" t="s">
        <v>621</v>
      </c>
      <c r="H244" s="103" t="s">
        <v>621</v>
      </c>
      <c r="I244" s="103" t="s">
        <v>621</v>
      </c>
      <c r="J244" s="103" t="s">
        <v>621</v>
      </c>
      <c r="K244" s="103" t="s">
        <v>621</v>
      </c>
      <c r="L244" s="103" t="s">
        <v>621</v>
      </c>
      <c r="M244" s="103" t="s">
        <v>622</v>
      </c>
      <c r="N244" s="103" t="s">
        <v>621</v>
      </c>
      <c r="O244" s="103" t="s">
        <v>623</v>
      </c>
      <c r="P244" s="103" t="s">
        <v>621</v>
      </c>
      <c r="Q244" s="103" t="s">
        <v>623</v>
      </c>
      <c r="R244" s="103" t="s">
        <v>621</v>
      </c>
      <c r="S244" s="103" t="s">
        <v>623</v>
      </c>
      <c r="T244" s="103" t="s">
        <v>621</v>
      </c>
      <c r="U244" s="103" t="s">
        <v>622</v>
      </c>
      <c r="V244" s="103" t="s">
        <v>622</v>
      </c>
      <c r="W244" s="103" t="s">
        <v>622</v>
      </c>
      <c r="X244" s="103" t="s">
        <v>621</v>
      </c>
      <c r="Y244" s="103" t="s">
        <v>621</v>
      </c>
      <c r="Z244" s="103" t="s">
        <v>621</v>
      </c>
      <c r="AA244" s="103" t="s">
        <v>621</v>
      </c>
      <c r="AB244" s="103" t="s">
        <v>621</v>
      </c>
      <c r="AC244" s="103" t="s">
        <v>622</v>
      </c>
      <c r="AD244" s="103" t="s">
        <v>621</v>
      </c>
      <c r="AE244" s="103" t="s">
        <v>621</v>
      </c>
      <c r="AF244" s="103" t="s">
        <v>621</v>
      </c>
      <c r="AG244" s="103" t="s">
        <v>623</v>
      </c>
      <c r="AH244" s="103" t="s">
        <v>621</v>
      </c>
      <c r="AI244" s="103" t="s">
        <v>621</v>
      </c>
      <c r="AJ244" s="103" t="s">
        <v>622</v>
      </c>
      <c r="AK244" s="103" t="s">
        <v>621</v>
      </c>
      <c r="AL244" s="103" t="s">
        <v>621</v>
      </c>
      <c r="AM244" s="103" t="s">
        <v>622</v>
      </c>
      <c r="AN244" s="103" t="s">
        <v>622</v>
      </c>
      <c r="AO244" s="103" t="s">
        <v>621</v>
      </c>
      <c r="AP244" s="103" t="s">
        <v>621</v>
      </c>
      <c r="AQ244" s="103" t="s">
        <v>621</v>
      </c>
      <c r="AR244" s="103" t="s">
        <v>621</v>
      </c>
      <c r="AS244" s="103" t="s">
        <v>623</v>
      </c>
      <c r="AT244" s="103" t="s">
        <v>621</v>
      </c>
      <c r="AU244" s="103" t="s">
        <v>621</v>
      </c>
      <c r="AV244" s="103" t="s">
        <v>621</v>
      </c>
      <c r="AW244" s="103" t="s">
        <v>621</v>
      </c>
      <c r="AX244" s="103" t="s">
        <v>622</v>
      </c>
      <c r="AY244" s="103" t="s">
        <v>621</v>
      </c>
      <c r="AZ244" s="103" t="s">
        <v>622</v>
      </c>
      <c r="BA244" s="103" t="s">
        <v>622</v>
      </c>
      <c r="BB244" s="103" t="s">
        <v>623</v>
      </c>
      <c r="BC244" s="103" t="s">
        <v>622</v>
      </c>
      <c r="BD244" s="103" t="s">
        <v>621</v>
      </c>
      <c r="BF244" s="103">
        <f t="shared" ref="BF244:BJ253" si="32">COUNTIF($D244:$BD244,BF$3)</f>
        <v>34</v>
      </c>
      <c r="BG244" s="103">
        <f t="shared" si="32"/>
        <v>12</v>
      </c>
      <c r="BH244" s="103">
        <f t="shared" si="32"/>
        <v>0</v>
      </c>
      <c r="BI244" s="103">
        <f t="shared" si="32"/>
        <v>7</v>
      </c>
      <c r="BJ244" s="103">
        <f t="shared" si="32"/>
        <v>0</v>
      </c>
      <c r="BK244" s="103">
        <f t="shared" si="26"/>
        <v>46</v>
      </c>
      <c r="BM244" s="67">
        <v>26</v>
      </c>
      <c r="BN244" s="67">
        <v>8</v>
      </c>
      <c r="BO244" s="67">
        <v>7</v>
      </c>
      <c r="BP244" s="67">
        <v>8</v>
      </c>
      <c r="BQ244" s="67">
        <v>4</v>
      </c>
      <c r="BR244" s="67">
        <v>5</v>
      </c>
      <c r="BS244" s="67">
        <v>0</v>
      </c>
      <c r="BT244" s="67">
        <v>0</v>
      </c>
      <c r="BU244" s="67">
        <v>0</v>
      </c>
      <c r="BW244" s="67">
        <f t="shared" si="27"/>
        <v>40</v>
      </c>
    </row>
    <row r="245" spans="1:75" x14ac:dyDescent="0.25">
      <c r="A245" s="101">
        <v>820</v>
      </c>
      <c r="B245" s="67" t="s">
        <v>245</v>
      </c>
      <c r="C245" s="67" t="s">
        <v>228</v>
      </c>
      <c r="D245" s="103" t="s">
        <v>623</v>
      </c>
      <c r="E245" s="103" t="s">
        <v>621</v>
      </c>
      <c r="F245" s="103" t="s">
        <v>621</v>
      </c>
      <c r="G245" s="103" t="s">
        <v>623</v>
      </c>
      <c r="H245" s="103" t="s">
        <v>621</v>
      </c>
      <c r="I245" s="103" t="s">
        <v>621</v>
      </c>
      <c r="J245" s="103" t="s">
        <v>621</v>
      </c>
      <c r="K245" s="103" t="s">
        <v>621</v>
      </c>
      <c r="L245" s="103" t="s">
        <v>621</v>
      </c>
      <c r="M245" s="103" t="s">
        <v>621</v>
      </c>
      <c r="N245" s="103" t="s">
        <v>621</v>
      </c>
      <c r="O245" s="103" t="s">
        <v>621</v>
      </c>
      <c r="P245" s="103" t="s">
        <v>621</v>
      </c>
      <c r="Q245" s="103" t="s">
        <v>621</v>
      </c>
      <c r="R245" s="103" t="s">
        <v>621</v>
      </c>
      <c r="S245" s="103" t="s">
        <v>621</v>
      </c>
      <c r="T245" s="103" t="s">
        <v>621</v>
      </c>
      <c r="U245" s="103" t="s">
        <v>623</v>
      </c>
      <c r="V245" s="103" t="s">
        <v>621</v>
      </c>
      <c r="W245" s="103" t="s">
        <v>622</v>
      </c>
      <c r="X245" s="103" t="s">
        <v>621</v>
      </c>
      <c r="Y245" s="103" t="s">
        <v>621</v>
      </c>
      <c r="Z245" s="103" t="s">
        <v>621</v>
      </c>
      <c r="AA245" s="103" t="s">
        <v>621</v>
      </c>
      <c r="AB245" s="103" t="s">
        <v>621</v>
      </c>
      <c r="AC245" s="103" t="s">
        <v>623</v>
      </c>
      <c r="AD245" s="103" t="s">
        <v>621</v>
      </c>
      <c r="AE245" s="103" t="s">
        <v>621</v>
      </c>
      <c r="AF245" s="103" t="s">
        <v>621</v>
      </c>
      <c r="AG245" s="103" t="s">
        <v>621</v>
      </c>
      <c r="AH245" s="103" t="s">
        <v>621</v>
      </c>
      <c r="AI245" s="103" t="s">
        <v>621</v>
      </c>
      <c r="AJ245" s="103" t="s">
        <v>622</v>
      </c>
      <c r="AK245" s="103" t="s">
        <v>622</v>
      </c>
      <c r="AL245" s="103" t="s">
        <v>621</v>
      </c>
      <c r="AM245" s="103" t="s">
        <v>622</v>
      </c>
      <c r="AN245" s="103" t="s">
        <v>622</v>
      </c>
      <c r="AO245" s="103" t="s">
        <v>621</v>
      </c>
      <c r="AP245" s="103" t="s">
        <v>621</v>
      </c>
      <c r="AQ245" s="103" t="s">
        <v>621</v>
      </c>
      <c r="AR245" s="103" t="s">
        <v>621</v>
      </c>
      <c r="AS245" s="103" t="s">
        <v>621</v>
      </c>
      <c r="AT245" s="103" t="s">
        <v>621</v>
      </c>
      <c r="AU245" s="103" t="s">
        <v>623</v>
      </c>
      <c r="AV245" s="103" t="s">
        <v>621</v>
      </c>
      <c r="AW245" s="103" t="s">
        <v>621</v>
      </c>
      <c r="AX245" s="103" t="s">
        <v>621</v>
      </c>
      <c r="AY245" s="103" t="s">
        <v>622</v>
      </c>
      <c r="AZ245" s="103" t="s">
        <v>621</v>
      </c>
      <c r="BA245" s="103" t="s">
        <v>621</v>
      </c>
      <c r="BB245" s="103" t="s">
        <v>621</v>
      </c>
      <c r="BC245" s="103" t="s">
        <v>622</v>
      </c>
      <c r="BD245" s="103" t="s">
        <v>621</v>
      </c>
      <c r="BF245" s="103">
        <f t="shared" si="32"/>
        <v>41</v>
      </c>
      <c r="BG245" s="103">
        <f t="shared" si="32"/>
        <v>7</v>
      </c>
      <c r="BH245" s="103">
        <f t="shared" si="32"/>
        <v>0</v>
      </c>
      <c r="BI245" s="103">
        <f t="shared" si="32"/>
        <v>5</v>
      </c>
      <c r="BJ245" s="103">
        <f t="shared" si="32"/>
        <v>0</v>
      </c>
      <c r="BK245" s="103">
        <f t="shared" si="26"/>
        <v>48</v>
      </c>
      <c r="BM245" s="67">
        <v>32</v>
      </c>
      <c r="BN245" s="67">
        <v>9</v>
      </c>
      <c r="BO245" s="67">
        <v>12</v>
      </c>
      <c r="BP245" s="67">
        <v>3</v>
      </c>
      <c r="BQ245" s="67">
        <v>4</v>
      </c>
      <c r="BR245" s="67">
        <v>4</v>
      </c>
      <c r="BS245" s="67">
        <v>0</v>
      </c>
      <c r="BT245" s="67">
        <v>0</v>
      </c>
      <c r="BU245" s="67">
        <v>0</v>
      </c>
      <c r="BW245" s="67">
        <f t="shared" si="27"/>
        <v>41.5</v>
      </c>
    </row>
    <row r="246" spans="1:75" x14ac:dyDescent="0.25">
      <c r="A246" s="101">
        <v>821</v>
      </c>
      <c r="B246" s="67" t="s">
        <v>246</v>
      </c>
      <c r="C246" s="67" t="s">
        <v>228</v>
      </c>
      <c r="D246" s="103" t="s">
        <v>621</v>
      </c>
      <c r="E246" s="103" t="s">
        <v>621</v>
      </c>
      <c r="F246" s="103" t="s">
        <v>621</v>
      </c>
      <c r="G246" s="103" t="s">
        <v>621</v>
      </c>
      <c r="H246" s="103" t="s">
        <v>621</v>
      </c>
      <c r="I246" s="103" t="s">
        <v>621</v>
      </c>
      <c r="J246" s="103" t="s">
        <v>621</v>
      </c>
      <c r="K246" s="103" t="s">
        <v>621</v>
      </c>
      <c r="L246" s="103" t="s">
        <v>621</v>
      </c>
      <c r="M246" s="103" t="s">
        <v>621</v>
      </c>
      <c r="N246" s="103" t="s">
        <v>620</v>
      </c>
      <c r="O246" s="103" t="s">
        <v>621</v>
      </c>
      <c r="P246" s="103" t="s">
        <v>621</v>
      </c>
      <c r="Q246" s="103" t="s">
        <v>620</v>
      </c>
      <c r="R246" s="103" t="s">
        <v>621</v>
      </c>
      <c r="S246" s="103" t="s">
        <v>621</v>
      </c>
      <c r="T246" s="103" t="s">
        <v>621</v>
      </c>
      <c r="U246" s="103" t="s">
        <v>622</v>
      </c>
      <c r="V246" s="103" t="s">
        <v>622</v>
      </c>
      <c r="W246" s="103" t="s">
        <v>622</v>
      </c>
      <c r="X246" s="103" t="s">
        <v>621</v>
      </c>
      <c r="Y246" s="103" t="s">
        <v>621</v>
      </c>
      <c r="Z246" s="103" t="s">
        <v>621</v>
      </c>
      <c r="AA246" s="103" t="s">
        <v>623</v>
      </c>
      <c r="AB246" s="103" t="s">
        <v>621</v>
      </c>
      <c r="AC246" s="103" t="s">
        <v>623</v>
      </c>
      <c r="AD246" s="103" t="s">
        <v>621</v>
      </c>
      <c r="AE246" s="103" t="s">
        <v>621</v>
      </c>
      <c r="AF246" s="103" t="s">
        <v>621</v>
      </c>
      <c r="AG246" s="103" t="s">
        <v>621</v>
      </c>
      <c r="AH246" s="103" t="s">
        <v>621</v>
      </c>
      <c r="AI246" s="103" t="s">
        <v>621</v>
      </c>
      <c r="AJ246" s="103" t="s">
        <v>622</v>
      </c>
      <c r="AK246" s="103" t="s">
        <v>621</v>
      </c>
      <c r="AL246" s="103" t="s">
        <v>621</v>
      </c>
      <c r="AM246" s="103" t="s">
        <v>621</v>
      </c>
      <c r="AN246" s="103" t="s">
        <v>621</v>
      </c>
      <c r="AO246" s="103" t="s">
        <v>620</v>
      </c>
      <c r="AP246" s="103" t="s">
        <v>621</v>
      </c>
      <c r="AQ246" s="103" t="s">
        <v>621</v>
      </c>
      <c r="AR246" s="103" t="s">
        <v>621</v>
      </c>
      <c r="AS246" s="103" t="s">
        <v>623</v>
      </c>
      <c r="AT246" s="103" t="s">
        <v>623</v>
      </c>
      <c r="AU246" s="103" t="s">
        <v>621</v>
      </c>
      <c r="AV246" s="103" t="s">
        <v>621</v>
      </c>
      <c r="AW246" s="103" t="s">
        <v>621</v>
      </c>
      <c r="AX246" s="103" t="s">
        <v>621</v>
      </c>
      <c r="AY246" s="103" t="s">
        <v>622</v>
      </c>
      <c r="AZ246" s="103" t="s">
        <v>620</v>
      </c>
      <c r="BA246" s="103" t="s">
        <v>621</v>
      </c>
      <c r="BB246" s="103" t="s">
        <v>621</v>
      </c>
      <c r="BC246" s="103" t="s">
        <v>621</v>
      </c>
      <c r="BD246" s="103" t="s">
        <v>623</v>
      </c>
      <c r="BF246" s="103">
        <f t="shared" si="32"/>
        <v>39</v>
      </c>
      <c r="BG246" s="103">
        <f t="shared" si="32"/>
        <v>5</v>
      </c>
      <c r="BH246" s="103">
        <f t="shared" si="32"/>
        <v>4</v>
      </c>
      <c r="BI246" s="103">
        <f t="shared" si="32"/>
        <v>5</v>
      </c>
      <c r="BJ246" s="103">
        <f t="shared" si="32"/>
        <v>0</v>
      </c>
      <c r="BK246" s="103">
        <f t="shared" si="26"/>
        <v>44</v>
      </c>
      <c r="BM246" s="67">
        <v>27</v>
      </c>
      <c r="BN246" s="67">
        <v>12</v>
      </c>
      <c r="BO246" s="67">
        <v>6</v>
      </c>
      <c r="BP246" s="67">
        <v>5</v>
      </c>
      <c r="BQ246" s="67">
        <v>0</v>
      </c>
      <c r="BR246" s="67">
        <v>7</v>
      </c>
      <c r="BS246" s="67">
        <v>4</v>
      </c>
      <c r="BT246" s="67">
        <v>0</v>
      </c>
      <c r="BU246" s="67">
        <v>0</v>
      </c>
      <c r="BW246" s="67">
        <f t="shared" si="27"/>
        <v>42</v>
      </c>
    </row>
    <row r="247" spans="1:75" x14ac:dyDescent="0.25">
      <c r="A247" s="101">
        <v>822</v>
      </c>
      <c r="B247" s="67" t="s">
        <v>247</v>
      </c>
      <c r="C247" s="67" t="s">
        <v>228</v>
      </c>
      <c r="D247" s="103" t="s">
        <v>621</v>
      </c>
      <c r="E247" s="103" t="s">
        <v>621</v>
      </c>
      <c r="F247" s="103" t="s">
        <v>621</v>
      </c>
      <c r="G247" s="103" t="s">
        <v>621</v>
      </c>
      <c r="H247" s="103" t="s">
        <v>621</v>
      </c>
      <c r="I247" s="103" t="s">
        <v>621</v>
      </c>
      <c r="J247" s="103" t="s">
        <v>621</v>
      </c>
      <c r="K247" s="103" t="s">
        <v>621</v>
      </c>
      <c r="L247" s="103" t="s">
        <v>621</v>
      </c>
      <c r="M247" s="103" t="s">
        <v>621</v>
      </c>
      <c r="N247" s="103" t="s">
        <v>621</v>
      </c>
      <c r="O247" s="103" t="s">
        <v>621</v>
      </c>
      <c r="P247" s="103" t="s">
        <v>621</v>
      </c>
      <c r="Q247" s="103" t="s">
        <v>620</v>
      </c>
      <c r="R247" s="103" t="s">
        <v>621</v>
      </c>
      <c r="S247" s="103" t="s">
        <v>621</v>
      </c>
      <c r="T247" s="103" t="s">
        <v>621</v>
      </c>
      <c r="U247" s="103" t="s">
        <v>623</v>
      </c>
      <c r="V247" s="103" t="s">
        <v>621</v>
      </c>
      <c r="W247" s="103" t="s">
        <v>622</v>
      </c>
      <c r="X247" s="103" t="s">
        <v>621</v>
      </c>
      <c r="Y247" s="103" t="s">
        <v>621</v>
      </c>
      <c r="Z247" s="103" t="s">
        <v>621</v>
      </c>
      <c r="AA247" s="103" t="s">
        <v>621</v>
      </c>
      <c r="AB247" s="103" t="s">
        <v>621</v>
      </c>
      <c r="AC247" s="103" t="s">
        <v>621</v>
      </c>
      <c r="AD247" s="103" t="s">
        <v>621</v>
      </c>
      <c r="AE247" s="103" t="s">
        <v>621</v>
      </c>
      <c r="AF247" s="103" t="s">
        <v>621</v>
      </c>
      <c r="AG247" s="103" t="s">
        <v>621</v>
      </c>
      <c r="AH247" s="103" t="s">
        <v>621</v>
      </c>
      <c r="AI247" s="103" t="s">
        <v>621</v>
      </c>
      <c r="AJ247" s="103" t="s">
        <v>622</v>
      </c>
      <c r="AK247" s="103" t="s">
        <v>622</v>
      </c>
      <c r="AL247" s="103" t="s">
        <v>621</v>
      </c>
      <c r="AM247" s="103" t="s">
        <v>622</v>
      </c>
      <c r="AN247" s="103" t="s">
        <v>622</v>
      </c>
      <c r="AO247" s="103" t="s">
        <v>621</v>
      </c>
      <c r="AP247" s="103" t="s">
        <v>621</v>
      </c>
      <c r="AQ247" s="103" t="s">
        <v>621</v>
      </c>
      <c r="AR247" s="103" t="s">
        <v>621</v>
      </c>
      <c r="AS247" s="103" t="s">
        <v>621</v>
      </c>
      <c r="AT247" s="103" t="s">
        <v>621</v>
      </c>
      <c r="AU247" s="103" t="s">
        <v>621</v>
      </c>
      <c r="AV247" s="103" t="s">
        <v>621</v>
      </c>
      <c r="AW247" s="103" t="s">
        <v>621</v>
      </c>
      <c r="AX247" s="103" t="s">
        <v>621</v>
      </c>
      <c r="AY247" s="103" t="s">
        <v>622</v>
      </c>
      <c r="AZ247" s="103" t="s">
        <v>621</v>
      </c>
      <c r="BA247" s="103" t="s">
        <v>621</v>
      </c>
      <c r="BB247" s="103" t="s">
        <v>621</v>
      </c>
      <c r="BC247" s="103" t="s">
        <v>623</v>
      </c>
      <c r="BD247" s="103" t="s">
        <v>621</v>
      </c>
      <c r="BF247" s="103">
        <f t="shared" si="32"/>
        <v>44</v>
      </c>
      <c r="BG247" s="103">
        <f t="shared" si="32"/>
        <v>6</v>
      </c>
      <c r="BH247" s="103">
        <f t="shared" si="32"/>
        <v>1</v>
      </c>
      <c r="BI247" s="103">
        <f t="shared" si="32"/>
        <v>2</v>
      </c>
      <c r="BJ247" s="103">
        <f t="shared" si="32"/>
        <v>0</v>
      </c>
      <c r="BK247" s="103">
        <f t="shared" si="26"/>
        <v>50</v>
      </c>
      <c r="BM247" s="67">
        <v>34</v>
      </c>
      <c r="BN247" s="67">
        <v>10</v>
      </c>
      <c r="BO247" s="67">
        <v>18</v>
      </c>
      <c r="BP247" s="67">
        <v>3</v>
      </c>
      <c r="BQ247" s="67">
        <v>3</v>
      </c>
      <c r="BR247" s="67">
        <v>4</v>
      </c>
      <c r="BS247" s="67">
        <v>1</v>
      </c>
      <c r="BT247" s="67">
        <v>0</v>
      </c>
      <c r="BU247" s="67">
        <v>0</v>
      </c>
      <c r="BW247" s="67">
        <f t="shared" si="27"/>
        <v>44.5</v>
      </c>
    </row>
    <row r="248" spans="1:75" x14ac:dyDescent="0.25">
      <c r="A248" s="101">
        <v>823</v>
      </c>
      <c r="B248" s="67" t="s">
        <v>248</v>
      </c>
      <c r="C248" s="67" t="s">
        <v>228</v>
      </c>
      <c r="D248" s="103" t="s">
        <v>623</v>
      </c>
      <c r="E248" s="103" t="s">
        <v>621</v>
      </c>
      <c r="F248" s="103" t="s">
        <v>621</v>
      </c>
      <c r="G248" s="103" t="s">
        <v>621</v>
      </c>
      <c r="H248" s="103" t="s">
        <v>621</v>
      </c>
      <c r="I248" s="103" t="s">
        <v>621</v>
      </c>
      <c r="J248" s="103" t="s">
        <v>621</v>
      </c>
      <c r="K248" s="103" t="s">
        <v>621</v>
      </c>
      <c r="L248" s="103" t="s">
        <v>621</v>
      </c>
      <c r="M248" s="103" t="s">
        <v>621</v>
      </c>
      <c r="N248" s="103" t="s">
        <v>621</v>
      </c>
      <c r="O248" s="103" t="s">
        <v>621</v>
      </c>
      <c r="P248" s="103" t="s">
        <v>622</v>
      </c>
      <c r="Q248" s="103" t="s">
        <v>623</v>
      </c>
      <c r="R248" s="103" t="s">
        <v>621</v>
      </c>
      <c r="S248" s="103" t="s">
        <v>623</v>
      </c>
      <c r="T248" s="103" t="s">
        <v>621</v>
      </c>
      <c r="U248" s="103" t="s">
        <v>622</v>
      </c>
      <c r="V248" s="103" t="s">
        <v>621</v>
      </c>
      <c r="W248" s="103" t="s">
        <v>622</v>
      </c>
      <c r="X248" s="103" t="s">
        <v>621</v>
      </c>
      <c r="Y248" s="103" t="s">
        <v>621</v>
      </c>
      <c r="Z248" s="103" t="s">
        <v>621</v>
      </c>
      <c r="AA248" s="103" t="s">
        <v>621</v>
      </c>
      <c r="AB248" s="103" t="s">
        <v>621</v>
      </c>
      <c r="AC248" s="103" t="s">
        <v>621</v>
      </c>
      <c r="AD248" s="103" t="s">
        <v>621</v>
      </c>
      <c r="AE248" s="103" t="s">
        <v>621</v>
      </c>
      <c r="AF248" s="103" t="s">
        <v>621</v>
      </c>
      <c r="AG248" s="103" t="s">
        <v>621</v>
      </c>
      <c r="AH248" s="103" t="s">
        <v>621</v>
      </c>
      <c r="AI248" s="103" t="s">
        <v>621</v>
      </c>
      <c r="AJ248" s="103" t="s">
        <v>622</v>
      </c>
      <c r="AK248" s="103" t="s">
        <v>621</v>
      </c>
      <c r="AL248" s="103" t="s">
        <v>621</v>
      </c>
      <c r="AM248" s="103" t="s">
        <v>622</v>
      </c>
      <c r="AN248" s="103" t="s">
        <v>622</v>
      </c>
      <c r="AO248" s="103" t="s">
        <v>621</v>
      </c>
      <c r="AP248" s="103" t="s">
        <v>621</v>
      </c>
      <c r="AQ248" s="103" t="s">
        <v>621</v>
      </c>
      <c r="AR248" s="103" t="s">
        <v>621</v>
      </c>
      <c r="AS248" s="103" t="s">
        <v>621</v>
      </c>
      <c r="AT248" s="103" t="s">
        <v>621</v>
      </c>
      <c r="AU248" s="103" t="s">
        <v>621</v>
      </c>
      <c r="AV248" s="103" t="s">
        <v>621</v>
      </c>
      <c r="AW248" s="103" t="s">
        <v>621</v>
      </c>
      <c r="AX248" s="103" t="s">
        <v>621</v>
      </c>
      <c r="AY248" s="103" t="s">
        <v>622</v>
      </c>
      <c r="AZ248" s="103" t="s">
        <v>622</v>
      </c>
      <c r="BA248" s="103" t="s">
        <v>622</v>
      </c>
      <c r="BB248" s="103" t="s">
        <v>623</v>
      </c>
      <c r="BC248" s="103" t="s">
        <v>623</v>
      </c>
      <c r="BD248" s="103" t="s">
        <v>621</v>
      </c>
      <c r="BF248" s="103">
        <f t="shared" si="32"/>
        <v>39</v>
      </c>
      <c r="BG248" s="103">
        <f t="shared" si="32"/>
        <v>9</v>
      </c>
      <c r="BH248" s="103">
        <f t="shared" si="32"/>
        <v>0</v>
      </c>
      <c r="BI248" s="103">
        <f t="shared" si="32"/>
        <v>5</v>
      </c>
      <c r="BJ248" s="103">
        <f t="shared" si="32"/>
        <v>0</v>
      </c>
      <c r="BK248" s="103">
        <f t="shared" si="26"/>
        <v>48</v>
      </c>
      <c r="BM248" s="67">
        <v>30</v>
      </c>
      <c r="BN248" s="67">
        <v>9</v>
      </c>
      <c r="BO248" s="67">
        <v>16</v>
      </c>
      <c r="BP248" s="67">
        <v>7</v>
      </c>
      <c r="BQ248" s="67">
        <v>2</v>
      </c>
      <c r="BR248" s="67">
        <v>5</v>
      </c>
      <c r="BS248" s="67">
        <v>0</v>
      </c>
      <c r="BT248" s="67">
        <v>0</v>
      </c>
      <c r="BU248" s="67">
        <v>0</v>
      </c>
      <c r="BW248" s="67">
        <f t="shared" si="27"/>
        <v>42.5</v>
      </c>
    </row>
    <row r="249" spans="1:75" x14ac:dyDescent="0.25">
      <c r="A249" s="101">
        <v>824</v>
      </c>
      <c r="B249" s="67" t="s">
        <v>249</v>
      </c>
      <c r="C249" s="67" t="s">
        <v>228</v>
      </c>
      <c r="D249" s="103" t="s">
        <v>621</v>
      </c>
      <c r="E249" s="103" t="s">
        <v>621</v>
      </c>
      <c r="F249" s="103" t="s">
        <v>621</v>
      </c>
      <c r="G249" s="103" t="s">
        <v>621</v>
      </c>
      <c r="H249" s="103" t="s">
        <v>621</v>
      </c>
      <c r="I249" s="103" t="s">
        <v>621</v>
      </c>
      <c r="J249" s="103" t="s">
        <v>621</v>
      </c>
      <c r="K249" s="103" t="s">
        <v>621</v>
      </c>
      <c r="L249" s="103" t="s">
        <v>621</v>
      </c>
      <c r="M249" s="103" t="s">
        <v>621</v>
      </c>
      <c r="N249" s="103" t="s">
        <v>621</v>
      </c>
      <c r="O249" s="103" t="s">
        <v>620</v>
      </c>
      <c r="P249" s="103" t="s">
        <v>621</v>
      </c>
      <c r="Q249" s="103" t="s">
        <v>620</v>
      </c>
      <c r="R249" s="103" t="s">
        <v>621</v>
      </c>
      <c r="S249" s="103" t="s">
        <v>621</v>
      </c>
      <c r="T249" s="103" t="s">
        <v>621</v>
      </c>
      <c r="U249" s="103" t="s">
        <v>623</v>
      </c>
      <c r="V249" s="103" t="s">
        <v>622</v>
      </c>
      <c r="W249" s="103" t="s">
        <v>622</v>
      </c>
      <c r="X249" s="103" t="s">
        <v>621</v>
      </c>
      <c r="Y249" s="103" t="s">
        <v>621</v>
      </c>
      <c r="Z249" s="103" t="s">
        <v>621</v>
      </c>
      <c r="AA249" s="103" t="s">
        <v>621</v>
      </c>
      <c r="AB249" s="103" t="s">
        <v>621</v>
      </c>
      <c r="AC249" s="103" t="s">
        <v>621</v>
      </c>
      <c r="AD249" s="103" t="s">
        <v>621</v>
      </c>
      <c r="AE249" s="103" t="s">
        <v>621</v>
      </c>
      <c r="AF249" s="103" t="s">
        <v>621</v>
      </c>
      <c r="AG249" s="103" t="s">
        <v>621</v>
      </c>
      <c r="AH249" s="103" t="s">
        <v>621</v>
      </c>
      <c r="AI249" s="103" t="s">
        <v>621</v>
      </c>
      <c r="AJ249" s="103" t="s">
        <v>622</v>
      </c>
      <c r="AK249" s="103" t="s">
        <v>622</v>
      </c>
      <c r="AL249" s="103" t="s">
        <v>623</v>
      </c>
      <c r="AM249" s="103" t="s">
        <v>622</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622</v>
      </c>
      <c r="AZ249" s="103" t="s">
        <v>621</v>
      </c>
      <c r="BA249" s="103" t="s">
        <v>623</v>
      </c>
      <c r="BB249" s="103" t="s">
        <v>623</v>
      </c>
      <c r="BC249" s="103" t="s">
        <v>622</v>
      </c>
      <c r="BD249" s="103" t="s">
        <v>621</v>
      </c>
      <c r="BF249" s="103">
        <f t="shared" si="32"/>
        <v>40</v>
      </c>
      <c r="BG249" s="103">
        <f t="shared" si="32"/>
        <v>7</v>
      </c>
      <c r="BH249" s="103">
        <f t="shared" si="32"/>
        <v>2</v>
      </c>
      <c r="BI249" s="103">
        <f t="shared" si="32"/>
        <v>4</v>
      </c>
      <c r="BJ249" s="103">
        <f t="shared" si="32"/>
        <v>0</v>
      </c>
      <c r="BK249" s="103">
        <f t="shared" si="26"/>
        <v>47</v>
      </c>
      <c r="BM249" s="67">
        <v>30</v>
      </c>
      <c r="BN249" s="67">
        <v>10</v>
      </c>
      <c r="BO249" s="67">
        <v>10</v>
      </c>
      <c r="BP249" s="67">
        <v>4</v>
      </c>
      <c r="BQ249" s="67">
        <v>3</v>
      </c>
      <c r="BR249" s="67">
        <v>5</v>
      </c>
      <c r="BS249" s="67">
        <v>2</v>
      </c>
      <c r="BT249" s="67">
        <v>0</v>
      </c>
      <c r="BU249" s="67">
        <v>0</v>
      </c>
      <c r="BW249" s="67">
        <f t="shared" si="27"/>
        <v>42.5</v>
      </c>
    </row>
    <row r="250" spans="1:75" x14ac:dyDescent="0.25">
      <c r="A250" s="101">
        <v>901</v>
      </c>
      <c r="B250" s="67" t="s">
        <v>250</v>
      </c>
      <c r="C250" s="67" t="s">
        <v>251</v>
      </c>
      <c r="D250" s="103" t="s">
        <v>621</v>
      </c>
      <c r="E250" s="103" t="s">
        <v>623</v>
      </c>
      <c r="F250" s="103" t="s">
        <v>621</v>
      </c>
      <c r="G250" s="103" t="s">
        <v>623</v>
      </c>
      <c r="H250" s="103" t="s">
        <v>621</v>
      </c>
      <c r="I250" s="103" t="s">
        <v>621</v>
      </c>
      <c r="J250" s="103" t="s">
        <v>621</v>
      </c>
      <c r="K250" s="103" t="s">
        <v>621</v>
      </c>
      <c r="L250" s="103" t="s">
        <v>621</v>
      </c>
      <c r="M250" s="103" t="s">
        <v>621</v>
      </c>
      <c r="N250" s="103" t="s">
        <v>620</v>
      </c>
      <c r="O250" s="103" t="s">
        <v>621</v>
      </c>
      <c r="P250" s="103" t="s">
        <v>623</v>
      </c>
      <c r="Q250" s="103" t="s">
        <v>620</v>
      </c>
      <c r="R250" s="103" t="s">
        <v>620</v>
      </c>
      <c r="S250" s="103" t="s">
        <v>621</v>
      </c>
      <c r="T250" s="103" t="s">
        <v>621</v>
      </c>
      <c r="U250" s="103" t="s">
        <v>623</v>
      </c>
      <c r="V250" s="103" t="s">
        <v>622</v>
      </c>
      <c r="W250" s="103" t="s">
        <v>623</v>
      </c>
      <c r="X250" s="103" t="s">
        <v>623</v>
      </c>
      <c r="Y250" s="103" t="s">
        <v>621</v>
      </c>
      <c r="Z250" s="103" t="s">
        <v>621</v>
      </c>
      <c r="AA250" s="103" t="s">
        <v>621</v>
      </c>
      <c r="AB250" s="103" t="s">
        <v>621</v>
      </c>
      <c r="AC250" s="103" t="s">
        <v>620</v>
      </c>
      <c r="AD250" s="103" t="s">
        <v>621</v>
      </c>
      <c r="AE250" s="103" t="s">
        <v>621</v>
      </c>
      <c r="AF250" s="103" t="s">
        <v>623</v>
      </c>
      <c r="AG250" s="103" t="s">
        <v>621</v>
      </c>
      <c r="AH250" s="103" t="s">
        <v>621</v>
      </c>
      <c r="AI250" s="103" t="s">
        <v>621</v>
      </c>
      <c r="AJ250" s="103" t="s">
        <v>622</v>
      </c>
      <c r="AK250" s="103" t="s">
        <v>622</v>
      </c>
      <c r="AL250" s="103" t="s">
        <v>620</v>
      </c>
      <c r="AM250" s="103" t="s">
        <v>621</v>
      </c>
      <c r="AN250" s="103" t="s">
        <v>623</v>
      </c>
      <c r="AO250" s="103" t="s">
        <v>620</v>
      </c>
      <c r="AP250" s="103" t="s">
        <v>621</v>
      </c>
      <c r="AQ250" s="103" t="s">
        <v>621</v>
      </c>
      <c r="AR250" s="103" t="s">
        <v>623</v>
      </c>
      <c r="AS250" s="103" t="s">
        <v>623</v>
      </c>
      <c r="AT250" s="103" t="s">
        <v>623</v>
      </c>
      <c r="AU250" s="103" t="s">
        <v>623</v>
      </c>
      <c r="AV250" s="103" t="s">
        <v>621</v>
      </c>
      <c r="AW250" s="103" t="s">
        <v>621</v>
      </c>
      <c r="AX250" s="103" t="s">
        <v>623</v>
      </c>
      <c r="AY250" s="103" t="s">
        <v>621</v>
      </c>
      <c r="AZ250" s="103" t="s">
        <v>621</v>
      </c>
      <c r="BA250" s="103" t="s">
        <v>621</v>
      </c>
      <c r="BB250" s="103" t="s">
        <v>623</v>
      </c>
      <c r="BC250" s="103" t="s">
        <v>621</v>
      </c>
      <c r="BD250" s="103" t="s">
        <v>621</v>
      </c>
      <c r="BF250" s="103">
        <f t="shared" si="32"/>
        <v>30</v>
      </c>
      <c r="BG250" s="103">
        <f t="shared" si="32"/>
        <v>3</v>
      </c>
      <c r="BH250" s="103">
        <f t="shared" si="32"/>
        <v>6</v>
      </c>
      <c r="BI250" s="103">
        <f t="shared" si="32"/>
        <v>14</v>
      </c>
      <c r="BJ250" s="103">
        <f t="shared" si="32"/>
        <v>0</v>
      </c>
      <c r="BK250" s="103">
        <f t="shared" si="26"/>
        <v>33</v>
      </c>
      <c r="BM250" s="67">
        <v>22</v>
      </c>
      <c r="BN250" s="67">
        <v>8</v>
      </c>
      <c r="BO250" s="67">
        <v>27</v>
      </c>
      <c r="BP250" s="67">
        <v>2</v>
      </c>
      <c r="BQ250" s="67">
        <v>1</v>
      </c>
      <c r="BR250" s="67">
        <v>2</v>
      </c>
      <c r="BS250" s="67">
        <v>6</v>
      </c>
      <c r="BT250" s="67">
        <v>0</v>
      </c>
      <c r="BU250" s="67">
        <v>0</v>
      </c>
      <c r="BW250" s="67">
        <f t="shared" si="27"/>
        <v>34.5</v>
      </c>
    </row>
    <row r="251" spans="1:75" x14ac:dyDescent="0.25">
      <c r="A251" s="101">
        <v>902</v>
      </c>
      <c r="B251" s="67" t="s">
        <v>252</v>
      </c>
      <c r="C251" s="67" t="s">
        <v>251</v>
      </c>
      <c r="D251" s="103" t="s">
        <v>621</v>
      </c>
      <c r="E251" s="103" t="s">
        <v>621</v>
      </c>
      <c r="F251" s="103" t="s">
        <v>621</v>
      </c>
      <c r="G251" s="103" t="s">
        <v>621</v>
      </c>
      <c r="H251" s="103" t="s">
        <v>621</v>
      </c>
      <c r="I251" s="103" t="s">
        <v>621</v>
      </c>
      <c r="J251" s="103" t="s">
        <v>621</v>
      </c>
      <c r="K251" s="103" t="s">
        <v>620</v>
      </c>
      <c r="L251" s="103" t="s">
        <v>621</v>
      </c>
      <c r="M251" s="103" t="s">
        <v>621</v>
      </c>
      <c r="N251" s="103" t="s">
        <v>621</v>
      </c>
      <c r="O251" s="103" t="s">
        <v>620</v>
      </c>
      <c r="P251" s="103" t="s">
        <v>621</v>
      </c>
      <c r="Q251" s="103" t="s">
        <v>621</v>
      </c>
      <c r="R251" s="103" t="s">
        <v>621</v>
      </c>
      <c r="S251" s="103" t="s">
        <v>623</v>
      </c>
      <c r="T251" s="103" t="s">
        <v>621</v>
      </c>
      <c r="U251" s="103" t="s">
        <v>621</v>
      </c>
      <c r="V251" s="103" t="s">
        <v>622</v>
      </c>
      <c r="W251" s="103" t="s">
        <v>622</v>
      </c>
      <c r="X251" s="103" t="s">
        <v>621</v>
      </c>
      <c r="Y251" s="103" t="s">
        <v>622</v>
      </c>
      <c r="Z251" s="103" t="s">
        <v>620</v>
      </c>
      <c r="AA251" s="103" t="s">
        <v>621</v>
      </c>
      <c r="AB251" s="103" t="s">
        <v>621</v>
      </c>
      <c r="AC251" s="103" t="s">
        <v>621</v>
      </c>
      <c r="AD251" s="103" t="s">
        <v>621</v>
      </c>
      <c r="AE251" s="103" t="s">
        <v>621</v>
      </c>
      <c r="AF251" s="103" t="s">
        <v>621</v>
      </c>
      <c r="AG251" s="103" t="s">
        <v>621</v>
      </c>
      <c r="AH251" s="103" t="s">
        <v>621</v>
      </c>
      <c r="AI251" s="103" t="s">
        <v>621</v>
      </c>
      <c r="AJ251" s="103" t="s">
        <v>622</v>
      </c>
      <c r="AK251" s="103" t="s">
        <v>622</v>
      </c>
      <c r="AL251" s="103" t="s">
        <v>621</v>
      </c>
      <c r="AM251" s="103" t="s">
        <v>622</v>
      </c>
      <c r="AN251" s="103" t="s">
        <v>622</v>
      </c>
      <c r="AO251" s="103" t="s">
        <v>620</v>
      </c>
      <c r="AP251" s="103" t="s">
        <v>620</v>
      </c>
      <c r="AQ251" s="103" t="s">
        <v>621</v>
      </c>
      <c r="AR251" s="103" t="s">
        <v>620</v>
      </c>
      <c r="AS251" s="103" t="s">
        <v>621</v>
      </c>
      <c r="AT251" s="103" t="s">
        <v>621</v>
      </c>
      <c r="AU251" s="103" t="s">
        <v>621</v>
      </c>
      <c r="AV251" s="103" t="s">
        <v>621</v>
      </c>
      <c r="AW251" s="103" t="s">
        <v>621</v>
      </c>
      <c r="AX251" s="103" t="s">
        <v>623</v>
      </c>
      <c r="AY251" s="103" t="s">
        <v>623</v>
      </c>
      <c r="AZ251" s="103" t="s">
        <v>622</v>
      </c>
      <c r="BA251" s="103" t="s">
        <v>622</v>
      </c>
      <c r="BB251" s="103" t="s">
        <v>623</v>
      </c>
      <c r="BC251" s="103" t="s">
        <v>622</v>
      </c>
      <c r="BD251" s="103" t="s">
        <v>623</v>
      </c>
      <c r="BF251" s="103">
        <f t="shared" si="32"/>
        <v>32</v>
      </c>
      <c r="BG251" s="103">
        <f t="shared" si="32"/>
        <v>10</v>
      </c>
      <c r="BH251" s="103">
        <f t="shared" si="32"/>
        <v>6</v>
      </c>
      <c r="BI251" s="103">
        <f t="shared" si="32"/>
        <v>5</v>
      </c>
      <c r="BJ251" s="103">
        <f t="shared" si="32"/>
        <v>0</v>
      </c>
      <c r="BK251" s="103">
        <f t="shared" si="26"/>
        <v>42</v>
      </c>
      <c r="BM251" s="67">
        <v>26</v>
      </c>
      <c r="BN251" s="67">
        <v>6</v>
      </c>
      <c r="BO251" s="67">
        <v>23</v>
      </c>
      <c r="BP251" s="67">
        <v>6</v>
      </c>
      <c r="BQ251" s="67">
        <v>4</v>
      </c>
      <c r="BR251" s="67">
        <v>6</v>
      </c>
      <c r="BS251" s="67">
        <v>6</v>
      </c>
      <c r="BT251" s="67">
        <v>0</v>
      </c>
      <c r="BU251" s="67">
        <v>0</v>
      </c>
      <c r="BW251" s="67">
        <f t="shared" si="27"/>
        <v>43</v>
      </c>
    </row>
    <row r="252" spans="1:75" x14ac:dyDescent="0.25">
      <c r="A252" s="101">
        <v>903</v>
      </c>
      <c r="B252" s="67" t="s">
        <v>253</v>
      </c>
      <c r="C252" s="67" t="s">
        <v>251</v>
      </c>
      <c r="D252" s="103" t="s">
        <v>621</v>
      </c>
      <c r="E252" s="103" t="s">
        <v>621</v>
      </c>
      <c r="F252" s="103" t="s">
        <v>621</v>
      </c>
      <c r="G252" s="103" t="s">
        <v>621</v>
      </c>
      <c r="H252" s="103" t="s">
        <v>621</v>
      </c>
      <c r="I252" s="103" t="s">
        <v>621</v>
      </c>
      <c r="J252" s="103" t="s">
        <v>621</v>
      </c>
      <c r="K252" s="103" t="s">
        <v>620</v>
      </c>
      <c r="L252" s="103" t="s">
        <v>621</v>
      </c>
      <c r="M252" s="103" t="s">
        <v>621</v>
      </c>
      <c r="N252" s="103" t="s">
        <v>621</v>
      </c>
      <c r="O252" s="103" t="s">
        <v>620</v>
      </c>
      <c r="P252" s="103" t="s">
        <v>621</v>
      </c>
      <c r="Q252" s="103" t="s">
        <v>621</v>
      </c>
      <c r="R252" s="103" t="s">
        <v>621</v>
      </c>
      <c r="S252" s="103" t="s">
        <v>621</v>
      </c>
      <c r="T252" s="103" t="s">
        <v>621</v>
      </c>
      <c r="U252" s="103" t="s">
        <v>623</v>
      </c>
      <c r="V252" s="103" t="s">
        <v>622</v>
      </c>
      <c r="W252" s="103" t="s">
        <v>622</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621</v>
      </c>
      <c r="AJ252" s="103" t="s">
        <v>622</v>
      </c>
      <c r="AK252" s="103" t="s">
        <v>622</v>
      </c>
      <c r="AL252" s="103" t="s">
        <v>621</v>
      </c>
      <c r="AM252" s="103" t="s">
        <v>621</v>
      </c>
      <c r="AN252" s="103" t="s">
        <v>621</v>
      </c>
      <c r="AO252" s="103" t="s">
        <v>620</v>
      </c>
      <c r="AP252" s="103" t="s">
        <v>621</v>
      </c>
      <c r="AQ252" s="103" t="s">
        <v>621</v>
      </c>
      <c r="AR252" s="103" t="s">
        <v>620</v>
      </c>
      <c r="AS252" s="103" t="s">
        <v>621</v>
      </c>
      <c r="AT252" s="103" t="s">
        <v>621</v>
      </c>
      <c r="AU252" s="103" t="s">
        <v>621</v>
      </c>
      <c r="AV252" s="103" t="s">
        <v>621</v>
      </c>
      <c r="AW252" s="103" t="s">
        <v>621</v>
      </c>
      <c r="AX252" s="103" t="s">
        <v>621</v>
      </c>
      <c r="AY252" s="103" t="s">
        <v>623</v>
      </c>
      <c r="AZ252" s="103" t="s">
        <v>621</v>
      </c>
      <c r="BA252" s="103" t="s">
        <v>621</v>
      </c>
      <c r="BB252" s="103" t="s">
        <v>621</v>
      </c>
      <c r="BC252" s="103" t="s">
        <v>622</v>
      </c>
      <c r="BD252" s="103" t="s">
        <v>621</v>
      </c>
      <c r="BF252" s="103">
        <f t="shared" si="32"/>
        <v>42</v>
      </c>
      <c r="BG252" s="103">
        <f t="shared" si="32"/>
        <v>5</v>
      </c>
      <c r="BH252" s="103">
        <f t="shared" si="32"/>
        <v>4</v>
      </c>
      <c r="BI252" s="103">
        <f t="shared" si="32"/>
        <v>2</v>
      </c>
      <c r="BJ252" s="103">
        <f t="shared" si="32"/>
        <v>0</v>
      </c>
      <c r="BK252" s="103">
        <f t="shared" si="26"/>
        <v>47</v>
      </c>
      <c r="BM252" s="67">
        <v>30</v>
      </c>
      <c r="BN252" s="67">
        <v>12</v>
      </c>
      <c r="BO252" s="67">
        <v>10</v>
      </c>
      <c r="BP252" s="67">
        <v>3</v>
      </c>
      <c r="BQ252" s="67">
        <v>2</v>
      </c>
      <c r="BR252" s="67">
        <v>3</v>
      </c>
      <c r="BS252" s="67">
        <v>4</v>
      </c>
      <c r="BT252" s="67">
        <v>0</v>
      </c>
      <c r="BU252" s="67">
        <v>0</v>
      </c>
      <c r="BW252" s="67">
        <f t="shared" si="27"/>
        <v>44</v>
      </c>
    </row>
    <row r="253" spans="1:75" x14ac:dyDescent="0.25">
      <c r="A253" s="101">
        <v>904</v>
      </c>
      <c r="B253" s="67" t="s">
        <v>254</v>
      </c>
      <c r="C253" s="67" t="s">
        <v>251</v>
      </c>
      <c r="D253" s="103" t="s">
        <v>621</v>
      </c>
      <c r="E253" s="103" t="s">
        <v>621</v>
      </c>
      <c r="F253" s="103" t="s">
        <v>621</v>
      </c>
      <c r="G253" s="103" t="s">
        <v>621</v>
      </c>
      <c r="H253" s="103" t="s">
        <v>622</v>
      </c>
      <c r="I253" s="103" t="s">
        <v>621</v>
      </c>
      <c r="J253" s="103" t="s">
        <v>621</v>
      </c>
      <c r="K253" s="103" t="s">
        <v>621</v>
      </c>
      <c r="L253" s="103" t="s">
        <v>621</v>
      </c>
      <c r="M253" s="103" t="s">
        <v>621</v>
      </c>
      <c r="N253" s="103" t="s">
        <v>623</v>
      </c>
      <c r="O253" s="103" t="s">
        <v>623</v>
      </c>
      <c r="P253" s="103" t="s">
        <v>621</v>
      </c>
      <c r="Q253" s="103" t="s">
        <v>621</v>
      </c>
      <c r="R253" s="103" t="s">
        <v>621</v>
      </c>
      <c r="S253" s="103" t="s">
        <v>621</v>
      </c>
      <c r="T253" s="103" t="s">
        <v>621</v>
      </c>
      <c r="U253" s="103" t="s">
        <v>621</v>
      </c>
      <c r="V253" s="103" t="s">
        <v>622</v>
      </c>
      <c r="W253" s="103" t="s">
        <v>622</v>
      </c>
      <c r="X253" s="103" t="s">
        <v>623</v>
      </c>
      <c r="Y253" s="103" t="s">
        <v>621</v>
      </c>
      <c r="Z253" s="103" t="s">
        <v>620</v>
      </c>
      <c r="AA253" s="103" t="s">
        <v>621</v>
      </c>
      <c r="AB253" s="103" t="s">
        <v>621</v>
      </c>
      <c r="AC253" s="103" t="s">
        <v>621</v>
      </c>
      <c r="AD253" s="103" t="s">
        <v>621</v>
      </c>
      <c r="AE253" s="103" t="s">
        <v>621</v>
      </c>
      <c r="AF253" s="103" t="s">
        <v>621</v>
      </c>
      <c r="AG253" s="103" t="s">
        <v>621</v>
      </c>
      <c r="AH253" s="103" t="s">
        <v>623</v>
      </c>
      <c r="AI253" s="103" t="s">
        <v>621</v>
      </c>
      <c r="AJ253" s="103" t="s">
        <v>621</v>
      </c>
      <c r="AK253" s="103" t="s">
        <v>622</v>
      </c>
      <c r="AL253" s="103" t="s">
        <v>621</v>
      </c>
      <c r="AM253" s="103" t="s">
        <v>622</v>
      </c>
      <c r="AN253" s="103" t="s">
        <v>623</v>
      </c>
      <c r="AO253" s="103" t="s">
        <v>621</v>
      </c>
      <c r="AP253" s="103" t="s">
        <v>621</v>
      </c>
      <c r="AQ253" s="103" t="s">
        <v>621</v>
      </c>
      <c r="AR253" s="103" t="s">
        <v>620</v>
      </c>
      <c r="AS253" s="103" t="s">
        <v>621</v>
      </c>
      <c r="AT253" s="103" t="s">
        <v>621</v>
      </c>
      <c r="AU253" s="103" t="s">
        <v>621</v>
      </c>
      <c r="AV253" s="103" t="s">
        <v>621</v>
      </c>
      <c r="AW253" s="103" t="s">
        <v>621</v>
      </c>
      <c r="AX253" s="103" t="s">
        <v>623</v>
      </c>
      <c r="AY253" s="103" t="s">
        <v>621</v>
      </c>
      <c r="AZ253" s="103" t="s">
        <v>621</v>
      </c>
      <c r="BA253" s="103" t="s">
        <v>621</v>
      </c>
      <c r="BB253" s="103" t="s">
        <v>621</v>
      </c>
      <c r="BC253" s="103" t="s">
        <v>621</v>
      </c>
      <c r="BD253" s="103" t="s">
        <v>623</v>
      </c>
      <c r="BF253" s="103">
        <f t="shared" si="32"/>
        <v>39</v>
      </c>
      <c r="BG253" s="103">
        <f t="shared" si="32"/>
        <v>5</v>
      </c>
      <c r="BH253" s="103">
        <f t="shared" si="32"/>
        <v>2</v>
      </c>
      <c r="BI253" s="103">
        <f t="shared" si="32"/>
        <v>7</v>
      </c>
      <c r="BJ253" s="103">
        <f t="shared" si="32"/>
        <v>0</v>
      </c>
      <c r="BK253" s="103">
        <f t="shared" si="26"/>
        <v>44</v>
      </c>
      <c r="BM253" s="67">
        <v>31</v>
      </c>
      <c r="BN253" s="67">
        <v>8</v>
      </c>
      <c r="BO253" s="67">
        <v>11</v>
      </c>
      <c r="BP253" s="67">
        <v>3</v>
      </c>
      <c r="BQ253" s="67">
        <v>2</v>
      </c>
      <c r="BR253" s="67">
        <v>4</v>
      </c>
      <c r="BS253" s="67">
        <v>2</v>
      </c>
      <c r="BT253" s="67">
        <v>0</v>
      </c>
      <c r="BU253" s="67">
        <v>0</v>
      </c>
      <c r="BW253" s="67">
        <f t="shared" si="27"/>
        <v>41</v>
      </c>
    </row>
    <row r="254" spans="1:75" x14ac:dyDescent="0.25">
      <c r="A254" s="101">
        <v>905</v>
      </c>
      <c r="B254" s="67" t="s">
        <v>255</v>
      </c>
      <c r="C254" s="67" t="s">
        <v>251</v>
      </c>
      <c r="D254" s="103" t="s">
        <v>621</v>
      </c>
      <c r="E254" s="103" t="s">
        <v>621</v>
      </c>
      <c r="F254" s="103" t="s">
        <v>621</v>
      </c>
      <c r="G254" s="103" t="s">
        <v>621</v>
      </c>
      <c r="H254" s="103" t="s">
        <v>621</v>
      </c>
      <c r="I254" s="103" t="s">
        <v>623</v>
      </c>
      <c r="J254" s="103" t="s">
        <v>621</v>
      </c>
      <c r="K254" s="103" t="s">
        <v>621</v>
      </c>
      <c r="L254" s="103" t="s">
        <v>623</v>
      </c>
      <c r="M254" s="103" t="s">
        <v>621</v>
      </c>
      <c r="N254" s="103" t="s">
        <v>623</v>
      </c>
      <c r="O254" s="103" t="s">
        <v>621</v>
      </c>
      <c r="P254" s="103" t="s">
        <v>621</v>
      </c>
      <c r="Q254" s="103" t="s">
        <v>620</v>
      </c>
      <c r="R254" s="103" t="s">
        <v>621</v>
      </c>
      <c r="S254" s="103" t="s">
        <v>621</v>
      </c>
      <c r="T254" s="103" t="s">
        <v>621</v>
      </c>
      <c r="U254" s="103" t="s">
        <v>621</v>
      </c>
      <c r="V254" s="103" t="s">
        <v>622</v>
      </c>
      <c r="W254" s="103" t="s">
        <v>620</v>
      </c>
      <c r="X254" s="103" t="s">
        <v>621</v>
      </c>
      <c r="Y254" s="103" t="s">
        <v>621</v>
      </c>
      <c r="Z254" s="103" t="s">
        <v>621</v>
      </c>
      <c r="AA254" s="103" t="s">
        <v>621</v>
      </c>
      <c r="AB254" s="103" t="s">
        <v>621</v>
      </c>
      <c r="AC254" s="103" t="s">
        <v>621</v>
      </c>
      <c r="AD254" s="103" t="s">
        <v>621</v>
      </c>
      <c r="AE254" s="103" t="s">
        <v>621</v>
      </c>
      <c r="AF254" s="103" t="s">
        <v>621</v>
      </c>
      <c r="AG254" s="103" t="s">
        <v>621</v>
      </c>
      <c r="AH254" s="103" t="s">
        <v>623</v>
      </c>
      <c r="AI254" s="103" t="s">
        <v>621</v>
      </c>
      <c r="AJ254" s="103" t="s">
        <v>623</v>
      </c>
      <c r="AK254" s="103" t="s">
        <v>622</v>
      </c>
      <c r="AL254" s="103" t="s">
        <v>621</v>
      </c>
      <c r="AM254" s="103" t="s">
        <v>621</v>
      </c>
      <c r="AN254" s="103" t="s">
        <v>621</v>
      </c>
      <c r="AO254" s="103" t="s">
        <v>620</v>
      </c>
      <c r="AP254" s="103" t="s">
        <v>621</v>
      </c>
      <c r="AQ254" s="103" t="s">
        <v>621</v>
      </c>
      <c r="AR254" s="103" t="s">
        <v>620</v>
      </c>
      <c r="AS254" s="103" t="s">
        <v>623</v>
      </c>
      <c r="AT254" s="103" t="s">
        <v>623</v>
      </c>
      <c r="AU254" s="103" t="s">
        <v>623</v>
      </c>
      <c r="AV254" s="103" t="s">
        <v>621</v>
      </c>
      <c r="AW254" s="103" t="s">
        <v>621</v>
      </c>
      <c r="AX254" s="103" t="s">
        <v>623</v>
      </c>
      <c r="AY254" s="103" t="s">
        <v>623</v>
      </c>
      <c r="AZ254" s="103" t="s">
        <v>621</v>
      </c>
      <c r="BA254" s="103" t="s">
        <v>621</v>
      </c>
      <c r="BB254" s="103" t="s">
        <v>623</v>
      </c>
      <c r="BC254" s="103" t="s">
        <v>621</v>
      </c>
      <c r="BD254" s="103" t="s">
        <v>623</v>
      </c>
      <c r="BF254" s="103">
        <f t="shared" ref="BF254:BJ263" si="33">COUNTIF($D254:$BD254,BF$3)</f>
        <v>35</v>
      </c>
      <c r="BG254" s="103">
        <f t="shared" si="33"/>
        <v>2</v>
      </c>
      <c r="BH254" s="103">
        <f t="shared" si="33"/>
        <v>4</v>
      </c>
      <c r="BI254" s="103">
        <f t="shared" si="33"/>
        <v>12</v>
      </c>
      <c r="BJ254" s="103">
        <f t="shared" si="33"/>
        <v>0</v>
      </c>
      <c r="BK254" s="103">
        <f t="shared" si="26"/>
        <v>37</v>
      </c>
      <c r="BM254" s="67">
        <v>28</v>
      </c>
      <c r="BN254" s="67">
        <v>7</v>
      </c>
      <c r="BO254" s="67">
        <v>17</v>
      </c>
      <c r="BP254" s="67">
        <v>1</v>
      </c>
      <c r="BQ254" s="67">
        <v>1</v>
      </c>
      <c r="BR254" s="67">
        <v>3</v>
      </c>
      <c r="BS254" s="67">
        <v>4</v>
      </c>
      <c r="BT254" s="67">
        <v>0</v>
      </c>
      <c r="BU254" s="67">
        <v>0</v>
      </c>
      <c r="BW254" s="67">
        <f t="shared" si="27"/>
        <v>37</v>
      </c>
    </row>
    <row r="255" spans="1:75" x14ac:dyDescent="0.25">
      <c r="A255" s="101">
        <v>906</v>
      </c>
      <c r="B255" s="67" t="s">
        <v>1907</v>
      </c>
      <c r="C255" s="67" t="s">
        <v>251</v>
      </c>
      <c r="D255" s="103" t="s">
        <v>621</v>
      </c>
      <c r="E255" s="103" t="s">
        <v>621</v>
      </c>
      <c r="F255" s="103" t="s">
        <v>621</v>
      </c>
      <c r="G255" s="103" t="s">
        <v>621</v>
      </c>
      <c r="H255" s="103" t="s">
        <v>621</v>
      </c>
      <c r="I255" s="103" t="s">
        <v>621</v>
      </c>
      <c r="J255" s="103" t="s">
        <v>621</v>
      </c>
      <c r="K255" s="103" t="s">
        <v>623</v>
      </c>
      <c r="L255" s="103" t="s">
        <v>623</v>
      </c>
      <c r="M255" s="103" t="s">
        <v>621</v>
      </c>
      <c r="N255" s="103" t="s">
        <v>621</v>
      </c>
      <c r="O255" s="103" t="s">
        <v>621</v>
      </c>
      <c r="P255" s="103" t="s">
        <v>623</v>
      </c>
      <c r="Q255" s="103" t="s">
        <v>621</v>
      </c>
      <c r="R255" s="103" t="s">
        <v>621</v>
      </c>
      <c r="S255" s="103" t="s">
        <v>623</v>
      </c>
      <c r="T255" s="103" t="s">
        <v>621</v>
      </c>
      <c r="U255" s="103" t="s">
        <v>623</v>
      </c>
      <c r="V255" s="103" t="s">
        <v>622</v>
      </c>
      <c r="W255" s="103" t="s">
        <v>622</v>
      </c>
      <c r="X255" s="103" t="s">
        <v>621</v>
      </c>
      <c r="Y255" s="103" t="s">
        <v>621</v>
      </c>
      <c r="Z255" s="103" t="s">
        <v>621</v>
      </c>
      <c r="AA255" s="103" t="s">
        <v>621</v>
      </c>
      <c r="AB255" s="103" t="s">
        <v>621</v>
      </c>
      <c r="AC255" s="103" t="s">
        <v>621</v>
      </c>
      <c r="AD255" s="103" t="s">
        <v>621</v>
      </c>
      <c r="AE255" s="103" t="s">
        <v>621</v>
      </c>
      <c r="AF255" s="103" t="s">
        <v>621</v>
      </c>
      <c r="AG255" s="103" t="s">
        <v>621</v>
      </c>
      <c r="AH255" s="103" t="s">
        <v>621</v>
      </c>
      <c r="AI255" s="103" t="s">
        <v>621</v>
      </c>
      <c r="AJ255" s="103" t="s">
        <v>622</v>
      </c>
      <c r="AK255" s="103" t="s">
        <v>622</v>
      </c>
      <c r="AL255" s="103" t="s">
        <v>621</v>
      </c>
      <c r="AM255" s="103" t="s">
        <v>621</v>
      </c>
      <c r="AN255" s="103" t="s">
        <v>621</v>
      </c>
      <c r="AO255" s="103" t="s">
        <v>623</v>
      </c>
      <c r="AP255" s="103" t="s">
        <v>621</v>
      </c>
      <c r="AQ255" s="103" t="s">
        <v>621</v>
      </c>
      <c r="AR255" s="103" t="s">
        <v>621</v>
      </c>
      <c r="AS255" s="103" t="s">
        <v>621</v>
      </c>
      <c r="AT255" s="103" t="s">
        <v>623</v>
      </c>
      <c r="AU255" s="103" t="s">
        <v>623</v>
      </c>
      <c r="AV255" s="103" t="s">
        <v>621</v>
      </c>
      <c r="AW255" s="103" t="s">
        <v>621</v>
      </c>
      <c r="AX255" s="103" t="s">
        <v>621</v>
      </c>
      <c r="AY255" s="103" t="s">
        <v>621</v>
      </c>
      <c r="AZ255" s="103" t="s">
        <v>621</v>
      </c>
      <c r="BA255" s="103" t="s">
        <v>621</v>
      </c>
      <c r="BB255" s="103" t="s">
        <v>621</v>
      </c>
      <c r="BC255" s="103" t="s">
        <v>621</v>
      </c>
      <c r="BD255" s="103" t="s">
        <v>623</v>
      </c>
      <c r="BF255" s="103">
        <f t="shared" si="33"/>
        <v>40</v>
      </c>
      <c r="BG255" s="103">
        <f t="shared" si="33"/>
        <v>4</v>
      </c>
      <c r="BH255" s="103">
        <f t="shared" si="33"/>
        <v>0</v>
      </c>
      <c r="BI255" s="103">
        <f t="shared" si="33"/>
        <v>9</v>
      </c>
      <c r="BJ255" s="103">
        <f t="shared" si="33"/>
        <v>0</v>
      </c>
      <c r="BK255" s="103">
        <f t="shared" si="26"/>
        <v>44</v>
      </c>
      <c r="BM255" s="67">
        <v>31</v>
      </c>
      <c r="BN255" s="67">
        <v>9</v>
      </c>
      <c r="BO255" s="67">
        <v>15</v>
      </c>
      <c r="BP255" s="67">
        <v>3</v>
      </c>
      <c r="BQ255" s="67">
        <v>1</v>
      </c>
      <c r="BR255" s="67">
        <v>0</v>
      </c>
      <c r="BS255" s="67">
        <v>0</v>
      </c>
      <c r="BT255" s="67">
        <v>0</v>
      </c>
      <c r="BU255" s="67">
        <v>0</v>
      </c>
      <c r="BW255" s="67">
        <f t="shared" si="27"/>
        <v>39</v>
      </c>
    </row>
    <row r="256" spans="1:75" x14ac:dyDescent="0.25">
      <c r="A256" s="101">
        <v>907</v>
      </c>
      <c r="B256" s="67" t="s">
        <v>257</v>
      </c>
      <c r="C256" s="67" t="s">
        <v>251</v>
      </c>
      <c r="D256" s="103" t="s">
        <v>623</v>
      </c>
      <c r="E256" s="103" t="s">
        <v>621</v>
      </c>
      <c r="F256" s="103" t="s">
        <v>621</v>
      </c>
      <c r="G256" s="103" t="s">
        <v>621</v>
      </c>
      <c r="H256" s="103" t="s">
        <v>621</v>
      </c>
      <c r="I256" s="103" t="s">
        <v>621</v>
      </c>
      <c r="J256" s="103" t="s">
        <v>621</v>
      </c>
      <c r="K256" s="103" t="s">
        <v>621</v>
      </c>
      <c r="L256" s="103" t="s">
        <v>621</v>
      </c>
      <c r="M256" s="103" t="s">
        <v>621</v>
      </c>
      <c r="N256" s="103" t="s">
        <v>620</v>
      </c>
      <c r="O256" s="103" t="s">
        <v>620</v>
      </c>
      <c r="P256" s="103" t="s">
        <v>621</v>
      </c>
      <c r="Q256" s="103" t="s">
        <v>620</v>
      </c>
      <c r="R256" s="103" t="s">
        <v>620</v>
      </c>
      <c r="S256" s="103" t="s">
        <v>623</v>
      </c>
      <c r="T256" s="103" t="s">
        <v>621</v>
      </c>
      <c r="U256" s="103" t="s">
        <v>623</v>
      </c>
      <c r="V256" s="103" t="s">
        <v>622</v>
      </c>
      <c r="W256" s="103" t="s">
        <v>622</v>
      </c>
      <c r="X256" s="103" t="s">
        <v>623</v>
      </c>
      <c r="Y256" s="103" t="s">
        <v>621</v>
      </c>
      <c r="Z256" s="103" t="s">
        <v>620</v>
      </c>
      <c r="AA256" s="103" t="s">
        <v>621</v>
      </c>
      <c r="AB256" s="103" t="s">
        <v>621</v>
      </c>
      <c r="AC256" s="103" t="s">
        <v>621</v>
      </c>
      <c r="AD256" s="103" t="s">
        <v>621</v>
      </c>
      <c r="AE256" s="103" t="s">
        <v>621</v>
      </c>
      <c r="AF256" s="103" t="s">
        <v>621</v>
      </c>
      <c r="AG256" s="103" t="s">
        <v>620</v>
      </c>
      <c r="AH256" s="103" t="s">
        <v>623</v>
      </c>
      <c r="AI256" s="103" t="s">
        <v>621</v>
      </c>
      <c r="AJ256" s="103" t="s">
        <v>621</v>
      </c>
      <c r="AK256" s="103" t="s">
        <v>622</v>
      </c>
      <c r="AL256" s="103" t="s">
        <v>621</v>
      </c>
      <c r="AM256" s="103" t="s">
        <v>622</v>
      </c>
      <c r="AN256" s="103" t="s">
        <v>622</v>
      </c>
      <c r="AO256" s="103" t="s">
        <v>620</v>
      </c>
      <c r="AP256" s="103" t="s">
        <v>621</v>
      </c>
      <c r="AQ256" s="103" t="s">
        <v>621</v>
      </c>
      <c r="AR256" s="103" t="s">
        <v>621</v>
      </c>
      <c r="AS256" s="103" t="s">
        <v>623</v>
      </c>
      <c r="AT256" s="103" t="s">
        <v>623</v>
      </c>
      <c r="AU256" s="103" t="s">
        <v>623</v>
      </c>
      <c r="AV256" s="103" t="s">
        <v>621</v>
      </c>
      <c r="AW256" s="103" t="s">
        <v>621</v>
      </c>
      <c r="AX256" s="103" t="s">
        <v>623</v>
      </c>
      <c r="AY256" s="103" t="s">
        <v>623</v>
      </c>
      <c r="AZ256" s="103" t="s">
        <v>621</v>
      </c>
      <c r="BA256" s="103" t="s">
        <v>621</v>
      </c>
      <c r="BB256" s="103" t="s">
        <v>621</v>
      </c>
      <c r="BC256" s="103" t="s">
        <v>623</v>
      </c>
      <c r="BD256" s="103" t="s">
        <v>621</v>
      </c>
      <c r="BF256" s="103">
        <f t="shared" si="33"/>
        <v>30</v>
      </c>
      <c r="BG256" s="103">
        <f t="shared" si="33"/>
        <v>5</v>
      </c>
      <c r="BH256" s="103">
        <f t="shared" si="33"/>
        <v>7</v>
      </c>
      <c r="BI256" s="103">
        <f t="shared" si="33"/>
        <v>11</v>
      </c>
      <c r="BJ256" s="103">
        <f t="shared" si="33"/>
        <v>0</v>
      </c>
      <c r="BK256" s="103">
        <f t="shared" si="26"/>
        <v>35</v>
      </c>
      <c r="BM256" s="67">
        <v>25</v>
      </c>
      <c r="BN256" s="67">
        <v>5</v>
      </c>
      <c r="BO256" s="67">
        <v>25</v>
      </c>
      <c r="BP256" s="67">
        <v>2</v>
      </c>
      <c r="BQ256" s="67">
        <v>3</v>
      </c>
      <c r="BR256" s="67">
        <v>2</v>
      </c>
      <c r="BS256" s="67">
        <v>7</v>
      </c>
      <c r="BT256" s="67">
        <v>0</v>
      </c>
      <c r="BU256" s="67">
        <v>0</v>
      </c>
      <c r="BW256" s="67">
        <f t="shared" si="27"/>
        <v>38</v>
      </c>
    </row>
    <row r="257" spans="1:75" x14ac:dyDescent="0.25">
      <c r="A257" s="101">
        <v>908</v>
      </c>
      <c r="B257" s="67" t="s">
        <v>258</v>
      </c>
      <c r="C257" s="67" t="s">
        <v>251</v>
      </c>
      <c r="D257" s="103" t="s">
        <v>621</v>
      </c>
      <c r="E257" s="103" t="s">
        <v>621</v>
      </c>
      <c r="F257" s="103" t="s">
        <v>621</v>
      </c>
      <c r="G257" s="103" t="s">
        <v>621</v>
      </c>
      <c r="H257" s="103" t="s">
        <v>621</v>
      </c>
      <c r="I257" s="103" t="s">
        <v>621</v>
      </c>
      <c r="J257" s="103" t="s">
        <v>621</v>
      </c>
      <c r="K257" s="103" t="s">
        <v>621</v>
      </c>
      <c r="L257" s="103" t="s">
        <v>621</v>
      </c>
      <c r="M257" s="103" t="s">
        <v>621</v>
      </c>
      <c r="N257" s="103" t="s">
        <v>621</v>
      </c>
      <c r="O257" s="103" t="s">
        <v>621</v>
      </c>
      <c r="P257" s="103" t="s">
        <v>623</v>
      </c>
      <c r="Q257" s="103" t="s">
        <v>621</v>
      </c>
      <c r="R257" s="103" t="s">
        <v>621</v>
      </c>
      <c r="S257" s="103" t="s">
        <v>621</v>
      </c>
      <c r="T257" s="103" t="s">
        <v>621</v>
      </c>
      <c r="U257" s="103" t="s">
        <v>623</v>
      </c>
      <c r="V257" s="103" t="s">
        <v>622</v>
      </c>
      <c r="W257" s="103" t="s">
        <v>622</v>
      </c>
      <c r="X257" s="103" t="s">
        <v>621</v>
      </c>
      <c r="Y257" s="103" t="s">
        <v>621</v>
      </c>
      <c r="Z257" s="103" t="s">
        <v>621</v>
      </c>
      <c r="AA257" s="103" t="s">
        <v>621</v>
      </c>
      <c r="AB257" s="103" t="s">
        <v>621</v>
      </c>
      <c r="AC257" s="103" t="s">
        <v>621</v>
      </c>
      <c r="AD257" s="103" t="s">
        <v>621</v>
      </c>
      <c r="AE257" s="103" t="s">
        <v>621</v>
      </c>
      <c r="AF257" s="103" t="s">
        <v>623</v>
      </c>
      <c r="AG257" s="103" t="s">
        <v>623</v>
      </c>
      <c r="AH257" s="103" t="s">
        <v>621</v>
      </c>
      <c r="AI257" s="103" t="s">
        <v>621</v>
      </c>
      <c r="AJ257" s="103" t="s">
        <v>621</v>
      </c>
      <c r="AK257" s="103" t="s">
        <v>621</v>
      </c>
      <c r="AL257" s="103" t="s">
        <v>621</v>
      </c>
      <c r="AM257" s="103" t="s">
        <v>621</v>
      </c>
      <c r="AN257" s="103" t="s">
        <v>623</v>
      </c>
      <c r="AO257" s="103" t="s">
        <v>621</v>
      </c>
      <c r="AP257" s="103" t="s">
        <v>621</v>
      </c>
      <c r="AQ257" s="103" t="s">
        <v>621</v>
      </c>
      <c r="AR257" s="103" t="s">
        <v>621</v>
      </c>
      <c r="AS257" s="103" t="s">
        <v>621</v>
      </c>
      <c r="AT257" s="103" t="s">
        <v>621</v>
      </c>
      <c r="AU257" s="103" t="s">
        <v>621</v>
      </c>
      <c r="AV257" s="103" t="s">
        <v>621</v>
      </c>
      <c r="AW257" s="103" t="s">
        <v>621</v>
      </c>
      <c r="AX257" s="103" t="s">
        <v>623</v>
      </c>
      <c r="AY257" s="103" t="s">
        <v>621</v>
      </c>
      <c r="AZ257" s="103" t="s">
        <v>621</v>
      </c>
      <c r="BA257" s="103" t="s">
        <v>621</v>
      </c>
      <c r="BB257" s="103" t="s">
        <v>621</v>
      </c>
      <c r="BC257" s="103" t="s">
        <v>623</v>
      </c>
      <c r="BD257" s="103" t="s">
        <v>623</v>
      </c>
      <c r="BF257" s="103">
        <f t="shared" si="33"/>
        <v>43</v>
      </c>
      <c r="BG257" s="103">
        <f t="shared" si="33"/>
        <v>2</v>
      </c>
      <c r="BH257" s="103">
        <f t="shared" si="33"/>
        <v>0</v>
      </c>
      <c r="BI257" s="103">
        <f t="shared" si="33"/>
        <v>8</v>
      </c>
      <c r="BJ257" s="103">
        <f t="shared" si="33"/>
        <v>0</v>
      </c>
      <c r="BK257" s="103">
        <f t="shared" si="26"/>
        <v>45</v>
      </c>
      <c r="BM257" s="67">
        <v>33</v>
      </c>
      <c r="BN257" s="67">
        <v>10</v>
      </c>
      <c r="BO257" s="67">
        <v>11</v>
      </c>
      <c r="BP257" s="67">
        <v>2</v>
      </c>
      <c r="BQ257" s="67">
        <v>0</v>
      </c>
      <c r="BR257" s="67">
        <v>3</v>
      </c>
      <c r="BS257" s="67">
        <v>0</v>
      </c>
      <c r="BT257" s="67">
        <v>0</v>
      </c>
      <c r="BU257" s="67">
        <v>0</v>
      </c>
      <c r="BW257" s="67">
        <f t="shared" si="27"/>
        <v>40</v>
      </c>
    </row>
    <row r="258" spans="1:75" x14ac:dyDescent="0.25">
      <c r="A258" s="101">
        <v>909</v>
      </c>
      <c r="B258" s="67" t="s">
        <v>259</v>
      </c>
      <c r="C258" s="67" t="s">
        <v>251</v>
      </c>
      <c r="D258" s="103" t="s">
        <v>621</v>
      </c>
      <c r="E258" s="103" t="s">
        <v>621</v>
      </c>
      <c r="F258" s="103" t="s">
        <v>621</v>
      </c>
      <c r="G258" s="103" t="s">
        <v>621</v>
      </c>
      <c r="H258" s="103" t="s">
        <v>621</v>
      </c>
      <c r="I258" s="103" t="s">
        <v>621</v>
      </c>
      <c r="J258" s="103" t="s">
        <v>621</v>
      </c>
      <c r="K258" s="103" t="s">
        <v>623</v>
      </c>
      <c r="L258" s="103" t="s">
        <v>621</v>
      </c>
      <c r="M258" s="103" t="s">
        <v>621</v>
      </c>
      <c r="N258" s="103" t="s">
        <v>621</v>
      </c>
      <c r="O258" s="103" t="s">
        <v>620</v>
      </c>
      <c r="P258" s="103" t="s">
        <v>621</v>
      </c>
      <c r="Q258" s="103" t="s">
        <v>621</v>
      </c>
      <c r="R258" s="103" t="s">
        <v>621</v>
      </c>
      <c r="S258" s="103" t="s">
        <v>623</v>
      </c>
      <c r="T258" s="103" t="s">
        <v>621</v>
      </c>
      <c r="U258" s="103" t="s">
        <v>621</v>
      </c>
      <c r="V258" s="103" t="s">
        <v>621</v>
      </c>
      <c r="W258" s="103" t="s">
        <v>622</v>
      </c>
      <c r="X258" s="103" t="s">
        <v>621</v>
      </c>
      <c r="Y258" s="103" t="s">
        <v>621</v>
      </c>
      <c r="Z258" s="103" t="s">
        <v>621</v>
      </c>
      <c r="AA258" s="103" t="s">
        <v>621</v>
      </c>
      <c r="AB258" s="103" t="s">
        <v>621</v>
      </c>
      <c r="AC258" s="103" t="s">
        <v>621</v>
      </c>
      <c r="AD258" s="103" t="s">
        <v>621</v>
      </c>
      <c r="AE258" s="103" t="s">
        <v>621</v>
      </c>
      <c r="AF258" s="103" t="s">
        <v>621</v>
      </c>
      <c r="AG258" s="103" t="s">
        <v>621</v>
      </c>
      <c r="AH258" s="103" t="s">
        <v>621</v>
      </c>
      <c r="AI258" s="103" t="s">
        <v>621</v>
      </c>
      <c r="AJ258" s="103" t="s">
        <v>623</v>
      </c>
      <c r="AK258" s="103" t="s">
        <v>622</v>
      </c>
      <c r="AL258" s="103" t="s">
        <v>621</v>
      </c>
      <c r="AM258" s="103" t="s">
        <v>622</v>
      </c>
      <c r="AN258" s="103" t="s">
        <v>622</v>
      </c>
      <c r="AO258" s="103" t="s">
        <v>621</v>
      </c>
      <c r="AP258" s="103" t="s">
        <v>621</v>
      </c>
      <c r="AQ258" s="103" t="s">
        <v>621</v>
      </c>
      <c r="AR258" s="103" t="s">
        <v>621</v>
      </c>
      <c r="AS258" s="103" t="s">
        <v>621</v>
      </c>
      <c r="AT258" s="103" t="s">
        <v>623</v>
      </c>
      <c r="AU258" s="103" t="s">
        <v>621</v>
      </c>
      <c r="AV258" s="103" t="s">
        <v>621</v>
      </c>
      <c r="AW258" s="103" t="s">
        <v>621</v>
      </c>
      <c r="AX258" s="103" t="s">
        <v>623</v>
      </c>
      <c r="AY258" s="103" t="s">
        <v>623</v>
      </c>
      <c r="AZ258" s="103" t="s">
        <v>621</v>
      </c>
      <c r="BA258" s="103" t="s">
        <v>621</v>
      </c>
      <c r="BB258" s="103" t="s">
        <v>623</v>
      </c>
      <c r="BC258" s="103" t="s">
        <v>623</v>
      </c>
      <c r="BD258" s="103" t="s">
        <v>621</v>
      </c>
      <c r="BF258" s="103">
        <f t="shared" si="33"/>
        <v>40</v>
      </c>
      <c r="BG258" s="103">
        <f t="shared" si="33"/>
        <v>4</v>
      </c>
      <c r="BH258" s="103">
        <f t="shared" si="33"/>
        <v>1</v>
      </c>
      <c r="BI258" s="103">
        <f t="shared" si="33"/>
        <v>8</v>
      </c>
      <c r="BJ258" s="103">
        <f t="shared" si="33"/>
        <v>0</v>
      </c>
      <c r="BK258" s="103">
        <f t="shared" si="26"/>
        <v>44</v>
      </c>
      <c r="BM258" s="67">
        <v>34</v>
      </c>
      <c r="BN258" s="67">
        <v>6</v>
      </c>
      <c r="BO258" s="67">
        <v>18</v>
      </c>
      <c r="BP258" s="67">
        <v>1</v>
      </c>
      <c r="BQ258" s="67">
        <v>3</v>
      </c>
      <c r="BR258" s="67">
        <v>4</v>
      </c>
      <c r="BS258" s="67">
        <v>1</v>
      </c>
      <c r="BT258" s="67">
        <v>0</v>
      </c>
      <c r="BU258" s="67">
        <v>0</v>
      </c>
      <c r="BW258" s="67">
        <f t="shared" si="27"/>
        <v>40.5</v>
      </c>
    </row>
    <row r="259" spans="1:75" x14ac:dyDescent="0.25">
      <c r="A259" s="101">
        <v>910</v>
      </c>
      <c r="B259" s="67" t="s">
        <v>1908</v>
      </c>
      <c r="C259" s="67" t="s">
        <v>251</v>
      </c>
      <c r="D259" s="103" t="s">
        <v>621</v>
      </c>
      <c r="E259" s="103" t="s">
        <v>621</v>
      </c>
      <c r="F259" s="103" t="s">
        <v>621</v>
      </c>
      <c r="G259" s="103" t="s">
        <v>621</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621</v>
      </c>
      <c r="T259" s="103" t="s">
        <v>621</v>
      </c>
      <c r="U259" s="103" t="s">
        <v>623</v>
      </c>
      <c r="V259" s="103" t="s">
        <v>622</v>
      </c>
      <c r="W259" s="103" t="s">
        <v>622</v>
      </c>
      <c r="X259" s="103" t="s">
        <v>621</v>
      </c>
      <c r="Y259" s="103" t="s">
        <v>621</v>
      </c>
      <c r="Z259" s="103" t="s">
        <v>621</v>
      </c>
      <c r="AA259" s="103" t="s">
        <v>621</v>
      </c>
      <c r="AB259" s="103" t="s">
        <v>621</v>
      </c>
      <c r="AC259" s="103" t="s">
        <v>621</v>
      </c>
      <c r="AD259" s="103" t="s">
        <v>621</v>
      </c>
      <c r="AE259" s="103" t="s">
        <v>621</v>
      </c>
      <c r="AF259" s="103" t="s">
        <v>621</v>
      </c>
      <c r="AG259" s="103" t="s">
        <v>621</v>
      </c>
      <c r="AH259" s="103" t="s">
        <v>621</v>
      </c>
      <c r="AI259" s="103" t="s">
        <v>621</v>
      </c>
      <c r="AJ259" s="103" t="s">
        <v>622</v>
      </c>
      <c r="AK259" s="103" t="s">
        <v>622</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623</v>
      </c>
      <c r="AZ259" s="103" t="s">
        <v>621</v>
      </c>
      <c r="BA259" s="103" t="s">
        <v>621</v>
      </c>
      <c r="BB259" s="103" t="s">
        <v>621</v>
      </c>
      <c r="BC259" s="103" t="s">
        <v>622</v>
      </c>
      <c r="BD259" s="103" t="s">
        <v>623</v>
      </c>
      <c r="BF259" s="103">
        <f t="shared" si="33"/>
        <v>45</v>
      </c>
      <c r="BG259" s="103">
        <f t="shared" si="33"/>
        <v>5</v>
      </c>
      <c r="BH259" s="103">
        <f t="shared" si="33"/>
        <v>0</v>
      </c>
      <c r="BI259" s="103">
        <f t="shared" si="33"/>
        <v>3</v>
      </c>
      <c r="BJ259" s="103">
        <f t="shared" si="33"/>
        <v>0</v>
      </c>
      <c r="BK259" s="103">
        <f t="shared" si="26"/>
        <v>50</v>
      </c>
      <c r="BM259" s="67">
        <v>34</v>
      </c>
      <c r="BN259" s="67">
        <v>11</v>
      </c>
      <c r="BO259" s="67">
        <v>32</v>
      </c>
      <c r="BP259" s="67">
        <v>3</v>
      </c>
      <c r="BQ259" s="67">
        <v>2</v>
      </c>
      <c r="BR259" s="67">
        <v>3</v>
      </c>
      <c r="BS259" s="67">
        <v>0</v>
      </c>
      <c r="BT259" s="67">
        <v>0</v>
      </c>
      <c r="BU259" s="67">
        <v>0</v>
      </c>
      <c r="BW259" s="67">
        <f t="shared" si="27"/>
        <v>43.5</v>
      </c>
    </row>
    <row r="260" spans="1:7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620</v>
      </c>
      <c r="P260" s="103" t="s">
        <v>621</v>
      </c>
      <c r="Q260" s="103" t="s">
        <v>623</v>
      </c>
      <c r="R260" s="103" t="s">
        <v>621</v>
      </c>
      <c r="S260" s="103" t="s">
        <v>621</v>
      </c>
      <c r="T260" s="103" t="s">
        <v>621</v>
      </c>
      <c r="U260" s="103" t="s">
        <v>622</v>
      </c>
      <c r="V260" s="103" t="s">
        <v>622</v>
      </c>
      <c r="W260" s="103" t="s">
        <v>622</v>
      </c>
      <c r="X260" s="103" t="s">
        <v>621</v>
      </c>
      <c r="Y260" s="103" t="s">
        <v>621</v>
      </c>
      <c r="Z260" s="103" t="s">
        <v>620</v>
      </c>
      <c r="AA260" s="103" t="s">
        <v>621</v>
      </c>
      <c r="AB260" s="103" t="s">
        <v>622</v>
      </c>
      <c r="AC260" s="103" t="s">
        <v>621</v>
      </c>
      <c r="AD260" s="103" t="s">
        <v>621</v>
      </c>
      <c r="AE260" s="103" t="s">
        <v>621</v>
      </c>
      <c r="AF260" s="103" t="s">
        <v>621</v>
      </c>
      <c r="AG260" s="103" t="s">
        <v>623</v>
      </c>
      <c r="AH260" s="103" t="s">
        <v>621</v>
      </c>
      <c r="AI260" s="103" t="s">
        <v>621</v>
      </c>
      <c r="AJ260" s="103" t="s">
        <v>621</v>
      </c>
      <c r="AK260" s="103" t="s">
        <v>622</v>
      </c>
      <c r="AL260" s="103" t="s">
        <v>621</v>
      </c>
      <c r="AM260" s="103" t="s">
        <v>622</v>
      </c>
      <c r="AN260" s="103" t="s">
        <v>622</v>
      </c>
      <c r="AO260" s="103" t="s">
        <v>621</v>
      </c>
      <c r="AP260" s="103" t="s">
        <v>621</v>
      </c>
      <c r="AQ260" s="103" t="s">
        <v>621</v>
      </c>
      <c r="AR260" s="103" t="s">
        <v>621</v>
      </c>
      <c r="AS260" s="103" t="s">
        <v>621</v>
      </c>
      <c r="AT260" s="103" t="s">
        <v>621</v>
      </c>
      <c r="AU260" s="103" t="s">
        <v>621</v>
      </c>
      <c r="AV260" s="103" t="s">
        <v>621</v>
      </c>
      <c r="AW260" s="103" t="s">
        <v>621</v>
      </c>
      <c r="AX260" s="103" t="s">
        <v>623</v>
      </c>
      <c r="AY260" s="103" t="s">
        <v>621</v>
      </c>
      <c r="AZ260" s="103" t="s">
        <v>621</v>
      </c>
      <c r="BA260" s="103" t="s">
        <v>621</v>
      </c>
      <c r="BB260" s="103" t="s">
        <v>621</v>
      </c>
      <c r="BC260" s="103" t="s">
        <v>621</v>
      </c>
      <c r="BD260" s="103" t="s">
        <v>623</v>
      </c>
      <c r="BF260" s="103">
        <f t="shared" si="33"/>
        <v>40</v>
      </c>
      <c r="BG260" s="103">
        <f t="shared" si="33"/>
        <v>7</v>
      </c>
      <c r="BH260" s="103">
        <f t="shared" si="33"/>
        <v>2</v>
      </c>
      <c r="BI260" s="103">
        <f t="shared" si="33"/>
        <v>4</v>
      </c>
      <c r="BJ260" s="103">
        <f t="shared" si="33"/>
        <v>0</v>
      </c>
      <c r="BK260" s="103">
        <f t="shared" ref="BK260:BK323" si="34">BF260+BG260</f>
        <v>47</v>
      </c>
      <c r="BM260" s="67">
        <v>31</v>
      </c>
      <c r="BN260" s="67">
        <v>9</v>
      </c>
      <c r="BO260" s="67">
        <v>7</v>
      </c>
      <c r="BP260" s="67">
        <v>4</v>
      </c>
      <c r="BQ260" s="67">
        <v>3</v>
      </c>
      <c r="BR260" s="67">
        <v>4</v>
      </c>
      <c r="BS260" s="67">
        <v>2</v>
      </c>
      <c r="BT260" s="67">
        <v>0</v>
      </c>
      <c r="BU260" s="67">
        <v>0</v>
      </c>
      <c r="BW260" s="67">
        <f t="shared" si="27"/>
        <v>43</v>
      </c>
    </row>
    <row r="261" spans="1:75" x14ac:dyDescent="0.25">
      <c r="A261" s="101">
        <v>912</v>
      </c>
      <c r="B261" s="67" t="s">
        <v>262</v>
      </c>
      <c r="C261" s="67" t="s">
        <v>251</v>
      </c>
      <c r="D261" s="103" t="s">
        <v>621</v>
      </c>
      <c r="E261" s="103" t="s">
        <v>621</v>
      </c>
      <c r="F261" s="103" t="s">
        <v>623</v>
      </c>
      <c r="G261" s="103" t="s">
        <v>621</v>
      </c>
      <c r="H261" s="103" t="s">
        <v>621</v>
      </c>
      <c r="I261" s="103" t="s">
        <v>621</v>
      </c>
      <c r="J261" s="103" t="s">
        <v>621</v>
      </c>
      <c r="K261" s="103" t="s">
        <v>623</v>
      </c>
      <c r="L261" s="103" t="s">
        <v>621</v>
      </c>
      <c r="M261" s="103" t="s">
        <v>623</v>
      </c>
      <c r="N261" s="103" t="s">
        <v>621</v>
      </c>
      <c r="O261" s="103" t="s">
        <v>620</v>
      </c>
      <c r="P261" s="103" t="s">
        <v>623</v>
      </c>
      <c r="Q261" s="103" t="s">
        <v>620</v>
      </c>
      <c r="R261" s="103" t="s">
        <v>621</v>
      </c>
      <c r="S261" s="103" t="s">
        <v>623</v>
      </c>
      <c r="T261" s="103" t="s">
        <v>621</v>
      </c>
      <c r="U261" s="103" t="s">
        <v>621</v>
      </c>
      <c r="V261" s="103" t="s">
        <v>622</v>
      </c>
      <c r="W261" s="103" t="s">
        <v>622</v>
      </c>
      <c r="X261" s="103" t="s">
        <v>621</v>
      </c>
      <c r="Y261" s="103" t="s">
        <v>621</v>
      </c>
      <c r="Z261" s="103" t="s">
        <v>621</v>
      </c>
      <c r="AA261" s="103" t="s">
        <v>621</v>
      </c>
      <c r="AB261" s="103" t="s">
        <v>622</v>
      </c>
      <c r="AC261" s="103" t="s">
        <v>621</v>
      </c>
      <c r="AD261" s="103" t="s">
        <v>621</v>
      </c>
      <c r="AE261" s="103" t="s">
        <v>621</v>
      </c>
      <c r="AF261" s="103" t="s">
        <v>621</v>
      </c>
      <c r="AG261" s="103" t="s">
        <v>621</v>
      </c>
      <c r="AH261" s="103" t="s">
        <v>621</v>
      </c>
      <c r="AI261" s="103" t="s">
        <v>623</v>
      </c>
      <c r="AJ261" s="103" t="s">
        <v>621</v>
      </c>
      <c r="AK261" s="103" t="s">
        <v>622</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623</v>
      </c>
      <c r="AY261" s="103" t="s">
        <v>623</v>
      </c>
      <c r="AZ261" s="103" t="s">
        <v>621</v>
      </c>
      <c r="BA261" s="103" t="s">
        <v>621</v>
      </c>
      <c r="BB261" s="103" t="s">
        <v>621</v>
      </c>
      <c r="BC261" s="103" t="s">
        <v>623</v>
      </c>
      <c r="BD261" s="103" t="s">
        <v>623</v>
      </c>
      <c r="BF261" s="103">
        <f t="shared" si="33"/>
        <v>37</v>
      </c>
      <c r="BG261" s="103">
        <f t="shared" si="33"/>
        <v>4</v>
      </c>
      <c r="BH261" s="103">
        <f t="shared" si="33"/>
        <v>2</v>
      </c>
      <c r="BI261" s="103">
        <f t="shared" si="33"/>
        <v>10</v>
      </c>
      <c r="BJ261" s="103">
        <f t="shared" si="33"/>
        <v>0</v>
      </c>
      <c r="BK261" s="103">
        <f t="shared" si="34"/>
        <v>41</v>
      </c>
      <c r="BM261" s="67">
        <v>29</v>
      </c>
      <c r="BN261" s="67">
        <v>8</v>
      </c>
      <c r="BO261" s="67">
        <v>14</v>
      </c>
      <c r="BP261" s="67">
        <v>3</v>
      </c>
      <c r="BQ261" s="67">
        <v>1</v>
      </c>
      <c r="BR261" s="67">
        <v>3</v>
      </c>
      <c r="BS261" s="67">
        <v>2</v>
      </c>
      <c r="BT261" s="67">
        <v>0</v>
      </c>
      <c r="BU261" s="67">
        <v>0</v>
      </c>
      <c r="BW261" s="67">
        <f t="shared" ref="BW261:BW324" si="35">BM261+BN261*0.5+BP261+BQ261*0.5+BS261+BT261*0.5</f>
        <v>38.5</v>
      </c>
    </row>
    <row r="262" spans="1:75" x14ac:dyDescent="0.25">
      <c r="A262" s="101">
        <v>1001</v>
      </c>
      <c r="B262" s="67" t="s">
        <v>263</v>
      </c>
      <c r="C262" s="67" t="s">
        <v>264</v>
      </c>
      <c r="D262" s="103" t="s">
        <v>621</v>
      </c>
      <c r="E262" s="103" t="s">
        <v>621</v>
      </c>
      <c r="F262" s="103" t="s">
        <v>621</v>
      </c>
      <c r="G262" s="103" t="s">
        <v>623</v>
      </c>
      <c r="H262" s="103" t="s">
        <v>621</v>
      </c>
      <c r="I262" s="103" t="s">
        <v>623</v>
      </c>
      <c r="J262" s="103" t="s">
        <v>621</v>
      </c>
      <c r="K262" s="103" t="s">
        <v>621</v>
      </c>
      <c r="L262" s="103" t="s">
        <v>623</v>
      </c>
      <c r="M262" s="103" t="s">
        <v>621</v>
      </c>
      <c r="N262" s="103" t="s">
        <v>621</v>
      </c>
      <c r="O262" s="103" t="s">
        <v>621</v>
      </c>
      <c r="P262" s="103" t="s">
        <v>621</v>
      </c>
      <c r="Q262" s="103" t="s">
        <v>622</v>
      </c>
      <c r="R262" s="103" t="s">
        <v>621</v>
      </c>
      <c r="S262" s="103" t="s">
        <v>621</v>
      </c>
      <c r="T262" s="103" t="s">
        <v>621</v>
      </c>
      <c r="U262" s="103" t="s">
        <v>621</v>
      </c>
      <c r="V262" s="103" t="s">
        <v>621</v>
      </c>
      <c r="W262" s="103" t="s">
        <v>621</v>
      </c>
      <c r="X262" s="103" t="s">
        <v>621</v>
      </c>
      <c r="Y262" s="103" t="s">
        <v>622</v>
      </c>
      <c r="Z262" s="103" t="s">
        <v>621</v>
      </c>
      <c r="AA262" s="103" t="s">
        <v>621</v>
      </c>
      <c r="AB262" s="103" t="s">
        <v>621</v>
      </c>
      <c r="AC262" s="103" t="s">
        <v>622</v>
      </c>
      <c r="AD262" s="103" t="s">
        <v>621</v>
      </c>
      <c r="AE262" s="103" t="s">
        <v>621</v>
      </c>
      <c r="AF262" s="103" t="s">
        <v>621</v>
      </c>
      <c r="AG262" s="103" t="s">
        <v>621</v>
      </c>
      <c r="AH262" s="103" t="s">
        <v>621</v>
      </c>
      <c r="AI262" s="103" t="s">
        <v>621</v>
      </c>
      <c r="AJ262" s="103" t="s">
        <v>622</v>
      </c>
      <c r="AK262" s="103" t="s">
        <v>622</v>
      </c>
      <c r="AL262" s="103" t="s">
        <v>621</v>
      </c>
      <c r="AM262" s="103" t="s">
        <v>622</v>
      </c>
      <c r="AN262" s="103" t="s">
        <v>622</v>
      </c>
      <c r="AO262" s="103" t="s">
        <v>621</v>
      </c>
      <c r="AP262" s="103" t="s">
        <v>621</v>
      </c>
      <c r="AQ262" s="103" t="s">
        <v>621</v>
      </c>
      <c r="AR262" s="103" t="s">
        <v>621</v>
      </c>
      <c r="AS262" s="103" t="s">
        <v>623</v>
      </c>
      <c r="AT262" s="103" t="s">
        <v>621</v>
      </c>
      <c r="AU262" s="103" t="s">
        <v>621</v>
      </c>
      <c r="AV262" s="103" t="s">
        <v>621</v>
      </c>
      <c r="AW262" s="103" t="s">
        <v>621</v>
      </c>
      <c r="AX262" s="103" t="s">
        <v>622</v>
      </c>
      <c r="AY262" s="103" t="s">
        <v>623</v>
      </c>
      <c r="AZ262" s="103" t="s">
        <v>622</v>
      </c>
      <c r="BA262" s="103" t="s">
        <v>622</v>
      </c>
      <c r="BB262" s="103" t="s">
        <v>621</v>
      </c>
      <c r="BC262" s="103" t="s">
        <v>623</v>
      </c>
      <c r="BD262" s="103" t="s">
        <v>623</v>
      </c>
      <c r="BF262" s="103">
        <f t="shared" si="33"/>
        <v>36</v>
      </c>
      <c r="BG262" s="103">
        <f t="shared" si="33"/>
        <v>10</v>
      </c>
      <c r="BH262" s="103">
        <f t="shared" si="33"/>
        <v>0</v>
      </c>
      <c r="BI262" s="103">
        <f t="shared" si="33"/>
        <v>7</v>
      </c>
      <c r="BJ262" s="103">
        <f t="shared" si="33"/>
        <v>0</v>
      </c>
      <c r="BK262" s="103">
        <f t="shared" si="34"/>
        <v>46</v>
      </c>
      <c r="BM262" s="67">
        <v>28</v>
      </c>
      <c r="BN262" s="67">
        <v>8</v>
      </c>
      <c r="BO262" s="67">
        <v>12</v>
      </c>
      <c r="BP262" s="67">
        <v>6</v>
      </c>
      <c r="BQ262" s="67">
        <v>4</v>
      </c>
      <c r="BR262" s="67">
        <v>5</v>
      </c>
      <c r="BS262" s="67">
        <v>0</v>
      </c>
      <c r="BT262" s="67">
        <v>0</v>
      </c>
      <c r="BU262" s="67">
        <v>0</v>
      </c>
      <c r="BW262" s="67">
        <f t="shared" si="35"/>
        <v>40</v>
      </c>
    </row>
    <row r="263" spans="1:75" x14ac:dyDescent="0.25">
      <c r="A263" s="101">
        <v>1002</v>
      </c>
      <c r="B263" s="67" t="s">
        <v>265</v>
      </c>
      <c r="C263" s="67" t="s">
        <v>264</v>
      </c>
      <c r="D263" s="103" t="s">
        <v>621</v>
      </c>
      <c r="E263" s="103" t="s">
        <v>621</v>
      </c>
      <c r="F263" s="103" t="s">
        <v>621</v>
      </c>
      <c r="G263" s="103" t="s">
        <v>621</v>
      </c>
      <c r="H263" s="103" t="s">
        <v>621</v>
      </c>
      <c r="I263" s="103" t="s">
        <v>621</v>
      </c>
      <c r="J263" s="103" t="s">
        <v>621</v>
      </c>
      <c r="K263" s="103" t="s">
        <v>621</v>
      </c>
      <c r="L263" s="103" t="s">
        <v>621</v>
      </c>
      <c r="M263" s="103" t="s">
        <v>621</v>
      </c>
      <c r="N263" s="103" t="s">
        <v>621</v>
      </c>
      <c r="O263" s="103" t="s">
        <v>620</v>
      </c>
      <c r="P263" s="103" t="s">
        <v>622</v>
      </c>
      <c r="Q263" s="103" t="s">
        <v>620</v>
      </c>
      <c r="R263" s="103" t="s">
        <v>621</v>
      </c>
      <c r="S263" s="103" t="s">
        <v>621</v>
      </c>
      <c r="T263" s="103" t="s">
        <v>621</v>
      </c>
      <c r="U263" s="103" t="s">
        <v>622</v>
      </c>
      <c r="V263" s="103" t="s">
        <v>621</v>
      </c>
      <c r="W263" s="103" t="s">
        <v>622</v>
      </c>
      <c r="X263" s="103" t="s">
        <v>621</v>
      </c>
      <c r="Y263" s="103" t="s">
        <v>621</v>
      </c>
      <c r="Z263" s="103" t="s">
        <v>621</v>
      </c>
      <c r="AA263" s="103" t="s">
        <v>621</v>
      </c>
      <c r="AB263" s="103" t="s">
        <v>621</v>
      </c>
      <c r="AC263" s="103" t="s">
        <v>622</v>
      </c>
      <c r="AD263" s="103" t="s">
        <v>621</v>
      </c>
      <c r="AE263" s="103" t="s">
        <v>621</v>
      </c>
      <c r="AF263" s="103" t="s">
        <v>621</v>
      </c>
      <c r="AG263" s="103" t="s">
        <v>621</v>
      </c>
      <c r="AH263" s="103" t="s">
        <v>623</v>
      </c>
      <c r="AI263" s="103" t="s">
        <v>621</v>
      </c>
      <c r="AJ263" s="103" t="s">
        <v>622</v>
      </c>
      <c r="AK263" s="103" t="s">
        <v>622</v>
      </c>
      <c r="AL263" s="103" t="s">
        <v>621</v>
      </c>
      <c r="AM263" s="103" t="s">
        <v>622</v>
      </c>
      <c r="AN263" s="103" t="s">
        <v>622</v>
      </c>
      <c r="AO263" s="103" t="s">
        <v>620</v>
      </c>
      <c r="AP263" s="103" t="s">
        <v>621</v>
      </c>
      <c r="AQ263" s="103" t="s">
        <v>621</v>
      </c>
      <c r="AR263" s="103" t="s">
        <v>621</v>
      </c>
      <c r="AS263" s="103" t="s">
        <v>621</v>
      </c>
      <c r="AT263" s="103" t="s">
        <v>621</v>
      </c>
      <c r="AU263" s="103" t="s">
        <v>623</v>
      </c>
      <c r="AV263" s="103" t="s">
        <v>621</v>
      </c>
      <c r="AW263" s="103" t="s">
        <v>621</v>
      </c>
      <c r="AX263" s="103" t="s">
        <v>622</v>
      </c>
      <c r="AY263" s="103" t="s">
        <v>622</v>
      </c>
      <c r="AZ263" s="103" t="s">
        <v>622</v>
      </c>
      <c r="BA263" s="103" t="s">
        <v>622</v>
      </c>
      <c r="BB263" s="103" t="s">
        <v>623</v>
      </c>
      <c r="BC263" s="103" t="s">
        <v>623</v>
      </c>
      <c r="BD263" s="103" t="s">
        <v>621</v>
      </c>
      <c r="BF263" s="103">
        <f t="shared" si="33"/>
        <v>34</v>
      </c>
      <c r="BG263" s="103">
        <f t="shared" si="33"/>
        <v>12</v>
      </c>
      <c r="BH263" s="103">
        <f t="shared" si="33"/>
        <v>3</v>
      </c>
      <c r="BI263" s="103">
        <f t="shared" si="33"/>
        <v>4</v>
      </c>
      <c r="BJ263" s="103">
        <f t="shared" si="33"/>
        <v>0</v>
      </c>
      <c r="BK263" s="103">
        <f t="shared" si="34"/>
        <v>46</v>
      </c>
      <c r="BM263" s="67">
        <v>28</v>
      </c>
      <c r="BN263" s="67">
        <v>6</v>
      </c>
      <c r="BO263" s="67">
        <v>14</v>
      </c>
      <c r="BP263" s="67">
        <v>8</v>
      </c>
      <c r="BQ263" s="67">
        <v>4</v>
      </c>
      <c r="BR263" s="67">
        <v>5</v>
      </c>
      <c r="BS263" s="67">
        <v>3</v>
      </c>
      <c r="BT263" s="67">
        <v>0</v>
      </c>
      <c r="BU263" s="67">
        <v>0</v>
      </c>
      <c r="BW263" s="67">
        <f t="shared" si="35"/>
        <v>44</v>
      </c>
    </row>
    <row r="264" spans="1:75" x14ac:dyDescent="0.25">
      <c r="A264" s="101">
        <v>1003</v>
      </c>
      <c r="B264" s="67" t="s">
        <v>266</v>
      </c>
      <c r="C264" s="67" t="s">
        <v>264</v>
      </c>
      <c r="D264" s="103" t="s">
        <v>621</v>
      </c>
      <c r="E264" s="103" t="s">
        <v>621</v>
      </c>
      <c r="F264" s="103" t="s">
        <v>621</v>
      </c>
      <c r="G264" s="103" t="s">
        <v>623</v>
      </c>
      <c r="H264" s="103" t="s">
        <v>622</v>
      </c>
      <c r="I264" s="103" t="s">
        <v>621</v>
      </c>
      <c r="J264" s="103" t="s">
        <v>621</v>
      </c>
      <c r="K264" s="103" t="s">
        <v>621</v>
      </c>
      <c r="L264" s="103" t="s">
        <v>621</v>
      </c>
      <c r="M264" s="103" t="s">
        <v>622</v>
      </c>
      <c r="N264" s="103" t="s">
        <v>621</v>
      </c>
      <c r="O264" s="103" t="s">
        <v>621</v>
      </c>
      <c r="P264" s="103" t="s">
        <v>622</v>
      </c>
      <c r="Q264" s="103" t="s">
        <v>622</v>
      </c>
      <c r="R264" s="103" t="s">
        <v>620</v>
      </c>
      <c r="S264" s="103" t="s">
        <v>623</v>
      </c>
      <c r="T264" s="103" t="s">
        <v>621</v>
      </c>
      <c r="U264" s="103" t="s">
        <v>623</v>
      </c>
      <c r="V264" s="103" t="s">
        <v>621</v>
      </c>
      <c r="W264" s="103" t="s">
        <v>622</v>
      </c>
      <c r="X264" s="103" t="s">
        <v>621</v>
      </c>
      <c r="Y264" s="103" t="s">
        <v>622</v>
      </c>
      <c r="Z264" s="103" t="s">
        <v>621</v>
      </c>
      <c r="AA264" s="103" t="s">
        <v>621</v>
      </c>
      <c r="AB264" s="103" t="s">
        <v>621</v>
      </c>
      <c r="AC264" s="103" t="s">
        <v>622</v>
      </c>
      <c r="AD264" s="103" t="s">
        <v>621</v>
      </c>
      <c r="AE264" s="103" t="s">
        <v>621</v>
      </c>
      <c r="AF264" s="103" t="s">
        <v>621</v>
      </c>
      <c r="AG264" s="103" t="s">
        <v>621</v>
      </c>
      <c r="AH264" s="103" t="s">
        <v>623</v>
      </c>
      <c r="AI264" s="103" t="s">
        <v>621</v>
      </c>
      <c r="AJ264" s="103" t="s">
        <v>622</v>
      </c>
      <c r="AK264" s="103" t="s">
        <v>622</v>
      </c>
      <c r="AL264" s="103" t="s">
        <v>620</v>
      </c>
      <c r="AM264" s="103" t="s">
        <v>622</v>
      </c>
      <c r="AN264" s="103" t="s">
        <v>622</v>
      </c>
      <c r="AO264" s="103" t="s">
        <v>623</v>
      </c>
      <c r="AP264" s="103" t="s">
        <v>621</v>
      </c>
      <c r="AQ264" s="103" t="s">
        <v>621</v>
      </c>
      <c r="AR264" s="103" t="s">
        <v>620</v>
      </c>
      <c r="AS264" s="103" t="s">
        <v>621</v>
      </c>
      <c r="AT264" s="103" t="s">
        <v>621</v>
      </c>
      <c r="AU264" s="103" t="s">
        <v>621</v>
      </c>
      <c r="AV264" s="103" t="s">
        <v>621</v>
      </c>
      <c r="AW264" s="103" t="s">
        <v>621</v>
      </c>
      <c r="AX264" s="103" t="s">
        <v>621</v>
      </c>
      <c r="AY264" s="103" t="s">
        <v>622</v>
      </c>
      <c r="AZ264" s="103" t="s">
        <v>621</v>
      </c>
      <c r="BA264" s="103" t="s">
        <v>622</v>
      </c>
      <c r="BB264" s="103" t="s">
        <v>623</v>
      </c>
      <c r="BC264" s="103" t="s">
        <v>623</v>
      </c>
      <c r="BD264" s="103" t="s">
        <v>623</v>
      </c>
      <c r="BF264" s="103">
        <f t="shared" ref="BF264:BJ273" si="36">COUNTIF($D264:$BD264,BF$3)</f>
        <v>29</v>
      </c>
      <c r="BG264" s="103">
        <f t="shared" si="36"/>
        <v>13</v>
      </c>
      <c r="BH264" s="103">
        <f t="shared" si="36"/>
        <v>3</v>
      </c>
      <c r="BI264" s="103">
        <f t="shared" si="36"/>
        <v>8</v>
      </c>
      <c r="BJ264" s="103">
        <f t="shared" si="36"/>
        <v>0</v>
      </c>
      <c r="BK264" s="103">
        <f t="shared" si="34"/>
        <v>42</v>
      </c>
      <c r="BM264" s="67">
        <v>23</v>
      </c>
      <c r="BN264" s="67">
        <v>6</v>
      </c>
      <c r="BO264" s="67">
        <v>4</v>
      </c>
      <c r="BP264" s="67">
        <v>10</v>
      </c>
      <c r="BQ264" s="67">
        <v>3</v>
      </c>
      <c r="BR264" s="67">
        <v>5</v>
      </c>
      <c r="BS264" s="67">
        <v>3</v>
      </c>
      <c r="BT264" s="67">
        <v>0</v>
      </c>
      <c r="BU264" s="67">
        <v>0</v>
      </c>
      <c r="BW264" s="67">
        <f t="shared" si="35"/>
        <v>40.5</v>
      </c>
    </row>
    <row r="265" spans="1:75" x14ac:dyDescent="0.25">
      <c r="A265" s="101">
        <v>1004</v>
      </c>
      <c r="B265" s="67" t="s">
        <v>267</v>
      </c>
      <c r="C265" s="67" t="s">
        <v>264</v>
      </c>
      <c r="D265" s="103" t="s">
        <v>621</v>
      </c>
      <c r="E265" s="103" t="s">
        <v>621</v>
      </c>
      <c r="F265" s="103" t="s">
        <v>622</v>
      </c>
      <c r="G265" s="103" t="s">
        <v>623</v>
      </c>
      <c r="H265" s="103" t="s">
        <v>622</v>
      </c>
      <c r="I265" s="103" t="s">
        <v>621</v>
      </c>
      <c r="J265" s="103" t="s">
        <v>621</v>
      </c>
      <c r="K265" s="103" t="s">
        <v>621</v>
      </c>
      <c r="L265" s="103" t="s">
        <v>621</v>
      </c>
      <c r="M265" s="103" t="s">
        <v>622</v>
      </c>
      <c r="N265" s="103" t="s">
        <v>621</v>
      </c>
      <c r="O265" s="103" t="s">
        <v>621</v>
      </c>
      <c r="P265" s="103" t="s">
        <v>621</v>
      </c>
      <c r="Q265" s="103" t="s">
        <v>622</v>
      </c>
      <c r="R265" s="103" t="s">
        <v>621</v>
      </c>
      <c r="S265" s="103" t="s">
        <v>621</v>
      </c>
      <c r="T265" s="103" t="s">
        <v>621</v>
      </c>
      <c r="U265" s="103" t="s">
        <v>622</v>
      </c>
      <c r="V265" s="103" t="s">
        <v>621</v>
      </c>
      <c r="W265" s="103" t="s">
        <v>622</v>
      </c>
      <c r="X265" s="103" t="s">
        <v>621</v>
      </c>
      <c r="Y265" s="103" t="s">
        <v>622</v>
      </c>
      <c r="Z265" s="103" t="s">
        <v>621</v>
      </c>
      <c r="AA265" s="103" t="s">
        <v>621</v>
      </c>
      <c r="AB265" s="103" t="s">
        <v>621</v>
      </c>
      <c r="AC265" s="103" t="s">
        <v>621</v>
      </c>
      <c r="AD265" s="103" t="s">
        <v>621</v>
      </c>
      <c r="AE265" s="103" t="s">
        <v>621</v>
      </c>
      <c r="AF265" s="103" t="s">
        <v>621</v>
      </c>
      <c r="AG265" s="103" t="s">
        <v>621</v>
      </c>
      <c r="AH265" s="103" t="s">
        <v>621</v>
      </c>
      <c r="AI265" s="103" t="s">
        <v>621</v>
      </c>
      <c r="AJ265" s="103" t="s">
        <v>622</v>
      </c>
      <c r="AK265" s="103" t="s">
        <v>622</v>
      </c>
      <c r="AL265" s="103" t="s">
        <v>621</v>
      </c>
      <c r="AM265" s="103" t="s">
        <v>622</v>
      </c>
      <c r="AN265" s="103" t="s">
        <v>622</v>
      </c>
      <c r="AO265" s="103" t="s">
        <v>623</v>
      </c>
      <c r="AP265" s="103" t="s">
        <v>621</v>
      </c>
      <c r="AQ265" s="103" t="s">
        <v>621</v>
      </c>
      <c r="AR265" s="103" t="s">
        <v>621</v>
      </c>
      <c r="AS265" s="103" t="s">
        <v>621</v>
      </c>
      <c r="AT265" s="103" t="s">
        <v>623</v>
      </c>
      <c r="AU265" s="103" t="s">
        <v>623</v>
      </c>
      <c r="AV265" s="103" t="s">
        <v>621</v>
      </c>
      <c r="AW265" s="103" t="s">
        <v>621</v>
      </c>
      <c r="AX265" s="103" t="s">
        <v>622</v>
      </c>
      <c r="AY265" s="103" t="s">
        <v>622</v>
      </c>
      <c r="AZ265" s="103" t="s">
        <v>622</v>
      </c>
      <c r="BA265" s="103" t="s">
        <v>622</v>
      </c>
      <c r="BB265" s="103" t="s">
        <v>623</v>
      </c>
      <c r="BC265" s="103" t="s">
        <v>622</v>
      </c>
      <c r="BD265" s="103" t="s">
        <v>623</v>
      </c>
      <c r="BF265" s="103">
        <f t="shared" si="36"/>
        <v>31</v>
      </c>
      <c r="BG265" s="103">
        <f t="shared" si="36"/>
        <v>16</v>
      </c>
      <c r="BH265" s="103">
        <f t="shared" si="36"/>
        <v>0</v>
      </c>
      <c r="BI265" s="103">
        <f t="shared" si="36"/>
        <v>6</v>
      </c>
      <c r="BJ265" s="103">
        <f t="shared" si="36"/>
        <v>0</v>
      </c>
      <c r="BK265" s="103">
        <f t="shared" si="34"/>
        <v>47</v>
      </c>
      <c r="BM265" s="67">
        <v>26</v>
      </c>
      <c r="BN265" s="67">
        <v>5</v>
      </c>
      <c r="BO265" s="67">
        <v>8</v>
      </c>
      <c r="BP265" s="67">
        <v>11</v>
      </c>
      <c r="BQ265" s="67">
        <v>5</v>
      </c>
      <c r="BR265" s="67">
        <v>5</v>
      </c>
      <c r="BS265" s="67">
        <v>0</v>
      </c>
      <c r="BT265" s="67">
        <v>0</v>
      </c>
      <c r="BU265" s="67">
        <v>0</v>
      </c>
      <c r="BW265" s="67">
        <f t="shared" si="35"/>
        <v>42</v>
      </c>
    </row>
    <row r="266" spans="1:75" x14ac:dyDescent="0.25">
      <c r="A266" s="101">
        <v>1005</v>
      </c>
      <c r="B266" s="67" t="s">
        <v>268</v>
      </c>
      <c r="C266" s="67" t="s">
        <v>264</v>
      </c>
      <c r="D266" s="103" t="s">
        <v>621</v>
      </c>
      <c r="E266" s="103" t="s">
        <v>621</v>
      </c>
      <c r="F266" s="103" t="s">
        <v>621</v>
      </c>
      <c r="G266" s="103" t="s">
        <v>623</v>
      </c>
      <c r="H266" s="103" t="s">
        <v>621</v>
      </c>
      <c r="I266" s="103" t="s">
        <v>621</v>
      </c>
      <c r="J266" s="103" t="s">
        <v>621</v>
      </c>
      <c r="K266" s="103" t="s">
        <v>621</v>
      </c>
      <c r="L266" s="103" t="s">
        <v>621</v>
      </c>
      <c r="M266" s="103" t="s">
        <v>621</v>
      </c>
      <c r="N266" s="103" t="s">
        <v>621</v>
      </c>
      <c r="O266" s="103" t="s">
        <v>623</v>
      </c>
      <c r="P266" s="103" t="s">
        <v>621</v>
      </c>
      <c r="Q266" s="103" t="s">
        <v>621</v>
      </c>
      <c r="R266" s="103" t="s">
        <v>621</v>
      </c>
      <c r="S266" s="103" t="s">
        <v>623</v>
      </c>
      <c r="T266" s="103" t="s">
        <v>621</v>
      </c>
      <c r="U266" s="103" t="s">
        <v>622</v>
      </c>
      <c r="V266" s="103" t="s">
        <v>623</v>
      </c>
      <c r="W266" s="103" t="s">
        <v>621</v>
      </c>
      <c r="X266" s="103" t="s">
        <v>621</v>
      </c>
      <c r="Y266" s="103" t="s">
        <v>622</v>
      </c>
      <c r="Z266" s="103" t="s">
        <v>621</v>
      </c>
      <c r="AA266" s="103" t="s">
        <v>621</v>
      </c>
      <c r="AB266" s="103" t="s">
        <v>621</v>
      </c>
      <c r="AC266" s="103" t="s">
        <v>621</v>
      </c>
      <c r="AD266" s="103" t="s">
        <v>621</v>
      </c>
      <c r="AE266" s="103" t="s">
        <v>621</v>
      </c>
      <c r="AF266" s="103" t="s">
        <v>623</v>
      </c>
      <c r="AG266" s="103" t="s">
        <v>621</v>
      </c>
      <c r="AH266" s="103" t="s">
        <v>621</v>
      </c>
      <c r="AI266" s="103" t="s">
        <v>621</v>
      </c>
      <c r="AJ266" s="103" t="s">
        <v>622</v>
      </c>
      <c r="AK266" s="103" t="s">
        <v>622</v>
      </c>
      <c r="AL266" s="103" t="s">
        <v>621</v>
      </c>
      <c r="AM266" s="103" t="s">
        <v>622</v>
      </c>
      <c r="AN266" s="103" t="s">
        <v>622</v>
      </c>
      <c r="AO266" s="103" t="s">
        <v>623</v>
      </c>
      <c r="AP266" s="103" t="s">
        <v>623</v>
      </c>
      <c r="AQ266" s="103" t="s">
        <v>621</v>
      </c>
      <c r="AR266" s="103" t="s">
        <v>621</v>
      </c>
      <c r="AS266" s="103" t="s">
        <v>623</v>
      </c>
      <c r="AT266" s="103" t="s">
        <v>621</v>
      </c>
      <c r="AU266" s="103" t="s">
        <v>621</v>
      </c>
      <c r="AV266" s="103" t="s">
        <v>621</v>
      </c>
      <c r="AW266" s="103" t="s">
        <v>621</v>
      </c>
      <c r="AX266" s="103" t="s">
        <v>623</v>
      </c>
      <c r="AY266" s="103" t="s">
        <v>622</v>
      </c>
      <c r="AZ266" s="103" t="s">
        <v>622</v>
      </c>
      <c r="BA266" s="103" t="s">
        <v>622</v>
      </c>
      <c r="BB266" s="103" t="s">
        <v>621</v>
      </c>
      <c r="BC266" s="103" t="s">
        <v>622</v>
      </c>
      <c r="BD266" s="103" t="s">
        <v>623</v>
      </c>
      <c r="BF266" s="103">
        <f t="shared" si="36"/>
        <v>33</v>
      </c>
      <c r="BG266" s="103">
        <f t="shared" si="36"/>
        <v>10</v>
      </c>
      <c r="BH266" s="103">
        <f t="shared" si="36"/>
        <v>0</v>
      </c>
      <c r="BI266" s="103">
        <f t="shared" si="36"/>
        <v>10</v>
      </c>
      <c r="BJ266" s="103">
        <f t="shared" si="36"/>
        <v>0</v>
      </c>
      <c r="BK266" s="103">
        <f t="shared" si="34"/>
        <v>43</v>
      </c>
      <c r="BM266" s="67">
        <v>26</v>
      </c>
      <c r="BN266" s="67">
        <v>7</v>
      </c>
      <c r="BO266" s="67">
        <v>11</v>
      </c>
      <c r="BP266" s="67">
        <v>6</v>
      </c>
      <c r="BQ266" s="67">
        <v>4</v>
      </c>
      <c r="BR266" s="67">
        <v>4</v>
      </c>
      <c r="BS266" s="67">
        <v>0</v>
      </c>
      <c r="BT266" s="67">
        <v>0</v>
      </c>
      <c r="BU266" s="67">
        <v>0</v>
      </c>
      <c r="BW266" s="67">
        <f t="shared" si="35"/>
        <v>37.5</v>
      </c>
    </row>
    <row r="267" spans="1:75" x14ac:dyDescent="0.25">
      <c r="A267" s="101">
        <v>1006</v>
      </c>
      <c r="B267" s="67" t="s">
        <v>269</v>
      </c>
      <c r="C267" s="67" t="s">
        <v>264</v>
      </c>
      <c r="D267" s="103" t="s">
        <v>623</v>
      </c>
      <c r="E267" s="103" t="s">
        <v>621</v>
      </c>
      <c r="F267" s="103" t="s">
        <v>623</v>
      </c>
      <c r="G267" s="103" t="s">
        <v>621</v>
      </c>
      <c r="H267" s="103" t="s">
        <v>621</v>
      </c>
      <c r="I267" s="103" t="s">
        <v>623</v>
      </c>
      <c r="J267" s="103" t="s">
        <v>621</v>
      </c>
      <c r="K267" s="103" t="s">
        <v>620</v>
      </c>
      <c r="L267" s="103" t="s">
        <v>621</v>
      </c>
      <c r="M267" s="103" t="s">
        <v>621</v>
      </c>
      <c r="N267" s="103" t="s">
        <v>623</v>
      </c>
      <c r="O267" s="103" t="s">
        <v>623</v>
      </c>
      <c r="P267" s="103" t="s">
        <v>623</v>
      </c>
      <c r="Q267" s="103" t="s">
        <v>623</v>
      </c>
      <c r="R267" s="103" t="s">
        <v>621</v>
      </c>
      <c r="S267" s="103" t="s">
        <v>621</v>
      </c>
      <c r="T267" s="103" t="s">
        <v>621</v>
      </c>
      <c r="U267" s="103" t="s">
        <v>623</v>
      </c>
      <c r="V267" s="103" t="s">
        <v>621</v>
      </c>
      <c r="W267" s="103" t="s">
        <v>621</v>
      </c>
      <c r="X267" s="103" t="s">
        <v>621</v>
      </c>
      <c r="Y267" s="103" t="s">
        <v>621</v>
      </c>
      <c r="Z267" s="103" t="s">
        <v>621</v>
      </c>
      <c r="AA267" s="103" t="s">
        <v>621</v>
      </c>
      <c r="AB267" s="103" t="s">
        <v>622</v>
      </c>
      <c r="AC267" s="103" t="s">
        <v>621</v>
      </c>
      <c r="AD267" s="103" t="s">
        <v>621</v>
      </c>
      <c r="AE267" s="103" t="s">
        <v>621</v>
      </c>
      <c r="AF267" s="103" t="s">
        <v>623</v>
      </c>
      <c r="AG267" s="103" t="s">
        <v>621</v>
      </c>
      <c r="AH267" s="103" t="s">
        <v>623</v>
      </c>
      <c r="AI267" s="103" t="s">
        <v>621</v>
      </c>
      <c r="AJ267" s="103" t="s">
        <v>622</v>
      </c>
      <c r="AK267" s="103" t="s">
        <v>622</v>
      </c>
      <c r="AL267" s="103" t="s">
        <v>621</v>
      </c>
      <c r="AM267" s="103" t="s">
        <v>622</v>
      </c>
      <c r="AN267" s="103" t="s">
        <v>622</v>
      </c>
      <c r="AO267" s="103" t="s">
        <v>623</v>
      </c>
      <c r="AP267" s="103" t="s">
        <v>621</v>
      </c>
      <c r="AQ267" s="103" t="s">
        <v>621</v>
      </c>
      <c r="AR267" s="103" t="s">
        <v>623</v>
      </c>
      <c r="AS267" s="103" t="s">
        <v>621</v>
      </c>
      <c r="AT267" s="103" t="s">
        <v>621</v>
      </c>
      <c r="AU267" s="103" t="s">
        <v>621</v>
      </c>
      <c r="AV267" s="103" t="s">
        <v>621</v>
      </c>
      <c r="AW267" s="103" t="s">
        <v>621</v>
      </c>
      <c r="AX267" s="103" t="s">
        <v>622</v>
      </c>
      <c r="AY267" s="103" t="s">
        <v>622</v>
      </c>
      <c r="AZ267" s="103" t="s">
        <v>621</v>
      </c>
      <c r="BA267" s="103" t="s">
        <v>621</v>
      </c>
      <c r="BB267" s="103" t="s">
        <v>621</v>
      </c>
      <c r="BC267" s="103" t="s">
        <v>622</v>
      </c>
      <c r="BD267" s="103" t="s">
        <v>623</v>
      </c>
      <c r="BF267" s="103">
        <f t="shared" si="36"/>
        <v>31</v>
      </c>
      <c r="BG267" s="103">
        <f t="shared" si="36"/>
        <v>8</v>
      </c>
      <c r="BH267" s="103">
        <f t="shared" si="36"/>
        <v>1</v>
      </c>
      <c r="BI267" s="103">
        <f t="shared" si="36"/>
        <v>13</v>
      </c>
      <c r="BJ267" s="103">
        <f t="shared" si="36"/>
        <v>0</v>
      </c>
      <c r="BK267" s="103">
        <f t="shared" si="34"/>
        <v>39</v>
      </c>
      <c r="BM267" s="67">
        <v>24</v>
      </c>
      <c r="BN267" s="67">
        <v>7</v>
      </c>
      <c r="BO267" s="67">
        <v>11</v>
      </c>
      <c r="BP267" s="67">
        <v>3</v>
      </c>
      <c r="BQ267" s="67">
        <v>5</v>
      </c>
      <c r="BR267" s="67">
        <v>4</v>
      </c>
      <c r="BS267" s="67">
        <v>1</v>
      </c>
      <c r="BT267" s="67">
        <v>0</v>
      </c>
      <c r="BU267" s="67">
        <v>0</v>
      </c>
      <c r="BW267" s="67">
        <f t="shared" si="35"/>
        <v>34</v>
      </c>
    </row>
    <row r="268" spans="1:75" x14ac:dyDescent="0.25">
      <c r="A268" s="101">
        <v>1007</v>
      </c>
      <c r="B268" s="67" t="s">
        <v>270</v>
      </c>
      <c r="C268" s="67" t="s">
        <v>264</v>
      </c>
      <c r="D268" s="103" t="s">
        <v>621</v>
      </c>
      <c r="E268" s="103" t="s">
        <v>621</v>
      </c>
      <c r="F268" s="103" t="s">
        <v>623</v>
      </c>
      <c r="G268" s="103" t="s">
        <v>623</v>
      </c>
      <c r="H268" s="103" t="s">
        <v>622</v>
      </c>
      <c r="I268" s="103" t="s">
        <v>621</v>
      </c>
      <c r="J268" s="103" t="s">
        <v>621</v>
      </c>
      <c r="K268" s="103" t="s">
        <v>620</v>
      </c>
      <c r="L268" s="103" t="s">
        <v>621</v>
      </c>
      <c r="M268" s="103" t="s">
        <v>621</v>
      </c>
      <c r="N268" s="103" t="s">
        <v>621</v>
      </c>
      <c r="O268" s="103" t="s">
        <v>620</v>
      </c>
      <c r="P268" s="103" t="s">
        <v>621</v>
      </c>
      <c r="Q268" s="103" t="s">
        <v>621</v>
      </c>
      <c r="R268" s="103" t="s">
        <v>621</v>
      </c>
      <c r="S268" s="103" t="s">
        <v>621</v>
      </c>
      <c r="T268" s="103" t="s">
        <v>623</v>
      </c>
      <c r="U268" s="103" t="s">
        <v>623</v>
      </c>
      <c r="V268" s="103" t="s">
        <v>621</v>
      </c>
      <c r="W268" s="103" t="s">
        <v>621</v>
      </c>
      <c r="X268" s="103" t="s">
        <v>621</v>
      </c>
      <c r="Y268" s="103" t="s">
        <v>621</v>
      </c>
      <c r="Z268" s="103" t="s">
        <v>620</v>
      </c>
      <c r="AA268" s="103" t="s">
        <v>621</v>
      </c>
      <c r="AB268" s="103" t="s">
        <v>621</v>
      </c>
      <c r="AC268" s="103" t="s">
        <v>621</v>
      </c>
      <c r="AD268" s="103" t="s">
        <v>621</v>
      </c>
      <c r="AE268" s="103" t="s">
        <v>621</v>
      </c>
      <c r="AF268" s="103" t="s">
        <v>621</v>
      </c>
      <c r="AG268" s="103" t="s">
        <v>621</v>
      </c>
      <c r="AH268" s="103" t="s">
        <v>623</v>
      </c>
      <c r="AI268" s="103" t="s">
        <v>621</v>
      </c>
      <c r="AJ268" s="103" t="s">
        <v>623</v>
      </c>
      <c r="AK268" s="103" t="s">
        <v>622</v>
      </c>
      <c r="AL268" s="103" t="s">
        <v>620</v>
      </c>
      <c r="AM268" s="103" t="s">
        <v>622</v>
      </c>
      <c r="AN268" s="103" t="s">
        <v>622</v>
      </c>
      <c r="AO268" s="103" t="s">
        <v>620</v>
      </c>
      <c r="AP268" s="103" t="s">
        <v>621</v>
      </c>
      <c r="AQ268" s="103" t="s">
        <v>621</v>
      </c>
      <c r="AR268" s="103" t="s">
        <v>620</v>
      </c>
      <c r="AS268" s="103" t="s">
        <v>621</v>
      </c>
      <c r="AT268" s="103" t="s">
        <v>621</v>
      </c>
      <c r="AU268" s="103" t="s">
        <v>623</v>
      </c>
      <c r="AV268" s="103" t="s">
        <v>621</v>
      </c>
      <c r="AW268" s="103" t="s">
        <v>621</v>
      </c>
      <c r="AX268" s="103" t="s">
        <v>622</v>
      </c>
      <c r="AY268" s="103" t="s">
        <v>623</v>
      </c>
      <c r="AZ268" s="103" t="s">
        <v>622</v>
      </c>
      <c r="BA268" s="103" t="s">
        <v>622</v>
      </c>
      <c r="BB268" s="103" t="s">
        <v>623</v>
      </c>
      <c r="BC268" s="103" t="s">
        <v>623</v>
      </c>
      <c r="BD268" s="103" t="s">
        <v>623</v>
      </c>
      <c r="BF268" s="103">
        <f t="shared" si="36"/>
        <v>29</v>
      </c>
      <c r="BG268" s="103">
        <f t="shared" si="36"/>
        <v>7</v>
      </c>
      <c r="BH268" s="103">
        <f t="shared" si="36"/>
        <v>6</v>
      </c>
      <c r="BI268" s="103">
        <f t="shared" si="36"/>
        <v>11</v>
      </c>
      <c r="BJ268" s="103">
        <f t="shared" si="36"/>
        <v>0</v>
      </c>
      <c r="BK268" s="103">
        <f t="shared" si="34"/>
        <v>36</v>
      </c>
      <c r="BM268" s="67">
        <v>25</v>
      </c>
      <c r="BN268" s="67">
        <v>4</v>
      </c>
      <c r="BO268" s="67">
        <v>16</v>
      </c>
      <c r="BP268" s="67">
        <v>3</v>
      </c>
      <c r="BQ268" s="67">
        <v>4</v>
      </c>
      <c r="BR268" s="67">
        <v>5</v>
      </c>
      <c r="BS268" s="67">
        <v>6</v>
      </c>
      <c r="BT268" s="67">
        <v>0</v>
      </c>
      <c r="BU268" s="67">
        <v>0</v>
      </c>
      <c r="BW268" s="67">
        <f t="shared" si="35"/>
        <v>38</v>
      </c>
    </row>
    <row r="269" spans="1:75" x14ac:dyDescent="0.25">
      <c r="A269" s="101">
        <v>1008</v>
      </c>
      <c r="B269" s="67" t="s">
        <v>271</v>
      </c>
      <c r="C269" s="67" t="s">
        <v>264</v>
      </c>
      <c r="D269" s="103" t="s">
        <v>621</v>
      </c>
      <c r="E269" s="103" t="s">
        <v>621</v>
      </c>
      <c r="F269" s="103" t="s">
        <v>622</v>
      </c>
      <c r="G269" s="103" t="s">
        <v>621</v>
      </c>
      <c r="H269" s="103" t="s">
        <v>622</v>
      </c>
      <c r="I269" s="103" t="s">
        <v>621</v>
      </c>
      <c r="J269" s="103" t="s">
        <v>621</v>
      </c>
      <c r="K269" s="103" t="s">
        <v>621</v>
      </c>
      <c r="L269" s="103" t="s">
        <v>621</v>
      </c>
      <c r="M269" s="103" t="s">
        <v>622</v>
      </c>
      <c r="N269" s="103" t="s">
        <v>621</v>
      </c>
      <c r="O269" s="103" t="s">
        <v>620</v>
      </c>
      <c r="P269" s="103" t="s">
        <v>622</v>
      </c>
      <c r="Q269" s="103" t="s">
        <v>622</v>
      </c>
      <c r="R269" s="103" t="s">
        <v>621</v>
      </c>
      <c r="S269" s="103" t="s">
        <v>621</v>
      </c>
      <c r="T269" s="103" t="s">
        <v>621</v>
      </c>
      <c r="U269" s="103" t="s">
        <v>622</v>
      </c>
      <c r="V269" s="103" t="s">
        <v>621</v>
      </c>
      <c r="W269" s="103" t="s">
        <v>622</v>
      </c>
      <c r="X269" s="103" t="s">
        <v>621</v>
      </c>
      <c r="Y269" s="103" t="s">
        <v>622</v>
      </c>
      <c r="Z269" s="103" t="s">
        <v>621</v>
      </c>
      <c r="AA269" s="103" t="s">
        <v>621</v>
      </c>
      <c r="AB269" s="103" t="s">
        <v>622</v>
      </c>
      <c r="AC269" s="103" t="s">
        <v>622</v>
      </c>
      <c r="AD269" s="103" t="s">
        <v>621</v>
      </c>
      <c r="AE269" s="103" t="s">
        <v>621</v>
      </c>
      <c r="AF269" s="103" t="s">
        <v>621</v>
      </c>
      <c r="AG269" s="103" t="s">
        <v>620</v>
      </c>
      <c r="AH269" s="103" t="s">
        <v>623</v>
      </c>
      <c r="AI269" s="103" t="s">
        <v>623</v>
      </c>
      <c r="AJ269" s="103" t="s">
        <v>622</v>
      </c>
      <c r="AK269" s="103" t="s">
        <v>621</v>
      </c>
      <c r="AL269" s="103" t="s">
        <v>621</v>
      </c>
      <c r="AM269" s="103" t="s">
        <v>622</v>
      </c>
      <c r="AN269" s="103" t="s">
        <v>622</v>
      </c>
      <c r="AO269" s="103" t="s">
        <v>623</v>
      </c>
      <c r="AP269" s="103" t="s">
        <v>621</v>
      </c>
      <c r="AQ269" s="103" t="s">
        <v>621</v>
      </c>
      <c r="AR269" s="103" t="s">
        <v>623</v>
      </c>
      <c r="AS269" s="103" t="s">
        <v>623</v>
      </c>
      <c r="AT269" s="103" t="s">
        <v>621</v>
      </c>
      <c r="AU269" s="103" t="s">
        <v>621</v>
      </c>
      <c r="AV269" s="103" t="s">
        <v>621</v>
      </c>
      <c r="AW269" s="103" t="s">
        <v>623</v>
      </c>
      <c r="AX269" s="103" t="s">
        <v>623</v>
      </c>
      <c r="AY269" s="103" t="s">
        <v>622</v>
      </c>
      <c r="AZ269" s="103" t="s">
        <v>622</v>
      </c>
      <c r="BA269" s="103" t="s">
        <v>622</v>
      </c>
      <c r="BB269" s="103" t="s">
        <v>623</v>
      </c>
      <c r="BC269" s="103" t="s">
        <v>623</v>
      </c>
      <c r="BD269" s="103" t="s">
        <v>623</v>
      </c>
      <c r="BF269" s="103">
        <f t="shared" si="36"/>
        <v>25</v>
      </c>
      <c r="BG269" s="103">
        <f t="shared" si="36"/>
        <v>16</v>
      </c>
      <c r="BH269" s="103">
        <f t="shared" si="36"/>
        <v>2</v>
      </c>
      <c r="BI269" s="103">
        <f t="shared" si="36"/>
        <v>10</v>
      </c>
      <c r="BJ269" s="103">
        <f t="shared" si="36"/>
        <v>0</v>
      </c>
      <c r="BK269" s="103">
        <f t="shared" si="34"/>
        <v>41</v>
      </c>
      <c r="BM269" s="67">
        <v>20</v>
      </c>
      <c r="BN269" s="67">
        <v>5</v>
      </c>
      <c r="BO269" s="67">
        <v>21</v>
      </c>
      <c r="BP269" s="67">
        <v>14</v>
      </c>
      <c r="BQ269" s="67">
        <v>2</v>
      </c>
      <c r="BR269" s="67">
        <v>4</v>
      </c>
      <c r="BS269" s="67">
        <v>2</v>
      </c>
      <c r="BT269" s="67">
        <v>0</v>
      </c>
      <c r="BU269" s="67">
        <v>0</v>
      </c>
      <c r="BW269" s="67">
        <f t="shared" si="35"/>
        <v>39.5</v>
      </c>
    </row>
    <row r="270" spans="1:75" x14ac:dyDescent="0.25">
      <c r="A270" s="101">
        <v>1009</v>
      </c>
      <c r="B270" s="67" t="s">
        <v>272</v>
      </c>
      <c r="C270" s="67" t="s">
        <v>264</v>
      </c>
      <c r="D270" s="103" t="s">
        <v>621</v>
      </c>
      <c r="E270" s="103" t="s">
        <v>621</v>
      </c>
      <c r="F270" s="103" t="s">
        <v>621</v>
      </c>
      <c r="G270" s="103" t="s">
        <v>621</v>
      </c>
      <c r="H270" s="103" t="s">
        <v>621</v>
      </c>
      <c r="I270" s="103" t="s">
        <v>623</v>
      </c>
      <c r="J270" s="103" t="s">
        <v>621</v>
      </c>
      <c r="K270" s="103" t="s">
        <v>621</v>
      </c>
      <c r="L270" s="103" t="s">
        <v>621</v>
      </c>
      <c r="M270" s="103" t="s">
        <v>621</v>
      </c>
      <c r="N270" s="103" t="s">
        <v>620</v>
      </c>
      <c r="O270" s="103" t="s">
        <v>620</v>
      </c>
      <c r="P270" s="103" t="s">
        <v>621</v>
      </c>
      <c r="Q270" s="103" t="s">
        <v>621</v>
      </c>
      <c r="R270" s="103" t="s">
        <v>621</v>
      </c>
      <c r="S270" s="103" t="s">
        <v>623</v>
      </c>
      <c r="T270" s="103" t="s">
        <v>621</v>
      </c>
      <c r="U270" s="103" t="s">
        <v>621</v>
      </c>
      <c r="V270" s="103" t="s">
        <v>621</v>
      </c>
      <c r="W270" s="103" t="s">
        <v>621</v>
      </c>
      <c r="X270" s="103" t="s">
        <v>621</v>
      </c>
      <c r="Y270" s="103" t="s">
        <v>621</v>
      </c>
      <c r="Z270" s="103" t="s">
        <v>621</v>
      </c>
      <c r="AA270" s="103" t="s">
        <v>621</v>
      </c>
      <c r="AB270" s="103" t="s">
        <v>621</v>
      </c>
      <c r="AC270" s="103" t="s">
        <v>621</v>
      </c>
      <c r="AD270" s="103" t="s">
        <v>621</v>
      </c>
      <c r="AE270" s="103" t="s">
        <v>621</v>
      </c>
      <c r="AF270" s="103" t="s">
        <v>621</v>
      </c>
      <c r="AG270" s="103" t="s">
        <v>621</v>
      </c>
      <c r="AH270" s="103" t="s">
        <v>623</v>
      </c>
      <c r="AI270" s="103" t="s">
        <v>621</v>
      </c>
      <c r="AJ270" s="103" t="s">
        <v>622</v>
      </c>
      <c r="AK270" s="103" t="s">
        <v>621</v>
      </c>
      <c r="AL270" s="103" t="s">
        <v>621</v>
      </c>
      <c r="AM270" s="103" t="s">
        <v>622</v>
      </c>
      <c r="AN270" s="103" t="s">
        <v>622</v>
      </c>
      <c r="AO270" s="103" t="s">
        <v>620</v>
      </c>
      <c r="AP270" s="103" t="s">
        <v>621</v>
      </c>
      <c r="AQ270" s="103" t="s">
        <v>621</v>
      </c>
      <c r="AR270" s="103" t="s">
        <v>621</v>
      </c>
      <c r="AS270" s="103" t="s">
        <v>623</v>
      </c>
      <c r="AT270" s="103" t="s">
        <v>621</v>
      </c>
      <c r="AU270" s="103" t="s">
        <v>621</v>
      </c>
      <c r="AV270" s="103" t="s">
        <v>621</v>
      </c>
      <c r="AW270" s="103" t="s">
        <v>621</v>
      </c>
      <c r="AX270" s="103" t="s">
        <v>621</v>
      </c>
      <c r="AY270" s="103" t="s">
        <v>621</v>
      </c>
      <c r="AZ270" s="103" t="s">
        <v>621</v>
      </c>
      <c r="BA270" s="103" t="s">
        <v>621</v>
      </c>
      <c r="BB270" s="103" t="s">
        <v>621</v>
      </c>
      <c r="BC270" s="103" t="s">
        <v>623</v>
      </c>
      <c r="BD270" s="103" t="s">
        <v>621</v>
      </c>
      <c r="BF270" s="103">
        <f t="shared" si="36"/>
        <v>42</v>
      </c>
      <c r="BG270" s="103">
        <f t="shared" si="36"/>
        <v>3</v>
      </c>
      <c r="BH270" s="103">
        <f t="shared" si="36"/>
        <v>3</v>
      </c>
      <c r="BI270" s="103">
        <f t="shared" si="36"/>
        <v>5</v>
      </c>
      <c r="BJ270" s="103">
        <f t="shared" si="36"/>
        <v>0</v>
      </c>
      <c r="BK270" s="103">
        <f t="shared" si="34"/>
        <v>45</v>
      </c>
      <c r="BM270" s="67">
        <v>33</v>
      </c>
      <c r="BN270" s="67">
        <v>9</v>
      </c>
      <c r="BO270" s="67">
        <v>20</v>
      </c>
      <c r="BP270" s="67">
        <v>1</v>
      </c>
      <c r="BQ270" s="67">
        <v>2</v>
      </c>
      <c r="BR270" s="67">
        <v>4</v>
      </c>
      <c r="BS270" s="67">
        <v>3</v>
      </c>
      <c r="BT270" s="67">
        <v>0</v>
      </c>
      <c r="BU270" s="67">
        <v>0</v>
      </c>
      <c r="BW270" s="67">
        <f t="shared" si="35"/>
        <v>42.5</v>
      </c>
    </row>
    <row r="271" spans="1:75" x14ac:dyDescent="0.25">
      <c r="A271" s="101">
        <v>1010</v>
      </c>
      <c r="B271" s="67" t="s">
        <v>232</v>
      </c>
      <c r="C271" s="67" t="s">
        <v>264</v>
      </c>
      <c r="D271" s="103" t="s">
        <v>621</v>
      </c>
      <c r="E271" s="103" t="s">
        <v>621</v>
      </c>
      <c r="F271" s="103" t="s">
        <v>621</v>
      </c>
      <c r="G271" s="103" t="s">
        <v>621</v>
      </c>
      <c r="H271" s="103" t="s">
        <v>621</v>
      </c>
      <c r="I271" s="103" t="s">
        <v>621</v>
      </c>
      <c r="J271" s="103" t="s">
        <v>621</v>
      </c>
      <c r="K271" s="103" t="s">
        <v>623</v>
      </c>
      <c r="L271" s="103" t="s">
        <v>621</v>
      </c>
      <c r="M271" s="103" t="s">
        <v>621</v>
      </c>
      <c r="N271" s="103" t="s">
        <v>621</v>
      </c>
      <c r="O271" s="103" t="s">
        <v>621</v>
      </c>
      <c r="P271" s="103" t="s">
        <v>621</v>
      </c>
      <c r="Q271" s="103" t="s">
        <v>621</v>
      </c>
      <c r="R271" s="103" t="s">
        <v>621</v>
      </c>
      <c r="S271" s="103" t="s">
        <v>621</v>
      </c>
      <c r="T271" s="103" t="s">
        <v>621</v>
      </c>
      <c r="U271" s="103" t="s">
        <v>621</v>
      </c>
      <c r="V271" s="103" t="s">
        <v>621</v>
      </c>
      <c r="W271" s="103" t="s">
        <v>622</v>
      </c>
      <c r="X271" s="103" t="s">
        <v>621</v>
      </c>
      <c r="Y271" s="103" t="s">
        <v>621</v>
      </c>
      <c r="Z271" s="103" t="s">
        <v>621</v>
      </c>
      <c r="AA271" s="103" t="s">
        <v>621</v>
      </c>
      <c r="AB271" s="103" t="s">
        <v>621</v>
      </c>
      <c r="AC271" s="103" t="s">
        <v>622</v>
      </c>
      <c r="AD271" s="103" t="s">
        <v>621</v>
      </c>
      <c r="AE271" s="103" t="s">
        <v>621</v>
      </c>
      <c r="AF271" s="103" t="s">
        <v>621</v>
      </c>
      <c r="AG271" s="103" t="s">
        <v>621</v>
      </c>
      <c r="AH271" s="103" t="s">
        <v>621</v>
      </c>
      <c r="AI271" s="103" t="s">
        <v>621</v>
      </c>
      <c r="AJ271" s="103" t="s">
        <v>622</v>
      </c>
      <c r="AK271" s="103" t="s">
        <v>621</v>
      </c>
      <c r="AL271" s="103" t="s">
        <v>621</v>
      </c>
      <c r="AM271" s="103" t="s">
        <v>621</v>
      </c>
      <c r="AN271" s="103" t="s">
        <v>622</v>
      </c>
      <c r="AO271" s="103" t="s">
        <v>621</v>
      </c>
      <c r="AP271" s="103" t="s">
        <v>621</v>
      </c>
      <c r="AQ271" s="103" t="s">
        <v>621</v>
      </c>
      <c r="AR271" s="103" t="s">
        <v>621</v>
      </c>
      <c r="AS271" s="103" t="s">
        <v>621</v>
      </c>
      <c r="AT271" s="103" t="s">
        <v>621</v>
      </c>
      <c r="AU271" s="103" t="s">
        <v>621</v>
      </c>
      <c r="AV271" s="103" t="s">
        <v>621</v>
      </c>
      <c r="AW271" s="103" t="s">
        <v>621</v>
      </c>
      <c r="AX271" s="103" t="s">
        <v>622</v>
      </c>
      <c r="AY271" s="103" t="s">
        <v>623</v>
      </c>
      <c r="AZ271" s="103" t="s">
        <v>621</v>
      </c>
      <c r="BA271" s="103" t="s">
        <v>621</v>
      </c>
      <c r="BB271" s="103" t="s">
        <v>621</v>
      </c>
      <c r="BC271" s="103" t="s">
        <v>622</v>
      </c>
      <c r="BD271" s="103" t="s">
        <v>621</v>
      </c>
      <c r="BF271" s="103">
        <f t="shared" si="36"/>
        <v>45</v>
      </c>
      <c r="BG271" s="103">
        <f t="shared" si="36"/>
        <v>6</v>
      </c>
      <c r="BH271" s="103">
        <f t="shared" si="36"/>
        <v>0</v>
      </c>
      <c r="BI271" s="103">
        <f t="shared" si="36"/>
        <v>2</v>
      </c>
      <c r="BJ271" s="103">
        <f t="shared" si="36"/>
        <v>0</v>
      </c>
      <c r="BK271" s="103">
        <f t="shared" si="34"/>
        <v>51</v>
      </c>
      <c r="BM271" s="67">
        <v>34</v>
      </c>
      <c r="BN271" s="67">
        <v>11</v>
      </c>
      <c r="BO271" s="67">
        <v>22</v>
      </c>
      <c r="BP271" s="67">
        <v>3</v>
      </c>
      <c r="BQ271" s="67">
        <v>3</v>
      </c>
      <c r="BR271" s="67">
        <v>3</v>
      </c>
      <c r="BS271" s="67">
        <v>0</v>
      </c>
      <c r="BT271" s="67">
        <v>0</v>
      </c>
      <c r="BU271" s="67">
        <v>0</v>
      </c>
      <c r="BW271" s="67">
        <f t="shared" si="35"/>
        <v>44</v>
      </c>
    </row>
    <row r="272" spans="1:75" x14ac:dyDescent="0.25">
      <c r="A272" s="101">
        <v>1011</v>
      </c>
      <c r="B272" s="67" t="s">
        <v>273</v>
      </c>
      <c r="C272" s="67" t="s">
        <v>264</v>
      </c>
      <c r="D272" s="103" t="s">
        <v>621</v>
      </c>
      <c r="E272" s="103" t="s">
        <v>621</v>
      </c>
      <c r="F272" s="103" t="s">
        <v>621</v>
      </c>
      <c r="G272" s="103" t="s">
        <v>621</v>
      </c>
      <c r="H272" s="103" t="s">
        <v>622</v>
      </c>
      <c r="I272" s="103" t="s">
        <v>623</v>
      </c>
      <c r="J272" s="103" t="s">
        <v>621</v>
      </c>
      <c r="K272" s="103" t="s">
        <v>621</v>
      </c>
      <c r="L272" s="103" t="s">
        <v>621</v>
      </c>
      <c r="M272" s="103" t="s">
        <v>621</v>
      </c>
      <c r="N272" s="103" t="s">
        <v>621</v>
      </c>
      <c r="O272" s="103" t="s">
        <v>623</v>
      </c>
      <c r="P272" s="103" t="s">
        <v>622</v>
      </c>
      <c r="Q272" s="103" t="s">
        <v>622</v>
      </c>
      <c r="R272" s="103" t="s">
        <v>621</v>
      </c>
      <c r="S272" s="103" t="s">
        <v>621</v>
      </c>
      <c r="T272" s="103" t="s">
        <v>621</v>
      </c>
      <c r="U272" s="103" t="s">
        <v>621</v>
      </c>
      <c r="V272" s="103" t="s">
        <v>621</v>
      </c>
      <c r="W272" s="103" t="s">
        <v>622</v>
      </c>
      <c r="X272" s="103" t="s">
        <v>621</v>
      </c>
      <c r="Y272" s="103" t="s">
        <v>622</v>
      </c>
      <c r="Z272" s="103" t="s">
        <v>621</v>
      </c>
      <c r="AA272" s="103" t="s">
        <v>621</v>
      </c>
      <c r="AB272" s="103" t="s">
        <v>621</v>
      </c>
      <c r="AC272" s="103" t="s">
        <v>621</v>
      </c>
      <c r="AD272" s="103" t="s">
        <v>621</v>
      </c>
      <c r="AE272" s="103" t="s">
        <v>621</v>
      </c>
      <c r="AF272" s="103" t="s">
        <v>621</v>
      </c>
      <c r="AG272" s="103" t="s">
        <v>621</v>
      </c>
      <c r="AH272" s="103" t="s">
        <v>621</v>
      </c>
      <c r="AI272" s="103" t="s">
        <v>621</v>
      </c>
      <c r="AJ272" s="103" t="s">
        <v>622</v>
      </c>
      <c r="AK272" s="103" t="s">
        <v>621</v>
      </c>
      <c r="AL272" s="103" t="s">
        <v>621</v>
      </c>
      <c r="AM272" s="103" t="s">
        <v>622</v>
      </c>
      <c r="AN272" s="103" t="s">
        <v>622</v>
      </c>
      <c r="AO272" s="103" t="s">
        <v>623</v>
      </c>
      <c r="AP272" s="103" t="s">
        <v>621</v>
      </c>
      <c r="AQ272" s="103" t="s">
        <v>621</v>
      </c>
      <c r="AR272" s="103" t="s">
        <v>621</v>
      </c>
      <c r="AS272" s="103" t="s">
        <v>621</v>
      </c>
      <c r="AT272" s="103" t="s">
        <v>621</v>
      </c>
      <c r="AU272" s="103" t="s">
        <v>621</v>
      </c>
      <c r="AV272" s="103" t="s">
        <v>623</v>
      </c>
      <c r="AW272" s="103" t="s">
        <v>621</v>
      </c>
      <c r="AX272" s="103" t="s">
        <v>621</v>
      </c>
      <c r="AY272" s="103" t="s">
        <v>621</v>
      </c>
      <c r="AZ272" s="103" t="s">
        <v>622</v>
      </c>
      <c r="BA272" s="103" t="s">
        <v>622</v>
      </c>
      <c r="BB272" s="103" t="s">
        <v>621</v>
      </c>
      <c r="BC272" s="103" t="s">
        <v>621</v>
      </c>
      <c r="BD272" s="103" t="s">
        <v>623</v>
      </c>
      <c r="BF272" s="103">
        <f t="shared" si="36"/>
        <v>38</v>
      </c>
      <c r="BG272" s="103">
        <f t="shared" si="36"/>
        <v>10</v>
      </c>
      <c r="BH272" s="103">
        <f t="shared" si="36"/>
        <v>0</v>
      </c>
      <c r="BI272" s="103">
        <f t="shared" si="36"/>
        <v>5</v>
      </c>
      <c r="BJ272" s="103">
        <f t="shared" si="36"/>
        <v>0</v>
      </c>
      <c r="BK272" s="103">
        <f t="shared" si="34"/>
        <v>48</v>
      </c>
      <c r="BM272" s="67">
        <v>27</v>
      </c>
      <c r="BN272" s="67">
        <v>11</v>
      </c>
      <c r="BO272" s="67">
        <v>27</v>
      </c>
      <c r="BP272" s="67">
        <v>8</v>
      </c>
      <c r="BQ272" s="67">
        <v>2</v>
      </c>
      <c r="BR272" s="67">
        <v>4</v>
      </c>
      <c r="BS272" s="67">
        <v>0</v>
      </c>
      <c r="BT272" s="67">
        <v>0</v>
      </c>
      <c r="BU272" s="67">
        <v>0</v>
      </c>
      <c r="BW272" s="67">
        <f t="shared" si="35"/>
        <v>41.5</v>
      </c>
    </row>
    <row r="273" spans="1:75" x14ac:dyDescent="0.25">
      <c r="A273" s="101">
        <v>1012</v>
      </c>
      <c r="B273" s="67" t="s">
        <v>274</v>
      </c>
      <c r="C273" s="67" t="s">
        <v>264</v>
      </c>
      <c r="D273" s="103" t="s">
        <v>621</v>
      </c>
      <c r="E273" s="103" t="s">
        <v>621</v>
      </c>
      <c r="F273" s="103" t="s">
        <v>621</v>
      </c>
      <c r="G273" s="103" t="s">
        <v>621</v>
      </c>
      <c r="H273" s="103" t="s">
        <v>622</v>
      </c>
      <c r="I273" s="103" t="s">
        <v>621</v>
      </c>
      <c r="J273" s="103" t="s">
        <v>621</v>
      </c>
      <c r="K273" s="103" t="s">
        <v>621</v>
      </c>
      <c r="L273" s="103" t="s">
        <v>621</v>
      </c>
      <c r="M273" s="103" t="s">
        <v>622</v>
      </c>
      <c r="N273" s="103" t="s">
        <v>620</v>
      </c>
      <c r="O273" s="103" t="s">
        <v>620</v>
      </c>
      <c r="P273" s="103" t="s">
        <v>622</v>
      </c>
      <c r="Q273" s="103" t="s">
        <v>622</v>
      </c>
      <c r="R273" s="103" t="s">
        <v>621</v>
      </c>
      <c r="S273" s="103" t="s">
        <v>621</v>
      </c>
      <c r="T273" s="103" t="s">
        <v>621</v>
      </c>
      <c r="U273" s="103" t="s">
        <v>623</v>
      </c>
      <c r="V273" s="103" t="s">
        <v>621</v>
      </c>
      <c r="W273" s="103" t="s">
        <v>622</v>
      </c>
      <c r="X273" s="103" t="s">
        <v>623</v>
      </c>
      <c r="Y273" s="103" t="s">
        <v>622</v>
      </c>
      <c r="Z273" s="103" t="s">
        <v>620</v>
      </c>
      <c r="AA273" s="103" t="s">
        <v>621</v>
      </c>
      <c r="AB273" s="103" t="s">
        <v>621</v>
      </c>
      <c r="AC273" s="103" t="s">
        <v>622</v>
      </c>
      <c r="AD273" s="103" t="s">
        <v>623</v>
      </c>
      <c r="AE273" s="103" t="s">
        <v>621</v>
      </c>
      <c r="AF273" s="103" t="s">
        <v>623</v>
      </c>
      <c r="AG273" s="103" t="s">
        <v>621</v>
      </c>
      <c r="AH273" s="103" t="s">
        <v>623</v>
      </c>
      <c r="AI273" s="103" t="s">
        <v>621</v>
      </c>
      <c r="AJ273" s="103" t="s">
        <v>622</v>
      </c>
      <c r="AK273" s="103" t="s">
        <v>622</v>
      </c>
      <c r="AL273" s="103" t="s">
        <v>620</v>
      </c>
      <c r="AM273" s="103" t="s">
        <v>622</v>
      </c>
      <c r="AN273" s="103" t="s">
        <v>622</v>
      </c>
      <c r="AO273" s="103" t="s">
        <v>623</v>
      </c>
      <c r="AP273" s="103" t="s">
        <v>621</v>
      </c>
      <c r="AQ273" s="103" t="s">
        <v>621</v>
      </c>
      <c r="AR273" s="103" t="s">
        <v>620</v>
      </c>
      <c r="AS273" s="103" t="s">
        <v>621</v>
      </c>
      <c r="AT273" s="103" t="s">
        <v>623</v>
      </c>
      <c r="AU273" s="103" t="s">
        <v>621</v>
      </c>
      <c r="AV273" s="103" t="s">
        <v>621</v>
      </c>
      <c r="AW273" s="103" t="s">
        <v>621</v>
      </c>
      <c r="AX273" s="103" t="s">
        <v>621</v>
      </c>
      <c r="AY273" s="103" t="s">
        <v>622</v>
      </c>
      <c r="AZ273" s="103" t="s">
        <v>621</v>
      </c>
      <c r="BA273" s="103" t="s">
        <v>621</v>
      </c>
      <c r="BB273" s="103" t="s">
        <v>623</v>
      </c>
      <c r="BC273" s="103" t="s">
        <v>623</v>
      </c>
      <c r="BD273" s="103" t="s">
        <v>623</v>
      </c>
      <c r="BF273" s="103">
        <f t="shared" si="36"/>
        <v>26</v>
      </c>
      <c r="BG273" s="103">
        <f t="shared" si="36"/>
        <v>12</v>
      </c>
      <c r="BH273" s="103">
        <f t="shared" si="36"/>
        <v>5</v>
      </c>
      <c r="BI273" s="103">
        <f t="shared" si="36"/>
        <v>10</v>
      </c>
      <c r="BJ273" s="103">
        <f t="shared" si="36"/>
        <v>0</v>
      </c>
      <c r="BK273" s="103">
        <f t="shared" si="34"/>
        <v>38</v>
      </c>
      <c r="BM273" s="67">
        <v>20</v>
      </c>
      <c r="BN273" s="67">
        <v>6</v>
      </c>
      <c r="BO273" s="67">
        <v>5</v>
      </c>
      <c r="BP273" s="67">
        <v>9</v>
      </c>
      <c r="BQ273" s="67">
        <v>3</v>
      </c>
      <c r="BR273" s="67">
        <v>6</v>
      </c>
      <c r="BS273" s="67">
        <v>5</v>
      </c>
      <c r="BT273" s="67">
        <v>0</v>
      </c>
      <c r="BU273" s="67">
        <v>0</v>
      </c>
      <c r="BW273" s="67">
        <f t="shared" si="35"/>
        <v>38.5</v>
      </c>
    </row>
    <row r="274" spans="1:75" x14ac:dyDescent="0.25">
      <c r="A274" s="101">
        <v>1013</v>
      </c>
      <c r="B274" s="67" t="s">
        <v>275</v>
      </c>
      <c r="C274" s="67" t="s">
        <v>264</v>
      </c>
      <c r="D274" s="103" t="s">
        <v>621</v>
      </c>
      <c r="E274" s="103" t="s">
        <v>621</v>
      </c>
      <c r="F274" s="103" t="s">
        <v>623</v>
      </c>
      <c r="G274" s="103" t="s">
        <v>623</v>
      </c>
      <c r="H274" s="103" t="s">
        <v>621</v>
      </c>
      <c r="I274" s="103" t="s">
        <v>621</v>
      </c>
      <c r="J274" s="103" t="s">
        <v>621</v>
      </c>
      <c r="K274" s="103" t="s">
        <v>621</v>
      </c>
      <c r="L274" s="103" t="s">
        <v>621</v>
      </c>
      <c r="M274" s="103" t="s">
        <v>622</v>
      </c>
      <c r="N274" s="103" t="s">
        <v>621</v>
      </c>
      <c r="O274" s="103" t="s">
        <v>623</v>
      </c>
      <c r="P274" s="103" t="s">
        <v>622</v>
      </c>
      <c r="Q274" s="103" t="s">
        <v>622</v>
      </c>
      <c r="R274" s="103" t="s">
        <v>621</v>
      </c>
      <c r="S274" s="103" t="s">
        <v>623</v>
      </c>
      <c r="T274" s="103" t="s">
        <v>621</v>
      </c>
      <c r="U274" s="103" t="s">
        <v>622</v>
      </c>
      <c r="V274" s="103" t="s">
        <v>621</v>
      </c>
      <c r="W274" s="103" t="s">
        <v>622</v>
      </c>
      <c r="X274" s="103" t="s">
        <v>621</v>
      </c>
      <c r="Y274" s="103" t="s">
        <v>622</v>
      </c>
      <c r="Z274" s="103" t="s">
        <v>621</v>
      </c>
      <c r="AA274" s="103" t="s">
        <v>621</v>
      </c>
      <c r="AB274" s="103" t="s">
        <v>621</v>
      </c>
      <c r="AC274" s="103" t="s">
        <v>622</v>
      </c>
      <c r="AD274" s="103" t="s">
        <v>621</v>
      </c>
      <c r="AE274" s="103" t="s">
        <v>621</v>
      </c>
      <c r="AF274" s="103" t="s">
        <v>623</v>
      </c>
      <c r="AG274" s="103" t="s">
        <v>623</v>
      </c>
      <c r="AH274" s="103" t="s">
        <v>621</v>
      </c>
      <c r="AI274" s="103" t="s">
        <v>621</v>
      </c>
      <c r="AJ274" s="103" t="s">
        <v>622</v>
      </c>
      <c r="AK274" s="103" t="s">
        <v>622</v>
      </c>
      <c r="AL274" s="103" t="s">
        <v>621</v>
      </c>
      <c r="AM274" s="103" t="s">
        <v>622</v>
      </c>
      <c r="AN274" s="103" t="s">
        <v>622</v>
      </c>
      <c r="AO274" s="103" t="s">
        <v>623</v>
      </c>
      <c r="AP274" s="103" t="s">
        <v>623</v>
      </c>
      <c r="AQ274" s="103" t="s">
        <v>621</v>
      </c>
      <c r="AR274" s="103" t="s">
        <v>620</v>
      </c>
      <c r="AS274" s="103" t="s">
        <v>623</v>
      </c>
      <c r="AT274" s="103" t="s">
        <v>621</v>
      </c>
      <c r="AU274" s="103" t="s">
        <v>621</v>
      </c>
      <c r="AV274" s="103" t="s">
        <v>621</v>
      </c>
      <c r="AW274" s="103" t="s">
        <v>621</v>
      </c>
      <c r="AX274" s="103" t="s">
        <v>623</v>
      </c>
      <c r="AY274" s="103" t="s">
        <v>622</v>
      </c>
      <c r="AZ274" s="103" t="s">
        <v>622</v>
      </c>
      <c r="BA274" s="103" t="s">
        <v>622</v>
      </c>
      <c r="BB274" s="103" t="s">
        <v>623</v>
      </c>
      <c r="BC274" s="103" t="s">
        <v>623</v>
      </c>
      <c r="BD274" s="103" t="s">
        <v>623</v>
      </c>
      <c r="BF274" s="103">
        <f t="shared" ref="BF274:BJ283" si="37">COUNTIF($D274:$BD274,BF$3)</f>
        <v>25</v>
      </c>
      <c r="BG274" s="103">
        <f t="shared" si="37"/>
        <v>14</v>
      </c>
      <c r="BH274" s="103">
        <f t="shared" si="37"/>
        <v>1</v>
      </c>
      <c r="BI274" s="103">
        <f t="shared" si="37"/>
        <v>13</v>
      </c>
      <c r="BJ274" s="103">
        <f t="shared" si="37"/>
        <v>0</v>
      </c>
      <c r="BK274" s="103">
        <f t="shared" si="34"/>
        <v>39</v>
      </c>
      <c r="BM274" s="67">
        <v>19</v>
      </c>
      <c r="BN274" s="67">
        <v>6</v>
      </c>
      <c r="BO274" s="67">
        <v>8</v>
      </c>
      <c r="BP274" s="67">
        <v>11</v>
      </c>
      <c r="BQ274" s="67">
        <v>3</v>
      </c>
      <c r="BR274" s="67">
        <v>6</v>
      </c>
      <c r="BS274" s="67">
        <v>1</v>
      </c>
      <c r="BT274" s="67">
        <v>0</v>
      </c>
      <c r="BU274" s="67">
        <v>0</v>
      </c>
      <c r="BW274" s="67">
        <f t="shared" si="35"/>
        <v>35.5</v>
      </c>
    </row>
    <row r="275" spans="1:75" x14ac:dyDescent="0.25">
      <c r="A275" s="101">
        <v>1014</v>
      </c>
      <c r="B275" s="67" t="s">
        <v>276</v>
      </c>
      <c r="C275" s="67" t="s">
        <v>264</v>
      </c>
      <c r="D275" s="103" t="s">
        <v>621</v>
      </c>
      <c r="E275" s="103" t="s">
        <v>621</v>
      </c>
      <c r="F275" s="103" t="s">
        <v>621</v>
      </c>
      <c r="G275" s="103" t="s">
        <v>623</v>
      </c>
      <c r="H275" s="103" t="s">
        <v>622</v>
      </c>
      <c r="I275" s="103" t="s">
        <v>621</v>
      </c>
      <c r="J275" s="103" t="s">
        <v>621</v>
      </c>
      <c r="K275" s="103" t="s">
        <v>621</v>
      </c>
      <c r="L275" s="103" t="s">
        <v>621</v>
      </c>
      <c r="M275" s="103" t="s">
        <v>621</v>
      </c>
      <c r="N275" s="103" t="s">
        <v>621</v>
      </c>
      <c r="O275" s="103" t="s">
        <v>620</v>
      </c>
      <c r="P275" s="103" t="s">
        <v>621</v>
      </c>
      <c r="Q275" s="103" t="s">
        <v>623</v>
      </c>
      <c r="R275" s="103" t="s">
        <v>621</v>
      </c>
      <c r="S275" s="103" t="s">
        <v>623</v>
      </c>
      <c r="T275" s="103" t="s">
        <v>621</v>
      </c>
      <c r="U275" s="103" t="s">
        <v>622</v>
      </c>
      <c r="V275" s="103" t="s">
        <v>621</v>
      </c>
      <c r="W275" s="103" t="s">
        <v>622</v>
      </c>
      <c r="X275" s="103" t="s">
        <v>621</v>
      </c>
      <c r="Y275" s="103" t="s">
        <v>621</v>
      </c>
      <c r="Z275" s="103" t="s">
        <v>621</v>
      </c>
      <c r="AA275" s="103" t="s">
        <v>621</v>
      </c>
      <c r="AB275" s="103" t="s">
        <v>621</v>
      </c>
      <c r="AC275" s="103" t="s">
        <v>621</v>
      </c>
      <c r="AD275" s="103" t="s">
        <v>621</v>
      </c>
      <c r="AE275" s="103" t="s">
        <v>621</v>
      </c>
      <c r="AF275" s="103" t="s">
        <v>621</v>
      </c>
      <c r="AG275" s="103" t="s">
        <v>621</v>
      </c>
      <c r="AH275" s="103" t="s">
        <v>621</v>
      </c>
      <c r="AI275" s="103" t="s">
        <v>621</v>
      </c>
      <c r="AJ275" s="103" t="s">
        <v>622</v>
      </c>
      <c r="AK275" s="103" t="s">
        <v>622</v>
      </c>
      <c r="AL275" s="103" t="s">
        <v>621</v>
      </c>
      <c r="AM275" s="103" t="s">
        <v>622</v>
      </c>
      <c r="AN275" s="103" t="s">
        <v>622</v>
      </c>
      <c r="AO275" s="103" t="s">
        <v>620</v>
      </c>
      <c r="AP275" s="103" t="s">
        <v>621</v>
      </c>
      <c r="AQ275" s="103" t="s">
        <v>621</v>
      </c>
      <c r="AR275" s="103" t="s">
        <v>621</v>
      </c>
      <c r="AS275" s="103" t="s">
        <v>621</v>
      </c>
      <c r="AT275" s="103" t="s">
        <v>621</v>
      </c>
      <c r="AU275" s="103" t="s">
        <v>621</v>
      </c>
      <c r="AV275" s="103" t="s">
        <v>621</v>
      </c>
      <c r="AW275" s="103" t="s">
        <v>621</v>
      </c>
      <c r="AX275" s="103" t="s">
        <v>621</v>
      </c>
      <c r="AY275" s="103" t="s">
        <v>622</v>
      </c>
      <c r="AZ275" s="103" t="s">
        <v>621</v>
      </c>
      <c r="BA275" s="103" t="s">
        <v>621</v>
      </c>
      <c r="BB275" s="103" t="s">
        <v>621</v>
      </c>
      <c r="BC275" s="103" t="s">
        <v>623</v>
      </c>
      <c r="BD275" s="103" t="s">
        <v>623</v>
      </c>
      <c r="BF275" s="103">
        <f t="shared" si="37"/>
        <v>38</v>
      </c>
      <c r="BG275" s="103">
        <f t="shared" si="37"/>
        <v>8</v>
      </c>
      <c r="BH275" s="103">
        <f t="shared" si="37"/>
        <v>2</v>
      </c>
      <c r="BI275" s="103">
        <f t="shared" si="37"/>
        <v>5</v>
      </c>
      <c r="BJ275" s="103">
        <f t="shared" si="37"/>
        <v>0</v>
      </c>
      <c r="BK275" s="103">
        <f t="shared" si="34"/>
        <v>46</v>
      </c>
      <c r="BM275" s="67">
        <v>30</v>
      </c>
      <c r="BN275" s="67">
        <v>8</v>
      </c>
      <c r="BO275" s="67">
        <v>17</v>
      </c>
      <c r="BP275" s="67">
        <v>5</v>
      </c>
      <c r="BQ275" s="67">
        <v>3</v>
      </c>
      <c r="BR275" s="67">
        <v>5</v>
      </c>
      <c r="BS275" s="67">
        <v>2</v>
      </c>
      <c r="BT275" s="67">
        <v>0</v>
      </c>
      <c r="BU275" s="67">
        <v>0</v>
      </c>
      <c r="BW275" s="67">
        <f t="shared" si="35"/>
        <v>42.5</v>
      </c>
    </row>
    <row r="276" spans="1:75" x14ac:dyDescent="0.25">
      <c r="A276" s="101">
        <v>1015</v>
      </c>
      <c r="B276" s="67" t="s">
        <v>277</v>
      </c>
      <c r="C276" s="67" t="s">
        <v>264</v>
      </c>
      <c r="D276" s="103" t="s">
        <v>621</v>
      </c>
      <c r="E276" s="103" t="s">
        <v>621</v>
      </c>
      <c r="F276" s="103" t="s">
        <v>621</v>
      </c>
      <c r="G276" s="103" t="s">
        <v>621</v>
      </c>
      <c r="H276" s="103" t="s">
        <v>622</v>
      </c>
      <c r="I276" s="103" t="s">
        <v>621</v>
      </c>
      <c r="J276" s="103" t="s">
        <v>621</v>
      </c>
      <c r="K276" s="103" t="s">
        <v>621</v>
      </c>
      <c r="L276" s="103" t="s">
        <v>621</v>
      </c>
      <c r="M276" s="103" t="s">
        <v>621</v>
      </c>
      <c r="N276" s="103" t="s">
        <v>621</v>
      </c>
      <c r="O276" s="103" t="s">
        <v>621</v>
      </c>
      <c r="P276" s="103" t="s">
        <v>622</v>
      </c>
      <c r="Q276" s="103" t="s">
        <v>622</v>
      </c>
      <c r="R276" s="103" t="s">
        <v>621</v>
      </c>
      <c r="S276" s="103" t="s">
        <v>621</v>
      </c>
      <c r="T276" s="103" t="s">
        <v>621</v>
      </c>
      <c r="U276" s="103" t="s">
        <v>623</v>
      </c>
      <c r="V276" s="103" t="s">
        <v>621</v>
      </c>
      <c r="W276" s="103" t="s">
        <v>621</v>
      </c>
      <c r="X276" s="103" t="s">
        <v>621</v>
      </c>
      <c r="Y276" s="103" t="s">
        <v>620</v>
      </c>
      <c r="Z276" s="103" t="s">
        <v>621</v>
      </c>
      <c r="AA276" s="103" t="s">
        <v>621</v>
      </c>
      <c r="AB276" s="103" t="s">
        <v>621</v>
      </c>
      <c r="AC276" s="103" t="s">
        <v>622</v>
      </c>
      <c r="AD276" s="103" t="s">
        <v>621</v>
      </c>
      <c r="AE276" s="103" t="s">
        <v>621</v>
      </c>
      <c r="AF276" s="103" t="s">
        <v>621</v>
      </c>
      <c r="AG276" s="103" t="s">
        <v>621</v>
      </c>
      <c r="AH276" s="103" t="s">
        <v>621</v>
      </c>
      <c r="AI276" s="103" t="s">
        <v>621</v>
      </c>
      <c r="AJ276" s="103" t="s">
        <v>622</v>
      </c>
      <c r="AK276" s="103" t="s">
        <v>622</v>
      </c>
      <c r="AL276" s="103" t="s">
        <v>620</v>
      </c>
      <c r="AM276" s="103" t="s">
        <v>622</v>
      </c>
      <c r="AN276" s="103" t="s">
        <v>622</v>
      </c>
      <c r="AO276" s="103" t="s">
        <v>620</v>
      </c>
      <c r="AP276" s="103" t="s">
        <v>621</v>
      </c>
      <c r="AQ276" s="103" t="s">
        <v>621</v>
      </c>
      <c r="AR276" s="103" t="s">
        <v>620</v>
      </c>
      <c r="AS276" s="103" t="s">
        <v>621</v>
      </c>
      <c r="AT276" s="103" t="s">
        <v>621</v>
      </c>
      <c r="AU276" s="103" t="s">
        <v>621</v>
      </c>
      <c r="AV276" s="103" t="s">
        <v>621</v>
      </c>
      <c r="AW276" s="103" t="s">
        <v>621</v>
      </c>
      <c r="AX276" s="103" t="s">
        <v>622</v>
      </c>
      <c r="AY276" s="103" t="s">
        <v>622</v>
      </c>
      <c r="AZ276" s="103" t="s">
        <v>622</v>
      </c>
      <c r="BA276" s="103" t="s">
        <v>622</v>
      </c>
      <c r="BB276" s="103" t="s">
        <v>623</v>
      </c>
      <c r="BC276" s="103" t="s">
        <v>623</v>
      </c>
      <c r="BD276" s="103" t="s">
        <v>623</v>
      </c>
      <c r="BF276" s="103">
        <f t="shared" si="37"/>
        <v>33</v>
      </c>
      <c r="BG276" s="103">
        <f t="shared" si="37"/>
        <v>12</v>
      </c>
      <c r="BH276" s="103">
        <f t="shared" si="37"/>
        <v>4</v>
      </c>
      <c r="BI276" s="103">
        <f t="shared" si="37"/>
        <v>4</v>
      </c>
      <c r="BJ276" s="103">
        <f t="shared" si="37"/>
        <v>0</v>
      </c>
      <c r="BK276" s="103">
        <f t="shared" si="34"/>
        <v>45</v>
      </c>
      <c r="BM276" s="67">
        <v>26</v>
      </c>
      <c r="BN276" s="67">
        <v>7</v>
      </c>
      <c r="BO276" s="67">
        <v>12</v>
      </c>
      <c r="BP276" s="67">
        <v>8</v>
      </c>
      <c r="BQ276" s="67">
        <v>4</v>
      </c>
      <c r="BR276" s="67">
        <v>5</v>
      </c>
      <c r="BS276" s="67">
        <v>4</v>
      </c>
      <c r="BT276" s="67">
        <v>0</v>
      </c>
      <c r="BU276" s="67">
        <v>0</v>
      </c>
      <c r="BW276" s="67">
        <f t="shared" si="35"/>
        <v>43.5</v>
      </c>
    </row>
    <row r="277" spans="1:75" x14ac:dyDescent="0.25">
      <c r="A277" s="101">
        <v>1016</v>
      </c>
      <c r="B277" s="67" t="s">
        <v>278</v>
      </c>
      <c r="C277" s="67" t="s">
        <v>264</v>
      </c>
      <c r="D277" s="103" t="s">
        <v>621</v>
      </c>
      <c r="E277" s="103" t="s">
        <v>621</v>
      </c>
      <c r="F277" s="103" t="s">
        <v>621</v>
      </c>
      <c r="G277" s="103" t="s">
        <v>621</v>
      </c>
      <c r="H277" s="103" t="s">
        <v>622</v>
      </c>
      <c r="I277" s="103" t="s">
        <v>621</v>
      </c>
      <c r="J277" s="103" t="s">
        <v>621</v>
      </c>
      <c r="K277" s="103" t="s">
        <v>621</v>
      </c>
      <c r="L277" s="103" t="s">
        <v>621</v>
      </c>
      <c r="M277" s="103" t="s">
        <v>621</v>
      </c>
      <c r="N277" s="103" t="s">
        <v>620</v>
      </c>
      <c r="O277" s="103" t="s">
        <v>620</v>
      </c>
      <c r="P277" s="103" t="s">
        <v>621</v>
      </c>
      <c r="Q277" s="103" t="s">
        <v>621</v>
      </c>
      <c r="R277" s="103" t="s">
        <v>620</v>
      </c>
      <c r="S277" s="103" t="s">
        <v>621</v>
      </c>
      <c r="T277" s="103" t="s">
        <v>621</v>
      </c>
      <c r="U277" s="103" t="s">
        <v>623</v>
      </c>
      <c r="V277" s="103" t="s">
        <v>621</v>
      </c>
      <c r="W277" s="103" t="s">
        <v>622</v>
      </c>
      <c r="X277" s="103" t="s">
        <v>621</v>
      </c>
      <c r="Y277" s="103" t="s">
        <v>622</v>
      </c>
      <c r="Z277" s="103" t="s">
        <v>621</v>
      </c>
      <c r="AA277" s="103" t="s">
        <v>621</v>
      </c>
      <c r="AB277" s="103" t="s">
        <v>621</v>
      </c>
      <c r="AC277" s="103" t="s">
        <v>622</v>
      </c>
      <c r="AD277" s="103" t="s">
        <v>621</v>
      </c>
      <c r="AE277" s="103" t="s">
        <v>621</v>
      </c>
      <c r="AF277" s="103" t="s">
        <v>623</v>
      </c>
      <c r="AG277" s="103" t="s">
        <v>621</v>
      </c>
      <c r="AH277" s="103" t="s">
        <v>623</v>
      </c>
      <c r="AI277" s="103" t="s">
        <v>621</v>
      </c>
      <c r="AJ277" s="103" t="s">
        <v>622</v>
      </c>
      <c r="AK277" s="103" t="s">
        <v>622</v>
      </c>
      <c r="AL277" s="103" t="s">
        <v>621</v>
      </c>
      <c r="AM277" s="103" t="s">
        <v>622</v>
      </c>
      <c r="AN277" s="103" t="s">
        <v>622</v>
      </c>
      <c r="AO277" s="103" t="s">
        <v>620</v>
      </c>
      <c r="AP277" s="103" t="s">
        <v>621</v>
      </c>
      <c r="AQ277" s="103" t="s">
        <v>621</v>
      </c>
      <c r="AR277" s="103" t="s">
        <v>620</v>
      </c>
      <c r="AS277" s="103" t="s">
        <v>623</v>
      </c>
      <c r="AT277" s="103" t="s">
        <v>621</v>
      </c>
      <c r="AU277" s="103" t="s">
        <v>621</v>
      </c>
      <c r="AV277" s="103" t="s">
        <v>621</v>
      </c>
      <c r="AW277" s="103" t="s">
        <v>621</v>
      </c>
      <c r="AX277" s="103" t="s">
        <v>622</v>
      </c>
      <c r="AY277" s="103" t="s">
        <v>622</v>
      </c>
      <c r="AZ277" s="103" t="s">
        <v>622</v>
      </c>
      <c r="BA277" s="103" t="s">
        <v>622</v>
      </c>
      <c r="BB277" s="103" t="s">
        <v>623</v>
      </c>
      <c r="BC277" s="103" t="s">
        <v>623</v>
      </c>
      <c r="BD277" s="103" t="s">
        <v>623</v>
      </c>
      <c r="BF277" s="103">
        <f t="shared" si="37"/>
        <v>29</v>
      </c>
      <c r="BG277" s="103">
        <f t="shared" si="37"/>
        <v>12</v>
      </c>
      <c r="BH277" s="103">
        <f t="shared" si="37"/>
        <v>5</v>
      </c>
      <c r="BI277" s="103">
        <f t="shared" si="37"/>
        <v>7</v>
      </c>
      <c r="BJ277" s="103">
        <f t="shared" si="37"/>
        <v>0</v>
      </c>
      <c r="BK277" s="103">
        <f t="shared" si="34"/>
        <v>41</v>
      </c>
      <c r="BM277" s="67">
        <v>23</v>
      </c>
      <c r="BN277" s="67">
        <v>6</v>
      </c>
      <c r="BO277" s="67">
        <v>10</v>
      </c>
      <c r="BP277" s="67">
        <v>8</v>
      </c>
      <c r="BQ277" s="67">
        <v>4</v>
      </c>
      <c r="BR277" s="67">
        <v>5</v>
      </c>
      <c r="BS277" s="67">
        <v>5</v>
      </c>
      <c r="BT277" s="67">
        <v>0</v>
      </c>
      <c r="BU277" s="67">
        <v>0</v>
      </c>
      <c r="BW277" s="67">
        <f t="shared" si="35"/>
        <v>41</v>
      </c>
    </row>
    <row r="278" spans="1:75" x14ac:dyDescent="0.25">
      <c r="A278" s="101">
        <v>1017</v>
      </c>
      <c r="B278" s="67" t="s">
        <v>279</v>
      </c>
      <c r="C278" s="67" t="s">
        <v>264</v>
      </c>
      <c r="D278" s="103" t="s">
        <v>621</v>
      </c>
      <c r="E278" s="103" t="s">
        <v>621</v>
      </c>
      <c r="F278" s="103" t="s">
        <v>621</v>
      </c>
      <c r="G278" s="103" t="s">
        <v>621</v>
      </c>
      <c r="H278" s="103" t="s">
        <v>621</v>
      </c>
      <c r="I278" s="103" t="s">
        <v>621</v>
      </c>
      <c r="J278" s="103" t="s">
        <v>621</v>
      </c>
      <c r="K278" s="103" t="s">
        <v>621</v>
      </c>
      <c r="L278" s="103" t="s">
        <v>621</v>
      </c>
      <c r="M278" s="103" t="s">
        <v>621</v>
      </c>
      <c r="N278" s="103" t="s">
        <v>621</v>
      </c>
      <c r="O278" s="103" t="s">
        <v>621</v>
      </c>
      <c r="P278" s="103" t="s">
        <v>621</v>
      </c>
      <c r="Q278" s="103" t="s">
        <v>620</v>
      </c>
      <c r="R278" s="103" t="s">
        <v>621</v>
      </c>
      <c r="S278" s="103" t="s">
        <v>623</v>
      </c>
      <c r="T278" s="103" t="s">
        <v>621</v>
      </c>
      <c r="U278" s="103" t="s">
        <v>623</v>
      </c>
      <c r="V278" s="103" t="s">
        <v>622</v>
      </c>
      <c r="W278" s="103" t="s">
        <v>623</v>
      </c>
      <c r="X278" s="103" t="s">
        <v>621</v>
      </c>
      <c r="Y278" s="103" t="s">
        <v>621</v>
      </c>
      <c r="Z278" s="103" t="s">
        <v>620</v>
      </c>
      <c r="AA278" s="103" t="s">
        <v>623</v>
      </c>
      <c r="AB278" s="103" t="s">
        <v>621</v>
      </c>
      <c r="AC278" s="103" t="s">
        <v>621</v>
      </c>
      <c r="AD278" s="103" t="s">
        <v>621</v>
      </c>
      <c r="AE278" s="103" t="s">
        <v>621</v>
      </c>
      <c r="AF278" s="103" t="s">
        <v>621</v>
      </c>
      <c r="AG278" s="103" t="s">
        <v>621</v>
      </c>
      <c r="AH278" s="103" t="s">
        <v>623</v>
      </c>
      <c r="AI278" s="103" t="s">
        <v>621</v>
      </c>
      <c r="AJ278" s="103" t="s">
        <v>621</v>
      </c>
      <c r="AK278" s="103" t="s">
        <v>621</v>
      </c>
      <c r="AL278" s="103" t="s">
        <v>621</v>
      </c>
      <c r="AM278" s="103" t="s">
        <v>622</v>
      </c>
      <c r="AN278" s="103" t="s">
        <v>623</v>
      </c>
      <c r="AO278" s="103" t="s">
        <v>621</v>
      </c>
      <c r="AP278" s="103" t="s">
        <v>621</v>
      </c>
      <c r="AQ278" s="103" t="s">
        <v>621</v>
      </c>
      <c r="AR278" s="103" t="s">
        <v>620</v>
      </c>
      <c r="AS278" s="103" t="s">
        <v>623</v>
      </c>
      <c r="AT278" s="103" t="s">
        <v>621</v>
      </c>
      <c r="AU278" s="103" t="s">
        <v>621</v>
      </c>
      <c r="AV278" s="103" t="s">
        <v>621</v>
      </c>
      <c r="AW278" s="103" t="s">
        <v>621</v>
      </c>
      <c r="AX278" s="103" t="s">
        <v>623</v>
      </c>
      <c r="AY278" s="103" t="s">
        <v>621</v>
      </c>
      <c r="AZ278" s="103" t="s">
        <v>621</v>
      </c>
      <c r="BA278" s="103" t="s">
        <v>621</v>
      </c>
      <c r="BB278" s="103" t="s">
        <v>623</v>
      </c>
      <c r="BC278" s="103" t="s">
        <v>621</v>
      </c>
      <c r="BD278" s="103" t="s">
        <v>623</v>
      </c>
      <c r="BF278" s="103">
        <f t="shared" si="37"/>
        <v>38</v>
      </c>
      <c r="BG278" s="103">
        <f t="shared" si="37"/>
        <v>2</v>
      </c>
      <c r="BH278" s="103">
        <f t="shared" si="37"/>
        <v>3</v>
      </c>
      <c r="BI278" s="103">
        <f t="shared" si="37"/>
        <v>10</v>
      </c>
      <c r="BJ278" s="103">
        <f t="shared" si="37"/>
        <v>0</v>
      </c>
      <c r="BK278" s="103">
        <f t="shared" si="34"/>
        <v>40</v>
      </c>
      <c r="BM278" s="67">
        <v>31</v>
      </c>
      <c r="BN278" s="67">
        <v>7</v>
      </c>
      <c r="BO278" s="67">
        <v>26</v>
      </c>
      <c r="BP278" s="67">
        <v>1</v>
      </c>
      <c r="BQ278" s="67">
        <v>1</v>
      </c>
      <c r="BR278" s="67">
        <v>5</v>
      </c>
      <c r="BS278" s="67">
        <v>3</v>
      </c>
      <c r="BT278" s="67">
        <v>0</v>
      </c>
      <c r="BU278" s="67">
        <v>0</v>
      </c>
      <c r="BW278" s="67">
        <f t="shared" si="35"/>
        <v>39</v>
      </c>
    </row>
    <row r="279" spans="1:75" x14ac:dyDescent="0.25">
      <c r="A279" s="101">
        <v>1018</v>
      </c>
      <c r="B279" s="67" t="s">
        <v>280</v>
      </c>
      <c r="C279" s="67" t="s">
        <v>264</v>
      </c>
      <c r="D279" s="103" t="s">
        <v>621</v>
      </c>
      <c r="E279" s="103" t="s">
        <v>621</v>
      </c>
      <c r="F279" s="103" t="s">
        <v>622</v>
      </c>
      <c r="G279" s="103" t="s">
        <v>621</v>
      </c>
      <c r="H279" s="103" t="s">
        <v>621</v>
      </c>
      <c r="I279" s="103" t="s">
        <v>621</v>
      </c>
      <c r="J279" s="103" t="s">
        <v>621</v>
      </c>
      <c r="K279" s="103" t="s">
        <v>620</v>
      </c>
      <c r="L279" s="103" t="s">
        <v>621</v>
      </c>
      <c r="M279" s="103" t="s">
        <v>622</v>
      </c>
      <c r="N279" s="103" t="s">
        <v>621</v>
      </c>
      <c r="O279" s="103" t="s">
        <v>623</v>
      </c>
      <c r="P279" s="103" t="s">
        <v>621</v>
      </c>
      <c r="Q279" s="103" t="s">
        <v>623</v>
      </c>
      <c r="R279" s="103" t="s">
        <v>621</v>
      </c>
      <c r="S279" s="103" t="s">
        <v>621</v>
      </c>
      <c r="T279" s="103" t="s">
        <v>621</v>
      </c>
      <c r="U279" s="103" t="s">
        <v>621</v>
      </c>
      <c r="V279" s="103" t="s">
        <v>621</v>
      </c>
      <c r="W279" s="103" t="s">
        <v>622</v>
      </c>
      <c r="X279" s="103" t="s">
        <v>621</v>
      </c>
      <c r="Y279" s="103" t="s">
        <v>622</v>
      </c>
      <c r="Z279" s="103" t="s">
        <v>621</v>
      </c>
      <c r="AA279" s="103" t="s">
        <v>621</v>
      </c>
      <c r="AB279" s="103" t="s">
        <v>621</v>
      </c>
      <c r="AC279" s="103" t="s">
        <v>622</v>
      </c>
      <c r="AD279" s="103" t="s">
        <v>621</v>
      </c>
      <c r="AE279" s="103" t="s">
        <v>621</v>
      </c>
      <c r="AF279" s="103" t="s">
        <v>623</v>
      </c>
      <c r="AG279" s="103" t="s">
        <v>621</v>
      </c>
      <c r="AH279" s="103" t="s">
        <v>621</v>
      </c>
      <c r="AI279" s="103" t="s">
        <v>621</v>
      </c>
      <c r="AJ279" s="103" t="s">
        <v>621</v>
      </c>
      <c r="AK279" s="103" t="s">
        <v>622</v>
      </c>
      <c r="AL279" s="103" t="s">
        <v>621</v>
      </c>
      <c r="AM279" s="103" t="s">
        <v>622</v>
      </c>
      <c r="AN279" s="103" t="s">
        <v>622</v>
      </c>
      <c r="AO279" s="103" t="s">
        <v>621</v>
      </c>
      <c r="AP279" s="103" t="s">
        <v>621</v>
      </c>
      <c r="AQ279" s="103" t="s">
        <v>621</v>
      </c>
      <c r="AR279" s="103" t="s">
        <v>621</v>
      </c>
      <c r="AS279" s="103" t="s">
        <v>621</v>
      </c>
      <c r="AT279" s="103" t="s">
        <v>621</v>
      </c>
      <c r="AU279" s="103" t="s">
        <v>621</v>
      </c>
      <c r="AV279" s="103" t="s">
        <v>621</v>
      </c>
      <c r="AW279" s="103" t="s">
        <v>621</v>
      </c>
      <c r="AX279" s="103" t="s">
        <v>621</v>
      </c>
      <c r="AY279" s="103" t="s">
        <v>621</v>
      </c>
      <c r="AZ279" s="103" t="s">
        <v>621</v>
      </c>
      <c r="BA279" s="103" t="s">
        <v>622</v>
      </c>
      <c r="BB279" s="103" t="s">
        <v>621</v>
      </c>
      <c r="BC279" s="103" t="s">
        <v>622</v>
      </c>
      <c r="BD279" s="103" t="s">
        <v>621</v>
      </c>
      <c r="BF279" s="103">
        <f t="shared" si="37"/>
        <v>39</v>
      </c>
      <c r="BG279" s="103">
        <f t="shared" si="37"/>
        <v>10</v>
      </c>
      <c r="BH279" s="103">
        <f t="shared" si="37"/>
        <v>1</v>
      </c>
      <c r="BI279" s="103">
        <f t="shared" si="37"/>
        <v>3</v>
      </c>
      <c r="BJ279" s="103">
        <f t="shared" si="37"/>
        <v>0</v>
      </c>
      <c r="BK279" s="103">
        <f t="shared" si="34"/>
        <v>49</v>
      </c>
      <c r="BM279" s="67">
        <v>29</v>
      </c>
      <c r="BN279" s="67">
        <v>10</v>
      </c>
      <c r="BO279" s="67">
        <v>18</v>
      </c>
      <c r="BP279" s="67">
        <v>6</v>
      </c>
      <c r="BQ279" s="67">
        <v>4</v>
      </c>
      <c r="BR279" s="67">
        <v>5</v>
      </c>
      <c r="BS279" s="67">
        <v>1</v>
      </c>
      <c r="BT279" s="67">
        <v>0</v>
      </c>
      <c r="BU279" s="67">
        <v>0</v>
      </c>
      <c r="BW279" s="67">
        <f t="shared" si="35"/>
        <v>43</v>
      </c>
    </row>
    <row r="280" spans="1:75"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621</v>
      </c>
      <c r="M280" s="103" t="s">
        <v>621</v>
      </c>
      <c r="N280" s="103" t="s">
        <v>621</v>
      </c>
      <c r="O280" s="103" t="s">
        <v>621</v>
      </c>
      <c r="P280" s="103" t="s">
        <v>621</v>
      </c>
      <c r="Q280" s="103" t="s">
        <v>621</v>
      </c>
      <c r="R280" s="103" t="s">
        <v>621</v>
      </c>
      <c r="S280" s="103" t="s">
        <v>621</v>
      </c>
      <c r="T280" s="103" t="s">
        <v>621</v>
      </c>
      <c r="U280" s="103" t="s">
        <v>622</v>
      </c>
      <c r="V280" s="103" t="s">
        <v>621</v>
      </c>
      <c r="W280" s="103" t="s">
        <v>622</v>
      </c>
      <c r="X280" s="103" t="s">
        <v>621</v>
      </c>
      <c r="Y280" s="103" t="s">
        <v>622</v>
      </c>
      <c r="Z280" s="103" t="s">
        <v>621</v>
      </c>
      <c r="AA280" s="103" t="s">
        <v>621</v>
      </c>
      <c r="AB280" s="103" t="s">
        <v>622</v>
      </c>
      <c r="AC280" s="103" t="s">
        <v>621</v>
      </c>
      <c r="AD280" s="103" t="s">
        <v>621</v>
      </c>
      <c r="AE280" s="103" t="s">
        <v>621</v>
      </c>
      <c r="AF280" s="103" t="s">
        <v>621</v>
      </c>
      <c r="AG280" s="103" t="s">
        <v>621</v>
      </c>
      <c r="AH280" s="103" t="s">
        <v>623</v>
      </c>
      <c r="AI280" s="103" t="s">
        <v>621</v>
      </c>
      <c r="AJ280" s="103" t="s">
        <v>622</v>
      </c>
      <c r="AK280" s="103" t="s">
        <v>622</v>
      </c>
      <c r="AL280" s="103" t="s">
        <v>621</v>
      </c>
      <c r="AM280" s="103" t="s">
        <v>622</v>
      </c>
      <c r="AN280" s="103" t="s">
        <v>622</v>
      </c>
      <c r="AO280" s="103" t="s">
        <v>621</v>
      </c>
      <c r="AP280" s="103" t="s">
        <v>621</v>
      </c>
      <c r="AQ280" s="103" t="s">
        <v>621</v>
      </c>
      <c r="AR280" s="103" t="s">
        <v>621</v>
      </c>
      <c r="AS280" s="103" t="s">
        <v>621</v>
      </c>
      <c r="AT280" s="103" t="s">
        <v>621</v>
      </c>
      <c r="AU280" s="103" t="s">
        <v>621</v>
      </c>
      <c r="AV280" s="103" t="s">
        <v>621</v>
      </c>
      <c r="AW280" s="103" t="s">
        <v>621</v>
      </c>
      <c r="AX280" s="103" t="s">
        <v>622</v>
      </c>
      <c r="AY280" s="103" t="s">
        <v>621</v>
      </c>
      <c r="AZ280" s="103" t="s">
        <v>622</v>
      </c>
      <c r="BA280" s="103" t="s">
        <v>622</v>
      </c>
      <c r="BB280" s="103" t="s">
        <v>621</v>
      </c>
      <c r="BC280" s="103" t="s">
        <v>621</v>
      </c>
      <c r="BD280" s="103" t="s">
        <v>623</v>
      </c>
      <c r="BF280" s="103">
        <f t="shared" si="37"/>
        <v>38</v>
      </c>
      <c r="BG280" s="103">
        <f t="shared" si="37"/>
        <v>11</v>
      </c>
      <c r="BH280" s="103">
        <f t="shared" si="37"/>
        <v>0</v>
      </c>
      <c r="BI280" s="103">
        <f t="shared" si="37"/>
        <v>4</v>
      </c>
      <c r="BJ280" s="103">
        <f t="shared" si="37"/>
        <v>0</v>
      </c>
      <c r="BK280" s="103">
        <f t="shared" si="34"/>
        <v>49</v>
      </c>
      <c r="BM280" s="67">
        <v>30</v>
      </c>
      <c r="BN280" s="67">
        <v>8</v>
      </c>
      <c r="BO280" s="67">
        <v>10</v>
      </c>
      <c r="BP280" s="67">
        <v>7</v>
      </c>
      <c r="BQ280" s="67">
        <v>4</v>
      </c>
      <c r="BR280" s="67">
        <v>4</v>
      </c>
      <c r="BS280" s="67">
        <v>0</v>
      </c>
      <c r="BT280" s="67">
        <v>0</v>
      </c>
      <c r="BU280" s="67">
        <v>0</v>
      </c>
      <c r="BW280" s="67">
        <f t="shared" si="35"/>
        <v>43</v>
      </c>
    </row>
    <row r="281" spans="1:75" x14ac:dyDescent="0.25">
      <c r="A281" s="101">
        <v>1020</v>
      </c>
      <c r="B281" s="67" t="s">
        <v>282</v>
      </c>
      <c r="C281" s="67" t="s">
        <v>264</v>
      </c>
      <c r="D281" s="103" t="s">
        <v>621</v>
      </c>
      <c r="E281" s="103" t="s">
        <v>621</v>
      </c>
      <c r="F281" s="103" t="s">
        <v>622</v>
      </c>
      <c r="G281" s="103" t="s">
        <v>623</v>
      </c>
      <c r="H281" s="103" t="s">
        <v>621</v>
      </c>
      <c r="I281" s="103" t="s">
        <v>621</v>
      </c>
      <c r="J281" s="103" t="s">
        <v>621</v>
      </c>
      <c r="K281" s="103" t="s">
        <v>620</v>
      </c>
      <c r="L281" s="103" t="s">
        <v>621</v>
      </c>
      <c r="M281" s="103" t="s">
        <v>622</v>
      </c>
      <c r="N281" s="103" t="s">
        <v>621</v>
      </c>
      <c r="O281" s="103" t="s">
        <v>623</v>
      </c>
      <c r="P281" s="103" t="s">
        <v>622</v>
      </c>
      <c r="Q281" s="103" t="s">
        <v>622</v>
      </c>
      <c r="R281" s="103" t="s">
        <v>621</v>
      </c>
      <c r="S281" s="103" t="s">
        <v>621</v>
      </c>
      <c r="T281" s="103" t="s">
        <v>621</v>
      </c>
      <c r="U281" s="103" t="s">
        <v>623</v>
      </c>
      <c r="V281" s="103" t="s">
        <v>621</v>
      </c>
      <c r="W281" s="103" t="s">
        <v>622</v>
      </c>
      <c r="X281" s="103" t="s">
        <v>621</v>
      </c>
      <c r="Y281" s="103" t="s">
        <v>622</v>
      </c>
      <c r="Z281" s="103" t="s">
        <v>621</v>
      </c>
      <c r="AA281" s="103" t="s">
        <v>621</v>
      </c>
      <c r="AB281" s="103" t="s">
        <v>621</v>
      </c>
      <c r="AC281" s="103" t="s">
        <v>622</v>
      </c>
      <c r="AD281" s="103" t="s">
        <v>621</v>
      </c>
      <c r="AE281" s="103" t="s">
        <v>621</v>
      </c>
      <c r="AF281" s="103" t="s">
        <v>621</v>
      </c>
      <c r="AG281" s="103" t="s">
        <v>621</v>
      </c>
      <c r="AH281" s="103" t="s">
        <v>623</v>
      </c>
      <c r="AI281" s="103" t="s">
        <v>621</v>
      </c>
      <c r="AJ281" s="103" t="s">
        <v>622</v>
      </c>
      <c r="AK281" s="103" t="s">
        <v>622</v>
      </c>
      <c r="AL281" s="103" t="s">
        <v>623</v>
      </c>
      <c r="AM281" s="103" t="s">
        <v>622</v>
      </c>
      <c r="AN281" s="103" t="s">
        <v>622</v>
      </c>
      <c r="AO281" s="103" t="s">
        <v>621</v>
      </c>
      <c r="AP281" s="103" t="s">
        <v>621</v>
      </c>
      <c r="AQ281" s="103" t="s">
        <v>621</v>
      </c>
      <c r="AR281" s="103" t="s">
        <v>620</v>
      </c>
      <c r="AS281" s="103" t="s">
        <v>623</v>
      </c>
      <c r="AT281" s="103" t="s">
        <v>621</v>
      </c>
      <c r="AU281" s="103" t="s">
        <v>621</v>
      </c>
      <c r="AV281" s="103" t="s">
        <v>621</v>
      </c>
      <c r="AW281" s="103" t="s">
        <v>621</v>
      </c>
      <c r="AX281" s="103" t="s">
        <v>621</v>
      </c>
      <c r="AY281" s="103" t="s">
        <v>623</v>
      </c>
      <c r="AZ281" s="103" t="s">
        <v>622</v>
      </c>
      <c r="BA281" s="103" t="s">
        <v>622</v>
      </c>
      <c r="BB281" s="103" t="s">
        <v>621</v>
      </c>
      <c r="BC281" s="103" t="s">
        <v>621</v>
      </c>
      <c r="BD281" s="103" t="s">
        <v>621</v>
      </c>
      <c r="BF281" s="103">
        <f t="shared" si="37"/>
        <v>31</v>
      </c>
      <c r="BG281" s="103">
        <f t="shared" si="37"/>
        <v>13</v>
      </c>
      <c r="BH281" s="103">
        <f t="shared" si="37"/>
        <v>2</v>
      </c>
      <c r="BI281" s="103">
        <f t="shared" si="37"/>
        <v>7</v>
      </c>
      <c r="BJ281" s="103">
        <f t="shared" si="37"/>
        <v>0</v>
      </c>
      <c r="BK281" s="103">
        <f t="shared" si="34"/>
        <v>44</v>
      </c>
      <c r="BM281" s="67">
        <v>21</v>
      </c>
      <c r="BN281" s="67">
        <v>10</v>
      </c>
      <c r="BO281" s="67">
        <v>11</v>
      </c>
      <c r="BP281" s="67">
        <v>10</v>
      </c>
      <c r="BQ281" s="67">
        <v>3</v>
      </c>
      <c r="BR281" s="67">
        <v>5</v>
      </c>
      <c r="BS281" s="67">
        <v>2</v>
      </c>
      <c r="BT281" s="67">
        <v>0</v>
      </c>
      <c r="BU281" s="67">
        <v>0</v>
      </c>
      <c r="BW281" s="67">
        <f t="shared" si="35"/>
        <v>39.5</v>
      </c>
    </row>
    <row r="282" spans="1:75" x14ac:dyDescent="0.25">
      <c r="A282" s="101">
        <v>1021</v>
      </c>
      <c r="B282" s="67" t="s">
        <v>283</v>
      </c>
      <c r="C282" s="67" t="s">
        <v>264</v>
      </c>
      <c r="D282" s="103" t="s">
        <v>621</v>
      </c>
      <c r="E282" s="103" t="s">
        <v>621</v>
      </c>
      <c r="F282" s="103" t="s">
        <v>621</v>
      </c>
      <c r="G282" s="103" t="s">
        <v>621</v>
      </c>
      <c r="H282" s="103" t="s">
        <v>621</v>
      </c>
      <c r="I282" s="103" t="s">
        <v>623</v>
      </c>
      <c r="J282" s="103" t="s">
        <v>621</v>
      </c>
      <c r="K282" s="103" t="s">
        <v>621</v>
      </c>
      <c r="L282" s="103" t="s">
        <v>621</v>
      </c>
      <c r="M282" s="103" t="s">
        <v>621</v>
      </c>
      <c r="N282" s="103" t="s">
        <v>621</v>
      </c>
      <c r="O282" s="103" t="s">
        <v>621</v>
      </c>
      <c r="P282" s="103" t="s">
        <v>621</v>
      </c>
      <c r="Q282" s="103" t="s">
        <v>621</v>
      </c>
      <c r="R282" s="103" t="s">
        <v>621</v>
      </c>
      <c r="S282" s="103" t="s">
        <v>621</v>
      </c>
      <c r="T282" s="103" t="s">
        <v>621</v>
      </c>
      <c r="U282" s="103" t="s">
        <v>621</v>
      </c>
      <c r="V282" s="103" t="s">
        <v>623</v>
      </c>
      <c r="W282" s="103" t="s">
        <v>621</v>
      </c>
      <c r="X282" s="103" t="s">
        <v>621</v>
      </c>
      <c r="Y282" s="103" t="s">
        <v>621</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622</v>
      </c>
      <c r="AL282" s="103" t="s">
        <v>621</v>
      </c>
      <c r="AM282" s="103" t="s">
        <v>621</v>
      </c>
      <c r="AN282" s="103" t="s">
        <v>621</v>
      </c>
      <c r="AO282" s="103" t="s">
        <v>621</v>
      </c>
      <c r="AP282" s="103" t="s">
        <v>621</v>
      </c>
      <c r="AQ282" s="103" t="s">
        <v>621</v>
      </c>
      <c r="AR282" s="103" t="s">
        <v>621</v>
      </c>
      <c r="AS282" s="103" t="s">
        <v>623</v>
      </c>
      <c r="AT282" s="103" t="s">
        <v>621</v>
      </c>
      <c r="AU282" s="103" t="s">
        <v>621</v>
      </c>
      <c r="AV282" s="103" t="s">
        <v>621</v>
      </c>
      <c r="AW282" s="103" t="s">
        <v>621</v>
      </c>
      <c r="AX282" s="103" t="s">
        <v>622</v>
      </c>
      <c r="AY282" s="103" t="s">
        <v>622</v>
      </c>
      <c r="AZ282" s="103" t="s">
        <v>621</v>
      </c>
      <c r="BA282" s="103" t="s">
        <v>621</v>
      </c>
      <c r="BB282" s="103" t="s">
        <v>623</v>
      </c>
      <c r="BC282" s="103" t="s">
        <v>622</v>
      </c>
      <c r="BD282" s="103" t="s">
        <v>623</v>
      </c>
      <c r="BF282" s="103">
        <f t="shared" si="37"/>
        <v>44</v>
      </c>
      <c r="BG282" s="103">
        <f t="shared" si="37"/>
        <v>4</v>
      </c>
      <c r="BH282" s="103">
        <f t="shared" si="37"/>
        <v>0</v>
      </c>
      <c r="BI282" s="103">
        <f t="shared" si="37"/>
        <v>5</v>
      </c>
      <c r="BJ282" s="103">
        <f t="shared" si="37"/>
        <v>0</v>
      </c>
      <c r="BK282" s="103">
        <f t="shared" si="34"/>
        <v>48</v>
      </c>
      <c r="BM282" s="67">
        <v>35</v>
      </c>
      <c r="BN282" s="67">
        <v>9</v>
      </c>
      <c r="BO282" s="67">
        <v>13</v>
      </c>
      <c r="BP282" s="67">
        <v>1</v>
      </c>
      <c r="BQ282" s="67">
        <v>3</v>
      </c>
      <c r="BR282" s="67">
        <v>4</v>
      </c>
      <c r="BS282" s="67">
        <v>0</v>
      </c>
      <c r="BT282" s="67">
        <v>0</v>
      </c>
      <c r="BU282" s="67">
        <v>0</v>
      </c>
      <c r="BW282" s="67">
        <f t="shared" si="35"/>
        <v>42</v>
      </c>
    </row>
    <row r="283" spans="1:75" x14ac:dyDescent="0.25">
      <c r="A283" s="101">
        <v>1022</v>
      </c>
      <c r="B283" s="67" t="s">
        <v>284</v>
      </c>
      <c r="C283" s="67" t="s">
        <v>264</v>
      </c>
      <c r="D283" s="103" t="s">
        <v>621</v>
      </c>
      <c r="E283" s="103" t="s">
        <v>621</v>
      </c>
      <c r="F283" s="103" t="s">
        <v>621</v>
      </c>
      <c r="G283" s="103" t="s">
        <v>621</v>
      </c>
      <c r="H283" s="103" t="s">
        <v>622</v>
      </c>
      <c r="I283" s="103" t="s">
        <v>621</v>
      </c>
      <c r="J283" s="103" t="s">
        <v>621</v>
      </c>
      <c r="K283" s="103" t="s">
        <v>621</v>
      </c>
      <c r="L283" s="103" t="s">
        <v>621</v>
      </c>
      <c r="M283" s="103" t="s">
        <v>621</v>
      </c>
      <c r="N283" s="103" t="s">
        <v>621</v>
      </c>
      <c r="O283" s="103" t="s">
        <v>620</v>
      </c>
      <c r="P283" s="103" t="s">
        <v>621</v>
      </c>
      <c r="Q283" s="103" t="s">
        <v>623</v>
      </c>
      <c r="R283" s="103" t="s">
        <v>621</v>
      </c>
      <c r="S283" s="103" t="s">
        <v>623</v>
      </c>
      <c r="T283" s="103" t="s">
        <v>621</v>
      </c>
      <c r="U283" s="103" t="s">
        <v>623</v>
      </c>
      <c r="V283" s="103" t="s">
        <v>623</v>
      </c>
      <c r="W283" s="103" t="s">
        <v>621</v>
      </c>
      <c r="X283" s="103" t="s">
        <v>621</v>
      </c>
      <c r="Y283" s="103" t="s">
        <v>621</v>
      </c>
      <c r="Z283" s="103" t="s">
        <v>621</v>
      </c>
      <c r="AA283" s="103" t="s">
        <v>621</v>
      </c>
      <c r="AB283" s="103" t="s">
        <v>621</v>
      </c>
      <c r="AC283" s="103" t="s">
        <v>621</v>
      </c>
      <c r="AD283" s="103" t="s">
        <v>621</v>
      </c>
      <c r="AE283" s="103" t="s">
        <v>621</v>
      </c>
      <c r="AF283" s="103" t="s">
        <v>621</v>
      </c>
      <c r="AG283" s="103" t="s">
        <v>621</v>
      </c>
      <c r="AH283" s="103" t="s">
        <v>621</v>
      </c>
      <c r="AI283" s="103" t="s">
        <v>621</v>
      </c>
      <c r="AJ283" s="103" t="s">
        <v>621</v>
      </c>
      <c r="AK283" s="103" t="s">
        <v>621</v>
      </c>
      <c r="AL283" s="103" t="s">
        <v>621</v>
      </c>
      <c r="AM283" s="103" t="s">
        <v>622</v>
      </c>
      <c r="AN283" s="103" t="s">
        <v>622</v>
      </c>
      <c r="AO283" s="103" t="s">
        <v>620</v>
      </c>
      <c r="AP283" s="103" t="s">
        <v>621</v>
      </c>
      <c r="AQ283" s="103" t="s">
        <v>621</v>
      </c>
      <c r="AR283" s="103" t="s">
        <v>621</v>
      </c>
      <c r="AS283" s="103" t="s">
        <v>621</v>
      </c>
      <c r="AT283" s="103" t="s">
        <v>621</v>
      </c>
      <c r="AU283" s="103" t="s">
        <v>621</v>
      </c>
      <c r="AV283" s="103" t="s">
        <v>621</v>
      </c>
      <c r="AW283" s="103" t="s">
        <v>621</v>
      </c>
      <c r="AX283" s="103" t="s">
        <v>621</v>
      </c>
      <c r="AY283" s="103" t="s">
        <v>622</v>
      </c>
      <c r="AZ283" s="103" t="s">
        <v>620</v>
      </c>
      <c r="BA283" s="103" t="s">
        <v>621</v>
      </c>
      <c r="BB283" s="103" t="s">
        <v>621</v>
      </c>
      <c r="BC283" s="103" t="s">
        <v>622</v>
      </c>
      <c r="BD283" s="103" t="s">
        <v>621</v>
      </c>
      <c r="BF283" s="103">
        <f t="shared" si="37"/>
        <v>41</v>
      </c>
      <c r="BG283" s="103">
        <f t="shared" si="37"/>
        <v>5</v>
      </c>
      <c r="BH283" s="103">
        <f t="shared" si="37"/>
        <v>3</v>
      </c>
      <c r="BI283" s="103">
        <f t="shared" si="37"/>
        <v>4</v>
      </c>
      <c r="BJ283" s="103">
        <f t="shared" si="37"/>
        <v>0</v>
      </c>
      <c r="BK283" s="103">
        <f t="shared" si="34"/>
        <v>46</v>
      </c>
      <c r="BM283" s="67">
        <v>31</v>
      </c>
      <c r="BN283" s="67">
        <v>10</v>
      </c>
      <c r="BO283" s="67">
        <v>13</v>
      </c>
      <c r="BP283" s="67">
        <v>2</v>
      </c>
      <c r="BQ283" s="67">
        <v>3</v>
      </c>
      <c r="BR283" s="67">
        <v>5</v>
      </c>
      <c r="BS283" s="67">
        <v>3</v>
      </c>
      <c r="BT283" s="67">
        <v>0</v>
      </c>
      <c r="BU283" s="67">
        <v>0</v>
      </c>
      <c r="BW283" s="67">
        <f t="shared" si="35"/>
        <v>42.5</v>
      </c>
    </row>
    <row r="284" spans="1:75" x14ac:dyDescent="0.25">
      <c r="A284" s="101">
        <v>1023</v>
      </c>
      <c r="B284" s="67" t="s">
        <v>285</v>
      </c>
      <c r="C284" s="67" t="s">
        <v>264</v>
      </c>
      <c r="D284" s="103" t="s">
        <v>621</v>
      </c>
      <c r="E284" s="103" t="s">
        <v>621</v>
      </c>
      <c r="F284" s="103" t="s">
        <v>621</v>
      </c>
      <c r="G284" s="103" t="s">
        <v>623</v>
      </c>
      <c r="H284" s="103" t="s">
        <v>622</v>
      </c>
      <c r="I284" s="103" t="s">
        <v>621</v>
      </c>
      <c r="J284" s="103" t="s">
        <v>621</v>
      </c>
      <c r="K284" s="103" t="s">
        <v>623</v>
      </c>
      <c r="L284" s="103" t="s">
        <v>621</v>
      </c>
      <c r="M284" s="103" t="s">
        <v>622</v>
      </c>
      <c r="N284" s="103" t="s">
        <v>621</v>
      </c>
      <c r="O284" s="103" t="s">
        <v>620</v>
      </c>
      <c r="P284" s="103" t="s">
        <v>622</v>
      </c>
      <c r="Q284" s="103" t="s">
        <v>622</v>
      </c>
      <c r="R284" s="103" t="s">
        <v>621</v>
      </c>
      <c r="S284" s="103" t="s">
        <v>621</v>
      </c>
      <c r="T284" s="103" t="s">
        <v>623</v>
      </c>
      <c r="U284" s="103" t="s">
        <v>623</v>
      </c>
      <c r="V284" s="103" t="s">
        <v>621</v>
      </c>
      <c r="W284" s="103" t="s">
        <v>622</v>
      </c>
      <c r="X284" s="103" t="s">
        <v>623</v>
      </c>
      <c r="Y284" s="103" t="s">
        <v>622</v>
      </c>
      <c r="Z284" s="103" t="s">
        <v>620</v>
      </c>
      <c r="AA284" s="103" t="s">
        <v>623</v>
      </c>
      <c r="AB284" s="103" t="s">
        <v>621</v>
      </c>
      <c r="AC284" s="103" t="s">
        <v>622</v>
      </c>
      <c r="AD284" s="103" t="s">
        <v>621</v>
      </c>
      <c r="AE284" s="103" t="s">
        <v>623</v>
      </c>
      <c r="AF284" s="103" t="s">
        <v>623</v>
      </c>
      <c r="AG284" s="103" t="s">
        <v>623</v>
      </c>
      <c r="AH284" s="103" t="s">
        <v>623</v>
      </c>
      <c r="AI284" s="103" t="s">
        <v>621</v>
      </c>
      <c r="AJ284" s="103" t="s">
        <v>622</v>
      </c>
      <c r="AK284" s="103" t="s">
        <v>622</v>
      </c>
      <c r="AL284" s="103" t="s">
        <v>620</v>
      </c>
      <c r="AM284" s="103" t="s">
        <v>622</v>
      </c>
      <c r="AN284" s="103" t="s">
        <v>622</v>
      </c>
      <c r="AO284" s="103" t="s">
        <v>623</v>
      </c>
      <c r="AP284" s="103" t="s">
        <v>621</v>
      </c>
      <c r="AQ284" s="103" t="s">
        <v>621</v>
      </c>
      <c r="AR284" s="103" t="s">
        <v>620</v>
      </c>
      <c r="AS284" s="103" t="s">
        <v>621</v>
      </c>
      <c r="AT284" s="103" t="s">
        <v>623</v>
      </c>
      <c r="AU284" s="103" t="s">
        <v>621</v>
      </c>
      <c r="AV284" s="103" t="s">
        <v>621</v>
      </c>
      <c r="AW284" s="103" t="s">
        <v>621</v>
      </c>
      <c r="AX284" s="103" t="s">
        <v>623</v>
      </c>
      <c r="AY284" s="103" t="s">
        <v>623</v>
      </c>
      <c r="AZ284" s="103" t="s">
        <v>622</v>
      </c>
      <c r="BA284" s="103" t="s">
        <v>622</v>
      </c>
      <c r="BB284" s="103" t="s">
        <v>623</v>
      </c>
      <c r="BC284" s="103" t="s">
        <v>623</v>
      </c>
      <c r="BD284" s="103" t="s">
        <v>621</v>
      </c>
      <c r="BF284" s="103">
        <f t="shared" ref="BF284:BJ293" si="38">COUNTIF($D284:$BD284,BF$3)</f>
        <v>20</v>
      </c>
      <c r="BG284" s="103">
        <f t="shared" si="38"/>
        <v>13</v>
      </c>
      <c r="BH284" s="103">
        <f t="shared" si="38"/>
        <v>4</v>
      </c>
      <c r="BI284" s="103">
        <f t="shared" si="38"/>
        <v>16</v>
      </c>
      <c r="BJ284" s="103">
        <f t="shared" si="38"/>
        <v>0</v>
      </c>
      <c r="BK284" s="103">
        <f t="shared" si="34"/>
        <v>33</v>
      </c>
      <c r="BM284" s="67">
        <v>15</v>
      </c>
      <c r="BN284" s="67">
        <v>5</v>
      </c>
      <c r="BO284" s="67">
        <v>12</v>
      </c>
      <c r="BP284" s="67">
        <v>10</v>
      </c>
      <c r="BQ284" s="67">
        <v>3</v>
      </c>
      <c r="BR284" s="67">
        <v>4</v>
      </c>
      <c r="BS284" s="67">
        <v>4</v>
      </c>
      <c r="BT284" s="67">
        <v>0</v>
      </c>
      <c r="BU284" s="67">
        <v>0</v>
      </c>
      <c r="BW284" s="67">
        <f t="shared" si="35"/>
        <v>33</v>
      </c>
    </row>
    <row r="285" spans="1:75" x14ac:dyDescent="0.25">
      <c r="A285" s="101">
        <v>1024</v>
      </c>
      <c r="B285" s="67" t="s">
        <v>286</v>
      </c>
      <c r="C285" s="67" t="s">
        <v>264</v>
      </c>
      <c r="D285" s="103" t="s">
        <v>621</v>
      </c>
      <c r="E285" s="103" t="s">
        <v>621</v>
      </c>
      <c r="F285" s="103" t="s">
        <v>621</v>
      </c>
      <c r="G285" s="103" t="s">
        <v>621</v>
      </c>
      <c r="H285" s="103" t="s">
        <v>621</v>
      </c>
      <c r="I285" s="103" t="s">
        <v>621</v>
      </c>
      <c r="J285" s="103" t="s">
        <v>621</v>
      </c>
      <c r="K285" s="103" t="s">
        <v>621</v>
      </c>
      <c r="L285" s="103" t="s">
        <v>621</v>
      </c>
      <c r="M285" s="103" t="s">
        <v>621</v>
      </c>
      <c r="N285" s="103" t="s">
        <v>621</v>
      </c>
      <c r="O285" s="103" t="s">
        <v>620</v>
      </c>
      <c r="P285" s="103" t="s">
        <v>621</v>
      </c>
      <c r="Q285" s="103" t="s">
        <v>621</v>
      </c>
      <c r="R285" s="103" t="s">
        <v>621</v>
      </c>
      <c r="S285" s="103" t="s">
        <v>621</v>
      </c>
      <c r="T285" s="103" t="s">
        <v>621</v>
      </c>
      <c r="U285" s="103" t="s">
        <v>622</v>
      </c>
      <c r="V285" s="103" t="s">
        <v>621</v>
      </c>
      <c r="W285" s="103" t="s">
        <v>622</v>
      </c>
      <c r="X285" s="103" t="s">
        <v>621</v>
      </c>
      <c r="Y285" s="103" t="s">
        <v>621</v>
      </c>
      <c r="Z285" s="103" t="s">
        <v>621</v>
      </c>
      <c r="AA285" s="103" t="s">
        <v>621</v>
      </c>
      <c r="AB285" s="103" t="s">
        <v>621</v>
      </c>
      <c r="AC285" s="103" t="s">
        <v>621</v>
      </c>
      <c r="AD285" s="103" t="s">
        <v>621</v>
      </c>
      <c r="AE285" s="103" t="s">
        <v>621</v>
      </c>
      <c r="AF285" s="103" t="s">
        <v>621</v>
      </c>
      <c r="AG285" s="103" t="s">
        <v>620</v>
      </c>
      <c r="AH285" s="103" t="s">
        <v>623</v>
      </c>
      <c r="AI285" s="103" t="s">
        <v>621</v>
      </c>
      <c r="AJ285" s="103" t="s">
        <v>623</v>
      </c>
      <c r="AK285" s="103" t="s">
        <v>623</v>
      </c>
      <c r="AL285" s="103" t="s">
        <v>620</v>
      </c>
      <c r="AM285" s="103" t="s">
        <v>622</v>
      </c>
      <c r="AN285" s="103" t="s">
        <v>622</v>
      </c>
      <c r="AO285" s="103" t="s">
        <v>620</v>
      </c>
      <c r="AP285" s="103" t="s">
        <v>621</v>
      </c>
      <c r="AQ285" s="103" t="s">
        <v>621</v>
      </c>
      <c r="AR285" s="103" t="s">
        <v>623</v>
      </c>
      <c r="AS285" s="103" t="s">
        <v>621</v>
      </c>
      <c r="AT285" s="103" t="s">
        <v>621</v>
      </c>
      <c r="AU285" s="103" t="s">
        <v>621</v>
      </c>
      <c r="AV285" s="103" t="s">
        <v>621</v>
      </c>
      <c r="AW285" s="103" t="s">
        <v>621</v>
      </c>
      <c r="AX285" s="103" t="s">
        <v>622</v>
      </c>
      <c r="AY285" s="103" t="s">
        <v>621</v>
      </c>
      <c r="AZ285" s="103" t="s">
        <v>622</v>
      </c>
      <c r="BA285" s="103" t="s">
        <v>622</v>
      </c>
      <c r="BB285" s="103" t="s">
        <v>623</v>
      </c>
      <c r="BC285" s="103" t="s">
        <v>623</v>
      </c>
      <c r="BD285" s="103" t="s">
        <v>623</v>
      </c>
      <c r="BF285" s="103">
        <f t="shared" si="38"/>
        <v>35</v>
      </c>
      <c r="BG285" s="103">
        <f t="shared" si="38"/>
        <v>7</v>
      </c>
      <c r="BH285" s="103">
        <f t="shared" si="38"/>
        <v>4</v>
      </c>
      <c r="BI285" s="103">
        <f t="shared" si="38"/>
        <v>7</v>
      </c>
      <c r="BJ285" s="103">
        <f t="shared" si="38"/>
        <v>0</v>
      </c>
      <c r="BK285" s="103">
        <f t="shared" si="34"/>
        <v>42</v>
      </c>
      <c r="BM285" s="67">
        <v>29</v>
      </c>
      <c r="BN285" s="67">
        <v>6</v>
      </c>
      <c r="BO285" s="67">
        <v>24</v>
      </c>
      <c r="BP285" s="67">
        <v>4</v>
      </c>
      <c r="BQ285" s="67">
        <v>3</v>
      </c>
      <c r="BR285" s="67">
        <v>4</v>
      </c>
      <c r="BS285" s="67">
        <v>4</v>
      </c>
      <c r="BT285" s="67">
        <v>0</v>
      </c>
      <c r="BU285" s="67">
        <v>0</v>
      </c>
      <c r="BW285" s="67">
        <f t="shared" si="35"/>
        <v>41.5</v>
      </c>
    </row>
    <row r="286" spans="1:75" x14ac:dyDescent="0.25">
      <c r="A286" s="101">
        <v>1025</v>
      </c>
      <c r="B286" s="67" t="s">
        <v>287</v>
      </c>
      <c r="C286" s="67" t="s">
        <v>264</v>
      </c>
      <c r="D286" s="103" t="s">
        <v>621</v>
      </c>
      <c r="E286" s="103" t="s">
        <v>621</v>
      </c>
      <c r="F286" s="103" t="s">
        <v>621</v>
      </c>
      <c r="G286" s="103" t="s">
        <v>621</v>
      </c>
      <c r="H286" s="103" t="s">
        <v>621</v>
      </c>
      <c r="I286" s="103" t="s">
        <v>621</v>
      </c>
      <c r="J286" s="103" t="s">
        <v>621</v>
      </c>
      <c r="K286" s="103" t="s">
        <v>621</v>
      </c>
      <c r="L286" s="103" t="s">
        <v>621</v>
      </c>
      <c r="M286" s="103" t="s">
        <v>622</v>
      </c>
      <c r="N286" s="103" t="s">
        <v>620</v>
      </c>
      <c r="O286" s="103" t="s">
        <v>621</v>
      </c>
      <c r="P286" s="103" t="s">
        <v>622</v>
      </c>
      <c r="Q286" s="103" t="s">
        <v>622</v>
      </c>
      <c r="R286" s="103" t="s">
        <v>621</v>
      </c>
      <c r="S286" s="103" t="s">
        <v>621</v>
      </c>
      <c r="T286" s="103" t="s">
        <v>621</v>
      </c>
      <c r="U286" s="103" t="s">
        <v>622</v>
      </c>
      <c r="V286" s="103" t="s">
        <v>621</v>
      </c>
      <c r="W286" s="103" t="s">
        <v>622</v>
      </c>
      <c r="X286" s="103" t="s">
        <v>621</v>
      </c>
      <c r="Y286" s="103" t="s">
        <v>621</v>
      </c>
      <c r="Z286" s="103" t="s">
        <v>621</v>
      </c>
      <c r="AA286" s="103" t="s">
        <v>621</v>
      </c>
      <c r="AB286" s="103" t="s">
        <v>621</v>
      </c>
      <c r="AC286" s="103" t="s">
        <v>622</v>
      </c>
      <c r="AD286" s="103" t="s">
        <v>621</v>
      </c>
      <c r="AE286" s="103" t="s">
        <v>621</v>
      </c>
      <c r="AF286" s="103" t="s">
        <v>621</v>
      </c>
      <c r="AG286" s="103" t="s">
        <v>621</v>
      </c>
      <c r="AH286" s="103" t="s">
        <v>623</v>
      </c>
      <c r="AI286" s="103" t="s">
        <v>621</v>
      </c>
      <c r="AJ286" s="103" t="s">
        <v>622</v>
      </c>
      <c r="AK286" s="103" t="s">
        <v>622</v>
      </c>
      <c r="AL286" s="103" t="s">
        <v>621</v>
      </c>
      <c r="AM286" s="103" t="s">
        <v>622</v>
      </c>
      <c r="AN286" s="103" t="s">
        <v>622</v>
      </c>
      <c r="AO286" s="103" t="s">
        <v>620</v>
      </c>
      <c r="AP286" s="103" t="s">
        <v>621</v>
      </c>
      <c r="AQ286" s="103" t="s">
        <v>621</v>
      </c>
      <c r="AR286" s="103" t="s">
        <v>621</v>
      </c>
      <c r="AS286" s="103" t="s">
        <v>623</v>
      </c>
      <c r="AT286" s="103" t="s">
        <v>621</v>
      </c>
      <c r="AU286" s="103" t="s">
        <v>621</v>
      </c>
      <c r="AV286" s="103" t="s">
        <v>621</v>
      </c>
      <c r="AW286" s="103" t="s">
        <v>621</v>
      </c>
      <c r="AX286" s="103" t="s">
        <v>622</v>
      </c>
      <c r="AY286" s="103" t="s">
        <v>623</v>
      </c>
      <c r="AZ286" s="103" t="s">
        <v>622</v>
      </c>
      <c r="BA286" s="103" t="s">
        <v>622</v>
      </c>
      <c r="BB286" s="103" t="s">
        <v>623</v>
      </c>
      <c r="BC286" s="103" t="s">
        <v>622</v>
      </c>
      <c r="BD286" s="103" t="s">
        <v>621</v>
      </c>
      <c r="BF286" s="103">
        <f t="shared" si="38"/>
        <v>33</v>
      </c>
      <c r="BG286" s="103">
        <f t="shared" si="38"/>
        <v>14</v>
      </c>
      <c r="BH286" s="103">
        <f t="shared" si="38"/>
        <v>2</v>
      </c>
      <c r="BI286" s="103">
        <f t="shared" si="38"/>
        <v>4</v>
      </c>
      <c r="BJ286" s="103">
        <f t="shared" si="38"/>
        <v>0</v>
      </c>
      <c r="BK286" s="103">
        <f t="shared" si="34"/>
        <v>47</v>
      </c>
      <c r="BM286" s="67">
        <v>26</v>
      </c>
      <c r="BN286" s="67">
        <v>7</v>
      </c>
      <c r="BO286" s="67">
        <v>9</v>
      </c>
      <c r="BP286" s="67">
        <v>9</v>
      </c>
      <c r="BQ286" s="67">
        <v>5</v>
      </c>
      <c r="BR286" s="67">
        <v>5</v>
      </c>
      <c r="BS286" s="67">
        <v>2</v>
      </c>
      <c r="BT286" s="67">
        <v>0</v>
      </c>
      <c r="BU286" s="67">
        <v>0</v>
      </c>
      <c r="BW286" s="67">
        <f t="shared" si="35"/>
        <v>43</v>
      </c>
    </row>
    <row r="287" spans="1:75" x14ac:dyDescent="0.25">
      <c r="A287" s="101">
        <v>1026</v>
      </c>
      <c r="B287" s="67" t="s">
        <v>288</v>
      </c>
      <c r="C287" s="67" t="s">
        <v>264</v>
      </c>
      <c r="D287" s="103" t="s">
        <v>621</v>
      </c>
      <c r="E287" s="103" t="s">
        <v>621</v>
      </c>
      <c r="F287" s="103" t="s">
        <v>621</v>
      </c>
      <c r="G287" s="103" t="s">
        <v>621</v>
      </c>
      <c r="H287" s="103" t="s">
        <v>622</v>
      </c>
      <c r="I287" s="103" t="s">
        <v>621</v>
      </c>
      <c r="J287" s="103" t="s">
        <v>621</v>
      </c>
      <c r="K287" s="103" t="s">
        <v>621</v>
      </c>
      <c r="L287" s="103" t="s">
        <v>621</v>
      </c>
      <c r="M287" s="103" t="s">
        <v>621</v>
      </c>
      <c r="N287" s="103" t="s">
        <v>620</v>
      </c>
      <c r="O287" s="103" t="s">
        <v>620</v>
      </c>
      <c r="P287" s="103" t="s">
        <v>621</v>
      </c>
      <c r="Q287" s="103" t="s">
        <v>623</v>
      </c>
      <c r="R287" s="103" t="s">
        <v>621</v>
      </c>
      <c r="S287" s="103" t="s">
        <v>623</v>
      </c>
      <c r="T287" s="103" t="s">
        <v>621</v>
      </c>
      <c r="U287" s="103" t="s">
        <v>621</v>
      </c>
      <c r="V287" s="103" t="s">
        <v>623</v>
      </c>
      <c r="W287" s="103" t="s">
        <v>622</v>
      </c>
      <c r="X287" s="103" t="s">
        <v>621</v>
      </c>
      <c r="Y287" s="103" t="s">
        <v>622</v>
      </c>
      <c r="Z287" s="103" t="s">
        <v>621</v>
      </c>
      <c r="AA287" s="103" t="s">
        <v>621</v>
      </c>
      <c r="AB287" s="103" t="s">
        <v>621</v>
      </c>
      <c r="AC287" s="103" t="s">
        <v>621</v>
      </c>
      <c r="AD287" s="103" t="s">
        <v>621</v>
      </c>
      <c r="AE287" s="103" t="s">
        <v>621</v>
      </c>
      <c r="AF287" s="103" t="s">
        <v>621</v>
      </c>
      <c r="AG287" s="103" t="s">
        <v>621</v>
      </c>
      <c r="AH287" s="103" t="s">
        <v>623</v>
      </c>
      <c r="AI287" s="103" t="s">
        <v>621</v>
      </c>
      <c r="AJ287" s="103" t="s">
        <v>622</v>
      </c>
      <c r="AK287" s="103" t="s">
        <v>621</v>
      </c>
      <c r="AL287" s="103" t="s">
        <v>621</v>
      </c>
      <c r="AM287" s="103" t="s">
        <v>622</v>
      </c>
      <c r="AN287" s="103" t="s">
        <v>622</v>
      </c>
      <c r="AO287" s="103" t="s">
        <v>620</v>
      </c>
      <c r="AP287" s="103" t="s">
        <v>621</v>
      </c>
      <c r="AQ287" s="103" t="s">
        <v>621</v>
      </c>
      <c r="AR287" s="103" t="s">
        <v>620</v>
      </c>
      <c r="AS287" s="103" t="s">
        <v>621</v>
      </c>
      <c r="AT287" s="103" t="s">
        <v>621</v>
      </c>
      <c r="AU287" s="103" t="s">
        <v>621</v>
      </c>
      <c r="AV287" s="103" t="s">
        <v>621</v>
      </c>
      <c r="AW287" s="103" t="s">
        <v>621</v>
      </c>
      <c r="AX287" s="103" t="s">
        <v>622</v>
      </c>
      <c r="AY287" s="103" t="s">
        <v>621</v>
      </c>
      <c r="AZ287" s="103" t="s">
        <v>620</v>
      </c>
      <c r="BA287" s="103" t="s">
        <v>622</v>
      </c>
      <c r="BB287" s="103" t="s">
        <v>621</v>
      </c>
      <c r="BC287" s="103" t="s">
        <v>622</v>
      </c>
      <c r="BD287" s="103" t="s">
        <v>623</v>
      </c>
      <c r="BF287" s="103">
        <f t="shared" si="38"/>
        <v>34</v>
      </c>
      <c r="BG287" s="103">
        <f t="shared" si="38"/>
        <v>9</v>
      </c>
      <c r="BH287" s="103">
        <f t="shared" si="38"/>
        <v>5</v>
      </c>
      <c r="BI287" s="103">
        <f t="shared" si="38"/>
        <v>5</v>
      </c>
      <c r="BJ287" s="103">
        <f t="shared" si="38"/>
        <v>0</v>
      </c>
      <c r="BK287" s="103">
        <f t="shared" si="34"/>
        <v>43</v>
      </c>
      <c r="BM287" s="67">
        <v>27</v>
      </c>
      <c r="BN287" s="67">
        <v>7</v>
      </c>
      <c r="BO287" s="67">
        <v>11</v>
      </c>
      <c r="BP287" s="67">
        <v>5</v>
      </c>
      <c r="BQ287" s="67">
        <v>4</v>
      </c>
      <c r="BR287" s="67">
        <v>5</v>
      </c>
      <c r="BS287" s="67">
        <v>5</v>
      </c>
      <c r="BT287" s="67">
        <v>0</v>
      </c>
      <c r="BU287" s="67">
        <v>0</v>
      </c>
      <c r="BW287" s="67">
        <f t="shared" si="35"/>
        <v>42.5</v>
      </c>
    </row>
    <row r="288" spans="1:75" x14ac:dyDescent="0.25">
      <c r="A288" s="101">
        <v>1101</v>
      </c>
      <c r="B288" s="67" t="s">
        <v>289</v>
      </c>
      <c r="C288" s="67" t="s">
        <v>290</v>
      </c>
      <c r="D288" s="103" t="s">
        <v>621</v>
      </c>
      <c r="E288" s="103" t="s">
        <v>621</v>
      </c>
      <c r="F288" s="103" t="s">
        <v>621</v>
      </c>
      <c r="G288" s="103" t="s">
        <v>621</v>
      </c>
      <c r="H288" s="103" t="s">
        <v>621</v>
      </c>
      <c r="I288" s="103" t="s">
        <v>621</v>
      </c>
      <c r="J288" s="103" t="s">
        <v>621</v>
      </c>
      <c r="K288" s="103" t="s">
        <v>620</v>
      </c>
      <c r="L288" s="103" t="s">
        <v>621</v>
      </c>
      <c r="M288" s="103" t="s">
        <v>621</v>
      </c>
      <c r="N288" s="103" t="s">
        <v>621</v>
      </c>
      <c r="O288" s="103" t="s">
        <v>621</v>
      </c>
      <c r="P288" s="103" t="s">
        <v>621</v>
      </c>
      <c r="Q288" s="103" t="s">
        <v>621</v>
      </c>
      <c r="R288" s="103" t="s">
        <v>621</v>
      </c>
      <c r="S288" s="103" t="s">
        <v>623</v>
      </c>
      <c r="T288" s="103" t="s">
        <v>621</v>
      </c>
      <c r="U288" s="103" t="s">
        <v>622</v>
      </c>
      <c r="V288" s="103" t="s">
        <v>621</v>
      </c>
      <c r="W288" s="103" t="s">
        <v>622</v>
      </c>
      <c r="X288" s="103" t="s">
        <v>621</v>
      </c>
      <c r="Y288" s="103" t="s">
        <v>621</v>
      </c>
      <c r="Z288" s="103" t="s">
        <v>621</v>
      </c>
      <c r="AA288" s="103" t="s">
        <v>621</v>
      </c>
      <c r="AB288" s="103" t="s">
        <v>621</v>
      </c>
      <c r="AC288" s="103" t="s">
        <v>621</v>
      </c>
      <c r="AD288" s="103" t="s">
        <v>621</v>
      </c>
      <c r="AE288" s="103" t="s">
        <v>621</v>
      </c>
      <c r="AF288" s="103" t="s">
        <v>621</v>
      </c>
      <c r="AG288" s="103" t="s">
        <v>621</v>
      </c>
      <c r="AH288" s="103" t="s">
        <v>621</v>
      </c>
      <c r="AI288" s="103" t="s">
        <v>621</v>
      </c>
      <c r="AJ288" s="103" t="s">
        <v>621</v>
      </c>
      <c r="AK288" s="103" t="s">
        <v>622</v>
      </c>
      <c r="AL288" s="103" t="s">
        <v>621</v>
      </c>
      <c r="AM288" s="103" t="s">
        <v>622</v>
      </c>
      <c r="AN288" s="103" t="s">
        <v>622</v>
      </c>
      <c r="AO288" s="103" t="s">
        <v>621</v>
      </c>
      <c r="AP288" s="103" t="s">
        <v>621</v>
      </c>
      <c r="AQ288" s="103" t="s">
        <v>621</v>
      </c>
      <c r="AR288" s="103" t="s">
        <v>621</v>
      </c>
      <c r="AS288" s="103" t="s">
        <v>621</v>
      </c>
      <c r="AT288" s="103" t="s">
        <v>621</v>
      </c>
      <c r="AU288" s="103" t="s">
        <v>621</v>
      </c>
      <c r="AV288" s="103" t="s">
        <v>621</v>
      </c>
      <c r="AW288" s="103" t="s">
        <v>621</v>
      </c>
      <c r="AX288" s="103" t="s">
        <v>622</v>
      </c>
      <c r="AY288" s="103" t="s">
        <v>622</v>
      </c>
      <c r="AZ288" s="103" t="s">
        <v>621</v>
      </c>
      <c r="BA288" s="103" t="s">
        <v>621</v>
      </c>
      <c r="BB288" s="103" t="s">
        <v>621</v>
      </c>
      <c r="BC288" s="103" t="s">
        <v>621</v>
      </c>
      <c r="BD288" s="103" t="s">
        <v>621</v>
      </c>
      <c r="BF288" s="103">
        <f t="shared" si="38"/>
        <v>44</v>
      </c>
      <c r="BG288" s="103">
        <f t="shared" si="38"/>
        <v>7</v>
      </c>
      <c r="BH288" s="103">
        <f t="shared" si="38"/>
        <v>1</v>
      </c>
      <c r="BI288" s="103">
        <f t="shared" si="38"/>
        <v>1</v>
      </c>
      <c r="BJ288" s="103">
        <f t="shared" si="38"/>
        <v>0</v>
      </c>
      <c r="BK288" s="103">
        <f t="shared" si="34"/>
        <v>51</v>
      </c>
      <c r="BM288" s="67">
        <v>35</v>
      </c>
      <c r="BN288" s="67">
        <v>9</v>
      </c>
      <c r="BO288" s="67">
        <v>29</v>
      </c>
      <c r="BP288" s="67">
        <v>3</v>
      </c>
      <c r="BQ288" s="67">
        <v>4</v>
      </c>
      <c r="BR288" s="67">
        <v>6</v>
      </c>
      <c r="BS288" s="67">
        <v>1</v>
      </c>
      <c r="BT288" s="67">
        <v>0</v>
      </c>
      <c r="BU288" s="67">
        <v>0</v>
      </c>
      <c r="BW288" s="67">
        <f t="shared" si="35"/>
        <v>45.5</v>
      </c>
    </row>
    <row r="289" spans="1:75" x14ac:dyDescent="0.25">
      <c r="A289" s="101">
        <v>1102</v>
      </c>
      <c r="B289" s="67" t="s">
        <v>291</v>
      </c>
      <c r="C289" s="67" t="s">
        <v>290</v>
      </c>
      <c r="D289" s="103" t="s">
        <v>621</v>
      </c>
      <c r="E289" s="103" t="s">
        <v>621</v>
      </c>
      <c r="F289" s="103" t="s">
        <v>621</v>
      </c>
      <c r="G289" s="103" t="s">
        <v>621</v>
      </c>
      <c r="H289" s="103" t="s">
        <v>621</v>
      </c>
      <c r="I289" s="103" t="s">
        <v>623</v>
      </c>
      <c r="J289" s="103" t="s">
        <v>621</v>
      </c>
      <c r="K289" s="103" t="s">
        <v>620</v>
      </c>
      <c r="L289" s="103" t="s">
        <v>621</v>
      </c>
      <c r="M289" s="103" t="s">
        <v>621</v>
      </c>
      <c r="N289" s="103" t="s">
        <v>621</v>
      </c>
      <c r="O289" s="103" t="s">
        <v>623</v>
      </c>
      <c r="P289" s="103" t="s">
        <v>621</v>
      </c>
      <c r="Q289" s="103" t="s">
        <v>621</v>
      </c>
      <c r="R289" s="103" t="s">
        <v>621</v>
      </c>
      <c r="S289" s="103" t="s">
        <v>621</v>
      </c>
      <c r="T289" s="103" t="s">
        <v>621</v>
      </c>
      <c r="U289" s="103" t="s">
        <v>622</v>
      </c>
      <c r="V289" s="103" t="s">
        <v>621</v>
      </c>
      <c r="W289" s="103" t="s">
        <v>622</v>
      </c>
      <c r="X289" s="103" t="s">
        <v>621</v>
      </c>
      <c r="Y289" s="103" t="s">
        <v>621</v>
      </c>
      <c r="Z289" s="103" t="s">
        <v>623</v>
      </c>
      <c r="AA289" s="103" t="s">
        <v>621</v>
      </c>
      <c r="AB289" s="103" t="s">
        <v>621</v>
      </c>
      <c r="AC289" s="103" t="s">
        <v>621</v>
      </c>
      <c r="AD289" s="103" t="s">
        <v>621</v>
      </c>
      <c r="AE289" s="103" t="s">
        <v>621</v>
      </c>
      <c r="AF289" s="103" t="s">
        <v>621</v>
      </c>
      <c r="AG289" s="103" t="s">
        <v>621</v>
      </c>
      <c r="AH289" s="103" t="s">
        <v>621</v>
      </c>
      <c r="AI289" s="103" t="s">
        <v>621</v>
      </c>
      <c r="AJ289" s="103" t="s">
        <v>621</v>
      </c>
      <c r="AK289" s="103" t="s">
        <v>622</v>
      </c>
      <c r="AL289" s="103" t="s">
        <v>621</v>
      </c>
      <c r="AM289" s="103" t="s">
        <v>622</v>
      </c>
      <c r="AN289" s="103" t="s">
        <v>622</v>
      </c>
      <c r="AO289" s="103" t="s">
        <v>621</v>
      </c>
      <c r="AP289" s="103" t="s">
        <v>623</v>
      </c>
      <c r="AQ289" s="103" t="s">
        <v>621</v>
      </c>
      <c r="AR289" s="103" t="s">
        <v>621</v>
      </c>
      <c r="AS289" s="103" t="s">
        <v>623</v>
      </c>
      <c r="AT289" s="103" t="s">
        <v>621</v>
      </c>
      <c r="AU289" s="103" t="s">
        <v>621</v>
      </c>
      <c r="AV289" s="103" t="s">
        <v>621</v>
      </c>
      <c r="AW289" s="103" t="s">
        <v>621</v>
      </c>
      <c r="AX289" s="103" t="s">
        <v>621</v>
      </c>
      <c r="AY289" s="103" t="s">
        <v>621</v>
      </c>
      <c r="AZ289" s="103" t="s">
        <v>621</v>
      </c>
      <c r="BA289" s="103" t="s">
        <v>621</v>
      </c>
      <c r="BB289" s="103" t="s">
        <v>621</v>
      </c>
      <c r="BC289" s="103" t="s">
        <v>622</v>
      </c>
      <c r="BD289" s="103" t="s">
        <v>623</v>
      </c>
      <c r="BF289" s="103">
        <f t="shared" si="38"/>
        <v>40</v>
      </c>
      <c r="BG289" s="103">
        <f t="shared" si="38"/>
        <v>6</v>
      </c>
      <c r="BH289" s="103">
        <f t="shared" si="38"/>
        <v>1</v>
      </c>
      <c r="BI289" s="103">
        <f t="shared" si="38"/>
        <v>6</v>
      </c>
      <c r="BJ289" s="103">
        <f t="shared" si="38"/>
        <v>0</v>
      </c>
      <c r="BK289" s="103">
        <f t="shared" si="34"/>
        <v>46</v>
      </c>
      <c r="BM289" s="67">
        <v>31</v>
      </c>
      <c r="BN289" s="67">
        <v>9</v>
      </c>
      <c r="BO289" s="67">
        <v>18</v>
      </c>
      <c r="BP289" s="67">
        <v>2</v>
      </c>
      <c r="BQ289" s="67">
        <v>4</v>
      </c>
      <c r="BR289" s="67">
        <v>2</v>
      </c>
      <c r="BS289" s="67">
        <v>1</v>
      </c>
      <c r="BT289" s="67">
        <v>0</v>
      </c>
      <c r="BU289" s="67">
        <v>0</v>
      </c>
      <c r="BW289" s="67">
        <f t="shared" si="35"/>
        <v>40.5</v>
      </c>
    </row>
    <row r="290" spans="1:75" x14ac:dyDescent="0.25">
      <c r="A290" s="101">
        <v>1103</v>
      </c>
      <c r="B290" s="67" t="s">
        <v>14</v>
      </c>
      <c r="C290" s="67" t="s">
        <v>290</v>
      </c>
      <c r="D290" s="103" t="s">
        <v>621</v>
      </c>
      <c r="E290" s="103" t="s">
        <v>621</v>
      </c>
      <c r="F290" s="103" t="s">
        <v>621</v>
      </c>
      <c r="G290" s="103" t="s">
        <v>621</v>
      </c>
      <c r="H290" s="103" t="s">
        <v>621</v>
      </c>
      <c r="I290" s="103" t="s">
        <v>621</v>
      </c>
      <c r="J290" s="103" t="s">
        <v>623</v>
      </c>
      <c r="K290" s="103" t="s">
        <v>623</v>
      </c>
      <c r="L290" s="103" t="s">
        <v>621</v>
      </c>
      <c r="M290" s="103" t="s">
        <v>621</v>
      </c>
      <c r="N290" s="103" t="s">
        <v>621</v>
      </c>
      <c r="O290" s="103" t="s">
        <v>621</v>
      </c>
      <c r="P290" s="103" t="s">
        <v>621</v>
      </c>
      <c r="Q290" s="103" t="s">
        <v>620</v>
      </c>
      <c r="R290" s="103" t="s">
        <v>621</v>
      </c>
      <c r="S290" s="103" t="s">
        <v>621</v>
      </c>
      <c r="T290" s="103" t="s">
        <v>621</v>
      </c>
      <c r="U290" s="103" t="s">
        <v>623</v>
      </c>
      <c r="V290" s="103" t="s">
        <v>621</v>
      </c>
      <c r="W290" s="103" t="s">
        <v>622</v>
      </c>
      <c r="X290" s="103" t="s">
        <v>621</v>
      </c>
      <c r="Y290" s="103" t="s">
        <v>621</v>
      </c>
      <c r="Z290" s="103" t="s">
        <v>620</v>
      </c>
      <c r="AA290" s="103" t="s">
        <v>621</v>
      </c>
      <c r="AB290" s="103" t="s">
        <v>621</v>
      </c>
      <c r="AC290" s="103" t="s">
        <v>621</v>
      </c>
      <c r="AD290" s="103" t="s">
        <v>621</v>
      </c>
      <c r="AE290" s="103" t="s">
        <v>621</v>
      </c>
      <c r="AF290" s="103" t="s">
        <v>621</v>
      </c>
      <c r="AG290" s="103" t="s">
        <v>621</v>
      </c>
      <c r="AH290" s="103" t="s">
        <v>623</v>
      </c>
      <c r="AI290" s="103" t="s">
        <v>621</v>
      </c>
      <c r="AJ290" s="103" t="s">
        <v>622</v>
      </c>
      <c r="AK290" s="103" t="s">
        <v>621</v>
      </c>
      <c r="AL290" s="103" t="s">
        <v>621</v>
      </c>
      <c r="AM290" s="103" t="s">
        <v>621</v>
      </c>
      <c r="AN290" s="103" t="s">
        <v>621</v>
      </c>
      <c r="AO290" s="103" t="s">
        <v>621</v>
      </c>
      <c r="AP290" s="103" t="s">
        <v>621</v>
      </c>
      <c r="AQ290" s="103" t="s">
        <v>621</v>
      </c>
      <c r="AR290" s="103" t="s">
        <v>621</v>
      </c>
      <c r="AS290" s="103" t="s">
        <v>623</v>
      </c>
      <c r="AT290" s="103" t="s">
        <v>623</v>
      </c>
      <c r="AU290" s="103" t="s">
        <v>621</v>
      </c>
      <c r="AV290" s="103" t="s">
        <v>621</v>
      </c>
      <c r="AW290" s="103" t="s">
        <v>621</v>
      </c>
      <c r="AX290" s="103" t="s">
        <v>621</v>
      </c>
      <c r="AY290" s="103" t="s">
        <v>622</v>
      </c>
      <c r="AZ290" s="103" t="s">
        <v>621</v>
      </c>
      <c r="BA290" s="103" t="s">
        <v>621</v>
      </c>
      <c r="BB290" s="103" t="s">
        <v>621</v>
      </c>
      <c r="BC290" s="103" t="s">
        <v>623</v>
      </c>
      <c r="BD290" s="103" t="s">
        <v>621</v>
      </c>
      <c r="BF290" s="103">
        <f t="shared" si="38"/>
        <v>41</v>
      </c>
      <c r="BG290" s="103">
        <f t="shared" si="38"/>
        <v>3</v>
      </c>
      <c r="BH290" s="103">
        <f t="shared" si="38"/>
        <v>2</v>
      </c>
      <c r="BI290" s="103">
        <f t="shared" si="38"/>
        <v>7</v>
      </c>
      <c r="BJ290" s="103">
        <f t="shared" si="38"/>
        <v>0</v>
      </c>
      <c r="BK290" s="103">
        <f t="shared" si="34"/>
        <v>44</v>
      </c>
      <c r="BM290" s="67">
        <v>30</v>
      </c>
      <c r="BN290" s="67">
        <v>11</v>
      </c>
      <c r="BO290" s="67">
        <v>14</v>
      </c>
      <c r="BP290" s="67">
        <v>3</v>
      </c>
      <c r="BQ290" s="67">
        <v>0</v>
      </c>
      <c r="BR290" s="67">
        <v>3</v>
      </c>
      <c r="BS290" s="67">
        <v>2</v>
      </c>
      <c r="BT290" s="67">
        <v>0</v>
      </c>
      <c r="BU290" s="67">
        <v>0</v>
      </c>
      <c r="BW290" s="67">
        <f t="shared" si="35"/>
        <v>40.5</v>
      </c>
    </row>
    <row r="291" spans="1:75" x14ac:dyDescent="0.25">
      <c r="A291" s="101">
        <v>1104</v>
      </c>
      <c r="B291" s="67" t="s">
        <v>292</v>
      </c>
      <c r="C291" s="67" t="s">
        <v>290</v>
      </c>
      <c r="D291" s="103" t="s">
        <v>621</v>
      </c>
      <c r="E291" s="103" t="s">
        <v>621</v>
      </c>
      <c r="F291" s="103" t="s">
        <v>621</v>
      </c>
      <c r="G291" s="103" t="s">
        <v>621</v>
      </c>
      <c r="H291" s="103" t="s">
        <v>621</v>
      </c>
      <c r="I291" s="103" t="s">
        <v>621</v>
      </c>
      <c r="J291" s="103" t="s">
        <v>621</v>
      </c>
      <c r="K291" s="103" t="s">
        <v>621</v>
      </c>
      <c r="L291" s="103" t="s">
        <v>621</v>
      </c>
      <c r="M291" s="103" t="s">
        <v>621</v>
      </c>
      <c r="N291" s="103" t="s">
        <v>620</v>
      </c>
      <c r="O291" s="103" t="s">
        <v>621</v>
      </c>
      <c r="P291" s="103" t="s">
        <v>621</v>
      </c>
      <c r="Q291" s="103" t="s">
        <v>620</v>
      </c>
      <c r="R291" s="103" t="s">
        <v>621</v>
      </c>
      <c r="S291" s="103" t="s">
        <v>621</v>
      </c>
      <c r="T291" s="103" t="s">
        <v>621</v>
      </c>
      <c r="U291" s="103" t="s">
        <v>621</v>
      </c>
      <c r="V291" s="103" t="s">
        <v>621</v>
      </c>
      <c r="W291" s="103" t="s">
        <v>622</v>
      </c>
      <c r="X291" s="103" t="s">
        <v>621</v>
      </c>
      <c r="Y291" s="103" t="s">
        <v>621</v>
      </c>
      <c r="Z291" s="103" t="s">
        <v>621</v>
      </c>
      <c r="AA291" s="103" t="s">
        <v>621</v>
      </c>
      <c r="AB291" s="103" t="s">
        <v>621</v>
      </c>
      <c r="AC291" s="103" t="s">
        <v>621</v>
      </c>
      <c r="AD291" s="103" t="s">
        <v>621</v>
      </c>
      <c r="AE291" s="103" t="s">
        <v>621</v>
      </c>
      <c r="AF291" s="103" t="s">
        <v>621</v>
      </c>
      <c r="AG291" s="103" t="s">
        <v>621</v>
      </c>
      <c r="AH291" s="103" t="s">
        <v>621</v>
      </c>
      <c r="AI291" s="103" t="s">
        <v>621</v>
      </c>
      <c r="AJ291" s="103" t="s">
        <v>621</v>
      </c>
      <c r="AK291" s="103" t="s">
        <v>622</v>
      </c>
      <c r="AL291" s="103" t="s">
        <v>621</v>
      </c>
      <c r="AM291" s="103" t="s">
        <v>622</v>
      </c>
      <c r="AN291" s="103" t="s">
        <v>622</v>
      </c>
      <c r="AO291" s="103" t="s">
        <v>621</v>
      </c>
      <c r="AP291" s="103" t="s">
        <v>621</v>
      </c>
      <c r="AQ291" s="103" t="s">
        <v>621</v>
      </c>
      <c r="AR291" s="103" t="s">
        <v>620</v>
      </c>
      <c r="AS291" s="103" t="s">
        <v>621</v>
      </c>
      <c r="AT291" s="103" t="s">
        <v>621</v>
      </c>
      <c r="AU291" s="103" t="s">
        <v>621</v>
      </c>
      <c r="AV291" s="103" t="s">
        <v>621</v>
      </c>
      <c r="AW291" s="103" t="s">
        <v>621</v>
      </c>
      <c r="AX291" s="103" t="s">
        <v>621</v>
      </c>
      <c r="AY291" s="103" t="s">
        <v>622</v>
      </c>
      <c r="AZ291" s="103" t="s">
        <v>620</v>
      </c>
      <c r="BA291" s="103" t="s">
        <v>621</v>
      </c>
      <c r="BB291" s="103" t="s">
        <v>621</v>
      </c>
      <c r="BC291" s="103" t="s">
        <v>622</v>
      </c>
      <c r="BD291" s="103" t="s">
        <v>621</v>
      </c>
      <c r="BF291" s="103">
        <f t="shared" si="38"/>
        <v>43</v>
      </c>
      <c r="BG291" s="103">
        <f t="shared" si="38"/>
        <v>6</v>
      </c>
      <c r="BH291" s="103">
        <f t="shared" si="38"/>
        <v>4</v>
      </c>
      <c r="BI291" s="103">
        <f t="shared" si="38"/>
        <v>0</v>
      </c>
      <c r="BJ291" s="103">
        <f t="shared" si="38"/>
        <v>0</v>
      </c>
      <c r="BK291" s="103">
        <f t="shared" si="34"/>
        <v>49</v>
      </c>
      <c r="BM291" s="67">
        <v>33</v>
      </c>
      <c r="BN291" s="67">
        <v>10</v>
      </c>
      <c r="BO291" s="67">
        <v>15</v>
      </c>
      <c r="BP291" s="67">
        <v>2</v>
      </c>
      <c r="BQ291" s="67">
        <v>4</v>
      </c>
      <c r="BR291" s="67">
        <v>6</v>
      </c>
      <c r="BS291" s="67">
        <v>4</v>
      </c>
      <c r="BT291" s="67">
        <v>0</v>
      </c>
      <c r="BU291" s="67">
        <v>0</v>
      </c>
      <c r="BW291" s="67">
        <f t="shared" si="35"/>
        <v>46</v>
      </c>
    </row>
    <row r="292" spans="1:75" x14ac:dyDescent="0.25">
      <c r="A292" s="101">
        <v>1105</v>
      </c>
      <c r="B292" s="67" t="s">
        <v>293</v>
      </c>
      <c r="C292" s="67" t="s">
        <v>290</v>
      </c>
      <c r="D292" s="103" t="s">
        <v>623</v>
      </c>
      <c r="E292" s="103" t="s">
        <v>621</v>
      </c>
      <c r="F292" s="103" t="s">
        <v>621</v>
      </c>
      <c r="G292" s="103" t="s">
        <v>623</v>
      </c>
      <c r="H292" s="103" t="s">
        <v>621</v>
      </c>
      <c r="I292" s="103" t="s">
        <v>621</v>
      </c>
      <c r="J292" s="103" t="s">
        <v>621</v>
      </c>
      <c r="K292" s="103" t="s">
        <v>621</v>
      </c>
      <c r="L292" s="103" t="s">
        <v>621</v>
      </c>
      <c r="M292" s="103" t="s">
        <v>622</v>
      </c>
      <c r="N292" s="103" t="s">
        <v>621</v>
      </c>
      <c r="O292" s="103" t="s">
        <v>621</v>
      </c>
      <c r="P292" s="103" t="s">
        <v>622</v>
      </c>
      <c r="Q292" s="103" t="s">
        <v>622</v>
      </c>
      <c r="R292" s="103" t="s">
        <v>621</v>
      </c>
      <c r="S292" s="103" t="s">
        <v>621</v>
      </c>
      <c r="T292" s="103" t="s">
        <v>621</v>
      </c>
      <c r="U292" s="103" t="s">
        <v>622</v>
      </c>
      <c r="V292" s="103" t="s">
        <v>622</v>
      </c>
      <c r="W292" s="103" t="s">
        <v>622</v>
      </c>
      <c r="X292" s="103" t="s">
        <v>621</v>
      </c>
      <c r="Y292" s="103" t="s">
        <v>622</v>
      </c>
      <c r="Z292" s="103" t="s">
        <v>621</v>
      </c>
      <c r="AA292" s="103" t="s">
        <v>623</v>
      </c>
      <c r="AB292" s="103" t="s">
        <v>621</v>
      </c>
      <c r="AC292" s="103" t="s">
        <v>622</v>
      </c>
      <c r="AD292" s="103" t="s">
        <v>621</v>
      </c>
      <c r="AE292" s="103" t="s">
        <v>621</v>
      </c>
      <c r="AF292" s="103" t="s">
        <v>621</v>
      </c>
      <c r="AG292" s="103" t="s">
        <v>620</v>
      </c>
      <c r="AH292" s="103" t="s">
        <v>621</v>
      </c>
      <c r="AI292" s="103" t="s">
        <v>621</v>
      </c>
      <c r="AJ292" s="103" t="s">
        <v>622</v>
      </c>
      <c r="AK292" s="103" t="s">
        <v>621</v>
      </c>
      <c r="AL292" s="103" t="s">
        <v>620</v>
      </c>
      <c r="AM292" s="103" t="s">
        <v>622</v>
      </c>
      <c r="AN292" s="103" t="s">
        <v>622</v>
      </c>
      <c r="AO292" s="103" t="s">
        <v>620</v>
      </c>
      <c r="AP292" s="103" t="s">
        <v>621</v>
      </c>
      <c r="AQ292" s="103" t="s">
        <v>621</v>
      </c>
      <c r="AR292" s="103" t="s">
        <v>621</v>
      </c>
      <c r="AS292" s="103" t="s">
        <v>623</v>
      </c>
      <c r="AT292" s="103" t="s">
        <v>621</v>
      </c>
      <c r="AU292" s="103" t="s">
        <v>621</v>
      </c>
      <c r="AV292" s="103" t="s">
        <v>621</v>
      </c>
      <c r="AW292" s="103" t="s">
        <v>621</v>
      </c>
      <c r="AX292" s="103" t="s">
        <v>621</v>
      </c>
      <c r="AY292" s="103" t="s">
        <v>622</v>
      </c>
      <c r="AZ292" s="103" t="s">
        <v>620</v>
      </c>
      <c r="BA292" s="103" t="s">
        <v>622</v>
      </c>
      <c r="BB292" s="103" t="s">
        <v>621</v>
      </c>
      <c r="BC292" s="103" t="s">
        <v>623</v>
      </c>
      <c r="BD292" s="103" t="s">
        <v>623</v>
      </c>
      <c r="BF292" s="103">
        <f t="shared" si="38"/>
        <v>30</v>
      </c>
      <c r="BG292" s="103">
        <f t="shared" si="38"/>
        <v>13</v>
      </c>
      <c r="BH292" s="103">
        <f t="shared" si="38"/>
        <v>4</v>
      </c>
      <c r="BI292" s="103">
        <f t="shared" si="38"/>
        <v>6</v>
      </c>
      <c r="BJ292" s="103">
        <f t="shared" si="38"/>
        <v>0</v>
      </c>
      <c r="BK292" s="103">
        <f t="shared" si="34"/>
        <v>43</v>
      </c>
      <c r="BM292" s="67">
        <v>20</v>
      </c>
      <c r="BN292" s="67">
        <v>10</v>
      </c>
      <c r="BO292" s="67">
        <v>12</v>
      </c>
      <c r="BP292" s="67">
        <v>11</v>
      </c>
      <c r="BQ292" s="67">
        <v>2</v>
      </c>
      <c r="BR292" s="67">
        <v>5</v>
      </c>
      <c r="BS292" s="67">
        <v>4</v>
      </c>
      <c r="BT292" s="67">
        <v>0</v>
      </c>
      <c r="BU292" s="67">
        <v>0</v>
      </c>
      <c r="BW292" s="67">
        <f t="shared" si="35"/>
        <v>41</v>
      </c>
    </row>
    <row r="293" spans="1:75" x14ac:dyDescent="0.25">
      <c r="A293" s="101">
        <v>1106</v>
      </c>
      <c r="B293" s="67" t="s">
        <v>197</v>
      </c>
      <c r="C293" s="67" t="s">
        <v>290</v>
      </c>
      <c r="D293" s="103" t="s">
        <v>623</v>
      </c>
      <c r="E293" s="103" t="s">
        <v>621</v>
      </c>
      <c r="F293" s="103" t="s">
        <v>621</v>
      </c>
      <c r="G293" s="103" t="s">
        <v>621</v>
      </c>
      <c r="H293" s="103" t="s">
        <v>621</v>
      </c>
      <c r="I293" s="103" t="s">
        <v>623</v>
      </c>
      <c r="J293" s="103" t="s">
        <v>621</v>
      </c>
      <c r="K293" s="103" t="s">
        <v>621</v>
      </c>
      <c r="L293" s="103" t="s">
        <v>621</v>
      </c>
      <c r="M293" s="103" t="s">
        <v>621</v>
      </c>
      <c r="N293" s="103" t="s">
        <v>621</v>
      </c>
      <c r="O293" s="103" t="s">
        <v>623</v>
      </c>
      <c r="P293" s="103" t="s">
        <v>623</v>
      </c>
      <c r="Q293" s="103" t="s">
        <v>621</v>
      </c>
      <c r="R293" s="103" t="s">
        <v>621</v>
      </c>
      <c r="S293" s="103" t="s">
        <v>621</v>
      </c>
      <c r="T293" s="103" t="s">
        <v>621</v>
      </c>
      <c r="U293" s="103" t="s">
        <v>621</v>
      </c>
      <c r="V293" s="103" t="s">
        <v>622</v>
      </c>
      <c r="W293" s="103" t="s">
        <v>622</v>
      </c>
      <c r="X293" s="103" t="s">
        <v>621</v>
      </c>
      <c r="Y293" s="103" t="s">
        <v>621</v>
      </c>
      <c r="Z293" s="103" t="s">
        <v>621</v>
      </c>
      <c r="AA293" s="103" t="s">
        <v>621</v>
      </c>
      <c r="AB293" s="103" t="s">
        <v>621</v>
      </c>
      <c r="AC293" s="103" t="s">
        <v>621</v>
      </c>
      <c r="AD293" s="103" t="s">
        <v>621</v>
      </c>
      <c r="AE293" s="103" t="s">
        <v>621</v>
      </c>
      <c r="AF293" s="103" t="s">
        <v>621</v>
      </c>
      <c r="AG293" s="103" t="s">
        <v>621</v>
      </c>
      <c r="AH293" s="103" t="s">
        <v>623</v>
      </c>
      <c r="AI293" s="103" t="s">
        <v>621</v>
      </c>
      <c r="AJ293" s="103" t="s">
        <v>622</v>
      </c>
      <c r="AK293" s="103" t="s">
        <v>623</v>
      </c>
      <c r="AL293" s="103" t="s">
        <v>621</v>
      </c>
      <c r="AM293" s="103" t="s">
        <v>622</v>
      </c>
      <c r="AN293" s="103" t="s">
        <v>621</v>
      </c>
      <c r="AO293" s="103" t="s">
        <v>620</v>
      </c>
      <c r="AP293" s="103" t="s">
        <v>621</v>
      </c>
      <c r="AQ293" s="103" t="s">
        <v>621</v>
      </c>
      <c r="AR293" s="103" t="s">
        <v>621</v>
      </c>
      <c r="AS293" s="103" t="s">
        <v>621</v>
      </c>
      <c r="AT293" s="103" t="s">
        <v>621</v>
      </c>
      <c r="AU293" s="103" t="s">
        <v>623</v>
      </c>
      <c r="AV293" s="103" t="s">
        <v>621</v>
      </c>
      <c r="AW293" s="103" t="s">
        <v>621</v>
      </c>
      <c r="AX293" s="103" t="s">
        <v>622</v>
      </c>
      <c r="AY293" s="103" t="s">
        <v>622</v>
      </c>
      <c r="AZ293" s="103" t="s">
        <v>621</v>
      </c>
      <c r="BA293" s="103" t="s">
        <v>621</v>
      </c>
      <c r="BB293" s="103" t="s">
        <v>623</v>
      </c>
      <c r="BC293" s="103" t="s">
        <v>623</v>
      </c>
      <c r="BD293" s="103" t="s">
        <v>621</v>
      </c>
      <c r="BF293" s="103">
        <f t="shared" si="38"/>
        <v>37</v>
      </c>
      <c r="BG293" s="103">
        <f t="shared" si="38"/>
        <v>6</v>
      </c>
      <c r="BH293" s="103">
        <f t="shared" si="38"/>
        <v>1</v>
      </c>
      <c r="BI293" s="103">
        <f t="shared" si="38"/>
        <v>9</v>
      </c>
      <c r="BJ293" s="103">
        <f t="shared" si="38"/>
        <v>0</v>
      </c>
      <c r="BK293" s="103">
        <f t="shared" si="34"/>
        <v>43</v>
      </c>
      <c r="BM293" s="67">
        <v>30</v>
      </c>
      <c r="BN293" s="67">
        <v>7</v>
      </c>
      <c r="BO293" s="67">
        <v>15</v>
      </c>
      <c r="BP293" s="67">
        <v>4</v>
      </c>
      <c r="BQ293" s="67">
        <v>2</v>
      </c>
      <c r="BR293" s="67">
        <v>4</v>
      </c>
      <c r="BS293" s="67">
        <v>1</v>
      </c>
      <c r="BT293" s="67">
        <v>0</v>
      </c>
      <c r="BU293" s="67">
        <v>0</v>
      </c>
      <c r="BW293" s="67">
        <f t="shared" si="35"/>
        <v>39.5</v>
      </c>
    </row>
    <row r="294" spans="1:75" x14ac:dyDescent="0.25">
      <c r="A294" s="101">
        <v>1107</v>
      </c>
      <c r="B294" s="67" t="s">
        <v>198</v>
      </c>
      <c r="C294" s="67" t="s">
        <v>290</v>
      </c>
      <c r="D294" s="103" t="s">
        <v>621</v>
      </c>
      <c r="E294" s="103" t="s">
        <v>621</v>
      </c>
      <c r="F294" s="103" t="s">
        <v>623</v>
      </c>
      <c r="G294" s="103" t="s">
        <v>621</v>
      </c>
      <c r="H294" s="103" t="s">
        <v>621</v>
      </c>
      <c r="I294" s="103" t="s">
        <v>621</v>
      </c>
      <c r="J294" s="103" t="s">
        <v>621</v>
      </c>
      <c r="K294" s="103" t="s">
        <v>620</v>
      </c>
      <c r="L294" s="103" t="s">
        <v>621</v>
      </c>
      <c r="M294" s="103" t="s">
        <v>621</v>
      </c>
      <c r="N294" s="103" t="s">
        <v>621</v>
      </c>
      <c r="O294" s="103" t="s">
        <v>620</v>
      </c>
      <c r="P294" s="103" t="s">
        <v>621</v>
      </c>
      <c r="Q294" s="103" t="s">
        <v>621</v>
      </c>
      <c r="R294" s="103" t="s">
        <v>621</v>
      </c>
      <c r="S294" s="103" t="s">
        <v>621</v>
      </c>
      <c r="T294" s="103" t="s">
        <v>623</v>
      </c>
      <c r="U294" s="103" t="s">
        <v>622</v>
      </c>
      <c r="V294" s="103" t="s">
        <v>622</v>
      </c>
      <c r="W294" s="103" t="s">
        <v>622</v>
      </c>
      <c r="X294" s="103" t="s">
        <v>621</v>
      </c>
      <c r="Y294" s="103" t="s">
        <v>621</v>
      </c>
      <c r="Z294" s="103" t="s">
        <v>621</v>
      </c>
      <c r="AA294" s="103" t="s">
        <v>621</v>
      </c>
      <c r="AB294" s="103" t="s">
        <v>621</v>
      </c>
      <c r="AC294" s="103" t="s">
        <v>621</v>
      </c>
      <c r="AD294" s="103" t="s">
        <v>621</v>
      </c>
      <c r="AE294" s="103" t="s">
        <v>621</v>
      </c>
      <c r="AF294" s="103" t="s">
        <v>621</v>
      </c>
      <c r="AG294" s="103" t="s">
        <v>620</v>
      </c>
      <c r="AH294" s="103" t="s">
        <v>621</v>
      </c>
      <c r="AI294" s="103" t="s">
        <v>621</v>
      </c>
      <c r="AJ294" s="103" t="s">
        <v>622</v>
      </c>
      <c r="AK294" s="103" t="s">
        <v>622</v>
      </c>
      <c r="AL294" s="103" t="s">
        <v>620</v>
      </c>
      <c r="AM294" s="103" t="s">
        <v>622</v>
      </c>
      <c r="AN294" s="103" t="s">
        <v>622</v>
      </c>
      <c r="AO294" s="103" t="s">
        <v>620</v>
      </c>
      <c r="AP294" s="103" t="s">
        <v>621</v>
      </c>
      <c r="AQ294" s="103" t="s">
        <v>621</v>
      </c>
      <c r="AR294" s="103" t="s">
        <v>623</v>
      </c>
      <c r="AS294" s="103" t="s">
        <v>621</v>
      </c>
      <c r="AT294" s="103" t="s">
        <v>623</v>
      </c>
      <c r="AU294" s="103" t="s">
        <v>623</v>
      </c>
      <c r="AV294" s="103" t="s">
        <v>621</v>
      </c>
      <c r="AW294" s="103" t="s">
        <v>621</v>
      </c>
      <c r="AX294" s="103" t="s">
        <v>621</v>
      </c>
      <c r="AY294" s="103" t="s">
        <v>622</v>
      </c>
      <c r="AZ294" s="103" t="s">
        <v>621</v>
      </c>
      <c r="BA294" s="103" t="s">
        <v>621</v>
      </c>
      <c r="BB294" s="103" t="s">
        <v>621</v>
      </c>
      <c r="BC294" s="103" t="s">
        <v>622</v>
      </c>
      <c r="BD294" s="103" t="s">
        <v>621</v>
      </c>
      <c r="BF294" s="103">
        <f t="shared" ref="BF294:BJ303" si="39">COUNTIF($D294:$BD294,BF$3)</f>
        <v>34</v>
      </c>
      <c r="BG294" s="103">
        <f t="shared" si="39"/>
        <v>9</v>
      </c>
      <c r="BH294" s="103">
        <f t="shared" si="39"/>
        <v>5</v>
      </c>
      <c r="BI294" s="103">
        <f t="shared" si="39"/>
        <v>5</v>
      </c>
      <c r="BJ294" s="103">
        <f t="shared" si="39"/>
        <v>0</v>
      </c>
      <c r="BK294" s="103">
        <f t="shared" si="34"/>
        <v>43</v>
      </c>
      <c r="BM294" s="67">
        <v>27</v>
      </c>
      <c r="BN294" s="67">
        <v>7</v>
      </c>
      <c r="BO294" s="67">
        <v>9</v>
      </c>
      <c r="BP294" s="67">
        <v>5</v>
      </c>
      <c r="BQ294" s="67">
        <v>4</v>
      </c>
      <c r="BR294" s="67">
        <v>4</v>
      </c>
      <c r="BS294" s="67">
        <v>5</v>
      </c>
      <c r="BT294" s="67">
        <v>0</v>
      </c>
      <c r="BU294" s="67">
        <v>0</v>
      </c>
      <c r="BW294" s="67">
        <f t="shared" si="35"/>
        <v>42.5</v>
      </c>
    </row>
    <row r="295" spans="1:7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621</v>
      </c>
      <c r="N295" s="103" t="s">
        <v>621</v>
      </c>
      <c r="O295" s="103" t="s">
        <v>620</v>
      </c>
      <c r="P295" s="103" t="s">
        <v>621</v>
      </c>
      <c r="Q295" s="103" t="s">
        <v>622</v>
      </c>
      <c r="R295" s="103" t="s">
        <v>621</v>
      </c>
      <c r="S295" s="103" t="s">
        <v>623</v>
      </c>
      <c r="T295" s="103" t="s">
        <v>621</v>
      </c>
      <c r="U295" s="103" t="s">
        <v>622</v>
      </c>
      <c r="V295" s="103" t="s">
        <v>622</v>
      </c>
      <c r="W295" s="103" t="s">
        <v>622</v>
      </c>
      <c r="X295" s="103" t="s">
        <v>621</v>
      </c>
      <c r="Y295" s="103" t="s">
        <v>621</v>
      </c>
      <c r="Z295" s="103" t="s">
        <v>621</v>
      </c>
      <c r="AA295" s="103" t="s">
        <v>621</v>
      </c>
      <c r="AB295" s="103" t="s">
        <v>621</v>
      </c>
      <c r="AC295" s="103" t="s">
        <v>621</v>
      </c>
      <c r="AD295" s="103" t="s">
        <v>621</v>
      </c>
      <c r="AE295" s="103" t="s">
        <v>621</v>
      </c>
      <c r="AF295" s="103" t="s">
        <v>621</v>
      </c>
      <c r="AG295" s="103" t="s">
        <v>621</v>
      </c>
      <c r="AH295" s="103" t="s">
        <v>623</v>
      </c>
      <c r="AI295" s="103" t="s">
        <v>621</v>
      </c>
      <c r="AJ295" s="103" t="s">
        <v>622</v>
      </c>
      <c r="AK295" s="103" t="s">
        <v>621</v>
      </c>
      <c r="AL295" s="103" t="s">
        <v>621</v>
      </c>
      <c r="AM295" s="103" t="s">
        <v>622</v>
      </c>
      <c r="AN295" s="103" t="s">
        <v>622</v>
      </c>
      <c r="AO295" s="103" t="s">
        <v>620</v>
      </c>
      <c r="AP295" s="103" t="s">
        <v>621</v>
      </c>
      <c r="AQ295" s="103" t="s">
        <v>621</v>
      </c>
      <c r="AR295" s="103" t="s">
        <v>620</v>
      </c>
      <c r="AS295" s="103" t="s">
        <v>621</v>
      </c>
      <c r="AT295" s="103" t="s">
        <v>621</v>
      </c>
      <c r="AU295" s="103" t="s">
        <v>621</v>
      </c>
      <c r="AV295" s="103" t="s">
        <v>621</v>
      </c>
      <c r="AW295" s="103" t="s">
        <v>621</v>
      </c>
      <c r="AX295" s="103" t="s">
        <v>623</v>
      </c>
      <c r="AY295" s="103" t="s">
        <v>622</v>
      </c>
      <c r="AZ295" s="103" t="s">
        <v>622</v>
      </c>
      <c r="BA295" s="103" t="s">
        <v>622</v>
      </c>
      <c r="BB295" s="103" t="s">
        <v>621</v>
      </c>
      <c r="BC295" s="103" t="s">
        <v>622</v>
      </c>
      <c r="BD295" s="103" t="s">
        <v>621</v>
      </c>
      <c r="BF295" s="103">
        <f t="shared" si="39"/>
        <v>35</v>
      </c>
      <c r="BG295" s="103">
        <f t="shared" si="39"/>
        <v>12</v>
      </c>
      <c r="BH295" s="103">
        <f t="shared" si="39"/>
        <v>3</v>
      </c>
      <c r="BI295" s="103">
        <f t="shared" si="39"/>
        <v>3</v>
      </c>
      <c r="BJ295" s="103">
        <f t="shared" si="39"/>
        <v>0</v>
      </c>
      <c r="BK295" s="103">
        <f t="shared" si="34"/>
        <v>47</v>
      </c>
      <c r="BM295" s="67">
        <v>27</v>
      </c>
      <c r="BN295" s="67">
        <v>8</v>
      </c>
      <c r="BO295" s="67">
        <v>9</v>
      </c>
      <c r="BP295" s="67">
        <v>9</v>
      </c>
      <c r="BQ295" s="67">
        <v>3</v>
      </c>
      <c r="BR295" s="67">
        <v>6</v>
      </c>
      <c r="BS295" s="67">
        <v>3</v>
      </c>
      <c r="BT295" s="67">
        <v>0</v>
      </c>
      <c r="BU295" s="67">
        <v>0</v>
      </c>
      <c r="BW295" s="67">
        <f t="shared" si="35"/>
        <v>44.5</v>
      </c>
    </row>
    <row r="296" spans="1:75" x14ac:dyDescent="0.25">
      <c r="A296" s="101">
        <v>1111</v>
      </c>
      <c r="B296" s="67" t="s">
        <v>298</v>
      </c>
      <c r="C296" s="67" t="s">
        <v>290</v>
      </c>
      <c r="D296" s="103" t="s">
        <v>621</v>
      </c>
      <c r="E296" s="103" t="s">
        <v>621</v>
      </c>
      <c r="F296" s="103" t="s">
        <v>623</v>
      </c>
      <c r="G296" s="103" t="s">
        <v>621</v>
      </c>
      <c r="H296" s="103" t="s">
        <v>622</v>
      </c>
      <c r="I296" s="103" t="s">
        <v>621</v>
      </c>
      <c r="J296" s="103" t="s">
        <v>623</v>
      </c>
      <c r="K296" s="103" t="s">
        <v>620</v>
      </c>
      <c r="L296" s="103" t="s">
        <v>621</v>
      </c>
      <c r="M296" s="103" t="s">
        <v>621</v>
      </c>
      <c r="N296" s="103" t="s">
        <v>620</v>
      </c>
      <c r="O296" s="103" t="s">
        <v>620</v>
      </c>
      <c r="P296" s="103" t="s">
        <v>621</v>
      </c>
      <c r="Q296" s="103" t="s">
        <v>621</v>
      </c>
      <c r="R296" s="103" t="s">
        <v>621</v>
      </c>
      <c r="S296" s="103" t="s">
        <v>621</v>
      </c>
      <c r="T296" s="103" t="s">
        <v>621</v>
      </c>
      <c r="U296" s="103" t="s">
        <v>623</v>
      </c>
      <c r="V296" s="103" t="s">
        <v>622</v>
      </c>
      <c r="W296" s="103" t="s">
        <v>620</v>
      </c>
      <c r="X296" s="103" t="s">
        <v>621</v>
      </c>
      <c r="Y296" s="103" t="s">
        <v>620</v>
      </c>
      <c r="Z296" s="103" t="s">
        <v>620</v>
      </c>
      <c r="AA296" s="103" t="s">
        <v>621</v>
      </c>
      <c r="AB296" s="103" t="s">
        <v>621</v>
      </c>
      <c r="AC296" s="103" t="s">
        <v>620</v>
      </c>
      <c r="AD296" s="103" t="s">
        <v>621</v>
      </c>
      <c r="AE296" s="103" t="s">
        <v>621</v>
      </c>
      <c r="AF296" s="103" t="s">
        <v>620</v>
      </c>
      <c r="AG296" s="103" t="s">
        <v>620</v>
      </c>
      <c r="AH296" s="103" t="s">
        <v>623</v>
      </c>
      <c r="AI296" s="103" t="s">
        <v>621</v>
      </c>
      <c r="AJ296" s="103" t="s">
        <v>621</v>
      </c>
      <c r="AK296" s="103" t="s">
        <v>622</v>
      </c>
      <c r="AL296" s="103" t="s">
        <v>621</v>
      </c>
      <c r="AM296" s="103" t="s">
        <v>622</v>
      </c>
      <c r="AN296" s="103" t="s">
        <v>622</v>
      </c>
      <c r="AO296" s="103" t="s">
        <v>620</v>
      </c>
      <c r="AP296" s="103" t="s">
        <v>621</v>
      </c>
      <c r="AQ296" s="103" t="s">
        <v>621</v>
      </c>
      <c r="AR296" s="103" t="s">
        <v>620</v>
      </c>
      <c r="AS296" s="103" t="s">
        <v>621</v>
      </c>
      <c r="AT296" s="103" t="s">
        <v>623</v>
      </c>
      <c r="AU296" s="103" t="s">
        <v>621</v>
      </c>
      <c r="AV296" s="103" t="s">
        <v>621</v>
      </c>
      <c r="AW296" s="103" t="s">
        <v>621</v>
      </c>
      <c r="AX296" s="103" t="s">
        <v>623</v>
      </c>
      <c r="AY296" s="103" t="s">
        <v>622</v>
      </c>
      <c r="AZ296" s="103" t="s">
        <v>621</v>
      </c>
      <c r="BA296" s="103" t="s">
        <v>621</v>
      </c>
      <c r="BB296" s="103" t="s">
        <v>621</v>
      </c>
      <c r="BC296" s="103" t="s">
        <v>622</v>
      </c>
      <c r="BD296" s="103" t="s">
        <v>621</v>
      </c>
      <c r="BF296" s="103">
        <f t="shared" si="39"/>
        <v>29</v>
      </c>
      <c r="BG296" s="103">
        <f t="shared" si="39"/>
        <v>7</v>
      </c>
      <c r="BH296" s="103">
        <f t="shared" si="39"/>
        <v>11</v>
      </c>
      <c r="BI296" s="103">
        <f t="shared" si="39"/>
        <v>6</v>
      </c>
      <c r="BJ296" s="103">
        <f t="shared" si="39"/>
        <v>0</v>
      </c>
      <c r="BK296" s="103">
        <f t="shared" si="34"/>
        <v>36</v>
      </c>
      <c r="BM296" s="67">
        <v>22</v>
      </c>
      <c r="BN296" s="67">
        <v>7</v>
      </c>
      <c r="BO296" s="67">
        <v>24</v>
      </c>
      <c r="BP296" s="67">
        <v>3</v>
      </c>
      <c r="BQ296" s="67">
        <v>4</v>
      </c>
      <c r="BR296" s="67">
        <v>3</v>
      </c>
      <c r="BS296" s="67">
        <v>11</v>
      </c>
      <c r="BT296" s="67">
        <v>0</v>
      </c>
      <c r="BU296" s="67">
        <v>0</v>
      </c>
      <c r="BW296" s="67">
        <f t="shared" si="35"/>
        <v>41.5</v>
      </c>
    </row>
    <row r="297" spans="1:75"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621</v>
      </c>
      <c r="M297" s="103" t="s">
        <v>621</v>
      </c>
      <c r="N297" s="103" t="s">
        <v>621</v>
      </c>
      <c r="O297" s="103" t="s">
        <v>620</v>
      </c>
      <c r="P297" s="103" t="s">
        <v>621</v>
      </c>
      <c r="Q297" s="103" t="s">
        <v>621</v>
      </c>
      <c r="R297" s="103" t="s">
        <v>621</v>
      </c>
      <c r="S297" s="103" t="s">
        <v>621</v>
      </c>
      <c r="T297" s="103" t="s">
        <v>621</v>
      </c>
      <c r="U297" s="103" t="s">
        <v>622</v>
      </c>
      <c r="V297" s="103" t="s">
        <v>622</v>
      </c>
      <c r="W297" s="103" t="s">
        <v>622</v>
      </c>
      <c r="X297" s="103" t="s">
        <v>621</v>
      </c>
      <c r="Y297" s="103" t="s">
        <v>621</v>
      </c>
      <c r="Z297" s="103" t="s">
        <v>621</v>
      </c>
      <c r="AA297" s="103" t="s">
        <v>621</v>
      </c>
      <c r="AB297" s="103" t="s">
        <v>621</v>
      </c>
      <c r="AC297" s="103" t="s">
        <v>621</v>
      </c>
      <c r="AD297" s="103" t="s">
        <v>621</v>
      </c>
      <c r="AE297" s="103" t="s">
        <v>621</v>
      </c>
      <c r="AF297" s="103" t="s">
        <v>621</v>
      </c>
      <c r="AG297" s="103" t="s">
        <v>621</v>
      </c>
      <c r="AH297" s="103" t="s">
        <v>621</v>
      </c>
      <c r="AI297" s="103" t="s">
        <v>621</v>
      </c>
      <c r="AJ297" s="103" t="s">
        <v>622</v>
      </c>
      <c r="AK297" s="103" t="s">
        <v>622</v>
      </c>
      <c r="AL297" s="103" t="s">
        <v>621</v>
      </c>
      <c r="AM297" s="103" t="s">
        <v>622</v>
      </c>
      <c r="AN297" s="103" t="s">
        <v>622</v>
      </c>
      <c r="AO297" s="103" t="s">
        <v>621</v>
      </c>
      <c r="AP297" s="103" t="s">
        <v>621</v>
      </c>
      <c r="AQ297" s="103" t="s">
        <v>621</v>
      </c>
      <c r="AR297" s="103" t="s">
        <v>621</v>
      </c>
      <c r="AS297" s="103" t="s">
        <v>621</v>
      </c>
      <c r="AT297" s="103" t="s">
        <v>623</v>
      </c>
      <c r="AU297" s="103" t="s">
        <v>621</v>
      </c>
      <c r="AV297" s="103" t="s">
        <v>621</v>
      </c>
      <c r="AW297" s="103" t="s">
        <v>621</v>
      </c>
      <c r="AX297" s="103" t="s">
        <v>621</v>
      </c>
      <c r="AY297" s="103" t="s">
        <v>622</v>
      </c>
      <c r="AZ297" s="103" t="s">
        <v>621</v>
      </c>
      <c r="BA297" s="103" t="s">
        <v>621</v>
      </c>
      <c r="BB297" s="103" t="s">
        <v>621</v>
      </c>
      <c r="BC297" s="103" t="s">
        <v>621</v>
      </c>
      <c r="BD297" s="103" t="s">
        <v>621</v>
      </c>
      <c r="BF297" s="103">
        <f t="shared" si="39"/>
        <v>42</v>
      </c>
      <c r="BG297" s="103">
        <f t="shared" si="39"/>
        <v>9</v>
      </c>
      <c r="BH297" s="103">
        <f t="shared" si="39"/>
        <v>1</v>
      </c>
      <c r="BI297" s="103">
        <f t="shared" si="39"/>
        <v>1</v>
      </c>
      <c r="BJ297" s="103">
        <f t="shared" si="39"/>
        <v>0</v>
      </c>
      <c r="BK297" s="103">
        <f t="shared" si="34"/>
        <v>51</v>
      </c>
      <c r="BM297" s="67">
        <v>32</v>
      </c>
      <c r="BN297" s="67">
        <v>10</v>
      </c>
      <c r="BO297" s="67">
        <v>11</v>
      </c>
      <c r="BP297" s="67">
        <v>6</v>
      </c>
      <c r="BQ297" s="67">
        <v>3</v>
      </c>
      <c r="BR297" s="67">
        <v>5</v>
      </c>
      <c r="BS297" s="67">
        <v>1</v>
      </c>
      <c r="BT297" s="67">
        <v>0</v>
      </c>
      <c r="BU297" s="67">
        <v>0</v>
      </c>
      <c r="BW297" s="67">
        <f t="shared" si="35"/>
        <v>45.5</v>
      </c>
    </row>
    <row r="298" spans="1:75" x14ac:dyDescent="0.25">
      <c r="A298" s="101">
        <v>1113</v>
      </c>
      <c r="B298" s="67" t="s">
        <v>299</v>
      </c>
      <c r="C298" s="67" t="s">
        <v>290</v>
      </c>
      <c r="D298" s="103" t="s">
        <v>621</v>
      </c>
      <c r="E298" s="103" t="s">
        <v>621</v>
      </c>
      <c r="F298" s="103" t="s">
        <v>621</v>
      </c>
      <c r="G298" s="103" t="s">
        <v>621</v>
      </c>
      <c r="H298" s="103" t="s">
        <v>621</v>
      </c>
      <c r="I298" s="103" t="s">
        <v>621</v>
      </c>
      <c r="J298" s="103" t="s">
        <v>621</v>
      </c>
      <c r="K298" s="103" t="s">
        <v>621</v>
      </c>
      <c r="L298" s="103" t="s">
        <v>621</v>
      </c>
      <c r="M298" s="103" t="s">
        <v>621</v>
      </c>
      <c r="N298" s="103" t="s">
        <v>621</v>
      </c>
      <c r="O298" s="103" t="s">
        <v>621</v>
      </c>
      <c r="P298" s="103" t="s">
        <v>621</v>
      </c>
      <c r="Q298" s="103" t="s">
        <v>621</v>
      </c>
      <c r="R298" s="103" t="s">
        <v>621</v>
      </c>
      <c r="S298" s="103" t="s">
        <v>621</v>
      </c>
      <c r="T298" s="103" t="s">
        <v>621</v>
      </c>
      <c r="U298" s="103" t="s">
        <v>622</v>
      </c>
      <c r="V298" s="103" t="s">
        <v>621</v>
      </c>
      <c r="W298" s="103" t="s">
        <v>622</v>
      </c>
      <c r="X298" s="103" t="s">
        <v>621</v>
      </c>
      <c r="Y298" s="103" t="s">
        <v>621</v>
      </c>
      <c r="Z298" s="103" t="s">
        <v>621</v>
      </c>
      <c r="AA298" s="103" t="s">
        <v>621</v>
      </c>
      <c r="AB298" s="103" t="s">
        <v>621</v>
      </c>
      <c r="AC298" s="103" t="s">
        <v>623</v>
      </c>
      <c r="AD298" s="103" t="s">
        <v>621</v>
      </c>
      <c r="AE298" s="103" t="s">
        <v>621</v>
      </c>
      <c r="AF298" s="103" t="s">
        <v>621</v>
      </c>
      <c r="AG298" s="103" t="s">
        <v>621</v>
      </c>
      <c r="AH298" s="103" t="s">
        <v>621</v>
      </c>
      <c r="AI298" s="103" t="s">
        <v>621</v>
      </c>
      <c r="AJ298" s="103" t="s">
        <v>623</v>
      </c>
      <c r="AK298" s="103" t="s">
        <v>622</v>
      </c>
      <c r="AL298" s="103" t="s">
        <v>621</v>
      </c>
      <c r="AM298" s="103" t="s">
        <v>623</v>
      </c>
      <c r="AN298" s="103" t="s">
        <v>621</v>
      </c>
      <c r="AO298" s="103" t="s">
        <v>621</v>
      </c>
      <c r="AP298" s="103" t="s">
        <v>621</v>
      </c>
      <c r="AQ298" s="103" t="s">
        <v>621</v>
      </c>
      <c r="AR298" s="103" t="s">
        <v>621</v>
      </c>
      <c r="AS298" s="103" t="s">
        <v>621</v>
      </c>
      <c r="AT298" s="103" t="s">
        <v>623</v>
      </c>
      <c r="AU298" s="103" t="s">
        <v>621</v>
      </c>
      <c r="AV298" s="103" t="s">
        <v>621</v>
      </c>
      <c r="AW298" s="103" t="s">
        <v>621</v>
      </c>
      <c r="AX298" s="103" t="s">
        <v>623</v>
      </c>
      <c r="AY298" s="103" t="s">
        <v>622</v>
      </c>
      <c r="AZ298" s="103" t="s">
        <v>621</v>
      </c>
      <c r="BA298" s="103" t="s">
        <v>621</v>
      </c>
      <c r="BB298" s="103" t="s">
        <v>623</v>
      </c>
      <c r="BC298" s="103" t="s">
        <v>623</v>
      </c>
      <c r="BD298" s="103" t="s">
        <v>621</v>
      </c>
      <c r="BF298" s="103">
        <f t="shared" si="39"/>
        <v>42</v>
      </c>
      <c r="BG298" s="103">
        <f t="shared" si="39"/>
        <v>4</v>
      </c>
      <c r="BH298" s="103">
        <f t="shared" si="39"/>
        <v>0</v>
      </c>
      <c r="BI298" s="103">
        <f t="shared" si="39"/>
        <v>7</v>
      </c>
      <c r="BJ298" s="103">
        <f t="shared" si="39"/>
        <v>0</v>
      </c>
      <c r="BK298" s="103">
        <f t="shared" si="34"/>
        <v>46</v>
      </c>
      <c r="BM298" s="67">
        <v>34</v>
      </c>
      <c r="BN298" s="67">
        <v>8</v>
      </c>
      <c r="BO298" s="67">
        <v>10</v>
      </c>
      <c r="BP298" s="67">
        <v>3</v>
      </c>
      <c r="BQ298" s="67">
        <v>1</v>
      </c>
      <c r="BR298" s="67">
        <v>3</v>
      </c>
      <c r="BS298" s="67">
        <v>0</v>
      </c>
      <c r="BT298" s="67">
        <v>0</v>
      </c>
      <c r="BU298" s="67">
        <v>0</v>
      </c>
      <c r="BW298" s="67">
        <f t="shared" si="35"/>
        <v>41.5</v>
      </c>
    </row>
    <row r="299" spans="1:75" x14ac:dyDescent="0.25">
      <c r="A299" s="101">
        <v>1114</v>
      </c>
      <c r="B299" s="67" t="s">
        <v>634</v>
      </c>
      <c r="C299" s="67"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622</v>
      </c>
      <c r="V299" s="103" t="s">
        <v>622</v>
      </c>
      <c r="W299" s="103" t="s">
        <v>622</v>
      </c>
      <c r="X299" s="103" t="s">
        <v>621</v>
      </c>
      <c r="Y299" s="103" t="s">
        <v>621</v>
      </c>
      <c r="Z299" s="103" t="s">
        <v>621</v>
      </c>
      <c r="AA299" s="103" t="s">
        <v>621</v>
      </c>
      <c r="AB299" s="103" t="s">
        <v>621</v>
      </c>
      <c r="AC299" s="103" t="s">
        <v>621</v>
      </c>
      <c r="AD299" s="103" t="s">
        <v>621</v>
      </c>
      <c r="AE299" s="103" t="s">
        <v>621</v>
      </c>
      <c r="AF299" s="103" t="s">
        <v>621</v>
      </c>
      <c r="AG299" s="103" t="s">
        <v>621</v>
      </c>
      <c r="AH299" s="103" t="s">
        <v>621</v>
      </c>
      <c r="AI299" s="103" t="s">
        <v>621</v>
      </c>
      <c r="AJ299" s="103" t="s">
        <v>621</v>
      </c>
      <c r="AK299" s="103" t="s">
        <v>622</v>
      </c>
      <c r="AL299" s="103" t="s">
        <v>621</v>
      </c>
      <c r="AM299" s="103" t="s">
        <v>621</v>
      </c>
      <c r="AN299" s="103" t="s">
        <v>621</v>
      </c>
      <c r="AO299" s="103" t="s">
        <v>621</v>
      </c>
      <c r="AP299" s="103" t="s">
        <v>621</v>
      </c>
      <c r="AQ299" s="103" t="s">
        <v>621</v>
      </c>
      <c r="AR299" s="103" t="s">
        <v>621</v>
      </c>
      <c r="AS299" s="103" t="s">
        <v>621</v>
      </c>
      <c r="AT299" s="103" t="s">
        <v>621</v>
      </c>
      <c r="AU299" s="103" t="s">
        <v>623</v>
      </c>
      <c r="AV299" s="103" t="s">
        <v>621</v>
      </c>
      <c r="AW299" s="103" t="s">
        <v>621</v>
      </c>
      <c r="AX299" s="103" t="s">
        <v>621</v>
      </c>
      <c r="AY299" s="103" t="s">
        <v>623</v>
      </c>
      <c r="AZ299" s="103" t="s">
        <v>621</v>
      </c>
      <c r="BA299" s="103" t="s">
        <v>621</v>
      </c>
      <c r="BB299" s="103" t="s">
        <v>621</v>
      </c>
      <c r="BC299" s="103" t="s">
        <v>621</v>
      </c>
      <c r="BD299" s="103" t="s">
        <v>621</v>
      </c>
      <c r="BF299" s="103">
        <f t="shared" si="39"/>
        <v>47</v>
      </c>
      <c r="BG299" s="103">
        <f t="shared" si="39"/>
        <v>4</v>
      </c>
      <c r="BH299" s="103">
        <f t="shared" si="39"/>
        <v>0</v>
      </c>
      <c r="BI299" s="103">
        <f t="shared" si="39"/>
        <v>2</v>
      </c>
      <c r="BJ299" s="103">
        <f t="shared" si="39"/>
        <v>0</v>
      </c>
      <c r="BK299" s="103">
        <f t="shared" si="34"/>
        <v>51</v>
      </c>
      <c r="BM299" s="67">
        <v>35</v>
      </c>
      <c r="BN299" s="67">
        <v>12</v>
      </c>
      <c r="BO299" s="67">
        <v>23</v>
      </c>
      <c r="BP299" s="67">
        <v>3</v>
      </c>
      <c r="BQ299" s="67">
        <v>1</v>
      </c>
      <c r="BR299" s="67">
        <v>4</v>
      </c>
      <c r="BS299" s="67">
        <v>0</v>
      </c>
      <c r="BT299" s="67">
        <v>0</v>
      </c>
      <c r="BU299" s="67">
        <v>0</v>
      </c>
      <c r="BW299" s="67">
        <f t="shared" si="35"/>
        <v>44.5</v>
      </c>
    </row>
    <row r="300" spans="1:75" x14ac:dyDescent="0.25">
      <c r="A300" s="101">
        <v>1201</v>
      </c>
      <c r="B300" s="67" t="s">
        <v>300</v>
      </c>
      <c r="C300" s="67" t="s">
        <v>301</v>
      </c>
      <c r="D300" s="103" t="s">
        <v>621</v>
      </c>
      <c r="E300" s="103" t="s">
        <v>621</v>
      </c>
      <c r="F300" s="103" t="s">
        <v>623</v>
      </c>
      <c r="G300" s="103" t="s">
        <v>621</v>
      </c>
      <c r="H300" s="103" t="s">
        <v>621</v>
      </c>
      <c r="I300" s="103" t="s">
        <v>621</v>
      </c>
      <c r="J300" s="103" t="s">
        <v>623</v>
      </c>
      <c r="K300" s="103" t="s">
        <v>623</v>
      </c>
      <c r="L300" s="103" t="s">
        <v>621</v>
      </c>
      <c r="M300" s="103" t="s">
        <v>621</v>
      </c>
      <c r="N300" s="103" t="s">
        <v>621</v>
      </c>
      <c r="O300" s="103" t="s">
        <v>621</v>
      </c>
      <c r="P300" s="103" t="s">
        <v>621</v>
      </c>
      <c r="Q300" s="103" t="s">
        <v>621</v>
      </c>
      <c r="R300" s="103" t="s">
        <v>621</v>
      </c>
      <c r="S300" s="103" t="s">
        <v>621</v>
      </c>
      <c r="T300" s="103" t="s">
        <v>621</v>
      </c>
      <c r="U300" s="103" t="s">
        <v>622</v>
      </c>
      <c r="V300" s="103" t="s">
        <v>621</v>
      </c>
      <c r="W300" s="103" t="s">
        <v>622</v>
      </c>
      <c r="X300" s="103" t="s">
        <v>621</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622</v>
      </c>
      <c r="AL300" s="103" t="s">
        <v>621</v>
      </c>
      <c r="AM300" s="103" t="s">
        <v>622</v>
      </c>
      <c r="AN300" s="103" t="s">
        <v>622</v>
      </c>
      <c r="AO300" s="103" t="s">
        <v>621</v>
      </c>
      <c r="AP300" s="103" t="s">
        <v>621</v>
      </c>
      <c r="AQ300" s="103" t="s">
        <v>621</v>
      </c>
      <c r="AR300" s="103" t="s">
        <v>621</v>
      </c>
      <c r="AS300" s="103" t="s">
        <v>621</v>
      </c>
      <c r="AT300" s="103" t="s">
        <v>621</v>
      </c>
      <c r="AU300" s="103" t="s">
        <v>621</v>
      </c>
      <c r="AV300" s="103" t="s">
        <v>621</v>
      </c>
      <c r="AW300" s="103" t="s">
        <v>621</v>
      </c>
      <c r="AX300" s="103" t="s">
        <v>621</v>
      </c>
      <c r="AY300" s="103" t="s">
        <v>622</v>
      </c>
      <c r="AZ300" s="103" t="s">
        <v>621</v>
      </c>
      <c r="BA300" s="103" t="s">
        <v>621</v>
      </c>
      <c r="BB300" s="103" t="s">
        <v>621</v>
      </c>
      <c r="BC300" s="103" t="s">
        <v>621</v>
      </c>
      <c r="BD300" s="103" t="s">
        <v>623</v>
      </c>
      <c r="BF300" s="103">
        <f t="shared" si="39"/>
        <v>43</v>
      </c>
      <c r="BG300" s="103">
        <f t="shared" si="39"/>
        <v>6</v>
      </c>
      <c r="BH300" s="103">
        <f t="shared" si="39"/>
        <v>0</v>
      </c>
      <c r="BI300" s="103">
        <f t="shared" si="39"/>
        <v>4</v>
      </c>
      <c r="BJ300" s="103">
        <f t="shared" si="39"/>
        <v>0</v>
      </c>
      <c r="BK300" s="103">
        <f t="shared" si="34"/>
        <v>49</v>
      </c>
      <c r="BM300" s="67">
        <v>33</v>
      </c>
      <c r="BN300" s="67">
        <v>10</v>
      </c>
      <c r="BO300" s="67">
        <v>22</v>
      </c>
      <c r="BP300" s="67">
        <v>3</v>
      </c>
      <c r="BQ300" s="67">
        <v>3</v>
      </c>
      <c r="BR300" s="67">
        <v>2</v>
      </c>
      <c r="BS300" s="67">
        <v>0</v>
      </c>
      <c r="BT300" s="67">
        <v>0</v>
      </c>
      <c r="BU300" s="67">
        <v>0</v>
      </c>
      <c r="BW300" s="67">
        <f t="shared" si="35"/>
        <v>42.5</v>
      </c>
    </row>
    <row r="301" spans="1:75" x14ac:dyDescent="0.25">
      <c r="A301" s="101">
        <v>1202</v>
      </c>
      <c r="B301" s="67" t="s">
        <v>302</v>
      </c>
      <c r="C301" s="67" t="s">
        <v>301</v>
      </c>
      <c r="D301" s="103" t="s">
        <v>621</v>
      </c>
      <c r="E301" s="103" t="s">
        <v>621</v>
      </c>
      <c r="F301" s="103" t="s">
        <v>623</v>
      </c>
      <c r="G301" s="103" t="s">
        <v>621</v>
      </c>
      <c r="H301" s="103" t="s">
        <v>622</v>
      </c>
      <c r="I301" s="103" t="s">
        <v>621</v>
      </c>
      <c r="J301" s="103" t="s">
        <v>621</v>
      </c>
      <c r="K301" s="103" t="s">
        <v>621</v>
      </c>
      <c r="L301" s="103" t="s">
        <v>621</v>
      </c>
      <c r="M301" s="103" t="s">
        <v>621</v>
      </c>
      <c r="N301" s="103" t="s">
        <v>621</v>
      </c>
      <c r="O301" s="103" t="s">
        <v>621</v>
      </c>
      <c r="P301" s="103" t="s">
        <v>621</v>
      </c>
      <c r="Q301" s="103" t="s">
        <v>620</v>
      </c>
      <c r="R301" s="103" t="s">
        <v>621</v>
      </c>
      <c r="S301" s="103" t="s">
        <v>623</v>
      </c>
      <c r="T301" s="103" t="s">
        <v>621</v>
      </c>
      <c r="U301" s="103" t="s">
        <v>622</v>
      </c>
      <c r="V301" s="103" t="s">
        <v>621</v>
      </c>
      <c r="W301" s="103" t="s">
        <v>622</v>
      </c>
      <c r="X301" s="103" t="s">
        <v>621</v>
      </c>
      <c r="Y301" s="103" t="s">
        <v>621</v>
      </c>
      <c r="Z301" s="103" t="s">
        <v>621</v>
      </c>
      <c r="AA301" s="103" t="s">
        <v>621</v>
      </c>
      <c r="AB301" s="103" t="s">
        <v>621</v>
      </c>
      <c r="AC301" s="103" t="s">
        <v>621</v>
      </c>
      <c r="AD301" s="103" t="s">
        <v>621</v>
      </c>
      <c r="AE301" s="103" t="s">
        <v>621</v>
      </c>
      <c r="AF301" s="103" t="s">
        <v>620</v>
      </c>
      <c r="AG301" s="103" t="s">
        <v>621</v>
      </c>
      <c r="AH301" s="103" t="s">
        <v>621</v>
      </c>
      <c r="AI301" s="103" t="s">
        <v>621</v>
      </c>
      <c r="AJ301" s="103" t="s">
        <v>622</v>
      </c>
      <c r="AK301" s="103" t="s">
        <v>622</v>
      </c>
      <c r="AL301" s="103" t="s">
        <v>621</v>
      </c>
      <c r="AM301" s="103" t="s">
        <v>622</v>
      </c>
      <c r="AN301" s="103" t="s">
        <v>622</v>
      </c>
      <c r="AO301" s="103" t="s">
        <v>621</v>
      </c>
      <c r="AP301" s="103" t="s">
        <v>621</v>
      </c>
      <c r="AQ301" s="103" t="s">
        <v>621</v>
      </c>
      <c r="AR301" s="103" t="s">
        <v>621</v>
      </c>
      <c r="AS301" s="103" t="s">
        <v>621</v>
      </c>
      <c r="AT301" s="103" t="s">
        <v>621</v>
      </c>
      <c r="AU301" s="103" t="s">
        <v>621</v>
      </c>
      <c r="AV301" s="103" t="s">
        <v>621</v>
      </c>
      <c r="AW301" s="103" t="s">
        <v>621</v>
      </c>
      <c r="AX301" s="103" t="s">
        <v>622</v>
      </c>
      <c r="AY301" s="103" t="s">
        <v>622</v>
      </c>
      <c r="AZ301" s="103" t="s">
        <v>622</v>
      </c>
      <c r="BA301" s="103" t="s">
        <v>622</v>
      </c>
      <c r="BB301" s="103" t="s">
        <v>623</v>
      </c>
      <c r="BC301" s="103" t="s">
        <v>622</v>
      </c>
      <c r="BD301" s="103" t="s">
        <v>623</v>
      </c>
      <c r="BF301" s="103">
        <f t="shared" si="39"/>
        <v>35</v>
      </c>
      <c r="BG301" s="103">
        <f t="shared" si="39"/>
        <v>12</v>
      </c>
      <c r="BH301" s="103">
        <f t="shared" si="39"/>
        <v>2</v>
      </c>
      <c r="BI301" s="103">
        <f t="shared" si="39"/>
        <v>4</v>
      </c>
      <c r="BJ301" s="103">
        <f t="shared" si="39"/>
        <v>0</v>
      </c>
      <c r="BK301" s="103">
        <f t="shared" si="34"/>
        <v>47</v>
      </c>
      <c r="BM301" s="67">
        <v>29</v>
      </c>
      <c r="BN301" s="67">
        <v>6</v>
      </c>
      <c r="BO301" s="67">
        <v>12</v>
      </c>
      <c r="BP301" s="67">
        <v>7</v>
      </c>
      <c r="BQ301" s="67">
        <v>5</v>
      </c>
      <c r="BR301" s="67">
        <v>5</v>
      </c>
      <c r="BS301" s="67">
        <v>2</v>
      </c>
      <c r="BT301" s="67">
        <v>0</v>
      </c>
      <c r="BU301" s="67">
        <v>0</v>
      </c>
      <c r="BW301" s="67">
        <f t="shared" si="35"/>
        <v>43.5</v>
      </c>
    </row>
    <row r="302" spans="1:75" x14ac:dyDescent="0.25">
      <c r="A302" s="101">
        <v>1203</v>
      </c>
      <c r="B302" s="67" t="s">
        <v>303</v>
      </c>
      <c r="C302" s="67" t="s">
        <v>301</v>
      </c>
      <c r="D302" s="103" t="s">
        <v>621</v>
      </c>
      <c r="E302" s="103" t="s">
        <v>621</v>
      </c>
      <c r="F302" s="103" t="s">
        <v>621</v>
      </c>
      <c r="G302" s="103" t="s">
        <v>621</v>
      </c>
      <c r="H302" s="103" t="s">
        <v>622</v>
      </c>
      <c r="I302" s="103" t="s">
        <v>621</v>
      </c>
      <c r="J302" s="103" t="s">
        <v>623</v>
      </c>
      <c r="K302" s="103" t="s">
        <v>623</v>
      </c>
      <c r="L302" s="103" t="s">
        <v>621</v>
      </c>
      <c r="M302" s="103" t="s">
        <v>621</v>
      </c>
      <c r="N302" s="103" t="s">
        <v>620</v>
      </c>
      <c r="O302" s="103" t="s">
        <v>620</v>
      </c>
      <c r="P302" s="103" t="s">
        <v>621</v>
      </c>
      <c r="Q302" s="103" t="s">
        <v>623</v>
      </c>
      <c r="R302" s="103" t="s">
        <v>621</v>
      </c>
      <c r="S302" s="103" t="s">
        <v>621</v>
      </c>
      <c r="T302" s="103" t="s">
        <v>623</v>
      </c>
      <c r="U302" s="103" t="s">
        <v>623</v>
      </c>
      <c r="V302" s="103" t="s">
        <v>622</v>
      </c>
      <c r="W302" s="103" t="s">
        <v>622</v>
      </c>
      <c r="X302" s="103" t="s">
        <v>621</v>
      </c>
      <c r="Y302" s="103" t="s">
        <v>621</v>
      </c>
      <c r="Z302" s="103" t="s">
        <v>621</v>
      </c>
      <c r="AA302" s="103" t="s">
        <v>621</v>
      </c>
      <c r="AB302" s="103" t="s">
        <v>621</v>
      </c>
      <c r="AC302" s="103" t="s">
        <v>621</v>
      </c>
      <c r="AD302" s="103" t="s">
        <v>621</v>
      </c>
      <c r="AE302" s="103" t="s">
        <v>621</v>
      </c>
      <c r="AF302" s="103" t="s">
        <v>620</v>
      </c>
      <c r="AG302" s="103" t="s">
        <v>621</v>
      </c>
      <c r="AH302" s="103" t="s">
        <v>621</v>
      </c>
      <c r="AI302" s="103" t="s">
        <v>621</v>
      </c>
      <c r="AJ302" s="103" t="s">
        <v>623</v>
      </c>
      <c r="AK302" s="103" t="s">
        <v>622</v>
      </c>
      <c r="AL302" s="103" t="s">
        <v>621</v>
      </c>
      <c r="AM302" s="103" t="s">
        <v>622</v>
      </c>
      <c r="AN302" s="103" t="s">
        <v>622</v>
      </c>
      <c r="AO302" s="103" t="s">
        <v>620</v>
      </c>
      <c r="AP302" s="103" t="s">
        <v>620</v>
      </c>
      <c r="AQ302" s="103" t="s">
        <v>620</v>
      </c>
      <c r="AR302" s="103" t="s">
        <v>620</v>
      </c>
      <c r="AS302" s="103" t="s">
        <v>621</v>
      </c>
      <c r="AT302" s="103" t="s">
        <v>621</v>
      </c>
      <c r="AU302" s="103" t="s">
        <v>621</v>
      </c>
      <c r="AV302" s="103" t="s">
        <v>621</v>
      </c>
      <c r="AW302" s="103" t="s">
        <v>621</v>
      </c>
      <c r="AX302" s="103" t="s">
        <v>622</v>
      </c>
      <c r="AY302" s="103" t="s">
        <v>621</v>
      </c>
      <c r="AZ302" s="103" t="s">
        <v>621</v>
      </c>
      <c r="BA302" s="103" t="s">
        <v>621</v>
      </c>
      <c r="BB302" s="103" t="s">
        <v>623</v>
      </c>
      <c r="BC302" s="103" t="s">
        <v>623</v>
      </c>
      <c r="BD302" s="103" t="s">
        <v>623</v>
      </c>
      <c r="BF302" s="103">
        <f t="shared" si="39"/>
        <v>30</v>
      </c>
      <c r="BG302" s="103">
        <f t="shared" si="39"/>
        <v>7</v>
      </c>
      <c r="BH302" s="103">
        <f t="shared" si="39"/>
        <v>7</v>
      </c>
      <c r="BI302" s="103">
        <f t="shared" si="39"/>
        <v>9</v>
      </c>
      <c r="BJ302" s="103">
        <f t="shared" si="39"/>
        <v>0</v>
      </c>
      <c r="BK302" s="103">
        <f t="shared" si="34"/>
        <v>37</v>
      </c>
      <c r="BM302" s="67">
        <v>24</v>
      </c>
      <c r="BN302" s="67">
        <v>6</v>
      </c>
      <c r="BO302" s="67">
        <v>27</v>
      </c>
      <c r="BP302" s="67">
        <v>3</v>
      </c>
      <c r="BQ302" s="67">
        <v>4</v>
      </c>
      <c r="BR302" s="67">
        <v>2</v>
      </c>
      <c r="BS302" s="67">
        <v>7</v>
      </c>
      <c r="BT302" s="67">
        <v>0</v>
      </c>
      <c r="BU302" s="67">
        <v>0</v>
      </c>
      <c r="BW302" s="67">
        <f t="shared" si="35"/>
        <v>39</v>
      </c>
    </row>
    <row r="303" spans="1:75"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620</v>
      </c>
      <c r="P303" s="103" t="s">
        <v>621</v>
      </c>
      <c r="Q303" s="103" t="s">
        <v>621</v>
      </c>
      <c r="R303" s="103" t="s">
        <v>621</v>
      </c>
      <c r="S303" s="103" t="s">
        <v>621</v>
      </c>
      <c r="T303" s="103" t="s">
        <v>621</v>
      </c>
      <c r="U303" s="103" t="s">
        <v>621</v>
      </c>
      <c r="V303" s="103" t="s">
        <v>622</v>
      </c>
      <c r="W303" s="103" t="s">
        <v>622</v>
      </c>
      <c r="X303" s="103" t="s">
        <v>621</v>
      </c>
      <c r="Y303" s="103" t="s">
        <v>621</v>
      </c>
      <c r="Z303" s="103" t="s">
        <v>621</v>
      </c>
      <c r="AA303" s="103" t="s">
        <v>621</v>
      </c>
      <c r="AB303" s="103" t="s">
        <v>621</v>
      </c>
      <c r="AC303" s="103" t="s">
        <v>621</v>
      </c>
      <c r="AD303" s="103" t="s">
        <v>621</v>
      </c>
      <c r="AE303" s="103" t="s">
        <v>621</v>
      </c>
      <c r="AF303" s="103" t="s">
        <v>621</v>
      </c>
      <c r="AG303" s="103" t="s">
        <v>620</v>
      </c>
      <c r="AH303" s="103" t="s">
        <v>621</v>
      </c>
      <c r="AI303" s="103" t="s">
        <v>621</v>
      </c>
      <c r="AJ303" s="103" t="s">
        <v>621</v>
      </c>
      <c r="AK303" s="103" t="s">
        <v>623</v>
      </c>
      <c r="AL303" s="103" t="s">
        <v>621</v>
      </c>
      <c r="AM303" s="103" t="s">
        <v>621</v>
      </c>
      <c r="AN303" s="103" t="s">
        <v>621</v>
      </c>
      <c r="AO303" s="103" t="s">
        <v>621</v>
      </c>
      <c r="AP303" s="103" t="s">
        <v>620</v>
      </c>
      <c r="AQ303" s="103" t="s">
        <v>621</v>
      </c>
      <c r="AR303" s="103" t="s">
        <v>621</v>
      </c>
      <c r="AS303" s="103" t="s">
        <v>621</v>
      </c>
      <c r="AT303" s="103" t="s">
        <v>623</v>
      </c>
      <c r="AU303" s="103" t="s">
        <v>621</v>
      </c>
      <c r="AV303" s="103" t="s">
        <v>621</v>
      </c>
      <c r="AW303" s="103" t="s">
        <v>621</v>
      </c>
      <c r="AX303" s="103" t="s">
        <v>621</v>
      </c>
      <c r="AY303" s="103" t="s">
        <v>623</v>
      </c>
      <c r="AZ303" s="103" t="s">
        <v>621</v>
      </c>
      <c r="BA303" s="103" t="s">
        <v>621</v>
      </c>
      <c r="BB303" s="103" t="s">
        <v>621</v>
      </c>
      <c r="BC303" s="103" t="s">
        <v>623</v>
      </c>
      <c r="BD303" s="103" t="s">
        <v>623</v>
      </c>
      <c r="BF303" s="103">
        <f t="shared" si="39"/>
        <v>42</v>
      </c>
      <c r="BG303" s="103">
        <f t="shared" si="39"/>
        <v>3</v>
      </c>
      <c r="BH303" s="103">
        <f t="shared" si="39"/>
        <v>3</v>
      </c>
      <c r="BI303" s="103">
        <f t="shared" si="39"/>
        <v>5</v>
      </c>
      <c r="BJ303" s="103">
        <f t="shared" si="39"/>
        <v>0</v>
      </c>
      <c r="BK303" s="103">
        <f t="shared" si="34"/>
        <v>45</v>
      </c>
      <c r="BM303" s="67">
        <v>32</v>
      </c>
      <c r="BN303" s="67">
        <v>10</v>
      </c>
      <c r="BO303" s="67">
        <v>11</v>
      </c>
      <c r="BP303" s="67">
        <v>3</v>
      </c>
      <c r="BQ303" s="67">
        <v>0</v>
      </c>
      <c r="BR303" s="67">
        <v>2</v>
      </c>
      <c r="BS303" s="67">
        <v>3</v>
      </c>
      <c r="BT303" s="67">
        <v>0</v>
      </c>
      <c r="BU303" s="67">
        <v>0</v>
      </c>
      <c r="BW303" s="67">
        <f t="shared" si="35"/>
        <v>43</v>
      </c>
    </row>
    <row r="304" spans="1:7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623</v>
      </c>
      <c r="Q304" s="103" t="s">
        <v>621</v>
      </c>
      <c r="R304" s="103" t="s">
        <v>621</v>
      </c>
      <c r="S304" s="103" t="s">
        <v>621</v>
      </c>
      <c r="T304" s="103" t="s">
        <v>621</v>
      </c>
      <c r="U304" s="103" t="s">
        <v>623</v>
      </c>
      <c r="V304" s="103" t="s">
        <v>622</v>
      </c>
      <c r="W304" s="103" t="s">
        <v>622</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622</v>
      </c>
      <c r="AL304" s="103" t="s">
        <v>621</v>
      </c>
      <c r="AM304" s="103" t="s">
        <v>621</v>
      </c>
      <c r="AN304" s="103" t="s">
        <v>621</v>
      </c>
      <c r="AO304" s="103" t="s">
        <v>621</v>
      </c>
      <c r="AP304" s="103" t="s">
        <v>621</v>
      </c>
      <c r="AQ304" s="103" t="s">
        <v>621</v>
      </c>
      <c r="AR304" s="103" t="s">
        <v>621</v>
      </c>
      <c r="AS304" s="103" t="s">
        <v>621</v>
      </c>
      <c r="AT304" s="103" t="s">
        <v>623</v>
      </c>
      <c r="AU304" s="103" t="s">
        <v>621</v>
      </c>
      <c r="AV304" s="103" t="s">
        <v>621</v>
      </c>
      <c r="AW304" s="103" t="s">
        <v>621</v>
      </c>
      <c r="AX304" s="103" t="s">
        <v>621</v>
      </c>
      <c r="AY304" s="103" t="s">
        <v>623</v>
      </c>
      <c r="AZ304" s="103" t="s">
        <v>621</v>
      </c>
      <c r="BA304" s="103" t="s">
        <v>621</v>
      </c>
      <c r="BB304" s="103" t="s">
        <v>621</v>
      </c>
      <c r="BC304" s="103" t="s">
        <v>622</v>
      </c>
      <c r="BD304" s="103" t="s">
        <v>621</v>
      </c>
      <c r="BF304" s="103">
        <f t="shared" ref="BF304:BJ313" si="40">COUNTIF($D304:$BD304,BF$3)</f>
        <v>45</v>
      </c>
      <c r="BG304" s="103">
        <f t="shared" si="40"/>
        <v>4</v>
      </c>
      <c r="BH304" s="103">
        <f t="shared" si="40"/>
        <v>0</v>
      </c>
      <c r="BI304" s="103">
        <f t="shared" si="40"/>
        <v>4</v>
      </c>
      <c r="BJ304" s="103">
        <f t="shared" si="40"/>
        <v>0</v>
      </c>
      <c r="BK304" s="103">
        <f t="shared" si="34"/>
        <v>49</v>
      </c>
      <c r="BM304" s="67">
        <v>34</v>
      </c>
      <c r="BN304" s="67">
        <v>11</v>
      </c>
      <c r="BO304" s="67">
        <v>17</v>
      </c>
      <c r="BP304" s="67">
        <v>2</v>
      </c>
      <c r="BQ304" s="67">
        <v>2</v>
      </c>
      <c r="BR304" s="67">
        <v>5</v>
      </c>
      <c r="BS304" s="67">
        <v>0</v>
      </c>
      <c r="BT304" s="67">
        <v>0</v>
      </c>
      <c r="BU304" s="67">
        <v>0</v>
      </c>
      <c r="BW304" s="67">
        <f t="shared" si="35"/>
        <v>42.5</v>
      </c>
    </row>
    <row r="305" spans="1:75" x14ac:dyDescent="0.25">
      <c r="A305" s="101">
        <v>1206</v>
      </c>
      <c r="B305" s="67" t="s">
        <v>306</v>
      </c>
      <c r="C305" s="67" t="s">
        <v>301</v>
      </c>
      <c r="D305" s="103" t="s">
        <v>621</v>
      </c>
      <c r="E305" s="103" t="s">
        <v>621</v>
      </c>
      <c r="F305" s="103" t="s">
        <v>621</v>
      </c>
      <c r="G305" s="103" t="s">
        <v>621</v>
      </c>
      <c r="H305" s="103" t="s">
        <v>622</v>
      </c>
      <c r="I305" s="103" t="s">
        <v>621</v>
      </c>
      <c r="J305" s="103" t="s">
        <v>621</v>
      </c>
      <c r="K305" s="103" t="s">
        <v>620</v>
      </c>
      <c r="L305" s="103" t="s">
        <v>621</v>
      </c>
      <c r="M305" s="103" t="s">
        <v>621</v>
      </c>
      <c r="N305" s="103" t="s">
        <v>621</v>
      </c>
      <c r="O305" s="103" t="s">
        <v>620</v>
      </c>
      <c r="P305" s="103" t="s">
        <v>622</v>
      </c>
      <c r="Q305" s="103" t="s">
        <v>621</v>
      </c>
      <c r="R305" s="103" t="s">
        <v>621</v>
      </c>
      <c r="S305" s="103" t="s">
        <v>623</v>
      </c>
      <c r="T305" s="103" t="s">
        <v>621</v>
      </c>
      <c r="U305" s="103" t="s">
        <v>622</v>
      </c>
      <c r="V305" s="103" t="s">
        <v>621</v>
      </c>
      <c r="W305" s="103" t="s">
        <v>622</v>
      </c>
      <c r="X305" s="103" t="s">
        <v>621</v>
      </c>
      <c r="Y305" s="103" t="s">
        <v>621</v>
      </c>
      <c r="Z305" s="103" t="s">
        <v>621</v>
      </c>
      <c r="AA305" s="103" t="s">
        <v>621</v>
      </c>
      <c r="AB305" s="103" t="s">
        <v>621</v>
      </c>
      <c r="AC305" s="103" t="s">
        <v>622</v>
      </c>
      <c r="AD305" s="103" t="s">
        <v>621</v>
      </c>
      <c r="AE305" s="103" t="s">
        <v>621</v>
      </c>
      <c r="AF305" s="103" t="s">
        <v>620</v>
      </c>
      <c r="AG305" s="103" t="s">
        <v>620</v>
      </c>
      <c r="AH305" s="103" t="s">
        <v>623</v>
      </c>
      <c r="AI305" s="103" t="s">
        <v>621</v>
      </c>
      <c r="AJ305" s="103" t="s">
        <v>622</v>
      </c>
      <c r="AK305" s="103" t="s">
        <v>622</v>
      </c>
      <c r="AL305" s="103" t="s">
        <v>620</v>
      </c>
      <c r="AM305" s="103" t="s">
        <v>622</v>
      </c>
      <c r="AN305" s="103" t="s">
        <v>622</v>
      </c>
      <c r="AO305" s="103" t="s">
        <v>620</v>
      </c>
      <c r="AP305" s="103" t="s">
        <v>621</v>
      </c>
      <c r="AQ305" s="103" t="s">
        <v>621</v>
      </c>
      <c r="AR305" s="103" t="s">
        <v>620</v>
      </c>
      <c r="AS305" s="103" t="s">
        <v>621</v>
      </c>
      <c r="AT305" s="103" t="s">
        <v>621</v>
      </c>
      <c r="AU305" s="103" t="s">
        <v>621</v>
      </c>
      <c r="AV305" s="103" t="s">
        <v>621</v>
      </c>
      <c r="AW305" s="103" t="s">
        <v>621</v>
      </c>
      <c r="AX305" s="103" t="s">
        <v>621</v>
      </c>
      <c r="AY305" s="103" t="s">
        <v>623</v>
      </c>
      <c r="AZ305" s="103" t="s">
        <v>621</v>
      </c>
      <c r="BA305" s="103" t="s">
        <v>621</v>
      </c>
      <c r="BB305" s="103" t="s">
        <v>623</v>
      </c>
      <c r="BC305" s="103" t="s">
        <v>623</v>
      </c>
      <c r="BD305" s="103" t="s">
        <v>623</v>
      </c>
      <c r="BF305" s="103">
        <f t="shared" si="40"/>
        <v>31</v>
      </c>
      <c r="BG305" s="103">
        <f t="shared" si="40"/>
        <v>9</v>
      </c>
      <c r="BH305" s="103">
        <f t="shared" si="40"/>
        <v>7</v>
      </c>
      <c r="BI305" s="103">
        <f t="shared" si="40"/>
        <v>6</v>
      </c>
      <c r="BJ305" s="103">
        <f t="shared" si="40"/>
        <v>0</v>
      </c>
      <c r="BK305" s="103">
        <f t="shared" si="34"/>
        <v>40</v>
      </c>
      <c r="BM305" s="67">
        <v>25</v>
      </c>
      <c r="BN305" s="67">
        <v>6</v>
      </c>
      <c r="BO305" s="67">
        <v>6</v>
      </c>
      <c r="BP305" s="67">
        <v>6</v>
      </c>
      <c r="BQ305" s="67">
        <v>3</v>
      </c>
      <c r="BR305" s="67">
        <v>5</v>
      </c>
      <c r="BS305" s="67">
        <v>7</v>
      </c>
      <c r="BT305" s="67">
        <v>0</v>
      </c>
      <c r="BU305" s="67">
        <v>0</v>
      </c>
      <c r="BW305" s="67">
        <f t="shared" si="35"/>
        <v>42.5</v>
      </c>
    </row>
    <row r="306" spans="1:75" x14ac:dyDescent="0.25">
      <c r="A306" s="101">
        <v>1207</v>
      </c>
      <c r="B306" s="67" t="s">
        <v>307</v>
      </c>
      <c r="C306" s="67" t="s">
        <v>301</v>
      </c>
      <c r="D306" s="103" t="s">
        <v>621</v>
      </c>
      <c r="E306" s="103" t="s">
        <v>623</v>
      </c>
      <c r="F306" s="103" t="s">
        <v>623</v>
      </c>
      <c r="G306" s="103" t="s">
        <v>621</v>
      </c>
      <c r="H306" s="103" t="s">
        <v>622</v>
      </c>
      <c r="I306" s="103" t="s">
        <v>621</v>
      </c>
      <c r="J306" s="103" t="s">
        <v>621</v>
      </c>
      <c r="K306" s="103" t="s">
        <v>620</v>
      </c>
      <c r="L306" s="103" t="s">
        <v>621</v>
      </c>
      <c r="M306" s="103" t="s">
        <v>621</v>
      </c>
      <c r="N306" s="103" t="s">
        <v>621</v>
      </c>
      <c r="O306" s="103" t="s">
        <v>620</v>
      </c>
      <c r="P306" s="103" t="s">
        <v>621</v>
      </c>
      <c r="Q306" s="103" t="s">
        <v>620</v>
      </c>
      <c r="R306" s="103" t="s">
        <v>621</v>
      </c>
      <c r="S306" s="103" t="s">
        <v>623</v>
      </c>
      <c r="T306" s="103" t="s">
        <v>621</v>
      </c>
      <c r="U306" s="103" t="s">
        <v>621</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620</v>
      </c>
      <c r="AH306" s="103" t="s">
        <v>621</v>
      </c>
      <c r="AI306" s="103" t="s">
        <v>621</v>
      </c>
      <c r="AJ306" s="103" t="s">
        <v>622</v>
      </c>
      <c r="AK306" s="103" t="s">
        <v>622</v>
      </c>
      <c r="AL306" s="103" t="s">
        <v>621</v>
      </c>
      <c r="AM306" s="103" t="s">
        <v>622</v>
      </c>
      <c r="AN306" s="103" t="s">
        <v>622</v>
      </c>
      <c r="AO306" s="103" t="s">
        <v>620</v>
      </c>
      <c r="AP306" s="103" t="s">
        <v>621</v>
      </c>
      <c r="AQ306" s="103" t="s">
        <v>621</v>
      </c>
      <c r="AR306" s="103" t="s">
        <v>620</v>
      </c>
      <c r="AS306" s="103" t="s">
        <v>623</v>
      </c>
      <c r="AT306" s="103" t="s">
        <v>621</v>
      </c>
      <c r="AU306" s="103" t="s">
        <v>621</v>
      </c>
      <c r="AV306" s="103" t="s">
        <v>621</v>
      </c>
      <c r="AW306" s="103" t="s">
        <v>621</v>
      </c>
      <c r="AX306" s="103" t="s">
        <v>621</v>
      </c>
      <c r="AY306" s="103" t="s">
        <v>623</v>
      </c>
      <c r="AZ306" s="103" t="s">
        <v>621</v>
      </c>
      <c r="BA306" s="103" t="s">
        <v>621</v>
      </c>
      <c r="BB306" s="103" t="s">
        <v>621</v>
      </c>
      <c r="BC306" s="103" t="s">
        <v>623</v>
      </c>
      <c r="BD306" s="103" t="s">
        <v>621</v>
      </c>
      <c r="BF306" s="103">
        <f t="shared" si="40"/>
        <v>36</v>
      </c>
      <c r="BG306" s="103">
        <f t="shared" si="40"/>
        <v>5</v>
      </c>
      <c r="BH306" s="103">
        <f t="shared" si="40"/>
        <v>6</v>
      </c>
      <c r="BI306" s="103">
        <f t="shared" si="40"/>
        <v>6</v>
      </c>
      <c r="BJ306" s="103">
        <f t="shared" si="40"/>
        <v>0</v>
      </c>
      <c r="BK306" s="103">
        <f t="shared" si="34"/>
        <v>41</v>
      </c>
      <c r="BM306" s="67">
        <v>27</v>
      </c>
      <c r="BN306" s="67">
        <v>9</v>
      </c>
      <c r="BO306" s="67">
        <v>17</v>
      </c>
      <c r="BP306" s="67">
        <v>2</v>
      </c>
      <c r="BQ306" s="67">
        <v>3</v>
      </c>
      <c r="BR306" s="67">
        <v>6</v>
      </c>
      <c r="BS306" s="67">
        <v>6</v>
      </c>
      <c r="BT306" s="67">
        <v>0</v>
      </c>
      <c r="BU306" s="67">
        <v>0</v>
      </c>
      <c r="BW306" s="67">
        <f t="shared" si="35"/>
        <v>41</v>
      </c>
    </row>
    <row r="307" spans="1:75" x14ac:dyDescent="0.25">
      <c r="A307" s="101">
        <v>1208</v>
      </c>
      <c r="B307" s="67" t="s">
        <v>308</v>
      </c>
      <c r="C307" s="67" t="s">
        <v>301</v>
      </c>
      <c r="D307" s="103" t="s">
        <v>621</v>
      </c>
      <c r="E307" s="103" t="s">
        <v>621</v>
      </c>
      <c r="F307" s="103" t="s">
        <v>621</v>
      </c>
      <c r="G307" s="103" t="s">
        <v>621</v>
      </c>
      <c r="H307" s="103" t="s">
        <v>621</v>
      </c>
      <c r="I307" s="103" t="s">
        <v>621</v>
      </c>
      <c r="J307" s="103" t="s">
        <v>621</v>
      </c>
      <c r="K307" s="103" t="s">
        <v>620</v>
      </c>
      <c r="L307" s="103" t="s">
        <v>621</v>
      </c>
      <c r="M307" s="103" t="s">
        <v>621</v>
      </c>
      <c r="N307" s="103" t="s">
        <v>621</v>
      </c>
      <c r="O307" s="103" t="s">
        <v>620</v>
      </c>
      <c r="P307" s="103" t="s">
        <v>622</v>
      </c>
      <c r="Q307" s="103" t="s">
        <v>621</v>
      </c>
      <c r="R307" s="103" t="s">
        <v>621</v>
      </c>
      <c r="S307" s="103" t="s">
        <v>621</v>
      </c>
      <c r="T307" s="103" t="s">
        <v>623</v>
      </c>
      <c r="U307" s="103" t="s">
        <v>622</v>
      </c>
      <c r="V307" s="103" t="s">
        <v>621</v>
      </c>
      <c r="W307" s="103" t="s">
        <v>622</v>
      </c>
      <c r="X307" s="103" t="s">
        <v>621</v>
      </c>
      <c r="Y307" s="103" t="s">
        <v>621</v>
      </c>
      <c r="Z307" s="103" t="s">
        <v>621</v>
      </c>
      <c r="AA307" s="103" t="s">
        <v>621</v>
      </c>
      <c r="AB307" s="103" t="s">
        <v>621</v>
      </c>
      <c r="AC307" s="103" t="s">
        <v>621</v>
      </c>
      <c r="AD307" s="103" t="s">
        <v>621</v>
      </c>
      <c r="AE307" s="103" t="s">
        <v>621</v>
      </c>
      <c r="AF307" s="103" t="s">
        <v>620</v>
      </c>
      <c r="AG307" s="103" t="s">
        <v>620</v>
      </c>
      <c r="AH307" s="103" t="s">
        <v>621</v>
      </c>
      <c r="AI307" s="103" t="s">
        <v>621</v>
      </c>
      <c r="AJ307" s="103" t="s">
        <v>622</v>
      </c>
      <c r="AK307" s="103" t="s">
        <v>621</v>
      </c>
      <c r="AL307" s="103" t="s">
        <v>621</v>
      </c>
      <c r="AM307" s="103" t="s">
        <v>622</v>
      </c>
      <c r="AN307" s="103" t="s">
        <v>622</v>
      </c>
      <c r="AO307" s="103" t="s">
        <v>620</v>
      </c>
      <c r="AP307" s="103" t="s">
        <v>621</v>
      </c>
      <c r="AQ307" s="103" t="s">
        <v>621</v>
      </c>
      <c r="AR307" s="103" t="s">
        <v>620</v>
      </c>
      <c r="AS307" s="103" t="s">
        <v>623</v>
      </c>
      <c r="AT307" s="103" t="s">
        <v>623</v>
      </c>
      <c r="AU307" s="103" t="s">
        <v>621</v>
      </c>
      <c r="AV307" s="103" t="s">
        <v>621</v>
      </c>
      <c r="AW307" s="103" t="s">
        <v>621</v>
      </c>
      <c r="AX307" s="103" t="s">
        <v>621</v>
      </c>
      <c r="AY307" s="103" t="s">
        <v>623</v>
      </c>
      <c r="AZ307" s="103" t="s">
        <v>621</v>
      </c>
      <c r="BA307" s="103" t="s">
        <v>621</v>
      </c>
      <c r="BB307" s="103" t="s">
        <v>623</v>
      </c>
      <c r="BC307" s="103" t="s">
        <v>623</v>
      </c>
      <c r="BD307" s="103" t="s">
        <v>623</v>
      </c>
      <c r="BF307" s="103">
        <f t="shared" si="40"/>
        <v>34</v>
      </c>
      <c r="BG307" s="103">
        <f t="shared" si="40"/>
        <v>6</v>
      </c>
      <c r="BH307" s="103">
        <f t="shared" si="40"/>
        <v>6</v>
      </c>
      <c r="BI307" s="103">
        <f t="shared" si="40"/>
        <v>7</v>
      </c>
      <c r="BJ307" s="103">
        <f t="shared" si="40"/>
        <v>0</v>
      </c>
      <c r="BK307" s="103">
        <f t="shared" si="34"/>
        <v>40</v>
      </c>
      <c r="BM307" s="67">
        <v>27</v>
      </c>
      <c r="BN307" s="67">
        <v>7</v>
      </c>
      <c r="BO307" s="67">
        <v>13</v>
      </c>
      <c r="BP307" s="67">
        <v>4</v>
      </c>
      <c r="BQ307" s="67">
        <v>2</v>
      </c>
      <c r="BR307" s="67">
        <v>5</v>
      </c>
      <c r="BS307" s="67">
        <v>6</v>
      </c>
      <c r="BT307" s="67">
        <v>0</v>
      </c>
      <c r="BU307" s="67">
        <v>0</v>
      </c>
      <c r="BW307" s="67">
        <f t="shared" si="35"/>
        <v>41.5</v>
      </c>
    </row>
    <row r="308" spans="1:7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622</v>
      </c>
      <c r="V308" s="103" t="s">
        <v>622</v>
      </c>
      <c r="W308" s="103" t="s">
        <v>621</v>
      </c>
      <c r="X308" s="103" t="s">
        <v>623</v>
      </c>
      <c r="Y308" s="103" t="s">
        <v>621</v>
      </c>
      <c r="Z308" s="103" t="s">
        <v>620</v>
      </c>
      <c r="AA308" s="103" t="s">
        <v>621</v>
      </c>
      <c r="AB308" s="103" t="s">
        <v>622</v>
      </c>
      <c r="AC308" s="103" t="s">
        <v>620</v>
      </c>
      <c r="AD308" s="103" t="s">
        <v>621</v>
      </c>
      <c r="AE308" s="103" t="s">
        <v>621</v>
      </c>
      <c r="AF308" s="103" t="s">
        <v>621</v>
      </c>
      <c r="AG308" s="103" t="s">
        <v>621</v>
      </c>
      <c r="AH308" s="103" t="s">
        <v>621</v>
      </c>
      <c r="AI308" s="103" t="s">
        <v>621</v>
      </c>
      <c r="AJ308" s="103" t="s">
        <v>621</v>
      </c>
      <c r="AK308" s="103" t="s">
        <v>623</v>
      </c>
      <c r="AL308" s="103" t="s">
        <v>621</v>
      </c>
      <c r="AM308" s="103" t="s">
        <v>621</v>
      </c>
      <c r="AN308" s="103" t="s">
        <v>621</v>
      </c>
      <c r="AO308" s="103" t="s">
        <v>621</v>
      </c>
      <c r="AP308" s="103" t="s">
        <v>621</v>
      </c>
      <c r="AQ308" s="103" t="s">
        <v>621</v>
      </c>
      <c r="AR308" s="103" t="s">
        <v>621</v>
      </c>
      <c r="AS308" s="103" t="s">
        <v>621</v>
      </c>
      <c r="AT308" s="103" t="s">
        <v>623</v>
      </c>
      <c r="AU308" s="103" t="s">
        <v>621</v>
      </c>
      <c r="AV308" s="103" t="s">
        <v>621</v>
      </c>
      <c r="AW308" s="103" t="s">
        <v>621</v>
      </c>
      <c r="AX308" s="103" t="s">
        <v>622</v>
      </c>
      <c r="AY308" s="103" t="s">
        <v>623</v>
      </c>
      <c r="AZ308" s="103" t="s">
        <v>621</v>
      </c>
      <c r="BA308" s="103" t="s">
        <v>621</v>
      </c>
      <c r="BB308" s="103" t="s">
        <v>621</v>
      </c>
      <c r="BC308" s="103" t="s">
        <v>622</v>
      </c>
      <c r="BD308" s="103" t="s">
        <v>623</v>
      </c>
      <c r="BF308" s="103">
        <f t="shared" si="40"/>
        <v>41</v>
      </c>
      <c r="BG308" s="103">
        <f t="shared" si="40"/>
        <v>5</v>
      </c>
      <c r="BH308" s="103">
        <f t="shared" si="40"/>
        <v>2</v>
      </c>
      <c r="BI308" s="103">
        <f t="shared" si="40"/>
        <v>5</v>
      </c>
      <c r="BJ308" s="103">
        <f t="shared" si="40"/>
        <v>0</v>
      </c>
      <c r="BK308" s="103">
        <f t="shared" si="34"/>
        <v>46</v>
      </c>
      <c r="BM308" s="67">
        <v>32</v>
      </c>
      <c r="BN308" s="67">
        <v>9</v>
      </c>
      <c r="BO308" s="67">
        <v>23</v>
      </c>
      <c r="BP308" s="67">
        <v>3</v>
      </c>
      <c r="BQ308" s="67">
        <v>2</v>
      </c>
      <c r="BR308" s="67">
        <v>3</v>
      </c>
      <c r="BS308" s="67">
        <v>2</v>
      </c>
      <c r="BT308" s="67">
        <v>0</v>
      </c>
      <c r="BU308" s="67">
        <v>0</v>
      </c>
      <c r="BW308" s="67">
        <f t="shared" si="35"/>
        <v>42.5</v>
      </c>
    </row>
    <row r="309" spans="1:75" x14ac:dyDescent="0.25">
      <c r="A309" s="101">
        <v>1210</v>
      </c>
      <c r="B309" s="67" t="s">
        <v>309</v>
      </c>
      <c r="C309" s="67" t="s">
        <v>301</v>
      </c>
      <c r="D309" s="103" t="s">
        <v>621</v>
      </c>
      <c r="E309" s="103" t="s">
        <v>621</v>
      </c>
      <c r="F309" s="103" t="s">
        <v>621</v>
      </c>
      <c r="G309" s="103" t="s">
        <v>621</v>
      </c>
      <c r="H309" s="103" t="s">
        <v>621</v>
      </c>
      <c r="I309" s="103" t="s">
        <v>623</v>
      </c>
      <c r="J309" s="103" t="s">
        <v>623</v>
      </c>
      <c r="K309" s="103" t="s">
        <v>621</v>
      </c>
      <c r="L309" s="103" t="s">
        <v>621</v>
      </c>
      <c r="M309" s="103" t="s">
        <v>621</v>
      </c>
      <c r="N309" s="103" t="s">
        <v>620</v>
      </c>
      <c r="O309" s="103" t="s">
        <v>620</v>
      </c>
      <c r="P309" s="103" t="s">
        <v>621</v>
      </c>
      <c r="Q309" s="103" t="s">
        <v>620</v>
      </c>
      <c r="R309" s="103" t="s">
        <v>621</v>
      </c>
      <c r="S309" s="103" t="s">
        <v>623</v>
      </c>
      <c r="T309" s="103" t="s">
        <v>621</v>
      </c>
      <c r="U309" s="103" t="s">
        <v>623</v>
      </c>
      <c r="V309" s="103" t="s">
        <v>621</v>
      </c>
      <c r="W309" s="103" t="s">
        <v>622</v>
      </c>
      <c r="X309" s="103" t="s">
        <v>621</v>
      </c>
      <c r="Y309" s="103" t="s">
        <v>621</v>
      </c>
      <c r="Z309" s="103" t="s">
        <v>620</v>
      </c>
      <c r="AA309" s="103" t="s">
        <v>621</v>
      </c>
      <c r="AB309" s="103" t="s">
        <v>621</v>
      </c>
      <c r="AC309" s="103" t="s">
        <v>621</v>
      </c>
      <c r="AD309" s="103" t="s">
        <v>621</v>
      </c>
      <c r="AE309" s="103" t="s">
        <v>621</v>
      </c>
      <c r="AF309" s="103" t="s">
        <v>620</v>
      </c>
      <c r="AG309" s="103" t="s">
        <v>621</v>
      </c>
      <c r="AH309" s="103" t="s">
        <v>621</v>
      </c>
      <c r="AI309" s="103" t="s">
        <v>621</v>
      </c>
      <c r="AJ309" s="103" t="s">
        <v>621</v>
      </c>
      <c r="AK309" s="103" t="s">
        <v>622</v>
      </c>
      <c r="AL309" s="103" t="s">
        <v>621</v>
      </c>
      <c r="AM309" s="103" t="s">
        <v>621</v>
      </c>
      <c r="AN309" s="103" t="s">
        <v>622</v>
      </c>
      <c r="AO309" s="103" t="s">
        <v>620</v>
      </c>
      <c r="AP309" s="103" t="s">
        <v>620</v>
      </c>
      <c r="AQ309" s="103" t="s">
        <v>621</v>
      </c>
      <c r="AR309" s="103" t="s">
        <v>620</v>
      </c>
      <c r="AS309" s="103" t="s">
        <v>621</v>
      </c>
      <c r="AT309" s="103" t="s">
        <v>621</v>
      </c>
      <c r="AU309" s="103" t="s">
        <v>621</v>
      </c>
      <c r="AV309" s="103" t="s">
        <v>621</v>
      </c>
      <c r="AW309" s="103" t="s">
        <v>621</v>
      </c>
      <c r="AX309" s="103" t="s">
        <v>621</v>
      </c>
      <c r="AY309" s="103" t="s">
        <v>623</v>
      </c>
      <c r="AZ309" s="103" t="s">
        <v>621</v>
      </c>
      <c r="BA309" s="103" t="s">
        <v>621</v>
      </c>
      <c r="BB309" s="103" t="s">
        <v>621</v>
      </c>
      <c r="BC309" s="103" t="s">
        <v>622</v>
      </c>
      <c r="BD309" s="103" t="s">
        <v>621</v>
      </c>
      <c r="BF309" s="103">
        <f t="shared" si="40"/>
        <v>36</v>
      </c>
      <c r="BG309" s="103">
        <f t="shared" si="40"/>
        <v>4</v>
      </c>
      <c r="BH309" s="103">
        <f t="shared" si="40"/>
        <v>8</v>
      </c>
      <c r="BI309" s="103">
        <f t="shared" si="40"/>
        <v>5</v>
      </c>
      <c r="BJ309" s="103">
        <f t="shared" si="40"/>
        <v>0</v>
      </c>
      <c r="BK309" s="103">
        <f t="shared" si="34"/>
        <v>40</v>
      </c>
      <c r="BM309" s="67">
        <v>26</v>
      </c>
      <c r="BN309" s="67">
        <v>10</v>
      </c>
      <c r="BO309" s="67">
        <v>18</v>
      </c>
      <c r="BP309" s="67">
        <v>1</v>
      </c>
      <c r="BQ309" s="67">
        <v>3</v>
      </c>
      <c r="BR309" s="67">
        <v>3</v>
      </c>
      <c r="BS309" s="67">
        <v>8</v>
      </c>
      <c r="BT309" s="67">
        <v>0</v>
      </c>
      <c r="BU309" s="67">
        <v>0</v>
      </c>
      <c r="BW309" s="67">
        <f t="shared" si="35"/>
        <v>41.5</v>
      </c>
    </row>
    <row r="310" spans="1:75" x14ac:dyDescent="0.25">
      <c r="A310" s="101">
        <v>1211</v>
      </c>
      <c r="B310" s="67" t="s">
        <v>310</v>
      </c>
      <c r="C310" s="67" t="s">
        <v>301</v>
      </c>
      <c r="D310" s="103" t="s">
        <v>621</v>
      </c>
      <c r="E310" s="103" t="s">
        <v>623</v>
      </c>
      <c r="F310" s="103" t="s">
        <v>621</v>
      </c>
      <c r="G310" s="103" t="s">
        <v>623</v>
      </c>
      <c r="H310" s="103" t="s">
        <v>621</v>
      </c>
      <c r="I310" s="103" t="s">
        <v>621</v>
      </c>
      <c r="J310" s="103" t="s">
        <v>621</v>
      </c>
      <c r="K310" s="103" t="s">
        <v>621</v>
      </c>
      <c r="L310" s="103" t="s">
        <v>621</v>
      </c>
      <c r="M310" s="103" t="s">
        <v>621</v>
      </c>
      <c r="N310" s="103" t="s">
        <v>621</v>
      </c>
      <c r="O310" s="103" t="s">
        <v>623</v>
      </c>
      <c r="P310" s="103" t="s">
        <v>621</v>
      </c>
      <c r="Q310" s="103" t="s">
        <v>620</v>
      </c>
      <c r="R310" s="103" t="s">
        <v>621</v>
      </c>
      <c r="S310" s="103" t="s">
        <v>623</v>
      </c>
      <c r="T310" s="103" t="s">
        <v>621</v>
      </c>
      <c r="U310" s="103" t="s">
        <v>621</v>
      </c>
      <c r="V310" s="103" t="s">
        <v>621</v>
      </c>
      <c r="W310" s="103" t="s">
        <v>621</v>
      </c>
      <c r="X310" s="103" t="s">
        <v>621</v>
      </c>
      <c r="Y310" s="103" t="s">
        <v>621</v>
      </c>
      <c r="Z310" s="103" t="s">
        <v>621</v>
      </c>
      <c r="AA310" s="103" t="s">
        <v>621</v>
      </c>
      <c r="AB310" s="103" t="s">
        <v>621</v>
      </c>
      <c r="AC310" s="103" t="s">
        <v>621</v>
      </c>
      <c r="AD310" s="103" t="s">
        <v>621</v>
      </c>
      <c r="AE310" s="103" t="s">
        <v>621</v>
      </c>
      <c r="AF310" s="103" t="s">
        <v>621</v>
      </c>
      <c r="AG310" s="103" t="s">
        <v>621</v>
      </c>
      <c r="AH310" s="103" t="s">
        <v>623</v>
      </c>
      <c r="AI310" s="103" t="s">
        <v>621</v>
      </c>
      <c r="AJ310" s="103" t="s">
        <v>622</v>
      </c>
      <c r="AK310" s="103" t="s">
        <v>622</v>
      </c>
      <c r="AL310" s="103" t="s">
        <v>623</v>
      </c>
      <c r="AM310" s="103" t="s">
        <v>622</v>
      </c>
      <c r="AN310" s="103" t="s">
        <v>622</v>
      </c>
      <c r="AO310" s="103" t="s">
        <v>623</v>
      </c>
      <c r="AP310" s="103" t="s">
        <v>621</v>
      </c>
      <c r="AQ310" s="103" t="s">
        <v>621</v>
      </c>
      <c r="AR310" s="103" t="s">
        <v>623</v>
      </c>
      <c r="AS310" s="103" t="s">
        <v>623</v>
      </c>
      <c r="AT310" s="103" t="s">
        <v>621</v>
      </c>
      <c r="AU310" s="103" t="s">
        <v>621</v>
      </c>
      <c r="AV310" s="103" t="s">
        <v>621</v>
      </c>
      <c r="AW310" s="103" t="s">
        <v>621</v>
      </c>
      <c r="AX310" s="103" t="s">
        <v>623</v>
      </c>
      <c r="AY310" s="103" t="s">
        <v>623</v>
      </c>
      <c r="AZ310" s="103" t="s">
        <v>621</v>
      </c>
      <c r="BA310" s="103" t="s">
        <v>621</v>
      </c>
      <c r="BB310" s="103" t="s">
        <v>621</v>
      </c>
      <c r="BC310" s="103" t="s">
        <v>623</v>
      </c>
      <c r="BD310" s="103" t="s">
        <v>623</v>
      </c>
      <c r="BF310" s="103">
        <f t="shared" si="40"/>
        <v>35</v>
      </c>
      <c r="BG310" s="103">
        <f t="shared" si="40"/>
        <v>4</v>
      </c>
      <c r="BH310" s="103">
        <f t="shared" si="40"/>
        <v>1</v>
      </c>
      <c r="BI310" s="103">
        <f t="shared" si="40"/>
        <v>13</v>
      </c>
      <c r="BJ310" s="103">
        <f t="shared" si="40"/>
        <v>0</v>
      </c>
      <c r="BK310" s="103">
        <f t="shared" si="34"/>
        <v>39</v>
      </c>
      <c r="BM310" s="67">
        <v>29</v>
      </c>
      <c r="BN310" s="67">
        <v>6</v>
      </c>
      <c r="BO310" s="67">
        <v>9</v>
      </c>
      <c r="BP310" s="67">
        <v>1</v>
      </c>
      <c r="BQ310" s="67">
        <v>3</v>
      </c>
      <c r="BR310" s="67">
        <v>6</v>
      </c>
      <c r="BS310" s="67">
        <v>1</v>
      </c>
      <c r="BT310" s="67">
        <v>0</v>
      </c>
      <c r="BU310" s="67">
        <v>0</v>
      </c>
      <c r="BW310" s="67">
        <f t="shared" si="35"/>
        <v>35.5</v>
      </c>
    </row>
    <row r="311" spans="1:75" x14ac:dyDescent="0.25">
      <c r="A311" s="101">
        <v>1212</v>
      </c>
      <c r="B311" s="67" t="s">
        <v>311</v>
      </c>
      <c r="C311" s="67" t="s">
        <v>301</v>
      </c>
      <c r="D311" s="103" t="s">
        <v>621</v>
      </c>
      <c r="E311" s="103" t="s">
        <v>621</v>
      </c>
      <c r="F311" s="103" t="s">
        <v>621</v>
      </c>
      <c r="G311" s="103" t="s">
        <v>621</v>
      </c>
      <c r="H311" s="103" t="s">
        <v>621</v>
      </c>
      <c r="I311" s="103" t="s">
        <v>623</v>
      </c>
      <c r="J311" s="103" t="s">
        <v>623</v>
      </c>
      <c r="K311" s="103" t="s">
        <v>620</v>
      </c>
      <c r="L311" s="103" t="s">
        <v>621</v>
      </c>
      <c r="M311" s="103" t="s">
        <v>621</v>
      </c>
      <c r="N311" s="103" t="s">
        <v>621</v>
      </c>
      <c r="O311" s="103" t="s">
        <v>620</v>
      </c>
      <c r="P311" s="103" t="s">
        <v>621</v>
      </c>
      <c r="Q311" s="103" t="s">
        <v>621</v>
      </c>
      <c r="R311" s="103" t="s">
        <v>621</v>
      </c>
      <c r="S311" s="103" t="s">
        <v>621</v>
      </c>
      <c r="T311" s="103" t="s">
        <v>621</v>
      </c>
      <c r="U311" s="103" t="s">
        <v>622</v>
      </c>
      <c r="V311" s="103" t="s">
        <v>622</v>
      </c>
      <c r="W311" s="103" t="s">
        <v>622</v>
      </c>
      <c r="X311" s="103" t="s">
        <v>621</v>
      </c>
      <c r="Y311" s="103" t="s">
        <v>621</v>
      </c>
      <c r="Z311" s="103" t="s">
        <v>621</v>
      </c>
      <c r="AA311" s="103" t="s">
        <v>621</v>
      </c>
      <c r="AB311" s="103" t="s">
        <v>621</v>
      </c>
      <c r="AC311" s="103" t="s">
        <v>621</v>
      </c>
      <c r="AD311" s="103" t="s">
        <v>623</v>
      </c>
      <c r="AE311" s="103" t="s">
        <v>621</v>
      </c>
      <c r="AF311" s="103" t="s">
        <v>620</v>
      </c>
      <c r="AG311" s="103" t="s">
        <v>621</v>
      </c>
      <c r="AH311" s="103" t="s">
        <v>623</v>
      </c>
      <c r="AI311" s="103" t="s">
        <v>621</v>
      </c>
      <c r="AJ311" s="103" t="s">
        <v>622</v>
      </c>
      <c r="AK311" s="103" t="s">
        <v>622</v>
      </c>
      <c r="AL311" s="103" t="s">
        <v>620</v>
      </c>
      <c r="AM311" s="103" t="s">
        <v>622</v>
      </c>
      <c r="AN311" s="103" t="s">
        <v>622</v>
      </c>
      <c r="AO311" s="103" t="s">
        <v>620</v>
      </c>
      <c r="AP311" s="103" t="s">
        <v>621</v>
      </c>
      <c r="AQ311" s="103" t="s">
        <v>621</v>
      </c>
      <c r="AR311" s="103" t="s">
        <v>620</v>
      </c>
      <c r="AS311" s="103" t="s">
        <v>621</v>
      </c>
      <c r="AT311" s="103" t="s">
        <v>623</v>
      </c>
      <c r="AU311" s="103" t="s">
        <v>621</v>
      </c>
      <c r="AV311" s="103" t="s">
        <v>621</v>
      </c>
      <c r="AW311" s="103" t="s">
        <v>621</v>
      </c>
      <c r="AX311" s="103" t="s">
        <v>621</v>
      </c>
      <c r="AY311" s="103" t="s">
        <v>623</v>
      </c>
      <c r="AZ311" s="103" t="s">
        <v>620</v>
      </c>
      <c r="BA311" s="103" t="s">
        <v>622</v>
      </c>
      <c r="BB311" s="103" t="s">
        <v>621</v>
      </c>
      <c r="BC311" s="103" t="s">
        <v>622</v>
      </c>
      <c r="BD311" s="103" t="s">
        <v>621</v>
      </c>
      <c r="BF311" s="103">
        <f t="shared" si="40"/>
        <v>31</v>
      </c>
      <c r="BG311" s="103">
        <f t="shared" si="40"/>
        <v>9</v>
      </c>
      <c r="BH311" s="103">
        <f t="shared" si="40"/>
        <v>7</v>
      </c>
      <c r="BI311" s="103">
        <f t="shared" si="40"/>
        <v>6</v>
      </c>
      <c r="BJ311" s="103">
        <f t="shared" si="40"/>
        <v>0</v>
      </c>
      <c r="BK311" s="103">
        <f t="shared" si="34"/>
        <v>40</v>
      </c>
      <c r="BM311" s="67">
        <v>23</v>
      </c>
      <c r="BN311" s="67">
        <v>8</v>
      </c>
      <c r="BO311" s="67">
        <v>7</v>
      </c>
      <c r="BP311" s="67">
        <v>5</v>
      </c>
      <c r="BQ311" s="67">
        <v>4</v>
      </c>
      <c r="BR311" s="67">
        <v>6</v>
      </c>
      <c r="BS311" s="67">
        <v>7</v>
      </c>
      <c r="BT311" s="67">
        <v>0</v>
      </c>
      <c r="BU311" s="67">
        <v>0</v>
      </c>
      <c r="BW311" s="67">
        <f t="shared" si="35"/>
        <v>41</v>
      </c>
    </row>
    <row r="312" spans="1:7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621</v>
      </c>
      <c r="T312" s="103" t="s">
        <v>621</v>
      </c>
      <c r="U312" s="103" t="s">
        <v>622</v>
      </c>
      <c r="V312" s="103" t="s">
        <v>622</v>
      </c>
      <c r="W312" s="103" t="s">
        <v>622</v>
      </c>
      <c r="X312" s="103" t="s">
        <v>621</v>
      </c>
      <c r="Y312" s="103" t="s">
        <v>621</v>
      </c>
      <c r="Z312" s="103" t="s">
        <v>621</v>
      </c>
      <c r="AA312" s="103" t="s">
        <v>621</v>
      </c>
      <c r="AB312" s="103" t="s">
        <v>621</v>
      </c>
      <c r="AC312" s="103" t="s">
        <v>621</v>
      </c>
      <c r="AD312" s="103" t="s">
        <v>621</v>
      </c>
      <c r="AE312" s="103" t="s">
        <v>621</v>
      </c>
      <c r="AF312" s="103" t="s">
        <v>621</v>
      </c>
      <c r="AG312" s="103" t="s">
        <v>621</v>
      </c>
      <c r="AH312" s="103" t="s">
        <v>621</v>
      </c>
      <c r="AI312" s="103" t="s">
        <v>621</v>
      </c>
      <c r="AJ312" s="103" t="s">
        <v>621</v>
      </c>
      <c r="AK312" s="103" t="s">
        <v>621</v>
      </c>
      <c r="AL312" s="103" t="s">
        <v>621</v>
      </c>
      <c r="AM312" s="103" t="s">
        <v>623</v>
      </c>
      <c r="AN312" s="103" t="s">
        <v>621</v>
      </c>
      <c r="AO312" s="103" t="s">
        <v>621</v>
      </c>
      <c r="AP312" s="103" t="s">
        <v>621</v>
      </c>
      <c r="AQ312" s="103" t="s">
        <v>621</v>
      </c>
      <c r="AR312" s="103" t="s">
        <v>620</v>
      </c>
      <c r="AS312" s="103" t="s">
        <v>621</v>
      </c>
      <c r="AT312" s="103" t="s">
        <v>623</v>
      </c>
      <c r="AU312" s="103" t="s">
        <v>621</v>
      </c>
      <c r="AV312" s="103" t="s">
        <v>621</v>
      </c>
      <c r="AW312" s="103" t="s">
        <v>621</v>
      </c>
      <c r="AX312" s="103" t="s">
        <v>622</v>
      </c>
      <c r="AY312" s="103" t="s">
        <v>623</v>
      </c>
      <c r="AZ312" s="103" t="s">
        <v>622</v>
      </c>
      <c r="BA312" s="103" t="s">
        <v>622</v>
      </c>
      <c r="BB312" s="103" t="s">
        <v>623</v>
      </c>
      <c r="BC312" s="103" t="s">
        <v>621</v>
      </c>
      <c r="BD312" s="103" t="s">
        <v>621</v>
      </c>
      <c r="BF312" s="103">
        <f t="shared" si="40"/>
        <v>42</v>
      </c>
      <c r="BG312" s="103">
        <f t="shared" si="40"/>
        <v>6</v>
      </c>
      <c r="BH312" s="103">
        <f t="shared" si="40"/>
        <v>1</v>
      </c>
      <c r="BI312" s="103">
        <f t="shared" si="40"/>
        <v>4</v>
      </c>
      <c r="BJ312" s="103">
        <f t="shared" si="40"/>
        <v>0</v>
      </c>
      <c r="BK312" s="103">
        <f t="shared" si="34"/>
        <v>48</v>
      </c>
      <c r="BM312" s="67">
        <v>32</v>
      </c>
      <c r="BN312" s="67">
        <v>10</v>
      </c>
      <c r="BO312" s="67">
        <v>13</v>
      </c>
      <c r="BP312" s="67">
        <v>5</v>
      </c>
      <c r="BQ312" s="67">
        <v>1</v>
      </c>
      <c r="BR312" s="67">
        <v>5</v>
      </c>
      <c r="BS312" s="67">
        <v>1</v>
      </c>
      <c r="BT312" s="67">
        <v>0</v>
      </c>
      <c r="BU312" s="67">
        <v>0</v>
      </c>
      <c r="BW312" s="67">
        <f t="shared" si="35"/>
        <v>43.5</v>
      </c>
    </row>
    <row r="313" spans="1:75" x14ac:dyDescent="0.25">
      <c r="A313" s="101">
        <v>1214</v>
      </c>
      <c r="B313" s="67" t="s">
        <v>312</v>
      </c>
      <c r="C313" s="67" t="s">
        <v>301</v>
      </c>
      <c r="D313" s="103" t="s">
        <v>621</v>
      </c>
      <c r="E313" s="103" t="s">
        <v>621</v>
      </c>
      <c r="F313" s="103" t="s">
        <v>621</v>
      </c>
      <c r="G313" s="103" t="s">
        <v>621</v>
      </c>
      <c r="H313" s="103" t="s">
        <v>621</v>
      </c>
      <c r="I313" s="103" t="s">
        <v>621</v>
      </c>
      <c r="J313" s="103" t="s">
        <v>621</v>
      </c>
      <c r="K313" s="103" t="s">
        <v>623</v>
      </c>
      <c r="L313" s="103" t="s">
        <v>621</v>
      </c>
      <c r="M313" s="103" t="s">
        <v>621</v>
      </c>
      <c r="N313" s="103" t="s">
        <v>620</v>
      </c>
      <c r="O313" s="103" t="s">
        <v>620</v>
      </c>
      <c r="P313" s="103" t="s">
        <v>623</v>
      </c>
      <c r="Q313" s="103" t="s">
        <v>620</v>
      </c>
      <c r="R313" s="103" t="s">
        <v>621</v>
      </c>
      <c r="S313" s="103" t="s">
        <v>623</v>
      </c>
      <c r="T313" s="103" t="s">
        <v>623</v>
      </c>
      <c r="U313" s="103" t="s">
        <v>621</v>
      </c>
      <c r="V313" s="103" t="s">
        <v>622</v>
      </c>
      <c r="W313" s="103" t="s">
        <v>622</v>
      </c>
      <c r="X313" s="103" t="s">
        <v>621</v>
      </c>
      <c r="Y313" s="103" t="s">
        <v>621</v>
      </c>
      <c r="Z313" s="103" t="s">
        <v>621</v>
      </c>
      <c r="AA313" s="103" t="s">
        <v>621</v>
      </c>
      <c r="AB313" s="103" t="s">
        <v>621</v>
      </c>
      <c r="AC313" s="103" t="s">
        <v>621</v>
      </c>
      <c r="AD313" s="103" t="s">
        <v>621</v>
      </c>
      <c r="AE313" s="103" t="s">
        <v>621</v>
      </c>
      <c r="AF313" s="103" t="s">
        <v>621</v>
      </c>
      <c r="AG313" s="103" t="s">
        <v>621</v>
      </c>
      <c r="AH313" s="103" t="s">
        <v>621</v>
      </c>
      <c r="AI313" s="103" t="s">
        <v>621</v>
      </c>
      <c r="AJ313" s="103" t="s">
        <v>621</v>
      </c>
      <c r="AK313" s="103" t="s">
        <v>622</v>
      </c>
      <c r="AL313" s="103" t="s">
        <v>621</v>
      </c>
      <c r="AM313" s="103" t="s">
        <v>621</v>
      </c>
      <c r="AN313" s="103" t="s">
        <v>621</v>
      </c>
      <c r="AO313" s="103" t="s">
        <v>620</v>
      </c>
      <c r="AP313" s="103" t="s">
        <v>621</v>
      </c>
      <c r="AQ313" s="103" t="s">
        <v>621</v>
      </c>
      <c r="AR313" s="103" t="s">
        <v>620</v>
      </c>
      <c r="AS313" s="103" t="s">
        <v>621</v>
      </c>
      <c r="AT313" s="103" t="s">
        <v>621</v>
      </c>
      <c r="AU313" s="103" t="s">
        <v>621</v>
      </c>
      <c r="AV313" s="103" t="s">
        <v>621</v>
      </c>
      <c r="AW313" s="103" t="s">
        <v>621</v>
      </c>
      <c r="AX313" s="103" t="s">
        <v>623</v>
      </c>
      <c r="AY313" s="103" t="s">
        <v>622</v>
      </c>
      <c r="AZ313" s="103" t="s">
        <v>621</v>
      </c>
      <c r="BA313" s="103" t="s">
        <v>621</v>
      </c>
      <c r="BB313" s="103" t="s">
        <v>621</v>
      </c>
      <c r="BC313" s="103" t="s">
        <v>623</v>
      </c>
      <c r="BD313" s="103" t="s">
        <v>621</v>
      </c>
      <c r="BF313" s="103">
        <f t="shared" si="40"/>
        <v>38</v>
      </c>
      <c r="BG313" s="103">
        <f t="shared" si="40"/>
        <v>4</v>
      </c>
      <c r="BH313" s="103">
        <f t="shared" si="40"/>
        <v>5</v>
      </c>
      <c r="BI313" s="103">
        <f t="shared" si="40"/>
        <v>6</v>
      </c>
      <c r="BJ313" s="103">
        <f t="shared" si="40"/>
        <v>0</v>
      </c>
      <c r="BK313" s="103">
        <f t="shared" si="34"/>
        <v>42</v>
      </c>
      <c r="BM313" s="67">
        <v>29</v>
      </c>
      <c r="BN313" s="67">
        <v>9</v>
      </c>
      <c r="BO313" s="67">
        <v>14</v>
      </c>
      <c r="BP313" s="67">
        <v>3</v>
      </c>
      <c r="BQ313" s="67">
        <v>1</v>
      </c>
      <c r="BR313" s="67">
        <v>3</v>
      </c>
      <c r="BS313" s="67">
        <v>5</v>
      </c>
      <c r="BT313" s="67">
        <v>0</v>
      </c>
      <c r="BU313" s="67">
        <v>0</v>
      </c>
      <c r="BW313" s="67">
        <f t="shared" si="35"/>
        <v>42</v>
      </c>
    </row>
    <row r="314" spans="1:75" x14ac:dyDescent="0.25">
      <c r="A314" s="101">
        <v>1215</v>
      </c>
      <c r="B314" s="67" t="s">
        <v>313</v>
      </c>
      <c r="C314" s="67" t="s">
        <v>301</v>
      </c>
      <c r="D314" s="103" t="s">
        <v>621</v>
      </c>
      <c r="E314" s="103" t="s">
        <v>621</v>
      </c>
      <c r="F314" s="103" t="s">
        <v>621</v>
      </c>
      <c r="G314" s="103" t="s">
        <v>621</v>
      </c>
      <c r="H314" s="103" t="s">
        <v>621</v>
      </c>
      <c r="I314" s="103" t="s">
        <v>621</v>
      </c>
      <c r="J314" s="103" t="s">
        <v>621</v>
      </c>
      <c r="K314" s="103" t="s">
        <v>620</v>
      </c>
      <c r="L314" s="103" t="s">
        <v>621</v>
      </c>
      <c r="M314" s="103" t="s">
        <v>621</v>
      </c>
      <c r="N314" s="103" t="s">
        <v>621</v>
      </c>
      <c r="O314" s="103" t="s">
        <v>621</v>
      </c>
      <c r="P314" s="103" t="s">
        <v>621</v>
      </c>
      <c r="Q314" s="103" t="s">
        <v>621</v>
      </c>
      <c r="R314" s="103" t="s">
        <v>621</v>
      </c>
      <c r="S314" s="103" t="s">
        <v>621</v>
      </c>
      <c r="T314" s="103" t="s">
        <v>621</v>
      </c>
      <c r="U314" s="103" t="s">
        <v>622</v>
      </c>
      <c r="V314" s="103" t="s">
        <v>621</v>
      </c>
      <c r="W314" s="103" t="s">
        <v>620</v>
      </c>
      <c r="X314" s="103" t="s">
        <v>621</v>
      </c>
      <c r="Y314" s="103" t="s">
        <v>621</v>
      </c>
      <c r="Z314" s="103" t="s">
        <v>621</v>
      </c>
      <c r="AA314" s="103" t="s">
        <v>621</v>
      </c>
      <c r="AB314" s="103" t="s">
        <v>621</v>
      </c>
      <c r="AC314" s="103" t="s">
        <v>621</v>
      </c>
      <c r="AD314" s="103" t="s">
        <v>621</v>
      </c>
      <c r="AE314" s="103" t="s">
        <v>621</v>
      </c>
      <c r="AF314" s="103" t="s">
        <v>623</v>
      </c>
      <c r="AG314" s="103" t="s">
        <v>621</v>
      </c>
      <c r="AH314" s="103" t="s">
        <v>621</v>
      </c>
      <c r="AI314" s="103" t="s">
        <v>621</v>
      </c>
      <c r="AJ314" s="103" t="s">
        <v>622</v>
      </c>
      <c r="AK314" s="103" t="s">
        <v>622</v>
      </c>
      <c r="AL314" s="103" t="s">
        <v>621</v>
      </c>
      <c r="AM314" s="103" t="s">
        <v>622</v>
      </c>
      <c r="AN314" s="103" t="s">
        <v>622</v>
      </c>
      <c r="AO314" s="103" t="s">
        <v>620</v>
      </c>
      <c r="AP314" s="103" t="s">
        <v>621</v>
      </c>
      <c r="AQ314" s="103" t="s">
        <v>621</v>
      </c>
      <c r="AR314" s="103" t="s">
        <v>620</v>
      </c>
      <c r="AS314" s="103" t="s">
        <v>621</v>
      </c>
      <c r="AT314" s="103" t="s">
        <v>623</v>
      </c>
      <c r="AU314" s="103" t="s">
        <v>621</v>
      </c>
      <c r="AV314" s="103" t="s">
        <v>621</v>
      </c>
      <c r="AW314" s="103" t="s">
        <v>621</v>
      </c>
      <c r="AX314" s="103" t="s">
        <v>621</v>
      </c>
      <c r="AY314" s="103" t="s">
        <v>623</v>
      </c>
      <c r="AZ314" s="103" t="s">
        <v>621</v>
      </c>
      <c r="BA314" s="103" t="s">
        <v>621</v>
      </c>
      <c r="BB314" s="103" t="s">
        <v>621</v>
      </c>
      <c r="BC314" s="103" t="s">
        <v>622</v>
      </c>
      <c r="BD314" s="103" t="s">
        <v>623</v>
      </c>
      <c r="BF314" s="103">
        <f t="shared" ref="BF314:BJ323" si="41">COUNTIF($D314:$BD314,BF$3)</f>
        <v>39</v>
      </c>
      <c r="BG314" s="103">
        <f t="shared" si="41"/>
        <v>6</v>
      </c>
      <c r="BH314" s="103">
        <f t="shared" si="41"/>
        <v>4</v>
      </c>
      <c r="BI314" s="103">
        <f t="shared" si="41"/>
        <v>4</v>
      </c>
      <c r="BJ314" s="103">
        <f t="shared" si="41"/>
        <v>0</v>
      </c>
      <c r="BK314" s="103">
        <f t="shared" si="34"/>
        <v>45</v>
      </c>
      <c r="BM314" s="67">
        <v>31</v>
      </c>
      <c r="BN314" s="67">
        <v>8</v>
      </c>
      <c r="BO314" s="67">
        <v>28</v>
      </c>
      <c r="BP314" s="67">
        <v>2</v>
      </c>
      <c r="BQ314" s="67">
        <v>4</v>
      </c>
      <c r="BR314" s="67">
        <v>4</v>
      </c>
      <c r="BS314" s="67">
        <v>4</v>
      </c>
      <c r="BT314" s="67">
        <v>0</v>
      </c>
      <c r="BU314" s="67">
        <v>0</v>
      </c>
      <c r="BW314" s="67">
        <f t="shared" si="35"/>
        <v>43</v>
      </c>
    </row>
    <row r="315" spans="1:75" x14ac:dyDescent="0.25">
      <c r="A315" s="101">
        <v>1216</v>
      </c>
      <c r="B315" s="67" t="s">
        <v>315</v>
      </c>
      <c r="C315" s="67" t="s">
        <v>301</v>
      </c>
      <c r="D315" s="103" t="s">
        <v>621</v>
      </c>
      <c r="E315" s="103" t="s">
        <v>621</v>
      </c>
      <c r="F315" s="103" t="s">
        <v>621</v>
      </c>
      <c r="G315" s="103" t="s">
        <v>621</v>
      </c>
      <c r="H315" s="103" t="s">
        <v>621</v>
      </c>
      <c r="I315" s="103" t="s">
        <v>621</v>
      </c>
      <c r="J315" s="103" t="s">
        <v>621</v>
      </c>
      <c r="K315" s="103" t="s">
        <v>621</v>
      </c>
      <c r="L315" s="103" t="s">
        <v>621</v>
      </c>
      <c r="M315" s="103" t="s">
        <v>621</v>
      </c>
      <c r="N315" s="103" t="s">
        <v>621</v>
      </c>
      <c r="O315" s="103" t="s">
        <v>620</v>
      </c>
      <c r="P315" s="103" t="s">
        <v>623</v>
      </c>
      <c r="Q315" s="103" t="s">
        <v>621</v>
      </c>
      <c r="R315" s="103" t="s">
        <v>620</v>
      </c>
      <c r="S315" s="103" t="s">
        <v>621</v>
      </c>
      <c r="T315" s="103" t="s">
        <v>621</v>
      </c>
      <c r="U315" s="103" t="s">
        <v>621</v>
      </c>
      <c r="V315" s="103" t="s">
        <v>622</v>
      </c>
      <c r="W315" s="103" t="s">
        <v>622</v>
      </c>
      <c r="X315" s="103" t="s">
        <v>621</v>
      </c>
      <c r="Y315" s="103" t="s">
        <v>621</v>
      </c>
      <c r="Z315" s="103" t="s">
        <v>621</v>
      </c>
      <c r="AA315" s="103" t="s">
        <v>621</v>
      </c>
      <c r="AB315" s="103" t="s">
        <v>621</v>
      </c>
      <c r="AC315" s="103" t="s">
        <v>621</v>
      </c>
      <c r="AD315" s="103" t="s">
        <v>621</v>
      </c>
      <c r="AE315" s="103" t="s">
        <v>621</v>
      </c>
      <c r="AF315" s="103" t="s">
        <v>620</v>
      </c>
      <c r="AG315" s="103" t="s">
        <v>620</v>
      </c>
      <c r="AH315" s="103" t="s">
        <v>621</v>
      </c>
      <c r="AI315" s="103" t="s">
        <v>621</v>
      </c>
      <c r="AJ315" s="103" t="s">
        <v>621</v>
      </c>
      <c r="AK315" s="103" t="s">
        <v>622</v>
      </c>
      <c r="AL315" s="103" t="s">
        <v>621</v>
      </c>
      <c r="AM315" s="103" t="s">
        <v>621</v>
      </c>
      <c r="AN315" s="103" t="s">
        <v>621</v>
      </c>
      <c r="AO315" s="103" t="s">
        <v>620</v>
      </c>
      <c r="AP315" s="103" t="s">
        <v>620</v>
      </c>
      <c r="AQ315" s="103" t="s">
        <v>621</v>
      </c>
      <c r="AR315" s="103" t="s">
        <v>620</v>
      </c>
      <c r="AS315" s="103" t="s">
        <v>623</v>
      </c>
      <c r="AT315" s="103" t="s">
        <v>623</v>
      </c>
      <c r="AU315" s="103" t="s">
        <v>621</v>
      </c>
      <c r="AV315" s="103" t="s">
        <v>621</v>
      </c>
      <c r="AW315" s="103" t="s">
        <v>621</v>
      </c>
      <c r="AX315" s="103" t="s">
        <v>623</v>
      </c>
      <c r="AY315" s="103" t="s">
        <v>622</v>
      </c>
      <c r="AZ315" s="103" t="s">
        <v>621</v>
      </c>
      <c r="BA315" s="103" t="s">
        <v>621</v>
      </c>
      <c r="BB315" s="103" t="s">
        <v>621</v>
      </c>
      <c r="BC315" s="103" t="s">
        <v>622</v>
      </c>
      <c r="BD315" s="103" t="s">
        <v>621</v>
      </c>
      <c r="BF315" s="103">
        <f t="shared" si="41"/>
        <v>37</v>
      </c>
      <c r="BG315" s="103">
        <f t="shared" si="41"/>
        <v>5</v>
      </c>
      <c r="BH315" s="103">
        <f t="shared" si="41"/>
        <v>7</v>
      </c>
      <c r="BI315" s="103">
        <f t="shared" si="41"/>
        <v>4</v>
      </c>
      <c r="BJ315" s="103">
        <f t="shared" si="41"/>
        <v>0</v>
      </c>
      <c r="BK315" s="103">
        <f t="shared" si="34"/>
        <v>42</v>
      </c>
      <c r="BM315" s="67">
        <v>27</v>
      </c>
      <c r="BN315" s="67">
        <v>10</v>
      </c>
      <c r="BO315" s="67">
        <v>25</v>
      </c>
      <c r="BP315" s="67">
        <v>3</v>
      </c>
      <c r="BQ315" s="67">
        <v>2</v>
      </c>
      <c r="BR315" s="67">
        <v>4</v>
      </c>
      <c r="BS315" s="67">
        <v>7</v>
      </c>
      <c r="BT315" s="67">
        <v>0</v>
      </c>
      <c r="BU315" s="67">
        <v>0</v>
      </c>
      <c r="BW315" s="67">
        <f t="shared" si="35"/>
        <v>43</v>
      </c>
    </row>
    <row r="316" spans="1:75" x14ac:dyDescent="0.25">
      <c r="A316" s="101">
        <v>1217</v>
      </c>
      <c r="B316" s="67" t="s">
        <v>316</v>
      </c>
      <c r="C316" s="67" t="s">
        <v>301</v>
      </c>
      <c r="D316" s="103" t="s">
        <v>621</v>
      </c>
      <c r="E316" s="103" t="s">
        <v>621</v>
      </c>
      <c r="F316" s="103" t="s">
        <v>621</v>
      </c>
      <c r="G316" s="103" t="s">
        <v>621</v>
      </c>
      <c r="H316" s="103" t="s">
        <v>621</v>
      </c>
      <c r="I316" s="103" t="s">
        <v>621</v>
      </c>
      <c r="J316" s="103" t="s">
        <v>623</v>
      </c>
      <c r="K316" s="103" t="s">
        <v>623</v>
      </c>
      <c r="L316" s="103" t="s">
        <v>621</v>
      </c>
      <c r="M316" s="103" t="s">
        <v>621</v>
      </c>
      <c r="N316" s="103" t="s">
        <v>621</v>
      </c>
      <c r="O316" s="103" t="s">
        <v>621</v>
      </c>
      <c r="P316" s="103" t="s">
        <v>621</v>
      </c>
      <c r="Q316" s="103" t="s">
        <v>621</v>
      </c>
      <c r="R316" s="103" t="s">
        <v>621</v>
      </c>
      <c r="S316" s="103" t="s">
        <v>621</v>
      </c>
      <c r="T316" s="103" t="s">
        <v>621</v>
      </c>
      <c r="U316" s="103" t="s">
        <v>622</v>
      </c>
      <c r="V316" s="103" t="s">
        <v>621</v>
      </c>
      <c r="W316" s="103" t="s">
        <v>622</v>
      </c>
      <c r="X316" s="103" t="s">
        <v>621</v>
      </c>
      <c r="Y316" s="103" t="s">
        <v>621</v>
      </c>
      <c r="Z316" s="103" t="s">
        <v>621</v>
      </c>
      <c r="AA316" s="103" t="s">
        <v>621</v>
      </c>
      <c r="AB316" s="103" t="s">
        <v>621</v>
      </c>
      <c r="AC316" s="103" t="s">
        <v>621</v>
      </c>
      <c r="AD316" s="103" t="s">
        <v>621</v>
      </c>
      <c r="AE316" s="103" t="s">
        <v>623</v>
      </c>
      <c r="AF316" s="103" t="s">
        <v>621</v>
      </c>
      <c r="AG316" s="103" t="s">
        <v>621</v>
      </c>
      <c r="AH316" s="103" t="s">
        <v>621</v>
      </c>
      <c r="AI316" s="103" t="s">
        <v>621</v>
      </c>
      <c r="AJ316" s="103" t="s">
        <v>622</v>
      </c>
      <c r="AK316" s="103" t="s">
        <v>621</v>
      </c>
      <c r="AL316" s="103" t="s">
        <v>621</v>
      </c>
      <c r="AM316" s="103" t="s">
        <v>621</v>
      </c>
      <c r="AN316" s="103" t="s">
        <v>621</v>
      </c>
      <c r="AO316" s="103" t="s">
        <v>621</v>
      </c>
      <c r="AP316" s="103" t="s">
        <v>621</v>
      </c>
      <c r="AQ316" s="103" t="s">
        <v>621</v>
      </c>
      <c r="AR316" s="103" t="s">
        <v>621</v>
      </c>
      <c r="AS316" s="103" t="s">
        <v>621</v>
      </c>
      <c r="AT316" s="103" t="s">
        <v>623</v>
      </c>
      <c r="AU316" s="103" t="s">
        <v>621</v>
      </c>
      <c r="AV316" s="103" t="s">
        <v>621</v>
      </c>
      <c r="AW316" s="103" t="s">
        <v>621</v>
      </c>
      <c r="AX316" s="103" t="s">
        <v>622</v>
      </c>
      <c r="AY316" s="103" t="s">
        <v>622</v>
      </c>
      <c r="AZ316" s="103" t="s">
        <v>621</v>
      </c>
      <c r="BA316" s="103" t="s">
        <v>621</v>
      </c>
      <c r="BB316" s="103" t="s">
        <v>621</v>
      </c>
      <c r="BC316" s="103" t="s">
        <v>623</v>
      </c>
      <c r="BD316" s="103" t="s">
        <v>621</v>
      </c>
      <c r="BF316" s="103">
        <f t="shared" si="41"/>
        <v>43</v>
      </c>
      <c r="BG316" s="103">
        <f t="shared" si="41"/>
        <v>5</v>
      </c>
      <c r="BH316" s="103">
        <f t="shared" si="41"/>
        <v>0</v>
      </c>
      <c r="BI316" s="103">
        <f t="shared" si="41"/>
        <v>5</v>
      </c>
      <c r="BJ316" s="103">
        <f t="shared" si="41"/>
        <v>0</v>
      </c>
      <c r="BK316" s="103">
        <f t="shared" si="34"/>
        <v>48</v>
      </c>
      <c r="BM316" s="67">
        <v>32</v>
      </c>
      <c r="BN316" s="67">
        <v>11</v>
      </c>
      <c r="BO316" s="67">
        <v>31</v>
      </c>
      <c r="BP316" s="67">
        <v>4</v>
      </c>
      <c r="BQ316" s="67">
        <v>1</v>
      </c>
      <c r="BR316" s="67">
        <v>5</v>
      </c>
      <c r="BS316" s="67">
        <v>0</v>
      </c>
      <c r="BT316" s="67">
        <v>0</v>
      </c>
      <c r="BU316" s="67">
        <v>0</v>
      </c>
      <c r="BW316" s="67">
        <f t="shared" si="35"/>
        <v>42</v>
      </c>
    </row>
    <row r="317" spans="1:75" x14ac:dyDescent="0.25">
      <c r="A317" s="101">
        <v>1218</v>
      </c>
      <c r="B317" s="67" t="s">
        <v>317</v>
      </c>
      <c r="C317" s="67" t="s">
        <v>301</v>
      </c>
      <c r="D317" s="103" t="s">
        <v>621</v>
      </c>
      <c r="E317" s="103" t="s">
        <v>621</v>
      </c>
      <c r="F317" s="103" t="s">
        <v>621</v>
      </c>
      <c r="G317" s="103" t="s">
        <v>621</v>
      </c>
      <c r="H317" s="103" t="s">
        <v>621</v>
      </c>
      <c r="I317" s="103" t="s">
        <v>621</v>
      </c>
      <c r="J317" s="103" t="s">
        <v>621</v>
      </c>
      <c r="K317" s="103" t="s">
        <v>621</v>
      </c>
      <c r="L317" s="103" t="s">
        <v>621</v>
      </c>
      <c r="M317" s="103" t="s">
        <v>621</v>
      </c>
      <c r="N317" s="103" t="s">
        <v>621</v>
      </c>
      <c r="O317" s="103" t="s">
        <v>621</v>
      </c>
      <c r="P317" s="103" t="s">
        <v>621</v>
      </c>
      <c r="Q317" s="103" t="s">
        <v>621</v>
      </c>
      <c r="R317" s="103" t="s">
        <v>621</v>
      </c>
      <c r="S317" s="103" t="s">
        <v>621</v>
      </c>
      <c r="T317" s="103" t="s">
        <v>621</v>
      </c>
      <c r="U317" s="103" t="s">
        <v>622</v>
      </c>
      <c r="V317" s="103" t="s">
        <v>622</v>
      </c>
      <c r="W317" s="103" t="s">
        <v>622</v>
      </c>
      <c r="X317" s="103" t="s">
        <v>621</v>
      </c>
      <c r="Y317" s="103" t="s">
        <v>621</v>
      </c>
      <c r="Z317" s="103" t="s">
        <v>621</v>
      </c>
      <c r="AA317" s="103" t="s">
        <v>621</v>
      </c>
      <c r="AB317" s="103" t="s">
        <v>621</v>
      </c>
      <c r="AC317" s="103" t="s">
        <v>621</v>
      </c>
      <c r="AD317" s="103" t="s">
        <v>621</v>
      </c>
      <c r="AE317" s="103" t="s">
        <v>621</v>
      </c>
      <c r="AF317" s="103" t="s">
        <v>623</v>
      </c>
      <c r="AG317" s="103" t="s">
        <v>621</v>
      </c>
      <c r="AH317" s="103" t="s">
        <v>623</v>
      </c>
      <c r="AI317" s="103" t="s">
        <v>621</v>
      </c>
      <c r="AJ317" s="103" t="s">
        <v>621</v>
      </c>
      <c r="AK317" s="103" t="s">
        <v>621</v>
      </c>
      <c r="AL317" s="103" t="s">
        <v>621</v>
      </c>
      <c r="AM317" s="103" t="s">
        <v>622</v>
      </c>
      <c r="AN317" s="103" t="s">
        <v>622</v>
      </c>
      <c r="AO317" s="103" t="s">
        <v>621</v>
      </c>
      <c r="AP317" s="103" t="s">
        <v>621</v>
      </c>
      <c r="AQ317" s="103" t="s">
        <v>621</v>
      </c>
      <c r="AR317" s="103" t="s">
        <v>621</v>
      </c>
      <c r="AS317" s="103" t="s">
        <v>623</v>
      </c>
      <c r="AT317" s="103" t="s">
        <v>623</v>
      </c>
      <c r="AU317" s="103" t="s">
        <v>621</v>
      </c>
      <c r="AV317" s="103" t="s">
        <v>621</v>
      </c>
      <c r="AW317" s="103" t="s">
        <v>621</v>
      </c>
      <c r="AX317" s="103" t="s">
        <v>622</v>
      </c>
      <c r="AY317" s="103" t="s">
        <v>622</v>
      </c>
      <c r="AZ317" s="103" t="s">
        <v>621</v>
      </c>
      <c r="BA317" s="103" t="s">
        <v>621</v>
      </c>
      <c r="BB317" s="103" t="s">
        <v>621</v>
      </c>
      <c r="BC317" s="103" t="s">
        <v>622</v>
      </c>
      <c r="BD317" s="103" t="s">
        <v>623</v>
      </c>
      <c r="BF317" s="103">
        <f t="shared" si="41"/>
        <v>40</v>
      </c>
      <c r="BG317" s="103">
        <f t="shared" si="41"/>
        <v>8</v>
      </c>
      <c r="BH317" s="103">
        <f t="shared" si="41"/>
        <v>0</v>
      </c>
      <c r="BI317" s="103">
        <f t="shared" si="41"/>
        <v>5</v>
      </c>
      <c r="BJ317" s="103">
        <f t="shared" si="41"/>
        <v>0</v>
      </c>
      <c r="BK317" s="103">
        <f t="shared" si="34"/>
        <v>48</v>
      </c>
      <c r="BM317" s="67">
        <v>33</v>
      </c>
      <c r="BN317" s="67">
        <v>7</v>
      </c>
      <c r="BO317" s="67">
        <v>13</v>
      </c>
      <c r="BP317" s="67">
        <v>4</v>
      </c>
      <c r="BQ317" s="67">
        <v>4</v>
      </c>
      <c r="BR317" s="67">
        <v>5</v>
      </c>
      <c r="BS317" s="67">
        <v>0</v>
      </c>
      <c r="BT317" s="67">
        <v>0</v>
      </c>
      <c r="BU317" s="67">
        <v>0</v>
      </c>
      <c r="BW317" s="67">
        <f t="shared" si="35"/>
        <v>42.5</v>
      </c>
    </row>
    <row r="318" spans="1:7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621</v>
      </c>
      <c r="M318" s="103" t="s">
        <v>621</v>
      </c>
      <c r="N318" s="103" t="s">
        <v>621</v>
      </c>
      <c r="O318" s="103" t="s">
        <v>621</v>
      </c>
      <c r="P318" s="103" t="s">
        <v>621</v>
      </c>
      <c r="Q318" s="103" t="s">
        <v>620</v>
      </c>
      <c r="R318" s="103" t="s">
        <v>620</v>
      </c>
      <c r="S318" s="103" t="s">
        <v>621</v>
      </c>
      <c r="T318" s="103" t="s">
        <v>621</v>
      </c>
      <c r="U318" s="103" t="s">
        <v>623</v>
      </c>
      <c r="V318" s="103" t="s">
        <v>622</v>
      </c>
      <c r="W318" s="103" t="s">
        <v>622</v>
      </c>
      <c r="X318" s="103" t="s">
        <v>621</v>
      </c>
      <c r="Y318" s="103" t="s">
        <v>621</v>
      </c>
      <c r="Z318" s="103" t="s">
        <v>621</v>
      </c>
      <c r="AA318" s="103" t="s">
        <v>621</v>
      </c>
      <c r="AB318" s="103" t="s">
        <v>621</v>
      </c>
      <c r="AC318" s="103" t="s">
        <v>621</v>
      </c>
      <c r="AD318" s="103" t="s">
        <v>621</v>
      </c>
      <c r="AE318" s="103" t="s">
        <v>621</v>
      </c>
      <c r="AF318" s="103" t="s">
        <v>621</v>
      </c>
      <c r="AG318" s="103" t="s">
        <v>621</v>
      </c>
      <c r="AH318" s="103" t="s">
        <v>621</v>
      </c>
      <c r="AI318" s="103" t="s">
        <v>621</v>
      </c>
      <c r="AJ318" s="103" t="s">
        <v>621</v>
      </c>
      <c r="AK318" s="103" t="s">
        <v>622</v>
      </c>
      <c r="AL318" s="103" t="s">
        <v>620</v>
      </c>
      <c r="AM318" s="103" t="s">
        <v>623</v>
      </c>
      <c r="AN318" s="103" t="s">
        <v>622</v>
      </c>
      <c r="AO318" s="103" t="s">
        <v>621</v>
      </c>
      <c r="AP318" s="103" t="s">
        <v>621</v>
      </c>
      <c r="AQ318" s="103" t="s">
        <v>621</v>
      </c>
      <c r="AR318" s="103" t="s">
        <v>621</v>
      </c>
      <c r="AS318" s="103" t="s">
        <v>621</v>
      </c>
      <c r="AT318" s="103" t="s">
        <v>623</v>
      </c>
      <c r="AU318" s="103" t="s">
        <v>621</v>
      </c>
      <c r="AV318" s="103" t="s">
        <v>621</v>
      </c>
      <c r="AW318" s="103" t="s">
        <v>621</v>
      </c>
      <c r="AX318" s="103" t="s">
        <v>621</v>
      </c>
      <c r="AY318" s="103" t="s">
        <v>623</v>
      </c>
      <c r="AZ318" s="103" t="s">
        <v>621</v>
      </c>
      <c r="BA318" s="103" t="s">
        <v>621</v>
      </c>
      <c r="BB318" s="103" t="s">
        <v>623</v>
      </c>
      <c r="BC318" s="103" t="s">
        <v>622</v>
      </c>
      <c r="BD318" s="103" t="s">
        <v>623</v>
      </c>
      <c r="BF318" s="103">
        <f t="shared" si="41"/>
        <v>39</v>
      </c>
      <c r="BG318" s="103">
        <f t="shared" si="41"/>
        <v>5</v>
      </c>
      <c r="BH318" s="103">
        <f t="shared" si="41"/>
        <v>3</v>
      </c>
      <c r="BI318" s="103">
        <f t="shared" si="41"/>
        <v>6</v>
      </c>
      <c r="BJ318" s="103">
        <f t="shared" si="41"/>
        <v>0</v>
      </c>
      <c r="BK318" s="103">
        <f t="shared" si="34"/>
        <v>44</v>
      </c>
      <c r="BM318" s="67">
        <v>32</v>
      </c>
      <c r="BN318" s="67">
        <v>7</v>
      </c>
      <c r="BO318" s="67">
        <v>12</v>
      </c>
      <c r="BP318" s="67">
        <v>2</v>
      </c>
      <c r="BQ318" s="67">
        <v>3</v>
      </c>
      <c r="BR318" s="67">
        <v>5</v>
      </c>
      <c r="BS318" s="67">
        <v>3</v>
      </c>
      <c r="BT318" s="67">
        <v>0</v>
      </c>
      <c r="BU318" s="67">
        <v>0</v>
      </c>
      <c r="BW318" s="67">
        <f t="shared" si="35"/>
        <v>42</v>
      </c>
    </row>
    <row r="319" spans="1:7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620</v>
      </c>
      <c r="P319" s="103" t="s">
        <v>621</v>
      </c>
      <c r="Q319" s="103" t="s">
        <v>621</v>
      </c>
      <c r="R319" s="103" t="s">
        <v>621</v>
      </c>
      <c r="S319" s="103" t="s">
        <v>621</v>
      </c>
      <c r="T319" s="103" t="s">
        <v>623</v>
      </c>
      <c r="U319" s="103" t="s">
        <v>621</v>
      </c>
      <c r="V319" s="103" t="s">
        <v>621</v>
      </c>
      <c r="W319" s="103" t="s">
        <v>622</v>
      </c>
      <c r="X319" s="103" t="s">
        <v>621</v>
      </c>
      <c r="Y319" s="103" t="s">
        <v>621</v>
      </c>
      <c r="Z319" s="103" t="s">
        <v>621</v>
      </c>
      <c r="AA319" s="103" t="s">
        <v>621</v>
      </c>
      <c r="AB319" s="103" t="s">
        <v>621</v>
      </c>
      <c r="AC319" s="103" t="s">
        <v>621</v>
      </c>
      <c r="AD319" s="103" t="s">
        <v>621</v>
      </c>
      <c r="AE319" s="103" t="s">
        <v>621</v>
      </c>
      <c r="AF319" s="103" t="s">
        <v>621</v>
      </c>
      <c r="AG319" s="103" t="s">
        <v>621</v>
      </c>
      <c r="AH319" s="103" t="s">
        <v>621</v>
      </c>
      <c r="AI319" s="103" t="s">
        <v>621</v>
      </c>
      <c r="AJ319" s="103" t="s">
        <v>623</v>
      </c>
      <c r="AK319" s="103" t="s">
        <v>622</v>
      </c>
      <c r="AL319" s="103" t="s">
        <v>621</v>
      </c>
      <c r="AM319" s="103" t="s">
        <v>622</v>
      </c>
      <c r="AN319" s="103" t="s">
        <v>622</v>
      </c>
      <c r="AO319" s="103" t="s">
        <v>620</v>
      </c>
      <c r="AP319" s="103" t="s">
        <v>621</v>
      </c>
      <c r="AQ319" s="103" t="s">
        <v>621</v>
      </c>
      <c r="AR319" s="103" t="s">
        <v>620</v>
      </c>
      <c r="AS319" s="103" t="s">
        <v>623</v>
      </c>
      <c r="AT319" s="103" t="s">
        <v>621</v>
      </c>
      <c r="AU319" s="103" t="s">
        <v>621</v>
      </c>
      <c r="AV319" s="103" t="s">
        <v>621</v>
      </c>
      <c r="AW319" s="103" t="s">
        <v>621</v>
      </c>
      <c r="AX319" s="103" t="s">
        <v>621</v>
      </c>
      <c r="AY319" s="103" t="s">
        <v>622</v>
      </c>
      <c r="AZ319" s="103" t="s">
        <v>621</v>
      </c>
      <c r="BA319" s="103" t="s">
        <v>621</v>
      </c>
      <c r="BB319" s="103" t="s">
        <v>621</v>
      </c>
      <c r="BC319" s="103" t="s">
        <v>622</v>
      </c>
      <c r="BD319" s="103" t="s">
        <v>623</v>
      </c>
      <c r="BF319" s="103">
        <f t="shared" si="41"/>
        <v>40</v>
      </c>
      <c r="BG319" s="103">
        <f t="shared" si="41"/>
        <v>6</v>
      </c>
      <c r="BH319" s="103">
        <f t="shared" si="41"/>
        <v>3</v>
      </c>
      <c r="BI319" s="103">
        <f t="shared" si="41"/>
        <v>4</v>
      </c>
      <c r="BJ319" s="103">
        <f t="shared" si="41"/>
        <v>0</v>
      </c>
      <c r="BK319" s="103">
        <f t="shared" si="34"/>
        <v>46</v>
      </c>
      <c r="BM319" s="67">
        <v>32</v>
      </c>
      <c r="BN319" s="67">
        <v>8</v>
      </c>
      <c r="BO319" s="67">
        <v>15</v>
      </c>
      <c r="BP319" s="67">
        <v>2</v>
      </c>
      <c r="BQ319" s="67">
        <v>4</v>
      </c>
      <c r="BR319" s="67">
        <v>4</v>
      </c>
      <c r="BS319" s="67">
        <v>3</v>
      </c>
      <c r="BT319" s="67">
        <v>0</v>
      </c>
      <c r="BU319" s="67">
        <v>0</v>
      </c>
      <c r="BW319" s="67">
        <f t="shared" si="35"/>
        <v>43</v>
      </c>
    </row>
    <row r="320" spans="1:75" x14ac:dyDescent="0.25">
      <c r="A320" s="101">
        <v>1221</v>
      </c>
      <c r="B320" s="67" t="s">
        <v>320</v>
      </c>
      <c r="C320" s="67" t="s">
        <v>301</v>
      </c>
      <c r="D320" s="103" t="s">
        <v>621</v>
      </c>
      <c r="E320" s="103" t="s">
        <v>621</v>
      </c>
      <c r="F320" s="103" t="s">
        <v>621</v>
      </c>
      <c r="G320" s="103" t="s">
        <v>621</v>
      </c>
      <c r="H320" s="103" t="s">
        <v>621</v>
      </c>
      <c r="I320" s="103" t="s">
        <v>621</v>
      </c>
      <c r="J320" s="103" t="s">
        <v>621</v>
      </c>
      <c r="K320" s="103" t="s">
        <v>621</v>
      </c>
      <c r="L320" s="103" t="s">
        <v>621</v>
      </c>
      <c r="M320" s="103" t="s">
        <v>621</v>
      </c>
      <c r="N320" s="103" t="s">
        <v>623</v>
      </c>
      <c r="O320" s="103" t="s">
        <v>620</v>
      </c>
      <c r="P320" s="103" t="s">
        <v>621</v>
      </c>
      <c r="Q320" s="103" t="s">
        <v>621</v>
      </c>
      <c r="R320" s="103" t="s">
        <v>621</v>
      </c>
      <c r="S320" s="103" t="s">
        <v>621</v>
      </c>
      <c r="T320" s="103" t="s">
        <v>621</v>
      </c>
      <c r="U320" s="103" t="s">
        <v>623</v>
      </c>
      <c r="V320" s="103" t="s">
        <v>621</v>
      </c>
      <c r="W320" s="103" t="s">
        <v>622</v>
      </c>
      <c r="X320" s="103" t="s">
        <v>621</v>
      </c>
      <c r="Y320" s="103" t="s">
        <v>621</v>
      </c>
      <c r="Z320" s="103" t="s">
        <v>621</v>
      </c>
      <c r="AA320" s="103" t="s">
        <v>621</v>
      </c>
      <c r="AB320" s="103" t="s">
        <v>621</v>
      </c>
      <c r="AC320" s="103" t="s">
        <v>621</v>
      </c>
      <c r="AD320" s="103" t="s">
        <v>621</v>
      </c>
      <c r="AE320" s="103" t="s">
        <v>621</v>
      </c>
      <c r="AF320" s="103" t="s">
        <v>621</v>
      </c>
      <c r="AG320" s="103" t="s">
        <v>621</v>
      </c>
      <c r="AH320" s="103" t="s">
        <v>621</v>
      </c>
      <c r="AI320" s="103" t="s">
        <v>621</v>
      </c>
      <c r="AJ320" s="103" t="s">
        <v>622</v>
      </c>
      <c r="AK320" s="103" t="s">
        <v>623</v>
      </c>
      <c r="AL320" s="103" t="s">
        <v>621</v>
      </c>
      <c r="AM320" s="103" t="s">
        <v>623</v>
      </c>
      <c r="AN320" s="103" t="s">
        <v>623</v>
      </c>
      <c r="AO320" s="103" t="s">
        <v>621</v>
      </c>
      <c r="AP320" s="103" t="s">
        <v>621</v>
      </c>
      <c r="AQ320" s="103" t="s">
        <v>621</v>
      </c>
      <c r="AR320" s="103" t="s">
        <v>621</v>
      </c>
      <c r="AS320" s="103" t="s">
        <v>621</v>
      </c>
      <c r="AT320" s="103" t="s">
        <v>623</v>
      </c>
      <c r="AU320" s="103" t="s">
        <v>621</v>
      </c>
      <c r="AV320" s="103" t="s">
        <v>621</v>
      </c>
      <c r="AW320" s="103" t="s">
        <v>621</v>
      </c>
      <c r="AX320" s="103" t="s">
        <v>621</v>
      </c>
      <c r="AY320" s="103" t="s">
        <v>623</v>
      </c>
      <c r="AZ320" s="103" t="s">
        <v>621</v>
      </c>
      <c r="BA320" s="103" t="s">
        <v>621</v>
      </c>
      <c r="BB320" s="103" t="s">
        <v>621</v>
      </c>
      <c r="BC320" s="103" t="s">
        <v>623</v>
      </c>
      <c r="BD320" s="103" t="s">
        <v>623</v>
      </c>
      <c r="BF320" s="103">
        <f t="shared" si="41"/>
        <v>41</v>
      </c>
      <c r="BG320" s="103">
        <f t="shared" si="41"/>
        <v>2</v>
      </c>
      <c r="BH320" s="103">
        <f t="shared" si="41"/>
        <v>1</v>
      </c>
      <c r="BI320" s="103">
        <f t="shared" si="41"/>
        <v>9</v>
      </c>
      <c r="BJ320" s="103">
        <f t="shared" si="41"/>
        <v>0</v>
      </c>
      <c r="BK320" s="103">
        <f t="shared" si="34"/>
        <v>43</v>
      </c>
      <c r="BM320" s="67">
        <v>33</v>
      </c>
      <c r="BN320" s="67">
        <v>8</v>
      </c>
      <c r="BO320" s="67">
        <v>9</v>
      </c>
      <c r="BP320" s="67">
        <v>2</v>
      </c>
      <c r="BQ320" s="67">
        <v>0</v>
      </c>
      <c r="BR320" s="67">
        <v>4</v>
      </c>
      <c r="BS320" s="67">
        <v>1</v>
      </c>
      <c r="BT320" s="67">
        <v>0</v>
      </c>
      <c r="BU320" s="67">
        <v>0</v>
      </c>
      <c r="BW320" s="67">
        <f t="shared" si="35"/>
        <v>40</v>
      </c>
    </row>
    <row r="321" spans="1:75" x14ac:dyDescent="0.25">
      <c r="A321" s="101">
        <v>1222</v>
      </c>
      <c r="B321" s="67" t="s">
        <v>321</v>
      </c>
      <c r="C321" s="67" t="s">
        <v>301</v>
      </c>
      <c r="D321" s="103" t="s">
        <v>623</v>
      </c>
      <c r="E321" s="103" t="s">
        <v>621</v>
      </c>
      <c r="F321" s="103" t="s">
        <v>621</v>
      </c>
      <c r="G321" s="103" t="s">
        <v>621</v>
      </c>
      <c r="H321" s="103" t="s">
        <v>621</v>
      </c>
      <c r="I321" s="103" t="s">
        <v>621</v>
      </c>
      <c r="J321" s="103" t="s">
        <v>621</v>
      </c>
      <c r="K321" s="103" t="s">
        <v>620</v>
      </c>
      <c r="L321" s="103" t="s">
        <v>621</v>
      </c>
      <c r="M321" s="103" t="s">
        <v>621</v>
      </c>
      <c r="N321" s="103" t="s">
        <v>620</v>
      </c>
      <c r="O321" s="103" t="s">
        <v>621</v>
      </c>
      <c r="P321" s="103" t="s">
        <v>621</v>
      </c>
      <c r="Q321" s="103" t="s">
        <v>621</v>
      </c>
      <c r="R321" s="103" t="s">
        <v>621</v>
      </c>
      <c r="S321" s="103" t="s">
        <v>621</v>
      </c>
      <c r="T321" s="103" t="s">
        <v>623</v>
      </c>
      <c r="U321" s="103" t="s">
        <v>623</v>
      </c>
      <c r="V321" s="103" t="s">
        <v>621</v>
      </c>
      <c r="W321" s="103" t="s">
        <v>621</v>
      </c>
      <c r="X321" s="103" t="s">
        <v>621</v>
      </c>
      <c r="Y321" s="103" t="s">
        <v>620</v>
      </c>
      <c r="Z321" s="103" t="s">
        <v>621</v>
      </c>
      <c r="AA321" s="103" t="s">
        <v>621</v>
      </c>
      <c r="AB321" s="103" t="s">
        <v>623</v>
      </c>
      <c r="AC321" s="103" t="s">
        <v>621</v>
      </c>
      <c r="AD321" s="103" t="s">
        <v>621</v>
      </c>
      <c r="AE321" s="103" t="s">
        <v>621</v>
      </c>
      <c r="AF321" s="103" t="s">
        <v>621</v>
      </c>
      <c r="AG321" s="103" t="s">
        <v>621</v>
      </c>
      <c r="AH321" s="103" t="s">
        <v>621</v>
      </c>
      <c r="AI321" s="103" t="s">
        <v>621</v>
      </c>
      <c r="AJ321" s="103" t="s">
        <v>622</v>
      </c>
      <c r="AK321" s="103" t="s">
        <v>622</v>
      </c>
      <c r="AL321" s="103" t="s">
        <v>621</v>
      </c>
      <c r="AM321" s="103" t="s">
        <v>621</v>
      </c>
      <c r="AN321" s="103" t="s">
        <v>621</v>
      </c>
      <c r="AO321" s="103" t="s">
        <v>620</v>
      </c>
      <c r="AP321" s="103" t="s">
        <v>621</v>
      </c>
      <c r="AQ321" s="103" t="s">
        <v>621</v>
      </c>
      <c r="AR321" s="103" t="s">
        <v>621</v>
      </c>
      <c r="AS321" s="103" t="s">
        <v>621</v>
      </c>
      <c r="AT321" s="103" t="s">
        <v>623</v>
      </c>
      <c r="AU321" s="103" t="s">
        <v>621</v>
      </c>
      <c r="AV321" s="103" t="s">
        <v>621</v>
      </c>
      <c r="AW321" s="103" t="s">
        <v>621</v>
      </c>
      <c r="AX321" s="103" t="s">
        <v>622</v>
      </c>
      <c r="AY321" s="103" t="s">
        <v>623</v>
      </c>
      <c r="AZ321" s="103" t="s">
        <v>621</v>
      </c>
      <c r="BA321" s="103" t="s">
        <v>621</v>
      </c>
      <c r="BB321" s="103" t="s">
        <v>621</v>
      </c>
      <c r="BC321" s="103" t="s">
        <v>621</v>
      </c>
      <c r="BD321" s="103" t="s">
        <v>623</v>
      </c>
      <c r="BF321" s="103">
        <f t="shared" si="41"/>
        <v>39</v>
      </c>
      <c r="BG321" s="103">
        <f t="shared" si="41"/>
        <v>3</v>
      </c>
      <c r="BH321" s="103">
        <f t="shared" si="41"/>
        <v>4</v>
      </c>
      <c r="BI321" s="103">
        <f t="shared" si="41"/>
        <v>7</v>
      </c>
      <c r="BJ321" s="103">
        <f t="shared" si="41"/>
        <v>0</v>
      </c>
      <c r="BK321" s="103">
        <f t="shared" si="34"/>
        <v>42</v>
      </c>
      <c r="BM321" s="67">
        <v>30</v>
      </c>
      <c r="BN321" s="67">
        <v>9</v>
      </c>
      <c r="BO321" s="67">
        <v>28</v>
      </c>
      <c r="BP321" s="67">
        <v>1</v>
      </c>
      <c r="BQ321" s="67">
        <v>2</v>
      </c>
      <c r="BR321" s="67">
        <v>5</v>
      </c>
      <c r="BS321" s="67">
        <v>4</v>
      </c>
      <c r="BT321" s="67">
        <v>0</v>
      </c>
      <c r="BU321" s="67">
        <v>0</v>
      </c>
      <c r="BW321" s="67">
        <f t="shared" si="35"/>
        <v>40.5</v>
      </c>
    </row>
    <row r="322" spans="1:75"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623</v>
      </c>
      <c r="N322" s="103" t="s">
        <v>621</v>
      </c>
      <c r="O322" s="103" t="s">
        <v>621</v>
      </c>
      <c r="P322" s="103" t="s">
        <v>621</v>
      </c>
      <c r="Q322" s="103" t="s">
        <v>621</v>
      </c>
      <c r="R322" s="103" t="s">
        <v>621</v>
      </c>
      <c r="S322" s="103" t="s">
        <v>623</v>
      </c>
      <c r="T322" s="103" t="s">
        <v>621</v>
      </c>
      <c r="U322" s="103" t="s">
        <v>622</v>
      </c>
      <c r="V322" s="103" t="s">
        <v>622</v>
      </c>
      <c r="W322" s="103" t="s">
        <v>622</v>
      </c>
      <c r="X322" s="103" t="s">
        <v>621</v>
      </c>
      <c r="Y322" s="103" t="s">
        <v>621</v>
      </c>
      <c r="Z322" s="103" t="s">
        <v>621</v>
      </c>
      <c r="AA322" s="103" t="s">
        <v>621</v>
      </c>
      <c r="AB322" s="103" t="s">
        <v>621</v>
      </c>
      <c r="AC322" s="103" t="s">
        <v>621</v>
      </c>
      <c r="AD322" s="103" t="s">
        <v>621</v>
      </c>
      <c r="AE322" s="103" t="s">
        <v>621</v>
      </c>
      <c r="AF322" s="103" t="s">
        <v>621</v>
      </c>
      <c r="AG322" s="103" t="s">
        <v>621</v>
      </c>
      <c r="AH322" s="103" t="s">
        <v>621</v>
      </c>
      <c r="AI322" s="103" t="s">
        <v>621</v>
      </c>
      <c r="AJ322" s="103" t="s">
        <v>622</v>
      </c>
      <c r="AK322" s="103" t="s">
        <v>622</v>
      </c>
      <c r="AL322" s="103" t="s">
        <v>621</v>
      </c>
      <c r="AM322" s="103" t="s">
        <v>621</v>
      </c>
      <c r="AN322" s="103" t="s">
        <v>623</v>
      </c>
      <c r="AO322" s="103" t="s">
        <v>620</v>
      </c>
      <c r="AP322" s="103" t="s">
        <v>621</v>
      </c>
      <c r="AQ322" s="103" t="s">
        <v>621</v>
      </c>
      <c r="AR322" s="103" t="s">
        <v>621</v>
      </c>
      <c r="AS322" s="103" t="s">
        <v>621</v>
      </c>
      <c r="AT322" s="103" t="s">
        <v>623</v>
      </c>
      <c r="AU322" s="103" t="s">
        <v>621</v>
      </c>
      <c r="AV322" s="103" t="s">
        <v>621</v>
      </c>
      <c r="AW322" s="103" t="s">
        <v>621</v>
      </c>
      <c r="AX322" s="103" t="s">
        <v>621</v>
      </c>
      <c r="AY322" s="103" t="s">
        <v>621</v>
      </c>
      <c r="AZ322" s="103" t="s">
        <v>621</v>
      </c>
      <c r="BA322" s="103" t="s">
        <v>621</v>
      </c>
      <c r="BB322" s="103" t="s">
        <v>623</v>
      </c>
      <c r="BC322" s="103" t="s">
        <v>623</v>
      </c>
      <c r="BD322" s="103" t="s">
        <v>623</v>
      </c>
      <c r="BF322" s="103">
        <f t="shared" si="41"/>
        <v>40</v>
      </c>
      <c r="BG322" s="103">
        <f t="shared" si="41"/>
        <v>5</v>
      </c>
      <c r="BH322" s="103">
        <f t="shared" si="41"/>
        <v>1</v>
      </c>
      <c r="BI322" s="103">
        <f t="shared" si="41"/>
        <v>7</v>
      </c>
      <c r="BJ322" s="103">
        <f t="shared" si="41"/>
        <v>0</v>
      </c>
      <c r="BK322" s="103">
        <f t="shared" si="34"/>
        <v>45</v>
      </c>
      <c r="BM322" s="67">
        <v>33</v>
      </c>
      <c r="BN322" s="67">
        <v>7</v>
      </c>
      <c r="BO322" s="67">
        <v>12</v>
      </c>
      <c r="BP322" s="67">
        <v>4</v>
      </c>
      <c r="BQ322" s="67">
        <v>1</v>
      </c>
      <c r="BR322" s="67">
        <v>5</v>
      </c>
      <c r="BS322" s="67">
        <v>1</v>
      </c>
      <c r="BT322" s="67">
        <v>0</v>
      </c>
      <c r="BU322" s="67">
        <v>0</v>
      </c>
      <c r="BW322" s="67">
        <f t="shared" si="35"/>
        <v>42</v>
      </c>
    </row>
    <row r="323" spans="1:75" x14ac:dyDescent="0.25">
      <c r="A323" s="101">
        <v>1224</v>
      </c>
      <c r="B323" s="67" t="s">
        <v>323</v>
      </c>
      <c r="C323" s="67" t="s">
        <v>301</v>
      </c>
      <c r="D323" s="103" t="s">
        <v>621</v>
      </c>
      <c r="E323" s="103" t="s">
        <v>621</v>
      </c>
      <c r="F323" s="103" t="s">
        <v>621</v>
      </c>
      <c r="G323" s="103" t="s">
        <v>621</v>
      </c>
      <c r="H323" s="103" t="s">
        <v>621</v>
      </c>
      <c r="I323" s="103" t="s">
        <v>623</v>
      </c>
      <c r="J323" s="103" t="s">
        <v>621</v>
      </c>
      <c r="K323" s="103" t="s">
        <v>623</v>
      </c>
      <c r="L323" s="103" t="s">
        <v>621</v>
      </c>
      <c r="M323" s="103" t="s">
        <v>621</v>
      </c>
      <c r="N323" s="103" t="s">
        <v>621</v>
      </c>
      <c r="O323" s="103" t="s">
        <v>621</v>
      </c>
      <c r="P323" s="103" t="s">
        <v>621</v>
      </c>
      <c r="Q323" s="103" t="s">
        <v>621</v>
      </c>
      <c r="R323" s="103" t="s">
        <v>621</v>
      </c>
      <c r="S323" s="103" t="s">
        <v>621</v>
      </c>
      <c r="T323" s="103" t="s">
        <v>621</v>
      </c>
      <c r="U323" s="103" t="s">
        <v>622</v>
      </c>
      <c r="V323" s="103" t="s">
        <v>622</v>
      </c>
      <c r="W323" s="103" t="s">
        <v>622</v>
      </c>
      <c r="X323" s="103" t="s">
        <v>621</v>
      </c>
      <c r="Y323" s="103" t="s">
        <v>621</v>
      </c>
      <c r="Z323" s="103" t="s">
        <v>621</v>
      </c>
      <c r="AA323" s="103" t="s">
        <v>621</v>
      </c>
      <c r="AB323" s="103" t="s">
        <v>621</v>
      </c>
      <c r="AC323" s="103" t="s">
        <v>621</v>
      </c>
      <c r="AD323" s="103" t="s">
        <v>621</v>
      </c>
      <c r="AE323" s="103" t="s">
        <v>621</v>
      </c>
      <c r="AF323" s="103" t="s">
        <v>621</v>
      </c>
      <c r="AG323" s="103" t="s">
        <v>621</v>
      </c>
      <c r="AH323" s="103" t="s">
        <v>623</v>
      </c>
      <c r="AI323" s="103" t="s">
        <v>621</v>
      </c>
      <c r="AJ323" s="103" t="s">
        <v>622</v>
      </c>
      <c r="AK323" s="103" t="s">
        <v>622</v>
      </c>
      <c r="AL323" s="103" t="s">
        <v>621</v>
      </c>
      <c r="AM323" s="103" t="s">
        <v>622</v>
      </c>
      <c r="AN323" s="103" t="s">
        <v>622</v>
      </c>
      <c r="AO323" s="103" t="s">
        <v>623</v>
      </c>
      <c r="AP323" s="103" t="s">
        <v>621</v>
      </c>
      <c r="AQ323" s="103" t="s">
        <v>621</v>
      </c>
      <c r="AR323" s="103" t="s">
        <v>620</v>
      </c>
      <c r="AS323" s="103" t="s">
        <v>623</v>
      </c>
      <c r="AT323" s="103" t="s">
        <v>623</v>
      </c>
      <c r="AU323" s="103" t="s">
        <v>621</v>
      </c>
      <c r="AV323" s="103" t="s">
        <v>621</v>
      </c>
      <c r="AW323" s="103" t="s">
        <v>621</v>
      </c>
      <c r="AX323" s="103" t="s">
        <v>621</v>
      </c>
      <c r="AY323" s="103" t="s">
        <v>622</v>
      </c>
      <c r="AZ323" s="103" t="s">
        <v>621</v>
      </c>
      <c r="BA323" s="103" t="s">
        <v>621</v>
      </c>
      <c r="BB323" s="103" t="s">
        <v>623</v>
      </c>
      <c r="BC323" s="103" t="s">
        <v>623</v>
      </c>
      <c r="BD323" s="103" t="s">
        <v>623</v>
      </c>
      <c r="BF323" s="103">
        <f t="shared" si="41"/>
        <v>35</v>
      </c>
      <c r="BG323" s="103">
        <f t="shared" si="41"/>
        <v>8</v>
      </c>
      <c r="BH323" s="103">
        <f t="shared" si="41"/>
        <v>1</v>
      </c>
      <c r="BI323" s="103">
        <f t="shared" si="41"/>
        <v>9</v>
      </c>
      <c r="BJ323" s="103">
        <f t="shared" si="41"/>
        <v>0</v>
      </c>
      <c r="BK323" s="103">
        <f t="shared" si="34"/>
        <v>43</v>
      </c>
      <c r="BM323" s="67">
        <v>29</v>
      </c>
      <c r="BN323" s="67">
        <v>6</v>
      </c>
      <c r="BO323" s="67">
        <v>4</v>
      </c>
      <c r="BP323" s="67">
        <v>5</v>
      </c>
      <c r="BQ323" s="67">
        <v>3</v>
      </c>
      <c r="BR323" s="67">
        <v>7</v>
      </c>
      <c r="BS323" s="67">
        <v>1</v>
      </c>
      <c r="BT323" s="67">
        <v>0</v>
      </c>
      <c r="BU323" s="67">
        <v>0</v>
      </c>
      <c r="BW323" s="67">
        <f t="shared" si="35"/>
        <v>39.5</v>
      </c>
    </row>
    <row r="324" spans="1:75" x14ac:dyDescent="0.25">
      <c r="A324" s="101">
        <v>1225</v>
      </c>
      <c r="B324" s="67" t="s">
        <v>324</v>
      </c>
      <c r="C324" s="67" t="s">
        <v>301</v>
      </c>
      <c r="D324" s="103" t="s">
        <v>621</v>
      </c>
      <c r="E324" s="103" t="s">
        <v>621</v>
      </c>
      <c r="F324" s="103" t="s">
        <v>621</v>
      </c>
      <c r="G324" s="103" t="s">
        <v>621</v>
      </c>
      <c r="H324" s="103" t="s">
        <v>622</v>
      </c>
      <c r="I324" s="103" t="s">
        <v>621</v>
      </c>
      <c r="J324" s="103" t="s">
        <v>621</v>
      </c>
      <c r="K324" s="103" t="s">
        <v>621</v>
      </c>
      <c r="L324" s="103" t="s">
        <v>621</v>
      </c>
      <c r="M324" s="103" t="s">
        <v>621</v>
      </c>
      <c r="N324" s="103" t="s">
        <v>621</v>
      </c>
      <c r="O324" s="103" t="s">
        <v>621</v>
      </c>
      <c r="P324" s="103" t="s">
        <v>621</v>
      </c>
      <c r="Q324" s="103" t="s">
        <v>620</v>
      </c>
      <c r="R324" s="103" t="s">
        <v>621</v>
      </c>
      <c r="S324" s="103" t="s">
        <v>621</v>
      </c>
      <c r="T324" s="103" t="s">
        <v>621</v>
      </c>
      <c r="U324" s="103" t="s">
        <v>623</v>
      </c>
      <c r="V324" s="103" t="s">
        <v>622</v>
      </c>
      <c r="W324" s="103" t="s">
        <v>622</v>
      </c>
      <c r="X324" s="103" t="s">
        <v>621</v>
      </c>
      <c r="Y324" s="103" t="s">
        <v>620</v>
      </c>
      <c r="Z324" s="103" t="s">
        <v>623</v>
      </c>
      <c r="AA324" s="103" t="s">
        <v>621</v>
      </c>
      <c r="AB324" s="103" t="s">
        <v>621</v>
      </c>
      <c r="AC324" s="103" t="s">
        <v>621</v>
      </c>
      <c r="AD324" s="103" t="s">
        <v>621</v>
      </c>
      <c r="AE324" s="103" t="s">
        <v>623</v>
      </c>
      <c r="AF324" s="103" t="s">
        <v>623</v>
      </c>
      <c r="AG324" s="103" t="s">
        <v>623</v>
      </c>
      <c r="AH324" s="103" t="s">
        <v>621</v>
      </c>
      <c r="AI324" s="103" t="s">
        <v>621</v>
      </c>
      <c r="AJ324" s="103" t="s">
        <v>622</v>
      </c>
      <c r="AK324" s="103" t="s">
        <v>621</v>
      </c>
      <c r="AL324" s="103" t="s">
        <v>621</v>
      </c>
      <c r="AM324" s="103" t="s">
        <v>621</v>
      </c>
      <c r="AN324" s="103" t="s">
        <v>621</v>
      </c>
      <c r="AO324" s="103" t="s">
        <v>620</v>
      </c>
      <c r="AP324" s="103" t="s">
        <v>621</v>
      </c>
      <c r="AQ324" s="103" t="s">
        <v>621</v>
      </c>
      <c r="AR324" s="103" t="s">
        <v>620</v>
      </c>
      <c r="AS324" s="103" t="s">
        <v>621</v>
      </c>
      <c r="AT324" s="103" t="s">
        <v>621</v>
      </c>
      <c r="AU324" s="103" t="s">
        <v>623</v>
      </c>
      <c r="AV324" s="103" t="s">
        <v>621</v>
      </c>
      <c r="AW324" s="103" t="s">
        <v>621</v>
      </c>
      <c r="AX324" s="103" t="s">
        <v>621</v>
      </c>
      <c r="AY324" s="103" t="s">
        <v>623</v>
      </c>
      <c r="AZ324" s="103" t="s">
        <v>621</v>
      </c>
      <c r="BA324" s="103" t="s">
        <v>621</v>
      </c>
      <c r="BB324" s="103" t="s">
        <v>621</v>
      </c>
      <c r="BC324" s="103" t="s">
        <v>621</v>
      </c>
      <c r="BD324" s="103" t="s">
        <v>621</v>
      </c>
      <c r="BF324" s="103">
        <f t="shared" ref="BF324:BJ333" si="42">COUNTIF($D324:$BD324,BF$3)</f>
        <v>38</v>
      </c>
      <c r="BG324" s="103">
        <f t="shared" si="42"/>
        <v>4</v>
      </c>
      <c r="BH324" s="103">
        <f t="shared" si="42"/>
        <v>4</v>
      </c>
      <c r="BI324" s="103">
        <f t="shared" si="42"/>
        <v>7</v>
      </c>
      <c r="BJ324" s="103">
        <f t="shared" si="42"/>
        <v>0</v>
      </c>
      <c r="BK324" s="103">
        <f t="shared" ref="BK324:BK387" si="43">BF324+BG324</f>
        <v>42</v>
      </c>
      <c r="BM324" s="67">
        <v>25</v>
      </c>
      <c r="BN324" s="67">
        <v>13</v>
      </c>
      <c r="BO324" s="67">
        <v>16</v>
      </c>
      <c r="BP324" s="67">
        <v>4</v>
      </c>
      <c r="BQ324" s="67">
        <v>0</v>
      </c>
      <c r="BR324" s="67">
        <v>4</v>
      </c>
      <c r="BS324" s="67">
        <v>4</v>
      </c>
      <c r="BT324" s="67">
        <v>0</v>
      </c>
      <c r="BU324" s="67">
        <v>0</v>
      </c>
      <c r="BW324" s="67">
        <f t="shared" si="35"/>
        <v>39.5</v>
      </c>
    </row>
    <row r="325" spans="1:75" x14ac:dyDescent="0.25">
      <c r="A325" s="101">
        <v>1301</v>
      </c>
      <c r="B325" s="67" t="s">
        <v>327</v>
      </c>
      <c r="C325" s="67" t="s">
        <v>326</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620</v>
      </c>
      <c r="P325" s="103" t="s">
        <v>622</v>
      </c>
      <c r="Q325" s="103" t="s">
        <v>621</v>
      </c>
      <c r="R325" s="103" t="s">
        <v>621</v>
      </c>
      <c r="S325" s="103" t="s">
        <v>623</v>
      </c>
      <c r="T325" s="103" t="s">
        <v>621</v>
      </c>
      <c r="U325" s="103" t="s">
        <v>622</v>
      </c>
      <c r="V325" s="103" t="s">
        <v>621</v>
      </c>
      <c r="W325" s="103" t="s">
        <v>622</v>
      </c>
      <c r="X325" s="103" t="s">
        <v>621</v>
      </c>
      <c r="Y325" s="103" t="s">
        <v>620</v>
      </c>
      <c r="Z325" s="103" t="s">
        <v>621</v>
      </c>
      <c r="AA325" s="103" t="s">
        <v>621</v>
      </c>
      <c r="AB325" s="103" t="s">
        <v>621</v>
      </c>
      <c r="AC325" s="103" t="s">
        <v>621</v>
      </c>
      <c r="AD325" s="103" t="s">
        <v>621</v>
      </c>
      <c r="AE325" s="103" t="s">
        <v>621</v>
      </c>
      <c r="AF325" s="103" t="s">
        <v>621</v>
      </c>
      <c r="AG325" s="103" t="s">
        <v>621</v>
      </c>
      <c r="AH325" s="103" t="s">
        <v>623</v>
      </c>
      <c r="AI325" s="103" t="s">
        <v>621</v>
      </c>
      <c r="AJ325" s="103" t="s">
        <v>622</v>
      </c>
      <c r="AK325" s="103" t="s">
        <v>622</v>
      </c>
      <c r="AL325" s="103" t="s">
        <v>620</v>
      </c>
      <c r="AM325" s="103" t="s">
        <v>622</v>
      </c>
      <c r="AN325" s="103" t="s">
        <v>622</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620</v>
      </c>
      <c r="BA325" s="103" t="s">
        <v>622</v>
      </c>
      <c r="BB325" s="103" t="s">
        <v>621</v>
      </c>
      <c r="BC325" s="103" t="s">
        <v>622</v>
      </c>
      <c r="BD325" s="103" t="s">
        <v>623</v>
      </c>
      <c r="BF325" s="103">
        <f t="shared" si="42"/>
        <v>37</v>
      </c>
      <c r="BG325" s="103">
        <f t="shared" si="42"/>
        <v>9</v>
      </c>
      <c r="BH325" s="103">
        <f t="shared" si="42"/>
        <v>4</v>
      </c>
      <c r="BI325" s="103">
        <f t="shared" si="42"/>
        <v>3</v>
      </c>
      <c r="BJ325" s="103">
        <f t="shared" si="42"/>
        <v>0</v>
      </c>
      <c r="BK325" s="103">
        <f t="shared" si="43"/>
        <v>46</v>
      </c>
      <c r="BM325" s="67">
        <v>30</v>
      </c>
      <c r="BN325" s="67">
        <v>7</v>
      </c>
      <c r="BO325" s="67">
        <v>5</v>
      </c>
      <c r="BP325" s="67">
        <v>5</v>
      </c>
      <c r="BQ325" s="67">
        <v>4</v>
      </c>
      <c r="BR325" s="67">
        <v>6</v>
      </c>
      <c r="BS325" s="67">
        <v>4</v>
      </c>
      <c r="BT325" s="67">
        <v>0</v>
      </c>
      <c r="BU325" s="67">
        <v>0</v>
      </c>
      <c r="BW325" s="67">
        <f t="shared" ref="BW325:BW388" si="44">BM325+BN325*0.5+BP325+BQ325*0.5+BS325+BT325*0.5</f>
        <v>44.5</v>
      </c>
    </row>
    <row r="326" spans="1:75" x14ac:dyDescent="0.25">
      <c r="A326" s="101">
        <v>1302</v>
      </c>
      <c r="B326" s="67" t="s">
        <v>328</v>
      </c>
      <c r="C326" s="67" t="s">
        <v>326</v>
      </c>
      <c r="D326" s="103" t="s">
        <v>621</v>
      </c>
      <c r="E326" s="103" t="s">
        <v>621</v>
      </c>
      <c r="F326" s="103" t="s">
        <v>621</v>
      </c>
      <c r="G326" s="103" t="s">
        <v>621</v>
      </c>
      <c r="H326" s="103" t="s">
        <v>621</v>
      </c>
      <c r="I326" s="103" t="s">
        <v>621</v>
      </c>
      <c r="J326" s="103" t="s">
        <v>621</v>
      </c>
      <c r="K326" s="103" t="s">
        <v>620</v>
      </c>
      <c r="L326" s="103" t="s">
        <v>621</v>
      </c>
      <c r="M326" s="103" t="s">
        <v>621</v>
      </c>
      <c r="N326" s="103" t="s">
        <v>621</v>
      </c>
      <c r="O326" s="103" t="s">
        <v>621</v>
      </c>
      <c r="P326" s="103" t="s">
        <v>622</v>
      </c>
      <c r="Q326" s="103" t="s">
        <v>621</v>
      </c>
      <c r="R326" s="103" t="s">
        <v>621</v>
      </c>
      <c r="S326" s="103" t="s">
        <v>621</v>
      </c>
      <c r="T326" s="103" t="s">
        <v>621</v>
      </c>
      <c r="U326" s="103" t="s">
        <v>622</v>
      </c>
      <c r="V326" s="103" t="s">
        <v>621</v>
      </c>
      <c r="W326" s="103" t="s">
        <v>622</v>
      </c>
      <c r="X326" s="103" t="s">
        <v>621</v>
      </c>
      <c r="Y326" s="103" t="s">
        <v>621</v>
      </c>
      <c r="Z326" s="103" t="s">
        <v>620</v>
      </c>
      <c r="AA326" s="103" t="s">
        <v>621</v>
      </c>
      <c r="AB326" s="103" t="s">
        <v>621</v>
      </c>
      <c r="AC326" s="103" t="s">
        <v>621</v>
      </c>
      <c r="AD326" s="103" t="s">
        <v>621</v>
      </c>
      <c r="AE326" s="103" t="s">
        <v>621</v>
      </c>
      <c r="AF326" s="103" t="s">
        <v>621</v>
      </c>
      <c r="AG326" s="103" t="s">
        <v>621</v>
      </c>
      <c r="AH326" s="103" t="s">
        <v>621</v>
      </c>
      <c r="AI326" s="103" t="s">
        <v>621</v>
      </c>
      <c r="AJ326" s="103" t="s">
        <v>622</v>
      </c>
      <c r="AK326" s="103" t="s">
        <v>622</v>
      </c>
      <c r="AL326" s="103" t="s">
        <v>620</v>
      </c>
      <c r="AM326" s="103" t="s">
        <v>622</v>
      </c>
      <c r="AN326" s="103" t="s">
        <v>622</v>
      </c>
      <c r="AO326" s="103" t="s">
        <v>621</v>
      </c>
      <c r="AP326" s="103" t="s">
        <v>621</v>
      </c>
      <c r="AQ326" s="103" t="s">
        <v>621</v>
      </c>
      <c r="AR326" s="103" t="s">
        <v>620</v>
      </c>
      <c r="AS326" s="103" t="s">
        <v>623</v>
      </c>
      <c r="AT326" s="103" t="s">
        <v>621</v>
      </c>
      <c r="AU326" s="103" t="s">
        <v>621</v>
      </c>
      <c r="AV326" s="103" t="s">
        <v>621</v>
      </c>
      <c r="AW326" s="103" t="s">
        <v>621</v>
      </c>
      <c r="AX326" s="103" t="s">
        <v>621</v>
      </c>
      <c r="AY326" s="103" t="s">
        <v>622</v>
      </c>
      <c r="AZ326" s="103" t="s">
        <v>622</v>
      </c>
      <c r="BA326" s="103" t="s">
        <v>622</v>
      </c>
      <c r="BB326" s="103" t="s">
        <v>621</v>
      </c>
      <c r="BC326" s="103" t="s">
        <v>623</v>
      </c>
      <c r="BD326" s="103" t="s">
        <v>623</v>
      </c>
      <c r="BF326" s="103">
        <f t="shared" si="42"/>
        <v>36</v>
      </c>
      <c r="BG326" s="103">
        <f t="shared" si="42"/>
        <v>10</v>
      </c>
      <c r="BH326" s="103">
        <f t="shared" si="42"/>
        <v>4</v>
      </c>
      <c r="BI326" s="103">
        <f t="shared" si="42"/>
        <v>3</v>
      </c>
      <c r="BJ326" s="103">
        <f t="shared" si="42"/>
        <v>0</v>
      </c>
      <c r="BK326" s="103">
        <f t="shared" si="43"/>
        <v>46</v>
      </c>
      <c r="BM326" s="67">
        <v>27</v>
      </c>
      <c r="BN326" s="67">
        <v>9</v>
      </c>
      <c r="BO326" s="67">
        <v>15</v>
      </c>
      <c r="BP326" s="67">
        <v>7</v>
      </c>
      <c r="BQ326" s="67">
        <v>3</v>
      </c>
      <c r="BR326" s="67">
        <v>4</v>
      </c>
      <c r="BS326" s="67">
        <v>4</v>
      </c>
      <c r="BT326" s="67">
        <v>0</v>
      </c>
      <c r="BU326" s="67">
        <v>0</v>
      </c>
      <c r="BW326" s="67">
        <f t="shared" si="44"/>
        <v>44</v>
      </c>
    </row>
    <row r="327" spans="1:75"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623</v>
      </c>
      <c r="N327" s="103" t="s">
        <v>621</v>
      </c>
      <c r="O327" s="103" t="s">
        <v>621</v>
      </c>
      <c r="P327" s="103" t="s">
        <v>621</v>
      </c>
      <c r="Q327" s="103" t="s">
        <v>621</v>
      </c>
      <c r="R327" s="103" t="s">
        <v>621</v>
      </c>
      <c r="S327" s="103" t="s">
        <v>621</v>
      </c>
      <c r="T327" s="103" t="s">
        <v>621</v>
      </c>
      <c r="U327" s="103" t="s">
        <v>621</v>
      </c>
      <c r="V327" s="103" t="s">
        <v>622</v>
      </c>
      <c r="W327" s="103" t="s">
        <v>622</v>
      </c>
      <c r="X327" s="103" t="s">
        <v>623</v>
      </c>
      <c r="Y327" s="103" t="s">
        <v>622</v>
      </c>
      <c r="Z327" s="103" t="s">
        <v>621</v>
      </c>
      <c r="AA327" s="103" t="s">
        <v>621</v>
      </c>
      <c r="AB327" s="103" t="s">
        <v>621</v>
      </c>
      <c r="AC327" s="103" t="s">
        <v>621</v>
      </c>
      <c r="AD327" s="103" t="s">
        <v>621</v>
      </c>
      <c r="AE327" s="103" t="s">
        <v>621</v>
      </c>
      <c r="AF327" s="103" t="s">
        <v>621</v>
      </c>
      <c r="AG327" s="103" t="s">
        <v>621</v>
      </c>
      <c r="AH327" s="103" t="s">
        <v>621</v>
      </c>
      <c r="AI327" s="103" t="s">
        <v>621</v>
      </c>
      <c r="AJ327" s="103" t="s">
        <v>623</v>
      </c>
      <c r="AK327" s="103" t="s">
        <v>622</v>
      </c>
      <c r="AL327" s="103" t="s">
        <v>621</v>
      </c>
      <c r="AM327" s="103" t="s">
        <v>622</v>
      </c>
      <c r="AN327" s="103" t="s">
        <v>622</v>
      </c>
      <c r="AO327" s="103" t="s">
        <v>621</v>
      </c>
      <c r="AP327" s="103" t="s">
        <v>621</v>
      </c>
      <c r="AQ327" s="103" t="s">
        <v>621</v>
      </c>
      <c r="AR327" s="103" t="s">
        <v>621</v>
      </c>
      <c r="AS327" s="103" t="s">
        <v>621</v>
      </c>
      <c r="AT327" s="103" t="s">
        <v>621</v>
      </c>
      <c r="AU327" s="103" t="s">
        <v>621</v>
      </c>
      <c r="AV327" s="103" t="s">
        <v>621</v>
      </c>
      <c r="AW327" s="103" t="s">
        <v>621</v>
      </c>
      <c r="AX327" s="103" t="s">
        <v>623</v>
      </c>
      <c r="AY327" s="103" t="s">
        <v>622</v>
      </c>
      <c r="AZ327" s="103" t="s">
        <v>621</v>
      </c>
      <c r="BA327" s="103" t="s">
        <v>621</v>
      </c>
      <c r="BB327" s="103" t="s">
        <v>621</v>
      </c>
      <c r="BC327" s="103" t="s">
        <v>621</v>
      </c>
      <c r="BD327" s="103" t="s">
        <v>623</v>
      </c>
      <c r="BF327" s="103">
        <f t="shared" si="42"/>
        <v>41</v>
      </c>
      <c r="BG327" s="103">
        <f t="shared" si="42"/>
        <v>7</v>
      </c>
      <c r="BH327" s="103">
        <f t="shared" si="42"/>
        <v>0</v>
      </c>
      <c r="BI327" s="103">
        <f t="shared" si="42"/>
        <v>5</v>
      </c>
      <c r="BJ327" s="103">
        <f t="shared" si="42"/>
        <v>0</v>
      </c>
      <c r="BK327" s="103">
        <f t="shared" si="43"/>
        <v>48</v>
      </c>
      <c r="BM327" s="67">
        <v>32</v>
      </c>
      <c r="BN327" s="67">
        <v>9</v>
      </c>
      <c r="BO327" s="67">
        <v>12</v>
      </c>
      <c r="BP327" s="67">
        <v>4</v>
      </c>
      <c r="BQ327" s="67">
        <v>3</v>
      </c>
      <c r="BR327" s="67">
        <v>3</v>
      </c>
      <c r="BS327" s="67">
        <v>0</v>
      </c>
      <c r="BT327" s="67">
        <v>0</v>
      </c>
      <c r="BU327" s="67">
        <v>0</v>
      </c>
      <c r="BW327" s="67">
        <f t="shared" si="44"/>
        <v>42</v>
      </c>
    </row>
    <row r="328" spans="1:75"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621</v>
      </c>
      <c r="N328" s="103" t="s">
        <v>621</v>
      </c>
      <c r="O328" s="103" t="s">
        <v>620</v>
      </c>
      <c r="P328" s="103" t="s">
        <v>621</v>
      </c>
      <c r="Q328" s="103" t="s">
        <v>621</v>
      </c>
      <c r="R328" s="103" t="s">
        <v>621</v>
      </c>
      <c r="S328" s="103" t="s">
        <v>623</v>
      </c>
      <c r="T328" s="103" t="s">
        <v>621</v>
      </c>
      <c r="U328" s="103" t="s">
        <v>623</v>
      </c>
      <c r="V328" s="103" t="s">
        <v>621</v>
      </c>
      <c r="W328" s="103" t="s">
        <v>622</v>
      </c>
      <c r="X328" s="103" t="s">
        <v>621</v>
      </c>
      <c r="Y328" s="103" t="s">
        <v>621</v>
      </c>
      <c r="Z328" s="103" t="s">
        <v>621</v>
      </c>
      <c r="AA328" s="103" t="s">
        <v>621</v>
      </c>
      <c r="AB328" s="103" t="s">
        <v>621</v>
      </c>
      <c r="AC328" s="103" t="s">
        <v>621</v>
      </c>
      <c r="AD328" s="103" t="s">
        <v>621</v>
      </c>
      <c r="AE328" s="103" t="s">
        <v>621</v>
      </c>
      <c r="AF328" s="103" t="s">
        <v>621</v>
      </c>
      <c r="AG328" s="103" t="s">
        <v>621</v>
      </c>
      <c r="AH328" s="103" t="s">
        <v>623</v>
      </c>
      <c r="AI328" s="103" t="s">
        <v>621</v>
      </c>
      <c r="AJ328" s="103" t="s">
        <v>622</v>
      </c>
      <c r="AK328" s="103" t="s">
        <v>622</v>
      </c>
      <c r="AL328" s="103" t="s">
        <v>621</v>
      </c>
      <c r="AM328" s="103" t="s">
        <v>622</v>
      </c>
      <c r="AN328" s="103" t="s">
        <v>622</v>
      </c>
      <c r="AO328" s="103" t="s">
        <v>621</v>
      </c>
      <c r="AP328" s="103" t="s">
        <v>621</v>
      </c>
      <c r="AQ328" s="103" t="s">
        <v>621</v>
      </c>
      <c r="AR328" s="103" t="s">
        <v>621</v>
      </c>
      <c r="AS328" s="103" t="s">
        <v>621</v>
      </c>
      <c r="AT328" s="103" t="s">
        <v>621</v>
      </c>
      <c r="AU328" s="103" t="s">
        <v>621</v>
      </c>
      <c r="AV328" s="103" t="s">
        <v>621</v>
      </c>
      <c r="AW328" s="103" t="s">
        <v>621</v>
      </c>
      <c r="AX328" s="103" t="s">
        <v>623</v>
      </c>
      <c r="AY328" s="103" t="s">
        <v>621</v>
      </c>
      <c r="AZ328" s="103" t="s">
        <v>621</v>
      </c>
      <c r="BA328" s="103" t="s">
        <v>621</v>
      </c>
      <c r="BB328" s="103" t="s">
        <v>621</v>
      </c>
      <c r="BC328" s="103" t="s">
        <v>621</v>
      </c>
      <c r="BD328" s="103" t="s">
        <v>623</v>
      </c>
      <c r="BF328" s="103">
        <f t="shared" si="42"/>
        <v>42</v>
      </c>
      <c r="BG328" s="103">
        <f t="shared" si="42"/>
        <v>5</v>
      </c>
      <c r="BH328" s="103">
        <f t="shared" si="42"/>
        <v>1</v>
      </c>
      <c r="BI328" s="103">
        <f t="shared" si="42"/>
        <v>5</v>
      </c>
      <c r="BJ328" s="103">
        <f t="shared" si="42"/>
        <v>0</v>
      </c>
      <c r="BK328" s="103">
        <f t="shared" si="43"/>
        <v>47</v>
      </c>
      <c r="BM328" s="67">
        <v>35</v>
      </c>
      <c r="BN328" s="67">
        <v>7</v>
      </c>
      <c r="BO328" s="67">
        <v>16</v>
      </c>
      <c r="BP328" s="67">
        <v>2</v>
      </c>
      <c r="BQ328" s="67">
        <v>3</v>
      </c>
      <c r="BR328" s="67">
        <v>5</v>
      </c>
      <c r="BS328" s="67">
        <v>1</v>
      </c>
      <c r="BT328" s="67">
        <v>0</v>
      </c>
      <c r="BU328" s="67">
        <v>0</v>
      </c>
      <c r="BW328" s="67">
        <f t="shared" si="44"/>
        <v>43</v>
      </c>
    </row>
    <row r="329" spans="1:75" x14ac:dyDescent="0.25">
      <c r="A329" s="101">
        <v>1305</v>
      </c>
      <c r="B329" s="67" t="s">
        <v>641</v>
      </c>
      <c r="C329" s="67" t="s">
        <v>326</v>
      </c>
      <c r="D329" s="103" t="s">
        <v>621</v>
      </c>
      <c r="E329" s="103" t="s">
        <v>621</v>
      </c>
      <c r="F329" s="103" t="s">
        <v>621</v>
      </c>
      <c r="G329" s="103" t="s">
        <v>621</v>
      </c>
      <c r="H329" s="103" t="s">
        <v>622</v>
      </c>
      <c r="I329" s="103" t="s">
        <v>621</v>
      </c>
      <c r="J329" s="103" t="s">
        <v>623</v>
      </c>
      <c r="K329" s="103" t="s">
        <v>623</v>
      </c>
      <c r="L329" s="103" t="s">
        <v>621</v>
      </c>
      <c r="M329" s="103" t="s">
        <v>621</v>
      </c>
      <c r="N329" s="103" t="s">
        <v>621</v>
      </c>
      <c r="O329" s="103" t="s">
        <v>621</v>
      </c>
      <c r="P329" s="103" t="s">
        <v>621</v>
      </c>
      <c r="Q329" s="103" t="s">
        <v>622</v>
      </c>
      <c r="R329" s="103" t="s">
        <v>621</v>
      </c>
      <c r="S329" s="103" t="s">
        <v>621</v>
      </c>
      <c r="T329" s="103" t="s">
        <v>621</v>
      </c>
      <c r="U329" s="103" t="s">
        <v>622</v>
      </c>
      <c r="V329" s="103" t="s">
        <v>622</v>
      </c>
      <c r="W329" s="103" t="s">
        <v>622</v>
      </c>
      <c r="X329" s="103" t="s">
        <v>621</v>
      </c>
      <c r="Y329" s="103" t="s">
        <v>622</v>
      </c>
      <c r="Z329" s="103" t="s">
        <v>621</v>
      </c>
      <c r="AA329" s="103" t="s">
        <v>621</v>
      </c>
      <c r="AB329" s="103" t="s">
        <v>621</v>
      </c>
      <c r="AC329" s="103" t="s">
        <v>621</v>
      </c>
      <c r="AD329" s="103" t="s">
        <v>623</v>
      </c>
      <c r="AE329" s="103" t="s">
        <v>621</v>
      </c>
      <c r="AF329" s="103" t="s">
        <v>623</v>
      </c>
      <c r="AG329" s="103" t="s">
        <v>621</v>
      </c>
      <c r="AH329" s="103" t="s">
        <v>623</v>
      </c>
      <c r="AI329" s="103" t="s">
        <v>621</v>
      </c>
      <c r="AJ329" s="103" t="s">
        <v>622</v>
      </c>
      <c r="AK329" s="103" t="s">
        <v>622</v>
      </c>
      <c r="AL329" s="103" t="s">
        <v>620</v>
      </c>
      <c r="AM329" s="103" t="s">
        <v>622</v>
      </c>
      <c r="AN329" s="103" t="s">
        <v>622</v>
      </c>
      <c r="AO329" s="103" t="s">
        <v>621</v>
      </c>
      <c r="AP329" s="103" t="s">
        <v>621</v>
      </c>
      <c r="AQ329" s="103" t="s">
        <v>621</v>
      </c>
      <c r="AR329" s="103" t="s">
        <v>621</v>
      </c>
      <c r="AS329" s="103" t="s">
        <v>623</v>
      </c>
      <c r="AT329" s="103" t="s">
        <v>621</v>
      </c>
      <c r="AU329" s="103" t="s">
        <v>621</v>
      </c>
      <c r="AV329" s="103" t="s">
        <v>621</v>
      </c>
      <c r="AW329" s="103" t="s">
        <v>621</v>
      </c>
      <c r="AX329" s="103" t="s">
        <v>623</v>
      </c>
      <c r="AY329" s="103" t="s">
        <v>623</v>
      </c>
      <c r="AZ329" s="103" t="s">
        <v>621</v>
      </c>
      <c r="BA329" s="103" t="s">
        <v>622</v>
      </c>
      <c r="BB329" s="103" t="s">
        <v>621</v>
      </c>
      <c r="BC329" s="103" t="s">
        <v>622</v>
      </c>
      <c r="BD329" s="103" t="s">
        <v>621</v>
      </c>
      <c r="BF329" s="103">
        <f t="shared" si="42"/>
        <v>32</v>
      </c>
      <c r="BG329" s="103">
        <f t="shared" si="42"/>
        <v>12</v>
      </c>
      <c r="BH329" s="103">
        <f t="shared" si="42"/>
        <v>1</v>
      </c>
      <c r="BI329" s="103">
        <f t="shared" si="42"/>
        <v>8</v>
      </c>
      <c r="BJ329" s="103">
        <f t="shared" si="42"/>
        <v>0</v>
      </c>
      <c r="BK329" s="103">
        <f t="shared" si="43"/>
        <v>44</v>
      </c>
      <c r="BM329" s="67">
        <v>24</v>
      </c>
      <c r="BN329" s="67">
        <v>8</v>
      </c>
      <c r="BO329" s="67">
        <v>3</v>
      </c>
      <c r="BP329" s="67">
        <v>8</v>
      </c>
      <c r="BQ329" s="67">
        <v>4</v>
      </c>
      <c r="BR329" s="67">
        <v>6</v>
      </c>
      <c r="BS329" s="67">
        <v>1</v>
      </c>
      <c r="BT329" s="67">
        <v>0</v>
      </c>
      <c r="BU329" s="67">
        <v>0</v>
      </c>
      <c r="BW329" s="67">
        <f t="shared" si="44"/>
        <v>39</v>
      </c>
    </row>
    <row r="330" spans="1:75" x14ac:dyDescent="0.25">
      <c r="A330" s="101">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621</v>
      </c>
      <c r="O330" s="103" t="s">
        <v>620</v>
      </c>
      <c r="P330" s="103" t="s">
        <v>621</v>
      </c>
      <c r="Q330" s="103" t="s">
        <v>621</v>
      </c>
      <c r="R330" s="103" t="s">
        <v>621</v>
      </c>
      <c r="S330" s="103" t="s">
        <v>621</v>
      </c>
      <c r="T330" s="103" t="s">
        <v>621</v>
      </c>
      <c r="U330" s="103" t="s">
        <v>623</v>
      </c>
      <c r="V330" s="103" t="s">
        <v>621</v>
      </c>
      <c r="W330" s="103" t="s">
        <v>622</v>
      </c>
      <c r="X330" s="103" t="s">
        <v>621</v>
      </c>
      <c r="Y330" s="103" t="s">
        <v>621</v>
      </c>
      <c r="Z330" s="103" t="s">
        <v>621</v>
      </c>
      <c r="AA330" s="103" t="s">
        <v>621</v>
      </c>
      <c r="AB330" s="103" t="s">
        <v>621</v>
      </c>
      <c r="AC330" s="103" t="s">
        <v>621</v>
      </c>
      <c r="AD330" s="103" t="s">
        <v>621</v>
      </c>
      <c r="AE330" s="103" t="s">
        <v>621</v>
      </c>
      <c r="AF330" s="103" t="s">
        <v>621</v>
      </c>
      <c r="AG330" s="103" t="s">
        <v>621</v>
      </c>
      <c r="AH330" s="103" t="s">
        <v>621</v>
      </c>
      <c r="AI330" s="103" t="s">
        <v>621</v>
      </c>
      <c r="AJ330" s="103" t="s">
        <v>622</v>
      </c>
      <c r="AK330" s="103" t="s">
        <v>622</v>
      </c>
      <c r="AL330" s="103" t="s">
        <v>621</v>
      </c>
      <c r="AM330" s="103" t="s">
        <v>622</v>
      </c>
      <c r="AN330" s="103" t="s">
        <v>622</v>
      </c>
      <c r="AO330" s="103" t="s">
        <v>620</v>
      </c>
      <c r="AP330" s="103" t="s">
        <v>621</v>
      </c>
      <c r="AQ330" s="103" t="s">
        <v>621</v>
      </c>
      <c r="AR330" s="103" t="s">
        <v>621</v>
      </c>
      <c r="AS330" s="103" t="s">
        <v>623</v>
      </c>
      <c r="AT330" s="103" t="s">
        <v>621</v>
      </c>
      <c r="AU330" s="103" t="s">
        <v>621</v>
      </c>
      <c r="AV330" s="103" t="s">
        <v>621</v>
      </c>
      <c r="AW330" s="103" t="s">
        <v>621</v>
      </c>
      <c r="AX330" s="103" t="s">
        <v>623</v>
      </c>
      <c r="AY330" s="103" t="s">
        <v>622</v>
      </c>
      <c r="AZ330" s="103" t="s">
        <v>620</v>
      </c>
      <c r="BA330" s="103" t="s">
        <v>621</v>
      </c>
      <c r="BB330" s="103" t="s">
        <v>621</v>
      </c>
      <c r="BC330" s="103" t="s">
        <v>623</v>
      </c>
      <c r="BD330" s="103" t="s">
        <v>623</v>
      </c>
      <c r="BF330" s="103">
        <f t="shared" si="42"/>
        <v>39</v>
      </c>
      <c r="BG330" s="103">
        <f t="shared" si="42"/>
        <v>6</v>
      </c>
      <c r="BH330" s="103">
        <f t="shared" si="42"/>
        <v>3</v>
      </c>
      <c r="BI330" s="103">
        <f t="shared" si="42"/>
        <v>5</v>
      </c>
      <c r="BJ330" s="103">
        <f t="shared" si="42"/>
        <v>0</v>
      </c>
      <c r="BK330" s="103">
        <f t="shared" si="43"/>
        <v>45</v>
      </c>
      <c r="BM330" s="67">
        <v>31</v>
      </c>
      <c r="BN330" s="67">
        <v>8</v>
      </c>
      <c r="BO330" s="67">
        <v>10</v>
      </c>
      <c r="BP330" s="67">
        <v>3</v>
      </c>
      <c r="BQ330" s="67">
        <v>3</v>
      </c>
      <c r="BR330" s="67">
        <v>4</v>
      </c>
      <c r="BS330" s="67">
        <v>3</v>
      </c>
      <c r="BT330" s="67">
        <v>0</v>
      </c>
      <c r="BU330" s="67">
        <v>0</v>
      </c>
      <c r="BW330" s="67">
        <f t="shared" si="44"/>
        <v>42.5</v>
      </c>
    </row>
    <row r="331" spans="1:75" x14ac:dyDescent="0.25">
      <c r="A331" s="101">
        <v>1307</v>
      </c>
      <c r="B331" s="67" t="s">
        <v>333</v>
      </c>
      <c r="C331" s="67" t="s">
        <v>326</v>
      </c>
      <c r="D331" s="103" t="s">
        <v>621</v>
      </c>
      <c r="E331" s="103" t="s">
        <v>621</v>
      </c>
      <c r="F331" s="103" t="s">
        <v>621</v>
      </c>
      <c r="G331" s="103" t="s">
        <v>621</v>
      </c>
      <c r="H331" s="103" t="s">
        <v>621</v>
      </c>
      <c r="I331" s="103" t="s">
        <v>621</v>
      </c>
      <c r="J331" s="103" t="s">
        <v>621</v>
      </c>
      <c r="K331" s="103" t="s">
        <v>620</v>
      </c>
      <c r="L331" s="103" t="s">
        <v>621</v>
      </c>
      <c r="M331" s="103" t="s">
        <v>621</v>
      </c>
      <c r="N331" s="103" t="s">
        <v>621</v>
      </c>
      <c r="O331" s="103" t="s">
        <v>620</v>
      </c>
      <c r="P331" s="103" t="s">
        <v>621</v>
      </c>
      <c r="Q331" s="103" t="s">
        <v>621</v>
      </c>
      <c r="R331" s="103" t="s">
        <v>621</v>
      </c>
      <c r="S331" s="103" t="s">
        <v>621</v>
      </c>
      <c r="T331" s="103" t="s">
        <v>621</v>
      </c>
      <c r="U331" s="103" t="s">
        <v>622</v>
      </c>
      <c r="V331" s="103" t="s">
        <v>622</v>
      </c>
      <c r="W331" s="103" t="s">
        <v>622</v>
      </c>
      <c r="X331" s="103" t="s">
        <v>621</v>
      </c>
      <c r="Y331" s="103" t="s">
        <v>621</v>
      </c>
      <c r="Z331" s="103" t="s">
        <v>621</v>
      </c>
      <c r="AA331" s="103" t="s">
        <v>621</v>
      </c>
      <c r="AB331" s="103" t="s">
        <v>621</v>
      </c>
      <c r="AC331" s="103" t="s">
        <v>621</v>
      </c>
      <c r="AD331" s="103" t="s">
        <v>621</v>
      </c>
      <c r="AE331" s="103" t="s">
        <v>621</v>
      </c>
      <c r="AF331" s="103" t="s">
        <v>621</v>
      </c>
      <c r="AG331" s="103" t="s">
        <v>621</v>
      </c>
      <c r="AH331" s="103" t="s">
        <v>623</v>
      </c>
      <c r="AI331" s="103" t="s">
        <v>621</v>
      </c>
      <c r="AJ331" s="103" t="s">
        <v>622</v>
      </c>
      <c r="AK331" s="103" t="s">
        <v>622</v>
      </c>
      <c r="AL331" s="103" t="s">
        <v>620</v>
      </c>
      <c r="AM331" s="103" t="s">
        <v>622</v>
      </c>
      <c r="AN331" s="103" t="s">
        <v>622</v>
      </c>
      <c r="AO331" s="103" t="s">
        <v>620</v>
      </c>
      <c r="AP331" s="103" t="s">
        <v>621</v>
      </c>
      <c r="AQ331" s="103" t="s">
        <v>621</v>
      </c>
      <c r="AR331" s="103" t="s">
        <v>620</v>
      </c>
      <c r="AS331" s="103" t="s">
        <v>621</v>
      </c>
      <c r="AT331" s="103" t="s">
        <v>623</v>
      </c>
      <c r="AU331" s="103" t="s">
        <v>621</v>
      </c>
      <c r="AV331" s="103" t="s">
        <v>622</v>
      </c>
      <c r="AW331" s="103" t="s">
        <v>621</v>
      </c>
      <c r="AX331" s="103" t="s">
        <v>621</v>
      </c>
      <c r="AY331" s="103" t="s">
        <v>621</v>
      </c>
      <c r="AZ331" s="103" t="s">
        <v>622</v>
      </c>
      <c r="BA331" s="103" t="s">
        <v>622</v>
      </c>
      <c r="BB331" s="103" t="s">
        <v>623</v>
      </c>
      <c r="BC331" s="103" t="s">
        <v>622</v>
      </c>
      <c r="BD331" s="103" t="s">
        <v>623</v>
      </c>
      <c r="BF331" s="103">
        <f t="shared" si="42"/>
        <v>33</v>
      </c>
      <c r="BG331" s="103">
        <f t="shared" si="42"/>
        <v>11</v>
      </c>
      <c r="BH331" s="103">
        <f t="shared" si="42"/>
        <v>5</v>
      </c>
      <c r="BI331" s="103">
        <f t="shared" si="42"/>
        <v>4</v>
      </c>
      <c r="BJ331" s="103">
        <f t="shared" si="42"/>
        <v>0</v>
      </c>
      <c r="BK331" s="103">
        <f t="shared" si="43"/>
        <v>44</v>
      </c>
      <c r="BM331" s="67">
        <v>27</v>
      </c>
      <c r="BN331" s="67">
        <v>6</v>
      </c>
      <c r="BO331" s="67">
        <v>6</v>
      </c>
      <c r="BP331" s="67">
        <v>7</v>
      </c>
      <c r="BQ331" s="67">
        <v>4</v>
      </c>
      <c r="BR331" s="67">
        <v>6</v>
      </c>
      <c r="BS331" s="67">
        <v>5</v>
      </c>
      <c r="BT331" s="67">
        <v>0</v>
      </c>
      <c r="BU331" s="67">
        <v>0</v>
      </c>
      <c r="BW331" s="67">
        <f t="shared" si="44"/>
        <v>44</v>
      </c>
    </row>
    <row r="332" spans="1:75" x14ac:dyDescent="0.25">
      <c r="A332" s="101">
        <v>1308</v>
      </c>
      <c r="B332" s="67" t="s">
        <v>334</v>
      </c>
      <c r="C332" s="67" t="s">
        <v>326</v>
      </c>
      <c r="D332" s="103" t="s">
        <v>621</v>
      </c>
      <c r="E332" s="103" t="s">
        <v>621</v>
      </c>
      <c r="F332" s="103" t="s">
        <v>621</v>
      </c>
      <c r="G332" s="103" t="s">
        <v>621</v>
      </c>
      <c r="H332" s="103" t="s">
        <v>621</v>
      </c>
      <c r="I332" s="103" t="s">
        <v>621</v>
      </c>
      <c r="J332" s="103" t="s">
        <v>621</v>
      </c>
      <c r="K332" s="103" t="s">
        <v>621</v>
      </c>
      <c r="L332" s="103" t="s">
        <v>621</v>
      </c>
      <c r="M332" s="103" t="s">
        <v>621</v>
      </c>
      <c r="N332" s="103" t="s">
        <v>621</v>
      </c>
      <c r="O332" s="103" t="s">
        <v>621</v>
      </c>
      <c r="P332" s="103" t="s">
        <v>621</v>
      </c>
      <c r="Q332" s="103" t="s">
        <v>621</v>
      </c>
      <c r="R332" s="103" t="s">
        <v>621</v>
      </c>
      <c r="S332" s="103" t="s">
        <v>621</v>
      </c>
      <c r="T332" s="103" t="s">
        <v>621</v>
      </c>
      <c r="U332" s="103" t="s">
        <v>623</v>
      </c>
      <c r="V332" s="103" t="s">
        <v>621</v>
      </c>
      <c r="W332" s="103" t="s">
        <v>621</v>
      </c>
      <c r="X332" s="103" t="s">
        <v>621</v>
      </c>
      <c r="Y332" s="103" t="s">
        <v>621</v>
      </c>
      <c r="Z332" s="103" t="s">
        <v>621</v>
      </c>
      <c r="AA332" s="103" t="s">
        <v>621</v>
      </c>
      <c r="AB332" s="103" t="s">
        <v>621</v>
      </c>
      <c r="AC332" s="103" t="s">
        <v>621</v>
      </c>
      <c r="AD332" s="103" t="s">
        <v>621</v>
      </c>
      <c r="AE332" s="103" t="s">
        <v>621</v>
      </c>
      <c r="AF332" s="103" t="s">
        <v>623</v>
      </c>
      <c r="AG332" s="103" t="s">
        <v>621</v>
      </c>
      <c r="AH332" s="103" t="s">
        <v>621</v>
      </c>
      <c r="AI332" s="103" t="s">
        <v>621</v>
      </c>
      <c r="AJ332" s="103" t="s">
        <v>622</v>
      </c>
      <c r="AK332" s="103" t="s">
        <v>622</v>
      </c>
      <c r="AL332" s="103" t="s">
        <v>620</v>
      </c>
      <c r="AM332" s="103" t="s">
        <v>622</v>
      </c>
      <c r="AN332" s="103" t="s">
        <v>622</v>
      </c>
      <c r="AO332" s="103" t="s">
        <v>621</v>
      </c>
      <c r="AP332" s="103" t="s">
        <v>621</v>
      </c>
      <c r="AQ332" s="103" t="s">
        <v>621</v>
      </c>
      <c r="AR332" s="103" t="s">
        <v>621</v>
      </c>
      <c r="AS332" s="103" t="s">
        <v>621</v>
      </c>
      <c r="AT332" s="103" t="s">
        <v>621</v>
      </c>
      <c r="AU332" s="103" t="s">
        <v>621</v>
      </c>
      <c r="AV332" s="103" t="s">
        <v>621</v>
      </c>
      <c r="AW332" s="103" t="s">
        <v>621</v>
      </c>
      <c r="AX332" s="103" t="s">
        <v>621</v>
      </c>
      <c r="AY332" s="103" t="s">
        <v>622</v>
      </c>
      <c r="AZ332" s="103" t="s">
        <v>622</v>
      </c>
      <c r="BA332" s="103" t="s">
        <v>622</v>
      </c>
      <c r="BB332" s="103" t="s">
        <v>623</v>
      </c>
      <c r="BC332" s="103" t="s">
        <v>622</v>
      </c>
      <c r="BD332" s="103" t="s">
        <v>621</v>
      </c>
      <c r="BF332" s="103">
        <f t="shared" si="42"/>
        <v>41</v>
      </c>
      <c r="BG332" s="103">
        <f t="shared" si="42"/>
        <v>8</v>
      </c>
      <c r="BH332" s="103">
        <f t="shared" si="42"/>
        <v>1</v>
      </c>
      <c r="BI332" s="103">
        <f t="shared" si="42"/>
        <v>3</v>
      </c>
      <c r="BJ332" s="103">
        <f t="shared" si="42"/>
        <v>0</v>
      </c>
      <c r="BK332" s="103">
        <f t="shared" si="43"/>
        <v>49</v>
      </c>
      <c r="BM332" s="67">
        <v>32</v>
      </c>
      <c r="BN332" s="67">
        <v>9</v>
      </c>
      <c r="BO332" s="67">
        <v>5</v>
      </c>
      <c r="BP332" s="67">
        <v>4</v>
      </c>
      <c r="BQ332" s="67">
        <v>4</v>
      </c>
      <c r="BR332" s="67">
        <v>6</v>
      </c>
      <c r="BS332" s="67">
        <v>1</v>
      </c>
      <c r="BT332" s="67">
        <v>0</v>
      </c>
      <c r="BU332" s="67">
        <v>0</v>
      </c>
      <c r="BW332" s="67">
        <f t="shared" si="44"/>
        <v>43.5</v>
      </c>
    </row>
    <row r="333" spans="1:75" x14ac:dyDescent="0.25">
      <c r="A333" s="101">
        <v>1309</v>
      </c>
      <c r="B333" s="67" t="s">
        <v>335</v>
      </c>
      <c r="C333" s="67" t="s">
        <v>326</v>
      </c>
      <c r="D333" s="103" t="s">
        <v>621</v>
      </c>
      <c r="E333" s="103" t="s">
        <v>621</v>
      </c>
      <c r="F333" s="103" t="s">
        <v>621</v>
      </c>
      <c r="G333" s="103" t="s">
        <v>621</v>
      </c>
      <c r="H333" s="103" t="s">
        <v>621</v>
      </c>
      <c r="I333" s="103" t="s">
        <v>621</v>
      </c>
      <c r="J333" s="103" t="s">
        <v>621</v>
      </c>
      <c r="K333" s="103" t="s">
        <v>621</v>
      </c>
      <c r="L333" s="103" t="s">
        <v>621</v>
      </c>
      <c r="M333" s="103" t="s">
        <v>621</v>
      </c>
      <c r="N333" s="103" t="s">
        <v>621</v>
      </c>
      <c r="O333" s="103" t="s">
        <v>621</v>
      </c>
      <c r="P333" s="103" t="s">
        <v>621</v>
      </c>
      <c r="Q333" s="103" t="s">
        <v>621</v>
      </c>
      <c r="R333" s="103" t="s">
        <v>621</v>
      </c>
      <c r="S333" s="103" t="s">
        <v>621</v>
      </c>
      <c r="T333" s="103" t="s">
        <v>621</v>
      </c>
      <c r="U333" s="103" t="s">
        <v>621</v>
      </c>
      <c r="V333" s="103" t="s">
        <v>621</v>
      </c>
      <c r="W333" s="103" t="s">
        <v>622</v>
      </c>
      <c r="X333" s="103" t="s">
        <v>621</v>
      </c>
      <c r="Y333" s="103" t="s">
        <v>621</v>
      </c>
      <c r="Z333" s="103" t="s">
        <v>621</v>
      </c>
      <c r="AA333" s="103" t="s">
        <v>621</v>
      </c>
      <c r="AB333" s="103" t="s">
        <v>621</v>
      </c>
      <c r="AC333" s="103" t="s">
        <v>621</v>
      </c>
      <c r="AD333" s="103" t="s">
        <v>621</v>
      </c>
      <c r="AE333" s="103" t="s">
        <v>621</v>
      </c>
      <c r="AF333" s="103" t="s">
        <v>621</v>
      </c>
      <c r="AG333" s="103" t="s">
        <v>621</v>
      </c>
      <c r="AH333" s="103" t="s">
        <v>623</v>
      </c>
      <c r="AI333" s="103" t="s">
        <v>621</v>
      </c>
      <c r="AJ333" s="103" t="s">
        <v>622</v>
      </c>
      <c r="AK333" s="103" t="s">
        <v>622</v>
      </c>
      <c r="AL333" s="103" t="s">
        <v>620</v>
      </c>
      <c r="AM333" s="103" t="s">
        <v>622</v>
      </c>
      <c r="AN333" s="103" t="s">
        <v>621</v>
      </c>
      <c r="AO333" s="103" t="s">
        <v>621</v>
      </c>
      <c r="AP333" s="103" t="s">
        <v>621</v>
      </c>
      <c r="AQ333" s="103" t="s">
        <v>621</v>
      </c>
      <c r="AR333" s="103" t="s">
        <v>621</v>
      </c>
      <c r="AS333" s="103" t="s">
        <v>621</v>
      </c>
      <c r="AT333" s="103" t="s">
        <v>621</v>
      </c>
      <c r="AU333" s="103" t="s">
        <v>623</v>
      </c>
      <c r="AV333" s="103" t="s">
        <v>621</v>
      </c>
      <c r="AW333" s="103" t="s">
        <v>621</v>
      </c>
      <c r="AX333" s="103" t="s">
        <v>622</v>
      </c>
      <c r="AY333" s="103" t="s">
        <v>621</v>
      </c>
      <c r="AZ333" s="103" t="s">
        <v>622</v>
      </c>
      <c r="BA333" s="103" t="s">
        <v>622</v>
      </c>
      <c r="BB333" s="103" t="s">
        <v>623</v>
      </c>
      <c r="BC333" s="103" t="s">
        <v>623</v>
      </c>
      <c r="BD333" s="103" t="s">
        <v>623</v>
      </c>
      <c r="BF333" s="103">
        <f t="shared" si="42"/>
        <v>40</v>
      </c>
      <c r="BG333" s="103">
        <f t="shared" si="42"/>
        <v>7</v>
      </c>
      <c r="BH333" s="103">
        <f t="shared" si="42"/>
        <v>1</v>
      </c>
      <c r="BI333" s="103">
        <f t="shared" si="42"/>
        <v>5</v>
      </c>
      <c r="BJ333" s="103">
        <f t="shared" si="42"/>
        <v>0</v>
      </c>
      <c r="BK333" s="103">
        <f t="shared" si="43"/>
        <v>47</v>
      </c>
      <c r="BM333" s="67">
        <v>34</v>
      </c>
      <c r="BN333" s="67">
        <v>6</v>
      </c>
      <c r="BO333" s="67">
        <v>10</v>
      </c>
      <c r="BP333" s="67">
        <v>4</v>
      </c>
      <c r="BQ333" s="67">
        <v>3</v>
      </c>
      <c r="BR333" s="67">
        <v>2</v>
      </c>
      <c r="BS333" s="67">
        <v>1</v>
      </c>
      <c r="BT333" s="67">
        <v>0</v>
      </c>
      <c r="BU333" s="67">
        <v>0</v>
      </c>
      <c r="BW333" s="67">
        <f t="shared" si="44"/>
        <v>43.5</v>
      </c>
    </row>
    <row r="334" spans="1:75" x14ac:dyDescent="0.25">
      <c r="A334" s="101">
        <v>1310</v>
      </c>
      <c r="B334" s="67" t="s">
        <v>336</v>
      </c>
      <c r="C334" s="67" t="s">
        <v>326</v>
      </c>
      <c r="D334" s="103" t="s">
        <v>621</v>
      </c>
      <c r="E334" s="103" t="s">
        <v>621</v>
      </c>
      <c r="F334" s="103" t="s">
        <v>621</v>
      </c>
      <c r="G334" s="103" t="s">
        <v>621</v>
      </c>
      <c r="H334" s="103" t="s">
        <v>621</v>
      </c>
      <c r="I334" s="103" t="s">
        <v>621</v>
      </c>
      <c r="J334" s="103" t="s">
        <v>621</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622</v>
      </c>
      <c r="W334" s="103" t="s">
        <v>622</v>
      </c>
      <c r="X334" s="103" t="s">
        <v>621</v>
      </c>
      <c r="Y334" s="103" t="s">
        <v>621</v>
      </c>
      <c r="Z334" s="103" t="s">
        <v>621</v>
      </c>
      <c r="AA334" s="103" t="s">
        <v>621</v>
      </c>
      <c r="AB334" s="103" t="s">
        <v>621</v>
      </c>
      <c r="AC334" s="103" t="s">
        <v>621</v>
      </c>
      <c r="AD334" s="103" t="s">
        <v>621</v>
      </c>
      <c r="AE334" s="103" t="s">
        <v>621</v>
      </c>
      <c r="AF334" s="103" t="s">
        <v>623</v>
      </c>
      <c r="AG334" s="103" t="s">
        <v>621</v>
      </c>
      <c r="AH334" s="103" t="s">
        <v>621</v>
      </c>
      <c r="AI334" s="103" t="s">
        <v>621</v>
      </c>
      <c r="AJ334" s="103" t="s">
        <v>621</v>
      </c>
      <c r="AK334" s="103" t="s">
        <v>622</v>
      </c>
      <c r="AL334" s="103" t="s">
        <v>621</v>
      </c>
      <c r="AM334" s="103" t="s">
        <v>622</v>
      </c>
      <c r="AN334" s="103" t="s">
        <v>622</v>
      </c>
      <c r="AO334" s="103" t="s">
        <v>621</v>
      </c>
      <c r="AP334" s="103" t="s">
        <v>621</v>
      </c>
      <c r="AQ334" s="103" t="s">
        <v>621</v>
      </c>
      <c r="AR334" s="103" t="s">
        <v>621</v>
      </c>
      <c r="AS334" s="103" t="s">
        <v>621</v>
      </c>
      <c r="AT334" s="103" t="s">
        <v>621</v>
      </c>
      <c r="AU334" s="103" t="s">
        <v>621</v>
      </c>
      <c r="AV334" s="103" t="s">
        <v>621</v>
      </c>
      <c r="AW334" s="103" t="s">
        <v>621</v>
      </c>
      <c r="AX334" s="103" t="s">
        <v>623</v>
      </c>
      <c r="AY334" s="103" t="s">
        <v>621</v>
      </c>
      <c r="AZ334" s="103" t="s">
        <v>622</v>
      </c>
      <c r="BA334" s="103" t="s">
        <v>622</v>
      </c>
      <c r="BB334" s="103" t="s">
        <v>623</v>
      </c>
      <c r="BC334" s="103" t="s">
        <v>621</v>
      </c>
      <c r="BD334" s="103" t="s">
        <v>623</v>
      </c>
      <c r="BF334" s="103">
        <f t="shared" ref="BF334:BJ343" si="45">COUNTIF($D334:$BD334,BF$3)</f>
        <v>42</v>
      </c>
      <c r="BG334" s="103">
        <f t="shared" si="45"/>
        <v>7</v>
      </c>
      <c r="BH334" s="103">
        <f t="shared" si="45"/>
        <v>0</v>
      </c>
      <c r="BI334" s="103">
        <f t="shared" si="45"/>
        <v>4</v>
      </c>
      <c r="BJ334" s="103">
        <f t="shared" si="45"/>
        <v>0</v>
      </c>
      <c r="BK334" s="103">
        <f t="shared" si="43"/>
        <v>49</v>
      </c>
      <c r="BM334" s="67">
        <v>34</v>
      </c>
      <c r="BN334" s="67">
        <v>8</v>
      </c>
      <c r="BO334" s="67">
        <v>8</v>
      </c>
      <c r="BP334" s="67">
        <v>4</v>
      </c>
      <c r="BQ334" s="67">
        <v>3</v>
      </c>
      <c r="BR334" s="67">
        <v>5</v>
      </c>
      <c r="BS334" s="67">
        <v>0</v>
      </c>
      <c r="BT334" s="67">
        <v>0</v>
      </c>
      <c r="BU334" s="67">
        <v>0</v>
      </c>
      <c r="BW334" s="67">
        <f t="shared" si="44"/>
        <v>43.5</v>
      </c>
    </row>
    <row r="335" spans="1:75" x14ac:dyDescent="0.25">
      <c r="A335" s="101">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620</v>
      </c>
      <c r="P335" s="103" t="s">
        <v>621</v>
      </c>
      <c r="Q335" s="103" t="s">
        <v>621</v>
      </c>
      <c r="R335" s="103" t="s">
        <v>620</v>
      </c>
      <c r="S335" s="103" t="s">
        <v>621</v>
      </c>
      <c r="T335" s="103" t="s">
        <v>621</v>
      </c>
      <c r="U335" s="103" t="s">
        <v>623</v>
      </c>
      <c r="V335" s="103" t="s">
        <v>622</v>
      </c>
      <c r="W335" s="103" t="s">
        <v>622</v>
      </c>
      <c r="X335" s="103" t="s">
        <v>621</v>
      </c>
      <c r="Y335" s="103" t="s">
        <v>621</v>
      </c>
      <c r="Z335" s="103" t="s">
        <v>621</v>
      </c>
      <c r="AA335" s="103" t="s">
        <v>621</v>
      </c>
      <c r="AB335" s="103" t="s">
        <v>621</v>
      </c>
      <c r="AC335" s="103" t="s">
        <v>623</v>
      </c>
      <c r="AD335" s="103" t="s">
        <v>621</v>
      </c>
      <c r="AE335" s="103" t="s">
        <v>621</v>
      </c>
      <c r="AF335" s="103" t="s">
        <v>621</v>
      </c>
      <c r="AG335" s="103" t="s">
        <v>621</v>
      </c>
      <c r="AH335" s="103" t="s">
        <v>621</v>
      </c>
      <c r="AI335" s="103" t="s">
        <v>621</v>
      </c>
      <c r="AJ335" s="103" t="s">
        <v>622</v>
      </c>
      <c r="AK335" s="103" t="s">
        <v>622</v>
      </c>
      <c r="AL335" s="103" t="s">
        <v>621</v>
      </c>
      <c r="AM335" s="103" t="s">
        <v>621</v>
      </c>
      <c r="AN335" s="103" t="s">
        <v>621</v>
      </c>
      <c r="AO335" s="103" t="s">
        <v>621</v>
      </c>
      <c r="AP335" s="103" t="s">
        <v>621</v>
      </c>
      <c r="AQ335" s="103" t="s">
        <v>621</v>
      </c>
      <c r="AR335" s="103" t="s">
        <v>623</v>
      </c>
      <c r="AS335" s="103" t="s">
        <v>621</v>
      </c>
      <c r="AT335" s="103" t="s">
        <v>621</v>
      </c>
      <c r="AU335" s="103" t="s">
        <v>621</v>
      </c>
      <c r="AV335" s="103" t="s">
        <v>621</v>
      </c>
      <c r="AW335" s="103" t="s">
        <v>621</v>
      </c>
      <c r="AX335" s="103" t="s">
        <v>623</v>
      </c>
      <c r="AY335" s="103" t="s">
        <v>622</v>
      </c>
      <c r="AZ335" s="103" t="s">
        <v>620</v>
      </c>
      <c r="BA335" s="103" t="s">
        <v>621</v>
      </c>
      <c r="BB335" s="103" t="s">
        <v>623</v>
      </c>
      <c r="BC335" s="103" t="s">
        <v>622</v>
      </c>
      <c r="BD335" s="103" t="s">
        <v>621</v>
      </c>
      <c r="BF335" s="103">
        <f t="shared" si="45"/>
        <v>39</v>
      </c>
      <c r="BG335" s="103">
        <f t="shared" si="45"/>
        <v>6</v>
      </c>
      <c r="BH335" s="103">
        <f t="shared" si="45"/>
        <v>3</v>
      </c>
      <c r="BI335" s="103">
        <f t="shared" si="45"/>
        <v>5</v>
      </c>
      <c r="BJ335" s="103">
        <f t="shared" si="45"/>
        <v>0</v>
      </c>
      <c r="BK335" s="103">
        <f t="shared" si="43"/>
        <v>45</v>
      </c>
      <c r="BM335" s="67">
        <v>29</v>
      </c>
      <c r="BN335" s="67">
        <v>10</v>
      </c>
      <c r="BO335" s="67">
        <v>27</v>
      </c>
      <c r="BP335" s="67">
        <v>4</v>
      </c>
      <c r="BQ335" s="67">
        <v>2</v>
      </c>
      <c r="BR335" s="67">
        <v>6</v>
      </c>
      <c r="BS335" s="67">
        <v>3</v>
      </c>
      <c r="BT335" s="67">
        <v>0</v>
      </c>
      <c r="BU335" s="67">
        <v>0</v>
      </c>
      <c r="BW335" s="67">
        <f t="shared" si="44"/>
        <v>42</v>
      </c>
    </row>
    <row r="336" spans="1:75" x14ac:dyDescent="0.25">
      <c r="A336" s="101">
        <v>1312</v>
      </c>
      <c r="B336" s="67" t="s">
        <v>338</v>
      </c>
      <c r="C336" s="67" t="s">
        <v>326</v>
      </c>
      <c r="D336" s="103" t="s">
        <v>621</v>
      </c>
      <c r="E336" s="103" t="s">
        <v>621</v>
      </c>
      <c r="F336" s="103" t="s">
        <v>622</v>
      </c>
      <c r="G336" s="103" t="s">
        <v>621</v>
      </c>
      <c r="H336" s="103" t="s">
        <v>621</v>
      </c>
      <c r="I336" s="103" t="s">
        <v>621</v>
      </c>
      <c r="J336" s="103" t="s">
        <v>621</v>
      </c>
      <c r="K336" s="103" t="s">
        <v>620</v>
      </c>
      <c r="L336" s="103" t="s">
        <v>621</v>
      </c>
      <c r="M336" s="103" t="s">
        <v>621</v>
      </c>
      <c r="N336" s="103" t="s">
        <v>621</v>
      </c>
      <c r="O336" s="103" t="s">
        <v>621</v>
      </c>
      <c r="P336" s="103" t="s">
        <v>622</v>
      </c>
      <c r="Q336" s="103" t="s">
        <v>623</v>
      </c>
      <c r="R336" s="103" t="s">
        <v>621</v>
      </c>
      <c r="S336" s="103" t="s">
        <v>621</v>
      </c>
      <c r="T336" s="103" t="s">
        <v>621</v>
      </c>
      <c r="U336" s="103" t="s">
        <v>622</v>
      </c>
      <c r="V336" s="103" t="s">
        <v>621</v>
      </c>
      <c r="W336" s="103" t="s">
        <v>622</v>
      </c>
      <c r="X336" s="103" t="s">
        <v>623</v>
      </c>
      <c r="Y336" s="103" t="s">
        <v>621</v>
      </c>
      <c r="Z336" s="103" t="s">
        <v>621</v>
      </c>
      <c r="AA336" s="103" t="s">
        <v>621</v>
      </c>
      <c r="AB336" s="103" t="s">
        <v>621</v>
      </c>
      <c r="AC336" s="103" t="s">
        <v>621</v>
      </c>
      <c r="AD336" s="103" t="s">
        <v>621</v>
      </c>
      <c r="AE336" s="103" t="s">
        <v>621</v>
      </c>
      <c r="AF336" s="103" t="s">
        <v>621</v>
      </c>
      <c r="AG336" s="103" t="s">
        <v>620</v>
      </c>
      <c r="AH336" s="103" t="s">
        <v>623</v>
      </c>
      <c r="AI336" s="103" t="s">
        <v>621</v>
      </c>
      <c r="AJ336" s="103" t="s">
        <v>622</v>
      </c>
      <c r="AK336" s="103" t="s">
        <v>621</v>
      </c>
      <c r="AL336" s="103" t="s">
        <v>621</v>
      </c>
      <c r="AM336" s="103" t="s">
        <v>622</v>
      </c>
      <c r="AN336" s="103" t="s">
        <v>622</v>
      </c>
      <c r="AO336" s="103" t="s">
        <v>620</v>
      </c>
      <c r="AP336" s="103" t="s">
        <v>621</v>
      </c>
      <c r="AQ336" s="103" t="s">
        <v>621</v>
      </c>
      <c r="AR336" s="103" t="s">
        <v>621</v>
      </c>
      <c r="AS336" s="103" t="s">
        <v>623</v>
      </c>
      <c r="AT336" s="103" t="s">
        <v>621</v>
      </c>
      <c r="AU336" s="103" t="s">
        <v>621</v>
      </c>
      <c r="AV336" s="103" t="s">
        <v>621</v>
      </c>
      <c r="AW336" s="103" t="s">
        <v>621</v>
      </c>
      <c r="AX336" s="103" t="s">
        <v>623</v>
      </c>
      <c r="AY336" s="103" t="s">
        <v>622</v>
      </c>
      <c r="AZ336" s="103" t="s">
        <v>622</v>
      </c>
      <c r="BA336" s="103" t="s">
        <v>622</v>
      </c>
      <c r="BB336" s="103" t="s">
        <v>623</v>
      </c>
      <c r="BC336" s="103" t="s">
        <v>623</v>
      </c>
      <c r="BD336" s="103" t="s">
        <v>621</v>
      </c>
      <c r="BF336" s="103">
        <f t="shared" si="45"/>
        <v>33</v>
      </c>
      <c r="BG336" s="103">
        <f t="shared" si="45"/>
        <v>10</v>
      </c>
      <c r="BH336" s="103">
        <f t="shared" si="45"/>
        <v>3</v>
      </c>
      <c r="BI336" s="103">
        <f t="shared" si="45"/>
        <v>7</v>
      </c>
      <c r="BJ336" s="103">
        <f t="shared" si="45"/>
        <v>0</v>
      </c>
      <c r="BK336" s="103">
        <f t="shared" si="43"/>
        <v>43</v>
      </c>
      <c r="BM336" s="67">
        <v>25</v>
      </c>
      <c r="BN336" s="67">
        <v>8</v>
      </c>
      <c r="BO336" s="67">
        <v>19</v>
      </c>
      <c r="BP336" s="67">
        <v>8</v>
      </c>
      <c r="BQ336" s="67">
        <v>2</v>
      </c>
      <c r="BR336" s="67">
        <v>4</v>
      </c>
      <c r="BS336" s="67">
        <v>3</v>
      </c>
      <c r="BT336" s="67">
        <v>0</v>
      </c>
      <c r="BU336" s="67">
        <v>0</v>
      </c>
      <c r="BW336" s="67">
        <f t="shared" si="44"/>
        <v>41</v>
      </c>
    </row>
    <row r="337" spans="1:75" x14ac:dyDescent="0.25">
      <c r="A337" s="101">
        <v>1313</v>
      </c>
      <c r="B337" s="67" t="s">
        <v>339</v>
      </c>
      <c r="C337" s="67" t="s">
        <v>326</v>
      </c>
      <c r="D337" s="103" t="s">
        <v>623</v>
      </c>
      <c r="E337" s="103" t="s">
        <v>621</v>
      </c>
      <c r="F337" s="103" t="s">
        <v>623</v>
      </c>
      <c r="G337" s="103" t="s">
        <v>621</v>
      </c>
      <c r="H337" s="103" t="s">
        <v>621</v>
      </c>
      <c r="I337" s="103" t="s">
        <v>621</v>
      </c>
      <c r="J337" s="103" t="s">
        <v>621</v>
      </c>
      <c r="K337" s="103" t="s">
        <v>623</v>
      </c>
      <c r="L337" s="103" t="s">
        <v>621</v>
      </c>
      <c r="M337" s="103" t="s">
        <v>621</v>
      </c>
      <c r="N337" s="103" t="s">
        <v>620</v>
      </c>
      <c r="O337" s="103" t="s">
        <v>620</v>
      </c>
      <c r="P337" s="103" t="s">
        <v>621</v>
      </c>
      <c r="Q337" s="103" t="s">
        <v>621</v>
      </c>
      <c r="R337" s="103" t="s">
        <v>621</v>
      </c>
      <c r="S337" s="103" t="s">
        <v>621</v>
      </c>
      <c r="T337" s="103" t="s">
        <v>621</v>
      </c>
      <c r="U337" s="103" t="s">
        <v>622</v>
      </c>
      <c r="V337" s="103" t="s">
        <v>622</v>
      </c>
      <c r="W337" s="103" t="s">
        <v>622</v>
      </c>
      <c r="X337" s="103" t="s">
        <v>623</v>
      </c>
      <c r="Y337" s="103" t="s">
        <v>621</v>
      </c>
      <c r="Z337" s="103" t="s">
        <v>621</v>
      </c>
      <c r="AA337" s="103" t="s">
        <v>621</v>
      </c>
      <c r="AB337" s="103" t="s">
        <v>621</v>
      </c>
      <c r="AC337" s="103" t="s">
        <v>621</v>
      </c>
      <c r="AD337" s="103" t="s">
        <v>621</v>
      </c>
      <c r="AE337" s="103" t="s">
        <v>621</v>
      </c>
      <c r="AF337" s="103" t="s">
        <v>623</v>
      </c>
      <c r="AG337" s="103" t="s">
        <v>621</v>
      </c>
      <c r="AH337" s="103" t="s">
        <v>621</v>
      </c>
      <c r="AI337" s="103" t="s">
        <v>621</v>
      </c>
      <c r="AJ337" s="103" t="s">
        <v>622</v>
      </c>
      <c r="AK337" s="103" t="s">
        <v>622</v>
      </c>
      <c r="AL337" s="103" t="s">
        <v>623</v>
      </c>
      <c r="AM337" s="103" t="s">
        <v>622</v>
      </c>
      <c r="AN337" s="103" t="s">
        <v>622</v>
      </c>
      <c r="AO337" s="103" t="s">
        <v>623</v>
      </c>
      <c r="AP337" s="103" t="s">
        <v>621</v>
      </c>
      <c r="AQ337" s="103" t="s">
        <v>621</v>
      </c>
      <c r="AR337" s="103" t="s">
        <v>621</v>
      </c>
      <c r="AS337" s="103" t="s">
        <v>621</v>
      </c>
      <c r="AT337" s="103" t="s">
        <v>621</v>
      </c>
      <c r="AU337" s="103" t="s">
        <v>621</v>
      </c>
      <c r="AV337" s="103" t="s">
        <v>621</v>
      </c>
      <c r="AW337" s="103" t="s">
        <v>621</v>
      </c>
      <c r="AX337" s="103" t="s">
        <v>623</v>
      </c>
      <c r="AY337" s="103" t="s">
        <v>623</v>
      </c>
      <c r="AZ337" s="103" t="s">
        <v>622</v>
      </c>
      <c r="BA337" s="103" t="s">
        <v>622</v>
      </c>
      <c r="BB337" s="103" t="s">
        <v>623</v>
      </c>
      <c r="BC337" s="103" t="s">
        <v>623</v>
      </c>
      <c r="BD337" s="103" t="s">
        <v>623</v>
      </c>
      <c r="BF337" s="103">
        <f t="shared" si="45"/>
        <v>30</v>
      </c>
      <c r="BG337" s="103">
        <f t="shared" si="45"/>
        <v>9</v>
      </c>
      <c r="BH337" s="103">
        <f t="shared" si="45"/>
        <v>2</v>
      </c>
      <c r="BI337" s="103">
        <f t="shared" si="45"/>
        <v>12</v>
      </c>
      <c r="BJ337" s="103">
        <f t="shared" si="45"/>
        <v>0</v>
      </c>
      <c r="BK337" s="103">
        <f t="shared" si="43"/>
        <v>39</v>
      </c>
      <c r="BM337" s="67">
        <v>23</v>
      </c>
      <c r="BN337" s="67">
        <v>7</v>
      </c>
      <c r="BO337" s="67">
        <v>15</v>
      </c>
      <c r="BP337" s="67">
        <v>6</v>
      </c>
      <c r="BQ337" s="67">
        <v>3</v>
      </c>
      <c r="BR337" s="67">
        <v>4</v>
      </c>
      <c r="BS337" s="67">
        <v>2</v>
      </c>
      <c r="BT337" s="67">
        <v>0</v>
      </c>
      <c r="BU337" s="67">
        <v>0</v>
      </c>
      <c r="BW337" s="67">
        <f t="shared" si="44"/>
        <v>36</v>
      </c>
    </row>
    <row r="338" spans="1:75" x14ac:dyDescent="0.25">
      <c r="A338" s="101">
        <v>1314</v>
      </c>
      <c r="B338" s="67" t="s">
        <v>340</v>
      </c>
      <c r="C338" s="67" t="s">
        <v>326</v>
      </c>
      <c r="D338" s="103" t="s">
        <v>621</v>
      </c>
      <c r="E338" s="103" t="s">
        <v>621</v>
      </c>
      <c r="F338" s="103" t="s">
        <v>621</v>
      </c>
      <c r="G338" s="103" t="s">
        <v>621</v>
      </c>
      <c r="H338" s="103" t="s">
        <v>622</v>
      </c>
      <c r="I338" s="103" t="s">
        <v>621</v>
      </c>
      <c r="J338" s="103" t="s">
        <v>621</v>
      </c>
      <c r="K338" s="103" t="s">
        <v>621</v>
      </c>
      <c r="L338" s="103" t="s">
        <v>621</v>
      </c>
      <c r="M338" s="103" t="s">
        <v>622</v>
      </c>
      <c r="N338" s="103" t="s">
        <v>621</v>
      </c>
      <c r="O338" s="103" t="s">
        <v>621</v>
      </c>
      <c r="P338" s="103" t="s">
        <v>621</v>
      </c>
      <c r="Q338" s="103" t="s">
        <v>622</v>
      </c>
      <c r="R338" s="103" t="s">
        <v>620</v>
      </c>
      <c r="S338" s="103" t="s">
        <v>623</v>
      </c>
      <c r="T338" s="103" t="s">
        <v>621</v>
      </c>
      <c r="U338" s="103" t="s">
        <v>623</v>
      </c>
      <c r="V338" s="103" t="s">
        <v>621</v>
      </c>
      <c r="W338" s="103" t="s">
        <v>622</v>
      </c>
      <c r="X338" s="103" t="s">
        <v>621</v>
      </c>
      <c r="Y338" s="103" t="s">
        <v>622</v>
      </c>
      <c r="Z338" s="103" t="s">
        <v>621</v>
      </c>
      <c r="AA338" s="103" t="s">
        <v>621</v>
      </c>
      <c r="AB338" s="103" t="s">
        <v>621</v>
      </c>
      <c r="AC338" s="103" t="s">
        <v>622</v>
      </c>
      <c r="AD338" s="103" t="s">
        <v>621</v>
      </c>
      <c r="AE338" s="103" t="s">
        <v>621</v>
      </c>
      <c r="AF338" s="103" t="s">
        <v>620</v>
      </c>
      <c r="AG338" s="103" t="s">
        <v>621</v>
      </c>
      <c r="AH338" s="103" t="s">
        <v>621</v>
      </c>
      <c r="AI338" s="103" t="s">
        <v>621</v>
      </c>
      <c r="AJ338" s="103" t="s">
        <v>622</v>
      </c>
      <c r="AK338" s="103" t="s">
        <v>622</v>
      </c>
      <c r="AL338" s="103" t="s">
        <v>621</v>
      </c>
      <c r="AM338" s="103" t="s">
        <v>622</v>
      </c>
      <c r="AN338" s="103" t="s">
        <v>622</v>
      </c>
      <c r="AO338" s="103" t="s">
        <v>620</v>
      </c>
      <c r="AP338" s="103" t="s">
        <v>621</v>
      </c>
      <c r="AQ338" s="103" t="s">
        <v>621</v>
      </c>
      <c r="AR338" s="103" t="s">
        <v>620</v>
      </c>
      <c r="AS338" s="103" t="s">
        <v>621</v>
      </c>
      <c r="AT338" s="103" t="s">
        <v>621</v>
      </c>
      <c r="AU338" s="103" t="s">
        <v>621</v>
      </c>
      <c r="AV338" s="103" t="s">
        <v>621</v>
      </c>
      <c r="AW338" s="103" t="s">
        <v>621</v>
      </c>
      <c r="AX338" s="103" t="s">
        <v>622</v>
      </c>
      <c r="AY338" s="103" t="s">
        <v>622</v>
      </c>
      <c r="AZ338" s="103" t="s">
        <v>622</v>
      </c>
      <c r="BA338" s="103" t="s">
        <v>622</v>
      </c>
      <c r="BB338" s="103" t="s">
        <v>623</v>
      </c>
      <c r="BC338" s="103" t="s">
        <v>622</v>
      </c>
      <c r="BD338" s="103" t="s">
        <v>623</v>
      </c>
      <c r="BF338" s="103">
        <f t="shared" si="45"/>
        <v>30</v>
      </c>
      <c r="BG338" s="103">
        <f t="shared" si="45"/>
        <v>15</v>
      </c>
      <c r="BH338" s="103">
        <f t="shared" si="45"/>
        <v>4</v>
      </c>
      <c r="BI338" s="103">
        <f t="shared" si="45"/>
        <v>4</v>
      </c>
      <c r="BJ338" s="103">
        <f t="shared" si="45"/>
        <v>0</v>
      </c>
      <c r="BK338" s="103">
        <f t="shared" si="43"/>
        <v>45</v>
      </c>
      <c r="BM338" s="67">
        <v>24</v>
      </c>
      <c r="BN338" s="67">
        <v>6</v>
      </c>
      <c r="BO338" s="67">
        <v>9</v>
      </c>
      <c r="BP338" s="67">
        <v>10</v>
      </c>
      <c r="BQ338" s="67">
        <v>5</v>
      </c>
      <c r="BR338" s="67">
        <v>5</v>
      </c>
      <c r="BS338" s="67">
        <v>4</v>
      </c>
      <c r="BT338" s="67">
        <v>0</v>
      </c>
      <c r="BU338" s="67">
        <v>0</v>
      </c>
      <c r="BW338" s="67">
        <f t="shared" si="44"/>
        <v>43.5</v>
      </c>
    </row>
    <row r="339" spans="1:75" x14ac:dyDescent="0.25">
      <c r="A339" s="101">
        <v>1315</v>
      </c>
      <c r="B339" s="67" t="s">
        <v>341</v>
      </c>
      <c r="C339" s="67" t="s">
        <v>326</v>
      </c>
      <c r="D339" s="103" t="s">
        <v>621</v>
      </c>
      <c r="E339" s="103" t="s">
        <v>621</v>
      </c>
      <c r="F339" s="103" t="s">
        <v>621</v>
      </c>
      <c r="G339" s="103" t="s">
        <v>621</v>
      </c>
      <c r="H339" s="103" t="s">
        <v>621</v>
      </c>
      <c r="I339" s="103" t="s">
        <v>621</v>
      </c>
      <c r="J339" s="103" t="s">
        <v>623</v>
      </c>
      <c r="K339" s="103" t="s">
        <v>620</v>
      </c>
      <c r="L339" s="103" t="s">
        <v>621</v>
      </c>
      <c r="M339" s="103" t="s">
        <v>621</v>
      </c>
      <c r="N339" s="103" t="s">
        <v>621</v>
      </c>
      <c r="O339" s="103" t="s">
        <v>621</v>
      </c>
      <c r="P339" s="103" t="s">
        <v>621</v>
      </c>
      <c r="Q339" s="103" t="s">
        <v>621</v>
      </c>
      <c r="R339" s="103" t="s">
        <v>621</v>
      </c>
      <c r="S339" s="103" t="s">
        <v>621</v>
      </c>
      <c r="T339" s="103" t="s">
        <v>621</v>
      </c>
      <c r="U339" s="103" t="s">
        <v>622</v>
      </c>
      <c r="V339" s="103" t="s">
        <v>622</v>
      </c>
      <c r="W339" s="103" t="s">
        <v>622</v>
      </c>
      <c r="X339" s="103" t="s">
        <v>621</v>
      </c>
      <c r="Y339" s="103" t="s">
        <v>621</v>
      </c>
      <c r="Z339" s="103" t="s">
        <v>621</v>
      </c>
      <c r="AA339" s="103" t="s">
        <v>621</v>
      </c>
      <c r="AB339" s="103" t="s">
        <v>621</v>
      </c>
      <c r="AC339" s="103" t="s">
        <v>621</v>
      </c>
      <c r="AD339" s="103" t="s">
        <v>621</v>
      </c>
      <c r="AE339" s="103" t="s">
        <v>621</v>
      </c>
      <c r="AF339" s="103" t="s">
        <v>621</v>
      </c>
      <c r="AG339" s="103" t="s">
        <v>621</v>
      </c>
      <c r="AH339" s="103" t="s">
        <v>623</v>
      </c>
      <c r="AI339" s="103" t="s">
        <v>621</v>
      </c>
      <c r="AJ339" s="103" t="s">
        <v>622</v>
      </c>
      <c r="AK339" s="103" t="s">
        <v>622</v>
      </c>
      <c r="AL339" s="103" t="s">
        <v>621</v>
      </c>
      <c r="AM339" s="103" t="s">
        <v>622</v>
      </c>
      <c r="AN339" s="103" t="s">
        <v>622</v>
      </c>
      <c r="AO339" s="103" t="s">
        <v>621</v>
      </c>
      <c r="AP339" s="103" t="s">
        <v>621</v>
      </c>
      <c r="AQ339" s="103" t="s">
        <v>621</v>
      </c>
      <c r="AR339" s="103" t="s">
        <v>621</v>
      </c>
      <c r="AS339" s="103" t="s">
        <v>621</v>
      </c>
      <c r="AT339" s="103" t="s">
        <v>621</v>
      </c>
      <c r="AU339" s="103" t="s">
        <v>621</v>
      </c>
      <c r="AV339" s="103" t="s">
        <v>621</v>
      </c>
      <c r="AW339" s="103" t="s">
        <v>621</v>
      </c>
      <c r="AX339" s="103" t="s">
        <v>621</v>
      </c>
      <c r="AY339" s="103" t="s">
        <v>622</v>
      </c>
      <c r="AZ339" s="103" t="s">
        <v>621</v>
      </c>
      <c r="BA339" s="103" t="s">
        <v>621</v>
      </c>
      <c r="BB339" s="103" t="s">
        <v>621</v>
      </c>
      <c r="BC339" s="103" t="s">
        <v>621</v>
      </c>
      <c r="BD339" s="103" t="s">
        <v>623</v>
      </c>
      <c r="BF339" s="103">
        <f t="shared" si="45"/>
        <v>41</v>
      </c>
      <c r="BG339" s="103">
        <f t="shared" si="45"/>
        <v>8</v>
      </c>
      <c r="BH339" s="103">
        <f t="shared" si="45"/>
        <v>1</v>
      </c>
      <c r="BI339" s="103">
        <f t="shared" si="45"/>
        <v>3</v>
      </c>
      <c r="BJ339" s="103">
        <f t="shared" si="45"/>
        <v>0</v>
      </c>
      <c r="BK339" s="103">
        <f t="shared" si="43"/>
        <v>49</v>
      </c>
      <c r="BM339" s="67">
        <v>32</v>
      </c>
      <c r="BN339" s="67">
        <v>9</v>
      </c>
      <c r="BO339" s="67">
        <v>13</v>
      </c>
      <c r="BP339" s="67">
        <v>5</v>
      </c>
      <c r="BQ339" s="67">
        <v>3</v>
      </c>
      <c r="BR339" s="67">
        <v>6</v>
      </c>
      <c r="BS339" s="67">
        <v>1</v>
      </c>
      <c r="BT339" s="67">
        <v>0</v>
      </c>
      <c r="BU339" s="67">
        <v>0</v>
      </c>
      <c r="BW339" s="67">
        <f t="shared" si="44"/>
        <v>44</v>
      </c>
    </row>
    <row r="340" spans="1:75" x14ac:dyDescent="0.25">
      <c r="A340" s="101">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621</v>
      </c>
      <c r="N340" s="103" t="s">
        <v>621</v>
      </c>
      <c r="O340" s="103" t="s">
        <v>621</v>
      </c>
      <c r="P340" s="103" t="s">
        <v>621</v>
      </c>
      <c r="Q340" s="103" t="s">
        <v>621</v>
      </c>
      <c r="R340" s="103" t="s">
        <v>621</v>
      </c>
      <c r="S340" s="103" t="s">
        <v>621</v>
      </c>
      <c r="T340" s="103" t="s">
        <v>621</v>
      </c>
      <c r="U340" s="103" t="s">
        <v>622</v>
      </c>
      <c r="V340" s="103" t="s">
        <v>622</v>
      </c>
      <c r="W340" s="103" t="s">
        <v>622</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621</v>
      </c>
      <c r="AJ340" s="103" t="s">
        <v>622</v>
      </c>
      <c r="AK340" s="103" t="s">
        <v>621</v>
      </c>
      <c r="AL340" s="103" t="s">
        <v>621</v>
      </c>
      <c r="AM340" s="103" t="s">
        <v>621</v>
      </c>
      <c r="AN340" s="103" t="s">
        <v>621</v>
      </c>
      <c r="AO340" s="103" t="s">
        <v>621</v>
      </c>
      <c r="AP340" s="103" t="s">
        <v>621</v>
      </c>
      <c r="AQ340" s="103" t="s">
        <v>621</v>
      </c>
      <c r="AR340" s="103" t="s">
        <v>621</v>
      </c>
      <c r="AS340" s="103" t="s">
        <v>621</v>
      </c>
      <c r="AT340" s="103" t="s">
        <v>621</v>
      </c>
      <c r="AU340" s="103" t="s">
        <v>621</v>
      </c>
      <c r="AV340" s="103" t="s">
        <v>621</v>
      </c>
      <c r="AW340" s="103" t="s">
        <v>621</v>
      </c>
      <c r="AX340" s="103" t="s">
        <v>622</v>
      </c>
      <c r="AY340" s="103" t="s">
        <v>621</v>
      </c>
      <c r="AZ340" s="103" t="s">
        <v>621</v>
      </c>
      <c r="BA340" s="103" t="s">
        <v>621</v>
      </c>
      <c r="BB340" s="103" t="s">
        <v>621</v>
      </c>
      <c r="BC340" s="103" t="s">
        <v>622</v>
      </c>
      <c r="BD340" s="103" t="s">
        <v>621</v>
      </c>
      <c r="BF340" s="103">
        <f t="shared" si="45"/>
        <v>46</v>
      </c>
      <c r="BG340" s="103">
        <f t="shared" si="45"/>
        <v>6</v>
      </c>
      <c r="BH340" s="103">
        <f t="shared" si="45"/>
        <v>0</v>
      </c>
      <c r="BI340" s="103">
        <f t="shared" si="45"/>
        <v>1</v>
      </c>
      <c r="BJ340" s="103">
        <f t="shared" si="45"/>
        <v>0</v>
      </c>
      <c r="BK340" s="103">
        <f t="shared" si="43"/>
        <v>52</v>
      </c>
      <c r="BM340" s="67">
        <v>35</v>
      </c>
      <c r="BN340" s="67">
        <v>11</v>
      </c>
      <c r="BO340" s="67">
        <v>11</v>
      </c>
      <c r="BP340" s="67">
        <v>4</v>
      </c>
      <c r="BQ340" s="67">
        <v>2</v>
      </c>
      <c r="BR340" s="67">
        <v>4</v>
      </c>
      <c r="BS340" s="67">
        <v>0</v>
      </c>
      <c r="BT340" s="67">
        <v>0</v>
      </c>
      <c r="BU340" s="67">
        <v>0</v>
      </c>
      <c r="BW340" s="67">
        <f t="shared" si="44"/>
        <v>45.5</v>
      </c>
    </row>
    <row r="341" spans="1:75" x14ac:dyDescent="0.25">
      <c r="A341" s="101">
        <v>1317</v>
      </c>
      <c r="B341" s="67" t="s">
        <v>344</v>
      </c>
      <c r="C341" s="67" t="s">
        <v>326</v>
      </c>
      <c r="D341" s="103" t="s">
        <v>621</v>
      </c>
      <c r="E341" s="103" t="s">
        <v>621</v>
      </c>
      <c r="F341" s="103" t="s">
        <v>621</v>
      </c>
      <c r="G341" s="103" t="s">
        <v>623</v>
      </c>
      <c r="H341" s="103" t="s">
        <v>621</v>
      </c>
      <c r="I341" s="103" t="s">
        <v>621</v>
      </c>
      <c r="J341" s="103" t="s">
        <v>621</v>
      </c>
      <c r="K341" s="103" t="s">
        <v>621</v>
      </c>
      <c r="L341" s="103" t="s">
        <v>621</v>
      </c>
      <c r="M341" s="103" t="s">
        <v>621</v>
      </c>
      <c r="N341" s="103" t="s">
        <v>621</v>
      </c>
      <c r="O341" s="103" t="s">
        <v>621</v>
      </c>
      <c r="P341" s="103" t="s">
        <v>621</v>
      </c>
      <c r="Q341" s="103" t="s">
        <v>621</v>
      </c>
      <c r="R341" s="103" t="s">
        <v>621</v>
      </c>
      <c r="S341" s="103" t="s">
        <v>621</v>
      </c>
      <c r="T341" s="103" t="s">
        <v>621</v>
      </c>
      <c r="U341" s="103" t="s">
        <v>622</v>
      </c>
      <c r="V341" s="103" t="s">
        <v>621</v>
      </c>
      <c r="W341" s="103" t="s">
        <v>622</v>
      </c>
      <c r="X341" s="103" t="s">
        <v>621</v>
      </c>
      <c r="Y341" s="103" t="s">
        <v>621</v>
      </c>
      <c r="Z341" s="103" t="s">
        <v>621</v>
      </c>
      <c r="AA341" s="103" t="s">
        <v>621</v>
      </c>
      <c r="AB341" s="103" t="s">
        <v>621</v>
      </c>
      <c r="AC341" s="103" t="s">
        <v>621</v>
      </c>
      <c r="AD341" s="103" t="s">
        <v>621</v>
      </c>
      <c r="AE341" s="103" t="s">
        <v>621</v>
      </c>
      <c r="AF341" s="103" t="s">
        <v>621</v>
      </c>
      <c r="AG341" s="103" t="s">
        <v>621</v>
      </c>
      <c r="AH341" s="103" t="s">
        <v>621</v>
      </c>
      <c r="AI341" s="103" t="s">
        <v>621</v>
      </c>
      <c r="AJ341" s="103" t="s">
        <v>623</v>
      </c>
      <c r="AK341" s="103" t="s">
        <v>622</v>
      </c>
      <c r="AL341" s="103" t="s">
        <v>621</v>
      </c>
      <c r="AM341" s="103" t="s">
        <v>621</v>
      </c>
      <c r="AN341" s="103" t="s">
        <v>621</v>
      </c>
      <c r="AO341" s="103" t="s">
        <v>620</v>
      </c>
      <c r="AP341" s="103" t="s">
        <v>621</v>
      </c>
      <c r="AQ341" s="103" t="s">
        <v>621</v>
      </c>
      <c r="AR341" s="103" t="s">
        <v>621</v>
      </c>
      <c r="AS341" s="103" t="s">
        <v>621</v>
      </c>
      <c r="AT341" s="103" t="s">
        <v>621</v>
      </c>
      <c r="AU341" s="103" t="s">
        <v>621</v>
      </c>
      <c r="AV341" s="103" t="s">
        <v>621</v>
      </c>
      <c r="AW341" s="103" t="s">
        <v>621</v>
      </c>
      <c r="AX341" s="103" t="s">
        <v>623</v>
      </c>
      <c r="AY341" s="103" t="s">
        <v>622</v>
      </c>
      <c r="AZ341" s="103" t="s">
        <v>621</v>
      </c>
      <c r="BA341" s="103" t="s">
        <v>621</v>
      </c>
      <c r="BB341" s="103" t="s">
        <v>621</v>
      </c>
      <c r="BC341" s="103" t="s">
        <v>621</v>
      </c>
      <c r="BD341" s="103" t="s">
        <v>621</v>
      </c>
      <c r="BF341" s="103">
        <f t="shared" si="45"/>
        <v>45</v>
      </c>
      <c r="BG341" s="103">
        <f t="shared" si="45"/>
        <v>4</v>
      </c>
      <c r="BH341" s="103">
        <f t="shared" si="45"/>
        <v>1</v>
      </c>
      <c r="BI341" s="103">
        <f t="shared" si="45"/>
        <v>3</v>
      </c>
      <c r="BJ341" s="103">
        <f t="shared" si="45"/>
        <v>0</v>
      </c>
      <c r="BK341" s="103">
        <f t="shared" si="43"/>
        <v>49</v>
      </c>
      <c r="BM341" s="67">
        <v>33</v>
      </c>
      <c r="BN341" s="67">
        <v>12</v>
      </c>
      <c r="BO341" s="67">
        <v>19</v>
      </c>
      <c r="BP341" s="67">
        <v>3</v>
      </c>
      <c r="BQ341" s="67">
        <v>1</v>
      </c>
      <c r="BR341" s="67">
        <v>3</v>
      </c>
      <c r="BS341" s="67">
        <v>1</v>
      </c>
      <c r="BT341" s="67">
        <v>0</v>
      </c>
      <c r="BU341" s="67">
        <v>0</v>
      </c>
      <c r="BW341" s="67">
        <f t="shared" si="44"/>
        <v>43.5</v>
      </c>
    </row>
    <row r="342" spans="1:75" x14ac:dyDescent="0.25">
      <c r="A342" s="101">
        <v>1318</v>
      </c>
      <c r="B342" s="67" t="s">
        <v>345</v>
      </c>
      <c r="C342" s="67" t="s">
        <v>326</v>
      </c>
      <c r="D342" s="103" t="s">
        <v>621</v>
      </c>
      <c r="E342" s="103" t="s">
        <v>621</v>
      </c>
      <c r="F342" s="103" t="s">
        <v>621</v>
      </c>
      <c r="G342" s="103" t="s">
        <v>621</v>
      </c>
      <c r="H342" s="103" t="s">
        <v>621</v>
      </c>
      <c r="I342" s="103" t="s">
        <v>621</v>
      </c>
      <c r="J342" s="103" t="s">
        <v>621</v>
      </c>
      <c r="K342" s="103" t="s">
        <v>621</v>
      </c>
      <c r="L342" s="103" t="s">
        <v>621</v>
      </c>
      <c r="M342" s="103" t="s">
        <v>621</v>
      </c>
      <c r="N342" s="103" t="s">
        <v>621</v>
      </c>
      <c r="O342" s="103" t="s">
        <v>621</v>
      </c>
      <c r="P342" s="103" t="s">
        <v>621</v>
      </c>
      <c r="Q342" s="103" t="s">
        <v>623</v>
      </c>
      <c r="R342" s="103" t="s">
        <v>621</v>
      </c>
      <c r="S342" s="103" t="s">
        <v>621</v>
      </c>
      <c r="T342" s="103" t="s">
        <v>621</v>
      </c>
      <c r="U342" s="103" t="s">
        <v>623</v>
      </c>
      <c r="V342" s="103" t="s">
        <v>622</v>
      </c>
      <c r="W342" s="103" t="s">
        <v>622</v>
      </c>
      <c r="X342" s="103" t="s">
        <v>621</v>
      </c>
      <c r="Y342" s="103" t="s">
        <v>621</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622</v>
      </c>
      <c r="AL342" s="103" t="s">
        <v>621</v>
      </c>
      <c r="AM342" s="103" t="s">
        <v>621</v>
      </c>
      <c r="AN342" s="103" t="s">
        <v>621</v>
      </c>
      <c r="AO342" s="103" t="s">
        <v>621</v>
      </c>
      <c r="AP342" s="103" t="s">
        <v>620</v>
      </c>
      <c r="AQ342" s="103" t="s">
        <v>621</v>
      </c>
      <c r="AR342" s="103" t="s">
        <v>621</v>
      </c>
      <c r="AS342" s="103" t="s">
        <v>621</v>
      </c>
      <c r="AT342" s="103" t="s">
        <v>623</v>
      </c>
      <c r="AU342" s="103" t="s">
        <v>621</v>
      </c>
      <c r="AV342" s="103" t="s">
        <v>621</v>
      </c>
      <c r="AW342" s="103" t="s">
        <v>621</v>
      </c>
      <c r="AX342" s="103" t="s">
        <v>622</v>
      </c>
      <c r="AY342" s="103" t="s">
        <v>623</v>
      </c>
      <c r="AZ342" s="103" t="s">
        <v>621</v>
      </c>
      <c r="BA342" s="103" t="s">
        <v>621</v>
      </c>
      <c r="BB342" s="103" t="s">
        <v>621</v>
      </c>
      <c r="BC342" s="103" t="s">
        <v>623</v>
      </c>
      <c r="BD342" s="103" t="s">
        <v>621</v>
      </c>
      <c r="BF342" s="103">
        <f t="shared" si="45"/>
        <v>42</v>
      </c>
      <c r="BG342" s="103">
        <f t="shared" si="45"/>
        <v>5</v>
      </c>
      <c r="BH342" s="103">
        <f t="shared" si="45"/>
        <v>1</v>
      </c>
      <c r="BI342" s="103">
        <f t="shared" si="45"/>
        <v>5</v>
      </c>
      <c r="BJ342" s="103">
        <f t="shared" si="45"/>
        <v>0</v>
      </c>
      <c r="BK342" s="103">
        <f t="shared" si="43"/>
        <v>47</v>
      </c>
      <c r="BM342" s="67">
        <v>32</v>
      </c>
      <c r="BN342" s="67">
        <v>10</v>
      </c>
      <c r="BO342" s="67">
        <v>9</v>
      </c>
      <c r="BP342" s="67">
        <v>3</v>
      </c>
      <c r="BQ342" s="67">
        <v>2</v>
      </c>
      <c r="BR342" s="67">
        <v>4</v>
      </c>
      <c r="BS342" s="67">
        <v>1</v>
      </c>
      <c r="BT342" s="67">
        <v>0</v>
      </c>
      <c r="BU342" s="67">
        <v>0</v>
      </c>
      <c r="BW342" s="67">
        <f t="shared" si="44"/>
        <v>42</v>
      </c>
    </row>
    <row r="343" spans="1:75" x14ac:dyDescent="0.25">
      <c r="A343" s="101">
        <v>1319</v>
      </c>
      <c r="B343" s="67" t="s">
        <v>346</v>
      </c>
      <c r="C343" s="67"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623</v>
      </c>
      <c r="P343" s="103" t="s">
        <v>623</v>
      </c>
      <c r="Q343" s="103" t="s">
        <v>621</v>
      </c>
      <c r="R343" s="103" t="s">
        <v>621</v>
      </c>
      <c r="S343" s="103" t="s">
        <v>621</v>
      </c>
      <c r="T343" s="103" t="s">
        <v>621</v>
      </c>
      <c r="U343" s="103" t="s">
        <v>622</v>
      </c>
      <c r="V343" s="103" t="s">
        <v>622</v>
      </c>
      <c r="W343" s="103" t="s">
        <v>622</v>
      </c>
      <c r="X343" s="103" t="s">
        <v>621</v>
      </c>
      <c r="Y343" s="103" t="s">
        <v>621</v>
      </c>
      <c r="Z343" s="103" t="s">
        <v>621</v>
      </c>
      <c r="AA343" s="103" t="s">
        <v>621</v>
      </c>
      <c r="AB343" s="103" t="s">
        <v>621</v>
      </c>
      <c r="AC343" s="103" t="s">
        <v>621</v>
      </c>
      <c r="AD343" s="103" t="s">
        <v>621</v>
      </c>
      <c r="AE343" s="103" t="s">
        <v>621</v>
      </c>
      <c r="AF343" s="103" t="s">
        <v>623</v>
      </c>
      <c r="AG343" s="103" t="s">
        <v>621</v>
      </c>
      <c r="AH343" s="103" t="s">
        <v>621</v>
      </c>
      <c r="AI343" s="103" t="s">
        <v>621</v>
      </c>
      <c r="AJ343" s="103" t="s">
        <v>622</v>
      </c>
      <c r="AK343" s="103" t="s">
        <v>621</v>
      </c>
      <c r="AL343" s="103" t="s">
        <v>621</v>
      </c>
      <c r="AM343" s="103" t="s">
        <v>622</v>
      </c>
      <c r="AN343" s="103" t="s">
        <v>622</v>
      </c>
      <c r="AO343" s="103" t="s">
        <v>620</v>
      </c>
      <c r="AP343" s="103" t="s">
        <v>621</v>
      </c>
      <c r="AQ343" s="103" t="s">
        <v>621</v>
      </c>
      <c r="AR343" s="103" t="s">
        <v>621</v>
      </c>
      <c r="AS343" s="103" t="s">
        <v>621</v>
      </c>
      <c r="AT343" s="103" t="s">
        <v>621</v>
      </c>
      <c r="AU343" s="103" t="s">
        <v>621</v>
      </c>
      <c r="AV343" s="103" t="s">
        <v>621</v>
      </c>
      <c r="AW343" s="103" t="s">
        <v>621</v>
      </c>
      <c r="AX343" s="103" t="s">
        <v>622</v>
      </c>
      <c r="AY343" s="103" t="s">
        <v>621</v>
      </c>
      <c r="AZ343" s="103" t="s">
        <v>621</v>
      </c>
      <c r="BA343" s="103" t="s">
        <v>621</v>
      </c>
      <c r="BB343" s="103" t="s">
        <v>621</v>
      </c>
      <c r="BC343" s="103" t="s">
        <v>622</v>
      </c>
      <c r="BD343" s="103" t="s">
        <v>621</v>
      </c>
      <c r="BF343" s="103">
        <f t="shared" si="45"/>
        <v>41</v>
      </c>
      <c r="BG343" s="103">
        <f t="shared" si="45"/>
        <v>8</v>
      </c>
      <c r="BH343" s="103">
        <f t="shared" si="45"/>
        <v>1</v>
      </c>
      <c r="BI343" s="103">
        <f t="shared" si="45"/>
        <v>3</v>
      </c>
      <c r="BJ343" s="103">
        <f t="shared" si="45"/>
        <v>0</v>
      </c>
      <c r="BK343" s="103">
        <f t="shared" si="43"/>
        <v>49</v>
      </c>
      <c r="BM343" s="67">
        <v>31</v>
      </c>
      <c r="BN343" s="67">
        <v>10</v>
      </c>
      <c r="BO343" s="67">
        <v>30</v>
      </c>
      <c r="BP343" s="67">
        <v>4</v>
      </c>
      <c r="BQ343" s="67">
        <v>4</v>
      </c>
      <c r="BR343" s="67">
        <v>4</v>
      </c>
      <c r="BS343" s="67">
        <v>1</v>
      </c>
      <c r="BT343" s="67">
        <v>0</v>
      </c>
      <c r="BU343" s="67">
        <v>0</v>
      </c>
      <c r="BW343" s="67">
        <f t="shared" si="44"/>
        <v>43</v>
      </c>
    </row>
    <row r="344" spans="1:75" x14ac:dyDescent="0.25">
      <c r="A344" s="101">
        <v>1320</v>
      </c>
      <c r="B344" s="67" t="s">
        <v>347</v>
      </c>
      <c r="C344" s="67" t="s">
        <v>326</v>
      </c>
      <c r="D344" s="103" t="s">
        <v>623</v>
      </c>
      <c r="E344" s="103" t="s">
        <v>621</v>
      </c>
      <c r="F344" s="103" t="s">
        <v>622</v>
      </c>
      <c r="G344" s="103" t="s">
        <v>621</v>
      </c>
      <c r="H344" s="103" t="s">
        <v>621</v>
      </c>
      <c r="I344" s="103" t="s">
        <v>621</v>
      </c>
      <c r="J344" s="103" t="s">
        <v>621</v>
      </c>
      <c r="K344" s="103" t="s">
        <v>621</v>
      </c>
      <c r="L344" s="103" t="s">
        <v>621</v>
      </c>
      <c r="M344" s="103" t="s">
        <v>623</v>
      </c>
      <c r="N344" s="103" t="s">
        <v>620</v>
      </c>
      <c r="O344" s="103" t="s">
        <v>621</v>
      </c>
      <c r="P344" s="103" t="s">
        <v>621</v>
      </c>
      <c r="Q344" s="103" t="s">
        <v>620</v>
      </c>
      <c r="R344" s="103" t="s">
        <v>621</v>
      </c>
      <c r="S344" s="103" t="s">
        <v>623</v>
      </c>
      <c r="T344" s="103" t="s">
        <v>621</v>
      </c>
      <c r="U344" s="103" t="s">
        <v>622</v>
      </c>
      <c r="V344" s="103" t="s">
        <v>622</v>
      </c>
      <c r="W344" s="103" t="s">
        <v>622</v>
      </c>
      <c r="X344" s="103" t="s">
        <v>621</v>
      </c>
      <c r="Y344" s="103" t="s">
        <v>621</v>
      </c>
      <c r="Z344" s="103" t="s">
        <v>621</v>
      </c>
      <c r="AA344" s="103" t="s">
        <v>621</v>
      </c>
      <c r="AB344" s="103" t="s">
        <v>621</v>
      </c>
      <c r="AC344" s="103" t="s">
        <v>622</v>
      </c>
      <c r="AD344" s="103" t="s">
        <v>621</v>
      </c>
      <c r="AE344" s="103" t="s">
        <v>621</v>
      </c>
      <c r="AF344" s="103" t="s">
        <v>621</v>
      </c>
      <c r="AG344" s="103" t="s">
        <v>621</v>
      </c>
      <c r="AH344" s="103" t="s">
        <v>623</v>
      </c>
      <c r="AI344" s="103" t="s">
        <v>621</v>
      </c>
      <c r="AJ344" s="103" t="s">
        <v>622</v>
      </c>
      <c r="AK344" s="103" t="s">
        <v>622</v>
      </c>
      <c r="AL344" s="103" t="s">
        <v>621</v>
      </c>
      <c r="AM344" s="103" t="s">
        <v>622</v>
      </c>
      <c r="AN344" s="103" t="s">
        <v>622</v>
      </c>
      <c r="AO344" s="103" t="s">
        <v>621</v>
      </c>
      <c r="AP344" s="103" t="s">
        <v>621</v>
      </c>
      <c r="AQ344" s="103" t="s">
        <v>621</v>
      </c>
      <c r="AR344" s="103" t="s">
        <v>623</v>
      </c>
      <c r="AS344" s="103" t="s">
        <v>623</v>
      </c>
      <c r="AT344" s="103" t="s">
        <v>621</v>
      </c>
      <c r="AU344" s="103" t="s">
        <v>621</v>
      </c>
      <c r="AV344" s="103" t="s">
        <v>621</v>
      </c>
      <c r="AW344" s="103" t="s">
        <v>621</v>
      </c>
      <c r="AX344" s="103" t="s">
        <v>622</v>
      </c>
      <c r="AY344" s="103" t="s">
        <v>622</v>
      </c>
      <c r="AZ344" s="103" t="s">
        <v>622</v>
      </c>
      <c r="BA344" s="103" t="s">
        <v>622</v>
      </c>
      <c r="BB344" s="103" t="s">
        <v>623</v>
      </c>
      <c r="BC344" s="103" t="s">
        <v>621</v>
      </c>
      <c r="BD344" s="103" t="s">
        <v>623</v>
      </c>
      <c r="BF344" s="103">
        <f t="shared" ref="BF344:BJ353" si="46">COUNTIF($D344:$BD344,BF$3)</f>
        <v>30</v>
      </c>
      <c r="BG344" s="103">
        <f t="shared" si="46"/>
        <v>13</v>
      </c>
      <c r="BH344" s="103">
        <f t="shared" si="46"/>
        <v>2</v>
      </c>
      <c r="BI344" s="103">
        <f t="shared" si="46"/>
        <v>8</v>
      </c>
      <c r="BJ344" s="103">
        <f t="shared" si="46"/>
        <v>0</v>
      </c>
      <c r="BK344" s="103">
        <f t="shared" si="43"/>
        <v>43</v>
      </c>
      <c r="BM344" s="67">
        <v>24</v>
      </c>
      <c r="BN344" s="67">
        <v>6</v>
      </c>
      <c r="BO344" s="67">
        <v>2</v>
      </c>
      <c r="BP344" s="67">
        <v>9</v>
      </c>
      <c r="BQ344" s="67">
        <v>4</v>
      </c>
      <c r="BR344" s="67">
        <v>7</v>
      </c>
      <c r="BS344" s="67">
        <v>2</v>
      </c>
      <c r="BT344" s="67">
        <v>0</v>
      </c>
      <c r="BU344" s="67">
        <v>0</v>
      </c>
      <c r="BW344" s="67">
        <f t="shared" si="44"/>
        <v>40</v>
      </c>
    </row>
    <row r="345" spans="1:75" x14ac:dyDescent="0.25">
      <c r="A345" s="101">
        <v>1321</v>
      </c>
      <c r="B345" s="67" t="s">
        <v>348</v>
      </c>
      <c r="C345" s="67" t="s">
        <v>326</v>
      </c>
      <c r="D345" s="103" t="s">
        <v>621</v>
      </c>
      <c r="E345" s="103" t="s">
        <v>621</v>
      </c>
      <c r="F345" s="103" t="s">
        <v>623</v>
      </c>
      <c r="G345" s="103" t="s">
        <v>621</v>
      </c>
      <c r="H345" s="103" t="s">
        <v>623</v>
      </c>
      <c r="I345" s="103" t="s">
        <v>621</v>
      </c>
      <c r="J345" s="103" t="s">
        <v>623</v>
      </c>
      <c r="K345" s="103" t="s">
        <v>620</v>
      </c>
      <c r="L345" s="103" t="s">
        <v>621</v>
      </c>
      <c r="M345" s="103" t="s">
        <v>621</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621</v>
      </c>
      <c r="AH345" s="103" t="s">
        <v>621</v>
      </c>
      <c r="AI345" s="103" t="s">
        <v>621</v>
      </c>
      <c r="AJ345" s="103" t="s">
        <v>621</v>
      </c>
      <c r="AK345" s="103" t="s">
        <v>622</v>
      </c>
      <c r="AL345" s="103" t="s">
        <v>621</v>
      </c>
      <c r="AM345" s="103" t="s">
        <v>621</v>
      </c>
      <c r="AN345" s="103" t="s">
        <v>621</v>
      </c>
      <c r="AO345" s="103" t="s">
        <v>620</v>
      </c>
      <c r="AP345" s="103" t="s">
        <v>621</v>
      </c>
      <c r="AQ345" s="103" t="s">
        <v>621</v>
      </c>
      <c r="AR345" s="103" t="s">
        <v>620</v>
      </c>
      <c r="AS345" s="103" t="s">
        <v>621</v>
      </c>
      <c r="AT345" s="103" t="s">
        <v>623</v>
      </c>
      <c r="AU345" s="103" t="s">
        <v>621</v>
      </c>
      <c r="AV345" s="103" t="s">
        <v>621</v>
      </c>
      <c r="AW345" s="103" t="s">
        <v>621</v>
      </c>
      <c r="AX345" s="103" t="s">
        <v>623</v>
      </c>
      <c r="AY345" s="103" t="s">
        <v>621</v>
      </c>
      <c r="AZ345" s="103" t="s">
        <v>621</v>
      </c>
      <c r="BA345" s="103" t="s">
        <v>621</v>
      </c>
      <c r="BB345" s="103" t="s">
        <v>621</v>
      </c>
      <c r="BC345" s="103" t="s">
        <v>621</v>
      </c>
      <c r="BD345" s="103" t="s">
        <v>621</v>
      </c>
      <c r="BF345" s="103">
        <f t="shared" si="46"/>
        <v>43</v>
      </c>
      <c r="BG345" s="103">
        <f t="shared" si="46"/>
        <v>2</v>
      </c>
      <c r="BH345" s="103">
        <f t="shared" si="46"/>
        <v>3</v>
      </c>
      <c r="BI345" s="103">
        <f t="shared" si="46"/>
        <v>5</v>
      </c>
      <c r="BJ345" s="103">
        <f t="shared" si="46"/>
        <v>0</v>
      </c>
      <c r="BK345" s="103">
        <f t="shared" si="43"/>
        <v>45</v>
      </c>
      <c r="BM345" s="67">
        <v>32</v>
      </c>
      <c r="BN345" s="67">
        <v>11</v>
      </c>
      <c r="BO345" s="67">
        <v>14</v>
      </c>
      <c r="BP345" s="67">
        <v>1</v>
      </c>
      <c r="BQ345" s="67">
        <v>1</v>
      </c>
      <c r="BR345" s="67">
        <v>2</v>
      </c>
      <c r="BS345" s="67">
        <v>3</v>
      </c>
      <c r="BT345" s="67">
        <v>0</v>
      </c>
      <c r="BU345" s="67">
        <v>0</v>
      </c>
      <c r="BW345" s="67">
        <f t="shared" si="44"/>
        <v>42</v>
      </c>
    </row>
    <row r="346" spans="1:75" x14ac:dyDescent="0.25">
      <c r="A346" s="101">
        <v>1322</v>
      </c>
      <c r="B346" s="67" t="s">
        <v>349</v>
      </c>
      <c r="C346" s="67" t="s">
        <v>326</v>
      </c>
      <c r="D346" s="103" t="s">
        <v>621</v>
      </c>
      <c r="E346" s="103" t="s">
        <v>621</v>
      </c>
      <c r="F346" s="103" t="s">
        <v>621</v>
      </c>
      <c r="G346" s="103" t="s">
        <v>621</v>
      </c>
      <c r="H346" s="103" t="s">
        <v>621</v>
      </c>
      <c r="I346" s="103" t="s">
        <v>621</v>
      </c>
      <c r="J346" s="103" t="s">
        <v>621</v>
      </c>
      <c r="K346" s="103" t="s">
        <v>621</v>
      </c>
      <c r="L346" s="103" t="s">
        <v>621</v>
      </c>
      <c r="M346" s="103" t="s">
        <v>621</v>
      </c>
      <c r="N346" s="103" t="s">
        <v>620</v>
      </c>
      <c r="O346" s="103" t="s">
        <v>620</v>
      </c>
      <c r="P346" s="103" t="s">
        <v>621</v>
      </c>
      <c r="Q346" s="103" t="s">
        <v>620</v>
      </c>
      <c r="R346" s="103" t="s">
        <v>621</v>
      </c>
      <c r="S346" s="103" t="s">
        <v>623</v>
      </c>
      <c r="T346" s="103" t="s">
        <v>621</v>
      </c>
      <c r="U346" s="103" t="s">
        <v>622</v>
      </c>
      <c r="V346" s="103" t="s">
        <v>621</v>
      </c>
      <c r="W346" s="103" t="s">
        <v>622</v>
      </c>
      <c r="X346" s="103" t="s">
        <v>621</v>
      </c>
      <c r="Y346" s="103" t="s">
        <v>621</v>
      </c>
      <c r="Z346" s="103" t="s">
        <v>621</v>
      </c>
      <c r="AA346" s="103" t="s">
        <v>621</v>
      </c>
      <c r="AB346" s="103" t="s">
        <v>621</v>
      </c>
      <c r="AC346" s="103" t="s">
        <v>621</v>
      </c>
      <c r="AD346" s="103" t="s">
        <v>621</v>
      </c>
      <c r="AE346" s="103" t="s">
        <v>621</v>
      </c>
      <c r="AF346" s="103" t="s">
        <v>620</v>
      </c>
      <c r="AG346" s="103" t="s">
        <v>621</v>
      </c>
      <c r="AH346" s="103" t="s">
        <v>621</v>
      </c>
      <c r="AI346" s="103" t="s">
        <v>621</v>
      </c>
      <c r="AJ346" s="103" t="s">
        <v>622</v>
      </c>
      <c r="AK346" s="103" t="s">
        <v>622</v>
      </c>
      <c r="AL346" s="103" t="s">
        <v>621</v>
      </c>
      <c r="AM346" s="103" t="s">
        <v>622</v>
      </c>
      <c r="AN346" s="103" t="s">
        <v>622</v>
      </c>
      <c r="AO346" s="103" t="s">
        <v>621</v>
      </c>
      <c r="AP346" s="103" t="s">
        <v>621</v>
      </c>
      <c r="AQ346" s="103" t="s">
        <v>621</v>
      </c>
      <c r="AR346" s="103" t="s">
        <v>620</v>
      </c>
      <c r="AS346" s="103" t="s">
        <v>621</v>
      </c>
      <c r="AT346" s="103" t="s">
        <v>621</v>
      </c>
      <c r="AU346" s="103" t="s">
        <v>621</v>
      </c>
      <c r="AV346" s="103" t="s">
        <v>621</v>
      </c>
      <c r="AW346" s="103" t="s">
        <v>621</v>
      </c>
      <c r="AX346" s="103" t="s">
        <v>621</v>
      </c>
      <c r="AY346" s="103" t="s">
        <v>622</v>
      </c>
      <c r="AZ346" s="103" t="s">
        <v>621</v>
      </c>
      <c r="BA346" s="103" t="s">
        <v>621</v>
      </c>
      <c r="BB346" s="103" t="s">
        <v>621</v>
      </c>
      <c r="BC346" s="103" t="s">
        <v>621</v>
      </c>
      <c r="BD346" s="103" t="s">
        <v>621</v>
      </c>
      <c r="BF346" s="103">
        <f t="shared" si="46"/>
        <v>40</v>
      </c>
      <c r="BG346" s="103">
        <f t="shared" si="46"/>
        <v>7</v>
      </c>
      <c r="BH346" s="103">
        <f t="shared" si="46"/>
        <v>5</v>
      </c>
      <c r="BI346" s="103">
        <f t="shared" si="46"/>
        <v>1</v>
      </c>
      <c r="BJ346" s="103">
        <f t="shared" si="46"/>
        <v>0</v>
      </c>
      <c r="BK346" s="103">
        <f t="shared" si="43"/>
        <v>47</v>
      </c>
      <c r="BM346" s="67">
        <v>30</v>
      </c>
      <c r="BN346" s="67">
        <v>10</v>
      </c>
      <c r="BO346" s="67">
        <v>11</v>
      </c>
      <c r="BP346" s="67">
        <v>4</v>
      </c>
      <c r="BQ346" s="67">
        <v>3</v>
      </c>
      <c r="BR346" s="67">
        <v>6</v>
      </c>
      <c r="BS346" s="67">
        <v>5</v>
      </c>
      <c r="BT346" s="67">
        <v>0</v>
      </c>
      <c r="BU346" s="67">
        <v>0</v>
      </c>
      <c r="BW346" s="67">
        <f t="shared" si="44"/>
        <v>45.5</v>
      </c>
    </row>
    <row r="347" spans="1:75" x14ac:dyDescent="0.25">
      <c r="A347" s="101">
        <v>1323</v>
      </c>
      <c r="B347" s="67" t="s">
        <v>351</v>
      </c>
      <c r="C347" s="67" t="s">
        <v>326</v>
      </c>
      <c r="D347" s="103" t="s">
        <v>621</v>
      </c>
      <c r="E347" s="103" t="s">
        <v>621</v>
      </c>
      <c r="F347" s="103" t="s">
        <v>621</v>
      </c>
      <c r="G347" s="103" t="s">
        <v>621</v>
      </c>
      <c r="H347" s="103" t="s">
        <v>621</v>
      </c>
      <c r="I347" s="103" t="s">
        <v>621</v>
      </c>
      <c r="J347" s="103" t="s">
        <v>621</v>
      </c>
      <c r="K347" s="103" t="s">
        <v>621</v>
      </c>
      <c r="L347" s="103" t="s">
        <v>621</v>
      </c>
      <c r="M347" s="103" t="s">
        <v>621</v>
      </c>
      <c r="N347" s="103" t="s">
        <v>621</v>
      </c>
      <c r="O347" s="103" t="s">
        <v>621</v>
      </c>
      <c r="P347" s="103" t="s">
        <v>621</v>
      </c>
      <c r="Q347" s="103" t="s">
        <v>621</v>
      </c>
      <c r="R347" s="103" t="s">
        <v>621</v>
      </c>
      <c r="S347" s="103" t="s">
        <v>621</v>
      </c>
      <c r="T347" s="103" t="s">
        <v>621</v>
      </c>
      <c r="U347" s="103" t="s">
        <v>622</v>
      </c>
      <c r="V347" s="103" t="s">
        <v>621</v>
      </c>
      <c r="W347" s="103" t="s">
        <v>622</v>
      </c>
      <c r="X347" s="103" t="s">
        <v>621</v>
      </c>
      <c r="Y347" s="103" t="s">
        <v>621</v>
      </c>
      <c r="Z347" s="103" t="s">
        <v>621</v>
      </c>
      <c r="AA347" s="103" t="s">
        <v>621</v>
      </c>
      <c r="AB347" s="103" t="s">
        <v>621</v>
      </c>
      <c r="AC347" s="103" t="s">
        <v>621</v>
      </c>
      <c r="AD347" s="103" t="s">
        <v>621</v>
      </c>
      <c r="AE347" s="103" t="s">
        <v>621</v>
      </c>
      <c r="AF347" s="103" t="s">
        <v>623</v>
      </c>
      <c r="AG347" s="103" t="s">
        <v>621</v>
      </c>
      <c r="AH347" s="103" t="s">
        <v>621</v>
      </c>
      <c r="AI347" s="103" t="s">
        <v>621</v>
      </c>
      <c r="AJ347" s="103" t="s">
        <v>622</v>
      </c>
      <c r="AK347" s="103" t="s">
        <v>622</v>
      </c>
      <c r="AL347" s="103" t="s">
        <v>621</v>
      </c>
      <c r="AM347" s="103" t="s">
        <v>621</v>
      </c>
      <c r="AN347" s="103" t="s">
        <v>621</v>
      </c>
      <c r="AO347" s="103" t="s">
        <v>620</v>
      </c>
      <c r="AP347" s="103" t="s">
        <v>621</v>
      </c>
      <c r="AQ347" s="103" t="s">
        <v>621</v>
      </c>
      <c r="AR347" s="103" t="s">
        <v>621</v>
      </c>
      <c r="AS347" s="103" t="s">
        <v>623</v>
      </c>
      <c r="AT347" s="103" t="s">
        <v>621</v>
      </c>
      <c r="AU347" s="103" t="s">
        <v>621</v>
      </c>
      <c r="AV347" s="103" t="s">
        <v>621</v>
      </c>
      <c r="AW347" s="103" t="s">
        <v>621</v>
      </c>
      <c r="AX347" s="103" t="s">
        <v>623</v>
      </c>
      <c r="AY347" s="103" t="s">
        <v>622</v>
      </c>
      <c r="AZ347" s="103" t="s">
        <v>622</v>
      </c>
      <c r="BA347" s="103" t="s">
        <v>622</v>
      </c>
      <c r="BB347" s="103" t="s">
        <v>623</v>
      </c>
      <c r="BC347" s="103" t="s">
        <v>621</v>
      </c>
      <c r="BD347" s="103" t="s">
        <v>621</v>
      </c>
      <c r="BF347" s="103">
        <f t="shared" si="46"/>
        <v>41</v>
      </c>
      <c r="BG347" s="103">
        <f t="shared" si="46"/>
        <v>7</v>
      </c>
      <c r="BH347" s="103">
        <f t="shared" si="46"/>
        <v>1</v>
      </c>
      <c r="BI347" s="103">
        <f t="shared" si="46"/>
        <v>4</v>
      </c>
      <c r="BJ347" s="103">
        <f t="shared" si="46"/>
        <v>0</v>
      </c>
      <c r="BK347" s="103">
        <f t="shared" si="43"/>
        <v>48</v>
      </c>
      <c r="BM347" s="67">
        <v>30</v>
      </c>
      <c r="BN347" s="67">
        <v>11</v>
      </c>
      <c r="BO347" s="67">
        <v>11</v>
      </c>
      <c r="BP347" s="67">
        <v>6</v>
      </c>
      <c r="BQ347" s="67">
        <v>1</v>
      </c>
      <c r="BR347" s="67">
        <v>4</v>
      </c>
      <c r="BS347" s="67">
        <v>1</v>
      </c>
      <c r="BT347" s="67">
        <v>0</v>
      </c>
      <c r="BU347" s="67">
        <v>0</v>
      </c>
      <c r="BW347" s="67">
        <f t="shared" si="44"/>
        <v>43</v>
      </c>
    </row>
    <row r="348" spans="1:75" x14ac:dyDescent="0.25">
      <c r="A348" s="101">
        <v>1324</v>
      </c>
      <c r="B348" s="67" t="s">
        <v>352</v>
      </c>
      <c r="C348" s="67" t="s">
        <v>326</v>
      </c>
      <c r="D348" s="103" t="s">
        <v>621</v>
      </c>
      <c r="E348" s="103" t="s">
        <v>621</v>
      </c>
      <c r="F348" s="103" t="s">
        <v>622</v>
      </c>
      <c r="G348" s="103" t="s">
        <v>621</v>
      </c>
      <c r="H348" s="103" t="s">
        <v>621</v>
      </c>
      <c r="I348" s="103" t="s">
        <v>621</v>
      </c>
      <c r="J348" s="103" t="s">
        <v>621</v>
      </c>
      <c r="K348" s="103" t="s">
        <v>621</v>
      </c>
      <c r="L348" s="103" t="s">
        <v>621</v>
      </c>
      <c r="M348" s="103" t="s">
        <v>622</v>
      </c>
      <c r="N348" s="103" t="s">
        <v>620</v>
      </c>
      <c r="O348" s="103" t="s">
        <v>620</v>
      </c>
      <c r="P348" s="103" t="s">
        <v>621</v>
      </c>
      <c r="Q348" s="103" t="s">
        <v>622</v>
      </c>
      <c r="R348" s="103" t="s">
        <v>621</v>
      </c>
      <c r="S348" s="103" t="s">
        <v>623</v>
      </c>
      <c r="T348" s="103" t="s">
        <v>621</v>
      </c>
      <c r="U348" s="103" t="s">
        <v>622</v>
      </c>
      <c r="V348" s="103" t="s">
        <v>622</v>
      </c>
      <c r="W348" s="103" t="s">
        <v>622</v>
      </c>
      <c r="X348" s="103" t="s">
        <v>621</v>
      </c>
      <c r="Y348" s="103" t="s">
        <v>621</v>
      </c>
      <c r="Z348" s="103" t="s">
        <v>620</v>
      </c>
      <c r="AA348" s="103" t="s">
        <v>621</v>
      </c>
      <c r="AB348" s="103" t="s">
        <v>621</v>
      </c>
      <c r="AC348" s="103" t="s">
        <v>622</v>
      </c>
      <c r="AD348" s="103" t="s">
        <v>621</v>
      </c>
      <c r="AE348" s="103" t="s">
        <v>621</v>
      </c>
      <c r="AF348" s="103" t="s">
        <v>620</v>
      </c>
      <c r="AG348" s="103" t="s">
        <v>621</v>
      </c>
      <c r="AH348" s="103" t="s">
        <v>623</v>
      </c>
      <c r="AI348" s="103" t="s">
        <v>621</v>
      </c>
      <c r="AJ348" s="103" t="s">
        <v>622</v>
      </c>
      <c r="AK348" s="103" t="s">
        <v>622</v>
      </c>
      <c r="AL348" s="103" t="s">
        <v>620</v>
      </c>
      <c r="AM348" s="103" t="s">
        <v>622</v>
      </c>
      <c r="AN348" s="103" t="s">
        <v>622</v>
      </c>
      <c r="AO348" s="103" t="s">
        <v>621</v>
      </c>
      <c r="AP348" s="103" t="s">
        <v>621</v>
      </c>
      <c r="AQ348" s="103" t="s">
        <v>621</v>
      </c>
      <c r="AR348" s="103" t="s">
        <v>621</v>
      </c>
      <c r="AS348" s="103" t="s">
        <v>621</v>
      </c>
      <c r="AT348" s="103" t="s">
        <v>621</v>
      </c>
      <c r="AU348" s="103" t="s">
        <v>621</v>
      </c>
      <c r="AV348" s="103" t="s">
        <v>621</v>
      </c>
      <c r="AW348" s="103" t="s">
        <v>621</v>
      </c>
      <c r="AX348" s="103" t="s">
        <v>622</v>
      </c>
      <c r="AY348" s="103" t="s">
        <v>621</v>
      </c>
      <c r="AZ348" s="103" t="s">
        <v>621</v>
      </c>
      <c r="BA348" s="103" t="s">
        <v>622</v>
      </c>
      <c r="BB348" s="103" t="s">
        <v>623</v>
      </c>
      <c r="BC348" s="103" t="s">
        <v>622</v>
      </c>
      <c r="BD348" s="103" t="s">
        <v>623</v>
      </c>
      <c r="BF348" s="103">
        <f t="shared" si="46"/>
        <v>30</v>
      </c>
      <c r="BG348" s="103">
        <f t="shared" si="46"/>
        <v>14</v>
      </c>
      <c r="BH348" s="103">
        <f t="shared" si="46"/>
        <v>5</v>
      </c>
      <c r="BI348" s="103">
        <f t="shared" si="46"/>
        <v>4</v>
      </c>
      <c r="BJ348" s="103">
        <f t="shared" si="46"/>
        <v>0</v>
      </c>
      <c r="BK348" s="103">
        <f t="shared" si="43"/>
        <v>44</v>
      </c>
      <c r="BM348" s="67">
        <v>25</v>
      </c>
      <c r="BN348" s="67">
        <v>5</v>
      </c>
      <c r="BO348" s="67">
        <v>5</v>
      </c>
      <c r="BP348" s="67">
        <v>9</v>
      </c>
      <c r="BQ348" s="67">
        <v>5</v>
      </c>
      <c r="BR348" s="67">
        <v>6</v>
      </c>
      <c r="BS348" s="67">
        <v>5</v>
      </c>
      <c r="BT348" s="67">
        <v>0</v>
      </c>
      <c r="BU348" s="67">
        <v>0</v>
      </c>
      <c r="BW348" s="67">
        <f t="shared" si="44"/>
        <v>44</v>
      </c>
    </row>
    <row r="349" spans="1:75" x14ac:dyDescent="0.25">
      <c r="A349" s="101">
        <v>1325</v>
      </c>
      <c r="B349" s="67" t="s">
        <v>353</v>
      </c>
      <c r="C349" s="67" t="s">
        <v>326</v>
      </c>
      <c r="D349" s="103" t="s">
        <v>621</v>
      </c>
      <c r="E349" s="103" t="s">
        <v>621</v>
      </c>
      <c r="F349" s="103" t="s">
        <v>621</v>
      </c>
      <c r="G349" s="103" t="s">
        <v>621</v>
      </c>
      <c r="H349" s="103" t="s">
        <v>621</v>
      </c>
      <c r="I349" s="103" t="s">
        <v>621</v>
      </c>
      <c r="J349" s="103" t="s">
        <v>623</v>
      </c>
      <c r="K349" s="103" t="s">
        <v>620</v>
      </c>
      <c r="L349" s="103" t="s">
        <v>621</v>
      </c>
      <c r="M349" s="103" t="s">
        <v>621</v>
      </c>
      <c r="N349" s="103" t="s">
        <v>621</v>
      </c>
      <c r="O349" s="103" t="s">
        <v>621</v>
      </c>
      <c r="P349" s="103" t="s">
        <v>621</v>
      </c>
      <c r="Q349" s="103" t="s">
        <v>621</v>
      </c>
      <c r="R349" s="103" t="s">
        <v>621</v>
      </c>
      <c r="S349" s="103" t="s">
        <v>621</v>
      </c>
      <c r="T349" s="103" t="s">
        <v>621</v>
      </c>
      <c r="U349" s="103" t="s">
        <v>622</v>
      </c>
      <c r="V349" s="103" t="s">
        <v>622</v>
      </c>
      <c r="W349" s="103" t="s">
        <v>622</v>
      </c>
      <c r="X349" s="103" t="s">
        <v>621</v>
      </c>
      <c r="Y349" s="103" t="s">
        <v>621</v>
      </c>
      <c r="Z349" s="103" t="s">
        <v>621</v>
      </c>
      <c r="AA349" s="103" t="s">
        <v>621</v>
      </c>
      <c r="AB349" s="103" t="s">
        <v>621</v>
      </c>
      <c r="AC349" s="103" t="s">
        <v>622</v>
      </c>
      <c r="AD349" s="103" t="s">
        <v>621</v>
      </c>
      <c r="AE349" s="103" t="s">
        <v>621</v>
      </c>
      <c r="AF349" s="103" t="s">
        <v>621</v>
      </c>
      <c r="AG349" s="103" t="s">
        <v>621</v>
      </c>
      <c r="AH349" s="103" t="s">
        <v>621</v>
      </c>
      <c r="AI349" s="103" t="s">
        <v>621</v>
      </c>
      <c r="AJ349" s="103" t="s">
        <v>623</v>
      </c>
      <c r="AK349" s="103" t="s">
        <v>622</v>
      </c>
      <c r="AL349" s="103" t="s">
        <v>623</v>
      </c>
      <c r="AM349" s="103" t="s">
        <v>622</v>
      </c>
      <c r="AN349" s="103" t="s">
        <v>622</v>
      </c>
      <c r="AO349" s="103" t="s">
        <v>621</v>
      </c>
      <c r="AP349" s="103" t="s">
        <v>621</v>
      </c>
      <c r="AQ349" s="103" t="s">
        <v>621</v>
      </c>
      <c r="AR349" s="103" t="s">
        <v>621</v>
      </c>
      <c r="AS349" s="103" t="s">
        <v>621</v>
      </c>
      <c r="AT349" s="103" t="s">
        <v>621</v>
      </c>
      <c r="AU349" s="103" t="s">
        <v>621</v>
      </c>
      <c r="AV349" s="103" t="s">
        <v>621</v>
      </c>
      <c r="AW349" s="103" t="s">
        <v>621</v>
      </c>
      <c r="AX349" s="103" t="s">
        <v>623</v>
      </c>
      <c r="AY349" s="103" t="s">
        <v>621</v>
      </c>
      <c r="AZ349" s="103" t="s">
        <v>621</v>
      </c>
      <c r="BA349" s="103" t="s">
        <v>621</v>
      </c>
      <c r="BB349" s="103" t="s">
        <v>621</v>
      </c>
      <c r="BC349" s="103" t="s">
        <v>622</v>
      </c>
      <c r="BD349" s="103" t="s">
        <v>623</v>
      </c>
      <c r="BF349" s="103">
        <f t="shared" si="46"/>
        <v>39</v>
      </c>
      <c r="BG349" s="103">
        <f t="shared" si="46"/>
        <v>8</v>
      </c>
      <c r="BH349" s="103">
        <f t="shared" si="46"/>
        <v>1</v>
      </c>
      <c r="BI349" s="103">
        <f t="shared" si="46"/>
        <v>5</v>
      </c>
      <c r="BJ349" s="103">
        <f t="shared" si="46"/>
        <v>0</v>
      </c>
      <c r="BK349" s="103">
        <f t="shared" si="43"/>
        <v>47</v>
      </c>
      <c r="BM349" s="67">
        <v>31</v>
      </c>
      <c r="BN349" s="67">
        <v>8</v>
      </c>
      <c r="BO349" s="67">
        <v>12</v>
      </c>
      <c r="BP349" s="67">
        <v>4</v>
      </c>
      <c r="BQ349" s="67">
        <v>4</v>
      </c>
      <c r="BR349" s="67">
        <v>2</v>
      </c>
      <c r="BS349" s="67">
        <v>1</v>
      </c>
      <c r="BT349" s="67">
        <v>0</v>
      </c>
      <c r="BU349" s="67">
        <v>0</v>
      </c>
      <c r="BW349" s="67">
        <f t="shared" si="44"/>
        <v>42</v>
      </c>
    </row>
    <row r="350" spans="1:7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621</v>
      </c>
      <c r="M350" s="103" t="s">
        <v>621</v>
      </c>
      <c r="N350" s="103" t="s">
        <v>621</v>
      </c>
      <c r="O350" s="103" t="s">
        <v>621</v>
      </c>
      <c r="P350" s="103" t="s">
        <v>621</v>
      </c>
      <c r="Q350" s="103" t="s">
        <v>621</v>
      </c>
      <c r="R350" s="103" t="s">
        <v>621</v>
      </c>
      <c r="S350" s="103" t="s">
        <v>621</v>
      </c>
      <c r="T350" s="103" t="s">
        <v>621</v>
      </c>
      <c r="U350" s="103" t="s">
        <v>622</v>
      </c>
      <c r="V350" s="103" t="s">
        <v>621</v>
      </c>
      <c r="W350" s="103" t="s">
        <v>622</v>
      </c>
      <c r="X350" s="103" t="s">
        <v>621</v>
      </c>
      <c r="Y350" s="103" t="s">
        <v>621</v>
      </c>
      <c r="Z350" s="103" t="s">
        <v>621</v>
      </c>
      <c r="AA350" s="103" t="s">
        <v>621</v>
      </c>
      <c r="AB350" s="103" t="s">
        <v>621</v>
      </c>
      <c r="AC350" s="103" t="s">
        <v>621</v>
      </c>
      <c r="AD350" s="103" t="s">
        <v>621</v>
      </c>
      <c r="AE350" s="103" t="s">
        <v>621</v>
      </c>
      <c r="AF350" s="103" t="s">
        <v>623</v>
      </c>
      <c r="AG350" s="103" t="s">
        <v>621</v>
      </c>
      <c r="AH350" s="103" t="s">
        <v>621</v>
      </c>
      <c r="AI350" s="103" t="s">
        <v>621</v>
      </c>
      <c r="AJ350" s="103" t="s">
        <v>622</v>
      </c>
      <c r="AK350" s="103" t="s">
        <v>623</v>
      </c>
      <c r="AL350" s="103" t="s">
        <v>623</v>
      </c>
      <c r="AM350" s="103" t="s">
        <v>622</v>
      </c>
      <c r="AN350" s="103" t="s">
        <v>622</v>
      </c>
      <c r="AO350" s="103" t="s">
        <v>621</v>
      </c>
      <c r="AP350" s="103" t="s">
        <v>621</v>
      </c>
      <c r="AQ350" s="103" t="s">
        <v>621</v>
      </c>
      <c r="AR350" s="103" t="s">
        <v>621</v>
      </c>
      <c r="AS350" s="103" t="s">
        <v>621</v>
      </c>
      <c r="AT350" s="103" t="s">
        <v>621</v>
      </c>
      <c r="AU350" s="103" t="s">
        <v>621</v>
      </c>
      <c r="AV350" s="103" t="s">
        <v>621</v>
      </c>
      <c r="AW350" s="103" t="s">
        <v>621</v>
      </c>
      <c r="AX350" s="103" t="s">
        <v>623</v>
      </c>
      <c r="AY350" s="103" t="s">
        <v>622</v>
      </c>
      <c r="AZ350" s="103" t="s">
        <v>621</v>
      </c>
      <c r="BA350" s="103" t="s">
        <v>621</v>
      </c>
      <c r="BB350" s="103" t="s">
        <v>623</v>
      </c>
      <c r="BC350" s="103" t="s">
        <v>622</v>
      </c>
      <c r="BD350" s="103" t="s">
        <v>623</v>
      </c>
      <c r="BF350" s="103">
        <f t="shared" si="46"/>
        <v>40</v>
      </c>
      <c r="BG350" s="103">
        <f t="shared" si="46"/>
        <v>7</v>
      </c>
      <c r="BH350" s="103">
        <f t="shared" si="46"/>
        <v>0</v>
      </c>
      <c r="BI350" s="103">
        <f t="shared" si="46"/>
        <v>6</v>
      </c>
      <c r="BJ350" s="103">
        <f t="shared" si="46"/>
        <v>0</v>
      </c>
      <c r="BK350" s="103">
        <f t="shared" si="43"/>
        <v>47</v>
      </c>
      <c r="BM350" s="67">
        <v>33</v>
      </c>
      <c r="BN350" s="67">
        <v>7</v>
      </c>
      <c r="BO350" s="67">
        <v>19</v>
      </c>
      <c r="BP350" s="67">
        <v>4</v>
      </c>
      <c r="BQ350" s="67">
        <v>3</v>
      </c>
      <c r="BR350" s="67">
        <v>4</v>
      </c>
      <c r="BS350" s="67">
        <v>0</v>
      </c>
      <c r="BT350" s="67">
        <v>0</v>
      </c>
      <c r="BU350" s="67">
        <v>0</v>
      </c>
      <c r="BW350" s="67">
        <f t="shared" si="44"/>
        <v>42</v>
      </c>
    </row>
    <row r="351" spans="1:75" x14ac:dyDescent="0.25">
      <c r="A351" s="101">
        <v>1327</v>
      </c>
      <c r="B351" s="67" t="s">
        <v>355</v>
      </c>
      <c r="C351" s="67" t="s">
        <v>326</v>
      </c>
      <c r="D351" s="103" t="s">
        <v>621</v>
      </c>
      <c r="E351" s="103" t="s">
        <v>621</v>
      </c>
      <c r="F351" s="103" t="s">
        <v>621</v>
      </c>
      <c r="G351" s="103" t="s">
        <v>621</v>
      </c>
      <c r="H351" s="103" t="s">
        <v>621</v>
      </c>
      <c r="I351" s="103" t="s">
        <v>621</v>
      </c>
      <c r="J351" s="103" t="s">
        <v>621</v>
      </c>
      <c r="K351" s="103" t="s">
        <v>621</v>
      </c>
      <c r="L351" s="103" t="s">
        <v>621</v>
      </c>
      <c r="M351" s="103" t="s">
        <v>621</v>
      </c>
      <c r="N351" s="103" t="s">
        <v>621</v>
      </c>
      <c r="O351" s="103" t="s">
        <v>620</v>
      </c>
      <c r="P351" s="103" t="s">
        <v>621</v>
      </c>
      <c r="Q351" s="103" t="s">
        <v>621</v>
      </c>
      <c r="R351" s="103" t="s">
        <v>621</v>
      </c>
      <c r="S351" s="103" t="s">
        <v>623</v>
      </c>
      <c r="T351" s="103" t="s">
        <v>621</v>
      </c>
      <c r="U351" s="103" t="s">
        <v>623</v>
      </c>
      <c r="V351" s="103" t="s">
        <v>622</v>
      </c>
      <c r="W351" s="103" t="s">
        <v>622</v>
      </c>
      <c r="X351" s="103" t="s">
        <v>621</v>
      </c>
      <c r="Y351" s="103" t="s">
        <v>621</v>
      </c>
      <c r="Z351" s="103" t="s">
        <v>620</v>
      </c>
      <c r="AA351" s="103" t="s">
        <v>621</v>
      </c>
      <c r="AB351" s="103" t="s">
        <v>621</v>
      </c>
      <c r="AC351" s="103" t="s">
        <v>621</v>
      </c>
      <c r="AD351" s="103" t="s">
        <v>621</v>
      </c>
      <c r="AE351" s="103" t="s">
        <v>621</v>
      </c>
      <c r="AF351" s="103" t="s">
        <v>621</v>
      </c>
      <c r="AG351" s="103" t="s">
        <v>621</v>
      </c>
      <c r="AH351" s="103" t="s">
        <v>621</v>
      </c>
      <c r="AI351" s="103" t="s">
        <v>621</v>
      </c>
      <c r="AJ351" s="103" t="s">
        <v>622</v>
      </c>
      <c r="AK351" s="103" t="s">
        <v>621</v>
      </c>
      <c r="AL351" s="103" t="s">
        <v>623</v>
      </c>
      <c r="AM351" s="103" t="s">
        <v>622</v>
      </c>
      <c r="AN351" s="103" t="s">
        <v>622</v>
      </c>
      <c r="AO351" s="103" t="s">
        <v>621</v>
      </c>
      <c r="AP351" s="103" t="s">
        <v>621</v>
      </c>
      <c r="AQ351" s="103" t="s">
        <v>621</v>
      </c>
      <c r="AR351" s="103" t="s">
        <v>621</v>
      </c>
      <c r="AS351" s="103" t="s">
        <v>621</v>
      </c>
      <c r="AT351" s="103" t="s">
        <v>621</v>
      </c>
      <c r="AU351" s="103" t="s">
        <v>621</v>
      </c>
      <c r="AV351" s="103" t="s">
        <v>621</v>
      </c>
      <c r="AW351" s="103" t="s">
        <v>621</v>
      </c>
      <c r="AX351" s="103" t="s">
        <v>623</v>
      </c>
      <c r="AY351" s="103" t="s">
        <v>623</v>
      </c>
      <c r="AZ351" s="103" t="s">
        <v>622</v>
      </c>
      <c r="BA351" s="103" t="s">
        <v>622</v>
      </c>
      <c r="BB351" s="103" t="s">
        <v>623</v>
      </c>
      <c r="BC351" s="103" t="s">
        <v>622</v>
      </c>
      <c r="BD351" s="103" t="s">
        <v>621</v>
      </c>
      <c r="BF351" s="103">
        <f t="shared" si="46"/>
        <v>37</v>
      </c>
      <c r="BG351" s="103">
        <f t="shared" si="46"/>
        <v>8</v>
      </c>
      <c r="BH351" s="103">
        <f t="shared" si="46"/>
        <v>2</v>
      </c>
      <c r="BI351" s="103">
        <f t="shared" si="46"/>
        <v>6</v>
      </c>
      <c r="BJ351" s="103">
        <f t="shared" si="46"/>
        <v>0</v>
      </c>
      <c r="BK351" s="103">
        <f t="shared" si="43"/>
        <v>45</v>
      </c>
      <c r="BM351" s="67">
        <v>29</v>
      </c>
      <c r="BN351" s="67">
        <v>8</v>
      </c>
      <c r="BO351" s="67">
        <v>11</v>
      </c>
      <c r="BP351" s="67">
        <v>5</v>
      </c>
      <c r="BQ351" s="67">
        <v>3</v>
      </c>
      <c r="BR351" s="67">
        <v>5</v>
      </c>
      <c r="BS351" s="67">
        <v>2</v>
      </c>
      <c r="BT351" s="67">
        <v>0</v>
      </c>
      <c r="BU351" s="67">
        <v>0</v>
      </c>
      <c r="BW351" s="67">
        <f t="shared" si="44"/>
        <v>41.5</v>
      </c>
    </row>
    <row r="352" spans="1:75" x14ac:dyDescent="0.25">
      <c r="A352" s="101">
        <v>1328</v>
      </c>
      <c r="B352" s="67" t="s">
        <v>356</v>
      </c>
      <c r="C352" s="67" t="s">
        <v>326</v>
      </c>
      <c r="D352" s="103" t="s">
        <v>621</v>
      </c>
      <c r="E352" s="103" t="s">
        <v>621</v>
      </c>
      <c r="F352" s="103" t="s">
        <v>621</v>
      </c>
      <c r="G352" s="103" t="s">
        <v>621</v>
      </c>
      <c r="H352" s="103" t="s">
        <v>621</v>
      </c>
      <c r="I352" s="103" t="s">
        <v>621</v>
      </c>
      <c r="J352" s="103" t="s">
        <v>623</v>
      </c>
      <c r="K352" s="103" t="s">
        <v>623</v>
      </c>
      <c r="L352" s="103" t="s">
        <v>621</v>
      </c>
      <c r="M352" s="103" t="s">
        <v>621</v>
      </c>
      <c r="N352" s="103" t="s">
        <v>621</v>
      </c>
      <c r="O352" s="103" t="s">
        <v>621</v>
      </c>
      <c r="P352" s="103" t="s">
        <v>621</v>
      </c>
      <c r="Q352" s="103" t="s">
        <v>621</v>
      </c>
      <c r="R352" s="103" t="s">
        <v>621</v>
      </c>
      <c r="S352" s="103" t="s">
        <v>621</v>
      </c>
      <c r="T352" s="103" t="s">
        <v>621</v>
      </c>
      <c r="U352" s="103" t="s">
        <v>622</v>
      </c>
      <c r="V352" s="103" t="s">
        <v>622</v>
      </c>
      <c r="W352" s="103" t="s">
        <v>622</v>
      </c>
      <c r="X352" s="103" t="s">
        <v>621</v>
      </c>
      <c r="Y352" s="103" t="s">
        <v>621</v>
      </c>
      <c r="Z352" s="103" t="s">
        <v>621</v>
      </c>
      <c r="AA352" s="103" t="s">
        <v>621</v>
      </c>
      <c r="AB352" s="103" t="s">
        <v>621</v>
      </c>
      <c r="AC352" s="103" t="s">
        <v>621</v>
      </c>
      <c r="AD352" s="103" t="s">
        <v>621</v>
      </c>
      <c r="AE352" s="103" t="s">
        <v>621</v>
      </c>
      <c r="AF352" s="103" t="s">
        <v>621</v>
      </c>
      <c r="AG352" s="103" t="s">
        <v>621</v>
      </c>
      <c r="AH352" s="103" t="s">
        <v>621</v>
      </c>
      <c r="AI352" s="103" t="s">
        <v>621</v>
      </c>
      <c r="AJ352" s="103" t="s">
        <v>623</v>
      </c>
      <c r="AK352" s="103" t="s">
        <v>621</v>
      </c>
      <c r="AL352" s="103" t="s">
        <v>621</v>
      </c>
      <c r="AM352" s="103" t="s">
        <v>622</v>
      </c>
      <c r="AN352" s="103" t="s">
        <v>622</v>
      </c>
      <c r="AO352" s="103" t="s">
        <v>621</v>
      </c>
      <c r="AP352" s="103" t="s">
        <v>621</v>
      </c>
      <c r="AQ352" s="103" t="s">
        <v>621</v>
      </c>
      <c r="AR352" s="103" t="s">
        <v>621</v>
      </c>
      <c r="AS352" s="103" t="s">
        <v>621</v>
      </c>
      <c r="AT352" s="103" t="s">
        <v>623</v>
      </c>
      <c r="AU352" s="103" t="s">
        <v>621</v>
      </c>
      <c r="AV352" s="103" t="s">
        <v>621</v>
      </c>
      <c r="AW352" s="103" t="s">
        <v>621</v>
      </c>
      <c r="AX352" s="103" t="s">
        <v>622</v>
      </c>
      <c r="AY352" s="103" t="s">
        <v>622</v>
      </c>
      <c r="AZ352" s="103" t="s">
        <v>621</v>
      </c>
      <c r="BA352" s="103" t="s">
        <v>621</v>
      </c>
      <c r="BB352" s="103" t="s">
        <v>621</v>
      </c>
      <c r="BC352" s="103" t="s">
        <v>622</v>
      </c>
      <c r="BD352" s="103" t="s">
        <v>621</v>
      </c>
      <c r="BF352" s="103">
        <f t="shared" si="46"/>
        <v>41</v>
      </c>
      <c r="BG352" s="103">
        <f t="shared" si="46"/>
        <v>8</v>
      </c>
      <c r="BH352" s="103">
        <f t="shared" si="46"/>
        <v>0</v>
      </c>
      <c r="BI352" s="103">
        <f t="shared" si="46"/>
        <v>4</v>
      </c>
      <c r="BJ352" s="103">
        <f t="shared" si="46"/>
        <v>0</v>
      </c>
      <c r="BK352" s="103">
        <f t="shared" si="43"/>
        <v>49</v>
      </c>
      <c r="BM352" s="67">
        <v>32</v>
      </c>
      <c r="BN352" s="67">
        <v>9</v>
      </c>
      <c r="BO352" s="67">
        <v>12</v>
      </c>
      <c r="BP352" s="67">
        <v>4</v>
      </c>
      <c r="BQ352" s="67">
        <v>4</v>
      </c>
      <c r="BR352" s="67">
        <v>4</v>
      </c>
      <c r="BS352" s="67">
        <v>0</v>
      </c>
      <c r="BT352" s="67">
        <v>0</v>
      </c>
      <c r="BU352" s="67">
        <v>0</v>
      </c>
      <c r="BW352" s="67">
        <f t="shared" si="44"/>
        <v>42.5</v>
      </c>
    </row>
    <row r="353" spans="1:75" x14ac:dyDescent="0.25">
      <c r="A353" s="101">
        <v>1329</v>
      </c>
      <c r="B353" s="67" t="s">
        <v>357</v>
      </c>
      <c r="C353" s="67" t="s">
        <v>326</v>
      </c>
      <c r="D353" s="103" t="s">
        <v>621</v>
      </c>
      <c r="E353" s="103" t="s">
        <v>621</v>
      </c>
      <c r="F353" s="103" t="s">
        <v>621</v>
      </c>
      <c r="G353" s="103" t="s">
        <v>621</v>
      </c>
      <c r="H353" s="103" t="s">
        <v>621</v>
      </c>
      <c r="I353" s="103" t="s">
        <v>621</v>
      </c>
      <c r="J353" s="103" t="s">
        <v>621</v>
      </c>
      <c r="K353" s="103" t="s">
        <v>621</v>
      </c>
      <c r="L353" s="103" t="s">
        <v>621</v>
      </c>
      <c r="M353" s="103" t="s">
        <v>621</v>
      </c>
      <c r="N353" s="103" t="s">
        <v>621</v>
      </c>
      <c r="O353" s="103" t="s">
        <v>623</v>
      </c>
      <c r="P353" s="103" t="s">
        <v>621</v>
      </c>
      <c r="Q353" s="103" t="s">
        <v>623</v>
      </c>
      <c r="R353" s="103" t="s">
        <v>621</v>
      </c>
      <c r="S353" s="103" t="s">
        <v>623</v>
      </c>
      <c r="T353" s="103" t="s">
        <v>621</v>
      </c>
      <c r="U353" s="103" t="s">
        <v>623</v>
      </c>
      <c r="V353" s="103" t="s">
        <v>621</v>
      </c>
      <c r="W353" s="103" t="s">
        <v>622</v>
      </c>
      <c r="X353" s="103" t="s">
        <v>621</v>
      </c>
      <c r="Y353" s="103" t="s">
        <v>621</v>
      </c>
      <c r="Z353" s="103" t="s">
        <v>621</v>
      </c>
      <c r="AA353" s="103" t="s">
        <v>621</v>
      </c>
      <c r="AB353" s="103" t="s">
        <v>621</v>
      </c>
      <c r="AC353" s="103" t="s">
        <v>621</v>
      </c>
      <c r="AD353" s="103" t="s">
        <v>621</v>
      </c>
      <c r="AE353" s="103" t="s">
        <v>621</v>
      </c>
      <c r="AF353" s="103" t="s">
        <v>623</v>
      </c>
      <c r="AG353" s="103" t="s">
        <v>621</v>
      </c>
      <c r="AH353" s="103" t="s">
        <v>621</v>
      </c>
      <c r="AI353" s="103" t="s">
        <v>621</v>
      </c>
      <c r="AJ353" s="103" t="s">
        <v>622</v>
      </c>
      <c r="AK353" s="103" t="s">
        <v>622</v>
      </c>
      <c r="AL353" s="103" t="s">
        <v>621</v>
      </c>
      <c r="AM353" s="103" t="s">
        <v>622</v>
      </c>
      <c r="AN353" s="103" t="s">
        <v>622</v>
      </c>
      <c r="AO353" s="103" t="s">
        <v>621</v>
      </c>
      <c r="AP353" s="103" t="s">
        <v>621</v>
      </c>
      <c r="AQ353" s="103" t="s">
        <v>621</v>
      </c>
      <c r="AR353" s="103" t="s">
        <v>621</v>
      </c>
      <c r="AS353" s="103" t="s">
        <v>621</v>
      </c>
      <c r="AT353" s="103" t="s">
        <v>621</v>
      </c>
      <c r="AU353" s="103" t="s">
        <v>621</v>
      </c>
      <c r="AV353" s="103" t="s">
        <v>621</v>
      </c>
      <c r="AW353" s="103" t="s">
        <v>621</v>
      </c>
      <c r="AX353" s="103" t="s">
        <v>621</v>
      </c>
      <c r="AY353" s="103" t="s">
        <v>622</v>
      </c>
      <c r="AZ353" s="103" t="s">
        <v>621</v>
      </c>
      <c r="BA353" s="103" t="s">
        <v>621</v>
      </c>
      <c r="BB353" s="103" t="s">
        <v>621</v>
      </c>
      <c r="BC353" s="103" t="s">
        <v>623</v>
      </c>
      <c r="BD353" s="103" t="s">
        <v>623</v>
      </c>
      <c r="BF353" s="103">
        <f t="shared" si="46"/>
        <v>40</v>
      </c>
      <c r="BG353" s="103">
        <f t="shared" si="46"/>
        <v>6</v>
      </c>
      <c r="BH353" s="103">
        <f t="shared" si="46"/>
        <v>0</v>
      </c>
      <c r="BI353" s="103">
        <f t="shared" si="46"/>
        <v>7</v>
      </c>
      <c r="BJ353" s="103">
        <f t="shared" si="46"/>
        <v>0</v>
      </c>
      <c r="BK353" s="103">
        <f t="shared" si="43"/>
        <v>46</v>
      </c>
      <c r="BM353" s="67">
        <v>32</v>
      </c>
      <c r="BN353" s="67">
        <v>8</v>
      </c>
      <c r="BO353" s="67">
        <v>17</v>
      </c>
      <c r="BP353" s="67">
        <v>3</v>
      </c>
      <c r="BQ353" s="67">
        <v>3</v>
      </c>
      <c r="BR353" s="67">
        <v>5</v>
      </c>
      <c r="BS353" s="67">
        <v>0</v>
      </c>
      <c r="BT353" s="67">
        <v>0</v>
      </c>
      <c r="BU353" s="67">
        <v>0</v>
      </c>
      <c r="BW353" s="67">
        <f t="shared" si="44"/>
        <v>40.5</v>
      </c>
    </row>
    <row r="354" spans="1:75" x14ac:dyDescent="0.25">
      <c r="A354" s="101">
        <v>1330</v>
      </c>
      <c r="B354" s="67" t="s">
        <v>325</v>
      </c>
      <c r="C354" s="67" t="s">
        <v>326</v>
      </c>
      <c r="D354" s="103" t="s">
        <v>621</v>
      </c>
      <c r="E354" s="103" t="s">
        <v>621</v>
      </c>
      <c r="F354" s="103" t="s">
        <v>623</v>
      </c>
      <c r="G354" s="103" t="s">
        <v>621</v>
      </c>
      <c r="H354" s="103" t="s">
        <v>621</v>
      </c>
      <c r="I354" s="103" t="s">
        <v>621</v>
      </c>
      <c r="J354" s="103" t="s">
        <v>621</v>
      </c>
      <c r="K354" s="103" t="s">
        <v>621</v>
      </c>
      <c r="L354" s="103" t="s">
        <v>621</v>
      </c>
      <c r="M354" s="103" t="s">
        <v>621</v>
      </c>
      <c r="N354" s="103" t="s">
        <v>621</v>
      </c>
      <c r="O354" s="103" t="s">
        <v>620</v>
      </c>
      <c r="P354" s="103" t="s">
        <v>621</v>
      </c>
      <c r="Q354" s="103" t="s">
        <v>623</v>
      </c>
      <c r="R354" s="103" t="s">
        <v>621</v>
      </c>
      <c r="S354" s="103" t="s">
        <v>621</v>
      </c>
      <c r="T354" s="103" t="s">
        <v>621</v>
      </c>
      <c r="U354" s="103" t="s">
        <v>623</v>
      </c>
      <c r="V354" s="103" t="s">
        <v>622</v>
      </c>
      <c r="W354" s="103" t="s">
        <v>623</v>
      </c>
      <c r="X354" s="103" t="s">
        <v>623</v>
      </c>
      <c r="Y354" s="103" t="s">
        <v>621</v>
      </c>
      <c r="Z354" s="103" t="s">
        <v>621</v>
      </c>
      <c r="AA354" s="103" t="s">
        <v>621</v>
      </c>
      <c r="AB354" s="103" t="s">
        <v>621</v>
      </c>
      <c r="AC354" s="103" t="s">
        <v>621</v>
      </c>
      <c r="AD354" s="103" t="s">
        <v>621</v>
      </c>
      <c r="AE354" s="103" t="s">
        <v>621</v>
      </c>
      <c r="AF354" s="103" t="s">
        <v>621</v>
      </c>
      <c r="AG354" s="103" t="s">
        <v>621</v>
      </c>
      <c r="AH354" s="103" t="s">
        <v>621</v>
      </c>
      <c r="AI354" s="103" t="s">
        <v>621</v>
      </c>
      <c r="AJ354" s="103" t="s">
        <v>622</v>
      </c>
      <c r="AK354" s="103" t="s">
        <v>623</v>
      </c>
      <c r="AL354" s="103" t="s">
        <v>623</v>
      </c>
      <c r="AM354" s="103" t="s">
        <v>622</v>
      </c>
      <c r="AN354" s="103" t="s">
        <v>622</v>
      </c>
      <c r="AO354" s="103" t="s">
        <v>623</v>
      </c>
      <c r="AP354" s="103" t="s">
        <v>621</v>
      </c>
      <c r="AQ354" s="103" t="s">
        <v>621</v>
      </c>
      <c r="AR354" s="103" t="s">
        <v>623</v>
      </c>
      <c r="AS354" s="103" t="s">
        <v>623</v>
      </c>
      <c r="AT354" s="103" t="s">
        <v>623</v>
      </c>
      <c r="AU354" s="103" t="s">
        <v>621</v>
      </c>
      <c r="AV354" s="103" t="s">
        <v>621</v>
      </c>
      <c r="AW354" s="103" t="s">
        <v>621</v>
      </c>
      <c r="AX354" s="103" t="s">
        <v>623</v>
      </c>
      <c r="AY354" s="103" t="s">
        <v>621</v>
      </c>
      <c r="AZ354" s="103" t="s">
        <v>621</v>
      </c>
      <c r="BA354" s="103" t="s">
        <v>621</v>
      </c>
      <c r="BB354" s="103" t="s">
        <v>621</v>
      </c>
      <c r="BC354" s="103" t="s">
        <v>621</v>
      </c>
      <c r="BD354" s="103" t="s">
        <v>623</v>
      </c>
      <c r="BF354" s="103">
        <f t="shared" ref="BF354:BJ363" si="47">COUNTIF($D354:$BD354,BF$3)</f>
        <v>35</v>
      </c>
      <c r="BG354" s="103">
        <f t="shared" si="47"/>
        <v>4</v>
      </c>
      <c r="BH354" s="103">
        <f t="shared" si="47"/>
        <v>1</v>
      </c>
      <c r="BI354" s="103">
        <f t="shared" si="47"/>
        <v>13</v>
      </c>
      <c r="BJ354" s="103">
        <f t="shared" si="47"/>
        <v>0</v>
      </c>
      <c r="BK354" s="103">
        <f t="shared" si="43"/>
        <v>39</v>
      </c>
      <c r="BM354" s="67">
        <v>27</v>
      </c>
      <c r="BN354" s="67">
        <v>8</v>
      </c>
      <c r="BO354" s="67">
        <v>18</v>
      </c>
      <c r="BP354" s="67">
        <v>2</v>
      </c>
      <c r="BQ354" s="67">
        <v>2</v>
      </c>
      <c r="BR354" s="67">
        <v>3</v>
      </c>
      <c r="BS354" s="67">
        <v>1</v>
      </c>
      <c r="BT354" s="67">
        <v>0</v>
      </c>
      <c r="BU354" s="67">
        <v>0</v>
      </c>
      <c r="BW354" s="67">
        <f t="shared" si="44"/>
        <v>35</v>
      </c>
    </row>
    <row r="355" spans="1:75" x14ac:dyDescent="0.25">
      <c r="A355" s="101">
        <v>1331</v>
      </c>
      <c r="B355" s="67" t="s">
        <v>358</v>
      </c>
      <c r="C355" s="67" t="s">
        <v>326</v>
      </c>
      <c r="D355" s="103" t="s">
        <v>621</v>
      </c>
      <c r="E355" s="103" t="s">
        <v>621</v>
      </c>
      <c r="F355" s="103" t="s">
        <v>621</v>
      </c>
      <c r="G355" s="103" t="s">
        <v>621</v>
      </c>
      <c r="H355" s="103" t="s">
        <v>621</v>
      </c>
      <c r="I355" s="103" t="s">
        <v>621</v>
      </c>
      <c r="J355" s="103" t="s">
        <v>621</v>
      </c>
      <c r="K355" s="103" t="s">
        <v>621</v>
      </c>
      <c r="L355" s="103" t="s">
        <v>621</v>
      </c>
      <c r="M355" s="103" t="s">
        <v>621</v>
      </c>
      <c r="N355" s="103" t="s">
        <v>621</v>
      </c>
      <c r="O355" s="103" t="s">
        <v>620</v>
      </c>
      <c r="P355" s="103" t="s">
        <v>621</v>
      </c>
      <c r="Q355" s="103" t="s">
        <v>621</v>
      </c>
      <c r="R355" s="103" t="s">
        <v>621</v>
      </c>
      <c r="S355" s="103" t="s">
        <v>621</v>
      </c>
      <c r="T355" s="103" t="s">
        <v>621</v>
      </c>
      <c r="U355" s="103" t="s">
        <v>622</v>
      </c>
      <c r="V355" s="103" t="s">
        <v>621</v>
      </c>
      <c r="W355" s="103" t="s">
        <v>622</v>
      </c>
      <c r="X355" s="103" t="s">
        <v>621</v>
      </c>
      <c r="Y355" s="103" t="s">
        <v>620</v>
      </c>
      <c r="Z355" s="103" t="s">
        <v>621</v>
      </c>
      <c r="AA355" s="103" t="s">
        <v>621</v>
      </c>
      <c r="AB355" s="103" t="s">
        <v>621</v>
      </c>
      <c r="AC355" s="103" t="s">
        <v>621</v>
      </c>
      <c r="AD355" s="103" t="s">
        <v>621</v>
      </c>
      <c r="AE355" s="103" t="s">
        <v>621</v>
      </c>
      <c r="AF355" s="103" t="s">
        <v>621</v>
      </c>
      <c r="AG355" s="103" t="s">
        <v>621</v>
      </c>
      <c r="AH355" s="103" t="s">
        <v>621</v>
      </c>
      <c r="AI355" s="103" t="s">
        <v>621</v>
      </c>
      <c r="AJ355" s="103" t="s">
        <v>621</v>
      </c>
      <c r="AK355" s="103" t="s">
        <v>622</v>
      </c>
      <c r="AL355" s="103" t="s">
        <v>621</v>
      </c>
      <c r="AM355" s="103" t="s">
        <v>622</v>
      </c>
      <c r="AN355" s="103" t="s">
        <v>622</v>
      </c>
      <c r="AO355" s="103" t="s">
        <v>621</v>
      </c>
      <c r="AP355" s="103" t="s">
        <v>621</v>
      </c>
      <c r="AQ355" s="103" t="s">
        <v>621</v>
      </c>
      <c r="AR355" s="103" t="s">
        <v>620</v>
      </c>
      <c r="AS355" s="103" t="s">
        <v>621</v>
      </c>
      <c r="AT355" s="103" t="s">
        <v>621</v>
      </c>
      <c r="AU355" s="103" t="s">
        <v>621</v>
      </c>
      <c r="AV355" s="103" t="s">
        <v>621</v>
      </c>
      <c r="AW355" s="103" t="s">
        <v>621</v>
      </c>
      <c r="AX355" s="103" t="s">
        <v>623</v>
      </c>
      <c r="AY355" s="103" t="s">
        <v>621</v>
      </c>
      <c r="AZ355" s="103" t="s">
        <v>621</v>
      </c>
      <c r="BA355" s="103" t="s">
        <v>621</v>
      </c>
      <c r="BB355" s="103" t="s">
        <v>623</v>
      </c>
      <c r="BC355" s="103" t="s">
        <v>622</v>
      </c>
      <c r="BD355" s="103" t="s">
        <v>623</v>
      </c>
      <c r="BF355" s="103">
        <f t="shared" si="47"/>
        <v>41</v>
      </c>
      <c r="BG355" s="103">
        <f t="shared" si="47"/>
        <v>6</v>
      </c>
      <c r="BH355" s="103">
        <f t="shared" si="47"/>
        <v>3</v>
      </c>
      <c r="BI355" s="103">
        <f t="shared" si="47"/>
        <v>3</v>
      </c>
      <c r="BJ355" s="103">
        <f t="shared" si="47"/>
        <v>0</v>
      </c>
      <c r="BK355" s="103">
        <f t="shared" si="43"/>
        <v>47</v>
      </c>
      <c r="BM355" s="67">
        <v>34</v>
      </c>
      <c r="BN355" s="67">
        <v>7</v>
      </c>
      <c r="BO355" s="67">
        <v>18</v>
      </c>
      <c r="BP355" s="67">
        <v>2</v>
      </c>
      <c r="BQ355" s="67">
        <v>4</v>
      </c>
      <c r="BR355" s="67">
        <v>4</v>
      </c>
      <c r="BS355" s="67">
        <v>3</v>
      </c>
      <c r="BT355" s="67">
        <v>0</v>
      </c>
      <c r="BU355" s="67">
        <v>0</v>
      </c>
      <c r="BW355" s="67">
        <f t="shared" si="44"/>
        <v>44.5</v>
      </c>
    </row>
    <row r="356" spans="1:75" x14ac:dyDescent="0.25">
      <c r="A356" s="101">
        <v>1332</v>
      </c>
      <c r="B356" s="67" t="s">
        <v>359</v>
      </c>
      <c r="C356" s="67" t="s">
        <v>326</v>
      </c>
      <c r="D356" s="103" t="s">
        <v>621</v>
      </c>
      <c r="E356" s="103" t="s">
        <v>621</v>
      </c>
      <c r="F356" s="103" t="s">
        <v>621</v>
      </c>
      <c r="G356" s="103" t="s">
        <v>621</v>
      </c>
      <c r="H356" s="103" t="s">
        <v>621</v>
      </c>
      <c r="I356" s="103" t="s">
        <v>621</v>
      </c>
      <c r="J356" s="103" t="s">
        <v>621</v>
      </c>
      <c r="K356" s="103" t="s">
        <v>620</v>
      </c>
      <c r="L356" s="103" t="s">
        <v>621</v>
      </c>
      <c r="M356" s="103" t="s">
        <v>621</v>
      </c>
      <c r="N356" s="103" t="s">
        <v>621</v>
      </c>
      <c r="O356" s="103" t="s">
        <v>620</v>
      </c>
      <c r="P356" s="103" t="s">
        <v>621</v>
      </c>
      <c r="Q356" s="103" t="s">
        <v>623</v>
      </c>
      <c r="R356" s="103" t="s">
        <v>621</v>
      </c>
      <c r="S356" s="103" t="s">
        <v>621</v>
      </c>
      <c r="T356" s="103" t="s">
        <v>621</v>
      </c>
      <c r="U356" s="103" t="s">
        <v>622</v>
      </c>
      <c r="V356" s="103" t="s">
        <v>622</v>
      </c>
      <c r="W356" s="103" t="s">
        <v>621</v>
      </c>
      <c r="X356" s="103" t="s">
        <v>621</v>
      </c>
      <c r="Y356" s="103" t="s">
        <v>621</v>
      </c>
      <c r="Z356" s="103" t="s">
        <v>621</v>
      </c>
      <c r="AA356" s="103" t="s">
        <v>621</v>
      </c>
      <c r="AB356" s="103" t="s">
        <v>622</v>
      </c>
      <c r="AC356" s="103" t="s">
        <v>622</v>
      </c>
      <c r="AD356" s="103" t="s">
        <v>621</v>
      </c>
      <c r="AE356" s="103" t="s">
        <v>621</v>
      </c>
      <c r="AF356" s="103" t="s">
        <v>621</v>
      </c>
      <c r="AG356" s="103" t="s">
        <v>621</v>
      </c>
      <c r="AH356" s="103" t="s">
        <v>623</v>
      </c>
      <c r="AI356" s="103" t="s">
        <v>621</v>
      </c>
      <c r="AJ356" s="103" t="s">
        <v>622</v>
      </c>
      <c r="AK356" s="103" t="s">
        <v>621</v>
      </c>
      <c r="AL356" s="103" t="s">
        <v>621</v>
      </c>
      <c r="AM356" s="103" t="s">
        <v>622</v>
      </c>
      <c r="AN356" s="103" t="s">
        <v>622</v>
      </c>
      <c r="AO356" s="103" t="s">
        <v>620</v>
      </c>
      <c r="AP356" s="103" t="s">
        <v>621</v>
      </c>
      <c r="AQ356" s="103" t="s">
        <v>621</v>
      </c>
      <c r="AR356" s="103" t="s">
        <v>620</v>
      </c>
      <c r="AS356" s="103" t="s">
        <v>621</v>
      </c>
      <c r="AT356" s="103" t="s">
        <v>621</v>
      </c>
      <c r="AU356" s="103" t="s">
        <v>621</v>
      </c>
      <c r="AV356" s="103" t="s">
        <v>623</v>
      </c>
      <c r="AW356" s="103" t="s">
        <v>621</v>
      </c>
      <c r="AX356" s="103" t="s">
        <v>622</v>
      </c>
      <c r="AY356" s="103" t="s">
        <v>622</v>
      </c>
      <c r="AZ356" s="103" t="s">
        <v>621</v>
      </c>
      <c r="BA356" s="103" t="s">
        <v>621</v>
      </c>
      <c r="BB356" s="103" t="s">
        <v>621</v>
      </c>
      <c r="BC356" s="103" t="s">
        <v>622</v>
      </c>
      <c r="BD356" s="103" t="s">
        <v>621</v>
      </c>
      <c r="BF356" s="103">
        <f t="shared" si="47"/>
        <v>36</v>
      </c>
      <c r="BG356" s="103">
        <f t="shared" si="47"/>
        <v>10</v>
      </c>
      <c r="BH356" s="103">
        <f t="shared" si="47"/>
        <v>4</v>
      </c>
      <c r="BI356" s="103">
        <f t="shared" si="47"/>
        <v>3</v>
      </c>
      <c r="BJ356" s="103">
        <f t="shared" si="47"/>
        <v>0</v>
      </c>
      <c r="BK356" s="103">
        <f t="shared" si="43"/>
        <v>46</v>
      </c>
      <c r="BM356" s="67">
        <v>27</v>
      </c>
      <c r="BN356" s="67">
        <v>9</v>
      </c>
      <c r="BO356" s="67">
        <v>15</v>
      </c>
      <c r="BP356" s="67">
        <v>6</v>
      </c>
      <c r="BQ356" s="67">
        <v>4</v>
      </c>
      <c r="BR356" s="67">
        <v>5</v>
      </c>
      <c r="BS356" s="67">
        <v>4</v>
      </c>
      <c r="BT356" s="67">
        <v>0</v>
      </c>
      <c r="BU356" s="67">
        <v>0</v>
      </c>
      <c r="BW356" s="67">
        <f t="shared" si="44"/>
        <v>43.5</v>
      </c>
    </row>
    <row r="357" spans="1:75" x14ac:dyDescent="0.25">
      <c r="A357" s="101">
        <v>1333</v>
      </c>
      <c r="B357" s="67" t="s">
        <v>360</v>
      </c>
      <c r="C357" s="67" t="s">
        <v>326</v>
      </c>
      <c r="D357" s="103" t="s">
        <v>621</v>
      </c>
      <c r="E357" s="103" t="s">
        <v>621</v>
      </c>
      <c r="F357" s="103" t="s">
        <v>621</v>
      </c>
      <c r="G357" s="103" t="s">
        <v>621</v>
      </c>
      <c r="H357" s="103" t="s">
        <v>621</v>
      </c>
      <c r="I357" s="103" t="s">
        <v>621</v>
      </c>
      <c r="J357" s="103" t="s">
        <v>621</v>
      </c>
      <c r="K357" s="103" t="s">
        <v>621</v>
      </c>
      <c r="L357" s="103" t="s">
        <v>621</v>
      </c>
      <c r="M357" s="103" t="s">
        <v>621</v>
      </c>
      <c r="N357" s="103" t="s">
        <v>621</v>
      </c>
      <c r="O357" s="103" t="s">
        <v>620</v>
      </c>
      <c r="P357" s="103" t="s">
        <v>621</v>
      </c>
      <c r="Q357" s="103" t="s">
        <v>620</v>
      </c>
      <c r="R357" s="103" t="s">
        <v>621</v>
      </c>
      <c r="S357" s="103" t="s">
        <v>623</v>
      </c>
      <c r="T357" s="103" t="s">
        <v>621</v>
      </c>
      <c r="U357" s="103" t="s">
        <v>621</v>
      </c>
      <c r="V357" s="103" t="s">
        <v>621</v>
      </c>
      <c r="W357" s="103" t="s">
        <v>622</v>
      </c>
      <c r="X357" s="103" t="s">
        <v>621</v>
      </c>
      <c r="Y357" s="103" t="s">
        <v>621</v>
      </c>
      <c r="Z357" s="103" t="s">
        <v>621</v>
      </c>
      <c r="AA357" s="103" t="s">
        <v>621</v>
      </c>
      <c r="AB357" s="103" t="s">
        <v>621</v>
      </c>
      <c r="AC357" s="103" t="s">
        <v>621</v>
      </c>
      <c r="AD357" s="103" t="s">
        <v>621</v>
      </c>
      <c r="AE357" s="103" t="s">
        <v>621</v>
      </c>
      <c r="AF357" s="103" t="s">
        <v>621</v>
      </c>
      <c r="AG357" s="103" t="s">
        <v>621</v>
      </c>
      <c r="AH357" s="103" t="s">
        <v>623</v>
      </c>
      <c r="AI357" s="103" t="s">
        <v>623</v>
      </c>
      <c r="AJ357" s="103" t="s">
        <v>622</v>
      </c>
      <c r="AK357" s="103" t="s">
        <v>622</v>
      </c>
      <c r="AL357" s="103" t="s">
        <v>621</v>
      </c>
      <c r="AM357" s="103" t="s">
        <v>622</v>
      </c>
      <c r="AN357" s="103" t="s">
        <v>622</v>
      </c>
      <c r="AO357" s="103" t="s">
        <v>621</v>
      </c>
      <c r="AP357" s="103" t="s">
        <v>621</v>
      </c>
      <c r="AQ357" s="103" t="s">
        <v>621</v>
      </c>
      <c r="AR357" s="103" t="s">
        <v>621</v>
      </c>
      <c r="AS357" s="103" t="s">
        <v>623</v>
      </c>
      <c r="AT357" s="103" t="s">
        <v>621</v>
      </c>
      <c r="AU357" s="103" t="s">
        <v>621</v>
      </c>
      <c r="AV357" s="103" t="s">
        <v>621</v>
      </c>
      <c r="AW357" s="103" t="s">
        <v>621</v>
      </c>
      <c r="AX357" s="103" t="s">
        <v>621</v>
      </c>
      <c r="AY357" s="103" t="s">
        <v>621</v>
      </c>
      <c r="AZ357" s="103" t="s">
        <v>622</v>
      </c>
      <c r="BA357" s="103" t="s">
        <v>622</v>
      </c>
      <c r="BB357" s="103" t="s">
        <v>623</v>
      </c>
      <c r="BC357" s="103" t="s">
        <v>621</v>
      </c>
      <c r="BD357" s="103" t="s">
        <v>621</v>
      </c>
      <c r="BF357" s="103">
        <f t="shared" si="47"/>
        <v>39</v>
      </c>
      <c r="BG357" s="103">
        <f t="shared" si="47"/>
        <v>7</v>
      </c>
      <c r="BH357" s="103">
        <f t="shared" si="47"/>
        <v>2</v>
      </c>
      <c r="BI357" s="103">
        <f t="shared" si="47"/>
        <v>5</v>
      </c>
      <c r="BJ357" s="103">
        <f t="shared" si="47"/>
        <v>0</v>
      </c>
      <c r="BK357" s="103">
        <f t="shared" si="43"/>
        <v>46</v>
      </c>
      <c r="BM357" s="67">
        <v>32</v>
      </c>
      <c r="BN357" s="67">
        <v>7</v>
      </c>
      <c r="BO357" s="67">
        <v>9</v>
      </c>
      <c r="BP357" s="67">
        <v>4</v>
      </c>
      <c r="BQ357" s="67">
        <v>3</v>
      </c>
      <c r="BR357" s="67">
        <v>6</v>
      </c>
      <c r="BS357" s="67">
        <v>2</v>
      </c>
      <c r="BT357" s="67">
        <v>0</v>
      </c>
      <c r="BU357" s="67">
        <v>0</v>
      </c>
      <c r="BW357" s="67">
        <f t="shared" si="44"/>
        <v>43</v>
      </c>
    </row>
    <row r="358" spans="1:75" x14ac:dyDescent="0.25">
      <c r="A358" s="101">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621</v>
      </c>
      <c r="O358" s="103" t="s">
        <v>621</v>
      </c>
      <c r="P358" s="103" t="s">
        <v>621</v>
      </c>
      <c r="Q358" s="103" t="s">
        <v>621</v>
      </c>
      <c r="R358" s="103" t="s">
        <v>621</v>
      </c>
      <c r="S358" s="103" t="s">
        <v>621</v>
      </c>
      <c r="T358" s="103" t="s">
        <v>621</v>
      </c>
      <c r="U358" s="103" t="s">
        <v>623</v>
      </c>
      <c r="V358" s="103" t="s">
        <v>622</v>
      </c>
      <c r="W358" s="103" t="s">
        <v>622</v>
      </c>
      <c r="X358" s="103" t="s">
        <v>621</v>
      </c>
      <c r="Y358" s="103" t="s">
        <v>621</v>
      </c>
      <c r="Z358" s="103" t="s">
        <v>621</v>
      </c>
      <c r="AA358" s="103" t="s">
        <v>621</v>
      </c>
      <c r="AB358" s="103" t="s">
        <v>621</v>
      </c>
      <c r="AC358" s="103" t="s">
        <v>621</v>
      </c>
      <c r="AD358" s="103" t="s">
        <v>621</v>
      </c>
      <c r="AE358" s="103" t="s">
        <v>621</v>
      </c>
      <c r="AF358" s="103" t="s">
        <v>621</v>
      </c>
      <c r="AG358" s="103" t="s">
        <v>621</v>
      </c>
      <c r="AH358" s="103" t="s">
        <v>621</v>
      </c>
      <c r="AI358" s="103" t="s">
        <v>621</v>
      </c>
      <c r="AJ358" s="103" t="s">
        <v>623</v>
      </c>
      <c r="AK358" s="103" t="s">
        <v>623</v>
      </c>
      <c r="AL358" s="103" t="s">
        <v>620</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622</v>
      </c>
      <c r="AY358" s="103" t="s">
        <v>622</v>
      </c>
      <c r="AZ358" s="103" t="s">
        <v>621</v>
      </c>
      <c r="BA358" s="103" t="s">
        <v>621</v>
      </c>
      <c r="BB358" s="103" t="s">
        <v>621</v>
      </c>
      <c r="BC358" s="103" t="s">
        <v>622</v>
      </c>
      <c r="BD358" s="103" t="s">
        <v>621</v>
      </c>
      <c r="BF358" s="103">
        <f t="shared" si="47"/>
        <v>44</v>
      </c>
      <c r="BG358" s="103">
        <f t="shared" si="47"/>
        <v>5</v>
      </c>
      <c r="BH358" s="103">
        <f t="shared" si="47"/>
        <v>1</v>
      </c>
      <c r="BI358" s="103">
        <f t="shared" si="47"/>
        <v>3</v>
      </c>
      <c r="BJ358" s="103">
        <f t="shared" si="47"/>
        <v>0</v>
      </c>
      <c r="BK358" s="103">
        <f t="shared" si="43"/>
        <v>49</v>
      </c>
      <c r="BM358" s="67">
        <v>33</v>
      </c>
      <c r="BN358" s="67">
        <v>11</v>
      </c>
      <c r="BO358" s="67">
        <v>19</v>
      </c>
      <c r="BP358" s="67">
        <v>3</v>
      </c>
      <c r="BQ358" s="67">
        <v>2</v>
      </c>
      <c r="BR358" s="67">
        <v>4</v>
      </c>
      <c r="BS358" s="67">
        <v>1</v>
      </c>
      <c r="BT358" s="67">
        <v>0</v>
      </c>
      <c r="BU358" s="67">
        <v>0</v>
      </c>
      <c r="BW358" s="67">
        <f t="shared" si="44"/>
        <v>43.5</v>
      </c>
    </row>
    <row r="359" spans="1:75" x14ac:dyDescent="0.25">
      <c r="A359" s="101">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623</v>
      </c>
      <c r="N359" s="103" t="s">
        <v>621</v>
      </c>
      <c r="O359" s="103" t="s">
        <v>621</v>
      </c>
      <c r="P359" s="103" t="s">
        <v>621</v>
      </c>
      <c r="Q359" s="103" t="s">
        <v>621</v>
      </c>
      <c r="R359" s="103" t="s">
        <v>621</v>
      </c>
      <c r="S359" s="103" t="s">
        <v>621</v>
      </c>
      <c r="T359" s="103" t="s">
        <v>621</v>
      </c>
      <c r="U359" s="103" t="s">
        <v>623</v>
      </c>
      <c r="V359" s="103" t="s">
        <v>622</v>
      </c>
      <c r="W359" s="103" t="s">
        <v>622</v>
      </c>
      <c r="X359" s="103" t="s">
        <v>621</v>
      </c>
      <c r="Y359" s="103" t="s">
        <v>621</v>
      </c>
      <c r="Z359" s="103" t="s">
        <v>621</v>
      </c>
      <c r="AA359" s="103" t="s">
        <v>621</v>
      </c>
      <c r="AB359" s="103" t="s">
        <v>621</v>
      </c>
      <c r="AC359" s="103" t="s">
        <v>621</v>
      </c>
      <c r="AD359" s="103" t="s">
        <v>621</v>
      </c>
      <c r="AE359" s="103" t="s">
        <v>621</v>
      </c>
      <c r="AF359" s="103" t="s">
        <v>620</v>
      </c>
      <c r="AG359" s="103" t="s">
        <v>621</v>
      </c>
      <c r="AH359" s="103" t="s">
        <v>621</v>
      </c>
      <c r="AI359" s="103" t="s">
        <v>621</v>
      </c>
      <c r="AJ359" s="103" t="s">
        <v>623</v>
      </c>
      <c r="AK359" s="103" t="s">
        <v>622</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623</v>
      </c>
      <c r="AY359" s="103" t="s">
        <v>623</v>
      </c>
      <c r="AZ359" s="103" t="s">
        <v>621</v>
      </c>
      <c r="BA359" s="103" t="s">
        <v>621</v>
      </c>
      <c r="BB359" s="103" t="s">
        <v>621</v>
      </c>
      <c r="BC359" s="103" t="s">
        <v>623</v>
      </c>
      <c r="BD359" s="103" t="s">
        <v>621</v>
      </c>
      <c r="BF359" s="103">
        <f t="shared" si="47"/>
        <v>42</v>
      </c>
      <c r="BG359" s="103">
        <f t="shared" si="47"/>
        <v>3</v>
      </c>
      <c r="BH359" s="103">
        <f t="shared" si="47"/>
        <v>1</v>
      </c>
      <c r="BI359" s="103">
        <f t="shared" si="47"/>
        <v>7</v>
      </c>
      <c r="BJ359" s="103">
        <f t="shared" si="47"/>
        <v>0</v>
      </c>
      <c r="BK359" s="103">
        <f t="shared" si="43"/>
        <v>45</v>
      </c>
      <c r="BM359" s="67">
        <v>32</v>
      </c>
      <c r="BN359" s="67">
        <v>10</v>
      </c>
      <c r="BO359" s="67">
        <v>5</v>
      </c>
      <c r="BP359" s="67">
        <v>2</v>
      </c>
      <c r="BQ359" s="67">
        <v>1</v>
      </c>
      <c r="BR359" s="67">
        <v>3</v>
      </c>
      <c r="BS359" s="67">
        <v>1</v>
      </c>
      <c r="BT359" s="67">
        <v>0</v>
      </c>
      <c r="BU359" s="67">
        <v>0</v>
      </c>
      <c r="BW359" s="67">
        <f t="shared" si="44"/>
        <v>40.5</v>
      </c>
    </row>
    <row r="360" spans="1:75" x14ac:dyDescent="0.25">
      <c r="A360" s="101">
        <v>1336</v>
      </c>
      <c r="B360" s="67" t="s">
        <v>374</v>
      </c>
      <c r="C360" s="67" t="s">
        <v>326</v>
      </c>
      <c r="D360" s="103" t="s">
        <v>621</v>
      </c>
      <c r="E360" s="103" t="s">
        <v>621</v>
      </c>
      <c r="F360" s="103" t="s">
        <v>621</v>
      </c>
      <c r="G360" s="103" t="s">
        <v>621</v>
      </c>
      <c r="H360" s="103" t="s">
        <v>621</v>
      </c>
      <c r="I360" s="103" t="s">
        <v>623</v>
      </c>
      <c r="J360" s="103" t="s">
        <v>621</v>
      </c>
      <c r="K360" s="103" t="s">
        <v>621</v>
      </c>
      <c r="L360" s="103" t="s">
        <v>621</v>
      </c>
      <c r="M360" s="103" t="s">
        <v>621</v>
      </c>
      <c r="N360" s="103" t="s">
        <v>621</v>
      </c>
      <c r="O360" s="103" t="s">
        <v>620</v>
      </c>
      <c r="P360" s="103" t="s">
        <v>621</v>
      </c>
      <c r="Q360" s="103" t="s">
        <v>621</v>
      </c>
      <c r="R360" s="103" t="s">
        <v>621</v>
      </c>
      <c r="S360" s="103" t="s">
        <v>623</v>
      </c>
      <c r="T360" s="103" t="s">
        <v>621</v>
      </c>
      <c r="U360" s="103" t="s">
        <v>622</v>
      </c>
      <c r="V360" s="103" t="s">
        <v>622</v>
      </c>
      <c r="W360" s="103" t="s">
        <v>622</v>
      </c>
      <c r="X360" s="103" t="s">
        <v>621</v>
      </c>
      <c r="Y360" s="103" t="s">
        <v>621</v>
      </c>
      <c r="Z360" s="103" t="s">
        <v>621</v>
      </c>
      <c r="AA360" s="103" t="s">
        <v>621</v>
      </c>
      <c r="AB360" s="103" t="s">
        <v>621</v>
      </c>
      <c r="AC360" s="103" t="s">
        <v>621</v>
      </c>
      <c r="AD360" s="103" t="s">
        <v>621</v>
      </c>
      <c r="AE360" s="103" t="s">
        <v>621</v>
      </c>
      <c r="AF360" s="103" t="s">
        <v>620</v>
      </c>
      <c r="AG360" s="103" t="s">
        <v>621</v>
      </c>
      <c r="AH360" s="103" t="s">
        <v>621</v>
      </c>
      <c r="AI360" s="103" t="s">
        <v>621</v>
      </c>
      <c r="AJ360" s="103" t="s">
        <v>622</v>
      </c>
      <c r="AK360" s="103" t="s">
        <v>621</v>
      </c>
      <c r="AL360" s="103" t="s">
        <v>621</v>
      </c>
      <c r="AM360" s="103" t="s">
        <v>622</v>
      </c>
      <c r="AN360" s="103" t="s">
        <v>622</v>
      </c>
      <c r="AO360" s="103" t="s">
        <v>621</v>
      </c>
      <c r="AP360" s="103" t="s">
        <v>621</v>
      </c>
      <c r="AQ360" s="103" t="s">
        <v>621</v>
      </c>
      <c r="AR360" s="103" t="s">
        <v>621</v>
      </c>
      <c r="AS360" s="103" t="s">
        <v>621</v>
      </c>
      <c r="AT360" s="103" t="s">
        <v>621</v>
      </c>
      <c r="AU360" s="103" t="s">
        <v>621</v>
      </c>
      <c r="AV360" s="103" t="s">
        <v>621</v>
      </c>
      <c r="AW360" s="103" t="s">
        <v>621</v>
      </c>
      <c r="AX360" s="103" t="s">
        <v>622</v>
      </c>
      <c r="AY360" s="103" t="s">
        <v>622</v>
      </c>
      <c r="AZ360" s="103" t="s">
        <v>621</v>
      </c>
      <c r="BA360" s="103" t="s">
        <v>621</v>
      </c>
      <c r="BB360" s="103" t="s">
        <v>621</v>
      </c>
      <c r="BC360" s="103" t="s">
        <v>621</v>
      </c>
      <c r="BD360" s="103" t="s">
        <v>621</v>
      </c>
      <c r="BF360" s="103">
        <f t="shared" si="47"/>
        <v>41</v>
      </c>
      <c r="BG360" s="103">
        <f t="shared" si="47"/>
        <v>8</v>
      </c>
      <c r="BH360" s="103">
        <f t="shared" si="47"/>
        <v>2</v>
      </c>
      <c r="BI360" s="103">
        <f t="shared" si="47"/>
        <v>2</v>
      </c>
      <c r="BJ360" s="103">
        <f t="shared" si="47"/>
        <v>0</v>
      </c>
      <c r="BK360" s="103">
        <f t="shared" si="43"/>
        <v>49</v>
      </c>
      <c r="BM360" s="67">
        <v>31</v>
      </c>
      <c r="BN360" s="67">
        <v>10</v>
      </c>
      <c r="BO360" s="67">
        <v>13</v>
      </c>
      <c r="BP360" s="67">
        <v>5</v>
      </c>
      <c r="BQ360" s="67">
        <v>3</v>
      </c>
      <c r="BR360" s="67">
        <v>6</v>
      </c>
      <c r="BS360" s="67">
        <v>2</v>
      </c>
      <c r="BT360" s="67">
        <v>0</v>
      </c>
      <c r="BU360" s="67">
        <v>0</v>
      </c>
      <c r="BW360" s="67">
        <f t="shared" si="44"/>
        <v>44.5</v>
      </c>
    </row>
    <row r="361" spans="1:75" x14ac:dyDescent="0.25">
      <c r="A361" s="101">
        <v>1337</v>
      </c>
      <c r="B361" s="67" t="s">
        <v>363</v>
      </c>
      <c r="C361" s="67" t="s">
        <v>326</v>
      </c>
      <c r="D361" s="103" t="s">
        <v>621</v>
      </c>
      <c r="E361" s="103" t="s">
        <v>621</v>
      </c>
      <c r="F361" s="103" t="s">
        <v>621</v>
      </c>
      <c r="G361" s="103" t="s">
        <v>621</v>
      </c>
      <c r="H361" s="103" t="s">
        <v>621</v>
      </c>
      <c r="I361" s="103" t="s">
        <v>621</v>
      </c>
      <c r="J361" s="103" t="s">
        <v>621</v>
      </c>
      <c r="K361" s="103" t="s">
        <v>621</v>
      </c>
      <c r="L361" s="103" t="s">
        <v>621</v>
      </c>
      <c r="M361" s="103" t="s">
        <v>623</v>
      </c>
      <c r="N361" s="103" t="s">
        <v>621</v>
      </c>
      <c r="O361" s="103" t="s">
        <v>621</v>
      </c>
      <c r="P361" s="103" t="s">
        <v>621</v>
      </c>
      <c r="Q361" s="103" t="s">
        <v>621</v>
      </c>
      <c r="R361" s="103" t="s">
        <v>621</v>
      </c>
      <c r="S361" s="103" t="s">
        <v>621</v>
      </c>
      <c r="T361" s="103" t="s">
        <v>621</v>
      </c>
      <c r="U361" s="103" t="s">
        <v>622</v>
      </c>
      <c r="V361" s="103" t="s">
        <v>622</v>
      </c>
      <c r="W361" s="103" t="s">
        <v>622</v>
      </c>
      <c r="X361" s="103" t="s">
        <v>621</v>
      </c>
      <c r="Y361" s="103" t="s">
        <v>621</v>
      </c>
      <c r="Z361" s="103" t="s">
        <v>621</v>
      </c>
      <c r="AA361" s="103" t="s">
        <v>621</v>
      </c>
      <c r="AB361" s="103" t="s">
        <v>621</v>
      </c>
      <c r="AC361" s="103" t="s">
        <v>621</v>
      </c>
      <c r="AD361" s="103" t="s">
        <v>621</v>
      </c>
      <c r="AE361" s="103" t="s">
        <v>621</v>
      </c>
      <c r="AF361" s="103" t="s">
        <v>621</v>
      </c>
      <c r="AG361" s="103" t="s">
        <v>621</v>
      </c>
      <c r="AH361" s="103" t="s">
        <v>621</v>
      </c>
      <c r="AI361" s="103" t="s">
        <v>621</v>
      </c>
      <c r="AJ361" s="103" t="s">
        <v>621</v>
      </c>
      <c r="AK361" s="103" t="s">
        <v>623</v>
      </c>
      <c r="AL361" s="103" t="s">
        <v>621</v>
      </c>
      <c r="AM361" s="103" t="s">
        <v>622</v>
      </c>
      <c r="AN361" s="103" t="s">
        <v>622</v>
      </c>
      <c r="AO361" s="103" t="s">
        <v>620</v>
      </c>
      <c r="AP361" s="103" t="s">
        <v>621</v>
      </c>
      <c r="AQ361" s="103" t="s">
        <v>621</v>
      </c>
      <c r="AR361" s="103" t="s">
        <v>621</v>
      </c>
      <c r="AS361" s="103" t="s">
        <v>623</v>
      </c>
      <c r="AT361" s="103" t="s">
        <v>621</v>
      </c>
      <c r="AU361" s="103" t="s">
        <v>621</v>
      </c>
      <c r="AV361" s="103" t="s">
        <v>621</v>
      </c>
      <c r="AW361" s="103" t="s">
        <v>621</v>
      </c>
      <c r="AX361" s="103" t="s">
        <v>621</v>
      </c>
      <c r="AY361" s="103" t="s">
        <v>622</v>
      </c>
      <c r="AZ361" s="103" t="s">
        <v>622</v>
      </c>
      <c r="BA361" s="103" t="s">
        <v>621</v>
      </c>
      <c r="BB361" s="103" t="s">
        <v>623</v>
      </c>
      <c r="BC361" s="103" t="s">
        <v>623</v>
      </c>
      <c r="BD361" s="103" t="s">
        <v>623</v>
      </c>
      <c r="BF361" s="103">
        <f t="shared" si="47"/>
        <v>39</v>
      </c>
      <c r="BG361" s="103">
        <f t="shared" si="47"/>
        <v>7</v>
      </c>
      <c r="BH361" s="103">
        <f t="shared" si="47"/>
        <v>1</v>
      </c>
      <c r="BI361" s="103">
        <f t="shared" si="47"/>
        <v>6</v>
      </c>
      <c r="BJ361" s="103">
        <f t="shared" si="47"/>
        <v>0</v>
      </c>
      <c r="BK361" s="103">
        <f t="shared" si="43"/>
        <v>46</v>
      </c>
      <c r="BM361" s="67">
        <v>31</v>
      </c>
      <c r="BN361" s="67">
        <v>8</v>
      </c>
      <c r="BO361" s="67">
        <v>10</v>
      </c>
      <c r="BP361" s="67">
        <v>5</v>
      </c>
      <c r="BQ361" s="67">
        <v>2</v>
      </c>
      <c r="BR361" s="67">
        <v>6</v>
      </c>
      <c r="BS361" s="67">
        <v>1</v>
      </c>
      <c r="BT361" s="67">
        <v>0</v>
      </c>
      <c r="BU361" s="67">
        <v>0</v>
      </c>
      <c r="BW361" s="67">
        <f t="shared" si="44"/>
        <v>42</v>
      </c>
    </row>
    <row r="362" spans="1:75" x14ac:dyDescent="0.25">
      <c r="A362" s="101">
        <v>1338</v>
      </c>
      <c r="B362" s="67" t="s">
        <v>364</v>
      </c>
      <c r="C362" s="67" t="s">
        <v>326</v>
      </c>
      <c r="D362" s="103" t="s">
        <v>621</v>
      </c>
      <c r="E362" s="103" t="s">
        <v>621</v>
      </c>
      <c r="F362" s="103" t="s">
        <v>623</v>
      </c>
      <c r="G362" s="103" t="s">
        <v>621</v>
      </c>
      <c r="H362" s="103" t="s">
        <v>621</v>
      </c>
      <c r="I362" s="103" t="s">
        <v>623</v>
      </c>
      <c r="J362" s="103" t="s">
        <v>621</v>
      </c>
      <c r="K362" s="103" t="s">
        <v>621</v>
      </c>
      <c r="L362" s="103" t="s">
        <v>621</v>
      </c>
      <c r="M362" s="103" t="s">
        <v>621</v>
      </c>
      <c r="N362" s="103" t="s">
        <v>620</v>
      </c>
      <c r="O362" s="103" t="s">
        <v>620</v>
      </c>
      <c r="P362" s="103" t="s">
        <v>621</v>
      </c>
      <c r="Q362" s="103" t="s">
        <v>623</v>
      </c>
      <c r="R362" s="103" t="s">
        <v>621</v>
      </c>
      <c r="S362" s="103" t="s">
        <v>623</v>
      </c>
      <c r="T362" s="103" t="s">
        <v>621</v>
      </c>
      <c r="U362" s="103" t="s">
        <v>623</v>
      </c>
      <c r="V362" s="103" t="s">
        <v>622</v>
      </c>
      <c r="W362" s="103" t="s">
        <v>622</v>
      </c>
      <c r="X362" s="103" t="s">
        <v>623</v>
      </c>
      <c r="Y362" s="103" t="s">
        <v>621</v>
      </c>
      <c r="Z362" s="103" t="s">
        <v>621</v>
      </c>
      <c r="AA362" s="103" t="s">
        <v>621</v>
      </c>
      <c r="AB362" s="103" t="s">
        <v>621</v>
      </c>
      <c r="AC362" s="103" t="s">
        <v>621</v>
      </c>
      <c r="AD362" s="103" t="s">
        <v>623</v>
      </c>
      <c r="AE362" s="103" t="s">
        <v>621</v>
      </c>
      <c r="AF362" s="103" t="s">
        <v>621</v>
      </c>
      <c r="AG362" s="103" t="s">
        <v>621</v>
      </c>
      <c r="AH362" s="103" t="s">
        <v>623</v>
      </c>
      <c r="AI362" s="103" t="s">
        <v>621</v>
      </c>
      <c r="AJ362" s="103" t="s">
        <v>622</v>
      </c>
      <c r="AK362" s="103" t="s">
        <v>622</v>
      </c>
      <c r="AL362" s="103" t="s">
        <v>621</v>
      </c>
      <c r="AM362" s="103" t="s">
        <v>622</v>
      </c>
      <c r="AN362" s="103" t="s">
        <v>622</v>
      </c>
      <c r="AO362" s="103" t="s">
        <v>620</v>
      </c>
      <c r="AP362" s="103" t="s">
        <v>621</v>
      </c>
      <c r="AQ362" s="103" t="s">
        <v>621</v>
      </c>
      <c r="AR362" s="103" t="s">
        <v>620</v>
      </c>
      <c r="AS362" s="103" t="s">
        <v>623</v>
      </c>
      <c r="AT362" s="103" t="s">
        <v>621</v>
      </c>
      <c r="AU362" s="103" t="s">
        <v>621</v>
      </c>
      <c r="AV362" s="103" t="s">
        <v>621</v>
      </c>
      <c r="AW362" s="103" t="s">
        <v>621</v>
      </c>
      <c r="AX362" s="103" t="s">
        <v>623</v>
      </c>
      <c r="AY362" s="103" t="s">
        <v>622</v>
      </c>
      <c r="AZ362" s="103" t="s">
        <v>621</v>
      </c>
      <c r="BA362" s="103" t="s">
        <v>621</v>
      </c>
      <c r="BB362" s="103" t="s">
        <v>623</v>
      </c>
      <c r="BC362" s="103" t="s">
        <v>621</v>
      </c>
      <c r="BD362" s="103" t="s">
        <v>621</v>
      </c>
      <c r="BF362" s="103">
        <f t="shared" si="47"/>
        <v>31</v>
      </c>
      <c r="BG362" s="103">
        <f t="shared" si="47"/>
        <v>7</v>
      </c>
      <c r="BH362" s="103">
        <f t="shared" si="47"/>
        <v>4</v>
      </c>
      <c r="BI362" s="103">
        <f t="shared" si="47"/>
        <v>11</v>
      </c>
      <c r="BJ362" s="103">
        <f t="shared" si="47"/>
        <v>0</v>
      </c>
      <c r="BK362" s="103">
        <f t="shared" si="43"/>
        <v>38</v>
      </c>
      <c r="BM362" s="67">
        <v>24</v>
      </c>
      <c r="BN362" s="67">
        <v>7</v>
      </c>
      <c r="BO362" s="67">
        <v>21</v>
      </c>
      <c r="BP362" s="67">
        <v>4</v>
      </c>
      <c r="BQ362" s="67">
        <v>3</v>
      </c>
      <c r="BR362" s="67">
        <v>5</v>
      </c>
      <c r="BS362" s="67">
        <v>4</v>
      </c>
      <c r="BT362" s="67">
        <v>0</v>
      </c>
      <c r="BU362" s="67">
        <v>0</v>
      </c>
      <c r="BW362" s="67">
        <f t="shared" si="44"/>
        <v>37</v>
      </c>
    </row>
    <row r="363" spans="1:75" x14ac:dyDescent="0.25">
      <c r="A363" s="101">
        <v>1339</v>
      </c>
      <c r="B363" s="67" t="s">
        <v>343</v>
      </c>
      <c r="C363" s="67" t="s">
        <v>326</v>
      </c>
      <c r="D363" s="103" t="s">
        <v>621</v>
      </c>
      <c r="E363" s="103" t="s">
        <v>621</v>
      </c>
      <c r="F363" s="103" t="s">
        <v>621</v>
      </c>
      <c r="G363" s="103" t="s">
        <v>621</v>
      </c>
      <c r="H363" s="103" t="s">
        <v>621</v>
      </c>
      <c r="I363" s="103" t="s">
        <v>621</v>
      </c>
      <c r="J363" s="103" t="s">
        <v>621</v>
      </c>
      <c r="K363" s="103" t="s">
        <v>620</v>
      </c>
      <c r="L363" s="103" t="s">
        <v>621</v>
      </c>
      <c r="M363" s="103" t="s">
        <v>621</v>
      </c>
      <c r="N363" s="103" t="s">
        <v>621</v>
      </c>
      <c r="O363" s="103" t="s">
        <v>620</v>
      </c>
      <c r="P363" s="103" t="s">
        <v>621</v>
      </c>
      <c r="Q363" s="103" t="s">
        <v>621</v>
      </c>
      <c r="R363" s="103" t="s">
        <v>621</v>
      </c>
      <c r="S363" s="103" t="s">
        <v>621</v>
      </c>
      <c r="T363" s="103" t="s">
        <v>621</v>
      </c>
      <c r="U363" s="103" t="s">
        <v>621</v>
      </c>
      <c r="V363" s="103" t="s">
        <v>621</v>
      </c>
      <c r="W363" s="103" t="s">
        <v>621</v>
      </c>
      <c r="X363" s="103" t="s">
        <v>621</v>
      </c>
      <c r="Y363" s="103" t="s">
        <v>621</v>
      </c>
      <c r="Z363" s="103" t="s">
        <v>620</v>
      </c>
      <c r="AA363" s="103" t="s">
        <v>621</v>
      </c>
      <c r="AB363" s="103" t="s">
        <v>621</v>
      </c>
      <c r="AC363" s="103" t="s">
        <v>621</v>
      </c>
      <c r="AD363" s="103" t="s">
        <v>621</v>
      </c>
      <c r="AE363" s="103" t="s">
        <v>621</v>
      </c>
      <c r="AF363" s="103" t="s">
        <v>621</v>
      </c>
      <c r="AG363" s="103" t="s">
        <v>621</v>
      </c>
      <c r="AH363" s="103" t="s">
        <v>623</v>
      </c>
      <c r="AI363" s="103" t="s">
        <v>621</v>
      </c>
      <c r="AJ363" s="103" t="s">
        <v>622</v>
      </c>
      <c r="AK363" s="103" t="s">
        <v>622</v>
      </c>
      <c r="AL363" s="103" t="s">
        <v>621</v>
      </c>
      <c r="AM363" s="103" t="s">
        <v>621</v>
      </c>
      <c r="AN363" s="103" t="s">
        <v>623</v>
      </c>
      <c r="AO363" s="103" t="s">
        <v>620</v>
      </c>
      <c r="AP363" s="103" t="s">
        <v>621</v>
      </c>
      <c r="AQ363" s="103" t="s">
        <v>621</v>
      </c>
      <c r="AR363" s="103" t="s">
        <v>620</v>
      </c>
      <c r="AS363" s="103" t="s">
        <v>623</v>
      </c>
      <c r="AT363" s="103" t="s">
        <v>621</v>
      </c>
      <c r="AU363" s="103" t="s">
        <v>623</v>
      </c>
      <c r="AV363" s="103" t="s">
        <v>621</v>
      </c>
      <c r="AW363" s="103" t="s">
        <v>621</v>
      </c>
      <c r="AX363" s="103" t="s">
        <v>622</v>
      </c>
      <c r="AY363" s="103" t="s">
        <v>622</v>
      </c>
      <c r="AZ363" s="103" t="s">
        <v>620</v>
      </c>
      <c r="BA363" s="103" t="s">
        <v>621</v>
      </c>
      <c r="BB363" s="103" t="s">
        <v>621</v>
      </c>
      <c r="BC363" s="103" t="s">
        <v>622</v>
      </c>
      <c r="BD363" s="103" t="s">
        <v>623</v>
      </c>
      <c r="BF363" s="103">
        <f t="shared" si="47"/>
        <v>37</v>
      </c>
      <c r="BG363" s="103">
        <f t="shared" si="47"/>
        <v>5</v>
      </c>
      <c r="BH363" s="103">
        <f t="shared" si="47"/>
        <v>6</v>
      </c>
      <c r="BI363" s="103">
        <f t="shared" si="47"/>
        <v>5</v>
      </c>
      <c r="BJ363" s="103">
        <f t="shared" si="47"/>
        <v>0</v>
      </c>
      <c r="BK363" s="103">
        <f t="shared" si="43"/>
        <v>42</v>
      </c>
      <c r="BM363" s="67">
        <v>30</v>
      </c>
      <c r="BN363" s="67">
        <v>7</v>
      </c>
      <c r="BO363" s="67">
        <v>10</v>
      </c>
      <c r="BP363" s="67">
        <v>2</v>
      </c>
      <c r="BQ363" s="67">
        <v>3</v>
      </c>
      <c r="BR363" s="67">
        <v>5</v>
      </c>
      <c r="BS363" s="67">
        <v>6</v>
      </c>
      <c r="BT363" s="67">
        <v>0</v>
      </c>
      <c r="BU363" s="67">
        <v>0</v>
      </c>
      <c r="BW363" s="67">
        <f t="shared" si="44"/>
        <v>43</v>
      </c>
    </row>
    <row r="364" spans="1:75"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621</v>
      </c>
      <c r="O364" s="103" t="s">
        <v>620</v>
      </c>
      <c r="P364" s="103" t="s">
        <v>621</v>
      </c>
      <c r="Q364" s="103" t="s">
        <v>621</v>
      </c>
      <c r="R364" s="103" t="s">
        <v>621</v>
      </c>
      <c r="S364" s="103" t="s">
        <v>621</v>
      </c>
      <c r="T364" s="103" t="s">
        <v>621</v>
      </c>
      <c r="U364" s="103" t="s">
        <v>621</v>
      </c>
      <c r="V364" s="103" t="s">
        <v>621</v>
      </c>
      <c r="W364" s="103" t="s">
        <v>622</v>
      </c>
      <c r="X364" s="103" t="s">
        <v>621</v>
      </c>
      <c r="Y364" s="103" t="s">
        <v>621</v>
      </c>
      <c r="Z364" s="103" t="s">
        <v>621</v>
      </c>
      <c r="AA364" s="103" t="s">
        <v>621</v>
      </c>
      <c r="AB364" s="103" t="s">
        <v>621</v>
      </c>
      <c r="AC364" s="103" t="s">
        <v>621</v>
      </c>
      <c r="AD364" s="103" t="s">
        <v>621</v>
      </c>
      <c r="AE364" s="103" t="s">
        <v>621</v>
      </c>
      <c r="AF364" s="103" t="s">
        <v>621</v>
      </c>
      <c r="AG364" s="103" t="s">
        <v>621</v>
      </c>
      <c r="AH364" s="103" t="s">
        <v>621</v>
      </c>
      <c r="AI364" s="103" t="s">
        <v>621</v>
      </c>
      <c r="AJ364" s="103" t="s">
        <v>622</v>
      </c>
      <c r="AK364" s="103" t="s">
        <v>622</v>
      </c>
      <c r="AL364" s="103" t="s">
        <v>621</v>
      </c>
      <c r="AM364" s="103" t="s">
        <v>621</v>
      </c>
      <c r="AN364" s="103" t="s">
        <v>621</v>
      </c>
      <c r="AO364" s="103" t="s">
        <v>623</v>
      </c>
      <c r="AP364" s="103" t="s">
        <v>621</v>
      </c>
      <c r="AQ364" s="103" t="s">
        <v>621</v>
      </c>
      <c r="AR364" s="103" t="s">
        <v>621</v>
      </c>
      <c r="AS364" s="103" t="s">
        <v>623</v>
      </c>
      <c r="AT364" s="103" t="s">
        <v>623</v>
      </c>
      <c r="AU364" s="103" t="s">
        <v>621</v>
      </c>
      <c r="AV364" s="103" t="s">
        <v>621</v>
      </c>
      <c r="AW364" s="103" t="s">
        <v>621</v>
      </c>
      <c r="AX364" s="103" t="s">
        <v>623</v>
      </c>
      <c r="AY364" s="103" t="s">
        <v>621</v>
      </c>
      <c r="AZ364" s="103" t="s">
        <v>621</v>
      </c>
      <c r="BA364" s="103" t="s">
        <v>621</v>
      </c>
      <c r="BB364" s="103" t="s">
        <v>621</v>
      </c>
      <c r="BC364" s="103" t="s">
        <v>621</v>
      </c>
      <c r="BD364" s="103" t="s">
        <v>621</v>
      </c>
      <c r="BF364" s="103">
        <f t="shared" ref="BF364:BJ373" si="48">COUNTIF($D364:$BD364,BF$3)</f>
        <v>45</v>
      </c>
      <c r="BG364" s="103">
        <f t="shared" si="48"/>
        <v>3</v>
      </c>
      <c r="BH364" s="103">
        <f t="shared" si="48"/>
        <v>1</v>
      </c>
      <c r="BI364" s="103">
        <f t="shared" si="48"/>
        <v>4</v>
      </c>
      <c r="BJ364" s="103">
        <f t="shared" si="48"/>
        <v>0</v>
      </c>
      <c r="BK364" s="103">
        <f t="shared" si="43"/>
        <v>48</v>
      </c>
      <c r="BM364" s="67">
        <v>34</v>
      </c>
      <c r="BN364" s="67">
        <v>11</v>
      </c>
      <c r="BO364" s="67">
        <v>31</v>
      </c>
      <c r="BP364" s="67">
        <v>2</v>
      </c>
      <c r="BQ364" s="67">
        <v>1</v>
      </c>
      <c r="BR364" s="67">
        <v>2</v>
      </c>
      <c r="BS364" s="67">
        <v>1</v>
      </c>
      <c r="BT364" s="67">
        <v>0</v>
      </c>
      <c r="BU364" s="67">
        <v>0</v>
      </c>
      <c r="BW364" s="67">
        <f t="shared" si="44"/>
        <v>43</v>
      </c>
    </row>
    <row r="365" spans="1:75" x14ac:dyDescent="0.25">
      <c r="A365" s="101">
        <v>1341</v>
      </c>
      <c r="B365" s="67" t="s">
        <v>366</v>
      </c>
      <c r="C365" s="67" t="s">
        <v>326</v>
      </c>
      <c r="D365" s="103" t="s">
        <v>621</v>
      </c>
      <c r="E365" s="103" t="s">
        <v>621</v>
      </c>
      <c r="F365" s="103" t="s">
        <v>621</v>
      </c>
      <c r="G365" s="103" t="s">
        <v>623</v>
      </c>
      <c r="H365" s="103" t="s">
        <v>622</v>
      </c>
      <c r="I365" s="103" t="s">
        <v>621</v>
      </c>
      <c r="J365" s="103" t="s">
        <v>621</v>
      </c>
      <c r="K365" s="103" t="s">
        <v>621</v>
      </c>
      <c r="L365" s="103" t="s">
        <v>621</v>
      </c>
      <c r="M365" s="103" t="s">
        <v>622</v>
      </c>
      <c r="N365" s="103" t="s">
        <v>620</v>
      </c>
      <c r="O365" s="103" t="s">
        <v>620</v>
      </c>
      <c r="P365" s="103" t="s">
        <v>622</v>
      </c>
      <c r="Q365" s="103" t="s">
        <v>622</v>
      </c>
      <c r="R365" s="103" t="s">
        <v>620</v>
      </c>
      <c r="S365" s="103" t="s">
        <v>621</v>
      </c>
      <c r="T365" s="103" t="s">
        <v>621</v>
      </c>
      <c r="U365" s="103" t="s">
        <v>621</v>
      </c>
      <c r="V365" s="103" t="s">
        <v>622</v>
      </c>
      <c r="W365" s="103" t="s">
        <v>622</v>
      </c>
      <c r="X365" s="103" t="s">
        <v>621</v>
      </c>
      <c r="Y365" s="103" t="s">
        <v>621</v>
      </c>
      <c r="Z365" s="103" t="s">
        <v>621</v>
      </c>
      <c r="AA365" s="103" t="s">
        <v>621</v>
      </c>
      <c r="AB365" s="103" t="s">
        <v>621</v>
      </c>
      <c r="AC365" s="103" t="s">
        <v>622</v>
      </c>
      <c r="AD365" s="103" t="s">
        <v>621</v>
      </c>
      <c r="AE365" s="103" t="s">
        <v>621</v>
      </c>
      <c r="AF365" s="103" t="s">
        <v>621</v>
      </c>
      <c r="AG365" s="103" t="s">
        <v>621</v>
      </c>
      <c r="AH365" s="103" t="s">
        <v>623</v>
      </c>
      <c r="AI365" s="103" t="s">
        <v>621</v>
      </c>
      <c r="AJ365" s="103" t="s">
        <v>622</v>
      </c>
      <c r="AK365" s="103" t="s">
        <v>622</v>
      </c>
      <c r="AL365" s="103" t="s">
        <v>621</v>
      </c>
      <c r="AM365" s="103" t="s">
        <v>622</v>
      </c>
      <c r="AN365" s="103" t="s">
        <v>622</v>
      </c>
      <c r="AO365" s="103" t="s">
        <v>620</v>
      </c>
      <c r="AP365" s="103" t="s">
        <v>621</v>
      </c>
      <c r="AQ365" s="103" t="s">
        <v>621</v>
      </c>
      <c r="AR365" s="103" t="s">
        <v>620</v>
      </c>
      <c r="AS365" s="103" t="s">
        <v>621</v>
      </c>
      <c r="AT365" s="103" t="s">
        <v>621</v>
      </c>
      <c r="AU365" s="103" t="s">
        <v>621</v>
      </c>
      <c r="AV365" s="103" t="s">
        <v>621</v>
      </c>
      <c r="AW365" s="103" t="s">
        <v>621</v>
      </c>
      <c r="AX365" s="103" t="s">
        <v>621</v>
      </c>
      <c r="AY365" s="103" t="s">
        <v>621</v>
      </c>
      <c r="AZ365" s="103" t="s">
        <v>622</v>
      </c>
      <c r="BA365" s="103" t="s">
        <v>622</v>
      </c>
      <c r="BB365" s="103" t="s">
        <v>623</v>
      </c>
      <c r="BC365" s="103" t="s">
        <v>622</v>
      </c>
      <c r="BD365" s="103" t="s">
        <v>623</v>
      </c>
      <c r="BF365" s="103">
        <f t="shared" si="48"/>
        <v>30</v>
      </c>
      <c r="BG365" s="103">
        <f t="shared" si="48"/>
        <v>14</v>
      </c>
      <c r="BH365" s="103">
        <f t="shared" si="48"/>
        <v>5</v>
      </c>
      <c r="BI365" s="103">
        <f t="shared" si="48"/>
        <v>4</v>
      </c>
      <c r="BJ365" s="103">
        <f t="shared" si="48"/>
        <v>0</v>
      </c>
      <c r="BK365" s="103">
        <f t="shared" si="43"/>
        <v>44</v>
      </c>
      <c r="BM365" s="67">
        <v>23</v>
      </c>
      <c r="BN365" s="67">
        <v>7</v>
      </c>
      <c r="BO365" s="67">
        <v>5</v>
      </c>
      <c r="BP365" s="67">
        <v>10</v>
      </c>
      <c r="BQ365" s="67">
        <v>4</v>
      </c>
      <c r="BR365" s="67">
        <v>6</v>
      </c>
      <c r="BS365" s="67">
        <v>5</v>
      </c>
      <c r="BT365" s="67">
        <v>0</v>
      </c>
      <c r="BU365" s="67">
        <v>0</v>
      </c>
      <c r="BW365" s="67">
        <f t="shared" si="44"/>
        <v>43.5</v>
      </c>
    </row>
    <row r="366" spans="1:75" x14ac:dyDescent="0.25">
      <c r="A366" s="101">
        <v>1342</v>
      </c>
      <c r="B366" s="67" t="s">
        <v>367</v>
      </c>
      <c r="C366" s="67" t="s">
        <v>326</v>
      </c>
      <c r="D366" s="103" t="s">
        <v>621</v>
      </c>
      <c r="E366" s="103" t="s">
        <v>621</v>
      </c>
      <c r="F366" s="103" t="s">
        <v>623</v>
      </c>
      <c r="G366" s="103" t="s">
        <v>621</v>
      </c>
      <c r="H366" s="103" t="s">
        <v>621</v>
      </c>
      <c r="I366" s="103" t="s">
        <v>621</v>
      </c>
      <c r="J366" s="103" t="s">
        <v>621</v>
      </c>
      <c r="K366" s="103" t="s">
        <v>621</v>
      </c>
      <c r="L366" s="103" t="s">
        <v>621</v>
      </c>
      <c r="M366" s="103" t="s">
        <v>621</v>
      </c>
      <c r="N366" s="103" t="s">
        <v>621</v>
      </c>
      <c r="O366" s="103" t="s">
        <v>621</v>
      </c>
      <c r="P366" s="103" t="s">
        <v>621</v>
      </c>
      <c r="Q366" s="103" t="s">
        <v>621</v>
      </c>
      <c r="R366" s="103" t="s">
        <v>621</v>
      </c>
      <c r="S366" s="103" t="s">
        <v>623</v>
      </c>
      <c r="T366" s="103" t="s">
        <v>621</v>
      </c>
      <c r="U366" s="103" t="s">
        <v>622</v>
      </c>
      <c r="V366" s="103" t="s">
        <v>622</v>
      </c>
      <c r="W366" s="103" t="s">
        <v>622</v>
      </c>
      <c r="X366" s="103" t="s">
        <v>621</v>
      </c>
      <c r="Y366" s="103" t="s">
        <v>621</v>
      </c>
      <c r="Z366" s="103" t="s">
        <v>621</v>
      </c>
      <c r="AA366" s="103" t="s">
        <v>621</v>
      </c>
      <c r="AB366" s="103" t="s">
        <v>621</v>
      </c>
      <c r="AC366" s="103" t="s">
        <v>621</v>
      </c>
      <c r="AD366" s="103" t="s">
        <v>621</v>
      </c>
      <c r="AE366" s="103" t="s">
        <v>621</v>
      </c>
      <c r="AF366" s="103" t="s">
        <v>621</v>
      </c>
      <c r="AG366" s="103" t="s">
        <v>621</v>
      </c>
      <c r="AH366" s="103" t="s">
        <v>623</v>
      </c>
      <c r="AI366" s="103" t="s">
        <v>621</v>
      </c>
      <c r="AJ366" s="103" t="s">
        <v>622</v>
      </c>
      <c r="AK366" s="103" t="s">
        <v>622</v>
      </c>
      <c r="AL366" s="103" t="s">
        <v>623</v>
      </c>
      <c r="AM366" s="103" t="s">
        <v>622</v>
      </c>
      <c r="AN366" s="103" t="s">
        <v>622</v>
      </c>
      <c r="AO366" s="103" t="s">
        <v>621</v>
      </c>
      <c r="AP366" s="103" t="s">
        <v>621</v>
      </c>
      <c r="AQ366" s="103" t="s">
        <v>621</v>
      </c>
      <c r="AR366" s="103" t="s">
        <v>621</v>
      </c>
      <c r="AS366" s="103" t="s">
        <v>621</v>
      </c>
      <c r="AT366" s="103" t="s">
        <v>623</v>
      </c>
      <c r="AU366" s="103" t="s">
        <v>621</v>
      </c>
      <c r="AV366" s="103" t="s">
        <v>621</v>
      </c>
      <c r="AW366" s="103" t="s">
        <v>621</v>
      </c>
      <c r="AX366" s="103" t="s">
        <v>623</v>
      </c>
      <c r="AY366" s="103" t="s">
        <v>622</v>
      </c>
      <c r="AZ366" s="103" t="s">
        <v>622</v>
      </c>
      <c r="BA366" s="103" t="s">
        <v>622</v>
      </c>
      <c r="BB366" s="103" t="s">
        <v>621</v>
      </c>
      <c r="BC366" s="103" t="s">
        <v>621</v>
      </c>
      <c r="BD366" s="103" t="s">
        <v>623</v>
      </c>
      <c r="BF366" s="103">
        <f t="shared" si="48"/>
        <v>36</v>
      </c>
      <c r="BG366" s="103">
        <f t="shared" si="48"/>
        <v>10</v>
      </c>
      <c r="BH366" s="103">
        <f t="shared" si="48"/>
        <v>0</v>
      </c>
      <c r="BI366" s="103">
        <f t="shared" si="48"/>
        <v>7</v>
      </c>
      <c r="BJ366" s="103">
        <f t="shared" si="48"/>
        <v>0</v>
      </c>
      <c r="BK366" s="103">
        <f t="shared" si="43"/>
        <v>46</v>
      </c>
      <c r="BM366" s="67">
        <v>30</v>
      </c>
      <c r="BN366" s="67">
        <v>6</v>
      </c>
      <c r="BO366" s="67">
        <v>9</v>
      </c>
      <c r="BP366" s="67">
        <v>7</v>
      </c>
      <c r="BQ366" s="67">
        <v>3</v>
      </c>
      <c r="BR366" s="67">
        <v>5</v>
      </c>
      <c r="BS366" s="67">
        <v>0</v>
      </c>
      <c r="BT366" s="67">
        <v>0</v>
      </c>
      <c r="BU366" s="67">
        <v>0</v>
      </c>
      <c r="BW366" s="67">
        <f t="shared" si="44"/>
        <v>41.5</v>
      </c>
    </row>
    <row r="367" spans="1:75" x14ac:dyDescent="0.25">
      <c r="A367" s="101">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621</v>
      </c>
      <c r="O367" s="103" t="s">
        <v>621</v>
      </c>
      <c r="P367" s="103" t="s">
        <v>621</v>
      </c>
      <c r="Q367" s="103" t="s">
        <v>621</v>
      </c>
      <c r="R367" s="103" t="s">
        <v>621</v>
      </c>
      <c r="S367" s="103" t="s">
        <v>621</v>
      </c>
      <c r="T367" s="103" t="s">
        <v>621</v>
      </c>
      <c r="U367" s="103" t="s">
        <v>621</v>
      </c>
      <c r="V367" s="103" t="s">
        <v>622</v>
      </c>
      <c r="W367" s="103" t="s">
        <v>622</v>
      </c>
      <c r="X367" s="103" t="s">
        <v>621</v>
      </c>
      <c r="Y367" s="103" t="s">
        <v>621</v>
      </c>
      <c r="Z367" s="103" t="s">
        <v>621</v>
      </c>
      <c r="AA367" s="103" t="s">
        <v>621</v>
      </c>
      <c r="AB367" s="103" t="s">
        <v>621</v>
      </c>
      <c r="AC367" s="103" t="s">
        <v>621</v>
      </c>
      <c r="AD367" s="103" t="s">
        <v>621</v>
      </c>
      <c r="AE367" s="103" t="s">
        <v>621</v>
      </c>
      <c r="AF367" s="103" t="s">
        <v>620</v>
      </c>
      <c r="AG367" s="103" t="s">
        <v>621</v>
      </c>
      <c r="AH367" s="103" t="s">
        <v>623</v>
      </c>
      <c r="AI367" s="103" t="s">
        <v>621</v>
      </c>
      <c r="AJ367" s="103" t="s">
        <v>622</v>
      </c>
      <c r="AK367" s="103" t="s">
        <v>622</v>
      </c>
      <c r="AL367" s="103" t="s">
        <v>621</v>
      </c>
      <c r="AM367" s="103" t="s">
        <v>622</v>
      </c>
      <c r="AN367" s="103" t="s">
        <v>622</v>
      </c>
      <c r="AO367" s="103" t="s">
        <v>621</v>
      </c>
      <c r="AP367" s="103" t="s">
        <v>621</v>
      </c>
      <c r="AQ367" s="103" t="s">
        <v>621</v>
      </c>
      <c r="AR367" s="103" t="s">
        <v>621</v>
      </c>
      <c r="AS367" s="103" t="s">
        <v>621</v>
      </c>
      <c r="AT367" s="103" t="s">
        <v>621</v>
      </c>
      <c r="AU367" s="103" t="s">
        <v>621</v>
      </c>
      <c r="AV367" s="103" t="s">
        <v>621</v>
      </c>
      <c r="AW367" s="103" t="s">
        <v>621</v>
      </c>
      <c r="AX367" s="103" t="s">
        <v>623</v>
      </c>
      <c r="AY367" s="103" t="s">
        <v>622</v>
      </c>
      <c r="AZ367" s="103" t="s">
        <v>622</v>
      </c>
      <c r="BA367" s="103" t="s">
        <v>622</v>
      </c>
      <c r="BB367" s="103" t="s">
        <v>621</v>
      </c>
      <c r="BC367" s="103" t="s">
        <v>621</v>
      </c>
      <c r="BD367" s="103" t="s">
        <v>621</v>
      </c>
      <c r="BF367" s="103">
        <f t="shared" si="48"/>
        <v>41</v>
      </c>
      <c r="BG367" s="103">
        <f t="shared" si="48"/>
        <v>9</v>
      </c>
      <c r="BH367" s="103">
        <f t="shared" si="48"/>
        <v>1</v>
      </c>
      <c r="BI367" s="103">
        <f t="shared" si="48"/>
        <v>2</v>
      </c>
      <c r="BJ367" s="103">
        <f t="shared" si="48"/>
        <v>0</v>
      </c>
      <c r="BK367" s="103">
        <f t="shared" si="43"/>
        <v>50</v>
      </c>
      <c r="BM367" s="67">
        <v>32</v>
      </c>
      <c r="BN367" s="67">
        <v>9</v>
      </c>
      <c r="BO367" s="67">
        <v>15</v>
      </c>
      <c r="BP367" s="67">
        <v>6</v>
      </c>
      <c r="BQ367" s="67">
        <v>3</v>
      </c>
      <c r="BR367" s="67">
        <v>4</v>
      </c>
      <c r="BS367" s="67">
        <v>1</v>
      </c>
      <c r="BT367" s="67">
        <v>0</v>
      </c>
      <c r="BU367" s="67">
        <v>0</v>
      </c>
      <c r="BW367" s="67">
        <f t="shared" si="44"/>
        <v>45</v>
      </c>
    </row>
    <row r="368" spans="1:75" x14ac:dyDescent="0.25">
      <c r="A368" s="101">
        <v>1344</v>
      </c>
      <c r="B368" s="67" t="s">
        <v>369</v>
      </c>
      <c r="C368" s="67" t="s">
        <v>326</v>
      </c>
      <c r="D368" s="103" t="s">
        <v>621</v>
      </c>
      <c r="E368" s="103" t="s">
        <v>621</v>
      </c>
      <c r="F368" s="103" t="s">
        <v>621</v>
      </c>
      <c r="G368" s="103" t="s">
        <v>621</v>
      </c>
      <c r="H368" s="103" t="s">
        <v>621</v>
      </c>
      <c r="I368" s="103" t="s">
        <v>621</v>
      </c>
      <c r="J368" s="103" t="s">
        <v>621</v>
      </c>
      <c r="K368" s="103" t="s">
        <v>621</v>
      </c>
      <c r="L368" s="103" t="s">
        <v>621</v>
      </c>
      <c r="M368" s="103" t="s">
        <v>623</v>
      </c>
      <c r="N368" s="103" t="s">
        <v>621</v>
      </c>
      <c r="O368" s="103" t="s">
        <v>620</v>
      </c>
      <c r="P368" s="103" t="s">
        <v>621</v>
      </c>
      <c r="Q368" s="103" t="s">
        <v>621</v>
      </c>
      <c r="R368" s="103" t="s">
        <v>621</v>
      </c>
      <c r="S368" s="103" t="s">
        <v>621</v>
      </c>
      <c r="T368" s="103" t="s">
        <v>621</v>
      </c>
      <c r="U368" s="103" t="s">
        <v>622</v>
      </c>
      <c r="V368" s="103" t="s">
        <v>622</v>
      </c>
      <c r="W368" s="103" t="s">
        <v>622</v>
      </c>
      <c r="X368" s="103" t="s">
        <v>621</v>
      </c>
      <c r="Y368" s="103" t="s">
        <v>621</v>
      </c>
      <c r="Z368" s="103" t="s">
        <v>621</v>
      </c>
      <c r="AA368" s="103" t="s">
        <v>621</v>
      </c>
      <c r="AB368" s="103" t="s">
        <v>621</v>
      </c>
      <c r="AC368" s="103" t="s">
        <v>620</v>
      </c>
      <c r="AD368" s="103" t="s">
        <v>621</v>
      </c>
      <c r="AE368" s="103" t="s">
        <v>621</v>
      </c>
      <c r="AF368" s="103" t="s">
        <v>621</v>
      </c>
      <c r="AG368" s="103" t="s">
        <v>621</v>
      </c>
      <c r="AH368" s="103" t="s">
        <v>621</v>
      </c>
      <c r="AI368" s="103" t="s">
        <v>621</v>
      </c>
      <c r="AJ368" s="103" t="s">
        <v>622</v>
      </c>
      <c r="AK368" s="103" t="s">
        <v>622</v>
      </c>
      <c r="AL368" s="103" t="s">
        <v>620</v>
      </c>
      <c r="AM368" s="103" t="s">
        <v>622</v>
      </c>
      <c r="AN368" s="103" t="s">
        <v>622</v>
      </c>
      <c r="AO368" s="103" t="s">
        <v>621</v>
      </c>
      <c r="AP368" s="103" t="s">
        <v>621</v>
      </c>
      <c r="AQ368" s="103" t="s">
        <v>621</v>
      </c>
      <c r="AR368" s="103" t="s">
        <v>621</v>
      </c>
      <c r="AS368" s="103" t="s">
        <v>621</v>
      </c>
      <c r="AT368" s="103" t="s">
        <v>621</v>
      </c>
      <c r="AU368" s="103" t="s">
        <v>621</v>
      </c>
      <c r="AV368" s="103" t="s">
        <v>621</v>
      </c>
      <c r="AW368" s="103" t="s">
        <v>621</v>
      </c>
      <c r="AX368" s="103" t="s">
        <v>623</v>
      </c>
      <c r="AY368" s="103" t="s">
        <v>622</v>
      </c>
      <c r="AZ368" s="103" t="s">
        <v>622</v>
      </c>
      <c r="BA368" s="103" t="s">
        <v>622</v>
      </c>
      <c r="BB368" s="103" t="s">
        <v>623</v>
      </c>
      <c r="BC368" s="103" t="s">
        <v>623</v>
      </c>
      <c r="BD368" s="103" t="s">
        <v>621</v>
      </c>
      <c r="BF368" s="103">
        <f t="shared" si="48"/>
        <v>36</v>
      </c>
      <c r="BG368" s="103">
        <f t="shared" si="48"/>
        <v>10</v>
      </c>
      <c r="BH368" s="103">
        <f t="shared" si="48"/>
        <v>3</v>
      </c>
      <c r="BI368" s="103">
        <f t="shared" si="48"/>
        <v>4</v>
      </c>
      <c r="BJ368" s="103">
        <f t="shared" si="48"/>
        <v>0</v>
      </c>
      <c r="BK368" s="103">
        <f t="shared" si="43"/>
        <v>46</v>
      </c>
      <c r="BM368" s="67">
        <v>28</v>
      </c>
      <c r="BN368" s="67">
        <v>8</v>
      </c>
      <c r="BO368" s="67">
        <v>6</v>
      </c>
      <c r="BP368" s="67">
        <v>7</v>
      </c>
      <c r="BQ368" s="67">
        <v>3</v>
      </c>
      <c r="BR368" s="67">
        <v>5</v>
      </c>
      <c r="BS368" s="67">
        <v>3</v>
      </c>
      <c r="BT368" s="67">
        <v>0</v>
      </c>
      <c r="BU368" s="67">
        <v>0</v>
      </c>
      <c r="BW368" s="67">
        <f t="shared" si="44"/>
        <v>43.5</v>
      </c>
    </row>
    <row r="369" spans="1:75" x14ac:dyDescent="0.25">
      <c r="A369" s="101">
        <v>1345</v>
      </c>
      <c r="B369" s="67" t="s">
        <v>370</v>
      </c>
      <c r="C369" s="67" t="s">
        <v>326</v>
      </c>
      <c r="D369" s="103" t="s">
        <v>621</v>
      </c>
      <c r="E369" s="103" t="s">
        <v>621</v>
      </c>
      <c r="F369" s="103" t="s">
        <v>621</v>
      </c>
      <c r="G369" s="103" t="s">
        <v>621</v>
      </c>
      <c r="H369" s="103" t="s">
        <v>621</v>
      </c>
      <c r="I369" s="103" t="s">
        <v>621</v>
      </c>
      <c r="J369" s="103" t="s">
        <v>621</v>
      </c>
      <c r="K369" s="103" t="s">
        <v>621</v>
      </c>
      <c r="L369" s="103" t="s">
        <v>621</v>
      </c>
      <c r="M369" s="103" t="s">
        <v>621</v>
      </c>
      <c r="N369" s="103" t="s">
        <v>621</v>
      </c>
      <c r="O369" s="103" t="s">
        <v>621</v>
      </c>
      <c r="P369" s="103" t="s">
        <v>623</v>
      </c>
      <c r="Q369" s="103" t="s">
        <v>621</v>
      </c>
      <c r="R369" s="103" t="s">
        <v>621</v>
      </c>
      <c r="S369" s="103" t="s">
        <v>621</v>
      </c>
      <c r="T369" s="103" t="s">
        <v>621</v>
      </c>
      <c r="U369" s="103" t="s">
        <v>622</v>
      </c>
      <c r="V369" s="103" t="s">
        <v>621</v>
      </c>
      <c r="W369" s="103" t="s">
        <v>622</v>
      </c>
      <c r="X369" s="103" t="s">
        <v>621</v>
      </c>
      <c r="Y369" s="103" t="s">
        <v>621</v>
      </c>
      <c r="Z369" s="103" t="s">
        <v>621</v>
      </c>
      <c r="AA369" s="103" t="s">
        <v>621</v>
      </c>
      <c r="AB369" s="103" t="s">
        <v>622</v>
      </c>
      <c r="AC369" s="103" t="s">
        <v>621</v>
      </c>
      <c r="AD369" s="103" t="s">
        <v>621</v>
      </c>
      <c r="AE369" s="103" t="s">
        <v>621</v>
      </c>
      <c r="AF369" s="103" t="s">
        <v>620</v>
      </c>
      <c r="AG369" s="103" t="s">
        <v>620</v>
      </c>
      <c r="AH369" s="103" t="s">
        <v>623</v>
      </c>
      <c r="AI369" s="103" t="s">
        <v>621</v>
      </c>
      <c r="AJ369" s="103" t="s">
        <v>622</v>
      </c>
      <c r="AK369" s="103" t="s">
        <v>622</v>
      </c>
      <c r="AL369" s="103" t="s">
        <v>620</v>
      </c>
      <c r="AM369" s="103" t="s">
        <v>622</v>
      </c>
      <c r="AN369" s="103" t="s">
        <v>623</v>
      </c>
      <c r="AO369" s="103" t="s">
        <v>621</v>
      </c>
      <c r="AP369" s="103" t="s">
        <v>621</v>
      </c>
      <c r="AQ369" s="103" t="s">
        <v>621</v>
      </c>
      <c r="AR369" s="103" t="s">
        <v>621</v>
      </c>
      <c r="AS369" s="103" t="s">
        <v>621</v>
      </c>
      <c r="AT369" s="103" t="s">
        <v>621</v>
      </c>
      <c r="AU369" s="103" t="s">
        <v>621</v>
      </c>
      <c r="AV369" s="103" t="s">
        <v>621</v>
      </c>
      <c r="AW369" s="103" t="s">
        <v>621</v>
      </c>
      <c r="AX369" s="103" t="s">
        <v>621</v>
      </c>
      <c r="AY369" s="103" t="s">
        <v>622</v>
      </c>
      <c r="AZ369" s="103" t="s">
        <v>622</v>
      </c>
      <c r="BA369" s="103" t="s">
        <v>621</v>
      </c>
      <c r="BB369" s="103" t="s">
        <v>623</v>
      </c>
      <c r="BC369" s="103" t="s">
        <v>622</v>
      </c>
      <c r="BD369" s="103" t="s">
        <v>623</v>
      </c>
      <c r="BF369" s="103">
        <f t="shared" si="48"/>
        <v>36</v>
      </c>
      <c r="BG369" s="103">
        <f t="shared" si="48"/>
        <v>9</v>
      </c>
      <c r="BH369" s="103">
        <f t="shared" si="48"/>
        <v>3</v>
      </c>
      <c r="BI369" s="103">
        <f t="shared" si="48"/>
        <v>5</v>
      </c>
      <c r="BJ369" s="103">
        <f t="shared" si="48"/>
        <v>0</v>
      </c>
      <c r="BK369" s="103">
        <f t="shared" si="43"/>
        <v>45</v>
      </c>
      <c r="BM369" s="67">
        <v>29</v>
      </c>
      <c r="BN369" s="67">
        <v>7</v>
      </c>
      <c r="BO369" s="67">
        <v>13</v>
      </c>
      <c r="BP369" s="67">
        <v>6</v>
      </c>
      <c r="BQ369" s="67">
        <v>3</v>
      </c>
      <c r="BR369" s="67">
        <v>2</v>
      </c>
      <c r="BS369" s="67">
        <v>3</v>
      </c>
      <c r="BT369" s="67">
        <v>0</v>
      </c>
      <c r="BU369" s="67">
        <v>0</v>
      </c>
      <c r="BW369" s="67">
        <f t="shared" si="44"/>
        <v>43</v>
      </c>
    </row>
    <row r="370" spans="1:75" x14ac:dyDescent="0.25">
      <c r="A370" s="101">
        <v>1346</v>
      </c>
      <c r="B370" s="67" t="s">
        <v>371</v>
      </c>
      <c r="C370" s="67" t="s">
        <v>326</v>
      </c>
      <c r="D370" s="103" t="s">
        <v>621</v>
      </c>
      <c r="E370" s="103" t="s">
        <v>621</v>
      </c>
      <c r="F370" s="103" t="s">
        <v>621</v>
      </c>
      <c r="G370" s="103" t="s">
        <v>621</v>
      </c>
      <c r="H370" s="103" t="s">
        <v>622</v>
      </c>
      <c r="I370" s="103" t="s">
        <v>621</v>
      </c>
      <c r="J370" s="103" t="s">
        <v>621</v>
      </c>
      <c r="K370" s="103" t="s">
        <v>621</v>
      </c>
      <c r="L370" s="103" t="s">
        <v>621</v>
      </c>
      <c r="M370" s="103" t="s">
        <v>622</v>
      </c>
      <c r="N370" s="103" t="s">
        <v>620</v>
      </c>
      <c r="O370" s="103" t="s">
        <v>620</v>
      </c>
      <c r="P370" s="103" t="s">
        <v>621</v>
      </c>
      <c r="Q370" s="103" t="s">
        <v>622</v>
      </c>
      <c r="R370" s="103" t="s">
        <v>621</v>
      </c>
      <c r="S370" s="103" t="s">
        <v>621</v>
      </c>
      <c r="T370" s="103" t="s">
        <v>621</v>
      </c>
      <c r="U370" s="103" t="s">
        <v>622</v>
      </c>
      <c r="V370" s="103" t="s">
        <v>622</v>
      </c>
      <c r="W370" s="103" t="s">
        <v>622</v>
      </c>
      <c r="X370" s="103" t="s">
        <v>621</v>
      </c>
      <c r="Y370" s="103" t="s">
        <v>622</v>
      </c>
      <c r="Z370" s="103" t="s">
        <v>621</v>
      </c>
      <c r="AA370" s="103" t="s">
        <v>621</v>
      </c>
      <c r="AB370" s="103" t="s">
        <v>622</v>
      </c>
      <c r="AC370" s="103" t="s">
        <v>622</v>
      </c>
      <c r="AD370" s="103" t="s">
        <v>621</v>
      </c>
      <c r="AE370" s="103" t="s">
        <v>621</v>
      </c>
      <c r="AF370" s="103" t="s">
        <v>621</v>
      </c>
      <c r="AG370" s="103" t="s">
        <v>621</v>
      </c>
      <c r="AH370" s="103" t="s">
        <v>623</v>
      </c>
      <c r="AI370" s="103" t="s">
        <v>621</v>
      </c>
      <c r="AJ370" s="103" t="s">
        <v>622</v>
      </c>
      <c r="AK370" s="103" t="s">
        <v>622</v>
      </c>
      <c r="AL370" s="103" t="s">
        <v>620</v>
      </c>
      <c r="AM370" s="103" t="s">
        <v>622</v>
      </c>
      <c r="AN370" s="103" t="s">
        <v>623</v>
      </c>
      <c r="AO370" s="103" t="s">
        <v>621</v>
      </c>
      <c r="AP370" s="103" t="s">
        <v>621</v>
      </c>
      <c r="AQ370" s="103" t="s">
        <v>621</v>
      </c>
      <c r="AR370" s="103" t="s">
        <v>621</v>
      </c>
      <c r="AS370" s="103" t="s">
        <v>621</v>
      </c>
      <c r="AT370" s="103" t="s">
        <v>621</v>
      </c>
      <c r="AU370" s="103" t="s">
        <v>621</v>
      </c>
      <c r="AV370" s="103" t="s">
        <v>621</v>
      </c>
      <c r="AW370" s="103" t="s">
        <v>621</v>
      </c>
      <c r="AX370" s="103" t="s">
        <v>622</v>
      </c>
      <c r="AY370" s="103" t="s">
        <v>622</v>
      </c>
      <c r="AZ370" s="103" t="s">
        <v>622</v>
      </c>
      <c r="BA370" s="103" t="s">
        <v>622</v>
      </c>
      <c r="BB370" s="103" t="s">
        <v>623</v>
      </c>
      <c r="BC370" s="103" t="s">
        <v>622</v>
      </c>
      <c r="BD370" s="103" t="s">
        <v>623</v>
      </c>
      <c r="BF370" s="103">
        <f t="shared" si="48"/>
        <v>29</v>
      </c>
      <c r="BG370" s="103">
        <f t="shared" si="48"/>
        <v>17</v>
      </c>
      <c r="BH370" s="103">
        <f t="shared" si="48"/>
        <v>3</v>
      </c>
      <c r="BI370" s="103">
        <f t="shared" si="48"/>
        <v>4</v>
      </c>
      <c r="BJ370" s="103">
        <f t="shared" si="48"/>
        <v>0</v>
      </c>
      <c r="BK370" s="103">
        <f t="shared" si="43"/>
        <v>46</v>
      </c>
      <c r="BM370" s="67">
        <v>23</v>
      </c>
      <c r="BN370" s="67">
        <v>6</v>
      </c>
      <c r="BO370" s="67">
        <v>6</v>
      </c>
      <c r="BP370" s="67">
        <v>13</v>
      </c>
      <c r="BQ370" s="67">
        <v>4</v>
      </c>
      <c r="BR370" s="67">
        <v>5</v>
      </c>
      <c r="BS370" s="67">
        <v>3</v>
      </c>
      <c r="BT370" s="67">
        <v>0</v>
      </c>
      <c r="BU370" s="67">
        <v>0</v>
      </c>
      <c r="BW370" s="67">
        <f t="shared" si="44"/>
        <v>44</v>
      </c>
    </row>
    <row r="371" spans="1:75" x14ac:dyDescent="0.25">
      <c r="A371" s="101">
        <v>1347</v>
      </c>
      <c r="B371" s="67" t="s">
        <v>350</v>
      </c>
      <c r="C371" s="67" t="s">
        <v>326</v>
      </c>
      <c r="D371" s="103" t="s">
        <v>621</v>
      </c>
      <c r="E371" s="103" t="s">
        <v>621</v>
      </c>
      <c r="F371" s="103" t="s">
        <v>621</v>
      </c>
      <c r="G371" s="103" t="s">
        <v>621</v>
      </c>
      <c r="H371" s="103" t="s">
        <v>622</v>
      </c>
      <c r="I371" s="103" t="s">
        <v>621</v>
      </c>
      <c r="J371" s="103" t="s">
        <v>621</v>
      </c>
      <c r="K371" s="103" t="s">
        <v>621</v>
      </c>
      <c r="L371" s="103" t="s">
        <v>621</v>
      </c>
      <c r="M371" s="103" t="s">
        <v>621</v>
      </c>
      <c r="N371" s="103" t="s">
        <v>621</v>
      </c>
      <c r="O371" s="103" t="s">
        <v>620</v>
      </c>
      <c r="P371" s="103" t="s">
        <v>621</v>
      </c>
      <c r="Q371" s="103" t="s">
        <v>621</v>
      </c>
      <c r="R371" s="103" t="s">
        <v>621</v>
      </c>
      <c r="S371" s="103" t="s">
        <v>621</v>
      </c>
      <c r="T371" s="103" t="s">
        <v>621</v>
      </c>
      <c r="U371" s="103" t="s">
        <v>622</v>
      </c>
      <c r="V371" s="103" t="s">
        <v>622</v>
      </c>
      <c r="W371" s="103" t="s">
        <v>622</v>
      </c>
      <c r="X371" s="103" t="s">
        <v>621</v>
      </c>
      <c r="Y371" s="103" t="s">
        <v>621</v>
      </c>
      <c r="Z371" s="103" t="s">
        <v>621</v>
      </c>
      <c r="AA371" s="103" t="s">
        <v>621</v>
      </c>
      <c r="AB371" s="103" t="s">
        <v>621</v>
      </c>
      <c r="AC371" s="103" t="s">
        <v>622</v>
      </c>
      <c r="AD371" s="103" t="s">
        <v>621</v>
      </c>
      <c r="AE371" s="103" t="s">
        <v>621</v>
      </c>
      <c r="AF371" s="103" t="s">
        <v>621</v>
      </c>
      <c r="AG371" s="103" t="s">
        <v>621</v>
      </c>
      <c r="AH371" s="103" t="s">
        <v>621</v>
      </c>
      <c r="AI371" s="103" t="s">
        <v>621</v>
      </c>
      <c r="AJ371" s="103" t="s">
        <v>622</v>
      </c>
      <c r="AK371" s="103" t="s">
        <v>622</v>
      </c>
      <c r="AL371" s="103" t="s">
        <v>620</v>
      </c>
      <c r="AM371" s="103" t="s">
        <v>622</v>
      </c>
      <c r="AN371" s="103" t="s">
        <v>622</v>
      </c>
      <c r="AO371" s="103" t="s">
        <v>621</v>
      </c>
      <c r="AP371" s="103" t="s">
        <v>621</v>
      </c>
      <c r="AQ371" s="103" t="s">
        <v>621</v>
      </c>
      <c r="AR371" s="103" t="s">
        <v>621</v>
      </c>
      <c r="AS371" s="103" t="s">
        <v>621</v>
      </c>
      <c r="AT371" s="103" t="s">
        <v>621</v>
      </c>
      <c r="AU371" s="103" t="s">
        <v>621</v>
      </c>
      <c r="AV371" s="103" t="s">
        <v>621</v>
      </c>
      <c r="AW371" s="103" t="s">
        <v>621</v>
      </c>
      <c r="AX371" s="103" t="s">
        <v>623</v>
      </c>
      <c r="AY371" s="103" t="s">
        <v>622</v>
      </c>
      <c r="AZ371" s="103" t="s">
        <v>621</v>
      </c>
      <c r="BA371" s="103" t="s">
        <v>622</v>
      </c>
      <c r="BB371" s="103" t="s">
        <v>621</v>
      </c>
      <c r="BC371" s="103" t="s">
        <v>622</v>
      </c>
      <c r="BD371" s="103" t="s">
        <v>621</v>
      </c>
      <c r="BF371" s="103">
        <f t="shared" si="48"/>
        <v>38</v>
      </c>
      <c r="BG371" s="103">
        <f t="shared" si="48"/>
        <v>12</v>
      </c>
      <c r="BH371" s="103">
        <f t="shared" si="48"/>
        <v>2</v>
      </c>
      <c r="BI371" s="103">
        <f t="shared" si="48"/>
        <v>1</v>
      </c>
      <c r="BJ371" s="103">
        <f t="shared" si="48"/>
        <v>0</v>
      </c>
      <c r="BK371" s="103">
        <f t="shared" si="43"/>
        <v>50</v>
      </c>
      <c r="BM371" s="67">
        <v>29</v>
      </c>
      <c r="BN371" s="67">
        <v>9</v>
      </c>
      <c r="BO371" s="67">
        <v>14</v>
      </c>
      <c r="BP371" s="67">
        <v>8</v>
      </c>
      <c r="BQ371" s="67">
        <v>4</v>
      </c>
      <c r="BR371" s="67">
        <v>6</v>
      </c>
      <c r="BS371" s="67">
        <v>2</v>
      </c>
      <c r="BT371" s="67">
        <v>0</v>
      </c>
      <c r="BU371" s="67">
        <v>0</v>
      </c>
      <c r="BW371" s="67">
        <f t="shared" si="44"/>
        <v>45.5</v>
      </c>
    </row>
    <row r="372" spans="1:75" x14ac:dyDescent="0.25">
      <c r="A372" s="101">
        <v>1348</v>
      </c>
      <c r="B372" s="67" t="s">
        <v>372</v>
      </c>
      <c r="C372" s="67" t="s">
        <v>326</v>
      </c>
      <c r="D372" s="103" t="s">
        <v>621</v>
      </c>
      <c r="E372" s="103" t="s">
        <v>621</v>
      </c>
      <c r="F372" s="103" t="s">
        <v>621</v>
      </c>
      <c r="G372" s="103" t="s">
        <v>623</v>
      </c>
      <c r="H372" s="103" t="s">
        <v>621</v>
      </c>
      <c r="I372" s="103" t="s">
        <v>621</v>
      </c>
      <c r="J372" s="103" t="s">
        <v>621</v>
      </c>
      <c r="K372" s="103" t="s">
        <v>621</v>
      </c>
      <c r="L372" s="103" t="s">
        <v>621</v>
      </c>
      <c r="M372" s="103" t="s">
        <v>621</v>
      </c>
      <c r="N372" s="103" t="s">
        <v>621</v>
      </c>
      <c r="O372" s="103" t="s">
        <v>621</v>
      </c>
      <c r="P372" s="103" t="s">
        <v>621</v>
      </c>
      <c r="Q372" s="103" t="s">
        <v>621</v>
      </c>
      <c r="R372" s="103" t="s">
        <v>621</v>
      </c>
      <c r="S372" s="103" t="s">
        <v>623</v>
      </c>
      <c r="T372" s="103" t="s">
        <v>621</v>
      </c>
      <c r="U372" s="103" t="s">
        <v>622</v>
      </c>
      <c r="V372" s="103" t="s">
        <v>621</v>
      </c>
      <c r="W372" s="103" t="s">
        <v>622</v>
      </c>
      <c r="X372" s="103" t="s">
        <v>621</v>
      </c>
      <c r="Y372" s="103" t="s">
        <v>621</v>
      </c>
      <c r="Z372" s="103" t="s">
        <v>621</v>
      </c>
      <c r="AA372" s="103" t="s">
        <v>621</v>
      </c>
      <c r="AB372" s="103" t="s">
        <v>621</v>
      </c>
      <c r="AC372" s="103" t="s">
        <v>621</v>
      </c>
      <c r="AD372" s="103" t="s">
        <v>621</v>
      </c>
      <c r="AE372" s="103" t="s">
        <v>621</v>
      </c>
      <c r="AF372" s="103" t="s">
        <v>621</v>
      </c>
      <c r="AG372" s="103" t="s">
        <v>621</v>
      </c>
      <c r="AH372" s="103" t="s">
        <v>621</v>
      </c>
      <c r="AI372" s="103" t="s">
        <v>621</v>
      </c>
      <c r="AJ372" s="103" t="s">
        <v>622</v>
      </c>
      <c r="AK372" s="103" t="s">
        <v>622</v>
      </c>
      <c r="AL372" s="103" t="s">
        <v>621</v>
      </c>
      <c r="AM372" s="103" t="s">
        <v>622</v>
      </c>
      <c r="AN372" s="103" t="s">
        <v>622</v>
      </c>
      <c r="AO372" s="103" t="s">
        <v>621</v>
      </c>
      <c r="AP372" s="103" t="s">
        <v>621</v>
      </c>
      <c r="AQ372" s="103" t="s">
        <v>621</v>
      </c>
      <c r="AR372" s="103" t="s">
        <v>621</v>
      </c>
      <c r="AS372" s="103" t="s">
        <v>623</v>
      </c>
      <c r="AT372" s="103" t="s">
        <v>621</v>
      </c>
      <c r="AU372" s="103" t="s">
        <v>621</v>
      </c>
      <c r="AV372" s="103" t="s">
        <v>621</v>
      </c>
      <c r="AW372" s="103" t="s">
        <v>621</v>
      </c>
      <c r="AX372" s="103" t="s">
        <v>623</v>
      </c>
      <c r="AY372" s="103" t="s">
        <v>622</v>
      </c>
      <c r="AZ372" s="103" t="s">
        <v>622</v>
      </c>
      <c r="BA372" s="103" t="s">
        <v>622</v>
      </c>
      <c r="BB372" s="103" t="s">
        <v>623</v>
      </c>
      <c r="BC372" s="103" t="s">
        <v>622</v>
      </c>
      <c r="BD372" s="103" t="s">
        <v>623</v>
      </c>
      <c r="BF372" s="103">
        <f t="shared" si="48"/>
        <v>37</v>
      </c>
      <c r="BG372" s="103">
        <f t="shared" si="48"/>
        <v>10</v>
      </c>
      <c r="BH372" s="103">
        <f t="shared" si="48"/>
        <v>0</v>
      </c>
      <c r="BI372" s="103">
        <f t="shared" si="48"/>
        <v>6</v>
      </c>
      <c r="BJ372" s="103">
        <f t="shared" si="48"/>
        <v>0</v>
      </c>
      <c r="BK372" s="103">
        <f t="shared" si="43"/>
        <v>47</v>
      </c>
      <c r="BM372" s="67">
        <v>31</v>
      </c>
      <c r="BN372" s="67">
        <v>6</v>
      </c>
      <c r="BO372" s="67">
        <v>13</v>
      </c>
      <c r="BP372" s="67">
        <v>6</v>
      </c>
      <c r="BQ372" s="67">
        <v>4</v>
      </c>
      <c r="BR372" s="67">
        <v>5</v>
      </c>
      <c r="BS372" s="67">
        <v>0</v>
      </c>
      <c r="BT372" s="67">
        <v>0</v>
      </c>
      <c r="BU372" s="67">
        <v>0</v>
      </c>
      <c r="BW372" s="67">
        <f t="shared" si="44"/>
        <v>42</v>
      </c>
    </row>
    <row r="373" spans="1:75" x14ac:dyDescent="0.25">
      <c r="A373" s="101">
        <v>1349</v>
      </c>
      <c r="B373" s="67" t="s">
        <v>373</v>
      </c>
      <c r="C373" s="67" t="s">
        <v>326</v>
      </c>
      <c r="D373" s="103" t="s">
        <v>621</v>
      </c>
      <c r="E373" s="103" t="s">
        <v>621</v>
      </c>
      <c r="F373" s="103" t="s">
        <v>621</v>
      </c>
      <c r="G373" s="103" t="s">
        <v>621</v>
      </c>
      <c r="H373" s="103" t="s">
        <v>621</v>
      </c>
      <c r="I373" s="103" t="s">
        <v>621</v>
      </c>
      <c r="J373" s="103" t="s">
        <v>623</v>
      </c>
      <c r="K373" s="103" t="s">
        <v>620</v>
      </c>
      <c r="L373" s="103" t="s">
        <v>621</v>
      </c>
      <c r="M373" s="103" t="s">
        <v>621</v>
      </c>
      <c r="N373" s="103" t="s">
        <v>621</v>
      </c>
      <c r="O373" s="103" t="s">
        <v>620</v>
      </c>
      <c r="P373" s="103" t="s">
        <v>621</v>
      </c>
      <c r="Q373" s="103" t="s">
        <v>621</v>
      </c>
      <c r="R373" s="103" t="s">
        <v>621</v>
      </c>
      <c r="S373" s="103" t="s">
        <v>621</v>
      </c>
      <c r="T373" s="103" t="s">
        <v>621</v>
      </c>
      <c r="U373" s="103" t="s">
        <v>621</v>
      </c>
      <c r="V373" s="103" t="s">
        <v>621</v>
      </c>
      <c r="W373" s="103" t="s">
        <v>622</v>
      </c>
      <c r="X373" s="103" t="s">
        <v>623</v>
      </c>
      <c r="Y373" s="103" t="s">
        <v>621</v>
      </c>
      <c r="Z373" s="103" t="s">
        <v>621</v>
      </c>
      <c r="AA373" s="103" t="s">
        <v>621</v>
      </c>
      <c r="AB373" s="103" t="s">
        <v>621</v>
      </c>
      <c r="AC373" s="103" t="s">
        <v>621</v>
      </c>
      <c r="AD373" s="103" t="s">
        <v>621</v>
      </c>
      <c r="AE373" s="103" t="s">
        <v>621</v>
      </c>
      <c r="AF373" s="103" t="s">
        <v>621</v>
      </c>
      <c r="AG373" s="103" t="s">
        <v>621</v>
      </c>
      <c r="AH373" s="103" t="s">
        <v>621</v>
      </c>
      <c r="AI373" s="103" t="s">
        <v>621</v>
      </c>
      <c r="AJ373" s="103" t="s">
        <v>623</v>
      </c>
      <c r="AK373" s="103" t="s">
        <v>622</v>
      </c>
      <c r="AL373" s="103" t="s">
        <v>621</v>
      </c>
      <c r="AM373" s="103" t="s">
        <v>622</v>
      </c>
      <c r="AN373" s="103" t="s">
        <v>622</v>
      </c>
      <c r="AO373" s="103" t="s">
        <v>621</v>
      </c>
      <c r="AP373" s="103" t="s">
        <v>621</v>
      </c>
      <c r="AQ373" s="103" t="s">
        <v>621</v>
      </c>
      <c r="AR373" s="103" t="s">
        <v>621</v>
      </c>
      <c r="AS373" s="103" t="s">
        <v>623</v>
      </c>
      <c r="AT373" s="103" t="s">
        <v>621</v>
      </c>
      <c r="AU373" s="103" t="s">
        <v>621</v>
      </c>
      <c r="AV373" s="103" t="s">
        <v>621</v>
      </c>
      <c r="AW373" s="103" t="s">
        <v>621</v>
      </c>
      <c r="AX373" s="103" t="s">
        <v>623</v>
      </c>
      <c r="AY373" s="103" t="s">
        <v>621</v>
      </c>
      <c r="AZ373" s="103" t="s">
        <v>621</v>
      </c>
      <c r="BA373" s="103" t="s">
        <v>621</v>
      </c>
      <c r="BB373" s="103" t="s">
        <v>621</v>
      </c>
      <c r="BC373" s="103" t="s">
        <v>622</v>
      </c>
      <c r="BD373" s="103" t="s">
        <v>621</v>
      </c>
      <c r="BF373" s="103">
        <f t="shared" si="48"/>
        <v>41</v>
      </c>
      <c r="BG373" s="103">
        <f t="shared" si="48"/>
        <v>5</v>
      </c>
      <c r="BH373" s="103">
        <f t="shared" si="48"/>
        <v>2</v>
      </c>
      <c r="BI373" s="103">
        <f t="shared" si="48"/>
        <v>5</v>
      </c>
      <c r="BJ373" s="103">
        <f t="shared" si="48"/>
        <v>0</v>
      </c>
      <c r="BK373" s="103">
        <f t="shared" si="43"/>
        <v>46</v>
      </c>
      <c r="BM373" s="67">
        <v>32</v>
      </c>
      <c r="BN373" s="67">
        <v>9</v>
      </c>
      <c r="BO373" s="67">
        <v>5</v>
      </c>
      <c r="BP373" s="67">
        <v>1</v>
      </c>
      <c r="BQ373" s="67">
        <v>4</v>
      </c>
      <c r="BR373" s="67">
        <v>7</v>
      </c>
      <c r="BS373" s="67">
        <v>2</v>
      </c>
      <c r="BT373" s="67">
        <v>0</v>
      </c>
      <c r="BU373" s="67">
        <v>0</v>
      </c>
      <c r="BW373" s="67">
        <f t="shared" si="44"/>
        <v>41.5</v>
      </c>
    </row>
    <row r="374" spans="1:75" x14ac:dyDescent="0.25">
      <c r="A374" s="101">
        <v>1350</v>
      </c>
      <c r="B374" s="67" t="s">
        <v>375</v>
      </c>
      <c r="C374" s="67" t="s">
        <v>326</v>
      </c>
      <c r="D374" s="103" t="s">
        <v>621</v>
      </c>
      <c r="E374" s="103" t="s">
        <v>621</v>
      </c>
      <c r="F374" s="103" t="s">
        <v>623</v>
      </c>
      <c r="G374" s="103" t="s">
        <v>623</v>
      </c>
      <c r="H374" s="103" t="s">
        <v>621</v>
      </c>
      <c r="I374" s="103" t="s">
        <v>621</v>
      </c>
      <c r="J374" s="103" t="s">
        <v>621</v>
      </c>
      <c r="K374" s="103" t="s">
        <v>621</v>
      </c>
      <c r="L374" s="103" t="s">
        <v>621</v>
      </c>
      <c r="M374" s="103" t="s">
        <v>621</v>
      </c>
      <c r="N374" s="103" t="s">
        <v>621</v>
      </c>
      <c r="O374" s="103" t="s">
        <v>623</v>
      </c>
      <c r="P374" s="103" t="s">
        <v>621</v>
      </c>
      <c r="Q374" s="103" t="s">
        <v>621</v>
      </c>
      <c r="R374" s="103" t="s">
        <v>620</v>
      </c>
      <c r="S374" s="103" t="s">
        <v>621</v>
      </c>
      <c r="T374" s="103" t="s">
        <v>621</v>
      </c>
      <c r="U374" s="103" t="s">
        <v>622</v>
      </c>
      <c r="V374" s="103" t="s">
        <v>623</v>
      </c>
      <c r="W374" s="103" t="s">
        <v>622</v>
      </c>
      <c r="X374" s="103" t="s">
        <v>621</v>
      </c>
      <c r="Y374" s="103" t="s">
        <v>621</v>
      </c>
      <c r="Z374" s="103" t="s">
        <v>621</v>
      </c>
      <c r="AA374" s="103" t="s">
        <v>623</v>
      </c>
      <c r="AB374" s="103" t="s">
        <v>621</v>
      </c>
      <c r="AC374" s="103" t="s">
        <v>621</v>
      </c>
      <c r="AD374" s="103" t="s">
        <v>621</v>
      </c>
      <c r="AE374" s="103" t="s">
        <v>621</v>
      </c>
      <c r="AF374" s="103" t="s">
        <v>621</v>
      </c>
      <c r="AG374" s="103" t="s">
        <v>621</v>
      </c>
      <c r="AH374" s="103" t="s">
        <v>623</v>
      </c>
      <c r="AI374" s="103" t="s">
        <v>621</v>
      </c>
      <c r="AJ374" s="103" t="s">
        <v>622</v>
      </c>
      <c r="AK374" s="103" t="s">
        <v>622</v>
      </c>
      <c r="AL374" s="103" t="s">
        <v>620</v>
      </c>
      <c r="AM374" s="103" t="s">
        <v>622</v>
      </c>
      <c r="AN374" s="103" t="s">
        <v>622</v>
      </c>
      <c r="AO374" s="103" t="s">
        <v>621</v>
      </c>
      <c r="AP374" s="103" t="s">
        <v>621</v>
      </c>
      <c r="AQ374" s="103" t="s">
        <v>621</v>
      </c>
      <c r="AR374" s="103" t="s">
        <v>620</v>
      </c>
      <c r="AS374" s="103" t="s">
        <v>623</v>
      </c>
      <c r="AT374" s="103" t="s">
        <v>621</v>
      </c>
      <c r="AU374" s="103" t="s">
        <v>621</v>
      </c>
      <c r="AV374" s="103" t="s">
        <v>621</v>
      </c>
      <c r="AW374" s="103" t="s">
        <v>621</v>
      </c>
      <c r="AX374" s="103" t="s">
        <v>623</v>
      </c>
      <c r="AY374" s="103" t="s">
        <v>622</v>
      </c>
      <c r="AZ374" s="103" t="s">
        <v>622</v>
      </c>
      <c r="BA374" s="103" t="s">
        <v>622</v>
      </c>
      <c r="BB374" s="103" t="s">
        <v>621</v>
      </c>
      <c r="BC374" s="103" t="s">
        <v>621</v>
      </c>
      <c r="BD374" s="103" t="s">
        <v>621</v>
      </c>
      <c r="BF374" s="103">
        <f t="shared" ref="BF374:BJ383" si="49">COUNTIF($D374:$BD374,BF$3)</f>
        <v>33</v>
      </c>
      <c r="BG374" s="103">
        <f t="shared" si="49"/>
        <v>9</v>
      </c>
      <c r="BH374" s="103">
        <f t="shared" si="49"/>
        <v>3</v>
      </c>
      <c r="BI374" s="103">
        <f t="shared" si="49"/>
        <v>8</v>
      </c>
      <c r="BJ374" s="103">
        <f t="shared" si="49"/>
        <v>0</v>
      </c>
      <c r="BK374" s="103">
        <f t="shared" si="43"/>
        <v>42</v>
      </c>
      <c r="BM374" s="67">
        <v>24</v>
      </c>
      <c r="BN374" s="67">
        <v>9</v>
      </c>
      <c r="BO374" s="67">
        <v>9</v>
      </c>
      <c r="BP374" s="67">
        <v>6</v>
      </c>
      <c r="BQ374" s="67">
        <v>3</v>
      </c>
      <c r="BR374" s="67">
        <v>4</v>
      </c>
      <c r="BS374" s="67">
        <v>3</v>
      </c>
      <c r="BT374" s="67">
        <v>0</v>
      </c>
      <c r="BU374" s="67">
        <v>0</v>
      </c>
      <c r="BW374" s="67">
        <f t="shared" si="44"/>
        <v>39</v>
      </c>
    </row>
    <row r="375" spans="1:75" x14ac:dyDescent="0.25">
      <c r="A375" s="101">
        <v>1351</v>
      </c>
      <c r="B375" s="67" t="s">
        <v>376</v>
      </c>
      <c r="C375" s="67" t="s">
        <v>326</v>
      </c>
      <c r="D375" s="103" t="s">
        <v>621</v>
      </c>
      <c r="E375" s="103" t="s">
        <v>621</v>
      </c>
      <c r="F375" s="103" t="s">
        <v>621</v>
      </c>
      <c r="G375" s="103" t="s">
        <v>621</v>
      </c>
      <c r="H375" s="103" t="s">
        <v>621</v>
      </c>
      <c r="I375" s="103" t="s">
        <v>621</v>
      </c>
      <c r="J375" s="103" t="s">
        <v>621</v>
      </c>
      <c r="K375" s="103" t="s">
        <v>621</v>
      </c>
      <c r="L375" s="103" t="s">
        <v>621</v>
      </c>
      <c r="M375" s="103" t="s">
        <v>621</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621</v>
      </c>
      <c r="AA375" s="103" t="s">
        <v>621</v>
      </c>
      <c r="AB375" s="103" t="s">
        <v>622</v>
      </c>
      <c r="AC375" s="103" t="s">
        <v>622</v>
      </c>
      <c r="AD375" s="103" t="s">
        <v>621</v>
      </c>
      <c r="AE375" s="103" t="s">
        <v>621</v>
      </c>
      <c r="AF375" s="103" t="s">
        <v>621</v>
      </c>
      <c r="AG375" s="103" t="s">
        <v>621</v>
      </c>
      <c r="AH375" s="103" t="s">
        <v>621</v>
      </c>
      <c r="AI375" s="103" t="s">
        <v>621</v>
      </c>
      <c r="AJ375" s="103" t="s">
        <v>622</v>
      </c>
      <c r="AK375" s="103" t="s">
        <v>622</v>
      </c>
      <c r="AL375" s="103" t="s">
        <v>620</v>
      </c>
      <c r="AM375" s="103" t="s">
        <v>622</v>
      </c>
      <c r="AN375" s="103" t="s">
        <v>622</v>
      </c>
      <c r="AO375" s="103" t="s">
        <v>621</v>
      </c>
      <c r="AP375" s="103" t="s">
        <v>621</v>
      </c>
      <c r="AQ375" s="103" t="s">
        <v>621</v>
      </c>
      <c r="AR375" s="103" t="s">
        <v>621</v>
      </c>
      <c r="AS375" s="103" t="s">
        <v>623</v>
      </c>
      <c r="AT375" s="103" t="s">
        <v>621</v>
      </c>
      <c r="AU375" s="103" t="s">
        <v>621</v>
      </c>
      <c r="AV375" s="103" t="s">
        <v>621</v>
      </c>
      <c r="AW375" s="103" t="s">
        <v>621</v>
      </c>
      <c r="AX375" s="103" t="s">
        <v>622</v>
      </c>
      <c r="AY375" s="103" t="s">
        <v>621</v>
      </c>
      <c r="AZ375" s="103" t="s">
        <v>622</v>
      </c>
      <c r="BA375" s="103" t="s">
        <v>622</v>
      </c>
      <c r="BB375" s="103" t="s">
        <v>623</v>
      </c>
      <c r="BC375" s="103" t="s">
        <v>622</v>
      </c>
      <c r="BD375" s="103" t="s">
        <v>621</v>
      </c>
      <c r="BF375" s="103">
        <f t="shared" si="49"/>
        <v>38</v>
      </c>
      <c r="BG375" s="103">
        <f t="shared" si="49"/>
        <v>12</v>
      </c>
      <c r="BH375" s="103">
        <f t="shared" si="49"/>
        <v>1</v>
      </c>
      <c r="BI375" s="103">
        <f t="shared" si="49"/>
        <v>2</v>
      </c>
      <c r="BJ375" s="103">
        <f t="shared" si="49"/>
        <v>0</v>
      </c>
      <c r="BK375" s="103">
        <f t="shared" si="43"/>
        <v>50</v>
      </c>
      <c r="BM375" s="67">
        <v>30</v>
      </c>
      <c r="BN375" s="67">
        <v>8</v>
      </c>
      <c r="BO375" s="67">
        <v>17</v>
      </c>
      <c r="BP375" s="67">
        <v>7</v>
      </c>
      <c r="BQ375" s="67">
        <v>5</v>
      </c>
      <c r="BR375" s="67">
        <v>5</v>
      </c>
      <c r="BS375" s="67">
        <v>1</v>
      </c>
      <c r="BT375" s="67">
        <v>0</v>
      </c>
      <c r="BU375" s="67">
        <v>0</v>
      </c>
      <c r="BW375" s="67">
        <f t="shared" si="44"/>
        <v>44.5</v>
      </c>
    </row>
    <row r="376" spans="1:75" x14ac:dyDescent="0.25">
      <c r="A376" s="101">
        <v>1352</v>
      </c>
      <c r="B376" s="67" t="s">
        <v>377</v>
      </c>
      <c r="C376" s="67" t="s">
        <v>326</v>
      </c>
      <c r="D376" s="103" t="s">
        <v>621</v>
      </c>
      <c r="E376" s="103" t="s">
        <v>621</v>
      </c>
      <c r="F376" s="103" t="s">
        <v>621</v>
      </c>
      <c r="G376" s="103" t="s">
        <v>621</v>
      </c>
      <c r="H376" s="103" t="s">
        <v>621</v>
      </c>
      <c r="I376" s="103" t="s">
        <v>621</v>
      </c>
      <c r="J376" s="103" t="s">
        <v>621</v>
      </c>
      <c r="K376" s="103" t="s">
        <v>621</v>
      </c>
      <c r="L376" s="103" t="s">
        <v>621</v>
      </c>
      <c r="M376" s="103" t="s">
        <v>621</v>
      </c>
      <c r="N376" s="103" t="s">
        <v>621</v>
      </c>
      <c r="O376" s="103" t="s">
        <v>620</v>
      </c>
      <c r="P376" s="103" t="s">
        <v>621</v>
      </c>
      <c r="Q376" s="103" t="s">
        <v>620</v>
      </c>
      <c r="R376" s="103" t="s">
        <v>621</v>
      </c>
      <c r="S376" s="103" t="s">
        <v>621</v>
      </c>
      <c r="T376" s="103" t="s">
        <v>621</v>
      </c>
      <c r="U376" s="103" t="s">
        <v>622</v>
      </c>
      <c r="V376" s="103" t="s">
        <v>622</v>
      </c>
      <c r="W376" s="103" t="s">
        <v>622</v>
      </c>
      <c r="X376" s="103" t="s">
        <v>621</v>
      </c>
      <c r="Y376" s="103" t="s">
        <v>621</v>
      </c>
      <c r="Z376" s="103" t="s">
        <v>621</v>
      </c>
      <c r="AA376" s="103" t="s">
        <v>621</v>
      </c>
      <c r="AB376" s="103" t="s">
        <v>621</v>
      </c>
      <c r="AC376" s="103" t="s">
        <v>621</v>
      </c>
      <c r="AD376" s="103" t="s">
        <v>621</v>
      </c>
      <c r="AE376" s="103" t="s">
        <v>621</v>
      </c>
      <c r="AF376" s="103" t="s">
        <v>621</v>
      </c>
      <c r="AG376" s="103" t="s">
        <v>621</v>
      </c>
      <c r="AH376" s="103" t="s">
        <v>621</v>
      </c>
      <c r="AI376" s="103" t="s">
        <v>621</v>
      </c>
      <c r="AJ376" s="103" t="s">
        <v>622</v>
      </c>
      <c r="AK376" s="103" t="s">
        <v>623</v>
      </c>
      <c r="AL376" s="103" t="s">
        <v>620</v>
      </c>
      <c r="AM376" s="103" t="s">
        <v>621</v>
      </c>
      <c r="AN376" s="103" t="s">
        <v>621</v>
      </c>
      <c r="AO376" s="103" t="s">
        <v>621</v>
      </c>
      <c r="AP376" s="103" t="s">
        <v>621</v>
      </c>
      <c r="AQ376" s="103" t="s">
        <v>621</v>
      </c>
      <c r="AR376" s="103" t="s">
        <v>621</v>
      </c>
      <c r="AS376" s="103" t="s">
        <v>623</v>
      </c>
      <c r="AT376" s="103" t="s">
        <v>623</v>
      </c>
      <c r="AU376" s="103" t="s">
        <v>621</v>
      </c>
      <c r="AV376" s="103" t="s">
        <v>621</v>
      </c>
      <c r="AW376" s="103" t="s">
        <v>621</v>
      </c>
      <c r="AX376" s="103" t="s">
        <v>621</v>
      </c>
      <c r="AY376" s="103" t="s">
        <v>622</v>
      </c>
      <c r="AZ376" s="103" t="s">
        <v>621</v>
      </c>
      <c r="BA376" s="103" t="s">
        <v>621</v>
      </c>
      <c r="BB376" s="103" t="s">
        <v>623</v>
      </c>
      <c r="BC376" s="103" t="s">
        <v>623</v>
      </c>
      <c r="BD376" s="103" t="s">
        <v>621</v>
      </c>
      <c r="BF376" s="103">
        <f t="shared" si="49"/>
        <v>40</v>
      </c>
      <c r="BG376" s="103">
        <f t="shared" si="49"/>
        <v>5</v>
      </c>
      <c r="BH376" s="103">
        <f t="shared" si="49"/>
        <v>3</v>
      </c>
      <c r="BI376" s="103">
        <f t="shared" si="49"/>
        <v>5</v>
      </c>
      <c r="BJ376" s="103">
        <f t="shared" si="49"/>
        <v>0</v>
      </c>
      <c r="BK376" s="103">
        <f t="shared" si="43"/>
        <v>45</v>
      </c>
      <c r="BM376" s="67">
        <v>30</v>
      </c>
      <c r="BN376" s="67">
        <v>10</v>
      </c>
      <c r="BO376" s="67">
        <v>9</v>
      </c>
      <c r="BP376" s="67">
        <v>5</v>
      </c>
      <c r="BQ376" s="67">
        <v>0</v>
      </c>
      <c r="BR376" s="67">
        <v>6</v>
      </c>
      <c r="BS376" s="67">
        <v>3</v>
      </c>
      <c r="BT376" s="67">
        <v>0</v>
      </c>
      <c r="BU376" s="67">
        <v>0</v>
      </c>
      <c r="BW376" s="67">
        <f t="shared" si="44"/>
        <v>43</v>
      </c>
    </row>
    <row r="377" spans="1:75"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622</v>
      </c>
      <c r="Q377" s="103" t="s">
        <v>623</v>
      </c>
      <c r="R377" s="103" t="s">
        <v>621</v>
      </c>
      <c r="S377" s="103" t="s">
        <v>623</v>
      </c>
      <c r="T377" s="103" t="s">
        <v>621</v>
      </c>
      <c r="U377" s="103" t="s">
        <v>623</v>
      </c>
      <c r="V377" s="103" t="s">
        <v>622</v>
      </c>
      <c r="W377" s="103" t="s">
        <v>622</v>
      </c>
      <c r="X377" s="103" t="s">
        <v>621</v>
      </c>
      <c r="Y377" s="103" t="s">
        <v>621</v>
      </c>
      <c r="Z377" s="103" t="s">
        <v>621</v>
      </c>
      <c r="AA377" s="103" t="s">
        <v>621</v>
      </c>
      <c r="AB377" s="103" t="s">
        <v>621</v>
      </c>
      <c r="AC377" s="103" t="s">
        <v>621</v>
      </c>
      <c r="AD377" s="103" t="s">
        <v>621</v>
      </c>
      <c r="AE377" s="103" t="s">
        <v>621</v>
      </c>
      <c r="AF377" s="103" t="s">
        <v>621</v>
      </c>
      <c r="AG377" s="103" t="s">
        <v>621</v>
      </c>
      <c r="AH377" s="103" t="s">
        <v>623</v>
      </c>
      <c r="AI377" s="103" t="s">
        <v>621</v>
      </c>
      <c r="AJ377" s="103" t="s">
        <v>622</v>
      </c>
      <c r="AK377" s="103" t="s">
        <v>622</v>
      </c>
      <c r="AL377" s="103" t="s">
        <v>623</v>
      </c>
      <c r="AM377" s="103" t="s">
        <v>622</v>
      </c>
      <c r="AN377" s="103" t="s">
        <v>622</v>
      </c>
      <c r="AO377" s="103" t="s">
        <v>621</v>
      </c>
      <c r="AP377" s="103" t="s">
        <v>621</v>
      </c>
      <c r="AQ377" s="103" t="s">
        <v>621</v>
      </c>
      <c r="AR377" s="103" t="s">
        <v>621</v>
      </c>
      <c r="AS377" s="103" t="s">
        <v>621</v>
      </c>
      <c r="AT377" s="103" t="s">
        <v>621</v>
      </c>
      <c r="AU377" s="103" t="s">
        <v>621</v>
      </c>
      <c r="AV377" s="103" t="s">
        <v>621</v>
      </c>
      <c r="AW377" s="103" t="s">
        <v>621</v>
      </c>
      <c r="AX377" s="103" t="s">
        <v>621</v>
      </c>
      <c r="AY377" s="103" t="s">
        <v>621</v>
      </c>
      <c r="AZ377" s="103" t="s">
        <v>621</v>
      </c>
      <c r="BA377" s="103" t="s">
        <v>621</v>
      </c>
      <c r="BB377" s="103" t="s">
        <v>623</v>
      </c>
      <c r="BC377" s="103" t="s">
        <v>622</v>
      </c>
      <c r="BD377" s="103" t="s">
        <v>623</v>
      </c>
      <c r="BF377" s="103">
        <f t="shared" si="49"/>
        <v>38</v>
      </c>
      <c r="BG377" s="103">
        <f t="shared" si="49"/>
        <v>8</v>
      </c>
      <c r="BH377" s="103">
        <f t="shared" si="49"/>
        <v>0</v>
      </c>
      <c r="BI377" s="103">
        <f t="shared" si="49"/>
        <v>7</v>
      </c>
      <c r="BJ377" s="103">
        <f t="shared" si="49"/>
        <v>0</v>
      </c>
      <c r="BK377" s="103">
        <f t="shared" si="43"/>
        <v>46</v>
      </c>
      <c r="BM377" s="67">
        <v>32</v>
      </c>
      <c r="BN377" s="67">
        <v>6</v>
      </c>
      <c r="BO377" s="67">
        <v>13</v>
      </c>
      <c r="BP377" s="67">
        <v>4</v>
      </c>
      <c r="BQ377" s="67">
        <v>4</v>
      </c>
      <c r="BR377" s="67">
        <v>5</v>
      </c>
      <c r="BS377" s="67">
        <v>0</v>
      </c>
      <c r="BT377" s="67">
        <v>0</v>
      </c>
      <c r="BU377" s="67">
        <v>0</v>
      </c>
      <c r="BW377" s="67">
        <f t="shared" si="44"/>
        <v>41</v>
      </c>
    </row>
    <row r="378" spans="1:75" x14ac:dyDescent="0.25">
      <c r="A378" s="101">
        <v>1401</v>
      </c>
      <c r="B378" s="67" t="s">
        <v>379</v>
      </c>
      <c r="C378" s="67" t="s">
        <v>380</v>
      </c>
      <c r="D378" s="103" t="s">
        <v>621</v>
      </c>
      <c r="E378" s="103" t="s">
        <v>621</v>
      </c>
      <c r="F378" s="103" t="s">
        <v>621</v>
      </c>
      <c r="G378" s="103" t="s">
        <v>621</v>
      </c>
      <c r="H378" s="103" t="s">
        <v>621</v>
      </c>
      <c r="I378" s="103" t="s">
        <v>621</v>
      </c>
      <c r="J378" s="103" t="s">
        <v>621</v>
      </c>
      <c r="K378" s="103" t="s">
        <v>621</v>
      </c>
      <c r="L378" s="103" t="s">
        <v>621</v>
      </c>
      <c r="M378" s="103" t="s">
        <v>621</v>
      </c>
      <c r="N378" s="103" t="s">
        <v>621</v>
      </c>
      <c r="O378" s="103" t="s">
        <v>620</v>
      </c>
      <c r="P378" s="103" t="s">
        <v>621</v>
      </c>
      <c r="Q378" s="103" t="s">
        <v>621</v>
      </c>
      <c r="R378" s="103" t="s">
        <v>621</v>
      </c>
      <c r="S378" s="103" t="s">
        <v>621</v>
      </c>
      <c r="T378" s="103" t="s">
        <v>621</v>
      </c>
      <c r="U378" s="103" t="s">
        <v>621</v>
      </c>
      <c r="V378" s="103" t="s">
        <v>621</v>
      </c>
      <c r="W378" s="103" t="s">
        <v>623</v>
      </c>
      <c r="X378" s="103" t="s">
        <v>621</v>
      </c>
      <c r="Y378" s="103" t="s">
        <v>621</v>
      </c>
      <c r="Z378" s="103" t="s">
        <v>621</v>
      </c>
      <c r="AA378" s="103" t="s">
        <v>621</v>
      </c>
      <c r="AB378" s="103" t="s">
        <v>621</v>
      </c>
      <c r="AC378" s="103" t="s">
        <v>621</v>
      </c>
      <c r="AD378" s="103" t="s">
        <v>623</v>
      </c>
      <c r="AE378" s="103" t="s">
        <v>621</v>
      </c>
      <c r="AF378" s="103" t="s">
        <v>620</v>
      </c>
      <c r="AG378" s="103" t="s">
        <v>621</v>
      </c>
      <c r="AH378" s="103" t="s">
        <v>621</v>
      </c>
      <c r="AI378" s="103" t="s">
        <v>621</v>
      </c>
      <c r="AJ378" s="103" t="s">
        <v>622</v>
      </c>
      <c r="AK378" s="103" t="s">
        <v>622</v>
      </c>
      <c r="AL378" s="103" t="s">
        <v>621</v>
      </c>
      <c r="AM378" s="103" t="s">
        <v>622</v>
      </c>
      <c r="AN378" s="103" t="s">
        <v>622</v>
      </c>
      <c r="AO378" s="103" t="s">
        <v>621</v>
      </c>
      <c r="AP378" s="103" t="s">
        <v>621</v>
      </c>
      <c r="AQ378" s="103" t="s">
        <v>621</v>
      </c>
      <c r="AR378" s="103" t="s">
        <v>621</v>
      </c>
      <c r="AS378" s="103" t="s">
        <v>621</v>
      </c>
      <c r="AT378" s="103" t="s">
        <v>621</v>
      </c>
      <c r="AU378" s="103" t="s">
        <v>621</v>
      </c>
      <c r="AV378" s="103" t="s">
        <v>621</v>
      </c>
      <c r="AW378" s="103" t="s">
        <v>621</v>
      </c>
      <c r="AX378" s="103" t="s">
        <v>623</v>
      </c>
      <c r="AY378" s="103" t="s">
        <v>623</v>
      </c>
      <c r="AZ378" s="103" t="s">
        <v>621</v>
      </c>
      <c r="BA378" s="103" t="s">
        <v>621</v>
      </c>
      <c r="BB378" s="103" t="s">
        <v>623</v>
      </c>
      <c r="BC378" s="103" t="s">
        <v>623</v>
      </c>
      <c r="BD378" s="103" t="s">
        <v>623</v>
      </c>
      <c r="BF378" s="103">
        <f t="shared" si="49"/>
        <v>40</v>
      </c>
      <c r="BG378" s="103">
        <f t="shared" si="49"/>
        <v>4</v>
      </c>
      <c r="BH378" s="103">
        <f t="shared" si="49"/>
        <v>2</v>
      </c>
      <c r="BI378" s="103">
        <f t="shared" si="49"/>
        <v>7</v>
      </c>
      <c r="BJ378" s="103">
        <f t="shared" si="49"/>
        <v>0</v>
      </c>
      <c r="BK378" s="103">
        <f t="shared" si="43"/>
        <v>44</v>
      </c>
      <c r="BM378" s="67">
        <v>33</v>
      </c>
      <c r="BN378" s="67">
        <v>7</v>
      </c>
      <c r="BO378" s="67">
        <v>28</v>
      </c>
      <c r="BP378" s="67">
        <v>1</v>
      </c>
      <c r="BQ378" s="67">
        <v>3</v>
      </c>
      <c r="BR378" s="67">
        <v>4</v>
      </c>
      <c r="BS378" s="67">
        <v>2</v>
      </c>
      <c r="BT378" s="67">
        <v>0</v>
      </c>
      <c r="BU378" s="67">
        <v>0</v>
      </c>
      <c r="BW378" s="67">
        <f t="shared" si="44"/>
        <v>41</v>
      </c>
    </row>
    <row r="379" spans="1:75" x14ac:dyDescent="0.25">
      <c r="A379" s="101">
        <v>1402</v>
      </c>
      <c r="B379" s="67" t="s">
        <v>381</v>
      </c>
      <c r="C379" s="67" t="s">
        <v>380</v>
      </c>
      <c r="D379" s="103" t="s">
        <v>621</v>
      </c>
      <c r="E379" s="103" t="s">
        <v>621</v>
      </c>
      <c r="F379" s="103" t="s">
        <v>621</v>
      </c>
      <c r="G379" s="103" t="s">
        <v>621</v>
      </c>
      <c r="H379" s="103" t="s">
        <v>621</v>
      </c>
      <c r="I379" s="103" t="s">
        <v>621</v>
      </c>
      <c r="J379" s="103" t="s">
        <v>621</v>
      </c>
      <c r="K379" s="103" t="s">
        <v>621</v>
      </c>
      <c r="L379" s="103" t="s">
        <v>621</v>
      </c>
      <c r="M379" s="103" t="s">
        <v>621</v>
      </c>
      <c r="N379" s="103" t="s">
        <v>621</v>
      </c>
      <c r="O379" s="103" t="s">
        <v>621</v>
      </c>
      <c r="P379" s="103" t="s">
        <v>622</v>
      </c>
      <c r="Q379" s="103" t="s">
        <v>620</v>
      </c>
      <c r="R379" s="103" t="s">
        <v>621</v>
      </c>
      <c r="S379" s="103" t="s">
        <v>623</v>
      </c>
      <c r="T379" s="103" t="s">
        <v>621</v>
      </c>
      <c r="U379" s="103" t="s">
        <v>621</v>
      </c>
      <c r="V379" s="103" t="s">
        <v>622</v>
      </c>
      <c r="W379" s="103" t="s">
        <v>622</v>
      </c>
      <c r="X379" s="103" t="s">
        <v>621</v>
      </c>
      <c r="Y379" s="103" t="s">
        <v>622</v>
      </c>
      <c r="Z379" s="103" t="s">
        <v>621</v>
      </c>
      <c r="AA379" s="103" t="s">
        <v>621</v>
      </c>
      <c r="AB379" s="103" t="s">
        <v>621</v>
      </c>
      <c r="AC379" s="103" t="s">
        <v>621</v>
      </c>
      <c r="AD379" s="103" t="s">
        <v>621</v>
      </c>
      <c r="AE379" s="103" t="s">
        <v>621</v>
      </c>
      <c r="AF379" s="103" t="s">
        <v>623</v>
      </c>
      <c r="AG379" s="103" t="s">
        <v>620</v>
      </c>
      <c r="AH379" s="103" t="s">
        <v>621</v>
      </c>
      <c r="AI379" s="103" t="s">
        <v>623</v>
      </c>
      <c r="AJ379" s="103" t="s">
        <v>623</v>
      </c>
      <c r="AK379" s="103" t="s">
        <v>622</v>
      </c>
      <c r="AL379" s="103" t="s">
        <v>623</v>
      </c>
      <c r="AM379" s="103" t="s">
        <v>622</v>
      </c>
      <c r="AN379" s="103" t="s">
        <v>622</v>
      </c>
      <c r="AO379" s="103" t="s">
        <v>621</v>
      </c>
      <c r="AP379" s="103" t="s">
        <v>621</v>
      </c>
      <c r="AQ379" s="103" t="s">
        <v>621</v>
      </c>
      <c r="AR379" s="103" t="s">
        <v>621</v>
      </c>
      <c r="AS379" s="103" t="s">
        <v>621</v>
      </c>
      <c r="AT379" s="103" t="s">
        <v>621</v>
      </c>
      <c r="AU379" s="103" t="s">
        <v>621</v>
      </c>
      <c r="AV379" s="103" t="s">
        <v>621</v>
      </c>
      <c r="AW379" s="103" t="s">
        <v>621</v>
      </c>
      <c r="AX379" s="103" t="s">
        <v>622</v>
      </c>
      <c r="AY379" s="103" t="s">
        <v>622</v>
      </c>
      <c r="AZ379" s="103" t="s">
        <v>621</v>
      </c>
      <c r="BA379" s="103" t="s">
        <v>621</v>
      </c>
      <c r="BB379" s="103" t="s">
        <v>623</v>
      </c>
      <c r="BC379" s="103" t="s">
        <v>622</v>
      </c>
      <c r="BD379" s="103" t="s">
        <v>623</v>
      </c>
      <c r="BF379" s="103">
        <f t="shared" si="49"/>
        <v>34</v>
      </c>
      <c r="BG379" s="103">
        <f t="shared" si="49"/>
        <v>10</v>
      </c>
      <c r="BH379" s="103">
        <f t="shared" si="49"/>
        <v>2</v>
      </c>
      <c r="BI379" s="103">
        <f t="shared" si="49"/>
        <v>7</v>
      </c>
      <c r="BJ379" s="103">
        <f t="shared" si="49"/>
        <v>0</v>
      </c>
      <c r="BK379" s="103">
        <f t="shared" si="43"/>
        <v>44</v>
      </c>
      <c r="BM379" s="67">
        <v>29</v>
      </c>
      <c r="BN379" s="67">
        <v>5</v>
      </c>
      <c r="BO379" s="67">
        <v>13</v>
      </c>
      <c r="BP379" s="67">
        <v>5</v>
      </c>
      <c r="BQ379" s="67">
        <v>5</v>
      </c>
      <c r="BR379" s="67">
        <v>5</v>
      </c>
      <c r="BS379" s="67">
        <v>2</v>
      </c>
      <c r="BT379" s="67">
        <v>0</v>
      </c>
      <c r="BU379" s="67">
        <v>0</v>
      </c>
      <c r="BW379" s="67">
        <f t="shared" si="44"/>
        <v>41</v>
      </c>
    </row>
    <row r="380" spans="1:75" x14ac:dyDescent="0.25">
      <c r="A380" s="101">
        <v>1403</v>
      </c>
      <c r="B380" s="67" t="s">
        <v>382</v>
      </c>
      <c r="C380" s="67" t="s">
        <v>380</v>
      </c>
      <c r="D380" s="103" t="s">
        <v>623</v>
      </c>
      <c r="E380" s="103" t="s">
        <v>621</v>
      </c>
      <c r="F380" s="103" t="s">
        <v>621</v>
      </c>
      <c r="G380" s="103" t="s">
        <v>621</v>
      </c>
      <c r="H380" s="103" t="s">
        <v>621</v>
      </c>
      <c r="I380" s="103" t="s">
        <v>621</v>
      </c>
      <c r="J380" s="103" t="s">
        <v>621</v>
      </c>
      <c r="K380" s="103" t="s">
        <v>621</v>
      </c>
      <c r="L380" s="103" t="s">
        <v>621</v>
      </c>
      <c r="M380" s="103" t="s">
        <v>621</v>
      </c>
      <c r="N380" s="103" t="s">
        <v>621</v>
      </c>
      <c r="O380" s="103" t="s">
        <v>620</v>
      </c>
      <c r="P380" s="103" t="s">
        <v>621</v>
      </c>
      <c r="Q380" s="103" t="s">
        <v>621</v>
      </c>
      <c r="R380" s="103" t="s">
        <v>621</v>
      </c>
      <c r="S380" s="103" t="s">
        <v>621</v>
      </c>
      <c r="T380" s="103" t="s">
        <v>621</v>
      </c>
      <c r="U380" s="103" t="s">
        <v>621</v>
      </c>
      <c r="V380" s="103" t="s">
        <v>622</v>
      </c>
      <c r="W380" s="103" t="s">
        <v>622</v>
      </c>
      <c r="X380" s="103" t="s">
        <v>621</v>
      </c>
      <c r="Y380" s="103" t="s">
        <v>621</v>
      </c>
      <c r="Z380" s="103" t="s">
        <v>621</v>
      </c>
      <c r="AA380" s="103" t="s">
        <v>621</v>
      </c>
      <c r="AB380" s="103" t="s">
        <v>621</v>
      </c>
      <c r="AC380" s="103" t="s">
        <v>621</v>
      </c>
      <c r="AD380" s="103" t="s">
        <v>621</v>
      </c>
      <c r="AE380" s="103" t="s">
        <v>623</v>
      </c>
      <c r="AF380" s="103" t="s">
        <v>620</v>
      </c>
      <c r="AG380" s="103" t="s">
        <v>621</v>
      </c>
      <c r="AH380" s="103" t="s">
        <v>621</v>
      </c>
      <c r="AI380" s="103" t="s">
        <v>621</v>
      </c>
      <c r="AJ380" s="103" t="s">
        <v>622</v>
      </c>
      <c r="AK380" s="103" t="s">
        <v>622</v>
      </c>
      <c r="AL380" s="103" t="s">
        <v>623</v>
      </c>
      <c r="AM380" s="103" t="s">
        <v>622</v>
      </c>
      <c r="AN380" s="103" t="s">
        <v>622</v>
      </c>
      <c r="AO380" s="103" t="s">
        <v>621</v>
      </c>
      <c r="AP380" s="103" t="s">
        <v>621</v>
      </c>
      <c r="AQ380" s="103" t="s">
        <v>621</v>
      </c>
      <c r="AR380" s="103" t="s">
        <v>621</v>
      </c>
      <c r="AS380" s="103" t="s">
        <v>621</v>
      </c>
      <c r="AT380" s="103" t="s">
        <v>621</v>
      </c>
      <c r="AU380" s="103" t="s">
        <v>621</v>
      </c>
      <c r="AV380" s="103" t="s">
        <v>621</v>
      </c>
      <c r="AW380" s="103" t="s">
        <v>621</v>
      </c>
      <c r="AX380" s="103" t="s">
        <v>623</v>
      </c>
      <c r="AY380" s="103" t="s">
        <v>623</v>
      </c>
      <c r="AZ380" s="103" t="s">
        <v>622</v>
      </c>
      <c r="BA380" s="103" t="s">
        <v>621</v>
      </c>
      <c r="BB380" s="103" t="s">
        <v>621</v>
      </c>
      <c r="BC380" s="103" t="s">
        <v>622</v>
      </c>
      <c r="BD380" s="103" t="s">
        <v>621</v>
      </c>
      <c r="BF380" s="103">
        <f t="shared" si="49"/>
        <v>38</v>
      </c>
      <c r="BG380" s="103">
        <f t="shared" si="49"/>
        <v>8</v>
      </c>
      <c r="BH380" s="103">
        <f t="shared" si="49"/>
        <v>2</v>
      </c>
      <c r="BI380" s="103">
        <f t="shared" si="49"/>
        <v>5</v>
      </c>
      <c r="BJ380" s="103">
        <f t="shared" si="49"/>
        <v>0</v>
      </c>
      <c r="BK380" s="103">
        <f t="shared" si="43"/>
        <v>46</v>
      </c>
      <c r="BM380" s="67">
        <v>29</v>
      </c>
      <c r="BN380" s="67">
        <v>9</v>
      </c>
      <c r="BO380" s="67">
        <v>5</v>
      </c>
      <c r="BP380" s="67">
        <v>4</v>
      </c>
      <c r="BQ380" s="67">
        <v>4</v>
      </c>
      <c r="BR380" s="67">
        <v>5</v>
      </c>
      <c r="BS380" s="67">
        <v>2</v>
      </c>
      <c r="BT380" s="67">
        <v>0</v>
      </c>
      <c r="BU380" s="67">
        <v>0</v>
      </c>
      <c r="BW380" s="67">
        <f t="shared" si="44"/>
        <v>41.5</v>
      </c>
    </row>
    <row r="381" spans="1:75" x14ac:dyDescent="0.25">
      <c r="A381" s="101">
        <v>1404</v>
      </c>
      <c r="B381" s="67" t="s">
        <v>383</v>
      </c>
      <c r="C381" s="67" t="s">
        <v>380</v>
      </c>
      <c r="D381" s="103" t="s">
        <v>623</v>
      </c>
      <c r="E381" s="103" t="s">
        <v>621</v>
      </c>
      <c r="F381" s="103" t="s">
        <v>621</v>
      </c>
      <c r="G381" s="103" t="s">
        <v>621</v>
      </c>
      <c r="H381" s="103" t="s">
        <v>621</v>
      </c>
      <c r="I381" s="103" t="s">
        <v>621</v>
      </c>
      <c r="J381" s="103" t="s">
        <v>621</v>
      </c>
      <c r="K381" s="103" t="s">
        <v>621</v>
      </c>
      <c r="L381" s="103" t="s">
        <v>621</v>
      </c>
      <c r="M381" s="103" t="s">
        <v>621</v>
      </c>
      <c r="N381" s="103" t="s">
        <v>621</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621</v>
      </c>
      <c r="AA381" s="103" t="s">
        <v>621</v>
      </c>
      <c r="AB381" s="103" t="s">
        <v>621</v>
      </c>
      <c r="AC381" s="103" t="s">
        <v>621</v>
      </c>
      <c r="AD381" s="103" t="s">
        <v>621</v>
      </c>
      <c r="AE381" s="103" t="s">
        <v>621</v>
      </c>
      <c r="AF381" s="103" t="s">
        <v>623</v>
      </c>
      <c r="AG381" s="103" t="s">
        <v>621</v>
      </c>
      <c r="AH381" s="103" t="s">
        <v>623</v>
      </c>
      <c r="AI381" s="103" t="s">
        <v>621</v>
      </c>
      <c r="AJ381" s="103" t="s">
        <v>622</v>
      </c>
      <c r="AK381" s="103" t="s">
        <v>622</v>
      </c>
      <c r="AL381" s="103" t="s">
        <v>621</v>
      </c>
      <c r="AM381" s="103" t="s">
        <v>622</v>
      </c>
      <c r="AN381" s="103" t="s">
        <v>622</v>
      </c>
      <c r="AO381" s="103" t="s">
        <v>621</v>
      </c>
      <c r="AP381" s="103" t="s">
        <v>621</v>
      </c>
      <c r="AQ381" s="103" t="s">
        <v>621</v>
      </c>
      <c r="AR381" s="103" t="s">
        <v>621</v>
      </c>
      <c r="AS381" s="103" t="s">
        <v>621</v>
      </c>
      <c r="AT381" s="103" t="s">
        <v>621</v>
      </c>
      <c r="AU381" s="103" t="s">
        <v>621</v>
      </c>
      <c r="AV381" s="103" t="s">
        <v>621</v>
      </c>
      <c r="AW381" s="103" t="s">
        <v>621</v>
      </c>
      <c r="AX381" s="103" t="s">
        <v>623</v>
      </c>
      <c r="AY381" s="103" t="s">
        <v>623</v>
      </c>
      <c r="AZ381" s="103" t="s">
        <v>620</v>
      </c>
      <c r="BA381" s="103" t="s">
        <v>622</v>
      </c>
      <c r="BB381" s="103" t="s">
        <v>621</v>
      </c>
      <c r="BC381" s="103" t="s">
        <v>622</v>
      </c>
      <c r="BD381" s="103" t="s">
        <v>621</v>
      </c>
      <c r="BF381" s="103">
        <f t="shared" si="49"/>
        <v>41</v>
      </c>
      <c r="BG381" s="103">
        <f t="shared" si="49"/>
        <v>6</v>
      </c>
      <c r="BH381" s="103">
        <f t="shared" si="49"/>
        <v>1</v>
      </c>
      <c r="BI381" s="103">
        <f t="shared" si="49"/>
        <v>5</v>
      </c>
      <c r="BJ381" s="103">
        <f t="shared" si="49"/>
        <v>0</v>
      </c>
      <c r="BK381" s="103">
        <f t="shared" si="43"/>
        <v>47</v>
      </c>
      <c r="BM381" s="67">
        <v>33</v>
      </c>
      <c r="BN381" s="67">
        <v>8</v>
      </c>
      <c r="BO381" s="67">
        <v>13</v>
      </c>
      <c r="BP381" s="67">
        <v>2</v>
      </c>
      <c r="BQ381" s="67">
        <v>4</v>
      </c>
      <c r="BR381" s="67">
        <v>2</v>
      </c>
      <c r="BS381" s="67">
        <v>1</v>
      </c>
      <c r="BT381" s="67">
        <v>0</v>
      </c>
      <c r="BU381" s="67">
        <v>0</v>
      </c>
      <c r="BW381" s="67">
        <f t="shared" si="44"/>
        <v>42</v>
      </c>
    </row>
    <row r="382" spans="1:75"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623</v>
      </c>
      <c r="M382" s="103" t="s">
        <v>621</v>
      </c>
      <c r="N382" s="103" t="s">
        <v>621</v>
      </c>
      <c r="O382" s="103" t="s">
        <v>621</v>
      </c>
      <c r="P382" s="103" t="s">
        <v>621</v>
      </c>
      <c r="Q382" s="103" t="s">
        <v>623</v>
      </c>
      <c r="R382" s="103" t="s">
        <v>621</v>
      </c>
      <c r="S382" s="103" t="s">
        <v>623</v>
      </c>
      <c r="T382" s="103" t="s">
        <v>621</v>
      </c>
      <c r="U382" s="103" t="s">
        <v>623</v>
      </c>
      <c r="V382" s="103" t="s">
        <v>621</v>
      </c>
      <c r="W382" s="103" t="s">
        <v>622</v>
      </c>
      <c r="X382" s="103" t="s">
        <v>621</v>
      </c>
      <c r="Y382" s="103" t="s">
        <v>621</v>
      </c>
      <c r="Z382" s="103" t="s">
        <v>621</v>
      </c>
      <c r="AA382" s="103" t="s">
        <v>621</v>
      </c>
      <c r="AB382" s="103" t="s">
        <v>621</v>
      </c>
      <c r="AC382" s="103" t="s">
        <v>621</v>
      </c>
      <c r="AD382" s="103" t="s">
        <v>621</v>
      </c>
      <c r="AE382" s="103" t="s">
        <v>621</v>
      </c>
      <c r="AF382" s="103" t="s">
        <v>621</v>
      </c>
      <c r="AG382" s="103" t="s">
        <v>621</v>
      </c>
      <c r="AH382" s="103" t="s">
        <v>621</v>
      </c>
      <c r="AI382" s="103" t="s">
        <v>621</v>
      </c>
      <c r="AJ382" s="103" t="s">
        <v>622</v>
      </c>
      <c r="AK382" s="103" t="s">
        <v>622</v>
      </c>
      <c r="AL382" s="103" t="s">
        <v>621</v>
      </c>
      <c r="AM382" s="103" t="s">
        <v>622</v>
      </c>
      <c r="AN382" s="103" t="s">
        <v>622</v>
      </c>
      <c r="AO382" s="103" t="s">
        <v>621</v>
      </c>
      <c r="AP382" s="103" t="s">
        <v>621</v>
      </c>
      <c r="AQ382" s="103" t="s">
        <v>621</v>
      </c>
      <c r="AR382" s="103" t="s">
        <v>620</v>
      </c>
      <c r="AS382" s="103" t="s">
        <v>623</v>
      </c>
      <c r="AT382" s="103" t="s">
        <v>621</v>
      </c>
      <c r="AU382" s="103" t="s">
        <v>621</v>
      </c>
      <c r="AV382" s="103" t="s">
        <v>621</v>
      </c>
      <c r="AW382" s="103" t="s">
        <v>621</v>
      </c>
      <c r="AX382" s="103" t="s">
        <v>622</v>
      </c>
      <c r="AY382" s="103" t="s">
        <v>622</v>
      </c>
      <c r="AZ382" s="103" t="s">
        <v>621</v>
      </c>
      <c r="BA382" s="103" t="s">
        <v>622</v>
      </c>
      <c r="BB382" s="103" t="s">
        <v>621</v>
      </c>
      <c r="BC382" s="103" t="s">
        <v>622</v>
      </c>
      <c r="BD382" s="103" t="s">
        <v>621</v>
      </c>
      <c r="BF382" s="103">
        <f t="shared" si="49"/>
        <v>37</v>
      </c>
      <c r="BG382" s="103">
        <f t="shared" si="49"/>
        <v>10</v>
      </c>
      <c r="BH382" s="103">
        <f t="shared" si="49"/>
        <v>1</v>
      </c>
      <c r="BI382" s="103">
        <f t="shared" si="49"/>
        <v>5</v>
      </c>
      <c r="BJ382" s="103">
        <f t="shared" si="49"/>
        <v>0</v>
      </c>
      <c r="BK382" s="103">
        <f t="shared" si="43"/>
        <v>47</v>
      </c>
      <c r="BM382" s="67">
        <v>29</v>
      </c>
      <c r="BN382" s="67">
        <v>8</v>
      </c>
      <c r="BO382" s="67">
        <v>13</v>
      </c>
      <c r="BP382" s="67">
        <v>5</v>
      </c>
      <c r="BQ382" s="67">
        <v>5</v>
      </c>
      <c r="BR382" s="67">
        <v>5</v>
      </c>
      <c r="BS382" s="67">
        <v>1</v>
      </c>
      <c r="BT382" s="67">
        <v>0</v>
      </c>
      <c r="BU382" s="67">
        <v>0</v>
      </c>
      <c r="BW382" s="67">
        <f t="shared" si="44"/>
        <v>41.5</v>
      </c>
    </row>
    <row r="383" spans="1:75" x14ac:dyDescent="0.25">
      <c r="A383" s="101">
        <v>1406</v>
      </c>
      <c r="B383" s="67" t="s">
        <v>385</v>
      </c>
      <c r="C383" s="67" t="s">
        <v>380</v>
      </c>
      <c r="D383" s="103" t="s">
        <v>621</v>
      </c>
      <c r="E383" s="103" t="s">
        <v>621</v>
      </c>
      <c r="F383" s="103" t="s">
        <v>622</v>
      </c>
      <c r="G383" s="103" t="s">
        <v>623</v>
      </c>
      <c r="H383" s="103" t="s">
        <v>621</v>
      </c>
      <c r="I383" s="103" t="s">
        <v>621</v>
      </c>
      <c r="J383" s="103" t="s">
        <v>621</v>
      </c>
      <c r="K383" s="103" t="s">
        <v>620</v>
      </c>
      <c r="L383" s="103" t="s">
        <v>621</v>
      </c>
      <c r="M383" s="103" t="s">
        <v>622</v>
      </c>
      <c r="N383" s="103" t="s">
        <v>621</v>
      </c>
      <c r="O383" s="103" t="s">
        <v>620</v>
      </c>
      <c r="P383" s="103" t="s">
        <v>621</v>
      </c>
      <c r="Q383" s="103" t="s">
        <v>621</v>
      </c>
      <c r="R383" s="103" t="s">
        <v>621</v>
      </c>
      <c r="S383" s="103" t="s">
        <v>621</v>
      </c>
      <c r="T383" s="103" t="s">
        <v>623</v>
      </c>
      <c r="U383" s="103" t="s">
        <v>621</v>
      </c>
      <c r="V383" s="103" t="s">
        <v>621</v>
      </c>
      <c r="W383" s="103" t="s">
        <v>621</v>
      </c>
      <c r="X383" s="103" t="s">
        <v>621</v>
      </c>
      <c r="Y383" s="103" t="s">
        <v>621</v>
      </c>
      <c r="Z383" s="103" t="s">
        <v>620</v>
      </c>
      <c r="AA383" s="103" t="s">
        <v>623</v>
      </c>
      <c r="AB383" s="103" t="s">
        <v>621</v>
      </c>
      <c r="AC383" s="103" t="s">
        <v>622</v>
      </c>
      <c r="AD383" s="103" t="s">
        <v>621</v>
      </c>
      <c r="AE383" s="103" t="s">
        <v>621</v>
      </c>
      <c r="AF383" s="103" t="s">
        <v>621</v>
      </c>
      <c r="AG383" s="103" t="s">
        <v>620</v>
      </c>
      <c r="AH383" s="103" t="s">
        <v>621</v>
      </c>
      <c r="AI383" s="103" t="s">
        <v>621</v>
      </c>
      <c r="AJ383" s="103" t="s">
        <v>622</v>
      </c>
      <c r="AK383" s="103" t="s">
        <v>622</v>
      </c>
      <c r="AL383" s="103" t="s">
        <v>620</v>
      </c>
      <c r="AM383" s="103" t="s">
        <v>622</v>
      </c>
      <c r="AN383" s="103" t="s">
        <v>622</v>
      </c>
      <c r="AO383" s="103" t="s">
        <v>620</v>
      </c>
      <c r="AP383" s="103" t="s">
        <v>621</v>
      </c>
      <c r="AQ383" s="103" t="s">
        <v>621</v>
      </c>
      <c r="AR383" s="103" t="s">
        <v>620</v>
      </c>
      <c r="AS383" s="103" t="s">
        <v>621</v>
      </c>
      <c r="AT383" s="103" t="s">
        <v>621</v>
      </c>
      <c r="AU383" s="103" t="s">
        <v>621</v>
      </c>
      <c r="AV383" s="103" t="s">
        <v>621</v>
      </c>
      <c r="AW383" s="103" t="s">
        <v>621</v>
      </c>
      <c r="AX383" s="103" t="s">
        <v>621</v>
      </c>
      <c r="AY383" s="103" t="s">
        <v>621</v>
      </c>
      <c r="AZ383" s="103" t="s">
        <v>622</v>
      </c>
      <c r="BA383" s="103" t="s">
        <v>622</v>
      </c>
      <c r="BB383" s="103" t="s">
        <v>623</v>
      </c>
      <c r="BC383" s="103" t="s">
        <v>623</v>
      </c>
      <c r="BD383" s="103" t="s">
        <v>623</v>
      </c>
      <c r="BF383" s="103">
        <f t="shared" si="49"/>
        <v>31</v>
      </c>
      <c r="BG383" s="103">
        <f t="shared" si="49"/>
        <v>9</v>
      </c>
      <c r="BH383" s="103">
        <f t="shared" si="49"/>
        <v>7</v>
      </c>
      <c r="BI383" s="103">
        <f t="shared" si="49"/>
        <v>6</v>
      </c>
      <c r="BJ383" s="103">
        <f t="shared" si="49"/>
        <v>0</v>
      </c>
      <c r="BK383" s="103">
        <f t="shared" si="43"/>
        <v>40</v>
      </c>
      <c r="BM383" s="67">
        <v>24</v>
      </c>
      <c r="BN383" s="67">
        <v>7</v>
      </c>
      <c r="BO383" s="67">
        <v>16</v>
      </c>
      <c r="BP383" s="67">
        <v>6</v>
      </c>
      <c r="BQ383" s="67">
        <v>3</v>
      </c>
      <c r="BR383" s="67">
        <v>6</v>
      </c>
      <c r="BS383" s="67">
        <v>7</v>
      </c>
      <c r="BT383" s="67">
        <v>0</v>
      </c>
      <c r="BU383" s="67">
        <v>0</v>
      </c>
      <c r="BW383" s="67">
        <f t="shared" si="44"/>
        <v>42</v>
      </c>
    </row>
    <row r="384" spans="1:75" x14ac:dyDescent="0.25">
      <c r="A384" s="101">
        <v>1407</v>
      </c>
      <c r="B384" s="67" t="s">
        <v>386</v>
      </c>
      <c r="C384" s="67" t="s">
        <v>380</v>
      </c>
      <c r="D384" s="103" t="s">
        <v>621</v>
      </c>
      <c r="E384" s="103" t="s">
        <v>621</v>
      </c>
      <c r="F384" s="103" t="s">
        <v>621</v>
      </c>
      <c r="G384" s="103" t="s">
        <v>621</v>
      </c>
      <c r="H384" s="103" t="s">
        <v>621</v>
      </c>
      <c r="I384" s="103" t="s">
        <v>621</v>
      </c>
      <c r="J384" s="103" t="s">
        <v>621</v>
      </c>
      <c r="K384" s="103" t="s">
        <v>620</v>
      </c>
      <c r="L384" s="103" t="s">
        <v>621</v>
      </c>
      <c r="M384" s="103" t="s">
        <v>621</v>
      </c>
      <c r="N384" s="103" t="s">
        <v>621</v>
      </c>
      <c r="O384" s="103" t="s">
        <v>621</v>
      </c>
      <c r="P384" s="103" t="s">
        <v>621</v>
      </c>
      <c r="Q384" s="103" t="s">
        <v>621</v>
      </c>
      <c r="R384" s="103" t="s">
        <v>621</v>
      </c>
      <c r="S384" s="103" t="s">
        <v>621</v>
      </c>
      <c r="T384" s="103" t="s">
        <v>621</v>
      </c>
      <c r="U384" s="103" t="s">
        <v>623</v>
      </c>
      <c r="V384" s="103" t="s">
        <v>621</v>
      </c>
      <c r="W384" s="103" t="s">
        <v>621</v>
      </c>
      <c r="X384" s="103" t="s">
        <v>621</v>
      </c>
      <c r="Y384" s="103" t="s">
        <v>621</v>
      </c>
      <c r="Z384" s="103" t="s">
        <v>621</v>
      </c>
      <c r="AA384" s="103" t="s">
        <v>621</v>
      </c>
      <c r="AB384" s="103" t="s">
        <v>621</v>
      </c>
      <c r="AC384" s="103" t="s">
        <v>621</v>
      </c>
      <c r="AD384" s="103" t="s">
        <v>621</v>
      </c>
      <c r="AE384" s="103" t="s">
        <v>621</v>
      </c>
      <c r="AF384" s="103" t="s">
        <v>621</v>
      </c>
      <c r="AG384" s="103" t="s">
        <v>621</v>
      </c>
      <c r="AH384" s="103" t="s">
        <v>623</v>
      </c>
      <c r="AI384" s="103" t="s">
        <v>621</v>
      </c>
      <c r="AJ384" s="103" t="s">
        <v>622</v>
      </c>
      <c r="AK384" s="103" t="s">
        <v>622</v>
      </c>
      <c r="AL384" s="103" t="s">
        <v>623</v>
      </c>
      <c r="AM384" s="103" t="s">
        <v>622</v>
      </c>
      <c r="AN384" s="103" t="s">
        <v>622</v>
      </c>
      <c r="AO384" s="103" t="s">
        <v>620</v>
      </c>
      <c r="AP384" s="103" t="s">
        <v>621</v>
      </c>
      <c r="AQ384" s="103" t="s">
        <v>621</v>
      </c>
      <c r="AR384" s="103" t="s">
        <v>620</v>
      </c>
      <c r="AS384" s="103" t="s">
        <v>621</v>
      </c>
      <c r="AT384" s="103" t="s">
        <v>621</v>
      </c>
      <c r="AU384" s="103" t="s">
        <v>621</v>
      </c>
      <c r="AV384" s="103" t="s">
        <v>621</v>
      </c>
      <c r="AW384" s="103" t="s">
        <v>621</v>
      </c>
      <c r="AX384" s="103" t="s">
        <v>621</v>
      </c>
      <c r="AY384" s="103" t="s">
        <v>622</v>
      </c>
      <c r="AZ384" s="103" t="s">
        <v>622</v>
      </c>
      <c r="BA384" s="103" t="s">
        <v>622</v>
      </c>
      <c r="BB384" s="103" t="s">
        <v>623</v>
      </c>
      <c r="BC384" s="103" t="s">
        <v>623</v>
      </c>
      <c r="BD384" s="103" t="s">
        <v>623</v>
      </c>
      <c r="BF384" s="103">
        <f t="shared" ref="BF384:BJ393" si="50">COUNTIF($D384:$BD384,BF$3)</f>
        <v>37</v>
      </c>
      <c r="BG384" s="103">
        <f t="shared" si="50"/>
        <v>7</v>
      </c>
      <c r="BH384" s="103">
        <f t="shared" si="50"/>
        <v>3</v>
      </c>
      <c r="BI384" s="103">
        <f t="shared" si="50"/>
        <v>6</v>
      </c>
      <c r="BJ384" s="103">
        <f t="shared" si="50"/>
        <v>0</v>
      </c>
      <c r="BK384" s="103">
        <f t="shared" si="43"/>
        <v>44</v>
      </c>
      <c r="BM384" s="67">
        <v>30</v>
      </c>
      <c r="BN384" s="67">
        <v>7</v>
      </c>
      <c r="BO384" s="67">
        <v>7</v>
      </c>
      <c r="BP384" s="67">
        <v>4</v>
      </c>
      <c r="BQ384" s="67">
        <v>3</v>
      </c>
      <c r="BR384" s="67">
        <v>5</v>
      </c>
      <c r="BS384" s="67">
        <v>3</v>
      </c>
      <c r="BT384" s="67">
        <v>0</v>
      </c>
      <c r="BU384" s="67">
        <v>0</v>
      </c>
      <c r="BW384" s="67">
        <f t="shared" si="44"/>
        <v>42</v>
      </c>
    </row>
    <row r="385" spans="1:75"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621</v>
      </c>
      <c r="O385" s="103" t="s">
        <v>621</v>
      </c>
      <c r="P385" s="103" t="s">
        <v>621</v>
      </c>
      <c r="Q385" s="103" t="s">
        <v>621</v>
      </c>
      <c r="R385" s="103" t="s">
        <v>621</v>
      </c>
      <c r="S385" s="103" t="s">
        <v>621</v>
      </c>
      <c r="T385" s="103" t="s">
        <v>621</v>
      </c>
      <c r="U385" s="103" t="s">
        <v>623</v>
      </c>
      <c r="V385" s="103" t="s">
        <v>621</v>
      </c>
      <c r="W385" s="103" t="s">
        <v>621</v>
      </c>
      <c r="X385" s="103" t="s">
        <v>621</v>
      </c>
      <c r="Y385" s="103" t="s">
        <v>621</v>
      </c>
      <c r="Z385" s="103" t="s">
        <v>621</v>
      </c>
      <c r="AA385" s="103" t="s">
        <v>621</v>
      </c>
      <c r="AB385" s="103" t="s">
        <v>621</v>
      </c>
      <c r="AC385" s="103" t="s">
        <v>621</v>
      </c>
      <c r="AD385" s="103" t="s">
        <v>621</v>
      </c>
      <c r="AE385" s="103" t="s">
        <v>621</v>
      </c>
      <c r="AF385" s="103" t="s">
        <v>620</v>
      </c>
      <c r="AG385" s="103" t="s">
        <v>621</v>
      </c>
      <c r="AH385" s="103" t="s">
        <v>623</v>
      </c>
      <c r="AI385" s="103" t="s">
        <v>621</v>
      </c>
      <c r="AJ385" s="103" t="s">
        <v>622</v>
      </c>
      <c r="AK385" s="103" t="s">
        <v>622</v>
      </c>
      <c r="AL385" s="103" t="s">
        <v>621</v>
      </c>
      <c r="AM385" s="103" t="s">
        <v>622</v>
      </c>
      <c r="AN385" s="103" t="s">
        <v>622</v>
      </c>
      <c r="AO385" s="103" t="s">
        <v>621</v>
      </c>
      <c r="AP385" s="103" t="s">
        <v>621</v>
      </c>
      <c r="AQ385" s="103" t="s">
        <v>621</v>
      </c>
      <c r="AR385" s="103" t="s">
        <v>621</v>
      </c>
      <c r="AS385" s="103" t="s">
        <v>621</v>
      </c>
      <c r="AT385" s="103" t="s">
        <v>623</v>
      </c>
      <c r="AU385" s="103" t="s">
        <v>621</v>
      </c>
      <c r="AV385" s="103" t="s">
        <v>621</v>
      </c>
      <c r="AW385" s="103" t="s">
        <v>621</v>
      </c>
      <c r="AX385" s="103" t="s">
        <v>623</v>
      </c>
      <c r="AY385" s="103" t="s">
        <v>622</v>
      </c>
      <c r="AZ385" s="103" t="s">
        <v>621</v>
      </c>
      <c r="BA385" s="103" t="s">
        <v>621</v>
      </c>
      <c r="BB385" s="103" t="s">
        <v>621</v>
      </c>
      <c r="BC385" s="103" t="s">
        <v>623</v>
      </c>
      <c r="BD385" s="103" t="s">
        <v>623</v>
      </c>
      <c r="BF385" s="103">
        <f t="shared" si="50"/>
        <v>41</v>
      </c>
      <c r="BG385" s="103">
        <f t="shared" si="50"/>
        <v>5</v>
      </c>
      <c r="BH385" s="103">
        <f t="shared" si="50"/>
        <v>1</v>
      </c>
      <c r="BI385" s="103">
        <f t="shared" si="50"/>
        <v>6</v>
      </c>
      <c r="BJ385" s="103">
        <f t="shared" si="50"/>
        <v>0</v>
      </c>
      <c r="BK385" s="103">
        <f t="shared" si="43"/>
        <v>46</v>
      </c>
      <c r="BM385" s="67">
        <v>35</v>
      </c>
      <c r="BN385" s="67">
        <v>6</v>
      </c>
      <c r="BO385" s="67">
        <v>20</v>
      </c>
      <c r="BP385" s="67">
        <v>2</v>
      </c>
      <c r="BQ385" s="67">
        <v>3</v>
      </c>
      <c r="BR385" s="67">
        <v>4</v>
      </c>
      <c r="BS385" s="67">
        <v>1</v>
      </c>
      <c r="BT385" s="67">
        <v>0</v>
      </c>
      <c r="BU385" s="67">
        <v>0</v>
      </c>
      <c r="BW385" s="67">
        <f t="shared" si="44"/>
        <v>42.5</v>
      </c>
    </row>
    <row r="386" spans="1:75" x14ac:dyDescent="0.25">
      <c r="A386" s="101">
        <v>1409</v>
      </c>
      <c r="B386" s="67" t="s">
        <v>388</v>
      </c>
      <c r="C386" s="67" t="s">
        <v>380</v>
      </c>
      <c r="D386" s="103" t="s">
        <v>621</v>
      </c>
      <c r="E386" s="103" t="s">
        <v>621</v>
      </c>
      <c r="F386" s="103" t="s">
        <v>621</v>
      </c>
      <c r="G386" s="103" t="s">
        <v>623</v>
      </c>
      <c r="H386" s="103" t="s">
        <v>621</v>
      </c>
      <c r="I386" s="103" t="s">
        <v>621</v>
      </c>
      <c r="J386" s="103" t="s">
        <v>621</v>
      </c>
      <c r="K386" s="103" t="s">
        <v>621</v>
      </c>
      <c r="L386" s="103" t="s">
        <v>621</v>
      </c>
      <c r="M386" s="103" t="s">
        <v>621</v>
      </c>
      <c r="N386" s="103" t="s">
        <v>621</v>
      </c>
      <c r="O386" s="103" t="s">
        <v>623</v>
      </c>
      <c r="P386" s="103" t="s">
        <v>621</v>
      </c>
      <c r="Q386" s="103" t="s">
        <v>621</v>
      </c>
      <c r="R386" s="103" t="s">
        <v>621</v>
      </c>
      <c r="S386" s="103" t="s">
        <v>621</v>
      </c>
      <c r="T386" s="103" t="s">
        <v>621</v>
      </c>
      <c r="U386" s="103" t="s">
        <v>623</v>
      </c>
      <c r="V386" s="103" t="s">
        <v>622</v>
      </c>
      <c r="W386" s="103" t="s">
        <v>622</v>
      </c>
      <c r="X386" s="103" t="s">
        <v>621</v>
      </c>
      <c r="Y386" s="103" t="s">
        <v>621</v>
      </c>
      <c r="Z386" s="103" t="s">
        <v>621</v>
      </c>
      <c r="AA386" s="103" t="s">
        <v>621</v>
      </c>
      <c r="AB386" s="103" t="s">
        <v>621</v>
      </c>
      <c r="AC386" s="103" t="s">
        <v>621</v>
      </c>
      <c r="AD386" s="103" t="s">
        <v>621</v>
      </c>
      <c r="AE386" s="103" t="s">
        <v>621</v>
      </c>
      <c r="AF386" s="103" t="s">
        <v>623</v>
      </c>
      <c r="AG386" s="103" t="s">
        <v>621</v>
      </c>
      <c r="AH386" s="103" t="s">
        <v>621</v>
      </c>
      <c r="AI386" s="103" t="s">
        <v>621</v>
      </c>
      <c r="AJ386" s="103" t="s">
        <v>622</v>
      </c>
      <c r="AK386" s="103" t="s">
        <v>622</v>
      </c>
      <c r="AL386" s="103" t="s">
        <v>621</v>
      </c>
      <c r="AM386" s="103" t="s">
        <v>623</v>
      </c>
      <c r="AN386" s="103" t="s">
        <v>621</v>
      </c>
      <c r="AO386" s="103" t="s">
        <v>621</v>
      </c>
      <c r="AP386" s="103" t="s">
        <v>621</v>
      </c>
      <c r="AQ386" s="103" t="s">
        <v>621</v>
      </c>
      <c r="AR386" s="103" t="s">
        <v>621</v>
      </c>
      <c r="AS386" s="103" t="s">
        <v>621</v>
      </c>
      <c r="AT386" s="103" t="s">
        <v>621</v>
      </c>
      <c r="AU386" s="103" t="s">
        <v>621</v>
      </c>
      <c r="AV386" s="103" t="s">
        <v>621</v>
      </c>
      <c r="AW386" s="103" t="s">
        <v>621</v>
      </c>
      <c r="AX386" s="103" t="s">
        <v>623</v>
      </c>
      <c r="AY386" s="103" t="s">
        <v>622</v>
      </c>
      <c r="AZ386" s="103" t="s">
        <v>621</v>
      </c>
      <c r="BA386" s="103" t="s">
        <v>621</v>
      </c>
      <c r="BB386" s="103" t="s">
        <v>621</v>
      </c>
      <c r="BC386" s="103" t="s">
        <v>621</v>
      </c>
      <c r="BD386" s="103" t="s">
        <v>623</v>
      </c>
      <c r="BF386" s="103">
        <f t="shared" si="50"/>
        <v>41</v>
      </c>
      <c r="BG386" s="103">
        <f t="shared" si="50"/>
        <v>5</v>
      </c>
      <c r="BH386" s="103">
        <f t="shared" si="50"/>
        <v>0</v>
      </c>
      <c r="BI386" s="103">
        <f t="shared" si="50"/>
        <v>7</v>
      </c>
      <c r="BJ386" s="103">
        <f t="shared" si="50"/>
        <v>0</v>
      </c>
      <c r="BK386" s="103">
        <f t="shared" si="43"/>
        <v>46</v>
      </c>
      <c r="BM386" s="67">
        <v>31</v>
      </c>
      <c r="BN386" s="67">
        <v>10</v>
      </c>
      <c r="BO386" s="67">
        <v>16</v>
      </c>
      <c r="BP386" s="67">
        <v>4</v>
      </c>
      <c r="BQ386" s="67">
        <v>1</v>
      </c>
      <c r="BR386" s="67">
        <v>3</v>
      </c>
      <c r="BS386" s="67">
        <v>0</v>
      </c>
      <c r="BT386" s="67">
        <v>0</v>
      </c>
      <c r="BU386" s="67">
        <v>0</v>
      </c>
      <c r="BW386" s="67">
        <f t="shared" si="44"/>
        <v>40.5</v>
      </c>
    </row>
    <row r="387" spans="1:75" x14ac:dyDescent="0.25">
      <c r="A387" s="101">
        <v>1410</v>
      </c>
      <c r="B387" s="67" t="s">
        <v>389</v>
      </c>
      <c r="C387" s="67" t="s">
        <v>380</v>
      </c>
      <c r="D387" s="103" t="s">
        <v>623</v>
      </c>
      <c r="E387" s="103" t="s">
        <v>621</v>
      </c>
      <c r="F387" s="103" t="s">
        <v>621</v>
      </c>
      <c r="G387" s="103" t="s">
        <v>623</v>
      </c>
      <c r="H387" s="103" t="s">
        <v>621</v>
      </c>
      <c r="I387" s="103" t="s">
        <v>621</v>
      </c>
      <c r="J387" s="103" t="s">
        <v>621</v>
      </c>
      <c r="K387" s="103" t="s">
        <v>621</v>
      </c>
      <c r="L387" s="103" t="s">
        <v>621</v>
      </c>
      <c r="M387" s="103" t="s">
        <v>621</v>
      </c>
      <c r="N387" s="103" t="s">
        <v>621</v>
      </c>
      <c r="O387" s="103" t="s">
        <v>620</v>
      </c>
      <c r="P387" s="103" t="s">
        <v>621</v>
      </c>
      <c r="Q387" s="103" t="s">
        <v>621</v>
      </c>
      <c r="R387" s="103" t="s">
        <v>621</v>
      </c>
      <c r="S387" s="103" t="s">
        <v>623</v>
      </c>
      <c r="T387" s="103" t="s">
        <v>621</v>
      </c>
      <c r="U387" s="103" t="s">
        <v>623</v>
      </c>
      <c r="V387" s="103" t="s">
        <v>622</v>
      </c>
      <c r="W387" s="103" t="s">
        <v>622</v>
      </c>
      <c r="X387" s="103" t="s">
        <v>621</v>
      </c>
      <c r="Y387" s="103" t="s">
        <v>621</v>
      </c>
      <c r="Z387" s="103" t="s">
        <v>621</v>
      </c>
      <c r="AA387" s="103" t="s">
        <v>621</v>
      </c>
      <c r="AB387" s="103" t="s">
        <v>621</v>
      </c>
      <c r="AC387" s="103" t="s">
        <v>621</v>
      </c>
      <c r="AD387" s="103" t="s">
        <v>621</v>
      </c>
      <c r="AE387" s="103" t="s">
        <v>621</v>
      </c>
      <c r="AF387" s="103" t="s">
        <v>620</v>
      </c>
      <c r="AG387" s="103" t="s">
        <v>621</v>
      </c>
      <c r="AH387" s="103" t="s">
        <v>621</v>
      </c>
      <c r="AI387" s="103" t="s">
        <v>621</v>
      </c>
      <c r="AJ387" s="103" t="s">
        <v>622</v>
      </c>
      <c r="AK387" s="103" t="s">
        <v>622</v>
      </c>
      <c r="AL387" s="103" t="s">
        <v>621</v>
      </c>
      <c r="AM387" s="103" t="s">
        <v>623</v>
      </c>
      <c r="AN387" s="103" t="s">
        <v>623</v>
      </c>
      <c r="AO387" s="103" t="s">
        <v>620</v>
      </c>
      <c r="AP387" s="103" t="s">
        <v>621</v>
      </c>
      <c r="AQ387" s="103" t="s">
        <v>621</v>
      </c>
      <c r="AR387" s="103" t="s">
        <v>620</v>
      </c>
      <c r="AS387" s="103" t="s">
        <v>621</v>
      </c>
      <c r="AT387" s="103" t="s">
        <v>621</v>
      </c>
      <c r="AU387" s="103" t="s">
        <v>621</v>
      </c>
      <c r="AV387" s="103" t="s">
        <v>621</v>
      </c>
      <c r="AW387" s="103" t="s">
        <v>621</v>
      </c>
      <c r="AX387" s="103" t="s">
        <v>622</v>
      </c>
      <c r="AY387" s="103" t="s">
        <v>623</v>
      </c>
      <c r="AZ387" s="103" t="s">
        <v>622</v>
      </c>
      <c r="BA387" s="103" t="s">
        <v>622</v>
      </c>
      <c r="BB387" s="103" t="s">
        <v>621</v>
      </c>
      <c r="BC387" s="103" t="s">
        <v>623</v>
      </c>
      <c r="BD387" s="103" t="s">
        <v>621</v>
      </c>
      <c r="BF387" s="103">
        <f t="shared" si="50"/>
        <v>34</v>
      </c>
      <c r="BG387" s="103">
        <f t="shared" si="50"/>
        <v>7</v>
      </c>
      <c r="BH387" s="103">
        <f t="shared" si="50"/>
        <v>4</v>
      </c>
      <c r="BI387" s="103">
        <f t="shared" si="50"/>
        <v>8</v>
      </c>
      <c r="BJ387" s="103">
        <f t="shared" si="50"/>
        <v>0</v>
      </c>
      <c r="BK387" s="103">
        <f t="shared" si="43"/>
        <v>41</v>
      </c>
      <c r="BM387" s="67">
        <v>26</v>
      </c>
      <c r="BN387" s="67">
        <v>8</v>
      </c>
      <c r="BO387" s="67">
        <v>9</v>
      </c>
      <c r="BP387" s="67">
        <v>5</v>
      </c>
      <c r="BQ387" s="67">
        <v>2</v>
      </c>
      <c r="BR387" s="67">
        <v>5</v>
      </c>
      <c r="BS387" s="67">
        <v>4</v>
      </c>
      <c r="BT387" s="67">
        <v>0</v>
      </c>
      <c r="BU387" s="67">
        <v>0</v>
      </c>
      <c r="BW387" s="67">
        <f t="shared" si="44"/>
        <v>40</v>
      </c>
    </row>
    <row r="388" spans="1:75" x14ac:dyDescent="0.25">
      <c r="A388" s="101">
        <v>1411</v>
      </c>
      <c r="B388" s="67" t="s">
        <v>390</v>
      </c>
      <c r="C388" s="67" t="s">
        <v>380</v>
      </c>
      <c r="D388" s="103" t="s">
        <v>621</v>
      </c>
      <c r="E388" s="103" t="s">
        <v>621</v>
      </c>
      <c r="F388" s="103" t="s">
        <v>621</v>
      </c>
      <c r="G388" s="103" t="s">
        <v>621</v>
      </c>
      <c r="H388" s="103" t="s">
        <v>622</v>
      </c>
      <c r="I388" s="103" t="s">
        <v>621</v>
      </c>
      <c r="J388" s="103" t="s">
        <v>621</v>
      </c>
      <c r="K388" s="103" t="s">
        <v>621</v>
      </c>
      <c r="L388" s="103" t="s">
        <v>621</v>
      </c>
      <c r="M388" s="103" t="s">
        <v>623</v>
      </c>
      <c r="N388" s="103" t="s">
        <v>621</v>
      </c>
      <c r="O388" s="103" t="s">
        <v>621</v>
      </c>
      <c r="P388" s="103" t="s">
        <v>621</v>
      </c>
      <c r="Q388" s="103" t="s">
        <v>621</v>
      </c>
      <c r="R388" s="103" t="s">
        <v>621</v>
      </c>
      <c r="S388" s="103" t="s">
        <v>621</v>
      </c>
      <c r="T388" s="103" t="s">
        <v>621</v>
      </c>
      <c r="U388" s="103" t="s">
        <v>623</v>
      </c>
      <c r="V388" s="103" t="s">
        <v>621</v>
      </c>
      <c r="W388" s="103" t="s">
        <v>622</v>
      </c>
      <c r="X388" s="103" t="s">
        <v>621</v>
      </c>
      <c r="Y388" s="103" t="s">
        <v>621</v>
      </c>
      <c r="Z388" s="103" t="s">
        <v>620</v>
      </c>
      <c r="AA388" s="103" t="s">
        <v>621</v>
      </c>
      <c r="AB388" s="103" t="s">
        <v>621</v>
      </c>
      <c r="AC388" s="103" t="s">
        <v>621</v>
      </c>
      <c r="AD388" s="103" t="s">
        <v>621</v>
      </c>
      <c r="AE388" s="103" t="s">
        <v>621</v>
      </c>
      <c r="AF388" s="103" t="s">
        <v>620</v>
      </c>
      <c r="AG388" s="103" t="s">
        <v>621</v>
      </c>
      <c r="AH388" s="103" t="s">
        <v>621</v>
      </c>
      <c r="AI388" s="103" t="s">
        <v>621</v>
      </c>
      <c r="AJ388" s="103" t="s">
        <v>622</v>
      </c>
      <c r="AK388" s="103" t="s">
        <v>621</v>
      </c>
      <c r="AL388" s="103" t="s">
        <v>623</v>
      </c>
      <c r="AM388" s="103" t="s">
        <v>622</v>
      </c>
      <c r="AN388" s="103" t="s">
        <v>621</v>
      </c>
      <c r="AO388" s="103" t="s">
        <v>621</v>
      </c>
      <c r="AP388" s="103" t="s">
        <v>620</v>
      </c>
      <c r="AQ388" s="103" t="s">
        <v>621</v>
      </c>
      <c r="AR388" s="103" t="s">
        <v>621</v>
      </c>
      <c r="AS388" s="103" t="s">
        <v>623</v>
      </c>
      <c r="AT388" s="103" t="s">
        <v>623</v>
      </c>
      <c r="AU388" s="103" t="s">
        <v>621</v>
      </c>
      <c r="AV388" s="103" t="s">
        <v>621</v>
      </c>
      <c r="AW388" s="103" t="s">
        <v>621</v>
      </c>
      <c r="AX388" s="103" t="s">
        <v>622</v>
      </c>
      <c r="AY388" s="103" t="s">
        <v>622</v>
      </c>
      <c r="AZ388" s="103" t="s">
        <v>621</v>
      </c>
      <c r="BA388" s="103" t="s">
        <v>621</v>
      </c>
      <c r="BB388" s="103" t="s">
        <v>623</v>
      </c>
      <c r="BC388" s="103" t="s">
        <v>623</v>
      </c>
      <c r="BD388" s="103" t="s">
        <v>621</v>
      </c>
      <c r="BF388" s="103">
        <f t="shared" si="50"/>
        <v>37</v>
      </c>
      <c r="BG388" s="103">
        <f t="shared" si="50"/>
        <v>6</v>
      </c>
      <c r="BH388" s="103">
        <f t="shared" si="50"/>
        <v>3</v>
      </c>
      <c r="BI388" s="103">
        <f t="shared" si="50"/>
        <v>7</v>
      </c>
      <c r="BJ388" s="103">
        <f t="shared" si="50"/>
        <v>0</v>
      </c>
      <c r="BK388" s="103">
        <f t="shared" ref="BK388:BK451" si="51">BF388+BG388</f>
        <v>43</v>
      </c>
      <c r="BM388" s="67">
        <v>28</v>
      </c>
      <c r="BN388" s="67">
        <v>9</v>
      </c>
      <c r="BO388" s="67">
        <v>11</v>
      </c>
      <c r="BP388" s="67">
        <v>4</v>
      </c>
      <c r="BQ388" s="67">
        <v>2</v>
      </c>
      <c r="BR388" s="67">
        <v>4</v>
      </c>
      <c r="BS388" s="67">
        <v>3</v>
      </c>
      <c r="BT388" s="67">
        <v>0</v>
      </c>
      <c r="BU388" s="67">
        <v>0</v>
      </c>
      <c r="BW388" s="67">
        <f t="shared" si="44"/>
        <v>40.5</v>
      </c>
    </row>
    <row r="389" spans="1:75" x14ac:dyDescent="0.25">
      <c r="A389" s="101">
        <v>1412</v>
      </c>
      <c r="B389" s="67" t="s">
        <v>391</v>
      </c>
      <c r="C389" s="67" t="s">
        <v>380</v>
      </c>
      <c r="D389" s="103" t="s">
        <v>621</v>
      </c>
      <c r="E389" s="103" t="s">
        <v>621</v>
      </c>
      <c r="F389" s="103" t="s">
        <v>621</v>
      </c>
      <c r="G389" s="103" t="s">
        <v>623</v>
      </c>
      <c r="H389" s="103" t="s">
        <v>621</v>
      </c>
      <c r="I389" s="103" t="s">
        <v>621</v>
      </c>
      <c r="J389" s="103" t="s">
        <v>621</v>
      </c>
      <c r="K389" s="103" t="s">
        <v>621</v>
      </c>
      <c r="L389" s="103" t="s">
        <v>621</v>
      </c>
      <c r="M389" s="103" t="s">
        <v>621</v>
      </c>
      <c r="N389" s="103" t="s">
        <v>621</v>
      </c>
      <c r="O389" s="103" t="s">
        <v>621</v>
      </c>
      <c r="P389" s="103" t="s">
        <v>621</v>
      </c>
      <c r="Q389" s="103" t="s">
        <v>623</v>
      </c>
      <c r="R389" s="103" t="s">
        <v>621</v>
      </c>
      <c r="S389" s="103" t="s">
        <v>621</v>
      </c>
      <c r="T389" s="103" t="s">
        <v>621</v>
      </c>
      <c r="U389" s="103" t="s">
        <v>621</v>
      </c>
      <c r="V389" s="103" t="s">
        <v>622</v>
      </c>
      <c r="W389" s="103" t="s">
        <v>622</v>
      </c>
      <c r="X389" s="103" t="s">
        <v>623</v>
      </c>
      <c r="Y389" s="103" t="s">
        <v>621</v>
      </c>
      <c r="Z389" s="103" t="s">
        <v>621</v>
      </c>
      <c r="AA389" s="103" t="s">
        <v>621</v>
      </c>
      <c r="AB389" s="103" t="s">
        <v>621</v>
      </c>
      <c r="AC389" s="103" t="s">
        <v>621</v>
      </c>
      <c r="AD389" s="103" t="s">
        <v>621</v>
      </c>
      <c r="AE389" s="103" t="s">
        <v>621</v>
      </c>
      <c r="AF389" s="103" t="s">
        <v>621</v>
      </c>
      <c r="AG389" s="103" t="s">
        <v>621</v>
      </c>
      <c r="AH389" s="103" t="s">
        <v>621</v>
      </c>
      <c r="AI389" s="103" t="s">
        <v>621</v>
      </c>
      <c r="AJ389" s="103" t="s">
        <v>621</v>
      </c>
      <c r="AK389" s="103" t="s">
        <v>621</v>
      </c>
      <c r="AL389" s="103" t="s">
        <v>621</v>
      </c>
      <c r="AM389" s="103" t="s">
        <v>622</v>
      </c>
      <c r="AN389" s="103" t="s">
        <v>622</v>
      </c>
      <c r="AO389" s="103" t="s">
        <v>621</v>
      </c>
      <c r="AP389" s="103" t="s">
        <v>621</v>
      </c>
      <c r="AQ389" s="103" t="s">
        <v>621</v>
      </c>
      <c r="AR389" s="103" t="s">
        <v>621</v>
      </c>
      <c r="AS389" s="103" t="s">
        <v>621</v>
      </c>
      <c r="AT389" s="103" t="s">
        <v>621</v>
      </c>
      <c r="AU389" s="103" t="s">
        <v>621</v>
      </c>
      <c r="AV389" s="103" t="s">
        <v>621</v>
      </c>
      <c r="AW389" s="103" t="s">
        <v>621</v>
      </c>
      <c r="AX389" s="103" t="s">
        <v>621</v>
      </c>
      <c r="AY389" s="103" t="s">
        <v>622</v>
      </c>
      <c r="AZ389" s="103" t="s">
        <v>621</v>
      </c>
      <c r="BA389" s="103" t="s">
        <v>621</v>
      </c>
      <c r="BB389" s="103" t="s">
        <v>621</v>
      </c>
      <c r="BC389" s="103" t="s">
        <v>622</v>
      </c>
      <c r="BD389" s="103" t="s">
        <v>621</v>
      </c>
      <c r="BF389" s="103">
        <f t="shared" si="50"/>
        <v>44</v>
      </c>
      <c r="BG389" s="103">
        <f t="shared" si="50"/>
        <v>6</v>
      </c>
      <c r="BH389" s="103">
        <f t="shared" si="50"/>
        <v>0</v>
      </c>
      <c r="BI389" s="103">
        <f t="shared" si="50"/>
        <v>3</v>
      </c>
      <c r="BJ389" s="103">
        <f t="shared" si="50"/>
        <v>0</v>
      </c>
      <c r="BK389" s="103">
        <f t="shared" si="51"/>
        <v>50</v>
      </c>
      <c r="BM389" s="67">
        <v>33</v>
      </c>
      <c r="BN389" s="67">
        <v>11</v>
      </c>
      <c r="BO389" s="67">
        <v>29</v>
      </c>
      <c r="BP389" s="67">
        <v>3</v>
      </c>
      <c r="BQ389" s="67">
        <v>3</v>
      </c>
      <c r="BR389" s="67">
        <v>7</v>
      </c>
      <c r="BS389" s="67">
        <v>0</v>
      </c>
      <c r="BT389" s="67">
        <v>0</v>
      </c>
      <c r="BU389" s="67">
        <v>0</v>
      </c>
      <c r="BW389" s="67">
        <f t="shared" ref="BW389:BW452" si="52">BM389+BN389*0.5+BP389+BQ389*0.5+BS389+BT389*0.5</f>
        <v>43</v>
      </c>
    </row>
    <row r="390" spans="1:75" x14ac:dyDescent="0.25">
      <c r="A390" s="101">
        <v>1413</v>
      </c>
      <c r="B390" s="67" t="s">
        <v>392</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620</v>
      </c>
      <c r="P390" s="103" t="s">
        <v>621</v>
      </c>
      <c r="Q390" s="103" t="s">
        <v>621</v>
      </c>
      <c r="R390" s="103" t="s">
        <v>621</v>
      </c>
      <c r="S390" s="103" t="s">
        <v>621</v>
      </c>
      <c r="T390" s="103" t="s">
        <v>621</v>
      </c>
      <c r="U390" s="103" t="s">
        <v>622</v>
      </c>
      <c r="V390" s="103" t="s">
        <v>622</v>
      </c>
      <c r="W390" s="103" t="s">
        <v>622</v>
      </c>
      <c r="X390" s="103" t="s">
        <v>621</v>
      </c>
      <c r="Y390" s="103" t="s">
        <v>621</v>
      </c>
      <c r="Z390" s="103" t="s">
        <v>621</v>
      </c>
      <c r="AA390" s="103" t="s">
        <v>621</v>
      </c>
      <c r="AB390" s="103" t="s">
        <v>621</v>
      </c>
      <c r="AC390" s="103" t="s">
        <v>621</v>
      </c>
      <c r="AD390" s="103" t="s">
        <v>621</v>
      </c>
      <c r="AE390" s="103" t="s">
        <v>621</v>
      </c>
      <c r="AF390" s="103" t="s">
        <v>621</v>
      </c>
      <c r="AG390" s="103" t="s">
        <v>621</v>
      </c>
      <c r="AH390" s="103" t="s">
        <v>623</v>
      </c>
      <c r="AI390" s="103" t="s">
        <v>621</v>
      </c>
      <c r="AJ390" s="103" t="s">
        <v>622</v>
      </c>
      <c r="AK390" s="103" t="s">
        <v>622</v>
      </c>
      <c r="AL390" s="103" t="s">
        <v>621</v>
      </c>
      <c r="AM390" s="103" t="s">
        <v>622</v>
      </c>
      <c r="AN390" s="103" t="s">
        <v>623</v>
      </c>
      <c r="AO390" s="103" t="s">
        <v>621</v>
      </c>
      <c r="AP390" s="103" t="s">
        <v>621</v>
      </c>
      <c r="AQ390" s="103" t="s">
        <v>621</v>
      </c>
      <c r="AR390" s="103" t="s">
        <v>621</v>
      </c>
      <c r="AS390" s="103" t="s">
        <v>623</v>
      </c>
      <c r="AT390" s="103" t="s">
        <v>621</v>
      </c>
      <c r="AU390" s="103" t="s">
        <v>621</v>
      </c>
      <c r="AV390" s="103" t="s">
        <v>621</v>
      </c>
      <c r="AW390" s="103" t="s">
        <v>621</v>
      </c>
      <c r="AX390" s="103" t="s">
        <v>622</v>
      </c>
      <c r="AY390" s="103" t="s">
        <v>621</v>
      </c>
      <c r="AZ390" s="103" t="s">
        <v>622</v>
      </c>
      <c r="BA390" s="103" t="s">
        <v>622</v>
      </c>
      <c r="BB390" s="103" t="s">
        <v>621</v>
      </c>
      <c r="BC390" s="103" t="s">
        <v>623</v>
      </c>
      <c r="BD390" s="103" t="s">
        <v>621</v>
      </c>
      <c r="BF390" s="103">
        <f t="shared" si="50"/>
        <v>39</v>
      </c>
      <c r="BG390" s="103">
        <f t="shared" si="50"/>
        <v>9</v>
      </c>
      <c r="BH390" s="103">
        <f t="shared" si="50"/>
        <v>1</v>
      </c>
      <c r="BI390" s="103">
        <f t="shared" si="50"/>
        <v>4</v>
      </c>
      <c r="BJ390" s="103">
        <f t="shared" si="50"/>
        <v>0</v>
      </c>
      <c r="BK390" s="103">
        <f t="shared" si="51"/>
        <v>48</v>
      </c>
      <c r="BM390" s="67">
        <v>31</v>
      </c>
      <c r="BN390" s="67">
        <v>8</v>
      </c>
      <c r="BO390" s="67">
        <v>10</v>
      </c>
      <c r="BP390" s="67">
        <v>6</v>
      </c>
      <c r="BQ390" s="67">
        <v>3</v>
      </c>
      <c r="BR390" s="67">
        <v>5</v>
      </c>
      <c r="BS390" s="67">
        <v>1</v>
      </c>
      <c r="BT390" s="67">
        <v>0</v>
      </c>
      <c r="BU390" s="67">
        <v>0</v>
      </c>
      <c r="BW390" s="67">
        <f t="shared" si="52"/>
        <v>43.5</v>
      </c>
    </row>
    <row r="391" spans="1:75"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621</v>
      </c>
      <c r="M391" s="103" t="s">
        <v>621</v>
      </c>
      <c r="N391" s="103" t="s">
        <v>621</v>
      </c>
      <c r="O391" s="103" t="s">
        <v>621</v>
      </c>
      <c r="P391" s="103" t="s">
        <v>621</v>
      </c>
      <c r="Q391" s="103" t="s">
        <v>621</v>
      </c>
      <c r="R391" s="103" t="s">
        <v>621</v>
      </c>
      <c r="S391" s="103" t="s">
        <v>621</v>
      </c>
      <c r="T391" s="103" t="s">
        <v>621</v>
      </c>
      <c r="U391" s="103" t="s">
        <v>621</v>
      </c>
      <c r="V391" s="103" t="s">
        <v>621</v>
      </c>
      <c r="W391" s="103" t="s">
        <v>622</v>
      </c>
      <c r="X391" s="103" t="s">
        <v>621</v>
      </c>
      <c r="Y391" s="103" t="s">
        <v>621</v>
      </c>
      <c r="Z391" s="103" t="s">
        <v>620</v>
      </c>
      <c r="AA391" s="103" t="s">
        <v>621</v>
      </c>
      <c r="AB391" s="103" t="s">
        <v>621</v>
      </c>
      <c r="AC391" s="103" t="s">
        <v>621</v>
      </c>
      <c r="AD391" s="103" t="s">
        <v>621</v>
      </c>
      <c r="AE391" s="103" t="s">
        <v>621</v>
      </c>
      <c r="AF391" s="103" t="s">
        <v>621</v>
      </c>
      <c r="AG391" s="103" t="s">
        <v>621</v>
      </c>
      <c r="AH391" s="103" t="s">
        <v>621</v>
      </c>
      <c r="AI391" s="103" t="s">
        <v>621</v>
      </c>
      <c r="AJ391" s="103" t="s">
        <v>622</v>
      </c>
      <c r="AK391" s="103" t="s">
        <v>622</v>
      </c>
      <c r="AL391" s="103" t="s">
        <v>621</v>
      </c>
      <c r="AM391" s="103" t="s">
        <v>622</v>
      </c>
      <c r="AN391" s="103" t="s">
        <v>622</v>
      </c>
      <c r="AO391" s="103" t="s">
        <v>620</v>
      </c>
      <c r="AP391" s="103" t="s">
        <v>621</v>
      </c>
      <c r="AQ391" s="103" t="s">
        <v>621</v>
      </c>
      <c r="AR391" s="103" t="s">
        <v>621</v>
      </c>
      <c r="AS391" s="103" t="s">
        <v>621</v>
      </c>
      <c r="AT391" s="103" t="s">
        <v>621</v>
      </c>
      <c r="AU391" s="103" t="s">
        <v>621</v>
      </c>
      <c r="AV391" s="103" t="s">
        <v>621</v>
      </c>
      <c r="AW391" s="103" t="s">
        <v>621</v>
      </c>
      <c r="AX391" s="103" t="s">
        <v>623</v>
      </c>
      <c r="AY391" s="103" t="s">
        <v>622</v>
      </c>
      <c r="AZ391" s="103" t="s">
        <v>621</v>
      </c>
      <c r="BA391" s="103" t="s">
        <v>621</v>
      </c>
      <c r="BB391" s="103" t="s">
        <v>621</v>
      </c>
      <c r="BC391" s="103" t="s">
        <v>623</v>
      </c>
      <c r="BD391" s="103" t="s">
        <v>621</v>
      </c>
      <c r="BF391" s="103">
        <f t="shared" si="50"/>
        <v>43</v>
      </c>
      <c r="BG391" s="103">
        <f t="shared" si="50"/>
        <v>6</v>
      </c>
      <c r="BH391" s="103">
        <f t="shared" si="50"/>
        <v>2</v>
      </c>
      <c r="BI391" s="103">
        <f t="shared" si="50"/>
        <v>2</v>
      </c>
      <c r="BJ391" s="103">
        <f t="shared" si="50"/>
        <v>0</v>
      </c>
      <c r="BK391" s="103">
        <f t="shared" si="51"/>
        <v>49</v>
      </c>
      <c r="BM391" s="67">
        <v>34</v>
      </c>
      <c r="BN391" s="67">
        <v>9</v>
      </c>
      <c r="BO391" s="67">
        <v>27</v>
      </c>
      <c r="BP391" s="67">
        <v>3</v>
      </c>
      <c r="BQ391" s="67">
        <v>3</v>
      </c>
      <c r="BR391" s="67">
        <v>5</v>
      </c>
      <c r="BS391" s="67">
        <v>2</v>
      </c>
      <c r="BT391" s="67">
        <v>0</v>
      </c>
      <c r="BU391" s="67">
        <v>0</v>
      </c>
      <c r="BW391" s="67">
        <f t="shared" si="52"/>
        <v>45</v>
      </c>
    </row>
    <row r="392" spans="1:75" x14ac:dyDescent="0.25">
      <c r="A392" s="101">
        <v>1415</v>
      </c>
      <c r="B392" s="67" t="s">
        <v>394</v>
      </c>
      <c r="C392" s="67" t="s">
        <v>380</v>
      </c>
      <c r="D392" s="103" t="s">
        <v>621</v>
      </c>
      <c r="E392" s="103" t="s">
        <v>621</v>
      </c>
      <c r="F392" s="103" t="s">
        <v>623</v>
      </c>
      <c r="G392" s="103" t="s">
        <v>621</v>
      </c>
      <c r="H392" s="103" t="s">
        <v>621</v>
      </c>
      <c r="I392" s="103" t="s">
        <v>621</v>
      </c>
      <c r="J392" s="103" t="s">
        <v>621</v>
      </c>
      <c r="K392" s="103" t="s">
        <v>621</v>
      </c>
      <c r="L392" s="103" t="s">
        <v>621</v>
      </c>
      <c r="M392" s="103" t="s">
        <v>621</v>
      </c>
      <c r="N392" s="103" t="s">
        <v>620</v>
      </c>
      <c r="O392" s="103" t="s">
        <v>620</v>
      </c>
      <c r="P392" s="103" t="s">
        <v>621</v>
      </c>
      <c r="Q392" s="103" t="s">
        <v>621</v>
      </c>
      <c r="R392" s="103" t="s">
        <v>621</v>
      </c>
      <c r="S392" s="103" t="s">
        <v>621</v>
      </c>
      <c r="T392" s="103" t="s">
        <v>621</v>
      </c>
      <c r="U392" s="103" t="s">
        <v>623</v>
      </c>
      <c r="V392" s="103" t="s">
        <v>621</v>
      </c>
      <c r="W392" s="103" t="s">
        <v>622</v>
      </c>
      <c r="X392" s="103" t="s">
        <v>621</v>
      </c>
      <c r="Y392" s="103" t="s">
        <v>621</v>
      </c>
      <c r="Z392" s="103" t="s">
        <v>621</v>
      </c>
      <c r="AA392" s="103" t="s">
        <v>621</v>
      </c>
      <c r="AB392" s="103" t="s">
        <v>621</v>
      </c>
      <c r="AC392" s="103" t="s">
        <v>621</v>
      </c>
      <c r="AD392" s="103" t="s">
        <v>621</v>
      </c>
      <c r="AE392" s="103" t="s">
        <v>621</v>
      </c>
      <c r="AF392" s="103" t="s">
        <v>621</v>
      </c>
      <c r="AG392" s="103" t="s">
        <v>621</v>
      </c>
      <c r="AH392" s="103" t="s">
        <v>621</v>
      </c>
      <c r="AI392" s="103" t="s">
        <v>621</v>
      </c>
      <c r="AJ392" s="103" t="s">
        <v>622</v>
      </c>
      <c r="AK392" s="103" t="s">
        <v>622</v>
      </c>
      <c r="AL392" s="103" t="s">
        <v>621</v>
      </c>
      <c r="AM392" s="103" t="s">
        <v>622</v>
      </c>
      <c r="AN392" s="103" t="s">
        <v>622</v>
      </c>
      <c r="AO392" s="103" t="s">
        <v>621</v>
      </c>
      <c r="AP392" s="103" t="s">
        <v>621</v>
      </c>
      <c r="AQ392" s="103" t="s">
        <v>621</v>
      </c>
      <c r="AR392" s="103" t="s">
        <v>621</v>
      </c>
      <c r="AS392" s="103" t="s">
        <v>623</v>
      </c>
      <c r="AT392" s="103" t="s">
        <v>621</v>
      </c>
      <c r="AU392" s="103" t="s">
        <v>621</v>
      </c>
      <c r="AV392" s="103" t="s">
        <v>621</v>
      </c>
      <c r="AW392" s="103" t="s">
        <v>621</v>
      </c>
      <c r="AX392" s="103" t="s">
        <v>623</v>
      </c>
      <c r="AY392" s="103" t="s">
        <v>622</v>
      </c>
      <c r="AZ392" s="103" t="s">
        <v>622</v>
      </c>
      <c r="BA392" s="103" t="s">
        <v>622</v>
      </c>
      <c r="BB392" s="103" t="s">
        <v>623</v>
      </c>
      <c r="BC392" s="103" t="s">
        <v>623</v>
      </c>
      <c r="BD392" s="103" t="s">
        <v>623</v>
      </c>
      <c r="BF392" s="103">
        <f t="shared" si="50"/>
        <v>36</v>
      </c>
      <c r="BG392" s="103">
        <f t="shared" si="50"/>
        <v>8</v>
      </c>
      <c r="BH392" s="103">
        <f t="shared" si="50"/>
        <v>2</v>
      </c>
      <c r="BI392" s="103">
        <f t="shared" si="50"/>
        <v>7</v>
      </c>
      <c r="BJ392" s="103">
        <f t="shared" si="50"/>
        <v>0</v>
      </c>
      <c r="BK392" s="103">
        <f t="shared" si="51"/>
        <v>44</v>
      </c>
      <c r="BM392" s="67">
        <v>29</v>
      </c>
      <c r="BN392" s="67">
        <v>7</v>
      </c>
      <c r="BO392" s="67">
        <v>12</v>
      </c>
      <c r="BP392" s="67">
        <v>5</v>
      </c>
      <c r="BQ392" s="67">
        <v>3</v>
      </c>
      <c r="BR392" s="67">
        <v>4</v>
      </c>
      <c r="BS392" s="67">
        <v>2</v>
      </c>
      <c r="BT392" s="67">
        <v>0</v>
      </c>
      <c r="BU392" s="67">
        <v>0</v>
      </c>
      <c r="BW392" s="67">
        <f t="shared" si="52"/>
        <v>41</v>
      </c>
    </row>
    <row r="393" spans="1:75" x14ac:dyDescent="0.25">
      <c r="A393" s="101">
        <v>1416</v>
      </c>
      <c r="B393" s="67" t="s">
        <v>395</v>
      </c>
      <c r="C393" s="67" t="s">
        <v>380</v>
      </c>
      <c r="D393" s="103" t="s">
        <v>621</v>
      </c>
      <c r="E393" s="103" t="s">
        <v>621</v>
      </c>
      <c r="F393" s="103" t="s">
        <v>621</v>
      </c>
      <c r="G393" s="103" t="s">
        <v>621</v>
      </c>
      <c r="H393" s="103" t="s">
        <v>621</v>
      </c>
      <c r="I393" s="103" t="s">
        <v>623</v>
      </c>
      <c r="J393" s="103" t="s">
        <v>621</v>
      </c>
      <c r="K393" s="103" t="s">
        <v>621</v>
      </c>
      <c r="L393" s="103" t="s">
        <v>623</v>
      </c>
      <c r="M393" s="103" t="s">
        <v>621</v>
      </c>
      <c r="N393" s="103" t="s">
        <v>621</v>
      </c>
      <c r="O393" s="103" t="s">
        <v>623</v>
      </c>
      <c r="P393" s="103" t="s">
        <v>621</v>
      </c>
      <c r="Q393" s="103" t="s">
        <v>621</v>
      </c>
      <c r="R393" s="103" t="s">
        <v>621</v>
      </c>
      <c r="S393" s="103" t="s">
        <v>621</v>
      </c>
      <c r="T393" s="103" t="s">
        <v>621</v>
      </c>
      <c r="U393" s="103" t="s">
        <v>621</v>
      </c>
      <c r="V393" s="103" t="s">
        <v>622</v>
      </c>
      <c r="W393" s="103" t="s">
        <v>622</v>
      </c>
      <c r="X393" s="103" t="s">
        <v>621</v>
      </c>
      <c r="Y393" s="103" t="s">
        <v>621</v>
      </c>
      <c r="Z393" s="103" t="s">
        <v>621</v>
      </c>
      <c r="AA393" s="103" t="s">
        <v>621</v>
      </c>
      <c r="AB393" s="103" t="s">
        <v>621</v>
      </c>
      <c r="AC393" s="103" t="s">
        <v>621</v>
      </c>
      <c r="AD393" s="103" t="s">
        <v>621</v>
      </c>
      <c r="AE393" s="103" t="s">
        <v>621</v>
      </c>
      <c r="AF393" s="103" t="s">
        <v>621</v>
      </c>
      <c r="AG393" s="103" t="s">
        <v>621</v>
      </c>
      <c r="AH393" s="103" t="s">
        <v>621</v>
      </c>
      <c r="AI393" s="103" t="s">
        <v>621</v>
      </c>
      <c r="AJ393" s="103" t="s">
        <v>622</v>
      </c>
      <c r="AK393" s="103" t="s">
        <v>622</v>
      </c>
      <c r="AL393" s="103" t="s">
        <v>621</v>
      </c>
      <c r="AM393" s="103" t="s">
        <v>622</v>
      </c>
      <c r="AN393" s="103" t="s">
        <v>621</v>
      </c>
      <c r="AO393" s="103" t="s">
        <v>621</v>
      </c>
      <c r="AP393" s="103" t="s">
        <v>621</v>
      </c>
      <c r="AQ393" s="103" t="s">
        <v>621</v>
      </c>
      <c r="AR393" s="103" t="s">
        <v>621</v>
      </c>
      <c r="AS393" s="103" t="s">
        <v>623</v>
      </c>
      <c r="AT393" s="103" t="s">
        <v>621</v>
      </c>
      <c r="AU393" s="103" t="s">
        <v>621</v>
      </c>
      <c r="AV393" s="103" t="s">
        <v>621</v>
      </c>
      <c r="AW393" s="103" t="s">
        <v>621</v>
      </c>
      <c r="AX393" s="103" t="s">
        <v>621</v>
      </c>
      <c r="AY393" s="103" t="s">
        <v>623</v>
      </c>
      <c r="AZ393" s="103" t="s">
        <v>621</v>
      </c>
      <c r="BA393" s="103" t="s">
        <v>622</v>
      </c>
      <c r="BB393" s="103" t="s">
        <v>623</v>
      </c>
      <c r="BC393" s="103" t="s">
        <v>623</v>
      </c>
      <c r="BD393" s="103" t="s">
        <v>621</v>
      </c>
      <c r="BF393" s="103">
        <f t="shared" si="50"/>
        <v>40</v>
      </c>
      <c r="BG393" s="103">
        <f t="shared" si="50"/>
        <v>6</v>
      </c>
      <c r="BH393" s="103">
        <f t="shared" si="50"/>
        <v>0</v>
      </c>
      <c r="BI393" s="103">
        <f t="shared" si="50"/>
        <v>7</v>
      </c>
      <c r="BJ393" s="103">
        <f t="shared" si="50"/>
        <v>0</v>
      </c>
      <c r="BK393" s="103">
        <f t="shared" si="51"/>
        <v>46</v>
      </c>
      <c r="BM393" s="67">
        <v>30</v>
      </c>
      <c r="BN393" s="67">
        <v>10</v>
      </c>
      <c r="BO393" s="67">
        <v>14</v>
      </c>
      <c r="BP393" s="67">
        <v>4</v>
      </c>
      <c r="BQ393" s="67">
        <v>2</v>
      </c>
      <c r="BR393" s="67">
        <v>4</v>
      </c>
      <c r="BS393" s="67">
        <v>0</v>
      </c>
      <c r="BT393" s="67">
        <v>0</v>
      </c>
      <c r="BU393" s="67">
        <v>0</v>
      </c>
      <c r="BW393" s="67">
        <f t="shared" si="52"/>
        <v>40</v>
      </c>
    </row>
    <row r="394" spans="1:75" x14ac:dyDescent="0.25">
      <c r="A394" s="101">
        <v>1417</v>
      </c>
      <c r="B394" s="67" t="s">
        <v>397</v>
      </c>
      <c r="C394" s="67" t="s">
        <v>380</v>
      </c>
      <c r="D394" s="103" t="s">
        <v>621</v>
      </c>
      <c r="E394" s="103" t="s">
        <v>621</v>
      </c>
      <c r="F394" s="103" t="s">
        <v>621</v>
      </c>
      <c r="G394" s="103" t="s">
        <v>621</v>
      </c>
      <c r="H394" s="103" t="s">
        <v>621</v>
      </c>
      <c r="I394" s="103" t="s">
        <v>621</v>
      </c>
      <c r="J394" s="103" t="s">
        <v>621</v>
      </c>
      <c r="K394" s="103" t="s">
        <v>621</v>
      </c>
      <c r="L394" s="103" t="s">
        <v>621</v>
      </c>
      <c r="M394" s="103" t="s">
        <v>621</v>
      </c>
      <c r="N394" s="103" t="s">
        <v>621</v>
      </c>
      <c r="O394" s="103" t="s">
        <v>621</v>
      </c>
      <c r="P394" s="103" t="s">
        <v>621</v>
      </c>
      <c r="Q394" s="103" t="s">
        <v>623</v>
      </c>
      <c r="R394" s="103" t="s">
        <v>621</v>
      </c>
      <c r="S394" s="103" t="s">
        <v>623</v>
      </c>
      <c r="T394" s="103" t="s">
        <v>621</v>
      </c>
      <c r="U394" s="103" t="s">
        <v>623</v>
      </c>
      <c r="V394" s="103" t="s">
        <v>622</v>
      </c>
      <c r="W394" s="103" t="s">
        <v>622</v>
      </c>
      <c r="X394" s="103" t="s">
        <v>621</v>
      </c>
      <c r="Y394" s="103" t="s">
        <v>622</v>
      </c>
      <c r="Z394" s="103" t="s">
        <v>621</v>
      </c>
      <c r="AA394" s="103" t="s">
        <v>621</v>
      </c>
      <c r="AB394" s="103" t="s">
        <v>621</v>
      </c>
      <c r="AC394" s="103" t="s">
        <v>621</v>
      </c>
      <c r="AD394" s="103" t="s">
        <v>621</v>
      </c>
      <c r="AE394" s="103" t="s">
        <v>621</v>
      </c>
      <c r="AF394" s="103" t="s">
        <v>623</v>
      </c>
      <c r="AG394" s="103" t="s">
        <v>621</v>
      </c>
      <c r="AH394" s="103" t="s">
        <v>621</v>
      </c>
      <c r="AI394" s="103" t="s">
        <v>621</v>
      </c>
      <c r="AJ394" s="103" t="s">
        <v>621</v>
      </c>
      <c r="AK394" s="103" t="s">
        <v>622</v>
      </c>
      <c r="AL394" s="103" t="s">
        <v>621</v>
      </c>
      <c r="AM394" s="103" t="s">
        <v>622</v>
      </c>
      <c r="AN394" s="103" t="s">
        <v>622</v>
      </c>
      <c r="AO394" s="103" t="s">
        <v>621</v>
      </c>
      <c r="AP394" s="103" t="s">
        <v>621</v>
      </c>
      <c r="AQ394" s="103" t="s">
        <v>621</v>
      </c>
      <c r="AR394" s="103" t="s">
        <v>621</v>
      </c>
      <c r="AS394" s="103" t="s">
        <v>621</v>
      </c>
      <c r="AT394" s="103" t="s">
        <v>621</v>
      </c>
      <c r="AU394" s="103" t="s">
        <v>621</v>
      </c>
      <c r="AV394" s="103" t="s">
        <v>621</v>
      </c>
      <c r="AW394" s="103" t="s">
        <v>621</v>
      </c>
      <c r="AX394" s="103" t="s">
        <v>623</v>
      </c>
      <c r="AY394" s="103" t="s">
        <v>623</v>
      </c>
      <c r="AZ394" s="103" t="s">
        <v>621</v>
      </c>
      <c r="BA394" s="103" t="s">
        <v>621</v>
      </c>
      <c r="BB394" s="103" t="s">
        <v>621</v>
      </c>
      <c r="BC394" s="103" t="s">
        <v>622</v>
      </c>
      <c r="BD394" s="103" t="s">
        <v>621</v>
      </c>
      <c r="BF394" s="103">
        <f t="shared" ref="BF394:BJ403" si="53">COUNTIF($D394:$BD394,BF$3)</f>
        <v>40</v>
      </c>
      <c r="BG394" s="103">
        <f t="shared" si="53"/>
        <v>7</v>
      </c>
      <c r="BH394" s="103">
        <f t="shared" si="53"/>
        <v>0</v>
      </c>
      <c r="BI394" s="103">
        <f t="shared" si="53"/>
        <v>6</v>
      </c>
      <c r="BJ394" s="103">
        <f t="shared" si="53"/>
        <v>0</v>
      </c>
      <c r="BK394" s="103">
        <f t="shared" si="51"/>
        <v>47</v>
      </c>
      <c r="BM394" s="67">
        <v>32</v>
      </c>
      <c r="BN394" s="67">
        <v>8</v>
      </c>
      <c r="BO394" s="67">
        <v>29</v>
      </c>
      <c r="BP394" s="67">
        <v>3</v>
      </c>
      <c r="BQ394" s="67">
        <v>4</v>
      </c>
      <c r="BR394" s="67">
        <v>6</v>
      </c>
      <c r="BS394" s="67">
        <v>0</v>
      </c>
      <c r="BT394" s="67">
        <v>0</v>
      </c>
      <c r="BU394" s="67">
        <v>0</v>
      </c>
      <c r="BW394" s="67">
        <f t="shared" si="52"/>
        <v>41</v>
      </c>
    </row>
    <row r="395" spans="1:75" x14ac:dyDescent="0.25">
      <c r="A395" s="101">
        <v>1418</v>
      </c>
      <c r="B395" s="67" t="s">
        <v>398</v>
      </c>
      <c r="C395" s="67" t="s">
        <v>380</v>
      </c>
      <c r="D395" s="103" t="s">
        <v>621</v>
      </c>
      <c r="E395" s="103" t="s">
        <v>621</v>
      </c>
      <c r="F395" s="103" t="s">
        <v>621</v>
      </c>
      <c r="G395" s="103" t="s">
        <v>621</v>
      </c>
      <c r="H395" s="103" t="s">
        <v>621</v>
      </c>
      <c r="I395" s="103" t="s">
        <v>621</v>
      </c>
      <c r="J395" s="103" t="s">
        <v>621</v>
      </c>
      <c r="K395" s="103" t="s">
        <v>621</v>
      </c>
      <c r="L395" s="103" t="s">
        <v>621</v>
      </c>
      <c r="M395" s="103" t="s">
        <v>621</v>
      </c>
      <c r="N395" s="103" t="s">
        <v>621</v>
      </c>
      <c r="O395" s="103" t="s">
        <v>620</v>
      </c>
      <c r="P395" s="103" t="s">
        <v>621</v>
      </c>
      <c r="Q395" s="103" t="s">
        <v>621</v>
      </c>
      <c r="R395" s="103" t="s">
        <v>621</v>
      </c>
      <c r="S395" s="103" t="s">
        <v>621</v>
      </c>
      <c r="T395" s="103" t="s">
        <v>621</v>
      </c>
      <c r="U395" s="103" t="s">
        <v>623</v>
      </c>
      <c r="V395" s="103" t="s">
        <v>621</v>
      </c>
      <c r="W395" s="103" t="s">
        <v>622</v>
      </c>
      <c r="X395" s="103" t="s">
        <v>621</v>
      </c>
      <c r="Y395" s="103" t="s">
        <v>621</v>
      </c>
      <c r="Z395" s="103" t="s">
        <v>621</v>
      </c>
      <c r="AA395" s="103" t="s">
        <v>621</v>
      </c>
      <c r="AB395" s="103" t="s">
        <v>621</v>
      </c>
      <c r="AC395" s="103" t="s">
        <v>621</v>
      </c>
      <c r="AD395" s="103" t="s">
        <v>621</v>
      </c>
      <c r="AE395" s="103" t="s">
        <v>621</v>
      </c>
      <c r="AF395" s="103" t="s">
        <v>621</v>
      </c>
      <c r="AG395" s="103" t="s">
        <v>621</v>
      </c>
      <c r="AH395" s="103" t="s">
        <v>623</v>
      </c>
      <c r="AI395" s="103" t="s">
        <v>621</v>
      </c>
      <c r="AJ395" s="103" t="s">
        <v>622</v>
      </c>
      <c r="AK395" s="103" t="s">
        <v>622</v>
      </c>
      <c r="AL395" s="103" t="s">
        <v>621</v>
      </c>
      <c r="AM395" s="103" t="s">
        <v>622</v>
      </c>
      <c r="AN395" s="103" t="s">
        <v>622</v>
      </c>
      <c r="AO395" s="103" t="s">
        <v>620</v>
      </c>
      <c r="AP395" s="103" t="s">
        <v>621</v>
      </c>
      <c r="AQ395" s="103" t="s">
        <v>621</v>
      </c>
      <c r="AR395" s="103" t="s">
        <v>620</v>
      </c>
      <c r="AS395" s="103" t="s">
        <v>621</v>
      </c>
      <c r="AT395" s="103" t="s">
        <v>621</v>
      </c>
      <c r="AU395" s="103" t="s">
        <v>621</v>
      </c>
      <c r="AV395" s="103" t="s">
        <v>621</v>
      </c>
      <c r="AW395" s="103" t="s">
        <v>621</v>
      </c>
      <c r="AX395" s="103" t="s">
        <v>622</v>
      </c>
      <c r="AY395" s="103" t="s">
        <v>622</v>
      </c>
      <c r="AZ395" s="103" t="s">
        <v>621</v>
      </c>
      <c r="BA395" s="103" t="s">
        <v>622</v>
      </c>
      <c r="BB395" s="103" t="s">
        <v>623</v>
      </c>
      <c r="BC395" s="103" t="s">
        <v>622</v>
      </c>
      <c r="BD395" s="103" t="s">
        <v>623</v>
      </c>
      <c r="BF395" s="103">
        <f t="shared" si="53"/>
        <v>37</v>
      </c>
      <c r="BG395" s="103">
        <f t="shared" si="53"/>
        <v>9</v>
      </c>
      <c r="BH395" s="103">
        <f t="shared" si="53"/>
        <v>3</v>
      </c>
      <c r="BI395" s="103">
        <f t="shared" si="53"/>
        <v>4</v>
      </c>
      <c r="BJ395" s="103">
        <f t="shared" si="53"/>
        <v>0</v>
      </c>
      <c r="BK395" s="103">
        <f t="shared" si="51"/>
        <v>46</v>
      </c>
      <c r="BM395" s="67">
        <v>31</v>
      </c>
      <c r="BN395" s="67">
        <v>6</v>
      </c>
      <c r="BO395" s="67">
        <v>11</v>
      </c>
      <c r="BP395" s="67">
        <v>4</v>
      </c>
      <c r="BQ395" s="67">
        <v>5</v>
      </c>
      <c r="BR395" s="67">
        <v>5</v>
      </c>
      <c r="BS395" s="67">
        <v>3</v>
      </c>
      <c r="BT395" s="67">
        <v>0</v>
      </c>
      <c r="BU395" s="67">
        <v>0</v>
      </c>
      <c r="BW395" s="67">
        <f t="shared" si="52"/>
        <v>43.5</v>
      </c>
    </row>
    <row r="396" spans="1:75" x14ac:dyDescent="0.25">
      <c r="A396" s="101">
        <v>1419</v>
      </c>
      <c r="B396" s="67" t="s">
        <v>399</v>
      </c>
      <c r="C396" s="67" t="s">
        <v>380</v>
      </c>
      <c r="D396" s="103" t="s">
        <v>621</v>
      </c>
      <c r="E396" s="103" t="s">
        <v>621</v>
      </c>
      <c r="F396" s="103" t="s">
        <v>621</v>
      </c>
      <c r="G396" s="103" t="s">
        <v>621</v>
      </c>
      <c r="H396" s="103" t="s">
        <v>622</v>
      </c>
      <c r="I396" s="103" t="s">
        <v>621</v>
      </c>
      <c r="J396" s="103" t="s">
        <v>621</v>
      </c>
      <c r="K396" s="103" t="s">
        <v>621</v>
      </c>
      <c r="L396" s="103" t="s">
        <v>621</v>
      </c>
      <c r="M396" s="103" t="s">
        <v>621</v>
      </c>
      <c r="N396" s="103" t="s">
        <v>621</v>
      </c>
      <c r="O396" s="103" t="s">
        <v>620</v>
      </c>
      <c r="P396" s="103" t="s">
        <v>621</v>
      </c>
      <c r="Q396" s="103" t="s">
        <v>621</v>
      </c>
      <c r="R396" s="103" t="s">
        <v>621</v>
      </c>
      <c r="S396" s="103" t="s">
        <v>621</v>
      </c>
      <c r="T396" s="103" t="s">
        <v>621</v>
      </c>
      <c r="U396" s="103" t="s">
        <v>623</v>
      </c>
      <c r="V396" s="103" t="s">
        <v>623</v>
      </c>
      <c r="W396" s="103" t="s">
        <v>622</v>
      </c>
      <c r="X396" s="103" t="s">
        <v>621</v>
      </c>
      <c r="Y396" s="103" t="s">
        <v>621</v>
      </c>
      <c r="Z396" s="103" t="s">
        <v>621</v>
      </c>
      <c r="AA396" s="103" t="s">
        <v>621</v>
      </c>
      <c r="AB396" s="103" t="s">
        <v>621</v>
      </c>
      <c r="AC396" s="103" t="s">
        <v>621</v>
      </c>
      <c r="AD396" s="103" t="s">
        <v>621</v>
      </c>
      <c r="AE396" s="103" t="s">
        <v>621</v>
      </c>
      <c r="AF396" s="103" t="s">
        <v>621</v>
      </c>
      <c r="AG396" s="103" t="s">
        <v>621</v>
      </c>
      <c r="AH396" s="103" t="s">
        <v>621</v>
      </c>
      <c r="AI396" s="103" t="s">
        <v>621</v>
      </c>
      <c r="AJ396" s="103" t="s">
        <v>622</v>
      </c>
      <c r="AK396" s="103" t="s">
        <v>622</v>
      </c>
      <c r="AL396" s="103" t="s">
        <v>620</v>
      </c>
      <c r="AM396" s="103" t="s">
        <v>622</v>
      </c>
      <c r="AN396" s="103" t="s">
        <v>621</v>
      </c>
      <c r="AO396" s="103" t="s">
        <v>621</v>
      </c>
      <c r="AP396" s="103" t="s">
        <v>621</v>
      </c>
      <c r="AQ396" s="103" t="s">
        <v>621</v>
      </c>
      <c r="AR396" s="103" t="s">
        <v>621</v>
      </c>
      <c r="AS396" s="103" t="s">
        <v>621</v>
      </c>
      <c r="AT396" s="103" t="s">
        <v>621</v>
      </c>
      <c r="AU396" s="103" t="s">
        <v>621</v>
      </c>
      <c r="AV396" s="103" t="s">
        <v>621</v>
      </c>
      <c r="AW396" s="103" t="s">
        <v>621</v>
      </c>
      <c r="AX396" s="103" t="s">
        <v>621</v>
      </c>
      <c r="AY396" s="103" t="s">
        <v>622</v>
      </c>
      <c r="AZ396" s="103" t="s">
        <v>622</v>
      </c>
      <c r="BA396" s="103" t="s">
        <v>622</v>
      </c>
      <c r="BB396" s="103" t="s">
        <v>623</v>
      </c>
      <c r="BC396" s="103" t="s">
        <v>622</v>
      </c>
      <c r="BD396" s="103" t="s">
        <v>621</v>
      </c>
      <c r="BF396" s="103">
        <f t="shared" si="53"/>
        <v>39</v>
      </c>
      <c r="BG396" s="103">
        <f t="shared" si="53"/>
        <v>9</v>
      </c>
      <c r="BH396" s="103">
        <f t="shared" si="53"/>
        <v>2</v>
      </c>
      <c r="BI396" s="103">
        <f t="shared" si="53"/>
        <v>3</v>
      </c>
      <c r="BJ396" s="103">
        <f t="shared" si="53"/>
        <v>0</v>
      </c>
      <c r="BK396" s="103">
        <f t="shared" si="51"/>
        <v>48</v>
      </c>
      <c r="BM396" s="67">
        <v>29</v>
      </c>
      <c r="BN396" s="67">
        <v>10</v>
      </c>
      <c r="BO396" s="67">
        <v>16</v>
      </c>
      <c r="BP396" s="67">
        <v>6</v>
      </c>
      <c r="BQ396" s="67">
        <v>3</v>
      </c>
      <c r="BR396" s="67">
        <v>6</v>
      </c>
      <c r="BS396" s="67">
        <v>2</v>
      </c>
      <c r="BT396" s="67">
        <v>0</v>
      </c>
      <c r="BU396" s="67">
        <v>0</v>
      </c>
      <c r="BW396" s="67">
        <f t="shared" si="52"/>
        <v>43.5</v>
      </c>
    </row>
    <row r="397" spans="1:75" x14ac:dyDescent="0.25">
      <c r="A397" s="101">
        <v>1420</v>
      </c>
      <c r="B397" s="67" t="s">
        <v>400</v>
      </c>
      <c r="C397" s="67" t="s">
        <v>380</v>
      </c>
      <c r="D397" s="103" t="s">
        <v>621</v>
      </c>
      <c r="E397" s="103" t="s">
        <v>621</v>
      </c>
      <c r="F397" s="103" t="s">
        <v>621</v>
      </c>
      <c r="G397" s="103" t="s">
        <v>621</v>
      </c>
      <c r="H397" s="103" t="s">
        <v>622</v>
      </c>
      <c r="I397" s="103" t="s">
        <v>621</v>
      </c>
      <c r="J397" s="103" t="s">
        <v>621</v>
      </c>
      <c r="K397" s="103" t="s">
        <v>620</v>
      </c>
      <c r="L397" s="103" t="s">
        <v>621</v>
      </c>
      <c r="M397" s="103" t="s">
        <v>621</v>
      </c>
      <c r="N397" s="103" t="s">
        <v>621</v>
      </c>
      <c r="O397" s="103" t="s">
        <v>621</v>
      </c>
      <c r="P397" s="103" t="s">
        <v>621</v>
      </c>
      <c r="Q397" s="103" t="s">
        <v>620</v>
      </c>
      <c r="R397" s="103" t="s">
        <v>621</v>
      </c>
      <c r="S397" s="103" t="s">
        <v>621</v>
      </c>
      <c r="T397" s="103" t="s">
        <v>621</v>
      </c>
      <c r="U397" s="103" t="s">
        <v>623</v>
      </c>
      <c r="V397" s="103" t="s">
        <v>621</v>
      </c>
      <c r="W397" s="103" t="s">
        <v>622</v>
      </c>
      <c r="X397" s="103" t="s">
        <v>621</v>
      </c>
      <c r="Y397" s="103" t="s">
        <v>621</v>
      </c>
      <c r="Z397" s="103" t="s">
        <v>621</v>
      </c>
      <c r="AA397" s="103" t="s">
        <v>621</v>
      </c>
      <c r="AB397" s="103" t="s">
        <v>621</v>
      </c>
      <c r="AC397" s="103" t="s">
        <v>621</v>
      </c>
      <c r="AD397" s="103" t="s">
        <v>621</v>
      </c>
      <c r="AE397" s="103" t="s">
        <v>623</v>
      </c>
      <c r="AF397" s="103" t="s">
        <v>621</v>
      </c>
      <c r="AG397" s="103" t="s">
        <v>621</v>
      </c>
      <c r="AH397" s="103" t="s">
        <v>621</v>
      </c>
      <c r="AI397" s="103" t="s">
        <v>621</v>
      </c>
      <c r="AJ397" s="103" t="s">
        <v>622</v>
      </c>
      <c r="AK397" s="103" t="s">
        <v>622</v>
      </c>
      <c r="AL397" s="103" t="s">
        <v>621</v>
      </c>
      <c r="AM397" s="103" t="s">
        <v>622</v>
      </c>
      <c r="AN397" s="103" t="s">
        <v>622</v>
      </c>
      <c r="AO397" s="103" t="s">
        <v>621</v>
      </c>
      <c r="AP397" s="103" t="s">
        <v>621</v>
      </c>
      <c r="AQ397" s="103" t="s">
        <v>621</v>
      </c>
      <c r="AR397" s="103" t="s">
        <v>621</v>
      </c>
      <c r="AS397" s="103" t="s">
        <v>621</v>
      </c>
      <c r="AT397" s="103" t="s">
        <v>621</v>
      </c>
      <c r="AU397" s="103" t="s">
        <v>621</v>
      </c>
      <c r="AV397" s="103" t="s">
        <v>621</v>
      </c>
      <c r="AW397" s="103" t="s">
        <v>621</v>
      </c>
      <c r="AX397" s="103" t="s">
        <v>621</v>
      </c>
      <c r="AY397" s="103" t="s">
        <v>622</v>
      </c>
      <c r="AZ397" s="103" t="s">
        <v>621</v>
      </c>
      <c r="BA397" s="103" t="s">
        <v>622</v>
      </c>
      <c r="BB397" s="103" t="s">
        <v>623</v>
      </c>
      <c r="BC397" s="103" t="s">
        <v>622</v>
      </c>
      <c r="BD397" s="103" t="s">
        <v>623</v>
      </c>
      <c r="BF397" s="103">
        <f t="shared" si="53"/>
        <v>38</v>
      </c>
      <c r="BG397" s="103">
        <f t="shared" si="53"/>
        <v>9</v>
      </c>
      <c r="BH397" s="103">
        <f t="shared" si="53"/>
        <v>2</v>
      </c>
      <c r="BI397" s="103">
        <f t="shared" si="53"/>
        <v>4</v>
      </c>
      <c r="BJ397" s="103">
        <f t="shared" si="53"/>
        <v>0</v>
      </c>
      <c r="BK397" s="103">
        <f t="shared" si="51"/>
        <v>47</v>
      </c>
      <c r="BM397" s="67">
        <v>30</v>
      </c>
      <c r="BN397" s="67">
        <v>8</v>
      </c>
      <c r="BO397" s="67">
        <v>10</v>
      </c>
      <c r="BP397" s="67">
        <v>5</v>
      </c>
      <c r="BQ397" s="67">
        <v>4</v>
      </c>
      <c r="BR397" s="67">
        <v>4</v>
      </c>
      <c r="BS397" s="67">
        <v>2</v>
      </c>
      <c r="BT397" s="67">
        <v>0</v>
      </c>
      <c r="BU397" s="67">
        <v>0</v>
      </c>
      <c r="BW397" s="67">
        <f t="shared" si="52"/>
        <v>43</v>
      </c>
    </row>
    <row r="398" spans="1:75" x14ac:dyDescent="0.25">
      <c r="A398" s="101">
        <v>1421</v>
      </c>
      <c r="B398" s="67" t="s">
        <v>401</v>
      </c>
      <c r="C398" s="67" t="s">
        <v>380</v>
      </c>
      <c r="D398" s="103" t="s">
        <v>621</v>
      </c>
      <c r="E398" s="103" t="s">
        <v>621</v>
      </c>
      <c r="F398" s="103" t="s">
        <v>621</v>
      </c>
      <c r="G398" s="103" t="s">
        <v>621</v>
      </c>
      <c r="H398" s="103" t="s">
        <v>621</v>
      </c>
      <c r="I398" s="103" t="s">
        <v>621</v>
      </c>
      <c r="J398" s="103" t="s">
        <v>621</v>
      </c>
      <c r="K398" s="103" t="s">
        <v>621</v>
      </c>
      <c r="L398" s="103" t="s">
        <v>621</v>
      </c>
      <c r="M398" s="103" t="s">
        <v>621</v>
      </c>
      <c r="N398" s="103" t="s">
        <v>620</v>
      </c>
      <c r="O398" s="103" t="s">
        <v>620</v>
      </c>
      <c r="P398" s="103" t="s">
        <v>621</v>
      </c>
      <c r="Q398" s="103" t="s">
        <v>621</v>
      </c>
      <c r="R398" s="103" t="s">
        <v>621</v>
      </c>
      <c r="S398" s="103" t="s">
        <v>621</v>
      </c>
      <c r="T398" s="103" t="s">
        <v>621</v>
      </c>
      <c r="U398" s="103" t="s">
        <v>622</v>
      </c>
      <c r="V398" s="103" t="s">
        <v>622</v>
      </c>
      <c r="W398" s="103" t="s">
        <v>622</v>
      </c>
      <c r="X398" s="103" t="s">
        <v>621</v>
      </c>
      <c r="Y398" s="103" t="s">
        <v>621</v>
      </c>
      <c r="Z398" s="103" t="s">
        <v>621</v>
      </c>
      <c r="AA398" s="103" t="s">
        <v>621</v>
      </c>
      <c r="AB398" s="103" t="s">
        <v>621</v>
      </c>
      <c r="AC398" s="103" t="s">
        <v>621</v>
      </c>
      <c r="AD398" s="103" t="s">
        <v>621</v>
      </c>
      <c r="AE398" s="103" t="s">
        <v>621</v>
      </c>
      <c r="AF398" s="103" t="s">
        <v>621</v>
      </c>
      <c r="AG398" s="103" t="s">
        <v>621</v>
      </c>
      <c r="AH398" s="103" t="s">
        <v>621</v>
      </c>
      <c r="AI398" s="103" t="s">
        <v>621</v>
      </c>
      <c r="AJ398" s="103" t="s">
        <v>621</v>
      </c>
      <c r="AK398" s="103" t="s">
        <v>623</v>
      </c>
      <c r="AL398" s="103" t="s">
        <v>621</v>
      </c>
      <c r="AM398" s="103" t="s">
        <v>622</v>
      </c>
      <c r="AN398" s="103" t="s">
        <v>622</v>
      </c>
      <c r="AO398" s="103" t="s">
        <v>621</v>
      </c>
      <c r="AP398" s="103" t="s">
        <v>621</v>
      </c>
      <c r="AQ398" s="103" t="s">
        <v>621</v>
      </c>
      <c r="AR398" s="103" t="s">
        <v>621</v>
      </c>
      <c r="AS398" s="103" t="s">
        <v>621</v>
      </c>
      <c r="AT398" s="103" t="s">
        <v>623</v>
      </c>
      <c r="AU398" s="103" t="s">
        <v>623</v>
      </c>
      <c r="AV398" s="103" t="s">
        <v>621</v>
      </c>
      <c r="AW398" s="103" t="s">
        <v>621</v>
      </c>
      <c r="AX398" s="103" t="s">
        <v>623</v>
      </c>
      <c r="AY398" s="103" t="s">
        <v>622</v>
      </c>
      <c r="AZ398" s="103" t="s">
        <v>621</v>
      </c>
      <c r="BA398" s="103" t="s">
        <v>621</v>
      </c>
      <c r="BB398" s="103" t="s">
        <v>623</v>
      </c>
      <c r="BC398" s="103" t="s">
        <v>623</v>
      </c>
      <c r="BD398" s="103" t="s">
        <v>621</v>
      </c>
      <c r="BF398" s="103">
        <f t="shared" si="53"/>
        <v>39</v>
      </c>
      <c r="BG398" s="103">
        <f t="shared" si="53"/>
        <v>6</v>
      </c>
      <c r="BH398" s="103">
        <f t="shared" si="53"/>
        <v>2</v>
      </c>
      <c r="BI398" s="103">
        <f t="shared" si="53"/>
        <v>6</v>
      </c>
      <c r="BJ398" s="103">
        <f t="shared" si="53"/>
        <v>0</v>
      </c>
      <c r="BK398" s="103">
        <f t="shared" si="51"/>
        <v>45</v>
      </c>
      <c r="BM398" s="67">
        <v>33</v>
      </c>
      <c r="BN398" s="67">
        <v>6</v>
      </c>
      <c r="BO398" s="67">
        <v>13</v>
      </c>
      <c r="BP398" s="67">
        <v>4</v>
      </c>
      <c r="BQ398" s="67">
        <v>2</v>
      </c>
      <c r="BR398" s="67">
        <v>4</v>
      </c>
      <c r="BS398" s="67">
        <v>2</v>
      </c>
      <c r="BT398" s="67">
        <v>0</v>
      </c>
      <c r="BU398" s="67">
        <v>0</v>
      </c>
      <c r="BW398" s="67">
        <f t="shared" si="52"/>
        <v>43</v>
      </c>
    </row>
    <row r="399" spans="1:75" x14ac:dyDescent="0.25">
      <c r="A399" s="101">
        <v>1422</v>
      </c>
      <c r="B399" s="67" t="s">
        <v>403</v>
      </c>
      <c r="C399" s="67" t="s">
        <v>380</v>
      </c>
      <c r="D399" s="103" t="s">
        <v>621</v>
      </c>
      <c r="E399" s="103" t="s">
        <v>621</v>
      </c>
      <c r="F399" s="103" t="s">
        <v>621</v>
      </c>
      <c r="G399" s="103" t="s">
        <v>621</v>
      </c>
      <c r="H399" s="103" t="s">
        <v>621</v>
      </c>
      <c r="I399" s="103" t="s">
        <v>621</v>
      </c>
      <c r="J399" s="103" t="s">
        <v>621</v>
      </c>
      <c r="K399" s="103" t="s">
        <v>621</v>
      </c>
      <c r="L399" s="103" t="s">
        <v>621</v>
      </c>
      <c r="M399" s="103" t="s">
        <v>621</v>
      </c>
      <c r="N399" s="103" t="s">
        <v>621</v>
      </c>
      <c r="O399" s="103" t="s">
        <v>621</v>
      </c>
      <c r="P399" s="103" t="s">
        <v>621</v>
      </c>
      <c r="Q399" s="103" t="s">
        <v>621</v>
      </c>
      <c r="R399" s="103" t="s">
        <v>621</v>
      </c>
      <c r="S399" s="103" t="s">
        <v>621</v>
      </c>
      <c r="T399" s="103" t="s">
        <v>621</v>
      </c>
      <c r="U399" s="103" t="s">
        <v>621</v>
      </c>
      <c r="V399" s="103" t="s">
        <v>622</v>
      </c>
      <c r="W399" s="103" t="s">
        <v>622</v>
      </c>
      <c r="X399" s="103" t="s">
        <v>621</v>
      </c>
      <c r="Y399" s="103" t="s">
        <v>621</v>
      </c>
      <c r="Z399" s="103" t="s">
        <v>621</v>
      </c>
      <c r="AA399" s="103" t="s">
        <v>621</v>
      </c>
      <c r="AB399" s="103" t="s">
        <v>621</v>
      </c>
      <c r="AC399" s="103" t="s">
        <v>621</v>
      </c>
      <c r="AD399" s="103" t="s">
        <v>621</v>
      </c>
      <c r="AE399" s="103" t="s">
        <v>621</v>
      </c>
      <c r="AF399" s="103" t="s">
        <v>621</v>
      </c>
      <c r="AG399" s="103" t="s">
        <v>621</v>
      </c>
      <c r="AH399" s="103" t="s">
        <v>621</v>
      </c>
      <c r="AI399" s="103" t="s">
        <v>621</v>
      </c>
      <c r="AJ399" s="103" t="s">
        <v>622</v>
      </c>
      <c r="AK399" s="103" t="s">
        <v>622</v>
      </c>
      <c r="AL399" s="103" t="s">
        <v>621</v>
      </c>
      <c r="AM399" s="103" t="s">
        <v>622</v>
      </c>
      <c r="AN399" s="103" t="s">
        <v>623</v>
      </c>
      <c r="AO399" s="103" t="s">
        <v>621</v>
      </c>
      <c r="AP399" s="103" t="s">
        <v>621</v>
      </c>
      <c r="AQ399" s="103" t="s">
        <v>621</v>
      </c>
      <c r="AR399" s="103" t="s">
        <v>621</v>
      </c>
      <c r="AS399" s="103" t="s">
        <v>621</v>
      </c>
      <c r="AT399" s="103" t="s">
        <v>621</v>
      </c>
      <c r="AU399" s="103" t="s">
        <v>621</v>
      </c>
      <c r="AV399" s="103" t="s">
        <v>621</v>
      </c>
      <c r="AW399" s="103" t="s">
        <v>621</v>
      </c>
      <c r="AX399" s="103" t="s">
        <v>622</v>
      </c>
      <c r="AY399" s="103" t="s">
        <v>622</v>
      </c>
      <c r="AZ399" s="103" t="s">
        <v>621</v>
      </c>
      <c r="BA399" s="103" t="s">
        <v>621</v>
      </c>
      <c r="BB399" s="103" t="s">
        <v>621</v>
      </c>
      <c r="BC399" s="103" t="s">
        <v>623</v>
      </c>
      <c r="BD399" s="103" t="s">
        <v>621</v>
      </c>
      <c r="BF399" s="103">
        <f t="shared" si="53"/>
        <v>44</v>
      </c>
      <c r="BG399" s="103">
        <f t="shared" si="53"/>
        <v>7</v>
      </c>
      <c r="BH399" s="103">
        <f t="shared" si="53"/>
        <v>0</v>
      </c>
      <c r="BI399" s="103">
        <f t="shared" si="53"/>
        <v>2</v>
      </c>
      <c r="BJ399" s="103">
        <f t="shared" si="53"/>
        <v>0</v>
      </c>
      <c r="BK399" s="103">
        <f t="shared" si="51"/>
        <v>51</v>
      </c>
      <c r="BM399" s="67">
        <v>35</v>
      </c>
      <c r="BN399" s="67">
        <v>9</v>
      </c>
      <c r="BO399" s="67">
        <v>14</v>
      </c>
      <c r="BP399" s="67">
        <v>4</v>
      </c>
      <c r="BQ399" s="67">
        <v>3</v>
      </c>
      <c r="BR399" s="67">
        <v>4</v>
      </c>
      <c r="BS399" s="67">
        <v>0</v>
      </c>
      <c r="BT399" s="67">
        <v>0</v>
      </c>
      <c r="BU399" s="67">
        <v>0</v>
      </c>
      <c r="BW399" s="67">
        <f t="shared" si="52"/>
        <v>45</v>
      </c>
    </row>
    <row r="400" spans="1:75" x14ac:dyDescent="0.25">
      <c r="A400" s="101">
        <v>1423</v>
      </c>
      <c r="B400" s="67" t="s">
        <v>402</v>
      </c>
      <c r="C400" s="67" t="s">
        <v>380</v>
      </c>
      <c r="D400" s="103" t="s">
        <v>621</v>
      </c>
      <c r="E400" s="103" t="s">
        <v>621</v>
      </c>
      <c r="F400" s="103" t="s">
        <v>621</v>
      </c>
      <c r="G400" s="103" t="s">
        <v>621</v>
      </c>
      <c r="H400" s="103" t="s">
        <v>621</v>
      </c>
      <c r="I400" s="103" t="s">
        <v>621</v>
      </c>
      <c r="J400" s="103" t="s">
        <v>621</v>
      </c>
      <c r="K400" s="103" t="s">
        <v>621</v>
      </c>
      <c r="L400" s="103" t="s">
        <v>621</v>
      </c>
      <c r="M400" s="103" t="s">
        <v>621</v>
      </c>
      <c r="N400" s="103" t="s">
        <v>621</v>
      </c>
      <c r="O400" s="103" t="s">
        <v>620</v>
      </c>
      <c r="P400" s="103" t="s">
        <v>621</v>
      </c>
      <c r="Q400" s="103" t="s">
        <v>621</v>
      </c>
      <c r="R400" s="103" t="s">
        <v>621</v>
      </c>
      <c r="S400" s="103" t="s">
        <v>623</v>
      </c>
      <c r="T400" s="103" t="s">
        <v>621</v>
      </c>
      <c r="U400" s="103" t="s">
        <v>623</v>
      </c>
      <c r="V400" s="103" t="s">
        <v>621</v>
      </c>
      <c r="W400" s="103" t="s">
        <v>622</v>
      </c>
      <c r="X400" s="103" t="s">
        <v>623</v>
      </c>
      <c r="Y400" s="103" t="s">
        <v>622</v>
      </c>
      <c r="Z400" s="103" t="s">
        <v>621</v>
      </c>
      <c r="AA400" s="103" t="s">
        <v>621</v>
      </c>
      <c r="AB400" s="103" t="s">
        <v>621</v>
      </c>
      <c r="AC400" s="103" t="s">
        <v>621</v>
      </c>
      <c r="AD400" s="103" t="s">
        <v>621</v>
      </c>
      <c r="AE400" s="103" t="s">
        <v>621</v>
      </c>
      <c r="AF400" s="103" t="s">
        <v>621</v>
      </c>
      <c r="AG400" s="103" t="s">
        <v>621</v>
      </c>
      <c r="AH400" s="103" t="s">
        <v>621</v>
      </c>
      <c r="AI400" s="103" t="s">
        <v>621</v>
      </c>
      <c r="AJ400" s="103" t="s">
        <v>622</v>
      </c>
      <c r="AK400" s="103" t="s">
        <v>622</v>
      </c>
      <c r="AL400" s="103" t="s">
        <v>621</v>
      </c>
      <c r="AM400" s="103" t="s">
        <v>622</v>
      </c>
      <c r="AN400" s="103" t="s">
        <v>622</v>
      </c>
      <c r="AO400" s="103" t="s">
        <v>621</v>
      </c>
      <c r="AP400" s="103" t="s">
        <v>621</v>
      </c>
      <c r="AQ400" s="103" t="s">
        <v>621</v>
      </c>
      <c r="AR400" s="103" t="s">
        <v>621</v>
      </c>
      <c r="AS400" s="103" t="s">
        <v>621</v>
      </c>
      <c r="AT400" s="103" t="s">
        <v>621</v>
      </c>
      <c r="AU400" s="103" t="s">
        <v>621</v>
      </c>
      <c r="AV400" s="103" t="s">
        <v>621</v>
      </c>
      <c r="AW400" s="103" t="s">
        <v>621</v>
      </c>
      <c r="AX400" s="103" t="s">
        <v>623</v>
      </c>
      <c r="AY400" s="103" t="s">
        <v>622</v>
      </c>
      <c r="AZ400" s="103" t="s">
        <v>622</v>
      </c>
      <c r="BA400" s="103" t="s">
        <v>622</v>
      </c>
      <c r="BB400" s="103" t="s">
        <v>623</v>
      </c>
      <c r="BC400" s="103" t="s">
        <v>623</v>
      </c>
      <c r="BD400" s="103" t="s">
        <v>621</v>
      </c>
      <c r="BF400" s="103">
        <f t="shared" si="53"/>
        <v>37</v>
      </c>
      <c r="BG400" s="103">
        <f t="shared" si="53"/>
        <v>9</v>
      </c>
      <c r="BH400" s="103">
        <f t="shared" si="53"/>
        <v>1</v>
      </c>
      <c r="BI400" s="103">
        <f t="shared" si="53"/>
        <v>6</v>
      </c>
      <c r="BJ400" s="103">
        <f t="shared" si="53"/>
        <v>0</v>
      </c>
      <c r="BK400" s="103">
        <f t="shared" si="51"/>
        <v>46</v>
      </c>
      <c r="BM400" s="67">
        <v>30</v>
      </c>
      <c r="BN400" s="67">
        <v>7</v>
      </c>
      <c r="BO400" s="67">
        <v>7</v>
      </c>
      <c r="BP400" s="67">
        <v>6</v>
      </c>
      <c r="BQ400" s="67">
        <v>3</v>
      </c>
      <c r="BR400" s="67">
        <v>5</v>
      </c>
      <c r="BS400" s="67">
        <v>1</v>
      </c>
      <c r="BT400" s="67">
        <v>0</v>
      </c>
      <c r="BU400" s="67">
        <v>0</v>
      </c>
      <c r="BW400" s="67">
        <f t="shared" si="52"/>
        <v>42</v>
      </c>
    </row>
    <row r="401" spans="1:75" x14ac:dyDescent="0.25">
      <c r="A401" s="101">
        <v>1424</v>
      </c>
      <c r="B401" s="67" t="s">
        <v>404</v>
      </c>
      <c r="C401" s="67" t="s">
        <v>380</v>
      </c>
      <c r="D401" s="103" t="s">
        <v>621</v>
      </c>
      <c r="E401" s="103" t="s">
        <v>621</v>
      </c>
      <c r="F401" s="103" t="s">
        <v>621</v>
      </c>
      <c r="G401" s="103" t="s">
        <v>621</v>
      </c>
      <c r="H401" s="103" t="s">
        <v>621</v>
      </c>
      <c r="I401" s="103" t="s">
        <v>623</v>
      </c>
      <c r="J401" s="103" t="s">
        <v>621</v>
      </c>
      <c r="K401" s="103" t="s">
        <v>621</v>
      </c>
      <c r="L401" s="103" t="s">
        <v>621</v>
      </c>
      <c r="M401" s="103" t="s">
        <v>621</v>
      </c>
      <c r="N401" s="103" t="s">
        <v>621</v>
      </c>
      <c r="O401" s="103" t="s">
        <v>621</v>
      </c>
      <c r="P401" s="103" t="s">
        <v>621</v>
      </c>
      <c r="Q401" s="103" t="s">
        <v>621</v>
      </c>
      <c r="R401" s="103" t="s">
        <v>621</v>
      </c>
      <c r="S401" s="103" t="s">
        <v>621</v>
      </c>
      <c r="T401" s="103" t="s">
        <v>621</v>
      </c>
      <c r="U401" s="103" t="s">
        <v>623</v>
      </c>
      <c r="V401" s="103" t="s">
        <v>622</v>
      </c>
      <c r="W401" s="103" t="s">
        <v>622</v>
      </c>
      <c r="X401" s="103" t="s">
        <v>621</v>
      </c>
      <c r="Y401" s="103" t="s">
        <v>621</v>
      </c>
      <c r="Z401" s="103" t="s">
        <v>621</v>
      </c>
      <c r="AA401" s="103" t="s">
        <v>621</v>
      </c>
      <c r="AB401" s="103" t="s">
        <v>621</v>
      </c>
      <c r="AC401" s="103" t="s">
        <v>621</v>
      </c>
      <c r="AD401" s="103" t="s">
        <v>621</v>
      </c>
      <c r="AE401" s="103" t="s">
        <v>621</v>
      </c>
      <c r="AF401" s="103" t="s">
        <v>621</v>
      </c>
      <c r="AG401" s="103" t="s">
        <v>621</v>
      </c>
      <c r="AH401" s="103" t="s">
        <v>621</v>
      </c>
      <c r="AI401" s="103" t="s">
        <v>621</v>
      </c>
      <c r="AJ401" s="103" t="s">
        <v>623</v>
      </c>
      <c r="AK401" s="103" t="s">
        <v>622</v>
      </c>
      <c r="AL401" s="103" t="s">
        <v>621</v>
      </c>
      <c r="AM401" s="103" t="s">
        <v>621</v>
      </c>
      <c r="AN401" s="103" t="s">
        <v>621</v>
      </c>
      <c r="AO401" s="103" t="s">
        <v>620</v>
      </c>
      <c r="AP401" s="103" t="s">
        <v>621</v>
      </c>
      <c r="AQ401" s="103" t="s">
        <v>621</v>
      </c>
      <c r="AR401" s="103" t="s">
        <v>620</v>
      </c>
      <c r="AS401" s="103" t="s">
        <v>621</v>
      </c>
      <c r="AT401" s="103" t="s">
        <v>621</v>
      </c>
      <c r="AU401" s="103" t="s">
        <v>621</v>
      </c>
      <c r="AV401" s="103" t="s">
        <v>621</v>
      </c>
      <c r="AW401" s="103" t="s">
        <v>621</v>
      </c>
      <c r="AX401" s="103" t="s">
        <v>623</v>
      </c>
      <c r="AY401" s="103" t="s">
        <v>622</v>
      </c>
      <c r="AZ401" s="103" t="s">
        <v>621</v>
      </c>
      <c r="BA401" s="103" t="s">
        <v>621</v>
      </c>
      <c r="BB401" s="103" t="s">
        <v>621</v>
      </c>
      <c r="BC401" s="103" t="s">
        <v>621</v>
      </c>
      <c r="BD401" s="103" t="s">
        <v>621</v>
      </c>
      <c r="BF401" s="103">
        <f t="shared" si="53"/>
        <v>43</v>
      </c>
      <c r="BG401" s="103">
        <f t="shared" si="53"/>
        <v>4</v>
      </c>
      <c r="BH401" s="103">
        <f t="shared" si="53"/>
        <v>2</v>
      </c>
      <c r="BI401" s="103">
        <f t="shared" si="53"/>
        <v>4</v>
      </c>
      <c r="BJ401" s="103">
        <f t="shared" si="53"/>
        <v>0</v>
      </c>
      <c r="BK401" s="103">
        <f t="shared" si="51"/>
        <v>47</v>
      </c>
      <c r="BM401" s="67">
        <v>31</v>
      </c>
      <c r="BN401" s="67">
        <v>12</v>
      </c>
      <c r="BO401" s="67">
        <v>17</v>
      </c>
      <c r="BP401" s="67">
        <v>3</v>
      </c>
      <c r="BQ401" s="67">
        <v>1</v>
      </c>
      <c r="BR401" s="67">
        <v>3</v>
      </c>
      <c r="BS401" s="67">
        <v>2</v>
      </c>
      <c r="BT401" s="67">
        <v>0</v>
      </c>
      <c r="BU401" s="67">
        <v>0</v>
      </c>
      <c r="BW401" s="67">
        <f t="shared" si="52"/>
        <v>42.5</v>
      </c>
    </row>
    <row r="402" spans="1:75" x14ac:dyDescent="0.25">
      <c r="A402" s="101">
        <v>1425</v>
      </c>
      <c r="B402" s="67" t="s">
        <v>407</v>
      </c>
      <c r="C402" s="67" t="s">
        <v>380</v>
      </c>
      <c r="D402" s="103" t="s">
        <v>621</v>
      </c>
      <c r="E402" s="103" t="s">
        <v>621</v>
      </c>
      <c r="F402" s="103" t="s">
        <v>621</v>
      </c>
      <c r="G402" s="103" t="s">
        <v>623</v>
      </c>
      <c r="H402" s="103" t="s">
        <v>621</v>
      </c>
      <c r="I402" s="103" t="s">
        <v>621</v>
      </c>
      <c r="J402" s="103" t="s">
        <v>621</v>
      </c>
      <c r="K402" s="103" t="s">
        <v>623</v>
      </c>
      <c r="L402" s="103" t="s">
        <v>621</v>
      </c>
      <c r="M402" s="103" t="s">
        <v>621</v>
      </c>
      <c r="N402" s="103" t="s">
        <v>621</v>
      </c>
      <c r="O402" s="103" t="s">
        <v>621</v>
      </c>
      <c r="P402" s="103" t="s">
        <v>621</v>
      </c>
      <c r="Q402" s="103" t="s">
        <v>621</v>
      </c>
      <c r="R402" s="103" t="s">
        <v>621</v>
      </c>
      <c r="S402" s="103" t="s">
        <v>621</v>
      </c>
      <c r="T402" s="103" t="s">
        <v>621</v>
      </c>
      <c r="U402" s="103" t="s">
        <v>623</v>
      </c>
      <c r="V402" s="103" t="s">
        <v>621</v>
      </c>
      <c r="W402" s="103" t="s">
        <v>622</v>
      </c>
      <c r="X402" s="103" t="s">
        <v>621</v>
      </c>
      <c r="Y402" s="103" t="s">
        <v>621</v>
      </c>
      <c r="Z402" s="103" t="s">
        <v>621</v>
      </c>
      <c r="AA402" s="103" t="s">
        <v>621</v>
      </c>
      <c r="AB402" s="103" t="s">
        <v>621</v>
      </c>
      <c r="AC402" s="103" t="s">
        <v>621</v>
      </c>
      <c r="AD402" s="103" t="s">
        <v>621</v>
      </c>
      <c r="AE402" s="103" t="s">
        <v>621</v>
      </c>
      <c r="AF402" s="103" t="s">
        <v>621</v>
      </c>
      <c r="AG402" s="103" t="s">
        <v>621</v>
      </c>
      <c r="AH402" s="103" t="s">
        <v>621</v>
      </c>
      <c r="AI402" s="103" t="s">
        <v>621</v>
      </c>
      <c r="AJ402" s="103" t="s">
        <v>622</v>
      </c>
      <c r="AK402" s="103" t="s">
        <v>622</v>
      </c>
      <c r="AL402" s="103" t="s">
        <v>623</v>
      </c>
      <c r="AM402" s="103" t="s">
        <v>622</v>
      </c>
      <c r="AN402" s="103" t="s">
        <v>622</v>
      </c>
      <c r="AO402" s="103" t="s">
        <v>621</v>
      </c>
      <c r="AP402" s="103" t="s">
        <v>621</v>
      </c>
      <c r="AQ402" s="103" t="s">
        <v>621</v>
      </c>
      <c r="AR402" s="103" t="s">
        <v>621</v>
      </c>
      <c r="AS402" s="103" t="s">
        <v>623</v>
      </c>
      <c r="AT402" s="103" t="s">
        <v>621</v>
      </c>
      <c r="AU402" s="103" t="s">
        <v>621</v>
      </c>
      <c r="AV402" s="103" t="s">
        <v>621</v>
      </c>
      <c r="AW402" s="103" t="s">
        <v>621</v>
      </c>
      <c r="AX402" s="103" t="s">
        <v>621</v>
      </c>
      <c r="AY402" s="103" t="s">
        <v>622</v>
      </c>
      <c r="AZ402" s="103" t="s">
        <v>622</v>
      </c>
      <c r="BA402" s="103" t="s">
        <v>622</v>
      </c>
      <c r="BB402" s="103" t="s">
        <v>621</v>
      </c>
      <c r="BC402" s="103" t="s">
        <v>623</v>
      </c>
      <c r="BD402" s="103" t="s">
        <v>621</v>
      </c>
      <c r="BF402" s="103">
        <f t="shared" si="53"/>
        <v>39</v>
      </c>
      <c r="BG402" s="103">
        <f t="shared" si="53"/>
        <v>8</v>
      </c>
      <c r="BH402" s="103">
        <f t="shared" si="53"/>
        <v>0</v>
      </c>
      <c r="BI402" s="103">
        <f t="shared" si="53"/>
        <v>6</v>
      </c>
      <c r="BJ402" s="103">
        <f t="shared" si="53"/>
        <v>0</v>
      </c>
      <c r="BK402" s="103">
        <f t="shared" si="51"/>
        <v>47</v>
      </c>
      <c r="BM402" s="67">
        <v>29</v>
      </c>
      <c r="BN402" s="67">
        <v>10</v>
      </c>
      <c r="BO402" s="67">
        <v>11</v>
      </c>
      <c r="BP402" s="67">
        <v>5</v>
      </c>
      <c r="BQ402" s="67">
        <v>3</v>
      </c>
      <c r="BR402" s="67">
        <v>5</v>
      </c>
      <c r="BS402" s="67">
        <v>0</v>
      </c>
      <c r="BT402" s="67">
        <v>0</v>
      </c>
      <c r="BU402" s="67">
        <v>0</v>
      </c>
      <c r="BW402" s="67">
        <f t="shared" si="52"/>
        <v>40.5</v>
      </c>
    </row>
    <row r="403" spans="1:75" x14ac:dyDescent="0.25">
      <c r="A403" s="101">
        <v>1426</v>
      </c>
      <c r="B403" s="67" t="s">
        <v>405</v>
      </c>
      <c r="C403" s="67" t="s">
        <v>380</v>
      </c>
      <c r="D403" s="103" t="s">
        <v>621</v>
      </c>
      <c r="E403" s="103" t="s">
        <v>621</v>
      </c>
      <c r="F403" s="103" t="s">
        <v>621</v>
      </c>
      <c r="G403" s="103" t="s">
        <v>621</v>
      </c>
      <c r="H403" s="103" t="s">
        <v>622</v>
      </c>
      <c r="I403" s="103" t="s">
        <v>621</v>
      </c>
      <c r="J403" s="103" t="s">
        <v>621</v>
      </c>
      <c r="K403" s="103" t="s">
        <v>621</v>
      </c>
      <c r="L403" s="103" t="s">
        <v>621</v>
      </c>
      <c r="M403" s="103" t="s">
        <v>621</v>
      </c>
      <c r="N403" s="103" t="s">
        <v>621</v>
      </c>
      <c r="O403" s="103" t="s">
        <v>620</v>
      </c>
      <c r="P403" s="103" t="s">
        <v>621</v>
      </c>
      <c r="Q403" s="103" t="s">
        <v>621</v>
      </c>
      <c r="R403" s="103" t="s">
        <v>621</v>
      </c>
      <c r="S403" s="103" t="s">
        <v>621</v>
      </c>
      <c r="T403" s="103" t="s">
        <v>621</v>
      </c>
      <c r="U403" s="103" t="s">
        <v>623</v>
      </c>
      <c r="V403" s="103" t="s">
        <v>622</v>
      </c>
      <c r="W403" s="103" t="s">
        <v>622</v>
      </c>
      <c r="X403" s="103" t="s">
        <v>623</v>
      </c>
      <c r="Y403" s="103" t="s">
        <v>621</v>
      </c>
      <c r="Z403" s="103" t="s">
        <v>621</v>
      </c>
      <c r="AA403" s="103" t="s">
        <v>621</v>
      </c>
      <c r="AB403" s="103" t="s">
        <v>621</v>
      </c>
      <c r="AC403" s="103" t="s">
        <v>621</v>
      </c>
      <c r="AD403" s="103" t="s">
        <v>621</v>
      </c>
      <c r="AE403" s="103" t="s">
        <v>621</v>
      </c>
      <c r="AF403" s="103" t="s">
        <v>621</v>
      </c>
      <c r="AG403" s="103" t="s">
        <v>621</v>
      </c>
      <c r="AH403" s="103" t="s">
        <v>621</v>
      </c>
      <c r="AI403" s="103" t="s">
        <v>621</v>
      </c>
      <c r="AJ403" s="103" t="s">
        <v>622</v>
      </c>
      <c r="AK403" s="103" t="s">
        <v>622</v>
      </c>
      <c r="AL403" s="103" t="s">
        <v>623</v>
      </c>
      <c r="AM403" s="103" t="s">
        <v>622</v>
      </c>
      <c r="AN403" s="103" t="s">
        <v>622</v>
      </c>
      <c r="AO403" s="103" t="s">
        <v>621</v>
      </c>
      <c r="AP403" s="103" t="s">
        <v>621</v>
      </c>
      <c r="AQ403" s="103" t="s">
        <v>621</v>
      </c>
      <c r="AR403" s="103" t="s">
        <v>621</v>
      </c>
      <c r="AS403" s="103" t="s">
        <v>621</v>
      </c>
      <c r="AT403" s="103" t="s">
        <v>621</v>
      </c>
      <c r="AU403" s="103" t="s">
        <v>621</v>
      </c>
      <c r="AV403" s="103" t="s">
        <v>621</v>
      </c>
      <c r="AW403" s="103" t="s">
        <v>621</v>
      </c>
      <c r="AX403" s="103" t="s">
        <v>621</v>
      </c>
      <c r="AY403" s="103" t="s">
        <v>622</v>
      </c>
      <c r="AZ403" s="103" t="s">
        <v>621</v>
      </c>
      <c r="BA403" s="103" t="s">
        <v>621</v>
      </c>
      <c r="BB403" s="103" t="s">
        <v>623</v>
      </c>
      <c r="BC403" s="103" t="s">
        <v>623</v>
      </c>
      <c r="BD403" s="103" t="s">
        <v>623</v>
      </c>
      <c r="BF403" s="103">
        <f t="shared" si="53"/>
        <v>38</v>
      </c>
      <c r="BG403" s="103">
        <f t="shared" si="53"/>
        <v>8</v>
      </c>
      <c r="BH403" s="103">
        <f t="shared" si="53"/>
        <v>1</v>
      </c>
      <c r="BI403" s="103">
        <f t="shared" si="53"/>
        <v>6</v>
      </c>
      <c r="BJ403" s="103">
        <f t="shared" si="53"/>
        <v>0</v>
      </c>
      <c r="BK403" s="103">
        <f t="shared" si="51"/>
        <v>46</v>
      </c>
      <c r="BM403" s="67">
        <v>30</v>
      </c>
      <c r="BN403" s="67">
        <v>8</v>
      </c>
      <c r="BO403" s="67">
        <v>10</v>
      </c>
      <c r="BP403" s="67">
        <v>5</v>
      </c>
      <c r="BQ403" s="67">
        <v>3</v>
      </c>
      <c r="BR403" s="67">
        <v>5</v>
      </c>
      <c r="BS403" s="67">
        <v>1</v>
      </c>
      <c r="BT403" s="67">
        <v>0</v>
      </c>
      <c r="BU403" s="67">
        <v>0</v>
      </c>
      <c r="BW403" s="67">
        <f t="shared" si="52"/>
        <v>41.5</v>
      </c>
    </row>
    <row r="404" spans="1:75" x14ac:dyDescent="0.25">
      <c r="A404" s="101">
        <v>1427</v>
      </c>
      <c r="B404" s="67" t="s">
        <v>406</v>
      </c>
      <c r="C404" s="67" t="s">
        <v>380</v>
      </c>
      <c r="D404" s="103" t="s">
        <v>621</v>
      </c>
      <c r="E404" s="103" t="s">
        <v>621</v>
      </c>
      <c r="F404" s="103" t="s">
        <v>621</v>
      </c>
      <c r="G404" s="103" t="s">
        <v>621</v>
      </c>
      <c r="H404" s="103" t="s">
        <v>621</v>
      </c>
      <c r="I404" s="103" t="s">
        <v>621</v>
      </c>
      <c r="J404" s="103" t="s">
        <v>621</v>
      </c>
      <c r="K404" s="103" t="s">
        <v>621</v>
      </c>
      <c r="L404" s="103" t="s">
        <v>621</v>
      </c>
      <c r="M404" s="103" t="s">
        <v>621</v>
      </c>
      <c r="N404" s="103" t="s">
        <v>621</v>
      </c>
      <c r="O404" s="103" t="s">
        <v>621</v>
      </c>
      <c r="P404" s="103" t="s">
        <v>621</v>
      </c>
      <c r="Q404" s="103" t="s">
        <v>621</v>
      </c>
      <c r="R404" s="103" t="s">
        <v>621</v>
      </c>
      <c r="S404" s="103" t="s">
        <v>621</v>
      </c>
      <c r="T404" s="103" t="s">
        <v>621</v>
      </c>
      <c r="U404" s="103" t="s">
        <v>622</v>
      </c>
      <c r="V404" s="103" t="s">
        <v>621</v>
      </c>
      <c r="W404" s="103" t="s">
        <v>621</v>
      </c>
      <c r="X404" s="103" t="s">
        <v>621</v>
      </c>
      <c r="Y404" s="103" t="s">
        <v>621</v>
      </c>
      <c r="Z404" s="103" t="s">
        <v>621</v>
      </c>
      <c r="AA404" s="103" t="s">
        <v>621</v>
      </c>
      <c r="AB404" s="103" t="s">
        <v>621</v>
      </c>
      <c r="AC404" s="103" t="s">
        <v>621</v>
      </c>
      <c r="AD404" s="103" t="s">
        <v>621</v>
      </c>
      <c r="AE404" s="103" t="s">
        <v>621</v>
      </c>
      <c r="AF404" s="103" t="s">
        <v>621</v>
      </c>
      <c r="AG404" s="103" t="s">
        <v>621</v>
      </c>
      <c r="AH404" s="103" t="s">
        <v>621</v>
      </c>
      <c r="AI404" s="103" t="s">
        <v>621</v>
      </c>
      <c r="AJ404" s="103" t="s">
        <v>622</v>
      </c>
      <c r="AK404" s="103" t="s">
        <v>622</v>
      </c>
      <c r="AL404" s="103" t="s">
        <v>621</v>
      </c>
      <c r="AM404" s="103" t="s">
        <v>622</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622</v>
      </c>
      <c r="AZ404" s="103" t="s">
        <v>621</v>
      </c>
      <c r="BA404" s="103" t="s">
        <v>621</v>
      </c>
      <c r="BB404" s="103" t="s">
        <v>621</v>
      </c>
      <c r="BC404" s="103" t="s">
        <v>623</v>
      </c>
      <c r="BD404" s="103" t="s">
        <v>623</v>
      </c>
      <c r="BF404" s="103">
        <f t="shared" ref="BF404:BJ413" si="54">COUNTIF($D404:$BD404,BF$3)</f>
        <v>46</v>
      </c>
      <c r="BG404" s="103">
        <f t="shared" si="54"/>
        <v>5</v>
      </c>
      <c r="BH404" s="103">
        <f t="shared" si="54"/>
        <v>0</v>
      </c>
      <c r="BI404" s="103">
        <f t="shared" si="54"/>
        <v>2</v>
      </c>
      <c r="BJ404" s="103">
        <f t="shared" si="54"/>
        <v>0</v>
      </c>
      <c r="BK404" s="103">
        <f t="shared" si="51"/>
        <v>51</v>
      </c>
      <c r="BM404" s="67">
        <v>36</v>
      </c>
      <c r="BN404" s="67">
        <v>10</v>
      </c>
      <c r="BO404" s="67">
        <v>13</v>
      </c>
      <c r="BP404" s="67">
        <v>3</v>
      </c>
      <c r="BQ404" s="67">
        <v>2</v>
      </c>
      <c r="BR404" s="67">
        <v>5</v>
      </c>
      <c r="BS404" s="67">
        <v>0</v>
      </c>
      <c r="BT404" s="67">
        <v>0</v>
      </c>
      <c r="BU404" s="67">
        <v>0</v>
      </c>
      <c r="BW404" s="67">
        <f t="shared" si="52"/>
        <v>45</v>
      </c>
    </row>
    <row r="405" spans="1:75" x14ac:dyDescent="0.25">
      <c r="A405" s="101">
        <v>1428</v>
      </c>
      <c r="B405" s="67" t="s">
        <v>408</v>
      </c>
      <c r="C405" s="67" t="s">
        <v>380</v>
      </c>
      <c r="D405" s="103" t="s">
        <v>621</v>
      </c>
      <c r="E405" s="103" t="s">
        <v>621</v>
      </c>
      <c r="F405" s="103" t="s">
        <v>621</v>
      </c>
      <c r="G405" s="103" t="s">
        <v>621</v>
      </c>
      <c r="H405" s="103" t="s">
        <v>621</v>
      </c>
      <c r="I405" s="103" t="s">
        <v>621</v>
      </c>
      <c r="J405" s="103" t="s">
        <v>621</v>
      </c>
      <c r="K405" s="103" t="s">
        <v>621</v>
      </c>
      <c r="L405" s="103" t="s">
        <v>621</v>
      </c>
      <c r="M405" s="103" t="s">
        <v>621</v>
      </c>
      <c r="N405" s="103" t="s">
        <v>621</v>
      </c>
      <c r="O405" s="103" t="s">
        <v>621</v>
      </c>
      <c r="P405" s="103" t="s">
        <v>622</v>
      </c>
      <c r="Q405" s="103" t="s">
        <v>621</v>
      </c>
      <c r="R405" s="103" t="s">
        <v>621</v>
      </c>
      <c r="S405" s="103" t="s">
        <v>621</v>
      </c>
      <c r="T405" s="103" t="s">
        <v>621</v>
      </c>
      <c r="U405" s="103" t="s">
        <v>621</v>
      </c>
      <c r="V405" s="103" t="s">
        <v>621</v>
      </c>
      <c r="W405" s="103" t="s">
        <v>621</v>
      </c>
      <c r="X405" s="103" t="s">
        <v>621</v>
      </c>
      <c r="Y405" s="103" t="s">
        <v>621</v>
      </c>
      <c r="Z405" s="103" t="s">
        <v>621</v>
      </c>
      <c r="AA405" s="103" t="s">
        <v>621</v>
      </c>
      <c r="AB405" s="103" t="s">
        <v>621</v>
      </c>
      <c r="AC405" s="103" t="s">
        <v>621</v>
      </c>
      <c r="AD405" s="103" t="s">
        <v>621</v>
      </c>
      <c r="AE405" s="103" t="s">
        <v>621</v>
      </c>
      <c r="AF405" s="103" t="s">
        <v>621</v>
      </c>
      <c r="AG405" s="103" t="s">
        <v>621</v>
      </c>
      <c r="AH405" s="103" t="s">
        <v>621</v>
      </c>
      <c r="AI405" s="103" t="s">
        <v>621</v>
      </c>
      <c r="AJ405" s="103" t="s">
        <v>622</v>
      </c>
      <c r="AK405" s="103" t="s">
        <v>622</v>
      </c>
      <c r="AL405" s="103" t="s">
        <v>621</v>
      </c>
      <c r="AM405" s="103" t="s">
        <v>622</v>
      </c>
      <c r="AN405" s="103" t="s">
        <v>622</v>
      </c>
      <c r="AO405" s="103" t="s">
        <v>620</v>
      </c>
      <c r="AP405" s="103" t="s">
        <v>621</v>
      </c>
      <c r="AQ405" s="103" t="s">
        <v>621</v>
      </c>
      <c r="AR405" s="103" t="s">
        <v>621</v>
      </c>
      <c r="AS405" s="103" t="s">
        <v>623</v>
      </c>
      <c r="AT405" s="103" t="s">
        <v>621</v>
      </c>
      <c r="AU405" s="103" t="s">
        <v>621</v>
      </c>
      <c r="AV405" s="103" t="s">
        <v>621</v>
      </c>
      <c r="AW405" s="103" t="s">
        <v>621</v>
      </c>
      <c r="AX405" s="103" t="s">
        <v>621</v>
      </c>
      <c r="AY405" s="103" t="s">
        <v>622</v>
      </c>
      <c r="AZ405" s="103" t="s">
        <v>621</v>
      </c>
      <c r="BA405" s="103" t="s">
        <v>621</v>
      </c>
      <c r="BB405" s="103" t="s">
        <v>621</v>
      </c>
      <c r="BC405" s="103" t="s">
        <v>623</v>
      </c>
      <c r="BD405" s="103" t="s">
        <v>623</v>
      </c>
      <c r="BF405" s="103">
        <f t="shared" si="54"/>
        <v>43</v>
      </c>
      <c r="BG405" s="103">
        <f t="shared" si="54"/>
        <v>6</v>
      </c>
      <c r="BH405" s="103">
        <f t="shared" si="54"/>
        <v>1</v>
      </c>
      <c r="BI405" s="103">
        <f t="shared" si="54"/>
        <v>3</v>
      </c>
      <c r="BJ405" s="103">
        <f t="shared" si="54"/>
        <v>0</v>
      </c>
      <c r="BK405" s="103">
        <f t="shared" si="51"/>
        <v>49</v>
      </c>
      <c r="BM405" s="67">
        <v>34</v>
      </c>
      <c r="BN405" s="67">
        <v>9</v>
      </c>
      <c r="BO405" s="67">
        <v>17</v>
      </c>
      <c r="BP405" s="67">
        <v>3</v>
      </c>
      <c r="BQ405" s="67">
        <v>3</v>
      </c>
      <c r="BR405" s="67">
        <v>4</v>
      </c>
      <c r="BS405" s="67">
        <v>1</v>
      </c>
      <c r="BT405" s="67">
        <v>0</v>
      </c>
      <c r="BU405" s="67">
        <v>0</v>
      </c>
      <c r="BW405" s="67">
        <f t="shared" si="52"/>
        <v>44</v>
      </c>
    </row>
    <row r="406" spans="1:7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620</v>
      </c>
      <c r="P406" s="103" t="s">
        <v>621</v>
      </c>
      <c r="Q406" s="103" t="s">
        <v>621</v>
      </c>
      <c r="R406" s="103" t="s">
        <v>621</v>
      </c>
      <c r="S406" s="103" t="s">
        <v>621</v>
      </c>
      <c r="T406" s="103" t="s">
        <v>621</v>
      </c>
      <c r="U406" s="103" t="s">
        <v>623</v>
      </c>
      <c r="V406" s="103" t="s">
        <v>622</v>
      </c>
      <c r="W406" s="103" t="s">
        <v>621</v>
      </c>
      <c r="X406" s="103" t="s">
        <v>621</v>
      </c>
      <c r="Y406" s="103" t="s">
        <v>621</v>
      </c>
      <c r="Z406" s="103" t="s">
        <v>621</v>
      </c>
      <c r="AA406" s="103" t="s">
        <v>621</v>
      </c>
      <c r="AB406" s="103" t="s">
        <v>621</v>
      </c>
      <c r="AC406" s="103" t="s">
        <v>621</v>
      </c>
      <c r="AD406" s="103" t="s">
        <v>621</v>
      </c>
      <c r="AE406" s="103" t="s">
        <v>621</v>
      </c>
      <c r="AF406" s="103" t="s">
        <v>621</v>
      </c>
      <c r="AG406" s="103" t="s">
        <v>621</v>
      </c>
      <c r="AH406" s="103" t="s">
        <v>621</v>
      </c>
      <c r="AI406" s="103" t="s">
        <v>621</v>
      </c>
      <c r="AJ406" s="103" t="s">
        <v>622</v>
      </c>
      <c r="AK406" s="103" t="s">
        <v>621</v>
      </c>
      <c r="AL406" s="103" t="s">
        <v>620</v>
      </c>
      <c r="AM406" s="103" t="s">
        <v>623</v>
      </c>
      <c r="AN406" s="103" t="s">
        <v>621</v>
      </c>
      <c r="AO406" s="103" t="s">
        <v>621</v>
      </c>
      <c r="AP406" s="103" t="s">
        <v>621</v>
      </c>
      <c r="AQ406" s="103" t="s">
        <v>621</v>
      </c>
      <c r="AR406" s="103" t="s">
        <v>621</v>
      </c>
      <c r="AS406" s="103" t="s">
        <v>621</v>
      </c>
      <c r="AT406" s="103" t="s">
        <v>621</v>
      </c>
      <c r="AU406" s="103" t="s">
        <v>621</v>
      </c>
      <c r="AV406" s="103" t="s">
        <v>621</v>
      </c>
      <c r="AW406" s="103" t="s">
        <v>621</v>
      </c>
      <c r="AX406" s="103" t="s">
        <v>623</v>
      </c>
      <c r="AY406" s="103" t="s">
        <v>623</v>
      </c>
      <c r="AZ406" s="103" t="s">
        <v>621</v>
      </c>
      <c r="BA406" s="103" t="s">
        <v>621</v>
      </c>
      <c r="BB406" s="103" t="s">
        <v>621</v>
      </c>
      <c r="BC406" s="103" t="s">
        <v>621</v>
      </c>
      <c r="BD406" s="103" t="s">
        <v>621</v>
      </c>
      <c r="BF406" s="103">
        <f t="shared" si="54"/>
        <v>45</v>
      </c>
      <c r="BG406" s="103">
        <f t="shared" si="54"/>
        <v>2</v>
      </c>
      <c r="BH406" s="103">
        <f t="shared" si="54"/>
        <v>2</v>
      </c>
      <c r="BI406" s="103">
        <f t="shared" si="54"/>
        <v>4</v>
      </c>
      <c r="BJ406" s="103">
        <f t="shared" si="54"/>
        <v>0</v>
      </c>
      <c r="BK406" s="103">
        <f t="shared" si="51"/>
        <v>47</v>
      </c>
      <c r="BM406" s="67">
        <v>33</v>
      </c>
      <c r="BN406" s="67">
        <v>12</v>
      </c>
      <c r="BO406" s="67">
        <v>16</v>
      </c>
      <c r="BP406" s="67">
        <v>2</v>
      </c>
      <c r="BQ406" s="67">
        <v>0</v>
      </c>
      <c r="BR406" s="67">
        <v>6</v>
      </c>
      <c r="BS406" s="67">
        <v>2</v>
      </c>
      <c r="BT406" s="67">
        <v>0</v>
      </c>
      <c r="BU406" s="67">
        <v>0</v>
      </c>
      <c r="BW406" s="67">
        <f t="shared" si="52"/>
        <v>43</v>
      </c>
    </row>
    <row r="407" spans="1:75" x14ac:dyDescent="0.25">
      <c r="A407" s="101">
        <v>1430</v>
      </c>
      <c r="B407" s="67" t="s">
        <v>396</v>
      </c>
      <c r="C407" s="67" t="s">
        <v>380</v>
      </c>
      <c r="D407" s="103" t="s">
        <v>621</v>
      </c>
      <c r="E407" s="103" t="s">
        <v>621</v>
      </c>
      <c r="F407" s="103" t="s">
        <v>621</v>
      </c>
      <c r="G407" s="103" t="s">
        <v>621</v>
      </c>
      <c r="H407" s="103" t="s">
        <v>621</v>
      </c>
      <c r="I407" s="103" t="s">
        <v>621</v>
      </c>
      <c r="J407" s="103" t="s">
        <v>621</v>
      </c>
      <c r="K407" s="103" t="s">
        <v>621</v>
      </c>
      <c r="L407" s="103" t="s">
        <v>621</v>
      </c>
      <c r="M407" s="103" t="s">
        <v>621</v>
      </c>
      <c r="N407" s="103" t="s">
        <v>621</v>
      </c>
      <c r="O407" s="103" t="s">
        <v>620</v>
      </c>
      <c r="P407" s="103" t="s">
        <v>621</v>
      </c>
      <c r="Q407" s="103" t="s">
        <v>621</v>
      </c>
      <c r="R407" s="103" t="s">
        <v>621</v>
      </c>
      <c r="S407" s="103" t="s">
        <v>621</v>
      </c>
      <c r="T407" s="103" t="s">
        <v>621</v>
      </c>
      <c r="U407" s="103" t="s">
        <v>623</v>
      </c>
      <c r="V407" s="103" t="s">
        <v>623</v>
      </c>
      <c r="W407" s="103" t="s">
        <v>622</v>
      </c>
      <c r="X407" s="103" t="s">
        <v>621</v>
      </c>
      <c r="Y407" s="103" t="s">
        <v>621</v>
      </c>
      <c r="Z407" s="103" t="s">
        <v>621</v>
      </c>
      <c r="AA407" s="103" t="s">
        <v>621</v>
      </c>
      <c r="AB407" s="103" t="s">
        <v>621</v>
      </c>
      <c r="AC407" s="103" t="s">
        <v>621</v>
      </c>
      <c r="AD407" s="103" t="s">
        <v>621</v>
      </c>
      <c r="AE407" s="103" t="s">
        <v>621</v>
      </c>
      <c r="AF407" s="103" t="s">
        <v>621</v>
      </c>
      <c r="AG407" s="103" t="s">
        <v>621</v>
      </c>
      <c r="AH407" s="103" t="s">
        <v>621</v>
      </c>
      <c r="AI407" s="103" t="s">
        <v>621</v>
      </c>
      <c r="AJ407" s="103" t="s">
        <v>622</v>
      </c>
      <c r="AK407" s="103" t="s">
        <v>622</v>
      </c>
      <c r="AL407" s="103" t="s">
        <v>621</v>
      </c>
      <c r="AM407" s="103" t="s">
        <v>622</v>
      </c>
      <c r="AN407" s="103" t="s">
        <v>622</v>
      </c>
      <c r="AO407" s="103" t="s">
        <v>620</v>
      </c>
      <c r="AP407" s="103" t="s">
        <v>621</v>
      </c>
      <c r="AQ407" s="103" t="s">
        <v>621</v>
      </c>
      <c r="AR407" s="103" t="s">
        <v>621</v>
      </c>
      <c r="AS407" s="103" t="s">
        <v>623</v>
      </c>
      <c r="AT407" s="103" t="s">
        <v>621</v>
      </c>
      <c r="AU407" s="103" t="s">
        <v>621</v>
      </c>
      <c r="AV407" s="103" t="s">
        <v>621</v>
      </c>
      <c r="AW407" s="103" t="s">
        <v>621</v>
      </c>
      <c r="AX407" s="103" t="s">
        <v>621</v>
      </c>
      <c r="AY407" s="103" t="s">
        <v>622</v>
      </c>
      <c r="AZ407" s="103" t="s">
        <v>622</v>
      </c>
      <c r="BA407" s="103" t="s">
        <v>622</v>
      </c>
      <c r="BB407" s="103" t="s">
        <v>621</v>
      </c>
      <c r="BC407" s="103" t="s">
        <v>622</v>
      </c>
      <c r="BD407" s="103" t="s">
        <v>621</v>
      </c>
      <c r="BF407" s="103">
        <f t="shared" si="54"/>
        <v>39</v>
      </c>
      <c r="BG407" s="103">
        <f t="shared" si="54"/>
        <v>9</v>
      </c>
      <c r="BH407" s="103">
        <f t="shared" si="54"/>
        <v>2</v>
      </c>
      <c r="BI407" s="103">
        <f t="shared" si="54"/>
        <v>3</v>
      </c>
      <c r="BJ407" s="103">
        <f t="shared" si="54"/>
        <v>0</v>
      </c>
      <c r="BK407" s="103">
        <f t="shared" si="51"/>
        <v>48</v>
      </c>
      <c r="BM407" s="67">
        <v>29</v>
      </c>
      <c r="BN407" s="67">
        <v>10</v>
      </c>
      <c r="BO407" s="67">
        <v>13</v>
      </c>
      <c r="BP407" s="67">
        <v>5</v>
      </c>
      <c r="BQ407" s="67">
        <v>4</v>
      </c>
      <c r="BR407" s="67">
        <v>3</v>
      </c>
      <c r="BS407" s="67">
        <v>2</v>
      </c>
      <c r="BT407" s="67">
        <v>0</v>
      </c>
      <c r="BU407" s="67">
        <v>0</v>
      </c>
      <c r="BW407" s="67">
        <f t="shared" si="52"/>
        <v>43</v>
      </c>
    </row>
    <row r="408" spans="1:75" x14ac:dyDescent="0.25">
      <c r="A408" s="101">
        <v>1431</v>
      </c>
      <c r="B408" s="67" t="s">
        <v>410</v>
      </c>
      <c r="C408" s="67" t="s">
        <v>380</v>
      </c>
      <c r="D408" s="103" t="s">
        <v>621</v>
      </c>
      <c r="E408" s="103" t="s">
        <v>621</v>
      </c>
      <c r="F408" s="103" t="s">
        <v>623</v>
      </c>
      <c r="G408" s="103" t="s">
        <v>621</v>
      </c>
      <c r="H408" s="103" t="s">
        <v>621</v>
      </c>
      <c r="I408" s="103" t="s">
        <v>621</v>
      </c>
      <c r="J408" s="103" t="s">
        <v>621</v>
      </c>
      <c r="K408" s="103" t="s">
        <v>621</v>
      </c>
      <c r="L408" s="103" t="s">
        <v>621</v>
      </c>
      <c r="M408" s="103" t="s">
        <v>621</v>
      </c>
      <c r="N408" s="103" t="s">
        <v>621</v>
      </c>
      <c r="O408" s="103" t="s">
        <v>621</v>
      </c>
      <c r="P408" s="103" t="s">
        <v>621</v>
      </c>
      <c r="Q408" s="103" t="s">
        <v>621</v>
      </c>
      <c r="R408" s="103" t="s">
        <v>621</v>
      </c>
      <c r="S408" s="103" t="s">
        <v>621</v>
      </c>
      <c r="T408" s="103" t="s">
        <v>621</v>
      </c>
      <c r="U408" s="103" t="s">
        <v>621</v>
      </c>
      <c r="V408" s="103" t="s">
        <v>621</v>
      </c>
      <c r="W408" s="103" t="s">
        <v>622</v>
      </c>
      <c r="X408" s="103" t="s">
        <v>621</v>
      </c>
      <c r="Y408" s="103" t="s">
        <v>621</v>
      </c>
      <c r="Z408" s="103" t="s">
        <v>621</v>
      </c>
      <c r="AA408" s="103" t="s">
        <v>621</v>
      </c>
      <c r="AB408" s="103" t="s">
        <v>621</v>
      </c>
      <c r="AC408" s="103" t="s">
        <v>621</v>
      </c>
      <c r="AD408" s="103" t="s">
        <v>621</v>
      </c>
      <c r="AE408" s="103" t="s">
        <v>621</v>
      </c>
      <c r="AF408" s="103" t="s">
        <v>621</v>
      </c>
      <c r="AG408" s="103" t="s">
        <v>621</v>
      </c>
      <c r="AH408" s="103" t="s">
        <v>621</v>
      </c>
      <c r="AI408" s="103" t="s">
        <v>621</v>
      </c>
      <c r="AJ408" s="103" t="s">
        <v>622</v>
      </c>
      <c r="AK408" s="103" t="s">
        <v>622</v>
      </c>
      <c r="AL408" s="103" t="s">
        <v>621</v>
      </c>
      <c r="AM408" s="103" t="s">
        <v>623</v>
      </c>
      <c r="AN408" s="103" t="s">
        <v>623</v>
      </c>
      <c r="AO408" s="103" t="s">
        <v>621</v>
      </c>
      <c r="AP408" s="103" t="s">
        <v>621</v>
      </c>
      <c r="AQ408" s="103" t="s">
        <v>621</v>
      </c>
      <c r="AR408" s="103" t="s">
        <v>621</v>
      </c>
      <c r="AS408" s="103" t="s">
        <v>623</v>
      </c>
      <c r="AT408" s="103" t="s">
        <v>623</v>
      </c>
      <c r="AU408" s="103" t="s">
        <v>623</v>
      </c>
      <c r="AV408" s="103" t="s">
        <v>621</v>
      </c>
      <c r="AW408" s="103" t="s">
        <v>621</v>
      </c>
      <c r="AX408" s="103" t="s">
        <v>623</v>
      </c>
      <c r="AY408" s="103" t="s">
        <v>622</v>
      </c>
      <c r="AZ408" s="103" t="s">
        <v>621</v>
      </c>
      <c r="BA408" s="103" t="s">
        <v>621</v>
      </c>
      <c r="BB408" s="103" t="s">
        <v>621</v>
      </c>
      <c r="BC408" s="103" t="s">
        <v>621</v>
      </c>
      <c r="BD408" s="103" t="s">
        <v>621</v>
      </c>
      <c r="BF408" s="103">
        <f t="shared" si="54"/>
        <v>42</v>
      </c>
      <c r="BG408" s="103">
        <f t="shared" si="54"/>
        <v>4</v>
      </c>
      <c r="BH408" s="103">
        <f t="shared" si="54"/>
        <v>0</v>
      </c>
      <c r="BI408" s="103">
        <f t="shared" si="54"/>
        <v>7</v>
      </c>
      <c r="BJ408" s="103">
        <f t="shared" si="54"/>
        <v>0</v>
      </c>
      <c r="BK408" s="103">
        <f t="shared" si="51"/>
        <v>46</v>
      </c>
      <c r="BM408" s="67">
        <v>34</v>
      </c>
      <c r="BN408" s="67">
        <v>8</v>
      </c>
      <c r="BO408" s="67">
        <v>16</v>
      </c>
      <c r="BP408" s="67">
        <v>3</v>
      </c>
      <c r="BQ408" s="67">
        <v>1</v>
      </c>
      <c r="BR408" s="67">
        <v>6</v>
      </c>
      <c r="BS408" s="67">
        <v>0</v>
      </c>
      <c r="BT408" s="67">
        <v>0</v>
      </c>
      <c r="BU408" s="67">
        <v>0</v>
      </c>
      <c r="BW408" s="67">
        <f t="shared" si="52"/>
        <v>41.5</v>
      </c>
    </row>
    <row r="409" spans="1:75" x14ac:dyDescent="0.25">
      <c r="A409" s="101">
        <v>1432</v>
      </c>
      <c r="B409" s="67" t="s">
        <v>411</v>
      </c>
      <c r="C409" s="67" t="s">
        <v>380</v>
      </c>
      <c r="D409" s="103" t="s">
        <v>623</v>
      </c>
      <c r="E409" s="103" t="s">
        <v>621</v>
      </c>
      <c r="F409" s="103" t="s">
        <v>621</v>
      </c>
      <c r="G409" s="103" t="s">
        <v>621</v>
      </c>
      <c r="H409" s="103" t="s">
        <v>621</v>
      </c>
      <c r="I409" s="103" t="s">
        <v>621</v>
      </c>
      <c r="J409" s="103" t="s">
        <v>621</v>
      </c>
      <c r="K409" s="103" t="s">
        <v>621</v>
      </c>
      <c r="L409" s="103" t="s">
        <v>623</v>
      </c>
      <c r="M409" s="103" t="s">
        <v>621</v>
      </c>
      <c r="N409" s="103" t="s">
        <v>621</v>
      </c>
      <c r="O409" s="103" t="s">
        <v>620</v>
      </c>
      <c r="P409" s="103" t="s">
        <v>621</v>
      </c>
      <c r="Q409" s="103" t="s">
        <v>620</v>
      </c>
      <c r="R409" s="103" t="s">
        <v>621</v>
      </c>
      <c r="S409" s="103" t="s">
        <v>621</v>
      </c>
      <c r="T409" s="103" t="s">
        <v>621</v>
      </c>
      <c r="U409" s="103" t="s">
        <v>623</v>
      </c>
      <c r="V409" s="103" t="s">
        <v>621</v>
      </c>
      <c r="W409" s="103" t="s">
        <v>622</v>
      </c>
      <c r="X409" s="103" t="s">
        <v>621</v>
      </c>
      <c r="Y409" s="103" t="s">
        <v>621</v>
      </c>
      <c r="Z409" s="103" t="s">
        <v>621</v>
      </c>
      <c r="AA409" s="103" t="s">
        <v>621</v>
      </c>
      <c r="AB409" s="103" t="s">
        <v>621</v>
      </c>
      <c r="AC409" s="103" t="s">
        <v>621</v>
      </c>
      <c r="AD409" s="103" t="s">
        <v>621</v>
      </c>
      <c r="AE409" s="103" t="s">
        <v>621</v>
      </c>
      <c r="AF409" s="103" t="s">
        <v>620</v>
      </c>
      <c r="AG409" s="103" t="s">
        <v>621</v>
      </c>
      <c r="AH409" s="103" t="s">
        <v>621</v>
      </c>
      <c r="AI409" s="103" t="s">
        <v>621</v>
      </c>
      <c r="AJ409" s="103" t="s">
        <v>622</v>
      </c>
      <c r="AK409" s="103" t="s">
        <v>622</v>
      </c>
      <c r="AL409" s="103" t="s">
        <v>621</v>
      </c>
      <c r="AM409" s="103" t="s">
        <v>622</v>
      </c>
      <c r="AN409" s="103" t="s">
        <v>622</v>
      </c>
      <c r="AO409" s="103" t="s">
        <v>623</v>
      </c>
      <c r="AP409" s="103" t="s">
        <v>621</v>
      </c>
      <c r="AQ409" s="103" t="s">
        <v>621</v>
      </c>
      <c r="AR409" s="103" t="s">
        <v>621</v>
      </c>
      <c r="AS409" s="103" t="s">
        <v>621</v>
      </c>
      <c r="AT409" s="103" t="s">
        <v>621</v>
      </c>
      <c r="AU409" s="103" t="s">
        <v>621</v>
      </c>
      <c r="AV409" s="103" t="s">
        <v>621</v>
      </c>
      <c r="AW409" s="103" t="s">
        <v>621</v>
      </c>
      <c r="AX409" s="103" t="s">
        <v>621</v>
      </c>
      <c r="AY409" s="103" t="s">
        <v>622</v>
      </c>
      <c r="AZ409" s="103" t="s">
        <v>622</v>
      </c>
      <c r="BA409" s="103" t="s">
        <v>622</v>
      </c>
      <c r="BB409" s="103" t="s">
        <v>623</v>
      </c>
      <c r="BC409" s="103" t="s">
        <v>623</v>
      </c>
      <c r="BD409" s="103" t="s">
        <v>623</v>
      </c>
      <c r="BF409" s="103">
        <f t="shared" si="54"/>
        <v>35</v>
      </c>
      <c r="BG409" s="103">
        <f t="shared" si="54"/>
        <v>8</v>
      </c>
      <c r="BH409" s="103">
        <f t="shared" si="54"/>
        <v>3</v>
      </c>
      <c r="BI409" s="103">
        <f t="shared" si="54"/>
        <v>7</v>
      </c>
      <c r="BJ409" s="103">
        <f t="shared" si="54"/>
        <v>0</v>
      </c>
      <c r="BK409" s="103">
        <f t="shared" si="51"/>
        <v>43</v>
      </c>
      <c r="BM409" s="67">
        <v>27</v>
      </c>
      <c r="BN409" s="67">
        <v>8</v>
      </c>
      <c r="BO409" s="67">
        <v>7</v>
      </c>
      <c r="BP409" s="67">
        <v>5</v>
      </c>
      <c r="BQ409" s="67">
        <v>3</v>
      </c>
      <c r="BR409" s="67">
        <v>4</v>
      </c>
      <c r="BS409" s="67">
        <v>3</v>
      </c>
      <c r="BT409" s="67">
        <v>0</v>
      </c>
      <c r="BU409" s="67">
        <v>0</v>
      </c>
      <c r="BW409" s="67">
        <f t="shared" si="52"/>
        <v>40.5</v>
      </c>
    </row>
    <row r="410" spans="1:75" x14ac:dyDescent="0.25">
      <c r="A410" s="101">
        <v>1433</v>
      </c>
      <c r="B410" s="67" t="s">
        <v>412</v>
      </c>
      <c r="C410" s="67" t="s">
        <v>380</v>
      </c>
      <c r="D410" s="103" t="s">
        <v>623</v>
      </c>
      <c r="E410" s="103" t="s">
        <v>623</v>
      </c>
      <c r="F410" s="103" t="s">
        <v>621</v>
      </c>
      <c r="G410" s="103" t="s">
        <v>623</v>
      </c>
      <c r="H410" s="103" t="s">
        <v>621</v>
      </c>
      <c r="I410" s="103" t="s">
        <v>621</v>
      </c>
      <c r="J410" s="103" t="s">
        <v>621</v>
      </c>
      <c r="K410" s="103" t="s">
        <v>620</v>
      </c>
      <c r="L410" s="103" t="s">
        <v>621</v>
      </c>
      <c r="M410" s="103" t="s">
        <v>621</v>
      </c>
      <c r="N410" s="103" t="s">
        <v>623</v>
      </c>
      <c r="O410" s="103" t="s">
        <v>620</v>
      </c>
      <c r="P410" s="103" t="s">
        <v>622</v>
      </c>
      <c r="Q410" s="103" t="s">
        <v>623</v>
      </c>
      <c r="R410" s="103" t="s">
        <v>620</v>
      </c>
      <c r="S410" s="103" t="s">
        <v>621</v>
      </c>
      <c r="T410" s="103" t="s">
        <v>621</v>
      </c>
      <c r="U410" s="103" t="s">
        <v>623</v>
      </c>
      <c r="V410" s="103" t="s">
        <v>622</v>
      </c>
      <c r="W410" s="103" t="s">
        <v>622</v>
      </c>
      <c r="X410" s="103" t="s">
        <v>623</v>
      </c>
      <c r="Y410" s="103" t="s">
        <v>620</v>
      </c>
      <c r="Z410" s="103" t="s">
        <v>620</v>
      </c>
      <c r="AA410" s="103" t="s">
        <v>621</v>
      </c>
      <c r="AB410" s="103" t="s">
        <v>621</v>
      </c>
      <c r="AC410" s="103" t="s">
        <v>620</v>
      </c>
      <c r="AD410" s="103" t="s">
        <v>621</v>
      </c>
      <c r="AE410" s="103" t="s">
        <v>621</v>
      </c>
      <c r="AF410" s="103" t="s">
        <v>620</v>
      </c>
      <c r="AG410" s="103" t="s">
        <v>621</v>
      </c>
      <c r="AH410" s="103" t="s">
        <v>623</v>
      </c>
      <c r="AI410" s="103" t="s">
        <v>621</v>
      </c>
      <c r="AJ410" s="103" t="s">
        <v>622</v>
      </c>
      <c r="AK410" s="103" t="s">
        <v>622</v>
      </c>
      <c r="AL410" s="103" t="s">
        <v>620</v>
      </c>
      <c r="AM410" s="103" t="s">
        <v>622</v>
      </c>
      <c r="AN410" s="103" t="s">
        <v>622</v>
      </c>
      <c r="AO410" s="103" t="s">
        <v>620</v>
      </c>
      <c r="AP410" s="103" t="s">
        <v>621</v>
      </c>
      <c r="AQ410" s="103" t="s">
        <v>621</v>
      </c>
      <c r="AR410" s="103" t="s">
        <v>620</v>
      </c>
      <c r="AS410" s="103" t="s">
        <v>623</v>
      </c>
      <c r="AT410" s="103" t="s">
        <v>623</v>
      </c>
      <c r="AU410" s="103" t="s">
        <v>621</v>
      </c>
      <c r="AV410" s="103" t="s">
        <v>621</v>
      </c>
      <c r="AW410" s="103" t="s">
        <v>621</v>
      </c>
      <c r="AX410" s="103" t="s">
        <v>621</v>
      </c>
      <c r="AY410" s="103" t="s">
        <v>622</v>
      </c>
      <c r="AZ410" s="103" t="s">
        <v>622</v>
      </c>
      <c r="BA410" s="103" t="s">
        <v>622</v>
      </c>
      <c r="BB410" s="103" t="s">
        <v>623</v>
      </c>
      <c r="BC410" s="103" t="s">
        <v>623</v>
      </c>
      <c r="BD410" s="103" t="s">
        <v>623</v>
      </c>
      <c r="BF410" s="103">
        <f t="shared" si="54"/>
        <v>20</v>
      </c>
      <c r="BG410" s="103">
        <f t="shared" si="54"/>
        <v>10</v>
      </c>
      <c r="BH410" s="103">
        <f t="shared" si="54"/>
        <v>10</v>
      </c>
      <c r="BI410" s="103">
        <f t="shared" si="54"/>
        <v>13</v>
      </c>
      <c r="BJ410" s="103">
        <f t="shared" si="54"/>
        <v>0</v>
      </c>
      <c r="BK410" s="103">
        <f t="shared" si="51"/>
        <v>30</v>
      </c>
      <c r="BM410" s="67">
        <v>14</v>
      </c>
      <c r="BN410" s="67">
        <v>6</v>
      </c>
      <c r="BO410" s="67">
        <v>9</v>
      </c>
      <c r="BP410" s="67">
        <v>7</v>
      </c>
      <c r="BQ410" s="67">
        <v>3</v>
      </c>
      <c r="BR410" s="67">
        <v>5</v>
      </c>
      <c r="BS410" s="67">
        <v>10</v>
      </c>
      <c r="BT410" s="67">
        <v>0</v>
      </c>
      <c r="BU410" s="67">
        <v>0</v>
      </c>
      <c r="BW410" s="67">
        <f t="shared" si="52"/>
        <v>35.5</v>
      </c>
    </row>
    <row r="411" spans="1:75" x14ac:dyDescent="0.25">
      <c r="A411" s="101">
        <v>1434</v>
      </c>
      <c r="B411" s="67" t="s">
        <v>413</v>
      </c>
      <c r="C411" s="67" t="s">
        <v>380</v>
      </c>
      <c r="D411" s="103" t="s">
        <v>621</v>
      </c>
      <c r="E411" s="103" t="s">
        <v>621</v>
      </c>
      <c r="F411" s="103" t="s">
        <v>621</v>
      </c>
      <c r="G411" s="103" t="s">
        <v>621</v>
      </c>
      <c r="H411" s="103" t="s">
        <v>623</v>
      </c>
      <c r="I411" s="103" t="s">
        <v>621</v>
      </c>
      <c r="J411" s="103" t="s">
        <v>621</v>
      </c>
      <c r="K411" s="103" t="s">
        <v>621</v>
      </c>
      <c r="L411" s="103" t="s">
        <v>621</v>
      </c>
      <c r="M411" s="103" t="s">
        <v>621</v>
      </c>
      <c r="N411" s="103" t="s">
        <v>621</v>
      </c>
      <c r="O411" s="103" t="s">
        <v>621</v>
      </c>
      <c r="P411" s="103" t="s">
        <v>621</v>
      </c>
      <c r="Q411" s="103" t="s">
        <v>621</v>
      </c>
      <c r="R411" s="103" t="s">
        <v>621</v>
      </c>
      <c r="S411" s="103" t="s">
        <v>621</v>
      </c>
      <c r="T411" s="103" t="s">
        <v>621</v>
      </c>
      <c r="U411" s="103" t="s">
        <v>623</v>
      </c>
      <c r="V411" s="103" t="s">
        <v>621</v>
      </c>
      <c r="W411" s="103" t="s">
        <v>622</v>
      </c>
      <c r="X411" s="103" t="s">
        <v>621</v>
      </c>
      <c r="Y411" s="103" t="s">
        <v>621</v>
      </c>
      <c r="Z411" s="103" t="s">
        <v>621</v>
      </c>
      <c r="AA411" s="103" t="s">
        <v>621</v>
      </c>
      <c r="AB411" s="103" t="s">
        <v>621</v>
      </c>
      <c r="AC411" s="103" t="s">
        <v>621</v>
      </c>
      <c r="AD411" s="103" t="s">
        <v>621</v>
      </c>
      <c r="AE411" s="103" t="s">
        <v>621</v>
      </c>
      <c r="AF411" s="103" t="s">
        <v>621</v>
      </c>
      <c r="AG411" s="103" t="s">
        <v>621</v>
      </c>
      <c r="AH411" s="103" t="s">
        <v>623</v>
      </c>
      <c r="AI411" s="103" t="s">
        <v>621</v>
      </c>
      <c r="AJ411" s="103" t="s">
        <v>622</v>
      </c>
      <c r="AK411" s="103" t="s">
        <v>622</v>
      </c>
      <c r="AL411" s="103" t="s">
        <v>623</v>
      </c>
      <c r="AM411" s="103" t="s">
        <v>622</v>
      </c>
      <c r="AN411" s="103" t="s">
        <v>622</v>
      </c>
      <c r="AO411" s="103" t="s">
        <v>621</v>
      </c>
      <c r="AP411" s="103" t="s">
        <v>621</v>
      </c>
      <c r="AQ411" s="103" t="s">
        <v>621</v>
      </c>
      <c r="AR411" s="103" t="s">
        <v>620</v>
      </c>
      <c r="AS411" s="103" t="s">
        <v>621</v>
      </c>
      <c r="AT411" s="103" t="s">
        <v>623</v>
      </c>
      <c r="AU411" s="103" t="s">
        <v>621</v>
      </c>
      <c r="AV411" s="103" t="s">
        <v>621</v>
      </c>
      <c r="AW411" s="103" t="s">
        <v>621</v>
      </c>
      <c r="AX411" s="103" t="s">
        <v>621</v>
      </c>
      <c r="AY411" s="103" t="s">
        <v>622</v>
      </c>
      <c r="AZ411" s="103" t="s">
        <v>622</v>
      </c>
      <c r="BA411" s="103" t="s">
        <v>622</v>
      </c>
      <c r="BB411" s="103" t="s">
        <v>623</v>
      </c>
      <c r="BC411" s="103" t="s">
        <v>621</v>
      </c>
      <c r="BD411" s="103" t="s">
        <v>621</v>
      </c>
      <c r="BF411" s="103">
        <f t="shared" si="54"/>
        <v>38</v>
      </c>
      <c r="BG411" s="103">
        <f t="shared" si="54"/>
        <v>8</v>
      </c>
      <c r="BH411" s="103">
        <f t="shared" si="54"/>
        <v>1</v>
      </c>
      <c r="BI411" s="103">
        <f t="shared" si="54"/>
        <v>6</v>
      </c>
      <c r="BJ411" s="103">
        <f t="shared" si="54"/>
        <v>0</v>
      </c>
      <c r="BK411" s="103">
        <f t="shared" si="51"/>
        <v>46</v>
      </c>
      <c r="BM411" s="67">
        <v>30</v>
      </c>
      <c r="BN411" s="67">
        <v>8</v>
      </c>
      <c r="BO411" s="67">
        <v>8</v>
      </c>
      <c r="BP411" s="67">
        <v>5</v>
      </c>
      <c r="BQ411" s="67">
        <v>3</v>
      </c>
      <c r="BR411" s="67">
        <v>5</v>
      </c>
      <c r="BS411" s="67">
        <v>1</v>
      </c>
      <c r="BT411" s="67">
        <v>0</v>
      </c>
      <c r="BU411" s="67">
        <v>0</v>
      </c>
      <c r="BW411" s="67">
        <f t="shared" si="52"/>
        <v>41.5</v>
      </c>
    </row>
    <row r="412" spans="1:75"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620</v>
      </c>
      <c r="P412" s="103" t="s">
        <v>621</v>
      </c>
      <c r="Q412" s="103" t="s">
        <v>621</v>
      </c>
      <c r="R412" s="103" t="s">
        <v>621</v>
      </c>
      <c r="S412" s="103" t="s">
        <v>621</v>
      </c>
      <c r="T412" s="103" t="s">
        <v>621</v>
      </c>
      <c r="U412" s="103" t="s">
        <v>623</v>
      </c>
      <c r="V412" s="103" t="s">
        <v>621</v>
      </c>
      <c r="W412" s="103" t="s">
        <v>622</v>
      </c>
      <c r="X412" s="103" t="s">
        <v>621</v>
      </c>
      <c r="Y412" s="103" t="s">
        <v>621</v>
      </c>
      <c r="Z412" s="103" t="s">
        <v>621</v>
      </c>
      <c r="AA412" s="103" t="s">
        <v>621</v>
      </c>
      <c r="AB412" s="103" t="s">
        <v>621</v>
      </c>
      <c r="AC412" s="103" t="s">
        <v>621</v>
      </c>
      <c r="AD412" s="103" t="s">
        <v>621</v>
      </c>
      <c r="AE412" s="103" t="s">
        <v>621</v>
      </c>
      <c r="AF412" s="103" t="s">
        <v>621</v>
      </c>
      <c r="AG412" s="103" t="s">
        <v>621</v>
      </c>
      <c r="AH412" s="103" t="s">
        <v>621</v>
      </c>
      <c r="AI412" s="103" t="s">
        <v>621</v>
      </c>
      <c r="AJ412" s="103" t="s">
        <v>622</v>
      </c>
      <c r="AK412" s="103" t="s">
        <v>622</v>
      </c>
      <c r="AL412" s="103" t="s">
        <v>621</v>
      </c>
      <c r="AM412" s="103" t="s">
        <v>622</v>
      </c>
      <c r="AN412" s="103" t="s">
        <v>622</v>
      </c>
      <c r="AO412" s="103" t="s">
        <v>621</v>
      </c>
      <c r="AP412" s="103" t="s">
        <v>621</v>
      </c>
      <c r="AQ412" s="103" t="s">
        <v>621</v>
      </c>
      <c r="AR412" s="103" t="s">
        <v>621</v>
      </c>
      <c r="AS412" s="103" t="s">
        <v>621</v>
      </c>
      <c r="AT412" s="103" t="s">
        <v>621</v>
      </c>
      <c r="AU412" s="103" t="s">
        <v>621</v>
      </c>
      <c r="AV412" s="103" t="s">
        <v>621</v>
      </c>
      <c r="AW412" s="103" t="s">
        <v>621</v>
      </c>
      <c r="AX412" s="103" t="s">
        <v>622</v>
      </c>
      <c r="AY412" s="103" t="s">
        <v>621</v>
      </c>
      <c r="AZ412" s="103" t="s">
        <v>622</v>
      </c>
      <c r="BA412" s="103" t="s">
        <v>622</v>
      </c>
      <c r="BB412" s="103" t="s">
        <v>623</v>
      </c>
      <c r="BC412" s="103" t="s">
        <v>622</v>
      </c>
      <c r="BD412" s="103" t="s">
        <v>623</v>
      </c>
      <c r="BF412" s="103">
        <f t="shared" si="54"/>
        <v>40</v>
      </c>
      <c r="BG412" s="103">
        <f t="shared" si="54"/>
        <v>9</v>
      </c>
      <c r="BH412" s="103">
        <f t="shared" si="54"/>
        <v>1</v>
      </c>
      <c r="BI412" s="103">
        <f t="shared" si="54"/>
        <v>3</v>
      </c>
      <c r="BJ412" s="103">
        <f t="shared" si="54"/>
        <v>0</v>
      </c>
      <c r="BK412" s="103">
        <f t="shared" si="51"/>
        <v>49</v>
      </c>
      <c r="BM412" s="67">
        <v>33</v>
      </c>
      <c r="BN412" s="67">
        <v>7</v>
      </c>
      <c r="BO412" s="67">
        <v>19</v>
      </c>
      <c r="BP412" s="67">
        <v>4</v>
      </c>
      <c r="BQ412" s="67">
        <v>5</v>
      </c>
      <c r="BR412" s="67">
        <v>4</v>
      </c>
      <c r="BS412" s="67">
        <v>1</v>
      </c>
      <c r="BT412" s="67">
        <v>0</v>
      </c>
      <c r="BU412" s="67">
        <v>0</v>
      </c>
      <c r="BW412" s="67">
        <f t="shared" si="52"/>
        <v>44</v>
      </c>
    </row>
    <row r="413" spans="1:75" x14ac:dyDescent="0.25">
      <c r="A413" s="101">
        <v>1436</v>
      </c>
      <c r="B413" s="67" t="s">
        <v>415</v>
      </c>
      <c r="C413" s="67" t="s">
        <v>380</v>
      </c>
      <c r="D413" s="103" t="s">
        <v>623</v>
      </c>
      <c r="E413" s="103" t="s">
        <v>623</v>
      </c>
      <c r="F413" s="103" t="s">
        <v>621</v>
      </c>
      <c r="G413" s="103" t="s">
        <v>623</v>
      </c>
      <c r="H413" s="103" t="s">
        <v>621</v>
      </c>
      <c r="I413" s="103" t="s">
        <v>623</v>
      </c>
      <c r="J413" s="103" t="s">
        <v>621</v>
      </c>
      <c r="K413" s="103" t="s">
        <v>620</v>
      </c>
      <c r="L413" s="103" t="s">
        <v>621</v>
      </c>
      <c r="M413" s="103" t="s">
        <v>621</v>
      </c>
      <c r="N413" s="103" t="s">
        <v>621</v>
      </c>
      <c r="O413" s="103" t="s">
        <v>621</v>
      </c>
      <c r="P413" s="103" t="s">
        <v>621</v>
      </c>
      <c r="Q413" s="103" t="s">
        <v>621</v>
      </c>
      <c r="R413" s="103" t="s">
        <v>621</v>
      </c>
      <c r="S413" s="103" t="s">
        <v>621</v>
      </c>
      <c r="T413" s="103" t="s">
        <v>621</v>
      </c>
      <c r="U413" s="103" t="s">
        <v>623</v>
      </c>
      <c r="V413" s="103" t="s">
        <v>622</v>
      </c>
      <c r="W413" s="103" t="s">
        <v>622</v>
      </c>
      <c r="X413" s="103" t="s">
        <v>623</v>
      </c>
      <c r="Y413" s="103" t="s">
        <v>621</v>
      </c>
      <c r="Z413" s="103" t="s">
        <v>621</v>
      </c>
      <c r="AA413" s="103" t="s">
        <v>623</v>
      </c>
      <c r="AB413" s="103" t="s">
        <v>621</v>
      </c>
      <c r="AC413" s="103" t="s">
        <v>621</v>
      </c>
      <c r="AD413" s="103" t="s">
        <v>621</v>
      </c>
      <c r="AE413" s="103" t="s">
        <v>621</v>
      </c>
      <c r="AF413" s="103" t="s">
        <v>621</v>
      </c>
      <c r="AG413" s="103" t="s">
        <v>621</v>
      </c>
      <c r="AH413" s="103" t="s">
        <v>621</v>
      </c>
      <c r="AI413" s="103" t="s">
        <v>621</v>
      </c>
      <c r="AJ413" s="103" t="s">
        <v>622</v>
      </c>
      <c r="AK413" s="103" t="s">
        <v>622</v>
      </c>
      <c r="AL413" s="103" t="s">
        <v>621</v>
      </c>
      <c r="AM413" s="103" t="s">
        <v>622</v>
      </c>
      <c r="AN413" s="103" t="s">
        <v>622</v>
      </c>
      <c r="AO413" s="103" t="s">
        <v>620</v>
      </c>
      <c r="AP413" s="103" t="s">
        <v>621</v>
      </c>
      <c r="AQ413" s="103" t="s">
        <v>621</v>
      </c>
      <c r="AR413" s="103" t="s">
        <v>621</v>
      </c>
      <c r="AS413" s="103" t="s">
        <v>623</v>
      </c>
      <c r="AT413" s="103" t="s">
        <v>621</v>
      </c>
      <c r="AU413" s="103" t="s">
        <v>621</v>
      </c>
      <c r="AV413" s="103" t="s">
        <v>623</v>
      </c>
      <c r="AW413" s="103" t="s">
        <v>621</v>
      </c>
      <c r="AX413" s="103" t="s">
        <v>621</v>
      </c>
      <c r="AY413" s="103" t="s">
        <v>621</v>
      </c>
      <c r="AZ413" s="103" t="s">
        <v>622</v>
      </c>
      <c r="BA413" s="103" t="s">
        <v>623</v>
      </c>
      <c r="BB413" s="103" t="s">
        <v>621</v>
      </c>
      <c r="BC413" s="103" t="s">
        <v>623</v>
      </c>
      <c r="BD413" s="103" t="s">
        <v>621</v>
      </c>
      <c r="BF413" s="103">
        <f t="shared" si="54"/>
        <v>33</v>
      </c>
      <c r="BG413" s="103">
        <f t="shared" si="54"/>
        <v>7</v>
      </c>
      <c r="BH413" s="103">
        <f t="shared" si="54"/>
        <v>2</v>
      </c>
      <c r="BI413" s="103">
        <f t="shared" si="54"/>
        <v>11</v>
      </c>
      <c r="BJ413" s="103">
        <f t="shared" si="54"/>
        <v>0</v>
      </c>
      <c r="BK413" s="103">
        <f t="shared" si="51"/>
        <v>40</v>
      </c>
      <c r="BM413" s="67">
        <v>23</v>
      </c>
      <c r="BN413" s="67">
        <v>10</v>
      </c>
      <c r="BO413" s="67">
        <v>13</v>
      </c>
      <c r="BP413" s="67">
        <v>4</v>
      </c>
      <c r="BQ413" s="67">
        <v>3</v>
      </c>
      <c r="BR413" s="67">
        <v>5</v>
      </c>
      <c r="BS413" s="67">
        <v>2</v>
      </c>
      <c r="BT413" s="67">
        <v>0</v>
      </c>
      <c r="BU413" s="67">
        <v>0</v>
      </c>
      <c r="BW413" s="67">
        <f t="shared" si="52"/>
        <v>35.5</v>
      </c>
    </row>
    <row r="414" spans="1:75" x14ac:dyDescent="0.25">
      <c r="A414" s="101">
        <v>1437</v>
      </c>
      <c r="B414" s="67" t="s">
        <v>416</v>
      </c>
      <c r="C414" s="67" t="s">
        <v>380</v>
      </c>
      <c r="D414" s="103" t="s">
        <v>621</v>
      </c>
      <c r="E414" s="103" t="s">
        <v>621</v>
      </c>
      <c r="F414" s="103" t="s">
        <v>621</v>
      </c>
      <c r="G414" s="103" t="s">
        <v>623</v>
      </c>
      <c r="H414" s="103" t="s">
        <v>622</v>
      </c>
      <c r="I414" s="103" t="s">
        <v>621</v>
      </c>
      <c r="J414" s="103" t="s">
        <v>621</v>
      </c>
      <c r="K414" s="103" t="s">
        <v>620</v>
      </c>
      <c r="L414" s="103" t="s">
        <v>621</v>
      </c>
      <c r="M414" s="103" t="s">
        <v>622</v>
      </c>
      <c r="N414" s="103" t="s">
        <v>621</v>
      </c>
      <c r="O414" s="103" t="s">
        <v>620</v>
      </c>
      <c r="P414" s="103" t="s">
        <v>621</v>
      </c>
      <c r="Q414" s="103" t="s">
        <v>620</v>
      </c>
      <c r="R414" s="103" t="s">
        <v>621</v>
      </c>
      <c r="S414" s="103" t="s">
        <v>623</v>
      </c>
      <c r="T414" s="103" t="s">
        <v>621</v>
      </c>
      <c r="U414" s="103" t="s">
        <v>623</v>
      </c>
      <c r="V414" s="103" t="s">
        <v>622</v>
      </c>
      <c r="W414" s="103" t="s">
        <v>622</v>
      </c>
      <c r="X414" s="103" t="s">
        <v>621</v>
      </c>
      <c r="Y414" s="103" t="s">
        <v>622</v>
      </c>
      <c r="Z414" s="103" t="s">
        <v>623</v>
      </c>
      <c r="AA414" s="103" t="s">
        <v>621</v>
      </c>
      <c r="AB414" s="103" t="s">
        <v>621</v>
      </c>
      <c r="AC414" s="103" t="s">
        <v>622</v>
      </c>
      <c r="AD414" s="103" t="s">
        <v>621</v>
      </c>
      <c r="AE414" s="103" t="s">
        <v>621</v>
      </c>
      <c r="AF414" s="103" t="s">
        <v>620</v>
      </c>
      <c r="AG414" s="103" t="s">
        <v>620</v>
      </c>
      <c r="AH414" s="103" t="s">
        <v>623</v>
      </c>
      <c r="AI414" s="103" t="s">
        <v>621</v>
      </c>
      <c r="AJ414" s="103" t="s">
        <v>622</v>
      </c>
      <c r="AK414" s="103" t="s">
        <v>622</v>
      </c>
      <c r="AL414" s="103" t="s">
        <v>621</v>
      </c>
      <c r="AM414" s="103" t="s">
        <v>622</v>
      </c>
      <c r="AN414" s="103" t="s">
        <v>622</v>
      </c>
      <c r="AO414" s="103" t="s">
        <v>623</v>
      </c>
      <c r="AP414" s="103" t="s">
        <v>621</v>
      </c>
      <c r="AQ414" s="103" t="s">
        <v>621</v>
      </c>
      <c r="AR414" s="103" t="s">
        <v>620</v>
      </c>
      <c r="AS414" s="103" t="s">
        <v>623</v>
      </c>
      <c r="AT414" s="103" t="s">
        <v>621</v>
      </c>
      <c r="AU414" s="103" t="s">
        <v>621</v>
      </c>
      <c r="AV414" s="103" t="s">
        <v>621</v>
      </c>
      <c r="AW414" s="103" t="s">
        <v>623</v>
      </c>
      <c r="AX414" s="103" t="s">
        <v>621</v>
      </c>
      <c r="AY414" s="103" t="s">
        <v>622</v>
      </c>
      <c r="AZ414" s="103" t="s">
        <v>622</v>
      </c>
      <c r="BA414" s="103" t="s">
        <v>622</v>
      </c>
      <c r="BB414" s="103" t="s">
        <v>623</v>
      </c>
      <c r="BC414" s="103" t="s">
        <v>622</v>
      </c>
      <c r="BD414" s="103" t="s">
        <v>623</v>
      </c>
      <c r="BF414" s="103">
        <f t="shared" ref="BF414:BJ423" si="55">COUNTIF($D414:$BD414,BF$3)</f>
        <v>23</v>
      </c>
      <c r="BG414" s="103">
        <f t="shared" si="55"/>
        <v>14</v>
      </c>
      <c r="BH414" s="103">
        <f t="shared" si="55"/>
        <v>6</v>
      </c>
      <c r="BI414" s="103">
        <f t="shared" si="55"/>
        <v>10</v>
      </c>
      <c r="BJ414" s="103">
        <f t="shared" si="55"/>
        <v>0</v>
      </c>
      <c r="BK414" s="103">
        <f t="shared" si="51"/>
        <v>37</v>
      </c>
      <c r="BM414" s="67">
        <v>18</v>
      </c>
      <c r="BN414" s="67">
        <v>5</v>
      </c>
      <c r="BO414" s="67">
        <v>9</v>
      </c>
      <c r="BP414" s="67">
        <v>10</v>
      </c>
      <c r="BQ414" s="67">
        <v>4</v>
      </c>
      <c r="BR414" s="67">
        <v>5</v>
      </c>
      <c r="BS414" s="67">
        <v>6</v>
      </c>
      <c r="BT414" s="67">
        <v>0</v>
      </c>
      <c r="BU414" s="67">
        <v>0</v>
      </c>
      <c r="BW414" s="67">
        <f t="shared" si="52"/>
        <v>38.5</v>
      </c>
    </row>
    <row r="415" spans="1:75" x14ac:dyDescent="0.25">
      <c r="A415" s="101">
        <v>1438</v>
      </c>
      <c r="B415" s="67" t="s">
        <v>91</v>
      </c>
      <c r="C415" s="67" t="s">
        <v>380</v>
      </c>
      <c r="D415" s="103" t="s">
        <v>621</v>
      </c>
      <c r="E415" s="103" t="s">
        <v>621</v>
      </c>
      <c r="F415" s="103" t="s">
        <v>621</v>
      </c>
      <c r="G415" s="103" t="s">
        <v>621</v>
      </c>
      <c r="H415" s="103" t="s">
        <v>621</v>
      </c>
      <c r="I415" s="103" t="s">
        <v>621</v>
      </c>
      <c r="J415" s="103" t="s">
        <v>621</v>
      </c>
      <c r="K415" s="103" t="s">
        <v>621</v>
      </c>
      <c r="L415" s="103" t="s">
        <v>621</v>
      </c>
      <c r="M415" s="103" t="s">
        <v>621</v>
      </c>
      <c r="N415" s="103" t="s">
        <v>623</v>
      </c>
      <c r="O415" s="103" t="s">
        <v>621</v>
      </c>
      <c r="P415" s="103" t="s">
        <v>621</v>
      </c>
      <c r="Q415" s="103" t="s">
        <v>621</v>
      </c>
      <c r="R415" s="103" t="s">
        <v>621</v>
      </c>
      <c r="S415" s="103" t="s">
        <v>621</v>
      </c>
      <c r="T415" s="103" t="s">
        <v>621</v>
      </c>
      <c r="U415" s="103" t="s">
        <v>623</v>
      </c>
      <c r="V415" s="103" t="s">
        <v>621</v>
      </c>
      <c r="W415" s="103" t="s">
        <v>621</v>
      </c>
      <c r="X415" s="103" t="s">
        <v>621</v>
      </c>
      <c r="Y415" s="103" t="s">
        <v>621</v>
      </c>
      <c r="Z415" s="103" t="s">
        <v>621</v>
      </c>
      <c r="AA415" s="103" t="s">
        <v>621</v>
      </c>
      <c r="AB415" s="103" t="s">
        <v>621</v>
      </c>
      <c r="AC415" s="103" t="s">
        <v>621</v>
      </c>
      <c r="AD415" s="103" t="s">
        <v>621</v>
      </c>
      <c r="AE415" s="103" t="s">
        <v>621</v>
      </c>
      <c r="AF415" s="103" t="s">
        <v>621</v>
      </c>
      <c r="AG415" s="103" t="s">
        <v>621</v>
      </c>
      <c r="AH415" s="103" t="s">
        <v>621</v>
      </c>
      <c r="AI415" s="103" t="s">
        <v>621</v>
      </c>
      <c r="AJ415" s="103" t="s">
        <v>622</v>
      </c>
      <c r="AK415" s="103" t="s">
        <v>622</v>
      </c>
      <c r="AL415" s="103" t="s">
        <v>623</v>
      </c>
      <c r="AM415" s="103" t="s">
        <v>622</v>
      </c>
      <c r="AN415" s="103" t="s">
        <v>622</v>
      </c>
      <c r="AO415" s="103" t="s">
        <v>621</v>
      </c>
      <c r="AP415" s="103" t="s">
        <v>621</v>
      </c>
      <c r="AQ415" s="103" t="s">
        <v>621</v>
      </c>
      <c r="AR415" s="103" t="s">
        <v>621</v>
      </c>
      <c r="AS415" s="103" t="s">
        <v>621</v>
      </c>
      <c r="AT415" s="103" t="s">
        <v>621</v>
      </c>
      <c r="AU415" s="103" t="s">
        <v>623</v>
      </c>
      <c r="AV415" s="103" t="s">
        <v>621</v>
      </c>
      <c r="AW415" s="103" t="s">
        <v>621</v>
      </c>
      <c r="AX415" s="103" t="s">
        <v>622</v>
      </c>
      <c r="AY415" s="103" t="s">
        <v>622</v>
      </c>
      <c r="AZ415" s="103" t="s">
        <v>622</v>
      </c>
      <c r="BA415" s="103" t="s">
        <v>622</v>
      </c>
      <c r="BB415" s="103" t="s">
        <v>623</v>
      </c>
      <c r="BC415" s="103" t="s">
        <v>623</v>
      </c>
      <c r="BD415" s="103" t="s">
        <v>623</v>
      </c>
      <c r="BF415" s="103">
        <f t="shared" si="55"/>
        <v>38</v>
      </c>
      <c r="BG415" s="103">
        <f t="shared" si="55"/>
        <v>8</v>
      </c>
      <c r="BH415" s="103">
        <f t="shared" si="55"/>
        <v>0</v>
      </c>
      <c r="BI415" s="103">
        <f t="shared" si="55"/>
        <v>7</v>
      </c>
      <c r="BJ415" s="103">
        <f t="shared" si="55"/>
        <v>0</v>
      </c>
      <c r="BK415" s="103">
        <f t="shared" si="51"/>
        <v>46</v>
      </c>
      <c r="BM415" s="67">
        <v>32</v>
      </c>
      <c r="BN415" s="67">
        <v>6</v>
      </c>
      <c r="BO415" s="67">
        <v>11</v>
      </c>
      <c r="BP415" s="67">
        <v>4</v>
      </c>
      <c r="BQ415" s="67">
        <v>4</v>
      </c>
      <c r="BR415" s="67">
        <v>5</v>
      </c>
      <c r="BS415" s="67">
        <v>0</v>
      </c>
      <c r="BT415" s="67">
        <v>0</v>
      </c>
      <c r="BU415" s="67">
        <v>0</v>
      </c>
      <c r="BW415" s="67">
        <f t="shared" si="52"/>
        <v>41</v>
      </c>
    </row>
    <row r="416" spans="1:75" x14ac:dyDescent="0.25">
      <c r="A416" s="101">
        <v>1439</v>
      </c>
      <c r="B416" s="67" t="s">
        <v>417</v>
      </c>
      <c r="C416" s="67" t="s">
        <v>380</v>
      </c>
      <c r="D416" s="103" t="s">
        <v>621</v>
      </c>
      <c r="E416" s="103" t="s">
        <v>621</v>
      </c>
      <c r="F416" s="103" t="s">
        <v>621</v>
      </c>
      <c r="G416" s="103" t="s">
        <v>621</v>
      </c>
      <c r="H416" s="103" t="s">
        <v>622</v>
      </c>
      <c r="I416" s="103" t="s">
        <v>621</v>
      </c>
      <c r="J416" s="103" t="s">
        <v>621</v>
      </c>
      <c r="K416" s="103" t="s">
        <v>621</v>
      </c>
      <c r="L416" s="103" t="s">
        <v>621</v>
      </c>
      <c r="M416" s="103" t="s">
        <v>621</v>
      </c>
      <c r="N416" s="103" t="s">
        <v>621</v>
      </c>
      <c r="O416" s="103" t="s">
        <v>621</v>
      </c>
      <c r="P416" s="103" t="s">
        <v>621</v>
      </c>
      <c r="Q416" s="103" t="s">
        <v>621</v>
      </c>
      <c r="R416" s="103" t="s">
        <v>621</v>
      </c>
      <c r="S416" s="103" t="s">
        <v>621</v>
      </c>
      <c r="T416" s="103" t="s">
        <v>621</v>
      </c>
      <c r="U416" s="103" t="s">
        <v>622</v>
      </c>
      <c r="V416" s="103" t="s">
        <v>621</v>
      </c>
      <c r="W416" s="103" t="s">
        <v>622</v>
      </c>
      <c r="X416" s="103" t="s">
        <v>621</v>
      </c>
      <c r="Y416" s="103" t="s">
        <v>621</v>
      </c>
      <c r="Z416" s="103" t="s">
        <v>621</v>
      </c>
      <c r="AA416" s="103" t="s">
        <v>621</v>
      </c>
      <c r="AB416" s="103" t="s">
        <v>621</v>
      </c>
      <c r="AC416" s="103" t="s">
        <v>621</v>
      </c>
      <c r="AD416" s="103" t="s">
        <v>621</v>
      </c>
      <c r="AE416" s="103" t="s">
        <v>621</v>
      </c>
      <c r="AF416" s="103" t="s">
        <v>621</v>
      </c>
      <c r="AG416" s="103" t="s">
        <v>621</v>
      </c>
      <c r="AH416" s="103" t="s">
        <v>621</v>
      </c>
      <c r="AI416" s="103" t="s">
        <v>621</v>
      </c>
      <c r="AJ416" s="103" t="s">
        <v>622</v>
      </c>
      <c r="AK416" s="103" t="s">
        <v>622</v>
      </c>
      <c r="AL416" s="103" t="s">
        <v>621</v>
      </c>
      <c r="AM416" s="103" t="s">
        <v>622</v>
      </c>
      <c r="AN416" s="103" t="s">
        <v>621</v>
      </c>
      <c r="AO416" s="103" t="s">
        <v>621</v>
      </c>
      <c r="AP416" s="103" t="s">
        <v>621</v>
      </c>
      <c r="AQ416" s="103" t="s">
        <v>621</v>
      </c>
      <c r="AR416" s="103" t="s">
        <v>621</v>
      </c>
      <c r="AS416" s="103" t="s">
        <v>621</v>
      </c>
      <c r="AT416" s="103" t="s">
        <v>621</v>
      </c>
      <c r="AU416" s="103" t="s">
        <v>621</v>
      </c>
      <c r="AV416" s="103" t="s">
        <v>621</v>
      </c>
      <c r="AW416" s="103" t="s">
        <v>621</v>
      </c>
      <c r="AX416" s="103" t="s">
        <v>621</v>
      </c>
      <c r="AY416" s="103" t="s">
        <v>622</v>
      </c>
      <c r="AZ416" s="103" t="s">
        <v>621</v>
      </c>
      <c r="BA416" s="103" t="s">
        <v>621</v>
      </c>
      <c r="BB416" s="103" t="s">
        <v>621</v>
      </c>
      <c r="BC416" s="103" t="s">
        <v>623</v>
      </c>
      <c r="BD416" s="103" t="s">
        <v>621</v>
      </c>
      <c r="BF416" s="103">
        <f t="shared" si="55"/>
        <v>45</v>
      </c>
      <c r="BG416" s="103">
        <f t="shared" si="55"/>
        <v>7</v>
      </c>
      <c r="BH416" s="103">
        <f t="shared" si="55"/>
        <v>0</v>
      </c>
      <c r="BI416" s="103">
        <f t="shared" si="55"/>
        <v>1</v>
      </c>
      <c r="BJ416" s="103">
        <f t="shared" si="55"/>
        <v>0</v>
      </c>
      <c r="BK416" s="103">
        <f t="shared" si="51"/>
        <v>52</v>
      </c>
      <c r="BM416" s="67">
        <v>34</v>
      </c>
      <c r="BN416" s="67">
        <v>11</v>
      </c>
      <c r="BO416" s="67">
        <v>24</v>
      </c>
      <c r="BP416" s="67">
        <v>5</v>
      </c>
      <c r="BQ416" s="67">
        <v>2</v>
      </c>
      <c r="BR416" s="67">
        <v>5</v>
      </c>
      <c r="BS416" s="67">
        <v>0</v>
      </c>
      <c r="BT416" s="67">
        <v>0</v>
      </c>
      <c r="BU416" s="67">
        <v>0</v>
      </c>
      <c r="BW416" s="67">
        <f t="shared" si="52"/>
        <v>45.5</v>
      </c>
    </row>
    <row r="417" spans="1:75" x14ac:dyDescent="0.25">
      <c r="A417" s="101">
        <v>1501</v>
      </c>
      <c r="B417" s="67" t="s">
        <v>418</v>
      </c>
      <c r="C417" s="67" t="s">
        <v>419</v>
      </c>
      <c r="D417" s="103" t="s">
        <v>621</v>
      </c>
      <c r="E417" s="103" t="s">
        <v>621</v>
      </c>
      <c r="F417" s="103" t="s">
        <v>621</v>
      </c>
      <c r="G417" s="103" t="s">
        <v>623</v>
      </c>
      <c r="H417" s="103" t="s">
        <v>621</v>
      </c>
      <c r="I417" s="103" t="s">
        <v>621</v>
      </c>
      <c r="J417" s="103" t="s">
        <v>621</v>
      </c>
      <c r="K417" s="103" t="s">
        <v>621</v>
      </c>
      <c r="L417" s="103" t="s">
        <v>621</v>
      </c>
      <c r="M417" s="103" t="s">
        <v>621</v>
      </c>
      <c r="N417" s="103" t="s">
        <v>621</v>
      </c>
      <c r="O417" s="103" t="s">
        <v>620</v>
      </c>
      <c r="P417" s="103" t="s">
        <v>621</v>
      </c>
      <c r="Q417" s="103" t="s">
        <v>621</v>
      </c>
      <c r="R417" s="103" t="s">
        <v>621</v>
      </c>
      <c r="S417" s="103" t="s">
        <v>623</v>
      </c>
      <c r="T417" s="103" t="s">
        <v>621</v>
      </c>
      <c r="U417" s="103" t="s">
        <v>621</v>
      </c>
      <c r="V417" s="103" t="s">
        <v>623</v>
      </c>
      <c r="W417" s="103" t="s">
        <v>622</v>
      </c>
      <c r="X417" s="103" t="s">
        <v>621</v>
      </c>
      <c r="Y417" s="103" t="s">
        <v>621</v>
      </c>
      <c r="Z417" s="103" t="s">
        <v>621</v>
      </c>
      <c r="AA417" s="103" t="s">
        <v>621</v>
      </c>
      <c r="AB417" s="103" t="s">
        <v>621</v>
      </c>
      <c r="AC417" s="103" t="s">
        <v>622</v>
      </c>
      <c r="AD417" s="103" t="s">
        <v>621</v>
      </c>
      <c r="AE417" s="103" t="s">
        <v>621</v>
      </c>
      <c r="AF417" s="103" t="s">
        <v>621</v>
      </c>
      <c r="AG417" s="103" t="s">
        <v>621</v>
      </c>
      <c r="AH417" s="103" t="s">
        <v>623</v>
      </c>
      <c r="AI417" s="103" t="s">
        <v>621</v>
      </c>
      <c r="AJ417" s="103" t="s">
        <v>623</v>
      </c>
      <c r="AK417" s="103" t="s">
        <v>622</v>
      </c>
      <c r="AL417" s="103" t="s">
        <v>621</v>
      </c>
      <c r="AM417" s="103" t="s">
        <v>622</v>
      </c>
      <c r="AN417" s="103" t="s">
        <v>622</v>
      </c>
      <c r="AO417" s="103" t="s">
        <v>620</v>
      </c>
      <c r="AP417" s="103" t="s">
        <v>620</v>
      </c>
      <c r="AQ417" s="103" t="s">
        <v>620</v>
      </c>
      <c r="AR417" s="103" t="s">
        <v>620</v>
      </c>
      <c r="AS417" s="103" t="s">
        <v>621</v>
      </c>
      <c r="AT417" s="103" t="s">
        <v>621</v>
      </c>
      <c r="AU417" s="103" t="s">
        <v>621</v>
      </c>
      <c r="AV417" s="103" t="s">
        <v>621</v>
      </c>
      <c r="AW417" s="103" t="s">
        <v>621</v>
      </c>
      <c r="AX417" s="103" t="s">
        <v>621</v>
      </c>
      <c r="AY417" s="103" t="s">
        <v>623</v>
      </c>
      <c r="AZ417" s="103" t="s">
        <v>620</v>
      </c>
      <c r="BA417" s="103" t="s">
        <v>622</v>
      </c>
      <c r="BB417" s="103" t="s">
        <v>623</v>
      </c>
      <c r="BC417" s="103" t="s">
        <v>621</v>
      </c>
      <c r="BD417" s="103" t="s">
        <v>621</v>
      </c>
      <c r="BF417" s="103">
        <f t="shared" si="55"/>
        <v>34</v>
      </c>
      <c r="BG417" s="103">
        <f t="shared" si="55"/>
        <v>6</v>
      </c>
      <c r="BH417" s="103">
        <f t="shared" si="55"/>
        <v>6</v>
      </c>
      <c r="BI417" s="103">
        <f t="shared" si="55"/>
        <v>7</v>
      </c>
      <c r="BJ417" s="103">
        <f t="shared" si="55"/>
        <v>0</v>
      </c>
      <c r="BK417" s="103">
        <f t="shared" si="51"/>
        <v>40</v>
      </c>
      <c r="BM417" s="67">
        <v>26</v>
      </c>
      <c r="BN417" s="67">
        <v>8</v>
      </c>
      <c r="BO417" s="67">
        <v>19</v>
      </c>
      <c r="BP417" s="67">
        <v>3</v>
      </c>
      <c r="BQ417" s="67">
        <v>3</v>
      </c>
      <c r="BR417" s="67">
        <v>6</v>
      </c>
      <c r="BS417" s="67">
        <v>6</v>
      </c>
      <c r="BT417" s="67">
        <v>0</v>
      </c>
      <c r="BU417" s="67">
        <v>0</v>
      </c>
      <c r="BW417" s="67">
        <f t="shared" si="52"/>
        <v>40.5</v>
      </c>
    </row>
    <row r="418" spans="1:75" x14ac:dyDescent="0.25">
      <c r="A418" s="101">
        <v>1502</v>
      </c>
      <c r="B418" s="67" t="s">
        <v>421</v>
      </c>
      <c r="C418" s="67" t="s">
        <v>419</v>
      </c>
      <c r="D418" s="103" t="s">
        <v>621</v>
      </c>
      <c r="E418" s="103" t="s">
        <v>621</v>
      </c>
      <c r="F418" s="103" t="s">
        <v>621</v>
      </c>
      <c r="G418" s="103" t="s">
        <v>621</v>
      </c>
      <c r="H418" s="103" t="s">
        <v>621</v>
      </c>
      <c r="I418" s="103" t="s">
        <v>621</v>
      </c>
      <c r="J418" s="103" t="s">
        <v>621</v>
      </c>
      <c r="K418" s="103" t="s">
        <v>621</v>
      </c>
      <c r="L418" s="103" t="s">
        <v>621</v>
      </c>
      <c r="M418" s="103" t="s">
        <v>621</v>
      </c>
      <c r="N418" s="103" t="s">
        <v>621</v>
      </c>
      <c r="O418" s="103" t="s">
        <v>621</v>
      </c>
      <c r="P418" s="103" t="s">
        <v>621</v>
      </c>
      <c r="Q418" s="103" t="s">
        <v>621</v>
      </c>
      <c r="R418" s="103" t="s">
        <v>621</v>
      </c>
      <c r="S418" s="103" t="s">
        <v>621</v>
      </c>
      <c r="T418" s="103" t="s">
        <v>621</v>
      </c>
      <c r="U418" s="103" t="s">
        <v>622</v>
      </c>
      <c r="V418" s="103" t="s">
        <v>622</v>
      </c>
      <c r="W418" s="103" t="s">
        <v>622</v>
      </c>
      <c r="X418" s="103" t="s">
        <v>621</v>
      </c>
      <c r="Y418" s="103" t="s">
        <v>622</v>
      </c>
      <c r="Z418" s="103" t="s">
        <v>621</v>
      </c>
      <c r="AA418" s="103" t="s">
        <v>621</v>
      </c>
      <c r="AB418" s="103" t="s">
        <v>621</v>
      </c>
      <c r="AC418" s="103" t="s">
        <v>621</v>
      </c>
      <c r="AD418" s="103" t="s">
        <v>623</v>
      </c>
      <c r="AE418" s="103" t="s">
        <v>621</v>
      </c>
      <c r="AF418" s="103" t="s">
        <v>621</v>
      </c>
      <c r="AG418" s="103" t="s">
        <v>621</v>
      </c>
      <c r="AH418" s="103" t="s">
        <v>623</v>
      </c>
      <c r="AI418" s="103" t="s">
        <v>621</v>
      </c>
      <c r="AJ418" s="103" t="s">
        <v>622</v>
      </c>
      <c r="AK418" s="103" t="s">
        <v>622</v>
      </c>
      <c r="AL418" s="103" t="s">
        <v>621</v>
      </c>
      <c r="AM418" s="103" t="s">
        <v>622</v>
      </c>
      <c r="AN418" s="103" t="s">
        <v>622</v>
      </c>
      <c r="AO418" s="103" t="s">
        <v>621</v>
      </c>
      <c r="AP418" s="103" t="s">
        <v>621</v>
      </c>
      <c r="AQ418" s="103" t="s">
        <v>621</v>
      </c>
      <c r="AR418" s="103" t="s">
        <v>621</v>
      </c>
      <c r="AS418" s="103" t="s">
        <v>623</v>
      </c>
      <c r="AT418" s="103" t="s">
        <v>621</v>
      </c>
      <c r="AU418" s="103" t="s">
        <v>621</v>
      </c>
      <c r="AV418" s="103" t="s">
        <v>621</v>
      </c>
      <c r="AW418" s="103" t="s">
        <v>621</v>
      </c>
      <c r="AX418" s="103" t="s">
        <v>621</v>
      </c>
      <c r="AY418" s="103" t="s">
        <v>622</v>
      </c>
      <c r="AZ418" s="103" t="s">
        <v>622</v>
      </c>
      <c r="BA418" s="103" t="s">
        <v>622</v>
      </c>
      <c r="BB418" s="103" t="s">
        <v>623</v>
      </c>
      <c r="BC418" s="103" t="s">
        <v>621</v>
      </c>
      <c r="BD418" s="103" t="s">
        <v>621</v>
      </c>
      <c r="BF418" s="103">
        <f t="shared" si="55"/>
        <v>38</v>
      </c>
      <c r="BG418" s="103">
        <f t="shared" si="55"/>
        <v>11</v>
      </c>
      <c r="BH418" s="103">
        <f t="shared" si="55"/>
        <v>0</v>
      </c>
      <c r="BI418" s="103">
        <f t="shared" si="55"/>
        <v>4</v>
      </c>
      <c r="BJ418" s="103">
        <f t="shared" si="55"/>
        <v>0</v>
      </c>
      <c r="BK418" s="103">
        <f t="shared" si="51"/>
        <v>49</v>
      </c>
      <c r="BM418" s="67">
        <v>29</v>
      </c>
      <c r="BN418" s="67">
        <v>9</v>
      </c>
      <c r="BO418" s="67">
        <v>9</v>
      </c>
      <c r="BP418" s="67">
        <v>8</v>
      </c>
      <c r="BQ418" s="67">
        <v>3</v>
      </c>
      <c r="BR418" s="67">
        <v>4</v>
      </c>
      <c r="BS418" s="67">
        <v>0</v>
      </c>
      <c r="BT418" s="67">
        <v>0</v>
      </c>
      <c r="BU418" s="67">
        <v>0</v>
      </c>
      <c r="BW418" s="67">
        <f t="shared" si="52"/>
        <v>43</v>
      </c>
    </row>
    <row r="419" spans="1:7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621</v>
      </c>
      <c r="M419" s="103" t="s">
        <v>621</v>
      </c>
      <c r="N419" s="103" t="s">
        <v>621</v>
      </c>
      <c r="O419" s="103" t="s">
        <v>620</v>
      </c>
      <c r="P419" s="103" t="s">
        <v>621</v>
      </c>
      <c r="Q419" s="103" t="s">
        <v>621</v>
      </c>
      <c r="R419" s="103" t="s">
        <v>621</v>
      </c>
      <c r="S419" s="103" t="s">
        <v>621</v>
      </c>
      <c r="T419" s="103" t="s">
        <v>621</v>
      </c>
      <c r="U419" s="103" t="s">
        <v>622</v>
      </c>
      <c r="V419" s="103" t="s">
        <v>621</v>
      </c>
      <c r="W419" s="103" t="s">
        <v>622</v>
      </c>
      <c r="X419" s="103" t="s">
        <v>621</v>
      </c>
      <c r="Y419" s="103" t="s">
        <v>621</v>
      </c>
      <c r="Z419" s="103" t="s">
        <v>621</v>
      </c>
      <c r="AA419" s="103" t="s">
        <v>621</v>
      </c>
      <c r="AB419" s="103" t="s">
        <v>621</v>
      </c>
      <c r="AC419" s="103" t="s">
        <v>621</v>
      </c>
      <c r="AD419" s="103" t="s">
        <v>621</v>
      </c>
      <c r="AE419" s="103" t="s">
        <v>621</v>
      </c>
      <c r="AF419" s="103" t="s">
        <v>621</v>
      </c>
      <c r="AG419" s="103" t="s">
        <v>620</v>
      </c>
      <c r="AH419" s="103" t="s">
        <v>621</v>
      </c>
      <c r="AI419" s="103" t="s">
        <v>621</v>
      </c>
      <c r="AJ419" s="103" t="s">
        <v>621</v>
      </c>
      <c r="AK419" s="103" t="s">
        <v>622</v>
      </c>
      <c r="AL419" s="103" t="s">
        <v>621</v>
      </c>
      <c r="AM419" s="103" t="s">
        <v>622</v>
      </c>
      <c r="AN419" s="103" t="s">
        <v>622</v>
      </c>
      <c r="AO419" s="103" t="s">
        <v>621</v>
      </c>
      <c r="AP419" s="103" t="s">
        <v>621</v>
      </c>
      <c r="AQ419" s="103" t="s">
        <v>621</v>
      </c>
      <c r="AR419" s="103" t="s">
        <v>621</v>
      </c>
      <c r="AS419" s="103" t="s">
        <v>621</v>
      </c>
      <c r="AT419" s="103" t="s">
        <v>621</v>
      </c>
      <c r="AU419" s="103" t="s">
        <v>621</v>
      </c>
      <c r="AV419" s="103" t="s">
        <v>621</v>
      </c>
      <c r="AW419" s="103" t="s">
        <v>621</v>
      </c>
      <c r="AX419" s="103" t="s">
        <v>623</v>
      </c>
      <c r="AY419" s="103" t="s">
        <v>622</v>
      </c>
      <c r="AZ419" s="103" t="s">
        <v>621</v>
      </c>
      <c r="BA419" s="103" t="s">
        <v>621</v>
      </c>
      <c r="BB419" s="103" t="s">
        <v>623</v>
      </c>
      <c r="BC419" s="103" t="s">
        <v>621</v>
      </c>
      <c r="BD419" s="103" t="s">
        <v>621</v>
      </c>
      <c r="BF419" s="103">
        <f t="shared" si="55"/>
        <v>42</v>
      </c>
      <c r="BG419" s="103">
        <f t="shared" si="55"/>
        <v>7</v>
      </c>
      <c r="BH419" s="103">
        <f t="shared" si="55"/>
        <v>2</v>
      </c>
      <c r="BI419" s="103">
        <f t="shared" si="55"/>
        <v>2</v>
      </c>
      <c r="BJ419" s="103">
        <f t="shared" si="55"/>
        <v>0</v>
      </c>
      <c r="BK419" s="103">
        <f t="shared" si="51"/>
        <v>49</v>
      </c>
      <c r="BM419" s="67">
        <v>33</v>
      </c>
      <c r="BN419" s="67">
        <v>9</v>
      </c>
      <c r="BO419" s="67">
        <v>19</v>
      </c>
      <c r="BP419" s="67">
        <v>4</v>
      </c>
      <c r="BQ419" s="67">
        <v>3</v>
      </c>
      <c r="BR419" s="67">
        <v>6</v>
      </c>
      <c r="BS419" s="67">
        <v>2</v>
      </c>
      <c r="BT419" s="67">
        <v>0</v>
      </c>
      <c r="BU419" s="67">
        <v>0</v>
      </c>
      <c r="BW419" s="67">
        <f t="shared" si="52"/>
        <v>45</v>
      </c>
    </row>
    <row r="420" spans="1:75" x14ac:dyDescent="0.25">
      <c r="A420" s="101">
        <v>1504</v>
      </c>
      <c r="B420" s="67" t="s">
        <v>423</v>
      </c>
      <c r="C420" s="67" t="s">
        <v>419</v>
      </c>
      <c r="D420" s="103" t="s">
        <v>621</v>
      </c>
      <c r="E420" s="103" t="s">
        <v>621</v>
      </c>
      <c r="F420" s="103" t="s">
        <v>621</v>
      </c>
      <c r="G420" s="103" t="s">
        <v>621</v>
      </c>
      <c r="H420" s="103" t="s">
        <v>621</v>
      </c>
      <c r="I420" s="103" t="s">
        <v>621</v>
      </c>
      <c r="J420" s="103" t="s">
        <v>621</v>
      </c>
      <c r="K420" s="103" t="s">
        <v>621</v>
      </c>
      <c r="L420" s="103" t="s">
        <v>621</v>
      </c>
      <c r="M420" s="103" t="s">
        <v>621</v>
      </c>
      <c r="N420" s="103" t="s">
        <v>621</v>
      </c>
      <c r="O420" s="103" t="s">
        <v>623</v>
      </c>
      <c r="P420" s="103" t="s">
        <v>621</v>
      </c>
      <c r="Q420" s="103" t="s">
        <v>621</v>
      </c>
      <c r="R420" s="103" t="s">
        <v>621</v>
      </c>
      <c r="S420" s="103" t="s">
        <v>621</v>
      </c>
      <c r="T420" s="103" t="s">
        <v>621</v>
      </c>
      <c r="U420" s="103" t="s">
        <v>621</v>
      </c>
      <c r="V420" s="103" t="s">
        <v>621</v>
      </c>
      <c r="W420" s="103" t="s">
        <v>622</v>
      </c>
      <c r="X420" s="103" t="s">
        <v>621</v>
      </c>
      <c r="Y420" s="103" t="s">
        <v>621</v>
      </c>
      <c r="Z420" s="103" t="s">
        <v>621</v>
      </c>
      <c r="AA420" s="103" t="s">
        <v>621</v>
      </c>
      <c r="AB420" s="103" t="s">
        <v>621</v>
      </c>
      <c r="AC420" s="103" t="s">
        <v>621</v>
      </c>
      <c r="AD420" s="103" t="s">
        <v>621</v>
      </c>
      <c r="AE420" s="103" t="s">
        <v>621</v>
      </c>
      <c r="AF420" s="103" t="s">
        <v>621</v>
      </c>
      <c r="AG420" s="103" t="s">
        <v>621</v>
      </c>
      <c r="AH420" s="103" t="s">
        <v>621</v>
      </c>
      <c r="AI420" s="103" t="s">
        <v>621</v>
      </c>
      <c r="AJ420" s="103" t="s">
        <v>623</v>
      </c>
      <c r="AK420" s="103" t="s">
        <v>622</v>
      </c>
      <c r="AL420" s="103" t="s">
        <v>623</v>
      </c>
      <c r="AM420" s="103" t="s">
        <v>623</v>
      </c>
      <c r="AN420" s="103" t="s">
        <v>623</v>
      </c>
      <c r="AO420" s="103" t="s">
        <v>621</v>
      </c>
      <c r="AP420" s="103" t="s">
        <v>621</v>
      </c>
      <c r="AQ420" s="103" t="s">
        <v>621</v>
      </c>
      <c r="AR420" s="103" t="s">
        <v>623</v>
      </c>
      <c r="AS420" s="103" t="s">
        <v>623</v>
      </c>
      <c r="AT420" s="103" t="s">
        <v>621</v>
      </c>
      <c r="AU420" s="103" t="s">
        <v>621</v>
      </c>
      <c r="AV420" s="103" t="s">
        <v>621</v>
      </c>
      <c r="AW420" s="103" t="s">
        <v>621</v>
      </c>
      <c r="AX420" s="103" t="s">
        <v>621</v>
      </c>
      <c r="AY420" s="103" t="s">
        <v>622</v>
      </c>
      <c r="AZ420" s="103" t="s">
        <v>622</v>
      </c>
      <c r="BA420" s="103" t="s">
        <v>622</v>
      </c>
      <c r="BB420" s="103" t="s">
        <v>623</v>
      </c>
      <c r="BC420" s="103" t="s">
        <v>621</v>
      </c>
      <c r="BD420" s="103" t="s">
        <v>623</v>
      </c>
      <c r="BF420" s="103">
        <f t="shared" si="55"/>
        <v>39</v>
      </c>
      <c r="BG420" s="103">
        <f t="shared" si="55"/>
        <v>5</v>
      </c>
      <c r="BH420" s="103">
        <f t="shared" si="55"/>
        <v>0</v>
      </c>
      <c r="BI420" s="103">
        <f t="shared" si="55"/>
        <v>9</v>
      </c>
      <c r="BJ420" s="103">
        <f t="shared" si="55"/>
        <v>0</v>
      </c>
      <c r="BK420" s="103">
        <f t="shared" si="51"/>
        <v>44</v>
      </c>
      <c r="BM420" s="67">
        <v>30</v>
      </c>
      <c r="BN420" s="67">
        <v>9</v>
      </c>
      <c r="BO420" s="67">
        <v>8</v>
      </c>
      <c r="BP420" s="67">
        <v>4</v>
      </c>
      <c r="BQ420" s="67">
        <v>1</v>
      </c>
      <c r="BR420" s="67">
        <v>6</v>
      </c>
      <c r="BS420" s="67">
        <v>0</v>
      </c>
      <c r="BT420" s="67">
        <v>0</v>
      </c>
      <c r="BU420" s="67">
        <v>0</v>
      </c>
      <c r="BW420" s="67">
        <f t="shared" si="52"/>
        <v>39</v>
      </c>
    </row>
    <row r="421" spans="1:75" x14ac:dyDescent="0.25">
      <c r="A421" s="101">
        <v>1505</v>
      </c>
      <c r="B421" s="67" t="s">
        <v>424</v>
      </c>
      <c r="C421" s="67" t="s">
        <v>419</v>
      </c>
      <c r="D421" s="103" t="s">
        <v>621</v>
      </c>
      <c r="E421" s="103" t="s">
        <v>623</v>
      </c>
      <c r="F421" s="103" t="s">
        <v>623</v>
      </c>
      <c r="G421" s="103" t="s">
        <v>623</v>
      </c>
      <c r="H421" s="103" t="s">
        <v>622</v>
      </c>
      <c r="I421" s="103" t="s">
        <v>621</v>
      </c>
      <c r="J421" s="103" t="s">
        <v>621</v>
      </c>
      <c r="K421" s="103" t="s">
        <v>623</v>
      </c>
      <c r="L421" s="103" t="s">
        <v>621</v>
      </c>
      <c r="M421" s="103" t="s">
        <v>621</v>
      </c>
      <c r="N421" s="103" t="s">
        <v>620</v>
      </c>
      <c r="O421" s="103" t="s">
        <v>621</v>
      </c>
      <c r="P421" s="103" t="s">
        <v>621</v>
      </c>
      <c r="Q421" s="103" t="s">
        <v>621</v>
      </c>
      <c r="R421" s="103" t="s">
        <v>621</v>
      </c>
      <c r="S421" s="103" t="s">
        <v>621</v>
      </c>
      <c r="T421" s="103" t="s">
        <v>621</v>
      </c>
      <c r="U421" s="103" t="s">
        <v>621</v>
      </c>
      <c r="V421" s="103" t="s">
        <v>621</v>
      </c>
      <c r="W421" s="103" t="s">
        <v>622</v>
      </c>
      <c r="X421" s="103" t="s">
        <v>621</v>
      </c>
      <c r="Y421" s="103" t="s">
        <v>621</v>
      </c>
      <c r="Z421" s="103" t="s">
        <v>621</v>
      </c>
      <c r="AA421" s="103" t="s">
        <v>621</v>
      </c>
      <c r="AB421" s="103" t="s">
        <v>621</v>
      </c>
      <c r="AC421" s="103" t="s">
        <v>621</v>
      </c>
      <c r="AD421" s="103" t="s">
        <v>621</v>
      </c>
      <c r="AE421" s="103" t="s">
        <v>621</v>
      </c>
      <c r="AF421" s="103" t="s">
        <v>621</v>
      </c>
      <c r="AG421" s="103" t="s">
        <v>621</v>
      </c>
      <c r="AH421" s="103" t="s">
        <v>621</v>
      </c>
      <c r="AI421" s="103" t="s">
        <v>621</v>
      </c>
      <c r="AJ421" s="103" t="s">
        <v>621</v>
      </c>
      <c r="AK421" s="103" t="s">
        <v>622</v>
      </c>
      <c r="AL421" s="103" t="s">
        <v>621</v>
      </c>
      <c r="AM421" s="103" t="s">
        <v>623</v>
      </c>
      <c r="AN421" s="103" t="s">
        <v>621</v>
      </c>
      <c r="AO421" s="103" t="s">
        <v>620</v>
      </c>
      <c r="AP421" s="103" t="s">
        <v>621</v>
      </c>
      <c r="AQ421" s="103" t="s">
        <v>621</v>
      </c>
      <c r="AR421" s="103" t="s">
        <v>620</v>
      </c>
      <c r="AS421" s="103" t="s">
        <v>621</v>
      </c>
      <c r="AT421" s="103" t="s">
        <v>621</v>
      </c>
      <c r="AU421" s="103" t="s">
        <v>621</v>
      </c>
      <c r="AV421" s="103" t="s">
        <v>621</v>
      </c>
      <c r="AW421" s="103" t="s">
        <v>621</v>
      </c>
      <c r="AX421" s="103" t="s">
        <v>621</v>
      </c>
      <c r="AY421" s="103" t="s">
        <v>622</v>
      </c>
      <c r="AZ421" s="103" t="s">
        <v>621</v>
      </c>
      <c r="BA421" s="103" t="s">
        <v>621</v>
      </c>
      <c r="BB421" s="103" t="s">
        <v>621</v>
      </c>
      <c r="BC421" s="103" t="s">
        <v>621</v>
      </c>
      <c r="BD421" s="103" t="s">
        <v>621</v>
      </c>
      <c r="BF421" s="103">
        <f t="shared" si="55"/>
        <v>41</v>
      </c>
      <c r="BG421" s="103">
        <f t="shared" si="55"/>
        <v>4</v>
      </c>
      <c r="BH421" s="103">
        <f t="shared" si="55"/>
        <v>3</v>
      </c>
      <c r="BI421" s="103">
        <f t="shared" si="55"/>
        <v>5</v>
      </c>
      <c r="BJ421" s="103">
        <f t="shared" si="55"/>
        <v>0</v>
      </c>
      <c r="BK421" s="103">
        <f t="shared" si="51"/>
        <v>45</v>
      </c>
      <c r="BM421" s="67">
        <v>29</v>
      </c>
      <c r="BN421" s="67">
        <v>12</v>
      </c>
      <c r="BO421" s="67">
        <v>18</v>
      </c>
      <c r="BP421" s="67">
        <v>3</v>
      </c>
      <c r="BQ421" s="67">
        <v>1</v>
      </c>
      <c r="BR421" s="67">
        <v>5</v>
      </c>
      <c r="BS421" s="67">
        <v>3</v>
      </c>
      <c r="BT421" s="67">
        <v>0</v>
      </c>
      <c r="BU421" s="67">
        <v>0</v>
      </c>
      <c r="BW421" s="67">
        <f t="shared" si="52"/>
        <v>41.5</v>
      </c>
    </row>
    <row r="422" spans="1:75" x14ac:dyDescent="0.25">
      <c r="A422" s="101">
        <v>1506</v>
      </c>
      <c r="B422" s="67" t="s">
        <v>425</v>
      </c>
      <c r="C422" s="67" t="s">
        <v>419</v>
      </c>
      <c r="D422" s="103" t="s">
        <v>621</v>
      </c>
      <c r="E422" s="103" t="s">
        <v>621</v>
      </c>
      <c r="F422" s="103" t="s">
        <v>621</v>
      </c>
      <c r="G422" s="103" t="s">
        <v>621</v>
      </c>
      <c r="H422" s="103" t="s">
        <v>621</v>
      </c>
      <c r="I422" s="103" t="s">
        <v>623</v>
      </c>
      <c r="J422" s="103" t="s">
        <v>623</v>
      </c>
      <c r="K422" s="103" t="s">
        <v>623</v>
      </c>
      <c r="L422" s="103" t="s">
        <v>621</v>
      </c>
      <c r="M422" s="103" t="s">
        <v>621</v>
      </c>
      <c r="N422" s="103" t="s">
        <v>621</v>
      </c>
      <c r="O422" s="103" t="s">
        <v>623</v>
      </c>
      <c r="P422" s="103" t="s">
        <v>621</v>
      </c>
      <c r="Q422" s="103" t="s">
        <v>621</v>
      </c>
      <c r="R422" s="103" t="s">
        <v>621</v>
      </c>
      <c r="S422" s="103" t="s">
        <v>621</v>
      </c>
      <c r="T422" s="103" t="s">
        <v>621</v>
      </c>
      <c r="U422" s="103" t="s">
        <v>621</v>
      </c>
      <c r="V422" s="103" t="s">
        <v>622</v>
      </c>
      <c r="W422" s="103" t="s">
        <v>622</v>
      </c>
      <c r="X422" s="103" t="s">
        <v>621</v>
      </c>
      <c r="Y422" s="103" t="s">
        <v>621</v>
      </c>
      <c r="Z422" s="103" t="s">
        <v>621</v>
      </c>
      <c r="AA422" s="103" t="s">
        <v>621</v>
      </c>
      <c r="AB422" s="103" t="s">
        <v>621</v>
      </c>
      <c r="AC422" s="103" t="s">
        <v>621</v>
      </c>
      <c r="AD422" s="103" t="s">
        <v>621</v>
      </c>
      <c r="AE422" s="103" t="s">
        <v>621</v>
      </c>
      <c r="AF422" s="103" t="s">
        <v>623</v>
      </c>
      <c r="AG422" s="103" t="s">
        <v>623</v>
      </c>
      <c r="AH422" s="103" t="s">
        <v>621</v>
      </c>
      <c r="AI422" s="103" t="s">
        <v>621</v>
      </c>
      <c r="AJ422" s="103" t="s">
        <v>623</v>
      </c>
      <c r="AK422" s="103" t="s">
        <v>623</v>
      </c>
      <c r="AL422" s="103" t="s">
        <v>621</v>
      </c>
      <c r="AM422" s="103" t="s">
        <v>621</v>
      </c>
      <c r="AN422" s="103" t="s">
        <v>622</v>
      </c>
      <c r="AO422" s="103" t="s">
        <v>621</v>
      </c>
      <c r="AP422" s="103" t="s">
        <v>621</v>
      </c>
      <c r="AQ422" s="103" t="s">
        <v>621</v>
      </c>
      <c r="AR422" s="103" t="s">
        <v>623</v>
      </c>
      <c r="AS422" s="103" t="s">
        <v>621</v>
      </c>
      <c r="AT422" s="103" t="s">
        <v>623</v>
      </c>
      <c r="AU422" s="103" t="s">
        <v>621</v>
      </c>
      <c r="AV422" s="103" t="s">
        <v>621</v>
      </c>
      <c r="AW422" s="103" t="s">
        <v>621</v>
      </c>
      <c r="AX422" s="103" t="s">
        <v>621</v>
      </c>
      <c r="AY422" s="103" t="s">
        <v>622</v>
      </c>
      <c r="AZ422" s="103" t="s">
        <v>621</v>
      </c>
      <c r="BA422" s="103" t="s">
        <v>623</v>
      </c>
      <c r="BB422" s="103" t="s">
        <v>621</v>
      </c>
      <c r="BC422" s="103" t="s">
        <v>621</v>
      </c>
      <c r="BD422" s="103" t="s">
        <v>621</v>
      </c>
      <c r="BF422" s="103">
        <f t="shared" si="55"/>
        <v>38</v>
      </c>
      <c r="BG422" s="103">
        <f t="shared" si="55"/>
        <v>4</v>
      </c>
      <c r="BH422" s="103">
        <f t="shared" si="55"/>
        <v>0</v>
      </c>
      <c r="BI422" s="103">
        <f t="shared" si="55"/>
        <v>11</v>
      </c>
      <c r="BJ422" s="103">
        <f t="shared" si="55"/>
        <v>0</v>
      </c>
      <c r="BK422" s="103">
        <f t="shared" si="51"/>
        <v>42</v>
      </c>
      <c r="BM422" s="67">
        <v>27</v>
      </c>
      <c r="BN422" s="67">
        <v>11</v>
      </c>
      <c r="BO422" s="67">
        <v>22</v>
      </c>
      <c r="BP422" s="67">
        <v>3</v>
      </c>
      <c r="BQ422" s="67">
        <v>1</v>
      </c>
      <c r="BR422" s="67">
        <v>4</v>
      </c>
      <c r="BS422" s="67">
        <v>0</v>
      </c>
      <c r="BT422" s="67">
        <v>0</v>
      </c>
      <c r="BU422" s="67">
        <v>0</v>
      </c>
      <c r="BW422" s="67">
        <f t="shared" si="52"/>
        <v>36</v>
      </c>
    </row>
    <row r="423" spans="1:75" x14ac:dyDescent="0.25">
      <c r="A423" s="101">
        <v>1507</v>
      </c>
      <c r="B423" s="67" t="s">
        <v>449</v>
      </c>
      <c r="C423" s="67" t="s">
        <v>419</v>
      </c>
      <c r="D423" s="103" t="s">
        <v>621</v>
      </c>
      <c r="E423" s="103" t="s">
        <v>621</v>
      </c>
      <c r="F423" s="103" t="s">
        <v>621</v>
      </c>
      <c r="G423" s="103" t="s">
        <v>621</v>
      </c>
      <c r="H423" s="103" t="s">
        <v>623</v>
      </c>
      <c r="I423" s="103" t="s">
        <v>623</v>
      </c>
      <c r="J423" s="103" t="s">
        <v>621</v>
      </c>
      <c r="K423" s="103" t="s">
        <v>621</v>
      </c>
      <c r="L423" s="103" t="s">
        <v>621</v>
      </c>
      <c r="M423" s="103" t="s">
        <v>621</v>
      </c>
      <c r="N423" s="103" t="s">
        <v>621</v>
      </c>
      <c r="O423" s="103" t="s">
        <v>621</v>
      </c>
      <c r="P423" s="103" t="s">
        <v>621</v>
      </c>
      <c r="Q423" s="103" t="s">
        <v>621</v>
      </c>
      <c r="R423" s="103" t="s">
        <v>621</v>
      </c>
      <c r="S423" s="103" t="s">
        <v>621</v>
      </c>
      <c r="T423" s="103" t="s">
        <v>621</v>
      </c>
      <c r="U423" s="103" t="s">
        <v>622</v>
      </c>
      <c r="V423" s="103" t="s">
        <v>622</v>
      </c>
      <c r="W423" s="103" t="s">
        <v>622</v>
      </c>
      <c r="X423" s="103" t="s">
        <v>621</v>
      </c>
      <c r="Y423" s="103" t="s">
        <v>621</v>
      </c>
      <c r="Z423" s="103" t="s">
        <v>621</v>
      </c>
      <c r="AA423" s="103" t="s">
        <v>621</v>
      </c>
      <c r="AB423" s="103" t="s">
        <v>621</v>
      </c>
      <c r="AC423" s="103" t="s">
        <v>621</v>
      </c>
      <c r="AD423" s="103" t="s">
        <v>621</v>
      </c>
      <c r="AE423" s="103" t="s">
        <v>621</v>
      </c>
      <c r="AF423" s="103" t="s">
        <v>621</v>
      </c>
      <c r="AG423" s="103" t="s">
        <v>621</v>
      </c>
      <c r="AH423" s="103" t="s">
        <v>621</v>
      </c>
      <c r="AI423" s="103" t="s">
        <v>621</v>
      </c>
      <c r="AJ423" s="103" t="s">
        <v>623</v>
      </c>
      <c r="AK423" s="103" t="s">
        <v>621</v>
      </c>
      <c r="AL423" s="103" t="s">
        <v>620</v>
      </c>
      <c r="AM423" s="103" t="s">
        <v>621</v>
      </c>
      <c r="AN423" s="103" t="s">
        <v>623</v>
      </c>
      <c r="AO423" s="103" t="s">
        <v>621</v>
      </c>
      <c r="AP423" s="103" t="s">
        <v>621</v>
      </c>
      <c r="AQ423" s="103" t="s">
        <v>621</v>
      </c>
      <c r="AR423" s="103" t="s">
        <v>621</v>
      </c>
      <c r="AS423" s="103" t="s">
        <v>621</v>
      </c>
      <c r="AT423" s="103" t="s">
        <v>621</v>
      </c>
      <c r="AU423" s="103" t="s">
        <v>621</v>
      </c>
      <c r="AV423" s="103" t="s">
        <v>621</v>
      </c>
      <c r="AW423" s="103" t="s">
        <v>621</v>
      </c>
      <c r="AX423" s="103" t="s">
        <v>622</v>
      </c>
      <c r="AY423" s="103" t="s">
        <v>623</v>
      </c>
      <c r="AZ423" s="103" t="s">
        <v>621</v>
      </c>
      <c r="BA423" s="103" t="s">
        <v>621</v>
      </c>
      <c r="BB423" s="103" t="s">
        <v>621</v>
      </c>
      <c r="BC423" s="103" t="s">
        <v>621</v>
      </c>
      <c r="BD423" s="103" t="s">
        <v>621</v>
      </c>
      <c r="BF423" s="103">
        <f t="shared" si="55"/>
        <v>43</v>
      </c>
      <c r="BG423" s="103">
        <f t="shared" si="55"/>
        <v>4</v>
      </c>
      <c r="BH423" s="103">
        <f t="shared" si="55"/>
        <v>1</v>
      </c>
      <c r="BI423" s="103">
        <f t="shared" si="55"/>
        <v>5</v>
      </c>
      <c r="BJ423" s="103">
        <f t="shared" si="55"/>
        <v>0</v>
      </c>
      <c r="BK423" s="103">
        <f t="shared" si="51"/>
        <v>47</v>
      </c>
      <c r="BM423" s="67">
        <v>31</v>
      </c>
      <c r="BN423" s="67">
        <v>12</v>
      </c>
      <c r="BO423" s="67">
        <v>13</v>
      </c>
      <c r="BP423" s="67">
        <v>3</v>
      </c>
      <c r="BQ423" s="67">
        <v>1</v>
      </c>
      <c r="BR423" s="67">
        <v>4</v>
      </c>
      <c r="BS423" s="67">
        <v>1</v>
      </c>
      <c r="BT423" s="67">
        <v>0</v>
      </c>
      <c r="BU423" s="67">
        <v>0</v>
      </c>
      <c r="BW423" s="67">
        <f t="shared" si="52"/>
        <v>41.5</v>
      </c>
    </row>
    <row r="424" spans="1:75" x14ac:dyDescent="0.25">
      <c r="A424" s="101">
        <v>1508</v>
      </c>
      <c r="B424" s="67" t="s">
        <v>426</v>
      </c>
      <c r="C424" s="67" t="s">
        <v>419</v>
      </c>
      <c r="D424" s="103" t="s">
        <v>621</v>
      </c>
      <c r="E424" s="103" t="s">
        <v>621</v>
      </c>
      <c r="F424" s="103" t="s">
        <v>621</v>
      </c>
      <c r="G424" s="103" t="s">
        <v>623</v>
      </c>
      <c r="H424" s="103" t="s">
        <v>621</v>
      </c>
      <c r="I424" s="103" t="s">
        <v>621</v>
      </c>
      <c r="J424" s="103" t="s">
        <v>621</v>
      </c>
      <c r="K424" s="103" t="s">
        <v>621</v>
      </c>
      <c r="L424" s="103" t="s">
        <v>621</v>
      </c>
      <c r="M424" s="103" t="s">
        <v>622</v>
      </c>
      <c r="N424" s="103" t="s">
        <v>621</v>
      </c>
      <c r="O424" s="103" t="s">
        <v>621</v>
      </c>
      <c r="P424" s="103" t="s">
        <v>622</v>
      </c>
      <c r="Q424" s="103" t="s">
        <v>621</v>
      </c>
      <c r="R424" s="103" t="s">
        <v>621</v>
      </c>
      <c r="S424" s="103" t="s">
        <v>623</v>
      </c>
      <c r="T424" s="103" t="s">
        <v>621</v>
      </c>
      <c r="U424" s="103" t="s">
        <v>622</v>
      </c>
      <c r="V424" s="103" t="s">
        <v>621</v>
      </c>
      <c r="W424" s="103" t="s">
        <v>621</v>
      </c>
      <c r="X424" s="103" t="s">
        <v>623</v>
      </c>
      <c r="Y424" s="103" t="s">
        <v>622</v>
      </c>
      <c r="Z424" s="103" t="s">
        <v>621</v>
      </c>
      <c r="AA424" s="103" t="s">
        <v>621</v>
      </c>
      <c r="AB424" s="103" t="s">
        <v>621</v>
      </c>
      <c r="AC424" s="103" t="s">
        <v>622</v>
      </c>
      <c r="AD424" s="103" t="s">
        <v>621</v>
      </c>
      <c r="AE424" s="103" t="s">
        <v>621</v>
      </c>
      <c r="AF424" s="103" t="s">
        <v>621</v>
      </c>
      <c r="AG424" s="103" t="s">
        <v>621</v>
      </c>
      <c r="AH424" s="103" t="s">
        <v>623</v>
      </c>
      <c r="AI424" s="103" t="s">
        <v>623</v>
      </c>
      <c r="AJ424" s="103" t="s">
        <v>622</v>
      </c>
      <c r="AK424" s="103" t="s">
        <v>622</v>
      </c>
      <c r="AL424" s="103" t="s">
        <v>621</v>
      </c>
      <c r="AM424" s="103" t="s">
        <v>622</v>
      </c>
      <c r="AN424" s="103" t="s">
        <v>622</v>
      </c>
      <c r="AO424" s="103" t="s">
        <v>621</v>
      </c>
      <c r="AP424" s="103" t="s">
        <v>621</v>
      </c>
      <c r="AQ424" s="103" t="s">
        <v>621</v>
      </c>
      <c r="AR424" s="103" t="s">
        <v>621</v>
      </c>
      <c r="AS424" s="103" t="s">
        <v>623</v>
      </c>
      <c r="AT424" s="103" t="s">
        <v>621</v>
      </c>
      <c r="AU424" s="103" t="s">
        <v>621</v>
      </c>
      <c r="AV424" s="103" t="s">
        <v>621</v>
      </c>
      <c r="AW424" s="103" t="s">
        <v>621</v>
      </c>
      <c r="AX424" s="103" t="s">
        <v>621</v>
      </c>
      <c r="AY424" s="103" t="s">
        <v>623</v>
      </c>
      <c r="AZ424" s="103" t="s">
        <v>622</v>
      </c>
      <c r="BA424" s="103" t="s">
        <v>622</v>
      </c>
      <c r="BB424" s="103" t="s">
        <v>623</v>
      </c>
      <c r="BC424" s="103" t="s">
        <v>622</v>
      </c>
      <c r="BD424" s="103" t="s">
        <v>623</v>
      </c>
      <c r="BF424" s="103">
        <f t="shared" ref="BF424:BJ433" si="56">COUNTIF($D424:$BD424,BF$3)</f>
        <v>32</v>
      </c>
      <c r="BG424" s="103">
        <f t="shared" si="56"/>
        <v>12</v>
      </c>
      <c r="BH424" s="103">
        <f t="shared" si="56"/>
        <v>0</v>
      </c>
      <c r="BI424" s="103">
        <f t="shared" si="56"/>
        <v>9</v>
      </c>
      <c r="BJ424" s="103">
        <f t="shared" si="56"/>
        <v>0</v>
      </c>
      <c r="BK424" s="103">
        <f t="shared" si="51"/>
        <v>44</v>
      </c>
      <c r="BM424" s="67">
        <v>27</v>
      </c>
      <c r="BN424" s="67">
        <v>5</v>
      </c>
      <c r="BO424" s="67">
        <v>9</v>
      </c>
      <c r="BP424" s="67">
        <v>8</v>
      </c>
      <c r="BQ424" s="67">
        <v>4</v>
      </c>
      <c r="BR424" s="67">
        <v>4</v>
      </c>
      <c r="BS424" s="67">
        <v>0</v>
      </c>
      <c r="BT424" s="67">
        <v>0</v>
      </c>
      <c r="BU424" s="67">
        <v>0</v>
      </c>
      <c r="BW424" s="67">
        <f t="shared" si="52"/>
        <v>39.5</v>
      </c>
    </row>
    <row r="425" spans="1:75" x14ac:dyDescent="0.25">
      <c r="A425" s="101">
        <v>1509</v>
      </c>
      <c r="B425" s="67" t="s">
        <v>427</v>
      </c>
      <c r="C425" s="67" t="s">
        <v>419</v>
      </c>
      <c r="D425" s="103" t="s">
        <v>621</v>
      </c>
      <c r="E425" s="103" t="s">
        <v>621</v>
      </c>
      <c r="F425" s="103" t="s">
        <v>623</v>
      </c>
      <c r="G425" s="103" t="s">
        <v>621</v>
      </c>
      <c r="H425" s="103" t="s">
        <v>621</v>
      </c>
      <c r="I425" s="103" t="s">
        <v>621</v>
      </c>
      <c r="J425" s="103" t="s">
        <v>621</v>
      </c>
      <c r="K425" s="103" t="s">
        <v>621</v>
      </c>
      <c r="L425" s="103" t="s">
        <v>621</v>
      </c>
      <c r="M425" s="103" t="s">
        <v>621</v>
      </c>
      <c r="N425" s="103" t="s">
        <v>621</v>
      </c>
      <c r="O425" s="103" t="s">
        <v>623</v>
      </c>
      <c r="P425" s="103" t="s">
        <v>621</v>
      </c>
      <c r="Q425" s="103" t="s">
        <v>621</v>
      </c>
      <c r="R425" s="103" t="s">
        <v>621</v>
      </c>
      <c r="S425" s="103" t="s">
        <v>623</v>
      </c>
      <c r="T425" s="103" t="s">
        <v>623</v>
      </c>
      <c r="U425" s="103" t="s">
        <v>621</v>
      </c>
      <c r="V425" s="103" t="s">
        <v>623</v>
      </c>
      <c r="W425" s="103" t="s">
        <v>622</v>
      </c>
      <c r="X425" s="103" t="s">
        <v>621</v>
      </c>
      <c r="Y425" s="103" t="s">
        <v>621</v>
      </c>
      <c r="Z425" s="103" t="s">
        <v>621</v>
      </c>
      <c r="AA425" s="103" t="s">
        <v>621</v>
      </c>
      <c r="AB425" s="103" t="s">
        <v>621</v>
      </c>
      <c r="AC425" s="103" t="s">
        <v>621</v>
      </c>
      <c r="AD425" s="103" t="s">
        <v>621</v>
      </c>
      <c r="AE425" s="103" t="s">
        <v>621</v>
      </c>
      <c r="AF425" s="103" t="s">
        <v>621</v>
      </c>
      <c r="AG425" s="103" t="s">
        <v>621</v>
      </c>
      <c r="AH425" s="103" t="s">
        <v>621</v>
      </c>
      <c r="AI425" s="103" t="s">
        <v>621</v>
      </c>
      <c r="AJ425" s="103" t="s">
        <v>622</v>
      </c>
      <c r="AK425" s="103" t="s">
        <v>622</v>
      </c>
      <c r="AL425" s="103" t="s">
        <v>623</v>
      </c>
      <c r="AM425" s="103" t="s">
        <v>622</v>
      </c>
      <c r="AN425" s="103" t="s">
        <v>622</v>
      </c>
      <c r="AO425" s="103" t="s">
        <v>623</v>
      </c>
      <c r="AP425" s="103" t="s">
        <v>621</v>
      </c>
      <c r="AQ425" s="103" t="s">
        <v>621</v>
      </c>
      <c r="AR425" s="103" t="s">
        <v>623</v>
      </c>
      <c r="AS425" s="103" t="s">
        <v>621</v>
      </c>
      <c r="AT425" s="103" t="s">
        <v>621</v>
      </c>
      <c r="AU425" s="103" t="s">
        <v>621</v>
      </c>
      <c r="AV425" s="103" t="s">
        <v>621</v>
      </c>
      <c r="AW425" s="103" t="s">
        <v>621</v>
      </c>
      <c r="AX425" s="103" t="s">
        <v>623</v>
      </c>
      <c r="AY425" s="103" t="s">
        <v>622</v>
      </c>
      <c r="AZ425" s="103" t="s">
        <v>621</v>
      </c>
      <c r="BA425" s="103" t="s">
        <v>621</v>
      </c>
      <c r="BB425" s="103" t="s">
        <v>623</v>
      </c>
      <c r="BC425" s="103" t="s">
        <v>623</v>
      </c>
      <c r="BD425" s="103" t="s">
        <v>621</v>
      </c>
      <c r="BF425" s="103">
        <f t="shared" si="56"/>
        <v>36</v>
      </c>
      <c r="BG425" s="103">
        <f t="shared" si="56"/>
        <v>6</v>
      </c>
      <c r="BH425" s="103">
        <f t="shared" si="56"/>
        <v>0</v>
      </c>
      <c r="BI425" s="103">
        <f t="shared" si="56"/>
        <v>11</v>
      </c>
      <c r="BJ425" s="103">
        <f t="shared" si="56"/>
        <v>0</v>
      </c>
      <c r="BK425" s="103">
        <f t="shared" si="51"/>
        <v>42</v>
      </c>
      <c r="BM425" s="67">
        <v>30</v>
      </c>
      <c r="BN425" s="67">
        <v>6</v>
      </c>
      <c r="BO425" s="67">
        <v>10</v>
      </c>
      <c r="BP425" s="67">
        <v>3</v>
      </c>
      <c r="BQ425" s="67">
        <v>3</v>
      </c>
      <c r="BR425" s="67">
        <v>5</v>
      </c>
      <c r="BS425" s="67">
        <v>0</v>
      </c>
      <c r="BT425" s="67">
        <v>0</v>
      </c>
      <c r="BU425" s="67">
        <v>0</v>
      </c>
      <c r="BW425" s="67">
        <f t="shared" si="52"/>
        <v>37.5</v>
      </c>
    </row>
    <row r="426" spans="1:75" x14ac:dyDescent="0.25">
      <c r="A426" s="101">
        <v>1510</v>
      </c>
      <c r="B426" s="67" t="s">
        <v>428</v>
      </c>
      <c r="C426" s="67" t="s">
        <v>419</v>
      </c>
      <c r="D426" s="103" t="s">
        <v>621</v>
      </c>
      <c r="E426" s="103" t="s">
        <v>621</v>
      </c>
      <c r="F426" s="103" t="s">
        <v>621</v>
      </c>
      <c r="G426" s="103" t="s">
        <v>621</v>
      </c>
      <c r="H426" s="103" t="s">
        <v>621</v>
      </c>
      <c r="I426" s="103" t="s">
        <v>621</v>
      </c>
      <c r="J426" s="103" t="s">
        <v>621</v>
      </c>
      <c r="K426" s="103" t="s">
        <v>621</v>
      </c>
      <c r="L426" s="103" t="s">
        <v>621</v>
      </c>
      <c r="M426" s="103" t="s">
        <v>621</v>
      </c>
      <c r="N426" s="103" t="s">
        <v>621</v>
      </c>
      <c r="O426" s="103" t="s">
        <v>620</v>
      </c>
      <c r="P426" s="103" t="s">
        <v>623</v>
      </c>
      <c r="Q426" s="103" t="s">
        <v>621</v>
      </c>
      <c r="R426" s="103" t="s">
        <v>621</v>
      </c>
      <c r="S426" s="103" t="s">
        <v>621</v>
      </c>
      <c r="T426" s="103" t="s">
        <v>621</v>
      </c>
      <c r="U426" s="103" t="s">
        <v>622</v>
      </c>
      <c r="V426" s="103" t="s">
        <v>621</v>
      </c>
      <c r="W426" s="103" t="s">
        <v>622</v>
      </c>
      <c r="X426" s="103" t="s">
        <v>623</v>
      </c>
      <c r="Y426" s="103" t="s">
        <v>621</v>
      </c>
      <c r="Z426" s="103" t="s">
        <v>621</v>
      </c>
      <c r="AA426" s="103" t="s">
        <v>621</v>
      </c>
      <c r="AB426" s="103" t="s">
        <v>621</v>
      </c>
      <c r="AC426" s="103" t="s">
        <v>621</v>
      </c>
      <c r="AD426" s="103" t="s">
        <v>621</v>
      </c>
      <c r="AE426" s="103" t="s">
        <v>621</v>
      </c>
      <c r="AF426" s="103" t="s">
        <v>621</v>
      </c>
      <c r="AG426" s="103" t="s">
        <v>621</v>
      </c>
      <c r="AH426" s="103" t="s">
        <v>623</v>
      </c>
      <c r="AI426" s="103" t="s">
        <v>621</v>
      </c>
      <c r="AJ426" s="103" t="s">
        <v>622</v>
      </c>
      <c r="AK426" s="103" t="s">
        <v>622</v>
      </c>
      <c r="AL426" s="103" t="s">
        <v>621</v>
      </c>
      <c r="AM426" s="103" t="s">
        <v>622</v>
      </c>
      <c r="AN426" s="103" t="s">
        <v>622</v>
      </c>
      <c r="AO426" s="103" t="s">
        <v>620</v>
      </c>
      <c r="AP426" s="103" t="s">
        <v>621</v>
      </c>
      <c r="AQ426" s="103" t="s">
        <v>621</v>
      </c>
      <c r="AR426" s="103" t="s">
        <v>621</v>
      </c>
      <c r="AS426" s="103" t="s">
        <v>621</v>
      </c>
      <c r="AT426" s="103" t="s">
        <v>621</v>
      </c>
      <c r="AU426" s="103" t="s">
        <v>623</v>
      </c>
      <c r="AV426" s="103" t="s">
        <v>621</v>
      </c>
      <c r="AW426" s="103" t="s">
        <v>621</v>
      </c>
      <c r="AX426" s="103" t="s">
        <v>623</v>
      </c>
      <c r="AY426" s="103" t="s">
        <v>621</v>
      </c>
      <c r="AZ426" s="103" t="s">
        <v>622</v>
      </c>
      <c r="BA426" s="103" t="s">
        <v>622</v>
      </c>
      <c r="BB426" s="103" t="s">
        <v>623</v>
      </c>
      <c r="BC426" s="103" t="s">
        <v>621</v>
      </c>
      <c r="BD426" s="103" t="s">
        <v>623</v>
      </c>
      <c r="BF426" s="103">
        <f t="shared" si="56"/>
        <v>36</v>
      </c>
      <c r="BG426" s="103">
        <f t="shared" si="56"/>
        <v>8</v>
      </c>
      <c r="BH426" s="103">
        <f t="shared" si="56"/>
        <v>2</v>
      </c>
      <c r="BI426" s="103">
        <f t="shared" si="56"/>
        <v>7</v>
      </c>
      <c r="BJ426" s="103">
        <f t="shared" si="56"/>
        <v>0</v>
      </c>
      <c r="BK426" s="103">
        <f t="shared" si="51"/>
        <v>44</v>
      </c>
      <c r="BM426" s="67">
        <v>30</v>
      </c>
      <c r="BN426" s="67">
        <v>6</v>
      </c>
      <c r="BO426" s="67">
        <v>6</v>
      </c>
      <c r="BP426" s="67">
        <v>5</v>
      </c>
      <c r="BQ426" s="67">
        <v>3</v>
      </c>
      <c r="BR426" s="67">
        <v>3</v>
      </c>
      <c r="BS426" s="67">
        <v>2</v>
      </c>
      <c r="BT426" s="67">
        <v>0</v>
      </c>
      <c r="BU426" s="67">
        <v>0</v>
      </c>
      <c r="BW426" s="67">
        <f t="shared" si="52"/>
        <v>41.5</v>
      </c>
    </row>
    <row r="427" spans="1:75" x14ac:dyDescent="0.25">
      <c r="A427" s="101">
        <v>1511</v>
      </c>
      <c r="B427" s="67" t="s">
        <v>429</v>
      </c>
      <c r="C427" s="67" t="s">
        <v>419</v>
      </c>
      <c r="D427" s="103" t="s">
        <v>621</v>
      </c>
      <c r="E427" s="103" t="s">
        <v>621</v>
      </c>
      <c r="F427" s="103" t="s">
        <v>621</v>
      </c>
      <c r="G427" s="103" t="s">
        <v>621</v>
      </c>
      <c r="H427" s="103" t="s">
        <v>621</v>
      </c>
      <c r="I427" s="103" t="s">
        <v>621</v>
      </c>
      <c r="J427" s="103" t="s">
        <v>621</v>
      </c>
      <c r="K427" s="103" t="s">
        <v>621</v>
      </c>
      <c r="L427" s="103" t="s">
        <v>621</v>
      </c>
      <c r="M427" s="103" t="s">
        <v>621</v>
      </c>
      <c r="N427" s="103" t="s">
        <v>621</v>
      </c>
      <c r="O427" s="103" t="s">
        <v>621</v>
      </c>
      <c r="P427" s="103" t="s">
        <v>621</v>
      </c>
      <c r="Q427" s="103" t="s">
        <v>621</v>
      </c>
      <c r="R427" s="103" t="s">
        <v>621</v>
      </c>
      <c r="S427" s="103" t="s">
        <v>621</v>
      </c>
      <c r="T427" s="103" t="s">
        <v>621</v>
      </c>
      <c r="U427" s="103" t="s">
        <v>623</v>
      </c>
      <c r="V427" s="103" t="s">
        <v>621</v>
      </c>
      <c r="W427" s="103" t="s">
        <v>622</v>
      </c>
      <c r="X427" s="103" t="s">
        <v>621</v>
      </c>
      <c r="Y427" s="103" t="s">
        <v>621</v>
      </c>
      <c r="Z427" s="103" t="s">
        <v>621</v>
      </c>
      <c r="AA427" s="103" t="s">
        <v>621</v>
      </c>
      <c r="AB427" s="103" t="s">
        <v>621</v>
      </c>
      <c r="AC427" s="103" t="s">
        <v>621</v>
      </c>
      <c r="AD427" s="103" t="s">
        <v>621</v>
      </c>
      <c r="AE427" s="103" t="s">
        <v>621</v>
      </c>
      <c r="AF427" s="103" t="s">
        <v>621</v>
      </c>
      <c r="AG427" s="103" t="s">
        <v>621</v>
      </c>
      <c r="AH427" s="103" t="s">
        <v>621</v>
      </c>
      <c r="AI427" s="103" t="s">
        <v>621</v>
      </c>
      <c r="AJ427" s="103" t="s">
        <v>621</v>
      </c>
      <c r="AK427" s="103" t="s">
        <v>623</v>
      </c>
      <c r="AL427" s="103" t="s">
        <v>620</v>
      </c>
      <c r="AM427" s="103" t="s">
        <v>622</v>
      </c>
      <c r="AN427" s="103" t="s">
        <v>622</v>
      </c>
      <c r="AO427" s="103" t="s">
        <v>621</v>
      </c>
      <c r="AP427" s="103" t="s">
        <v>621</v>
      </c>
      <c r="AQ427" s="103" t="s">
        <v>621</v>
      </c>
      <c r="AR427" s="103" t="s">
        <v>621</v>
      </c>
      <c r="AS427" s="103" t="s">
        <v>623</v>
      </c>
      <c r="AT427" s="103" t="s">
        <v>623</v>
      </c>
      <c r="AU427" s="103" t="s">
        <v>621</v>
      </c>
      <c r="AV427" s="103" t="s">
        <v>621</v>
      </c>
      <c r="AW427" s="103" t="s">
        <v>621</v>
      </c>
      <c r="AX427" s="103" t="s">
        <v>622</v>
      </c>
      <c r="AY427" s="103" t="s">
        <v>622</v>
      </c>
      <c r="AZ427" s="103" t="s">
        <v>621</v>
      </c>
      <c r="BA427" s="103" t="s">
        <v>621</v>
      </c>
      <c r="BB427" s="103" t="s">
        <v>621</v>
      </c>
      <c r="BC427" s="103" t="s">
        <v>622</v>
      </c>
      <c r="BD427" s="103" t="s">
        <v>621</v>
      </c>
      <c r="BF427" s="103">
        <f t="shared" si="56"/>
        <v>42</v>
      </c>
      <c r="BG427" s="103">
        <f t="shared" si="56"/>
        <v>6</v>
      </c>
      <c r="BH427" s="103">
        <f t="shared" si="56"/>
        <v>1</v>
      </c>
      <c r="BI427" s="103">
        <f t="shared" si="56"/>
        <v>4</v>
      </c>
      <c r="BJ427" s="103">
        <f t="shared" si="56"/>
        <v>0</v>
      </c>
      <c r="BK427" s="103">
        <f t="shared" si="51"/>
        <v>48</v>
      </c>
      <c r="BM427" s="67">
        <v>34</v>
      </c>
      <c r="BN427" s="67">
        <v>8</v>
      </c>
      <c r="BO427" s="67">
        <v>24</v>
      </c>
      <c r="BP427" s="67">
        <v>2</v>
      </c>
      <c r="BQ427" s="67">
        <v>4</v>
      </c>
      <c r="BR427" s="67">
        <v>5</v>
      </c>
      <c r="BS427" s="67">
        <v>1</v>
      </c>
      <c r="BT427" s="67">
        <v>0</v>
      </c>
      <c r="BU427" s="67">
        <v>0</v>
      </c>
      <c r="BW427" s="67">
        <f t="shared" si="52"/>
        <v>43</v>
      </c>
    </row>
    <row r="428" spans="1:75" x14ac:dyDescent="0.25">
      <c r="A428" s="101">
        <v>1512</v>
      </c>
      <c r="B428" s="67" t="s">
        <v>430</v>
      </c>
      <c r="C428" s="67" t="s">
        <v>419</v>
      </c>
      <c r="D428" s="103" t="s">
        <v>621</v>
      </c>
      <c r="E428" s="103" t="s">
        <v>621</v>
      </c>
      <c r="F428" s="103" t="s">
        <v>621</v>
      </c>
      <c r="G428" s="103" t="s">
        <v>621</v>
      </c>
      <c r="H428" s="103" t="s">
        <v>621</v>
      </c>
      <c r="I428" s="103" t="s">
        <v>621</v>
      </c>
      <c r="J428" s="103" t="s">
        <v>621</v>
      </c>
      <c r="K428" s="103" t="s">
        <v>621</v>
      </c>
      <c r="L428" s="103" t="s">
        <v>621</v>
      </c>
      <c r="M428" s="103" t="s">
        <v>621</v>
      </c>
      <c r="N428" s="103" t="s">
        <v>621</v>
      </c>
      <c r="O428" s="103" t="s">
        <v>623</v>
      </c>
      <c r="P428" s="103" t="s">
        <v>621</v>
      </c>
      <c r="Q428" s="103" t="s">
        <v>621</v>
      </c>
      <c r="R428" s="103" t="s">
        <v>621</v>
      </c>
      <c r="S428" s="103" t="s">
        <v>621</v>
      </c>
      <c r="T428" s="103" t="s">
        <v>621</v>
      </c>
      <c r="U428" s="103" t="s">
        <v>622</v>
      </c>
      <c r="V428" s="103" t="s">
        <v>621</v>
      </c>
      <c r="W428" s="103" t="s">
        <v>622</v>
      </c>
      <c r="X428" s="103" t="s">
        <v>621</v>
      </c>
      <c r="Y428" s="103" t="s">
        <v>621</v>
      </c>
      <c r="Z428" s="103" t="s">
        <v>621</v>
      </c>
      <c r="AA428" s="103" t="s">
        <v>621</v>
      </c>
      <c r="AB428" s="103" t="s">
        <v>621</v>
      </c>
      <c r="AC428" s="103" t="s">
        <v>621</v>
      </c>
      <c r="AD428" s="103" t="s">
        <v>621</v>
      </c>
      <c r="AE428" s="103" t="s">
        <v>621</v>
      </c>
      <c r="AF428" s="103" t="s">
        <v>623</v>
      </c>
      <c r="AG428" s="103" t="s">
        <v>621</v>
      </c>
      <c r="AH428" s="103" t="s">
        <v>621</v>
      </c>
      <c r="AI428" s="103" t="s">
        <v>621</v>
      </c>
      <c r="AJ428" s="103" t="s">
        <v>623</v>
      </c>
      <c r="AK428" s="103" t="s">
        <v>622</v>
      </c>
      <c r="AL428" s="103" t="s">
        <v>621</v>
      </c>
      <c r="AM428" s="103" t="s">
        <v>622</v>
      </c>
      <c r="AN428" s="103" t="s">
        <v>622</v>
      </c>
      <c r="AO428" s="103" t="s">
        <v>621</v>
      </c>
      <c r="AP428" s="103" t="s">
        <v>621</v>
      </c>
      <c r="AQ428" s="103" t="s">
        <v>621</v>
      </c>
      <c r="AR428" s="103" t="s">
        <v>621</v>
      </c>
      <c r="AS428" s="103" t="s">
        <v>621</v>
      </c>
      <c r="AT428" s="103" t="s">
        <v>623</v>
      </c>
      <c r="AU428" s="103" t="s">
        <v>621</v>
      </c>
      <c r="AV428" s="103" t="s">
        <v>621</v>
      </c>
      <c r="AW428" s="103" t="s">
        <v>621</v>
      </c>
      <c r="AX428" s="103" t="s">
        <v>623</v>
      </c>
      <c r="AY428" s="103" t="s">
        <v>622</v>
      </c>
      <c r="AZ428" s="103" t="s">
        <v>621</v>
      </c>
      <c r="BA428" s="103" t="s">
        <v>621</v>
      </c>
      <c r="BB428" s="103" t="s">
        <v>623</v>
      </c>
      <c r="BC428" s="103" t="s">
        <v>621</v>
      </c>
      <c r="BD428" s="103" t="s">
        <v>623</v>
      </c>
      <c r="BF428" s="103">
        <f t="shared" si="56"/>
        <v>40</v>
      </c>
      <c r="BG428" s="103">
        <f t="shared" si="56"/>
        <v>6</v>
      </c>
      <c r="BH428" s="103">
        <f t="shared" si="56"/>
        <v>0</v>
      </c>
      <c r="BI428" s="103">
        <f t="shared" si="56"/>
        <v>7</v>
      </c>
      <c r="BJ428" s="103">
        <f t="shared" si="56"/>
        <v>0</v>
      </c>
      <c r="BK428" s="103">
        <f t="shared" si="51"/>
        <v>46</v>
      </c>
      <c r="BM428" s="67">
        <v>33</v>
      </c>
      <c r="BN428" s="67">
        <v>7</v>
      </c>
      <c r="BO428" s="67">
        <v>14</v>
      </c>
      <c r="BP428" s="67">
        <v>3</v>
      </c>
      <c r="BQ428" s="67">
        <v>3</v>
      </c>
      <c r="BR428" s="67">
        <v>5</v>
      </c>
      <c r="BS428" s="67">
        <v>0</v>
      </c>
      <c r="BT428" s="67">
        <v>0</v>
      </c>
      <c r="BU428" s="67">
        <v>0</v>
      </c>
      <c r="BW428" s="67">
        <f t="shared" si="52"/>
        <v>41</v>
      </c>
    </row>
    <row r="429" spans="1:75" x14ac:dyDescent="0.25">
      <c r="A429" s="101">
        <v>1513</v>
      </c>
      <c r="B429" s="67" t="s">
        <v>431</v>
      </c>
      <c r="C429" s="67" t="s">
        <v>419</v>
      </c>
      <c r="D429" s="103" t="s">
        <v>621</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622</v>
      </c>
      <c r="Q429" s="103" t="s">
        <v>621</v>
      </c>
      <c r="R429" s="103" t="s">
        <v>621</v>
      </c>
      <c r="S429" s="103" t="s">
        <v>621</v>
      </c>
      <c r="T429" s="103" t="s">
        <v>621</v>
      </c>
      <c r="U429" s="103" t="s">
        <v>622</v>
      </c>
      <c r="V429" s="103" t="s">
        <v>622</v>
      </c>
      <c r="W429" s="103" t="s">
        <v>622</v>
      </c>
      <c r="X429" s="103" t="s">
        <v>621</v>
      </c>
      <c r="Y429" s="103" t="s">
        <v>621</v>
      </c>
      <c r="Z429" s="103" t="s">
        <v>621</v>
      </c>
      <c r="AA429" s="103" t="s">
        <v>621</v>
      </c>
      <c r="AB429" s="103" t="s">
        <v>621</v>
      </c>
      <c r="AC429" s="103" t="s">
        <v>621</v>
      </c>
      <c r="AD429" s="103" t="s">
        <v>621</v>
      </c>
      <c r="AE429" s="103" t="s">
        <v>621</v>
      </c>
      <c r="AF429" s="103" t="s">
        <v>623</v>
      </c>
      <c r="AG429" s="103" t="s">
        <v>623</v>
      </c>
      <c r="AH429" s="103" t="s">
        <v>623</v>
      </c>
      <c r="AI429" s="103" t="s">
        <v>621</v>
      </c>
      <c r="AJ429" s="103" t="s">
        <v>622</v>
      </c>
      <c r="AK429" s="103" t="s">
        <v>622</v>
      </c>
      <c r="AL429" s="103" t="s">
        <v>621</v>
      </c>
      <c r="AM429" s="103" t="s">
        <v>622</v>
      </c>
      <c r="AN429" s="103" t="s">
        <v>622</v>
      </c>
      <c r="AO429" s="103" t="s">
        <v>621</v>
      </c>
      <c r="AP429" s="103" t="s">
        <v>621</v>
      </c>
      <c r="AQ429" s="103" t="s">
        <v>621</v>
      </c>
      <c r="AR429" s="103" t="s">
        <v>621</v>
      </c>
      <c r="AS429" s="103" t="s">
        <v>621</v>
      </c>
      <c r="AT429" s="103" t="s">
        <v>621</v>
      </c>
      <c r="AU429" s="103" t="s">
        <v>621</v>
      </c>
      <c r="AV429" s="103" t="s">
        <v>621</v>
      </c>
      <c r="AW429" s="103" t="s">
        <v>621</v>
      </c>
      <c r="AX429" s="103" t="s">
        <v>622</v>
      </c>
      <c r="AY429" s="103" t="s">
        <v>622</v>
      </c>
      <c r="AZ429" s="103" t="s">
        <v>622</v>
      </c>
      <c r="BA429" s="103" t="s">
        <v>622</v>
      </c>
      <c r="BB429" s="103" t="s">
        <v>623</v>
      </c>
      <c r="BC429" s="103" t="s">
        <v>623</v>
      </c>
      <c r="BD429" s="103" t="s">
        <v>623</v>
      </c>
      <c r="BF429" s="103">
        <f t="shared" si="56"/>
        <v>35</v>
      </c>
      <c r="BG429" s="103">
        <f t="shared" si="56"/>
        <v>12</v>
      </c>
      <c r="BH429" s="103">
        <f t="shared" si="56"/>
        <v>0</v>
      </c>
      <c r="BI429" s="103">
        <f t="shared" si="56"/>
        <v>6</v>
      </c>
      <c r="BJ429" s="103">
        <f t="shared" si="56"/>
        <v>0</v>
      </c>
      <c r="BK429" s="103">
        <f t="shared" si="51"/>
        <v>47</v>
      </c>
      <c r="BM429" s="67">
        <v>29</v>
      </c>
      <c r="BN429" s="67">
        <v>6</v>
      </c>
      <c r="BO429" s="67">
        <v>5</v>
      </c>
      <c r="BP429" s="67">
        <v>8</v>
      </c>
      <c r="BQ429" s="67">
        <v>4</v>
      </c>
      <c r="BR429" s="67">
        <v>7</v>
      </c>
      <c r="BS429" s="67">
        <v>0</v>
      </c>
      <c r="BT429" s="67">
        <v>0</v>
      </c>
      <c r="BU429" s="67">
        <v>0</v>
      </c>
      <c r="BW429" s="67">
        <f t="shared" si="52"/>
        <v>42</v>
      </c>
    </row>
    <row r="430" spans="1:7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621</v>
      </c>
      <c r="U430" s="103" t="s">
        <v>622</v>
      </c>
      <c r="V430" s="103" t="s">
        <v>622</v>
      </c>
      <c r="W430" s="103" t="s">
        <v>622</v>
      </c>
      <c r="X430" s="103" t="s">
        <v>621</v>
      </c>
      <c r="Y430" s="103" t="s">
        <v>621</v>
      </c>
      <c r="Z430" s="103" t="s">
        <v>621</v>
      </c>
      <c r="AA430" s="103" t="s">
        <v>621</v>
      </c>
      <c r="AB430" s="103" t="s">
        <v>621</v>
      </c>
      <c r="AC430" s="103" t="s">
        <v>621</v>
      </c>
      <c r="AD430" s="103" t="s">
        <v>621</v>
      </c>
      <c r="AE430" s="103" t="s">
        <v>621</v>
      </c>
      <c r="AF430" s="103" t="s">
        <v>621</v>
      </c>
      <c r="AG430" s="103" t="s">
        <v>621</v>
      </c>
      <c r="AH430" s="103" t="s">
        <v>621</v>
      </c>
      <c r="AI430" s="103" t="s">
        <v>621</v>
      </c>
      <c r="AJ430" s="103" t="s">
        <v>623</v>
      </c>
      <c r="AK430" s="103" t="s">
        <v>621</v>
      </c>
      <c r="AL430" s="103" t="s">
        <v>621</v>
      </c>
      <c r="AM430" s="103" t="s">
        <v>622</v>
      </c>
      <c r="AN430" s="103" t="s">
        <v>622</v>
      </c>
      <c r="AO430" s="103" t="s">
        <v>621</v>
      </c>
      <c r="AP430" s="103" t="s">
        <v>621</v>
      </c>
      <c r="AQ430" s="103" t="s">
        <v>621</v>
      </c>
      <c r="AR430" s="103" t="s">
        <v>621</v>
      </c>
      <c r="AS430" s="103" t="s">
        <v>623</v>
      </c>
      <c r="AT430" s="103" t="s">
        <v>623</v>
      </c>
      <c r="AU430" s="103" t="s">
        <v>621</v>
      </c>
      <c r="AV430" s="103" t="s">
        <v>621</v>
      </c>
      <c r="AW430" s="103" t="s">
        <v>621</v>
      </c>
      <c r="AX430" s="103" t="s">
        <v>621</v>
      </c>
      <c r="AY430" s="103" t="s">
        <v>622</v>
      </c>
      <c r="AZ430" s="103" t="s">
        <v>621</v>
      </c>
      <c r="BA430" s="103" t="s">
        <v>621</v>
      </c>
      <c r="BB430" s="103" t="s">
        <v>621</v>
      </c>
      <c r="BC430" s="103" t="s">
        <v>622</v>
      </c>
      <c r="BD430" s="103" t="s">
        <v>621</v>
      </c>
      <c r="BF430" s="103">
        <f t="shared" si="56"/>
        <v>43</v>
      </c>
      <c r="BG430" s="103">
        <f t="shared" si="56"/>
        <v>7</v>
      </c>
      <c r="BH430" s="103">
        <f t="shared" si="56"/>
        <v>0</v>
      </c>
      <c r="BI430" s="103">
        <f t="shared" si="56"/>
        <v>3</v>
      </c>
      <c r="BJ430" s="103">
        <f t="shared" si="56"/>
        <v>0</v>
      </c>
      <c r="BK430" s="103">
        <f t="shared" si="51"/>
        <v>50</v>
      </c>
      <c r="BM430" s="67">
        <v>33</v>
      </c>
      <c r="BN430" s="67">
        <v>10</v>
      </c>
      <c r="BO430" s="67">
        <v>16</v>
      </c>
      <c r="BP430" s="67">
        <v>4</v>
      </c>
      <c r="BQ430" s="67">
        <v>3</v>
      </c>
      <c r="BR430" s="67">
        <v>3</v>
      </c>
      <c r="BS430" s="67">
        <v>0</v>
      </c>
      <c r="BT430" s="67">
        <v>0</v>
      </c>
      <c r="BU430" s="67">
        <v>0</v>
      </c>
      <c r="BW430" s="67">
        <f t="shared" si="52"/>
        <v>43.5</v>
      </c>
    </row>
    <row r="431" spans="1:75" x14ac:dyDescent="0.25">
      <c r="A431" s="101">
        <v>1515</v>
      </c>
      <c r="B431" s="67" t="s">
        <v>433</v>
      </c>
      <c r="C431" s="67" t="s">
        <v>419</v>
      </c>
      <c r="D431" s="103" t="s">
        <v>621</v>
      </c>
      <c r="E431" s="103" t="s">
        <v>621</v>
      </c>
      <c r="F431" s="103" t="s">
        <v>621</v>
      </c>
      <c r="G431" s="103" t="s">
        <v>621</v>
      </c>
      <c r="H431" s="103" t="s">
        <v>621</v>
      </c>
      <c r="I431" s="103" t="s">
        <v>623</v>
      </c>
      <c r="J431" s="103" t="s">
        <v>621</v>
      </c>
      <c r="K431" s="103" t="s">
        <v>621</v>
      </c>
      <c r="L431" s="103" t="s">
        <v>621</v>
      </c>
      <c r="M431" s="103" t="s">
        <v>621</v>
      </c>
      <c r="N431" s="103" t="s">
        <v>621</v>
      </c>
      <c r="O431" s="103" t="s">
        <v>620</v>
      </c>
      <c r="P431" s="103" t="s">
        <v>621</v>
      </c>
      <c r="Q431" s="103" t="s">
        <v>621</v>
      </c>
      <c r="R431" s="103" t="s">
        <v>621</v>
      </c>
      <c r="S431" s="103" t="s">
        <v>621</v>
      </c>
      <c r="T431" s="103" t="s">
        <v>621</v>
      </c>
      <c r="U431" s="103" t="s">
        <v>621</v>
      </c>
      <c r="V431" s="103" t="s">
        <v>622</v>
      </c>
      <c r="W431" s="103" t="s">
        <v>622</v>
      </c>
      <c r="X431" s="103" t="s">
        <v>621</v>
      </c>
      <c r="Y431" s="103" t="s">
        <v>621</v>
      </c>
      <c r="Z431" s="103" t="s">
        <v>621</v>
      </c>
      <c r="AA431" s="103" t="s">
        <v>621</v>
      </c>
      <c r="AB431" s="103" t="s">
        <v>621</v>
      </c>
      <c r="AC431" s="103" t="s">
        <v>621</v>
      </c>
      <c r="AD431" s="103" t="s">
        <v>621</v>
      </c>
      <c r="AE431" s="103" t="s">
        <v>621</v>
      </c>
      <c r="AF431" s="103" t="s">
        <v>621</v>
      </c>
      <c r="AG431" s="103" t="s">
        <v>621</v>
      </c>
      <c r="AH431" s="103" t="s">
        <v>623</v>
      </c>
      <c r="AI431" s="103" t="s">
        <v>621</v>
      </c>
      <c r="AJ431" s="103" t="s">
        <v>622</v>
      </c>
      <c r="AK431" s="103" t="s">
        <v>622</v>
      </c>
      <c r="AL431" s="103" t="s">
        <v>621</v>
      </c>
      <c r="AM431" s="103" t="s">
        <v>622</v>
      </c>
      <c r="AN431" s="103" t="s">
        <v>622</v>
      </c>
      <c r="AO431" s="103" t="s">
        <v>620</v>
      </c>
      <c r="AP431" s="103" t="s">
        <v>621</v>
      </c>
      <c r="AQ431" s="103" t="s">
        <v>621</v>
      </c>
      <c r="AR431" s="103" t="s">
        <v>621</v>
      </c>
      <c r="AS431" s="103" t="s">
        <v>623</v>
      </c>
      <c r="AT431" s="103" t="s">
        <v>621</v>
      </c>
      <c r="AU431" s="103" t="s">
        <v>621</v>
      </c>
      <c r="AV431" s="103" t="s">
        <v>621</v>
      </c>
      <c r="AW431" s="103" t="s">
        <v>621</v>
      </c>
      <c r="AX431" s="103" t="s">
        <v>621</v>
      </c>
      <c r="AY431" s="103" t="s">
        <v>622</v>
      </c>
      <c r="AZ431" s="103" t="s">
        <v>622</v>
      </c>
      <c r="BA431" s="103" t="s">
        <v>622</v>
      </c>
      <c r="BB431" s="103" t="s">
        <v>621</v>
      </c>
      <c r="BC431" s="103" t="s">
        <v>622</v>
      </c>
      <c r="BD431" s="103" t="s">
        <v>621</v>
      </c>
      <c r="BF431" s="103">
        <f t="shared" si="56"/>
        <v>38</v>
      </c>
      <c r="BG431" s="103">
        <f t="shared" si="56"/>
        <v>10</v>
      </c>
      <c r="BH431" s="103">
        <f t="shared" si="56"/>
        <v>2</v>
      </c>
      <c r="BI431" s="103">
        <f t="shared" si="56"/>
        <v>3</v>
      </c>
      <c r="BJ431" s="103">
        <f t="shared" si="56"/>
        <v>0</v>
      </c>
      <c r="BK431" s="103">
        <f t="shared" si="51"/>
        <v>48</v>
      </c>
      <c r="BM431" s="67">
        <v>29</v>
      </c>
      <c r="BN431" s="67">
        <v>9</v>
      </c>
      <c r="BO431" s="67">
        <v>8</v>
      </c>
      <c r="BP431" s="67">
        <v>6</v>
      </c>
      <c r="BQ431" s="67">
        <v>4</v>
      </c>
      <c r="BR431" s="67">
        <v>7</v>
      </c>
      <c r="BS431" s="67">
        <v>2</v>
      </c>
      <c r="BT431" s="67">
        <v>0</v>
      </c>
      <c r="BU431" s="67">
        <v>0</v>
      </c>
      <c r="BW431" s="67">
        <f t="shared" si="52"/>
        <v>43.5</v>
      </c>
    </row>
    <row r="432" spans="1:75" x14ac:dyDescent="0.25">
      <c r="A432" s="101">
        <v>1516</v>
      </c>
      <c r="B432" s="67" t="s">
        <v>434</v>
      </c>
      <c r="C432" s="67" t="s">
        <v>419</v>
      </c>
      <c r="D432" s="103" t="s">
        <v>621</v>
      </c>
      <c r="E432" s="103" t="s">
        <v>621</v>
      </c>
      <c r="F432" s="103" t="s">
        <v>621</v>
      </c>
      <c r="G432" s="103" t="s">
        <v>621</v>
      </c>
      <c r="H432" s="103" t="s">
        <v>621</v>
      </c>
      <c r="I432" s="103" t="s">
        <v>621</v>
      </c>
      <c r="J432" s="103" t="s">
        <v>621</v>
      </c>
      <c r="K432" s="103" t="s">
        <v>620</v>
      </c>
      <c r="L432" s="103" t="s">
        <v>621</v>
      </c>
      <c r="M432" s="103" t="s">
        <v>623</v>
      </c>
      <c r="N432" s="103" t="s">
        <v>621</v>
      </c>
      <c r="O432" s="103" t="s">
        <v>620</v>
      </c>
      <c r="P432" s="103" t="s">
        <v>621</v>
      </c>
      <c r="Q432" s="103" t="s">
        <v>621</v>
      </c>
      <c r="R432" s="103" t="s">
        <v>621</v>
      </c>
      <c r="S432" s="103" t="s">
        <v>623</v>
      </c>
      <c r="T432" s="103" t="s">
        <v>621</v>
      </c>
      <c r="U432" s="103" t="s">
        <v>621</v>
      </c>
      <c r="V432" s="103" t="s">
        <v>622</v>
      </c>
      <c r="W432" s="103" t="s">
        <v>622</v>
      </c>
      <c r="X432" s="103" t="s">
        <v>621</v>
      </c>
      <c r="Y432" s="103" t="s">
        <v>621</v>
      </c>
      <c r="Z432" s="103" t="s">
        <v>621</v>
      </c>
      <c r="AA432" s="103" t="s">
        <v>621</v>
      </c>
      <c r="AB432" s="103" t="s">
        <v>621</v>
      </c>
      <c r="AC432" s="103" t="s">
        <v>621</v>
      </c>
      <c r="AD432" s="103" t="s">
        <v>621</v>
      </c>
      <c r="AE432" s="103" t="s">
        <v>621</v>
      </c>
      <c r="AF432" s="103" t="s">
        <v>621</v>
      </c>
      <c r="AG432" s="103" t="s">
        <v>621</v>
      </c>
      <c r="AH432" s="103" t="s">
        <v>623</v>
      </c>
      <c r="AI432" s="103" t="s">
        <v>621</v>
      </c>
      <c r="AJ432" s="103" t="s">
        <v>623</v>
      </c>
      <c r="AK432" s="103" t="s">
        <v>623</v>
      </c>
      <c r="AL432" s="103" t="s">
        <v>621</v>
      </c>
      <c r="AM432" s="103" t="s">
        <v>622</v>
      </c>
      <c r="AN432" s="103" t="s">
        <v>621</v>
      </c>
      <c r="AO432" s="103" t="s">
        <v>621</v>
      </c>
      <c r="AP432" s="103" t="s">
        <v>621</v>
      </c>
      <c r="AQ432" s="103" t="s">
        <v>621</v>
      </c>
      <c r="AR432" s="103" t="s">
        <v>621</v>
      </c>
      <c r="AS432" s="103" t="s">
        <v>621</v>
      </c>
      <c r="AT432" s="103" t="s">
        <v>623</v>
      </c>
      <c r="AU432" s="103" t="s">
        <v>621</v>
      </c>
      <c r="AV432" s="103" t="s">
        <v>621</v>
      </c>
      <c r="AW432" s="103" t="s">
        <v>621</v>
      </c>
      <c r="AX432" s="103" t="s">
        <v>621</v>
      </c>
      <c r="AY432" s="103" t="s">
        <v>622</v>
      </c>
      <c r="AZ432" s="103" t="s">
        <v>620</v>
      </c>
      <c r="BA432" s="103" t="s">
        <v>621</v>
      </c>
      <c r="BB432" s="103" t="s">
        <v>623</v>
      </c>
      <c r="BC432" s="103" t="s">
        <v>621</v>
      </c>
      <c r="BD432" s="103" t="s">
        <v>621</v>
      </c>
      <c r="BF432" s="103">
        <f t="shared" si="56"/>
        <v>39</v>
      </c>
      <c r="BG432" s="103">
        <f t="shared" si="56"/>
        <v>4</v>
      </c>
      <c r="BH432" s="103">
        <f t="shared" si="56"/>
        <v>3</v>
      </c>
      <c r="BI432" s="103">
        <f t="shared" si="56"/>
        <v>7</v>
      </c>
      <c r="BJ432" s="103">
        <f t="shared" si="56"/>
        <v>0</v>
      </c>
      <c r="BK432" s="103">
        <f t="shared" si="51"/>
        <v>43</v>
      </c>
      <c r="BM432" s="67">
        <v>31</v>
      </c>
      <c r="BN432" s="67">
        <v>8</v>
      </c>
      <c r="BO432" s="67">
        <v>26</v>
      </c>
      <c r="BP432" s="67">
        <v>3</v>
      </c>
      <c r="BQ432" s="67">
        <v>1</v>
      </c>
      <c r="BR432" s="67">
        <v>6</v>
      </c>
      <c r="BS432" s="67">
        <v>3</v>
      </c>
      <c r="BT432" s="67">
        <v>0</v>
      </c>
      <c r="BU432" s="67">
        <v>0</v>
      </c>
      <c r="BW432" s="67">
        <f t="shared" si="52"/>
        <v>41.5</v>
      </c>
    </row>
    <row r="433" spans="1:75" x14ac:dyDescent="0.25">
      <c r="A433" s="101">
        <v>1517</v>
      </c>
      <c r="B433" s="67" t="s">
        <v>435</v>
      </c>
      <c r="C433" s="67" t="s">
        <v>419</v>
      </c>
      <c r="D433" s="103" t="s">
        <v>621</v>
      </c>
      <c r="E433" s="103" t="s">
        <v>621</v>
      </c>
      <c r="F433" s="103" t="s">
        <v>621</v>
      </c>
      <c r="G433" s="103" t="s">
        <v>621</v>
      </c>
      <c r="H433" s="103" t="s">
        <v>622</v>
      </c>
      <c r="I433" s="103" t="s">
        <v>621</v>
      </c>
      <c r="J433" s="103" t="s">
        <v>621</v>
      </c>
      <c r="K433" s="103" t="s">
        <v>621</v>
      </c>
      <c r="L433" s="103" t="s">
        <v>621</v>
      </c>
      <c r="M433" s="103" t="s">
        <v>621</v>
      </c>
      <c r="N433" s="103" t="s">
        <v>621</v>
      </c>
      <c r="O433" s="103" t="s">
        <v>623</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621</v>
      </c>
      <c r="AH433" s="103" t="s">
        <v>621</v>
      </c>
      <c r="AI433" s="103" t="s">
        <v>621</v>
      </c>
      <c r="AJ433" s="103" t="s">
        <v>622</v>
      </c>
      <c r="AK433" s="103" t="s">
        <v>622</v>
      </c>
      <c r="AL433" s="103" t="s">
        <v>623</v>
      </c>
      <c r="AM433" s="103" t="s">
        <v>622</v>
      </c>
      <c r="AN433" s="103" t="s">
        <v>622</v>
      </c>
      <c r="AO433" s="103" t="s">
        <v>621</v>
      </c>
      <c r="AP433" s="103" t="s">
        <v>621</v>
      </c>
      <c r="AQ433" s="103" t="s">
        <v>621</v>
      </c>
      <c r="AR433" s="103" t="s">
        <v>621</v>
      </c>
      <c r="AS433" s="103" t="s">
        <v>621</v>
      </c>
      <c r="AT433" s="103" t="s">
        <v>623</v>
      </c>
      <c r="AU433" s="103" t="s">
        <v>623</v>
      </c>
      <c r="AV433" s="103" t="s">
        <v>621</v>
      </c>
      <c r="AW433" s="103" t="s">
        <v>621</v>
      </c>
      <c r="AX433" s="103" t="s">
        <v>623</v>
      </c>
      <c r="AY433" s="103" t="s">
        <v>622</v>
      </c>
      <c r="AZ433" s="103" t="s">
        <v>622</v>
      </c>
      <c r="BA433" s="103" t="s">
        <v>622</v>
      </c>
      <c r="BB433" s="103" t="s">
        <v>621</v>
      </c>
      <c r="BC433" s="103" t="s">
        <v>621</v>
      </c>
      <c r="BD433" s="103" t="s">
        <v>621</v>
      </c>
      <c r="BF433" s="103">
        <f t="shared" si="56"/>
        <v>39</v>
      </c>
      <c r="BG433" s="103">
        <f t="shared" si="56"/>
        <v>9</v>
      </c>
      <c r="BH433" s="103">
        <f t="shared" si="56"/>
        <v>0</v>
      </c>
      <c r="BI433" s="103">
        <f t="shared" si="56"/>
        <v>5</v>
      </c>
      <c r="BJ433" s="103">
        <f t="shared" si="56"/>
        <v>0</v>
      </c>
      <c r="BK433" s="103">
        <f t="shared" si="51"/>
        <v>48</v>
      </c>
      <c r="BM433" s="67">
        <v>31</v>
      </c>
      <c r="BN433" s="67">
        <v>8</v>
      </c>
      <c r="BO433" s="67">
        <v>8</v>
      </c>
      <c r="BP433" s="67">
        <v>6</v>
      </c>
      <c r="BQ433" s="67">
        <v>3</v>
      </c>
      <c r="BR433" s="67">
        <v>6</v>
      </c>
      <c r="BS433" s="67">
        <v>0</v>
      </c>
      <c r="BT433" s="67">
        <v>0</v>
      </c>
      <c r="BU433" s="67">
        <v>0</v>
      </c>
      <c r="BW433" s="67">
        <f t="shared" si="52"/>
        <v>42.5</v>
      </c>
    </row>
    <row r="434" spans="1:75" x14ac:dyDescent="0.25">
      <c r="A434" s="101">
        <v>1518</v>
      </c>
      <c r="B434" s="67" t="s">
        <v>436</v>
      </c>
      <c r="C434" s="67" t="s">
        <v>419</v>
      </c>
      <c r="D434" s="103" t="s">
        <v>621</v>
      </c>
      <c r="E434" s="103" t="s">
        <v>621</v>
      </c>
      <c r="F434" s="103" t="s">
        <v>621</v>
      </c>
      <c r="G434" s="103" t="s">
        <v>621</v>
      </c>
      <c r="H434" s="103" t="s">
        <v>621</v>
      </c>
      <c r="I434" s="103" t="s">
        <v>621</v>
      </c>
      <c r="J434" s="103" t="s">
        <v>621</v>
      </c>
      <c r="K434" s="103" t="s">
        <v>621</v>
      </c>
      <c r="L434" s="103" t="s">
        <v>621</v>
      </c>
      <c r="M434" s="103" t="s">
        <v>621</v>
      </c>
      <c r="N434" s="103" t="s">
        <v>620</v>
      </c>
      <c r="O434" s="103" t="s">
        <v>620</v>
      </c>
      <c r="P434" s="103" t="s">
        <v>621</v>
      </c>
      <c r="Q434" s="103" t="s">
        <v>621</v>
      </c>
      <c r="R434" s="103" t="s">
        <v>621</v>
      </c>
      <c r="S434" s="103" t="s">
        <v>621</v>
      </c>
      <c r="T434" s="103" t="s">
        <v>621</v>
      </c>
      <c r="U434" s="103" t="s">
        <v>622</v>
      </c>
      <c r="V434" s="103" t="s">
        <v>622</v>
      </c>
      <c r="W434" s="103" t="s">
        <v>622</v>
      </c>
      <c r="X434" s="103" t="s">
        <v>621</v>
      </c>
      <c r="Y434" s="103" t="s">
        <v>621</v>
      </c>
      <c r="Z434" s="103" t="s">
        <v>621</v>
      </c>
      <c r="AA434" s="103" t="s">
        <v>621</v>
      </c>
      <c r="AB434" s="103" t="s">
        <v>621</v>
      </c>
      <c r="AC434" s="103" t="s">
        <v>621</v>
      </c>
      <c r="AD434" s="103" t="s">
        <v>621</v>
      </c>
      <c r="AE434" s="103" t="s">
        <v>621</v>
      </c>
      <c r="AF434" s="103" t="s">
        <v>621</v>
      </c>
      <c r="AG434" s="103" t="s">
        <v>621</v>
      </c>
      <c r="AH434" s="103" t="s">
        <v>621</v>
      </c>
      <c r="AI434" s="103" t="s">
        <v>621</v>
      </c>
      <c r="AJ434" s="103" t="s">
        <v>622</v>
      </c>
      <c r="AK434" s="103" t="s">
        <v>622</v>
      </c>
      <c r="AL434" s="103" t="s">
        <v>621</v>
      </c>
      <c r="AM434" s="103" t="s">
        <v>622</v>
      </c>
      <c r="AN434" s="103" t="s">
        <v>622</v>
      </c>
      <c r="AO434" s="103" t="s">
        <v>621</v>
      </c>
      <c r="AP434" s="103" t="s">
        <v>621</v>
      </c>
      <c r="AQ434" s="103" t="s">
        <v>621</v>
      </c>
      <c r="AR434" s="103" t="s">
        <v>621</v>
      </c>
      <c r="AS434" s="103" t="s">
        <v>621</v>
      </c>
      <c r="AT434" s="103" t="s">
        <v>623</v>
      </c>
      <c r="AU434" s="103" t="s">
        <v>621</v>
      </c>
      <c r="AV434" s="103" t="s">
        <v>621</v>
      </c>
      <c r="AW434" s="103" t="s">
        <v>621</v>
      </c>
      <c r="AX434" s="103" t="s">
        <v>622</v>
      </c>
      <c r="AY434" s="103" t="s">
        <v>621</v>
      </c>
      <c r="AZ434" s="103" t="s">
        <v>621</v>
      </c>
      <c r="BA434" s="103" t="s">
        <v>621</v>
      </c>
      <c r="BB434" s="103" t="s">
        <v>621</v>
      </c>
      <c r="BC434" s="103" t="s">
        <v>622</v>
      </c>
      <c r="BD434" s="103" t="s">
        <v>621</v>
      </c>
      <c r="BF434" s="103">
        <f t="shared" ref="BF434:BJ443" si="57">COUNTIF($D434:$BD434,BF$3)</f>
        <v>41</v>
      </c>
      <c r="BG434" s="103">
        <f t="shared" si="57"/>
        <v>9</v>
      </c>
      <c r="BH434" s="103">
        <f t="shared" si="57"/>
        <v>2</v>
      </c>
      <c r="BI434" s="103">
        <f t="shared" si="57"/>
        <v>1</v>
      </c>
      <c r="BJ434" s="103">
        <f t="shared" si="57"/>
        <v>0</v>
      </c>
      <c r="BK434" s="103">
        <f t="shared" si="51"/>
        <v>50</v>
      </c>
      <c r="BM434" s="67">
        <v>33</v>
      </c>
      <c r="BN434" s="67">
        <v>8</v>
      </c>
      <c r="BO434" s="67">
        <v>11</v>
      </c>
      <c r="BP434" s="67">
        <v>4</v>
      </c>
      <c r="BQ434" s="67">
        <v>5</v>
      </c>
      <c r="BR434" s="67">
        <v>4</v>
      </c>
      <c r="BS434" s="67">
        <v>2</v>
      </c>
      <c r="BT434" s="67">
        <v>0</v>
      </c>
      <c r="BU434" s="67">
        <v>0</v>
      </c>
      <c r="BW434" s="67">
        <f t="shared" si="52"/>
        <v>45.5</v>
      </c>
    </row>
    <row r="435" spans="1:75" x14ac:dyDescent="0.25">
      <c r="A435" s="101">
        <v>1519</v>
      </c>
      <c r="B435" s="67" t="s">
        <v>437</v>
      </c>
      <c r="C435" s="67" t="s">
        <v>419</v>
      </c>
      <c r="D435" s="103" t="s">
        <v>621</v>
      </c>
      <c r="E435" s="103" t="s">
        <v>621</v>
      </c>
      <c r="F435" s="103" t="s">
        <v>621</v>
      </c>
      <c r="G435" s="103" t="s">
        <v>621</v>
      </c>
      <c r="H435" s="103" t="s">
        <v>621</v>
      </c>
      <c r="I435" s="103" t="s">
        <v>621</v>
      </c>
      <c r="J435" s="103" t="s">
        <v>621</v>
      </c>
      <c r="K435" s="103" t="s">
        <v>623</v>
      </c>
      <c r="L435" s="103" t="s">
        <v>621</v>
      </c>
      <c r="M435" s="103" t="s">
        <v>621</v>
      </c>
      <c r="N435" s="103" t="s">
        <v>621</v>
      </c>
      <c r="O435" s="103" t="s">
        <v>620</v>
      </c>
      <c r="P435" s="103" t="s">
        <v>621</v>
      </c>
      <c r="Q435" s="103" t="s">
        <v>621</v>
      </c>
      <c r="R435" s="103" t="s">
        <v>621</v>
      </c>
      <c r="S435" s="103" t="s">
        <v>621</v>
      </c>
      <c r="T435" s="103" t="s">
        <v>621</v>
      </c>
      <c r="U435" s="103" t="s">
        <v>622</v>
      </c>
      <c r="V435" s="103" t="s">
        <v>622</v>
      </c>
      <c r="W435" s="103" t="s">
        <v>622</v>
      </c>
      <c r="X435" s="103" t="s">
        <v>621</v>
      </c>
      <c r="Y435" s="103" t="s">
        <v>621</v>
      </c>
      <c r="Z435" s="103" t="s">
        <v>620</v>
      </c>
      <c r="AA435" s="103" t="s">
        <v>621</v>
      </c>
      <c r="AB435" s="103" t="s">
        <v>621</v>
      </c>
      <c r="AC435" s="103" t="s">
        <v>621</v>
      </c>
      <c r="AD435" s="103" t="s">
        <v>621</v>
      </c>
      <c r="AE435" s="103" t="s">
        <v>621</v>
      </c>
      <c r="AF435" s="103" t="s">
        <v>621</v>
      </c>
      <c r="AG435" s="103" t="s">
        <v>621</v>
      </c>
      <c r="AH435" s="103" t="s">
        <v>621</v>
      </c>
      <c r="AI435" s="103" t="s">
        <v>621</v>
      </c>
      <c r="AJ435" s="103" t="s">
        <v>622</v>
      </c>
      <c r="AK435" s="103" t="s">
        <v>622</v>
      </c>
      <c r="AL435" s="103" t="s">
        <v>621</v>
      </c>
      <c r="AM435" s="103" t="s">
        <v>622</v>
      </c>
      <c r="AN435" s="103" t="s">
        <v>622</v>
      </c>
      <c r="AO435" s="103" t="s">
        <v>620</v>
      </c>
      <c r="AP435" s="103" t="s">
        <v>621</v>
      </c>
      <c r="AQ435" s="103" t="s">
        <v>621</v>
      </c>
      <c r="AR435" s="103" t="s">
        <v>623</v>
      </c>
      <c r="AS435" s="103" t="s">
        <v>621</v>
      </c>
      <c r="AT435" s="103" t="s">
        <v>621</v>
      </c>
      <c r="AU435" s="103" t="s">
        <v>621</v>
      </c>
      <c r="AV435" s="103" t="s">
        <v>621</v>
      </c>
      <c r="AW435" s="103" t="s">
        <v>621</v>
      </c>
      <c r="AX435" s="103" t="s">
        <v>623</v>
      </c>
      <c r="AY435" s="103" t="s">
        <v>621</v>
      </c>
      <c r="AZ435" s="103" t="s">
        <v>622</v>
      </c>
      <c r="BA435" s="103" t="s">
        <v>622</v>
      </c>
      <c r="BB435" s="103" t="s">
        <v>623</v>
      </c>
      <c r="BC435" s="103" t="s">
        <v>621</v>
      </c>
      <c r="BD435" s="103" t="s">
        <v>621</v>
      </c>
      <c r="BF435" s="103">
        <f t="shared" si="57"/>
        <v>37</v>
      </c>
      <c r="BG435" s="103">
        <f t="shared" si="57"/>
        <v>9</v>
      </c>
      <c r="BH435" s="103">
        <f t="shared" si="57"/>
        <v>3</v>
      </c>
      <c r="BI435" s="103">
        <f t="shared" si="57"/>
        <v>4</v>
      </c>
      <c r="BJ435" s="103">
        <f t="shared" si="57"/>
        <v>0</v>
      </c>
      <c r="BK435" s="103">
        <f t="shared" si="51"/>
        <v>46</v>
      </c>
      <c r="BM435" s="67">
        <v>28</v>
      </c>
      <c r="BN435" s="67">
        <v>9</v>
      </c>
      <c r="BO435" s="67">
        <v>14</v>
      </c>
      <c r="BP435" s="67">
        <v>6</v>
      </c>
      <c r="BQ435" s="67">
        <v>3</v>
      </c>
      <c r="BR435" s="67">
        <v>6</v>
      </c>
      <c r="BS435" s="67">
        <v>3</v>
      </c>
      <c r="BT435" s="67">
        <v>0</v>
      </c>
      <c r="BU435" s="67">
        <v>0</v>
      </c>
      <c r="BW435" s="67">
        <f t="shared" si="52"/>
        <v>43</v>
      </c>
    </row>
    <row r="436" spans="1:75" x14ac:dyDescent="0.25">
      <c r="A436" s="101">
        <v>1520</v>
      </c>
      <c r="B436" s="67" t="s">
        <v>363</v>
      </c>
      <c r="C436" s="67" t="s">
        <v>419</v>
      </c>
      <c r="D436" s="103" t="s">
        <v>621</v>
      </c>
      <c r="E436" s="103" t="s">
        <v>621</v>
      </c>
      <c r="F436" s="103" t="s">
        <v>621</v>
      </c>
      <c r="G436" s="103" t="s">
        <v>621</v>
      </c>
      <c r="H436" s="103" t="s">
        <v>621</v>
      </c>
      <c r="I436" s="103" t="s">
        <v>623</v>
      </c>
      <c r="J436" s="103" t="s">
        <v>621</v>
      </c>
      <c r="K436" s="103" t="s">
        <v>621</v>
      </c>
      <c r="L436" s="103" t="s">
        <v>621</v>
      </c>
      <c r="M436" s="103" t="s">
        <v>621</v>
      </c>
      <c r="N436" s="103" t="s">
        <v>620</v>
      </c>
      <c r="O436" s="103" t="s">
        <v>620</v>
      </c>
      <c r="P436" s="103" t="s">
        <v>621</v>
      </c>
      <c r="Q436" s="103" t="s">
        <v>621</v>
      </c>
      <c r="R436" s="103" t="s">
        <v>621</v>
      </c>
      <c r="S436" s="103" t="s">
        <v>621</v>
      </c>
      <c r="T436" s="103" t="s">
        <v>621</v>
      </c>
      <c r="U436" s="103" t="s">
        <v>622</v>
      </c>
      <c r="V436" s="103" t="s">
        <v>621</v>
      </c>
      <c r="W436" s="103" t="s">
        <v>622</v>
      </c>
      <c r="X436" s="103" t="s">
        <v>623</v>
      </c>
      <c r="Y436" s="103" t="s">
        <v>621</v>
      </c>
      <c r="Z436" s="103" t="s">
        <v>621</v>
      </c>
      <c r="AA436" s="103" t="s">
        <v>621</v>
      </c>
      <c r="AB436" s="103" t="s">
        <v>621</v>
      </c>
      <c r="AC436" s="103" t="s">
        <v>621</v>
      </c>
      <c r="AD436" s="103" t="s">
        <v>621</v>
      </c>
      <c r="AE436" s="103" t="s">
        <v>621</v>
      </c>
      <c r="AF436" s="103" t="s">
        <v>621</v>
      </c>
      <c r="AG436" s="103" t="s">
        <v>621</v>
      </c>
      <c r="AH436" s="103" t="s">
        <v>621</v>
      </c>
      <c r="AI436" s="103" t="s">
        <v>621</v>
      </c>
      <c r="AJ436" s="103" t="s">
        <v>622</v>
      </c>
      <c r="AK436" s="103" t="s">
        <v>622</v>
      </c>
      <c r="AL436" s="103" t="s">
        <v>620</v>
      </c>
      <c r="AM436" s="103" t="s">
        <v>623</v>
      </c>
      <c r="AN436" s="103" t="s">
        <v>623</v>
      </c>
      <c r="AO436" s="103" t="s">
        <v>620</v>
      </c>
      <c r="AP436" s="103" t="s">
        <v>621</v>
      </c>
      <c r="AQ436" s="103" t="s">
        <v>621</v>
      </c>
      <c r="AR436" s="103" t="s">
        <v>621</v>
      </c>
      <c r="AS436" s="103" t="s">
        <v>621</v>
      </c>
      <c r="AT436" s="103" t="s">
        <v>623</v>
      </c>
      <c r="AU436" s="103" t="s">
        <v>621</v>
      </c>
      <c r="AV436" s="103" t="s">
        <v>621</v>
      </c>
      <c r="AW436" s="103" t="s">
        <v>621</v>
      </c>
      <c r="AX436" s="103" t="s">
        <v>621</v>
      </c>
      <c r="AY436" s="103" t="s">
        <v>622</v>
      </c>
      <c r="AZ436" s="103" t="s">
        <v>621</v>
      </c>
      <c r="BA436" s="103" t="s">
        <v>621</v>
      </c>
      <c r="BB436" s="103" t="s">
        <v>621</v>
      </c>
      <c r="BC436" s="103" t="s">
        <v>621</v>
      </c>
      <c r="BD436" s="103" t="s">
        <v>623</v>
      </c>
      <c r="BF436" s="103">
        <f t="shared" si="57"/>
        <v>38</v>
      </c>
      <c r="BG436" s="103">
        <f t="shared" si="57"/>
        <v>5</v>
      </c>
      <c r="BH436" s="103">
        <f t="shared" si="57"/>
        <v>4</v>
      </c>
      <c r="BI436" s="103">
        <f t="shared" si="57"/>
        <v>6</v>
      </c>
      <c r="BJ436" s="103">
        <f t="shared" si="57"/>
        <v>0</v>
      </c>
      <c r="BK436" s="103">
        <f t="shared" si="51"/>
        <v>43</v>
      </c>
      <c r="BM436" s="67">
        <v>29</v>
      </c>
      <c r="BN436" s="67">
        <v>9</v>
      </c>
      <c r="BO436" s="67">
        <v>16</v>
      </c>
      <c r="BP436" s="67">
        <v>4</v>
      </c>
      <c r="BQ436" s="67">
        <v>1</v>
      </c>
      <c r="BR436" s="67">
        <v>5</v>
      </c>
      <c r="BS436" s="67">
        <v>4</v>
      </c>
      <c r="BT436" s="67">
        <v>0</v>
      </c>
      <c r="BU436" s="67">
        <v>0</v>
      </c>
      <c r="BW436" s="67">
        <f t="shared" si="52"/>
        <v>42</v>
      </c>
    </row>
    <row r="437" spans="1:75" x14ac:dyDescent="0.25">
      <c r="A437" s="101">
        <v>1521</v>
      </c>
      <c r="B437" s="67" t="s">
        <v>438</v>
      </c>
      <c r="C437" s="67" t="s">
        <v>419</v>
      </c>
      <c r="D437" s="103" t="s">
        <v>621</v>
      </c>
      <c r="E437" s="103" t="s">
        <v>621</v>
      </c>
      <c r="F437" s="103" t="s">
        <v>623</v>
      </c>
      <c r="G437" s="103" t="s">
        <v>623</v>
      </c>
      <c r="H437" s="103" t="s">
        <v>622</v>
      </c>
      <c r="I437" s="103" t="s">
        <v>621</v>
      </c>
      <c r="J437" s="103" t="s">
        <v>621</v>
      </c>
      <c r="K437" s="103" t="s">
        <v>621</v>
      </c>
      <c r="L437" s="103" t="s">
        <v>621</v>
      </c>
      <c r="M437" s="103" t="s">
        <v>621</v>
      </c>
      <c r="N437" s="103" t="s">
        <v>620</v>
      </c>
      <c r="O437" s="103" t="s">
        <v>621</v>
      </c>
      <c r="P437" s="103" t="s">
        <v>621</v>
      </c>
      <c r="Q437" s="103" t="s">
        <v>620</v>
      </c>
      <c r="R437" s="103" t="s">
        <v>623</v>
      </c>
      <c r="S437" s="103" t="s">
        <v>623</v>
      </c>
      <c r="T437" s="103" t="s">
        <v>621</v>
      </c>
      <c r="U437" s="103" t="s">
        <v>623</v>
      </c>
      <c r="V437" s="103" t="s">
        <v>622</v>
      </c>
      <c r="W437" s="103" t="s">
        <v>622</v>
      </c>
      <c r="X437" s="103" t="s">
        <v>621</v>
      </c>
      <c r="Y437" s="103" t="s">
        <v>622</v>
      </c>
      <c r="Z437" s="103" t="s">
        <v>621</v>
      </c>
      <c r="AA437" s="103" t="s">
        <v>621</v>
      </c>
      <c r="AB437" s="103" t="s">
        <v>621</v>
      </c>
      <c r="AC437" s="103" t="s">
        <v>621</v>
      </c>
      <c r="AD437" s="103" t="s">
        <v>621</v>
      </c>
      <c r="AE437" s="103" t="s">
        <v>621</v>
      </c>
      <c r="AF437" s="103" t="s">
        <v>620</v>
      </c>
      <c r="AG437" s="103" t="s">
        <v>621</v>
      </c>
      <c r="AH437" s="103" t="s">
        <v>621</v>
      </c>
      <c r="AI437" s="103" t="s">
        <v>621</v>
      </c>
      <c r="AJ437" s="103" t="s">
        <v>622</v>
      </c>
      <c r="AK437" s="103" t="s">
        <v>622</v>
      </c>
      <c r="AL437" s="103" t="s">
        <v>621</v>
      </c>
      <c r="AM437" s="103" t="s">
        <v>622</v>
      </c>
      <c r="AN437" s="103" t="s">
        <v>622</v>
      </c>
      <c r="AO437" s="103" t="s">
        <v>620</v>
      </c>
      <c r="AP437" s="103" t="s">
        <v>621</v>
      </c>
      <c r="AQ437" s="103" t="s">
        <v>621</v>
      </c>
      <c r="AR437" s="103" t="s">
        <v>621</v>
      </c>
      <c r="AS437" s="103" t="s">
        <v>621</v>
      </c>
      <c r="AT437" s="103" t="s">
        <v>623</v>
      </c>
      <c r="AU437" s="103" t="s">
        <v>621</v>
      </c>
      <c r="AV437" s="103" t="s">
        <v>621</v>
      </c>
      <c r="AW437" s="103" t="s">
        <v>621</v>
      </c>
      <c r="AX437" s="103" t="s">
        <v>621</v>
      </c>
      <c r="AY437" s="103" t="s">
        <v>622</v>
      </c>
      <c r="AZ437" s="103" t="s">
        <v>622</v>
      </c>
      <c r="BA437" s="103" t="s">
        <v>622</v>
      </c>
      <c r="BB437" s="103" t="s">
        <v>621</v>
      </c>
      <c r="BC437" s="103" t="s">
        <v>622</v>
      </c>
      <c r="BD437" s="103" t="s">
        <v>621</v>
      </c>
      <c r="BE437" s="67"/>
      <c r="BF437" s="103">
        <f t="shared" si="57"/>
        <v>31</v>
      </c>
      <c r="BG437" s="103">
        <f t="shared" si="57"/>
        <v>12</v>
      </c>
      <c r="BH437" s="103">
        <f t="shared" si="57"/>
        <v>4</v>
      </c>
      <c r="BI437" s="103">
        <f t="shared" si="57"/>
        <v>6</v>
      </c>
      <c r="BJ437" s="103">
        <f t="shared" si="57"/>
        <v>0</v>
      </c>
      <c r="BK437" s="103">
        <f t="shared" si="51"/>
        <v>43</v>
      </c>
      <c r="BM437" s="67">
        <v>23</v>
      </c>
      <c r="BN437" s="67">
        <v>8</v>
      </c>
      <c r="BO437" s="67">
        <v>19</v>
      </c>
      <c r="BP437" s="67">
        <v>8</v>
      </c>
      <c r="BQ437" s="67">
        <v>4</v>
      </c>
      <c r="BR437" s="67">
        <v>5</v>
      </c>
      <c r="BS437" s="67">
        <v>4</v>
      </c>
      <c r="BT437" s="67">
        <v>0</v>
      </c>
      <c r="BU437" s="67">
        <v>0</v>
      </c>
      <c r="BW437" s="67">
        <f t="shared" si="52"/>
        <v>41</v>
      </c>
    </row>
    <row r="438" spans="1:75" x14ac:dyDescent="0.25">
      <c r="A438" s="101">
        <v>1522</v>
      </c>
      <c r="B438" s="67" t="s">
        <v>439</v>
      </c>
      <c r="C438" s="67" t="s">
        <v>419</v>
      </c>
      <c r="D438" s="103" t="s">
        <v>621</v>
      </c>
      <c r="E438" s="103" t="s">
        <v>621</v>
      </c>
      <c r="F438" s="103" t="s">
        <v>621</v>
      </c>
      <c r="G438" s="103" t="s">
        <v>623</v>
      </c>
      <c r="H438" s="103" t="s">
        <v>622</v>
      </c>
      <c r="I438" s="103" t="s">
        <v>621</v>
      </c>
      <c r="J438" s="103" t="s">
        <v>621</v>
      </c>
      <c r="K438" s="103" t="s">
        <v>621</v>
      </c>
      <c r="L438" s="103" t="s">
        <v>621</v>
      </c>
      <c r="M438" s="103" t="s">
        <v>621</v>
      </c>
      <c r="N438" s="103" t="s">
        <v>621</v>
      </c>
      <c r="O438" s="103" t="s">
        <v>623</v>
      </c>
      <c r="P438" s="103" t="s">
        <v>622</v>
      </c>
      <c r="Q438" s="103" t="s">
        <v>621</v>
      </c>
      <c r="R438" s="103" t="s">
        <v>621</v>
      </c>
      <c r="S438" s="103" t="s">
        <v>623</v>
      </c>
      <c r="T438" s="103" t="s">
        <v>623</v>
      </c>
      <c r="U438" s="103" t="s">
        <v>623</v>
      </c>
      <c r="V438" s="103" t="s">
        <v>621</v>
      </c>
      <c r="W438" s="103" t="s">
        <v>622</v>
      </c>
      <c r="X438" s="103" t="s">
        <v>623</v>
      </c>
      <c r="Y438" s="103" t="s">
        <v>622</v>
      </c>
      <c r="Z438" s="103" t="s">
        <v>621</v>
      </c>
      <c r="AA438" s="103" t="s">
        <v>621</v>
      </c>
      <c r="AB438" s="103" t="s">
        <v>621</v>
      </c>
      <c r="AC438" s="103" t="s">
        <v>621</v>
      </c>
      <c r="AD438" s="103" t="s">
        <v>621</v>
      </c>
      <c r="AE438" s="103" t="s">
        <v>621</v>
      </c>
      <c r="AF438" s="103" t="s">
        <v>621</v>
      </c>
      <c r="AG438" s="103" t="s">
        <v>621</v>
      </c>
      <c r="AH438" s="103" t="s">
        <v>621</v>
      </c>
      <c r="AI438" s="103" t="s">
        <v>621</v>
      </c>
      <c r="AJ438" s="103" t="s">
        <v>622</v>
      </c>
      <c r="AK438" s="103" t="s">
        <v>622</v>
      </c>
      <c r="AL438" s="103" t="s">
        <v>621</v>
      </c>
      <c r="AM438" s="103" t="s">
        <v>622</v>
      </c>
      <c r="AN438" s="103" t="s">
        <v>622</v>
      </c>
      <c r="AO438" s="103" t="s">
        <v>621</v>
      </c>
      <c r="AP438" s="103" t="s">
        <v>621</v>
      </c>
      <c r="AQ438" s="103" t="s">
        <v>621</v>
      </c>
      <c r="AR438" s="103" t="s">
        <v>621</v>
      </c>
      <c r="AS438" s="103" t="s">
        <v>621</v>
      </c>
      <c r="AT438" s="103" t="s">
        <v>621</v>
      </c>
      <c r="AU438" s="103" t="s">
        <v>621</v>
      </c>
      <c r="AV438" s="103" t="s">
        <v>621</v>
      </c>
      <c r="AW438" s="103" t="s">
        <v>621</v>
      </c>
      <c r="AX438" s="103" t="s">
        <v>621</v>
      </c>
      <c r="AY438" s="103" t="s">
        <v>622</v>
      </c>
      <c r="AZ438" s="103" t="s">
        <v>622</v>
      </c>
      <c r="BA438" s="103" t="s">
        <v>622</v>
      </c>
      <c r="BB438" s="103" t="s">
        <v>623</v>
      </c>
      <c r="BC438" s="103" t="s">
        <v>623</v>
      </c>
      <c r="BD438" s="103" t="s">
        <v>621</v>
      </c>
      <c r="BF438" s="103">
        <f t="shared" si="57"/>
        <v>34</v>
      </c>
      <c r="BG438" s="103">
        <f t="shared" si="57"/>
        <v>11</v>
      </c>
      <c r="BH438" s="103">
        <f t="shared" si="57"/>
        <v>0</v>
      </c>
      <c r="BI438" s="103">
        <f t="shared" si="57"/>
        <v>8</v>
      </c>
      <c r="BJ438" s="103">
        <f t="shared" si="57"/>
        <v>0</v>
      </c>
      <c r="BK438" s="103">
        <f t="shared" si="51"/>
        <v>45</v>
      </c>
      <c r="BM438" s="67">
        <v>27</v>
      </c>
      <c r="BN438" s="67">
        <v>7</v>
      </c>
      <c r="BO438" s="67">
        <v>11</v>
      </c>
      <c r="BP438" s="67">
        <v>8</v>
      </c>
      <c r="BQ438" s="67">
        <v>3</v>
      </c>
      <c r="BR438" s="67">
        <v>6</v>
      </c>
      <c r="BS438" s="67">
        <v>0</v>
      </c>
      <c r="BT438" s="67">
        <v>0</v>
      </c>
      <c r="BU438" s="67">
        <v>0</v>
      </c>
      <c r="BW438" s="67">
        <f t="shared" si="52"/>
        <v>40</v>
      </c>
    </row>
    <row r="439" spans="1:75" x14ac:dyDescent="0.25">
      <c r="A439" s="101">
        <v>1523</v>
      </c>
      <c r="B439" s="67" t="s">
        <v>440</v>
      </c>
      <c r="C439" s="67" t="s">
        <v>419</v>
      </c>
      <c r="D439" s="103" t="s">
        <v>621</v>
      </c>
      <c r="E439" s="103" t="s">
        <v>621</v>
      </c>
      <c r="F439" s="103" t="s">
        <v>621</v>
      </c>
      <c r="G439" s="103" t="s">
        <v>623</v>
      </c>
      <c r="H439" s="103" t="s">
        <v>621</v>
      </c>
      <c r="I439" s="103" t="s">
        <v>621</v>
      </c>
      <c r="J439" s="103" t="s">
        <v>621</v>
      </c>
      <c r="K439" s="103" t="s">
        <v>620</v>
      </c>
      <c r="L439" s="103" t="s">
        <v>621</v>
      </c>
      <c r="M439" s="103" t="s">
        <v>621</v>
      </c>
      <c r="N439" s="103" t="s">
        <v>621</v>
      </c>
      <c r="O439" s="103" t="s">
        <v>623</v>
      </c>
      <c r="P439" s="103" t="s">
        <v>621</v>
      </c>
      <c r="Q439" s="103" t="s">
        <v>621</v>
      </c>
      <c r="R439" s="103" t="s">
        <v>621</v>
      </c>
      <c r="S439" s="103" t="s">
        <v>621</v>
      </c>
      <c r="T439" s="103" t="s">
        <v>621</v>
      </c>
      <c r="U439" s="103" t="s">
        <v>622</v>
      </c>
      <c r="V439" s="103" t="s">
        <v>621</v>
      </c>
      <c r="W439" s="103" t="s">
        <v>622</v>
      </c>
      <c r="X439" s="103" t="s">
        <v>621</v>
      </c>
      <c r="Y439" s="103" t="s">
        <v>621</v>
      </c>
      <c r="Z439" s="103" t="s">
        <v>620</v>
      </c>
      <c r="AA439" s="103" t="s">
        <v>621</v>
      </c>
      <c r="AB439" s="103" t="s">
        <v>621</v>
      </c>
      <c r="AC439" s="103" t="s">
        <v>621</v>
      </c>
      <c r="AD439" s="103" t="s">
        <v>621</v>
      </c>
      <c r="AE439" s="103" t="s">
        <v>621</v>
      </c>
      <c r="AF439" s="103" t="s">
        <v>621</v>
      </c>
      <c r="AG439" s="103" t="s">
        <v>621</v>
      </c>
      <c r="AH439" s="103" t="s">
        <v>623</v>
      </c>
      <c r="AI439" s="103" t="s">
        <v>621</v>
      </c>
      <c r="AJ439" s="103" t="s">
        <v>621</v>
      </c>
      <c r="AK439" s="103" t="s">
        <v>621</v>
      </c>
      <c r="AL439" s="103" t="s">
        <v>621</v>
      </c>
      <c r="AM439" s="103" t="s">
        <v>622</v>
      </c>
      <c r="AN439" s="103" t="s">
        <v>622</v>
      </c>
      <c r="AO439" s="103" t="s">
        <v>623</v>
      </c>
      <c r="AP439" s="103" t="s">
        <v>621</v>
      </c>
      <c r="AQ439" s="103" t="s">
        <v>621</v>
      </c>
      <c r="AR439" s="103" t="s">
        <v>623</v>
      </c>
      <c r="AS439" s="103" t="s">
        <v>623</v>
      </c>
      <c r="AT439" s="103" t="s">
        <v>621</v>
      </c>
      <c r="AU439" s="103" t="s">
        <v>621</v>
      </c>
      <c r="AV439" s="103" t="s">
        <v>621</v>
      </c>
      <c r="AW439" s="103" t="s">
        <v>621</v>
      </c>
      <c r="AX439" s="103" t="s">
        <v>621</v>
      </c>
      <c r="AY439" s="103" t="s">
        <v>622</v>
      </c>
      <c r="AZ439" s="103" t="s">
        <v>622</v>
      </c>
      <c r="BA439" s="103" t="s">
        <v>623</v>
      </c>
      <c r="BB439" s="103" t="s">
        <v>621</v>
      </c>
      <c r="BC439" s="103" t="s">
        <v>622</v>
      </c>
      <c r="BD439" s="103" t="s">
        <v>623</v>
      </c>
      <c r="BF439" s="103">
        <f t="shared" si="57"/>
        <v>36</v>
      </c>
      <c r="BG439" s="103">
        <f t="shared" si="57"/>
        <v>7</v>
      </c>
      <c r="BH439" s="103">
        <f t="shared" si="57"/>
        <v>2</v>
      </c>
      <c r="BI439" s="103">
        <f t="shared" si="57"/>
        <v>8</v>
      </c>
      <c r="BJ439" s="103">
        <f t="shared" si="57"/>
        <v>0</v>
      </c>
      <c r="BK439" s="103">
        <f t="shared" si="51"/>
        <v>43</v>
      </c>
      <c r="BM439" s="67">
        <v>27</v>
      </c>
      <c r="BN439" s="67">
        <v>9</v>
      </c>
      <c r="BO439" s="67">
        <v>16</v>
      </c>
      <c r="BP439" s="67">
        <v>4</v>
      </c>
      <c r="BQ439" s="67">
        <v>3</v>
      </c>
      <c r="BR439" s="67">
        <v>4</v>
      </c>
      <c r="BS439" s="67">
        <v>2</v>
      </c>
      <c r="BT439" s="67">
        <v>0</v>
      </c>
      <c r="BU439" s="67">
        <v>0</v>
      </c>
      <c r="BW439" s="67">
        <f t="shared" si="52"/>
        <v>39</v>
      </c>
    </row>
    <row r="440" spans="1:75" x14ac:dyDescent="0.25">
      <c r="A440" s="101">
        <v>1524</v>
      </c>
      <c r="B440" s="67" t="s">
        <v>442</v>
      </c>
      <c r="C440" s="67" t="s">
        <v>419</v>
      </c>
      <c r="D440" s="103" t="s">
        <v>621</v>
      </c>
      <c r="E440" s="103" t="s">
        <v>621</v>
      </c>
      <c r="F440" s="103" t="s">
        <v>621</v>
      </c>
      <c r="G440" s="103" t="s">
        <v>623</v>
      </c>
      <c r="H440" s="103" t="s">
        <v>621</v>
      </c>
      <c r="I440" s="103" t="s">
        <v>623</v>
      </c>
      <c r="J440" s="103" t="s">
        <v>621</v>
      </c>
      <c r="K440" s="103" t="s">
        <v>621</v>
      </c>
      <c r="L440" s="103" t="s">
        <v>621</v>
      </c>
      <c r="M440" s="103" t="s">
        <v>621</v>
      </c>
      <c r="N440" s="103" t="s">
        <v>621</v>
      </c>
      <c r="O440" s="103" t="s">
        <v>620</v>
      </c>
      <c r="P440" s="103" t="s">
        <v>621</v>
      </c>
      <c r="Q440" s="103" t="s">
        <v>621</v>
      </c>
      <c r="R440" s="103" t="s">
        <v>621</v>
      </c>
      <c r="S440" s="103" t="s">
        <v>621</v>
      </c>
      <c r="T440" s="103" t="s">
        <v>621</v>
      </c>
      <c r="U440" s="103" t="s">
        <v>622</v>
      </c>
      <c r="V440" s="103" t="s">
        <v>623</v>
      </c>
      <c r="W440" s="103" t="s">
        <v>622</v>
      </c>
      <c r="X440" s="103" t="s">
        <v>623</v>
      </c>
      <c r="Y440" s="103" t="s">
        <v>621</v>
      </c>
      <c r="Z440" s="103" t="s">
        <v>620</v>
      </c>
      <c r="AA440" s="103" t="s">
        <v>621</v>
      </c>
      <c r="AB440" s="103" t="s">
        <v>621</v>
      </c>
      <c r="AC440" s="103" t="s">
        <v>621</v>
      </c>
      <c r="AD440" s="103" t="s">
        <v>621</v>
      </c>
      <c r="AE440" s="103" t="s">
        <v>621</v>
      </c>
      <c r="AF440" s="103" t="s">
        <v>621</v>
      </c>
      <c r="AG440" s="103" t="s">
        <v>621</v>
      </c>
      <c r="AH440" s="103" t="s">
        <v>621</v>
      </c>
      <c r="AI440" s="103" t="s">
        <v>621</v>
      </c>
      <c r="AJ440" s="103" t="s">
        <v>622</v>
      </c>
      <c r="AK440" s="103" t="s">
        <v>621</v>
      </c>
      <c r="AL440" s="103" t="s">
        <v>621</v>
      </c>
      <c r="AM440" s="103" t="s">
        <v>622</v>
      </c>
      <c r="AN440" s="103" t="s">
        <v>623</v>
      </c>
      <c r="AO440" s="103" t="s">
        <v>621</v>
      </c>
      <c r="AP440" s="103" t="s">
        <v>621</v>
      </c>
      <c r="AQ440" s="103" t="s">
        <v>621</v>
      </c>
      <c r="AR440" s="103" t="s">
        <v>621</v>
      </c>
      <c r="AS440" s="103" t="s">
        <v>623</v>
      </c>
      <c r="AT440" s="103" t="s">
        <v>623</v>
      </c>
      <c r="AU440" s="103" t="s">
        <v>621</v>
      </c>
      <c r="AV440" s="103" t="s">
        <v>621</v>
      </c>
      <c r="AW440" s="103" t="s">
        <v>621</v>
      </c>
      <c r="AX440" s="103" t="s">
        <v>621</v>
      </c>
      <c r="AY440" s="103" t="s">
        <v>621</v>
      </c>
      <c r="AZ440" s="103" t="s">
        <v>622</v>
      </c>
      <c r="BA440" s="103" t="s">
        <v>622</v>
      </c>
      <c r="BB440" s="103" t="s">
        <v>623</v>
      </c>
      <c r="BC440" s="103" t="s">
        <v>623</v>
      </c>
      <c r="BD440" s="103" t="s">
        <v>621</v>
      </c>
      <c r="BF440" s="103">
        <f t="shared" si="57"/>
        <v>36</v>
      </c>
      <c r="BG440" s="103">
        <f t="shared" si="57"/>
        <v>6</v>
      </c>
      <c r="BH440" s="103">
        <f t="shared" si="57"/>
        <v>2</v>
      </c>
      <c r="BI440" s="103">
        <f t="shared" si="57"/>
        <v>9</v>
      </c>
      <c r="BJ440" s="103">
        <f t="shared" si="57"/>
        <v>0</v>
      </c>
      <c r="BK440" s="103">
        <f t="shared" si="51"/>
        <v>42</v>
      </c>
      <c r="BM440" s="67">
        <v>27</v>
      </c>
      <c r="BN440" s="67">
        <v>9</v>
      </c>
      <c r="BO440" s="67">
        <v>17</v>
      </c>
      <c r="BP440" s="67">
        <v>5</v>
      </c>
      <c r="BQ440" s="67">
        <v>1</v>
      </c>
      <c r="BR440" s="67">
        <v>5</v>
      </c>
      <c r="BS440" s="67">
        <v>2</v>
      </c>
      <c r="BT440" s="67">
        <v>0</v>
      </c>
      <c r="BU440" s="67">
        <v>0</v>
      </c>
      <c r="BW440" s="67">
        <f t="shared" si="52"/>
        <v>39</v>
      </c>
    </row>
    <row r="441" spans="1:75" x14ac:dyDescent="0.25">
      <c r="A441" s="101">
        <v>1525</v>
      </c>
      <c r="B441" s="67" t="s">
        <v>441</v>
      </c>
      <c r="C441" s="67" t="s">
        <v>419</v>
      </c>
      <c r="D441" s="103" t="s">
        <v>621</v>
      </c>
      <c r="E441" s="103" t="s">
        <v>621</v>
      </c>
      <c r="F441" s="103" t="s">
        <v>621</v>
      </c>
      <c r="G441" s="103" t="s">
        <v>623</v>
      </c>
      <c r="H441" s="103" t="s">
        <v>621</v>
      </c>
      <c r="I441" s="103" t="s">
        <v>621</v>
      </c>
      <c r="J441" s="103" t="s">
        <v>621</v>
      </c>
      <c r="K441" s="103" t="s">
        <v>621</v>
      </c>
      <c r="L441" s="103" t="s">
        <v>621</v>
      </c>
      <c r="M441" s="103" t="s">
        <v>623</v>
      </c>
      <c r="N441" s="103" t="s">
        <v>621</v>
      </c>
      <c r="O441" s="103" t="s">
        <v>623</v>
      </c>
      <c r="P441" s="103" t="s">
        <v>621</v>
      </c>
      <c r="Q441" s="103" t="s">
        <v>621</v>
      </c>
      <c r="R441" s="103" t="s">
        <v>621</v>
      </c>
      <c r="S441" s="103" t="s">
        <v>621</v>
      </c>
      <c r="T441" s="103" t="s">
        <v>621</v>
      </c>
      <c r="U441" s="103" t="s">
        <v>622</v>
      </c>
      <c r="V441" s="103" t="s">
        <v>622</v>
      </c>
      <c r="W441" s="103" t="s">
        <v>622</v>
      </c>
      <c r="X441" s="103" t="s">
        <v>623</v>
      </c>
      <c r="Y441" s="103" t="s">
        <v>621</v>
      </c>
      <c r="Z441" s="103" t="s">
        <v>621</v>
      </c>
      <c r="AA441" s="103" t="s">
        <v>621</v>
      </c>
      <c r="AB441" s="103" t="s">
        <v>621</v>
      </c>
      <c r="AC441" s="103" t="s">
        <v>621</v>
      </c>
      <c r="AD441" s="103" t="s">
        <v>621</v>
      </c>
      <c r="AE441" s="103" t="s">
        <v>621</v>
      </c>
      <c r="AF441" s="103" t="s">
        <v>621</v>
      </c>
      <c r="AG441" s="103" t="s">
        <v>621</v>
      </c>
      <c r="AH441" s="103" t="s">
        <v>621</v>
      </c>
      <c r="AI441" s="103" t="s">
        <v>621</v>
      </c>
      <c r="AJ441" s="103" t="s">
        <v>623</v>
      </c>
      <c r="AK441" s="103" t="s">
        <v>622</v>
      </c>
      <c r="AL441" s="103" t="s">
        <v>621</v>
      </c>
      <c r="AM441" s="103" t="s">
        <v>622</v>
      </c>
      <c r="AN441" s="103" t="s">
        <v>621</v>
      </c>
      <c r="AO441" s="103" t="s">
        <v>620</v>
      </c>
      <c r="AP441" s="103" t="s">
        <v>621</v>
      </c>
      <c r="AQ441" s="103" t="s">
        <v>621</v>
      </c>
      <c r="AR441" s="103" t="s">
        <v>621</v>
      </c>
      <c r="AS441" s="103" t="s">
        <v>623</v>
      </c>
      <c r="AT441" s="103" t="s">
        <v>621</v>
      </c>
      <c r="AU441" s="103" t="s">
        <v>623</v>
      </c>
      <c r="AV441" s="103" t="s">
        <v>621</v>
      </c>
      <c r="AW441" s="103" t="s">
        <v>621</v>
      </c>
      <c r="AX441" s="103" t="s">
        <v>623</v>
      </c>
      <c r="AY441" s="103" t="s">
        <v>623</v>
      </c>
      <c r="AZ441" s="103" t="s">
        <v>622</v>
      </c>
      <c r="BA441" s="103" t="s">
        <v>622</v>
      </c>
      <c r="BB441" s="103" t="s">
        <v>621</v>
      </c>
      <c r="BC441" s="103" t="s">
        <v>621</v>
      </c>
      <c r="BD441" s="103" t="s">
        <v>623</v>
      </c>
      <c r="BF441" s="103">
        <f t="shared" si="57"/>
        <v>35</v>
      </c>
      <c r="BG441" s="103">
        <f t="shared" si="57"/>
        <v>7</v>
      </c>
      <c r="BH441" s="103">
        <f t="shared" si="57"/>
        <v>1</v>
      </c>
      <c r="BI441" s="103">
        <f t="shared" si="57"/>
        <v>10</v>
      </c>
      <c r="BJ441" s="103">
        <f t="shared" si="57"/>
        <v>0</v>
      </c>
      <c r="BK441" s="103">
        <f t="shared" si="51"/>
        <v>42</v>
      </c>
      <c r="BM441" s="67">
        <v>26</v>
      </c>
      <c r="BN441" s="67">
        <v>9</v>
      </c>
      <c r="BO441" s="67">
        <v>9</v>
      </c>
      <c r="BP441" s="67">
        <v>5</v>
      </c>
      <c r="BQ441" s="67">
        <v>2</v>
      </c>
      <c r="BR441" s="67">
        <v>4</v>
      </c>
      <c r="BS441" s="67">
        <v>1</v>
      </c>
      <c r="BT441" s="67">
        <v>0</v>
      </c>
      <c r="BU441" s="67">
        <v>0</v>
      </c>
      <c r="BW441" s="67">
        <f t="shared" si="52"/>
        <v>37.5</v>
      </c>
    </row>
    <row r="442" spans="1:75" x14ac:dyDescent="0.25">
      <c r="A442" s="101">
        <v>1526</v>
      </c>
      <c r="B442" s="67" t="s">
        <v>443</v>
      </c>
      <c r="C442" s="67" t="s">
        <v>419</v>
      </c>
      <c r="D442" s="103" t="s">
        <v>621</v>
      </c>
      <c r="E442" s="103" t="s">
        <v>621</v>
      </c>
      <c r="F442" s="103" t="s">
        <v>621</v>
      </c>
      <c r="G442" s="103" t="s">
        <v>621</v>
      </c>
      <c r="H442" s="103" t="s">
        <v>621</v>
      </c>
      <c r="I442" s="103" t="s">
        <v>621</v>
      </c>
      <c r="J442" s="103" t="s">
        <v>621</v>
      </c>
      <c r="K442" s="103" t="s">
        <v>621</v>
      </c>
      <c r="L442" s="103" t="s">
        <v>621</v>
      </c>
      <c r="M442" s="103" t="s">
        <v>621</v>
      </c>
      <c r="N442" s="103" t="s">
        <v>620</v>
      </c>
      <c r="O442" s="103" t="s">
        <v>621</v>
      </c>
      <c r="P442" s="103" t="s">
        <v>621</v>
      </c>
      <c r="Q442" s="103" t="s">
        <v>620</v>
      </c>
      <c r="R442" s="103" t="s">
        <v>621</v>
      </c>
      <c r="S442" s="103" t="s">
        <v>623</v>
      </c>
      <c r="T442" s="103" t="s">
        <v>623</v>
      </c>
      <c r="U442" s="103" t="s">
        <v>623</v>
      </c>
      <c r="V442" s="103" t="s">
        <v>621</v>
      </c>
      <c r="W442" s="103" t="s">
        <v>621</v>
      </c>
      <c r="X442" s="103" t="s">
        <v>621</v>
      </c>
      <c r="Y442" s="103" t="s">
        <v>622</v>
      </c>
      <c r="Z442" s="103" t="s">
        <v>621</v>
      </c>
      <c r="AA442" s="103" t="s">
        <v>623</v>
      </c>
      <c r="AB442" s="103" t="s">
        <v>621</v>
      </c>
      <c r="AC442" s="103" t="s">
        <v>621</v>
      </c>
      <c r="AD442" s="103" t="s">
        <v>621</v>
      </c>
      <c r="AE442" s="103" t="s">
        <v>621</v>
      </c>
      <c r="AF442" s="103" t="s">
        <v>621</v>
      </c>
      <c r="AG442" s="103" t="s">
        <v>620</v>
      </c>
      <c r="AH442" s="103" t="s">
        <v>621</v>
      </c>
      <c r="AI442" s="103" t="s">
        <v>621</v>
      </c>
      <c r="AJ442" s="103" t="s">
        <v>621</v>
      </c>
      <c r="AK442" s="103" t="s">
        <v>622</v>
      </c>
      <c r="AL442" s="103" t="s">
        <v>623</v>
      </c>
      <c r="AM442" s="103" t="s">
        <v>623</v>
      </c>
      <c r="AN442" s="103" t="s">
        <v>623</v>
      </c>
      <c r="AO442" s="103" t="s">
        <v>621</v>
      </c>
      <c r="AP442" s="103" t="s">
        <v>621</v>
      </c>
      <c r="AQ442" s="103" t="s">
        <v>621</v>
      </c>
      <c r="AR442" s="103" t="s">
        <v>620</v>
      </c>
      <c r="AS442" s="103" t="s">
        <v>621</v>
      </c>
      <c r="AT442" s="103" t="s">
        <v>621</v>
      </c>
      <c r="AU442" s="103" t="s">
        <v>621</v>
      </c>
      <c r="AV442" s="103" t="s">
        <v>621</v>
      </c>
      <c r="AW442" s="103" t="s">
        <v>621</v>
      </c>
      <c r="AX442" s="103" t="s">
        <v>621</v>
      </c>
      <c r="AY442" s="103" t="s">
        <v>622</v>
      </c>
      <c r="AZ442" s="103" t="s">
        <v>621</v>
      </c>
      <c r="BA442" s="103" t="s">
        <v>621</v>
      </c>
      <c r="BB442" s="103" t="s">
        <v>621</v>
      </c>
      <c r="BC442" s="103" t="s">
        <v>623</v>
      </c>
      <c r="BD442" s="103" t="s">
        <v>623</v>
      </c>
      <c r="BF442" s="103">
        <f t="shared" si="57"/>
        <v>37</v>
      </c>
      <c r="BG442" s="103">
        <f t="shared" si="57"/>
        <v>3</v>
      </c>
      <c r="BH442" s="103">
        <f t="shared" si="57"/>
        <v>4</v>
      </c>
      <c r="BI442" s="103">
        <f t="shared" si="57"/>
        <v>9</v>
      </c>
      <c r="BJ442" s="103">
        <f t="shared" si="57"/>
        <v>0</v>
      </c>
      <c r="BK442" s="103">
        <f t="shared" si="51"/>
        <v>40</v>
      </c>
      <c r="BM442" s="67">
        <v>30</v>
      </c>
      <c r="BN442" s="67">
        <v>7</v>
      </c>
      <c r="BO442" s="67">
        <v>16</v>
      </c>
      <c r="BP442" s="67">
        <v>2</v>
      </c>
      <c r="BQ442" s="67">
        <v>1</v>
      </c>
      <c r="BR442" s="67">
        <v>5</v>
      </c>
      <c r="BS442" s="67">
        <v>4</v>
      </c>
      <c r="BT442" s="67">
        <v>0</v>
      </c>
      <c r="BU442" s="67">
        <v>0</v>
      </c>
      <c r="BW442" s="67">
        <f t="shared" si="52"/>
        <v>40</v>
      </c>
    </row>
    <row r="443" spans="1:75" x14ac:dyDescent="0.25">
      <c r="A443" s="101">
        <v>1527</v>
      </c>
      <c r="B443" s="67" t="s">
        <v>444</v>
      </c>
      <c r="C443" s="67" t="s">
        <v>419</v>
      </c>
      <c r="D443" s="103" t="s">
        <v>621</v>
      </c>
      <c r="E443" s="103" t="s">
        <v>621</v>
      </c>
      <c r="F443" s="103" t="s">
        <v>623</v>
      </c>
      <c r="G443" s="103" t="s">
        <v>621</v>
      </c>
      <c r="H443" s="103" t="s">
        <v>622</v>
      </c>
      <c r="I443" s="103" t="s">
        <v>621</v>
      </c>
      <c r="J443" s="103" t="s">
        <v>621</v>
      </c>
      <c r="K443" s="103" t="s">
        <v>621</v>
      </c>
      <c r="L443" s="103" t="s">
        <v>621</v>
      </c>
      <c r="M443" s="103" t="s">
        <v>621</v>
      </c>
      <c r="N443" s="103" t="s">
        <v>621</v>
      </c>
      <c r="O443" s="103" t="s">
        <v>623</v>
      </c>
      <c r="P443" s="103" t="s">
        <v>621</v>
      </c>
      <c r="Q443" s="103" t="s">
        <v>623</v>
      </c>
      <c r="R443" s="103" t="s">
        <v>621</v>
      </c>
      <c r="S443" s="103" t="s">
        <v>623</v>
      </c>
      <c r="T443" s="103" t="s">
        <v>623</v>
      </c>
      <c r="U443" s="103" t="s">
        <v>621</v>
      </c>
      <c r="V443" s="103" t="s">
        <v>621</v>
      </c>
      <c r="W443" s="103" t="s">
        <v>622</v>
      </c>
      <c r="X443" s="103" t="s">
        <v>621</v>
      </c>
      <c r="Y443" s="103" t="s">
        <v>621</v>
      </c>
      <c r="Z443" s="103" t="s">
        <v>621</v>
      </c>
      <c r="AA443" s="103" t="s">
        <v>621</v>
      </c>
      <c r="AB443" s="103" t="s">
        <v>621</v>
      </c>
      <c r="AC443" s="103" t="s">
        <v>621</v>
      </c>
      <c r="AD443" s="103" t="s">
        <v>621</v>
      </c>
      <c r="AE443" s="103" t="s">
        <v>621</v>
      </c>
      <c r="AF443" s="103" t="s">
        <v>621</v>
      </c>
      <c r="AG443" s="103" t="s">
        <v>621</v>
      </c>
      <c r="AH443" s="103" t="s">
        <v>621</v>
      </c>
      <c r="AI443" s="103" t="s">
        <v>621</v>
      </c>
      <c r="AJ443" s="103" t="s">
        <v>623</v>
      </c>
      <c r="AK443" s="103" t="s">
        <v>622</v>
      </c>
      <c r="AL443" s="103" t="s">
        <v>621</v>
      </c>
      <c r="AM443" s="103" t="s">
        <v>621</v>
      </c>
      <c r="AN443" s="103" t="s">
        <v>621</v>
      </c>
      <c r="AO443" s="103" t="s">
        <v>623</v>
      </c>
      <c r="AP443" s="103" t="s">
        <v>621</v>
      </c>
      <c r="AQ443" s="103" t="s">
        <v>621</v>
      </c>
      <c r="AR443" s="103" t="s">
        <v>623</v>
      </c>
      <c r="AS443" s="103" t="s">
        <v>621</v>
      </c>
      <c r="AT443" s="103" t="s">
        <v>621</v>
      </c>
      <c r="AU443" s="103" t="s">
        <v>621</v>
      </c>
      <c r="AV443" s="103" t="s">
        <v>621</v>
      </c>
      <c r="AW443" s="103" t="s">
        <v>621</v>
      </c>
      <c r="AX443" s="103" t="s">
        <v>623</v>
      </c>
      <c r="AY443" s="103" t="s">
        <v>622</v>
      </c>
      <c r="AZ443" s="103" t="s">
        <v>622</v>
      </c>
      <c r="BA443" s="103" t="s">
        <v>622</v>
      </c>
      <c r="BB443" s="103" t="s">
        <v>623</v>
      </c>
      <c r="BC443" s="103" t="s">
        <v>622</v>
      </c>
      <c r="BD443" s="103" t="s">
        <v>621</v>
      </c>
      <c r="BF443" s="103">
        <f t="shared" si="57"/>
        <v>36</v>
      </c>
      <c r="BG443" s="103">
        <f t="shared" si="57"/>
        <v>7</v>
      </c>
      <c r="BH443" s="103">
        <f t="shared" si="57"/>
        <v>0</v>
      </c>
      <c r="BI443" s="103">
        <f t="shared" si="57"/>
        <v>10</v>
      </c>
      <c r="BJ443" s="103">
        <f t="shared" si="57"/>
        <v>0</v>
      </c>
      <c r="BK443" s="103">
        <f t="shared" si="51"/>
        <v>43</v>
      </c>
      <c r="BM443" s="67">
        <v>28</v>
      </c>
      <c r="BN443" s="67">
        <v>8</v>
      </c>
      <c r="BO443" s="67">
        <v>13</v>
      </c>
      <c r="BP443" s="67">
        <v>5</v>
      </c>
      <c r="BQ443" s="67">
        <v>2</v>
      </c>
      <c r="BR443" s="67">
        <v>5</v>
      </c>
      <c r="BS443" s="67">
        <v>0</v>
      </c>
      <c r="BT443" s="67">
        <v>0</v>
      </c>
      <c r="BU443" s="67">
        <v>0</v>
      </c>
      <c r="BW443" s="67">
        <f t="shared" si="52"/>
        <v>38</v>
      </c>
    </row>
    <row r="444" spans="1:75" x14ac:dyDescent="0.25">
      <c r="A444" s="101">
        <v>1528</v>
      </c>
      <c r="B444" s="67" t="s">
        <v>445</v>
      </c>
      <c r="C444" s="67" t="s">
        <v>419</v>
      </c>
      <c r="D444" s="103" t="s">
        <v>621</v>
      </c>
      <c r="E444" s="103" t="s">
        <v>621</v>
      </c>
      <c r="F444" s="103" t="s">
        <v>623</v>
      </c>
      <c r="G444" s="103" t="s">
        <v>621</v>
      </c>
      <c r="H444" s="103" t="s">
        <v>621</v>
      </c>
      <c r="I444" s="103" t="s">
        <v>621</v>
      </c>
      <c r="J444" s="103" t="s">
        <v>621</v>
      </c>
      <c r="K444" s="103" t="s">
        <v>621</v>
      </c>
      <c r="L444" s="103" t="s">
        <v>621</v>
      </c>
      <c r="M444" s="103" t="s">
        <v>621</v>
      </c>
      <c r="N444" s="103" t="s">
        <v>621</v>
      </c>
      <c r="O444" s="103" t="s">
        <v>620</v>
      </c>
      <c r="P444" s="103" t="s">
        <v>621</v>
      </c>
      <c r="Q444" s="103" t="s">
        <v>621</v>
      </c>
      <c r="R444" s="103" t="s">
        <v>621</v>
      </c>
      <c r="S444" s="103" t="s">
        <v>623</v>
      </c>
      <c r="T444" s="103" t="s">
        <v>621</v>
      </c>
      <c r="U444" s="103" t="s">
        <v>621</v>
      </c>
      <c r="V444" s="103" t="s">
        <v>621</v>
      </c>
      <c r="W444" s="103" t="s">
        <v>622</v>
      </c>
      <c r="X444" s="103" t="s">
        <v>621</v>
      </c>
      <c r="Y444" s="103" t="s">
        <v>621</v>
      </c>
      <c r="Z444" s="103" t="s">
        <v>621</v>
      </c>
      <c r="AA444" s="103" t="s">
        <v>621</v>
      </c>
      <c r="AB444" s="103" t="s">
        <v>621</v>
      </c>
      <c r="AC444" s="103" t="s">
        <v>621</v>
      </c>
      <c r="AD444" s="103" t="s">
        <v>621</v>
      </c>
      <c r="AE444" s="103" t="s">
        <v>621</v>
      </c>
      <c r="AF444" s="103" t="s">
        <v>621</v>
      </c>
      <c r="AG444" s="103" t="s">
        <v>621</v>
      </c>
      <c r="AH444" s="103" t="s">
        <v>621</v>
      </c>
      <c r="AI444" s="103" t="s">
        <v>621</v>
      </c>
      <c r="AJ444" s="103" t="s">
        <v>623</v>
      </c>
      <c r="AK444" s="103" t="s">
        <v>622</v>
      </c>
      <c r="AL444" s="103" t="s">
        <v>621</v>
      </c>
      <c r="AM444" s="103" t="s">
        <v>622</v>
      </c>
      <c r="AN444" s="103" t="s">
        <v>622</v>
      </c>
      <c r="AO444" s="103" t="s">
        <v>621</v>
      </c>
      <c r="AP444" s="103" t="s">
        <v>621</v>
      </c>
      <c r="AQ444" s="103" t="s">
        <v>621</v>
      </c>
      <c r="AR444" s="103" t="s">
        <v>621</v>
      </c>
      <c r="AS444" s="103" t="s">
        <v>623</v>
      </c>
      <c r="AT444" s="103" t="s">
        <v>621</v>
      </c>
      <c r="AU444" s="103" t="s">
        <v>621</v>
      </c>
      <c r="AV444" s="103" t="s">
        <v>621</v>
      </c>
      <c r="AW444" s="103" t="s">
        <v>621</v>
      </c>
      <c r="AX444" s="103" t="s">
        <v>621</v>
      </c>
      <c r="AY444" s="103" t="s">
        <v>622</v>
      </c>
      <c r="AZ444" s="103" t="s">
        <v>621</v>
      </c>
      <c r="BA444" s="103" t="s">
        <v>622</v>
      </c>
      <c r="BB444" s="103" t="s">
        <v>623</v>
      </c>
      <c r="BC444" s="103" t="s">
        <v>621</v>
      </c>
      <c r="BD444" s="103" t="s">
        <v>621</v>
      </c>
      <c r="BF444" s="103">
        <f t="shared" ref="BF444:BJ453" si="58">COUNTIF($D444:$BD444,BF$3)</f>
        <v>41</v>
      </c>
      <c r="BG444" s="103">
        <f t="shared" si="58"/>
        <v>6</v>
      </c>
      <c r="BH444" s="103">
        <f t="shared" si="58"/>
        <v>1</v>
      </c>
      <c r="BI444" s="103">
        <f t="shared" si="58"/>
        <v>5</v>
      </c>
      <c r="BJ444" s="103">
        <f t="shared" si="58"/>
        <v>0</v>
      </c>
      <c r="BK444" s="103">
        <f t="shared" si="51"/>
        <v>47</v>
      </c>
      <c r="BM444" s="67">
        <v>32</v>
      </c>
      <c r="BN444" s="67">
        <v>9</v>
      </c>
      <c r="BO444" s="67">
        <v>20</v>
      </c>
      <c r="BP444" s="67">
        <v>3</v>
      </c>
      <c r="BQ444" s="67">
        <v>3</v>
      </c>
      <c r="BR444" s="67">
        <v>6</v>
      </c>
      <c r="BS444" s="67">
        <v>1</v>
      </c>
      <c r="BT444" s="67">
        <v>0</v>
      </c>
      <c r="BU444" s="67">
        <v>0</v>
      </c>
      <c r="BW444" s="67">
        <f t="shared" si="52"/>
        <v>42</v>
      </c>
    </row>
    <row r="445" spans="1:7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623</v>
      </c>
      <c r="N445" s="103" t="s">
        <v>620</v>
      </c>
      <c r="O445" s="103" t="s">
        <v>621</v>
      </c>
      <c r="P445" s="103" t="s">
        <v>622</v>
      </c>
      <c r="Q445" s="103" t="s">
        <v>623</v>
      </c>
      <c r="R445" s="103" t="s">
        <v>621</v>
      </c>
      <c r="S445" s="103" t="s">
        <v>623</v>
      </c>
      <c r="T445" s="103" t="s">
        <v>621</v>
      </c>
      <c r="U445" s="103" t="s">
        <v>622</v>
      </c>
      <c r="V445" s="103" t="s">
        <v>621</v>
      </c>
      <c r="W445" s="103" t="s">
        <v>622</v>
      </c>
      <c r="X445" s="103" t="s">
        <v>621</v>
      </c>
      <c r="Y445" s="103" t="s">
        <v>622</v>
      </c>
      <c r="Z445" s="103" t="s">
        <v>621</v>
      </c>
      <c r="AA445" s="103" t="s">
        <v>621</v>
      </c>
      <c r="AB445" s="103" t="s">
        <v>621</v>
      </c>
      <c r="AC445" s="103" t="s">
        <v>621</v>
      </c>
      <c r="AD445" s="103" t="s">
        <v>621</v>
      </c>
      <c r="AE445" s="103" t="s">
        <v>621</v>
      </c>
      <c r="AF445" s="103" t="s">
        <v>621</v>
      </c>
      <c r="AG445" s="103" t="s">
        <v>621</v>
      </c>
      <c r="AH445" s="103" t="s">
        <v>621</v>
      </c>
      <c r="AI445" s="103" t="s">
        <v>621</v>
      </c>
      <c r="AJ445" s="103" t="s">
        <v>623</v>
      </c>
      <c r="AK445" s="103" t="s">
        <v>622</v>
      </c>
      <c r="AL445" s="103" t="s">
        <v>620</v>
      </c>
      <c r="AM445" s="103" t="s">
        <v>622</v>
      </c>
      <c r="AN445" s="103" t="s">
        <v>622</v>
      </c>
      <c r="AO445" s="103" t="s">
        <v>620</v>
      </c>
      <c r="AP445" s="103" t="s">
        <v>621</v>
      </c>
      <c r="AQ445" s="103" t="s">
        <v>621</v>
      </c>
      <c r="AR445" s="103" t="s">
        <v>620</v>
      </c>
      <c r="AS445" s="103" t="s">
        <v>621</v>
      </c>
      <c r="AT445" s="103" t="s">
        <v>621</v>
      </c>
      <c r="AU445" s="103" t="s">
        <v>621</v>
      </c>
      <c r="AV445" s="103" t="s">
        <v>621</v>
      </c>
      <c r="AW445" s="103" t="s">
        <v>621</v>
      </c>
      <c r="AX445" s="103" t="s">
        <v>623</v>
      </c>
      <c r="AY445" s="103" t="s">
        <v>622</v>
      </c>
      <c r="AZ445" s="103" t="s">
        <v>621</v>
      </c>
      <c r="BA445" s="103" t="s">
        <v>621</v>
      </c>
      <c r="BB445" s="103" t="s">
        <v>621</v>
      </c>
      <c r="BC445" s="103" t="s">
        <v>621</v>
      </c>
      <c r="BD445" s="103" t="s">
        <v>623</v>
      </c>
      <c r="BF445" s="103">
        <f t="shared" si="58"/>
        <v>35</v>
      </c>
      <c r="BG445" s="103">
        <f t="shared" si="58"/>
        <v>8</v>
      </c>
      <c r="BH445" s="103">
        <f t="shared" si="58"/>
        <v>4</v>
      </c>
      <c r="BI445" s="103">
        <f t="shared" si="58"/>
        <v>6</v>
      </c>
      <c r="BJ445" s="103">
        <f t="shared" si="58"/>
        <v>0</v>
      </c>
      <c r="BK445" s="103">
        <f t="shared" si="51"/>
        <v>43</v>
      </c>
      <c r="BM445" s="67">
        <v>27</v>
      </c>
      <c r="BN445" s="67">
        <v>8</v>
      </c>
      <c r="BO445" s="67">
        <v>6</v>
      </c>
      <c r="BP445" s="67">
        <v>5</v>
      </c>
      <c r="BQ445" s="67">
        <v>3</v>
      </c>
      <c r="BR445" s="67">
        <v>6</v>
      </c>
      <c r="BS445" s="67">
        <v>4</v>
      </c>
      <c r="BT445" s="67">
        <v>0</v>
      </c>
      <c r="BU445" s="67">
        <v>0</v>
      </c>
      <c r="BW445" s="67">
        <f t="shared" si="52"/>
        <v>41.5</v>
      </c>
    </row>
    <row r="446" spans="1:75" x14ac:dyDescent="0.25">
      <c r="A446" s="101">
        <v>1530</v>
      </c>
      <c r="B446" s="67" t="s">
        <v>447</v>
      </c>
      <c r="C446" s="67" t="s">
        <v>419</v>
      </c>
      <c r="D446" s="103" t="s">
        <v>621</v>
      </c>
      <c r="E446" s="103" t="s">
        <v>621</v>
      </c>
      <c r="F446" s="103" t="s">
        <v>621</v>
      </c>
      <c r="G446" s="103" t="s">
        <v>623</v>
      </c>
      <c r="H446" s="103" t="s">
        <v>622</v>
      </c>
      <c r="I446" s="103" t="s">
        <v>623</v>
      </c>
      <c r="J446" s="103" t="s">
        <v>621</v>
      </c>
      <c r="K446" s="103" t="s">
        <v>621</v>
      </c>
      <c r="L446" s="103" t="s">
        <v>621</v>
      </c>
      <c r="M446" s="103" t="s">
        <v>621</v>
      </c>
      <c r="N446" s="103" t="s">
        <v>620</v>
      </c>
      <c r="O446" s="103" t="s">
        <v>620</v>
      </c>
      <c r="P446" s="103" t="s">
        <v>621</v>
      </c>
      <c r="Q446" s="103" t="s">
        <v>621</v>
      </c>
      <c r="R446" s="103" t="s">
        <v>620</v>
      </c>
      <c r="S446" s="103" t="s">
        <v>621</v>
      </c>
      <c r="T446" s="103" t="s">
        <v>621</v>
      </c>
      <c r="U446" s="103" t="s">
        <v>622</v>
      </c>
      <c r="V446" s="103" t="s">
        <v>621</v>
      </c>
      <c r="W446" s="103" t="s">
        <v>622</v>
      </c>
      <c r="X446" s="103" t="s">
        <v>621</v>
      </c>
      <c r="Y446" s="103" t="s">
        <v>622</v>
      </c>
      <c r="Z446" s="103" t="s">
        <v>620</v>
      </c>
      <c r="AA446" s="103" t="s">
        <v>621</v>
      </c>
      <c r="AB446" s="103" t="s">
        <v>621</v>
      </c>
      <c r="AC446" s="103" t="s">
        <v>621</v>
      </c>
      <c r="AD446" s="103" t="s">
        <v>621</v>
      </c>
      <c r="AE446" s="103" t="s">
        <v>621</v>
      </c>
      <c r="AF446" s="103" t="s">
        <v>621</v>
      </c>
      <c r="AG446" s="103" t="s">
        <v>621</v>
      </c>
      <c r="AH446" s="103" t="s">
        <v>621</v>
      </c>
      <c r="AI446" s="103" t="s">
        <v>621</v>
      </c>
      <c r="AJ446" s="103" t="s">
        <v>622</v>
      </c>
      <c r="AK446" s="103" t="s">
        <v>622</v>
      </c>
      <c r="AL446" s="103" t="s">
        <v>623</v>
      </c>
      <c r="AM446" s="103" t="s">
        <v>622</v>
      </c>
      <c r="AN446" s="103" t="s">
        <v>621</v>
      </c>
      <c r="AO446" s="103" t="s">
        <v>620</v>
      </c>
      <c r="AP446" s="103" t="s">
        <v>620</v>
      </c>
      <c r="AQ446" s="103" t="s">
        <v>621</v>
      </c>
      <c r="AR446" s="103" t="s">
        <v>621</v>
      </c>
      <c r="AS446" s="103" t="s">
        <v>621</v>
      </c>
      <c r="AT446" s="103" t="s">
        <v>623</v>
      </c>
      <c r="AU446" s="103" t="s">
        <v>621</v>
      </c>
      <c r="AV446" s="103" t="s">
        <v>621</v>
      </c>
      <c r="AW446" s="103" t="s">
        <v>621</v>
      </c>
      <c r="AX446" s="103" t="s">
        <v>621</v>
      </c>
      <c r="AY446" s="103" t="s">
        <v>622</v>
      </c>
      <c r="AZ446" s="103" t="s">
        <v>622</v>
      </c>
      <c r="BA446" s="103" t="s">
        <v>621</v>
      </c>
      <c r="BB446" s="103" t="s">
        <v>623</v>
      </c>
      <c r="BC446" s="103" t="s">
        <v>621</v>
      </c>
      <c r="BD446" s="103" t="s">
        <v>623</v>
      </c>
      <c r="BF446" s="103">
        <f t="shared" si="58"/>
        <v>32</v>
      </c>
      <c r="BG446" s="103">
        <f t="shared" si="58"/>
        <v>9</v>
      </c>
      <c r="BH446" s="103">
        <f t="shared" si="58"/>
        <v>6</v>
      </c>
      <c r="BI446" s="103">
        <f t="shared" si="58"/>
        <v>6</v>
      </c>
      <c r="BJ446" s="103">
        <f t="shared" si="58"/>
        <v>0</v>
      </c>
      <c r="BK446" s="103">
        <f t="shared" si="51"/>
        <v>41</v>
      </c>
      <c r="BM446" s="67">
        <v>23</v>
      </c>
      <c r="BN446" s="67">
        <v>9</v>
      </c>
      <c r="BO446" s="67">
        <v>20</v>
      </c>
      <c r="BP446" s="67">
        <v>7</v>
      </c>
      <c r="BQ446" s="67">
        <v>2</v>
      </c>
      <c r="BR446" s="67">
        <v>4</v>
      </c>
      <c r="BS446" s="67">
        <v>6</v>
      </c>
      <c r="BT446" s="67">
        <v>0</v>
      </c>
      <c r="BU446" s="67">
        <v>0</v>
      </c>
      <c r="BW446" s="67">
        <f t="shared" si="52"/>
        <v>41.5</v>
      </c>
    </row>
    <row r="447" spans="1:75" x14ac:dyDescent="0.25">
      <c r="A447" s="101">
        <v>1531</v>
      </c>
      <c r="B447" s="67" t="s">
        <v>448</v>
      </c>
      <c r="C447" s="67" t="s">
        <v>419</v>
      </c>
      <c r="D447" s="103" t="s">
        <v>621</v>
      </c>
      <c r="E447" s="103" t="s">
        <v>621</v>
      </c>
      <c r="F447" s="103" t="s">
        <v>623</v>
      </c>
      <c r="G447" s="103" t="s">
        <v>621</v>
      </c>
      <c r="H447" s="103" t="s">
        <v>621</v>
      </c>
      <c r="I447" s="103" t="s">
        <v>621</v>
      </c>
      <c r="J447" s="103" t="s">
        <v>621</v>
      </c>
      <c r="K447" s="103" t="s">
        <v>621</v>
      </c>
      <c r="L447" s="103" t="s">
        <v>621</v>
      </c>
      <c r="M447" s="103" t="s">
        <v>621</v>
      </c>
      <c r="N447" s="103" t="s">
        <v>621</v>
      </c>
      <c r="O447" s="103" t="s">
        <v>621</v>
      </c>
      <c r="P447" s="103" t="s">
        <v>621</v>
      </c>
      <c r="Q447" s="103" t="s">
        <v>621</v>
      </c>
      <c r="R447" s="103" t="s">
        <v>622</v>
      </c>
      <c r="S447" s="103" t="s">
        <v>623</v>
      </c>
      <c r="T447" s="103" t="s">
        <v>623</v>
      </c>
      <c r="U447" s="103" t="s">
        <v>622</v>
      </c>
      <c r="V447" s="103" t="s">
        <v>621</v>
      </c>
      <c r="W447" s="103" t="s">
        <v>622</v>
      </c>
      <c r="X447" s="103" t="s">
        <v>621</v>
      </c>
      <c r="Y447" s="103" t="s">
        <v>622</v>
      </c>
      <c r="Z447" s="103" t="s">
        <v>621</v>
      </c>
      <c r="AA447" s="103" t="s">
        <v>621</v>
      </c>
      <c r="AB447" s="103" t="s">
        <v>621</v>
      </c>
      <c r="AC447" s="103" t="s">
        <v>621</v>
      </c>
      <c r="AD447" s="103" t="s">
        <v>621</v>
      </c>
      <c r="AE447" s="103" t="s">
        <v>621</v>
      </c>
      <c r="AF447" s="103" t="s">
        <v>621</v>
      </c>
      <c r="AG447" s="103" t="s">
        <v>621</v>
      </c>
      <c r="AH447" s="103" t="s">
        <v>623</v>
      </c>
      <c r="AI447" s="103" t="s">
        <v>621</v>
      </c>
      <c r="AJ447" s="103" t="s">
        <v>622</v>
      </c>
      <c r="AK447" s="103" t="s">
        <v>622</v>
      </c>
      <c r="AL447" s="103" t="s">
        <v>621</v>
      </c>
      <c r="AM447" s="103" t="s">
        <v>622</v>
      </c>
      <c r="AN447" s="103" t="s">
        <v>622</v>
      </c>
      <c r="AO447" s="103" t="s">
        <v>621</v>
      </c>
      <c r="AP447" s="103" t="s">
        <v>621</v>
      </c>
      <c r="AQ447" s="103" t="s">
        <v>621</v>
      </c>
      <c r="AR447" s="103" t="s">
        <v>621</v>
      </c>
      <c r="AS447" s="103" t="s">
        <v>623</v>
      </c>
      <c r="AT447" s="103" t="s">
        <v>621</v>
      </c>
      <c r="AU447" s="103" t="s">
        <v>621</v>
      </c>
      <c r="AV447" s="103" t="s">
        <v>621</v>
      </c>
      <c r="AW447" s="103" t="s">
        <v>621</v>
      </c>
      <c r="AX447" s="103" t="s">
        <v>623</v>
      </c>
      <c r="AY447" s="103" t="s">
        <v>622</v>
      </c>
      <c r="AZ447" s="103" t="s">
        <v>622</v>
      </c>
      <c r="BA447" s="103" t="s">
        <v>622</v>
      </c>
      <c r="BB447" s="103" t="s">
        <v>623</v>
      </c>
      <c r="BC447" s="103" t="s">
        <v>622</v>
      </c>
      <c r="BD447" s="103" t="s">
        <v>621</v>
      </c>
      <c r="BF447" s="103">
        <f t="shared" si="58"/>
        <v>34</v>
      </c>
      <c r="BG447" s="103">
        <f t="shared" si="58"/>
        <v>12</v>
      </c>
      <c r="BH447" s="103">
        <f t="shared" si="58"/>
        <v>0</v>
      </c>
      <c r="BI447" s="103">
        <f t="shared" si="58"/>
        <v>7</v>
      </c>
      <c r="BJ447" s="103">
        <f t="shared" si="58"/>
        <v>0</v>
      </c>
      <c r="BK447" s="103">
        <f t="shared" si="51"/>
        <v>46</v>
      </c>
      <c r="BM447" s="67">
        <v>29</v>
      </c>
      <c r="BN447" s="67">
        <v>5</v>
      </c>
      <c r="BO447" s="67">
        <v>4</v>
      </c>
      <c r="BP447" s="67">
        <v>8</v>
      </c>
      <c r="BQ447" s="67">
        <v>4</v>
      </c>
      <c r="BR447" s="67">
        <v>7</v>
      </c>
      <c r="BS447" s="67">
        <v>0</v>
      </c>
      <c r="BT447" s="67">
        <v>0</v>
      </c>
      <c r="BU447" s="67">
        <v>0</v>
      </c>
      <c r="BW447" s="67">
        <f t="shared" si="52"/>
        <v>41.5</v>
      </c>
    </row>
    <row r="448" spans="1:75" x14ac:dyDescent="0.25">
      <c r="A448" s="101">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621</v>
      </c>
      <c r="O448" s="103" t="s">
        <v>621</v>
      </c>
      <c r="P448" s="103" t="s">
        <v>621</v>
      </c>
      <c r="Q448" s="103" t="s">
        <v>621</v>
      </c>
      <c r="R448" s="103" t="s">
        <v>621</v>
      </c>
      <c r="S448" s="103" t="s">
        <v>623</v>
      </c>
      <c r="T448" s="103" t="s">
        <v>621</v>
      </c>
      <c r="U448" s="103" t="s">
        <v>621</v>
      </c>
      <c r="V448" s="103" t="s">
        <v>621</v>
      </c>
      <c r="W448" s="103" t="s">
        <v>622</v>
      </c>
      <c r="X448" s="103" t="s">
        <v>621</v>
      </c>
      <c r="Y448" s="103" t="s">
        <v>621</v>
      </c>
      <c r="Z448" s="103" t="s">
        <v>621</v>
      </c>
      <c r="AA448" s="103" t="s">
        <v>621</v>
      </c>
      <c r="AB448" s="103" t="s">
        <v>621</v>
      </c>
      <c r="AC448" s="103" t="s">
        <v>621</v>
      </c>
      <c r="AD448" s="103" t="s">
        <v>621</v>
      </c>
      <c r="AE448" s="103" t="s">
        <v>621</v>
      </c>
      <c r="AF448" s="103" t="s">
        <v>621</v>
      </c>
      <c r="AG448" s="103" t="s">
        <v>621</v>
      </c>
      <c r="AH448" s="103" t="s">
        <v>621</v>
      </c>
      <c r="AI448" s="103" t="s">
        <v>621</v>
      </c>
      <c r="AJ448" s="103" t="s">
        <v>622</v>
      </c>
      <c r="AK448" s="103" t="s">
        <v>622</v>
      </c>
      <c r="AL448" s="103" t="s">
        <v>621</v>
      </c>
      <c r="AM448" s="103" t="s">
        <v>622</v>
      </c>
      <c r="AN448" s="103" t="s">
        <v>622</v>
      </c>
      <c r="AO448" s="103" t="s">
        <v>621</v>
      </c>
      <c r="AP448" s="103" t="s">
        <v>621</v>
      </c>
      <c r="AQ448" s="103" t="s">
        <v>621</v>
      </c>
      <c r="AR448" s="103" t="s">
        <v>620</v>
      </c>
      <c r="AS448" s="103" t="s">
        <v>621</v>
      </c>
      <c r="AT448" s="103" t="s">
        <v>621</v>
      </c>
      <c r="AU448" s="103" t="s">
        <v>621</v>
      </c>
      <c r="AV448" s="103" t="s">
        <v>621</v>
      </c>
      <c r="AW448" s="103" t="s">
        <v>621</v>
      </c>
      <c r="AX448" s="103" t="s">
        <v>622</v>
      </c>
      <c r="AY448" s="103" t="s">
        <v>621</v>
      </c>
      <c r="AZ448" s="103" t="s">
        <v>622</v>
      </c>
      <c r="BA448" s="103" t="s">
        <v>622</v>
      </c>
      <c r="BB448" s="103" t="s">
        <v>621</v>
      </c>
      <c r="BC448" s="103" t="s">
        <v>621</v>
      </c>
      <c r="BD448" s="103" t="s">
        <v>621</v>
      </c>
      <c r="BF448" s="103">
        <f t="shared" si="58"/>
        <v>43</v>
      </c>
      <c r="BG448" s="103">
        <f t="shared" si="58"/>
        <v>8</v>
      </c>
      <c r="BH448" s="103">
        <f t="shared" si="58"/>
        <v>1</v>
      </c>
      <c r="BI448" s="103">
        <f t="shared" si="58"/>
        <v>1</v>
      </c>
      <c r="BJ448" s="103">
        <f t="shared" si="58"/>
        <v>0</v>
      </c>
      <c r="BK448" s="103">
        <f t="shared" si="51"/>
        <v>51</v>
      </c>
      <c r="BM448" s="67">
        <v>34</v>
      </c>
      <c r="BN448" s="67">
        <v>9</v>
      </c>
      <c r="BO448" s="67">
        <v>18</v>
      </c>
      <c r="BP448" s="67">
        <v>4</v>
      </c>
      <c r="BQ448" s="67">
        <v>4</v>
      </c>
      <c r="BR448" s="67">
        <v>7</v>
      </c>
      <c r="BS448" s="67">
        <v>1</v>
      </c>
      <c r="BT448" s="67">
        <v>0</v>
      </c>
      <c r="BU448" s="67">
        <v>0</v>
      </c>
      <c r="BW448" s="67">
        <f t="shared" si="52"/>
        <v>45.5</v>
      </c>
    </row>
    <row r="449" spans="1:75"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621</v>
      </c>
      <c r="M449" s="103" t="s">
        <v>621</v>
      </c>
      <c r="N449" s="103" t="s">
        <v>621</v>
      </c>
      <c r="O449" s="103" t="s">
        <v>621</v>
      </c>
      <c r="P449" s="103" t="s">
        <v>621</v>
      </c>
      <c r="Q449" s="103" t="s">
        <v>621</v>
      </c>
      <c r="R449" s="103" t="s">
        <v>621</v>
      </c>
      <c r="S449" s="103" t="s">
        <v>621</v>
      </c>
      <c r="T449" s="103" t="s">
        <v>621</v>
      </c>
      <c r="U449" s="103" t="s">
        <v>622</v>
      </c>
      <c r="V449" s="103" t="s">
        <v>621</v>
      </c>
      <c r="W449" s="103" t="s">
        <v>622</v>
      </c>
      <c r="X449" s="103" t="s">
        <v>621</v>
      </c>
      <c r="Y449" s="103" t="s">
        <v>622</v>
      </c>
      <c r="Z449" s="103" t="s">
        <v>620</v>
      </c>
      <c r="AA449" s="103" t="s">
        <v>621</v>
      </c>
      <c r="AB449" s="103" t="s">
        <v>621</v>
      </c>
      <c r="AC449" s="103" t="s">
        <v>621</v>
      </c>
      <c r="AD449" s="103" t="s">
        <v>621</v>
      </c>
      <c r="AE449" s="103" t="s">
        <v>621</v>
      </c>
      <c r="AF449" s="103" t="s">
        <v>621</v>
      </c>
      <c r="AG449" s="103" t="s">
        <v>621</v>
      </c>
      <c r="AH449" s="103" t="s">
        <v>623</v>
      </c>
      <c r="AI449" s="103" t="s">
        <v>621</v>
      </c>
      <c r="AJ449" s="103" t="s">
        <v>622</v>
      </c>
      <c r="AK449" s="103" t="s">
        <v>622</v>
      </c>
      <c r="AL449" s="103" t="s">
        <v>621</v>
      </c>
      <c r="AM449" s="103" t="s">
        <v>622</v>
      </c>
      <c r="AN449" s="103" t="s">
        <v>622</v>
      </c>
      <c r="AO449" s="103" t="s">
        <v>620</v>
      </c>
      <c r="AP449" s="103" t="s">
        <v>621</v>
      </c>
      <c r="AQ449" s="103" t="s">
        <v>621</v>
      </c>
      <c r="AR449" s="103" t="s">
        <v>620</v>
      </c>
      <c r="AS449" s="103" t="s">
        <v>621</v>
      </c>
      <c r="AT449" s="103" t="s">
        <v>621</v>
      </c>
      <c r="AU449" s="103" t="s">
        <v>621</v>
      </c>
      <c r="AV449" s="103" t="s">
        <v>621</v>
      </c>
      <c r="AW449" s="103" t="s">
        <v>621</v>
      </c>
      <c r="AX449" s="103" t="s">
        <v>621</v>
      </c>
      <c r="AY449" s="103" t="s">
        <v>622</v>
      </c>
      <c r="AZ449" s="103" t="s">
        <v>621</v>
      </c>
      <c r="BA449" s="103" t="s">
        <v>621</v>
      </c>
      <c r="BB449" s="103" t="s">
        <v>623</v>
      </c>
      <c r="BC449" s="103" t="s">
        <v>622</v>
      </c>
      <c r="BD449" s="103" t="s">
        <v>621</v>
      </c>
      <c r="BF449" s="103">
        <f t="shared" si="58"/>
        <v>39</v>
      </c>
      <c r="BG449" s="103">
        <f t="shared" si="58"/>
        <v>9</v>
      </c>
      <c r="BH449" s="103">
        <f t="shared" si="58"/>
        <v>3</v>
      </c>
      <c r="BI449" s="103">
        <f t="shared" si="58"/>
        <v>2</v>
      </c>
      <c r="BJ449" s="103">
        <f t="shared" si="58"/>
        <v>0</v>
      </c>
      <c r="BK449" s="103">
        <f t="shared" si="51"/>
        <v>48</v>
      </c>
      <c r="BM449" s="67">
        <v>31</v>
      </c>
      <c r="BN449" s="67">
        <v>8</v>
      </c>
      <c r="BO449" s="67">
        <v>17</v>
      </c>
      <c r="BP449" s="67">
        <v>5</v>
      </c>
      <c r="BQ449" s="67">
        <v>4</v>
      </c>
      <c r="BR449" s="67">
        <v>4</v>
      </c>
      <c r="BS449" s="67">
        <v>3</v>
      </c>
      <c r="BT449" s="67">
        <v>0</v>
      </c>
      <c r="BU449" s="67">
        <v>0</v>
      </c>
      <c r="BW449" s="67">
        <f t="shared" si="52"/>
        <v>45</v>
      </c>
    </row>
    <row r="450" spans="1:75" x14ac:dyDescent="0.25">
      <c r="A450" s="101">
        <v>1601</v>
      </c>
      <c r="B450" s="67" t="s">
        <v>451</v>
      </c>
      <c r="C450" s="67" t="s">
        <v>452</v>
      </c>
      <c r="D450" s="103" t="s">
        <v>621</v>
      </c>
      <c r="E450" s="103" t="s">
        <v>621</v>
      </c>
      <c r="F450" s="103" t="s">
        <v>623</v>
      </c>
      <c r="G450" s="103" t="s">
        <v>621</v>
      </c>
      <c r="H450" s="103" t="s">
        <v>621</v>
      </c>
      <c r="I450" s="103" t="s">
        <v>621</v>
      </c>
      <c r="J450" s="103" t="s">
        <v>621</v>
      </c>
      <c r="K450" s="103" t="s">
        <v>621</v>
      </c>
      <c r="L450" s="103" t="s">
        <v>621</v>
      </c>
      <c r="M450" s="103" t="s">
        <v>621</v>
      </c>
      <c r="N450" s="103" t="s">
        <v>621</v>
      </c>
      <c r="O450" s="103" t="s">
        <v>620</v>
      </c>
      <c r="P450" s="103" t="s">
        <v>621</v>
      </c>
      <c r="Q450" s="103" t="s">
        <v>621</v>
      </c>
      <c r="R450" s="103" t="s">
        <v>621</v>
      </c>
      <c r="S450" s="103" t="s">
        <v>621</v>
      </c>
      <c r="T450" s="103" t="s">
        <v>623</v>
      </c>
      <c r="U450" s="103" t="s">
        <v>623</v>
      </c>
      <c r="V450" s="103" t="s">
        <v>621</v>
      </c>
      <c r="W450" s="103" t="s">
        <v>622</v>
      </c>
      <c r="X450" s="103" t="s">
        <v>621</v>
      </c>
      <c r="Y450" s="103" t="s">
        <v>621</v>
      </c>
      <c r="Z450" s="103" t="s">
        <v>621</v>
      </c>
      <c r="AA450" s="103" t="s">
        <v>621</v>
      </c>
      <c r="AB450" s="103" t="s">
        <v>621</v>
      </c>
      <c r="AC450" s="103" t="s">
        <v>621</v>
      </c>
      <c r="AD450" s="103" t="s">
        <v>621</v>
      </c>
      <c r="AE450" s="103" t="s">
        <v>621</v>
      </c>
      <c r="AF450" s="103" t="s">
        <v>621</v>
      </c>
      <c r="AG450" s="103" t="s">
        <v>621</v>
      </c>
      <c r="AH450" s="103" t="s">
        <v>623</v>
      </c>
      <c r="AI450" s="103" t="s">
        <v>621</v>
      </c>
      <c r="AJ450" s="103" t="s">
        <v>622</v>
      </c>
      <c r="AK450" s="103" t="s">
        <v>622</v>
      </c>
      <c r="AL450" s="103" t="s">
        <v>621</v>
      </c>
      <c r="AM450" s="103" t="s">
        <v>622</v>
      </c>
      <c r="AN450" s="103" t="s">
        <v>622</v>
      </c>
      <c r="AO450" s="103" t="s">
        <v>621</v>
      </c>
      <c r="AP450" s="103" t="s">
        <v>621</v>
      </c>
      <c r="AQ450" s="103" t="s">
        <v>621</v>
      </c>
      <c r="AR450" s="103" t="s">
        <v>621</v>
      </c>
      <c r="AS450" s="103" t="s">
        <v>621</v>
      </c>
      <c r="AT450" s="103" t="s">
        <v>621</v>
      </c>
      <c r="AU450" s="103" t="s">
        <v>621</v>
      </c>
      <c r="AV450" s="103" t="s">
        <v>621</v>
      </c>
      <c r="AW450" s="103" t="s">
        <v>621</v>
      </c>
      <c r="AX450" s="103" t="s">
        <v>623</v>
      </c>
      <c r="AY450" s="103" t="s">
        <v>622</v>
      </c>
      <c r="AZ450" s="103" t="s">
        <v>621</v>
      </c>
      <c r="BA450" s="103" t="s">
        <v>621</v>
      </c>
      <c r="BB450" s="103" t="s">
        <v>621</v>
      </c>
      <c r="BC450" s="103" t="s">
        <v>622</v>
      </c>
      <c r="BD450" s="103" t="s">
        <v>621</v>
      </c>
      <c r="BF450" s="103">
        <f t="shared" si="58"/>
        <v>40</v>
      </c>
      <c r="BG450" s="103">
        <f t="shared" si="58"/>
        <v>7</v>
      </c>
      <c r="BH450" s="103">
        <f t="shared" si="58"/>
        <v>1</v>
      </c>
      <c r="BI450" s="103">
        <f t="shared" si="58"/>
        <v>5</v>
      </c>
      <c r="BJ450" s="103">
        <f t="shared" si="58"/>
        <v>0</v>
      </c>
      <c r="BK450" s="103">
        <f t="shared" si="51"/>
        <v>47</v>
      </c>
      <c r="BM450" s="67">
        <v>33</v>
      </c>
      <c r="BN450" s="67">
        <v>7</v>
      </c>
      <c r="BO450" s="67">
        <v>11</v>
      </c>
      <c r="BP450" s="67">
        <v>3</v>
      </c>
      <c r="BQ450" s="67">
        <v>4</v>
      </c>
      <c r="BR450" s="67">
        <v>5</v>
      </c>
      <c r="BS450" s="67">
        <v>1</v>
      </c>
      <c r="BT450" s="67">
        <v>0</v>
      </c>
      <c r="BU450" s="67">
        <v>0</v>
      </c>
      <c r="BW450" s="67">
        <f t="shared" si="52"/>
        <v>42.5</v>
      </c>
    </row>
    <row r="451" spans="1:75" x14ac:dyDescent="0.25">
      <c r="A451" s="101">
        <v>1602</v>
      </c>
      <c r="B451" s="67" t="s">
        <v>453</v>
      </c>
      <c r="C451" s="67" t="s">
        <v>452</v>
      </c>
      <c r="D451" s="103" t="s">
        <v>623</v>
      </c>
      <c r="E451" s="103" t="s">
        <v>621</v>
      </c>
      <c r="F451" s="103" t="s">
        <v>621</v>
      </c>
      <c r="G451" s="103" t="s">
        <v>621</v>
      </c>
      <c r="H451" s="103" t="s">
        <v>621</v>
      </c>
      <c r="I451" s="103" t="s">
        <v>621</v>
      </c>
      <c r="J451" s="103" t="s">
        <v>623</v>
      </c>
      <c r="K451" s="103" t="s">
        <v>620</v>
      </c>
      <c r="L451" s="103" t="s">
        <v>621</v>
      </c>
      <c r="M451" s="103" t="s">
        <v>621</v>
      </c>
      <c r="N451" s="103" t="s">
        <v>621</v>
      </c>
      <c r="O451" s="103" t="s">
        <v>621</v>
      </c>
      <c r="P451" s="103" t="s">
        <v>621</v>
      </c>
      <c r="Q451" s="103" t="s">
        <v>621</v>
      </c>
      <c r="R451" s="103" t="s">
        <v>621</v>
      </c>
      <c r="S451" s="103" t="s">
        <v>621</v>
      </c>
      <c r="T451" s="103" t="s">
        <v>621</v>
      </c>
      <c r="U451" s="103" t="s">
        <v>623</v>
      </c>
      <c r="V451" s="103" t="s">
        <v>622</v>
      </c>
      <c r="W451" s="103" t="s">
        <v>622</v>
      </c>
      <c r="X451" s="103" t="s">
        <v>621</v>
      </c>
      <c r="Y451" s="103" t="s">
        <v>621</v>
      </c>
      <c r="Z451" s="103" t="s">
        <v>621</v>
      </c>
      <c r="AA451" s="103" t="s">
        <v>621</v>
      </c>
      <c r="AB451" s="103" t="s">
        <v>621</v>
      </c>
      <c r="AC451" s="103" t="s">
        <v>621</v>
      </c>
      <c r="AD451" s="103" t="s">
        <v>621</v>
      </c>
      <c r="AE451" s="103" t="s">
        <v>621</v>
      </c>
      <c r="AF451" s="103" t="s">
        <v>621</v>
      </c>
      <c r="AG451" s="103" t="s">
        <v>621</v>
      </c>
      <c r="AH451" s="103" t="s">
        <v>621</v>
      </c>
      <c r="AI451" s="103" t="s">
        <v>621</v>
      </c>
      <c r="AJ451" s="103" t="s">
        <v>622</v>
      </c>
      <c r="AK451" s="103" t="s">
        <v>622</v>
      </c>
      <c r="AL451" s="103" t="s">
        <v>621</v>
      </c>
      <c r="AM451" s="103" t="s">
        <v>622</v>
      </c>
      <c r="AN451" s="103" t="s">
        <v>621</v>
      </c>
      <c r="AO451" s="103" t="s">
        <v>621</v>
      </c>
      <c r="AP451" s="103" t="s">
        <v>621</v>
      </c>
      <c r="AQ451" s="103" t="s">
        <v>621</v>
      </c>
      <c r="AR451" s="103" t="s">
        <v>621</v>
      </c>
      <c r="AS451" s="103" t="s">
        <v>621</v>
      </c>
      <c r="AT451" s="103" t="s">
        <v>623</v>
      </c>
      <c r="AU451" s="103" t="s">
        <v>621</v>
      </c>
      <c r="AV451" s="103" t="s">
        <v>621</v>
      </c>
      <c r="AW451" s="103" t="s">
        <v>621</v>
      </c>
      <c r="AX451" s="103" t="s">
        <v>621</v>
      </c>
      <c r="AY451" s="103" t="s">
        <v>623</v>
      </c>
      <c r="AZ451" s="103" t="s">
        <v>621</v>
      </c>
      <c r="BA451" s="103" t="s">
        <v>621</v>
      </c>
      <c r="BB451" s="103" t="s">
        <v>621</v>
      </c>
      <c r="BC451" s="103" t="s">
        <v>622</v>
      </c>
      <c r="BD451" s="103" t="s">
        <v>621</v>
      </c>
      <c r="BF451" s="103">
        <f t="shared" si="58"/>
        <v>41</v>
      </c>
      <c r="BG451" s="103">
        <f t="shared" si="58"/>
        <v>6</v>
      </c>
      <c r="BH451" s="103">
        <f t="shared" si="58"/>
        <v>1</v>
      </c>
      <c r="BI451" s="103">
        <f t="shared" si="58"/>
        <v>5</v>
      </c>
      <c r="BJ451" s="103">
        <f t="shared" si="58"/>
        <v>0</v>
      </c>
      <c r="BK451" s="103">
        <f t="shared" si="51"/>
        <v>47</v>
      </c>
      <c r="BM451" s="67">
        <v>31</v>
      </c>
      <c r="BN451" s="67">
        <v>10</v>
      </c>
      <c r="BO451" s="67">
        <v>29</v>
      </c>
      <c r="BP451" s="67">
        <v>3</v>
      </c>
      <c r="BQ451" s="67">
        <v>3</v>
      </c>
      <c r="BR451" s="67">
        <v>3</v>
      </c>
      <c r="BS451" s="67">
        <v>1</v>
      </c>
      <c r="BT451" s="67">
        <v>0</v>
      </c>
      <c r="BU451" s="67">
        <v>0</v>
      </c>
      <c r="BW451" s="67">
        <f t="shared" si="52"/>
        <v>41.5</v>
      </c>
    </row>
    <row r="452" spans="1:75" x14ac:dyDescent="0.25">
      <c r="A452" s="101">
        <v>1603</v>
      </c>
      <c r="B452" s="67" t="s">
        <v>454</v>
      </c>
      <c r="C452" s="67" t="s">
        <v>452</v>
      </c>
      <c r="D452" s="103" t="s">
        <v>621</v>
      </c>
      <c r="E452" s="103" t="s">
        <v>621</v>
      </c>
      <c r="F452" s="103" t="s">
        <v>621</v>
      </c>
      <c r="G452" s="103" t="s">
        <v>621</v>
      </c>
      <c r="H452" s="103" t="s">
        <v>621</v>
      </c>
      <c r="I452" s="103" t="s">
        <v>621</v>
      </c>
      <c r="J452" s="103" t="s">
        <v>621</v>
      </c>
      <c r="K452" s="103" t="s">
        <v>621</v>
      </c>
      <c r="L452" s="103" t="s">
        <v>621</v>
      </c>
      <c r="M452" s="103" t="s">
        <v>621</v>
      </c>
      <c r="N452" s="103" t="s">
        <v>620</v>
      </c>
      <c r="O452" s="103" t="s">
        <v>621</v>
      </c>
      <c r="P452" s="103" t="s">
        <v>621</v>
      </c>
      <c r="Q452" s="103" t="s">
        <v>620</v>
      </c>
      <c r="R452" s="103" t="s">
        <v>621</v>
      </c>
      <c r="S452" s="103" t="s">
        <v>623</v>
      </c>
      <c r="T452" s="103" t="s">
        <v>621</v>
      </c>
      <c r="U452" s="103" t="s">
        <v>623</v>
      </c>
      <c r="V452" s="103" t="s">
        <v>622</v>
      </c>
      <c r="W452" s="103" t="s">
        <v>622</v>
      </c>
      <c r="X452" s="103" t="s">
        <v>621</v>
      </c>
      <c r="Y452" s="103" t="s">
        <v>620</v>
      </c>
      <c r="Z452" s="103" t="s">
        <v>621</v>
      </c>
      <c r="AA452" s="103" t="s">
        <v>621</v>
      </c>
      <c r="AB452" s="103" t="s">
        <v>621</v>
      </c>
      <c r="AC452" s="103" t="s">
        <v>621</v>
      </c>
      <c r="AD452" s="103" t="s">
        <v>621</v>
      </c>
      <c r="AE452" s="103" t="s">
        <v>621</v>
      </c>
      <c r="AF452" s="103" t="s">
        <v>620</v>
      </c>
      <c r="AG452" s="103" t="s">
        <v>620</v>
      </c>
      <c r="AH452" s="103" t="s">
        <v>623</v>
      </c>
      <c r="AI452" s="103" t="s">
        <v>621</v>
      </c>
      <c r="AJ452" s="103" t="s">
        <v>622</v>
      </c>
      <c r="AK452" s="103" t="s">
        <v>622</v>
      </c>
      <c r="AL452" s="103" t="s">
        <v>620</v>
      </c>
      <c r="AM452" s="103" t="s">
        <v>622</v>
      </c>
      <c r="AN452" s="103" t="s">
        <v>622</v>
      </c>
      <c r="AO452" s="103" t="s">
        <v>621</v>
      </c>
      <c r="AP452" s="103" t="s">
        <v>621</v>
      </c>
      <c r="AQ452" s="103" t="s">
        <v>621</v>
      </c>
      <c r="AR452" s="103" t="s">
        <v>620</v>
      </c>
      <c r="AS452" s="103" t="s">
        <v>621</v>
      </c>
      <c r="AT452" s="103" t="s">
        <v>623</v>
      </c>
      <c r="AU452" s="103" t="s">
        <v>621</v>
      </c>
      <c r="AV452" s="103" t="s">
        <v>621</v>
      </c>
      <c r="AW452" s="103" t="s">
        <v>621</v>
      </c>
      <c r="AX452" s="103" t="s">
        <v>623</v>
      </c>
      <c r="AY452" s="103" t="s">
        <v>621</v>
      </c>
      <c r="AZ452" s="103" t="s">
        <v>622</v>
      </c>
      <c r="BA452" s="103" t="s">
        <v>622</v>
      </c>
      <c r="BB452" s="103" t="s">
        <v>623</v>
      </c>
      <c r="BC452" s="103" t="s">
        <v>623</v>
      </c>
      <c r="BD452" s="103" t="s">
        <v>621</v>
      </c>
      <c r="BF452" s="103">
        <f t="shared" si="58"/>
        <v>31</v>
      </c>
      <c r="BG452" s="103">
        <f t="shared" si="58"/>
        <v>8</v>
      </c>
      <c r="BH452" s="103">
        <f t="shared" si="58"/>
        <v>7</v>
      </c>
      <c r="BI452" s="103">
        <f t="shared" si="58"/>
        <v>7</v>
      </c>
      <c r="BJ452" s="103">
        <f t="shared" si="58"/>
        <v>0</v>
      </c>
      <c r="BK452" s="103">
        <f t="shared" ref="BK452:BK515" si="59">BF452+BG452</f>
        <v>39</v>
      </c>
      <c r="BM452" s="67">
        <v>26</v>
      </c>
      <c r="BN452" s="67">
        <v>5</v>
      </c>
      <c r="BO452" s="67">
        <v>13</v>
      </c>
      <c r="BP452" s="67">
        <v>5</v>
      </c>
      <c r="BQ452" s="67">
        <v>3</v>
      </c>
      <c r="BR452" s="67">
        <v>7</v>
      </c>
      <c r="BS452" s="67">
        <v>7</v>
      </c>
      <c r="BT452" s="67">
        <v>0</v>
      </c>
      <c r="BU452" s="67">
        <v>0</v>
      </c>
      <c r="BW452" s="67">
        <f t="shared" si="52"/>
        <v>42</v>
      </c>
    </row>
    <row r="453" spans="1:75" x14ac:dyDescent="0.25">
      <c r="A453" s="101">
        <v>1604</v>
      </c>
      <c r="B453" s="67" t="s">
        <v>455</v>
      </c>
      <c r="C453" s="67" t="s">
        <v>452</v>
      </c>
      <c r="D453" s="103" t="s">
        <v>621</v>
      </c>
      <c r="E453" s="103" t="s">
        <v>621</v>
      </c>
      <c r="F453" s="103" t="s">
        <v>621</v>
      </c>
      <c r="G453" s="103" t="s">
        <v>621</v>
      </c>
      <c r="H453" s="103" t="s">
        <v>622</v>
      </c>
      <c r="I453" s="103" t="s">
        <v>621</v>
      </c>
      <c r="J453" s="103" t="s">
        <v>621</v>
      </c>
      <c r="K453" s="103" t="s">
        <v>621</v>
      </c>
      <c r="L453" s="103" t="s">
        <v>621</v>
      </c>
      <c r="M453" s="103" t="s">
        <v>621</v>
      </c>
      <c r="N453" s="103" t="s">
        <v>621</v>
      </c>
      <c r="O453" s="103" t="s">
        <v>621</v>
      </c>
      <c r="P453" s="103" t="s">
        <v>621</v>
      </c>
      <c r="Q453" s="103" t="s">
        <v>621</v>
      </c>
      <c r="R453" s="103" t="s">
        <v>620</v>
      </c>
      <c r="S453" s="103" t="s">
        <v>621</v>
      </c>
      <c r="T453" s="103" t="s">
        <v>621</v>
      </c>
      <c r="U453" s="103" t="s">
        <v>622</v>
      </c>
      <c r="V453" s="103" t="s">
        <v>622</v>
      </c>
      <c r="W453" s="103" t="s">
        <v>622</v>
      </c>
      <c r="X453" s="103" t="s">
        <v>621</v>
      </c>
      <c r="Y453" s="103" t="s">
        <v>621</v>
      </c>
      <c r="Z453" s="103" t="s">
        <v>621</v>
      </c>
      <c r="AA453" s="103" t="s">
        <v>621</v>
      </c>
      <c r="AB453" s="103" t="s">
        <v>623</v>
      </c>
      <c r="AC453" s="103" t="s">
        <v>621</v>
      </c>
      <c r="AD453" s="103" t="s">
        <v>621</v>
      </c>
      <c r="AE453" s="103" t="s">
        <v>621</v>
      </c>
      <c r="AF453" s="103" t="s">
        <v>621</v>
      </c>
      <c r="AG453" s="103" t="s">
        <v>621</v>
      </c>
      <c r="AH453" s="103" t="s">
        <v>623</v>
      </c>
      <c r="AI453" s="103" t="s">
        <v>621</v>
      </c>
      <c r="AJ453" s="103" t="s">
        <v>622</v>
      </c>
      <c r="AK453" s="103" t="s">
        <v>622</v>
      </c>
      <c r="AL453" s="103" t="s">
        <v>620</v>
      </c>
      <c r="AM453" s="103" t="s">
        <v>622</v>
      </c>
      <c r="AN453" s="103" t="s">
        <v>622</v>
      </c>
      <c r="AO453" s="103" t="s">
        <v>620</v>
      </c>
      <c r="AP453" s="103" t="s">
        <v>621</v>
      </c>
      <c r="AQ453" s="103" t="s">
        <v>621</v>
      </c>
      <c r="AR453" s="103" t="s">
        <v>620</v>
      </c>
      <c r="AS453" s="103" t="s">
        <v>621</v>
      </c>
      <c r="AT453" s="103" t="s">
        <v>623</v>
      </c>
      <c r="AU453" s="103" t="s">
        <v>623</v>
      </c>
      <c r="AV453" s="103" t="s">
        <v>621</v>
      </c>
      <c r="AW453" s="103" t="s">
        <v>621</v>
      </c>
      <c r="AX453" s="103" t="s">
        <v>621</v>
      </c>
      <c r="AY453" s="103" t="s">
        <v>621</v>
      </c>
      <c r="AZ453" s="103" t="s">
        <v>622</v>
      </c>
      <c r="BA453" s="103" t="s">
        <v>622</v>
      </c>
      <c r="BB453" s="103" t="s">
        <v>621</v>
      </c>
      <c r="BC453" s="103" t="s">
        <v>623</v>
      </c>
      <c r="BD453" s="103" t="s">
        <v>621</v>
      </c>
      <c r="BF453" s="103">
        <f t="shared" si="58"/>
        <v>34</v>
      </c>
      <c r="BG453" s="103">
        <f t="shared" si="58"/>
        <v>10</v>
      </c>
      <c r="BH453" s="103">
        <f t="shared" si="58"/>
        <v>4</v>
      </c>
      <c r="BI453" s="103">
        <f t="shared" si="58"/>
        <v>5</v>
      </c>
      <c r="BJ453" s="103">
        <f t="shared" si="58"/>
        <v>0</v>
      </c>
      <c r="BK453" s="103">
        <f t="shared" si="59"/>
        <v>44</v>
      </c>
      <c r="BM453" s="67">
        <v>27</v>
      </c>
      <c r="BN453" s="67">
        <v>7</v>
      </c>
      <c r="BO453" s="67">
        <v>8</v>
      </c>
      <c r="BP453" s="67">
        <v>7</v>
      </c>
      <c r="BQ453" s="67">
        <v>3</v>
      </c>
      <c r="BR453" s="67">
        <v>4</v>
      </c>
      <c r="BS453" s="67">
        <v>4</v>
      </c>
      <c r="BT453" s="67">
        <v>0</v>
      </c>
      <c r="BU453" s="67">
        <v>0</v>
      </c>
      <c r="BW453" s="67">
        <f t="shared" ref="BW453:BW516" si="60">BM453+BN453*0.5+BP453+BQ453*0.5+BS453+BT453*0.5</f>
        <v>43</v>
      </c>
    </row>
    <row r="454" spans="1:75"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621</v>
      </c>
      <c r="M454" s="103" t="s">
        <v>621</v>
      </c>
      <c r="N454" s="103" t="s">
        <v>621</v>
      </c>
      <c r="O454" s="103" t="s">
        <v>621</v>
      </c>
      <c r="P454" s="103" t="s">
        <v>621</v>
      </c>
      <c r="Q454" s="103" t="s">
        <v>623</v>
      </c>
      <c r="R454" s="103" t="s">
        <v>621</v>
      </c>
      <c r="S454" s="103" t="s">
        <v>623</v>
      </c>
      <c r="T454" s="103" t="s">
        <v>621</v>
      </c>
      <c r="U454" s="103" t="s">
        <v>623</v>
      </c>
      <c r="V454" s="103" t="s">
        <v>622</v>
      </c>
      <c r="W454" s="103" t="s">
        <v>622</v>
      </c>
      <c r="X454" s="103" t="s">
        <v>621</v>
      </c>
      <c r="Y454" s="103" t="s">
        <v>621</v>
      </c>
      <c r="Z454" s="103" t="s">
        <v>621</v>
      </c>
      <c r="AA454" s="103" t="s">
        <v>621</v>
      </c>
      <c r="AB454" s="103" t="s">
        <v>621</v>
      </c>
      <c r="AC454" s="103" t="s">
        <v>621</v>
      </c>
      <c r="AD454" s="103" t="s">
        <v>621</v>
      </c>
      <c r="AE454" s="103" t="s">
        <v>621</v>
      </c>
      <c r="AF454" s="103" t="s">
        <v>621</v>
      </c>
      <c r="AG454" s="103" t="s">
        <v>621</v>
      </c>
      <c r="AH454" s="103" t="s">
        <v>621</v>
      </c>
      <c r="AI454" s="103" t="s">
        <v>621</v>
      </c>
      <c r="AJ454" s="103" t="s">
        <v>622</v>
      </c>
      <c r="AK454" s="103" t="s">
        <v>622</v>
      </c>
      <c r="AL454" s="103" t="s">
        <v>623</v>
      </c>
      <c r="AM454" s="103" t="s">
        <v>622</v>
      </c>
      <c r="AN454" s="103" t="s">
        <v>622</v>
      </c>
      <c r="AO454" s="103" t="s">
        <v>621</v>
      </c>
      <c r="AP454" s="103" t="s">
        <v>621</v>
      </c>
      <c r="AQ454" s="103" t="s">
        <v>621</v>
      </c>
      <c r="AR454" s="103" t="s">
        <v>621</v>
      </c>
      <c r="AS454" s="103" t="s">
        <v>621</v>
      </c>
      <c r="AT454" s="103" t="s">
        <v>623</v>
      </c>
      <c r="AU454" s="103" t="s">
        <v>621</v>
      </c>
      <c r="AV454" s="103" t="s">
        <v>621</v>
      </c>
      <c r="AW454" s="103" t="s">
        <v>621</v>
      </c>
      <c r="AX454" s="103" t="s">
        <v>623</v>
      </c>
      <c r="AY454" s="103" t="s">
        <v>622</v>
      </c>
      <c r="AZ454" s="103" t="s">
        <v>621</v>
      </c>
      <c r="BA454" s="103" t="s">
        <v>621</v>
      </c>
      <c r="BB454" s="103" t="s">
        <v>621</v>
      </c>
      <c r="BC454" s="103" t="s">
        <v>622</v>
      </c>
      <c r="BD454" s="103" t="s">
        <v>623</v>
      </c>
      <c r="BF454" s="103">
        <f t="shared" ref="BF454:BJ463" si="61">COUNTIF($D454:$BD454,BF$3)</f>
        <v>38</v>
      </c>
      <c r="BG454" s="103">
        <f t="shared" si="61"/>
        <v>8</v>
      </c>
      <c r="BH454" s="103">
        <f t="shared" si="61"/>
        <v>0</v>
      </c>
      <c r="BI454" s="103">
        <f t="shared" si="61"/>
        <v>7</v>
      </c>
      <c r="BJ454" s="103">
        <f t="shared" si="61"/>
        <v>0</v>
      </c>
      <c r="BK454" s="103">
        <f t="shared" si="59"/>
        <v>46</v>
      </c>
      <c r="BM454" s="67">
        <v>32</v>
      </c>
      <c r="BN454" s="67">
        <v>6</v>
      </c>
      <c r="BO454" s="67">
        <v>15</v>
      </c>
      <c r="BP454" s="67">
        <v>4</v>
      </c>
      <c r="BQ454" s="67">
        <v>4</v>
      </c>
      <c r="BR454" s="67">
        <v>5</v>
      </c>
      <c r="BS454" s="67">
        <v>0</v>
      </c>
      <c r="BT454" s="67">
        <v>0</v>
      </c>
      <c r="BU454" s="67">
        <v>0</v>
      </c>
      <c r="BW454" s="67">
        <f t="shared" si="60"/>
        <v>41</v>
      </c>
    </row>
    <row r="455" spans="1:75" x14ac:dyDescent="0.25">
      <c r="A455" s="101">
        <v>1606</v>
      </c>
      <c r="B455" s="67" t="s">
        <v>457</v>
      </c>
      <c r="C455" s="67" t="s">
        <v>452</v>
      </c>
      <c r="D455" s="103" t="s">
        <v>621</v>
      </c>
      <c r="E455" s="103" t="s">
        <v>621</v>
      </c>
      <c r="F455" s="103" t="s">
        <v>623</v>
      </c>
      <c r="G455" s="103" t="s">
        <v>621</v>
      </c>
      <c r="H455" s="103" t="s">
        <v>621</v>
      </c>
      <c r="I455" s="103" t="s">
        <v>621</v>
      </c>
      <c r="J455" s="103" t="s">
        <v>621</v>
      </c>
      <c r="K455" s="103" t="s">
        <v>621</v>
      </c>
      <c r="L455" s="103" t="s">
        <v>621</v>
      </c>
      <c r="M455" s="103" t="s">
        <v>621</v>
      </c>
      <c r="N455" s="103" t="s">
        <v>620</v>
      </c>
      <c r="O455" s="103" t="s">
        <v>620</v>
      </c>
      <c r="P455" s="103" t="s">
        <v>621</v>
      </c>
      <c r="Q455" s="103" t="s">
        <v>621</v>
      </c>
      <c r="R455" s="103" t="s">
        <v>621</v>
      </c>
      <c r="S455" s="103" t="s">
        <v>621</v>
      </c>
      <c r="T455" s="103" t="s">
        <v>621</v>
      </c>
      <c r="U455" s="103" t="s">
        <v>623</v>
      </c>
      <c r="V455" s="103" t="s">
        <v>621</v>
      </c>
      <c r="W455" s="103" t="s">
        <v>622</v>
      </c>
      <c r="X455" s="103" t="s">
        <v>621</v>
      </c>
      <c r="Y455" s="103" t="s">
        <v>621</v>
      </c>
      <c r="Z455" s="103" t="s">
        <v>621</v>
      </c>
      <c r="AA455" s="103" t="s">
        <v>621</v>
      </c>
      <c r="AB455" s="103" t="s">
        <v>621</v>
      </c>
      <c r="AC455" s="103" t="s">
        <v>623</v>
      </c>
      <c r="AD455" s="103" t="s">
        <v>621</v>
      </c>
      <c r="AE455" s="103" t="s">
        <v>623</v>
      </c>
      <c r="AF455" s="103" t="s">
        <v>621</v>
      </c>
      <c r="AG455" s="103" t="s">
        <v>621</v>
      </c>
      <c r="AH455" s="103" t="s">
        <v>623</v>
      </c>
      <c r="AI455" s="103" t="s">
        <v>621</v>
      </c>
      <c r="AJ455" s="103" t="s">
        <v>622</v>
      </c>
      <c r="AK455" s="103" t="s">
        <v>622</v>
      </c>
      <c r="AL455" s="103" t="s">
        <v>621</v>
      </c>
      <c r="AM455" s="103" t="s">
        <v>622</v>
      </c>
      <c r="AN455" s="103" t="s">
        <v>622</v>
      </c>
      <c r="AO455" s="103" t="s">
        <v>620</v>
      </c>
      <c r="AP455" s="103" t="s">
        <v>621</v>
      </c>
      <c r="AQ455" s="103" t="s">
        <v>621</v>
      </c>
      <c r="AR455" s="103" t="s">
        <v>620</v>
      </c>
      <c r="AS455" s="103" t="s">
        <v>621</v>
      </c>
      <c r="AT455" s="103" t="s">
        <v>623</v>
      </c>
      <c r="AU455" s="103" t="s">
        <v>621</v>
      </c>
      <c r="AV455" s="103" t="s">
        <v>621</v>
      </c>
      <c r="AW455" s="103" t="s">
        <v>621</v>
      </c>
      <c r="AX455" s="103" t="s">
        <v>623</v>
      </c>
      <c r="AY455" s="103" t="s">
        <v>622</v>
      </c>
      <c r="AZ455" s="103" t="s">
        <v>621</v>
      </c>
      <c r="BA455" s="103" t="s">
        <v>621</v>
      </c>
      <c r="BB455" s="103" t="s">
        <v>623</v>
      </c>
      <c r="BC455" s="103" t="s">
        <v>622</v>
      </c>
      <c r="BD455" s="103" t="s">
        <v>621</v>
      </c>
      <c r="BF455" s="103">
        <f t="shared" si="61"/>
        <v>34</v>
      </c>
      <c r="BG455" s="103">
        <f t="shared" si="61"/>
        <v>7</v>
      </c>
      <c r="BH455" s="103">
        <f t="shared" si="61"/>
        <v>4</v>
      </c>
      <c r="BI455" s="103">
        <f t="shared" si="61"/>
        <v>8</v>
      </c>
      <c r="BJ455" s="103">
        <f t="shared" si="61"/>
        <v>0</v>
      </c>
      <c r="BK455" s="103">
        <f t="shared" si="59"/>
        <v>41</v>
      </c>
      <c r="BM455" s="67">
        <v>28</v>
      </c>
      <c r="BN455" s="67">
        <v>6</v>
      </c>
      <c r="BO455" s="67">
        <v>10</v>
      </c>
      <c r="BP455" s="67">
        <v>3</v>
      </c>
      <c r="BQ455" s="67">
        <v>4</v>
      </c>
      <c r="BR455" s="67">
        <v>5</v>
      </c>
      <c r="BS455" s="67">
        <v>4</v>
      </c>
      <c r="BT455" s="67">
        <v>0</v>
      </c>
      <c r="BU455" s="67">
        <v>0</v>
      </c>
      <c r="BW455" s="67">
        <f t="shared" si="60"/>
        <v>40</v>
      </c>
    </row>
    <row r="456" spans="1:75" x14ac:dyDescent="0.25">
      <c r="A456" s="101">
        <v>1607</v>
      </c>
      <c r="B456" s="67" t="s">
        <v>458</v>
      </c>
      <c r="C456" s="67" t="s">
        <v>452</v>
      </c>
      <c r="D456" s="103" t="s">
        <v>621</v>
      </c>
      <c r="E456" s="103" t="s">
        <v>621</v>
      </c>
      <c r="F456" s="103" t="s">
        <v>621</v>
      </c>
      <c r="G456" s="103" t="s">
        <v>621</v>
      </c>
      <c r="H456" s="103" t="s">
        <v>621</v>
      </c>
      <c r="I456" s="103" t="s">
        <v>621</v>
      </c>
      <c r="J456" s="103" t="s">
        <v>623</v>
      </c>
      <c r="K456" s="103" t="s">
        <v>620</v>
      </c>
      <c r="L456" s="103" t="s">
        <v>621</v>
      </c>
      <c r="M456" s="103" t="s">
        <v>621</v>
      </c>
      <c r="N456" s="103" t="s">
        <v>621</v>
      </c>
      <c r="O456" s="103" t="s">
        <v>621</v>
      </c>
      <c r="P456" s="103" t="s">
        <v>621</v>
      </c>
      <c r="Q456" s="103" t="s">
        <v>621</v>
      </c>
      <c r="R456" s="103" t="s">
        <v>621</v>
      </c>
      <c r="S456" s="103" t="s">
        <v>621</v>
      </c>
      <c r="T456" s="103" t="s">
        <v>621</v>
      </c>
      <c r="U456" s="103" t="s">
        <v>623</v>
      </c>
      <c r="V456" s="103" t="s">
        <v>622</v>
      </c>
      <c r="W456" s="103" t="s">
        <v>622</v>
      </c>
      <c r="X456" s="103" t="s">
        <v>621</v>
      </c>
      <c r="Y456" s="103" t="s">
        <v>621</v>
      </c>
      <c r="Z456" s="103" t="s">
        <v>621</v>
      </c>
      <c r="AA456" s="103" t="s">
        <v>621</v>
      </c>
      <c r="AB456" s="103" t="s">
        <v>621</v>
      </c>
      <c r="AC456" s="103" t="s">
        <v>621</v>
      </c>
      <c r="AD456" s="103" t="s">
        <v>621</v>
      </c>
      <c r="AE456" s="103" t="s">
        <v>621</v>
      </c>
      <c r="AF456" s="103" t="s">
        <v>621</v>
      </c>
      <c r="AG456" s="103" t="s">
        <v>621</v>
      </c>
      <c r="AH456" s="103" t="s">
        <v>621</v>
      </c>
      <c r="AI456" s="103" t="s">
        <v>621</v>
      </c>
      <c r="AJ456" s="103" t="s">
        <v>621</v>
      </c>
      <c r="AK456" s="103" t="s">
        <v>622</v>
      </c>
      <c r="AL456" s="103" t="s">
        <v>621</v>
      </c>
      <c r="AM456" s="103" t="s">
        <v>621</v>
      </c>
      <c r="AN456" s="103" t="s">
        <v>621</v>
      </c>
      <c r="AO456" s="103" t="s">
        <v>621</v>
      </c>
      <c r="AP456" s="103" t="s">
        <v>621</v>
      </c>
      <c r="AQ456" s="103" t="s">
        <v>621</v>
      </c>
      <c r="AR456" s="103" t="s">
        <v>620</v>
      </c>
      <c r="AS456" s="103" t="s">
        <v>621</v>
      </c>
      <c r="AT456" s="103" t="s">
        <v>623</v>
      </c>
      <c r="AU456" s="103" t="s">
        <v>621</v>
      </c>
      <c r="AV456" s="103" t="s">
        <v>621</v>
      </c>
      <c r="AW456" s="103" t="s">
        <v>621</v>
      </c>
      <c r="AX456" s="103" t="s">
        <v>623</v>
      </c>
      <c r="AY456" s="103" t="s">
        <v>623</v>
      </c>
      <c r="AZ456" s="103" t="s">
        <v>621</v>
      </c>
      <c r="BA456" s="103" t="s">
        <v>621</v>
      </c>
      <c r="BB456" s="103" t="s">
        <v>621</v>
      </c>
      <c r="BC456" s="103" t="s">
        <v>622</v>
      </c>
      <c r="BD456" s="103" t="s">
        <v>621</v>
      </c>
      <c r="BF456" s="103">
        <f t="shared" si="61"/>
        <v>42</v>
      </c>
      <c r="BG456" s="103">
        <f t="shared" si="61"/>
        <v>4</v>
      </c>
      <c r="BH456" s="103">
        <f t="shared" si="61"/>
        <v>2</v>
      </c>
      <c r="BI456" s="103">
        <f t="shared" si="61"/>
        <v>5</v>
      </c>
      <c r="BJ456" s="103">
        <f t="shared" si="61"/>
        <v>0</v>
      </c>
      <c r="BK456" s="103">
        <f t="shared" si="59"/>
        <v>46</v>
      </c>
      <c r="BM456" s="67">
        <v>32</v>
      </c>
      <c r="BN456" s="67">
        <v>10</v>
      </c>
      <c r="BO456" s="67">
        <v>23</v>
      </c>
      <c r="BP456" s="67">
        <v>2</v>
      </c>
      <c r="BQ456" s="67">
        <v>2</v>
      </c>
      <c r="BR456" s="67">
        <v>2</v>
      </c>
      <c r="BS456" s="67">
        <v>2</v>
      </c>
      <c r="BT456" s="67">
        <v>0</v>
      </c>
      <c r="BU456" s="67">
        <v>0</v>
      </c>
      <c r="BW456" s="67">
        <f t="shared" si="60"/>
        <v>42</v>
      </c>
    </row>
    <row r="457" spans="1:75" x14ac:dyDescent="0.25">
      <c r="A457" s="101">
        <v>1608</v>
      </c>
      <c r="B457" s="67" t="s">
        <v>459</v>
      </c>
      <c r="C457" s="67" t="s">
        <v>452</v>
      </c>
      <c r="D457" s="103" t="s">
        <v>621</v>
      </c>
      <c r="E457" s="103" t="s">
        <v>621</v>
      </c>
      <c r="F457" s="103" t="s">
        <v>621</v>
      </c>
      <c r="G457" s="103" t="s">
        <v>621</v>
      </c>
      <c r="H457" s="103" t="s">
        <v>622</v>
      </c>
      <c r="I457" s="103" t="s">
        <v>621</v>
      </c>
      <c r="J457" s="103" t="s">
        <v>621</v>
      </c>
      <c r="K457" s="103" t="s">
        <v>621</v>
      </c>
      <c r="L457" s="103" t="s">
        <v>623</v>
      </c>
      <c r="M457" s="103" t="s">
        <v>621</v>
      </c>
      <c r="N457" s="103" t="s">
        <v>621</v>
      </c>
      <c r="O457" s="103" t="s">
        <v>620</v>
      </c>
      <c r="P457" s="103" t="s">
        <v>621</v>
      </c>
      <c r="Q457" s="103" t="s">
        <v>621</v>
      </c>
      <c r="R457" s="103" t="s">
        <v>621</v>
      </c>
      <c r="S457" s="103" t="s">
        <v>621</v>
      </c>
      <c r="T457" s="103" t="s">
        <v>621</v>
      </c>
      <c r="U457" s="103" t="s">
        <v>623</v>
      </c>
      <c r="V457" s="103" t="s">
        <v>622</v>
      </c>
      <c r="W457" s="103" t="s">
        <v>622</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621</v>
      </c>
      <c r="AJ457" s="103" t="s">
        <v>623</v>
      </c>
      <c r="AK457" s="103" t="s">
        <v>622</v>
      </c>
      <c r="AL457" s="103" t="s">
        <v>621</v>
      </c>
      <c r="AM457" s="103" t="s">
        <v>621</v>
      </c>
      <c r="AN457" s="103" t="s">
        <v>621</v>
      </c>
      <c r="AO457" s="103" t="s">
        <v>621</v>
      </c>
      <c r="AP457" s="103" t="s">
        <v>621</v>
      </c>
      <c r="AQ457" s="103" t="s">
        <v>621</v>
      </c>
      <c r="AR457" s="103" t="s">
        <v>621</v>
      </c>
      <c r="AS457" s="103" t="s">
        <v>621</v>
      </c>
      <c r="AT457" s="103" t="s">
        <v>623</v>
      </c>
      <c r="AU457" s="103" t="s">
        <v>623</v>
      </c>
      <c r="AV457" s="103" t="s">
        <v>621</v>
      </c>
      <c r="AW457" s="103" t="s">
        <v>621</v>
      </c>
      <c r="AX457" s="103" t="s">
        <v>623</v>
      </c>
      <c r="AY457" s="103" t="s">
        <v>621</v>
      </c>
      <c r="AZ457" s="103" t="s">
        <v>621</v>
      </c>
      <c r="BA457" s="103" t="s">
        <v>621</v>
      </c>
      <c r="BB457" s="103" t="s">
        <v>621</v>
      </c>
      <c r="BC457" s="103" t="s">
        <v>623</v>
      </c>
      <c r="BD457" s="103" t="s">
        <v>621</v>
      </c>
      <c r="BF457" s="103">
        <f t="shared" si="61"/>
        <v>41</v>
      </c>
      <c r="BG457" s="103">
        <f t="shared" si="61"/>
        <v>4</v>
      </c>
      <c r="BH457" s="103">
        <f t="shared" si="61"/>
        <v>1</v>
      </c>
      <c r="BI457" s="103">
        <f t="shared" si="61"/>
        <v>7</v>
      </c>
      <c r="BJ457" s="103">
        <f t="shared" si="61"/>
        <v>0</v>
      </c>
      <c r="BK457" s="103">
        <f t="shared" si="59"/>
        <v>45</v>
      </c>
      <c r="BM457" s="67">
        <v>32</v>
      </c>
      <c r="BN457" s="67">
        <v>9</v>
      </c>
      <c r="BO457" s="67">
        <v>28</v>
      </c>
      <c r="BP457" s="67">
        <v>3</v>
      </c>
      <c r="BQ457" s="67">
        <v>1</v>
      </c>
      <c r="BR457" s="67">
        <v>3</v>
      </c>
      <c r="BS457" s="67">
        <v>1</v>
      </c>
      <c r="BT457" s="67">
        <v>0</v>
      </c>
      <c r="BU457" s="67">
        <v>0</v>
      </c>
      <c r="BW457" s="67">
        <f t="shared" si="60"/>
        <v>41</v>
      </c>
    </row>
    <row r="458" spans="1:75" x14ac:dyDescent="0.25">
      <c r="A458" s="101">
        <v>1609</v>
      </c>
      <c r="B458" s="67" t="s">
        <v>460</v>
      </c>
      <c r="C458" s="67" t="s">
        <v>452</v>
      </c>
      <c r="D458" s="103" t="s">
        <v>621</v>
      </c>
      <c r="E458" s="103" t="s">
        <v>621</v>
      </c>
      <c r="F458" s="103" t="s">
        <v>621</v>
      </c>
      <c r="G458" s="103" t="s">
        <v>621</v>
      </c>
      <c r="H458" s="103" t="s">
        <v>621</v>
      </c>
      <c r="I458" s="103" t="s">
        <v>621</v>
      </c>
      <c r="J458" s="103" t="s">
        <v>623</v>
      </c>
      <c r="K458" s="103" t="s">
        <v>620</v>
      </c>
      <c r="L458" s="103" t="s">
        <v>621</v>
      </c>
      <c r="M458" s="103" t="s">
        <v>621</v>
      </c>
      <c r="N458" s="103" t="s">
        <v>621</v>
      </c>
      <c r="O458" s="103" t="s">
        <v>620</v>
      </c>
      <c r="P458" s="103" t="s">
        <v>621</v>
      </c>
      <c r="Q458" s="103" t="s">
        <v>620</v>
      </c>
      <c r="R458" s="103" t="s">
        <v>621</v>
      </c>
      <c r="S458" s="103" t="s">
        <v>621</v>
      </c>
      <c r="T458" s="103" t="s">
        <v>621</v>
      </c>
      <c r="U458" s="103" t="s">
        <v>623</v>
      </c>
      <c r="V458" s="103" t="s">
        <v>621</v>
      </c>
      <c r="W458" s="103" t="s">
        <v>621</v>
      </c>
      <c r="X458" s="103" t="s">
        <v>621</v>
      </c>
      <c r="Y458" s="103" t="s">
        <v>620</v>
      </c>
      <c r="Z458" s="103" t="s">
        <v>621</v>
      </c>
      <c r="AA458" s="103" t="s">
        <v>621</v>
      </c>
      <c r="AB458" s="103" t="s">
        <v>622</v>
      </c>
      <c r="AC458" s="103" t="s">
        <v>621</v>
      </c>
      <c r="AD458" s="103" t="s">
        <v>621</v>
      </c>
      <c r="AE458" s="103" t="s">
        <v>621</v>
      </c>
      <c r="AF458" s="103" t="s">
        <v>621</v>
      </c>
      <c r="AG458" s="103" t="s">
        <v>621</v>
      </c>
      <c r="AH458" s="103" t="s">
        <v>621</v>
      </c>
      <c r="AI458" s="103" t="s">
        <v>621</v>
      </c>
      <c r="AJ458" s="103" t="s">
        <v>621</v>
      </c>
      <c r="AK458" s="103" t="s">
        <v>622</v>
      </c>
      <c r="AL458" s="103" t="s">
        <v>621</v>
      </c>
      <c r="AM458" s="103" t="s">
        <v>622</v>
      </c>
      <c r="AN458" s="103" t="s">
        <v>622</v>
      </c>
      <c r="AO458" s="103" t="s">
        <v>621</v>
      </c>
      <c r="AP458" s="103" t="s">
        <v>621</v>
      </c>
      <c r="AQ458" s="103" t="s">
        <v>621</v>
      </c>
      <c r="AR458" s="103" t="s">
        <v>621</v>
      </c>
      <c r="AS458" s="103" t="s">
        <v>621</v>
      </c>
      <c r="AT458" s="103" t="s">
        <v>623</v>
      </c>
      <c r="AU458" s="103" t="s">
        <v>621</v>
      </c>
      <c r="AV458" s="103" t="s">
        <v>621</v>
      </c>
      <c r="AW458" s="103" t="s">
        <v>621</v>
      </c>
      <c r="AX458" s="103" t="s">
        <v>622</v>
      </c>
      <c r="AY458" s="103" t="s">
        <v>621</v>
      </c>
      <c r="AZ458" s="103" t="s">
        <v>621</v>
      </c>
      <c r="BA458" s="103" t="s">
        <v>621</v>
      </c>
      <c r="BB458" s="103" t="s">
        <v>621</v>
      </c>
      <c r="BC458" s="103" t="s">
        <v>622</v>
      </c>
      <c r="BD458" s="103" t="s">
        <v>621</v>
      </c>
      <c r="BF458" s="103">
        <f t="shared" si="61"/>
        <v>40</v>
      </c>
      <c r="BG458" s="103">
        <f t="shared" si="61"/>
        <v>6</v>
      </c>
      <c r="BH458" s="103">
        <f t="shared" si="61"/>
        <v>4</v>
      </c>
      <c r="BI458" s="103">
        <f t="shared" si="61"/>
        <v>3</v>
      </c>
      <c r="BJ458" s="103">
        <f t="shared" si="61"/>
        <v>0</v>
      </c>
      <c r="BK458" s="103">
        <f t="shared" si="59"/>
        <v>46</v>
      </c>
      <c r="BM458" s="67">
        <v>32</v>
      </c>
      <c r="BN458" s="67">
        <v>8</v>
      </c>
      <c r="BO458" s="67">
        <v>16</v>
      </c>
      <c r="BP458" s="67">
        <v>1</v>
      </c>
      <c r="BQ458" s="67">
        <v>5</v>
      </c>
      <c r="BR458" s="67">
        <v>3</v>
      </c>
      <c r="BS458" s="67">
        <v>4</v>
      </c>
      <c r="BT458" s="67">
        <v>0</v>
      </c>
      <c r="BU458" s="67">
        <v>0</v>
      </c>
      <c r="BW458" s="67">
        <f t="shared" si="60"/>
        <v>43.5</v>
      </c>
    </row>
    <row r="459" spans="1:75"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621</v>
      </c>
      <c r="M459" s="103" t="s">
        <v>621</v>
      </c>
      <c r="N459" s="103" t="s">
        <v>620</v>
      </c>
      <c r="O459" s="103" t="s">
        <v>621</v>
      </c>
      <c r="P459" s="103" t="s">
        <v>621</v>
      </c>
      <c r="Q459" s="103" t="s">
        <v>621</v>
      </c>
      <c r="R459" s="103" t="s">
        <v>620</v>
      </c>
      <c r="S459" s="103" t="s">
        <v>621</v>
      </c>
      <c r="T459" s="103" t="s">
        <v>621</v>
      </c>
      <c r="U459" s="103" t="s">
        <v>623</v>
      </c>
      <c r="V459" s="103" t="s">
        <v>622</v>
      </c>
      <c r="W459" s="103" t="s">
        <v>622</v>
      </c>
      <c r="X459" s="103" t="s">
        <v>621</v>
      </c>
      <c r="Y459" s="103" t="s">
        <v>620</v>
      </c>
      <c r="Z459" s="103" t="s">
        <v>621</v>
      </c>
      <c r="AA459" s="103" t="s">
        <v>621</v>
      </c>
      <c r="AB459" s="103" t="s">
        <v>621</v>
      </c>
      <c r="AC459" s="103" t="s">
        <v>621</v>
      </c>
      <c r="AD459" s="103" t="s">
        <v>621</v>
      </c>
      <c r="AE459" s="103" t="s">
        <v>621</v>
      </c>
      <c r="AF459" s="103" t="s">
        <v>620</v>
      </c>
      <c r="AG459" s="103" t="s">
        <v>620</v>
      </c>
      <c r="AH459" s="103" t="s">
        <v>621</v>
      </c>
      <c r="AI459" s="103" t="s">
        <v>621</v>
      </c>
      <c r="AJ459" s="103" t="s">
        <v>622</v>
      </c>
      <c r="AK459" s="103" t="s">
        <v>622</v>
      </c>
      <c r="AL459" s="103" t="s">
        <v>620</v>
      </c>
      <c r="AM459" s="103" t="s">
        <v>622</v>
      </c>
      <c r="AN459" s="103" t="s">
        <v>622</v>
      </c>
      <c r="AO459" s="103" t="s">
        <v>621</v>
      </c>
      <c r="AP459" s="103" t="s">
        <v>621</v>
      </c>
      <c r="AQ459" s="103" t="s">
        <v>621</v>
      </c>
      <c r="AR459" s="103" t="s">
        <v>621</v>
      </c>
      <c r="AS459" s="103" t="s">
        <v>621</v>
      </c>
      <c r="AT459" s="103" t="s">
        <v>621</v>
      </c>
      <c r="AU459" s="103" t="s">
        <v>621</v>
      </c>
      <c r="AV459" s="103" t="s">
        <v>621</v>
      </c>
      <c r="AW459" s="103" t="s">
        <v>621</v>
      </c>
      <c r="AX459" s="103" t="s">
        <v>621</v>
      </c>
      <c r="AY459" s="103" t="s">
        <v>622</v>
      </c>
      <c r="AZ459" s="103" t="s">
        <v>620</v>
      </c>
      <c r="BA459" s="103" t="s">
        <v>622</v>
      </c>
      <c r="BB459" s="103" t="s">
        <v>621</v>
      </c>
      <c r="BC459" s="103" t="s">
        <v>623</v>
      </c>
      <c r="BD459" s="103" t="s">
        <v>621</v>
      </c>
      <c r="BF459" s="103">
        <f t="shared" si="61"/>
        <v>36</v>
      </c>
      <c r="BG459" s="103">
        <f t="shared" si="61"/>
        <v>8</v>
      </c>
      <c r="BH459" s="103">
        <f t="shared" si="61"/>
        <v>7</v>
      </c>
      <c r="BI459" s="103">
        <f t="shared" si="61"/>
        <v>2</v>
      </c>
      <c r="BJ459" s="103">
        <f t="shared" si="61"/>
        <v>0</v>
      </c>
      <c r="BK459" s="103">
        <f t="shared" si="59"/>
        <v>44</v>
      </c>
      <c r="BM459" s="67">
        <v>26</v>
      </c>
      <c r="BN459" s="67">
        <v>10</v>
      </c>
      <c r="BO459" s="67">
        <v>7</v>
      </c>
      <c r="BP459" s="67">
        <v>5</v>
      </c>
      <c r="BQ459" s="67">
        <v>3</v>
      </c>
      <c r="BR459" s="67">
        <v>6</v>
      </c>
      <c r="BS459" s="67">
        <v>7</v>
      </c>
      <c r="BT459" s="67">
        <v>0</v>
      </c>
      <c r="BU459" s="67">
        <v>0</v>
      </c>
      <c r="BW459" s="67">
        <f t="shared" si="60"/>
        <v>44.5</v>
      </c>
    </row>
    <row r="460" spans="1:75" x14ac:dyDescent="0.25">
      <c r="A460" s="101">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621</v>
      </c>
      <c r="P460" s="103" t="s">
        <v>621</v>
      </c>
      <c r="Q460" s="103" t="s">
        <v>621</v>
      </c>
      <c r="R460" s="103" t="s">
        <v>621</v>
      </c>
      <c r="S460" s="103" t="s">
        <v>623</v>
      </c>
      <c r="T460" s="103" t="s">
        <v>621</v>
      </c>
      <c r="U460" s="103" t="s">
        <v>623</v>
      </c>
      <c r="V460" s="103" t="s">
        <v>621</v>
      </c>
      <c r="W460" s="103" t="s">
        <v>622</v>
      </c>
      <c r="X460" s="103" t="s">
        <v>621</v>
      </c>
      <c r="Y460" s="103" t="s">
        <v>621</v>
      </c>
      <c r="Z460" s="103" t="s">
        <v>621</v>
      </c>
      <c r="AA460" s="103" t="s">
        <v>621</v>
      </c>
      <c r="AB460" s="103" t="s">
        <v>621</v>
      </c>
      <c r="AC460" s="103" t="s">
        <v>621</v>
      </c>
      <c r="AD460" s="103" t="s">
        <v>621</v>
      </c>
      <c r="AE460" s="103" t="s">
        <v>621</v>
      </c>
      <c r="AF460" s="103" t="s">
        <v>621</v>
      </c>
      <c r="AG460" s="103" t="s">
        <v>621</v>
      </c>
      <c r="AH460" s="103" t="s">
        <v>621</v>
      </c>
      <c r="AI460" s="103" t="s">
        <v>621</v>
      </c>
      <c r="AJ460" s="103" t="s">
        <v>622</v>
      </c>
      <c r="AK460" s="103" t="s">
        <v>622</v>
      </c>
      <c r="AL460" s="103" t="s">
        <v>621</v>
      </c>
      <c r="AM460" s="103" t="s">
        <v>622</v>
      </c>
      <c r="AN460" s="103" t="s">
        <v>621</v>
      </c>
      <c r="AO460" s="103" t="s">
        <v>621</v>
      </c>
      <c r="AP460" s="103" t="s">
        <v>621</v>
      </c>
      <c r="AQ460" s="103" t="s">
        <v>621</v>
      </c>
      <c r="AR460" s="103" t="s">
        <v>621</v>
      </c>
      <c r="AS460" s="103" t="s">
        <v>621</v>
      </c>
      <c r="AT460" s="103" t="s">
        <v>623</v>
      </c>
      <c r="AU460" s="103" t="s">
        <v>621</v>
      </c>
      <c r="AV460" s="103" t="s">
        <v>621</v>
      </c>
      <c r="AW460" s="103" t="s">
        <v>621</v>
      </c>
      <c r="AX460" s="103" t="s">
        <v>621</v>
      </c>
      <c r="AY460" s="103" t="s">
        <v>622</v>
      </c>
      <c r="AZ460" s="103" t="s">
        <v>622</v>
      </c>
      <c r="BA460" s="103" t="s">
        <v>622</v>
      </c>
      <c r="BB460" s="103" t="s">
        <v>621</v>
      </c>
      <c r="BC460" s="103" t="s">
        <v>623</v>
      </c>
      <c r="BD460" s="103" t="s">
        <v>623</v>
      </c>
      <c r="BF460" s="103">
        <f t="shared" si="61"/>
        <v>41</v>
      </c>
      <c r="BG460" s="103">
        <f t="shared" si="61"/>
        <v>7</v>
      </c>
      <c r="BH460" s="103">
        <f t="shared" si="61"/>
        <v>0</v>
      </c>
      <c r="BI460" s="103">
        <f t="shared" si="61"/>
        <v>5</v>
      </c>
      <c r="BJ460" s="103">
        <f t="shared" si="61"/>
        <v>0</v>
      </c>
      <c r="BK460" s="103">
        <f t="shared" si="59"/>
        <v>48</v>
      </c>
      <c r="BM460" s="67">
        <v>33</v>
      </c>
      <c r="BN460" s="67">
        <v>8</v>
      </c>
      <c r="BO460" s="67">
        <v>14</v>
      </c>
      <c r="BP460" s="67">
        <v>5</v>
      </c>
      <c r="BQ460" s="67">
        <v>2</v>
      </c>
      <c r="BR460" s="67">
        <v>5</v>
      </c>
      <c r="BS460" s="67">
        <v>0</v>
      </c>
      <c r="BT460" s="67">
        <v>0</v>
      </c>
      <c r="BU460" s="67">
        <v>0</v>
      </c>
      <c r="BW460" s="67">
        <f t="shared" si="60"/>
        <v>43</v>
      </c>
    </row>
    <row r="461" spans="1:75" x14ac:dyDescent="0.25">
      <c r="A461" s="101">
        <v>1612</v>
      </c>
      <c r="B461" s="67" t="s">
        <v>463</v>
      </c>
      <c r="C461" s="67" t="s">
        <v>452</v>
      </c>
      <c r="D461" s="103" t="s">
        <v>621</v>
      </c>
      <c r="E461" s="103" t="s">
        <v>621</v>
      </c>
      <c r="F461" s="103" t="s">
        <v>621</v>
      </c>
      <c r="G461" s="103" t="s">
        <v>621</v>
      </c>
      <c r="H461" s="103" t="s">
        <v>622</v>
      </c>
      <c r="I461" s="103" t="s">
        <v>621</v>
      </c>
      <c r="J461" s="103" t="s">
        <v>621</v>
      </c>
      <c r="K461" s="103" t="s">
        <v>621</v>
      </c>
      <c r="L461" s="103" t="s">
        <v>621</v>
      </c>
      <c r="M461" s="103" t="s">
        <v>621</v>
      </c>
      <c r="N461" s="103" t="s">
        <v>620</v>
      </c>
      <c r="O461" s="103" t="s">
        <v>620</v>
      </c>
      <c r="P461" s="103" t="s">
        <v>621</v>
      </c>
      <c r="Q461" s="103" t="s">
        <v>621</v>
      </c>
      <c r="R461" s="103" t="s">
        <v>621</v>
      </c>
      <c r="S461" s="103" t="s">
        <v>621</v>
      </c>
      <c r="T461" s="103" t="s">
        <v>621</v>
      </c>
      <c r="U461" s="103" t="s">
        <v>623</v>
      </c>
      <c r="V461" s="103" t="s">
        <v>622</v>
      </c>
      <c r="W461" s="103" t="s">
        <v>622</v>
      </c>
      <c r="X461" s="103" t="s">
        <v>623</v>
      </c>
      <c r="Y461" s="103" t="s">
        <v>621</v>
      </c>
      <c r="Z461" s="103" t="s">
        <v>621</v>
      </c>
      <c r="AA461" s="103" t="s">
        <v>621</v>
      </c>
      <c r="AB461" s="103" t="s">
        <v>623</v>
      </c>
      <c r="AC461" s="103" t="s">
        <v>621</v>
      </c>
      <c r="AD461" s="103" t="s">
        <v>621</v>
      </c>
      <c r="AE461" s="103" t="s">
        <v>621</v>
      </c>
      <c r="AF461" s="103" t="s">
        <v>620</v>
      </c>
      <c r="AG461" s="103" t="s">
        <v>620</v>
      </c>
      <c r="AH461" s="103" t="s">
        <v>623</v>
      </c>
      <c r="AI461" s="103" t="s">
        <v>621</v>
      </c>
      <c r="AJ461" s="103" t="s">
        <v>623</v>
      </c>
      <c r="AK461" s="103" t="s">
        <v>622</v>
      </c>
      <c r="AL461" s="103" t="s">
        <v>620</v>
      </c>
      <c r="AM461" s="103" t="s">
        <v>622</v>
      </c>
      <c r="AN461" s="103" t="s">
        <v>622</v>
      </c>
      <c r="AO461" s="103" t="s">
        <v>620</v>
      </c>
      <c r="AP461" s="103" t="s">
        <v>621</v>
      </c>
      <c r="AQ461" s="103" t="s">
        <v>620</v>
      </c>
      <c r="AR461" s="103" t="s">
        <v>620</v>
      </c>
      <c r="AS461" s="103" t="s">
        <v>623</v>
      </c>
      <c r="AT461" s="103" t="s">
        <v>623</v>
      </c>
      <c r="AU461" s="103" t="s">
        <v>621</v>
      </c>
      <c r="AV461" s="103" t="s">
        <v>621</v>
      </c>
      <c r="AW461" s="103" t="s">
        <v>621</v>
      </c>
      <c r="AX461" s="103" t="s">
        <v>623</v>
      </c>
      <c r="AY461" s="103" t="s">
        <v>622</v>
      </c>
      <c r="AZ461" s="103" t="s">
        <v>621</v>
      </c>
      <c r="BA461" s="103" t="s">
        <v>622</v>
      </c>
      <c r="BB461" s="103" t="s">
        <v>621</v>
      </c>
      <c r="BC461" s="103" t="s">
        <v>623</v>
      </c>
      <c r="BD461" s="103" t="s">
        <v>621</v>
      </c>
      <c r="BF461" s="103">
        <f t="shared" si="61"/>
        <v>28</v>
      </c>
      <c r="BG461" s="103">
        <f t="shared" si="61"/>
        <v>8</v>
      </c>
      <c r="BH461" s="103">
        <f t="shared" si="61"/>
        <v>8</v>
      </c>
      <c r="BI461" s="103">
        <f t="shared" si="61"/>
        <v>9</v>
      </c>
      <c r="BJ461" s="103">
        <f t="shared" si="61"/>
        <v>0</v>
      </c>
      <c r="BK461" s="103">
        <f t="shared" si="59"/>
        <v>36</v>
      </c>
      <c r="BM461" s="67">
        <v>21</v>
      </c>
      <c r="BN461" s="67">
        <v>7</v>
      </c>
      <c r="BO461" s="67">
        <v>9</v>
      </c>
      <c r="BP461" s="67">
        <v>5</v>
      </c>
      <c r="BQ461" s="67">
        <v>3</v>
      </c>
      <c r="BR461" s="67">
        <v>4</v>
      </c>
      <c r="BS461" s="67">
        <v>8</v>
      </c>
      <c r="BT461" s="67">
        <v>0</v>
      </c>
      <c r="BU461" s="67">
        <v>0</v>
      </c>
      <c r="BW461" s="67">
        <f t="shared" si="60"/>
        <v>39</v>
      </c>
    </row>
    <row r="462" spans="1:75" x14ac:dyDescent="0.25">
      <c r="A462" s="101">
        <v>1613</v>
      </c>
      <c r="B462" s="67" t="s">
        <v>464</v>
      </c>
      <c r="C462" s="67" t="s">
        <v>452</v>
      </c>
      <c r="D462" s="103" t="s">
        <v>621</v>
      </c>
      <c r="E462" s="103" t="s">
        <v>621</v>
      </c>
      <c r="F462" s="103" t="s">
        <v>621</v>
      </c>
      <c r="G462" s="103" t="s">
        <v>621</v>
      </c>
      <c r="H462" s="103" t="s">
        <v>621</v>
      </c>
      <c r="I462" s="103" t="s">
        <v>621</v>
      </c>
      <c r="J462" s="103" t="s">
        <v>621</v>
      </c>
      <c r="K462" s="103" t="s">
        <v>621</v>
      </c>
      <c r="L462" s="103" t="s">
        <v>621</v>
      </c>
      <c r="M462" s="103" t="s">
        <v>621</v>
      </c>
      <c r="N462" s="103" t="s">
        <v>620</v>
      </c>
      <c r="O462" s="103" t="s">
        <v>621</v>
      </c>
      <c r="P462" s="103" t="s">
        <v>621</v>
      </c>
      <c r="Q462" s="103" t="s">
        <v>620</v>
      </c>
      <c r="R462" s="103" t="s">
        <v>621</v>
      </c>
      <c r="S462" s="103" t="s">
        <v>621</v>
      </c>
      <c r="T462" s="103" t="s">
        <v>621</v>
      </c>
      <c r="U462" s="103" t="s">
        <v>623</v>
      </c>
      <c r="V462" s="103" t="s">
        <v>622</v>
      </c>
      <c r="W462" s="103" t="s">
        <v>622</v>
      </c>
      <c r="X462" s="103" t="s">
        <v>621</v>
      </c>
      <c r="Y462" s="103" t="s">
        <v>622</v>
      </c>
      <c r="Z462" s="103" t="s">
        <v>621</v>
      </c>
      <c r="AA462" s="103" t="s">
        <v>621</v>
      </c>
      <c r="AB462" s="103" t="s">
        <v>621</v>
      </c>
      <c r="AC462" s="103" t="s">
        <v>621</v>
      </c>
      <c r="AD462" s="103" t="s">
        <v>621</v>
      </c>
      <c r="AE462" s="103" t="s">
        <v>621</v>
      </c>
      <c r="AF462" s="103" t="s">
        <v>623</v>
      </c>
      <c r="AG462" s="103" t="s">
        <v>621</v>
      </c>
      <c r="AH462" s="103" t="s">
        <v>621</v>
      </c>
      <c r="AI462" s="103" t="s">
        <v>621</v>
      </c>
      <c r="AJ462" s="103" t="s">
        <v>622</v>
      </c>
      <c r="AK462" s="103" t="s">
        <v>622</v>
      </c>
      <c r="AL462" s="103" t="s">
        <v>621</v>
      </c>
      <c r="AM462" s="103" t="s">
        <v>622</v>
      </c>
      <c r="AN462" s="103" t="s">
        <v>622</v>
      </c>
      <c r="AO462" s="103" t="s">
        <v>620</v>
      </c>
      <c r="AP462" s="103" t="s">
        <v>621</v>
      </c>
      <c r="AQ462" s="103" t="s">
        <v>621</v>
      </c>
      <c r="AR462" s="103" t="s">
        <v>620</v>
      </c>
      <c r="AS462" s="103" t="s">
        <v>621</v>
      </c>
      <c r="AT462" s="103" t="s">
        <v>623</v>
      </c>
      <c r="AU462" s="103" t="s">
        <v>623</v>
      </c>
      <c r="AV462" s="103" t="s">
        <v>621</v>
      </c>
      <c r="AW462" s="103" t="s">
        <v>621</v>
      </c>
      <c r="AX462" s="103" t="s">
        <v>623</v>
      </c>
      <c r="AY462" s="103" t="s">
        <v>623</v>
      </c>
      <c r="AZ462" s="103" t="s">
        <v>621</v>
      </c>
      <c r="BA462" s="103" t="s">
        <v>621</v>
      </c>
      <c r="BB462" s="103" t="s">
        <v>621</v>
      </c>
      <c r="BC462" s="103" t="s">
        <v>623</v>
      </c>
      <c r="BD462" s="103" t="s">
        <v>623</v>
      </c>
      <c r="BF462" s="103">
        <f t="shared" si="61"/>
        <v>34</v>
      </c>
      <c r="BG462" s="103">
        <f t="shared" si="61"/>
        <v>7</v>
      </c>
      <c r="BH462" s="103">
        <f t="shared" si="61"/>
        <v>4</v>
      </c>
      <c r="BI462" s="103">
        <f t="shared" si="61"/>
        <v>8</v>
      </c>
      <c r="BJ462" s="103">
        <f t="shared" si="61"/>
        <v>0</v>
      </c>
      <c r="BK462" s="103">
        <f t="shared" si="59"/>
        <v>41</v>
      </c>
      <c r="BM462" s="67">
        <v>28</v>
      </c>
      <c r="BN462" s="67">
        <v>6</v>
      </c>
      <c r="BO462" s="67">
        <v>9</v>
      </c>
      <c r="BP462" s="67">
        <v>4</v>
      </c>
      <c r="BQ462" s="67">
        <v>3</v>
      </c>
      <c r="BR462" s="67">
        <v>3</v>
      </c>
      <c r="BS462" s="67">
        <v>4</v>
      </c>
      <c r="BT462" s="67">
        <v>0</v>
      </c>
      <c r="BU462" s="67">
        <v>0</v>
      </c>
      <c r="BW462" s="67">
        <f t="shared" si="60"/>
        <v>40.5</v>
      </c>
    </row>
    <row r="463" spans="1:75" x14ac:dyDescent="0.25">
      <c r="A463" s="101">
        <v>1614</v>
      </c>
      <c r="B463" s="67" t="s">
        <v>465</v>
      </c>
      <c r="C463" s="67" t="s">
        <v>452</v>
      </c>
      <c r="D463" s="103" t="s">
        <v>621</v>
      </c>
      <c r="E463" s="103" t="s">
        <v>621</v>
      </c>
      <c r="F463" s="103" t="s">
        <v>621</v>
      </c>
      <c r="G463" s="103" t="s">
        <v>621</v>
      </c>
      <c r="H463" s="103" t="s">
        <v>621</v>
      </c>
      <c r="I463" s="103" t="s">
        <v>621</v>
      </c>
      <c r="J463" s="103" t="s">
        <v>623</v>
      </c>
      <c r="K463" s="103" t="s">
        <v>623</v>
      </c>
      <c r="L463" s="103" t="s">
        <v>621</v>
      </c>
      <c r="M463" s="103" t="s">
        <v>621</v>
      </c>
      <c r="N463" s="103" t="s">
        <v>621</v>
      </c>
      <c r="O463" s="103" t="s">
        <v>621</v>
      </c>
      <c r="P463" s="103" t="s">
        <v>621</v>
      </c>
      <c r="Q463" s="103" t="s">
        <v>621</v>
      </c>
      <c r="R463" s="103" t="s">
        <v>621</v>
      </c>
      <c r="S463" s="103" t="s">
        <v>621</v>
      </c>
      <c r="T463" s="103" t="s">
        <v>621</v>
      </c>
      <c r="U463" s="103" t="s">
        <v>621</v>
      </c>
      <c r="V463" s="103" t="s">
        <v>623</v>
      </c>
      <c r="W463" s="103" t="s">
        <v>621</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621</v>
      </c>
      <c r="AJ463" s="103" t="s">
        <v>622</v>
      </c>
      <c r="AK463" s="103" t="s">
        <v>622</v>
      </c>
      <c r="AL463" s="103" t="s">
        <v>621</v>
      </c>
      <c r="AM463" s="103" t="s">
        <v>621</v>
      </c>
      <c r="AN463" s="103" t="s">
        <v>621</v>
      </c>
      <c r="AO463" s="103" t="s">
        <v>621</v>
      </c>
      <c r="AP463" s="103" t="s">
        <v>621</v>
      </c>
      <c r="AQ463" s="103" t="s">
        <v>621</v>
      </c>
      <c r="AR463" s="103" t="s">
        <v>621</v>
      </c>
      <c r="AS463" s="103" t="s">
        <v>621</v>
      </c>
      <c r="AT463" s="103" t="s">
        <v>623</v>
      </c>
      <c r="AU463" s="103" t="s">
        <v>623</v>
      </c>
      <c r="AV463" s="103" t="s">
        <v>621</v>
      </c>
      <c r="AW463" s="103" t="s">
        <v>621</v>
      </c>
      <c r="AX463" s="103" t="s">
        <v>623</v>
      </c>
      <c r="AY463" s="103" t="s">
        <v>623</v>
      </c>
      <c r="AZ463" s="103" t="s">
        <v>621</v>
      </c>
      <c r="BA463" s="103" t="s">
        <v>621</v>
      </c>
      <c r="BB463" s="103" t="s">
        <v>623</v>
      </c>
      <c r="BC463" s="103" t="s">
        <v>623</v>
      </c>
      <c r="BD463" s="103" t="s">
        <v>621</v>
      </c>
      <c r="BF463" s="103">
        <f t="shared" si="61"/>
        <v>42</v>
      </c>
      <c r="BG463" s="103">
        <f t="shared" si="61"/>
        <v>2</v>
      </c>
      <c r="BH463" s="103">
        <f t="shared" si="61"/>
        <v>0</v>
      </c>
      <c r="BI463" s="103">
        <f t="shared" si="61"/>
        <v>9</v>
      </c>
      <c r="BJ463" s="103">
        <f t="shared" si="61"/>
        <v>0</v>
      </c>
      <c r="BK463" s="103">
        <f t="shared" si="59"/>
        <v>44</v>
      </c>
      <c r="BM463" s="67">
        <v>34</v>
      </c>
      <c r="BN463" s="67">
        <v>8</v>
      </c>
      <c r="BO463" s="67">
        <v>12</v>
      </c>
      <c r="BP463" s="67">
        <v>1</v>
      </c>
      <c r="BQ463" s="67">
        <v>1</v>
      </c>
      <c r="BR463" s="67">
        <v>4</v>
      </c>
      <c r="BS463" s="67">
        <v>0</v>
      </c>
      <c r="BT463" s="67">
        <v>0</v>
      </c>
      <c r="BU463" s="67">
        <v>0</v>
      </c>
      <c r="BW463" s="67">
        <f t="shared" si="60"/>
        <v>39.5</v>
      </c>
    </row>
    <row r="464" spans="1:75" x14ac:dyDescent="0.25">
      <c r="A464" s="101">
        <v>1615</v>
      </c>
      <c r="B464" s="67" t="s">
        <v>466</v>
      </c>
      <c r="C464" s="67" t="s">
        <v>452</v>
      </c>
      <c r="D464" s="103" t="s">
        <v>621</v>
      </c>
      <c r="E464" s="103" t="s">
        <v>621</v>
      </c>
      <c r="F464" s="103" t="s">
        <v>621</v>
      </c>
      <c r="G464" s="103" t="s">
        <v>621</v>
      </c>
      <c r="H464" s="103" t="s">
        <v>621</v>
      </c>
      <c r="I464" s="103" t="s">
        <v>623</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623</v>
      </c>
      <c r="V464" s="103" t="s">
        <v>621</v>
      </c>
      <c r="W464" s="103" t="s">
        <v>621</v>
      </c>
      <c r="X464" s="103" t="s">
        <v>623</v>
      </c>
      <c r="Y464" s="103" t="s">
        <v>621</v>
      </c>
      <c r="Z464" s="103" t="s">
        <v>621</v>
      </c>
      <c r="AA464" s="103" t="s">
        <v>621</v>
      </c>
      <c r="AB464" s="103" t="s">
        <v>621</v>
      </c>
      <c r="AC464" s="103" t="s">
        <v>621</v>
      </c>
      <c r="AD464" s="103" t="s">
        <v>623</v>
      </c>
      <c r="AE464" s="103" t="s">
        <v>621</v>
      </c>
      <c r="AF464" s="103" t="s">
        <v>621</v>
      </c>
      <c r="AG464" s="103" t="s">
        <v>623</v>
      </c>
      <c r="AH464" s="103" t="s">
        <v>623</v>
      </c>
      <c r="AI464" s="103" t="s">
        <v>621</v>
      </c>
      <c r="AJ464" s="103" t="s">
        <v>622</v>
      </c>
      <c r="AK464" s="103" t="s">
        <v>623</v>
      </c>
      <c r="AL464" s="103" t="s">
        <v>621</v>
      </c>
      <c r="AM464" s="103" t="s">
        <v>621</v>
      </c>
      <c r="AN464" s="103" t="s">
        <v>621</v>
      </c>
      <c r="AO464" s="103" t="s">
        <v>621</v>
      </c>
      <c r="AP464" s="103" t="s">
        <v>621</v>
      </c>
      <c r="AQ464" s="103" t="s">
        <v>621</v>
      </c>
      <c r="AR464" s="103" t="s">
        <v>621</v>
      </c>
      <c r="AS464" s="103" t="s">
        <v>621</v>
      </c>
      <c r="AT464" s="103" t="s">
        <v>621</v>
      </c>
      <c r="AU464" s="103" t="s">
        <v>621</v>
      </c>
      <c r="AV464" s="103" t="s">
        <v>621</v>
      </c>
      <c r="AW464" s="103" t="s">
        <v>621</v>
      </c>
      <c r="AX464" s="103" t="s">
        <v>621</v>
      </c>
      <c r="AY464" s="103" t="s">
        <v>622</v>
      </c>
      <c r="AZ464" s="103" t="s">
        <v>622</v>
      </c>
      <c r="BA464" s="103" t="s">
        <v>622</v>
      </c>
      <c r="BB464" s="103" t="s">
        <v>621</v>
      </c>
      <c r="BC464" s="103" t="s">
        <v>623</v>
      </c>
      <c r="BD464" s="103" t="s">
        <v>623</v>
      </c>
      <c r="BF464" s="103">
        <f t="shared" ref="BF464:BJ473" si="62">COUNTIF($D464:$BD464,BF$3)</f>
        <v>40</v>
      </c>
      <c r="BG464" s="103">
        <f t="shared" si="62"/>
        <v>4</v>
      </c>
      <c r="BH464" s="103">
        <f t="shared" si="62"/>
        <v>0</v>
      </c>
      <c r="BI464" s="103">
        <f t="shared" si="62"/>
        <v>9</v>
      </c>
      <c r="BJ464" s="103">
        <f t="shared" si="62"/>
        <v>0</v>
      </c>
      <c r="BK464" s="103">
        <f t="shared" si="59"/>
        <v>44</v>
      </c>
      <c r="BM464" s="67">
        <v>30</v>
      </c>
      <c r="BN464" s="67">
        <v>10</v>
      </c>
      <c r="BO464" s="67">
        <v>5</v>
      </c>
      <c r="BP464" s="67">
        <v>4</v>
      </c>
      <c r="BQ464" s="67">
        <v>0</v>
      </c>
      <c r="BR464" s="67">
        <v>5</v>
      </c>
      <c r="BS464" s="67">
        <v>0</v>
      </c>
      <c r="BT464" s="67">
        <v>0</v>
      </c>
      <c r="BU464" s="67">
        <v>0</v>
      </c>
      <c r="BW464" s="67">
        <f t="shared" si="60"/>
        <v>39</v>
      </c>
    </row>
    <row r="465" spans="1:75" x14ac:dyDescent="0.25">
      <c r="A465" s="101">
        <v>1616</v>
      </c>
      <c r="B465" s="67" t="s">
        <v>467</v>
      </c>
      <c r="C465" s="67" t="s">
        <v>452</v>
      </c>
      <c r="D465" s="103" t="s">
        <v>621</v>
      </c>
      <c r="E465" s="103" t="s">
        <v>621</v>
      </c>
      <c r="F465" s="103" t="s">
        <v>623</v>
      </c>
      <c r="G465" s="103" t="s">
        <v>621</v>
      </c>
      <c r="H465" s="103" t="s">
        <v>621</v>
      </c>
      <c r="I465" s="103" t="s">
        <v>621</v>
      </c>
      <c r="J465" s="103" t="s">
        <v>621</v>
      </c>
      <c r="K465" s="103" t="s">
        <v>621</v>
      </c>
      <c r="L465" s="103" t="s">
        <v>621</v>
      </c>
      <c r="M465" s="103" t="s">
        <v>621</v>
      </c>
      <c r="N465" s="103" t="s">
        <v>621</v>
      </c>
      <c r="O465" s="103" t="s">
        <v>621</v>
      </c>
      <c r="P465" s="103" t="s">
        <v>623</v>
      </c>
      <c r="Q465" s="103" t="s">
        <v>620</v>
      </c>
      <c r="R465" s="103" t="s">
        <v>621</v>
      </c>
      <c r="S465" s="103" t="s">
        <v>621</v>
      </c>
      <c r="T465" s="103" t="s">
        <v>621</v>
      </c>
      <c r="U465" s="103" t="s">
        <v>623</v>
      </c>
      <c r="V465" s="103" t="s">
        <v>621</v>
      </c>
      <c r="W465" s="103" t="s">
        <v>622</v>
      </c>
      <c r="X465" s="103" t="s">
        <v>621</v>
      </c>
      <c r="Y465" s="103" t="s">
        <v>621</v>
      </c>
      <c r="Z465" s="103" t="s">
        <v>621</v>
      </c>
      <c r="AA465" s="103" t="s">
        <v>621</v>
      </c>
      <c r="AB465" s="103" t="s">
        <v>621</v>
      </c>
      <c r="AC465" s="103" t="s">
        <v>621</v>
      </c>
      <c r="AD465" s="103" t="s">
        <v>621</v>
      </c>
      <c r="AE465" s="103" t="s">
        <v>621</v>
      </c>
      <c r="AF465" s="103" t="s">
        <v>621</v>
      </c>
      <c r="AG465" s="103" t="s">
        <v>621</v>
      </c>
      <c r="AH465" s="103" t="s">
        <v>623</v>
      </c>
      <c r="AI465" s="103" t="s">
        <v>621</v>
      </c>
      <c r="AJ465" s="103" t="s">
        <v>622</v>
      </c>
      <c r="AK465" s="103" t="s">
        <v>622</v>
      </c>
      <c r="AL465" s="103" t="s">
        <v>620</v>
      </c>
      <c r="AM465" s="103" t="s">
        <v>622</v>
      </c>
      <c r="AN465" s="103" t="s">
        <v>622</v>
      </c>
      <c r="AO465" s="103" t="s">
        <v>621</v>
      </c>
      <c r="AP465" s="103" t="s">
        <v>621</v>
      </c>
      <c r="AQ465" s="103" t="s">
        <v>621</v>
      </c>
      <c r="AR465" s="103" t="s">
        <v>621</v>
      </c>
      <c r="AS465" s="103" t="s">
        <v>621</v>
      </c>
      <c r="AT465" s="103" t="s">
        <v>623</v>
      </c>
      <c r="AU465" s="103" t="s">
        <v>621</v>
      </c>
      <c r="AV465" s="103" t="s">
        <v>621</v>
      </c>
      <c r="AW465" s="103" t="s">
        <v>621</v>
      </c>
      <c r="AX465" s="103" t="s">
        <v>623</v>
      </c>
      <c r="AY465" s="103" t="s">
        <v>622</v>
      </c>
      <c r="AZ465" s="103" t="s">
        <v>621</v>
      </c>
      <c r="BA465" s="103" t="s">
        <v>621</v>
      </c>
      <c r="BB465" s="103" t="s">
        <v>623</v>
      </c>
      <c r="BC465" s="103" t="s">
        <v>622</v>
      </c>
      <c r="BD465" s="103" t="s">
        <v>621</v>
      </c>
      <c r="BF465" s="103">
        <f t="shared" si="62"/>
        <v>37</v>
      </c>
      <c r="BG465" s="103">
        <f t="shared" si="62"/>
        <v>7</v>
      </c>
      <c r="BH465" s="103">
        <f t="shared" si="62"/>
        <v>2</v>
      </c>
      <c r="BI465" s="103">
        <f t="shared" si="62"/>
        <v>7</v>
      </c>
      <c r="BJ465" s="103">
        <f t="shared" si="62"/>
        <v>0</v>
      </c>
      <c r="BK465" s="103">
        <f t="shared" si="59"/>
        <v>44</v>
      </c>
      <c r="BM465" s="67">
        <v>31</v>
      </c>
      <c r="BN465" s="67">
        <v>6</v>
      </c>
      <c r="BO465" s="67">
        <v>9</v>
      </c>
      <c r="BP465" s="67">
        <v>3</v>
      </c>
      <c r="BQ465" s="67">
        <v>4</v>
      </c>
      <c r="BR465" s="67">
        <v>4</v>
      </c>
      <c r="BS465" s="67">
        <v>2</v>
      </c>
      <c r="BT465" s="67">
        <v>0</v>
      </c>
      <c r="BU465" s="67">
        <v>0</v>
      </c>
      <c r="BW465" s="67">
        <f t="shared" si="60"/>
        <v>41</v>
      </c>
    </row>
    <row r="466" spans="1:75" x14ac:dyDescent="0.25">
      <c r="A466" s="101">
        <v>1701</v>
      </c>
      <c r="B466" s="67" t="s">
        <v>468</v>
      </c>
      <c r="C466" s="67" t="s">
        <v>469</v>
      </c>
      <c r="D466" s="103" t="s">
        <v>621</v>
      </c>
      <c r="E466" s="103" t="s">
        <v>621</v>
      </c>
      <c r="F466" s="103" t="s">
        <v>621</v>
      </c>
      <c r="G466" s="103" t="s">
        <v>621</v>
      </c>
      <c r="H466" s="103" t="s">
        <v>622</v>
      </c>
      <c r="I466" s="103" t="s">
        <v>621</v>
      </c>
      <c r="J466" s="103" t="s">
        <v>621</v>
      </c>
      <c r="K466" s="103" t="s">
        <v>621</v>
      </c>
      <c r="L466" s="103" t="s">
        <v>621</v>
      </c>
      <c r="M466" s="103" t="s">
        <v>622</v>
      </c>
      <c r="N466" s="103" t="s">
        <v>621</v>
      </c>
      <c r="O466" s="103" t="s">
        <v>620</v>
      </c>
      <c r="P466" s="103" t="s">
        <v>621</v>
      </c>
      <c r="Q466" s="103" t="s">
        <v>622</v>
      </c>
      <c r="R466" s="103" t="s">
        <v>621</v>
      </c>
      <c r="S466" s="103" t="s">
        <v>621</v>
      </c>
      <c r="T466" s="103" t="s">
        <v>621</v>
      </c>
      <c r="U466" s="103" t="s">
        <v>622</v>
      </c>
      <c r="V466" s="103" t="s">
        <v>621</v>
      </c>
      <c r="W466" s="103" t="s">
        <v>622</v>
      </c>
      <c r="X466" s="103" t="s">
        <v>621</v>
      </c>
      <c r="Y466" s="103" t="s">
        <v>621</v>
      </c>
      <c r="Z466" s="103" t="s">
        <v>621</v>
      </c>
      <c r="AA466" s="103" t="s">
        <v>621</v>
      </c>
      <c r="AB466" s="103" t="s">
        <v>621</v>
      </c>
      <c r="AC466" s="103" t="s">
        <v>622</v>
      </c>
      <c r="AD466" s="103" t="s">
        <v>621</v>
      </c>
      <c r="AE466" s="103" t="s">
        <v>621</v>
      </c>
      <c r="AF466" s="103" t="s">
        <v>621</v>
      </c>
      <c r="AG466" s="103" t="s">
        <v>621</v>
      </c>
      <c r="AH466" s="103" t="s">
        <v>623</v>
      </c>
      <c r="AI466" s="103" t="s">
        <v>621</v>
      </c>
      <c r="AJ466" s="103" t="s">
        <v>622</v>
      </c>
      <c r="AK466" s="103" t="s">
        <v>622</v>
      </c>
      <c r="AL466" s="103" t="s">
        <v>620</v>
      </c>
      <c r="AM466" s="103" t="s">
        <v>622</v>
      </c>
      <c r="AN466" s="103" t="s">
        <v>622</v>
      </c>
      <c r="AO466" s="103" t="s">
        <v>621</v>
      </c>
      <c r="AP466" s="103" t="s">
        <v>621</v>
      </c>
      <c r="AQ466" s="103" t="s">
        <v>621</v>
      </c>
      <c r="AR466" s="103" t="s">
        <v>621</v>
      </c>
      <c r="AS466" s="103" t="s">
        <v>621</v>
      </c>
      <c r="AT466" s="103" t="s">
        <v>621</v>
      </c>
      <c r="AU466" s="103" t="s">
        <v>621</v>
      </c>
      <c r="AV466" s="103" t="s">
        <v>622</v>
      </c>
      <c r="AW466" s="103" t="s">
        <v>621</v>
      </c>
      <c r="AX466" s="103" t="s">
        <v>622</v>
      </c>
      <c r="AY466" s="103" t="s">
        <v>622</v>
      </c>
      <c r="AZ466" s="103" t="s">
        <v>622</v>
      </c>
      <c r="BA466" s="103" t="s">
        <v>622</v>
      </c>
      <c r="BB466" s="103" t="s">
        <v>623</v>
      </c>
      <c r="BC466" s="103" t="s">
        <v>623</v>
      </c>
      <c r="BD466" s="103" t="s">
        <v>623</v>
      </c>
      <c r="BF466" s="103">
        <f t="shared" si="62"/>
        <v>32</v>
      </c>
      <c r="BG466" s="103">
        <f t="shared" si="62"/>
        <v>15</v>
      </c>
      <c r="BH466" s="103">
        <f t="shared" si="62"/>
        <v>2</v>
      </c>
      <c r="BI466" s="103">
        <f t="shared" si="62"/>
        <v>4</v>
      </c>
      <c r="BJ466" s="103">
        <f t="shared" si="62"/>
        <v>0</v>
      </c>
      <c r="BK466" s="103">
        <f t="shared" si="59"/>
        <v>47</v>
      </c>
      <c r="BM466" s="67">
        <v>26</v>
      </c>
      <c r="BN466" s="67">
        <v>6</v>
      </c>
      <c r="BO466" s="67">
        <v>5</v>
      </c>
      <c r="BP466" s="67">
        <v>11</v>
      </c>
      <c r="BQ466" s="67">
        <v>4</v>
      </c>
      <c r="BR466" s="67">
        <v>7</v>
      </c>
      <c r="BS466" s="67">
        <v>2</v>
      </c>
      <c r="BT466" s="67">
        <v>0</v>
      </c>
      <c r="BU466" s="67">
        <v>0</v>
      </c>
      <c r="BW466" s="67">
        <f t="shared" si="60"/>
        <v>44</v>
      </c>
    </row>
    <row r="467" spans="1:75" x14ac:dyDescent="0.25">
      <c r="A467" s="101">
        <v>1702</v>
      </c>
      <c r="B467" s="67" t="s">
        <v>471</v>
      </c>
      <c r="C467" s="67" t="s">
        <v>469</v>
      </c>
      <c r="D467" s="103" t="s">
        <v>621</v>
      </c>
      <c r="E467" s="103" t="s">
        <v>621</v>
      </c>
      <c r="F467" s="103" t="s">
        <v>621</v>
      </c>
      <c r="G467" s="103" t="s">
        <v>621</v>
      </c>
      <c r="H467" s="103" t="s">
        <v>622</v>
      </c>
      <c r="I467" s="103" t="s">
        <v>621</v>
      </c>
      <c r="J467" s="103" t="s">
        <v>621</v>
      </c>
      <c r="K467" s="103" t="s">
        <v>621</v>
      </c>
      <c r="L467" s="103" t="s">
        <v>621</v>
      </c>
      <c r="M467" s="103" t="s">
        <v>622</v>
      </c>
      <c r="N467" s="103" t="s">
        <v>621</v>
      </c>
      <c r="O467" s="103" t="s">
        <v>623</v>
      </c>
      <c r="P467" s="103" t="s">
        <v>622</v>
      </c>
      <c r="Q467" s="103" t="s">
        <v>623</v>
      </c>
      <c r="R467" s="103" t="s">
        <v>621</v>
      </c>
      <c r="S467" s="103" t="s">
        <v>621</v>
      </c>
      <c r="T467" s="103" t="s">
        <v>621</v>
      </c>
      <c r="U467" s="103" t="s">
        <v>622</v>
      </c>
      <c r="V467" s="103" t="s">
        <v>621</v>
      </c>
      <c r="W467" s="103" t="s">
        <v>622</v>
      </c>
      <c r="X467" s="103" t="s">
        <v>621</v>
      </c>
      <c r="Y467" s="103" t="s">
        <v>621</v>
      </c>
      <c r="Z467" s="103" t="s">
        <v>621</v>
      </c>
      <c r="AA467" s="103" t="s">
        <v>621</v>
      </c>
      <c r="AB467" s="103" t="s">
        <v>621</v>
      </c>
      <c r="AC467" s="103" t="s">
        <v>622</v>
      </c>
      <c r="AD467" s="103" t="s">
        <v>621</v>
      </c>
      <c r="AE467" s="103" t="s">
        <v>621</v>
      </c>
      <c r="AF467" s="103" t="s">
        <v>621</v>
      </c>
      <c r="AG467" s="103" t="s">
        <v>621</v>
      </c>
      <c r="AH467" s="103" t="s">
        <v>623</v>
      </c>
      <c r="AI467" s="103" t="s">
        <v>621</v>
      </c>
      <c r="AJ467" s="103" t="s">
        <v>622</v>
      </c>
      <c r="AK467" s="103" t="s">
        <v>622</v>
      </c>
      <c r="AL467" s="103" t="s">
        <v>620</v>
      </c>
      <c r="AM467" s="103" t="s">
        <v>622</v>
      </c>
      <c r="AN467" s="103" t="s">
        <v>622</v>
      </c>
      <c r="AO467" s="103" t="s">
        <v>623</v>
      </c>
      <c r="AP467" s="103" t="s">
        <v>621</v>
      </c>
      <c r="AQ467" s="103" t="s">
        <v>621</v>
      </c>
      <c r="AR467" s="103" t="s">
        <v>623</v>
      </c>
      <c r="AS467" s="103" t="s">
        <v>621</v>
      </c>
      <c r="AT467" s="103" t="s">
        <v>621</v>
      </c>
      <c r="AU467" s="103" t="s">
        <v>621</v>
      </c>
      <c r="AV467" s="103" t="s">
        <v>621</v>
      </c>
      <c r="AW467" s="103" t="s">
        <v>621</v>
      </c>
      <c r="AX467" s="103" t="s">
        <v>621</v>
      </c>
      <c r="AY467" s="103" t="s">
        <v>622</v>
      </c>
      <c r="AZ467" s="103" t="s">
        <v>622</v>
      </c>
      <c r="BA467" s="103" t="s">
        <v>622</v>
      </c>
      <c r="BB467" s="103" t="s">
        <v>621</v>
      </c>
      <c r="BC467" s="103" t="s">
        <v>623</v>
      </c>
      <c r="BD467" s="103" t="s">
        <v>621</v>
      </c>
      <c r="BF467" s="103">
        <f t="shared" si="62"/>
        <v>33</v>
      </c>
      <c r="BG467" s="103">
        <f t="shared" si="62"/>
        <v>13</v>
      </c>
      <c r="BH467" s="103">
        <f t="shared" si="62"/>
        <v>1</v>
      </c>
      <c r="BI467" s="103">
        <f t="shared" si="62"/>
        <v>6</v>
      </c>
      <c r="BJ467" s="103">
        <f t="shared" si="62"/>
        <v>0</v>
      </c>
      <c r="BK467" s="103">
        <f t="shared" si="59"/>
        <v>46</v>
      </c>
      <c r="BM467" s="67">
        <v>24</v>
      </c>
      <c r="BN467" s="67">
        <v>9</v>
      </c>
      <c r="BO467" s="67">
        <v>12</v>
      </c>
      <c r="BP467" s="67">
        <v>10</v>
      </c>
      <c r="BQ467" s="67">
        <v>3</v>
      </c>
      <c r="BR467" s="67">
        <v>6</v>
      </c>
      <c r="BS467" s="67">
        <v>1</v>
      </c>
      <c r="BT467" s="67">
        <v>0</v>
      </c>
      <c r="BU467" s="67">
        <v>0</v>
      </c>
      <c r="BW467" s="67">
        <f t="shared" si="60"/>
        <v>41</v>
      </c>
    </row>
    <row r="468" spans="1:75" x14ac:dyDescent="0.25">
      <c r="A468" s="101">
        <v>1703</v>
      </c>
      <c r="B468" s="67" t="s">
        <v>472</v>
      </c>
      <c r="C468" s="67" t="s">
        <v>469</v>
      </c>
      <c r="D468" s="103" t="s">
        <v>621</v>
      </c>
      <c r="E468" s="103" t="s">
        <v>621</v>
      </c>
      <c r="F468" s="103" t="s">
        <v>622</v>
      </c>
      <c r="G468" s="103" t="s">
        <v>621</v>
      </c>
      <c r="H468" s="103" t="s">
        <v>622</v>
      </c>
      <c r="I468" s="103" t="s">
        <v>621</v>
      </c>
      <c r="J468" s="103" t="s">
        <v>621</v>
      </c>
      <c r="K468" s="103" t="s">
        <v>621</v>
      </c>
      <c r="L468" s="103" t="s">
        <v>621</v>
      </c>
      <c r="M468" s="103" t="s">
        <v>622</v>
      </c>
      <c r="N468" s="103" t="s">
        <v>621</v>
      </c>
      <c r="O468" s="103" t="s">
        <v>620</v>
      </c>
      <c r="P468" s="103" t="s">
        <v>621</v>
      </c>
      <c r="Q468" s="103" t="s">
        <v>622</v>
      </c>
      <c r="R468" s="103" t="s">
        <v>621</v>
      </c>
      <c r="S468" s="103" t="s">
        <v>623</v>
      </c>
      <c r="T468" s="103" t="s">
        <v>623</v>
      </c>
      <c r="U468" s="103" t="s">
        <v>622</v>
      </c>
      <c r="V468" s="103" t="s">
        <v>621</v>
      </c>
      <c r="W468" s="103" t="s">
        <v>622</v>
      </c>
      <c r="X468" s="103" t="s">
        <v>621</v>
      </c>
      <c r="Y468" s="103" t="s">
        <v>622</v>
      </c>
      <c r="Z468" s="103" t="s">
        <v>621</v>
      </c>
      <c r="AA468" s="103" t="s">
        <v>621</v>
      </c>
      <c r="AB468" s="103" t="s">
        <v>622</v>
      </c>
      <c r="AC468" s="103" t="s">
        <v>622</v>
      </c>
      <c r="AD468" s="103" t="s">
        <v>621</v>
      </c>
      <c r="AE468" s="103" t="s">
        <v>621</v>
      </c>
      <c r="AF468" s="103" t="s">
        <v>620</v>
      </c>
      <c r="AG468" s="103" t="s">
        <v>620</v>
      </c>
      <c r="AH468" s="103" t="s">
        <v>621</v>
      </c>
      <c r="AI468" s="103" t="s">
        <v>621</v>
      </c>
      <c r="AJ468" s="103" t="s">
        <v>622</v>
      </c>
      <c r="AK468" s="103" t="s">
        <v>622</v>
      </c>
      <c r="AL468" s="103" t="s">
        <v>620</v>
      </c>
      <c r="AM468" s="103" t="s">
        <v>622</v>
      </c>
      <c r="AN468" s="103" t="s">
        <v>622</v>
      </c>
      <c r="AO468" s="103" t="s">
        <v>620</v>
      </c>
      <c r="AP468" s="103" t="s">
        <v>621</v>
      </c>
      <c r="AQ468" s="103" t="s">
        <v>621</v>
      </c>
      <c r="AR468" s="103" t="s">
        <v>621</v>
      </c>
      <c r="AS468" s="103" t="s">
        <v>621</v>
      </c>
      <c r="AT468" s="103" t="s">
        <v>621</v>
      </c>
      <c r="AU468" s="103" t="s">
        <v>621</v>
      </c>
      <c r="AV468" s="103" t="s">
        <v>621</v>
      </c>
      <c r="AW468" s="103" t="s">
        <v>621</v>
      </c>
      <c r="AX468" s="103" t="s">
        <v>622</v>
      </c>
      <c r="AY468" s="103" t="s">
        <v>622</v>
      </c>
      <c r="AZ468" s="103" t="s">
        <v>622</v>
      </c>
      <c r="BA468" s="103" t="s">
        <v>622</v>
      </c>
      <c r="BB468" s="103" t="s">
        <v>621</v>
      </c>
      <c r="BC468" s="103" t="s">
        <v>622</v>
      </c>
      <c r="BD468" s="103" t="s">
        <v>623</v>
      </c>
      <c r="BF468" s="103">
        <f t="shared" si="62"/>
        <v>27</v>
      </c>
      <c r="BG468" s="103">
        <f t="shared" si="62"/>
        <v>18</v>
      </c>
      <c r="BH468" s="103">
        <f t="shared" si="62"/>
        <v>5</v>
      </c>
      <c r="BI468" s="103">
        <f t="shared" si="62"/>
        <v>3</v>
      </c>
      <c r="BJ468" s="103">
        <f t="shared" si="62"/>
        <v>0</v>
      </c>
      <c r="BK468" s="103">
        <f t="shared" si="59"/>
        <v>45</v>
      </c>
      <c r="BM468" s="67">
        <v>21</v>
      </c>
      <c r="BN468" s="67">
        <v>6</v>
      </c>
      <c r="BO468" s="67">
        <v>4</v>
      </c>
      <c r="BP468" s="67">
        <v>13</v>
      </c>
      <c r="BQ468" s="67">
        <v>5</v>
      </c>
      <c r="BR468" s="67">
        <v>7</v>
      </c>
      <c r="BS468" s="67">
        <v>5</v>
      </c>
      <c r="BT468" s="67">
        <v>0</v>
      </c>
      <c r="BU468" s="67">
        <v>0</v>
      </c>
      <c r="BW468" s="67">
        <f t="shared" si="60"/>
        <v>44.5</v>
      </c>
    </row>
    <row r="469" spans="1:75" x14ac:dyDescent="0.25">
      <c r="A469" s="101">
        <v>1704</v>
      </c>
      <c r="B469" s="67" t="s">
        <v>473</v>
      </c>
      <c r="C469" s="67" t="s">
        <v>469</v>
      </c>
      <c r="D469" s="103" t="s">
        <v>621</v>
      </c>
      <c r="E469" s="103" t="s">
        <v>621</v>
      </c>
      <c r="F469" s="103" t="s">
        <v>621</v>
      </c>
      <c r="G469" s="103" t="s">
        <v>621</v>
      </c>
      <c r="H469" s="103" t="s">
        <v>621</v>
      </c>
      <c r="I469" s="103" t="s">
        <v>621</v>
      </c>
      <c r="J469" s="103" t="s">
        <v>621</v>
      </c>
      <c r="K469" s="103" t="s">
        <v>621</v>
      </c>
      <c r="L469" s="103" t="s">
        <v>621</v>
      </c>
      <c r="M469" s="103" t="s">
        <v>621</v>
      </c>
      <c r="N469" s="103" t="s">
        <v>621</v>
      </c>
      <c r="O469" s="103" t="s">
        <v>620</v>
      </c>
      <c r="P469" s="103" t="s">
        <v>621</v>
      </c>
      <c r="Q469" s="103" t="s">
        <v>621</v>
      </c>
      <c r="R469" s="103" t="s">
        <v>621</v>
      </c>
      <c r="S469" s="103" t="s">
        <v>621</v>
      </c>
      <c r="T469" s="103" t="s">
        <v>621</v>
      </c>
      <c r="U469" s="103" t="s">
        <v>623</v>
      </c>
      <c r="V469" s="103" t="s">
        <v>621</v>
      </c>
      <c r="W469" s="103" t="s">
        <v>622</v>
      </c>
      <c r="X469" s="103" t="s">
        <v>621</v>
      </c>
      <c r="Y469" s="103" t="s">
        <v>621</v>
      </c>
      <c r="Z469" s="103" t="s">
        <v>621</v>
      </c>
      <c r="AA469" s="103" t="s">
        <v>621</v>
      </c>
      <c r="AB469" s="103" t="s">
        <v>621</v>
      </c>
      <c r="AC469" s="103" t="s">
        <v>621</v>
      </c>
      <c r="AD469" s="103" t="s">
        <v>621</v>
      </c>
      <c r="AE469" s="103" t="s">
        <v>621</v>
      </c>
      <c r="AF469" s="103" t="s">
        <v>623</v>
      </c>
      <c r="AG469" s="103" t="s">
        <v>621</v>
      </c>
      <c r="AH469" s="103" t="s">
        <v>621</v>
      </c>
      <c r="AI469" s="103" t="s">
        <v>621</v>
      </c>
      <c r="AJ469" s="103" t="s">
        <v>622</v>
      </c>
      <c r="AK469" s="103" t="s">
        <v>622</v>
      </c>
      <c r="AL469" s="103" t="s">
        <v>621</v>
      </c>
      <c r="AM469" s="103" t="s">
        <v>622</v>
      </c>
      <c r="AN469" s="103" t="s">
        <v>621</v>
      </c>
      <c r="AO469" s="103" t="s">
        <v>621</v>
      </c>
      <c r="AP469" s="103" t="s">
        <v>621</v>
      </c>
      <c r="AQ469" s="103" t="s">
        <v>621</v>
      </c>
      <c r="AR469" s="103" t="s">
        <v>621</v>
      </c>
      <c r="AS469" s="103" t="s">
        <v>621</v>
      </c>
      <c r="AT469" s="103" t="s">
        <v>621</v>
      </c>
      <c r="AU469" s="103" t="s">
        <v>621</v>
      </c>
      <c r="AV469" s="103" t="s">
        <v>622</v>
      </c>
      <c r="AW469" s="103" t="s">
        <v>621</v>
      </c>
      <c r="AX469" s="103" t="s">
        <v>622</v>
      </c>
      <c r="AY469" s="103" t="s">
        <v>623</v>
      </c>
      <c r="AZ469" s="103" t="s">
        <v>622</v>
      </c>
      <c r="BA469" s="103" t="s">
        <v>622</v>
      </c>
      <c r="BB469" s="103" t="s">
        <v>621</v>
      </c>
      <c r="BC469" s="103" t="s">
        <v>623</v>
      </c>
      <c r="BD469" s="103" t="s">
        <v>621</v>
      </c>
      <c r="BF469" s="103">
        <f t="shared" si="62"/>
        <v>40</v>
      </c>
      <c r="BG469" s="103">
        <f t="shared" si="62"/>
        <v>8</v>
      </c>
      <c r="BH469" s="103">
        <f t="shared" si="62"/>
        <v>1</v>
      </c>
      <c r="BI469" s="103">
        <f t="shared" si="62"/>
        <v>4</v>
      </c>
      <c r="BJ469" s="103">
        <f t="shared" si="62"/>
        <v>0</v>
      </c>
      <c r="BK469" s="103">
        <f t="shared" si="59"/>
        <v>48</v>
      </c>
      <c r="BM469" s="67">
        <v>30</v>
      </c>
      <c r="BN469" s="67">
        <v>10</v>
      </c>
      <c r="BO469" s="67">
        <v>4</v>
      </c>
      <c r="BP469" s="67">
        <v>5</v>
      </c>
      <c r="BQ469" s="67">
        <v>3</v>
      </c>
      <c r="BR469" s="67">
        <v>7</v>
      </c>
      <c r="BS469" s="67">
        <v>1</v>
      </c>
      <c r="BT469" s="67">
        <v>0</v>
      </c>
      <c r="BU469" s="67">
        <v>0</v>
      </c>
      <c r="BW469" s="67">
        <f t="shared" si="60"/>
        <v>42.5</v>
      </c>
    </row>
    <row r="470" spans="1:75" x14ac:dyDescent="0.25">
      <c r="A470" s="101">
        <v>1705</v>
      </c>
      <c r="B470" s="67" t="s">
        <v>474</v>
      </c>
      <c r="C470" s="67" t="s">
        <v>469</v>
      </c>
      <c r="D470" s="103" t="s">
        <v>621</v>
      </c>
      <c r="E470" s="103" t="s">
        <v>621</v>
      </c>
      <c r="F470" s="103" t="s">
        <v>621</v>
      </c>
      <c r="G470" s="103" t="s">
        <v>621</v>
      </c>
      <c r="H470" s="103" t="s">
        <v>622</v>
      </c>
      <c r="I470" s="103" t="s">
        <v>621</v>
      </c>
      <c r="J470" s="103" t="s">
        <v>621</v>
      </c>
      <c r="K470" s="103" t="s">
        <v>621</v>
      </c>
      <c r="L470" s="103" t="s">
        <v>621</v>
      </c>
      <c r="M470" s="103" t="s">
        <v>622</v>
      </c>
      <c r="N470" s="103" t="s">
        <v>621</v>
      </c>
      <c r="O470" s="103" t="s">
        <v>620</v>
      </c>
      <c r="P470" s="103" t="s">
        <v>622</v>
      </c>
      <c r="Q470" s="103" t="s">
        <v>622</v>
      </c>
      <c r="R470" s="103" t="s">
        <v>621</v>
      </c>
      <c r="S470" s="103" t="s">
        <v>621</v>
      </c>
      <c r="T470" s="103" t="s">
        <v>621</v>
      </c>
      <c r="U470" s="103" t="s">
        <v>622</v>
      </c>
      <c r="V470" s="103" t="s">
        <v>621</v>
      </c>
      <c r="W470" s="103" t="s">
        <v>622</v>
      </c>
      <c r="X470" s="103" t="s">
        <v>621</v>
      </c>
      <c r="Y470" s="103" t="s">
        <v>621</v>
      </c>
      <c r="Z470" s="103" t="s">
        <v>620</v>
      </c>
      <c r="AA470" s="103" t="s">
        <v>621</v>
      </c>
      <c r="AB470" s="103" t="s">
        <v>621</v>
      </c>
      <c r="AC470" s="103" t="s">
        <v>622</v>
      </c>
      <c r="AD470" s="103" t="s">
        <v>621</v>
      </c>
      <c r="AE470" s="103" t="s">
        <v>621</v>
      </c>
      <c r="AF470" s="103" t="s">
        <v>621</v>
      </c>
      <c r="AG470" s="103" t="s">
        <v>621</v>
      </c>
      <c r="AH470" s="103" t="s">
        <v>623</v>
      </c>
      <c r="AI470" s="103" t="s">
        <v>621</v>
      </c>
      <c r="AJ470" s="103" t="s">
        <v>622</v>
      </c>
      <c r="AK470" s="103" t="s">
        <v>622</v>
      </c>
      <c r="AL470" s="103" t="s">
        <v>620</v>
      </c>
      <c r="AM470" s="103" t="s">
        <v>622</v>
      </c>
      <c r="AN470" s="103" t="s">
        <v>622</v>
      </c>
      <c r="AO470" s="103" t="s">
        <v>620</v>
      </c>
      <c r="AP470" s="103" t="s">
        <v>620</v>
      </c>
      <c r="AQ470" s="103" t="s">
        <v>621</v>
      </c>
      <c r="AR470" s="103" t="s">
        <v>621</v>
      </c>
      <c r="AS470" s="103" t="s">
        <v>621</v>
      </c>
      <c r="AT470" s="103" t="s">
        <v>621</v>
      </c>
      <c r="AU470" s="103" t="s">
        <v>621</v>
      </c>
      <c r="AV470" s="103" t="s">
        <v>621</v>
      </c>
      <c r="AW470" s="103" t="s">
        <v>621</v>
      </c>
      <c r="AX470" s="103" t="s">
        <v>621</v>
      </c>
      <c r="AY470" s="103" t="s">
        <v>622</v>
      </c>
      <c r="AZ470" s="103" t="s">
        <v>622</v>
      </c>
      <c r="BA470" s="103" t="s">
        <v>622</v>
      </c>
      <c r="BB470" s="103" t="s">
        <v>623</v>
      </c>
      <c r="BC470" s="103" t="s">
        <v>622</v>
      </c>
      <c r="BD470" s="103" t="s">
        <v>623</v>
      </c>
      <c r="BF470" s="103">
        <f t="shared" si="62"/>
        <v>30</v>
      </c>
      <c r="BG470" s="103">
        <f t="shared" si="62"/>
        <v>15</v>
      </c>
      <c r="BH470" s="103">
        <f t="shared" si="62"/>
        <v>5</v>
      </c>
      <c r="BI470" s="103">
        <f t="shared" si="62"/>
        <v>3</v>
      </c>
      <c r="BJ470" s="103">
        <f t="shared" si="62"/>
        <v>0</v>
      </c>
      <c r="BK470" s="103">
        <f t="shared" si="59"/>
        <v>45</v>
      </c>
      <c r="BM470" s="67">
        <v>23</v>
      </c>
      <c r="BN470" s="67">
        <v>7</v>
      </c>
      <c r="BO470" s="67">
        <v>9</v>
      </c>
      <c r="BP470" s="67">
        <v>11</v>
      </c>
      <c r="BQ470" s="67">
        <v>4</v>
      </c>
      <c r="BR470" s="67">
        <v>7</v>
      </c>
      <c r="BS470" s="67">
        <v>5</v>
      </c>
      <c r="BT470" s="67">
        <v>0</v>
      </c>
      <c r="BU470" s="67">
        <v>0</v>
      </c>
      <c r="BW470" s="67">
        <f t="shared" si="60"/>
        <v>44.5</v>
      </c>
    </row>
    <row r="471" spans="1:75"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622</v>
      </c>
      <c r="N471" s="103" t="s">
        <v>621</v>
      </c>
      <c r="O471" s="103" t="s">
        <v>621</v>
      </c>
      <c r="P471" s="103" t="s">
        <v>621</v>
      </c>
      <c r="Q471" s="103" t="s">
        <v>622</v>
      </c>
      <c r="R471" s="103" t="s">
        <v>621</v>
      </c>
      <c r="S471" s="103" t="s">
        <v>621</v>
      </c>
      <c r="T471" s="103" t="s">
        <v>621</v>
      </c>
      <c r="U471" s="103" t="s">
        <v>621</v>
      </c>
      <c r="V471" s="103" t="s">
        <v>621</v>
      </c>
      <c r="W471" s="103" t="s">
        <v>622</v>
      </c>
      <c r="X471" s="103" t="s">
        <v>621</v>
      </c>
      <c r="Y471" s="103" t="s">
        <v>621</v>
      </c>
      <c r="Z471" s="103" t="s">
        <v>621</v>
      </c>
      <c r="AA471" s="103" t="s">
        <v>621</v>
      </c>
      <c r="AB471" s="103" t="s">
        <v>621</v>
      </c>
      <c r="AC471" s="103" t="s">
        <v>622</v>
      </c>
      <c r="AD471" s="103" t="s">
        <v>621</v>
      </c>
      <c r="AE471" s="103" t="s">
        <v>621</v>
      </c>
      <c r="AF471" s="103" t="s">
        <v>621</v>
      </c>
      <c r="AG471" s="103" t="s">
        <v>621</v>
      </c>
      <c r="AH471" s="103" t="s">
        <v>623</v>
      </c>
      <c r="AI471" s="103" t="s">
        <v>621</v>
      </c>
      <c r="AJ471" s="103" t="s">
        <v>622</v>
      </c>
      <c r="AK471" s="103" t="s">
        <v>622</v>
      </c>
      <c r="AL471" s="103" t="s">
        <v>621</v>
      </c>
      <c r="AM471" s="103" t="s">
        <v>622</v>
      </c>
      <c r="AN471" s="103" t="s">
        <v>622</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B471" s="103" t="s">
        <v>621</v>
      </c>
      <c r="BC471" s="103" t="s">
        <v>623</v>
      </c>
      <c r="BD471" s="103" t="s">
        <v>623</v>
      </c>
      <c r="BF471" s="103">
        <f t="shared" si="62"/>
        <v>40</v>
      </c>
      <c r="BG471" s="103">
        <f t="shared" si="62"/>
        <v>10</v>
      </c>
      <c r="BH471" s="103">
        <f t="shared" si="62"/>
        <v>0</v>
      </c>
      <c r="BI471" s="103">
        <f t="shared" si="62"/>
        <v>3</v>
      </c>
      <c r="BJ471" s="103">
        <f t="shared" si="62"/>
        <v>0</v>
      </c>
      <c r="BK471" s="103">
        <f t="shared" si="59"/>
        <v>50</v>
      </c>
      <c r="BM471" s="67">
        <v>32</v>
      </c>
      <c r="BN471" s="67">
        <v>8</v>
      </c>
      <c r="BO471" s="67">
        <v>10</v>
      </c>
      <c r="BP471" s="67">
        <v>7</v>
      </c>
      <c r="BQ471" s="67">
        <v>3</v>
      </c>
      <c r="BR471" s="67">
        <v>7</v>
      </c>
      <c r="BS471" s="67">
        <v>0</v>
      </c>
      <c r="BT471" s="67">
        <v>0</v>
      </c>
      <c r="BU471" s="67">
        <v>0</v>
      </c>
      <c r="BW471" s="67">
        <f t="shared" si="60"/>
        <v>44.5</v>
      </c>
    </row>
    <row r="472" spans="1:75" x14ac:dyDescent="0.25">
      <c r="A472" s="101">
        <v>1707</v>
      </c>
      <c r="B472" s="67" t="s">
        <v>476</v>
      </c>
      <c r="C472" s="67" t="s">
        <v>469</v>
      </c>
      <c r="D472" s="103" t="s">
        <v>621</v>
      </c>
      <c r="E472" s="103" t="s">
        <v>621</v>
      </c>
      <c r="F472" s="103" t="s">
        <v>623</v>
      </c>
      <c r="G472" s="103" t="s">
        <v>621</v>
      </c>
      <c r="H472" s="103" t="s">
        <v>621</v>
      </c>
      <c r="I472" s="103" t="s">
        <v>621</v>
      </c>
      <c r="J472" s="103" t="s">
        <v>621</v>
      </c>
      <c r="K472" s="103" t="s">
        <v>621</v>
      </c>
      <c r="L472" s="103" t="s">
        <v>621</v>
      </c>
      <c r="M472" s="103" t="s">
        <v>621</v>
      </c>
      <c r="N472" s="103" t="s">
        <v>620</v>
      </c>
      <c r="O472" s="103" t="s">
        <v>620</v>
      </c>
      <c r="P472" s="103" t="s">
        <v>622</v>
      </c>
      <c r="Q472" s="103" t="s">
        <v>621</v>
      </c>
      <c r="R472" s="103" t="s">
        <v>620</v>
      </c>
      <c r="S472" s="103" t="s">
        <v>623</v>
      </c>
      <c r="T472" s="103" t="s">
        <v>623</v>
      </c>
      <c r="U472" s="103" t="s">
        <v>623</v>
      </c>
      <c r="V472" s="103" t="s">
        <v>621</v>
      </c>
      <c r="W472" s="103" t="s">
        <v>622</v>
      </c>
      <c r="X472" s="103" t="s">
        <v>621</v>
      </c>
      <c r="Y472" s="103" t="s">
        <v>620</v>
      </c>
      <c r="Z472" s="103" t="s">
        <v>621</v>
      </c>
      <c r="AA472" s="103" t="s">
        <v>623</v>
      </c>
      <c r="AB472" s="103" t="s">
        <v>621</v>
      </c>
      <c r="AC472" s="103" t="s">
        <v>620</v>
      </c>
      <c r="AD472" s="103" t="s">
        <v>623</v>
      </c>
      <c r="AE472" s="103" t="s">
        <v>623</v>
      </c>
      <c r="AF472" s="103" t="s">
        <v>621</v>
      </c>
      <c r="AG472" s="103" t="s">
        <v>620</v>
      </c>
      <c r="AH472" s="103" t="s">
        <v>623</v>
      </c>
      <c r="AI472" s="103" t="s">
        <v>623</v>
      </c>
      <c r="AJ472" s="103" t="s">
        <v>622</v>
      </c>
      <c r="AK472" s="103" t="s">
        <v>622</v>
      </c>
      <c r="AL472" s="103" t="s">
        <v>620</v>
      </c>
      <c r="AM472" s="103" t="s">
        <v>621</v>
      </c>
      <c r="AN472" s="103" t="s">
        <v>623</v>
      </c>
      <c r="AO472" s="103" t="s">
        <v>620</v>
      </c>
      <c r="AP472" s="103" t="s">
        <v>621</v>
      </c>
      <c r="AQ472" s="103" t="s">
        <v>621</v>
      </c>
      <c r="AR472" s="103" t="s">
        <v>621</v>
      </c>
      <c r="AS472" s="103" t="s">
        <v>623</v>
      </c>
      <c r="AT472" s="103" t="s">
        <v>621</v>
      </c>
      <c r="AU472" s="103" t="s">
        <v>621</v>
      </c>
      <c r="AV472" s="103" t="s">
        <v>621</v>
      </c>
      <c r="AW472" s="103" t="s">
        <v>621</v>
      </c>
      <c r="AX472" s="103" t="s">
        <v>622</v>
      </c>
      <c r="AY472" s="103" t="s">
        <v>622</v>
      </c>
      <c r="AZ472" s="103" t="s">
        <v>620</v>
      </c>
      <c r="BA472" s="103" t="s">
        <v>621</v>
      </c>
      <c r="BB472" s="103" t="s">
        <v>621</v>
      </c>
      <c r="BC472" s="103" t="s">
        <v>623</v>
      </c>
      <c r="BD472" s="103" t="s">
        <v>623</v>
      </c>
      <c r="BF472" s="103">
        <f t="shared" si="62"/>
        <v>25</v>
      </c>
      <c r="BG472" s="103">
        <f t="shared" si="62"/>
        <v>6</v>
      </c>
      <c r="BH472" s="103">
        <f t="shared" si="62"/>
        <v>9</v>
      </c>
      <c r="BI472" s="103">
        <f t="shared" si="62"/>
        <v>13</v>
      </c>
      <c r="BJ472" s="103">
        <f t="shared" si="62"/>
        <v>0</v>
      </c>
      <c r="BK472" s="103">
        <f t="shared" si="59"/>
        <v>31</v>
      </c>
      <c r="BM472" s="67">
        <v>20</v>
      </c>
      <c r="BN472" s="67">
        <v>5</v>
      </c>
      <c r="BO472" s="67">
        <v>10</v>
      </c>
      <c r="BP472" s="67">
        <v>4</v>
      </c>
      <c r="BQ472" s="67">
        <v>2</v>
      </c>
      <c r="BR472" s="67">
        <v>6</v>
      </c>
      <c r="BS472" s="67">
        <v>9</v>
      </c>
      <c r="BT472" s="67">
        <v>0</v>
      </c>
      <c r="BU472" s="67">
        <v>0</v>
      </c>
      <c r="BW472" s="67">
        <f t="shared" si="60"/>
        <v>36.5</v>
      </c>
    </row>
    <row r="473" spans="1:75" x14ac:dyDescent="0.25">
      <c r="A473" s="101">
        <v>1708</v>
      </c>
      <c r="B473" s="67" t="s">
        <v>477</v>
      </c>
      <c r="C473" s="67" t="s">
        <v>469</v>
      </c>
      <c r="D473" s="103" t="s">
        <v>621</v>
      </c>
      <c r="E473" s="103" t="s">
        <v>621</v>
      </c>
      <c r="F473" s="103" t="s">
        <v>621</v>
      </c>
      <c r="G473" s="103" t="s">
        <v>621</v>
      </c>
      <c r="H473" s="103" t="s">
        <v>621</v>
      </c>
      <c r="I473" s="103" t="s">
        <v>621</v>
      </c>
      <c r="J473" s="103" t="s">
        <v>621</v>
      </c>
      <c r="K473" s="103" t="s">
        <v>621</v>
      </c>
      <c r="L473" s="103" t="s">
        <v>621</v>
      </c>
      <c r="M473" s="103" t="s">
        <v>621</v>
      </c>
      <c r="N473" s="103" t="s">
        <v>621</v>
      </c>
      <c r="O473" s="103" t="s">
        <v>620</v>
      </c>
      <c r="P473" s="103" t="s">
        <v>621</v>
      </c>
      <c r="Q473" s="103" t="s">
        <v>623</v>
      </c>
      <c r="R473" s="103" t="s">
        <v>621</v>
      </c>
      <c r="S473" s="103" t="s">
        <v>623</v>
      </c>
      <c r="T473" s="103" t="s">
        <v>623</v>
      </c>
      <c r="U473" s="103" t="s">
        <v>621</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H473" s="103" t="s">
        <v>621</v>
      </c>
      <c r="AI473" s="103" t="s">
        <v>621</v>
      </c>
      <c r="AJ473" s="103" t="s">
        <v>623</v>
      </c>
      <c r="AK473" s="103" t="s">
        <v>622</v>
      </c>
      <c r="AL473" s="103" t="s">
        <v>621</v>
      </c>
      <c r="AM473" s="103" t="s">
        <v>623</v>
      </c>
      <c r="AN473" s="103" t="s">
        <v>621</v>
      </c>
      <c r="AO473" s="103" t="s">
        <v>620</v>
      </c>
      <c r="AP473" s="103" t="s">
        <v>621</v>
      </c>
      <c r="AQ473" s="103" t="s">
        <v>621</v>
      </c>
      <c r="AR473" s="103" t="s">
        <v>621</v>
      </c>
      <c r="AS473" s="103" t="s">
        <v>621</v>
      </c>
      <c r="AT473" s="103" t="s">
        <v>621</v>
      </c>
      <c r="AU473" s="103" t="s">
        <v>623</v>
      </c>
      <c r="AV473" s="103" t="s">
        <v>621</v>
      </c>
      <c r="AW473" s="103" t="s">
        <v>621</v>
      </c>
      <c r="AX473" s="103" t="s">
        <v>621</v>
      </c>
      <c r="AY473" s="103" t="s">
        <v>622</v>
      </c>
      <c r="AZ473" s="103" t="s">
        <v>621</v>
      </c>
      <c r="BA473" s="103" t="s">
        <v>621</v>
      </c>
      <c r="BB473" s="103" t="s">
        <v>623</v>
      </c>
      <c r="BC473" s="103" t="s">
        <v>621</v>
      </c>
      <c r="BD473" s="103" t="s">
        <v>621</v>
      </c>
      <c r="BF473" s="103">
        <f t="shared" si="62"/>
        <v>42</v>
      </c>
      <c r="BG473" s="103">
        <f t="shared" si="62"/>
        <v>2</v>
      </c>
      <c r="BH473" s="103">
        <f t="shared" si="62"/>
        <v>2</v>
      </c>
      <c r="BI473" s="103">
        <f t="shared" si="62"/>
        <v>7</v>
      </c>
      <c r="BJ473" s="103">
        <f t="shared" si="62"/>
        <v>0</v>
      </c>
      <c r="BK473" s="103">
        <f t="shared" si="59"/>
        <v>44</v>
      </c>
      <c r="BM473" s="67">
        <v>34</v>
      </c>
      <c r="BN473" s="67">
        <v>8</v>
      </c>
      <c r="BO473" s="67">
        <v>11</v>
      </c>
      <c r="BP473" s="67">
        <v>1</v>
      </c>
      <c r="BQ473" s="67">
        <v>1</v>
      </c>
      <c r="BR473" s="67">
        <v>4</v>
      </c>
      <c r="BS473" s="67">
        <v>2</v>
      </c>
      <c r="BT473" s="67">
        <v>0</v>
      </c>
      <c r="BU473" s="67">
        <v>0</v>
      </c>
      <c r="BW473" s="67">
        <f t="shared" si="60"/>
        <v>41.5</v>
      </c>
    </row>
    <row r="474" spans="1:75" x14ac:dyDescent="0.25">
      <c r="A474" s="101">
        <v>1709</v>
      </c>
      <c r="B474" s="67" t="s">
        <v>478</v>
      </c>
      <c r="C474" s="67" t="s">
        <v>469</v>
      </c>
      <c r="D474" s="103" t="s">
        <v>621</v>
      </c>
      <c r="E474" s="103" t="s">
        <v>621</v>
      </c>
      <c r="F474" s="103" t="s">
        <v>621</v>
      </c>
      <c r="G474" s="103" t="s">
        <v>621</v>
      </c>
      <c r="H474" s="103" t="s">
        <v>622</v>
      </c>
      <c r="I474" s="103" t="s">
        <v>621</v>
      </c>
      <c r="J474" s="103" t="s">
        <v>621</v>
      </c>
      <c r="K474" s="103" t="s">
        <v>621</v>
      </c>
      <c r="L474" s="103" t="s">
        <v>621</v>
      </c>
      <c r="M474" s="103" t="s">
        <v>622</v>
      </c>
      <c r="N474" s="103" t="s">
        <v>621</v>
      </c>
      <c r="O474" s="103" t="s">
        <v>620</v>
      </c>
      <c r="P474" s="103" t="s">
        <v>621</v>
      </c>
      <c r="Q474" s="103" t="s">
        <v>620</v>
      </c>
      <c r="R474" s="103" t="s">
        <v>621</v>
      </c>
      <c r="S474" s="103" t="s">
        <v>621</v>
      </c>
      <c r="T474" s="103" t="s">
        <v>621</v>
      </c>
      <c r="U474" s="103" t="s">
        <v>622</v>
      </c>
      <c r="V474" s="103" t="s">
        <v>621</v>
      </c>
      <c r="W474" s="103" t="s">
        <v>622</v>
      </c>
      <c r="X474" s="103" t="s">
        <v>621</v>
      </c>
      <c r="Y474" s="103" t="s">
        <v>621</v>
      </c>
      <c r="Z474" s="103" t="s">
        <v>621</v>
      </c>
      <c r="AA474" s="103" t="s">
        <v>621</v>
      </c>
      <c r="AB474" s="103" t="s">
        <v>621</v>
      </c>
      <c r="AC474" s="103" t="s">
        <v>622</v>
      </c>
      <c r="AD474" s="103" t="s">
        <v>621</v>
      </c>
      <c r="AE474" s="103" t="s">
        <v>621</v>
      </c>
      <c r="AF474" s="103" t="s">
        <v>621</v>
      </c>
      <c r="AG474" s="103" t="s">
        <v>621</v>
      </c>
      <c r="AH474" s="103" t="s">
        <v>623</v>
      </c>
      <c r="AI474" s="103" t="s">
        <v>621</v>
      </c>
      <c r="AJ474" s="103" t="s">
        <v>622</v>
      </c>
      <c r="AK474" s="103" t="s">
        <v>622</v>
      </c>
      <c r="AL474" s="103" t="s">
        <v>620</v>
      </c>
      <c r="AM474" s="103" t="s">
        <v>622</v>
      </c>
      <c r="AN474" s="103" t="s">
        <v>622</v>
      </c>
      <c r="AO474" s="103" t="s">
        <v>621</v>
      </c>
      <c r="AP474" s="103" t="s">
        <v>621</v>
      </c>
      <c r="AQ474" s="103" t="s">
        <v>621</v>
      </c>
      <c r="AR474" s="103" t="s">
        <v>621</v>
      </c>
      <c r="AS474" s="103" t="s">
        <v>623</v>
      </c>
      <c r="AT474" s="103" t="s">
        <v>621</v>
      </c>
      <c r="AU474" s="103" t="s">
        <v>621</v>
      </c>
      <c r="AV474" s="103" t="s">
        <v>622</v>
      </c>
      <c r="AW474" s="103" t="s">
        <v>621</v>
      </c>
      <c r="AX474" s="103" t="s">
        <v>622</v>
      </c>
      <c r="AY474" s="103" t="s">
        <v>622</v>
      </c>
      <c r="AZ474" s="103" t="s">
        <v>622</v>
      </c>
      <c r="BA474" s="103" t="s">
        <v>621</v>
      </c>
      <c r="BB474" s="103" t="s">
        <v>621</v>
      </c>
      <c r="BC474" s="103" t="s">
        <v>623</v>
      </c>
      <c r="BD474" s="103" t="s">
        <v>621</v>
      </c>
      <c r="BF474" s="103">
        <f t="shared" ref="BF474:BJ483" si="63">COUNTIF($D474:$BD474,BF$3)</f>
        <v>34</v>
      </c>
      <c r="BG474" s="103">
        <f t="shared" si="63"/>
        <v>13</v>
      </c>
      <c r="BH474" s="103">
        <f t="shared" si="63"/>
        <v>3</v>
      </c>
      <c r="BI474" s="103">
        <f t="shared" si="63"/>
        <v>3</v>
      </c>
      <c r="BJ474" s="103">
        <f t="shared" si="63"/>
        <v>0</v>
      </c>
      <c r="BK474" s="103">
        <f t="shared" si="59"/>
        <v>47</v>
      </c>
      <c r="BM474" s="67">
        <v>26</v>
      </c>
      <c r="BN474" s="67">
        <v>8</v>
      </c>
      <c r="BO474" s="67">
        <v>9</v>
      </c>
      <c r="BP474" s="67">
        <v>9</v>
      </c>
      <c r="BQ474" s="67">
        <v>4</v>
      </c>
      <c r="BR474" s="67">
        <v>6</v>
      </c>
      <c r="BS474" s="67">
        <v>3</v>
      </c>
      <c r="BT474" s="67">
        <v>0</v>
      </c>
      <c r="BU474" s="67">
        <v>0</v>
      </c>
      <c r="BW474" s="67">
        <f t="shared" si="60"/>
        <v>44</v>
      </c>
    </row>
    <row r="475" spans="1:75" x14ac:dyDescent="0.25">
      <c r="A475" s="101">
        <v>1710</v>
      </c>
      <c r="B475" s="67" t="s">
        <v>479</v>
      </c>
      <c r="C475" s="67" t="s">
        <v>469</v>
      </c>
      <c r="D475" s="103" t="s">
        <v>621</v>
      </c>
      <c r="E475" s="103" t="s">
        <v>621</v>
      </c>
      <c r="F475" s="103" t="s">
        <v>621</v>
      </c>
      <c r="G475" s="103" t="s">
        <v>621</v>
      </c>
      <c r="H475" s="103" t="s">
        <v>621</v>
      </c>
      <c r="I475" s="103" t="s">
        <v>621</v>
      </c>
      <c r="J475" s="103" t="s">
        <v>621</v>
      </c>
      <c r="K475" s="103" t="s">
        <v>621</v>
      </c>
      <c r="L475" s="103" t="s">
        <v>621</v>
      </c>
      <c r="M475" s="103" t="s">
        <v>621</v>
      </c>
      <c r="N475" s="103" t="s">
        <v>621</v>
      </c>
      <c r="O475" s="103" t="s">
        <v>621</v>
      </c>
      <c r="P475" s="103" t="s">
        <v>621</v>
      </c>
      <c r="Q475" s="103" t="s">
        <v>621</v>
      </c>
      <c r="R475" s="103" t="s">
        <v>621</v>
      </c>
      <c r="S475" s="103" t="s">
        <v>623</v>
      </c>
      <c r="T475" s="103" t="s">
        <v>623</v>
      </c>
      <c r="U475" s="103" t="s">
        <v>622</v>
      </c>
      <c r="V475" s="103" t="s">
        <v>622</v>
      </c>
      <c r="W475" s="103" t="s">
        <v>622</v>
      </c>
      <c r="X475" s="103" t="s">
        <v>621</v>
      </c>
      <c r="Y475" s="103" t="s">
        <v>621</v>
      </c>
      <c r="Z475" s="103" t="s">
        <v>621</v>
      </c>
      <c r="AA475" s="103" t="s">
        <v>621</v>
      </c>
      <c r="AB475" s="103" t="s">
        <v>622</v>
      </c>
      <c r="AC475" s="103" t="s">
        <v>622</v>
      </c>
      <c r="AD475" s="103" t="s">
        <v>621</v>
      </c>
      <c r="AE475" s="103" t="s">
        <v>621</v>
      </c>
      <c r="AF475" s="103" t="s">
        <v>621</v>
      </c>
      <c r="AG475" s="103" t="s">
        <v>621</v>
      </c>
      <c r="AH475" s="103" t="s">
        <v>621</v>
      </c>
      <c r="AI475" s="103" t="s">
        <v>621</v>
      </c>
      <c r="AJ475" s="103" t="s">
        <v>622</v>
      </c>
      <c r="AK475" s="103" t="s">
        <v>623</v>
      </c>
      <c r="AL475" s="103" t="s">
        <v>621</v>
      </c>
      <c r="AM475" s="103" t="s">
        <v>621</v>
      </c>
      <c r="AN475" s="103" t="s">
        <v>621</v>
      </c>
      <c r="AO475" s="103" t="s">
        <v>620</v>
      </c>
      <c r="AP475" s="103" t="s">
        <v>620</v>
      </c>
      <c r="AQ475" s="103" t="s">
        <v>621</v>
      </c>
      <c r="AR475" s="103" t="s">
        <v>621</v>
      </c>
      <c r="AS475" s="103" t="s">
        <v>621</v>
      </c>
      <c r="AT475" s="103" t="s">
        <v>621</v>
      </c>
      <c r="AU475" s="103" t="s">
        <v>621</v>
      </c>
      <c r="AV475" s="103" t="s">
        <v>621</v>
      </c>
      <c r="AW475" s="103" t="s">
        <v>621</v>
      </c>
      <c r="AX475" s="103" t="s">
        <v>622</v>
      </c>
      <c r="AY475" s="103" t="s">
        <v>622</v>
      </c>
      <c r="AZ475" s="103" t="s">
        <v>620</v>
      </c>
      <c r="BA475" s="103" t="s">
        <v>621</v>
      </c>
      <c r="BB475" s="103" t="s">
        <v>623</v>
      </c>
      <c r="BC475" s="103" t="s">
        <v>623</v>
      </c>
      <c r="BD475" s="103" t="s">
        <v>623</v>
      </c>
      <c r="BF475" s="103">
        <f t="shared" si="63"/>
        <v>36</v>
      </c>
      <c r="BG475" s="103">
        <f t="shared" si="63"/>
        <v>8</v>
      </c>
      <c r="BH475" s="103">
        <f t="shared" si="63"/>
        <v>3</v>
      </c>
      <c r="BI475" s="103">
        <f t="shared" si="63"/>
        <v>6</v>
      </c>
      <c r="BJ475" s="103">
        <f t="shared" si="63"/>
        <v>0</v>
      </c>
      <c r="BK475" s="103">
        <f t="shared" si="59"/>
        <v>44</v>
      </c>
      <c r="BM475" s="67">
        <v>29</v>
      </c>
      <c r="BN475" s="67">
        <v>7</v>
      </c>
      <c r="BO475" s="67">
        <v>13</v>
      </c>
      <c r="BP475" s="67">
        <v>7</v>
      </c>
      <c r="BQ475" s="67">
        <v>1</v>
      </c>
      <c r="BR475" s="67">
        <v>5</v>
      </c>
      <c r="BS475" s="67">
        <v>3</v>
      </c>
      <c r="BT475" s="67">
        <v>0</v>
      </c>
      <c r="BU475" s="67">
        <v>0</v>
      </c>
      <c r="BW475" s="67">
        <f t="shared" si="60"/>
        <v>43</v>
      </c>
    </row>
    <row r="476" spans="1:75" x14ac:dyDescent="0.25">
      <c r="A476" s="101">
        <v>1711</v>
      </c>
      <c r="B476" s="67" t="s">
        <v>480</v>
      </c>
      <c r="C476" s="67" t="s">
        <v>469</v>
      </c>
      <c r="D476" s="103" t="s">
        <v>621</v>
      </c>
      <c r="E476" s="103" t="s">
        <v>621</v>
      </c>
      <c r="F476" s="103" t="s">
        <v>621</v>
      </c>
      <c r="G476" s="103" t="s">
        <v>621</v>
      </c>
      <c r="H476" s="103" t="s">
        <v>622</v>
      </c>
      <c r="I476" s="103" t="s">
        <v>621</v>
      </c>
      <c r="J476" s="103" t="s">
        <v>621</v>
      </c>
      <c r="K476" s="103" t="s">
        <v>621</v>
      </c>
      <c r="L476" s="103" t="s">
        <v>621</v>
      </c>
      <c r="M476" s="103" t="s">
        <v>622</v>
      </c>
      <c r="N476" s="103" t="s">
        <v>621</v>
      </c>
      <c r="O476" s="103" t="s">
        <v>620</v>
      </c>
      <c r="P476" s="103" t="s">
        <v>621</v>
      </c>
      <c r="Q476" s="103" t="s">
        <v>622</v>
      </c>
      <c r="R476" s="103" t="s">
        <v>621</v>
      </c>
      <c r="S476" s="103" t="s">
        <v>623</v>
      </c>
      <c r="T476" s="103" t="s">
        <v>623</v>
      </c>
      <c r="U476" s="103" t="s">
        <v>622</v>
      </c>
      <c r="V476" s="103" t="s">
        <v>621</v>
      </c>
      <c r="W476" s="103" t="s">
        <v>622</v>
      </c>
      <c r="X476" s="103" t="s">
        <v>621</v>
      </c>
      <c r="Y476" s="103" t="s">
        <v>621</v>
      </c>
      <c r="Z476" s="103" t="s">
        <v>620</v>
      </c>
      <c r="AA476" s="103" t="s">
        <v>621</v>
      </c>
      <c r="AB476" s="103" t="s">
        <v>621</v>
      </c>
      <c r="AC476" s="103" t="s">
        <v>622</v>
      </c>
      <c r="AD476" s="103" t="s">
        <v>621</v>
      </c>
      <c r="AE476" s="103" t="s">
        <v>621</v>
      </c>
      <c r="AF476" s="103" t="s">
        <v>620</v>
      </c>
      <c r="AG476" s="103" t="s">
        <v>620</v>
      </c>
      <c r="AH476" s="103" t="s">
        <v>621</v>
      </c>
      <c r="AI476" s="103" t="s">
        <v>621</v>
      </c>
      <c r="AJ476" s="103" t="s">
        <v>622</v>
      </c>
      <c r="AK476" s="103" t="s">
        <v>622</v>
      </c>
      <c r="AL476" s="103" t="s">
        <v>620</v>
      </c>
      <c r="AM476" s="103" t="s">
        <v>622</v>
      </c>
      <c r="AN476" s="103" t="s">
        <v>622</v>
      </c>
      <c r="AO476" s="103" t="s">
        <v>620</v>
      </c>
      <c r="AP476" s="103" t="s">
        <v>621</v>
      </c>
      <c r="AQ476" s="103" t="s">
        <v>621</v>
      </c>
      <c r="AR476" s="103" t="s">
        <v>621</v>
      </c>
      <c r="AS476" s="103" t="s">
        <v>621</v>
      </c>
      <c r="AT476" s="103" t="s">
        <v>621</v>
      </c>
      <c r="AU476" s="103" t="s">
        <v>621</v>
      </c>
      <c r="AV476" s="103" t="s">
        <v>621</v>
      </c>
      <c r="AW476" s="103" t="s">
        <v>621</v>
      </c>
      <c r="AX476" s="103" t="s">
        <v>621</v>
      </c>
      <c r="AY476" s="103" t="s">
        <v>622</v>
      </c>
      <c r="AZ476" s="103" t="s">
        <v>622</v>
      </c>
      <c r="BA476" s="103" t="s">
        <v>622</v>
      </c>
      <c r="BB476" s="103" t="s">
        <v>623</v>
      </c>
      <c r="BC476" s="103" t="s">
        <v>622</v>
      </c>
      <c r="BD476" s="103" t="s">
        <v>623</v>
      </c>
      <c r="BF476" s="103">
        <f t="shared" si="63"/>
        <v>29</v>
      </c>
      <c r="BG476" s="103">
        <f t="shared" si="63"/>
        <v>14</v>
      </c>
      <c r="BH476" s="103">
        <f t="shared" si="63"/>
        <v>6</v>
      </c>
      <c r="BI476" s="103">
        <f t="shared" si="63"/>
        <v>4</v>
      </c>
      <c r="BJ476" s="103">
        <f t="shared" si="63"/>
        <v>0</v>
      </c>
      <c r="BK476" s="103">
        <f t="shared" si="59"/>
        <v>43</v>
      </c>
      <c r="BM476" s="67">
        <v>23</v>
      </c>
      <c r="BN476" s="67">
        <v>6</v>
      </c>
      <c r="BO476" s="67">
        <v>4</v>
      </c>
      <c r="BP476" s="67">
        <v>10</v>
      </c>
      <c r="BQ476" s="67">
        <v>4</v>
      </c>
      <c r="BR476" s="67">
        <v>6</v>
      </c>
      <c r="BS476" s="67">
        <v>6</v>
      </c>
      <c r="BT476" s="67">
        <v>0</v>
      </c>
      <c r="BU476" s="67">
        <v>0</v>
      </c>
      <c r="BW476" s="67">
        <f t="shared" si="60"/>
        <v>44</v>
      </c>
    </row>
    <row r="477" spans="1:75" x14ac:dyDescent="0.25">
      <c r="A477" s="101">
        <v>1712</v>
      </c>
      <c r="B477" s="67" t="s">
        <v>481</v>
      </c>
      <c r="C477" s="67" t="s">
        <v>469</v>
      </c>
      <c r="D477" s="103" t="s">
        <v>621</v>
      </c>
      <c r="E477" s="103" t="s">
        <v>621</v>
      </c>
      <c r="F477" s="103" t="s">
        <v>621</v>
      </c>
      <c r="G477" s="103" t="s">
        <v>621</v>
      </c>
      <c r="H477" s="103" t="s">
        <v>621</v>
      </c>
      <c r="I477" s="103" t="s">
        <v>621</v>
      </c>
      <c r="J477" s="103" t="s">
        <v>621</v>
      </c>
      <c r="K477" s="103" t="s">
        <v>621</v>
      </c>
      <c r="L477" s="103" t="s">
        <v>621</v>
      </c>
      <c r="M477" s="103" t="s">
        <v>621</v>
      </c>
      <c r="N477" s="103" t="s">
        <v>621</v>
      </c>
      <c r="O477" s="103" t="s">
        <v>621</v>
      </c>
      <c r="P477" s="103" t="s">
        <v>622</v>
      </c>
      <c r="Q477" s="103" t="s">
        <v>621</v>
      </c>
      <c r="R477" s="103" t="s">
        <v>621</v>
      </c>
      <c r="S477" s="103" t="s">
        <v>623</v>
      </c>
      <c r="T477" s="103" t="s">
        <v>623</v>
      </c>
      <c r="U477" s="103" t="s">
        <v>623</v>
      </c>
      <c r="V477" s="103" t="s">
        <v>621</v>
      </c>
      <c r="W477" s="103" t="s">
        <v>622</v>
      </c>
      <c r="X477" s="103" t="s">
        <v>621</v>
      </c>
      <c r="Y477" s="103" t="s">
        <v>621</v>
      </c>
      <c r="Z477" s="103" t="s">
        <v>620</v>
      </c>
      <c r="AA477" s="103" t="s">
        <v>623</v>
      </c>
      <c r="AB477" s="103" t="s">
        <v>621</v>
      </c>
      <c r="AC477" s="103" t="s">
        <v>621</v>
      </c>
      <c r="AD477" s="103" t="s">
        <v>621</v>
      </c>
      <c r="AE477" s="103" t="s">
        <v>621</v>
      </c>
      <c r="AF477" s="103" t="s">
        <v>620</v>
      </c>
      <c r="AG477" s="103" t="s">
        <v>621</v>
      </c>
      <c r="AH477" s="103" t="s">
        <v>623</v>
      </c>
      <c r="AI477" s="103" t="s">
        <v>621</v>
      </c>
      <c r="AJ477" s="103" t="s">
        <v>621</v>
      </c>
      <c r="AK477" s="103" t="s">
        <v>621</v>
      </c>
      <c r="AL477" s="103" t="s">
        <v>621</v>
      </c>
      <c r="AM477" s="103" t="s">
        <v>622</v>
      </c>
      <c r="AN477" s="103" t="s">
        <v>622</v>
      </c>
      <c r="AO477" s="103" t="s">
        <v>620</v>
      </c>
      <c r="AP477" s="103" t="s">
        <v>621</v>
      </c>
      <c r="AQ477" s="103" t="s">
        <v>621</v>
      </c>
      <c r="AR477" s="103" t="s">
        <v>620</v>
      </c>
      <c r="AS477" s="103" t="s">
        <v>621</v>
      </c>
      <c r="AT477" s="103" t="s">
        <v>621</v>
      </c>
      <c r="AU477" s="103" t="s">
        <v>621</v>
      </c>
      <c r="AV477" s="103" t="s">
        <v>621</v>
      </c>
      <c r="AW477" s="103" t="s">
        <v>621</v>
      </c>
      <c r="AX477" s="103" t="s">
        <v>621</v>
      </c>
      <c r="AY477" s="103" t="s">
        <v>623</v>
      </c>
      <c r="AZ477" s="103" t="s">
        <v>621</v>
      </c>
      <c r="BA477" s="103" t="s">
        <v>621</v>
      </c>
      <c r="BB477" s="103" t="s">
        <v>621</v>
      </c>
      <c r="BC477" s="103" t="s">
        <v>622</v>
      </c>
      <c r="BD477" s="103" t="s">
        <v>621</v>
      </c>
      <c r="BF477" s="103">
        <f t="shared" si="63"/>
        <v>38</v>
      </c>
      <c r="BG477" s="103">
        <f t="shared" si="63"/>
        <v>5</v>
      </c>
      <c r="BH477" s="103">
        <f t="shared" si="63"/>
        <v>4</v>
      </c>
      <c r="BI477" s="103">
        <f t="shared" si="63"/>
        <v>6</v>
      </c>
      <c r="BJ477" s="103">
        <f t="shared" si="63"/>
        <v>0</v>
      </c>
      <c r="BK477" s="103">
        <f t="shared" si="59"/>
        <v>43</v>
      </c>
      <c r="BM477" s="67">
        <v>30</v>
      </c>
      <c r="BN477" s="67">
        <v>8</v>
      </c>
      <c r="BO477" s="67">
        <v>27</v>
      </c>
      <c r="BP477" s="67">
        <v>2</v>
      </c>
      <c r="BQ477" s="67">
        <v>3</v>
      </c>
      <c r="BR477" s="67">
        <v>1</v>
      </c>
      <c r="BS477" s="67">
        <v>4</v>
      </c>
      <c r="BT477" s="67">
        <v>0</v>
      </c>
      <c r="BU477" s="67">
        <v>0</v>
      </c>
      <c r="BW477" s="67">
        <f t="shared" si="60"/>
        <v>41.5</v>
      </c>
    </row>
    <row r="478" spans="1:75" x14ac:dyDescent="0.25">
      <c r="A478" s="101">
        <v>1713</v>
      </c>
      <c r="B478" s="67" t="s">
        <v>470</v>
      </c>
      <c r="C478" s="67" t="s">
        <v>469</v>
      </c>
      <c r="D478" s="103" t="s">
        <v>621</v>
      </c>
      <c r="E478" s="103" t="s">
        <v>621</v>
      </c>
      <c r="F478" s="103" t="s">
        <v>621</v>
      </c>
      <c r="G478" s="103" t="s">
        <v>621</v>
      </c>
      <c r="H478" s="103" t="s">
        <v>622</v>
      </c>
      <c r="I478" s="103" t="s">
        <v>623</v>
      </c>
      <c r="J478" s="103" t="s">
        <v>621</v>
      </c>
      <c r="K478" s="103" t="s">
        <v>621</v>
      </c>
      <c r="L478" s="103" t="s">
        <v>621</v>
      </c>
      <c r="M478" s="103" t="s">
        <v>621</v>
      </c>
      <c r="N478" s="103" t="s">
        <v>621</v>
      </c>
      <c r="O478" s="103" t="s">
        <v>621</v>
      </c>
      <c r="P478" s="103" t="s">
        <v>621</v>
      </c>
      <c r="Q478" s="103" t="s">
        <v>621</v>
      </c>
      <c r="R478" s="103" t="s">
        <v>621</v>
      </c>
      <c r="S478" s="103" t="s">
        <v>621</v>
      </c>
      <c r="T478" s="103" t="s">
        <v>621</v>
      </c>
      <c r="U478" s="103" t="s">
        <v>622</v>
      </c>
      <c r="V478" s="103" t="s">
        <v>622</v>
      </c>
      <c r="W478" s="103" t="s">
        <v>622</v>
      </c>
      <c r="X478" s="103" t="s">
        <v>621</v>
      </c>
      <c r="Y478" s="103" t="s">
        <v>621</v>
      </c>
      <c r="Z478" s="103" t="s">
        <v>621</v>
      </c>
      <c r="AA478" s="103" t="s">
        <v>621</v>
      </c>
      <c r="AB478" s="103" t="s">
        <v>621</v>
      </c>
      <c r="AC478" s="103" t="s">
        <v>621</v>
      </c>
      <c r="AD478" s="103" t="s">
        <v>621</v>
      </c>
      <c r="AE478" s="103" t="s">
        <v>621</v>
      </c>
      <c r="AF478" s="103" t="s">
        <v>621</v>
      </c>
      <c r="AG478" s="103" t="s">
        <v>621</v>
      </c>
      <c r="AH478" s="103" t="s">
        <v>621</v>
      </c>
      <c r="AI478" s="103" t="s">
        <v>621</v>
      </c>
      <c r="AJ478" s="103" t="s">
        <v>623</v>
      </c>
      <c r="AK478" s="103" t="s">
        <v>622</v>
      </c>
      <c r="AL478" s="103" t="s">
        <v>620</v>
      </c>
      <c r="AM478" s="103" t="s">
        <v>622</v>
      </c>
      <c r="AN478" s="103" t="s">
        <v>621</v>
      </c>
      <c r="AO478" s="103" t="s">
        <v>621</v>
      </c>
      <c r="AP478" s="103" t="s">
        <v>621</v>
      </c>
      <c r="AQ478" s="103" t="s">
        <v>621</v>
      </c>
      <c r="AR478" s="103" t="s">
        <v>621</v>
      </c>
      <c r="AS478" s="103" t="s">
        <v>621</v>
      </c>
      <c r="AT478" s="103" t="s">
        <v>621</v>
      </c>
      <c r="AU478" s="103" t="s">
        <v>621</v>
      </c>
      <c r="AV478" s="103" t="s">
        <v>621</v>
      </c>
      <c r="AW478" s="103" t="s">
        <v>621</v>
      </c>
      <c r="AX478" s="103" t="s">
        <v>621</v>
      </c>
      <c r="AY478" s="103" t="s">
        <v>621</v>
      </c>
      <c r="AZ478" s="103" t="s">
        <v>621</v>
      </c>
      <c r="BA478" s="103" t="s">
        <v>621</v>
      </c>
      <c r="BB478" s="103" t="s">
        <v>621</v>
      </c>
      <c r="BC478" s="103" t="s">
        <v>623</v>
      </c>
      <c r="BD478" s="103" t="s">
        <v>623</v>
      </c>
      <c r="BF478" s="103">
        <f t="shared" si="63"/>
        <v>42</v>
      </c>
      <c r="BG478" s="103">
        <f t="shared" si="63"/>
        <v>6</v>
      </c>
      <c r="BH478" s="103">
        <f t="shared" si="63"/>
        <v>1</v>
      </c>
      <c r="BI478" s="103">
        <f t="shared" si="63"/>
        <v>4</v>
      </c>
      <c r="BJ478" s="103">
        <f t="shared" si="63"/>
        <v>0</v>
      </c>
      <c r="BK478" s="103">
        <f t="shared" si="59"/>
        <v>48</v>
      </c>
      <c r="BM478" s="67">
        <v>32</v>
      </c>
      <c r="BN478" s="67">
        <v>10</v>
      </c>
      <c r="BO478" s="67">
        <v>9</v>
      </c>
      <c r="BP478" s="67">
        <v>4</v>
      </c>
      <c r="BQ478" s="67">
        <v>2</v>
      </c>
      <c r="BR478" s="67">
        <v>5</v>
      </c>
      <c r="BS478" s="67">
        <v>1</v>
      </c>
      <c r="BT478" s="67">
        <v>0</v>
      </c>
      <c r="BU478" s="67">
        <v>0</v>
      </c>
      <c r="BW478" s="67">
        <f t="shared" si="60"/>
        <v>43</v>
      </c>
    </row>
    <row r="479" spans="1:75" x14ac:dyDescent="0.25">
      <c r="A479" s="101">
        <v>1714</v>
      </c>
      <c r="B479" s="67" t="s">
        <v>482</v>
      </c>
      <c r="C479" s="67" t="s">
        <v>469</v>
      </c>
      <c r="D479" s="103" t="s">
        <v>621</v>
      </c>
      <c r="E479" s="103" t="s">
        <v>621</v>
      </c>
      <c r="F479" s="103" t="s">
        <v>621</v>
      </c>
      <c r="G479" s="103" t="s">
        <v>621</v>
      </c>
      <c r="H479" s="103" t="s">
        <v>621</v>
      </c>
      <c r="I479" s="103" t="s">
        <v>621</v>
      </c>
      <c r="J479" s="103" t="s">
        <v>621</v>
      </c>
      <c r="K479" s="103" t="s">
        <v>621</v>
      </c>
      <c r="L479" s="103" t="s">
        <v>621</v>
      </c>
      <c r="M479" s="103" t="s">
        <v>622</v>
      </c>
      <c r="N479" s="103" t="s">
        <v>621</v>
      </c>
      <c r="O479" s="103" t="s">
        <v>620</v>
      </c>
      <c r="P479" s="103" t="s">
        <v>621</v>
      </c>
      <c r="Q479" s="103" t="s">
        <v>623</v>
      </c>
      <c r="R479" s="103" t="s">
        <v>621</v>
      </c>
      <c r="S479" s="103" t="s">
        <v>621</v>
      </c>
      <c r="T479" s="103" t="s">
        <v>623</v>
      </c>
      <c r="U479" s="103" t="s">
        <v>621</v>
      </c>
      <c r="V479" s="103" t="s">
        <v>621</v>
      </c>
      <c r="W479" s="103" t="s">
        <v>622</v>
      </c>
      <c r="X479" s="103" t="s">
        <v>621</v>
      </c>
      <c r="Y479" s="103" t="s">
        <v>622</v>
      </c>
      <c r="Z479" s="103" t="s">
        <v>621</v>
      </c>
      <c r="AA479" s="103" t="s">
        <v>621</v>
      </c>
      <c r="AB479" s="103" t="s">
        <v>622</v>
      </c>
      <c r="AC479" s="103" t="s">
        <v>622</v>
      </c>
      <c r="AD479" s="103" t="s">
        <v>621</v>
      </c>
      <c r="AE479" s="103" t="s">
        <v>621</v>
      </c>
      <c r="AF479" s="103" t="s">
        <v>623</v>
      </c>
      <c r="AG479" s="103" t="s">
        <v>620</v>
      </c>
      <c r="AH479" s="103" t="s">
        <v>621</v>
      </c>
      <c r="AI479" s="103" t="s">
        <v>621</v>
      </c>
      <c r="AJ479" s="103" t="s">
        <v>622</v>
      </c>
      <c r="AK479" s="103" t="s">
        <v>621</v>
      </c>
      <c r="AL479" s="103" t="s">
        <v>621</v>
      </c>
      <c r="AM479" s="103" t="s">
        <v>622</v>
      </c>
      <c r="AN479" s="103" t="s">
        <v>622</v>
      </c>
      <c r="AO479" s="103" t="s">
        <v>620</v>
      </c>
      <c r="AP479" s="103" t="s">
        <v>620</v>
      </c>
      <c r="AQ479" s="103" t="s">
        <v>620</v>
      </c>
      <c r="AR479" s="103" t="s">
        <v>621</v>
      </c>
      <c r="AS479" s="103" t="s">
        <v>621</v>
      </c>
      <c r="AT479" s="103" t="s">
        <v>621</v>
      </c>
      <c r="AU479" s="103" t="s">
        <v>621</v>
      </c>
      <c r="AV479" s="103" t="s">
        <v>621</v>
      </c>
      <c r="AW479" s="103" t="s">
        <v>621</v>
      </c>
      <c r="AX479" s="103" t="s">
        <v>622</v>
      </c>
      <c r="AY479" s="103" t="s">
        <v>622</v>
      </c>
      <c r="AZ479" s="103" t="s">
        <v>621</v>
      </c>
      <c r="BA479" s="103" t="s">
        <v>622</v>
      </c>
      <c r="BB479" s="103" t="s">
        <v>623</v>
      </c>
      <c r="BC479" s="103" t="s">
        <v>622</v>
      </c>
      <c r="BD479" s="103" t="s">
        <v>621</v>
      </c>
      <c r="BF479" s="103">
        <f t="shared" si="63"/>
        <v>32</v>
      </c>
      <c r="BG479" s="103">
        <f t="shared" si="63"/>
        <v>12</v>
      </c>
      <c r="BH479" s="103">
        <f t="shared" si="63"/>
        <v>5</v>
      </c>
      <c r="BI479" s="103">
        <f t="shared" si="63"/>
        <v>4</v>
      </c>
      <c r="BJ479" s="103">
        <f t="shared" si="63"/>
        <v>0</v>
      </c>
      <c r="BK479" s="103">
        <f t="shared" si="59"/>
        <v>44</v>
      </c>
      <c r="BM479" s="67">
        <v>24</v>
      </c>
      <c r="BN479" s="67">
        <v>8</v>
      </c>
      <c r="BO479" s="67">
        <v>13</v>
      </c>
      <c r="BP479" s="67">
        <v>8</v>
      </c>
      <c r="BQ479" s="67">
        <v>4</v>
      </c>
      <c r="BR479" s="67">
        <v>6</v>
      </c>
      <c r="BS479" s="67">
        <v>5</v>
      </c>
      <c r="BT479" s="67">
        <v>0</v>
      </c>
      <c r="BU479" s="67">
        <v>0</v>
      </c>
      <c r="BW479" s="67">
        <f t="shared" si="60"/>
        <v>43</v>
      </c>
    </row>
    <row r="480" spans="1:75" x14ac:dyDescent="0.25">
      <c r="A480" s="101">
        <v>1715</v>
      </c>
      <c r="B480" s="67" t="s">
        <v>483</v>
      </c>
      <c r="C480" s="67" t="s">
        <v>469</v>
      </c>
      <c r="D480" s="103" t="s">
        <v>621</v>
      </c>
      <c r="E480" s="103" t="s">
        <v>621</v>
      </c>
      <c r="F480" s="103" t="s">
        <v>621</v>
      </c>
      <c r="G480" s="103" t="s">
        <v>621</v>
      </c>
      <c r="H480" s="103" t="s">
        <v>621</v>
      </c>
      <c r="I480" s="103" t="s">
        <v>621</v>
      </c>
      <c r="J480" s="103" t="s">
        <v>621</v>
      </c>
      <c r="K480" s="103" t="s">
        <v>621</v>
      </c>
      <c r="L480" s="103" t="s">
        <v>621</v>
      </c>
      <c r="M480" s="103" t="s">
        <v>621</v>
      </c>
      <c r="N480" s="103" t="s">
        <v>621</v>
      </c>
      <c r="O480" s="103" t="s">
        <v>621</v>
      </c>
      <c r="P480" s="103" t="s">
        <v>621</v>
      </c>
      <c r="Q480" s="103" t="s">
        <v>620</v>
      </c>
      <c r="R480" s="103" t="s">
        <v>621</v>
      </c>
      <c r="S480" s="103" t="s">
        <v>621</v>
      </c>
      <c r="T480" s="103" t="s">
        <v>621</v>
      </c>
      <c r="U480" s="103" t="s">
        <v>623</v>
      </c>
      <c r="V480" s="103" t="s">
        <v>621</v>
      </c>
      <c r="W480" s="103" t="s">
        <v>622</v>
      </c>
      <c r="X480" s="103" t="s">
        <v>621</v>
      </c>
      <c r="Y480" s="103" t="s">
        <v>622</v>
      </c>
      <c r="Z480" s="103" t="s">
        <v>621</v>
      </c>
      <c r="AA480" s="103" t="s">
        <v>621</v>
      </c>
      <c r="AB480" s="103" t="s">
        <v>621</v>
      </c>
      <c r="AC480" s="103" t="s">
        <v>621</v>
      </c>
      <c r="AD480" s="103" t="s">
        <v>621</v>
      </c>
      <c r="AE480" s="103" t="s">
        <v>621</v>
      </c>
      <c r="AF480" s="103" t="s">
        <v>623</v>
      </c>
      <c r="AG480" s="103" t="s">
        <v>621</v>
      </c>
      <c r="AH480" s="103" t="s">
        <v>623</v>
      </c>
      <c r="AI480" s="103" t="s">
        <v>621</v>
      </c>
      <c r="AJ480" s="103" t="s">
        <v>621</v>
      </c>
      <c r="AK480" s="103" t="s">
        <v>622</v>
      </c>
      <c r="AL480" s="103" t="s">
        <v>623</v>
      </c>
      <c r="AM480" s="103" t="s">
        <v>622</v>
      </c>
      <c r="AN480" s="103" t="s">
        <v>622</v>
      </c>
      <c r="AO480" s="103" t="s">
        <v>620</v>
      </c>
      <c r="AP480" s="103" t="s">
        <v>621</v>
      </c>
      <c r="AQ480" s="103" t="s">
        <v>621</v>
      </c>
      <c r="AR480" s="103" t="s">
        <v>621</v>
      </c>
      <c r="AS480" s="103" t="s">
        <v>621</v>
      </c>
      <c r="AT480" s="103" t="s">
        <v>621</v>
      </c>
      <c r="AU480" s="103" t="s">
        <v>621</v>
      </c>
      <c r="AV480" s="103" t="s">
        <v>621</v>
      </c>
      <c r="AW480" s="103" t="s">
        <v>621</v>
      </c>
      <c r="AX480" s="103" t="s">
        <v>621</v>
      </c>
      <c r="AY480" s="103" t="s">
        <v>622</v>
      </c>
      <c r="AZ480" s="103" t="s">
        <v>621</v>
      </c>
      <c r="BA480" s="103" t="s">
        <v>621</v>
      </c>
      <c r="BB480" s="103" t="s">
        <v>621</v>
      </c>
      <c r="BC480" s="103" t="s">
        <v>622</v>
      </c>
      <c r="BD480" s="103" t="s">
        <v>621</v>
      </c>
      <c r="BF480" s="103">
        <f t="shared" si="63"/>
        <v>40</v>
      </c>
      <c r="BG480" s="103">
        <f t="shared" si="63"/>
        <v>7</v>
      </c>
      <c r="BH480" s="103">
        <f t="shared" si="63"/>
        <v>2</v>
      </c>
      <c r="BI480" s="103">
        <f t="shared" si="63"/>
        <v>4</v>
      </c>
      <c r="BJ480" s="103">
        <f t="shared" si="63"/>
        <v>0</v>
      </c>
      <c r="BK480" s="103">
        <f t="shared" si="59"/>
        <v>47</v>
      </c>
      <c r="BM480" s="67">
        <v>31</v>
      </c>
      <c r="BN480" s="67">
        <v>9</v>
      </c>
      <c r="BO480" s="67">
        <v>12</v>
      </c>
      <c r="BP480" s="67">
        <v>3</v>
      </c>
      <c r="BQ480" s="67">
        <v>4</v>
      </c>
      <c r="BR480" s="67">
        <v>5</v>
      </c>
      <c r="BS480" s="67">
        <v>2</v>
      </c>
      <c r="BT480" s="67">
        <v>0</v>
      </c>
      <c r="BU480" s="67">
        <v>0</v>
      </c>
      <c r="BW480" s="67">
        <f t="shared" si="60"/>
        <v>42.5</v>
      </c>
    </row>
    <row r="481" spans="1:75" x14ac:dyDescent="0.25">
      <c r="A481" s="101">
        <v>1801</v>
      </c>
      <c r="B481" s="67" t="s">
        <v>484</v>
      </c>
      <c r="C481" s="67" t="s">
        <v>485</v>
      </c>
      <c r="D481" s="103" t="s">
        <v>621</v>
      </c>
      <c r="E481" s="103" t="s">
        <v>621</v>
      </c>
      <c r="F481" s="103" t="s">
        <v>621</v>
      </c>
      <c r="G481" s="103" t="s">
        <v>621</v>
      </c>
      <c r="H481" s="103" t="s">
        <v>621</v>
      </c>
      <c r="I481" s="103" t="s">
        <v>621</v>
      </c>
      <c r="J481" s="103" t="s">
        <v>621</v>
      </c>
      <c r="K481" s="103" t="s">
        <v>621</v>
      </c>
      <c r="L481" s="103" t="s">
        <v>621</v>
      </c>
      <c r="M481" s="103" t="s">
        <v>621</v>
      </c>
      <c r="N481" s="103" t="s">
        <v>621</v>
      </c>
      <c r="O481" s="103" t="s">
        <v>623</v>
      </c>
      <c r="P481" s="103" t="s">
        <v>621</v>
      </c>
      <c r="Q481" s="103" t="s">
        <v>621</v>
      </c>
      <c r="R481" s="103" t="s">
        <v>621</v>
      </c>
      <c r="S481" s="103" t="s">
        <v>621</v>
      </c>
      <c r="T481" s="103" t="s">
        <v>621</v>
      </c>
      <c r="U481" s="103" t="s">
        <v>623</v>
      </c>
      <c r="V481" s="103" t="s">
        <v>621</v>
      </c>
      <c r="W481" s="103" t="s">
        <v>622</v>
      </c>
      <c r="X481" s="103" t="s">
        <v>621</v>
      </c>
      <c r="Y481" s="103" t="s">
        <v>621</v>
      </c>
      <c r="Z481" s="103" t="s">
        <v>621</v>
      </c>
      <c r="AA481" s="103" t="s">
        <v>621</v>
      </c>
      <c r="AB481" s="103" t="s">
        <v>621</v>
      </c>
      <c r="AC481" s="103" t="s">
        <v>621</v>
      </c>
      <c r="AD481" s="103" t="s">
        <v>621</v>
      </c>
      <c r="AE481" s="103" t="s">
        <v>621</v>
      </c>
      <c r="AF481" s="103" t="s">
        <v>621</v>
      </c>
      <c r="AG481" s="103" t="s">
        <v>621</v>
      </c>
      <c r="AH481" s="103" t="s">
        <v>621</v>
      </c>
      <c r="AI481" s="103" t="s">
        <v>621</v>
      </c>
      <c r="AJ481" s="103" t="s">
        <v>622</v>
      </c>
      <c r="AK481" s="103" t="s">
        <v>622</v>
      </c>
      <c r="AL481" s="103" t="s">
        <v>623</v>
      </c>
      <c r="AM481" s="103" t="s">
        <v>621</v>
      </c>
      <c r="AN481" s="103" t="s">
        <v>621</v>
      </c>
      <c r="AO481" s="103" t="s">
        <v>621</v>
      </c>
      <c r="AP481" s="103" t="s">
        <v>621</v>
      </c>
      <c r="AQ481" s="103" t="s">
        <v>621</v>
      </c>
      <c r="AR481" s="103" t="s">
        <v>621</v>
      </c>
      <c r="AS481" s="103" t="s">
        <v>621</v>
      </c>
      <c r="AT481" s="103" t="s">
        <v>621</v>
      </c>
      <c r="AU481" s="103" t="s">
        <v>621</v>
      </c>
      <c r="AV481" s="103" t="s">
        <v>621</v>
      </c>
      <c r="AW481" s="103" t="s">
        <v>621</v>
      </c>
      <c r="AX481" s="103" t="s">
        <v>622</v>
      </c>
      <c r="AY481" s="103" t="s">
        <v>621</v>
      </c>
      <c r="AZ481" s="103" t="s">
        <v>621</v>
      </c>
      <c r="BA481" s="103" t="s">
        <v>621</v>
      </c>
      <c r="BB481" s="103" t="s">
        <v>623</v>
      </c>
      <c r="BC481" s="103" t="s">
        <v>622</v>
      </c>
      <c r="BD481" s="103" t="s">
        <v>621</v>
      </c>
      <c r="BF481" s="103">
        <f t="shared" si="63"/>
        <v>44</v>
      </c>
      <c r="BG481" s="103">
        <f t="shared" si="63"/>
        <v>5</v>
      </c>
      <c r="BH481" s="103">
        <f t="shared" si="63"/>
        <v>0</v>
      </c>
      <c r="BI481" s="103">
        <f t="shared" si="63"/>
        <v>4</v>
      </c>
      <c r="BJ481" s="103">
        <f t="shared" si="63"/>
        <v>0</v>
      </c>
      <c r="BK481" s="103">
        <f t="shared" si="59"/>
        <v>49</v>
      </c>
      <c r="BM481" s="67">
        <v>34</v>
      </c>
      <c r="BN481" s="67">
        <v>10</v>
      </c>
      <c r="BO481" s="67">
        <v>20</v>
      </c>
      <c r="BP481" s="67">
        <v>2</v>
      </c>
      <c r="BQ481" s="67">
        <v>3</v>
      </c>
      <c r="BR481" s="67">
        <v>4</v>
      </c>
      <c r="BS481" s="67">
        <v>0</v>
      </c>
      <c r="BT481" s="67">
        <v>0</v>
      </c>
      <c r="BU481" s="67">
        <v>0</v>
      </c>
      <c r="BW481" s="67">
        <f t="shared" si="60"/>
        <v>42.5</v>
      </c>
    </row>
    <row r="482" spans="1:75"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621</v>
      </c>
      <c r="N482" s="103" t="s">
        <v>621</v>
      </c>
      <c r="O482" s="103" t="s">
        <v>621</v>
      </c>
      <c r="P482" s="103" t="s">
        <v>621</v>
      </c>
      <c r="Q482" s="103" t="s">
        <v>621</v>
      </c>
      <c r="R482" s="103" t="s">
        <v>621</v>
      </c>
      <c r="S482" s="103" t="s">
        <v>621</v>
      </c>
      <c r="T482" s="103" t="s">
        <v>621</v>
      </c>
      <c r="U482" s="103" t="s">
        <v>622</v>
      </c>
      <c r="V482" s="103" t="s">
        <v>621</v>
      </c>
      <c r="W482" s="103" t="s">
        <v>622</v>
      </c>
      <c r="X482" s="103" t="s">
        <v>621</v>
      </c>
      <c r="Y482" s="103" t="s">
        <v>621</v>
      </c>
      <c r="Z482" s="103" t="s">
        <v>621</v>
      </c>
      <c r="AA482" s="103" t="s">
        <v>621</v>
      </c>
      <c r="AB482" s="103" t="s">
        <v>621</v>
      </c>
      <c r="AC482" s="103" t="s">
        <v>621</v>
      </c>
      <c r="AD482" s="103" t="s">
        <v>621</v>
      </c>
      <c r="AE482" s="103" t="s">
        <v>621</v>
      </c>
      <c r="AF482" s="103" t="s">
        <v>621</v>
      </c>
      <c r="AG482" s="103" t="s">
        <v>621</v>
      </c>
      <c r="AH482" s="103" t="s">
        <v>621</v>
      </c>
      <c r="AI482" s="103" t="s">
        <v>621</v>
      </c>
      <c r="AJ482" s="103" t="s">
        <v>623</v>
      </c>
      <c r="AK482" s="103" t="s">
        <v>622</v>
      </c>
      <c r="AL482" s="103" t="s">
        <v>621</v>
      </c>
      <c r="AM482" s="103" t="s">
        <v>622</v>
      </c>
      <c r="AN482" s="103" t="s">
        <v>622</v>
      </c>
      <c r="AO482" s="103" t="s">
        <v>620</v>
      </c>
      <c r="AP482" s="103" t="s">
        <v>621</v>
      </c>
      <c r="AQ482" s="103" t="s">
        <v>621</v>
      </c>
      <c r="AR482" s="103" t="s">
        <v>621</v>
      </c>
      <c r="AS482" s="103" t="s">
        <v>621</v>
      </c>
      <c r="AT482" s="103" t="s">
        <v>621</v>
      </c>
      <c r="AU482" s="103" t="s">
        <v>621</v>
      </c>
      <c r="AV482" s="103" t="s">
        <v>621</v>
      </c>
      <c r="AW482" s="103" t="s">
        <v>621</v>
      </c>
      <c r="AX482" s="103" t="s">
        <v>622</v>
      </c>
      <c r="AY482" s="103" t="s">
        <v>621</v>
      </c>
      <c r="AZ482" s="103" t="s">
        <v>621</v>
      </c>
      <c r="BA482" s="103" t="s">
        <v>621</v>
      </c>
      <c r="BB482" s="103" t="s">
        <v>621</v>
      </c>
      <c r="BC482" s="103" t="s">
        <v>623</v>
      </c>
      <c r="BD482" s="103" t="s">
        <v>623</v>
      </c>
      <c r="BF482" s="103">
        <f t="shared" si="63"/>
        <v>43</v>
      </c>
      <c r="BG482" s="103">
        <f t="shared" si="63"/>
        <v>6</v>
      </c>
      <c r="BH482" s="103">
        <f t="shared" si="63"/>
        <v>1</v>
      </c>
      <c r="BI482" s="103">
        <f t="shared" si="63"/>
        <v>3</v>
      </c>
      <c r="BJ482" s="103">
        <f t="shared" si="63"/>
        <v>0</v>
      </c>
      <c r="BK482" s="103">
        <f t="shared" si="59"/>
        <v>49</v>
      </c>
      <c r="BM482" s="67">
        <v>35</v>
      </c>
      <c r="BN482" s="67">
        <v>8</v>
      </c>
      <c r="BO482" s="67">
        <v>18</v>
      </c>
      <c r="BP482" s="67">
        <v>2</v>
      </c>
      <c r="BQ482" s="67">
        <v>4</v>
      </c>
      <c r="BR482" s="67">
        <v>5</v>
      </c>
      <c r="BS482" s="67">
        <v>1</v>
      </c>
      <c r="BT482" s="67">
        <v>0</v>
      </c>
      <c r="BU482" s="67">
        <v>0</v>
      </c>
      <c r="BW482" s="67">
        <f t="shared" si="60"/>
        <v>44</v>
      </c>
    </row>
    <row r="483" spans="1:75" x14ac:dyDescent="0.25">
      <c r="A483" s="101">
        <v>1803</v>
      </c>
      <c r="B483" s="67" t="s">
        <v>487</v>
      </c>
      <c r="C483" s="67" t="s">
        <v>485</v>
      </c>
      <c r="D483" s="103" t="s">
        <v>621</v>
      </c>
      <c r="E483" s="103" t="s">
        <v>621</v>
      </c>
      <c r="F483" s="103" t="s">
        <v>623</v>
      </c>
      <c r="G483" s="103" t="s">
        <v>621</v>
      </c>
      <c r="H483" s="103" t="s">
        <v>621</v>
      </c>
      <c r="I483" s="103" t="s">
        <v>621</v>
      </c>
      <c r="J483" s="103" t="s">
        <v>621</v>
      </c>
      <c r="K483" s="103" t="s">
        <v>621</v>
      </c>
      <c r="L483" s="103" t="s">
        <v>621</v>
      </c>
      <c r="M483" s="103" t="s">
        <v>621</v>
      </c>
      <c r="N483" s="103" t="s">
        <v>623</v>
      </c>
      <c r="O483" s="103" t="s">
        <v>620</v>
      </c>
      <c r="P483" s="103" t="s">
        <v>621</v>
      </c>
      <c r="Q483" s="103" t="s">
        <v>621</v>
      </c>
      <c r="R483" s="103" t="s">
        <v>620</v>
      </c>
      <c r="S483" s="103" t="s">
        <v>621</v>
      </c>
      <c r="T483" s="103" t="s">
        <v>623</v>
      </c>
      <c r="U483" s="103" t="s">
        <v>622</v>
      </c>
      <c r="V483" s="103" t="s">
        <v>621</v>
      </c>
      <c r="W483" s="103" t="s">
        <v>622</v>
      </c>
      <c r="X483" s="103" t="s">
        <v>621</v>
      </c>
      <c r="Y483" s="103" t="s">
        <v>620</v>
      </c>
      <c r="Z483" s="103" t="s">
        <v>621</v>
      </c>
      <c r="AA483" s="103" t="s">
        <v>621</v>
      </c>
      <c r="AB483" s="103" t="s">
        <v>621</v>
      </c>
      <c r="AC483" s="103" t="s">
        <v>620</v>
      </c>
      <c r="AD483" s="103" t="s">
        <v>621</v>
      </c>
      <c r="AE483" s="103" t="s">
        <v>621</v>
      </c>
      <c r="AF483" s="103" t="s">
        <v>621</v>
      </c>
      <c r="AG483" s="103" t="s">
        <v>621</v>
      </c>
      <c r="AH483" s="103" t="s">
        <v>621</v>
      </c>
      <c r="AI483" s="103" t="s">
        <v>621</v>
      </c>
      <c r="AJ483" s="103" t="s">
        <v>622</v>
      </c>
      <c r="AK483" s="103" t="s">
        <v>622</v>
      </c>
      <c r="AL483" s="103" t="s">
        <v>621</v>
      </c>
      <c r="AM483" s="103" t="s">
        <v>622</v>
      </c>
      <c r="AN483" s="103" t="s">
        <v>622</v>
      </c>
      <c r="AO483" s="103" t="s">
        <v>620</v>
      </c>
      <c r="AP483" s="103" t="s">
        <v>621</v>
      </c>
      <c r="AQ483" s="103" t="s">
        <v>621</v>
      </c>
      <c r="AR483" s="103" t="s">
        <v>620</v>
      </c>
      <c r="AS483" s="103" t="s">
        <v>623</v>
      </c>
      <c r="AT483" s="103" t="s">
        <v>623</v>
      </c>
      <c r="AU483" s="103" t="s">
        <v>621</v>
      </c>
      <c r="AV483" s="103" t="s">
        <v>621</v>
      </c>
      <c r="AW483" s="103" t="s">
        <v>621</v>
      </c>
      <c r="AX483" s="103" t="s">
        <v>622</v>
      </c>
      <c r="AY483" s="103" t="s">
        <v>622</v>
      </c>
      <c r="AZ483" s="103" t="s">
        <v>622</v>
      </c>
      <c r="BA483" s="103" t="s">
        <v>622</v>
      </c>
      <c r="BB483" s="103" t="s">
        <v>623</v>
      </c>
      <c r="BC483" s="103" t="s">
        <v>622</v>
      </c>
      <c r="BD483" s="103" t="s">
        <v>621</v>
      </c>
      <c r="BF483" s="103">
        <f t="shared" si="63"/>
        <v>30</v>
      </c>
      <c r="BG483" s="103">
        <f t="shared" si="63"/>
        <v>11</v>
      </c>
      <c r="BH483" s="103">
        <f t="shared" si="63"/>
        <v>6</v>
      </c>
      <c r="BI483" s="103">
        <f t="shared" si="63"/>
        <v>6</v>
      </c>
      <c r="BJ483" s="103">
        <f t="shared" si="63"/>
        <v>0</v>
      </c>
      <c r="BK483" s="103">
        <f t="shared" si="59"/>
        <v>41</v>
      </c>
      <c r="BM483" s="67">
        <v>24</v>
      </c>
      <c r="BN483" s="67">
        <v>6</v>
      </c>
      <c r="BO483" s="67">
        <v>24</v>
      </c>
      <c r="BP483" s="67">
        <v>6</v>
      </c>
      <c r="BQ483" s="67">
        <v>5</v>
      </c>
      <c r="BR483" s="67">
        <v>4</v>
      </c>
      <c r="BS483" s="67">
        <v>6</v>
      </c>
      <c r="BT483" s="67">
        <v>0</v>
      </c>
      <c r="BU483" s="67">
        <v>0</v>
      </c>
      <c r="BW483" s="67">
        <f t="shared" si="60"/>
        <v>41.5</v>
      </c>
    </row>
    <row r="484" spans="1:75" x14ac:dyDescent="0.25">
      <c r="A484" s="101">
        <v>1804</v>
      </c>
      <c r="B484" s="67" t="s">
        <v>488</v>
      </c>
      <c r="C484" s="67" t="s">
        <v>485</v>
      </c>
      <c r="D484" s="103" t="s">
        <v>621</v>
      </c>
      <c r="E484" s="103" t="s">
        <v>621</v>
      </c>
      <c r="F484" s="103" t="s">
        <v>621</v>
      </c>
      <c r="G484" s="103" t="s">
        <v>621</v>
      </c>
      <c r="H484" s="103" t="s">
        <v>621</v>
      </c>
      <c r="I484" s="103" t="s">
        <v>621</v>
      </c>
      <c r="J484" s="103" t="s">
        <v>621</v>
      </c>
      <c r="K484" s="103" t="s">
        <v>621</v>
      </c>
      <c r="L484" s="103" t="s">
        <v>623</v>
      </c>
      <c r="M484" s="103" t="s">
        <v>621</v>
      </c>
      <c r="N484" s="103" t="s">
        <v>621</v>
      </c>
      <c r="O484" s="103" t="s">
        <v>620</v>
      </c>
      <c r="P484" s="103" t="s">
        <v>621</v>
      </c>
      <c r="Q484" s="103" t="s">
        <v>621</v>
      </c>
      <c r="R484" s="103" t="s">
        <v>621</v>
      </c>
      <c r="S484" s="103" t="s">
        <v>623</v>
      </c>
      <c r="T484" s="103" t="s">
        <v>621</v>
      </c>
      <c r="U484" s="103" t="s">
        <v>623</v>
      </c>
      <c r="V484" s="103" t="s">
        <v>623</v>
      </c>
      <c r="W484" s="103" t="s">
        <v>622</v>
      </c>
      <c r="X484" s="103" t="s">
        <v>621</v>
      </c>
      <c r="Y484" s="103" t="s">
        <v>621</v>
      </c>
      <c r="Z484" s="103" t="s">
        <v>621</v>
      </c>
      <c r="AA484" s="103" t="s">
        <v>621</v>
      </c>
      <c r="AB484" s="103" t="s">
        <v>621</v>
      </c>
      <c r="AC484" s="103" t="s">
        <v>621</v>
      </c>
      <c r="AD484" s="103" t="s">
        <v>621</v>
      </c>
      <c r="AE484" s="103" t="s">
        <v>621</v>
      </c>
      <c r="AF484" s="103" t="s">
        <v>621</v>
      </c>
      <c r="AG484" s="103" t="s">
        <v>621</v>
      </c>
      <c r="AH484" s="103" t="s">
        <v>621</v>
      </c>
      <c r="AI484" s="103" t="s">
        <v>621</v>
      </c>
      <c r="AJ484" s="103" t="s">
        <v>622</v>
      </c>
      <c r="AK484" s="103" t="s">
        <v>622</v>
      </c>
      <c r="AL484" s="103" t="s">
        <v>621</v>
      </c>
      <c r="AM484" s="103" t="s">
        <v>622</v>
      </c>
      <c r="AN484" s="103" t="s">
        <v>622</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B484" s="103" t="s">
        <v>621</v>
      </c>
      <c r="BC484" s="103" t="s">
        <v>622</v>
      </c>
      <c r="BD484" s="103" t="s">
        <v>621</v>
      </c>
      <c r="BF484" s="103">
        <f t="shared" ref="BF484:BJ493" si="64">COUNTIF($D484:$BD484,BF$3)</f>
        <v>42</v>
      </c>
      <c r="BG484" s="103">
        <f t="shared" si="64"/>
        <v>6</v>
      </c>
      <c r="BH484" s="103">
        <f t="shared" si="64"/>
        <v>1</v>
      </c>
      <c r="BI484" s="103">
        <f t="shared" si="64"/>
        <v>4</v>
      </c>
      <c r="BJ484" s="103">
        <f t="shared" si="64"/>
        <v>0</v>
      </c>
      <c r="BK484" s="103">
        <f t="shared" si="59"/>
        <v>48</v>
      </c>
      <c r="BM484" s="67">
        <v>33</v>
      </c>
      <c r="BN484" s="67">
        <v>9</v>
      </c>
      <c r="BO484" s="67">
        <v>30</v>
      </c>
      <c r="BP484" s="67">
        <v>2</v>
      </c>
      <c r="BQ484" s="67">
        <v>4</v>
      </c>
      <c r="BR484" s="67">
        <v>3</v>
      </c>
      <c r="BS484" s="67">
        <v>1</v>
      </c>
      <c r="BT484" s="67">
        <v>0</v>
      </c>
      <c r="BU484" s="67">
        <v>0</v>
      </c>
      <c r="BW484" s="67">
        <f t="shared" si="60"/>
        <v>42.5</v>
      </c>
    </row>
    <row r="485" spans="1:75" x14ac:dyDescent="0.25">
      <c r="A485" s="101">
        <v>1805</v>
      </c>
      <c r="B485" s="67" t="s">
        <v>489</v>
      </c>
      <c r="C485" s="67" t="s">
        <v>485</v>
      </c>
      <c r="D485" s="103" t="s">
        <v>621</v>
      </c>
      <c r="E485" s="103" t="s">
        <v>621</v>
      </c>
      <c r="F485" s="103" t="s">
        <v>621</v>
      </c>
      <c r="G485" s="103" t="s">
        <v>621</v>
      </c>
      <c r="H485" s="103" t="s">
        <v>621</v>
      </c>
      <c r="I485" s="103" t="s">
        <v>621</v>
      </c>
      <c r="J485" s="103" t="s">
        <v>621</v>
      </c>
      <c r="K485" s="103" t="s">
        <v>621</v>
      </c>
      <c r="L485" s="103" t="s">
        <v>621</v>
      </c>
      <c r="M485" s="103" t="s">
        <v>621</v>
      </c>
      <c r="N485" s="103" t="s">
        <v>621</v>
      </c>
      <c r="O485" s="103" t="s">
        <v>623</v>
      </c>
      <c r="P485" s="103" t="s">
        <v>621</v>
      </c>
      <c r="Q485" s="103" t="s">
        <v>622</v>
      </c>
      <c r="R485" s="103" t="s">
        <v>621</v>
      </c>
      <c r="S485" s="103" t="s">
        <v>623</v>
      </c>
      <c r="T485" s="103" t="s">
        <v>621</v>
      </c>
      <c r="U485" s="103" t="s">
        <v>621</v>
      </c>
      <c r="V485" s="103" t="s">
        <v>621</v>
      </c>
      <c r="W485" s="103" t="s">
        <v>622</v>
      </c>
      <c r="X485" s="103" t="s">
        <v>621</v>
      </c>
      <c r="Y485" s="103" t="s">
        <v>621</v>
      </c>
      <c r="Z485" s="103" t="s">
        <v>621</v>
      </c>
      <c r="AA485" s="103" t="s">
        <v>621</v>
      </c>
      <c r="AB485" s="103" t="s">
        <v>621</v>
      </c>
      <c r="AC485" s="103" t="s">
        <v>621</v>
      </c>
      <c r="AD485" s="103" t="s">
        <v>621</v>
      </c>
      <c r="AE485" s="103" t="s">
        <v>621</v>
      </c>
      <c r="AF485" s="103" t="s">
        <v>621</v>
      </c>
      <c r="AG485" s="103" t="s">
        <v>621</v>
      </c>
      <c r="AH485" s="103" t="s">
        <v>623</v>
      </c>
      <c r="AI485" s="103" t="s">
        <v>621</v>
      </c>
      <c r="AJ485" s="103" t="s">
        <v>622</v>
      </c>
      <c r="AK485" s="103" t="s">
        <v>622</v>
      </c>
      <c r="AL485" s="103" t="s">
        <v>621</v>
      </c>
      <c r="AM485" s="103" t="s">
        <v>621</v>
      </c>
      <c r="AN485" s="103" t="s">
        <v>622</v>
      </c>
      <c r="AO485" s="103" t="s">
        <v>620</v>
      </c>
      <c r="AP485" s="103" t="s">
        <v>621</v>
      </c>
      <c r="AQ485" s="103" t="s">
        <v>621</v>
      </c>
      <c r="AR485" s="103" t="s">
        <v>621</v>
      </c>
      <c r="AS485" s="103" t="s">
        <v>623</v>
      </c>
      <c r="AT485" s="103" t="s">
        <v>621</v>
      </c>
      <c r="AU485" s="103" t="s">
        <v>623</v>
      </c>
      <c r="AV485" s="103" t="s">
        <v>621</v>
      </c>
      <c r="AW485" s="103" t="s">
        <v>621</v>
      </c>
      <c r="AX485" s="103" t="s">
        <v>622</v>
      </c>
      <c r="AY485" s="103" t="s">
        <v>622</v>
      </c>
      <c r="AZ485" s="103" t="s">
        <v>622</v>
      </c>
      <c r="BA485" s="103" t="s">
        <v>622</v>
      </c>
      <c r="BB485" s="103" t="s">
        <v>621</v>
      </c>
      <c r="BC485" s="103" t="s">
        <v>622</v>
      </c>
      <c r="BD485" s="103" t="s">
        <v>621</v>
      </c>
      <c r="BF485" s="103">
        <f t="shared" si="64"/>
        <v>37</v>
      </c>
      <c r="BG485" s="103">
        <f t="shared" si="64"/>
        <v>10</v>
      </c>
      <c r="BH485" s="103">
        <f t="shared" si="64"/>
        <v>1</v>
      </c>
      <c r="BI485" s="103">
        <f t="shared" si="64"/>
        <v>5</v>
      </c>
      <c r="BJ485" s="103">
        <f t="shared" si="64"/>
        <v>0</v>
      </c>
      <c r="BK485" s="103">
        <f t="shared" si="59"/>
        <v>47</v>
      </c>
      <c r="BM485" s="67">
        <v>30</v>
      </c>
      <c r="BN485" s="67">
        <v>7</v>
      </c>
      <c r="BO485" s="67">
        <v>12</v>
      </c>
      <c r="BP485" s="67">
        <v>6</v>
      </c>
      <c r="BQ485" s="67">
        <v>4</v>
      </c>
      <c r="BR485" s="67">
        <v>5</v>
      </c>
      <c r="BS485" s="67">
        <v>1</v>
      </c>
      <c r="BT485" s="67">
        <v>0</v>
      </c>
      <c r="BU485" s="67">
        <v>0</v>
      </c>
      <c r="BW485" s="67">
        <f t="shared" si="60"/>
        <v>42.5</v>
      </c>
    </row>
    <row r="486" spans="1:75" x14ac:dyDescent="0.25">
      <c r="A486" s="101">
        <v>1806</v>
      </c>
      <c r="B486" s="67" t="s">
        <v>490</v>
      </c>
      <c r="C486" s="67" t="s">
        <v>485</v>
      </c>
      <c r="D486" s="103" t="s">
        <v>621</v>
      </c>
      <c r="E486" s="103" t="s">
        <v>621</v>
      </c>
      <c r="F486" s="103" t="s">
        <v>621</v>
      </c>
      <c r="G486" s="103" t="s">
        <v>621</v>
      </c>
      <c r="H486" s="103" t="s">
        <v>621</v>
      </c>
      <c r="I486" s="103" t="s">
        <v>621</v>
      </c>
      <c r="J486" s="103" t="s">
        <v>623</v>
      </c>
      <c r="K486" s="103" t="s">
        <v>620</v>
      </c>
      <c r="L486" s="103" t="s">
        <v>621</v>
      </c>
      <c r="M486" s="103" t="s">
        <v>621</v>
      </c>
      <c r="N486" s="103" t="s">
        <v>621</v>
      </c>
      <c r="O486" s="103" t="s">
        <v>621</v>
      </c>
      <c r="P486" s="103" t="s">
        <v>621</v>
      </c>
      <c r="Q486" s="103" t="s">
        <v>621</v>
      </c>
      <c r="R486" s="103" t="s">
        <v>621</v>
      </c>
      <c r="S486" s="103" t="s">
        <v>621</v>
      </c>
      <c r="T486" s="103" t="s">
        <v>621</v>
      </c>
      <c r="U486" s="103" t="s">
        <v>622</v>
      </c>
      <c r="V486" s="103" t="s">
        <v>622</v>
      </c>
      <c r="W486" s="103" t="s">
        <v>622</v>
      </c>
      <c r="X486" s="103" t="s">
        <v>621</v>
      </c>
      <c r="Y486" s="103" t="s">
        <v>621</v>
      </c>
      <c r="Z486" s="103" t="s">
        <v>621</v>
      </c>
      <c r="AA486" s="103" t="s">
        <v>621</v>
      </c>
      <c r="AB486" s="103" t="s">
        <v>621</v>
      </c>
      <c r="AC486" s="103" t="s">
        <v>621</v>
      </c>
      <c r="AD486" s="103" t="s">
        <v>621</v>
      </c>
      <c r="AE486" s="103" t="s">
        <v>621</v>
      </c>
      <c r="AF486" s="103" t="s">
        <v>621</v>
      </c>
      <c r="AG486" s="103" t="s">
        <v>620</v>
      </c>
      <c r="AH486" s="103" t="s">
        <v>621</v>
      </c>
      <c r="AI486" s="103" t="s">
        <v>621</v>
      </c>
      <c r="AJ486" s="103" t="s">
        <v>622</v>
      </c>
      <c r="AK486" s="103" t="s">
        <v>623</v>
      </c>
      <c r="AL486" s="103" t="s">
        <v>621</v>
      </c>
      <c r="AM486" s="103" t="s">
        <v>622</v>
      </c>
      <c r="AN486" s="103" t="s">
        <v>621</v>
      </c>
      <c r="AO486" s="103" t="s">
        <v>620</v>
      </c>
      <c r="AP486" s="103" t="s">
        <v>621</v>
      </c>
      <c r="AQ486" s="103" t="s">
        <v>621</v>
      </c>
      <c r="AR486" s="103" t="s">
        <v>620</v>
      </c>
      <c r="AS486" s="103" t="s">
        <v>621</v>
      </c>
      <c r="AT486" s="103" t="s">
        <v>621</v>
      </c>
      <c r="AU486" s="103" t="s">
        <v>621</v>
      </c>
      <c r="AV486" s="103" t="s">
        <v>621</v>
      </c>
      <c r="AW486" s="103" t="s">
        <v>621</v>
      </c>
      <c r="AX486" s="103" t="s">
        <v>622</v>
      </c>
      <c r="AY486" s="103" t="s">
        <v>622</v>
      </c>
      <c r="AZ486" s="103" t="s">
        <v>621</v>
      </c>
      <c r="BA486" s="103" t="s">
        <v>621</v>
      </c>
      <c r="BB486" s="103" t="s">
        <v>623</v>
      </c>
      <c r="BC486" s="103" t="s">
        <v>623</v>
      </c>
      <c r="BD486" s="103" t="s">
        <v>621</v>
      </c>
      <c r="BF486" s="103">
        <f t="shared" si="64"/>
        <v>38</v>
      </c>
      <c r="BG486" s="103">
        <f t="shared" si="64"/>
        <v>7</v>
      </c>
      <c r="BH486" s="103">
        <f t="shared" si="64"/>
        <v>4</v>
      </c>
      <c r="BI486" s="103">
        <f t="shared" si="64"/>
        <v>4</v>
      </c>
      <c r="BJ486" s="103">
        <f t="shared" si="64"/>
        <v>0</v>
      </c>
      <c r="BK486" s="103">
        <f t="shared" si="59"/>
        <v>45</v>
      </c>
      <c r="BM486" s="67">
        <v>29</v>
      </c>
      <c r="BN486" s="67">
        <v>9</v>
      </c>
      <c r="BO486" s="67">
        <v>26</v>
      </c>
      <c r="BP486" s="67">
        <v>5</v>
      </c>
      <c r="BQ486" s="67">
        <v>2</v>
      </c>
      <c r="BR486" s="67">
        <v>4</v>
      </c>
      <c r="BS486" s="67">
        <v>4</v>
      </c>
      <c r="BT486" s="67">
        <v>0</v>
      </c>
      <c r="BU486" s="67">
        <v>0</v>
      </c>
      <c r="BW486" s="67">
        <f t="shared" si="60"/>
        <v>43.5</v>
      </c>
    </row>
    <row r="487" spans="1:75" x14ac:dyDescent="0.25">
      <c r="A487" s="101">
        <v>1807</v>
      </c>
      <c r="B487" s="67" t="s">
        <v>491</v>
      </c>
      <c r="C487" s="67" t="s">
        <v>485</v>
      </c>
      <c r="D487" s="103" t="s">
        <v>621</v>
      </c>
      <c r="E487" s="103" t="s">
        <v>621</v>
      </c>
      <c r="F487" s="103" t="s">
        <v>621</v>
      </c>
      <c r="G487" s="103" t="s">
        <v>621</v>
      </c>
      <c r="H487" s="103" t="s">
        <v>621</v>
      </c>
      <c r="I487" s="103" t="s">
        <v>621</v>
      </c>
      <c r="J487" s="103" t="s">
        <v>621</v>
      </c>
      <c r="K487" s="103" t="s">
        <v>621</v>
      </c>
      <c r="L487" s="103" t="s">
        <v>621</v>
      </c>
      <c r="M487" s="103" t="s">
        <v>621</v>
      </c>
      <c r="N487" s="103" t="s">
        <v>623</v>
      </c>
      <c r="O487" s="103" t="s">
        <v>623</v>
      </c>
      <c r="P487" s="103" t="s">
        <v>621</v>
      </c>
      <c r="Q487" s="103" t="s">
        <v>621</v>
      </c>
      <c r="R487" s="103" t="s">
        <v>621</v>
      </c>
      <c r="S487" s="103" t="s">
        <v>621</v>
      </c>
      <c r="T487" s="103" t="s">
        <v>621</v>
      </c>
      <c r="U487" s="103" t="s">
        <v>623</v>
      </c>
      <c r="V487" s="103" t="s">
        <v>621</v>
      </c>
      <c r="W487" s="103" t="s">
        <v>622</v>
      </c>
      <c r="X487" s="103" t="s">
        <v>621</v>
      </c>
      <c r="Y487" s="103" t="s">
        <v>622</v>
      </c>
      <c r="Z487" s="103" t="s">
        <v>621</v>
      </c>
      <c r="AA487" s="103" t="s">
        <v>621</v>
      </c>
      <c r="AB487" s="103" t="s">
        <v>621</v>
      </c>
      <c r="AC487" s="103" t="s">
        <v>621</v>
      </c>
      <c r="AD487" s="103" t="s">
        <v>621</v>
      </c>
      <c r="AE487" s="103" t="s">
        <v>621</v>
      </c>
      <c r="AF487" s="103" t="s">
        <v>623</v>
      </c>
      <c r="AG487" s="103" t="s">
        <v>620</v>
      </c>
      <c r="AH487" s="103" t="s">
        <v>623</v>
      </c>
      <c r="AI487" s="103" t="s">
        <v>621</v>
      </c>
      <c r="AJ487" s="103" t="s">
        <v>622</v>
      </c>
      <c r="AK487" s="103" t="s">
        <v>622</v>
      </c>
      <c r="AL487" s="103" t="s">
        <v>621</v>
      </c>
      <c r="AM487" s="103" t="s">
        <v>622</v>
      </c>
      <c r="AN487" s="103" t="s">
        <v>622</v>
      </c>
      <c r="AO487" s="103" t="s">
        <v>620</v>
      </c>
      <c r="AP487" s="103" t="s">
        <v>621</v>
      </c>
      <c r="AQ487" s="103" t="s">
        <v>621</v>
      </c>
      <c r="AR487" s="103" t="s">
        <v>621</v>
      </c>
      <c r="AS487" s="103" t="s">
        <v>621</v>
      </c>
      <c r="AT487" s="103" t="s">
        <v>621</v>
      </c>
      <c r="AU487" s="103" t="s">
        <v>621</v>
      </c>
      <c r="AV487" s="103" t="s">
        <v>621</v>
      </c>
      <c r="AW487" s="103" t="s">
        <v>621</v>
      </c>
      <c r="AX487" s="103" t="s">
        <v>622</v>
      </c>
      <c r="AY487" s="103" t="s">
        <v>621</v>
      </c>
      <c r="AZ487" s="103" t="s">
        <v>621</v>
      </c>
      <c r="BA487" s="103" t="s">
        <v>622</v>
      </c>
      <c r="BB487" s="103" t="s">
        <v>623</v>
      </c>
      <c r="BC487" s="103" t="s">
        <v>623</v>
      </c>
      <c r="BD487" s="103" t="s">
        <v>621</v>
      </c>
      <c r="BF487" s="103">
        <f t="shared" si="64"/>
        <v>36</v>
      </c>
      <c r="BG487" s="103">
        <f t="shared" si="64"/>
        <v>8</v>
      </c>
      <c r="BH487" s="103">
        <f t="shared" si="64"/>
        <v>2</v>
      </c>
      <c r="BI487" s="103">
        <f t="shared" si="64"/>
        <v>7</v>
      </c>
      <c r="BJ487" s="103">
        <f t="shared" si="64"/>
        <v>0</v>
      </c>
      <c r="BK487" s="103">
        <f t="shared" si="59"/>
        <v>44</v>
      </c>
      <c r="BM487" s="67">
        <v>29</v>
      </c>
      <c r="BN487" s="67">
        <v>7</v>
      </c>
      <c r="BO487" s="67">
        <v>27</v>
      </c>
      <c r="BP487" s="67">
        <v>4</v>
      </c>
      <c r="BQ487" s="67">
        <v>4</v>
      </c>
      <c r="BR487" s="67">
        <v>5</v>
      </c>
      <c r="BS487" s="67">
        <v>2</v>
      </c>
      <c r="BT487" s="67">
        <v>0</v>
      </c>
      <c r="BU487" s="67">
        <v>0</v>
      </c>
      <c r="BW487" s="67">
        <f t="shared" si="60"/>
        <v>40.5</v>
      </c>
    </row>
    <row r="488" spans="1:75" x14ac:dyDescent="0.25">
      <c r="A488" s="101">
        <v>1808</v>
      </c>
      <c r="B488" s="67" t="s">
        <v>232</v>
      </c>
      <c r="C488" s="67" t="s">
        <v>485</v>
      </c>
      <c r="D488" s="103" t="s">
        <v>621</v>
      </c>
      <c r="E488" s="103" t="s">
        <v>621</v>
      </c>
      <c r="F488" s="103" t="s">
        <v>621</v>
      </c>
      <c r="G488" s="103" t="s">
        <v>621</v>
      </c>
      <c r="H488" s="103" t="s">
        <v>621</v>
      </c>
      <c r="I488" s="103" t="s">
        <v>621</v>
      </c>
      <c r="J488" s="103" t="s">
        <v>621</v>
      </c>
      <c r="K488" s="103" t="s">
        <v>620</v>
      </c>
      <c r="L488" s="103" t="s">
        <v>621</v>
      </c>
      <c r="M488" s="103" t="s">
        <v>621</v>
      </c>
      <c r="N488" s="103" t="s">
        <v>621</v>
      </c>
      <c r="O488" s="103" t="s">
        <v>621</v>
      </c>
      <c r="P488" s="103" t="s">
        <v>621</v>
      </c>
      <c r="Q488" s="103" t="s">
        <v>621</v>
      </c>
      <c r="R488" s="103" t="s">
        <v>621</v>
      </c>
      <c r="S488" s="103" t="s">
        <v>621</v>
      </c>
      <c r="T488" s="103" t="s">
        <v>621</v>
      </c>
      <c r="U488" s="103" t="s">
        <v>621</v>
      </c>
      <c r="V488" s="103" t="s">
        <v>622</v>
      </c>
      <c r="W488" s="103" t="s">
        <v>622</v>
      </c>
      <c r="X488" s="103" t="s">
        <v>621</v>
      </c>
      <c r="Y488" s="103" t="s">
        <v>621</v>
      </c>
      <c r="Z488" s="103" t="s">
        <v>621</v>
      </c>
      <c r="AA488" s="103" t="s">
        <v>621</v>
      </c>
      <c r="AB488" s="103" t="s">
        <v>621</v>
      </c>
      <c r="AC488" s="103" t="s">
        <v>621</v>
      </c>
      <c r="AD488" s="103" t="s">
        <v>621</v>
      </c>
      <c r="AE488" s="103" t="s">
        <v>621</v>
      </c>
      <c r="AF488" s="103" t="s">
        <v>620</v>
      </c>
      <c r="AG488" s="103" t="s">
        <v>621</v>
      </c>
      <c r="AH488" s="103" t="s">
        <v>621</v>
      </c>
      <c r="AI488" s="103" t="s">
        <v>621</v>
      </c>
      <c r="AJ488" s="103" t="s">
        <v>621</v>
      </c>
      <c r="AK488" s="103" t="s">
        <v>621</v>
      </c>
      <c r="AL488" s="103" t="s">
        <v>621</v>
      </c>
      <c r="AM488" s="103" t="s">
        <v>622</v>
      </c>
      <c r="AN488" s="103" t="s">
        <v>622</v>
      </c>
      <c r="AO488" s="103" t="s">
        <v>621</v>
      </c>
      <c r="AP488" s="103" t="s">
        <v>621</v>
      </c>
      <c r="AQ488" s="103" t="s">
        <v>621</v>
      </c>
      <c r="AR488" s="103" t="s">
        <v>621</v>
      </c>
      <c r="AS488" s="103" t="s">
        <v>621</v>
      </c>
      <c r="AT488" s="103" t="s">
        <v>621</v>
      </c>
      <c r="AU488" s="103" t="s">
        <v>621</v>
      </c>
      <c r="AV488" s="103" t="s">
        <v>621</v>
      </c>
      <c r="AW488" s="103" t="s">
        <v>621</v>
      </c>
      <c r="AX488" s="103" t="s">
        <v>622</v>
      </c>
      <c r="AY488" s="103" t="s">
        <v>622</v>
      </c>
      <c r="AZ488" s="103" t="s">
        <v>621</v>
      </c>
      <c r="BA488" s="103" t="s">
        <v>623</v>
      </c>
      <c r="BB488" s="103" t="s">
        <v>621</v>
      </c>
      <c r="BC488" s="103" t="s">
        <v>622</v>
      </c>
      <c r="BD488" s="103" t="s">
        <v>621</v>
      </c>
      <c r="BF488" s="103">
        <f t="shared" si="64"/>
        <v>43</v>
      </c>
      <c r="BG488" s="103">
        <f t="shared" si="64"/>
        <v>7</v>
      </c>
      <c r="BH488" s="103">
        <f t="shared" si="64"/>
        <v>2</v>
      </c>
      <c r="BI488" s="103">
        <f t="shared" si="64"/>
        <v>1</v>
      </c>
      <c r="BJ488" s="103">
        <f t="shared" si="64"/>
        <v>0</v>
      </c>
      <c r="BK488" s="103">
        <f t="shared" si="59"/>
        <v>50</v>
      </c>
      <c r="BM488" s="67">
        <v>33</v>
      </c>
      <c r="BN488" s="67">
        <v>10</v>
      </c>
      <c r="BO488" s="67">
        <v>15</v>
      </c>
      <c r="BP488" s="67">
        <v>3</v>
      </c>
      <c r="BQ488" s="67">
        <v>4</v>
      </c>
      <c r="BR488" s="67">
        <v>5</v>
      </c>
      <c r="BS488" s="67">
        <v>2</v>
      </c>
      <c r="BT488" s="67">
        <v>0</v>
      </c>
      <c r="BU488" s="67">
        <v>0</v>
      </c>
      <c r="BW488" s="67">
        <f t="shared" si="60"/>
        <v>45</v>
      </c>
    </row>
    <row r="489" spans="1:75" x14ac:dyDescent="0.25">
      <c r="A489" s="101">
        <v>1809</v>
      </c>
      <c r="B489" s="67" t="s">
        <v>492</v>
      </c>
      <c r="C489" s="67" t="s">
        <v>485</v>
      </c>
      <c r="D489" s="103" t="s">
        <v>621</v>
      </c>
      <c r="E489" s="103" t="s">
        <v>621</v>
      </c>
      <c r="F489" s="103" t="s">
        <v>621</v>
      </c>
      <c r="G489" s="103" t="s">
        <v>621</v>
      </c>
      <c r="H489" s="103" t="s">
        <v>621</v>
      </c>
      <c r="I489" s="103" t="s">
        <v>621</v>
      </c>
      <c r="J489" s="103" t="s">
        <v>621</v>
      </c>
      <c r="K489" s="103" t="s">
        <v>623</v>
      </c>
      <c r="L489" s="103" t="s">
        <v>621</v>
      </c>
      <c r="M489" s="103" t="s">
        <v>621</v>
      </c>
      <c r="N489" s="103" t="s">
        <v>623</v>
      </c>
      <c r="O489" s="103" t="s">
        <v>620</v>
      </c>
      <c r="P489" s="103" t="s">
        <v>621</v>
      </c>
      <c r="Q489" s="103" t="s">
        <v>623</v>
      </c>
      <c r="R489" s="103" t="s">
        <v>621</v>
      </c>
      <c r="S489" s="103" t="s">
        <v>623</v>
      </c>
      <c r="T489" s="103" t="s">
        <v>621</v>
      </c>
      <c r="U489" s="103" t="s">
        <v>622</v>
      </c>
      <c r="V489" s="103" t="s">
        <v>621</v>
      </c>
      <c r="W489" s="103" t="s">
        <v>622</v>
      </c>
      <c r="X489" s="103" t="s">
        <v>621</v>
      </c>
      <c r="Y489" s="103" t="s">
        <v>621</v>
      </c>
      <c r="Z489" s="103" t="s">
        <v>621</v>
      </c>
      <c r="AA489" s="103" t="s">
        <v>621</v>
      </c>
      <c r="AB489" s="103" t="s">
        <v>621</v>
      </c>
      <c r="AC489" s="103" t="s">
        <v>621</v>
      </c>
      <c r="AD489" s="103" t="s">
        <v>621</v>
      </c>
      <c r="AE489" s="103" t="s">
        <v>621</v>
      </c>
      <c r="AF489" s="103" t="s">
        <v>621</v>
      </c>
      <c r="AG489" s="103" t="s">
        <v>620</v>
      </c>
      <c r="AH489" s="103" t="s">
        <v>621</v>
      </c>
      <c r="AI489" s="103" t="s">
        <v>621</v>
      </c>
      <c r="AJ489" s="103" t="s">
        <v>622</v>
      </c>
      <c r="AK489" s="103" t="s">
        <v>622</v>
      </c>
      <c r="AL489" s="103" t="s">
        <v>621</v>
      </c>
      <c r="AM489" s="103" t="s">
        <v>622</v>
      </c>
      <c r="AN489" s="103" t="s">
        <v>622</v>
      </c>
      <c r="AO489" s="103" t="s">
        <v>620</v>
      </c>
      <c r="AP489" s="103" t="s">
        <v>621</v>
      </c>
      <c r="AQ489" s="103" t="s">
        <v>621</v>
      </c>
      <c r="AR489" s="103" t="s">
        <v>620</v>
      </c>
      <c r="AS489" s="103" t="s">
        <v>621</v>
      </c>
      <c r="AT489" s="103" t="s">
        <v>621</v>
      </c>
      <c r="AU489" s="103" t="s">
        <v>621</v>
      </c>
      <c r="AV489" s="103" t="s">
        <v>621</v>
      </c>
      <c r="AW489" s="103" t="s">
        <v>621</v>
      </c>
      <c r="AX489" s="103" t="s">
        <v>622</v>
      </c>
      <c r="AY489" s="103" t="s">
        <v>622</v>
      </c>
      <c r="AZ489" s="103" t="s">
        <v>622</v>
      </c>
      <c r="BA489" s="103" t="s">
        <v>622</v>
      </c>
      <c r="BB489" s="103" t="s">
        <v>623</v>
      </c>
      <c r="BC489" s="103" t="s">
        <v>622</v>
      </c>
      <c r="BD489" s="103" t="s">
        <v>621</v>
      </c>
      <c r="BF489" s="103">
        <f t="shared" si="64"/>
        <v>33</v>
      </c>
      <c r="BG489" s="103">
        <f t="shared" si="64"/>
        <v>11</v>
      </c>
      <c r="BH489" s="103">
        <f t="shared" si="64"/>
        <v>4</v>
      </c>
      <c r="BI489" s="103">
        <f t="shared" si="64"/>
        <v>5</v>
      </c>
      <c r="BJ489" s="103">
        <f t="shared" si="64"/>
        <v>0</v>
      </c>
      <c r="BK489" s="103">
        <f t="shared" si="59"/>
        <v>44</v>
      </c>
      <c r="BM489" s="67">
        <v>26</v>
      </c>
      <c r="BN489" s="67">
        <v>7</v>
      </c>
      <c r="BO489" s="67">
        <v>10</v>
      </c>
      <c r="BP489" s="67">
        <v>6</v>
      </c>
      <c r="BQ489" s="67">
        <v>5</v>
      </c>
      <c r="BR489" s="67">
        <v>5</v>
      </c>
      <c r="BS489" s="67">
        <v>4</v>
      </c>
      <c r="BT489" s="67">
        <v>0</v>
      </c>
      <c r="BU489" s="67">
        <v>0</v>
      </c>
      <c r="BW489" s="67">
        <f t="shared" si="60"/>
        <v>42</v>
      </c>
    </row>
    <row r="490" spans="1:75" x14ac:dyDescent="0.25">
      <c r="A490" s="101">
        <v>1810</v>
      </c>
      <c r="B490" s="67" t="s">
        <v>493</v>
      </c>
      <c r="C490" s="67" t="s">
        <v>485</v>
      </c>
      <c r="D490" s="103" t="s">
        <v>621</v>
      </c>
      <c r="E490" s="103" t="s">
        <v>621</v>
      </c>
      <c r="F490" s="103" t="s">
        <v>621</v>
      </c>
      <c r="G490" s="103" t="s">
        <v>621</v>
      </c>
      <c r="H490" s="103" t="s">
        <v>621</v>
      </c>
      <c r="I490" s="103" t="s">
        <v>621</v>
      </c>
      <c r="J490" s="103" t="s">
        <v>621</v>
      </c>
      <c r="K490" s="103" t="s">
        <v>620</v>
      </c>
      <c r="L490" s="103" t="s">
        <v>621</v>
      </c>
      <c r="M490" s="103" t="s">
        <v>621</v>
      </c>
      <c r="N490" s="103" t="s">
        <v>621</v>
      </c>
      <c r="O490" s="103" t="s">
        <v>620</v>
      </c>
      <c r="P490" s="103" t="s">
        <v>621</v>
      </c>
      <c r="Q490" s="103" t="s">
        <v>621</v>
      </c>
      <c r="R490" s="103" t="s">
        <v>621</v>
      </c>
      <c r="S490" s="103" t="s">
        <v>621</v>
      </c>
      <c r="T490" s="103" t="s">
        <v>621</v>
      </c>
      <c r="U490" s="103" t="s">
        <v>623</v>
      </c>
      <c r="V490" s="103" t="s">
        <v>622</v>
      </c>
      <c r="W490" s="103" t="s">
        <v>622</v>
      </c>
      <c r="X490" s="103" t="s">
        <v>621</v>
      </c>
      <c r="Y490" s="103" t="s">
        <v>621</v>
      </c>
      <c r="Z490" s="103" t="s">
        <v>621</v>
      </c>
      <c r="AA490" s="103" t="s">
        <v>621</v>
      </c>
      <c r="AB490" s="103" t="s">
        <v>622</v>
      </c>
      <c r="AC490" s="103" t="s">
        <v>621</v>
      </c>
      <c r="AD490" s="103" t="s">
        <v>623</v>
      </c>
      <c r="AE490" s="103" t="s">
        <v>621</v>
      </c>
      <c r="AF490" s="103" t="s">
        <v>621</v>
      </c>
      <c r="AG490" s="103" t="s">
        <v>621</v>
      </c>
      <c r="AH490" s="103" t="s">
        <v>621</v>
      </c>
      <c r="AI490" s="103" t="s">
        <v>621</v>
      </c>
      <c r="AJ490" s="103" t="s">
        <v>622</v>
      </c>
      <c r="AK490" s="103" t="s">
        <v>621</v>
      </c>
      <c r="AL490" s="103" t="s">
        <v>621</v>
      </c>
      <c r="AM490" s="103" t="s">
        <v>622</v>
      </c>
      <c r="AN490" s="103" t="s">
        <v>622</v>
      </c>
      <c r="AO490" s="103" t="s">
        <v>621</v>
      </c>
      <c r="AP490" s="103" t="s">
        <v>621</v>
      </c>
      <c r="AQ490" s="103" t="s">
        <v>621</v>
      </c>
      <c r="AR490" s="103" t="s">
        <v>621</v>
      </c>
      <c r="AS490" s="103" t="s">
        <v>621</v>
      </c>
      <c r="AT490" s="103" t="s">
        <v>621</v>
      </c>
      <c r="AU490" s="103" t="s">
        <v>623</v>
      </c>
      <c r="AV490" s="103" t="s">
        <v>621</v>
      </c>
      <c r="AW490" s="103" t="s">
        <v>621</v>
      </c>
      <c r="AX490" s="103" t="s">
        <v>622</v>
      </c>
      <c r="AY490" s="103" t="s">
        <v>621</v>
      </c>
      <c r="AZ490" s="103" t="s">
        <v>621</v>
      </c>
      <c r="BA490" s="103" t="s">
        <v>621</v>
      </c>
      <c r="BB490" s="103" t="s">
        <v>621</v>
      </c>
      <c r="BC490" s="103" t="s">
        <v>622</v>
      </c>
      <c r="BD490" s="103" t="s">
        <v>623</v>
      </c>
      <c r="BF490" s="103">
        <f t="shared" si="64"/>
        <v>39</v>
      </c>
      <c r="BG490" s="103">
        <f t="shared" si="64"/>
        <v>8</v>
      </c>
      <c r="BH490" s="103">
        <f t="shared" si="64"/>
        <v>2</v>
      </c>
      <c r="BI490" s="103">
        <f t="shared" si="64"/>
        <v>4</v>
      </c>
      <c r="BJ490" s="103">
        <f t="shared" si="64"/>
        <v>0</v>
      </c>
      <c r="BK490" s="103">
        <f t="shared" si="59"/>
        <v>47</v>
      </c>
      <c r="BM490" s="67">
        <v>31</v>
      </c>
      <c r="BN490" s="67">
        <v>8</v>
      </c>
      <c r="BO490" s="67">
        <v>17</v>
      </c>
      <c r="BP490" s="67">
        <v>4</v>
      </c>
      <c r="BQ490" s="67">
        <v>4</v>
      </c>
      <c r="BR490" s="67">
        <v>5</v>
      </c>
      <c r="BS490" s="67">
        <v>2</v>
      </c>
      <c r="BT490" s="67">
        <v>0</v>
      </c>
      <c r="BU490" s="67">
        <v>0</v>
      </c>
      <c r="BW490" s="67">
        <f t="shared" si="60"/>
        <v>43</v>
      </c>
    </row>
    <row r="491" spans="1:75" x14ac:dyDescent="0.25">
      <c r="A491" s="101">
        <v>1811</v>
      </c>
      <c r="B491" s="67" t="s">
        <v>494</v>
      </c>
      <c r="C491" s="67" t="s">
        <v>485</v>
      </c>
      <c r="D491" s="103" t="s">
        <v>623</v>
      </c>
      <c r="E491" s="103" t="s">
        <v>621</v>
      </c>
      <c r="F491" s="103" t="s">
        <v>623</v>
      </c>
      <c r="G491" s="103" t="s">
        <v>621</v>
      </c>
      <c r="H491" s="103" t="s">
        <v>621</v>
      </c>
      <c r="I491" s="103" t="s">
        <v>621</v>
      </c>
      <c r="J491" s="103" t="s">
        <v>621</v>
      </c>
      <c r="K491" s="103" t="s">
        <v>620</v>
      </c>
      <c r="L491" s="103" t="s">
        <v>621</v>
      </c>
      <c r="M491" s="103" t="s">
        <v>621</v>
      </c>
      <c r="N491" s="103" t="s">
        <v>621</v>
      </c>
      <c r="O491" s="103" t="s">
        <v>623</v>
      </c>
      <c r="P491" s="103" t="s">
        <v>621</v>
      </c>
      <c r="Q491" s="103" t="s">
        <v>620</v>
      </c>
      <c r="R491" s="103" t="s">
        <v>621</v>
      </c>
      <c r="S491" s="103" t="s">
        <v>623</v>
      </c>
      <c r="T491" s="103" t="s">
        <v>621</v>
      </c>
      <c r="U491" s="103" t="s">
        <v>621</v>
      </c>
      <c r="V491" s="103" t="s">
        <v>621</v>
      </c>
      <c r="W491" s="103" t="s">
        <v>621</v>
      </c>
      <c r="X491" s="103" t="s">
        <v>621</v>
      </c>
      <c r="Y491" s="103" t="s">
        <v>621</v>
      </c>
      <c r="Z491" s="103" t="s">
        <v>621</v>
      </c>
      <c r="AA491" s="103" t="s">
        <v>621</v>
      </c>
      <c r="AB491" s="103" t="s">
        <v>621</v>
      </c>
      <c r="AC491" s="103" t="s">
        <v>621</v>
      </c>
      <c r="AD491" s="103" t="s">
        <v>623</v>
      </c>
      <c r="AE491" s="103" t="s">
        <v>621</v>
      </c>
      <c r="AF491" s="103" t="s">
        <v>620</v>
      </c>
      <c r="AG491" s="103" t="s">
        <v>620</v>
      </c>
      <c r="AH491" s="103" t="s">
        <v>623</v>
      </c>
      <c r="AI491" s="103" t="s">
        <v>621</v>
      </c>
      <c r="AJ491" s="103" t="s">
        <v>622</v>
      </c>
      <c r="AK491" s="103" t="s">
        <v>623</v>
      </c>
      <c r="AL491" s="103" t="s">
        <v>620</v>
      </c>
      <c r="AM491" s="103" t="s">
        <v>622</v>
      </c>
      <c r="AN491" s="103" t="s">
        <v>622</v>
      </c>
      <c r="AO491" s="103" t="s">
        <v>620</v>
      </c>
      <c r="AP491" s="103" t="s">
        <v>620</v>
      </c>
      <c r="AQ491" s="103" t="s">
        <v>621</v>
      </c>
      <c r="AR491" s="103" t="s">
        <v>621</v>
      </c>
      <c r="AS491" s="103" t="s">
        <v>621</v>
      </c>
      <c r="AT491" s="103" t="s">
        <v>621</v>
      </c>
      <c r="AU491" s="103" t="s">
        <v>621</v>
      </c>
      <c r="AV491" s="103" t="s">
        <v>621</v>
      </c>
      <c r="AW491" s="103" t="s">
        <v>621</v>
      </c>
      <c r="AX491" s="103" t="s">
        <v>621</v>
      </c>
      <c r="AY491" s="103" t="s">
        <v>621</v>
      </c>
      <c r="AZ491" s="103" t="s">
        <v>621</v>
      </c>
      <c r="BA491" s="103" t="s">
        <v>622</v>
      </c>
      <c r="BB491" s="103" t="s">
        <v>621</v>
      </c>
      <c r="BC491" s="103" t="s">
        <v>623</v>
      </c>
      <c r="BD491" s="103" t="s">
        <v>623</v>
      </c>
      <c r="BF491" s="103">
        <f t="shared" si="64"/>
        <v>33</v>
      </c>
      <c r="BG491" s="103">
        <f t="shared" si="64"/>
        <v>4</v>
      </c>
      <c r="BH491" s="103">
        <f t="shared" si="64"/>
        <v>7</v>
      </c>
      <c r="BI491" s="103">
        <f t="shared" si="64"/>
        <v>9</v>
      </c>
      <c r="BJ491" s="103">
        <f t="shared" si="64"/>
        <v>0</v>
      </c>
      <c r="BK491" s="103">
        <f t="shared" si="59"/>
        <v>37</v>
      </c>
      <c r="BM491" s="67">
        <v>26</v>
      </c>
      <c r="BN491" s="67">
        <v>7</v>
      </c>
      <c r="BO491" s="67">
        <v>15</v>
      </c>
      <c r="BP491" s="67">
        <v>2</v>
      </c>
      <c r="BQ491" s="67">
        <v>2</v>
      </c>
      <c r="BR491" s="67">
        <v>5</v>
      </c>
      <c r="BS491" s="67">
        <v>7</v>
      </c>
      <c r="BT491" s="67">
        <v>0</v>
      </c>
      <c r="BU491" s="67">
        <v>0</v>
      </c>
      <c r="BW491" s="67">
        <f t="shared" si="60"/>
        <v>39.5</v>
      </c>
    </row>
    <row r="492" spans="1:75" x14ac:dyDescent="0.25">
      <c r="A492" s="101">
        <v>1812</v>
      </c>
      <c r="B492" s="67" t="s">
        <v>495</v>
      </c>
      <c r="C492" s="67" t="s">
        <v>485</v>
      </c>
      <c r="D492" s="103" t="s">
        <v>621</v>
      </c>
      <c r="E492" s="103" t="s">
        <v>623</v>
      </c>
      <c r="F492" s="103" t="s">
        <v>622</v>
      </c>
      <c r="G492" s="103" t="s">
        <v>621</v>
      </c>
      <c r="H492" s="103" t="s">
        <v>622</v>
      </c>
      <c r="I492" s="103" t="s">
        <v>621</v>
      </c>
      <c r="J492" s="103" t="s">
        <v>621</v>
      </c>
      <c r="K492" s="103" t="s">
        <v>620</v>
      </c>
      <c r="L492" s="103" t="s">
        <v>623</v>
      </c>
      <c r="M492" s="103" t="s">
        <v>622</v>
      </c>
      <c r="N492" s="103" t="s">
        <v>621</v>
      </c>
      <c r="O492" s="103" t="s">
        <v>620</v>
      </c>
      <c r="P492" s="103" t="s">
        <v>622</v>
      </c>
      <c r="Q492" s="103" t="s">
        <v>622</v>
      </c>
      <c r="R492" s="103" t="s">
        <v>622</v>
      </c>
      <c r="S492" s="103" t="s">
        <v>623</v>
      </c>
      <c r="T492" s="103" t="s">
        <v>621</v>
      </c>
      <c r="U492" s="103" t="s">
        <v>623</v>
      </c>
      <c r="V492" s="103" t="s">
        <v>623</v>
      </c>
      <c r="W492" s="103" t="s">
        <v>622</v>
      </c>
      <c r="X492" s="103" t="s">
        <v>621</v>
      </c>
      <c r="Y492" s="103" t="s">
        <v>622</v>
      </c>
      <c r="Z492" s="103" t="s">
        <v>620</v>
      </c>
      <c r="AA492" s="103" t="s">
        <v>621</v>
      </c>
      <c r="AB492" s="103" t="s">
        <v>621</v>
      </c>
      <c r="AC492" s="103" t="s">
        <v>622</v>
      </c>
      <c r="AD492" s="103" t="s">
        <v>623</v>
      </c>
      <c r="AE492" s="103" t="s">
        <v>623</v>
      </c>
      <c r="AF492" s="103" t="s">
        <v>620</v>
      </c>
      <c r="AG492" s="103" t="s">
        <v>620</v>
      </c>
      <c r="AH492" s="103" t="s">
        <v>623</v>
      </c>
      <c r="AI492" s="103" t="s">
        <v>623</v>
      </c>
      <c r="AJ492" s="103" t="s">
        <v>622</v>
      </c>
      <c r="AK492" s="103" t="s">
        <v>622</v>
      </c>
      <c r="AL492" s="103" t="s">
        <v>621</v>
      </c>
      <c r="AM492" s="103" t="s">
        <v>622</v>
      </c>
      <c r="AN492" s="103" t="s">
        <v>622</v>
      </c>
      <c r="AO492" s="103" t="s">
        <v>620</v>
      </c>
      <c r="AP492" s="103" t="s">
        <v>620</v>
      </c>
      <c r="AQ492" s="103" t="s">
        <v>620</v>
      </c>
      <c r="AR492" s="103" t="s">
        <v>620</v>
      </c>
      <c r="AS492" s="103" t="s">
        <v>623</v>
      </c>
      <c r="AT492" s="103" t="s">
        <v>621</v>
      </c>
      <c r="AU492" s="103" t="s">
        <v>621</v>
      </c>
      <c r="AV492" s="103" t="s">
        <v>621</v>
      </c>
      <c r="AW492" s="103" t="s">
        <v>621</v>
      </c>
      <c r="AX492" s="103" t="s">
        <v>621</v>
      </c>
      <c r="AY492" s="103" t="s">
        <v>622</v>
      </c>
      <c r="AZ492" s="103" t="s">
        <v>622</v>
      </c>
      <c r="BA492" s="103" t="s">
        <v>622</v>
      </c>
      <c r="BB492" s="103" t="s">
        <v>621</v>
      </c>
      <c r="BC492" s="103" t="s">
        <v>622</v>
      </c>
      <c r="BD492" s="103" t="s">
        <v>623</v>
      </c>
      <c r="BF492" s="103">
        <f t="shared" si="64"/>
        <v>16</v>
      </c>
      <c r="BG492" s="103">
        <f t="shared" si="64"/>
        <v>17</v>
      </c>
      <c r="BH492" s="103">
        <f t="shared" si="64"/>
        <v>9</v>
      </c>
      <c r="BI492" s="103">
        <f t="shared" si="64"/>
        <v>11</v>
      </c>
      <c r="BJ492" s="103">
        <f t="shared" si="64"/>
        <v>0</v>
      </c>
      <c r="BK492" s="103">
        <f t="shared" si="59"/>
        <v>33</v>
      </c>
      <c r="BM492" s="67">
        <v>10</v>
      </c>
      <c r="BN492" s="67">
        <v>6</v>
      </c>
      <c r="BO492" s="67">
        <v>6</v>
      </c>
      <c r="BP492" s="67">
        <v>13</v>
      </c>
      <c r="BQ492" s="67">
        <v>4</v>
      </c>
      <c r="BR492" s="67">
        <v>4</v>
      </c>
      <c r="BS492" s="67">
        <v>9</v>
      </c>
      <c r="BT492" s="67">
        <v>0</v>
      </c>
      <c r="BU492" s="67">
        <v>0</v>
      </c>
      <c r="BW492" s="67">
        <f t="shared" si="60"/>
        <v>37</v>
      </c>
    </row>
    <row r="493" spans="1:75" x14ac:dyDescent="0.25">
      <c r="A493" s="101">
        <v>1813</v>
      </c>
      <c r="B493" s="67" t="s">
        <v>496</v>
      </c>
      <c r="C493" s="67" t="s">
        <v>485</v>
      </c>
      <c r="D493" s="103" t="s">
        <v>621</v>
      </c>
      <c r="E493" s="103" t="s">
        <v>621</v>
      </c>
      <c r="F493" s="103" t="s">
        <v>621</v>
      </c>
      <c r="G493" s="103" t="s">
        <v>621</v>
      </c>
      <c r="H493" s="103" t="s">
        <v>621</v>
      </c>
      <c r="I493" s="103" t="s">
        <v>621</v>
      </c>
      <c r="J493" s="103" t="s">
        <v>621</v>
      </c>
      <c r="K493" s="103" t="s">
        <v>620</v>
      </c>
      <c r="L493" s="103" t="s">
        <v>621</v>
      </c>
      <c r="M493" s="103" t="s">
        <v>621</v>
      </c>
      <c r="N493" s="103" t="s">
        <v>621</v>
      </c>
      <c r="O493" s="103" t="s">
        <v>621</v>
      </c>
      <c r="P493" s="103" t="s">
        <v>621</v>
      </c>
      <c r="Q493" s="103" t="s">
        <v>622</v>
      </c>
      <c r="R493" s="103" t="s">
        <v>621</v>
      </c>
      <c r="S493" s="103" t="s">
        <v>623</v>
      </c>
      <c r="T493" s="103" t="s">
        <v>621</v>
      </c>
      <c r="U493" s="103" t="s">
        <v>622</v>
      </c>
      <c r="V493" s="103" t="s">
        <v>621</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622</v>
      </c>
      <c r="AK493" s="103" t="s">
        <v>623</v>
      </c>
      <c r="AL493" s="103" t="s">
        <v>621</v>
      </c>
      <c r="AM493" s="103" t="s">
        <v>621</v>
      </c>
      <c r="AN493" s="103" t="s">
        <v>621</v>
      </c>
      <c r="AO493" s="103" t="s">
        <v>621</v>
      </c>
      <c r="AP493" s="103" t="s">
        <v>621</v>
      </c>
      <c r="AQ493" s="103" t="s">
        <v>621</v>
      </c>
      <c r="AR493" s="103" t="s">
        <v>621</v>
      </c>
      <c r="AS493" s="103" t="s">
        <v>623</v>
      </c>
      <c r="AT493" s="103" t="s">
        <v>621</v>
      </c>
      <c r="AU493" s="103" t="s">
        <v>623</v>
      </c>
      <c r="AV493" s="103" t="s">
        <v>621</v>
      </c>
      <c r="AW493" s="103" t="s">
        <v>621</v>
      </c>
      <c r="AX493" s="103" t="s">
        <v>622</v>
      </c>
      <c r="AY493" s="103" t="s">
        <v>623</v>
      </c>
      <c r="AZ493" s="103" t="s">
        <v>622</v>
      </c>
      <c r="BA493" s="103" t="s">
        <v>622</v>
      </c>
      <c r="BB493" s="103" t="s">
        <v>621</v>
      </c>
      <c r="BC493" s="103" t="s">
        <v>623</v>
      </c>
      <c r="BD493" s="103" t="s">
        <v>621</v>
      </c>
      <c r="BF493" s="103">
        <f t="shared" si="64"/>
        <v>40</v>
      </c>
      <c r="BG493" s="103">
        <f t="shared" si="64"/>
        <v>6</v>
      </c>
      <c r="BH493" s="103">
        <f t="shared" si="64"/>
        <v>1</v>
      </c>
      <c r="BI493" s="103">
        <f t="shared" si="64"/>
        <v>6</v>
      </c>
      <c r="BJ493" s="103">
        <f t="shared" si="64"/>
        <v>0</v>
      </c>
      <c r="BK493" s="103">
        <f t="shared" si="59"/>
        <v>46</v>
      </c>
      <c r="BM493" s="67">
        <v>31</v>
      </c>
      <c r="BN493" s="67">
        <v>9</v>
      </c>
      <c r="BO493" s="67">
        <v>10</v>
      </c>
      <c r="BP493" s="67">
        <v>5</v>
      </c>
      <c r="BQ493" s="67">
        <v>1</v>
      </c>
      <c r="BR493" s="67">
        <v>4</v>
      </c>
      <c r="BS493" s="67">
        <v>1</v>
      </c>
      <c r="BT493" s="67">
        <v>0</v>
      </c>
      <c r="BU493" s="67">
        <v>0</v>
      </c>
      <c r="BW493" s="67">
        <f t="shared" si="60"/>
        <v>42</v>
      </c>
    </row>
    <row r="494" spans="1:75" x14ac:dyDescent="0.25">
      <c r="A494" s="101">
        <v>1814</v>
      </c>
      <c r="B494" s="67" t="s">
        <v>497</v>
      </c>
      <c r="C494" s="67" t="s">
        <v>485</v>
      </c>
      <c r="D494" s="103" t="s">
        <v>621</v>
      </c>
      <c r="E494" s="103" t="s">
        <v>621</v>
      </c>
      <c r="F494" s="103" t="s">
        <v>621</v>
      </c>
      <c r="G494" s="103" t="s">
        <v>621</v>
      </c>
      <c r="H494" s="103" t="s">
        <v>621</v>
      </c>
      <c r="I494" s="103" t="s">
        <v>621</v>
      </c>
      <c r="J494" s="103" t="s">
        <v>621</v>
      </c>
      <c r="K494" s="103" t="s">
        <v>621</v>
      </c>
      <c r="L494" s="103" t="s">
        <v>621</v>
      </c>
      <c r="M494" s="103" t="s">
        <v>621</v>
      </c>
      <c r="N494" s="103" t="s">
        <v>621</v>
      </c>
      <c r="O494" s="103" t="s">
        <v>620</v>
      </c>
      <c r="P494" s="103" t="s">
        <v>621</v>
      </c>
      <c r="Q494" s="103" t="s">
        <v>621</v>
      </c>
      <c r="R494" s="103" t="s">
        <v>621</v>
      </c>
      <c r="S494" s="103" t="s">
        <v>621</v>
      </c>
      <c r="T494" s="103" t="s">
        <v>621</v>
      </c>
      <c r="U494" s="103" t="s">
        <v>621</v>
      </c>
      <c r="V494" s="103" t="s">
        <v>622</v>
      </c>
      <c r="W494" s="103" t="s">
        <v>622</v>
      </c>
      <c r="X494" s="103" t="s">
        <v>621</v>
      </c>
      <c r="Y494" s="103" t="s">
        <v>621</v>
      </c>
      <c r="Z494" s="103" t="s">
        <v>621</v>
      </c>
      <c r="AA494" s="103" t="s">
        <v>621</v>
      </c>
      <c r="AB494" s="103" t="s">
        <v>621</v>
      </c>
      <c r="AC494" s="103" t="s">
        <v>621</v>
      </c>
      <c r="AD494" s="103" t="s">
        <v>621</v>
      </c>
      <c r="AE494" s="103" t="s">
        <v>621</v>
      </c>
      <c r="AF494" s="103" t="s">
        <v>621</v>
      </c>
      <c r="AG494" s="103" t="s">
        <v>621</v>
      </c>
      <c r="AH494" s="103" t="s">
        <v>623</v>
      </c>
      <c r="AI494" s="103" t="s">
        <v>621</v>
      </c>
      <c r="AJ494" s="103" t="s">
        <v>622</v>
      </c>
      <c r="AK494" s="103" t="s">
        <v>622</v>
      </c>
      <c r="AL494" s="103" t="s">
        <v>621</v>
      </c>
      <c r="AM494" s="103" t="s">
        <v>622</v>
      </c>
      <c r="AN494" s="103" t="s">
        <v>622</v>
      </c>
      <c r="AO494" s="103" t="s">
        <v>620</v>
      </c>
      <c r="AP494" s="103" t="s">
        <v>621</v>
      </c>
      <c r="AQ494" s="103" t="s">
        <v>621</v>
      </c>
      <c r="AR494" s="103" t="s">
        <v>621</v>
      </c>
      <c r="AS494" s="103" t="s">
        <v>623</v>
      </c>
      <c r="AT494" s="103" t="s">
        <v>621</v>
      </c>
      <c r="AU494" s="103" t="s">
        <v>621</v>
      </c>
      <c r="AV494" s="103" t="s">
        <v>621</v>
      </c>
      <c r="AW494" s="103" t="s">
        <v>621</v>
      </c>
      <c r="AX494" s="103" t="s">
        <v>622</v>
      </c>
      <c r="AY494" s="103" t="s">
        <v>622</v>
      </c>
      <c r="AZ494" s="103" t="s">
        <v>622</v>
      </c>
      <c r="BA494" s="103" t="s">
        <v>622</v>
      </c>
      <c r="BB494" s="103" t="s">
        <v>621</v>
      </c>
      <c r="BC494" s="103" t="s">
        <v>623</v>
      </c>
      <c r="BD494" s="103" t="s">
        <v>621</v>
      </c>
      <c r="BF494" s="103">
        <f t="shared" ref="BF494:BJ503" si="65">COUNTIF($D494:$BD494,BF$3)</f>
        <v>38</v>
      </c>
      <c r="BG494" s="103">
        <f t="shared" si="65"/>
        <v>10</v>
      </c>
      <c r="BH494" s="103">
        <f t="shared" si="65"/>
        <v>2</v>
      </c>
      <c r="BI494" s="103">
        <f t="shared" si="65"/>
        <v>3</v>
      </c>
      <c r="BJ494" s="103">
        <f t="shared" si="65"/>
        <v>0</v>
      </c>
      <c r="BK494" s="103">
        <f t="shared" si="59"/>
        <v>48</v>
      </c>
      <c r="BM494" s="67">
        <v>30</v>
      </c>
      <c r="BN494" s="67">
        <v>8</v>
      </c>
      <c r="BO494" s="67">
        <v>10</v>
      </c>
      <c r="BP494" s="67">
        <v>6</v>
      </c>
      <c r="BQ494" s="67">
        <v>4</v>
      </c>
      <c r="BR494" s="67">
        <v>3</v>
      </c>
      <c r="BS494" s="67">
        <v>2</v>
      </c>
      <c r="BT494" s="67">
        <v>0</v>
      </c>
      <c r="BU494" s="67">
        <v>0</v>
      </c>
      <c r="BW494" s="67">
        <f t="shared" si="60"/>
        <v>44</v>
      </c>
    </row>
    <row r="495" spans="1:75" x14ac:dyDescent="0.25">
      <c r="A495" s="101">
        <v>1815</v>
      </c>
      <c r="B495" s="67" t="s">
        <v>643</v>
      </c>
      <c r="C495" s="67" t="s">
        <v>485</v>
      </c>
      <c r="D495" s="103" t="s">
        <v>621</v>
      </c>
      <c r="E495" s="103" t="s">
        <v>621</v>
      </c>
      <c r="F495" s="103" t="s">
        <v>621</v>
      </c>
      <c r="G495" s="103" t="s">
        <v>621</v>
      </c>
      <c r="H495" s="103" t="s">
        <v>621</v>
      </c>
      <c r="I495" s="103" t="s">
        <v>621</v>
      </c>
      <c r="J495" s="103" t="s">
        <v>621</v>
      </c>
      <c r="K495" s="103" t="s">
        <v>621</v>
      </c>
      <c r="L495" s="103" t="s">
        <v>621</v>
      </c>
      <c r="M495" s="103" t="s">
        <v>621</v>
      </c>
      <c r="N495" s="103" t="s">
        <v>621</v>
      </c>
      <c r="O495" s="103" t="s">
        <v>620</v>
      </c>
      <c r="P495" s="103" t="s">
        <v>621</v>
      </c>
      <c r="Q495" s="103" t="s">
        <v>621</v>
      </c>
      <c r="R495" s="103" t="s">
        <v>621</v>
      </c>
      <c r="S495" s="103" t="s">
        <v>621</v>
      </c>
      <c r="T495" s="103" t="s">
        <v>621</v>
      </c>
      <c r="U495" s="103" t="s">
        <v>623</v>
      </c>
      <c r="V495" s="103" t="s">
        <v>622</v>
      </c>
      <c r="W495" s="103" t="s">
        <v>622</v>
      </c>
      <c r="X495" s="103" t="s">
        <v>621</v>
      </c>
      <c r="Y495" s="103" t="s">
        <v>621</v>
      </c>
      <c r="Z495" s="103" t="s">
        <v>621</v>
      </c>
      <c r="AA495" s="103" t="s">
        <v>621</v>
      </c>
      <c r="AB495" s="103" t="s">
        <v>621</v>
      </c>
      <c r="AC495" s="103" t="s">
        <v>621</v>
      </c>
      <c r="AD495" s="103" t="s">
        <v>621</v>
      </c>
      <c r="AE495" s="103" t="s">
        <v>621</v>
      </c>
      <c r="AF495" s="103" t="s">
        <v>620</v>
      </c>
      <c r="AG495" s="103" t="s">
        <v>621</v>
      </c>
      <c r="AH495" s="103" t="s">
        <v>623</v>
      </c>
      <c r="AI495" s="103" t="s">
        <v>621</v>
      </c>
      <c r="AJ495" s="103" t="s">
        <v>622</v>
      </c>
      <c r="AK495" s="103" t="s">
        <v>622</v>
      </c>
      <c r="AL495" s="103" t="s">
        <v>621</v>
      </c>
      <c r="AM495" s="103" t="s">
        <v>622</v>
      </c>
      <c r="AN495" s="103" t="s">
        <v>622</v>
      </c>
      <c r="AO495" s="103" t="s">
        <v>620</v>
      </c>
      <c r="AP495" s="103" t="s">
        <v>621</v>
      </c>
      <c r="AQ495" s="103" t="s">
        <v>621</v>
      </c>
      <c r="AR495" s="103" t="s">
        <v>620</v>
      </c>
      <c r="AS495" s="103" t="s">
        <v>623</v>
      </c>
      <c r="AT495" s="103" t="s">
        <v>621</v>
      </c>
      <c r="AU495" s="103" t="s">
        <v>621</v>
      </c>
      <c r="AV495" s="103" t="s">
        <v>621</v>
      </c>
      <c r="AW495" s="103" t="s">
        <v>621</v>
      </c>
      <c r="AX495" s="103" t="s">
        <v>621</v>
      </c>
      <c r="AY495" s="103" t="s">
        <v>622</v>
      </c>
      <c r="AZ495" s="103" t="s">
        <v>620</v>
      </c>
      <c r="BA495" s="103" t="s">
        <v>621</v>
      </c>
      <c r="BB495" s="103" t="s">
        <v>623</v>
      </c>
      <c r="BC495" s="103" t="s">
        <v>622</v>
      </c>
      <c r="BD495" s="103" t="s">
        <v>623</v>
      </c>
      <c r="BF495" s="103">
        <f t="shared" si="65"/>
        <v>35</v>
      </c>
      <c r="BG495" s="103">
        <f t="shared" si="65"/>
        <v>8</v>
      </c>
      <c r="BH495" s="103">
        <f t="shared" si="65"/>
        <v>5</v>
      </c>
      <c r="BI495" s="103">
        <f t="shared" si="65"/>
        <v>5</v>
      </c>
      <c r="BJ495" s="103">
        <f t="shared" si="65"/>
        <v>0</v>
      </c>
      <c r="BK495" s="103">
        <f t="shared" si="59"/>
        <v>43</v>
      </c>
      <c r="BM495" s="67">
        <v>28</v>
      </c>
      <c r="BN495" s="67">
        <v>7</v>
      </c>
      <c r="BO495" s="67">
        <v>8</v>
      </c>
      <c r="BP495" s="67">
        <v>4</v>
      </c>
      <c r="BQ495" s="67">
        <v>4</v>
      </c>
      <c r="BR495" s="67">
        <v>3</v>
      </c>
      <c r="BS495" s="67">
        <v>5</v>
      </c>
      <c r="BT495" s="67">
        <v>0</v>
      </c>
      <c r="BU495" s="67">
        <v>0</v>
      </c>
      <c r="BW495" s="67">
        <f t="shared" si="60"/>
        <v>42.5</v>
      </c>
    </row>
    <row r="496" spans="1:75" x14ac:dyDescent="0.25">
      <c r="A496" s="101">
        <v>1816</v>
      </c>
      <c r="B496" s="67" t="s">
        <v>499</v>
      </c>
      <c r="C496" s="67" t="s">
        <v>485</v>
      </c>
      <c r="D496" s="103" t="s">
        <v>621</v>
      </c>
      <c r="E496" s="103" t="s">
        <v>621</v>
      </c>
      <c r="F496" s="103" t="s">
        <v>621</v>
      </c>
      <c r="G496" s="103" t="s">
        <v>621</v>
      </c>
      <c r="H496" s="103" t="s">
        <v>621</v>
      </c>
      <c r="I496" s="103" t="s">
        <v>621</v>
      </c>
      <c r="J496" s="103" t="s">
        <v>621</v>
      </c>
      <c r="K496" s="103" t="s">
        <v>621</v>
      </c>
      <c r="L496" s="103" t="s">
        <v>621</v>
      </c>
      <c r="M496" s="103" t="s">
        <v>621</v>
      </c>
      <c r="N496" s="103" t="s">
        <v>621</v>
      </c>
      <c r="O496" s="103" t="s">
        <v>621</v>
      </c>
      <c r="P496" s="103" t="s">
        <v>621</v>
      </c>
      <c r="Q496" s="103" t="s">
        <v>623</v>
      </c>
      <c r="R496" s="103" t="s">
        <v>621</v>
      </c>
      <c r="S496" s="103" t="s">
        <v>623</v>
      </c>
      <c r="T496" s="103" t="s">
        <v>621</v>
      </c>
      <c r="U496" s="103" t="s">
        <v>623</v>
      </c>
      <c r="V496" s="103" t="s">
        <v>621</v>
      </c>
      <c r="W496" s="103" t="s">
        <v>622</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622</v>
      </c>
      <c r="AK496" s="103" t="s">
        <v>622</v>
      </c>
      <c r="AL496" s="103" t="s">
        <v>621</v>
      </c>
      <c r="AM496" s="103" t="s">
        <v>622</v>
      </c>
      <c r="AN496" s="103" t="s">
        <v>622</v>
      </c>
      <c r="AO496" s="103" t="s">
        <v>621</v>
      </c>
      <c r="AP496" s="103" t="s">
        <v>621</v>
      </c>
      <c r="AQ496" s="103" t="s">
        <v>621</v>
      </c>
      <c r="AR496" s="103" t="s">
        <v>623</v>
      </c>
      <c r="AS496" s="103" t="s">
        <v>621</v>
      </c>
      <c r="AT496" s="103" t="s">
        <v>621</v>
      </c>
      <c r="AU496" s="103" t="s">
        <v>621</v>
      </c>
      <c r="AV496" s="103" t="s">
        <v>621</v>
      </c>
      <c r="AW496" s="103" t="s">
        <v>621</v>
      </c>
      <c r="AX496" s="103" t="s">
        <v>621</v>
      </c>
      <c r="AY496" s="103" t="s">
        <v>622</v>
      </c>
      <c r="AZ496" s="103" t="s">
        <v>621</v>
      </c>
      <c r="BA496" s="103" t="s">
        <v>621</v>
      </c>
      <c r="BB496" s="103" t="s">
        <v>621</v>
      </c>
      <c r="BC496" s="103" t="s">
        <v>623</v>
      </c>
      <c r="BD496" s="103" t="s">
        <v>621</v>
      </c>
      <c r="BF496" s="103">
        <f t="shared" si="65"/>
        <v>42</v>
      </c>
      <c r="BG496" s="103">
        <f t="shared" si="65"/>
        <v>6</v>
      </c>
      <c r="BH496" s="103">
        <f t="shared" si="65"/>
        <v>0</v>
      </c>
      <c r="BI496" s="103">
        <f t="shared" si="65"/>
        <v>5</v>
      </c>
      <c r="BJ496" s="103">
        <f t="shared" si="65"/>
        <v>0</v>
      </c>
      <c r="BK496" s="103">
        <f t="shared" si="59"/>
        <v>48</v>
      </c>
      <c r="BM496" s="67">
        <v>33</v>
      </c>
      <c r="BN496" s="67">
        <v>9</v>
      </c>
      <c r="BO496" s="67">
        <v>12</v>
      </c>
      <c r="BP496" s="67">
        <v>3</v>
      </c>
      <c r="BQ496" s="67">
        <v>3</v>
      </c>
      <c r="BR496" s="67">
        <v>6</v>
      </c>
      <c r="BS496" s="67">
        <v>0</v>
      </c>
      <c r="BT496" s="67">
        <v>0</v>
      </c>
      <c r="BU496" s="67">
        <v>0</v>
      </c>
      <c r="BW496" s="67">
        <f t="shared" si="60"/>
        <v>42</v>
      </c>
    </row>
    <row r="497" spans="1:75" x14ac:dyDescent="0.25">
      <c r="A497" s="101">
        <v>1817</v>
      </c>
      <c r="B497" s="67" t="s">
        <v>500</v>
      </c>
      <c r="C497" s="67" t="s">
        <v>485</v>
      </c>
      <c r="D497" s="103" t="s">
        <v>621</v>
      </c>
      <c r="E497" s="103" t="s">
        <v>621</v>
      </c>
      <c r="F497" s="103" t="s">
        <v>622</v>
      </c>
      <c r="G497" s="103" t="s">
        <v>621</v>
      </c>
      <c r="H497" s="103" t="s">
        <v>622</v>
      </c>
      <c r="I497" s="103" t="s">
        <v>621</v>
      </c>
      <c r="J497" s="103" t="s">
        <v>623</v>
      </c>
      <c r="K497" s="103" t="s">
        <v>620</v>
      </c>
      <c r="L497" s="103" t="s">
        <v>621</v>
      </c>
      <c r="M497" s="103" t="s">
        <v>622</v>
      </c>
      <c r="N497" s="103" t="s">
        <v>621</v>
      </c>
      <c r="O497" s="103" t="s">
        <v>620</v>
      </c>
      <c r="P497" s="103" t="s">
        <v>622</v>
      </c>
      <c r="Q497" s="103" t="s">
        <v>622</v>
      </c>
      <c r="R497" s="103" t="s">
        <v>622</v>
      </c>
      <c r="S497" s="103" t="s">
        <v>623</v>
      </c>
      <c r="T497" s="103" t="s">
        <v>621</v>
      </c>
      <c r="U497" s="103" t="s">
        <v>622</v>
      </c>
      <c r="V497" s="103" t="s">
        <v>622</v>
      </c>
      <c r="W497" s="103" t="s">
        <v>622</v>
      </c>
      <c r="X497" s="103" t="s">
        <v>621</v>
      </c>
      <c r="Y497" s="103" t="s">
        <v>622</v>
      </c>
      <c r="Z497" s="103" t="s">
        <v>620</v>
      </c>
      <c r="AA497" s="103" t="s">
        <v>621</v>
      </c>
      <c r="AB497" s="103" t="s">
        <v>621</v>
      </c>
      <c r="AC497" s="103" t="s">
        <v>622</v>
      </c>
      <c r="AD497" s="103" t="s">
        <v>621</v>
      </c>
      <c r="AE497" s="103" t="s">
        <v>623</v>
      </c>
      <c r="AF497" s="103" t="s">
        <v>620</v>
      </c>
      <c r="AG497" s="103" t="s">
        <v>621</v>
      </c>
      <c r="AH497" s="103" t="s">
        <v>623</v>
      </c>
      <c r="AI497" s="103" t="s">
        <v>623</v>
      </c>
      <c r="AJ497" s="103" t="s">
        <v>622</v>
      </c>
      <c r="AK497" s="103" t="s">
        <v>622</v>
      </c>
      <c r="AL497" s="103" t="s">
        <v>620</v>
      </c>
      <c r="AM497" s="103" t="s">
        <v>622</v>
      </c>
      <c r="AN497" s="103" t="s">
        <v>622</v>
      </c>
      <c r="AO497" s="103" t="s">
        <v>620</v>
      </c>
      <c r="AP497" s="103" t="s">
        <v>620</v>
      </c>
      <c r="AQ497" s="103" t="s">
        <v>620</v>
      </c>
      <c r="AR497" s="103" t="s">
        <v>620</v>
      </c>
      <c r="AS497" s="103" t="s">
        <v>621</v>
      </c>
      <c r="AT497" s="103" t="s">
        <v>623</v>
      </c>
      <c r="AU497" s="103" t="s">
        <v>621</v>
      </c>
      <c r="AV497" s="103" t="s">
        <v>621</v>
      </c>
      <c r="AW497" s="103" t="s">
        <v>621</v>
      </c>
      <c r="AX497" s="103" t="s">
        <v>621</v>
      </c>
      <c r="AY497" s="103" t="s">
        <v>621</v>
      </c>
      <c r="AZ497" s="103" t="s">
        <v>622</v>
      </c>
      <c r="BA497" s="103" t="s">
        <v>622</v>
      </c>
      <c r="BB497" s="103" t="s">
        <v>621</v>
      </c>
      <c r="BC497" s="103" t="s">
        <v>622</v>
      </c>
      <c r="BD497" s="103" t="s">
        <v>621</v>
      </c>
      <c r="BF497" s="103">
        <f t="shared" si="65"/>
        <v>20</v>
      </c>
      <c r="BG497" s="103">
        <f t="shared" si="65"/>
        <v>18</v>
      </c>
      <c r="BH497" s="103">
        <f t="shared" si="65"/>
        <v>9</v>
      </c>
      <c r="BI497" s="103">
        <f t="shared" si="65"/>
        <v>6</v>
      </c>
      <c r="BJ497" s="103">
        <f t="shared" si="65"/>
        <v>0</v>
      </c>
      <c r="BK497" s="103">
        <f t="shared" si="59"/>
        <v>38</v>
      </c>
      <c r="BM497" s="67">
        <v>14</v>
      </c>
      <c r="BN497" s="67">
        <v>6</v>
      </c>
      <c r="BO497" s="67">
        <v>11</v>
      </c>
      <c r="BP497" s="67">
        <v>14</v>
      </c>
      <c r="BQ497" s="67">
        <v>4</v>
      </c>
      <c r="BR497" s="67">
        <v>5</v>
      </c>
      <c r="BS497" s="67">
        <v>9</v>
      </c>
      <c r="BT497" s="67">
        <v>0</v>
      </c>
      <c r="BU497" s="67">
        <v>0</v>
      </c>
      <c r="BW497" s="67">
        <f t="shared" si="60"/>
        <v>42</v>
      </c>
    </row>
    <row r="498" spans="1:75" x14ac:dyDescent="0.25">
      <c r="A498" s="101">
        <v>1818</v>
      </c>
      <c r="B498" s="67" t="s">
        <v>501</v>
      </c>
      <c r="C498" s="67" t="s">
        <v>485</v>
      </c>
      <c r="D498" s="103" t="s">
        <v>621</v>
      </c>
      <c r="E498" s="103" t="s">
        <v>621</v>
      </c>
      <c r="F498" s="103" t="s">
        <v>621</v>
      </c>
      <c r="G498" s="103" t="s">
        <v>621</v>
      </c>
      <c r="H498" s="103" t="s">
        <v>621</v>
      </c>
      <c r="I498" s="103" t="s">
        <v>621</v>
      </c>
      <c r="J498" s="103" t="s">
        <v>621</v>
      </c>
      <c r="K498" s="103" t="s">
        <v>621</v>
      </c>
      <c r="L498" s="103" t="s">
        <v>621</v>
      </c>
      <c r="M498" s="103" t="s">
        <v>621</v>
      </c>
      <c r="N498" s="103" t="s">
        <v>621</v>
      </c>
      <c r="O498" s="103" t="s">
        <v>620</v>
      </c>
      <c r="P498" s="103" t="s">
        <v>621</v>
      </c>
      <c r="Q498" s="103" t="s">
        <v>621</v>
      </c>
      <c r="R498" s="103" t="s">
        <v>621</v>
      </c>
      <c r="S498" s="103" t="s">
        <v>621</v>
      </c>
      <c r="T498" s="103" t="s">
        <v>621</v>
      </c>
      <c r="U498" s="103" t="s">
        <v>622</v>
      </c>
      <c r="V498" s="103" t="s">
        <v>621</v>
      </c>
      <c r="W498" s="103" t="s">
        <v>622</v>
      </c>
      <c r="X498" s="103" t="s">
        <v>621</v>
      </c>
      <c r="Y498" s="103" t="s">
        <v>621</v>
      </c>
      <c r="Z498" s="103" t="s">
        <v>621</v>
      </c>
      <c r="AA498" s="103" t="s">
        <v>621</v>
      </c>
      <c r="AB498" s="103" t="s">
        <v>621</v>
      </c>
      <c r="AC498" s="103" t="s">
        <v>623</v>
      </c>
      <c r="AD498" s="103" t="s">
        <v>621</v>
      </c>
      <c r="AE498" s="103" t="s">
        <v>621</v>
      </c>
      <c r="AF498" s="103" t="s">
        <v>623</v>
      </c>
      <c r="AG498" s="103" t="s">
        <v>621</v>
      </c>
      <c r="AH498" s="103" t="s">
        <v>621</v>
      </c>
      <c r="AI498" s="103" t="s">
        <v>621</v>
      </c>
      <c r="AJ498" s="103" t="s">
        <v>622</v>
      </c>
      <c r="AK498" s="103" t="s">
        <v>622</v>
      </c>
      <c r="AL498" s="103" t="s">
        <v>620</v>
      </c>
      <c r="AM498" s="103" t="s">
        <v>622</v>
      </c>
      <c r="AN498" s="103" t="s">
        <v>622</v>
      </c>
      <c r="AO498" s="103" t="s">
        <v>620</v>
      </c>
      <c r="AP498" s="103" t="s">
        <v>621</v>
      </c>
      <c r="AQ498" s="103" t="s">
        <v>621</v>
      </c>
      <c r="AR498" s="103" t="s">
        <v>621</v>
      </c>
      <c r="AS498" s="103" t="s">
        <v>621</v>
      </c>
      <c r="AT498" s="103" t="s">
        <v>621</v>
      </c>
      <c r="AU498" s="103" t="s">
        <v>621</v>
      </c>
      <c r="AV498" s="103" t="s">
        <v>621</v>
      </c>
      <c r="AW498" s="103" t="s">
        <v>621</v>
      </c>
      <c r="AX498" s="103" t="s">
        <v>621</v>
      </c>
      <c r="AY498" s="103" t="s">
        <v>622</v>
      </c>
      <c r="AZ498" s="103" t="s">
        <v>621</v>
      </c>
      <c r="BA498" s="103" t="s">
        <v>621</v>
      </c>
      <c r="BB498" s="103" t="s">
        <v>621</v>
      </c>
      <c r="BC498" s="103" t="s">
        <v>621</v>
      </c>
      <c r="BD498" s="103" t="s">
        <v>623</v>
      </c>
      <c r="BF498" s="103">
        <f t="shared" si="65"/>
        <v>40</v>
      </c>
      <c r="BG498" s="103">
        <f t="shared" si="65"/>
        <v>7</v>
      </c>
      <c r="BH498" s="103">
        <f t="shared" si="65"/>
        <v>3</v>
      </c>
      <c r="BI498" s="103">
        <f t="shared" si="65"/>
        <v>3</v>
      </c>
      <c r="BJ498" s="103">
        <f t="shared" si="65"/>
        <v>0</v>
      </c>
      <c r="BK498" s="103">
        <f t="shared" si="59"/>
        <v>47</v>
      </c>
      <c r="BM498" s="67">
        <v>30</v>
      </c>
      <c r="BN498" s="67">
        <v>10</v>
      </c>
      <c r="BO498" s="67">
        <v>15</v>
      </c>
      <c r="BP498" s="67">
        <v>4</v>
      </c>
      <c r="BQ498" s="67">
        <v>3</v>
      </c>
      <c r="BR498" s="67">
        <v>5</v>
      </c>
      <c r="BS498" s="67">
        <v>3</v>
      </c>
      <c r="BT498" s="67">
        <v>0</v>
      </c>
      <c r="BU498" s="67">
        <v>0</v>
      </c>
      <c r="BW498" s="67">
        <f t="shared" si="60"/>
        <v>43.5</v>
      </c>
    </row>
    <row r="499" spans="1:75" x14ac:dyDescent="0.25">
      <c r="A499" s="101">
        <v>1819</v>
      </c>
      <c r="B499" s="67" t="s">
        <v>502</v>
      </c>
      <c r="C499" s="67" t="s">
        <v>485</v>
      </c>
      <c r="D499" s="103" t="s">
        <v>621</v>
      </c>
      <c r="E499" s="103" t="s">
        <v>621</v>
      </c>
      <c r="F499" s="103" t="s">
        <v>621</v>
      </c>
      <c r="G499" s="103" t="s">
        <v>621</v>
      </c>
      <c r="H499" s="103" t="s">
        <v>621</v>
      </c>
      <c r="I499" s="103" t="s">
        <v>621</v>
      </c>
      <c r="J499" s="103" t="s">
        <v>621</v>
      </c>
      <c r="K499" s="103" t="s">
        <v>620</v>
      </c>
      <c r="L499" s="103" t="s">
        <v>621</v>
      </c>
      <c r="M499" s="103" t="s">
        <v>621</v>
      </c>
      <c r="N499" s="103" t="s">
        <v>621</v>
      </c>
      <c r="O499" s="103" t="s">
        <v>620</v>
      </c>
      <c r="P499" s="103" t="s">
        <v>621</v>
      </c>
      <c r="Q499" s="103" t="s">
        <v>621</v>
      </c>
      <c r="R499" s="103" t="s">
        <v>620</v>
      </c>
      <c r="S499" s="103" t="s">
        <v>621</v>
      </c>
      <c r="T499" s="103" t="s">
        <v>621</v>
      </c>
      <c r="U499" s="103" t="s">
        <v>623</v>
      </c>
      <c r="V499" s="103" t="s">
        <v>621</v>
      </c>
      <c r="W499" s="103" t="s">
        <v>622</v>
      </c>
      <c r="X499" s="103" t="s">
        <v>621</v>
      </c>
      <c r="Y499" s="103" t="s">
        <v>622</v>
      </c>
      <c r="Z499" s="103" t="s">
        <v>620</v>
      </c>
      <c r="AA499" s="103" t="s">
        <v>621</v>
      </c>
      <c r="AB499" s="103" t="s">
        <v>622</v>
      </c>
      <c r="AC499" s="103" t="s">
        <v>621</v>
      </c>
      <c r="AD499" s="103" t="s">
        <v>621</v>
      </c>
      <c r="AE499" s="103" t="s">
        <v>621</v>
      </c>
      <c r="AF499" s="103" t="s">
        <v>620</v>
      </c>
      <c r="AG499" s="103" t="s">
        <v>621</v>
      </c>
      <c r="AH499" s="103" t="s">
        <v>623</v>
      </c>
      <c r="AI499" s="103" t="s">
        <v>623</v>
      </c>
      <c r="AJ499" s="103" t="s">
        <v>622</v>
      </c>
      <c r="AK499" s="103" t="s">
        <v>622</v>
      </c>
      <c r="AL499" s="103" t="s">
        <v>621</v>
      </c>
      <c r="AM499" s="103" t="s">
        <v>622</v>
      </c>
      <c r="AN499" s="103" t="s">
        <v>622</v>
      </c>
      <c r="AO499" s="103" t="s">
        <v>621</v>
      </c>
      <c r="AP499" s="103" t="s">
        <v>621</v>
      </c>
      <c r="AQ499" s="103" t="s">
        <v>621</v>
      </c>
      <c r="AR499" s="103" t="s">
        <v>620</v>
      </c>
      <c r="AS499" s="103" t="s">
        <v>621</v>
      </c>
      <c r="AT499" s="103" t="s">
        <v>621</v>
      </c>
      <c r="AU499" s="103" t="s">
        <v>623</v>
      </c>
      <c r="AV499" s="103" t="s">
        <v>621</v>
      </c>
      <c r="AW499" s="103" t="s">
        <v>621</v>
      </c>
      <c r="AX499" s="103" t="s">
        <v>621</v>
      </c>
      <c r="AY499" s="103" t="s">
        <v>621</v>
      </c>
      <c r="AZ499" s="103" t="s">
        <v>621</v>
      </c>
      <c r="BA499" s="103" t="s">
        <v>621</v>
      </c>
      <c r="BB499" s="103" t="s">
        <v>621</v>
      </c>
      <c r="BC499" s="103" t="s">
        <v>622</v>
      </c>
      <c r="BD499" s="103" t="s">
        <v>621</v>
      </c>
      <c r="BF499" s="103">
        <f t="shared" si="65"/>
        <v>35</v>
      </c>
      <c r="BG499" s="103">
        <f t="shared" si="65"/>
        <v>8</v>
      </c>
      <c r="BH499" s="103">
        <f t="shared" si="65"/>
        <v>6</v>
      </c>
      <c r="BI499" s="103">
        <f t="shared" si="65"/>
        <v>4</v>
      </c>
      <c r="BJ499" s="103">
        <f t="shared" si="65"/>
        <v>0</v>
      </c>
      <c r="BK499" s="103">
        <f t="shared" si="59"/>
        <v>43</v>
      </c>
      <c r="BM499" s="67">
        <v>28</v>
      </c>
      <c r="BN499" s="67">
        <v>7</v>
      </c>
      <c r="BO499" s="67">
        <v>13</v>
      </c>
      <c r="BP499" s="67">
        <v>4</v>
      </c>
      <c r="BQ499" s="67">
        <v>4</v>
      </c>
      <c r="BR499" s="67">
        <v>4</v>
      </c>
      <c r="BS499" s="67">
        <v>6</v>
      </c>
      <c r="BT499" s="67">
        <v>0</v>
      </c>
      <c r="BU499" s="67">
        <v>0</v>
      </c>
      <c r="BW499" s="67">
        <f t="shared" si="60"/>
        <v>43.5</v>
      </c>
    </row>
    <row r="500" spans="1:7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623</v>
      </c>
      <c r="M500" s="103" t="s">
        <v>623</v>
      </c>
      <c r="N500" s="103" t="s">
        <v>621</v>
      </c>
      <c r="O500" s="103" t="s">
        <v>621</v>
      </c>
      <c r="P500" s="103" t="s">
        <v>621</v>
      </c>
      <c r="Q500" s="103" t="s">
        <v>622</v>
      </c>
      <c r="R500" s="103" t="s">
        <v>621</v>
      </c>
      <c r="S500" s="103" t="s">
        <v>621</v>
      </c>
      <c r="T500" s="103" t="s">
        <v>621</v>
      </c>
      <c r="U500" s="103" t="s">
        <v>622</v>
      </c>
      <c r="V500" s="103" t="s">
        <v>622</v>
      </c>
      <c r="W500" s="103" t="s">
        <v>622</v>
      </c>
      <c r="X500" s="103" t="s">
        <v>621</v>
      </c>
      <c r="Y500" s="103" t="s">
        <v>621</v>
      </c>
      <c r="Z500" s="103" t="s">
        <v>621</v>
      </c>
      <c r="AA500" s="103" t="s">
        <v>621</v>
      </c>
      <c r="AB500" s="103" t="s">
        <v>621</v>
      </c>
      <c r="AC500" s="103" t="s">
        <v>621</v>
      </c>
      <c r="AD500" s="103" t="s">
        <v>621</v>
      </c>
      <c r="AE500" s="103" t="s">
        <v>621</v>
      </c>
      <c r="AF500" s="103" t="s">
        <v>621</v>
      </c>
      <c r="AG500" s="103" t="s">
        <v>621</v>
      </c>
      <c r="AH500" s="103" t="s">
        <v>621</v>
      </c>
      <c r="AI500" s="103" t="s">
        <v>621</v>
      </c>
      <c r="AJ500" s="103" t="s">
        <v>623</v>
      </c>
      <c r="AK500" s="103" t="s">
        <v>622</v>
      </c>
      <c r="AL500" s="103" t="s">
        <v>621</v>
      </c>
      <c r="AM500" s="103" t="s">
        <v>622</v>
      </c>
      <c r="AN500" s="103" t="s">
        <v>622</v>
      </c>
      <c r="AO500" s="103" t="s">
        <v>621</v>
      </c>
      <c r="AP500" s="103" t="s">
        <v>621</v>
      </c>
      <c r="AQ500" s="103" t="s">
        <v>621</v>
      </c>
      <c r="AR500" s="103" t="s">
        <v>620</v>
      </c>
      <c r="AS500" s="103" t="s">
        <v>621</v>
      </c>
      <c r="AT500" s="103" t="s">
        <v>623</v>
      </c>
      <c r="AU500" s="103" t="s">
        <v>621</v>
      </c>
      <c r="AV500" s="103" t="s">
        <v>621</v>
      </c>
      <c r="AW500" s="103" t="s">
        <v>621</v>
      </c>
      <c r="AX500" s="103" t="s">
        <v>622</v>
      </c>
      <c r="AY500" s="103" t="s">
        <v>621</v>
      </c>
      <c r="AZ500" s="103" t="s">
        <v>621</v>
      </c>
      <c r="BA500" s="103" t="s">
        <v>621</v>
      </c>
      <c r="BB500" s="103" t="s">
        <v>621</v>
      </c>
      <c r="BC500" s="103" t="s">
        <v>622</v>
      </c>
      <c r="BD500" s="103" t="s">
        <v>621</v>
      </c>
      <c r="BF500" s="103">
        <f t="shared" si="65"/>
        <v>38</v>
      </c>
      <c r="BG500" s="103">
        <f t="shared" si="65"/>
        <v>10</v>
      </c>
      <c r="BH500" s="103">
        <f t="shared" si="65"/>
        <v>1</v>
      </c>
      <c r="BI500" s="103">
        <f t="shared" si="65"/>
        <v>4</v>
      </c>
      <c r="BJ500" s="103">
        <f t="shared" si="65"/>
        <v>0</v>
      </c>
      <c r="BK500" s="103">
        <f t="shared" si="59"/>
        <v>48</v>
      </c>
      <c r="BM500" s="67">
        <v>30</v>
      </c>
      <c r="BN500" s="67">
        <v>8</v>
      </c>
      <c r="BO500" s="67">
        <v>14</v>
      </c>
      <c r="BP500" s="67">
        <v>5</v>
      </c>
      <c r="BQ500" s="67">
        <v>5</v>
      </c>
      <c r="BR500" s="67">
        <v>5</v>
      </c>
      <c r="BS500" s="67">
        <v>1</v>
      </c>
      <c r="BT500" s="67">
        <v>0</v>
      </c>
      <c r="BU500" s="67">
        <v>0</v>
      </c>
      <c r="BW500" s="67">
        <f t="shared" si="60"/>
        <v>42.5</v>
      </c>
    </row>
    <row r="501" spans="1:75" x14ac:dyDescent="0.25">
      <c r="A501" s="101">
        <v>1821</v>
      </c>
      <c r="B501" s="67" t="s">
        <v>504</v>
      </c>
      <c r="C501" s="67" t="s">
        <v>485</v>
      </c>
      <c r="D501" s="103" t="s">
        <v>621</v>
      </c>
      <c r="E501" s="103" t="s">
        <v>621</v>
      </c>
      <c r="F501" s="103" t="s">
        <v>621</v>
      </c>
      <c r="G501" s="103" t="s">
        <v>621</v>
      </c>
      <c r="H501" s="103" t="s">
        <v>621</v>
      </c>
      <c r="I501" s="103" t="s">
        <v>623</v>
      </c>
      <c r="J501" s="103" t="s">
        <v>621</v>
      </c>
      <c r="K501" s="103" t="s">
        <v>621</v>
      </c>
      <c r="L501" s="103" t="s">
        <v>621</v>
      </c>
      <c r="M501" s="103" t="s">
        <v>621</v>
      </c>
      <c r="N501" s="103" t="s">
        <v>620</v>
      </c>
      <c r="O501" s="103" t="s">
        <v>621</v>
      </c>
      <c r="P501" s="103" t="s">
        <v>621</v>
      </c>
      <c r="Q501" s="103" t="s">
        <v>621</v>
      </c>
      <c r="R501" s="103" t="s">
        <v>621</v>
      </c>
      <c r="S501" s="103" t="s">
        <v>623</v>
      </c>
      <c r="T501" s="103" t="s">
        <v>621</v>
      </c>
      <c r="U501" s="103" t="s">
        <v>622</v>
      </c>
      <c r="V501" s="103" t="s">
        <v>621</v>
      </c>
      <c r="W501" s="103" t="s">
        <v>622</v>
      </c>
      <c r="X501" s="103" t="s">
        <v>621</v>
      </c>
      <c r="Y501" s="103" t="s">
        <v>621</v>
      </c>
      <c r="Z501" s="103" t="s">
        <v>621</v>
      </c>
      <c r="AA501" s="103" t="s">
        <v>621</v>
      </c>
      <c r="AB501" s="103" t="s">
        <v>621</v>
      </c>
      <c r="AC501" s="103" t="s">
        <v>621</v>
      </c>
      <c r="AD501" s="103" t="s">
        <v>621</v>
      </c>
      <c r="AE501" s="103" t="s">
        <v>621</v>
      </c>
      <c r="AF501" s="103" t="s">
        <v>621</v>
      </c>
      <c r="AG501" s="103" t="s">
        <v>621</v>
      </c>
      <c r="AH501" s="103" t="s">
        <v>623</v>
      </c>
      <c r="AI501" s="103" t="s">
        <v>621</v>
      </c>
      <c r="AJ501" s="103" t="s">
        <v>622</v>
      </c>
      <c r="AK501" s="103" t="s">
        <v>621</v>
      </c>
      <c r="AL501" s="103" t="s">
        <v>621</v>
      </c>
      <c r="AM501" s="103" t="s">
        <v>622</v>
      </c>
      <c r="AN501" s="103" t="s">
        <v>622</v>
      </c>
      <c r="AO501" s="103" t="s">
        <v>620</v>
      </c>
      <c r="AP501" s="103" t="s">
        <v>621</v>
      </c>
      <c r="AQ501" s="103" t="s">
        <v>621</v>
      </c>
      <c r="AR501" s="103" t="s">
        <v>620</v>
      </c>
      <c r="AS501" s="103" t="s">
        <v>621</v>
      </c>
      <c r="AT501" s="103" t="s">
        <v>621</v>
      </c>
      <c r="AU501" s="103" t="s">
        <v>621</v>
      </c>
      <c r="AV501" s="103" t="s">
        <v>621</v>
      </c>
      <c r="AW501" s="103" t="s">
        <v>621</v>
      </c>
      <c r="AX501" s="103" t="s">
        <v>622</v>
      </c>
      <c r="AY501" s="103" t="s">
        <v>621</v>
      </c>
      <c r="AZ501" s="103" t="s">
        <v>620</v>
      </c>
      <c r="BA501" s="103" t="s">
        <v>622</v>
      </c>
      <c r="BB501" s="103" t="s">
        <v>623</v>
      </c>
      <c r="BC501" s="103" t="s">
        <v>623</v>
      </c>
      <c r="BD501" s="103" t="s">
        <v>621</v>
      </c>
      <c r="BF501" s="103">
        <f t="shared" si="65"/>
        <v>37</v>
      </c>
      <c r="BG501" s="103">
        <f t="shared" si="65"/>
        <v>7</v>
      </c>
      <c r="BH501" s="103">
        <f t="shared" si="65"/>
        <v>4</v>
      </c>
      <c r="BI501" s="103">
        <f t="shared" si="65"/>
        <v>5</v>
      </c>
      <c r="BJ501" s="103">
        <f t="shared" si="65"/>
        <v>0</v>
      </c>
      <c r="BK501" s="103">
        <f t="shared" si="59"/>
        <v>44</v>
      </c>
      <c r="BM501" s="67">
        <v>30</v>
      </c>
      <c r="BN501" s="67">
        <v>7</v>
      </c>
      <c r="BO501" s="67">
        <v>23</v>
      </c>
      <c r="BP501" s="67">
        <v>4</v>
      </c>
      <c r="BQ501" s="67">
        <v>3</v>
      </c>
      <c r="BR501" s="67">
        <v>5</v>
      </c>
      <c r="BS501" s="67">
        <v>4</v>
      </c>
      <c r="BT501" s="67">
        <v>0</v>
      </c>
      <c r="BU501" s="67">
        <v>0</v>
      </c>
      <c r="BW501" s="67">
        <f t="shared" si="60"/>
        <v>43</v>
      </c>
    </row>
    <row r="502" spans="1:75" x14ac:dyDescent="0.25">
      <c r="A502" s="101">
        <v>1901</v>
      </c>
      <c r="B502" s="67" t="s">
        <v>505</v>
      </c>
      <c r="C502" s="67" t="s">
        <v>506</v>
      </c>
      <c r="D502" s="103" t="s">
        <v>621</v>
      </c>
      <c r="E502" s="103" t="s">
        <v>621</v>
      </c>
      <c r="F502" s="103" t="s">
        <v>622</v>
      </c>
      <c r="G502" s="103" t="s">
        <v>621</v>
      </c>
      <c r="H502" s="103" t="s">
        <v>622</v>
      </c>
      <c r="I502" s="103" t="s">
        <v>621</v>
      </c>
      <c r="J502" s="103" t="s">
        <v>621</v>
      </c>
      <c r="K502" s="103" t="s">
        <v>621</v>
      </c>
      <c r="L502" s="103" t="s">
        <v>621</v>
      </c>
      <c r="M502" s="103" t="s">
        <v>622</v>
      </c>
      <c r="N502" s="103" t="s">
        <v>621</v>
      </c>
      <c r="O502" s="103" t="s">
        <v>620</v>
      </c>
      <c r="P502" s="103" t="s">
        <v>621</v>
      </c>
      <c r="Q502" s="103" t="s">
        <v>622</v>
      </c>
      <c r="R502" s="103" t="s">
        <v>620</v>
      </c>
      <c r="S502" s="103" t="s">
        <v>621</v>
      </c>
      <c r="T502" s="103" t="s">
        <v>621</v>
      </c>
      <c r="U502" s="103" t="s">
        <v>623</v>
      </c>
      <c r="V502" s="103" t="s">
        <v>621</v>
      </c>
      <c r="W502" s="103" t="s">
        <v>622</v>
      </c>
      <c r="X502" s="103" t="s">
        <v>621</v>
      </c>
      <c r="Y502" s="103" t="s">
        <v>622</v>
      </c>
      <c r="Z502" s="103" t="s">
        <v>621</v>
      </c>
      <c r="AA502" s="103" t="s">
        <v>621</v>
      </c>
      <c r="AB502" s="103" t="s">
        <v>621</v>
      </c>
      <c r="AC502" s="103" t="s">
        <v>622</v>
      </c>
      <c r="AD502" s="103" t="s">
        <v>621</v>
      </c>
      <c r="AE502" s="103" t="s">
        <v>621</v>
      </c>
      <c r="AF502" s="103" t="s">
        <v>621</v>
      </c>
      <c r="AG502" s="103" t="s">
        <v>620</v>
      </c>
      <c r="AH502" s="103" t="s">
        <v>621</v>
      </c>
      <c r="AI502" s="103" t="s">
        <v>623</v>
      </c>
      <c r="AJ502" s="103" t="s">
        <v>622</v>
      </c>
      <c r="AK502" s="103" t="s">
        <v>622</v>
      </c>
      <c r="AL502" s="103" t="s">
        <v>620</v>
      </c>
      <c r="AM502" s="103" t="s">
        <v>622</v>
      </c>
      <c r="AN502" s="103" t="s">
        <v>622</v>
      </c>
      <c r="AO502" s="103" t="s">
        <v>621</v>
      </c>
      <c r="AP502" s="103" t="s">
        <v>621</v>
      </c>
      <c r="AQ502" s="103" t="s">
        <v>621</v>
      </c>
      <c r="AR502" s="103" t="s">
        <v>620</v>
      </c>
      <c r="AS502" s="103" t="s">
        <v>621</v>
      </c>
      <c r="AT502" s="103" t="s">
        <v>621</v>
      </c>
      <c r="AU502" s="103" t="s">
        <v>621</v>
      </c>
      <c r="AV502" s="103" t="s">
        <v>621</v>
      </c>
      <c r="AW502" s="103" t="s">
        <v>621</v>
      </c>
      <c r="AX502" s="103" t="s">
        <v>621</v>
      </c>
      <c r="AY502" s="103" t="s">
        <v>622</v>
      </c>
      <c r="AZ502" s="103" t="s">
        <v>622</v>
      </c>
      <c r="BA502" s="103" t="s">
        <v>622</v>
      </c>
      <c r="BB502" s="103" t="s">
        <v>623</v>
      </c>
      <c r="BC502" s="103" t="s">
        <v>622</v>
      </c>
      <c r="BD502" s="103" t="s">
        <v>621</v>
      </c>
      <c r="BF502" s="103">
        <f t="shared" si="65"/>
        <v>30</v>
      </c>
      <c r="BG502" s="103">
        <f t="shared" si="65"/>
        <v>15</v>
      </c>
      <c r="BH502" s="103">
        <f t="shared" si="65"/>
        <v>5</v>
      </c>
      <c r="BI502" s="103">
        <f t="shared" si="65"/>
        <v>3</v>
      </c>
      <c r="BJ502" s="103">
        <f t="shared" si="65"/>
        <v>0</v>
      </c>
      <c r="BK502" s="103">
        <f t="shared" si="59"/>
        <v>45</v>
      </c>
      <c r="BM502" s="67">
        <v>22</v>
      </c>
      <c r="BN502" s="67">
        <v>8</v>
      </c>
      <c r="BO502" s="67">
        <v>4</v>
      </c>
      <c r="BP502" s="67">
        <v>11</v>
      </c>
      <c r="BQ502" s="67">
        <v>4</v>
      </c>
      <c r="BR502" s="67">
        <v>6</v>
      </c>
      <c r="BS502" s="67">
        <v>5</v>
      </c>
      <c r="BT502" s="67">
        <v>0</v>
      </c>
      <c r="BU502" s="67">
        <v>0</v>
      </c>
      <c r="BW502" s="67">
        <f t="shared" si="60"/>
        <v>44</v>
      </c>
    </row>
    <row r="503" spans="1:75" x14ac:dyDescent="0.25">
      <c r="A503" s="101">
        <v>1902</v>
      </c>
      <c r="B503" s="67" t="s">
        <v>507</v>
      </c>
      <c r="C503" s="67" t="s">
        <v>506</v>
      </c>
      <c r="D503" s="103" t="s">
        <v>621</v>
      </c>
      <c r="E503" s="103" t="s">
        <v>621</v>
      </c>
      <c r="F503" s="103" t="s">
        <v>623</v>
      </c>
      <c r="G503" s="103" t="s">
        <v>621</v>
      </c>
      <c r="H503" s="103" t="s">
        <v>621</v>
      </c>
      <c r="I503" s="103" t="s">
        <v>621</v>
      </c>
      <c r="J503" s="103" t="s">
        <v>621</v>
      </c>
      <c r="K503" s="103" t="s">
        <v>621</v>
      </c>
      <c r="L503" s="103" t="s">
        <v>621</v>
      </c>
      <c r="M503" s="103" t="s">
        <v>621</v>
      </c>
      <c r="N503" s="103" t="s">
        <v>621</v>
      </c>
      <c r="O503" s="103" t="s">
        <v>620</v>
      </c>
      <c r="P503" s="103" t="s">
        <v>622</v>
      </c>
      <c r="Q503" s="103" t="s">
        <v>621</v>
      </c>
      <c r="R503" s="103" t="s">
        <v>621</v>
      </c>
      <c r="S503" s="103" t="s">
        <v>621</v>
      </c>
      <c r="T503" s="103" t="s">
        <v>621</v>
      </c>
      <c r="U503" s="103" t="s">
        <v>623</v>
      </c>
      <c r="V503" s="103" t="s">
        <v>621</v>
      </c>
      <c r="W503" s="103" t="s">
        <v>622</v>
      </c>
      <c r="X503" s="103" t="s">
        <v>621</v>
      </c>
      <c r="Y503" s="103" t="s">
        <v>621</v>
      </c>
      <c r="Z503" s="103" t="s">
        <v>621</v>
      </c>
      <c r="AA503" s="103" t="s">
        <v>621</v>
      </c>
      <c r="AB503" s="103" t="s">
        <v>621</v>
      </c>
      <c r="AC503" s="103" t="s">
        <v>621</v>
      </c>
      <c r="AD503" s="103" t="s">
        <v>621</v>
      </c>
      <c r="AE503" s="103" t="s">
        <v>621</v>
      </c>
      <c r="AF503" s="103" t="s">
        <v>621</v>
      </c>
      <c r="AG503" s="103" t="s">
        <v>621</v>
      </c>
      <c r="AH503" s="103" t="s">
        <v>621</v>
      </c>
      <c r="AI503" s="103" t="s">
        <v>621</v>
      </c>
      <c r="AJ503" s="103" t="s">
        <v>622</v>
      </c>
      <c r="AK503" s="103" t="s">
        <v>622</v>
      </c>
      <c r="AL503" s="103" t="s">
        <v>620</v>
      </c>
      <c r="AM503" s="103" t="s">
        <v>622</v>
      </c>
      <c r="AN503" s="103" t="s">
        <v>622</v>
      </c>
      <c r="AO503" s="103" t="s">
        <v>621</v>
      </c>
      <c r="AP503" s="103" t="s">
        <v>621</v>
      </c>
      <c r="AQ503" s="103" t="s">
        <v>621</v>
      </c>
      <c r="AR503" s="103" t="s">
        <v>621</v>
      </c>
      <c r="AS503" s="103" t="s">
        <v>621</v>
      </c>
      <c r="AT503" s="103" t="s">
        <v>621</v>
      </c>
      <c r="AU503" s="103" t="s">
        <v>621</v>
      </c>
      <c r="AV503" s="103" t="s">
        <v>621</v>
      </c>
      <c r="AW503" s="103" t="s">
        <v>621</v>
      </c>
      <c r="AX503" s="103" t="s">
        <v>621</v>
      </c>
      <c r="AY503" s="103" t="s">
        <v>622</v>
      </c>
      <c r="AZ503" s="103" t="s">
        <v>622</v>
      </c>
      <c r="BA503" s="103" t="s">
        <v>622</v>
      </c>
      <c r="BB503" s="103" t="s">
        <v>621</v>
      </c>
      <c r="BC503" s="103" t="s">
        <v>622</v>
      </c>
      <c r="BD503" s="103" t="s">
        <v>621</v>
      </c>
      <c r="BF503" s="103">
        <f t="shared" si="65"/>
        <v>39</v>
      </c>
      <c r="BG503" s="103">
        <f t="shared" si="65"/>
        <v>10</v>
      </c>
      <c r="BH503" s="103">
        <f t="shared" si="65"/>
        <v>2</v>
      </c>
      <c r="BI503" s="103">
        <f t="shared" si="65"/>
        <v>2</v>
      </c>
      <c r="BJ503" s="103">
        <f t="shared" si="65"/>
        <v>0</v>
      </c>
      <c r="BK503" s="103">
        <f t="shared" si="59"/>
        <v>49</v>
      </c>
      <c r="BM503" s="67">
        <v>29</v>
      </c>
      <c r="BN503" s="67">
        <v>10</v>
      </c>
      <c r="BO503" s="67">
        <v>10</v>
      </c>
      <c r="BP503" s="67">
        <v>6</v>
      </c>
      <c r="BQ503" s="67">
        <v>4</v>
      </c>
      <c r="BR503" s="67">
        <v>5</v>
      </c>
      <c r="BS503" s="67">
        <v>2</v>
      </c>
      <c r="BT503" s="67">
        <v>0</v>
      </c>
      <c r="BU503" s="67">
        <v>0</v>
      </c>
      <c r="BW503" s="67">
        <f t="shared" si="60"/>
        <v>44</v>
      </c>
    </row>
    <row r="504" spans="1:75" x14ac:dyDescent="0.25">
      <c r="A504" s="101">
        <v>1903</v>
      </c>
      <c r="B504" s="67" t="s">
        <v>508</v>
      </c>
      <c r="C504" s="67" t="s">
        <v>506</v>
      </c>
      <c r="D504" s="103" t="s">
        <v>621</v>
      </c>
      <c r="E504" s="103" t="s">
        <v>621</v>
      </c>
      <c r="F504" s="103" t="s">
        <v>621</v>
      </c>
      <c r="G504" s="103" t="s">
        <v>621</v>
      </c>
      <c r="H504" s="103" t="s">
        <v>622</v>
      </c>
      <c r="I504" s="103" t="s">
        <v>621</v>
      </c>
      <c r="J504" s="103" t="s">
        <v>621</v>
      </c>
      <c r="K504" s="103" t="s">
        <v>621</v>
      </c>
      <c r="L504" s="103" t="s">
        <v>621</v>
      </c>
      <c r="M504" s="103" t="s">
        <v>622</v>
      </c>
      <c r="N504" s="103" t="s">
        <v>621</v>
      </c>
      <c r="O504" s="103" t="s">
        <v>620</v>
      </c>
      <c r="P504" s="103" t="s">
        <v>621</v>
      </c>
      <c r="Q504" s="103" t="s">
        <v>621</v>
      </c>
      <c r="R504" s="103" t="s">
        <v>621</v>
      </c>
      <c r="S504" s="103" t="s">
        <v>621</v>
      </c>
      <c r="T504" s="103" t="s">
        <v>621</v>
      </c>
      <c r="U504" s="103" t="s">
        <v>621</v>
      </c>
      <c r="V504" s="103" t="s">
        <v>621</v>
      </c>
      <c r="W504" s="103" t="s">
        <v>622</v>
      </c>
      <c r="X504" s="103" t="s">
        <v>621</v>
      </c>
      <c r="Y504" s="103" t="s">
        <v>622</v>
      </c>
      <c r="Z504" s="103" t="s">
        <v>621</v>
      </c>
      <c r="AA504" s="103" t="s">
        <v>621</v>
      </c>
      <c r="AB504" s="103" t="s">
        <v>623</v>
      </c>
      <c r="AC504" s="103" t="s">
        <v>622</v>
      </c>
      <c r="AD504" s="103" t="s">
        <v>621</v>
      </c>
      <c r="AE504" s="103" t="s">
        <v>621</v>
      </c>
      <c r="AF504" s="103" t="s">
        <v>621</v>
      </c>
      <c r="AG504" s="103" t="s">
        <v>623</v>
      </c>
      <c r="AH504" s="103" t="s">
        <v>623</v>
      </c>
      <c r="AI504" s="103" t="s">
        <v>621</v>
      </c>
      <c r="AJ504" s="103" t="s">
        <v>622</v>
      </c>
      <c r="AK504" s="103" t="s">
        <v>622</v>
      </c>
      <c r="AL504" s="103" t="s">
        <v>621</v>
      </c>
      <c r="AM504" s="103" t="s">
        <v>622</v>
      </c>
      <c r="AN504" s="103" t="s">
        <v>622</v>
      </c>
      <c r="AO504" s="103" t="s">
        <v>620</v>
      </c>
      <c r="AP504" s="103" t="s">
        <v>621</v>
      </c>
      <c r="AQ504" s="103" t="s">
        <v>621</v>
      </c>
      <c r="AR504" s="103" t="s">
        <v>620</v>
      </c>
      <c r="AS504" s="103" t="s">
        <v>621</v>
      </c>
      <c r="AT504" s="103" t="s">
        <v>621</v>
      </c>
      <c r="AU504" s="103" t="s">
        <v>621</v>
      </c>
      <c r="AV504" s="103" t="s">
        <v>621</v>
      </c>
      <c r="AW504" s="103" t="s">
        <v>621</v>
      </c>
      <c r="AX504" s="103" t="s">
        <v>621</v>
      </c>
      <c r="AY504" s="103" t="s">
        <v>622</v>
      </c>
      <c r="AZ504" s="103" t="s">
        <v>622</v>
      </c>
      <c r="BA504" s="103" t="s">
        <v>622</v>
      </c>
      <c r="BB504" s="103" t="s">
        <v>623</v>
      </c>
      <c r="BC504" s="103" t="s">
        <v>622</v>
      </c>
      <c r="BD504" s="103" t="s">
        <v>623</v>
      </c>
      <c r="BF504" s="103">
        <f t="shared" ref="BF504:BJ513" si="66">COUNTIF($D504:$BD504,BF$3)</f>
        <v>32</v>
      </c>
      <c r="BG504" s="103">
        <f t="shared" si="66"/>
        <v>13</v>
      </c>
      <c r="BH504" s="103">
        <f t="shared" si="66"/>
        <v>3</v>
      </c>
      <c r="BI504" s="103">
        <f t="shared" si="66"/>
        <v>5</v>
      </c>
      <c r="BJ504" s="103">
        <f t="shared" si="66"/>
        <v>0</v>
      </c>
      <c r="BK504" s="103">
        <f t="shared" si="59"/>
        <v>45</v>
      </c>
      <c r="BM504" s="67">
        <v>25</v>
      </c>
      <c r="BN504" s="67">
        <v>7</v>
      </c>
      <c r="BO504" s="67">
        <v>10</v>
      </c>
      <c r="BP504" s="67">
        <v>9</v>
      </c>
      <c r="BQ504" s="67">
        <v>4</v>
      </c>
      <c r="BR504" s="67">
        <v>6</v>
      </c>
      <c r="BS504" s="67">
        <v>3</v>
      </c>
      <c r="BT504" s="67">
        <v>0</v>
      </c>
      <c r="BU504" s="67">
        <v>0</v>
      </c>
      <c r="BW504" s="67">
        <f t="shared" si="60"/>
        <v>42.5</v>
      </c>
    </row>
    <row r="505" spans="1:75" x14ac:dyDescent="0.25">
      <c r="A505" s="101">
        <v>1904</v>
      </c>
      <c r="B505" s="67" t="s">
        <v>509</v>
      </c>
      <c r="C505" s="67" t="s">
        <v>506</v>
      </c>
      <c r="D505" s="103" t="s">
        <v>621</v>
      </c>
      <c r="E505" s="103" t="s">
        <v>621</v>
      </c>
      <c r="F505" s="103" t="s">
        <v>621</v>
      </c>
      <c r="G505" s="103" t="s">
        <v>621</v>
      </c>
      <c r="H505" s="103" t="s">
        <v>621</v>
      </c>
      <c r="I505" s="103" t="s">
        <v>621</v>
      </c>
      <c r="J505" s="103" t="s">
        <v>621</v>
      </c>
      <c r="K505" s="103" t="s">
        <v>621</v>
      </c>
      <c r="L505" s="103" t="s">
        <v>621</v>
      </c>
      <c r="M505" s="103" t="s">
        <v>621</v>
      </c>
      <c r="N505" s="103" t="s">
        <v>621</v>
      </c>
      <c r="O505" s="103" t="s">
        <v>621</v>
      </c>
      <c r="P505" s="103" t="s">
        <v>621</v>
      </c>
      <c r="Q505" s="103" t="s">
        <v>621</v>
      </c>
      <c r="R505" s="103" t="s">
        <v>620</v>
      </c>
      <c r="S505" s="103" t="s">
        <v>621</v>
      </c>
      <c r="T505" s="103" t="s">
        <v>621</v>
      </c>
      <c r="U505" s="103" t="s">
        <v>623</v>
      </c>
      <c r="V505" s="103" t="s">
        <v>622</v>
      </c>
      <c r="W505" s="103" t="s">
        <v>622</v>
      </c>
      <c r="X505" s="103" t="s">
        <v>621</v>
      </c>
      <c r="Y505" s="103" t="s">
        <v>622</v>
      </c>
      <c r="Z505" s="103" t="s">
        <v>621</v>
      </c>
      <c r="AA505" s="103" t="s">
        <v>621</v>
      </c>
      <c r="AB505" s="103" t="s">
        <v>621</v>
      </c>
      <c r="AC505" s="103" t="s">
        <v>621</v>
      </c>
      <c r="AD505" s="103" t="s">
        <v>621</v>
      </c>
      <c r="AE505" s="103" t="s">
        <v>621</v>
      </c>
      <c r="AF505" s="103" t="s">
        <v>621</v>
      </c>
      <c r="AG505" s="103" t="s">
        <v>621</v>
      </c>
      <c r="AH505" s="103" t="s">
        <v>621</v>
      </c>
      <c r="AI505" s="103" t="s">
        <v>621</v>
      </c>
      <c r="AJ505" s="103" t="s">
        <v>622</v>
      </c>
      <c r="AK505" s="103" t="s">
        <v>622</v>
      </c>
      <c r="AL505" s="103" t="s">
        <v>620</v>
      </c>
      <c r="AM505" s="103" t="s">
        <v>622</v>
      </c>
      <c r="AN505" s="103" t="s">
        <v>622</v>
      </c>
      <c r="AO505" s="103" t="s">
        <v>620</v>
      </c>
      <c r="AP505" s="103" t="s">
        <v>621</v>
      </c>
      <c r="AQ505" s="103" t="s">
        <v>621</v>
      </c>
      <c r="AR505" s="103" t="s">
        <v>621</v>
      </c>
      <c r="AS505" s="103" t="s">
        <v>621</v>
      </c>
      <c r="AT505" s="103" t="s">
        <v>621</v>
      </c>
      <c r="AU505" s="103" t="s">
        <v>621</v>
      </c>
      <c r="AV505" s="103" t="s">
        <v>621</v>
      </c>
      <c r="AW505" s="103" t="s">
        <v>621</v>
      </c>
      <c r="AX505" s="103" t="s">
        <v>621</v>
      </c>
      <c r="AY505" s="103" t="s">
        <v>622</v>
      </c>
      <c r="AZ505" s="103" t="s">
        <v>622</v>
      </c>
      <c r="BA505" s="103" t="s">
        <v>622</v>
      </c>
      <c r="BB505" s="103" t="s">
        <v>623</v>
      </c>
      <c r="BC505" s="103" t="s">
        <v>622</v>
      </c>
      <c r="BD505" s="103" t="s">
        <v>623</v>
      </c>
      <c r="BF505" s="103">
        <f t="shared" si="66"/>
        <v>36</v>
      </c>
      <c r="BG505" s="103">
        <f t="shared" si="66"/>
        <v>11</v>
      </c>
      <c r="BH505" s="103">
        <f t="shared" si="66"/>
        <v>3</v>
      </c>
      <c r="BI505" s="103">
        <f t="shared" si="66"/>
        <v>3</v>
      </c>
      <c r="BJ505" s="103">
        <f t="shared" si="66"/>
        <v>0</v>
      </c>
      <c r="BK505" s="103">
        <f t="shared" si="59"/>
        <v>47</v>
      </c>
      <c r="BM505" s="67">
        <v>28</v>
      </c>
      <c r="BN505" s="67">
        <v>8</v>
      </c>
      <c r="BO505" s="67">
        <v>27</v>
      </c>
      <c r="BP505" s="67">
        <v>7</v>
      </c>
      <c r="BQ505" s="67">
        <v>4</v>
      </c>
      <c r="BR505" s="67">
        <v>4</v>
      </c>
      <c r="BS505" s="67">
        <v>3</v>
      </c>
      <c r="BT505" s="67">
        <v>0</v>
      </c>
      <c r="BU505" s="67">
        <v>0</v>
      </c>
      <c r="BW505" s="67">
        <f t="shared" si="60"/>
        <v>44</v>
      </c>
    </row>
    <row r="506" spans="1:75" x14ac:dyDescent="0.25">
      <c r="A506" s="101">
        <v>1905</v>
      </c>
      <c r="B506" s="67" t="s">
        <v>510</v>
      </c>
      <c r="C506" s="67" t="s">
        <v>506</v>
      </c>
      <c r="D506" s="103" t="s">
        <v>621</v>
      </c>
      <c r="E506" s="103" t="s">
        <v>621</v>
      </c>
      <c r="F506" s="103" t="s">
        <v>621</v>
      </c>
      <c r="G506" s="103" t="s">
        <v>621</v>
      </c>
      <c r="H506" s="103" t="s">
        <v>621</v>
      </c>
      <c r="I506" s="103" t="s">
        <v>621</v>
      </c>
      <c r="J506" s="103" t="s">
        <v>621</v>
      </c>
      <c r="K506" s="103" t="s">
        <v>621</v>
      </c>
      <c r="L506" s="103" t="s">
        <v>621</v>
      </c>
      <c r="M506" s="103" t="s">
        <v>621</v>
      </c>
      <c r="N506" s="103" t="s">
        <v>621</v>
      </c>
      <c r="O506" s="103" t="s">
        <v>621</v>
      </c>
      <c r="P506" s="103" t="s">
        <v>621</v>
      </c>
      <c r="Q506" s="103" t="s">
        <v>621</v>
      </c>
      <c r="R506" s="103" t="s">
        <v>621</v>
      </c>
      <c r="S506" s="103" t="s">
        <v>621</v>
      </c>
      <c r="T506" s="103" t="s">
        <v>621</v>
      </c>
      <c r="U506" s="103" t="s">
        <v>623</v>
      </c>
      <c r="V506" s="103" t="s">
        <v>621</v>
      </c>
      <c r="W506" s="103" t="s">
        <v>622</v>
      </c>
      <c r="X506" s="103" t="s">
        <v>621</v>
      </c>
      <c r="Y506" s="103" t="s">
        <v>622</v>
      </c>
      <c r="Z506" s="103" t="s">
        <v>621</v>
      </c>
      <c r="AA506" s="103" t="s">
        <v>621</v>
      </c>
      <c r="AB506" s="103" t="s">
        <v>622</v>
      </c>
      <c r="AC506" s="103" t="s">
        <v>621</v>
      </c>
      <c r="AD506" s="103" t="s">
        <v>621</v>
      </c>
      <c r="AE506" s="103" t="s">
        <v>621</v>
      </c>
      <c r="AF506" s="103" t="s">
        <v>621</v>
      </c>
      <c r="AG506" s="103" t="s">
        <v>621</v>
      </c>
      <c r="AH506" s="103" t="s">
        <v>621</v>
      </c>
      <c r="AI506" s="103" t="s">
        <v>621</v>
      </c>
      <c r="AJ506" s="103" t="s">
        <v>622</v>
      </c>
      <c r="AK506" s="103" t="s">
        <v>622</v>
      </c>
      <c r="AL506" s="103" t="s">
        <v>621</v>
      </c>
      <c r="AM506" s="103" t="s">
        <v>622</v>
      </c>
      <c r="AN506" s="103" t="s">
        <v>622</v>
      </c>
      <c r="AO506" s="103" t="s">
        <v>623</v>
      </c>
      <c r="AP506" s="103" t="s">
        <v>621</v>
      </c>
      <c r="AQ506" s="103" t="s">
        <v>621</v>
      </c>
      <c r="AR506" s="103" t="s">
        <v>623</v>
      </c>
      <c r="AS506" s="103" t="s">
        <v>621</v>
      </c>
      <c r="AT506" s="103" t="s">
        <v>621</v>
      </c>
      <c r="AU506" s="103" t="s">
        <v>621</v>
      </c>
      <c r="AV506" s="103" t="s">
        <v>621</v>
      </c>
      <c r="AW506" s="103" t="s">
        <v>621</v>
      </c>
      <c r="AX506" s="103" t="s">
        <v>622</v>
      </c>
      <c r="AY506" s="103" t="s">
        <v>622</v>
      </c>
      <c r="AZ506" s="103" t="s">
        <v>621</v>
      </c>
      <c r="BA506" s="103" t="s">
        <v>621</v>
      </c>
      <c r="BB506" s="103" t="s">
        <v>623</v>
      </c>
      <c r="BC506" s="103" t="s">
        <v>622</v>
      </c>
      <c r="BD506" s="103" t="s">
        <v>621</v>
      </c>
      <c r="BF506" s="103">
        <f t="shared" si="66"/>
        <v>39</v>
      </c>
      <c r="BG506" s="103">
        <f t="shared" si="66"/>
        <v>10</v>
      </c>
      <c r="BH506" s="103">
        <f t="shared" si="66"/>
        <v>0</v>
      </c>
      <c r="BI506" s="103">
        <f t="shared" si="66"/>
        <v>4</v>
      </c>
      <c r="BJ506" s="103">
        <f t="shared" si="66"/>
        <v>0</v>
      </c>
      <c r="BK506" s="103">
        <f t="shared" si="59"/>
        <v>49</v>
      </c>
      <c r="BM506" s="67">
        <v>31</v>
      </c>
      <c r="BN506" s="67">
        <v>8</v>
      </c>
      <c r="BO506" s="67">
        <v>8</v>
      </c>
      <c r="BP506" s="67">
        <v>5</v>
      </c>
      <c r="BQ506" s="67">
        <v>5</v>
      </c>
      <c r="BR506" s="67">
        <v>5</v>
      </c>
      <c r="BS506" s="67">
        <v>0</v>
      </c>
      <c r="BT506" s="67">
        <v>0</v>
      </c>
      <c r="BU506" s="67">
        <v>0</v>
      </c>
      <c r="BW506" s="67">
        <f t="shared" si="60"/>
        <v>42.5</v>
      </c>
    </row>
    <row r="507" spans="1:75" x14ac:dyDescent="0.25">
      <c r="A507" s="101">
        <v>1906</v>
      </c>
      <c r="B507" s="67" t="s">
        <v>511</v>
      </c>
      <c r="C507" s="67" t="s">
        <v>506</v>
      </c>
      <c r="D507" s="103" t="s">
        <v>621</v>
      </c>
      <c r="E507" s="103" t="s">
        <v>621</v>
      </c>
      <c r="F507" s="103" t="s">
        <v>621</v>
      </c>
      <c r="G507" s="103" t="s">
        <v>621</v>
      </c>
      <c r="H507" s="103" t="s">
        <v>621</v>
      </c>
      <c r="I507" s="103" t="s">
        <v>621</v>
      </c>
      <c r="J507" s="103" t="s">
        <v>621</v>
      </c>
      <c r="K507" s="103" t="s">
        <v>621</v>
      </c>
      <c r="L507" s="103" t="s">
        <v>621</v>
      </c>
      <c r="M507" s="103" t="s">
        <v>621</v>
      </c>
      <c r="N507" s="103" t="s">
        <v>620</v>
      </c>
      <c r="O507" s="103" t="s">
        <v>621</v>
      </c>
      <c r="P507" s="103" t="s">
        <v>621</v>
      </c>
      <c r="Q507" s="103" t="s">
        <v>621</v>
      </c>
      <c r="R507" s="103" t="s">
        <v>621</v>
      </c>
      <c r="S507" s="103" t="s">
        <v>621</v>
      </c>
      <c r="T507" s="103" t="s">
        <v>621</v>
      </c>
      <c r="U507" s="103" t="s">
        <v>623</v>
      </c>
      <c r="V507" s="103" t="s">
        <v>621</v>
      </c>
      <c r="W507" s="103" t="s">
        <v>622</v>
      </c>
      <c r="X507" s="103" t="s">
        <v>621</v>
      </c>
      <c r="Y507" s="103" t="s">
        <v>621</v>
      </c>
      <c r="Z507" s="103" t="s">
        <v>621</v>
      </c>
      <c r="AA507" s="103" t="s">
        <v>621</v>
      </c>
      <c r="AB507" s="103" t="s">
        <v>621</v>
      </c>
      <c r="AC507" s="103" t="s">
        <v>621</v>
      </c>
      <c r="AD507" s="103" t="s">
        <v>621</v>
      </c>
      <c r="AE507" s="103" t="s">
        <v>621</v>
      </c>
      <c r="AF507" s="103" t="s">
        <v>621</v>
      </c>
      <c r="AG507" s="103" t="s">
        <v>621</v>
      </c>
      <c r="AH507" s="103" t="s">
        <v>621</v>
      </c>
      <c r="AI507" s="103" t="s">
        <v>621</v>
      </c>
      <c r="AJ507" s="103" t="s">
        <v>622</v>
      </c>
      <c r="AK507" s="103" t="s">
        <v>622</v>
      </c>
      <c r="AL507" s="103" t="s">
        <v>621</v>
      </c>
      <c r="AM507" s="103" t="s">
        <v>622</v>
      </c>
      <c r="AN507" s="103" t="s">
        <v>622</v>
      </c>
      <c r="AO507" s="103" t="s">
        <v>620</v>
      </c>
      <c r="AP507" s="103" t="s">
        <v>621</v>
      </c>
      <c r="AQ507" s="103" t="s">
        <v>621</v>
      </c>
      <c r="AR507" s="103" t="s">
        <v>620</v>
      </c>
      <c r="AS507" s="103" t="s">
        <v>621</v>
      </c>
      <c r="AT507" s="103" t="s">
        <v>621</v>
      </c>
      <c r="AU507" s="103" t="s">
        <v>621</v>
      </c>
      <c r="AV507" s="103" t="s">
        <v>621</v>
      </c>
      <c r="AW507" s="103" t="s">
        <v>621</v>
      </c>
      <c r="AX507" s="103" t="s">
        <v>621</v>
      </c>
      <c r="AY507" s="103" t="s">
        <v>622</v>
      </c>
      <c r="AZ507" s="103" t="s">
        <v>621</v>
      </c>
      <c r="BA507" s="103" t="s">
        <v>621</v>
      </c>
      <c r="BB507" s="103" t="s">
        <v>621</v>
      </c>
      <c r="BC507" s="103" t="s">
        <v>622</v>
      </c>
      <c r="BD507" s="103" t="s">
        <v>621</v>
      </c>
      <c r="BF507" s="103">
        <f t="shared" si="66"/>
        <v>42</v>
      </c>
      <c r="BG507" s="103">
        <f t="shared" si="66"/>
        <v>7</v>
      </c>
      <c r="BH507" s="103">
        <f t="shared" si="66"/>
        <v>3</v>
      </c>
      <c r="BI507" s="103">
        <f t="shared" si="66"/>
        <v>1</v>
      </c>
      <c r="BJ507" s="103">
        <f t="shared" si="66"/>
        <v>0</v>
      </c>
      <c r="BK507" s="103">
        <f t="shared" si="59"/>
        <v>49</v>
      </c>
      <c r="BM507" s="67">
        <v>32</v>
      </c>
      <c r="BN507" s="67">
        <v>10</v>
      </c>
      <c r="BO507" s="67">
        <v>19</v>
      </c>
      <c r="BP507" s="67">
        <v>3</v>
      </c>
      <c r="BQ507" s="67">
        <v>4</v>
      </c>
      <c r="BR507" s="67">
        <v>5</v>
      </c>
      <c r="BS507" s="67">
        <v>3</v>
      </c>
      <c r="BT507" s="67">
        <v>0</v>
      </c>
      <c r="BU507" s="67">
        <v>0</v>
      </c>
      <c r="BW507" s="67">
        <f t="shared" si="60"/>
        <v>45</v>
      </c>
    </row>
    <row r="508" spans="1:75" x14ac:dyDescent="0.25">
      <c r="A508" s="101">
        <v>1907</v>
      </c>
      <c r="B508" s="67" t="s">
        <v>512</v>
      </c>
      <c r="C508" s="67" t="s">
        <v>506</v>
      </c>
      <c r="D508" s="103" t="s">
        <v>621</v>
      </c>
      <c r="E508" s="103" t="s">
        <v>621</v>
      </c>
      <c r="F508" s="103" t="s">
        <v>621</v>
      </c>
      <c r="G508" s="103" t="s">
        <v>623</v>
      </c>
      <c r="H508" s="103" t="s">
        <v>622</v>
      </c>
      <c r="I508" s="103" t="s">
        <v>621</v>
      </c>
      <c r="J508" s="103" t="s">
        <v>621</v>
      </c>
      <c r="K508" s="103" t="s">
        <v>621</v>
      </c>
      <c r="L508" s="103" t="s">
        <v>621</v>
      </c>
      <c r="M508" s="103" t="s">
        <v>622</v>
      </c>
      <c r="N508" s="103" t="s">
        <v>621</v>
      </c>
      <c r="O508" s="103" t="s">
        <v>620</v>
      </c>
      <c r="P508" s="103" t="s">
        <v>622</v>
      </c>
      <c r="Q508" s="103" t="s">
        <v>621</v>
      </c>
      <c r="R508" s="103" t="s">
        <v>621</v>
      </c>
      <c r="S508" s="103" t="s">
        <v>621</v>
      </c>
      <c r="T508" s="103" t="s">
        <v>621</v>
      </c>
      <c r="U508" s="103" t="s">
        <v>623</v>
      </c>
      <c r="V508" s="103" t="s">
        <v>621</v>
      </c>
      <c r="W508" s="103" t="s">
        <v>622</v>
      </c>
      <c r="X508" s="103" t="s">
        <v>621</v>
      </c>
      <c r="Y508" s="103" t="s">
        <v>621</v>
      </c>
      <c r="Z508" s="103" t="s">
        <v>621</v>
      </c>
      <c r="AA508" s="103" t="s">
        <v>621</v>
      </c>
      <c r="AB508" s="103" t="s">
        <v>622</v>
      </c>
      <c r="AC508" s="103" t="s">
        <v>622</v>
      </c>
      <c r="AD508" s="103" t="s">
        <v>621</v>
      </c>
      <c r="AE508" s="103" t="s">
        <v>621</v>
      </c>
      <c r="AF508" s="103" t="s">
        <v>623</v>
      </c>
      <c r="AG508" s="103" t="s">
        <v>621</v>
      </c>
      <c r="AH508" s="103" t="s">
        <v>623</v>
      </c>
      <c r="AI508" s="103" t="s">
        <v>621</v>
      </c>
      <c r="AJ508" s="103" t="s">
        <v>622</v>
      </c>
      <c r="AK508" s="103" t="s">
        <v>622</v>
      </c>
      <c r="AL508" s="103" t="s">
        <v>621</v>
      </c>
      <c r="AM508" s="103" t="s">
        <v>622</v>
      </c>
      <c r="AN508" s="103" t="s">
        <v>622</v>
      </c>
      <c r="AO508" s="103" t="s">
        <v>621</v>
      </c>
      <c r="AP508" s="103" t="s">
        <v>621</v>
      </c>
      <c r="AQ508" s="103" t="s">
        <v>621</v>
      </c>
      <c r="AR508" s="103" t="s">
        <v>621</v>
      </c>
      <c r="AS508" s="103" t="s">
        <v>623</v>
      </c>
      <c r="AT508" s="103" t="s">
        <v>621</v>
      </c>
      <c r="AU508" s="103" t="s">
        <v>621</v>
      </c>
      <c r="AV508" s="103" t="s">
        <v>622</v>
      </c>
      <c r="AW508" s="103" t="s">
        <v>621</v>
      </c>
      <c r="AX508" s="103" t="s">
        <v>622</v>
      </c>
      <c r="AY508" s="103" t="s">
        <v>622</v>
      </c>
      <c r="AZ508" s="103" t="s">
        <v>620</v>
      </c>
      <c r="BA508" s="103" t="s">
        <v>622</v>
      </c>
      <c r="BB508" s="103" t="s">
        <v>621</v>
      </c>
      <c r="BC508" s="103" t="s">
        <v>623</v>
      </c>
      <c r="BD508" s="103" t="s">
        <v>621</v>
      </c>
      <c r="BF508" s="103">
        <f t="shared" si="66"/>
        <v>31</v>
      </c>
      <c r="BG508" s="103">
        <f t="shared" si="66"/>
        <v>14</v>
      </c>
      <c r="BH508" s="103">
        <f t="shared" si="66"/>
        <v>2</v>
      </c>
      <c r="BI508" s="103">
        <f t="shared" si="66"/>
        <v>6</v>
      </c>
      <c r="BJ508" s="103">
        <f t="shared" si="66"/>
        <v>0</v>
      </c>
      <c r="BK508" s="103">
        <f t="shared" si="59"/>
        <v>45</v>
      </c>
      <c r="BM508" s="67">
        <v>23</v>
      </c>
      <c r="BN508" s="67">
        <v>8</v>
      </c>
      <c r="BO508" s="67">
        <v>9</v>
      </c>
      <c r="BP508" s="67">
        <v>10</v>
      </c>
      <c r="BQ508" s="67">
        <v>4</v>
      </c>
      <c r="BR508" s="67">
        <v>5</v>
      </c>
      <c r="BS508" s="67">
        <v>2</v>
      </c>
      <c r="BT508" s="67">
        <v>0</v>
      </c>
      <c r="BU508" s="67">
        <v>0</v>
      </c>
      <c r="BW508" s="67">
        <f t="shared" si="60"/>
        <v>41</v>
      </c>
    </row>
    <row r="509" spans="1:75" x14ac:dyDescent="0.25">
      <c r="A509" s="101">
        <v>1908</v>
      </c>
      <c r="B509" s="67" t="s">
        <v>513</v>
      </c>
      <c r="C509" s="67" t="s">
        <v>506</v>
      </c>
      <c r="D509" s="103" t="s">
        <v>621</v>
      </c>
      <c r="E509" s="103" t="s">
        <v>621</v>
      </c>
      <c r="F509" s="103" t="s">
        <v>621</v>
      </c>
      <c r="G509" s="103" t="s">
        <v>621</v>
      </c>
      <c r="H509" s="103" t="s">
        <v>621</v>
      </c>
      <c r="I509" s="103" t="s">
        <v>623</v>
      </c>
      <c r="J509" s="103" t="s">
        <v>621</v>
      </c>
      <c r="K509" s="103" t="s">
        <v>621</v>
      </c>
      <c r="L509" s="103" t="s">
        <v>621</v>
      </c>
      <c r="M509" s="103" t="s">
        <v>622</v>
      </c>
      <c r="N509" s="103" t="s">
        <v>621</v>
      </c>
      <c r="O509" s="103" t="s">
        <v>620</v>
      </c>
      <c r="P509" s="103" t="s">
        <v>622</v>
      </c>
      <c r="Q509" s="103" t="s">
        <v>621</v>
      </c>
      <c r="R509" s="103" t="s">
        <v>620</v>
      </c>
      <c r="S509" s="103" t="s">
        <v>621</v>
      </c>
      <c r="T509" s="103" t="s">
        <v>621</v>
      </c>
      <c r="U509" s="103" t="s">
        <v>623</v>
      </c>
      <c r="V509" s="103" t="s">
        <v>623</v>
      </c>
      <c r="W509" s="103" t="s">
        <v>622</v>
      </c>
      <c r="X509" s="103" t="s">
        <v>621</v>
      </c>
      <c r="Y509" s="103" t="s">
        <v>622</v>
      </c>
      <c r="Z509" s="103" t="s">
        <v>621</v>
      </c>
      <c r="AA509" s="103" t="s">
        <v>621</v>
      </c>
      <c r="AB509" s="103" t="s">
        <v>622</v>
      </c>
      <c r="AC509" s="103" t="s">
        <v>622</v>
      </c>
      <c r="AD509" s="103" t="s">
        <v>621</v>
      </c>
      <c r="AE509" s="103" t="s">
        <v>621</v>
      </c>
      <c r="AF509" s="103" t="s">
        <v>621</v>
      </c>
      <c r="AG509" s="103" t="s">
        <v>621</v>
      </c>
      <c r="AH509" s="103" t="s">
        <v>623</v>
      </c>
      <c r="AI509" s="103" t="s">
        <v>621</v>
      </c>
      <c r="AJ509" s="103" t="s">
        <v>622</v>
      </c>
      <c r="AK509" s="103" t="s">
        <v>622</v>
      </c>
      <c r="AL509" s="103" t="s">
        <v>620</v>
      </c>
      <c r="AM509" s="103" t="s">
        <v>622</v>
      </c>
      <c r="AN509" s="103" t="s">
        <v>622</v>
      </c>
      <c r="AO509" s="103" t="s">
        <v>620</v>
      </c>
      <c r="AP509" s="103" t="s">
        <v>621</v>
      </c>
      <c r="AQ509" s="103" t="s">
        <v>621</v>
      </c>
      <c r="AR509" s="103" t="s">
        <v>623</v>
      </c>
      <c r="AS509" s="103" t="s">
        <v>623</v>
      </c>
      <c r="AT509" s="103" t="s">
        <v>621</v>
      </c>
      <c r="AU509" s="103" t="s">
        <v>621</v>
      </c>
      <c r="AV509" s="103" t="s">
        <v>621</v>
      </c>
      <c r="AW509" s="103" t="s">
        <v>621</v>
      </c>
      <c r="AX509" s="103" t="s">
        <v>621</v>
      </c>
      <c r="AY509" s="103" t="s">
        <v>622</v>
      </c>
      <c r="AZ509" s="103" t="s">
        <v>622</v>
      </c>
      <c r="BA509" s="103" t="s">
        <v>622</v>
      </c>
      <c r="BB509" s="103" t="s">
        <v>623</v>
      </c>
      <c r="BC509" s="103" t="s">
        <v>622</v>
      </c>
      <c r="BD509" s="103" t="s">
        <v>623</v>
      </c>
      <c r="BF509" s="103">
        <f t="shared" si="66"/>
        <v>27</v>
      </c>
      <c r="BG509" s="103">
        <f t="shared" si="66"/>
        <v>14</v>
      </c>
      <c r="BH509" s="103">
        <f t="shared" si="66"/>
        <v>4</v>
      </c>
      <c r="BI509" s="103">
        <f t="shared" si="66"/>
        <v>8</v>
      </c>
      <c r="BJ509" s="103">
        <f t="shared" si="66"/>
        <v>0</v>
      </c>
      <c r="BK509" s="103">
        <f t="shared" si="59"/>
        <v>41</v>
      </c>
      <c r="BM509" s="67">
        <v>20</v>
      </c>
      <c r="BN509" s="67">
        <v>7</v>
      </c>
      <c r="BO509" s="67">
        <v>10</v>
      </c>
      <c r="BP509" s="67">
        <v>10</v>
      </c>
      <c r="BQ509" s="67">
        <v>4</v>
      </c>
      <c r="BR509" s="67">
        <v>4</v>
      </c>
      <c r="BS509" s="67">
        <v>4</v>
      </c>
      <c r="BT509" s="67">
        <v>0</v>
      </c>
      <c r="BU509" s="67">
        <v>0</v>
      </c>
      <c r="BW509" s="67">
        <f t="shared" si="60"/>
        <v>39.5</v>
      </c>
    </row>
    <row r="510" spans="1:75" x14ac:dyDescent="0.25">
      <c r="A510" s="101">
        <v>1909</v>
      </c>
      <c r="B510" s="67" t="s">
        <v>514</v>
      </c>
      <c r="C510" s="67" t="s">
        <v>506</v>
      </c>
      <c r="D510" s="103" t="s">
        <v>621</v>
      </c>
      <c r="E510" s="103" t="s">
        <v>621</v>
      </c>
      <c r="F510" s="103" t="s">
        <v>623</v>
      </c>
      <c r="G510" s="103" t="s">
        <v>623</v>
      </c>
      <c r="H510" s="103" t="s">
        <v>621</v>
      </c>
      <c r="I510" s="103" t="s">
        <v>623</v>
      </c>
      <c r="J510" s="103" t="s">
        <v>621</v>
      </c>
      <c r="K510" s="103" t="s">
        <v>621</v>
      </c>
      <c r="L510" s="103" t="s">
        <v>621</v>
      </c>
      <c r="M510" s="103" t="s">
        <v>621</v>
      </c>
      <c r="N510" s="103" t="s">
        <v>621</v>
      </c>
      <c r="O510" s="103" t="s">
        <v>620</v>
      </c>
      <c r="P510" s="103" t="s">
        <v>622</v>
      </c>
      <c r="Q510" s="103" t="s">
        <v>621</v>
      </c>
      <c r="R510" s="103" t="s">
        <v>620</v>
      </c>
      <c r="S510" s="103" t="s">
        <v>621</v>
      </c>
      <c r="T510" s="103" t="s">
        <v>621</v>
      </c>
      <c r="U510" s="103" t="s">
        <v>623</v>
      </c>
      <c r="V510" s="103" t="s">
        <v>622</v>
      </c>
      <c r="W510" s="103" t="s">
        <v>622</v>
      </c>
      <c r="X510" s="103" t="s">
        <v>621</v>
      </c>
      <c r="Y510" s="103" t="s">
        <v>622</v>
      </c>
      <c r="Z510" s="103" t="s">
        <v>623</v>
      </c>
      <c r="AA510" s="103" t="s">
        <v>621</v>
      </c>
      <c r="AB510" s="103" t="s">
        <v>621</v>
      </c>
      <c r="AC510" s="103" t="s">
        <v>621</v>
      </c>
      <c r="AD510" s="103" t="s">
        <v>621</v>
      </c>
      <c r="AE510" s="103" t="s">
        <v>621</v>
      </c>
      <c r="AF510" s="103" t="s">
        <v>621</v>
      </c>
      <c r="AG510" s="103" t="s">
        <v>621</v>
      </c>
      <c r="AH510" s="103" t="s">
        <v>623</v>
      </c>
      <c r="AI510" s="103" t="s">
        <v>621</v>
      </c>
      <c r="AJ510" s="103" t="s">
        <v>622</v>
      </c>
      <c r="AK510" s="103" t="s">
        <v>622</v>
      </c>
      <c r="AL510" s="103" t="s">
        <v>623</v>
      </c>
      <c r="AM510" s="103" t="s">
        <v>622</v>
      </c>
      <c r="AN510" s="103" t="s">
        <v>622</v>
      </c>
      <c r="AO510" s="103" t="s">
        <v>620</v>
      </c>
      <c r="AP510" s="103" t="s">
        <v>621</v>
      </c>
      <c r="AQ510" s="103" t="s">
        <v>621</v>
      </c>
      <c r="AR510" s="103" t="s">
        <v>621</v>
      </c>
      <c r="AS510" s="103" t="s">
        <v>621</v>
      </c>
      <c r="AT510" s="103" t="s">
        <v>621</v>
      </c>
      <c r="AU510" s="103" t="s">
        <v>621</v>
      </c>
      <c r="AV510" s="103" t="s">
        <v>621</v>
      </c>
      <c r="AW510" s="103" t="s">
        <v>621</v>
      </c>
      <c r="AX510" s="103" t="s">
        <v>622</v>
      </c>
      <c r="AY510" s="103" t="s">
        <v>622</v>
      </c>
      <c r="AZ510" s="103" t="s">
        <v>622</v>
      </c>
      <c r="BA510" s="103" t="s">
        <v>622</v>
      </c>
      <c r="BB510" s="103" t="s">
        <v>623</v>
      </c>
      <c r="BC510" s="103" t="s">
        <v>623</v>
      </c>
      <c r="BD510" s="103" t="s">
        <v>623</v>
      </c>
      <c r="BF510" s="103">
        <f t="shared" si="66"/>
        <v>28</v>
      </c>
      <c r="BG510" s="103">
        <f t="shared" si="66"/>
        <v>12</v>
      </c>
      <c r="BH510" s="103">
        <f t="shared" si="66"/>
        <v>3</v>
      </c>
      <c r="BI510" s="103">
        <f t="shared" si="66"/>
        <v>10</v>
      </c>
      <c r="BJ510" s="103">
        <f t="shared" si="66"/>
        <v>0</v>
      </c>
      <c r="BK510" s="103">
        <f t="shared" si="59"/>
        <v>40</v>
      </c>
      <c r="BM510" s="67">
        <v>22</v>
      </c>
      <c r="BN510" s="67">
        <v>6</v>
      </c>
      <c r="BO510" s="67">
        <v>12</v>
      </c>
      <c r="BP510" s="67">
        <v>8</v>
      </c>
      <c r="BQ510" s="67">
        <v>4</v>
      </c>
      <c r="BR510" s="67">
        <v>5</v>
      </c>
      <c r="BS510" s="67">
        <v>3</v>
      </c>
      <c r="BT510" s="67">
        <v>0</v>
      </c>
      <c r="BU510" s="67">
        <v>0</v>
      </c>
      <c r="BW510" s="67">
        <f t="shared" si="60"/>
        <v>38</v>
      </c>
    </row>
    <row r="511" spans="1:75" x14ac:dyDescent="0.25">
      <c r="A511" s="101">
        <v>1910</v>
      </c>
      <c r="B511" s="67" t="s">
        <v>515</v>
      </c>
      <c r="C511" s="67" t="s">
        <v>506</v>
      </c>
      <c r="D511" s="103" t="s">
        <v>621</v>
      </c>
      <c r="E511" s="103" t="s">
        <v>621</v>
      </c>
      <c r="F511" s="103" t="s">
        <v>621</v>
      </c>
      <c r="G511" s="103" t="s">
        <v>621</v>
      </c>
      <c r="H511" s="103" t="s">
        <v>622</v>
      </c>
      <c r="I511" s="103" t="s">
        <v>621</v>
      </c>
      <c r="J511" s="103" t="s">
        <v>623</v>
      </c>
      <c r="K511" s="103" t="s">
        <v>623</v>
      </c>
      <c r="L511" s="103" t="s">
        <v>621</v>
      </c>
      <c r="M511" s="103" t="s">
        <v>622</v>
      </c>
      <c r="N511" s="103" t="s">
        <v>621</v>
      </c>
      <c r="O511" s="103" t="s">
        <v>623</v>
      </c>
      <c r="P511" s="103" t="s">
        <v>621</v>
      </c>
      <c r="Q511" s="103" t="s">
        <v>621</v>
      </c>
      <c r="R511" s="103" t="s">
        <v>621</v>
      </c>
      <c r="S511" s="103" t="s">
        <v>623</v>
      </c>
      <c r="T511" s="103" t="s">
        <v>623</v>
      </c>
      <c r="U511" s="103" t="s">
        <v>623</v>
      </c>
      <c r="V511" s="103" t="s">
        <v>621</v>
      </c>
      <c r="W511" s="103" t="s">
        <v>622</v>
      </c>
      <c r="X511" s="103" t="s">
        <v>621</v>
      </c>
      <c r="Y511" s="103" t="s">
        <v>622</v>
      </c>
      <c r="Z511" s="103" t="s">
        <v>621</v>
      </c>
      <c r="AA511" s="103" t="s">
        <v>621</v>
      </c>
      <c r="AB511" s="103" t="s">
        <v>623</v>
      </c>
      <c r="AC511" s="103" t="s">
        <v>622</v>
      </c>
      <c r="AD511" s="103" t="s">
        <v>621</v>
      </c>
      <c r="AE511" s="103" t="s">
        <v>621</v>
      </c>
      <c r="AF511" s="103" t="s">
        <v>621</v>
      </c>
      <c r="AG511" s="103" t="s">
        <v>621</v>
      </c>
      <c r="AH511" s="103" t="s">
        <v>623</v>
      </c>
      <c r="AI511" s="103" t="s">
        <v>621</v>
      </c>
      <c r="AJ511" s="103" t="s">
        <v>622</v>
      </c>
      <c r="AK511" s="103" t="s">
        <v>622</v>
      </c>
      <c r="AL511" s="103" t="s">
        <v>623</v>
      </c>
      <c r="AM511" s="103" t="s">
        <v>622</v>
      </c>
      <c r="AN511" s="103" t="s">
        <v>622</v>
      </c>
      <c r="AO511" s="103" t="s">
        <v>620</v>
      </c>
      <c r="AP511" s="103" t="s">
        <v>621</v>
      </c>
      <c r="AQ511" s="103" t="s">
        <v>621</v>
      </c>
      <c r="AR511" s="103" t="s">
        <v>620</v>
      </c>
      <c r="AS511" s="103" t="s">
        <v>621</v>
      </c>
      <c r="AT511" s="103" t="s">
        <v>621</v>
      </c>
      <c r="AU511" s="103" t="s">
        <v>621</v>
      </c>
      <c r="AV511" s="103" t="s">
        <v>621</v>
      </c>
      <c r="AW511" s="103" t="s">
        <v>623</v>
      </c>
      <c r="AX511" s="103" t="s">
        <v>621</v>
      </c>
      <c r="AY511" s="103" t="s">
        <v>622</v>
      </c>
      <c r="AZ511" s="103" t="s">
        <v>622</v>
      </c>
      <c r="BA511" s="103" t="s">
        <v>622</v>
      </c>
      <c r="BB511" s="103" t="s">
        <v>623</v>
      </c>
      <c r="BC511" s="103" t="s">
        <v>623</v>
      </c>
      <c r="BD511" s="103" t="s">
        <v>623</v>
      </c>
      <c r="BF511" s="103">
        <f t="shared" si="66"/>
        <v>26</v>
      </c>
      <c r="BG511" s="103">
        <f t="shared" si="66"/>
        <v>12</v>
      </c>
      <c r="BH511" s="103">
        <f t="shared" si="66"/>
        <v>2</v>
      </c>
      <c r="BI511" s="103">
        <f t="shared" si="66"/>
        <v>13</v>
      </c>
      <c r="BJ511" s="103">
        <f t="shared" si="66"/>
        <v>0</v>
      </c>
      <c r="BK511" s="103">
        <f t="shared" si="59"/>
        <v>38</v>
      </c>
      <c r="BM511" s="67">
        <v>22</v>
      </c>
      <c r="BN511" s="67">
        <v>4</v>
      </c>
      <c r="BO511" s="67">
        <v>12</v>
      </c>
      <c r="BP511" s="67">
        <v>9</v>
      </c>
      <c r="BQ511" s="67">
        <v>3</v>
      </c>
      <c r="BR511" s="67">
        <v>5</v>
      </c>
      <c r="BS511" s="67">
        <v>2</v>
      </c>
      <c r="BT511" s="67">
        <v>0</v>
      </c>
      <c r="BU511" s="67">
        <v>0</v>
      </c>
      <c r="BW511" s="67">
        <f t="shared" si="60"/>
        <v>36.5</v>
      </c>
    </row>
    <row r="512" spans="1:75" x14ac:dyDescent="0.25">
      <c r="A512" s="101">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621</v>
      </c>
      <c r="N512" s="103" t="s">
        <v>621</v>
      </c>
      <c r="O512" s="103" t="s">
        <v>621</v>
      </c>
      <c r="P512" s="103" t="s">
        <v>621</v>
      </c>
      <c r="Q512" s="103" t="s">
        <v>621</v>
      </c>
      <c r="R512" s="103" t="s">
        <v>621</v>
      </c>
      <c r="S512" s="103" t="s">
        <v>621</v>
      </c>
      <c r="T512" s="103" t="s">
        <v>621</v>
      </c>
      <c r="U512" s="103" t="s">
        <v>623</v>
      </c>
      <c r="V512" s="103" t="s">
        <v>621</v>
      </c>
      <c r="W512" s="103" t="s">
        <v>622</v>
      </c>
      <c r="X512" s="103" t="s">
        <v>623</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623</v>
      </c>
      <c r="AK512" s="103" t="s">
        <v>622</v>
      </c>
      <c r="AL512" s="103" t="s">
        <v>621</v>
      </c>
      <c r="AM512" s="103" t="s">
        <v>622</v>
      </c>
      <c r="AN512" s="103" t="s">
        <v>622</v>
      </c>
      <c r="AO512" s="103" t="s">
        <v>620</v>
      </c>
      <c r="AP512" s="103" t="s">
        <v>621</v>
      </c>
      <c r="AQ512" s="103" t="s">
        <v>621</v>
      </c>
      <c r="AR512" s="103" t="s">
        <v>621</v>
      </c>
      <c r="AS512" s="103" t="s">
        <v>621</v>
      </c>
      <c r="AT512" s="103" t="s">
        <v>621</v>
      </c>
      <c r="AU512" s="103" t="s">
        <v>621</v>
      </c>
      <c r="AV512" s="103" t="s">
        <v>621</v>
      </c>
      <c r="AW512" s="103" t="s">
        <v>621</v>
      </c>
      <c r="AX512" s="103" t="s">
        <v>622</v>
      </c>
      <c r="AY512" s="103" t="s">
        <v>621</v>
      </c>
      <c r="AZ512" s="103" t="s">
        <v>622</v>
      </c>
      <c r="BA512" s="103" t="s">
        <v>621</v>
      </c>
      <c r="BB512" s="103" t="s">
        <v>623</v>
      </c>
      <c r="BC512" s="103" t="s">
        <v>623</v>
      </c>
      <c r="BD512" s="103" t="s">
        <v>621</v>
      </c>
      <c r="BF512" s="103">
        <f t="shared" si="66"/>
        <v>41</v>
      </c>
      <c r="BG512" s="103">
        <f t="shared" si="66"/>
        <v>6</v>
      </c>
      <c r="BH512" s="103">
        <f t="shared" si="66"/>
        <v>1</v>
      </c>
      <c r="BI512" s="103">
        <f t="shared" si="66"/>
        <v>5</v>
      </c>
      <c r="BJ512" s="103">
        <f t="shared" si="66"/>
        <v>0</v>
      </c>
      <c r="BK512" s="103">
        <f t="shared" si="59"/>
        <v>47</v>
      </c>
      <c r="BM512" s="67">
        <v>33</v>
      </c>
      <c r="BN512" s="67">
        <v>8</v>
      </c>
      <c r="BO512" s="67">
        <v>26</v>
      </c>
      <c r="BP512" s="67">
        <v>2</v>
      </c>
      <c r="BQ512" s="67">
        <v>4</v>
      </c>
      <c r="BR512" s="67">
        <v>5</v>
      </c>
      <c r="BS512" s="67">
        <v>1</v>
      </c>
      <c r="BT512" s="67">
        <v>0</v>
      </c>
      <c r="BU512" s="67">
        <v>0</v>
      </c>
      <c r="BW512" s="67">
        <f t="shared" si="60"/>
        <v>42</v>
      </c>
    </row>
    <row r="513" spans="1:75" x14ac:dyDescent="0.25">
      <c r="A513" s="101">
        <v>1912</v>
      </c>
      <c r="B513" s="67" t="s">
        <v>517</v>
      </c>
      <c r="C513" s="67" t="s">
        <v>506</v>
      </c>
      <c r="D513" s="103" t="s">
        <v>621</v>
      </c>
      <c r="E513" s="103" t="s">
        <v>621</v>
      </c>
      <c r="F513" s="103" t="s">
        <v>621</v>
      </c>
      <c r="G513" s="103" t="s">
        <v>621</v>
      </c>
      <c r="H513" s="103" t="s">
        <v>621</v>
      </c>
      <c r="I513" s="103" t="s">
        <v>623</v>
      </c>
      <c r="J513" s="103" t="s">
        <v>621</v>
      </c>
      <c r="K513" s="103" t="s">
        <v>621</v>
      </c>
      <c r="L513" s="103" t="s">
        <v>621</v>
      </c>
      <c r="M513" s="103" t="s">
        <v>623</v>
      </c>
      <c r="N513" s="103" t="s">
        <v>621</v>
      </c>
      <c r="O513" s="103" t="s">
        <v>621</v>
      </c>
      <c r="P513" s="103" t="s">
        <v>621</v>
      </c>
      <c r="Q513" s="103" t="s">
        <v>621</v>
      </c>
      <c r="R513" s="103" t="s">
        <v>621</v>
      </c>
      <c r="S513" s="103" t="s">
        <v>621</v>
      </c>
      <c r="T513" s="103" t="s">
        <v>621</v>
      </c>
      <c r="U513" s="103" t="s">
        <v>621</v>
      </c>
      <c r="V513" s="103" t="s">
        <v>621</v>
      </c>
      <c r="W513" s="103" t="s">
        <v>622</v>
      </c>
      <c r="X513" s="103" t="s">
        <v>621</v>
      </c>
      <c r="Y513" s="103" t="s">
        <v>621</v>
      </c>
      <c r="Z513" s="103" t="s">
        <v>621</v>
      </c>
      <c r="AA513" s="103" t="s">
        <v>621</v>
      </c>
      <c r="AB513" s="103" t="s">
        <v>621</v>
      </c>
      <c r="AC513" s="103" t="s">
        <v>621</v>
      </c>
      <c r="AD513" s="103" t="s">
        <v>621</v>
      </c>
      <c r="AE513" s="103" t="s">
        <v>621</v>
      </c>
      <c r="AF513" s="103" t="s">
        <v>621</v>
      </c>
      <c r="AG513" s="103" t="s">
        <v>621</v>
      </c>
      <c r="AH513" s="103" t="s">
        <v>621</v>
      </c>
      <c r="AI513" s="103" t="s">
        <v>621</v>
      </c>
      <c r="AJ513" s="103" t="s">
        <v>622</v>
      </c>
      <c r="AK513" s="103" t="s">
        <v>622</v>
      </c>
      <c r="AL513" s="103" t="s">
        <v>621</v>
      </c>
      <c r="AM513" s="103" t="s">
        <v>623</v>
      </c>
      <c r="AN513" s="103" t="s">
        <v>621</v>
      </c>
      <c r="AO513" s="103" t="s">
        <v>621</v>
      </c>
      <c r="AP513" s="103" t="s">
        <v>621</v>
      </c>
      <c r="AQ513" s="103" t="s">
        <v>621</v>
      </c>
      <c r="AR513" s="103" t="s">
        <v>620</v>
      </c>
      <c r="AS513" s="103" t="s">
        <v>621</v>
      </c>
      <c r="AT513" s="103" t="s">
        <v>623</v>
      </c>
      <c r="AU513" s="103" t="s">
        <v>621</v>
      </c>
      <c r="AV513" s="103" t="s">
        <v>621</v>
      </c>
      <c r="AW513" s="103" t="s">
        <v>621</v>
      </c>
      <c r="AX513" s="103" t="s">
        <v>621</v>
      </c>
      <c r="AY513" s="103" t="s">
        <v>623</v>
      </c>
      <c r="AZ513" s="103" t="s">
        <v>621</v>
      </c>
      <c r="BA513" s="103" t="s">
        <v>621</v>
      </c>
      <c r="BB513" s="103" t="s">
        <v>621</v>
      </c>
      <c r="BC513" s="103" t="s">
        <v>623</v>
      </c>
      <c r="BD513" s="103" t="s">
        <v>621</v>
      </c>
      <c r="BF513" s="103">
        <f t="shared" si="66"/>
        <v>43</v>
      </c>
      <c r="BG513" s="103">
        <f t="shared" si="66"/>
        <v>3</v>
      </c>
      <c r="BH513" s="103">
        <f t="shared" si="66"/>
        <v>1</v>
      </c>
      <c r="BI513" s="103">
        <f t="shared" si="66"/>
        <v>6</v>
      </c>
      <c r="BJ513" s="103">
        <f t="shared" si="66"/>
        <v>0</v>
      </c>
      <c r="BK513" s="103">
        <f t="shared" si="59"/>
        <v>46</v>
      </c>
      <c r="BM513" s="67">
        <v>33</v>
      </c>
      <c r="BN513" s="67">
        <v>10</v>
      </c>
      <c r="BO513" s="67">
        <v>20</v>
      </c>
      <c r="BP513" s="67">
        <v>2</v>
      </c>
      <c r="BQ513" s="67">
        <v>1</v>
      </c>
      <c r="BR513" s="67">
        <v>4</v>
      </c>
      <c r="BS513" s="67">
        <v>1</v>
      </c>
      <c r="BT513" s="67">
        <v>0</v>
      </c>
      <c r="BU513" s="67">
        <v>0</v>
      </c>
      <c r="BW513" s="67">
        <f t="shared" si="60"/>
        <v>41.5</v>
      </c>
    </row>
    <row r="514" spans="1:75" x14ac:dyDescent="0.25">
      <c r="A514" s="101">
        <v>1913</v>
      </c>
      <c r="B514" s="67" t="s">
        <v>518</v>
      </c>
      <c r="C514" s="67" t="s">
        <v>506</v>
      </c>
      <c r="D514" s="103" t="s">
        <v>621</v>
      </c>
      <c r="E514" s="103" t="s">
        <v>621</v>
      </c>
      <c r="F514" s="103" t="s">
        <v>621</v>
      </c>
      <c r="G514" s="103" t="s">
        <v>621</v>
      </c>
      <c r="H514" s="103" t="s">
        <v>622</v>
      </c>
      <c r="I514" s="103" t="s">
        <v>621</v>
      </c>
      <c r="J514" s="103" t="s">
        <v>621</v>
      </c>
      <c r="K514" s="103" t="s">
        <v>621</v>
      </c>
      <c r="L514" s="103" t="s">
        <v>621</v>
      </c>
      <c r="M514" s="103" t="s">
        <v>622</v>
      </c>
      <c r="N514" s="103" t="s">
        <v>621</v>
      </c>
      <c r="O514" s="103" t="s">
        <v>620</v>
      </c>
      <c r="P514" s="103" t="s">
        <v>622</v>
      </c>
      <c r="Q514" s="103" t="s">
        <v>622</v>
      </c>
      <c r="R514" s="103" t="s">
        <v>621</v>
      </c>
      <c r="S514" s="103" t="s">
        <v>621</v>
      </c>
      <c r="T514" s="103" t="s">
        <v>621</v>
      </c>
      <c r="U514" s="103" t="s">
        <v>623</v>
      </c>
      <c r="V514" s="103" t="s">
        <v>621</v>
      </c>
      <c r="W514" s="103" t="s">
        <v>622</v>
      </c>
      <c r="X514" s="103" t="s">
        <v>621</v>
      </c>
      <c r="Y514" s="103" t="s">
        <v>622</v>
      </c>
      <c r="Z514" s="103" t="s">
        <v>621</v>
      </c>
      <c r="AA514" s="103" t="s">
        <v>621</v>
      </c>
      <c r="AB514" s="103" t="s">
        <v>621</v>
      </c>
      <c r="AC514" s="103" t="s">
        <v>622</v>
      </c>
      <c r="AD514" s="103" t="s">
        <v>621</v>
      </c>
      <c r="AE514" s="103" t="s">
        <v>621</v>
      </c>
      <c r="AF514" s="103" t="s">
        <v>621</v>
      </c>
      <c r="AG514" s="103" t="s">
        <v>621</v>
      </c>
      <c r="AH514" s="103" t="s">
        <v>623</v>
      </c>
      <c r="AI514" s="103" t="s">
        <v>621</v>
      </c>
      <c r="AJ514" s="103" t="s">
        <v>622</v>
      </c>
      <c r="AK514" s="103" t="s">
        <v>622</v>
      </c>
      <c r="AL514" s="103" t="s">
        <v>621</v>
      </c>
      <c r="AM514" s="103" t="s">
        <v>622</v>
      </c>
      <c r="AN514" s="103" t="s">
        <v>622</v>
      </c>
      <c r="AO514" s="103" t="s">
        <v>620</v>
      </c>
      <c r="AP514" s="103" t="s">
        <v>621</v>
      </c>
      <c r="AQ514" s="103" t="s">
        <v>621</v>
      </c>
      <c r="AR514" s="103" t="s">
        <v>620</v>
      </c>
      <c r="AS514" s="103" t="s">
        <v>621</v>
      </c>
      <c r="AT514" s="103" t="s">
        <v>621</v>
      </c>
      <c r="AU514" s="103" t="s">
        <v>621</v>
      </c>
      <c r="AV514" s="103" t="s">
        <v>621</v>
      </c>
      <c r="AW514" s="103" t="s">
        <v>621</v>
      </c>
      <c r="AX514" s="103" t="s">
        <v>621</v>
      </c>
      <c r="AY514" s="103" t="s">
        <v>622</v>
      </c>
      <c r="AZ514" s="103" t="s">
        <v>622</v>
      </c>
      <c r="BA514" s="103" t="s">
        <v>621</v>
      </c>
      <c r="BB514" s="103" t="s">
        <v>623</v>
      </c>
      <c r="BC514" s="103" t="s">
        <v>622</v>
      </c>
      <c r="BD514" s="103" t="s">
        <v>621</v>
      </c>
      <c r="BF514" s="103">
        <f t="shared" ref="BF514:BJ523" si="67">COUNTIF($D514:$BD514,BF$3)</f>
        <v>33</v>
      </c>
      <c r="BG514" s="103">
        <f t="shared" si="67"/>
        <v>14</v>
      </c>
      <c r="BH514" s="103">
        <f t="shared" si="67"/>
        <v>3</v>
      </c>
      <c r="BI514" s="103">
        <f t="shared" si="67"/>
        <v>3</v>
      </c>
      <c r="BJ514" s="103">
        <f t="shared" si="67"/>
        <v>0</v>
      </c>
      <c r="BK514" s="103">
        <f t="shared" si="59"/>
        <v>47</v>
      </c>
      <c r="BM514" s="67">
        <v>25</v>
      </c>
      <c r="BN514" s="67">
        <v>8</v>
      </c>
      <c r="BO514" s="67">
        <v>8</v>
      </c>
      <c r="BP514" s="67">
        <v>10</v>
      </c>
      <c r="BQ514" s="67">
        <v>4</v>
      </c>
      <c r="BR514" s="67">
        <v>6</v>
      </c>
      <c r="BS514" s="67">
        <v>3</v>
      </c>
      <c r="BT514" s="67">
        <v>0</v>
      </c>
      <c r="BU514" s="67">
        <v>0</v>
      </c>
      <c r="BW514" s="67">
        <f t="shared" si="60"/>
        <v>44</v>
      </c>
    </row>
    <row r="515" spans="1:75" x14ac:dyDescent="0.25">
      <c r="A515" s="101">
        <v>1914</v>
      </c>
      <c r="B515" s="67" t="s">
        <v>519</v>
      </c>
      <c r="C515" s="67" t="s">
        <v>506</v>
      </c>
      <c r="D515" s="103" t="s">
        <v>621</v>
      </c>
      <c r="E515" s="103" t="s">
        <v>621</v>
      </c>
      <c r="F515" s="103" t="s">
        <v>621</v>
      </c>
      <c r="G515" s="103" t="s">
        <v>621</v>
      </c>
      <c r="H515" s="103" t="s">
        <v>622</v>
      </c>
      <c r="I515" s="103" t="s">
        <v>621</v>
      </c>
      <c r="J515" s="103" t="s">
        <v>621</v>
      </c>
      <c r="K515" s="103" t="s">
        <v>621</v>
      </c>
      <c r="L515" s="103" t="s">
        <v>621</v>
      </c>
      <c r="M515" s="103" t="s">
        <v>622</v>
      </c>
      <c r="N515" s="103" t="s">
        <v>621</v>
      </c>
      <c r="O515" s="103" t="s">
        <v>621</v>
      </c>
      <c r="P515" s="103" t="s">
        <v>621</v>
      </c>
      <c r="Q515" s="103" t="s">
        <v>621</v>
      </c>
      <c r="R515" s="103" t="s">
        <v>621</v>
      </c>
      <c r="S515" s="103" t="s">
        <v>621</v>
      </c>
      <c r="T515" s="103" t="s">
        <v>621</v>
      </c>
      <c r="U515" s="103" t="s">
        <v>623</v>
      </c>
      <c r="V515" s="103" t="s">
        <v>621</v>
      </c>
      <c r="W515" s="103" t="s">
        <v>622</v>
      </c>
      <c r="X515" s="103" t="s">
        <v>623</v>
      </c>
      <c r="Y515" s="103" t="s">
        <v>622</v>
      </c>
      <c r="Z515" s="103" t="s">
        <v>621</v>
      </c>
      <c r="AA515" s="103" t="s">
        <v>621</v>
      </c>
      <c r="AB515" s="103" t="s">
        <v>622</v>
      </c>
      <c r="AC515" s="103" t="s">
        <v>622</v>
      </c>
      <c r="AD515" s="103" t="s">
        <v>621</v>
      </c>
      <c r="AE515" s="103" t="s">
        <v>621</v>
      </c>
      <c r="AF515" s="103" t="s">
        <v>621</v>
      </c>
      <c r="AG515" s="103" t="s">
        <v>621</v>
      </c>
      <c r="AH515" s="103" t="s">
        <v>623</v>
      </c>
      <c r="AI515" s="103" t="s">
        <v>621</v>
      </c>
      <c r="AJ515" s="103" t="s">
        <v>622</v>
      </c>
      <c r="AK515" s="103" t="s">
        <v>622</v>
      </c>
      <c r="AL515" s="103" t="s">
        <v>621</v>
      </c>
      <c r="AM515" s="103" t="s">
        <v>622</v>
      </c>
      <c r="AN515" s="103" t="s">
        <v>622</v>
      </c>
      <c r="AO515" s="103" t="s">
        <v>623</v>
      </c>
      <c r="AP515" s="103" t="s">
        <v>621</v>
      </c>
      <c r="AQ515" s="103" t="s">
        <v>621</v>
      </c>
      <c r="AR515" s="103" t="s">
        <v>623</v>
      </c>
      <c r="AS515" s="103" t="s">
        <v>621</v>
      </c>
      <c r="AT515" s="103" t="s">
        <v>621</v>
      </c>
      <c r="AU515" s="103" t="s">
        <v>623</v>
      </c>
      <c r="AV515" s="103" t="s">
        <v>621</v>
      </c>
      <c r="AW515" s="103" t="s">
        <v>621</v>
      </c>
      <c r="AX515" s="103" t="s">
        <v>622</v>
      </c>
      <c r="AY515" s="103" t="s">
        <v>622</v>
      </c>
      <c r="AZ515" s="103" t="s">
        <v>622</v>
      </c>
      <c r="BA515" s="103" t="s">
        <v>622</v>
      </c>
      <c r="BB515" s="103" t="s">
        <v>623</v>
      </c>
      <c r="BC515" s="103" t="s">
        <v>622</v>
      </c>
      <c r="BD515" s="103" t="s">
        <v>621</v>
      </c>
      <c r="BF515" s="103">
        <f t="shared" si="67"/>
        <v>31</v>
      </c>
      <c r="BG515" s="103">
        <f t="shared" si="67"/>
        <v>15</v>
      </c>
      <c r="BH515" s="103">
        <f t="shared" si="67"/>
        <v>0</v>
      </c>
      <c r="BI515" s="103">
        <f t="shared" si="67"/>
        <v>7</v>
      </c>
      <c r="BJ515" s="103">
        <f t="shared" si="67"/>
        <v>0</v>
      </c>
      <c r="BK515" s="103">
        <f t="shared" si="59"/>
        <v>46</v>
      </c>
      <c r="BM515" s="67">
        <v>25</v>
      </c>
      <c r="BN515" s="67">
        <v>6</v>
      </c>
      <c r="BO515" s="67">
        <v>7</v>
      </c>
      <c r="BP515" s="67">
        <v>10</v>
      </c>
      <c r="BQ515" s="67">
        <v>5</v>
      </c>
      <c r="BR515" s="67">
        <v>5</v>
      </c>
      <c r="BS515" s="67">
        <v>0</v>
      </c>
      <c r="BT515" s="67">
        <v>0</v>
      </c>
      <c r="BU515" s="67">
        <v>0</v>
      </c>
      <c r="BW515" s="67">
        <f t="shared" si="60"/>
        <v>40.5</v>
      </c>
    </row>
    <row r="516" spans="1:75" x14ac:dyDescent="0.25">
      <c r="A516" s="101">
        <v>1915</v>
      </c>
      <c r="B516" s="67" t="s">
        <v>520</v>
      </c>
      <c r="C516" s="67" t="s">
        <v>506</v>
      </c>
      <c r="D516" s="103" t="s">
        <v>621</v>
      </c>
      <c r="E516" s="103" t="s">
        <v>621</v>
      </c>
      <c r="F516" s="103" t="s">
        <v>621</v>
      </c>
      <c r="G516" s="103" t="s">
        <v>621</v>
      </c>
      <c r="H516" s="103" t="s">
        <v>621</v>
      </c>
      <c r="I516" s="103" t="s">
        <v>621</v>
      </c>
      <c r="J516" s="103" t="s">
        <v>621</v>
      </c>
      <c r="K516" s="103" t="s">
        <v>621</v>
      </c>
      <c r="L516" s="103" t="s">
        <v>621</v>
      </c>
      <c r="M516" s="103" t="s">
        <v>621</v>
      </c>
      <c r="N516" s="103" t="s">
        <v>621</v>
      </c>
      <c r="O516" s="103" t="s">
        <v>621</v>
      </c>
      <c r="P516" s="103" t="s">
        <v>621</v>
      </c>
      <c r="Q516" s="103" t="s">
        <v>621</v>
      </c>
      <c r="R516" s="103" t="s">
        <v>621</v>
      </c>
      <c r="S516" s="103" t="s">
        <v>621</v>
      </c>
      <c r="T516" s="103" t="s">
        <v>621</v>
      </c>
      <c r="U516" s="103" t="s">
        <v>623</v>
      </c>
      <c r="V516" s="103" t="s">
        <v>621</v>
      </c>
      <c r="W516" s="103" t="s">
        <v>622</v>
      </c>
      <c r="X516" s="103" t="s">
        <v>621</v>
      </c>
      <c r="Y516" s="103" t="s">
        <v>621</v>
      </c>
      <c r="Z516" s="103" t="s">
        <v>621</v>
      </c>
      <c r="AA516" s="103" t="s">
        <v>621</v>
      </c>
      <c r="AB516" s="103" t="s">
        <v>621</v>
      </c>
      <c r="AC516" s="103" t="s">
        <v>621</v>
      </c>
      <c r="AD516" s="103" t="s">
        <v>621</v>
      </c>
      <c r="AE516" s="103" t="s">
        <v>621</v>
      </c>
      <c r="AF516" s="103" t="s">
        <v>621</v>
      </c>
      <c r="AG516" s="103" t="s">
        <v>621</v>
      </c>
      <c r="AH516" s="103" t="s">
        <v>621</v>
      </c>
      <c r="AI516" s="103" t="s">
        <v>621</v>
      </c>
      <c r="AJ516" s="103" t="s">
        <v>621</v>
      </c>
      <c r="AK516" s="103" t="s">
        <v>622</v>
      </c>
      <c r="AL516" s="103" t="s">
        <v>621</v>
      </c>
      <c r="AM516" s="103" t="s">
        <v>621</v>
      </c>
      <c r="AN516" s="103" t="s">
        <v>623</v>
      </c>
      <c r="AO516" s="103" t="s">
        <v>621</v>
      </c>
      <c r="AP516" s="103" t="s">
        <v>621</v>
      </c>
      <c r="AQ516" s="103" t="s">
        <v>621</v>
      </c>
      <c r="AR516" s="103" t="s">
        <v>620</v>
      </c>
      <c r="AS516" s="103" t="s">
        <v>621</v>
      </c>
      <c r="AT516" s="103" t="s">
        <v>623</v>
      </c>
      <c r="AU516" s="103" t="s">
        <v>621</v>
      </c>
      <c r="AV516" s="103" t="s">
        <v>621</v>
      </c>
      <c r="AW516" s="103" t="s">
        <v>621</v>
      </c>
      <c r="AX516" s="103" t="s">
        <v>622</v>
      </c>
      <c r="AY516" s="103" t="s">
        <v>622</v>
      </c>
      <c r="AZ516" s="103" t="s">
        <v>621</v>
      </c>
      <c r="BA516" s="103" t="s">
        <v>621</v>
      </c>
      <c r="BB516" s="103" t="s">
        <v>621</v>
      </c>
      <c r="BC516" s="103" t="s">
        <v>621</v>
      </c>
      <c r="BD516" s="103" t="s">
        <v>621</v>
      </c>
      <c r="BF516" s="103">
        <f t="shared" si="67"/>
        <v>45</v>
      </c>
      <c r="BG516" s="103">
        <f t="shared" si="67"/>
        <v>4</v>
      </c>
      <c r="BH516" s="103">
        <f t="shared" si="67"/>
        <v>1</v>
      </c>
      <c r="BI516" s="103">
        <f t="shared" si="67"/>
        <v>3</v>
      </c>
      <c r="BJ516" s="103">
        <f t="shared" si="67"/>
        <v>0</v>
      </c>
      <c r="BK516" s="103">
        <f t="shared" ref="BK516:BK568" si="68">BF516+BG516</f>
        <v>49</v>
      </c>
      <c r="BM516" s="67">
        <v>35</v>
      </c>
      <c r="BN516" s="67">
        <v>10</v>
      </c>
      <c r="BO516" s="67">
        <v>14</v>
      </c>
      <c r="BP516" s="67">
        <v>2</v>
      </c>
      <c r="BQ516" s="67">
        <v>2</v>
      </c>
      <c r="BR516" s="67">
        <v>3</v>
      </c>
      <c r="BS516" s="67">
        <v>1</v>
      </c>
      <c r="BT516" s="67">
        <v>0</v>
      </c>
      <c r="BU516" s="67">
        <v>0</v>
      </c>
      <c r="BW516" s="67">
        <f t="shared" si="60"/>
        <v>44</v>
      </c>
    </row>
    <row r="517" spans="1:75" x14ac:dyDescent="0.25">
      <c r="A517" s="101">
        <v>1916</v>
      </c>
      <c r="B517" s="67" t="s">
        <v>521</v>
      </c>
      <c r="C517" s="67" t="s">
        <v>506</v>
      </c>
      <c r="D517" s="103" t="s">
        <v>621</v>
      </c>
      <c r="E517" s="103" t="s">
        <v>621</v>
      </c>
      <c r="F517" s="103" t="s">
        <v>623</v>
      </c>
      <c r="G517" s="103" t="s">
        <v>623</v>
      </c>
      <c r="H517" s="103" t="s">
        <v>621</v>
      </c>
      <c r="I517" s="103" t="s">
        <v>621</v>
      </c>
      <c r="J517" s="103" t="s">
        <v>621</v>
      </c>
      <c r="K517" s="103" t="s">
        <v>621</v>
      </c>
      <c r="L517" s="103" t="s">
        <v>621</v>
      </c>
      <c r="M517" s="103" t="s">
        <v>621</v>
      </c>
      <c r="N517" s="103" t="s">
        <v>621</v>
      </c>
      <c r="O517" s="103" t="s">
        <v>620</v>
      </c>
      <c r="P517" s="103" t="s">
        <v>621</v>
      </c>
      <c r="Q517" s="103" t="s">
        <v>621</v>
      </c>
      <c r="R517" s="103" t="s">
        <v>621</v>
      </c>
      <c r="S517" s="103" t="s">
        <v>621</v>
      </c>
      <c r="T517" s="103" t="s">
        <v>621</v>
      </c>
      <c r="U517" s="103" t="s">
        <v>623</v>
      </c>
      <c r="V517" s="103" t="s">
        <v>621</v>
      </c>
      <c r="W517" s="103" t="s">
        <v>622</v>
      </c>
      <c r="X517" s="103" t="s">
        <v>621</v>
      </c>
      <c r="Y517" s="103" t="s">
        <v>621</v>
      </c>
      <c r="Z517" s="103" t="s">
        <v>621</v>
      </c>
      <c r="AA517" s="103" t="s">
        <v>621</v>
      </c>
      <c r="AB517" s="103" t="s">
        <v>621</v>
      </c>
      <c r="AC517" s="103" t="s">
        <v>621</v>
      </c>
      <c r="AD517" s="103" t="s">
        <v>623</v>
      </c>
      <c r="AE517" s="103" t="s">
        <v>621</v>
      </c>
      <c r="AF517" s="103" t="s">
        <v>621</v>
      </c>
      <c r="AG517" s="103" t="s">
        <v>621</v>
      </c>
      <c r="AH517" s="103" t="s">
        <v>623</v>
      </c>
      <c r="AI517" s="103" t="s">
        <v>621</v>
      </c>
      <c r="AJ517" s="103" t="s">
        <v>622</v>
      </c>
      <c r="AK517" s="103" t="s">
        <v>622</v>
      </c>
      <c r="AL517" s="103" t="s">
        <v>620</v>
      </c>
      <c r="AM517" s="103" t="s">
        <v>622</v>
      </c>
      <c r="AN517" s="103" t="s">
        <v>622</v>
      </c>
      <c r="AO517" s="103" t="s">
        <v>623</v>
      </c>
      <c r="AP517" s="103" t="s">
        <v>621</v>
      </c>
      <c r="AQ517" s="103" t="s">
        <v>621</v>
      </c>
      <c r="AR517" s="103" t="s">
        <v>623</v>
      </c>
      <c r="AS517" s="103" t="s">
        <v>621</v>
      </c>
      <c r="AT517" s="103" t="s">
        <v>621</v>
      </c>
      <c r="AU517" s="103" t="s">
        <v>621</v>
      </c>
      <c r="AV517" s="103" t="s">
        <v>621</v>
      </c>
      <c r="AW517" s="103" t="s">
        <v>621</v>
      </c>
      <c r="AX517" s="103" t="s">
        <v>621</v>
      </c>
      <c r="AY517" s="103" t="s">
        <v>622</v>
      </c>
      <c r="AZ517" s="103" t="s">
        <v>622</v>
      </c>
      <c r="BA517" s="103" t="s">
        <v>622</v>
      </c>
      <c r="BB517" s="103" t="s">
        <v>621</v>
      </c>
      <c r="BC517" s="103" t="s">
        <v>623</v>
      </c>
      <c r="BD517" s="103" t="s">
        <v>623</v>
      </c>
      <c r="BF517" s="103">
        <f t="shared" si="67"/>
        <v>34</v>
      </c>
      <c r="BG517" s="103">
        <f t="shared" si="67"/>
        <v>8</v>
      </c>
      <c r="BH517" s="103">
        <f t="shared" si="67"/>
        <v>2</v>
      </c>
      <c r="BI517" s="103">
        <f t="shared" si="67"/>
        <v>9</v>
      </c>
      <c r="BJ517" s="103">
        <f t="shared" si="67"/>
        <v>0</v>
      </c>
      <c r="BK517" s="103">
        <f t="shared" si="68"/>
        <v>42</v>
      </c>
      <c r="BM517" s="67">
        <v>26</v>
      </c>
      <c r="BN517" s="67">
        <v>8</v>
      </c>
      <c r="BO517" s="67">
        <v>22</v>
      </c>
      <c r="BP517" s="67">
        <v>5</v>
      </c>
      <c r="BQ517" s="67">
        <v>3</v>
      </c>
      <c r="BR517" s="67">
        <v>6</v>
      </c>
      <c r="BS517" s="67">
        <v>2</v>
      </c>
      <c r="BT517" s="67">
        <v>0</v>
      </c>
      <c r="BU517" s="67">
        <v>0</v>
      </c>
      <c r="BW517" s="67">
        <f t="shared" ref="BW517:BW568" si="69">BM517+BN517*0.5+BP517+BQ517*0.5+BS517+BT517*0.5</f>
        <v>38.5</v>
      </c>
    </row>
    <row r="518" spans="1:75" x14ac:dyDescent="0.25">
      <c r="A518" s="101">
        <v>1917</v>
      </c>
      <c r="B518" s="67" t="s">
        <v>522</v>
      </c>
      <c r="C518" s="67" t="s">
        <v>506</v>
      </c>
      <c r="D518" s="103" t="s">
        <v>621</v>
      </c>
      <c r="E518" s="103" t="s">
        <v>621</v>
      </c>
      <c r="F518" s="103" t="s">
        <v>621</v>
      </c>
      <c r="G518" s="103" t="s">
        <v>621</v>
      </c>
      <c r="H518" s="103" t="s">
        <v>622</v>
      </c>
      <c r="I518" s="103" t="s">
        <v>621</v>
      </c>
      <c r="J518" s="103" t="s">
        <v>621</v>
      </c>
      <c r="K518" s="103" t="s">
        <v>621</v>
      </c>
      <c r="L518" s="103" t="s">
        <v>621</v>
      </c>
      <c r="M518" s="103" t="s">
        <v>622</v>
      </c>
      <c r="N518" s="103" t="s">
        <v>621</v>
      </c>
      <c r="O518" s="103" t="s">
        <v>623</v>
      </c>
      <c r="P518" s="103" t="s">
        <v>621</v>
      </c>
      <c r="Q518" s="103" t="s">
        <v>621</v>
      </c>
      <c r="R518" s="103" t="s">
        <v>621</v>
      </c>
      <c r="S518" s="103" t="s">
        <v>621</v>
      </c>
      <c r="T518" s="103" t="s">
        <v>623</v>
      </c>
      <c r="U518" s="103" t="s">
        <v>623</v>
      </c>
      <c r="V518" s="103" t="s">
        <v>621</v>
      </c>
      <c r="W518" s="103" t="s">
        <v>622</v>
      </c>
      <c r="X518" s="103" t="s">
        <v>621</v>
      </c>
      <c r="Y518" s="103" t="s">
        <v>622</v>
      </c>
      <c r="Z518" s="103" t="s">
        <v>621</v>
      </c>
      <c r="AA518" s="103" t="s">
        <v>621</v>
      </c>
      <c r="AB518" s="103" t="s">
        <v>622</v>
      </c>
      <c r="AC518" s="103" t="s">
        <v>622</v>
      </c>
      <c r="AD518" s="103" t="s">
        <v>621</v>
      </c>
      <c r="AE518" s="103" t="s">
        <v>621</v>
      </c>
      <c r="AF518" s="103" t="s">
        <v>621</v>
      </c>
      <c r="AG518" s="103" t="s">
        <v>621</v>
      </c>
      <c r="AH518" s="103" t="s">
        <v>623</v>
      </c>
      <c r="AI518" s="103" t="s">
        <v>621</v>
      </c>
      <c r="AJ518" s="103" t="s">
        <v>622</v>
      </c>
      <c r="AK518" s="103" t="s">
        <v>622</v>
      </c>
      <c r="AL518" s="103" t="s">
        <v>623</v>
      </c>
      <c r="AM518" s="103" t="s">
        <v>622</v>
      </c>
      <c r="AN518" s="103" t="s">
        <v>622</v>
      </c>
      <c r="AO518" s="103" t="s">
        <v>620</v>
      </c>
      <c r="AP518" s="103" t="s">
        <v>621</v>
      </c>
      <c r="AQ518" s="103" t="s">
        <v>621</v>
      </c>
      <c r="AR518" s="103" t="s">
        <v>620</v>
      </c>
      <c r="AS518" s="103" t="s">
        <v>621</v>
      </c>
      <c r="AT518" s="103" t="s">
        <v>621</v>
      </c>
      <c r="AU518" s="103" t="s">
        <v>621</v>
      </c>
      <c r="AV518" s="103" t="s">
        <v>621</v>
      </c>
      <c r="AW518" s="103" t="s">
        <v>623</v>
      </c>
      <c r="AX518" s="103" t="s">
        <v>622</v>
      </c>
      <c r="AY518" s="103" t="s">
        <v>622</v>
      </c>
      <c r="AZ518" s="103" t="s">
        <v>622</v>
      </c>
      <c r="BA518" s="103" t="s">
        <v>622</v>
      </c>
      <c r="BB518" s="103" t="s">
        <v>621</v>
      </c>
      <c r="BC518" s="103" t="s">
        <v>621</v>
      </c>
      <c r="BD518" s="103" t="s">
        <v>623</v>
      </c>
      <c r="BF518" s="103">
        <f t="shared" si="67"/>
        <v>30</v>
      </c>
      <c r="BG518" s="103">
        <f t="shared" si="67"/>
        <v>14</v>
      </c>
      <c r="BH518" s="103">
        <f t="shared" si="67"/>
        <v>2</v>
      </c>
      <c r="BI518" s="103">
        <f t="shared" si="67"/>
        <v>7</v>
      </c>
      <c r="BJ518" s="103">
        <f t="shared" si="67"/>
        <v>0</v>
      </c>
      <c r="BK518" s="103">
        <f t="shared" si="68"/>
        <v>44</v>
      </c>
      <c r="BM518" s="67">
        <v>24</v>
      </c>
      <c r="BN518" s="67">
        <v>6</v>
      </c>
      <c r="BO518" s="67">
        <v>10</v>
      </c>
      <c r="BP518" s="67">
        <v>10</v>
      </c>
      <c r="BQ518" s="67">
        <v>4</v>
      </c>
      <c r="BR518" s="67">
        <v>5</v>
      </c>
      <c r="BS518" s="67">
        <v>2</v>
      </c>
      <c r="BT518" s="67">
        <v>0</v>
      </c>
      <c r="BU518" s="67">
        <v>0</v>
      </c>
      <c r="BW518" s="67">
        <f t="shared" si="69"/>
        <v>41</v>
      </c>
    </row>
    <row r="519" spans="1:75" x14ac:dyDescent="0.25">
      <c r="A519" s="101">
        <v>1918</v>
      </c>
      <c r="B519" s="67" t="s">
        <v>523</v>
      </c>
      <c r="C519" s="67" t="s">
        <v>506</v>
      </c>
      <c r="D519" s="103" t="s">
        <v>621</v>
      </c>
      <c r="E519" s="103" t="s">
        <v>621</v>
      </c>
      <c r="F519" s="103" t="s">
        <v>621</v>
      </c>
      <c r="G519" s="103" t="s">
        <v>623</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622</v>
      </c>
      <c r="W519" s="103" t="s">
        <v>622</v>
      </c>
      <c r="X519" s="103" t="s">
        <v>623</v>
      </c>
      <c r="Y519" s="103" t="s">
        <v>621</v>
      </c>
      <c r="Z519" s="103" t="s">
        <v>621</v>
      </c>
      <c r="AA519" s="103" t="s">
        <v>621</v>
      </c>
      <c r="AB519" s="103" t="s">
        <v>621</v>
      </c>
      <c r="AC519" s="103" t="s">
        <v>621</v>
      </c>
      <c r="AD519" s="103" t="s">
        <v>621</v>
      </c>
      <c r="AE519" s="103" t="s">
        <v>621</v>
      </c>
      <c r="AF519" s="103" t="s">
        <v>621</v>
      </c>
      <c r="AG519" s="103" t="s">
        <v>621</v>
      </c>
      <c r="AH519" s="103" t="s">
        <v>621</v>
      </c>
      <c r="AI519" s="103" t="s">
        <v>621</v>
      </c>
      <c r="AJ519" s="103" t="s">
        <v>622</v>
      </c>
      <c r="AK519" s="103" t="s">
        <v>622</v>
      </c>
      <c r="AL519" s="103" t="s">
        <v>621</v>
      </c>
      <c r="AM519" s="103" t="s">
        <v>621</v>
      </c>
      <c r="AN519" s="103" t="s">
        <v>621</v>
      </c>
      <c r="AO519" s="103" t="s">
        <v>621</v>
      </c>
      <c r="AP519" s="103" t="s">
        <v>621</v>
      </c>
      <c r="AQ519" s="103" t="s">
        <v>621</v>
      </c>
      <c r="AR519" s="103" t="s">
        <v>621</v>
      </c>
      <c r="AS519" s="103" t="s">
        <v>621</v>
      </c>
      <c r="AT519" s="103" t="s">
        <v>623</v>
      </c>
      <c r="AU519" s="103" t="s">
        <v>621</v>
      </c>
      <c r="AV519" s="103" t="s">
        <v>621</v>
      </c>
      <c r="AW519" s="103" t="s">
        <v>621</v>
      </c>
      <c r="AX519" s="103" t="s">
        <v>623</v>
      </c>
      <c r="AY519" s="103" t="s">
        <v>621</v>
      </c>
      <c r="AZ519" s="103" t="s">
        <v>620</v>
      </c>
      <c r="BA519" s="103" t="s">
        <v>623</v>
      </c>
      <c r="BB519" s="103" t="s">
        <v>623</v>
      </c>
      <c r="BC519" s="103" t="s">
        <v>623</v>
      </c>
      <c r="BD519" s="103" t="s">
        <v>621</v>
      </c>
      <c r="BF519" s="103">
        <f t="shared" si="67"/>
        <v>41</v>
      </c>
      <c r="BG519" s="103">
        <f t="shared" si="67"/>
        <v>4</v>
      </c>
      <c r="BH519" s="103">
        <f t="shared" si="67"/>
        <v>1</v>
      </c>
      <c r="BI519" s="103">
        <f t="shared" si="67"/>
        <v>7</v>
      </c>
      <c r="BJ519" s="103">
        <f t="shared" si="67"/>
        <v>0</v>
      </c>
      <c r="BK519" s="103">
        <f t="shared" si="68"/>
        <v>45</v>
      </c>
      <c r="BM519" s="67">
        <v>32</v>
      </c>
      <c r="BN519" s="67">
        <v>9</v>
      </c>
      <c r="BO519" s="67">
        <v>18</v>
      </c>
      <c r="BP519" s="67">
        <v>3</v>
      </c>
      <c r="BQ519" s="67">
        <v>1</v>
      </c>
      <c r="BR519" s="67">
        <v>2</v>
      </c>
      <c r="BS519" s="67">
        <v>1</v>
      </c>
      <c r="BT519" s="67">
        <v>0</v>
      </c>
      <c r="BU519" s="67">
        <v>0</v>
      </c>
      <c r="BW519" s="67">
        <f t="shared" si="69"/>
        <v>41</v>
      </c>
    </row>
    <row r="520" spans="1:75" x14ac:dyDescent="0.25">
      <c r="A520" s="101">
        <v>1919</v>
      </c>
      <c r="B520" s="67" t="s">
        <v>524</v>
      </c>
      <c r="C520" s="67"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620</v>
      </c>
      <c r="P520" s="103" t="s">
        <v>621</v>
      </c>
      <c r="Q520" s="103" t="s">
        <v>621</v>
      </c>
      <c r="R520" s="103" t="s">
        <v>621</v>
      </c>
      <c r="S520" s="103" t="s">
        <v>621</v>
      </c>
      <c r="T520" s="103" t="s">
        <v>621</v>
      </c>
      <c r="U520" s="103" t="s">
        <v>623</v>
      </c>
      <c r="V520" s="103" t="s">
        <v>621</v>
      </c>
      <c r="W520" s="103" t="s">
        <v>622</v>
      </c>
      <c r="X520" s="103" t="s">
        <v>621</v>
      </c>
      <c r="Y520" s="103" t="s">
        <v>622</v>
      </c>
      <c r="Z520" s="103" t="s">
        <v>621</v>
      </c>
      <c r="AA520" s="103" t="s">
        <v>621</v>
      </c>
      <c r="AB520" s="103" t="s">
        <v>621</v>
      </c>
      <c r="AC520" s="103" t="s">
        <v>621</v>
      </c>
      <c r="AD520" s="103" t="s">
        <v>621</v>
      </c>
      <c r="AE520" s="103" t="s">
        <v>621</v>
      </c>
      <c r="AF520" s="103" t="s">
        <v>621</v>
      </c>
      <c r="AG520" s="103" t="s">
        <v>621</v>
      </c>
      <c r="AH520" s="103" t="s">
        <v>621</v>
      </c>
      <c r="AI520" s="103" t="s">
        <v>621</v>
      </c>
      <c r="AJ520" s="103" t="s">
        <v>622</v>
      </c>
      <c r="AK520" s="103" t="s">
        <v>622</v>
      </c>
      <c r="AL520" s="103" t="s">
        <v>623</v>
      </c>
      <c r="AM520" s="103" t="s">
        <v>622</v>
      </c>
      <c r="AN520" s="103" t="s">
        <v>622</v>
      </c>
      <c r="AO520" s="103" t="s">
        <v>621</v>
      </c>
      <c r="AP520" s="103" t="s">
        <v>621</v>
      </c>
      <c r="AQ520" s="103" t="s">
        <v>621</v>
      </c>
      <c r="AR520" s="103" t="s">
        <v>621</v>
      </c>
      <c r="AS520" s="103" t="s">
        <v>621</v>
      </c>
      <c r="AT520" s="103" t="s">
        <v>621</v>
      </c>
      <c r="AU520" s="103" t="s">
        <v>621</v>
      </c>
      <c r="AV520" s="103" t="s">
        <v>621</v>
      </c>
      <c r="AW520" s="103" t="s">
        <v>621</v>
      </c>
      <c r="AX520" s="103" t="s">
        <v>621</v>
      </c>
      <c r="AY520" s="103" t="s">
        <v>622</v>
      </c>
      <c r="AZ520" s="103" t="s">
        <v>621</v>
      </c>
      <c r="BA520" s="103" t="s">
        <v>621</v>
      </c>
      <c r="BB520" s="103" t="s">
        <v>621</v>
      </c>
      <c r="BC520" s="103" t="s">
        <v>622</v>
      </c>
      <c r="BD520" s="103" t="s">
        <v>621</v>
      </c>
      <c r="BF520" s="103">
        <f t="shared" si="67"/>
        <v>42</v>
      </c>
      <c r="BG520" s="103">
        <f t="shared" si="67"/>
        <v>8</v>
      </c>
      <c r="BH520" s="103">
        <f t="shared" si="67"/>
        <v>1</v>
      </c>
      <c r="BI520" s="103">
        <f t="shared" si="67"/>
        <v>2</v>
      </c>
      <c r="BJ520" s="103">
        <f t="shared" si="67"/>
        <v>0</v>
      </c>
      <c r="BK520" s="103">
        <f t="shared" si="68"/>
        <v>50</v>
      </c>
      <c r="BM520" s="67">
        <v>32</v>
      </c>
      <c r="BN520" s="67">
        <v>10</v>
      </c>
      <c r="BO520" s="67">
        <v>10</v>
      </c>
      <c r="BP520" s="67">
        <v>4</v>
      </c>
      <c r="BQ520" s="67">
        <v>4</v>
      </c>
      <c r="BR520" s="67">
        <v>5</v>
      </c>
      <c r="BS520" s="67">
        <v>1</v>
      </c>
      <c r="BT520" s="67">
        <v>0</v>
      </c>
      <c r="BU520" s="67">
        <v>0</v>
      </c>
      <c r="BW520" s="67">
        <f t="shared" si="69"/>
        <v>44</v>
      </c>
    </row>
    <row r="521" spans="1:75" x14ac:dyDescent="0.25">
      <c r="A521" s="101">
        <v>1920</v>
      </c>
      <c r="B521" s="67" t="s">
        <v>525</v>
      </c>
      <c r="C521" s="67" t="s">
        <v>506</v>
      </c>
      <c r="D521" s="103" t="s">
        <v>621</v>
      </c>
      <c r="E521" s="103" t="s">
        <v>621</v>
      </c>
      <c r="F521" s="103" t="s">
        <v>621</v>
      </c>
      <c r="G521" s="103" t="s">
        <v>621</v>
      </c>
      <c r="H521" s="103" t="s">
        <v>621</v>
      </c>
      <c r="I521" s="103" t="s">
        <v>621</v>
      </c>
      <c r="J521" s="103" t="s">
        <v>621</v>
      </c>
      <c r="K521" s="103" t="s">
        <v>621</v>
      </c>
      <c r="L521" s="103" t="s">
        <v>621</v>
      </c>
      <c r="M521" s="103" t="s">
        <v>621</v>
      </c>
      <c r="N521" s="103" t="s">
        <v>621</v>
      </c>
      <c r="O521" s="103" t="s">
        <v>620</v>
      </c>
      <c r="P521" s="103" t="s">
        <v>621</v>
      </c>
      <c r="Q521" s="103" t="s">
        <v>621</v>
      </c>
      <c r="R521" s="103" t="s">
        <v>621</v>
      </c>
      <c r="S521" s="103" t="s">
        <v>621</v>
      </c>
      <c r="T521" s="103" t="s">
        <v>621</v>
      </c>
      <c r="U521" s="103" t="s">
        <v>623</v>
      </c>
      <c r="V521" s="103" t="s">
        <v>621</v>
      </c>
      <c r="W521" s="103" t="s">
        <v>622</v>
      </c>
      <c r="X521" s="103" t="s">
        <v>621</v>
      </c>
      <c r="Y521" s="103" t="s">
        <v>622</v>
      </c>
      <c r="Z521" s="103" t="s">
        <v>621</v>
      </c>
      <c r="AA521" s="103" t="s">
        <v>621</v>
      </c>
      <c r="AB521" s="103" t="s">
        <v>622</v>
      </c>
      <c r="AC521" s="103" t="s">
        <v>622</v>
      </c>
      <c r="AD521" s="103" t="s">
        <v>621</v>
      </c>
      <c r="AE521" s="103" t="s">
        <v>621</v>
      </c>
      <c r="AF521" s="103" t="s">
        <v>621</v>
      </c>
      <c r="AG521" s="103" t="s">
        <v>621</v>
      </c>
      <c r="AH521" s="103" t="s">
        <v>621</v>
      </c>
      <c r="AI521" s="103" t="s">
        <v>621</v>
      </c>
      <c r="AJ521" s="103" t="s">
        <v>622</v>
      </c>
      <c r="AK521" s="103" t="s">
        <v>622</v>
      </c>
      <c r="AL521" s="103" t="s">
        <v>623</v>
      </c>
      <c r="AM521" s="103" t="s">
        <v>622</v>
      </c>
      <c r="AN521" s="103" t="s">
        <v>622</v>
      </c>
      <c r="AO521" s="103" t="s">
        <v>620</v>
      </c>
      <c r="AP521" s="103" t="s">
        <v>621</v>
      </c>
      <c r="AQ521" s="103" t="s">
        <v>621</v>
      </c>
      <c r="AR521" s="103" t="s">
        <v>620</v>
      </c>
      <c r="AS521" s="103" t="s">
        <v>621</v>
      </c>
      <c r="AT521" s="103" t="s">
        <v>621</v>
      </c>
      <c r="AU521" s="103" t="s">
        <v>621</v>
      </c>
      <c r="AV521" s="103" t="s">
        <v>621</v>
      </c>
      <c r="AW521" s="103" t="s">
        <v>621</v>
      </c>
      <c r="AX521" s="103" t="s">
        <v>622</v>
      </c>
      <c r="AY521" s="103" t="s">
        <v>622</v>
      </c>
      <c r="AZ521" s="103" t="s">
        <v>622</v>
      </c>
      <c r="BA521" s="103" t="s">
        <v>621</v>
      </c>
      <c r="BB521" s="103" t="s">
        <v>623</v>
      </c>
      <c r="BC521" s="103" t="s">
        <v>622</v>
      </c>
      <c r="BD521" s="103" t="s">
        <v>623</v>
      </c>
      <c r="BF521" s="103">
        <f t="shared" si="67"/>
        <v>34</v>
      </c>
      <c r="BG521" s="103">
        <f t="shared" si="67"/>
        <v>12</v>
      </c>
      <c r="BH521" s="103">
        <f t="shared" si="67"/>
        <v>3</v>
      </c>
      <c r="BI521" s="103">
        <f t="shared" si="67"/>
        <v>4</v>
      </c>
      <c r="BJ521" s="103">
        <f t="shared" si="67"/>
        <v>0</v>
      </c>
      <c r="BK521" s="103">
        <f t="shared" si="68"/>
        <v>46</v>
      </c>
      <c r="BM521" s="67">
        <v>27</v>
      </c>
      <c r="BN521" s="67">
        <v>7</v>
      </c>
      <c r="BO521" s="67">
        <v>9</v>
      </c>
      <c r="BP521" s="67">
        <v>7</v>
      </c>
      <c r="BQ521" s="67">
        <v>5</v>
      </c>
      <c r="BR521" s="67">
        <v>4</v>
      </c>
      <c r="BS521" s="67">
        <v>3</v>
      </c>
      <c r="BT521" s="67">
        <v>0</v>
      </c>
      <c r="BU521" s="67">
        <v>0</v>
      </c>
      <c r="BW521" s="67">
        <f t="shared" si="69"/>
        <v>43</v>
      </c>
    </row>
    <row r="522" spans="1:75" x14ac:dyDescent="0.25">
      <c r="A522" s="101">
        <v>1921</v>
      </c>
      <c r="B522" s="67" t="s">
        <v>526</v>
      </c>
      <c r="C522" s="67" t="s">
        <v>506</v>
      </c>
      <c r="D522" s="103" t="s">
        <v>621</v>
      </c>
      <c r="E522" s="103" t="s">
        <v>621</v>
      </c>
      <c r="F522" s="103" t="s">
        <v>621</v>
      </c>
      <c r="G522" s="103" t="s">
        <v>621</v>
      </c>
      <c r="H522" s="103" t="s">
        <v>621</v>
      </c>
      <c r="I522" s="103" t="s">
        <v>621</v>
      </c>
      <c r="J522" s="103" t="s">
        <v>623</v>
      </c>
      <c r="K522" s="103" t="s">
        <v>620</v>
      </c>
      <c r="L522" s="103" t="s">
        <v>621</v>
      </c>
      <c r="M522" s="103" t="s">
        <v>622</v>
      </c>
      <c r="N522" s="103" t="s">
        <v>621</v>
      </c>
      <c r="O522" s="103" t="s">
        <v>620</v>
      </c>
      <c r="P522" s="103" t="s">
        <v>621</v>
      </c>
      <c r="Q522" s="103" t="s">
        <v>620</v>
      </c>
      <c r="R522" s="103" t="s">
        <v>621</v>
      </c>
      <c r="S522" s="103" t="s">
        <v>623</v>
      </c>
      <c r="T522" s="103" t="s">
        <v>621</v>
      </c>
      <c r="U522" s="103" t="s">
        <v>623</v>
      </c>
      <c r="V522" s="103" t="s">
        <v>621</v>
      </c>
      <c r="W522" s="103" t="s">
        <v>622</v>
      </c>
      <c r="X522" s="103" t="s">
        <v>621</v>
      </c>
      <c r="Y522" s="103" t="s">
        <v>621</v>
      </c>
      <c r="Z522" s="103" t="s">
        <v>620</v>
      </c>
      <c r="AA522" s="103" t="s">
        <v>621</v>
      </c>
      <c r="AB522" s="103" t="s">
        <v>621</v>
      </c>
      <c r="AC522" s="103" t="s">
        <v>622</v>
      </c>
      <c r="AD522" s="103" t="s">
        <v>621</v>
      </c>
      <c r="AE522" s="103" t="s">
        <v>623</v>
      </c>
      <c r="AF522" s="103" t="s">
        <v>621</v>
      </c>
      <c r="AG522" s="103" t="s">
        <v>621</v>
      </c>
      <c r="AH522" s="103" t="s">
        <v>623</v>
      </c>
      <c r="AI522" s="103" t="s">
        <v>621</v>
      </c>
      <c r="AJ522" s="103" t="s">
        <v>622</v>
      </c>
      <c r="AK522" s="103" t="s">
        <v>622</v>
      </c>
      <c r="AL522" s="103" t="s">
        <v>621</v>
      </c>
      <c r="AM522" s="103" t="s">
        <v>622</v>
      </c>
      <c r="AN522" s="103" t="s">
        <v>622</v>
      </c>
      <c r="AO522" s="103" t="s">
        <v>623</v>
      </c>
      <c r="AP522" s="103" t="s">
        <v>621</v>
      </c>
      <c r="AQ522" s="103" t="s">
        <v>621</v>
      </c>
      <c r="AR522" s="103" t="s">
        <v>623</v>
      </c>
      <c r="AS522" s="103" t="s">
        <v>621</v>
      </c>
      <c r="AT522" s="103" t="s">
        <v>621</v>
      </c>
      <c r="AU522" s="103" t="s">
        <v>621</v>
      </c>
      <c r="AV522" s="103" t="s">
        <v>621</v>
      </c>
      <c r="AW522" s="103" t="s">
        <v>621</v>
      </c>
      <c r="AX522" s="103" t="s">
        <v>622</v>
      </c>
      <c r="AY522" s="103" t="s">
        <v>622</v>
      </c>
      <c r="AZ522" s="103" t="s">
        <v>621</v>
      </c>
      <c r="BA522" s="103" t="s">
        <v>621</v>
      </c>
      <c r="BB522" s="103" t="s">
        <v>623</v>
      </c>
      <c r="BC522" s="103" t="s">
        <v>623</v>
      </c>
      <c r="BD522" s="103" t="s">
        <v>623</v>
      </c>
      <c r="BF522" s="103">
        <f t="shared" si="67"/>
        <v>30</v>
      </c>
      <c r="BG522" s="103">
        <f t="shared" si="67"/>
        <v>9</v>
      </c>
      <c r="BH522" s="103">
        <f t="shared" si="67"/>
        <v>4</v>
      </c>
      <c r="BI522" s="103">
        <f t="shared" si="67"/>
        <v>10</v>
      </c>
      <c r="BJ522" s="103">
        <f t="shared" si="67"/>
        <v>0</v>
      </c>
      <c r="BK522" s="103">
        <f t="shared" si="68"/>
        <v>39</v>
      </c>
      <c r="BM522" s="67">
        <v>25</v>
      </c>
      <c r="BN522" s="67">
        <v>5</v>
      </c>
      <c r="BO522" s="67">
        <v>23</v>
      </c>
      <c r="BP522" s="67">
        <v>5</v>
      </c>
      <c r="BQ522" s="67">
        <v>4</v>
      </c>
      <c r="BR522" s="67">
        <v>4</v>
      </c>
      <c r="BS522" s="67">
        <v>4</v>
      </c>
      <c r="BT522" s="67">
        <v>0</v>
      </c>
      <c r="BU522" s="67">
        <v>0</v>
      </c>
      <c r="BW522" s="67">
        <f t="shared" si="69"/>
        <v>38.5</v>
      </c>
    </row>
    <row r="523" spans="1:75" x14ac:dyDescent="0.25">
      <c r="A523" s="101">
        <v>1922</v>
      </c>
      <c r="B523" s="67" t="s">
        <v>527</v>
      </c>
      <c r="C523" s="67" t="s">
        <v>506</v>
      </c>
      <c r="D523" s="103" t="s">
        <v>621</v>
      </c>
      <c r="E523" s="103" t="s">
        <v>621</v>
      </c>
      <c r="F523" s="103" t="s">
        <v>621</v>
      </c>
      <c r="G523" s="103" t="s">
        <v>623</v>
      </c>
      <c r="H523" s="103" t="s">
        <v>621</v>
      </c>
      <c r="I523" s="103" t="s">
        <v>621</v>
      </c>
      <c r="J523" s="103" t="s">
        <v>623</v>
      </c>
      <c r="K523" s="103" t="s">
        <v>620</v>
      </c>
      <c r="L523" s="103" t="s">
        <v>621</v>
      </c>
      <c r="M523" s="103" t="s">
        <v>621</v>
      </c>
      <c r="N523" s="103" t="s">
        <v>621</v>
      </c>
      <c r="O523" s="103" t="s">
        <v>620</v>
      </c>
      <c r="P523" s="103" t="s">
        <v>621</v>
      </c>
      <c r="Q523" s="103" t="s">
        <v>621</v>
      </c>
      <c r="R523" s="103" t="s">
        <v>621</v>
      </c>
      <c r="S523" s="103" t="s">
        <v>621</v>
      </c>
      <c r="T523" s="103" t="s">
        <v>621</v>
      </c>
      <c r="U523" s="103" t="s">
        <v>623</v>
      </c>
      <c r="V523" s="103" t="s">
        <v>621</v>
      </c>
      <c r="W523" s="103" t="s">
        <v>622</v>
      </c>
      <c r="X523" s="103" t="s">
        <v>621</v>
      </c>
      <c r="Y523" s="103" t="s">
        <v>621</v>
      </c>
      <c r="Z523" s="103" t="s">
        <v>621</v>
      </c>
      <c r="AA523" s="103" t="s">
        <v>621</v>
      </c>
      <c r="AB523" s="103" t="s">
        <v>621</v>
      </c>
      <c r="AC523" s="103" t="s">
        <v>621</v>
      </c>
      <c r="AD523" s="103" t="s">
        <v>621</v>
      </c>
      <c r="AE523" s="103" t="s">
        <v>621</v>
      </c>
      <c r="AF523" s="103" t="s">
        <v>621</v>
      </c>
      <c r="AG523" s="103" t="s">
        <v>621</v>
      </c>
      <c r="AH523" s="103" t="s">
        <v>623</v>
      </c>
      <c r="AI523" s="103" t="s">
        <v>621</v>
      </c>
      <c r="AJ523" s="103" t="s">
        <v>623</v>
      </c>
      <c r="AK523" s="103" t="s">
        <v>622</v>
      </c>
      <c r="AL523" s="103" t="s">
        <v>621</v>
      </c>
      <c r="AM523" s="103" t="s">
        <v>622</v>
      </c>
      <c r="AN523" s="103" t="s">
        <v>622</v>
      </c>
      <c r="AO523" s="103" t="s">
        <v>621</v>
      </c>
      <c r="AP523" s="103" t="s">
        <v>621</v>
      </c>
      <c r="AQ523" s="103" t="s">
        <v>621</v>
      </c>
      <c r="AR523" s="103" t="s">
        <v>621</v>
      </c>
      <c r="AS523" s="103" t="s">
        <v>623</v>
      </c>
      <c r="AT523" s="103" t="s">
        <v>623</v>
      </c>
      <c r="AU523" s="103" t="s">
        <v>621</v>
      </c>
      <c r="AV523" s="103" t="s">
        <v>621</v>
      </c>
      <c r="AW523" s="103" t="s">
        <v>621</v>
      </c>
      <c r="AX523" s="103" t="s">
        <v>622</v>
      </c>
      <c r="AY523" s="103" t="s">
        <v>622</v>
      </c>
      <c r="AZ523" s="103" t="s">
        <v>622</v>
      </c>
      <c r="BA523" s="103" t="s">
        <v>622</v>
      </c>
      <c r="BB523" s="103" t="s">
        <v>621</v>
      </c>
      <c r="BC523" s="103" t="s">
        <v>623</v>
      </c>
      <c r="BD523" s="103" t="s">
        <v>621</v>
      </c>
      <c r="BF523" s="103">
        <f t="shared" si="67"/>
        <v>35</v>
      </c>
      <c r="BG523" s="103">
        <f t="shared" si="67"/>
        <v>8</v>
      </c>
      <c r="BH523" s="103">
        <f t="shared" si="67"/>
        <v>2</v>
      </c>
      <c r="BI523" s="103">
        <f t="shared" si="67"/>
        <v>8</v>
      </c>
      <c r="BJ523" s="103">
        <f t="shared" si="67"/>
        <v>0</v>
      </c>
      <c r="BK523" s="103">
        <f t="shared" si="68"/>
        <v>43</v>
      </c>
      <c r="BM523" s="67">
        <v>28</v>
      </c>
      <c r="BN523" s="67">
        <v>7</v>
      </c>
      <c r="BO523" s="67">
        <v>17</v>
      </c>
      <c r="BP523" s="67">
        <v>4</v>
      </c>
      <c r="BQ523" s="67">
        <v>4</v>
      </c>
      <c r="BR523" s="67">
        <v>5</v>
      </c>
      <c r="BS523" s="67">
        <v>2</v>
      </c>
      <c r="BT523" s="67">
        <v>0</v>
      </c>
      <c r="BU523" s="67">
        <v>0</v>
      </c>
      <c r="BW523" s="67">
        <f t="shared" si="69"/>
        <v>39.5</v>
      </c>
    </row>
    <row r="524" spans="1:75" x14ac:dyDescent="0.25">
      <c r="A524" s="101">
        <v>1923</v>
      </c>
      <c r="B524" s="67" t="s">
        <v>528</v>
      </c>
      <c r="C524" s="67" t="s">
        <v>506</v>
      </c>
      <c r="D524" s="103" t="s">
        <v>621</v>
      </c>
      <c r="E524" s="103" t="s">
        <v>621</v>
      </c>
      <c r="F524" s="103" t="s">
        <v>622</v>
      </c>
      <c r="G524" s="103" t="s">
        <v>621</v>
      </c>
      <c r="H524" s="103" t="s">
        <v>622</v>
      </c>
      <c r="I524" s="103" t="s">
        <v>621</v>
      </c>
      <c r="J524" s="103" t="s">
        <v>623</v>
      </c>
      <c r="K524" s="103" t="s">
        <v>623</v>
      </c>
      <c r="L524" s="103" t="s">
        <v>621</v>
      </c>
      <c r="M524" s="103" t="s">
        <v>622</v>
      </c>
      <c r="N524" s="103" t="s">
        <v>621</v>
      </c>
      <c r="O524" s="103" t="s">
        <v>621</v>
      </c>
      <c r="P524" s="103" t="s">
        <v>621</v>
      </c>
      <c r="Q524" s="103" t="s">
        <v>622</v>
      </c>
      <c r="R524" s="103" t="s">
        <v>622</v>
      </c>
      <c r="S524" s="103" t="s">
        <v>621</v>
      </c>
      <c r="T524" s="103" t="s">
        <v>621</v>
      </c>
      <c r="U524" s="103" t="s">
        <v>623</v>
      </c>
      <c r="V524" s="103" t="s">
        <v>621</v>
      </c>
      <c r="W524" s="103" t="s">
        <v>622</v>
      </c>
      <c r="X524" s="103" t="s">
        <v>621</v>
      </c>
      <c r="Y524" s="103" t="s">
        <v>622</v>
      </c>
      <c r="Z524" s="103" t="s">
        <v>621</v>
      </c>
      <c r="AA524" s="103" t="s">
        <v>621</v>
      </c>
      <c r="AB524" s="103" t="s">
        <v>622</v>
      </c>
      <c r="AC524" s="103" t="s">
        <v>622</v>
      </c>
      <c r="AD524" s="103" t="s">
        <v>621</v>
      </c>
      <c r="AE524" s="103" t="s">
        <v>621</v>
      </c>
      <c r="AF524" s="103" t="s">
        <v>620</v>
      </c>
      <c r="AG524" s="103" t="s">
        <v>620</v>
      </c>
      <c r="AH524" s="103" t="s">
        <v>621</v>
      </c>
      <c r="AI524" s="103" t="s">
        <v>623</v>
      </c>
      <c r="AJ524" s="103" t="s">
        <v>622</v>
      </c>
      <c r="AK524" s="103" t="s">
        <v>622</v>
      </c>
      <c r="AL524" s="103" t="s">
        <v>620</v>
      </c>
      <c r="AM524" s="103" t="s">
        <v>622</v>
      </c>
      <c r="AN524" s="103" t="s">
        <v>622</v>
      </c>
      <c r="AO524" s="103" t="s">
        <v>620</v>
      </c>
      <c r="AP524" s="103" t="s">
        <v>620</v>
      </c>
      <c r="AQ524" s="103" t="s">
        <v>620</v>
      </c>
      <c r="AR524" s="103" t="s">
        <v>620</v>
      </c>
      <c r="AS524" s="103" t="s">
        <v>621</v>
      </c>
      <c r="AT524" s="103" t="s">
        <v>621</v>
      </c>
      <c r="AU524" s="103" t="s">
        <v>621</v>
      </c>
      <c r="AV524" s="103" t="s">
        <v>621</v>
      </c>
      <c r="AW524" s="103" t="s">
        <v>621</v>
      </c>
      <c r="AX524" s="103" t="s">
        <v>622</v>
      </c>
      <c r="AY524" s="103" t="s">
        <v>622</v>
      </c>
      <c r="AZ524" s="103" t="s">
        <v>622</v>
      </c>
      <c r="BA524" s="103" t="s">
        <v>622</v>
      </c>
      <c r="BB524" s="103" t="s">
        <v>623</v>
      </c>
      <c r="BC524" s="103" t="s">
        <v>622</v>
      </c>
      <c r="BD524" s="103" t="s">
        <v>623</v>
      </c>
      <c r="BF524" s="103">
        <f t="shared" ref="BF524:BJ533" si="70">COUNTIF($D524:$BD524,BF$3)</f>
        <v>22</v>
      </c>
      <c r="BG524" s="103">
        <f t="shared" si="70"/>
        <v>18</v>
      </c>
      <c r="BH524" s="103">
        <f t="shared" si="70"/>
        <v>7</v>
      </c>
      <c r="BI524" s="103">
        <f t="shared" si="70"/>
        <v>6</v>
      </c>
      <c r="BJ524" s="103">
        <f t="shared" si="70"/>
        <v>0</v>
      </c>
      <c r="BK524" s="103">
        <f t="shared" si="68"/>
        <v>40</v>
      </c>
      <c r="BM524" s="67">
        <v>16</v>
      </c>
      <c r="BN524" s="67">
        <v>6</v>
      </c>
      <c r="BO524" s="67">
        <v>1</v>
      </c>
      <c r="BP524" s="67">
        <v>13</v>
      </c>
      <c r="BQ524" s="67">
        <v>5</v>
      </c>
      <c r="BR524" s="67">
        <v>7</v>
      </c>
      <c r="BS524" s="67">
        <v>7</v>
      </c>
      <c r="BT524" s="67">
        <v>0</v>
      </c>
      <c r="BU524" s="67">
        <v>0</v>
      </c>
      <c r="BW524" s="67">
        <f t="shared" si="69"/>
        <v>41.5</v>
      </c>
    </row>
    <row r="525" spans="1:75" x14ac:dyDescent="0.25">
      <c r="A525" s="101">
        <v>1924</v>
      </c>
      <c r="B525" s="67" t="s">
        <v>529</v>
      </c>
      <c r="C525" s="67" t="s">
        <v>506</v>
      </c>
      <c r="D525" s="103" t="s">
        <v>621</v>
      </c>
      <c r="E525" s="103" t="s">
        <v>621</v>
      </c>
      <c r="F525" s="103" t="s">
        <v>621</v>
      </c>
      <c r="G525" s="103" t="s">
        <v>621</v>
      </c>
      <c r="H525" s="103" t="s">
        <v>621</v>
      </c>
      <c r="I525" s="103" t="s">
        <v>621</v>
      </c>
      <c r="J525" s="103" t="s">
        <v>621</v>
      </c>
      <c r="K525" s="103" t="s">
        <v>621</v>
      </c>
      <c r="L525" s="103" t="s">
        <v>621</v>
      </c>
      <c r="M525" s="103" t="s">
        <v>621</v>
      </c>
      <c r="N525" s="103" t="s">
        <v>621</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621</v>
      </c>
      <c r="AE525" s="103" t="s">
        <v>621</v>
      </c>
      <c r="AF525" s="103" t="s">
        <v>621</v>
      </c>
      <c r="AG525" s="103" t="s">
        <v>621</v>
      </c>
      <c r="AH525" s="103" t="s">
        <v>621</v>
      </c>
      <c r="AI525" s="103" t="s">
        <v>621</v>
      </c>
      <c r="AJ525" s="103" t="s">
        <v>622</v>
      </c>
      <c r="AK525" s="103" t="s">
        <v>621</v>
      </c>
      <c r="AL525" s="103" t="s">
        <v>621</v>
      </c>
      <c r="AM525" s="103" t="s">
        <v>623</v>
      </c>
      <c r="AN525" s="103" t="s">
        <v>621</v>
      </c>
      <c r="AO525" s="103" t="s">
        <v>620</v>
      </c>
      <c r="AP525" s="103" t="s">
        <v>621</v>
      </c>
      <c r="AQ525" s="103" t="s">
        <v>621</v>
      </c>
      <c r="AR525" s="103" t="s">
        <v>620</v>
      </c>
      <c r="AS525" s="103" t="s">
        <v>621</v>
      </c>
      <c r="AT525" s="103" t="s">
        <v>621</v>
      </c>
      <c r="AU525" s="103" t="s">
        <v>621</v>
      </c>
      <c r="AV525" s="103" t="s">
        <v>621</v>
      </c>
      <c r="AW525" s="103" t="s">
        <v>621</v>
      </c>
      <c r="AX525" s="103" t="s">
        <v>622</v>
      </c>
      <c r="AY525" s="103" t="s">
        <v>622</v>
      </c>
      <c r="AZ525" s="103" t="s">
        <v>623</v>
      </c>
      <c r="BA525" s="103" t="s">
        <v>622</v>
      </c>
      <c r="BB525" s="103" t="s">
        <v>623</v>
      </c>
      <c r="BC525" s="103" t="s">
        <v>622</v>
      </c>
      <c r="BD525" s="103" t="s">
        <v>623</v>
      </c>
      <c r="BF525" s="103">
        <f t="shared" si="70"/>
        <v>39</v>
      </c>
      <c r="BG525" s="103">
        <f t="shared" si="70"/>
        <v>8</v>
      </c>
      <c r="BH525" s="103">
        <f t="shared" si="70"/>
        <v>2</v>
      </c>
      <c r="BI525" s="103">
        <f t="shared" si="70"/>
        <v>4</v>
      </c>
      <c r="BJ525" s="103">
        <f t="shared" si="70"/>
        <v>0</v>
      </c>
      <c r="BK525" s="103">
        <f t="shared" si="68"/>
        <v>47</v>
      </c>
      <c r="BM525" s="67">
        <v>30</v>
      </c>
      <c r="BN525" s="67">
        <v>9</v>
      </c>
      <c r="BO525" s="67">
        <v>16</v>
      </c>
      <c r="BP525" s="67">
        <v>6</v>
      </c>
      <c r="BQ525" s="67">
        <v>2</v>
      </c>
      <c r="BR525" s="67">
        <v>6</v>
      </c>
      <c r="BS525" s="67">
        <v>2</v>
      </c>
      <c r="BT525" s="67">
        <v>0</v>
      </c>
      <c r="BU525" s="67">
        <v>0</v>
      </c>
      <c r="BW525" s="67">
        <f t="shared" si="69"/>
        <v>43.5</v>
      </c>
    </row>
    <row r="526" spans="1:75" x14ac:dyDescent="0.25">
      <c r="A526" s="101">
        <v>2001</v>
      </c>
      <c r="B526" s="67" t="s">
        <v>530</v>
      </c>
      <c r="C526" s="67" t="s">
        <v>531</v>
      </c>
      <c r="D526" s="103" t="s">
        <v>621</v>
      </c>
      <c r="E526" s="103" t="s">
        <v>621</v>
      </c>
      <c r="F526" s="103" t="s">
        <v>621</v>
      </c>
      <c r="G526" s="103" t="s">
        <v>621</v>
      </c>
      <c r="H526" s="103" t="s">
        <v>621</v>
      </c>
      <c r="I526" s="103" t="s">
        <v>621</v>
      </c>
      <c r="J526" s="103" t="s">
        <v>621</v>
      </c>
      <c r="K526" s="103" t="s">
        <v>623</v>
      </c>
      <c r="L526" s="103" t="s">
        <v>621</v>
      </c>
      <c r="M526" s="103" t="s">
        <v>621</v>
      </c>
      <c r="N526" s="103" t="s">
        <v>621</v>
      </c>
      <c r="O526" s="103" t="s">
        <v>620</v>
      </c>
      <c r="P526" s="103" t="s">
        <v>621</v>
      </c>
      <c r="Q526" s="103" t="s">
        <v>621</v>
      </c>
      <c r="R526" s="103" t="s">
        <v>620</v>
      </c>
      <c r="S526" s="103" t="s">
        <v>621</v>
      </c>
      <c r="T526" s="103" t="s">
        <v>621</v>
      </c>
      <c r="U526" s="103" t="s">
        <v>623</v>
      </c>
      <c r="V526" s="103" t="s">
        <v>621</v>
      </c>
      <c r="W526" s="103" t="s">
        <v>622</v>
      </c>
      <c r="X526" s="103" t="s">
        <v>621</v>
      </c>
      <c r="Y526" s="103" t="s">
        <v>621</v>
      </c>
      <c r="Z526" s="103" t="s">
        <v>621</v>
      </c>
      <c r="AA526" s="103" t="s">
        <v>621</v>
      </c>
      <c r="AB526" s="103" t="s">
        <v>621</v>
      </c>
      <c r="AC526" s="103" t="s">
        <v>621</v>
      </c>
      <c r="AD526" s="103" t="s">
        <v>621</v>
      </c>
      <c r="AE526" s="103" t="s">
        <v>621</v>
      </c>
      <c r="AF526" s="103" t="s">
        <v>621</v>
      </c>
      <c r="AG526" s="103" t="s">
        <v>621</v>
      </c>
      <c r="AH526" s="103" t="s">
        <v>621</v>
      </c>
      <c r="AI526" s="103" t="s">
        <v>621</v>
      </c>
      <c r="AJ526" s="103" t="s">
        <v>622</v>
      </c>
      <c r="AK526" s="103" t="s">
        <v>621</v>
      </c>
      <c r="AL526" s="103" t="s">
        <v>621</v>
      </c>
      <c r="AM526" s="103" t="s">
        <v>621</v>
      </c>
      <c r="AN526" s="103" t="s">
        <v>621</v>
      </c>
      <c r="AO526" s="103" t="s">
        <v>620</v>
      </c>
      <c r="AP526" s="103" t="s">
        <v>621</v>
      </c>
      <c r="AQ526" s="103" t="s">
        <v>621</v>
      </c>
      <c r="AR526" s="103" t="s">
        <v>621</v>
      </c>
      <c r="AS526" s="103" t="s">
        <v>621</v>
      </c>
      <c r="AT526" s="103" t="s">
        <v>621</v>
      </c>
      <c r="AU526" s="103" t="s">
        <v>621</v>
      </c>
      <c r="AV526" s="103" t="s">
        <v>621</v>
      </c>
      <c r="AW526" s="103" t="s">
        <v>621</v>
      </c>
      <c r="AX526" s="103" t="s">
        <v>622</v>
      </c>
      <c r="AY526" s="103" t="s">
        <v>623</v>
      </c>
      <c r="AZ526" s="103" t="s">
        <v>621</v>
      </c>
      <c r="BA526" s="103" t="s">
        <v>621</v>
      </c>
      <c r="BB526" s="103" t="s">
        <v>623</v>
      </c>
      <c r="BC526" s="103" t="s">
        <v>623</v>
      </c>
      <c r="BD526" s="103" t="s">
        <v>621</v>
      </c>
      <c r="BF526" s="103">
        <f t="shared" si="70"/>
        <v>42</v>
      </c>
      <c r="BG526" s="103">
        <f t="shared" si="70"/>
        <v>3</v>
      </c>
      <c r="BH526" s="103">
        <f t="shared" si="70"/>
        <v>3</v>
      </c>
      <c r="BI526" s="103">
        <f t="shared" si="70"/>
        <v>5</v>
      </c>
      <c r="BJ526" s="103">
        <f t="shared" si="70"/>
        <v>0</v>
      </c>
      <c r="BK526" s="103">
        <f t="shared" si="68"/>
        <v>45</v>
      </c>
      <c r="BM526" s="67">
        <v>31</v>
      </c>
      <c r="BN526" s="67">
        <v>11</v>
      </c>
      <c r="BO526" s="67">
        <v>17</v>
      </c>
      <c r="BP526" s="67">
        <v>2</v>
      </c>
      <c r="BQ526" s="67">
        <v>1</v>
      </c>
      <c r="BR526" s="67">
        <v>5</v>
      </c>
      <c r="BS526" s="67">
        <v>3</v>
      </c>
      <c r="BT526" s="67">
        <v>0</v>
      </c>
      <c r="BU526" s="67">
        <v>0</v>
      </c>
      <c r="BW526" s="67">
        <f t="shared" si="69"/>
        <v>42</v>
      </c>
    </row>
    <row r="527" spans="1:7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621</v>
      </c>
      <c r="N527" s="103" t="s">
        <v>621</v>
      </c>
      <c r="O527" s="103" t="s">
        <v>621</v>
      </c>
      <c r="P527" s="103" t="s">
        <v>621</v>
      </c>
      <c r="Q527" s="103" t="s">
        <v>621</v>
      </c>
      <c r="R527" s="103" t="s">
        <v>621</v>
      </c>
      <c r="S527" s="103" t="s">
        <v>623</v>
      </c>
      <c r="T527" s="103" t="s">
        <v>621</v>
      </c>
      <c r="U527" s="103" t="s">
        <v>623</v>
      </c>
      <c r="V527" s="103" t="s">
        <v>621</v>
      </c>
      <c r="W527" s="103" t="s">
        <v>622</v>
      </c>
      <c r="X527" s="103" t="s">
        <v>621</v>
      </c>
      <c r="Y527" s="103" t="s">
        <v>621</v>
      </c>
      <c r="Z527" s="103" t="s">
        <v>621</v>
      </c>
      <c r="AA527" s="103" t="s">
        <v>621</v>
      </c>
      <c r="AB527" s="103" t="s">
        <v>621</v>
      </c>
      <c r="AC527" s="103" t="s">
        <v>621</v>
      </c>
      <c r="AD527" s="103" t="s">
        <v>621</v>
      </c>
      <c r="AE527" s="103" t="s">
        <v>621</v>
      </c>
      <c r="AF527" s="103" t="s">
        <v>621</v>
      </c>
      <c r="AG527" s="103" t="s">
        <v>621</v>
      </c>
      <c r="AH527" s="103" t="s">
        <v>623</v>
      </c>
      <c r="AI527" s="103" t="s">
        <v>621</v>
      </c>
      <c r="AJ527" s="103" t="s">
        <v>622</v>
      </c>
      <c r="AK527" s="103" t="s">
        <v>622</v>
      </c>
      <c r="AL527" s="103" t="s">
        <v>620</v>
      </c>
      <c r="AM527" s="103" t="s">
        <v>622</v>
      </c>
      <c r="AN527" s="103" t="s">
        <v>622</v>
      </c>
      <c r="AO527" s="103" t="s">
        <v>620</v>
      </c>
      <c r="AP527" s="103" t="s">
        <v>621</v>
      </c>
      <c r="AQ527" s="103" t="s">
        <v>621</v>
      </c>
      <c r="AR527" s="103" t="s">
        <v>621</v>
      </c>
      <c r="AS527" s="103" t="s">
        <v>621</v>
      </c>
      <c r="AT527" s="103" t="s">
        <v>623</v>
      </c>
      <c r="AU527" s="103" t="s">
        <v>623</v>
      </c>
      <c r="AV527" s="103" t="s">
        <v>621</v>
      </c>
      <c r="AW527" s="103" t="s">
        <v>621</v>
      </c>
      <c r="AX527" s="103" t="s">
        <v>622</v>
      </c>
      <c r="AY527" s="103" t="s">
        <v>623</v>
      </c>
      <c r="AZ527" s="103" t="s">
        <v>621</v>
      </c>
      <c r="BA527" s="103" t="s">
        <v>621</v>
      </c>
      <c r="BB527" s="103" t="s">
        <v>623</v>
      </c>
      <c r="BC527" s="103" t="s">
        <v>622</v>
      </c>
      <c r="BD527" s="103" t="s">
        <v>621</v>
      </c>
      <c r="BF527" s="103">
        <f t="shared" si="70"/>
        <v>37</v>
      </c>
      <c r="BG527" s="103">
        <f t="shared" si="70"/>
        <v>7</v>
      </c>
      <c r="BH527" s="103">
        <f t="shared" si="70"/>
        <v>2</v>
      </c>
      <c r="BI527" s="103">
        <f t="shared" si="70"/>
        <v>7</v>
      </c>
      <c r="BJ527" s="103">
        <f t="shared" si="70"/>
        <v>0</v>
      </c>
      <c r="BK527" s="103">
        <f t="shared" si="68"/>
        <v>44</v>
      </c>
      <c r="BM527" s="67">
        <v>33</v>
      </c>
      <c r="BN527" s="67">
        <v>4</v>
      </c>
      <c r="BO527" s="67">
        <v>11</v>
      </c>
      <c r="BP527" s="67">
        <v>2</v>
      </c>
      <c r="BQ527" s="67">
        <v>5</v>
      </c>
      <c r="BR527" s="67">
        <v>4</v>
      </c>
      <c r="BS527" s="67">
        <v>2</v>
      </c>
      <c r="BT527" s="67">
        <v>0</v>
      </c>
      <c r="BU527" s="67">
        <v>0</v>
      </c>
      <c r="BW527" s="67">
        <f t="shared" si="69"/>
        <v>41.5</v>
      </c>
    </row>
    <row r="528" spans="1:75" x14ac:dyDescent="0.25">
      <c r="A528" s="101">
        <v>2003</v>
      </c>
      <c r="B528" s="67" t="s">
        <v>533</v>
      </c>
      <c r="C528" s="67" t="s">
        <v>531</v>
      </c>
      <c r="D528" s="103" t="s">
        <v>621</v>
      </c>
      <c r="E528" s="103" t="s">
        <v>621</v>
      </c>
      <c r="F528" s="103" t="s">
        <v>621</v>
      </c>
      <c r="G528" s="103" t="s">
        <v>621</v>
      </c>
      <c r="H528" s="103" t="s">
        <v>621</v>
      </c>
      <c r="I528" s="103" t="s">
        <v>621</v>
      </c>
      <c r="J528" s="103" t="s">
        <v>621</v>
      </c>
      <c r="K528" s="103" t="s">
        <v>621</v>
      </c>
      <c r="L528" s="103" t="s">
        <v>621</v>
      </c>
      <c r="M528" s="103" t="s">
        <v>623</v>
      </c>
      <c r="N528" s="103" t="s">
        <v>621</v>
      </c>
      <c r="O528" s="103" t="s">
        <v>621</v>
      </c>
      <c r="P528" s="103" t="s">
        <v>621</v>
      </c>
      <c r="Q528" s="103" t="s">
        <v>621</v>
      </c>
      <c r="R528" s="103" t="s">
        <v>621</v>
      </c>
      <c r="S528" s="103" t="s">
        <v>621</v>
      </c>
      <c r="T528" s="103" t="s">
        <v>621</v>
      </c>
      <c r="U528" s="103" t="s">
        <v>623</v>
      </c>
      <c r="V528" s="103" t="s">
        <v>622</v>
      </c>
      <c r="W528" s="103" t="s">
        <v>622</v>
      </c>
      <c r="X528" s="103" t="s">
        <v>621</v>
      </c>
      <c r="Y528" s="103" t="s">
        <v>621</v>
      </c>
      <c r="Z528" s="103" t="s">
        <v>621</v>
      </c>
      <c r="AA528" s="103" t="s">
        <v>621</v>
      </c>
      <c r="AB528" s="103" t="s">
        <v>621</v>
      </c>
      <c r="AC528" s="103" t="s">
        <v>620</v>
      </c>
      <c r="AD528" s="103" t="s">
        <v>621</v>
      </c>
      <c r="AE528" s="103" t="s">
        <v>621</v>
      </c>
      <c r="AF528" s="103" t="s">
        <v>621</v>
      </c>
      <c r="AG528" s="103" t="s">
        <v>621</v>
      </c>
      <c r="AH528" s="103" t="s">
        <v>621</v>
      </c>
      <c r="AI528" s="103" t="s">
        <v>621</v>
      </c>
      <c r="AJ528" s="103" t="s">
        <v>622</v>
      </c>
      <c r="AK528" s="103" t="s">
        <v>622</v>
      </c>
      <c r="AL528" s="103" t="s">
        <v>621</v>
      </c>
      <c r="AM528" s="103" t="s">
        <v>622</v>
      </c>
      <c r="AN528" s="103" t="s">
        <v>622</v>
      </c>
      <c r="AO528" s="103" t="s">
        <v>621</v>
      </c>
      <c r="AP528" s="103" t="s">
        <v>621</v>
      </c>
      <c r="AQ528" s="103" t="s">
        <v>621</v>
      </c>
      <c r="AR528" s="103" t="s">
        <v>621</v>
      </c>
      <c r="AS528" s="103" t="s">
        <v>621</v>
      </c>
      <c r="AT528" s="103" t="s">
        <v>621</v>
      </c>
      <c r="AU528" s="103" t="s">
        <v>621</v>
      </c>
      <c r="AV528" s="103" t="s">
        <v>621</v>
      </c>
      <c r="AW528" s="103" t="s">
        <v>621</v>
      </c>
      <c r="AX528" s="103" t="s">
        <v>622</v>
      </c>
      <c r="AY528" s="103" t="s">
        <v>623</v>
      </c>
      <c r="AZ528" s="103" t="s">
        <v>621</v>
      </c>
      <c r="BA528" s="103" t="s">
        <v>621</v>
      </c>
      <c r="BB528" s="103" t="s">
        <v>621</v>
      </c>
      <c r="BC528" s="103" t="s">
        <v>621</v>
      </c>
      <c r="BD528" s="103" t="s">
        <v>621</v>
      </c>
      <c r="BF528" s="103">
        <f t="shared" si="70"/>
        <v>42</v>
      </c>
      <c r="BG528" s="103">
        <f t="shared" si="70"/>
        <v>7</v>
      </c>
      <c r="BH528" s="103">
        <f t="shared" si="70"/>
        <v>1</v>
      </c>
      <c r="BI528" s="103">
        <f t="shared" si="70"/>
        <v>3</v>
      </c>
      <c r="BJ528" s="103">
        <f t="shared" si="70"/>
        <v>0</v>
      </c>
      <c r="BK528" s="103">
        <f t="shared" si="68"/>
        <v>49</v>
      </c>
      <c r="BM528" s="67">
        <v>32</v>
      </c>
      <c r="BN528" s="67">
        <v>10</v>
      </c>
      <c r="BO528" s="67">
        <v>30</v>
      </c>
      <c r="BP528" s="67">
        <v>3</v>
      </c>
      <c r="BQ528" s="67">
        <v>4</v>
      </c>
      <c r="BR528" s="67">
        <v>4</v>
      </c>
      <c r="BS528" s="67">
        <v>1</v>
      </c>
      <c r="BT528" s="67">
        <v>0</v>
      </c>
      <c r="BU528" s="67">
        <v>0</v>
      </c>
      <c r="BW528" s="67">
        <f t="shared" si="69"/>
        <v>43</v>
      </c>
    </row>
    <row r="529" spans="1:7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621</v>
      </c>
      <c r="V529" s="103" t="s">
        <v>622</v>
      </c>
      <c r="W529" s="103" t="s">
        <v>622</v>
      </c>
      <c r="X529" s="103" t="s">
        <v>621</v>
      </c>
      <c r="Y529" s="103" t="s">
        <v>620</v>
      </c>
      <c r="Z529" s="103" t="s">
        <v>621</v>
      </c>
      <c r="AA529" s="103" t="s">
        <v>621</v>
      </c>
      <c r="AB529" s="103" t="s">
        <v>621</v>
      </c>
      <c r="AC529" s="103" t="s">
        <v>621</v>
      </c>
      <c r="AD529" s="103" t="s">
        <v>621</v>
      </c>
      <c r="AE529" s="103" t="s">
        <v>621</v>
      </c>
      <c r="AF529" s="103" t="s">
        <v>623</v>
      </c>
      <c r="AG529" s="103" t="s">
        <v>623</v>
      </c>
      <c r="AH529" s="103" t="s">
        <v>621</v>
      </c>
      <c r="AI529" s="103" t="s">
        <v>621</v>
      </c>
      <c r="AJ529" s="103" t="s">
        <v>621</v>
      </c>
      <c r="AK529" s="103" t="s">
        <v>622</v>
      </c>
      <c r="AL529" s="103" t="s">
        <v>621</v>
      </c>
      <c r="AM529" s="103" t="s">
        <v>622</v>
      </c>
      <c r="AN529" s="103" t="s">
        <v>622</v>
      </c>
      <c r="AO529" s="103" t="s">
        <v>620</v>
      </c>
      <c r="AP529" s="103" t="s">
        <v>621</v>
      </c>
      <c r="AQ529" s="103" t="s">
        <v>621</v>
      </c>
      <c r="AR529" s="103" t="s">
        <v>623</v>
      </c>
      <c r="AS529" s="103" t="s">
        <v>621</v>
      </c>
      <c r="AT529" s="103" t="s">
        <v>623</v>
      </c>
      <c r="AU529" s="103" t="s">
        <v>623</v>
      </c>
      <c r="AV529" s="103" t="s">
        <v>621</v>
      </c>
      <c r="AW529" s="103" t="s">
        <v>621</v>
      </c>
      <c r="AX529" s="103" t="s">
        <v>623</v>
      </c>
      <c r="AY529" s="103" t="s">
        <v>623</v>
      </c>
      <c r="AZ529" s="103" t="s">
        <v>621</v>
      </c>
      <c r="BA529" s="103" t="s">
        <v>621</v>
      </c>
      <c r="BB529" s="103" t="s">
        <v>621</v>
      </c>
      <c r="BC529" s="103" t="s">
        <v>621</v>
      </c>
      <c r="BD529" s="103" t="s">
        <v>621</v>
      </c>
      <c r="BF529" s="103">
        <f t="shared" si="70"/>
        <v>39</v>
      </c>
      <c r="BG529" s="103">
        <f t="shared" si="70"/>
        <v>5</v>
      </c>
      <c r="BH529" s="103">
        <f t="shared" si="70"/>
        <v>2</v>
      </c>
      <c r="BI529" s="103">
        <f t="shared" si="70"/>
        <v>7</v>
      </c>
      <c r="BJ529" s="103">
        <f t="shared" si="70"/>
        <v>0</v>
      </c>
      <c r="BK529" s="103">
        <f t="shared" si="68"/>
        <v>44</v>
      </c>
      <c r="BM529" s="67">
        <v>31</v>
      </c>
      <c r="BN529" s="67">
        <v>8</v>
      </c>
      <c r="BO529" s="67">
        <v>24</v>
      </c>
      <c r="BP529" s="67">
        <v>2</v>
      </c>
      <c r="BQ529" s="67">
        <v>3</v>
      </c>
      <c r="BR529" s="67">
        <v>2</v>
      </c>
      <c r="BS529" s="67">
        <v>2</v>
      </c>
      <c r="BT529" s="67">
        <v>0</v>
      </c>
      <c r="BU529" s="67">
        <v>0</v>
      </c>
      <c r="BW529" s="67">
        <f t="shared" si="69"/>
        <v>40.5</v>
      </c>
    </row>
    <row r="530" spans="1:75" x14ac:dyDescent="0.25">
      <c r="A530" s="101">
        <v>2005</v>
      </c>
      <c r="B530" s="67" t="s">
        <v>535</v>
      </c>
      <c r="C530" s="67" t="s">
        <v>531</v>
      </c>
      <c r="D530" s="103" t="s">
        <v>621</v>
      </c>
      <c r="E530" s="103" t="s">
        <v>621</v>
      </c>
      <c r="F530" s="103" t="s">
        <v>621</v>
      </c>
      <c r="G530" s="103" t="s">
        <v>623</v>
      </c>
      <c r="H530" s="103" t="s">
        <v>621</v>
      </c>
      <c r="I530" s="103" t="s">
        <v>621</v>
      </c>
      <c r="J530" s="103" t="s">
        <v>621</v>
      </c>
      <c r="K530" s="103" t="s">
        <v>621</v>
      </c>
      <c r="L530" s="103" t="s">
        <v>621</v>
      </c>
      <c r="M530" s="103" t="s">
        <v>621</v>
      </c>
      <c r="N530" s="103" t="s">
        <v>621</v>
      </c>
      <c r="O530" s="103" t="s">
        <v>623</v>
      </c>
      <c r="P530" s="103" t="s">
        <v>621</v>
      </c>
      <c r="Q530" s="103" t="s">
        <v>623</v>
      </c>
      <c r="R530" s="103" t="s">
        <v>621</v>
      </c>
      <c r="S530" s="103" t="s">
        <v>621</v>
      </c>
      <c r="T530" s="103" t="s">
        <v>621</v>
      </c>
      <c r="U530" s="103" t="s">
        <v>623</v>
      </c>
      <c r="V530" s="103" t="s">
        <v>621</v>
      </c>
      <c r="W530" s="103" t="s">
        <v>622</v>
      </c>
      <c r="X530" s="103" t="s">
        <v>621</v>
      </c>
      <c r="Y530" s="103" t="s">
        <v>621</v>
      </c>
      <c r="Z530" s="103" t="s">
        <v>621</v>
      </c>
      <c r="AA530" s="103" t="s">
        <v>621</v>
      </c>
      <c r="AB530" s="103" t="s">
        <v>621</v>
      </c>
      <c r="AC530" s="103" t="s">
        <v>621</v>
      </c>
      <c r="AD530" s="103" t="s">
        <v>623</v>
      </c>
      <c r="AE530" s="103" t="s">
        <v>621</v>
      </c>
      <c r="AF530" s="103" t="s">
        <v>621</v>
      </c>
      <c r="AG530" s="103" t="s">
        <v>621</v>
      </c>
      <c r="AH530" s="103" t="s">
        <v>623</v>
      </c>
      <c r="AI530" s="103" t="s">
        <v>621</v>
      </c>
      <c r="AJ530" s="103" t="s">
        <v>622</v>
      </c>
      <c r="AK530" s="103" t="s">
        <v>622</v>
      </c>
      <c r="AL530" s="103" t="s">
        <v>621</v>
      </c>
      <c r="AM530" s="103" t="s">
        <v>622</v>
      </c>
      <c r="AN530" s="103" t="s">
        <v>622</v>
      </c>
      <c r="AO530" s="103" t="s">
        <v>620</v>
      </c>
      <c r="AP530" s="103" t="s">
        <v>621</v>
      </c>
      <c r="AQ530" s="103" t="s">
        <v>621</v>
      </c>
      <c r="AR530" s="103" t="s">
        <v>620</v>
      </c>
      <c r="AS530" s="103" t="s">
        <v>621</v>
      </c>
      <c r="AT530" s="103" t="s">
        <v>621</v>
      </c>
      <c r="AU530" s="103" t="s">
        <v>621</v>
      </c>
      <c r="AV530" s="103" t="s">
        <v>621</v>
      </c>
      <c r="AW530" s="103" t="s">
        <v>621</v>
      </c>
      <c r="AX530" s="103" t="s">
        <v>622</v>
      </c>
      <c r="AY530" s="103" t="s">
        <v>622</v>
      </c>
      <c r="AZ530" s="103" t="s">
        <v>621</v>
      </c>
      <c r="BA530" s="103" t="s">
        <v>621</v>
      </c>
      <c r="BB530" s="103" t="s">
        <v>621</v>
      </c>
      <c r="BC530" s="103" t="s">
        <v>621</v>
      </c>
      <c r="BD530" s="103" t="s">
        <v>623</v>
      </c>
      <c r="BF530" s="103">
        <f t="shared" si="70"/>
        <v>37</v>
      </c>
      <c r="BG530" s="103">
        <f t="shared" si="70"/>
        <v>7</v>
      </c>
      <c r="BH530" s="103">
        <f t="shared" si="70"/>
        <v>2</v>
      </c>
      <c r="BI530" s="103">
        <f t="shared" si="70"/>
        <v>7</v>
      </c>
      <c r="BJ530" s="103">
        <f t="shared" si="70"/>
        <v>0</v>
      </c>
      <c r="BK530" s="103">
        <f t="shared" si="68"/>
        <v>44</v>
      </c>
      <c r="BM530" s="67">
        <v>29</v>
      </c>
      <c r="BN530" s="67">
        <v>8</v>
      </c>
      <c r="BO530" s="67">
        <v>13</v>
      </c>
      <c r="BP530" s="67">
        <v>3</v>
      </c>
      <c r="BQ530" s="67">
        <v>4</v>
      </c>
      <c r="BR530" s="67">
        <v>2</v>
      </c>
      <c r="BS530" s="67">
        <v>2</v>
      </c>
      <c r="BT530" s="67">
        <v>0</v>
      </c>
      <c r="BU530" s="67">
        <v>0</v>
      </c>
      <c r="BW530" s="67">
        <f t="shared" si="69"/>
        <v>40</v>
      </c>
    </row>
    <row r="531" spans="1:75" x14ac:dyDescent="0.25">
      <c r="A531" s="101">
        <v>2006</v>
      </c>
      <c r="B531" s="67" t="s">
        <v>536</v>
      </c>
      <c r="C531" s="67" t="s">
        <v>531</v>
      </c>
      <c r="D531" s="103" t="s">
        <v>621</v>
      </c>
      <c r="E531" s="103" t="s">
        <v>621</v>
      </c>
      <c r="F531" s="103" t="s">
        <v>621</v>
      </c>
      <c r="G531" s="103" t="s">
        <v>621</v>
      </c>
      <c r="H531" s="103" t="s">
        <v>622</v>
      </c>
      <c r="I531" s="103" t="s">
        <v>621</v>
      </c>
      <c r="J531" s="103" t="s">
        <v>621</v>
      </c>
      <c r="K531" s="103" t="s">
        <v>621</v>
      </c>
      <c r="L531" s="103" t="s">
        <v>621</v>
      </c>
      <c r="M531" s="103" t="s">
        <v>621</v>
      </c>
      <c r="N531" s="103" t="s">
        <v>623</v>
      </c>
      <c r="O531" s="103" t="s">
        <v>621</v>
      </c>
      <c r="P531" s="103" t="s">
        <v>622</v>
      </c>
      <c r="Q531" s="103" t="s">
        <v>621</v>
      </c>
      <c r="R531" s="103" t="s">
        <v>621</v>
      </c>
      <c r="S531" s="103" t="s">
        <v>621</v>
      </c>
      <c r="T531" s="103" t="s">
        <v>621</v>
      </c>
      <c r="U531" s="103" t="s">
        <v>623</v>
      </c>
      <c r="V531" s="103" t="s">
        <v>621</v>
      </c>
      <c r="W531" s="103" t="s">
        <v>622</v>
      </c>
      <c r="X531" s="103" t="s">
        <v>621</v>
      </c>
      <c r="Y531" s="103" t="s">
        <v>621</v>
      </c>
      <c r="Z531" s="103" t="s">
        <v>621</v>
      </c>
      <c r="AA531" s="103" t="s">
        <v>621</v>
      </c>
      <c r="AB531" s="103" t="s">
        <v>621</v>
      </c>
      <c r="AC531" s="103" t="s">
        <v>621</v>
      </c>
      <c r="AD531" s="103" t="s">
        <v>621</v>
      </c>
      <c r="AE531" s="103" t="s">
        <v>621</v>
      </c>
      <c r="AF531" s="103" t="s">
        <v>621</v>
      </c>
      <c r="AG531" s="103" t="s">
        <v>621</v>
      </c>
      <c r="AH531" s="103" t="s">
        <v>621</v>
      </c>
      <c r="AI531" s="103" t="s">
        <v>621</v>
      </c>
      <c r="AJ531" s="103" t="s">
        <v>622</v>
      </c>
      <c r="AK531" s="103" t="s">
        <v>622</v>
      </c>
      <c r="AL531" s="103" t="s">
        <v>621</v>
      </c>
      <c r="AM531" s="103" t="s">
        <v>622</v>
      </c>
      <c r="AN531" s="103" t="s">
        <v>622</v>
      </c>
      <c r="AO531" s="103" t="s">
        <v>621</v>
      </c>
      <c r="AP531" s="103" t="s">
        <v>621</v>
      </c>
      <c r="AQ531" s="103" t="s">
        <v>621</v>
      </c>
      <c r="AR531" s="103" t="s">
        <v>620</v>
      </c>
      <c r="AS531" s="103" t="s">
        <v>621</v>
      </c>
      <c r="AT531" s="103" t="s">
        <v>623</v>
      </c>
      <c r="AU531" s="103" t="s">
        <v>621</v>
      </c>
      <c r="AV531" s="103" t="s">
        <v>621</v>
      </c>
      <c r="AW531" s="103" t="s">
        <v>621</v>
      </c>
      <c r="AX531" s="103" t="s">
        <v>623</v>
      </c>
      <c r="AY531" s="103" t="s">
        <v>621</v>
      </c>
      <c r="AZ531" s="103" t="s">
        <v>621</v>
      </c>
      <c r="BA531" s="103" t="s">
        <v>621</v>
      </c>
      <c r="BB531" s="103" t="s">
        <v>623</v>
      </c>
      <c r="BC531" s="103" t="s">
        <v>623</v>
      </c>
      <c r="BD531" s="103" t="s">
        <v>621</v>
      </c>
      <c r="BF531" s="103">
        <f t="shared" si="70"/>
        <v>39</v>
      </c>
      <c r="BG531" s="103">
        <f t="shared" si="70"/>
        <v>7</v>
      </c>
      <c r="BH531" s="103">
        <f t="shared" si="70"/>
        <v>1</v>
      </c>
      <c r="BI531" s="103">
        <f t="shared" si="70"/>
        <v>6</v>
      </c>
      <c r="BJ531" s="103">
        <f t="shared" si="70"/>
        <v>0</v>
      </c>
      <c r="BK531" s="103">
        <f t="shared" si="68"/>
        <v>46</v>
      </c>
      <c r="BM531" s="67">
        <v>32</v>
      </c>
      <c r="BN531" s="67">
        <v>7</v>
      </c>
      <c r="BO531" s="67">
        <v>16</v>
      </c>
      <c r="BP531" s="67">
        <v>4</v>
      </c>
      <c r="BQ531" s="67">
        <v>3</v>
      </c>
      <c r="BR531" s="67">
        <v>5</v>
      </c>
      <c r="BS531" s="67">
        <v>1</v>
      </c>
      <c r="BT531" s="67">
        <v>0</v>
      </c>
      <c r="BU531" s="67">
        <v>0</v>
      </c>
      <c r="BW531" s="67">
        <f t="shared" si="69"/>
        <v>42</v>
      </c>
    </row>
    <row r="532" spans="1:75" x14ac:dyDescent="0.25">
      <c r="A532" s="101">
        <v>2007</v>
      </c>
      <c r="B532" s="67" t="s">
        <v>537</v>
      </c>
      <c r="C532" s="67" t="s">
        <v>531</v>
      </c>
      <c r="D532" s="103" t="s">
        <v>621</v>
      </c>
      <c r="E532" s="103" t="s">
        <v>621</v>
      </c>
      <c r="F532" s="103" t="s">
        <v>621</v>
      </c>
      <c r="G532" s="103" t="s">
        <v>621</v>
      </c>
      <c r="H532" s="103" t="s">
        <v>621</v>
      </c>
      <c r="I532" s="103" t="s">
        <v>621</v>
      </c>
      <c r="J532" s="103" t="s">
        <v>623</v>
      </c>
      <c r="K532" s="103" t="s">
        <v>620</v>
      </c>
      <c r="L532" s="103" t="s">
        <v>621</v>
      </c>
      <c r="M532" s="103" t="s">
        <v>621</v>
      </c>
      <c r="N532" s="103" t="s">
        <v>621</v>
      </c>
      <c r="O532" s="103" t="s">
        <v>620</v>
      </c>
      <c r="P532" s="103" t="s">
        <v>621</v>
      </c>
      <c r="Q532" s="103" t="s">
        <v>621</v>
      </c>
      <c r="R532" s="103" t="s">
        <v>620</v>
      </c>
      <c r="S532" s="103" t="s">
        <v>623</v>
      </c>
      <c r="T532" s="103" t="s">
        <v>623</v>
      </c>
      <c r="U532" s="103" t="s">
        <v>622</v>
      </c>
      <c r="V532" s="103" t="s">
        <v>622</v>
      </c>
      <c r="W532" s="103" t="s">
        <v>622</v>
      </c>
      <c r="X532" s="103" t="s">
        <v>621</v>
      </c>
      <c r="Y532" s="103" t="s">
        <v>620</v>
      </c>
      <c r="Z532" s="103" t="s">
        <v>621</v>
      </c>
      <c r="AA532" s="103" t="s">
        <v>623</v>
      </c>
      <c r="AB532" s="103" t="s">
        <v>621</v>
      </c>
      <c r="AC532" s="103" t="s">
        <v>621</v>
      </c>
      <c r="AD532" s="103" t="s">
        <v>621</v>
      </c>
      <c r="AE532" s="103" t="s">
        <v>623</v>
      </c>
      <c r="AF532" s="103" t="s">
        <v>620</v>
      </c>
      <c r="AG532" s="103" t="s">
        <v>620</v>
      </c>
      <c r="AH532" s="103" t="s">
        <v>623</v>
      </c>
      <c r="AI532" s="103" t="s">
        <v>623</v>
      </c>
      <c r="AJ532" s="103" t="s">
        <v>622</v>
      </c>
      <c r="AK532" s="103" t="s">
        <v>622</v>
      </c>
      <c r="AL532" s="103" t="s">
        <v>621</v>
      </c>
      <c r="AM532" s="103" t="s">
        <v>621</v>
      </c>
      <c r="AN532" s="103" t="s">
        <v>622</v>
      </c>
      <c r="AO532" s="103" t="s">
        <v>621</v>
      </c>
      <c r="AP532" s="103" t="s">
        <v>621</v>
      </c>
      <c r="AQ532" s="103" t="s">
        <v>621</v>
      </c>
      <c r="AR532" s="103" t="s">
        <v>621</v>
      </c>
      <c r="AS532" s="103" t="s">
        <v>623</v>
      </c>
      <c r="AT532" s="103" t="s">
        <v>623</v>
      </c>
      <c r="AU532" s="103" t="s">
        <v>623</v>
      </c>
      <c r="AV532" s="103" t="s">
        <v>621</v>
      </c>
      <c r="AW532" s="103" t="s">
        <v>621</v>
      </c>
      <c r="AX532" s="103" t="s">
        <v>623</v>
      </c>
      <c r="AY532" s="103" t="s">
        <v>623</v>
      </c>
      <c r="AZ532" s="103" t="s">
        <v>621</v>
      </c>
      <c r="BA532" s="103" t="s">
        <v>621</v>
      </c>
      <c r="BB532" s="103" t="s">
        <v>621</v>
      </c>
      <c r="BC532" s="103" t="s">
        <v>623</v>
      </c>
      <c r="BD532" s="103" t="s">
        <v>623</v>
      </c>
      <c r="BF532" s="103">
        <f t="shared" si="70"/>
        <v>27</v>
      </c>
      <c r="BG532" s="103">
        <f t="shared" si="70"/>
        <v>6</v>
      </c>
      <c r="BH532" s="103">
        <f t="shared" si="70"/>
        <v>6</v>
      </c>
      <c r="BI532" s="103">
        <f t="shared" si="70"/>
        <v>14</v>
      </c>
      <c r="BJ532" s="103">
        <f t="shared" si="70"/>
        <v>0</v>
      </c>
      <c r="BK532" s="103">
        <f t="shared" si="68"/>
        <v>33</v>
      </c>
      <c r="BM532" s="67">
        <v>24</v>
      </c>
      <c r="BN532" s="67">
        <v>3</v>
      </c>
      <c r="BO532" s="67">
        <v>24</v>
      </c>
      <c r="BP532" s="67">
        <v>4</v>
      </c>
      <c r="BQ532" s="67">
        <v>2</v>
      </c>
      <c r="BR532" s="67">
        <v>4</v>
      </c>
      <c r="BS532" s="67">
        <v>6</v>
      </c>
      <c r="BT532" s="67">
        <v>0</v>
      </c>
      <c r="BU532" s="67">
        <v>0</v>
      </c>
      <c r="BW532" s="67">
        <f t="shared" si="69"/>
        <v>36.5</v>
      </c>
    </row>
    <row r="533" spans="1:75" x14ac:dyDescent="0.25">
      <c r="A533" s="101">
        <v>2008</v>
      </c>
      <c r="B533" s="67" t="s">
        <v>538</v>
      </c>
      <c r="C533" s="67" t="s">
        <v>531</v>
      </c>
      <c r="D533" s="103" t="s">
        <v>621</v>
      </c>
      <c r="E533" s="103" t="s">
        <v>623</v>
      </c>
      <c r="F533" s="103" t="s">
        <v>621</v>
      </c>
      <c r="G533" s="103" t="s">
        <v>621</v>
      </c>
      <c r="H533" s="103" t="s">
        <v>621</v>
      </c>
      <c r="I533" s="103" t="s">
        <v>621</v>
      </c>
      <c r="J533" s="103" t="s">
        <v>621</v>
      </c>
      <c r="K533" s="103" t="s">
        <v>621</v>
      </c>
      <c r="L533" s="103" t="s">
        <v>621</v>
      </c>
      <c r="M533" s="103" t="s">
        <v>621</v>
      </c>
      <c r="N533" s="103" t="s">
        <v>623</v>
      </c>
      <c r="O533" s="103" t="s">
        <v>620</v>
      </c>
      <c r="P533" s="103" t="s">
        <v>621</v>
      </c>
      <c r="Q533" s="103" t="s">
        <v>621</v>
      </c>
      <c r="R533" s="103" t="s">
        <v>621</v>
      </c>
      <c r="S533" s="103" t="s">
        <v>621</v>
      </c>
      <c r="T533" s="103" t="s">
        <v>621</v>
      </c>
      <c r="U533" s="103" t="s">
        <v>623</v>
      </c>
      <c r="V533" s="103" t="s">
        <v>621</v>
      </c>
      <c r="W533" s="103" t="s">
        <v>622</v>
      </c>
      <c r="X533" s="103" t="s">
        <v>621</v>
      </c>
      <c r="Y533" s="103" t="s">
        <v>621</v>
      </c>
      <c r="Z533" s="103" t="s">
        <v>621</v>
      </c>
      <c r="AA533" s="103" t="s">
        <v>621</v>
      </c>
      <c r="AB533" s="103" t="s">
        <v>621</v>
      </c>
      <c r="AC533" s="103" t="s">
        <v>621</v>
      </c>
      <c r="AD533" s="103" t="s">
        <v>621</v>
      </c>
      <c r="AE533" s="103" t="s">
        <v>621</v>
      </c>
      <c r="AF533" s="103" t="s">
        <v>621</v>
      </c>
      <c r="AG533" s="103" t="s">
        <v>621</v>
      </c>
      <c r="AH533" s="103" t="s">
        <v>623</v>
      </c>
      <c r="AI533" s="103" t="s">
        <v>621</v>
      </c>
      <c r="AJ533" s="103" t="s">
        <v>622</v>
      </c>
      <c r="AK533" s="103" t="s">
        <v>622</v>
      </c>
      <c r="AL533" s="103" t="s">
        <v>621</v>
      </c>
      <c r="AM533" s="103" t="s">
        <v>622</v>
      </c>
      <c r="AN533" s="103" t="s">
        <v>622</v>
      </c>
      <c r="AO533" s="103" t="s">
        <v>620</v>
      </c>
      <c r="AP533" s="103" t="s">
        <v>621</v>
      </c>
      <c r="AQ533" s="103" t="s">
        <v>621</v>
      </c>
      <c r="AR533" s="103" t="s">
        <v>621</v>
      </c>
      <c r="AS533" s="103" t="s">
        <v>621</v>
      </c>
      <c r="AT533" s="103" t="s">
        <v>623</v>
      </c>
      <c r="AU533" s="103" t="s">
        <v>623</v>
      </c>
      <c r="AV533" s="103" t="s">
        <v>621</v>
      </c>
      <c r="AW533" s="103" t="s">
        <v>621</v>
      </c>
      <c r="AX533" s="103" t="s">
        <v>622</v>
      </c>
      <c r="AY533" s="103" t="s">
        <v>623</v>
      </c>
      <c r="AZ533" s="103" t="s">
        <v>622</v>
      </c>
      <c r="BA533" s="103" t="s">
        <v>622</v>
      </c>
      <c r="BB533" s="103" t="s">
        <v>621</v>
      </c>
      <c r="BC533" s="103" t="s">
        <v>623</v>
      </c>
      <c r="BD533" s="103" t="s">
        <v>621</v>
      </c>
      <c r="BF533" s="103">
        <f t="shared" si="70"/>
        <v>35</v>
      </c>
      <c r="BG533" s="103">
        <f t="shared" si="70"/>
        <v>8</v>
      </c>
      <c r="BH533" s="103">
        <f t="shared" si="70"/>
        <v>2</v>
      </c>
      <c r="BI533" s="103">
        <f t="shared" si="70"/>
        <v>8</v>
      </c>
      <c r="BJ533" s="103">
        <f t="shared" si="70"/>
        <v>0</v>
      </c>
      <c r="BK533" s="103">
        <f t="shared" si="68"/>
        <v>43</v>
      </c>
      <c r="BM533" s="67">
        <v>29</v>
      </c>
      <c r="BN533" s="67">
        <v>6</v>
      </c>
      <c r="BO533" s="67">
        <v>24</v>
      </c>
      <c r="BP533" s="67">
        <v>4</v>
      </c>
      <c r="BQ533" s="67">
        <v>4</v>
      </c>
      <c r="BR533" s="67">
        <v>7</v>
      </c>
      <c r="BS533" s="67">
        <v>2</v>
      </c>
      <c r="BT533" s="67">
        <v>0</v>
      </c>
      <c r="BU533" s="67">
        <v>0</v>
      </c>
      <c r="BW533" s="67">
        <f t="shared" si="69"/>
        <v>40</v>
      </c>
    </row>
    <row r="534" spans="1:75" x14ac:dyDescent="0.25">
      <c r="A534" s="101">
        <v>2009</v>
      </c>
      <c r="B534" s="67" t="s">
        <v>539</v>
      </c>
      <c r="C534" s="67" t="s">
        <v>531</v>
      </c>
      <c r="D534" s="103" t="s">
        <v>621</v>
      </c>
      <c r="E534" s="103" t="s">
        <v>621</v>
      </c>
      <c r="F534" s="103" t="s">
        <v>621</v>
      </c>
      <c r="G534" s="103" t="s">
        <v>621</v>
      </c>
      <c r="H534" s="103" t="s">
        <v>622</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622</v>
      </c>
      <c r="V534" s="103" t="s">
        <v>622</v>
      </c>
      <c r="W534" s="103" t="s">
        <v>622</v>
      </c>
      <c r="X534" s="103" t="s">
        <v>621</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622</v>
      </c>
      <c r="AL534" s="103" t="s">
        <v>621</v>
      </c>
      <c r="AM534" s="103" t="s">
        <v>622</v>
      </c>
      <c r="AN534" s="103" t="s">
        <v>622</v>
      </c>
      <c r="AO534" s="103" t="s">
        <v>620</v>
      </c>
      <c r="AP534" s="103" t="s">
        <v>621</v>
      </c>
      <c r="AQ534" s="103" t="s">
        <v>621</v>
      </c>
      <c r="AR534" s="103" t="s">
        <v>620</v>
      </c>
      <c r="AS534" s="103" t="s">
        <v>621</v>
      </c>
      <c r="AT534" s="103" t="s">
        <v>621</v>
      </c>
      <c r="AU534" s="103" t="s">
        <v>621</v>
      </c>
      <c r="AV534" s="103" t="s">
        <v>621</v>
      </c>
      <c r="AW534" s="103" t="s">
        <v>621</v>
      </c>
      <c r="AX534" s="103" t="s">
        <v>621</v>
      </c>
      <c r="AY534" s="103" t="s">
        <v>623</v>
      </c>
      <c r="AZ534" s="103" t="s">
        <v>621</v>
      </c>
      <c r="BA534" s="103" t="s">
        <v>621</v>
      </c>
      <c r="BB534" s="103" t="s">
        <v>621</v>
      </c>
      <c r="BC534" s="103" t="s">
        <v>623</v>
      </c>
      <c r="BD534" s="103" t="s">
        <v>621</v>
      </c>
      <c r="BF534" s="103">
        <f t="shared" ref="BF534:BJ543" si="71">COUNTIF($D534:$BD534,BF$3)</f>
        <v>42</v>
      </c>
      <c r="BG534" s="103">
        <f t="shared" si="71"/>
        <v>7</v>
      </c>
      <c r="BH534" s="103">
        <f t="shared" si="71"/>
        <v>2</v>
      </c>
      <c r="BI534" s="103">
        <f t="shared" si="71"/>
        <v>2</v>
      </c>
      <c r="BJ534" s="103">
        <f t="shared" si="71"/>
        <v>0</v>
      </c>
      <c r="BK534" s="103">
        <f t="shared" si="68"/>
        <v>49</v>
      </c>
      <c r="BM534" s="67">
        <v>32</v>
      </c>
      <c r="BN534" s="67">
        <v>10</v>
      </c>
      <c r="BO534" s="67">
        <v>24</v>
      </c>
      <c r="BP534" s="67">
        <v>4</v>
      </c>
      <c r="BQ534" s="67">
        <v>3</v>
      </c>
      <c r="BR534" s="67">
        <v>4</v>
      </c>
      <c r="BS534" s="67">
        <v>2</v>
      </c>
      <c r="BT534" s="67">
        <v>0</v>
      </c>
      <c r="BU534" s="67">
        <v>0</v>
      </c>
      <c r="BW534" s="67">
        <f t="shared" si="69"/>
        <v>44.5</v>
      </c>
    </row>
    <row r="535" spans="1:75" x14ac:dyDescent="0.25">
      <c r="A535" s="101">
        <v>2010</v>
      </c>
      <c r="B535" s="67" t="s">
        <v>540</v>
      </c>
      <c r="C535" s="67" t="s">
        <v>531</v>
      </c>
      <c r="D535" s="103" t="s">
        <v>623</v>
      </c>
      <c r="E535" s="103" t="s">
        <v>621</v>
      </c>
      <c r="F535" s="103" t="s">
        <v>621</v>
      </c>
      <c r="G535" s="103" t="s">
        <v>621</v>
      </c>
      <c r="H535" s="103" t="s">
        <v>621</v>
      </c>
      <c r="I535" s="103" t="s">
        <v>623</v>
      </c>
      <c r="J535" s="103" t="s">
        <v>621</v>
      </c>
      <c r="K535" s="103" t="s">
        <v>621</v>
      </c>
      <c r="L535" s="103" t="s">
        <v>621</v>
      </c>
      <c r="M535" s="103" t="s">
        <v>621</v>
      </c>
      <c r="N535" s="103" t="s">
        <v>621</v>
      </c>
      <c r="O535" s="103" t="s">
        <v>621</v>
      </c>
      <c r="P535" s="103" t="s">
        <v>621</v>
      </c>
      <c r="Q535" s="103" t="s">
        <v>621</v>
      </c>
      <c r="R535" s="103" t="s">
        <v>621</v>
      </c>
      <c r="S535" s="103" t="s">
        <v>621</v>
      </c>
      <c r="T535" s="103" t="s">
        <v>621</v>
      </c>
      <c r="U535" s="103" t="s">
        <v>622</v>
      </c>
      <c r="V535" s="103" t="s">
        <v>621</v>
      </c>
      <c r="W535" s="103" t="s">
        <v>622</v>
      </c>
      <c r="X535" s="103" t="s">
        <v>621</v>
      </c>
      <c r="Y535" s="103" t="s">
        <v>621</v>
      </c>
      <c r="Z535" s="103" t="s">
        <v>621</v>
      </c>
      <c r="AA535" s="103" t="s">
        <v>621</v>
      </c>
      <c r="AB535" s="103" t="s">
        <v>621</v>
      </c>
      <c r="AC535" s="103" t="s">
        <v>621</v>
      </c>
      <c r="AD535" s="103" t="s">
        <v>621</v>
      </c>
      <c r="AE535" s="103" t="s">
        <v>621</v>
      </c>
      <c r="AF535" s="103" t="s">
        <v>621</v>
      </c>
      <c r="AG535" s="103" t="s">
        <v>620</v>
      </c>
      <c r="AH535" s="103" t="s">
        <v>621</v>
      </c>
      <c r="AI535" s="103" t="s">
        <v>621</v>
      </c>
      <c r="AJ535" s="103" t="s">
        <v>622</v>
      </c>
      <c r="AK535" s="103" t="s">
        <v>622</v>
      </c>
      <c r="AL535" s="103" t="s">
        <v>621</v>
      </c>
      <c r="AM535" s="103" t="s">
        <v>622</v>
      </c>
      <c r="AN535" s="103" t="s">
        <v>622</v>
      </c>
      <c r="AO535" s="103" t="s">
        <v>620</v>
      </c>
      <c r="AP535" s="103" t="s">
        <v>621</v>
      </c>
      <c r="AQ535" s="103" t="s">
        <v>621</v>
      </c>
      <c r="AR535" s="103" t="s">
        <v>620</v>
      </c>
      <c r="AS535" s="103" t="s">
        <v>621</v>
      </c>
      <c r="AT535" s="103" t="s">
        <v>623</v>
      </c>
      <c r="AU535" s="103" t="s">
        <v>621</v>
      </c>
      <c r="AV535" s="103" t="s">
        <v>621</v>
      </c>
      <c r="AW535" s="103" t="s">
        <v>621</v>
      </c>
      <c r="AX535" s="103" t="s">
        <v>622</v>
      </c>
      <c r="AY535" s="103" t="s">
        <v>621</v>
      </c>
      <c r="AZ535" s="103" t="s">
        <v>622</v>
      </c>
      <c r="BA535" s="103" t="s">
        <v>622</v>
      </c>
      <c r="BB535" s="103" t="s">
        <v>621</v>
      </c>
      <c r="BC535" s="103" t="s">
        <v>623</v>
      </c>
      <c r="BD535" s="103" t="s">
        <v>621</v>
      </c>
      <c r="BF535" s="103">
        <f t="shared" si="71"/>
        <v>37</v>
      </c>
      <c r="BG535" s="103">
        <f t="shared" si="71"/>
        <v>9</v>
      </c>
      <c r="BH535" s="103">
        <f t="shared" si="71"/>
        <v>3</v>
      </c>
      <c r="BI535" s="103">
        <f t="shared" si="71"/>
        <v>4</v>
      </c>
      <c r="BJ535" s="103">
        <f t="shared" si="71"/>
        <v>0</v>
      </c>
      <c r="BK535" s="103">
        <f t="shared" si="68"/>
        <v>46</v>
      </c>
      <c r="BM535" s="67">
        <v>29</v>
      </c>
      <c r="BN535" s="67">
        <v>8</v>
      </c>
      <c r="BO535" s="67">
        <v>17</v>
      </c>
      <c r="BP535" s="67">
        <v>5</v>
      </c>
      <c r="BQ535" s="67">
        <v>4</v>
      </c>
      <c r="BR535" s="67">
        <v>5</v>
      </c>
      <c r="BS535" s="67">
        <v>3</v>
      </c>
      <c r="BT535" s="67">
        <v>0</v>
      </c>
      <c r="BU535" s="67">
        <v>0</v>
      </c>
      <c r="BW535" s="67">
        <f t="shared" si="69"/>
        <v>43</v>
      </c>
    </row>
    <row r="536" spans="1:75" x14ac:dyDescent="0.25">
      <c r="A536" s="101">
        <v>2011</v>
      </c>
      <c r="B536" s="67" t="s">
        <v>541</v>
      </c>
      <c r="C536" s="67" t="s">
        <v>531</v>
      </c>
      <c r="D536" s="103" t="s">
        <v>621</v>
      </c>
      <c r="E536" s="103" t="s">
        <v>621</v>
      </c>
      <c r="F536" s="103" t="s">
        <v>621</v>
      </c>
      <c r="G536" s="103" t="s">
        <v>621</v>
      </c>
      <c r="H536" s="103" t="s">
        <v>621</v>
      </c>
      <c r="I536" s="103" t="s">
        <v>621</v>
      </c>
      <c r="J536" s="103" t="s">
        <v>621</v>
      </c>
      <c r="K536" s="103" t="s">
        <v>621</v>
      </c>
      <c r="L536" s="103" t="s">
        <v>621</v>
      </c>
      <c r="M536" s="103" t="s">
        <v>621</v>
      </c>
      <c r="N536" s="103" t="s">
        <v>621</v>
      </c>
      <c r="O536" s="103" t="s">
        <v>621</v>
      </c>
      <c r="P536" s="103" t="s">
        <v>621</v>
      </c>
      <c r="Q536" s="103" t="s">
        <v>621</v>
      </c>
      <c r="R536" s="103" t="s">
        <v>621</v>
      </c>
      <c r="S536" s="103" t="s">
        <v>621</v>
      </c>
      <c r="T536" s="103" t="s">
        <v>621</v>
      </c>
      <c r="U536" s="103" t="s">
        <v>621</v>
      </c>
      <c r="V536" s="103" t="s">
        <v>622</v>
      </c>
      <c r="W536" s="103" t="s">
        <v>622</v>
      </c>
      <c r="X536" s="103" t="s">
        <v>621</v>
      </c>
      <c r="Y536" s="103" t="s">
        <v>621</v>
      </c>
      <c r="Z536" s="103" t="s">
        <v>621</v>
      </c>
      <c r="AA536" s="103" t="s">
        <v>621</v>
      </c>
      <c r="AB536" s="103" t="s">
        <v>621</v>
      </c>
      <c r="AC536" s="103" t="s">
        <v>621</v>
      </c>
      <c r="AD536" s="103" t="s">
        <v>621</v>
      </c>
      <c r="AE536" s="103" t="s">
        <v>621</v>
      </c>
      <c r="AF536" s="103" t="s">
        <v>623</v>
      </c>
      <c r="AG536" s="103" t="s">
        <v>621</v>
      </c>
      <c r="AH536" s="103" t="s">
        <v>621</v>
      </c>
      <c r="AI536" s="103" t="s">
        <v>621</v>
      </c>
      <c r="AJ536" s="103" t="s">
        <v>622</v>
      </c>
      <c r="AK536" s="103" t="s">
        <v>622</v>
      </c>
      <c r="AL536" s="103" t="s">
        <v>621</v>
      </c>
      <c r="AM536" s="103" t="s">
        <v>621</v>
      </c>
      <c r="AN536" s="103" t="s">
        <v>623</v>
      </c>
      <c r="AO536" s="103" t="s">
        <v>621</v>
      </c>
      <c r="AP536" s="103" t="s">
        <v>621</v>
      </c>
      <c r="AQ536" s="103" t="s">
        <v>621</v>
      </c>
      <c r="AR536" s="103" t="s">
        <v>621</v>
      </c>
      <c r="AS536" s="103" t="s">
        <v>623</v>
      </c>
      <c r="AT536" s="103" t="s">
        <v>621</v>
      </c>
      <c r="AU536" s="103" t="s">
        <v>621</v>
      </c>
      <c r="AV536" s="103" t="s">
        <v>621</v>
      </c>
      <c r="AW536" s="103" t="s">
        <v>621</v>
      </c>
      <c r="AX536" s="103" t="s">
        <v>621</v>
      </c>
      <c r="AY536" s="103" t="s">
        <v>623</v>
      </c>
      <c r="AZ536" s="103" t="s">
        <v>621</v>
      </c>
      <c r="BA536" s="103" t="s">
        <v>622</v>
      </c>
      <c r="BB536" s="103" t="s">
        <v>623</v>
      </c>
      <c r="BC536" s="103" t="s">
        <v>623</v>
      </c>
      <c r="BD536" s="103" t="s">
        <v>621</v>
      </c>
      <c r="BF536" s="103">
        <f t="shared" si="71"/>
        <v>42</v>
      </c>
      <c r="BG536" s="103">
        <f t="shared" si="71"/>
        <v>5</v>
      </c>
      <c r="BH536" s="103">
        <f t="shared" si="71"/>
        <v>0</v>
      </c>
      <c r="BI536" s="103">
        <f t="shared" si="71"/>
        <v>6</v>
      </c>
      <c r="BJ536" s="103">
        <f t="shared" si="71"/>
        <v>0</v>
      </c>
      <c r="BK536" s="103">
        <f t="shared" si="68"/>
        <v>47</v>
      </c>
      <c r="BM536" s="67">
        <v>32</v>
      </c>
      <c r="BN536" s="67">
        <v>10</v>
      </c>
      <c r="BO536" s="67">
        <v>11</v>
      </c>
      <c r="BP536" s="67">
        <v>4</v>
      </c>
      <c r="BQ536" s="67">
        <v>1</v>
      </c>
      <c r="BR536" s="67">
        <v>4</v>
      </c>
      <c r="BS536" s="67">
        <v>0</v>
      </c>
      <c r="BT536" s="67">
        <v>0</v>
      </c>
      <c r="BU536" s="67">
        <v>0</v>
      </c>
      <c r="BW536" s="67">
        <f t="shared" si="69"/>
        <v>41.5</v>
      </c>
    </row>
    <row r="537" spans="1:75" x14ac:dyDescent="0.25">
      <c r="A537" s="101">
        <v>2012</v>
      </c>
      <c r="B537" s="67" t="s">
        <v>542</v>
      </c>
      <c r="C537" s="67" t="s">
        <v>531</v>
      </c>
      <c r="D537" s="103" t="s">
        <v>621</v>
      </c>
      <c r="E537" s="103" t="s">
        <v>621</v>
      </c>
      <c r="F537" s="103" t="s">
        <v>621</v>
      </c>
      <c r="G537" s="103" t="s">
        <v>621</v>
      </c>
      <c r="H537" s="103" t="s">
        <v>621</v>
      </c>
      <c r="I537" s="103" t="s">
        <v>621</v>
      </c>
      <c r="J537" s="103" t="s">
        <v>621</v>
      </c>
      <c r="K537" s="103" t="s">
        <v>621</v>
      </c>
      <c r="L537" s="103" t="s">
        <v>623</v>
      </c>
      <c r="M537" s="103" t="s">
        <v>621</v>
      </c>
      <c r="N537" s="103" t="s">
        <v>621</v>
      </c>
      <c r="O537" s="103" t="s">
        <v>621</v>
      </c>
      <c r="P537" s="103" t="s">
        <v>621</v>
      </c>
      <c r="Q537" s="103" t="s">
        <v>621</v>
      </c>
      <c r="R537" s="103" t="s">
        <v>621</v>
      </c>
      <c r="S537" s="103" t="s">
        <v>621</v>
      </c>
      <c r="T537" s="103" t="s">
        <v>621</v>
      </c>
      <c r="U537" s="103" t="s">
        <v>621</v>
      </c>
      <c r="V537" s="103" t="s">
        <v>622</v>
      </c>
      <c r="W537" s="103" t="s">
        <v>622</v>
      </c>
      <c r="X537" s="103" t="s">
        <v>621</v>
      </c>
      <c r="Y537" s="103" t="s">
        <v>621</v>
      </c>
      <c r="Z537" s="103" t="s">
        <v>621</v>
      </c>
      <c r="AA537" s="103" t="s">
        <v>621</v>
      </c>
      <c r="AB537" s="103" t="s">
        <v>621</v>
      </c>
      <c r="AC537" s="103" t="s">
        <v>621</v>
      </c>
      <c r="AD537" s="103" t="s">
        <v>621</v>
      </c>
      <c r="AE537" s="103" t="s">
        <v>623</v>
      </c>
      <c r="AF537" s="103" t="s">
        <v>621</v>
      </c>
      <c r="AG537" s="103" t="s">
        <v>621</v>
      </c>
      <c r="AH537" s="103" t="s">
        <v>621</v>
      </c>
      <c r="AI537" s="103" t="s">
        <v>621</v>
      </c>
      <c r="AJ537" s="103" t="s">
        <v>621</v>
      </c>
      <c r="AK537" s="103" t="s">
        <v>622</v>
      </c>
      <c r="AL537" s="103" t="s">
        <v>621</v>
      </c>
      <c r="AM537" s="103" t="s">
        <v>622</v>
      </c>
      <c r="AN537" s="103" t="s">
        <v>622</v>
      </c>
      <c r="AO537" s="103" t="s">
        <v>620</v>
      </c>
      <c r="AP537" s="103" t="s">
        <v>621</v>
      </c>
      <c r="AQ537" s="103" t="s">
        <v>621</v>
      </c>
      <c r="AR537" s="103" t="s">
        <v>621</v>
      </c>
      <c r="AS537" s="103" t="s">
        <v>623</v>
      </c>
      <c r="AT537" s="103" t="s">
        <v>621</v>
      </c>
      <c r="AU537" s="103" t="s">
        <v>623</v>
      </c>
      <c r="AV537" s="103" t="s">
        <v>621</v>
      </c>
      <c r="AW537" s="103" t="s">
        <v>621</v>
      </c>
      <c r="AX537" s="103" t="s">
        <v>622</v>
      </c>
      <c r="AY537" s="103" t="s">
        <v>623</v>
      </c>
      <c r="AZ537" s="103" t="s">
        <v>621</v>
      </c>
      <c r="BA537" s="103" t="s">
        <v>621</v>
      </c>
      <c r="BB537" s="103" t="s">
        <v>621</v>
      </c>
      <c r="BC537" s="103" t="s">
        <v>621</v>
      </c>
      <c r="BD537" s="103" t="s">
        <v>621</v>
      </c>
      <c r="BF537" s="103">
        <f t="shared" si="71"/>
        <v>41</v>
      </c>
      <c r="BG537" s="103">
        <f t="shared" si="71"/>
        <v>6</v>
      </c>
      <c r="BH537" s="103">
        <f t="shared" si="71"/>
        <v>1</v>
      </c>
      <c r="BI537" s="103">
        <f t="shared" si="71"/>
        <v>5</v>
      </c>
      <c r="BJ537" s="103">
        <f t="shared" si="71"/>
        <v>0</v>
      </c>
      <c r="BK537" s="103">
        <f t="shared" si="68"/>
        <v>47</v>
      </c>
      <c r="BM537" s="67">
        <v>32</v>
      </c>
      <c r="BN537" s="67">
        <v>9</v>
      </c>
      <c r="BO537" s="67">
        <v>9</v>
      </c>
      <c r="BP537" s="67">
        <v>2</v>
      </c>
      <c r="BQ537" s="67">
        <v>4</v>
      </c>
      <c r="BR537" s="67">
        <v>3</v>
      </c>
      <c r="BS537" s="67">
        <v>1</v>
      </c>
      <c r="BT537" s="67">
        <v>0</v>
      </c>
      <c r="BU537" s="67">
        <v>0</v>
      </c>
      <c r="BW537" s="67">
        <f t="shared" si="69"/>
        <v>41.5</v>
      </c>
    </row>
    <row r="538" spans="1:75" x14ac:dyDescent="0.25">
      <c r="A538" s="101">
        <v>2013</v>
      </c>
      <c r="B538" s="67" t="s">
        <v>543</v>
      </c>
      <c r="C538" s="67" t="s">
        <v>531</v>
      </c>
      <c r="D538" s="103" t="s">
        <v>621</v>
      </c>
      <c r="E538" s="103" t="s">
        <v>621</v>
      </c>
      <c r="F538" s="103" t="s">
        <v>621</v>
      </c>
      <c r="G538" s="103" t="s">
        <v>621</v>
      </c>
      <c r="H538" s="103" t="s">
        <v>621</v>
      </c>
      <c r="I538" s="103" t="s">
        <v>621</v>
      </c>
      <c r="J538" s="103" t="s">
        <v>621</v>
      </c>
      <c r="K538" s="103" t="s">
        <v>620</v>
      </c>
      <c r="L538" s="103" t="s">
        <v>621</v>
      </c>
      <c r="M538" s="103" t="s">
        <v>621</v>
      </c>
      <c r="N538" s="103" t="s">
        <v>621</v>
      </c>
      <c r="O538" s="103" t="s">
        <v>621</v>
      </c>
      <c r="P538" s="103" t="s">
        <v>621</v>
      </c>
      <c r="Q538" s="103" t="s">
        <v>621</v>
      </c>
      <c r="R538" s="103" t="s">
        <v>621</v>
      </c>
      <c r="S538" s="103" t="s">
        <v>623</v>
      </c>
      <c r="T538" s="103" t="s">
        <v>623</v>
      </c>
      <c r="U538" s="103" t="s">
        <v>621</v>
      </c>
      <c r="V538" s="103" t="s">
        <v>622</v>
      </c>
      <c r="W538" s="103" t="s">
        <v>622</v>
      </c>
      <c r="X538" s="103" t="s">
        <v>621</v>
      </c>
      <c r="Y538" s="103" t="s">
        <v>621</v>
      </c>
      <c r="Z538" s="103" t="s">
        <v>621</v>
      </c>
      <c r="AA538" s="103" t="s">
        <v>621</v>
      </c>
      <c r="AB538" s="103" t="s">
        <v>621</v>
      </c>
      <c r="AC538" s="103" t="s">
        <v>621</v>
      </c>
      <c r="AD538" s="103" t="s">
        <v>621</v>
      </c>
      <c r="AE538" s="103" t="s">
        <v>621</v>
      </c>
      <c r="AF538" s="103" t="s">
        <v>621</v>
      </c>
      <c r="AG538" s="103" t="s">
        <v>621</v>
      </c>
      <c r="AH538" s="103" t="s">
        <v>621</v>
      </c>
      <c r="AI538" s="103" t="s">
        <v>621</v>
      </c>
      <c r="AJ538" s="103" t="s">
        <v>621</v>
      </c>
      <c r="AK538" s="103" t="s">
        <v>622</v>
      </c>
      <c r="AL538" s="103" t="s">
        <v>621</v>
      </c>
      <c r="AM538" s="103" t="s">
        <v>621</v>
      </c>
      <c r="AN538" s="103" t="s">
        <v>621</v>
      </c>
      <c r="AO538" s="103" t="s">
        <v>621</v>
      </c>
      <c r="AP538" s="103" t="s">
        <v>621</v>
      </c>
      <c r="AQ538" s="103" t="s">
        <v>621</v>
      </c>
      <c r="AR538" s="103" t="s">
        <v>621</v>
      </c>
      <c r="AS538" s="103" t="s">
        <v>621</v>
      </c>
      <c r="AT538" s="103" t="s">
        <v>621</v>
      </c>
      <c r="AU538" s="103" t="s">
        <v>621</v>
      </c>
      <c r="AV538" s="103" t="s">
        <v>621</v>
      </c>
      <c r="AW538" s="103" t="s">
        <v>621</v>
      </c>
      <c r="AX538" s="103" t="s">
        <v>622</v>
      </c>
      <c r="AY538" s="103" t="s">
        <v>623</v>
      </c>
      <c r="AZ538" s="103" t="s">
        <v>621</v>
      </c>
      <c r="BA538" s="103" t="s">
        <v>621</v>
      </c>
      <c r="BB538" s="103" t="s">
        <v>621</v>
      </c>
      <c r="BC538" s="103" t="s">
        <v>621</v>
      </c>
      <c r="BD538" s="103" t="s">
        <v>621</v>
      </c>
      <c r="BF538" s="103">
        <f t="shared" si="71"/>
        <v>45</v>
      </c>
      <c r="BG538" s="103">
        <f t="shared" si="71"/>
        <v>4</v>
      </c>
      <c r="BH538" s="103">
        <f t="shared" si="71"/>
        <v>1</v>
      </c>
      <c r="BI538" s="103">
        <f t="shared" si="71"/>
        <v>3</v>
      </c>
      <c r="BJ538" s="103">
        <f t="shared" si="71"/>
        <v>0</v>
      </c>
      <c r="BK538" s="103">
        <f t="shared" si="68"/>
        <v>49</v>
      </c>
      <c r="BM538" s="67">
        <v>35</v>
      </c>
      <c r="BN538" s="67">
        <v>10</v>
      </c>
      <c r="BO538" s="67">
        <v>25</v>
      </c>
      <c r="BP538" s="67">
        <v>2</v>
      </c>
      <c r="BQ538" s="67">
        <v>2</v>
      </c>
      <c r="BR538" s="67">
        <v>4</v>
      </c>
      <c r="BS538" s="67">
        <v>1</v>
      </c>
      <c r="BT538" s="67">
        <v>0</v>
      </c>
      <c r="BU538" s="67">
        <v>0</v>
      </c>
      <c r="BW538" s="67">
        <f t="shared" si="69"/>
        <v>44</v>
      </c>
    </row>
    <row r="539" spans="1:75" x14ac:dyDescent="0.25">
      <c r="A539" s="101">
        <v>2014</v>
      </c>
      <c r="B539" s="67" t="s">
        <v>544</v>
      </c>
      <c r="C539" s="67" t="s">
        <v>531</v>
      </c>
      <c r="D539" s="103" t="s">
        <v>621</v>
      </c>
      <c r="E539" s="103" t="s">
        <v>621</v>
      </c>
      <c r="F539" s="103" t="s">
        <v>621</v>
      </c>
      <c r="G539" s="103" t="s">
        <v>621</v>
      </c>
      <c r="H539" s="103" t="s">
        <v>621</v>
      </c>
      <c r="I539" s="103" t="s">
        <v>621</v>
      </c>
      <c r="J539" s="103" t="s">
        <v>621</v>
      </c>
      <c r="K539" s="103" t="s">
        <v>623</v>
      </c>
      <c r="L539" s="103" t="s">
        <v>621</v>
      </c>
      <c r="M539" s="103" t="s">
        <v>621</v>
      </c>
      <c r="N539" s="103" t="s">
        <v>621</v>
      </c>
      <c r="O539" s="103" t="s">
        <v>623</v>
      </c>
      <c r="P539" s="103" t="s">
        <v>621</v>
      </c>
      <c r="Q539" s="103" t="s">
        <v>621</v>
      </c>
      <c r="R539" s="103" t="s">
        <v>621</v>
      </c>
      <c r="S539" s="103" t="s">
        <v>621</v>
      </c>
      <c r="T539" s="103" t="s">
        <v>621</v>
      </c>
      <c r="U539" s="103" t="s">
        <v>623</v>
      </c>
      <c r="V539" s="103" t="s">
        <v>622</v>
      </c>
      <c r="W539" s="103" t="s">
        <v>622</v>
      </c>
      <c r="X539" s="103" t="s">
        <v>621</v>
      </c>
      <c r="Y539" s="103" t="s">
        <v>621</v>
      </c>
      <c r="Z539" s="103" t="s">
        <v>621</v>
      </c>
      <c r="AA539" s="103" t="s">
        <v>621</v>
      </c>
      <c r="AB539" s="103" t="s">
        <v>621</v>
      </c>
      <c r="AC539" s="103" t="s">
        <v>621</v>
      </c>
      <c r="AD539" s="103" t="s">
        <v>623</v>
      </c>
      <c r="AE539" s="103" t="s">
        <v>621</v>
      </c>
      <c r="AF539" s="103" t="s">
        <v>621</v>
      </c>
      <c r="AG539" s="103" t="s">
        <v>621</v>
      </c>
      <c r="AH539" s="103" t="s">
        <v>621</v>
      </c>
      <c r="AI539" s="103" t="s">
        <v>621</v>
      </c>
      <c r="AJ539" s="103" t="s">
        <v>622</v>
      </c>
      <c r="AK539" s="103" t="s">
        <v>622</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623</v>
      </c>
      <c r="AY539" s="103" t="s">
        <v>623</v>
      </c>
      <c r="AZ539" s="103" t="s">
        <v>621</v>
      </c>
      <c r="BA539" s="103" t="s">
        <v>621</v>
      </c>
      <c r="BB539" s="103" t="s">
        <v>623</v>
      </c>
      <c r="BC539" s="103" t="s">
        <v>621</v>
      </c>
      <c r="BD539" s="103" t="s">
        <v>621</v>
      </c>
      <c r="BF539" s="103">
        <f t="shared" si="71"/>
        <v>41</v>
      </c>
      <c r="BG539" s="103">
        <f t="shared" si="71"/>
        <v>4</v>
      </c>
      <c r="BH539" s="103">
        <f t="shared" si="71"/>
        <v>0</v>
      </c>
      <c r="BI539" s="103">
        <f t="shared" si="71"/>
        <v>8</v>
      </c>
      <c r="BJ539" s="103">
        <f t="shared" si="71"/>
        <v>0</v>
      </c>
      <c r="BK539" s="103">
        <f t="shared" si="68"/>
        <v>45</v>
      </c>
      <c r="BM539" s="67">
        <v>30</v>
      </c>
      <c r="BN539" s="67">
        <v>11</v>
      </c>
      <c r="BO539" s="67">
        <v>23</v>
      </c>
      <c r="BP539" s="67">
        <v>3</v>
      </c>
      <c r="BQ539" s="67">
        <v>1</v>
      </c>
      <c r="BR539" s="67">
        <v>3</v>
      </c>
      <c r="BS539" s="67">
        <v>0</v>
      </c>
      <c r="BT539" s="67">
        <v>0</v>
      </c>
      <c r="BU539" s="67">
        <v>0</v>
      </c>
      <c r="BW539" s="67">
        <f t="shared" si="69"/>
        <v>39</v>
      </c>
    </row>
    <row r="540" spans="1:75" x14ac:dyDescent="0.25">
      <c r="A540" s="101">
        <v>2015</v>
      </c>
      <c r="B540" s="67" t="s">
        <v>545</v>
      </c>
      <c r="C540" s="67" t="s">
        <v>531</v>
      </c>
      <c r="D540" s="103" t="s">
        <v>621</v>
      </c>
      <c r="E540" s="103" t="s">
        <v>623</v>
      </c>
      <c r="F540" s="103" t="s">
        <v>623</v>
      </c>
      <c r="G540" s="103" t="s">
        <v>621</v>
      </c>
      <c r="H540" s="103" t="s">
        <v>621</v>
      </c>
      <c r="I540" s="103" t="s">
        <v>621</v>
      </c>
      <c r="J540" s="103" t="s">
        <v>621</v>
      </c>
      <c r="K540" s="103" t="s">
        <v>621</v>
      </c>
      <c r="L540" s="103" t="s">
        <v>621</v>
      </c>
      <c r="M540" s="103" t="s">
        <v>621</v>
      </c>
      <c r="N540" s="103" t="s">
        <v>623</v>
      </c>
      <c r="O540" s="103" t="s">
        <v>620</v>
      </c>
      <c r="P540" s="103" t="s">
        <v>621</v>
      </c>
      <c r="Q540" s="103" t="s">
        <v>621</v>
      </c>
      <c r="R540" s="103" t="s">
        <v>621</v>
      </c>
      <c r="S540" s="103" t="s">
        <v>621</v>
      </c>
      <c r="T540" s="103" t="s">
        <v>621</v>
      </c>
      <c r="U540" s="103" t="s">
        <v>623</v>
      </c>
      <c r="V540" s="103" t="s">
        <v>621</v>
      </c>
      <c r="W540" s="103" t="s">
        <v>622</v>
      </c>
      <c r="X540" s="103" t="s">
        <v>621</v>
      </c>
      <c r="Y540" s="103" t="s">
        <v>621</v>
      </c>
      <c r="Z540" s="103" t="s">
        <v>621</v>
      </c>
      <c r="AA540" s="103" t="s">
        <v>621</v>
      </c>
      <c r="AB540" s="103" t="s">
        <v>621</v>
      </c>
      <c r="AC540" s="103" t="s">
        <v>621</v>
      </c>
      <c r="AD540" s="103" t="s">
        <v>621</v>
      </c>
      <c r="AE540" s="103" t="s">
        <v>621</v>
      </c>
      <c r="AF540" s="103" t="s">
        <v>621</v>
      </c>
      <c r="AG540" s="103" t="s">
        <v>621</v>
      </c>
      <c r="AH540" s="103" t="s">
        <v>623</v>
      </c>
      <c r="AI540" s="103" t="s">
        <v>621</v>
      </c>
      <c r="AJ540" s="103" t="s">
        <v>622</v>
      </c>
      <c r="AK540" s="103" t="s">
        <v>622</v>
      </c>
      <c r="AL540" s="103" t="s">
        <v>621</v>
      </c>
      <c r="AM540" s="103" t="s">
        <v>622</v>
      </c>
      <c r="AN540" s="103" t="s">
        <v>622</v>
      </c>
      <c r="AO540" s="103" t="s">
        <v>620</v>
      </c>
      <c r="AP540" s="103" t="s">
        <v>621</v>
      </c>
      <c r="AQ540" s="103" t="s">
        <v>621</v>
      </c>
      <c r="AR540" s="103" t="s">
        <v>621</v>
      </c>
      <c r="AS540" s="103" t="s">
        <v>621</v>
      </c>
      <c r="AT540" s="103" t="s">
        <v>621</v>
      </c>
      <c r="AU540" s="103" t="s">
        <v>621</v>
      </c>
      <c r="AV540" s="103" t="s">
        <v>621</v>
      </c>
      <c r="AW540" s="103" t="s">
        <v>621</v>
      </c>
      <c r="AX540" s="103" t="s">
        <v>623</v>
      </c>
      <c r="AY540" s="103" t="s">
        <v>621</v>
      </c>
      <c r="AZ540" s="103" t="s">
        <v>621</v>
      </c>
      <c r="BA540" s="103" t="s">
        <v>621</v>
      </c>
      <c r="BB540" s="103" t="s">
        <v>623</v>
      </c>
      <c r="BC540" s="103" t="s">
        <v>623</v>
      </c>
      <c r="BD540" s="103" t="s">
        <v>621</v>
      </c>
      <c r="BF540" s="103">
        <f t="shared" si="71"/>
        <v>38</v>
      </c>
      <c r="BG540" s="103">
        <f t="shared" si="71"/>
        <v>5</v>
      </c>
      <c r="BH540" s="103">
        <f t="shared" si="71"/>
        <v>2</v>
      </c>
      <c r="BI540" s="103">
        <f t="shared" si="71"/>
        <v>8</v>
      </c>
      <c r="BJ540" s="103">
        <f t="shared" si="71"/>
        <v>0</v>
      </c>
      <c r="BK540" s="103">
        <f t="shared" si="68"/>
        <v>43</v>
      </c>
      <c r="BM540" s="67">
        <v>31</v>
      </c>
      <c r="BN540" s="67">
        <v>7</v>
      </c>
      <c r="BO540" s="67">
        <v>20</v>
      </c>
      <c r="BP540" s="67">
        <v>2</v>
      </c>
      <c r="BQ540" s="67">
        <v>3</v>
      </c>
      <c r="BR540" s="67">
        <v>3</v>
      </c>
      <c r="BS540" s="67">
        <v>2</v>
      </c>
      <c r="BT540" s="67">
        <v>0</v>
      </c>
      <c r="BU540" s="67">
        <v>0</v>
      </c>
      <c r="BW540" s="67">
        <f t="shared" si="69"/>
        <v>40</v>
      </c>
    </row>
    <row r="541" spans="1:75" x14ac:dyDescent="0.25">
      <c r="A541" s="101">
        <v>2016</v>
      </c>
      <c r="B541" s="67" t="s">
        <v>546</v>
      </c>
      <c r="C541" s="67" t="s">
        <v>531</v>
      </c>
      <c r="D541" s="103" t="s">
        <v>621</v>
      </c>
      <c r="E541" s="103" t="s">
        <v>621</v>
      </c>
      <c r="F541" s="103" t="s">
        <v>621</v>
      </c>
      <c r="G541" s="103" t="s">
        <v>621</v>
      </c>
      <c r="H541" s="103" t="s">
        <v>622</v>
      </c>
      <c r="I541" s="103" t="s">
        <v>621</v>
      </c>
      <c r="J541" s="103" t="s">
        <v>621</v>
      </c>
      <c r="K541" s="103" t="s">
        <v>621</v>
      </c>
      <c r="L541" s="103" t="s">
        <v>621</v>
      </c>
      <c r="M541" s="103" t="s">
        <v>621</v>
      </c>
      <c r="N541" s="103" t="s">
        <v>621</v>
      </c>
      <c r="O541" s="103" t="s">
        <v>621</v>
      </c>
      <c r="P541" s="103" t="s">
        <v>621</v>
      </c>
      <c r="Q541" s="103" t="s">
        <v>623</v>
      </c>
      <c r="R541" s="103" t="s">
        <v>621</v>
      </c>
      <c r="S541" s="103" t="s">
        <v>623</v>
      </c>
      <c r="T541" s="103" t="s">
        <v>621</v>
      </c>
      <c r="U541" s="103" t="s">
        <v>622</v>
      </c>
      <c r="V541" s="103" t="s">
        <v>622</v>
      </c>
      <c r="W541" s="103" t="s">
        <v>622</v>
      </c>
      <c r="X541" s="103" t="s">
        <v>621</v>
      </c>
      <c r="Y541" s="103" t="s">
        <v>621</v>
      </c>
      <c r="Z541" s="103" t="s">
        <v>621</v>
      </c>
      <c r="AA541" s="103" t="s">
        <v>621</v>
      </c>
      <c r="AB541" s="103" t="s">
        <v>621</v>
      </c>
      <c r="AC541" s="103" t="s">
        <v>621</v>
      </c>
      <c r="AD541" s="103" t="s">
        <v>621</v>
      </c>
      <c r="AE541" s="103" t="s">
        <v>621</v>
      </c>
      <c r="AF541" s="103" t="s">
        <v>620</v>
      </c>
      <c r="AG541" s="103" t="s">
        <v>621</v>
      </c>
      <c r="AH541" s="103" t="s">
        <v>621</v>
      </c>
      <c r="AI541" s="103" t="s">
        <v>621</v>
      </c>
      <c r="AJ541" s="103" t="s">
        <v>622</v>
      </c>
      <c r="AK541" s="103" t="s">
        <v>622</v>
      </c>
      <c r="AL541" s="103" t="s">
        <v>620</v>
      </c>
      <c r="AM541" s="103" t="s">
        <v>622</v>
      </c>
      <c r="AN541" s="103" t="s">
        <v>623</v>
      </c>
      <c r="AO541" s="103" t="s">
        <v>621</v>
      </c>
      <c r="AP541" s="103" t="s">
        <v>621</v>
      </c>
      <c r="AQ541" s="103" t="s">
        <v>621</v>
      </c>
      <c r="AR541" s="103" t="s">
        <v>621</v>
      </c>
      <c r="AS541" s="103" t="s">
        <v>621</v>
      </c>
      <c r="AT541" s="103" t="s">
        <v>621</v>
      </c>
      <c r="AU541" s="103" t="s">
        <v>621</v>
      </c>
      <c r="AV541" s="103" t="s">
        <v>621</v>
      </c>
      <c r="AW541" s="103" t="s">
        <v>621</v>
      </c>
      <c r="AX541" s="103" t="s">
        <v>622</v>
      </c>
      <c r="AY541" s="103" t="s">
        <v>623</v>
      </c>
      <c r="AZ541" s="103" t="s">
        <v>621</v>
      </c>
      <c r="BA541" s="103" t="s">
        <v>621</v>
      </c>
      <c r="BB541" s="103" t="s">
        <v>621</v>
      </c>
      <c r="BC541" s="103" t="s">
        <v>622</v>
      </c>
      <c r="BD541" s="103" t="s">
        <v>621</v>
      </c>
      <c r="BF541" s="103">
        <f t="shared" si="71"/>
        <v>38</v>
      </c>
      <c r="BG541" s="103">
        <f t="shared" si="71"/>
        <v>9</v>
      </c>
      <c r="BH541" s="103">
        <f t="shared" si="71"/>
        <v>2</v>
      </c>
      <c r="BI541" s="103">
        <f t="shared" si="71"/>
        <v>4</v>
      </c>
      <c r="BJ541" s="103">
        <f t="shared" si="71"/>
        <v>0</v>
      </c>
      <c r="BK541" s="103">
        <f t="shared" si="68"/>
        <v>47</v>
      </c>
      <c r="BM541" s="67">
        <v>30</v>
      </c>
      <c r="BN541" s="67">
        <v>8</v>
      </c>
      <c r="BO541" s="67">
        <v>32</v>
      </c>
      <c r="BP541" s="67">
        <v>5</v>
      </c>
      <c r="BQ541" s="67">
        <v>4</v>
      </c>
      <c r="BR541" s="67">
        <v>4</v>
      </c>
      <c r="BS541" s="67">
        <v>2</v>
      </c>
      <c r="BT541" s="67">
        <v>0</v>
      </c>
      <c r="BU541" s="67">
        <v>0</v>
      </c>
      <c r="BW541" s="67">
        <f t="shared" si="69"/>
        <v>43</v>
      </c>
    </row>
    <row r="542" spans="1:75" x14ac:dyDescent="0.25">
      <c r="A542" s="101">
        <v>2017</v>
      </c>
      <c r="B542" s="67" t="s">
        <v>130</v>
      </c>
      <c r="C542" s="67" t="s">
        <v>531</v>
      </c>
      <c r="D542" s="103" t="s">
        <v>621</v>
      </c>
      <c r="E542" s="103" t="s">
        <v>621</v>
      </c>
      <c r="F542" s="103" t="s">
        <v>621</v>
      </c>
      <c r="G542" s="103" t="s">
        <v>621</v>
      </c>
      <c r="H542" s="103" t="s">
        <v>621</v>
      </c>
      <c r="I542" s="103" t="s">
        <v>621</v>
      </c>
      <c r="J542" s="103" t="s">
        <v>621</v>
      </c>
      <c r="K542" s="103" t="s">
        <v>620</v>
      </c>
      <c r="L542" s="103" t="s">
        <v>623</v>
      </c>
      <c r="M542" s="103" t="s">
        <v>621</v>
      </c>
      <c r="N542" s="103" t="s">
        <v>621</v>
      </c>
      <c r="O542" s="103" t="s">
        <v>620</v>
      </c>
      <c r="P542" s="103" t="s">
        <v>621</v>
      </c>
      <c r="Q542" s="103" t="s">
        <v>621</v>
      </c>
      <c r="R542" s="103" t="s">
        <v>621</v>
      </c>
      <c r="S542" s="103" t="s">
        <v>621</v>
      </c>
      <c r="T542" s="103" t="s">
        <v>621</v>
      </c>
      <c r="U542" s="103" t="s">
        <v>623</v>
      </c>
      <c r="V542" s="103" t="s">
        <v>622</v>
      </c>
      <c r="W542" s="103" t="s">
        <v>622</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622</v>
      </c>
      <c r="AK542" s="103" t="s">
        <v>622</v>
      </c>
      <c r="AL542" s="103" t="s">
        <v>621</v>
      </c>
      <c r="AM542" s="103" t="s">
        <v>622</v>
      </c>
      <c r="AN542" s="103" t="s">
        <v>622</v>
      </c>
      <c r="AO542" s="103" t="s">
        <v>621</v>
      </c>
      <c r="AP542" s="103" t="s">
        <v>621</v>
      </c>
      <c r="AQ542" s="103" t="s">
        <v>621</v>
      </c>
      <c r="AR542" s="103" t="s">
        <v>621</v>
      </c>
      <c r="AS542" s="103" t="s">
        <v>621</v>
      </c>
      <c r="AT542" s="103" t="s">
        <v>623</v>
      </c>
      <c r="AU542" s="103" t="s">
        <v>621</v>
      </c>
      <c r="AV542" s="103" t="s">
        <v>621</v>
      </c>
      <c r="AW542" s="103" t="s">
        <v>621</v>
      </c>
      <c r="AX542" s="103" t="s">
        <v>622</v>
      </c>
      <c r="AY542" s="103" t="s">
        <v>623</v>
      </c>
      <c r="AZ542" s="103" t="s">
        <v>621</v>
      </c>
      <c r="BA542" s="103" t="s">
        <v>621</v>
      </c>
      <c r="BB542" s="103" t="s">
        <v>623</v>
      </c>
      <c r="BC542" s="103" t="s">
        <v>621</v>
      </c>
      <c r="BD542" s="103" t="s">
        <v>623</v>
      </c>
      <c r="BF542" s="103">
        <f t="shared" si="71"/>
        <v>38</v>
      </c>
      <c r="BG542" s="103">
        <f t="shared" si="71"/>
        <v>7</v>
      </c>
      <c r="BH542" s="103">
        <f t="shared" si="71"/>
        <v>2</v>
      </c>
      <c r="BI542" s="103">
        <f t="shared" si="71"/>
        <v>6</v>
      </c>
      <c r="BJ542" s="103">
        <f t="shared" si="71"/>
        <v>0</v>
      </c>
      <c r="BK542" s="103">
        <f t="shared" si="68"/>
        <v>45</v>
      </c>
      <c r="BM542" s="67">
        <v>31</v>
      </c>
      <c r="BN542" s="67">
        <v>7</v>
      </c>
      <c r="BO542" s="67">
        <v>12</v>
      </c>
      <c r="BP542" s="67">
        <v>3</v>
      </c>
      <c r="BQ542" s="67">
        <v>4</v>
      </c>
      <c r="BR542" s="67">
        <v>4</v>
      </c>
      <c r="BS542" s="67">
        <v>2</v>
      </c>
      <c r="BT542" s="67">
        <v>0</v>
      </c>
      <c r="BU542" s="67">
        <v>0</v>
      </c>
      <c r="BW542" s="67">
        <f t="shared" si="69"/>
        <v>41.5</v>
      </c>
    </row>
    <row r="543" spans="1:75" x14ac:dyDescent="0.25">
      <c r="A543" s="101">
        <v>2018</v>
      </c>
      <c r="B543" s="67" t="s">
        <v>547</v>
      </c>
      <c r="C543" s="67" t="s">
        <v>531</v>
      </c>
      <c r="D543" s="103" t="s">
        <v>621</v>
      </c>
      <c r="E543" s="103" t="s">
        <v>621</v>
      </c>
      <c r="F543" s="103" t="s">
        <v>621</v>
      </c>
      <c r="G543" s="103" t="s">
        <v>621</v>
      </c>
      <c r="H543" s="103" t="s">
        <v>622</v>
      </c>
      <c r="I543" s="103" t="s">
        <v>621</v>
      </c>
      <c r="J543" s="103" t="s">
        <v>621</v>
      </c>
      <c r="K543" s="103" t="s">
        <v>621</v>
      </c>
      <c r="L543" s="103" t="s">
        <v>621</v>
      </c>
      <c r="M543" s="103" t="s">
        <v>621</v>
      </c>
      <c r="N543" s="103" t="s">
        <v>621</v>
      </c>
      <c r="O543" s="103" t="s">
        <v>621</v>
      </c>
      <c r="P543" s="103" t="s">
        <v>621</v>
      </c>
      <c r="Q543" s="103" t="s">
        <v>623</v>
      </c>
      <c r="R543" s="103" t="s">
        <v>621</v>
      </c>
      <c r="S543" s="103" t="s">
        <v>621</v>
      </c>
      <c r="T543" s="103" t="s">
        <v>621</v>
      </c>
      <c r="U543" s="103" t="s">
        <v>623</v>
      </c>
      <c r="V543" s="103" t="s">
        <v>622</v>
      </c>
      <c r="W543" s="103" t="s">
        <v>622</v>
      </c>
      <c r="X543" s="103" t="s">
        <v>621</v>
      </c>
      <c r="Y543" s="103" t="s">
        <v>621</v>
      </c>
      <c r="Z543" s="103" t="s">
        <v>621</v>
      </c>
      <c r="AA543" s="103" t="s">
        <v>621</v>
      </c>
      <c r="AB543" s="103" t="s">
        <v>621</v>
      </c>
      <c r="AC543" s="103" t="s">
        <v>621</v>
      </c>
      <c r="AD543" s="103" t="s">
        <v>621</v>
      </c>
      <c r="AE543" s="103" t="s">
        <v>621</v>
      </c>
      <c r="AF543" s="103" t="s">
        <v>621</v>
      </c>
      <c r="AG543" s="103" t="s">
        <v>621</v>
      </c>
      <c r="AH543" s="103" t="s">
        <v>621</v>
      </c>
      <c r="AI543" s="103" t="s">
        <v>621</v>
      </c>
      <c r="AJ543" s="103" t="s">
        <v>621</v>
      </c>
      <c r="AK543" s="103" t="s">
        <v>622</v>
      </c>
      <c r="AL543" s="103" t="s">
        <v>621</v>
      </c>
      <c r="AM543" s="103" t="s">
        <v>622</v>
      </c>
      <c r="AN543" s="103" t="s">
        <v>622</v>
      </c>
      <c r="AO543" s="103" t="s">
        <v>620</v>
      </c>
      <c r="AP543" s="103" t="s">
        <v>621</v>
      </c>
      <c r="AQ543" s="103" t="s">
        <v>621</v>
      </c>
      <c r="AR543" s="103" t="s">
        <v>621</v>
      </c>
      <c r="AS543" s="103" t="s">
        <v>621</v>
      </c>
      <c r="AT543" s="103" t="s">
        <v>621</v>
      </c>
      <c r="AU543" s="103" t="s">
        <v>621</v>
      </c>
      <c r="AV543" s="103" t="s">
        <v>621</v>
      </c>
      <c r="AW543" s="103" t="s">
        <v>621</v>
      </c>
      <c r="AX543" s="103" t="s">
        <v>621</v>
      </c>
      <c r="AY543" s="103" t="s">
        <v>623</v>
      </c>
      <c r="AZ543" s="103" t="s">
        <v>621</v>
      </c>
      <c r="BA543" s="103" t="s">
        <v>622</v>
      </c>
      <c r="BB543" s="103" t="s">
        <v>621</v>
      </c>
      <c r="BC543" s="103" t="s">
        <v>622</v>
      </c>
      <c r="BD543" s="103" t="s">
        <v>621</v>
      </c>
      <c r="BF543" s="103">
        <f t="shared" si="71"/>
        <v>41</v>
      </c>
      <c r="BG543" s="103">
        <f t="shared" si="71"/>
        <v>8</v>
      </c>
      <c r="BH543" s="103">
        <f t="shared" si="71"/>
        <v>1</v>
      </c>
      <c r="BI543" s="103">
        <f t="shared" si="71"/>
        <v>3</v>
      </c>
      <c r="BJ543" s="103">
        <f t="shared" si="71"/>
        <v>0</v>
      </c>
      <c r="BK543" s="103">
        <f t="shared" si="68"/>
        <v>49</v>
      </c>
      <c r="BM543" s="67">
        <v>31</v>
      </c>
      <c r="BN543" s="67">
        <v>10</v>
      </c>
      <c r="BO543" s="67">
        <v>20</v>
      </c>
      <c r="BP543" s="67">
        <v>4</v>
      </c>
      <c r="BQ543" s="67">
        <v>4</v>
      </c>
      <c r="BR543" s="67">
        <v>4</v>
      </c>
      <c r="BS543" s="67">
        <v>1</v>
      </c>
      <c r="BT543" s="67">
        <v>0</v>
      </c>
      <c r="BU543" s="67">
        <v>0</v>
      </c>
      <c r="BW543" s="67">
        <f t="shared" si="69"/>
        <v>43</v>
      </c>
    </row>
    <row r="544" spans="1:75" x14ac:dyDescent="0.25">
      <c r="A544" s="101">
        <v>2019</v>
      </c>
      <c r="B544" s="67" t="s">
        <v>287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622</v>
      </c>
      <c r="V544" s="103" t="s">
        <v>622</v>
      </c>
      <c r="W544" s="103" t="s">
        <v>622</v>
      </c>
      <c r="X544" s="103" t="s">
        <v>621</v>
      </c>
      <c r="Y544" s="103" t="s">
        <v>621</v>
      </c>
      <c r="Z544" s="103" t="s">
        <v>621</v>
      </c>
      <c r="AA544" s="103" t="s">
        <v>621</v>
      </c>
      <c r="AB544" s="103" t="s">
        <v>621</v>
      </c>
      <c r="AC544" s="103" t="s">
        <v>621</v>
      </c>
      <c r="AD544" s="103" t="s">
        <v>621</v>
      </c>
      <c r="AE544" s="103" t="s">
        <v>621</v>
      </c>
      <c r="AF544" s="103" t="s">
        <v>623</v>
      </c>
      <c r="AG544" s="103" t="s">
        <v>621</v>
      </c>
      <c r="AH544" s="103" t="s">
        <v>621</v>
      </c>
      <c r="AI544" s="103" t="s">
        <v>621</v>
      </c>
      <c r="AJ544" s="103" t="s">
        <v>622</v>
      </c>
      <c r="AK544" s="103" t="s">
        <v>622</v>
      </c>
      <c r="AL544" s="103" t="s">
        <v>621</v>
      </c>
      <c r="AM544" s="103" t="s">
        <v>623</v>
      </c>
      <c r="AN544" s="103" t="s">
        <v>621</v>
      </c>
      <c r="AO544" s="103" t="s">
        <v>621</v>
      </c>
      <c r="AP544" s="103" t="s">
        <v>621</v>
      </c>
      <c r="AQ544" s="103" t="s">
        <v>621</v>
      </c>
      <c r="AR544" s="103" t="s">
        <v>621</v>
      </c>
      <c r="AS544" s="103" t="s">
        <v>623</v>
      </c>
      <c r="AT544" s="103" t="s">
        <v>621</v>
      </c>
      <c r="AU544" s="103" t="s">
        <v>623</v>
      </c>
      <c r="AV544" s="103" t="s">
        <v>621</v>
      </c>
      <c r="AW544" s="103" t="s">
        <v>621</v>
      </c>
      <c r="AX544" s="103" t="s">
        <v>623</v>
      </c>
      <c r="AY544" s="103" t="s">
        <v>623</v>
      </c>
      <c r="AZ544" s="103" t="s">
        <v>621</v>
      </c>
      <c r="BA544" s="103" t="s">
        <v>621</v>
      </c>
      <c r="BB544" s="103" t="s">
        <v>621</v>
      </c>
      <c r="BC544" s="103" t="s">
        <v>623</v>
      </c>
      <c r="BD544" s="103" t="s">
        <v>621</v>
      </c>
      <c r="BF544" s="103">
        <f t="shared" ref="BF544:BJ553" si="72">COUNTIF($D544:$BD544,BF$3)</f>
        <v>41</v>
      </c>
      <c r="BG544" s="103">
        <f t="shared" si="72"/>
        <v>5</v>
      </c>
      <c r="BH544" s="103">
        <f t="shared" si="72"/>
        <v>0</v>
      </c>
      <c r="BI544" s="103">
        <f t="shared" si="72"/>
        <v>7</v>
      </c>
      <c r="BJ544" s="103">
        <f t="shared" si="72"/>
        <v>0</v>
      </c>
      <c r="BK544" s="103">
        <f t="shared" si="68"/>
        <v>46</v>
      </c>
      <c r="BM544" s="67">
        <v>32</v>
      </c>
      <c r="BN544" s="67">
        <v>9</v>
      </c>
      <c r="BO544" s="67">
        <v>30</v>
      </c>
      <c r="BP544" s="67">
        <v>4</v>
      </c>
      <c r="BQ544" s="67">
        <v>1</v>
      </c>
      <c r="BR544" s="67">
        <v>3</v>
      </c>
      <c r="BS544" s="67">
        <v>0</v>
      </c>
      <c r="BT544" s="67">
        <v>0</v>
      </c>
      <c r="BU544" s="67">
        <v>0</v>
      </c>
      <c r="BW544" s="67">
        <f t="shared" si="69"/>
        <v>41</v>
      </c>
    </row>
    <row r="545" spans="1:75" x14ac:dyDescent="0.25">
      <c r="A545" s="101">
        <v>2020</v>
      </c>
      <c r="B545" s="67" t="s">
        <v>644</v>
      </c>
      <c r="C545" s="67" t="s">
        <v>531</v>
      </c>
      <c r="D545" s="103" t="s">
        <v>621</v>
      </c>
      <c r="E545" s="103" t="s">
        <v>621</v>
      </c>
      <c r="F545" s="103" t="s">
        <v>621</v>
      </c>
      <c r="G545" s="103" t="s">
        <v>621</v>
      </c>
      <c r="H545" s="103" t="s">
        <v>622</v>
      </c>
      <c r="I545" s="103" t="s">
        <v>621</v>
      </c>
      <c r="J545" s="103" t="s">
        <v>621</v>
      </c>
      <c r="K545" s="103" t="s">
        <v>621</v>
      </c>
      <c r="L545" s="103" t="s">
        <v>621</v>
      </c>
      <c r="M545" s="103" t="s">
        <v>621</v>
      </c>
      <c r="N545" s="103" t="s">
        <v>620</v>
      </c>
      <c r="O545" s="103" t="s">
        <v>623</v>
      </c>
      <c r="P545" s="103" t="s">
        <v>621</v>
      </c>
      <c r="Q545" s="103" t="s">
        <v>620</v>
      </c>
      <c r="R545" s="103" t="s">
        <v>621</v>
      </c>
      <c r="S545" s="103" t="s">
        <v>621</v>
      </c>
      <c r="T545" s="103" t="s">
        <v>623</v>
      </c>
      <c r="U545" s="103" t="s">
        <v>622</v>
      </c>
      <c r="V545" s="103" t="s">
        <v>622</v>
      </c>
      <c r="W545" s="103" t="s">
        <v>622</v>
      </c>
      <c r="X545" s="103" t="s">
        <v>621</v>
      </c>
      <c r="Y545" s="103" t="s">
        <v>621</v>
      </c>
      <c r="Z545" s="103" t="s">
        <v>621</v>
      </c>
      <c r="AA545" s="103" t="s">
        <v>621</v>
      </c>
      <c r="AB545" s="103" t="s">
        <v>621</v>
      </c>
      <c r="AC545" s="103" t="s">
        <v>620</v>
      </c>
      <c r="AD545" s="103" t="s">
        <v>621</v>
      </c>
      <c r="AE545" s="103" t="s">
        <v>621</v>
      </c>
      <c r="AF545" s="103" t="s">
        <v>620</v>
      </c>
      <c r="AG545" s="103" t="s">
        <v>621</v>
      </c>
      <c r="AH545" s="103" t="s">
        <v>621</v>
      </c>
      <c r="AI545" s="103" t="s">
        <v>621</v>
      </c>
      <c r="AJ545" s="103" t="s">
        <v>622</v>
      </c>
      <c r="AK545" s="103" t="s">
        <v>622</v>
      </c>
      <c r="AL545" s="103" t="s">
        <v>621</v>
      </c>
      <c r="AM545" s="103" t="s">
        <v>621</v>
      </c>
      <c r="AN545" s="103" t="s">
        <v>621</v>
      </c>
      <c r="AO545" s="103" t="s">
        <v>620</v>
      </c>
      <c r="AP545" s="103" t="s">
        <v>621</v>
      </c>
      <c r="AQ545" s="103" t="s">
        <v>621</v>
      </c>
      <c r="AR545" s="103" t="s">
        <v>621</v>
      </c>
      <c r="AS545" s="103" t="s">
        <v>621</v>
      </c>
      <c r="AT545" s="103" t="s">
        <v>621</v>
      </c>
      <c r="AU545" s="103" t="s">
        <v>621</v>
      </c>
      <c r="AV545" s="103" t="s">
        <v>621</v>
      </c>
      <c r="AW545" s="103" t="s">
        <v>621</v>
      </c>
      <c r="AX545" s="103" t="s">
        <v>622</v>
      </c>
      <c r="AY545" s="103" t="s">
        <v>621</v>
      </c>
      <c r="AZ545" s="103" t="s">
        <v>622</v>
      </c>
      <c r="BA545" s="103" t="s">
        <v>622</v>
      </c>
      <c r="BB545" s="103" t="s">
        <v>621</v>
      </c>
      <c r="BC545" s="103" t="s">
        <v>622</v>
      </c>
      <c r="BD545" s="103" t="s">
        <v>621</v>
      </c>
      <c r="BF545" s="103">
        <f t="shared" si="72"/>
        <v>36</v>
      </c>
      <c r="BG545" s="103">
        <f t="shared" si="72"/>
        <v>10</v>
      </c>
      <c r="BH545" s="103">
        <f t="shared" si="72"/>
        <v>5</v>
      </c>
      <c r="BI545" s="103">
        <f t="shared" si="72"/>
        <v>2</v>
      </c>
      <c r="BJ545" s="103">
        <f t="shared" si="72"/>
        <v>0</v>
      </c>
      <c r="BK545" s="103">
        <f t="shared" si="68"/>
        <v>46</v>
      </c>
      <c r="BM545" s="67">
        <v>26</v>
      </c>
      <c r="BN545" s="67">
        <v>10</v>
      </c>
      <c r="BO545" s="67">
        <v>31</v>
      </c>
      <c r="BP545" s="67">
        <v>7</v>
      </c>
      <c r="BQ545" s="67">
        <v>3</v>
      </c>
      <c r="BR545" s="67">
        <v>4</v>
      </c>
      <c r="BS545" s="67">
        <v>5</v>
      </c>
      <c r="BT545" s="67">
        <v>0</v>
      </c>
      <c r="BU545" s="67">
        <v>0</v>
      </c>
      <c r="BW545" s="67">
        <f t="shared" si="69"/>
        <v>44.5</v>
      </c>
    </row>
    <row r="546" spans="1:75" x14ac:dyDescent="0.25">
      <c r="A546" s="101">
        <v>2021</v>
      </c>
      <c r="B546" s="67" t="s">
        <v>549</v>
      </c>
      <c r="C546" s="67" t="s">
        <v>531</v>
      </c>
      <c r="D546" s="103" t="s">
        <v>621</v>
      </c>
      <c r="E546" s="103" t="s">
        <v>621</v>
      </c>
      <c r="F546" s="103" t="s">
        <v>621</v>
      </c>
      <c r="G546" s="103" t="s">
        <v>621</v>
      </c>
      <c r="H546" s="103" t="s">
        <v>621</v>
      </c>
      <c r="I546" s="103" t="s">
        <v>621</v>
      </c>
      <c r="J546" s="103" t="s">
        <v>621</v>
      </c>
      <c r="K546" s="103" t="s">
        <v>623</v>
      </c>
      <c r="L546" s="103" t="s">
        <v>623</v>
      </c>
      <c r="M546" s="103" t="s">
        <v>621</v>
      </c>
      <c r="N546" s="103" t="s">
        <v>620</v>
      </c>
      <c r="O546" s="103" t="s">
        <v>620</v>
      </c>
      <c r="P546" s="103" t="s">
        <v>621</v>
      </c>
      <c r="Q546" s="103" t="s">
        <v>623</v>
      </c>
      <c r="R546" s="103" t="s">
        <v>621</v>
      </c>
      <c r="S546" s="103" t="s">
        <v>621</v>
      </c>
      <c r="T546" s="103" t="s">
        <v>621</v>
      </c>
      <c r="U546" s="103" t="s">
        <v>621</v>
      </c>
      <c r="V546" s="103" t="s">
        <v>622</v>
      </c>
      <c r="W546" s="103" t="s">
        <v>622</v>
      </c>
      <c r="X546" s="103" t="s">
        <v>621</v>
      </c>
      <c r="Y546" s="103" t="s">
        <v>622</v>
      </c>
      <c r="Z546" s="103" t="s">
        <v>623</v>
      </c>
      <c r="AA546" s="103" t="s">
        <v>621</v>
      </c>
      <c r="AB546" s="103" t="s">
        <v>622</v>
      </c>
      <c r="AC546" s="103" t="s">
        <v>621</v>
      </c>
      <c r="AD546" s="103" t="s">
        <v>621</v>
      </c>
      <c r="AE546" s="103" t="s">
        <v>621</v>
      </c>
      <c r="AF546" s="103" t="s">
        <v>623</v>
      </c>
      <c r="AG546" s="103" t="s">
        <v>623</v>
      </c>
      <c r="AH546" s="103" t="s">
        <v>623</v>
      </c>
      <c r="AI546" s="103" t="s">
        <v>623</v>
      </c>
      <c r="AJ546" s="103" t="s">
        <v>621</v>
      </c>
      <c r="AK546" s="103" t="s">
        <v>623</v>
      </c>
      <c r="AL546" s="103" t="s">
        <v>623</v>
      </c>
      <c r="AM546" s="103" t="s">
        <v>622</v>
      </c>
      <c r="AN546" s="103" t="s">
        <v>622</v>
      </c>
      <c r="AO546" s="103" t="s">
        <v>620</v>
      </c>
      <c r="AP546" s="103" t="s">
        <v>621</v>
      </c>
      <c r="AQ546" s="103" t="s">
        <v>621</v>
      </c>
      <c r="AR546" s="103" t="s">
        <v>623</v>
      </c>
      <c r="AS546" s="103" t="s">
        <v>621</v>
      </c>
      <c r="AT546" s="103" t="s">
        <v>621</v>
      </c>
      <c r="AU546" s="103" t="s">
        <v>621</v>
      </c>
      <c r="AV546" s="103" t="s">
        <v>621</v>
      </c>
      <c r="AW546" s="103" t="s">
        <v>621</v>
      </c>
      <c r="AX546" s="103" t="s">
        <v>621</v>
      </c>
      <c r="AY546" s="103" t="s">
        <v>621</v>
      </c>
      <c r="AZ546" s="103" t="s">
        <v>622</v>
      </c>
      <c r="BA546" s="103" t="s">
        <v>622</v>
      </c>
      <c r="BB546" s="103" t="s">
        <v>623</v>
      </c>
      <c r="BC546" s="103" t="s">
        <v>623</v>
      </c>
      <c r="BD546" s="103" t="s">
        <v>623</v>
      </c>
      <c r="BF546" s="103">
        <f t="shared" si="72"/>
        <v>28</v>
      </c>
      <c r="BG546" s="103">
        <f t="shared" si="72"/>
        <v>8</v>
      </c>
      <c r="BH546" s="103">
        <f t="shared" si="72"/>
        <v>3</v>
      </c>
      <c r="BI546" s="103">
        <f t="shared" si="72"/>
        <v>14</v>
      </c>
      <c r="BJ546" s="103">
        <f t="shared" si="72"/>
        <v>0</v>
      </c>
      <c r="BK546" s="103">
        <f t="shared" si="68"/>
        <v>36</v>
      </c>
      <c r="BM546" s="67">
        <v>22</v>
      </c>
      <c r="BN546" s="67">
        <v>6</v>
      </c>
      <c r="BO546" s="67">
        <v>15</v>
      </c>
      <c r="BP546" s="67">
        <v>6</v>
      </c>
      <c r="BQ546" s="67">
        <v>2</v>
      </c>
      <c r="BR546" s="67">
        <v>6</v>
      </c>
      <c r="BS546" s="67">
        <v>3</v>
      </c>
      <c r="BT546" s="67">
        <v>0</v>
      </c>
      <c r="BU546" s="67">
        <v>0</v>
      </c>
      <c r="BW546" s="67">
        <f t="shared" si="69"/>
        <v>35</v>
      </c>
    </row>
    <row r="547" spans="1:75" x14ac:dyDescent="0.25">
      <c r="A547" s="101">
        <v>2101</v>
      </c>
      <c r="B547" s="67" t="s">
        <v>550</v>
      </c>
      <c r="C547" s="67" t="s">
        <v>551</v>
      </c>
      <c r="D547" s="103" t="s">
        <v>623</v>
      </c>
      <c r="E547" s="103" t="s">
        <v>621</v>
      </c>
      <c r="F547" s="103" t="s">
        <v>621</v>
      </c>
      <c r="G547" s="103" t="s">
        <v>621</v>
      </c>
      <c r="H547" s="103" t="s">
        <v>621</v>
      </c>
      <c r="I547" s="103" t="s">
        <v>621</v>
      </c>
      <c r="J547" s="103" t="s">
        <v>621</v>
      </c>
      <c r="K547" s="103" t="s">
        <v>621</v>
      </c>
      <c r="L547" s="103" t="s">
        <v>621</v>
      </c>
      <c r="M547" s="103" t="s">
        <v>622</v>
      </c>
      <c r="N547" s="103" t="s">
        <v>621</v>
      </c>
      <c r="O547" s="103" t="s">
        <v>620</v>
      </c>
      <c r="P547" s="103" t="s">
        <v>622</v>
      </c>
      <c r="Q547" s="103" t="s">
        <v>621</v>
      </c>
      <c r="R547" s="103" t="s">
        <v>621</v>
      </c>
      <c r="S547" s="103" t="s">
        <v>621</v>
      </c>
      <c r="T547" s="103" t="s">
        <v>621</v>
      </c>
      <c r="U547" s="103" t="s">
        <v>621</v>
      </c>
      <c r="V547" s="103" t="s">
        <v>622</v>
      </c>
      <c r="W547" s="103" t="s">
        <v>622</v>
      </c>
      <c r="X547" s="103" t="s">
        <v>621</v>
      </c>
      <c r="Y547" s="103" t="s">
        <v>620</v>
      </c>
      <c r="Z547" s="103" t="s">
        <v>621</v>
      </c>
      <c r="AA547" s="103" t="s">
        <v>621</v>
      </c>
      <c r="AB547" s="103" t="s">
        <v>621</v>
      </c>
      <c r="AC547" s="103" t="s">
        <v>622</v>
      </c>
      <c r="AD547" s="103" t="s">
        <v>621</v>
      </c>
      <c r="AE547" s="103" t="s">
        <v>621</v>
      </c>
      <c r="AF547" s="103" t="s">
        <v>621</v>
      </c>
      <c r="AG547" s="103" t="s">
        <v>621</v>
      </c>
      <c r="AH547" s="103" t="s">
        <v>623</v>
      </c>
      <c r="AI547" s="103" t="s">
        <v>623</v>
      </c>
      <c r="AJ547" s="103" t="s">
        <v>622</v>
      </c>
      <c r="AK547" s="103" t="s">
        <v>622</v>
      </c>
      <c r="AL547" s="103" t="s">
        <v>623</v>
      </c>
      <c r="AM547" s="103" t="s">
        <v>622</v>
      </c>
      <c r="AN547" s="103" t="s">
        <v>622</v>
      </c>
      <c r="AO547" s="103" t="s">
        <v>621</v>
      </c>
      <c r="AP547" s="103" t="s">
        <v>621</v>
      </c>
      <c r="AQ547" s="103" t="s">
        <v>621</v>
      </c>
      <c r="AR547" s="103" t="s">
        <v>620</v>
      </c>
      <c r="AS547" s="103" t="s">
        <v>623</v>
      </c>
      <c r="AT547" s="103" t="s">
        <v>621</v>
      </c>
      <c r="AU547" s="103" t="s">
        <v>621</v>
      </c>
      <c r="AV547" s="103" t="s">
        <v>621</v>
      </c>
      <c r="AW547" s="103" t="s">
        <v>621</v>
      </c>
      <c r="AX547" s="103" t="s">
        <v>623</v>
      </c>
      <c r="AY547" s="103" t="s">
        <v>622</v>
      </c>
      <c r="AZ547" s="103" t="s">
        <v>622</v>
      </c>
      <c r="BA547" s="103" t="s">
        <v>622</v>
      </c>
      <c r="BB547" s="103" t="s">
        <v>623</v>
      </c>
      <c r="BC547" s="103" t="s">
        <v>622</v>
      </c>
      <c r="BD547" s="103" t="s">
        <v>623</v>
      </c>
      <c r="BF547" s="103">
        <f t="shared" si="72"/>
        <v>29</v>
      </c>
      <c r="BG547" s="103">
        <f t="shared" si="72"/>
        <v>13</v>
      </c>
      <c r="BH547" s="103">
        <f t="shared" si="72"/>
        <v>3</v>
      </c>
      <c r="BI547" s="103">
        <f t="shared" si="72"/>
        <v>8</v>
      </c>
      <c r="BJ547" s="103">
        <f t="shared" si="72"/>
        <v>0</v>
      </c>
      <c r="BK547" s="103">
        <f t="shared" si="68"/>
        <v>42</v>
      </c>
      <c r="BM547" s="67">
        <v>24</v>
      </c>
      <c r="BN547" s="67">
        <v>5</v>
      </c>
      <c r="BO547" s="67">
        <v>9</v>
      </c>
      <c r="BP547" s="67">
        <v>9</v>
      </c>
      <c r="BQ547" s="67">
        <v>4</v>
      </c>
      <c r="BR547" s="67">
        <v>4</v>
      </c>
      <c r="BS547" s="67">
        <v>3</v>
      </c>
      <c r="BT547" s="67">
        <v>0</v>
      </c>
      <c r="BU547" s="67">
        <v>0</v>
      </c>
      <c r="BW547" s="67">
        <f t="shared" si="69"/>
        <v>40.5</v>
      </c>
    </row>
    <row r="548" spans="1:75" x14ac:dyDescent="0.25">
      <c r="A548" s="101">
        <v>2102</v>
      </c>
      <c r="B548" s="67" t="s">
        <v>552</v>
      </c>
      <c r="C548" s="67" t="s">
        <v>551</v>
      </c>
      <c r="D548" s="103" t="s">
        <v>621</v>
      </c>
      <c r="E548" s="103" t="s">
        <v>621</v>
      </c>
      <c r="F548" s="103" t="s">
        <v>621</v>
      </c>
      <c r="G548" s="103" t="s">
        <v>621</v>
      </c>
      <c r="H548" s="103" t="s">
        <v>621</v>
      </c>
      <c r="I548" s="103" t="s">
        <v>623</v>
      </c>
      <c r="J548" s="103" t="s">
        <v>621</v>
      </c>
      <c r="K548" s="103" t="s">
        <v>621</v>
      </c>
      <c r="L548" s="103" t="s">
        <v>621</v>
      </c>
      <c r="M548" s="103" t="s">
        <v>621</v>
      </c>
      <c r="N548" s="103" t="s">
        <v>621</v>
      </c>
      <c r="O548" s="103" t="s">
        <v>620</v>
      </c>
      <c r="P548" s="103" t="s">
        <v>621</v>
      </c>
      <c r="Q548" s="103" t="s">
        <v>621</v>
      </c>
      <c r="R548" s="103" t="s">
        <v>621</v>
      </c>
      <c r="S548" s="103" t="s">
        <v>621</v>
      </c>
      <c r="T548" s="103" t="s">
        <v>621</v>
      </c>
      <c r="U548" s="103" t="s">
        <v>622</v>
      </c>
      <c r="V548" s="103" t="s">
        <v>621</v>
      </c>
      <c r="W548" s="103" t="s">
        <v>622</v>
      </c>
      <c r="X548" s="103" t="s">
        <v>621</v>
      </c>
      <c r="Y548" s="103" t="s">
        <v>621</v>
      </c>
      <c r="Z548" s="103" t="s">
        <v>621</v>
      </c>
      <c r="AA548" s="103" t="s">
        <v>621</v>
      </c>
      <c r="AB548" s="103" t="s">
        <v>621</v>
      </c>
      <c r="AC548" s="103" t="s">
        <v>622</v>
      </c>
      <c r="AD548" s="103" t="s">
        <v>621</v>
      </c>
      <c r="AE548" s="103" t="s">
        <v>621</v>
      </c>
      <c r="AF548" s="103" t="s">
        <v>623</v>
      </c>
      <c r="AG548" s="103" t="s">
        <v>621</v>
      </c>
      <c r="AH548" s="103" t="s">
        <v>621</v>
      </c>
      <c r="AI548" s="103" t="s">
        <v>621</v>
      </c>
      <c r="AJ548" s="103" t="s">
        <v>622</v>
      </c>
      <c r="AK548" s="103" t="s">
        <v>622</v>
      </c>
      <c r="AL548" s="103" t="s">
        <v>620</v>
      </c>
      <c r="AM548" s="103" t="s">
        <v>622</v>
      </c>
      <c r="AN548" s="103" t="s">
        <v>622</v>
      </c>
      <c r="AO548" s="103" t="s">
        <v>620</v>
      </c>
      <c r="AP548" s="103" t="s">
        <v>621</v>
      </c>
      <c r="AQ548" s="103" t="s">
        <v>621</v>
      </c>
      <c r="AR548" s="103" t="s">
        <v>620</v>
      </c>
      <c r="AS548" s="103" t="s">
        <v>623</v>
      </c>
      <c r="AT548" s="103" t="s">
        <v>621</v>
      </c>
      <c r="AU548" s="103" t="s">
        <v>621</v>
      </c>
      <c r="AV548" s="103" t="s">
        <v>621</v>
      </c>
      <c r="AW548" s="103" t="s">
        <v>621</v>
      </c>
      <c r="AX548" s="103" t="s">
        <v>621</v>
      </c>
      <c r="AY548" s="103" t="s">
        <v>622</v>
      </c>
      <c r="AZ548" s="103" t="s">
        <v>622</v>
      </c>
      <c r="BA548" s="103" t="s">
        <v>622</v>
      </c>
      <c r="BB548" s="103" t="s">
        <v>621</v>
      </c>
      <c r="BC548" s="103" t="s">
        <v>623</v>
      </c>
      <c r="BD548" s="103" t="s">
        <v>623</v>
      </c>
      <c r="BF548" s="103">
        <f t="shared" si="72"/>
        <v>34</v>
      </c>
      <c r="BG548" s="103">
        <f t="shared" si="72"/>
        <v>10</v>
      </c>
      <c r="BH548" s="103">
        <f t="shared" si="72"/>
        <v>4</v>
      </c>
      <c r="BI548" s="103">
        <f t="shared" si="72"/>
        <v>5</v>
      </c>
      <c r="BJ548" s="103">
        <f t="shared" si="72"/>
        <v>0</v>
      </c>
      <c r="BK548" s="103">
        <f t="shared" si="68"/>
        <v>44</v>
      </c>
      <c r="BM548" s="67">
        <v>25</v>
      </c>
      <c r="BN548" s="67">
        <v>9</v>
      </c>
      <c r="BO548" s="67">
        <v>22</v>
      </c>
      <c r="BP548" s="67">
        <v>7</v>
      </c>
      <c r="BQ548" s="67">
        <v>3</v>
      </c>
      <c r="BR548" s="67">
        <v>4</v>
      </c>
      <c r="BS548" s="67">
        <v>4</v>
      </c>
      <c r="BT548" s="67">
        <v>0</v>
      </c>
      <c r="BU548" s="67">
        <v>0</v>
      </c>
      <c r="BW548" s="67">
        <f t="shared" si="69"/>
        <v>42</v>
      </c>
    </row>
    <row r="549" spans="1:75" x14ac:dyDescent="0.25">
      <c r="A549" s="101">
        <v>2103</v>
      </c>
      <c r="B549" s="67" t="s">
        <v>645</v>
      </c>
      <c r="C549" s="67" t="s">
        <v>551</v>
      </c>
      <c r="D549" s="103" t="s">
        <v>621</v>
      </c>
      <c r="E549" s="103" t="s">
        <v>621</v>
      </c>
      <c r="F549" s="103" t="s">
        <v>621</v>
      </c>
      <c r="G549" s="103" t="s">
        <v>621</v>
      </c>
      <c r="H549" s="103" t="s">
        <v>622</v>
      </c>
      <c r="I549" s="103" t="s">
        <v>621</v>
      </c>
      <c r="J549" s="103" t="s">
        <v>621</v>
      </c>
      <c r="K549" s="103" t="s">
        <v>621</v>
      </c>
      <c r="L549" s="103" t="s">
        <v>621</v>
      </c>
      <c r="M549" s="103" t="s">
        <v>621</v>
      </c>
      <c r="N549" s="103" t="s">
        <v>620</v>
      </c>
      <c r="O549" s="103" t="s">
        <v>620</v>
      </c>
      <c r="P549" s="103" t="s">
        <v>621</v>
      </c>
      <c r="Q549" s="103" t="s">
        <v>621</v>
      </c>
      <c r="R549" s="103" t="s">
        <v>621</v>
      </c>
      <c r="S549" s="103" t="s">
        <v>623</v>
      </c>
      <c r="T549" s="103" t="s">
        <v>621</v>
      </c>
      <c r="U549" s="103" t="s">
        <v>623</v>
      </c>
      <c r="V549" s="103" t="s">
        <v>622</v>
      </c>
      <c r="W549" s="103" t="s">
        <v>622</v>
      </c>
      <c r="X549" s="103" t="s">
        <v>621</v>
      </c>
      <c r="Y549" s="103" t="s">
        <v>622</v>
      </c>
      <c r="Z549" s="103" t="s">
        <v>620</v>
      </c>
      <c r="AA549" s="103" t="s">
        <v>621</v>
      </c>
      <c r="AB549" s="103" t="s">
        <v>621</v>
      </c>
      <c r="AC549" s="103" t="s">
        <v>621</v>
      </c>
      <c r="AD549" s="103" t="s">
        <v>621</v>
      </c>
      <c r="AE549" s="103" t="s">
        <v>621</v>
      </c>
      <c r="AF549" s="103" t="s">
        <v>621</v>
      </c>
      <c r="AG549" s="103" t="s">
        <v>621</v>
      </c>
      <c r="AH549" s="103" t="s">
        <v>623</v>
      </c>
      <c r="AI549" s="103" t="s">
        <v>621</v>
      </c>
      <c r="AJ549" s="103" t="s">
        <v>622</v>
      </c>
      <c r="AK549" s="103" t="s">
        <v>622</v>
      </c>
      <c r="AL549" s="103" t="s">
        <v>620</v>
      </c>
      <c r="AM549" s="103" t="s">
        <v>622</v>
      </c>
      <c r="AN549" s="103" t="s">
        <v>622</v>
      </c>
      <c r="AO549" s="103" t="s">
        <v>620</v>
      </c>
      <c r="AP549" s="103" t="s">
        <v>621</v>
      </c>
      <c r="AQ549" s="103" t="s">
        <v>621</v>
      </c>
      <c r="AR549" s="103" t="s">
        <v>620</v>
      </c>
      <c r="AS549" s="103" t="s">
        <v>621</v>
      </c>
      <c r="AT549" s="103" t="s">
        <v>621</v>
      </c>
      <c r="AU549" s="103" t="s">
        <v>621</v>
      </c>
      <c r="AV549" s="103" t="s">
        <v>621</v>
      </c>
      <c r="AW549" s="103" t="s">
        <v>621</v>
      </c>
      <c r="AX549" s="103" t="s">
        <v>622</v>
      </c>
      <c r="AY549" s="103" t="s">
        <v>622</v>
      </c>
      <c r="AZ549" s="103" t="s">
        <v>622</v>
      </c>
      <c r="BA549" s="103" t="s">
        <v>622</v>
      </c>
      <c r="BB549" s="103" t="s">
        <v>623</v>
      </c>
      <c r="BC549" s="103" t="s">
        <v>622</v>
      </c>
      <c r="BD549" s="103" t="s">
        <v>623</v>
      </c>
      <c r="BF549" s="103">
        <f t="shared" si="72"/>
        <v>29</v>
      </c>
      <c r="BG549" s="103">
        <f t="shared" si="72"/>
        <v>13</v>
      </c>
      <c r="BH549" s="103">
        <f t="shared" si="72"/>
        <v>6</v>
      </c>
      <c r="BI549" s="103">
        <f t="shared" si="72"/>
        <v>5</v>
      </c>
      <c r="BJ549" s="103">
        <f t="shared" si="72"/>
        <v>0</v>
      </c>
      <c r="BK549" s="103">
        <f t="shared" si="68"/>
        <v>42</v>
      </c>
      <c r="BM549" s="67">
        <v>24</v>
      </c>
      <c r="BN549" s="67">
        <v>5</v>
      </c>
      <c r="BO549" s="67">
        <v>5</v>
      </c>
      <c r="BP549" s="67">
        <v>8</v>
      </c>
      <c r="BQ549" s="67">
        <v>5</v>
      </c>
      <c r="BR549" s="67">
        <v>7</v>
      </c>
      <c r="BS549" s="67">
        <v>6</v>
      </c>
      <c r="BT549" s="67">
        <v>0</v>
      </c>
      <c r="BU549" s="67">
        <v>0</v>
      </c>
      <c r="BW549" s="67">
        <f t="shared" si="69"/>
        <v>43</v>
      </c>
    </row>
    <row r="550" spans="1:75" x14ac:dyDescent="0.25">
      <c r="A550" s="101">
        <v>2104</v>
      </c>
      <c r="B550" s="67" t="s">
        <v>554</v>
      </c>
      <c r="C550" s="67" t="s">
        <v>551</v>
      </c>
      <c r="D550" s="103" t="s">
        <v>621</v>
      </c>
      <c r="E550" s="103" t="s">
        <v>621</v>
      </c>
      <c r="F550" s="103" t="s">
        <v>621</v>
      </c>
      <c r="G550" s="103" t="s">
        <v>621</v>
      </c>
      <c r="H550" s="103" t="s">
        <v>622</v>
      </c>
      <c r="I550" s="103" t="s">
        <v>623</v>
      </c>
      <c r="J550" s="103" t="s">
        <v>621</v>
      </c>
      <c r="K550" s="103" t="s">
        <v>621</v>
      </c>
      <c r="L550" s="103" t="s">
        <v>621</v>
      </c>
      <c r="M550" s="103" t="s">
        <v>621</v>
      </c>
      <c r="N550" s="103" t="s">
        <v>620</v>
      </c>
      <c r="O550" s="103" t="s">
        <v>620</v>
      </c>
      <c r="P550" s="103" t="s">
        <v>622</v>
      </c>
      <c r="Q550" s="103" t="s">
        <v>620</v>
      </c>
      <c r="R550" s="103" t="s">
        <v>621</v>
      </c>
      <c r="S550" s="103" t="s">
        <v>621</v>
      </c>
      <c r="T550" s="103" t="s">
        <v>621</v>
      </c>
      <c r="U550" s="103" t="s">
        <v>623</v>
      </c>
      <c r="V550" s="103" t="s">
        <v>622</v>
      </c>
      <c r="W550" s="103" t="s">
        <v>622</v>
      </c>
      <c r="X550" s="103" t="s">
        <v>621</v>
      </c>
      <c r="Y550" s="103" t="s">
        <v>621</v>
      </c>
      <c r="Z550" s="103" t="s">
        <v>620</v>
      </c>
      <c r="AA550" s="103" t="s">
        <v>621</v>
      </c>
      <c r="AB550" s="103" t="s">
        <v>621</v>
      </c>
      <c r="AC550" s="103" t="s">
        <v>621</v>
      </c>
      <c r="AD550" s="103" t="s">
        <v>621</v>
      </c>
      <c r="AE550" s="103" t="s">
        <v>621</v>
      </c>
      <c r="AF550" s="103" t="s">
        <v>621</v>
      </c>
      <c r="AG550" s="103" t="s">
        <v>621</v>
      </c>
      <c r="AH550" s="103" t="s">
        <v>621</v>
      </c>
      <c r="AI550" s="103" t="s">
        <v>621</v>
      </c>
      <c r="AJ550" s="103" t="s">
        <v>622</v>
      </c>
      <c r="AK550" s="103" t="s">
        <v>622</v>
      </c>
      <c r="AL550" s="103" t="s">
        <v>620</v>
      </c>
      <c r="AM550" s="103" t="s">
        <v>622</v>
      </c>
      <c r="AN550" s="103" t="s">
        <v>622</v>
      </c>
      <c r="AO550" s="103" t="s">
        <v>620</v>
      </c>
      <c r="AP550" s="103" t="s">
        <v>621</v>
      </c>
      <c r="AQ550" s="103" t="s">
        <v>621</v>
      </c>
      <c r="AR550" s="103" t="s">
        <v>620</v>
      </c>
      <c r="AS550" s="103" t="s">
        <v>621</v>
      </c>
      <c r="AT550" s="103" t="s">
        <v>621</v>
      </c>
      <c r="AU550" s="103" t="s">
        <v>621</v>
      </c>
      <c r="AV550" s="103" t="s">
        <v>621</v>
      </c>
      <c r="AW550" s="103" t="s">
        <v>621</v>
      </c>
      <c r="AX550" s="103" t="s">
        <v>622</v>
      </c>
      <c r="AY550" s="103" t="s">
        <v>622</v>
      </c>
      <c r="AZ550" s="103" t="s">
        <v>622</v>
      </c>
      <c r="BA550" s="103" t="s">
        <v>622</v>
      </c>
      <c r="BB550" s="103" t="s">
        <v>623</v>
      </c>
      <c r="BC550" s="103" t="s">
        <v>622</v>
      </c>
      <c r="BD550" s="103" t="s">
        <v>623</v>
      </c>
      <c r="BF550" s="103">
        <f t="shared" si="72"/>
        <v>29</v>
      </c>
      <c r="BG550" s="103">
        <f t="shared" si="72"/>
        <v>13</v>
      </c>
      <c r="BH550" s="103">
        <f t="shared" si="72"/>
        <v>7</v>
      </c>
      <c r="BI550" s="103">
        <f t="shared" si="72"/>
        <v>4</v>
      </c>
      <c r="BJ550" s="103">
        <f t="shared" si="72"/>
        <v>0</v>
      </c>
      <c r="BK550" s="103">
        <f t="shared" si="68"/>
        <v>42</v>
      </c>
      <c r="BM550" s="67">
        <v>22</v>
      </c>
      <c r="BN550" s="67">
        <v>7</v>
      </c>
      <c r="BO550" s="67">
        <v>9</v>
      </c>
      <c r="BP550" s="67">
        <v>8</v>
      </c>
      <c r="BQ550" s="67">
        <v>5</v>
      </c>
      <c r="BR550" s="67">
        <v>6</v>
      </c>
      <c r="BS550" s="67">
        <v>7</v>
      </c>
      <c r="BT550" s="67">
        <v>0</v>
      </c>
      <c r="BU550" s="67">
        <v>0</v>
      </c>
      <c r="BW550" s="67">
        <f t="shared" si="69"/>
        <v>43</v>
      </c>
    </row>
    <row r="551" spans="1:75" x14ac:dyDescent="0.25">
      <c r="A551" s="101">
        <v>2105</v>
      </c>
      <c r="B551" s="67" t="s">
        <v>232</v>
      </c>
      <c r="C551" s="67" t="s">
        <v>551</v>
      </c>
      <c r="D551" s="103" t="s">
        <v>623</v>
      </c>
      <c r="E551" s="103" t="s">
        <v>621</v>
      </c>
      <c r="F551" s="103" t="s">
        <v>621</v>
      </c>
      <c r="G551" s="103" t="s">
        <v>621</v>
      </c>
      <c r="H551" s="103" t="s">
        <v>621</v>
      </c>
      <c r="I551" s="103" t="s">
        <v>621</v>
      </c>
      <c r="J551" s="103" t="s">
        <v>621</v>
      </c>
      <c r="K551" s="103" t="s">
        <v>621</v>
      </c>
      <c r="L551" s="103" t="s">
        <v>621</v>
      </c>
      <c r="M551" s="103" t="s">
        <v>621</v>
      </c>
      <c r="N551" s="103" t="s">
        <v>621</v>
      </c>
      <c r="O551" s="103" t="s">
        <v>623</v>
      </c>
      <c r="P551" s="103" t="s">
        <v>621</v>
      </c>
      <c r="Q551" s="103" t="s">
        <v>623</v>
      </c>
      <c r="R551" s="103" t="s">
        <v>622</v>
      </c>
      <c r="S551" s="103" t="s">
        <v>623</v>
      </c>
      <c r="T551" s="103" t="s">
        <v>623</v>
      </c>
      <c r="U551" s="103" t="s">
        <v>621</v>
      </c>
      <c r="V551" s="103" t="s">
        <v>621</v>
      </c>
      <c r="W551" s="103" t="s">
        <v>622</v>
      </c>
      <c r="X551" s="103" t="s">
        <v>623</v>
      </c>
      <c r="Y551" s="103" t="s">
        <v>621</v>
      </c>
      <c r="Z551" s="103" t="s">
        <v>623</v>
      </c>
      <c r="AA551" s="103" t="s">
        <v>623</v>
      </c>
      <c r="AB551" s="103" t="s">
        <v>622</v>
      </c>
      <c r="AC551" s="103" t="s">
        <v>622</v>
      </c>
      <c r="AD551" s="103" t="s">
        <v>621</v>
      </c>
      <c r="AE551" s="103" t="s">
        <v>621</v>
      </c>
      <c r="AF551" s="103" t="s">
        <v>621</v>
      </c>
      <c r="AG551" s="103" t="s">
        <v>621</v>
      </c>
      <c r="AH551" s="103" t="s">
        <v>621</v>
      </c>
      <c r="AI551" s="103" t="s">
        <v>621</v>
      </c>
      <c r="AJ551" s="103" t="s">
        <v>622</v>
      </c>
      <c r="AK551" s="103" t="s">
        <v>622</v>
      </c>
      <c r="AL551" s="103" t="s">
        <v>623</v>
      </c>
      <c r="AM551" s="103" t="s">
        <v>622</v>
      </c>
      <c r="AN551" s="103" t="s">
        <v>622</v>
      </c>
      <c r="AO551" s="103" t="s">
        <v>621</v>
      </c>
      <c r="AP551" s="103" t="s">
        <v>621</v>
      </c>
      <c r="AQ551" s="103" t="s">
        <v>621</v>
      </c>
      <c r="AR551" s="103" t="s">
        <v>623</v>
      </c>
      <c r="AS551" s="103" t="s">
        <v>621</v>
      </c>
      <c r="AT551" s="103" t="s">
        <v>621</v>
      </c>
      <c r="AU551" s="103" t="s">
        <v>621</v>
      </c>
      <c r="AV551" s="103" t="s">
        <v>621</v>
      </c>
      <c r="AW551" s="103" t="s">
        <v>621</v>
      </c>
      <c r="AX551" s="103" t="s">
        <v>622</v>
      </c>
      <c r="AY551" s="103" t="s">
        <v>622</v>
      </c>
      <c r="AZ551" s="103" t="s">
        <v>621</v>
      </c>
      <c r="BA551" s="103" t="s">
        <v>621</v>
      </c>
      <c r="BB551" s="103" t="s">
        <v>621</v>
      </c>
      <c r="BC551" s="103" t="s">
        <v>623</v>
      </c>
      <c r="BD551" s="103" t="s">
        <v>623</v>
      </c>
      <c r="BF551" s="103">
        <f t="shared" si="72"/>
        <v>31</v>
      </c>
      <c r="BG551" s="103">
        <f t="shared" si="72"/>
        <v>10</v>
      </c>
      <c r="BH551" s="103">
        <f t="shared" si="72"/>
        <v>0</v>
      </c>
      <c r="BI551" s="103">
        <f t="shared" si="72"/>
        <v>12</v>
      </c>
      <c r="BJ551" s="103">
        <f t="shared" si="72"/>
        <v>0</v>
      </c>
      <c r="BK551" s="103">
        <f t="shared" si="68"/>
        <v>41</v>
      </c>
      <c r="BM551" s="67">
        <v>25</v>
      </c>
      <c r="BN551" s="67">
        <v>6</v>
      </c>
      <c r="BO551" s="67">
        <v>9</v>
      </c>
      <c r="BP551" s="67">
        <v>6</v>
      </c>
      <c r="BQ551" s="67">
        <v>4</v>
      </c>
      <c r="BR551" s="67">
        <v>5</v>
      </c>
      <c r="BS551" s="67">
        <v>0</v>
      </c>
      <c r="BT551" s="67">
        <v>0</v>
      </c>
      <c r="BU551" s="67">
        <v>0</v>
      </c>
      <c r="BW551" s="67">
        <f t="shared" si="69"/>
        <v>36</v>
      </c>
    </row>
    <row r="552" spans="1:75" x14ac:dyDescent="0.25">
      <c r="A552" s="101">
        <v>2106</v>
      </c>
      <c r="B552" s="67" t="s">
        <v>555</v>
      </c>
      <c r="C552" s="67" t="s">
        <v>551</v>
      </c>
      <c r="D552" s="103" t="s">
        <v>621</v>
      </c>
      <c r="E552" s="103" t="s">
        <v>621</v>
      </c>
      <c r="F552" s="103" t="s">
        <v>621</v>
      </c>
      <c r="G552" s="103" t="s">
        <v>623</v>
      </c>
      <c r="H552" s="103" t="s">
        <v>622</v>
      </c>
      <c r="I552" s="103" t="s">
        <v>621</v>
      </c>
      <c r="J552" s="103" t="s">
        <v>621</v>
      </c>
      <c r="K552" s="103" t="s">
        <v>620</v>
      </c>
      <c r="L552" s="103" t="s">
        <v>621</v>
      </c>
      <c r="M552" s="103" t="s">
        <v>622</v>
      </c>
      <c r="N552" s="103" t="s">
        <v>621</v>
      </c>
      <c r="O552" s="103" t="s">
        <v>620</v>
      </c>
      <c r="P552" s="103" t="s">
        <v>621</v>
      </c>
      <c r="Q552" s="103" t="s">
        <v>622</v>
      </c>
      <c r="R552" s="103" t="s">
        <v>621</v>
      </c>
      <c r="S552" s="103" t="s">
        <v>621</v>
      </c>
      <c r="T552" s="103" t="s">
        <v>621</v>
      </c>
      <c r="U552" s="103" t="s">
        <v>622</v>
      </c>
      <c r="V552" s="103" t="s">
        <v>622</v>
      </c>
      <c r="W552" s="103" t="s">
        <v>622</v>
      </c>
      <c r="X552" s="103" t="s">
        <v>621</v>
      </c>
      <c r="Y552" s="103" t="s">
        <v>622</v>
      </c>
      <c r="Z552" s="103" t="s">
        <v>620</v>
      </c>
      <c r="AA552" s="103" t="s">
        <v>621</v>
      </c>
      <c r="AB552" s="103" t="s">
        <v>621</v>
      </c>
      <c r="AC552" s="103" t="s">
        <v>622</v>
      </c>
      <c r="AD552" s="103" t="s">
        <v>621</v>
      </c>
      <c r="AE552" s="103" t="s">
        <v>621</v>
      </c>
      <c r="AF552" s="103" t="s">
        <v>621</v>
      </c>
      <c r="AG552" s="103" t="s">
        <v>621</v>
      </c>
      <c r="AH552" s="103" t="s">
        <v>623</v>
      </c>
      <c r="AI552" s="103" t="s">
        <v>621</v>
      </c>
      <c r="AJ552" s="103" t="s">
        <v>622</v>
      </c>
      <c r="AK552" s="103" t="s">
        <v>622</v>
      </c>
      <c r="AL552" s="103" t="s">
        <v>623</v>
      </c>
      <c r="AM552" s="103" t="s">
        <v>622</v>
      </c>
      <c r="AN552" s="103" t="s">
        <v>622</v>
      </c>
      <c r="AO552" s="103" t="s">
        <v>620</v>
      </c>
      <c r="AP552" s="103" t="s">
        <v>621</v>
      </c>
      <c r="AQ552" s="103" t="s">
        <v>621</v>
      </c>
      <c r="AR552" s="103" t="s">
        <v>620</v>
      </c>
      <c r="AS552" s="103" t="s">
        <v>621</v>
      </c>
      <c r="AT552" s="103" t="s">
        <v>621</v>
      </c>
      <c r="AU552" s="103" t="s">
        <v>621</v>
      </c>
      <c r="AV552" s="103" t="s">
        <v>621</v>
      </c>
      <c r="AW552" s="103" t="s">
        <v>621</v>
      </c>
      <c r="AX552" s="103" t="s">
        <v>622</v>
      </c>
      <c r="AY552" s="103" t="s">
        <v>622</v>
      </c>
      <c r="AZ552" s="103" t="s">
        <v>622</v>
      </c>
      <c r="BA552" s="103" t="s">
        <v>622</v>
      </c>
      <c r="BB552" s="103" t="s">
        <v>623</v>
      </c>
      <c r="BC552" s="103" t="s">
        <v>622</v>
      </c>
      <c r="BD552" s="103" t="s">
        <v>623</v>
      </c>
      <c r="BF552" s="103">
        <f t="shared" si="72"/>
        <v>26</v>
      </c>
      <c r="BG552" s="103">
        <f t="shared" si="72"/>
        <v>17</v>
      </c>
      <c r="BH552" s="103">
        <f t="shared" si="72"/>
        <v>5</v>
      </c>
      <c r="BI552" s="103">
        <f t="shared" si="72"/>
        <v>5</v>
      </c>
      <c r="BJ552" s="103">
        <f t="shared" si="72"/>
        <v>0</v>
      </c>
      <c r="BK552" s="103">
        <f t="shared" si="68"/>
        <v>43</v>
      </c>
      <c r="BM552" s="67">
        <v>20</v>
      </c>
      <c r="BN552" s="67">
        <v>6</v>
      </c>
      <c r="BO552" s="67">
        <v>9</v>
      </c>
      <c r="BP552" s="67">
        <v>12</v>
      </c>
      <c r="BQ552" s="67">
        <v>5</v>
      </c>
      <c r="BR552" s="67">
        <v>4</v>
      </c>
      <c r="BS552" s="67">
        <v>5</v>
      </c>
      <c r="BT552" s="67">
        <v>0</v>
      </c>
      <c r="BU552" s="67">
        <v>0</v>
      </c>
      <c r="BW552" s="67">
        <f t="shared" si="69"/>
        <v>42.5</v>
      </c>
    </row>
    <row r="553" spans="1:75" x14ac:dyDescent="0.25">
      <c r="A553" s="101">
        <v>2107</v>
      </c>
      <c r="B553" s="67" t="s">
        <v>196</v>
      </c>
      <c r="C553" s="67" t="s">
        <v>551</v>
      </c>
      <c r="D553" s="103" t="s">
        <v>621</v>
      </c>
      <c r="E553" s="103" t="s">
        <v>621</v>
      </c>
      <c r="F553" s="103" t="s">
        <v>621</v>
      </c>
      <c r="G553" s="103" t="s">
        <v>621</v>
      </c>
      <c r="H553" s="103" t="s">
        <v>622</v>
      </c>
      <c r="I553" s="103" t="s">
        <v>621</v>
      </c>
      <c r="J553" s="103" t="s">
        <v>621</v>
      </c>
      <c r="K553" s="103" t="s">
        <v>621</v>
      </c>
      <c r="L553" s="103" t="s">
        <v>621</v>
      </c>
      <c r="M553" s="103" t="s">
        <v>623</v>
      </c>
      <c r="N553" s="103" t="s">
        <v>623</v>
      </c>
      <c r="O553" s="103" t="s">
        <v>621</v>
      </c>
      <c r="P553" s="103" t="s">
        <v>622</v>
      </c>
      <c r="Q553" s="103" t="s">
        <v>621</v>
      </c>
      <c r="R553" s="103" t="s">
        <v>621</v>
      </c>
      <c r="S553" s="103" t="s">
        <v>621</v>
      </c>
      <c r="T553" s="103" t="s">
        <v>621</v>
      </c>
      <c r="U553" s="103" t="s">
        <v>621</v>
      </c>
      <c r="V553" s="103" t="s">
        <v>621</v>
      </c>
      <c r="W553" s="103" t="s">
        <v>622</v>
      </c>
      <c r="X553" s="103" t="s">
        <v>623</v>
      </c>
      <c r="Y553" s="103" t="s">
        <v>621</v>
      </c>
      <c r="Z553" s="103" t="s">
        <v>621</v>
      </c>
      <c r="AA553" s="103" t="s">
        <v>621</v>
      </c>
      <c r="AB553" s="103" t="s">
        <v>621</v>
      </c>
      <c r="AC553" s="103" t="s">
        <v>621</v>
      </c>
      <c r="AD553" s="103" t="s">
        <v>621</v>
      </c>
      <c r="AE553" s="103" t="s">
        <v>621</v>
      </c>
      <c r="AF553" s="103" t="s">
        <v>621</v>
      </c>
      <c r="AG553" s="103" t="s">
        <v>621</v>
      </c>
      <c r="AH553" s="103" t="s">
        <v>623</v>
      </c>
      <c r="AI553" s="103" t="s">
        <v>621</v>
      </c>
      <c r="AJ553" s="103" t="s">
        <v>622</v>
      </c>
      <c r="AK553" s="103" t="s">
        <v>622</v>
      </c>
      <c r="AL553" s="103" t="s">
        <v>623</v>
      </c>
      <c r="AM553" s="103" t="s">
        <v>622</v>
      </c>
      <c r="AN553" s="103" t="s">
        <v>622</v>
      </c>
      <c r="AO553" s="103" t="s">
        <v>623</v>
      </c>
      <c r="AP553" s="103" t="s">
        <v>621</v>
      </c>
      <c r="AQ553" s="103" t="s">
        <v>621</v>
      </c>
      <c r="AR553" s="103" t="s">
        <v>620</v>
      </c>
      <c r="AS553" s="103" t="s">
        <v>623</v>
      </c>
      <c r="AT553" s="103" t="s">
        <v>621</v>
      </c>
      <c r="AU553" s="103" t="s">
        <v>621</v>
      </c>
      <c r="AV553" s="103" t="s">
        <v>621</v>
      </c>
      <c r="AW553" s="103" t="s">
        <v>621</v>
      </c>
      <c r="AX553" s="103" t="s">
        <v>622</v>
      </c>
      <c r="AY553" s="103" t="s">
        <v>622</v>
      </c>
      <c r="AZ553" s="103" t="s">
        <v>621</v>
      </c>
      <c r="BA553" s="103" t="s">
        <v>622</v>
      </c>
      <c r="BB553" s="103" t="s">
        <v>621</v>
      </c>
      <c r="BC553" s="103" t="s">
        <v>622</v>
      </c>
      <c r="BD553" s="103" t="s">
        <v>623</v>
      </c>
      <c r="BF553" s="103">
        <f t="shared" si="72"/>
        <v>33</v>
      </c>
      <c r="BG553" s="103">
        <f t="shared" si="72"/>
        <v>11</v>
      </c>
      <c r="BH553" s="103">
        <f t="shared" si="72"/>
        <v>1</v>
      </c>
      <c r="BI553" s="103">
        <f t="shared" si="72"/>
        <v>8</v>
      </c>
      <c r="BJ553" s="103">
        <f t="shared" si="72"/>
        <v>0</v>
      </c>
      <c r="BK553" s="103">
        <f t="shared" si="68"/>
        <v>44</v>
      </c>
      <c r="BM553" s="67">
        <v>26</v>
      </c>
      <c r="BN553" s="67">
        <v>7</v>
      </c>
      <c r="BO553" s="67">
        <v>11</v>
      </c>
      <c r="BP553" s="67">
        <v>6</v>
      </c>
      <c r="BQ553" s="67">
        <v>5</v>
      </c>
      <c r="BR553" s="67">
        <v>6</v>
      </c>
      <c r="BS553" s="67">
        <v>1</v>
      </c>
      <c r="BT553" s="67">
        <v>0</v>
      </c>
      <c r="BU553" s="67">
        <v>0</v>
      </c>
      <c r="BW553" s="67">
        <f t="shared" si="69"/>
        <v>39</v>
      </c>
    </row>
    <row r="554" spans="1:7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621</v>
      </c>
      <c r="M554" s="103" t="s">
        <v>621</v>
      </c>
      <c r="N554" s="103" t="s">
        <v>621</v>
      </c>
      <c r="O554" s="103" t="s">
        <v>620</v>
      </c>
      <c r="P554" s="103" t="s">
        <v>621</v>
      </c>
      <c r="Q554" s="103" t="s">
        <v>621</v>
      </c>
      <c r="R554" s="103" t="s">
        <v>621</v>
      </c>
      <c r="S554" s="103" t="s">
        <v>621</v>
      </c>
      <c r="T554" s="103" t="s">
        <v>621</v>
      </c>
      <c r="U554" s="103" t="s">
        <v>622</v>
      </c>
      <c r="V554" s="103" t="s">
        <v>622</v>
      </c>
      <c r="W554" s="103" t="s">
        <v>622</v>
      </c>
      <c r="X554" s="103" t="s">
        <v>621</v>
      </c>
      <c r="Y554" s="103" t="s">
        <v>621</v>
      </c>
      <c r="Z554" s="103" t="s">
        <v>620</v>
      </c>
      <c r="AA554" s="103" t="s">
        <v>621</v>
      </c>
      <c r="AB554" s="103" t="s">
        <v>621</v>
      </c>
      <c r="AC554" s="103" t="s">
        <v>621</v>
      </c>
      <c r="AD554" s="103" t="s">
        <v>621</v>
      </c>
      <c r="AE554" s="103" t="s">
        <v>621</v>
      </c>
      <c r="AF554" s="103" t="s">
        <v>621</v>
      </c>
      <c r="AG554" s="103" t="s">
        <v>621</v>
      </c>
      <c r="AH554" s="103" t="s">
        <v>623</v>
      </c>
      <c r="AI554" s="103" t="s">
        <v>621</v>
      </c>
      <c r="AJ554" s="103" t="s">
        <v>621</v>
      </c>
      <c r="AK554" s="103" t="s">
        <v>622</v>
      </c>
      <c r="AL554" s="103" t="s">
        <v>620</v>
      </c>
      <c r="AM554" s="103" t="s">
        <v>622</v>
      </c>
      <c r="AN554" s="103" t="s">
        <v>622</v>
      </c>
      <c r="AO554" s="103" t="s">
        <v>620</v>
      </c>
      <c r="AP554" s="103" t="s">
        <v>621</v>
      </c>
      <c r="AQ554" s="103" t="s">
        <v>621</v>
      </c>
      <c r="AR554" s="103" t="s">
        <v>620</v>
      </c>
      <c r="AS554" s="103" t="s">
        <v>621</v>
      </c>
      <c r="AT554" s="103" t="s">
        <v>621</v>
      </c>
      <c r="AU554" s="103" t="s">
        <v>621</v>
      </c>
      <c r="AV554" s="103" t="s">
        <v>621</v>
      </c>
      <c r="AW554" s="103" t="s">
        <v>621</v>
      </c>
      <c r="AX554" s="103" t="s">
        <v>622</v>
      </c>
      <c r="AY554" s="103" t="s">
        <v>622</v>
      </c>
      <c r="AZ554" s="103" t="s">
        <v>621</v>
      </c>
      <c r="BA554" s="103" t="s">
        <v>621</v>
      </c>
      <c r="BB554" s="103" t="s">
        <v>621</v>
      </c>
      <c r="BC554" s="103" t="s">
        <v>623</v>
      </c>
      <c r="BD554" s="103" t="s">
        <v>621</v>
      </c>
      <c r="BF554" s="103">
        <f t="shared" ref="BF554:BJ568" si="73">COUNTIF($D554:$BD554,BF$3)</f>
        <v>37</v>
      </c>
      <c r="BG554" s="103">
        <f t="shared" si="73"/>
        <v>9</v>
      </c>
      <c r="BH554" s="103">
        <f t="shared" si="73"/>
        <v>5</v>
      </c>
      <c r="BI554" s="103">
        <f t="shared" si="73"/>
        <v>2</v>
      </c>
      <c r="BJ554" s="103">
        <f t="shared" si="73"/>
        <v>0</v>
      </c>
      <c r="BK554" s="103">
        <f t="shared" si="68"/>
        <v>46</v>
      </c>
      <c r="BM554" s="67">
        <v>29</v>
      </c>
      <c r="BN554" s="67">
        <v>8</v>
      </c>
      <c r="BO554" s="67">
        <v>9</v>
      </c>
      <c r="BP554" s="67">
        <v>5</v>
      </c>
      <c r="BQ554" s="67">
        <v>4</v>
      </c>
      <c r="BR554" s="67">
        <v>2</v>
      </c>
      <c r="BS554" s="67">
        <v>5</v>
      </c>
      <c r="BT554" s="67">
        <v>0</v>
      </c>
      <c r="BU554" s="67">
        <v>0</v>
      </c>
      <c r="BW554" s="67">
        <f t="shared" si="69"/>
        <v>45</v>
      </c>
    </row>
    <row r="555" spans="1:75" x14ac:dyDescent="0.25">
      <c r="A555" s="101">
        <v>2109</v>
      </c>
      <c r="B555" s="67" t="s">
        <v>557</v>
      </c>
      <c r="C555" s="67" t="s">
        <v>551</v>
      </c>
      <c r="D555" s="103" t="s">
        <v>621</v>
      </c>
      <c r="E555" s="103" t="s">
        <v>621</v>
      </c>
      <c r="F555" s="103" t="s">
        <v>621</v>
      </c>
      <c r="G555" s="103" t="s">
        <v>621</v>
      </c>
      <c r="H555" s="103" t="s">
        <v>622</v>
      </c>
      <c r="I555" s="103" t="s">
        <v>621</v>
      </c>
      <c r="J555" s="103" t="s">
        <v>621</v>
      </c>
      <c r="K555" s="103" t="s">
        <v>621</v>
      </c>
      <c r="L555" s="103" t="s">
        <v>621</v>
      </c>
      <c r="M555" s="103" t="s">
        <v>622</v>
      </c>
      <c r="N555" s="103" t="s">
        <v>620</v>
      </c>
      <c r="O555" s="103" t="s">
        <v>620</v>
      </c>
      <c r="P555" s="103" t="s">
        <v>622</v>
      </c>
      <c r="Q555" s="103" t="s">
        <v>622</v>
      </c>
      <c r="R555" s="103" t="s">
        <v>622</v>
      </c>
      <c r="S555" s="103" t="s">
        <v>621</v>
      </c>
      <c r="T555" s="103" t="s">
        <v>621</v>
      </c>
      <c r="U555" s="103" t="s">
        <v>621</v>
      </c>
      <c r="V555" s="103" t="s">
        <v>622</v>
      </c>
      <c r="W555" s="103" t="s">
        <v>622</v>
      </c>
      <c r="X555" s="103" t="s">
        <v>621</v>
      </c>
      <c r="Y555" s="103" t="s">
        <v>622</v>
      </c>
      <c r="Z555" s="103" t="s">
        <v>620</v>
      </c>
      <c r="AA555" s="103" t="s">
        <v>621</v>
      </c>
      <c r="AB555" s="103" t="s">
        <v>622</v>
      </c>
      <c r="AC555" s="103" t="s">
        <v>622</v>
      </c>
      <c r="AD555" s="103" t="s">
        <v>621</v>
      </c>
      <c r="AE555" s="103" t="s">
        <v>621</v>
      </c>
      <c r="AF555" s="103" t="s">
        <v>621</v>
      </c>
      <c r="AG555" s="103" t="s">
        <v>621</v>
      </c>
      <c r="AH555" s="103" t="s">
        <v>623</v>
      </c>
      <c r="AI555" s="103" t="s">
        <v>621</v>
      </c>
      <c r="AJ555" s="103" t="s">
        <v>622</v>
      </c>
      <c r="AK555" s="103" t="s">
        <v>622</v>
      </c>
      <c r="AL555" s="103" t="s">
        <v>621</v>
      </c>
      <c r="AM555" s="103" t="s">
        <v>622</v>
      </c>
      <c r="AN555" s="103" t="s">
        <v>622</v>
      </c>
      <c r="AO555" s="103" t="s">
        <v>620</v>
      </c>
      <c r="AP555" s="103" t="s">
        <v>621</v>
      </c>
      <c r="AQ555" s="103" t="s">
        <v>621</v>
      </c>
      <c r="AR555" s="103" t="s">
        <v>620</v>
      </c>
      <c r="AS555" s="103" t="s">
        <v>621</v>
      </c>
      <c r="AT555" s="103" t="s">
        <v>621</v>
      </c>
      <c r="AU555" s="103" t="s">
        <v>621</v>
      </c>
      <c r="AV555" s="103" t="s">
        <v>621</v>
      </c>
      <c r="AW555" s="103" t="s">
        <v>621</v>
      </c>
      <c r="AX555" s="103" t="s">
        <v>622</v>
      </c>
      <c r="AY555" s="103" t="s">
        <v>622</v>
      </c>
      <c r="AZ555" s="103" t="s">
        <v>622</v>
      </c>
      <c r="BA555" s="103" t="s">
        <v>622</v>
      </c>
      <c r="BB555" s="103" t="s">
        <v>623</v>
      </c>
      <c r="BC555" s="103" t="s">
        <v>622</v>
      </c>
      <c r="BD555" s="103" t="s">
        <v>623</v>
      </c>
      <c r="BF555" s="103">
        <f t="shared" si="73"/>
        <v>26</v>
      </c>
      <c r="BG555" s="103">
        <f t="shared" si="73"/>
        <v>19</v>
      </c>
      <c r="BH555" s="103">
        <f t="shared" si="73"/>
        <v>5</v>
      </c>
      <c r="BI555" s="103">
        <f t="shared" si="73"/>
        <v>3</v>
      </c>
      <c r="BJ555" s="103">
        <f t="shared" si="73"/>
        <v>0</v>
      </c>
      <c r="BK555" s="103">
        <f t="shared" si="68"/>
        <v>45</v>
      </c>
      <c r="BM555" s="67">
        <v>20</v>
      </c>
      <c r="BN555" s="67">
        <v>6</v>
      </c>
      <c r="BO555" s="67">
        <v>8</v>
      </c>
      <c r="BP555" s="67">
        <v>14</v>
      </c>
      <c r="BQ555" s="67">
        <v>5</v>
      </c>
      <c r="BR555" s="67">
        <v>6</v>
      </c>
      <c r="BS555" s="67">
        <v>5</v>
      </c>
      <c r="BT555" s="67">
        <v>0</v>
      </c>
      <c r="BU555" s="67">
        <v>0</v>
      </c>
      <c r="BW555" s="67">
        <f t="shared" si="69"/>
        <v>44.5</v>
      </c>
    </row>
    <row r="556" spans="1:75" x14ac:dyDescent="0.25">
      <c r="A556" s="101">
        <v>2110</v>
      </c>
      <c r="B556" s="67" t="s">
        <v>558</v>
      </c>
      <c r="C556" s="67" t="s">
        <v>551</v>
      </c>
      <c r="D556" s="103" t="s">
        <v>621</v>
      </c>
      <c r="E556" s="103" t="s">
        <v>621</v>
      </c>
      <c r="F556" s="103" t="s">
        <v>621</v>
      </c>
      <c r="G556" s="103" t="s">
        <v>621</v>
      </c>
      <c r="H556" s="103" t="s">
        <v>621</v>
      </c>
      <c r="I556" s="103" t="s">
        <v>621</v>
      </c>
      <c r="J556" s="103" t="s">
        <v>621</v>
      </c>
      <c r="K556" s="103" t="s">
        <v>623</v>
      </c>
      <c r="L556" s="103" t="s">
        <v>621</v>
      </c>
      <c r="M556" s="103" t="s">
        <v>622</v>
      </c>
      <c r="N556" s="103" t="s">
        <v>621</v>
      </c>
      <c r="O556" s="103" t="s">
        <v>621</v>
      </c>
      <c r="P556" s="103" t="s">
        <v>622</v>
      </c>
      <c r="Q556" s="103" t="s">
        <v>621</v>
      </c>
      <c r="R556" s="103" t="s">
        <v>621</v>
      </c>
      <c r="S556" s="103" t="s">
        <v>621</v>
      </c>
      <c r="T556" s="103" t="s">
        <v>621</v>
      </c>
      <c r="U556" s="103" t="s">
        <v>621</v>
      </c>
      <c r="V556" s="103" t="s">
        <v>621</v>
      </c>
      <c r="W556" s="103" t="s">
        <v>622</v>
      </c>
      <c r="X556" s="103" t="s">
        <v>623</v>
      </c>
      <c r="Y556" s="103" t="s">
        <v>621</v>
      </c>
      <c r="Z556" s="103" t="s">
        <v>621</v>
      </c>
      <c r="AA556" s="103" t="s">
        <v>621</v>
      </c>
      <c r="AB556" s="103" t="s">
        <v>622</v>
      </c>
      <c r="AC556" s="103" t="s">
        <v>622</v>
      </c>
      <c r="AD556" s="103" t="s">
        <v>621</v>
      </c>
      <c r="AE556" s="103" t="s">
        <v>621</v>
      </c>
      <c r="AF556" s="103" t="s">
        <v>621</v>
      </c>
      <c r="AG556" s="103" t="s">
        <v>621</v>
      </c>
      <c r="AH556" s="103" t="s">
        <v>623</v>
      </c>
      <c r="AI556" s="103" t="s">
        <v>621</v>
      </c>
      <c r="AJ556" s="103" t="s">
        <v>622</v>
      </c>
      <c r="AK556" s="103" t="s">
        <v>622</v>
      </c>
      <c r="AL556" s="103" t="s">
        <v>621</v>
      </c>
      <c r="AM556" s="103" t="s">
        <v>622</v>
      </c>
      <c r="AN556" s="103" t="s">
        <v>622</v>
      </c>
      <c r="AO556" s="103" t="s">
        <v>621</v>
      </c>
      <c r="AP556" s="103" t="s">
        <v>621</v>
      </c>
      <c r="AQ556" s="103" t="s">
        <v>621</v>
      </c>
      <c r="AR556" s="103" t="s">
        <v>621</v>
      </c>
      <c r="AS556" s="103" t="s">
        <v>621</v>
      </c>
      <c r="AT556" s="103" t="s">
        <v>621</v>
      </c>
      <c r="AU556" s="103" t="s">
        <v>621</v>
      </c>
      <c r="AV556" s="103" t="s">
        <v>621</v>
      </c>
      <c r="AW556" s="103" t="s">
        <v>621</v>
      </c>
      <c r="AX556" s="103" t="s">
        <v>622</v>
      </c>
      <c r="AY556" s="103" t="s">
        <v>622</v>
      </c>
      <c r="AZ556" s="103" t="s">
        <v>621</v>
      </c>
      <c r="BA556" s="103" t="s">
        <v>622</v>
      </c>
      <c r="BB556" s="103" t="s">
        <v>621</v>
      </c>
      <c r="BC556" s="103" t="s">
        <v>622</v>
      </c>
      <c r="BD556" s="103" t="s">
        <v>621</v>
      </c>
      <c r="BF556" s="103">
        <f t="shared" si="73"/>
        <v>37</v>
      </c>
      <c r="BG556" s="103">
        <f t="shared" si="73"/>
        <v>13</v>
      </c>
      <c r="BH556" s="103">
        <f t="shared" si="73"/>
        <v>0</v>
      </c>
      <c r="BI556" s="103">
        <f t="shared" si="73"/>
        <v>3</v>
      </c>
      <c r="BJ556" s="103">
        <f t="shared" si="73"/>
        <v>0</v>
      </c>
      <c r="BK556" s="103">
        <f t="shared" si="68"/>
        <v>50</v>
      </c>
      <c r="BM556" s="67">
        <v>29</v>
      </c>
      <c r="BN556" s="67">
        <v>8</v>
      </c>
      <c r="BO556" s="67">
        <v>26</v>
      </c>
      <c r="BP556" s="67">
        <v>8</v>
      </c>
      <c r="BQ556" s="67">
        <v>5</v>
      </c>
      <c r="BR556" s="67">
        <v>5</v>
      </c>
      <c r="BS556" s="67">
        <v>0</v>
      </c>
      <c r="BT556" s="67">
        <v>0</v>
      </c>
      <c r="BU556" s="67">
        <v>0</v>
      </c>
      <c r="BW556" s="67">
        <f t="shared" si="69"/>
        <v>43.5</v>
      </c>
    </row>
    <row r="557" spans="1:75" x14ac:dyDescent="0.25">
      <c r="A557" s="101">
        <v>2111</v>
      </c>
      <c r="B557" s="67" t="s">
        <v>559</v>
      </c>
      <c r="C557" s="67" t="s">
        <v>551</v>
      </c>
      <c r="D557" s="103" t="s">
        <v>621</v>
      </c>
      <c r="E557" s="103" t="s">
        <v>621</v>
      </c>
      <c r="F557" s="103" t="s">
        <v>621</v>
      </c>
      <c r="G557" s="103" t="s">
        <v>621</v>
      </c>
      <c r="H557" s="103" t="s">
        <v>622</v>
      </c>
      <c r="I557" s="103" t="s">
        <v>621</v>
      </c>
      <c r="J557" s="103" t="s">
        <v>621</v>
      </c>
      <c r="K557" s="103" t="s">
        <v>621</v>
      </c>
      <c r="L557" s="103" t="s">
        <v>621</v>
      </c>
      <c r="M557" s="103" t="s">
        <v>622</v>
      </c>
      <c r="N557" s="103" t="s">
        <v>621</v>
      </c>
      <c r="O557" s="103" t="s">
        <v>621</v>
      </c>
      <c r="P557" s="103" t="s">
        <v>622</v>
      </c>
      <c r="Q557" s="103" t="s">
        <v>622</v>
      </c>
      <c r="R557" s="103" t="s">
        <v>621</v>
      </c>
      <c r="S557" s="103" t="s">
        <v>623</v>
      </c>
      <c r="T557" s="103" t="s">
        <v>623</v>
      </c>
      <c r="U557" s="103" t="s">
        <v>621</v>
      </c>
      <c r="V557" s="103" t="s">
        <v>621</v>
      </c>
      <c r="W557" s="103" t="s">
        <v>620</v>
      </c>
      <c r="X557" s="103" t="s">
        <v>623</v>
      </c>
      <c r="Y557" s="103" t="s">
        <v>622</v>
      </c>
      <c r="Z557" s="103" t="s">
        <v>621</v>
      </c>
      <c r="AA557" s="103" t="s">
        <v>621</v>
      </c>
      <c r="AB557" s="103" t="s">
        <v>622</v>
      </c>
      <c r="AC557" s="103" t="s">
        <v>622</v>
      </c>
      <c r="AD557" s="103" t="s">
        <v>621</v>
      </c>
      <c r="AE557" s="103" t="s">
        <v>621</v>
      </c>
      <c r="AF557" s="103" t="s">
        <v>621</v>
      </c>
      <c r="AG557" s="103" t="s">
        <v>621</v>
      </c>
      <c r="AH557" s="103" t="s">
        <v>623</v>
      </c>
      <c r="AI557" s="103" t="s">
        <v>621</v>
      </c>
      <c r="AJ557" s="103" t="s">
        <v>622</v>
      </c>
      <c r="AK557" s="103" t="s">
        <v>622</v>
      </c>
      <c r="AL557" s="103" t="s">
        <v>621</v>
      </c>
      <c r="AM557" s="103" t="s">
        <v>622</v>
      </c>
      <c r="AN557" s="103" t="s">
        <v>622</v>
      </c>
      <c r="AO557" s="103" t="s">
        <v>621</v>
      </c>
      <c r="AP557" s="103" t="s">
        <v>621</v>
      </c>
      <c r="AQ557" s="103" t="s">
        <v>621</v>
      </c>
      <c r="AR557" s="103" t="s">
        <v>620</v>
      </c>
      <c r="AS557" s="103" t="s">
        <v>623</v>
      </c>
      <c r="AT557" s="103" t="s">
        <v>621</v>
      </c>
      <c r="AU557" s="103" t="s">
        <v>621</v>
      </c>
      <c r="AV557" s="103" t="s">
        <v>621</v>
      </c>
      <c r="AW557" s="103" t="s">
        <v>621</v>
      </c>
      <c r="AX557" s="103" t="s">
        <v>622</v>
      </c>
      <c r="AY557" s="103" t="s">
        <v>622</v>
      </c>
      <c r="AZ557" s="103" t="s">
        <v>622</v>
      </c>
      <c r="BA557" s="103" t="s">
        <v>622</v>
      </c>
      <c r="BB557" s="103" t="s">
        <v>621</v>
      </c>
      <c r="BC557" s="103" t="s">
        <v>621</v>
      </c>
      <c r="BD557" s="103" t="s">
        <v>623</v>
      </c>
      <c r="BF557" s="103">
        <f t="shared" si="73"/>
        <v>30</v>
      </c>
      <c r="BG557" s="103">
        <f t="shared" si="73"/>
        <v>15</v>
      </c>
      <c r="BH557" s="103">
        <f t="shared" si="73"/>
        <v>2</v>
      </c>
      <c r="BI557" s="103">
        <f t="shared" si="73"/>
        <v>6</v>
      </c>
      <c r="BJ557" s="103">
        <f t="shared" si="73"/>
        <v>0</v>
      </c>
      <c r="BK557" s="103">
        <f t="shared" si="68"/>
        <v>45</v>
      </c>
      <c r="BM557" s="67">
        <v>24</v>
      </c>
      <c r="BN557" s="67">
        <v>6</v>
      </c>
      <c r="BO557" s="67">
        <v>17</v>
      </c>
      <c r="BP557" s="67">
        <v>11</v>
      </c>
      <c r="BQ557" s="67">
        <v>4</v>
      </c>
      <c r="BR557" s="67">
        <v>5</v>
      </c>
      <c r="BS557" s="67">
        <v>2</v>
      </c>
      <c r="BT557" s="67">
        <v>0</v>
      </c>
      <c r="BU557" s="67">
        <v>0</v>
      </c>
      <c r="BW557" s="67">
        <f t="shared" si="69"/>
        <v>42</v>
      </c>
    </row>
    <row r="558" spans="1:75" x14ac:dyDescent="0.25">
      <c r="A558" s="101">
        <v>2112</v>
      </c>
      <c r="B558" s="67" t="s">
        <v>560</v>
      </c>
      <c r="C558" s="67" t="s">
        <v>551</v>
      </c>
      <c r="D558" s="103" t="s">
        <v>621</v>
      </c>
      <c r="E558" s="103" t="s">
        <v>621</v>
      </c>
      <c r="F558" s="103" t="s">
        <v>621</v>
      </c>
      <c r="G558" s="103" t="s">
        <v>621</v>
      </c>
      <c r="H558" s="103" t="s">
        <v>622</v>
      </c>
      <c r="I558" s="103" t="s">
        <v>621</v>
      </c>
      <c r="J558" s="103" t="s">
        <v>621</v>
      </c>
      <c r="K558" s="103" t="s">
        <v>621</v>
      </c>
      <c r="L558" s="103" t="s">
        <v>621</v>
      </c>
      <c r="M558" s="103" t="s">
        <v>621</v>
      </c>
      <c r="N558" s="103" t="s">
        <v>621</v>
      </c>
      <c r="O558" s="103" t="s">
        <v>620</v>
      </c>
      <c r="P558" s="103" t="s">
        <v>621</v>
      </c>
      <c r="Q558" s="103" t="s">
        <v>620</v>
      </c>
      <c r="R558" s="103" t="s">
        <v>621</v>
      </c>
      <c r="S558" s="103" t="s">
        <v>623</v>
      </c>
      <c r="T558" s="103" t="s">
        <v>621</v>
      </c>
      <c r="U558" s="103" t="s">
        <v>623</v>
      </c>
      <c r="V558" s="103" t="s">
        <v>621</v>
      </c>
      <c r="W558" s="103" t="s">
        <v>622</v>
      </c>
      <c r="X558" s="103" t="s">
        <v>621</v>
      </c>
      <c r="Y558" s="103" t="s">
        <v>621</v>
      </c>
      <c r="Z558" s="103" t="s">
        <v>621</v>
      </c>
      <c r="AA558" s="103" t="s">
        <v>621</v>
      </c>
      <c r="AB558" s="103" t="s">
        <v>622</v>
      </c>
      <c r="AC558" s="103" t="s">
        <v>622</v>
      </c>
      <c r="AD558" s="103" t="s">
        <v>621</v>
      </c>
      <c r="AE558" s="103" t="s">
        <v>621</v>
      </c>
      <c r="AF558" s="103" t="s">
        <v>621</v>
      </c>
      <c r="AG558" s="103" t="s">
        <v>621</v>
      </c>
      <c r="AH558" s="103" t="s">
        <v>621</v>
      </c>
      <c r="AI558" s="103" t="s">
        <v>621</v>
      </c>
      <c r="AJ558" s="103" t="s">
        <v>622</v>
      </c>
      <c r="AK558" s="103" t="s">
        <v>622</v>
      </c>
      <c r="AL558" s="103" t="s">
        <v>620</v>
      </c>
      <c r="AM558" s="103" t="s">
        <v>622</v>
      </c>
      <c r="AN558" s="103" t="s">
        <v>622</v>
      </c>
      <c r="AO558" s="103" t="s">
        <v>620</v>
      </c>
      <c r="AP558" s="103" t="s">
        <v>621</v>
      </c>
      <c r="AQ558" s="103" t="s">
        <v>621</v>
      </c>
      <c r="AR558" s="103" t="s">
        <v>620</v>
      </c>
      <c r="AS558" s="103" t="s">
        <v>621</v>
      </c>
      <c r="AT558" s="103" t="s">
        <v>621</v>
      </c>
      <c r="AU558" s="103" t="s">
        <v>621</v>
      </c>
      <c r="AV558" s="103" t="s">
        <v>621</v>
      </c>
      <c r="AW558" s="103" t="s">
        <v>621</v>
      </c>
      <c r="AX558" s="103" t="s">
        <v>622</v>
      </c>
      <c r="AY558" s="103" t="s">
        <v>622</v>
      </c>
      <c r="AZ558" s="103" t="s">
        <v>621</v>
      </c>
      <c r="BA558" s="103" t="s">
        <v>621</v>
      </c>
      <c r="BB558" s="103" t="s">
        <v>621</v>
      </c>
      <c r="BC558" s="103" t="s">
        <v>621</v>
      </c>
      <c r="BD558" s="103" t="s">
        <v>621</v>
      </c>
      <c r="BF558" s="103">
        <f t="shared" si="73"/>
        <v>36</v>
      </c>
      <c r="BG558" s="103">
        <f t="shared" si="73"/>
        <v>10</v>
      </c>
      <c r="BH558" s="103">
        <f t="shared" si="73"/>
        <v>5</v>
      </c>
      <c r="BI558" s="103">
        <f t="shared" si="73"/>
        <v>2</v>
      </c>
      <c r="BJ558" s="103">
        <f t="shared" si="73"/>
        <v>0</v>
      </c>
      <c r="BK558" s="103">
        <f t="shared" si="68"/>
        <v>46</v>
      </c>
      <c r="BM558" s="67">
        <v>27</v>
      </c>
      <c r="BN558" s="67">
        <v>9</v>
      </c>
      <c r="BO558" s="67">
        <v>9</v>
      </c>
      <c r="BP558" s="67">
        <v>6</v>
      </c>
      <c r="BQ558" s="67">
        <v>4</v>
      </c>
      <c r="BR558" s="67">
        <v>5</v>
      </c>
      <c r="BS558" s="67">
        <v>5</v>
      </c>
      <c r="BT558" s="67">
        <v>0</v>
      </c>
      <c r="BU558" s="67">
        <v>0</v>
      </c>
      <c r="BW558" s="67">
        <f t="shared" si="69"/>
        <v>44.5</v>
      </c>
    </row>
    <row r="559" spans="1:75" x14ac:dyDescent="0.25">
      <c r="A559" s="101">
        <v>2113</v>
      </c>
      <c r="B559" s="67" t="s">
        <v>561</v>
      </c>
      <c r="C559" s="67" t="s">
        <v>551</v>
      </c>
      <c r="D559" s="103" t="s">
        <v>621</v>
      </c>
      <c r="E559" s="103" t="s">
        <v>621</v>
      </c>
      <c r="F559" s="103" t="s">
        <v>621</v>
      </c>
      <c r="G559" s="103" t="s">
        <v>621</v>
      </c>
      <c r="H559" s="103" t="s">
        <v>622</v>
      </c>
      <c r="I559" s="103" t="s">
        <v>623</v>
      </c>
      <c r="J559" s="103" t="s">
        <v>621</v>
      </c>
      <c r="K559" s="103" t="s">
        <v>621</v>
      </c>
      <c r="L559" s="103" t="s">
        <v>621</v>
      </c>
      <c r="M559" s="103" t="s">
        <v>622</v>
      </c>
      <c r="N559" s="103" t="s">
        <v>620</v>
      </c>
      <c r="O559" s="103" t="s">
        <v>620</v>
      </c>
      <c r="P559" s="103" t="s">
        <v>622</v>
      </c>
      <c r="Q559" s="103" t="s">
        <v>620</v>
      </c>
      <c r="R559" s="103" t="s">
        <v>621</v>
      </c>
      <c r="S559" s="103" t="s">
        <v>621</v>
      </c>
      <c r="T559" s="103" t="s">
        <v>621</v>
      </c>
      <c r="U559" s="103" t="s">
        <v>623</v>
      </c>
      <c r="V559" s="103" t="s">
        <v>623</v>
      </c>
      <c r="W559" s="103" t="s">
        <v>622</v>
      </c>
      <c r="X559" s="103" t="s">
        <v>621</v>
      </c>
      <c r="Y559" s="103" t="s">
        <v>621</v>
      </c>
      <c r="Z559" s="103" t="s">
        <v>620</v>
      </c>
      <c r="AA559" s="103" t="s">
        <v>621</v>
      </c>
      <c r="AB559" s="103" t="s">
        <v>622</v>
      </c>
      <c r="AC559" s="103" t="s">
        <v>622</v>
      </c>
      <c r="AD559" s="103" t="s">
        <v>621</v>
      </c>
      <c r="AE559" s="103" t="s">
        <v>621</v>
      </c>
      <c r="AF559" s="103" t="s">
        <v>621</v>
      </c>
      <c r="AG559" s="103" t="s">
        <v>621</v>
      </c>
      <c r="AH559" s="103" t="s">
        <v>621</v>
      </c>
      <c r="AI559" s="103" t="s">
        <v>621</v>
      </c>
      <c r="AJ559" s="103" t="s">
        <v>622</v>
      </c>
      <c r="AK559" s="103" t="s">
        <v>622</v>
      </c>
      <c r="AL559" s="103" t="s">
        <v>620</v>
      </c>
      <c r="AM559" s="103" t="s">
        <v>622</v>
      </c>
      <c r="AN559" s="103" t="s">
        <v>622</v>
      </c>
      <c r="AO559" s="103" t="s">
        <v>620</v>
      </c>
      <c r="AP559" s="103" t="s">
        <v>621</v>
      </c>
      <c r="AQ559" s="103" t="s">
        <v>621</v>
      </c>
      <c r="AR559" s="103" t="s">
        <v>620</v>
      </c>
      <c r="AS559" s="103" t="s">
        <v>621</v>
      </c>
      <c r="AT559" s="103" t="s">
        <v>621</v>
      </c>
      <c r="AU559" s="103" t="s">
        <v>621</v>
      </c>
      <c r="AV559" s="103" t="s">
        <v>621</v>
      </c>
      <c r="AW559" s="103" t="s">
        <v>621</v>
      </c>
      <c r="AX559" s="103" t="s">
        <v>622</v>
      </c>
      <c r="AY559" s="103" t="s">
        <v>622</v>
      </c>
      <c r="AZ559" s="103" t="s">
        <v>622</v>
      </c>
      <c r="BA559" s="103" t="s">
        <v>622</v>
      </c>
      <c r="BB559" s="103" t="s">
        <v>623</v>
      </c>
      <c r="BC559" s="103" t="s">
        <v>622</v>
      </c>
      <c r="BD559" s="103" t="s">
        <v>623</v>
      </c>
      <c r="BF559" s="103">
        <f t="shared" si="73"/>
        <v>26</v>
      </c>
      <c r="BG559" s="103">
        <f t="shared" si="73"/>
        <v>15</v>
      </c>
      <c r="BH559" s="103">
        <f t="shared" si="73"/>
        <v>7</v>
      </c>
      <c r="BI559" s="103">
        <f t="shared" si="73"/>
        <v>5</v>
      </c>
      <c r="BJ559" s="103">
        <f t="shared" si="73"/>
        <v>0</v>
      </c>
      <c r="BK559" s="103">
        <f t="shared" si="68"/>
        <v>41</v>
      </c>
      <c r="BM559" s="67">
        <v>19</v>
      </c>
      <c r="BN559" s="67">
        <v>7</v>
      </c>
      <c r="BO559" s="67">
        <v>8</v>
      </c>
      <c r="BP559" s="67">
        <v>10</v>
      </c>
      <c r="BQ559" s="67">
        <v>5</v>
      </c>
      <c r="BR559" s="67">
        <v>4</v>
      </c>
      <c r="BS559" s="67">
        <v>7</v>
      </c>
      <c r="BT559" s="67">
        <v>0</v>
      </c>
      <c r="BU559" s="67">
        <v>0</v>
      </c>
      <c r="BW559" s="67">
        <f t="shared" si="69"/>
        <v>42</v>
      </c>
    </row>
    <row r="560" spans="1:75" x14ac:dyDescent="0.25">
      <c r="A560" s="101">
        <v>2114</v>
      </c>
      <c r="B560" s="67" t="s">
        <v>562</v>
      </c>
      <c r="C560" s="67" t="s">
        <v>551</v>
      </c>
      <c r="D560" s="103" t="s">
        <v>621</v>
      </c>
      <c r="E560" s="103" t="s">
        <v>621</v>
      </c>
      <c r="F560" s="103" t="s">
        <v>621</v>
      </c>
      <c r="G560" s="103" t="s">
        <v>621</v>
      </c>
      <c r="H560" s="103" t="s">
        <v>622</v>
      </c>
      <c r="I560" s="103" t="s">
        <v>621</v>
      </c>
      <c r="J560" s="103" t="s">
        <v>621</v>
      </c>
      <c r="K560" s="103" t="s">
        <v>621</v>
      </c>
      <c r="L560" s="103" t="s">
        <v>621</v>
      </c>
      <c r="M560" s="103" t="s">
        <v>622</v>
      </c>
      <c r="N560" s="103" t="s">
        <v>621</v>
      </c>
      <c r="O560" s="103" t="s">
        <v>623</v>
      </c>
      <c r="P560" s="103" t="s">
        <v>622</v>
      </c>
      <c r="Q560" s="103" t="s">
        <v>623</v>
      </c>
      <c r="R560" s="103" t="s">
        <v>621</v>
      </c>
      <c r="S560" s="103" t="s">
        <v>621</v>
      </c>
      <c r="T560" s="103" t="s">
        <v>621</v>
      </c>
      <c r="U560" s="103" t="s">
        <v>623</v>
      </c>
      <c r="V560" s="103" t="s">
        <v>623</v>
      </c>
      <c r="W560" s="103" t="s">
        <v>622</v>
      </c>
      <c r="X560" s="103" t="s">
        <v>621</v>
      </c>
      <c r="Y560" s="103" t="s">
        <v>622</v>
      </c>
      <c r="Z560" s="103" t="s">
        <v>623</v>
      </c>
      <c r="AA560" s="103" t="s">
        <v>621</v>
      </c>
      <c r="AB560" s="103" t="s">
        <v>622</v>
      </c>
      <c r="AC560" s="103" t="s">
        <v>622</v>
      </c>
      <c r="AD560" s="103" t="s">
        <v>621</v>
      </c>
      <c r="AE560" s="103" t="s">
        <v>621</v>
      </c>
      <c r="AF560" s="103" t="s">
        <v>621</v>
      </c>
      <c r="AG560" s="103" t="s">
        <v>621</v>
      </c>
      <c r="AH560" s="103" t="s">
        <v>623</v>
      </c>
      <c r="AI560" s="103" t="s">
        <v>621</v>
      </c>
      <c r="AJ560" s="103" t="s">
        <v>622</v>
      </c>
      <c r="AK560" s="103" t="s">
        <v>621</v>
      </c>
      <c r="AL560" s="103" t="s">
        <v>621</v>
      </c>
      <c r="AM560" s="103" t="s">
        <v>622</v>
      </c>
      <c r="AN560" s="103" t="s">
        <v>622</v>
      </c>
      <c r="AO560" s="103" t="s">
        <v>621</v>
      </c>
      <c r="AP560" s="103" t="s">
        <v>623</v>
      </c>
      <c r="AQ560" s="103" t="s">
        <v>621</v>
      </c>
      <c r="AR560" s="103" t="s">
        <v>621</v>
      </c>
      <c r="AS560" s="103" t="s">
        <v>623</v>
      </c>
      <c r="AT560" s="103" t="s">
        <v>621</v>
      </c>
      <c r="AU560" s="103" t="s">
        <v>621</v>
      </c>
      <c r="AV560" s="103" t="s">
        <v>621</v>
      </c>
      <c r="AW560" s="103" t="s">
        <v>621</v>
      </c>
      <c r="AX560" s="103" t="s">
        <v>622</v>
      </c>
      <c r="AY560" s="103" t="s">
        <v>622</v>
      </c>
      <c r="AZ560" s="103" t="s">
        <v>622</v>
      </c>
      <c r="BA560" s="103" t="s">
        <v>622</v>
      </c>
      <c r="BB560" s="103" t="s">
        <v>623</v>
      </c>
      <c r="BC560" s="103" t="s">
        <v>623</v>
      </c>
      <c r="BD560" s="103" t="s">
        <v>623</v>
      </c>
      <c r="BF560" s="103">
        <f t="shared" si="73"/>
        <v>28</v>
      </c>
      <c r="BG560" s="103">
        <f t="shared" si="73"/>
        <v>14</v>
      </c>
      <c r="BH560" s="103">
        <f t="shared" si="73"/>
        <v>0</v>
      </c>
      <c r="BI560" s="103">
        <f t="shared" si="73"/>
        <v>11</v>
      </c>
      <c r="BJ560" s="103">
        <f t="shared" si="73"/>
        <v>0</v>
      </c>
      <c r="BK560" s="103">
        <f t="shared" si="68"/>
        <v>42</v>
      </c>
      <c r="BM560" s="67">
        <v>21</v>
      </c>
      <c r="BN560" s="67">
        <v>7</v>
      </c>
      <c r="BO560" s="67">
        <v>4</v>
      </c>
      <c r="BP560" s="67">
        <v>11</v>
      </c>
      <c r="BQ560" s="67">
        <v>3</v>
      </c>
      <c r="BR560" s="67">
        <v>5</v>
      </c>
      <c r="BS560" s="67">
        <v>0</v>
      </c>
      <c r="BT560" s="67">
        <v>0</v>
      </c>
      <c r="BU560" s="67">
        <v>0</v>
      </c>
      <c r="BW560" s="67">
        <f t="shared" si="69"/>
        <v>37</v>
      </c>
    </row>
    <row r="561" spans="1:75" x14ac:dyDescent="0.25">
      <c r="A561" s="101">
        <v>2115</v>
      </c>
      <c r="B561" s="67" t="s">
        <v>563</v>
      </c>
      <c r="C561" s="67" t="s">
        <v>551</v>
      </c>
      <c r="D561" s="103" t="s">
        <v>621</v>
      </c>
      <c r="E561" s="103" t="s">
        <v>621</v>
      </c>
      <c r="F561" s="103" t="s">
        <v>621</v>
      </c>
      <c r="G561" s="103" t="s">
        <v>621</v>
      </c>
      <c r="H561" s="103" t="s">
        <v>621</v>
      </c>
      <c r="I561" s="103" t="s">
        <v>623</v>
      </c>
      <c r="J561" s="103" t="s">
        <v>621</v>
      </c>
      <c r="K561" s="103" t="s">
        <v>621</v>
      </c>
      <c r="L561" s="103" t="s">
        <v>621</v>
      </c>
      <c r="M561" s="103" t="s">
        <v>621</v>
      </c>
      <c r="N561" s="103" t="s">
        <v>620</v>
      </c>
      <c r="O561" s="103" t="s">
        <v>620</v>
      </c>
      <c r="P561" s="103" t="s">
        <v>621</v>
      </c>
      <c r="Q561" s="103" t="s">
        <v>623</v>
      </c>
      <c r="R561" s="103" t="s">
        <v>620</v>
      </c>
      <c r="S561" s="103" t="s">
        <v>621</v>
      </c>
      <c r="T561" s="103" t="s">
        <v>621</v>
      </c>
      <c r="U561" s="103" t="s">
        <v>623</v>
      </c>
      <c r="V561" s="103" t="s">
        <v>621</v>
      </c>
      <c r="W561" s="103" t="s">
        <v>622</v>
      </c>
      <c r="X561" s="103" t="s">
        <v>621</v>
      </c>
      <c r="Y561" s="103" t="s">
        <v>621</v>
      </c>
      <c r="Z561" s="103" t="s">
        <v>621</v>
      </c>
      <c r="AA561" s="103" t="s">
        <v>621</v>
      </c>
      <c r="AB561" s="103" t="s">
        <v>621</v>
      </c>
      <c r="AC561" s="103" t="s">
        <v>622</v>
      </c>
      <c r="AD561" s="103" t="s">
        <v>621</v>
      </c>
      <c r="AE561" s="103" t="s">
        <v>621</v>
      </c>
      <c r="AF561" s="103" t="s">
        <v>621</v>
      </c>
      <c r="AG561" s="103" t="s">
        <v>623</v>
      </c>
      <c r="AH561" s="103" t="s">
        <v>621</v>
      </c>
      <c r="AI561" s="103" t="s">
        <v>621</v>
      </c>
      <c r="AJ561" s="103" t="s">
        <v>622</v>
      </c>
      <c r="AK561" s="103" t="s">
        <v>622</v>
      </c>
      <c r="AL561" s="103" t="s">
        <v>623</v>
      </c>
      <c r="AM561" s="103" t="s">
        <v>622</v>
      </c>
      <c r="AN561" s="103" t="s">
        <v>622</v>
      </c>
      <c r="AO561" s="103" t="s">
        <v>621</v>
      </c>
      <c r="AP561" s="103" t="s">
        <v>621</v>
      </c>
      <c r="AQ561" s="103" t="s">
        <v>621</v>
      </c>
      <c r="AR561" s="103" t="s">
        <v>620</v>
      </c>
      <c r="AS561" s="103" t="s">
        <v>623</v>
      </c>
      <c r="AT561" s="103" t="s">
        <v>621</v>
      </c>
      <c r="AU561" s="103" t="s">
        <v>621</v>
      </c>
      <c r="AV561" s="103" t="s">
        <v>622</v>
      </c>
      <c r="AW561" s="103" t="s">
        <v>621</v>
      </c>
      <c r="AX561" s="103" t="s">
        <v>622</v>
      </c>
      <c r="AY561" s="103" t="s">
        <v>622</v>
      </c>
      <c r="AZ561" s="103" t="s">
        <v>621</v>
      </c>
      <c r="BA561" s="103" t="s">
        <v>621</v>
      </c>
      <c r="BB561" s="103" t="s">
        <v>621</v>
      </c>
      <c r="BC561" s="103" t="s">
        <v>622</v>
      </c>
      <c r="BD561" s="103" t="s">
        <v>621</v>
      </c>
      <c r="BF561" s="103">
        <f t="shared" si="73"/>
        <v>33</v>
      </c>
      <c r="BG561" s="103">
        <f t="shared" si="73"/>
        <v>10</v>
      </c>
      <c r="BH561" s="103">
        <f t="shared" si="73"/>
        <v>4</v>
      </c>
      <c r="BI561" s="103">
        <f t="shared" si="73"/>
        <v>6</v>
      </c>
      <c r="BJ561" s="103">
        <f t="shared" si="73"/>
        <v>0</v>
      </c>
      <c r="BK561" s="103">
        <f t="shared" si="68"/>
        <v>43</v>
      </c>
      <c r="BM561" s="67">
        <v>24</v>
      </c>
      <c r="BN561" s="67">
        <v>9</v>
      </c>
      <c r="BO561" s="67">
        <v>8</v>
      </c>
      <c r="BP561" s="67">
        <v>5</v>
      </c>
      <c r="BQ561" s="67">
        <v>5</v>
      </c>
      <c r="BR561" s="67">
        <v>5</v>
      </c>
      <c r="BS561" s="67">
        <v>4</v>
      </c>
      <c r="BT561" s="67">
        <v>0</v>
      </c>
      <c r="BU561" s="67">
        <v>0</v>
      </c>
      <c r="BW561" s="67">
        <f t="shared" si="69"/>
        <v>40</v>
      </c>
    </row>
    <row r="562" spans="1:75" x14ac:dyDescent="0.25">
      <c r="A562" s="101">
        <v>2116</v>
      </c>
      <c r="B562" s="67" t="s">
        <v>114</v>
      </c>
      <c r="C562" s="67" t="s">
        <v>551</v>
      </c>
      <c r="D562" s="103" t="s">
        <v>621</v>
      </c>
      <c r="E562" s="103" t="s">
        <v>621</v>
      </c>
      <c r="F562" s="103" t="s">
        <v>621</v>
      </c>
      <c r="G562" s="103" t="s">
        <v>621</v>
      </c>
      <c r="H562" s="103" t="s">
        <v>621</v>
      </c>
      <c r="I562" s="103" t="s">
        <v>621</v>
      </c>
      <c r="J562" s="103" t="s">
        <v>621</v>
      </c>
      <c r="K562" s="103" t="s">
        <v>621</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621</v>
      </c>
      <c r="Y562" s="103" t="s">
        <v>621</v>
      </c>
      <c r="Z562" s="103" t="s">
        <v>621</v>
      </c>
      <c r="AA562" s="103" t="s">
        <v>621</v>
      </c>
      <c r="AB562" s="103" t="s">
        <v>621</v>
      </c>
      <c r="AC562" s="103" t="s">
        <v>621</v>
      </c>
      <c r="AD562" s="103" t="s">
        <v>621</v>
      </c>
      <c r="AE562" s="103" t="s">
        <v>621</v>
      </c>
      <c r="AF562" s="103" t="s">
        <v>621</v>
      </c>
      <c r="AG562" s="103" t="s">
        <v>621</v>
      </c>
      <c r="AH562" s="103" t="s">
        <v>623</v>
      </c>
      <c r="AI562" s="103" t="s">
        <v>621</v>
      </c>
      <c r="AJ562" s="103" t="s">
        <v>622</v>
      </c>
      <c r="AK562" s="103" t="s">
        <v>622</v>
      </c>
      <c r="AL562" s="103" t="s">
        <v>621</v>
      </c>
      <c r="AM562" s="103" t="s">
        <v>622</v>
      </c>
      <c r="AN562" s="103" t="s">
        <v>622</v>
      </c>
      <c r="AO562" s="103" t="s">
        <v>620</v>
      </c>
      <c r="AP562" s="103" t="s">
        <v>621</v>
      </c>
      <c r="AQ562" s="103" t="s">
        <v>621</v>
      </c>
      <c r="AR562" s="103" t="s">
        <v>620</v>
      </c>
      <c r="AS562" s="103" t="s">
        <v>621</v>
      </c>
      <c r="AT562" s="103" t="s">
        <v>621</v>
      </c>
      <c r="AU562" s="103" t="s">
        <v>621</v>
      </c>
      <c r="AV562" s="103" t="s">
        <v>621</v>
      </c>
      <c r="AW562" s="103" t="s">
        <v>621</v>
      </c>
      <c r="AX562" s="103" t="s">
        <v>622</v>
      </c>
      <c r="AY562" s="103" t="s">
        <v>622</v>
      </c>
      <c r="AZ562" s="103" t="s">
        <v>622</v>
      </c>
      <c r="BA562" s="103" t="s">
        <v>622</v>
      </c>
      <c r="BB562" s="103" t="s">
        <v>621</v>
      </c>
      <c r="BC562" s="103" t="s">
        <v>621</v>
      </c>
      <c r="BD562" s="103" t="s">
        <v>621</v>
      </c>
      <c r="BF562" s="103">
        <f t="shared" si="73"/>
        <v>42</v>
      </c>
      <c r="BG562" s="103">
        <f t="shared" si="73"/>
        <v>8</v>
      </c>
      <c r="BH562" s="103">
        <f t="shared" si="73"/>
        <v>2</v>
      </c>
      <c r="BI562" s="103">
        <f t="shared" si="73"/>
        <v>1</v>
      </c>
      <c r="BJ562" s="103">
        <f t="shared" si="73"/>
        <v>0</v>
      </c>
      <c r="BK562" s="103">
        <f t="shared" si="68"/>
        <v>50</v>
      </c>
      <c r="BM562" s="67">
        <v>33</v>
      </c>
      <c r="BN562" s="67">
        <v>9</v>
      </c>
      <c r="BO562" s="67">
        <v>9</v>
      </c>
      <c r="BP562" s="67">
        <v>4</v>
      </c>
      <c r="BQ562" s="67">
        <v>4</v>
      </c>
      <c r="BR562" s="67">
        <v>6</v>
      </c>
      <c r="BS562" s="67">
        <v>2</v>
      </c>
      <c r="BT562" s="67">
        <v>0</v>
      </c>
      <c r="BU562" s="67">
        <v>0</v>
      </c>
      <c r="BW562" s="67">
        <f t="shared" si="69"/>
        <v>45.5</v>
      </c>
    </row>
    <row r="563" spans="1:75" x14ac:dyDescent="0.25">
      <c r="A563" s="101">
        <v>2117</v>
      </c>
      <c r="B563" s="67" t="s">
        <v>564</v>
      </c>
      <c r="C563" s="67" t="s">
        <v>551</v>
      </c>
      <c r="D563" s="103" t="s">
        <v>623</v>
      </c>
      <c r="E563" s="103" t="s">
        <v>623</v>
      </c>
      <c r="F563" s="103" t="s">
        <v>621</v>
      </c>
      <c r="G563" s="103" t="s">
        <v>621</v>
      </c>
      <c r="H563" s="103" t="s">
        <v>622</v>
      </c>
      <c r="I563" s="103" t="s">
        <v>621</v>
      </c>
      <c r="J563" s="103" t="s">
        <v>621</v>
      </c>
      <c r="K563" s="103" t="s">
        <v>621</v>
      </c>
      <c r="L563" s="103" t="s">
        <v>623</v>
      </c>
      <c r="M563" s="103" t="s">
        <v>621</v>
      </c>
      <c r="N563" s="103" t="s">
        <v>623</v>
      </c>
      <c r="O563" s="103" t="s">
        <v>623</v>
      </c>
      <c r="P563" s="103" t="s">
        <v>622</v>
      </c>
      <c r="Q563" s="103" t="s">
        <v>623</v>
      </c>
      <c r="R563" s="103" t="s">
        <v>621</v>
      </c>
      <c r="S563" s="103" t="s">
        <v>623</v>
      </c>
      <c r="T563" s="103" t="s">
        <v>621</v>
      </c>
      <c r="U563" s="103" t="s">
        <v>623</v>
      </c>
      <c r="V563" s="103" t="s">
        <v>621</v>
      </c>
      <c r="W563" s="103" t="s">
        <v>622</v>
      </c>
      <c r="X563" s="103" t="s">
        <v>621</v>
      </c>
      <c r="Y563" s="103" t="s">
        <v>621</v>
      </c>
      <c r="Z563" s="103" t="s">
        <v>621</v>
      </c>
      <c r="AA563" s="103" t="s">
        <v>623</v>
      </c>
      <c r="AB563" s="103" t="s">
        <v>621</v>
      </c>
      <c r="AC563" s="103" t="s">
        <v>622</v>
      </c>
      <c r="AD563" s="103" t="s">
        <v>621</v>
      </c>
      <c r="AE563" s="103" t="s">
        <v>621</v>
      </c>
      <c r="AF563" s="103" t="s">
        <v>623</v>
      </c>
      <c r="AG563" s="103" t="s">
        <v>621</v>
      </c>
      <c r="AH563" s="103" t="s">
        <v>623</v>
      </c>
      <c r="AI563" s="103" t="s">
        <v>623</v>
      </c>
      <c r="AJ563" s="103" t="s">
        <v>622</v>
      </c>
      <c r="AK563" s="103" t="s">
        <v>622</v>
      </c>
      <c r="AL563" s="103" t="s">
        <v>623</v>
      </c>
      <c r="AM563" s="103" t="s">
        <v>622</v>
      </c>
      <c r="AN563" s="103" t="s">
        <v>622</v>
      </c>
      <c r="AO563" s="103" t="s">
        <v>621</v>
      </c>
      <c r="AP563" s="103" t="s">
        <v>621</v>
      </c>
      <c r="AQ563" s="103" t="s">
        <v>621</v>
      </c>
      <c r="AR563" s="103" t="s">
        <v>623</v>
      </c>
      <c r="AS563" s="103" t="s">
        <v>621</v>
      </c>
      <c r="AT563" s="103" t="s">
        <v>621</v>
      </c>
      <c r="AU563" s="103" t="s">
        <v>621</v>
      </c>
      <c r="AV563" s="103" t="s">
        <v>621</v>
      </c>
      <c r="AW563" s="103" t="s">
        <v>621</v>
      </c>
      <c r="AX563" s="103" t="s">
        <v>623</v>
      </c>
      <c r="AY563" s="103" t="s">
        <v>623</v>
      </c>
      <c r="AZ563" s="103" t="s">
        <v>621</v>
      </c>
      <c r="BA563" s="103" t="s">
        <v>621</v>
      </c>
      <c r="BB563" s="103" t="s">
        <v>621</v>
      </c>
      <c r="BC563" s="103" t="s">
        <v>623</v>
      </c>
      <c r="BD563" s="103" t="s">
        <v>623</v>
      </c>
      <c r="BF563" s="103">
        <f t="shared" si="73"/>
        <v>27</v>
      </c>
      <c r="BG563" s="103">
        <f t="shared" si="73"/>
        <v>8</v>
      </c>
      <c r="BH563" s="103">
        <f t="shared" si="73"/>
        <v>0</v>
      </c>
      <c r="BI563" s="103">
        <f t="shared" si="73"/>
        <v>18</v>
      </c>
      <c r="BJ563" s="103">
        <f t="shared" si="73"/>
        <v>0</v>
      </c>
      <c r="BK563" s="103">
        <f t="shared" si="68"/>
        <v>35</v>
      </c>
      <c r="BM563" s="67">
        <v>22</v>
      </c>
      <c r="BN563" s="67">
        <v>5</v>
      </c>
      <c r="BO563" s="67">
        <v>18</v>
      </c>
      <c r="BP563" s="67">
        <v>5</v>
      </c>
      <c r="BQ563" s="67">
        <v>3</v>
      </c>
      <c r="BR563" s="67">
        <v>6</v>
      </c>
      <c r="BS563" s="67">
        <v>0</v>
      </c>
      <c r="BT563" s="67">
        <v>0</v>
      </c>
      <c r="BU563" s="67">
        <v>0</v>
      </c>
      <c r="BW563" s="67">
        <f t="shared" si="69"/>
        <v>31</v>
      </c>
    </row>
    <row r="564" spans="1:75" x14ac:dyDescent="0.25">
      <c r="A564" s="101">
        <v>2119</v>
      </c>
      <c r="B564" s="67" t="s">
        <v>565</v>
      </c>
      <c r="C564" s="67" t="s">
        <v>551</v>
      </c>
      <c r="D564" s="103" t="s">
        <v>621</v>
      </c>
      <c r="E564" s="103" t="s">
        <v>621</v>
      </c>
      <c r="F564" s="103" t="s">
        <v>621</v>
      </c>
      <c r="G564" s="103" t="s">
        <v>621</v>
      </c>
      <c r="H564" s="103" t="s">
        <v>621</v>
      </c>
      <c r="I564" s="103" t="s">
        <v>621</v>
      </c>
      <c r="J564" s="103" t="s">
        <v>621</v>
      </c>
      <c r="K564" s="103" t="s">
        <v>621</v>
      </c>
      <c r="L564" s="103" t="s">
        <v>623</v>
      </c>
      <c r="M564" s="103" t="s">
        <v>621</v>
      </c>
      <c r="N564" s="103" t="s">
        <v>623</v>
      </c>
      <c r="O564" s="103" t="s">
        <v>620</v>
      </c>
      <c r="P564" s="103" t="s">
        <v>621</v>
      </c>
      <c r="Q564" s="103" t="s">
        <v>621</v>
      </c>
      <c r="R564" s="103" t="s">
        <v>620</v>
      </c>
      <c r="S564" s="103" t="s">
        <v>621</v>
      </c>
      <c r="T564" s="103" t="s">
        <v>621</v>
      </c>
      <c r="U564" s="103" t="s">
        <v>623</v>
      </c>
      <c r="V564" s="103" t="s">
        <v>621</v>
      </c>
      <c r="W564" s="103" t="s">
        <v>622</v>
      </c>
      <c r="X564" s="103" t="s">
        <v>621</v>
      </c>
      <c r="Y564" s="103" t="s">
        <v>621</v>
      </c>
      <c r="Z564" s="103" t="s">
        <v>620</v>
      </c>
      <c r="AA564" s="103" t="s">
        <v>621</v>
      </c>
      <c r="AB564" s="103" t="s">
        <v>623</v>
      </c>
      <c r="AC564" s="103" t="s">
        <v>621</v>
      </c>
      <c r="AD564" s="103" t="s">
        <v>621</v>
      </c>
      <c r="AE564" s="103" t="s">
        <v>623</v>
      </c>
      <c r="AF564" s="103" t="s">
        <v>621</v>
      </c>
      <c r="AG564" s="103" t="s">
        <v>620</v>
      </c>
      <c r="AH564" s="103" t="s">
        <v>623</v>
      </c>
      <c r="AI564" s="103" t="s">
        <v>621</v>
      </c>
      <c r="AJ564" s="103" t="s">
        <v>623</v>
      </c>
      <c r="AK564" s="103" t="s">
        <v>622</v>
      </c>
      <c r="AL564" s="103" t="s">
        <v>621</v>
      </c>
      <c r="AM564" s="103" t="s">
        <v>623</v>
      </c>
      <c r="AN564" s="103" t="s">
        <v>621</v>
      </c>
      <c r="AO564" s="103" t="s">
        <v>623</v>
      </c>
      <c r="AP564" s="103" t="s">
        <v>621</v>
      </c>
      <c r="AQ564" s="103" t="s">
        <v>621</v>
      </c>
      <c r="AR564" s="103" t="s">
        <v>620</v>
      </c>
      <c r="AS564" s="103" t="s">
        <v>621</v>
      </c>
      <c r="AT564" s="103" t="s">
        <v>621</v>
      </c>
      <c r="AU564" s="103" t="s">
        <v>621</v>
      </c>
      <c r="AV564" s="103" t="s">
        <v>621</v>
      </c>
      <c r="AW564" s="103" t="s">
        <v>621</v>
      </c>
      <c r="AX564" s="103" t="s">
        <v>621</v>
      </c>
      <c r="AY564" s="103" t="s">
        <v>622</v>
      </c>
      <c r="AZ564" s="103" t="s">
        <v>621</v>
      </c>
      <c r="BA564" s="103" t="s">
        <v>621</v>
      </c>
      <c r="BB564" s="103" t="s">
        <v>621</v>
      </c>
      <c r="BC564" s="103" t="s">
        <v>623</v>
      </c>
      <c r="BD564" s="103" t="s">
        <v>623</v>
      </c>
      <c r="BF564" s="103">
        <f t="shared" si="73"/>
        <v>34</v>
      </c>
      <c r="BG564" s="103">
        <f t="shared" si="73"/>
        <v>3</v>
      </c>
      <c r="BH564" s="103">
        <f t="shared" si="73"/>
        <v>5</v>
      </c>
      <c r="BI564" s="103">
        <f t="shared" si="73"/>
        <v>11</v>
      </c>
      <c r="BJ564" s="103">
        <f t="shared" si="73"/>
        <v>0</v>
      </c>
      <c r="BK564" s="103">
        <f t="shared" si="68"/>
        <v>37</v>
      </c>
      <c r="BM564" s="67">
        <v>25</v>
      </c>
      <c r="BN564" s="67">
        <v>9</v>
      </c>
      <c r="BO564" s="67">
        <v>24</v>
      </c>
      <c r="BP564" s="67">
        <v>2</v>
      </c>
      <c r="BQ564" s="67">
        <v>1</v>
      </c>
      <c r="BR564" s="67">
        <v>4</v>
      </c>
      <c r="BS564" s="67">
        <v>5</v>
      </c>
      <c r="BT564" s="67">
        <v>0</v>
      </c>
      <c r="BU564" s="67">
        <v>0</v>
      </c>
      <c r="BW564" s="67">
        <f t="shared" si="69"/>
        <v>37</v>
      </c>
    </row>
    <row r="565" spans="1:75" x14ac:dyDescent="0.25">
      <c r="A565" s="101">
        <v>2120</v>
      </c>
      <c r="B565" s="67" t="s">
        <v>566</v>
      </c>
      <c r="C565" s="67" t="s">
        <v>551</v>
      </c>
      <c r="D565" s="103" t="s">
        <v>621</v>
      </c>
      <c r="E565" s="103" t="s">
        <v>621</v>
      </c>
      <c r="F565" s="103" t="s">
        <v>621</v>
      </c>
      <c r="G565" s="103" t="s">
        <v>621</v>
      </c>
      <c r="H565" s="103" t="s">
        <v>621</v>
      </c>
      <c r="I565" s="103" t="s">
        <v>623</v>
      </c>
      <c r="J565" s="103" t="s">
        <v>621</v>
      </c>
      <c r="K565" s="103" t="s">
        <v>621</v>
      </c>
      <c r="L565" s="103" t="s">
        <v>621</v>
      </c>
      <c r="M565" s="103" t="s">
        <v>621</v>
      </c>
      <c r="N565" s="103" t="s">
        <v>621</v>
      </c>
      <c r="O565" s="103" t="s">
        <v>620</v>
      </c>
      <c r="P565" s="103" t="s">
        <v>622</v>
      </c>
      <c r="Q565" s="103" t="s">
        <v>621</v>
      </c>
      <c r="R565" s="103" t="s">
        <v>621</v>
      </c>
      <c r="S565" s="103" t="s">
        <v>621</v>
      </c>
      <c r="T565" s="103" t="s">
        <v>621</v>
      </c>
      <c r="U565" s="103" t="s">
        <v>623</v>
      </c>
      <c r="V565" s="103" t="s">
        <v>622</v>
      </c>
      <c r="W565" s="103" t="s">
        <v>622</v>
      </c>
      <c r="X565" s="103" t="s">
        <v>621</v>
      </c>
      <c r="Y565" s="103" t="s">
        <v>621</v>
      </c>
      <c r="Z565" s="103" t="s">
        <v>620</v>
      </c>
      <c r="AA565" s="103" t="s">
        <v>621</v>
      </c>
      <c r="AB565" s="103" t="s">
        <v>621</v>
      </c>
      <c r="AC565" s="103" t="s">
        <v>623</v>
      </c>
      <c r="AD565" s="103" t="s">
        <v>621</v>
      </c>
      <c r="AE565" s="103" t="s">
        <v>621</v>
      </c>
      <c r="AF565" s="103" t="s">
        <v>621</v>
      </c>
      <c r="AG565" s="103" t="s">
        <v>620</v>
      </c>
      <c r="AH565" s="103" t="s">
        <v>621</v>
      </c>
      <c r="AI565" s="103" t="s">
        <v>621</v>
      </c>
      <c r="AJ565" s="103" t="s">
        <v>622</v>
      </c>
      <c r="AK565" s="103" t="s">
        <v>622</v>
      </c>
      <c r="AL565" s="103" t="s">
        <v>623</v>
      </c>
      <c r="AM565" s="103" t="s">
        <v>622</v>
      </c>
      <c r="AN565" s="103" t="s">
        <v>622</v>
      </c>
      <c r="AO565" s="103" t="s">
        <v>620</v>
      </c>
      <c r="AP565" s="103" t="s">
        <v>620</v>
      </c>
      <c r="AQ565" s="103" t="s">
        <v>620</v>
      </c>
      <c r="AR565" s="103" t="s">
        <v>620</v>
      </c>
      <c r="AS565" s="103" t="s">
        <v>623</v>
      </c>
      <c r="AT565" s="103" t="s">
        <v>621</v>
      </c>
      <c r="AU565" s="103" t="s">
        <v>621</v>
      </c>
      <c r="AV565" s="103" t="s">
        <v>621</v>
      </c>
      <c r="AW565" s="103" t="s">
        <v>621</v>
      </c>
      <c r="AX565" s="103" t="s">
        <v>622</v>
      </c>
      <c r="AY565" s="103" t="s">
        <v>622</v>
      </c>
      <c r="AZ565" s="103" t="s">
        <v>622</v>
      </c>
      <c r="BA565" s="103" t="s">
        <v>622</v>
      </c>
      <c r="BB565" s="103" t="s">
        <v>623</v>
      </c>
      <c r="BC565" s="103" t="s">
        <v>623</v>
      </c>
      <c r="BD565" s="103" t="s">
        <v>621</v>
      </c>
      <c r="BF565" s="103">
        <f t="shared" si="73"/>
        <v>28</v>
      </c>
      <c r="BG565" s="103">
        <f t="shared" si="73"/>
        <v>11</v>
      </c>
      <c r="BH565" s="103">
        <f t="shared" si="73"/>
        <v>7</v>
      </c>
      <c r="BI565" s="103">
        <f t="shared" si="73"/>
        <v>7</v>
      </c>
      <c r="BJ565" s="103">
        <f t="shared" si="73"/>
        <v>0</v>
      </c>
      <c r="BK565" s="103">
        <f t="shared" si="68"/>
        <v>39</v>
      </c>
      <c r="BM565" s="67">
        <v>20</v>
      </c>
      <c r="BN565" s="67">
        <v>8</v>
      </c>
      <c r="BO565" s="67">
        <v>19</v>
      </c>
      <c r="BP565" s="67">
        <v>7</v>
      </c>
      <c r="BQ565" s="67">
        <v>4</v>
      </c>
      <c r="BR565" s="67">
        <v>5</v>
      </c>
      <c r="BS565" s="67">
        <v>7</v>
      </c>
      <c r="BT565" s="67">
        <v>0</v>
      </c>
      <c r="BU565" s="67">
        <v>0</v>
      </c>
      <c r="BW565" s="67">
        <f t="shared" si="69"/>
        <v>40</v>
      </c>
    </row>
    <row r="566" spans="1:75" x14ac:dyDescent="0.25">
      <c r="A566" s="101">
        <v>2121</v>
      </c>
      <c r="B566" s="67" t="s">
        <v>567</v>
      </c>
      <c r="C566" s="67" t="s">
        <v>551</v>
      </c>
      <c r="D566" s="103" t="s">
        <v>621</v>
      </c>
      <c r="E566" s="103" t="s">
        <v>621</v>
      </c>
      <c r="F566" s="103" t="s">
        <v>621</v>
      </c>
      <c r="G566" s="103" t="s">
        <v>621</v>
      </c>
      <c r="H566" s="103" t="s">
        <v>623</v>
      </c>
      <c r="I566" s="103" t="s">
        <v>621</v>
      </c>
      <c r="J566" s="103" t="s">
        <v>621</v>
      </c>
      <c r="K566" s="103" t="s">
        <v>621</v>
      </c>
      <c r="L566" s="103" t="s">
        <v>621</v>
      </c>
      <c r="M566" s="103" t="s">
        <v>621</v>
      </c>
      <c r="N566" s="103" t="s">
        <v>621</v>
      </c>
      <c r="O566" s="103" t="s">
        <v>621</v>
      </c>
      <c r="P566" s="103" t="s">
        <v>622</v>
      </c>
      <c r="Q566" s="103" t="s">
        <v>621</v>
      </c>
      <c r="R566" s="103" t="s">
        <v>621</v>
      </c>
      <c r="S566" s="103" t="s">
        <v>621</v>
      </c>
      <c r="T566" s="103" t="s">
        <v>621</v>
      </c>
      <c r="U566" s="103" t="s">
        <v>621</v>
      </c>
      <c r="V566" s="103" t="s">
        <v>621</v>
      </c>
      <c r="W566" s="103" t="s">
        <v>622</v>
      </c>
      <c r="X566" s="103" t="s">
        <v>621</v>
      </c>
      <c r="Y566" s="103" t="s">
        <v>622</v>
      </c>
      <c r="Z566" s="103" t="s">
        <v>621</v>
      </c>
      <c r="AA566" s="103" t="s">
        <v>621</v>
      </c>
      <c r="AB566" s="103" t="s">
        <v>621</v>
      </c>
      <c r="AC566" s="103" t="s">
        <v>622</v>
      </c>
      <c r="AD566" s="103" t="s">
        <v>621</v>
      </c>
      <c r="AE566" s="103" t="s">
        <v>621</v>
      </c>
      <c r="AF566" s="103" t="s">
        <v>621</v>
      </c>
      <c r="AG566" s="103" t="s">
        <v>621</v>
      </c>
      <c r="AH566" s="103" t="s">
        <v>621</v>
      </c>
      <c r="AI566" s="103" t="s">
        <v>621</v>
      </c>
      <c r="AJ566" s="103" t="s">
        <v>622</v>
      </c>
      <c r="AK566" s="103" t="s">
        <v>622</v>
      </c>
      <c r="AL566" s="103" t="s">
        <v>621</v>
      </c>
      <c r="AM566" s="103" t="s">
        <v>622</v>
      </c>
      <c r="AN566" s="103" t="s">
        <v>622</v>
      </c>
      <c r="AO566" s="103" t="s">
        <v>620</v>
      </c>
      <c r="AP566" s="103" t="s">
        <v>621</v>
      </c>
      <c r="AQ566" s="103" t="s">
        <v>621</v>
      </c>
      <c r="AR566" s="103" t="s">
        <v>621</v>
      </c>
      <c r="AS566" s="103" t="s">
        <v>621</v>
      </c>
      <c r="AT566" s="103" t="s">
        <v>621</v>
      </c>
      <c r="AU566" s="103" t="s">
        <v>621</v>
      </c>
      <c r="AV566" s="103" t="s">
        <v>621</v>
      </c>
      <c r="AW566" s="103" t="s">
        <v>621</v>
      </c>
      <c r="AX566" s="103" t="s">
        <v>621</v>
      </c>
      <c r="AY566" s="103" t="s">
        <v>623</v>
      </c>
      <c r="AZ566" s="103" t="s">
        <v>622</v>
      </c>
      <c r="BA566" s="103" t="s">
        <v>622</v>
      </c>
      <c r="BB566" s="103" t="s">
        <v>621</v>
      </c>
      <c r="BC566" s="103" t="s">
        <v>623</v>
      </c>
      <c r="BD566" s="103" t="s">
        <v>621</v>
      </c>
      <c r="BF566" s="103">
        <f t="shared" si="73"/>
        <v>39</v>
      </c>
      <c r="BG566" s="103">
        <f t="shared" si="73"/>
        <v>10</v>
      </c>
      <c r="BH566" s="103">
        <f t="shared" si="73"/>
        <v>1</v>
      </c>
      <c r="BI566" s="103">
        <f t="shared" si="73"/>
        <v>3</v>
      </c>
      <c r="BJ566" s="103">
        <f t="shared" si="73"/>
        <v>0</v>
      </c>
      <c r="BK566" s="103">
        <f t="shared" si="68"/>
        <v>49</v>
      </c>
      <c r="BM566" s="67">
        <v>29</v>
      </c>
      <c r="BN566" s="67">
        <v>10</v>
      </c>
      <c r="BO566" s="67">
        <v>28</v>
      </c>
      <c r="BP566" s="67">
        <v>7</v>
      </c>
      <c r="BQ566" s="67">
        <v>3</v>
      </c>
      <c r="BR566" s="67">
        <v>5</v>
      </c>
      <c r="BS566" s="67">
        <v>1</v>
      </c>
      <c r="BT566" s="67">
        <v>0</v>
      </c>
      <c r="BU566" s="67">
        <v>0</v>
      </c>
      <c r="BW566" s="67">
        <f t="shared" si="69"/>
        <v>43.5</v>
      </c>
    </row>
    <row r="567" spans="1:75" x14ac:dyDescent="0.25">
      <c r="A567" s="101">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620</v>
      </c>
      <c r="P567" s="103" t="s">
        <v>621</v>
      </c>
      <c r="Q567" s="103" t="s">
        <v>620</v>
      </c>
      <c r="R567" s="103" t="s">
        <v>621</v>
      </c>
      <c r="S567" s="103" t="s">
        <v>621</v>
      </c>
      <c r="T567" s="103" t="s">
        <v>621</v>
      </c>
      <c r="U567" s="103" t="s">
        <v>623</v>
      </c>
      <c r="V567" s="103" t="s">
        <v>621</v>
      </c>
      <c r="W567" s="103" t="s">
        <v>622</v>
      </c>
      <c r="X567" s="103" t="s">
        <v>621</v>
      </c>
      <c r="Y567" s="103" t="s">
        <v>622</v>
      </c>
      <c r="Z567" s="103" t="s">
        <v>620</v>
      </c>
      <c r="AA567" s="103" t="s">
        <v>621</v>
      </c>
      <c r="AB567" s="103" t="s">
        <v>621</v>
      </c>
      <c r="AC567" s="103" t="s">
        <v>621</v>
      </c>
      <c r="AD567" s="103" t="s">
        <v>621</v>
      </c>
      <c r="AE567" s="103" t="s">
        <v>621</v>
      </c>
      <c r="AF567" s="103" t="s">
        <v>621</v>
      </c>
      <c r="AG567" s="103" t="s">
        <v>621</v>
      </c>
      <c r="AH567" s="103" t="s">
        <v>621</v>
      </c>
      <c r="AI567" s="103" t="s">
        <v>621</v>
      </c>
      <c r="AJ567" s="103" t="s">
        <v>621</v>
      </c>
      <c r="AK567" s="103" t="s">
        <v>621</v>
      </c>
      <c r="AL567" s="103" t="s">
        <v>621</v>
      </c>
      <c r="AM567" s="103" t="s">
        <v>622</v>
      </c>
      <c r="AN567" s="103" t="s">
        <v>623</v>
      </c>
      <c r="AO567" s="103" t="s">
        <v>621</v>
      </c>
      <c r="AP567" s="103" t="s">
        <v>621</v>
      </c>
      <c r="AQ567" s="103" t="s">
        <v>621</v>
      </c>
      <c r="AR567" s="103" t="s">
        <v>621</v>
      </c>
      <c r="AS567" s="103" t="s">
        <v>621</v>
      </c>
      <c r="AT567" s="103" t="s">
        <v>621</v>
      </c>
      <c r="AU567" s="103" t="s">
        <v>621</v>
      </c>
      <c r="AV567" s="103" t="s">
        <v>621</v>
      </c>
      <c r="AW567" s="103" t="s">
        <v>621</v>
      </c>
      <c r="AX567" s="103" t="s">
        <v>622</v>
      </c>
      <c r="AY567" s="103" t="s">
        <v>622</v>
      </c>
      <c r="AZ567" s="103" t="s">
        <v>621</v>
      </c>
      <c r="BA567" s="103" t="s">
        <v>621</v>
      </c>
      <c r="BB567" s="103" t="s">
        <v>621</v>
      </c>
      <c r="BC567" s="103" t="s">
        <v>623</v>
      </c>
      <c r="BD567" s="103" t="s">
        <v>623</v>
      </c>
      <c r="BF567" s="103">
        <f t="shared" si="73"/>
        <v>41</v>
      </c>
      <c r="BG567" s="103">
        <f t="shared" si="73"/>
        <v>5</v>
      </c>
      <c r="BH567" s="103">
        <f t="shared" si="73"/>
        <v>3</v>
      </c>
      <c r="BI567" s="103">
        <f t="shared" si="73"/>
        <v>4</v>
      </c>
      <c r="BJ567" s="103">
        <f t="shared" si="73"/>
        <v>0</v>
      </c>
      <c r="BK567" s="103">
        <f t="shared" si="68"/>
        <v>46</v>
      </c>
      <c r="BM567" s="67">
        <v>32</v>
      </c>
      <c r="BN567" s="67">
        <v>9</v>
      </c>
      <c r="BO567" s="67">
        <v>27</v>
      </c>
      <c r="BP567" s="67">
        <v>3</v>
      </c>
      <c r="BQ567" s="67">
        <v>2</v>
      </c>
      <c r="BR567" s="67">
        <v>3</v>
      </c>
      <c r="BS567" s="67">
        <v>3</v>
      </c>
      <c r="BT567" s="67">
        <v>0</v>
      </c>
      <c r="BU567" s="67">
        <v>0</v>
      </c>
      <c r="BW567" s="67">
        <f t="shared" si="69"/>
        <v>43.5</v>
      </c>
    </row>
    <row r="568" spans="1:75" x14ac:dyDescent="0.25">
      <c r="A568" s="101">
        <v>2123</v>
      </c>
      <c r="B568" s="67" t="s">
        <v>568</v>
      </c>
      <c r="C568" s="67" t="s">
        <v>551</v>
      </c>
      <c r="D568" s="103" t="s">
        <v>621</v>
      </c>
      <c r="E568" s="103" t="s">
        <v>621</v>
      </c>
      <c r="F568" s="103" t="s">
        <v>621</v>
      </c>
      <c r="G568" s="103" t="s">
        <v>621</v>
      </c>
      <c r="H568" s="103" t="s">
        <v>622</v>
      </c>
      <c r="I568" s="103" t="s">
        <v>621</v>
      </c>
      <c r="J568" s="103" t="s">
        <v>621</v>
      </c>
      <c r="K568" s="103" t="s">
        <v>621</v>
      </c>
      <c r="L568" s="103" t="s">
        <v>621</v>
      </c>
      <c r="M568" s="103" t="s">
        <v>622</v>
      </c>
      <c r="N568" s="103" t="s">
        <v>621</v>
      </c>
      <c r="O568" s="103" t="s">
        <v>621</v>
      </c>
      <c r="P568" s="103" t="s">
        <v>621</v>
      </c>
      <c r="Q568" s="103" t="s">
        <v>620</v>
      </c>
      <c r="R568" s="103" t="s">
        <v>621</v>
      </c>
      <c r="S568" s="103" t="s">
        <v>623</v>
      </c>
      <c r="T568" s="103" t="s">
        <v>621</v>
      </c>
      <c r="U568" s="103" t="s">
        <v>623</v>
      </c>
      <c r="V568" s="103" t="s">
        <v>621</v>
      </c>
      <c r="W568" s="103" t="s">
        <v>622</v>
      </c>
      <c r="X568" s="103" t="s">
        <v>623</v>
      </c>
      <c r="Y568" s="103" t="s">
        <v>622</v>
      </c>
      <c r="Z568" s="103" t="s">
        <v>621</v>
      </c>
      <c r="AA568" s="103" t="s">
        <v>621</v>
      </c>
      <c r="AB568" s="103" t="s">
        <v>621</v>
      </c>
      <c r="AC568" s="103" t="s">
        <v>622</v>
      </c>
      <c r="AD568" s="103" t="s">
        <v>623</v>
      </c>
      <c r="AE568" s="103" t="s">
        <v>621</v>
      </c>
      <c r="AF568" s="103" t="s">
        <v>621</v>
      </c>
      <c r="AG568" s="103" t="s">
        <v>621</v>
      </c>
      <c r="AH568" s="103" t="s">
        <v>621</v>
      </c>
      <c r="AI568" s="103" t="s">
        <v>621</v>
      </c>
      <c r="AJ568" s="103" t="s">
        <v>622</v>
      </c>
      <c r="AK568" s="103" t="s">
        <v>622</v>
      </c>
      <c r="AL568" s="103" t="s">
        <v>621</v>
      </c>
      <c r="AM568" s="103" t="s">
        <v>622</v>
      </c>
      <c r="AN568" s="103" t="s">
        <v>622</v>
      </c>
      <c r="AO568" s="103" t="s">
        <v>621</v>
      </c>
      <c r="AP568" s="103" t="s">
        <v>621</v>
      </c>
      <c r="AQ568" s="103" t="s">
        <v>621</v>
      </c>
      <c r="AR568" s="103" t="s">
        <v>621</v>
      </c>
      <c r="AS568" s="103" t="s">
        <v>621</v>
      </c>
      <c r="AT568" s="103" t="s">
        <v>621</v>
      </c>
      <c r="AU568" s="103" t="s">
        <v>621</v>
      </c>
      <c r="AV568" s="103" t="s">
        <v>621</v>
      </c>
      <c r="AW568" s="103" t="s">
        <v>621</v>
      </c>
      <c r="AX568" s="103" t="s">
        <v>622</v>
      </c>
      <c r="AY568" s="103" t="s">
        <v>623</v>
      </c>
      <c r="AZ568" s="103" t="s">
        <v>621</v>
      </c>
      <c r="BA568" s="103" t="s">
        <v>622</v>
      </c>
      <c r="BB568" s="103" t="s">
        <v>623</v>
      </c>
      <c r="BC568" s="103" t="s">
        <v>622</v>
      </c>
      <c r="BD568" s="103" t="s">
        <v>621</v>
      </c>
      <c r="BF568" s="103">
        <f t="shared" si="73"/>
        <v>34</v>
      </c>
      <c r="BG568" s="103">
        <f t="shared" si="73"/>
        <v>12</v>
      </c>
      <c r="BH568" s="103">
        <f t="shared" si="73"/>
        <v>1</v>
      </c>
      <c r="BI568" s="103">
        <f t="shared" si="73"/>
        <v>6</v>
      </c>
      <c r="BJ568" s="103">
        <f t="shared" si="73"/>
        <v>0</v>
      </c>
      <c r="BK568" s="103">
        <f t="shared" si="68"/>
        <v>46</v>
      </c>
      <c r="BM568" s="67">
        <v>27</v>
      </c>
      <c r="BN568" s="67">
        <v>7</v>
      </c>
      <c r="BO568" s="67">
        <v>21</v>
      </c>
      <c r="BP568" s="67">
        <v>7</v>
      </c>
      <c r="BQ568" s="67">
        <v>5</v>
      </c>
      <c r="BR568" s="67">
        <v>5</v>
      </c>
      <c r="BS568" s="67">
        <v>1</v>
      </c>
      <c r="BT568" s="67">
        <v>0</v>
      </c>
      <c r="BU568" s="67">
        <v>0</v>
      </c>
      <c r="BW568" s="67">
        <f t="shared" si="69"/>
        <v>41</v>
      </c>
    </row>
    <row r="569" spans="1:75" s="67" customFormat="1" ht="12" x14ac:dyDescent="0.2"/>
    <row r="570" spans="1:75" s="67" customFormat="1" ht="12" x14ac:dyDescent="0.2">
      <c r="C570" s="99" t="s">
        <v>621</v>
      </c>
      <c r="D570" s="103">
        <f t="shared" ref="D570:AI570" si="74">COUNTIF(D$4:D$568,"Yes")</f>
        <v>529</v>
      </c>
      <c r="E570" s="103">
        <f t="shared" si="74"/>
        <v>550</v>
      </c>
      <c r="F570" s="103">
        <f t="shared" si="74"/>
        <v>473</v>
      </c>
      <c r="G570" s="103">
        <f t="shared" si="74"/>
        <v>486</v>
      </c>
      <c r="H570" s="103">
        <f t="shared" si="74"/>
        <v>429</v>
      </c>
      <c r="I570" s="103">
        <f t="shared" si="74"/>
        <v>502</v>
      </c>
      <c r="J570" s="103">
        <f t="shared" si="74"/>
        <v>532</v>
      </c>
      <c r="K570" s="103">
        <f t="shared" si="74"/>
        <v>446</v>
      </c>
      <c r="L570" s="103">
        <f t="shared" si="74"/>
        <v>541</v>
      </c>
      <c r="M570" s="103">
        <f t="shared" si="74"/>
        <v>465</v>
      </c>
      <c r="N570" s="103">
        <f t="shared" si="74"/>
        <v>459</v>
      </c>
      <c r="O570" s="103">
        <f t="shared" si="74"/>
        <v>262</v>
      </c>
      <c r="P570" s="103">
        <f t="shared" si="74"/>
        <v>471</v>
      </c>
      <c r="Q570" s="103">
        <f t="shared" si="74"/>
        <v>349</v>
      </c>
      <c r="R570" s="103">
        <f t="shared" si="74"/>
        <v>510</v>
      </c>
      <c r="S570" s="103">
        <f t="shared" si="74"/>
        <v>374</v>
      </c>
      <c r="T570" s="103">
        <f t="shared" si="74"/>
        <v>499</v>
      </c>
      <c r="U570" s="103">
        <f t="shared" si="74"/>
        <v>129</v>
      </c>
      <c r="V570" s="103">
        <f t="shared" si="74"/>
        <v>286</v>
      </c>
      <c r="W570" s="103">
        <f t="shared" si="74"/>
        <v>51</v>
      </c>
      <c r="X570" s="103">
        <f t="shared" si="74"/>
        <v>507</v>
      </c>
      <c r="Y570" s="103">
        <f t="shared" si="74"/>
        <v>438</v>
      </c>
      <c r="Z570" s="103">
        <f t="shared" si="74"/>
        <v>471</v>
      </c>
      <c r="AA570" s="103">
        <f t="shared" si="74"/>
        <v>534</v>
      </c>
      <c r="AB570" s="103">
        <f t="shared" si="74"/>
        <v>492</v>
      </c>
      <c r="AC570" s="103">
        <f t="shared" si="74"/>
        <v>421</v>
      </c>
      <c r="AD570" s="103">
        <f t="shared" si="74"/>
        <v>539</v>
      </c>
      <c r="AE570" s="103">
        <f t="shared" si="74"/>
        <v>538</v>
      </c>
      <c r="AF570" s="103">
        <f t="shared" si="74"/>
        <v>429</v>
      </c>
      <c r="AG570" s="103">
        <f t="shared" si="74"/>
        <v>474</v>
      </c>
      <c r="AH570" s="103">
        <f t="shared" si="74"/>
        <v>370</v>
      </c>
      <c r="AI570" s="103">
        <f t="shared" si="74"/>
        <v>526</v>
      </c>
      <c r="AJ570" s="103">
        <f t="shared" ref="AJ570:BD570" si="75">COUNTIF(AJ$4:AJ$568,"Yes")</f>
        <v>76</v>
      </c>
      <c r="AK570" s="103">
        <f t="shared" si="75"/>
        <v>83</v>
      </c>
      <c r="AL570" s="103">
        <f t="shared" si="75"/>
        <v>374</v>
      </c>
      <c r="AM570" s="103">
        <f t="shared" si="75"/>
        <v>98</v>
      </c>
      <c r="AN570" s="103">
        <f t="shared" si="75"/>
        <v>118</v>
      </c>
      <c r="AO570" s="103">
        <f t="shared" si="75"/>
        <v>334</v>
      </c>
      <c r="AP570" s="103">
        <f t="shared" si="75"/>
        <v>527</v>
      </c>
      <c r="AQ570" s="103">
        <f t="shared" si="75"/>
        <v>553</v>
      </c>
      <c r="AR570" s="103">
        <f t="shared" si="75"/>
        <v>374</v>
      </c>
      <c r="AS570" s="103">
        <f t="shared" si="75"/>
        <v>397</v>
      </c>
      <c r="AT570" s="103">
        <f t="shared" si="75"/>
        <v>431</v>
      </c>
      <c r="AU570" s="103">
        <f t="shared" si="75"/>
        <v>493</v>
      </c>
      <c r="AV570" s="103">
        <f t="shared" si="75"/>
        <v>552</v>
      </c>
      <c r="AW570" s="103">
        <f t="shared" si="75"/>
        <v>553</v>
      </c>
      <c r="AX570" s="103">
        <f t="shared" si="75"/>
        <v>228</v>
      </c>
      <c r="AY570" s="103">
        <f t="shared" si="75"/>
        <v>95</v>
      </c>
      <c r="AZ570" s="103">
        <f t="shared" si="75"/>
        <v>327</v>
      </c>
      <c r="BA570" s="103">
        <f t="shared" si="75"/>
        <v>331</v>
      </c>
      <c r="BB570" s="103">
        <f t="shared" si="75"/>
        <v>312</v>
      </c>
      <c r="BC570" s="103">
        <f t="shared" si="75"/>
        <v>146</v>
      </c>
      <c r="BD570" s="103">
        <f t="shared" si="75"/>
        <v>306</v>
      </c>
    </row>
    <row r="571" spans="1:75" s="67" customFormat="1" ht="12" x14ac:dyDescent="0.2">
      <c r="C571" s="99" t="s">
        <v>622</v>
      </c>
      <c r="D571" s="103">
        <f t="shared" ref="D571:AI571" si="76">COUNTIF(D$4:D$568,"N/A")</f>
        <v>0</v>
      </c>
      <c r="E571" s="103">
        <f t="shared" si="76"/>
        <v>0</v>
      </c>
      <c r="F571" s="103">
        <f t="shared" si="76"/>
        <v>24</v>
      </c>
      <c r="G571" s="103">
        <f t="shared" si="76"/>
        <v>0</v>
      </c>
      <c r="H571" s="103">
        <f t="shared" si="76"/>
        <v>127</v>
      </c>
      <c r="I571" s="103">
        <f t="shared" si="76"/>
        <v>0</v>
      </c>
      <c r="J571" s="103">
        <f t="shared" si="76"/>
        <v>0</v>
      </c>
      <c r="K571" s="103">
        <f t="shared" si="76"/>
        <v>0</v>
      </c>
      <c r="L571" s="103">
        <f t="shared" si="76"/>
        <v>0</v>
      </c>
      <c r="M571" s="103">
        <f t="shared" si="76"/>
        <v>76</v>
      </c>
      <c r="N571" s="103">
        <f t="shared" si="76"/>
        <v>0</v>
      </c>
      <c r="O571" s="103">
        <f t="shared" si="76"/>
        <v>0</v>
      </c>
      <c r="P571" s="103">
        <f t="shared" si="76"/>
        <v>70</v>
      </c>
      <c r="Q571" s="103">
        <f t="shared" si="76"/>
        <v>58</v>
      </c>
      <c r="R571" s="103">
        <f t="shared" si="76"/>
        <v>7</v>
      </c>
      <c r="S571" s="103">
        <f t="shared" si="76"/>
        <v>0</v>
      </c>
      <c r="T571" s="103">
        <f t="shared" si="76"/>
        <v>0</v>
      </c>
      <c r="U571" s="103">
        <f t="shared" si="76"/>
        <v>217</v>
      </c>
      <c r="V571" s="103">
        <f t="shared" si="76"/>
        <v>259</v>
      </c>
      <c r="W571" s="103">
        <f t="shared" si="76"/>
        <v>498</v>
      </c>
      <c r="X571" s="103">
        <f t="shared" si="76"/>
        <v>0</v>
      </c>
      <c r="Y571" s="103">
        <f t="shared" si="76"/>
        <v>102</v>
      </c>
      <c r="Z571" s="103">
        <f t="shared" si="76"/>
        <v>0</v>
      </c>
      <c r="AA571" s="103">
        <f t="shared" si="76"/>
        <v>0</v>
      </c>
      <c r="AB571" s="103">
        <f t="shared" si="76"/>
        <v>61</v>
      </c>
      <c r="AC571" s="103">
        <f t="shared" si="76"/>
        <v>113</v>
      </c>
      <c r="AD571" s="103">
        <f t="shared" si="76"/>
        <v>0</v>
      </c>
      <c r="AE571" s="103">
        <f t="shared" si="76"/>
        <v>0</v>
      </c>
      <c r="AF571" s="103">
        <f t="shared" si="76"/>
        <v>0</v>
      </c>
      <c r="AG571" s="103">
        <f t="shared" si="76"/>
        <v>0</v>
      </c>
      <c r="AH571" s="103">
        <f t="shared" si="76"/>
        <v>0</v>
      </c>
      <c r="AI571" s="103">
        <f t="shared" si="76"/>
        <v>0</v>
      </c>
      <c r="AJ571" s="103">
        <f t="shared" ref="AJ571:BD571" si="77">COUNTIF(AJ$4:AJ$568,"N/A")</f>
        <v>429</v>
      </c>
      <c r="AK571" s="103">
        <f t="shared" si="77"/>
        <v>454</v>
      </c>
      <c r="AL571" s="103">
        <f t="shared" si="77"/>
        <v>0</v>
      </c>
      <c r="AM571" s="103">
        <f t="shared" si="77"/>
        <v>430</v>
      </c>
      <c r="AN571" s="103">
        <f t="shared" si="77"/>
        <v>401</v>
      </c>
      <c r="AO571" s="103">
        <f t="shared" si="77"/>
        <v>0</v>
      </c>
      <c r="AP571" s="103">
        <f t="shared" si="77"/>
        <v>0</v>
      </c>
      <c r="AQ571" s="103">
        <f t="shared" si="77"/>
        <v>0</v>
      </c>
      <c r="AR571" s="103">
        <f t="shared" si="77"/>
        <v>0</v>
      </c>
      <c r="AS571" s="103">
        <f t="shared" si="77"/>
        <v>0</v>
      </c>
      <c r="AT571" s="103">
        <f t="shared" si="77"/>
        <v>0</v>
      </c>
      <c r="AU571" s="103">
        <f t="shared" si="77"/>
        <v>0</v>
      </c>
      <c r="AV571" s="103">
        <f t="shared" si="77"/>
        <v>9</v>
      </c>
      <c r="AW571" s="103">
        <f t="shared" si="77"/>
        <v>0</v>
      </c>
      <c r="AX571" s="103">
        <f t="shared" si="77"/>
        <v>165</v>
      </c>
      <c r="AY571" s="103">
        <f t="shared" si="77"/>
        <v>368</v>
      </c>
      <c r="AZ571" s="103">
        <f t="shared" si="77"/>
        <v>201</v>
      </c>
      <c r="BA571" s="103">
        <f t="shared" si="77"/>
        <v>218</v>
      </c>
      <c r="BB571" s="103">
        <f t="shared" si="77"/>
        <v>0</v>
      </c>
      <c r="BC571" s="103">
        <f t="shared" si="77"/>
        <v>209</v>
      </c>
      <c r="BD571" s="103">
        <f t="shared" si="77"/>
        <v>0</v>
      </c>
    </row>
    <row r="572" spans="1:75" s="67" customFormat="1" ht="12" x14ac:dyDescent="0.2">
      <c r="C572" s="99" t="s">
        <v>620</v>
      </c>
      <c r="D572" s="103">
        <f t="shared" ref="D572:AI572" si="78">COUNTIF(D$4:D$568,"Prospective")</f>
        <v>0</v>
      </c>
      <c r="E572" s="103">
        <f t="shared" si="78"/>
        <v>0</v>
      </c>
      <c r="F572" s="103">
        <f t="shared" si="78"/>
        <v>0</v>
      </c>
      <c r="G572" s="103">
        <f t="shared" si="78"/>
        <v>0</v>
      </c>
      <c r="H572" s="103">
        <f t="shared" si="78"/>
        <v>0</v>
      </c>
      <c r="I572" s="103">
        <f t="shared" si="78"/>
        <v>0</v>
      </c>
      <c r="J572" s="103">
        <f t="shared" si="78"/>
        <v>0</v>
      </c>
      <c r="K572" s="103">
        <f t="shared" si="78"/>
        <v>77</v>
      </c>
      <c r="L572" s="103">
        <f t="shared" si="78"/>
        <v>0</v>
      </c>
      <c r="M572" s="103">
        <f t="shared" si="78"/>
        <v>0</v>
      </c>
      <c r="N572" s="103">
        <f t="shared" si="78"/>
        <v>77</v>
      </c>
      <c r="O572" s="103">
        <f t="shared" si="78"/>
        <v>219</v>
      </c>
      <c r="P572" s="103">
        <f t="shared" si="78"/>
        <v>0</v>
      </c>
      <c r="Q572" s="103">
        <f t="shared" si="78"/>
        <v>79</v>
      </c>
      <c r="R572" s="103">
        <f t="shared" si="78"/>
        <v>45</v>
      </c>
      <c r="S572" s="103">
        <f t="shared" si="78"/>
        <v>0</v>
      </c>
      <c r="T572" s="103">
        <f t="shared" si="78"/>
        <v>0</v>
      </c>
      <c r="U572" s="103">
        <f t="shared" si="78"/>
        <v>0</v>
      </c>
      <c r="V572" s="103">
        <f t="shared" si="78"/>
        <v>0</v>
      </c>
      <c r="W572" s="103">
        <f t="shared" si="78"/>
        <v>9</v>
      </c>
      <c r="X572" s="103">
        <f t="shared" si="78"/>
        <v>0</v>
      </c>
      <c r="Y572" s="103">
        <f t="shared" si="78"/>
        <v>25</v>
      </c>
      <c r="Z572" s="103">
        <f t="shared" si="78"/>
        <v>75</v>
      </c>
      <c r="AA572" s="103">
        <f t="shared" si="78"/>
        <v>0</v>
      </c>
      <c r="AB572" s="103">
        <f t="shared" si="78"/>
        <v>0</v>
      </c>
      <c r="AC572" s="103">
        <f t="shared" si="78"/>
        <v>17</v>
      </c>
      <c r="AD572" s="103">
        <f t="shared" si="78"/>
        <v>0</v>
      </c>
      <c r="AE572" s="103">
        <f t="shared" si="78"/>
        <v>0</v>
      </c>
      <c r="AF572" s="103">
        <f t="shared" si="78"/>
        <v>74</v>
      </c>
      <c r="AG572" s="103">
        <f t="shared" si="78"/>
        <v>63</v>
      </c>
      <c r="AH572" s="103">
        <f t="shared" si="78"/>
        <v>0</v>
      </c>
      <c r="AI572" s="103">
        <f t="shared" si="78"/>
        <v>0</v>
      </c>
      <c r="AJ572" s="103">
        <f t="shared" ref="AJ572:BD572" si="79">COUNTIF(AJ$4:AJ$568,"Prospective")</f>
        <v>0</v>
      </c>
      <c r="AK572" s="103">
        <f t="shared" si="79"/>
        <v>0</v>
      </c>
      <c r="AL572" s="103">
        <f t="shared" si="79"/>
        <v>109</v>
      </c>
      <c r="AM572" s="103">
        <f t="shared" si="79"/>
        <v>0</v>
      </c>
      <c r="AN572" s="103">
        <f t="shared" si="79"/>
        <v>0</v>
      </c>
      <c r="AO572" s="103">
        <f t="shared" si="79"/>
        <v>194</v>
      </c>
      <c r="AP572" s="103">
        <f t="shared" si="79"/>
        <v>31</v>
      </c>
      <c r="AQ572" s="103">
        <f t="shared" si="79"/>
        <v>11</v>
      </c>
      <c r="AR572" s="103">
        <f t="shared" si="79"/>
        <v>157</v>
      </c>
      <c r="AS572" s="103">
        <f t="shared" si="79"/>
        <v>0</v>
      </c>
      <c r="AT572" s="103">
        <f t="shared" si="79"/>
        <v>0</v>
      </c>
      <c r="AU572" s="103">
        <f t="shared" si="79"/>
        <v>0</v>
      </c>
      <c r="AV572" s="103">
        <f t="shared" si="79"/>
        <v>0</v>
      </c>
      <c r="AW572" s="103">
        <f t="shared" si="79"/>
        <v>0</v>
      </c>
      <c r="AX572" s="103">
        <f t="shared" si="79"/>
        <v>0</v>
      </c>
      <c r="AY572" s="103">
        <f t="shared" si="79"/>
        <v>0</v>
      </c>
      <c r="AZ572" s="103">
        <f t="shared" si="79"/>
        <v>34</v>
      </c>
      <c r="BA572" s="103">
        <f t="shared" si="79"/>
        <v>0</v>
      </c>
      <c r="BB572" s="103">
        <f t="shared" si="79"/>
        <v>0</v>
      </c>
      <c r="BC572" s="103">
        <f t="shared" si="79"/>
        <v>0</v>
      </c>
      <c r="BD572" s="103">
        <f t="shared" si="79"/>
        <v>0</v>
      </c>
    </row>
    <row r="573" spans="1:75" s="67" customFormat="1" ht="12" x14ac:dyDescent="0.2">
      <c r="C573" s="99" t="s">
        <v>623</v>
      </c>
      <c r="D573" s="103">
        <f t="shared" ref="D573:AI573" si="80">COUNTIF(D$4:D$568,"No")</f>
        <v>36</v>
      </c>
      <c r="E573" s="103">
        <f t="shared" si="80"/>
        <v>15</v>
      </c>
      <c r="F573" s="103">
        <f t="shared" si="80"/>
        <v>68</v>
      </c>
      <c r="G573" s="103">
        <f t="shared" si="80"/>
        <v>79</v>
      </c>
      <c r="H573" s="103">
        <f t="shared" si="80"/>
        <v>9</v>
      </c>
      <c r="I573" s="103">
        <f t="shared" si="80"/>
        <v>63</v>
      </c>
      <c r="J573" s="103">
        <f t="shared" si="80"/>
        <v>33</v>
      </c>
      <c r="K573" s="103">
        <f t="shared" si="80"/>
        <v>42</v>
      </c>
      <c r="L573" s="103">
        <f t="shared" si="80"/>
        <v>24</v>
      </c>
      <c r="M573" s="103">
        <f t="shared" si="80"/>
        <v>24</v>
      </c>
      <c r="N573" s="103">
        <f t="shared" si="80"/>
        <v>29</v>
      </c>
      <c r="O573" s="103">
        <f t="shared" si="80"/>
        <v>84</v>
      </c>
      <c r="P573" s="103">
        <f t="shared" si="80"/>
        <v>24</v>
      </c>
      <c r="Q573" s="103">
        <f t="shared" si="80"/>
        <v>79</v>
      </c>
      <c r="R573" s="103">
        <f t="shared" si="80"/>
        <v>3</v>
      </c>
      <c r="S573" s="103">
        <f t="shared" si="80"/>
        <v>191</v>
      </c>
      <c r="T573" s="103">
        <f t="shared" si="80"/>
        <v>66</v>
      </c>
      <c r="U573" s="103">
        <f t="shared" si="80"/>
        <v>219</v>
      </c>
      <c r="V573" s="103">
        <f t="shared" si="80"/>
        <v>20</v>
      </c>
      <c r="W573" s="103">
        <f t="shared" si="80"/>
        <v>7</v>
      </c>
      <c r="X573" s="103">
        <f t="shared" si="80"/>
        <v>58</v>
      </c>
      <c r="Y573" s="103">
        <f t="shared" si="80"/>
        <v>0</v>
      </c>
      <c r="Z573" s="103">
        <f t="shared" si="80"/>
        <v>19</v>
      </c>
      <c r="AA573" s="103">
        <f t="shared" si="80"/>
        <v>31</v>
      </c>
      <c r="AB573" s="103">
        <f t="shared" si="80"/>
        <v>12</v>
      </c>
      <c r="AC573" s="103">
        <f t="shared" si="80"/>
        <v>14</v>
      </c>
      <c r="AD573" s="103">
        <f t="shared" si="80"/>
        <v>26</v>
      </c>
      <c r="AE573" s="103">
        <f t="shared" si="80"/>
        <v>27</v>
      </c>
      <c r="AF573" s="103">
        <f t="shared" si="80"/>
        <v>62</v>
      </c>
      <c r="AG573" s="103">
        <f t="shared" si="80"/>
        <v>28</v>
      </c>
      <c r="AH573" s="103">
        <f t="shared" si="80"/>
        <v>195</v>
      </c>
      <c r="AI573" s="103">
        <f t="shared" si="80"/>
        <v>39</v>
      </c>
      <c r="AJ573" s="103">
        <f t="shared" ref="AJ573:BD573" si="81">COUNTIF(AJ$4:AJ$568,"No")</f>
        <v>60</v>
      </c>
      <c r="AK573" s="103">
        <f t="shared" si="81"/>
        <v>28</v>
      </c>
      <c r="AL573" s="103">
        <f t="shared" si="81"/>
        <v>82</v>
      </c>
      <c r="AM573" s="103">
        <f t="shared" si="81"/>
        <v>37</v>
      </c>
      <c r="AN573" s="103">
        <f t="shared" si="81"/>
        <v>46</v>
      </c>
      <c r="AO573" s="103">
        <f t="shared" si="81"/>
        <v>37</v>
      </c>
      <c r="AP573" s="103">
        <f t="shared" si="81"/>
        <v>7</v>
      </c>
      <c r="AQ573" s="103">
        <f t="shared" si="81"/>
        <v>1</v>
      </c>
      <c r="AR573" s="103">
        <f t="shared" si="81"/>
        <v>34</v>
      </c>
      <c r="AS573" s="103">
        <f t="shared" si="81"/>
        <v>168</v>
      </c>
      <c r="AT573" s="103">
        <f t="shared" si="81"/>
        <v>134</v>
      </c>
      <c r="AU573" s="103">
        <f t="shared" si="81"/>
        <v>72</v>
      </c>
      <c r="AV573" s="103">
        <f t="shared" si="81"/>
        <v>4</v>
      </c>
      <c r="AW573" s="103">
        <f t="shared" si="81"/>
        <v>12</v>
      </c>
      <c r="AX573" s="103">
        <f t="shared" si="81"/>
        <v>172</v>
      </c>
      <c r="AY573" s="103">
        <f t="shared" si="81"/>
        <v>102</v>
      </c>
      <c r="AZ573" s="103">
        <f t="shared" si="81"/>
        <v>3</v>
      </c>
      <c r="BA573" s="103">
        <f t="shared" si="81"/>
        <v>16</v>
      </c>
      <c r="BB573" s="103">
        <f t="shared" si="81"/>
        <v>253</v>
      </c>
      <c r="BC573" s="103">
        <f t="shared" si="81"/>
        <v>210</v>
      </c>
      <c r="BD573" s="103">
        <f t="shared" si="81"/>
        <v>259</v>
      </c>
    </row>
    <row r="574" spans="1:75" s="67" customFormat="1" ht="12" x14ac:dyDescent="0.2">
      <c r="C574" s="99" t="s">
        <v>1575</v>
      </c>
      <c r="D574" s="103">
        <f t="shared" ref="D574:AI574" si="82">COUNTIF(D$4:D$568,"No Answer")</f>
        <v>0</v>
      </c>
      <c r="E574" s="103">
        <f t="shared" si="82"/>
        <v>0</v>
      </c>
      <c r="F574" s="103">
        <f t="shared" si="82"/>
        <v>0</v>
      </c>
      <c r="G574" s="103">
        <f t="shared" si="82"/>
        <v>0</v>
      </c>
      <c r="H574" s="103">
        <f t="shared" si="82"/>
        <v>0</v>
      </c>
      <c r="I574" s="103">
        <f t="shared" si="82"/>
        <v>0</v>
      </c>
      <c r="J574" s="103">
        <f t="shared" si="82"/>
        <v>0</v>
      </c>
      <c r="K574" s="103">
        <f t="shared" si="82"/>
        <v>0</v>
      </c>
      <c r="L574" s="103">
        <f t="shared" si="82"/>
        <v>0</v>
      </c>
      <c r="M574" s="103">
        <f t="shared" si="82"/>
        <v>0</v>
      </c>
      <c r="N574" s="103">
        <f t="shared" si="82"/>
        <v>0</v>
      </c>
      <c r="O574" s="103">
        <f t="shared" si="82"/>
        <v>0</v>
      </c>
      <c r="P574" s="103">
        <f t="shared" si="82"/>
        <v>0</v>
      </c>
      <c r="Q574" s="103">
        <f t="shared" si="82"/>
        <v>0</v>
      </c>
      <c r="R574" s="103">
        <f t="shared" si="82"/>
        <v>0</v>
      </c>
      <c r="S574" s="103">
        <f t="shared" si="82"/>
        <v>0</v>
      </c>
      <c r="T574" s="103">
        <f t="shared" si="82"/>
        <v>0</v>
      </c>
      <c r="U574" s="103">
        <f t="shared" si="82"/>
        <v>0</v>
      </c>
      <c r="V574" s="103">
        <f t="shared" si="82"/>
        <v>0</v>
      </c>
      <c r="W574" s="103">
        <f t="shared" si="82"/>
        <v>0</v>
      </c>
      <c r="X574" s="103">
        <f t="shared" si="82"/>
        <v>0</v>
      </c>
      <c r="Y574" s="103">
        <f t="shared" si="82"/>
        <v>0</v>
      </c>
      <c r="Z574" s="103">
        <f t="shared" si="82"/>
        <v>0</v>
      </c>
      <c r="AA574" s="103">
        <f t="shared" si="82"/>
        <v>0</v>
      </c>
      <c r="AB574" s="103">
        <f t="shared" si="82"/>
        <v>0</v>
      </c>
      <c r="AC574" s="103">
        <f t="shared" si="82"/>
        <v>0</v>
      </c>
      <c r="AD574" s="103">
        <f t="shared" si="82"/>
        <v>0</v>
      </c>
      <c r="AE574" s="103">
        <f t="shared" si="82"/>
        <v>0</v>
      </c>
      <c r="AF574" s="103">
        <f t="shared" si="82"/>
        <v>0</v>
      </c>
      <c r="AG574" s="103">
        <f t="shared" si="82"/>
        <v>0</v>
      </c>
      <c r="AH574" s="103">
        <f t="shared" si="82"/>
        <v>0</v>
      </c>
      <c r="AI574" s="103">
        <f t="shared" si="82"/>
        <v>0</v>
      </c>
      <c r="AJ574" s="103">
        <f t="shared" ref="AJ574:BD574" si="83">COUNTIF(AJ$4:AJ$568,"No Answer")</f>
        <v>0</v>
      </c>
      <c r="AK574" s="103">
        <f t="shared" si="83"/>
        <v>0</v>
      </c>
      <c r="AL574" s="103">
        <f t="shared" si="83"/>
        <v>0</v>
      </c>
      <c r="AM574" s="103">
        <f t="shared" si="83"/>
        <v>0</v>
      </c>
      <c r="AN574" s="103">
        <f t="shared" si="83"/>
        <v>0</v>
      </c>
      <c r="AO574" s="103">
        <f t="shared" si="83"/>
        <v>0</v>
      </c>
      <c r="AP574" s="103">
        <f t="shared" si="83"/>
        <v>0</v>
      </c>
      <c r="AQ574" s="103">
        <f t="shared" si="83"/>
        <v>0</v>
      </c>
      <c r="AR574" s="103">
        <f t="shared" si="83"/>
        <v>0</v>
      </c>
      <c r="AS574" s="103">
        <f t="shared" si="83"/>
        <v>0</v>
      </c>
      <c r="AT574" s="103">
        <f t="shared" si="83"/>
        <v>0</v>
      </c>
      <c r="AU574" s="103">
        <f t="shared" si="83"/>
        <v>0</v>
      </c>
      <c r="AV574" s="103">
        <f t="shared" si="83"/>
        <v>0</v>
      </c>
      <c r="AW574" s="103">
        <f t="shared" si="83"/>
        <v>0</v>
      </c>
      <c r="AX574" s="103">
        <f t="shared" si="83"/>
        <v>0</v>
      </c>
      <c r="AY574" s="103">
        <f t="shared" si="83"/>
        <v>0</v>
      </c>
      <c r="AZ574" s="103">
        <f t="shared" si="83"/>
        <v>0</v>
      </c>
      <c r="BA574" s="103">
        <f t="shared" si="83"/>
        <v>0</v>
      </c>
      <c r="BB574" s="103">
        <f t="shared" si="83"/>
        <v>0</v>
      </c>
      <c r="BC574" s="103">
        <f t="shared" si="83"/>
        <v>0</v>
      </c>
      <c r="BD574" s="103">
        <f t="shared" si="83"/>
        <v>0</v>
      </c>
    </row>
    <row r="575" spans="1:75" s="67" customFormat="1" ht="12" x14ac:dyDescent="0.2"/>
    <row r="576" spans="1:75" s="67" customFormat="1" ht="12" x14ac:dyDescent="0.2">
      <c r="C576" s="99" t="s">
        <v>621</v>
      </c>
      <c r="D576" s="179">
        <f t="shared" ref="D576:AI576" si="84">COUNTIF(D$4:D$568,"Yes")/COUNTA(D$4:D$568)</f>
        <v>0.93628318584070791</v>
      </c>
      <c r="E576" s="179">
        <f t="shared" si="84"/>
        <v>0.97345132743362828</v>
      </c>
      <c r="F576" s="179">
        <f t="shared" si="84"/>
        <v>0.8371681415929203</v>
      </c>
      <c r="G576" s="179">
        <f t="shared" si="84"/>
        <v>0.86017699115044244</v>
      </c>
      <c r="H576" s="179">
        <f t="shared" si="84"/>
        <v>0.75929203539823009</v>
      </c>
      <c r="I576" s="179">
        <f t="shared" si="84"/>
        <v>0.8884955752212389</v>
      </c>
      <c r="J576" s="179">
        <f t="shared" si="84"/>
        <v>0.94159292035398234</v>
      </c>
      <c r="K576" s="179">
        <f t="shared" si="84"/>
        <v>0.78938053097345129</v>
      </c>
      <c r="L576" s="179">
        <f t="shared" si="84"/>
        <v>0.95752212389380531</v>
      </c>
      <c r="M576" s="179">
        <f t="shared" si="84"/>
        <v>0.82300884955752207</v>
      </c>
      <c r="N576" s="179">
        <f t="shared" si="84"/>
        <v>0.81238938053097343</v>
      </c>
      <c r="O576" s="179">
        <f t="shared" si="84"/>
        <v>0.46371681415929206</v>
      </c>
      <c r="P576" s="179">
        <f t="shared" si="84"/>
        <v>0.83362831858407083</v>
      </c>
      <c r="Q576" s="179">
        <f t="shared" si="84"/>
        <v>0.61769911504424779</v>
      </c>
      <c r="R576" s="179">
        <f t="shared" si="84"/>
        <v>0.90265486725663713</v>
      </c>
      <c r="S576" s="179">
        <f t="shared" si="84"/>
        <v>0.66194690265486722</v>
      </c>
      <c r="T576" s="179">
        <f t="shared" si="84"/>
        <v>0.88318584070796458</v>
      </c>
      <c r="U576" s="179">
        <f t="shared" si="84"/>
        <v>0.22831858407079647</v>
      </c>
      <c r="V576" s="179">
        <f t="shared" si="84"/>
        <v>0.50619469026548669</v>
      </c>
      <c r="W576" s="179">
        <f t="shared" si="84"/>
        <v>9.0265486725663716E-2</v>
      </c>
      <c r="X576" s="179">
        <f t="shared" si="84"/>
        <v>0.89734513274336281</v>
      </c>
      <c r="Y576" s="179">
        <f t="shared" si="84"/>
        <v>0.77522123893805306</v>
      </c>
      <c r="Z576" s="179">
        <f t="shared" si="84"/>
        <v>0.83362831858407083</v>
      </c>
      <c r="AA576" s="179">
        <f t="shared" si="84"/>
        <v>0.94513274336283182</v>
      </c>
      <c r="AB576" s="179">
        <f t="shared" si="84"/>
        <v>0.87079646017699119</v>
      </c>
      <c r="AC576" s="179">
        <f t="shared" si="84"/>
        <v>0.74513274336283186</v>
      </c>
      <c r="AD576" s="179">
        <f t="shared" si="84"/>
        <v>0.95398230088495573</v>
      </c>
      <c r="AE576" s="179">
        <f t="shared" si="84"/>
        <v>0.95221238938053099</v>
      </c>
      <c r="AF576" s="179">
        <f t="shared" si="84"/>
        <v>0.75929203539823009</v>
      </c>
      <c r="AG576" s="179">
        <f t="shared" si="84"/>
        <v>0.83893805309734515</v>
      </c>
      <c r="AH576" s="179">
        <f t="shared" si="84"/>
        <v>0.65486725663716816</v>
      </c>
      <c r="AI576" s="179">
        <f t="shared" si="84"/>
        <v>0.93097345132743359</v>
      </c>
      <c r="AJ576" s="179">
        <f t="shared" ref="AJ576:BD576" si="85">COUNTIF(AJ$4:AJ$568,"Yes")/COUNTA(AJ$4:AJ$568)</f>
        <v>0.13451327433628318</v>
      </c>
      <c r="AK576" s="179">
        <f t="shared" si="85"/>
        <v>0.14690265486725665</v>
      </c>
      <c r="AL576" s="179">
        <f t="shared" si="85"/>
        <v>0.66194690265486722</v>
      </c>
      <c r="AM576" s="179">
        <f t="shared" si="85"/>
        <v>0.17345132743362832</v>
      </c>
      <c r="AN576" s="179">
        <f t="shared" si="85"/>
        <v>0.20884955752212389</v>
      </c>
      <c r="AO576" s="179">
        <f t="shared" si="85"/>
        <v>0.59115044247787607</v>
      </c>
      <c r="AP576" s="179">
        <f t="shared" si="85"/>
        <v>0.93274336283185844</v>
      </c>
      <c r="AQ576" s="179">
        <f t="shared" si="85"/>
        <v>0.9787610619469026</v>
      </c>
      <c r="AR576" s="179">
        <f t="shared" si="85"/>
        <v>0.66194690265486722</v>
      </c>
      <c r="AS576" s="179">
        <f t="shared" si="85"/>
        <v>0.70265486725663717</v>
      </c>
      <c r="AT576" s="179">
        <f t="shared" si="85"/>
        <v>0.76283185840707968</v>
      </c>
      <c r="AU576" s="179">
        <f t="shared" si="85"/>
        <v>0.87256637168141593</v>
      </c>
      <c r="AV576" s="179">
        <f t="shared" si="85"/>
        <v>0.97699115044247786</v>
      </c>
      <c r="AW576" s="179">
        <f t="shared" si="85"/>
        <v>0.9787610619469026</v>
      </c>
      <c r="AX576" s="179">
        <f t="shared" si="85"/>
        <v>0.40353982300884955</v>
      </c>
      <c r="AY576" s="179">
        <f t="shared" si="85"/>
        <v>0.16814159292035399</v>
      </c>
      <c r="AZ576" s="179">
        <f t="shared" si="85"/>
        <v>0.57876106194690269</v>
      </c>
      <c r="BA576" s="179">
        <f t="shared" si="85"/>
        <v>0.58584070796460175</v>
      </c>
      <c r="BB576" s="179">
        <f t="shared" si="85"/>
        <v>0.55221238938053097</v>
      </c>
      <c r="BC576" s="179">
        <f t="shared" si="85"/>
        <v>0.25840707964601772</v>
      </c>
      <c r="BD576" s="179">
        <f t="shared" si="85"/>
        <v>0.54159292035398232</v>
      </c>
    </row>
    <row r="577" spans="3:56" s="67" customFormat="1" ht="12" x14ac:dyDescent="0.2">
      <c r="C577" s="99" t="s">
        <v>622</v>
      </c>
      <c r="D577" s="179">
        <f t="shared" ref="D577:AI577" si="86">COUNTIF(D$4:D$568,"N/A")/COUNTA(D$4:D$568)</f>
        <v>0</v>
      </c>
      <c r="E577" s="179">
        <f t="shared" si="86"/>
        <v>0</v>
      </c>
      <c r="F577" s="179">
        <f t="shared" si="86"/>
        <v>4.247787610619469E-2</v>
      </c>
      <c r="G577" s="179">
        <f t="shared" si="86"/>
        <v>0</v>
      </c>
      <c r="H577" s="179">
        <f t="shared" si="86"/>
        <v>0.22477876106194691</v>
      </c>
      <c r="I577" s="179">
        <f t="shared" si="86"/>
        <v>0</v>
      </c>
      <c r="J577" s="179">
        <f t="shared" si="86"/>
        <v>0</v>
      </c>
      <c r="K577" s="179">
        <f t="shared" si="86"/>
        <v>0</v>
      </c>
      <c r="L577" s="179">
        <f t="shared" si="86"/>
        <v>0</v>
      </c>
      <c r="M577" s="179">
        <f t="shared" si="86"/>
        <v>0.13451327433628318</v>
      </c>
      <c r="N577" s="179">
        <f t="shared" si="86"/>
        <v>0</v>
      </c>
      <c r="O577" s="179">
        <f t="shared" si="86"/>
        <v>0</v>
      </c>
      <c r="P577" s="179">
        <f t="shared" si="86"/>
        <v>0.12389380530973451</v>
      </c>
      <c r="Q577" s="179">
        <f t="shared" si="86"/>
        <v>0.10265486725663717</v>
      </c>
      <c r="R577" s="179">
        <f t="shared" si="86"/>
        <v>1.2389380530973451E-2</v>
      </c>
      <c r="S577" s="179">
        <f t="shared" si="86"/>
        <v>0</v>
      </c>
      <c r="T577" s="179">
        <f t="shared" si="86"/>
        <v>0</v>
      </c>
      <c r="U577" s="179">
        <f t="shared" si="86"/>
        <v>0.384070796460177</v>
      </c>
      <c r="V577" s="179">
        <f t="shared" si="86"/>
        <v>0.45840707964601768</v>
      </c>
      <c r="W577" s="179">
        <f t="shared" si="86"/>
        <v>0.88141592920353984</v>
      </c>
      <c r="X577" s="179">
        <f t="shared" si="86"/>
        <v>0</v>
      </c>
      <c r="Y577" s="179">
        <f t="shared" si="86"/>
        <v>0.18053097345132743</v>
      </c>
      <c r="Z577" s="179">
        <f t="shared" si="86"/>
        <v>0</v>
      </c>
      <c r="AA577" s="179">
        <f t="shared" si="86"/>
        <v>0</v>
      </c>
      <c r="AB577" s="179">
        <f t="shared" si="86"/>
        <v>0.1079646017699115</v>
      </c>
      <c r="AC577" s="179">
        <f t="shared" si="86"/>
        <v>0.2</v>
      </c>
      <c r="AD577" s="179">
        <f t="shared" si="86"/>
        <v>0</v>
      </c>
      <c r="AE577" s="179">
        <f t="shared" si="86"/>
        <v>0</v>
      </c>
      <c r="AF577" s="179">
        <f t="shared" si="86"/>
        <v>0</v>
      </c>
      <c r="AG577" s="179">
        <f t="shared" si="86"/>
        <v>0</v>
      </c>
      <c r="AH577" s="179">
        <f t="shared" si="86"/>
        <v>0</v>
      </c>
      <c r="AI577" s="179">
        <f t="shared" si="86"/>
        <v>0</v>
      </c>
      <c r="AJ577" s="179">
        <f t="shared" ref="AJ577:BD577" si="87">COUNTIF(AJ$4:AJ$568,"N/A")/COUNTA(AJ$4:AJ$568)</f>
        <v>0.75929203539823009</v>
      </c>
      <c r="AK577" s="179">
        <f t="shared" si="87"/>
        <v>0.80353982300884952</v>
      </c>
      <c r="AL577" s="179">
        <f t="shared" si="87"/>
        <v>0</v>
      </c>
      <c r="AM577" s="179">
        <f t="shared" si="87"/>
        <v>0.76106194690265483</v>
      </c>
      <c r="AN577" s="179">
        <f t="shared" si="87"/>
        <v>0.70973451327433623</v>
      </c>
      <c r="AO577" s="179">
        <f t="shared" si="87"/>
        <v>0</v>
      </c>
      <c r="AP577" s="179">
        <f t="shared" si="87"/>
        <v>0</v>
      </c>
      <c r="AQ577" s="179">
        <f t="shared" si="87"/>
        <v>0</v>
      </c>
      <c r="AR577" s="179">
        <f t="shared" si="87"/>
        <v>0</v>
      </c>
      <c r="AS577" s="179">
        <f t="shared" si="87"/>
        <v>0</v>
      </c>
      <c r="AT577" s="179">
        <f t="shared" si="87"/>
        <v>0</v>
      </c>
      <c r="AU577" s="179">
        <f t="shared" si="87"/>
        <v>0</v>
      </c>
      <c r="AV577" s="179">
        <f t="shared" si="87"/>
        <v>1.5929203539823009E-2</v>
      </c>
      <c r="AW577" s="179">
        <f t="shared" si="87"/>
        <v>0</v>
      </c>
      <c r="AX577" s="179">
        <f t="shared" si="87"/>
        <v>0.29203539823008851</v>
      </c>
      <c r="AY577" s="179">
        <f t="shared" si="87"/>
        <v>0.65132743362831858</v>
      </c>
      <c r="AZ577" s="179">
        <f t="shared" si="87"/>
        <v>0.35575221238938054</v>
      </c>
      <c r="BA577" s="179">
        <f t="shared" si="87"/>
        <v>0.38584070796460179</v>
      </c>
      <c r="BB577" s="179">
        <f t="shared" si="87"/>
        <v>0</v>
      </c>
      <c r="BC577" s="179">
        <f t="shared" si="87"/>
        <v>0.36991150442477877</v>
      </c>
      <c r="BD577" s="179">
        <f t="shared" si="87"/>
        <v>0</v>
      </c>
    </row>
    <row r="578" spans="3:56" s="67" customFormat="1" ht="12" x14ac:dyDescent="0.2">
      <c r="C578" s="99" t="s">
        <v>620</v>
      </c>
      <c r="D578" s="179">
        <f t="shared" ref="D578:AI578" si="88">COUNTIF(D$4:D$568,"Prospective")/COUNTA(D$4:D$568)</f>
        <v>0</v>
      </c>
      <c r="E578" s="179">
        <f t="shared" si="88"/>
        <v>0</v>
      </c>
      <c r="F578" s="179">
        <f t="shared" si="88"/>
        <v>0</v>
      </c>
      <c r="G578" s="179">
        <f t="shared" si="88"/>
        <v>0</v>
      </c>
      <c r="H578" s="179">
        <f t="shared" si="88"/>
        <v>0</v>
      </c>
      <c r="I578" s="179">
        <f t="shared" si="88"/>
        <v>0</v>
      </c>
      <c r="J578" s="179">
        <f t="shared" si="88"/>
        <v>0</v>
      </c>
      <c r="K578" s="179">
        <f t="shared" si="88"/>
        <v>0.13628318584070798</v>
      </c>
      <c r="L578" s="179">
        <f t="shared" si="88"/>
        <v>0</v>
      </c>
      <c r="M578" s="179">
        <f t="shared" si="88"/>
        <v>0</v>
      </c>
      <c r="N578" s="179">
        <f t="shared" si="88"/>
        <v>0.13628318584070798</v>
      </c>
      <c r="O578" s="179">
        <f t="shared" si="88"/>
        <v>0.38761061946902653</v>
      </c>
      <c r="P578" s="179">
        <f t="shared" si="88"/>
        <v>0</v>
      </c>
      <c r="Q578" s="179">
        <f t="shared" si="88"/>
        <v>0.13982300884955753</v>
      </c>
      <c r="R578" s="179">
        <f t="shared" si="88"/>
        <v>7.9646017699115043E-2</v>
      </c>
      <c r="S578" s="179">
        <f t="shared" si="88"/>
        <v>0</v>
      </c>
      <c r="T578" s="179">
        <f t="shared" si="88"/>
        <v>0</v>
      </c>
      <c r="U578" s="179">
        <f t="shared" si="88"/>
        <v>0</v>
      </c>
      <c r="V578" s="179">
        <f t="shared" si="88"/>
        <v>0</v>
      </c>
      <c r="W578" s="179">
        <f t="shared" si="88"/>
        <v>1.5929203539823009E-2</v>
      </c>
      <c r="X578" s="179">
        <f t="shared" si="88"/>
        <v>0</v>
      </c>
      <c r="Y578" s="179">
        <f t="shared" si="88"/>
        <v>4.4247787610619468E-2</v>
      </c>
      <c r="Z578" s="179">
        <f t="shared" si="88"/>
        <v>0.13274336283185842</v>
      </c>
      <c r="AA578" s="179">
        <f t="shared" si="88"/>
        <v>0</v>
      </c>
      <c r="AB578" s="179">
        <f t="shared" si="88"/>
        <v>0</v>
      </c>
      <c r="AC578" s="179">
        <f t="shared" si="88"/>
        <v>3.0088495575221239E-2</v>
      </c>
      <c r="AD578" s="179">
        <f t="shared" si="88"/>
        <v>0</v>
      </c>
      <c r="AE578" s="179">
        <f t="shared" si="88"/>
        <v>0</v>
      </c>
      <c r="AF578" s="179">
        <f t="shared" si="88"/>
        <v>0.13097345132743363</v>
      </c>
      <c r="AG578" s="179">
        <f t="shared" si="88"/>
        <v>0.11150442477876106</v>
      </c>
      <c r="AH578" s="179">
        <f t="shared" si="88"/>
        <v>0</v>
      </c>
      <c r="AI578" s="179">
        <f t="shared" si="88"/>
        <v>0</v>
      </c>
      <c r="AJ578" s="179">
        <f t="shared" ref="AJ578:BD578" si="89">COUNTIF(AJ$4:AJ$568,"Prospective")/COUNTA(AJ$4:AJ$568)</f>
        <v>0</v>
      </c>
      <c r="AK578" s="179">
        <f t="shared" si="89"/>
        <v>0</v>
      </c>
      <c r="AL578" s="179">
        <f t="shared" si="89"/>
        <v>0.1929203539823009</v>
      </c>
      <c r="AM578" s="179">
        <f t="shared" si="89"/>
        <v>0</v>
      </c>
      <c r="AN578" s="179">
        <f t="shared" si="89"/>
        <v>0</v>
      </c>
      <c r="AO578" s="179">
        <f t="shared" si="89"/>
        <v>0.3433628318584071</v>
      </c>
      <c r="AP578" s="179">
        <f t="shared" si="89"/>
        <v>5.4867256637168141E-2</v>
      </c>
      <c r="AQ578" s="179">
        <f t="shared" si="89"/>
        <v>1.9469026548672566E-2</v>
      </c>
      <c r="AR578" s="179">
        <f t="shared" si="89"/>
        <v>0.27787610619469028</v>
      </c>
      <c r="AS578" s="179">
        <f t="shared" si="89"/>
        <v>0</v>
      </c>
      <c r="AT578" s="179">
        <f t="shared" si="89"/>
        <v>0</v>
      </c>
      <c r="AU578" s="179">
        <f t="shared" si="89"/>
        <v>0</v>
      </c>
      <c r="AV578" s="179">
        <f t="shared" si="89"/>
        <v>0</v>
      </c>
      <c r="AW578" s="179">
        <f t="shared" si="89"/>
        <v>0</v>
      </c>
      <c r="AX578" s="179">
        <f t="shared" si="89"/>
        <v>0</v>
      </c>
      <c r="AY578" s="179">
        <f t="shared" si="89"/>
        <v>0</v>
      </c>
      <c r="AZ578" s="179">
        <f t="shared" si="89"/>
        <v>6.0176991150442477E-2</v>
      </c>
      <c r="BA578" s="179">
        <f t="shared" si="89"/>
        <v>0</v>
      </c>
      <c r="BB578" s="179">
        <f t="shared" si="89"/>
        <v>0</v>
      </c>
      <c r="BC578" s="179">
        <f t="shared" si="89"/>
        <v>0</v>
      </c>
      <c r="BD578" s="179">
        <f t="shared" si="89"/>
        <v>0</v>
      </c>
    </row>
    <row r="579" spans="3:56" x14ac:dyDescent="0.25">
      <c r="C579" s="99" t="s">
        <v>623</v>
      </c>
      <c r="D579" s="179">
        <f t="shared" ref="D579:AI579" si="90">COUNTIF(D$4:D$568,"No")/COUNTA(D$4:D$568)</f>
        <v>6.3716814159292035E-2</v>
      </c>
      <c r="E579" s="179">
        <f t="shared" si="90"/>
        <v>2.6548672566371681E-2</v>
      </c>
      <c r="F579" s="179">
        <f t="shared" si="90"/>
        <v>0.12035398230088495</v>
      </c>
      <c r="G579" s="179">
        <f t="shared" si="90"/>
        <v>0.13982300884955753</v>
      </c>
      <c r="H579" s="179">
        <f t="shared" si="90"/>
        <v>1.5929203539823009E-2</v>
      </c>
      <c r="I579" s="179">
        <f t="shared" si="90"/>
        <v>0.11150442477876106</v>
      </c>
      <c r="J579" s="179">
        <f t="shared" si="90"/>
        <v>5.8407079646017698E-2</v>
      </c>
      <c r="K579" s="179">
        <f t="shared" si="90"/>
        <v>7.4336283185840707E-2</v>
      </c>
      <c r="L579" s="179">
        <f t="shared" si="90"/>
        <v>4.247787610619469E-2</v>
      </c>
      <c r="M579" s="179">
        <f t="shared" si="90"/>
        <v>4.247787610619469E-2</v>
      </c>
      <c r="N579" s="179">
        <f t="shared" si="90"/>
        <v>5.1327433628318583E-2</v>
      </c>
      <c r="O579" s="179">
        <f t="shared" si="90"/>
        <v>0.14867256637168141</v>
      </c>
      <c r="P579" s="179">
        <f t="shared" si="90"/>
        <v>4.247787610619469E-2</v>
      </c>
      <c r="Q579" s="179">
        <f t="shared" si="90"/>
        <v>0.13982300884955753</v>
      </c>
      <c r="R579" s="179">
        <f t="shared" si="90"/>
        <v>5.3097345132743362E-3</v>
      </c>
      <c r="S579" s="179">
        <f t="shared" si="90"/>
        <v>0.33805309734513272</v>
      </c>
      <c r="T579" s="179">
        <f t="shared" si="90"/>
        <v>0.1168141592920354</v>
      </c>
      <c r="U579" s="179">
        <f t="shared" si="90"/>
        <v>0.38761061946902653</v>
      </c>
      <c r="V579" s="179">
        <f t="shared" si="90"/>
        <v>3.5398230088495575E-2</v>
      </c>
      <c r="W579" s="179">
        <f t="shared" si="90"/>
        <v>1.2389380530973451E-2</v>
      </c>
      <c r="X579" s="179">
        <f t="shared" si="90"/>
        <v>0.10265486725663717</v>
      </c>
      <c r="Y579" s="179">
        <f t="shared" si="90"/>
        <v>0</v>
      </c>
      <c r="Z579" s="179">
        <f t="shared" si="90"/>
        <v>3.3628318584070796E-2</v>
      </c>
      <c r="AA579" s="179">
        <f t="shared" si="90"/>
        <v>5.4867256637168141E-2</v>
      </c>
      <c r="AB579" s="179">
        <f t="shared" si="90"/>
        <v>2.1238938053097345E-2</v>
      </c>
      <c r="AC579" s="179">
        <f t="shared" si="90"/>
        <v>2.4778761061946902E-2</v>
      </c>
      <c r="AD579" s="179">
        <f t="shared" si="90"/>
        <v>4.6017699115044247E-2</v>
      </c>
      <c r="AE579" s="179">
        <f t="shared" si="90"/>
        <v>4.7787610619469026E-2</v>
      </c>
      <c r="AF579" s="179">
        <f t="shared" si="90"/>
        <v>0.10973451327433628</v>
      </c>
      <c r="AG579" s="179">
        <f t="shared" si="90"/>
        <v>4.9557522123893805E-2</v>
      </c>
      <c r="AH579" s="179">
        <f t="shared" si="90"/>
        <v>0.34513274336283184</v>
      </c>
      <c r="AI579" s="179">
        <f t="shared" si="90"/>
        <v>6.9026548672566371E-2</v>
      </c>
      <c r="AJ579" s="179">
        <f t="shared" ref="AJ579:BD579" si="91">COUNTIF(AJ$4:AJ$568,"No")/COUNTA(AJ$4:AJ$568)</f>
        <v>0.10619469026548672</v>
      </c>
      <c r="AK579" s="179">
        <f t="shared" si="91"/>
        <v>4.9557522123893805E-2</v>
      </c>
      <c r="AL579" s="179">
        <f t="shared" si="91"/>
        <v>0.14513274336283186</v>
      </c>
      <c r="AM579" s="179">
        <f t="shared" si="91"/>
        <v>6.5486725663716813E-2</v>
      </c>
      <c r="AN579" s="179">
        <f t="shared" si="91"/>
        <v>8.1415929203539822E-2</v>
      </c>
      <c r="AO579" s="179">
        <f t="shared" si="91"/>
        <v>6.5486725663716813E-2</v>
      </c>
      <c r="AP579" s="179">
        <f t="shared" si="91"/>
        <v>1.2389380530973451E-2</v>
      </c>
      <c r="AQ579" s="179">
        <f t="shared" si="91"/>
        <v>1.7699115044247787E-3</v>
      </c>
      <c r="AR579" s="179">
        <f t="shared" si="91"/>
        <v>6.0176991150442477E-2</v>
      </c>
      <c r="AS579" s="179">
        <f t="shared" si="91"/>
        <v>0.29734513274336283</v>
      </c>
      <c r="AT579" s="179">
        <f t="shared" si="91"/>
        <v>0.23716814159292035</v>
      </c>
      <c r="AU579" s="179">
        <f t="shared" si="91"/>
        <v>0.12743362831858407</v>
      </c>
      <c r="AV579" s="179">
        <f t="shared" si="91"/>
        <v>7.0796460176991149E-3</v>
      </c>
      <c r="AW579" s="179">
        <f t="shared" si="91"/>
        <v>2.1238938053097345E-2</v>
      </c>
      <c r="AX579" s="179">
        <f t="shared" si="91"/>
        <v>0.30442477876106194</v>
      </c>
      <c r="AY579" s="179">
        <f t="shared" si="91"/>
        <v>0.18053097345132743</v>
      </c>
      <c r="AZ579" s="179">
        <f t="shared" si="91"/>
        <v>5.3097345132743362E-3</v>
      </c>
      <c r="BA579" s="179">
        <f t="shared" si="91"/>
        <v>2.831858407079646E-2</v>
      </c>
      <c r="BB579" s="179">
        <f t="shared" si="91"/>
        <v>0.44778761061946903</v>
      </c>
      <c r="BC579" s="179">
        <f t="shared" si="91"/>
        <v>0.37168141592920356</v>
      </c>
      <c r="BD579" s="179">
        <f t="shared" si="91"/>
        <v>0.45840707964601768</v>
      </c>
    </row>
    <row r="580" spans="3:56" x14ac:dyDescent="0.25">
      <c r="C580" s="99" t="s">
        <v>1575</v>
      </c>
      <c r="D580" s="179">
        <f t="shared" ref="D580:AI580" si="92">COUNTIF(D$4:D$568,"No Answer")/COUNTA(D$4:D$568)</f>
        <v>0</v>
      </c>
      <c r="E580" s="179">
        <f t="shared" si="92"/>
        <v>0</v>
      </c>
      <c r="F580" s="179">
        <f t="shared" si="92"/>
        <v>0</v>
      </c>
      <c r="G580" s="179">
        <f t="shared" si="92"/>
        <v>0</v>
      </c>
      <c r="H580" s="179">
        <f t="shared" si="92"/>
        <v>0</v>
      </c>
      <c r="I580" s="179">
        <f t="shared" si="92"/>
        <v>0</v>
      </c>
      <c r="J580" s="179">
        <f t="shared" si="92"/>
        <v>0</v>
      </c>
      <c r="K580" s="179">
        <f t="shared" si="92"/>
        <v>0</v>
      </c>
      <c r="L580" s="179">
        <f t="shared" si="92"/>
        <v>0</v>
      </c>
      <c r="M580" s="179">
        <f t="shared" si="92"/>
        <v>0</v>
      </c>
      <c r="N580" s="179">
        <f t="shared" si="92"/>
        <v>0</v>
      </c>
      <c r="O580" s="179">
        <f t="shared" si="92"/>
        <v>0</v>
      </c>
      <c r="P580" s="179">
        <f t="shared" si="92"/>
        <v>0</v>
      </c>
      <c r="Q580" s="179">
        <f t="shared" si="92"/>
        <v>0</v>
      </c>
      <c r="R580" s="179">
        <f t="shared" si="92"/>
        <v>0</v>
      </c>
      <c r="S580" s="179">
        <f t="shared" si="92"/>
        <v>0</v>
      </c>
      <c r="T580" s="179">
        <f t="shared" si="92"/>
        <v>0</v>
      </c>
      <c r="U580" s="179">
        <f t="shared" si="92"/>
        <v>0</v>
      </c>
      <c r="V580" s="179">
        <f t="shared" si="92"/>
        <v>0</v>
      </c>
      <c r="W580" s="179">
        <f t="shared" si="92"/>
        <v>0</v>
      </c>
      <c r="X580" s="179">
        <f t="shared" si="92"/>
        <v>0</v>
      </c>
      <c r="Y580" s="179">
        <f t="shared" si="92"/>
        <v>0</v>
      </c>
      <c r="Z580" s="179">
        <f t="shared" si="92"/>
        <v>0</v>
      </c>
      <c r="AA580" s="179">
        <f t="shared" si="92"/>
        <v>0</v>
      </c>
      <c r="AB580" s="179">
        <f t="shared" si="92"/>
        <v>0</v>
      </c>
      <c r="AC580" s="179">
        <f t="shared" si="92"/>
        <v>0</v>
      </c>
      <c r="AD580" s="179">
        <f t="shared" si="92"/>
        <v>0</v>
      </c>
      <c r="AE580" s="179">
        <f t="shared" si="92"/>
        <v>0</v>
      </c>
      <c r="AF580" s="179">
        <f t="shared" si="92"/>
        <v>0</v>
      </c>
      <c r="AG580" s="179">
        <f t="shared" si="92"/>
        <v>0</v>
      </c>
      <c r="AH580" s="179">
        <f t="shared" si="92"/>
        <v>0</v>
      </c>
      <c r="AI580" s="179">
        <f t="shared" si="92"/>
        <v>0</v>
      </c>
      <c r="AJ580" s="179">
        <f t="shared" ref="AJ580:BD580" si="93">COUNTIF(AJ$4:AJ$568,"No Answer")/COUNTA(AJ$4:AJ$568)</f>
        <v>0</v>
      </c>
      <c r="AK580" s="179">
        <f t="shared" si="93"/>
        <v>0</v>
      </c>
      <c r="AL580" s="179">
        <f t="shared" si="93"/>
        <v>0</v>
      </c>
      <c r="AM580" s="179">
        <f t="shared" si="93"/>
        <v>0</v>
      </c>
      <c r="AN580" s="179">
        <f t="shared" si="93"/>
        <v>0</v>
      </c>
      <c r="AO580" s="179">
        <f t="shared" si="93"/>
        <v>0</v>
      </c>
      <c r="AP580" s="179">
        <f t="shared" si="93"/>
        <v>0</v>
      </c>
      <c r="AQ580" s="179">
        <f t="shared" si="93"/>
        <v>0</v>
      </c>
      <c r="AR580" s="179">
        <f t="shared" si="93"/>
        <v>0</v>
      </c>
      <c r="AS580" s="179">
        <f t="shared" si="93"/>
        <v>0</v>
      </c>
      <c r="AT580" s="179">
        <f t="shared" si="93"/>
        <v>0</v>
      </c>
      <c r="AU580" s="179">
        <f t="shared" si="93"/>
        <v>0</v>
      </c>
      <c r="AV580" s="179">
        <f t="shared" si="93"/>
        <v>0</v>
      </c>
      <c r="AW580" s="179">
        <f t="shared" si="93"/>
        <v>0</v>
      </c>
      <c r="AX580" s="179">
        <f t="shared" si="93"/>
        <v>0</v>
      </c>
      <c r="AY580" s="179">
        <f t="shared" si="93"/>
        <v>0</v>
      </c>
      <c r="AZ580" s="179">
        <f t="shared" si="93"/>
        <v>0</v>
      </c>
      <c r="BA580" s="179">
        <f t="shared" si="93"/>
        <v>0</v>
      </c>
      <c r="BB580" s="179">
        <f t="shared" si="93"/>
        <v>0</v>
      </c>
      <c r="BC580" s="179">
        <f t="shared" si="93"/>
        <v>0</v>
      </c>
      <c r="BD580" s="179">
        <f t="shared" si="93"/>
        <v>0</v>
      </c>
    </row>
  </sheetData>
  <sheetProtection algorithmName="SHA-512" hashValue="a9apu9ScaAN2zHKtDIbEtKZsvQeOUO3o6+ISlxd4hLIum9EEHAOodGejpBEaSkf4J2+R9AAqlJFAw8yVJGH4XQ==" saltValue="S+UHz04M2wueaz9X/311kw==" spinCount="100000" sheet="1" objects="1" scenarios="1"/>
  <hyperlinks>
    <hyperlink ref="G1" r:id="rId1" xr:uid="{6522BE0E-9CFD-4C54-B0E7-51F70EA559D9}"/>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ADA1-9DB9-4F4A-BA66-C0707171F0B1}">
  <sheetPr codeName="Sheet22">
    <tabColor rgb="FF00B0F0"/>
  </sheetPr>
  <dimension ref="A1:J32"/>
  <sheetViews>
    <sheetView workbookViewId="0">
      <pane ySplit="3" topLeftCell="A4" activePane="bottomLeft" state="frozen"/>
      <selection activeCell="B37" sqref="B37"/>
      <selection pane="bottomLeft"/>
    </sheetView>
  </sheetViews>
  <sheetFormatPr defaultRowHeight="15" x14ac:dyDescent="0.25"/>
  <cols>
    <col min="1" max="1" width="9.140625" style="208"/>
    <col min="2" max="2" width="19" style="208" customWidth="1"/>
    <col min="3" max="3" width="23.140625" style="208" customWidth="1"/>
    <col min="4" max="4" width="73.42578125" style="208" customWidth="1"/>
    <col min="5" max="16384" width="9.140625" style="208"/>
  </cols>
  <sheetData>
    <row r="1" spans="1:10" x14ac:dyDescent="0.25">
      <c r="A1" s="18" t="s">
        <v>2098</v>
      </c>
      <c r="F1" s="208" t="s">
        <v>1614</v>
      </c>
      <c r="J1" s="78" t="s">
        <v>1615</v>
      </c>
    </row>
    <row r="2" spans="1:10" x14ac:dyDescent="0.25">
      <c r="F2" s="208" t="s">
        <v>1621</v>
      </c>
      <c r="J2" s="78" t="s">
        <v>1622</v>
      </c>
    </row>
    <row r="3" spans="1:10" x14ac:dyDescent="0.25">
      <c r="A3" s="53" t="s">
        <v>1576</v>
      </c>
      <c r="B3" s="53" t="s">
        <v>2094</v>
      </c>
      <c r="C3" s="53" t="s">
        <v>2095</v>
      </c>
      <c r="D3" s="53" t="s">
        <v>647</v>
      </c>
    </row>
    <row r="4" spans="1:10" ht="153.75" x14ac:dyDescent="0.25">
      <c r="A4" s="98">
        <v>1</v>
      </c>
      <c r="B4" s="98" t="s">
        <v>1765</v>
      </c>
      <c r="C4" s="98" t="s">
        <v>778</v>
      </c>
      <c r="D4" s="54" t="s">
        <v>2079</v>
      </c>
    </row>
    <row r="5" spans="1:10" ht="64.5" x14ac:dyDescent="0.25">
      <c r="A5" s="98">
        <f>A4+1</f>
        <v>2</v>
      </c>
      <c r="B5" s="98" t="s">
        <v>1765</v>
      </c>
      <c r="C5" s="98" t="s">
        <v>778</v>
      </c>
      <c r="D5" s="54" t="s">
        <v>2080</v>
      </c>
    </row>
    <row r="6" spans="1:10" ht="51.75" x14ac:dyDescent="0.25">
      <c r="A6" s="98">
        <f t="shared" ref="A6:A32" si="0">A5+1</f>
        <v>3</v>
      </c>
      <c r="B6" s="98" t="s">
        <v>1765</v>
      </c>
      <c r="C6" s="98" t="s">
        <v>1913</v>
      </c>
      <c r="D6" s="54" t="s">
        <v>1933</v>
      </c>
    </row>
    <row r="7" spans="1:10" ht="26.25" x14ac:dyDescent="0.25">
      <c r="A7" s="98">
        <f t="shared" si="0"/>
        <v>4</v>
      </c>
      <c r="B7" s="98" t="s">
        <v>1765</v>
      </c>
      <c r="C7" s="98" t="s">
        <v>1913</v>
      </c>
      <c r="D7" s="54" t="s">
        <v>1936</v>
      </c>
    </row>
    <row r="8" spans="1:10" ht="39" x14ac:dyDescent="0.25">
      <c r="A8" s="98">
        <f t="shared" si="0"/>
        <v>5</v>
      </c>
      <c r="B8" s="98" t="s">
        <v>1765</v>
      </c>
      <c r="C8" s="98" t="s">
        <v>1913</v>
      </c>
      <c r="D8" s="54" t="s">
        <v>1937</v>
      </c>
    </row>
    <row r="9" spans="1:10" ht="90" x14ac:dyDescent="0.25">
      <c r="A9" s="98">
        <f t="shared" si="0"/>
        <v>6</v>
      </c>
      <c r="B9" s="98" t="s">
        <v>1765</v>
      </c>
      <c r="C9" s="98" t="s">
        <v>1914</v>
      </c>
      <c r="D9" s="54" t="s">
        <v>2081</v>
      </c>
    </row>
    <row r="10" spans="1:10" ht="39" x14ac:dyDescent="0.25">
      <c r="A10" s="98">
        <f t="shared" si="0"/>
        <v>7</v>
      </c>
      <c r="B10" s="98" t="s">
        <v>1765</v>
      </c>
      <c r="C10" s="98" t="s">
        <v>1915</v>
      </c>
      <c r="D10" s="54" t="s">
        <v>1945</v>
      </c>
    </row>
    <row r="11" spans="1:10" ht="51.75" x14ac:dyDescent="0.25">
      <c r="A11" s="98">
        <f t="shared" si="0"/>
        <v>8</v>
      </c>
      <c r="B11" s="98" t="s">
        <v>1765</v>
      </c>
      <c r="C11" s="98" t="s">
        <v>1915</v>
      </c>
      <c r="D11" s="54" t="s">
        <v>1948</v>
      </c>
    </row>
    <row r="12" spans="1:10" ht="26.25" x14ac:dyDescent="0.25">
      <c r="A12" s="98">
        <f t="shared" si="0"/>
        <v>9</v>
      </c>
      <c r="B12" s="98" t="s">
        <v>1765</v>
      </c>
      <c r="C12" s="98" t="s">
        <v>1916</v>
      </c>
      <c r="D12" s="54" t="s">
        <v>1952</v>
      </c>
    </row>
    <row r="13" spans="1:10" ht="26.25" x14ac:dyDescent="0.25">
      <c r="A13" s="98">
        <f t="shared" si="0"/>
        <v>10</v>
      </c>
      <c r="B13" s="98" t="s">
        <v>2096</v>
      </c>
      <c r="C13" s="98" t="s">
        <v>1916</v>
      </c>
      <c r="D13" s="54" t="s">
        <v>1953</v>
      </c>
    </row>
    <row r="14" spans="1:10" x14ac:dyDescent="0.25">
      <c r="A14" s="98">
        <f t="shared" si="0"/>
        <v>11</v>
      </c>
      <c r="B14" s="98" t="s">
        <v>1765</v>
      </c>
      <c r="C14" s="98" t="s">
        <v>1573</v>
      </c>
      <c r="D14" s="54" t="s">
        <v>1957</v>
      </c>
    </row>
    <row r="15" spans="1:10" ht="51.75" x14ac:dyDescent="0.25">
      <c r="A15" s="98">
        <f t="shared" si="0"/>
        <v>12</v>
      </c>
      <c r="B15" s="98" t="s">
        <v>2096</v>
      </c>
      <c r="C15" s="98" t="s">
        <v>1573</v>
      </c>
      <c r="D15" s="54" t="s">
        <v>1958</v>
      </c>
    </row>
    <row r="16" spans="1:10" ht="77.25" x14ac:dyDescent="0.25">
      <c r="A16" s="98">
        <f t="shared" si="0"/>
        <v>13</v>
      </c>
      <c r="B16" s="98" t="s">
        <v>2096</v>
      </c>
      <c r="C16" s="98" t="s">
        <v>1573</v>
      </c>
      <c r="D16" s="54" t="s">
        <v>1959</v>
      </c>
    </row>
    <row r="17" spans="1:4" ht="51.75" x14ac:dyDescent="0.25">
      <c r="A17" s="98">
        <f t="shared" si="0"/>
        <v>14</v>
      </c>
      <c r="B17" s="98" t="s">
        <v>1765</v>
      </c>
      <c r="C17" s="98" t="s">
        <v>1918</v>
      </c>
      <c r="D17" s="54" t="s">
        <v>1960</v>
      </c>
    </row>
    <row r="18" spans="1:4" ht="39" x14ac:dyDescent="0.25">
      <c r="A18" s="98">
        <f t="shared" si="0"/>
        <v>15</v>
      </c>
      <c r="B18" s="98" t="s">
        <v>1765</v>
      </c>
      <c r="C18" s="98" t="s">
        <v>1918</v>
      </c>
      <c r="D18" s="54" t="s">
        <v>1963</v>
      </c>
    </row>
    <row r="19" spans="1:4" ht="51.75" x14ac:dyDescent="0.25">
      <c r="A19" s="98">
        <f t="shared" si="0"/>
        <v>16</v>
      </c>
      <c r="B19" s="98" t="s">
        <v>1765</v>
      </c>
      <c r="C19" s="98" t="s">
        <v>2097</v>
      </c>
      <c r="D19" s="54" t="s">
        <v>1971</v>
      </c>
    </row>
    <row r="20" spans="1:4" ht="64.5" x14ac:dyDescent="0.25">
      <c r="A20" s="98">
        <f t="shared" si="0"/>
        <v>17</v>
      </c>
      <c r="B20" s="98" t="s">
        <v>2096</v>
      </c>
      <c r="C20" s="98" t="s">
        <v>1922</v>
      </c>
      <c r="D20" s="54" t="s">
        <v>2082</v>
      </c>
    </row>
    <row r="21" spans="1:4" ht="115.5" x14ac:dyDescent="0.25">
      <c r="A21" s="98">
        <f t="shared" si="0"/>
        <v>18</v>
      </c>
      <c r="B21" s="98" t="s">
        <v>1765</v>
      </c>
      <c r="C21" s="98" t="s">
        <v>1914</v>
      </c>
      <c r="D21" s="54" t="s">
        <v>2083</v>
      </c>
    </row>
    <row r="22" spans="1:4" ht="51.75" x14ac:dyDescent="0.25">
      <c r="A22" s="98">
        <f t="shared" si="0"/>
        <v>19</v>
      </c>
      <c r="B22" s="98" t="s">
        <v>2096</v>
      </c>
      <c r="C22" s="98" t="s">
        <v>1913</v>
      </c>
      <c r="D22" s="54" t="s">
        <v>2084</v>
      </c>
    </row>
    <row r="23" spans="1:4" ht="64.5" x14ac:dyDescent="0.25">
      <c r="A23" s="98">
        <f t="shared" si="0"/>
        <v>20</v>
      </c>
      <c r="B23" s="98" t="s">
        <v>1765</v>
      </c>
      <c r="C23" s="98" t="s">
        <v>1913</v>
      </c>
      <c r="D23" s="54" t="s">
        <v>2085</v>
      </c>
    </row>
    <row r="24" spans="1:4" ht="39" x14ac:dyDescent="0.25">
      <c r="A24" s="98">
        <f t="shared" si="0"/>
        <v>21</v>
      </c>
      <c r="B24" s="98" t="s">
        <v>1765</v>
      </c>
      <c r="C24" s="98" t="s">
        <v>1915</v>
      </c>
      <c r="D24" s="54" t="s">
        <v>2086</v>
      </c>
    </row>
    <row r="25" spans="1:4" ht="51.75" x14ac:dyDescent="0.25">
      <c r="A25" s="98">
        <f t="shared" si="0"/>
        <v>22</v>
      </c>
      <c r="B25" s="98" t="s">
        <v>2096</v>
      </c>
      <c r="C25" s="98" t="s">
        <v>1914</v>
      </c>
      <c r="D25" s="54" t="s">
        <v>2087</v>
      </c>
    </row>
    <row r="26" spans="1:4" ht="77.25" x14ac:dyDescent="0.25">
      <c r="A26" s="98">
        <f t="shared" si="0"/>
        <v>23</v>
      </c>
      <c r="B26" s="98" t="s">
        <v>2096</v>
      </c>
      <c r="C26" s="98" t="s">
        <v>1913</v>
      </c>
      <c r="D26" s="54" t="s">
        <v>2088</v>
      </c>
    </row>
    <row r="27" spans="1:4" ht="77.25" x14ac:dyDescent="0.25">
      <c r="A27" s="98">
        <f t="shared" si="0"/>
        <v>24</v>
      </c>
      <c r="B27" s="98" t="s">
        <v>2096</v>
      </c>
      <c r="C27" s="98" t="s">
        <v>778</v>
      </c>
      <c r="D27" s="54" t="s">
        <v>2089</v>
      </c>
    </row>
    <row r="28" spans="1:4" ht="39" x14ac:dyDescent="0.25">
      <c r="A28" s="98">
        <f t="shared" si="0"/>
        <v>25</v>
      </c>
      <c r="B28" s="98" t="s">
        <v>2096</v>
      </c>
      <c r="C28" s="98" t="s">
        <v>778</v>
      </c>
      <c r="D28" s="54" t="s">
        <v>2090</v>
      </c>
    </row>
    <row r="29" spans="1:4" ht="51.75" x14ac:dyDescent="0.25">
      <c r="A29" s="98">
        <f t="shared" si="0"/>
        <v>26</v>
      </c>
      <c r="B29" s="98" t="s">
        <v>1765</v>
      </c>
      <c r="C29" s="98" t="s">
        <v>1573</v>
      </c>
      <c r="D29" s="54" t="s">
        <v>2091</v>
      </c>
    </row>
    <row r="30" spans="1:4" ht="77.25" x14ac:dyDescent="0.25">
      <c r="A30" s="98">
        <f t="shared" si="0"/>
        <v>27</v>
      </c>
      <c r="B30" s="98" t="s">
        <v>1765</v>
      </c>
      <c r="C30" s="98" t="s">
        <v>1916</v>
      </c>
      <c r="D30" s="54" t="s">
        <v>1950</v>
      </c>
    </row>
    <row r="31" spans="1:4" ht="90" x14ac:dyDescent="0.25">
      <c r="A31" s="98">
        <f t="shared" si="0"/>
        <v>28</v>
      </c>
      <c r="B31" s="98" t="s">
        <v>1765</v>
      </c>
      <c r="C31" s="98" t="s">
        <v>1916</v>
      </c>
      <c r="D31" s="54" t="s">
        <v>2092</v>
      </c>
    </row>
    <row r="32" spans="1:4" ht="26.25" x14ac:dyDescent="0.25">
      <c r="A32" s="98">
        <f t="shared" si="0"/>
        <v>29</v>
      </c>
      <c r="B32" s="98" t="s">
        <v>1765</v>
      </c>
      <c r="C32" s="98" t="s">
        <v>1918</v>
      </c>
      <c r="D32" s="54" t="s">
        <v>2093</v>
      </c>
    </row>
  </sheetData>
  <sheetProtection algorithmName="SHA-512" hashValue="+Bt1TQQEp4b8fro9cSOAECSBulaQ8wfQ2JmxBileBhqjev7yjLiklymRWjpVUOsvjFJ+K4cHnLSS4ktY/LnG6Q==" saltValue="yk0CgaF4bHX4mzIe2NGP9A==" spinCount="100000" sheet="1" objects="1" scenarios="1"/>
  <hyperlinks>
    <hyperlink ref="J1" location="'Municipal Profile'!A1" display="'Municipal Profile'!A1" xr:uid="{6083F5FC-8E77-49C2-8FA9-36D418391ECA}"/>
    <hyperlink ref="J2" location="'Question Profile'!A1" display="'Question Profile'!A1" xr:uid="{0A58EBBD-C0EB-422E-8C40-A25AB4B188E0}"/>
  </hyperlinks>
  <pageMargins left="0.7" right="0.7" top="0.75" bottom="0.75" header="0.3" footer="0.3"/>
  <pageSetup scale="61" orientation="portrait" r:id="rId1"/>
  <rowBreaks count="2" manualBreakCount="2">
    <brk id="14" max="16383" man="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8026-5F37-4F28-874F-64AF60FD7845}">
  <sheetPr codeName="Sheet23">
    <tabColor rgb="FF0070C0"/>
  </sheetPr>
  <dimension ref="A1:AY580"/>
  <sheetViews>
    <sheetView workbookViewId="0">
      <pane xSplit="3" ySplit="3" topLeftCell="N4" activePane="bottomRight" state="frozen"/>
      <selection pane="topRight"/>
      <selection pane="bottomLeft"/>
      <selection pane="bottomRight" activeCell="B561" sqref="B561"/>
    </sheetView>
  </sheetViews>
  <sheetFormatPr defaultRowHeight="15" x14ac:dyDescent="0.25"/>
  <cols>
    <col min="1" max="1" width="7.42578125" style="208" customWidth="1"/>
    <col min="2" max="2" width="31.28515625" style="208" bestFit="1" customWidth="1"/>
    <col min="3" max="3" width="11.85546875" style="208" bestFit="1" customWidth="1"/>
    <col min="4" max="4" width="9.140625" style="208"/>
    <col min="5" max="5" width="9.85546875" style="208" bestFit="1" customWidth="1"/>
    <col min="6" max="9" width="9.140625" style="208"/>
    <col min="10" max="11" width="9.85546875" style="208" bestFit="1" customWidth="1"/>
    <col min="12" max="23" width="9.140625" style="208"/>
    <col min="24" max="24" width="10" style="208" bestFit="1" customWidth="1"/>
    <col min="25" max="38" width="9.140625" style="208"/>
    <col min="39" max="39" width="0" style="208" hidden="1" customWidth="1"/>
    <col min="40" max="46" width="9.140625" style="208"/>
    <col min="47" max="47" width="11.85546875" style="208" bestFit="1" customWidth="1"/>
    <col min="48" max="48" width="13.28515625" style="208" bestFit="1" customWidth="1"/>
    <col min="49" max="49" width="11.85546875" style="208" bestFit="1" customWidth="1"/>
    <col min="50" max="16384" width="9.140625" style="208"/>
  </cols>
  <sheetData>
    <row r="1" spans="1:51" x14ac:dyDescent="0.25">
      <c r="A1" s="18" t="s">
        <v>2100</v>
      </c>
      <c r="D1" s="18" t="s">
        <v>734</v>
      </c>
      <c r="G1" s="32" t="s">
        <v>2157</v>
      </c>
    </row>
    <row r="3" spans="1:51" x14ac:dyDescent="0.25">
      <c r="A3" s="99" t="s">
        <v>569</v>
      </c>
      <c r="B3" s="99" t="s">
        <v>0</v>
      </c>
      <c r="C3" s="99" t="s">
        <v>1</v>
      </c>
      <c r="D3" s="102">
        <v>1</v>
      </c>
      <c r="E3" s="102">
        <f>D3+1</f>
        <v>2</v>
      </c>
      <c r="F3" s="102">
        <f t="shared" ref="F3:AF3" si="0">E3+1</f>
        <v>3</v>
      </c>
      <c r="G3" s="102">
        <f t="shared" si="0"/>
        <v>4</v>
      </c>
      <c r="H3" s="102">
        <f t="shared" si="0"/>
        <v>5</v>
      </c>
      <c r="I3" s="102">
        <f t="shared" si="0"/>
        <v>6</v>
      </c>
      <c r="J3" s="102">
        <f t="shared" si="0"/>
        <v>7</v>
      </c>
      <c r="K3" s="102">
        <f t="shared" si="0"/>
        <v>8</v>
      </c>
      <c r="L3" s="102">
        <f t="shared" si="0"/>
        <v>9</v>
      </c>
      <c r="M3" s="102">
        <f t="shared" si="0"/>
        <v>10</v>
      </c>
      <c r="N3" s="102">
        <f t="shared" si="0"/>
        <v>11</v>
      </c>
      <c r="O3" s="102">
        <f t="shared" si="0"/>
        <v>12</v>
      </c>
      <c r="P3" s="102">
        <f t="shared" si="0"/>
        <v>13</v>
      </c>
      <c r="Q3" s="102">
        <f t="shared" si="0"/>
        <v>14</v>
      </c>
      <c r="R3" s="102">
        <f t="shared" si="0"/>
        <v>15</v>
      </c>
      <c r="S3" s="102">
        <f t="shared" si="0"/>
        <v>16</v>
      </c>
      <c r="T3" s="102">
        <f t="shared" si="0"/>
        <v>17</v>
      </c>
      <c r="U3" s="102">
        <f t="shared" si="0"/>
        <v>18</v>
      </c>
      <c r="V3" s="102">
        <f t="shared" si="0"/>
        <v>19</v>
      </c>
      <c r="W3" s="102">
        <f t="shared" si="0"/>
        <v>20</v>
      </c>
      <c r="X3" s="102">
        <f t="shared" si="0"/>
        <v>21</v>
      </c>
      <c r="Y3" s="102">
        <f t="shared" si="0"/>
        <v>22</v>
      </c>
      <c r="Z3" s="102">
        <f t="shared" si="0"/>
        <v>23</v>
      </c>
      <c r="AA3" s="102">
        <f t="shared" si="0"/>
        <v>24</v>
      </c>
      <c r="AB3" s="102">
        <f t="shared" si="0"/>
        <v>25</v>
      </c>
      <c r="AC3" s="102">
        <f t="shared" si="0"/>
        <v>26</v>
      </c>
      <c r="AD3" s="102">
        <f t="shared" si="0"/>
        <v>27</v>
      </c>
      <c r="AE3" s="102">
        <f t="shared" si="0"/>
        <v>28</v>
      </c>
      <c r="AF3" s="102">
        <f t="shared" si="0"/>
        <v>29</v>
      </c>
      <c r="AH3" s="102" t="s">
        <v>621</v>
      </c>
      <c r="AI3" s="102" t="s">
        <v>622</v>
      </c>
      <c r="AJ3" s="102" t="s">
        <v>620</v>
      </c>
      <c r="AK3" s="102" t="s">
        <v>623</v>
      </c>
      <c r="AL3" s="102" t="s">
        <v>1575</v>
      </c>
      <c r="AM3" s="102" t="s">
        <v>631</v>
      </c>
      <c r="AO3" s="102" t="s">
        <v>2069</v>
      </c>
      <c r="AP3" s="102" t="s">
        <v>2070</v>
      </c>
      <c r="AQ3" s="102" t="s">
        <v>2071</v>
      </c>
      <c r="AR3" s="102" t="s">
        <v>2072</v>
      </c>
      <c r="AS3" s="102" t="s">
        <v>2073</v>
      </c>
      <c r="AT3" s="102" t="s">
        <v>2074</v>
      </c>
      <c r="AU3" s="102" t="s">
        <v>2075</v>
      </c>
      <c r="AV3" s="102" t="s">
        <v>2076</v>
      </c>
      <c r="AW3" s="102" t="s">
        <v>2077</v>
      </c>
      <c r="AY3" s="102" t="s">
        <v>1911</v>
      </c>
    </row>
    <row r="4" spans="1:51" x14ac:dyDescent="0.25">
      <c r="A4" s="212">
        <v>101</v>
      </c>
      <c r="B4" s="67" t="s">
        <v>2</v>
      </c>
      <c r="C4" s="67" t="s">
        <v>3</v>
      </c>
      <c r="D4" s="103" t="s">
        <v>621</v>
      </c>
      <c r="E4" s="103" t="s">
        <v>621</v>
      </c>
      <c r="F4" s="103" t="s">
        <v>621</v>
      </c>
      <c r="G4" s="103" t="s">
        <v>621</v>
      </c>
      <c r="H4" s="103" t="s">
        <v>621</v>
      </c>
      <c r="I4" s="103" t="s">
        <v>621</v>
      </c>
      <c r="J4" s="103" t="s">
        <v>621</v>
      </c>
      <c r="K4" s="103" t="s">
        <v>621</v>
      </c>
      <c r="L4" s="103" t="s">
        <v>621</v>
      </c>
      <c r="M4" s="103" t="s">
        <v>621</v>
      </c>
      <c r="N4" s="103" t="s">
        <v>621</v>
      </c>
      <c r="O4" s="103" t="s">
        <v>622</v>
      </c>
      <c r="P4" s="103" t="s">
        <v>622</v>
      </c>
      <c r="Q4" s="103" t="s">
        <v>621</v>
      </c>
      <c r="R4" s="103" t="s">
        <v>621</v>
      </c>
      <c r="S4" s="103" t="s">
        <v>621</v>
      </c>
      <c r="T4" s="103" t="s">
        <v>621</v>
      </c>
      <c r="U4" s="103" t="s">
        <v>621</v>
      </c>
      <c r="V4" s="103" t="s">
        <v>621</v>
      </c>
      <c r="W4" s="103" t="s">
        <v>621</v>
      </c>
      <c r="X4" s="103" t="s">
        <v>621</v>
      </c>
      <c r="Y4" s="103" t="s">
        <v>621</v>
      </c>
      <c r="Z4" s="103" t="s">
        <v>621</v>
      </c>
      <c r="AA4" s="103" t="s">
        <v>621</v>
      </c>
      <c r="AB4" s="103" t="s">
        <v>623</v>
      </c>
      <c r="AC4" s="103" t="s">
        <v>621</v>
      </c>
      <c r="AD4" s="103" t="s">
        <v>621</v>
      </c>
      <c r="AE4" s="103" t="s">
        <v>621</v>
      </c>
      <c r="AF4" s="103" t="s">
        <v>621</v>
      </c>
      <c r="AH4" s="103">
        <f t="shared" ref="AH4:AL13" si="1">COUNTIF($D4:$AF4,AH$3)</f>
        <v>26</v>
      </c>
      <c r="AI4" s="103">
        <f t="shared" si="1"/>
        <v>2</v>
      </c>
      <c r="AJ4" s="103">
        <f t="shared" si="1"/>
        <v>0</v>
      </c>
      <c r="AK4" s="103">
        <f t="shared" si="1"/>
        <v>1</v>
      </c>
      <c r="AL4" s="103">
        <f t="shared" si="1"/>
        <v>0</v>
      </c>
      <c r="AM4" s="103">
        <f t="shared" ref="AM4:AM67" si="2">AH4+AI4</f>
        <v>28</v>
      </c>
      <c r="AO4" s="67">
        <v>20</v>
      </c>
      <c r="AP4" s="67">
        <v>6</v>
      </c>
      <c r="AQ4" s="67">
        <v>0</v>
      </c>
      <c r="AR4" s="67">
        <v>0</v>
      </c>
      <c r="AS4" s="67">
        <v>2</v>
      </c>
      <c r="AT4" s="67">
        <v>0</v>
      </c>
      <c r="AU4" s="67">
        <v>0</v>
      </c>
      <c r="AV4" s="67">
        <v>0</v>
      </c>
      <c r="AW4" s="67">
        <v>0</v>
      </c>
      <c r="AY4" s="67">
        <f>AO4+AP4*0.5+AR4+AS4*0.5+AU4+AV4*0.5</f>
        <v>24</v>
      </c>
    </row>
    <row r="5" spans="1:51" x14ac:dyDescent="0.25">
      <c r="A5" s="212">
        <v>102</v>
      </c>
      <c r="B5" s="67" t="s">
        <v>4</v>
      </c>
      <c r="C5" s="67" t="s">
        <v>3</v>
      </c>
      <c r="D5" s="103" t="s">
        <v>623</v>
      </c>
      <c r="E5" s="103" t="s">
        <v>623</v>
      </c>
      <c r="F5" s="103" t="s">
        <v>621</v>
      </c>
      <c r="G5" s="103" t="s">
        <v>621</v>
      </c>
      <c r="H5" s="103" t="s">
        <v>623</v>
      </c>
      <c r="I5" s="103" t="s">
        <v>621</v>
      </c>
      <c r="J5" s="103" t="s">
        <v>621</v>
      </c>
      <c r="K5" s="103" t="s">
        <v>621</v>
      </c>
      <c r="L5" s="103" t="s">
        <v>621</v>
      </c>
      <c r="M5" s="103" t="s">
        <v>621</v>
      </c>
      <c r="N5" s="103" t="s">
        <v>621</v>
      </c>
      <c r="O5" s="103" t="s">
        <v>621</v>
      </c>
      <c r="P5" s="103" t="s">
        <v>621</v>
      </c>
      <c r="Q5" s="103" t="s">
        <v>621</v>
      </c>
      <c r="R5" s="103" t="s">
        <v>621</v>
      </c>
      <c r="S5" s="103" t="s">
        <v>621</v>
      </c>
      <c r="T5" s="103" t="s">
        <v>623</v>
      </c>
      <c r="U5" s="103" t="s">
        <v>621</v>
      </c>
      <c r="V5" s="103" t="s">
        <v>623</v>
      </c>
      <c r="W5" s="103" t="s">
        <v>621</v>
      </c>
      <c r="X5" s="103" t="s">
        <v>621</v>
      </c>
      <c r="Y5" s="103" t="s">
        <v>621</v>
      </c>
      <c r="Z5" s="103" t="s">
        <v>621</v>
      </c>
      <c r="AA5" s="103" t="s">
        <v>623</v>
      </c>
      <c r="AB5" s="103" t="s">
        <v>621</v>
      </c>
      <c r="AC5" s="103" t="s">
        <v>621</v>
      </c>
      <c r="AD5" s="103" t="s">
        <v>621</v>
      </c>
      <c r="AE5" s="103" t="s">
        <v>621</v>
      </c>
      <c r="AF5" s="103" t="s">
        <v>621</v>
      </c>
      <c r="AH5" s="103">
        <f t="shared" si="1"/>
        <v>23</v>
      </c>
      <c r="AI5" s="103">
        <f t="shared" si="1"/>
        <v>0</v>
      </c>
      <c r="AJ5" s="103">
        <f t="shared" si="1"/>
        <v>0</v>
      </c>
      <c r="AK5" s="103">
        <f t="shared" si="1"/>
        <v>6</v>
      </c>
      <c r="AL5" s="103">
        <f t="shared" si="1"/>
        <v>0</v>
      </c>
      <c r="AM5" s="103">
        <f t="shared" si="2"/>
        <v>23</v>
      </c>
      <c r="AO5" s="67">
        <v>17</v>
      </c>
      <c r="AP5" s="67">
        <v>6</v>
      </c>
      <c r="AQ5" s="67">
        <v>0</v>
      </c>
      <c r="AR5" s="67">
        <v>0</v>
      </c>
      <c r="AS5" s="67">
        <v>0</v>
      </c>
      <c r="AT5" s="67">
        <v>0</v>
      </c>
      <c r="AU5" s="67">
        <v>0</v>
      </c>
      <c r="AV5" s="67">
        <v>0</v>
      </c>
      <c r="AW5" s="67">
        <v>0</v>
      </c>
      <c r="AY5" s="67">
        <f t="shared" ref="AY5:AY68" si="3">AO5+AP5*0.5+AR5+AS5*0.5+AU5+AV5*0.5</f>
        <v>20</v>
      </c>
    </row>
    <row r="6" spans="1:51" x14ac:dyDescent="0.25">
      <c r="A6" s="212">
        <v>103</v>
      </c>
      <c r="B6" s="67" t="s">
        <v>5</v>
      </c>
      <c r="C6" s="67" t="s">
        <v>3</v>
      </c>
      <c r="D6" s="103" t="s">
        <v>621</v>
      </c>
      <c r="E6" s="103" t="s">
        <v>621</v>
      </c>
      <c r="F6" s="103" t="s">
        <v>621</v>
      </c>
      <c r="G6" s="103" t="s">
        <v>621</v>
      </c>
      <c r="H6" s="103" t="s">
        <v>623</v>
      </c>
      <c r="I6" s="103" t="s">
        <v>621</v>
      </c>
      <c r="J6" s="103" t="s">
        <v>621</v>
      </c>
      <c r="K6" s="103" t="s">
        <v>621</v>
      </c>
      <c r="L6" s="103" t="s">
        <v>621</v>
      </c>
      <c r="M6" s="103" t="s">
        <v>623</v>
      </c>
      <c r="N6" s="103" t="s">
        <v>623</v>
      </c>
      <c r="O6" s="103" t="s">
        <v>621</v>
      </c>
      <c r="P6" s="103" t="s">
        <v>623</v>
      </c>
      <c r="Q6" s="103" t="s">
        <v>621</v>
      </c>
      <c r="R6" s="103" t="s">
        <v>621</v>
      </c>
      <c r="S6" s="103" t="s">
        <v>622</v>
      </c>
      <c r="T6" s="103" t="s">
        <v>621</v>
      </c>
      <c r="U6" s="103" t="s">
        <v>623</v>
      </c>
      <c r="V6" s="103" t="s">
        <v>621</v>
      </c>
      <c r="W6" s="103" t="s">
        <v>621</v>
      </c>
      <c r="X6" s="103" t="s">
        <v>621</v>
      </c>
      <c r="Y6" s="103" t="s">
        <v>623</v>
      </c>
      <c r="Z6" s="103" t="s">
        <v>621</v>
      </c>
      <c r="AA6" s="103" t="s">
        <v>623</v>
      </c>
      <c r="AB6" s="103" t="s">
        <v>623</v>
      </c>
      <c r="AC6" s="103" t="s">
        <v>621</v>
      </c>
      <c r="AD6" s="103" t="s">
        <v>621</v>
      </c>
      <c r="AE6" s="103" t="s">
        <v>621</v>
      </c>
      <c r="AF6" s="103" t="s">
        <v>621</v>
      </c>
      <c r="AH6" s="103">
        <f t="shared" si="1"/>
        <v>20</v>
      </c>
      <c r="AI6" s="103">
        <f t="shared" si="1"/>
        <v>1</v>
      </c>
      <c r="AJ6" s="103">
        <f t="shared" si="1"/>
        <v>0</v>
      </c>
      <c r="AK6" s="103">
        <f t="shared" si="1"/>
        <v>8</v>
      </c>
      <c r="AL6" s="103">
        <f t="shared" si="1"/>
        <v>0</v>
      </c>
      <c r="AM6" s="103">
        <f t="shared" si="2"/>
        <v>21</v>
      </c>
      <c r="AO6" s="67">
        <v>16</v>
      </c>
      <c r="AP6" s="67">
        <v>4</v>
      </c>
      <c r="AQ6" s="67">
        <v>0</v>
      </c>
      <c r="AR6" s="67">
        <v>1</v>
      </c>
      <c r="AS6" s="67">
        <v>0</v>
      </c>
      <c r="AT6" s="67">
        <v>0</v>
      </c>
      <c r="AU6" s="67">
        <v>0</v>
      </c>
      <c r="AV6" s="67">
        <v>0</v>
      </c>
      <c r="AW6" s="67">
        <v>0</v>
      </c>
      <c r="AY6" s="67">
        <f t="shared" si="3"/>
        <v>19</v>
      </c>
    </row>
    <row r="7" spans="1:51" x14ac:dyDescent="0.25">
      <c r="A7" s="212">
        <v>104</v>
      </c>
      <c r="B7" s="67" t="s">
        <v>6</v>
      </c>
      <c r="C7" s="67" t="s">
        <v>3</v>
      </c>
      <c r="D7" s="103" t="s">
        <v>621</v>
      </c>
      <c r="E7" s="103" t="s">
        <v>621</v>
      </c>
      <c r="F7" s="103" t="s">
        <v>621</v>
      </c>
      <c r="G7" s="103" t="s">
        <v>621</v>
      </c>
      <c r="H7" s="103" t="s">
        <v>621</v>
      </c>
      <c r="I7" s="103" t="s">
        <v>621</v>
      </c>
      <c r="J7" s="103" t="s">
        <v>621</v>
      </c>
      <c r="K7" s="103" t="s">
        <v>622</v>
      </c>
      <c r="L7" s="103" t="s">
        <v>621</v>
      </c>
      <c r="M7" s="103" t="s">
        <v>623</v>
      </c>
      <c r="N7" s="103" t="s">
        <v>621</v>
      </c>
      <c r="O7" s="103" t="s">
        <v>622</v>
      </c>
      <c r="P7" s="103" t="s">
        <v>622</v>
      </c>
      <c r="Q7" s="103" t="s">
        <v>621</v>
      </c>
      <c r="R7" s="103" t="s">
        <v>621</v>
      </c>
      <c r="S7" s="103" t="s">
        <v>621</v>
      </c>
      <c r="T7" s="103" t="s">
        <v>621</v>
      </c>
      <c r="U7" s="103" t="s">
        <v>621</v>
      </c>
      <c r="V7" s="103" t="s">
        <v>622</v>
      </c>
      <c r="W7" s="103" t="s">
        <v>621</v>
      </c>
      <c r="X7" s="103" t="s">
        <v>621</v>
      </c>
      <c r="Y7" s="103" t="s">
        <v>621</v>
      </c>
      <c r="Z7" s="103" t="s">
        <v>621</v>
      </c>
      <c r="AA7" s="103" t="s">
        <v>621</v>
      </c>
      <c r="AB7" s="103" t="s">
        <v>621</v>
      </c>
      <c r="AC7" s="103" t="s">
        <v>621</v>
      </c>
      <c r="AD7" s="103" t="s">
        <v>621</v>
      </c>
      <c r="AE7" s="103" t="s">
        <v>622</v>
      </c>
      <c r="AF7" s="103" t="s">
        <v>621</v>
      </c>
      <c r="AH7" s="103">
        <f t="shared" si="1"/>
        <v>23</v>
      </c>
      <c r="AI7" s="103">
        <f t="shared" si="1"/>
        <v>5</v>
      </c>
      <c r="AJ7" s="103">
        <f t="shared" si="1"/>
        <v>0</v>
      </c>
      <c r="AK7" s="103">
        <f t="shared" si="1"/>
        <v>1</v>
      </c>
      <c r="AL7" s="103">
        <f t="shared" si="1"/>
        <v>0</v>
      </c>
      <c r="AM7" s="103">
        <f t="shared" si="2"/>
        <v>28</v>
      </c>
      <c r="AO7" s="67">
        <v>18</v>
      </c>
      <c r="AP7" s="67">
        <v>5</v>
      </c>
      <c r="AQ7" s="67">
        <v>0</v>
      </c>
      <c r="AR7" s="67">
        <v>2</v>
      </c>
      <c r="AS7" s="67">
        <v>3</v>
      </c>
      <c r="AT7" s="67">
        <v>0</v>
      </c>
      <c r="AU7" s="67">
        <v>0</v>
      </c>
      <c r="AV7" s="67">
        <v>0</v>
      </c>
      <c r="AW7" s="67">
        <v>0</v>
      </c>
      <c r="AY7" s="67">
        <f t="shared" si="3"/>
        <v>24</v>
      </c>
    </row>
    <row r="8" spans="1:51" x14ac:dyDescent="0.25">
      <c r="A8" s="212">
        <v>105</v>
      </c>
      <c r="B8" s="67" t="s">
        <v>7</v>
      </c>
      <c r="C8" s="67" t="s">
        <v>3</v>
      </c>
      <c r="D8" s="103" t="s">
        <v>621</v>
      </c>
      <c r="E8" s="103" t="s">
        <v>621</v>
      </c>
      <c r="F8" s="103" t="s">
        <v>621</v>
      </c>
      <c r="G8" s="103" t="s">
        <v>623</v>
      </c>
      <c r="H8" s="103" t="s">
        <v>621</v>
      </c>
      <c r="I8" s="103" t="s">
        <v>621</v>
      </c>
      <c r="J8" s="103" t="s">
        <v>621</v>
      </c>
      <c r="K8" s="103" t="s">
        <v>622</v>
      </c>
      <c r="L8" s="103" t="s">
        <v>621</v>
      </c>
      <c r="M8" s="103" t="s">
        <v>621</v>
      </c>
      <c r="N8" s="103" t="s">
        <v>621</v>
      </c>
      <c r="O8" s="103" t="s">
        <v>622</v>
      </c>
      <c r="P8" s="103" t="s">
        <v>622</v>
      </c>
      <c r="Q8" s="103" t="s">
        <v>621</v>
      </c>
      <c r="R8" s="103" t="s">
        <v>621</v>
      </c>
      <c r="S8" s="103" t="s">
        <v>621</v>
      </c>
      <c r="T8" s="103" t="s">
        <v>621</v>
      </c>
      <c r="U8" s="103" t="s">
        <v>621</v>
      </c>
      <c r="V8" s="103" t="s">
        <v>621</v>
      </c>
      <c r="W8" s="103" t="s">
        <v>621</v>
      </c>
      <c r="X8" s="103" t="s">
        <v>621</v>
      </c>
      <c r="Y8" s="103" t="s">
        <v>621</v>
      </c>
      <c r="Z8" s="103" t="s">
        <v>621</v>
      </c>
      <c r="AA8" s="103" t="s">
        <v>621</v>
      </c>
      <c r="AB8" s="103" t="s">
        <v>621</v>
      </c>
      <c r="AC8" s="103" t="s">
        <v>621</v>
      </c>
      <c r="AD8" s="103" t="s">
        <v>621</v>
      </c>
      <c r="AE8" s="103" t="s">
        <v>621</v>
      </c>
      <c r="AF8" s="103" t="s">
        <v>621</v>
      </c>
      <c r="AH8" s="103">
        <f t="shared" si="1"/>
        <v>25</v>
      </c>
      <c r="AI8" s="103">
        <f t="shared" si="1"/>
        <v>3</v>
      </c>
      <c r="AJ8" s="103">
        <f t="shared" si="1"/>
        <v>0</v>
      </c>
      <c r="AK8" s="103">
        <f t="shared" si="1"/>
        <v>1</v>
      </c>
      <c r="AL8" s="103">
        <f t="shared" si="1"/>
        <v>0</v>
      </c>
      <c r="AM8" s="103">
        <f t="shared" si="2"/>
        <v>28</v>
      </c>
      <c r="AO8" s="67">
        <v>18</v>
      </c>
      <c r="AP8" s="67">
        <v>7</v>
      </c>
      <c r="AQ8" s="67">
        <v>0</v>
      </c>
      <c r="AR8" s="67">
        <v>1</v>
      </c>
      <c r="AS8" s="67">
        <v>2</v>
      </c>
      <c r="AT8" s="67">
        <v>0</v>
      </c>
      <c r="AU8" s="67">
        <v>0</v>
      </c>
      <c r="AV8" s="67">
        <v>0</v>
      </c>
      <c r="AW8" s="67">
        <v>0</v>
      </c>
      <c r="AY8" s="67">
        <f t="shared" si="3"/>
        <v>23.5</v>
      </c>
    </row>
    <row r="9" spans="1:51" x14ac:dyDescent="0.25">
      <c r="A9" s="212">
        <v>106</v>
      </c>
      <c r="B9" s="67" t="s">
        <v>8</v>
      </c>
      <c r="C9" s="67" t="s">
        <v>3</v>
      </c>
      <c r="D9" s="103" t="s">
        <v>621</v>
      </c>
      <c r="E9" s="103" t="s">
        <v>621</v>
      </c>
      <c r="F9" s="103" t="s">
        <v>621</v>
      </c>
      <c r="G9" s="103" t="s">
        <v>623</v>
      </c>
      <c r="H9" s="103" t="s">
        <v>623</v>
      </c>
      <c r="I9" s="103" t="s">
        <v>622</v>
      </c>
      <c r="J9" s="103" t="s">
        <v>623</v>
      </c>
      <c r="K9" s="103" t="s">
        <v>622</v>
      </c>
      <c r="L9" s="103" t="s">
        <v>621</v>
      </c>
      <c r="M9" s="103" t="s">
        <v>623</v>
      </c>
      <c r="N9" s="103" t="s">
        <v>621</v>
      </c>
      <c r="O9" s="103" t="s">
        <v>622</v>
      </c>
      <c r="P9" s="103" t="s">
        <v>622</v>
      </c>
      <c r="Q9" s="103" t="s">
        <v>621</v>
      </c>
      <c r="R9" s="103" t="s">
        <v>621</v>
      </c>
      <c r="S9" s="103" t="s">
        <v>622</v>
      </c>
      <c r="T9" s="103" t="s">
        <v>623</v>
      </c>
      <c r="U9" s="103" t="s">
        <v>621</v>
      </c>
      <c r="V9" s="103" t="s">
        <v>622</v>
      </c>
      <c r="W9" s="103" t="s">
        <v>621</v>
      </c>
      <c r="X9" s="103" t="s">
        <v>621</v>
      </c>
      <c r="Y9" s="103" t="s">
        <v>621</v>
      </c>
      <c r="Z9" s="103" t="s">
        <v>621</v>
      </c>
      <c r="AA9" s="103" t="s">
        <v>623</v>
      </c>
      <c r="AB9" s="103" t="s">
        <v>623</v>
      </c>
      <c r="AC9" s="103" t="s">
        <v>620</v>
      </c>
      <c r="AD9" s="103" t="s">
        <v>621</v>
      </c>
      <c r="AE9" s="103" t="s">
        <v>622</v>
      </c>
      <c r="AF9" s="103" t="s">
        <v>621</v>
      </c>
      <c r="AH9" s="103">
        <f t="shared" si="1"/>
        <v>14</v>
      </c>
      <c r="AI9" s="103">
        <f t="shared" si="1"/>
        <v>7</v>
      </c>
      <c r="AJ9" s="103">
        <f t="shared" si="1"/>
        <v>1</v>
      </c>
      <c r="AK9" s="103">
        <f t="shared" si="1"/>
        <v>7</v>
      </c>
      <c r="AL9" s="103">
        <f t="shared" si="1"/>
        <v>0</v>
      </c>
      <c r="AM9" s="103">
        <f t="shared" si="2"/>
        <v>21</v>
      </c>
      <c r="AO9" s="67">
        <v>12</v>
      </c>
      <c r="AP9" s="67">
        <v>2</v>
      </c>
      <c r="AQ9" s="67">
        <v>0</v>
      </c>
      <c r="AR9" s="67">
        <v>4</v>
      </c>
      <c r="AS9" s="67">
        <v>3</v>
      </c>
      <c r="AT9" s="67">
        <v>0</v>
      </c>
      <c r="AU9" s="67">
        <v>1</v>
      </c>
      <c r="AV9" s="67">
        <v>0</v>
      </c>
      <c r="AW9" s="67">
        <v>0</v>
      </c>
      <c r="AY9" s="67">
        <f t="shared" si="3"/>
        <v>19.5</v>
      </c>
    </row>
    <row r="10" spans="1:51" x14ac:dyDescent="0.25">
      <c r="A10" s="212">
        <v>107</v>
      </c>
      <c r="B10" s="67" t="s">
        <v>9</v>
      </c>
      <c r="C10" s="67" t="s">
        <v>3</v>
      </c>
      <c r="D10" s="103" t="s">
        <v>621</v>
      </c>
      <c r="E10" s="103" t="s">
        <v>621</v>
      </c>
      <c r="F10" s="103" t="s">
        <v>621</v>
      </c>
      <c r="G10" s="103" t="s">
        <v>621</v>
      </c>
      <c r="H10" s="103" t="s">
        <v>621</v>
      </c>
      <c r="I10" s="103" t="s">
        <v>621</v>
      </c>
      <c r="J10" s="103" t="s">
        <v>621</v>
      </c>
      <c r="K10" s="103" t="s">
        <v>622</v>
      </c>
      <c r="L10" s="103" t="s">
        <v>621</v>
      </c>
      <c r="M10" s="103" t="s">
        <v>621</v>
      </c>
      <c r="N10" s="103" t="s">
        <v>623</v>
      </c>
      <c r="O10" s="103" t="s">
        <v>622</v>
      </c>
      <c r="P10" s="103" t="s">
        <v>621</v>
      </c>
      <c r="Q10" s="103" t="s">
        <v>621</v>
      </c>
      <c r="R10" s="103" t="s">
        <v>621</v>
      </c>
      <c r="S10" s="103" t="s">
        <v>621</v>
      </c>
      <c r="T10" s="103" t="s">
        <v>623</v>
      </c>
      <c r="U10" s="103" t="s">
        <v>621</v>
      </c>
      <c r="V10" s="103" t="s">
        <v>621</v>
      </c>
      <c r="W10" s="103" t="s">
        <v>621</v>
      </c>
      <c r="X10" s="103" t="s">
        <v>621</v>
      </c>
      <c r="Y10" s="103" t="s">
        <v>621</v>
      </c>
      <c r="Z10" s="103" t="s">
        <v>621</v>
      </c>
      <c r="AA10" s="103" t="s">
        <v>621</v>
      </c>
      <c r="AB10" s="103" t="s">
        <v>621</v>
      </c>
      <c r="AC10" s="103" t="s">
        <v>621</v>
      </c>
      <c r="AD10" s="103" t="s">
        <v>621</v>
      </c>
      <c r="AE10" s="103" t="s">
        <v>621</v>
      </c>
      <c r="AF10" s="103" t="s">
        <v>621</v>
      </c>
      <c r="AH10" s="103">
        <f t="shared" si="1"/>
        <v>25</v>
      </c>
      <c r="AI10" s="103">
        <f t="shared" si="1"/>
        <v>2</v>
      </c>
      <c r="AJ10" s="103">
        <f t="shared" si="1"/>
        <v>0</v>
      </c>
      <c r="AK10" s="103">
        <f t="shared" si="1"/>
        <v>2</v>
      </c>
      <c r="AL10" s="103">
        <f t="shared" si="1"/>
        <v>0</v>
      </c>
      <c r="AM10" s="103">
        <f t="shared" si="2"/>
        <v>27</v>
      </c>
      <c r="AO10" s="67">
        <v>18</v>
      </c>
      <c r="AP10" s="67">
        <v>7</v>
      </c>
      <c r="AQ10" s="67">
        <v>0</v>
      </c>
      <c r="AR10" s="67">
        <v>1</v>
      </c>
      <c r="AS10" s="67">
        <v>1</v>
      </c>
      <c r="AT10" s="67">
        <v>0</v>
      </c>
      <c r="AU10" s="67">
        <v>0</v>
      </c>
      <c r="AV10" s="67">
        <v>0</v>
      </c>
      <c r="AW10" s="67">
        <v>0</v>
      </c>
      <c r="AY10" s="67">
        <f t="shared" si="3"/>
        <v>23</v>
      </c>
    </row>
    <row r="11" spans="1:51" x14ac:dyDescent="0.25">
      <c r="A11" s="212">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623</v>
      </c>
      <c r="P11" s="103" t="s">
        <v>621</v>
      </c>
      <c r="Q11" s="103" t="s">
        <v>621</v>
      </c>
      <c r="R11" s="103" t="s">
        <v>621</v>
      </c>
      <c r="S11" s="103" t="s">
        <v>621</v>
      </c>
      <c r="T11" s="103" t="s">
        <v>623</v>
      </c>
      <c r="U11" s="103" t="s">
        <v>621</v>
      </c>
      <c r="V11" s="103" t="s">
        <v>621</v>
      </c>
      <c r="W11" s="103" t="s">
        <v>621</v>
      </c>
      <c r="X11" s="103" t="s">
        <v>621</v>
      </c>
      <c r="Y11" s="103" t="s">
        <v>621</v>
      </c>
      <c r="Z11" s="103" t="s">
        <v>621</v>
      </c>
      <c r="AA11" s="103" t="s">
        <v>621</v>
      </c>
      <c r="AB11" s="103" t="s">
        <v>621</v>
      </c>
      <c r="AC11" s="103" t="s">
        <v>621</v>
      </c>
      <c r="AD11" s="103" t="s">
        <v>621</v>
      </c>
      <c r="AE11" s="103" t="s">
        <v>621</v>
      </c>
      <c r="AF11" s="103" t="s">
        <v>621</v>
      </c>
      <c r="AH11" s="103">
        <f t="shared" si="1"/>
        <v>27</v>
      </c>
      <c r="AI11" s="103">
        <f t="shared" si="1"/>
        <v>0</v>
      </c>
      <c r="AJ11" s="103">
        <f t="shared" si="1"/>
        <v>0</v>
      </c>
      <c r="AK11" s="103">
        <f t="shared" si="1"/>
        <v>2</v>
      </c>
      <c r="AL11" s="103">
        <f t="shared" si="1"/>
        <v>0</v>
      </c>
      <c r="AM11" s="103">
        <f t="shared" si="2"/>
        <v>27</v>
      </c>
      <c r="AO11" s="67">
        <v>20</v>
      </c>
      <c r="AP11" s="67">
        <v>7</v>
      </c>
      <c r="AQ11" s="67">
        <v>0</v>
      </c>
      <c r="AR11" s="67">
        <v>0</v>
      </c>
      <c r="AS11" s="67">
        <v>0</v>
      </c>
      <c r="AT11" s="67">
        <v>0</v>
      </c>
      <c r="AU11" s="67">
        <v>0</v>
      </c>
      <c r="AV11" s="67">
        <v>0</v>
      </c>
      <c r="AW11" s="67">
        <v>0</v>
      </c>
      <c r="AY11" s="67">
        <f t="shared" si="3"/>
        <v>23.5</v>
      </c>
    </row>
    <row r="12" spans="1:51" x14ac:dyDescent="0.25">
      <c r="A12" s="212">
        <v>109</v>
      </c>
      <c r="B12" s="67" t="s">
        <v>11</v>
      </c>
      <c r="C12" s="67" t="s">
        <v>3</v>
      </c>
      <c r="D12" s="103" t="s">
        <v>621</v>
      </c>
      <c r="E12" s="103" t="s">
        <v>623</v>
      </c>
      <c r="F12" s="103" t="s">
        <v>623</v>
      </c>
      <c r="G12" s="103" t="s">
        <v>622</v>
      </c>
      <c r="H12" s="103" t="s">
        <v>621</v>
      </c>
      <c r="I12" s="103" t="s">
        <v>622</v>
      </c>
      <c r="J12" s="103" t="s">
        <v>621</v>
      </c>
      <c r="K12" s="103" t="s">
        <v>622</v>
      </c>
      <c r="L12" s="103" t="s">
        <v>621</v>
      </c>
      <c r="M12" s="103" t="s">
        <v>621</v>
      </c>
      <c r="N12" s="103" t="s">
        <v>621</v>
      </c>
      <c r="O12" s="103" t="s">
        <v>622</v>
      </c>
      <c r="P12" s="103" t="s">
        <v>622</v>
      </c>
      <c r="Q12" s="103" t="s">
        <v>621</v>
      </c>
      <c r="R12" s="103" t="s">
        <v>623</v>
      </c>
      <c r="S12" s="103" t="s">
        <v>622</v>
      </c>
      <c r="T12" s="103" t="s">
        <v>623</v>
      </c>
      <c r="U12" s="103" t="s">
        <v>620</v>
      </c>
      <c r="V12" s="103" t="s">
        <v>621</v>
      </c>
      <c r="W12" s="103" t="s">
        <v>621</v>
      </c>
      <c r="X12" s="103" t="s">
        <v>620</v>
      </c>
      <c r="Y12" s="103" t="s">
        <v>623</v>
      </c>
      <c r="Z12" s="103" t="s">
        <v>621</v>
      </c>
      <c r="AA12" s="103" t="s">
        <v>621</v>
      </c>
      <c r="AB12" s="103" t="s">
        <v>621</v>
      </c>
      <c r="AC12" s="103" t="s">
        <v>621</v>
      </c>
      <c r="AD12" s="103" t="s">
        <v>621</v>
      </c>
      <c r="AE12" s="103" t="s">
        <v>622</v>
      </c>
      <c r="AF12" s="103" t="s">
        <v>621</v>
      </c>
      <c r="AH12" s="103">
        <f t="shared" si="1"/>
        <v>15</v>
      </c>
      <c r="AI12" s="103">
        <f t="shared" si="1"/>
        <v>7</v>
      </c>
      <c r="AJ12" s="103">
        <f t="shared" si="1"/>
        <v>2</v>
      </c>
      <c r="AK12" s="103">
        <f t="shared" si="1"/>
        <v>5</v>
      </c>
      <c r="AL12" s="103">
        <f t="shared" si="1"/>
        <v>0</v>
      </c>
      <c r="AM12" s="103">
        <f t="shared" si="2"/>
        <v>22</v>
      </c>
      <c r="AO12" s="67">
        <v>10</v>
      </c>
      <c r="AP12" s="67">
        <v>5</v>
      </c>
      <c r="AQ12" s="67">
        <v>0</v>
      </c>
      <c r="AR12" s="67">
        <v>5</v>
      </c>
      <c r="AS12" s="67">
        <v>2</v>
      </c>
      <c r="AT12" s="67">
        <v>0</v>
      </c>
      <c r="AU12" s="67">
        <v>2</v>
      </c>
      <c r="AV12" s="67">
        <v>0</v>
      </c>
      <c r="AW12" s="67">
        <v>0</v>
      </c>
      <c r="AY12" s="67">
        <f t="shared" si="3"/>
        <v>20.5</v>
      </c>
    </row>
    <row r="13" spans="1:51" x14ac:dyDescent="0.25">
      <c r="A13" s="212">
        <v>110</v>
      </c>
      <c r="B13" s="67" t="s">
        <v>12</v>
      </c>
      <c r="C13" s="67" t="s">
        <v>3</v>
      </c>
      <c r="D13" s="103" t="s">
        <v>623</v>
      </c>
      <c r="E13" s="103" t="s">
        <v>621</v>
      </c>
      <c r="F13" s="103" t="s">
        <v>621</v>
      </c>
      <c r="G13" s="103" t="s">
        <v>622</v>
      </c>
      <c r="H13" s="103" t="s">
        <v>621</v>
      </c>
      <c r="I13" s="103" t="s">
        <v>621</v>
      </c>
      <c r="J13" s="103" t="s">
        <v>621</v>
      </c>
      <c r="K13" s="103" t="s">
        <v>622</v>
      </c>
      <c r="L13" s="103" t="s">
        <v>621</v>
      </c>
      <c r="M13" s="103" t="s">
        <v>621</v>
      </c>
      <c r="N13" s="103" t="s">
        <v>621</v>
      </c>
      <c r="O13" s="103" t="s">
        <v>622</v>
      </c>
      <c r="P13" s="103" t="s">
        <v>622</v>
      </c>
      <c r="Q13" s="103" t="s">
        <v>621</v>
      </c>
      <c r="R13" s="103" t="s">
        <v>621</v>
      </c>
      <c r="S13" s="103" t="s">
        <v>622</v>
      </c>
      <c r="T13" s="103" t="s">
        <v>623</v>
      </c>
      <c r="U13" s="103" t="s">
        <v>621</v>
      </c>
      <c r="V13" s="103" t="s">
        <v>621</v>
      </c>
      <c r="W13" s="103" t="s">
        <v>621</v>
      </c>
      <c r="X13" s="103" t="s">
        <v>621</v>
      </c>
      <c r="Y13" s="103" t="s">
        <v>621</v>
      </c>
      <c r="Z13" s="103" t="s">
        <v>621</v>
      </c>
      <c r="AA13" s="103" t="s">
        <v>621</v>
      </c>
      <c r="AB13" s="103" t="s">
        <v>621</v>
      </c>
      <c r="AC13" s="103" t="s">
        <v>621</v>
      </c>
      <c r="AD13" s="103" t="s">
        <v>621</v>
      </c>
      <c r="AE13" s="103" t="s">
        <v>622</v>
      </c>
      <c r="AF13" s="103" t="s">
        <v>621</v>
      </c>
      <c r="AH13" s="103">
        <f t="shared" si="1"/>
        <v>21</v>
      </c>
      <c r="AI13" s="103">
        <f t="shared" si="1"/>
        <v>6</v>
      </c>
      <c r="AJ13" s="103">
        <f t="shared" si="1"/>
        <v>0</v>
      </c>
      <c r="AK13" s="103">
        <f t="shared" si="1"/>
        <v>2</v>
      </c>
      <c r="AL13" s="103">
        <f t="shared" si="1"/>
        <v>0</v>
      </c>
      <c r="AM13" s="103">
        <f t="shared" si="2"/>
        <v>27</v>
      </c>
      <c r="AO13" s="67">
        <v>15</v>
      </c>
      <c r="AP13" s="67">
        <v>6</v>
      </c>
      <c r="AQ13" s="67">
        <v>0</v>
      </c>
      <c r="AR13" s="67">
        <v>4</v>
      </c>
      <c r="AS13" s="67">
        <v>2</v>
      </c>
      <c r="AT13" s="67">
        <v>0</v>
      </c>
      <c r="AU13" s="67">
        <v>0</v>
      </c>
      <c r="AV13" s="67">
        <v>0</v>
      </c>
      <c r="AW13" s="67">
        <v>0</v>
      </c>
      <c r="AY13" s="67">
        <f t="shared" si="3"/>
        <v>23</v>
      </c>
    </row>
    <row r="14" spans="1:51" x14ac:dyDescent="0.25">
      <c r="A14" s="212">
        <v>111</v>
      </c>
      <c r="B14" s="67" t="s">
        <v>13</v>
      </c>
      <c r="C14" s="67" t="s">
        <v>3</v>
      </c>
      <c r="D14" s="103" t="s">
        <v>621</v>
      </c>
      <c r="E14" s="103" t="s">
        <v>621</v>
      </c>
      <c r="F14" s="103" t="s">
        <v>621</v>
      </c>
      <c r="G14" s="103" t="s">
        <v>621</v>
      </c>
      <c r="H14" s="103" t="s">
        <v>621</v>
      </c>
      <c r="I14" s="103" t="s">
        <v>621</v>
      </c>
      <c r="J14" s="103" t="s">
        <v>621</v>
      </c>
      <c r="K14" s="103" t="s">
        <v>621</v>
      </c>
      <c r="L14" s="103" t="s">
        <v>621</v>
      </c>
      <c r="M14" s="103" t="s">
        <v>623</v>
      </c>
      <c r="N14" s="103" t="s">
        <v>621</v>
      </c>
      <c r="O14" s="103" t="s">
        <v>622</v>
      </c>
      <c r="P14" s="103" t="s">
        <v>622</v>
      </c>
      <c r="Q14" s="103" t="s">
        <v>621</v>
      </c>
      <c r="R14" s="103" t="s">
        <v>621</v>
      </c>
      <c r="S14" s="103" t="s">
        <v>621</v>
      </c>
      <c r="T14" s="103" t="s">
        <v>621</v>
      </c>
      <c r="U14" s="103" t="s">
        <v>621</v>
      </c>
      <c r="V14" s="103" t="s">
        <v>621</v>
      </c>
      <c r="W14" s="103" t="s">
        <v>621</v>
      </c>
      <c r="X14" s="103" t="s">
        <v>621</v>
      </c>
      <c r="Y14" s="103" t="s">
        <v>621</v>
      </c>
      <c r="Z14" s="103" t="s">
        <v>621</v>
      </c>
      <c r="AA14" s="103" t="s">
        <v>621</v>
      </c>
      <c r="AB14" s="103" t="s">
        <v>623</v>
      </c>
      <c r="AC14" s="103" t="s">
        <v>621</v>
      </c>
      <c r="AD14" s="103" t="s">
        <v>621</v>
      </c>
      <c r="AE14" s="103" t="s">
        <v>621</v>
      </c>
      <c r="AF14" s="103" t="s">
        <v>621</v>
      </c>
      <c r="AH14" s="103">
        <f t="shared" ref="AH14:AL23" si="4">COUNTIF($D14:$AF14,AH$3)</f>
        <v>25</v>
      </c>
      <c r="AI14" s="103">
        <f t="shared" si="4"/>
        <v>2</v>
      </c>
      <c r="AJ14" s="103">
        <f t="shared" si="4"/>
        <v>0</v>
      </c>
      <c r="AK14" s="103">
        <f t="shared" si="4"/>
        <v>2</v>
      </c>
      <c r="AL14" s="103">
        <f t="shared" si="4"/>
        <v>0</v>
      </c>
      <c r="AM14" s="103">
        <f t="shared" si="2"/>
        <v>27</v>
      </c>
      <c r="AO14" s="67">
        <v>20</v>
      </c>
      <c r="AP14" s="67">
        <v>5</v>
      </c>
      <c r="AQ14" s="67">
        <v>0</v>
      </c>
      <c r="AR14" s="67">
        <v>0</v>
      </c>
      <c r="AS14" s="67">
        <v>2</v>
      </c>
      <c r="AT14" s="67">
        <v>0</v>
      </c>
      <c r="AU14" s="67">
        <v>0</v>
      </c>
      <c r="AV14" s="67">
        <v>0</v>
      </c>
      <c r="AW14" s="67">
        <v>0</v>
      </c>
      <c r="AY14" s="67">
        <f t="shared" si="3"/>
        <v>23.5</v>
      </c>
    </row>
    <row r="15" spans="1:51" x14ac:dyDescent="0.25">
      <c r="A15" s="212">
        <v>112</v>
      </c>
      <c r="B15" s="67" t="s">
        <v>14</v>
      </c>
      <c r="C15" s="67" t="s">
        <v>3</v>
      </c>
      <c r="D15" s="103" t="s">
        <v>621</v>
      </c>
      <c r="E15" s="103" t="s">
        <v>621</v>
      </c>
      <c r="F15" s="103" t="s">
        <v>621</v>
      </c>
      <c r="G15" s="103" t="s">
        <v>621</v>
      </c>
      <c r="H15" s="103" t="s">
        <v>621</v>
      </c>
      <c r="I15" s="103" t="s">
        <v>622</v>
      </c>
      <c r="J15" s="103" t="s">
        <v>621</v>
      </c>
      <c r="K15" s="103" t="s">
        <v>621</v>
      </c>
      <c r="L15" s="103" t="s">
        <v>621</v>
      </c>
      <c r="M15" s="103" t="s">
        <v>623</v>
      </c>
      <c r="N15" s="103" t="s">
        <v>621</v>
      </c>
      <c r="O15" s="103" t="s">
        <v>622</v>
      </c>
      <c r="P15" s="103" t="s">
        <v>622</v>
      </c>
      <c r="Q15" s="103" t="s">
        <v>621</v>
      </c>
      <c r="R15" s="103" t="s">
        <v>621</v>
      </c>
      <c r="S15" s="103" t="s">
        <v>622</v>
      </c>
      <c r="T15" s="103" t="s">
        <v>621</v>
      </c>
      <c r="U15" s="103" t="s">
        <v>621</v>
      </c>
      <c r="V15" s="103" t="s">
        <v>621</v>
      </c>
      <c r="W15" s="103" t="s">
        <v>621</v>
      </c>
      <c r="X15" s="103" t="s">
        <v>621</v>
      </c>
      <c r="Y15" s="103" t="s">
        <v>623</v>
      </c>
      <c r="Z15" s="103" t="s">
        <v>621</v>
      </c>
      <c r="AA15" s="103" t="s">
        <v>621</v>
      </c>
      <c r="AB15" s="103" t="s">
        <v>621</v>
      </c>
      <c r="AC15" s="103" t="s">
        <v>621</v>
      </c>
      <c r="AD15" s="103" t="s">
        <v>621</v>
      </c>
      <c r="AE15" s="103" t="s">
        <v>621</v>
      </c>
      <c r="AF15" s="103" t="s">
        <v>621</v>
      </c>
      <c r="AH15" s="103">
        <f t="shared" si="4"/>
        <v>23</v>
      </c>
      <c r="AI15" s="103">
        <f t="shared" si="4"/>
        <v>4</v>
      </c>
      <c r="AJ15" s="103">
        <f t="shared" si="4"/>
        <v>0</v>
      </c>
      <c r="AK15" s="103">
        <f t="shared" si="4"/>
        <v>2</v>
      </c>
      <c r="AL15" s="103">
        <f t="shared" si="4"/>
        <v>0</v>
      </c>
      <c r="AM15" s="103">
        <f t="shared" si="2"/>
        <v>27</v>
      </c>
      <c r="AO15" s="67">
        <v>18</v>
      </c>
      <c r="AP15" s="67">
        <v>5</v>
      </c>
      <c r="AQ15" s="67">
        <v>0</v>
      </c>
      <c r="AR15" s="67">
        <v>2</v>
      </c>
      <c r="AS15" s="67">
        <v>2</v>
      </c>
      <c r="AT15" s="67">
        <v>0</v>
      </c>
      <c r="AU15" s="67">
        <v>0</v>
      </c>
      <c r="AV15" s="67">
        <v>0</v>
      </c>
      <c r="AW15" s="67">
        <v>0</v>
      </c>
      <c r="AY15" s="67">
        <f t="shared" si="3"/>
        <v>23.5</v>
      </c>
    </row>
    <row r="16" spans="1:51" x14ac:dyDescent="0.25">
      <c r="A16" s="212">
        <v>113</v>
      </c>
      <c r="B16" s="67" t="s">
        <v>624</v>
      </c>
      <c r="C16" s="67" t="s">
        <v>3</v>
      </c>
      <c r="D16" s="103" t="s">
        <v>621</v>
      </c>
      <c r="E16" s="103" t="s">
        <v>623</v>
      </c>
      <c r="F16" s="103" t="s">
        <v>621</v>
      </c>
      <c r="G16" s="103" t="s">
        <v>623</v>
      </c>
      <c r="H16" s="103" t="s">
        <v>621</v>
      </c>
      <c r="I16" s="103" t="s">
        <v>621</v>
      </c>
      <c r="J16" s="103" t="s">
        <v>621</v>
      </c>
      <c r="K16" s="103" t="s">
        <v>621</v>
      </c>
      <c r="L16" s="103" t="s">
        <v>621</v>
      </c>
      <c r="M16" s="103" t="s">
        <v>621</v>
      </c>
      <c r="N16" s="103" t="s">
        <v>621</v>
      </c>
      <c r="O16" s="103" t="s">
        <v>622</v>
      </c>
      <c r="P16" s="103" t="s">
        <v>622</v>
      </c>
      <c r="Q16" s="103" t="s">
        <v>621</v>
      </c>
      <c r="R16" s="103" t="s">
        <v>621</v>
      </c>
      <c r="S16" s="103" t="s">
        <v>621</v>
      </c>
      <c r="T16" s="103" t="s">
        <v>623</v>
      </c>
      <c r="U16" s="103" t="s">
        <v>621</v>
      </c>
      <c r="V16" s="103" t="s">
        <v>621</v>
      </c>
      <c r="W16" s="103" t="s">
        <v>621</v>
      </c>
      <c r="X16" s="103" t="s">
        <v>621</v>
      </c>
      <c r="Y16" s="103" t="s">
        <v>621</v>
      </c>
      <c r="Z16" s="103" t="s">
        <v>621</v>
      </c>
      <c r="AA16" s="103" t="s">
        <v>621</v>
      </c>
      <c r="AB16" s="103" t="s">
        <v>621</v>
      </c>
      <c r="AC16" s="103" t="s">
        <v>621</v>
      </c>
      <c r="AD16" s="103" t="s">
        <v>621</v>
      </c>
      <c r="AE16" s="103" t="s">
        <v>621</v>
      </c>
      <c r="AF16" s="103" t="s">
        <v>621</v>
      </c>
      <c r="AH16" s="103">
        <f t="shared" si="4"/>
        <v>24</v>
      </c>
      <c r="AI16" s="103">
        <f t="shared" si="4"/>
        <v>2</v>
      </c>
      <c r="AJ16" s="103">
        <f t="shared" si="4"/>
        <v>0</v>
      </c>
      <c r="AK16" s="103">
        <f t="shared" si="4"/>
        <v>3</v>
      </c>
      <c r="AL16" s="103">
        <f t="shared" si="4"/>
        <v>0</v>
      </c>
      <c r="AM16" s="103">
        <f t="shared" si="2"/>
        <v>26</v>
      </c>
      <c r="AO16" s="67">
        <v>18</v>
      </c>
      <c r="AP16" s="67">
        <v>6</v>
      </c>
      <c r="AQ16" s="67">
        <v>0</v>
      </c>
      <c r="AR16" s="67">
        <v>0</v>
      </c>
      <c r="AS16" s="67">
        <v>2</v>
      </c>
      <c r="AT16" s="67">
        <v>0</v>
      </c>
      <c r="AU16" s="67">
        <v>0</v>
      </c>
      <c r="AV16" s="67">
        <v>0</v>
      </c>
      <c r="AW16" s="67">
        <v>0</v>
      </c>
      <c r="AY16" s="67">
        <f t="shared" si="3"/>
        <v>22</v>
      </c>
    </row>
    <row r="17" spans="1:51" x14ac:dyDescent="0.25">
      <c r="A17" s="212">
        <v>114</v>
      </c>
      <c r="B17" s="67" t="s">
        <v>16</v>
      </c>
      <c r="C17" s="67" t="s">
        <v>3</v>
      </c>
      <c r="D17" s="103" t="s">
        <v>621</v>
      </c>
      <c r="E17" s="103" t="s">
        <v>621</v>
      </c>
      <c r="F17" s="103" t="s">
        <v>623</v>
      </c>
      <c r="G17" s="103" t="s">
        <v>621</v>
      </c>
      <c r="H17" s="103" t="s">
        <v>621</v>
      </c>
      <c r="I17" s="103" t="s">
        <v>621</v>
      </c>
      <c r="J17" s="103" t="s">
        <v>621</v>
      </c>
      <c r="K17" s="103" t="s">
        <v>621</v>
      </c>
      <c r="L17" s="103" t="s">
        <v>621</v>
      </c>
      <c r="M17" s="103" t="s">
        <v>621</v>
      </c>
      <c r="N17" s="103" t="s">
        <v>621</v>
      </c>
      <c r="O17" s="103" t="s">
        <v>622</v>
      </c>
      <c r="P17" s="103" t="s">
        <v>622</v>
      </c>
      <c r="Q17" s="103" t="s">
        <v>621</v>
      </c>
      <c r="R17" s="103" t="s">
        <v>621</v>
      </c>
      <c r="S17" s="103" t="s">
        <v>621</v>
      </c>
      <c r="T17" s="103" t="s">
        <v>623</v>
      </c>
      <c r="U17" s="103" t="s">
        <v>621</v>
      </c>
      <c r="V17" s="103" t="s">
        <v>621</v>
      </c>
      <c r="W17" s="103" t="s">
        <v>621</v>
      </c>
      <c r="X17" s="103" t="s">
        <v>621</v>
      </c>
      <c r="Y17" s="103" t="s">
        <v>621</v>
      </c>
      <c r="Z17" s="103" t="s">
        <v>621</v>
      </c>
      <c r="AA17" s="103" t="s">
        <v>623</v>
      </c>
      <c r="AB17" s="103" t="s">
        <v>621</v>
      </c>
      <c r="AC17" s="103" t="s">
        <v>621</v>
      </c>
      <c r="AD17" s="103" t="s">
        <v>621</v>
      </c>
      <c r="AE17" s="103" t="s">
        <v>621</v>
      </c>
      <c r="AF17" s="103" t="s">
        <v>621</v>
      </c>
      <c r="AH17" s="103">
        <f t="shared" si="4"/>
        <v>24</v>
      </c>
      <c r="AI17" s="103">
        <f t="shared" si="4"/>
        <v>2</v>
      </c>
      <c r="AJ17" s="103">
        <f t="shared" si="4"/>
        <v>0</v>
      </c>
      <c r="AK17" s="103">
        <f t="shared" si="4"/>
        <v>3</v>
      </c>
      <c r="AL17" s="103">
        <f t="shared" si="4"/>
        <v>0</v>
      </c>
      <c r="AM17" s="103">
        <f t="shared" si="2"/>
        <v>26</v>
      </c>
      <c r="AO17" s="67">
        <v>19</v>
      </c>
      <c r="AP17" s="67">
        <v>5</v>
      </c>
      <c r="AQ17" s="67">
        <v>0</v>
      </c>
      <c r="AR17" s="67">
        <v>0</v>
      </c>
      <c r="AS17" s="67">
        <v>2</v>
      </c>
      <c r="AT17" s="67">
        <v>0</v>
      </c>
      <c r="AU17" s="67">
        <v>0</v>
      </c>
      <c r="AV17" s="67">
        <v>0</v>
      </c>
      <c r="AW17" s="67">
        <v>0</v>
      </c>
      <c r="AY17" s="67">
        <f t="shared" si="3"/>
        <v>22.5</v>
      </c>
    </row>
    <row r="18" spans="1:51" x14ac:dyDescent="0.25">
      <c r="A18" s="212">
        <v>115</v>
      </c>
      <c r="B18" s="67" t="s">
        <v>625</v>
      </c>
      <c r="C18" s="67" t="s">
        <v>3</v>
      </c>
      <c r="D18" s="103" t="s">
        <v>621</v>
      </c>
      <c r="E18" s="103" t="s">
        <v>621</v>
      </c>
      <c r="F18" s="103" t="s">
        <v>621</v>
      </c>
      <c r="G18" s="103" t="s">
        <v>621</v>
      </c>
      <c r="H18" s="103" t="s">
        <v>623</v>
      </c>
      <c r="I18" s="103" t="s">
        <v>621</v>
      </c>
      <c r="J18" s="103" t="s">
        <v>621</v>
      </c>
      <c r="K18" s="103" t="s">
        <v>621</v>
      </c>
      <c r="L18" s="103" t="s">
        <v>621</v>
      </c>
      <c r="M18" s="103" t="s">
        <v>621</v>
      </c>
      <c r="N18" s="103" t="s">
        <v>621</v>
      </c>
      <c r="O18" s="103" t="s">
        <v>622</v>
      </c>
      <c r="P18" s="103" t="s">
        <v>622</v>
      </c>
      <c r="Q18" s="103" t="s">
        <v>621</v>
      </c>
      <c r="R18" s="103" t="s">
        <v>621</v>
      </c>
      <c r="S18" s="103" t="s">
        <v>622</v>
      </c>
      <c r="T18" s="103" t="s">
        <v>621</v>
      </c>
      <c r="U18" s="103" t="s">
        <v>623</v>
      </c>
      <c r="V18" s="103" t="s">
        <v>622</v>
      </c>
      <c r="W18" s="103" t="s">
        <v>621</v>
      </c>
      <c r="X18" s="103" t="s">
        <v>621</v>
      </c>
      <c r="Y18" s="103" t="s">
        <v>623</v>
      </c>
      <c r="Z18" s="103" t="s">
        <v>621</v>
      </c>
      <c r="AA18" s="103" t="s">
        <v>621</v>
      </c>
      <c r="AB18" s="103" t="s">
        <v>621</v>
      </c>
      <c r="AC18" s="103" t="s">
        <v>621</v>
      </c>
      <c r="AD18" s="103" t="s">
        <v>621</v>
      </c>
      <c r="AE18" s="103" t="s">
        <v>621</v>
      </c>
      <c r="AF18" s="103" t="s">
        <v>621</v>
      </c>
      <c r="AH18" s="103">
        <f t="shared" si="4"/>
        <v>22</v>
      </c>
      <c r="AI18" s="103">
        <f t="shared" si="4"/>
        <v>4</v>
      </c>
      <c r="AJ18" s="103">
        <f t="shared" si="4"/>
        <v>0</v>
      </c>
      <c r="AK18" s="103">
        <f t="shared" si="4"/>
        <v>3</v>
      </c>
      <c r="AL18" s="103">
        <f t="shared" si="4"/>
        <v>0</v>
      </c>
      <c r="AM18" s="103">
        <f t="shared" si="2"/>
        <v>26</v>
      </c>
      <c r="AO18" s="67">
        <v>17</v>
      </c>
      <c r="AP18" s="67">
        <v>5</v>
      </c>
      <c r="AQ18" s="67">
        <v>0</v>
      </c>
      <c r="AR18" s="67">
        <v>1</v>
      </c>
      <c r="AS18" s="67">
        <v>3</v>
      </c>
      <c r="AT18" s="67">
        <v>0</v>
      </c>
      <c r="AU18" s="67">
        <v>0</v>
      </c>
      <c r="AV18" s="67">
        <v>0</v>
      </c>
      <c r="AW18" s="67">
        <v>0</v>
      </c>
      <c r="AY18" s="67">
        <f t="shared" si="3"/>
        <v>22</v>
      </c>
    </row>
    <row r="19" spans="1:51" x14ac:dyDescent="0.25">
      <c r="A19" s="212">
        <v>116</v>
      </c>
      <c r="B19" s="67" t="s">
        <v>17</v>
      </c>
      <c r="C19" s="67" t="s">
        <v>3</v>
      </c>
      <c r="D19" s="103" t="s">
        <v>621</v>
      </c>
      <c r="E19" s="103" t="s">
        <v>621</v>
      </c>
      <c r="F19" s="103" t="s">
        <v>621</v>
      </c>
      <c r="G19" s="103" t="s">
        <v>621</v>
      </c>
      <c r="H19" s="103" t="s">
        <v>621</v>
      </c>
      <c r="I19" s="103" t="s">
        <v>621</v>
      </c>
      <c r="J19" s="103" t="s">
        <v>621</v>
      </c>
      <c r="K19" s="103" t="s">
        <v>622</v>
      </c>
      <c r="L19" s="103" t="s">
        <v>621</v>
      </c>
      <c r="M19" s="103" t="s">
        <v>621</v>
      </c>
      <c r="N19" s="103" t="s">
        <v>621</v>
      </c>
      <c r="O19" s="103" t="s">
        <v>622</v>
      </c>
      <c r="P19" s="103" t="s">
        <v>621</v>
      </c>
      <c r="Q19" s="103" t="s">
        <v>621</v>
      </c>
      <c r="R19" s="103" t="s">
        <v>621</v>
      </c>
      <c r="S19" s="103" t="s">
        <v>621</v>
      </c>
      <c r="T19" s="103" t="s">
        <v>621</v>
      </c>
      <c r="U19" s="103" t="s">
        <v>621</v>
      </c>
      <c r="V19" s="103" t="s">
        <v>621</v>
      </c>
      <c r="W19" s="103" t="s">
        <v>621</v>
      </c>
      <c r="X19" s="103" t="s">
        <v>621</v>
      </c>
      <c r="Y19" s="103" t="s">
        <v>623</v>
      </c>
      <c r="Z19" s="103" t="s">
        <v>621</v>
      </c>
      <c r="AA19" s="103" t="s">
        <v>621</v>
      </c>
      <c r="AB19" s="103" t="s">
        <v>623</v>
      </c>
      <c r="AC19" s="103" t="s">
        <v>621</v>
      </c>
      <c r="AD19" s="103" t="s">
        <v>621</v>
      </c>
      <c r="AE19" s="103" t="s">
        <v>621</v>
      </c>
      <c r="AF19" s="103" t="s">
        <v>621</v>
      </c>
      <c r="AH19" s="103">
        <f t="shared" si="4"/>
        <v>25</v>
      </c>
      <c r="AI19" s="103">
        <f t="shared" si="4"/>
        <v>2</v>
      </c>
      <c r="AJ19" s="103">
        <f t="shared" si="4"/>
        <v>0</v>
      </c>
      <c r="AK19" s="103">
        <f t="shared" si="4"/>
        <v>2</v>
      </c>
      <c r="AL19" s="103">
        <f t="shared" si="4"/>
        <v>0</v>
      </c>
      <c r="AM19" s="103">
        <f t="shared" si="2"/>
        <v>27</v>
      </c>
      <c r="AO19" s="67">
        <v>19</v>
      </c>
      <c r="AP19" s="67">
        <v>6</v>
      </c>
      <c r="AQ19" s="67">
        <v>0</v>
      </c>
      <c r="AR19" s="67">
        <v>1</v>
      </c>
      <c r="AS19" s="67">
        <v>1</v>
      </c>
      <c r="AT19" s="67">
        <v>0</v>
      </c>
      <c r="AU19" s="67">
        <v>0</v>
      </c>
      <c r="AV19" s="67">
        <v>0</v>
      </c>
      <c r="AW19" s="67">
        <v>0</v>
      </c>
      <c r="AY19" s="67">
        <f t="shared" si="3"/>
        <v>23.5</v>
      </c>
    </row>
    <row r="20" spans="1:51" x14ac:dyDescent="0.25">
      <c r="A20" s="212">
        <v>117</v>
      </c>
      <c r="B20" s="67" t="s">
        <v>18</v>
      </c>
      <c r="C20" s="67" t="s">
        <v>3</v>
      </c>
      <c r="D20" s="103" t="s">
        <v>623</v>
      </c>
      <c r="E20" s="103" t="s">
        <v>621</v>
      </c>
      <c r="F20" s="103" t="s">
        <v>621</v>
      </c>
      <c r="G20" s="103" t="s">
        <v>621</v>
      </c>
      <c r="H20" s="103" t="s">
        <v>621</v>
      </c>
      <c r="I20" s="103" t="s">
        <v>621</v>
      </c>
      <c r="J20" s="103" t="s">
        <v>621</v>
      </c>
      <c r="K20" s="103" t="s">
        <v>621</v>
      </c>
      <c r="L20" s="103" t="s">
        <v>621</v>
      </c>
      <c r="M20" s="103" t="s">
        <v>621</v>
      </c>
      <c r="N20" s="103" t="s">
        <v>623</v>
      </c>
      <c r="O20" s="103" t="s">
        <v>622</v>
      </c>
      <c r="P20" s="103" t="s">
        <v>622</v>
      </c>
      <c r="Q20" s="103" t="s">
        <v>621</v>
      </c>
      <c r="R20" s="103" t="s">
        <v>621</v>
      </c>
      <c r="S20" s="103" t="s">
        <v>622</v>
      </c>
      <c r="T20" s="103" t="s">
        <v>621</v>
      </c>
      <c r="U20" s="103" t="s">
        <v>621</v>
      </c>
      <c r="V20" s="103" t="s">
        <v>621</v>
      </c>
      <c r="W20" s="103" t="s">
        <v>621</v>
      </c>
      <c r="X20" s="103" t="s">
        <v>621</v>
      </c>
      <c r="Y20" s="103" t="s">
        <v>621</v>
      </c>
      <c r="Z20" s="103" t="s">
        <v>621</v>
      </c>
      <c r="AA20" s="103" t="s">
        <v>621</v>
      </c>
      <c r="AB20" s="103" t="s">
        <v>621</v>
      </c>
      <c r="AC20" s="103" t="s">
        <v>621</v>
      </c>
      <c r="AD20" s="103" t="s">
        <v>621</v>
      </c>
      <c r="AE20" s="103" t="s">
        <v>621</v>
      </c>
      <c r="AF20" s="103" t="s">
        <v>621</v>
      </c>
      <c r="AH20" s="103">
        <f t="shared" si="4"/>
        <v>24</v>
      </c>
      <c r="AI20" s="103">
        <f t="shared" si="4"/>
        <v>3</v>
      </c>
      <c r="AJ20" s="103">
        <f t="shared" si="4"/>
        <v>0</v>
      </c>
      <c r="AK20" s="103">
        <f t="shared" si="4"/>
        <v>2</v>
      </c>
      <c r="AL20" s="103">
        <f t="shared" si="4"/>
        <v>0</v>
      </c>
      <c r="AM20" s="103">
        <f t="shared" si="2"/>
        <v>27</v>
      </c>
      <c r="AO20" s="67">
        <v>17</v>
      </c>
      <c r="AP20" s="67">
        <v>7</v>
      </c>
      <c r="AQ20" s="67">
        <v>0</v>
      </c>
      <c r="AR20" s="67">
        <v>1</v>
      </c>
      <c r="AS20" s="67">
        <v>2</v>
      </c>
      <c r="AT20" s="67">
        <v>0</v>
      </c>
      <c r="AU20" s="67">
        <v>0</v>
      </c>
      <c r="AV20" s="67">
        <v>0</v>
      </c>
      <c r="AW20" s="67">
        <v>0</v>
      </c>
      <c r="AY20" s="67">
        <f t="shared" si="3"/>
        <v>22.5</v>
      </c>
    </row>
    <row r="21" spans="1:51" x14ac:dyDescent="0.25">
      <c r="A21" s="212">
        <v>118</v>
      </c>
      <c r="B21" s="67" t="s">
        <v>19</v>
      </c>
      <c r="C21" s="67" t="s">
        <v>3</v>
      </c>
      <c r="D21" s="103" t="s">
        <v>621</v>
      </c>
      <c r="E21" s="103" t="s">
        <v>621</v>
      </c>
      <c r="F21" s="103" t="s">
        <v>621</v>
      </c>
      <c r="G21" s="103" t="s">
        <v>621</v>
      </c>
      <c r="H21" s="103" t="s">
        <v>621</v>
      </c>
      <c r="I21" s="103" t="s">
        <v>621</v>
      </c>
      <c r="J21" s="103" t="s">
        <v>621</v>
      </c>
      <c r="K21" s="103" t="s">
        <v>621</v>
      </c>
      <c r="L21" s="103" t="s">
        <v>621</v>
      </c>
      <c r="M21" s="103" t="s">
        <v>623</v>
      </c>
      <c r="N21" s="103" t="s">
        <v>621</v>
      </c>
      <c r="O21" s="103" t="s">
        <v>622</v>
      </c>
      <c r="P21" s="103" t="s">
        <v>622</v>
      </c>
      <c r="Q21" s="103" t="s">
        <v>621</v>
      </c>
      <c r="R21" s="103" t="s">
        <v>621</v>
      </c>
      <c r="S21" s="103" t="s">
        <v>622</v>
      </c>
      <c r="T21" s="103" t="s">
        <v>623</v>
      </c>
      <c r="U21" s="103" t="s">
        <v>621</v>
      </c>
      <c r="V21" s="103" t="s">
        <v>621</v>
      </c>
      <c r="W21" s="103" t="s">
        <v>621</v>
      </c>
      <c r="X21" s="103" t="s">
        <v>621</v>
      </c>
      <c r="Y21" s="103" t="s">
        <v>621</v>
      </c>
      <c r="Z21" s="103" t="s">
        <v>621</v>
      </c>
      <c r="AA21" s="103" t="s">
        <v>621</v>
      </c>
      <c r="AB21" s="103" t="s">
        <v>621</v>
      </c>
      <c r="AC21" s="103" t="s">
        <v>621</v>
      </c>
      <c r="AD21" s="103" t="s">
        <v>621</v>
      </c>
      <c r="AE21" s="103" t="s">
        <v>621</v>
      </c>
      <c r="AF21" s="103" t="s">
        <v>621</v>
      </c>
      <c r="AH21" s="103">
        <f t="shared" si="4"/>
        <v>24</v>
      </c>
      <c r="AI21" s="103">
        <f t="shared" si="4"/>
        <v>3</v>
      </c>
      <c r="AJ21" s="103">
        <f t="shared" si="4"/>
        <v>0</v>
      </c>
      <c r="AK21" s="103">
        <f t="shared" si="4"/>
        <v>2</v>
      </c>
      <c r="AL21" s="103">
        <f t="shared" si="4"/>
        <v>0</v>
      </c>
      <c r="AM21" s="103">
        <f t="shared" si="2"/>
        <v>27</v>
      </c>
      <c r="AO21" s="67">
        <v>19</v>
      </c>
      <c r="AP21" s="67">
        <v>5</v>
      </c>
      <c r="AQ21" s="67">
        <v>0</v>
      </c>
      <c r="AR21" s="67">
        <v>1</v>
      </c>
      <c r="AS21" s="67">
        <v>2</v>
      </c>
      <c r="AT21" s="67">
        <v>0</v>
      </c>
      <c r="AU21" s="67">
        <v>0</v>
      </c>
      <c r="AV21" s="67">
        <v>0</v>
      </c>
      <c r="AW21" s="67">
        <v>0</v>
      </c>
      <c r="AY21" s="67">
        <f t="shared" si="3"/>
        <v>23.5</v>
      </c>
    </row>
    <row r="22" spans="1:51" x14ac:dyDescent="0.25">
      <c r="A22" s="212">
        <v>119</v>
      </c>
      <c r="B22" s="67" t="s">
        <v>20</v>
      </c>
      <c r="C22" s="67" t="s">
        <v>3</v>
      </c>
      <c r="D22" s="103" t="s">
        <v>621</v>
      </c>
      <c r="E22" s="103" t="s">
        <v>621</v>
      </c>
      <c r="F22" s="103" t="s">
        <v>621</v>
      </c>
      <c r="G22" s="103" t="s">
        <v>621</v>
      </c>
      <c r="H22" s="103" t="s">
        <v>621</v>
      </c>
      <c r="I22" s="103" t="s">
        <v>621</v>
      </c>
      <c r="J22" s="103" t="s">
        <v>621</v>
      </c>
      <c r="K22" s="103" t="s">
        <v>621</v>
      </c>
      <c r="L22" s="103" t="s">
        <v>621</v>
      </c>
      <c r="M22" s="103" t="s">
        <v>621</v>
      </c>
      <c r="N22" s="103" t="s">
        <v>623</v>
      </c>
      <c r="O22" s="103" t="s">
        <v>622</v>
      </c>
      <c r="P22" s="103" t="s">
        <v>622</v>
      </c>
      <c r="Q22" s="103" t="s">
        <v>621</v>
      </c>
      <c r="R22" s="103" t="s">
        <v>621</v>
      </c>
      <c r="S22" s="103" t="s">
        <v>621</v>
      </c>
      <c r="T22" s="103" t="s">
        <v>621</v>
      </c>
      <c r="U22" s="103" t="s">
        <v>621</v>
      </c>
      <c r="V22" s="103" t="s">
        <v>621</v>
      </c>
      <c r="W22" s="103" t="s">
        <v>621</v>
      </c>
      <c r="X22" s="103" t="s">
        <v>620</v>
      </c>
      <c r="Y22" s="103" t="s">
        <v>621</v>
      </c>
      <c r="Z22" s="103" t="s">
        <v>621</v>
      </c>
      <c r="AA22" s="103" t="s">
        <v>621</v>
      </c>
      <c r="AB22" s="103" t="s">
        <v>623</v>
      </c>
      <c r="AC22" s="103" t="s">
        <v>621</v>
      </c>
      <c r="AD22" s="103" t="s">
        <v>621</v>
      </c>
      <c r="AE22" s="103" t="s">
        <v>621</v>
      </c>
      <c r="AF22" s="103" t="s">
        <v>621</v>
      </c>
      <c r="AH22" s="103">
        <f t="shared" si="4"/>
        <v>24</v>
      </c>
      <c r="AI22" s="103">
        <f t="shared" si="4"/>
        <v>2</v>
      </c>
      <c r="AJ22" s="103">
        <f t="shared" si="4"/>
        <v>1</v>
      </c>
      <c r="AK22" s="103">
        <f t="shared" si="4"/>
        <v>2</v>
      </c>
      <c r="AL22" s="103">
        <f t="shared" si="4"/>
        <v>0</v>
      </c>
      <c r="AM22" s="103">
        <f t="shared" si="2"/>
        <v>26</v>
      </c>
      <c r="AO22" s="67">
        <v>18</v>
      </c>
      <c r="AP22" s="67">
        <v>6</v>
      </c>
      <c r="AQ22" s="67">
        <v>0</v>
      </c>
      <c r="AR22" s="67">
        <v>0</v>
      </c>
      <c r="AS22" s="67">
        <v>2</v>
      </c>
      <c r="AT22" s="67">
        <v>0</v>
      </c>
      <c r="AU22" s="67">
        <v>1</v>
      </c>
      <c r="AV22" s="67">
        <v>0</v>
      </c>
      <c r="AW22" s="67">
        <v>0</v>
      </c>
      <c r="AY22" s="67">
        <f t="shared" si="3"/>
        <v>23</v>
      </c>
    </row>
    <row r="23" spans="1:51" x14ac:dyDescent="0.25">
      <c r="A23" s="212">
        <v>120</v>
      </c>
      <c r="B23" s="67" t="s">
        <v>21</v>
      </c>
      <c r="C23" s="67" t="s">
        <v>3</v>
      </c>
      <c r="D23" s="103" t="s">
        <v>621</v>
      </c>
      <c r="E23" s="103" t="s">
        <v>621</v>
      </c>
      <c r="F23" s="103" t="s">
        <v>621</v>
      </c>
      <c r="G23" s="103" t="s">
        <v>623</v>
      </c>
      <c r="H23" s="103" t="s">
        <v>621</v>
      </c>
      <c r="I23" s="103" t="s">
        <v>621</v>
      </c>
      <c r="J23" s="103" t="s">
        <v>623</v>
      </c>
      <c r="K23" s="103" t="s">
        <v>622</v>
      </c>
      <c r="L23" s="103" t="s">
        <v>621</v>
      </c>
      <c r="M23" s="103" t="s">
        <v>621</v>
      </c>
      <c r="N23" s="103" t="s">
        <v>621</v>
      </c>
      <c r="O23" s="103" t="s">
        <v>622</v>
      </c>
      <c r="P23" s="103" t="s">
        <v>622</v>
      </c>
      <c r="Q23" s="103" t="s">
        <v>621</v>
      </c>
      <c r="R23" s="103" t="s">
        <v>621</v>
      </c>
      <c r="S23" s="103" t="s">
        <v>622</v>
      </c>
      <c r="T23" s="103" t="s">
        <v>621</v>
      </c>
      <c r="U23" s="103" t="s">
        <v>623</v>
      </c>
      <c r="V23" s="103" t="s">
        <v>621</v>
      </c>
      <c r="W23" s="103" t="s">
        <v>621</v>
      </c>
      <c r="X23" s="103" t="s">
        <v>621</v>
      </c>
      <c r="Y23" s="103" t="s">
        <v>623</v>
      </c>
      <c r="Z23" s="103" t="s">
        <v>621</v>
      </c>
      <c r="AA23" s="103" t="s">
        <v>621</v>
      </c>
      <c r="AB23" s="103" t="s">
        <v>621</v>
      </c>
      <c r="AC23" s="103" t="s">
        <v>620</v>
      </c>
      <c r="AD23" s="103" t="s">
        <v>621</v>
      </c>
      <c r="AE23" s="103" t="s">
        <v>622</v>
      </c>
      <c r="AF23" s="103" t="s">
        <v>621</v>
      </c>
      <c r="AH23" s="103">
        <f t="shared" si="4"/>
        <v>19</v>
      </c>
      <c r="AI23" s="103">
        <f t="shared" si="4"/>
        <v>5</v>
      </c>
      <c r="AJ23" s="103">
        <f t="shared" si="4"/>
        <v>1</v>
      </c>
      <c r="AK23" s="103">
        <f t="shared" si="4"/>
        <v>4</v>
      </c>
      <c r="AL23" s="103">
        <f t="shared" si="4"/>
        <v>0</v>
      </c>
      <c r="AM23" s="103">
        <f t="shared" si="2"/>
        <v>24</v>
      </c>
      <c r="AO23" s="67">
        <v>13</v>
      </c>
      <c r="AP23" s="67">
        <v>6</v>
      </c>
      <c r="AQ23" s="67">
        <v>0</v>
      </c>
      <c r="AR23" s="67">
        <v>3</v>
      </c>
      <c r="AS23" s="67">
        <v>2</v>
      </c>
      <c r="AT23" s="67">
        <v>0</v>
      </c>
      <c r="AU23" s="67">
        <v>1</v>
      </c>
      <c r="AV23" s="67">
        <v>0</v>
      </c>
      <c r="AW23" s="67">
        <v>0</v>
      </c>
      <c r="AY23" s="67">
        <f t="shared" si="3"/>
        <v>21</v>
      </c>
    </row>
    <row r="24" spans="1:51" x14ac:dyDescent="0.25">
      <c r="A24" s="212">
        <v>121</v>
      </c>
      <c r="B24" s="67" t="s">
        <v>22</v>
      </c>
      <c r="C24" s="67" t="s">
        <v>3</v>
      </c>
      <c r="D24" s="103" t="s">
        <v>621</v>
      </c>
      <c r="E24" s="103" t="s">
        <v>621</v>
      </c>
      <c r="F24" s="103" t="s">
        <v>621</v>
      </c>
      <c r="G24" s="103" t="s">
        <v>623</v>
      </c>
      <c r="H24" s="103" t="s">
        <v>621</v>
      </c>
      <c r="I24" s="103" t="s">
        <v>621</v>
      </c>
      <c r="J24" s="103" t="s">
        <v>621</v>
      </c>
      <c r="K24" s="103" t="s">
        <v>623</v>
      </c>
      <c r="L24" s="103" t="s">
        <v>621</v>
      </c>
      <c r="M24" s="103" t="s">
        <v>621</v>
      </c>
      <c r="N24" s="103" t="s">
        <v>623</v>
      </c>
      <c r="O24" s="103" t="s">
        <v>622</v>
      </c>
      <c r="P24" s="103" t="s">
        <v>621</v>
      </c>
      <c r="Q24" s="103" t="s">
        <v>621</v>
      </c>
      <c r="R24" s="103" t="s">
        <v>621</v>
      </c>
      <c r="S24" s="103" t="s">
        <v>621</v>
      </c>
      <c r="T24" s="103" t="s">
        <v>621</v>
      </c>
      <c r="U24" s="103" t="s">
        <v>621</v>
      </c>
      <c r="V24" s="103" t="s">
        <v>621</v>
      </c>
      <c r="W24" s="103" t="s">
        <v>621</v>
      </c>
      <c r="X24" s="103" t="s">
        <v>621</v>
      </c>
      <c r="Y24" s="103" t="s">
        <v>621</v>
      </c>
      <c r="Z24" s="103" t="s">
        <v>621</v>
      </c>
      <c r="AA24" s="103" t="s">
        <v>621</v>
      </c>
      <c r="AB24" s="103" t="s">
        <v>623</v>
      </c>
      <c r="AC24" s="103" t="s">
        <v>621</v>
      </c>
      <c r="AD24" s="103" t="s">
        <v>621</v>
      </c>
      <c r="AE24" s="103" t="s">
        <v>621</v>
      </c>
      <c r="AF24" s="103" t="s">
        <v>621</v>
      </c>
      <c r="AH24" s="103">
        <f t="shared" ref="AH24:AL33" si="5">COUNTIF($D24:$AF24,AH$3)</f>
        <v>24</v>
      </c>
      <c r="AI24" s="103">
        <f t="shared" si="5"/>
        <v>1</v>
      </c>
      <c r="AJ24" s="103">
        <f t="shared" si="5"/>
        <v>0</v>
      </c>
      <c r="AK24" s="103">
        <f t="shared" si="5"/>
        <v>4</v>
      </c>
      <c r="AL24" s="103">
        <f t="shared" si="5"/>
        <v>0</v>
      </c>
      <c r="AM24" s="103">
        <f t="shared" si="2"/>
        <v>25</v>
      </c>
      <c r="AO24" s="67">
        <v>17</v>
      </c>
      <c r="AP24" s="67">
        <v>7</v>
      </c>
      <c r="AQ24" s="67">
        <v>0</v>
      </c>
      <c r="AR24" s="67">
        <v>0</v>
      </c>
      <c r="AS24" s="67">
        <v>1</v>
      </c>
      <c r="AT24" s="67">
        <v>0</v>
      </c>
      <c r="AU24" s="67">
        <v>0</v>
      </c>
      <c r="AV24" s="67">
        <v>0</v>
      </c>
      <c r="AW24" s="67">
        <v>0</v>
      </c>
      <c r="AY24" s="67">
        <f t="shared" si="3"/>
        <v>21</v>
      </c>
    </row>
    <row r="25" spans="1:51" x14ac:dyDescent="0.25">
      <c r="A25" s="212">
        <v>122</v>
      </c>
      <c r="B25" s="67" t="s">
        <v>23</v>
      </c>
      <c r="C25" s="67" t="s">
        <v>3</v>
      </c>
      <c r="D25" s="103" t="s">
        <v>621</v>
      </c>
      <c r="E25" s="103" t="s">
        <v>621</v>
      </c>
      <c r="F25" s="103" t="s">
        <v>621</v>
      </c>
      <c r="G25" s="103" t="s">
        <v>621</v>
      </c>
      <c r="H25" s="103" t="s">
        <v>621</v>
      </c>
      <c r="I25" s="103" t="s">
        <v>621</v>
      </c>
      <c r="J25" s="103" t="s">
        <v>621</v>
      </c>
      <c r="K25" s="103" t="s">
        <v>621</v>
      </c>
      <c r="L25" s="103" t="s">
        <v>621</v>
      </c>
      <c r="M25" s="103" t="s">
        <v>621</v>
      </c>
      <c r="N25" s="103" t="s">
        <v>621</v>
      </c>
      <c r="O25" s="103" t="s">
        <v>622</v>
      </c>
      <c r="P25" s="103" t="s">
        <v>622</v>
      </c>
      <c r="Q25" s="103" t="s">
        <v>621</v>
      </c>
      <c r="R25" s="103" t="s">
        <v>621</v>
      </c>
      <c r="S25" s="103" t="s">
        <v>621</v>
      </c>
      <c r="T25" s="103" t="s">
        <v>621</v>
      </c>
      <c r="U25" s="103" t="s">
        <v>621</v>
      </c>
      <c r="V25" s="103" t="s">
        <v>622</v>
      </c>
      <c r="W25" s="103" t="s">
        <v>621</v>
      </c>
      <c r="X25" s="103" t="s">
        <v>621</v>
      </c>
      <c r="Y25" s="103" t="s">
        <v>621</v>
      </c>
      <c r="Z25" s="103" t="s">
        <v>621</v>
      </c>
      <c r="AA25" s="103" t="s">
        <v>623</v>
      </c>
      <c r="AB25" s="103" t="s">
        <v>621</v>
      </c>
      <c r="AC25" s="103" t="s">
        <v>621</v>
      </c>
      <c r="AD25" s="103" t="s">
        <v>621</v>
      </c>
      <c r="AE25" s="103" t="s">
        <v>621</v>
      </c>
      <c r="AF25" s="103" t="s">
        <v>621</v>
      </c>
      <c r="AH25" s="103">
        <f t="shared" si="5"/>
        <v>25</v>
      </c>
      <c r="AI25" s="103">
        <f t="shared" si="5"/>
        <v>3</v>
      </c>
      <c r="AJ25" s="103">
        <f t="shared" si="5"/>
        <v>0</v>
      </c>
      <c r="AK25" s="103">
        <f t="shared" si="5"/>
        <v>1</v>
      </c>
      <c r="AL25" s="103">
        <f t="shared" si="5"/>
        <v>0</v>
      </c>
      <c r="AM25" s="103">
        <f t="shared" si="2"/>
        <v>28</v>
      </c>
      <c r="AO25" s="67">
        <v>20</v>
      </c>
      <c r="AP25" s="67">
        <v>5</v>
      </c>
      <c r="AQ25" s="67">
        <v>0</v>
      </c>
      <c r="AR25" s="67">
        <v>0</v>
      </c>
      <c r="AS25" s="67">
        <v>3</v>
      </c>
      <c r="AT25" s="67">
        <v>0</v>
      </c>
      <c r="AU25" s="67">
        <v>0</v>
      </c>
      <c r="AV25" s="67">
        <v>0</v>
      </c>
      <c r="AW25" s="67">
        <v>0</v>
      </c>
      <c r="AY25" s="67">
        <f t="shared" si="3"/>
        <v>24</v>
      </c>
    </row>
    <row r="26" spans="1:51" x14ac:dyDescent="0.25">
      <c r="A26" s="212">
        <v>123</v>
      </c>
      <c r="B26" s="67" t="s">
        <v>24</v>
      </c>
      <c r="C26" s="67" t="s">
        <v>3</v>
      </c>
      <c r="D26" s="103" t="s">
        <v>623</v>
      </c>
      <c r="E26" s="103" t="s">
        <v>621</v>
      </c>
      <c r="F26" s="103" t="s">
        <v>621</v>
      </c>
      <c r="G26" s="103" t="s">
        <v>621</v>
      </c>
      <c r="H26" s="103" t="s">
        <v>621</v>
      </c>
      <c r="I26" s="103" t="s">
        <v>621</v>
      </c>
      <c r="J26" s="103" t="s">
        <v>621</v>
      </c>
      <c r="K26" s="103" t="s">
        <v>622</v>
      </c>
      <c r="L26" s="103" t="s">
        <v>621</v>
      </c>
      <c r="M26" s="103" t="s">
        <v>621</v>
      </c>
      <c r="N26" s="103" t="s">
        <v>621</v>
      </c>
      <c r="O26" s="103" t="s">
        <v>622</v>
      </c>
      <c r="P26" s="103" t="s">
        <v>622</v>
      </c>
      <c r="Q26" s="103" t="s">
        <v>621</v>
      </c>
      <c r="R26" s="103" t="s">
        <v>621</v>
      </c>
      <c r="S26" s="103" t="s">
        <v>622</v>
      </c>
      <c r="T26" s="103" t="s">
        <v>623</v>
      </c>
      <c r="U26" s="103" t="s">
        <v>621</v>
      </c>
      <c r="V26" s="103" t="s">
        <v>621</v>
      </c>
      <c r="W26" s="103" t="s">
        <v>621</v>
      </c>
      <c r="X26" s="103" t="s">
        <v>621</v>
      </c>
      <c r="Y26" s="103" t="s">
        <v>623</v>
      </c>
      <c r="Z26" s="103" t="s">
        <v>621</v>
      </c>
      <c r="AA26" s="103" t="s">
        <v>623</v>
      </c>
      <c r="AB26" s="103" t="s">
        <v>623</v>
      </c>
      <c r="AC26" s="103" t="s">
        <v>621</v>
      </c>
      <c r="AD26" s="103" t="s">
        <v>621</v>
      </c>
      <c r="AE26" s="103" t="s">
        <v>622</v>
      </c>
      <c r="AF26" s="103" t="s">
        <v>621</v>
      </c>
      <c r="AH26" s="103">
        <f t="shared" si="5"/>
        <v>19</v>
      </c>
      <c r="AI26" s="103">
        <f t="shared" si="5"/>
        <v>5</v>
      </c>
      <c r="AJ26" s="103">
        <f t="shared" si="5"/>
        <v>0</v>
      </c>
      <c r="AK26" s="103">
        <f t="shared" si="5"/>
        <v>5</v>
      </c>
      <c r="AL26" s="103">
        <f t="shared" si="5"/>
        <v>0</v>
      </c>
      <c r="AM26" s="103">
        <f t="shared" si="2"/>
        <v>24</v>
      </c>
      <c r="AO26" s="67">
        <v>16</v>
      </c>
      <c r="AP26" s="67">
        <v>3</v>
      </c>
      <c r="AQ26" s="67">
        <v>0</v>
      </c>
      <c r="AR26" s="67">
        <v>3</v>
      </c>
      <c r="AS26" s="67">
        <v>2</v>
      </c>
      <c r="AT26" s="67">
        <v>0</v>
      </c>
      <c r="AU26" s="67">
        <v>0</v>
      </c>
      <c r="AV26" s="67">
        <v>0</v>
      </c>
      <c r="AW26" s="67">
        <v>0</v>
      </c>
      <c r="AY26" s="67">
        <f t="shared" si="3"/>
        <v>21.5</v>
      </c>
    </row>
    <row r="27" spans="1:51" x14ac:dyDescent="0.25">
      <c r="A27" s="212">
        <v>201</v>
      </c>
      <c r="B27" s="67" t="s">
        <v>25</v>
      </c>
      <c r="C27" s="67" t="s">
        <v>26</v>
      </c>
      <c r="D27" s="103" t="s">
        <v>621</v>
      </c>
      <c r="E27" s="103" t="s">
        <v>621</v>
      </c>
      <c r="F27" s="103" t="s">
        <v>621</v>
      </c>
      <c r="G27" s="103" t="s">
        <v>622</v>
      </c>
      <c r="H27" s="103" t="s">
        <v>621</v>
      </c>
      <c r="I27" s="103" t="s">
        <v>621</v>
      </c>
      <c r="J27" s="103" t="s">
        <v>621</v>
      </c>
      <c r="K27" s="103" t="s">
        <v>621</v>
      </c>
      <c r="L27" s="103" t="s">
        <v>621</v>
      </c>
      <c r="M27" s="103" t="s">
        <v>621</v>
      </c>
      <c r="N27" s="103" t="s">
        <v>621</v>
      </c>
      <c r="O27" s="103" t="s">
        <v>622</v>
      </c>
      <c r="P27" s="103" t="s">
        <v>622</v>
      </c>
      <c r="Q27" s="103" t="s">
        <v>621</v>
      </c>
      <c r="R27" s="103" t="s">
        <v>621</v>
      </c>
      <c r="S27" s="103" t="s">
        <v>621</v>
      </c>
      <c r="T27" s="103" t="s">
        <v>621</v>
      </c>
      <c r="U27" s="103" t="s">
        <v>621</v>
      </c>
      <c r="V27" s="103" t="s">
        <v>621</v>
      </c>
      <c r="W27" s="103" t="s">
        <v>621</v>
      </c>
      <c r="X27" s="103" t="s">
        <v>621</v>
      </c>
      <c r="Y27" s="103" t="s">
        <v>621</v>
      </c>
      <c r="Z27" s="103" t="s">
        <v>621</v>
      </c>
      <c r="AA27" s="103" t="s">
        <v>621</v>
      </c>
      <c r="AB27" s="103" t="s">
        <v>623</v>
      </c>
      <c r="AC27" s="103" t="s">
        <v>621</v>
      </c>
      <c r="AD27" s="103" t="s">
        <v>621</v>
      </c>
      <c r="AE27" s="103" t="s">
        <v>621</v>
      </c>
      <c r="AF27" s="103" t="s">
        <v>621</v>
      </c>
      <c r="AH27" s="103">
        <f t="shared" si="5"/>
        <v>25</v>
      </c>
      <c r="AI27" s="103">
        <f t="shared" si="5"/>
        <v>3</v>
      </c>
      <c r="AJ27" s="103">
        <f t="shared" si="5"/>
        <v>0</v>
      </c>
      <c r="AK27" s="103">
        <f t="shared" si="5"/>
        <v>1</v>
      </c>
      <c r="AL27" s="103">
        <f t="shared" si="5"/>
        <v>0</v>
      </c>
      <c r="AM27" s="103">
        <f t="shared" si="2"/>
        <v>28</v>
      </c>
      <c r="AO27" s="67">
        <v>19</v>
      </c>
      <c r="AP27" s="67">
        <v>6</v>
      </c>
      <c r="AQ27" s="67">
        <v>0</v>
      </c>
      <c r="AR27" s="67">
        <v>1</v>
      </c>
      <c r="AS27" s="67">
        <v>2</v>
      </c>
      <c r="AT27" s="67">
        <v>0</v>
      </c>
      <c r="AU27" s="67">
        <v>0</v>
      </c>
      <c r="AV27" s="67">
        <v>0</v>
      </c>
      <c r="AW27" s="67">
        <v>0</v>
      </c>
      <c r="AY27" s="67">
        <f t="shared" si="3"/>
        <v>24</v>
      </c>
    </row>
    <row r="28" spans="1:51" x14ac:dyDescent="0.25">
      <c r="A28" s="212">
        <v>202</v>
      </c>
      <c r="B28" s="67" t="s">
        <v>27</v>
      </c>
      <c r="C28" s="67" t="s">
        <v>26</v>
      </c>
      <c r="D28" s="103" t="s">
        <v>621</v>
      </c>
      <c r="E28" s="103" t="s">
        <v>621</v>
      </c>
      <c r="F28" s="103" t="s">
        <v>621</v>
      </c>
      <c r="G28" s="103" t="s">
        <v>621</v>
      </c>
      <c r="H28" s="103" t="s">
        <v>621</v>
      </c>
      <c r="I28" s="103" t="s">
        <v>622</v>
      </c>
      <c r="J28" s="103" t="s">
        <v>621</v>
      </c>
      <c r="K28" s="103" t="s">
        <v>621</v>
      </c>
      <c r="L28" s="103" t="s">
        <v>621</v>
      </c>
      <c r="M28" s="103" t="s">
        <v>621</v>
      </c>
      <c r="N28" s="103" t="s">
        <v>621</v>
      </c>
      <c r="O28" s="103" t="s">
        <v>622</v>
      </c>
      <c r="P28" s="103" t="s">
        <v>622</v>
      </c>
      <c r="Q28" s="103" t="s">
        <v>621</v>
      </c>
      <c r="R28" s="103" t="s">
        <v>621</v>
      </c>
      <c r="S28" s="103" t="s">
        <v>621</v>
      </c>
      <c r="T28" s="103" t="s">
        <v>621</v>
      </c>
      <c r="U28" s="103" t="s">
        <v>621</v>
      </c>
      <c r="V28" s="103" t="s">
        <v>621</v>
      </c>
      <c r="W28" s="103" t="s">
        <v>621</v>
      </c>
      <c r="X28" s="103" t="s">
        <v>620</v>
      </c>
      <c r="Y28" s="103" t="s">
        <v>621</v>
      </c>
      <c r="Z28" s="103" t="s">
        <v>621</v>
      </c>
      <c r="AA28" s="103" t="s">
        <v>621</v>
      </c>
      <c r="AB28" s="103" t="s">
        <v>623</v>
      </c>
      <c r="AC28" s="103" t="s">
        <v>621</v>
      </c>
      <c r="AD28" s="103" t="s">
        <v>621</v>
      </c>
      <c r="AE28" s="103" t="s">
        <v>621</v>
      </c>
      <c r="AF28" s="103" t="s">
        <v>621</v>
      </c>
      <c r="AH28" s="103">
        <f t="shared" si="5"/>
        <v>24</v>
      </c>
      <c r="AI28" s="103">
        <f t="shared" si="5"/>
        <v>3</v>
      </c>
      <c r="AJ28" s="103">
        <f t="shared" si="5"/>
        <v>1</v>
      </c>
      <c r="AK28" s="103">
        <f t="shared" si="5"/>
        <v>1</v>
      </c>
      <c r="AL28" s="103">
        <f t="shared" si="5"/>
        <v>0</v>
      </c>
      <c r="AM28" s="103">
        <f t="shared" si="2"/>
        <v>27</v>
      </c>
      <c r="AO28" s="67">
        <v>18</v>
      </c>
      <c r="AP28" s="67">
        <v>6</v>
      </c>
      <c r="AQ28" s="67">
        <v>0</v>
      </c>
      <c r="AR28" s="67">
        <v>1</v>
      </c>
      <c r="AS28" s="67">
        <v>2</v>
      </c>
      <c r="AT28" s="67">
        <v>0</v>
      </c>
      <c r="AU28" s="67">
        <v>1</v>
      </c>
      <c r="AV28" s="67">
        <v>0</v>
      </c>
      <c r="AW28" s="67">
        <v>0</v>
      </c>
      <c r="AY28" s="67">
        <f t="shared" si="3"/>
        <v>24</v>
      </c>
    </row>
    <row r="29" spans="1:51" x14ac:dyDescent="0.25">
      <c r="A29" s="212">
        <v>203</v>
      </c>
      <c r="B29" s="67" t="s">
        <v>28</v>
      </c>
      <c r="C29" s="67" t="s">
        <v>26</v>
      </c>
      <c r="D29" s="103" t="s">
        <v>621</v>
      </c>
      <c r="E29" s="103" t="s">
        <v>621</v>
      </c>
      <c r="F29" s="103" t="s">
        <v>621</v>
      </c>
      <c r="G29" s="103" t="s">
        <v>621</v>
      </c>
      <c r="H29" s="103" t="s">
        <v>621</v>
      </c>
      <c r="I29" s="103" t="s">
        <v>621</v>
      </c>
      <c r="J29" s="103" t="s">
        <v>623</v>
      </c>
      <c r="K29" s="103" t="s">
        <v>621</v>
      </c>
      <c r="L29" s="103" t="s">
        <v>621</v>
      </c>
      <c r="M29" s="103" t="s">
        <v>621</v>
      </c>
      <c r="N29" s="103" t="s">
        <v>623</v>
      </c>
      <c r="O29" s="103" t="s">
        <v>622</v>
      </c>
      <c r="P29" s="103" t="s">
        <v>622</v>
      </c>
      <c r="Q29" s="103" t="s">
        <v>623</v>
      </c>
      <c r="R29" s="103" t="s">
        <v>621</v>
      </c>
      <c r="S29" s="103" t="s">
        <v>622</v>
      </c>
      <c r="T29" s="103" t="s">
        <v>621</v>
      </c>
      <c r="U29" s="103" t="s">
        <v>623</v>
      </c>
      <c r="V29" s="103" t="s">
        <v>621</v>
      </c>
      <c r="W29" s="103" t="s">
        <v>621</v>
      </c>
      <c r="X29" s="103" t="s">
        <v>621</v>
      </c>
      <c r="Y29" s="103" t="s">
        <v>623</v>
      </c>
      <c r="Z29" s="103" t="s">
        <v>621</v>
      </c>
      <c r="AA29" s="103" t="s">
        <v>621</v>
      </c>
      <c r="AB29" s="103" t="s">
        <v>623</v>
      </c>
      <c r="AC29" s="103" t="s">
        <v>621</v>
      </c>
      <c r="AD29" s="103" t="s">
        <v>621</v>
      </c>
      <c r="AE29" s="103" t="s">
        <v>621</v>
      </c>
      <c r="AF29" s="103" t="s">
        <v>621</v>
      </c>
      <c r="AH29" s="103">
        <f t="shared" si="5"/>
        <v>20</v>
      </c>
      <c r="AI29" s="103">
        <f t="shared" si="5"/>
        <v>3</v>
      </c>
      <c r="AJ29" s="103">
        <f t="shared" si="5"/>
        <v>0</v>
      </c>
      <c r="AK29" s="103">
        <f t="shared" si="5"/>
        <v>6</v>
      </c>
      <c r="AL29" s="103">
        <f t="shared" si="5"/>
        <v>0</v>
      </c>
      <c r="AM29" s="103">
        <f t="shared" si="2"/>
        <v>23</v>
      </c>
      <c r="AO29" s="67">
        <v>15</v>
      </c>
      <c r="AP29" s="67">
        <v>5</v>
      </c>
      <c r="AQ29" s="67">
        <v>0</v>
      </c>
      <c r="AR29" s="67">
        <v>1</v>
      </c>
      <c r="AS29" s="67">
        <v>2</v>
      </c>
      <c r="AT29" s="67">
        <v>0</v>
      </c>
      <c r="AU29" s="67">
        <v>0</v>
      </c>
      <c r="AV29" s="67">
        <v>0</v>
      </c>
      <c r="AW29" s="67">
        <v>0</v>
      </c>
      <c r="AY29" s="67">
        <f t="shared" si="3"/>
        <v>19.5</v>
      </c>
    </row>
    <row r="30" spans="1:51" x14ac:dyDescent="0.25">
      <c r="A30" s="212">
        <v>204</v>
      </c>
      <c r="B30" s="67" t="s">
        <v>29</v>
      </c>
      <c r="C30" s="67" t="s">
        <v>26</v>
      </c>
      <c r="D30" s="103" t="s">
        <v>621</v>
      </c>
      <c r="E30" s="103" t="s">
        <v>621</v>
      </c>
      <c r="F30" s="103" t="s">
        <v>621</v>
      </c>
      <c r="G30" s="103" t="s">
        <v>623</v>
      </c>
      <c r="H30" s="103" t="s">
        <v>623</v>
      </c>
      <c r="I30" s="103" t="s">
        <v>621</v>
      </c>
      <c r="J30" s="103" t="s">
        <v>621</v>
      </c>
      <c r="K30" s="103" t="s">
        <v>621</v>
      </c>
      <c r="L30" s="103" t="s">
        <v>621</v>
      </c>
      <c r="M30" s="103" t="s">
        <v>623</v>
      </c>
      <c r="N30" s="103" t="s">
        <v>621</v>
      </c>
      <c r="O30" s="103" t="s">
        <v>622</v>
      </c>
      <c r="P30" s="103" t="s">
        <v>622</v>
      </c>
      <c r="Q30" s="103" t="s">
        <v>621</v>
      </c>
      <c r="R30" s="103" t="s">
        <v>621</v>
      </c>
      <c r="S30" s="103" t="s">
        <v>621</v>
      </c>
      <c r="T30" s="103" t="s">
        <v>623</v>
      </c>
      <c r="U30" s="103" t="s">
        <v>621</v>
      </c>
      <c r="V30" s="103" t="s">
        <v>623</v>
      </c>
      <c r="W30" s="103" t="s">
        <v>621</v>
      </c>
      <c r="X30" s="103" t="s">
        <v>621</v>
      </c>
      <c r="Y30" s="103" t="s">
        <v>621</v>
      </c>
      <c r="Z30" s="103" t="s">
        <v>621</v>
      </c>
      <c r="AA30" s="103" t="s">
        <v>621</v>
      </c>
      <c r="AB30" s="103" t="s">
        <v>621</v>
      </c>
      <c r="AC30" s="103" t="s">
        <v>621</v>
      </c>
      <c r="AD30" s="103" t="s">
        <v>621</v>
      </c>
      <c r="AE30" s="103" t="s">
        <v>623</v>
      </c>
      <c r="AF30" s="103" t="s">
        <v>623</v>
      </c>
      <c r="AH30" s="103">
        <f t="shared" si="5"/>
        <v>20</v>
      </c>
      <c r="AI30" s="103">
        <f t="shared" si="5"/>
        <v>2</v>
      </c>
      <c r="AJ30" s="103">
        <f t="shared" si="5"/>
        <v>0</v>
      </c>
      <c r="AK30" s="103">
        <f t="shared" si="5"/>
        <v>7</v>
      </c>
      <c r="AL30" s="103">
        <f t="shared" si="5"/>
        <v>0</v>
      </c>
      <c r="AM30" s="103">
        <f t="shared" si="2"/>
        <v>22</v>
      </c>
      <c r="AO30" s="67">
        <v>16</v>
      </c>
      <c r="AP30" s="67">
        <v>4</v>
      </c>
      <c r="AQ30" s="67">
        <v>0</v>
      </c>
      <c r="AR30" s="67">
        <v>0</v>
      </c>
      <c r="AS30" s="67">
        <v>2</v>
      </c>
      <c r="AT30" s="67">
        <v>0</v>
      </c>
      <c r="AU30" s="67">
        <v>0</v>
      </c>
      <c r="AV30" s="67">
        <v>0</v>
      </c>
      <c r="AW30" s="67">
        <v>0</v>
      </c>
      <c r="AY30" s="67">
        <f t="shared" si="3"/>
        <v>19</v>
      </c>
    </row>
    <row r="31" spans="1:51" x14ac:dyDescent="0.25">
      <c r="A31" s="212">
        <v>205</v>
      </c>
      <c r="B31" s="67" t="s">
        <v>30</v>
      </c>
      <c r="C31" s="67" t="s">
        <v>26</v>
      </c>
      <c r="D31" s="103" t="s">
        <v>621</v>
      </c>
      <c r="E31" s="103" t="s">
        <v>621</v>
      </c>
      <c r="F31" s="103" t="s">
        <v>621</v>
      </c>
      <c r="G31" s="103" t="s">
        <v>622</v>
      </c>
      <c r="H31" s="103" t="s">
        <v>621</v>
      </c>
      <c r="I31" s="103" t="s">
        <v>621</v>
      </c>
      <c r="J31" s="103" t="s">
        <v>621</v>
      </c>
      <c r="K31" s="103" t="s">
        <v>621</v>
      </c>
      <c r="L31" s="103" t="s">
        <v>621</v>
      </c>
      <c r="M31" s="103" t="s">
        <v>621</v>
      </c>
      <c r="N31" s="103" t="s">
        <v>621</v>
      </c>
      <c r="O31" s="103" t="s">
        <v>621</v>
      </c>
      <c r="P31" s="103" t="s">
        <v>621</v>
      </c>
      <c r="Q31" s="103" t="s">
        <v>621</v>
      </c>
      <c r="R31" s="103" t="s">
        <v>621</v>
      </c>
      <c r="S31" s="103" t="s">
        <v>621</v>
      </c>
      <c r="T31" s="103" t="s">
        <v>623</v>
      </c>
      <c r="U31" s="103" t="s">
        <v>621</v>
      </c>
      <c r="V31" s="103" t="s">
        <v>621</v>
      </c>
      <c r="W31" s="103" t="s">
        <v>621</v>
      </c>
      <c r="X31" s="103" t="s">
        <v>621</v>
      </c>
      <c r="Y31" s="103" t="s">
        <v>621</v>
      </c>
      <c r="Z31" s="103" t="s">
        <v>621</v>
      </c>
      <c r="AA31" s="103" t="s">
        <v>621</v>
      </c>
      <c r="AB31" s="103" t="s">
        <v>623</v>
      </c>
      <c r="AC31" s="103" t="s">
        <v>621</v>
      </c>
      <c r="AD31" s="103" t="s">
        <v>621</v>
      </c>
      <c r="AE31" s="103" t="s">
        <v>621</v>
      </c>
      <c r="AF31" s="103" t="s">
        <v>621</v>
      </c>
      <c r="AH31" s="103">
        <f t="shared" si="5"/>
        <v>26</v>
      </c>
      <c r="AI31" s="103">
        <f t="shared" si="5"/>
        <v>1</v>
      </c>
      <c r="AJ31" s="103">
        <f t="shared" si="5"/>
        <v>0</v>
      </c>
      <c r="AK31" s="103">
        <f t="shared" si="5"/>
        <v>2</v>
      </c>
      <c r="AL31" s="103">
        <f t="shared" si="5"/>
        <v>0</v>
      </c>
      <c r="AM31" s="103">
        <f t="shared" si="2"/>
        <v>27</v>
      </c>
      <c r="AO31" s="67">
        <v>19</v>
      </c>
      <c r="AP31" s="67">
        <v>7</v>
      </c>
      <c r="AQ31" s="67">
        <v>0</v>
      </c>
      <c r="AR31" s="67">
        <v>1</v>
      </c>
      <c r="AS31" s="67">
        <v>0</v>
      </c>
      <c r="AT31" s="67">
        <v>0</v>
      </c>
      <c r="AU31" s="67">
        <v>0</v>
      </c>
      <c r="AV31" s="67">
        <v>0</v>
      </c>
      <c r="AW31" s="67">
        <v>0</v>
      </c>
      <c r="AY31" s="67">
        <f t="shared" si="3"/>
        <v>23.5</v>
      </c>
    </row>
    <row r="32" spans="1:51" x14ac:dyDescent="0.25">
      <c r="A32" s="212">
        <v>206</v>
      </c>
      <c r="B32" s="67" t="s">
        <v>31</v>
      </c>
      <c r="C32" s="67" t="s">
        <v>26</v>
      </c>
      <c r="D32" s="103" t="s">
        <v>621</v>
      </c>
      <c r="E32" s="103" t="s">
        <v>621</v>
      </c>
      <c r="F32" s="103" t="s">
        <v>621</v>
      </c>
      <c r="G32" s="103" t="s">
        <v>621</v>
      </c>
      <c r="H32" s="103" t="s">
        <v>621</v>
      </c>
      <c r="I32" s="103" t="s">
        <v>621</v>
      </c>
      <c r="J32" s="103" t="s">
        <v>621</v>
      </c>
      <c r="K32" s="103" t="s">
        <v>621</v>
      </c>
      <c r="L32" s="103" t="s">
        <v>621</v>
      </c>
      <c r="M32" s="103" t="s">
        <v>621</v>
      </c>
      <c r="N32" s="103" t="s">
        <v>623</v>
      </c>
      <c r="O32" s="103" t="s">
        <v>622</v>
      </c>
      <c r="P32" s="103" t="s">
        <v>622</v>
      </c>
      <c r="Q32" s="103" t="s">
        <v>621</v>
      </c>
      <c r="R32" s="103" t="s">
        <v>621</v>
      </c>
      <c r="S32" s="103" t="s">
        <v>621</v>
      </c>
      <c r="T32" s="103" t="s">
        <v>621</v>
      </c>
      <c r="U32" s="103" t="s">
        <v>621</v>
      </c>
      <c r="V32" s="103" t="s">
        <v>621</v>
      </c>
      <c r="W32" s="103" t="s">
        <v>621</v>
      </c>
      <c r="X32" s="103" t="s">
        <v>621</v>
      </c>
      <c r="Y32" s="103" t="s">
        <v>621</v>
      </c>
      <c r="Z32" s="103" t="s">
        <v>621</v>
      </c>
      <c r="AA32" s="103" t="s">
        <v>621</v>
      </c>
      <c r="AB32" s="103" t="s">
        <v>623</v>
      </c>
      <c r="AC32" s="103" t="s">
        <v>621</v>
      </c>
      <c r="AD32" s="103" t="s">
        <v>621</v>
      </c>
      <c r="AE32" s="103" t="s">
        <v>621</v>
      </c>
      <c r="AF32" s="103" t="s">
        <v>621</v>
      </c>
      <c r="AH32" s="103">
        <f t="shared" si="5"/>
        <v>25</v>
      </c>
      <c r="AI32" s="103">
        <f t="shared" si="5"/>
        <v>2</v>
      </c>
      <c r="AJ32" s="103">
        <f t="shared" si="5"/>
        <v>0</v>
      </c>
      <c r="AK32" s="103">
        <f t="shared" si="5"/>
        <v>2</v>
      </c>
      <c r="AL32" s="103">
        <f t="shared" si="5"/>
        <v>0</v>
      </c>
      <c r="AM32" s="103">
        <f t="shared" si="2"/>
        <v>27</v>
      </c>
      <c r="AO32" s="67">
        <v>19</v>
      </c>
      <c r="AP32" s="67">
        <v>6</v>
      </c>
      <c r="AQ32" s="67">
        <v>0</v>
      </c>
      <c r="AR32" s="67">
        <v>0</v>
      </c>
      <c r="AS32" s="67">
        <v>2</v>
      </c>
      <c r="AT32" s="67">
        <v>0</v>
      </c>
      <c r="AU32" s="67">
        <v>0</v>
      </c>
      <c r="AV32" s="67">
        <v>0</v>
      </c>
      <c r="AW32" s="67">
        <v>0</v>
      </c>
      <c r="AY32" s="67">
        <f t="shared" si="3"/>
        <v>23</v>
      </c>
    </row>
    <row r="33" spans="1:51" x14ac:dyDescent="0.25">
      <c r="A33" s="212">
        <v>207</v>
      </c>
      <c r="B33" s="67" t="s">
        <v>32</v>
      </c>
      <c r="C33" s="67" t="s">
        <v>26</v>
      </c>
      <c r="D33" s="103" t="s">
        <v>621</v>
      </c>
      <c r="E33" s="103" t="s">
        <v>621</v>
      </c>
      <c r="F33" s="103" t="s">
        <v>621</v>
      </c>
      <c r="G33" s="103" t="s">
        <v>621</v>
      </c>
      <c r="H33" s="103" t="s">
        <v>621</v>
      </c>
      <c r="I33" s="103" t="s">
        <v>621</v>
      </c>
      <c r="J33" s="103" t="s">
        <v>621</v>
      </c>
      <c r="K33" s="103" t="s">
        <v>621</v>
      </c>
      <c r="L33" s="103" t="s">
        <v>621</v>
      </c>
      <c r="M33" s="103" t="s">
        <v>623</v>
      </c>
      <c r="N33" s="103" t="s">
        <v>621</v>
      </c>
      <c r="O33" s="103" t="s">
        <v>622</v>
      </c>
      <c r="P33" s="103" t="s">
        <v>622</v>
      </c>
      <c r="Q33" s="103" t="s">
        <v>621</v>
      </c>
      <c r="R33" s="103" t="s">
        <v>621</v>
      </c>
      <c r="S33" s="103" t="s">
        <v>621</v>
      </c>
      <c r="T33" s="103" t="s">
        <v>623</v>
      </c>
      <c r="U33" s="103" t="s">
        <v>621</v>
      </c>
      <c r="V33" s="103" t="s">
        <v>621</v>
      </c>
      <c r="W33" s="103" t="s">
        <v>621</v>
      </c>
      <c r="X33" s="103" t="s">
        <v>621</v>
      </c>
      <c r="Y33" s="103" t="s">
        <v>621</v>
      </c>
      <c r="Z33" s="103" t="s">
        <v>621</v>
      </c>
      <c r="AA33" s="103" t="s">
        <v>621</v>
      </c>
      <c r="AB33" s="103" t="s">
        <v>621</v>
      </c>
      <c r="AC33" s="103" t="s">
        <v>621</v>
      </c>
      <c r="AD33" s="103" t="s">
        <v>623</v>
      </c>
      <c r="AE33" s="103" t="s">
        <v>621</v>
      </c>
      <c r="AF33" s="103" t="s">
        <v>621</v>
      </c>
      <c r="AH33" s="103">
        <f t="shared" si="5"/>
        <v>24</v>
      </c>
      <c r="AI33" s="103">
        <f t="shared" si="5"/>
        <v>2</v>
      </c>
      <c r="AJ33" s="103">
        <f t="shared" si="5"/>
        <v>0</v>
      </c>
      <c r="AK33" s="103">
        <f t="shared" si="5"/>
        <v>3</v>
      </c>
      <c r="AL33" s="103">
        <f t="shared" si="5"/>
        <v>0</v>
      </c>
      <c r="AM33" s="103">
        <f t="shared" si="2"/>
        <v>26</v>
      </c>
      <c r="AO33" s="67">
        <v>19</v>
      </c>
      <c r="AP33" s="67">
        <v>5</v>
      </c>
      <c r="AQ33" s="67">
        <v>0</v>
      </c>
      <c r="AR33" s="67">
        <v>0</v>
      </c>
      <c r="AS33" s="67">
        <v>2</v>
      </c>
      <c r="AT33" s="67">
        <v>0</v>
      </c>
      <c r="AU33" s="67">
        <v>0</v>
      </c>
      <c r="AV33" s="67">
        <v>0</v>
      </c>
      <c r="AW33" s="67">
        <v>0</v>
      </c>
      <c r="AY33" s="67">
        <f t="shared" si="3"/>
        <v>22.5</v>
      </c>
    </row>
    <row r="34" spans="1:51" x14ac:dyDescent="0.25">
      <c r="A34" s="212">
        <v>208</v>
      </c>
      <c r="B34" s="67" t="s">
        <v>33</v>
      </c>
      <c r="C34" s="67" t="s">
        <v>26</v>
      </c>
      <c r="D34" s="103" t="s">
        <v>621</v>
      </c>
      <c r="E34" s="103" t="s">
        <v>621</v>
      </c>
      <c r="F34" s="103" t="s">
        <v>623</v>
      </c>
      <c r="G34" s="103" t="s">
        <v>622</v>
      </c>
      <c r="H34" s="103" t="s">
        <v>621</v>
      </c>
      <c r="I34" s="103" t="s">
        <v>621</v>
      </c>
      <c r="J34" s="103" t="s">
        <v>621</v>
      </c>
      <c r="K34" s="103" t="s">
        <v>621</v>
      </c>
      <c r="L34" s="103" t="s">
        <v>621</v>
      </c>
      <c r="M34" s="103" t="s">
        <v>623</v>
      </c>
      <c r="N34" s="103" t="s">
        <v>623</v>
      </c>
      <c r="O34" s="103" t="s">
        <v>622</v>
      </c>
      <c r="P34" s="103" t="s">
        <v>622</v>
      </c>
      <c r="Q34" s="103" t="s">
        <v>621</v>
      </c>
      <c r="R34" s="103" t="s">
        <v>621</v>
      </c>
      <c r="S34" s="103" t="s">
        <v>623</v>
      </c>
      <c r="T34" s="103" t="s">
        <v>623</v>
      </c>
      <c r="U34" s="103" t="s">
        <v>621</v>
      </c>
      <c r="V34" s="103" t="s">
        <v>621</v>
      </c>
      <c r="W34" s="103" t="s">
        <v>621</v>
      </c>
      <c r="X34" s="103" t="s">
        <v>621</v>
      </c>
      <c r="Y34" s="103" t="s">
        <v>621</v>
      </c>
      <c r="Z34" s="103" t="s">
        <v>621</v>
      </c>
      <c r="AA34" s="103" t="s">
        <v>621</v>
      </c>
      <c r="AB34" s="103" t="s">
        <v>623</v>
      </c>
      <c r="AC34" s="103" t="s">
        <v>621</v>
      </c>
      <c r="AD34" s="103" t="s">
        <v>621</v>
      </c>
      <c r="AE34" s="103" t="s">
        <v>623</v>
      </c>
      <c r="AF34" s="103" t="s">
        <v>621</v>
      </c>
      <c r="AH34" s="103">
        <f t="shared" ref="AH34:AL43" si="6">COUNTIF($D34:$AF34,AH$3)</f>
        <v>19</v>
      </c>
      <c r="AI34" s="103">
        <f t="shared" si="6"/>
        <v>3</v>
      </c>
      <c r="AJ34" s="103">
        <f t="shared" si="6"/>
        <v>0</v>
      </c>
      <c r="AK34" s="103">
        <f t="shared" si="6"/>
        <v>7</v>
      </c>
      <c r="AL34" s="103">
        <f t="shared" si="6"/>
        <v>0</v>
      </c>
      <c r="AM34" s="103">
        <f t="shared" si="2"/>
        <v>22</v>
      </c>
      <c r="AO34" s="67">
        <v>15</v>
      </c>
      <c r="AP34" s="67">
        <v>4</v>
      </c>
      <c r="AQ34" s="67">
        <v>0</v>
      </c>
      <c r="AR34" s="67">
        <v>1</v>
      </c>
      <c r="AS34" s="67">
        <v>2</v>
      </c>
      <c r="AT34" s="67">
        <v>0</v>
      </c>
      <c r="AU34" s="67">
        <v>0</v>
      </c>
      <c r="AV34" s="67">
        <v>0</v>
      </c>
      <c r="AW34" s="67">
        <v>0</v>
      </c>
      <c r="AY34" s="67">
        <f t="shared" si="3"/>
        <v>19</v>
      </c>
    </row>
    <row r="35" spans="1:51" x14ac:dyDescent="0.25">
      <c r="A35" s="212">
        <v>209</v>
      </c>
      <c r="B35" s="67" t="s">
        <v>34</v>
      </c>
      <c r="C35" s="67" t="s">
        <v>26</v>
      </c>
      <c r="D35" s="103" t="s">
        <v>621</v>
      </c>
      <c r="E35" s="103" t="s">
        <v>623</v>
      </c>
      <c r="F35" s="103" t="s">
        <v>621</v>
      </c>
      <c r="G35" s="103" t="s">
        <v>623</v>
      </c>
      <c r="H35" s="103" t="s">
        <v>621</v>
      </c>
      <c r="I35" s="103" t="s">
        <v>621</v>
      </c>
      <c r="J35" s="103" t="s">
        <v>623</v>
      </c>
      <c r="K35" s="103" t="s">
        <v>621</v>
      </c>
      <c r="L35" s="103" t="s">
        <v>621</v>
      </c>
      <c r="M35" s="103" t="s">
        <v>621</v>
      </c>
      <c r="N35" s="103" t="s">
        <v>621</v>
      </c>
      <c r="O35" s="103" t="s">
        <v>622</v>
      </c>
      <c r="P35" s="103" t="s">
        <v>622</v>
      </c>
      <c r="Q35" s="103" t="s">
        <v>621</v>
      </c>
      <c r="R35" s="103" t="s">
        <v>621</v>
      </c>
      <c r="S35" s="103" t="s">
        <v>621</v>
      </c>
      <c r="T35" s="103" t="s">
        <v>621</v>
      </c>
      <c r="U35" s="103" t="s">
        <v>621</v>
      </c>
      <c r="V35" s="103" t="s">
        <v>621</v>
      </c>
      <c r="W35" s="103" t="s">
        <v>621</v>
      </c>
      <c r="X35" s="103" t="s">
        <v>621</v>
      </c>
      <c r="Y35" s="103" t="s">
        <v>621</v>
      </c>
      <c r="Z35" s="103" t="s">
        <v>621</v>
      </c>
      <c r="AA35" s="103" t="s">
        <v>621</v>
      </c>
      <c r="AB35" s="103" t="s">
        <v>621</v>
      </c>
      <c r="AC35" s="103" t="s">
        <v>621</v>
      </c>
      <c r="AD35" s="103" t="s">
        <v>621</v>
      </c>
      <c r="AE35" s="103" t="s">
        <v>621</v>
      </c>
      <c r="AF35" s="103" t="s">
        <v>621</v>
      </c>
      <c r="AH35" s="103">
        <f t="shared" si="6"/>
        <v>24</v>
      </c>
      <c r="AI35" s="103">
        <f t="shared" si="6"/>
        <v>2</v>
      </c>
      <c r="AJ35" s="103">
        <f t="shared" si="6"/>
        <v>0</v>
      </c>
      <c r="AK35" s="103">
        <f t="shared" si="6"/>
        <v>3</v>
      </c>
      <c r="AL35" s="103">
        <f t="shared" si="6"/>
        <v>0</v>
      </c>
      <c r="AM35" s="103">
        <f t="shared" si="2"/>
        <v>26</v>
      </c>
      <c r="AO35" s="67">
        <v>17</v>
      </c>
      <c r="AP35" s="67">
        <v>7</v>
      </c>
      <c r="AQ35" s="67">
        <v>0</v>
      </c>
      <c r="AR35" s="67">
        <v>0</v>
      </c>
      <c r="AS35" s="67">
        <v>2</v>
      </c>
      <c r="AT35" s="67">
        <v>0</v>
      </c>
      <c r="AU35" s="67">
        <v>0</v>
      </c>
      <c r="AV35" s="67">
        <v>0</v>
      </c>
      <c r="AW35" s="67">
        <v>0</v>
      </c>
      <c r="AY35" s="67">
        <f t="shared" si="3"/>
        <v>21.5</v>
      </c>
    </row>
    <row r="36" spans="1:51" x14ac:dyDescent="0.25">
      <c r="A36" s="212">
        <v>210</v>
      </c>
      <c r="B36" s="67" t="s">
        <v>35</v>
      </c>
      <c r="C36" s="67" t="s">
        <v>26</v>
      </c>
      <c r="D36" s="103" t="s">
        <v>621</v>
      </c>
      <c r="E36" s="103" t="s">
        <v>621</v>
      </c>
      <c r="F36" s="103" t="s">
        <v>621</v>
      </c>
      <c r="G36" s="103" t="s">
        <v>621</v>
      </c>
      <c r="H36" s="103" t="s">
        <v>621</v>
      </c>
      <c r="I36" s="103" t="s">
        <v>621</v>
      </c>
      <c r="J36" s="103" t="s">
        <v>621</v>
      </c>
      <c r="K36" s="103" t="s">
        <v>621</v>
      </c>
      <c r="L36" s="103" t="s">
        <v>621</v>
      </c>
      <c r="M36" s="103" t="s">
        <v>621</v>
      </c>
      <c r="N36" s="103" t="s">
        <v>623</v>
      </c>
      <c r="O36" s="103" t="s">
        <v>622</v>
      </c>
      <c r="P36" s="103" t="s">
        <v>622</v>
      </c>
      <c r="Q36" s="103" t="s">
        <v>621</v>
      </c>
      <c r="R36" s="103" t="s">
        <v>621</v>
      </c>
      <c r="S36" s="103" t="s">
        <v>621</v>
      </c>
      <c r="T36" s="103" t="s">
        <v>621</v>
      </c>
      <c r="U36" s="103" t="s">
        <v>621</v>
      </c>
      <c r="V36" s="103" t="s">
        <v>621</v>
      </c>
      <c r="W36" s="103" t="s">
        <v>621</v>
      </c>
      <c r="X36" s="103" t="s">
        <v>621</v>
      </c>
      <c r="Y36" s="103" t="s">
        <v>621</v>
      </c>
      <c r="Z36" s="103" t="s">
        <v>621</v>
      </c>
      <c r="AA36" s="103" t="s">
        <v>621</v>
      </c>
      <c r="AB36" s="103" t="s">
        <v>621</v>
      </c>
      <c r="AC36" s="103" t="s">
        <v>621</v>
      </c>
      <c r="AD36" s="103" t="s">
        <v>621</v>
      </c>
      <c r="AE36" s="103" t="s">
        <v>621</v>
      </c>
      <c r="AF36" s="103" t="s">
        <v>621</v>
      </c>
      <c r="AH36" s="103">
        <f t="shared" si="6"/>
        <v>26</v>
      </c>
      <c r="AI36" s="103">
        <f t="shared" si="6"/>
        <v>2</v>
      </c>
      <c r="AJ36" s="103">
        <f t="shared" si="6"/>
        <v>0</v>
      </c>
      <c r="AK36" s="103">
        <f t="shared" si="6"/>
        <v>1</v>
      </c>
      <c r="AL36" s="103">
        <f t="shared" si="6"/>
        <v>0</v>
      </c>
      <c r="AM36" s="103">
        <f t="shared" si="2"/>
        <v>28</v>
      </c>
      <c r="AO36" s="67">
        <v>19</v>
      </c>
      <c r="AP36" s="67">
        <v>7</v>
      </c>
      <c r="AQ36" s="67">
        <v>0</v>
      </c>
      <c r="AR36" s="67">
        <v>0</v>
      </c>
      <c r="AS36" s="67">
        <v>2</v>
      </c>
      <c r="AT36" s="67">
        <v>0</v>
      </c>
      <c r="AU36" s="67">
        <v>0</v>
      </c>
      <c r="AV36" s="67">
        <v>0</v>
      </c>
      <c r="AW36" s="67">
        <v>0</v>
      </c>
      <c r="AY36" s="67">
        <f t="shared" si="3"/>
        <v>23.5</v>
      </c>
    </row>
    <row r="37" spans="1:51" x14ac:dyDescent="0.25">
      <c r="A37" s="212">
        <v>211</v>
      </c>
      <c r="B37" s="67" t="s">
        <v>38</v>
      </c>
      <c r="C37" s="67" t="s">
        <v>26</v>
      </c>
      <c r="D37" s="103" t="s">
        <v>621</v>
      </c>
      <c r="E37" s="103" t="s">
        <v>621</v>
      </c>
      <c r="F37" s="103" t="s">
        <v>621</v>
      </c>
      <c r="G37" s="103" t="s">
        <v>621</v>
      </c>
      <c r="H37" s="103" t="s">
        <v>621</v>
      </c>
      <c r="I37" s="103" t="s">
        <v>621</v>
      </c>
      <c r="J37" s="103" t="s">
        <v>621</v>
      </c>
      <c r="K37" s="103" t="s">
        <v>621</v>
      </c>
      <c r="L37" s="103" t="s">
        <v>621</v>
      </c>
      <c r="M37" s="103" t="s">
        <v>623</v>
      </c>
      <c r="N37" s="103" t="s">
        <v>623</v>
      </c>
      <c r="O37" s="103" t="s">
        <v>621</v>
      </c>
      <c r="P37" s="103" t="s">
        <v>622</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621</v>
      </c>
      <c r="AF37" s="103" t="s">
        <v>621</v>
      </c>
      <c r="AH37" s="103">
        <f t="shared" si="6"/>
        <v>26</v>
      </c>
      <c r="AI37" s="103">
        <f t="shared" si="6"/>
        <v>1</v>
      </c>
      <c r="AJ37" s="103">
        <f t="shared" si="6"/>
        <v>0</v>
      </c>
      <c r="AK37" s="103">
        <f t="shared" si="6"/>
        <v>2</v>
      </c>
      <c r="AL37" s="103">
        <f t="shared" si="6"/>
        <v>0</v>
      </c>
      <c r="AM37" s="103">
        <f t="shared" si="2"/>
        <v>27</v>
      </c>
      <c r="AO37" s="67">
        <v>19</v>
      </c>
      <c r="AP37" s="67">
        <v>7</v>
      </c>
      <c r="AQ37" s="67">
        <v>0</v>
      </c>
      <c r="AR37" s="67">
        <v>0</v>
      </c>
      <c r="AS37" s="67">
        <v>1</v>
      </c>
      <c r="AT37" s="67">
        <v>0</v>
      </c>
      <c r="AU37" s="67">
        <v>0</v>
      </c>
      <c r="AV37" s="67">
        <v>0</v>
      </c>
      <c r="AW37" s="67">
        <v>0</v>
      </c>
      <c r="AY37" s="67">
        <f t="shared" si="3"/>
        <v>23</v>
      </c>
    </row>
    <row r="38" spans="1:51" x14ac:dyDescent="0.25">
      <c r="A38" s="212">
        <v>212</v>
      </c>
      <c r="B38" s="67" t="s">
        <v>36</v>
      </c>
      <c r="C38" s="67" t="s">
        <v>26</v>
      </c>
      <c r="D38" s="103" t="s">
        <v>621</v>
      </c>
      <c r="E38" s="103" t="s">
        <v>621</v>
      </c>
      <c r="F38" s="103" t="s">
        <v>621</v>
      </c>
      <c r="G38" s="103" t="s">
        <v>621</v>
      </c>
      <c r="H38" s="103" t="s">
        <v>621</v>
      </c>
      <c r="I38" s="103" t="s">
        <v>621</v>
      </c>
      <c r="J38" s="103" t="s">
        <v>623</v>
      </c>
      <c r="K38" s="103" t="s">
        <v>621</v>
      </c>
      <c r="L38" s="103" t="s">
        <v>621</v>
      </c>
      <c r="M38" s="103" t="s">
        <v>623</v>
      </c>
      <c r="N38" s="103" t="s">
        <v>623</v>
      </c>
      <c r="O38" s="103" t="s">
        <v>622</v>
      </c>
      <c r="P38" s="103" t="s">
        <v>622</v>
      </c>
      <c r="Q38" s="103" t="s">
        <v>621</v>
      </c>
      <c r="R38" s="103" t="s">
        <v>621</v>
      </c>
      <c r="S38" s="103" t="s">
        <v>621</v>
      </c>
      <c r="T38" s="103" t="s">
        <v>623</v>
      </c>
      <c r="U38" s="103" t="s">
        <v>621</v>
      </c>
      <c r="V38" s="103" t="s">
        <v>621</v>
      </c>
      <c r="W38" s="103" t="s">
        <v>621</v>
      </c>
      <c r="X38" s="103" t="s">
        <v>621</v>
      </c>
      <c r="Y38" s="103" t="s">
        <v>621</v>
      </c>
      <c r="Z38" s="103" t="s">
        <v>621</v>
      </c>
      <c r="AA38" s="103" t="s">
        <v>621</v>
      </c>
      <c r="AB38" s="103" t="s">
        <v>623</v>
      </c>
      <c r="AC38" s="103" t="s">
        <v>621</v>
      </c>
      <c r="AD38" s="103" t="s">
        <v>621</v>
      </c>
      <c r="AE38" s="103" t="s">
        <v>621</v>
      </c>
      <c r="AF38" s="103" t="s">
        <v>621</v>
      </c>
      <c r="AH38" s="103">
        <f t="shared" si="6"/>
        <v>22</v>
      </c>
      <c r="AI38" s="103">
        <f t="shared" si="6"/>
        <v>2</v>
      </c>
      <c r="AJ38" s="103">
        <f t="shared" si="6"/>
        <v>0</v>
      </c>
      <c r="AK38" s="103">
        <f t="shared" si="6"/>
        <v>5</v>
      </c>
      <c r="AL38" s="103">
        <f t="shared" si="6"/>
        <v>0</v>
      </c>
      <c r="AM38" s="103">
        <f t="shared" si="2"/>
        <v>24</v>
      </c>
      <c r="AO38" s="67">
        <v>18</v>
      </c>
      <c r="AP38" s="67">
        <v>4</v>
      </c>
      <c r="AQ38" s="67">
        <v>0</v>
      </c>
      <c r="AR38" s="67">
        <v>0</v>
      </c>
      <c r="AS38" s="67">
        <v>2</v>
      </c>
      <c r="AT38" s="67">
        <v>0</v>
      </c>
      <c r="AU38" s="67">
        <v>0</v>
      </c>
      <c r="AV38" s="67">
        <v>0</v>
      </c>
      <c r="AW38" s="67">
        <v>0</v>
      </c>
      <c r="AY38" s="67">
        <f t="shared" si="3"/>
        <v>21</v>
      </c>
    </row>
    <row r="39" spans="1:51" x14ac:dyDescent="0.25">
      <c r="A39" s="212">
        <v>213</v>
      </c>
      <c r="B39" s="67" t="s">
        <v>37</v>
      </c>
      <c r="C39" s="67" t="s">
        <v>26</v>
      </c>
      <c r="D39" s="103" t="s">
        <v>621</v>
      </c>
      <c r="E39" s="103" t="s">
        <v>621</v>
      </c>
      <c r="F39" s="103" t="s">
        <v>621</v>
      </c>
      <c r="G39" s="103" t="s">
        <v>623</v>
      </c>
      <c r="H39" s="103" t="s">
        <v>621</v>
      </c>
      <c r="I39" s="103" t="s">
        <v>621</v>
      </c>
      <c r="J39" s="103" t="s">
        <v>621</v>
      </c>
      <c r="K39" s="103" t="s">
        <v>621</v>
      </c>
      <c r="L39" s="103" t="s">
        <v>621</v>
      </c>
      <c r="M39" s="103" t="s">
        <v>621</v>
      </c>
      <c r="N39" s="103" t="s">
        <v>621</v>
      </c>
      <c r="O39" s="103" t="s">
        <v>622</v>
      </c>
      <c r="P39" s="103" t="s">
        <v>621</v>
      </c>
      <c r="Q39" s="103" t="s">
        <v>621</v>
      </c>
      <c r="R39" s="103" t="s">
        <v>621</v>
      </c>
      <c r="S39" s="103" t="s">
        <v>621</v>
      </c>
      <c r="T39" s="103" t="s">
        <v>621</v>
      </c>
      <c r="U39" s="103" t="s">
        <v>621</v>
      </c>
      <c r="V39" s="103" t="s">
        <v>621</v>
      </c>
      <c r="W39" s="103" t="s">
        <v>621</v>
      </c>
      <c r="X39" s="103" t="s">
        <v>621</v>
      </c>
      <c r="Y39" s="103" t="s">
        <v>621</v>
      </c>
      <c r="Z39" s="103" t="s">
        <v>621</v>
      </c>
      <c r="AA39" s="103" t="s">
        <v>621</v>
      </c>
      <c r="AB39" s="103" t="s">
        <v>623</v>
      </c>
      <c r="AC39" s="103" t="s">
        <v>621</v>
      </c>
      <c r="AD39" s="103" t="s">
        <v>621</v>
      </c>
      <c r="AE39" s="103" t="s">
        <v>621</v>
      </c>
      <c r="AF39" s="103" t="s">
        <v>621</v>
      </c>
      <c r="AH39" s="103">
        <f t="shared" si="6"/>
        <v>26</v>
      </c>
      <c r="AI39" s="103">
        <f t="shared" si="6"/>
        <v>1</v>
      </c>
      <c r="AJ39" s="103">
        <f t="shared" si="6"/>
        <v>0</v>
      </c>
      <c r="AK39" s="103">
        <f t="shared" si="6"/>
        <v>2</v>
      </c>
      <c r="AL39" s="103">
        <f t="shared" si="6"/>
        <v>0</v>
      </c>
      <c r="AM39" s="103">
        <f t="shared" si="2"/>
        <v>27</v>
      </c>
      <c r="AO39" s="67">
        <v>19</v>
      </c>
      <c r="AP39" s="67">
        <v>7</v>
      </c>
      <c r="AQ39" s="67">
        <v>0</v>
      </c>
      <c r="AR39" s="67">
        <v>0</v>
      </c>
      <c r="AS39" s="67">
        <v>1</v>
      </c>
      <c r="AT39" s="67">
        <v>0</v>
      </c>
      <c r="AU39" s="67">
        <v>0</v>
      </c>
      <c r="AV39" s="67">
        <v>0</v>
      </c>
      <c r="AW39" s="67">
        <v>0</v>
      </c>
      <c r="AY39" s="67">
        <f t="shared" si="3"/>
        <v>23</v>
      </c>
    </row>
    <row r="40" spans="1:51" x14ac:dyDescent="0.25">
      <c r="A40" s="212">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623</v>
      </c>
      <c r="O40" s="103" t="s">
        <v>622</v>
      </c>
      <c r="P40" s="103" t="s">
        <v>622</v>
      </c>
      <c r="Q40" s="103" t="s">
        <v>621</v>
      </c>
      <c r="R40" s="103" t="s">
        <v>623</v>
      </c>
      <c r="S40" s="103" t="s">
        <v>621</v>
      </c>
      <c r="T40" s="103" t="s">
        <v>623</v>
      </c>
      <c r="U40" s="103" t="s">
        <v>621</v>
      </c>
      <c r="V40" s="103" t="s">
        <v>621</v>
      </c>
      <c r="W40" s="103" t="s">
        <v>621</v>
      </c>
      <c r="X40" s="103" t="s">
        <v>621</v>
      </c>
      <c r="Y40" s="103" t="s">
        <v>621</v>
      </c>
      <c r="Z40" s="103" t="s">
        <v>621</v>
      </c>
      <c r="AA40" s="103" t="s">
        <v>621</v>
      </c>
      <c r="AB40" s="103" t="s">
        <v>621</v>
      </c>
      <c r="AC40" s="103" t="s">
        <v>620</v>
      </c>
      <c r="AD40" s="103" t="s">
        <v>621</v>
      </c>
      <c r="AE40" s="103" t="s">
        <v>621</v>
      </c>
      <c r="AF40" s="103" t="s">
        <v>621</v>
      </c>
      <c r="AH40" s="103">
        <f t="shared" si="6"/>
        <v>23</v>
      </c>
      <c r="AI40" s="103">
        <f t="shared" si="6"/>
        <v>2</v>
      </c>
      <c r="AJ40" s="103">
        <f t="shared" si="6"/>
        <v>1</v>
      </c>
      <c r="AK40" s="103">
        <f t="shared" si="6"/>
        <v>3</v>
      </c>
      <c r="AL40" s="103">
        <f t="shared" si="6"/>
        <v>0</v>
      </c>
      <c r="AM40" s="103">
        <f t="shared" si="2"/>
        <v>25</v>
      </c>
      <c r="AO40" s="67">
        <v>17</v>
      </c>
      <c r="AP40" s="67">
        <v>6</v>
      </c>
      <c r="AQ40" s="67">
        <v>0</v>
      </c>
      <c r="AR40" s="67">
        <v>0</v>
      </c>
      <c r="AS40" s="67">
        <v>2</v>
      </c>
      <c r="AT40" s="67">
        <v>0</v>
      </c>
      <c r="AU40" s="67">
        <v>1</v>
      </c>
      <c r="AV40" s="67">
        <v>0</v>
      </c>
      <c r="AW40" s="67">
        <v>0</v>
      </c>
      <c r="AY40" s="67">
        <f t="shared" si="3"/>
        <v>22</v>
      </c>
    </row>
    <row r="41" spans="1:51" x14ac:dyDescent="0.25">
      <c r="A41" s="212">
        <v>215</v>
      </c>
      <c r="B41" s="67" t="s">
        <v>40</v>
      </c>
      <c r="C41" s="67" t="s">
        <v>26</v>
      </c>
      <c r="D41" s="103" t="s">
        <v>621</v>
      </c>
      <c r="E41" s="103" t="s">
        <v>621</v>
      </c>
      <c r="F41" s="103" t="s">
        <v>621</v>
      </c>
      <c r="G41" s="103" t="s">
        <v>621</v>
      </c>
      <c r="H41" s="103" t="s">
        <v>621</v>
      </c>
      <c r="I41" s="103" t="s">
        <v>621</v>
      </c>
      <c r="J41" s="103" t="s">
        <v>621</v>
      </c>
      <c r="K41" s="103" t="s">
        <v>621</v>
      </c>
      <c r="L41" s="103" t="s">
        <v>621</v>
      </c>
      <c r="M41" s="103" t="s">
        <v>621</v>
      </c>
      <c r="N41" s="103" t="s">
        <v>621</v>
      </c>
      <c r="O41" s="103" t="s">
        <v>622</v>
      </c>
      <c r="P41" s="103" t="s">
        <v>622</v>
      </c>
      <c r="Q41" s="103" t="s">
        <v>621</v>
      </c>
      <c r="R41" s="103" t="s">
        <v>621</v>
      </c>
      <c r="S41" s="103" t="s">
        <v>621</v>
      </c>
      <c r="T41" s="103" t="s">
        <v>621</v>
      </c>
      <c r="U41" s="103" t="s">
        <v>621</v>
      </c>
      <c r="V41" s="103" t="s">
        <v>621</v>
      </c>
      <c r="W41" s="103" t="s">
        <v>621</v>
      </c>
      <c r="X41" s="103" t="s">
        <v>620</v>
      </c>
      <c r="Y41" s="103" t="s">
        <v>623</v>
      </c>
      <c r="Z41" s="103" t="s">
        <v>621</v>
      </c>
      <c r="AA41" s="103" t="s">
        <v>621</v>
      </c>
      <c r="AB41" s="103" t="s">
        <v>621</v>
      </c>
      <c r="AC41" s="103" t="s">
        <v>621</v>
      </c>
      <c r="AD41" s="103" t="s">
        <v>621</v>
      </c>
      <c r="AE41" s="103" t="s">
        <v>621</v>
      </c>
      <c r="AF41" s="103" t="s">
        <v>621</v>
      </c>
      <c r="AH41" s="103">
        <f t="shared" si="6"/>
        <v>25</v>
      </c>
      <c r="AI41" s="103">
        <f t="shared" si="6"/>
        <v>2</v>
      </c>
      <c r="AJ41" s="103">
        <f t="shared" si="6"/>
        <v>1</v>
      </c>
      <c r="AK41" s="103">
        <f t="shared" si="6"/>
        <v>1</v>
      </c>
      <c r="AL41" s="103">
        <f t="shared" si="6"/>
        <v>0</v>
      </c>
      <c r="AM41" s="103">
        <f t="shared" si="2"/>
        <v>27</v>
      </c>
      <c r="AO41" s="67">
        <v>19</v>
      </c>
      <c r="AP41" s="67">
        <v>6</v>
      </c>
      <c r="AQ41" s="67">
        <v>0</v>
      </c>
      <c r="AR41" s="67">
        <v>0</v>
      </c>
      <c r="AS41" s="67">
        <v>2</v>
      </c>
      <c r="AT41" s="67">
        <v>0</v>
      </c>
      <c r="AU41" s="67">
        <v>1</v>
      </c>
      <c r="AV41" s="67">
        <v>0</v>
      </c>
      <c r="AW41" s="67">
        <v>0</v>
      </c>
      <c r="AY41" s="67">
        <f t="shared" si="3"/>
        <v>24</v>
      </c>
    </row>
    <row r="42" spans="1:51" x14ac:dyDescent="0.25">
      <c r="A42" s="212">
        <v>216</v>
      </c>
      <c r="B42" s="67" t="s">
        <v>41</v>
      </c>
      <c r="C42" s="67" t="s">
        <v>26</v>
      </c>
      <c r="D42" s="103" t="s">
        <v>621</v>
      </c>
      <c r="E42" s="103" t="s">
        <v>621</v>
      </c>
      <c r="F42" s="103" t="s">
        <v>623</v>
      </c>
      <c r="G42" s="103" t="s">
        <v>621</v>
      </c>
      <c r="H42" s="103" t="s">
        <v>621</v>
      </c>
      <c r="I42" s="103" t="s">
        <v>621</v>
      </c>
      <c r="J42" s="103" t="s">
        <v>623</v>
      </c>
      <c r="K42" s="103" t="s">
        <v>621</v>
      </c>
      <c r="L42" s="103" t="s">
        <v>621</v>
      </c>
      <c r="M42" s="103" t="s">
        <v>623</v>
      </c>
      <c r="N42" s="103" t="s">
        <v>621</v>
      </c>
      <c r="O42" s="103" t="s">
        <v>622</v>
      </c>
      <c r="P42" s="103" t="s">
        <v>622</v>
      </c>
      <c r="Q42" s="103" t="s">
        <v>621</v>
      </c>
      <c r="R42" s="103" t="s">
        <v>621</v>
      </c>
      <c r="S42" s="103" t="s">
        <v>622</v>
      </c>
      <c r="T42" s="103" t="s">
        <v>623</v>
      </c>
      <c r="U42" s="103" t="s">
        <v>620</v>
      </c>
      <c r="V42" s="103" t="s">
        <v>621</v>
      </c>
      <c r="W42" s="103" t="s">
        <v>621</v>
      </c>
      <c r="X42" s="103" t="s">
        <v>621</v>
      </c>
      <c r="Y42" s="103" t="s">
        <v>623</v>
      </c>
      <c r="Z42" s="103" t="s">
        <v>621</v>
      </c>
      <c r="AA42" s="103" t="s">
        <v>621</v>
      </c>
      <c r="AB42" s="103" t="s">
        <v>623</v>
      </c>
      <c r="AC42" s="103" t="s">
        <v>621</v>
      </c>
      <c r="AD42" s="103" t="s">
        <v>621</v>
      </c>
      <c r="AE42" s="103" t="s">
        <v>621</v>
      </c>
      <c r="AF42" s="103" t="s">
        <v>621</v>
      </c>
      <c r="AH42" s="103">
        <f t="shared" si="6"/>
        <v>19</v>
      </c>
      <c r="AI42" s="103">
        <f t="shared" si="6"/>
        <v>3</v>
      </c>
      <c r="AJ42" s="103">
        <f t="shared" si="6"/>
        <v>1</v>
      </c>
      <c r="AK42" s="103">
        <f t="shared" si="6"/>
        <v>6</v>
      </c>
      <c r="AL42" s="103">
        <f t="shared" si="6"/>
        <v>0</v>
      </c>
      <c r="AM42" s="103">
        <f t="shared" si="2"/>
        <v>22</v>
      </c>
      <c r="AO42" s="67">
        <v>16</v>
      </c>
      <c r="AP42" s="67">
        <v>3</v>
      </c>
      <c r="AQ42" s="67">
        <v>0</v>
      </c>
      <c r="AR42" s="67">
        <v>1</v>
      </c>
      <c r="AS42" s="67">
        <v>2</v>
      </c>
      <c r="AT42" s="67">
        <v>0</v>
      </c>
      <c r="AU42" s="67">
        <v>1</v>
      </c>
      <c r="AV42" s="67">
        <v>0</v>
      </c>
      <c r="AW42" s="67">
        <v>0</v>
      </c>
      <c r="AY42" s="67">
        <f t="shared" si="3"/>
        <v>20.5</v>
      </c>
    </row>
    <row r="43" spans="1:51" x14ac:dyDescent="0.25">
      <c r="A43" s="212">
        <v>217</v>
      </c>
      <c r="B43" s="67" t="s">
        <v>42</v>
      </c>
      <c r="C43" s="67" t="s">
        <v>26</v>
      </c>
      <c r="D43" s="103" t="s">
        <v>621</v>
      </c>
      <c r="E43" s="103" t="s">
        <v>621</v>
      </c>
      <c r="F43" s="103" t="s">
        <v>621</v>
      </c>
      <c r="G43" s="103" t="s">
        <v>623</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621</v>
      </c>
      <c r="AD43" s="103" t="s">
        <v>621</v>
      </c>
      <c r="AE43" s="103" t="s">
        <v>621</v>
      </c>
      <c r="AF43" s="103" t="s">
        <v>621</v>
      </c>
      <c r="AH43" s="103">
        <f t="shared" si="6"/>
        <v>28</v>
      </c>
      <c r="AI43" s="103">
        <f t="shared" si="6"/>
        <v>0</v>
      </c>
      <c r="AJ43" s="103">
        <f t="shared" si="6"/>
        <v>0</v>
      </c>
      <c r="AK43" s="103">
        <f t="shared" si="6"/>
        <v>1</v>
      </c>
      <c r="AL43" s="103">
        <f t="shared" si="6"/>
        <v>0</v>
      </c>
      <c r="AM43" s="103">
        <f t="shared" si="2"/>
        <v>28</v>
      </c>
      <c r="AO43" s="67">
        <v>19</v>
      </c>
      <c r="AP43" s="67">
        <v>9</v>
      </c>
      <c r="AQ43" s="67">
        <v>0</v>
      </c>
      <c r="AR43" s="67">
        <v>0</v>
      </c>
      <c r="AS43" s="67">
        <v>0</v>
      </c>
      <c r="AT43" s="67">
        <v>0</v>
      </c>
      <c r="AU43" s="67">
        <v>0</v>
      </c>
      <c r="AV43" s="67">
        <v>0</v>
      </c>
      <c r="AW43" s="67">
        <v>0</v>
      </c>
      <c r="AY43" s="67">
        <f t="shared" si="3"/>
        <v>23.5</v>
      </c>
    </row>
    <row r="44" spans="1:51" x14ac:dyDescent="0.25">
      <c r="A44" s="212">
        <v>218</v>
      </c>
      <c r="B44" s="67" t="s">
        <v>43</v>
      </c>
      <c r="C44" s="67" t="s">
        <v>26</v>
      </c>
      <c r="D44" s="103" t="s">
        <v>621</v>
      </c>
      <c r="E44" s="103" t="s">
        <v>621</v>
      </c>
      <c r="F44" s="103" t="s">
        <v>621</v>
      </c>
      <c r="G44" s="103" t="s">
        <v>623</v>
      </c>
      <c r="H44" s="103" t="s">
        <v>621</v>
      </c>
      <c r="I44" s="103" t="s">
        <v>621</v>
      </c>
      <c r="J44" s="103" t="s">
        <v>621</v>
      </c>
      <c r="K44" s="103" t="s">
        <v>621</v>
      </c>
      <c r="L44" s="103" t="s">
        <v>621</v>
      </c>
      <c r="M44" s="103" t="s">
        <v>621</v>
      </c>
      <c r="N44" s="103" t="s">
        <v>621</v>
      </c>
      <c r="O44" s="103" t="s">
        <v>622</v>
      </c>
      <c r="P44" s="103" t="s">
        <v>622</v>
      </c>
      <c r="Q44" s="103" t="s">
        <v>621</v>
      </c>
      <c r="R44" s="103" t="s">
        <v>621</v>
      </c>
      <c r="S44" s="103" t="s">
        <v>621</v>
      </c>
      <c r="T44" s="103" t="s">
        <v>621</v>
      </c>
      <c r="U44" s="103" t="s">
        <v>621</v>
      </c>
      <c r="V44" s="103" t="s">
        <v>621</v>
      </c>
      <c r="W44" s="103" t="s">
        <v>621</v>
      </c>
      <c r="X44" s="103" t="s">
        <v>621</v>
      </c>
      <c r="Y44" s="103" t="s">
        <v>621</v>
      </c>
      <c r="Z44" s="103" t="s">
        <v>621</v>
      </c>
      <c r="AA44" s="103" t="s">
        <v>621</v>
      </c>
      <c r="AB44" s="103" t="s">
        <v>623</v>
      </c>
      <c r="AC44" s="103" t="s">
        <v>621</v>
      </c>
      <c r="AD44" s="103" t="s">
        <v>621</v>
      </c>
      <c r="AE44" s="103" t="s">
        <v>621</v>
      </c>
      <c r="AF44" s="103" t="s">
        <v>621</v>
      </c>
      <c r="AH44" s="103">
        <f t="shared" ref="AH44:AL53" si="7">COUNTIF($D44:$AF44,AH$3)</f>
        <v>25</v>
      </c>
      <c r="AI44" s="103">
        <f t="shared" si="7"/>
        <v>2</v>
      </c>
      <c r="AJ44" s="103">
        <f t="shared" si="7"/>
        <v>0</v>
      </c>
      <c r="AK44" s="103">
        <f t="shared" si="7"/>
        <v>2</v>
      </c>
      <c r="AL44" s="103">
        <f t="shared" si="7"/>
        <v>0</v>
      </c>
      <c r="AM44" s="103">
        <f t="shared" si="2"/>
        <v>27</v>
      </c>
      <c r="AO44" s="67">
        <v>19</v>
      </c>
      <c r="AP44" s="67">
        <v>6</v>
      </c>
      <c r="AQ44" s="67">
        <v>0</v>
      </c>
      <c r="AR44" s="67">
        <v>0</v>
      </c>
      <c r="AS44" s="67">
        <v>2</v>
      </c>
      <c r="AT44" s="67">
        <v>0</v>
      </c>
      <c r="AU44" s="67">
        <v>0</v>
      </c>
      <c r="AV44" s="67">
        <v>0</v>
      </c>
      <c r="AW44" s="67">
        <v>0</v>
      </c>
      <c r="AY44" s="67">
        <f t="shared" si="3"/>
        <v>23</v>
      </c>
    </row>
    <row r="45" spans="1:51" x14ac:dyDescent="0.25">
      <c r="A45" s="212">
        <v>219</v>
      </c>
      <c r="B45" s="67" t="s">
        <v>44</v>
      </c>
      <c r="C45" s="67" t="s">
        <v>26</v>
      </c>
      <c r="D45" s="103" t="s">
        <v>621</v>
      </c>
      <c r="E45" s="103" t="s">
        <v>621</v>
      </c>
      <c r="F45" s="103" t="s">
        <v>621</v>
      </c>
      <c r="G45" s="103" t="s">
        <v>623</v>
      </c>
      <c r="H45" s="103" t="s">
        <v>621</v>
      </c>
      <c r="I45" s="103" t="s">
        <v>621</v>
      </c>
      <c r="J45" s="103" t="s">
        <v>621</v>
      </c>
      <c r="K45" s="103" t="s">
        <v>621</v>
      </c>
      <c r="L45" s="103" t="s">
        <v>621</v>
      </c>
      <c r="M45" s="103" t="s">
        <v>621</v>
      </c>
      <c r="N45" s="103" t="s">
        <v>621</v>
      </c>
      <c r="O45" s="103" t="s">
        <v>621</v>
      </c>
      <c r="P45" s="103" t="s">
        <v>623</v>
      </c>
      <c r="Q45" s="103" t="s">
        <v>621</v>
      </c>
      <c r="R45" s="103" t="s">
        <v>623</v>
      </c>
      <c r="S45" s="103" t="s">
        <v>621</v>
      </c>
      <c r="T45" s="103" t="s">
        <v>623</v>
      </c>
      <c r="U45" s="103" t="s">
        <v>620</v>
      </c>
      <c r="V45" s="103" t="s">
        <v>621</v>
      </c>
      <c r="W45" s="103" t="s">
        <v>621</v>
      </c>
      <c r="X45" s="103" t="s">
        <v>621</v>
      </c>
      <c r="Y45" s="103" t="s">
        <v>621</v>
      </c>
      <c r="Z45" s="103" t="s">
        <v>621</v>
      </c>
      <c r="AA45" s="103" t="s">
        <v>621</v>
      </c>
      <c r="AB45" s="103" t="s">
        <v>623</v>
      </c>
      <c r="AC45" s="103" t="s">
        <v>621</v>
      </c>
      <c r="AD45" s="103" t="s">
        <v>621</v>
      </c>
      <c r="AE45" s="103" t="s">
        <v>621</v>
      </c>
      <c r="AF45" s="103" t="s">
        <v>620</v>
      </c>
      <c r="AH45" s="103">
        <f t="shared" si="7"/>
        <v>22</v>
      </c>
      <c r="AI45" s="103">
        <f t="shared" si="7"/>
        <v>0</v>
      </c>
      <c r="AJ45" s="103">
        <f t="shared" si="7"/>
        <v>2</v>
      </c>
      <c r="AK45" s="103">
        <f t="shared" si="7"/>
        <v>5</v>
      </c>
      <c r="AL45" s="103">
        <f t="shared" si="7"/>
        <v>0</v>
      </c>
      <c r="AM45" s="103">
        <f t="shared" si="2"/>
        <v>22</v>
      </c>
      <c r="AO45" s="67">
        <v>16</v>
      </c>
      <c r="AP45" s="67">
        <v>6</v>
      </c>
      <c r="AQ45" s="67">
        <v>0</v>
      </c>
      <c r="AR45" s="67">
        <v>0</v>
      </c>
      <c r="AS45" s="67">
        <v>0</v>
      </c>
      <c r="AT45" s="67">
        <v>0</v>
      </c>
      <c r="AU45" s="67">
        <v>2</v>
      </c>
      <c r="AV45" s="67">
        <v>0</v>
      </c>
      <c r="AW45" s="67">
        <v>0</v>
      </c>
      <c r="AY45" s="67">
        <f t="shared" si="3"/>
        <v>21</v>
      </c>
    </row>
    <row r="46" spans="1:51" x14ac:dyDescent="0.25">
      <c r="A46" s="212">
        <v>220</v>
      </c>
      <c r="B46" s="67" t="s">
        <v>45</v>
      </c>
      <c r="C46" s="67" t="s">
        <v>26</v>
      </c>
      <c r="D46" s="103" t="s">
        <v>621</v>
      </c>
      <c r="E46" s="103" t="s">
        <v>621</v>
      </c>
      <c r="F46" s="103" t="s">
        <v>621</v>
      </c>
      <c r="G46" s="103" t="s">
        <v>622</v>
      </c>
      <c r="H46" s="103" t="s">
        <v>621</v>
      </c>
      <c r="I46" s="103" t="s">
        <v>621</v>
      </c>
      <c r="J46" s="103" t="s">
        <v>621</v>
      </c>
      <c r="K46" s="103" t="s">
        <v>621</v>
      </c>
      <c r="L46" s="103" t="s">
        <v>621</v>
      </c>
      <c r="M46" s="103" t="s">
        <v>621</v>
      </c>
      <c r="N46" s="103" t="s">
        <v>623</v>
      </c>
      <c r="O46" s="103" t="s">
        <v>622</v>
      </c>
      <c r="P46" s="103" t="s">
        <v>623</v>
      </c>
      <c r="Q46" s="103" t="s">
        <v>621</v>
      </c>
      <c r="R46" s="103" t="s">
        <v>621</v>
      </c>
      <c r="S46" s="103" t="s">
        <v>621</v>
      </c>
      <c r="T46" s="103" t="s">
        <v>621</v>
      </c>
      <c r="U46" s="103" t="s">
        <v>621</v>
      </c>
      <c r="V46" s="103" t="s">
        <v>621</v>
      </c>
      <c r="W46" s="103" t="s">
        <v>621</v>
      </c>
      <c r="X46" s="103" t="s">
        <v>621</v>
      </c>
      <c r="Y46" s="103" t="s">
        <v>621</v>
      </c>
      <c r="Z46" s="103" t="s">
        <v>621</v>
      </c>
      <c r="AA46" s="103" t="s">
        <v>621</v>
      </c>
      <c r="AB46" s="103" t="s">
        <v>623</v>
      </c>
      <c r="AC46" s="103" t="s">
        <v>621</v>
      </c>
      <c r="AD46" s="103" t="s">
        <v>621</v>
      </c>
      <c r="AE46" s="103" t="s">
        <v>621</v>
      </c>
      <c r="AF46" s="103" t="s">
        <v>621</v>
      </c>
      <c r="AH46" s="103">
        <f t="shared" si="7"/>
        <v>24</v>
      </c>
      <c r="AI46" s="103">
        <f t="shared" si="7"/>
        <v>2</v>
      </c>
      <c r="AJ46" s="103">
        <f t="shared" si="7"/>
        <v>0</v>
      </c>
      <c r="AK46" s="103">
        <f t="shared" si="7"/>
        <v>3</v>
      </c>
      <c r="AL46" s="103">
        <f t="shared" si="7"/>
        <v>0</v>
      </c>
      <c r="AM46" s="103">
        <f t="shared" si="2"/>
        <v>26</v>
      </c>
      <c r="AO46" s="67">
        <v>18</v>
      </c>
      <c r="AP46" s="67">
        <v>6</v>
      </c>
      <c r="AQ46" s="67">
        <v>0</v>
      </c>
      <c r="AR46" s="67">
        <v>1</v>
      </c>
      <c r="AS46" s="67">
        <v>1</v>
      </c>
      <c r="AT46" s="67">
        <v>0</v>
      </c>
      <c r="AU46" s="67">
        <v>0</v>
      </c>
      <c r="AV46" s="67">
        <v>0</v>
      </c>
      <c r="AW46" s="67">
        <v>0</v>
      </c>
      <c r="AY46" s="67">
        <f t="shared" si="3"/>
        <v>22.5</v>
      </c>
    </row>
    <row r="47" spans="1:51" x14ac:dyDescent="0.25">
      <c r="A47" s="212">
        <v>221</v>
      </c>
      <c r="B47" s="67" t="s">
        <v>46</v>
      </c>
      <c r="C47" s="67" t="s">
        <v>26</v>
      </c>
      <c r="D47" s="103" t="s">
        <v>621</v>
      </c>
      <c r="E47" s="103" t="s">
        <v>621</v>
      </c>
      <c r="F47" s="103" t="s">
        <v>621</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623</v>
      </c>
      <c r="AB47" s="103" t="s">
        <v>623</v>
      </c>
      <c r="AC47" s="103" t="s">
        <v>621</v>
      </c>
      <c r="AD47" s="103" t="s">
        <v>621</v>
      </c>
      <c r="AE47" s="103" t="s">
        <v>621</v>
      </c>
      <c r="AF47" s="103" t="s">
        <v>621</v>
      </c>
      <c r="AH47" s="103">
        <f t="shared" si="7"/>
        <v>26</v>
      </c>
      <c r="AI47" s="103">
        <f t="shared" si="7"/>
        <v>0</v>
      </c>
      <c r="AJ47" s="103">
        <f t="shared" si="7"/>
        <v>0</v>
      </c>
      <c r="AK47" s="103">
        <f t="shared" si="7"/>
        <v>3</v>
      </c>
      <c r="AL47" s="103">
        <f t="shared" si="7"/>
        <v>0</v>
      </c>
      <c r="AM47" s="103">
        <f t="shared" si="2"/>
        <v>26</v>
      </c>
      <c r="AO47" s="67">
        <v>19</v>
      </c>
      <c r="AP47" s="67">
        <v>7</v>
      </c>
      <c r="AQ47" s="67">
        <v>0</v>
      </c>
      <c r="AR47" s="67">
        <v>0</v>
      </c>
      <c r="AS47" s="67">
        <v>0</v>
      </c>
      <c r="AT47" s="67">
        <v>0</v>
      </c>
      <c r="AU47" s="67">
        <v>0</v>
      </c>
      <c r="AV47" s="67">
        <v>0</v>
      </c>
      <c r="AW47" s="67">
        <v>0</v>
      </c>
      <c r="AY47" s="67">
        <f t="shared" si="3"/>
        <v>22.5</v>
      </c>
    </row>
    <row r="48" spans="1:51" x14ac:dyDescent="0.25">
      <c r="A48" s="212">
        <v>222</v>
      </c>
      <c r="B48" s="67" t="s">
        <v>47</v>
      </c>
      <c r="C48" s="67" t="s">
        <v>26</v>
      </c>
      <c r="D48" s="103" t="s">
        <v>621</v>
      </c>
      <c r="E48" s="103" t="s">
        <v>621</v>
      </c>
      <c r="F48" s="103" t="s">
        <v>621</v>
      </c>
      <c r="G48" s="103" t="s">
        <v>623</v>
      </c>
      <c r="H48" s="103" t="s">
        <v>621</v>
      </c>
      <c r="I48" s="103" t="s">
        <v>621</v>
      </c>
      <c r="J48" s="103" t="s">
        <v>621</v>
      </c>
      <c r="K48" s="103" t="s">
        <v>621</v>
      </c>
      <c r="L48" s="103" t="s">
        <v>621</v>
      </c>
      <c r="M48" s="103" t="s">
        <v>621</v>
      </c>
      <c r="N48" s="103" t="s">
        <v>623</v>
      </c>
      <c r="O48" s="103" t="s">
        <v>622</v>
      </c>
      <c r="P48" s="103" t="s">
        <v>622</v>
      </c>
      <c r="Q48" s="103" t="s">
        <v>621</v>
      </c>
      <c r="R48" s="103" t="s">
        <v>621</v>
      </c>
      <c r="S48" s="103" t="s">
        <v>621</v>
      </c>
      <c r="T48" s="103" t="s">
        <v>623</v>
      </c>
      <c r="U48" s="103" t="s">
        <v>621</v>
      </c>
      <c r="V48" s="103" t="s">
        <v>621</v>
      </c>
      <c r="W48" s="103" t="s">
        <v>621</v>
      </c>
      <c r="X48" s="103" t="s">
        <v>621</v>
      </c>
      <c r="Y48" s="103" t="s">
        <v>621</v>
      </c>
      <c r="Z48" s="103" t="s">
        <v>621</v>
      </c>
      <c r="AA48" s="103" t="s">
        <v>621</v>
      </c>
      <c r="AB48" s="103" t="s">
        <v>621</v>
      </c>
      <c r="AC48" s="103" t="s">
        <v>621</v>
      </c>
      <c r="AD48" s="103" t="s">
        <v>621</v>
      </c>
      <c r="AE48" s="103" t="s">
        <v>621</v>
      </c>
      <c r="AF48" s="103" t="s">
        <v>621</v>
      </c>
      <c r="AH48" s="103">
        <f t="shared" si="7"/>
        <v>24</v>
      </c>
      <c r="AI48" s="103">
        <f t="shared" si="7"/>
        <v>2</v>
      </c>
      <c r="AJ48" s="103">
        <f t="shared" si="7"/>
        <v>0</v>
      </c>
      <c r="AK48" s="103">
        <f t="shared" si="7"/>
        <v>3</v>
      </c>
      <c r="AL48" s="103">
        <f t="shared" si="7"/>
        <v>0</v>
      </c>
      <c r="AM48" s="103">
        <f t="shared" si="2"/>
        <v>26</v>
      </c>
      <c r="AO48" s="67">
        <v>18</v>
      </c>
      <c r="AP48" s="67">
        <v>6</v>
      </c>
      <c r="AQ48" s="67">
        <v>0</v>
      </c>
      <c r="AR48" s="67">
        <v>0</v>
      </c>
      <c r="AS48" s="67">
        <v>2</v>
      </c>
      <c r="AT48" s="67">
        <v>0</v>
      </c>
      <c r="AU48" s="67">
        <v>0</v>
      </c>
      <c r="AV48" s="67">
        <v>0</v>
      </c>
      <c r="AW48" s="67">
        <v>0</v>
      </c>
      <c r="AY48" s="67">
        <f t="shared" si="3"/>
        <v>22</v>
      </c>
    </row>
    <row r="49" spans="1:51" x14ac:dyDescent="0.25">
      <c r="A49" s="212">
        <v>223</v>
      </c>
      <c r="B49" s="67" t="s">
        <v>48</v>
      </c>
      <c r="C49" s="67" t="s">
        <v>26</v>
      </c>
      <c r="D49" s="103" t="s">
        <v>621</v>
      </c>
      <c r="E49" s="103" t="s">
        <v>623</v>
      </c>
      <c r="F49" s="103" t="s">
        <v>621</v>
      </c>
      <c r="G49" s="103" t="s">
        <v>621</v>
      </c>
      <c r="H49" s="103" t="s">
        <v>621</v>
      </c>
      <c r="I49" s="103" t="s">
        <v>621</v>
      </c>
      <c r="J49" s="103" t="s">
        <v>621</v>
      </c>
      <c r="K49" s="103" t="s">
        <v>621</v>
      </c>
      <c r="L49" s="103" t="s">
        <v>621</v>
      </c>
      <c r="M49" s="103" t="s">
        <v>623</v>
      </c>
      <c r="N49" s="103" t="s">
        <v>621</v>
      </c>
      <c r="O49" s="103" t="s">
        <v>623</v>
      </c>
      <c r="P49" s="103" t="s">
        <v>621</v>
      </c>
      <c r="Q49" s="103" t="s">
        <v>621</v>
      </c>
      <c r="R49" s="103" t="s">
        <v>621</v>
      </c>
      <c r="S49" s="103" t="s">
        <v>621</v>
      </c>
      <c r="T49" s="103" t="s">
        <v>621</v>
      </c>
      <c r="U49" s="103" t="s">
        <v>621</v>
      </c>
      <c r="V49" s="103" t="s">
        <v>621</v>
      </c>
      <c r="W49" s="103" t="s">
        <v>621</v>
      </c>
      <c r="X49" s="103" t="s">
        <v>621</v>
      </c>
      <c r="Y49" s="103" t="s">
        <v>621</v>
      </c>
      <c r="Z49" s="103" t="s">
        <v>621</v>
      </c>
      <c r="AA49" s="103" t="s">
        <v>621</v>
      </c>
      <c r="AB49" s="103" t="s">
        <v>623</v>
      </c>
      <c r="AC49" s="103" t="s">
        <v>621</v>
      </c>
      <c r="AD49" s="103" t="s">
        <v>621</v>
      </c>
      <c r="AE49" s="103" t="s">
        <v>621</v>
      </c>
      <c r="AF49" s="103" t="s">
        <v>621</v>
      </c>
      <c r="AH49" s="103">
        <f t="shared" si="7"/>
        <v>25</v>
      </c>
      <c r="AI49" s="103">
        <f t="shared" si="7"/>
        <v>0</v>
      </c>
      <c r="AJ49" s="103">
        <f t="shared" si="7"/>
        <v>0</v>
      </c>
      <c r="AK49" s="103">
        <f t="shared" si="7"/>
        <v>4</v>
      </c>
      <c r="AL49" s="103">
        <f t="shared" si="7"/>
        <v>0</v>
      </c>
      <c r="AM49" s="103">
        <f t="shared" si="2"/>
        <v>25</v>
      </c>
      <c r="AO49" s="67">
        <v>19</v>
      </c>
      <c r="AP49" s="67">
        <v>6</v>
      </c>
      <c r="AQ49" s="67">
        <v>0</v>
      </c>
      <c r="AR49" s="67">
        <v>0</v>
      </c>
      <c r="AS49" s="67">
        <v>0</v>
      </c>
      <c r="AT49" s="67">
        <v>0</v>
      </c>
      <c r="AU49" s="67">
        <v>0</v>
      </c>
      <c r="AV49" s="67">
        <v>0</v>
      </c>
      <c r="AW49" s="67">
        <v>0</v>
      </c>
      <c r="AY49" s="67">
        <f t="shared" si="3"/>
        <v>22</v>
      </c>
    </row>
    <row r="50" spans="1:51" x14ac:dyDescent="0.25">
      <c r="A50" s="212">
        <v>224</v>
      </c>
      <c r="B50" s="67" t="s">
        <v>49</v>
      </c>
      <c r="C50" s="67" t="s">
        <v>26</v>
      </c>
      <c r="D50" s="103" t="s">
        <v>621</v>
      </c>
      <c r="E50" s="103" t="s">
        <v>621</v>
      </c>
      <c r="F50" s="103" t="s">
        <v>621</v>
      </c>
      <c r="G50" s="103" t="s">
        <v>623</v>
      </c>
      <c r="H50" s="103" t="s">
        <v>621</v>
      </c>
      <c r="I50" s="103" t="s">
        <v>621</v>
      </c>
      <c r="J50" s="103" t="s">
        <v>621</v>
      </c>
      <c r="K50" s="103" t="s">
        <v>621</v>
      </c>
      <c r="L50" s="103" t="s">
        <v>621</v>
      </c>
      <c r="M50" s="103" t="s">
        <v>621</v>
      </c>
      <c r="N50" s="103" t="s">
        <v>623</v>
      </c>
      <c r="O50" s="103" t="s">
        <v>622</v>
      </c>
      <c r="P50" s="103" t="s">
        <v>622</v>
      </c>
      <c r="Q50" s="103" t="s">
        <v>623</v>
      </c>
      <c r="R50" s="103" t="s">
        <v>621</v>
      </c>
      <c r="S50" s="103" t="s">
        <v>622</v>
      </c>
      <c r="T50" s="103" t="s">
        <v>623</v>
      </c>
      <c r="U50" s="103" t="s">
        <v>621</v>
      </c>
      <c r="V50" s="103" t="s">
        <v>621</v>
      </c>
      <c r="W50" s="103" t="s">
        <v>620</v>
      </c>
      <c r="X50" s="103" t="s">
        <v>621</v>
      </c>
      <c r="Y50" s="103" t="s">
        <v>621</v>
      </c>
      <c r="Z50" s="103" t="s">
        <v>621</v>
      </c>
      <c r="AA50" s="103" t="s">
        <v>621</v>
      </c>
      <c r="AB50" s="103" t="s">
        <v>621</v>
      </c>
      <c r="AC50" s="103" t="s">
        <v>621</v>
      </c>
      <c r="AD50" s="103" t="s">
        <v>621</v>
      </c>
      <c r="AE50" s="103" t="s">
        <v>621</v>
      </c>
      <c r="AF50" s="103" t="s">
        <v>621</v>
      </c>
      <c r="AH50" s="103">
        <f t="shared" si="7"/>
        <v>21</v>
      </c>
      <c r="AI50" s="103">
        <f t="shared" si="7"/>
        <v>3</v>
      </c>
      <c r="AJ50" s="103">
        <f t="shared" si="7"/>
        <v>1</v>
      </c>
      <c r="AK50" s="103">
        <f t="shared" si="7"/>
        <v>4</v>
      </c>
      <c r="AL50" s="103">
        <f t="shared" si="7"/>
        <v>0</v>
      </c>
      <c r="AM50" s="103">
        <f t="shared" si="2"/>
        <v>24</v>
      </c>
      <c r="AO50" s="67">
        <v>15</v>
      </c>
      <c r="AP50" s="67">
        <v>6</v>
      </c>
      <c r="AQ50" s="67">
        <v>0</v>
      </c>
      <c r="AR50" s="67">
        <v>1</v>
      </c>
      <c r="AS50" s="67">
        <v>2</v>
      </c>
      <c r="AT50" s="67">
        <v>0</v>
      </c>
      <c r="AU50" s="67">
        <v>1</v>
      </c>
      <c r="AV50" s="67">
        <v>0</v>
      </c>
      <c r="AW50" s="67">
        <v>0</v>
      </c>
      <c r="AY50" s="67">
        <f t="shared" si="3"/>
        <v>21</v>
      </c>
    </row>
    <row r="51" spans="1:51" x14ac:dyDescent="0.25">
      <c r="A51" s="212">
        <v>225</v>
      </c>
      <c r="B51" s="67" t="s">
        <v>50</v>
      </c>
      <c r="C51" s="67" t="s">
        <v>26</v>
      </c>
      <c r="D51" s="103" t="s">
        <v>621</v>
      </c>
      <c r="E51" s="103" t="s">
        <v>623</v>
      </c>
      <c r="F51" s="103" t="s">
        <v>621</v>
      </c>
      <c r="G51" s="103" t="s">
        <v>621</v>
      </c>
      <c r="H51" s="103" t="s">
        <v>621</v>
      </c>
      <c r="I51" s="103" t="s">
        <v>621</v>
      </c>
      <c r="J51" s="103" t="s">
        <v>621</v>
      </c>
      <c r="K51" s="103" t="s">
        <v>622</v>
      </c>
      <c r="L51" s="103" t="s">
        <v>623</v>
      </c>
      <c r="M51" s="103" t="s">
        <v>621</v>
      </c>
      <c r="N51" s="103" t="s">
        <v>621</v>
      </c>
      <c r="O51" s="103" t="s">
        <v>622</v>
      </c>
      <c r="P51" s="103" t="s">
        <v>622</v>
      </c>
      <c r="Q51" s="103" t="s">
        <v>621</v>
      </c>
      <c r="R51" s="103" t="s">
        <v>621</v>
      </c>
      <c r="S51" s="103" t="s">
        <v>622</v>
      </c>
      <c r="T51" s="103" t="s">
        <v>621</v>
      </c>
      <c r="U51" s="103" t="s">
        <v>621</v>
      </c>
      <c r="V51" s="103" t="s">
        <v>621</v>
      </c>
      <c r="W51" s="103" t="s">
        <v>621</v>
      </c>
      <c r="X51" s="103" t="s">
        <v>620</v>
      </c>
      <c r="Y51" s="103" t="s">
        <v>621</v>
      </c>
      <c r="Z51" s="103" t="s">
        <v>621</v>
      </c>
      <c r="AA51" s="103" t="s">
        <v>621</v>
      </c>
      <c r="AB51" s="103" t="s">
        <v>621</v>
      </c>
      <c r="AC51" s="103" t="s">
        <v>621</v>
      </c>
      <c r="AD51" s="103" t="s">
        <v>621</v>
      </c>
      <c r="AE51" s="103" t="s">
        <v>621</v>
      </c>
      <c r="AF51" s="103" t="s">
        <v>621</v>
      </c>
      <c r="AH51" s="103">
        <f t="shared" si="7"/>
        <v>22</v>
      </c>
      <c r="AI51" s="103">
        <f t="shared" si="7"/>
        <v>4</v>
      </c>
      <c r="AJ51" s="103">
        <f t="shared" si="7"/>
        <v>1</v>
      </c>
      <c r="AK51" s="103">
        <f t="shared" si="7"/>
        <v>2</v>
      </c>
      <c r="AL51" s="103">
        <f t="shared" si="7"/>
        <v>0</v>
      </c>
      <c r="AM51" s="103">
        <f t="shared" si="2"/>
        <v>26</v>
      </c>
      <c r="AO51" s="67">
        <v>15</v>
      </c>
      <c r="AP51" s="67">
        <v>7</v>
      </c>
      <c r="AQ51" s="67">
        <v>0</v>
      </c>
      <c r="AR51" s="67">
        <v>2</v>
      </c>
      <c r="AS51" s="67">
        <v>2</v>
      </c>
      <c r="AT51" s="67">
        <v>0</v>
      </c>
      <c r="AU51" s="67">
        <v>1</v>
      </c>
      <c r="AV51" s="67">
        <v>0</v>
      </c>
      <c r="AW51" s="67">
        <v>0</v>
      </c>
      <c r="AY51" s="67">
        <f t="shared" si="3"/>
        <v>22.5</v>
      </c>
    </row>
    <row r="52" spans="1:51" x14ac:dyDescent="0.25">
      <c r="A52" s="212">
        <v>226</v>
      </c>
      <c r="B52" s="67" t="s">
        <v>51</v>
      </c>
      <c r="C52" s="67" t="s">
        <v>26</v>
      </c>
      <c r="D52" s="103" t="s">
        <v>621</v>
      </c>
      <c r="E52" s="103" t="s">
        <v>623</v>
      </c>
      <c r="F52" s="103" t="s">
        <v>621</v>
      </c>
      <c r="G52" s="103" t="s">
        <v>623</v>
      </c>
      <c r="H52" s="103" t="s">
        <v>621</v>
      </c>
      <c r="I52" s="103" t="s">
        <v>622</v>
      </c>
      <c r="J52" s="103" t="s">
        <v>621</v>
      </c>
      <c r="K52" s="103" t="s">
        <v>621</v>
      </c>
      <c r="L52" s="103" t="s">
        <v>621</v>
      </c>
      <c r="M52" s="103" t="s">
        <v>621</v>
      </c>
      <c r="N52" s="103" t="s">
        <v>623</v>
      </c>
      <c r="O52" s="103" t="s">
        <v>622</v>
      </c>
      <c r="P52" s="103" t="s">
        <v>622</v>
      </c>
      <c r="Q52" s="103" t="s">
        <v>623</v>
      </c>
      <c r="R52" s="103" t="s">
        <v>621</v>
      </c>
      <c r="S52" s="103" t="s">
        <v>622</v>
      </c>
      <c r="T52" s="103" t="s">
        <v>623</v>
      </c>
      <c r="U52" s="103" t="s">
        <v>620</v>
      </c>
      <c r="V52" s="103" t="s">
        <v>621</v>
      </c>
      <c r="W52" s="103" t="s">
        <v>620</v>
      </c>
      <c r="X52" s="103" t="s">
        <v>620</v>
      </c>
      <c r="Y52" s="103" t="s">
        <v>621</v>
      </c>
      <c r="Z52" s="103" t="s">
        <v>621</v>
      </c>
      <c r="AA52" s="103" t="s">
        <v>621</v>
      </c>
      <c r="AB52" s="103" t="s">
        <v>623</v>
      </c>
      <c r="AC52" s="103" t="s">
        <v>620</v>
      </c>
      <c r="AD52" s="103" t="s">
        <v>621</v>
      </c>
      <c r="AE52" s="103" t="s">
        <v>621</v>
      </c>
      <c r="AF52" s="103" t="s">
        <v>620</v>
      </c>
      <c r="AH52" s="103">
        <f t="shared" si="7"/>
        <v>14</v>
      </c>
      <c r="AI52" s="103">
        <f t="shared" si="7"/>
        <v>4</v>
      </c>
      <c r="AJ52" s="103">
        <f t="shared" si="7"/>
        <v>5</v>
      </c>
      <c r="AK52" s="103">
        <f t="shared" si="7"/>
        <v>6</v>
      </c>
      <c r="AL52" s="103">
        <f t="shared" si="7"/>
        <v>0</v>
      </c>
      <c r="AM52" s="103">
        <f t="shared" si="2"/>
        <v>18</v>
      </c>
      <c r="AO52" s="67">
        <v>9</v>
      </c>
      <c r="AP52" s="67">
        <v>5</v>
      </c>
      <c r="AQ52" s="67">
        <v>0</v>
      </c>
      <c r="AR52" s="67">
        <v>2</v>
      </c>
      <c r="AS52" s="67">
        <v>2</v>
      </c>
      <c r="AT52" s="67">
        <v>0</v>
      </c>
      <c r="AU52" s="67">
        <v>5</v>
      </c>
      <c r="AV52" s="67">
        <v>0</v>
      </c>
      <c r="AW52" s="67">
        <v>0</v>
      </c>
      <c r="AY52" s="67">
        <f t="shared" si="3"/>
        <v>19.5</v>
      </c>
    </row>
    <row r="53" spans="1:51" x14ac:dyDescent="0.25">
      <c r="A53" s="212">
        <v>227</v>
      </c>
      <c r="B53" s="67" t="s">
        <v>52</v>
      </c>
      <c r="C53" s="67" t="s">
        <v>26</v>
      </c>
      <c r="D53" s="103" t="s">
        <v>621</v>
      </c>
      <c r="E53" s="103" t="s">
        <v>621</v>
      </c>
      <c r="F53" s="103" t="s">
        <v>621</v>
      </c>
      <c r="G53" s="103" t="s">
        <v>623</v>
      </c>
      <c r="H53" s="103" t="s">
        <v>621</v>
      </c>
      <c r="I53" s="103" t="s">
        <v>621</v>
      </c>
      <c r="J53" s="103" t="s">
        <v>621</v>
      </c>
      <c r="K53" s="103" t="s">
        <v>621</v>
      </c>
      <c r="L53" s="103" t="s">
        <v>621</v>
      </c>
      <c r="M53" s="103" t="s">
        <v>623</v>
      </c>
      <c r="N53" s="103" t="s">
        <v>623</v>
      </c>
      <c r="O53" s="103" t="s">
        <v>622</v>
      </c>
      <c r="P53" s="103" t="s">
        <v>622</v>
      </c>
      <c r="Q53" s="103" t="s">
        <v>623</v>
      </c>
      <c r="R53" s="103" t="s">
        <v>623</v>
      </c>
      <c r="S53" s="103" t="s">
        <v>623</v>
      </c>
      <c r="T53" s="103" t="s">
        <v>621</v>
      </c>
      <c r="U53" s="103" t="s">
        <v>621</v>
      </c>
      <c r="V53" s="103" t="s">
        <v>621</v>
      </c>
      <c r="W53" s="103" t="s">
        <v>621</v>
      </c>
      <c r="X53" s="103" t="s">
        <v>621</v>
      </c>
      <c r="Y53" s="103" t="s">
        <v>623</v>
      </c>
      <c r="Z53" s="103" t="s">
        <v>621</v>
      </c>
      <c r="AA53" s="103" t="s">
        <v>621</v>
      </c>
      <c r="AB53" s="103" t="s">
        <v>623</v>
      </c>
      <c r="AC53" s="103" t="s">
        <v>621</v>
      </c>
      <c r="AD53" s="103" t="s">
        <v>621</v>
      </c>
      <c r="AE53" s="103" t="s">
        <v>621</v>
      </c>
      <c r="AF53" s="103" t="s">
        <v>621</v>
      </c>
      <c r="AH53" s="103">
        <f t="shared" si="7"/>
        <v>19</v>
      </c>
      <c r="AI53" s="103">
        <f t="shared" si="7"/>
        <v>2</v>
      </c>
      <c r="AJ53" s="103">
        <f t="shared" si="7"/>
        <v>0</v>
      </c>
      <c r="AK53" s="103">
        <f t="shared" si="7"/>
        <v>8</v>
      </c>
      <c r="AL53" s="103">
        <f t="shared" si="7"/>
        <v>0</v>
      </c>
      <c r="AM53" s="103">
        <f t="shared" si="2"/>
        <v>21</v>
      </c>
      <c r="AO53" s="67">
        <v>15</v>
      </c>
      <c r="AP53" s="67">
        <v>4</v>
      </c>
      <c r="AQ53" s="67">
        <v>0</v>
      </c>
      <c r="AR53" s="67">
        <v>0</v>
      </c>
      <c r="AS53" s="67">
        <v>2</v>
      </c>
      <c r="AT53" s="67">
        <v>0</v>
      </c>
      <c r="AU53" s="67">
        <v>0</v>
      </c>
      <c r="AV53" s="67">
        <v>0</v>
      </c>
      <c r="AW53" s="67">
        <v>0</v>
      </c>
      <c r="AY53" s="67">
        <f t="shared" si="3"/>
        <v>18</v>
      </c>
    </row>
    <row r="54" spans="1:51" x14ac:dyDescent="0.25">
      <c r="A54" s="212">
        <v>228</v>
      </c>
      <c r="B54" s="67" t="s">
        <v>53</v>
      </c>
      <c r="C54" s="67" t="s">
        <v>26</v>
      </c>
      <c r="D54" s="103" t="s">
        <v>621</v>
      </c>
      <c r="E54" s="103" t="s">
        <v>621</v>
      </c>
      <c r="F54" s="103" t="s">
        <v>621</v>
      </c>
      <c r="G54" s="103" t="s">
        <v>621</v>
      </c>
      <c r="H54" s="103" t="s">
        <v>621</v>
      </c>
      <c r="I54" s="103" t="s">
        <v>622</v>
      </c>
      <c r="J54" s="103" t="s">
        <v>621</v>
      </c>
      <c r="K54" s="103" t="s">
        <v>621</v>
      </c>
      <c r="L54" s="103" t="s">
        <v>621</v>
      </c>
      <c r="M54" s="103" t="s">
        <v>621</v>
      </c>
      <c r="N54" s="103" t="s">
        <v>623</v>
      </c>
      <c r="O54" s="103" t="s">
        <v>622</v>
      </c>
      <c r="P54" s="103" t="s">
        <v>622</v>
      </c>
      <c r="Q54" s="103" t="s">
        <v>621</v>
      </c>
      <c r="R54" s="103" t="s">
        <v>621</v>
      </c>
      <c r="S54" s="103" t="s">
        <v>621</v>
      </c>
      <c r="T54" s="103" t="s">
        <v>621</v>
      </c>
      <c r="U54" s="103" t="s">
        <v>620</v>
      </c>
      <c r="V54" s="103" t="s">
        <v>621</v>
      </c>
      <c r="W54" s="103" t="s">
        <v>621</v>
      </c>
      <c r="X54" s="103" t="s">
        <v>621</v>
      </c>
      <c r="Y54" s="103" t="s">
        <v>621</v>
      </c>
      <c r="Z54" s="103" t="s">
        <v>621</v>
      </c>
      <c r="AA54" s="103" t="s">
        <v>621</v>
      </c>
      <c r="AB54" s="103" t="s">
        <v>623</v>
      </c>
      <c r="AC54" s="103" t="s">
        <v>621</v>
      </c>
      <c r="AD54" s="103" t="s">
        <v>621</v>
      </c>
      <c r="AE54" s="103" t="s">
        <v>621</v>
      </c>
      <c r="AF54" s="103" t="s">
        <v>621</v>
      </c>
      <c r="AH54" s="103">
        <f t="shared" ref="AH54:AL63" si="8">COUNTIF($D54:$AF54,AH$3)</f>
        <v>23</v>
      </c>
      <c r="AI54" s="103">
        <f t="shared" si="8"/>
        <v>3</v>
      </c>
      <c r="AJ54" s="103">
        <f t="shared" si="8"/>
        <v>1</v>
      </c>
      <c r="AK54" s="103">
        <f t="shared" si="8"/>
        <v>2</v>
      </c>
      <c r="AL54" s="103">
        <f t="shared" si="8"/>
        <v>0</v>
      </c>
      <c r="AM54" s="103">
        <f t="shared" si="2"/>
        <v>26</v>
      </c>
      <c r="AO54" s="67">
        <v>17</v>
      </c>
      <c r="AP54" s="67">
        <v>6</v>
      </c>
      <c r="AQ54" s="67">
        <v>0</v>
      </c>
      <c r="AR54" s="67">
        <v>1</v>
      </c>
      <c r="AS54" s="67">
        <v>2</v>
      </c>
      <c r="AT54" s="67">
        <v>0</v>
      </c>
      <c r="AU54" s="67">
        <v>1</v>
      </c>
      <c r="AV54" s="67">
        <v>0</v>
      </c>
      <c r="AW54" s="67">
        <v>0</v>
      </c>
      <c r="AY54" s="67">
        <f t="shared" si="3"/>
        <v>23</v>
      </c>
    </row>
    <row r="55" spans="1:51" x14ac:dyDescent="0.25">
      <c r="A55" s="212">
        <v>229</v>
      </c>
      <c r="B55" s="67" t="s">
        <v>54</v>
      </c>
      <c r="C55" s="67" t="s">
        <v>26</v>
      </c>
      <c r="D55" s="103" t="s">
        <v>623</v>
      </c>
      <c r="E55" s="103" t="s">
        <v>621</v>
      </c>
      <c r="F55" s="103" t="s">
        <v>621</v>
      </c>
      <c r="G55" s="103" t="s">
        <v>621</v>
      </c>
      <c r="H55" s="103" t="s">
        <v>621</v>
      </c>
      <c r="I55" s="103" t="s">
        <v>621</v>
      </c>
      <c r="J55" s="103" t="s">
        <v>621</v>
      </c>
      <c r="K55" s="103" t="s">
        <v>621</v>
      </c>
      <c r="L55" s="103" t="s">
        <v>621</v>
      </c>
      <c r="M55" s="103" t="s">
        <v>621</v>
      </c>
      <c r="N55" s="103" t="s">
        <v>623</v>
      </c>
      <c r="O55" s="103" t="s">
        <v>622</v>
      </c>
      <c r="P55" s="103" t="s">
        <v>622</v>
      </c>
      <c r="Q55" s="103" t="s">
        <v>621</v>
      </c>
      <c r="R55" s="103" t="s">
        <v>621</v>
      </c>
      <c r="S55" s="103" t="s">
        <v>621</v>
      </c>
      <c r="T55" s="103" t="s">
        <v>621</v>
      </c>
      <c r="U55" s="103" t="s">
        <v>621</v>
      </c>
      <c r="V55" s="103" t="s">
        <v>621</v>
      </c>
      <c r="W55" s="103" t="s">
        <v>621</v>
      </c>
      <c r="X55" s="103" t="s">
        <v>621</v>
      </c>
      <c r="Y55" s="103" t="s">
        <v>621</v>
      </c>
      <c r="Z55" s="103" t="s">
        <v>621</v>
      </c>
      <c r="AA55" s="103" t="s">
        <v>621</v>
      </c>
      <c r="AB55" s="103" t="s">
        <v>623</v>
      </c>
      <c r="AC55" s="103" t="s">
        <v>621</v>
      </c>
      <c r="AD55" s="103" t="s">
        <v>621</v>
      </c>
      <c r="AE55" s="103" t="s">
        <v>621</v>
      </c>
      <c r="AF55" s="103" t="s">
        <v>621</v>
      </c>
      <c r="AH55" s="103">
        <f t="shared" si="8"/>
        <v>24</v>
      </c>
      <c r="AI55" s="103">
        <f t="shared" si="8"/>
        <v>2</v>
      </c>
      <c r="AJ55" s="103">
        <f t="shared" si="8"/>
        <v>0</v>
      </c>
      <c r="AK55" s="103">
        <f t="shared" si="8"/>
        <v>3</v>
      </c>
      <c r="AL55" s="103">
        <f t="shared" si="8"/>
        <v>0</v>
      </c>
      <c r="AM55" s="103">
        <f t="shared" si="2"/>
        <v>26</v>
      </c>
      <c r="AO55" s="67">
        <v>18</v>
      </c>
      <c r="AP55" s="67">
        <v>6</v>
      </c>
      <c r="AQ55" s="67">
        <v>0</v>
      </c>
      <c r="AR55" s="67">
        <v>0</v>
      </c>
      <c r="AS55" s="67">
        <v>2</v>
      </c>
      <c r="AT55" s="67">
        <v>0</v>
      </c>
      <c r="AU55" s="67">
        <v>0</v>
      </c>
      <c r="AV55" s="67">
        <v>0</v>
      </c>
      <c r="AW55" s="67">
        <v>0</v>
      </c>
      <c r="AY55" s="67">
        <f t="shared" si="3"/>
        <v>22</v>
      </c>
    </row>
    <row r="56" spans="1:51" x14ac:dyDescent="0.25">
      <c r="A56" s="212">
        <v>230</v>
      </c>
      <c r="B56" s="67" t="s">
        <v>55</v>
      </c>
      <c r="C56" s="67" t="s">
        <v>26</v>
      </c>
      <c r="D56" s="103" t="s">
        <v>621</v>
      </c>
      <c r="E56" s="103" t="s">
        <v>621</v>
      </c>
      <c r="F56" s="103" t="s">
        <v>621</v>
      </c>
      <c r="G56" s="103" t="s">
        <v>621</v>
      </c>
      <c r="H56" s="103" t="s">
        <v>621</v>
      </c>
      <c r="I56" s="103" t="s">
        <v>621</v>
      </c>
      <c r="J56" s="103" t="s">
        <v>621</v>
      </c>
      <c r="K56" s="103" t="s">
        <v>622</v>
      </c>
      <c r="L56" s="103" t="s">
        <v>621</v>
      </c>
      <c r="M56" s="103" t="s">
        <v>621</v>
      </c>
      <c r="N56" s="103" t="s">
        <v>621</v>
      </c>
      <c r="O56" s="103" t="s">
        <v>622</v>
      </c>
      <c r="P56" s="103" t="s">
        <v>622</v>
      </c>
      <c r="Q56" s="103" t="s">
        <v>621</v>
      </c>
      <c r="R56" s="103" t="s">
        <v>621</v>
      </c>
      <c r="S56" s="103" t="s">
        <v>621</v>
      </c>
      <c r="T56" s="103" t="s">
        <v>621</v>
      </c>
      <c r="U56" s="103" t="s">
        <v>621</v>
      </c>
      <c r="V56" s="103" t="s">
        <v>621</v>
      </c>
      <c r="W56" s="103" t="s">
        <v>621</v>
      </c>
      <c r="X56" s="103" t="s">
        <v>621</v>
      </c>
      <c r="Y56" s="103" t="s">
        <v>621</v>
      </c>
      <c r="Z56" s="103" t="s">
        <v>621</v>
      </c>
      <c r="AA56" s="103" t="s">
        <v>621</v>
      </c>
      <c r="AB56" s="103" t="s">
        <v>623</v>
      </c>
      <c r="AC56" s="103" t="s">
        <v>621</v>
      </c>
      <c r="AD56" s="103" t="s">
        <v>621</v>
      </c>
      <c r="AE56" s="103" t="s">
        <v>621</v>
      </c>
      <c r="AF56" s="103" t="s">
        <v>621</v>
      </c>
      <c r="AH56" s="103">
        <f t="shared" si="8"/>
        <v>25</v>
      </c>
      <c r="AI56" s="103">
        <f t="shared" si="8"/>
        <v>3</v>
      </c>
      <c r="AJ56" s="103">
        <f t="shared" si="8"/>
        <v>0</v>
      </c>
      <c r="AK56" s="103">
        <f t="shared" si="8"/>
        <v>1</v>
      </c>
      <c r="AL56" s="103">
        <f t="shared" si="8"/>
        <v>0</v>
      </c>
      <c r="AM56" s="103">
        <f t="shared" si="2"/>
        <v>28</v>
      </c>
      <c r="AO56" s="67">
        <v>19</v>
      </c>
      <c r="AP56" s="67">
        <v>6</v>
      </c>
      <c r="AQ56" s="67">
        <v>0</v>
      </c>
      <c r="AR56" s="67">
        <v>1</v>
      </c>
      <c r="AS56" s="67">
        <v>2</v>
      </c>
      <c r="AT56" s="67">
        <v>0</v>
      </c>
      <c r="AU56" s="67">
        <v>0</v>
      </c>
      <c r="AV56" s="67">
        <v>0</v>
      </c>
      <c r="AW56" s="67">
        <v>0</v>
      </c>
      <c r="AY56" s="67">
        <f t="shared" si="3"/>
        <v>24</v>
      </c>
    </row>
    <row r="57" spans="1:51" x14ac:dyDescent="0.25">
      <c r="A57" s="212">
        <v>231</v>
      </c>
      <c r="B57" s="67" t="s">
        <v>56</v>
      </c>
      <c r="C57" s="67" t="s">
        <v>26</v>
      </c>
      <c r="D57" s="103" t="s">
        <v>621</v>
      </c>
      <c r="E57" s="103" t="s">
        <v>621</v>
      </c>
      <c r="F57" s="103" t="s">
        <v>621</v>
      </c>
      <c r="G57" s="103" t="s">
        <v>621</v>
      </c>
      <c r="H57" s="103" t="s">
        <v>621</v>
      </c>
      <c r="I57" s="103" t="s">
        <v>621</v>
      </c>
      <c r="J57" s="103" t="s">
        <v>621</v>
      </c>
      <c r="K57" s="103" t="s">
        <v>621</v>
      </c>
      <c r="L57" s="103" t="s">
        <v>623</v>
      </c>
      <c r="M57" s="103" t="s">
        <v>621</v>
      </c>
      <c r="N57" s="103" t="s">
        <v>621</v>
      </c>
      <c r="O57" s="103" t="s">
        <v>622</v>
      </c>
      <c r="P57" s="103" t="s">
        <v>622</v>
      </c>
      <c r="Q57" s="103" t="s">
        <v>621</v>
      </c>
      <c r="R57" s="103" t="s">
        <v>621</v>
      </c>
      <c r="S57" s="103" t="s">
        <v>621</v>
      </c>
      <c r="T57" s="103" t="s">
        <v>621</v>
      </c>
      <c r="U57" s="103" t="s">
        <v>621</v>
      </c>
      <c r="V57" s="103" t="s">
        <v>621</v>
      </c>
      <c r="W57" s="103" t="s">
        <v>621</v>
      </c>
      <c r="X57" s="103" t="s">
        <v>621</v>
      </c>
      <c r="Y57" s="103" t="s">
        <v>621</v>
      </c>
      <c r="Z57" s="103" t="s">
        <v>621</v>
      </c>
      <c r="AA57" s="103" t="s">
        <v>621</v>
      </c>
      <c r="AB57" s="103" t="s">
        <v>623</v>
      </c>
      <c r="AC57" s="103" t="s">
        <v>621</v>
      </c>
      <c r="AD57" s="103" t="s">
        <v>621</v>
      </c>
      <c r="AE57" s="103" t="s">
        <v>621</v>
      </c>
      <c r="AF57" s="103" t="s">
        <v>621</v>
      </c>
      <c r="AH57" s="103">
        <f t="shared" si="8"/>
        <v>25</v>
      </c>
      <c r="AI57" s="103">
        <f t="shared" si="8"/>
        <v>2</v>
      </c>
      <c r="AJ57" s="103">
        <f t="shared" si="8"/>
        <v>0</v>
      </c>
      <c r="AK57" s="103">
        <f t="shared" si="8"/>
        <v>2</v>
      </c>
      <c r="AL57" s="103">
        <f t="shared" si="8"/>
        <v>0</v>
      </c>
      <c r="AM57" s="103">
        <f t="shared" si="2"/>
        <v>27</v>
      </c>
      <c r="AO57" s="67">
        <v>19</v>
      </c>
      <c r="AP57" s="67">
        <v>6</v>
      </c>
      <c r="AQ57" s="67">
        <v>0</v>
      </c>
      <c r="AR57" s="67">
        <v>0</v>
      </c>
      <c r="AS57" s="67">
        <v>2</v>
      </c>
      <c r="AT57" s="67">
        <v>0</v>
      </c>
      <c r="AU57" s="67">
        <v>0</v>
      </c>
      <c r="AV57" s="67">
        <v>0</v>
      </c>
      <c r="AW57" s="67">
        <v>0</v>
      </c>
      <c r="AY57" s="67">
        <f t="shared" si="3"/>
        <v>23</v>
      </c>
    </row>
    <row r="58" spans="1:51" x14ac:dyDescent="0.25">
      <c r="A58" s="212">
        <v>232</v>
      </c>
      <c r="B58" s="67" t="s">
        <v>57</v>
      </c>
      <c r="C58" s="67" t="s">
        <v>26</v>
      </c>
      <c r="D58" s="103" t="s">
        <v>621</v>
      </c>
      <c r="E58" s="103" t="s">
        <v>621</v>
      </c>
      <c r="F58" s="103" t="s">
        <v>621</v>
      </c>
      <c r="G58" s="103" t="s">
        <v>623</v>
      </c>
      <c r="H58" s="103" t="s">
        <v>621</v>
      </c>
      <c r="I58" s="103" t="s">
        <v>622</v>
      </c>
      <c r="J58" s="103" t="s">
        <v>621</v>
      </c>
      <c r="K58" s="103" t="s">
        <v>621</v>
      </c>
      <c r="L58" s="103" t="s">
        <v>621</v>
      </c>
      <c r="M58" s="103" t="s">
        <v>621</v>
      </c>
      <c r="N58" s="103" t="s">
        <v>621</v>
      </c>
      <c r="O58" s="103" t="s">
        <v>622</v>
      </c>
      <c r="P58" s="103" t="s">
        <v>621</v>
      </c>
      <c r="Q58" s="103" t="s">
        <v>621</v>
      </c>
      <c r="R58" s="103" t="s">
        <v>621</v>
      </c>
      <c r="S58" s="103" t="s">
        <v>621</v>
      </c>
      <c r="T58" s="103" t="s">
        <v>621</v>
      </c>
      <c r="U58" s="103" t="s">
        <v>621</v>
      </c>
      <c r="V58" s="103" t="s">
        <v>621</v>
      </c>
      <c r="W58" s="103" t="s">
        <v>621</v>
      </c>
      <c r="X58" s="103" t="s">
        <v>621</v>
      </c>
      <c r="Y58" s="103" t="s">
        <v>621</v>
      </c>
      <c r="Z58" s="103" t="s">
        <v>621</v>
      </c>
      <c r="AA58" s="103" t="s">
        <v>623</v>
      </c>
      <c r="AB58" s="103" t="s">
        <v>623</v>
      </c>
      <c r="AC58" s="103" t="s">
        <v>621</v>
      </c>
      <c r="AD58" s="103" t="s">
        <v>621</v>
      </c>
      <c r="AE58" s="103" t="s">
        <v>621</v>
      </c>
      <c r="AF58" s="103" t="s">
        <v>621</v>
      </c>
      <c r="AH58" s="103">
        <f t="shared" si="8"/>
        <v>24</v>
      </c>
      <c r="AI58" s="103">
        <f t="shared" si="8"/>
        <v>2</v>
      </c>
      <c r="AJ58" s="103">
        <f t="shared" si="8"/>
        <v>0</v>
      </c>
      <c r="AK58" s="103">
        <f t="shared" si="8"/>
        <v>3</v>
      </c>
      <c r="AL58" s="103">
        <f t="shared" si="8"/>
        <v>0</v>
      </c>
      <c r="AM58" s="103">
        <f t="shared" si="2"/>
        <v>26</v>
      </c>
      <c r="AO58" s="67">
        <v>18</v>
      </c>
      <c r="AP58" s="67">
        <v>6</v>
      </c>
      <c r="AQ58" s="67">
        <v>0</v>
      </c>
      <c r="AR58" s="67">
        <v>1</v>
      </c>
      <c r="AS58" s="67">
        <v>1</v>
      </c>
      <c r="AT58" s="67">
        <v>0</v>
      </c>
      <c r="AU58" s="67">
        <v>0</v>
      </c>
      <c r="AV58" s="67">
        <v>0</v>
      </c>
      <c r="AW58" s="67">
        <v>0</v>
      </c>
      <c r="AY58" s="67">
        <f t="shared" si="3"/>
        <v>22.5</v>
      </c>
    </row>
    <row r="59" spans="1:51" x14ac:dyDescent="0.25">
      <c r="A59" s="212">
        <v>233</v>
      </c>
      <c r="B59" s="67" t="s">
        <v>58</v>
      </c>
      <c r="C59" s="67" t="s">
        <v>26</v>
      </c>
      <c r="D59" s="103" t="s">
        <v>621</v>
      </c>
      <c r="E59" s="103" t="s">
        <v>621</v>
      </c>
      <c r="F59" s="103" t="s">
        <v>621</v>
      </c>
      <c r="G59" s="103" t="s">
        <v>623</v>
      </c>
      <c r="H59" s="103" t="s">
        <v>621</v>
      </c>
      <c r="I59" s="103" t="s">
        <v>621</v>
      </c>
      <c r="J59" s="103" t="s">
        <v>621</v>
      </c>
      <c r="K59" s="103" t="s">
        <v>621</v>
      </c>
      <c r="L59" s="103" t="s">
        <v>621</v>
      </c>
      <c r="M59" s="103" t="s">
        <v>623</v>
      </c>
      <c r="N59" s="103" t="s">
        <v>621</v>
      </c>
      <c r="O59" s="103" t="s">
        <v>622</v>
      </c>
      <c r="P59" s="103" t="s">
        <v>622</v>
      </c>
      <c r="Q59" s="103" t="s">
        <v>621</v>
      </c>
      <c r="R59" s="103" t="s">
        <v>621</v>
      </c>
      <c r="S59" s="103" t="s">
        <v>621</v>
      </c>
      <c r="T59" s="103" t="s">
        <v>623</v>
      </c>
      <c r="U59" s="103" t="s">
        <v>621</v>
      </c>
      <c r="V59" s="103" t="s">
        <v>621</v>
      </c>
      <c r="W59" s="103" t="s">
        <v>621</v>
      </c>
      <c r="X59" s="103" t="s">
        <v>620</v>
      </c>
      <c r="Y59" s="103" t="s">
        <v>621</v>
      </c>
      <c r="Z59" s="103" t="s">
        <v>623</v>
      </c>
      <c r="AA59" s="103" t="s">
        <v>621</v>
      </c>
      <c r="AB59" s="103" t="s">
        <v>623</v>
      </c>
      <c r="AC59" s="103" t="s">
        <v>621</v>
      </c>
      <c r="AD59" s="103" t="s">
        <v>621</v>
      </c>
      <c r="AE59" s="103" t="s">
        <v>621</v>
      </c>
      <c r="AF59" s="103" t="s">
        <v>621</v>
      </c>
      <c r="AH59" s="103">
        <f t="shared" si="8"/>
        <v>21</v>
      </c>
      <c r="AI59" s="103">
        <f t="shared" si="8"/>
        <v>2</v>
      </c>
      <c r="AJ59" s="103">
        <f t="shared" si="8"/>
        <v>1</v>
      </c>
      <c r="AK59" s="103">
        <f t="shared" si="8"/>
        <v>5</v>
      </c>
      <c r="AL59" s="103">
        <f t="shared" si="8"/>
        <v>0</v>
      </c>
      <c r="AM59" s="103">
        <f t="shared" si="2"/>
        <v>23</v>
      </c>
      <c r="AO59" s="67">
        <v>18</v>
      </c>
      <c r="AP59" s="67">
        <v>3</v>
      </c>
      <c r="AQ59" s="67">
        <v>0</v>
      </c>
      <c r="AR59" s="67">
        <v>0</v>
      </c>
      <c r="AS59" s="67">
        <v>2</v>
      </c>
      <c r="AT59" s="67">
        <v>0</v>
      </c>
      <c r="AU59" s="67">
        <v>1</v>
      </c>
      <c r="AV59" s="67">
        <v>0</v>
      </c>
      <c r="AW59" s="67">
        <v>0</v>
      </c>
      <c r="AY59" s="67">
        <f t="shared" si="3"/>
        <v>21.5</v>
      </c>
    </row>
    <row r="60" spans="1:51" x14ac:dyDescent="0.25">
      <c r="A60" s="212">
        <v>234</v>
      </c>
      <c r="B60" s="67" t="s">
        <v>59</v>
      </c>
      <c r="C60" s="67" t="s">
        <v>26</v>
      </c>
      <c r="D60" s="103" t="s">
        <v>621</v>
      </c>
      <c r="E60" s="103" t="s">
        <v>623</v>
      </c>
      <c r="F60" s="103" t="s">
        <v>621</v>
      </c>
      <c r="G60" s="103" t="s">
        <v>623</v>
      </c>
      <c r="H60" s="103" t="s">
        <v>621</v>
      </c>
      <c r="I60" s="103" t="s">
        <v>621</v>
      </c>
      <c r="J60" s="103" t="s">
        <v>621</v>
      </c>
      <c r="K60" s="103" t="s">
        <v>621</v>
      </c>
      <c r="L60" s="103" t="s">
        <v>621</v>
      </c>
      <c r="M60" s="103" t="s">
        <v>621</v>
      </c>
      <c r="N60" s="103" t="s">
        <v>621</v>
      </c>
      <c r="O60" s="103" t="s">
        <v>622</v>
      </c>
      <c r="P60" s="103" t="s">
        <v>622</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H60" s="103">
        <f t="shared" si="8"/>
        <v>25</v>
      </c>
      <c r="AI60" s="103">
        <f t="shared" si="8"/>
        <v>2</v>
      </c>
      <c r="AJ60" s="103">
        <f t="shared" si="8"/>
        <v>0</v>
      </c>
      <c r="AK60" s="103">
        <f t="shared" si="8"/>
        <v>2</v>
      </c>
      <c r="AL60" s="103">
        <f t="shared" si="8"/>
        <v>0</v>
      </c>
      <c r="AM60" s="103">
        <f t="shared" si="2"/>
        <v>27</v>
      </c>
      <c r="AO60" s="67">
        <v>18</v>
      </c>
      <c r="AP60" s="67">
        <v>7</v>
      </c>
      <c r="AQ60" s="67">
        <v>0</v>
      </c>
      <c r="AR60" s="67">
        <v>0</v>
      </c>
      <c r="AS60" s="67">
        <v>2</v>
      </c>
      <c r="AT60" s="67">
        <v>0</v>
      </c>
      <c r="AU60" s="67">
        <v>0</v>
      </c>
      <c r="AV60" s="67">
        <v>0</v>
      </c>
      <c r="AW60" s="67">
        <v>0</v>
      </c>
      <c r="AY60" s="67">
        <f t="shared" si="3"/>
        <v>22.5</v>
      </c>
    </row>
    <row r="61" spans="1:51" x14ac:dyDescent="0.25">
      <c r="A61" s="212">
        <v>235</v>
      </c>
      <c r="B61" s="67" t="s">
        <v>60</v>
      </c>
      <c r="C61" s="67" t="s">
        <v>26</v>
      </c>
      <c r="D61" s="103" t="s">
        <v>623</v>
      </c>
      <c r="E61" s="103" t="s">
        <v>621</v>
      </c>
      <c r="F61" s="103" t="s">
        <v>621</v>
      </c>
      <c r="G61" s="103" t="s">
        <v>623</v>
      </c>
      <c r="H61" s="103" t="s">
        <v>621</v>
      </c>
      <c r="I61" s="103" t="s">
        <v>621</v>
      </c>
      <c r="J61" s="103" t="s">
        <v>621</v>
      </c>
      <c r="K61" s="103" t="s">
        <v>622</v>
      </c>
      <c r="L61" s="103" t="s">
        <v>621</v>
      </c>
      <c r="M61" s="103" t="s">
        <v>623</v>
      </c>
      <c r="N61" s="103" t="s">
        <v>621</v>
      </c>
      <c r="O61" s="103" t="s">
        <v>622</v>
      </c>
      <c r="P61" s="103" t="s">
        <v>622</v>
      </c>
      <c r="Q61" s="103" t="s">
        <v>621</v>
      </c>
      <c r="R61" s="103" t="s">
        <v>621</v>
      </c>
      <c r="S61" s="103" t="s">
        <v>622</v>
      </c>
      <c r="T61" s="103" t="s">
        <v>623</v>
      </c>
      <c r="U61" s="103" t="s">
        <v>623</v>
      </c>
      <c r="V61" s="103" t="s">
        <v>621</v>
      </c>
      <c r="W61" s="103" t="s">
        <v>621</v>
      </c>
      <c r="X61" s="103" t="s">
        <v>621</v>
      </c>
      <c r="Y61" s="103" t="s">
        <v>623</v>
      </c>
      <c r="Z61" s="103" t="s">
        <v>621</v>
      </c>
      <c r="AA61" s="103" t="s">
        <v>621</v>
      </c>
      <c r="AB61" s="103" t="s">
        <v>623</v>
      </c>
      <c r="AC61" s="103" t="s">
        <v>621</v>
      </c>
      <c r="AD61" s="103" t="s">
        <v>621</v>
      </c>
      <c r="AE61" s="103" t="s">
        <v>621</v>
      </c>
      <c r="AF61" s="103" t="s">
        <v>621</v>
      </c>
      <c r="AH61" s="103">
        <f t="shared" si="8"/>
        <v>18</v>
      </c>
      <c r="AI61" s="103">
        <f t="shared" si="8"/>
        <v>4</v>
      </c>
      <c r="AJ61" s="103">
        <f t="shared" si="8"/>
        <v>0</v>
      </c>
      <c r="AK61" s="103">
        <f t="shared" si="8"/>
        <v>7</v>
      </c>
      <c r="AL61" s="103">
        <f t="shared" si="8"/>
        <v>0</v>
      </c>
      <c r="AM61" s="103">
        <f t="shared" si="2"/>
        <v>22</v>
      </c>
      <c r="AO61" s="67">
        <v>15</v>
      </c>
      <c r="AP61" s="67">
        <v>3</v>
      </c>
      <c r="AQ61" s="67">
        <v>0</v>
      </c>
      <c r="AR61" s="67">
        <v>2</v>
      </c>
      <c r="AS61" s="67">
        <v>2</v>
      </c>
      <c r="AT61" s="67">
        <v>0</v>
      </c>
      <c r="AU61" s="67">
        <v>0</v>
      </c>
      <c r="AV61" s="67">
        <v>0</v>
      </c>
      <c r="AW61" s="67">
        <v>0</v>
      </c>
      <c r="AY61" s="67">
        <f t="shared" si="3"/>
        <v>19.5</v>
      </c>
    </row>
    <row r="62" spans="1:51" x14ac:dyDescent="0.25">
      <c r="A62" s="212">
        <v>236</v>
      </c>
      <c r="B62" s="67" t="s">
        <v>61</v>
      </c>
      <c r="C62" s="67" t="s">
        <v>26</v>
      </c>
      <c r="D62" s="103" t="s">
        <v>623</v>
      </c>
      <c r="E62" s="103" t="s">
        <v>621</v>
      </c>
      <c r="F62" s="103" t="s">
        <v>623</v>
      </c>
      <c r="G62" s="103" t="s">
        <v>623</v>
      </c>
      <c r="H62" s="103" t="s">
        <v>621</v>
      </c>
      <c r="I62" s="103" t="s">
        <v>621</v>
      </c>
      <c r="J62" s="103" t="s">
        <v>621</v>
      </c>
      <c r="K62" s="103" t="s">
        <v>621</v>
      </c>
      <c r="L62" s="103" t="s">
        <v>621</v>
      </c>
      <c r="M62" s="103" t="s">
        <v>621</v>
      </c>
      <c r="N62" s="103" t="s">
        <v>621</v>
      </c>
      <c r="O62" s="103" t="s">
        <v>622</v>
      </c>
      <c r="P62" s="103" t="s">
        <v>621</v>
      </c>
      <c r="Q62" s="103" t="s">
        <v>621</v>
      </c>
      <c r="R62" s="103" t="s">
        <v>623</v>
      </c>
      <c r="S62" s="103" t="s">
        <v>623</v>
      </c>
      <c r="T62" s="103" t="s">
        <v>621</v>
      </c>
      <c r="U62" s="103" t="s">
        <v>620</v>
      </c>
      <c r="V62" s="103" t="s">
        <v>621</v>
      </c>
      <c r="W62" s="103" t="s">
        <v>621</v>
      </c>
      <c r="X62" s="103" t="s">
        <v>621</v>
      </c>
      <c r="Y62" s="103" t="s">
        <v>621</v>
      </c>
      <c r="Z62" s="103" t="s">
        <v>621</v>
      </c>
      <c r="AA62" s="103" t="s">
        <v>621</v>
      </c>
      <c r="AB62" s="103" t="s">
        <v>621</v>
      </c>
      <c r="AC62" s="103" t="s">
        <v>621</v>
      </c>
      <c r="AD62" s="103" t="s">
        <v>621</v>
      </c>
      <c r="AE62" s="103" t="s">
        <v>621</v>
      </c>
      <c r="AF62" s="103" t="s">
        <v>621</v>
      </c>
      <c r="AH62" s="103">
        <f t="shared" si="8"/>
        <v>22</v>
      </c>
      <c r="AI62" s="103">
        <f t="shared" si="8"/>
        <v>1</v>
      </c>
      <c r="AJ62" s="103">
        <f t="shared" si="8"/>
        <v>1</v>
      </c>
      <c r="AK62" s="103">
        <f t="shared" si="8"/>
        <v>5</v>
      </c>
      <c r="AL62" s="103">
        <f t="shared" si="8"/>
        <v>0</v>
      </c>
      <c r="AM62" s="103">
        <f t="shared" si="2"/>
        <v>23</v>
      </c>
      <c r="AO62" s="67">
        <v>14</v>
      </c>
      <c r="AP62" s="67">
        <v>8</v>
      </c>
      <c r="AQ62" s="67">
        <v>0</v>
      </c>
      <c r="AR62" s="67">
        <v>0</v>
      </c>
      <c r="AS62" s="67">
        <v>1</v>
      </c>
      <c r="AT62" s="67">
        <v>0</v>
      </c>
      <c r="AU62" s="67">
        <v>1</v>
      </c>
      <c r="AV62" s="67">
        <v>0</v>
      </c>
      <c r="AW62" s="67">
        <v>0</v>
      </c>
      <c r="AY62" s="67">
        <f t="shared" si="3"/>
        <v>19.5</v>
      </c>
    </row>
    <row r="63" spans="1:51" x14ac:dyDescent="0.25">
      <c r="A63" s="212">
        <v>237</v>
      </c>
      <c r="B63" s="67" t="s">
        <v>62</v>
      </c>
      <c r="C63" s="67" t="s">
        <v>26</v>
      </c>
      <c r="D63" s="103" t="s">
        <v>621</v>
      </c>
      <c r="E63" s="103" t="s">
        <v>621</v>
      </c>
      <c r="F63" s="103" t="s">
        <v>621</v>
      </c>
      <c r="G63" s="103" t="s">
        <v>621</v>
      </c>
      <c r="H63" s="103" t="s">
        <v>621</v>
      </c>
      <c r="I63" s="103" t="s">
        <v>622</v>
      </c>
      <c r="J63" s="103" t="s">
        <v>621</v>
      </c>
      <c r="K63" s="103" t="s">
        <v>621</v>
      </c>
      <c r="L63" s="103" t="s">
        <v>621</v>
      </c>
      <c r="M63" s="103" t="s">
        <v>623</v>
      </c>
      <c r="N63" s="103" t="s">
        <v>621</v>
      </c>
      <c r="O63" s="103" t="s">
        <v>623</v>
      </c>
      <c r="P63" s="103" t="s">
        <v>623</v>
      </c>
      <c r="Q63" s="103" t="s">
        <v>623</v>
      </c>
      <c r="R63" s="103" t="s">
        <v>621</v>
      </c>
      <c r="S63" s="103" t="s">
        <v>622</v>
      </c>
      <c r="T63" s="103" t="s">
        <v>621</v>
      </c>
      <c r="U63" s="103" t="s">
        <v>621</v>
      </c>
      <c r="V63" s="103" t="s">
        <v>621</v>
      </c>
      <c r="W63" s="103" t="s">
        <v>621</v>
      </c>
      <c r="X63" s="103" t="s">
        <v>621</v>
      </c>
      <c r="Y63" s="103" t="s">
        <v>621</v>
      </c>
      <c r="Z63" s="103" t="s">
        <v>621</v>
      </c>
      <c r="AA63" s="103" t="s">
        <v>623</v>
      </c>
      <c r="AB63" s="103" t="s">
        <v>623</v>
      </c>
      <c r="AC63" s="103" t="s">
        <v>621</v>
      </c>
      <c r="AD63" s="103" t="s">
        <v>621</v>
      </c>
      <c r="AE63" s="103" t="s">
        <v>621</v>
      </c>
      <c r="AF63" s="103" t="s">
        <v>621</v>
      </c>
      <c r="AH63" s="103">
        <f t="shared" si="8"/>
        <v>21</v>
      </c>
      <c r="AI63" s="103">
        <f t="shared" si="8"/>
        <v>2</v>
      </c>
      <c r="AJ63" s="103">
        <f t="shared" si="8"/>
        <v>0</v>
      </c>
      <c r="AK63" s="103">
        <f t="shared" si="8"/>
        <v>6</v>
      </c>
      <c r="AL63" s="103">
        <f t="shared" si="8"/>
        <v>0</v>
      </c>
      <c r="AM63" s="103">
        <f t="shared" si="2"/>
        <v>23</v>
      </c>
      <c r="AO63" s="67">
        <v>17</v>
      </c>
      <c r="AP63" s="67">
        <v>4</v>
      </c>
      <c r="AQ63" s="67">
        <v>0</v>
      </c>
      <c r="AR63" s="67">
        <v>2</v>
      </c>
      <c r="AS63" s="67">
        <v>0</v>
      </c>
      <c r="AT63" s="67">
        <v>0</v>
      </c>
      <c r="AU63" s="67">
        <v>0</v>
      </c>
      <c r="AV63" s="67">
        <v>0</v>
      </c>
      <c r="AW63" s="67">
        <v>0</v>
      </c>
      <c r="AY63" s="67">
        <f t="shared" si="3"/>
        <v>21</v>
      </c>
    </row>
    <row r="64" spans="1:51" x14ac:dyDescent="0.25">
      <c r="A64" s="212">
        <v>238</v>
      </c>
      <c r="B64" s="67" t="s">
        <v>63</v>
      </c>
      <c r="C64" s="67" t="s">
        <v>26</v>
      </c>
      <c r="D64" s="103" t="s">
        <v>621</v>
      </c>
      <c r="E64" s="103" t="s">
        <v>621</v>
      </c>
      <c r="F64" s="103" t="s">
        <v>621</v>
      </c>
      <c r="G64" s="103" t="s">
        <v>621</v>
      </c>
      <c r="H64" s="103" t="s">
        <v>621</v>
      </c>
      <c r="I64" s="103" t="s">
        <v>621</v>
      </c>
      <c r="J64" s="103" t="s">
        <v>621</v>
      </c>
      <c r="K64" s="103" t="s">
        <v>621</v>
      </c>
      <c r="L64" s="103" t="s">
        <v>621</v>
      </c>
      <c r="M64" s="103" t="s">
        <v>621</v>
      </c>
      <c r="N64" s="103" t="s">
        <v>621</v>
      </c>
      <c r="O64" s="103" t="s">
        <v>621</v>
      </c>
      <c r="P64" s="103" t="s">
        <v>623</v>
      </c>
      <c r="Q64" s="103" t="s">
        <v>621</v>
      </c>
      <c r="R64" s="103" t="s">
        <v>621</v>
      </c>
      <c r="S64" s="103" t="s">
        <v>621</v>
      </c>
      <c r="T64" s="103" t="s">
        <v>623</v>
      </c>
      <c r="U64" s="103" t="s">
        <v>621</v>
      </c>
      <c r="V64" s="103" t="s">
        <v>621</v>
      </c>
      <c r="W64" s="103" t="s">
        <v>621</v>
      </c>
      <c r="X64" s="103" t="s">
        <v>621</v>
      </c>
      <c r="Y64" s="103" t="s">
        <v>621</v>
      </c>
      <c r="Z64" s="103" t="s">
        <v>621</v>
      </c>
      <c r="AA64" s="103" t="s">
        <v>621</v>
      </c>
      <c r="AB64" s="103" t="s">
        <v>623</v>
      </c>
      <c r="AC64" s="103" t="s">
        <v>621</v>
      </c>
      <c r="AD64" s="103" t="s">
        <v>621</v>
      </c>
      <c r="AE64" s="103" t="s">
        <v>621</v>
      </c>
      <c r="AF64" s="103" t="s">
        <v>621</v>
      </c>
      <c r="AH64" s="103">
        <f t="shared" ref="AH64:AL73" si="9">COUNTIF($D64:$AF64,AH$3)</f>
        <v>26</v>
      </c>
      <c r="AI64" s="103">
        <f t="shared" si="9"/>
        <v>0</v>
      </c>
      <c r="AJ64" s="103">
        <f t="shared" si="9"/>
        <v>0</v>
      </c>
      <c r="AK64" s="103">
        <f t="shared" si="9"/>
        <v>3</v>
      </c>
      <c r="AL64" s="103">
        <f t="shared" si="9"/>
        <v>0</v>
      </c>
      <c r="AM64" s="103">
        <f t="shared" si="2"/>
        <v>26</v>
      </c>
      <c r="AO64" s="67">
        <v>20</v>
      </c>
      <c r="AP64" s="67">
        <v>6</v>
      </c>
      <c r="AQ64" s="67">
        <v>0</v>
      </c>
      <c r="AR64" s="67">
        <v>0</v>
      </c>
      <c r="AS64" s="67">
        <v>0</v>
      </c>
      <c r="AT64" s="67">
        <v>0</v>
      </c>
      <c r="AU64" s="67">
        <v>0</v>
      </c>
      <c r="AV64" s="67">
        <v>0</v>
      </c>
      <c r="AW64" s="67">
        <v>0</v>
      </c>
      <c r="AY64" s="67">
        <f t="shared" si="3"/>
        <v>23</v>
      </c>
    </row>
    <row r="65" spans="1:51" x14ac:dyDescent="0.25">
      <c r="A65" s="212">
        <v>239</v>
      </c>
      <c r="B65" s="67" t="s">
        <v>64</v>
      </c>
      <c r="C65" s="67" t="s">
        <v>26</v>
      </c>
      <c r="D65" s="103" t="s">
        <v>621</v>
      </c>
      <c r="E65" s="103" t="s">
        <v>621</v>
      </c>
      <c r="F65" s="103" t="s">
        <v>623</v>
      </c>
      <c r="G65" s="103" t="s">
        <v>621</v>
      </c>
      <c r="H65" s="103" t="s">
        <v>621</v>
      </c>
      <c r="I65" s="103" t="s">
        <v>621</v>
      </c>
      <c r="J65" s="103" t="s">
        <v>621</v>
      </c>
      <c r="K65" s="103" t="s">
        <v>621</v>
      </c>
      <c r="L65" s="103" t="s">
        <v>623</v>
      </c>
      <c r="M65" s="103" t="s">
        <v>621</v>
      </c>
      <c r="N65" s="103" t="s">
        <v>621</v>
      </c>
      <c r="O65" s="103" t="s">
        <v>622</v>
      </c>
      <c r="P65" s="103" t="s">
        <v>622</v>
      </c>
      <c r="Q65" s="103" t="s">
        <v>621</v>
      </c>
      <c r="R65" s="103" t="s">
        <v>621</v>
      </c>
      <c r="S65" s="103" t="s">
        <v>622</v>
      </c>
      <c r="T65" s="103" t="s">
        <v>621</v>
      </c>
      <c r="U65" s="103" t="s">
        <v>621</v>
      </c>
      <c r="V65" s="103" t="s">
        <v>621</v>
      </c>
      <c r="W65" s="103" t="s">
        <v>621</v>
      </c>
      <c r="X65" s="103" t="s">
        <v>621</v>
      </c>
      <c r="Y65" s="103" t="s">
        <v>623</v>
      </c>
      <c r="Z65" s="103" t="s">
        <v>621</v>
      </c>
      <c r="AA65" s="103" t="s">
        <v>621</v>
      </c>
      <c r="AB65" s="103" t="s">
        <v>623</v>
      </c>
      <c r="AC65" s="103" t="s">
        <v>621</v>
      </c>
      <c r="AD65" s="103" t="s">
        <v>621</v>
      </c>
      <c r="AE65" s="103" t="s">
        <v>621</v>
      </c>
      <c r="AF65" s="103" t="s">
        <v>621</v>
      </c>
      <c r="AH65" s="103">
        <f t="shared" si="9"/>
        <v>22</v>
      </c>
      <c r="AI65" s="103">
        <f t="shared" si="9"/>
        <v>3</v>
      </c>
      <c r="AJ65" s="103">
        <f t="shared" si="9"/>
        <v>0</v>
      </c>
      <c r="AK65" s="103">
        <f t="shared" si="9"/>
        <v>4</v>
      </c>
      <c r="AL65" s="103">
        <f t="shared" si="9"/>
        <v>0</v>
      </c>
      <c r="AM65" s="103">
        <f t="shared" si="2"/>
        <v>25</v>
      </c>
      <c r="AO65" s="67">
        <v>17</v>
      </c>
      <c r="AP65" s="67">
        <v>5</v>
      </c>
      <c r="AQ65" s="67">
        <v>0</v>
      </c>
      <c r="AR65" s="67">
        <v>1</v>
      </c>
      <c r="AS65" s="67">
        <v>2</v>
      </c>
      <c r="AT65" s="67">
        <v>0</v>
      </c>
      <c r="AU65" s="67">
        <v>0</v>
      </c>
      <c r="AV65" s="67">
        <v>0</v>
      </c>
      <c r="AW65" s="67">
        <v>0</v>
      </c>
      <c r="AY65" s="67">
        <f t="shared" si="3"/>
        <v>21.5</v>
      </c>
    </row>
    <row r="66" spans="1:51" x14ac:dyDescent="0.25">
      <c r="A66" s="212">
        <v>240</v>
      </c>
      <c r="B66" s="67" t="s">
        <v>65</v>
      </c>
      <c r="C66" s="67" t="s">
        <v>26</v>
      </c>
      <c r="D66" s="103" t="s">
        <v>621</v>
      </c>
      <c r="E66" s="103" t="s">
        <v>623</v>
      </c>
      <c r="F66" s="103" t="s">
        <v>623</v>
      </c>
      <c r="G66" s="103" t="s">
        <v>621</v>
      </c>
      <c r="H66" s="103" t="s">
        <v>621</v>
      </c>
      <c r="I66" s="103" t="s">
        <v>622</v>
      </c>
      <c r="J66" s="103" t="s">
        <v>621</v>
      </c>
      <c r="K66" s="103" t="s">
        <v>621</v>
      </c>
      <c r="L66" s="103" t="s">
        <v>621</v>
      </c>
      <c r="M66" s="103" t="s">
        <v>623</v>
      </c>
      <c r="N66" s="103" t="s">
        <v>621</v>
      </c>
      <c r="O66" s="103" t="s">
        <v>622</v>
      </c>
      <c r="P66" s="103" t="s">
        <v>622</v>
      </c>
      <c r="Q66" s="103" t="s">
        <v>623</v>
      </c>
      <c r="R66" s="103" t="s">
        <v>623</v>
      </c>
      <c r="S66" s="103" t="s">
        <v>621</v>
      </c>
      <c r="T66" s="103" t="s">
        <v>621</v>
      </c>
      <c r="U66" s="103" t="s">
        <v>620</v>
      </c>
      <c r="V66" s="103" t="s">
        <v>621</v>
      </c>
      <c r="W66" s="103" t="s">
        <v>621</v>
      </c>
      <c r="X66" s="103" t="s">
        <v>621</v>
      </c>
      <c r="Y66" s="103" t="s">
        <v>623</v>
      </c>
      <c r="Z66" s="103" t="s">
        <v>621</v>
      </c>
      <c r="AA66" s="103" t="s">
        <v>621</v>
      </c>
      <c r="AB66" s="103" t="s">
        <v>623</v>
      </c>
      <c r="AC66" s="103" t="s">
        <v>620</v>
      </c>
      <c r="AD66" s="103" t="s">
        <v>621</v>
      </c>
      <c r="AE66" s="103" t="s">
        <v>621</v>
      </c>
      <c r="AF66" s="103" t="s">
        <v>620</v>
      </c>
      <c r="AH66" s="103">
        <f t="shared" si="9"/>
        <v>16</v>
      </c>
      <c r="AI66" s="103">
        <f t="shared" si="9"/>
        <v>3</v>
      </c>
      <c r="AJ66" s="103">
        <f t="shared" si="9"/>
        <v>3</v>
      </c>
      <c r="AK66" s="103">
        <f t="shared" si="9"/>
        <v>7</v>
      </c>
      <c r="AL66" s="103">
        <f t="shared" si="9"/>
        <v>0</v>
      </c>
      <c r="AM66" s="103">
        <f t="shared" si="2"/>
        <v>19</v>
      </c>
      <c r="AO66" s="67">
        <v>12</v>
      </c>
      <c r="AP66" s="67">
        <v>4</v>
      </c>
      <c r="AQ66" s="67">
        <v>0</v>
      </c>
      <c r="AR66" s="67">
        <v>1</v>
      </c>
      <c r="AS66" s="67">
        <v>2</v>
      </c>
      <c r="AT66" s="67">
        <v>0</v>
      </c>
      <c r="AU66" s="67">
        <v>3</v>
      </c>
      <c r="AV66" s="67">
        <v>0</v>
      </c>
      <c r="AW66" s="67">
        <v>0</v>
      </c>
      <c r="AY66" s="67">
        <f t="shared" si="3"/>
        <v>19</v>
      </c>
    </row>
    <row r="67" spans="1:51" x14ac:dyDescent="0.25">
      <c r="A67" s="212">
        <v>241</v>
      </c>
      <c r="B67" s="67" t="s">
        <v>66</v>
      </c>
      <c r="C67" s="67" t="s">
        <v>26</v>
      </c>
      <c r="D67" s="103" t="s">
        <v>621</v>
      </c>
      <c r="E67" s="103" t="s">
        <v>621</v>
      </c>
      <c r="F67" s="103" t="s">
        <v>623</v>
      </c>
      <c r="G67" s="103" t="s">
        <v>621</v>
      </c>
      <c r="H67" s="103" t="s">
        <v>621</v>
      </c>
      <c r="I67" s="103" t="s">
        <v>621</v>
      </c>
      <c r="J67" s="103" t="s">
        <v>623</v>
      </c>
      <c r="K67" s="103" t="s">
        <v>621</v>
      </c>
      <c r="L67" s="103" t="s">
        <v>621</v>
      </c>
      <c r="M67" s="103" t="s">
        <v>621</v>
      </c>
      <c r="N67" s="103" t="s">
        <v>621</v>
      </c>
      <c r="O67" s="103" t="s">
        <v>623</v>
      </c>
      <c r="P67" s="103" t="s">
        <v>622</v>
      </c>
      <c r="Q67" s="103" t="s">
        <v>623</v>
      </c>
      <c r="R67" s="103" t="s">
        <v>623</v>
      </c>
      <c r="S67" s="103" t="s">
        <v>622</v>
      </c>
      <c r="T67" s="103" t="s">
        <v>623</v>
      </c>
      <c r="U67" s="103" t="s">
        <v>620</v>
      </c>
      <c r="V67" s="103" t="s">
        <v>621</v>
      </c>
      <c r="W67" s="103" t="s">
        <v>621</v>
      </c>
      <c r="X67" s="103" t="s">
        <v>621</v>
      </c>
      <c r="Y67" s="103" t="s">
        <v>623</v>
      </c>
      <c r="Z67" s="103" t="s">
        <v>621</v>
      </c>
      <c r="AA67" s="103" t="s">
        <v>621</v>
      </c>
      <c r="AB67" s="103" t="s">
        <v>621</v>
      </c>
      <c r="AC67" s="103" t="s">
        <v>621</v>
      </c>
      <c r="AD67" s="103" t="s">
        <v>621</v>
      </c>
      <c r="AE67" s="103" t="s">
        <v>621</v>
      </c>
      <c r="AF67" s="103" t="s">
        <v>621</v>
      </c>
      <c r="AH67" s="103">
        <f t="shared" si="9"/>
        <v>19</v>
      </c>
      <c r="AI67" s="103">
        <f t="shared" si="9"/>
        <v>2</v>
      </c>
      <c r="AJ67" s="103">
        <f t="shared" si="9"/>
        <v>1</v>
      </c>
      <c r="AK67" s="103">
        <f t="shared" si="9"/>
        <v>7</v>
      </c>
      <c r="AL67" s="103">
        <f t="shared" si="9"/>
        <v>0</v>
      </c>
      <c r="AM67" s="103">
        <f t="shared" si="2"/>
        <v>21</v>
      </c>
      <c r="AO67" s="67">
        <v>14</v>
      </c>
      <c r="AP67" s="67">
        <v>5</v>
      </c>
      <c r="AQ67" s="67">
        <v>0</v>
      </c>
      <c r="AR67" s="67">
        <v>1</v>
      </c>
      <c r="AS67" s="67">
        <v>1</v>
      </c>
      <c r="AT67" s="67">
        <v>0</v>
      </c>
      <c r="AU67" s="67">
        <v>1</v>
      </c>
      <c r="AV67" s="67">
        <v>0</v>
      </c>
      <c r="AW67" s="67">
        <v>0</v>
      </c>
      <c r="AY67" s="67">
        <f t="shared" si="3"/>
        <v>19</v>
      </c>
    </row>
    <row r="68" spans="1:51" x14ac:dyDescent="0.25">
      <c r="A68" s="212">
        <v>242</v>
      </c>
      <c r="B68" s="67" t="s">
        <v>67</v>
      </c>
      <c r="C68" s="67" t="s">
        <v>26</v>
      </c>
      <c r="D68" s="103" t="s">
        <v>621</v>
      </c>
      <c r="E68" s="103" t="s">
        <v>621</v>
      </c>
      <c r="F68" s="103" t="s">
        <v>621</v>
      </c>
      <c r="G68" s="103" t="s">
        <v>621</v>
      </c>
      <c r="H68" s="103" t="s">
        <v>621</v>
      </c>
      <c r="I68" s="103" t="s">
        <v>621</v>
      </c>
      <c r="J68" s="103" t="s">
        <v>621</v>
      </c>
      <c r="K68" s="103" t="s">
        <v>621</v>
      </c>
      <c r="L68" s="103" t="s">
        <v>623</v>
      </c>
      <c r="M68" s="103" t="s">
        <v>621</v>
      </c>
      <c r="N68" s="103" t="s">
        <v>621</v>
      </c>
      <c r="O68" s="103" t="s">
        <v>621</v>
      </c>
      <c r="P68" s="103" t="s">
        <v>621</v>
      </c>
      <c r="Q68" s="103" t="s">
        <v>621</v>
      </c>
      <c r="R68" s="103" t="s">
        <v>621</v>
      </c>
      <c r="S68" s="103" t="s">
        <v>622</v>
      </c>
      <c r="T68" s="103" t="s">
        <v>621</v>
      </c>
      <c r="U68" s="103" t="s">
        <v>621</v>
      </c>
      <c r="V68" s="103" t="s">
        <v>621</v>
      </c>
      <c r="W68" s="103" t="s">
        <v>621</v>
      </c>
      <c r="X68" s="103" t="s">
        <v>621</v>
      </c>
      <c r="Y68" s="103" t="s">
        <v>621</v>
      </c>
      <c r="Z68" s="103" t="s">
        <v>621</v>
      </c>
      <c r="AA68" s="103" t="s">
        <v>621</v>
      </c>
      <c r="AB68" s="103" t="s">
        <v>623</v>
      </c>
      <c r="AC68" s="103" t="s">
        <v>621</v>
      </c>
      <c r="AD68" s="103" t="s">
        <v>621</v>
      </c>
      <c r="AE68" s="103" t="s">
        <v>621</v>
      </c>
      <c r="AF68" s="103" t="s">
        <v>621</v>
      </c>
      <c r="AH68" s="103">
        <f t="shared" si="9"/>
        <v>26</v>
      </c>
      <c r="AI68" s="103">
        <f t="shared" si="9"/>
        <v>1</v>
      </c>
      <c r="AJ68" s="103">
        <f t="shared" si="9"/>
        <v>0</v>
      </c>
      <c r="AK68" s="103">
        <f t="shared" si="9"/>
        <v>2</v>
      </c>
      <c r="AL68" s="103">
        <f t="shared" si="9"/>
        <v>0</v>
      </c>
      <c r="AM68" s="103">
        <f t="shared" ref="AM68:AM131" si="10">AH68+AI68</f>
        <v>27</v>
      </c>
      <c r="AO68" s="67">
        <v>18</v>
      </c>
      <c r="AP68" s="67">
        <v>8</v>
      </c>
      <c r="AQ68" s="67">
        <v>0</v>
      </c>
      <c r="AR68" s="67">
        <v>1</v>
      </c>
      <c r="AS68" s="67">
        <v>0</v>
      </c>
      <c r="AT68" s="67">
        <v>0</v>
      </c>
      <c r="AU68" s="67">
        <v>0</v>
      </c>
      <c r="AV68" s="67">
        <v>0</v>
      </c>
      <c r="AW68" s="67">
        <v>0</v>
      </c>
      <c r="AY68" s="67">
        <f t="shared" si="3"/>
        <v>23</v>
      </c>
    </row>
    <row r="69" spans="1:51" x14ac:dyDescent="0.25">
      <c r="A69" s="212">
        <v>243</v>
      </c>
      <c r="B69" s="67" t="s">
        <v>68</v>
      </c>
      <c r="C69" s="67" t="s">
        <v>26</v>
      </c>
      <c r="D69" s="103" t="s">
        <v>621</v>
      </c>
      <c r="E69" s="103" t="s">
        <v>621</v>
      </c>
      <c r="F69" s="103" t="s">
        <v>621</v>
      </c>
      <c r="G69" s="103" t="s">
        <v>622</v>
      </c>
      <c r="H69" s="103" t="s">
        <v>621</v>
      </c>
      <c r="I69" s="103" t="s">
        <v>621</v>
      </c>
      <c r="J69" s="103" t="s">
        <v>621</v>
      </c>
      <c r="K69" s="103" t="s">
        <v>621</v>
      </c>
      <c r="L69" s="103" t="s">
        <v>621</v>
      </c>
      <c r="M69" s="103" t="s">
        <v>623</v>
      </c>
      <c r="N69" s="103" t="s">
        <v>623</v>
      </c>
      <c r="O69" s="103" t="s">
        <v>622</v>
      </c>
      <c r="P69" s="103" t="s">
        <v>622</v>
      </c>
      <c r="Q69" s="103" t="s">
        <v>621</v>
      </c>
      <c r="R69" s="103" t="s">
        <v>621</v>
      </c>
      <c r="S69" s="103" t="s">
        <v>622</v>
      </c>
      <c r="T69" s="103" t="s">
        <v>621</v>
      </c>
      <c r="U69" s="103" t="s">
        <v>621</v>
      </c>
      <c r="V69" s="103" t="s">
        <v>621</v>
      </c>
      <c r="W69" s="103" t="s">
        <v>621</v>
      </c>
      <c r="X69" s="103" t="s">
        <v>621</v>
      </c>
      <c r="Y69" s="103" t="s">
        <v>621</v>
      </c>
      <c r="Z69" s="103" t="s">
        <v>621</v>
      </c>
      <c r="AA69" s="103" t="s">
        <v>621</v>
      </c>
      <c r="AB69" s="103" t="s">
        <v>623</v>
      </c>
      <c r="AC69" s="103" t="s">
        <v>621</v>
      </c>
      <c r="AD69" s="103" t="s">
        <v>621</v>
      </c>
      <c r="AE69" s="103" t="s">
        <v>621</v>
      </c>
      <c r="AF69" s="103" t="s">
        <v>621</v>
      </c>
      <c r="AH69" s="103">
        <f t="shared" si="9"/>
        <v>22</v>
      </c>
      <c r="AI69" s="103">
        <f t="shared" si="9"/>
        <v>4</v>
      </c>
      <c r="AJ69" s="103">
        <f t="shared" si="9"/>
        <v>0</v>
      </c>
      <c r="AK69" s="103">
        <f t="shared" si="9"/>
        <v>3</v>
      </c>
      <c r="AL69" s="103">
        <f t="shared" si="9"/>
        <v>0</v>
      </c>
      <c r="AM69" s="103">
        <f t="shared" si="10"/>
        <v>26</v>
      </c>
      <c r="AO69" s="67">
        <v>17</v>
      </c>
      <c r="AP69" s="67">
        <v>5</v>
      </c>
      <c r="AQ69" s="67">
        <v>0</v>
      </c>
      <c r="AR69" s="67">
        <v>2</v>
      </c>
      <c r="AS69" s="67">
        <v>2</v>
      </c>
      <c r="AT69" s="67">
        <v>0</v>
      </c>
      <c r="AU69" s="67">
        <v>0</v>
      </c>
      <c r="AV69" s="67">
        <v>0</v>
      </c>
      <c r="AW69" s="67">
        <v>0</v>
      </c>
      <c r="AY69" s="67">
        <f t="shared" ref="AY69:AY132" si="11">AO69+AP69*0.5+AR69+AS69*0.5+AU69+AV69*0.5</f>
        <v>22.5</v>
      </c>
    </row>
    <row r="70" spans="1:51" x14ac:dyDescent="0.25">
      <c r="A70" s="212">
        <v>244</v>
      </c>
      <c r="B70" s="67" t="s">
        <v>69</v>
      </c>
      <c r="C70" s="67" t="s">
        <v>26</v>
      </c>
      <c r="D70" s="103" t="s">
        <v>621</v>
      </c>
      <c r="E70" s="103" t="s">
        <v>621</v>
      </c>
      <c r="F70" s="103" t="s">
        <v>621</v>
      </c>
      <c r="G70" s="103" t="s">
        <v>621</v>
      </c>
      <c r="H70" s="103" t="s">
        <v>621</v>
      </c>
      <c r="I70" s="103" t="s">
        <v>622</v>
      </c>
      <c r="J70" s="103" t="s">
        <v>621</v>
      </c>
      <c r="K70" s="103" t="s">
        <v>621</v>
      </c>
      <c r="L70" s="103" t="s">
        <v>621</v>
      </c>
      <c r="M70" s="103" t="s">
        <v>621</v>
      </c>
      <c r="N70" s="103" t="s">
        <v>621</v>
      </c>
      <c r="O70" s="103" t="s">
        <v>621</v>
      </c>
      <c r="P70" s="103" t="s">
        <v>621</v>
      </c>
      <c r="Q70" s="103" t="s">
        <v>621</v>
      </c>
      <c r="R70" s="103" t="s">
        <v>621</v>
      </c>
      <c r="S70" s="103" t="s">
        <v>622</v>
      </c>
      <c r="T70" s="103" t="s">
        <v>621</v>
      </c>
      <c r="U70" s="103" t="s">
        <v>621</v>
      </c>
      <c r="V70" s="103" t="s">
        <v>621</v>
      </c>
      <c r="W70" s="103" t="s">
        <v>621</v>
      </c>
      <c r="X70" s="103" t="s">
        <v>621</v>
      </c>
      <c r="Y70" s="103" t="s">
        <v>621</v>
      </c>
      <c r="Z70" s="103" t="s">
        <v>621</v>
      </c>
      <c r="AA70" s="103" t="s">
        <v>621</v>
      </c>
      <c r="AB70" s="103" t="s">
        <v>623</v>
      </c>
      <c r="AC70" s="103" t="s">
        <v>621</v>
      </c>
      <c r="AD70" s="103" t="s">
        <v>621</v>
      </c>
      <c r="AE70" s="103" t="s">
        <v>621</v>
      </c>
      <c r="AF70" s="103" t="s">
        <v>621</v>
      </c>
      <c r="AH70" s="103">
        <f t="shared" si="9"/>
        <v>26</v>
      </c>
      <c r="AI70" s="103">
        <f t="shared" si="9"/>
        <v>2</v>
      </c>
      <c r="AJ70" s="103">
        <f t="shared" si="9"/>
        <v>0</v>
      </c>
      <c r="AK70" s="103">
        <f t="shared" si="9"/>
        <v>1</v>
      </c>
      <c r="AL70" s="103">
        <f t="shared" si="9"/>
        <v>0</v>
      </c>
      <c r="AM70" s="103">
        <f t="shared" si="10"/>
        <v>28</v>
      </c>
      <c r="AO70" s="67">
        <v>18</v>
      </c>
      <c r="AP70" s="67">
        <v>8</v>
      </c>
      <c r="AQ70" s="67">
        <v>0</v>
      </c>
      <c r="AR70" s="67">
        <v>2</v>
      </c>
      <c r="AS70" s="67">
        <v>0</v>
      </c>
      <c r="AT70" s="67">
        <v>0</v>
      </c>
      <c r="AU70" s="67">
        <v>0</v>
      </c>
      <c r="AV70" s="67">
        <v>0</v>
      </c>
      <c r="AW70" s="67">
        <v>0</v>
      </c>
      <c r="AY70" s="67">
        <f t="shared" si="11"/>
        <v>24</v>
      </c>
    </row>
    <row r="71" spans="1:51" x14ac:dyDescent="0.25">
      <c r="A71" s="212">
        <v>245</v>
      </c>
      <c r="B71" s="67" t="s">
        <v>70</v>
      </c>
      <c r="C71" s="67" t="s">
        <v>26</v>
      </c>
      <c r="D71" s="103" t="s">
        <v>621</v>
      </c>
      <c r="E71" s="103" t="s">
        <v>621</v>
      </c>
      <c r="F71" s="103" t="s">
        <v>621</v>
      </c>
      <c r="G71" s="103" t="s">
        <v>621</v>
      </c>
      <c r="H71" s="103" t="s">
        <v>621</v>
      </c>
      <c r="I71" s="103" t="s">
        <v>621</v>
      </c>
      <c r="J71" s="103" t="s">
        <v>621</v>
      </c>
      <c r="K71" s="103" t="s">
        <v>621</v>
      </c>
      <c r="L71" s="103" t="s">
        <v>621</v>
      </c>
      <c r="M71" s="103" t="s">
        <v>621</v>
      </c>
      <c r="N71" s="103" t="s">
        <v>623</v>
      </c>
      <c r="O71" s="103" t="s">
        <v>622</v>
      </c>
      <c r="P71" s="103" t="s">
        <v>622</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621</v>
      </c>
      <c r="AH71" s="103">
        <f t="shared" si="9"/>
        <v>25</v>
      </c>
      <c r="AI71" s="103">
        <f t="shared" si="9"/>
        <v>2</v>
      </c>
      <c r="AJ71" s="103">
        <f t="shared" si="9"/>
        <v>0</v>
      </c>
      <c r="AK71" s="103">
        <f t="shared" si="9"/>
        <v>2</v>
      </c>
      <c r="AL71" s="103">
        <f t="shared" si="9"/>
        <v>0</v>
      </c>
      <c r="AM71" s="103">
        <f t="shared" si="10"/>
        <v>27</v>
      </c>
      <c r="AO71" s="67">
        <v>18</v>
      </c>
      <c r="AP71" s="67">
        <v>7</v>
      </c>
      <c r="AQ71" s="67">
        <v>0</v>
      </c>
      <c r="AR71" s="67">
        <v>0</v>
      </c>
      <c r="AS71" s="67">
        <v>2</v>
      </c>
      <c r="AT71" s="67">
        <v>0</v>
      </c>
      <c r="AU71" s="67">
        <v>0</v>
      </c>
      <c r="AV71" s="67">
        <v>0</v>
      </c>
      <c r="AW71" s="67">
        <v>0</v>
      </c>
      <c r="AY71" s="67">
        <f t="shared" si="11"/>
        <v>22.5</v>
      </c>
    </row>
    <row r="72" spans="1:51" x14ac:dyDescent="0.25">
      <c r="A72" s="212">
        <v>246</v>
      </c>
      <c r="B72" s="67" t="s">
        <v>71</v>
      </c>
      <c r="C72" s="67" t="s">
        <v>26</v>
      </c>
      <c r="D72" s="103" t="s">
        <v>621</v>
      </c>
      <c r="E72" s="103" t="s">
        <v>621</v>
      </c>
      <c r="F72" s="103" t="s">
        <v>621</v>
      </c>
      <c r="G72" s="103" t="s">
        <v>621</v>
      </c>
      <c r="H72" s="103" t="s">
        <v>621</v>
      </c>
      <c r="I72" s="103" t="s">
        <v>621</v>
      </c>
      <c r="J72" s="103" t="s">
        <v>621</v>
      </c>
      <c r="K72" s="103" t="s">
        <v>621</v>
      </c>
      <c r="L72" s="103" t="s">
        <v>621</v>
      </c>
      <c r="M72" s="103" t="s">
        <v>621</v>
      </c>
      <c r="N72" s="103" t="s">
        <v>623</v>
      </c>
      <c r="O72" s="103" t="s">
        <v>622</v>
      </c>
      <c r="P72" s="103" t="s">
        <v>622</v>
      </c>
      <c r="Q72" s="103" t="s">
        <v>621</v>
      </c>
      <c r="R72" s="103" t="s">
        <v>621</v>
      </c>
      <c r="S72" s="103" t="s">
        <v>621</v>
      </c>
      <c r="T72" s="103" t="s">
        <v>623</v>
      </c>
      <c r="U72" s="103" t="s">
        <v>621</v>
      </c>
      <c r="V72" s="103" t="s">
        <v>621</v>
      </c>
      <c r="W72" s="103" t="s">
        <v>621</v>
      </c>
      <c r="X72" s="103" t="s">
        <v>621</v>
      </c>
      <c r="Y72" s="103" t="s">
        <v>621</v>
      </c>
      <c r="Z72" s="103" t="s">
        <v>621</v>
      </c>
      <c r="AA72" s="103" t="s">
        <v>621</v>
      </c>
      <c r="AB72" s="103" t="s">
        <v>623</v>
      </c>
      <c r="AC72" s="103" t="s">
        <v>621</v>
      </c>
      <c r="AD72" s="103" t="s">
        <v>621</v>
      </c>
      <c r="AE72" s="103" t="s">
        <v>621</v>
      </c>
      <c r="AF72" s="103" t="s">
        <v>621</v>
      </c>
      <c r="AH72" s="103">
        <f t="shared" si="9"/>
        <v>24</v>
      </c>
      <c r="AI72" s="103">
        <f t="shared" si="9"/>
        <v>2</v>
      </c>
      <c r="AJ72" s="103">
        <f t="shared" si="9"/>
        <v>0</v>
      </c>
      <c r="AK72" s="103">
        <f t="shared" si="9"/>
        <v>3</v>
      </c>
      <c r="AL72" s="103">
        <f t="shared" si="9"/>
        <v>0</v>
      </c>
      <c r="AM72" s="103">
        <f t="shared" si="10"/>
        <v>26</v>
      </c>
      <c r="AO72" s="67">
        <v>19</v>
      </c>
      <c r="AP72" s="67">
        <v>5</v>
      </c>
      <c r="AQ72" s="67">
        <v>0</v>
      </c>
      <c r="AR72" s="67">
        <v>0</v>
      </c>
      <c r="AS72" s="67">
        <v>2</v>
      </c>
      <c r="AT72" s="67">
        <v>0</v>
      </c>
      <c r="AU72" s="67">
        <v>0</v>
      </c>
      <c r="AV72" s="67">
        <v>0</v>
      </c>
      <c r="AW72" s="67">
        <v>0</v>
      </c>
      <c r="AY72" s="67">
        <f t="shared" si="11"/>
        <v>22.5</v>
      </c>
    </row>
    <row r="73" spans="1:51" x14ac:dyDescent="0.25">
      <c r="A73" s="212">
        <v>247</v>
      </c>
      <c r="B73" s="67" t="s">
        <v>72</v>
      </c>
      <c r="C73" s="67" t="s">
        <v>26</v>
      </c>
      <c r="D73" s="103" t="s">
        <v>623</v>
      </c>
      <c r="E73" s="103" t="s">
        <v>621</v>
      </c>
      <c r="F73" s="103" t="s">
        <v>621</v>
      </c>
      <c r="G73" s="103" t="s">
        <v>621</v>
      </c>
      <c r="H73" s="103" t="s">
        <v>621</v>
      </c>
      <c r="I73" s="103" t="s">
        <v>621</v>
      </c>
      <c r="J73" s="103" t="s">
        <v>621</v>
      </c>
      <c r="K73" s="103" t="s">
        <v>621</v>
      </c>
      <c r="L73" s="103" t="s">
        <v>621</v>
      </c>
      <c r="M73" s="103" t="s">
        <v>621</v>
      </c>
      <c r="N73" s="103" t="s">
        <v>623</v>
      </c>
      <c r="O73" s="103" t="s">
        <v>622</v>
      </c>
      <c r="P73" s="103" t="s">
        <v>621</v>
      </c>
      <c r="Q73" s="103" t="s">
        <v>621</v>
      </c>
      <c r="R73" s="103" t="s">
        <v>621</v>
      </c>
      <c r="S73" s="103" t="s">
        <v>621</v>
      </c>
      <c r="T73" s="103" t="s">
        <v>621</v>
      </c>
      <c r="U73" s="103" t="s">
        <v>623</v>
      </c>
      <c r="V73" s="103" t="s">
        <v>621</v>
      </c>
      <c r="W73" s="103" t="s">
        <v>621</v>
      </c>
      <c r="X73" s="103" t="s">
        <v>621</v>
      </c>
      <c r="Y73" s="103" t="s">
        <v>621</v>
      </c>
      <c r="Z73" s="103" t="s">
        <v>621</v>
      </c>
      <c r="AA73" s="103" t="s">
        <v>621</v>
      </c>
      <c r="AB73" s="103" t="s">
        <v>623</v>
      </c>
      <c r="AC73" s="103" t="s">
        <v>621</v>
      </c>
      <c r="AD73" s="103" t="s">
        <v>621</v>
      </c>
      <c r="AE73" s="103" t="s">
        <v>621</v>
      </c>
      <c r="AF73" s="103" t="s">
        <v>621</v>
      </c>
      <c r="AH73" s="103">
        <f t="shared" si="9"/>
        <v>24</v>
      </c>
      <c r="AI73" s="103">
        <f t="shared" si="9"/>
        <v>1</v>
      </c>
      <c r="AJ73" s="103">
        <f t="shared" si="9"/>
        <v>0</v>
      </c>
      <c r="AK73" s="103">
        <f t="shared" si="9"/>
        <v>4</v>
      </c>
      <c r="AL73" s="103">
        <f t="shared" si="9"/>
        <v>0</v>
      </c>
      <c r="AM73" s="103">
        <f t="shared" si="10"/>
        <v>25</v>
      </c>
      <c r="AO73" s="67">
        <v>17</v>
      </c>
      <c r="AP73" s="67">
        <v>7</v>
      </c>
      <c r="AQ73" s="67">
        <v>0</v>
      </c>
      <c r="AR73" s="67">
        <v>0</v>
      </c>
      <c r="AS73" s="67">
        <v>1</v>
      </c>
      <c r="AT73" s="67">
        <v>0</v>
      </c>
      <c r="AU73" s="67">
        <v>0</v>
      </c>
      <c r="AV73" s="67">
        <v>0</v>
      </c>
      <c r="AW73" s="67">
        <v>0</v>
      </c>
      <c r="AY73" s="67">
        <f t="shared" si="11"/>
        <v>21</v>
      </c>
    </row>
    <row r="74" spans="1:51" x14ac:dyDescent="0.25">
      <c r="A74" s="212">
        <v>248</v>
      </c>
      <c r="B74" s="67" t="s">
        <v>73</v>
      </c>
      <c r="C74" s="67" t="s">
        <v>26</v>
      </c>
      <c r="D74" s="103" t="s">
        <v>621</v>
      </c>
      <c r="E74" s="103" t="s">
        <v>621</v>
      </c>
      <c r="F74" s="103" t="s">
        <v>621</v>
      </c>
      <c r="G74" s="103" t="s">
        <v>621</v>
      </c>
      <c r="H74" s="103" t="s">
        <v>621</v>
      </c>
      <c r="I74" s="103" t="s">
        <v>621</v>
      </c>
      <c r="J74" s="103" t="s">
        <v>623</v>
      </c>
      <c r="K74" s="103" t="s">
        <v>623</v>
      </c>
      <c r="L74" s="103" t="s">
        <v>621</v>
      </c>
      <c r="M74" s="103" t="s">
        <v>621</v>
      </c>
      <c r="N74" s="103" t="s">
        <v>621</v>
      </c>
      <c r="O74" s="103" t="s">
        <v>622</v>
      </c>
      <c r="P74" s="103" t="s">
        <v>622</v>
      </c>
      <c r="Q74" s="103" t="s">
        <v>621</v>
      </c>
      <c r="R74" s="103" t="s">
        <v>621</v>
      </c>
      <c r="S74" s="103" t="s">
        <v>621</v>
      </c>
      <c r="T74" s="103" t="s">
        <v>621</v>
      </c>
      <c r="U74" s="103" t="s">
        <v>621</v>
      </c>
      <c r="V74" s="103" t="s">
        <v>621</v>
      </c>
      <c r="W74" s="103" t="s">
        <v>621</v>
      </c>
      <c r="X74" s="103" t="s">
        <v>621</v>
      </c>
      <c r="Y74" s="103" t="s">
        <v>621</v>
      </c>
      <c r="Z74" s="103" t="s">
        <v>621</v>
      </c>
      <c r="AA74" s="103" t="s">
        <v>621</v>
      </c>
      <c r="AB74" s="103" t="s">
        <v>623</v>
      </c>
      <c r="AC74" s="103" t="s">
        <v>621</v>
      </c>
      <c r="AD74" s="103" t="s">
        <v>621</v>
      </c>
      <c r="AE74" s="103" t="s">
        <v>621</v>
      </c>
      <c r="AF74" s="103" t="s">
        <v>621</v>
      </c>
      <c r="AH74" s="103">
        <f t="shared" ref="AH74:AL83" si="12">COUNTIF($D74:$AF74,AH$3)</f>
        <v>24</v>
      </c>
      <c r="AI74" s="103">
        <f t="shared" si="12"/>
        <v>2</v>
      </c>
      <c r="AJ74" s="103">
        <f t="shared" si="12"/>
        <v>0</v>
      </c>
      <c r="AK74" s="103">
        <f t="shared" si="12"/>
        <v>3</v>
      </c>
      <c r="AL74" s="103">
        <f t="shared" si="12"/>
        <v>0</v>
      </c>
      <c r="AM74" s="103">
        <f t="shared" si="10"/>
        <v>26</v>
      </c>
      <c r="AO74" s="67">
        <v>18</v>
      </c>
      <c r="AP74" s="67">
        <v>6</v>
      </c>
      <c r="AQ74" s="67">
        <v>0</v>
      </c>
      <c r="AR74" s="67">
        <v>0</v>
      </c>
      <c r="AS74" s="67">
        <v>2</v>
      </c>
      <c r="AT74" s="67">
        <v>0</v>
      </c>
      <c r="AU74" s="67">
        <v>0</v>
      </c>
      <c r="AV74" s="67">
        <v>0</v>
      </c>
      <c r="AW74" s="67">
        <v>0</v>
      </c>
      <c r="AY74" s="67">
        <f t="shared" si="11"/>
        <v>22</v>
      </c>
    </row>
    <row r="75" spans="1:51" x14ac:dyDescent="0.25">
      <c r="A75" s="212">
        <v>249</v>
      </c>
      <c r="B75" s="67" t="s">
        <v>74</v>
      </c>
      <c r="C75" s="67" t="s">
        <v>26</v>
      </c>
      <c r="D75" s="103" t="s">
        <v>621</v>
      </c>
      <c r="E75" s="103" t="s">
        <v>621</v>
      </c>
      <c r="F75" s="103" t="s">
        <v>621</v>
      </c>
      <c r="G75" s="103" t="s">
        <v>621</v>
      </c>
      <c r="H75" s="103" t="s">
        <v>621</v>
      </c>
      <c r="I75" s="103" t="s">
        <v>622</v>
      </c>
      <c r="J75" s="103" t="s">
        <v>621</v>
      </c>
      <c r="K75" s="103" t="s">
        <v>621</v>
      </c>
      <c r="L75" s="103" t="s">
        <v>621</v>
      </c>
      <c r="M75" s="103" t="s">
        <v>621</v>
      </c>
      <c r="N75" s="103" t="s">
        <v>621</v>
      </c>
      <c r="O75" s="103" t="s">
        <v>622</v>
      </c>
      <c r="P75" s="103" t="s">
        <v>623</v>
      </c>
      <c r="Q75" s="103" t="s">
        <v>621</v>
      </c>
      <c r="R75" s="103" t="s">
        <v>621</v>
      </c>
      <c r="S75" s="103" t="s">
        <v>622</v>
      </c>
      <c r="T75" s="103" t="s">
        <v>623</v>
      </c>
      <c r="U75" s="103" t="s">
        <v>621</v>
      </c>
      <c r="V75" s="103" t="s">
        <v>622</v>
      </c>
      <c r="W75" s="103" t="s">
        <v>621</v>
      </c>
      <c r="X75" s="103" t="s">
        <v>621</v>
      </c>
      <c r="Y75" s="103" t="s">
        <v>621</v>
      </c>
      <c r="Z75" s="103" t="s">
        <v>621</v>
      </c>
      <c r="AA75" s="103" t="s">
        <v>621</v>
      </c>
      <c r="AB75" s="103" t="s">
        <v>621</v>
      </c>
      <c r="AC75" s="103" t="s">
        <v>621</v>
      </c>
      <c r="AD75" s="103" t="s">
        <v>621</v>
      </c>
      <c r="AE75" s="103" t="s">
        <v>621</v>
      </c>
      <c r="AF75" s="103" t="s">
        <v>621</v>
      </c>
      <c r="AH75" s="103">
        <f t="shared" si="12"/>
        <v>23</v>
      </c>
      <c r="AI75" s="103">
        <f t="shared" si="12"/>
        <v>4</v>
      </c>
      <c r="AJ75" s="103">
        <f t="shared" si="12"/>
        <v>0</v>
      </c>
      <c r="AK75" s="103">
        <f t="shared" si="12"/>
        <v>2</v>
      </c>
      <c r="AL75" s="103">
        <f t="shared" si="12"/>
        <v>0</v>
      </c>
      <c r="AM75" s="103">
        <f t="shared" si="10"/>
        <v>27</v>
      </c>
      <c r="AO75" s="67">
        <v>18</v>
      </c>
      <c r="AP75" s="67">
        <v>5</v>
      </c>
      <c r="AQ75" s="67">
        <v>0</v>
      </c>
      <c r="AR75" s="67">
        <v>2</v>
      </c>
      <c r="AS75" s="67">
        <v>2</v>
      </c>
      <c r="AT75" s="67">
        <v>0</v>
      </c>
      <c r="AU75" s="67">
        <v>0</v>
      </c>
      <c r="AV75" s="67">
        <v>0</v>
      </c>
      <c r="AW75" s="67">
        <v>0</v>
      </c>
      <c r="AY75" s="67">
        <f t="shared" si="11"/>
        <v>23.5</v>
      </c>
    </row>
    <row r="76" spans="1:51" x14ac:dyDescent="0.25">
      <c r="A76" s="212">
        <v>250</v>
      </c>
      <c r="B76" s="67" t="s">
        <v>75</v>
      </c>
      <c r="C76" s="67" t="s">
        <v>26</v>
      </c>
      <c r="D76" s="103" t="s">
        <v>621</v>
      </c>
      <c r="E76" s="103" t="s">
        <v>621</v>
      </c>
      <c r="F76" s="103" t="s">
        <v>621</v>
      </c>
      <c r="G76" s="103" t="s">
        <v>622</v>
      </c>
      <c r="H76" s="103" t="s">
        <v>621</v>
      </c>
      <c r="I76" s="103" t="s">
        <v>621</v>
      </c>
      <c r="J76" s="103" t="s">
        <v>621</v>
      </c>
      <c r="K76" s="103" t="s">
        <v>621</v>
      </c>
      <c r="L76" s="103" t="s">
        <v>621</v>
      </c>
      <c r="M76" s="103" t="s">
        <v>623</v>
      </c>
      <c r="N76" s="103" t="s">
        <v>621</v>
      </c>
      <c r="O76" s="103" t="s">
        <v>622</v>
      </c>
      <c r="P76" s="103" t="s">
        <v>622</v>
      </c>
      <c r="Q76" s="103" t="s">
        <v>621</v>
      </c>
      <c r="R76" s="103" t="s">
        <v>621</v>
      </c>
      <c r="S76" s="103" t="s">
        <v>621</v>
      </c>
      <c r="T76" s="103" t="s">
        <v>621</v>
      </c>
      <c r="U76" s="103" t="s">
        <v>621</v>
      </c>
      <c r="V76" s="103" t="s">
        <v>621</v>
      </c>
      <c r="W76" s="103" t="s">
        <v>621</v>
      </c>
      <c r="X76" s="103" t="s">
        <v>621</v>
      </c>
      <c r="Y76" s="103" t="s">
        <v>621</v>
      </c>
      <c r="Z76" s="103" t="s">
        <v>621</v>
      </c>
      <c r="AA76" s="103" t="s">
        <v>621</v>
      </c>
      <c r="AB76" s="103" t="s">
        <v>623</v>
      </c>
      <c r="AC76" s="103" t="s">
        <v>621</v>
      </c>
      <c r="AD76" s="103" t="s">
        <v>621</v>
      </c>
      <c r="AE76" s="103" t="s">
        <v>621</v>
      </c>
      <c r="AF76" s="103" t="s">
        <v>621</v>
      </c>
      <c r="AH76" s="103">
        <f t="shared" si="12"/>
        <v>24</v>
      </c>
      <c r="AI76" s="103">
        <f t="shared" si="12"/>
        <v>3</v>
      </c>
      <c r="AJ76" s="103">
        <f t="shared" si="12"/>
        <v>0</v>
      </c>
      <c r="AK76" s="103">
        <f t="shared" si="12"/>
        <v>2</v>
      </c>
      <c r="AL76" s="103">
        <f t="shared" si="12"/>
        <v>0</v>
      </c>
      <c r="AM76" s="103">
        <f t="shared" si="10"/>
        <v>27</v>
      </c>
      <c r="AO76" s="67">
        <v>19</v>
      </c>
      <c r="AP76" s="67">
        <v>5</v>
      </c>
      <c r="AQ76" s="67">
        <v>0</v>
      </c>
      <c r="AR76" s="67">
        <v>1</v>
      </c>
      <c r="AS76" s="67">
        <v>2</v>
      </c>
      <c r="AT76" s="67">
        <v>0</v>
      </c>
      <c r="AU76" s="67">
        <v>0</v>
      </c>
      <c r="AV76" s="67">
        <v>0</v>
      </c>
      <c r="AW76" s="67">
        <v>0</v>
      </c>
      <c r="AY76" s="67">
        <f t="shared" si="11"/>
        <v>23.5</v>
      </c>
    </row>
    <row r="77" spans="1:51" x14ac:dyDescent="0.25">
      <c r="A77" s="212">
        <v>251</v>
      </c>
      <c r="B77" s="67" t="s">
        <v>76</v>
      </c>
      <c r="C77" s="67" t="s">
        <v>26</v>
      </c>
      <c r="D77" s="103" t="s">
        <v>621</v>
      </c>
      <c r="E77" s="103" t="s">
        <v>621</v>
      </c>
      <c r="F77" s="103" t="s">
        <v>621</v>
      </c>
      <c r="G77" s="103" t="s">
        <v>621</v>
      </c>
      <c r="H77" s="103" t="s">
        <v>621</v>
      </c>
      <c r="I77" s="103" t="s">
        <v>621</v>
      </c>
      <c r="J77" s="103" t="s">
        <v>621</v>
      </c>
      <c r="K77" s="103" t="s">
        <v>621</v>
      </c>
      <c r="L77" s="103" t="s">
        <v>621</v>
      </c>
      <c r="M77" s="103" t="s">
        <v>621</v>
      </c>
      <c r="N77" s="103" t="s">
        <v>621</v>
      </c>
      <c r="O77" s="103" t="s">
        <v>622</v>
      </c>
      <c r="P77" s="103" t="s">
        <v>622</v>
      </c>
      <c r="Q77" s="103" t="s">
        <v>623</v>
      </c>
      <c r="R77" s="103" t="s">
        <v>623</v>
      </c>
      <c r="S77" s="103" t="s">
        <v>621</v>
      </c>
      <c r="T77" s="103" t="s">
        <v>623</v>
      </c>
      <c r="U77" s="103" t="s">
        <v>621</v>
      </c>
      <c r="V77" s="103" t="s">
        <v>621</v>
      </c>
      <c r="W77" s="103" t="s">
        <v>621</v>
      </c>
      <c r="X77" s="103" t="s">
        <v>621</v>
      </c>
      <c r="Y77" s="103" t="s">
        <v>621</v>
      </c>
      <c r="Z77" s="103" t="s">
        <v>621</v>
      </c>
      <c r="AA77" s="103" t="s">
        <v>621</v>
      </c>
      <c r="AB77" s="103" t="s">
        <v>621</v>
      </c>
      <c r="AC77" s="103" t="s">
        <v>621</v>
      </c>
      <c r="AD77" s="103" t="s">
        <v>621</v>
      </c>
      <c r="AE77" s="103" t="s">
        <v>621</v>
      </c>
      <c r="AF77" s="103" t="s">
        <v>621</v>
      </c>
      <c r="AH77" s="103">
        <f t="shared" si="12"/>
        <v>24</v>
      </c>
      <c r="AI77" s="103">
        <f t="shared" si="12"/>
        <v>2</v>
      </c>
      <c r="AJ77" s="103">
        <f t="shared" si="12"/>
        <v>0</v>
      </c>
      <c r="AK77" s="103">
        <f t="shared" si="12"/>
        <v>3</v>
      </c>
      <c r="AL77" s="103">
        <f t="shared" si="12"/>
        <v>0</v>
      </c>
      <c r="AM77" s="103">
        <f t="shared" si="10"/>
        <v>26</v>
      </c>
      <c r="AO77" s="67">
        <v>18</v>
      </c>
      <c r="AP77" s="67">
        <v>6</v>
      </c>
      <c r="AQ77" s="67">
        <v>0</v>
      </c>
      <c r="AR77" s="67">
        <v>0</v>
      </c>
      <c r="AS77" s="67">
        <v>2</v>
      </c>
      <c r="AT77" s="67">
        <v>0</v>
      </c>
      <c r="AU77" s="67">
        <v>0</v>
      </c>
      <c r="AV77" s="67">
        <v>0</v>
      </c>
      <c r="AW77" s="67">
        <v>0</v>
      </c>
      <c r="AY77" s="67">
        <f t="shared" si="11"/>
        <v>22</v>
      </c>
    </row>
    <row r="78" spans="1:51" x14ac:dyDescent="0.25">
      <c r="A78" s="212">
        <v>252</v>
      </c>
      <c r="B78" s="67" t="s">
        <v>77</v>
      </c>
      <c r="C78" s="67" t="s">
        <v>26</v>
      </c>
      <c r="D78" s="103" t="s">
        <v>621</v>
      </c>
      <c r="E78" s="103" t="s">
        <v>621</v>
      </c>
      <c r="F78" s="103" t="s">
        <v>621</v>
      </c>
      <c r="G78" s="103" t="s">
        <v>621</v>
      </c>
      <c r="H78" s="103" t="s">
        <v>621</v>
      </c>
      <c r="I78" s="103" t="s">
        <v>621</v>
      </c>
      <c r="J78" s="103" t="s">
        <v>623</v>
      </c>
      <c r="K78" s="103" t="s">
        <v>621</v>
      </c>
      <c r="L78" s="103" t="s">
        <v>621</v>
      </c>
      <c r="M78" s="103" t="s">
        <v>621</v>
      </c>
      <c r="N78" s="103" t="s">
        <v>621</v>
      </c>
      <c r="O78" s="103" t="s">
        <v>622</v>
      </c>
      <c r="P78" s="103" t="s">
        <v>622</v>
      </c>
      <c r="Q78" s="103" t="s">
        <v>621</v>
      </c>
      <c r="R78" s="103" t="s">
        <v>621</v>
      </c>
      <c r="S78" s="103" t="s">
        <v>622</v>
      </c>
      <c r="T78" s="103" t="s">
        <v>623</v>
      </c>
      <c r="U78" s="103" t="s">
        <v>621</v>
      </c>
      <c r="V78" s="103" t="s">
        <v>621</v>
      </c>
      <c r="W78" s="103" t="s">
        <v>621</v>
      </c>
      <c r="X78" s="103" t="s">
        <v>620</v>
      </c>
      <c r="Y78" s="103" t="s">
        <v>623</v>
      </c>
      <c r="Z78" s="103" t="s">
        <v>621</v>
      </c>
      <c r="AA78" s="103" t="s">
        <v>621</v>
      </c>
      <c r="AB78" s="103" t="s">
        <v>623</v>
      </c>
      <c r="AC78" s="103" t="s">
        <v>621</v>
      </c>
      <c r="AD78" s="103" t="s">
        <v>621</v>
      </c>
      <c r="AE78" s="103" t="s">
        <v>621</v>
      </c>
      <c r="AF78" s="103" t="s">
        <v>621</v>
      </c>
      <c r="AH78" s="103">
        <f t="shared" si="12"/>
        <v>21</v>
      </c>
      <c r="AI78" s="103">
        <f t="shared" si="12"/>
        <v>3</v>
      </c>
      <c r="AJ78" s="103">
        <f t="shared" si="12"/>
        <v>1</v>
      </c>
      <c r="AK78" s="103">
        <f t="shared" si="12"/>
        <v>4</v>
      </c>
      <c r="AL78" s="103">
        <f t="shared" si="12"/>
        <v>0</v>
      </c>
      <c r="AM78" s="103">
        <f t="shared" si="10"/>
        <v>24</v>
      </c>
      <c r="AO78" s="67">
        <v>17</v>
      </c>
      <c r="AP78" s="67">
        <v>4</v>
      </c>
      <c r="AQ78" s="67">
        <v>0</v>
      </c>
      <c r="AR78" s="67">
        <v>1</v>
      </c>
      <c r="AS78" s="67">
        <v>2</v>
      </c>
      <c r="AT78" s="67">
        <v>0</v>
      </c>
      <c r="AU78" s="67">
        <v>1</v>
      </c>
      <c r="AV78" s="67">
        <v>0</v>
      </c>
      <c r="AW78" s="67">
        <v>0</v>
      </c>
      <c r="AY78" s="67">
        <f t="shared" si="11"/>
        <v>22</v>
      </c>
    </row>
    <row r="79" spans="1:51" x14ac:dyDescent="0.25">
      <c r="A79" s="212">
        <v>253</v>
      </c>
      <c r="B79" s="67" t="s">
        <v>78</v>
      </c>
      <c r="C79" s="67" t="s">
        <v>26</v>
      </c>
      <c r="D79" s="103" t="s">
        <v>621</v>
      </c>
      <c r="E79" s="103" t="s">
        <v>621</v>
      </c>
      <c r="F79" s="103" t="s">
        <v>621</v>
      </c>
      <c r="G79" s="103" t="s">
        <v>621</v>
      </c>
      <c r="H79" s="103" t="s">
        <v>621</v>
      </c>
      <c r="I79" s="103" t="s">
        <v>621</v>
      </c>
      <c r="J79" s="103" t="s">
        <v>621</v>
      </c>
      <c r="K79" s="103" t="s">
        <v>621</v>
      </c>
      <c r="L79" s="103" t="s">
        <v>621</v>
      </c>
      <c r="M79" s="103" t="s">
        <v>621</v>
      </c>
      <c r="N79" s="103" t="s">
        <v>621</v>
      </c>
      <c r="O79" s="103" t="s">
        <v>622</v>
      </c>
      <c r="P79" s="103" t="s">
        <v>622</v>
      </c>
      <c r="Q79" s="103" t="s">
        <v>621</v>
      </c>
      <c r="R79" s="103" t="s">
        <v>621</v>
      </c>
      <c r="S79" s="103" t="s">
        <v>621</v>
      </c>
      <c r="T79" s="103" t="s">
        <v>621</v>
      </c>
      <c r="U79" s="103" t="s">
        <v>621</v>
      </c>
      <c r="V79" s="103" t="s">
        <v>621</v>
      </c>
      <c r="W79" s="103" t="s">
        <v>622</v>
      </c>
      <c r="X79" s="103" t="s">
        <v>621</v>
      </c>
      <c r="Y79" s="103" t="s">
        <v>621</v>
      </c>
      <c r="Z79" s="103" t="s">
        <v>621</v>
      </c>
      <c r="AA79" s="103" t="s">
        <v>621</v>
      </c>
      <c r="AB79" s="103" t="s">
        <v>621</v>
      </c>
      <c r="AC79" s="103" t="s">
        <v>621</v>
      </c>
      <c r="AD79" s="103" t="s">
        <v>621</v>
      </c>
      <c r="AE79" s="103" t="s">
        <v>621</v>
      </c>
      <c r="AF79" s="103" t="s">
        <v>621</v>
      </c>
      <c r="AH79" s="103">
        <f t="shared" si="12"/>
        <v>26</v>
      </c>
      <c r="AI79" s="103">
        <f t="shared" si="12"/>
        <v>3</v>
      </c>
      <c r="AJ79" s="103">
        <f t="shared" si="12"/>
        <v>0</v>
      </c>
      <c r="AK79" s="103">
        <f t="shared" si="12"/>
        <v>0</v>
      </c>
      <c r="AL79" s="103">
        <f t="shared" si="12"/>
        <v>0</v>
      </c>
      <c r="AM79" s="103">
        <f t="shared" si="10"/>
        <v>29</v>
      </c>
      <c r="AO79" s="67">
        <v>19</v>
      </c>
      <c r="AP79" s="67">
        <v>7</v>
      </c>
      <c r="AQ79" s="67">
        <v>0</v>
      </c>
      <c r="AR79" s="67">
        <v>1</v>
      </c>
      <c r="AS79" s="67">
        <v>2</v>
      </c>
      <c r="AT79" s="67">
        <v>0</v>
      </c>
      <c r="AU79" s="67">
        <v>0</v>
      </c>
      <c r="AV79" s="67">
        <v>0</v>
      </c>
      <c r="AW79" s="67">
        <v>0</v>
      </c>
      <c r="AY79" s="67">
        <f t="shared" si="11"/>
        <v>24.5</v>
      </c>
    </row>
    <row r="80" spans="1:51" x14ac:dyDescent="0.25">
      <c r="A80" s="212">
        <v>254</v>
      </c>
      <c r="B80" s="67" t="s">
        <v>79</v>
      </c>
      <c r="C80" s="67" t="s">
        <v>26</v>
      </c>
      <c r="D80" s="103" t="s">
        <v>621</v>
      </c>
      <c r="E80" s="103" t="s">
        <v>621</v>
      </c>
      <c r="F80" s="103" t="s">
        <v>621</v>
      </c>
      <c r="G80" s="103" t="s">
        <v>621</v>
      </c>
      <c r="H80" s="103" t="s">
        <v>621</v>
      </c>
      <c r="I80" s="103" t="s">
        <v>621</v>
      </c>
      <c r="J80" s="103" t="s">
        <v>621</v>
      </c>
      <c r="K80" s="103" t="s">
        <v>621</v>
      </c>
      <c r="L80" s="103" t="s">
        <v>621</v>
      </c>
      <c r="M80" s="103" t="s">
        <v>621</v>
      </c>
      <c r="N80" s="103" t="s">
        <v>623</v>
      </c>
      <c r="O80" s="103" t="s">
        <v>622</v>
      </c>
      <c r="P80" s="103" t="s">
        <v>622</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621</v>
      </c>
      <c r="AF80" s="103" t="s">
        <v>621</v>
      </c>
      <c r="AH80" s="103">
        <f t="shared" si="12"/>
        <v>26</v>
      </c>
      <c r="AI80" s="103">
        <f t="shared" si="12"/>
        <v>2</v>
      </c>
      <c r="AJ80" s="103">
        <f t="shared" si="12"/>
        <v>0</v>
      </c>
      <c r="AK80" s="103">
        <f t="shared" si="12"/>
        <v>1</v>
      </c>
      <c r="AL80" s="103">
        <f t="shared" si="12"/>
        <v>0</v>
      </c>
      <c r="AM80" s="103">
        <f t="shared" si="10"/>
        <v>28</v>
      </c>
      <c r="AO80" s="67">
        <v>19</v>
      </c>
      <c r="AP80" s="67">
        <v>7</v>
      </c>
      <c r="AQ80" s="67">
        <v>0</v>
      </c>
      <c r="AR80" s="67">
        <v>0</v>
      </c>
      <c r="AS80" s="67">
        <v>2</v>
      </c>
      <c r="AT80" s="67">
        <v>0</v>
      </c>
      <c r="AU80" s="67">
        <v>0</v>
      </c>
      <c r="AV80" s="67">
        <v>0</v>
      </c>
      <c r="AW80" s="67">
        <v>0</v>
      </c>
      <c r="AY80" s="67">
        <f t="shared" si="11"/>
        <v>23.5</v>
      </c>
    </row>
    <row r="81" spans="1:51" x14ac:dyDescent="0.25">
      <c r="A81" s="212">
        <v>255</v>
      </c>
      <c r="B81" s="67" t="s">
        <v>80</v>
      </c>
      <c r="C81" s="67" t="s">
        <v>26</v>
      </c>
      <c r="D81" s="103" t="s">
        <v>621</v>
      </c>
      <c r="E81" s="103" t="s">
        <v>623</v>
      </c>
      <c r="F81" s="103" t="s">
        <v>621</v>
      </c>
      <c r="G81" s="103" t="s">
        <v>622</v>
      </c>
      <c r="H81" s="103" t="s">
        <v>621</v>
      </c>
      <c r="I81" s="103" t="s">
        <v>622</v>
      </c>
      <c r="J81" s="103" t="s">
        <v>621</v>
      </c>
      <c r="K81" s="103" t="s">
        <v>622</v>
      </c>
      <c r="L81" s="103" t="s">
        <v>621</v>
      </c>
      <c r="M81" s="103" t="s">
        <v>623</v>
      </c>
      <c r="N81" s="103" t="s">
        <v>623</v>
      </c>
      <c r="O81" s="103" t="s">
        <v>622</v>
      </c>
      <c r="P81" s="103" t="s">
        <v>622</v>
      </c>
      <c r="Q81" s="103" t="s">
        <v>623</v>
      </c>
      <c r="R81" s="103" t="s">
        <v>623</v>
      </c>
      <c r="S81" s="103" t="s">
        <v>621</v>
      </c>
      <c r="T81" s="103" t="s">
        <v>623</v>
      </c>
      <c r="U81" s="103" t="s">
        <v>621</v>
      </c>
      <c r="V81" s="103" t="s">
        <v>621</v>
      </c>
      <c r="W81" s="103" t="s">
        <v>620</v>
      </c>
      <c r="X81" s="103" t="s">
        <v>620</v>
      </c>
      <c r="Y81" s="103" t="s">
        <v>621</v>
      </c>
      <c r="Z81" s="103" t="s">
        <v>621</v>
      </c>
      <c r="AA81" s="103" t="s">
        <v>621</v>
      </c>
      <c r="AB81" s="103" t="s">
        <v>621</v>
      </c>
      <c r="AC81" s="103" t="s">
        <v>620</v>
      </c>
      <c r="AD81" s="103" t="s">
        <v>621</v>
      </c>
      <c r="AE81" s="103" t="s">
        <v>622</v>
      </c>
      <c r="AF81" s="103" t="s">
        <v>620</v>
      </c>
      <c r="AH81" s="103">
        <f t="shared" si="12"/>
        <v>13</v>
      </c>
      <c r="AI81" s="103">
        <f t="shared" si="12"/>
        <v>6</v>
      </c>
      <c r="AJ81" s="103">
        <f t="shared" si="12"/>
        <v>4</v>
      </c>
      <c r="AK81" s="103">
        <f t="shared" si="12"/>
        <v>6</v>
      </c>
      <c r="AL81" s="103">
        <f t="shared" si="12"/>
        <v>0</v>
      </c>
      <c r="AM81" s="103">
        <f t="shared" si="10"/>
        <v>19</v>
      </c>
      <c r="AO81" s="67">
        <v>8</v>
      </c>
      <c r="AP81" s="67">
        <v>5</v>
      </c>
      <c r="AQ81" s="67">
        <v>0</v>
      </c>
      <c r="AR81" s="67">
        <v>4</v>
      </c>
      <c r="AS81" s="67">
        <v>2</v>
      </c>
      <c r="AT81" s="67">
        <v>0</v>
      </c>
      <c r="AU81" s="67">
        <v>4</v>
      </c>
      <c r="AV81" s="67">
        <v>0</v>
      </c>
      <c r="AW81" s="67">
        <v>0</v>
      </c>
      <c r="AY81" s="67">
        <f t="shared" si="11"/>
        <v>19.5</v>
      </c>
    </row>
    <row r="82" spans="1:51" x14ac:dyDescent="0.25">
      <c r="A82" s="212">
        <v>256</v>
      </c>
      <c r="B82" s="67" t="s">
        <v>81</v>
      </c>
      <c r="C82" s="67" t="s">
        <v>26</v>
      </c>
      <c r="D82" s="103" t="s">
        <v>621</v>
      </c>
      <c r="E82" s="103" t="s">
        <v>621</v>
      </c>
      <c r="F82" s="103" t="s">
        <v>621</v>
      </c>
      <c r="G82" s="103" t="s">
        <v>623</v>
      </c>
      <c r="H82" s="103" t="s">
        <v>621</v>
      </c>
      <c r="I82" s="103" t="s">
        <v>621</v>
      </c>
      <c r="J82" s="103" t="s">
        <v>621</v>
      </c>
      <c r="K82" s="103" t="s">
        <v>621</v>
      </c>
      <c r="L82" s="103" t="s">
        <v>623</v>
      </c>
      <c r="M82" s="103" t="s">
        <v>623</v>
      </c>
      <c r="N82" s="103" t="s">
        <v>621</v>
      </c>
      <c r="O82" s="103" t="s">
        <v>623</v>
      </c>
      <c r="P82" s="103" t="s">
        <v>623</v>
      </c>
      <c r="Q82" s="103" t="s">
        <v>623</v>
      </c>
      <c r="R82" s="103" t="s">
        <v>623</v>
      </c>
      <c r="S82" s="103" t="s">
        <v>621</v>
      </c>
      <c r="T82" s="103" t="s">
        <v>623</v>
      </c>
      <c r="U82" s="103" t="s">
        <v>620</v>
      </c>
      <c r="V82" s="103" t="s">
        <v>621</v>
      </c>
      <c r="W82" s="103" t="s">
        <v>620</v>
      </c>
      <c r="X82" s="103" t="s">
        <v>621</v>
      </c>
      <c r="Y82" s="103" t="s">
        <v>623</v>
      </c>
      <c r="Z82" s="103" t="s">
        <v>621</v>
      </c>
      <c r="AA82" s="103" t="s">
        <v>621</v>
      </c>
      <c r="AB82" s="103" t="s">
        <v>623</v>
      </c>
      <c r="AC82" s="103" t="s">
        <v>621</v>
      </c>
      <c r="AD82" s="103" t="s">
        <v>621</v>
      </c>
      <c r="AE82" s="103" t="s">
        <v>621</v>
      </c>
      <c r="AF82" s="103" t="s">
        <v>621</v>
      </c>
      <c r="AH82" s="103">
        <f t="shared" si="12"/>
        <v>17</v>
      </c>
      <c r="AI82" s="103">
        <f t="shared" si="12"/>
        <v>0</v>
      </c>
      <c r="AJ82" s="103">
        <f t="shared" si="12"/>
        <v>2</v>
      </c>
      <c r="AK82" s="103">
        <f t="shared" si="12"/>
        <v>10</v>
      </c>
      <c r="AL82" s="103">
        <f t="shared" si="12"/>
        <v>0</v>
      </c>
      <c r="AM82" s="103">
        <f t="shared" si="10"/>
        <v>17</v>
      </c>
      <c r="AO82" s="67">
        <v>14</v>
      </c>
      <c r="AP82" s="67">
        <v>3</v>
      </c>
      <c r="AQ82" s="67">
        <v>0</v>
      </c>
      <c r="AR82" s="67">
        <v>0</v>
      </c>
      <c r="AS82" s="67">
        <v>0</v>
      </c>
      <c r="AT82" s="67">
        <v>0</v>
      </c>
      <c r="AU82" s="67">
        <v>2</v>
      </c>
      <c r="AV82" s="67">
        <v>0</v>
      </c>
      <c r="AW82" s="67">
        <v>0</v>
      </c>
      <c r="AY82" s="67">
        <f t="shared" si="11"/>
        <v>17.5</v>
      </c>
    </row>
    <row r="83" spans="1:51" x14ac:dyDescent="0.25">
      <c r="A83" s="212">
        <v>257</v>
      </c>
      <c r="B83" s="67" t="s">
        <v>82</v>
      </c>
      <c r="C83" s="67" t="s">
        <v>26</v>
      </c>
      <c r="D83" s="103" t="s">
        <v>621</v>
      </c>
      <c r="E83" s="103" t="s">
        <v>621</v>
      </c>
      <c r="F83" s="103" t="s">
        <v>621</v>
      </c>
      <c r="G83" s="103" t="s">
        <v>621</v>
      </c>
      <c r="H83" s="103" t="s">
        <v>621</v>
      </c>
      <c r="I83" s="103" t="s">
        <v>621</v>
      </c>
      <c r="J83" s="103" t="s">
        <v>621</v>
      </c>
      <c r="K83" s="103" t="s">
        <v>621</v>
      </c>
      <c r="L83" s="103" t="s">
        <v>621</v>
      </c>
      <c r="M83" s="103" t="s">
        <v>621</v>
      </c>
      <c r="N83" s="103" t="s">
        <v>621</v>
      </c>
      <c r="O83" s="103" t="s">
        <v>621</v>
      </c>
      <c r="P83" s="103" t="s">
        <v>621</v>
      </c>
      <c r="Q83" s="103" t="s">
        <v>621</v>
      </c>
      <c r="R83" s="103" t="s">
        <v>621</v>
      </c>
      <c r="S83" s="103" t="s">
        <v>621</v>
      </c>
      <c r="T83" s="103" t="s">
        <v>621</v>
      </c>
      <c r="U83" s="103" t="s">
        <v>621</v>
      </c>
      <c r="V83" s="103" t="s">
        <v>621</v>
      </c>
      <c r="W83" s="103" t="s">
        <v>621</v>
      </c>
      <c r="X83" s="103" t="s">
        <v>621</v>
      </c>
      <c r="Y83" s="103" t="s">
        <v>621</v>
      </c>
      <c r="Z83" s="103" t="s">
        <v>621</v>
      </c>
      <c r="AA83" s="103" t="s">
        <v>621</v>
      </c>
      <c r="AB83" s="103" t="s">
        <v>621</v>
      </c>
      <c r="AC83" s="103" t="s">
        <v>621</v>
      </c>
      <c r="AD83" s="103" t="s">
        <v>621</v>
      </c>
      <c r="AE83" s="103" t="s">
        <v>621</v>
      </c>
      <c r="AF83" s="103" t="s">
        <v>621</v>
      </c>
      <c r="AH83" s="103">
        <f t="shared" si="12"/>
        <v>29</v>
      </c>
      <c r="AI83" s="103">
        <f t="shared" si="12"/>
        <v>0</v>
      </c>
      <c r="AJ83" s="103">
        <f t="shared" si="12"/>
        <v>0</v>
      </c>
      <c r="AK83" s="103">
        <f t="shared" si="12"/>
        <v>0</v>
      </c>
      <c r="AL83" s="103">
        <f t="shared" si="12"/>
        <v>0</v>
      </c>
      <c r="AM83" s="103">
        <f t="shared" si="10"/>
        <v>29</v>
      </c>
      <c r="AO83" s="67">
        <v>20</v>
      </c>
      <c r="AP83" s="67">
        <v>9</v>
      </c>
      <c r="AQ83" s="67">
        <v>0</v>
      </c>
      <c r="AR83" s="67">
        <v>0</v>
      </c>
      <c r="AS83" s="67">
        <v>0</v>
      </c>
      <c r="AT83" s="67">
        <v>0</v>
      </c>
      <c r="AU83" s="67">
        <v>0</v>
      </c>
      <c r="AV83" s="67">
        <v>0</v>
      </c>
      <c r="AW83" s="67">
        <v>0</v>
      </c>
      <c r="AY83" s="67">
        <f t="shared" si="11"/>
        <v>24.5</v>
      </c>
    </row>
    <row r="84" spans="1:51" x14ac:dyDescent="0.25">
      <c r="A84" s="212">
        <v>258</v>
      </c>
      <c r="B84" s="67" t="s">
        <v>83</v>
      </c>
      <c r="C84" s="67"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623</v>
      </c>
      <c r="P84" s="103" t="s">
        <v>623</v>
      </c>
      <c r="Q84" s="103" t="s">
        <v>621</v>
      </c>
      <c r="R84" s="103" t="s">
        <v>621</v>
      </c>
      <c r="S84" s="103" t="s">
        <v>621</v>
      </c>
      <c r="T84" s="103" t="s">
        <v>623</v>
      </c>
      <c r="U84" s="103" t="s">
        <v>621</v>
      </c>
      <c r="V84" s="103" t="s">
        <v>621</v>
      </c>
      <c r="W84" s="103" t="s">
        <v>621</v>
      </c>
      <c r="X84" s="103" t="s">
        <v>620</v>
      </c>
      <c r="Y84" s="103" t="s">
        <v>621</v>
      </c>
      <c r="Z84" s="103" t="s">
        <v>621</v>
      </c>
      <c r="AA84" s="103" t="s">
        <v>621</v>
      </c>
      <c r="AB84" s="103" t="s">
        <v>621</v>
      </c>
      <c r="AC84" s="103" t="s">
        <v>621</v>
      </c>
      <c r="AD84" s="103" t="s">
        <v>621</v>
      </c>
      <c r="AE84" s="103" t="s">
        <v>621</v>
      </c>
      <c r="AF84" s="103" t="s">
        <v>621</v>
      </c>
      <c r="AH84" s="103">
        <f t="shared" ref="AH84:AL93" si="13">COUNTIF($D84:$AF84,AH$3)</f>
        <v>25</v>
      </c>
      <c r="AI84" s="103">
        <f t="shared" si="13"/>
        <v>0</v>
      </c>
      <c r="AJ84" s="103">
        <f t="shared" si="13"/>
        <v>1</v>
      </c>
      <c r="AK84" s="103">
        <f t="shared" si="13"/>
        <v>3</v>
      </c>
      <c r="AL84" s="103">
        <f t="shared" si="13"/>
        <v>0</v>
      </c>
      <c r="AM84" s="103">
        <f t="shared" si="10"/>
        <v>25</v>
      </c>
      <c r="AO84" s="67">
        <v>19</v>
      </c>
      <c r="AP84" s="67">
        <v>6</v>
      </c>
      <c r="AQ84" s="67">
        <v>0</v>
      </c>
      <c r="AR84" s="67">
        <v>0</v>
      </c>
      <c r="AS84" s="67">
        <v>0</v>
      </c>
      <c r="AT84" s="67">
        <v>0</v>
      </c>
      <c r="AU84" s="67">
        <v>1</v>
      </c>
      <c r="AV84" s="67">
        <v>0</v>
      </c>
      <c r="AW84" s="67">
        <v>0</v>
      </c>
      <c r="AY84" s="67">
        <f t="shared" si="11"/>
        <v>23</v>
      </c>
    </row>
    <row r="85" spans="1:51" x14ac:dyDescent="0.25">
      <c r="A85" s="212">
        <v>259</v>
      </c>
      <c r="B85" s="67" t="s">
        <v>84</v>
      </c>
      <c r="C85" s="67" t="s">
        <v>26</v>
      </c>
      <c r="D85" s="103" t="s">
        <v>621</v>
      </c>
      <c r="E85" s="103" t="s">
        <v>621</v>
      </c>
      <c r="F85" s="103" t="s">
        <v>621</v>
      </c>
      <c r="G85" s="103" t="s">
        <v>621</v>
      </c>
      <c r="H85" s="103" t="s">
        <v>621</v>
      </c>
      <c r="I85" s="103" t="s">
        <v>621</v>
      </c>
      <c r="J85" s="103" t="s">
        <v>621</v>
      </c>
      <c r="K85" s="103" t="s">
        <v>621</v>
      </c>
      <c r="L85" s="103" t="s">
        <v>621</v>
      </c>
      <c r="M85" s="103" t="s">
        <v>621</v>
      </c>
      <c r="N85" s="103" t="s">
        <v>621</v>
      </c>
      <c r="O85" s="103" t="s">
        <v>621</v>
      </c>
      <c r="P85" s="103" t="s">
        <v>621</v>
      </c>
      <c r="Q85" s="103" t="s">
        <v>621</v>
      </c>
      <c r="R85" s="103" t="s">
        <v>621</v>
      </c>
      <c r="S85" s="103" t="s">
        <v>621</v>
      </c>
      <c r="T85" s="103" t="s">
        <v>621</v>
      </c>
      <c r="U85" s="103" t="s">
        <v>621</v>
      </c>
      <c r="V85" s="103" t="s">
        <v>621</v>
      </c>
      <c r="W85" s="103" t="s">
        <v>621</v>
      </c>
      <c r="X85" s="103" t="s">
        <v>621</v>
      </c>
      <c r="Y85" s="103" t="s">
        <v>621</v>
      </c>
      <c r="Z85" s="103" t="s">
        <v>621</v>
      </c>
      <c r="AA85" s="103" t="s">
        <v>621</v>
      </c>
      <c r="AB85" s="103" t="s">
        <v>623</v>
      </c>
      <c r="AC85" s="103" t="s">
        <v>621</v>
      </c>
      <c r="AD85" s="103" t="s">
        <v>621</v>
      </c>
      <c r="AE85" s="103" t="s">
        <v>621</v>
      </c>
      <c r="AF85" s="103" t="s">
        <v>621</v>
      </c>
      <c r="AH85" s="103">
        <f t="shared" si="13"/>
        <v>28</v>
      </c>
      <c r="AI85" s="103">
        <f t="shared" si="13"/>
        <v>0</v>
      </c>
      <c r="AJ85" s="103">
        <f t="shared" si="13"/>
        <v>0</v>
      </c>
      <c r="AK85" s="103">
        <f t="shared" si="13"/>
        <v>1</v>
      </c>
      <c r="AL85" s="103">
        <f t="shared" si="13"/>
        <v>0</v>
      </c>
      <c r="AM85" s="103">
        <f t="shared" si="10"/>
        <v>28</v>
      </c>
      <c r="AO85" s="67">
        <v>20</v>
      </c>
      <c r="AP85" s="67">
        <v>8</v>
      </c>
      <c r="AQ85" s="67">
        <v>0</v>
      </c>
      <c r="AR85" s="67">
        <v>0</v>
      </c>
      <c r="AS85" s="67">
        <v>0</v>
      </c>
      <c r="AT85" s="67">
        <v>0</v>
      </c>
      <c r="AU85" s="67">
        <v>0</v>
      </c>
      <c r="AV85" s="67">
        <v>0</v>
      </c>
      <c r="AW85" s="67">
        <v>0</v>
      </c>
      <c r="AY85" s="67">
        <f t="shared" si="11"/>
        <v>24</v>
      </c>
    </row>
    <row r="86" spans="1:51" x14ac:dyDescent="0.25">
      <c r="A86" s="212">
        <v>260</v>
      </c>
      <c r="B86" s="67" t="s">
        <v>85</v>
      </c>
      <c r="C86" s="67" t="s">
        <v>26</v>
      </c>
      <c r="D86" s="103" t="s">
        <v>621</v>
      </c>
      <c r="E86" s="103" t="s">
        <v>621</v>
      </c>
      <c r="F86" s="103" t="s">
        <v>621</v>
      </c>
      <c r="G86" s="103" t="s">
        <v>621</v>
      </c>
      <c r="H86" s="103" t="s">
        <v>621</v>
      </c>
      <c r="I86" s="103" t="s">
        <v>621</v>
      </c>
      <c r="J86" s="103" t="s">
        <v>621</v>
      </c>
      <c r="K86" s="103" t="s">
        <v>621</v>
      </c>
      <c r="L86" s="103" t="s">
        <v>621</v>
      </c>
      <c r="M86" s="103" t="s">
        <v>621</v>
      </c>
      <c r="N86" s="103" t="s">
        <v>621</v>
      </c>
      <c r="O86" s="103" t="s">
        <v>622</v>
      </c>
      <c r="P86" s="103" t="s">
        <v>622</v>
      </c>
      <c r="Q86" s="103" t="s">
        <v>621</v>
      </c>
      <c r="R86" s="103" t="s">
        <v>621</v>
      </c>
      <c r="S86" s="103" t="s">
        <v>621</v>
      </c>
      <c r="T86" s="103" t="s">
        <v>621</v>
      </c>
      <c r="U86" s="103" t="s">
        <v>620</v>
      </c>
      <c r="V86" s="103" t="s">
        <v>621</v>
      </c>
      <c r="W86" s="103" t="s">
        <v>621</v>
      </c>
      <c r="X86" s="103" t="s">
        <v>621</v>
      </c>
      <c r="Y86" s="103" t="s">
        <v>621</v>
      </c>
      <c r="Z86" s="103" t="s">
        <v>621</v>
      </c>
      <c r="AA86" s="103" t="s">
        <v>621</v>
      </c>
      <c r="AB86" s="103" t="s">
        <v>621</v>
      </c>
      <c r="AC86" s="103" t="s">
        <v>621</v>
      </c>
      <c r="AD86" s="103" t="s">
        <v>621</v>
      </c>
      <c r="AE86" s="103" t="s">
        <v>621</v>
      </c>
      <c r="AF86" s="103" t="s">
        <v>621</v>
      </c>
      <c r="AH86" s="103">
        <f t="shared" si="13"/>
        <v>26</v>
      </c>
      <c r="AI86" s="103">
        <f t="shared" si="13"/>
        <v>2</v>
      </c>
      <c r="AJ86" s="103">
        <f t="shared" si="13"/>
        <v>1</v>
      </c>
      <c r="AK86" s="103">
        <f t="shared" si="13"/>
        <v>0</v>
      </c>
      <c r="AL86" s="103">
        <f t="shared" si="13"/>
        <v>0</v>
      </c>
      <c r="AM86" s="103">
        <f t="shared" si="10"/>
        <v>28</v>
      </c>
      <c r="AO86" s="67">
        <v>19</v>
      </c>
      <c r="AP86" s="67">
        <v>7</v>
      </c>
      <c r="AQ86" s="67">
        <v>0</v>
      </c>
      <c r="AR86" s="67">
        <v>0</v>
      </c>
      <c r="AS86" s="67">
        <v>2</v>
      </c>
      <c r="AT86" s="67">
        <v>0</v>
      </c>
      <c r="AU86" s="67">
        <v>1</v>
      </c>
      <c r="AV86" s="67">
        <v>0</v>
      </c>
      <c r="AW86" s="67">
        <v>0</v>
      </c>
      <c r="AY86" s="67">
        <f t="shared" si="11"/>
        <v>24.5</v>
      </c>
    </row>
    <row r="87" spans="1:51" x14ac:dyDescent="0.25">
      <c r="A87" s="212">
        <v>261</v>
      </c>
      <c r="B87" s="67" t="s">
        <v>86</v>
      </c>
      <c r="C87" s="67" t="s">
        <v>26</v>
      </c>
      <c r="D87" s="103" t="s">
        <v>621</v>
      </c>
      <c r="E87" s="103" t="s">
        <v>623</v>
      </c>
      <c r="F87" s="103" t="s">
        <v>621</v>
      </c>
      <c r="G87" s="103" t="s">
        <v>621</v>
      </c>
      <c r="H87" s="103" t="s">
        <v>621</v>
      </c>
      <c r="I87" s="103" t="s">
        <v>621</v>
      </c>
      <c r="J87" s="103" t="s">
        <v>621</v>
      </c>
      <c r="K87" s="103" t="s">
        <v>621</v>
      </c>
      <c r="L87" s="103" t="s">
        <v>623</v>
      </c>
      <c r="M87" s="103" t="s">
        <v>623</v>
      </c>
      <c r="N87" s="103" t="s">
        <v>621</v>
      </c>
      <c r="O87" s="103" t="s">
        <v>622</v>
      </c>
      <c r="P87" s="103" t="s">
        <v>622</v>
      </c>
      <c r="Q87" s="103" t="s">
        <v>621</v>
      </c>
      <c r="R87" s="103" t="s">
        <v>623</v>
      </c>
      <c r="S87" s="103" t="s">
        <v>621</v>
      </c>
      <c r="T87" s="103" t="s">
        <v>621</v>
      </c>
      <c r="U87" s="103" t="s">
        <v>620</v>
      </c>
      <c r="V87" s="103" t="s">
        <v>621</v>
      </c>
      <c r="W87" s="103" t="s">
        <v>621</v>
      </c>
      <c r="X87" s="103" t="s">
        <v>621</v>
      </c>
      <c r="Y87" s="103" t="s">
        <v>623</v>
      </c>
      <c r="Z87" s="103" t="s">
        <v>621</v>
      </c>
      <c r="AA87" s="103" t="s">
        <v>621</v>
      </c>
      <c r="AB87" s="103" t="s">
        <v>621</v>
      </c>
      <c r="AC87" s="103" t="s">
        <v>621</v>
      </c>
      <c r="AD87" s="103" t="s">
        <v>621</v>
      </c>
      <c r="AE87" s="103" t="s">
        <v>621</v>
      </c>
      <c r="AF87" s="103" t="s">
        <v>621</v>
      </c>
      <c r="AH87" s="103">
        <f t="shared" si="13"/>
        <v>21</v>
      </c>
      <c r="AI87" s="103">
        <f t="shared" si="13"/>
        <v>2</v>
      </c>
      <c r="AJ87" s="103">
        <f t="shared" si="13"/>
        <v>1</v>
      </c>
      <c r="AK87" s="103">
        <f t="shared" si="13"/>
        <v>5</v>
      </c>
      <c r="AL87" s="103">
        <f t="shared" si="13"/>
        <v>0</v>
      </c>
      <c r="AM87" s="103">
        <f t="shared" si="10"/>
        <v>23</v>
      </c>
      <c r="AO87" s="67">
        <v>16</v>
      </c>
      <c r="AP87" s="67">
        <v>5</v>
      </c>
      <c r="AQ87" s="67">
        <v>0</v>
      </c>
      <c r="AR87" s="67">
        <v>0</v>
      </c>
      <c r="AS87" s="67">
        <v>2</v>
      </c>
      <c r="AT87" s="67">
        <v>0</v>
      </c>
      <c r="AU87" s="67">
        <v>1</v>
      </c>
      <c r="AV87" s="67">
        <v>0</v>
      </c>
      <c r="AW87" s="67">
        <v>0</v>
      </c>
      <c r="AY87" s="67">
        <f t="shared" si="11"/>
        <v>20.5</v>
      </c>
    </row>
    <row r="88" spans="1:51" x14ac:dyDescent="0.25">
      <c r="A88" s="212">
        <v>262</v>
      </c>
      <c r="B88" s="67" t="s">
        <v>87</v>
      </c>
      <c r="C88" s="67" t="s">
        <v>26</v>
      </c>
      <c r="D88" s="103" t="s">
        <v>623</v>
      </c>
      <c r="E88" s="103" t="s">
        <v>621</v>
      </c>
      <c r="F88" s="103" t="s">
        <v>623</v>
      </c>
      <c r="G88" s="103" t="s">
        <v>622</v>
      </c>
      <c r="H88" s="103" t="s">
        <v>621</v>
      </c>
      <c r="I88" s="103" t="s">
        <v>621</v>
      </c>
      <c r="J88" s="103" t="s">
        <v>621</v>
      </c>
      <c r="K88" s="103" t="s">
        <v>622</v>
      </c>
      <c r="L88" s="103" t="s">
        <v>623</v>
      </c>
      <c r="M88" s="103" t="s">
        <v>623</v>
      </c>
      <c r="N88" s="103" t="s">
        <v>621</v>
      </c>
      <c r="O88" s="103" t="s">
        <v>622</v>
      </c>
      <c r="P88" s="103" t="s">
        <v>622</v>
      </c>
      <c r="Q88" s="103" t="s">
        <v>621</v>
      </c>
      <c r="R88" s="103" t="s">
        <v>621</v>
      </c>
      <c r="S88" s="103" t="s">
        <v>621</v>
      </c>
      <c r="T88" s="103" t="s">
        <v>621</v>
      </c>
      <c r="U88" s="103" t="s">
        <v>621</v>
      </c>
      <c r="V88" s="103" t="s">
        <v>621</v>
      </c>
      <c r="W88" s="103" t="s">
        <v>621</v>
      </c>
      <c r="X88" s="103" t="s">
        <v>621</v>
      </c>
      <c r="Y88" s="103" t="s">
        <v>621</v>
      </c>
      <c r="Z88" s="103" t="s">
        <v>621</v>
      </c>
      <c r="AA88" s="103" t="s">
        <v>621</v>
      </c>
      <c r="AB88" s="103" t="s">
        <v>623</v>
      </c>
      <c r="AC88" s="103" t="s">
        <v>621</v>
      </c>
      <c r="AD88" s="103" t="s">
        <v>623</v>
      </c>
      <c r="AE88" s="103" t="s">
        <v>622</v>
      </c>
      <c r="AF88" s="103" t="s">
        <v>621</v>
      </c>
      <c r="AH88" s="103">
        <f t="shared" si="13"/>
        <v>18</v>
      </c>
      <c r="AI88" s="103">
        <f t="shared" si="13"/>
        <v>5</v>
      </c>
      <c r="AJ88" s="103">
        <f t="shared" si="13"/>
        <v>0</v>
      </c>
      <c r="AK88" s="103">
        <f t="shared" si="13"/>
        <v>6</v>
      </c>
      <c r="AL88" s="103">
        <f t="shared" si="13"/>
        <v>0</v>
      </c>
      <c r="AM88" s="103">
        <f t="shared" si="10"/>
        <v>23</v>
      </c>
      <c r="AO88" s="67">
        <v>13</v>
      </c>
      <c r="AP88" s="67">
        <v>5</v>
      </c>
      <c r="AQ88" s="67">
        <v>0</v>
      </c>
      <c r="AR88" s="67">
        <v>3</v>
      </c>
      <c r="AS88" s="67">
        <v>2</v>
      </c>
      <c r="AT88" s="67">
        <v>0</v>
      </c>
      <c r="AU88" s="67">
        <v>0</v>
      </c>
      <c r="AV88" s="67">
        <v>0</v>
      </c>
      <c r="AW88" s="67">
        <v>0</v>
      </c>
      <c r="AY88" s="67">
        <f t="shared" si="11"/>
        <v>19.5</v>
      </c>
    </row>
    <row r="89" spans="1:51" x14ac:dyDescent="0.25">
      <c r="A89" s="212">
        <v>263</v>
      </c>
      <c r="B89" s="67" t="s">
        <v>88</v>
      </c>
      <c r="C89" s="67" t="s">
        <v>26</v>
      </c>
      <c r="D89" s="103" t="s">
        <v>621</v>
      </c>
      <c r="E89" s="103" t="s">
        <v>623</v>
      </c>
      <c r="F89" s="103" t="s">
        <v>621</v>
      </c>
      <c r="G89" s="103" t="s">
        <v>621</v>
      </c>
      <c r="H89" s="103" t="s">
        <v>621</v>
      </c>
      <c r="I89" s="103" t="s">
        <v>621</v>
      </c>
      <c r="J89" s="103" t="s">
        <v>621</v>
      </c>
      <c r="K89" s="103" t="s">
        <v>621</v>
      </c>
      <c r="L89" s="103" t="s">
        <v>621</v>
      </c>
      <c r="M89" s="103" t="s">
        <v>621</v>
      </c>
      <c r="N89" s="103" t="s">
        <v>623</v>
      </c>
      <c r="O89" s="103" t="s">
        <v>622</v>
      </c>
      <c r="P89" s="103" t="s">
        <v>622</v>
      </c>
      <c r="Q89" s="103" t="s">
        <v>621</v>
      </c>
      <c r="R89" s="103" t="s">
        <v>621</v>
      </c>
      <c r="S89" s="103" t="s">
        <v>621</v>
      </c>
      <c r="T89" s="103" t="s">
        <v>621</v>
      </c>
      <c r="U89" s="103" t="s">
        <v>621</v>
      </c>
      <c r="V89" s="103" t="s">
        <v>621</v>
      </c>
      <c r="W89" s="103" t="s">
        <v>621</v>
      </c>
      <c r="X89" s="103" t="s">
        <v>621</v>
      </c>
      <c r="Y89" s="103" t="s">
        <v>621</v>
      </c>
      <c r="Z89" s="103" t="s">
        <v>621</v>
      </c>
      <c r="AA89" s="103" t="s">
        <v>621</v>
      </c>
      <c r="AB89" s="103" t="s">
        <v>623</v>
      </c>
      <c r="AC89" s="103" t="s">
        <v>621</v>
      </c>
      <c r="AD89" s="103" t="s">
        <v>621</v>
      </c>
      <c r="AE89" s="103" t="s">
        <v>623</v>
      </c>
      <c r="AF89" s="103" t="s">
        <v>621</v>
      </c>
      <c r="AH89" s="103">
        <f t="shared" si="13"/>
        <v>23</v>
      </c>
      <c r="AI89" s="103">
        <f t="shared" si="13"/>
        <v>2</v>
      </c>
      <c r="AJ89" s="103">
        <f t="shared" si="13"/>
        <v>0</v>
      </c>
      <c r="AK89" s="103">
        <f t="shared" si="13"/>
        <v>4</v>
      </c>
      <c r="AL89" s="103">
        <f t="shared" si="13"/>
        <v>0</v>
      </c>
      <c r="AM89" s="103">
        <f t="shared" si="10"/>
        <v>25</v>
      </c>
      <c r="AO89" s="67">
        <v>17</v>
      </c>
      <c r="AP89" s="67">
        <v>6</v>
      </c>
      <c r="AQ89" s="67">
        <v>0</v>
      </c>
      <c r="AR89" s="67">
        <v>0</v>
      </c>
      <c r="AS89" s="67">
        <v>2</v>
      </c>
      <c r="AT89" s="67">
        <v>0</v>
      </c>
      <c r="AU89" s="67">
        <v>0</v>
      </c>
      <c r="AV89" s="67">
        <v>0</v>
      </c>
      <c r="AW89" s="67">
        <v>0</v>
      </c>
      <c r="AY89" s="67">
        <f t="shared" si="11"/>
        <v>21</v>
      </c>
    </row>
    <row r="90" spans="1:51" x14ac:dyDescent="0.25">
      <c r="A90" s="212">
        <v>264</v>
      </c>
      <c r="B90" s="67" t="s">
        <v>89</v>
      </c>
      <c r="C90" s="67" t="s">
        <v>26</v>
      </c>
      <c r="D90" s="103" t="s">
        <v>621</v>
      </c>
      <c r="E90" s="103" t="s">
        <v>621</v>
      </c>
      <c r="F90" s="103" t="s">
        <v>621</v>
      </c>
      <c r="G90" s="103" t="s">
        <v>621</v>
      </c>
      <c r="H90" s="103" t="s">
        <v>621</v>
      </c>
      <c r="I90" s="103" t="s">
        <v>623</v>
      </c>
      <c r="J90" s="103" t="s">
        <v>621</v>
      </c>
      <c r="K90" s="103" t="s">
        <v>621</v>
      </c>
      <c r="L90" s="103" t="s">
        <v>621</v>
      </c>
      <c r="M90" s="103" t="s">
        <v>621</v>
      </c>
      <c r="N90" s="103" t="s">
        <v>621</v>
      </c>
      <c r="O90" s="103" t="s">
        <v>622</v>
      </c>
      <c r="P90" s="103" t="s">
        <v>622</v>
      </c>
      <c r="Q90" s="103" t="s">
        <v>623</v>
      </c>
      <c r="R90" s="103" t="s">
        <v>623</v>
      </c>
      <c r="S90" s="103" t="s">
        <v>622</v>
      </c>
      <c r="T90" s="103" t="s">
        <v>621</v>
      </c>
      <c r="U90" s="103" t="s">
        <v>621</v>
      </c>
      <c r="V90" s="103" t="s">
        <v>621</v>
      </c>
      <c r="W90" s="103" t="s">
        <v>621</v>
      </c>
      <c r="X90" s="103" t="s">
        <v>620</v>
      </c>
      <c r="Y90" s="103" t="s">
        <v>621</v>
      </c>
      <c r="Z90" s="103" t="s">
        <v>621</v>
      </c>
      <c r="AA90" s="103" t="s">
        <v>621</v>
      </c>
      <c r="AB90" s="103" t="s">
        <v>623</v>
      </c>
      <c r="AC90" s="103" t="s">
        <v>621</v>
      </c>
      <c r="AD90" s="103" t="s">
        <v>621</v>
      </c>
      <c r="AE90" s="103" t="s">
        <v>621</v>
      </c>
      <c r="AF90" s="103" t="s">
        <v>621</v>
      </c>
      <c r="AH90" s="103">
        <f t="shared" si="13"/>
        <v>21</v>
      </c>
      <c r="AI90" s="103">
        <f t="shared" si="13"/>
        <v>3</v>
      </c>
      <c r="AJ90" s="103">
        <f t="shared" si="13"/>
        <v>1</v>
      </c>
      <c r="AK90" s="103">
        <f t="shared" si="13"/>
        <v>4</v>
      </c>
      <c r="AL90" s="103">
        <f t="shared" si="13"/>
        <v>0</v>
      </c>
      <c r="AM90" s="103">
        <f t="shared" si="10"/>
        <v>24</v>
      </c>
      <c r="AO90" s="67">
        <v>15</v>
      </c>
      <c r="AP90" s="67">
        <v>6</v>
      </c>
      <c r="AQ90" s="67">
        <v>0</v>
      </c>
      <c r="AR90" s="67">
        <v>1</v>
      </c>
      <c r="AS90" s="67">
        <v>2</v>
      </c>
      <c r="AT90" s="67">
        <v>0</v>
      </c>
      <c r="AU90" s="67">
        <v>1</v>
      </c>
      <c r="AV90" s="67">
        <v>0</v>
      </c>
      <c r="AW90" s="67">
        <v>0</v>
      </c>
      <c r="AY90" s="67">
        <f t="shared" si="11"/>
        <v>21</v>
      </c>
    </row>
    <row r="91" spans="1:51" x14ac:dyDescent="0.25">
      <c r="A91" s="212">
        <v>265</v>
      </c>
      <c r="B91" s="67" t="s">
        <v>90</v>
      </c>
      <c r="C91" s="67" t="s">
        <v>26</v>
      </c>
      <c r="D91" s="103" t="s">
        <v>621</v>
      </c>
      <c r="E91" s="103" t="s">
        <v>623</v>
      </c>
      <c r="F91" s="103" t="s">
        <v>621</v>
      </c>
      <c r="G91" s="103" t="s">
        <v>623</v>
      </c>
      <c r="H91" s="103" t="s">
        <v>621</v>
      </c>
      <c r="I91" s="103" t="s">
        <v>621</v>
      </c>
      <c r="J91" s="103" t="s">
        <v>621</v>
      </c>
      <c r="K91" s="103" t="s">
        <v>621</v>
      </c>
      <c r="L91" s="103" t="s">
        <v>621</v>
      </c>
      <c r="M91" s="103" t="s">
        <v>621</v>
      </c>
      <c r="N91" s="103" t="s">
        <v>621</v>
      </c>
      <c r="O91" s="103" t="s">
        <v>622</v>
      </c>
      <c r="P91" s="103" t="s">
        <v>622</v>
      </c>
      <c r="Q91" s="103" t="s">
        <v>621</v>
      </c>
      <c r="R91" s="103" t="s">
        <v>621</v>
      </c>
      <c r="S91" s="103" t="s">
        <v>622</v>
      </c>
      <c r="T91" s="103" t="s">
        <v>621</v>
      </c>
      <c r="U91" s="103" t="s">
        <v>621</v>
      </c>
      <c r="V91" s="103" t="s">
        <v>621</v>
      </c>
      <c r="W91" s="103" t="s">
        <v>621</v>
      </c>
      <c r="X91" s="103" t="s">
        <v>621</v>
      </c>
      <c r="Y91" s="103" t="s">
        <v>621</v>
      </c>
      <c r="Z91" s="103" t="s">
        <v>621</v>
      </c>
      <c r="AA91" s="103" t="s">
        <v>621</v>
      </c>
      <c r="AB91" s="103" t="s">
        <v>623</v>
      </c>
      <c r="AC91" s="103" t="s">
        <v>621</v>
      </c>
      <c r="AD91" s="103" t="s">
        <v>621</v>
      </c>
      <c r="AE91" s="103" t="s">
        <v>621</v>
      </c>
      <c r="AF91" s="103" t="s">
        <v>621</v>
      </c>
      <c r="AH91" s="103">
        <f t="shared" si="13"/>
        <v>23</v>
      </c>
      <c r="AI91" s="103">
        <f t="shared" si="13"/>
        <v>3</v>
      </c>
      <c r="AJ91" s="103">
        <f t="shared" si="13"/>
        <v>0</v>
      </c>
      <c r="AK91" s="103">
        <f t="shared" si="13"/>
        <v>3</v>
      </c>
      <c r="AL91" s="103">
        <f t="shared" si="13"/>
        <v>0</v>
      </c>
      <c r="AM91" s="103">
        <f t="shared" si="10"/>
        <v>26</v>
      </c>
      <c r="AO91" s="67">
        <v>17</v>
      </c>
      <c r="AP91" s="67">
        <v>6</v>
      </c>
      <c r="AQ91" s="67">
        <v>0</v>
      </c>
      <c r="AR91" s="67">
        <v>1</v>
      </c>
      <c r="AS91" s="67">
        <v>2</v>
      </c>
      <c r="AT91" s="67">
        <v>0</v>
      </c>
      <c r="AU91" s="67">
        <v>0</v>
      </c>
      <c r="AV91" s="67">
        <v>0</v>
      </c>
      <c r="AW91" s="67">
        <v>0</v>
      </c>
      <c r="AY91" s="67">
        <f t="shared" si="11"/>
        <v>22</v>
      </c>
    </row>
    <row r="92" spans="1:51" x14ac:dyDescent="0.25">
      <c r="A92" s="212">
        <v>266</v>
      </c>
      <c r="B92" s="67" t="s">
        <v>91</v>
      </c>
      <c r="C92" s="67" t="s">
        <v>26</v>
      </c>
      <c r="D92" s="103" t="s">
        <v>621</v>
      </c>
      <c r="E92" s="103" t="s">
        <v>623</v>
      </c>
      <c r="F92" s="103" t="s">
        <v>621</v>
      </c>
      <c r="G92" s="103" t="s">
        <v>622</v>
      </c>
      <c r="H92" s="103" t="s">
        <v>621</v>
      </c>
      <c r="I92" s="103" t="s">
        <v>621</v>
      </c>
      <c r="J92" s="103" t="s">
        <v>621</v>
      </c>
      <c r="K92" s="103" t="s">
        <v>621</v>
      </c>
      <c r="L92" s="103" t="s">
        <v>621</v>
      </c>
      <c r="M92" s="103" t="s">
        <v>621</v>
      </c>
      <c r="N92" s="103" t="s">
        <v>621</v>
      </c>
      <c r="O92" s="103" t="s">
        <v>622</v>
      </c>
      <c r="P92" s="103" t="s">
        <v>622</v>
      </c>
      <c r="Q92" s="103" t="s">
        <v>623</v>
      </c>
      <c r="R92" s="103" t="s">
        <v>623</v>
      </c>
      <c r="S92" s="103" t="s">
        <v>621</v>
      </c>
      <c r="T92" s="103" t="s">
        <v>623</v>
      </c>
      <c r="U92" s="103" t="s">
        <v>620</v>
      </c>
      <c r="V92" s="103" t="s">
        <v>621</v>
      </c>
      <c r="W92" s="103" t="s">
        <v>621</v>
      </c>
      <c r="X92" s="103" t="s">
        <v>621</v>
      </c>
      <c r="Y92" s="103" t="s">
        <v>621</v>
      </c>
      <c r="Z92" s="103" t="s">
        <v>621</v>
      </c>
      <c r="AA92" s="103" t="s">
        <v>621</v>
      </c>
      <c r="AB92" s="103" t="s">
        <v>621</v>
      </c>
      <c r="AC92" s="103" t="s">
        <v>621</v>
      </c>
      <c r="AD92" s="103" t="s">
        <v>621</v>
      </c>
      <c r="AE92" s="103" t="s">
        <v>621</v>
      </c>
      <c r="AF92" s="103" t="s">
        <v>621</v>
      </c>
      <c r="AH92" s="103">
        <f t="shared" si="13"/>
        <v>21</v>
      </c>
      <c r="AI92" s="103">
        <f t="shared" si="13"/>
        <v>3</v>
      </c>
      <c r="AJ92" s="103">
        <f t="shared" si="13"/>
        <v>1</v>
      </c>
      <c r="AK92" s="103">
        <f t="shared" si="13"/>
        <v>4</v>
      </c>
      <c r="AL92" s="103">
        <f t="shared" si="13"/>
        <v>0</v>
      </c>
      <c r="AM92" s="103">
        <f t="shared" si="10"/>
        <v>24</v>
      </c>
      <c r="AO92" s="67">
        <v>15</v>
      </c>
      <c r="AP92" s="67">
        <v>6</v>
      </c>
      <c r="AQ92" s="67">
        <v>0</v>
      </c>
      <c r="AR92" s="67">
        <v>1</v>
      </c>
      <c r="AS92" s="67">
        <v>2</v>
      </c>
      <c r="AT92" s="67">
        <v>0</v>
      </c>
      <c r="AU92" s="67">
        <v>1</v>
      </c>
      <c r="AV92" s="67">
        <v>0</v>
      </c>
      <c r="AW92" s="67">
        <v>0</v>
      </c>
      <c r="AY92" s="67">
        <f t="shared" si="11"/>
        <v>21</v>
      </c>
    </row>
    <row r="93" spans="1:51" x14ac:dyDescent="0.25">
      <c r="A93" s="212">
        <v>267</v>
      </c>
      <c r="B93" s="67" t="s">
        <v>92</v>
      </c>
      <c r="C93" s="67" t="s">
        <v>26</v>
      </c>
      <c r="D93" s="103" t="s">
        <v>623</v>
      </c>
      <c r="E93" s="103" t="s">
        <v>621</v>
      </c>
      <c r="F93" s="103" t="s">
        <v>621</v>
      </c>
      <c r="G93" s="103" t="s">
        <v>621</v>
      </c>
      <c r="H93" s="103" t="s">
        <v>621</v>
      </c>
      <c r="I93" s="103" t="s">
        <v>621</v>
      </c>
      <c r="J93" s="103" t="s">
        <v>621</v>
      </c>
      <c r="K93" s="103" t="s">
        <v>623</v>
      </c>
      <c r="L93" s="103" t="s">
        <v>621</v>
      </c>
      <c r="M93" s="103" t="s">
        <v>621</v>
      </c>
      <c r="N93" s="103" t="s">
        <v>621</v>
      </c>
      <c r="O93" s="103" t="s">
        <v>622</v>
      </c>
      <c r="P93" s="103" t="s">
        <v>622</v>
      </c>
      <c r="Q93" s="103" t="s">
        <v>621</v>
      </c>
      <c r="R93" s="103" t="s">
        <v>621</v>
      </c>
      <c r="S93" s="103" t="s">
        <v>622</v>
      </c>
      <c r="T93" s="103" t="s">
        <v>623</v>
      </c>
      <c r="U93" s="103" t="s">
        <v>621</v>
      </c>
      <c r="V93" s="103" t="s">
        <v>621</v>
      </c>
      <c r="W93" s="103" t="s">
        <v>621</v>
      </c>
      <c r="X93" s="103" t="s">
        <v>621</v>
      </c>
      <c r="Y93" s="103" t="s">
        <v>621</v>
      </c>
      <c r="Z93" s="103" t="s">
        <v>621</v>
      </c>
      <c r="AA93" s="103" t="s">
        <v>621</v>
      </c>
      <c r="AB93" s="103" t="s">
        <v>623</v>
      </c>
      <c r="AC93" s="103" t="s">
        <v>621</v>
      </c>
      <c r="AD93" s="103" t="s">
        <v>621</v>
      </c>
      <c r="AE93" s="103" t="s">
        <v>621</v>
      </c>
      <c r="AF93" s="103" t="s">
        <v>621</v>
      </c>
      <c r="AH93" s="103">
        <f t="shared" si="13"/>
        <v>22</v>
      </c>
      <c r="AI93" s="103">
        <f t="shared" si="13"/>
        <v>3</v>
      </c>
      <c r="AJ93" s="103">
        <f t="shared" si="13"/>
        <v>0</v>
      </c>
      <c r="AK93" s="103">
        <f t="shared" si="13"/>
        <v>4</v>
      </c>
      <c r="AL93" s="103">
        <f t="shared" si="13"/>
        <v>0</v>
      </c>
      <c r="AM93" s="103">
        <f t="shared" si="10"/>
        <v>25</v>
      </c>
      <c r="AO93" s="67">
        <v>17</v>
      </c>
      <c r="AP93" s="67">
        <v>5</v>
      </c>
      <c r="AQ93" s="67">
        <v>0</v>
      </c>
      <c r="AR93" s="67">
        <v>1</v>
      </c>
      <c r="AS93" s="67">
        <v>2</v>
      </c>
      <c r="AT93" s="67">
        <v>0</v>
      </c>
      <c r="AU93" s="67">
        <v>0</v>
      </c>
      <c r="AV93" s="67">
        <v>0</v>
      </c>
      <c r="AW93" s="67">
        <v>0</v>
      </c>
      <c r="AY93" s="67">
        <f t="shared" si="11"/>
        <v>21.5</v>
      </c>
    </row>
    <row r="94" spans="1:51" x14ac:dyDescent="0.25">
      <c r="A94" s="212">
        <v>268</v>
      </c>
      <c r="B94" s="67" t="s">
        <v>93</v>
      </c>
      <c r="C94" s="67" t="s">
        <v>26</v>
      </c>
      <c r="D94" s="103" t="s">
        <v>621</v>
      </c>
      <c r="E94" s="103" t="s">
        <v>621</v>
      </c>
      <c r="F94" s="103" t="s">
        <v>623</v>
      </c>
      <c r="G94" s="103" t="s">
        <v>621</v>
      </c>
      <c r="H94" s="103" t="s">
        <v>621</v>
      </c>
      <c r="I94" s="103" t="s">
        <v>621</v>
      </c>
      <c r="J94" s="103" t="s">
        <v>621</v>
      </c>
      <c r="K94" s="103" t="s">
        <v>621</v>
      </c>
      <c r="L94" s="103" t="s">
        <v>621</v>
      </c>
      <c r="M94" s="103" t="s">
        <v>621</v>
      </c>
      <c r="N94" s="103" t="s">
        <v>623</v>
      </c>
      <c r="O94" s="103" t="s">
        <v>622</v>
      </c>
      <c r="P94" s="103" t="s">
        <v>622</v>
      </c>
      <c r="Q94" s="103" t="s">
        <v>621</v>
      </c>
      <c r="R94" s="103" t="s">
        <v>621</v>
      </c>
      <c r="S94" s="103" t="s">
        <v>622</v>
      </c>
      <c r="T94" s="103" t="s">
        <v>621</v>
      </c>
      <c r="U94" s="103" t="s">
        <v>621</v>
      </c>
      <c r="V94" s="103" t="s">
        <v>621</v>
      </c>
      <c r="W94" s="103" t="s">
        <v>621</v>
      </c>
      <c r="X94" s="103" t="s">
        <v>621</v>
      </c>
      <c r="Y94" s="103" t="s">
        <v>621</v>
      </c>
      <c r="Z94" s="103" t="s">
        <v>621</v>
      </c>
      <c r="AA94" s="103" t="s">
        <v>621</v>
      </c>
      <c r="AB94" s="103" t="s">
        <v>623</v>
      </c>
      <c r="AC94" s="103" t="s">
        <v>621</v>
      </c>
      <c r="AD94" s="103" t="s">
        <v>621</v>
      </c>
      <c r="AE94" s="103" t="s">
        <v>621</v>
      </c>
      <c r="AF94" s="103" t="s">
        <v>621</v>
      </c>
      <c r="AH94" s="103">
        <f t="shared" ref="AH94:AL103" si="14">COUNTIF($D94:$AF94,AH$3)</f>
        <v>23</v>
      </c>
      <c r="AI94" s="103">
        <f t="shared" si="14"/>
        <v>3</v>
      </c>
      <c r="AJ94" s="103">
        <f t="shared" si="14"/>
        <v>0</v>
      </c>
      <c r="AK94" s="103">
        <f t="shared" si="14"/>
        <v>3</v>
      </c>
      <c r="AL94" s="103">
        <f t="shared" si="14"/>
        <v>0</v>
      </c>
      <c r="AM94" s="103">
        <f t="shared" si="10"/>
        <v>26</v>
      </c>
      <c r="AO94" s="67">
        <v>17</v>
      </c>
      <c r="AP94" s="67">
        <v>6</v>
      </c>
      <c r="AQ94" s="67">
        <v>0</v>
      </c>
      <c r="AR94" s="67">
        <v>1</v>
      </c>
      <c r="AS94" s="67">
        <v>2</v>
      </c>
      <c r="AT94" s="67">
        <v>0</v>
      </c>
      <c r="AU94" s="67">
        <v>0</v>
      </c>
      <c r="AV94" s="67">
        <v>0</v>
      </c>
      <c r="AW94" s="67">
        <v>0</v>
      </c>
      <c r="AY94" s="67">
        <f t="shared" si="11"/>
        <v>22</v>
      </c>
    </row>
    <row r="95" spans="1:51" x14ac:dyDescent="0.25">
      <c r="A95" s="212">
        <v>269</v>
      </c>
      <c r="B95" s="67" t="s">
        <v>94</v>
      </c>
      <c r="C95" s="67" t="s">
        <v>26</v>
      </c>
      <c r="D95" s="103" t="s">
        <v>621</v>
      </c>
      <c r="E95" s="103" t="s">
        <v>621</v>
      </c>
      <c r="F95" s="103" t="s">
        <v>621</v>
      </c>
      <c r="G95" s="103" t="s">
        <v>621</v>
      </c>
      <c r="H95" s="103" t="s">
        <v>621</v>
      </c>
      <c r="I95" s="103" t="s">
        <v>621</v>
      </c>
      <c r="J95" s="103" t="s">
        <v>621</v>
      </c>
      <c r="K95" s="103" t="s">
        <v>621</v>
      </c>
      <c r="L95" s="103" t="s">
        <v>621</v>
      </c>
      <c r="M95" s="103" t="s">
        <v>621</v>
      </c>
      <c r="N95" s="103" t="s">
        <v>621</v>
      </c>
      <c r="O95" s="103" t="s">
        <v>622</v>
      </c>
      <c r="P95" s="103" t="s">
        <v>622</v>
      </c>
      <c r="Q95" s="103" t="s">
        <v>621</v>
      </c>
      <c r="R95" s="103" t="s">
        <v>621</v>
      </c>
      <c r="S95" s="103" t="s">
        <v>621</v>
      </c>
      <c r="T95" s="103" t="s">
        <v>621</v>
      </c>
      <c r="U95" s="103" t="s">
        <v>621</v>
      </c>
      <c r="V95" s="103" t="s">
        <v>621</v>
      </c>
      <c r="W95" s="103" t="s">
        <v>621</v>
      </c>
      <c r="X95" s="103" t="s">
        <v>621</v>
      </c>
      <c r="Y95" s="103" t="s">
        <v>621</v>
      </c>
      <c r="Z95" s="103" t="s">
        <v>621</v>
      </c>
      <c r="AA95" s="103" t="s">
        <v>621</v>
      </c>
      <c r="AB95" s="103" t="s">
        <v>623</v>
      </c>
      <c r="AC95" s="103" t="s">
        <v>621</v>
      </c>
      <c r="AD95" s="103" t="s">
        <v>621</v>
      </c>
      <c r="AE95" s="103" t="s">
        <v>621</v>
      </c>
      <c r="AF95" s="103" t="s">
        <v>621</v>
      </c>
      <c r="AH95" s="103">
        <f t="shared" si="14"/>
        <v>26</v>
      </c>
      <c r="AI95" s="103">
        <f t="shared" si="14"/>
        <v>2</v>
      </c>
      <c r="AJ95" s="103">
        <f t="shared" si="14"/>
        <v>0</v>
      </c>
      <c r="AK95" s="103">
        <f t="shared" si="14"/>
        <v>1</v>
      </c>
      <c r="AL95" s="103">
        <f t="shared" si="14"/>
        <v>0</v>
      </c>
      <c r="AM95" s="103">
        <f t="shared" si="10"/>
        <v>28</v>
      </c>
      <c r="AO95" s="67">
        <v>20</v>
      </c>
      <c r="AP95" s="67">
        <v>6</v>
      </c>
      <c r="AQ95" s="67">
        <v>0</v>
      </c>
      <c r="AR95" s="67">
        <v>0</v>
      </c>
      <c r="AS95" s="67">
        <v>2</v>
      </c>
      <c r="AT95" s="67">
        <v>0</v>
      </c>
      <c r="AU95" s="67">
        <v>0</v>
      </c>
      <c r="AV95" s="67">
        <v>0</v>
      </c>
      <c r="AW95" s="67">
        <v>0</v>
      </c>
      <c r="AY95" s="67">
        <f t="shared" si="11"/>
        <v>24</v>
      </c>
    </row>
    <row r="96" spans="1:51" x14ac:dyDescent="0.25">
      <c r="A96" s="212">
        <v>270</v>
      </c>
      <c r="B96" s="67" t="s">
        <v>95</v>
      </c>
      <c r="C96" s="67" t="s">
        <v>26</v>
      </c>
      <c r="D96" s="103" t="s">
        <v>621</v>
      </c>
      <c r="E96" s="103" t="s">
        <v>621</v>
      </c>
      <c r="F96" s="103" t="s">
        <v>621</v>
      </c>
      <c r="G96" s="103" t="s">
        <v>622</v>
      </c>
      <c r="H96" s="103" t="s">
        <v>621</v>
      </c>
      <c r="I96" s="103" t="s">
        <v>621</v>
      </c>
      <c r="J96" s="103" t="s">
        <v>621</v>
      </c>
      <c r="K96" s="103" t="s">
        <v>621</v>
      </c>
      <c r="L96" s="103" t="s">
        <v>621</v>
      </c>
      <c r="M96" s="103" t="s">
        <v>621</v>
      </c>
      <c r="N96" s="103" t="s">
        <v>621</v>
      </c>
      <c r="O96" s="103" t="s">
        <v>622</v>
      </c>
      <c r="P96" s="103" t="s">
        <v>622</v>
      </c>
      <c r="Q96" s="103" t="s">
        <v>621</v>
      </c>
      <c r="R96" s="103" t="s">
        <v>621</v>
      </c>
      <c r="S96" s="103" t="s">
        <v>621</v>
      </c>
      <c r="T96" s="103" t="s">
        <v>621</v>
      </c>
      <c r="U96" s="103" t="s">
        <v>621</v>
      </c>
      <c r="V96" s="103" t="s">
        <v>621</v>
      </c>
      <c r="W96" s="103" t="s">
        <v>621</v>
      </c>
      <c r="X96" s="103" t="s">
        <v>621</v>
      </c>
      <c r="Y96" s="103" t="s">
        <v>621</v>
      </c>
      <c r="Z96" s="103" t="s">
        <v>621</v>
      </c>
      <c r="AA96" s="103" t="s">
        <v>621</v>
      </c>
      <c r="AB96" s="103" t="s">
        <v>621</v>
      </c>
      <c r="AC96" s="103" t="s">
        <v>621</v>
      </c>
      <c r="AD96" s="103" t="s">
        <v>621</v>
      </c>
      <c r="AE96" s="103" t="s">
        <v>621</v>
      </c>
      <c r="AF96" s="103" t="s">
        <v>621</v>
      </c>
      <c r="AH96" s="103">
        <f t="shared" si="14"/>
        <v>26</v>
      </c>
      <c r="AI96" s="103">
        <f t="shared" si="14"/>
        <v>3</v>
      </c>
      <c r="AJ96" s="103">
        <f t="shared" si="14"/>
        <v>0</v>
      </c>
      <c r="AK96" s="103">
        <f t="shared" si="14"/>
        <v>0</v>
      </c>
      <c r="AL96" s="103">
        <f t="shared" si="14"/>
        <v>0</v>
      </c>
      <c r="AM96" s="103">
        <f t="shared" si="10"/>
        <v>29</v>
      </c>
      <c r="AO96" s="67">
        <v>19</v>
      </c>
      <c r="AP96" s="67">
        <v>7</v>
      </c>
      <c r="AQ96" s="67">
        <v>0</v>
      </c>
      <c r="AR96" s="67">
        <v>1</v>
      </c>
      <c r="AS96" s="67">
        <v>2</v>
      </c>
      <c r="AT96" s="67">
        <v>0</v>
      </c>
      <c r="AU96" s="67">
        <v>0</v>
      </c>
      <c r="AV96" s="67">
        <v>0</v>
      </c>
      <c r="AW96" s="67">
        <v>0</v>
      </c>
      <c r="AY96" s="67">
        <f t="shared" si="11"/>
        <v>24.5</v>
      </c>
    </row>
    <row r="97" spans="1:51" x14ac:dyDescent="0.25">
      <c r="A97" s="212">
        <v>301</v>
      </c>
      <c r="B97" s="67" t="s">
        <v>96</v>
      </c>
      <c r="C97" s="67" t="s">
        <v>97</v>
      </c>
      <c r="D97" s="103" t="s">
        <v>621</v>
      </c>
      <c r="E97" s="103" t="s">
        <v>623</v>
      </c>
      <c r="F97" s="103" t="s">
        <v>621</v>
      </c>
      <c r="G97" s="103" t="s">
        <v>623</v>
      </c>
      <c r="H97" s="103" t="s">
        <v>621</v>
      </c>
      <c r="I97" s="103" t="s">
        <v>621</v>
      </c>
      <c r="J97" s="103" t="s">
        <v>621</v>
      </c>
      <c r="K97" s="103" t="s">
        <v>622</v>
      </c>
      <c r="L97" s="103" t="s">
        <v>621</v>
      </c>
      <c r="M97" s="103" t="s">
        <v>623</v>
      </c>
      <c r="N97" s="103" t="s">
        <v>621</v>
      </c>
      <c r="O97" s="103" t="s">
        <v>622</v>
      </c>
      <c r="P97" s="103" t="s">
        <v>622</v>
      </c>
      <c r="Q97" s="103" t="s">
        <v>621</v>
      </c>
      <c r="R97" s="103" t="s">
        <v>621</v>
      </c>
      <c r="S97" s="103" t="s">
        <v>622</v>
      </c>
      <c r="T97" s="103" t="s">
        <v>623</v>
      </c>
      <c r="U97" s="103" t="s">
        <v>621</v>
      </c>
      <c r="V97" s="103" t="s">
        <v>622</v>
      </c>
      <c r="W97" s="103" t="s">
        <v>621</v>
      </c>
      <c r="X97" s="103" t="s">
        <v>621</v>
      </c>
      <c r="Y97" s="103" t="s">
        <v>621</v>
      </c>
      <c r="Z97" s="103" t="s">
        <v>621</v>
      </c>
      <c r="AA97" s="103" t="s">
        <v>623</v>
      </c>
      <c r="AB97" s="103" t="s">
        <v>623</v>
      </c>
      <c r="AC97" s="103" t="s">
        <v>620</v>
      </c>
      <c r="AD97" s="103" t="s">
        <v>621</v>
      </c>
      <c r="AE97" s="103" t="s">
        <v>622</v>
      </c>
      <c r="AF97" s="103" t="s">
        <v>621</v>
      </c>
      <c r="AH97" s="103">
        <f t="shared" si="14"/>
        <v>16</v>
      </c>
      <c r="AI97" s="103">
        <f t="shared" si="14"/>
        <v>6</v>
      </c>
      <c r="AJ97" s="103">
        <f t="shared" si="14"/>
        <v>1</v>
      </c>
      <c r="AK97" s="103">
        <f t="shared" si="14"/>
        <v>6</v>
      </c>
      <c r="AL97" s="103">
        <f t="shared" si="14"/>
        <v>0</v>
      </c>
      <c r="AM97" s="103">
        <f t="shared" si="10"/>
        <v>22</v>
      </c>
      <c r="AO97" s="67">
        <v>14</v>
      </c>
      <c r="AP97" s="67">
        <v>2</v>
      </c>
      <c r="AQ97" s="67">
        <v>0</v>
      </c>
      <c r="AR97" s="67">
        <v>3</v>
      </c>
      <c r="AS97" s="67">
        <v>3</v>
      </c>
      <c r="AT97" s="67">
        <v>0</v>
      </c>
      <c r="AU97" s="67">
        <v>1</v>
      </c>
      <c r="AV97" s="67">
        <v>0</v>
      </c>
      <c r="AW97" s="67">
        <v>0</v>
      </c>
      <c r="AY97" s="67">
        <f t="shared" si="11"/>
        <v>20.5</v>
      </c>
    </row>
    <row r="98" spans="1:51" x14ac:dyDescent="0.25">
      <c r="A98" s="212">
        <v>302</v>
      </c>
      <c r="B98" s="67" t="s">
        <v>98</v>
      </c>
      <c r="C98" s="67" t="s">
        <v>97</v>
      </c>
      <c r="D98" s="103" t="s">
        <v>621</v>
      </c>
      <c r="E98" s="103" t="s">
        <v>621</v>
      </c>
      <c r="F98" s="103" t="s">
        <v>621</v>
      </c>
      <c r="G98" s="103" t="s">
        <v>621</v>
      </c>
      <c r="H98" s="103" t="s">
        <v>621</v>
      </c>
      <c r="I98" s="103" t="s">
        <v>622</v>
      </c>
      <c r="J98" s="103" t="s">
        <v>621</v>
      </c>
      <c r="K98" s="103" t="s">
        <v>621</v>
      </c>
      <c r="L98" s="103" t="s">
        <v>623</v>
      </c>
      <c r="M98" s="103" t="s">
        <v>623</v>
      </c>
      <c r="N98" s="103" t="s">
        <v>621</v>
      </c>
      <c r="O98" s="103" t="s">
        <v>622</v>
      </c>
      <c r="P98" s="103" t="s">
        <v>622</v>
      </c>
      <c r="Q98" s="103" t="s">
        <v>621</v>
      </c>
      <c r="R98" s="103" t="s">
        <v>621</v>
      </c>
      <c r="S98" s="103" t="s">
        <v>622</v>
      </c>
      <c r="T98" s="103" t="s">
        <v>621</v>
      </c>
      <c r="U98" s="103" t="s">
        <v>623</v>
      </c>
      <c r="V98" s="103" t="s">
        <v>621</v>
      </c>
      <c r="W98" s="103" t="s">
        <v>621</v>
      </c>
      <c r="X98" s="103" t="s">
        <v>620</v>
      </c>
      <c r="Y98" s="103" t="s">
        <v>623</v>
      </c>
      <c r="Z98" s="103" t="s">
        <v>621</v>
      </c>
      <c r="AA98" s="103" t="s">
        <v>621</v>
      </c>
      <c r="AB98" s="103" t="s">
        <v>621</v>
      </c>
      <c r="AC98" s="103" t="s">
        <v>621</v>
      </c>
      <c r="AD98" s="103" t="s">
        <v>621</v>
      </c>
      <c r="AE98" s="103" t="s">
        <v>621</v>
      </c>
      <c r="AF98" s="103" t="s">
        <v>621</v>
      </c>
      <c r="AH98" s="103">
        <f t="shared" si="14"/>
        <v>20</v>
      </c>
      <c r="AI98" s="103">
        <f t="shared" si="14"/>
        <v>4</v>
      </c>
      <c r="AJ98" s="103">
        <f t="shared" si="14"/>
        <v>1</v>
      </c>
      <c r="AK98" s="103">
        <f t="shared" si="14"/>
        <v>4</v>
      </c>
      <c r="AL98" s="103">
        <f t="shared" si="14"/>
        <v>0</v>
      </c>
      <c r="AM98" s="103">
        <f t="shared" si="10"/>
        <v>24</v>
      </c>
      <c r="AO98" s="67">
        <v>15</v>
      </c>
      <c r="AP98" s="67">
        <v>5</v>
      </c>
      <c r="AQ98" s="67">
        <v>0</v>
      </c>
      <c r="AR98" s="67">
        <v>2</v>
      </c>
      <c r="AS98" s="67">
        <v>2</v>
      </c>
      <c r="AT98" s="67">
        <v>0</v>
      </c>
      <c r="AU98" s="67">
        <v>1</v>
      </c>
      <c r="AV98" s="67">
        <v>0</v>
      </c>
      <c r="AW98" s="67">
        <v>0</v>
      </c>
      <c r="AY98" s="67">
        <f t="shared" si="11"/>
        <v>21.5</v>
      </c>
    </row>
    <row r="99" spans="1:51" x14ac:dyDescent="0.25">
      <c r="A99" s="212">
        <v>303</v>
      </c>
      <c r="B99" s="67" t="s">
        <v>99</v>
      </c>
      <c r="C99" s="67" t="s">
        <v>97</v>
      </c>
      <c r="D99" s="103" t="s">
        <v>621</v>
      </c>
      <c r="E99" s="103" t="s">
        <v>621</v>
      </c>
      <c r="F99" s="103" t="s">
        <v>621</v>
      </c>
      <c r="G99" s="103" t="s">
        <v>623</v>
      </c>
      <c r="H99" s="103" t="s">
        <v>621</v>
      </c>
      <c r="I99" s="103" t="s">
        <v>622</v>
      </c>
      <c r="J99" s="103" t="s">
        <v>621</v>
      </c>
      <c r="K99" s="103" t="s">
        <v>622</v>
      </c>
      <c r="L99" s="103" t="s">
        <v>621</v>
      </c>
      <c r="M99" s="103" t="s">
        <v>623</v>
      </c>
      <c r="N99" s="103" t="s">
        <v>621</v>
      </c>
      <c r="O99" s="103" t="s">
        <v>622</v>
      </c>
      <c r="P99" s="103" t="s">
        <v>622</v>
      </c>
      <c r="Q99" s="103" t="s">
        <v>621</v>
      </c>
      <c r="R99" s="103" t="s">
        <v>621</v>
      </c>
      <c r="S99" s="103" t="s">
        <v>621</v>
      </c>
      <c r="T99" s="103" t="s">
        <v>623</v>
      </c>
      <c r="U99" s="103" t="s">
        <v>621</v>
      </c>
      <c r="V99" s="103" t="s">
        <v>621</v>
      </c>
      <c r="W99" s="103" t="s">
        <v>621</v>
      </c>
      <c r="X99" s="103" t="s">
        <v>621</v>
      </c>
      <c r="Y99" s="103" t="s">
        <v>621</v>
      </c>
      <c r="Z99" s="103" t="s">
        <v>621</v>
      </c>
      <c r="AA99" s="103" t="s">
        <v>621</v>
      </c>
      <c r="AB99" s="103" t="s">
        <v>623</v>
      </c>
      <c r="AC99" s="103" t="s">
        <v>621</v>
      </c>
      <c r="AD99" s="103" t="s">
        <v>621</v>
      </c>
      <c r="AE99" s="103" t="s">
        <v>621</v>
      </c>
      <c r="AF99" s="103" t="s">
        <v>621</v>
      </c>
      <c r="AH99" s="103">
        <f t="shared" si="14"/>
        <v>21</v>
      </c>
      <c r="AI99" s="103">
        <f t="shared" si="14"/>
        <v>4</v>
      </c>
      <c r="AJ99" s="103">
        <f t="shared" si="14"/>
        <v>0</v>
      </c>
      <c r="AK99" s="103">
        <f t="shared" si="14"/>
        <v>4</v>
      </c>
      <c r="AL99" s="103">
        <f t="shared" si="14"/>
        <v>0</v>
      </c>
      <c r="AM99" s="103">
        <f t="shared" si="10"/>
        <v>25</v>
      </c>
      <c r="AO99" s="67">
        <v>17</v>
      </c>
      <c r="AP99" s="67">
        <v>4</v>
      </c>
      <c r="AQ99" s="67">
        <v>0</v>
      </c>
      <c r="AR99" s="67">
        <v>2</v>
      </c>
      <c r="AS99" s="67">
        <v>2</v>
      </c>
      <c r="AT99" s="67">
        <v>0</v>
      </c>
      <c r="AU99" s="67">
        <v>0</v>
      </c>
      <c r="AV99" s="67">
        <v>0</v>
      </c>
      <c r="AW99" s="67">
        <v>0</v>
      </c>
      <c r="AY99" s="67">
        <f t="shared" si="11"/>
        <v>22</v>
      </c>
    </row>
    <row r="100" spans="1:51" x14ac:dyDescent="0.25">
      <c r="A100" s="212">
        <v>304</v>
      </c>
      <c r="B100" s="67" t="s">
        <v>100</v>
      </c>
      <c r="C100" s="67" t="s">
        <v>97</v>
      </c>
      <c r="D100" s="103" t="s">
        <v>621</v>
      </c>
      <c r="E100" s="103" t="s">
        <v>621</v>
      </c>
      <c r="F100" s="103" t="s">
        <v>621</v>
      </c>
      <c r="G100" s="103" t="s">
        <v>623</v>
      </c>
      <c r="H100" s="103" t="s">
        <v>621</v>
      </c>
      <c r="I100" s="103" t="s">
        <v>621</v>
      </c>
      <c r="J100" s="103" t="s">
        <v>621</v>
      </c>
      <c r="K100" s="103" t="s">
        <v>621</v>
      </c>
      <c r="L100" s="103" t="s">
        <v>621</v>
      </c>
      <c r="M100" s="103" t="s">
        <v>621</v>
      </c>
      <c r="N100" s="103" t="s">
        <v>621</v>
      </c>
      <c r="O100" s="103" t="s">
        <v>621</v>
      </c>
      <c r="P100" s="103" t="s">
        <v>621</v>
      </c>
      <c r="Q100" s="103" t="s">
        <v>621</v>
      </c>
      <c r="R100" s="103" t="s">
        <v>621</v>
      </c>
      <c r="S100" s="103" t="s">
        <v>621</v>
      </c>
      <c r="T100" s="103" t="s">
        <v>621</v>
      </c>
      <c r="U100" s="103" t="s">
        <v>621</v>
      </c>
      <c r="V100" s="103" t="s">
        <v>621</v>
      </c>
      <c r="W100" s="103" t="s">
        <v>621</v>
      </c>
      <c r="X100" s="103" t="s">
        <v>621</v>
      </c>
      <c r="Y100" s="103" t="s">
        <v>621</v>
      </c>
      <c r="Z100" s="103" t="s">
        <v>621</v>
      </c>
      <c r="AA100" s="103" t="s">
        <v>621</v>
      </c>
      <c r="AB100" s="103" t="s">
        <v>621</v>
      </c>
      <c r="AC100" s="103" t="s">
        <v>621</v>
      </c>
      <c r="AD100" s="103" t="s">
        <v>621</v>
      </c>
      <c r="AE100" s="103" t="s">
        <v>621</v>
      </c>
      <c r="AF100" s="103" t="s">
        <v>621</v>
      </c>
      <c r="AH100" s="103">
        <f t="shared" si="14"/>
        <v>28</v>
      </c>
      <c r="AI100" s="103">
        <f t="shared" si="14"/>
        <v>0</v>
      </c>
      <c r="AJ100" s="103">
        <f t="shared" si="14"/>
        <v>0</v>
      </c>
      <c r="AK100" s="103">
        <f t="shared" si="14"/>
        <v>1</v>
      </c>
      <c r="AL100" s="103">
        <f t="shared" si="14"/>
        <v>0</v>
      </c>
      <c r="AM100" s="103">
        <f t="shared" si="10"/>
        <v>28</v>
      </c>
      <c r="AO100" s="67">
        <v>19</v>
      </c>
      <c r="AP100" s="67">
        <v>9</v>
      </c>
      <c r="AQ100" s="67">
        <v>0</v>
      </c>
      <c r="AR100" s="67">
        <v>0</v>
      </c>
      <c r="AS100" s="67">
        <v>0</v>
      </c>
      <c r="AT100" s="67">
        <v>0</v>
      </c>
      <c r="AU100" s="67">
        <v>0</v>
      </c>
      <c r="AV100" s="67">
        <v>0</v>
      </c>
      <c r="AW100" s="67">
        <v>0</v>
      </c>
      <c r="AY100" s="67">
        <f t="shared" si="11"/>
        <v>23.5</v>
      </c>
    </row>
    <row r="101" spans="1:51" x14ac:dyDescent="0.25">
      <c r="A101" s="212">
        <v>305</v>
      </c>
      <c r="B101" s="67" t="s">
        <v>101</v>
      </c>
      <c r="C101" s="67" t="s">
        <v>97</v>
      </c>
      <c r="D101" s="103" t="s">
        <v>621</v>
      </c>
      <c r="E101" s="103" t="s">
        <v>621</v>
      </c>
      <c r="F101" s="103" t="s">
        <v>621</v>
      </c>
      <c r="G101" s="103" t="s">
        <v>621</v>
      </c>
      <c r="H101" s="103" t="s">
        <v>621</v>
      </c>
      <c r="I101" s="103" t="s">
        <v>621</v>
      </c>
      <c r="J101" s="103" t="s">
        <v>621</v>
      </c>
      <c r="K101" s="103" t="s">
        <v>621</v>
      </c>
      <c r="L101" s="103" t="s">
        <v>621</v>
      </c>
      <c r="M101" s="103" t="s">
        <v>621</v>
      </c>
      <c r="N101" s="103" t="s">
        <v>621</v>
      </c>
      <c r="O101" s="103" t="s">
        <v>622</v>
      </c>
      <c r="P101" s="103" t="s">
        <v>622</v>
      </c>
      <c r="Q101" s="103" t="s">
        <v>621</v>
      </c>
      <c r="R101" s="103" t="s">
        <v>621</v>
      </c>
      <c r="S101" s="103" t="s">
        <v>621</v>
      </c>
      <c r="T101" s="103" t="s">
        <v>621</v>
      </c>
      <c r="U101" s="103" t="s">
        <v>621</v>
      </c>
      <c r="V101" s="103" t="s">
        <v>621</v>
      </c>
      <c r="W101" s="103" t="s">
        <v>621</v>
      </c>
      <c r="X101" s="103" t="s">
        <v>621</v>
      </c>
      <c r="Y101" s="103" t="s">
        <v>621</v>
      </c>
      <c r="Z101" s="103" t="s">
        <v>621</v>
      </c>
      <c r="AA101" s="103" t="s">
        <v>621</v>
      </c>
      <c r="AB101" s="103" t="s">
        <v>621</v>
      </c>
      <c r="AC101" s="103" t="s">
        <v>621</v>
      </c>
      <c r="AD101" s="103" t="s">
        <v>621</v>
      </c>
      <c r="AE101" s="103" t="s">
        <v>621</v>
      </c>
      <c r="AF101" s="103" t="s">
        <v>621</v>
      </c>
      <c r="AH101" s="103">
        <f t="shared" si="14"/>
        <v>27</v>
      </c>
      <c r="AI101" s="103">
        <f t="shared" si="14"/>
        <v>2</v>
      </c>
      <c r="AJ101" s="103">
        <f t="shared" si="14"/>
        <v>0</v>
      </c>
      <c r="AK101" s="103">
        <f t="shared" si="14"/>
        <v>0</v>
      </c>
      <c r="AL101" s="103">
        <f t="shared" si="14"/>
        <v>0</v>
      </c>
      <c r="AM101" s="103">
        <f t="shared" si="10"/>
        <v>29</v>
      </c>
      <c r="AO101" s="67">
        <v>20</v>
      </c>
      <c r="AP101" s="67">
        <v>7</v>
      </c>
      <c r="AQ101" s="67">
        <v>0</v>
      </c>
      <c r="AR101" s="67">
        <v>0</v>
      </c>
      <c r="AS101" s="67">
        <v>2</v>
      </c>
      <c r="AT101" s="67">
        <v>0</v>
      </c>
      <c r="AU101" s="67">
        <v>0</v>
      </c>
      <c r="AV101" s="67">
        <v>0</v>
      </c>
      <c r="AW101" s="67">
        <v>0</v>
      </c>
      <c r="AY101" s="67">
        <f t="shared" si="11"/>
        <v>24.5</v>
      </c>
    </row>
    <row r="102" spans="1:51" x14ac:dyDescent="0.25">
      <c r="A102" s="212">
        <v>306</v>
      </c>
      <c r="B102" s="67" t="s">
        <v>102</v>
      </c>
      <c r="C102" s="67" t="s">
        <v>97</v>
      </c>
      <c r="D102" s="103" t="s">
        <v>621</v>
      </c>
      <c r="E102" s="103" t="s">
        <v>621</v>
      </c>
      <c r="F102" s="103" t="s">
        <v>621</v>
      </c>
      <c r="G102" s="103" t="s">
        <v>621</v>
      </c>
      <c r="H102" s="103" t="s">
        <v>621</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621</v>
      </c>
      <c r="AD102" s="103" t="s">
        <v>621</v>
      </c>
      <c r="AE102" s="103" t="s">
        <v>621</v>
      </c>
      <c r="AF102" s="103" t="s">
        <v>621</v>
      </c>
      <c r="AH102" s="103">
        <f t="shared" si="14"/>
        <v>29</v>
      </c>
      <c r="AI102" s="103">
        <f t="shared" si="14"/>
        <v>0</v>
      </c>
      <c r="AJ102" s="103">
        <f t="shared" si="14"/>
        <v>0</v>
      </c>
      <c r="AK102" s="103">
        <f t="shared" si="14"/>
        <v>0</v>
      </c>
      <c r="AL102" s="103">
        <f t="shared" si="14"/>
        <v>0</v>
      </c>
      <c r="AM102" s="103">
        <f t="shared" si="10"/>
        <v>29</v>
      </c>
      <c r="AO102" s="67">
        <v>20</v>
      </c>
      <c r="AP102" s="67">
        <v>9</v>
      </c>
      <c r="AQ102" s="67">
        <v>0</v>
      </c>
      <c r="AR102" s="67">
        <v>0</v>
      </c>
      <c r="AS102" s="67">
        <v>0</v>
      </c>
      <c r="AT102" s="67">
        <v>0</v>
      </c>
      <c r="AU102" s="67">
        <v>0</v>
      </c>
      <c r="AV102" s="67">
        <v>0</v>
      </c>
      <c r="AW102" s="67">
        <v>0</v>
      </c>
      <c r="AY102" s="67">
        <f t="shared" si="11"/>
        <v>24.5</v>
      </c>
    </row>
    <row r="103" spans="1:51" x14ac:dyDescent="0.25">
      <c r="A103" s="212">
        <v>307</v>
      </c>
      <c r="B103" s="67" t="s">
        <v>103</v>
      </c>
      <c r="C103" s="67" t="s">
        <v>97</v>
      </c>
      <c r="D103" s="103" t="s">
        <v>621</v>
      </c>
      <c r="E103" s="103" t="s">
        <v>621</v>
      </c>
      <c r="F103" s="103" t="s">
        <v>621</v>
      </c>
      <c r="G103" s="103" t="s">
        <v>621</v>
      </c>
      <c r="H103" s="103" t="s">
        <v>621</v>
      </c>
      <c r="I103" s="103" t="s">
        <v>622</v>
      </c>
      <c r="J103" s="103" t="s">
        <v>621</v>
      </c>
      <c r="K103" s="103" t="s">
        <v>621</v>
      </c>
      <c r="L103" s="103" t="s">
        <v>621</v>
      </c>
      <c r="M103" s="103" t="s">
        <v>623</v>
      </c>
      <c r="N103" s="103" t="s">
        <v>623</v>
      </c>
      <c r="O103" s="103" t="s">
        <v>622</v>
      </c>
      <c r="P103" s="103" t="s">
        <v>622</v>
      </c>
      <c r="Q103" s="103" t="s">
        <v>623</v>
      </c>
      <c r="R103" s="103" t="s">
        <v>621</v>
      </c>
      <c r="S103" s="103" t="s">
        <v>622</v>
      </c>
      <c r="T103" s="103" t="s">
        <v>623</v>
      </c>
      <c r="U103" s="103" t="s">
        <v>621</v>
      </c>
      <c r="V103" s="103" t="s">
        <v>621</v>
      </c>
      <c r="W103" s="103" t="s">
        <v>621</v>
      </c>
      <c r="X103" s="103" t="s">
        <v>621</v>
      </c>
      <c r="Y103" s="103" t="s">
        <v>623</v>
      </c>
      <c r="Z103" s="103" t="s">
        <v>621</v>
      </c>
      <c r="AA103" s="103" t="s">
        <v>621</v>
      </c>
      <c r="AB103" s="103" t="s">
        <v>623</v>
      </c>
      <c r="AC103" s="103" t="s">
        <v>620</v>
      </c>
      <c r="AD103" s="103" t="s">
        <v>621</v>
      </c>
      <c r="AE103" s="103" t="s">
        <v>621</v>
      </c>
      <c r="AF103" s="103" t="s">
        <v>621</v>
      </c>
      <c r="AH103" s="103">
        <f t="shared" si="14"/>
        <v>18</v>
      </c>
      <c r="AI103" s="103">
        <f t="shared" si="14"/>
        <v>4</v>
      </c>
      <c r="AJ103" s="103">
        <f t="shared" si="14"/>
        <v>1</v>
      </c>
      <c r="AK103" s="103">
        <f t="shared" si="14"/>
        <v>6</v>
      </c>
      <c r="AL103" s="103">
        <f t="shared" si="14"/>
        <v>0</v>
      </c>
      <c r="AM103" s="103">
        <f t="shared" si="10"/>
        <v>22</v>
      </c>
      <c r="AO103" s="67">
        <v>15</v>
      </c>
      <c r="AP103" s="67">
        <v>3</v>
      </c>
      <c r="AQ103" s="67">
        <v>0</v>
      </c>
      <c r="AR103" s="67">
        <v>2</v>
      </c>
      <c r="AS103" s="67">
        <v>2</v>
      </c>
      <c r="AT103" s="67">
        <v>0</v>
      </c>
      <c r="AU103" s="67">
        <v>1</v>
      </c>
      <c r="AV103" s="67">
        <v>0</v>
      </c>
      <c r="AW103" s="67">
        <v>0</v>
      </c>
      <c r="AY103" s="67">
        <f t="shared" si="11"/>
        <v>20.5</v>
      </c>
    </row>
    <row r="104" spans="1:51" x14ac:dyDescent="0.25">
      <c r="A104" s="212">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623</v>
      </c>
      <c r="O104" s="103" t="s">
        <v>622</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621</v>
      </c>
      <c r="AB104" s="103" t="s">
        <v>621</v>
      </c>
      <c r="AC104" s="103" t="s">
        <v>621</v>
      </c>
      <c r="AD104" s="103" t="s">
        <v>621</v>
      </c>
      <c r="AE104" s="103" t="s">
        <v>621</v>
      </c>
      <c r="AF104" s="103" t="s">
        <v>621</v>
      </c>
      <c r="AH104" s="103">
        <f t="shared" ref="AH104:AL113" si="15">COUNTIF($D104:$AF104,AH$3)</f>
        <v>26</v>
      </c>
      <c r="AI104" s="103">
        <f t="shared" si="15"/>
        <v>2</v>
      </c>
      <c r="AJ104" s="103">
        <f t="shared" si="15"/>
        <v>0</v>
      </c>
      <c r="AK104" s="103">
        <f t="shared" si="15"/>
        <v>1</v>
      </c>
      <c r="AL104" s="103">
        <f t="shared" si="15"/>
        <v>0</v>
      </c>
      <c r="AM104" s="103">
        <f t="shared" si="10"/>
        <v>28</v>
      </c>
      <c r="AO104" s="67">
        <v>19</v>
      </c>
      <c r="AP104" s="67">
        <v>7</v>
      </c>
      <c r="AQ104" s="67">
        <v>0</v>
      </c>
      <c r="AR104" s="67">
        <v>0</v>
      </c>
      <c r="AS104" s="67">
        <v>2</v>
      </c>
      <c r="AT104" s="67">
        <v>0</v>
      </c>
      <c r="AU104" s="67">
        <v>0</v>
      </c>
      <c r="AV104" s="67">
        <v>0</v>
      </c>
      <c r="AW104" s="67">
        <v>0</v>
      </c>
      <c r="AY104" s="67">
        <f t="shared" si="11"/>
        <v>23.5</v>
      </c>
    </row>
    <row r="105" spans="1:51" x14ac:dyDescent="0.25">
      <c r="A105" s="212">
        <v>309</v>
      </c>
      <c r="B105" s="67" t="s">
        <v>105</v>
      </c>
      <c r="C105" s="67" t="s">
        <v>97</v>
      </c>
      <c r="D105" s="103" t="s">
        <v>621</v>
      </c>
      <c r="E105" s="103" t="s">
        <v>623</v>
      </c>
      <c r="F105" s="103" t="s">
        <v>621</v>
      </c>
      <c r="G105" s="103" t="s">
        <v>621</v>
      </c>
      <c r="H105" s="103" t="s">
        <v>621</v>
      </c>
      <c r="I105" s="103" t="s">
        <v>621</v>
      </c>
      <c r="J105" s="103" t="s">
        <v>621</v>
      </c>
      <c r="K105" s="103" t="s">
        <v>621</v>
      </c>
      <c r="L105" s="103" t="s">
        <v>621</v>
      </c>
      <c r="M105" s="103" t="s">
        <v>623</v>
      </c>
      <c r="N105" s="103" t="s">
        <v>623</v>
      </c>
      <c r="O105" s="103" t="s">
        <v>622</v>
      </c>
      <c r="P105" s="103" t="s">
        <v>622</v>
      </c>
      <c r="Q105" s="103" t="s">
        <v>621</v>
      </c>
      <c r="R105" s="103" t="s">
        <v>621</v>
      </c>
      <c r="S105" s="103" t="s">
        <v>621</v>
      </c>
      <c r="T105" s="103" t="s">
        <v>623</v>
      </c>
      <c r="U105" s="103" t="s">
        <v>623</v>
      </c>
      <c r="V105" s="103" t="s">
        <v>621</v>
      </c>
      <c r="W105" s="103" t="s">
        <v>621</v>
      </c>
      <c r="X105" s="103" t="s">
        <v>621</v>
      </c>
      <c r="Y105" s="103" t="s">
        <v>623</v>
      </c>
      <c r="Z105" s="103" t="s">
        <v>621</v>
      </c>
      <c r="AA105" s="103" t="s">
        <v>621</v>
      </c>
      <c r="AB105" s="103" t="s">
        <v>621</v>
      </c>
      <c r="AC105" s="103" t="s">
        <v>621</v>
      </c>
      <c r="AD105" s="103" t="s">
        <v>621</v>
      </c>
      <c r="AE105" s="103" t="s">
        <v>621</v>
      </c>
      <c r="AF105" s="103" t="s">
        <v>621</v>
      </c>
      <c r="AH105" s="103">
        <f t="shared" si="15"/>
        <v>21</v>
      </c>
      <c r="AI105" s="103">
        <f t="shared" si="15"/>
        <v>2</v>
      </c>
      <c r="AJ105" s="103">
        <f t="shared" si="15"/>
        <v>0</v>
      </c>
      <c r="AK105" s="103">
        <f t="shared" si="15"/>
        <v>6</v>
      </c>
      <c r="AL105" s="103">
        <f t="shared" si="15"/>
        <v>0</v>
      </c>
      <c r="AM105" s="103">
        <f t="shared" si="10"/>
        <v>23</v>
      </c>
      <c r="AO105" s="67">
        <v>17</v>
      </c>
      <c r="AP105" s="67">
        <v>4</v>
      </c>
      <c r="AQ105" s="67">
        <v>0</v>
      </c>
      <c r="AR105" s="67">
        <v>0</v>
      </c>
      <c r="AS105" s="67">
        <v>2</v>
      </c>
      <c r="AT105" s="67">
        <v>0</v>
      </c>
      <c r="AU105" s="67">
        <v>0</v>
      </c>
      <c r="AV105" s="67">
        <v>0</v>
      </c>
      <c r="AW105" s="67">
        <v>0</v>
      </c>
      <c r="AY105" s="67">
        <f t="shared" si="11"/>
        <v>20</v>
      </c>
    </row>
    <row r="106" spans="1:51" x14ac:dyDescent="0.25">
      <c r="A106" s="212">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621</v>
      </c>
      <c r="O106" s="103" t="s">
        <v>622</v>
      </c>
      <c r="P106" s="103" t="s">
        <v>622</v>
      </c>
      <c r="Q106" s="103" t="s">
        <v>621</v>
      </c>
      <c r="R106" s="103" t="s">
        <v>621</v>
      </c>
      <c r="S106" s="103" t="s">
        <v>622</v>
      </c>
      <c r="T106" s="103" t="s">
        <v>621</v>
      </c>
      <c r="U106" s="103" t="s">
        <v>620</v>
      </c>
      <c r="V106" s="103" t="s">
        <v>621</v>
      </c>
      <c r="W106" s="103" t="s">
        <v>621</v>
      </c>
      <c r="X106" s="103" t="s">
        <v>621</v>
      </c>
      <c r="Y106" s="103" t="s">
        <v>621</v>
      </c>
      <c r="Z106" s="103" t="s">
        <v>621</v>
      </c>
      <c r="AA106" s="103" t="s">
        <v>621</v>
      </c>
      <c r="AB106" s="103" t="s">
        <v>621</v>
      </c>
      <c r="AC106" s="103" t="s">
        <v>621</v>
      </c>
      <c r="AD106" s="103" t="s">
        <v>621</v>
      </c>
      <c r="AE106" s="103" t="s">
        <v>621</v>
      </c>
      <c r="AF106" s="103" t="s">
        <v>621</v>
      </c>
      <c r="AH106" s="103">
        <f t="shared" si="15"/>
        <v>25</v>
      </c>
      <c r="AI106" s="103">
        <f t="shared" si="15"/>
        <v>3</v>
      </c>
      <c r="AJ106" s="103">
        <f t="shared" si="15"/>
        <v>1</v>
      </c>
      <c r="AK106" s="103">
        <f t="shared" si="15"/>
        <v>0</v>
      </c>
      <c r="AL106" s="103">
        <f t="shared" si="15"/>
        <v>0</v>
      </c>
      <c r="AM106" s="103">
        <f t="shared" si="10"/>
        <v>28</v>
      </c>
      <c r="AO106" s="67">
        <v>18</v>
      </c>
      <c r="AP106" s="67">
        <v>7</v>
      </c>
      <c r="AQ106" s="67">
        <v>0</v>
      </c>
      <c r="AR106" s="67">
        <v>1</v>
      </c>
      <c r="AS106" s="67">
        <v>2</v>
      </c>
      <c r="AT106" s="67">
        <v>0</v>
      </c>
      <c r="AU106" s="67">
        <v>1</v>
      </c>
      <c r="AV106" s="67">
        <v>0</v>
      </c>
      <c r="AW106" s="67">
        <v>0</v>
      </c>
      <c r="AY106" s="67">
        <f t="shared" si="11"/>
        <v>24.5</v>
      </c>
    </row>
    <row r="107" spans="1:51" x14ac:dyDescent="0.25">
      <c r="A107" s="212">
        <v>311</v>
      </c>
      <c r="B107" s="67" t="s">
        <v>107</v>
      </c>
      <c r="C107" s="67" t="s">
        <v>97</v>
      </c>
      <c r="D107" s="103" t="s">
        <v>621</v>
      </c>
      <c r="E107" s="103" t="s">
        <v>621</v>
      </c>
      <c r="F107" s="103" t="s">
        <v>623</v>
      </c>
      <c r="G107" s="103" t="s">
        <v>621</v>
      </c>
      <c r="H107" s="103" t="s">
        <v>621</v>
      </c>
      <c r="I107" s="103" t="s">
        <v>621</v>
      </c>
      <c r="J107" s="103" t="s">
        <v>621</v>
      </c>
      <c r="K107" s="103" t="s">
        <v>621</v>
      </c>
      <c r="L107" s="103" t="s">
        <v>621</v>
      </c>
      <c r="M107" s="103" t="s">
        <v>621</v>
      </c>
      <c r="N107" s="103" t="s">
        <v>621</v>
      </c>
      <c r="O107" s="103" t="s">
        <v>621</v>
      </c>
      <c r="P107" s="103" t="s">
        <v>622</v>
      </c>
      <c r="Q107" s="103" t="s">
        <v>621</v>
      </c>
      <c r="R107" s="103" t="s">
        <v>621</v>
      </c>
      <c r="S107" s="103" t="s">
        <v>621</v>
      </c>
      <c r="T107" s="103" t="s">
        <v>621</v>
      </c>
      <c r="U107" s="103" t="s">
        <v>620</v>
      </c>
      <c r="V107" s="103" t="s">
        <v>621</v>
      </c>
      <c r="W107" s="103" t="s">
        <v>621</v>
      </c>
      <c r="X107" s="103" t="s">
        <v>621</v>
      </c>
      <c r="Y107" s="103" t="s">
        <v>621</v>
      </c>
      <c r="Z107" s="103" t="s">
        <v>621</v>
      </c>
      <c r="AA107" s="103" t="s">
        <v>621</v>
      </c>
      <c r="AB107" s="103" t="s">
        <v>621</v>
      </c>
      <c r="AC107" s="103" t="s">
        <v>621</v>
      </c>
      <c r="AD107" s="103" t="s">
        <v>621</v>
      </c>
      <c r="AE107" s="103" t="s">
        <v>621</v>
      </c>
      <c r="AF107" s="103" t="s">
        <v>621</v>
      </c>
      <c r="AH107" s="103">
        <f t="shared" si="15"/>
        <v>26</v>
      </c>
      <c r="AI107" s="103">
        <f t="shared" si="15"/>
        <v>1</v>
      </c>
      <c r="AJ107" s="103">
        <f t="shared" si="15"/>
        <v>1</v>
      </c>
      <c r="AK107" s="103">
        <f t="shared" si="15"/>
        <v>1</v>
      </c>
      <c r="AL107" s="103">
        <f t="shared" si="15"/>
        <v>0</v>
      </c>
      <c r="AM107" s="103">
        <f t="shared" si="10"/>
        <v>27</v>
      </c>
      <c r="AO107" s="67">
        <v>18</v>
      </c>
      <c r="AP107" s="67">
        <v>8</v>
      </c>
      <c r="AQ107" s="67">
        <v>0</v>
      </c>
      <c r="AR107" s="67">
        <v>0</v>
      </c>
      <c r="AS107" s="67">
        <v>1</v>
      </c>
      <c r="AT107" s="67">
        <v>0</v>
      </c>
      <c r="AU107" s="67">
        <v>1</v>
      </c>
      <c r="AV107" s="67">
        <v>0</v>
      </c>
      <c r="AW107" s="67">
        <v>0</v>
      </c>
      <c r="AY107" s="67">
        <f t="shared" si="11"/>
        <v>23.5</v>
      </c>
    </row>
    <row r="108" spans="1:51" x14ac:dyDescent="0.25">
      <c r="A108" s="212">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622</v>
      </c>
      <c r="P108" s="103" t="s">
        <v>622</v>
      </c>
      <c r="Q108" s="103" t="s">
        <v>621</v>
      </c>
      <c r="R108" s="103" t="s">
        <v>621</v>
      </c>
      <c r="S108" s="103" t="s">
        <v>621</v>
      </c>
      <c r="T108" s="103" t="s">
        <v>623</v>
      </c>
      <c r="U108" s="103" t="s">
        <v>621</v>
      </c>
      <c r="V108" s="103" t="s">
        <v>621</v>
      </c>
      <c r="W108" s="103" t="s">
        <v>621</v>
      </c>
      <c r="X108" s="103" t="s">
        <v>621</v>
      </c>
      <c r="Y108" s="103" t="s">
        <v>623</v>
      </c>
      <c r="Z108" s="103" t="s">
        <v>621</v>
      </c>
      <c r="AA108" s="103" t="s">
        <v>621</v>
      </c>
      <c r="AB108" s="103" t="s">
        <v>621</v>
      </c>
      <c r="AC108" s="103" t="s">
        <v>621</v>
      </c>
      <c r="AD108" s="103" t="s">
        <v>621</v>
      </c>
      <c r="AE108" s="103" t="s">
        <v>621</v>
      </c>
      <c r="AF108" s="103" t="s">
        <v>621</v>
      </c>
      <c r="AH108" s="103">
        <f t="shared" si="15"/>
        <v>25</v>
      </c>
      <c r="AI108" s="103">
        <f t="shared" si="15"/>
        <v>2</v>
      </c>
      <c r="AJ108" s="103">
        <f t="shared" si="15"/>
        <v>0</v>
      </c>
      <c r="AK108" s="103">
        <f t="shared" si="15"/>
        <v>2</v>
      </c>
      <c r="AL108" s="103">
        <f t="shared" si="15"/>
        <v>0</v>
      </c>
      <c r="AM108" s="103">
        <f t="shared" si="10"/>
        <v>27</v>
      </c>
      <c r="AO108" s="67">
        <v>20</v>
      </c>
      <c r="AP108" s="67">
        <v>5</v>
      </c>
      <c r="AQ108" s="67">
        <v>0</v>
      </c>
      <c r="AR108" s="67">
        <v>0</v>
      </c>
      <c r="AS108" s="67">
        <v>2</v>
      </c>
      <c r="AT108" s="67">
        <v>0</v>
      </c>
      <c r="AU108" s="67">
        <v>0</v>
      </c>
      <c r="AV108" s="67">
        <v>0</v>
      </c>
      <c r="AW108" s="67">
        <v>0</v>
      </c>
      <c r="AY108" s="67">
        <f t="shared" si="11"/>
        <v>23.5</v>
      </c>
    </row>
    <row r="109" spans="1:51" x14ac:dyDescent="0.25">
      <c r="A109" s="212">
        <v>313</v>
      </c>
      <c r="B109" s="67" t="s">
        <v>109</v>
      </c>
      <c r="C109" s="67" t="s">
        <v>97</v>
      </c>
      <c r="D109" s="103" t="s">
        <v>621</v>
      </c>
      <c r="E109" s="103" t="s">
        <v>621</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620</v>
      </c>
      <c r="V109" s="103" t="s">
        <v>621</v>
      </c>
      <c r="W109" s="103" t="s">
        <v>623</v>
      </c>
      <c r="X109" s="103" t="s">
        <v>621</v>
      </c>
      <c r="Y109" s="103" t="s">
        <v>623</v>
      </c>
      <c r="Z109" s="103" t="s">
        <v>621</v>
      </c>
      <c r="AA109" s="103" t="s">
        <v>621</v>
      </c>
      <c r="AB109" s="103" t="s">
        <v>623</v>
      </c>
      <c r="AC109" s="103" t="s">
        <v>620</v>
      </c>
      <c r="AD109" s="103" t="s">
        <v>621</v>
      </c>
      <c r="AE109" s="103" t="s">
        <v>623</v>
      </c>
      <c r="AF109" s="103" t="s">
        <v>621</v>
      </c>
      <c r="AH109" s="103">
        <f t="shared" si="15"/>
        <v>22</v>
      </c>
      <c r="AI109" s="103">
        <f t="shared" si="15"/>
        <v>0</v>
      </c>
      <c r="AJ109" s="103">
        <f t="shared" si="15"/>
        <v>2</v>
      </c>
      <c r="AK109" s="103">
        <f t="shared" si="15"/>
        <v>5</v>
      </c>
      <c r="AL109" s="103">
        <f t="shared" si="15"/>
        <v>0</v>
      </c>
      <c r="AM109" s="103">
        <f t="shared" si="10"/>
        <v>22</v>
      </c>
      <c r="AO109" s="67">
        <v>15</v>
      </c>
      <c r="AP109" s="67">
        <v>7</v>
      </c>
      <c r="AQ109" s="67">
        <v>0</v>
      </c>
      <c r="AR109" s="67">
        <v>0</v>
      </c>
      <c r="AS109" s="67">
        <v>0</v>
      </c>
      <c r="AT109" s="67">
        <v>0</v>
      </c>
      <c r="AU109" s="67">
        <v>2</v>
      </c>
      <c r="AV109" s="67">
        <v>0</v>
      </c>
      <c r="AW109" s="67">
        <v>0</v>
      </c>
      <c r="AY109" s="67">
        <f t="shared" si="11"/>
        <v>20.5</v>
      </c>
    </row>
    <row r="110" spans="1:51" x14ac:dyDescent="0.25">
      <c r="A110" s="212">
        <v>314</v>
      </c>
      <c r="B110" s="67" t="s">
        <v>110</v>
      </c>
      <c r="C110" s="67" t="s">
        <v>97</v>
      </c>
      <c r="D110" s="103" t="s">
        <v>621</v>
      </c>
      <c r="E110" s="103" t="s">
        <v>621</v>
      </c>
      <c r="F110" s="103" t="s">
        <v>623</v>
      </c>
      <c r="G110" s="103" t="s">
        <v>622</v>
      </c>
      <c r="H110" s="103" t="s">
        <v>622</v>
      </c>
      <c r="I110" s="103" t="s">
        <v>622</v>
      </c>
      <c r="J110" s="103" t="s">
        <v>623</v>
      </c>
      <c r="K110" s="103" t="s">
        <v>622</v>
      </c>
      <c r="L110" s="103" t="s">
        <v>623</v>
      </c>
      <c r="M110" s="103" t="s">
        <v>623</v>
      </c>
      <c r="N110" s="103" t="s">
        <v>621</v>
      </c>
      <c r="O110" s="103" t="s">
        <v>622</v>
      </c>
      <c r="P110" s="103" t="s">
        <v>622</v>
      </c>
      <c r="Q110" s="103" t="s">
        <v>621</v>
      </c>
      <c r="R110" s="103" t="s">
        <v>623</v>
      </c>
      <c r="S110" s="103" t="s">
        <v>622</v>
      </c>
      <c r="T110" s="103" t="s">
        <v>623</v>
      </c>
      <c r="U110" s="103" t="s">
        <v>623</v>
      </c>
      <c r="V110" s="103" t="s">
        <v>621</v>
      </c>
      <c r="W110" s="103" t="s">
        <v>621</v>
      </c>
      <c r="X110" s="103" t="s">
        <v>621</v>
      </c>
      <c r="Y110" s="103" t="s">
        <v>623</v>
      </c>
      <c r="Z110" s="103" t="s">
        <v>621</v>
      </c>
      <c r="AA110" s="103" t="s">
        <v>623</v>
      </c>
      <c r="AB110" s="103" t="s">
        <v>623</v>
      </c>
      <c r="AC110" s="103" t="s">
        <v>621</v>
      </c>
      <c r="AD110" s="103" t="s">
        <v>623</v>
      </c>
      <c r="AE110" s="103" t="s">
        <v>622</v>
      </c>
      <c r="AF110" s="103" t="s">
        <v>621</v>
      </c>
      <c r="AH110" s="103">
        <f t="shared" si="15"/>
        <v>10</v>
      </c>
      <c r="AI110" s="103">
        <f t="shared" si="15"/>
        <v>8</v>
      </c>
      <c r="AJ110" s="103">
        <f t="shared" si="15"/>
        <v>0</v>
      </c>
      <c r="AK110" s="103">
        <f t="shared" si="15"/>
        <v>11</v>
      </c>
      <c r="AL110" s="103">
        <f t="shared" si="15"/>
        <v>0</v>
      </c>
      <c r="AM110" s="103">
        <f t="shared" si="10"/>
        <v>18</v>
      </c>
      <c r="AO110" s="67">
        <v>8</v>
      </c>
      <c r="AP110" s="67">
        <v>2</v>
      </c>
      <c r="AQ110" s="67">
        <v>0</v>
      </c>
      <c r="AR110" s="67">
        <v>6</v>
      </c>
      <c r="AS110" s="67">
        <v>2</v>
      </c>
      <c r="AT110" s="67">
        <v>0</v>
      </c>
      <c r="AU110" s="67">
        <v>0</v>
      </c>
      <c r="AV110" s="67">
        <v>0</v>
      </c>
      <c r="AW110" s="67">
        <v>0</v>
      </c>
      <c r="AY110" s="67">
        <f t="shared" si="11"/>
        <v>16</v>
      </c>
    </row>
    <row r="111" spans="1:51" x14ac:dyDescent="0.25">
      <c r="A111" s="212">
        <v>315</v>
      </c>
      <c r="B111" s="67" t="s">
        <v>111</v>
      </c>
      <c r="C111" s="67" t="s">
        <v>97</v>
      </c>
      <c r="D111" s="103" t="s">
        <v>623</v>
      </c>
      <c r="E111" s="103" t="s">
        <v>621</v>
      </c>
      <c r="F111" s="103" t="s">
        <v>621</v>
      </c>
      <c r="G111" s="103" t="s">
        <v>623</v>
      </c>
      <c r="H111" s="103" t="s">
        <v>621</v>
      </c>
      <c r="I111" s="103" t="s">
        <v>621</v>
      </c>
      <c r="J111" s="103" t="s">
        <v>621</v>
      </c>
      <c r="K111" s="103" t="s">
        <v>621</v>
      </c>
      <c r="L111" s="103" t="s">
        <v>621</v>
      </c>
      <c r="M111" s="103" t="s">
        <v>621</v>
      </c>
      <c r="N111" s="103" t="s">
        <v>621</v>
      </c>
      <c r="O111" s="103" t="s">
        <v>621</v>
      </c>
      <c r="P111" s="103" t="s">
        <v>621</v>
      </c>
      <c r="Q111" s="103" t="s">
        <v>621</v>
      </c>
      <c r="R111" s="103" t="s">
        <v>621</v>
      </c>
      <c r="S111" s="103" t="s">
        <v>621</v>
      </c>
      <c r="T111" s="103" t="s">
        <v>623</v>
      </c>
      <c r="U111" s="103" t="s">
        <v>621</v>
      </c>
      <c r="V111" s="103" t="s">
        <v>621</v>
      </c>
      <c r="W111" s="103" t="s">
        <v>621</v>
      </c>
      <c r="X111" s="103" t="s">
        <v>621</v>
      </c>
      <c r="Y111" s="103" t="s">
        <v>621</v>
      </c>
      <c r="Z111" s="103" t="s">
        <v>621</v>
      </c>
      <c r="AA111" s="103" t="s">
        <v>621</v>
      </c>
      <c r="AB111" s="103" t="s">
        <v>623</v>
      </c>
      <c r="AC111" s="103" t="s">
        <v>621</v>
      </c>
      <c r="AD111" s="103" t="s">
        <v>621</v>
      </c>
      <c r="AE111" s="103" t="s">
        <v>621</v>
      </c>
      <c r="AF111" s="103" t="s">
        <v>621</v>
      </c>
      <c r="AH111" s="103">
        <f t="shared" si="15"/>
        <v>25</v>
      </c>
      <c r="AI111" s="103">
        <f t="shared" si="15"/>
        <v>0</v>
      </c>
      <c r="AJ111" s="103">
        <f t="shared" si="15"/>
        <v>0</v>
      </c>
      <c r="AK111" s="103">
        <f t="shared" si="15"/>
        <v>4</v>
      </c>
      <c r="AL111" s="103">
        <f t="shared" si="15"/>
        <v>0</v>
      </c>
      <c r="AM111" s="103">
        <f t="shared" si="10"/>
        <v>25</v>
      </c>
      <c r="AO111" s="67">
        <v>18</v>
      </c>
      <c r="AP111" s="67">
        <v>7</v>
      </c>
      <c r="AQ111" s="67">
        <v>0</v>
      </c>
      <c r="AR111" s="67">
        <v>0</v>
      </c>
      <c r="AS111" s="67">
        <v>0</v>
      </c>
      <c r="AT111" s="67">
        <v>0</v>
      </c>
      <c r="AU111" s="67">
        <v>0</v>
      </c>
      <c r="AV111" s="67">
        <v>0</v>
      </c>
      <c r="AW111" s="67">
        <v>0</v>
      </c>
      <c r="AY111" s="67">
        <f t="shared" si="11"/>
        <v>21.5</v>
      </c>
    </row>
    <row r="112" spans="1:51" x14ac:dyDescent="0.25">
      <c r="A112" s="212">
        <v>316</v>
      </c>
      <c r="B112" s="67" t="s">
        <v>112</v>
      </c>
      <c r="C112" s="67" t="s">
        <v>97</v>
      </c>
      <c r="D112" s="103" t="s">
        <v>621</v>
      </c>
      <c r="E112" s="103" t="s">
        <v>621</v>
      </c>
      <c r="F112" s="103" t="s">
        <v>621</v>
      </c>
      <c r="G112" s="103" t="s">
        <v>622</v>
      </c>
      <c r="H112" s="103" t="s">
        <v>621</v>
      </c>
      <c r="I112" s="103" t="s">
        <v>622</v>
      </c>
      <c r="J112" s="103" t="s">
        <v>621</v>
      </c>
      <c r="K112" s="103" t="s">
        <v>622</v>
      </c>
      <c r="L112" s="103" t="s">
        <v>621</v>
      </c>
      <c r="M112" s="103" t="s">
        <v>621</v>
      </c>
      <c r="N112" s="103" t="s">
        <v>621</v>
      </c>
      <c r="O112" s="103" t="s">
        <v>622</v>
      </c>
      <c r="P112" s="103" t="s">
        <v>622</v>
      </c>
      <c r="Q112" s="103" t="s">
        <v>621</v>
      </c>
      <c r="R112" s="103" t="s">
        <v>621</v>
      </c>
      <c r="S112" s="103" t="s">
        <v>621</v>
      </c>
      <c r="T112" s="103" t="s">
        <v>621</v>
      </c>
      <c r="U112" s="103" t="s">
        <v>620</v>
      </c>
      <c r="V112" s="103" t="s">
        <v>621</v>
      </c>
      <c r="W112" s="103" t="s">
        <v>621</v>
      </c>
      <c r="X112" s="103" t="s">
        <v>621</v>
      </c>
      <c r="Y112" s="103" t="s">
        <v>623</v>
      </c>
      <c r="Z112" s="103" t="s">
        <v>621</v>
      </c>
      <c r="AA112" s="103" t="s">
        <v>621</v>
      </c>
      <c r="AB112" s="103" t="s">
        <v>621</v>
      </c>
      <c r="AC112" s="103" t="s">
        <v>621</v>
      </c>
      <c r="AD112" s="103" t="s">
        <v>621</v>
      </c>
      <c r="AE112" s="103" t="s">
        <v>622</v>
      </c>
      <c r="AF112" s="103" t="s">
        <v>621</v>
      </c>
      <c r="AH112" s="103">
        <f t="shared" si="15"/>
        <v>21</v>
      </c>
      <c r="AI112" s="103">
        <f t="shared" si="15"/>
        <v>6</v>
      </c>
      <c r="AJ112" s="103">
        <f t="shared" si="15"/>
        <v>1</v>
      </c>
      <c r="AK112" s="103">
        <f t="shared" si="15"/>
        <v>1</v>
      </c>
      <c r="AL112" s="103">
        <f t="shared" si="15"/>
        <v>0</v>
      </c>
      <c r="AM112" s="103">
        <f t="shared" si="10"/>
        <v>27</v>
      </c>
      <c r="AO112" s="67">
        <v>15</v>
      </c>
      <c r="AP112" s="67">
        <v>6</v>
      </c>
      <c r="AQ112" s="67">
        <v>0</v>
      </c>
      <c r="AR112" s="67">
        <v>4</v>
      </c>
      <c r="AS112" s="67">
        <v>2</v>
      </c>
      <c r="AT112" s="67">
        <v>0</v>
      </c>
      <c r="AU112" s="67">
        <v>1</v>
      </c>
      <c r="AV112" s="67">
        <v>0</v>
      </c>
      <c r="AW112" s="67">
        <v>0</v>
      </c>
      <c r="AY112" s="67">
        <f t="shared" si="11"/>
        <v>24</v>
      </c>
    </row>
    <row r="113" spans="1:51" x14ac:dyDescent="0.25">
      <c r="A113" s="212">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621</v>
      </c>
      <c r="AB113" s="103" t="s">
        <v>621</v>
      </c>
      <c r="AC113" s="103" t="s">
        <v>621</v>
      </c>
      <c r="AD113" s="103" t="s">
        <v>621</v>
      </c>
      <c r="AE113" s="103" t="s">
        <v>621</v>
      </c>
      <c r="AF113" s="103" t="s">
        <v>621</v>
      </c>
      <c r="AH113" s="103">
        <f t="shared" si="15"/>
        <v>29</v>
      </c>
      <c r="AI113" s="103">
        <f t="shared" si="15"/>
        <v>0</v>
      </c>
      <c r="AJ113" s="103">
        <f t="shared" si="15"/>
        <v>0</v>
      </c>
      <c r="AK113" s="103">
        <f t="shared" si="15"/>
        <v>0</v>
      </c>
      <c r="AL113" s="103">
        <f t="shared" si="15"/>
        <v>0</v>
      </c>
      <c r="AM113" s="103">
        <f t="shared" si="10"/>
        <v>29</v>
      </c>
      <c r="AO113" s="67">
        <v>20</v>
      </c>
      <c r="AP113" s="67">
        <v>9</v>
      </c>
      <c r="AQ113" s="67">
        <v>0</v>
      </c>
      <c r="AR113" s="67">
        <v>0</v>
      </c>
      <c r="AS113" s="67">
        <v>0</v>
      </c>
      <c r="AT113" s="67">
        <v>0</v>
      </c>
      <c r="AU113" s="67">
        <v>0</v>
      </c>
      <c r="AV113" s="67">
        <v>0</v>
      </c>
      <c r="AW113" s="67">
        <v>0</v>
      </c>
      <c r="AY113" s="67">
        <f t="shared" si="11"/>
        <v>24.5</v>
      </c>
    </row>
    <row r="114" spans="1:51" x14ac:dyDescent="0.25">
      <c r="A114" s="212">
        <v>318</v>
      </c>
      <c r="B114" s="67" t="s">
        <v>114</v>
      </c>
      <c r="C114" s="67" t="s">
        <v>97</v>
      </c>
      <c r="D114" s="103" t="s">
        <v>621</v>
      </c>
      <c r="E114" s="103" t="s">
        <v>623</v>
      </c>
      <c r="F114" s="103" t="s">
        <v>621</v>
      </c>
      <c r="G114" s="103" t="s">
        <v>621</v>
      </c>
      <c r="H114" s="103" t="s">
        <v>621</v>
      </c>
      <c r="I114" s="103" t="s">
        <v>621</v>
      </c>
      <c r="J114" s="103" t="s">
        <v>623</v>
      </c>
      <c r="K114" s="103" t="s">
        <v>621</v>
      </c>
      <c r="L114" s="103" t="s">
        <v>621</v>
      </c>
      <c r="M114" s="103" t="s">
        <v>623</v>
      </c>
      <c r="N114" s="103" t="s">
        <v>621</v>
      </c>
      <c r="O114" s="103" t="s">
        <v>622</v>
      </c>
      <c r="P114" s="103" t="s">
        <v>622</v>
      </c>
      <c r="Q114" s="103" t="s">
        <v>621</v>
      </c>
      <c r="R114" s="103" t="s">
        <v>621</v>
      </c>
      <c r="S114" s="103" t="s">
        <v>621</v>
      </c>
      <c r="T114" s="103" t="s">
        <v>621</v>
      </c>
      <c r="U114" s="103" t="s">
        <v>620</v>
      </c>
      <c r="V114" s="103" t="s">
        <v>621</v>
      </c>
      <c r="W114" s="103" t="s">
        <v>621</v>
      </c>
      <c r="X114" s="103" t="s">
        <v>621</v>
      </c>
      <c r="Y114" s="103" t="s">
        <v>623</v>
      </c>
      <c r="Z114" s="103" t="s">
        <v>621</v>
      </c>
      <c r="AA114" s="103" t="s">
        <v>621</v>
      </c>
      <c r="AB114" s="103" t="s">
        <v>621</v>
      </c>
      <c r="AC114" s="103" t="s">
        <v>621</v>
      </c>
      <c r="AD114" s="103" t="s">
        <v>621</v>
      </c>
      <c r="AE114" s="103" t="s">
        <v>621</v>
      </c>
      <c r="AF114" s="103" t="s">
        <v>621</v>
      </c>
      <c r="AH114" s="103">
        <f t="shared" ref="AH114:AL123" si="16">COUNTIF($D114:$AF114,AH$3)</f>
        <v>22</v>
      </c>
      <c r="AI114" s="103">
        <f t="shared" si="16"/>
        <v>2</v>
      </c>
      <c r="AJ114" s="103">
        <f t="shared" si="16"/>
        <v>1</v>
      </c>
      <c r="AK114" s="103">
        <f t="shared" si="16"/>
        <v>4</v>
      </c>
      <c r="AL114" s="103">
        <f t="shared" si="16"/>
        <v>0</v>
      </c>
      <c r="AM114" s="103">
        <f t="shared" si="10"/>
        <v>24</v>
      </c>
      <c r="AO114" s="67">
        <v>17</v>
      </c>
      <c r="AP114" s="67">
        <v>5</v>
      </c>
      <c r="AQ114" s="67">
        <v>0</v>
      </c>
      <c r="AR114" s="67">
        <v>0</v>
      </c>
      <c r="AS114" s="67">
        <v>2</v>
      </c>
      <c r="AT114" s="67">
        <v>0</v>
      </c>
      <c r="AU114" s="67">
        <v>1</v>
      </c>
      <c r="AV114" s="67">
        <v>0</v>
      </c>
      <c r="AW114" s="67">
        <v>0</v>
      </c>
      <c r="AY114" s="67">
        <f t="shared" si="11"/>
        <v>21.5</v>
      </c>
    </row>
    <row r="115" spans="1:51" x14ac:dyDescent="0.25">
      <c r="A115" s="212">
        <v>319</v>
      </c>
      <c r="B115" s="67" t="s">
        <v>115</v>
      </c>
      <c r="C115" s="67" t="s">
        <v>97</v>
      </c>
      <c r="D115" s="103" t="s">
        <v>621</v>
      </c>
      <c r="E115" s="103" t="s">
        <v>621</v>
      </c>
      <c r="F115" s="103" t="s">
        <v>621</v>
      </c>
      <c r="G115" s="103" t="s">
        <v>621</v>
      </c>
      <c r="H115" s="103" t="s">
        <v>621</v>
      </c>
      <c r="I115" s="103" t="s">
        <v>621</v>
      </c>
      <c r="J115" s="103" t="s">
        <v>621</v>
      </c>
      <c r="K115" s="103" t="s">
        <v>621</v>
      </c>
      <c r="L115" s="103" t="s">
        <v>621</v>
      </c>
      <c r="M115" s="103" t="s">
        <v>621</v>
      </c>
      <c r="N115" s="103" t="s">
        <v>621</v>
      </c>
      <c r="O115" s="103" t="s">
        <v>621</v>
      </c>
      <c r="P115" s="103" t="s">
        <v>621</v>
      </c>
      <c r="Q115" s="103" t="s">
        <v>623</v>
      </c>
      <c r="R115" s="103" t="s">
        <v>621</v>
      </c>
      <c r="S115" s="103" t="s">
        <v>621</v>
      </c>
      <c r="T115" s="103" t="s">
        <v>621</v>
      </c>
      <c r="U115" s="103" t="s">
        <v>621</v>
      </c>
      <c r="V115" s="103" t="s">
        <v>621</v>
      </c>
      <c r="W115" s="103" t="s">
        <v>621</v>
      </c>
      <c r="X115" s="103" t="s">
        <v>621</v>
      </c>
      <c r="Y115" s="103" t="s">
        <v>621</v>
      </c>
      <c r="Z115" s="103" t="s">
        <v>621</v>
      </c>
      <c r="AA115" s="103" t="s">
        <v>621</v>
      </c>
      <c r="AB115" s="103" t="s">
        <v>621</v>
      </c>
      <c r="AC115" s="103" t="s">
        <v>621</v>
      </c>
      <c r="AD115" s="103" t="s">
        <v>621</v>
      </c>
      <c r="AE115" s="103" t="s">
        <v>621</v>
      </c>
      <c r="AF115" s="103" t="s">
        <v>621</v>
      </c>
      <c r="AH115" s="103">
        <f t="shared" si="16"/>
        <v>28</v>
      </c>
      <c r="AI115" s="103">
        <f t="shared" si="16"/>
        <v>0</v>
      </c>
      <c r="AJ115" s="103">
        <f t="shared" si="16"/>
        <v>0</v>
      </c>
      <c r="AK115" s="103">
        <f t="shared" si="16"/>
        <v>1</v>
      </c>
      <c r="AL115" s="103">
        <f t="shared" si="16"/>
        <v>0</v>
      </c>
      <c r="AM115" s="103">
        <f t="shared" si="10"/>
        <v>28</v>
      </c>
      <c r="AO115" s="67">
        <v>19</v>
      </c>
      <c r="AP115" s="67">
        <v>9</v>
      </c>
      <c r="AQ115" s="67">
        <v>0</v>
      </c>
      <c r="AR115" s="67">
        <v>0</v>
      </c>
      <c r="AS115" s="67">
        <v>0</v>
      </c>
      <c r="AT115" s="67">
        <v>0</v>
      </c>
      <c r="AU115" s="67">
        <v>0</v>
      </c>
      <c r="AV115" s="67">
        <v>0</v>
      </c>
      <c r="AW115" s="67">
        <v>0</v>
      </c>
      <c r="AY115" s="67">
        <f t="shared" si="11"/>
        <v>23.5</v>
      </c>
    </row>
    <row r="116" spans="1:51" x14ac:dyDescent="0.25">
      <c r="A116" s="212">
        <v>320</v>
      </c>
      <c r="B116" s="67" t="s">
        <v>117</v>
      </c>
      <c r="C116" s="67" t="s">
        <v>97</v>
      </c>
      <c r="D116" s="103" t="s">
        <v>621</v>
      </c>
      <c r="E116" s="103" t="s">
        <v>621</v>
      </c>
      <c r="F116" s="103" t="s">
        <v>621</v>
      </c>
      <c r="G116" s="103" t="s">
        <v>621</v>
      </c>
      <c r="H116" s="103" t="s">
        <v>621</v>
      </c>
      <c r="I116" s="103" t="s">
        <v>622</v>
      </c>
      <c r="J116" s="103" t="s">
        <v>621</v>
      </c>
      <c r="K116" s="103" t="s">
        <v>621</v>
      </c>
      <c r="L116" s="103" t="s">
        <v>621</v>
      </c>
      <c r="M116" s="103" t="s">
        <v>621</v>
      </c>
      <c r="N116" s="103" t="s">
        <v>623</v>
      </c>
      <c r="O116" s="103" t="s">
        <v>622</v>
      </c>
      <c r="P116" s="103" t="s">
        <v>622</v>
      </c>
      <c r="Q116" s="103" t="s">
        <v>621</v>
      </c>
      <c r="R116" s="103" t="s">
        <v>621</v>
      </c>
      <c r="S116" s="103" t="s">
        <v>621</v>
      </c>
      <c r="T116" s="103" t="s">
        <v>621</v>
      </c>
      <c r="U116" s="103" t="s">
        <v>620</v>
      </c>
      <c r="V116" s="103" t="s">
        <v>621</v>
      </c>
      <c r="W116" s="103" t="s">
        <v>621</v>
      </c>
      <c r="X116" s="103" t="s">
        <v>621</v>
      </c>
      <c r="Y116" s="103" t="s">
        <v>621</v>
      </c>
      <c r="Z116" s="103" t="s">
        <v>621</v>
      </c>
      <c r="AA116" s="103" t="s">
        <v>621</v>
      </c>
      <c r="AB116" s="103" t="s">
        <v>621</v>
      </c>
      <c r="AC116" s="103" t="s">
        <v>621</v>
      </c>
      <c r="AD116" s="103" t="s">
        <v>621</v>
      </c>
      <c r="AE116" s="103" t="s">
        <v>621</v>
      </c>
      <c r="AF116" s="103" t="s">
        <v>621</v>
      </c>
      <c r="AH116" s="103">
        <f t="shared" si="16"/>
        <v>24</v>
      </c>
      <c r="AI116" s="103">
        <f t="shared" si="16"/>
        <v>3</v>
      </c>
      <c r="AJ116" s="103">
        <f t="shared" si="16"/>
        <v>1</v>
      </c>
      <c r="AK116" s="103">
        <f t="shared" si="16"/>
        <v>1</v>
      </c>
      <c r="AL116" s="103">
        <f t="shared" si="16"/>
        <v>0</v>
      </c>
      <c r="AM116" s="103">
        <f t="shared" si="10"/>
        <v>27</v>
      </c>
      <c r="AO116" s="67">
        <v>17</v>
      </c>
      <c r="AP116" s="67">
        <v>7</v>
      </c>
      <c r="AQ116" s="67">
        <v>0</v>
      </c>
      <c r="AR116" s="67">
        <v>1</v>
      </c>
      <c r="AS116" s="67">
        <v>2</v>
      </c>
      <c r="AT116" s="67">
        <v>0</v>
      </c>
      <c r="AU116" s="67">
        <v>1</v>
      </c>
      <c r="AV116" s="67">
        <v>0</v>
      </c>
      <c r="AW116" s="67">
        <v>0</v>
      </c>
      <c r="AY116" s="67">
        <f t="shared" si="11"/>
        <v>23.5</v>
      </c>
    </row>
    <row r="117" spans="1:51" x14ac:dyDescent="0.25">
      <c r="A117" s="212">
        <v>321</v>
      </c>
      <c r="B117" s="67" t="s">
        <v>116</v>
      </c>
      <c r="C117" s="67" t="s">
        <v>97</v>
      </c>
      <c r="D117" s="103" t="s">
        <v>621</v>
      </c>
      <c r="E117" s="103" t="s">
        <v>621</v>
      </c>
      <c r="F117" s="103" t="s">
        <v>621</v>
      </c>
      <c r="G117" s="103" t="s">
        <v>621</v>
      </c>
      <c r="H117" s="103" t="s">
        <v>621</v>
      </c>
      <c r="I117" s="103" t="s">
        <v>621</v>
      </c>
      <c r="J117" s="103" t="s">
        <v>621</v>
      </c>
      <c r="K117" s="103" t="s">
        <v>621</v>
      </c>
      <c r="L117" s="103" t="s">
        <v>621</v>
      </c>
      <c r="M117" s="103" t="s">
        <v>621</v>
      </c>
      <c r="N117" s="103" t="s">
        <v>621</v>
      </c>
      <c r="O117" s="103" t="s">
        <v>621</v>
      </c>
      <c r="P117" s="103" t="s">
        <v>621</v>
      </c>
      <c r="Q117" s="103" t="s">
        <v>621</v>
      </c>
      <c r="R117" s="103" t="s">
        <v>621</v>
      </c>
      <c r="S117" s="103" t="s">
        <v>621</v>
      </c>
      <c r="T117" s="103" t="s">
        <v>623</v>
      </c>
      <c r="U117" s="103" t="s">
        <v>621</v>
      </c>
      <c r="V117" s="103" t="s">
        <v>621</v>
      </c>
      <c r="W117" s="103" t="s">
        <v>621</v>
      </c>
      <c r="X117" s="103" t="s">
        <v>621</v>
      </c>
      <c r="Y117" s="103" t="s">
        <v>621</v>
      </c>
      <c r="Z117" s="103" t="s">
        <v>621</v>
      </c>
      <c r="AA117" s="103" t="s">
        <v>621</v>
      </c>
      <c r="AB117" s="103" t="s">
        <v>621</v>
      </c>
      <c r="AC117" s="103" t="s">
        <v>621</v>
      </c>
      <c r="AD117" s="103" t="s">
        <v>621</v>
      </c>
      <c r="AE117" s="103" t="s">
        <v>621</v>
      </c>
      <c r="AF117" s="103" t="s">
        <v>621</v>
      </c>
      <c r="AH117" s="103">
        <f t="shared" si="16"/>
        <v>28</v>
      </c>
      <c r="AI117" s="103">
        <f t="shared" si="16"/>
        <v>0</v>
      </c>
      <c r="AJ117" s="103">
        <f t="shared" si="16"/>
        <v>0</v>
      </c>
      <c r="AK117" s="103">
        <f t="shared" si="16"/>
        <v>1</v>
      </c>
      <c r="AL117" s="103">
        <f t="shared" si="16"/>
        <v>0</v>
      </c>
      <c r="AM117" s="103">
        <f t="shared" si="10"/>
        <v>28</v>
      </c>
      <c r="AO117" s="67">
        <v>20</v>
      </c>
      <c r="AP117" s="67">
        <v>8</v>
      </c>
      <c r="AQ117" s="67">
        <v>0</v>
      </c>
      <c r="AR117" s="67">
        <v>0</v>
      </c>
      <c r="AS117" s="67">
        <v>0</v>
      </c>
      <c r="AT117" s="67">
        <v>0</v>
      </c>
      <c r="AU117" s="67">
        <v>0</v>
      </c>
      <c r="AV117" s="67">
        <v>0</v>
      </c>
      <c r="AW117" s="67">
        <v>0</v>
      </c>
      <c r="AY117" s="67">
        <f t="shared" si="11"/>
        <v>24</v>
      </c>
    </row>
    <row r="118" spans="1:51" x14ac:dyDescent="0.25">
      <c r="A118" s="212">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621</v>
      </c>
      <c r="N118" s="103" t="s">
        <v>621</v>
      </c>
      <c r="O118" s="103" t="s">
        <v>621</v>
      </c>
      <c r="P118" s="103" t="s">
        <v>623</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H118" s="103">
        <f t="shared" si="16"/>
        <v>28</v>
      </c>
      <c r="AI118" s="103">
        <f t="shared" si="16"/>
        <v>0</v>
      </c>
      <c r="AJ118" s="103">
        <f t="shared" si="16"/>
        <v>0</v>
      </c>
      <c r="AK118" s="103">
        <f t="shared" si="16"/>
        <v>1</v>
      </c>
      <c r="AL118" s="103">
        <f t="shared" si="16"/>
        <v>0</v>
      </c>
      <c r="AM118" s="103">
        <f t="shared" si="10"/>
        <v>28</v>
      </c>
      <c r="AO118" s="67">
        <v>20</v>
      </c>
      <c r="AP118" s="67">
        <v>8</v>
      </c>
      <c r="AQ118" s="67">
        <v>0</v>
      </c>
      <c r="AR118" s="67">
        <v>0</v>
      </c>
      <c r="AS118" s="67">
        <v>0</v>
      </c>
      <c r="AT118" s="67">
        <v>0</v>
      </c>
      <c r="AU118" s="67">
        <v>0</v>
      </c>
      <c r="AV118" s="67">
        <v>0</v>
      </c>
      <c r="AW118" s="67">
        <v>0</v>
      </c>
      <c r="AY118" s="67">
        <f t="shared" si="11"/>
        <v>24</v>
      </c>
    </row>
    <row r="119" spans="1:51" x14ac:dyDescent="0.25">
      <c r="A119" s="212">
        <v>323</v>
      </c>
      <c r="B119" s="67" t="s">
        <v>119</v>
      </c>
      <c r="C119" s="67" t="s">
        <v>97</v>
      </c>
      <c r="D119" s="103" t="s">
        <v>621</v>
      </c>
      <c r="E119" s="103" t="s">
        <v>623</v>
      </c>
      <c r="F119" s="103" t="s">
        <v>621</v>
      </c>
      <c r="G119" s="103" t="s">
        <v>621</v>
      </c>
      <c r="H119" s="103" t="s">
        <v>621</v>
      </c>
      <c r="I119" s="103" t="s">
        <v>621</v>
      </c>
      <c r="J119" s="103" t="s">
        <v>623</v>
      </c>
      <c r="K119" s="103" t="s">
        <v>621</v>
      </c>
      <c r="L119" s="103" t="s">
        <v>623</v>
      </c>
      <c r="M119" s="103" t="s">
        <v>621</v>
      </c>
      <c r="N119" s="103" t="s">
        <v>621</v>
      </c>
      <c r="O119" s="103" t="s">
        <v>622</v>
      </c>
      <c r="P119" s="103" t="s">
        <v>622</v>
      </c>
      <c r="Q119" s="103" t="s">
        <v>623</v>
      </c>
      <c r="R119" s="103" t="s">
        <v>621</v>
      </c>
      <c r="S119" s="103" t="s">
        <v>621</v>
      </c>
      <c r="T119" s="103" t="s">
        <v>621</v>
      </c>
      <c r="U119" s="103" t="s">
        <v>620</v>
      </c>
      <c r="V119" s="103" t="s">
        <v>621</v>
      </c>
      <c r="W119" s="103" t="s">
        <v>621</v>
      </c>
      <c r="X119" s="103" t="s">
        <v>620</v>
      </c>
      <c r="Y119" s="103" t="s">
        <v>623</v>
      </c>
      <c r="Z119" s="103" t="s">
        <v>621</v>
      </c>
      <c r="AA119" s="103" t="s">
        <v>621</v>
      </c>
      <c r="AB119" s="103" t="s">
        <v>623</v>
      </c>
      <c r="AC119" s="103" t="s">
        <v>621</v>
      </c>
      <c r="AD119" s="103" t="s">
        <v>621</v>
      </c>
      <c r="AE119" s="103" t="s">
        <v>621</v>
      </c>
      <c r="AF119" s="103" t="s">
        <v>621</v>
      </c>
      <c r="AH119" s="103">
        <f t="shared" si="16"/>
        <v>19</v>
      </c>
      <c r="AI119" s="103">
        <f t="shared" si="16"/>
        <v>2</v>
      </c>
      <c r="AJ119" s="103">
        <f t="shared" si="16"/>
        <v>2</v>
      </c>
      <c r="AK119" s="103">
        <f t="shared" si="16"/>
        <v>6</v>
      </c>
      <c r="AL119" s="103">
        <f t="shared" si="16"/>
        <v>0</v>
      </c>
      <c r="AM119" s="103">
        <f t="shared" si="10"/>
        <v>21</v>
      </c>
      <c r="AO119" s="67">
        <v>14</v>
      </c>
      <c r="AP119" s="67">
        <v>5</v>
      </c>
      <c r="AQ119" s="67">
        <v>0</v>
      </c>
      <c r="AR119" s="67">
        <v>0</v>
      </c>
      <c r="AS119" s="67">
        <v>2</v>
      </c>
      <c r="AT119" s="67">
        <v>0</v>
      </c>
      <c r="AU119" s="67">
        <v>2</v>
      </c>
      <c r="AV119" s="67">
        <v>0</v>
      </c>
      <c r="AW119" s="67">
        <v>0</v>
      </c>
      <c r="AY119" s="67">
        <f t="shared" si="11"/>
        <v>19.5</v>
      </c>
    </row>
    <row r="120" spans="1:51" x14ac:dyDescent="0.25">
      <c r="A120" s="212">
        <v>324</v>
      </c>
      <c r="B120" s="67" t="s">
        <v>120</v>
      </c>
      <c r="C120" s="67" t="s">
        <v>97</v>
      </c>
      <c r="D120" s="103" t="s">
        <v>623</v>
      </c>
      <c r="E120" s="103" t="s">
        <v>621</v>
      </c>
      <c r="F120" s="103" t="s">
        <v>621</v>
      </c>
      <c r="G120" s="103" t="s">
        <v>621</v>
      </c>
      <c r="H120" s="103" t="s">
        <v>621</v>
      </c>
      <c r="I120" s="103" t="s">
        <v>621</v>
      </c>
      <c r="J120" s="103" t="s">
        <v>621</v>
      </c>
      <c r="K120" s="103" t="s">
        <v>621</v>
      </c>
      <c r="L120" s="103" t="s">
        <v>623</v>
      </c>
      <c r="M120" s="103" t="s">
        <v>621</v>
      </c>
      <c r="N120" s="103" t="s">
        <v>621</v>
      </c>
      <c r="O120" s="103" t="s">
        <v>622</v>
      </c>
      <c r="P120" s="103" t="s">
        <v>622</v>
      </c>
      <c r="Q120" s="103" t="s">
        <v>621</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H120" s="103">
        <f t="shared" si="16"/>
        <v>25</v>
      </c>
      <c r="AI120" s="103">
        <f t="shared" si="16"/>
        <v>2</v>
      </c>
      <c r="AJ120" s="103">
        <f t="shared" si="16"/>
        <v>0</v>
      </c>
      <c r="AK120" s="103">
        <f t="shared" si="16"/>
        <v>2</v>
      </c>
      <c r="AL120" s="103">
        <f t="shared" si="16"/>
        <v>0</v>
      </c>
      <c r="AM120" s="103">
        <f t="shared" si="10"/>
        <v>27</v>
      </c>
      <c r="AO120" s="67">
        <v>18</v>
      </c>
      <c r="AP120" s="67">
        <v>7</v>
      </c>
      <c r="AQ120" s="67">
        <v>0</v>
      </c>
      <c r="AR120" s="67">
        <v>0</v>
      </c>
      <c r="AS120" s="67">
        <v>2</v>
      </c>
      <c r="AT120" s="67">
        <v>0</v>
      </c>
      <c r="AU120" s="67">
        <v>0</v>
      </c>
      <c r="AV120" s="67">
        <v>0</v>
      </c>
      <c r="AW120" s="67">
        <v>0</v>
      </c>
      <c r="AY120" s="67">
        <f t="shared" si="11"/>
        <v>22.5</v>
      </c>
    </row>
    <row r="121" spans="1:51" x14ac:dyDescent="0.25">
      <c r="A121" s="212">
        <v>325</v>
      </c>
      <c r="B121" s="67" t="s">
        <v>121</v>
      </c>
      <c r="C121" s="67" t="s">
        <v>97</v>
      </c>
      <c r="D121" s="103" t="s">
        <v>621</v>
      </c>
      <c r="E121" s="103" t="s">
        <v>621</v>
      </c>
      <c r="F121" s="103" t="s">
        <v>621</v>
      </c>
      <c r="G121" s="103" t="s">
        <v>622</v>
      </c>
      <c r="H121" s="103" t="s">
        <v>621</v>
      </c>
      <c r="I121" s="103" t="s">
        <v>621</v>
      </c>
      <c r="J121" s="103" t="s">
        <v>621</v>
      </c>
      <c r="K121" s="103" t="s">
        <v>621</v>
      </c>
      <c r="L121" s="103" t="s">
        <v>621</v>
      </c>
      <c r="M121" s="103" t="s">
        <v>621</v>
      </c>
      <c r="N121" s="103" t="s">
        <v>621</v>
      </c>
      <c r="O121" s="103" t="s">
        <v>622</v>
      </c>
      <c r="P121" s="103" t="s">
        <v>622</v>
      </c>
      <c r="Q121" s="103" t="s">
        <v>621</v>
      </c>
      <c r="R121" s="103" t="s">
        <v>621</v>
      </c>
      <c r="S121" s="103" t="s">
        <v>622</v>
      </c>
      <c r="T121" s="103" t="s">
        <v>621</v>
      </c>
      <c r="U121" s="103" t="s">
        <v>621</v>
      </c>
      <c r="V121" s="103" t="s">
        <v>622</v>
      </c>
      <c r="W121" s="103" t="s">
        <v>621</v>
      </c>
      <c r="X121" s="103" t="s">
        <v>621</v>
      </c>
      <c r="Y121" s="103" t="s">
        <v>623</v>
      </c>
      <c r="Z121" s="103" t="s">
        <v>621</v>
      </c>
      <c r="AA121" s="103" t="s">
        <v>621</v>
      </c>
      <c r="AB121" s="103" t="s">
        <v>621</v>
      </c>
      <c r="AC121" s="103" t="s">
        <v>621</v>
      </c>
      <c r="AD121" s="103" t="s">
        <v>621</v>
      </c>
      <c r="AE121" s="103" t="s">
        <v>622</v>
      </c>
      <c r="AF121" s="103" t="s">
        <v>621</v>
      </c>
      <c r="AH121" s="103">
        <f t="shared" si="16"/>
        <v>22</v>
      </c>
      <c r="AI121" s="103">
        <f t="shared" si="16"/>
        <v>6</v>
      </c>
      <c r="AJ121" s="103">
        <f t="shared" si="16"/>
        <v>0</v>
      </c>
      <c r="AK121" s="103">
        <f t="shared" si="16"/>
        <v>1</v>
      </c>
      <c r="AL121" s="103">
        <f t="shared" si="16"/>
        <v>0</v>
      </c>
      <c r="AM121" s="103">
        <f t="shared" si="10"/>
        <v>28</v>
      </c>
      <c r="AO121" s="67">
        <v>17</v>
      </c>
      <c r="AP121" s="67">
        <v>5</v>
      </c>
      <c r="AQ121" s="67">
        <v>0</v>
      </c>
      <c r="AR121" s="67">
        <v>3</v>
      </c>
      <c r="AS121" s="67">
        <v>3</v>
      </c>
      <c r="AT121" s="67">
        <v>0</v>
      </c>
      <c r="AU121" s="67">
        <v>0</v>
      </c>
      <c r="AV121" s="67">
        <v>0</v>
      </c>
      <c r="AW121" s="67">
        <v>0</v>
      </c>
      <c r="AY121" s="67">
        <f t="shared" si="11"/>
        <v>24</v>
      </c>
    </row>
    <row r="122" spans="1:51" x14ac:dyDescent="0.25">
      <c r="A122" s="212">
        <v>326</v>
      </c>
      <c r="B122" s="67" t="s">
        <v>122</v>
      </c>
      <c r="C122" s="67" t="s">
        <v>97</v>
      </c>
      <c r="D122" s="103" t="s">
        <v>621</v>
      </c>
      <c r="E122" s="103" t="s">
        <v>621</v>
      </c>
      <c r="F122" s="103" t="s">
        <v>621</v>
      </c>
      <c r="G122" s="103" t="s">
        <v>623</v>
      </c>
      <c r="H122" s="103" t="s">
        <v>621</v>
      </c>
      <c r="I122" s="103" t="s">
        <v>622</v>
      </c>
      <c r="J122" s="103" t="s">
        <v>621</v>
      </c>
      <c r="K122" s="103" t="s">
        <v>621</v>
      </c>
      <c r="L122" s="103" t="s">
        <v>623</v>
      </c>
      <c r="M122" s="103" t="s">
        <v>623</v>
      </c>
      <c r="N122" s="103" t="s">
        <v>621</v>
      </c>
      <c r="O122" s="103" t="s">
        <v>622</v>
      </c>
      <c r="P122" s="103" t="s">
        <v>622</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623</v>
      </c>
      <c r="AC122" s="103" t="s">
        <v>621</v>
      </c>
      <c r="AD122" s="103" t="s">
        <v>621</v>
      </c>
      <c r="AE122" s="103" t="s">
        <v>621</v>
      </c>
      <c r="AF122" s="103" t="s">
        <v>621</v>
      </c>
      <c r="AH122" s="103">
        <f t="shared" si="16"/>
        <v>22</v>
      </c>
      <c r="AI122" s="103">
        <f t="shared" si="16"/>
        <v>3</v>
      </c>
      <c r="AJ122" s="103">
        <f t="shared" si="16"/>
        <v>0</v>
      </c>
      <c r="AK122" s="103">
        <f t="shared" si="16"/>
        <v>4</v>
      </c>
      <c r="AL122" s="103">
        <f t="shared" si="16"/>
        <v>0</v>
      </c>
      <c r="AM122" s="103">
        <f t="shared" si="10"/>
        <v>25</v>
      </c>
      <c r="AO122" s="67">
        <v>17</v>
      </c>
      <c r="AP122" s="67">
        <v>5</v>
      </c>
      <c r="AQ122" s="67">
        <v>0</v>
      </c>
      <c r="AR122" s="67">
        <v>1</v>
      </c>
      <c r="AS122" s="67">
        <v>2</v>
      </c>
      <c r="AT122" s="67">
        <v>0</v>
      </c>
      <c r="AU122" s="67">
        <v>0</v>
      </c>
      <c r="AV122" s="67">
        <v>0</v>
      </c>
      <c r="AW122" s="67">
        <v>0</v>
      </c>
      <c r="AY122" s="67">
        <f t="shared" si="11"/>
        <v>21.5</v>
      </c>
    </row>
    <row r="123" spans="1:51" x14ac:dyDescent="0.25">
      <c r="A123" s="212">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621</v>
      </c>
      <c r="N123" s="103" t="s">
        <v>623</v>
      </c>
      <c r="O123" s="103" t="s">
        <v>621</v>
      </c>
      <c r="P123" s="103" t="s">
        <v>623</v>
      </c>
      <c r="Q123" s="103" t="s">
        <v>621</v>
      </c>
      <c r="R123" s="103" t="s">
        <v>621</v>
      </c>
      <c r="S123" s="103" t="s">
        <v>621</v>
      </c>
      <c r="T123" s="103" t="s">
        <v>623</v>
      </c>
      <c r="U123" s="103" t="s">
        <v>620</v>
      </c>
      <c r="V123" s="103" t="s">
        <v>621</v>
      </c>
      <c r="W123" s="103" t="s">
        <v>621</v>
      </c>
      <c r="X123" s="103" t="s">
        <v>621</v>
      </c>
      <c r="Y123" s="103" t="s">
        <v>621</v>
      </c>
      <c r="Z123" s="103" t="s">
        <v>621</v>
      </c>
      <c r="AA123" s="103" t="s">
        <v>623</v>
      </c>
      <c r="AB123" s="103" t="s">
        <v>621</v>
      </c>
      <c r="AC123" s="103" t="s">
        <v>621</v>
      </c>
      <c r="AD123" s="103" t="s">
        <v>621</v>
      </c>
      <c r="AE123" s="103" t="s">
        <v>621</v>
      </c>
      <c r="AF123" s="103" t="s">
        <v>621</v>
      </c>
      <c r="AH123" s="103">
        <f t="shared" si="16"/>
        <v>24</v>
      </c>
      <c r="AI123" s="103">
        <f t="shared" si="16"/>
        <v>0</v>
      </c>
      <c r="AJ123" s="103">
        <f t="shared" si="16"/>
        <v>1</v>
      </c>
      <c r="AK123" s="103">
        <f t="shared" si="16"/>
        <v>4</v>
      </c>
      <c r="AL123" s="103">
        <f t="shared" si="16"/>
        <v>0</v>
      </c>
      <c r="AM123" s="103">
        <f t="shared" si="10"/>
        <v>24</v>
      </c>
      <c r="AO123" s="67">
        <v>18</v>
      </c>
      <c r="AP123" s="67">
        <v>6</v>
      </c>
      <c r="AQ123" s="67">
        <v>0</v>
      </c>
      <c r="AR123" s="67">
        <v>0</v>
      </c>
      <c r="AS123" s="67">
        <v>0</v>
      </c>
      <c r="AT123" s="67">
        <v>0</v>
      </c>
      <c r="AU123" s="67">
        <v>1</v>
      </c>
      <c r="AV123" s="67">
        <v>0</v>
      </c>
      <c r="AW123" s="67">
        <v>0</v>
      </c>
      <c r="AY123" s="67">
        <f t="shared" si="11"/>
        <v>22</v>
      </c>
    </row>
    <row r="124" spans="1:51" x14ac:dyDescent="0.25">
      <c r="A124" s="212">
        <v>328</v>
      </c>
      <c r="B124" s="67" t="s">
        <v>124</v>
      </c>
      <c r="C124" s="67" t="s">
        <v>97</v>
      </c>
      <c r="D124" s="103" t="s">
        <v>621</v>
      </c>
      <c r="E124" s="103" t="s">
        <v>621</v>
      </c>
      <c r="F124" s="103" t="s">
        <v>621</v>
      </c>
      <c r="G124" s="103" t="s">
        <v>621</v>
      </c>
      <c r="H124" s="103" t="s">
        <v>621</v>
      </c>
      <c r="I124" s="103" t="s">
        <v>621</v>
      </c>
      <c r="J124" s="103" t="s">
        <v>623</v>
      </c>
      <c r="K124" s="103" t="s">
        <v>621</v>
      </c>
      <c r="L124" s="103" t="s">
        <v>621</v>
      </c>
      <c r="M124" s="103" t="s">
        <v>623</v>
      </c>
      <c r="N124" s="103" t="s">
        <v>623</v>
      </c>
      <c r="O124" s="103" t="s">
        <v>622</v>
      </c>
      <c r="P124" s="103" t="s">
        <v>622</v>
      </c>
      <c r="Q124" s="103" t="s">
        <v>621</v>
      </c>
      <c r="R124" s="103" t="s">
        <v>621</v>
      </c>
      <c r="S124" s="103" t="s">
        <v>621</v>
      </c>
      <c r="T124" s="103" t="s">
        <v>623</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H124" s="103">
        <f t="shared" ref="AH124:AL133" si="17">COUNTIF($D124:$AF124,AH$3)</f>
        <v>23</v>
      </c>
      <c r="AI124" s="103">
        <f t="shared" si="17"/>
        <v>2</v>
      </c>
      <c r="AJ124" s="103">
        <f t="shared" si="17"/>
        <v>0</v>
      </c>
      <c r="AK124" s="103">
        <f t="shared" si="17"/>
        <v>4</v>
      </c>
      <c r="AL124" s="103">
        <f t="shared" si="17"/>
        <v>0</v>
      </c>
      <c r="AM124" s="103">
        <f t="shared" si="10"/>
        <v>25</v>
      </c>
      <c r="AO124" s="67">
        <v>18</v>
      </c>
      <c r="AP124" s="67">
        <v>5</v>
      </c>
      <c r="AQ124" s="67">
        <v>0</v>
      </c>
      <c r="AR124" s="67">
        <v>0</v>
      </c>
      <c r="AS124" s="67">
        <v>2</v>
      </c>
      <c r="AT124" s="67">
        <v>0</v>
      </c>
      <c r="AU124" s="67">
        <v>0</v>
      </c>
      <c r="AV124" s="67">
        <v>0</v>
      </c>
      <c r="AW124" s="67">
        <v>0</v>
      </c>
      <c r="AY124" s="67">
        <f t="shared" si="11"/>
        <v>21.5</v>
      </c>
    </row>
    <row r="125" spans="1:51" x14ac:dyDescent="0.25">
      <c r="A125" s="212">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623</v>
      </c>
      <c r="AC125" s="103" t="s">
        <v>621</v>
      </c>
      <c r="AD125" s="103" t="s">
        <v>621</v>
      </c>
      <c r="AE125" s="103" t="s">
        <v>621</v>
      </c>
      <c r="AF125" s="103" t="s">
        <v>621</v>
      </c>
      <c r="AH125" s="103">
        <f t="shared" si="17"/>
        <v>27</v>
      </c>
      <c r="AI125" s="103">
        <f t="shared" si="17"/>
        <v>0</v>
      </c>
      <c r="AJ125" s="103">
        <f t="shared" si="17"/>
        <v>0</v>
      </c>
      <c r="AK125" s="103">
        <f t="shared" si="17"/>
        <v>2</v>
      </c>
      <c r="AL125" s="103">
        <f t="shared" si="17"/>
        <v>0</v>
      </c>
      <c r="AM125" s="103">
        <f t="shared" si="10"/>
        <v>27</v>
      </c>
      <c r="AO125" s="67">
        <v>20</v>
      </c>
      <c r="AP125" s="67">
        <v>7</v>
      </c>
      <c r="AQ125" s="67">
        <v>0</v>
      </c>
      <c r="AR125" s="67">
        <v>0</v>
      </c>
      <c r="AS125" s="67">
        <v>0</v>
      </c>
      <c r="AT125" s="67">
        <v>0</v>
      </c>
      <c r="AU125" s="67">
        <v>0</v>
      </c>
      <c r="AV125" s="67">
        <v>0</v>
      </c>
      <c r="AW125" s="67">
        <v>0</v>
      </c>
      <c r="AY125" s="67">
        <f t="shared" si="11"/>
        <v>23.5</v>
      </c>
    </row>
    <row r="126" spans="1:51" x14ac:dyDescent="0.25">
      <c r="A126" s="212">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621</v>
      </c>
      <c r="O126" s="103" t="s">
        <v>622</v>
      </c>
      <c r="P126" s="103" t="s">
        <v>621</v>
      </c>
      <c r="Q126" s="103" t="s">
        <v>621</v>
      </c>
      <c r="R126" s="103" t="s">
        <v>621</v>
      </c>
      <c r="S126" s="103" t="s">
        <v>621</v>
      </c>
      <c r="T126" s="103" t="s">
        <v>621</v>
      </c>
      <c r="U126" s="103" t="s">
        <v>621</v>
      </c>
      <c r="V126" s="103" t="s">
        <v>621</v>
      </c>
      <c r="W126" s="103" t="s">
        <v>621</v>
      </c>
      <c r="X126" s="103" t="s">
        <v>621</v>
      </c>
      <c r="Y126" s="103" t="s">
        <v>623</v>
      </c>
      <c r="Z126" s="103" t="s">
        <v>621</v>
      </c>
      <c r="AA126" s="103" t="s">
        <v>621</v>
      </c>
      <c r="AB126" s="103" t="s">
        <v>623</v>
      </c>
      <c r="AC126" s="103" t="s">
        <v>621</v>
      </c>
      <c r="AD126" s="103" t="s">
        <v>621</v>
      </c>
      <c r="AE126" s="103" t="s">
        <v>621</v>
      </c>
      <c r="AF126" s="103" t="s">
        <v>621</v>
      </c>
      <c r="AH126" s="103">
        <f t="shared" si="17"/>
        <v>26</v>
      </c>
      <c r="AI126" s="103">
        <f t="shared" si="17"/>
        <v>1</v>
      </c>
      <c r="AJ126" s="103">
        <f t="shared" si="17"/>
        <v>0</v>
      </c>
      <c r="AK126" s="103">
        <f t="shared" si="17"/>
        <v>2</v>
      </c>
      <c r="AL126" s="103">
        <f t="shared" si="17"/>
        <v>0</v>
      </c>
      <c r="AM126" s="103">
        <f t="shared" si="10"/>
        <v>27</v>
      </c>
      <c r="AO126" s="67">
        <v>20</v>
      </c>
      <c r="AP126" s="67">
        <v>6</v>
      </c>
      <c r="AQ126" s="67">
        <v>0</v>
      </c>
      <c r="AR126" s="67">
        <v>0</v>
      </c>
      <c r="AS126" s="67">
        <v>1</v>
      </c>
      <c r="AT126" s="67">
        <v>0</v>
      </c>
      <c r="AU126" s="67">
        <v>0</v>
      </c>
      <c r="AV126" s="67">
        <v>0</v>
      </c>
      <c r="AW126" s="67">
        <v>0</v>
      </c>
      <c r="AY126" s="67">
        <f t="shared" si="11"/>
        <v>23.5</v>
      </c>
    </row>
    <row r="127" spans="1:51" x14ac:dyDescent="0.25">
      <c r="A127" s="212">
        <v>331</v>
      </c>
      <c r="B127" s="67" t="s">
        <v>127</v>
      </c>
      <c r="C127" s="67" t="s">
        <v>97</v>
      </c>
      <c r="D127" s="103" t="s">
        <v>621</v>
      </c>
      <c r="E127" s="103" t="s">
        <v>621</v>
      </c>
      <c r="F127" s="103" t="s">
        <v>621</v>
      </c>
      <c r="G127" s="103" t="s">
        <v>621</v>
      </c>
      <c r="H127" s="103" t="s">
        <v>622</v>
      </c>
      <c r="I127" s="103" t="s">
        <v>622</v>
      </c>
      <c r="J127" s="103" t="s">
        <v>621</v>
      </c>
      <c r="K127" s="103" t="s">
        <v>621</v>
      </c>
      <c r="L127" s="103" t="s">
        <v>621</v>
      </c>
      <c r="M127" s="103" t="s">
        <v>621</v>
      </c>
      <c r="N127" s="103" t="s">
        <v>621</v>
      </c>
      <c r="O127" s="103" t="s">
        <v>622</v>
      </c>
      <c r="P127" s="103" t="s">
        <v>622</v>
      </c>
      <c r="Q127" s="103" t="s">
        <v>621</v>
      </c>
      <c r="R127" s="103" t="s">
        <v>621</v>
      </c>
      <c r="S127" s="103" t="s">
        <v>621</v>
      </c>
      <c r="T127" s="103" t="s">
        <v>621</v>
      </c>
      <c r="U127" s="103" t="s">
        <v>620</v>
      </c>
      <c r="V127" s="103" t="s">
        <v>621</v>
      </c>
      <c r="W127" s="103" t="s">
        <v>621</v>
      </c>
      <c r="X127" s="103" t="s">
        <v>621</v>
      </c>
      <c r="Y127" s="103" t="s">
        <v>621</v>
      </c>
      <c r="Z127" s="103" t="s">
        <v>621</v>
      </c>
      <c r="AA127" s="103" t="s">
        <v>621</v>
      </c>
      <c r="AB127" s="103" t="s">
        <v>621</v>
      </c>
      <c r="AC127" s="103" t="s">
        <v>621</v>
      </c>
      <c r="AD127" s="103" t="s">
        <v>621</v>
      </c>
      <c r="AE127" s="103" t="s">
        <v>621</v>
      </c>
      <c r="AF127" s="103" t="s">
        <v>621</v>
      </c>
      <c r="AH127" s="103">
        <f t="shared" si="17"/>
        <v>24</v>
      </c>
      <c r="AI127" s="103">
        <f t="shared" si="17"/>
        <v>4</v>
      </c>
      <c r="AJ127" s="103">
        <f t="shared" si="17"/>
        <v>1</v>
      </c>
      <c r="AK127" s="103">
        <f t="shared" si="17"/>
        <v>0</v>
      </c>
      <c r="AL127" s="103">
        <f t="shared" si="17"/>
        <v>0</v>
      </c>
      <c r="AM127" s="103">
        <f t="shared" si="10"/>
        <v>28</v>
      </c>
      <c r="AO127" s="67">
        <v>17</v>
      </c>
      <c r="AP127" s="67">
        <v>7</v>
      </c>
      <c r="AQ127" s="67">
        <v>0</v>
      </c>
      <c r="AR127" s="67">
        <v>2</v>
      </c>
      <c r="AS127" s="67">
        <v>2</v>
      </c>
      <c r="AT127" s="67">
        <v>0</v>
      </c>
      <c r="AU127" s="67">
        <v>1</v>
      </c>
      <c r="AV127" s="67">
        <v>0</v>
      </c>
      <c r="AW127" s="67">
        <v>0</v>
      </c>
      <c r="AY127" s="67">
        <f t="shared" si="11"/>
        <v>24.5</v>
      </c>
    </row>
    <row r="128" spans="1:51" x14ac:dyDescent="0.25">
      <c r="A128" s="212">
        <v>332</v>
      </c>
      <c r="B128" s="67" t="s">
        <v>128</v>
      </c>
      <c r="C128" s="67" t="s">
        <v>97</v>
      </c>
      <c r="D128" s="103" t="s">
        <v>623</v>
      </c>
      <c r="E128" s="103" t="s">
        <v>621</v>
      </c>
      <c r="F128" s="103" t="s">
        <v>621</v>
      </c>
      <c r="G128" s="103" t="s">
        <v>621</v>
      </c>
      <c r="H128" s="103" t="s">
        <v>621</v>
      </c>
      <c r="I128" s="103" t="s">
        <v>622</v>
      </c>
      <c r="J128" s="103" t="s">
        <v>621</v>
      </c>
      <c r="K128" s="103" t="s">
        <v>622</v>
      </c>
      <c r="L128" s="103" t="s">
        <v>621</v>
      </c>
      <c r="M128" s="103" t="s">
        <v>623</v>
      </c>
      <c r="N128" s="103" t="s">
        <v>623</v>
      </c>
      <c r="O128" s="103" t="s">
        <v>622</v>
      </c>
      <c r="P128" s="103" t="s">
        <v>622</v>
      </c>
      <c r="Q128" s="103" t="s">
        <v>621</v>
      </c>
      <c r="R128" s="103" t="s">
        <v>621</v>
      </c>
      <c r="S128" s="103" t="s">
        <v>621</v>
      </c>
      <c r="T128" s="103" t="s">
        <v>623</v>
      </c>
      <c r="U128" s="103" t="s">
        <v>620</v>
      </c>
      <c r="V128" s="103" t="s">
        <v>621</v>
      </c>
      <c r="W128" s="103" t="s">
        <v>620</v>
      </c>
      <c r="X128" s="103" t="s">
        <v>621</v>
      </c>
      <c r="Y128" s="103" t="s">
        <v>621</v>
      </c>
      <c r="Z128" s="103" t="s">
        <v>621</v>
      </c>
      <c r="AA128" s="103" t="s">
        <v>621</v>
      </c>
      <c r="AB128" s="103" t="s">
        <v>621</v>
      </c>
      <c r="AC128" s="103" t="s">
        <v>621</v>
      </c>
      <c r="AD128" s="103" t="s">
        <v>621</v>
      </c>
      <c r="AE128" s="103" t="s">
        <v>622</v>
      </c>
      <c r="AF128" s="103" t="s">
        <v>621</v>
      </c>
      <c r="AH128" s="103">
        <f t="shared" si="17"/>
        <v>18</v>
      </c>
      <c r="AI128" s="103">
        <f t="shared" si="17"/>
        <v>5</v>
      </c>
      <c r="AJ128" s="103">
        <f t="shared" si="17"/>
        <v>2</v>
      </c>
      <c r="AK128" s="103">
        <f t="shared" si="17"/>
        <v>4</v>
      </c>
      <c r="AL128" s="103">
        <f t="shared" si="17"/>
        <v>0</v>
      </c>
      <c r="AM128" s="103">
        <f t="shared" si="10"/>
        <v>23</v>
      </c>
      <c r="AO128" s="67">
        <v>13</v>
      </c>
      <c r="AP128" s="67">
        <v>5</v>
      </c>
      <c r="AQ128" s="67">
        <v>0</v>
      </c>
      <c r="AR128" s="67">
        <v>3</v>
      </c>
      <c r="AS128" s="67">
        <v>2</v>
      </c>
      <c r="AT128" s="67">
        <v>0</v>
      </c>
      <c r="AU128" s="67">
        <v>2</v>
      </c>
      <c r="AV128" s="67">
        <v>0</v>
      </c>
      <c r="AW128" s="67">
        <v>0</v>
      </c>
      <c r="AY128" s="67">
        <f t="shared" si="11"/>
        <v>21.5</v>
      </c>
    </row>
    <row r="129" spans="1:51" x14ac:dyDescent="0.25">
      <c r="A129" s="212">
        <v>333</v>
      </c>
      <c r="B129" s="67" t="s">
        <v>129</v>
      </c>
      <c r="C129" s="67" t="s">
        <v>97</v>
      </c>
      <c r="D129" s="103" t="s">
        <v>621</v>
      </c>
      <c r="E129" s="103" t="s">
        <v>621</v>
      </c>
      <c r="F129" s="103" t="s">
        <v>621</v>
      </c>
      <c r="G129" s="103" t="s">
        <v>621</v>
      </c>
      <c r="H129" s="103" t="s">
        <v>623</v>
      </c>
      <c r="I129" s="103" t="s">
        <v>621</v>
      </c>
      <c r="J129" s="103" t="s">
        <v>621</v>
      </c>
      <c r="K129" s="103" t="s">
        <v>622</v>
      </c>
      <c r="L129" s="103" t="s">
        <v>621</v>
      </c>
      <c r="M129" s="103" t="s">
        <v>621</v>
      </c>
      <c r="N129" s="103" t="s">
        <v>623</v>
      </c>
      <c r="O129" s="103" t="s">
        <v>622</v>
      </c>
      <c r="P129" s="103" t="s">
        <v>622</v>
      </c>
      <c r="Q129" s="103" t="s">
        <v>621</v>
      </c>
      <c r="R129" s="103" t="s">
        <v>621</v>
      </c>
      <c r="S129" s="103" t="s">
        <v>622</v>
      </c>
      <c r="T129" s="103" t="s">
        <v>621</v>
      </c>
      <c r="U129" s="103" t="s">
        <v>620</v>
      </c>
      <c r="V129" s="103" t="s">
        <v>621</v>
      </c>
      <c r="W129" s="103" t="s">
        <v>623</v>
      </c>
      <c r="X129" s="103" t="s">
        <v>621</v>
      </c>
      <c r="Y129" s="103" t="s">
        <v>621</v>
      </c>
      <c r="Z129" s="103" t="s">
        <v>621</v>
      </c>
      <c r="AA129" s="103" t="s">
        <v>623</v>
      </c>
      <c r="AB129" s="103" t="s">
        <v>621</v>
      </c>
      <c r="AC129" s="103" t="s">
        <v>621</v>
      </c>
      <c r="AD129" s="103" t="s">
        <v>621</v>
      </c>
      <c r="AE129" s="103" t="s">
        <v>621</v>
      </c>
      <c r="AF129" s="103" t="s">
        <v>621</v>
      </c>
      <c r="AH129" s="103">
        <f t="shared" si="17"/>
        <v>20</v>
      </c>
      <c r="AI129" s="103">
        <f t="shared" si="17"/>
        <v>4</v>
      </c>
      <c r="AJ129" s="103">
        <f t="shared" si="17"/>
        <v>1</v>
      </c>
      <c r="AK129" s="103">
        <f t="shared" si="17"/>
        <v>4</v>
      </c>
      <c r="AL129" s="103">
        <f t="shared" si="17"/>
        <v>0</v>
      </c>
      <c r="AM129" s="103">
        <f t="shared" si="10"/>
        <v>24</v>
      </c>
      <c r="AO129" s="67">
        <v>14</v>
      </c>
      <c r="AP129" s="67">
        <v>6</v>
      </c>
      <c r="AQ129" s="67">
        <v>0</v>
      </c>
      <c r="AR129" s="67">
        <v>2</v>
      </c>
      <c r="AS129" s="67">
        <v>2</v>
      </c>
      <c r="AT129" s="67">
        <v>0</v>
      </c>
      <c r="AU129" s="67">
        <v>1</v>
      </c>
      <c r="AV129" s="67">
        <v>0</v>
      </c>
      <c r="AW129" s="67">
        <v>0</v>
      </c>
      <c r="AY129" s="67">
        <f t="shared" si="11"/>
        <v>21</v>
      </c>
    </row>
    <row r="130" spans="1:51" x14ac:dyDescent="0.25">
      <c r="A130" s="212">
        <v>334</v>
      </c>
      <c r="B130" s="67" t="s">
        <v>130</v>
      </c>
      <c r="C130" s="67" t="s">
        <v>97</v>
      </c>
      <c r="D130" s="103" t="s">
        <v>621</v>
      </c>
      <c r="E130" s="103" t="s">
        <v>621</v>
      </c>
      <c r="F130" s="103" t="s">
        <v>621</v>
      </c>
      <c r="G130" s="103" t="s">
        <v>623</v>
      </c>
      <c r="H130" s="103" t="s">
        <v>621</v>
      </c>
      <c r="I130" s="103" t="s">
        <v>621</v>
      </c>
      <c r="J130" s="103" t="s">
        <v>621</v>
      </c>
      <c r="K130" s="103" t="s">
        <v>621</v>
      </c>
      <c r="L130" s="103" t="s">
        <v>621</v>
      </c>
      <c r="M130" s="103" t="s">
        <v>621</v>
      </c>
      <c r="N130" s="103" t="s">
        <v>621</v>
      </c>
      <c r="O130" s="103" t="s">
        <v>622</v>
      </c>
      <c r="P130" s="103" t="s">
        <v>622</v>
      </c>
      <c r="Q130" s="103" t="s">
        <v>621</v>
      </c>
      <c r="R130" s="103" t="s">
        <v>621</v>
      </c>
      <c r="S130" s="103" t="s">
        <v>622</v>
      </c>
      <c r="T130" s="103" t="s">
        <v>621</v>
      </c>
      <c r="U130" s="103" t="s">
        <v>621</v>
      </c>
      <c r="V130" s="103" t="s">
        <v>621</v>
      </c>
      <c r="W130" s="103" t="s">
        <v>621</v>
      </c>
      <c r="X130" s="103" t="s">
        <v>621</v>
      </c>
      <c r="Y130" s="103" t="s">
        <v>623</v>
      </c>
      <c r="Z130" s="103" t="s">
        <v>621</v>
      </c>
      <c r="AA130" s="103" t="s">
        <v>621</v>
      </c>
      <c r="AB130" s="103" t="s">
        <v>623</v>
      </c>
      <c r="AC130" s="103" t="s">
        <v>621</v>
      </c>
      <c r="AD130" s="103" t="s">
        <v>621</v>
      </c>
      <c r="AE130" s="103" t="s">
        <v>621</v>
      </c>
      <c r="AF130" s="103" t="s">
        <v>620</v>
      </c>
      <c r="AH130" s="103">
        <f t="shared" si="17"/>
        <v>22</v>
      </c>
      <c r="AI130" s="103">
        <f t="shared" si="17"/>
        <v>3</v>
      </c>
      <c r="AJ130" s="103">
        <f t="shared" si="17"/>
        <v>1</v>
      </c>
      <c r="AK130" s="103">
        <f t="shared" si="17"/>
        <v>3</v>
      </c>
      <c r="AL130" s="103">
        <f t="shared" si="17"/>
        <v>0</v>
      </c>
      <c r="AM130" s="103">
        <f t="shared" si="10"/>
        <v>25</v>
      </c>
      <c r="AO130" s="67">
        <v>17</v>
      </c>
      <c r="AP130" s="67">
        <v>5</v>
      </c>
      <c r="AQ130" s="67">
        <v>0</v>
      </c>
      <c r="AR130" s="67">
        <v>1</v>
      </c>
      <c r="AS130" s="67">
        <v>2</v>
      </c>
      <c r="AT130" s="67">
        <v>0</v>
      </c>
      <c r="AU130" s="67">
        <v>1</v>
      </c>
      <c r="AV130" s="67">
        <v>0</v>
      </c>
      <c r="AW130" s="67">
        <v>0</v>
      </c>
      <c r="AY130" s="67">
        <f t="shared" si="11"/>
        <v>22.5</v>
      </c>
    </row>
    <row r="131" spans="1:51" x14ac:dyDescent="0.25">
      <c r="A131" s="212">
        <v>335</v>
      </c>
      <c r="B131" s="67" t="s">
        <v>131</v>
      </c>
      <c r="C131" s="67" t="s">
        <v>97</v>
      </c>
      <c r="D131" s="103" t="s">
        <v>621</v>
      </c>
      <c r="E131" s="103" t="s">
        <v>621</v>
      </c>
      <c r="F131" s="103" t="s">
        <v>621</v>
      </c>
      <c r="G131" s="103" t="s">
        <v>623</v>
      </c>
      <c r="H131" s="103" t="s">
        <v>621</v>
      </c>
      <c r="I131" s="103" t="s">
        <v>621</v>
      </c>
      <c r="J131" s="103" t="s">
        <v>621</v>
      </c>
      <c r="K131" s="103" t="s">
        <v>622</v>
      </c>
      <c r="L131" s="103" t="s">
        <v>621</v>
      </c>
      <c r="M131" s="103" t="s">
        <v>621</v>
      </c>
      <c r="N131" s="103" t="s">
        <v>621</v>
      </c>
      <c r="O131" s="103" t="s">
        <v>621</v>
      </c>
      <c r="P131" s="103" t="s">
        <v>622</v>
      </c>
      <c r="Q131" s="103" t="s">
        <v>621</v>
      </c>
      <c r="R131" s="103" t="s">
        <v>621</v>
      </c>
      <c r="S131" s="103" t="s">
        <v>622</v>
      </c>
      <c r="T131" s="103" t="s">
        <v>623</v>
      </c>
      <c r="U131" s="103" t="s">
        <v>621</v>
      </c>
      <c r="V131" s="103" t="s">
        <v>622</v>
      </c>
      <c r="W131" s="103" t="s">
        <v>621</v>
      </c>
      <c r="X131" s="103" t="s">
        <v>621</v>
      </c>
      <c r="Y131" s="103" t="s">
        <v>621</v>
      </c>
      <c r="Z131" s="103" t="s">
        <v>621</v>
      </c>
      <c r="AA131" s="103" t="s">
        <v>621</v>
      </c>
      <c r="AB131" s="103" t="s">
        <v>621</v>
      </c>
      <c r="AC131" s="103" t="s">
        <v>621</v>
      </c>
      <c r="AD131" s="103" t="s">
        <v>621</v>
      </c>
      <c r="AE131" s="103" t="s">
        <v>622</v>
      </c>
      <c r="AF131" s="103" t="s">
        <v>621</v>
      </c>
      <c r="AH131" s="103">
        <f t="shared" si="17"/>
        <v>22</v>
      </c>
      <c r="AI131" s="103">
        <f t="shared" si="17"/>
        <v>5</v>
      </c>
      <c r="AJ131" s="103">
        <f t="shared" si="17"/>
        <v>0</v>
      </c>
      <c r="AK131" s="103">
        <f t="shared" si="17"/>
        <v>2</v>
      </c>
      <c r="AL131" s="103">
        <f t="shared" si="17"/>
        <v>0</v>
      </c>
      <c r="AM131" s="103">
        <f t="shared" si="10"/>
        <v>27</v>
      </c>
      <c r="AO131" s="67">
        <v>16</v>
      </c>
      <c r="AP131" s="67">
        <v>6</v>
      </c>
      <c r="AQ131" s="67">
        <v>0</v>
      </c>
      <c r="AR131" s="67">
        <v>3</v>
      </c>
      <c r="AS131" s="67">
        <v>2</v>
      </c>
      <c r="AT131" s="67">
        <v>0</v>
      </c>
      <c r="AU131" s="67">
        <v>0</v>
      </c>
      <c r="AV131" s="67">
        <v>0</v>
      </c>
      <c r="AW131" s="67">
        <v>0</v>
      </c>
      <c r="AY131" s="67">
        <f t="shared" si="11"/>
        <v>23</v>
      </c>
    </row>
    <row r="132" spans="1:51" x14ac:dyDescent="0.25">
      <c r="A132" s="212">
        <v>336</v>
      </c>
      <c r="B132" s="67" t="s">
        <v>91</v>
      </c>
      <c r="C132" s="67" t="s">
        <v>97</v>
      </c>
      <c r="D132" s="103" t="s">
        <v>621</v>
      </c>
      <c r="E132" s="103" t="s">
        <v>621</v>
      </c>
      <c r="F132" s="103" t="s">
        <v>621</v>
      </c>
      <c r="G132" s="103" t="s">
        <v>623</v>
      </c>
      <c r="H132" s="103" t="s">
        <v>621</v>
      </c>
      <c r="I132" s="103" t="s">
        <v>622</v>
      </c>
      <c r="J132" s="103" t="s">
        <v>623</v>
      </c>
      <c r="K132" s="103" t="s">
        <v>622</v>
      </c>
      <c r="L132" s="103" t="s">
        <v>621</v>
      </c>
      <c r="M132" s="103" t="s">
        <v>621</v>
      </c>
      <c r="N132" s="103" t="s">
        <v>621</v>
      </c>
      <c r="O132" s="103" t="s">
        <v>622</v>
      </c>
      <c r="P132" s="103" t="s">
        <v>622</v>
      </c>
      <c r="Q132" s="103" t="s">
        <v>621</v>
      </c>
      <c r="R132" s="103" t="s">
        <v>623</v>
      </c>
      <c r="S132" s="103" t="s">
        <v>622</v>
      </c>
      <c r="T132" s="103" t="s">
        <v>623</v>
      </c>
      <c r="U132" s="103" t="s">
        <v>623</v>
      </c>
      <c r="V132" s="103" t="s">
        <v>621</v>
      </c>
      <c r="W132" s="103" t="s">
        <v>621</v>
      </c>
      <c r="X132" s="103" t="s">
        <v>621</v>
      </c>
      <c r="Y132" s="103" t="s">
        <v>623</v>
      </c>
      <c r="Z132" s="103" t="s">
        <v>621</v>
      </c>
      <c r="AA132" s="103" t="s">
        <v>621</v>
      </c>
      <c r="AB132" s="103" t="s">
        <v>623</v>
      </c>
      <c r="AC132" s="103" t="s">
        <v>621</v>
      </c>
      <c r="AD132" s="103" t="s">
        <v>621</v>
      </c>
      <c r="AE132" s="103" t="s">
        <v>622</v>
      </c>
      <c r="AF132" s="103" t="s">
        <v>621</v>
      </c>
      <c r="AH132" s="103">
        <f t="shared" si="17"/>
        <v>16</v>
      </c>
      <c r="AI132" s="103">
        <f t="shared" si="17"/>
        <v>6</v>
      </c>
      <c r="AJ132" s="103">
        <f t="shared" si="17"/>
        <v>0</v>
      </c>
      <c r="AK132" s="103">
        <f t="shared" si="17"/>
        <v>7</v>
      </c>
      <c r="AL132" s="103">
        <f t="shared" si="17"/>
        <v>0</v>
      </c>
      <c r="AM132" s="103">
        <f t="shared" ref="AM132:AM195" si="18">AH132+AI132</f>
        <v>22</v>
      </c>
      <c r="AO132" s="67">
        <v>12</v>
      </c>
      <c r="AP132" s="67">
        <v>4</v>
      </c>
      <c r="AQ132" s="67">
        <v>0</v>
      </c>
      <c r="AR132" s="67">
        <v>4</v>
      </c>
      <c r="AS132" s="67">
        <v>2</v>
      </c>
      <c r="AT132" s="67">
        <v>0</v>
      </c>
      <c r="AU132" s="67">
        <v>0</v>
      </c>
      <c r="AV132" s="67">
        <v>0</v>
      </c>
      <c r="AW132" s="67">
        <v>0</v>
      </c>
      <c r="AY132" s="67">
        <f t="shared" si="11"/>
        <v>19</v>
      </c>
    </row>
    <row r="133" spans="1:51" x14ac:dyDescent="0.25">
      <c r="A133" s="212">
        <v>337</v>
      </c>
      <c r="B133" s="67" t="s">
        <v>132</v>
      </c>
      <c r="C133" s="67" t="s">
        <v>97</v>
      </c>
      <c r="D133" s="103" t="s">
        <v>621</v>
      </c>
      <c r="E133" s="103" t="s">
        <v>621</v>
      </c>
      <c r="F133" s="103" t="s">
        <v>623</v>
      </c>
      <c r="G133" s="103" t="s">
        <v>621</v>
      </c>
      <c r="H133" s="103" t="s">
        <v>621</v>
      </c>
      <c r="I133" s="103" t="s">
        <v>621</v>
      </c>
      <c r="J133" s="103" t="s">
        <v>621</v>
      </c>
      <c r="K133" s="103" t="s">
        <v>621</v>
      </c>
      <c r="L133" s="103" t="s">
        <v>621</v>
      </c>
      <c r="M133" s="103" t="s">
        <v>621</v>
      </c>
      <c r="N133" s="103" t="s">
        <v>621</v>
      </c>
      <c r="O133" s="103" t="s">
        <v>622</v>
      </c>
      <c r="P133" s="103" t="s">
        <v>622</v>
      </c>
      <c r="Q133" s="103" t="s">
        <v>621</v>
      </c>
      <c r="R133" s="103" t="s">
        <v>621</v>
      </c>
      <c r="S133" s="103" t="s">
        <v>621</v>
      </c>
      <c r="T133" s="103" t="s">
        <v>623</v>
      </c>
      <c r="U133" s="103" t="s">
        <v>620</v>
      </c>
      <c r="V133" s="103" t="s">
        <v>621</v>
      </c>
      <c r="W133" s="103" t="s">
        <v>621</v>
      </c>
      <c r="X133" s="103" t="s">
        <v>621</v>
      </c>
      <c r="Y133" s="103" t="s">
        <v>621</v>
      </c>
      <c r="Z133" s="103" t="s">
        <v>621</v>
      </c>
      <c r="AA133" s="103" t="s">
        <v>621</v>
      </c>
      <c r="AB133" s="103" t="s">
        <v>621</v>
      </c>
      <c r="AC133" s="103" t="s">
        <v>621</v>
      </c>
      <c r="AD133" s="103" t="s">
        <v>621</v>
      </c>
      <c r="AE133" s="103" t="s">
        <v>621</v>
      </c>
      <c r="AF133" s="103" t="s">
        <v>621</v>
      </c>
      <c r="AH133" s="103">
        <f t="shared" si="17"/>
        <v>24</v>
      </c>
      <c r="AI133" s="103">
        <f t="shared" si="17"/>
        <v>2</v>
      </c>
      <c r="AJ133" s="103">
        <f t="shared" si="17"/>
        <v>1</v>
      </c>
      <c r="AK133" s="103">
        <f t="shared" si="17"/>
        <v>2</v>
      </c>
      <c r="AL133" s="103">
        <f t="shared" si="17"/>
        <v>0</v>
      </c>
      <c r="AM133" s="103">
        <f t="shared" si="18"/>
        <v>26</v>
      </c>
      <c r="AO133" s="67">
        <v>18</v>
      </c>
      <c r="AP133" s="67">
        <v>6</v>
      </c>
      <c r="AQ133" s="67">
        <v>0</v>
      </c>
      <c r="AR133" s="67">
        <v>0</v>
      </c>
      <c r="AS133" s="67">
        <v>2</v>
      </c>
      <c r="AT133" s="67">
        <v>0</v>
      </c>
      <c r="AU133" s="67">
        <v>1</v>
      </c>
      <c r="AV133" s="67">
        <v>0</v>
      </c>
      <c r="AW133" s="67">
        <v>0</v>
      </c>
      <c r="AY133" s="67">
        <f t="shared" ref="AY133:AY196" si="19">AO133+AP133*0.5+AR133+AS133*0.5+AU133+AV133*0.5</f>
        <v>23</v>
      </c>
    </row>
    <row r="134" spans="1:51" x14ac:dyDescent="0.25">
      <c r="A134" s="212">
        <v>338</v>
      </c>
      <c r="B134" s="67" t="s">
        <v>133</v>
      </c>
      <c r="C134" s="67" t="s">
        <v>97</v>
      </c>
      <c r="D134" s="103" t="s">
        <v>621</v>
      </c>
      <c r="E134" s="103" t="s">
        <v>621</v>
      </c>
      <c r="F134" s="103" t="s">
        <v>621</v>
      </c>
      <c r="G134" s="103" t="s">
        <v>621</v>
      </c>
      <c r="H134" s="103" t="s">
        <v>621</v>
      </c>
      <c r="I134" s="103" t="s">
        <v>621</v>
      </c>
      <c r="J134" s="103" t="s">
        <v>621</v>
      </c>
      <c r="K134" s="103" t="s">
        <v>623</v>
      </c>
      <c r="L134" s="103" t="s">
        <v>623</v>
      </c>
      <c r="M134" s="103" t="s">
        <v>621</v>
      </c>
      <c r="N134" s="103" t="s">
        <v>621</v>
      </c>
      <c r="O134" s="103" t="s">
        <v>622</v>
      </c>
      <c r="P134" s="103" t="s">
        <v>622</v>
      </c>
      <c r="Q134" s="103" t="s">
        <v>621</v>
      </c>
      <c r="R134" s="103" t="s">
        <v>621</v>
      </c>
      <c r="S134" s="103" t="s">
        <v>621</v>
      </c>
      <c r="T134" s="103" t="s">
        <v>623</v>
      </c>
      <c r="U134" s="103" t="s">
        <v>621</v>
      </c>
      <c r="V134" s="103" t="s">
        <v>621</v>
      </c>
      <c r="W134" s="103" t="s">
        <v>621</v>
      </c>
      <c r="X134" s="103" t="s">
        <v>620</v>
      </c>
      <c r="Y134" s="103" t="s">
        <v>621</v>
      </c>
      <c r="Z134" s="103" t="s">
        <v>621</v>
      </c>
      <c r="AA134" s="103" t="s">
        <v>621</v>
      </c>
      <c r="AB134" s="103" t="s">
        <v>623</v>
      </c>
      <c r="AC134" s="103" t="s">
        <v>621</v>
      </c>
      <c r="AD134" s="103" t="s">
        <v>621</v>
      </c>
      <c r="AE134" s="103" t="s">
        <v>621</v>
      </c>
      <c r="AF134" s="103" t="s">
        <v>621</v>
      </c>
      <c r="AH134" s="103">
        <f t="shared" ref="AH134:AL143" si="20">COUNTIF($D134:$AF134,AH$3)</f>
        <v>22</v>
      </c>
      <c r="AI134" s="103">
        <f t="shared" si="20"/>
        <v>2</v>
      </c>
      <c r="AJ134" s="103">
        <f t="shared" si="20"/>
        <v>1</v>
      </c>
      <c r="AK134" s="103">
        <f t="shared" si="20"/>
        <v>4</v>
      </c>
      <c r="AL134" s="103">
        <f t="shared" si="20"/>
        <v>0</v>
      </c>
      <c r="AM134" s="103">
        <f t="shared" si="18"/>
        <v>24</v>
      </c>
      <c r="AO134" s="67">
        <v>17</v>
      </c>
      <c r="AP134" s="67">
        <v>5</v>
      </c>
      <c r="AQ134" s="67">
        <v>0</v>
      </c>
      <c r="AR134" s="67">
        <v>0</v>
      </c>
      <c r="AS134" s="67">
        <v>2</v>
      </c>
      <c r="AT134" s="67">
        <v>0</v>
      </c>
      <c r="AU134" s="67">
        <v>1</v>
      </c>
      <c r="AV134" s="67">
        <v>0</v>
      </c>
      <c r="AW134" s="67">
        <v>0</v>
      </c>
      <c r="AY134" s="67">
        <f t="shared" si="19"/>
        <v>21.5</v>
      </c>
    </row>
    <row r="135" spans="1:51" x14ac:dyDescent="0.25">
      <c r="A135" s="212">
        <v>339</v>
      </c>
      <c r="B135" s="67" t="s">
        <v>134</v>
      </c>
      <c r="C135" s="67" t="s">
        <v>97</v>
      </c>
      <c r="D135" s="103" t="s">
        <v>621</v>
      </c>
      <c r="E135" s="103" t="s">
        <v>623</v>
      </c>
      <c r="F135" s="103" t="s">
        <v>623</v>
      </c>
      <c r="G135" s="103" t="s">
        <v>622</v>
      </c>
      <c r="H135" s="103" t="s">
        <v>621</v>
      </c>
      <c r="I135" s="103" t="s">
        <v>622</v>
      </c>
      <c r="J135" s="103" t="s">
        <v>623</v>
      </c>
      <c r="K135" s="103" t="s">
        <v>622</v>
      </c>
      <c r="L135" s="103" t="s">
        <v>623</v>
      </c>
      <c r="M135" s="103" t="s">
        <v>623</v>
      </c>
      <c r="N135" s="103" t="s">
        <v>623</v>
      </c>
      <c r="O135" s="103" t="s">
        <v>622</v>
      </c>
      <c r="P135" s="103" t="s">
        <v>622</v>
      </c>
      <c r="Q135" s="103" t="s">
        <v>621</v>
      </c>
      <c r="R135" s="103" t="s">
        <v>621</v>
      </c>
      <c r="S135" s="103" t="s">
        <v>622</v>
      </c>
      <c r="T135" s="103" t="s">
        <v>623</v>
      </c>
      <c r="U135" s="103" t="s">
        <v>621</v>
      </c>
      <c r="V135" s="103" t="s">
        <v>621</v>
      </c>
      <c r="W135" s="103" t="s">
        <v>621</v>
      </c>
      <c r="X135" s="103" t="s">
        <v>621</v>
      </c>
      <c r="Y135" s="103" t="s">
        <v>623</v>
      </c>
      <c r="Z135" s="103" t="s">
        <v>621</v>
      </c>
      <c r="AA135" s="103" t="s">
        <v>621</v>
      </c>
      <c r="AB135" s="103" t="s">
        <v>621</v>
      </c>
      <c r="AC135" s="103" t="s">
        <v>621</v>
      </c>
      <c r="AD135" s="103" t="s">
        <v>621</v>
      </c>
      <c r="AE135" s="103" t="s">
        <v>622</v>
      </c>
      <c r="AF135" s="103" t="s">
        <v>621</v>
      </c>
      <c r="AH135" s="103">
        <f t="shared" si="20"/>
        <v>14</v>
      </c>
      <c r="AI135" s="103">
        <f t="shared" si="20"/>
        <v>7</v>
      </c>
      <c r="AJ135" s="103">
        <f t="shared" si="20"/>
        <v>0</v>
      </c>
      <c r="AK135" s="103">
        <f t="shared" si="20"/>
        <v>8</v>
      </c>
      <c r="AL135" s="103">
        <f t="shared" si="20"/>
        <v>0</v>
      </c>
      <c r="AM135" s="103">
        <f t="shared" si="18"/>
        <v>21</v>
      </c>
      <c r="AO135" s="67">
        <v>10</v>
      </c>
      <c r="AP135" s="67">
        <v>4</v>
      </c>
      <c r="AQ135" s="67">
        <v>0</v>
      </c>
      <c r="AR135" s="67">
        <v>5</v>
      </c>
      <c r="AS135" s="67">
        <v>2</v>
      </c>
      <c r="AT135" s="67">
        <v>0</v>
      </c>
      <c r="AU135" s="67">
        <v>0</v>
      </c>
      <c r="AV135" s="67">
        <v>0</v>
      </c>
      <c r="AW135" s="67">
        <v>0</v>
      </c>
      <c r="AY135" s="67">
        <f t="shared" si="19"/>
        <v>18</v>
      </c>
    </row>
    <row r="136" spans="1:51" x14ac:dyDescent="0.25">
      <c r="A136" s="212">
        <v>340</v>
      </c>
      <c r="B136" s="67" t="s">
        <v>135</v>
      </c>
      <c r="C136" s="67" t="s">
        <v>97</v>
      </c>
      <c r="D136" s="103" t="s">
        <v>621</v>
      </c>
      <c r="E136" s="103" t="s">
        <v>623</v>
      </c>
      <c r="F136" s="103" t="s">
        <v>623</v>
      </c>
      <c r="G136" s="103" t="s">
        <v>622</v>
      </c>
      <c r="H136" s="103" t="s">
        <v>621</v>
      </c>
      <c r="I136" s="103" t="s">
        <v>621</v>
      </c>
      <c r="J136" s="103" t="s">
        <v>621</v>
      </c>
      <c r="K136" s="103" t="s">
        <v>622</v>
      </c>
      <c r="L136" s="103" t="s">
        <v>621</v>
      </c>
      <c r="M136" s="103" t="s">
        <v>623</v>
      </c>
      <c r="N136" s="103" t="s">
        <v>623</v>
      </c>
      <c r="O136" s="103" t="s">
        <v>622</v>
      </c>
      <c r="P136" s="103" t="s">
        <v>622</v>
      </c>
      <c r="Q136" s="103" t="s">
        <v>621</v>
      </c>
      <c r="R136" s="103" t="s">
        <v>621</v>
      </c>
      <c r="S136" s="103" t="s">
        <v>621</v>
      </c>
      <c r="T136" s="103" t="s">
        <v>623</v>
      </c>
      <c r="U136" s="103" t="s">
        <v>621</v>
      </c>
      <c r="V136" s="103" t="s">
        <v>621</v>
      </c>
      <c r="W136" s="103" t="s">
        <v>621</v>
      </c>
      <c r="X136" s="103" t="s">
        <v>621</v>
      </c>
      <c r="Y136" s="103" t="s">
        <v>621</v>
      </c>
      <c r="Z136" s="103" t="s">
        <v>621</v>
      </c>
      <c r="AA136" s="103" t="s">
        <v>621</v>
      </c>
      <c r="AB136" s="103" t="s">
        <v>623</v>
      </c>
      <c r="AC136" s="103" t="s">
        <v>621</v>
      </c>
      <c r="AD136" s="103" t="s">
        <v>621</v>
      </c>
      <c r="AE136" s="103" t="s">
        <v>622</v>
      </c>
      <c r="AF136" s="103" t="s">
        <v>621</v>
      </c>
      <c r="AH136" s="103">
        <f t="shared" si="20"/>
        <v>18</v>
      </c>
      <c r="AI136" s="103">
        <f t="shared" si="20"/>
        <v>5</v>
      </c>
      <c r="AJ136" s="103">
        <f t="shared" si="20"/>
        <v>0</v>
      </c>
      <c r="AK136" s="103">
        <f t="shared" si="20"/>
        <v>6</v>
      </c>
      <c r="AL136" s="103">
        <f t="shared" si="20"/>
        <v>0</v>
      </c>
      <c r="AM136" s="103">
        <f t="shared" si="18"/>
        <v>23</v>
      </c>
      <c r="AO136" s="67">
        <v>14</v>
      </c>
      <c r="AP136" s="67">
        <v>4</v>
      </c>
      <c r="AQ136" s="67">
        <v>0</v>
      </c>
      <c r="AR136" s="67">
        <v>3</v>
      </c>
      <c r="AS136" s="67">
        <v>2</v>
      </c>
      <c r="AT136" s="67">
        <v>0</v>
      </c>
      <c r="AU136" s="67">
        <v>0</v>
      </c>
      <c r="AV136" s="67">
        <v>0</v>
      </c>
      <c r="AW136" s="67">
        <v>0</v>
      </c>
      <c r="AY136" s="67">
        <f t="shared" si="19"/>
        <v>20</v>
      </c>
    </row>
    <row r="137" spans="1:51" x14ac:dyDescent="0.25">
      <c r="A137" s="212">
        <v>401</v>
      </c>
      <c r="B137" s="67" t="s">
        <v>136</v>
      </c>
      <c r="C137" s="67" t="s">
        <v>137</v>
      </c>
      <c r="D137" s="103" t="s">
        <v>621</v>
      </c>
      <c r="E137" s="103" t="s">
        <v>621</v>
      </c>
      <c r="F137" s="103" t="s">
        <v>621</v>
      </c>
      <c r="G137" s="103" t="s">
        <v>623</v>
      </c>
      <c r="H137" s="103" t="s">
        <v>621</v>
      </c>
      <c r="I137" s="103" t="s">
        <v>622</v>
      </c>
      <c r="J137" s="103" t="s">
        <v>621</v>
      </c>
      <c r="K137" s="103" t="s">
        <v>621</v>
      </c>
      <c r="L137" s="103" t="s">
        <v>621</v>
      </c>
      <c r="M137" s="103" t="s">
        <v>621</v>
      </c>
      <c r="N137" s="103" t="s">
        <v>621</v>
      </c>
      <c r="O137" s="103" t="s">
        <v>622</v>
      </c>
      <c r="P137" s="103" t="s">
        <v>622</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623</v>
      </c>
      <c r="AC137" s="103" t="s">
        <v>621</v>
      </c>
      <c r="AD137" s="103" t="s">
        <v>621</v>
      </c>
      <c r="AE137" s="103" t="s">
        <v>621</v>
      </c>
      <c r="AF137" s="103" t="s">
        <v>621</v>
      </c>
      <c r="AH137" s="103">
        <f t="shared" si="20"/>
        <v>24</v>
      </c>
      <c r="AI137" s="103">
        <f t="shared" si="20"/>
        <v>3</v>
      </c>
      <c r="AJ137" s="103">
        <f t="shared" si="20"/>
        <v>0</v>
      </c>
      <c r="AK137" s="103">
        <f t="shared" si="20"/>
        <v>2</v>
      </c>
      <c r="AL137" s="103">
        <f t="shared" si="20"/>
        <v>0</v>
      </c>
      <c r="AM137" s="103">
        <f t="shared" si="18"/>
        <v>27</v>
      </c>
      <c r="AO137" s="67">
        <v>18</v>
      </c>
      <c r="AP137" s="67">
        <v>6</v>
      </c>
      <c r="AQ137" s="67">
        <v>0</v>
      </c>
      <c r="AR137" s="67">
        <v>1</v>
      </c>
      <c r="AS137" s="67">
        <v>2</v>
      </c>
      <c r="AT137" s="67">
        <v>0</v>
      </c>
      <c r="AU137" s="67">
        <v>0</v>
      </c>
      <c r="AV137" s="67">
        <v>0</v>
      </c>
      <c r="AW137" s="67">
        <v>0</v>
      </c>
      <c r="AY137" s="67">
        <f t="shared" si="19"/>
        <v>23</v>
      </c>
    </row>
    <row r="138" spans="1:51" x14ac:dyDescent="0.25">
      <c r="A138" s="212">
        <v>402</v>
      </c>
      <c r="B138" s="67" t="s">
        <v>138</v>
      </c>
      <c r="C138" s="67" t="s">
        <v>137</v>
      </c>
      <c r="D138" s="103" t="s">
        <v>621</v>
      </c>
      <c r="E138" s="103" t="s">
        <v>621</v>
      </c>
      <c r="F138" s="103" t="s">
        <v>621</v>
      </c>
      <c r="G138" s="103" t="s">
        <v>622</v>
      </c>
      <c r="H138" s="103" t="s">
        <v>623</v>
      </c>
      <c r="I138" s="103" t="s">
        <v>622</v>
      </c>
      <c r="J138" s="103" t="s">
        <v>623</v>
      </c>
      <c r="K138" s="103" t="s">
        <v>622</v>
      </c>
      <c r="L138" s="103" t="s">
        <v>621</v>
      </c>
      <c r="M138" s="103" t="s">
        <v>621</v>
      </c>
      <c r="N138" s="103" t="s">
        <v>623</v>
      </c>
      <c r="O138" s="103" t="s">
        <v>622</v>
      </c>
      <c r="P138" s="103" t="s">
        <v>622</v>
      </c>
      <c r="Q138" s="103" t="s">
        <v>621</v>
      </c>
      <c r="R138" s="103" t="s">
        <v>621</v>
      </c>
      <c r="S138" s="103" t="s">
        <v>622</v>
      </c>
      <c r="T138" s="103" t="s">
        <v>623</v>
      </c>
      <c r="U138" s="103" t="s">
        <v>623</v>
      </c>
      <c r="V138" s="103" t="s">
        <v>623</v>
      </c>
      <c r="W138" s="103" t="s">
        <v>622</v>
      </c>
      <c r="X138" s="103" t="s">
        <v>623</v>
      </c>
      <c r="Y138" s="103" t="s">
        <v>623</v>
      </c>
      <c r="Z138" s="103" t="s">
        <v>622</v>
      </c>
      <c r="AA138" s="103" t="s">
        <v>621</v>
      </c>
      <c r="AB138" s="103" t="s">
        <v>621</v>
      </c>
      <c r="AC138" s="103" t="s">
        <v>621</v>
      </c>
      <c r="AD138" s="103" t="s">
        <v>621</v>
      </c>
      <c r="AE138" s="103" t="s">
        <v>622</v>
      </c>
      <c r="AF138" s="103" t="s">
        <v>621</v>
      </c>
      <c r="AH138" s="103">
        <f t="shared" si="20"/>
        <v>12</v>
      </c>
      <c r="AI138" s="103">
        <f t="shared" si="20"/>
        <v>9</v>
      </c>
      <c r="AJ138" s="103">
        <f t="shared" si="20"/>
        <v>0</v>
      </c>
      <c r="AK138" s="103">
        <f t="shared" si="20"/>
        <v>8</v>
      </c>
      <c r="AL138" s="103">
        <f t="shared" si="20"/>
        <v>0</v>
      </c>
      <c r="AM138" s="103">
        <f t="shared" si="18"/>
        <v>21</v>
      </c>
      <c r="AO138" s="67">
        <v>9</v>
      </c>
      <c r="AP138" s="67">
        <v>3</v>
      </c>
      <c r="AQ138" s="67">
        <v>0</v>
      </c>
      <c r="AR138" s="67">
        <v>6</v>
      </c>
      <c r="AS138" s="67">
        <v>3</v>
      </c>
      <c r="AT138" s="67">
        <v>0</v>
      </c>
      <c r="AU138" s="67">
        <v>0</v>
      </c>
      <c r="AV138" s="67">
        <v>0</v>
      </c>
      <c r="AW138" s="67">
        <v>0</v>
      </c>
      <c r="AY138" s="67">
        <f t="shared" si="19"/>
        <v>18</v>
      </c>
    </row>
    <row r="139" spans="1:51" x14ac:dyDescent="0.25">
      <c r="A139" s="212">
        <v>403</v>
      </c>
      <c r="B139" s="67" t="s">
        <v>139</v>
      </c>
      <c r="C139" s="67" t="s">
        <v>137</v>
      </c>
      <c r="D139" s="103" t="s">
        <v>621</v>
      </c>
      <c r="E139" s="103" t="s">
        <v>621</v>
      </c>
      <c r="F139" s="103" t="s">
        <v>623</v>
      </c>
      <c r="G139" s="103" t="s">
        <v>622</v>
      </c>
      <c r="H139" s="103" t="s">
        <v>621</v>
      </c>
      <c r="I139" s="103" t="s">
        <v>621</v>
      </c>
      <c r="J139" s="103" t="s">
        <v>621</v>
      </c>
      <c r="K139" s="103" t="s">
        <v>621</v>
      </c>
      <c r="L139" s="103" t="s">
        <v>621</v>
      </c>
      <c r="M139" s="103" t="s">
        <v>621</v>
      </c>
      <c r="N139" s="103" t="s">
        <v>623</v>
      </c>
      <c r="O139" s="103" t="s">
        <v>621</v>
      </c>
      <c r="P139" s="103" t="s">
        <v>621</v>
      </c>
      <c r="Q139" s="103" t="s">
        <v>621</v>
      </c>
      <c r="R139" s="103" t="s">
        <v>621</v>
      </c>
      <c r="S139" s="103" t="s">
        <v>621</v>
      </c>
      <c r="T139" s="103" t="s">
        <v>621</v>
      </c>
      <c r="U139" s="103" t="s">
        <v>620</v>
      </c>
      <c r="V139" s="103" t="s">
        <v>621</v>
      </c>
      <c r="W139" s="103" t="s">
        <v>620</v>
      </c>
      <c r="X139" s="103" t="s">
        <v>621</v>
      </c>
      <c r="Y139" s="103" t="s">
        <v>621</v>
      </c>
      <c r="Z139" s="103" t="s">
        <v>621</v>
      </c>
      <c r="AA139" s="103" t="s">
        <v>621</v>
      </c>
      <c r="AB139" s="103" t="s">
        <v>623</v>
      </c>
      <c r="AC139" s="103" t="s">
        <v>621</v>
      </c>
      <c r="AD139" s="103" t="s">
        <v>621</v>
      </c>
      <c r="AE139" s="103" t="s">
        <v>621</v>
      </c>
      <c r="AF139" s="103" t="s">
        <v>621</v>
      </c>
      <c r="AH139" s="103">
        <f t="shared" si="20"/>
        <v>23</v>
      </c>
      <c r="AI139" s="103">
        <f t="shared" si="20"/>
        <v>1</v>
      </c>
      <c r="AJ139" s="103">
        <f t="shared" si="20"/>
        <v>2</v>
      </c>
      <c r="AK139" s="103">
        <f t="shared" si="20"/>
        <v>3</v>
      </c>
      <c r="AL139" s="103">
        <f t="shared" si="20"/>
        <v>0</v>
      </c>
      <c r="AM139" s="103">
        <f t="shared" si="18"/>
        <v>24</v>
      </c>
      <c r="AO139" s="67">
        <v>15</v>
      </c>
      <c r="AP139" s="67">
        <v>8</v>
      </c>
      <c r="AQ139" s="67">
        <v>0</v>
      </c>
      <c r="AR139" s="67">
        <v>1</v>
      </c>
      <c r="AS139" s="67">
        <v>0</v>
      </c>
      <c r="AT139" s="67">
        <v>0</v>
      </c>
      <c r="AU139" s="67">
        <v>2</v>
      </c>
      <c r="AV139" s="67">
        <v>0</v>
      </c>
      <c r="AW139" s="67">
        <v>0</v>
      </c>
      <c r="AY139" s="67">
        <f t="shared" si="19"/>
        <v>22</v>
      </c>
    </row>
    <row r="140" spans="1:51" x14ac:dyDescent="0.25">
      <c r="A140" s="212">
        <v>404</v>
      </c>
      <c r="B140" s="67" t="s">
        <v>140</v>
      </c>
      <c r="C140" s="67" t="s">
        <v>137</v>
      </c>
      <c r="D140" s="103" t="s">
        <v>621</v>
      </c>
      <c r="E140" s="103" t="s">
        <v>621</v>
      </c>
      <c r="F140" s="103" t="s">
        <v>621</v>
      </c>
      <c r="G140" s="103" t="s">
        <v>621</v>
      </c>
      <c r="H140" s="103" t="s">
        <v>621</v>
      </c>
      <c r="I140" s="103" t="s">
        <v>621</v>
      </c>
      <c r="J140" s="103" t="s">
        <v>621</v>
      </c>
      <c r="K140" s="103" t="s">
        <v>621</v>
      </c>
      <c r="L140" s="103" t="s">
        <v>621</v>
      </c>
      <c r="M140" s="103" t="s">
        <v>621</v>
      </c>
      <c r="N140" s="103" t="s">
        <v>623</v>
      </c>
      <c r="O140" s="103" t="s">
        <v>622</v>
      </c>
      <c r="P140" s="103" t="s">
        <v>622</v>
      </c>
      <c r="Q140" s="103" t="s">
        <v>621</v>
      </c>
      <c r="R140" s="103" t="s">
        <v>621</v>
      </c>
      <c r="S140" s="103" t="s">
        <v>621</v>
      </c>
      <c r="T140" s="103" t="s">
        <v>623</v>
      </c>
      <c r="U140" s="103" t="s">
        <v>620</v>
      </c>
      <c r="V140" s="103" t="s">
        <v>621</v>
      </c>
      <c r="W140" s="103" t="s">
        <v>621</v>
      </c>
      <c r="X140" s="103" t="s">
        <v>621</v>
      </c>
      <c r="Y140" s="103" t="s">
        <v>621</v>
      </c>
      <c r="Z140" s="103" t="s">
        <v>621</v>
      </c>
      <c r="AA140" s="103" t="s">
        <v>621</v>
      </c>
      <c r="AB140" s="103" t="s">
        <v>623</v>
      </c>
      <c r="AC140" s="103" t="s">
        <v>621</v>
      </c>
      <c r="AD140" s="103" t="s">
        <v>621</v>
      </c>
      <c r="AE140" s="103" t="s">
        <v>621</v>
      </c>
      <c r="AF140" s="103" t="s">
        <v>621</v>
      </c>
      <c r="AH140" s="103">
        <f t="shared" si="20"/>
        <v>23</v>
      </c>
      <c r="AI140" s="103">
        <f t="shared" si="20"/>
        <v>2</v>
      </c>
      <c r="AJ140" s="103">
        <f t="shared" si="20"/>
        <v>1</v>
      </c>
      <c r="AK140" s="103">
        <f t="shared" si="20"/>
        <v>3</v>
      </c>
      <c r="AL140" s="103">
        <f t="shared" si="20"/>
        <v>0</v>
      </c>
      <c r="AM140" s="103">
        <f t="shared" si="18"/>
        <v>25</v>
      </c>
      <c r="AO140" s="67">
        <v>18</v>
      </c>
      <c r="AP140" s="67">
        <v>5</v>
      </c>
      <c r="AQ140" s="67">
        <v>0</v>
      </c>
      <c r="AR140" s="67">
        <v>0</v>
      </c>
      <c r="AS140" s="67">
        <v>2</v>
      </c>
      <c r="AT140" s="67">
        <v>0</v>
      </c>
      <c r="AU140" s="67">
        <v>1</v>
      </c>
      <c r="AV140" s="67">
        <v>0</v>
      </c>
      <c r="AW140" s="67">
        <v>0</v>
      </c>
      <c r="AY140" s="67">
        <f t="shared" si="19"/>
        <v>22.5</v>
      </c>
    </row>
    <row r="141" spans="1:51" x14ac:dyDescent="0.25">
      <c r="A141" s="212">
        <v>405</v>
      </c>
      <c r="B141" s="67" t="s">
        <v>141</v>
      </c>
      <c r="C141" s="67" t="s">
        <v>137</v>
      </c>
      <c r="D141" s="103" t="s">
        <v>621</v>
      </c>
      <c r="E141" s="103" t="s">
        <v>621</v>
      </c>
      <c r="F141" s="103" t="s">
        <v>621</v>
      </c>
      <c r="G141" s="103" t="s">
        <v>621</v>
      </c>
      <c r="H141" s="103" t="s">
        <v>621</v>
      </c>
      <c r="I141" s="103" t="s">
        <v>621</v>
      </c>
      <c r="J141" s="103" t="s">
        <v>621</v>
      </c>
      <c r="K141" s="103" t="s">
        <v>621</v>
      </c>
      <c r="L141" s="103" t="s">
        <v>621</v>
      </c>
      <c r="M141" s="103" t="s">
        <v>621</v>
      </c>
      <c r="N141" s="103" t="s">
        <v>623</v>
      </c>
      <c r="O141" s="103" t="s">
        <v>622</v>
      </c>
      <c r="P141" s="103" t="s">
        <v>622</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621</v>
      </c>
      <c r="AC141" s="103" t="s">
        <v>621</v>
      </c>
      <c r="AD141" s="103" t="s">
        <v>621</v>
      </c>
      <c r="AE141" s="103" t="s">
        <v>621</v>
      </c>
      <c r="AF141" s="103" t="s">
        <v>621</v>
      </c>
      <c r="AH141" s="103">
        <f t="shared" si="20"/>
        <v>26</v>
      </c>
      <c r="AI141" s="103">
        <f t="shared" si="20"/>
        <v>2</v>
      </c>
      <c r="AJ141" s="103">
        <f t="shared" si="20"/>
        <v>0</v>
      </c>
      <c r="AK141" s="103">
        <f t="shared" si="20"/>
        <v>1</v>
      </c>
      <c r="AL141" s="103">
        <f t="shared" si="20"/>
        <v>0</v>
      </c>
      <c r="AM141" s="103">
        <f t="shared" si="18"/>
        <v>28</v>
      </c>
      <c r="AO141" s="67">
        <v>19</v>
      </c>
      <c r="AP141" s="67">
        <v>7</v>
      </c>
      <c r="AQ141" s="67">
        <v>0</v>
      </c>
      <c r="AR141" s="67">
        <v>0</v>
      </c>
      <c r="AS141" s="67">
        <v>2</v>
      </c>
      <c r="AT141" s="67">
        <v>0</v>
      </c>
      <c r="AU141" s="67">
        <v>0</v>
      </c>
      <c r="AV141" s="67">
        <v>0</v>
      </c>
      <c r="AW141" s="67">
        <v>0</v>
      </c>
      <c r="AY141" s="67">
        <f t="shared" si="19"/>
        <v>23.5</v>
      </c>
    </row>
    <row r="142" spans="1:51" x14ac:dyDescent="0.25">
      <c r="A142" s="212">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623</v>
      </c>
      <c r="N142" s="103" t="s">
        <v>621</v>
      </c>
      <c r="O142" s="103" t="s">
        <v>621</v>
      </c>
      <c r="P142" s="103" t="s">
        <v>621</v>
      </c>
      <c r="Q142" s="103" t="s">
        <v>621</v>
      </c>
      <c r="R142" s="103" t="s">
        <v>621</v>
      </c>
      <c r="S142" s="103" t="s">
        <v>621</v>
      </c>
      <c r="T142" s="103" t="s">
        <v>623</v>
      </c>
      <c r="U142" s="103" t="s">
        <v>621</v>
      </c>
      <c r="V142" s="103" t="s">
        <v>621</v>
      </c>
      <c r="W142" s="103" t="s">
        <v>621</v>
      </c>
      <c r="X142" s="103" t="s">
        <v>621</v>
      </c>
      <c r="Y142" s="103" t="s">
        <v>621</v>
      </c>
      <c r="Z142" s="103" t="s">
        <v>621</v>
      </c>
      <c r="AA142" s="103" t="s">
        <v>621</v>
      </c>
      <c r="AB142" s="103" t="s">
        <v>623</v>
      </c>
      <c r="AC142" s="103" t="s">
        <v>621</v>
      </c>
      <c r="AD142" s="103" t="s">
        <v>621</v>
      </c>
      <c r="AE142" s="103" t="s">
        <v>621</v>
      </c>
      <c r="AF142" s="103" t="s">
        <v>621</v>
      </c>
      <c r="AH142" s="103">
        <f t="shared" si="20"/>
        <v>26</v>
      </c>
      <c r="AI142" s="103">
        <f t="shared" si="20"/>
        <v>0</v>
      </c>
      <c r="AJ142" s="103">
        <f t="shared" si="20"/>
        <v>0</v>
      </c>
      <c r="AK142" s="103">
        <f t="shared" si="20"/>
        <v>3</v>
      </c>
      <c r="AL142" s="103">
        <f t="shared" si="20"/>
        <v>0</v>
      </c>
      <c r="AM142" s="103">
        <f t="shared" si="18"/>
        <v>26</v>
      </c>
      <c r="AO142" s="67">
        <v>20</v>
      </c>
      <c r="AP142" s="67">
        <v>6</v>
      </c>
      <c r="AQ142" s="67">
        <v>0</v>
      </c>
      <c r="AR142" s="67">
        <v>0</v>
      </c>
      <c r="AS142" s="67">
        <v>0</v>
      </c>
      <c r="AT142" s="67">
        <v>0</v>
      </c>
      <c r="AU142" s="67">
        <v>0</v>
      </c>
      <c r="AV142" s="67">
        <v>0</v>
      </c>
      <c r="AW142" s="67">
        <v>0</v>
      </c>
      <c r="AY142" s="67">
        <f t="shared" si="19"/>
        <v>23</v>
      </c>
    </row>
    <row r="143" spans="1:51" x14ac:dyDescent="0.25">
      <c r="A143" s="212">
        <v>407</v>
      </c>
      <c r="B143" s="67" t="s">
        <v>143</v>
      </c>
      <c r="C143" s="67" t="s">
        <v>137</v>
      </c>
      <c r="D143" s="103" t="s">
        <v>621</v>
      </c>
      <c r="E143" s="103" t="s">
        <v>621</v>
      </c>
      <c r="F143" s="103" t="s">
        <v>621</v>
      </c>
      <c r="G143" s="103" t="s">
        <v>623</v>
      </c>
      <c r="H143" s="103" t="s">
        <v>621</v>
      </c>
      <c r="I143" s="103" t="s">
        <v>621</v>
      </c>
      <c r="J143" s="103" t="s">
        <v>621</v>
      </c>
      <c r="K143" s="103" t="s">
        <v>621</v>
      </c>
      <c r="L143" s="103" t="s">
        <v>621</v>
      </c>
      <c r="M143" s="103" t="s">
        <v>621</v>
      </c>
      <c r="N143" s="103" t="s">
        <v>621</v>
      </c>
      <c r="O143" s="103" t="s">
        <v>622</v>
      </c>
      <c r="P143" s="103" t="s">
        <v>621</v>
      </c>
      <c r="Q143" s="103" t="s">
        <v>621</v>
      </c>
      <c r="R143" s="103" t="s">
        <v>621</v>
      </c>
      <c r="S143" s="103" t="s">
        <v>621</v>
      </c>
      <c r="T143" s="103" t="s">
        <v>621</v>
      </c>
      <c r="U143" s="103" t="s">
        <v>620</v>
      </c>
      <c r="V143" s="103" t="s">
        <v>621</v>
      </c>
      <c r="W143" s="103" t="s">
        <v>621</v>
      </c>
      <c r="X143" s="103" t="s">
        <v>621</v>
      </c>
      <c r="Y143" s="103" t="s">
        <v>621</v>
      </c>
      <c r="Z143" s="103" t="s">
        <v>621</v>
      </c>
      <c r="AA143" s="103" t="s">
        <v>621</v>
      </c>
      <c r="AB143" s="103" t="s">
        <v>621</v>
      </c>
      <c r="AC143" s="103" t="s">
        <v>621</v>
      </c>
      <c r="AD143" s="103" t="s">
        <v>621</v>
      </c>
      <c r="AE143" s="103" t="s">
        <v>621</v>
      </c>
      <c r="AF143" s="103" t="s">
        <v>621</v>
      </c>
      <c r="AH143" s="103">
        <f t="shared" si="20"/>
        <v>26</v>
      </c>
      <c r="AI143" s="103">
        <f t="shared" si="20"/>
        <v>1</v>
      </c>
      <c r="AJ143" s="103">
        <f t="shared" si="20"/>
        <v>1</v>
      </c>
      <c r="AK143" s="103">
        <f t="shared" si="20"/>
        <v>1</v>
      </c>
      <c r="AL143" s="103">
        <f t="shared" si="20"/>
        <v>0</v>
      </c>
      <c r="AM143" s="103">
        <f t="shared" si="18"/>
        <v>27</v>
      </c>
      <c r="AO143" s="67">
        <v>18</v>
      </c>
      <c r="AP143" s="67">
        <v>8</v>
      </c>
      <c r="AQ143" s="67">
        <v>0</v>
      </c>
      <c r="AR143" s="67">
        <v>0</v>
      </c>
      <c r="AS143" s="67">
        <v>1</v>
      </c>
      <c r="AT143" s="67">
        <v>0</v>
      </c>
      <c r="AU143" s="67">
        <v>1</v>
      </c>
      <c r="AV143" s="67">
        <v>0</v>
      </c>
      <c r="AW143" s="67">
        <v>0</v>
      </c>
      <c r="AY143" s="67">
        <f t="shared" si="19"/>
        <v>23.5</v>
      </c>
    </row>
    <row r="144" spans="1:51" x14ac:dyDescent="0.25">
      <c r="A144" s="212">
        <v>408</v>
      </c>
      <c r="B144" s="67" t="s">
        <v>1896</v>
      </c>
      <c r="C144" s="67" t="s">
        <v>137</v>
      </c>
      <c r="D144" s="103" t="s">
        <v>621</v>
      </c>
      <c r="E144" s="103" t="s">
        <v>621</v>
      </c>
      <c r="F144" s="103" t="s">
        <v>621</v>
      </c>
      <c r="G144" s="103" t="s">
        <v>621</v>
      </c>
      <c r="H144" s="103" t="s">
        <v>621</v>
      </c>
      <c r="I144" s="103" t="s">
        <v>621</v>
      </c>
      <c r="J144" s="103" t="s">
        <v>621</v>
      </c>
      <c r="K144" s="103" t="s">
        <v>622</v>
      </c>
      <c r="L144" s="103" t="s">
        <v>621</v>
      </c>
      <c r="M144" s="103" t="s">
        <v>621</v>
      </c>
      <c r="N144" s="103" t="s">
        <v>621</v>
      </c>
      <c r="O144" s="103" t="s">
        <v>621</v>
      </c>
      <c r="P144" s="103" t="s">
        <v>622</v>
      </c>
      <c r="Q144" s="103" t="s">
        <v>621</v>
      </c>
      <c r="R144" s="103" t="s">
        <v>623</v>
      </c>
      <c r="S144" s="103" t="s">
        <v>621</v>
      </c>
      <c r="T144" s="103" t="s">
        <v>621</v>
      </c>
      <c r="U144" s="103" t="s">
        <v>623</v>
      </c>
      <c r="V144" s="103" t="s">
        <v>622</v>
      </c>
      <c r="W144" s="103" t="s">
        <v>621</v>
      </c>
      <c r="X144" s="103" t="s">
        <v>621</v>
      </c>
      <c r="Y144" s="103" t="s">
        <v>623</v>
      </c>
      <c r="Z144" s="103" t="s">
        <v>623</v>
      </c>
      <c r="AA144" s="103" t="s">
        <v>621</v>
      </c>
      <c r="AB144" s="103" t="s">
        <v>621</v>
      </c>
      <c r="AC144" s="103" t="s">
        <v>621</v>
      </c>
      <c r="AD144" s="103" t="s">
        <v>621</v>
      </c>
      <c r="AE144" s="103" t="s">
        <v>621</v>
      </c>
      <c r="AF144" s="103" t="s">
        <v>621</v>
      </c>
      <c r="AH144" s="103">
        <f t="shared" ref="AH144:AL153" si="21">COUNTIF($D144:$AF144,AH$3)</f>
        <v>22</v>
      </c>
      <c r="AI144" s="103">
        <f t="shared" si="21"/>
        <v>3</v>
      </c>
      <c r="AJ144" s="103">
        <f t="shared" si="21"/>
        <v>0</v>
      </c>
      <c r="AK144" s="103">
        <f t="shared" si="21"/>
        <v>4</v>
      </c>
      <c r="AL144" s="103">
        <f t="shared" si="21"/>
        <v>0</v>
      </c>
      <c r="AM144" s="103">
        <f t="shared" si="18"/>
        <v>25</v>
      </c>
      <c r="AO144" s="67">
        <v>17</v>
      </c>
      <c r="AP144" s="67">
        <v>5</v>
      </c>
      <c r="AQ144" s="67">
        <v>0</v>
      </c>
      <c r="AR144" s="67">
        <v>1</v>
      </c>
      <c r="AS144" s="67">
        <v>2</v>
      </c>
      <c r="AT144" s="67">
        <v>0</v>
      </c>
      <c r="AU144" s="67">
        <v>0</v>
      </c>
      <c r="AV144" s="67">
        <v>0</v>
      </c>
      <c r="AW144" s="67">
        <v>0</v>
      </c>
      <c r="AY144" s="67">
        <f t="shared" si="19"/>
        <v>21.5</v>
      </c>
    </row>
    <row r="145" spans="1:51" x14ac:dyDescent="0.25">
      <c r="A145" s="212">
        <v>409</v>
      </c>
      <c r="B145" s="67" t="s">
        <v>145</v>
      </c>
      <c r="C145" s="67" t="s">
        <v>137</v>
      </c>
      <c r="D145" s="103" t="s">
        <v>621</v>
      </c>
      <c r="E145" s="103" t="s">
        <v>621</v>
      </c>
      <c r="F145" s="103" t="s">
        <v>621</v>
      </c>
      <c r="G145" s="103" t="s">
        <v>623</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623</v>
      </c>
      <c r="AC145" s="103" t="s">
        <v>621</v>
      </c>
      <c r="AD145" s="103" t="s">
        <v>621</v>
      </c>
      <c r="AE145" s="103" t="s">
        <v>621</v>
      </c>
      <c r="AF145" s="103" t="s">
        <v>621</v>
      </c>
      <c r="AH145" s="103">
        <f t="shared" si="21"/>
        <v>27</v>
      </c>
      <c r="AI145" s="103">
        <f t="shared" si="21"/>
        <v>0</v>
      </c>
      <c r="AJ145" s="103">
        <f t="shared" si="21"/>
        <v>0</v>
      </c>
      <c r="AK145" s="103">
        <f t="shared" si="21"/>
        <v>2</v>
      </c>
      <c r="AL145" s="103">
        <f t="shared" si="21"/>
        <v>0</v>
      </c>
      <c r="AM145" s="103">
        <f t="shared" si="18"/>
        <v>27</v>
      </c>
      <c r="AO145" s="67">
        <v>19</v>
      </c>
      <c r="AP145" s="67">
        <v>8</v>
      </c>
      <c r="AQ145" s="67">
        <v>0</v>
      </c>
      <c r="AR145" s="67">
        <v>0</v>
      </c>
      <c r="AS145" s="67">
        <v>0</v>
      </c>
      <c r="AT145" s="67">
        <v>0</v>
      </c>
      <c r="AU145" s="67">
        <v>0</v>
      </c>
      <c r="AV145" s="67">
        <v>0</v>
      </c>
      <c r="AW145" s="67">
        <v>0</v>
      </c>
      <c r="AY145" s="67">
        <f t="shared" si="19"/>
        <v>23</v>
      </c>
    </row>
    <row r="146" spans="1:51" x14ac:dyDescent="0.25">
      <c r="A146" s="212">
        <v>410</v>
      </c>
      <c r="B146" s="67" t="s">
        <v>146</v>
      </c>
      <c r="C146" s="67" t="s">
        <v>137</v>
      </c>
      <c r="D146" s="103" t="s">
        <v>621</v>
      </c>
      <c r="E146" s="103" t="s">
        <v>621</v>
      </c>
      <c r="F146" s="103" t="s">
        <v>621</v>
      </c>
      <c r="G146" s="103" t="s">
        <v>621</v>
      </c>
      <c r="H146" s="103" t="s">
        <v>621</v>
      </c>
      <c r="I146" s="103" t="s">
        <v>622</v>
      </c>
      <c r="J146" s="103" t="s">
        <v>621</v>
      </c>
      <c r="K146" s="103" t="s">
        <v>621</v>
      </c>
      <c r="L146" s="103" t="s">
        <v>621</v>
      </c>
      <c r="M146" s="103" t="s">
        <v>621</v>
      </c>
      <c r="N146" s="103" t="s">
        <v>621</v>
      </c>
      <c r="O146" s="103" t="s">
        <v>622</v>
      </c>
      <c r="P146" s="103" t="s">
        <v>622</v>
      </c>
      <c r="Q146" s="103" t="s">
        <v>623</v>
      </c>
      <c r="R146" s="103" t="s">
        <v>623</v>
      </c>
      <c r="S146" s="103" t="s">
        <v>621</v>
      </c>
      <c r="T146" s="103" t="s">
        <v>623</v>
      </c>
      <c r="U146" s="103" t="s">
        <v>621</v>
      </c>
      <c r="V146" s="103" t="s">
        <v>621</v>
      </c>
      <c r="W146" s="103" t="s">
        <v>621</v>
      </c>
      <c r="X146" s="103" t="s">
        <v>621</v>
      </c>
      <c r="Y146" s="103" t="s">
        <v>623</v>
      </c>
      <c r="Z146" s="103" t="s">
        <v>621</v>
      </c>
      <c r="AA146" s="103" t="s">
        <v>623</v>
      </c>
      <c r="AB146" s="103" t="s">
        <v>621</v>
      </c>
      <c r="AC146" s="103" t="s">
        <v>621</v>
      </c>
      <c r="AD146" s="103" t="s">
        <v>623</v>
      </c>
      <c r="AE146" s="103" t="s">
        <v>621</v>
      </c>
      <c r="AF146" s="103" t="s">
        <v>621</v>
      </c>
      <c r="AH146" s="103">
        <f t="shared" si="21"/>
        <v>20</v>
      </c>
      <c r="AI146" s="103">
        <f t="shared" si="21"/>
        <v>3</v>
      </c>
      <c r="AJ146" s="103">
        <f t="shared" si="21"/>
        <v>0</v>
      </c>
      <c r="AK146" s="103">
        <f t="shared" si="21"/>
        <v>6</v>
      </c>
      <c r="AL146" s="103">
        <f t="shared" si="21"/>
        <v>0</v>
      </c>
      <c r="AM146" s="103">
        <f t="shared" si="18"/>
        <v>23</v>
      </c>
      <c r="AO146" s="67">
        <v>16</v>
      </c>
      <c r="AP146" s="67">
        <v>4</v>
      </c>
      <c r="AQ146" s="67">
        <v>0</v>
      </c>
      <c r="AR146" s="67">
        <v>1</v>
      </c>
      <c r="AS146" s="67">
        <v>2</v>
      </c>
      <c r="AT146" s="67">
        <v>0</v>
      </c>
      <c r="AU146" s="67">
        <v>0</v>
      </c>
      <c r="AV146" s="67">
        <v>0</v>
      </c>
      <c r="AW146" s="67">
        <v>0</v>
      </c>
      <c r="AY146" s="67">
        <f t="shared" si="19"/>
        <v>20</v>
      </c>
    </row>
    <row r="147" spans="1:51" x14ac:dyDescent="0.25">
      <c r="A147" s="212">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622</v>
      </c>
      <c r="P147" s="103" t="s">
        <v>622</v>
      </c>
      <c r="Q147" s="103" t="s">
        <v>621</v>
      </c>
      <c r="R147" s="103" t="s">
        <v>621</v>
      </c>
      <c r="S147" s="103" t="s">
        <v>621</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H147" s="103">
        <f t="shared" si="21"/>
        <v>26</v>
      </c>
      <c r="AI147" s="103">
        <f t="shared" si="21"/>
        <v>2</v>
      </c>
      <c r="AJ147" s="103">
        <f t="shared" si="21"/>
        <v>0</v>
      </c>
      <c r="AK147" s="103">
        <f t="shared" si="21"/>
        <v>1</v>
      </c>
      <c r="AL147" s="103">
        <f t="shared" si="21"/>
        <v>0</v>
      </c>
      <c r="AM147" s="103">
        <f t="shared" si="18"/>
        <v>28</v>
      </c>
      <c r="AO147" s="67">
        <v>20</v>
      </c>
      <c r="AP147" s="67">
        <v>6</v>
      </c>
      <c r="AQ147" s="67">
        <v>0</v>
      </c>
      <c r="AR147" s="67">
        <v>0</v>
      </c>
      <c r="AS147" s="67">
        <v>2</v>
      </c>
      <c r="AT147" s="67">
        <v>0</v>
      </c>
      <c r="AU147" s="67">
        <v>0</v>
      </c>
      <c r="AV147" s="67">
        <v>0</v>
      </c>
      <c r="AW147" s="67">
        <v>0</v>
      </c>
      <c r="AY147" s="67">
        <f t="shared" si="19"/>
        <v>24</v>
      </c>
    </row>
    <row r="148" spans="1:51" x14ac:dyDescent="0.25">
      <c r="A148" s="212">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621</v>
      </c>
      <c r="O148" s="103" t="s">
        <v>622</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621</v>
      </c>
      <c r="AB148" s="103" t="s">
        <v>621</v>
      </c>
      <c r="AC148" s="103" t="s">
        <v>621</v>
      </c>
      <c r="AD148" s="103" t="s">
        <v>621</v>
      </c>
      <c r="AE148" s="103" t="s">
        <v>621</v>
      </c>
      <c r="AF148" s="103" t="s">
        <v>621</v>
      </c>
      <c r="AH148" s="103">
        <f t="shared" si="21"/>
        <v>27</v>
      </c>
      <c r="AI148" s="103">
        <f t="shared" si="21"/>
        <v>2</v>
      </c>
      <c r="AJ148" s="103">
        <f t="shared" si="21"/>
        <v>0</v>
      </c>
      <c r="AK148" s="103">
        <f t="shared" si="21"/>
        <v>0</v>
      </c>
      <c r="AL148" s="103">
        <f t="shared" si="21"/>
        <v>0</v>
      </c>
      <c r="AM148" s="103">
        <f t="shared" si="18"/>
        <v>29</v>
      </c>
      <c r="AO148" s="67">
        <v>20</v>
      </c>
      <c r="AP148" s="67">
        <v>7</v>
      </c>
      <c r="AQ148" s="67">
        <v>0</v>
      </c>
      <c r="AR148" s="67">
        <v>0</v>
      </c>
      <c r="AS148" s="67">
        <v>2</v>
      </c>
      <c r="AT148" s="67">
        <v>0</v>
      </c>
      <c r="AU148" s="67">
        <v>0</v>
      </c>
      <c r="AV148" s="67">
        <v>0</v>
      </c>
      <c r="AW148" s="67">
        <v>0</v>
      </c>
      <c r="AY148" s="67">
        <f t="shared" si="19"/>
        <v>24.5</v>
      </c>
    </row>
    <row r="149" spans="1:51" x14ac:dyDescent="0.25">
      <c r="A149" s="212">
        <v>413</v>
      </c>
      <c r="B149" s="67" t="s">
        <v>149</v>
      </c>
      <c r="C149" s="67" t="s">
        <v>137</v>
      </c>
      <c r="D149" s="103" t="s">
        <v>621</v>
      </c>
      <c r="E149" s="103" t="s">
        <v>621</v>
      </c>
      <c r="F149" s="103" t="s">
        <v>621</v>
      </c>
      <c r="G149" s="103" t="s">
        <v>622</v>
      </c>
      <c r="H149" s="103" t="s">
        <v>621</v>
      </c>
      <c r="I149" s="103" t="s">
        <v>621</v>
      </c>
      <c r="J149" s="103" t="s">
        <v>621</v>
      </c>
      <c r="K149" s="103" t="s">
        <v>621</v>
      </c>
      <c r="L149" s="103" t="s">
        <v>621</v>
      </c>
      <c r="M149" s="103" t="s">
        <v>621</v>
      </c>
      <c r="N149" s="103" t="s">
        <v>623</v>
      </c>
      <c r="O149" s="103" t="s">
        <v>622</v>
      </c>
      <c r="P149" s="103" t="s">
        <v>622</v>
      </c>
      <c r="Q149" s="103" t="s">
        <v>621</v>
      </c>
      <c r="R149" s="103" t="s">
        <v>623</v>
      </c>
      <c r="S149" s="103" t="s">
        <v>621</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H149" s="103">
        <f t="shared" si="21"/>
        <v>24</v>
      </c>
      <c r="AI149" s="103">
        <f t="shared" si="21"/>
        <v>3</v>
      </c>
      <c r="AJ149" s="103">
        <f t="shared" si="21"/>
        <v>0</v>
      </c>
      <c r="AK149" s="103">
        <f t="shared" si="21"/>
        <v>2</v>
      </c>
      <c r="AL149" s="103">
        <f t="shared" si="21"/>
        <v>0</v>
      </c>
      <c r="AM149" s="103">
        <f t="shared" si="18"/>
        <v>27</v>
      </c>
      <c r="AO149" s="67">
        <v>17</v>
      </c>
      <c r="AP149" s="67">
        <v>7</v>
      </c>
      <c r="AQ149" s="67">
        <v>0</v>
      </c>
      <c r="AR149" s="67">
        <v>1</v>
      </c>
      <c r="AS149" s="67">
        <v>2</v>
      </c>
      <c r="AT149" s="67">
        <v>0</v>
      </c>
      <c r="AU149" s="67">
        <v>0</v>
      </c>
      <c r="AV149" s="67">
        <v>0</v>
      </c>
      <c r="AW149" s="67">
        <v>0</v>
      </c>
      <c r="AY149" s="67">
        <f t="shared" si="19"/>
        <v>22.5</v>
      </c>
    </row>
    <row r="150" spans="1:51" x14ac:dyDescent="0.25">
      <c r="A150" s="212">
        <v>414</v>
      </c>
      <c r="B150" s="67" t="s">
        <v>1897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623</v>
      </c>
      <c r="Q150" s="103" t="s">
        <v>621</v>
      </c>
      <c r="R150" s="103" t="s">
        <v>623</v>
      </c>
      <c r="S150" s="103" t="s">
        <v>621</v>
      </c>
      <c r="T150" s="103" t="s">
        <v>623</v>
      </c>
      <c r="U150" s="103" t="s">
        <v>621</v>
      </c>
      <c r="V150" s="103" t="s">
        <v>621</v>
      </c>
      <c r="W150" s="103" t="s">
        <v>621</v>
      </c>
      <c r="X150" s="103" t="s">
        <v>621</v>
      </c>
      <c r="Y150" s="103" t="s">
        <v>621</v>
      </c>
      <c r="Z150" s="103" t="s">
        <v>621</v>
      </c>
      <c r="AA150" s="103" t="s">
        <v>621</v>
      </c>
      <c r="AB150" s="103" t="s">
        <v>623</v>
      </c>
      <c r="AC150" s="103" t="s">
        <v>621</v>
      </c>
      <c r="AD150" s="103" t="s">
        <v>621</v>
      </c>
      <c r="AE150" s="103" t="s">
        <v>621</v>
      </c>
      <c r="AF150" s="103" t="s">
        <v>621</v>
      </c>
      <c r="AH150" s="103">
        <f t="shared" si="21"/>
        <v>25</v>
      </c>
      <c r="AI150" s="103">
        <f t="shared" si="21"/>
        <v>0</v>
      </c>
      <c r="AJ150" s="103">
        <f t="shared" si="21"/>
        <v>0</v>
      </c>
      <c r="AK150" s="103">
        <f t="shared" si="21"/>
        <v>4</v>
      </c>
      <c r="AL150" s="103">
        <f t="shared" si="21"/>
        <v>0</v>
      </c>
      <c r="AM150" s="103">
        <f t="shared" si="18"/>
        <v>25</v>
      </c>
      <c r="AO150" s="67">
        <v>19</v>
      </c>
      <c r="AP150" s="67">
        <v>6</v>
      </c>
      <c r="AQ150" s="67">
        <v>0</v>
      </c>
      <c r="AR150" s="67">
        <v>0</v>
      </c>
      <c r="AS150" s="67">
        <v>0</v>
      </c>
      <c r="AT150" s="67">
        <v>0</v>
      </c>
      <c r="AU150" s="67">
        <v>0</v>
      </c>
      <c r="AV150" s="67">
        <v>0</v>
      </c>
      <c r="AW150" s="67">
        <v>0</v>
      </c>
      <c r="AY150" s="67">
        <f t="shared" si="19"/>
        <v>22</v>
      </c>
    </row>
    <row r="151" spans="1:51" x14ac:dyDescent="0.25">
      <c r="A151" s="212">
        <v>415</v>
      </c>
      <c r="B151" s="67" t="s">
        <v>150</v>
      </c>
      <c r="C151" s="67" t="s">
        <v>137</v>
      </c>
      <c r="D151" s="103" t="s">
        <v>621</v>
      </c>
      <c r="E151" s="103" t="s">
        <v>621</v>
      </c>
      <c r="F151" s="103" t="s">
        <v>621</v>
      </c>
      <c r="G151" s="103" t="s">
        <v>623</v>
      </c>
      <c r="H151" s="103" t="s">
        <v>621</v>
      </c>
      <c r="I151" s="103" t="s">
        <v>621</v>
      </c>
      <c r="J151" s="103" t="s">
        <v>621</v>
      </c>
      <c r="K151" s="103" t="s">
        <v>621</v>
      </c>
      <c r="L151" s="103" t="s">
        <v>621</v>
      </c>
      <c r="M151" s="103" t="s">
        <v>621</v>
      </c>
      <c r="N151" s="103" t="s">
        <v>623</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H151" s="103">
        <f t="shared" si="21"/>
        <v>27</v>
      </c>
      <c r="AI151" s="103">
        <f t="shared" si="21"/>
        <v>0</v>
      </c>
      <c r="AJ151" s="103">
        <f t="shared" si="21"/>
        <v>0</v>
      </c>
      <c r="AK151" s="103">
        <f t="shared" si="21"/>
        <v>2</v>
      </c>
      <c r="AL151" s="103">
        <f t="shared" si="21"/>
        <v>0</v>
      </c>
      <c r="AM151" s="103">
        <f t="shared" si="18"/>
        <v>27</v>
      </c>
      <c r="AO151" s="67">
        <v>18</v>
      </c>
      <c r="AP151" s="67">
        <v>9</v>
      </c>
      <c r="AQ151" s="67">
        <v>0</v>
      </c>
      <c r="AR151" s="67">
        <v>0</v>
      </c>
      <c r="AS151" s="67">
        <v>0</v>
      </c>
      <c r="AT151" s="67">
        <v>0</v>
      </c>
      <c r="AU151" s="67">
        <v>0</v>
      </c>
      <c r="AV151" s="67">
        <v>0</v>
      </c>
      <c r="AW151" s="67">
        <v>0</v>
      </c>
      <c r="AY151" s="67">
        <f t="shared" si="19"/>
        <v>22.5</v>
      </c>
    </row>
    <row r="152" spans="1:51" x14ac:dyDescent="0.25">
      <c r="A152" s="212">
        <v>416</v>
      </c>
      <c r="B152" s="67" t="s">
        <v>152</v>
      </c>
      <c r="C152" s="67" t="s">
        <v>137</v>
      </c>
      <c r="D152" s="103" t="s">
        <v>621</v>
      </c>
      <c r="E152" s="103" t="s">
        <v>621</v>
      </c>
      <c r="F152" s="103" t="s">
        <v>621</v>
      </c>
      <c r="G152" s="103" t="s">
        <v>621</v>
      </c>
      <c r="H152" s="103" t="s">
        <v>623</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623</v>
      </c>
      <c r="U152" s="103" t="s">
        <v>621</v>
      </c>
      <c r="V152" s="103" t="s">
        <v>621</v>
      </c>
      <c r="W152" s="103" t="s">
        <v>621</v>
      </c>
      <c r="X152" s="103" t="s">
        <v>621</v>
      </c>
      <c r="Y152" s="103" t="s">
        <v>623</v>
      </c>
      <c r="Z152" s="103" t="s">
        <v>621</v>
      </c>
      <c r="AA152" s="103" t="s">
        <v>621</v>
      </c>
      <c r="AB152" s="103" t="s">
        <v>621</v>
      </c>
      <c r="AC152" s="103" t="s">
        <v>621</v>
      </c>
      <c r="AD152" s="103" t="s">
        <v>621</v>
      </c>
      <c r="AE152" s="103" t="s">
        <v>621</v>
      </c>
      <c r="AF152" s="103" t="s">
        <v>621</v>
      </c>
      <c r="AH152" s="103">
        <f t="shared" si="21"/>
        <v>26</v>
      </c>
      <c r="AI152" s="103">
        <f t="shared" si="21"/>
        <v>0</v>
      </c>
      <c r="AJ152" s="103">
        <f t="shared" si="21"/>
        <v>0</v>
      </c>
      <c r="AK152" s="103">
        <f t="shared" si="21"/>
        <v>3</v>
      </c>
      <c r="AL152" s="103">
        <f t="shared" si="21"/>
        <v>0</v>
      </c>
      <c r="AM152" s="103">
        <f t="shared" si="18"/>
        <v>26</v>
      </c>
      <c r="AO152" s="67">
        <v>19</v>
      </c>
      <c r="AP152" s="67">
        <v>7</v>
      </c>
      <c r="AQ152" s="67">
        <v>0</v>
      </c>
      <c r="AR152" s="67">
        <v>0</v>
      </c>
      <c r="AS152" s="67">
        <v>0</v>
      </c>
      <c r="AT152" s="67">
        <v>0</v>
      </c>
      <c r="AU152" s="67">
        <v>0</v>
      </c>
      <c r="AV152" s="67">
        <v>0</v>
      </c>
      <c r="AW152" s="67">
        <v>0</v>
      </c>
      <c r="AY152" s="67">
        <f t="shared" si="19"/>
        <v>22.5</v>
      </c>
    </row>
    <row r="153" spans="1:51" x14ac:dyDescent="0.25">
      <c r="A153" s="212">
        <v>417</v>
      </c>
      <c r="B153" s="67" t="s">
        <v>153</v>
      </c>
      <c r="C153" s="67" t="s">
        <v>137</v>
      </c>
      <c r="D153" s="103" t="s">
        <v>621</v>
      </c>
      <c r="E153" s="103" t="s">
        <v>621</v>
      </c>
      <c r="F153" s="103" t="s">
        <v>621</v>
      </c>
      <c r="G153" s="103" t="s">
        <v>621</v>
      </c>
      <c r="H153" s="103" t="s">
        <v>621</v>
      </c>
      <c r="I153" s="103" t="s">
        <v>621</v>
      </c>
      <c r="J153" s="103" t="s">
        <v>621</v>
      </c>
      <c r="K153" s="103" t="s">
        <v>621</v>
      </c>
      <c r="L153" s="103" t="s">
        <v>621</v>
      </c>
      <c r="M153" s="103" t="s">
        <v>621</v>
      </c>
      <c r="N153" s="103" t="s">
        <v>621</v>
      </c>
      <c r="O153" s="103" t="s">
        <v>622</v>
      </c>
      <c r="P153" s="103" t="s">
        <v>622</v>
      </c>
      <c r="Q153" s="103" t="s">
        <v>621</v>
      </c>
      <c r="R153" s="103" t="s">
        <v>621</v>
      </c>
      <c r="S153" s="103" t="s">
        <v>622</v>
      </c>
      <c r="T153" s="103" t="s">
        <v>623</v>
      </c>
      <c r="U153" s="103" t="s">
        <v>621</v>
      </c>
      <c r="V153" s="103" t="s">
        <v>621</v>
      </c>
      <c r="W153" s="103" t="s">
        <v>621</v>
      </c>
      <c r="X153" s="103" t="s">
        <v>621</v>
      </c>
      <c r="Y153" s="103" t="s">
        <v>621</v>
      </c>
      <c r="Z153" s="103" t="s">
        <v>621</v>
      </c>
      <c r="AA153" s="103" t="s">
        <v>621</v>
      </c>
      <c r="AB153" s="103" t="s">
        <v>621</v>
      </c>
      <c r="AC153" s="103" t="s">
        <v>621</v>
      </c>
      <c r="AD153" s="103" t="s">
        <v>621</v>
      </c>
      <c r="AE153" s="103" t="s">
        <v>621</v>
      </c>
      <c r="AF153" s="103" t="s">
        <v>621</v>
      </c>
      <c r="AH153" s="103">
        <f t="shared" si="21"/>
        <v>25</v>
      </c>
      <c r="AI153" s="103">
        <f t="shared" si="21"/>
        <v>3</v>
      </c>
      <c r="AJ153" s="103">
        <f t="shared" si="21"/>
        <v>0</v>
      </c>
      <c r="AK153" s="103">
        <f t="shared" si="21"/>
        <v>1</v>
      </c>
      <c r="AL153" s="103">
        <f t="shared" si="21"/>
        <v>0</v>
      </c>
      <c r="AM153" s="103">
        <f t="shared" si="18"/>
        <v>28</v>
      </c>
      <c r="AO153" s="67">
        <v>19</v>
      </c>
      <c r="AP153" s="67">
        <v>6</v>
      </c>
      <c r="AQ153" s="67">
        <v>0</v>
      </c>
      <c r="AR153" s="67">
        <v>1</v>
      </c>
      <c r="AS153" s="67">
        <v>2</v>
      </c>
      <c r="AT153" s="67">
        <v>0</v>
      </c>
      <c r="AU153" s="67">
        <v>0</v>
      </c>
      <c r="AV153" s="67">
        <v>0</v>
      </c>
      <c r="AW153" s="67">
        <v>0</v>
      </c>
      <c r="AY153" s="67">
        <f t="shared" si="19"/>
        <v>24</v>
      </c>
    </row>
    <row r="154" spans="1:51" x14ac:dyDescent="0.25">
      <c r="A154" s="212">
        <v>418</v>
      </c>
      <c r="B154" s="67" t="s">
        <v>151</v>
      </c>
      <c r="C154" s="67" t="s">
        <v>137</v>
      </c>
      <c r="D154" s="103" t="s">
        <v>621</v>
      </c>
      <c r="E154" s="103" t="s">
        <v>623</v>
      </c>
      <c r="F154" s="103" t="s">
        <v>621</v>
      </c>
      <c r="G154" s="103" t="s">
        <v>623</v>
      </c>
      <c r="H154" s="103" t="s">
        <v>621</v>
      </c>
      <c r="I154" s="103" t="s">
        <v>621</v>
      </c>
      <c r="J154" s="103" t="s">
        <v>621</v>
      </c>
      <c r="K154" s="103" t="s">
        <v>621</v>
      </c>
      <c r="L154" s="103" t="s">
        <v>621</v>
      </c>
      <c r="M154" s="103" t="s">
        <v>621</v>
      </c>
      <c r="N154" s="103" t="s">
        <v>621</v>
      </c>
      <c r="O154" s="103" t="s">
        <v>621</v>
      </c>
      <c r="P154" s="103" t="s">
        <v>621</v>
      </c>
      <c r="Q154" s="103" t="s">
        <v>621</v>
      </c>
      <c r="R154" s="103" t="s">
        <v>621</v>
      </c>
      <c r="S154" s="103" t="s">
        <v>622</v>
      </c>
      <c r="T154" s="103" t="s">
        <v>621</v>
      </c>
      <c r="U154" s="103" t="s">
        <v>621</v>
      </c>
      <c r="V154" s="103" t="s">
        <v>621</v>
      </c>
      <c r="W154" s="103" t="s">
        <v>621</v>
      </c>
      <c r="X154" s="103" t="s">
        <v>621</v>
      </c>
      <c r="Y154" s="103" t="s">
        <v>621</v>
      </c>
      <c r="Z154" s="103" t="s">
        <v>621</v>
      </c>
      <c r="AA154" s="103" t="s">
        <v>621</v>
      </c>
      <c r="AB154" s="103" t="s">
        <v>621</v>
      </c>
      <c r="AC154" s="103" t="s">
        <v>621</v>
      </c>
      <c r="AD154" s="103" t="s">
        <v>621</v>
      </c>
      <c r="AE154" s="103" t="s">
        <v>621</v>
      </c>
      <c r="AF154" s="103" t="s">
        <v>621</v>
      </c>
      <c r="AH154" s="103">
        <f t="shared" ref="AH154:AL163" si="22">COUNTIF($D154:$AF154,AH$3)</f>
        <v>26</v>
      </c>
      <c r="AI154" s="103">
        <f t="shared" si="22"/>
        <v>1</v>
      </c>
      <c r="AJ154" s="103">
        <f t="shared" si="22"/>
        <v>0</v>
      </c>
      <c r="AK154" s="103">
        <f t="shared" si="22"/>
        <v>2</v>
      </c>
      <c r="AL154" s="103">
        <f t="shared" si="22"/>
        <v>0</v>
      </c>
      <c r="AM154" s="103">
        <f t="shared" si="18"/>
        <v>27</v>
      </c>
      <c r="AO154" s="67">
        <v>17</v>
      </c>
      <c r="AP154" s="67">
        <v>9</v>
      </c>
      <c r="AQ154" s="67">
        <v>0</v>
      </c>
      <c r="AR154" s="67">
        <v>1</v>
      </c>
      <c r="AS154" s="67">
        <v>0</v>
      </c>
      <c r="AT154" s="67">
        <v>0</v>
      </c>
      <c r="AU154" s="67">
        <v>0</v>
      </c>
      <c r="AV154" s="67">
        <v>0</v>
      </c>
      <c r="AW154" s="67">
        <v>0</v>
      </c>
      <c r="AY154" s="67">
        <f t="shared" si="19"/>
        <v>22.5</v>
      </c>
    </row>
    <row r="155" spans="1:51" x14ac:dyDescent="0.25">
      <c r="A155" s="212">
        <v>419</v>
      </c>
      <c r="B155" s="67" t="s">
        <v>635</v>
      </c>
      <c r="C155" s="67" t="s">
        <v>137</v>
      </c>
      <c r="D155" s="103" t="s">
        <v>621</v>
      </c>
      <c r="E155" s="103" t="s">
        <v>623</v>
      </c>
      <c r="F155" s="103" t="s">
        <v>621</v>
      </c>
      <c r="G155" s="103" t="s">
        <v>622</v>
      </c>
      <c r="H155" s="103" t="s">
        <v>621</v>
      </c>
      <c r="I155" s="103" t="s">
        <v>622</v>
      </c>
      <c r="J155" s="103" t="s">
        <v>621</v>
      </c>
      <c r="K155" s="103" t="s">
        <v>621</v>
      </c>
      <c r="L155" s="103" t="s">
        <v>623</v>
      </c>
      <c r="M155" s="103" t="s">
        <v>623</v>
      </c>
      <c r="N155" s="103" t="s">
        <v>621</v>
      </c>
      <c r="O155" s="103" t="s">
        <v>622</v>
      </c>
      <c r="P155" s="103" t="s">
        <v>622</v>
      </c>
      <c r="Q155" s="103" t="s">
        <v>621</v>
      </c>
      <c r="R155" s="103" t="s">
        <v>621</v>
      </c>
      <c r="S155" s="103" t="s">
        <v>621</v>
      </c>
      <c r="T155" s="103" t="s">
        <v>623</v>
      </c>
      <c r="U155" s="103" t="s">
        <v>621</v>
      </c>
      <c r="V155" s="103" t="s">
        <v>621</v>
      </c>
      <c r="W155" s="103" t="s">
        <v>621</v>
      </c>
      <c r="X155" s="103" t="s">
        <v>621</v>
      </c>
      <c r="Y155" s="103" t="s">
        <v>621</v>
      </c>
      <c r="Z155" s="103" t="s">
        <v>621</v>
      </c>
      <c r="AA155" s="103" t="s">
        <v>621</v>
      </c>
      <c r="AB155" s="103" t="s">
        <v>623</v>
      </c>
      <c r="AC155" s="103" t="s">
        <v>620</v>
      </c>
      <c r="AD155" s="103" t="s">
        <v>621</v>
      </c>
      <c r="AE155" s="103" t="s">
        <v>622</v>
      </c>
      <c r="AF155" s="103" t="s">
        <v>621</v>
      </c>
      <c r="AH155" s="103">
        <f t="shared" si="22"/>
        <v>18</v>
      </c>
      <c r="AI155" s="103">
        <f t="shared" si="22"/>
        <v>5</v>
      </c>
      <c r="AJ155" s="103">
        <f t="shared" si="22"/>
        <v>1</v>
      </c>
      <c r="AK155" s="103">
        <f t="shared" si="22"/>
        <v>5</v>
      </c>
      <c r="AL155" s="103">
        <f t="shared" si="22"/>
        <v>0</v>
      </c>
      <c r="AM155" s="103">
        <f t="shared" si="18"/>
        <v>23</v>
      </c>
      <c r="AO155" s="67">
        <v>14</v>
      </c>
      <c r="AP155" s="67">
        <v>4</v>
      </c>
      <c r="AQ155" s="67">
        <v>0</v>
      </c>
      <c r="AR155" s="67">
        <v>3</v>
      </c>
      <c r="AS155" s="67">
        <v>2</v>
      </c>
      <c r="AT155" s="67">
        <v>0</v>
      </c>
      <c r="AU155" s="67">
        <v>1</v>
      </c>
      <c r="AV155" s="67">
        <v>0</v>
      </c>
      <c r="AW155" s="67">
        <v>0</v>
      </c>
      <c r="AY155" s="67">
        <f t="shared" si="19"/>
        <v>21</v>
      </c>
    </row>
    <row r="156" spans="1:51" x14ac:dyDescent="0.25">
      <c r="A156" s="212">
        <v>420</v>
      </c>
      <c r="B156" s="67" t="s">
        <v>155</v>
      </c>
      <c r="C156" s="67" t="s">
        <v>137</v>
      </c>
      <c r="D156" s="103" t="s">
        <v>621</v>
      </c>
      <c r="E156" s="103" t="s">
        <v>621</v>
      </c>
      <c r="F156" s="103" t="s">
        <v>621</v>
      </c>
      <c r="G156" s="103" t="s">
        <v>623</v>
      </c>
      <c r="H156" s="103" t="s">
        <v>621</v>
      </c>
      <c r="I156" s="103" t="s">
        <v>621</v>
      </c>
      <c r="J156" s="103" t="s">
        <v>621</v>
      </c>
      <c r="K156" s="103" t="s">
        <v>621</v>
      </c>
      <c r="L156" s="103" t="s">
        <v>621</v>
      </c>
      <c r="M156" s="103" t="s">
        <v>621</v>
      </c>
      <c r="N156" s="103" t="s">
        <v>621</v>
      </c>
      <c r="O156" s="103" t="s">
        <v>622</v>
      </c>
      <c r="P156" s="103" t="s">
        <v>622</v>
      </c>
      <c r="Q156" s="103" t="s">
        <v>621</v>
      </c>
      <c r="R156" s="103" t="s">
        <v>621</v>
      </c>
      <c r="S156" s="103" t="s">
        <v>621</v>
      </c>
      <c r="T156" s="103" t="s">
        <v>623</v>
      </c>
      <c r="U156" s="103" t="s">
        <v>621</v>
      </c>
      <c r="V156" s="103" t="s">
        <v>621</v>
      </c>
      <c r="W156" s="103" t="s">
        <v>621</v>
      </c>
      <c r="X156" s="103" t="s">
        <v>621</v>
      </c>
      <c r="Y156" s="103" t="s">
        <v>621</v>
      </c>
      <c r="Z156" s="103" t="s">
        <v>621</v>
      </c>
      <c r="AA156" s="103" t="s">
        <v>621</v>
      </c>
      <c r="AB156" s="103" t="s">
        <v>621</v>
      </c>
      <c r="AC156" s="103" t="s">
        <v>621</v>
      </c>
      <c r="AD156" s="103" t="s">
        <v>621</v>
      </c>
      <c r="AE156" s="103" t="s">
        <v>621</v>
      </c>
      <c r="AF156" s="103" t="s">
        <v>621</v>
      </c>
      <c r="AH156" s="103">
        <f t="shared" si="22"/>
        <v>25</v>
      </c>
      <c r="AI156" s="103">
        <f t="shared" si="22"/>
        <v>2</v>
      </c>
      <c r="AJ156" s="103">
        <f t="shared" si="22"/>
        <v>0</v>
      </c>
      <c r="AK156" s="103">
        <f t="shared" si="22"/>
        <v>2</v>
      </c>
      <c r="AL156" s="103">
        <f t="shared" si="22"/>
        <v>0</v>
      </c>
      <c r="AM156" s="103">
        <f t="shared" si="18"/>
        <v>27</v>
      </c>
      <c r="AO156" s="67">
        <v>19</v>
      </c>
      <c r="AP156" s="67">
        <v>6</v>
      </c>
      <c r="AQ156" s="67">
        <v>0</v>
      </c>
      <c r="AR156" s="67">
        <v>0</v>
      </c>
      <c r="AS156" s="67">
        <v>2</v>
      </c>
      <c r="AT156" s="67">
        <v>0</v>
      </c>
      <c r="AU156" s="67">
        <v>0</v>
      </c>
      <c r="AV156" s="67">
        <v>0</v>
      </c>
      <c r="AW156" s="67">
        <v>0</v>
      </c>
      <c r="AY156" s="67">
        <f t="shared" si="19"/>
        <v>23</v>
      </c>
    </row>
    <row r="157" spans="1:51" x14ac:dyDescent="0.25">
      <c r="A157" s="212">
        <v>421</v>
      </c>
      <c r="B157" s="67" t="s">
        <v>156</v>
      </c>
      <c r="C157" s="67" t="s">
        <v>137</v>
      </c>
      <c r="D157" s="103" t="s">
        <v>621</v>
      </c>
      <c r="E157" s="103" t="s">
        <v>621</v>
      </c>
      <c r="F157" s="103" t="s">
        <v>621</v>
      </c>
      <c r="G157" s="103" t="s">
        <v>623</v>
      </c>
      <c r="H157" s="103" t="s">
        <v>621</v>
      </c>
      <c r="I157" s="103" t="s">
        <v>622</v>
      </c>
      <c r="J157" s="103" t="s">
        <v>621</v>
      </c>
      <c r="K157" s="103" t="s">
        <v>621</v>
      </c>
      <c r="L157" s="103" t="s">
        <v>621</v>
      </c>
      <c r="M157" s="103" t="s">
        <v>621</v>
      </c>
      <c r="N157" s="103" t="s">
        <v>621</v>
      </c>
      <c r="O157" s="103" t="s">
        <v>621</v>
      </c>
      <c r="P157" s="103" t="s">
        <v>621</v>
      </c>
      <c r="Q157" s="103" t="s">
        <v>621</v>
      </c>
      <c r="R157" s="103" t="s">
        <v>621</v>
      </c>
      <c r="S157" s="103" t="s">
        <v>621</v>
      </c>
      <c r="T157" s="103" t="s">
        <v>621</v>
      </c>
      <c r="U157" s="103" t="s">
        <v>621</v>
      </c>
      <c r="V157" s="103" t="s">
        <v>621</v>
      </c>
      <c r="W157" s="103" t="s">
        <v>621</v>
      </c>
      <c r="X157" s="103" t="s">
        <v>621</v>
      </c>
      <c r="Y157" s="103" t="s">
        <v>621</v>
      </c>
      <c r="Z157" s="103" t="s">
        <v>621</v>
      </c>
      <c r="AA157" s="103" t="s">
        <v>621</v>
      </c>
      <c r="AB157" s="103" t="s">
        <v>621</v>
      </c>
      <c r="AC157" s="103" t="s">
        <v>621</v>
      </c>
      <c r="AD157" s="103" t="s">
        <v>621</v>
      </c>
      <c r="AE157" s="103" t="s">
        <v>621</v>
      </c>
      <c r="AF157" s="103" t="s">
        <v>621</v>
      </c>
      <c r="AH157" s="103">
        <f t="shared" si="22"/>
        <v>27</v>
      </c>
      <c r="AI157" s="103">
        <f t="shared" si="22"/>
        <v>1</v>
      </c>
      <c r="AJ157" s="103">
        <f t="shared" si="22"/>
        <v>0</v>
      </c>
      <c r="AK157" s="103">
        <f t="shared" si="22"/>
        <v>1</v>
      </c>
      <c r="AL157" s="103">
        <f t="shared" si="22"/>
        <v>0</v>
      </c>
      <c r="AM157" s="103">
        <f t="shared" si="18"/>
        <v>28</v>
      </c>
      <c r="AO157" s="67">
        <v>18</v>
      </c>
      <c r="AP157" s="67">
        <v>9</v>
      </c>
      <c r="AQ157" s="67">
        <v>0</v>
      </c>
      <c r="AR157" s="67">
        <v>1</v>
      </c>
      <c r="AS157" s="67">
        <v>0</v>
      </c>
      <c r="AT157" s="67">
        <v>0</v>
      </c>
      <c r="AU157" s="67">
        <v>0</v>
      </c>
      <c r="AV157" s="67">
        <v>0</v>
      </c>
      <c r="AW157" s="67">
        <v>0</v>
      </c>
      <c r="AY157" s="67">
        <f t="shared" si="19"/>
        <v>23.5</v>
      </c>
    </row>
    <row r="158" spans="1:51" x14ac:dyDescent="0.25">
      <c r="A158" s="212">
        <v>422</v>
      </c>
      <c r="B158" s="67" t="s">
        <v>157</v>
      </c>
      <c r="C158" s="67" t="s">
        <v>137</v>
      </c>
      <c r="D158" s="103" t="s">
        <v>621</v>
      </c>
      <c r="E158" s="103" t="s">
        <v>621</v>
      </c>
      <c r="F158" s="103" t="s">
        <v>623</v>
      </c>
      <c r="G158" s="103" t="s">
        <v>621</v>
      </c>
      <c r="H158" s="103" t="s">
        <v>621</v>
      </c>
      <c r="I158" s="103" t="s">
        <v>621</v>
      </c>
      <c r="J158" s="103" t="s">
        <v>621</v>
      </c>
      <c r="K158" s="103" t="s">
        <v>621</v>
      </c>
      <c r="L158" s="103" t="s">
        <v>621</v>
      </c>
      <c r="M158" s="103" t="s">
        <v>621</v>
      </c>
      <c r="N158" s="103" t="s">
        <v>621</v>
      </c>
      <c r="O158" s="103" t="s">
        <v>622</v>
      </c>
      <c r="P158" s="103" t="s">
        <v>622</v>
      </c>
      <c r="Q158" s="103" t="s">
        <v>623</v>
      </c>
      <c r="R158" s="103" t="s">
        <v>623</v>
      </c>
      <c r="S158" s="103" t="s">
        <v>621</v>
      </c>
      <c r="T158" s="103" t="s">
        <v>623</v>
      </c>
      <c r="U158" s="103" t="s">
        <v>620</v>
      </c>
      <c r="V158" s="103" t="s">
        <v>621</v>
      </c>
      <c r="W158" s="103" t="s">
        <v>621</v>
      </c>
      <c r="X158" s="103" t="s">
        <v>620</v>
      </c>
      <c r="Y158" s="103" t="s">
        <v>623</v>
      </c>
      <c r="Z158" s="103" t="s">
        <v>623</v>
      </c>
      <c r="AA158" s="103" t="s">
        <v>621</v>
      </c>
      <c r="AB158" s="103" t="s">
        <v>621</v>
      </c>
      <c r="AC158" s="103" t="s">
        <v>621</v>
      </c>
      <c r="AD158" s="103" t="s">
        <v>621</v>
      </c>
      <c r="AE158" s="103" t="s">
        <v>623</v>
      </c>
      <c r="AF158" s="103" t="s">
        <v>621</v>
      </c>
      <c r="AH158" s="103">
        <f t="shared" si="22"/>
        <v>18</v>
      </c>
      <c r="AI158" s="103">
        <f t="shared" si="22"/>
        <v>2</v>
      </c>
      <c r="AJ158" s="103">
        <f t="shared" si="22"/>
        <v>2</v>
      </c>
      <c r="AK158" s="103">
        <f t="shared" si="22"/>
        <v>7</v>
      </c>
      <c r="AL158" s="103">
        <f t="shared" si="22"/>
        <v>0</v>
      </c>
      <c r="AM158" s="103">
        <f t="shared" si="18"/>
        <v>20</v>
      </c>
      <c r="AO158" s="67">
        <v>14</v>
      </c>
      <c r="AP158" s="67">
        <v>4</v>
      </c>
      <c r="AQ158" s="67">
        <v>0</v>
      </c>
      <c r="AR158" s="67">
        <v>0</v>
      </c>
      <c r="AS158" s="67">
        <v>2</v>
      </c>
      <c r="AT158" s="67">
        <v>0</v>
      </c>
      <c r="AU158" s="67">
        <v>2</v>
      </c>
      <c r="AV158" s="67">
        <v>0</v>
      </c>
      <c r="AW158" s="67">
        <v>0</v>
      </c>
      <c r="AY158" s="67">
        <f t="shared" si="19"/>
        <v>19</v>
      </c>
    </row>
    <row r="159" spans="1:51" x14ac:dyDescent="0.25">
      <c r="A159" s="212">
        <v>423</v>
      </c>
      <c r="B159" s="67" t="s">
        <v>158</v>
      </c>
      <c r="C159" s="67" t="s">
        <v>137</v>
      </c>
      <c r="D159" s="103" t="s">
        <v>621</v>
      </c>
      <c r="E159" s="103" t="s">
        <v>623</v>
      </c>
      <c r="F159" s="103" t="s">
        <v>621</v>
      </c>
      <c r="G159" s="103" t="s">
        <v>621</v>
      </c>
      <c r="H159" s="103" t="s">
        <v>621</v>
      </c>
      <c r="I159" s="103" t="s">
        <v>621</v>
      </c>
      <c r="J159" s="103" t="s">
        <v>621</v>
      </c>
      <c r="K159" s="103" t="s">
        <v>621</v>
      </c>
      <c r="L159" s="103" t="s">
        <v>621</v>
      </c>
      <c r="M159" s="103" t="s">
        <v>621</v>
      </c>
      <c r="N159" s="103" t="s">
        <v>621</v>
      </c>
      <c r="O159" s="103" t="s">
        <v>622</v>
      </c>
      <c r="P159" s="103" t="s">
        <v>622</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621</v>
      </c>
      <c r="AC159" s="103" t="s">
        <v>621</v>
      </c>
      <c r="AD159" s="103" t="s">
        <v>621</v>
      </c>
      <c r="AE159" s="103" t="s">
        <v>621</v>
      </c>
      <c r="AF159" s="103" t="s">
        <v>621</v>
      </c>
      <c r="AH159" s="103">
        <f t="shared" si="22"/>
        <v>26</v>
      </c>
      <c r="AI159" s="103">
        <f t="shared" si="22"/>
        <v>2</v>
      </c>
      <c r="AJ159" s="103">
        <f t="shared" si="22"/>
        <v>0</v>
      </c>
      <c r="AK159" s="103">
        <f t="shared" si="22"/>
        <v>1</v>
      </c>
      <c r="AL159" s="103">
        <f t="shared" si="22"/>
        <v>0</v>
      </c>
      <c r="AM159" s="103">
        <f t="shared" si="18"/>
        <v>28</v>
      </c>
      <c r="AO159" s="67">
        <v>19</v>
      </c>
      <c r="AP159" s="67">
        <v>7</v>
      </c>
      <c r="AQ159" s="67">
        <v>0</v>
      </c>
      <c r="AR159" s="67">
        <v>0</v>
      </c>
      <c r="AS159" s="67">
        <v>2</v>
      </c>
      <c r="AT159" s="67">
        <v>0</v>
      </c>
      <c r="AU159" s="67">
        <v>0</v>
      </c>
      <c r="AV159" s="67">
        <v>0</v>
      </c>
      <c r="AW159" s="67">
        <v>0</v>
      </c>
      <c r="AY159" s="67">
        <f t="shared" si="19"/>
        <v>23.5</v>
      </c>
    </row>
    <row r="160" spans="1:51" x14ac:dyDescent="0.25">
      <c r="A160" s="212">
        <v>424</v>
      </c>
      <c r="B160" s="67" t="s">
        <v>159</v>
      </c>
      <c r="C160" s="67" t="s">
        <v>137</v>
      </c>
      <c r="D160" s="103" t="s">
        <v>621</v>
      </c>
      <c r="E160" s="103" t="s">
        <v>621</v>
      </c>
      <c r="F160" s="103" t="s">
        <v>623</v>
      </c>
      <c r="G160" s="103" t="s">
        <v>623</v>
      </c>
      <c r="H160" s="103" t="s">
        <v>621</v>
      </c>
      <c r="I160" s="103" t="s">
        <v>621</v>
      </c>
      <c r="J160" s="103" t="s">
        <v>621</v>
      </c>
      <c r="K160" s="103" t="s">
        <v>621</v>
      </c>
      <c r="L160" s="103" t="s">
        <v>621</v>
      </c>
      <c r="M160" s="103" t="s">
        <v>621</v>
      </c>
      <c r="N160" s="103" t="s">
        <v>623</v>
      </c>
      <c r="O160" s="103" t="s">
        <v>621</v>
      </c>
      <c r="P160" s="103" t="s">
        <v>621</v>
      </c>
      <c r="Q160" s="103" t="s">
        <v>621</v>
      </c>
      <c r="R160" s="103" t="s">
        <v>621</v>
      </c>
      <c r="S160" s="103" t="s">
        <v>621</v>
      </c>
      <c r="T160" s="103" t="s">
        <v>621</v>
      </c>
      <c r="U160" s="103" t="s">
        <v>620</v>
      </c>
      <c r="V160" s="103" t="s">
        <v>621</v>
      </c>
      <c r="W160" s="103" t="s">
        <v>621</v>
      </c>
      <c r="X160" s="103" t="s">
        <v>621</v>
      </c>
      <c r="Y160" s="103" t="s">
        <v>621</v>
      </c>
      <c r="Z160" s="103" t="s">
        <v>621</v>
      </c>
      <c r="AA160" s="103" t="s">
        <v>621</v>
      </c>
      <c r="AB160" s="103" t="s">
        <v>621</v>
      </c>
      <c r="AC160" s="103" t="s">
        <v>621</v>
      </c>
      <c r="AD160" s="103" t="s">
        <v>621</v>
      </c>
      <c r="AE160" s="103" t="s">
        <v>621</v>
      </c>
      <c r="AF160" s="103" t="s">
        <v>621</v>
      </c>
      <c r="AH160" s="103">
        <f t="shared" si="22"/>
        <v>25</v>
      </c>
      <c r="AI160" s="103">
        <f t="shared" si="22"/>
        <v>0</v>
      </c>
      <c r="AJ160" s="103">
        <f t="shared" si="22"/>
        <v>1</v>
      </c>
      <c r="AK160" s="103">
        <f t="shared" si="22"/>
        <v>3</v>
      </c>
      <c r="AL160" s="103">
        <f t="shared" si="22"/>
        <v>0</v>
      </c>
      <c r="AM160" s="103">
        <f t="shared" si="18"/>
        <v>25</v>
      </c>
      <c r="AO160" s="67">
        <v>16</v>
      </c>
      <c r="AP160" s="67">
        <v>9</v>
      </c>
      <c r="AQ160" s="67">
        <v>0</v>
      </c>
      <c r="AR160" s="67">
        <v>0</v>
      </c>
      <c r="AS160" s="67">
        <v>0</v>
      </c>
      <c r="AT160" s="67">
        <v>0</v>
      </c>
      <c r="AU160" s="67">
        <v>1</v>
      </c>
      <c r="AV160" s="67">
        <v>0</v>
      </c>
      <c r="AW160" s="67">
        <v>0</v>
      </c>
      <c r="AY160" s="67">
        <f t="shared" si="19"/>
        <v>21.5</v>
      </c>
    </row>
    <row r="161" spans="1:51" x14ac:dyDescent="0.25">
      <c r="A161" s="212">
        <v>425</v>
      </c>
      <c r="B161" s="67" t="s">
        <v>160</v>
      </c>
      <c r="C161" s="67" t="s">
        <v>137</v>
      </c>
      <c r="D161" s="103" t="s">
        <v>621</v>
      </c>
      <c r="E161" s="103" t="s">
        <v>621</v>
      </c>
      <c r="F161" s="103" t="s">
        <v>621</v>
      </c>
      <c r="G161" s="103" t="s">
        <v>623</v>
      </c>
      <c r="H161" s="103" t="s">
        <v>621</v>
      </c>
      <c r="I161" s="103" t="s">
        <v>621</v>
      </c>
      <c r="J161" s="103" t="s">
        <v>621</v>
      </c>
      <c r="K161" s="103" t="s">
        <v>621</v>
      </c>
      <c r="L161" s="103" t="s">
        <v>621</v>
      </c>
      <c r="M161" s="103" t="s">
        <v>621</v>
      </c>
      <c r="N161" s="103" t="s">
        <v>623</v>
      </c>
      <c r="O161" s="103" t="s">
        <v>622</v>
      </c>
      <c r="P161" s="103" t="s">
        <v>622</v>
      </c>
      <c r="Q161" s="103" t="s">
        <v>621</v>
      </c>
      <c r="R161" s="103" t="s">
        <v>621</v>
      </c>
      <c r="S161" s="103" t="s">
        <v>621</v>
      </c>
      <c r="T161" s="103" t="s">
        <v>621</v>
      </c>
      <c r="U161" s="103" t="s">
        <v>621</v>
      </c>
      <c r="V161" s="103" t="s">
        <v>621</v>
      </c>
      <c r="W161" s="103" t="s">
        <v>621</v>
      </c>
      <c r="X161" s="103" t="s">
        <v>621</v>
      </c>
      <c r="Y161" s="103" t="s">
        <v>621</v>
      </c>
      <c r="Z161" s="103" t="s">
        <v>621</v>
      </c>
      <c r="AA161" s="103" t="s">
        <v>621</v>
      </c>
      <c r="AB161" s="103" t="s">
        <v>623</v>
      </c>
      <c r="AC161" s="103" t="s">
        <v>621</v>
      </c>
      <c r="AD161" s="103" t="s">
        <v>621</v>
      </c>
      <c r="AE161" s="103" t="s">
        <v>621</v>
      </c>
      <c r="AF161" s="103" t="s">
        <v>621</v>
      </c>
      <c r="AH161" s="103">
        <f t="shared" si="22"/>
        <v>24</v>
      </c>
      <c r="AI161" s="103">
        <f t="shared" si="22"/>
        <v>2</v>
      </c>
      <c r="AJ161" s="103">
        <f t="shared" si="22"/>
        <v>0</v>
      </c>
      <c r="AK161" s="103">
        <f t="shared" si="22"/>
        <v>3</v>
      </c>
      <c r="AL161" s="103">
        <f t="shared" si="22"/>
        <v>0</v>
      </c>
      <c r="AM161" s="103">
        <f t="shared" si="18"/>
        <v>26</v>
      </c>
      <c r="AO161" s="67">
        <v>18</v>
      </c>
      <c r="AP161" s="67">
        <v>6</v>
      </c>
      <c r="AQ161" s="67">
        <v>0</v>
      </c>
      <c r="AR161" s="67">
        <v>0</v>
      </c>
      <c r="AS161" s="67">
        <v>2</v>
      </c>
      <c r="AT161" s="67">
        <v>0</v>
      </c>
      <c r="AU161" s="67">
        <v>0</v>
      </c>
      <c r="AV161" s="67">
        <v>0</v>
      </c>
      <c r="AW161" s="67">
        <v>0</v>
      </c>
      <c r="AY161" s="67">
        <f t="shared" si="19"/>
        <v>22</v>
      </c>
    </row>
    <row r="162" spans="1:51" x14ac:dyDescent="0.25">
      <c r="A162" s="212">
        <v>426</v>
      </c>
      <c r="B162" s="67" t="s">
        <v>161</v>
      </c>
      <c r="C162" s="67" t="s">
        <v>137</v>
      </c>
      <c r="D162" s="103" t="s">
        <v>621</v>
      </c>
      <c r="E162" s="103" t="s">
        <v>621</v>
      </c>
      <c r="F162" s="103" t="s">
        <v>621</v>
      </c>
      <c r="G162" s="103" t="s">
        <v>623</v>
      </c>
      <c r="H162" s="103" t="s">
        <v>621</v>
      </c>
      <c r="I162" s="103" t="s">
        <v>621</v>
      </c>
      <c r="J162" s="103" t="s">
        <v>621</v>
      </c>
      <c r="K162" s="103" t="s">
        <v>621</v>
      </c>
      <c r="L162" s="103" t="s">
        <v>621</v>
      </c>
      <c r="M162" s="103" t="s">
        <v>621</v>
      </c>
      <c r="N162" s="103" t="s">
        <v>621</v>
      </c>
      <c r="O162" s="103" t="s">
        <v>622</v>
      </c>
      <c r="P162" s="103" t="s">
        <v>622</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H162" s="103">
        <f t="shared" si="22"/>
        <v>26</v>
      </c>
      <c r="AI162" s="103">
        <f t="shared" si="22"/>
        <v>2</v>
      </c>
      <c r="AJ162" s="103">
        <f t="shared" si="22"/>
        <v>0</v>
      </c>
      <c r="AK162" s="103">
        <f t="shared" si="22"/>
        <v>1</v>
      </c>
      <c r="AL162" s="103">
        <f t="shared" si="22"/>
        <v>0</v>
      </c>
      <c r="AM162" s="103">
        <f t="shared" si="18"/>
        <v>28</v>
      </c>
      <c r="AO162" s="67">
        <v>19</v>
      </c>
      <c r="AP162" s="67">
        <v>7</v>
      </c>
      <c r="AQ162" s="67">
        <v>0</v>
      </c>
      <c r="AR162" s="67">
        <v>0</v>
      </c>
      <c r="AS162" s="67">
        <v>2</v>
      </c>
      <c r="AT162" s="67">
        <v>0</v>
      </c>
      <c r="AU162" s="67">
        <v>0</v>
      </c>
      <c r="AV162" s="67">
        <v>0</v>
      </c>
      <c r="AW162" s="67">
        <v>0</v>
      </c>
      <c r="AY162" s="67">
        <f t="shared" si="19"/>
        <v>23.5</v>
      </c>
    </row>
    <row r="163" spans="1:51" x14ac:dyDescent="0.25">
      <c r="A163" s="212">
        <v>427</v>
      </c>
      <c r="B163" s="67" t="s">
        <v>162</v>
      </c>
      <c r="C163" s="67" t="s">
        <v>137</v>
      </c>
      <c r="D163" s="103" t="s">
        <v>621</v>
      </c>
      <c r="E163" s="103" t="s">
        <v>621</v>
      </c>
      <c r="F163" s="103" t="s">
        <v>621</v>
      </c>
      <c r="G163" s="103" t="s">
        <v>623</v>
      </c>
      <c r="H163" s="103" t="s">
        <v>621</v>
      </c>
      <c r="I163" s="103" t="s">
        <v>621</v>
      </c>
      <c r="J163" s="103" t="s">
        <v>623</v>
      </c>
      <c r="K163" s="103" t="s">
        <v>621</v>
      </c>
      <c r="L163" s="103" t="s">
        <v>621</v>
      </c>
      <c r="M163" s="103" t="s">
        <v>621</v>
      </c>
      <c r="N163" s="103" t="s">
        <v>623</v>
      </c>
      <c r="O163" s="103" t="s">
        <v>621</v>
      </c>
      <c r="P163" s="103" t="s">
        <v>623</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623</v>
      </c>
      <c r="AC163" s="103" t="s">
        <v>621</v>
      </c>
      <c r="AD163" s="103" t="s">
        <v>621</v>
      </c>
      <c r="AE163" s="103" t="s">
        <v>621</v>
      </c>
      <c r="AF163" s="103" t="s">
        <v>621</v>
      </c>
      <c r="AH163" s="103">
        <f t="shared" si="22"/>
        <v>24</v>
      </c>
      <c r="AI163" s="103">
        <f t="shared" si="22"/>
        <v>0</v>
      </c>
      <c r="AJ163" s="103">
        <f t="shared" si="22"/>
        <v>0</v>
      </c>
      <c r="AK163" s="103">
        <f t="shared" si="22"/>
        <v>5</v>
      </c>
      <c r="AL163" s="103">
        <f t="shared" si="22"/>
        <v>0</v>
      </c>
      <c r="AM163" s="103">
        <f t="shared" si="18"/>
        <v>24</v>
      </c>
      <c r="AO163" s="67">
        <v>17</v>
      </c>
      <c r="AP163" s="67">
        <v>7</v>
      </c>
      <c r="AQ163" s="67">
        <v>0</v>
      </c>
      <c r="AR163" s="67">
        <v>0</v>
      </c>
      <c r="AS163" s="67">
        <v>0</v>
      </c>
      <c r="AT163" s="67">
        <v>0</v>
      </c>
      <c r="AU163" s="67">
        <v>0</v>
      </c>
      <c r="AV163" s="67">
        <v>0</v>
      </c>
      <c r="AW163" s="67">
        <v>0</v>
      </c>
      <c r="AY163" s="67">
        <f t="shared" si="19"/>
        <v>20.5</v>
      </c>
    </row>
    <row r="164" spans="1:51" x14ac:dyDescent="0.25">
      <c r="A164" s="212">
        <v>428</v>
      </c>
      <c r="B164" s="67" t="s">
        <v>163</v>
      </c>
      <c r="C164" s="67" t="s">
        <v>137</v>
      </c>
      <c r="D164" s="103" t="s">
        <v>621</v>
      </c>
      <c r="E164" s="103" t="s">
        <v>621</v>
      </c>
      <c r="F164" s="103" t="s">
        <v>621</v>
      </c>
      <c r="G164" s="103" t="s">
        <v>623</v>
      </c>
      <c r="H164" s="103" t="s">
        <v>621</v>
      </c>
      <c r="I164" s="103" t="s">
        <v>621</v>
      </c>
      <c r="J164" s="103" t="s">
        <v>621</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621</v>
      </c>
      <c r="Y164" s="103" t="s">
        <v>621</v>
      </c>
      <c r="Z164" s="103" t="s">
        <v>621</v>
      </c>
      <c r="AA164" s="103" t="s">
        <v>621</v>
      </c>
      <c r="AB164" s="103" t="s">
        <v>621</v>
      </c>
      <c r="AC164" s="103" t="s">
        <v>621</v>
      </c>
      <c r="AD164" s="103" t="s">
        <v>621</v>
      </c>
      <c r="AE164" s="103" t="s">
        <v>621</v>
      </c>
      <c r="AF164" s="103" t="s">
        <v>621</v>
      </c>
      <c r="AH164" s="103">
        <f t="shared" ref="AH164:AL173" si="23">COUNTIF($D164:$AF164,AH$3)</f>
        <v>28</v>
      </c>
      <c r="AI164" s="103">
        <f t="shared" si="23"/>
        <v>0</v>
      </c>
      <c r="AJ164" s="103">
        <f t="shared" si="23"/>
        <v>0</v>
      </c>
      <c r="AK164" s="103">
        <f t="shared" si="23"/>
        <v>1</v>
      </c>
      <c r="AL164" s="103">
        <f t="shared" si="23"/>
        <v>0</v>
      </c>
      <c r="AM164" s="103">
        <f t="shared" si="18"/>
        <v>28</v>
      </c>
      <c r="AO164" s="67">
        <v>19</v>
      </c>
      <c r="AP164" s="67">
        <v>9</v>
      </c>
      <c r="AQ164" s="67">
        <v>0</v>
      </c>
      <c r="AR164" s="67">
        <v>0</v>
      </c>
      <c r="AS164" s="67">
        <v>0</v>
      </c>
      <c r="AT164" s="67">
        <v>0</v>
      </c>
      <c r="AU164" s="67">
        <v>0</v>
      </c>
      <c r="AV164" s="67">
        <v>0</v>
      </c>
      <c r="AW164" s="67">
        <v>0</v>
      </c>
      <c r="AY164" s="67">
        <f t="shared" si="19"/>
        <v>23.5</v>
      </c>
    </row>
    <row r="165" spans="1:51" x14ac:dyDescent="0.25">
      <c r="A165" s="212">
        <v>429</v>
      </c>
      <c r="B165" s="67" t="s">
        <v>164</v>
      </c>
      <c r="C165" s="67" t="s">
        <v>137</v>
      </c>
      <c r="D165" s="103" t="s">
        <v>621</v>
      </c>
      <c r="E165" s="103" t="s">
        <v>621</v>
      </c>
      <c r="F165" s="103" t="s">
        <v>621</v>
      </c>
      <c r="G165" s="103" t="s">
        <v>623</v>
      </c>
      <c r="H165" s="103" t="s">
        <v>621</v>
      </c>
      <c r="I165" s="103" t="s">
        <v>622</v>
      </c>
      <c r="J165" s="103" t="s">
        <v>621</v>
      </c>
      <c r="K165" s="103" t="s">
        <v>622</v>
      </c>
      <c r="L165" s="103" t="s">
        <v>621</v>
      </c>
      <c r="M165" s="103" t="s">
        <v>623</v>
      </c>
      <c r="N165" s="103" t="s">
        <v>621</v>
      </c>
      <c r="O165" s="103" t="s">
        <v>622</v>
      </c>
      <c r="P165" s="103" t="s">
        <v>622</v>
      </c>
      <c r="Q165" s="103" t="s">
        <v>621</v>
      </c>
      <c r="R165" s="103" t="s">
        <v>621</v>
      </c>
      <c r="S165" s="103" t="s">
        <v>621</v>
      </c>
      <c r="T165" s="103" t="s">
        <v>623</v>
      </c>
      <c r="U165" s="103" t="s">
        <v>621</v>
      </c>
      <c r="V165" s="103" t="s">
        <v>622</v>
      </c>
      <c r="W165" s="103" t="s">
        <v>621</v>
      </c>
      <c r="X165" s="103" t="s">
        <v>621</v>
      </c>
      <c r="Y165" s="103" t="s">
        <v>621</v>
      </c>
      <c r="Z165" s="103" t="s">
        <v>621</v>
      </c>
      <c r="AA165" s="103" t="s">
        <v>621</v>
      </c>
      <c r="AB165" s="103" t="s">
        <v>621</v>
      </c>
      <c r="AC165" s="103" t="s">
        <v>621</v>
      </c>
      <c r="AD165" s="103" t="s">
        <v>621</v>
      </c>
      <c r="AE165" s="103" t="s">
        <v>621</v>
      </c>
      <c r="AF165" s="103" t="s">
        <v>621</v>
      </c>
      <c r="AH165" s="103">
        <f t="shared" si="23"/>
        <v>21</v>
      </c>
      <c r="AI165" s="103">
        <f t="shared" si="23"/>
        <v>5</v>
      </c>
      <c r="AJ165" s="103">
        <f t="shared" si="23"/>
        <v>0</v>
      </c>
      <c r="AK165" s="103">
        <f t="shared" si="23"/>
        <v>3</v>
      </c>
      <c r="AL165" s="103">
        <f t="shared" si="23"/>
        <v>0</v>
      </c>
      <c r="AM165" s="103">
        <f t="shared" si="18"/>
        <v>26</v>
      </c>
      <c r="AO165" s="67">
        <v>17</v>
      </c>
      <c r="AP165" s="67">
        <v>4</v>
      </c>
      <c r="AQ165" s="67">
        <v>0</v>
      </c>
      <c r="AR165" s="67">
        <v>2</v>
      </c>
      <c r="AS165" s="67">
        <v>3</v>
      </c>
      <c r="AT165" s="67">
        <v>0</v>
      </c>
      <c r="AU165" s="67">
        <v>0</v>
      </c>
      <c r="AV165" s="67">
        <v>0</v>
      </c>
      <c r="AW165" s="67">
        <v>0</v>
      </c>
      <c r="AY165" s="67">
        <f t="shared" si="19"/>
        <v>22.5</v>
      </c>
    </row>
    <row r="166" spans="1:51" x14ac:dyDescent="0.25">
      <c r="A166" s="212">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621</v>
      </c>
      <c r="O166" s="103" t="s">
        <v>622</v>
      </c>
      <c r="P166" s="103" t="s">
        <v>622</v>
      </c>
      <c r="Q166" s="103" t="s">
        <v>621</v>
      </c>
      <c r="R166" s="103" t="s">
        <v>621</v>
      </c>
      <c r="S166" s="103" t="s">
        <v>621</v>
      </c>
      <c r="T166" s="103" t="s">
        <v>623</v>
      </c>
      <c r="U166" s="103" t="s">
        <v>621</v>
      </c>
      <c r="V166" s="103" t="s">
        <v>621</v>
      </c>
      <c r="W166" s="103" t="s">
        <v>621</v>
      </c>
      <c r="X166" s="103" t="s">
        <v>621</v>
      </c>
      <c r="Y166" s="103" t="s">
        <v>621</v>
      </c>
      <c r="Z166" s="103" t="s">
        <v>621</v>
      </c>
      <c r="AA166" s="103" t="s">
        <v>621</v>
      </c>
      <c r="AB166" s="103" t="s">
        <v>621</v>
      </c>
      <c r="AC166" s="103" t="s">
        <v>621</v>
      </c>
      <c r="AD166" s="103" t="s">
        <v>621</v>
      </c>
      <c r="AE166" s="103" t="s">
        <v>621</v>
      </c>
      <c r="AF166" s="103" t="s">
        <v>621</v>
      </c>
      <c r="AH166" s="103">
        <f t="shared" si="23"/>
        <v>26</v>
      </c>
      <c r="AI166" s="103">
        <f t="shared" si="23"/>
        <v>2</v>
      </c>
      <c r="AJ166" s="103">
        <f t="shared" si="23"/>
        <v>0</v>
      </c>
      <c r="AK166" s="103">
        <f t="shared" si="23"/>
        <v>1</v>
      </c>
      <c r="AL166" s="103">
        <f t="shared" si="23"/>
        <v>0</v>
      </c>
      <c r="AM166" s="103">
        <f t="shared" si="18"/>
        <v>28</v>
      </c>
      <c r="AO166" s="67">
        <v>20</v>
      </c>
      <c r="AP166" s="67">
        <v>6</v>
      </c>
      <c r="AQ166" s="67">
        <v>0</v>
      </c>
      <c r="AR166" s="67">
        <v>0</v>
      </c>
      <c r="AS166" s="67">
        <v>2</v>
      </c>
      <c r="AT166" s="67">
        <v>0</v>
      </c>
      <c r="AU166" s="67">
        <v>0</v>
      </c>
      <c r="AV166" s="67">
        <v>0</v>
      </c>
      <c r="AW166" s="67">
        <v>0</v>
      </c>
      <c r="AY166" s="67">
        <f t="shared" si="19"/>
        <v>24</v>
      </c>
    </row>
    <row r="167" spans="1:51" x14ac:dyDescent="0.25">
      <c r="A167" s="212">
        <v>431</v>
      </c>
      <c r="B167" s="67" t="s">
        <v>166</v>
      </c>
      <c r="C167" s="67" t="s">
        <v>137</v>
      </c>
      <c r="D167" s="103" t="s">
        <v>621</v>
      </c>
      <c r="E167" s="103" t="s">
        <v>621</v>
      </c>
      <c r="F167" s="103" t="s">
        <v>621</v>
      </c>
      <c r="G167" s="103" t="s">
        <v>621</v>
      </c>
      <c r="H167" s="103" t="s">
        <v>621</v>
      </c>
      <c r="I167" s="103" t="s">
        <v>621</v>
      </c>
      <c r="J167" s="103" t="s">
        <v>621</v>
      </c>
      <c r="K167" s="103" t="s">
        <v>621</v>
      </c>
      <c r="L167" s="103" t="s">
        <v>621</v>
      </c>
      <c r="M167" s="103" t="s">
        <v>621</v>
      </c>
      <c r="N167" s="103" t="s">
        <v>623</v>
      </c>
      <c r="O167" s="103" t="s">
        <v>622</v>
      </c>
      <c r="P167" s="103" t="s">
        <v>622</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621</v>
      </c>
      <c r="AD167" s="103" t="s">
        <v>621</v>
      </c>
      <c r="AE167" s="103" t="s">
        <v>621</v>
      </c>
      <c r="AF167" s="103" t="s">
        <v>621</v>
      </c>
      <c r="AH167" s="103">
        <f t="shared" si="23"/>
        <v>26</v>
      </c>
      <c r="AI167" s="103">
        <f t="shared" si="23"/>
        <v>2</v>
      </c>
      <c r="AJ167" s="103">
        <f t="shared" si="23"/>
        <v>0</v>
      </c>
      <c r="AK167" s="103">
        <f t="shared" si="23"/>
        <v>1</v>
      </c>
      <c r="AL167" s="103">
        <f t="shared" si="23"/>
        <v>0</v>
      </c>
      <c r="AM167" s="103">
        <f t="shared" si="18"/>
        <v>28</v>
      </c>
      <c r="AO167" s="67">
        <v>19</v>
      </c>
      <c r="AP167" s="67">
        <v>7</v>
      </c>
      <c r="AQ167" s="67">
        <v>0</v>
      </c>
      <c r="AR167" s="67">
        <v>0</v>
      </c>
      <c r="AS167" s="67">
        <v>2</v>
      </c>
      <c r="AT167" s="67">
        <v>0</v>
      </c>
      <c r="AU167" s="67">
        <v>0</v>
      </c>
      <c r="AV167" s="67">
        <v>0</v>
      </c>
      <c r="AW167" s="67">
        <v>0</v>
      </c>
      <c r="AY167" s="67">
        <f t="shared" si="19"/>
        <v>23.5</v>
      </c>
    </row>
    <row r="168" spans="1:51" x14ac:dyDescent="0.25">
      <c r="A168" s="212">
        <v>432</v>
      </c>
      <c r="B168" s="67" t="s">
        <v>167</v>
      </c>
      <c r="C168" s="67" t="s">
        <v>137</v>
      </c>
      <c r="D168" s="103" t="s">
        <v>623</v>
      </c>
      <c r="E168" s="103" t="s">
        <v>621</v>
      </c>
      <c r="F168" s="103" t="s">
        <v>621</v>
      </c>
      <c r="G168" s="103" t="s">
        <v>621</v>
      </c>
      <c r="H168" s="103" t="s">
        <v>621</v>
      </c>
      <c r="I168" s="103" t="s">
        <v>622</v>
      </c>
      <c r="J168" s="103" t="s">
        <v>621</v>
      </c>
      <c r="K168" s="103" t="s">
        <v>623</v>
      </c>
      <c r="L168" s="103" t="s">
        <v>621</v>
      </c>
      <c r="M168" s="103" t="s">
        <v>623</v>
      </c>
      <c r="N168" s="103" t="s">
        <v>621</v>
      </c>
      <c r="O168" s="103" t="s">
        <v>622</v>
      </c>
      <c r="P168" s="103" t="s">
        <v>622</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H168" s="103">
        <f t="shared" si="23"/>
        <v>23</v>
      </c>
      <c r="AI168" s="103">
        <f t="shared" si="23"/>
        <v>3</v>
      </c>
      <c r="AJ168" s="103">
        <f t="shared" si="23"/>
        <v>0</v>
      </c>
      <c r="AK168" s="103">
        <f t="shared" si="23"/>
        <v>3</v>
      </c>
      <c r="AL168" s="103">
        <f t="shared" si="23"/>
        <v>0</v>
      </c>
      <c r="AM168" s="103">
        <f t="shared" si="18"/>
        <v>26</v>
      </c>
      <c r="AO168" s="67">
        <v>17</v>
      </c>
      <c r="AP168" s="67">
        <v>6</v>
      </c>
      <c r="AQ168" s="67">
        <v>0</v>
      </c>
      <c r="AR168" s="67">
        <v>1</v>
      </c>
      <c r="AS168" s="67">
        <v>2</v>
      </c>
      <c r="AT168" s="67">
        <v>0</v>
      </c>
      <c r="AU168" s="67">
        <v>0</v>
      </c>
      <c r="AV168" s="67">
        <v>0</v>
      </c>
      <c r="AW168" s="67">
        <v>0</v>
      </c>
      <c r="AY168" s="67">
        <f t="shared" si="19"/>
        <v>22</v>
      </c>
    </row>
    <row r="169" spans="1:51" x14ac:dyDescent="0.25">
      <c r="A169" s="212">
        <v>433</v>
      </c>
      <c r="B169" s="67" t="s">
        <v>168</v>
      </c>
      <c r="C169" s="67" t="s">
        <v>137</v>
      </c>
      <c r="D169" s="103" t="s">
        <v>621</v>
      </c>
      <c r="E169" s="103" t="s">
        <v>621</v>
      </c>
      <c r="F169" s="103" t="s">
        <v>623</v>
      </c>
      <c r="G169" s="103" t="s">
        <v>622</v>
      </c>
      <c r="H169" s="103" t="s">
        <v>622</v>
      </c>
      <c r="I169" s="103" t="s">
        <v>622</v>
      </c>
      <c r="J169" s="103" t="s">
        <v>623</v>
      </c>
      <c r="K169" s="103" t="s">
        <v>622</v>
      </c>
      <c r="L169" s="103" t="s">
        <v>623</v>
      </c>
      <c r="M169" s="103" t="s">
        <v>623</v>
      </c>
      <c r="N169" s="103" t="s">
        <v>623</v>
      </c>
      <c r="O169" s="103" t="s">
        <v>622</v>
      </c>
      <c r="P169" s="103" t="s">
        <v>622</v>
      </c>
      <c r="Q169" s="103" t="s">
        <v>621</v>
      </c>
      <c r="R169" s="103" t="s">
        <v>621</v>
      </c>
      <c r="S169" s="103" t="s">
        <v>622</v>
      </c>
      <c r="T169" s="103" t="s">
        <v>623</v>
      </c>
      <c r="U169" s="103" t="s">
        <v>620</v>
      </c>
      <c r="V169" s="103" t="s">
        <v>622</v>
      </c>
      <c r="W169" s="103" t="s">
        <v>622</v>
      </c>
      <c r="X169" s="103" t="s">
        <v>623</v>
      </c>
      <c r="Y169" s="103" t="s">
        <v>621</v>
      </c>
      <c r="Z169" s="103" t="s">
        <v>622</v>
      </c>
      <c r="AA169" s="103" t="s">
        <v>621</v>
      </c>
      <c r="AB169" s="103" t="s">
        <v>621</v>
      </c>
      <c r="AC169" s="103" t="s">
        <v>621</v>
      </c>
      <c r="AD169" s="103" t="s">
        <v>623</v>
      </c>
      <c r="AE169" s="103" t="s">
        <v>622</v>
      </c>
      <c r="AF169" s="103" t="s">
        <v>621</v>
      </c>
      <c r="AH169" s="103">
        <f t="shared" si="23"/>
        <v>9</v>
      </c>
      <c r="AI169" s="103">
        <f t="shared" si="23"/>
        <v>11</v>
      </c>
      <c r="AJ169" s="103">
        <f t="shared" si="23"/>
        <v>1</v>
      </c>
      <c r="AK169" s="103">
        <f t="shared" si="23"/>
        <v>8</v>
      </c>
      <c r="AL169" s="103">
        <f t="shared" si="23"/>
        <v>0</v>
      </c>
      <c r="AM169" s="103">
        <f t="shared" si="18"/>
        <v>20</v>
      </c>
      <c r="AO169" s="67">
        <v>6</v>
      </c>
      <c r="AP169" s="67">
        <v>3</v>
      </c>
      <c r="AQ169" s="67">
        <v>0</v>
      </c>
      <c r="AR169" s="67">
        <v>7</v>
      </c>
      <c r="AS169" s="67">
        <v>4</v>
      </c>
      <c r="AT169" s="67">
        <v>0</v>
      </c>
      <c r="AU169" s="67">
        <v>1</v>
      </c>
      <c r="AV169" s="67">
        <v>0</v>
      </c>
      <c r="AW169" s="67">
        <v>0</v>
      </c>
      <c r="AY169" s="67">
        <f t="shared" si="19"/>
        <v>17.5</v>
      </c>
    </row>
    <row r="170" spans="1:51" x14ac:dyDescent="0.25">
      <c r="A170" s="212">
        <v>434</v>
      </c>
      <c r="B170" s="67" t="s">
        <v>169</v>
      </c>
      <c r="C170" s="67" t="s">
        <v>137</v>
      </c>
      <c r="D170" s="103" t="s">
        <v>623</v>
      </c>
      <c r="E170" s="103" t="s">
        <v>621</v>
      </c>
      <c r="F170" s="103" t="s">
        <v>621</v>
      </c>
      <c r="G170" s="103" t="s">
        <v>623</v>
      </c>
      <c r="H170" s="103" t="s">
        <v>621</v>
      </c>
      <c r="I170" s="103" t="s">
        <v>621</v>
      </c>
      <c r="J170" s="103" t="s">
        <v>621</v>
      </c>
      <c r="K170" s="103" t="s">
        <v>621</v>
      </c>
      <c r="L170" s="103" t="s">
        <v>621</v>
      </c>
      <c r="M170" s="103" t="s">
        <v>621</v>
      </c>
      <c r="N170" s="103" t="s">
        <v>623</v>
      </c>
      <c r="O170" s="103" t="s">
        <v>622</v>
      </c>
      <c r="P170" s="103" t="s">
        <v>622</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623</v>
      </c>
      <c r="AC170" s="103" t="s">
        <v>621</v>
      </c>
      <c r="AD170" s="103" t="s">
        <v>621</v>
      </c>
      <c r="AE170" s="103" t="s">
        <v>621</v>
      </c>
      <c r="AF170" s="103" t="s">
        <v>621</v>
      </c>
      <c r="AH170" s="103">
        <f t="shared" si="23"/>
        <v>23</v>
      </c>
      <c r="AI170" s="103">
        <f t="shared" si="23"/>
        <v>2</v>
      </c>
      <c r="AJ170" s="103">
        <f t="shared" si="23"/>
        <v>0</v>
      </c>
      <c r="AK170" s="103">
        <f t="shared" si="23"/>
        <v>4</v>
      </c>
      <c r="AL170" s="103">
        <f t="shared" si="23"/>
        <v>0</v>
      </c>
      <c r="AM170" s="103">
        <f t="shared" si="18"/>
        <v>25</v>
      </c>
      <c r="AO170" s="67">
        <v>17</v>
      </c>
      <c r="AP170" s="67">
        <v>6</v>
      </c>
      <c r="AQ170" s="67">
        <v>0</v>
      </c>
      <c r="AR170" s="67">
        <v>0</v>
      </c>
      <c r="AS170" s="67">
        <v>2</v>
      </c>
      <c r="AT170" s="67">
        <v>0</v>
      </c>
      <c r="AU170" s="67">
        <v>0</v>
      </c>
      <c r="AV170" s="67">
        <v>0</v>
      </c>
      <c r="AW170" s="67">
        <v>0</v>
      </c>
      <c r="AY170" s="67">
        <f t="shared" si="19"/>
        <v>21</v>
      </c>
    </row>
    <row r="171" spans="1:51" x14ac:dyDescent="0.25">
      <c r="A171" s="212">
        <v>435</v>
      </c>
      <c r="B171" s="67" t="s">
        <v>170</v>
      </c>
      <c r="C171" s="67" t="s">
        <v>137</v>
      </c>
      <c r="D171" s="103" t="s">
        <v>621</v>
      </c>
      <c r="E171" s="103" t="s">
        <v>621</v>
      </c>
      <c r="F171" s="103" t="s">
        <v>623</v>
      </c>
      <c r="G171" s="103" t="s">
        <v>621</v>
      </c>
      <c r="H171" s="103" t="s">
        <v>621</v>
      </c>
      <c r="I171" s="103" t="s">
        <v>621</v>
      </c>
      <c r="J171" s="103" t="s">
        <v>621</v>
      </c>
      <c r="K171" s="103" t="s">
        <v>621</v>
      </c>
      <c r="L171" s="103" t="s">
        <v>621</v>
      </c>
      <c r="M171" s="103" t="s">
        <v>621</v>
      </c>
      <c r="N171" s="103" t="s">
        <v>621</v>
      </c>
      <c r="O171" s="103" t="s">
        <v>622</v>
      </c>
      <c r="P171" s="103" t="s">
        <v>622</v>
      </c>
      <c r="Q171" s="103" t="s">
        <v>621</v>
      </c>
      <c r="R171" s="103" t="s">
        <v>621</v>
      </c>
      <c r="S171" s="103" t="s">
        <v>621</v>
      </c>
      <c r="T171" s="103" t="s">
        <v>623</v>
      </c>
      <c r="U171" s="103" t="s">
        <v>621</v>
      </c>
      <c r="V171" s="103" t="s">
        <v>621</v>
      </c>
      <c r="W171" s="103" t="s">
        <v>621</v>
      </c>
      <c r="X171" s="103" t="s">
        <v>621</v>
      </c>
      <c r="Y171" s="103" t="s">
        <v>621</v>
      </c>
      <c r="Z171" s="103" t="s">
        <v>621</v>
      </c>
      <c r="AA171" s="103" t="s">
        <v>621</v>
      </c>
      <c r="AB171" s="103" t="s">
        <v>623</v>
      </c>
      <c r="AC171" s="103" t="s">
        <v>621</v>
      </c>
      <c r="AD171" s="103" t="s">
        <v>621</v>
      </c>
      <c r="AE171" s="103" t="s">
        <v>621</v>
      </c>
      <c r="AF171" s="103" t="s">
        <v>621</v>
      </c>
      <c r="AH171" s="103">
        <f t="shared" si="23"/>
        <v>24</v>
      </c>
      <c r="AI171" s="103">
        <f t="shared" si="23"/>
        <v>2</v>
      </c>
      <c r="AJ171" s="103">
        <f t="shared" si="23"/>
        <v>0</v>
      </c>
      <c r="AK171" s="103">
        <f t="shared" si="23"/>
        <v>3</v>
      </c>
      <c r="AL171" s="103">
        <f t="shared" si="23"/>
        <v>0</v>
      </c>
      <c r="AM171" s="103">
        <f t="shared" si="18"/>
        <v>26</v>
      </c>
      <c r="AO171" s="67">
        <v>19</v>
      </c>
      <c r="AP171" s="67">
        <v>5</v>
      </c>
      <c r="AQ171" s="67">
        <v>0</v>
      </c>
      <c r="AR171" s="67">
        <v>0</v>
      </c>
      <c r="AS171" s="67">
        <v>2</v>
      </c>
      <c r="AT171" s="67">
        <v>0</v>
      </c>
      <c r="AU171" s="67">
        <v>0</v>
      </c>
      <c r="AV171" s="67">
        <v>0</v>
      </c>
      <c r="AW171" s="67">
        <v>0</v>
      </c>
      <c r="AY171" s="67">
        <f t="shared" si="19"/>
        <v>22.5</v>
      </c>
    </row>
    <row r="172" spans="1:51" x14ac:dyDescent="0.25">
      <c r="A172" s="212">
        <v>436</v>
      </c>
      <c r="B172" s="67" t="s">
        <v>171</v>
      </c>
      <c r="C172" s="67" t="s">
        <v>137</v>
      </c>
      <c r="D172" s="103" t="s">
        <v>621</v>
      </c>
      <c r="E172" s="103" t="s">
        <v>621</v>
      </c>
      <c r="F172" s="103" t="s">
        <v>621</v>
      </c>
      <c r="G172" s="103" t="s">
        <v>623</v>
      </c>
      <c r="H172" s="103" t="s">
        <v>621</v>
      </c>
      <c r="I172" s="103" t="s">
        <v>621</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621</v>
      </c>
      <c r="AD172" s="103" t="s">
        <v>621</v>
      </c>
      <c r="AE172" s="103" t="s">
        <v>621</v>
      </c>
      <c r="AF172" s="103" t="s">
        <v>621</v>
      </c>
      <c r="AH172" s="103">
        <f t="shared" si="23"/>
        <v>28</v>
      </c>
      <c r="AI172" s="103">
        <f t="shared" si="23"/>
        <v>0</v>
      </c>
      <c r="AJ172" s="103">
        <f t="shared" si="23"/>
        <v>0</v>
      </c>
      <c r="AK172" s="103">
        <f t="shared" si="23"/>
        <v>1</v>
      </c>
      <c r="AL172" s="103">
        <f t="shared" si="23"/>
        <v>0</v>
      </c>
      <c r="AM172" s="103">
        <f t="shared" si="18"/>
        <v>28</v>
      </c>
      <c r="AO172" s="67">
        <v>19</v>
      </c>
      <c r="AP172" s="67">
        <v>9</v>
      </c>
      <c r="AQ172" s="67">
        <v>0</v>
      </c>
      <c r="AR172" s="67">
        <v>0</v>
      </c>
      <c r="AS172" s="67">
        <v>0</v>
      </c>
      <c r="AT172" s="67">
        <v>0</v>
      </c>
      <c r="AU172" s="67">
        <v>0</v>
      </c>
      <c r="AV172" s="67">
        <v>0</v>
      </c>
      <c r="AW172" s="67">
        <v>0</v>
      </c>
      <c r="AY172" s="67">
        <f t="shared" si="19"/>
        <v>23.5</v>
      </c>
    </row>
    <row r="173" spans="1:51" x14ac:dyDescent="0.25">
      <c r="A173" s="212">
        <v>437</v>
      </c>
      <c r="B173" s="67" t="s">
        <v>172</v>
      </c>
      <c r="C173" s="67" t="s">
        <v>137</v>
      </c>
      <c r="D173" s="103" t="s">
        <v>621</v>
      </c>
      <c r="E173" s="103" t="s">
        <v>621</v>
      </c>
      <c r="F173" s="103" t="s">
        <v>621</v>
      </c>
      <c r="G173" s="103" t="s">
        <v>623</v>
      </c>
      <c r="H173" s="103" t="s">
        <v>621</v>
      </c>
      <c r="I173" s="103" t="s">
        <v>622</v>
      </c>
      <c r="J173" s="103" t="s">
        <v>621</v>
      </c>
      <c r="K173" s="103" t="s">
        <v>621</v>
      </c>
      <c r="L173" s="103" t="s">
        <v>623</v>
      </c>
      <c r="M173" s="103" t="s">
        <v>623</v>
      </c>
      <c r="N173" s="103" t="s">
        <v>621</v>
      </c>
      <c r="O173" s="103" t="s">
        <v>622</v>
      </c>
      <c r="P173" s="103" t="s">
        <v>622</v>
      </c>
      <c r="Q173" s="103" t="s">
        <v>621</v>
      </c>
      <c r="R173" s="103" t="s">
        <v>621</v>
      </c>
      <c r="S173" s="103" t="s">
        <v>622</v>
      </c>
      <c r="T173" s="103" t="s">
        <v>623</v>
      </c>
      <c r="U173" s="103" t="s">
        <v>620</v>
      </c>
      <c r="V173" s="103" t="s">
        <v>622</v>
      </c>
      <c r="W173" s="103" t="s">
        <v>622</v>
      </c>
      <c r="X173" s="103" t="s">
        <v>620</v>
      </c>
      <c r="Y173" s="103" t="s">
        <v>623</v>
      </c>
      <c r="Z173" s="103" t="s">
        <v>621</v>
      </c>
      <c r="AA173" s="103" t="s">
        <v>621</v>
      </c>
      <c r="AB173" s="103" t="s">
        <v>623</v>
      </c>
      <c r="AC173" s="103" t="s">
        <v>621</v>
      </c>
      <c r="AD173" s="103" t="s">
        <v>623</v>
      </c>
      <c r="AE173" s="103" t="s">
        <v>621</v>
      </c>
      <c r="AF173" s="103" t="s">
        <v>621</v>
      </c>
      <c r="AH173" s="103">
        <f t="shared" si="23"/>
        <v>14</v>
      </c>
      <c r="AI173" s="103">
        <f t="shared" si="23"/>
        <v>6</v>
      </c>
      <c r="AJ173" s="103">
        <f t="shared" si="23"/>
        <v>2</v>
      </c>
      <c r="AK173" s="103">
        <f t="shared" si="23"/>
        <v>7</v>
      </c>
      <c r="AL173" s="103">
        <f t="shared" si="23"/>
        <v>0</v>
      </c>
      <c r="AM173" s="103">
        <f t="shared" si="18"/>
        <v>20</v>
      </c>
      <c r="AO173" s="67">
        <v>12</v>
      </c>
      <c r="AP173" s="67">
        <v>2</v>
      </c>
      <c r="AQ173" s="67">
        <v>0</v>
      </c>
      <c r="AR173" s="67">
        <v>3</v>
      </c>
      <c r="AS173" s="67">
        <v>3</v>
      </c>
      <c r="AT173" s="67">
        <v>0</v>
      </c>
      <c r="AU173" s="67">
        <v>2</v>
      </c>
      <c r="AV173" s="67">
        <v>0</v>
      </c>
      <c r="AW173" s="67">
        <v>0</v>
      </c>
      <c r="AY173" s="67">
        <f t="shared" si="19"/>
        <v>19.5</v>
      </c>
    </row>
    <row r="174" spans="1:51" x14ac:dyDescent="0.25">
      <c r="A174" s="212">
        <v>501</v>
      </c>
      <c r="B174" s="67" t="s">
        <v>173</v>
      </c>
      <c r="C174" s="67" t="s">
        <v>174</v>
      </c>
      <c r="D174" s="103" t="s">
        <v>621</v>
      </c>
      <c r="E174" s="103" t="s">
        <v>621</v>
      </c>
      <c r="F174" s="103" t="s">
        <v>621</v>
      </c>
      <c r="G174" s="103" t="s">
        <v>621</v>
      </c>
      <c r="H174" s="103" t="s">
        <v>621</v>
      </c>
      <c r="I174" s="103" t="s">
        <v>621</v>
      </c>
      <c r="J174" s="103" t="s">
        <v>621</v>
      </c>
      <c r="K174" s="103" t="s">
        <v>621</v>
      </c>
      <c r="L174" s="103" t="s">
        <v>621</v>
      </c>
      <c r="M174" s="103" t="s">
        <v>621</v>
      </c>
      <c r="N174" s="103" t="s">
        <v>621</v>
      </c>
      <c r="O174" s="103" t="s">
        <v>623</v>
      </c>
      <c r="P174" s="103" t="s">
        <v>621</v>
      </c>
      <c r="Q174" s="103" t="s">
        <v>621</v>
      </c>
      <c r="R174" s="103" t="s">
        <v>621</v>
      </c>
      <c r="S174" s="103" t="s">
        <v>622</v>
      </c>
      <c r="T174" s="103" t="s">
        <v>623</v>
      </c>
      <c r="U174" s="103" t="s">
        <v>621</v>
      </c>
      <c r="V174" s="103" t="s">
        <v>622</v>
      </c>
      <c r="W174" s="103" t="s">
        <v>621</v>
      </c>
      <c r="X174" s="103" t="s">
        <v>621</v>
      </c>
      <c r="Y174" s="103" t="s">
        <v>621</v>
      </c>
      <c r="Z174" s="103" t="s">
        <v>621</v>
      </c>
      <c r="AA174" s="103" t="s">
        <v>621</v>
      </c>
      <c r="AB174" s="103" t="s">
        <v>621</v>
      </c>
      <c r="AC174" s="103" t="s">
        <v>621</v>
      </c>
      <c r="AD174" s="103" t="s">
        <v>621</v>
      </c>
      <c r="AE174" s="103" t="s">
        <v>623</v>
      </c>
      <c r="AF174" s="103" t="s">
        <v>621</v>
      </c>
      <c r="AH174" s="103">
        <f t="shared" ref="AH174:AL183" si="24">COUNTIF($D174:$AF174,AH$3)</f>
        <v>24</v>
      </c>
      <c r="AI174" s="103">
        <f t="shared" si="24"/>
        <v>2</v>
      </c>
      <c r="AJ174" s="103">
        <f t="shared" si="24"/>
        <v>0</v>
      </c>
      <c r="AK174" s="103">
        <f t="shared" si="24"/>
        <v>3</v>
      </c>
      <c r="AL174" s="103">
        <f t="shared" si="24"/>
        <v>0</v>
      </c>
      <c r="AM174" s="103">
        <f t="shared" si="18"/>
        <v>26</v>
      </c>
      <c r="AO174" s="67">
        <v>18</v>
      </c>
      <c r="AP174" s="67">
        <v>6</v>
      </c>
      <c r="AQ174" s="67">
        <v>0</v>
      </c>
      <c r="AR174" s="67">
        <v>1</v>
      </c>
      <c r="AS174" s="67">
        <v>1</v>
      </c>
      <c r="AT174" s="67">
        <v>0</v>
      </c>
      <c r="AU174" s="67">
        <v>0</v>
      </c>
      <c r="AV174" s="67">
        <v>0</v>
      </c>
      <c r="AW174" s="67">
        <v>0</v>
      </c>
      <c r="AY174" s="67">
        <f t="shared" si="19"/>
        <v>22.5</v>
      </c>
    </row>
    <row r="175" spans="1:51" x14ac:dyDescent="0.25">
      <c r="A175" s="212">
        <v>502</v>
      </c>
      <c r="B175" s="67" t="s">
        <v>175</v>
      </c>
      <c r="C175" s="67" t="s">
        <v>174</v>
      </c>
      <c r="D175" s="103" t="s">
        <v>621</v>
      </c>
      <c r="E175" s="103" t="s">
        <v>623</v>
      </c>
      <c r="F175" s="103" t="s">
        <v>621</v>
      </c>
      <c r="G175" s="103" t="s">
        <v>621</v>
      </c>
      <c r="H175" s="103" t="s">
        <v>621</v>
      </c>
      <c r="I175" s="103" t="s">
        <v>621</v>
      </c>
      <c r="J175" s="103" t="s">
        <v>621</v>
      </c>
      <c r="K175" s="103" t="s">
        <v>623</v>
      </c>
      <c r="L175" s="103" t="s">
        <v>621</v>
      </c>
      <c r="M175" s="103" t="s">
        <v>621</v>
      </c>
      <c r="N175" s="103" t="s">
        <v>621</v>
      </c>
      <c r="O175" s="103" t="s">
        <v>622</v>
      </c>
      <c r="P175" s="103" t="s">
        <v>622</v>
      </c>
      <c r="Q175" s="103" t="s">
        <v>623</v>
      </c>
      <c r="R175" s="103" t="s">
        <v>621</v>
      </c>
      <c r="S175" s="103" t="s">
        <v>621</v>
      </c>
      <c r="T175" s="103" t="s">
        <v>623</v>
      </c>
      <c r="U175" s="103" t="s">
        <v>621</v>
      </c>
      <c r="V175" s="103" t="s">
        <v>621</v>
      </c>
      <c r="W175" s="103" t="s">
        <v>621</v>
      </c>
      <c r="X175" s="103" t="s">
        <v>620</v>
      </c>
      <c r="Y175" s="103" t="s">
        <v>621</v>
      </c>
      <c r="Z175" s="103" t="s">
        <v>621</v>
      </c>
      <c r="AA175" s="103" t="s">
        <v>621</v>
      </c>
      <c r="AB175" s="103" t="s">
        <v>621</v>
      </c>
      <c r="AC175" s="103" t="s">
        <v>621</v>
      </c>
      <c r="AD175" s="103" t="s">
        <v>621</v>
      </c>
      <c r="AE175" s="103" t="s">
        <v>621</v>
      </c>
      <c r="AF175" s="103" t="s">
        <v>621</v>
      </c>
      <c r="AH175" s="103">
        <f t="shared" si="24"/>
        <v>22</v>
      </c>
      <c r="AI175" s="103">
        <f t="shared" si="24"/>
        <v>2</v>
      </c>
      <c r="AJ175" s="103">
        <f t="shared" si="24"/>
        <v>1</v>
      </c>
      <c r="AK175" s="103">
        <f t="shared" si="24"/>
        <v>4</v>
      </c>
      <c r="AL175" s="103">
        <f t="shared" si="24"/>
        <v>0</v>
      </c>
      <c r="AM175" s="103">
        <f t="shared" si="18"/>
        <v>24</v>
      </c>
      <c r="AO175" s="67">
        <v>16</v>
      </c>
      <c r="AP175" s="67">
        <v>6</v>
      </c>
      <c r="AQ175" s="67">
        <v>0</v>
      </c>
      <c r="AR175" s="67">
        <v>0</v>
      </c>
      <c r="AS175" s="67">
        <v>2</v>
      </c>
      <c r="AT175" s="67">
        <v>0</v>
      </c>
      <c r="AU175" s="67">
        <v>1</v>
      </c>
      <c r="AV175" s="67">
        <v>0</v>
      </c>
      <c r="AW175" s="67">
        <v>0</v>
      </c>
      <c r="AY175" s="67">
        <f t="shared" si="19"/>
        <v>21</v>
      </c>
    </row>
    <row r="176" spans="1:51" x14ac:dyDescent="0.25">
      <c r="A176" s="212">
        <v>503</v>
      </c>
      <c r="B176" s="67" t="s">
        <v>176</v>
      </c>
      <c r="C176" s="67" t="s">
        <v>174</v>
      </c>
      <c r="D176" s="103" t="s">
        <v>621</v>
      </c>
      <c r="E176" s="103" t="s">
        <v>621</v>
      </c>
      <c r="F176" s="103" t="s">
        <v>621</v>
      </c>
      <c r="G176" s="103" t="s">
        <v>623</v>
      </c>
      <c r="H176" s="103" t="s">
        <v>621</v>
      </c>
      <c r="I176" s="103" t="s">
        <v>621</v>
      </c>
      <c r="J176" s="103" t="s">
        <v>621</v>
      </c>
      <c r="K176" s="103" t="s">
        <v>622</v>
      </c>
      <c r="L176" s="103" t="s">
        <v>621</v>
      </c>
      <c r="M176" s="103" t="s">
        <v>623</v>
      </c>
      <c r="N176" s="103" t="s">
        <v>621</v>
      </c>
      <c r="O176" s="103" t="s">
        <v>622</v>
      </c>
      <c r="P176" s="103" t="s">
        <v>622</v>
      </c>
      <c r="Q176" s="103" t="s">
        <v>621</v>
      </c>
      <c r="R176" s="103" t="s">
        <v>621</v>
      </c>
      <c r="S176" s="103" t="s">
        <v>622</v>
      </c>
      <c r="T176" s="103" t="s">
        <v>623</v>
      </c>
      <c r="U176" s="103" t="s">
        <v>621</v>
      </c>
      <c r="V176" s="103" t="s">
        <v>622</v>
      </c>
      <c r="W176" s="103" t="s">
        <v>621</v>
      </c>
      <c r="X176" s="103" t="s">
        <v>621</v>
      </c>
      <c r="Y176" s="103" t="s">
        <v>621</v>
      </c>
      <c r="Z176" s="103" t="s">
        <v>621</v>
      </c>
      <c r="AA176" s="103" t="s">
        <v>621</v>
      </c>
      <c r="AB176" s="103" t="s">
        <v>623</v>
      </c>
      <c r="AC176" s="103" t="s">
        <v>621</v>
      </c>
      <c r="AD176" s="103" t="s">
        <v>621</v>
      </c>
      <c r="AE176" s="103" t="s">
        <v>622</v>
      </c>
      <c r="AF176" s="103" t="s">
        <v>621</v>
      </c>
      <c r="AH176" s="103">
        <f t="shared" si="24"/>
        <v>19</v>
      </c>
      <c r="AI176" s="103">
        <f t="shared" si="24"/>
        <v>6</v>
      </c>
      <c r="AJ176" s="103">
        <f t="shared" si="24"/>
        <v>0</v>
      </c>
      <c r="AK176" s="103">
        <f t="shared" si="24"/>
        <v>4</v>
      </c>
      <c r="AL176" s="103">
        <f t="shared" si="24"/>
        <v>0</v>
      </c>
      <c r="AM176" s="103">
        <f t="shared" si="18"/>
        <v>25</v>
      </c>
      <c r="AO176" s="67">
        <v>16</v>
      </c>
      <c r="AP176" s="67">
        <v>3</v>
      </c>
      <c r="AQ176" s="67">
        <v>0</v>
      </c>
      <c r="AR176" s="67">
        <v>3</v>
      </c>
      <c r="AS176" s="67">
        <v>3</v>
      </c>
      <c r="AT176" s="67">
        <v>0</v>
      </c>
      <c r="AU176" s="67">
        <v>0</v>
      </c>
      <c r="AV176" s="67">
        <v>0</v>
      </c>
      <c r="AW176" s="67">
        <v>0</v>
      </c>
      <c r="AY176" s="67">
        <f t="shared" si="19"/>
        <v>22</v>
      </c>
    </row>
    <row r="177" spans="1:51" x14ac:dyDescent="0.25">
      <c r="A177" s="212">
        <v>504</v>
      </c>
      <c r="B177" s="67" t="s">
        <v>177</v>
      </c>
      <c r="C177" s="67" t="s">
        <v>174</v>
      </c>
      <c r="D177" s="103" t="s">
        <v>621</v>
      </c>
      <c r="E177" s="103" t="s">
        <v>621</v>
      </c>
      <c r="F177" s="103" t="s">
        <v>621</v>
      </c>
      <c r="G177" s="103" t="s">
        <v>621</v>
      </c>
      <c r="H177" s="103" t="s">
        <v>621</v>
      </c>
      <c r="I177" s="103" t="s">
        <v>621</v>
      </c>
      <c r="J177" s="103" t="s">
        <v>621</v>
      </c>
      <c r="K177" s="103" t="s">
        <v>622</v>
      </c>
      <c r="L177" s="103" t="s">
        <v>621</v>
      </c>
      <c r="M177" s="103" t="s">
        <v>623</v>
      </c>
      <c r="N177" s="103" t="s">
        <v>621</v>
      </c>
      <c r="O177" s="103" t="s">
        <v>621</v>
      </c>
      <c r="P177" s="103" t="s">
        <v>623</v>
      </c>
      <c r="Q177" s="103" t="s">
        <v>621</v>
      </c>
      <c r="R177" s="103" t="s">
        <v>621</v>
      </c>
      <c r="S177" s="103" t="s">
        <v>621</v>
      </c>
      <c r="T177" s="103" t="s">
        <v>621</v>
      </c>
      <c r="U177" s="103" t="s">
        <v>621</v>
      </c>
      <c r="V177" s="103" t="s">
        <v>621</v>
      </c>
      <c r="W177" s="103" t="s">
        <v>621</v>
      </c>
      <c r="X177" s="103" t="s">
        <v>621</v>
      </c>
      <c r="Y177" s="103" t="s">
        <v>621</v>
      </c>
      <c r="Z177" s="103" t="s">
        <v>621</v>
      </c>
      <c r="AA177" s="103" t="s">
        <v>621</v>
      </c>
      <c r="AB177" s="103" t="s">
        <v>621</v>
      </c>
      <c r="AC177" s="103" t="s">
        <v>621</v>
      </c>
      <c r="AD177" s="103" t="s">
        <v>621</v>
      </c>
      <c r="AE177" s="103" t="s">
        <v>621</v>
      </c>
      <c r="AF177" s="103" t="s">
        <v>621</v>
      </c>
      <c r="AH177" s="103">
        <f t="shared" si="24"/>
        <v>26</v>
      </c>
      <c r="AI177" s="103">
        <f t="shared" si="24"/>
        <v>1</v>
      </c>
      <c r="AJ177" s="103">
        <f t="shared" si="24"/>
        <v>0</v>
      </c>
      <c r="AK177" s="103">
        <f t="shared" si="24"/>
        <v>2</v>
      </c>
      <c r="AL177" s="103">
        <f t="shared" si="24"/>
        <v>0</v>
      </c>
      <c r="AM177" s="103">
        <f t="shared" si="18"/>
        <v>27</v>
      </c>
      <c r="AO177" s="67">
        <v>19</v>
      </c>
      <c r="AP177" s="67">
        <v>7</v>
      </c>
      <c r="AQ177" s="67">
        <v>0</v>
      </c>
      <c r="AR177" s="67">
        <v>1</v>
      </c>
      <c r="AS177" s="67">
        <v>0</v>
      </c>
      <c r="AT177" s="67">
        <v>0</v>
      </c>
      <c r="AU177" s="67">
        <v>0</v>
      </c>
      <c r="AV177" s="67">
        <v>0</v>
      </c>
      <c r="AW177" s="67">
        <v>0</v>
      </c>
      <c r="AY177" s="67">
        <f t="shared" si="19"/>
        <v>23.5</v>
      </c>
    </row>
    <row r="178" spans="1:51" x14ac:dyDescent="0.25">
      <c r="A178" s="212">
        <v>505</v>
      </c>
      <c r="B178" s="67" t="s">
        <v>178</v>
      </c>
      <c r="C178" s="67" t="s">
        <v>174</v>
      </c>
      <c r="D178" s="103" t="s">
        <v>623</v>
      </c>
      <c r="E178" s="103" t="s">
        <v>621</v>
      </c>
      <c r="F178" s="103" t="s">
        <v>621</v>
      </c>
      <c r="G178" s="103" t="s">
        <v>621</v>
      </c>
      <c r="H178" s="103" t="s">
        <v>621</v>
      </c>
      <c r="I178" s="103" t="s">
        <v>621</v>
      </c>
      <c r="J178" s="103" t="s">
        <v>621</v>
      </c>
      <c r="K178" s="103" t="s">
        <v>621</v>
      </c>
      <c r="L178" s="103" t="s">
        <v>621</v>
      </c>
      <c r="M178" s="103" t="s">
        <v>621</v>
      </c>
      <c r="N178" s="103" t="s">
        <v>621</v>
      </c>
      <c r="O178" s="103" t="s">
        <v>623</v>
      </c>
      <c r="P178" s="103" t="s">
        <v>621</v>
      </c>
      <c r="Q178" s="103" t="s">
        <v>623</v>
      </c>
      <c r="R178" s="103" t="s">
        <v>621</v>
      </c>
      <c r="S178" s="103" t="s">
        <v>621</v>
      </c>
      <c r="T178" s="103" t="s">
        <v>621</v>
      </c>
      <c r="U178" s="103" t="s">
        <v>620</v>
      </c>
      <c r="V178" s="103" t="s">
        <v>621</v>
      </c>
      <c r="W178" s="103" t="s">
        <v>621</v>
      </c>
      <c r="X178" s="103" t="s">
        <v>621</v>
      </c>
      <c r="Y178" s="103" t="s">
        <v>621</v>
      </c>
      <c r="Z178" s="103" t="s">
        <v>621</v>
      </c>
      <c r="AA178" s="103" t="s">
        <v>621</v>
      </c>
      <c r="AB178" s="103" t="s">
        <v>623</v>
      </c>
      <c r="AC178" s="103" t="s">
        <v>621</v>
      </c>
      <c r="AD178" s="103" t="s">
        <v>621</v>
      </c>
      <c r="AE178" s="103" t="s">
        <v>621</v>
      </c>
      <c r="AF178" s="103" t="s">
        <v>621</v>
      </c>
      <c r="AH178" s="103">
        <f t="shared" si="24"/>
        <v>24</v>
      </c>
      <c r="AI178" s="103">
        <f t="shared" si="24"/>
        <v>0</v>
      </c>
      <c r="AJ178" s="103">
        <f t="shared" si="24"/>
        <v>1</v>
      </c>
      <c r="AK178" s="103">
        <f t="shared" si="24"/>
        <v>4</v>
      </c>
      <c r="AL178" s="103">
        <f t="shared" si="24"/>
        <v>0</v>
      </c>
      <c r="AM178" s="103">
        <f t="shared" si="18"/>
        <v>24</v>
      </c>
      <c r="AO178" s="67">
        <v>17</v>
      </c>
      <c r="AP178" s="67">
        <v>7</v>
      </c>
      <c r="AQ178" s="67">
        <v>0</v>
      </c>
      <c r="AR178" s="67">
        <v>0</v>
      </c>
      <c r="AS178" s="67">
        <v>0</v>
      </c>
      <c r="AT178" s="67">
        <v>0</v>
      </c>
      <c r="AU178" s="67">
        <v>1</v>
      </c>
      <c r="AV178" s="67">
        <v>0</v>
      </c>
      <c r="AW178" s="67">
        <v>0</v>
      </c>
      <c r="AY178" s="67">
        <f t="shared" si="19"/>
        <v>21.5</v>
      </c>
    </row>
    <row r="179" spans="1:51" x14ac:dyDescent="0.25">
      <c r="A179" s="212">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623</v>
      </c>
      <c r="P179" s="103" t="s">
        <v>621</v>
      </c>
      <c r="Q179" s="103" t="s">
        <v>621</v>
      </c>
      <c r="R179" s="103" t="s">
        <v>621</v>
      </c>
      <c r="S179" s="103" t="s">
        <v>621</v>
      </c>
      <c r="T179" s="103" t="s">
        <v>623</v>
      </c>
      <c r="U179" s="103" t="s">
        <v>621</v>
      </c>
      <c r="V179" s="103" t="s">
        <v>621</v>
      </c>
      <c r="W179" s="103" t="s">
        <v>621</v>
      </c>
      <c r="X179" s="103" t="s">
        <v>621</v>
      </c>
      <c r="Y179" s="103" t="s">
        <v>621</v>
      </c>
      <c r="Z179" s="103" t="s">
        <v>621</v>
      </c>
      <c r="AA179" s="103" t="s">
        <v>621</v>
      </c>
      <c r="AB179" s="103" t="s">
        <v>621</v>
      </c>
      <c r="AC179" s="103" t="s">
        <v>621</v>
      </c>
      <c r="AD179" s="103" t="s">
        <v>621</v>
      </c>
      <c r="AE179" s="103" t="s">
        <v>621</v>
      </c>
      <c r="AF179" s="103" t="s">
        <v>621</v>
      </c>
      <c r="AH179" s="103">
        <f t="shared" si="24"/>
        <v>27</v>
      </c>
      <c r="AI179" s="103">
        <f t="shared" si="24"/>
        <v>0</v>
      </c>
      <c r="AJ179" s="103">
        <f t="shared" si="24"/>
        <v>0</v>
      </c>
      <c r="AK179" s="103">
        <f t="shared" si="24"/>
        <v>2</v>
      </c>
      <c r="AL179" s="103">
        <f t="shared" si="24"/>
        <v>0</v>
      </c>
      <c r="AM179" s="103">
        <f t="shared" si="18"/>
        <v>27</v>
      </c>
      <c r="AO179" s="67">
        <v>20</v>
      </c>
      <c r="AP179" s="67">
        <v>7</v>
      </c>
      <c r="AQ179" s="67">
        <v>0</v>
      </c>
      <c r="AR179" s="67">
        <v>0</v>
      </c>
      <c r="AS179" s="67">
        <v>0</v>
      </c>
      <c r="AT179" s="67">
        <v>0</v>
      </c>
      <c r="AU179" s="67">
        <v>0</v>
      </c>
      <c r="AV179" s="67">
        <v>0</v>
      </c>
      <c r="AW179" s="67">
        <v>0</v>
      </c>
      <c r="AY179" s="67">
        <f t="shared" si="19"/>
        <v>23.5</v>
      </c>
    </row>
    <row r="180" spans="1:51" x14ac:dyDescent="0.25">
      <c r="A180" s="212">
        <v>507</v>
      </c>
      <c r="B180" s="67" t="s">
        <v>180</v>
      </c>
      <c r="C180" s="67" t="s">
        <v>174</v>
      </c>
      <c r="D180" s="103" t="s">
        <v>621</v>
      </c>
      <c r="E180" s="103" t="s">
        <v>621</v>
      </c>
      <c r="F180" s="103" t="s">
        <v>621</v>
      </c>
      <c r="G180" s="103" t="s">
        <v>623</v>
      </c>
      <c r="H180" s="103" t="s">
        <v>621</v>
      </c>
      <c r="I180" s="103" t="s">
        <v>621</v>
      </c>
      <c r="J180" s="103" t="s">
        <v>621</v>
      </c>
      <c r="K180" s="103" t="s">
        <v>621</v>
      </c>
      <c r="L180" s="103" t="s">
        <v>621</v>
      </c>
      <c r="M180" s="103" t="s">
        <v>621</v>
      </c>
      <c r="N180" s="103" t="s">
        <v>621</v>
      </c>
      <c r="O180" s="103" t="s">
        <v>622</v>
      </c>
      <c r="P180" s="103" t="s">
        <v>621</v>
      </c>
      <c r="Q180" s="103" t="s">
        <v>621</v>
      </c>
      <c r="R180" s="103" t="s">
        <v>621</v>
      </c>
      <c r="S180" s="103" t="s">
        <v>621</v>
      </c>
      <c r="T180" s="103" t="s">
        <v>621</v>
      </c>
      <c r="U180" s="103" t="s">
        <v>620</v>
      </c>
      <c r="V180" s="103" t="s">
        <v>621</v>
      </c>
      <c r="W180" s="103" t="s">
        <v>621</v>
      </c>
      <c r="X180" s="103" t="s">
        <v>621</v>
      </c>
      <c r="Y180" s="103" t="s">
        <v>621</v>
      </c>
      <c r="Z180" s="103" t="s">
        <v>621</v>
      </c>
      <c r="AA180" s="103" t="s">
        <v>621</v>
      </c>
      <c r="AB180" s="103" t="s">
        <v>623</v>
      </c>
      <c r="AC180" s="103" t="s">
        <v>621</v>
      </c>
      <c r="AD180" s="103" t="s">
        <v>621</v>
      </c>
      <c r="AE180" s="103" t="s">
        <v>621</v>
      </c>
      <c r="AF180" s="103" t="s">
        <v>621</v>
      </c>
      <c r="AH180" s="103">
        <f t="shared" si="24"/>
        <v>25</v>
      </c>
      <c r="AI180" s="103">
        <f t="shared" si="24"/>
        <v>1</v>
      </c>
      <c r="AJ180" s="103">
        <f t="shared" si="24"/>
        <v>1</v>
      </c>
      <c r="AK180" s="103">
        <f t="shared" si="24"/>
        <v>2</v>
      </c>
      <c r="AL180" s="103">
        <f t="shared" si="24"/>
        <v>0</v>
      </c>
      <c r="AM180" s="103">
        <f t="shared" si="18"/>
        <v>26</v>
      </c>
      <c r="AO180" s="67">
        <v>18</v>
      </c>
      <c r="AP180" s="67">
        <v>7</v>
      </c>
      <c r="AQ180" s="67">
        <v>0</v>
      </c>
      <c r="AR180" s="67">
        <v>0</v>
      </c>
      <c r="AS180" s="67">
        <v>1</v>
      </c>
      <c r="AT180" s="67">
        <v>0</v>
      </c>
      <c r="AU180" s="67">
        <v>1</v>
      </c>
      <c r="AV180" s="67">
        <v>0</v>
      </c>
      <c r="AW180" s="67">
        <v>0</v>
      </c>
      <c r="AY180" s="67">
        <f t="shared" si="19"/>
        <v>23</v>
      </c>
    </row>
    <row r="181" spans="1:51" x14ac:dyDescent="0.25">
      <c r="A181" s="212">
        <v>508</v>
      </c>
      <c r="B181" s="67" t="s">
        <v>1898</v>
      </c>
      <c r="C181" s="67" t="s">
        <v>174</v>
      </c>
      <c r="D181" s="103" t="s">
        <v>621</v>
      </c>
      <c r="E181" s="103" t="s">
        <v>621</v>
      </c>
      <c r="F181" s="103" t="s">
        <v>621</v>
      </c>
      <c r="G181" s="103" t="s">
        <v>623</v>
      </c>
      <c r="H181" s="103" t="s">
        <v>621</v>
      </c>
      <c r="I181" s="103" t="s">
        <v>621</v>
      </c>
      <c r="J181" s="103" t="s">
        <v>621</v>
      </c>
      <c r="K181" s="103" t="s">
        <v>621</v>
      </c>
      <c r="L181" s="103" t="s">
        <v>621</v>
      </c>
      <c r="M181" s="103" t="s">
        <v>623</v>
      </c>
      <c r="N181" s="103" t="s">
        <v>621</v>
      </c>
      <c r="O181" s="103" t="s">
        <v>623</v>
      </c>
      <c r="P181" s="103" t="s">
        <v>621</v>
      </c>
      <c r="Q181" s="103" t="s">
        <v>621</v>
      </c>
      <c r="R181" s="103" t="s">
        <v>621</v>
      </c>
      <c r="S181" s="103" t="s">
        <v>621</v>
      </c>
      <c r="T181" s="103" t="s">
        <v>623</v>
      </c>
      <c r="U181" s="103" t="s">
        <v>621</v>
      </c>
      <c r="V181" s="103" t="s">
        <v>621</v>
      </c>
      <c r="W181" s="103" t="s">
        <v>621</v>
      </c>
      <c r="X181" s="103" t="s">
        <v>621</v>
      </c>
      <c r="Y181" s="103" t="s">
        <v>621</v>
      </c>
      <c r="Z181" s="103" t="s">
        <v>621</v>
      </c>
      <c r="AA181" s="103" t="s">
        <v>621</v>
      </c>
      <c r="AB181" s="103" t="s">
        <v>623</v>
      </c>
      <c r="AC181" s="103" t="s">
        <v>621</v>
      </c>
      <c r="AD181" s="103" t="s">
        <v>621</v>
      </c>
      <c r="AE181" s="103" t="s">
        <v>621</v>
      </c>
      <c r="AF181" s="103" t="s">
        <v>621</v>
      </c>
      <c r="AH181" s="103">
        <f t="shared" si="24"/>
        <v>24</v>
      </c>
      <c r="AI181" s="103">
        <f t="shared" si="24"/>
        <v>0</v>
      </c>
      <c r="AJ181" s="103">
        <f t="shared" si="24"/>
        <v>0</v>
      </c>
      <c r="AK181" s="103">
        <f t="shared" si="24"/>
        <v>5</v>
      </c>
      <c r="AL181" s="103">
        <f t="shared" si="24"/>
        <v>0</v>
      </c>
      <c r="AM181" s="103">
        <f t="shared" si="18"/>
        <v>24</v>
      </c>
      <c r="AO181" s="67">
        <v>19</v>
      </c>
      <c r="AP181" s="67">
        <v>5</v>
      </c>
      <c r="AQ181" s="67">
        <v>0</v>
      </c>
      <c r="AR181" s="67">
        <v>0</v>
      </c>
      <c r="AS181" s="67">
        <v>0</v>
      </c>
      <c r="AT181" s="67">
        <v>0</v>
      </c>
      <c r="AU181" s="67">
        <v>0</v>
      </c>
      <c r="AV181" s="67">
        <v>0</v>
      </c>
      <c r="AW181" s="67">
        <v>0</v>
      </c>
      <c r="AY181" s="67">
        <f t="shared" si="19"/>
        <v>21.5</v>
      </c>
    </row>
    <row r="182" spans="1:51" x14ac:dyDescent="0.25">
      <c r="A182" s="212">
        <v>509</v>
      </c>
      <c r="B182" s="67" t="s">
        <v>1899</v>
      </c>
      <c r="C182" s="67" t="s">
        <v>174</v>
      </c>
      <c r="D182" s="103" t="s">
        <v>621</v>
      </c>
      <c r="E182" s="103" t="s">
        <v>621</v>
      </c>
      <c r="F182" s="103" t="s">
        <v>621</v>
      </c>
      <c r="G182" s="103" t="s">
        <v>621</v>
      </c>
      <c r="H182" s="103" t="s">
        <v>621</v>
      </c>
      <c r="I182" s="103" t="s">
        <v>621</v>
      </c>
      <c r="J182" s="103" t="s">
        <v>621</v>
      </c>
      <c r="K182" s="103" t="s">
        <v>622</v>
      </c>
      <c r="L182" s="103" t="s">
        <v>621</v>
      </c>
      <c r="M182" s="103" t="s">
        <v>621</v>
      </c>
      <c r="N182" s="103" t="s">
        <v>621</v>
      </c>
      <c r="O182" s="103" t="s">
        <v>622</v>
      </c>
      <c r="P182" s="103" t="s">
        <v>621</v>
      </c>
      <c r="Q182" s="103" t="s">
        <v>621</v>
      </c>
      <c r="R182" s="103" t="s">
        <v>621</v>
      </c>
      <c r="S182" s="103" t="s">
        <v>622</v>
      </c>
      <c r="T182" s="103" t="s">
        <v>621</v>
      </c>
      <c r="U182" s="103" t="s">
        <v>620</v>
      </c>
      <c r="V182" s="103" t="s">
        <v>621</v>
      </c>
      <c r="W182" s="103" t="s">
        <v>621</v>
      </c>
      <c r="X182" s="103" t="s">
        <v>621</v>
      </c>
      <c r="Y182" s="103" t="s">
        <v>621</v>
      </c>
      <c r="Z182" s="103" t="s">
        <v>621</v>
      </c>
      <c r="AA182" s="103" t="s">
        <v>621</v>
      </c>
      <c r="AB182" s="103" t="s">
        <v>621</v>
      </c>
      <c r="AC182" s="103" t="s">
        <v>621</v>
      </c>
      <c r="AD182" s="103" t="s">
        <v>621</v>
      </c>
      <c r="AE182" s="103" t="s">
        <v>621</v>
      </c>
      <c r="AF182" s="103" t="s">
        <v>621</v>
      </c>
      <c r="AH182" s="103">
        <f t="shared" si="24"/>
        <v>25</v>
      </c>
      <c r="AI182" s="103">
        <f t="shared" si="24"/>
        <v>3</v>
      </c>
      <c r="AJ182" s="103">
        <f t="shared" si="24"/>
        <v>1</v>
      </c>
      <c r="AK182" s="103">
        <f t="shared" si="24"/>
        <v>0</v>
      </c>
      <c r="AL182" s="103">
        <f t="shared" si="24"/>
        <v>0</v>
      </c>
      <c r="AM182" s="103">
        <f t="shared" si="18"/>
        <v>28</v>
      </c>
      <c r="AO182" s="67">
        <v>17</v>
      </c>
      <c r="AP182" s="67">
        <v>8</v>
      </c>
      <c r="AQ182" s="67">
        <v>0</v>
      </c>
      <c r="AR182" s="67">
        <v>2</v>
      </c>
      <c r="AS182" s="67">
        <v>1</v>
      </c>
      <c r="AT182" s="67">
        <v>0</v>
      </c>
      <c r="AU182" s="67">
        <v>1</v>
      </c>
      <c r="AV182" s="67">
        <v>0</v>
      </c>
      <c r="AW182" s="67">
        <v>0</v>
      </c>
      <c r="AY182" s="67">
        <f t="shared" si="19"/>
        <v>24.5</v>
      </c>
    </row>
    <row r="183" spans="1:51" x14ac:dyDescent="0.25">
      <c r="A183" s="212">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623</v>
      </c>
      <c r="P183" s="103" t="s">
        <v>621</v>
      </c>
      <c r="Q183" s="103" t="s">
        <v>623</v>
      </c>
      <c r="R183" s="103" t="s">
        <v>621</v>
      </c>
      <c r="S183" s="103" t="s">
        <v>621</v>
      </c>
      <c r="T183" s="103" t="s">
        <v>623</v>
      </c>
      <c r="U183" s="103" t="s">
        <v>621</v>
      </c>
      <c r="V183" s="103" t="s">
        <v>622</v>
      </c>
      <c r="W183" s="103" t="s">
        <v>621</v>
      </c>
      <c r="X183" s="103" t="s">
        <v>621</v>
      </c>
      <c r="Y183" s="103" t="s">
        <v>621</v>
      </c>
      <c r="Z183" s="103" t="s">
        <v>621</v>
      </c>
      <c r="AA183" s="103" t="s">
        <v>621</v>
      </c>
      <c r="AB183" s="103" t="s">
        <v>621</v>
      </c>
      <c r="AC183" s="103" t="s">
        <v>621</v>
      </c>
      <c r="AD183" s="103" t="s">
        <v>621</v>
      </c>
      <c r="AE183" s="103" t="s">
        <v>623</v>
      </c>
      <c r="AF183" s="103" t="s">
        <v>620</v>
      </c>
      <c r="AH183" s="103">
        <f t="shared" si="24"/>
        <v>23</v>
      </c>
      <c r="AI183" s="103">
        <f t="shared" si="24"/>
        <v>1</v>
      </c>
      <c r="AJ183" s="103">
        <f t="shared" si="24"/>
        <v>1</v>
      </c>
      <c r="AK183" s="103">
        <f t="shared" si="24"/>
        <v>4</v>
      </c>
      <c r="AL183" s="103">
        <f t="shared" si="24"/>
        <v>0</v>
      </c>
      <c r="AM183" s="103">
        <f t="shared" si="18"/>
        <v>24</v>
      </c>
      <c r="AO183" s="67">
        <v>17</v>
      </c>
      <c r="AP183" s="67">
        <v>6</v>
      </c>
      <c r="AQ183" s="67">
        <v>0</v>
      </c>
      <c r="AR183" s="67">
        <v>0</v>
      </c>
      <c r="AS183" s="67">
        <v>1</v>
      </c>
      <c r="AT183" s="67">
        <v>0</v>
      </c>
      <c r="AU183" s="67">
        <v>1</v>
      </c>
      <c r="AV183" s="67">
        <v>0</v>
      </c>
      <c r="AW183" s="67">
        <v>0</v>
      </c>
      <c r="AY183" s="67">
        <f t="shared" si="19"/>
        <v>21.5</v>
      </c>
    </row>
    <row r="184" spans="1:51" x14ac:dyDescent="0.25">
      <c r="A184" s="212">
        <v>511</v>
      </c>
      <c r="B184" s="67" t="s">
        <v>184</v>
      </c>
      <c r="C184" s="67" t="s">
        <v>174</v>
      </c>
      <c r="D184" s="103" t="s">
        <v>623</v>
      </c>
      <c r="E184" s="103" t="s">
        <v>621</v>
      </c>
      <c r="F184" s="103" t="s">
        <v>621</v>
      </c>
      <c r="G184" s="103" t="s">
        <v>621</v>
      </c>
      <c r="H184" s="103" t="s">
        <v>621</v>
      </c>
      <c r="I184" s="103" t="s">
        <v>622</v>
      </c>
      <c r="J184" s="103" t="s">
        <v>621</v>
      </c>
      <c r="K184" s="103" t="s">
        <v>622</v>
      </c>
      <c r="L184" s="103" t="s">
        <v>621</v>
      </c>
      <c r="M184" s="103" t="s">
        <v>621</v>
      </c>
      <c r="N184" s="103" t="s">
        <v>621</v>
      </c>
      <c r="O184" s="103" t="s">
        <v>623</v>
      </c>
      <c r="P184" s="103" t="s">
        <v>621</v>
      </c>
      <c r="Q184" s="103" t="s">
        <v>621</v>
      </c>
      <c r="R184" s="103" t="s">
        <v>621</v>
      </c>
      <c r="S184" s="103" t="s">
        <v>622</v>
      </c>
      <c r="T184" s="103" t="s">
        <v>621</v>
      </c>
      <c r="U184" s="103" t="s">
        <v>621</v>
      </c>
      <c r="V184" s="103" t="s">
        <v>621</v>
      </c>
      <c r="W184" s="103" t="s">
        <v>621</v>
      </c>
      <c r="X184" s="103" t="s">
        <v>620</v>
      </c>
      <c r="Y184" s="103" t="s">
        <v>621</v>
      </c>
      <c r="Z184" s="103" t="s">
        <v>621</v>
      </c>
      <c r="AA184" s="103" t="s">
        <v>621</v>
      </c>
      <c r="AB184" s="103" t="s">
        <v>621</v>
      </c>
      <c r="AC184" s="103" t="s">
        <v>621</v>
      </c>
      <c r="AD184" s="103" t="s">
        <v>621</v>
      </c>
      <c r="AE184" s="103" t="s">
        <v>621</v>
      </c>
      <c r="AF184" s="103" t="s">
        <v>621</v>
      </c>
      <c r="AH184" s="103">
        <f t="shared" ref="AH184:AL193" si="25">COUNTIF($D184:$AF184,AH$3)</f>
        <v>23</v>
      </c>
      <c r="AI184" s="103">
        <f t="shared" si="25"/>
        <v>3</v>
      </c>
      <c r="AJ184" s="103">
        <f t="shared" si="25"/>
        <v>1</v>
      </c>
      <c r="AK184" s="103">
        <f t="shared" si="25"/>
        <v>2</v>
      </c>
      <c r="AL184" s="103">
        <f t="shared" si="25"/>
        <v>0</v>
      </c>
      <c r="AM184" s="103">
        <f t="shared" si="18"/>
        <v>26</v>
      </c>
      <c r="AO184" s="67">
        <v>15</v>
      </c>
      <c r="AP184" s="67">
        <v>8</v>
      </c>
      <c r="AQ184" s="67">
        <v>0</v>
      </c>
      <c r="AR184" s="67">
        <v>3</v>
      </c>
      <c r="AS184" s="67">
        <v>0</v>
      </c>
      <c r="AT184" s="67">
        <v>0</v>
      </c>
      <c r="AU184" s="67">
        <v>1</v>
      </c>
      <c r="AV184" s="67">
        <v>0</v>
      </c>
      <c r="AW184" s="67">
        <v>0</v>
      </c>
      <c r="AY184" s="67">
        <f t="shared" si="19"/>
        <v>23</v>
      </c>
    </row>
    <row r="185" spans="1:51" x14ac:dyDescent="0.25">
      <c r="A185" s="212">
        <v>512</v>
      </c>
      <c r="B185" s="67" t="s">
        <v>185</v>
      </c>
      <c r="C185" s="67" t="s">
        <v>174</v>
      </c>
      <c r="D185" s="103" t="s">
        <v>621</v>
      </c>
      <c r="E185" s="103" t="s">
        <v>621</v>
      </c>
      <c r="F185" s="103" t="s">
        <v>621</v>
      </c>
      <c r="G185" s="103" t="s">
        <v>623</v>
      </c>
      <c r="H185" s="103" t="s">
        <v>621</v>
      </c>
      <c r="I185" s="103" t="s">
        <v>621</v>
      </c>
      <c r="J185" s="103" t="s">
        <v>621</v>
      </c>
      <c r="K185" s="103" t="s">
        <v>622</v>
      </c>
      <c r="L185" s="103" t="s">
        <v>621</v>
      </c>
      <c r="M185" s="103" t="s">
        <v>621</v>
      </c>
      <c r="N185" s="103" t="s">
        <v>621</v>
      </c>
      <c r="O185" s="103" t="s">
        <v>622</v>
      </c>
      <c r="P185" s="103" t="s">
        <v>622</v>
      </c>
      <c r="Q185" s="103" t="s">
        <v>621</v>
      </c>
      <c r="R185" s="103" t="s">
        <v>621</v>
      </c>
      <c r="S185" s="103" t="s">
        <v>622</v>
      </c>
      <c r="T185" s="103" t="s">
        <v>623</v>
      </c>
      <c r="U185" s="103" t="s">
        <v>621</v>
      </c>
      <c r="V185" s="103" t="s">
        <v>621</v>
      </c>
      <c r="W185" s="103" t="s">
        <v>621</v>
      </c>
      <c r="X185" s="103" t="s">
        <v>621</v>
      </c>
      <c r="Y185" s="103" t="s">
        <v>621</v>
      </c>
      <c r="Z185" s="103" t="s">
        <v>621</v>
      </c>
      <c r="AA185" s="103" t="s">
        <v>621</v>
      </c>
      <c r="AB185" s="103" t="s">
        <v>621</v>
      </c>
      <c r="AC185" s="103" t="s">
        <v>621</v>
      </c>
      <c r="AD185" s="103" t="s">
        <v>621</v>
      </c>
      <c r="AE185" s="103" t="s">
        <v>622</v>
      </c>
      <c r="AF185" s="103" t="s">
        <v>621</v>
      </c>
      <c r="AH185" s="103">
        <f t="shared" si="25"/>
        <v>22</v>
      </c>
      <c r="AI185" s="103">
        <f t="shared" si="25"/>
        <v>5</v>
      </c>
      <c r="AJ185" s="103">
        <f t="shared" si="25"/>
        <v>0</v>
      </c>
      <c r="AK185" s="103">
        <f t="shared" si="25"/>
        <v>2</v>
      </c>
      <c r="AL185" s="103">
        <f t="shared" si="25"/>
        <v>0</v>
      </c>
      <c r="AM185" s="103">
        <f t="shared" si="18"/>
        <v>27</v>
      </c>
      <c r="AO185" s="67">
        <v>16</v>
      </c>
      <c r="AP185" s="67">
        <v>6</v>
      </c>
      <c r="AQ185" s="67">
        <v>0</v>
      </c>
      <c r="AR185" s="67">
        <v>3</v>
      </c>
      <c r="AS185" s="67">
        <v>2</v>
      </c>
      <c r="AT185" s="67">
        <v>0</v>
      </c>
      <c r="AU185" s="67">
        <v>0</v>
      </c>
      <c r="AV185" s="67">
        <v>0</v>
      </c>
      <c r="AW185" s="67">
        <v>0</v>
      </c>
      <c r="AY185" s="67">
        <f t="shared" si="19"/>
        <v>23</v>
      </c>
    </row>
    <row r="186" spans="1:51" x14ac:dyDescent="0.25">
      <c r="A186" s="212">
        <v>513</v>
      </c>
      <c r="B186" s="67" t="s">
        <v>186</v>
      </c>
      <c r="C186" s="67" t="s">
        <v>174</v>
      </c>
      <c r="D186" s="103" t="s">
        <v>621</v>
      </c>
      <c r="E186" s="103" t="s">
        <v>621</v>
      </c>
      <c r="F186" s="103" t="s">
        <v>621</v>
      </c>
      <c r="G186" s="103" t="s">
        <v>621</v>
      </c>
      <c r="H186" s="103" t="s">
        <v>621</v>
      </c>
      <c r="I186" s="103" t="s">
        <v>622</v>
      </c>
      <c r="J186" s="103" t="s">
        <v>621</v>
      </c>
      <c r="K186" s="103" t="s">
        <v>621</v>
      </c>
      <c r="L186" s="103" t="s">
        <v>623</v>
      </c>
      <c r="M186" s="103" t="s">
        <v>621</v>
      </c>
      <c r="N186" s="103" t="s">
        <v>621</v>
      </c>
      <c r="O186" s="103" t="s">
        <v>622</v>
      </c>
      <c r="P186" s="103" t="s">
        <v>622</v>
      </c>
      <c r="Q186" s="103" t="s">
        <v>621</v>
      </c>
      <c r="R186" s="103" t="s">
        <v>621</v>
      </c>
      <c r="S186" s="103" t="s">
        <v>622</v>
      </c>
      <c r="T186" s="103" t="s">
        <v>621</v>
      </c>
      <c r="U186" s="103" t="s">
        <v>620</v>
      </c>
      <c r="V186" s="103" t="s">
        <v>621</v>
      </c>
      <c r="W186" s="103" t="s">
        <v>621</v>
      </c>
      <c r="X186" s="103" t="s">
        <v>620</v>
      </c>
      <c r="Y186" s="103" t="s">
        <v>621</v>
      </c>
      <c r="Z186" s="103" t="s">
        <v>621</v>
      </c>
      <c r="AA186" s="103" t="s">
        <v>621</v>
      </c>
      <c r="AB186" s="103" t="s">
        <v>623</v>
      </c>
      <c r="AC186" s="103" t="s">
        <v>621</v>
      </c>
      <c r="AD186" s="103" t="s">
        <v>621</v>
      </c>
      <c r="AE186" s="103" t="s">
        <v>623</v>
      </c>
      <c r="AF186" s="103" t="s">
        <v>621</v>
      </c>
      <c r="AH186" s="103">
        <f t="shared" si="25"/>
        <v>20</v>
      </c>
      <c r="AI186" s="103">
        <f t="shared" si="25"/>
        <v>4</v>
      </c>
      <c r="AJ186" s="103">
        <f t="shared" si="25"/>
        <v>2</v>
      </c>
      <c r="AK186" s="103">
        <f t="shared" si="25"/>
        <v>3</v>
      </c>
      <c r="AL186" s="103">
        <f t="shared" si="25"/>
        <v>0</v>
      </c>
      <c r="AM186" s="103">
        <f t="shared" si="18"/>
        <v>24</v>
      </c>
      <c r="AO186" s="67">
        <v>14</v>
      </c>
      <c r="AP186" s="67">
        <v>6</v>
      </c>
      <c r="AQ186" s="67">
        <v>0</v>
      </c>
      <c r="AR186" s="67">
        <v>2</v>
      </c>
      <c r="AS186" s="67">
        <v>2</v>
      </c>
      <c r="AT186" s="67">
        <v>0</v>
      </c>
      <c r="AU186" s="67">
        <v>2</v>
      </c>
      <c r="AV186" s="67">
        <v>0</v>
      </c>
      <c r="AW186" s="67">
        <v>0</v>
      </c>
      <c r="AY186" s="67">
        <f t="shared" si="19"/>
        <v>22</v>
      </c>
    </row>
    <row r="187" spans="1:51" x14ac:dyDescent="0.25">
      <c r="A187" s="212">
        <v>514</v>
      </c>
      <c r="B187" s="67" t="s">
        <v>187</v>
      </c>
      <c r="C187" s="67" t="s">
        <v>174</v>
      </c>
      <c r="D187" s="103" t="s">
        <v>621</v>
      </c>
      <c r="E187" s="103" t="s">
        <v>621</v>
      </c>
      <c r="F187" s="103" t="s">
        <v>621</v>
      </c>
      <c r="G187" s="103" t="s">
        <v>621</v>
      </c>
      <c r="H187" s="103" t="s">
        <v>621</v>
      </c>
      <c r="I187" s="103" t="s">
        <v>621</v>
      </c>
      <c r="J187" s="103" t="s">
        <v>621</v>
      </c>
      <c r="K187" s="103" t="s">
        <v>621</v>
      </c>
      <c r="L187" s="103" t="s">
        <v>623</v>
      </c>
      <c r="M187" s="103" t="s">
        <v>621</v>
      </c>
      <c r="N187" s="103" t="s">
        <v>621</v>
      </c>
      <c r="O187" s="103" t="s">
        <v>622</v>
      </c>
      <c r="P187" s="103" t="s">
        <v>622</v>
      </c>
      <c r="Q187" s="103" t="s">
        <v>621</v>
      </c>
      <c r="R187" s="103" t="s">
        <v>621</v>
      </c>
      <c r="S187" s="103" t="s">
        <v>621</v>
      </c>
      <c r="T187" s="103" t="s">
        <v>623</v>
      </c>
      <c r="U187" s="103" t="s">
        <v>621</v>
      </c>
      <c r="V187" s="103" t="s">
        <v>621</v>
      </c>
      <c r="W187" s="103" t="s">
        <v>621</v>
      </c>
      <c r="X187" s="103" t="s">
        <v>621</v>
      </c>
      <c r="Y187" s="103" t="s">
        <v>621</v>
      </c>
      <c r="Z187" s="103" t="s">
        <v>621</v>
      </c>
      <c r="AA187" s="103" t="s">
        <v>621</v>
      </c>
      <c r="AB187" s="103" t="s">
        <v>623</v>
      </c>
      <c r="AC187" s="103" t="s">
        <v>621</v>
      </c>
      <c r="AD187" s="103" t="s">
        <v>621</v>
      </c>
      <c r="AE187" s="103" t="s">
        <v>621</v>
      </c>
      <c r="AF187" s="103" t="s">
        <v>621</v>
      </c>
      <c r="AH187" s="103">
        <f t="shared" si="25"/>
        <v>24</v>
      </c>
      <c r="AI187" s="103">
        <f t="shared" si="25"/>
        <v>2</v>
      </c>
      <c r="AJ187" s="103">
        <f t="shared" si="25"/>
        <v>0</v>
      </c>
      <c r="AK187" s="103">
        <f t="shared" si="25"/>
        <v>3</v>
      </c>
      <c r="AL187" s="103">
        <f t="shared" si="25"/>
        <v>0</v>
      </c>
      <c r="AM187" s="103">
        <f t="shared" si="18"/>
        <v>26</v>
      </c>
      <c r="AO187" s="67">
        <v>19</v>
      </c>
      <c r="AP187" s="67">
        <v>5</v>
      </c>
      <c r="AQ187" s="67">
        <v>0</v>
      </c>
      <c r="AR187" s="67">
        <v>0</v>
      </c>
      <c r="AS187" s="67">
        <v>2</v>
      </c>
      <c r="AT187" s="67">
        <v>0</v>
      </c>
      <c r="AU187" s="67">
        <v>0</v>
      </c>
      <c r="AV187" s="67">
        <v>0</v>
      </c>
      <c r="AW187" s="67">
        <v>0</v>
      </c>
      <c r="AY187" s="67">
        <f t="shared" si="19"/>
        <v>22.5</v>
      </c>
    </row>
    <row r="188" spans="1:51" x14ac:dyDescent="0.25">
      <c r="A188" s="212">
        <v>515</v>
      </c>
      <c r="B188" s="67" t="s">
        <v>188</v>
      </c>
      <c r="C188" s="67" t="s">
        <v>174</v>
      </c>
      <c r="D188" s="103" t="s">
        <v>621</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622</v>
      </c>
      <c r="Q188" s="103" t="s">
        <v>621</v>
      </c>
      <c r="R188" s="103" t="s">
        <v>621</v>
      </c>
      <c r="S188" s="103" t="s">
        <v>622</v>
      </c>
      <c r="T188" s="103" t="s">
        <v>623</v>
      </c>
      <c r="U188" s="103" t="s">
        <v>621</v>
      </c>
      <c r="V188" s="103" t="s">
        <v>621</v>
      </c>
      <c r="W188" s="103" t="s">
        <v>621</v>
      </c>
      <c r="X188" s="103" t="s">
        <v>621</v>
      </c>
      <c r="Y188" s="103" t="s">
        <v>621</v>
      </c>
      <c r="Z188" s="103" t="s">
        <v>621</v>
      </c>
      <c r="AA188" s="103" t="s">
        <v>621</v>
      </c>
      <c r="AB188" s="103" t="s">
        <v>621</v>
      </c>
      <c r="AC188" s="103" t="s">
        <v>621</v>
      </c>
      <c r="AD188" s="103" t="s">
        <v>621</v>
      </c>
      <c r="AE188" s="103" t="s">
        <v>621</v>
      </c>
      <c r="AF188" s="103" t="s">
        <v>621</v>
      </c>
      <c r="AH188" s="103">
        <f t="shared" si="25"/>
        <v>25</v>
      </c>
      <c r="AI188" s="103">
        <f t="shared" si="25"/>
        <v>3</v>
      </c>
      <c r="AJ188" s="103">
        <f t="shared" si="25"/>
        <v>0</v>
      </c>
      <c r="AK188" s="103">
        <f t="shared" si="25"/>
        <v>1</v>
      </c>
      <c r="AL188" s="103">
        <f t="shared" si="25"/>
        <v>0</v>
      </c>
      <c r="AM188" s="103">
        <f t="shared" si="18"/>
        <v>28</v>
      </c>
      <c r="AO188" s="67">
        <v>19</v>
      </c>
      <c r="AP188" s="67">
        <v>6</v>
      </c>
      <c r="AQ188" s="67">
        <v>0</v>
      </c>
      <c r="AR188" s="67">
        <v>1</v>
      </c>
      <c r="AS188" s="67">
        <v>2</v>
      </c>
      <c r="AT188" s="67">
        <v>0</v>
      </c>
      <c r="AU188" s="67">
        <v>0</v>
      </c>
      <c r="AV188" s="67">
        <v>0</v>
      </c>
      <c r="AW188" s="67">
        <v>0</v>
      </c>
      <c r="AY188" s="67">
        <f t="shared" si="19"/>
        <v>24</v>
      </c>
    </row>
    <row r="189" spans="1:51" x14ac:dyDescent="0.25">
      <c r="A189" s="212">
        <v>516</v>
      </c>
      <c r="B189" s="67" t="s">
        <v>189</v>
      </c>
      <c r="C189" s="67" t="s">
        <v>174</v>
      </c>
      <c r="D189" s="103" t="s">
        <v>621</v>
      </c>
      <c r="E189" s="103" t="s">
        <v>621</v>
      </c>
      <c r="F189" s="103" t="s">
        <v>621</v>
      </c>
      <c r="G189" s="103" t="s">
        <v>623</v>
      </c>
      <c r="H189" s="103" t="s">
        <v>621</v>
      </c>
      <c r="I189" s="103" t="s">
        <v>621</v>
      </c>
      <c r="J189" s="103" t="s">
        <v>621</v>
      </c>
      <c r="K189" s="103" t="s">
        <v>622</v>
      </c>
      <c r="L189" s="103" t="s">
        <v>621</v>
      </c>
      <c r="M189" s="103" t="s">
        <v>623</v>
      </c>
      <c r="N189" s="103" t="s">
        <v>621</v>
      </c>
      <c r="O189" s="103" t="s">
        <v>622</v>
      </c>
      <c r="P189" s="103" t="s">
        <v>622</v>
      </c>
      <c r="Q189" s="103" t="s">
        <v>623</v>
      </c>
      <c r="R189" s="103" t="s">
        <v>621</v>
      </c>
      <c r="S189" s="103" t="s">
        <v>621</v>
      </c>
      <c r="T189" s="103" t="s">
        <v>621</v>
      </c>
      <c r="U189" s="103" t="s">
        <v>621</v>
      </c>
      <c r="V189" s="103" t="s">
        <v>622</v>
      </c>
      <c r="W189" s="103" t="s">
        <v>621</v>
      </c>
      <c r="X189" s="103" t="s">
        <v>621</v>
      </c>
      <c r="Y189" s="103" t="s">
        <v>621</v>
      </c>
      <c r="Z189" s="103" t="s">
        <v>621</v>
      </c>
      <c r="AA189" s="103" t="s">
        <v>621</v>
      </c>
      <c r="AB189" s="103" t="s">
        <v>621</v>
      </c>
      <c r="AC189" s="103" t="s">
        <v>621</v>
      </c>
      <c r="AD189" s="103" t="s">
        <v>621</v>
      </c>
      <c r="AE189" s="103" t="s">
        <v>622</v>
      </c>
      <c r="AF189" s="103" t="s">
        <v>621</v>
      </c>
      <c r="AH189" s="103">
        <f t="shared" si="25"/>
        <v>21</v>
      </c>
      <c r="AI189" s="103">
        <f t="shared" si="25"/>
        <v>5</v>
      </c>
      <c r="AJ189" s="103">
        <f t="shared" si="25"/>
        <v>0</v>
      </c>
      <c r="AK189" s="103">
        <f t="shared" si="25"/>
        <v>3</v>
      </c>
      <c r="AL189" s="103">
        <f t="shared" si="25"/>
        <v>0</v>
      </c>
      <c r="AM189" s="103">
        <f t="shared" si="18"/>
        <v>26</v>
      </c>
      <c r="AO189" s="67">
        <v>16</v>
      </c>
      <c r="AP189" s="67">
        <v>5</v>
      </c>
      <c r="AQ189" s="67">
        <v>0</v>
      </c>
      <c r="AR189" s="67">
        <v>2</v>
      </c>
      <c r="AS189" s="67">
        <v>3</v>
      </c>
      <c r="AT189" s="67">
        <v>0</v>
      </c>
      <c r="AU189" s="67">
        <v>0</v>
      </c>
      <c r="AV189" s="67">
        <v>0</v>
      </c>
      <c r="AW189" s="67">
        <v>0</v>
      </c>
      <c r="AY189" s="67">
        <f t="shared" si="19"/>
        <v>22</v>
      </c>
    </row>
    <row r="190" spans="1:51" x14ac:dyDescent="0.25">
      <c r="A190" s="212">
        <v>601</v>
      </c>
      <c r="B190" s="67" t="s">
        <v>190</v>
      </c>
      <c r="C190" s="67" t="s">
        <v>191</v>
      </c>
      <c r="D190" s="103" t="s">
        <v>621</v>
      </c>
      <c r="E190" s="103" t="s">
        <v>621</v>
      </c>
      <c r="F190" s="103" t="s">
        <v>623</v>
      </c>
      <c r="G190" s="103" t="s">
        <v>621</v>
      </c>
      <c r="H190" s="103" t="s">
        <v>621</v>
      </c>
      <c r="I190" s="103" t="s">
        <v>621</v>
      </c>
      <c r="J190" s="103" t="s">
        <v>621</v>
      </c>
      <c r="K190" s="103" t="s">
        <v>621</v>
      </c>
      <c r="L190" s="103" t="s">
        <v>623</v>
      </c>
      <c r="M190" s="103" t="s">
        <v>621</v>
      </c>
      <c r="N190" s="103" t="s">
        <v>621</v>
      </c>
      <c r="O190" s="103" t="s">
        <v>622</v>
      </c>
      <c r="P190" s="103" t="s">
        <v>622</v>
      </c>
      <c r="Q190" s="103" t="s">
        <v>621</v>
      </c>
      <c r="R190" s="103" t="s">
        <v>621</v>
      </c>
      <c r="S190" s="103" t="s">
        <v>621</v>
      </c>
      <c r="T190" s="103" t="s">
        <v>621</v>
      </c>
      <c r="U190" s="103" t="s">
        <v>620</v>
      </c>
      <c r="V190" s="103" t="s">
        <v>621</v>
      </c>
      <c r="W190" s="103" t="s">
        <v>621</v>
      </c>
      <c r="X190" s="103" t="s">
        <v>620</v>
      </c>
      <c r="Y190" s="103" t="s">
        <v>621</v>
      </c>
      <c r="Z190" s="103" t="s">
        <v>623</v>
      </c>
      <c r="AA190" s="103" t="s">
        <v>621</v>
      </c>
      <c r="AB190" s="103" t="s">
        <v>623</v>
      </c>
      <c r="AC190" s="103" t="s">
        <v>621</v>
      </c>
      <c r="AD190" s="103" t="s">
        <v>621</v>
      </c>
      <c r="AE190" s="103" t="s">
        <v>621</v>
      </c>
      <c r="AF190" s="103" t="s">
        <v>621</v>
      </c>
      <c r="AH190" s="103">
        <f t="shared" si="25"/>
        <v>21</v>
      </c>
      <c r="AI190" s="103">
        <f t="shared" si="25"/>
        <v>2</v>
      </c>
      <c r="AJ190" s="103">
        <f t="shared" si="25"/>
        <v>2</v>
      </c>
      <c r="AK190" s="103">
        <f t="shared" si="25"/>
        <v>4</v>
      </c>
      <c r="AL190" s="103">
        <f t="shared" si="25"/>
        <v>0</v>
      </c>
      <c r="AM190" s="103">
        <f t="shared" si="18"/>
        <v>23</v>
      </c>
      <c r="AO190" s="67">
        <v>16</v>
      </c>
      <c r="AP190" s="67">
        <v>5</v>
      </c>
      <c r="AQ190" s="67">
        <v>0</v>
      </c>
      <c r="AR190" s="67">
        <v>0</v>
      </c>
      <c r="AS190" s="67">
        <v>2</v>
      </c>
      <c r="AT190" s="67">
        <v>0</v>
      </c>
      <c r="AU190" s="67">
        <v>2</v>
      </c>
      <c r="AV190" s="67">
        <v>0</v>
      </c>
      <c r="AW190" s="67">
        <v>0</v>
      </c>
      <c r="AY190" s="67">
        <f t="shared" si="19"/>
        <v>21.5</v>
      </c>
    </row>
    <row r="191" spans="1:51" x14ac:dyDescent="0.25">
      <c r="A191" s="212">
        <v>602</v>
      </c>
      <c r="B191" s="67" t="s">
        <v>192</v>
      </c>
      <c r="C191" s="67" t="s">
        <v>191</v>
      </c>
      <c r="D191" s="103" t="s">
        <v>621</v>
      </c>
      <c r="E191" s="103" t="s">
        <v>621</v>
      </c>
      <c r="F191" s="103" t="s">
        <v>621</v>
      </c>
      <c r="G191" s="103" t="s">
        <v>621</v>
      </c>
      <c r="H191" s="103" t="s">
        <v>621</v>
      </c>
      <c r="I191" s="103" t="s">
        <v>621</v>
      </c>
      <c r="J191" s="103" t="s">
        <v>623</v>
      </c>
      <c r="K191" s="103" t="s">
        <v>622</v>
      </c>
      <c r="L191" s="103" t="s">
        <v>621</v>
      </c>
      <c r="M191" s="103" t="s">
        <v>623</v>
      </c>
      <c r="N191" s="103" t="s">
        <v>621</v>
      </c>
      <c r="O191" s="103" t="s">
        <v>622</v>
      </c>
      <c r="P191" s="103" t="s">
        <v>622</v>
      </c>
      <c r="Q191" s="103" t="s">
        <v>621</v>
      </c>
      <c r="R191" s="103" t="s">
        <v>621</v>
      </c>
      <c r="S191" s="103" t="s">
        <v>621</v>
      </c>
      <c r="T191" s="103" t="s">
        <v>623</v>
      </c>
      <c r="U191" s="103" t="s">
        <v>620</v>
      </c>
      <c r="V191" s="103" t="s">
        <v>621</v>
      </c>
      <c r="W191" s="103" t="s">
        <v>621</v>
      </c>
      <c r="X191" s="103" t="s">
        <v>621</v>
      </c>
      <c r="Y191" s="103" t="s">
        <v>621</v>
      </c>
      <c r="Z191" s="103" t="s">
        <v>621</v>
      </c>
      <c r="AA191" s="103" t="s">
        <v>621</v>
      </c>
      <c r="AB191" s="103" t="s">
        <v>621</v>
      </c>
      <c r="AC191" s="103" t="s">
        <v>621</v>
      </c>
      <c r="AD191" s="103" t="s">
        <v>621</v>
      </c>
      <c r="AE191" s="103" t="s">
        <v>621</v>
      </c>
      <c r="AF191" s="103" t="s">
        <v>621</v>
      </c>
      <c r="AH191" s="103">
        <f t="shared" si="25"/>
        <v>22</v>
      </c>
      <c r="AI191" s="103">
        <f t="shared" si="25"/>
        <v>3</v>
      </c>
      <c r="AJ191" s="103">
        <f t="shared" si="25"/>
        <v>1</v>
      </c>
      <c r="AK191" s="103">
        <f t="shared" si="25"/>
        <v>3</v>
      </c>
      <c r="AL191" s="103">
        <f t="shared" si="25"/>
        <v>0</v>
      </c>
      <c r="AM191" s="103">
        <f t="shared" si="18"/>
        <v>25</v>
      </c>
      <c r="AO191" s="67">
        <v>17</v>
      </c>
      <c r="AP191" s="67">
        <v>5</v>
      </c>
      <c r="AQ191" s="67">
        <v>0</v>
      </c>
      <c r="AR191" s="67">
        <v>1</v>
      </c>
      <c r="AS191" s="67">
        <v>2</v>
      </c>
      <c r="AT191" s="67">
        <v>0</v>
      </c>
      <c r="AU191" s="67">
        <v>1</v>
      </c>
      <c r="AV191" s="67">
        <v>0</v>
      </c>
      <c r="AW191" s="67">
        <v>0</v>
      </c>
      <c r="AY191" s="67">
        <f t="shared" si="19"/>
        <v>22.5</v>
      </c>
    </row>
    <row r="192" spans="1:51" x14ac:dyDescent="0.25">
      <c r="A192" s="212">
        <v>603</v>
      </c>
      <c r="B192" s="67" t="s">
        <v>193</v>
      </c>
      <c r="C192" s="67" t="s">
        <v>191</v>
      </c>
      <c r="D192" s="103" t="s">
        <v>621</v>
      </c>
      <c r="E192" s="103" t="s">
        <v>621</v>
      </c>
      <c r="F192" s="103" t="s">
        <v>621</v>
      </c>
      <c r="G192" s="103" t="s">
        <v>621</v>
      </c>
      <c r="H192" s="103" t="s">
        <v>621</v>
      </c>
      <c r="I192" s="103" t="s">
        <v>621</v>
      </c>
      <c r="J192" s="103" t="s">
        <v>621</v>
      </c>
      <c r="K192" s="103" t="s">
        <v>622</v>
      </c>
      <c r="L192" s="103" t="s">
        <v>621</v>
      </c>
      <c r="M192" s="103" t="s">
        <v>621</v>
      </c>
      <c r="N192" s="103" t="s">
        <v>623</v>
      </c>
      <c r="O192" s="103" t="s">
        <v>622</v>
      </c>
      <c r="P192" s="103" t="s">
        <v>622</v>
      </c>
      <c r="Q192" s="103" t="s">
        <v>621</v>
      </c>
      <c r="R192" s="103" t="s">
        <v>621</v>
      </c>
      <c r="S192" s="103" t="s">
        <v>621</v>
      </c>
      <c r="T192" s="103" t="s">
        <v>623</v>
      </c>
      <c r="U192" s="103" t="s">
        <v>621</v>
      </c>
      <c r="V192" s="103" t="s">
        <v>621</v>
      </c>
      <c r="W192" s="103" t="s">
        <v>621</v>
      </c>
      <c r="X192" s="103" t="s">
        <v>621</v>
      </c>
      <c r="Y192" s="103" t="s">
        <v>621</v>
      </c>
      <c r="Z192" s="103" t="s">
        <v>621</v>
      </c>
      <c r="AA192" s="103" t="s">
        <v>621</v>
      </c>
      <c r="AB192" s="103" t="s">
        <v>621</v>
      </c>
      <c r="AC192" s="103" t="s">
        <v>621</v>
      </c>
      <c r="AD192" s="103" t="s">
        <v>621</v>
      </c>
      <c r="AE192" s="103" t="s">
        <v>622</v>
      </c>
      <c r="AF192" s="103" t="s">
        <v>621</v>
      </c>
      <c r="AH192" s="103">
        <f t="shared" si="25"/>
        <v>23</v>
      </c>
      <c r="AI192" s="103">
        <f t="shared" si="25"/>
        <v>4</v>
      </c>
      <c r="AJ192" s="103">
        <f t="shared" si="25"/>
        <v>0</v>
      </c>
      <c r="AK192" s="103">
        <f t="shared" si="25"/>
        <v>2</v>
      </c>
      <c r="AL192" s="103">
        <f t="shared" si="25"/>
        <v>0</v>
      </c>
      <c r="AM192" s="103">
        <f t="shared" si="18"/>
        <v>27</v>
      </c>
      <c r="AO192" s="67">
        <v>17</v>
      </c>
      <c r="AP192" s="67">
        <v>6</v>
      </c>
      <c r="AQ192" s="67">
        <v>0</v>
      </c>
      <c r="AR192" s="67">
        <v>2</v>
      </c>
      <c r="AS192" s="67">
        <v>2</v>
      </c>
      <c r="AT192" s="67">
        <v>0</v>
      </c>
      <c r="AU192" s="67">
        <v>0</v>
      </c>
      <c r="AV192" s="67">
        <v>0</v>
      </c>
      <c r="AW192" s="67">
        <v>0</v>
      </c>
      <c r="AY192" s="67">
        <f t="shared" si="19"/>
        <v>23</v>
      </c>
    </row>
    <row r="193" spans="1:51" x14ac:dyDescent="0.25">
      <c r="A193" s="212">
        <v>604</v>
      </c>
      <c r="B193" s="67" t="s">
        <v>194</v>
      </c>
      <c r="C193" s="67" t="s">
        <v>191</v>
      </c>
      <c r="D193" s="103" t="s">
        <v>621</v>
      </c>
      <c r="E193" s="103" t="s">
        <v>623</v>
      </c>
      <c r="F193" s="103" t="s">
        <v>621</v>
      </c>
      <c r="G193" s="103" t="s">
        <v>622</v>
      </c>
      <c r="H193" s="103" t="s">
        <v>621</v>
      </c>
      <c r="I193" s="103" t="s">
        <v>621</v>
      </c>
      <c r="J193" s="103" t="s">
        <v>621</v>
      </c>
      <c r="K193" s="103" t="s">
        <v>622</v>
      </c>
      <c r="L193" s="103" t="s">
        <v>621</v>
      </c>
      <c r="M193" s="103" t="s">
        <v>621</v>
      </c>
      <c r="N193" s="103" t="s">
        <v>621</v>
      </c>
      <c r="O193" s="103" t="s">
        <v>622</v>
      </c>
      <c r="P193" s="103" t="s">
        <v>622</v>
      </c>
      <c r="Q193" s="103" t="s">
        <v>621</v>
      </c>
      <c r="R193" s="103" t="s">
        <v>621</v>
      </c>
      <c r="S193" s="103" t="s">
        <v>622</v>
      </c>
      <c r="T193" s="103" t="s">
        <v>621</v>
      </c>
      <c r="U193" s="103" t="s">
        <v>621</v>
      </c>
      <c r="V193" s="103" t="s">
        <v>621</v>
      </c>
      <c r="W193" s="103" t="s">
        <v>621</v>
      </c>
      <c r="X193" s="103" t="s">
        <v>621</v>
      </c>
      <c r="Y193" s="103" t="s">
        <v>621</v>
      </c>
      <c r="Z193" s="103" t="s">
        <v>621</v>
      </c>
      <c r="AA193" s="103" t="s">
        <v>621</v>
      </c>
      <c r="AB193" s="103" t="s">
        <v>623</v>
      </c>
      <c r="AC193" s="103" t="s">
        <v>621</v>
      </c>
      <c r="AD193" s="103" t="s">
        <v>623</v>
      </c>
      <c r="AE193" s="103" t="s">
        <v>621</v>
      </c>
      <c r="AF193" s="103" t="s">
        <v>621</v>
      </c>
      <c r="AH193" s="103">
        <f t="shared" si="25"/>
        <v>21</v>
      </c>
      <c r="AI193" s="103">
        <f t="shared" si="25"/>
        <v>5</v>
      </c>
      <c r="AJ193" s="103">
        <f t="shared" si="25"/>
        <v>0</v>
      </c>
      <c r="AK193" s="103">
        <f t="shared" si="25"/>
        <v>3</v>
      </c>
      <c r="AL193" s="103">
        <f t="shared" si="25"/>
        <v>0</v>
      </c>
      <c r="AM193" s="103">
        <f t="shared" si="18"/>
        <v>26</v>
      </c>
      <c r="AO193" s="67">
        <v>15</v>
      </c>
      <c r="AP193" s="67">
        <v>6</v>
      </c>
      <c r="AQ193" s="67">
        <v>0</v>
      </c>
      <c r="AR193" s="67">
        <v>3</v>
      </c>
      <c r="AS193" s="67">
        <v>2</v>
      </c>
      <c r="AT193" s="67">
        <v>0</v>
      </c>
      <c r="AU193" s="67">
        <v>0</v>
      </c>
      <c r="AV193" s="67">
        <v>0</v>
      </c>
      <c r="AW193" s="67">
        <v>0</v>
      </c>
      <c r="AY193" s="67">
        <f t="shared" si="19"/>
        <v>22</v>
      </c>
    </row>
    <row r="194" spans="1:51" x14ac:dyDescent="0.25">
      <c r="A194" s="212">
        <v>605</v>
      </c>
      <c r="B194" s="67" t="s">
        <v>195</v>
      </c>
      <c r="C194" s="67" t="s">
        <v>191</v>
      </c>
      <c r="D194" s="103" t="s">
        <v>621</v>
      </c>
      <c r="E194" s="103" t="s">
        <v>621</v>
      </c>
      <c r="F194" s="103" t="s">
        <v>621</v>
      </c>
      <c r="G194" s="103" t="s">
        <v>623</v>
      </c>
      <c r="H194" s="103" t="s">
        <v>621</v>
      </c>
      <c r="I194" s="103" t="s">
        <v>621</v>
      </c>
      <c r="J194" s="103" t="s">
        <v>621</v>
      </c>
      <c r="K194" s="103" t="s">
        <v>622</v>
      </c>
      <c r="L194" s="103" t="s">
        <v>621</v>
      </c>
      <c r="M194" s="103" t="s">
        <v>623</v>
      </c>
      <c r="N194" s="103" t="s">
        <v>621</v>
      </c>
      <c r="O194" s="103" t="s">
        <v>622</v>
      </c>
      <c r="P194" s="103" t="s">
        <v>622</v>
      </c>
      <c r="Q194" s="103" t="s">
        <v>621</v>
      </c>
      <c r="R194" s="103" t="s">
        <v>621</v>
      </c>
      <c r="S194" s="103" t="s">
        <v>622</v>
      </c>
      <c r="T194" s="103" t="s">
        <v>623</v>
      </c>
      <c r="U194" s="103" t="s">
        <v>621</v>
      </c>
      <c r="V194" s="103" t="s">
        <v>621</v>
      </c>
      <c r="W194" s="103" t="s">
        <v>621</v>
      </c>
      <c r="X194" s="103" t="s">
        <v>620</v>
      </c>
      <c r="Y194" s="103" t="s">
        <v>621</v>
      </c>
      <c r="Z194" s="103" t="s">
        <v>621</v>
      </c>
      <c r="AA194" s="103" t="s">
        <v>621</v>
      </c>
      <c r="AB194" s="103" t="s">
        <v>621</v>
      </c>
      <c r="AC194" s="103" t="s">
        <v>621</v>
      </c>
      <c r="AD194" s="103" t="s">
        <v>621</v>
      </c>
      <c r="AE194" s="103" t="s">
        <v>621</v>
      </c>
      <c r="AF194" s="103" t="s">
        <v>621</v>
      </c>
      <c r="AH194" s="103">
        <f t="shared" ref="AH194:AL203" si="26">COUNTIF($D194:$AF194,AH$3)</f>
        <v>21</v>
      </c>
      <c r="AI194" s="103">
        <f t="shared" si="26"/>
        <v>4</v>
      </c>
      <c r="AJ194" s="103">
        <f t="shared" si="26"/>
        <v>1</v>
      </c>
      <c r="AK194" s="103">
        <f t="shared" si="26"/>
        <v>3</v>
      </c>
      <c r="AL194" s="103">
        <f t="shared" si="26"/>
        <v>0</v>
      </c>
      <c r="AM194" s="103">
        <f t="shared" si="18"/>
        <v>25</v>
      </c>
      <c r="AO194" s="67">
        <v>16</v>
      </c>
      <c r="AP194" s="67">
        <v>5</v>
      </c>
      <c r="AQ194" s="67">
        <v>0</v>
      </c>
      <c r="AR194" s="67">
        <v>2</v>
      </c>
      <c r="AS194" s="67">
        <v>2</v>
      </c>
      <c r="AT194" s="67">
        <v>0</v>
      </c>
      <c r="AU194" s="67">
        <v>1</v>
      </c>
      <c r="AV194" s="67">
        <v>0</v>
      </c>
      <c r="AW194" s="67">
        <v>0</v>
      </c>
      <c r="AY194" s="67">
        <f t="shared" si="19"/>
        <v>22.5</v>
      </c>
    </row>
    <row r="195" spans="1:51" x14ac:dyDescent="0.25">
      <c r="A195" s="212">
        <v>606</v>
      </c>
      <c r="B195" s="67" t="s">
        <v>196</v>
      </c>
      <c r="C195" s="67" t="s">
        <v>191</v>
      </c>
      <c r="D195" s="103" t="s">
        <v>621</v>
      </c>
      <c r="E195" s="103" t="s">
        <v>623</v>
      </c>
      <c r="F195" s="103" t="s">
        <v>621</v>
      </c>
      <c r="G195" s="103" t="s">
        <v>622</v>
      </c>
      <c r="H195" s="103" t="s">
        <v>621</v>
      </c>
      <c r="I195" s="103" t="s">
        <v>621</v>
      </c>
      <c r="J195" s="103" t="s">
        <v>621</v>
      </c>
      <c r="K195" s="103" t="s">
        <v>622</v>
      </c>
      <c r="L195" s="103" t="s">
        <v>621</v>
      </c>
      <c r="M195" s="103" t="s">
        <v>621</v>
      </c>
      <c r="N195" s="103" t="s">
        <v>621</v>
      </c>
      <c r="O195" s="103" t="s">
        <v>622</v>
      </c>
      <c r="P195" s="103" t="s">
        <v>622</v>
      </c>
      <c r="Q195" s="103" t="s">
        <v>623</v>
      </c>
      <c r="R195" s="103" t="s">
        <v>621</v>
      </c>
      <c r="S195" s="103" t="s">
        <v>622</v>
      </c>
      <c r="T195" s="103" t="s">
        <v>623</v>
      </c>
      <c r="U195" s="103" t="s">
        <v>621</v>
      </c>
      <c r="V195" s="103" t="s">
        <v>621</v>
      </c>
      <c r="W195" s="103" t="s">
        <v>621</v>
      </c>
      <c r="X195" s="103" t="s">
        <v>621</v>
      </c>
      <c r="Y195" s="103" t="s">
        <v>621</v>
      </c>
      <c r="Z195" s="103" t="s">
        <v>621</v>
      </c>
      <c r="AA195" s="103" t="s">
        <v>621</v>
      </c>
      <c r="AB195" s="103" t="s">
        <v>623</v>
      </c>
      <c r="AC195" s="103" t="s">
        <v>621</v>
      </c>
      <c r="AD195" s="103" t="s">
        <v>621</v>
      </c>
      <c r="AE195" s="103" t="s">
        <v>622</v>
      </c>
      <c r="AF195" s="103" t="s">
        <v>621</v>
      </c>
      <c r="AH195" s="103">
        <f t="shared" si="26"/>
        <v>19</v>
      </c>
      <c r="AI195" s="103">
        <f t="shared" si="26"/>
        <v>6</v>
      </c>
      <c r="AJ195" s="103">
        <f t="shared" si="26"/>
        <v>0</v>
      </c>
      <c r="AK195" s="103">
        <f t="shared" si="26"/>
        <v>4</v>
      </c>
      <c r="AL195" s="103">
        <f t="shared" si="26"/>
        <v>0</v>
      </c>
      <c r="AM195" s="103">
        <f t="shared" si="18"/>
        <v>25</v>
      </c>
      <c r="AO195" s="67">
        <v>14</v>
      </c>
      <c r="AP195" s="67">
        <v>5</v>
      </c>
      <c r="AQ195" s="67">
        <v>0</v>
      </c>
      <c r="AR195" s="67">
        <v>4</v>
      </c>
      <c r="AS195" s="67">
        <v>2</v>
      </c>
      <c r="AT195" s="67">
        <v>0</v>
      </c>
      <c r="AU195" s="67">
        <v>0</v>
      </c>
      <c r="AV195" s="67">
        <v>0</v>
      </c>
      <c r="AW195" s="67">
        <v>0</v>
      </c>
      <c r="AY195" s="67">
        <f t="shared" si="19"/>
        <v>21.5</v>
      </c>
    </row>
    <row r="196" spans="1:51" x14ac:dyDescent="0.25">
      <c r="A196" s="212">
        <v>607</v>
      </c>
      <c r="B196" s="67" t="s">
        <v>197</v>
      </c>
      <c r="C196" s="67" t="s">
        <v>191</v>
      </c>
      <c r="D196" s="103" t="s">
        <v>621</v>
      </c>
      <c r="E196" s="103" t="s">
        <v>621</v>
      </c>
      <c r="F196" s="103" t="s">
        <v>621</v>
      </c>
      <c r="G196" s="103" t="s">
        <v>623</v>
      </c>
      <c r="H196" s="103" t="s">
        <v>621</v>
      </c>
      <c r="I196" s="103" t="s">
        <v>621</v>
      </c>
      <c r="J196" s="103" t="s">
        <v>621</v>
      </c>
      <c r="K196" s="103" t="s">
        <v>622</v>
      </c>
      <c r="L196" s="103" t="s">
        <v>621</v>
      </c>
      <c r="M196" s="103" t="s">
        <v>623</v>
      </c>
      <c r="N196" s="103" t="s">
        <v>621</v>
      </c>
      <c r="O196" s="103" t="s">
        <v>622</v>
      </c>
      <c r="P196" s="103" t="s">
        <v>622</v>
      </c>
      <c r="Q196" s="103" t="s">
        <v>621</v>
      </c>
      <c r="R196" s="103" t="s">
        <v>621</v>
      </c>
      <c r="S196" s="103" t="s">
        <v>621</v>
      </c>
      <c r="T196" s="103" t="s">
        <v>623</v>
      </c>
      <c r="U196" s="103" t="s">
        <v>621</v>
      </c>
      <c r="V196" s="103" t="s">
        <v>621</v>
      </c>
      <c r="W196" s="103" t="s">
        <v>621</v>
      </c>
      <c r="X196" s="103" t="s">
        <v>621</v>
      </c>
      <c r="Y196" s="103" t="s">
        <v>621</v>
      </c>
      <c r="Z196" s="103" t="s">
        <v>621</v>
      </c>
      <c r="AA196" s="103" t="s">
        <v>621</v>
      </c>
      <c r="AB196" s="103" t="s">
        <v>621</v>
      </c>
      <c r="AC196" s="103" t="s">
        <v>621</v>
      </c>
      <c r="AD196" s="103" t="s">
        <v>621</v>
      </c>
      <c r="AE196" s="103" t="s">
        <v>622</v>
      </c>
      <c r="AF196" s="103" t="s">
        <v>621</v>
      </c>
      <c r="AH196" s="103">
        <f t="shared" si="26"/>
        <v>22</v>
      </c>
      <c r="AI196" s="103">
        <f t="shared" si="26"/>
        <v>4</v>
      </c>
      <c r="AJ196" s="103">
        <f t="shared" si="26"/>
        <v>0</v>
      </c>
      <c r="AK196" s="103">
        <f t="shared" si="26"/>
        <v>3</v>
      </c>
      <c r="AL196" s="103">
        <f t="shared" si="26"/>
        <v>0</v>
      </c>
      <c r="AM196" s="103">
        <f t="shared" ref="AM196:AM259" si="27">AH196+AI196</f>
        <v>26</v>
      </c>
      <c r="AO196" s="67">
        <v>17</v>
      </c>
      <c r="AP196" s="67">
        <v>5</v>
      </c>
      <c r="AQ196" s="67">
        <v>0</v>
      </c>
      <c r="AR196" s="67">
        <v>2</v>
      </c>
      <c r="AS196" s="67">
        <v>2</v>
      </c>
      <c r="AT196" s="67">
        <v>0</v>
      </c>
      <c r="AU196" s="67">
        <v>0</v>
      </c>
      <c r="AV196" s="67">
        <v>0</v>
      </c>
      <c r="AW196" s="67">
        <v>0</v>
      </c>
      <c r="AY196" s="67">
        <f t="shared" si="19"/>
        <v>22.5</v>
      </c>
    </row>
    <row r="197" spans="1:51" x14ac:dyDescent="0.25">
      <c r="A197" s="212">
        <v>608</v>
      </c>
      <c r="B197" s="67" t="s">
        <v>198</v>
      </c>
      <c r="C197" s="67" t="s">
        <v>191</v>
      </c>
      <c r="D197" s="103" t="s">
        <v>621</v>
      </c>
      <c r="E197" s="103" t="s">
        <v>621</v>
      </c>
      <c r="F197" s="103" t="s">
        <v>623</v>
      </c>
      <c r="G197" s="103" t="s">
        <v>623</v>
      </c>
      <c r="H197" s="103" t="s">
        <v>621</v>
      </c>
      <c r="I197" s="103" t="s">
        <v>622</v>
      </c>
      <c r="J197" s="103" t="s">
        <v>621</v>
      </c>
      <c r="K197" s="103" t="s">
        <v>622</v>
      </c>
      <c r="L197" s="103" t="s">
        <v>623</v>
      </c>
      <c r="M197" s="103" t="s">
        <v>623</v>
      </c>
      <c r="N197" s="103" t="s">
        <v>623</v>
      </c>
      <c r="O197" s="103" t="s">
        <v>622</v>
      </c>
      <c r="P197" s="103" t="s">
        <v>621</v>
      </c>
      <c r="Q197" s="103" t="s">
        <v>623</v>
      </c>
      <c r="R197" s="103" t="s">
        <v>623</v>
      </c>
      <c r="S197" s="103" t="s">
        <v>622</v>
      </c>
      <c r="T197" s="103" t="s">
        <v>623</v>
      </c>
      <c r="U197" s="103" t="s">
        <v>621</v>
      </c>
      <c r="V197" s="103" t="s">
        <v>621</v>
      </c>
      <c r="W197" s="103" t="s">
        <v>621</v>
      </c>
      <c r="X197" s="103" t="s">
        <v>621</v>
      </c>
      <c r="Y197" s="103" t="s">
        <v>623</v>
      </c>
      <c r="Z197" s="103" t="s">
        <v>621</v>
      </c>
      <c r="AA197" s="103" t="s">
        <v>621</v>
      </c>
      <c r="AB197" s="103" t="s">
        <v>621</v>
      </c>
      <c r="AC197" s="103" t="s">
        <v>621</v>
      </c>
      <c r="AD197" s="103" t="s">
        <v>621</v>
      </c>
      <c r="AE197" s="103" t="s">
        <v>622</v>
      </c>
      <c r="AF197" s="103" t="s">
        <v>620</v>
      </c>
      <c r="AH197" s="103">
        <f t="shared" si="26"/>
        <v>14</v>
      </c>
      <c r="AI197" s="103">
        <f t="shared" si="26"/>
        <v>5</v>
      </c>
      <c r="AJ197" s="103">
        <f t="shared" si="26"/>
        <v>1</v>
      </c>
      <c r="AK197" s="103">
        <f t="shared" si="26"/>
        <v>9</v>
      </c>
      <c r="AL197" s="103">
        <f t="shared" si="26"/>
        <v>0</v>
      </c>
      <c r="AM197" s="103">
        <f t="shared" si="27"/>
        <v>19</v>
      </c>
      <c r="AO197" s="67">
        <v>9</v>
      </c>
      <c r="AP197" s="67">
        <v>5</v>
      </c>
      <c r="AQ197" s="67">
        <v>0</v>
      </c>
      <c r="AR197" s="67">
        <v>4</v>
      </c>
      <c r="AS197" s="67">
        <v>1</v>
      </c>
      <c r="AT197" s="67">
        <v>0</v>
      </c>
      <c r="AU197" s="67">
        <v>1</v>
      </c>
      <c r="AV197" s="67">
        <v>0</v>
      </c>
      <c r="AW197" s="67">
        <v>0</v>
      </c>
      <c r="AY197" s="67">
        <f t="shared" ref="AY197:AY260" si="28">AO197+AP197*0.5+AR197+AS197*0.5+AU197+AV197*0.5</f>
        <v>17</v>
      </c>
    </row>
    <row r="198" spans="1:51" x14ac:dyDescent="0.25">
      <c r="A198" s="212">
        <v>609</v>
      </c>
      <c r="B198" s="67" t="s">
        <v>199</v>
      </c>
      <c r="C198" s="67" t="s">
        <v>191</v>
      </c>
      <c r="D198" s="103" t="s">
        <v>621</v>
      </c>
      <c r="E198" s="103" t="s">
        <v>621</v>
      </c>
      <c r="F198" s="103" t="s">
        <v>621</v>
      </c>
      <c r="G198" s="103" t="s">
        <v>621</v>
      </c>
      <c r="H198" s="103" t="s">
        <v>621</v>
      </c>
      <c r="I198" s="103" t="s">
        <v>621</v>
      </c>
      <c r="J198" s="103" t="s">
        <v>623</v>
      </c>
      <c r="K198" s="103" t="s">
        <v>622</v>
      </c>
      <c r="L198" s="103" t="s">
        <v>621</v>
      </c>
      <c r="M198" s="103" t="s">
        <v>621</v>
      </c>
      <c r="N198" s="103" t="s">
        <v>621</v>
      </c>
      <c r="O198" s="103" t="s">
        <v>622</v>
      </c>
      <c r="P198" s="103" t="s">
        <v>622</v>
      </c>
      <c r="Q198" s="103" t="s">
        <v>621</v>
      </c>
      <c r="R198" s="103" t="s">
        <v>621</v>
      </c>
      <c r="S198" s="103" t="s">
        <v>622</v>
      </c>
      <c r="T198" s="103" t="s">
        <v>621</v>
      </c>
      <c r="U198" s="103" t="s">
        <v>623</v>
      </c>
      <c r="V198" s="103" t="s">
        <v>621</v>
      </c>
      <c r="W198" s="103" t="s">
        <v>621</v>
      </c>
      <c r="X198" s="103" t="s">
        <v>621</v>
      </c>
      <c r="Y198" s="103" t="s">
        <v>623</v>
      </c>
      <c r="Z198" s="103" t="s">
        <v>621</v>
      </c>
      <c r="AA198" s="103" t="s">
        <v>621</v>
      </c>
      <c r="AB198" s="103" t="s">
        <v>621</v>
      </c>
      <c r="AC198" s="103" t="s">
        <v>620</v>
      </c>
      <c r="AD198" s="103" t="s">
        <v>621</v>
      </c>
      <c r="AE198" s="103" t="s">
        <v>621</v>
      </c>
      <c r="AF198" s="103" t="s">
        <v>621</v>
      </c>
      <c r="AH198" s="103">
        <f t="shared" si="26"/>
        <v>21</v>
      </c>
      <c r="AI198" s="103">
        <f t="shared" si="26"/>
        <v>4</v>
      </c>
      <c r="AJ198" s="103">
        <f t="shared" si="26"/>
        <v>1</v>
      </c>
      <c r="AK198" s="103">
        <f t="shared" si="26"/>
        <v>3</v>
      </c>
      <c r="AL198" s="103">
        <f t="shared" si="26"/>
        <v>0</v>
      </c>
      <c r="AM198" s="103">
        <f t="shared" si="27"/>
        <v>25</v>
      </c>
      <c r="AO198" s="67">
        <v>15</v>
      </c>
      <c r="AP198" s="67">
        <v>6</v>
      </c>
      <c r="AQ198" s="67">
        <v>0</v>
      </c>
      <c r="AR198" s="67">
        <v>2</v>
      </c>
      <c r="AS198" s="67">
        <v>2</v>
      </c>
      <c r="AT198" s="67">
        <v>0</v>
      </c>
      <c r="AU198" s="67">
        <v>1</v>
      </c>
      <c r="AV198" s="67">
        <v>0</v>
      </c>
      <c r="AW198" s="67">
        <v>0</v>
      </c>
      <c r="AY198" s="67">
        <f t="shared" si="28"/>
        <v>22</v>
      </c>
    </row>
    <row r="199" spans="1:51" x14ac:dyDescent="0.25">
      <c r="A199" s="212">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623</v>
      </c>
      <c r="R199" s="103" t="s">
        <v>621</v>
      </c>
      <c r="S199" s="103" t="s">
        <v>621</v>
      </c>
      <c r="T199" s="103" t="s">
        <v>621</v>
      </c>
      <c r="U199" s="103" t="s">
        <v>621</v>
      </c>
      <c r="V199" s="103" t="s">
        <v>621</v>
      </c>
      <c r="W199" s="103" t="s">
        <v>621</v>
      </c>
      <c r="X199" s="103" t="s">
        <v>621</v>
      </c>
      <c r="Y199" s="103" t="s">
        <v>621</v>
      </c>
      <c r="Z199" s="103" t="s">
        <v>621</v>
      </c>
      <c r="AA199" s="103" t="s">
        <v>621</v>
      </c>
      <c r="AB199" s="103" t="s">
        <v>623</v>
      </c>
      <c r="AC199" s="103" t="s">
        <v>621</v>
      </c>
      <c r="AD199" s="103" t="s">
        <v>621</v>
      </c>
      <c r="AE199" s="103" t="s">
        <v>621</v>
      </c>
      <c r="AF199" s="103" t="s">
        <v>621</v>
      </c>
      <c r="AH199" s="103">
        <f t="shared" si="26"/>
        <v>26</v>
      </c>
      <c r="AI199" s="103">
        <f t="shared" si="26"/>
        <v>0</v>
      </c>
      <c r="AJ199" s="103">
        <f t="shared" si="26"/>
        <v>0</v>
      </c>
      <c r="AK199" s="103">
        <f t="shared" si="26"/>
        <v>3</v>
      </c>
      <c r="AL199" s="103">
        <f t="shared" si="26"/>
        <v>0</v>
      </c>
      <c r="AM199" s="103">
        <f t="shared" si="27"/>
        <v>26</v>
      </c>
      <c r="AO199" s="67">
        <v>18</v>
      </c>
      <c r="AP199" s="67">
        <v>8</v>
      </c>
      <c r="AQ199" s="67">
        <v>0</v>
      </c>
      <c r="AR199" s="67">
        <v>0</v>
      </c>
      <c r="AS199" s="67">
        <v>0</v>
      </c>
      <c r="AT199" s="67">
        <v>0</v>
      </c>
      <c r="AU199" s="67">
        <v>0</v>
      </c>
      <c r="AV199" s="67">
        <v>0</v>
      </c>
      <c r="AW199" s="67">
        <v>0</v>
      </c>
      <c r="AY199" s="67">
        <f t="shared" si="28"/>
        <v>22</v>
      </c>
    </row>
    <row r="200" spans="1:51" x14ac:dyDescent="0.25">
      <c r="A200" s="212">
        <v>611</v>
      </c>
      <c r="B200" s="67" t="s">
        <v>201</v>
      </c>
      <c r="C200" s="67" t="s">
        <v>191</v>
      </c>
      <c r="D200" s="103" t="s">
        <v>621</v>
      </c>
      <c r="E200" s="103" t="s">
        <v>623</v>
      </c>
      <c r="F200" s="103" t="s">
        <v>621</v>
      </c>
      <c r="G200" s="103" t="s">
        <v>622</v>
      </c>
      <c r="H200" s="103" t="s">
        <v>621</v>
      </c>
      <c r="I200" s="103" t="s">
        <v>621</v>
      </c>
      <c r="J200" s="103" t="s">
        <v>621</v>
      </c>
      <c r="K200" s="103" t="s">
        <v>622</v>
      </c>
      <c r="L200" s="103" t="s">
        <v>621</v>
      </c>
      <c r="M200" s="103" t="s">
        <v>623</v>
      </c>
      <c r="N200" s="103" t="s">
        <v>621</v>
      </c>
      <c r="O200" s="103" t="s">
        <v>622</v>
      </c>
      <c r="P200" s="103" t="s">
        <v>622</v>
      </c>
      <c r="Q200" s="103" t="s">
        <v>621</v>
      </c>
      <c r="R200" s="103" t="s">
        <v>621</v>
      </c>
      <c r="S200" s="103" t="s">
        <v>622</v>
      </c>
      <c r="T200" s="103" t="s">
        <v>623</v>
      </c>
      <c r="U200" s="103" t="s">
        <v>621</v>
      </c>
      <c r="V200" s="103" t="s">
        <v>621</v>
      </c>
      <c r="W200" s="103" t="s">
        <v>622</v>
      </c>
      <c r="X200" s="103" t="s">
        <v>621</v>
      </c>
      <c r="Y200" s="103" t="s">
        <v>621</v>
      </c>
      <c r="Z200" s="103" t="s">
        <v>621</v>
      </c>
      <c r="AA200" s="103" t="s">
        <v>621</v>
      </c>
      <c r="AB200" s="103" t="s">
        <v>621</v>
      </c>
      <c r="AC200" s="103" t="s">
        <v>621</v>
      </c>
      <c r="AD200" s="103" t="s">
        <v>621</v>
      </c>
      <c r="AE200" s="103" t="s">
        <v>622</v>
      </c>
      <c r="AF200" s="103" t="s">
        <v>621</v>
      </c>
      <c r="AH200" s="103">
        <f t="shared" si="26"/>
        <v>19</v>
      </c>
      <c r="AI200" s="103">
        <f t="shared" si="26"/>
        <v>7</v>
      </c>
      <c r="AJ200" s="103">
        <f t="shared" si="26"/>
        <v>0</v>
      </c>
      <c r="AK200" s="103">
        <f t="shared" si="26"/>
        <v>3</v>
      </c>
      <c r="AL200" s="103">
        <f t="shared" si="26"/>
        <v>0</v>
      </c>
      <c r="AM200" s="103">
        <f t="shared" si="27"/>
        <v>26</v>
      </c>
      <c r="AO200" s="67">
        <v>14</v>
      </c>
      <c r="AP200" s="67">
        <v>5</v>
      </c>
      <c r="AQ200" s="67">
        <v>0</v>
      </c>
      <c r="AR200" s="67">
        <v>5</v>
      </c>
      <c r="AS200" s="67">
        <v>2</v>
      </c>
      <c r="AT200" s="67">
        <v>0</v>
      </c>
      <c r="AU200" s="67">
        <v>0</v>
      </c>
      <c r="AV200" s="67">
        <v>0</v>
      </c>
      <c r="AW200" s="67">
        <v>0</v>
      </c>
      <c r="AY200" s="67">
        <f t="shared" si="28"/>
        <v>22.5</v>
      </c>
    </row>
    <row r="201" spans="1:51" x14ac:dyDescent="0.25">
      <c r="A201" s="212">
        <v>612</v>
      </c>
      <c r="B201" s="67" t="s">
        <v>202</v>
      </c>
      <c r="C201" s="67" t="s">
        <v>191</v>
      </c>
      <c r="D201" s="103" t="s">
        <v>621</v>
      </c>
      <c r="E201" s="103" t="s">
        <v>623</v>
      </c>
      <c r="F201" s="103" t="s">
        <v>621</v>
      </c>
      <c r="G201" s="103" t="s">
        <v>622</v>
      </c>
      <c r="H201" s="103" t="s">
        <v>621</v>
      </c>
      <c r="I201" s="103" t="s">
        <v>621</v>
      </c>
      <c r="J201" s="103" t="s">
        <v>621</v>
      </c>
      <c r="K201" s="103" t="s">
        <v>622</v>
      </c>
      <c r="L201" s="103" t="s">
        <v>621</v>
      </c>
      <c r="M201" s="103" t="s">
        <v>623</v>
      </c>
      <c r="N201" s="103" t="s">
        <v>621</v>
      </c>
      <c r="O201" s="103" t="s">
        <v>622</v>
      </c>
      <c r="P201" s="103" t="s">
        <v>622</v>
      </c>
      <c r="Q201" s="103" t="s">
        <v>621</v>
      </c>
      <c r="R201" s="103" t="s">
        <v>621</v>
      </c>
      <c r="S201" s="103" t="s">
        <v>622</v>
      </c>
      <c r="T201" s="103" t="s">
        <v>623</v>
      </c>
      <c r="U201" s="103" t="s">
        <v>621</v>
      </c>
      <c r="V201" s="103" t="s">
        <v>621</v>
      </c>
      <c r="W201" s="103" t="s">
        <v>621</v>
      </c>
      <c r="X201" s="103" t="s">
        <v>621</v>
      </c>
      <c r="Y201" s="103" t="s">
        <v>621</v>
      </c>
      <c r="Z201" s="103" t="s">
        <v>621</v>
      </c>
      <c r="AA201" s="103" t="s">
        <v>621</v>
      </c>
      <c r="AB201" s="103" t="s">
        <v>621</v>
      </c>
      <c r="AC201" s="103" t="s">
        <v>621</v>
      </c>
      <c r="AD201" s="103" t="s">
        <v>621</v>
      </c>
      <c r="AE201" s="103" t="s">
        <v>622</v>
      </c>
      <c r="AF201" s="103" t="s">
        <v>621</v>
      </c>
      <c r="AH201" s="103">
        <f t="shared" si="26"/>
        <v>20</v>
      </c>
      <c r="AI201" s="103">
        <f t="shared" si="26"/>
        <v>6</v>
      </c>
      <c r="AJ201" s="103">
        <f t="shared" si="26"/>
        <v>0</v>
      </c>
      <c r="AK201" s="103">
        <f t="shared" si="26"/>
        <v>3</v>
      </c>
      <c r="AL201" s="103">
        <f t="shared" si="26"/>
        <v>0</v>
      </c>
      <c r="AM201" s="103">
        <f t="shared" si="27"/>
        <v>26</v>
      </c>
      <c r="AO201" s="67">
        <v>15</v>
      </c>
      <c r="AP201" s="67">
        <v>5</v>
      </c>
      <c r="AQ201" s="67">
        <v>0</v>
      </c>
      <c r="AR201" s="67">
        <v>4</v>
      </c>
      <c r="AS201" s="67">
        <v>2</v>
      </c>
      <c r="AT201" s="67">
        <v>0</v>
      </c>
      <c r="AU201" s="67">
        <v>0</v>
      </c>
      <c r="AV201" s="67">
        <v>0</v>
      </c>
      <c r="AW201" s="67">
        <v>0</v>
      </c>
      <c r="AY201" s="67">
        <f t="shared" si="28"/>
        <v>22.5</v>
      </c>
    </row>
    <row r="202" spans="1:51" x14ac:dyDescent="0.25">
      <c r="A202" s="212">
        <v>613</v>
      </c>
      <c r="B202" s="67" t="s">
        <v>203</v>
      </c>
      <c r="C202" s="67" t="s">
        <v>191</v>
      </c>
      <c r="D202" s="103" t="s">
        <v>621</v>
      </c>
      <c r="E202" s="103" t="s">
        <v>621</v>
      </c>
      <c r="F202" s="103" t="s">
        <v>621</v>
      </c>
      <c r="G202" s="103" t="s">
        <v>621</v>
      </c>
      <c r="H202" s="103" t="s">
        <v>621</v>
      </c>
      <c r="I202" s="103" t="s">
        <v>621</v>
      </c>
      <c r="J202" s="103" t="s">
        <v>621</v>
      </c>
      <c r="K202" s="103" t="s">
        <v>622</v>
      </c>
      <c r="L202" s="103" t="s">
        <v>621</v>
      </c>
      <c r="M202" s="103" t="s">
        <v>621</v>
      </c>
      <c r="N202" s="103" t="s">
        <v>621</v>
      </c>
      <c r="O202" s="103" t="s">
        <v>622</v>
      </c>
      <c r="P202" s="103" t="s">
        <v>622</v>
      </c>
      <c r="Q202" s="103" t="s">
        <v>621</v>
      </c>
      <c r="R202" s="103" t="s">
        <v>621</v>
      </c>
      <c r="S202" s="103" t="s">
        <v>621</v>
      </c>
      <c r="T202" s="103" t="s">
        <v>623</v>
      </c>
      <c r="U202" s="103" t="s">
        <v>621</v>
      </c>
      <c r="V202" s="103" t="s">
        <v>621</v>
      </c>
      <c r="W202" s="103" t="s">
        <v>621</v>
      </c>
      <c r="X202" s="103" t="s">
        <v>621</v>
      </c>
      <c r="Y202" s="103" t="s">
        <v>621</v>
      </c>
      <c r="Z202" s="103" t="s">
        <v>621</v>
      </c>
      <c r="AA202" s="103" t="s">
        <v>621</v>
      </c>
      <c r="AB202" s="103" t="s">
        <v>621</v>
      </c>
      <c r="AC202" s="103" t="s">
        <v>621</v>
      </c>
      <c r="AD202" s="103" t="s">
        <v>621</v>
      </c>
      <c r="AE202" s="103" t="s">
        <v>623</v>
      </c>
      <c r="AF202" s="103" t="s">
        <v>621</v>
      </c>
      <c r="AH202" s="103">
        <f t="shared" si="26"/>
        <v>24</v>
      </c>
      <c r="AI202" s="103">
        <f t="shared" si="26"/>
        <v>3</v>
      </c>
      <c r="AJ202" s="103">
        <f t="shared" si="26"/>
        <v>0</v>
      </c>
      <c r="AK202" s="103">
        <f t="shared" si="26"/>
        <v>2</v>
      </c>
      <c r="AL202" s="103">
        <f t="shared" si="26"/>
        <v>0</v>
      </c>
      <c r="AM202" s="103">
        <f t="shared" si="27"/>
        <v>27</v>
      </c>
      <c r="AO202" s="67">
        <v>18</v>
      </c>
      <c r="AP202" s="67">
        <v>6</v>
      </c>
      <c r="AQ202" s="67">
        <v>0</v>
      </c>
      <c r="AR202" s="67">
        <v>1</v>
      </c>
      <c r="AS202" s="67">
        <v>2</v>
      </c>
      <c r="AT202" s="67">
        <v>0</v>
      </c>
      <c r="AU202" s="67">
        <v>0</v>
      </c>
      <c r="AV202" s="67">
        <v>0</v>
      </c>
      <c r="AW202" s="67">
        <v>0</v>
      </c>
      <c r="AY202" s="67">
        <f t="shared" si="28"/>
        <v>23</v>
      </c>
    </row>
    <row r="203" spans="1:51" x14ac:dyDescent="0.25">
      <c r="A203" s="212">
        <v>614</v>
      </c>
      <c r="B203" s="67" t="s">
        <v>204</v>
      </c>
      <c r="C203" s="67" t="s">
        <v>191</v>
      </c>
      <c r="D203" s="103" t="s">
        <v>621</v>
      </c>
      <c r="E203" s="103" t="s">
        <v>621</v>
      </c>
      <c r="F203" s="103" t="s">
        <v>621</v>
      </c>
      <c r="G203" s="103" t="s">
        <v>621</v>
      </c>
      <c r="H203" s="103" t="s">
        <v>621</v>
      </c>
      <c r="I203" s="103" t="s">
        <v>622</v>
      </c>
      <c r="J203" s="103" t="s">
        <v>623</v>
      </c>
      <c r="K203" s="103" t="s">
        <v>621</v>
      </c>
      <c r="L203" s="103" t="s">
        <v>621</v>
      </c>
      <c r="M203" s="103" t="s">
        <v>621</v>
      </c>
      <c r="N203" s="103" t="s">
        <v>621</v>
      </c>
      <c r="O203" s="103" t="s">
        <v>621</v>
      </c>
      <c r="P203" s="103" t="s">
        <v>623</v>
      </c>
      <c r="Q203" s="103" t="s">
        <v>621</v>
      </c>
      <c r="R203" s="103" t="s">
        <v>621</v>
      </c>
      <c r="S203" s="103" t="s">
        <v>621</v>
      </c>
      <c r="T203" s="103" t="s">
        <v>623</v>
      </c>
      <c r="U203" s="103" t="s">
        <v>620</v>
      </c>
      <c r="V203" s="103" t="s">
        <v>621</v>
      </c>
      <c r="W203" s="103" t="s">
        <v>621</v>
      </c>
      <c r="X203" s="103" t="s">
        <v>621</v>
      </c>
      <c r="Y203" s="103" t="s">
        <v>621</v>
      </c>
      <c r="Z203" s="103" t="s">
        <v>621</v>
      </c>
      <c r="AA203" s="103" t="s">
        <v>621</v>
      </c>
      <c r="AB203" s="103" t="s">
        <v>621</v>
      </c>
      <c r="AC203" s="103" t="s">
        <v>621</v>
      </c>
      <c r="AD203" s="103" t="s">
        <v>621</v>
      </c>
      <c r="AE203" s="103" t="s">
        <v>621</v>
      </c>
      <c r="AF203" s="103" t="s">
        <v>621</v>
      </c>
      <c r="AH203" s="103">
        <f t="shared" si="26"/>
        <v>24</v>
      </c>
      <c r="AI203" s="103">
        <f t="shared" si="26"/>
        <v>1</v>
      </c>
      <c r="AJ203" s="103">
        <f t="shared" si="26"/>
        <v>1</v>
      </c>
      <c r="AK203" s="103">
        <f t="shared" si="26"/>
        <v>3</v>
      </c>
      <c r="AL203" s="103">
        <f t="shared" si="26"/>
        <v>0</v>
      </c>
      <c r="AM203" s="103">
        <f t="shared" si="27"/>
        <v>25</v>
      </c>
      <c r="AO203" s="67">
        <v>17</v>
      </c>
      <c r="AP203" s="67">
        <v>7</v>
      </c>
      <c r="AQ203" s="67">
        <v>0</v>
      </c>
      <c r="AR203" s="67">
        <v>1</v>
      </c>
      <c r="AS203" s="67">
        <v>0</v>
      </c>
      <c r="AT203" s="67">
        <v>0</v>
      </c>
      <c r="AU203" s="67">
        <v>1</v>
      </c>
      <c r="AV203" s="67">
        <v>0</v>
      </c>
      <c r="AW203" s="67">
        <v>0</v>
      </c>
      <c r="AY203" s="67">
        <f t="shared" si="28"/>
        <v>22.5</v>
      </c>
    </row>
    <row r="204" spans="1:51" x14ac:dyDescent="0.25">
      <c r="A204" s="212">
        <v>701</v>
      </c>
      <c r="B204" s="67" t="s">
        <v>1900</v>
      </c>
      <c r="C204" s="67" t="s">
        <v>206</v>
      </c>
      <c r="D204" s="103" t="s">
        <v>621</v>
      </c>
      <c r="E204" s="103" t="s">
        <v>623</v>
      </c>
      <c r="F204" s="103" t="s">
        <v>621</v>
      </c>
      <c r="G204" s="103" t="s">
        <v>621</v>
      </c>
      <c r="H204" s="103" t="s">
        <v>621</v>
      </c>
      <c r="I204" s="103" t="s">
        <v>621</v>
      </c>
      <c r="J204" s="103" t="s">
        <v>621</v>
      </c>
      <c r="K204" s="103" t="s">
        <v>621</v>
      </c>
      <c r="L204" s="103" t="s">
        <v>621</v>
      </c>
      <c r="M204" s="103" t="s">
        <v>621</v>
      </c>
      <c r="N204" s="103" t="s">
        <v>623</v>
      </c>
      <c r="O204" s="103" t="s">
        <v>623</v>
      </c>
      <c r="P204" s="103" t="s">
        <v>623</v>
      </c>
      <c r="Q204" s="103" t="s">
        <v>623</v>
      </c>
      <c r="R204" s="103" t="s">
        <v>621</v>
      </c>
      <c r="S204" s="103" t="s">
        <v>621</v>
      </c>
      <c r="T204" s="103" t="s">
        <v>621</v>
      </c>
      <c r="U204" s="103" t="s">
        <v>621</v>
      </c>
      <c r="V204" s="103" t="s">
        <v>621</v>
      </c>
      <c r="W204" s="103" t="s">
        <v>621</v>
      </c>
      <c r="X204" s="103" t="s">
        <v>621</v>
      </c>
      <c r="Y204" s="103" t="s">
        <v>621</v>
      </c>
      <c r="Z204" s="103" t="s">
        <v>621</v>
      </c>
      <c r="AA204" s="103" t="s">
        <v>621</v>
      </c>
      <c r="AB204" s="103" t="s">
        <v>623</v>
      </c>
      <c r="AC204" s="103" t="s">
        <v>621</v>
      </c>
      <c r="AD204" s="103" t="s">
        <v>621</v>
      </c>
      <c r="AE204" s="103" t="s">
        <v>621</v>
      </c>
      <c r="AF204" s="103" t="s">
        <v>621</v>
      </c>
      <c r="AH204" s="103">
        <f t="shared" ref="AH204:AL213" si="29">COUNTIF($D204:$AF204,AH$3)</f>
        <v>23</v>
      </c>
      <c r="AI204" s="103">
        <f t="shared" si="29"/>
        <v>0</v>
      </c>
      <c r="AJ204" s="103">
        <f t="shared" si="29"/>
        <v>0</v>
      </c>
      <c r="AK204" s="103">
        <f t="shared" si="29"/>
        <v>6</v>
      </c>
      <c r="AL204" s="103">
        <f t="shared" si="29"/>
        <v>0</v>
      </c>
      <c r="AM204" s="103">
        <f t="shared" si="27"/>
        <v>23</v>
      </c>
      <c r="AO204" s="67">
        <v>17</v>
      </c>
      <c r="AP204" s="67">
        <v>6</v>
      </c>
      <c r="AQ204" s="67">
        <v>0</v>
      </c>
      <c r="AR204" s="67">
        <v>0</v>
      </c>
      <c r="AS204" s="67">
        <v>0</v>
      </c>
      <c r="AT204" s="67">
        <v>0</v>
      </c>
      <c r="AU204" s="67">
        <v>0</v>
      </c>
      <c r="AV204" s="67">
        <v>0</v>
      </c>
      <c r="AW204" s="67">
        <v>0</v>
      </c>
      <c r="AY204" s="67">
        <f t="shared" si="28"/>
        <v>20</v>
      </c>
    </row>
    <row r="205" spans="1:51" x14ac:dyDescent="0.25">
      <c r="A205" s="212">
        <v>702</v>
      </c>
      <c r="B205" s="67" t="s">
        <v>1901</v>
      </c>
      <c r="C205" s="67" t="s">
        <v>206</v>
      </c>
      <c r="D205" s="103" t="s">
        <v>621</v>
      </c>
      <c r="E205" s="103" t="s">
        <v>621</v>
      </c>
      <c r="F205" s="103" t="s">
        <v>621</v>
      </c>
      <c r="G205" s="103" t="s">
        <v>621</v>
      </c>
      <c r="H205" s="103" t="s">
        <v>623</v>
      </c>
      <c r="I205" s="103" t="s">
        <v>621</v>
      </c>
      <c r="J205" s="103" t="s">
        <v>621</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623</v>
      </c>
      <c r="AC205" s="103" t="s">
        <v>621</v>
      </c>
      <c r="AD205" s="103" t="s">
        <v>621</v>
      </c>
      <c r="AE205" s="103" t="s">
        <v>621</v>
      </c>
      <c r="AF205" s="103" t="s">
        <v>621</v>
      </c>
      <c r="AH205" s="103">
        <f t="shared" si="29"/>
        <v>27</v>
      </c>
      <c r="AI205" s="103">
        <f t="shared" si="29"/>
        <v>0</v>
      </c>
      <c r="AJ205" s="103">
        <f t="shared" si="29"/>
        <v>0</v>
      </c>
      <c r="AK205" s="103">
        <f t="shared" si="29"/>
        <v>2</v>
      </c>
      <c r="AL205" s="103">
        <f t="shared" si="29"/>
        <v>0</v>
      </c>
      <c r="AM205" s="103">
        <f t="shared" si="27"/>
        <v>27</v>
      </c>
      <c r="AO205" s="67">
        <v>19</v>
      </c>
      <c r="AP205" s="67">
        <v>8</v>
      </c>
      <c r="AQ205" s="67">
        <v>0</v>
      </c>
      <c r="AR205" s="67">
        <v>0</v>
      </c>
      <c r="AS205" s="67">
        <v>0</v>
      </c>
      <c r="AT205" s="67">
        <v>0</v>
      </c>
      <c r="AU205" s="67">
        <v>0</v>
      </c>
      <c r="AV205" s="67">
        <v>0</v>
      </c>
      <c r="AW205" s="67">
        <v>0</v>
      </c>
      <c r="AY205" s="67">
        <f t="shared" si="28"/>
        <v>23</v>
      </c>
    </row>
    <row r="206" spans="1:51" x14ac:dyDescent="0.25">
      <c r="A206" s="212">
        <v>703</v>
      </c>
      <c r="B206" s="67" t="s">
        <v>1902</v>
      </c>
      <c r="C206" s="67" t="s">
        <v>206</v>
      </c>
      <c r="D206" s="103" t="s">
        <v>621</v>
      </c>
      <c r="E206" s="103" t="s">
        <v>623</v>
      </c>
      <c r="F206" s="103" t="s">
        <v>623</v>
      </c>
      <c r="G206" s="103" t="s">
        <v>621</v>
      </c>
      <c r="H206" s="103" t="s">
        <v>621</v>
      </c>
      <c r="I206" s="103" t="s">
        <v>621</v>
      </c>
      <c r="J206" s="103" t="s">
        <v>621</v>
      </c>
      <c r="K206" s="103" t="s">
        <v>621</v>
      </c>
      <c r="L206" s="103" t="s">
        <v>621</v>
      </c>
      <c r="M206" s="103" t="s">
        <v>621</v>
      </c>
      <c r="N206" s="103" t="s">
        <v>621</v>
      </c>
      <c r="O206" s="103" t="s">
        <v>622</v>
      </c>
      <c r="P206" s="103" t="s">
        <v>622</v>
      </c>
      <c r="Q206" s="103" t="s">
        <v>621</v>
      </c>
      <c r="R206" s="103" t="s">
        <v>623</v>
      </c>
      <c r="S206" s="103" t="s">
        <v>622</v>
      </c>
      <c r="T206" s="103" t="s">
        <v>621</v>
      </c>
      <c r="U206" s="103" t="s">
        <v>623</v>
      </c>
      <c r="V206" s="103" t="s">
        <v>621</v>
      </c>
      <c r="W206" s="103" t="s">
        <v>621</v>
      </c>
      <c r="X206" s="103" t="s">
        <v>621</v>
      </c>
      <c r="Y206" s="103" t="s">
        <v>623</v>
      </c>
      <c r="Z206" s="103" t="s">
        <v>621</v>
      </c>
      <c r="AA206" s="103" t="s">
        <v>621</v>
      </c>
      <c r="AB206" s="103" t="s">
        <v>623</v>
      </c>
      <c r="AC206" s="103" t="s">
        <v>621</v>
      </c>
      <c r="AD206" s="103" t="s">
        <v>621</v>
      </c>
      <c r="AE206" s="103" t="s">
        <v>621</v>
      </c>
      <c r="AF206" s="103" t="s">
        <v>621</v>
      </c>
      <c r="AH206" s="103">
        <f t="shared" si="29"/>
        <v>20</v>
      </c>
      <c r="AI206" s="103">
        <f t="shared" si="29"/>
        <v>3</v>
      </c>
      <c r="AJ206" s="103">
        <f t="shared" si="29"/>
        <v>0</v>
      </c>
      <c r="AK206" s="103">
        <f t="shared" si="29"/>
        <v>6</v>
      </c>
      <c r="AL206" s="103">
        <f t="shared" si="29"/>
        <v>0</v>
      </c>
      <c r="AM206" s="103">
        <f t="shared" si="27"/>
        <v>23</v>
      </c>
      <c r="AO206" s="67">
        <v>15</v>
      </c>
      <c r="AP206" s="67">
        <v>5</v>
      </c>
      <c r="AQ206" s="67">
        <v>0</v>
      </c>
      <c r="AR206" s="67">
        <v>1</v>
      </c>
      <c r="AS206" s="67">
        <v>2</v>
      </c>
      <c r="AT206" s="67">
        <v>0</v>
      </c>
      <c r="AU206" s="67">
        <v>0</v>
      </c>
      <c r="AV206" s="67">
        <v>0</v>
      </c>
      <c r="AW206" s="67">
        <v>0</v>
      </c>
      <c r="AY206" s="67">
        <f t="shared" si="28"/>
        <v>19.5</v>
      </c>
    </row>
    <row r="207" spans="1:51" x14ac:dyDescent="0.25">
      <c r="A207" s="212">
        <v>704</v>
      </c>
      <c r="B207" s="67" t="s">
        <v>209</v>
      </c>
      <c r="C207" s="67" t="s">
        <v>206</v>
      </c>
      <c r="D207" s="103" t="s">
        <v>621</v>
      </c>
      <c r="E207" s="103" t="s">
        <v>621</v>
      </c>
      <c r="F207" s="103" t="s">
        <v>621</v>
      </c>
      <c r="G207" s="103" t="s">
        <v>622</v>
      </c>
      <c r="H207" s="103" t="s">
        <v>621</v>
      </c>
      <c r="I207" s="103" t="s">
        <v>621</v>
      </c>
      <c r="J207" s="103" t="s">
        <v>621</v>
      </c>
      <c r="K207" s="103" t="s">
        <v>621</v>
      </c>
      <c r="L207" s="103" t="s">
        <v>621</v>
      </c>
      <c r="M207" s="103" t="s">
        <v>621</v>
      </c>
      <c r="N207" s="103" t="s">
        <v>621</v>
      </c>
      <c r="O207" s="103" t="s">
        <v>622</v>
      </c>
      <c r="P207" s="103" t="s">
        <v>622</v>
      </c>
      <c r="Q207" s="103" t="s">
        <v>621</v>
      </c>
      <c r="R207" s="103" t="s">
        <v>621</v>
      </c>
      <c r="S207" s="103" t="s">
        <v>621</v>
      </c>
      <c r="T207" s="103" t="s">
        <v>623</v>
      </c>
      <c r="U207" s="103" t="s">
        <v>621</v>
      </c>
      <c r="V207" s="103" t="s">
        <v>621</v>
      </c>
      <c r="W207" s="103" t="s">
        <v>621</v>
      </c>
      <c r="X207" s="103" t="s">
        <v>621</v>
      </c>
      <c r="Y207" s="103" t="s">
        <v>621</v>
      </c>
      <c r="Z207" s="103" t="s">
        <v>621</v>
      </c>
      <c r="AA207" s="103" t="s">
        <v>621</v>
      </c>
      <c r="AB207" s="103" t="s">
        <v>621</v>
      </c>
      <c r="AC207" s="103" t="s">
        <v>621</v>
      </c>
      <c r="AD207" s="103" t="s">
        <v>621</v>
      </c>
      <c r="AE207" s="103" t="s">
        <v>621</v>
      </c>
      <c r="AF207" s="103" t="s">
        <v>621</v>
      </c>
      <c r="AH207" s="103">
        <f t="shared" si="29"/>
        <v>25</v>
      </c>
      <c r="AI207" s="103">
        <f t="shared" si="29"/>
        <v>3</v>
      </c>
      <c r="AJ207" s="103">
        <f t="shared" si="29"/>
        <v>0</v>
      </c>
      <c r="AK207" s="103">
        <f t="shared" si="29"/>
        <v>1</v>
      </c>
      <c r="AL207" s="103">
        <f t="shared" si="29"/>
        <v>0</v>
      </c>
      <c r="AM207" s="103">
        <f t="shared" si="27"/>
        <v>28</v>
      </c>
      <c r="AO207" s="67">
        <v>19</v>
      </c>
      <c r="AP207" s="67">
        <v>6</v>
      </c>
      <c r="AQ207" s="67">
        <v>0</v>
      </c>
      <c r="AR207" s="67">
        <v>1</v>
      </c>
      <c r="AS207" s="67">
        <v>2</v>
      </c>
      <c r="AT207" s="67">
        <v>0</v>
      </c>
      <c r="AU207" s="67">
        <v>0</v>
      </c>
      <c r="AV207" s="67">
        <v>0</v>
      </c>
      <c r="AW207" s="67">
        <v>0</v>
      </c>
      <c r="AY207" s="67">
        <f t="shared" si="28"/>
        <v>24</v>
      </c>
    </row>
    <row r="208" spans="1:51" x14ac:dyDescent="0.25">
      <c r="A208" s="212">
        <v>705</v>
      </c>
      <c r="B208" s="67" t="s">
        <v>210</v>
      </c>
      <c r="C208" s="67" t="s">
        <v>206</v>
      </c>
      <c r="D208" s="103" t="s">
        <v>621</v>
      </c>
      <c r="E208" s="103" t="s">
        <v>623</v>
      </c>
      <c r="F208" s="103" t="s">
        <v>621</v>
      </c>
      <c r="G208" s="103" t="s">
        <v>621</v>
      </c>
      <c r="H208" s="103" t="s">
        <v>621</v>
      </c>
      <c r="I208" s="103" t="s">
        <v>621</v>
      </c>
      <c r="J208" s="103" t="s">
        <v>621</v>
      </c>
      <c r="K208" s="103" t="s">
        <v>621</v>
      </c>
      <c r="L208" s="103" t="s">
        <v>621</v>
      </c>
      <c r="M208" s="103" t="s">
        <v>621</v>
      </c>
      <c r="N208" s="103" t="s">
        <v>621</v>
      </c>
      <c r="O208" s="103" t="s">
        <v>621</v>
      </c>
      <c r="P208" s="103" t="s">
        <v>623</v>
      </c>
      <c r="Q208" s="103" t="s">
        <v>621</v>
      </c>
      <c r="R208" s="103" t="s">
        <v>621</v>
      </c>
      <c r="S208" s="103" t="s">
        <v>621</v>
      </c>
      <c r="T208" s="103" t="s">
        <v>621</v>
      </c>
      <c r="U208" s="103" t="s">
        <v>621</v>
      </c>
      <c r="V208" s="103" t="s">
        <v>621</v>
      </c>
      <c r="W208" s="103" t="s">
        <v>621</v>
      </c>
      <c r="X208" s="103" t="s">
        <v>621</v>
      </c>
      <c r="Y208" s="103" t="s">
        <v>621</v>
      </c>
      <c r="Z208" s="103" t="s">
        <v>621</v>
      </c>
      <c r="AA208" s="103" t="s">
        <v>621</v>
      </c>
      <c r="AB208" s="103" t="s">
        <v>623</v>
      </c>
      <c r="AC208" s="103" t="s">
        <v>621</v>
      </c>
      <c r="AD208" s="103" t="s">
        <v>621</v>
      </c>
      <c r="AE208" s="103" t="s">
        <v>621</v>
      </c>
      <c r="AF208" s="103" t="s">
        <v>621</v>
      </c>
      <c r="AH208" s="103">
        <f t="shared" si="29"/>
        <v>26</v>
      </c>
      <c r="AI208" s="103">
        <f t="shared" si="29"/>
        <v>0</v>
      </c>
      <c r="AJ208" s="103">
        <f t="shared" si="29"/>
        <v>0</v>
      </c>
      <c r="AK208" s="103">
        <f t="shared" si="29"/>
        <v>3</v>
      </c>
      <c r="AL208" s="103">
        <f t="shared" si="29"/>
        <v>0</v>
      </c>
      <c r="AM208" s="103">
        <f t="shared" si="27"/>
        <v>26</v>
      </c>
      <c r="AO208" s="67">
        <v>19</v>
      </c>
      <c r="AP208" s="67">
        <v>7</v>
      </c>
      <c r="AQ208" s="67">
        <v>0</v>
      </c>
      <c r="AR208" s="67">
        <v>0</v>
      </c>
      <c r="AS208" s="67">
        <v>0</v>
      </c>
      <c r="AT208" s="67">
        <v>0</v>
      </c>
      <c r="AU208" s="67">
        <v>0</v>
      </c>
      <c r="AV208" s="67">
        <v>0</v>
      </c>
      <c r="AW208" s="67">
        <v>0</v>
      </c>
      <c r="AY208" s="67">
        <f t="shared" si="28"/>
        <v>22.5</v>
      </c>
    </row>
    <row r="209" spans="1:51" x14ac:dyDescent="0.25">
      <c r="A209" s="212">
        <v>706</v>
      </c>
      <c r="B209" s="67" t="s">
        <v>1903</v>
      </c>
      <c r="C209" s="67" t="s">
        <v>206</v>
      </c>
      <c r="D209" s="103" t="s">
        <v>623</v>
      </c>
      <c r="E209" s="103" t="s">
        <v>621</v>
      </c>
      <c r="F209" s="103" t="s">
        <v>621</v>
      </c>
      <c r="G209" s="103" t="s">
        <v>621</v>
      </c>
      <c r="H209" s="103" t="s">
        <v>621</v>
      </c>
      <c r="I209" s="103" t="s">
        <v>621</v>
      </c>
      <c r="J209" s="103" t="s">
        <v>621</v>
      </c>
      <c r="K209" s="103" t="s">
        <v>621</v>
      </c>
      <c r="L209" s="103" t="s">
        <v>621</v>
      </c>
      <c r="M209" s="103" t="s">
        <v>621</v>
      </c>
      <c r="N209" s="103" t="s">
        <v>621</v>
      </c>
      <c r="O209" s="103" t="s">
        <v>622</v>
      </c>
      <c r="P209" s="103" t="s">
        <v>622</v>
      </c>
      <c r="Q209" s="103" t="s">
        <v>621</v>
      </c>
      <c r="R209" s="103" t="s">
        <v>623</v>
      </c>
      <c r="S209" s="103" t="s">
        <v>622</v>
      </c>
      <c r="T209" s="103" t="s">
        <v>621</v>
      </c>
      <c r="U209" s="103" t="s">
        <v>621</v>
      </c>
      <c r="V209" s="103" t="s">
        <v>621</v>
      </c>
      <c r="W209" s="103" t="s">
        <v>621</v>
      </c>
      <c r="X209" s="103" t="s">
        <v>621</v>
      </c>
      <c r="Y209" s="103" t="s">
        <v>623</v>
      </c>
      <c r="Z209" s="103" t="s">
        <v>621</v>
      </c>
      <c r="AA209" s="103" t="s">
        <v>621</v>
      </c>
      <c r="AB209" s="103" t="s">
        <v>621</v>
      </c>
      <c r="AC209" s="103" t="s">
        <v>621</v>
      </c>
      <c r="AD209" s="103" t="s">
        <v>623</v>
      </c>
      <c r="AE209" s="103" t="s">
        <v>621</v>
      </c>
      <c r="AF209" s="103" t="s">
        <v>621</v>
      </c>
      <c r="AH209" s="103">
        <f t="shared" si="29"/>
        <v>22</v>
      </c>
      <c r="AI209" s="103">
        <f t="shared" si="29"/>
        <v>3</v>
      </c>
      <c r="AJ209" s="103">
        <f t="shared" si="29"/>
        <v>0</v>
      </c>
      <c r="AK209" s="103">
        <f t="shared" si="29"/>
        <v>4</v>
      </c>
      <c r="AL209" s="103">
        <f t="shared" si="29"/>
        <v>0</v>
      </c>
      <c r="AM209" s="103">
        <f t="shared" si="27"/>
        <v>25</v>
      </c>
      <c r="AO209" s="67">
        <v>16</v>
      </c>
      <c r="AP209" s="67">
        <v>6</v>
      </c>
      <c r="AQ209" s="67">
        <v>0</v>
      </c>
      <c r="AR209" s="67">
        <v>1</v>
      </c>
      <c r="AS209" s="67">
        <v>2</v>
      </c>
      <c r="AT209" s="67">
        <v>0</v>
      </c>
      <c r="AU209" s="67">
        <v>0</v>
      </c>
      <c r="AV209" s="67">
        <v>0</v>
      </c>
      <c r="AW209" s="67">
        <v>0</v>
      </c>
      <c r="AY209" s="67">
        <f t="shared" si="28"/>
        <v>21</v>
      </c>
    </row>
    <row r="210" spans="1:51" x14ac:dyDescent="0.25">
      <c r="A210" s="212">
        <v>707</v>
      </c>
      <c r="B210" s="67" t="s">
        <v>195</v>
      </c>
      <c r="C210" s="67" t="s">
        <v>206</v>
      </c>
      <c r="D210" s="103" t="s">
        <v>621</v>
      </c>
      <c r="E210" s="103" t="s">
        <v>623</v>
      </c>
      <c r="F210" s="103" t="s">
        <v>623</v>
      </c>
      <c r="G210" s="103" t="s">
        <v>621</v>
      </c>
      <c r="H210" s="103" t="s">
        <v>621</v>
      </c>
      <c r="I210" s="103" t="s">
        <v>621</v>
      </c>
      <c r="J210" s="103" t="s">
        <v>621</v>
      </c>
      <c r="K210" s="103" t="s">
        <v>621</v>
      </c>
      <c r="L210" s="103" t="s">
        <v>621</v>
      </c>
      <c r="M210" s="103" t="s">
        <v>621</v>
      </c>
      <c r="N210" s="103" t="s">
        <v>621</v>
      </c>
      <c r="O210" s="103" t="s">
        <v>622</v>
      </c>
      <c r="P210" s="103" t="s">
        <v>622</v>
      </c>
      <c r="Q210" s="103" t="s">
        <v>621</v>
      </c>
      <c r="R210" s="103" t="s">
        <v>621</v>
      </c>
      <c r="S210" s="103" t="s">
        <v>621</v>
      </c>
      <c r="T210" s="103" t="s">
        <v>621</v>
      </c>
      <c r="U210" s="103" t="s">
        <v>621</v>
      </c>
      <c r="V210" s="103" t="s">
        <v>621</v>
      </c>
      <c r="W210" s="103" t="s">
        <v>621</v>
      </c>
      <c r="X210" s="103" t="s">
        <v>621</v>
      </c>
      <c r="Y210" s="103" t="s">
        <v>621</v>
      </c>
      <c r="Z210" s="103" t="s">
        <v>621</v>
      </c>
      <c r="AA210" s="103" t="s">
        <v>621</v>
      </c>
      <c r="AB210" s="103" t="s">
        <v>623</v>
      </c>
      <c r="AC210" s="103" t="s">
        <v>621</v>
      </c>
      <c r="AD210" s="103" t="s">
        <v>621</v>
      </c>
      <c r="AE210" s="103" t="s">
        <v>623</v>
      </c>
      <c r="AF210" s="103" t="s">
        <v>621</v>
      </c>
      <c r="AH210" s="103">
        <f t="shared" si="29"/>
        <v>23</v>
      </c>
      <c r="AI210" s="103">
        <f t="shared" si="29"/>
        <v>2</v>
      </c>
      <c r="AJ210" s="103">
        <f t="shared" si="29"/>
        <v>0</v>
      </c>
      <c r="AK210" s="103">
        <f t="shared" si="29"/>
        <v>4</v>
      </c>
      <c r="AL210" s="103">
        <f t="shared" si="29"/>
        <v>0</v>
      </c>
      <c r="AM210" s="103">
        <f t="shared" si="27"/>
        <v>25</v>
      </c>
      <c r="AO210" s="67">
        <v>17</v>
      </c>
      <c r="AP210" s="67">
        <v>6</v>
      </c>
      <c r="AQ210" s="67">
        <v>0</v>
      </c>
      <c r="AR210" s="67">
        <v>0</v>
      </c>
      <c r="AS210" s="67">
        <v>2</v>
      </c>
      <c r="AT210" s="67">
        <v>0</v>
      </c>
      <c r="AU210" s="67">
        <v>0</v>
      </c>
      <c r="AV210" s="67">
        <v>0</v>
      </c>
      <c r="AW210" s="67">
        <v>0</v>
      </c>
      <c r="AY210" s="67">
        <f t="shared" si="28"/>
        <v>21</v>
      </c>
    </row>
    <row r="211" spans="1:51" x14ac:dyDescent="0.25">
      <c r="A211" s="212">
        <v>708</v>
      </c>
      <c r="B211" s="67" t="s">
        <v>636</v>
      </c>
      <c r="C211" s="67" t="s">
        <v>206</v>
      </c>
      <c r="D211" s="103" t="s">
        <v>621</v>
      </c>
      <c r="E211" s="103" t="s">
        <v>621</v>
      </c>
      <c r="F211" s="103" t="s">
        <v>621</v>
      </c>
      <c r="G211" s="103" t="s">
        <v>623</v>
      </c>
      <c r="H211" s="103" t="s">
        <v>621</v>
      </c>
      <c r="I211" s="103" t="s">
        <v>621</v>
      </c>
      <c r="J211" s="103" t="s">
        <v>621</v>
      </c>
      <c r="K211" s="103" t="s">
        <v>621</v>
      </c>
      <c r="L211" s="103" t="s">
        <v>621</v>
      </c>
      <c r="M211" s="103" t="s">
        <v>621</v>
      </c>
      <c r="N211" s="103" t="s">
        <v>621</v>
      </c>
      <c r="O211" s="103" t="s">
        <v>622</v>
      </c>
      <c r="P211" s="103" t="s">
        <v>622</v>
      </c>
      <c r="Q211" s="103" t="s">
        <v>621</v>
      </c>
      <c r="R211" s="103" t="s">
        <v>621</v>
      </c>
      <c r="S211" s="103" t="s">
        <v>621</v>
      </c>
      <c r="T211" s="103" t="s">
        <v>623</v>
      </c>
      <c r="U211" s="103" t="s">
        <v>621</v>
      </c>
      <c r="V211" s="103" t="s">
        <v>621</v>
      </c>
      <c r="W211" s="103" t="s">
        <v>621</v>
      </c>
      <c r="X211" s="103" t="s">
        <v>621</v>
      </c>
      <c r="Y211" s="103" t="s">
        <v>621</v>
      </c>
      <c r="Z211" s="103" t="s">
        <v>621</v>
      </c>
      <c r="AA211" s="103" t="s">
        <v>621</v>
      </c>
      <c r="AB211" s="103" t="s">
        <v>623</v>
      </c>
      <c r="AC211" s="103" t="s">
        <v>621</v>
      </c>
      <c r="AD211" s="103" t="s">
        <v>621</v>
      </c>
      <c r="AE211" s="103" t="s">
        <v>621</v>
      </c>
      <c r="AF211" s="103" t="s">
        <v>621</v>
      </c>
      <c r="AH211" s="103">
        <f t="shared" si="29"/>
        <v>24</v>
      </c>
      <c r="AI211" s="103">
        <f t="shared" si="29"/>
        <v>2</v>
      </c>
      <c r="AJ211" s="103">
        <f t="shared" si="29"/>
        <v>0</v>
      </c>
      <c r="AK211" s="103">
        <f t="shared" si="29"/>
        <v>3</v>
      </c>
      <c r="AL211" s="103">
        <f t="shared" si="29"/>
        <v>0</v>
      </c>
      <c r="AM211" s="103">
        <f t="shared" si="27"/>
        <v>26</v>
      </c>
      <c r="AO211" s="67">
        <v>19</v>
      </c>
      <c r="AP211" s="67">
        <v>5</v>
      </c>
      <c r="AQ211" s="67">
        <v>0</v>
      </c>
      <c r="AR211" s="67">
        <v>0</v>
      </c>
      <c r="AS211" s="67">
        <v>2</v>
      </c>
      <c r="AT211" s="67">
        <v>0</v>
      </c>
      <c r="AU211" s="67">
        <v>0</v>
      </c>
      <c r="AV211" s="67">
        <v>0</v>
      </c>
      <c r="AW211" s="67">
        <v>0</v>
      </c>
      <c r="AY211" s="67">
        <f t="shared" si="28"/>
        <v>22.5</v>
      </c>
    </row>
    <row r="212" spans="1:51" x14ac:dyDescent="0.25">
      <c r="A212" s="212">
        <v>709</v>
      </c>
      <c r="B212" s="67" t="s">
        <v>1904</v>
      </c>
      <c r="C212" s="67" t="s">
        <v>206</v>
      </c>
      <c r="D212" s="103" t="s">
        <v>621</v>
      </c>
      <c r="E212" s="103" t="s">
        <v>621</v>
      </c>
      <c r="F212" s="103" t="s">
        <v>621</v>
      </c>
      <c r="G212" s="103" t="s">
        <v>621</v>
      </c>
      <c r="H212" s="103" t="s">
        <v>621</v>
      </c>
      <c r="I212" s="103" t="s">
        <v>621</v>
      </c>
      <c r="J212" s="103" t="s">
        <v>621</v>
      </c>
      <c r="K212" s="103" t="s">
        <v>621</v>
      </c>
      <c r="L212" s="103" t="s">
        <v>621</v>
      </c>
      <c r="M212" s="103" t="s">
        <v>623</v>
      </c>
      <c r="N212" s="103" t="s">
        <v>621</v>
      </c>
      <c r="O212" s="103" t="s">
        <v>621</v>
      </c>
      <c r="P212" s="103" t="s">
        <v>623</v>
      </c>
      <c r="Q212" s="103" t="s">
        <v>621</v>
      </c>
      <c r="R212" s="103" t="s">
        <v>621</v>
      </c>
      <c r="S212" s="103" t="s">
        <v>621</v>
      </c>
      <c r="T212" s="103" t="s">
        <v>623</v>
      </c>
      <c r="U212" s="103" t="s">
        <v>620</v>
      </c>
      <c r="V212" s="103" t="s">
        <v>621</v>
      </c>
      <c r="W212" s="103" t="s">
        <v>621</v>
      </c>
      <c r="X212" s="103" t="s">
        <v>621</v>
      </c>
      <c r="Y212" s="103" t="s">
        <v>621</v>
      </c>
      <c r="Z212" s="103" t="s">
        <v>621</v>
      </c>
      <c r="AA212" s="103" t="s">
        <v>621</v>
      </c>
      <c r="AB212" s="103" t="s">
        <v>623</v>
      </c>
      <c r="AC212" s="103" t="s">
        <v>621</v>
      </c>
      <c r="AD212" s="103" t="s">
        <v>621</v>
      </c>
      <c r="AE212" s="103" t="s">
        <v>621</v>
      </c>
      <c r="AF212" s="103" t="s">
        <v>621</v>
      </c>
      <c r="AH212" s="103">
        <f t="shared" si="29"/>
        <v>24</v>
      </c>
      <c r="AI212" s="103">
        <f t="shared" si="29"/>
        <v>0</v>
      </c>
      <c r="AJ212" s="103">
        <f t="shared" si="29"/>
        <v>1</v>
      </c>
      <c r="AK212" s="103">
        <f t="shared" si="29"/>
        <v>4</v>
      </c>
      <c r="AL212" s="103">
        <f t="shared" si="29"/>
        <v>0</v>
      </c>
      <c r="AM212" s="103">
        <f t="shared" si="27"/>
        <v>24</v>
      </c>
      <c r="AO212" s="67">
        <v>19</v>
      </c>
      <c r="AP212" s="67">
        <v>5</v>
      </c>
      <c r="AQ212" s="67">
        <v>0</v>
      </c>
      <c r="AR212" s="67">
        <v>0</v>
      </c>
      <c r="AS212" s="67">
        <v>0</v>
      </c>
      <c r="AT212" s="67">
        <v>0</v>
      </c>
      <c r="AU212" s="67">
        <v>1</v>
      </c>
      <c r="AV212" s="67">
        <v>0</v>
      </c>
      <c r="AW212" s="67">
        <v>0</v>
      </c>
      <c r="AY212" s="67">
        <f t="shared" si="28"/>
        <v>22.5</v>
      </c>
    </row>
    <row r="213" spans="1:51" x14ac:dyDescent="0.25">
      <c r="A213" s="212">
        <v>710</v>
      </c>
      <c r="B213" s="67" t="s">
        <v>214</v>
      </c>
      <c r="C213" s="67" t="s">
        <v>206</v>
      </c>
      <c r="D213" s="103" t="s">
        <v>621</v>
      </c>
      <c r="E213" s="103" t="s">
        <v>623</v>
      </c>
      <c r="F213" s="103" t="s">
        <v>621</v>
      </c>
      <c r="G213" s="103" t="s">
        <v>621</v>
      </c>
      <c r="H213" s="103" t="s">
        <v>621</v>
      </c>
      <c r="I213" s="103" t="s">
        <v>621</v>
      </c>
      <c r="J213" s="103" t="s">
        <v>621</v>
      </c>
      <c r="K213" s="103" t="s">
        <v>621</v>
      </c>
      <c r="L213" s="103" t="s">
        <v>621</v>
      </c>
      <c r="M213" s="103" t="s">
        <v>621</v>
      </c>
      <c r="N213" s="103" t="s">
        <v>621</v>
      </c>
      <c r="O213" s="103" t="s">
        <v>622</v>
      </c>
      <c r="P213" s="103" t="s">
        <v>622</v>
      </c>
      <c r="Q213" s="103" t="s">
        <v>621</v>
      </c>
      <c r="R213" s="103" t="s">
        <v>621</v>
      </c>
      <c r="S213" s="103" t="s">
        <v>621</v>
      </c>
      <c r="T213" s="103" t="s">
        <v>621</v>
      </c>
      <c r="U213" s="103" t="s">
        <v>621</v>
      </c>
      <c r="V213" s="103" t="s">
        <v>621</v>
      </c>
      <c r="W213" s="103" t="s">
        <v>621</v>
      </c>
      <c r="X213" s="103" t="s">
        <v>621</v>
      </c>
      <c r="Y213" s="103" t="s">
        <v>621</v>
      </c>
      <c r="Z213" s="103" t="s">
        <v>621</v>
      </c>
      <c r="AA213" s="103" t="s">
        <v>621</v>
      </c>
      <c r="AB213" s="103" t="s">
        <v>621</v>
      </c>
      <c r="AC213" s="103" t="s">
        <v>621</v>
      </c>
      <c r="AD213" s="103" t="s">
        <v>621</v>
      </c>
      <c r="AE213" s="103" t="s">
        <v>621</v>
      </c>
      <c r="AF213" s="103" t="s">
        <v>621</v>
      </c>
      <c r="AH213" s="103">
        <f t="shared" si="29"/>
        <v>26</v>
      </c>
      <c r="AI213" s="103">
        <f t="shared" si="29"/>
        <v>2</v>
      </c>
      <c r="AJ213" s="103">
        <f t="shared" si="29"/>
        <v>0</v>
      </c>
      <c r="AK213" s="103">
        <f t="shared" si="29"/>
        <v>1</v>
      </c>
      <c r="AL213" s="103">
        <f t="shared" si="29"/>
        <v>0</v>
      </c>
      <c r="AM213" s="103">
        <f t="shared" si="27"/>
        <v>28</v>
      </c>
      <c r="AO213" s="67">
        <v>19</v>
      </c>
      <c r="AP213" s="67">
        <v>7</v>
      </c>
      <c r="AQ213" s="67">
        <v>0</v>
      </c>
      <c r="AR213" s="67">
        <v>0</v>
      </c>
      <c r="AS213" s="67">
        <v>2</v>
      </c>
      <c r="AT213" s="67">
        <v>0</v>
      </c>
      <c r="AU213" s="67">
        <v>0</v>
      </c>
      <c r="AV213" s="67">
        <v>0</v>
      </c>
      <c r="AW213" s="67">
        <v>0</v>
      </c>
      <c r="AY213" s="67">
        <f t="shared" si="28"/>
        <v>23.5</v>
      </c>
    </row>
    <row r="214" spans="1:51" x14ac:dyDescent="0.25">
      <c r="A214" s="212">
        <v>711</v>
      </c>
      <c r="B214" s="67" t="s">
        <v>215</v>
      </c>
      <c r="C214" s="67" t="s">
        <v>206</v>
      </c>
      <c r="D214" s="103" t="s">
        <v>621</v>
      </c>
      <c r="E214" s="103" t="s">
        <v>621</v>
      </c>
      <c r="F214" s="103" t="s">
        <v>621</v>
      </c>
      <c r="G214" s="103" t="s">
        <v>621</v>
      </c>
      <c r="H214" s="103" t="s">
        <v>621</v>
      </c>
      <c r="I214" s="103" t="s">
        <v>621</v>
      </c>
      <c r="J214" s="103" t="s">
        <v>621</v>
      </c>
      <c r="K214" s="103" t="s">
        <v>621</v>
      </c>
      <c r="L214" s="103" t="s">
        <v>621</v>
      </c>
      <c r="M214" s="103" t="s">
        <v>621</v>
      </c>
      <c r="N214" s="103" t="s">
        <v>621</v>
      </c>
      <c r="O214" s="103" t="s">
        <v>622</v>
      </c>
      <c r="P214" s="103" t="s">
        <v>622</v>
      </c>
      <c r="Q214" s="103" t="s">
        <v>621</v>
      </c>
      <c r="R214" s="103" t="s">
        <v>621</v>
      </c>
      <c r="S214" s="103" t="s">
        <v>621</v>
      </c>
      <c r="T214" s="103" t="s">
        <v>623</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H214" s="103">
        <f t="shared" ref="AH214:AL223" si="30">COUNTIF($D214:$AF214,AH$3)</f>
        <v>26</v>
      </c>
      <c r="AI214" s="103">
        <f t="shared" si="30"/>
        <v>2</v>
      </c>
      <c r="AJ214" s="103">
        <f t="shared" si="30"/>
        <v>0</v>
      </c>
      <c r="AK214" s="103">
        <f t="shared" si="30"/>
        <v>1</v>
      </c>
      <c r="AL214" s="103">
        <f t="shared" si="30"/>
        <v>0</v>
      </c>
      <c r="AM214" s="103">
        <f t="shared" si="27"/>
        <v>28</v>
      </c>
      <c r="AO214" s="67">
        <v>20</v>
      </c>
      <c r="AP214" s="67">
        <v>6</v>
      </c>
      <c r="AQ214" s="67">
        <v>0</v>
      </c>
      <c r="AR214" s="67">
        <v>0</v>
      </c>
      <c r="AS214" s="67">
        <v>2</v>
      </c>
      <c r="AT214" s="67">
        <v>0</v>
      </c>
      <c r="AU214" s="67">
        <v>0</v>
      </c>
      <c r="AV214" s="67">
        <v>0</v>
      </c>
      <c r="AW214" s="67">
        <v>0</v>
      </c>
      <c r="AY214" s="67">
        <f t="shared" si="28"/>
        <v>24</v>
      </c>
    </row>
    <row r="215" spans="1:51" x14ac:dyDescent="0.25">
      <c r="A215" s="212">
        <v>712</v>
      </c>
      <c r="B215" s="67" t="s">
        <v>216</v>
      </c>
      <c r="C215" s="67" t="s">
        <v>206</v>
      </c>
      <c r="D215" s="103" t="s">
        <v>621</v>
      </c>
      <c r="E215" s="103" t="s">
        <v>621</v>
      </c>
      <c r="F215" s="103" t="s">
        <v>621</v>
      </c>
      <c r="G215" s="103" t="s">
        <v>621</v>
      </c>
      <c r="H215" s="103" t="s">
        <v>621</v>
      </c>
      <c r="I215" s="103" t="s">
        <v>621</v>
      </c>
      <c r="J215" s="103" t="s">
        <v>621</v>
      </c>
      <c r="K215" s="103" t="s">
        <v>621</v>
      </c>
      <c r="L215" s="103" t="s">
        <v>621</v>
      </c>
      <c r="M215" s="103" t="s">
        <v>621</v>
      </c>
      <c r="N215" s="103" t="s">
        <v>621</v>
      </c>
      <c r="O215" s="103" t="s">
        <v>622</v>
      </c>
      <c r="P215" s="103" t="s">
        <v>622</v>
      </c>
      <c r="Q215" s="103" t="s">
        <v>621</v>
      </c>
      <c r="R215" s="103" t="s">
        <v>621</v>
      </c>
      <c r="S215" s="103" t="s">
        <v>622</v>
      </c>
      <c r="T215" s="103" t="s">
        <v>621</v>
      </c>
      <c r="U215" s="103" t="s">
        <v>621</v>
      </c>
      <c r="V215" s="103" t="s">
        <v>621</v>
      </c>
      <c r="W215" s="103" t="s">
        <v>621</v>
      </c>
      <c r="X215" s="103" t="s">
        <v>621</v>
      </c>
      <c r="Y215" s="103" t="s">
        <v>621</v>
      </c>
      <c r="Z215" s="103" t="s">
        <v>621</v>
      </c>
      <c r="AA215" s="103" t="s">
        <v>621</v>
      </c>
      <c r="AB215" s="103" t="s">
        <v>621</v>
      </c>
      <c r="AC215" s="103" t="s">
        <v>621</v>
      </c>
      <c r="AD215" s="103" t="s">
        <v>621</v>
      </c>
      <c r="AE215" s="103" t="s">
        <v>621</v>
      </c>
      <c r="AF215" s="103" t="s">
        <v>621</v>
      </c>
      <c r="AH215" s="103">
        <f t="shared" si="30"/>
        <v>26</v>
      </c>
      <c r="AI215" s="103">
        <f t="shared" si="30"/>
        <v>3</v>
      </c>
      <c r="AJ215" s="103">
        <f t="shared" si="30"/>
        <v>0</v>
      </c>
      <c r="AK215" s="103">
        <f t="shared" si="30"/>
        <v>0</v>
      </c>
      <c r="AL215" s="103">
        <f t="shared" si="30"/>
        <v>0</v>
      </c>
      <c r="AM215" s="103">
        <f t="shared" si="27"/>
        <v>29</v>
      </c>
      <c r="AO215" s="67">
        <v>19</v>
      </c>
      <c r="AP215" s="67">
        <v>7</v>
      </c>
      <c r="AQ215" s="67">
        <v>0</v>
      </c>
      <c r="AR215" s="67">
        <v>1</v>
      </c>
      <c r="AS215" s="67">
        <v>2</v>
      </c>
      <c r="AT215" s="67">
        <v>0</v>
      </c>
      <c r="AU215" s="67">
        <v>0</v>
      </c>
      <c r="AV215" s="67">
        <v>0</v>
      </c>
      <c r="AW215" s="67">
        <v>0</v>
      </c>
      <c r="AY215" s="67">
        <f t="shared" si="28"/>
        <v>24.5</v>
      </c>
    </row>
    <row r="216" spans="1:51" x14ac:dyDescent="0.25">
      <c r="A216" s="212">
        <v>713</v>
      </c>
      <c r="B216" s="67" t="s">
        <v>637</v>
      </c>
      <c r="C216" s="67" t="s">
        <v>206</v>
      </c>
      <c r="D216" s="103" t="s">
        <v>621</v>
      </c>
      <c r="E216" s="103" t="s">
        <v>623</v>
      </c>
      <c r="F216" s="103" t="s">
        <v>621</v>
      </c>
      <c r="G216" s="103" t="s">
        <v>621</v>
      </c>
      <c r="H216" s="103" t="s">
        <v>621</v>
      </c>
      <c r="I216" s="103" t="s">
        <v>621</v>
      </c>
      <c r="J216" s="103" t="s">
        <v>621</v>
      </c>
      <c r="K216" s="103" t="s">
        <v>621</v>
      </c>
      <c r="L216" s="103" t="s">
        <v>621</v>
      </c>
      <c r="M216" s="103" t="s">
        <v>621</v>
      </c>
      <c r="N216" s="103" t="s">
        <v>621</v>
      </c>
      <c r="O216" s="103" t="s">
        <v>622</v>
      </c>
      <c r="P216" s="103" t="s">
        <v>622</v>
      </c>
      <c r="Q216" s="103" t="s">
        <v>621</v>
      </c>
      <c r="R216" s="103" t="s">
        <v>621</v>
      </c>
      <c r="S216" s="103" t="s">
        <v>621</v>
      </c>
      <c r="T216" s="103" t="s">
        <v>623</v>
      </c>
      <c r="U216" s="103" t="s">
        <v>621</v>
      </c>
      <c r="V216" s="103" t="s">
        <v>621</v>
      </c>
      <c r="W216" s="103" t="s">
        <v>621</v>
      </c>
      <c r="X216" s="103" t="s">
        <v>621</v>
      </c>
      <c r="Y216" s="103" t="s">
        <v>621</v>
      </c>
      <c r="Z216" s="103" t="s">
        <v>621</v>
      </c>
      <c r="AA216" s="103" t="s">
        <v>621</v>
      </c>
      <c r="AB216" s="103" t="s">
        <v>623</v>
      </c>
      <c r="AC216" s="103" t="s">
        <v>621</v>
      </c>
      <c r="AD216" s="103" t="s">
        <v>621</v>
      </c>
      <c r="AE216" s="103" t="s">
        <v>621</v>
      </c>
      <c r="AF216" s="103" t="s">
        <v>621</v>
      </c>
      <c r="AH216" s="103">
        <f t="shared" si="30"/>
        <v>24</v>
      </c>
      <c r="AI216" s="103">
        <f t="shared" si="30"/>
        <v>2</v>
      </c>
      <c r="AJ216" s="103">
        <f t="shared" si="30"/>
        <v>0</v>
      </c>
      <c r="AK216" s="103">
        <f t="shared" si="30"/>
        <v>3</v>
      </c>
      <c r="AL216" s="103">
        <f t="shared" si="30"/>
        <v>0</v>
      </c>
      <c r="AM216" s="103">
        <f t="shared" si="27"/>
        <v>26</v>
      </c>
      <c r="AO216" s="67">
        <v>19</v>
      </c>
      <c r="AP216" s="67">
        <v>5</v>
      </c>
      <c r="AQ216" s="67">
        <v>0</v>
      </c>
      <c r="AR216" s="67">
        <v>0</v>
      </c>
      <c r="AS216" s="67">
        <v>2</v>
      </c>
      <c r="AT216" s="67">
        <v>0</v>
      </c>
      <c r="AU216" s="67">
        <v>0</v>
      </c>
      <c r="AV216" s="67">
        <v>0</v>
      </c>
      <c r="AW216" s="67">
        <v>0</v>
      </c>
      <c r="AY216" s="67">
        <f t="shared" si="28"/>
        <v>22.5</v>
      </c>
    </row>
    <row r="217" spans="1:51" x14ac:dyDescent="0.25">
      <c r="A217" s="212">
        <v>714</v>
      </c>
      <c r="B217" s="67" t="s">
        <v>218</v>
      </c>
      <c r="C217" s="67" t="s">
        <v>206</v>
      </c>
      <c r="D217" s="103" t="s">
        <v>621</v>
      </c>
      <c r="E217" s="103" t="s">
        <v>621</v>
      </c>
      <c r="F217" s="103" t="s">
        <v>623</v>
      </c>
      <c r="G217" s="103" t="s">
        <v>623</v>
      </c>
      <c r="H217" s="103" t="s">
        <v>621</v>
      </c>
      <c r="I217" s="103" t="s">
        <v>621</v>
      </c>
      <c r="J217" s="103" t="s">
        <v>623</v>
      </c>
      <c r="K217" s="103" t="s">
        <v>621</v>
      </c>
      <c r="L217" s="103" t="s">
        <v>621</v>
      </c>
      <c r="M217" s="103" t="s">
        <v>621</v>
      </c>
      <c r="N217" s="103" t="s">
        <v>621</v>
      </c>
      <c r="O217" s="103" t="s">
        <v>621</v>
      </c>
      <c r="P217" s="103" t="s">
        <v>621</v>
      </c>
      <c r="Q217" s="103" t="s">
        <v>621</v>
      </c>
      <c r="R217" s="103" t="s">
        <v>621</v>
      </c>
      <c r="S217" s="103" t="s">
        <v>621</v>
      </c>
      <c r="T217" s="103" t="s">
        <v>623</v>
      </c>
      <c r="U217" s="103" t="s">
        <v>621</v>
      </c>
      <c r="V217" s="103" t="s">
        <v>621</v>
      </c>
      <c r="W217" s="103" t="s">
        <v>621</v>
      </c>
      <c r="X217" s="103" t="s">
        <v>621</v>
      </c>
      <c r="Y217" s="103" t="s">
        <v>621</v>
      </c>
      <c r="Z217" s="103" t="s">
        <v>621</v>
      </c>
      <c r="AA217" s="103" t="s">
        <v>621</v>
      </c>
      <c r="AB217" s="103" t="s">
        <v>623</v>
      </c>
      <c r="AC217" s="103" t="s">
        <v>621</v>
      </c>
      <c r="AD217" s="103" t="s">
        <v>621</v>
      </c>
      <c r="AE217" s="103" t="s">
        <v>621</v>
      </c>
      <c r="AF217" s="103" t="s">
        <v>621</v>
      </c>
      <c r="AH217" s="103">
        <f t="shared" si="30"/>
        <v>24</v>
      </c>
      <c r="AI217" s="103">
        <f t="shared" si="30"/>
        <v>0</v>
      </c>
      <c r="AJ217" s="103">
        <f t="shared" si="30"/>
        <v>0</v>
      </c>
      <c r="AK217" s="103">
        <f t="shared" si="30"/>
        <v>5</v>
      </c>
      <c r="AL217" s="103">
        <f t="shared" si="30"/>
        <v>0</v>
      </c>
      <c r="AM217" s="103">
        <f t="shared" si="27"/>
        <v>24</v>
      </c>
      <c r="AO217" s="67">
        <v>17</v>
      </c>
      <c r="AP217" s="67">
        <v>7</v>
      </c>
      <c r="AQ217" s="67">
        <v>0</v>
      </c>
      <c r="AR217" s="67">
        <v>0</v>
      </c>
      <c r="AS217" s="67">
        <v>0</v>
      </c>
      <c r="AT217" s="67">
        <v>0</v>
      </c>
      <c r="AU217" s="67">
        <v>0</v>
      </c>
      <c r="AV217" s="67">
        <v>0</v>
      </c>
      <c r="AW217" s="67">
        <v>0</v>
      </c>
      <c r="AY217" s="67">
        <f t="shared" si="28"/>
        <v>20.5</v>
      </c>
    </row>
    <row r="218" spans="1:51" x14ac:dyDescent="0.25">
      <c r="A218" s="212">
        <v>715</v>
      </c>
      <c r="B218" s="67" t="s">
        <v>219</v>
      </c>
      <c r="C218" s="67" t="s">
        <v>206</v>
      </c>
      <c r="D218" s="103" t="s">
        <v>621</v>
      </c>
      <c r="E218" s="103" t="s">
        <v>621</v>
      </c>
      <c r="F218" s="103" t="s">
        <v>621</v>
      </c>
      <c r="G218" s="103" t="s">
        <v>621</v>
      </c>
      <c r="H218" s="103" t="s">
        <v>621</v>
      </c>
      <c r="I218" s="103" t="s">
        <v>621</v>
      </c>
      <c r="J218" s="103" t="s">
        <v>621</v>
      </c>
      <c r="K218" s="103" t="s">
        <v>621</v>
      </c>
      <c r="L218" s="103" t="s">
        <v>621</v>
      </c>
      <c r="M218" s="103" t="s">
        <v>621</v>
      </c>
      <c r="N218" s="103" t="s">
        <v>621</v>
      </c>
      <c r="O218" s="103" t="s">
        <v>622</v>
      </c>
      <c r="P218" s="103" t="s">
        <v>622</v>
      </c>
      <c r="Q218" s="103" t="s">
        <v>621</v>
      </c>
      <c r="R218" s="103" t="s">
        <v>621</v>
      </c>
      <c r="S218" s="103" t="s">
        <v>621</v>
      </c>
      <c r="T218" s="103" t="s">
        <v>621</v>
      </c>
      <c r="U218" s="103" t="s">
        <v>620</v>
      </c>
      <c r="V218" s="103" t="s">
        <v>621</v>
      </c>
      <c r="W218" s="103" t="s">
        <v>621</v>
      </c>
      <c r="X218" s="103" t="s">
        <v>621</v>
      </c>
      <c r="Y218" s="103" t="s">
        <v>621</v>
      </c>
      <c r="Z218" s="103" t="s">
        <v>621</v>
      </c>
      <c r="AA218" s="103" t="s">
        <v>621</v>
      </c>
      <c r="AB218" s="103" t="s">
        <v>623</v>
      </c>
      <c r="AC218" s="103" t="s">
        <v>621</v>
      </c>
      <c r="AD218" s="103" t="s">
        <v>621</v>
      </c>
      <c r="AE218" s="103" t="s">
        <v>621</v>
      </c>
      <c r="AF218" s="103" t="s">
        <v>621</v>
      </c>
      <c r="AH218" s="103">
        <f t="shared" si="30"/>
        <v>25</v>
      </c>
      <c r="AI218" s="103">
        <f t="shared" si="30"/>
        <v>2</v>
      </c>
      <c r="AJ218" s="103">
        <f t="shared" si="30"/>
        <v>1</v>
      </c>
      <c r="AK218" s="103">
        <f t="shared" si="30"/>
        <v>1</v>
      </c>
      <c r="AL218" s="103">
        <f t="shared" si="30"/>
        <v>0</v>
      </c>
      <c r="AM218" s="103">
        <f t="shared" si="27"/>
        <v>27</v>
      </c>
      <c r="AO218" s="67">
        <v>19</v>
      </c>
      <c r="AP218" s="67">
        <v>6</v>
      </c>
      <c r="AQ218" s="67">
        <v>0</v>
      </c>
      <c r="AR218" s="67">
        <v>0</v>
      </c>
      <c r="AS218" s="67">
        <v>2</v>
      </c>
      <c r="AT218" s="67">
        <v>0</v>
      </c>
      <c r="AU218" s="67">
        <v>1</v>
      </c>
      <c r="AV218" s="67">
        <v>0</v>
      </c>
      <c r="AW218" s="67">
        <v>0</v>
      </c>
      <c r="AY218" s="67">
        <f t="shared" si="28"/>
        <v>24</v>
      </c>
    </row>
    <row r="219" spans="1:51" x14ac:dyDescent="0.25">
      <c r="A219" s="212">
        <v>716</v>
      </c>
      <c r="B219" s="67" t="s">
        <v>1905</v>
      </c>
      <c r="C219" s="67" t="s">
        <v>206</v>
      </c>
      <c r="D219" s="103" t="s">
        <v>621</v>
      </c>
      <c r="E219" s="103" t="s">
        <v>621</v>
      </c>
      <c r="F219" s="103" t="s">
        <v>623</v>
      </c>
      <c r="G219" s="103" t="s">
        <v>621</v>
      </c>
      <c r="H219" s="103" t="s">
        <v>621</v>
      </c>
      <c r="I219" s="103" t="s">
        <v>621</v>
      </c>
      <c r="J219" s="103" t="s">
        <v>621</v>
      </c>
      <c r="K219" s="103" t="s">
        <v>621</v>
      </c>
      <c r="L219" s="103" t="s">
        <v>621</v>
      </c>
      <c r="M219" s="103" t="s">
        <v>621</v>
      </c>
      <c r="N219" s="103" t="s">
        <v>621</v>
      </c>
      <c r="O219" s="103" t="s">
        <v>622</v>
      </c>
      <c r="P219" s="103" t="s">
        <v>622</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623</v>
      </c>
      <c r="AC219" s="103" t="s">
        <v>621</v>
      </c>
      <c r="AD219" s="103" t="s">
        <v>621</v>
      </c>
      <c r="AE219" s="103" t="s">
        <v>621</v>
      </c>
      <c r="AF219" s="103" t="s">
        <v>621</v>
      </c>
      <c r="AH219" s="103">
        <f t="shared" si="30"/>
        <v>25</v>
      </c>
      <c r="AI219" s="103">
        <f t="shared" si="30"/>
        <v>2</v>
      </c>
      <c r="AJ219" s="103">
        <f t="shared" si="30"/>
        <v>0</v>
      </c>
      <c r="AK219" s="103">
        <f t="shared" si="30"/>
        <v>2</v>
      </c>
      <c r="AL219" s="103">
        <f t="shared" si="30"/>
        <v>0</v>
      </c>
      <c r="AM219" s="103">
        <f t="shared" si="27"/>
        <v>27</v>
      </c>
      <c r="AO219" s="67">
        <v>19</v>
      </c>
      <c r="AP219" s="67">
        <v>6</v>
      </c>
      <c r="AQ219" s="67">
        <v>0</v>
      </c>
      <c r="AR219" s="67">
        <v>0</v>
      </c>
      <c r="AS219" s="67">
        <v>2</v>
      </c>
      <c r="AT219" s="67">
        <v>0</v>
      </c>
      <c r="AU219" s="67">
        <v>0</v>
      </c>
      <c r="AV219" s="67">
        <v>0</v>
      </c>
      <c r="AW219" s="67">
        <v>0</v>
      </c>
      <c r="AY219" s="67">
        <f t="shared" si="28"/>
        <v>23</v>
      </c>
    </row>
    <row r="220" spans="1:51" x14ac:dyDescent="0.25">
      <c r="A220" s="212">
        <v>717</v>
      </c>
      <c r="B220" s="67" t="s">
        <v>221</v>
      </c>
      <c r="C220" s="67" t="s">
        <v>206</v>
      </c>
      <c r="D220" s="103" t="s">
        <v>621</v>
      </c>
      <c r="E220" s="103" t="s">
        <v>621</v>
      </c>
      <c r="F220" s="103" t="s">
        <v>621</v>
      </c>
      <c r="G220" s="103" t="s">
        <v>621</v>
      </c>
      <c r="H220" s="103" t="s">
        <v>621</v>
      </c>
      <c r="I220" s="103" t="s">
        <v>621</v>
      </c>
      <c r="J220" s="103" t="s">
        <v>621</v>
      </c>
      <c r="K220" s="103" t="s">
        <v>621</v>
      </c>
      <c r="L220" s="103" t="s">
        <v>621</v>
      </c>
      <c r="M220" s="103" t="s">
        <v>623</v>
      </c>
      <c r="N220" s="103" t="s">
        <v>621</v>
      </c>
      <c r="O220" s="103" t="s">
        <v>621</v>
      </c>
      <c r="P220" s="103" t="s">
        <v>621</v>
      </c>
      <c r="Q220" s="103" t="s">
        <v>621</v>
      </c>
      <c r="R220" s="103" t="s">
        <v>621</v>
      </c>
      <c r="S220" s="103" t="s">
        <v>621</v>
      </c>
      <c r="T220" s="103" t="s">
        <v>621</v>
      </c>
      <c r="U220" s="103" t="s">
        <v>621</v>
      </c>
      <c r="V220" s="103" t="s">
        <v>621</v>
      </c>
      <c r="W220" s="103" t="s">
        <v>621</v>
      </c>
      <c r="X220" s="103" t="s">
        <v>621</v>
      </c>
      <c r="Y220" s="103" t="s">
        <v>621</v>
      </c>
      <c r="Z220" s="103" t="s">
        <v>621</v>
      </c>
      <c r="AA220" s="103" t="s">
        <v>621</v>
      </c>
      <c r="AB220" s="103" t="s">
        <v>623</v>
      </c>
      <c r="AC220" s="103" t="s">
        <v>621</v>
      </c>
      <c r="AD220" s="103" t="s">
        <v>621</v>
      </c>
      <c r="AE220" s="103" t="s">
        <v>621</v>
      </c>
      <c r="AF220" s="103" t="s">
        <v>621</v>
      </c>
      <c r="AH220" s="103">
        <f t="shared" si="30"/>
        <v>27</v>
      </c>
      <c r="AI220" s="103">
        <f t="shared" si="30"/>
        <v>0</v>
      </c>
      <c r="AJ220" s="103">
        <f t="shared" si="30"/>
        <v>0</v>
      </c>
      <c r="AK220" s="103">
        <f t="shared" si="30"/>
        <v>2</v>
      </c>
      <c r="AL220" s="103">
        <f t="shared" si="30"/>
        <v>0</v>
      </c>
      <c r="AM220" s="103">
        <f t="shared" si="27"/>
        <v>27</v>
      </c>
      <c r="AO220" s="67">
        <v>20</v>
      </c>
      <c r="AP220" s="67">
        <v>7</v>
      </c>
      <c r="AQ220" s="67">
        <v>0</v>
      </c>
      <c r="AR220" s="67">
        <v>0</v>
      </c>
      <c r="AS220" s="67">
        <v>0</v>
      </c>
      <c r="AT220" s="67">
        <v>0</v>
      </c>
      <c r="AU220" s="67">
        <v>0</v>
      </c>
      <c r="AV220" s="67">
        <v>0</v>
      </c>
      <c r="AW220" s="67">
        <v>0</v>
      </c>
      <c r="AY220" s="67">
        <f t="shared" si="28"/>
        <v>23.5</v>
      </c>
    </row>
    <row r="221" spans="1:51" x14ac:dyDescent="0.25">
      <c r="A221" s="212">
        <v>718</v>
      </c>
      <c r="B221" s="67" t="s">
        <v>222</v>
      </c>
      <c r="C221" s="67" t="s">
        <v>206</v>
      </c>
      <c r="D221" s="103" t="s">
        <v>623</v>
      </c>
      <c r="E221" s="103" t="s">
        <v>621</v>
      </c>
      <c r="F221" s="103" t="s">
        <v>621</v>
      </c>
      <c r="G221" s="103" t="s">
        <v>621</v>
      </c>
      <c r="H221" s="103" t="s">
        <v>621</v>
      </c>
      <c r="I221" s="103" t="s">
        <v>621</v>
      </c>
      <c r="J221" s="103" t="s">
        <v>621</v>
      </c>
      <c r="K221" s="103" t="s">
        <v>621</v>
      </c>
      <c r="L221" s="103" t="s">
        <v>621</v>
      </c>
      <c r="M221" s="103" t="s">
        <v>621</v>
      </c>
      <c r="N221" s="103" t="s">
        <v>621</v>
      </c>
      <c r="O221" s="103" t="s">
        <v>622</v>
      </c>
      <c r="P221" s="103" t="s">
        <v>622</v>
      </c>
      <c r="Q221" s="103" t="s">
        <v>621</v>
      </c>
      <c r="R221" s="103" t="s">
        <v>621</v>
      </c>
      <c r="S221" s="103" t="s">
        <v>621</v>
      </c>
      <c r="T221" s="103" t="s">
        <v>623</v>
      </c>
      <c r="U221" s="103" t="s">
        <v>620</v>
      </c>
      <c r="V221" s="103" t="s">
        <v>621</v>
      </c>
      <c r="W221" s="103" t="s">
        <v>621</v>
      </c>
      <c r="X221" s="103" t="s">
        <v>621</v>
      </c>
      <c r="Y221" s="103" t="s">
        <v>621</v>
      </c>
      <c r="Z221" s="103" t="s">
        <v>621</v>
      </c>
      <c r="AA221" s="103" t="s">
        <v>621</v>
      </c>
      <c r="AB221" s="103" t="s">
        <v>621</v>
      </c>
      <c r="AC221" s="103" t="s">
        <v>621</v>
      </c>
      <c r="AD221" s="103" t="s">
        <v>621</v>
      </c>
      <c r="AE221" s="103" t="s">
        <v>621</v>
      </c>
      <c r="AF221" s="103" t="s">
        <v>621</v>
      </c>
      <c r="AH221" s="103">
        <f t="shared" si="30"/>
        <v>24</v>
      </c>
      <c r="AI221" s="103">
        <f t="shared" si="30"/>
        <v>2</v>
      </c>
      <c r="AJ221" s="103">
        <f t="shared" si="30"/>
        <v>1</v>
      </c>
      <c r="AK221" s="103">
        <f t="shared" si="30"/>
        <v>2</v>
      </c>
      <c r="AL221" s="103">
        <f t="shared" si="30"/>
        <v>0</v>
      </c>
      <c r="AM221" s="103">
        <f t="shared" si="27"/>
        <v>26</v>
      </c>
      <c r="AO221" s="67">
        <v>18</v>
      </c>
      <c r="AP221" s="67">
        <v>6</v>
      </c>
      <c r="AQ221" s="67">
        <v>0</v>
      </c>
      <c r="AR221" s="67">
        <v>0</v>
      </c>
      <c r="AS221" s="67">
        <v>2</v>
      </c>
      <c r="AT221" s="67">
        <v>0</v>
      </c>
      <c r="AU221" s="67">
        <v>1</v>
      </c>
      <c r="AV221" s="67">
        <v>0</v>
      </c>
      <c r="AW221" s="67">
        <v>0</v>
      </c>
      <c r="AY221" s="67">
        <f t="shared" si="28"/>
        <v>23</v>
      </c>
    </row>
    <row r="222" spans="1:51" x14ac:dyDescent="0.25">
      <c r="A222" s="212">
        <v>719</v>
      </c>
      <c r="B222" s="67" t="s">
        <v>638</v>
      </c>
      <c r="C222" s="67" t="s">
        <v>206</v>
      </c>
      <c r="D222" s="103" t="s">
        <v>621</v>
      </c>
      <c r="E222" s="103" t="s">
        <v>623</v>
      </c>
      <c r="F222" s="103" t="s">
        <v>621</v>
      </c>
      <c r="G222" s="103" t="s">
        <v>621</v>
      </c>
      <c r="H222" s="103" t="s">
        <v>621</v>
      </c>
      <c r="I222" s="103" t="s">
        <v>621</v>
      </c>
      <c r="J222" s="103" t="s">
        <v>623</v>
      </c>
      <c r="K222" s="103" t="s">
        <v>621</v>
      </c>
      <c r="L222" s="103" t="s">
        <v>621</v>
      </c>
      <c r="M222" s="103" t="s">
        <v>621</v>
      </c>
      <c r="N222" s="103" t="s">
        <v>621</v>
      </c>
      <c r="O222" s="103" t="s">
        <v>622</v>
      </c>
      <c r="P222" s="103" t="s">
        <v>622</v>
      </c>
      <c r="Q222" s="103" t="s">
        <v>621</v>
      </c>
      <c r="R222" s="103" t="s">
        <v>621</v>
      </c>
      <c r="S222" s="103" t="s">
        <v>621</v>
      </c>
      <c r="T222" s="103" t="s">
        <v>623</v>
      </c>
      <c r="U222" s="103" t="s">
        <v>623</v>
      </c>
      <c r="V222" s="103" t="s">
        <v>621</v>
      </c>
      <c r="W222" s="103" t="s">
        <v>621</v>
      </c>
      <c r="X222" s="103" t="s">
        <v>621</v>
      </c>
      <c r="Y222" s="103" t="s">
        <v>623</v>
      </c>
      <c r="Z222" s="103" t="s">
        <v>621</v>
      </c>
      <c r="AA222" s="103" t="s">
        <v>621</v>
      </c>
      <c r="AB222" s="103" t="s">
        <v>621</v>
      </c>
      <c r="AC222" s="103" t="s">
        <v>621</v>
      </c>
      <c r="AD222" s="103" t="s">
        <v>621</v>
      </c>
      <c r="AE222" s="103" t="s">
        <v>621</v>
      </c>
      <c r="AF222" s="103" t="s">
        <v>621</v>
      </c>
      <c r="AH222" s="103">
        <f t="shared" si="30"/>
        <v>22</v>
      </c>
      <c r="AI222" s="103">
        <f t="shared" si="30"/>
        <v>2</v>
      </c>
      <c r="AJ222" s="103">
        <f t="shared" si="30"/>
        <v>0</v>
      </c>
      <c r="AK222" s="103">
        <f t="shared" si="30"/>
        <v>5</v>
      </c>
      <c r="AL222" s="103">
        <f t="shared" si="30"/>
        <v>0</v>
      </c>
      <c r="AM222" s="103">
        <f t="shared" si="27"/>
        <v>24</v>
      </c>
      <c r="AO222" s="67">
        <v>17</v>
      </c>
      <c r="AP222" s="67">
        <v>5</v>
      </c>
      <c r="AQ222" s="67">
        <v>0</v>
      </c>
      <c r="AR222" s="67">
        <v>0</v>
      </c>
      <c r="AS222" s="67">
        <v>2</v>
      </c>
      <c r="AT222" s="67">
        <v>0</v>
      </c>
      <c r="AU222" s="67">
        <v>0</v>
      </c>
      <c r="AV222" s="67">
        <v>0</v>
      </c>
      <c r="AW222" s="67">
        <v>0</v>
      </c>
      <c r="AY222" s="67">
        <f t="shared" si="28"/>
        <v>20.5</v>
      </c>
    </row>
    <row r="223" spans="1:51" x14ac:dyDescent="0.25">
      <c r="A223" s="212">
        <v>720</v>
      </c>
      <c r="B223" s="67" t="s">
        <v>639</v>
      </c>
      <c r="C223" s="67" t="s">
        <v>206</v>
      </c>
      <c r="D223" s="103" t="s">
        <v>621</v>
      </c>
      <c r="E223" s="103" t="s">
        <v>621</v>
      </c>
      <c r="F223" s="103" t="s">
        <v>621</v>
      </c>
      <c r="G223" s="103" t="s">
        <v>621</v>
      </c>
      <c r="H223" s="103" t="s">
        <v>621</v>
      </c>
      <c r="I223" s="103" t="s">
        <v>621</v>
      </c>
      <c r="J223" s="103" t="s">
        <v>621</v>
      </c>
      <c r="K223" s="103" t="s">
        <v>621</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621</v>
      </c>
      <c r="Y223" s="103" t="s">
        <v>621</v>
      </c>
      <c r="Z223" s="103" t="s">
        <v>621</v>
      </c>
      <c r="AA223" s="103" t="s">
        <v>621</v>
      </c>
      <c r="AB223" s="103" t="s">
        <v>623</v>
      </c>
      <c r="AC223" s="103" t="s">
        <v>621</v>
      </c>
      <c r="AD223" s="103" t="s">
        <v>621</v>
      </c>
      <c r="AE223" s="103" t="s">
        <v>621</v>
      </c>
      <c r="AF223" s="103" t="s">
        <v>621</v>
      </c>
      <c r="AH223" s="103">
        <f t="shared" si="30"/>
        <v>27</v>
      </c>
      <c r="AI223" s="103">
        <f t="shared" si="30"/>
        <v>1</v>
      </c>
      <c r="AJ223" s="103">
        <f t="shared" si="30"/>
        <v>0</v>
      </c>
      <c r="AK223" s="103">
        <f t="shared" si="30"/>
        <v>1</v>
      </c>
      <c r="AL223" s="103">
        <f t="shared" si="30"/>
        <v>0</v>
      </c>
      <c r="AM223" s="103">
        <f t="shared" si="27"/>
        <v>28</v>
      </c>
      <c r="AO223" s="67">
        <v>20</v>
      </c>
      <c r="AP223" s="67">
        <v>7</v>
      </c>
      <c r="AQ223" s="67">
        <v>0</v>
      </c>
      <c r="AR223" s="67">
        <v>0</v>
      </c>
      <c r="AS223" s="67">
        <v>1</v>
      </c>
      <c r="AT223" s="67">
        <v>0</v>
      </c>
      <c r="AU223" s="67">
        <v>0</v>
      </c>
      <c r="AV223" s="67">
        <v>0</v>
      </c>
      <c r="AW223" s="67">
        <v>0</v>
      </c>
      <c r="AY223" s="67">
        <f t="shared" si="28"/>
        <v>24</v>
      </c>
    </row>
    <row r="224" spans="1:51" x14ac:dyDescent="0.25">
      <c r="A224" s="212">
        <v>721</v>
      </c>
      <c r="B224" s="67" t="s">
        <v>640</v>
      </c>
      <c r="C224" s="67" t="s">
        <v>206</v>
      </c>
      <c r="D224" s="103" t="s">
        <v>621</v>
      </c>
      <c r="E224" s="103" t="s">
        <v>621</v>
      </c>
      <c r="F224" s="103" t="s">
        <v>621</v>
      </c>
      <c r="G224" s="103" t="s">
        <v>621</v>
      </c>
      <c r="H224" s="103" t="s">
        <v>621</v>
      </c>
      <c r="I224" s="103" t="s">
        <v>621</v>
      </c>
      <c r="J224" s="103" t="s">
        <v>621</v>
      </c>
      <c r="K224" s="103" t="s">
        <v>621</v>
      </c>
      <c r="L224" s="103" t="s">
        <v>621</v>
      </c>
      <c r="M224" s="103" t="s">
        <v>621</v>
      </c>
      <c r="N224" s="103" t="s">
        <v>621</v>
      </c>
      <c r="O224" s="103" t="s">
        <v>621</v>
      </c>
      <c r="P224" s="103" t="s">
        <v>623</v>
      </c>
      <c r="Q224" s="103" t="s">
        <v>623</v>
      </c>
      <c r="R224" s="103" t="s">
        <v>621</v>
      </c>
      <c r="S224" s="103" t="s">
        <v>622</v>
      </c>
      <c r="T224" s="103" t="s">
        <v>621</v>
      </c>
      <c r="U224" s="103" t="s">
        <v>620</v>
      </c>
      <c r="V224" s="103" t="s">
        <v>621</v>
      </c>
      <c r="W224" s="103" t="s">
        <v>621</v>
      </c>
      <c r="X224" s="103" t="s">
        <v>621</v>
      </c>
      <c r="Y224" s="103" t="s">
        <v>623</v>
      </c>
      <c r="Z224" s="103" t="s">
        <v>621</v>
      </c>
      <c r="AA224" s="103" t="s">
        <v>621</v>
      </c>
      <c r="AB224" s="103" t="s">
        <v>623</v>
      </c>
      <c r="AC224" s="103" t="s">
        <v>621</v>
      </c>
      <c r="AD224" s="103" t="s">
        <v>621</v>
      </c>
      <c r="AE224" s="103" t="s">
        <v>621</v>
      </c>
      <c r="AF224" s="103" t="s">
        <v>620</v>
      </c>
      <c r="AH224" s="103">
        <f t="shared" ref="AH224:AL233" si="31">COUNTIF($D224:$AF224,AH$3)</f>
        <v>22</v>
      </c>
      <c r="AI224" s="103">
        <f t="shared" si="31"/>
        <v>1</v>
      </c>
      <c r="AJ224" s="103">
        <f t="shared" si="31"/>
        <v>2</v>
      </c>
      <c r="AK224" s="103">
        <f t="shared" si="31"/>
        <v>4</v>
      </c>
      <c r="AL224" s="103">
        <f t="shared" si="31"/>
        <v>0</v>
      </c>
      <c r="AM224" s="103">
        <f t="shared" si="27"/>
        <v>23</v>
      </c>
      <c r="AO224" s="67">
        <v>16</v>
      </c>
      <c r="AP224" s="67">
        <v>6</v>
      </c>
      <c r="AQ224" s="67">
        <v>0</v>
      </c>
      <c r="AR224" s="67">
        <v>1</v>
      </c>
      <c r="AS224" s="67">
        <v>0</v>
      </c>
      <c r="AT224" s="67">
        <v>0</v>
      </c>
      <c r="AU224" s="67">
        <v>2</v>
      </c>
      <c r="AV224" s="67">
        <v>0</v>
      </c>
      <c r="AW224" s="67">
        <v>0</v>
      </c>
      <c r="AY224" s="67">
        <f t="shared" si="28"/>
        <v>22</v>
      </c>
    </row>
    <row r="225" spans="1:51" x14ac:dyDescent="0.25">
      <c r="A225" s="212">
        <v>722</v>
      </c>
      <c r="B225" s="67" t="s">
        <v>1906</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623</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623</v>
      </c>
      <c r="AC225" s="103" t="s">
        <v>621</v>
      </c>
      <c r="AD225" s="103" t="s">
        <v>621</v>
      </c>
      <c r="AE225" s="103" t="s">
        <v>621</v>
      </c>
      <c r="AF225" s="103" t="s">
        <v>621</v>
      </c>
      <c r="AH225" s="103">
        <f t="shared" si="31"/>
        <v>27</v>
      </c>
      <c r="AI225" s="103">
        <f t="shared" si="31"/>
        <v>0</v>
      </c>
      <c r="AJ225" s="103">
        <f t="shared" si="31"/>
        <v>0</v>
      </c>
      <c r="AK225" s="103">
        <f t="shared" si="31"/>
        <v>2</v>
      </c>
      <c r="AL225" s="103">
        <f t="shared" si="31"/>
        <v>0</v>
      </c>
      <c r="AM225" s="103">
        <f t="shared" si="27"/>
        <v>27</v>
      </c>
      <c r="AO225" s="67">
        <v>20</v>
      </c>
      <c r="AP225" s="67">
        <v>7</v>
      </c>
      <c r="AQ225" s="67">
        <v>0</v>
      </c>
      <c r="AR225" s="67">
        <v>0</v>
      </c>
      <c r="AS225" s="67">
        <v>0</v>
      </c>
      <c r="AT225" s="67">
        <v>0</v>
      </c>
      <c r="AU225" s="67">
        <v>0</v>
      </c>
      <c r="AV225" s="67">
        <v>0</v>
      </c>
      <c r="AW225" s="67">
        <v>0</v>
      </c>
      <c r="AY225" s="67">
        <f t="shared" si="28"/>
        <v>23.5</v>
      </c>
    </row>
    <row r="226" spans="1:51" x14ac:dyDescent="0.25">
      <c r="A226" s="212">
        <v>801</v>
      </c>
      <c r="B226" s="67" t="s">
        <v>227</v>
      </c>
      <c r="C226" s="67" t="s">
        <v>228</v>
      </c>
      <c r="D226" s="103" t="s">
        <v>621</v>
      </c>
      <c r="E226" s="103" t="s">
        <v>621</v>
      </c>
      <c r="F226" s="103" t="s">
        <v>621</v>
      </c>
      <c r="G226" s="103" t="s">
        <v>623</v>
      </c>
      <c r="H226" s="103" t="s">
        <v>621</v>
      </c>
      <c r="I226" s="103" t="s">
        <v>621</v>
      </c>
      <c r="J226" s="103" t="s">
        <v>621</v>
      </c>
      <c r="K226" s="103" t="s">
        <v>621</v>
      </c>
      <c r="L226" s="103" t="s">
        <v>621</v>
      </c>
      <c r="M226" s="103" t="s">
        <v>621</v>
      </c>
      <c r="N226" s="103" t="s">
        <v>621</v>
      </c>
      <c r="O226" s="103" t="s">
        <v>623</v>
      </c>
      <c r="P226" s="103" t="s">
        <v>623</v>
      </c>
      <c r="Q226" s="103" t="s">
        <v>621</v>
      </c>
      <c r="R226" s="103" t="s">
        <v>621</v>
      </c>
      <c r="S226" s="103" t="s">
        <v>621</v>
      </c>
      <c r="T226" s="103" t="s">
        <v>621</v>
      </c>
      <c r="U226" s="103" t="s">
        <v>623</v>
      </c>
      <c r="V226" s="103" t="s">
        <v>621</v>
      </c>
      <c r="W226" s="103" t="s">
        <v>621</v>
      </c>
      <c r="X226" s="103" t="s">
        <v>621</v>
      </c>
      <c r="Y226" s="103" t="s">
        <v>623</v>
      </c>
      <c r="Z226" s="103" t="s">
        <v>621</v>
      </c>
      <c r="AA226" s="103" t="s">
        <v>621</v>
      </c>
      <c r="AB226" s="103" t="s">
        <v>623</v>
      </c>
      <c r="AC226" s="103" t="s">
        <v>621</v>
      </c>
      <c r="AD226" s="103" t="s">
        <v>621</v>
      </c>
      <c r="AE226" s="103" t="s">
        <v>621</v>
      </c>
      <c r="AF226" s="103" t="s">
        <v>621</v>
      </c>
      <c r="AH226" s="103">
        <f t="shared" si="31"/>
        <v>23</v>
      </c>
      <c r="AI226" s="103">
        <f t="shared" si="31"/>
        <v>0</v>
      </c>
      <c r="AJ226" s="103">
        <f t="shared" si="31"/>
        <v>0</v>
      </c>
      <c r="AK226" s="103">
        <f t="shared" si="31"/>
        <v>6</v>
      </c>
      <c r="AL226" s="103">
        <f t="shared" si="31"/>
        <v>0</v>
      </c>
      <c r="AM226" s="103">
        <f t="shared" si="27"/>
        <v>23</v>
      </c>
      <c r="AO226" s="67">
        <v>18</v>
      </c>
      <c r="AP226" s="67">
        <v>5</v>
      </c>
      <c r="AQ226" s="67">
        <v>0</v>
      </c>
      <c r="AR226" s="67">
        <v>0</v>
      </c>
      <c r="AS226" s="67">
        <v>0</v>
      </c>
      <c r="AT226" s="67">
        <v>0</v>
      </c>
      <c r="AU226" s="67">
        <v>0</v>
      </c>
      <c r="AV226" s="67">
        <v>0</v>
      </c>
      <c r="AW226" s="67">
        <v>0</v>
      </c>
      <c r="AY226" s="67">
        <f t="shared" si="28"/>
        <v>20.5</v>
      </c>
    </row>
    <row r="227" spans="1:51" x14ac:dyDescent="0.25">
      <c r="A227" s="212">
        <v>802</v>
      </c>
      <c r="B227" s="67" t="s">
        <v>229</v>
      </c>
      <c r="C227" s="67" t="s">
        <v>228</v>
      </c>
      <c r="D227" s="103" t="s">
        <v>621</v>
      </c>
      <c r="E227" s="103" t="s">
        <v>621</v>
      </c>
      <c r="F227" s="103" t="s">
        <v>621</v>
      </c>
      <c r="G227" s="103" t="s">
        <v>621</v>
      </c>
      <c r="H227" s="103" t="s">
        <v>621</v>
      </c>
      <c r="I227" s="103" t="s">
        <v>621</v>
      </c>
      <c r="J227" s="103" t="s">
        <v>621</v>
      </c>
      <c r="K227" s="103" t="s">
        <v>621</v>
      </c>
      <c r="L227" s="103" t="s">
        <v>621</v>
      </c>
      <c r="M227" s="103" t="s">
        <v>621</v>
      </c>
      <c r="N227" s="103" t="s">
        <v>621</v>
      </c>
      <c r="O227" s="103" t="s">
        <v>621</v>
      </c>
      <c r="P227" s="103" t="s">
        <v>622</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621</v>
      </c>
      <c r="AC227" s="103" t="s">
        <v>621</v>
      </c>
      <c r="AD227" s="103" t="s">
        <v>621</v>
      </c>
      <c r="AE227" s="103" t="s">
        <v>621</v>
      </c>
      <c r="AF227" s="103" t="s">
        <v>621</v>
      </c>
      <c r="AH227" s="103">
        <f t="shared" si="31"/>
        <v>28</v>
      </c>
      <c r="AI227" s="103">
        <f t="shared" si="31"/>
        <v>1</v>
      </c>
      <c r="AJ227" s="103">
        <f t="shared" si="31"/>
        <v>0</v>
      </c>
      <c r="AK227" s="103">
        <f t="shared" si="31"/>
        <v>0</v>
      </c>
      <c r="AL227" s="103">
        <f t="shared" si="31"/>
        <v>0</v>
      </c>
      <c r="AM227" s="103">
        <f t="shared" si="27"/>
        <v>29</v>
      </c>
      <c r="AO227" s="67">
        <v>20</v>
      </c>
      <c r="AP227" s="67">
        <v>8</v>
      </c>
      <c r="AQ227" s="67">
        <v>0</v>
      </c>
      <c r="AR227" s="67">
        <v>0</v>
      </c>
      <c r="AS227" s="67">
        <v>1</v>
      </c>
      <c r="AT227" s="67">
        <v>0</v>
      </c>
      <c r="AU227" s="67">
        <v>0</v>
      </c>
      <c r="AV227" s="67">
        <v>0</v>
      </c>
      <c r="AW227" s="67">
        <v>0</v>
      </c>
      <c r="AY227" s="67">
        <f t="shared" si="28"/>
        <v>24.5</v>
      </c>
    </row>
    <row r="228" spans="1:51" x14ac:dyDescent="0.25">
      <c r="A228" s="212">
        <v>803</v>
      </c>
      <c r="B228" s="67" t="s">
        <v>230</v>
      </c>
      <c r="C228" s="67" t="s">
        <v>228</v>
      </c>
      <c r="D228" s="103" t="s">
        <v>621</v>
      </c>
      <c r="E228" s="103" t="s">
        <v>621</v>
      </c>
      <c r="F228" s="103" t="s">
        <v>621</v>
      </c>
      <c r="G228" s="103" t="s">
        <v>623</v>
      </c>
      <c r="H228" s="103" t="s">
        <v>621</v>
      </c>
      <c r="I228" s="103" t="s">
        <v>622</v>
      </c>
      <c r="J228" s="103" t="s">
        <v>621</v>
      </c>
      <c r="K228" s="103" t="s">
        <v>621</v>
      </c>
      <c r="L228" s="103" t="s">
        <v>621</v>
      </c>
      <c r="M228" s="103" t="s">
        <v>623</v>
      </c>
      <c r="N228" s="103" t="s">
        <v>623</v>
      </c>
      <c r="O228" s="103" t="s">
        <v>622</v>
      </c>
      <c r="P228" s="103" t="s">
        <v>622</v>
      </c>
      <c r="Q228" s="103" t="s">
        <v>621</v>
      </c>
      <c r="R228" s="103" t="s">
        <v>621</v>
      </c>
      <c r="S228" s="103" t="s">
        <v>621</v>
      </c>
      <c r="T228" s="103" t="s">
        <v>623</v>
      </c>
      <c r="U228" s="103" t="s">
        <v>621</v>
      </c>
      <c r="V228" s="103" t="s">
        <v>621</v>
      </c>
      <c r="W228" s="103" t="s">
        <v>621</v>
      </c>
      <c r="X228" s="103" t="s">
        <v>621</v>
      </c>
      <c r="Y228" s="103" t="s">
        <v>621</v>
      </c>
      <c r="Z228" s="103" t="s">
        <v>621</v>
      </c>
      <c r="AA228" s="103" t="s">
        <v>621</v>
      </c>
      <c r="AB228" s="103" t="s">
        <v>623</v>
      </c>
      <c r="AC228" s="103" t="s">
        <v>621</v>
      </c>
      <c r="AD228" s="103" t="s">
        <v>621</v>
      </c>
      <c r="AE228" s="103" t="s">
        <v>621</v>
      </c>
      <c r="AF228" s="103" t="s">
        <v>621</v>
      </c>
      <c r="AH228" s="103">
        <f t="shared" si="31"/>
        <v>21</v>
      </c>
      <c r="AI228" s="103">
        <f t="shared" si="31"/>
        <v>3</v>
      </c>
      <c r="AJ228" s="103">
        <f t="shared" si="31"/>
        <v>0</v>
      </c>
      <c r="AK228" s="103">
        <f t="shared" si="31"/>
        <v>5</v>
      </c>
      <c r="AL228" s="103">
        <f t="shared" si="31"/>
        <v>0</v>
      </c>
      <c r="AM228" s="103">
        <f t="shared" si="27"/>
        <v>24</v>
      </c>
      <c r="AO228" s="67">
        <v>17</v>
      </c>
      <c r="AP228" s="67">
        <v>4</v>
      </c>
      <c r="AQ228" s="67">
        <v>0</v>
      </c>
      <c r="AR228" s="67">
        <v>1</v>
      </c>
      <c r="AS228" s="67">
        <v>2</v>
      </c>
      <c r="AT228" s="67">
        <v>0</v>
      </c>
      <c r="AU228" s="67">
        <v>0</v>
      </c>
      <c r="AV228" s="67">
        <v>0</v>
      </c>
      <c r="AW228" s="67">
        <v>0</v>
      </c>
      <c r="AY228" s="67">
        <f t="shared" si="28"/>
        <v>21</v>
      </c>
    </row>
    <row r="229" spans="1:51" x14ac:dyDescent="0.25">
      <c r="A229" s="212">
        <v>804</v>
      </c>
      <c r="B229" s="67" t="s">
        <v>231</v>
      </c>
      <c r="C229" s="67" t="s">
        <v>228</v>
      </c>
      <c r="D229" s="103" t="s">
        <v>621</v>
      </c>
      <c r="E229" s="103" t="s">
        <v>621</v>
      </c>
      <c r="F229" s="103" t="s">
        <v>621</v>
      </c>
      <c r="G229" s="103" t="s">
        <v>621</v>
      </c>
      <c r="H229" s="103" t="s">
        <v>621</v>
      </c>
      <c r="I229" s="103" t="s">
        <v>621</v>
      </c>
      <c r="J229" s="103" t="s">
        <v>621</v>
      </c>
      <c r="K229" s="103" t="s">
        <v>621</v>
      </c>
      <c r="L229" s="103" t="s">
        <v>621</v>
      </c>
      <c r="M229" s="103" t="s">
        <v>621</v>
      </c>
      <c r="N229" s="103" t="s">
        <v>623</v>
      </c>
      <c r="O229" s="103" t="s">
        <v>622</v>
      </c>
      <c r="P229" s="103" t="s">
        <v>622</v>
      </c>
      <c r="Q229" s="103" t="s">
        <v>621</v>
      </c>
      <c r="R229" s="103" t="s">
        <v>621</v>
      </c>
      <c r="S229" s="103" t="s">
        <v>622</v>
      </c>
      <c r="T229" s="103" t="s">
        <v>623</v>
      </c>
      <c r="U229" s="103" t="s">
        <v>621</v>
      </c>
      <c r="V229" s="103" t="s">
        <v>621</v>
      </c>
      <c r="W229" s="103" t="s">
        <v>621</v>
      </c>
      <c r="X229" s="103" t="s">
        <v>621</v>
      </c>
      <c r="Y229" s="103" t="s">
        <v>621</v>
      </c>
      <c r="Z229" s="103" t="s">
        <v>621</v>
      </c>
      <c r="AA229" s="103" t="s">
        <v>621</v>
      </c>
      <c r="AB229" s="103" t="s">
        <v>621</v>
      </c>
      <c r="AC229" s="103" t="s">
        <v>621</v>
      </c>
      <c r="AD229" s="103" t="s">
        <v>621</v>
      </c>
      <c r="AE229" s="103" t="s">
        <v>621</v>
      </c>
      <c r="AF229" s="103" t="s">
        <v>621</v>
      </c>
      <c r="AH229" s="103">
        <f t="shared" si="31"/>
        <v>24</v>
      </c>
      <c r="AI229" s="103">
        <f t="shared" si="31"/>
        <v>3</v>
      </c>
      <c r="AJ229" s="103">
        <f t="shared" si="31"/>
        <v>0</v>
      </c>
      <c r="AK229" s="103">
        <f t="shared" si="31"/>
        <v>2</v>
      </c>
      <c r="AL229" s="103">
        <f t="shared" si="31"/>
        <v>0</v>
      </c>
      <c r="AM229" s="103">
        <f t="shared" si="27"/>
        <v>27</v>
      </c>
      <c r="AO229" s="67">
        <v>18</v>
      </c>
      <c r="AP229" s="67">
        <v>6</v>
      </c>
      <c r="AQ229" s="67">
        <v>0</v>
      </c>
      <c r="AR229" s="67">
        <v>1</v>
      </c>
      <c r="AS229" s="67">
        <v>2</v>
      </c>
      <c r="AT229" s="67">
        <v>0</v>
      </c>
      <c r="AU229" s="67">
        <v>0</v>
      </c>
      <c r="AV229" s="67">
        <v>0</v>
      </c>
      <c r="AW229" s="67">
        <v>0</v>
      </c>
      <c r="AY229" s="67">
        <f t="shared" si="28"/>
        <v>23</v>
      </c>
    </row>
    <row r="230" spans="1:51" x14ac:dyDescent="0.25">
      <c r="A230" s="212">
        <v>805</v>
      </c>
      <c r="B230" s="67" t="s">
        <v>232</v>
      </c>
      <c r="C230" s="67" t="s">
        <v>228</v>
      </c>
      <c r="D230" s="103" t="s">
        <v>621</v>
      </c>
      <c r="E230" s="103" t="s">
        <v>621</v>
      </c>
      <c r="F230" s="103" t="s">
        <v>621</v>
      </c>
      <c r="G230" s="103" t="s">
        <v>623</v>
      </c>
      <c r="H230" s="103" t="s">
        <v>621</v>
      </c>
      <c r="I230" s="103" t="s">
        <v>621</v>
      </c>
      <c r="J230" s="103" t="s">
        <v>621</v>
      </c>
      <c r="K230" s="103" t="s">
        <v>621</v>
      </c>
      <c r="L230" s="103" t="s">
        <v>621</v>
      </c>
      <c r="M230" s="103" t="s">
        <v>621</v>
      </c>
      <c r="N230" s="103" t="s">
        <v>621</v>
      </c>
      <c r="O230" s="103" t="s">
        <v>621</v>
      </c>
      <c r="P230" s="103" t="s">
        <v>621</v>
      </c>
      <c r="Q230" s="103" t="s">
        <v>621</v>
      </c>
      <c r="R230" s="103" t="s">
        <v>621</v>
      </c>
      <c r="S230" s="103" t="s">
        <v>621</v>
      </c>
      <c r="T230" s="103" t="s">
        <v>623</v>
      </c>
      <c r="U230" s="103" t="s">
        <v>621</v>
      </c>
      <c r="V230" s="103" t="s">
        <v>621</v>
      </c>
      <c r="W230" s="103" t="s">
        <v>621</v>
      </c>
      <c r="X230" s="103" t="s">
        <v>621</v>
      </c>
      <c r="Y230" s="103" t="s">
        <v>621</v>
      </c>
      <c r="Z230" s="103" t="s">
        <v>621</v>
      </c>
      <c r="AA230" s="103" t="s">
        <v>621</v>
      </c>
      <c r="AB230" s="103" t="s">
        <v>621</v>
      </c>
      <c r="AC230" s="103" t="s">
        <v>621</v>
      </c>
      <c r="AD230" s="103" t="s">
        <v>621</v>
      </c>
      <c r="AE230" s="103" t="s">
        <v>621</v>
      </c>
      <c r="AF230" s="103" t="s">
        <v>621</v>
      </c>
      <c r="AH230" s="103">
        <f t="shared" si="31"/>
        <v>27</v>
      </c>
      <c r="AI230" s="103">
        <f t="shared" si="31"/>
        <v>0</v>
      </c>
      <c r="AJ230" s="103">
        <f t="shared" si="31"/>
        <v>0</v>
      </c>
      <c r="AK230" s="103">
        <f t="shared" si="31"/>
        <v>2</v>
      </c>
      <c r="AL230" s="103">
        <f t="shared" si="31"/>
        <v>0</v>
      </c>
      <c r="AM230" s="103">
        <f t="shared" si="27"/>
        <v>27</v>
      </c>
      <c r="AO230" s="67">
        <v>19</v>
      </c>
      <c r="AP230" s="67">
        <v>8</v>
      </c>
      <c r="AQ230" s="67">
        <v>0</v>
      </c>
      <c r="AR230" s="67">
        <v>0</v>
      </c>
      <c r="AS230" s="67">
        <v>0</v>
      </c>
      <c r="AT230" s="67">
        <v>0</v>
      </c>
      <c r="AU230" s="67">
        <v>0</v>
      </c>
      <c r="AV230" s="67">
        <v>0</v>
      </c>
      <c r="AW230" s="67">
        <v>0</v>
      </c>
      <c r="AY230" s="67">
        <f t="shared" si="28"/>
        <v>23</v>
      </c>
    </row>
    <row r="231" spans="1:51" x14ac:dyDescent="0.25">
      <c r="A231" s="212">
        <v>806</v>
      </c>
      <c r="B231" s="67" t="s">
        <v>233</v>
      </c>
      <c r="C231" s="67" t="s">
        <v>228</v>
      </c>
      <c r="D231" s="103" t="s">
        <v>623</v>
      </c>
      <c r="E231" s="103" t="s">
        <v>621</v>
      </c>
      <c r="F231" s="103" t="s">
        <v>621</v>
      </c>
      <c r="G231" s="103" t="s">
        <v>623</v>
      </c>
      <c r="H231" s="103" t="s">
        <v>621</v>
      </c>
      <c r="I231" s="103" t="s">
        <v>621</v>
      </c>
      <c r="J231" s="103" t="s">
        <v>621</v>
      </c>
      <c r="K231" s="103" t="s">
        <v>621</v>
      </c>
      <c r="L231" s="103" t="s">
        <v>621</v>
      </c>
      <c r="M231" s="103" t="s">
        <v>621</v>
      </c>
      <c r="N231" s="103" t="s">
        <v>621</v>
      </c>
      <c r="O231" s="103" t="s">
        <v>622</v>
      </c>
      <c r="P231" s="103" t="s">
        <v>622</v>
      </c>
      <c r="Q231" s="103" t="s">
        <v>621</v>
      </c>
      <c r="R231" s="103" t="s">
        <v>621</v>
      </c>
      <c r="S231" s="103" t="s">
        <v>621</v>
      </c>
      <c r="T231" s="103" t="s">
        <v>621</v>
      </c>
      <c r="U231" s="103" t="s">
        <v>623</v>
      </c>
      <c r="V231" s="103" t="s">
        <v>621</v>
      </c>
      <c r="W231" s="103" t="s">
        <v>621</v>
      </c>
      <c r="X231" s="103" t="s">
        <v>621</v>
      </c>
      <c r="Y231" s="103" t="s">
        <v>621</v>
      </c>
      <c r="Z231" s="103" t="s">
        <v>621</v>
      </c>
      <c r="AA231" s="103" t="s">
        <v>621</v>
      </c>
      <c r="AB231" s="103" t="s">
        <v>621</v>
      </c>
      <c r="AC231" s="103" t="s">
        <v>621</v>
      </c>
      <c r="AD231" s="103" t="s">
        <v>621</v>
      </c>
      <c r="AE231" s="103" t="s">
        <v>621</v>
      </c>
      <c r="AF231" s="103" t="s">
        <v>621</v>
      </c>
      <c r="AH231" s="103">
        <f t="shared" si="31"/>
        <v>24</v>
      </c>
      <c r="AI231" s="103">
        <f t="shared" si="31"/>
        <v>2</v>
      </c>
      <c r="AJ231" s="103">
        <f t="shared" si="31"/>
        <v>0</v>
      </c>
      <c r="AK231" s="103">
        <f t="shared" si="31"/>
        <v>3</v>
      </c>
      <c r="AL231" s="103">
        <f t="shared" si="31"/>
        <v>0</v>
      </c>
      <c r="AM231" s="103">
        <f t="shared" si="27"/>
        <v>26</v>
      </c>
      <c r="AO231" s="67">
        <v>17</v>
      </c>
      <c r="AP231" s="67">
        <v>7</v>
      </c>
      <c r="AQ231" s="67">
        <v>0</v>
      </c>
      <c r="AR231" s="67">
        <v>0</v>
      </c>
      <c r="AS231" s="67">
        <v>2</v>
      </c>
      <c r="AT231" s="67">
        <v>0</v>
      </c>
      <c r="AU231" s="67">
        <v>0</v>
      </c>
      <c r="AV231" s="67">
        <v>0</v>
      </c>
      <c r="AW231" s="67">
        <v>0</v>
      </c>
      <c r="AY231" s="67">
        <f t="shared" si="28"/>
        <v>21.5</v>
      </c>
    </row>
    <row r="232" spans="1:51" x14ac:dyDescent="0.25">
      <c r="A232" s="212">
        <v>807</v>
      </c>
      <c r="B232" s="67" t="s">
        <v>196</v>
      </c>
      <c r="C232" s="67" t="s">
        <v>228</v>
      </c>
      <c r="D232" s="103" t="s">
        <v>621</v>
      </c>
      <c r="E232" s="103" t="s">
        <v>621</v>
      </c>
      <c r="F232" s="103" t="s">
        <v>621</v>
      </c>
      <c r="G232" s="103" t="s">
        <v>621</v>
      </c>
      <c r="H232" s="103" t="s">
        <v>621</v>
      </c>
      <c r="I232" s="103" t="s">
        <v>621</v>
      </c>
      <c r="J232" s="103" t="s">
        <v>621</v>
      </c>
      <c r="K232" s="103" t="s">
        <v>621</v>
      </c>
      <c r="L232" s="103" t="s">
        <v>621</v>
      </c>
      <c r="M232" s="103" t="s">
        <v>621</v>
      </c>
      <c r="N232" s="103" t="s">
        <v>621</v>
      </c>
      <c r="O232" s="103" t="s">
        <v>621</v>
      </c>
      <c r="P232" s="103" t="s">
        <v>623</v>
      </c>
      <c r="Q232" s="103" t="s">
        <v>621</v>
      </c>
      <c r="R232" s="103" t="s">
        <v>621</v>
      </c>
      <c r="S232" s="103" t="s">
        <v>621</v>
      </c>
      <c r="T232" s="103" t="s">
        <v>621</v>
      </c>
      <c r="U232" s="103" t="s">
        <v>620</v>
      </c>
      <c r="V232" s="103" t="s">
        <v>621</v>
      </c>
      <c r="W232" s="103" t="s">
        <v>621</v>
      </c>
      <c r="X232" s="103" t="s">
        <v>621</v>
      </c>
      <c r="Y232" s="103" t="s">
        <v>621</v>
      </c>
      <c r="Z232" s="103" t="s">
        <v>621</v>
      </c>
      <c r="AA232" s="103" t="s">
        <v>621</v>
      </c>
      <c r="AB232" s="103" t="s">
        <v>621</v>
      </c>
      <c r="AC232" s="103" t="s">
        <v>621</v>
      </c>
      <c r="AD232" s="103" t="s">
        <v>621</v>
      </c>
      <c r="AE232" s="103" t="s">
        <v>621</v>
      </c>
      <c r="AF232" s="103" t="s">
        <v>621</v>
      </c>
      <c r="AH232" s="103">
        <f t="shared" si="31"/>
        <v>27</v>
      </c>
      <c r="AI232" s="103">
        <f t="shared" si="31"/>
        <v>0</v>
      </c>
      <c r="AJ232" s="103">
        <f t="shared" si="31"/>
        <v>1</v>
      </c>
      <c r="AK232" s="103">
        <f t="shared" si="31"/>
        <v>1</v>
      </c>
      <c r="AL232" s="103">
        <f t="shared" si="31"/>
        <v>0</v>
      </c>
      <c r="AM232" s="103">
        <f t="shared" si="27"/>
        <v>27</v>
      </c>
      <c r="AO232" s="67">
        <v>19</v>
      </c>
      <c r="AP232" s="67">
        <v>8</v>
      </c>
      <c r="AQ232" s="67">
        <v>0</v>
      </c>
      <c r="AR232" s="67">
        <v>0</v>
      </c>
      <c r="AS232" s="67">
        <v>0</v>
      </c>
      <c r="AT232" s="67">
        <v>0</v>
      </c>
      <c r="AU232" s="67">
        <v>1</v>
      </c>
      <c r="AV232" s="67">
        <v>0</v>
      </c>
      <c r="AW232" s="67">
        <v>0</v>
      </c>
      <c r="AY232" s="67">
        <f t="shared" si="28"/>
        <v>24</v>
      </c>
    </row>
    <row r="233" spans="1:51" x14ac:dyDescent="0.25">
      <c r="A233" s="212">
        <v>808</v>
      </c>
      <c r="B233" s="67" t="s">
        <v>234</v>
      </c>
      <c r="C233" s="67" t="s">
        <v>228</v>
      </c>
      <c r="D233" s="103" t="s">
        <v>621</v>
      </c>
      <c r="E233" s="103" t="s">
        <v>623</v>
      </c>
      <c r="F233" s="103" t="s">
        <v>623</v>
      </c>
      <c r="G233" s="103" t="s">
        <v>621</v>
      </c>
      <c r="H233" s="103" t="s">
        <v>621</v>
      </c>
      <c r="I233" s="103" t="s">
        <v>622</v>
      </c>
      <c r="J233" s="103" t="s">
        <v>623</v>
      </c>
      <c r="K233" s="103" t="s">
        <v>621</v>
      </c>
      <c r="L233" s="103" t="s">
        <v>621</v>
      </c>
      <c r="M233" s="103" t="s">
        <v>621</v>
      </c>
      <c r="N233" s="103" t="s">
        <v>621</v>
      </c>
      <c r="O233" s="103" t="s">
        <v>622</v>
      </c>
      <c r="P233" s="103" t="s">
        <v>622</v>
      </c>
      <c r="Q233" s="103" t="s">
        <v>621</v>
      </c>
      <c r="R233" s="103" t="s">
        <v>621</v>
      </c>
      <c r="S233" s="103" t="s">
        <v>621</v>
      </c>
      <c r="T233" s="103" t="s">
        <v>623</v>
      </c>
      <c r="U233" s="103" t="s">
        <v>620</v>
      </c>
      <c r="V233" s="103" t="s">
        <v>621</v>
      </c>
      <c r="W233" s="103" t="s">
        <v>621</v>
      </c>
      <c r="X233" s="103" t="s">
        <v>620</v>
      </c>
      <c r="Y233" s="103" t="s">
        <v>623</v>
      </c>
      <c r="Z233" s="103" t="s">
        <v>621</v>
      </c>
      <c r="AA233" s="103" t="s">
        <v>623</v>
      </c>
      <c r="AB233" s="103" t="s">
        <v>623</v>
      </c>
      <c r="AC233" s="103" t="s">
        <v>621</v>
      </c>
      <c r="AD233" s="103" t="s">
        <v>623</v>
      </c>
      <c r="AE233" s="103" t="s">
        <v>621</v>
      </c>
      <c r="AF233" s="103" t="s">
        <v>621</v>
      </c>
      <c r="AH233" s="103">
        <f t="shared" si="31"/>
        <v>16</v>
      </c>
      <c r="AI233" s="103">
        <f t="shared" si="31"/>
        <v>3</v>
      </c>
      <c r="AJ233" s="103">
        <f t="shared" si="31"/>
        <v>2</v>
      </c>
      <c r="AK233" s="103">
        <f t="shared" si="31"/>
        <v>8</v>
      </c>
      <c r="AL233" s="103">
        <f t="shared" si="31"/>
        <v>0</v>
      </c>
      <c r="AM233" s="103">
        <f t="shared" si="27"/>
        <v>19</v>
      </c>
      <c r="AO233" s="67">
        <v>13</v>
      </c>
      <c r="AP233" s="67">
        <v>3</v>
      </c>
      <c r="AQ233" s="67">
        <v>0</v>
      </c>
      <c r="AR233" s="67">
        <v>1</v>
      </c>
      <c r="AS233" s="67">
        <v>2</v>
      </c>
      <c r="AT233" s="67">
        <v>0</v>
      </c>
      <c r="AU233" s="67">
        <v>2</v>
      </c>
      <c r="AV233" s="67">
        <v>0</v>
      </c>
      <c r="AW233" s="67">
        <v>0</v>
      </c>
      <c r="AY233" s="67">
        <f t="shared" si="28"/>
        <v>18.5</v>
      </c>
    </row>
    <row r="234" spans="1:51" x14ac:dyDescent="0.25">
      <c r="A234" s="212">
        <v>809</v>
      </c>
      <c r="B234" s="67" t="s">
        <v>235</v>
      </c>
      <c r="C234" s="67" t="s">
        <v>228</v>
      </c>
      <c r="D234" s="103" t="s">
        <v>621</v>
      </c>
      <c r="E234" s="103" t="s">
        <v>623</v>
      </c>
      <c r="F234" s="103" t="s">
        <v>621</v>
      </c>
      <c r="G234" s="103" t="s">
        <v>623</v>
      </c>
      <c r="H234" s="103" t="s">
        <v>621</v>
      </c>
      <c r="I234" s="103" t="s">
        <v>621</v>
      </c>
      <c r="J234" s="103" t="s">
        <v>621</v>
      </c>
      <c r="K234" s="103" t="s">
        <v>621</v>
      </c>
      <c r="L234" s="103" t="s">
        <v>621</v>
      </c>
      <c r="M234" s="103" t="s">
        <v>621</v>
      </c>
      <c r="N234" s="103" t="s">
        <v>623</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621</v>
      </c>
      <c r="AD234" s="103" t="s">
        <v>621</v>
      </c>
      <c r="AE234" s="103" t="s">
        <v>621</v>
      </c>
      <c r="AF234" s="103" t="s">
        <v>620</v>
      </c>
      <c r="AH234" s="103">
        <f t="shared" ref="AH234:AL243" si="32">COUNTIF($D234:$AF234,AH$3)</f>
        <v>24</v>
      </c>
      <c r="AI234" s="103">
        <f t="shared" si="32"/>
        <v>1</v>
      </c>
      <c r="AJ234" s="103">
        <f t="shared" si="32"/>
        <v>1</v>
      </c>
      <c r="AK234" s="103">
        <f t="shared" si="32"/>
        <v>3</v>
      </c>
      <c r="AL234" s="103">
        <f t="shared" si="32"/>
        <v>0</v>
      </c>
      <c r="AM234" s="103">
        <f t="shared" si="27"/>
        <v>25</v>
      </c>
      <c r="AO234" s="67">
        <v>16</v>
      </c>
      <c r="AP234" s="67">
        <v>8</v>
      </c>
      <c r="AQ234" s="67">
        <v>0</v>
      </c>
      <c r="AR234" s="67">
        <v>0</v>
      </c>
      <c r="AS234" s="67">
        <v>1</v>
      </c>
      <c r="AT234" s="67">
        <v>0</v>
      </c>
      <c r="AU234" s="67">
        <v>1</v>
      </c>
      <c r="AV234" s="67">
        <v>0</v>
      </c>
      <c r="AW234" s="67">
        <v>0</v>
      </c>
      <c r="AY234" s="67">
        <f t="shared" si="28"/>
        <v>21.5</v>
      </c>
    </row>
    <row r="235" spans="1:51" x14ac:dyDescent="0.25">
      <c r="A235" s="212">
        <v>810</v>
      </c>
      <c r="B235" s="67" t="s">
        <v>236</v>
      </c>
      <c r="C235" s="67" t="s">
        <v>228</v>
      </c>
      <c r="D235" s="103" t="s">
        <v>621</v>
      </c>
      <c r="E235" s="103" t="s">
        <v>621</v>
      </c>
      <c r="F235" s="103" t="s">
        <v>623</v>
      </c>
      <c r="G235" s="103" t="s">
        <v>621</v>
      </c>
      <c r="H235" s="103" t="s">
        <v>621</v>
      </c>
      <c r="I235" s="103" t="s">
        <v>621</v>
      </c>
      <c r="J235" s="103" t="s">
        <v>621</v>
      </c>
      <c r="K235" s="103" t="s">
        <v>621</v>
      </c>
      <c r="L235" s="103" t="s">
        <v>621</v>
      </c>
      <c r="M235" s="103" t="s">
        <v>621</v>
      </c>
      <c r="N235" s="103" t="s">
        <v>621</v>
      </c>
      <c r="O235" s="103" t="s">
        <v>621</v>
      </c>
      <c r="P235" s="103" t="s">
        <v>622</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621</v>
      </c>
      <c r="AC235" s="103" t="s">
        <v>621</v>
      </c>
      <c r="AD235" s="103" t="s">
        <v>621</v>
      </c>
      <c r="AE235" s="103" t="s">
        <v>621</v>
      </c>
      <c r="AF235" s="103" t="s">
        <v>621</v>
      </c>
      <c r="AH235" s="103">
        <f t="shared" si="32"/>
        <v>27</v>
      </c>
      <c r="AI235" s="103">
        <f t="shared" si="32"/>
        <v>1</v>
      </c>
      <c r="AJ235" s="103">
        <f t="shared" si="32"/>
        <v>0</v>
      </c>
      <c r="AK235" s="103">
        <f t="shared" si="32"/>
        <v>1</v>
      </c>
      <c r="AL235" s="103">
        <f t="shared" si="32"/>
        <v>0</v>
      </c>
      <c r="AM235" s="103">
        <f t="shared" si="27"/>
        <v>28</v>
      </c>
      <c r="AO235" s="67">
        <v>19</v>
      </c>
      <c r="AP235" s="67">
        <v>8</v>
      </c>
      <c r="AQ235" s="67">
        <v>0</v>
      </c>
      <c r="AR235" s="67">
        <v>0</v>
      </c>
      <c r="AS235" s="67">
        <v>1</v>
      </c>
      <c r="AT235" s="67">
        <v>0</v>
      </c>
      <c r="AU235" s="67">
        <v>0</v>
      </c>
      <c r="AV235" s="67">
        <v>0</v>
      </c>
      <c r="AW235" s="67">
        <v>0</v>
      </c>
      <c r="AY235" s="67">
        <f t="shared" si="28"/>
        <v>23.5</v>
      </c>
    </row>
    <row r="236" spans="1:51" x14ac:dyDescent="0.25">
      <c r="A236" s="212">
        <v>811</v>
      </c>
      <c r="B236" s="67" t="s">
        <v>237</v>
      </c>
      <c r="C236" s="67" t="s">
        <v>228</v>
      </c>
      <c r="D236" s="103" t="s">
        <v>621</v>
      </c>
      <c r="E236" s="103" t="s">
        <v>623</v>
      </c>
      <c r="F236" s="103" t="s">
        <v>621</v>
      </c>
      <c r="G236" s="103" t="s">
        <v>621</v>
      </c>
      <c r="H236" s="103" t="s">
        <v>621</v>
      </c>
      <c r="I236" s="103" t="s">
        <v>621</v>
      </c>
      <c r="J236" s="103" t="s">
        <v>621</v>
      </c>
      <c r="K236" s="103" t="s">
        <v>621</v>
      </c>
      <c r="L236" s="103" t="s">
        <v>623</v>
      </c>
      <c r="M236" s="103" t="s">
        <v>621</v>
      </c>
      <c r="N236" s="103" t="s">
        <v>621</v>
      </c>
      <c r="O236" s="103" t="s">
        <v>622</v>
      </c>
      <c r="P236" s="103" t="s">
        <v>622</v>
      </c>
      <c r="Q236" s="103" t="s">
        <v>621</v>
      </c>
      <c r="R236" s="103" t="s">
        <v>621</v>
      </c>
      <c r="S236" s="103" t="s">
        <v>621</v>
      </c>
      <c r="T236" s="103" t="s">
        <v>623</v>
      </c>
      <c r="U236" s="103" t="s">
        <v>621</v>
      </c>
      <c r="V236" s="103" t="s">
        <v>621</v>
      </c>
      <c r="W236" s="103" t="s">
        <v>621</v>
      </c>
      <c r="X236" s="103" t="s">
        <v>620</v>
      </c>
      <c r="Y236" s="103" t="s">
        <v>621</v>
      </c>
      <c r="Z236" s="103" t="s">
        <v>621</v>
      </c>
      <c r="AA236" s="103" t="s">
        <v>621</v>
      </c>
      <c r="AB236" s="103" t="s">
        <v>621</v>
      </c>
      <c r="AC236" s="103" t="s">
        <v>621</v>
      </c>
      <c r="AD236" s="103" t="s">
        <v>621</v>
      </c>
      <c r="AE236" s="103" t="s">
        <v>621</v>
      </c>
      <c r="AF236" s="103" t="s">
        <v>621</v>
      </c>
      <c r="AH236" s="103">
        <f t="shared" si="32"/>
        <v>23</v>
      </c>
      <c r="AI236" s="103">
        <f t="shared" si="32"/>
        <v>2</v>
      </c>
      <c r="AJ236" s="103">
        <f t="shared" si="32"/>
        <v>1</v>
      </c>
      <c r="AK236" s="103">
        <f t="shared" si="32"/>
        <v>3</v>
      </c>
      <c r="AL236" s="103">
        <f t="shared" si="32"/>
        <v>0</v>
      </c>
      <c r="AM236" s="103">
        <f t="shared" si="27"/>
        <v>25</v>
      </c>
      <c r="AO236" s="67">
        <v>17</v>
      </c>
      <c r="AP236" s="67">
        <v>6</v>
      </c>
      <c r="AQ236" s="67">
        <v>0</v>
      </c>
      <c r="AR236" s="67">
        <v>0</v>
      </c>
      <c r="AS236" s="67">
        <v>2</v>
      </c>
      <c r="AT236" s="67">
        <v>0</v>
      </c>
      <c r="AU236" s="67">
        <v>1</v>
      </c>
      <c r="AV236" s="67">
        <v>0</v>
      </c>
      <c r="AW236" s="67">
        <v>0</v>
      </c>
      <c r="AY236" s="67">
        <f t="shared" si="28"/>
        <v>22</v>
      </c>
    </row>
    <row r="237" spans="1:51" x14ac:dyDescent="0.25">
      <c r="A237" s="212">
        <v>812</v>
      </c>
      <c r="B237" s="67" t="s">
        <v>238</v>
      </c>
      <c r="C237" s="67" t="s">
        <v>228</v>
      </c>
      <c r="D237" s="103" t="s">
        <v>621</v>
      </c>
      <c r="E237" s="103" t="s">
        <v>623</v>
      </c>
      <c r="F237" s="103" t="s">
        <v>621</v>
      </c>
      <c r="G237" s="103" t="s">
        <v>622</v>
      </c>
      <c r="H237" s="103" t="s">
        <v>621</v>
      </c>
      <c r="I237" s="103" t="s">
        <v>621</v>
      </c>
      <c r="J237" s="103" t="s">
        <v>621</v>
      </c>
      <c r="K237" s="103" t="s">
        <v>622</v>
      </c>
      <c r="L237" s="103" t="s">
        <v>623</v>
      </c>
      <c r="M237" s="103" t="s">
        <v>623</v>
      </c>
      <c r="N237" s="103" t="s">
        <v>621</v>
      </c>
      <c r="O237" s="103" t="s">
        <v>622</v>
      </c>
      <c r="P237" s="103" t="s">
        <v>622</v>
      </c>
      <c r="Q237" s="103" t="s">
        <v>621</v>
      </c>
      <c r="R237" s="103" t="s">
        <v>621</v>
      </c>
      <c r="S237" s="103" t="s">
        <v>622</v>
      </c>
      <c r="T237" s="103" t="s">
        <v>621</v>
      </c>
      <c r="U237" s="103" t="s">
        <v>621</v>
      </c>
      <c r="V237" s="103" t="s">
        <v>621</v>
      </c>
      <c r="W237" s="103" t="s">
        <v>621</v>
      </c>
      <c r="X237" s="103" t="s">
        <v>621</v>
      </c>
      <c r="Y237" s="103" t="s">
        <v>621</v>
      </c>
      <c r="Z237" s="103" t="s">
        <v>621</v>
      </c>
      <c r="AA237" s="103" t="s">
        <v>621</v>
      </c>
      <c r="AB237" s="103" t="s">
        <v>621</v>
      </c>
      <c r="AC237" s="103" t="s">
        <v>621</v>
      </c>
      <c r="AD237" s="103" t="s">
        <v>623</v>
      </c>
      <c r="AE237" s="103" t="s">
        <v>622</v>
      </c>
      <c r="AF237" s="103" t="s">
        <v>621</v>
      </c>
      <c r="AH237" s="103">
        <f t="shared" si="32"/>
        <v>19</v>
      </c>
      <c r="AI237" s="103">
        <f t="shared" si="32"/>
        <v>6</v>
      </c>
      <c r="AJ237" s="103">
        <f t="shared" si="32"/>
        <v>0</v>
      </c>
      <c r="AK237" s="103">
        <f t="shared" si="32"/>
        <v>4</v>
      </c>
      <c r="AL237" s="103">
        <f t="shared" si="32"/>
        <v>0</v>
      </c>
      <c r="AM237" s="103">
        <f t="shared" si="27"/>
        <v>25</v>
      </c>
      <c r="AO237" s="67">
        <v>13</v>
      </c>
      <c r="AP237" s="67">
        <v>6</v>
      </c>
      <c r="AQ237" s="67">
        <v>0</v>
      </c>
      <c r="AR237" s="67">
        <v>4</v>
      </c>
      <c r="AS237" s="67">
        <v>2</v>
      </c>
      <c r="AT237" s="67">
        <v>0</v>
      </c>
      <c r="AU237" s="67">
        <v>0</v>
      </c>
      <c r="AV237" s="67">
        <v>0</v>
      </c>
      <c r="AW237" s="67">
        <v>0</v>
      </c>
      <c r="AY237" s="67">
        <f t="shared" si="28"/>
        <v>21</v>
      </c>
    </row>
    <row r="238" spans="1:51" x14ac:dyDescent="0.25">
      <c r="A238" s="212">
        <v>813</v>
      </c>
      <c r="B238" s="67" t="s">
        <v>239</v>
      </c>
      <c r="C238" s="67" t="s">
        <v>228</v>
      </c>
      <c r="D238" s="103" t="s">
        <v>621</v>
      </c>
      <c r="E238" s="103" t="s">
        <v>621</v>
      </c>
      <c r="F238" s="103" t="s">
        <v>621</v>
      </c>
      <c r="G238" s="103" t="s">
        <v>623</v>
      </c>
      <c r="H238" s="103" t="s">
        <v>621</v>
      </c>
      <c r="I238" s="103" t="s">
        <v>621</v>
      </c>
      <c r="J238" s="103" t="s">
        <v>621</v>
      </c>
      <c r="K238" s="103" t="s">
        <v>622</v>
      </c>
      <c r="L238" s="103" t="s">
        <v>621</v>
      </c>
      <c r="M238" s="103" t="s">
        <v>623</v>
      </c>
      <c r="N238" s="103" t="s">
        <v>623</v>
      </c>
      <c r="O238" s="103" t="s">
        <v>622</v>
      </c>
      <c r="P238" s="103" t="s">
        <v>622</v>
      </c>
      <c r="Q238" s="103" t="s">
        <v>621</v>
      </c>
      <c r="R238" s="103" t="s">
        <v>621</v>
      </c>
      <c r="S238" s="103" t="s">
        <v>622</v>
      </c>
      <c r="T238" s="103" t="s">
        <v>621</v>
      </c>
      <c r="U238" s="103" t="s">
        <v>621</v>
      </c>
      <c r="V238" s="103" t="s">
        <v>621</v>
      </c>
      <c r="W238" s="103" t="s">
        <v>621</v>
      </c>
      <c r="X238" s="103" t="s">
        <v>621</v>
      </c>
      <c r="Y238" s="103" t="s">
        <v>621</v>
      </c>
      <c r="Z238" s="103" t="s">
        <v>621</v>
      </c>
      <c r="AA238" s="103" t="s">
        <v>621</v>
      </c>
      <c r="AB238" s="103" t="s">
        <v>623</v>
      </c>
      <c r="AC238" s="103" t="s">
        <v>621</v>
      </c>
      <c r="AD238" s="103" t="s">
        <v>621</v>
      </c>
      <c r="AE238" s="103" t="s">
        <v>622</v>
      </c>
      <c r="AF238" s="103" t="s">
        <v>621</v>
      </c>
      <c r="AH238" s="103">
        <f t="shared" si="32"/>
        <v>20</v>
      </c>
      <c r="AI238" s="103">
        <f t="shared" si="32"/>
        <v>5</v>
      </c>
      <c r="AJ238" s="103">
        <f t="shared" si="32"/>
        <v>0</v>
      </c>
      <c r="AK238" s="103">
        <f t="shared" si="32"/>
        <v>4</v>
      </c>
      <c r="AL238" s="103">
        <f t="shared" si="32"/>
        <v>0</v>
      </c>
      <c r="AM238" s="103">
        <f t="shared" si="27"/>
        <v>25</v>
      </c>
      <c r="AO238" s="67">
        <v>15</v>
      </c>
      <c r="AP238" s="67">
        <v>5</v>
      </c>
      <c r="AQ238" s="67">
        <v>0</v>
      </c>
      <c r="AR238" s="67">
        <v>3</v>
      </c>
      <c r="AS238" s="67">
        <v>2</v>
      </c>
      <c r="AT238" s="67">
        <v>0</v>
      </c>
      <c r="AU238" s="67">
        <v>0</v>
      </c>
      <c r="AV238" s="67">
        <v>0</v>
      </c>
      <c r="AW238" s="67">
        <v>0</v>
      </c>
      <c r="AY238" s="67">
        <f t="shared" si="28"/>
        <v>21.5</v>
      </c>
    </row>
    <row r="239" spans="1:51" x14ac:dyDescent="0.25">
      <c r="A239" s="212">
        <v>814</v>
      </c>
      <c r="B239" s="67" t="s">
        <v>240</v>
      </c>
      <c r="C239" s="67" t="s">
        <v>228</v>
      </c>
      <c r="D239" s="103" t="s">
        <v>621</v>
      </c>
      <c r="E239" s="103" t="s">
        <v>621</v>
      </c>
      <c r="F239" s="103" t="s">
        <v>621</v>
      </c>
      <c r="G239" s="103" t="s">
        <v>621</v>
      </c>
      <c r="H239" s="103" t="s">
        <v>621</v>
      </c>
      <c r="I239" s="103" t="s">
        <v>621</v>
      </c>
      <c r="J239" s="103" t="s">
        <v>621</v>
      </c>
      <c r="K239" s="103" t="s">
        <v>622</v>
      </c>
      <c r="L239" s="103" t="s">
        <v>621</v>
      </c>
      <c r="M239" s="103" t="s">
        <v>621</v>
      </c>
      <c r="N239" s="103" t="s">
        <v>621</v>
      </c>
      <c r="O239" s="103" t="s">
        <v>621</v>
      </c>
      <c r="P239" s="103" t="s">
        <v>622</v>
      </c>
      <c r="Q239" s="103" t="s">
        <v>621</v>
      </c>
      <c r="R239" s="103" t="s">
        <v>621</v>
      </c>
      <c r="S239" s="103" t="s">
        <v>621</v>
      </c>
      <c r="T239" s="103" t="s">
        <v>621</v>
      </c>
      <c r="U239" s="103" t="s">
        <v>620</v>
      </c>
      <c r="V239" s="103" t="s">
        <v>621</v>
      </c>
      <c r="W239" s="103" t="s">
        <v>621</v>
      </c>
      <c r="X239" s="103" t="s">
        <v>621</v>
      </c>
      <c r="Y239" s="103" t="s">
        <v>623</v>
      </c>
      <c r="Z239" s="103" t="s">
        <v>621</v>
      </c>
      <c r="AA239" s="103" t="s">
        <v>621</v>
      </c>
      <c r="AB239" s="103" t="s">
        <v>623</v>
      </c>
      <c r="AC239" s="103" t="s">
        <v>621</v>
      </c>
      <c r="AD239" s="103" t="s">
        <v>621</v>
      </c>
      <c r="AE239" s="103" t="s">
        <v>621</v>
      </c>
      <c r="AF239" s="103" t="s">
        <v>621</v>
      </c>
      <c r="AH239" s="103">
        <f t="shared" si="32"/>
        <v>24</v>
      </c>
      <c r="AI239" s="103">
        <f t="shared" si="32"/>
        <v>2</v>
      </c>
      <c r="AJ239" s="103">
        <f t="shared" si="32"/>
        <v>1</v>
      </c>
      <c r="AK239" s="103">
        <f t="shared" si="32"/>
        <v>2</v>
      </c>
      <c r="AL239" s="103">
        <f t="shared" si="32"/>
        <v>0</v>
      </c>
      <c r="AM239" s="103">
        <f t="shared" si="27"/>
        <v>26</v>
      </c>
      <c r="AO239" s="67">
        <v>18</v>
      </c>
      <c r="AP239" s="67">
        <v>6</v>
      </c>
      <c r="AQ239" s="67">
        <v>0</v>
      </c>
      <c r="AR239" s="67">
        <v>1</v>
      </c>
      <c r="AS239" s="67">
        <v>1</v>
      </c>
      <c r="AT239" s="67">
        <v>0</v>
      </c>
      <c r="AU239" s="67">
        <v>1</v>
      </c>
      <c r="AV239" s="67">
        <v>0</v>
      </c>
      <c r="AW239" s="67">
        <v>0</v>
      </c>
      <c r="AY239" s="67">
        <f t="shared" si="28"/>
        <v>23.5</v>
      </c>
    </row>
    <row r="240" spans="1:51" x14ac:dyDescent="0.25">
      <c r="A240" s="212">
        <v>815</v>
      </c>
      <c r="B240" s="67" t="s">
        <v>241</v>
      </c>
      <c r="C240" s="67" t="s">
        <v>228</v>
      </c>
      <c r="D240" s="103" t="s">
        <v>621</v>
      </c>
      <c r="E240" s="103" t="s">
        <v>621</v>
      </c>
      <c r="F240" s="103" t="s">
        <v>621</v>
      </c>
      <c r="G240" s="103" t="s">
        <v>623</v>
      </c>
      <c r="H240" s="103" t="s">
        <v>621</v>
      </c>
      <c r="I240" s="103" t="s">
        <v>621</v>
      </c>
      <c r="J240" s="103" t="s">
        <v>621</v>
      </c>
      <c r="K240" s="103" t="s">
        <v>621</v>
      </c>
      <c r="L240" s="103" t="s">
        <v>621</v>
      </c>
      <c r="M240" s="103" t="s">
        <v>621</v>
      </c>
      <c r="N240" s="103" t="s">
        <v>623</v>
      </c>
      <c r="O240" s="103" t="s">
        <v>622</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621</v>
      </c>
      <c r="AC240" s="103" t="s">
        <v>621</v>
      </c>
      <c r="AD240" s="103" t="s">
        <v>621</v>
      </c>
      <c r="AE240" s="103" t="s">
        <v>621</v>
      </c>
      <c r="AF240" s="103" t="s">
        <v>621</v>
      </c>
      <c r="AH240" s="103">
        <f t="shared" si="32"/>
        <v>25</v>
      </c>
      <c r="AI240" s="103">
        <f t="shared" si="32"/>
        <v>2</v>
      </c>
      <c r="AJ240" s="103">
        <f t="shared" si="32"/>
        <v>0</v>
      </c>
      <c r="AK240" s="103">
        <f t="shared" si="32"/>
        <v>2</v>
      </c>
      <c r="AL240" s="103">
        <f t="shared" si="32"/>
        <v>0</v>
      </c>
      <c r="AM240" s="103">
        <f t="shared" si="27"/>
        <v>27</v>
      </c>
      <c r="AO240" s="67">
        <v>18</v>
      </c>
      <c r="AP240" s="67">
        <v>7</v>
      </c>
      <c r="AQ240" s="67">
        <v>0</v>
      </c>
      <c r="AR240" s="67">
        <v>0</v>
      </c>
      <c r="AS240" s="67">
        <v>2</v>
      </c>
      <c r="AT240" s="67">
        <v>0</v>
      </c>
      <c r="AU240" s="67">
        <v>0</v>
      </c>
      <c r="AV240" s="67">
        <v>0</v>
      </c>
      <c r="AW240" s="67">
        <v>0</v>
      </c>
      <c r="AY240" s="67">
        <f t="shared" si="28"/>
        <v>22.5</v>
      </c>
    </row>
    <row r="241" spans="1:51" x14ac:dyDescent="0.25">
      <c r="A241" s="212">
        <v>816</v>
      </c>
      <c r="B241" s="67" t="s">
        <v>242</v>
      </c>
      <c r="C241" s="67" t="s">
        <v>228</v>
      </c>
      <c r="D241" s="103" t="s">
        <v>621</v>
      </c>
      <c r="E241" s="103" t="s">
        <v>621</v>
      </c>
      <c r="F241" s="103" t="s">
        <v>621</v>
      </c>
      <c r="G241" s="103" t="s">
        <v>622</v>
      </c>
      <c r="H241" s="103" t="s">
        <v>621</v>
      </c>
      <c r="I241" s="103" t="s">
        <v>621</v>
      </c>
      <c r="J241" s="103" t="s">
        <v>621</v>
      </c>
      <c r="K241" s="103" t="s">
        <v>622</v>
      </c>
      <c r="L241" s="103" t="s">
        <v>621</v>
      </c>
      <c r="M241" s="103" t="s">
        <v>621</v>
      </c>
      <c r="N241" s="103" t="s">
        <v>621</v>
      </c>
      <c r="O241" s="103" t="s">
        <v>622</v>
      </c>
      <c r="P241" s="103" t="s">
        <v>622</v>
      </c>
      <c r="Q241" s="103" t="s">
        <v>621</v>
      </c>
      <c r="R241" s="103" t="s">
        <v>621</v>
      </c>
      <c r="S241" s="103" t="s">
        <v>622</v>
      </c>
      <c r="T241" s="103" t="s">
        <v>621</v>
      </c>
      <c r="U241" s="103" t="s">
        <v>621</v>
      </c>
      <c r="V241" s="103" t="s">
        <v>621</v>
      </c>
      <c r="W241" s="103" t="s">
        <v>621</v>
      </c>
      <c r="X241" s="103" t="s">
        <v>621</v>
      </c>
      <c r="Y241" s="103" t="s">
        <v>621</v>
      </c>
      <c r="Z241" s="103" t="s">
        <v>621</v>
      </c>
      <c r="AA241" s="103" t="s">
        <v>621</v>
      </c>
      <c r="AB241" s="103" t="s">
        <v>621</v>
      </c>
      <c r="AC241" s="103" t="s">
        <v>621</v>
      </c>
      <c r="AD241" s="103" t="s">
        <v>621</v>
      </c>
      <c r="AE241" s="103" t="s">
        <v>622</v>
      </c>
      <c r="AF241" s="103" t="s">
        <v>620</v>
      </c>
      <c r="AH241" s="103">
        <f t="shared" si="32"/>
        <v>22</v>
      </c>
      <c r="AI241" s="103">
        <f t="shared" si="32"/>
        <v>6</v>
      </c>
      <c r="AJ241" s="103">
        <f t="shared" si="32"/>
        <v>1</v>
      </c>
      <c r="AK241" s="103">
        <f t="shared" si="32"/>
        <v>0</v>
      </c>
      <c r="AL241" s="103">
        <f t="shared" si="32"/>
        <v>0</v>
      </c>
      <c r="AM241" s="103">
        <f t="shared" si="27"/>
        <v>28</v>
      </c>
      <c r="AO241" s="67">
        <v>15</v>
      </c>
      <c r="AP241" s="67">
        <v>7</v>
      </c>
      <c r="AQ241" s="67">
        <v>0</v>
      </c>
      <c r="AR241" s="67">
        <v>4</v>
      </c>
      <c r="AS241" s="67">
        <v>2</v>
      </c>
      <c r="AT241" s="67">
        <v>0</v>
      </c>
      <c r="AU241" s="67">
        <v>1</v>
      </c>
      <c r="AV241" s="67">
        <v>0</v>
      </c>
      <c r="AW241" s="67">
        <v>0</v>
      </c>
      <c r="AY241" s="67">
        <f t="shared" si="28"/>
        <v>24.5</v>
      </c>
    </row>
    <row r="242" spans="1:51" x14ac:dyDescent="0.25">
      <c r="A242" s="212">
        <v>817</v>
      </c>
      <c r="B242" s="67" t="s">
        <v>243</v>
      </c>
      <c r="C242" s="67" t="s">
        <v>228</v>
      </c>
      <c r="D242" s="103" t="s">
        <v>621</v>
      </c>
      <c r="E242" s="103" t="s">
        <v>621</v>
      </c>
      <c r="F242" s="103" t="s">
        <v>621</v>
      </c>
      <c r="G242" s="103" t="s">
        <v>623</v>
      </c>
      <c r="H242" s="103" t="s">
        <v>621</v>
      </c>
      <c r="I242" s="103" t="s">
        <v>621</v>
      </c>
      <c r="J242" s="103" t="s">
        <v>621</v>
      </c>
      <c r="K242" s="103" t="s">
        <v>622</v>
      </c>
      <c r="L242" s="103" t="s">
        <v>621</v>
      </c>
      <c r="M242" s="103" t="s">
        <v>621</v>
      </c>
      <c r="N242" s="103" t="s">
        <v>621</v>
      </c>
      <c r="O242" s="103" t="s">
        <v>622</v>
      </c>
      <c r="P242" s="103" t="s">
        <v>622</v>
      </c>
      <c r="Q242" s="103" t="s">
        <v>621</v>
      </c>
      <c r="R242" s="103" t="s">
        <v>621</v>
      </c>
      <c r="S242" s="103" t="s">
        <v>621</v>
      </c>
      <c r="T242" s="103" t="s">
        <v>621</v>
      </c>
      <c r="U242" s="103" t="s">
        <v>621</v>
      </c>
      <c r="V242" s="103" t="s">
        <v>621</v>
      </c>
      <c r="W242" s="103" t="s">
        <v>621</v>
      </c>
      <c r="X242" s="103" t="s">
        <v>621</v>
      </c>
      <c r="Y242" s="103" t="s">
        <v>623</v>
      </c>
      <c r="Z242" s="103" t="s">
        <v>621</v>
      </c>
      <c r="AA242" s="103" t="s">
        <v>621</v>
      </c>
      <c r="AB242" s="103" t="s">
        <v>621</v>
      </c>
      <c r="AC242" s="103" t="s">
        <v>621</v>
      </c>
      <c r="AD242" s="103" t="s">
        <v>621</v>
      </c>
      <c r="AE242" s="103" t="s">
        <v>621</v>
      </c>
      <c r="AF242" s="103" t="s">
        <v>621</v>
      </c>
      <c r="AH242" s="103">
        <f t="shared" si="32"/>
        <v>24</v>
      </c>
      <c r="AI242" s="103">
        <f t="shared" si="32"/>
        <v>3</v>
      </c>
      <c r="AJ242" s="103">
        <f t="shared" si="32"/>
        <v>0</v>
      </c>
      <c r="AK242" s="103">
        <f t="shared" si="32"/>
        <v>2</v>
      </c>
      <c r="AL242" s="103">
        <f t="shared" si="32"/>
        <v>0</v>
      </c>
      <c r="AM242" s="103">
        <f t="shared" si="27"/>
        <v>27</v>
      </c>
      <c r="AO242" s="67">
        <v>18</v>
      </c>
      <c r="AP242" s="67">
        <v>6</v>
      </c>
      <c r="AQ242" s="67">
        <v>0</v>
      </c>
      <c r="AR242" s="67">
        <v>1</v>
      </c>
      <c r="AS242" s="67">
        <v>2</v>
      </c>
      <c r="AT242" s="67">
        <v>0</v>
      </c>
      <c r="AU242" s="67">
        <v>0</v>
      </c>
      <c r="AV242" s="67">
        <v>0</v>
      </c>
      <c r="AW242" s="67">
        <v>0</v>
      </c>
      <c r="AY242" s="67">
        <f t="shared" si="28"/>
        <v>23</v>
      </c>
    </row>
    <row r="243" spans="1:51" x14ac:dyDescent="0.25">
      <c r="A243" s="212">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622</v>
      </c>
      <c r="P243" s="103" t="s">
        <v>622</v>
      </c>
      <c r="Q243" s="103" t="s">
        <v>621</v>
      </c>
      <c r="R243" s="103" t="s">
        <v>621</v>
      </c>
      <c r="S243" s="103" t="s">
        <v>621</v>
      </c>
      <c r="T243" s="103" t="s">
        <v>623</v>
      </c>
      <c r="U243" s="103" t="s">
        <v>621</v>
      </c>
      <c r="V243" s="103" t="s">
        <v>621</v>
      </c>
      <c r="W243" s="103" t="s">
        <v>621</v>
      </c>
      <c r="X243" s="103" t="s">
        <v>621</v>
      </c>
      <c r="Y243" s="103" t="s">
        <v>621</v>
      </c>
      <c r="Z243" s="103" t="s">
        <v>621</v>
      </c>
      <c r="AA243" s="103" t="s">
        <v>621</v>
      </c>
      <c r="AB243" s="103" t="s">
        <v>621</v>
      </c>
      <c r="AC243" s="103" t="s">
        <v>621</v>
      </c>
      <c r="AD243" s="103" t="s">
        <v>621</v>
      </c>
      <c r="AE243" s="103" t="s">
        <v>621</v>
      </c>
      <c r="AF243" s="103" t="s">
        <v>621</v>
      </c>
      <c r="AH243" s="103">
        <f t="shared" si="32"/>
        <v>26</v>
      </c>
      <c r="AI243" s="103">
        <f t="shared" si="32"/>
        <v>2</v>
      </c>
      <c r="AJ243" s="103">
        <f t="shared" si="32"/>
        <v>0</v>
      </c>
      <c r="AK243" s="103">
        <f t="shared" si="32"/>
        <v>1</v>
      </c>
      <c r="AL243" s="103">
        <f t="shared" si="32"/>
        <v>0</v>
      </c>
      <c r="AM243" s="103">
        <f t="shared" si="27"/>
        <v>28</v>
      </c>
      <c r="AO243" s="67">
        <v>20</v>
      </c>
      <c r="AP243" s="67">
        <v>6</v>
      </c>
      <c r="AQ243" s="67">
        <v>0</v>
      </c>
      <c r="AR243" s="67">
        <v>0</v>
      </c>
      <c r="AS243" s="67">
        <v>2</v>
      </c>
      <c r="AT243" s="67">
        <v>0</v>
      </c>
      <c r="AU243" s="67">
        <v>0</v>
      </c>
      <c r="AV243" s="67">
        <v>0</v>
      </c>
      <c r="AW243" s="67">
        <v>0</v>
      </c>
      <c r="AY243" s="67">
        <f t="shared" si="28"/>
        <v>24</v>
      </c>
    </row>
    <row r="244" spans="1:51" x14ac:dyDescent="0.25">
      <c r="A244" s="212">
        <v>819</v>
      </c>
      <c r="B244" s="67" t="s">
        <v>244</v>
      </c>
      <c r="C244" s="67" t="s">
        <v>228</v>
      </c>
      <c r="D244" s="103" t="s">
        <v>621</v>
      </c>
      <c r="E244" s="103" t="s">
        <v>621</v>
      </c>
      <c r="F244" s="103" t="s">
        <v>621</v>
      </c>
      <c r="G244" s="103" t="s">
        <v>623</v>
      </c>
      <c r="H244" s="103" t="s">
        <v>621</v>
      </c>
      <c r="I244" s="103" t="s">
        <v>621</v>
      </c>
      <c r="J244" s="103" t="s">
        <v>621</v>
      </c>
      <c r="K244" s="103" t="s">
        <v>622</v>
      </c>
      <c r="L244" s="103" t="s">
        <v>623</v>
      </c>
      <c r="M244" s="103" t="s">
        <v>621</v>
      </c>
      <c r="N244" s="103" t="s">
        <v>621</v>
      </c>
      <c r="O244" s="103" t="s">
        <v>622</v>
      </c>
      <c r="P244" s="103" t="s">
        <v>622</v>
      </c>
      <c r="Q244" s="103" t="s">
        <v>621</v>
      </c>
      <c r="R244" s="103" t="s">
        <v>621</v>
      </c>
      <c r="S244" s="103" t="s">
        <v>622</v>
      </c>
      <c r="T244" s="103" t="s">
        <v>623</v>
      </c>
      <c r="U244" s="103" t="s">
        <v>621</v>
      </c>
      <c r="V244" s="103" t="s">
        <v>621</v>
      </c>
      <c r="W244" s="103" t="s">
        <v>621</v>
      </c>
      <c r="X244" s="103" t="s">
        <v>621</v>
      </c>
      <c r="Y244" s="103" t="s">
        <v>621</v>
      </c>
      <c r="Z244" s="103" t="s">
        <v>621</v>
      </c>
      <c r="AA244" s="103" t="s">
        <v>621</v>
      </c>
      <c r="AB244" s="103" t="s">
        <v>621</v>
      </c>
      <c r="AC244" s="103" t="s">
        <v>621</v>
      </c>
      <c r="AD244" s="103" t="s">
        <v>621</v>
      </c>
      <c r="AE244" s="103" t="s">
        <v>622</v>
      </c>
      <c r="AF244" s="103" t="s">
        <v>621</v>
      </c>
      <c r="AH244" s="103">
        <f t="shared" ref="AH244:AL253" si="33">COUNTIF($D244:$AF244,AH$3)</f>
        <v>21</v>
      </c>
      <c r="AI244" s="103">
        <f t="shared" si="33"/>
        <v>5</v>
      </c>
      <c r="AJ244" s="103">
        <f t="shared" si="33"/>
        <v>0</v>
      </c>
      <c r="AK244" s="103">
        <f t="shared" si="33"/>
        <v>3</v>
      </c>
      <c r="AL244" s="103">
        <f t="shared" si="33"/>
        <v>0</v>
      </c>
      <c r="AM244" s="103">
        <f t="shared" si="27"/>
        <v>26</v>
      </c>
      <c r="AO244" s="67">
        <v>15</v>
      </c>
      <c r="AP244" s="67">
        <v>6</v>
      </c>
      <c r="AQ244" s="67">
        <v>0</v>
      </c>
      <c r="AR244" s="67">
        <v>3</v>
      </c>
      <c r="AS244" s="67">
        <v>2</v>
      </c>
      <c r="AT244" s="67">
        <v>0</v>
      </c>
      <c r="AU244" s="67">
        <v>0</v>
      </c>
      <c r="AV244" s="67">
        <v>0</v>
      </c>
      <c r="AW244" s="67">
        <v>0</v>
      </c>
      <c r="AY244" s="67">
        <f t="shared" si="28"/>
        <v>22</v>
      </c>
    </row>
    <row r="245" spans="1:51" x14ac:dyDescent="0.25">
      <c r="A245" s="212">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622</v>
      </c>
      <c r="P245" s="103" t="s">
        <v>622</v>
      </c>
      <c r="Q245" s="103" t="s">
        <v>621</v>
      </c>
      <c r="R245" s="103" t="s">
        <v>621</v>
      </c>
      <c r="S245" s="103" t="s">
        <v>621</v>
      </c>
      <c r="T245" s="103" t="s">
        <v>623</v>
      </c>
      <c r="U245" s="103" t="s">
        <v>621</v>
      </c>
      <c r="V245" s="103" t="s">
        <v>621</v>
      </c>
      <c r="W245" s="103" t="s">
        <v>621</v>
      </c>
      <c r="X245" s="103" t="s">
        <v>621</v>
      </c>
      <c r="Y245" s="103" t="s">
        <v>621</v>
      </c>
      <c r="Z245" s="103" t="s">
        <v>621</v>
      </c>
      <c r="AA245" s="103" t="s">
        <v>621</v>
      </c>
      <c r="AB245" s="103" t="s">
        <v>621</v>
      </c>
      <c r="AC245" s="103" t="s">
        <v>621</v>
      </c>
      <c r="AD245" s="103" t="s">
        <v>621</v>
      </c>
      <c r="AE245" s="103" t="s">
        <v>621</v>
      </c>
      <c r="AF245" s="103" t="s">
        <v>621</v>
      </c>
      <c r="AH245" s="103">
        <f t="shared" si="33"/>
        <v>25</v>
      </c>
      <c r="AI245" s="103">
        <f t="shared" si="33"/>
        <v>2</v>
      </c>
      <c r="AJ245" s="103">
        <f t="shared" si="33"/>
        <v>0</v>
      </c>
      <c r="AK245" s="103">
        <f t="shared" si="33"/>
        <v>2</v>
      </c>
      <c r="AL245" s="103">
        <f t="shared" si="33"/>
        <v>0</v>
      </c>
      <c r="AM245" s="103">
        <f t="shared" si="27"/>
        <v>27</v>
      </c>
      <c r="AO245" s="67">
        <v>19</v>
      </c>
      <c r="AP245" s="67">
        <v>6</v>
      </c>
      <c r="AQ245" s="67">
        <v>0</v>
      </c>
      <c r="AR245" s="67">
        <v>0</v>
      </c>
      <c r="AS245" s="67">
        <v>2</v>
      </c>
      <c r="AT245" s="67">
        <v>0</v>
      </c>
      <c r="AU245" s="67">
        <v>0</v>
      </c>
      <c r="AV245" s="67">
        <v>0</v>
      </c>
      <c r="AW245" s="67">
        <v>0</v>
      </c>
      <c r="AY245" s="67">
        <f t="shared" si="28"/>
        <v>23</v>
      </c>
    </row>
    <row r="246" spans="1:51" x14ac:dyDescent="0.25">
      <c r="A246" s="212">
        <v>821</v>
      </c>
      <c r="B246" s="67" t="s">
        <v>246</v>
      </c>
      <c r="C246" s="67" t="s">
        <v>228</v>
      </c>
      <c r="D246" s="103" t="s">
        <v>621</v>
      </c>
      <c r="E246" s="103" t="s">
        <v>621</v>
      </c>
      <c r="F246" s="103" t="s">
        <v>621</v>
      </c>
      <c r="G246" s="103" t="s">
        <v>622</v>
      </c>
      <c r="H246" s="103" t="s">
        <v>621</v>
      </c>
      <c r="I246" s="103" t="s">
        <v>622</v>
      </c>
      <c r="J246" s="103" t="s">
        <v>621</v>
      </c>
      <c r="K246" s="103" t="s">
        <v>621</v>
      </c>
      <c r="L246" s="103" t="s">
        <v>621</v>
      </c>
      <c r="M246" s="103" t="s">
        <v>621</v>
      </c>
      <c r="N246" s="103" t="s">
        <v>621</v>
      </c>
      <c r="O246" s="103" t="s">
        <v>622</v>
      </c>
      <c r="P246" s="103" t="s">
        <v>621</v>
      </c>
      <c r="Q246" s="103" t="s">
        <v>621</v>
      </c>
      <c r="R246" s="103" t="s">
        <v>621</v>
      </c>
      <c r="S246" s="103" t="s">
        <v>621</v>
      </c>
      <c r="T246" s="103" t="s">
        <v>623</v>
      </c>
      <c r="U246" s="103" t="s">
        <v>621</v>
      </c>
      <c r="V246" s="103" t="s">
        <v>621</v>
      </c>
      <c r="W246" s="103" t="s">
        <v>621</v>
      </c>
      <c r="X246" s="103" t="s">
        <v>621</v>
      </c>
      <c r="Y246" s="103" t="s">
        <v>621</v>
      </c>
      <c r="Z246" s="103" t="s">
        <v>621</v>
      </c>
      <c r="AA246" s="103" t="s">
        <v>621</v>
      </c>
      <c r="AB246" s="103" t="s">
        <v>623</v>
      </c>
      <c r="AC246" s="103" t="s">
        <v>621</v>
      </c>
      <c r="AD246" s="103" t="s">
        <v>621</v>
      </c>
      <c r="AE246" s="103" t="s">
        <v>621</v>
      </c>
      <c r="AF246" s="103" t="s">
        <v>621</v>
      </c>
      <c r="AH246" s="103">
        <f t="shared" si="33"/>
        <v>24</v>
      </c>
      <c r="AI246" s="103">
        <f t="shared" si="33"/>
        <v>3</v>
      </c>
      <c r="AJ246" s="103">
        <f t="shared" si="33"/>
        <v>0</v>
      </c>
      <c r="AK246" s="103">
        <f t="shared" si="33"/>
        <v>2</v>
      </c>
      <c r="AL246" s="103">
        <f t="shared" si="33"/>
        <v>0</v>
      </c>
      <c r="AM246" s="103">
        <f t="shared" si="27"/>
        <v>27</v>
      </c>
      <c r="AO246" s="67">
        <v>18</v>
      </c>
      <c r="AP246" s="67">
        <v>6</v>
      </c>
      <c r="AQ246" s="67">
        <v>0</v>
      </c>
      <c r="AR246" s="67">
        <v>2</v>
      </c>
      <c r="AS246" s="67">
        <v>1</v>
      </c>
      <c r="AT246" s="67">
        <v>0</v>
      </c>
      <c r="AU246" s="67">
        <v>0</v>
      </c>
      <c r="AV246" s="67">
        <v>0</v>
      </c>
      <c r="AW246" s="67">
        <v>0</v>
      </c>
      <c r="AY246" s="67">
        <f t="shared" si="28"/>
        <v>23.5</v>
      </c>
    </row>
    <row r="247" spans="1:51" x14ac:dyDescent="0.25">
      <c r="A247" s="212">
        <v>822</v>
      </c>
      <c r="B247" s="67" t="s">
        <v>247</v>
      </c>
      <c r="C247" s="67" t="s">
        <v>228</v>
      </c>
      <c r="D247" s="103" t="s">
        <v>621</v>
      </c>
      <c r="E247" s="103" t="s">
        <v>621</v>
      </c>
      <c r="F247" s="103" t="s">
        <v>621</v>
      </c>
      <c r="G247" s="103" t="s">
        <v>622</v>
      </c>
      <c r="H247" s="103" t="s">
        <v>621</v>
      </c>
      <c r="I247" s="103" t="s">
        <v>621</v>
      </c>
      <c r="J247" s="103" t="s">
        <v>621</v>
      </c>
      <c r="K247" s="103" t="s">
        <v>621</v>
      </c>
      <c r="L247" s="103" t="s">
        <v>621</v>
      </c>
      <c r="M247" s="103" t="s">
        <v>621</v>
      </c>
      <c r="N247" s="103" t="s">
        <v>621</v>
      </c>
      <c r="O247" s="103" t="s">
        <v>622</v>
      </c>
      <c r="P247" s="103" t="s">
        <v>622</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H247" s="103">
        <f t="shared" si="33"/>
        <v>26</v>
      </c>
      <c r="AI247" s="103">
        <f t="shared" si="33"/>
        <v>3</v>
      </c>
      <c r="AJ247" s="103">
        <f t="shared" si="33"/>
        <v>0</v>
      </c>
      <c r="AK247" s="103">
        <f t="shared" si="33"/>
        <v>0</v>
      </c>
      <c r="AL247" s="103">
        <f t="shared" si="33"/>
        <v>0</v>
      </c>
      <c r="AM247" s="103">
        <f t="shared" si="27"/>
        <v>29</v>
      </c>
      <c r="AO247" s="67">
        <v>19</v>
      </c>
      <c r="AP247" s="67">
        <v>7</v>
      </c>
      <c r="AQ247" s="67">
        <v>0</v>
      </c>
      <c r="AR247" s="67">
        <v>1</v>
      </c>
      <c r="AS247" s="67">
        <v>2</v>
      </c>
      <c r="AT247" s="67">
        <v>0</v>
      </c>
      <c r="AU247" s="67">
        <v>0</v>
      </c>
      <c r="AV247" s="67">
        <v>0</v>
      </c>
      <c r="AW247" s="67">
        <v>0</v>
      </c>
      <c r="AY247" s="67">
        <f t="shared" si="28"/>
        <v>24.5</v>
      </c>
    </row>
    <row r="248" spans="1:51" x14ac:dyDescent="0.25">
      <c r="A248" s="212">
        <v>823</v>
      </c>
      <c r="B248" s="67" t="s">
        <v>248</v>
      </c>
      <c r="C248" s="67" t="s">
        <v>228</v>
      </c>
      <c r="D248" s="103" t="s">
        <v>621</v>
      </c>
      <c r="E248" s="103" t="s">
        <v>621</v>
      </c>
      <c r="F248" s="103" t="s">
        <v>621</v>
      </c>
      <c r="G248" s="103" t="s">
        <v>623</v>
      </c>
      <c r="H248" s="103" t="s">
        <v>621</v>
      </c>
      <c r="I248" s="103" t="s">
        <v>621</v>
      </c>
      <c r="J248" s="103" t="s">
        <v>621</v>
      </c>
      <c r="K248" s="103" t="s">
        <v>621</v>
      </c>
      <c r="L248" s="103" t="s">
        <v>621</v>
      </c>
      <c r="M248" s="103" t="s">
        <v>621</v>
      </c>
      <c r="N248" s="103" t="s">
        <v>621</v>
      </c>
      <c r="O248" s="103" t="s">
        <v>622</v>
      </c>
      <c r="P248" s="103" t="s">
        <v>622</v>
      </c>
      <c r="Q248" s="103" t="s">
        <v>621</v>
      </c>
      <c r="R248" s="103" t="s">
        <v>621</v>
      </c>
      <c r="S248" s="103" t="s">
        <v>622</v>
      </c>
      <c r="T248" s="103" t="s">
        <v>621</v>
      </c>
      <c r="U248" s="103" t="s">
        <v>621</v>
      </c>
      <c r="V248" s="103" t="s">
        <v>621</v>
      </c>
      <c r="W248" s="103" t="s">
        <v>621</v>
      </c>
      <c r="X248" s="103" t="s">
        <v>621</v>
      </c>
      <c r="Y248" s="103" t="s">
        <v>621</v>
      </c>
      <c r="Z248" s="103" t="s">
        <v>621</v>
      </c>
      <c r="AA248" s="103" t="s">
        <v>621</v>
      </c>
      <c r="AB248" s="103" t="s">
        <v>621</v>
      </c>
      <c r="AC248" s="103" t="s">
        <v>621</v>
      </c>
      <c r="AD248" s="103" t="s">
        <v>621</v>
      </c>
      <c r="AE248" s="103" t="s">
        <v>621</v>
      </c>
      <c r="AF248" s="103" t="s">
        <v>621</v>
      </c>
      <c r="AH248" s="103">
        <f t="shared" si="33"/>
        <v>25</v>
      </c>
      <c r="AI248" s="103">
        <f t="shared" si="33"/>
        <v>3</v>
      </c>
      <c r="AJ248" s="103">
        <f t="shared" si="33"/>
        <v>0</v>
      </c>
      <c r="AK248" s="103">
        <f t="shared" si="33"/>
        <v>1</v>
      </c>
      <c r="AL248" s="103">
        <f t="shared" si="33"/>
        <v>0</v>
      </c>
      <c r="AM248" s="103">
        <f t="shared" si="27"/>
        <v>28</v>
      </c>
      <c r="AO248" s="67">
        <v>18</v>
      </c>
      <c r="AP248" s="67">
        <v>7</v>
      </c>
      <c r="AQ248" s="67">
        <v>0</v>
      </c>
      <c r="AR248" s="67">
        <v>1</v>
      </c>
      <c r="AS248" s="67">
        <v>2</v>
      </c>
      <c r="AT248" s="67">
        <v>0</v>
      </c>
      <c r="AU248" s="67">
        <v>0</v>
      </c>
      <c r="AV248" s="67">
        <v>0</v>
      </c>
      <c r="AW248" s="67">
        <v>0</v>
      </c>
      <c r="AY248" s="67">
        <f t="shared" si="28"/>
        <v>23.5</v>
      </c>
    </row>
    <row r="249" spans="1:51" x14ac:dyDescent="0.25">
      <c r="A249" s="212">
        <v>824</v>
      </c>
      <c r="B249" s="67" t="s">
        <v>249</v>
      </c>
      <c r="C249" s="67" t="s">
        <v>228</v>
      </c>
      <c r="D249" s="103" t="s">
        <v>621</v>
      </c>
      <c r="E249" s="103" t="s">
        <v>621</v>
      </c>
      <c r="F249" s="103" t="s">
        <v>621</v>
      </c>
      <c r="G249" s="103" t="s">
        <v>623</v>
      </c>
      <c r="H249" s="103" t="s">
        <v>621</v>
      </c>
      <c r="I249" s="103" t="s">
        <v>621</v>
      </c>
      <c r="J249" s="103" t="s">
        <v>621</v>
      </c>
      <c r="K249" s="103" t="s">
        <v>621</v>
      </c>
      <c r="L249" s="103" t="s">
        <v>621</v>
      </c>
      <c r="M249" s="103" t="s">
        <v>621</v>
      </c>
      <c r="N249" s="103" t="s">
        <v>623</v>
      </c>
      <c r="O249" s="103" t="s">
        <v>622</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621</v>
      </c>
      <c r="AC249" s="103" t="s">
        <v>621</v>
      </c>
      <c r="AD249" s="103" t="s">
        <v>621</v>
      </c>
      <c r="AE249" s="103" t="s">
        <v>621</v>
      </c>
      <c r="AF249" s="103" t="s">
        <v>621</v>
      </c>
      <c r="AH249" s="103">
        <f t="shared" si="33"/>
        <v>26</v>
      </c>
      <c r="AI249" s="103">
        <f t="shared" si="33"/>
        <v>1</v>
      </c>
      <c r="AJ249" s="103">
        <f t="shared" si="33"/>
        <v>0</v>
      </c>
      <c r="AK249" s="103">
        <f t="shared" si="33"/>
        <v>2</v>
      </c>
      <c r="AL249" s="103">
        <f t="shared" si="33"/>
        <v>0</v>
      </c>
      <c r="AM249" s="103">
        <f t="shared" si="27"/>
        <v>27</v>
      </c>
      <c r="AO249" s="67">
        <v>18</v>
      </c>
      <c r="AP249" s="67">
        <v>8</v>
      </c>
      <c r="AQ249" s="67">
        <v>0</v>
      </c>
      <c r="AR249" s="67">
        <v>0</v>
      </c>
      <c r="AS249" s="67">
        <v>1</v>
      </c>
      <c r="AT249" s="67">
        <v>0</v>
      </c>
      <c r="AU249" s="67">
        <v>0</v>
      </c>
      <c r="AV249" s="67">
        <v>0</v>
      </c>
      <c r="AW249" s="67">
        <v>0</v>
      </c>
      <c r="AY249" s="67">
        <f t="shared" si="28"/>
        <v>22.5</v>
      </c>
    </row>
    <row r="250" spans="1:51" x14ac:dyDescent="0.25">
      <c r="A250" s="212">
        <v>901</v>
      </c>
      <c r="B250" s="67" t="s">
        <v>250</v>
      </c>
      <c r="C250" s="67" t="s">
        <v>251</v>
      </c>
      <c r="D250" s="103" t="s">
        <v>621</v>
      </c>
      <c r="E250" s="103" t="s">
        <v>621</v>
      </c>
      <c r="F250" s="103" t="s">
        <v>621</v>
      </c>
      <c r="G250" s="103" t="s">
        <v>621</v>
      </c>
      <c r="H250" s="103" t="s">
        <v>621</v>
      </c>
      <c r="I250" s="103" t="s">
        <v>621</v>
      </c>
      <c r="J250" s="103" t="s">
        <v>621</v>
      </c>
      <c r="K250" s="103" t="s">
        <v>622</v>
      </c>
      <c r="L250" s="103" t="s">
        <v>621</v>
      </c>
      <c r="M250" s="103" t="s">
        <v>621</v>
      </c>
      <c r="N250" s="103" t="s">
        <v>621</v>
      </c>
      <c r="O250" s="103" t="s">
        <v>621</v>
      </c>
      <c r="P250" s="103" t="s">
        <v>623</v>
      </c>
      <c r="Q250" s="103" t="s">
        <v>623</v>
      </c>
      <c r="R250" s="103" t="s">
        <v>623</v>
      </c>
      <c r="S250" s="103" t="s">
        <v>621</v>
      </c>
      <c r="T250" s="103" t="s">
        <v>623</v>
      </c>
      <c r="U250" s="103" t="s">
        <v>620</v>
      </c>
      <c r="V250" s="103" t="s">
        <v>621</v>
      </c>
      <c r="W250" s="103" t="s">
        <v>620</v>
      </c>
      <c r="X250" s="103" t="s">
        <v>621</v>
      </c>
      <c r="Y250" s="103" t="s">
        <v>621</v>
      </c>
      <c r="Z250" s="103" t="s">
        <v>621</v>
      </c>
      <c r="AA250" s="103" t="s">
        <v>621</v>
      </c>
      <c r="AB250" s="103" t="s">
        <v>623</v>
      </c>
      <c r="AC250" s="103" t="s">
        <v>621</v>
      </c>
      <c r="AD250" s="103" t="s">
        <v>621</v>
      </c>
      <c r="AE250" s="103" t="s">
        <v>623</v>
      </c>
      <c r="AF250" s="103" t="s">
        <v>620</v>
      </c>
      <c r="AH250" s="103">
        <f t="shared" si="33"/>
        <v>19</v>
      </c>
      <c r="AI250" s="103">
        <f t="shared" si="33"/>
        <v>1</v>
      </c>
      <c r="AJ250" s="103">
        <f t="shared" si="33"/>
        <v>3</v>
      </c>
      <c r="AK250" s="103">
        <f t="shared" si="33"/>
        <v>6</v>
      </c>
      <c r="AL250" s="103">
        <f t="shared" si="33"/>
        <v>0</v>
      </c>
      <c r="AM250" s="103">
        <f t="shared" si="27"/>
        <v>20</v>
      </c>
      <c r="AO250" s="67">
        <v>13</v>
      </c>
      <c r="AP250" s="67">
        <v>6</v>
      </c>
      <c r="AQ250" s="67">
        <v>0</v>
      </c>
      <c r="AR250" s="67">
        <v>1</v>
      </c>
      <c r="AS250" s="67">
        <v>0</v>
      </c>
      <c r="AT250" s="67">
        <v>0</v>
      </c>
      <c r="AU250" s="67">
        <v>3</v>
      </c>
      <c r="AV250" s="67">
        <v>0</v>
      </c>
      <c r="AW250" s="67">
        <v>0</v>
      </c>
      <c r="AY250" s="67">
        <f t="shared" si="28"/>
        <v>20</v>
      </c>
    </row>
    <row r="251" spans="1:51" x14ac:dyDescent="0.25">
      <c r="A251" s="212">
        <v>902</v>
      </c>
      <c r="B251" s="67" t="s">
        <v>252</v>
      </c>
      <c r="C251" s="67" t="s">
        <v>251</v>
      </c>
      <c r="D251" s="103" t="s">
        <v>621</v>
      </c>
      <c r="E251" s="103" t="s">
        <v>621</v>
      </c>
      <c r="F251" s="103" t="s">
        <v>621</v>
      </c>
      <c r="G251" s="103" t="s">
        <v>621</v>
      </c>
      <c r="H251" s="103" t="s">
        <v>621</v>
      </c>
      <c r="I251" s="103" t="s">
        <v>622</v>
      </c>
      <c r="J251" s="103" t="s">
        <v>621</v>
      </c>
      <c r="K251" s="103" t="s">
        <v>621</v>
      </c>
      <c r="L251" s="103" t="s">
        <v>621</v>
      </c>
      <c r="M251" s="103" t="s">
        <v>623</v>
      </c>
      <c r="N251" s="103" t="s">
        <v>621</v>
      </c>
      <c r="O251" s="103" t="s">
        <v>622</v>
      </c>
      <c r="P251" s="103" t="s">
        <v>622</v>
      </c>
      <c r="Q251" s="103" t="s">
        <v>623</v>
      </c>
      <c r="R251" s="103" t="s">
        <v>621</v>
      </c>
      <c r="S251" s="103" t="s">
        <v>621</v>
      </c>
      <c r="T251" s="103" t="s">
        <v>623</v>
      </c>
      <c r="U251" s="103" t="s">
        <v>620</v>
      </c>
      <c r="V251" s="103" t="s">
        <v>621</v>
      </c>
      <c r="W251" s="103" t="s">
        <v>621</v>
      </c>
      <c r="X251" s="103" t="s">
        <v>621</v>
      </c>
      <c r="Y251" s="103" t="s">
        <v>623</v>
      </c>
      <c r="Z251" s="103" t="s">
        <v>621</v>
      </c>
      <c r="AA251" s="103" t="s">
        <v>621</v>
      </c>
      <c r="AB251" s="103" t="s">
        <v>623</v>
      </c>
      <c r="AC251" s="103" t="s">
        <v>621</v>
      </c>
      <c r="AD251" s="103" t="s">
        <v>621</v>
      </c>
      <c r="AE251" s="103" t="s">
        <v>621</v>
      </c>
      <c r="AF251" s="103" t="s">
        <v>620</v>
      </c>
      <c r="AH251" s="103">
        <f t="shared" si="33"/>
        <v>19</v>
      </c>
      <c r="AI251" s="103">
        <f t="shared" si="33"/>
        <v>3</v>
      </c>
      <c r="AJ251" s="103">
        <f t="shared" si="33"/>
        <v>2</v>
      </c>
      <c r="AK251" s="103">
        <f t="shared" si="33"/>
        <v>5</v>
      </c>
      <c r="AL251" s="103">
        <f t="shared" si="33"/>
        <v>0</v>
      </c>
      <c r="AM251" s="103">
        <f t="shared" si="27"/>
        <v>22</v>
      </c>
      <c r="AO251" s="67">
        <v>16</v>
      </c>
      <c r="AP251" s="67">
        <v>3</v>
      </c>
      <c r="AQ251" s="67">
        <v>0</v>
      </c>
      <c r="AR251" s="67">
        <v>1</v>
      </c>
      <c r="AS251" s="67">
        <v>2</v>
      </c>
      <c r="AT251" s="67">
        <v>0</v>
      </c>
      <c r="AU251" s="67">
        <v>2</v>
      </c>
      <c r="AV251" s="67">
        <v>0</v>
      </c>
      <c r="AW251" s="67">
        <v>0</v>
      </c>
      <c r="AY251" s="67">
        <f t="shared" si="28"/>
        <v>21.5</v>
      </c>
    </row>
    <row r="252" spans="1:51" x14ac:dyDescent="0.25">
      <c r="A252" s="212">
        <v>903</v>
      </c>
      <c r="B252" s="67" t="s">
        <v>253</v>
      </c>
      <c r="C252" s="67" t="s">
        <v>251</v>
      </c>
      <c r="D252" s="103" t="s">
        <v>621</v>
      </c>
      <c r="E252" s="103" t="s">
        <v>623</v>
      </c>
      <c r="F252" s="103" t="s">
        <v>621</v>
      </c>
      <c r="G252" s="103" t="s">
        <v>621</v>
      </c>
      <c r="H252" s="103" t="s">
        <v>621</v>
      </c>
      <c r="I252" s="103" t="s">
        <v>621</v>
      </c>
      <c r="J252" s="103" t="s">
        <v>621</v>
      </c>
      <c r="K252" s="103" t="s">
        <v>621</v>
      </c>
      <c r="L252" s="103" t="s">
        <v>621</v>
      </c>
      <c r="M252" s="103" t="s">
        <v>621</v>
      </c>
      <c r="N252" s="103" t="s">
        <v>621</v>
      </c>
      <c r="O252" s="103" t="s">
        <v>622</v>
      </c>
      <c r="P252" s="103" t="s">
        <v>622</v>
      </c>
      <c r="Q252" s="103" t="s">
        <v>621</v>
      </c>
      <c r="R252" s="103" t="s">
        <v>621</v>
      </c>
      <c r="S252" s="103" t="s">
        <v>621</v>
      </c>
      <c r="T252" s="103" t="s">
        <v>621</v>
      </c>
      <c r="U252" s="103" t="s">
        <v>621</v>
      </c>
      <c r="V252" s="103" t="s">
        <v>621</v>
      </c>
      <c r="W252" s="103" t="s">
        <v>622</v>
      </c>
      <c r="X252" s="103" t="s">
        <v>621</v>
      </c>
      <c r="Y252" s="103" t="s">
        <v>621</v>
      </c>
      <c r="Z252" s="103" t="s">
        <v>621</v>
      </c>
      <c r="AA252" s="103" t="s">
        <v>621</v>
      </c>
      <c r="AB252" s="103" t="s">
        <v>623</v>
      </c>
      <c r="AC252" s="103" t="s">
        <v>621</v>
      </c>
      <c r="AD252" s="103" t="s">
        <v>621</v>
      </c>
      <c r="AE252" s="103" t="s">
        <v>621</v>
      </c>
      <c r="AF252" s="103" t="s">
        <v>621</v>
      </c>
      <c r="AH252" s="103">
        <f t="shared" si="33"/>
        <v>24</v>
      </c>
      <c r="AI252" s="103">
        <f t="shared" si="33"/>
        <v>3</v>
      </c>
      <c r="AJ252" s="103">
        <f t="shared" si="33"/>
        <v>0</v>
      </c>
      <c r="AK252" s="103">
        <f t="shared" si="33"/>
        <v>2</v>
      </c>
      <c r="AL252" s="103">
        <f t="shared" si="33"/>
        <v>0</v>
      </c>
      <c r="AM252" s="103">
        <f t="shared" si="27"/>
        <v>27</v>
      </c>
      <c r="AO252" s="67">
        <v>18</v>
      </c>
      <c r="AP252" s="67">
        <v>6</v>
      </c>
      <c r="AQ252" s="67">
        <v>0</v>
      </c>
      <c r="AR252" s="67">
        <v>1</v>
      </c>
      <c r="AS252" s="67">
        <v>2</v>
      </c>
      <c r="AT252" s="67">
        <v>0</v>
      </c>
      <c r="AU252" s="67">
        <v>0</v>
      </c>
      <c r="AV252" s="67">
        <v>0</v>
      </c>
      <c r="AW252" s="67">
        <v>0</v>
      </c>
      <c r="AY252" s="67">
        <f t="shared" si="28"/>
        <v>23</v>
      </c>
    </row>
    <row r="253" spans="1:51" x14ac:dyDescent="0.25">
      <c r="A253" s="212">
        <v>904</v>
      </c>
      <c r="B253" s="67" t="s">
        <v>254</v>
      </c>
      <c r="C253" s="67" t="s">
        <v>251</v>
      </c>
      <c r="D253" s="103" t="s">
        <v>621</v>
      </c>
      <c r="E253" s="103" t="s">
        <v>623</v>
      </c>
      <c r="F253" s="103" t="s">
        <v>621</v>
      </c>
      <c r="G253" s="103" t="s">
        <v>621</v>
      </c>
      <c r="H253" s="103" t="s">
        <v>621</v>
      </c>
      <c r="I253" s="103" t="s">
        <v>621</v>
      </c>
      <c r="J253" s="103" t="s">
        <v>621</v>
      </c>
      <c r="K253" s="103" t="s">
        <v>621</v>
      </c>
      <c r="L253" s="103" t="s">
        <v>621</v>
      </c>
      <c r="M253" s="103" t="s">
        <v>623</v>
      </c>
      <c r="N253" s="103" t="s">
        <v>621</v>
      </c>
      <c r="O253" s="103" t="s">
        <v>622</v>
      </c>
      <c r="P253" s="103" t="s">
        <v>622</v>
      </c>
      <c r="Q253" s="103" t="s">
        <v>621</v>
      </c>
      <c r="R253" s="103" t="s">
        <v>621</v>
      </c>
      <c r="S253" s="103" t="s">
        <v>621</v>
      </c>
      <c r="T253" s="103" t="s">
        <v>621</v>
      </c>
      <c r="U253" s="103" t="s">
        <v>620</v>
      </c>
      <c r="V253" s="103" t="s">
        <v>622</v>
      </c>
      <c r="W253" s="103" t="s">
        <v>621</v>
      </c>
      <c r="X253" s="103" t="s">
        <v>621</v>
      </c>
      <c r="Y253" s="103" t="s">
        <v>621</v>
      </c>
      <c r="Z253" s="103" t="s">
        <v>621</v>
      </c>
      <c r="AA253" s="103" t="s">
        <v>623</v>
      </c>
      <c r="AB253" s="103" t="s">
        <v>623</v>
      </c>
      <c r="AC253" s="103" t="s">
        <v>621</v>
      </c>
      <c r="AD253" s="103" t="s">
        <v>621</v>
      </c>
      <c r="AE253" s="103" t="s">
        <v>621</v>
      </c>
      <c r="AF253" s="103" t="s">
        <v>621</v>
      </c>
      <c r="AH253" s="103">
        <f t="shared" si="33"/>
        <v>21</v>
      </c>
      <c r="AI253" s="103">
        <f t="shared" si="33"/>
        <v>3</v>
      </c>
      <c r="AJ253" s="103">
        <f t="shared" si="33"/>
        <v>1</v>
      </c>
      <c r="AK253" s="103">
        <f t="shared" si="33"/>
        <v>4</v>
      </c>
      <c r="AL253" s="103">
        <f t="shared" si="33"/>
        <v>0</v>
      </c>
      <c r="AM253" s="103">
        <f t="shared" si="27"/>
        <v>24</v>
      </c>
      <c r="AO253" s="67">
        <v>18</v>
      </c>
      <c r="AP253" s="67">
        <v>3</v>
      </c>
      <c r="AQ253" s="67">
        <v>0</v>
      </c>
      <c r="AR253" s="67">
        <v>0</v>
      </c>
      <c r="AS253" s="67">
        <v>3</v>
      </c>
      <c r="AT253" s="67">
        <v>0</v>
      </c>
      <c r="AU253" s="67">
        <v>1</v>
      </c>
      <c r="AV253" s="67">
        <v>0</v>
      </c>
      <c r="AW253" s="67">
        <v>0</v>
      </c>
      <c r="AY253" s="67">
        <f t="shared" si="28"/>
        <v>22</v>
      </c>
    </row>
    <row r="254" spans="1:51" x14ac:dyDescent="0.25">
      <c r="A254" s="212">
        <v>905</v>
      </c>
      <c r="B254" s="67" t="s">
        <v>255</v>
      </c>
      <c r="C254" s="67" t="s">
        <v>251</v>
      </c>
      <c r="D254" s="103" t="s">
        <v>623</v>
      </c>
      <c r="E254" s="103" t="s">
        <v>621</v>
      </c>
      <c r="F254" s="103" t="s">
        <v>623</v>
      </c>
      <c r="G254" s="103" t="s">
        <v>621</v>
      </c>
      <c r="H254" s="103" t="s">
        <v>623</v>
      </c>
      <c r="I254" s="103" t="s">
        <v>623</v>
      </c>
      <c r="J254" s="103" t="s">
        <v>621</v>
      </c>
      <c r="K254" s="103" t="s">
        <v>621</v>
      </c>
      <c r="L254" s="103" t="s">
        <v>621</v>
      </c>
      <c r="M254" s="103" t="s">
        <v>621</v>
      </c>
      <c r="N254" s="103" t="s">
        <v>621</v>
      </c>
      <c r="O254" s="103" t="s">
        <v>621</v>
      </c>
      <c r="P254" s="103" t="s">
        <v>621</v>
      </c>
      <c r="Q254" s="103" t="s">
        <v>621</v>
      </c>
      <c r="R254" s="103" t="s">
        <v>623</v>
      </c>
      <c r="S254" s="103" t="s">
        <v>621</v>
      </c>
      <c r="T254" s="103" t="s">
        <v>621</v>
      </c>
      <c r="U254" s="103" t="s">
        <v>621</v>
      </c>
      <c r="V254" s="103" t="s">
        <v>621</v>
      </c>
      <c r="W254" s="103" t="s">
        <v>621</v>
      </c>
      <c r="X254" s="103" t="s">
        <v>621</v>
      </c>
      <c r="Y254" s="103" t="s">
        <v>623</v>
      </c>
      <c r="Z254" s="103" t="s">
        <v>621</v>
      </c>
      <c r="AA254" s="103" t="s">
        <v>621</v>
      </c>
      <c r="AB254" s="103" t="s">
        <v>623</v>
      </c>
      <c r="AC254" s="103" t="s">
        <v>621</v>
      </c>
      <c r="AD254" s="103" t="s">
        <v>621</v>
      </c>
      <c r="AE254" s="103" t="s">
        <v>621</v>
      </c>
      <c r="AF254" s="103" t="s">
        <v>621</v>
      </c>
      <c r="AH254" s="103">
        <f t="shared" ref="AH254:AL263" si="34">COUNTIF($D254:$AF254,AH$3)</f>
        <v>22</v>
      </c>
      <c r="AI254" s="103">
        <f t="shared" si="34"/>
        <v>0</v>
      </c>
      <c r="AJ254" s="103">
        <f t="shared" si="34"/>
        <v>0</v>
      </c>
      <c r="AK254" s="103">
        <f t="shared" si="34"/>
        <v>7</v>
      </c>
      <c r="AL254" s="103">
        <f t="shared" si="34"/>
        <v>0</v>
      </c>
      <c r="AM254" s="103">
        <f t="shared" si="27"/>
        <v>22</v>
      </c>
      <c r="AO254" s="67">
        <v>15</v>
      </c>
      <c r="AP254" s="67">
        <v>7</v>
      </c>
      <c r="AQ254" s="67">
        <v>0</v>
      </c>
      <c r="AR254" s="67">
        <v>0</v>
      </c>
      <c r="AS254" s="67">
        <v>0</v>
      </c>
      <c r="AT254" s="67">
        <v>0</v>
      </c>
      <c r="AU254" s="67">
        <v>0</v>
      </c>
      <c r="AV254" s="67">
        <v>0</v>
      </c>
      <c r="AW254" s="67">
        <v>0</v>
      </c>
      <c r="AY254" s="67">
        <f t="shared" si="28"/>
        <v>18.5</v>
      </c>
    </row>
    <row r="255" spans="1:51" x14ac:dyDescent="0.25">
      <c r="A255" s="212">
        <v>906</v>
      </c>
      <c r="B255" s="67" t="s">
        <v>1907</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623</v>
      </c>
      <c r="R255" s="103" t="s">
        <v>621</v>
      </c>
      <c r="S255" s="103" t="s">
        <v>621</v>
      </c>
      <c r="T255" s="103" t="s">
        <v>621</v>
      </c>
      <c r="U255" s="103" t="s">
        <v>620</v>
      </c>
      <c r="V255" s="103" t="s">
        <v>621</v>
      </c>
      <c r="W255" s="103" t="s">
        <v>621</v>
      </c>
      <c r="X255" s="103" t="s">
        <v>621</v>
      </c>
      <c r="Y255" s="103" t="s">
        <v>621</v>
      </c>
      <c r="Z255" s="103" t="s">
        <v>621</v>
      </c>
      <c r="AA255" s="103" t="s">
        <v>621</v>
      </c>
      <c r="AB255" s="103" t="s">
        <v>621</v>
      </c>
      <c r="AC255" s="103" t="s">
        <v>621</v>
      </c>
      <c r="AD255" s="103" t="s">
        <v>621</v>
      </c>
      <c r="AE255" s="103" t="s">
        <v>621</v>
      </c>
      <c r="AF255" s="103" t="s">
        <v>621</v>
      </c>
      <c r="AH255" s="103">
        <f t="shared" si="34"/>
        <v>27</v>
      </c>
      <c r="AI255" s="103">
        <f t="shared" si="34"/>
        <v>0</v>
      </c>
      <c r="AJ255" s="103">
        <f t="shared" si="34"/>
        <v>1</v>
      </c>
      <c r="AK255" s="103">
        <f t="shared" si="34"/>
        <v>1</v>
      </c>
      <c r="AL255" s="103">
        <f t="shared" si="34"/>
        <v>0</v>
      </c>
      <c r="AM255" s="103">
        <f t="shared" si="27"/>
        <v>27</v>
      </c>
      <c r="AO255" s="67">
        <v>18</v>
      </c>
      <c r="AP255" s="67">
        <v>9</v>
      </c>
      <c r="AQ255" s="67">
        <v>0</v>
      </c>
      <c r="AR255" s="67">
        <v>0</v>
      </c>
      <c r="AS255" s="67">
        <v>0</v>
      </c>
      <c r="AT255" s="67">
        <v>0</v>
      </c>
      <c r="AU255" s="67">
        <v>1</v>
      </c>
      <c r="AV255" s="67">
        <v>0</v>
      </c>
      <c r="AW255" s="67">
        <v>0</v>
      </c>
      <c r="AY255" s="67">
        <f t="shared" si="28"/>
        <v>23.5</v>
      </c>
    </row>
    <row r="256" spans="1:51" x14ac:dyDescent="0.25">
      <c r="A256" s="212">
        <v>907</v>
      </c>
      <c r="B256" s="67" t="s">
        <v>257</v>
      </c>
      <c r="C256" s="67" t="s">
        <v>251</v>
      </c>
      <c r="D256" s="103" t="s">
        <v>621</v>
      </c>
      <c r="E256" s="103" t="s">
        <v>621</v>
      </c>
      <c r="F256" s="103" t="s">
        <v>623</v>
      </c>
      <c r="G256" s="103" t="s">
        <v>623</v>
      </c>
      <c r="H256" s="103" t="s">
        <v>621</v>
      </c>
      <c r="I256" s="103" t="s">
        <v>621</v>
      </c>
      <c r="J256" s="103" t="s">
        <v>621</v>
      </c>
      <c r="K256" s="103" t="s">
        <v>621</v>
      </c>
      <c r="L256" s="103" t="s">
        <v>623</v>
      </c>
      <c r="M256" s="103" t="s">
        <v>623</v>
      </c>
      <c r="N256" s="103" t="s">
        <v>621</v>
      </c>
      <c r="O256" s="103" t="s">
        <v>622</v>
      </c>
      <c r="P256" s="103" t="s">
        <v>622</v>
      </c>
      <c r="Q256" s="103" t="s">
        <v>623</v>
      </c>
      <c r="R256" s="103" t="s">
        <v>621</v>
      </c>
      <c r="S256" s="103" t="s">
        <v>621</v>
      </c>
      <c r="T256" s="103" t="s">
        <v>621</v>
      </c>
      <c r="U256" s="103" t="s">
        <v>620</v>
      </c>
      <c r="V256" s="103" t="s">
        <v>621</v>
      </c>
      <c r="W256" s="103" t="s">
        <v>621</v>
      </c>
      <c r="X256" s="103" t="s">
        <v>620</v>
      </c>
      <c r="Y256" s="103" t="s">
        <v>623</v>
      </c>
      <c r="Z256" s="103" t="s">
        <v>621</v>
      </c>
      <c r="AA256" s="103" t="s">
        <v>621</v>
      </c>
      <c r="AB256" s="103" t="s">
        <v>623</v>
      </c>
      <c r="AC256" s="103" t="s">
        <v>620</v>
      </c>
      <c r="AD256" s="103" t="s">
        <v>621</v>
      </c>
      <c r="AE256" s="103" t="s">
        <v>621</v>
      </c>
      <c r="AF256" s="103" t="s">
        <v>620</v>
      </c>
      <c r="AH256" s="103">
        <f t="shared" si="34"/>
        <v>16</v>
      </c>
      <c r="AI256" s="103">
        <f t="shared" si="34"/>
        <v>2</v>
      </c>
      <c r="AJ256" s="103">
        <f t="shared" si="34"/>
        <v>4</v>
      </c>
      <c r="AK256" s="103">
        <f t="shared" si="34"/>
        <v>7</v>
      </c>
      <c r="AL256" s="103">
        <f t="shared" si="34"/>
        <v>0</v>
      </c>
      <c r="AM256" s="103">
        <f t="shared" si="27"/>
        <v>18</v>
      </c>
      <c r="AO256" s="67">
        <v>12</v>
      </c>
      <c r="AP256" s="67">
        <v>4</v>
      </c>
      <c r="AQ256" s="67">
        <v>0</v>
      </c>
      <c r="AR256" s="67">
        <v>0</v>
      </c>
      <c r="AS256" s="67">
        <v>2</v>
      </c>
      <c r="AT256" s="67">
        <v>0</v>
      </c>
      <c r="AU256" s="67">
        <v>4</v>
      </c>
      <c r="AV256" s="67">
        <v>0</v>
      </c>
      <c r="AW256" s="67">
        <v>0</v>
      </c>
      <c r="AY256" s="67">
        <f t="shared" si="28"/>
        <v>19</v>
      </c>
    </row>
    <row r="257" spans="1:51" x14ac:dyDescent="0.25">
      <c r="A257" s="212">
        <v>908</v>
      </c>
      <c r="B257" s="67" t="s">
        <v>258</v>
      </c>
      <c r="C257" s="67" t="s">
        <v>251</v>
      </c>
      <c r="D257" s="103" t="s">
        <v>621</v>
      </c>
      <c r="E257" s="103" t="s">
        <v>621</v>
      </c>
      <c r="F257" s="103" t="s">
        <v>621</v>
      </c>
      <c r="G257" s="103" t="s">
        <v>621</v>
      </c>
      <c r="H257" s="103" t="s">
        <v>621</v>
      </c>
      <c r="I257" s="103" t="s">
        <v>621</v>
      </c>
      <c r="J257" s="103" t="s">
        <v>621</v>
      </c>
      <c r="K257" s="103" t="s">
        <v>621</v>
      </c>
      <c r="L257" s="103" t="s">
        <v>623</v>
      </c>
      <c r="M257" s="103" t="s">
        <v>621</v>
      </c>
      <c r="N257" s="103" t="s">
        <v>621</v>
      </c>
      <c r="O257" s="103" t="s">
        <v>621</v>
      </c>
      <c r="P257" s="103" t="s">
        <v>623</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623</v>
      </c>
      <c r="AC257" s="103" t="s">
        <v>621</v>
      </c>
      <c r="AD257" s="103" t="s">
        <v>621</v>
      </c>
      <c r="AE257" s="103" t="s">
        <v>621</v>
      </c>
      <c r="AF257" s="103" t="s">
        <v>621</v>
      </c>
      <c r="AH257" s="103">
        <f t="shared" si="34"/>
        <v>26</v>
      </c>
      <c r="AI257" s="103">
        <f t="shared" si="34"/>
        <v>0</v>
      </c>
      <c r="AJ257" s="103">
        <f t="shared" si="34"/>
        <v>0</v>
      </c>
      <c r="AK257" s="103">
        <f t="shared" si="34"/>
        <v>3</v>
      </c>
      <c r="AL257" s="103">
        <f t="shared" si="34"/>
        <v>0</v>
      </c>
      <c r="AM257" s="103">
        <f t="shared" si="27"/>
        <v>26</v>
      </c>
      <c r="AO257" s="67">
        <v>19</v>
      </c>
      <c r="AP257" s="67">
        <v>7</v>
      </c>
      <c r="AQ257" s="67">
        <v>0</v>
      </c>
      <c r="AR257" s="67">
        <v>0</v>
      </c>
      <c r="AS257" s="67">
        <v>0</v>
      </c>
      <c r="AT257" s="67">
        <v>0</v>
      </c>
      <c r="AU257" s="67">
        <v>0</v>
      </c>
      <c r="AV257" s="67">
        <v>0</v>
      </c>
      <c r="AW257" s="67">
        <v>0</v>
      </c>
      <c r="AY257" s="67">
        <f t="shared" si="28"/>
        <v>22.5</v>
      </c>
    </row>
    <row r="258" spans="1:51" x14ac:dyDescent="0.25">
      <c r="A258" s="212">
        <v>909</v>
      </c>
      <c r="B258" s="67" t="s">
        <v>259</v>
      </c>
      <c r="C258" s="67" t="s">
        <v>251</v>
      </c>
      <c r="D258" s="103" t="s">
        <v>621</v>
      </c>
      <c r="E258" s="103" t="s">
        <v>621</v>
      </c>
      <c r="F258" s="103" t="s">
        <v>621</v>
      </c>
      <c r="G258" s="103" t="s">
        <v>621</v>
      </c>
      <c r="H258" s="103" t="s">
        <v>621</v>
      </c>
      <c r="I258" s="103" t="s">
        <v>621</v>
      </c>
      <c r="J258" s="103" t="s">
        <v>621</v>
      </c>
      <c r="K258" s="103" t="s">
        <v>621</v>
      </c>
      <c r="L258" s="103" t="s">
        <v>621</v>
      </c>
      <c r="M258" s="103" t="s">
        <v>621</v>
      </c>
      <c r="N258" s="103" t="s">
        <v>621</v>
      </c>
      <c r="O258" s="103" t="s">
        <v>622</v>
      </c>
      <c r="P258" s="103" t="s">
        <v>622</v>
      </c>
      <c r="Q258" s="103" t="s">
        <v>621</v>
      </c>
      <c r="R258" s="103" t="s">
        <v>621</v>
      </c>
      <c r="S258" s="103" t="s">
        <v>621</v>
      </c>
      <c r="T258" s="103" t="s">
        <v>623</v>
      </c>
      <c r="U258" s="103" t="s">
        <v>621</v>
      </c>
      <c r="V258" s="103" t="s">
        <v>621</v>
      </c>
      <c r="W258" s="103" t="s">
        <v>621</v>
      </c>
      <c r="X258" s="103" t="s">
        <v>621</v>
      </c>
      <c r="Y258" s="103" t="s">
        <v>621</v>
      </c>
      <c r="Z258" s="103" t="s">
        <v>621</v>
      </c>
      <c r="AA258" s="103" t="s">
        <v>621</v>
      </c>
      <c r="AB258" s="103" t="s">
        <v>621</v>
      </c>
      <c r="AC258" s="103" t="s">
        <v>621</v>
      </c>
      <c r="AD258" s="103" t="s">
        <v>621</v>
      </c>
      <c r="AE258" s="103" t="s">
        <v>621</v>
      </c>
      <c r="AF258" s="103" t="s">
        <v>621</v>
      </c>
      <c r="AH258" s="103">
        <f t="shared" si="34"/>
        <v>26</v>
      </c>
      <c r="AI258" s="103">
        <f t="shared" si="34"/>
        <v>2</v>
      </c>
      <c r="AJ258" s="103">
        <f t="shared" si="34"/>
        <v>0</v>
      </c>
      <c r="AK258" s="103">
        <f t="shared" si="34"/>
        <v>1</v>
      </c>
      <c r="AL258" s="103">
        <f t="shared" si="34"/>
        <v>0</v>
      </c>
      <c r="AM258" s="103">
        <f t="shared" si="27"/>
        <v>28</v>
      </c>
      <c r="AO258" s="67">
        <v>20</v>
      </c>
      <c r="AP258" s="67">
        <v>6</v>
      </c>
      <c r="AQ258" s="67">
        <v>0</v>
      </c>
      <c r="AR258" s="67">
        <v>0</v>
      </c>
      <c r="AS258" s="67">
        <v>2</v>
      </c>
      <c r="AT258" s="67">
        <v>0</v>
      </c>
      <c r="AU258" s="67">
        <v>0</v>
      </c>
      <c r="AV258" s="67">
        <v>0</v>
      </c>
      <c r="AW258" s="67">
        <v>0</v>
      </c>
      <c r="AY258" s="67">
        <f t="shared" si="28"/>
        <v>24</v>
      </c>
    </row>
    <row r="259" spans="1:51" x14ac:dyDescent="0.25">
      <c r="A259" s="212">
        <v>910</v>
      </c>
      <c r="B259" s="67" t="s">
        <v>1908</v>
      </c>
      <c r="C259" s="67" t="s">
        <v>251</v>
      </c>
      <c r="D259" s="103" t="s">
        <v>621</v>
      </c>
      <c r="E259" s="103" t="s">
        <v>621</v>
      </c>
      <c r="F259" s="103" t="s">
        <v>621</v>
      </c>
      <c r="G259" s="103" t="s">
        <v>621</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621</v>
      </c>
      <c r="T259" s="103" t="s">
        <v>623</v>
      </c>
      <c r="U259" s="103" t="s">
        <v>621</v>
      </c>
      <c r="V259" s="103" t="s">
        <v>621</v>
      </c>
      <c r="W259" s="103" t="s">
        <v>621</v>
      </c>
      <c r="X259" s="103" t="s">
        <v>621</v>
      </c>
      <c r="Y259" s="103" t="s">
        <v>621</v>
      </c>
      <c r="Z259" s="103" t="s">
        <v>621</v>
      </c>
      <c r="AA259" s="103" t="s">
        <v>621</v>
      </c>
      <c r="AB259" s="103" t="s">
        <v>623</v>
      </c>
      <c r="AC259" s="103" t="s">
        <v>621</v>
      </c>
      <c r="AD259" s="103" t="s">
        <v>621</v>
      </c>
      <c r="AE259" s="103" t="s">
        <v>621</v>
      </c>
      <c r="AF259" s="103" t="s">
        <v>621</v>
      </c>
      <c r="AH259" s="103">
        <f t="shared" si="34"/>
        <v>27</v>
      </c>
      <c r="AI259" s="103">
        <f t="shared" si="34"/>
        <v>0</v>
      </c>
      <c r="AJ259" s="103">
        <f t="shared" si="34"/>
        <v>0</v>
      </c>
      <c r="AK259" s="103">
        <f t="shared" si="34"/>
        <v>2</v>
      </c>
      <c r="AL259" s="103">
        <f t="shared" si="34"/>
        <v>0</v>
      </c>
      <c r="AM259" s="103">
        <f t="shared" si="27"/>
        <v>27</v>
      </c>
      <c r="AO259" s="67">
        <v>20</v>
      </c>
      <c r="AP259" s="67">
        <v>7</v>
      </c>
      <c r="AQ259" s="67">
        <v>0</v>
      </c>
      <c r="AR259" s="67">
        <v>0</v>
      </c>
      <c r="AS259" s="67">
        <v>0</v>
      </c>
      <c r="AT259" s="67">
        <v>0</v>
      </c>
      <c r="AU259" s="67">
        <v>0</v>
      </c>
      <c r="AV259" s="67">
        <v>0</v>
      </c>
      <c r="AW259" s="67">
        <v>0</v>
      </c>
      <c r="AY259" s="67">
        <f t="shared" si="28"/>
        <v>23.5</v>
      </c>
    </row>
    <row r="260" spans="1:51" x14ac:dyDescent="0.25">
      <c r="A260" s="212">
        <v>911</v>
      </c>
      <c r="B260" s="67" t="s">
        <v>261</v>
      </c>
      <c r="C260" s="67" t="s">
        <v>251</v>
      </c>
      <c r="D260" s="103" t="s">
        <v>621</v>
      </c>
      <c r="E260" s="103" t="s">
        <v>621</v>
      </c>
      <c r="F260" s="103" t="s">
        <v>621</v>
      </c>
      <c r="G260" s="103" t="s">
        <v>621</v>
      </c>
      <c r="H260" s="103" t="s">
        <v>621</v>
      </c>
      <c r="I260" s="103" t="s">
        <v>621</v>
      </c>
      <c r="J260" s="103" t="s">
        <v>623</v>
      </c>
      <c r="K260" s="103" t="s">
        <v>621</v>
      </c>
      <c r="L260" s="103" t="s">
        <v>623</v>
      </c>
      <c r="M260" s="103" t="s">
        <v>621</v>
      </c>
      <c r="N260" s="103" t="s">
        <v>621</v>
      </c>
      <c r="O260" s="103" t="s">
        <v>622</v>
      </c>
      <c r="P260" s="103" t="s">
        <v>622</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623</v>
      </c>
      <c r="AC260" s="103" t="s">
        <v>621</v>
      </c>
      <c r="AD260" s="103" t="s">
        <v>621</v>
      </c>
      <c r="AE260" s="103" t="s">
        <v>621</v>
      </c>
      <c r="AF260" s="103" t="s">
        <v>621</v>
      </c>
      <c r="AH260" s="103">
        <f t="shared" si="34"/>
        <v>24</v>
      </c>
      <c r="AI260" s="103">
        <f t="shared" si="34"/>
        <v>2</v>
      </c>
      <c r="AJ260" s="103">
        <f t="shared" si="34"/>
        <v>0</v>
      </c>
      <c r="AK260" s="103">
        <f t="shared" si="34"/>
        <v>3</v>
      </c>
      <c r="AL260" s="103">
        <f t="shared" si="34"/>
        <v>0</v>
      </c>
      <c r="AM260" s="103">
        <f t="shared" ref="AM260:AM323" si="35">AH260+AI260</f>
        <v>26</v>
      </c>
      <c r="AO260" s="67">
        <v>18</v>
      </c>
      <c r="AP260" s="67">
        <v>6</v>
      </c>
      <c r="AQ260" s="67">
        <v>0</v>
      </c>
      <c r="AR260" s="67">
        <v>0</v>
      </c>
      <c r="AS260" s="67">
        <v>2</v>
      </c>
      <c r="AT260" s="67">
        <v>0</v>
      </c>
      <c r="AU260" s="67">
        <v>0</v>
      </c>
      <c r="AV260" s="67">
        <v>0</v>
      </c>
      <c r="AW260" s="67">
        <v>0</v>
      </c>
      <c r="AY260" s="67">
        <f t="shared" si="28"/>
        <v>22</v>
      </c>
    </row>
    <row r="261" spans="1:51" x14ac:dyDescent="0.25">
      <c r="A261" s="212">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623</v>
      </c>
      <c r="N261" s="103" t="s">
        <v>621</v>
      </c>
      <c r="O261" s="103" t="s">
        <v>621</v>
      </c>
      <c r="P261" s="103" t="s">
        <v>621</v>
      </c>
      <c r="Q261" s="103" t="s">
        <v>621</v>
      </c>
      <c r="R261" s="103" t="s">
        <v>621</v>
      </c>
      <c r="S261" s="103" t="s">
        <v>621</v>
      </c>
      <c r="T261" s="103" t="s">
        <v>623</v>
      </c>
      <c r="U261" s="103" t="s">
        <v>621</v>
      </c>
      <c r="V261" s="103" t="s">
        <v>621</v>
      </c>
      <c r="W261" s="103" t="s">
        <v>621</v>
      </c>
      <c r="X261" s="103" t="s">
        <v>621</v>
      </c>
      <c r="Y261" s="103" t="s">
        <v>621</v>
      </c>
      <c r="Z261" s="103" t="s">
        <v>621</v>
      </c>
      <c r="AA261" s="103" t="s">
        <v>621</v>
      </c>
      <c r="AB261" s="103" t="s">
        <v>623</v>
      </c>
      <c r="AC261" s="103" t="s">
        <v>621</v>
      </c>
      <c r="AD261" s="103" t="s">
        <v>621</v>
      </c>
      <c r="AE261" s="103" t="s">
        <v>623</v>
      </c>
      <c r="AF261" s="103" t="s">
        <v>621</v>
      </c>
      <c r="AH261" s="103">
        <f t="shared" si="34"/>
        <v>24</v>
      </c>
      <c r="AI261" s="103">
        <f t="shared" si="34"/>
        <v>0</v>
      </c>
      <c r="AJ261" s="103">
        <f t="shared" si="34"/>
        <v>0</v>
      </c>
      <c r="AK261" s="103">
        <f t="shared" si="34"/>
        <v>5</v>
      </c>
      <c r="AL261" s="103">
        <f t="shared" si="34"/>
        <v>0</v>
      </c>
      <c r="AM261" s="103">
        <f t="shared" si="35"/>
        <v>24</v>
      </c>
      <c r="AO261" s="67">
        <v>18</v>
      </c>
      <c r="AP261" s="67">
        <v>6</v>
      </c>
      <c r="AQ261" s="67">
        <v>0</v>
      </c>
      <c r="AR261" s="67">
        <v>0</v>
      </c>
      <c r="AS261" s="67">
        <v>0</v>
      </c>
      <c r="AT261" s="67">
        <v>0</v>
      </c>
      <c r="AU261" s="67">
        <v>0</v>
      </c>
      <c r="AV261" s="67">
        <v>0</v>
      </c>
      <c r="AW261" s="67">
        <v>0</v>
      </c>
      <c r="AY261" s="67">
        <f t="shared" ref="AY261:AY324" si="36">AO261+AP261*0.5+AR261+AS261*0.5+AU261+AV261*0.5</f>
        <v>21</v>
      </c>
    </row>
    <row r="262" spans="1:51" x14ac:dyDescent="0.25">
      <c r="A262" s="212">
        <v>1001</v>
      </c>
      <c r="B262" s="67" t="s">
        <v>263</v>
      </c>
      <c r="C262" s="67" t="s">
        <v>264</v>
      </c>
      <c r="D262" s="103" t="s">
        <v>623</v>
      </c>
      <c r="E262" s="103" t="s">
        <v>621</v>
      </c>
      <c r="F262" s="103" t="s">
        <v>621</v>
      </c>
      <c r="G262" s="103" t="s">
        <v>623</v>
      </c>
      <c r="H262" s="103" t="s">
        <v>621</v>
      </c>
      <c r="I262" s="103" t="s">
        <v>622</v>
      </c>
      <c r="J262" s="103" t="s">
        <v>621</v>
      </c>
      <c r="K262" s="103" t="s">
        <v>622</v>
      </c>
      <c r="L262" s="103" t="s">
        <v>621</v>
      </c>
      <c r="M262" s="103" t="s">
        <v>621</v>
      </c>
      <c r="N262" s="103" t="s">
        <v>621</v>
      </c>
      <c r="O262" s="103" t="s">
        <v>622</v>
      </c>
      <c r="P262" s="103" t="s">
        <v>622</v>
      </c>
      <c r="Q262" s="103" t="s">
        <v>621</v>
      </c>
      <c r="R262" s="103" t="s">
        <v>621</v>
      </c>
      <c r="S262" s="103" t="s">
        <v>622</v>
      </c>
      <c r="T262" s="103" t="s">
        <v>623</v>
      </c>
      <c r="U262" s="103" t="s">
        <v>621</v>
      </c>
      <c r="V262" s="103" t="s">
        <v>621</v>
      </c>
      <c r="W262" s="103" t="s">
        <v>622</v>
      </c>
      <c r="X262" s="103" t="s">
        <v>621</v>
      </c>
      <c r="Y262" s="103" t="s">
        <v>621</v>
      </c>
      <c r="Z262" s="103" t="s">
        <v>621</v>
      </c>
      <c r="AA262" s="103" t="s">
        <v>623</v>
      </c>
      <c r="AB262" s="103" t="s">
        <v>623</v>
      </c>
      <c r="AC262" s="103" t="s">
        <v>621</v>
      </c>
      <c r="AD262" s="103" t="s">
        <v>621</v>
      </c>
      <c r="AE262" s="103" t="s">
        <v>621</v>
      </c>
      <c r="AF262" s="103" t="s">
        <v>621</v>
      </c>
      <c r="AH262" s="103">
        <f t="shared" si="34"/>
        <v>18</v>
      </c>
      <c r="AI262" s="103">
        <f t="shared" si="34"/>
        <v>6</v>
      </c>
      <c r="AJ262" s="103">
        <f t="shared" si="34"/>
        <v>0</v>
      </c>
      <c r="AK262" s="103">
        <f t="shared" si="34"/>
        <v>5</v>
      </c>
      <c r="AL262" s="103">
        <f t="shared" si="34"/>
        <v>0</v>
      </c>
      <c r="AM262" s="103">
        <f t="shared" si="35"/>
        <v>24</v>
      </c>
      <c r="AO262" s="67">
        <v>14</v>
      </c>
      <c r="AP262" s="67">
        <v>4</v>
      </c>
      <c r="AQ262" s="67">
        <v>0</v>
      </c>
      <c r="AR262" s="67">
        <v>4</v>
      </c>
      <c r="AS262" s="67">
        <v>2</v>
      </c>
      <c r="AT262" s="67">
        <v>0</v>
      </c>
      <c r="AU262" s="67">
        <v>0</v>
      </c>
      <c r="AV262" s="67">
        <v>0</v>
      </c>
      <c r="AW262" s="67">
        <v>0</v>
      </c>
      <c r="AY262" s="67">
        <f t="shared" si="36"/>
        <v>21</v>
      </c>
    </row>
    <row r="263" spans="1:51" x14ac:dyDescent="0.25">
      <c r="A263" s="212">
        <v>1002</v>
      </c>
      <c r="B263" s="67" t="s">
        <v>265</v>
      </c>
      <c r="C263" s="67" t="s">
        <v>264</v>
      </c>
      <c r="D263" s="103" t="s">
        <v>621</v>
      </c>
      <c r="E263" s="103" t="s">
        <v>621</v>
      </c>
      <c r="F263" s="103" t="s">
        <v>621</v>
      </c>
      <c r="G263" s="103" t="s">
        <v>623</v>
      </c>
      <c r="H263" s="103" t="s">
        <v>621</v>
      </c>
      <c r="I263" s="103" t="s">
        <v>621</v>
      </c>
      <c r="J263" s="103" t="s">
        <v>621</v>
      </c>
      <c r="K263" s="103" t="s">
        <v>622</v>
      </c>
      <c r="L263" s="103" t="s">
        <v>621</v>
      </c>
      <c r="M263" s="103" t="s">
        <v>623</v>
      </c>
      <c r="N263" s="103" t="s">
        <v>621</v>
      </c>
      <c r="O263" s="103" t="s">
        <v>622</v>
      </c>
      <c r="P263" s="103" t="s">
        <v>622</v>
      </c>
      <c r="Q263" s="103" t="s">
        <v>621</v>
      </c>
      <c r="R263" s="103" t="s">
        <v>621</v>
      </c>
      <c r="S263" s="103" t="s">
        <v>622</v>
      </c>
      <c r="T263" s="103" t="s">
        <v>621</v>
      </c>
      <c r="U263" s="103" t="s">
        <v>621</v>
      </c>
      <c r="V263" s="103" t="s">
        <v>621</v>
      </c>
      <c r="W263" s="103" t="s">
        <v>621</v>
      </c>
      <c r="X263" s="103" t="s">
        <v>620</v>
      </c>
      <c r="Y263" s="103" t="s">
        <v>621</v>
      </c>
      <c r="Z263" s="103" t="s">
        <v>621</v>
      </c>
      <c r="AA263" s="103" t="s">
        <v>621</v>
      </c>
      <c r="AB263" s="103" t="s">
        <v>623</v>
      </c>
      <c r="AC263" s="103" t="s">
        <v>621</v>
      </c>
      <c r="AD263" s="103" t="s">
        <v>621</v>
      </c>
      <c r="AE263" s="103" t="s">
        <v>621</v>
      </c>
      <c r="AF263" s="103" t="s">
        <v>621</v>
      </c>
      <c r="AH263" s="103">
        <f t="shared" si="34"/>
        <v>21</v>
      </c>
      <c r="AI263" s="103">
        <f t="shared" si="34"/>
        <v>4</v>
      </c>
      <c r="AJ263" s="103">
        <f t="shared" si="34"/>
        <v>1</v>
      </c>
      <c r="AK263" s="103">
        <f t="shared" si="34"/>
        <v>3</v>
      </c>
      <c r="AL263" s="103">
        <f t="shared" si="34"/>
        <v>0</v>
      </c>
      <c r="AM263" s="103">
        <f t="shared" si="35"/>
        <v>25</v>
      </c>
      <c r="AO263" s="67">
        <v>16</v>
      </c>
      <c r="AP263" s="67">
        <v>5</v>
      </c>
      <c r="AQ263" s="67">
        <v>0</v>
      </c>
      <c r="AR263" s="67">
        <v>2</v>
      </c>
      <c r="AS263" s="67">
        <v>2</v>
      </c>
      <c r="AT263" s="67">
        <v>0</v>
      </c>
      <c r="AU263" s="67">
        <v>1</v>
      </c>
      <c r="AV263" s="67">
        <v>0</v>
      </c>
      <c r="AW263" s="67">
        <v>0</v>
      </c>
      <c r="AY263" s="67">
        <f t="shared" si="36"/>
        <v>22.5</v>
      </c>
    </row>
    <row r="264" spans="1:51" x14ac:dyDescent="0.25">
      <c r="A264" s="212">
        <v>1003</v>
      </c>
      <c r="B264" s="67" t="s">
        <v>266</v>
      </c>
      <c r="C264" s="67" t="s">
        <v>264</v>
      </c>
      <c r="D264" s="103" t="s">
        <v>621</v>
      </c>
      <c r="E264" s="103" t="s">
        <v>621</v>
      </c>
      <c r="F264" s="103" t="s">
        <v>621</v>
      </c>
      <c r="G264" s="103" t="s">
        <v>622</v>
      </c>
      <c r="H264" s="103" t="s">
        <v>621</v>
      </c>
      <c r="I264" s="103" t="s">
        <v>622</v>
      </c>
      <c r="J264" s="103" t="s">
        <v>621</v>
      </c>
      <c r="K264" s="103" t="s">
        <v>622</v>
      </c>
      <c r="L264" s="103" t="s">
        <v>621</v>
      </c>
      <c r="M264" s="103" t="s">
        <v>623</v>
      </c>
      <c r="N264" s="103" t="s">
        <v>621</v>
      </c>
      <c r="O264" s="103" t="s">
        <v>622</v>
      </c>
      <c r="P264" s="103" t="s">
        <v>622</v>
      </c>
      <c r="Q264" s="103" t="s">
        <v>623</v>
      </c>
      <c r="R264" s="103" t="s">
        <v>621</v>
      </c>
      <c r="S264" s="103" t="s">
        <v>622</v>
      </c>
      <c r="T264" s="103" t="s">
        <v>623</v>
      </c>
      <c r="U264" s="103" t="s">
        <v>621</v>
      </c>
      <c r="V264" s="103" t="s">
        <v>621</v>
      </c>
      <c r="W264" s="103" t="s">
        <v>621</v>
      </c>
      <c r="X264" s="103" t="s">
        <v>621</v>
      </c>
      <c r="Y264" s="103" t="s">
        <v>621</v>
      </c>
      <c r="Z264" s="103" t="s">
        <v>621</v>
      </c>
      <c r="AA264" s="103" t="s">
        <v>621</v>
      </c>
      <c r="AB264" s="103" t="s">
        <v>623</v>
      </c>
      <c r="AC264" s="103" t="s">
        <v>621</v>
      </c>
      <c r="AD264" s="103" t="s">
        <v>621</v>
      </c>
      <c r="AE264" s="103" t="s">
        <v>622</v>
      </c>
      <c r="AF264" s="103" t="s">
        <v>621</v>
      </c>
      <c r="AH264" s="103">
        <f t="shared" ref="AH264:AL273" si="37">COUNTIF($D264:$AF264,AH$3)</f>
        <v>18</v>
      </c>
      <c r="AI264" s="103">
        <f t="shared" si="37"/>
        <v>7</v>
      </c>
      <c r="AJ264" s="103">
        <f t="shared" si="37"/>
        <v>0</v>
      </c>
      <c r="AK264" s="103">
        <f t="shared" si="37"/>
        <v>4</v>
      </c>
      <c r="AL264" s="103">
        <f t="shared" si="37"/>
        <v>0</v>
      </c>
      <c r="AM264" s="103">
        <f t="shared" si="35"/>
        <v>25</v>
      </c>
      <c r="AO264" s="67">
        <v>14</v>
      </c>
      <c r="AP264" s="67">
        <v>4</v>
      </c>
      <c r="AQ264" s="67">
        <v>0</v>
      </c>
      <c r="AR264" s="67">
        <v>5</v>
      </c>
      <c r="AS264" s="67">
        <v>2</v>
      </c>
      <c r="AT264" s="67">
        <v>0</v>
      </c>
      <c r="AU264" s="67">
        <v>0</v>
      </c>
      <c r="AV264" s="67">
        <v>0</v>
      </c>
      <c r="AW264" s="67">
        <v>0</v>
      </c>
      <c r="AY264" s="67">
        <f t="shared" si="36"/>
        <v>22</v>
      </c>
    </row>
    <row r="265" spans="1:51" x14ac:dyDescent="0.25">
      <c r="A265" s="212">
        <v>1004</v>
      </c>
      <c r="B265" s="67" t="s">
        <v>267</v>
      </c>
      <c r="C265" s="67" t="s">
        <v>264</v>
      </c>
      <c r="D265" s="103" t="s">
        <v>621</v>
      </c>
      <c r="E265" s="103" t="s">
        <v>621</v>
      </c>
      <c r="F265" s="103" t="s">
        <v>621</v>
      </c>
      <c r="G265" s="103" t="s">
        <v>622</v>
      </c>
      <c r="H265" s="103" t="s">
        <v>621</v>
      </c>
      <c r="I265" s="103" t="s">
        <v>622</v>
      </c>
      <c r="J265" s="103" t="s">
        <v>621</v>
      </c>
      <c r="K265" s="103" t="s">
        <v>621</v>
      </c>
      <c r="L265" s="103" t="s">
        <v>621</v>
      </c>
      <c r="M265" s="103" t="s">
        <v>621</v>
      </c>
      <c r="N265" s="103" t="s">
        <v>621</v>
      </c>
      <c r="O265" s="103" t="s">
        <v>622</v>
      </c>
      <c r="P265" s="103" t="s">
        <v>622</v>
      </c>
      <c r="Q265" s="103" t="s">
        <v>623</v>
      </c>
      <c r="R265" s="103" t="s">
        <v>621</v>
      </c>
      <c r="S265" s="103" t="s">
        <v>622</v>
      </c>
      <c r="T265" s="103" t="s">
        <v>623</v>
      </c>
      <c r="U265" s="103" t="s">
        <v>621</v>
      </c>
      <c r="V265" s="103" t="s">
        <v>622</v>
      </c>
      <c r="W265" s="103" t="s">
        <v>622</v>
      </c>
      <c r="X265" s="103" t="s">
        <v>621</v>
      </c>
      <c r="Y265" s="103" t="s">
        <v>623</v>
      </c>
      <c r="Z265" s="103" t="s">
        <v>621</v>
      </c>
      <c r="AA265" s="103" t="s">
        <v>621</v>
      </c>
      <c r="AB265" s="103" t="s">
        <v>623</v>
      </c>
      <c r="AC265" s="103" t="s">
        <v>621</v>
      </c>
      <c r="AD265" s="103" t="s">
        <v>621</v>
      </c>
      <c r="AE265" s="103" t="s">
        <v>622</v>
      </c>
      <c r="AF265" s="103" t="s">
        <v>621</v>
      </c>
      <c r="AH265" s="103">
        <f t="shared" si="37"/>
        <v>17</v>
      </c>
      <c r="AI265" s="103">
        <f t="shared" si="37"/>
        <v>8</v>
      </c>
      <c r="AJ265" s="103">
        <f t="shared" si="37"/>
        <v>0</v>
      </c>
      <c r="AK265" s="103">
        <f t="shared" si="37"/>
        <v>4</v>
      </c>
      <c r="AL265" s="103">
        <f t="shared" si="37"/>
        <v>0</v>
      </c>
      <c r="AM265" s="103">
        <f t="shared" si="35"/>
        <v>25</v>
      </c>
      <c r="AO265" s="67">
        <v>14</v>
      </c>
      <c r="AP265" s="67">
        <v>3</v>
      </c>
      <c r="AQ265" s="67">
        <v>0</v>
      </c>
      <c r="AR265" s="67">
        <v>5</v>
      </c>
      <c r="AS265" s="67">
        <v>3</v>
      </c>
      <c r="AT265" s="67">
        <v>0</v>
      </c>
      <c r="AU265" s="67">
        <v>0</v>
      </c>
      <c r="AV265" s="67">
        <v>0</v>
      </c>
      <c r="AW265" s="67">
        <v>0</v>
      </c>
      <c r="AY265" s="67">
        <f t="shared" si="36"/>
        <v>22</v>
      </c>
    </row>
    <row r="266" spans="1:51" x14ac:dyDescent="0.25">
      <c r="A266" s="212">
        <v>1005</v>
      </c>
      <c r="B266" s="67" t="s">
        <v>268</v>
      </c>
      <c r="C266" s="67" t="s">
        <v>264</v>
      </c>
      <c r="D266" s="103" t="s">
        <v>621</v>
      </c>
      <c r="E266" s="103" t="s">
        <v>621</v>
      </c>
      <c r="F266" s="103" t="s">
        <v>621</v>
      </c>
      <c r="G266" s="103" t="s">
        <v>621</v>
      </c>
      <c r="H266" s="103" t="s">
        <v>621</v>
      </c>
      <c r="I266" s="103" t="s">
        <v>621</v>
      </c>
      <c r="J266" s="103" t="s">
        <v>621</v>
      </c>
      <c r="K266" s="103" t="s">
        <v>623</v>
      </c>
      <c r="L266" s="103" t="s">
        <v>621</v>
      </c>
      <c r="M266" s="103" t="s">
        <v>621</v>
      </c>
      <c r="N266" s="103" t="s">
        <v>621</v>
      </c>
      <c r="O266" s="103" t="s">
        <v>622</v>
      </c>
      <c r="P266" s="103" t="s">
        <v>622</v>
      </c>
      <c r="Q266" s="103" t="s">
        <v>623</v>
      </c>
      <c r="R266" s="103" t="s">
        <v>621</v>
      </c>
      <c r="S266" s="103" t="s">
        <v>621</v>
      </c>
      <c r="T266" s="103" t="s">
        <v>621</v>
      </c>
      <c r="U266" s="103" t="s">
        <v>620</v>
      </c>
      <c r="V266" s="103" t="s">
        <v>621</v>
      </c>
      <c r="W266" s="103" t="s">
        <v>621</v>
      </c>
      <c r="X266" s="103" t="s">
        <v>621</v>
      </c>
      <c r="Y266" s="103" t="s">
        <v>621</v>
      </c>
      <c r="Z266" s="103" t="s">
        <v>621</v>
      </c>
      <c r="AA266" s="103" t="s">
        <v>621</v>
      </c>
      <c r="AB266" s="103" t="s">
        <v>621</v>
      </c>
      <c r="AC266" s="103" t="s">
        <v>621</v>
      </c>
      <c r="AD266" s="103" t="s">
        <v>621</v>
      </c>
      <c r="AE266" s="103" t="s">
        <v>621</v>
      </c>
      <c r="AF266" s="103" t="s">
        <v>621</v>
      </c>
      <c r="AH266" s="103">
        <f t="shared" si="37"/>
        <v>24</v>
      </c>
      <c r="AI266" s="103">
        <f t="shared" si="37"/>
        <v>2</v>
      </c>
      <c r="AJ266" s="103">
        <f t="shared" si="37"/>
        <v>1</v>
      </c>
      <c r="AK266" s="103">
        <f t="shared" si="37"/>
        <v>2</v>
      </c>
      <c r="AL266" s="103">
        <f t="shared" si="37"/>
        <v>0</v>
      </c>
      <c r="AM266" s="103">
        <f t="shared" si="35"/>
        <v>26</v>
      </c>
      <c r="AO266" s="67">
        <v>17</v>
      </c>
      <c r="AP266" s="67">
        <v>7</v>
      </c>
      <c r="AQ266" s="67">
        <v>0</v>
      </c>
      <c r="AR266" s="67">
        <v>0</v>
      </c>
      <c r="AS266" s="67">
        <v>2</v>
      </c>
      <c r="AT266" s="67">
        <v>0</v>
      </c>
      <c r="AU266" s="67">
        <v>1</v>
      </c>
      <c r="AV266" s="67">
        <v>0</v>
      </c>
      <c r="AW266" s="67">
        <v>0</v>
      </c>
      <c r="AY266" s="67">
        <f t="shared" si="36"/>
        <v>22.5</v>
      </c>
    </row>
    <row r="267" spans="1:51" x14ac:dyDescent="0.25">
      <c r="A267" s="212">
        <v>1006</v>
      </c>
      <c r="B267" s="67" t="s">
        <v>269</v>
      </c>
      <c r="C267" s="67" t="s">
        <v>264</v>
      </c>
      <c r="D267" s="103" t="s">
        <v>621</v>
      </c>
      <c r="E267" s="103" t="s">
        <v>623</v>
      </c>
      <c r="F267" s="103" t="s">
        <v>621</v>
      </c>
      <c r="G267" s="103" t="s">
        <v>623</v>
      </c>
      <c r="H267" s="103" t="s">
        <v>621</v>
      </c>
      <c r="I267" s="103" t="s">
        <v>621</v>
      </c>
      <c r="J267" s="103" t="s">
        <v>621</v>
      </c>
      <c r="K267" s="103" t="s">
        <v>621</v>
      </c>
      <c r="L267" s="103" t="s">
        <v>621</v>
      </c>
      <c r="M267" s="103" t="s">
        <v>623</v>
      </c>
      <c r="N267" s="103" t="s">
        <v>621</v>
      </c>
      <c r="O267" s="103" t="s">
        <v>622</v>
      </c>
      <c r="P267" s="103" t="s">
        <v>622</v>
      </c>
      <c r="Q267" s="103" t="s">
        <v>623</v>
      </c>
      <c r="R267" s="103" t="s">
        <v>623</v>
      </c>
      <c r="S267" s="103" t="s">
        <v>621</v>
      </c>
      <c r="T267" s="103" t="s">
        <v>621</v>
      </c>
      <c r="U267" s="103" t="s">
        <v>620</v>
      </c>
      <c r="V267" s="103" t="s">
        <v>621</v>
      </c>
      <c r="W267" s="103" t="s">
        <v>621</v>
      </c>
      <c r="X267" s="103" t="s">
        <v>621</v>
      </c>
      <c r="Y267" s="103" t="s">
        <v>621</v>
      </c>
      <c r="Z267" s="103" t="s">
        <v>621</v>
      </c>
      <c r="AA267" s="103" t="s">
        <v>621</v>
      </c>
      <c r="AB267" s="103" t="s">
        <v>621</v>
      </c>
      <c r="AC267" s="103" t="s">
        <v>621</v>
      </c>
      <c r="AD267" s="103" t="s">
        <v>621</v>
      </c>
      <c r="AE267" s="103" t="s">
        <v>621</v>
      </c>
      <c r="AF267" s="103" t="s">
        <v>621</v>
      </c>
      <c r="AH267" s="103">
        <f t="shared" si="37"/>
        <v>21</v>
      </c>
      <c r="AI267" s="103">
        <f t="shared" si="37"/>
        <v>2</v>
      </c>
      <c r="AJ267" s="103">
        <f t="shared" si="37"/>
        <v>1</v>
      </c>
      <c r="AK267" s="103">
        <f t="shared" si="37"/>
        <v>5</v>
      </c>
      <c r="AL267" s="103">
        <f t="shared" si="37"/>
        <v>0</v>
      </c>
      <c r="AM267" s="103">
        <f t="shared" si="35"/>
        <v>23</v>
      </c>
      <c r="AO267" s="67">
        <v>15</v>
      </c>
      <c r="AP267" s="67">
        <v>6</v>
      </c>
      <c r="AQ267" s="67">
        <v>0</v>
      </c>
      <c r="AR267" s="67">
        <v>0</v>
      </c>
      <c r="AS267" s="67">
        <v>2</v>
      </c>
      <c r="AT267" s="67">
        <v>0</v>
      </c>
      <c r="AU267" s="67">
        <v>1</v>
      </c>
      <c r="AV267" s="67">
        <v>0</v>
      </c>
      <c r="AW267" s="67">
        <v>0</v>
      </c>
      <c r="AY267" s="67">
        <f t="shared" si="36"/>
        <v>20</v>
      </c>
    </row>
    <row r="268" spans="1:51" x14ac:dyDescent="0.25">
      <c r="A268" s="212">
        <v>1007</v>
      </c>
      <c r="B268" s="67" t="s">
        <v>270</v>
      </c>
      <c r="C268" s="67" t="s">
        <v>264</v>
      </c>
      <c r="D268" s="103" t="s">
        <v>621</v>
      </c>
      <c r="E268" s="103" t="s">
        <v>621</v>
      </c>
      <c r="F268" s="103" t="s">
        <v>621</v>
      </c>
      <c r="G268" s="103" t="s">
        <v>621</v>
      </c>
      <c r="H268" s="103" t="s">
        <v>621</v>
      </c>
      <c r="I268" s="103" t="s">
        <v>621</v>
      </c>
      <c r="J268" s="103" t="s">
        <v>621</v>
      </c>
      <c r="K268" s="103" t="s">
        <v>621</v>
      </c>
      <c r="L268" s="103" t="s">
        <v>621</v>
      </c>
      <c r="M268" s="103" t="s">
        <v>623</v>
      </c>
      <c r="N268" s="103" t="s">
        <v>621</v>
      </c>
      <c r="O268" s="103" t="s">
        <v>622</v>
      </c>
      <c r="P268" s="103" t="s">
        <v>622</v>
      </c>
      <c r="Q268" s="103" t="s">
        <v>623</v>
      </c>
      <c r="R268" s="103" t="s">
        <v>621</v>
      </c>
      <c r="S268" s="103" t="s">
        <v>622</v>
      </c>
      <c r="T268" s="103" t="s">
        <v>621</v>
      </c>
      <c r="U268" s="103" t="s">
        <v>620</v>
      </c>
      <c r="V268" s="103" t="s">
        <v>621</v>
      </c>
      <c r="W268" s="103" t="s">
        <v>621</v>
      </c>
      <c r="X268" s="103" t="s">
        <v>621</v>
      </c>
      <c r="Y268" s="103" t="s">
        <v>621</v>
      </c>
      <c r="Z268" s="103" t="s">
        <v>621</v>
      </c>
      <c r="AA268" s="103" t="s">
        <v>621</v>
      </c>
      <c r="AB268" s="103" t="s">
        <v>623</v>
      </c>
      <c r="AC268" s="103" t="s">
        <v>621</v>
      </c>
      <c r="AD268" s="103" t="s">
        <v>621</v>
      </c>
      <c r="AE268" s="103" t="s">
        <v>621</v>
      </c>
      <c r="AF268" s="103" t="s">
        <v>621</v>
      </c>
      <c r="AH268" s="103">
        <f t="shared" si="37"/>
        <v>22</v>
      </c>
      <c r="AI268" s="103">
        <f t="shared" si="37"/>
        <v>3</v>
      </c>
      <c r="AJ268" s="103">
        <f t="shared" si="37"/>
        <v>1</v>
      </c>
      <c r="AK268" s="103">
        <f t="shared" si="37"/>
        <v>3</v>
      </c>
      <c r="AL268" s="103">
        <f t="shared" si="37"/>
        <v>0</v>
      </c>
      <c r="AM268" s="103">
        <f t="shared" si="35"/>
        <v>25</v>
      </c>
      <c r="AO268" s="67">
        <v>17</v>
      </c>
      <c r="AP268" s="67">
        <v>5</v>
      </c>
      <c r="AQ268" s="67">
        <v>0</v>
      </c>
      <c r="AR268" s="67">
        <v>1</v>
      </c>
      <c r="AS268" s="67">
        <v>2</v>
      </c>
      <c r="AT268" s="67">
        <v>0</v>
      </c>
      <c r="AU268" s="67">
        <v>1</v>
      </c>
      <c r="AV268" s="67">
        <v>0</v>
      </c>
      <c r="AW268" s="67">
        <v>0</v>
      </c>
      <c r="AY268" s="67">
        <f t="shared" si="36"/>
        <v>22.5</v>
      </c>
    </row>
    <row r="269" spans="1:51" x14ac:dyDescent="0.25">
      <c r="A269" s="212">
        <v>1008</v>
      </c>
      <c r="B269" s="67" t="s">
        <v>271</v>
      </c>
      <c r="C269" s="67" t="s">
        <v>264</v>
      </c>
      <c r="D269" s="103" t="s">
        <v>621</v>
      </c>
      <c r="E269" s="103" t="s">
        <v>621</v>
      </c>
      <c r="F269" s="103" t="s">
        <v>621</v>
      </c>
      <c r="G269" s="103" t="s">
        <v>622</v>
      </c>
      <c r="H269" s="103" t="s">
        <v>621</v>
      </c>
      <c r="I269" s="103" t="s">
        <v>622</v>
      </c>
      <c r="J269" s="103" t="s">
        <v>621</v>
      </c>
      <c r="K269" s="103" t="s">
        <v>622</v>
      </c>
      <c r="L269" s="103" t="s">
        <v>621</v>
      </c>
      <c r="M269" s="103" t="s">
        <v>621</v>
      </c>
      <c r="N269" s="103" t="s">
        <v>621</v>
      </c>
      <c r="O269" s="103" t="s">
        <v>622</v>
      </c>
      <c r="P269" s="103" t="s">
        <v>622</v>
      </c>
      <c r="Q269" s="103" t="s">
        <v>621</v>
      </c>
      <c r="R269" s="103" t="s">
        <v>621</v>
      </c>
      <c r="S269" s="103" t="s">
        <v>621</v>
      </c>
      <c r="T269" s="103" t="s">
        <v>623</v>
      </c>
      <c r="U269" s="103" t="s">
        <v>620</v>
      </c>
      <c r="V269" s="103" t="s">
        <v>621</v>
      </c>
      <c r="W269" s="103" t="s">
        <v>621</v>
      </c>
      <c r="X269" s="103" t="s">
        <v>621</v>
      </c>
      <c r="Y269" s="103" t="s">
        <v>621</v>
      </c>
      <c r="Z269" s="103" t="s">
        <v>621</v>
      </c>
      <c r="AA269" s="103" t="s">
        <v>621</v>
      </c>
      <c r="AB269" s="103" t="s">
        <v>623</v>
      </c>
      <c r="AC269" s="103" t="s">
        <v>621</v>
      </c>
      <c r="AD269" s="103" t="s">
        <v>621</v>
      </c>
      <c r="AE269" s="103" t="s">
        <v>622</v>
      </c>
      <c r="AF269" s="103" t="s">
        <v>621</v>
      </c>
      <c r="AH269" s="103">
        <f t="shared" si="37"/>
        <v>20</v>
      </c>
      <c r="AI269" s="103">
        <f t="shared" si="37"/>
        <v>6</v>
      </c>
      <c r="AJ269" s="103">
        <f t="shared" si="37"/>
        <v>1</v>
      </c>
      <c r="AK269" s="103">
        <f t="shared" si="37"/>
        <v>2</v>
      </c>
      <c r="AL269" s="103">
        <f t="shared" si="37"/>
        <v>0</v>
      </c>
      <c r="AM269" s="103">
        <f t="shared" si="35"/>
        <v>26</v>
      </c>
      <c r="AO269" s="67">
        <v>15</v>
      </c>
      <c r="AP269" s="67">
        <v>5</v>
      </c>
      <c r="AQ269" s="67">
        <v>0</v>
      </c>
      <c r="AR269" s="67">
        <v>4</v>
      </c>
      <c r="AS269" s="67">
        <v>2</v>
      </c>
      <c r="AT269" s="67">
        <v>0</v>
      </c>
      <c r="AU269" s="67">
        <v>1</v>
      </c>
      <c r="AV269" s="67">
        <v>0</v>
      </c>
      <c r="AW269" s="67">
        <v>0</v>
      </c>
      <c r="AY269" s="67">
        <f t="shared" si="36"/>
        <v>23.5</v>
      </c>
    </row>
    <row r="270" spans="1:51" x14ac:dyDescent="0.25">
      <c r="A270" s="212">
        <v>1009</v>
      </c>
      <c r="B270" s="67" t="s">
        <v>272</v>
      </c>
      <c r="C270" s="67" t="s">
        <v>264</v>
      </c>
      <c r="D270" s="103" t="s">
        <v>621</v>
      </c>
      <c r="E270" s="103" t="s">
        <v>621</v>
      </c>
      <c r="F270" s="103" t="s">
        <v>621</v>
      </c>
      <c r="G270" s="103" t="s">
        <v>621</v>
      </c>
      <c r="H270" s="103" t="s">
        <v>621</v>
      </c>
      <c r="I270" s="103" t="s">
        <v>621</v>
      </c>
      <c r="J270" s="103" t="s">
        <v>621</v>
      </c>
      <c r="K270" s="103" t="s">
        <v>621</v>
      </c>
      <c r="L270" s="103" t="s">
        <v>621</v>
      </c>
      <c r="M270" s="103" t="s">
        <v>621</v>
      </c>
      <c r="N270" s="103" t="s">
        <v>621</v>
      </c>
      <c r="O270" s="103" t="s">
        <v>622</v>
      </c>
      <c r="P270" s="103" t="s">
        <v>622</v>
      </c>
      <c r="Q270" s="103" t="s">
        <v>621</v>
      </c>
      <c r="R270" s="103" t="s">
        <v>621</v>
      </c>
      <c r="S270" s="103" t="s">
        <v>621</v>
      </c>
      <c r="T270" s="103" t="s">
        <v>621</v>
      </c>
      <c r="U270" s="103" t="s">
        <v>621</v>
      </c>
      <c r="V270" s="103" t="s">
        <v>621</v>
      </c>
      <c r="W270" s="103" t="s">
        <v>621</v>
      </c>
      <c r="X270" s="103" t="s">
        <v>621</v>
      </c>
      <c r="Y270" s="103" t="s">
        <v>621</v>
      </c>
      <c r="Z270" s="103" t="s">
        <v>621</v>
      </c>
      <c r="AA270" s="103" t="s">
        <v>621</v>
      </c>
      <c r="AB270" s="103" t="s">
        <v>621</v>
      </c>
      <c r="AC270" s="103" t="s">
        <v>621</v>
      </c>
      <c r="AD270" s="103" t="s">
        <v>621</v>
      </c>
      <c r="AE270" s="103" t="s">
        <v>621</v>
      </c>
      <c r="AF270" s="103" t="s">
        <v>621</v>
      </c>
      <c r="AH270" s="103">
        <f t="shared" si="37"/>
        <v>27</v>
      </c>
      <c r="AI270" s="103">
        <f t="shared" si="37"/>
        <v>2</v>
      </c>
      <c r="AJ270" s="103">
        <f t="shared" si="37"/>
        <v>0</v>
      </c>
      <c r="AK270" s="103">
        <f t="shared" si="37"/>
        <v>0</v>
      </c>
      <c r="AL270" s="103">
        <f t="shared" si="37"/>
        <v>0</v>
      </c>
      <c r="AM270" s="103">
        <f t="shared" si="35"/>
        <v>29</v>
      </c>
      <c r="AO270" s="67">
        <v>20</v>
      </c>
      <c r="AP270" s="67">
        <v>7</v>
      </c>
      <c r="AQ270" s="67">
        <v>0</v>
      </c>
      <c r="AR270" s="67">
        <v>0</v>
      </c>
      <c r="AS270" s="67">
        <v>2</v>
      </c>
      <c r="AT270" s="67">
        <v>0</v>
      </c>
      <c r="AU270" s="67">
        <v>0</v>
      </c>
      <c r="AV270" s="67">
        <v>0</v>
      </c>
      <c r="AW270" s="67">
        <v>0</v>
      </c>
      <c r="AY270" s="67">
        <f t="shared" si="36"/>
        <v>24.5</v>
      </c>
    </row>
    <row r="271" spans="1:51" x14ac:dyDescent="0.25">
      <c r="A271" s="212">
        <v>1010</v>
      </c>
      <c r="B271" s="67" t="s">
        <v>232</v>
      </c>
      <c r="C271" s="67" t="s">
        <v>264</v>
      </c>
      <c r="D271" s="103" t="s">
        <v>621</v>
      </c>
      <c r="E271" s="103" t="s">
        <v>621</v>
      </c>
      <c r="F271" s="103" t="s">
        <v>621</v>
      </c>
      <c r="G271" s="103" t="s">
        <v>621</v>
      </c>
      <c r="H271" s="103" t="s">
        <v>621</v>
      </c>
      <c r="I271" s="103" t="s">
        <v>621</v>
      </c>
      <c r="J271" s="103" t="s">
        <v>621</v>
      </c>
      <c r="K271" s="103" t="s">
        <v>621</v>
      </c>
      <c r="L271" s="103" t="s">
        <v>621</v>
      </c>
      <c r="M271" s="103" t="s">
        <v>621</v>
      </c>
      <c r="N271" s="103" t="s">
        <v>621</v>
      </c>
      <c r="O271" s="103" t="s">
        <v>622</v>
      </c>
      <c r="P271" s="103" t="s">
        <v>621</v>
      </c>
      <c r="Q271" s="103" t="s">
        <v>621</v>
      </c>
      <c r="R271" s="103" t="s">
        <v>621</v>
      </c>
      <c r="S271" s="103" t="s">
        <v>621</v>
      </c>
      <c r="T271" s="103" t="s">
        <v>621</v>
      </c>
      <c r="U271" s="103" t="s">
        <v>621</v>
      </c>
      <c r="V271" s="103" t="s">
        <v>621</v>
      </c>
      <c r="W271" s="103" t="s">
        <v>621</v>
      </c>
      <c r="X271" s="103" t="s">
        <v>621</v>
      </c>
      <c r="Y271" s="103" t="s">
        <v>621</v>
      </c>
      <c r="Z271" s="103" t="s">
        <v>621</v>
      </c>
      <c r="AA271" s="103" t="s">
        <v>621</v>
      </c>
      <c r="AB271" s="103" t="s">
        <v>621</v>
      </c>
      <c r="AC271" s="103" t="s">
        <v>621</v>
      </c>
      <c r="AD271" s="103" t="s">
        <v>621</v>
      </c>
      <c r="AE271" s="103" t="s">
        <v>623</v>
      </c>
      <c r="AF271" s="103" t="s">
        <v>621</v>
      </c>
      <c r="AH271" s="103">
        <f t="shared" si="37"/>
        <v>27</v>
      </c>
      <c r="AI271" s="103">
        <f t="shared" si="37"/>
        <v>1</v>
      </c>
      <c r="AJ271" s="103">
        <f t="shared" si="37"/>
        <v>0</v>
      </c>
      <c r="AK271" s="103">
        <f t="shared" si="37"/>
        <v>1</v>
      </c>
      <c r="AL271" s="103">
        <f t="shared" si="37"/>
        <v>0</v>
      </c>
      <c r="AM271" s="103">
        <f t="shared" si="35"/>
        <v>28</v>
      </c>
      <c r="AO271" s="67">
        <v>19</v>
      </c>
      <c r="AP271" s="67">
        <v>8</v>
      </c>
      <c r="AQ271" s="67">
        <v>0</v>
      </c>
      <c r="AR271" s="67">
        <v>0</v>
      </c>
      <c r="AS271" s="67">
        <v>1</v>
      </c>
      <c r="AT271" s="67">
        <v>0</v>
      </c>
      <c r="AU271" s="67">
        <v>0</v>
      </c>
      <c r="AV271" s="67">
        <v>0</v>
      </c>
      <c r="AW271" s="67">
        <v>0</v>
      </c>
      <c r="AY271" s="67">
        <f t="shared" si="36"/>
        <v>23.5</v>
      </c>
    </row>
    <row r="272" spans="1:51" x14ac:dyDescent="0.25">
      <c r="A272" s="212">
        <v>1011</v>
      </c>
      <c r="B272" s="67" t="s">
        <v>273</v>
      </c>
      <c r="C272" s="67" t="s">
        <v>264</v>
      </c>
      <c r="D272" s="103" t="s">
        <v>621</v>
      </c>
      <c r="E272" s="103" t="s">
        <v>621</v>
      </c>
      <c r="F272" s="103" t="s">
        <v>621</v>
      </c>
      <c r="G272" s="103" t="s">
        <v>622</v>
      </c>
      <c r="H272" s="103" t="s">
        <v>621</v>
      </c>
      <c r="I272" s="103" t="s">
        <v>622</v>
      </c>
      <c r="J272" s="103" t="s">
        <v>621</v>
      </c>
      <c r="K272" s="103" t="s">
        <v>621</v>
      </c>
      <c r="L272" s="103" t="s">
        <v>621</v>
      </c>
      <c r="M272" s="103" t="s">
        <v>623</v>
      </c>
      <c r="N272" s="103" t="s">
        <v>621</v>
      </c>
      <c r="O272" s="103" t="s">
        <v>622</v>
      </c>
      <c r="P272" s="103" t="s">
        <v>622</v>
      </c>
      <c r="Q272" s="103" t="s">
        <v>623</v>
      </c>
      <c r="R272" s="103" t="s">
        <v>621</v>
      </c>
      <c r="S272" s="103" t="s">
        <v>621</v>
      </c>
      <c r="T272" s="103" t="s">
        <v>623</v>
      </c>
      <c r="U272" s="103" t="s">
        <v>621</v>
      </c>
      <c r="V272" s="103" t="s">
        <v>621</v>
      </c>
      <c r="W272" s="103" t="s">
        <v>621</v>
      </c>
      <c r="X272" s="103" t="s">
        <v>620</v>
      </c>
      <c r="Y272" s="103" t="s">
        <v>621</v>
      </c>
      <c r="Z272" s="103" t="s">
        <v>621</v>
      </c>
      <c r="AA272" s="103" t="s">
        <v>621</v>
      </c>
      <c r="AB272" s="103" t="s">
        <v>621</v>
      </c>
      <c r="AC272" s="103" t="s">
        <v>621</v>
      </c>
      <c r="AD272" s="103" t="s">
        <v>621</v>
      </c>
      <c r="AE272" s="103" t="s">
        <v>621</v>
      </c>
      <c r="AF272" s="103" t="s">
        <v>623</v>
      </c>
      <c r="AH272" s="103">
        <f t="shared" si="37"/>
        <v>20</v>
      </c>
      <c r="AI272" s="103">
        <f t="shared" si="37"/>
        <v>4</v>
      </c>
      <c r="AJ272" s="103">
        <f t="shared" si="37"/>
        <v>1</v>
      </c>
      <c r="AK272" s="103">
        <f t="shared" si="37"/>
        <v>4</v>
      </c>
      <c r="AL272" s="103">
        <f t="shared" si="37"/>
        <v>0</v>
      </c>
      <c r="AM272" s="103">
        <f t="shared" si="35"/>
        <v>24</v>
      </c>
      <c r="AO272" s="67">
        <v>15</v>
      </c>
      <c r="AP272" s="67">
        <v>5</v>
      </c>
      <c r="AQ272" s="67">
        <v>0</v>
      </c>
      <c r="AR272" s="67">
        <v>2</v>
      </c>
      <c r="AS272" s="67">
        <v>2</v>
      </c>
      <c r="AT272" s="67">
        <v>0</v>
      </c>
      <c r="AU272" s="67">
        <v>1</v>
      </c>
      <c r="AV272" s="67">
        <v>0</v>
      </c>
      <c r="AW272" s="67">
        <v>0</v>
      </c>
      <c r="AY272" s="67">
        <f t="shared" si="36"/>
        <v>21.5</v>
      </c>
    </row>
    <row r="273" spans="1:51" x14ac:dyDescent="0.25">
      <c r="A273" s="212">
        <v>1012</v>
      </c>
      <c r="B273" s="67" t="s">
        <v>274</v>
      </c>
      <c r="C273" s="67" t="s">
        <v>264</v>
      </c>
      <c r="D273" s="103" t="s">
        <v>623</v>
      </c>
      <c r="E273" s="103" t="s">
        <v>621</v>
      </c>
      <c r="F273" s="103" t="s">
        <v>623</v>
      </c>
      <c r="G273" s="103" t="s">
        <v>622</v>
      </c>
      <c r="H273" s="103" t="s">
        <v>621</v>
      </c>
      <c r="I273" s="103" t="s">
        <v>623</v>
      </c>
      <c r="J273" s="103" t="s">
        <v>623</v>
      </c>
      <c r="K273" s="103" t="s">
        <v>622</v>
      </c>
      <c r="L273" s="103" t="s">
        <v>621</v>
      </c>
      <c r="M273" s="103" t="s">
        <v>623</v>
      </c>
      <c r="N273" s="103" t="s">
        <v>621</v>
      </c>
      <c r="O273" s="103" t="s">
        <v>622</v>
      </c>
      <c r="P273" s="103" t="s">
        <v>622</v>
      </c>
      <c r="Q273" s="103" t="s">
        <v>623</v>
      </c>
      <c r="R273" s="103" t="s">
        <v>623</v>
      </c>
      <c r="S273" s="103" t="s">
        <v>621</v>
      </c>
      <c r="T273" s="103" t="s">
        <v>621</v>
      </c>
      <c r="U273" s="103" t="s">
        <v>620</v>
      </c>
      <c r="V273" s="103" t="s">
        <v>621</v>
      </c>
      <c r="W273" s="103" t="s">
        <v>621</v>
      </c>
      <c r="X273" s="103" t="s">
        <v>621</v>
      </c>
      <c r="Y273" s="103" t="s">
        <v>621</v>
      </c>
      <c r="Z273" s="103" t="s">
        <v>621</v>
      </c>
      <c r="AA273" s="103" t="s">
        <v>621</v>
      </c>
      <c r="AB273" s="103" t="s">
        <v>621</v>
      </c>
      <c r="AC273" s="103" t="s">
        <v>621</v>
      </c>
      <c r="AD273" s="103" t="s">
        <v>621</v>
      </c>
      <c r="AE273" s="103" t="s">
        <v>622</v>
      </c>
      <c r="AF273" s="103" t="s">
        <v>621</v>
      </c>
      <c r="AH273" s="103">
        <f t="shared" si="37"/>
        <v>16</v>
      </c>
      <c r="AI273" s="103">
        <f t="shared" si="37"/>
        <v>5</v>
      </c>
      <c r="AJ273" s="103">
        <f t="shared" si="37"/>
        <v>1</v>
      </c>
      <c r="AK273" s="103">
        <f t="shared" si="37"/>
        <v>7</v>
      </c>
      <c r="AL273" s="103">
        <f t="shared" si="37"/>
        <v>0</v>
      </c>
      <c r="AM273" s="103">
        <f t="shared" si="35"/>
        <v>21</v>
      </c>
      <c r="AO273" s="67">
        <v>10</v>
      </c>
      <c r="AP273" s="67">
        <v>6</v>
      </c>
      <c r="AQ273" s="67">
        <v>0</v>
      </c>
      <c r="AR273" s="67">
        <v>3</v>
      </c>
      <c r="AS273" s="67">
        <v>2</v>
      </c>
      <c r="AT273" s="67">
        <v>0</v>
      </c>
      <c r="AU273" s="67">
        <v>1</v>
      </c>
      <c r="AV273" s="67">
        <v>0</v>
      </c>
      <c r="AW273" s="67">
        <v>0</v>
      </c>
      <c r="AY273" s="67">
        <f t="shared" si="36"/>
        <v>18</v>
      </c>
    </row>
    <row r="274" spans="1:51" x14ac:dyDescent="0.25">
      <c r="A274" s="212">
        <v>1013</v>
      </c>
      <c r="B274" s="67" t="s">
        <v>275</v>
      </c>
      <c r="C274" s="67" t="s">
        <v>264</v>
      </c>
      <c r="D274" s="103" t="s">
        <v>621</v>
      </c>
      <c r="E274" s="103" t="s">
        <v>623</v>
      </c>
      <c r="F274" s="103" t="s">
        <v>621</v>
      </c>
      <c r="G274" s="103" t="s">
        <v>622</v>
      </c>
      <c r="H274" s="103" t="s">
        <v>621</v>
      </c>
      <c r="I274" s="103" t="s">
        <v>622</v>
      </c>
      <c r="J274" s="103" t="s">
        <v>621</v>
      </c>
      <c r="K274" s="103" t="s">
        <v>622</v>
      </c>
      <c r="L274" s="103" t="s">
        <v>621</v>
      </c>
      <c r="M274" s="103" t="s">
        <v>621</v>
      </c>
      <c r="N274" s="103" t="s">
        <v>621</v>
      </c>
      <c r="O274" s="103" t="s">
        <v>622</v>
      </c>
      <c r="P274" s="103" t="s">
        <v>622</v>
      </c>
      <c r="Q274" s="103" t="s">
        <v>623</v>
      </c>
      <c r="R274" s="103" t="s">
        <v>621</v>
      </c>
      <c r="S274" s="103" t="s">
        <v>622</v>
      </c>
      <c r="T274" s="103" t="s">
        <v>623</v>
      </c>
      <c r="U274" s="103" t="s">
        <v>620</v>
      </c>
      <c r="V274" s="103" t="s">
        <v>621</v>
      </c>
      <c r="W274" s="103" t="s">
        <v>621</v>
      </c>
      <c r="X274" s="103" t="s">
        <v>621</v>
      </c>
      <c r="Y274" s="103" t="s">
        <v>621</v>
      </c>
      <c r="Z274" s="103" t="s">
        <v>621</v>
      </c>
      <c r="AA274" s="103" t="s">
        <v>621</v>
      </c>
      <c r="AB274" s="103" t="s">
        <v>621</v>
      </c>
      <c r="AC274" s="103" t="s">
        <v>621</v>
      </c>
      <c r="AD274" s="103" t="s">
        <v>621</v>
      </c>
      <c r="AE274" s="103" t="s">
        <v>622</v>
      </c>
      <c r="AF274" s="103" t="s">
        <v>621</v>
      </c>
      <c r="AH274" s="103">
        <f t="shared" ref="AH274:AL283" si="38">COUNTIF($D274:$AF274,AH$3)</f>
        <v>18</v>
      </c>
      <c r="AI274" s="103">
        <f t="shared" si="38"/>
        <v>7</v>
      </c>
      <c r="AJ274" s="103">
        <f t="shared" si="38"/>
        <v>1</v>
      </c>
      <c r="AK274" s="103">
        <f t="shared" si="38"/>
        <v>3</v>
      </c>
      <c r="AL274" s="103">
        <f t="shared" si="38"/>
        <v>0</v>
      </c>
      <c r="AM274" s="103">
        <f t="shared" si="35"/>
        <v>25</v>
      </c>
      <c r="AO274" s="67">
        <v>12</v>
      </c>
      <c r="AP274" s="67">
        <v>6</v>
      </c>
      <c r="AQ274" s="67">
        <v>0</v>
      </c>
      <c r="AR274" s="67">
        <v>5</v>
      </c>
      <c r="AS274" s="67">
        <v>2</v>
      </c>
      <c r="AT274" s="67">
        <v>0</v>
      </c>
      <c r="AU274" s="67">
        <v>1</v>
      </c>
      <c r="AV274" s="67">
        <v>0</v>
      </c>
      <c r="AW274" s="67">
        <v>0</v>
      </c>
      <c r="AY274" s="67">
        <f t="shared" si="36"/>
        <v>22</v>
      </c>
    </row>
    <row r="275" spans="1:51" x14ac:dyDescent="0.25">
      <c r="A275" s="212">
        <v>1014</v>
      </c>
      <c r="B275" s="67" t="s">
        <v>276</v>
      </c>
      <c r="C275" s="67" t="s">
        <v>264</v>
      </c>
      <c r="D275" s="103" t="s">
        <v>621</v>
      </c>
      <c r="E275" s="103" t="s">
        <v>621</v>
      </c>
      <c r="F275" s="103" t="s">
        <v>621</v>
      </c>
      <c r="G275" s="103" t="s">
        <v>623</v>
      </c>
      <c r="H275" s="103" t="s">
        <v>621</v>
      </c>
      <c r="I275" s="103" t="s">
        <v>621</v>
      </c>
      <c r="J275" s="103" t="s">
        <v>621</v>
      </c>
      <c r="K275" s="103" t="s">
        <v>621</v>
      </c>
      <c r="L275" s="103" t="s">
        <v>621</v>
      </c>
      <c r="M275" s="103" t="s">
        <v>621</v>
      </c>
      <c r="N275" s="103" t="s">
        <v>621</v>
      </c>
      <c r="O275" s="103" t="s">
        <v>622</v>
      </c>
      <c r="P275" s="103" t="s">
        <v>622</v>
      </c>
      <c r="Q275" s="103" t="s">
        <v>621</v>
      </c>
      <c r="R275" s="103" t="s">
        <v>621</v>
      </c>
      <c r="S275" s="103" t="s">
        <v>622</v>
      </c>
      <c r="T275" s="103" t="s">
        <v>623</v>
      </c>
      <c r="U275" s="103" t="s">
        <v>621</v>
      </c>
      <c r="V275" s="103" t="s">
        <v>621</v>
      </c>
      <c r="W275" s="103" t="s">
        <v>621</v>
      </c>
      <c r="X275" s="103" t="s">
        <v>621</v>
      </c>
      <c r="Y275" s="103" t="s">
        <v>621</v>
      </c>
      <c r="Z275" s="103" t="s">
        <v>621</v>
      </c>
      <c r="AA275" s="103" t="s">
        <v>621</v>
      </c>
      <c r="AB275" s="103" t="s">
        <v>623</v>
      </c>
      <c r="AC275" s="103" t="s">
        <v>621</v>
      </c>
      <c r="AD275" s="103" t="s">
        <v>621</v>
      </c>
      <c r="AE275" s="103" t="s">
        <v>621</v>
      </c>
      <c r="AF275" s="103" t="s">
        <v>621</v>
      </c>
      <c r="AH275" s="103">
        <f t="shared" si="38"/>
        <v>23</v>
      </c>
      <c r="AI275" s="103">
        <f t="shared" si="38"/>
        <v>3</v>
      </c>
      <c r="AJ275" s="103">
        <f t="shared" si="38"/>
        <v>0</v>
      </c>
      <c r="AK275" s="103">
        <f t="shared" si="38"/>
        <v>3</v>
      </c>
      <c r="AL275" s="103">
        <f t="shared" si="38"/>
        <v>0</v>
      </c>
      <c r="AM275" s="103">
        <f t="shared" si="35"/>
        <v>26</v>
      </c>
      <c r="AO275" s="67">
        <v>18</v>
      </c>
      <c r="AP275" s="67">
        <v>5</v>
      </c>
      <c r="AQ275" s="67">
        <v>0</v>
      </c>
      <c r="AR275" s="67">
        <v>1</v>
      </c>
      <c r="AS275" s="67">
        <v>2</v>
      </c>
      <c r="AT275" s="67">
        <v>0</v>
      </c>
      <c r="AU275" s="67">
        <v>0</v>
      </c>
      <c r="AV275" s="67">
        <v>0</v>
      </c>
      <c r="AW275" s="67">
        <v>0</v>
      </c>
      <c r="AY275" s="67">
        <f t="shared" si="36"/>
        <v>22.5</v>
      </c>
    </row>
    <row r="276" spans="1:51" x14ac:dyDescent="0.25">
      <c r="A276" s="212">
        <v>1015</v>
      </c>
      <c r="B276" s="67" t="s">
        <v>277</v>
      </c>
      <c r="C276" s="67" t="s">
        <v>264</v>
      </c>
      <c r="D276" s="103" t="s">
        <v>621</v>
      </c>
      <c r="E276" s="103" t="s">
        <v>621</v>
      </c>
      <c r="F276" s="103" t="s">
        <v>621</v>
      </c>
      <c r="G276" s="103" t="s">
        <v>622</v>
      </c>
      <c r="H276" s="103" t="s">
        <v>621</v>
      </c>
      <c r="I276" s="103" t="s">
        <v>621</v>
      </c>
      <c r="J276" s="103" t="s">
        <v>621</v>
      </c>
      <c r="K276" s="103" t="s">
        <v>621</v>
      </c>
      <c r="L276" s="103" t="s">
        <v>621</v>
      </c>
      <c r="M276" s="103" t="s">
        <v>623</v>
      </c>
      <c r="N276" s="103" t="s">
        <v>623</v>
      </c>
      <c r="O276" s="103" t="s">
        <v>622</v>
      </c>
      <c r="P276" s="103" t="s">
        <v>622</v>
      </c>
      <c r="Q276" s="103" t="s">
        <v>623</v>
      </c>
      <c r="R276" s="103" t="s">
        <v>623</v>
      </c>
      <c r="S276" s="103" t="s">
        <v>621</v>
      </c>
      <c r="T276" s="103" t="s">
        <v>623</v>
      </c>
      <c r="U276" s="103" t="s">
        <v>620</v>
      </c>
      <c r="V276" s="103" t="s">
        <v>621</v>
      </c>
      <c r="W276" s="103" t="s">
        <v>621</v>
      </c>
      <c r="X276" s="103" t="s">
        <v>621</v>
      </c>
      <c r="Y276" s="103" t="s">
        <v>621</v>
      </c>
      <c r="Z276" s="103" t="s">
        <v>621</v>
      </c>
      <c r="AA276" s="103" t="s">
        <v>621</v>
      </c>
      <c r="AB276" s="103" t="s">
        <v>623</v>
      </c>
      <c r="AC276" s="103" t="s">
        <v>621</v>
      </c>
      <c r="AD276" s="103" t="s">
        <v>621</v>
      </c>
      <c r="AE276" s="103" t="s">
        <v>621</v>
      </c>
      <c r="AF276" s="103" t="s">
        <v>623</v>
      </c>
      <c r="AH276" s="103">
        <f t="shared" si="38"/>
        <v>18</v>
      </c>
      <c r="AI276" s="103">
        <f t="shared" si="38"/>
        <v>3</v>
      </c>
      <c r="AJ276" s="103">
        <f t="shared" si="38"/>
        <v>1</v>
      </c>
      <c r="AK276" s="103">
        <f t="shared" si="38"/>
        <v>7</v>
      </c>
      <c r="AL276" s="103">
        <f t="shared" si="38"/>
        <v>0</v>
      </c>
      <c r="AM276" s="103">
        <f t="shared" si="35"/>
        <v>21</v>
      </c>
      <c r="AO276" s="67">
        <v>14</v>
      </c>
      <c r="AP276" s="67">
        <v>4</v>
      </c>
      <c r="AQ276" s="67">
        <v>0</v>
      </c>
      <c r="AR276" s="67">
        <v>1</v>
      </c>
      <c r="AS276" s="67">
        <v>2</v>
      </c>
      <c r="AT276" s="67">
        <v>0</v>
      </c>
      <c r="AU276" s="67">
        <v>1</v>
      </c>
      <c r="AV276" s="67">
        <v>0</v>
      </c>
      <c r="AW276" s="67">
        <v>0</v>
      </c>
      <c r="AY276" s="67">
        <f t="shared" si="36"/>
        <v>19</v>
      </c>
    </row>
    <row r="277" spans="1:51" x14ac:dyDescent="0.25">
      <c r="A277" s="212">
        <v>1016</v>
      </c>
      <c r="B277" s="67" t="s">
        <v>278</v>
      </c>
      <c r="C277" s="67" t="s">
        <v>264</v>
      </c>
      <c r="D277" s="103" t="s">
        <v>621</v>
      </c>
      <c r="E277" s="103" t="s">
        <v>621</v>
      </c>
      <c r="F277" s="103" t="s">
        <v>621</v>
      </c>
      <c r="G277" s="103" t="s">
        <v>621</v>
      </c>
      <c r="H277" s="103" t="s">
        <v>621</v>
      </c>
      <c r="I277" s="103" t="s">
        <v>621</v>
      </c>
      <c r="J277" s="103" t="s">
        <v>621</v>
      </c>
      <c r="K277" s="103" t="s">
        <v>622</v>
      </c>
      <c r="L277" s="103" t="s">
        <v>621</v>
      </c>
      <c r="M277" s="103" t="s">
        <v>623</v>
      </c>
      <c r="N277" s="103" t="s">
        <v>621</v>
      </c>
      <c r="O277" s="103" t="s">
        <v>622</v>
      </c>
      <c r="P277" s="103" t="s">
        <v>622</v>
      </c>
      <c r="Q277" s="103" t="s">
        <v>623</v>
      </c>
      <c r="R277" s="103" t="s">
        <v>623</v>
      </c>
      <c r="S277" s="103" t="s">
        <v>622</v>
      </c>
      <c r="T277" s="103" t="s">
        <v>621</v>
      </c>
      <c r="U277" s="103" t="s">
        <v>620</v>
      </c>
      <c r="V277" s="103" t="s">
        <v>621</v>
      </c>
      <c r="W277" s="103" t="s">
        <v>621</v>
      </c>
      <c r="X277" s="103" t="s">
        <v>621</v>
      </c>
      <c r="Y277" s="103" t="s">
        <v>621</v>
      </c>
      <c r="Z277" s="103" t="s">
        <v>621</v>
      </c>
      <c r="AA277" s="103" t="s">
        <v>621</v>
      </c>
      <c r="AB277" s="103" t="s">
        <v>623</v>
      </c>
      <c r="AC277" s="103" t="s">
        <v>621</v>
      </c>
      <c r="AD277" s="103" t="s">
        <v>621</v>
      </c>
      <c r="AE277" s="103" t="s">
        <v>621</v>
      </c>
      <c r="AF277" s="103" t="s">
        <v>621</v>
      </c>
      <c r="AH277" s="103">
        <f t="shared" si="38"/>
        <v>20</v>
      </c>
      <c r="AI277" s="103">
        <f t="shared" si="38"/>
        <v>4</v>
      </c>
      <c r="AJ277" s="103">
        <f t="shared" si="38"/>
        <v>1</v>
      </c>
      <c r="AK277" s="103">
        <f t="shared" si="38"/>
        <v>4</v>
      </c>
      <c r="AL277" s="103">
        <f t="shared" si="38"/>
        <v>0</v>
      </c>
      <c r="AM277" s="103">
        <f t="shared" si="35"/>
        <v>24</v>
      </c>
      <c r="AO277" s="67">
        <v>15</v>
      </c>
      <c r="AP277" s="67">
        <v>5</v>
      </c>
      <c r="AQ277" s="67">
        <v>0</v>
      </c>
      <c r="AR277" s="67">
        <v>2</v>
      </c>
      <c r="AS277" s="67">
        <v>2</v>
      </c>
      <c r="AT277" s="67">
        <v>0</v>
      </c>
      <c r="AU277" s="67">
        <v>1</v>
      </c>
      <c r="AV277" s="67">
        <v>0</v>
      </c>
      <c r="AW277" s="67">
        <v>0</v>
      </c>
      <c r="AY277" s="67">
        <f t="shared" si="36"/>
        <v>21.5</v>
      </c>
    </row>
    <row r="278" spans="1:51" x14ac:dyDescent="0.25">
      <c r="A278" s="212">
        <v>1017</v>
      </c>
      <c r="B278" s="67" t="s">
        <v>279</v>
      </c>
      <c r="C278" s="67" t="s">
        <v>264</v>
      </c>
      <c r="D278" s="103" t="s">
        <v>621</v>
      </c>
      <c r="E278" s="103" t="s">
        <v>621</v>
      </c>
      <c r="F278" s="103" t="s">
        <v>621</v>
      </c>
      <c r="G278" s="103" t="s">
        <v>621</v>
      </c>
      <c r="H278" s="103" t="s">
        <v>623</v>
      </c>
      <c r="I278" s="103" t="s">
        <v>621</v>
      </c>
      <c r="J278" s="103" t="s">
        <v>621</v>
      </c>
      <c r="K278" s="103" t="s">
        <v>621</v>
      </c>
      <c r="L278" s="103" t="s">
        <v>621</v>
      </c>
      <c r="M278" s="103" t="s">
        <v>621</v>
      </c>
      <c r="N278" s="103" t="s">
        <v>621</v>
      </c>
      <c r="O278" s="103" t="s">
        <v>622</v>
      </c>
      <c r="P278" s="103" t="s">
        <v>622</v>
      </c>
      <c r="Q278" s="103" t="s">
        <v>621</v>
      </c>
      <c r="R278" s="103" t="s">
        <v>621</v>
      </c>
      <c r="S278" s="103" t="s">
        <v>621</v>
      </c>
      <c r="T278" s="103" t="s">
        <v>623</v>
      </c>
      <c r="U278" s="103" t="s">
        <v>620</v>
      </c>
      <c r="V278" s="103" t="s">
        <v>621</v>
      </c>
      <c r="W278" s="103" t="s">
        <v>621</v>
      </c>
      <c r="X278" s="103" t="s">
        <v>621</v>
      </c>
      <c r="Y278" s="103" t="s">
        <v>623</v>
      </c>
      <c r="Z278" s="103" t="s">
        <v>621</v>
      </c>
      <c r="AA278" s="103" t="s">
        <v>621</v>
      </c>
      <c r="AB278" s="103" t="s">
        <v>621</v>
      </c>
      <c r="AC278" s="103" t="s">
        <v>621</v>
      </c>
      <c r="AD278" s="103" t="s">
        <v>621</v>
      </c>
      <c r="AE278" s="103" t="s">
        <v>621</v>
      </c>
      <c r="AF278" s="103" t="s">
        <v>621</v>
      </c>
      <c r="AH278" s="103">
        <f t="shared" si="38"/>
        <v>23</v>
      </c>
      <c r="AI278" s="103">
        <f t="shared" si="38"/>
        <v>2</v>
      </c>
      <c r="AJ278" s="103">
        <f t="shared" si="38"/>
        <v>1</v>
      </c>
      <c r="AK278" s="103">
        <f t="shared" si="38"/>
        <v>3</v>
      </c>
      <c r="AL278" s="103">
        <f t="shared" si="38"/>
        <v>0</v>
      </c>
      <c r="AM278" s="103">
        <f t="shared" si="35"/>
        <v>25</v>
      </c>
      <c r="AO278" s="67">
        <v>18</v>
      </c>
      <c r="AP278" s="67">
        <v>5</v>
      </c>
      <c r="AQ278" s="67">
        <v>0</v>
      </c>
      <c r="AR278" s="67">
        <v>0</v>
      </c>
      <c r="AS278" s="67">
        <v>2</v>
      </c>
      <c r="AT278" s="67">
        <v>0</v>
      </c>
      <c r="AU278" s="67">
        <v>1</v>
      </c>
      <c r="AV278" s="67">
        <v>0</v>
      </c>
      <c r="AW278" s="67">
        <v>0</v>
      </c>
      <c r="AY278" s="67">
        <f t="shared" si="36"/>
        <v>22.5</v>
      </c>
    </row>
    <row r="279" spans="1:51" x14ac:dyDescent="0.25">
      <c r="A279" s="212">
        <v>1018</v>
      </c>
      <c r="B279" s="67" t="s">
        <v>280</v>
      </c>
      <c r="C279" s="67" t="s">
        <v>264</v>
      </c>
      <c r="D279" s="103" t="s">
        <v>621</v>
      </c>
      <c r="E279" s="103" t="s">
        <v>623</v>
      </c>
      <c r="F279" s="103" t="s">
        <v>621</v>
      </c>
      <c r="G279" s="103" t="s">
        <v>623</v>
      </c>
      <c r="H279" s="103" t="s">
        <v>621</v>
      </c>
      <c r="I279" s="103" t="s">
        <v>621</v>
      </c>
      <c r="J279" s="103" t="s">
        <v>621</v>
      </c>
      <c r="K279" s="103" t="s">
        <v>622</v>
      </c>
      <c r="L279" s="103" t="s">
        <v>621</v>
      </c>
      <c r="M279" s="103" t="s">
        <v>623</v>
      </c>
      <c r="N279" s="103" t="s">
        <v>621</v>
      </c>
      <c r="O279" s="103" t="s">
        <v>622</v>
      </c>
      <c r="P279" s="103" t="s">
        <v>622</v>
      </c>
      <c r="Q279" s="103" t="s">
        <v>621</v>
      </c>
      <c r="R279" s="103" t="s">
        <v>621</v>
      </c>
      <c r="S279" s="103" t="s">
        <v>622</v>
      </c>
      <c r="T279" s="103" t="s">
        <v>623</v>
      </c>
      <c r="U279" s="103" t="s">
        <v>620</v>
      </c>
      <c r="V279" s="103" t="s">
        <v>621</v>
      </c>
      <c r="W279" s="103" t="s">
        <v>621</v>
      </c>
      <c r="X279" s="103" t="s">
        <v>621</v>
      </c>
      <c r="Y279" s="103" t="s">
        <v>621</v>
      </c>
      <c r="Z279" s="103" t="s">
        <v>621</v>
      </c>
      <c r="AA279" s="103" t="s">
        <v>621</v>
      </c>
      <c r="AB279" s="103" t="s">
        <v>621</v>
      </c>
      <c r="AC279" s="103" t="s">
        <v>621</v>
      </c>
      <c r="AD279" s="103" t="s">
        <v>621</v>
      </c>
      <c r="AE279" s="103" t="s">
        <v>622</v>
      </c>
      <c r="AF279" s="103" t="s">
        <v>621</v>
      </c>
      <c r="AH279" s="103">
        <f t="shared" si="38"/>
        <v>19</v>
      </c>
      <c r="AI279" s="103">
        <f t="shared" si="38"/>
        <v>5</v>
      </c>
      <c r="AJ279" s="103">
        <f t="shared" si="38"/>
        <v>1</v>
      </c>
      <c r="AK279" s="103">
        <f t="shared" si="38"/>
        <v>4</v>
      </c>
      <c r="AL279" s="103">
        <f t="shared" si="38"/>
        <v>0</v>
      </c>
      <c r="AM279" s="103">
        <f t="shared" si="35"/>
        <v>24</v>
      </c>
      <c r="AO279" s="67">
        <v>14</v>
      </c>
      <c r="AP279" s="67">
        <v>5</v>
      </c>
      <c r="AQ279" s="67">
        <v>0</v>
      </c>
      <c r="AR279" s="67">
        <v>3</v>
      </c>
      <c r="AS279" s="67">
        <v>2</v>
      </c>
      <c r="AT279" s="67">
        <v>0</v>
      </c>
      <c r="AU279" s="67">
        <v>1</v>
      </c>
      <c r="AV279" s="67">
        <v>0</v>
      </c>
      <c r="AW279" s="67">
        <v>0</v>
      </c>
      <c r="AY279" s="67">
        <f t="shared" si="36"/>
        <v>21.5</v>
      </c>
    </row>
    <row r="280" spans="1:51" x14ac:dyDescent="0.25">
      <c r="A280" s="212">
        <v>1019</v>
      </c>
      <c r="B280" s="67" t="s">
        <v>281</v>
      </c>
      <c r="C280" s="67" t="s">
        <v>264</v>
      </c>
      <c r="D280" s="103" t="s">
        <v>623</v>
      </c>
      <c r="E280" s="103" t="s">
        <v>623</v>
      </c>
      <c r="F280" s="103" t="s">
        <v>621</v>
      </c>
      <c r="G280" s="103" t="s">
        <v>621</v>
      </c>
      <c r="H280" s="103" t="s">
        <v>621</v>
      </c>
      <c r="I280" s="103" t="s">
        <v>621</v>
      </c>
      <c r="J280" s="103" t="s">
        <v>621</v>
      </c>
      <c r="K280" s="103" t="s">
        <v>621</v>
      </c>
      <c r="L280" s="103" t="s">
        <v>621</v>
      </c>
      <c r="M280" s="103" t="s">
        <v>623</v>
      </c>
      <c r="N280" s="103" t="s">
        <v>623</v>
      </c>
      <c r="O280" s="103" t="s">
        <v>622</v>
      </c>
      <c r="P280" s="103" t="s">
        <v>622</v>
      </c>
      <c r="Q280" s="103" t="s">
        <v>621</v>
      </c>
      <c r="R280" s="103" t="s">
        <v>621</v>
      </c>
      <c r="S280" s="103" t="s">
        <v>622</v>
      </c>
      <c r="T280" s="103" t="s">
        <v>623</v>
      </c>
      <c r="U280" s="103" t="s">
        <v>621</v>
      </c>
      <c r="V280" s="103" t="s">
        <v>621</v>
      </c>
      <c r="W280" s="103" t="s">
        <v>621</v>
      </c>
      <c r="X280" s="103" t="s">
        <v>621</v>
      </c>
      <c r="Y280" s="103" t="s">
        <v>621</v>
      </c>
      <c r="Z280" s="103" t="s">
        <v>621</v>
      </c>
      <c r="AA280" s="103" t="s">
        <v>621</v>
      </c>
      <c r="AB280" s="103" t="s">
        <v>623</v>
      </c>
      <c r="AC280" s="103" t="s">
        <v>621</v>
      </c>
      <c r="AD280" s="103" t="s">
        <v>621</v>
      </c>
      <c r="AE280" s="103" t="s">
        <v>621</v>
      </c>
      <c r="AF280" s="103" t="s">
        <v>621</v>
      </c>
      <c r="AH280" s="103">
        <f t="shared" si="38"/>
        <v>20</v>
      </c>
      <c r="AI280" s="103">
        <f t="shared" si="38"/>
        <v>3</v>
      </c>
      <c r="AJ280" s="103">
        <f t="shared" si="38"/>
        <v>0</v>
      </c>
      <c r="AK280" s="103">
        <f t="shared" si="38"/>
        <v>6</v>
      </c>
      <c r="AL280" s="103">
        <f t="shared" si="38"/>
        <v>0</v>
      </c>
      <c r="AM280" s="103">
        <f t="shared" si="35"/>
        <v>23</v>
      </c>
      <c r="AO280" s="67">
        <v>16</v>
      </c>
      <c r="AP280" s="67">
        <v>4</v>
      </c>
      <c r="AQ280" s="67">
        <v>0</v>
      </c>
      <c r="AR280" s="67">
        <v>1</v>
      </c>
      <c r="AS280" s="67">
        <v>2</v>
      </c>
      <c r="AT280" s="67">
        <v>0</v>
      </c>
      <c r="AU280" s="67">
        <v>0</v>
      </c>
      <c r="AV280" s="67">
        <v>0</v>
      </c>
      <c r="AW280" s="67">
        <v>0</v>
      </c>
      <c r="AY280" s="67">
        <f t="shared" si="36"/>
        <v>20</v>
      </c>
    </row>
    <row r="281" spans="1:51" x14ac:dyDescent="0.25">
      <c r="A281" s="212">
        <v>1020</v>
      </c>
      <c r="B281" s="67" t="s">
        <v>282</v>
      </c>
      <c r="C281" s="67" t="s">
        <v>264</v>
      </c>
      <c r="D281" s="103" t="s">
        <v>621</v>
      </c>
      <c r="E281" s="103" t="s">
        <v>621</v>
      </c>
      <c r="F281" s="103" t="s">
        <v>621</v>
      </c>
      <c r="G281" s="103" t="s">
        <v>622</v>
      </c>
      <c r="H281" s="103" t="s">
        <v>621</v>
      </c>
      <c r="I281" s="103" t="s">
        <v>622</v>
      </c>
      <c r="J281" s="103" t="s">
        <v>621</v>
      </c>
      <c r="K281" s="103" t="s">
        <v>622</v>
      </c>
      <c r="L281" s="103" t="s">
        <v>621</v>
      </c>
      <c r="M281" s="103" t="s">
        <v>621</v>
      </c>
      <c r="N281" s="103" t="s">
        <v>623</v>
      </c>
      <c r="O281" s="103" t="s">
        <v>622</v>
      </c>
      <c r="P281" s="103" t="s">
        <v>622</v>
      </c>
      <c r="Q281" s="103" t="s">
        <v>621</v>
      </c>
      <c r="R281" s="103" t="s">
        <v>621</v>
      </c>
      <c r="S281" s="103" t="s">
        <v>622</v>
      </c>
      <c r="T281" s="103" t="s">
        <v>621</v>
      </c>
      <c r="U281" s="103" t="s">
        <v>621</v>
      </c>
      <c r="V281" s="103" t="s">
        <v>622</v>
      </c>
      <c r="W281" s="103" t="s">
        <v>623</v>
      </c>
      <c r="X281" s="103" t="s">
        <v>621</v>
      </c>
      <c r="Y281" s="103" t="s">
        <v>621</v>
      </c>
      <c r="Z281" s="103" t="s">
        <v>621</v>
      </c>
      <c r="AA281" s="103" t="s">
        <v>621</v>
      </c>
      <c r="AB281" s="103" t="s">
        <v>623</v>
      </c>
      <c r="AC281" s="103" t="s">
        <v>621</v>
      </c>
      <c r="AD281" s="103" t="s">
        <v>621</v>
      </c>
      <c r="AE281" s="103" t="s">
        <v>622</v>
      </c>
      <c r="AF281" s="103" t="s">
        <v>621</v>
      </c>
      <c r="AH281" s="103">
        <f t="shared" si="38"/>
        <v>18</v>
      </c>
      <c r="AI281" s="103">
        <f t="shared" si="38"/>
        <v>8</v>
      </c>
      <c r="AJ281" s="103">
        <f t="shared" si="38"/>
        <v>0</v>
      </c>
      <c r="AK281" s="103">
        <f t="shared" si="38"/>
        <v>3</v>
      </c>
      <c r="AL281" s="103">
        <f t="shared" si="38"/>
        <v>0</v>
      </c>
      <c r="AM281" s="103">
        <f t="shared" si="35"/>
        <v>26</v>
      </c>
      <c r="AO281" s="67">
        <v>13</v>
      </c>
      <c r="AP281" s="67">
        <v>5</v>
      </c>
      <c r="AQ281" s="67">
        <v>0</v>
      </c>
      <c r="AR281" s="67">
        <v>5</v>
      </c>
      <c r="AS281" s="67">
        <v>3</v>
      </c>
      <c r="AT281" s="67">
        <v>0</v>
      </c>
      <c r="AU281" s="67">
        <v>0</v>
      </c>
      <c r="AV281" s="67">
        <v>0</v>
      </c>
      <c r="AW281" s="67">
        <v>0</v>
      </c>
      <c r="AY281" s="67">
        <f t="shared" si="36"/>
        <v>22</v>
      </c>
    </row>
    <row r="282" spans="1:51" x14ac:dyDescent="0.25">
      <c r="A282" s="212">
        <v>1021</v>
      </c>
      <c r="B282" s="67" t="s">
        <v>283</v>
      </c>
      <c r="C282" s="67" t="s">
        <v>264</v>
      </c>
      <c r="D282" s="103" t="s">
        <v>621</v>
      </c>
      <c r="E282" s="103" t="s">
        <v>621</v>
      </c>
      <c r="F282" s="103" t="s">
        <v>621</v>
      </c>
      <c r="G282" s="103" t="s">
        <v>621</v>
      </c>
      <c r="H282" s="103" t="s">
        <v>621</v>
      </c>
      <c r="I282" s="103" t="s">
        <v>621</v>
      </c>
      <c r="J282" s="103" t="s">
        <v>621</v>
      </c>
      <c r="K282" s="103" t="s">
        <v>621</v>
      </c>
      <c r="L282" s="103" t="s">
        <v>621</v>
      </c>
      <c r="M282" s="103" t="s">
        <v>621</v>
      </c>
      <c r="N282" s="103" t="s">
        <v>621</v>
      </c>
      <c r="O282" s="103" t="s">
        <v>621</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623</v>
      </c>
      <c r="AB282" s="103" t="s">
        <v>623</v>
      </c>
      <c r="AC282" s="103" t="s">
        <v>621</v>
      </c>
      <c r="AD282" s="103" t="s">
        <v>621</v>
      </c>
      <c r="AE282" s="103" t="s">
        <v>621</v>
      </c>
      <c r="AF282" s="103" t="s">
        <v>621</v>
      </c>
      <c r="AH282" s="103">
        <f t="shared" si="38"/>
        <v>26</v>
      </c>
      <c r="AI282" s="103">
        <f t="shared" si="38"/>
        <v>0</v>
      </c>
      <c r="AJ282" s="103">
        <f t="shared" si="38"/>
        <v>0</v>
      </c>
      <c r="AK282" s="103">
        <f t="shared" si="38"/>
        <v>3</v>
      </c>
      <c r="AL282" s="103">
        <f t="shared" si="38"/>
        <v>0</v>
      </c>
      <c r="AM282" s="103">
        <f t="shared" si="35"/>
        <v>26</v>
      </c>
      <c r="AO282" s="67">
        <v>20</v>
      </c>
      <c r="AP282" s="67">
        <v>6</v>
      </c>
      <c r="AQ282" s="67">
        <v>0</v>
      </c>
      <c r="AR282" s="67">
        <v>0</v>
      </c>
      <c r="AS282" s="67">
        <v>0</v>
      </c>
      <c r="AT282" s="67">
        <v>0</v>
      </c>
      <c r="AU282" s="67">
        <v>0</v>
      </c>
      <c r="AV282" s="67">
        <v>0</v>
      </c>
      <c r="AW282" s="67">
        <v>0</v>
      </c>
      <c r="AY282" s="67">
        <f t="shared" si="36"/>
        <v>23</v>
      </c>
    </row>
    <row r="283" spans="1:51" x14ac:dyDescent="0.25">
      <c r="A283" s="212">
        <v>1022</v>
      </c>
      <c r="B283" s="67" t="s">
        <v>284</v>
      </c>
      <c r="C283" s="67" t="s">
        <v>264</v>
      </c>
      <c r="D283" s="103" t="s">
        <v>621</v>
      </c>
      <c r="E283" s="103" t="s">
        <v>621</v>
      </c>
      <c r="F283" s="103" t="s">
        <v>621</v>
      </c>
      <c r="G283" s="103" t="s">
        <v>623</v>
      </c>
      <c r="H283" s="103" t="s">
        <v>621</v>
      </c>
      <c r="I283" s="103" t="s">
        <v>621</v>
      </c>
      <c r="J283" s="103" t="s">
        <v>621</v>
      </c>
      <c r="K283" s="103" t="s">
        <v>621</v>
      </c>
      <c r="L283" s="103" t="s">
        <v>621</v>
      </c>
      <c r="M283" s="103" t="s">
        <v>621</v>
      </c>
      <c r="N283" s="103" t="s">
        <v>621</v>
      </c>
      <c r="O283" s="103" t="s">
        <v>622</v>
      </c>
      <c r="P283" s="103" t="s">
        <v>622</v>
      </c>
      <c r="Q283" s="103" t="s">
        <v>621</v>
      </c>
      <c r="R283" s="103" t="s">
        <v>621</v>
      </c>
      <c r="S283" s="103" t="s">
        <v>621</v>
      </c>
      <c r="T283" s="103" t="s">
        <v>623</v>
      </c>
      <c r="U283" s="103" t="s">
        <v>621</v>
      </c>
      <c r="V283" s="103" t="s">
        <v>621</v>
      </c>
      <c r="W283" s="103" t="s">
        <v>621</v>
      </c>
      <c r="X283" s="103" t="s">
        <v>621</v>
      </c>
      <c r="Y283" s="103" t="s">
        <v>621</v>
      </c>
      <c r="Z283" s="103" t="s">
        <v>621</v>
      </c>
      <c r="AA283" s="103" t="s">
        <v>621</v>
      </c>
      <c r="AB283" s="103" t="s">
        <v>621</v>
      </c>
      <c r="AC283" s="103" t="s">
        <v>621</v>
      </c>
      <c r="AD283" s="103" t="s">
        <v>621</v>
      </c>
      <c r="AE283" s="103" t="s">
        <v>621</v>
      </c>
      <c r="AF283" s="103" t="s">
        <v>621</v>
      </c>
      <c r="AH283" s="103">
        <f t="shared" si="38"/>
        <v>25</v>
      </c>
      <c r="AI283" s="103">
        <f t="shared" si="38"/>
        <v>2</v>
      </c>
      <c r="AJ283" s="103">
        <f t="shared" si="38"/>
        <v>0</v>
      </c>
      <c r="AK283" s="103">
        <f t="shared" si="38"/>
        <v>2</v>
      </c>
      <c r="AL283" s="103">
        <f t="shared" si="38"/>
        <v>0</v>
      </c>
      <c r="AM283" s="103">
        <f t="shared" si="35"/>
        <v>27</v>
      </c>
      <c r="AO283" s="67">
        <v>19</v>
      </c>
      <c r="AP283" s="67">
        <v>6</v>
      </c>
      <c r="AQ283" s="67">
        <v>0</v>
      </c>
      <c r="AR283" s="67">
        <v>0</v>
      </c>
      <c r="AS283" s="67">
        <v>2</v>
      </c>
      <c r="AT283" s="67">
        <v>0</v>
      </c>
      <c r="AU283" s="67">
        <v>0</v>
      </c>
      <c r="AV283" s="67">
        <v>0</v>
      </c>
      <c r="AW283" s="67">
        <v>0</v>
      </c>
      <c r="AY283" s="67">
        <f t="shared" si="36"/>
        <v>23</v>
      </c>
    </row>
    <row r="284" spans="1:51" x14ac:dyDescent="0.25">
      <c r="A284" s="212">
        <v>1023</v>
      </c>
      <c r="B284" s="67" t="s">
        <v>285</v>
      </c>
      <c r="C284" s="67" t="s">
        <v>264</v>
      </c>
      <c r="D284" s="103" t="s">
        <v>621</v>
      </c>
      <c r="E284" s="103" t="s">
        <v>621</v>
      </c>
      <c r="F284" s="103" t="s">
        <v>621</v>
      </c>
      <c r="G284" s="103" t="s">
        <v>622</v>
      </c>
      <c r="H284" s="103" t="s">
        <v>621</v>
      </c>
      <c r="I284" s="103" t="s">
        <v>621</v>
      </c>
      <c r="J284" s="103" t="s">
        <v>621</v>
      </c>
      <c r="K284" s="103" t="s">
        <v>622</v>
      </c>
      <c r="L284" s="103" t="s">
        <v>623</v>
      </c>
      <c r="M284" s="103" t="s">
        <v>623</v>
      </c>
      <c r="N284" s="103" t="s">
        <v>623</v>
      </c>
      <c r="O284" s="103" t="s">
        <v>622</v>
      </c>
      <c r="P284" s="103" t="s">
        <v>622</v>
      </c>
      <c r="Q284" s="103" t="s">
        <v>621</v>
      </c>
      <c r="R284" s="103" t="s">
        <v>621</v>
      </c>
      <c r="S284" s="103" t="s">
        <v>622</v>
      </c>
      <c r="T284" s="103" t="s">
        <v>623</v>
      </c>
      <c r="U284" s="103" t="s">
        <v>620</v>
      </c>
      <c r="V284" s="103" t="s">
        <v>621</v>
      </c>
      <c r="W284" s="103" t="s">
        <v>622</v>
      </c>
      <c r="X284" s="103" t="s">
        <v>621</v>
      </c>
      <c r="Y284" s="103" t="s">
        <v>621</v>
      </c>
      <c r="Z284" s="103" t="s">
        <v>621</v>
      </c>
      <c r="AA284" s="103" t="s">
        <v>621</v>
      </c>
      <c r="AB284" s="103" t="s">
        <v>621</v>
      </c>
      <c r="AC284" s="103" t="s">
        <v>621</v>
      </c>
      <c r="AD284" s="103" t="s">
        <v>621</v>
      </c>
      <c r="AE284" s="103" t="s">
        <v>622</v>
      </c>
      <c r="AF284" s="103" t="s">
        <v>621</v>
      </c>
      <c r="AH284" s="103">
        <f t="shared" ref="AH284:AL293" si="39">COUNTIF($D284:$AF284,AH$3)</f>
        <v>17</v>
      </c>
      <c r="AI284" s="103">
        <f t="shared" si="39"/>
        <v>7</v>
      </c>
      <c r="AJ284" s="103">
        <f t="shared" si="39"/>
        <v>1</v>
      </c>
      <c r="AK284" s="103">
        <f t="shared" si="39"/>
        <v>4</v>
      </c>
      <c r="AL284" s="103">
        <f t="shared" si="39"/>
        <v>0</v>
      </c>
      <c r="AM284" s="103">
        <f t="shared" si="35"/>
        <v>24</v>
      </c>
      <c r="AO284" s="67">
        <v>12</v>
      </c>
      <c r="AP284" s="67">
        <v>5</v>
      </c>
      <c r="AQ284" s="67">
        <v>0</v>
      </c>
      <c r="AR284" s="67">
        <v>5</v>
      </c>
      <c r="AS284" s="67">
        <v>2</v>
      </c>
      <c r="AT284" s="67">
        <v>0</v>
      </c>
      <c r="AU284" s="67">
        <v>1</v>
      </c>
      <c r="AV284" s="67">
        <v>0</v>
      </c>
      <c r="AW284" s="67">
        <v>0</v>
      </c>
      <c r="AY284" s="67">
        <f t="shared" si="36"/>
        <v>21.5</v>
      </c>
    </row>
    <row r="285" spans="1:51" x14ac:dyDescent="0.25">
      <c r="A285" s="212">
        <v>1024</v>
      </c>
      <c r="B285" s="67" t="s">
        <v>286</v>
      </c>
      <c r="C285" s="67" t="s">
        <v>264</v>
      </c>
      <c r="D285" s="103" t="s">
        <v>621</v>
      </c>
      <c r="E285" s="103" t="s">
        <v>621</v>
      </c>
      <c r="F285" s="103" t="s">
        <v>621</v>
      </c>
      <c r="G285" s="103" t="s">
        <v>621</v>
      </c>
      <c r="H285" s="103" t="s">
        <v>621</v>
      </c>
      <c r="I285" s="103" t="s">
        <v>621</v>
      </c>
      <c r="J285" s="103" t="s">
        <v>621</v>
      </c>
      <c r="K285" s="103" t="s">
        <v>621</v>
      </c>
      <c r="L285" s="103" t="s">
        <v>621</v>
      </c>
      <c r="M285" s="103" t="s">
        <v>621</v>
      </c>
      <c r="N285" s="103" t="s">
        <v>623</v>
      </c>
      <c r="O285" s="103" t="s">
        <v>622</v>
      </c>
      <c r="P285" s="103" t="s">
        <v>622</v>
      </c>
      <c r="Q285" s="103" t="s">
        <v>623</v>
      </c>
      <c r="R285" s="103" t="s">
        <v>623</v>
      </c>
      <c r="S285" s="103" t="s">
        <v>622</v>
      </c>
      <c r="T285" s="103" t="s">
        <v>623</v>
      </c>
      <c r="U285" s="103" t="s">
        <v>621</v>
      </c>
      <c r="V285" s="103" t="s">
        <v>621</v>
      </c>
      <c r="W285" s="103" t="s">
        <v>621</v>
      </c>
      <c r="X285" s="103" t="s">
        <v>621</v>
      </c>
      <c r="Y285" s="103" t="s">
        <v>623</v>
      </c>
      <c r="Z285" s="103" t="s">
        <v>621</v>
      </c>
      <c r="AA285" s="103" t="s">
        <v>621</v>
      </c>
      <c r="AB285" s="103" t="s">
        <v>623</v>
      </c>
      <c r="AC285" s="103" t="s">
        <v>621</v>
      </c>
      <c r="AD285" s="103" t="s">
        <v>621</v>
      </c>
      <c r="AE285" s="103" t="s">
        <v>621</v>
      </c>
      <c r="AF285" s="103" t="s">
        <v>621</v>
      </c>
      <c r="AH285" s="103">
        <f t="shared" si="39"/>
        <v>20</v>
      </c>
      <c r="AI285" s="103">
        <f t="shared" si="39"/>
        <v>3</v>
      </c>
      <c r="AJ285" s="103">
        <f t="shared" si="39"/>
        <v>0</v>
      </c>
      <c r="AK285" s="103">
        <f t="shared" si="39"/>
        <v>6</v>
      </c>
      <c r="AL285" s="103">
        <f t="shared" si="39"/>
        <v>0</v>
      </c>
      <c r="AM285" s="103">
        <f t="shared" si="35"/>
        <v>23</v>
      </c>
      <c r="AO285" s="67">
        <v>16</v>
      </c>
      <c r="AP285" s="67">
        <v>4</v>
      </c>
      <c r="AQ285" s="67">
        <v>0</v>
      </c>
      <c r="AR285" s="67">
        <v>1</v>
      </c>
      <c r="AS285" s="67">
        <v>2</v>
      </c>
      <c r="AT285" s="67">
        <v>0</v>
      </c>
      <c r="AU285" s="67">
        <v>0</v>
      </c>
      <c r="AV285" s="67">
        <v>0</v>
      </c>
      <c r="AW285" s="67">
        <v>0</v>
      </c>
      <c r="AY285" s="67">
        <f t="shared" si="36"/>
        <v>20</v>
      </c>
    </row>
    <row r="286" spans="1:51" x14ac:dyDescent="0.25">
      <c r="A286" s="212">
        <v>1025</v>
      </c>
      <c r="B286" s="67" t="s">
        <v>287</v>
      </c>
      <c r="C286" s="67" t="s">
        <v>264</v>
      </c>
      <c r="D286" s="103" t="s">
        <v>621</v>
      </c>
      <c r="E286" s="103" t="s">
        <v>621</v>
      </c>
      <c r="F286" s="103" t="s">
        <v>621</v>
      </c>
      <c r="G286" s="103" t="s">
        <v>622</v>
      </c>
      <c r="H286" s="103" t="s">
        <v>621</v>
      </c>
      <c r="I286" s="103" t="s">
        <v>621</v>
      </c>
      <c r="J286" s="103" t="s">
        <v>621</v>
      </c>
      <c r="K286" s="103" t="s">
        <v>622</v>
      </c>
      <c r="L286" s="103" t="s">
        <v>621</v>
      </c>
      <c r="M286" s="103" t="s">
        <v>623</v>
      </c>
      <c r="N286" s="103" t="s">
        <v>621</v>
      </c>
      <c r="O286" s="103" t="s">
        <v>622</v>
      </c>
      <c r="P286" s="103" t="s">
        <v>622</v>
      </c>
      <c r="Q286" s="103" t="s">
        <v>623</v>
      </c>
      <c r="R286" s="103" t="s">
        <v>621</v>
      </c>
      <c r="S286" s="103" t="s">
        <v>622</v>
      </c>
      <c r="T286" s="103" t="s">
        <v>621</v>
      </c>
      <c r="U286" s="103" t="s">
        <v>621</v>
      </c>
      <c r="V286" s="103" t="s">
        <v>621</v>
      </c>
      <c r="W286" s="103" t="s">
        <v>621</v>
      </c>
      <c r="X286" s="103" t="s">
        <v>621</v>
      </c>
      <c r="Y286" s="103" t="s">
        <v>621</v>
      </c>
      <c r="Z286" s="103" t="s">
        <v>621</v>
      </c>
      <c r="AA286" s="103" t="s">
        <v>621</v>
      </c>
      <c r="AB286" s="103" t="s">
        <v>621</v>
      </c>
      <c r="AC286" s="103" t="s">
        <v>621</v>
      </c>
      <c r="AD286" s="103" t="s">
        <v>621</v>
      </c>
      <c r="AE286" s="103" t="s">
        <v>622</v>
      </c>
      <c r="AF286" s="103" t="s">
        <v>621</v>
      </c>
      <c r="AH286" s="103">
        <f t="shared" si="39"/>
        <v>21</v>
      </c>
      <c r="AI286" s="103">
        <f t="shared" si="39"/>
        <v>6</v>
      </c>
      <c r="AJ286" s="103">
        <f t="shared" si="39"/>
        <v>0</v>
      </c>
      <c r="AK286" s="103">
        <f t="shared" si="39"/>
        <v>2</v>
      </c>
      <c r="AL286" s="103">
        <f t="shared" si="39"/>
        <v>0</v>
      </c>
      <c r="AM286" s="103">
        <f t="shared" si="35"/>
        <v>27</v>
      </c>
      <c r="AO286" s="67">
        <v>15</v>
      </c>
      <c r="AP286" s="67">
        <v>6</v>
      </c>
      <c r="AQ286" s="67">
        <v>0</v>
      </c>
      <c r="AR286" s="67">
        <v>4</v>
      </c>
      <c r="AS286" s="67">
        <v>2</v>
      </c>
      <c r="AT286" s="67">
        <v>0</v>
      </c>
      <c r="AU286" s="67">
        <v>0</v>
      </c>
      <c r="AV286" s="67">
        <v>0</v>
      </c>
      <c r="AW286" s="67">
        <v>0</v>
      </c>
      <c r="AY286" s="67">
        <f t="shared" si="36"/>
        <v>23</v>
      </c>
    </row>
    <row r="287" spans="1:51" x14ac:dyDescent="0.25">
      <c r="A287" s="212">
        <v>1026</v>
      </c>
      <c r="B287" s="67" t="s">
        <v>288</v>
      </c>
      <c r="C287" s="67" t="s">
        <v>264</v>
      </c>
      <c r="D287" s="103" t="s">
        <v>621</v>
      </c>
      <c r="E287" s="103" t="s">
        <v>621</v>
      </c>
      <c r="F287" s="103" t="s">
        <v>621</v>
      </c>
      <c r="G287" s="103" t="s">
        <v>623</v>
      </c>
      <c r="H287" s="103" t="s">
        <v>621</v>
      </c>
      <c r="I287" s="103" t="s">
        <v>622</v>
      </c>
      <c r="J287" s="103" t="s">
        <v>621</v>
      </c>
      <c r="K287" s="103" t="s">
        <v>621</v>
      </c>
      <c r="L287" s="103" t="s">
        <v>621</v>
      </c>
      <c r="M287" s="103" t="s">
        <v>621</v>
      </c>
      <c r="N287" s="103" t="s">
        <v>621</v>
      </c>
      <c r="O287" s="103" t="s">
        <v>622</v>
      </c>
      <c r="P287" s="103" t="s">
        <v>622</v>
      </c>
      <c r="Q287" s="103" t="s">
        <v>623</v>
      </c>
      <c r="R287" s="103" t="s">
        <v>621</v>
      </c>
      <c r="S287" s="103" t="s">
        <v>621</v>
      </c>
      <c r="T287" s="103" t="s">
        <v>621</v>
      </c>
      <c r="U287" s="103" t="s">
        <v>621</v>
      </c>
      <c r="V287" s="103" t="s">
        <v>621</v>
      </c>
      <c r="W287" s="103" t="s">
        <v>621</v>
      </c>
      <c r="X287" s="103" t="s">
        <v>621</v>
      </c>
      <c r="Y287" s="103" t="s">
        <v>621</v>
      </c>
      <c r="Z287" s="103" t="s">
        <v>621</v>
      </c>
      <c r="AA287" s="103" t="s">
        <v>623</v>
      </c>
      <c r="AB287" s="103" t="s">
        <v>621</v>
      </c>
      <c r="AC287" s="103" t="s">
        <v>621</v>
      </c>
      <c r="AD287" s="103" t="s">
        <v>621</v>
      </c>
      <c r="AE287" s="103" t="s">
        <v>621</v>
      </c>
      <c r="AF287" s="103" t="s">
        <v>621</v>
      </c>
      <c r="AH287" s="103">
        <f t="shared" si="39"/>
        <v>23</v>
      </c>
      <c r="AI287" s="103">
        <f t="shared" si="39"/>
        <v>3</v>
      </c>
      <c r="AJ287" s="103">
        <f t="shared" si="39"/>
        <v>0</v>
      </c>
      <c r="AK287" s="103">
        <f t="shared" si="39"/>
        <v>3</v>
      </c>
      <c r="AL287" s="103">
        <f t="shared" si="39"/>
        <v>0</v>
      </c>
      <c r="AM287" s="103">
        <f t="shared" si="35"/>
        <v>26</v>
      </c>
      <c r="AO287" s="67">
        <v>17</v>
      </c>
      <c r="AP287" s="67">
        <v>6</v>
      </c>
      <c r="AQ287" s="67">
        <v>0</v>
      </c>
      <c r="AR287" s="67">
        <v>1</v>
      </c>
      <c r="AS287" s="67">
        <v>2</v>
      </c>
      <c r="AT287" s="67">
        <v>0</v>
      </c>
      <c r="AU287" s="67">
        <v>0</v>
      </c>
      <c r="AV287" s="67">
        <v>0</v>
      </c>
      <c r="AW287" s="67">
        <v>0</v>
      </c>
      <c r="AY287" s="67">
        <f t="shared" si="36"/>
        <v>22</v>
      </c>
    </row>
    <row r="288" spans="1:51" x14ac:dyDescent="0.25">
      <c r="A288" s="212">
        <v>1101</v>
      </c>
      <c r="B288" s="67" t="s">
        <v>289</v>
      </c>
      <c r="C288" s="67" t="s">
        <v>290</v>
      </c>
      <c r="D288" s="103" t="s">
        <v>621</v>
      </c>
      <c r="E288" s="103" t="s">
        <v>623</v>
      </c>
      <c r="F288" s="103" t="s">
        <v>621</v>
      </c>
      <c r="G288" s="103" t="s">
        <v>621</v>
      </c>
      <c r="H288" s="103" t="s">
        <v>621</v>
      </c>
      <c r="I288" s="103" t="s">
        <v>621</v>
      </c>
      <c r="J288" s="103" t="s">
        <v>621</v>
      </c>
      <c r="K288" s="103" t="s">
        <v>621</v>
      </c>
      <c r="L288" s="103" t="s">
        <v>621</v>
      </c>
      <c r="M288" s="103" t="s">
        <v>621</v>
      </c>
      <c r="N288" s="103" t="s">
        <v>621</v>
      </c>
      <c r="O288" s="103" t="s">
        <v>622</v>
      </c>
      <c r="P288" s="103" t="s">
        <v>622</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621</v>
      </c>
      <c r="AC288" s="103" t="s">
        <v>621</v>
      </c>
      <c r="AD288" s="103" t="s">
        <v>621</v>
      </c>
      <c r="AE288" s="103" t="s">
        <v>621</v>
      </c>
      <c r="AF288" s="103" t="s">
        <v>621</v>
      </c>
      <c r="AH288" s="103">
        <f t="shared" si="39"/>
        <v>26</v>
      </c>
      <c r="AI288" s="103">
        <f t="shared" si="39"/>
        <v>2</v>
      </c>
      <c r="AJ288" s="103">
        <f t="shared" si="39"/>
        <v>0</v>
      </c>
      <c r="AK288" s="103">
        <f t="shared" si="39"/>
        <v>1</v>
      </c>
      <c r="AL288" s="103">
        <f t="shared" si="39"/>
        <v>0</v>
      </c>
      <c r="AM288" s="103">
        <f t="shared" si="35"/>
        <v>28</v>
      </c>
      <c r="AO288" s="67">
        <v>19</v>
      </c>
      <c r="AP288" s="67">
        <v>7</v>
      </c>
      <c r="AQ288" s="67">
        <v>0</v>
      </c>
      <c r="AR288" s="67">
        <v>0</v>
      </c>
      <c r="AS288" s="67">
        <v>2</v>
      </c>
      <c r="AT288" s="67">
        <v>0</v>
      </c>
      <c r="AU288" s="67">
        <v>0</v>
      </c>
      <c r="AV288" s="67">
        <v>0</v>
      </c>
      <c r="AW288" s="67">
        <v>0</v>
      </c>
      <c r="AY288" s="67">
        <f t="shared" si="36"/>
        <v>23.5</v>
      </c>
    </row>
    <row r="289" spans="1:51" x14ac:dyDescent="0.25">
      <c r="A289" s="212">
        <v>1102</v>
      </c>
      <c r="B289" s="67" t="s">
        <v>291</v>
      </c>
      <c r="C289" s="67" t="s">
        <v>290</v>
      </c>
      <c r="D289" s="103" t="s">
        <v>623</v>
      </c>
      <c r="E289" s="103" t="s">
        <v>621</v>
      </c>
      <c r="F289" s="103" t="s">
        <v>621</v>
      </c>
      <c r="G289" s="103" t="s">
        <v>621</v>
      </c>
      <c r="H289" s="103" t="s">
        <v>621</v>
      </c>
      <c r="I289" s="103" t="s">
        <v>622</v>
      </c>
      <c r="J289" s="103" t="s">
        <v>621</v>
      </c>
      <c r="K289" s="103" t="s">
        <v>621</v>
      </c>
      <c r="L289" s="103" t="s">
        <v>621</v>
      </c>
      <c r="M289" s="103" t="s">
        <v>621</v>
      </c>
      <c r="N289" s="103" t="s">
        <v>621</v>
      </c>
      <c r="O289" s="103" t="s">
        <v>622</v>
      </c>
      <c r="P289" s="103" t="s">
        <v>622</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623</v>
      </c>
      <c r="AC289" s="103" t="s">
        <v>621</v>
      </c>
      <c r="AD289" s="103" t="s">
        <v>621</v>
      </c>
      <c r="AE289" s="103" t="s">
        <v>621</v>
      </c>
      <c r="AF289" s="103" t="s">
        <v>621</v>
      </c>
      <c r="AH289" s="103">
        <f t="shared" si="39"/>
        <v>24</v>
      </c>
      <c r="AI289" s="103">
        <f t="shared" si="39"/>
        <v>3</v>
      </c>
      <c r="AJ289" s="103">
        <f t="shared" si="39"/>
        <v>0</v>
      </c>
      <c r="AK289" s="103">
        <f t="shared" si="39"/>
        <v>2</v>
      </c>
      <c r="AL289" s="103">
        <f t="shared" si="39"/>
        <v>0</v>
      </c>
      <c r="AM289" s="103">
        <f t="shared" si="35"/>
        <v>27</v>
      </c>
      <c r="AO289" s="67">
        <v>18</v>
      </c>
      <c r="AP289" s="67">
        <v>6</v>
      </c>
      <c r="AQ289" s="67">
        <v>0</v>
      </c>
      <c r="AR289" s="67">
        <v>1</v>
      </c>
      <c r="AS289" s="67">
        <v>2</v>
      </c>
      <c r="AT289" s="67">
        <v>0</v>
      </c>
      <c r="AU289" s="67">
        <v>0</v>
      </c>
      <c r="AV289" s="67">
        <v>0</v>
      </c>
      <c r="AW289" s="67">
        <v>0</v>
      </c>
      <c r="AY289" s="67">
        <f t="shared" si="36"/>
        <v>23</v>
      </c>
    </row>
    <row r="290" spans="1:51" x14ac:dyDescent="0.25">
      <c r="A290" s="212">
        <v>1103</v>
      </c>
      <c r="B290" s="67" t="s">
        <v>14</v>
      </c>
      <c r="C290" s="67" t="s">
        <v>290</v>
      </c>
      <c r="D290" s="103" t="s">
        <v>621</v>
      </c>
      <c r="E290" s="103" t="s">
        <v>623</v>
      </c>
      <c r="F290" s="103" t="s">
        <v>621</v>
      </c>
      <c r="G290" s="103" t="s">
        <v>621</v>
      </c>
      <c r="H290" s="103" t="s">
        <v>621</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623</v>
      </c>
      <c r="V290" s="103" t="s">
        <v>621</v>
      </c>
      <c r="W290" s="103" t="s">
        <v>621</v>
      </c>
      <c r="X290" s="103" t="s">
        <v>621</v>
      </c>
      <c r="Y290" s="103" t="s">
        <v>623</v>
      </c>
      <c r="Z290" s="103" t="s">
        <v>621</v>
      </c>
      <c r="AA290" s="103" t="s">
        <v>621</v>
      </c>
      <c r="AB290" s="103" t="s">
        <v>621</v>
      </c>
      <c r="AC290" s="103" t="s">
        <v>621</v>
      </c>
      <c r="AD290" s="103" t="s">
        <v>621</v>
      </c>
      <c r="AE290" s="103" t="s">
        <v>621</v>
      </c>
      <c r="AF290" s="103" t="s">
        <v>621</v>
      </c>
      <c r="AH290" s="103">
        <f t="shared" si="39"/>
        <v>26</v>
      </c>
      <c r="AI290" s="103">
        <f t="shared" si="39"/>
        <v>0</v>
      </c>
      <c r="AJ290" s="103">
        <f t="shared" si="39"/>
        <v>0</v>
      </c>
      <c r="AK290" s="103">
        <f t="shared" si="39"/>
        <v>3</v>
      </c>
      <c r="AL290" s="103">
        <f t="shared" si="39"/>
        <v>0</v>
      </c>
      <c r="AM290" s="103">
        <f t="shared" si="35"/>
        <v>26</v>
      </c>
      <c r="AO290" s="67">
        <v>18</v>
      </c>
      <c r="AP290" s="67">
        <v>8</v>
      </c>
      <c r="AQ290" s="67">
        <v>0</v>
      </c>
      <c r="AR290" s="67">
        <v>0</v>
      </c>
      <c r="AS290" s="67">
        <v>0</v>
      </c>
      <c r="AT290" s="67">
        <v>0</v>
      </c>
      <c r="AU290" s="67">
        <v>0</v>
      </c>
      <c r="AV290" s="67">
        <v>0</v>
      </c>
      <c r="AW290" s="67">
        <v>0</v>
      </c>
      <c r="AY290" s="67">
        <f t="shared" si="36"/>
        <v>22</v>
      </c>
    </row>
    <row r="291" spans="1:51" x14ac:dyDescent="0.25">
      <c r="A291" s="212">
        <v>1104</v>
      </c>
      <c r="B291" s="67" t="s">
        <v>292</v>
      </c>
      <c r="C291" s="67" t="s">
        <v>290</v>
      </c>
      <c r="D291" s="103" t="s">
        <v>621</v>
      </c>
      <c r="E291" s="103" t="s">
        <v>621</v>
      </c>
      <c r="F291" s="103" t="s">
        <v>621</v>
      </c>
      <c r="G291" s="103" t="s">
        <v>622</v>
      </c>
      <c r="H291" s="103" t="s">
        <v>621</v>
      </c>
      <c r="I291" s="103" t="s">
        <v>621</v>
      </c>
      <c r="J291" s="103" t="s">
        <v>621</v>
      </c>
      <c r="K291" s="103" t="s">
        <v>621</v>
      </c>
      <c r="L291" s="103" t="s">
        <v>621</v>
      </c>
      <c r="M291" s="103" t="s">
        <v>621</v>
      </c>
      <c r="N291" s="103" t="s">
        <v>621</v>
      </c>
      <c r="O291" s="103" t="s">
        <v>622</v>
      </c>
      <c r="P291" s="103" t="s">
        <v>622</v>
      </c>
      <c r="Q291" s="103" t="s">
        <v>621</v>
      </c>
      <c r="R291" s="103" t="s">
        <v>621</v>
      </c>
      <c r="S291" s="103" t="s">
        <v>622</v>
      </c>
      <c r="T291" s="103" t="s">
        <v>621</v>
      </c>
      <c r="U291" s="103" t="s">
        <v>621</v>
      </c>
      <c r="V291" s="103" t="s">
        <v>621</v>
      </c>
      <c r="W291" s="103" t="s">
        <v>621</v>
      </c>
      <c r="X291" s="103" t="s">
        <v>621</v>
      </c>
      <c r="Y291" s="103" t="s">
        <v>621</v>
      </c>
      <c r="Z291" s="103" t="s">
        <v>621</v>
      </c>
      <c r="AA291" s="103" t="s">
        <v>621</v>
      </c>
      <c r="AB291" s="103" t="s">
        <v>621</v>
      </c>
      <c r="AC291" s="103" t="s">
        <v>621</v>
      </c>
      <c r="AD291" s="103" t="s">
        <v>621</v>
      </c>
      <c r="AE291" s="103" t="s">
        <v>623</v>
      </c>
      <c r="AF291" s="103" t="s">
        <v>621</v>
      </c>
      <c r="AH291" s="103">
        <f t="shared" si="39"/>
        <v>24</v>
      </c>
      <c r="AI291" s="103">
        <f t="shared" si="39"/>
        <v>4</v>
      </c>
      <c r="AJ291" s="103">
        <f t="shared" si="39"/>
        <v>0</v>
      </c>
      <c r="AK291" s="103">
        <f t="shared" si="39"/>
        <v>1</v>
      </c>
      <c r="AL291" s="103">
        <f t="shared" si="39"/>
        <v>0</v>
      </c>
      <c r="AM291" s="103">
        <f t="shared" si="35"/>
        <v>28</v>
      </c>
      <c r="AO291" s="67">
        <v>17</v>
      </c>
      <c r="AP291" s="67">
        <v>7</v>
      </c>
      <c r="AQ291" s="67">
        <v>0</v>
      </c>
      <c r="AR291" s="67">
        <v>2</v>
      </c>
      <c r="AS291" s="67">
        <v>2</v>
      </c>
      <c r="AT291" s="67">
        <v>0</v>
      </c>
      <c r="AU291" s="67">
        <v>0</v>
      </c>
      <c r="AV291" s="67">
        <v>0</v>
      </c>
      <c r="AW291" s="67">
        <v>0</v>
      </c>
      <c r="AY291" s="67">
        <f t="shared" si="36"/>
        <v>23.5</v>
      </c>
    </row>
    <row r="292" spans="1:51" x14ac:dyDescent="0.25">
      <c r="A292" s="212">
        <v>1105</v>
      </c>
      <c r="B292" s="67" t="s">
        <v>293</v>
      </c>
      <c r="C292" s="67" t="s">
        <v>290</v>
      </c>
      <c r="D292" s="103" t="s">
        <v>621</v>
      </c>
      <c r="E292" s="103" t="s">
        <v>623</v>
      </c>
      <c r="F292" s="103" t="s">
        <v>621</v>
      </c>
      <c r="G292" s="103" t="s">
        <v>622</v>
      </c>
      <c r="H292" s="103" t="s">
        <v>621</v>
      </c>
      <c r="I292" s="103" t="s">
        <v>621</v>
      </c>
      <c r="J292" s="103" t="s">
        <v>621</v>
      </c>
      <c r="K292" s="103" t="s">
        <v>622</v>
      </c>
      <c r="L292" s="103" t="s">
        <v>621</v>
      </c>
      <c r="M292" s="103" t="s">
        <v>621</v>
      </c>
      <c r="N292" s="103" t="s">
        <v>623</v>
      </c>
      <c r="O292" s="103" t="s">
        <v>622</v>
      </c>
      <c r="P292" s="103" t="s">
        <v>622</v>
      </c>
      <c r="Q292" s="103" t="s">
        <v>621</v>
      </c>
      <c r="R292" s="103" t="s">
        <v>621</v>
      </c>
      <c r="S292" s="103" t="s">
        <v>622</v>
      </c>
      <c r="T292" s="103" t="s">
        <v>621</v>
      </c>
      <c r="U292" s="103" t="s">
        <v>620</v>
      </c>
      <c r="V292" s="103" t="s">
        <v>621</v>
      </c>
      <c r="W292" s="103" t="s">
        <v>621</v>
      </c>
      <c r="X292" s="103" t="s">
        <v>621</v>
      </c>
      <c r="Y292" s="103" t="s">
        <v>621</v>
      </c>
      <c r="Z292" s="103" t="s">
        <v>621</v>
      </c>
      <c r="AA292" s="103" t="s">
        <v>621</v>
      </c>
      <c r="AB292" s="103" t="s">
        <v>621</v>
      </c>
      <c r="AC292" s="103" t="s">
        <v>621</v>
      </c>
      <c r="AD292" s="103" t="s">
        <v>621</v>
      </c>
      <c r="AE292" s="103" t="s">
        <v>622</v>
      </c>
      <c r="AF292" s="103" t="s">
        <v>621</v>
      </c>
      <c r="AH292" s="103">
        <f t="shared" si="39"/>
        <v>20</v>
      </c>
      <c r="AI292" s="103">
        <f t="shared" si="39"/>
        <v>6</v>
      </c>
      <c r="AJ292" s="103">
        <f t="shared" si="39"/>
        <v>1</v>
      </c>
      <c r="AK292" s="103">
        <f t="shared" si="39"/>
        <v>2</v>
      </c>
      <c r="AL292" s="103">
        <f t="shared" si="39"/>
        <v>0</v>
      </c>
      <c r="AM292" s="103">
        <f t="shared" si="35"/>
        <v>26</v>
      </c>
      <c r="AO292" s="67">
        <v>13</v>
      </c>
      <c r="AP292" s="67">
        <v>7</v>
      </c>
      <c r="AQ292" s="67">
        <v>0</v>
      </c>
      <c r="AR292" s="67">
        <v>4</v>
      </c>
      <c r="AS292" s="67">
        <v>2</v>
      </c>
      <c r="AT292" s="67">
        <v>0</v>
      </c>
      <c r="AU292" s="67">
        <v>1</v>
      </c>
      <c r="AV292" s="67">
        <v>0</v>
      </c>
      <c r="AW292" s="67">
        <v>0</v>
      </c>
      <c r="AY292" s="67">
        <f t="shared" si="36"/>
        <v>22.5</v>
      </c>
    </row>
    <row r="293" spans="1:51" x14ac:dyDescent="0.25">
      <c r="A293" s="212">
        <v>1106</v>
      </c>
      <c r="B293" s="67" t="s">
        <v>197</v>
      </c>
      <c r="C293" s="67" t="s">
        <v>290</v>
      </c>
      <c r="D293" s="103" t="s">
        <v>621</v>
      </c>
      <c r="E293" s="103" t="s">
        <v>621</v>
      </c>
      <c r="F293" s="103" t="s">
        <v>621</v>
      </c>
      <c r="G293" s="103" t="s">
        <v>621</v>
      </c>
      <c r="H293" s="103" t="s">
        <v>621</v>
      </c>
      <c r="I293" s="103" t="s">
        <v>622</v>
      </c>
      <c r="J293" s="103" t="s">
        <v>621</v>
      </c>
      <c r="K293" s="103" t="s">
        <v>621</v>
      </c>
      <c r="L293" s="103" t="s">
        <v>621</v>
      </c>
      <c r="M293" s="103" t="s">
        <v>623</v>
      </c>
      <c r="N293" s="103" t="s">
        <v>621</v>
      </c>
      <c r="O293" s="103" t="s">
        <v>622</v>
      </c>
      <c r="P293" s="103" t="s">
        <v>621</v>
      </c>
      <c r="Q293" s="103" t="s">
        <v>623</v>
      </c>
      <c r="R293" s="103" t="s">
        <v>621</v>
      </c>
      <c r="S293" s="103" t="s">
        <v>621</v>
      </c>
      <c r="T293" s="103" t="s">
        <v>621</v>
      </c>
      <c r="U293" s="103" t="s">
        <v>620</v>
      </c>
      <c r="V293" s="103" t="s">
        <v>621</v>
      </c>
      <c r="W293" s="103" t="s">
        <v>621</v>
      </c>
      <c r="X293" s="103" t="s">
        <v>621</v>
      </c>
      <c r="Y293" s="103" t="s">
        <v>621</v>
      </c>
      <c r="Z293" s="103" t="s">
        <v>621</v>
      </c>
      <c r="AA293" s="103" t="s">
        <v>621</v>
      </c>
      <c r="AB293" s="103" t="s">
        <v>621</v>
      </c>
      <c r="AC293" s="103" t="s">
        <v>621</v>
      </c>
      <c r="AD293" s="103" t="s">
        <v>623</v>
      </c>
      <c r="AE293" s="103" t="s">
        <v>621</v>
      </c>
      <c r="AF293" s="103" t="s">
        <v>621</v>
      </c>
      <c r="AH293" s="103">
        <f t="shared" si="39"/>
        <v>23</v>
      </c>
      <c r="AI293" s="103">
        <f t="shared" si="39"/>
        <v>2</v>
      </c>
      <c r="AJ293" s="103">
        <f t="shared" si="39"/>
        <v>1</v>
      </c>
      <c r="AK293" s="103">
        <f t="shared" si="39"/>
        <v>3</v>
      </c>
      <c r="AL293" s="103">
        <f t="shared" si="39"/>
        <v>0</v>
      </c>
      <c r="AM293" s="103">
        <f t="shared" si="35"/>
        <v>25</v>
      </c>
      <c r="AO293" s="67">
        <v>16</v>
      </c>
      <c r="AP293" s="67">
        <v>7</v>
      </c>
      <c r="AQ293" s="67">
        <v>0</v>
      </c>
      <c r="AR293" s="67">
        <v>1</v>
      </c>
      <c r="AS293" s="67">
        <v>1</v>
      </c>
      <c r="AT293" s="67">
        <v>0</v>
      </c>
      <c r="AU293" s="67">
        <v>1</v>
      </c>
      <c r="AV293" s="67">
        <v>0</v>
      </c>
      <c r="AW293" s="67">
        <v>0</v>
      </c>
      <c r="AY293" s="67">
        <f t="shared" si="36"/>
        <v>22</v>
      </c>
    </row>
    <row r="294" spans="1:51" x14ac:dyDescent="0.25">
      <c r="A294" s="212">
        <v>1107</v>
      </c>
      <c r="B294" s="67" t="s">
        <v>198</v>
      </c>
      <c r="C294" s="67" t="s">
        <v>290</v>
      </c>
      <c r="D294" s="103" t="s">
        <v>621</v>
      </c>
      <c r="E294" s="103" t="s">
        <v>621</v>
      </c>
      <c r="F294" s="103" t="s">
        <v>621</v>
      </c>
      <c r="G294" s="103" t="s">
        <v>621</v>
      </c>
      <c r="H294" s="103" t="s">
        <v>621</v>
      </c>
      <c r="I294" s="103" t="s">
        <v>621</v>
      </c>
      <c r="J294" s="103" t="s">
        <v>621</v>
      </c>
      <c r="K294" s="103" t="s">
        <v>621</v>
      </c>
      <c r="L294" s="103" t="s">
        <v>621</v>
      </c>
      <c r="M294" s="103" t="s">
        <v>621</v>
      </c>
      <c r="N294" s="103" t="s">
        <v>621</v>
      </c>
      <c r="O294" s="103" t="s">
        <v>622</v>
      </c>
      <c r="P294" s="103" t="s">
        <v>622</v>
      </c>
      <c r="Q294" s="103" t="s">
        <v>623</v>
      </c>
      <c r="R294" s="103" t="s">
        <v>621</v>
      </c>
      <c r="S294" s="103" t="s">
        <v>621</v>
      </c>
      <c r="T294" s="103" t="s">
        <v>621</v>
      </c>
      <c r="U294" s="103" t="s">
        <v>620</v>
      </c>
      <c r="V294" s="103" t="s">
        <v>621</v>
      </c>
      <c r="W294" s="103" t="s">
        <v>621</v>
      </c>
      <c r="X294" s="103" t="s">
        <v>621</v>
      </c>
      <c r="Y294" s="103" t="s">
        <v>623</v>
      </c>
      <c r="Z294" s="103" t="s">
        <v>621</v>
      </c>
      <c r="AA294" s="103" t="s">
        <v>621</v>
      </c>
      <c r="AB294" s="103" t="s">
        <v>623</v>
      </c>
      <c r="AC294" s="103" t="s">
        <v>621</v>
      </c>
      <c r="AD294" s="103" t="s">
        <v>621</v>
      </c>
      <c r="AE294" s="103" t="s">
        <v>621</v>
      </c>
      <c r="AF294" s="103" t="s">
        <v>621</v>
      </c>
      <c r="AH294" s="103">
        <f t="shared" ref="AH294:AL303" si="40">COUNTIF($D294:$AF294,AH$3)</f>
        <v>23</v>
      </c>
      <c r="AI294" s="103">
        <f t="shared" si="40"/>
        <v>2</v>
      </c>
      <c r="AJ294" s="103">
        <f t="shared" si="40"/>
        <v>1</v>
      </c>
      <c r="AK294" s="103">
        <f t="shared" si="40"/>
        <v>3</v>
      </c>
      <c r="AL294" s="103">
        <f t="shared" si="40"/>
        <v>0</v>
      </c>
      <c r="AM294" s="103">
        <f t="shared" si="35"/>
        <v>25</v>
      </c>
      <c r="AO294" s="67">
        <v>18</v>
      </c>
      <c r="AP294" s="67">
        <v>5</v>
      </c>
      <c r="AQ294" s="67">
        <v>0</v>
      </c>
      <c r="AR294" s="67">
        <v>0</v>
      </c>
      <c r="AS294" s="67">
        <v>2</v>
      </c>
      <c r="AT294" s="67">
        <v>0</v>
      </c>
      <c r="AU294" s="67">
        <v>1</v>
      </c>
      <c r="AV294" s="67">
        <v>0</v>
      </c>
      <c r="AW294" s="67">
        <v>0</v>
      </c>
      <c r="AY294" s="67">
        <f t="shared" si="36"/>
        <v>22.5</v>
      </c>
    </row>
    <row r="295" spans="1:51" x14ac:dyDescent="0.25">
      <c r="A295" s="212">
        <v>1108</v>
      </c>
      <c r="B295" s="67" t="s">
        <v>294</v>
      </c>
      <c r="C295" s="67" t="s">
        <v>290</v>
      </c>
      <c r="D295" s="103" t="s">
        <v>621</v>
      </c>
      <c r="E295" s="103" t="s">
        <v>621</v>
      </c>
      <c r="F295" s="103" t="s">
        <v>621</v>
      </c>
      <c r="G295" s="103" t="s">
        <v>621</v>
      </c>
      <c r="H295" s="103" t="s">
        <v>621</v>
      </c>
      <c r="I295" s="103" t="s">
        <v>621</v>
      </c>
      <c r="J295" s="103" t="s">
        <v>621</v>
      </c>
      <c r="K295" s="103" t="s">
        <v>621</v>
      </c>
      <c r="L295" s="103" t="s">
        <v>621</v>
      </c>
      <c r="M295" s="103" t="s">
        <v>623</v>
      </c>
      <c r="N295" s="103" t="s">
        <v>621</v>
      </c>
      <c r="O295" s="103" t="s">
        <v>622</v>
      </c>
      <c r="P295" s="103" t="s">
        <v>622</v>
      </c>
      <c r="Q295" s="103" t="s">
        <v>621</v>
      </c>
      <c r="R295" s="103" t="s">
        <v>621</v>
      </c>
      <c r="S295" s="103" t="s">
        <v>622</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H295" s="103">
        <f t="shared" si="40"/>
        <v>25</v>
      </c>
      <c r="AI295" s="103">
        <f t="shared" si="40"/>
        <v>3</v>
      </c>
      <c r="AJ295" s="103">
        <f t="shared" si="40"/>
        <v>0</v>
      </c>
      <c r="AK295" s="103">
        <f t="shared" si="40"/>
        <v>1</v>
      </c>
      <c r="AL295" s="103">
        <f t="shared" si="40"/>
        <v>0</v>
      </c>
      <c r="AM295" s="103">
        <f t="shared" si="35"/>
        <v>28</v>
      </c>
      <c r="AO295" s="67">
        <v>19</v>
      </c>
      <c r="AP295" s="67">
        <v>6</v>
      </c>
      <c r="AQ295" s="67">
        <v>0</v>
      </c>
      <c r="AR295" s="67">
        <v>1</v>
      </c>
      <c r="AS295" s="67">
        <v>2</v>
      </c>
      <c r="AT295" s="67">
        <v>0</v>
      </c>
      <c r="AU295" s="67">
        <v>0</v>
      </c>
      <c r="AV295" s="67">
        <v>0</v>
      </c>
      <c r="AW295" s="67">
        <v>0</v>
      </c>
      <c r="AY295" s="67">
        <f t="shared" si="36"/>
        <v>24</v>
      </c>
    </row>
    <row r="296" spans="1:51" x14ac:dyDescent="0.25">
      <c r="A296" s="212">
        <v>1111</v>
      </c>
      <c r="B296" s="67" t="s">
        <v>298</v>
      </c>
      <c r="C296" s="67" t="s">
        <v>290</v>
      </c>
      <c r="D296" s="103" t="s">
        <v>621</v>
      </c>
      <c r="E296" s="103" t="s">
        <v>623</v>
      </c>
      <c r="F296" s="103" t="s">
        <v>623</v>
      </c>
      <c r="G296" s="103" t="s">
        <v>621</v>
      </c>
      <c r="H296" s="103" t="s">
        <v>621</v>
      </c>
      <c r="I296" s="103" t="s">
        <v>621</v>
      </c>
      <c r="J296" s="103" t="s">
        <v>621</v>
      </c>
      <c r="K296" s="103" t="s">
        <v>621</v>
      </c>
      <c r="L296" s="103" t="s">
        <v>621</v>
      </c>
      <c r="M296" s="103" t="s">
        <v>621</v>
      </c>
      <c r="N296" s="103" t="s">
        <v>621</v>
      </c>
      <c r="O296" s="103" t="s">
        <v>622</v>
      </c>
      <c r="P296" s="103" t="s">
        <v>622</v>
      </c>
      <c r="Q296" s="103" t="s">
        <v>621</v>
      </c>
      <c r="R296" s="103" t="s">
        <v>623</v>
      </c>
      <c r="S296" s="103" t="s">
        <v>621</v>
      </c>
      <c r="T296" s="103" t="s">
        <v>621</v>
      </c>
      <c r="U296" s="103" t="s">
        <v>620</v>
      </c>
      <c r="V296" s="103" t="s">
        <v>621</v>
      </c>
      <c r="W296" s="103" t="s">
        <v>621</v>
      </c>
      <c r="X296" s="103" t="s">
        <v>620</v>
      </c>
      <c r="Y296" s="103" t="s">
        <v>621</v>
      </c>
      <c r="Z296" s="103" t="s">
        <v>621</v>
      </c>
      <c r="AA296" s="103" t="s">
        <v>621</v>
      </c>
      <c r="AB296" s="103" t="s">
        <v>623</v>
      </c>
      <c r="AC296" s="103" t="s">
        <v>621</v>
      </c>
      <c r="AD296" s="103" t="s">
        <v>621</v>
      </c>
      <c r="AE296" s="103" t="s">
        <v>621</v>
      </c>
      <c r="AF296" s="103" t="s">
        <v>621</v>
      </c>
      <c r="AH296" s="103">
        <f t="shared" si="40"/>
        <v>21</v>
      </c>
      <c r="AI296" s="103">
        <f t="shared" si="40"/>
        <v>2</v>
      </c>
      <c r="AJ296" s="103">
        <f t="shared" si="40"/>
        <v>2</v>
      </c>
      <c r="AK296" s="103">
        <f t="shared" si="40"/>
        <v>4</v>
      </c>
      <c r="AL296" s="103">
        <f t="shared" si="40"/>
        <v>0</v>
      </c>
      <c r="AM296" s="103">
        <f t="shared" si="35"/>
        <v>23</v>
      </c>
      <c r="AO296" s="67">
        <v>15</v>
      </c>
      <c r="AP296" s="67">
        <v>6</v>
      </c>
      <c r="AQ296" s="67">
        <v>0</v>
      </c>
      <c r="AR296" s="67">
        <v>0</v>
      </c>
      <c r="AS296" s="67">
        <v>2</v>
      </c>
      <c r="AT296" s="67">
        <v>0</v>
      </c>
      <c r="AU296" s="67">
        <v>2</v>
      </c>
      <c r="AV296" s="67">
        <v>0</v>
      </c>
      <c r="AW296" s="67">
        <v>0</v>
      </c>
      <c r="AY296" s="67">
        <f t="shared" si="36"/>
        <v>21</v>
      </c>
    </row>
    <row r="297" spans="1:51" x14ac:dyDescent="0.25">
      <c r="A297" s="212">
        <v>1112</v>
      </c>
      <c r="B297" s="67" t="s">
        <v>297</v>
      </c>
      <c r="C297" s="67" t="s">
        <v>290</v>
      </c>
      <c r="D297" s="103" t="s">
        <v>621</v>
      </c>
      <c r="E297" s="103" t="s">
        <v>621</v>
      </c>
      <c r="F297" s="103" t="s">
        <v>621</v>
      </c>
      <c r="G297" s="103" t="s">
        <v>621</v>
      </c>
      <c r="H297" s="103" t="s">
        <v>621</v>
      </c>
      <c r="I297" s="103" t="s">
        <v>621</v>
      </c>
      <c r="J297" s="103" t="s">
        <v>621</v>
      </c>
      <c r="K297" s="103" t="s">
        <v>621</v>
      </c>
      <c r="L297" s="103" t="s">
        <v>621</v>
      </c>
      <c r="M297" s="103" t="s">
        <v>621</v>
      </c>
      <c r="N297" s="103" t="s">
        <v>621</v>
      </c>
      <c r="O297" s="103" t="s">
        <v>622</v>
      </c>
      <c r="P297" s="103" t="s">
        <v>622</v>
      </c>
      <c r="Q297" s="103" t="s">
        <v>621</v>
      </c>
      <c r="R297" s="103" t="s">
        <v>621</v>
      </c>
      <c r="S297" s="103" t="s">
        <v>621</v>
      </c>
      <c r="T297" s="103" t="s">
        <v>621</v>
      </c>
      <c r="U297" s="103" t="s">
        <v>620</v>
      </c>
      <c r="V297" s="103" t="s">
        <v>621</v>
      </c>
      <c r="W297" s="103" t="s">
        <v>621</v>
      </c>
      <c r="X297" s="103" t="s">
        <v>621</v>
      </c>
      <c r="Y297" s="103" t="s">
        <v>623</v>
      </c>
      <c r="Z297" s="103" t="s">
        <v>621</v>
      </c>
      <c r="AA297" s="103" t="s">
        <v>621</v>
      </c>
      <c r="AB297" s="103" t="s">
        <v>623</v>
      </c>
      <c r="AC297" s="103" t="s">
        <v>621</v>
      </c>
      <c r="AD297" s="103" t="s">
        <v>621</v>
      </c>
      <c r="AE297" s="103" t="s">
        <v>621</v>
      </c>
      <c r="AF297" s="103" t="s">
        <v>621</v>
      </c>
      <c r="AH297" s="103">
        <f t="shared" si="40"/>
        <v>24</v>
      </c>
      <c r="AI297" s="103">
        <f t="shared" si="40"/>
        <v>2</v>
      </c>
      <c r="AJ297" s="103">
        <f t="shared" si="40"/>
        <v>1</v>
      </c>
      <c r="AK297" s="103">
        <f t="shared" si="40"/>
        <v>2</v>
      </c>
      <c r="AL297" s="103">
        <f t="shared" si="40"/>
        <v>0</v>
      </c>
      <c r="AM297" s="103">
        <f t="shared" si="35"/>
        <v>26</v>
      </c>
      <c r="AO297" s="67">
        <v>19</v>
      </c>
      <c r="AP297" s="67">
        <v>5</v>
      </c>
      <c r="AQ297" s="67">
        <v>0</v>
      </c>
      <c r="AR297" s="67">
        <v>0</v>
      </c>
      <c r="AS297" s="67">
        <v>2</v>
      </c>
      <c r="AT297" s="67">
        <v>0</v>
      </c>
      <c r="AU297" s="67">
        <v>1</v>
      </c>
      <c r="AV297" s="67">
        <v>0</v>
      </c>
      <c r="AW297" s="67">
        <v>0</v>
      </c>
      <c r="AY297" s="67">
        <f t="shared" si="36"/>
        <v>23.5</v>
      </c>
    </row>
    <row r="298" spans="1:51" x14ac:dyDescent="0.25">
      <c r="A298" s="212">
        <v>1113</v>
      </c>
      <c r="B298" s="67" t="s">
        <v>299</v>
      </c>
      <c r="C298" s="67" t="s">
        <v>290</v>
      </c>
      <c r="D298" s="103" t="s">
        <v>621</v>
      </c>
      <c r="E298" s="103" t="s">
        <v>621</v>
      </c>
      <c r="F298" s="103" t="s">
        <v>621</v>
      </c>
      <c r="G298" s="103" t="s">
        <v>621</v>
      </c>
      <c r="H298" s="103" t="s">
        <v>621</v>
      </c>
      <c r="I298" s="103" t="s">
        <v>621</v>
      </c>
      <c r="J298" s="103" t="s">
        <v>621</v>
      </c>
      <c r="K298" s="103" t="s">
        <v>623</v>
      </c>
      <c r="L298" s="103" t="s">
        <v>621</v>
      </c>
      <c r="M298" s="103" t="s">
        <v>621</v>
      </c>
      <c r="N298" s="103" t="s">
        <v>621</v>
      </c>
      <c r="O298" s="103" t="s">
        <v>623</v>
      </c>
      <c r="P298" s="103" t="s">
        <v>621</v>
      </c>
      <c r="Q298" s="103" t="s">
        <v>621</v>
      </c>
      <c r="R298" s="103" t="s">
        <v>621</v>
      </c>
      <c r="S298" s="103" t="s">
        <v>621</v>
      </c>
      <c r="T298" s="103" t="s">
        <v>621</v>
      </c>
      <c r="U298" s="103" t="s">
        <v>621</v>
      </c>
      <c r="V298" s="103" t="s">
        <v>621</v>
      </c>
      <c r="W298" s="103" t="s">
        <v>621</v>
      </c>
      <c r="X298" s="103" t="s">
        <v>621</v>
      </c>
      <c r="Y298" s="103" t="s">
        <v>621</v>
      </c>
      <c r="Z298" s="103" t="s">
        <v>621</v>
      </c>
      <c r="AA298" s="103" t="s">
        <v>621</v>
      </c>
      <c r="AB298" s="103" t="s">
        <v>623</v>
      </c>
      <c r="AC298" s="103" t="s">
        <v>621</v>
      </c>
      <c r="AD298" s="103" t="s">
        <v>621</v>
      </c>
      <c r="AE298" s="103" t="s">
        <v>621</v>
      </c>
      <c r="AF298" s="103" t="s">
        <v>621</v>
      </c>
      <c r="AH298" s="103">
        <f t="shared" si="40"/>
        <v>26</v>
      </c>
      <c r="AI298" s="103">
        <f t="shared" si="40"/>
        <v>0</v>
      </c>
      <c r="AJ298" s="103">
        <f t="shared" si="40"/>
        <v>0</v>
      </c>
      <c r="AK298" s="103">
        <f t="shared" si="40"/>
        <v>3</v>
      </c>
      <c r="AL298" s="103">
        <f t="shared" si="40"/>
        <v>0</v>
      </c>
      <c r="AM298" s="103">
        <f t="shared" si="35"/>
        <v>26</v>
      </c>
      <c r="AO298" s="67">
        <v>19</v>
      </c>
      <c r="AP298" s="67">
        <v>7</v>
      </c>
      <c r="AQ298" s="67">
        <v>0</v>
      </c>
      <c r="AR298" s="67">
        <v>0</v>
      </c>
      <c r="AS298" s="67">
        <v>0</v>
      </c>
      <c r="AT298" s="67">
        <v>0</v>
      </c>
      <c r="AU298" s="67">
        <v>0</v>
      </c>
      <c r="AV298" s="67">
        <v>0</v>
      </c>
      <c r="AW298" s="67">
        <v>0</v>
      </c>
      <c r="AY298" s="67">
        <f t="shared" si="36"/>
        <v>22.5</v>
      </c>
    </row>
    <row r="299" spans="1:51" x14ac:dyDescent="0.25">
      <c r="A299" s="212">
        <v>1114</v>
      </c>
      <c r="B299" s="67" t="s">
        <v>634</v>
      </c>
      <c r="C299" s="67"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621</v>
      </c>
      <c r="X299" s="103" t="s">
        <v>621</v>
      </c>
      <c r="Y299" s="103" t="s">
        <v>621</v>
      </c>
      <c r="Z299" s="103" t="s">
        <v>621</v>
      </c>
      <c r="AA299" s="103" t="s">
        <v>621</v>
      </c>
      <c r="AB299" s="103" t="s">
        <v>621</v>
      </c>
      <c r="AC299" s="103" t="s">
        <v>621</v>
      </c>
      <c r="AD299" s="103" t="s">
        <v>621</v>
      </c>
      <c r="AE299" s="103" t="s">
        <v>621</v>
      </c>
      <c r="AF299" s="103" t="s">
        <v>621</v>
      </c>
      <c r="AH299" s="103">
        <f t="shared" si="40"/>
        <v>29</v>
      </c>
      <c r="AI299" s="103">
        <f t="shared" si="40"/>
        <v>0</v>
      </c>
      <c r="AJ299" s="103">
        <f t="shared" si="40"/>
        <v>0</v>
      </c>
      <c r="AK299" s="103">
        <f t="shared" si="40"/>
        <v>0</v>
      </c>
      <c r="AL299" s="103">
        <f t="shared" si="40"/>
        <v>0</v>
      </c>
      <c r="AM299" s="103">
        <f t="shared" si="35"/>
        <v>29</v>
      </c>
      <c r="AO299" s="67">
        <v>20</v>
      </c>
      <c r="AP299" s="67">
        <v>9</v>
      </c>
      <c r="AQ299" s="67">
        <v>0</v>
      </c>
      <c r="AR299" s="67">
        <v>0</v>
      </c>
      <c r="AS299" s="67">
        <v>0</v>
      </c>
      <c r="AT299" s="67">
        <v>0</v>
      </c>
      <c r="AU299" s="67">
        <v>0</v>
      </c>
      <c r="AV299" s="67">
        <v>0</v>
      </c>
      <c r="AW299" s="67">
        <v>0</v>
      </c>
      <c r="AY299" s="67">
        <f t="shared" si="36"/>
        <v>24.5</v>
      </c>
    </row>
    <row r="300" spans="1:51" x14ac:dyDescent="0.25">
      <c r="A300" s="212">
        <v>1201</v>
      </c>
      <c r="B300" s="67" t="s">
        <v>300</v>
      </c>
      <c r="C300" s="67" t="s">
        <v>301</v>
      </c>
      <c r="D300" s="103" t="s">
        <v>621</v>
      </c>
      <c r="E300" s="103" t="s">
        <v>623</v>
      </c>
      <c r="F300" s="103" t="s">
        <v>621</v>
      </c>
      <c r="G300" s="103" t="s">
        <v>621</v>
      </c>
      <c r="H300" s="103" t="s">
        <v>621</v>
      </c>
      <c r="I300" s="103" t="s">
        <v>621</v>
      </c>
      <c r="J300" s="103" t="s">
        <v>621</v>
      </c>
      <c r="K300" s="103" t="s">
        <v>621</v>
      </c>
      <c r="L300" s="103" t="s">
        <v>621</v>
      </c>
      <c r="M300" s="103" t="s">
        <v>623</v>
      </c>
      <c r="N300" s="103" t="s">
        <v>621</v>
      </c>
      <c r="O300" s="103" t="s">
        <v>622</v>
      </c>
      <c r="P300" s="103" t="s">
        <v>622</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623</v>
      </c>
      <c r="AC300" s="103" t="s">
        <v>621</v>
      </c>
      <c r="AD300" s="103" t="s">
        <v>621</v>
      </c>
      <c r="AE300" s="103" t="s">
        <v>621</v>
      </c>
      <c r="AF300" s="103" t="s">
        <v>621</v>
      </c>
      <c r="AH300" s="103">
        <f t="shared" si="40"/>
        <v>24</v>
      </c>
      <c r="AI300" s="103">
        <f t="shared" si="40"/>
        <v>2</v>
      </c>
      <c r="AJ300" s="103">
        <f t="shared" si="40"/>
        <v>0</v>
      </c>
      <c r="AK300" s="103">
        <f t="shared" si="40"/>
        <v>3</v>
      </c>
      <c r="AL300" s="103">
        <f t="shared" si="40"/>
        <v>0</v>
      </c>
      <c r="AM300" s="103">
        <f t="shared" si="35"/>
        <v>26</v>
      </c>
      <c r="AO300" s="67">
        <v>19</v>
      </c>
      <c r="AP300" s="67">
        <v>5</v>
      </c>
      <c r="AQ300" s="67">
        <v>0</v>
      </c>
      <c r="AR300" s="67">
        <v>0</v>
      </c>
      <c r="AS300" s="67">
        <v>2</v>
      </c>
      <c r="AT300" s="67">
        <v>0</v>
      </c>
      <c r="AU300" s="67">
        <v>0</v>
      </c>
      <c r="AV300" s="67">
        <v>0</v>
      </c>
      <c r="AW300" s="67">
        <v>0</v>
      </c>
      <c r="AY300" s="67">
        <f t="shared" si="36"/>
        <v>22.5</v>
      </c>
    </row>
    <row r="301" spans="1:51" x14ac:dyDescent="0.25">
      <c r="A301" s="212">
        <v>1202</v>
      </c>
      <c r="B301" s="67" t="s">
        <v>302</v>
      </c>
      <c r="C301" s="67" t="s">
        <v>301</v>
      </c>
      <c r="D301" s="103" t="s">
        <v>623</v>
      </c>
      <c r="E301" s="103" t="s">
        <v>621</v>
      </c>
      <c r="F301" s="103" t="s">
        <v>621</v>
      </c>
      <c r="G301" s="103" t="s">
        <v>622</v>
      </c>
      <c r="H301" s="103" t="s">
        <v>621</v>
      </c>
      <c r="I301" s="103" t="s">
        <v>621</v>
      </c>
      <c r="J301" s="103" t="s">
        <v>621</v>
      </c>
      <c r="K301" s="103" t="s">
        <v>621</v>
      </c>
      <c r="L301" s="103" t="s">
        <v>621</v>
      </c>
      <c r="M301" s="103" t="s">
        <v>621</v>
      </c>
      <c r="N301" s="103" t="s">
        <v>621</v>
      </c>
      <c r="O301" s="103" t="s">
        <v>622</v>
      </c>
      <c r="P301" s="103" t="s">
        <v>622</v>
      </c>
      <c r="Q301" s="103" t="s">
        <v>621</v>
      </c>
      <c r="R301" s="103" t="s">
        <v>621</v>
      </c>
      <c r="S301" s="103" t="s">
        <v>621</v>
      </c>
      <c r="T301" s="103" t="s">
        <v>623</v>
      </c>
      <c r="U301" s="103" t="s">
        <v>621</v>
      </c>
      <c r="V301" s="103" t="s">
        <v>621</v>
      </c>
      <c r="W301" s="103" t="s">
        <v>621</v>
      </c>
      <c r="X301" s="103" t="s">
        <v>621</v>
      </c>
      <c r="Y301" s="103" t="s">
        <v>621</v>
      </c>
      <c r="Z301" s="103" t="s">
        <v>621</v>
      </c>
      <c r="AA301" s="103" t="s">
        <v>621</v>
      </c>
      <c r="AB301" s="103" t="s">
        <v>623</v>
      </c>
      <c r="AC301" s="103" t="s">
        <v>621</v>
      </c>
      <c r="AD301" s="103" t="s">
        <v>621</v>
      </c>
      <c r="AE301" s="103" t="s">
        <v>621</v>
      </c>
      <c r="AF301" s="103" t="s">
        <v>621</v>
      </c>
      <c r="AH301" s="103">
        <f t="shared" si="40"/>
        <v>23</v>
      </c>
      <c r="AI301" s="103">
        <f t="shared" si="40"/>
        <v>3</v>
      </c>
      <c r="AJ301" s="103">
        <f t="shared" si="40"/>
        <v>0</v>
      </c>
      <c r="AK301" s="103">
        <f t="shared" si="40"/>
        <v>3</v>
      </c>
      <c r="AL301" s="103">
        <f t="shared" si="40"/>
        <v>0</v>
      </c>
      <c r="AM301" s="103">
        <f t="shared" si="35"/>
        <v>26</v>
      </c>
      <c r="AO301" s="67">
        <v>18</v>
      </c>
      <c r="AP301" s="67">
        <v>5</v>
      </c>
      <c r="AQ301" s="67">
        <v>0</v>
      </c>
      <c r="AR301" s="67">
        <v>1</v>
      </c>
      <c r="AS301" s="67">
        <v>2</v>
      </c>
      <c r="AT301" s="67">
        <v>0</v>
      </c>
      <c r="AU301" s="67">
        <v>0</v>
      </c>
      <c r="AV301" s="67">
        <v>0</v>
      </c>
      <c r="AW301" s="67">
        <v>0</v>
      </c>
      <c r="AY301" s="67">
        <f t="shared" si="36"/>
        <v>22.5</v>
      </c>
    </row>
    <row r="302" spans="1:51" x14ac:dyDescent="0.25">
      <c r="A302" s="212">
        <v>1203</v>
      </c>
      <c r="B302" s="67" t="s">
        <v>303</v>
      </c>
      <c r="C302" s="67" t="s">
        <v>301</v>
      </c>
      <c r="D302" s="103" t="s">
        <v>621</v>
      </c>
      <c r="E302" s="103" t="s">
        <v>621</v>
      </c>
      <c r="F302" s="103" t="s">
        <v>621</v>
      </c>
      <c r="G302" s="103" t="s">
        <v>621</v>
      </c>
      <c r="H302" s="103" t="s">
        <v>621</v>
      </c>
      <c r="I302" s="103" t="s">
        <v>621</v>
      </c>
      <c r="J302" s="103" t="s">
        <v>621</v>
      </c>
      <c r="K302" s="103" t="s">
        <v>621</v>
      </c>
      <c r="L302" s="103" t="s">
        <v>621</v>
      </c>
      <c r="M302" s="103" t="s">
        <v>621</v>
      </c>
      <c r="N302" s="103" t="s">
        <v>621</v>
      </c>
      <c r="O302" s="103" t="s">
        <v>622</v>
      </c>
      <c r="P302" s="103" t="s">
        <v>622</v>
      </c>
      <c r="Q302" s="103" t="s">
        <v>623</v>
      </c>
      <c r="R302" s="103" t="s">
        <v>623</v>
      </c>
      <c r="S302" s="103" t="s">
        <v>621</v>
      </c>
      <c r="T302" s="103" t="s">
        <v>621</v>
      </c>
      <c r="U302" s="103" t="s">
        <v>620</v>
      </c>
      <c r="V302" s="103" t="s">
        <v>621</v>
      </c>
      <c r="W302" s="103" t="s">
        <v>621</v>
      </c>
      <c r="X302" s="103" t="s">
        <v>621</v>
      </c>
      <c r="Y302" s="103" t="s">
        <v>621</v>
      </c>
      <c r="Z302" s="103" t="s">
        <v>621</v>
      </c>
      <c r="AA302" s="103" t="s">
        <v>621</v>
      </c>
      <c r="AB302" s="103" t="s">
        <v>623</v>
      </c>
      <c r="AC302" s="103" t="s">
        <v>621</v>
      </c>
      <c r="AD302" s="103" t="s">
        <v>621</v>
      </c>
      <c r="AE302" s="103" t="s">
        <v>621</v>
      </c>
      <c r="AF302" s="103" t="s">
        <v>620</v>
      </c>
      <c r="AH302" s="103">
        <f t="shared" si="40"/>
        <v>22</v>
      </c>
      <c r="AI302" s="103">
        <f t="shared" si="40"/>
        <v>2</v>
      </c>
      <c r="AJ302" s="103">
        <f t="shared" si="40"/>
        <v>2</v>
      </c>
      <c r="AK302" s="103">
        <f t="shared" si="40"/>
        <v>3</v>
      </c>
      <c r="AL302" s="103">
        <f t="shared" si="40"/>
        <v>0</v>
      </c>
      <c r="AM302" s="103">
        <f t="shared" si="35"/>
        <v>24</v>
      </c>
      <c r="AO302" s="67">
        <v>16</v>
      </c>
      <c r="AP302" s="67">
        <v>6</v>
      </c>
      <c r="AQ302" s="67">
        <v>0</v>
      </c>
      <c r="AR302" s="67">
        <v>0</v>
      </c>
      <c r="AS302" s="67">
        <v>2</v>
      </c>
      <c r="AT302" s="67">
        <v>0</v>
      </c>
      <c r="AU302" s="67">
        <v>2</v>
      </c>
      <c r="AV302" s="67">
        <v>0</v>
      </c>
      <c r="AW302" s="67">
        <v>0</v>
      </c>
      <c r="AY302" s="67">
        <f t="shared" si="36"/>
        <v>22</v>
      </c>
    </row>
    <row r="303" spans="1:51" x14ac:dyDescent="0.25">
      <c r="A303" s="212">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623</v>
      </c>
      <c r="S303" s="103" t="s">
        <v>621</v>
      </c>
      <c r="T303" s="103" t="s">
        <v>621</v>
      </c>
      <c r="U303" s="103" t="s">
        <v>621</v>
      </c>
      <c r="V303" s="103" t="s">
        <v>621</v>
      </c>
      <c r="W303" s="103" t="s">
        <v>621</v>
      </c>
      <c r="X303" s="103" t="s">
        <v>620</v>
      </c>
      <c r="Y303" s="103" t="s">
        <v>621</v>
      </c>
      <c r="Z303" s="103" t="s">
        <v>621</v>
      </c>
      <c r="AA303" s="103" t="s">
        <v>621</v>
      </c>
      <c r="AB303" s="103" t="s">
        <v>623</v>
      </c>
      <c r="AC303" s="103" t="s">
        <v>621</v>
      </c>
      <c r="AD303" s="103" t="s">
        <v>621</v>
      </c>
      <c r="AE303" s="103" t="s">
        <v>621</v>
      </c>
      <c r="AF303" s="103" t="s">
        <v>621</v>
      </c>
      <c r="AH303" s="103">
        <f t="shared" si="40"/>
        <v>26</v>
      </c>
      <c r="AI303" s="103">
        <f t="shared" si="40"/>
        <v>0</v>
      </c>
      <c r="AJ303" s="103">
        <f t="shared" si="40"/>
        <v>1</v>
      </c>
      <c r="AK303" s="103">
        <f t="shared" si="40"/>
        <v>2</v>
      </c>
      <c r="AL303" s="103">
        <f t="shared" si="40"/>
        <v>0</v>
      </c>
      <c r="AM303" s="103">
        <f t="shared" si="35"/>
        <v>26</v>
      </c>
      <c r="AO303" s="67">
        <v>18</v>
      </c>
      <c r="AP303" s="67">
        <v>8</v>
      </c>
      <c r="AQ303" s="67">
        <v>0</v>
      </c>
      <c r="AR303" s="67">
        <v>0</v>
      </c>
      <c r="AS303" s="67">
        <v>0</v>
      </c>
      <c r="AT303" s="67">
        <v>0</v>
      </c>
      <c r="AU303" s="67">
        <v>1</v>
      </c>
      <c r="AV303" s="67">
        <v>0</v>
      </c>
      <c r="AW303" s="67">
        <v>0</v>
      </c>
      <c r="AY303" s="67">
        <f t="shared" si="36"/>
        <v>23</v>
      </c>
    </row>
    <row r="304" spans="1:51" x14ac:dyDescent="0.25">
      <c r="A304" s="212">
        <v>1205</v>
      </c>
      <c r="B304" s="67" t="s">
        <v>305</v>
      </c>
      <c r="C304" s="67" t="s">
        <v>301</v>
      </c>
      <c r="D304" s="103" t="s">
        <v>623</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623</v>
      </c>
      <c r="AB304" s="103" t="s">
        <v>621</v>
      </c>
      <c r="AC304" s="103" t="s">
        <v>621</v>
      </c>
      <c r="AD304" s="103" t="s">
        <v>621</v>
      </c>
      <c r="AE304" s="103" t="s">
        <v>621</v>
      </c>
      <c r="AF304" s="103" t="s">
        <v>621</v>
      </c>
      <c r="AH304" s="103">
        <f t="shared" ref="AH304:AL313" si="41">COUNTIF($D304:$AF304,AH$3)</f>
        <v>27</v>
      </c>
      <c r="AI304" s="103">
        <f t="shared" si="41"/>
        <v>0</v>
      </c>
      <c r="AJ304" s="103">
        <f t="shared" si="41"/>
        <v>0</v>
      </c>
      <c r="AK304" s="103">
        <f t="shared" si="41"/>
        <v>2</v>
      </c>
      <c r="AL304" s="103">
        <f t="shared" si="41"/>
        <v>0</v>
      </c>
      <c r="AM304" s="103">
        <f t="shared" si="35"/>
        <v>27</v>
      </c>
      <c r="AO304" s="67">
        <v>19</v>
      </c>
      <c r="AP304" s="67">
        <v>8</v>
      </c>
      <c r="AQ304" s="67">
        <v>0</v>
      </c>
      <c r="AR304" s="67">
        <v>0</v>
      </c>
      <c r="AS304" s="67">
        <v>0</v>
      </c>
      <c r="AT304" s="67">
        <v>0</v>
      </c>
      <c r="AU304" s="67">
        <v>0</v>
      </c>
      <c r="AV304" s="67">
        <v>0</v>
      </c>
      <c r="AW304" s="67">
        <v>0</v>
      </c>
      <c r="AY304" s="67">
        <f t="shared" si="36"/>
        <v>23</v>
      </c>
    </row>
    <row r="305" spans="1:51" x14ac:dyDescent="0.25">
      <c r="A305" s="212">
        <v>1206</v>
      </c>
      <c r="B305" s="67" t="s">
        <v>306</v>
      </c>
      <c r="C305" s="67" t="s">
        <v>301</v>
      </c>
      <c r="D305" s="103" t="s">
        <v>621</v>
      </c>
      <c r="E305" s="103" t="s">
        <v>623</v>
      </c>
      <c r="F305" s="103" t="s">
        <v>621</v>
      </c>
      <c r="G305" s="103" t="s">
        <v>621</v>
      </c>
      <c r="H305" s="103" t="s">
        <v>621</v>
      </c>
      <c r="I305" s="103" t="s">
        <v>621</v>
      </c>
      <c r="J305" s="103" t="s">
        <v>621</v>
      </c>
      <c r="K305" s="103" t="s">
        <v>622</v>
      </c>
      <c r="L305" s="103" t="s">
        <v>623</v>
      </c>
      <c r="M305" s="103" t="s">
        <v>623</v>
      </c>
      <c r="N305" s="103" t="s">
        <v>621</v>
      </c>
      <c r="O305" s="103" t="s">
        <v>622</v>
      </c>
      <c r="P305" s="103" t="s">
        <v>622</v>
      </c>
      <c r="Q305" s="103" t="s">
        <v>623</v>
      </c>
      <c r="R305" s="103" t="s">
        <v>623</v>
      </c>
      <c r="S305" s="103" t="s">
        <v>621</v>
      </c>
      <c r="T305" s="103" t="s">
        <v>623</v>
      </c>
      <c r="U305" s="103" t="s">
        <v>623</v>
      </c>
      <c r="V305" s="103" t="s">
        <v>621</v>
      </c>
      <c r="W305" s="103" t="s">
        <v>621</v>
      </c>
      <c r="X305" s="103" t="s">
        <v>621</v>
      </c>
      <c r="Y305" s="103" t="s">
        <v>621</v>
      </c>
      <c r="Z305" s="103" t="s">
        <v>621</v>
      </c>
      <c r="AA305" s="103" t="s">
        <v>621</v>
      </c>
      <c r="AB305" s="103" t="s">
        <v>623</v>
      </c>
      <c r="AC305" s="103" t="s">
        <v>621</v>
      </c>
      <c r="AD305" s="103" t="s">
        <v>621</v>
      </c>
      <c r="AE305" s="103" t="s">
        <v>621</v>
      </c>
      <c r="AF305" s="103" t="s">
        <v>621</v>
      </c>
      <c r="AH305" s="103">
        <f t="shared" si="41"/>
        <v>18</v>
      </c>
      <c r="AI305" s="103">
        <f t="shared" si="41"/>
        <v>3</v>
      </c>
      <c r="AJ305" s="103">
        <f t="shared" si="41"/>
        <v>0</v>
      </c>
      <c r="AK305" s="103">
        <f t="shared" si="41"/>
        <v>8</v>
      </c>
      <c r="AL305" s="103">
        <f t="shared" si="41"/>
        <v>0</v>
      </c>
      <c r="AM305" s="103">
        <f t="shared" si="35"/>
        <v>21</v>
      </c>
      <c r="AO305" s="67">
        <v>14</v>
      </c>
      <c r="AP305" s="67">
        <v>4</v>
      </c>
      <c r="AQ305" s="67">
        <v>0</v>
      </c>
      <c r="AR305" s="67">
        <v>1</v>
      </c>
      <c r="AS305" s="67">
        <v>2</v>
      </c>
      <c r="AT305" s="67">
        <v>0</v>
      </c>
      <c r="AU305" s="67">
        <v>0</v>
      </c>
      <c r="AV305" s="67">
        <v>0</v>
      </c>
      <c r="AW305" s="67">
        <v>0</v>
      </c>
      <c r="AY305" s="67">
        <f t="shared" si="36"/>
        <v>18</v>
      </c>
    </row>
    <row r="306" spans="1:51" x14ac:dyDescent="0.25">
      <c r="A306" s="212">
        <v>1207</v>
      </c>
      <c r="B306" s="67" t="s">
        <v>307</v>
      </c>
      <c r="C306" s="67" t="s">
        <v>301</v>
      </c>
      <c r="D306" s="103" t="s">
        <v>621</v>
      </c>
      <c r="E306" s="103" t="s">
        <v>621</v>
      </c>
      <c r="F306" s="103" t="s">
        <v>621</v>
      </c>
      <c r="G306" s="103" t="s">
        <v>623</v>
      </c>
      <c r="H306" s="103" t="s">
        <v>621</v>
      </c>
      <c r="I306" s="103" t="s">
        <v>621</v>
      </c>
      <c r="J306" s="103" t="s">
        <v>621</v>
      </c>
      <c r="K306" s="103" t="s">
        <v>621</v>
      </c>
      <c r="L306" s="103" t="s">
        <v>621</v>
      </c>
      <c r="M306" s="103" t="s">
        <v>621</v>
      </c>
      <c r="N306" s="103" t="s">
        <v>621</v>
      </c>
      <c r="O306" s="103" t="s">
        <v>622</v>
      </c>
      <c r="P306" s="103" t="s">
        <v>622</v>
      </c>
      <c r="Q306" s="103" t="s">
        <v>623</v>
      </c>
      <c r="R306" s="103" t="s">
        <v>623</v>
      </c>
      <c r="S306" s="103" t="s">
        <v>621</v>
      </c>
      <c r="T306" s="103" t="s">
        <v>621</v>
      </c>
      <c r="U306" s="103" t="s">
        <v>621</v>
      </c>
      <c r="V306" s="103" t="s">
        <v>621</v>
      </c>
      <c r="W306" s="103" t="s">
        <v>621</v>
      </c>
      <c r="X306" s="103" t="s">
        <v>621</v>
      </c>
      <c r="Y306" s="103" t="s">
        <v>621</v>
      </c>
      <c r="Z306" s="103" t="s">
        <v>621</v>
      </c>
      <c r="AA306" s="103" t="s">
        <v>621</v>
      </c>
      <c r="AB306" s="103" t="s">
        <v>621</v>
      </c>
      <c r="AC306" s="103" t="s">
        <v>621</v>
      </c>
      <c r="AD306" s="103" t="s">
        <v>621</v>
      </c>
      <c r="AE306" s="103" t="s">
        <v>621</v>
      </c>
      <c r="AF306" s="103" t="s">
        <v>621</v>
      </c>
      <c r="AH306" s="103">
        <f t="shared" si="41"/>
        <v>24</v>
      </c>
      <c r="AI306" s="103">
        <f t="shared" si="41"/>
        <v>2</v>
      </c>
      <c r="AJ306" s="103">
        <f t="shared" si="41"/>
        <v>0</v>
      </c>
      <c r="AK306" s="103">
        <f t="shared" si="41"/>
        <v>3</v>
      </c>
      <c r="AL306" s="103">
        <f t="shared" si="41"/>
        <v>0</v>
      </c>
      <c r="AM306" s="103">
        <f t="shared" si="35"/>
        <v>26</v>
      </c>
      <c r="AO306" s="67">
        <v>17</v>
      </c>
      <c r="AP306" s="67">
        <v>7</v>
      </c>
      <c r="AQ306" s="67">
        <v>0</v>
      </c>
      <c r="AR306" s="67">
        <v>0</v>
      </c>
      <c r="AS306" s="67">
        <v>2</v>
      </c>
      <c r="AT306" s="67">
        <v>0</v>
      </c>
      <c r="AU306" s="67">
        <v>0</v>
      </c>
      <c r="AV306" s="67">
        <v>0</v>
      </c>
      <c r="AW306" s="67">
        <v>0</v>
      </c>
      <c r="AY306" s="67">
        <f t="shared" si="36"/>
        <v>21.5</v>
      </c>
    </row>
    <row r="307" spans="1:51" x14ac:dyDescent="0.25">
      <c r="A307" s="212">
        <v>1208</v>
      </c>
      <c r="B307" s="67" t="s">
        <v>308</v>
      </c>
      <c r="C307" s="67" t="s">
        <v>301</v>
      </c>
      <c r="D307" s="103" t="s">
        <v>621</v>
      </c>
      <c r="E307" s="103" t="s">
        <v>623</v>
      </c>
      <c r="F307" s="103" t="s">
        <v>621</v>
      </c>
      <c r="G307" s="103" t="s">
        <v>621</v>
      </c>
      <c r="H307" s="103" t="s">
        <v>621</v>
      </c>
      <c r="I307" s="103" t="s">
        <v>621</v>
      </c>
      <c r="J307" s="103" t="s">
        <v>621</v>
      </c>
      <c r="K307" s="103" t="s">
        <v>621</v>
      </c>
      <c r="L307" s="103" t="s">
        <v>623</v>
      </c>
      <c r="M307" s="103" t="s">
        <v>621</v>
      </c>
      <c r="N307" s="103" t="s">
        <v>621</v>
      </c>
      <c r="O307" s="103" t="s">
        <v>622</v>
      </c>
      <c r="P307" s="103" t="s">
        <v>622</v>
      </c>
      <c r="Q307" s="103" t="s">
        <v>623</v>
      </c>
      <c r="R307" s="103" t="s">
        <v>621</v>
      </c>
      <c r="S307" s="103" t="s">
        <v>621</v>
      </c>
      <c r="T307" s="103" t="s">
        <v>621</v>
      </c>
      <c r="U307" s="103" t="s">
        <v>620</v>
      </c>
      <c r="V307" s="103" t="s">
        <v>621</v>
      </c>
      <c r="W307" s="103" t="s">
        <v>621</v>
      </c>
      <c r="X307" s="103" t="s">
        <v>623</v>
      </c>
      <c r="Y307" s="103" t="s">
        <v>623</v>
      </c>
      <c r="Z307" s="103" t="s">
        <v>621</v>
      </c>
      <c r="AA307" s="103" t="s">
        <v>621</v>
      </c>
      <c r="AB307" s="103" t="s">
        <v>621</v>
      </c>
      <c r="AC307" s="103" t="s">
        <v>621</v>
      </c>
      <c r="AD307" s="103" t="s">
        <v>621</v>
      </c>
      <c r="AE307" s="103" t="s">
        <v>621</v>
      </c>
      <c r="AF307" s="103" t="s">
        <v>621</v>
      </c>
      <c r="AH307" s="103">
        <f t="shared" si="41"/>
        <v>21</v>
      </c>
      <c r="AI307" s="103">
        <f t="shared" si="41"/>
        <v>2</v>
      </c>
      <c r="AJ307" s="103">
        <f t="shared" si="41"/>
        <v>1</v>
      </c>
      <c r="AK307" s="103">
        <f t="shared" si="41"/>
        <v>5</v>
      </c>
      <c r="AL307" s="103">
        <f t="shared" si="41"/>
        <v>0</v>
      </c>
      <c r="AM307" s="103">
        <f t="shared" si="35"/>
        <v>23</v>
      </c>
      <c r="AO307" s="67">
        <v>15</v>
      </c>
      <c r="AP307" s="67">
        <v>6</v>
      </c>
      <c r="AQ307" s="67">
        <v>0</v>
      </c>
      <c r="AR307" s="67">
        <v>0</v>
      </c>
      <c r="AS307" s="67">
        <v>2</v>
      </c>
      <c r="AT307" s="67">
        <v>0</v>
      </c>
      <c r="AU307" s="67">
        <v>1</v>
      </c>
      <c r="AV307" s="67">
        <v>0</v>
      </c>
      <c r="AW307" s="67">
        <v>0</v>
      </c>
      <c r="AY307" s="67">
        <f t="shared" si="36"/>
        <v>20</v>
      </c>
    </row>
    <row r="308" spans="1:51" x14ac:dyDescent="0.25">
      <c r="A308" s="212">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621</v>
      </c>
      <c r="AC308" s="103" t="s">
        <v>621</v>
      </c>
      <c r="AD308" s="103" t="s">
        <v>621</v>
      </c>
      <c r="AE308" s="103" t="s">
        <v>621</v>
      </c>
      <c r="AF308" s="103" t="s">
        <v>621</v>
      </c>
      <c r="AH308" s="103">
        <f t="shared" si="41"/>
        <v>29</v>
      </c>
      <c r="AI308" s="103">
        <f t="shared" si="41"/>
        <v>0</v>
      </c>
      <c r="AJ308" s="103">
        <f t="shared" si="41"/>
        <v>0</v>
      </c>
      <c r="AK308" s="103">
        <f t="shared" si="41"/>
        <v>0</v>
      </c>
      <c r="AL308" s="103">
        <f t="shared" si="41"/>
        <v>0</v>
      </c>
      <c r="AM308" s="103">
        <f t="shared" si="35"/>
        <v>29</v>
      </c>
      <c r="AO308" s="67">
        <v>20</v>
      </c>
      <c r="AP308" s="67">
        <v>9</v>
      </c>
      <c r="AQ308" s="67">
        <v>0</v>
      </c>
      <c r="AR308" s="67">
        <v>0</v>
      </c>
      <c r="AS308" s="67">
        <v>0</v>
      </c>
      <c r="AT308" s="67">
        <v>0</v>
      </c>
      <c r="AU308" s="67">
        <v>0</v>
      </c>
      <c r="AV308" s="67">
        <v>0</v>
      </c>
      <c r="AW308" s="67">
        <v>0</v>
      </c>
      <c r="AY308" s="67">
        <f t="shared" si="36"/>
        <v>24.5</v>
      </c>
    </row>
    <row r="309" spans="1:51" x14ac:dyDescent="0.25">
      <c r="A309" s="212">
        <v>1210</v>
      </c>
      <c r="B309" s="67" t="s">
        <v>309</v>
      </c>
      <c r="C309" s="67" t="s">
        <v>301</v>
      </c>
      <c r="D309" s="103" t="s">
        <v>621</v>
      </c>
      <c r="E309" s="103" t="s">
        <v>621</v>
      </c>
      <c r="F309" s="103" t="s">
        <v>621</v>
      </c>
      <c r="G309" s="103" t="s">
        <v>623</v>
      </c>
      <c r="H309" s="103" t="s">
        <v>621</v>
      </c>
      <c r="I309" s="103" t="s">
        <v>621</v>
      </c>
      <c r="J309" s="103" t="s">
        <v>621</v>
      </c>
      <c r="K309" s="103" t="s">
        <v>621</v>
      </c>
      <c r="L309" s="103" t="s">
        <v>621</v>
      </c>
      <c r="M309" s="103" t="s">
        <v>621</v>
      </c>
      <c r="N309" s="103" t="s">
        <v>621</v>
      </c>
      <c r="O309" s="103" t="s">
        <v>622</v>
      </c>
      <c r="P309" s="103" t="s">
        <v>622</v>
      </c>
      <c r="Q309" s="103" t="s">
        <v>623</v>
      </c>
      <c r="R309" s="103" t="s">
        <v>623</v>
      </c>
      <c r="S309" s="103" t="s">
        <v>621</v>
      </c>
      <c r="T309" s="103" t="s">
        <v>621</v>
      </c>
      <c r="U309" s="103" t="s">
        <v>620</v>
      </c>
      <c r="V309" s="103" t="s">
        <v>621</v>
      </c>
      <c r="W309" s="103" t="s">
        <v>621</v>
      </c>
      <c r="X309" s="103" t="s">
        <v>621</v>
      </c>
      <c r="Y309" s="103" t="s">
        <v>623</v>
      </c>
      <c r="Z309" s="103" t="s">
        <v>621</v>
      </c>
      <c r="AA309" s="103" t="s">
        <v>621</v>
      </c>
      <c r="AB309" s="103" t="s">
        <v>623</v>
      </c>
      <c r="AC309" s="103" t="s">
        <v>621</v>
      </c>
      <c r="AD309" s="103" t="s">
        <v>621</v>
      </c>
      <c r="AE309" s="103" t="s">
        <v>621</v>
      </c>
      <c r="AF309" s="103" t="s">
        <v>621</v>
      </c>
      <c r="AH309" s="103">
        <f t="shared" si="41"/>
        <v>21</v>
      </c>
      <c r="AI309" s="103">
        <f t="shared" si="41"/>
        <v>2</v>
      </c>
      <c r="AJ309" s="103">
        <f t="shared" si="41"/>
        <v>1</v>
      </c>
      <c r="AK309" s="103">
        <f t="shared" si="41"/>
        <v>5</v>
      </c>
      <c r="AL309" s="103">
        <f t="shared" si="41"/>
        <v>0</v>
      </c>
      <c r="AM309" s="103">
        <f t="shared" si="35"/>
        <v>23</v>
      </c>
      <c r="AO309" s="67">
        <v>16</v>
      </c>
      <c r="AP309" s="67">
        <v>5</v>
      </c>
      <c r="AQ309" s="67">
        <v>0</v>
      </c>
      <c r="AR309" s="67">
        <v>0</v>
      </c>
      <c r="AS309" s="67">
        <v>2</v>
      </c>
      <c r="AT309" s="67">
        <v>0</v>
      </c>
      <c r="AU309" s="67">
        <v>1</v>
      </c>
      <c r="AV309" s="67">
        <v>0</v>
      </c>
      <c r="AW309" s="67">
        <v>0</v>
      </c>
      <c r="AY309" s="67">
        <f t="shared" si="36"/>
        <v>20.5</v>
      </c>
    </row>
    <row r="310" spans="1:51" x14ac:dyDescent="0.25">
      <c r="A310" s="212">
        <v>1211</v>
      </c>
      <c r="B310" s="67" t="s">
        <v>310</v>
      </c>
      <c r="C310" s="67" t="s">
        <v>301</v>
      </c>
      <c r="D310" s="103" t="s">
        <v>621</v>
      </c>
      <c r="E310" s="103" t="s">
        <v>621</v>
      </c>
      <c r="F310" s="103" t="s">
        <v>621</v>
      </c>
      <c r="G310" s="103" t="s">
        <v>621</v>
      </c>
      <c r="H310" s="103" t="s">
        <v>621</v>
      </c>
      <c r="I310" s="103" t="s">
        <v>621</v>
      </c>
      <c r="J310" s="103" t="s">
        <v>621</v>
      </c>
      <c r="K310" s="103" t="s">
        <v>621</v>
      </c>
      <c r="L310" s="103" t="s">
        <v>621</v>
      </c>
      <c r="M310" s="103" t="s">
        <v>621</v>
      </c>
      <c r="N310" s="103" t="s">
        <v>623</v>
      </c>
      <c r="O310" s="103" t="s">
        <v>622</v>
      </c>
      <c r="P310" s="103" t="s">
        <v>622</v>
      </c>
      <c r="Q310" s="103" t="s">
        <v>623</v>
      </c>
      <c r="R310" s="103" t="s">
        <v>623</v>
      </c>
      <c r="S310" s="103" t="s">
        <v>621</v>
      </c>
      <c r="T310" s="103" t="s">
        <v>623</v>
      </c>
      <c r="U310" s="103" t="s">
        <v>620</v>
      </c>
      <c r="V310" s="103" t="s">
        <v>621</v>
      </c>
      <c r="W310" s="103" t="s">
        <v>621</v>
      </c>
      <c r="X310" s="103" t="s">
        <v>620</v>
      </c>
      <c r="Y310" s="103" t="s">
        <v>621</v>
      </c>
      <c r="Z310" s="103" t="s">
        <v>621</v>
      </c>
      <c r="AA310" s="103" t="s">
        <v>621</v>
      </c>
      <c r="AB310" s="103" t="s">
        <v>623</v>
      </c>
      <c r="AC310" s="103" t="s">
        <v>621</v>
      </c>
      <c r="AD310" s="103" t="s">
        <v>621</v>
      </c>
      <c r="AE310" s="103" t="s">
        <v>621</v>
      </c>
      <c r="AF310" s="103" t="s">
        <v>621</v>
      </c>
      <c r="AH310" s="103">
        <f t="shared" si="41"/>
        <v>20</v>
      </c>
      <c r="AI310" s="103">
        <f t="shared" si="41"/>
        <v>2</v>
      </c>
      <c r="AJ310" s="103">
        <f t="shared" si="41"/>
        <v>2</v>
      </c>
      <c r="AK310" s="103">
        <f t="shared" si="41"/>
        <v>5</v>
      </c>
      <c r="AL310" s="103">
        <f t="shared" si="41"/>
        <v>0</v>
      </c>
      <c r="AM310" s="103">
        <f t="shared" si="35"/>
        <v>22</v>
      </c>
      <c r="AO310" s="67">
        <v>15</v>
      </c>
      <c r="AP310" s="67">
        <v>5</v>
      </c>
      <c r="AQ310" s="67">
        <v>0</v>
      </c>
      <c r="AR310" s="67">
        <v>0</v>
      </c>
      <c r="AS310" s="67">
        <v>2</v>
      </c>
      <c r="AT310" s="67">
        <v>0</v>
      </c>
      <c r="AU310" s="67">
        <v>2</v>
      </c>
      <c r="AV310" s="67">
        <v>0</v>
      </c>
      <c r="AW310" s="67">
        <v>0</v>
      </c>
      <c r="AY310" s="67">
        <f t="shared" si="36"/>
        <v>20.5</v>
      </c>
    </row>
    <row r="311" spans="1:51" x14ac:dyDescent="0.25">
      <c r="A311" s="212">
        <v>1212</v>
      </c>
      <c r="B311" s="67" t="s">
        <v>311</v>
      </c>
      <c r="C311" s="67" t="s">
        <v>301</v>
      </c>
      <c r="D311" s="103" t="s">
        <v>623</v>
      </c>
      <c r="E311" s="103" t="s">
        <v>623</v>
      </c>
      <c r="F311" s="103" t="s">
        <v>621</v>
      </c>
      <c r="G311" s="103" t="s">
        <v>621</v>
      </c>
      <c r="H311" s="103" t="s">
        <v>621</v>
      </c>
      <c r="I311" s="103" t="s">
        <v>622</v>
      </c>
      <c r="J311" s="103" t="s">
        <v>621</v>
      </c>
      <c r="K311" s="103" t="s">
        <v>621</v>
      </c>
      <c r="L311" s="103" t="s">
        <v>621</v>
      </c>
      <c r="M311" s="103" t="s">
        <v>623</v>
      </c>
      <c r="N311" s="103" t="s">
        <v>623</v>
      </c>
      <c r="O311" s="103" t="s">
        <v>622</v>
      </c>
      <c r="P311" s="103" t="s">
        <v>622</v>
      </c>
      <c r="Q311" s="103" t="s">
        <v>623</v>
      </c>
      <c r="R311" s="103" t="s">
        <v>621</v>
      </c>
      <c r="S311" s="103" t="s">
        <v>622</v>
      </c>
      <c r="T311" s="103" t="s">
        <v>623</v>
      </c>
      <c r="U311" s="103" t="s">
        <v>620</v>
      </c>
      <c r="V311" s="103" t="s">
        <v>622</v>
      </c>
      <c r="W311" s="103" t="s">
        <v>620</v>
      </c>
      <c r="X311" s="103" t="s">
        <v>621</v>
      </c>
      <c r="Y311" s="103" t="s">
        <v>623</v>
      </c>
      <c r="Z311" s="103" t="s">
        <v>621</v>
      </c>
      <c r="AA311" s="103" t="s">
        <v>621</v>
      </c>
      <c r="AB311" s="103" t="s">
        <v>621</v>
      </c>
      <c r="AC311" s="103" t="s">
        <v>620</v>
      </c>
      <c r="AD311" s="103" t="s">
        <v>621</v>
      </c>
      <c r="AE311" s="103" t="s">
        <v>621</v>
      </c>
      <c r="AF311" s="103" t="s">
        <v>621</v>
      </c>
      <c r="AH311" s="103">
        <f t="shared" si="41"/>
        <v>14</v>
      </c>
      <c r="AI311" s="103">
        <f t="shared" si="41"/>
        <v>5</v>
      </c>
      <c r="AJ311" s="103">
        <f t="shared" si="41"/>
        <v>3</v>
      </c>
      <c r="AK311" s="103">
        <f t="shared" si="41"/>
        <v>7</v>
      </c>
      <c r="AL311" s="103">
        <f t="shared" si="41"/>
        <v>0</v>
      </c>
      <c r="AM311" s="103">
        <f t="shared" si="35"/>
        <v>19</v>
      </c>
      <c r="AO311" s="67">
        <v>11</v>
      </c>
      <c r="AP311" s="67">
        <v>3</v>
      </c>
      <c r="AQ311" s="67">
        <v>0</v>
      </c>
      <c r="AR311" s="67">
        <v>2</v>
      </c>
      <c r="AS311" s="67">
        <v>3</v>
      </c>
      <c r="AT311" s="67">
        <v>0</v>
      </c>
      <c r="AU311" s="67">
        <v>3</v>
      </c>
      <c r="AV311" s="67">
        <v>0</v>
      </c>
      <c r="AW311" s="67">
        <v>0</v>
      </c>
      <c r="AY311" s="67">
        <f t="shared" si="36"/>
        <v>19</v>
      </c>
    </row>
    <row r="312" spans="1:51" x14ac:dyDescent="0.25">
      <c r="A312" s="212">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622</v>
      </c>
      <c r="T312" s="103" t="s">
        <v>621</v>
      </c>
      <c r="U312" s="103" t="s">
        <v>621</v>
      </c>
      <c r="V312" s="103" t="s">
        <v>621</v>
      </c>
      <c r="W312" s="103" t="s">
        <v>621</v>
      </c>
      <c r="X312" s="103" t="s">
        <v>621</v>
      </c>
      <c r="Y312" s="103" t="s">
        <v>621</v>
      </c>
      <c r="Z312" s="103" t="s">
        <v>621</v>
      </c>
      <c r="AA312" s="103" t="s">
        <v>621</v>
      </c>
      <c r="AB312" s="103" t="s">
        <v>621</v>
      </c>
      <c r="AC312" s="103" t="s">
        <v>621</v>
      </c>
      <c r="AD312" s="103" t="s">
        <v>621</v>
      </c>
      <c r="AE312" s="103" t="s">
        <v>621</v>
      </c>
      <c r="AF312" s="103" t="s">
        <v>621</v>
      </c>
      <c r="AH312" s="103">
        <f t="shared" si="41"/>
        <v>28</v>
      </c>
      <c r="AI312" s="103">
        <f t="shared" si="41"/>
        <v>1</v>
      </c>
      <c r="AJ312" s="103">
        <f t="shared" si="41"/>
        <v>0</v>
      </c>
      <c r="AK312" s="103">
        <f t="shared" si="41"/>
        <v>0</v>
      </c>
      <c r="AL312" s="103">
        <f t="shared" si="41"/>
        <v>0</v>
      </c>
      <c r="AM312" s="103">
        <f t="shared" si="35"/>
        <v>29</v>
      </c>
      <c r="AO312" s="67">
        <v>19</v>
      </c>
      <c r="AP312" s="67">
        <v>9</v>
      </c>
      <c r="AQ312" s="67">
        <v>0</v>
      </c>
      <c r="AR312" s="67">
        <v>1</v>
      </c>
      <c r="AS312" s="67">
        <v>0</v>
      </c>
      <c r="AT312" s="67">
        <v>0</v>
      </c>
      <c r="AU312" s="67">
        <v>0</v>
      </c>
      <c r="AV312" s="67">
        <v>0</v>
      </c>
      <c r="AW312" s="67">
        <v>0</v>
      </c>
      <c r="AY312" s="67">
        <f t="shared" si="36"/>
        <v>24.5</v>
      </c>
    </row>
    <row r="313" spans="1:51" x14ac:dyDescent="0.25">
      <c r="A313" s="212">
        <v>1214</v>
      </c>
      <c r="B313" s="67" t="s">
        <v>312</v>
      </c>
      <c r="C313" s="67" t="s">
        <v>301</v>
      </c>
      <c r="D313" s="103" t="s">
        <v>621</v>
      </c>
      <c r="E313" s="103" t="s">
        <v>621</v>
      </c>
      <c r="F313" s="103" t="s">
        <v>621</v>
      </c>
      <c r="G313" s="103" t="s">
        <v>621</v>
      </c>
      <c r="H313" s="103" t="s">
        <v>621</v>
      </c>
      <c r="I313" s="103" t="s">
        <v>621</v>
      </c>
      <c r="J313" s="103" t="s">
        <v>621</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621</v>
      </c>
      <c r="Y313" s="103" t="s">
        <v>621</v>
      </c>
      <c r="Z313" s="103" t="s">
        <v>621</v>
      </c>
      <c r="AA313" s="103" t="s">
        <v>621</v>
      </c>
      <c r="AB313" s="103" t="s">
        <v>623</v>
      </c>
      <c r="AC313" s="103" t="s">
        <v>621</v>
      </c>
      <c r="AD313" s="103" t="s">
        <v>621</v>
      </c>
      <c r="AE313" s="103" t="s">
        <v>621</v>
      </c>
      <c r="AF313" s="103" t="s">
        <v>621</v>
      </c>
      <c r="AH313" s="103">
        <f t="shared" si="41"/>
        <v>28</v>
      </c>
      <c r="AI313" s="103">
        <f t="shared" si="41"/>
        <v>0</v>
      </c>
      <c r="AJ313" s="103">
        <f t="shared" si="41"/>
        <v>0</v>
      </c>
      <c r="AK313" s="103">
        <f t="shared" si="41"/>
        <v>1</v>
      </c>
      <c r="AL313" s="103">
        <f t="shared" si="41"/>
        <v>0</v>
      </c>
      <c r="AM313" s="103">
        <f t="shared" si="35"/>
        <v>28</v>
      </c>
      <c r="AO313" s="67">
        <v>20</v>
      </c>
      <c r="AP313" s="67">
        <v>8</v>
      </c>
      <c r="AQ313" s="67">
        <v>0</v>
      </c>
      <c r="AR313" s="67">
        <v>0</v>
      </c>
      <c r="AS313" s="67">
        <v>0</v>
      </c>
      <c r="AT313" s="67">
        <v>0</v>
      </c>
      <c r="AU313" s="67">
        <v>0</v>
      </c>
      <c r="AV313" s="67">
        <v>0</v>
      </c>
      <c r="AW313" s="67">
        <v>0</v>
      </c>
      <c r="AY313" s="67">
        <f t="shared" si="36"/>
        <v>24</v>
      </c>
    </row>
    <row r="314" spans="1:51" x14ac:dyDescent="0.25">
      <c r="A314" s="212">
        <v>1215</v>
      </c>
      <c r="B314" s="67" t="s">
        <v>313</v>
      </c>
      <c r="C314" s="67" t="s">
        <v>301</v>
      </c>
      <c r="D314" s="103" t="s">
        <v>621</v>
      </c>
      <c r="E314" s="103" t="s">
        <v>623</v>
      </c>
      <c r="F314" s="103" t="s">
        <v>621</v>
      </c>
      <c r="G314" s="103" t="s">
        <v>621</v>
      </c>
      <c r="H314" s="103" t="s">
        <v>621</v>
      </c>
      <c r="I314" s="103" t="s">
        <v>621</v>
      </c>
      <c r="J314" s="103" t="s">
        <v>621</v>
      </c>
      <c r="K314" s="103" t="s">
        <v>621</v>
      </c>
      <c r="L314" s="103" t="s">
        <v>621</v>
      </c>
      <c r="M314" s="103" t="s">
        <v>621</v>
      </c>
      <c r="N314" s="103" t="s">
        <v>621</v>
      </c>
      <c r="O314" s="103" t="s">
        <v>622</v>
      </c>
      <c r="P314" s="103" t="s">
        <v>622</v>
      </c>
      <c r="Q314" s="103" t="s">
        <v>621</v>
      </c>
      <c r="R314" s="103" t="s">
        <v>623</v>
      </c>
      <c r="S314" s="103" t="s">
        <v>621</v>
      </c>
      <c r="T314" s="103" t="s">
        <v>623</v>
      </c>
      <c r="U314" s="103" t="s">
        <v>620</v>
      </c>
      <c r="V314" s="103" t="s">
        <v>621</v>
      </c>
      <c r="W314" s="103" t="s">
        <v>621</v>
      </c>
      <c r="X314" s="103" t="s">
        <v>621</v>
      </c>
      <c r="Y314" s="103" t="s">
        <v>623</v>
      </c>
      <c r="Z314" s="103" t="s">
        <v>621</v>
      </c>
      <c r="AA314" s="103" t="s">
        <v>621</v>
      </c>
      <c r="AB314" s="103" t="s">
        <v>621</v>
      </c>
      <c r="AC314" s="103" t="s">
        <v>621</v>
      </c>
      <c r="AD314" s="103" t="s">
        <v>621</v>
      </c>
      <c r="AE314" s="103" t="s">
        <v>621</v>
      </c>
      <c r="AF314" s="103" t="s">
        <v>621</v>
      </c>
      <c r="AH314" s="103">
        <f t="shared" ref="AH314:AL323" si="42">COUNTIF($D314:$AF314,AH$3)</f>
        <v>22</v>
      </c>
      <c r="AI314" s="103">
        <f t="shared" si="42"/>
        <v>2</v>
      </c>
      <c r="AJ314" s="103">
        <f t="shared" si="42"/>
        <v>1</v>
      </c>
      <c r="AK314" s="103">
        <f t="shared" si="42"/>
        <v>4</v>
      </c>
      <c r="AL314" s="103">
        <f t="shared" si="42"/>
        <v>0</v>
      </c>
      <c r="AM314" s="103">
        <f t="shared" si="35"/>
        <v>24</v>
      </c>
      <c r="AO314" s="67">
        <v>17</v>
      </c>
      <c r="AP314" s="67">
        <v>5</v>
      </c>
      <c r="AQ314" s="67">
        <v>0</v>
      </c>
      <c r="AR314" s="67">
        <v>0</v>
      </c>
      <c r="AS314" s="67">
        <v>2</v>
      </c>
      <c r="AT314" s="67">
        <v>0</v>
      </c>
      <c r="AU314" s="67">
        <v>1</v>
      </c>
      <c r="AV314" s="67">
        <v>0</v>
      </c>
      <c r="AW314" s="67">
        <v>0</v>
      </c>
      <c r="AY314" s="67">
        <f t="shared" si="36"/>
        <v>21.5</v>
      </c>
    </row>
    <row r="315" spans="1:51" x14ac:dyDescent="0.25">
      <c r="A315" s="212">
        <v>1216</v>
      </c>
      <c r="B315" s="67" t="s">
        <v>315</v>
      </c>
      <c r="C315" s="67" t="s">
        <v>301</v>
      </c>
      <c r="D315" s="103" t="s">
        <v>621</v>
      </c>
      <c r="E315" s="103" t="s">
        <v>623</v>
      </c>
      <c r="F315" s="103" t="s">
        <v>621</v>
      </c>
      <c r="G315" s="103" t="s">
        <v>621</v>
      </c>
      <c r="H315" s="103" t="s">
        <v>621</v>
      </c>
      <c r="I315" s="103" t="s">
        <v>623</v>
      </c>
      <c r="J315" s="103" t="s">
        <v>621</v>
      </c>
      <c r="K315" s="103" t="s">
        <v>621</v>
      </c>
      <c r="L315" s="103" t="s">
        <v>621</v>
      </c>
      <c r="M315" s="103" t="s">
        <v>621</v>
      </c>
      <c r="N315" s="103" t="s">
        <v>621</v>
      </c>
      <c r="O315" s="103" t="s">
        <v>621</v>
      </c>
      <c r="P315" s="103" t="s">
        <v>621</v>
      </c>
      <c r="Q315" s="103" t="s">
        <v>623</v>
      </c>
      <c r="R315" s="103" t="s">
        <v>621</v>
      </c>
      <c r="S315" s="103" t="s">
        <v>621</v>
      </c>
      <c r="T315" s="103" t="s">
        <v>623</v>
      </c>
      <c r="U315" s="103" t="s">
        <v>621</v>
      </c>
      <c r="V315" s="103" t="s">
        <v>621</v>
      </c>
      <c r="W315" s="103" t="s">
        <v>621</v>
      </c>
      <c r="X315" s="103" t="s">
        <v>621</v>
      </c>
      <c r="Y315" s="103" t="s">
        <v>621</v>
      </c>
      <c r="Z315" s="103" t="s">
        <v>621</v>
      </c>
      <c r="AA315" s="103" t="s">
        <v>623</v>
      </c>
      <c r="AB315" s="103" t="s">
        <v>623</v>
      </c>
      <c r="AC315" s="103" t="s">
        <v>621</v>
      </c>
      <c r="AD315" s="103" t="s">
        <v>623</v>
      </c>
      <c r="AE315" s="103" t="s">
        <v>621</v>
      </c>
      <c r="AF315" s="103" t="s">
        <v>620</v>
      </c>
      <c r="AH315" s="103">
        <f t="shared" si="42"/>
        <v>21</v>
      </c>
      <c r="AI315" s="103">
        <f t="shared" si="42"/>
        <v>0</v>
      </c>
      <c r="AJ315" s="103">
        <f t="shared" si="42"/>
        <v>1</v>
      </c>
      <c r="AK315" s="103">
        <f t="shared" si="42"/>
        <v>7</v>
      </c>
      <c r="AL315" s="103">
        <f t="shared" si="42"/>
        <v>0</v>
      </c>
      <c r="AM315" s="103">
        <f t="shared" si="35"/>
        <v>21</v>
      </c>
      <c r="AO315" s="67">
        <v>15</v>
      </c>
      <c r="AP315" s="67">
        <v>6</v>
      </c>
      <c r="AQ315" s="67">
        <v>0</v>
      </c>
      <c r="AR315" s="67">
        <v>0</v>
      </c>
      <c r="AS315" s="67">
        <v>0</v>
      </c>
      <c r="AT315" s="67">
        <v>0</v>
      </c>
      <c r="AU315" s="67">
        <v>1</v>
      </c>
      <c r="AV315" s="67">
        <v>0</v>
      </c>
      <c r="AW315" s="67">
        <v>0</v>
      </c>
      <c r="AY315" s="67">
        <f t="shared" si="36"/>
        <v>19</v>
      </c>
    </row>
    <row r="316" spans="1:51" x14ac:dyDescent="0.25">
      <c r="A316" s="212">
        <v>1217</v>
      </c>
      <c r="B316" s="67" t="s">
        <v>316</v>
      </c>
      <c r="C316" s="67" t="s">
        <v>301</v>
      </c>
      <c r="D316" s="103" t="s">
        <v>621</v>
      </c>
      <c r="E316" s="103" t="s">
        <v>623</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H316" s="103">
        <f t="shared" si="42"/>
        <v>28</v>
      </c>
      <c r="AI316" s="103">
        <f t="shared" si="42"/>
        <v>0</v>
      </c>
      <c r="AJ316" s="103">
        <f t="shared" si="42"/>
        <v>0</v>
      </c>
      <c r="AK316" s="103">
        <f t="shared" si="42"/>
        <v>1</v>
      </c>
      <c r="AL316" s="103">
        <f t="shared" si="42"/>
        <v>0</v>
      </c>
      <c r="AM316" s="103">
        <f t="shared" si="35"/>
        <v>28</v>
      </c>
      <c r="AO316" s="67">
        <v>19</v>
      </c>
      <c r="AP316" s="67">
        <v>9</v>
      </c>
      <c r="AQ316" s="67">
        <v>0</v>
      </c>
      <c r="AR316" s="67">
        <v>0</v>
      </c>
      <c r="AS316" s="67">
        <v>0</v>
      </c>
      <c r="AT316" s="67">
        <v>0</v>
      </c>
      <c r="AU316" s="67">
        <v>0</v>
      </c>
      <c r="AV316" s="67">
        <v>0</v>
      </c>
      <c r="AW316" s="67">
        <v>0</v>
      </c>
      <c r="AY316" s="67">
        <f t="shared" si="36"/>
        <v>23.5</v>
      </c>
    </row>
    <row r="317" spans="1:51" x14ac:dyDescent="0.25">
      <c r="A317" s="212">
        <v>1218</v>
      </c>
      <c r="B317" s="67" t="s">
        <v>317</v>
      </c>
      <c r="C317" s="67" t="s">
        <v>301</v>
      </c>
      <c r="D317" s="103" t="s">
        <v>621</v>
      </c>
      <c r="E317" s="103" t="s">
        <v>621</v>
      </c>
      <c r="F317" s="103" t="s">
        <v>621</v>
      </c>
      <c r="G317" s="103" t="s">
        <v>621</v>
      </c>
      <c r="H317" s="103" t="s">
        <v>621</v>
      </c>
      <c r="I317" s="103" t="s">
        <v>621</v>
      </c>
      <c r="J317" s="103" t="s">
        <v>621</v>
      </c>
      <c r="K317" s="103" t="s">
        <v>621</v>
      </c>
      <c r="L317" s="103" t="s">
        <v>621</v>
      </c>
      <c r="M317" s="103" t="s">
        <v>621</v>
      </c>
      <c r="N317" s="103" t="s">
        <v>621</v>
      </c>
      <c r="O317" s="103" t="s">
        <v>622</v>
      </c>
      <c r="P317" s="103" t="s">
        <v>622</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H317" s="103">
        <f t="shared" si="42"/>
        <v>27</v>
      </c>
      <c r="AI317" s="103">
        <f t="shared" si="42"/>
        <v>2</v>
      </c>
      <c r="AJ317" s="103">
        <f t="shared" si="42"/>
        <v>0</v>
      </c>
      <c r="AK317" s="103">
        <f t="shared" si="42"/>
        <v>0</v>
      </c>
      <c r="AL317" s="103">
        <f t="shared" si="42"/>
        <v>0</v>
      </c>
      <c r="AM317" s="103">
        <f t="shared" si="35"/>
        <v>29</v>
      </c>
      <c r="AO317" s="67">
        <v>20</v>
      </c>
      <c r="AP317" s="67">
        <v>7</v>
      </c>
      <c r="AQ317" s="67">
        <v>0</v>
      </c>
      <c r="AR317" s="67">
        <v>0</v>
      </c>
      <c r="AS317" s="67">
        <v>2</v>
      </c>
      <c r="AT317" s="67">
        <v>0</v>
      </c>
      <c r="AU317" s="67">
        <v>0</v>
      </c>
      <c r="AV317" s="67">
        <v>0</v>
      </c>
      <c r="AW317" s="67">
        <v>0</v>
      </c>
      <c r="AY317" s="67">
        <f t="shared" si="36"/>
        <v>24.5</v>
      </c>
    </row>
    <row r="318" spans="1:51" x14ac:dyDescent="0.25">
      <c r="A318" s="212">
        <v>1219</v>
      </c>
      <c r="B318" s="67" t="s">
        <v>318</v>
      </c>
      <c r="C318" s="67" t="s">
        <v>301</v>
      </c>
      <c r="D318" s="103" t="s">
        <v>621</v>
      </c>
      <c r="E318" s="103" t="s">
        <v>621</v>
      </c>
      <c r="F318" s="103" t="s">
        <v>621</v>
      </c>
      <c r="G318" s="103" t="s">
        <v>623</v>
      </c>
      <c r="H318" s="103" t="s">
        <v>621</v>
      </c>
      <c r="I318" s="103" t="s">
        <v>621</v>
      </c>
      <c r="J318" s="103" t="s">
        <v>621</v>
      </c>
      <c r="K318" s="103" t="s">
        <v>621</v>
      </c>
      <c r="L318" s="103" t="s">
        <v>621</v>
      </c>
      <c r="M318" s="103" t="s">
        <v>621</v>
      </c>
      <c r="N318" s="103" t="s">
        <v>623</v>
      </c>
      <c r="O318" s="103" t="s">
        <v>623</v>
      </c>
      <c r="P318" s="103" t="s">
        <v>622</v>
      </c>
      <c r="Q318" s="103" t="s">
        <v>621</v>
      </c>
      <c r="R318" s="103" t="s">
        <v>621</v>
      </c>
      <c r="S318" s="103" t="s">
        <v>621</v>
      </c>
      <c r="T318" s="103" t="s">
        <v>623</v>
      </c>
      <c r="U318" s="103" t="s">
        <v>621</v>
      </c>
      <c r="V318" s="103" t="s">
        <v>621</v>
      </c>
      <c r="W318" s="103" t="s">
        <v>621</v>
      </c>
      <c r="X318" s="103" t="s">
        <v>621</v>
      </c>
      <c r="Y318" s="103" t="s">
        <v>621</v>
      </c>
      <c r="Z318" s="103" t="s">
        <v>621</v>
      </c>
      <c r="AA318" s="103" t="s">
        <v>621</v>
      </c>
      <c r="AB318" s="103" t="s">
        <v>623</v>
      </c>
      <c r="AC318" s="103" t="s">
        <v>621</v>
      </c>
      <c r="AD318" s="103" t="s">
        <v>621</v>
      </c>
      <c r="AE318" s="103" t="s">
        <v>621</v>
      </c>
      <c r="AF318" s="103" t="s">
        <v>621</v>
      </c>
      <c r="AH318" s="103">
        <f t="shared" si="42"/>
        <v>23</v>
      </c>
      <c r="AI318" s="103">
        <f t="shared" si="42"/>
        <v>1</v>
      </c>
      <c r="AJ318" s="103">
        <f t="shared" si="42"/>
        <v>0</v>
      </c>
      <c r="AK318" s="103">
        <f t="shared" si="42"/>
        <v>5</v>
      </c>
      <c r="AL318" s="103">
        <f t="shared" si="42"/>
        <v>0</v>
      </c>
      <c r="AM318" s="103">
        <f t="shared" si="35"/>
        <v>24</v>
      </c>
      <c r="AO318" s="67">
        <v>18</v>
      </c>
      <c r="AP318" s="67">
        <v>5</v>
      </c>
      <c r="AQ318" s="67">
        <v>0</v>
      </c>
      <c r="AR318" s="67">
        <v>0</v>
      </c>
      <c r="AS318" s="67">
        <v>1</v>
      </c>
      <c r="AT318" s="67">
        <v>0</v>
      </c>
      <c r="AU318" s="67">
        <v>0</v>
      </c>
      <c r="AV318" s="67">
        <v>0</v>
      </c>
      <c r="AW318" s="67">
        <v>0</v>
      </c>
      <c r="AY318" s="67">
        <f t="shared" si="36"/>
        <v>21</v>
      </c>
    </row>
    <row r="319" spans="1:51" x14ac:dyDescent="0.25">
      <c r="A319" s="212">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622</v>
      </c>
      <c r="Q319" s="103" t="s">
        <v>623</v>
      </c>
      <c r="R319" s="103" t="s">
        <v>623</v>
      </c>
      <c r="S319" s="103" t="s">
        <v>621</v>
      </c>
      <c r="T319" s="103" t="s">
        <v>623</v>
      </c>
      <c r="U319" s="103" t="s">
        <v>620</v>
      </c>
      <c r="V319" s="103" t="s">
        <v>621</v>
      </c>
      <c r="W319" s="103" t="s">
        <v>621</v>
      </c>
      <c r="X319" s="103" t="s">
        <v>621</v>
      </c>
      <c r="Y319" s="103" t="s">
        <v>621</v>
      </c>
      <c r="Z319" s="103" t="s">
        <v>623</v>
      </c>
      <c r="AA319" s="103" t="s">
        <v>621</v>
      </c>
      <c r="AB319" s="103" t="s">
        <v>623</v>
      </c>
      <c r="AC319" s="103" t="s">
        <v>621</v>
      </c>
      <c r="AD319" s="103" t="s">
        <v>621</v>
      </c>
      <c r="AE319" s="103" t="s">
        <v>621</v>
      </c>
      <c r="AF319" s="103" t="s">
        <v>621</v>
      </c>
      <c r="AH319" s="103">
        <f t="shared" si="42"/>
        <v>21</v>
      </c>
      <c r="AI319" s="103">
        <f t="shared" si="42"/>
        <v>2</v>
      </c>
      <c r="AJ319" s="103">
        <f t="shared" si="42"/>
        <v>1</v>
      </c>
      <c r="AK319" s="103">
        <f t="shared" si="42"/>
        <v>5</v>
      </c>
      <c r="AL319" s="103">
        <f t="shared" si="42"/>
        <v>0</v>
      </c>
      <c r="AM319" s="103">
        <f t="shared" si="35"/>
        <v>23</v>
      </c>
      <c r="AO319" s="67">
        <v>17</v>
      </c>
      <c r="AP319" s="67">
        <v>4</v>
      </c>
      <c r="AQ319" s="67">
        <v>0</v>
      </c>
      <c r="AR319" s="67">
        <v>0</v>
      </c>
      <c r="AS319" s="67">
        <v>2</v>
      </c>
      <c r="AT319" s="67">
        <v>0</v>
      </c>
      <c r="AU319" s="67">
        <v>1</v>
      </c>
      <c r="AV319" s="67">
        <v>0</v>
      </c>
      <c r="AW319" s="67">
        <v>0</v>
      </c>
      <c r="AY319" s="67">
        <f t="shared" si="36"/>
        <v>21</v>
      </c>
    </row>
    <row r="320" spans="1:51" x14ac:dyDescent="0.25">
      <c r="A320" s="212">
        <v>1221</v>
      </c>
      <c r="B320" s="67" t="s">
        <v>320</v>
      </c>
      <c r="C320" s="67" t="s">
        <v>301</v>
      </c>
      <c r="D320" s="103" t="s">
        <v>621</v>
      </c>
      <c r="E320" s="103" t="s">
        <v>621</v>
      </c>
      <c r="F320" s="103" t="s">
        <v>621</v>
      </c>
      <c r="G320" s="103" t="s">
        <v>621</v>
      </c>
      <c r="H320" s="103" t="s">
        <v>621</v>
      </c>
      <c r="I320" s="103" t="s">
        <v>621</v>
      </c>
      <c r="J320" s="103" t="s">
        <v>621</v>
      </c>
      <c r="K320" s="103" t="s">
        <v>621</v>
      </c>
      <c r="L320" s="103" t="s">
        <v>621</v>
      </c>
      <c r="M320" s="103" t="s">
        <v>621</v>
      </c>
      <c r="N320" s="103" t="s">
        <v>621</v>
      </c>
      <c r="O320" s="103" t="s">
        <v>623</v>
      </c>
      <c r="P320" s="103" t="s">
        <v>623</v>
      </c>
      <c r="Q320" s="103" t="s">
        <v>621</v>
      </c>
      <c r="R320" s="103" t="s">
        <v>621</v>
      </c>
      <c r="S320" s="103" t="s">
        <v>621</v>
      </c>
      <c r="T320" s="103" t="s">
        <v>623</v>
      </c>
      <c r="U320" s="103" t="s">
        <v>621</v>
      </c>
      <c r="V320" s="103" t="s">
        <v>621</v>
      </c>
      <c r="W320" s="103" t="s">
        <v>621</v>
      </c>
      <c r="X320" s="103" t="s">
        <v>621</v>
      </c>
      <c r="Y320" s="103" t="s">
        <v>623</v>
      </c>
      <c r="Z320" s="103" t="s">
        <v>621</v>
      </c>
      <c r="AA320" s="103" t="s">
        <v>621</v>
      </c>
      <c r="AB320" s="103" t="s">
        <v>621</v>
      </c>
      <c r="AC320" s="103" t="s">
        <v>621</v>
      </c>
      <c r="AD320" s="103" t="s">
        <v>621</v>
      </c>
      <c r="AE320" s="103" t="s">
        <v>621</v>
      </c>
      <c r="AF320" s="103" t="s">
        <v>621</v>
      </c>
      <c r="AH320" s="103">
        <f t="shared" si="42"/>
        <v>25</v>
      </c>
      <c r="AI320" s="103">
        <f t="shared" si="42"/>
        <v>0</v>
      </c>
      <c r="AJ320" s="103">
        <f t="shared" si="42"/>
        <v>0</v>
      </c>
      <c r="AK320" s="103">
        <f t="shared" si="42"/>
        <v>4</v>
      </c>
      <c r="AL320" s="103">
        <f t="shared" si="42"/>
        <v>0</v>
      </c>
      <c r="AM320" s="103">
        <f t="shared" si="35"/>
        <v>25</v>
      </c>
      <c r="AO320" s="67">
        <v>20</v>
      </c>
      <c r="AP320" s="67">
        <v>5</v>
      </c>
      <c r="AQ320" s="67">
        <v>0</v>
      </c>
      <c r="AR320" s="67">
        <v>0</v>
      </c>
      <c r="AS320" s="67">
        <v>0</v>
      </c>
      <c r="AT320" s="67">
        <v>0</v>
      </c>
      <c r="AU320" s="67">
        <v>0</v>
      </c>
      <c r="AV320" s="67">
        <v>0</v>
      </c>
      <c r="AW320" s="67">
        <v>0</v>
      </c>
      <c r="AY320" s="67">
        <f t="shared" si="36"/>
        <v>22.5</v>
      </c>
    </row>
    <row r="321" spans="1:51" x14ac:dyDescent="0.25">
      <c r="A321" s="212">
        <v>1222</v>
      </c>
      <c r="B321" s="67" t="s">
        <v>321</v>
      </c>
      <c r="C321" s="67" t="s">
        <v>301</v>
      </c>
      <c r="D321" s="103" t="s">
        <v>621</v>
      </c>
      <c r="E321" s="103" t="s">
        <v>623</v>
      </c>
      <c r="F321" s="103" t="s">
        <v>621</v>
      </c>
      <c r="G321" s="103" t="s">
        <v>621</v>
      </c>
      <c r="H321" s="103" t="s">
        <v>621</v>
      </c>
      <c r="I321" s="103" t="s">
        <v>621</v>
      </c>
      <c r="J321" s="103" t="s">
        <v>621</v>
      </c>
      <c r="K321" s="103" t="s">
        <v>621</v>
      </c>
      <c r="L321" s="103" t="s">
        <v>621</v>
      </c>
      <c r="M321" s="103" t="s">
        <v>621</v>
      </c>
      <c r="N321" s="103" t="s">
        <v>621</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623</v>
      </c>
      <c r="AC321" s="103" t="s">
        <v>621</v>
      </c>
      <c r="AD321" s="103" t="s">
        <v>621</v>
      </c>
      <c r="AE321" s="103" t="s">
        <v>621</v>
      </c>
      <c r="AF321" s="103" t="s">
        <v>621</v>
      </c>
      <c r="AH321" s="103">
        <f t="shared" si="42"/>
        <v>27</v>
      </c>
      <c r="AI321" s="103">
        <f t="shared" si="42"/>
        <v>0</v>
      </c>
      <c r="AJ321" s="103">
        <f t="shared" si="42"/>
        <v>0</v>
      </c>
      <c r="AK321" s="103">
        <f t="shared" si="42"/>
        <v>2</v>
      </c>
      <c r="AL321" s="103">
        <f t="shared" si="42"/>
        <v>0</v>
      </c>
      <c r="AM321" s="103">
        <f t="shared" si="35"/>
        <v>27</v>
      </c>
      <c r="AO321" s="67">
        <v>19</v>
      </c>
      <c r="AP321" s="67">
        <v>8</v>
      </c>
      <c r="AQ321" s="67">
        <v>0</v>
      </c>
      <c r="AR321" s="67">
        <v>0</v>
      </c>
      <c r="AS321" s="67">
        <v>0</v>
      </c>
      <c r="AT321" s="67">
        <v>0</v>
      </c>
      <c r="AU321" s="67">
        <v>0</v>
      </c>
      <c r="AV321" s="67">
        <v>0</v>
      </c>
      <c r="AW321" s="67">
        <v>0</v>
      </c>
      <c r="AY321" s="67">
        <f t="shared" si="36"/>
        <v>23</v>
      </c>
    </row>
    <row r="322" spans="1:51" x14ac:dyDescent="0.25">
      <c r="A322" s="212">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621</v>
      </c>
      <c r="N322" s="103" t="s">
        <v>621</v>
      </c>
      <c r="O322" s="103" t="s">
        <v>621</v>
      </c>
      <c r="P322" s="103" t="s">
        <v>623</v>
      </c>
      <c r="Q322" s="103" t="s">
        <v>623</v>
      </c>
      <c r="R322" s="103" t="s">
        <v>621</v>
      </c>
      <c r="S322" s="103" t="s">
        <v>621</v>
      </c>
      <c r="T322" s="103" t="s">
        <v>623</v>
      </c>
      <c r="U322" s="103" t="s">
        <v>621</v>
      </c>
      <c r="V322" s="103" t="s">
        <v>621</v>
      </c>
      <c r="W322" s="103" t="s">
        <v>621</v>
      </c>
      <c r="X322" s="103" t="s">
        <v>621</v>
      </c>
      <c r="Y322" s="103" t="s">
        <v>621</v>
      </c>
      <c r="Z322" s="103" t="s">
        <v>621</v>
      </c>
      <c r="AA322" s="103" t="s">
        <v>621</v>
      </c>
      <c r="AB322" s="103" t="s">
        <v>621</v>
      </c>
      <c r="AC322" s="103" t="s">
        <v>621</v>
      </c>
      <c r="AD322" s="103" t="s">
        <v>621</v>
      </c>
      <c r="AE322" s="103" t="s">
        <v>623</v>
      </c>
      <c r="AF322" s="103" t="s">
        <v>621</v>
      </c>
      <c r="AH322" s="103">
        <f t="shared" si="42"/>
        <v>25</v>
      </c>
      <c r="AI322" s="103">
        <f t="shared" si="42"/>
        <v>0</v>
      </c>
      <c r="AJ322" s="103">
        <f t="shared" si="42"/>
        <v>0</v>
      </c>
      <c r="AK322" s="103">
        <f t="shared" si="42"/>
        <v>4</v>
      </c>
      <c r="AL322" s="103">
        <f t="shared" si="42"/>
        <v>0</v>
      </c>
      <c r="AM322" s="103">
        <f t="shared" si="35"/>
        <v>25</v>
      </c>
      <c r="AO322" s="67">
        <v>18</v>
      </c>
      <c r="AP322" s="67">
        <v>7</v>
      </c>
      <c r="AQ322" s="67">
        <v>0</v>
      </c>
      <c r="AR322" s="67">
        <v>0</v>
      </c>
      <c r="AS322" s="67">
        <v>0</v>
      </c>
      <c r="AT322" s="67">
        <v>0</v>
      </c>
      <c r="AU322" s="67">
        <v>0</v>
      </c>
      <c r="AV322" s="67">
        <v>0</v>
      </c>
      <c r="AW322" s="67">
        <v>0</v>
      </c>
      <c r="AY322" s="67">
        <f t="shared" si="36"/>
        <v>21.5</v>
      </c>
    </row>
    <row r="323" spans="1:51" x14ac:dyDescent="0.25">
      <c r="A323" s="212">
        <v>1224</v>
      </c>
      <c r="B323" s="67" t="s">
        <v>323</v>
      </c>
      <c r="C323" s="67" t="s">
        <v>301</v>
      </c>
      <c r="D323" s="103" t="s">
        <v>621</v>
      </c>
      <c r="E323" s="103" t="s">
        <v>623</v>
      </c>
      <c r="F323" s="103" t="s">
        <v>621</v>
      </c>
      <c r="G323" s="103" t="s">
        <v>621</v>
      </c>
      <c r="H323" s="103" t="s">
        <v>621</v>
      </c>
      <c r="I323" s="103" t="s">
        <v>621</v>
      </c>
      <c r="J323" s="103" t="s">
        <v>621</v>
      </c>
      <c r="K323" s="103" t="s">
        <v>621</v>
      </c>
      <c r="L323" s="103" t="s">
        <v>621</v>
      </c>
      <c r="M323" s="103" t="s">
        <v>623</v>
      </c>
      <c r="N323" s="103" t="s">
        <v>621</v>
      </c>
      <c r="O323" s="103" t="s">
        <v>622</v>
      </c>
      <c r="P323" s="103" t="s">
        <v>622</v>
      </c>
      <c r="Q323" s="103" t="s">
        <v>621</v>
      </c>
      <c r="R323" s="103" t="s">
        <v>623</v>
      </c>
      <c r="S323" s="103" t="s">
        <v>621</v>
      </c>
      <c r="T323" s="103" t="s">
        <v>623</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H323" s="103">
        <f t="shared" si="42"/>
        <v>22</v>
      </c>
      <c r="AI323" s="103">
        <f t="shared" si="42"/>
        <v>2</v>
      </c>
      <c r="AJ323" s="103">
        <f t="shared" si="42"/>
        <v>1</v>
      </c>
      <c r="AK323" s="103">
        <f t="shared" si="42"/>
        <v>4</v>
      </c>
      <c r="AL323" s="103">
        <f t="shared" si="42"/>
        <v>0</v>
      </c>
      <c r="AM323" s="103">
        <f t="shared" si="35"/>
        <v>24</v>
      </c>
      <c r="AO323" s="67">
        <v>17</v>
      </c>
      <c r="AP323" s="67">
        <v>5</v>
      </c>
      <c r="AQ323" s="67">
        <v>0</v>
      </c>
      <c r="AR323" s="67">
        <v>0</v>
      </c>
      <c r="AS323" s="67">
        <v>2</v>
      </c>
      <c r="AT323" s="67">
        <v>0</v>
      </c>
      <c r="AU323" s="67">
        <v>1</v>
      </c>
      <c r="AV323" s="67">
        <v>0</v>
      </c>
      <c r="AW323" s="67">
        <v>0</v>
      </c>
      <c r="AY323" s="67">
        <f t="shared" si="36"/>
        <v>21.5</v>
      </c>
    </row>
    <row r="324" spans="1:51" x14ac:dyDescent="0.25">
      <c r="A324" s="212">
        <v>1225</v>
      </c>
      <c r="B324" s="67" t="s">
        <v>324</v>
      </c>
      <c r="C324" s="67" t="s">
        <v>301</v>
      </c>
      <c r="D324" s="103" t="s">
        <v>621</v>
      </c>
      <c r="E324" s="103" t="s">
        <v>621</v>
      </c>
      <c r="F324" s="103" t="s">
        <v>621</v>
      </c>
      <c r="G324" s="103" t="s">
        <v>623</v>
      </c>
      <c r="H324" s="103" t="s">
        <v>621</v>
      </c>
      <c r="I324" s="103" t="s">
        <v>621</v>
      </c>
      <c r="J324" s="103" t="s">
        <v>623</v>
      </c>
      <c r="K324" s="103" t="s">
        <v>621</v>
      </c>
      <c r="L324" s="103" t="s">
        <v>623</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623</v>
      </c>
      <c r="AC324" s="103" t="s">
        <v>621</v>
      </c>
      <c r="AD324" s="103" t="s">
        <v>623</v>
      </c>
      <c r="AE324" s="103" t="s">
        <v>621</v>
      </c>
      <c r="AF324" s="103" t="s">
        <v>621</v>
      </c>
      <c r="AH324" s="103">
        <f t="shared" ref="AH324:AL333" si="43">COUNTIF($D324:$AF324,AH$3)</f>
        <v>24</v>
      </c>
      <c r="AI324" s="103">
        <f t="shared" si="43"/>
        <v>0</v>
      </c>
      <c r="AJ324" s="103">
        <f t="shared" si="43"/>
        <v>0</v>
      </c>
      <c r="AK324" s="103">
        <f t="shared" si="43"/>
        <v>5</v>
      </c>
      <c r="AL324" s="103">
        <f t="shared" si="43"/>
        <v>0</v>
      </c>
      <c r="AM324" s="103">
        <f t="shared" ref="AM324:AM387" si="44">AH324+AI324</f>
        <v>24</v>
      </c>
      <c r="AO324" s="67">
        <v>16</v>
      </c>
      <c r="AP324" s="67">
        <v>8</v>
      </c>
      <c r="AQ324" s="67">
        <v>0</v>
      </c>
      <c r="AR324" s="67">
        <v>0</v>
      </c>
      <c r="AS324" s="67">
        <v>0</v>
      </c>
      <c r="AT324" s="67">
        <v>0</v>
      </c>
      <c r="AU324" s="67">
        <v>0</v>
      </c>
      <c r="AV324" s="67">
        <v>0</v>
      </c>
      <c r="AW324" s="67">
        <v>0</v>
      </c>
      <c r="AY324" s="67">
        <f t="shared" si="36"/>
        <v>20</v>
      </c>
    </row>
    <row r="325" spans="1:51" x14ac:dyDescent="0.25">
      <c r="A325" s="212">
        <v>1301</v>
      </c>
      <c r="B325" s="67" t="s">
        <v>327</v>
      </c>
      <c r="C325" s="67" t="s">
        <v>326</v>
      </c>
      <c r="D325" s="103" t="s">
        <v>621</v>
      </c>
      <c r="E325" s="103" t="s">
        <v>621</v>
      </c>
      <c r="F325" s="103" t="s">
        <v>621</v>
      </c>
      <c r="G325" s="103" t="s">
        <v>621</v>
      </c>
      <c r="H325" s="103" t="s">
        <v>621</v>
      </c>
      <c r="I325" s="103" t="s">
        <v>621</v>
      </c>
      <c r="J325" s="103" t="s">
        <v>621</v>
      </c>
      <c r="K325" s="103" t="s">
        <v>621</v>
      </c>
      <c r="L325" s="103" t="s">
        <v>621</v>
      </c>
      <c r="M325" s="103" t="s">
        <v>623</v>
      </c>
      <c r="N325" s="103" t="s">
        <v>621</v>
      </c>
      <c r="O325" s="103" t="s">
        <v>622</v>
      </c>
      <c r="P325" s="103" t="s">
        <v>622</v>
      </c>
      <c r="Q325" s="103" t="s">
        <v>621</v>
      </c>
      <c r="R325" s="103" t="s">
        <v>621</v>
      </c>
      <c r="S325" s="103" t="s">
        <v>622</v>
      </c>
      <c r="T325" s="103" t="s">
        <v>623</v>
      </c>
      <c r="U325" s="103" t="s">
        <v>620</v>
      </c>
      <c r="V325" s="103" t="s">
        <v>621</v>
      </c>
      <c r="W325" s="103" t="s">
        <v>621</v>
      </c>
      <c r="X325" s="103" t="s">
        <v>621</v>
      </c>
      <c r="Y325" s="103" t="s">
        <v>623</v>
      </c>
      <c r="Z325" s="103" t="s">
        <v>621</v>
      </c>
      <c r="AA325" s="103" t="s">
        <v>621</v>
      </c>
      <c r="AB325" s="103" t="s">
        <v>623</v>
      </c>
      <c r="AC325" s="103" t="s">
        <v>621</v>
      </c>
      <c r="AD325" s="103" t="s">
        <v>621</v>
      </c>
      <c r="AE325" s="103" t="s">
        <v>621</v>
      </c>
      <c r="AF325" s="103" t="s">
        <v>621</v>
      </c>
      <c r="AH325" s="103">
        <f t="shared" si="43"/>
        <v>21</v>
      </c>
      <c r="AI325" s="103">
        <f t="shared" si="43"/>
        <v>3</v>
      </c>
      <c r="AJ325" s="103">
        <f t="shared" si="43"/>
        <v>1</v>
      </c>
      <c r="AK325" s="103">
        <f t="shared" si="43"/>
        <v>4</v>
      </c>
      <c r="AL325" s="103">
        <f t="shared" si="43"/>
        <v>0</v>
      </c>
      <c r="AM325" s="103">
        <f t="shared" si="44"/>
        <v>24</v>
      </c>
      <c r="AO325" s="67">
        <v>18</v>
      </c>
      <c r="AP325" s="67">
        <v>3</v>
      </c>
      <c r="AQ325" s="67">
        <v>0</v>
      </c>
      <c r="AR325" s="67">
        <v>1</v>
      </c>
      <c r="AS325" s="67">
        <v>2</v>
      </c>
      <c r="AT325" s="67">
        <v>0</v>
      </c>
      <c r="AU325" s="67">
        <v>1</v>
      </c>
      <c r="AV325" s="67">
        <v>0</v>
      </c>
      <c r="AW325" s="67">
        <v>0</v>
      </c>
      <c r="AY325" s="67">
        <f t="shared" ref="AY325:AY388" si="45">AO325+AP325*0.5+AR325+AS325*0.5+AU325+AV325*0.5</f>
        <v>22.5</v>
      </c>
    </row>
    <row r="326" spans="1:51" x14ac:dyDescent="0.25">
      <c r="A326" s="212">
        <v>1302</v>
      </c>
      <c r="B326" s="67" t="s">
        <v>328</v>
      </c>
      <c r="C326" s="67" t="s">
        <v>326</v>
      </c>
      <c r="D326" s="103" t="s">
        <v>623</v>
      </c>
      <c r="E326" s="103" t="s">
        <v>621</v>
      </c>
      <c r="F326" s="103" t="s">
        <v>621</v>
      </c>
      <c r="G326" s="103" t="s">
        <v>621</v>
      </c>
      <c r="H326" s="103" t="s">
        <v>621</v>
      </c>
      <c r="I326" s="103" t="s">
        <v>621</v>
      </c>
      <c r="J326" s="103" t="s">
        <v>621</v>
      </c>
      <c r="K326" s="103" t="s">
        <v>621</v>
      </c>
      <c r="L326" s="103" t="s">
        <v>621</v>
      </c>
      <c r="M326" s="103" t="s">
        <v>623</v>
      </c>
      <c r="N326" s="103" t="s">
        <v>623</v>
      </c>
      <c r="O326" s="103" t="s">
        <v>622</v>
      </c>
      <c r="P326" s="103" t="s">
        <v>622</v>
      </c>
      <c r="Q326" s="103" t="s">
        <v>621</v>
      </c>
      <c r="R326" s="103" t="s">
        <v>621</v>
      </c>
      <c r="S326" s="103" t="s">
        <v>622</v>
      </c>
      <c r="T326" s="103" t="s">
        <v>623</v>
      </c>
      <c r="U326" s="103" t="s">
        <v>620</v>
      </c>
      <c r="V326" s="103" t="s">
        <v>621</v>
      </c>
      <c r="W326" s="103" t="s">
        <v>621</v>
      </c>
      <c r="X326" s="103" t="s">
        <v>621</v>
      </c>
      <c r="Y326" s="103" t="s">
        <v>621</v>
      </c>
      <c r="Z326" s="103" t="s">
        <v>621</v>
      </c>
      <c r="AA326" s="103" t="s">
        <v>621</v>
      </c>
      <c r="AB326" s="103" t="s">
        <v>623</v>
      </c>
      <c r="AC326" s="103" t="s">
        <v>621</v>
      </c>
      <c r="AD326" s="103" t="s">
        <v>621</v>
      </c>
      <c r="AE326" s="103" t="s">
        <v>621</v>
      </c>
      <c r="AF326" s="103" t="s">
        <v>621</v>
      </c>
      <c r="AH326" s="103">
        <f t="shared" si="43"/>
        <v>20</v>
      </c>
      <c r="AI326" s="103">
        <f t="shared" si="43"/>
        <v>3</v>
      </c>
      <c r="AJ326" s="103">
        <f t="shared" si="43"/>
        <v>1</v>
      </c>
      <c r="AK326" s="103">
        <f t="shared" si="43"/>
        <v>5</v>
      </c>
      <c r="AL326" s="103">
        <f t="shared" si="43"/>
        <v>0</v>
      </c>
      <c r="AM326" s="103">
        <f t="shared" si="44"/>
        <v>23</v>
      </c>
      <c r="AO326" s="67">
        <v>16</v>
      </c>
      <c r="AP326" s="67">
        <v>4</v>
      </c>
      <c r="AQ326" s="67">
        <v>0</v>
      </c>
      <c r="AR326" s="67">
        <v>1</v>
      </c>
      <c r="AS326" s="67">
        <v>2</v>
      </c>
      <c r="AT326" s="67">
        <v>0</v>
      </c>
      <c r="AU326" s="67">
        <v>1</v>
      </c>
      <c r="AV326" s="67">
        <v>0</v>
      </c>
      <c r="AW326" s="67">
        <v>0</v>
      </c>
      <c r="AY326" s="67">
        <f t="shared" si="45"/>
        <v>21</v>
      </c>
    </row>
    <row r="327" spans="1:51" x14ac:dyDescent="0.25">
      <c r="A327" s="212">
        <v>1303</v>
      </c>
      <c r="B327" s="67" t="s">
        <v>329</v>
      </c>
      <c r="C327" s="67" t="s">
        <v>326</v>
      </c>
      <c r="D327" s="103" t="s">
        <v>621</v>
      </c>
      <c r="E327" s="103" t="s">
        <v>621</v>
      </c>
      <c r="F327" s="103" t="s">
        <v>623</v>
      </c>
      <c r="G327" s="103" t="s">
        <v>621</v>
      </c>
      <c r="H327" s="103" t="s">
        <v>621</v>
      </c>
      <c r="I327" s="103" t="s">
        <v>621</v>
      </c>
      <c r="J327" s="103" t="s">
        <v>621</v>
      </c>
      <c r="K327" s="103" t="s">
        <v>621</v>
      </c>
      <c r="L327" s="103" t="s">
        <v>621</v>
      </c>
      <c r="M327" s="103" t="s">
        <v>621</v>
      </c>
      <c r="N327" s="103" t="s">
        <v>623</v>
      </c>
      <c r="O327" s="103" t="s">
        <v>622</v>
      </c>
      <c r="P327" s="103" t="s">
        <v>622</v>
      </c>
      <c r="Q327" s="103" t="s">
        <v>623</v>
      </c>
      <c r="R327" s="103" t="s">
        <v>623</v>
      </c>
      <c r="S327" s="103" t="s">
        <v>621</v>
      </c>
      <c r="T327" s="103" t="s">
        <v>623</v>
      </c>
      <c r="U327" s="103" t="s">
        <v>621</v>
      </c>
      <c r="V327" s="103" t="s">
        <v>621</v>
      </c>
      <c r="W327" s="103" t="s">
        <v>621</v>
      </c>
      <c r="X327" s="103" t="s">
        <v>621</v>
      </c>
      <c r="Y327" s="103" t="s">
        <v>621</v>
      </c>
      <c r="Z327" s="103" t="s">
        <v>621</v>
      </c>
      <c r="AA327" s="103" t="s">
        <v>621</v>
      </c>
      <c r="AB327" s="103" t="s">
        <v>623</v>
      </c>
      <c r="AC327" s="103" t="s">
        <v>621</v>
      </c>
      <c r="AD327" s="103" t="s">
        <v>621</v>
      </c>
      <c r="AE327" s="103" t="s">
        <v>621</v>
      </c>
      <c r="AF327" s="103" t="s">
        <v>621</v>
      </c>
      <c r="AH327" s="103">
        <f t="shared" si="43"/>
        <v>21</v>
      </c>
      <c r="AI327" s="103">
        <f t="shared" si="43"/>
        <v>2</v>
      </c>
      <c r="AJ327" s="103">
        <f t="shared" si="43"/>
        <v>0</v>
      </c>
      <c r="AK327" s="103">
        <f t="shared" si="43"/>
        <v>6</v>
      </c>
      <c r="AL327" s="103">
        <f t="shared" si="43"/>
        <v>0</v>
      </c>
      <c r="AM327" s="103">
        <f t="shared" si="44"/>
        <v>23</v>
      </c>
      <c r="AO327" s="67">
        <v>16</v>
      </c>
      <c r="AP327" s="67">
        <v>5</v>
      </c>
      <c r="AQ327" s="67">
        <v>0</v>
      </c>
      <c r="AR327" s="67">
        <v>0</v>
      </c>
      <c r="AS327" s="67">
        <v>2</v>
      </c>
      <c r="AT327" s="67">
        <v>0</v>
      </c>
      <c r="AU327" s="67">
        <v>0</v>
      </c>
      <c r="AV327" s="67">
        <v>0</v>
      </c>
      <c r="AW327" s="67">
        <v>0</v>
      </c>
      <c r="AY327" s="67">
        <f t="shared" si="45"/>
        <v>19.5</v>
      </c>
    </row>
    <row r="328" spans="1:51" x14ac:dyDescent="0.25">
      <c r="A328" s="212">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621</v>
      </c>
      <c r="N328" s="103" t="s">
        <v>623</v>
      </c>
      <c r="O328" s="103" t="s">
        <v>622</v>
      </c>
      <c r="P328" s="103" t="s">
        <v>622</v>
      </c>
      <c r="Q328" s="103" t="s">
        <v>621</v>
      </c>
      <c r="R328" s="103" t="s">
        <v>621</v>
      </c>
      <c r="S328" s="103" t="s">
        <v>621</v>
      </c>
      <c r="T328" s="103" t="s">
        <v>621</v>
      </c>
      <c r="U328" s="103" t="s">
        <v>621</v>
      </c>
      <c r="V328" s="103" t="s">
        <v>621</v>
      </c>
      <c r="W328" s="103" t="s">
        <v>621</v>
      </c>
      <c r="X328" s="103" t="s">
        <v>621</v>
      </c>
      <c r="Y328" s="103" t="s">
        <v>621</v>
      </c>
      <c r="Z328" s="103" t="s">
        <v>621</v>
      </c>
      <c r="AA328" s="103" t="s">
        <v>621</v>
      </c>
      <c r="AB328" s="103" t="s">
        <v>623</v>
      </c>
      <c r="AC328" s="103" t="s">
        <v>621</v>
      </c>
      <c r="AD328" s="103" t="s">
        <v>621</v>
      </c>
      <c r="AE328" s="103" t="s">
        <v>621</v>
      </c>
      <c r="AF328" s="103" t="s">
        <v>621</v>
      </c>
      <c r="AH328" s="103">
        <f t="shared" si="43"/>
        <v>25</v>
      </c>
      <c r="AI328" s="103">
        <f t="shared" si="43"/>
        <v>2</v>
      </c>
      <c r="AJ328" s="103">
        <f t="shared" si="43"/>
        <v>0</v>
      </c>
      <c r="AK328" s="103">
        <f t="shared" si="43"/>
        <v>2</v>
      </c>
      <c r="AL328" s="103">
        <f t="shared" si="43"/>
        <v>0</v>
      </c>
      <c r="AM328" s="103">
        <f t="shared" si="44"/>
        <v>27</v>
      </c>
      <c r="AO328" s="67">
        <v>19</v>
      </c>
      <c r="AP328" s="67">
        <v>6</v>
      </c>
      <c r="AQ328" s="67">
        <v>0</v>
      </c>
      <c r="AR328" s="67">
        <v>0</v>
      </c>
      <c r="AS328" s="67">
        <v>2</v>
      </c>
      <c r="AT328" s="67">
        <v>0</v>
      </c>
      <c r="AU328" s="67">
        <v>0</v>
      </c>
      <c r="AV328" s="67">
        <v>0</v>
      </c>
      <c r="AW328" s="67">
        <v>0</v>
      </c>
      <c r="AY328" s="67">
        <f t="shared" si="45"/>
        <v>23</v>
      </c>
    </row>
    <row r="329" spans="1:51" x14ac:dyDescent="0.25">
      <c r="A329" s="212">
        <v>1305</v>
      </c>
      <c r="B329" s="67" t="s">
        <v>641</v>
      </c>
      <c r="C329" s="67" t="s">
        <v>326</v>
      </c>
      <c r="D329" s="103" t="s">
        <v>621</v>
      </c>
      <c r="E329" s="103" t="s">
        <v>623</v>
      </c>
      <c r="F329" s="103" t="s">
        <v>621</v>
      </c>
      <c r="G329" s="103" t="s">
        <v>623</v>
      </c>
      <c r="H329" s="103" t="s">
        <v>621</v>
      </c>
      <c r="I329" s="103" t="s">
        <v>621</v>
      </c>
      <c r="J329" s="103" t="s">
        <v>621</v>
      </c>
      <c r="K329" s="103" t="s">
        <v>621</v>
      </c>
      <c r="L329" s="103" t="s">
        <v>621</v>
      </c>
      <c r="M329" s="103" t="s">
        <v>623</v>
      </c>
      <c r="N329" s="103" t="s">
        <v>621</v>
      </c>
      <c r="O329" s="103" t="s">
        <v>622</v>
      </c>
      <c r="P329" s="103" t="s">
        <v>622</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623</v>
      </c>
      <c r="AC329" s="103" t="s">
        <v>621</v>
      </c>
      <c r="AD329" s="103" t="s">
        <v>621</v>
      </c>
      <c r="AE329" s="103" t="s">
        <v>621</v>
      </c>
      <c r="AF329" s="103" t="s">
        <v>621</v>
      </c>
      <c r="AH329" s="103">
        <f t="shared" si="43"/>
        <v>23</v>
      </c>
      <c r="AI329" s="103">
        <f t="shared" si="43"/>
        <v>2</v>
      </c>
      <c r="AJ329" s="103">
        <f t="shared" si="43"/>
        <v>0</v>
      </c>
      <c r="AK329" s="103">
        <f t="shared" si="43"/>
        <v>4</v>
      </c>
      <c r="AL329" s="103">
        <f t="shared" si="43"/>
        <v>0</v>
      </c>
      <c r="AM329" s="103">
        <f t="shared" si="44"/>
        <v>25</v>
      </c>
      <c r="AO329" s="67">
        <v>18</v>
      </c>
      <c r="AP329" s="67">
        <v>5</v>
      </c>
      <c r="AQ329" s="67">
        <v>0</v>
      </c>
      <c r="AR329" s="67">
        <v>0</v>
      </c>
      <c r="AS329" s="67">
        <v>2</v>
      </c>
      <c r="AT329" s="67">
        <v>0</v>
      </c>
      <c r="AU329" s="67">
        <v>0</v>
      </c>
      <c r="AV329" s="67">
        <v>0</v>
      </c>
      <c r="AW329" s="67">
        <v>0</v>
      </c>
      <c r="AY329" s="67">
        <f t="shared" si="45"/>
        <v>21.5</v>
      </c>
    </row>
    <row r="330" spans="1:51" x14ac:dyDescent="0.25">
      <c r="A330" s="212">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621</v>
      </c>
      <c r="O330" s="103" t="s">
        <v>622</v>
      </c>
      <c r="P330" s="103" t="s">
        <v>622</v>
      </c>
      <c r="Q330" s="103" t="s">
        <v>621</v>
      </c>
      <c r="R330" s="103" t="s">
        <v>621</v>
      </c>
      <c r="S330" s="103" t="s">
        <v>621</v>
      </c>
      <c r="T330" s="103" t="s">
        <v>623</v>
      </c>
      <c r="U330" s="103" t="s">
        <v>621</v>
      </c>
      <c r="V330" s="103" t="s">
        <v>621</v>
      </c>
      <c r="W330" s="103" t="s">
        <v>620</v>
      </c>
      <c r="X330" s="103" t="s">
        <v>621</v>
      </c>
      <c r="Y330" s="103" t="s">
        <v>621</v>
      </c>
      <c r="Z330" s="103" t="s">
        <v>621</v>
      </c>
      <c r="AA330" s="103" t="s">
        <v>621</v>
      </c>
      <c r="AB330" s="103" t="s">
        <v>623</v>
      </c>
      <c r="AC330" s="103" t="s">
        <v>621</v>
      </c>
      <c r="AD330" s="103" t="s">
        <v>621</v>
      </c>
      <c r="AE330" s="103" t="s">
        <v>621</v>
      </c>
      <c r="AF330" s="103" t="s">
        <v>621</v>
      </c>
      <c r="AH330" s="103">
        <f t="shared" si="43"/>
        <v>24</v>
      </c>
      <c r="AI330" s="103">
        <f t="shared" si="43"/>
        <v>2</v>
      </c>
      <c r="AJ330" s="103">
        <f t="shared" si="43"/>
        <v>1</v>
      </c>
      <c r="AK330" s="103">
        <f t="shared" si="43"/>
        <v>2</v>
      </c>
      <c r="AL330" s="103">
        <f t="shared" si="43"/>
        <v>0</v>
      </c>
      <c r="AM330" s="103">
        <f t="shared" si="44"/>
        <v>26</v>
      </c>
      <c r="AO330" s="67">
        <v>19</v>
      </c>
      <c r="AP330" s="67">
        <v>5</v>
      </c>
      <c r="AQ330" s="67">
        <v>0</v>
      </c>
      <c r="AR330" s="67">
        <v>0</v>
      </c>
      <c r="AS330" s="67">
        <v>2</v>
      </c>
      <c r="AT330" s="67">
        <v>0</v>
      </c>
      <c r="AU330" s="67">
        <v>1</v>
      </c>
      <c r="AV330" s="67">
        <v>0</v>
      </c>
      <c r="AW330" s="67">
        <v>0</v>
      </c>
      <c r="AY330" s="67">
        <f t="shared" si="45"/>
        <v>23.5</v>
      </c>
    </row>
    <row r="331" spans="1:51" x14ac:dyDescent="0.25">
      <c r="A331" s="212">
        <v>1307</v>
      </c>
      <c r="B331" s="67" t="s">
        <v>333</v>
      </c>
      <c r="C331" s="67" t="s">
        <v>326</v>
      </c>
      <c r="D331" s="103" t="s">
        <v>621</v>
      </c>
      <c r="E331" s="103" t="s">
        <v>623</v>
      </c>
      <c r="F331" s="103" t="s">
        <v>621</v>
      </c>
      <c r="G331" s="103" t="s">
        <v>621</v>
      </c>
      <c r="H331" s="103" t="s">
        <v>621</v>
      </c>
      <c r="I331" s="103" t="s">
        <v>621</v>
      </c>
      <c r="J331" s="103" t="s">
        <v>621</v>
      </c>
      <c r="K331" s="103" t="s">
        <v>621</v>
      </c>
      <c r="L331" s="103" t="s">
        <v>621</v>
      </c>
      <c r="M331" s="103" t="s">
        <v>623</v>
      </c>
      <c r="N331" s="103" t="s">
        <v>621</v>
      </c>
      <c r="O331" s="103" t="s">
        <v>622</v>
      </c>
      <c r="P331" s="103" t="s">
        <v>622</v>
      </c>
      <c r="Q331" s="103" t="s">
        <v>621</v>
      </c>
      <c r="R331" s="103" t="s">
        <v>621</v>
      </c>
      <c r="S331" s="103" t="s">
        <v>622</v>
      </c>
      <c r="T331" s="103" t="s">
        <v>621</v>
      </c>
      <c r="U331" s="103" t="s">
        <v>620</v>
      </c>
      <c r="V331" s="103" t="s">
        <v>621</v>
      </c>
      <c r="W331" s="103" t="s">
        <v>621</v>
      </c>
      <c r="X331" s="103" t="s">
        <v>620</v>
      </c>
      <c r="Y331" s="103" t="s">
        <v>623</v>
      </c>
      <c r="Z331" s="103" t="s">
        <v>621</v>
      </c>
      <c r="AA331" s="103" t="s">
        <v>621</v>
      </c>
      <c r="AB331" s="103" t="s">
        <v>621</v>
      </c>
      <c r="AC331" s="103" t="s">
        <v>621</v>
      </c>
      <c r="AD331" s="103" t="s">
        <v>621</v>
      </c>
      <c r="AE331" s="103" t="s">
        <v>621</v>
      </c>
      <c r="AF331" s="103" t="s">
        <v>621</v>
      </c>
      <c r="AH331" s="103">
        <f t="shared" si="43"/>
        <v>21</v>
      </c>
      <c r="AI331" s="103">
        <f t="shared" si="43"/>
        <v>3</v>
      </c>
      <c r="AJ331" s="103">
        <f t="shared" si="43"/>
        <v>2</v>
      </c>
      <c r="AK331" s="103">
        <f t="shared" si="43"/>
        <v>3</v>
      </c>
      <c r="AL331" s="103">
        <f t="shared" si="43"/>
        <v>0</v>
      </c>
      <c r="AM331" s="103">
        <f t="shared" si="44"/>
        <v>24</v>
      </c>
      <c r="AO331" s="67">
        <v>16</v>
      </c>
      <c r="AP331" s="67">
        <v>5</v>
      </c>
      <c r="AQ331" s="67">
        <v>0</v>
      </c>
      <c r="AR331" s="67">
        <v>1</v>
      </c>
      <c r="AS331" s="67">
        <v>2</v>
      </c>
      <c r="AT331" s="67">
        <v>0</v>
      </c>
      <c r="AU331" s="67">
        <v>2</v>
      </c>
      <c r="AV331" s="67">
        <v>0</v>
      </c>
      <c r="AW331" s="67">
        <v>0</v>
      </c>
      <c r="AY331" s="67">
        <f t="shared" si="45"/>
        <v>22.5</v>
      </c>
    </row>
    <row r="332" spans="1:51" x14ac:dyDescent="0.25">
      <c r="A332" s="212">
        <v>1308</v>
      </c>
      <c r="B332" s="67" t="s">
        <v>334</v>
      </c>
      <c r="C332" s="67" t="s">
        <v>326</v>
      </c>
      <c r="D332" s="103" t="s">
        <v>621</v>
      </c>
      <c r="E332" s="103" t="s">
        <v>621</v>
      </c>
      <c r="F332" s="103" t="s">
        <v>621</v>
      </c>
      <c r="G332" s="103" t="s">
        <v>621</v>
      </c>
      <c r="H332" s="103" t="s">
        <v>621</v>
      </c>
      <c r="I332" s="103" t="s">
        <v>621</v>
      </c>
      <c r="J332" s="103" t="s">
        <v>621</v>
      </c>
      <c r="K332" s="103" t="s">
        <v>621</v>
      </c>
      <c r="L332" s="103" t="s">
        <v>621</v>
      </c>
      <c r="M332" s="103" t="s">
        <v>621</v>
      </c>
      <c r="N332" s="103" t="s">
        <v>623</v>
      </c>
      <c r="O332" s="103" t="s">
        <v>622</v>
      </c>
      <c r="P332" s="103" t="s">
        <v>622</v>
      </c>
      <c r="Q332" s="103" t="s">
        <v>621</v>
      </c>
      <c r="R332" s="103" t="s">
        <v>621</v>
      </c>
      <c r="S332" s="103" t="s">
        <v>622</v>
      </c>
      <c r="T332" s="103" t="s">
        <v>623</v>
      </c>
      <c r="U332" s="103" t="s">
        <v>621</v>
      </c>
      <c r="V332" s="103" t="s">
        <v>621</v>
      </c>
      <c r="W332" s="103" t="s">
        <v>621</v>
      </c>
      <c r="X332" s="103" t="s">
        <v>621</v>
      </c>
      <c r="Y332" s="103" t="s">
        <v>621</v>
      </c>
      <c r="Z332" s="103" t="s">
        <v>621</v>
      </c>
      <c r="AA332" s="103" t="s">
        <v>621</v>
      </c>
      <c r="AB332" s="103" t="s">
        <v>621</v>
      </c>
      <c r="AC332" s="103" t="s">
        <v>621</v>
      </c>
      <c r="AD332" s="103" t="s">
        <v>621</v>
      </c>
      <c r="AE332" s="103" t="s">
        <v>621</v>
      </c>
      <c r="AF332" s="103" t="s">
        <v>621</v>
      </c>
      <c r="AH332" s="103">
        <f t="shared" si="43"/>
        <v>24</v>
      </c>
      <c r="AI332" s="103">
        <f t="shared" si="43"/>
        <v>3</v>
      </c>
      <c r="AJ332" s="103">
        <f t="shared" si="43"/>
        <v>0</v>
      </c>
      <c r="AK332" s="103">
        <f t="shared" si="43"/>
        <v>2</v>
      </c>
      <c r="AL332" s="103">
        <f t="shared" si="43"/>
        <v>0</v>
      </c>
      <c r="AM332" s="103">
        <f t="shared" si="44"/>
        <v>27</v>
      </c>
      <c r="AO332" s="67">
        <v>18</v>
      </c>
      <c r="AP332" s="67">
        <v>6</v>
      </c>
      <c r="AQ332" s="67">
        <v>0</v>
      </c>
      <c r="AR332" s="67">
        <v>1</v>
      </c>
      <c r="AS332" s="67">
        <v>2</v>
      </c>
      <c r="AT332" s="67">
        <v>0</v>
      </c>
      <c r="AU332" s="67">
        <v>0</v>
      </c>
      <c r="AV332" s="67">
        <v>0</v>
      </c>
      <c r="AW332" s="67">
        <v>0</v>
      </c>
      <c r="AY332" s="67">
        <f t="shared" si="45"/>
        <v>23</v>
      </c>
    </row>
    <row r="333" spans="1:51" x14ac:dyDescent="0.25">
      <c r="A333" s="212">
        <v>1309</v>
      </c>
      <c r="B333" s="67" t="s">
        <v>335</v>
      </c>
      <c r="C333" s="67" t="s">
        <v>326</v>
      </c>
      <c r="D333" s="103" t="s">
        <v>621</v>
      </c>
      <c r="E333" s="103" t="s">
        <v>621</v>
      </c>
      <c r="F333" s="103" t="s">
        <v>621</v>
      </c>
      <c r="G333" s="103" t="s">
        <v>621</v>
      </c>
      <c r="H333" s="103" t="s">
        <v>621</v>
      </c>
      <c r="I333" s="103" t="s">
        <v>621</v>
      </c>
      <c r="J333" s="103" t="s">
        <v>621</v>
      </c>
      <c r="K333" s="103" t="s">
        <v>621</v>
      </c>
      <c r="L333" s="103" t="s">
        <v>621</v>
      </c>
      <c r="M333" s="103" t="s">
        <v>623</v>
      </c>
      <c r="N333" s="103" t="s">
        <v>623</v>
      </c>
      <c r="O333" s="103" t="s">
        <v>622</v>
      </c>
      <c r="P333" s="103" t="s">
        <v>621</v>
      </c>
      <c r="Q333" s="103" t="s">
        <v>621</v>
      </c>
      <c r="R333" s="103" t="s">
        <v>621</v>
      </c>
      <c r="S333" s="103" t="s">
        <v>622</v>
      </c>
      <c r="T333" s="103" t="s">
        <v>623</v>
      </c>
      <c r="U333" s="103" t="s">
        <v>621</v>
      </c>
      <c r="V333" s="103" t="s">
        <v>621</v>
      </c>
      <c r="W333" s="103" t="s">
        <v>621</v>
      </c>
      <c r="X333" s="103" t="s">
        <v>621</v>
      </c>
      <c r="Y333" s="103" t="s">
        <v>621</v>
      </c>
      <c r="Z333" s="103" t="s">
        <v>621</v>
      </c>
      <c r="AA333" s="103" t="s">
        <v>621</v>
      </c>
      <c r="AB333" s="103" t="s">
        <v>621</v>
      </c>
      <c r="AC333" s="103" t="s">
        <v>621</v>
      </c>
      <c r="AD333" s="103" t="s">
        <v>621</v>
      </c>
      <c r="AE333" s="103" t="s">
        <v>621</v>
      </c>
      <c r="AF333" s="103" t="s">
        <v>621</v>
      </c>
      <c r="AH333" s="103">
        <f t="shared" si="43"/>
        <v>24</v>
      </c>
      <c r="AI333" s="103">
        <f t="shared" si="43"/>
        <v>2</v>
      </c>
      <c r="AJ333" s="103">
        <f t="shared" si="43"/>
        <v>0</v>
      </c>
      <c r="AK333" s="103">
        <f t="shared" si="43"/>
        <v>3</v>
      </c>
      <c r="AL333" s="103">
        <f t="shared" si="43"/>
        <v>0</v>
      </c>
      <c r="AM333" s="103">
        <f t="shared" si="44"/>
        <v>26</v>
      </c>
      <c r="AO333" s="67">
        <v>18</v>
      </c>
      <c r="AP333" s="67">
        <v>6</v>
      </c>
      <c r="AQ333" s="67">
        <v>0</v>
      </c>
      <c r="AR333" s="67">
        <v>1</v>
      </c>
      <c r="AS333" s="67">
        <v>1</v>
      </c>
      <c r="AT333" s="67">
        <v>0</v>
      </c>
      <c r="AU333" s="67">
        <v>0</v>
      </c>
      <c r="AV333" s="67">
        <v>0</v>
      </c>
      <c r="AW333" s="67">
        <v>0</v>
      </c>
      <c r="AY333" s="67">
        <f t="shared" si="45"/>
        <v>22.5</v>
      </c>
    </row>
    <row r="334" spans="1:51" x14ac:dyDescent="0.25">
      <c r="A334" s="212">
        <v>1310</v>
      </c>
      <c r="B334" s="67" t="s">
        <v>336</v>
      </c>
      <c r="C334" s="67" t="s">
        <v>326</v>
      </c>
      <c r="D334" s="103" t="s">
        <v>621</v>
      </c>
      <c r="E334" s="103" t="s">
        <v>621</v>
      </c>
      <c r="F334" s="103" t="s">
        <v>621</v>
      </c>
      <c r="G334" s="103" t="s">
        <v>621</v>
      </c>
      <c r="H334" s="103" t="s">
        <v>621</v>
      </c>
      <c r="I334" s="103" t="s">
        <v>621</v>
      </c>
      <c r="J334" s="103" t="s">
        <v>621</v>
      </c>
      <c r="K334" s="103" t="s">
        <v>621</v>
      </c>
      <c r="L334" s="103" t="s">
        <v>623</v>
      </c>
      <c r="M334" s="103" t="s">
        <v>621</v>
      </c>
      <c r="N334" s="103" t="s">
        <v>621</v>
      </c>
      <c r="O334" s="103" t="s">
        <v>622</v>
      </c>
      <c r="P334" s="103" t="s">
        <v>622</v>
      </c>
      <c r="Q334" s="103" t="s">
        <v>621</v>
      </c>
      <c r="R334" s="103" t="s">
        <v>621</v>
      </c>
      <c r="S334" s="103" t="s">
        <v>622</v>
      </c>
      <c r="T334" s="103" t="s">
        <v>621</v>
      </c>
      <c r="U334" s="103" t="s">
        <v>621</v>
      </c>
      <c r="V334" s="103" t="s">
        <v>621</v>
      </c>
      <c r="W334" s="103" t="s">
        <v>621</v>
      </c>
      <c r="X334" s="103" t="s">
        <v>621</v>
      </c>
      <c r="Y334" s="103" t="s">
        <v>621</v>
      </c>
      <c r="Z334" s="103" t="s">
        <v>621</v>
      </c>
      <c r="AA334" s="103" t="s">
        <v>621</v>
      </c>
      <c r="AB334" s="103" t="s">
        <v>621</v>
      </c>
      <c r="AC334" s="103" t="s">
        <v>621</v>
      </c>
      <c r="AD334" s="103" t="s">
        <v>621</v>
      </c>
      <c r="AE334" s="103" t="s">
        <v>621</v>
      </c>
      <c r="AF334" s="103" t="s">
        <v>621</v>
      </c>
      <c r="AH334" s="103">
        <f t="shared" ref="AH334:AL343" si="46">COUNTIF($D334:$AF334,AH$3)</f>
        <v>25</v>
      </c>
      <c r="AI334" s="103">
        <f t="shared" si="46"/>
        <v>3</v>
      </c>
      <c r="AJ334" s="103">
        <f t="shared" si="46"/>
        <v>0</v>
      </c>
      <c r="AK334" s="103">
        <f t="shared" si="46"/>
        <v>1</v>
      </c>
      <c r="AL334" s="103">
        <f t="shared" si="46"/>
        <v>0</v>
      </c>
      <c r="AM334" s="103">
        <f t="shared" si="44"/>
        <v>28</v>
      </c>
      <c r="AO334" s="67">
        <v>18</v>
      </c>
      <c r="AP334" s="67">
        <v>7</v>
      </c>
      <c r="AQ334" s="67">
        <v>0</v>
      </c>
      <c r="AR334" s="67">
        <v>1</v>
      </c>
      <c r="AS334" s="67">
        <v>2</v>
      </c>
      <c r="AT334" s="67">
        <v>0</v>
      </c>
      <c r="AU334" s="67">
        <v>0</v>
      </c>
      <c r="AV334" s="67">
        <v>0</v>
      </c>
      <c r="AW334" s="67">
        <v>0</v>
      </c>
      <c r="AY334" s="67">
        <f t="shared" si="45"/>
        <v>23.5</v>
      </c>
    </row>
    <row r="335" spans="1:51" x14ac:dyDescent="0.25">
      <c r="A335" s="212">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621</v>
      </c>
      <c r="Q335" s="103" t="s">
        <v>623</v>
      </c>
      <c r="R335" s="103" t="s">
        <v>623</v>
      </c>
      <c r="S335" s="103" t="s">
        <v>621</v>
      </c>
      <c r="T335" s="103" t="s">
        <v>621</v>
      </c>
      <c r="U335" s="103" t="s">
        <v>621</v>
      </c>
      <c r="V335" s="103" t="s">
        <v>622</v>
      </c>
      <c r="W335" s="103" t="s">
        <v>621</v>
      </c>
      <c r="X335" s="103" t="s">
        <v>621</v>
      </c>
      <c r="Y335" s="103" t="s">
        <v>623</v>
      </c>
      <c r="Z335" s="103" t="s">
        <v>621</v>
      </c>
      <c r="AA335" s="103" t="s">
        <v>621</v>
      </c>
      <c r="AB335" s="103" t="s">
        <v>623</v>
      </c>
      <c r="AC335" s="103" t="s">
        <v>621</v>
      </c>
      <c r="AD335" s="103" t="s">
        <v>621</v>
      </c>
      <c r="AE335" s="103" t="s">
        <v>621</v>
      </c>
      <c r="AF335" s="103" t="s">
        <v>621</v>
      </c>
      <c r="AH335" s="103">
        <f t="shared" si="46"/>
        <v>24</v>
      </c>
      <c r="AI335" s="103">
        <f t="shared" si="46"/>
        <v>1</v>
      </c>
      <c r="AJ335" s="103">
        <f t="shared" si="46"/>
        <v>0</v>
      </c>
      <c r="AK335" s="103">
        <f t="shared" si="46"/>
        <v>4</v>
      </c>
      <c r="AL335" s="103">
        <f t="shared" si="46"/>
        <v>0</v>
      </c>
      <c r="AM335" s="103">
        <f t="shared" si="44"/>
        <v>25</v>
      </c>
      <c r="AO335" s="67">
        <v>18</v>
      </c>
      <c r="AP335" s="67">
        <v>6</v>
      </c>
      <c r="AQ335" s="67">
        <v>0</v>
      </c>
      <c r="AR335" s="67">
        <v>0</v>
      </c>
      <c r="AS335" s="67">
        <v>1</v>
      </c>
      <c r="AT335" s="67">
        <v>0</v>
      </c>
      <c r="AU335" s="67">
        <v>0</v>
      </c>
      <c r="AV335" s="67">
        <v>0</v>
      </c>
      <c r="AW335" s="67">
        <v>0</v>
      </c>
      <c r="AY335" s="67">
        <f t="shared" si="45"/>
        <v>21.5</v>
      </c>
    </row>
    <row r="336" spans="1:51" x14ac:dyDescent="0.25">
      <c r="A336" s="212">
        <v>1312</v>
      </c>
      <c r="B336" s="67" t="s">
        <v>338</v>
      </c>
      <c r="C336" s="67" t="s">
        <v>326</v>
      </c>
      <c r="D336" s="103" t="s">
        <v>621</v>
      </c>
      <c r="E336" s="103" t="s">
        <v>621</v>
      </c>
      <c r="F336" s="103" t="s">
        <v>621</v>
      </c>
      <c r="G336" s="103" t="s">
        <v>622</v>
      </c>
      <c r="H336" s="103" t="s">
        <v>621</v>
      </c>
      <c r="I336" s="103" t="s">
        <v>621</v>
      </c>
      <c r="J336" s="103" t="s">
        <v>621</v>
      </c>
      <c r="K336" s="103" t="s">
        <v>621</v>
      </c>
      <c r="L336" s="103" t="s">
        <v>623</v>
      </c>
      <c r="M336" s="103" t="s">
        <v>621</v>
      </c>
      <c r="N336" s="103" t="s">
        <v>621</v>
      </c>
      <c r="O336" s="103" t="s">
        <v>622</v>
      </c>
      <c r="P336" s="103" t="s">
        <v>622</v>
      </c>
      <c r="Q336" s="103" t="s">
        <v>623</v>
      </c>
      <c r="R336" s="103" t="s">
        <v>623</v>
      </c>
      <c r="S336" s="103" t="s">
        <v>622</v>
      </c>
      <c r="T336" s="103" t="s">
        <v>623</v>
      </c>
      <c r="U336" s="103" t="s">
        <v>621</v>
      </c>
      <c r="V336" s="103" t="s">
        <v>621</v>
      </c>
      <c r="W336" s="103" t="s">
        <v>622</v>
      </c>
      <c r="X336" s="103" t="s">
        <v>621</v>
      </c>
      <c r="Y336" s="103" t="s">
        <v>621</v>
      </c>
      <c r="Z336" s="103" t="s">
        <v>621</v>
      </c>
      <c r="AA336" s="103" t="s">
        <v>621</v>
      </c>
      <c r="AB336" s="103" t="s">
        <v>621</v>
      </c>
      <c r="AC336" s="103" t="s">
        <v>621</v>
      </c>
      <c r="AD336" s="103" t="s">
        <v>623</v>
      </c>
      <c r="AE336" s="103" t="s">
        <v>621</v>
      </c>
      <c r="AF336" s="103" t="s">
        <v>621</v>
      </c>
      <c r="AH336" s="103">
        <f t="shared" si="46"/>
        <v>19</v>
      </c>
      <c r="AI336" s="103">
        <f t="shared" si="46"/>
        <v>5</v>
      </c>
      <c r="AJ336" s="103">
        <f t="shared" si="46"/>
        <v>0</v>
      </c>
      <c r="AK336" s="103">
        <f t="shared" si="46"/>
        <v>5</v>
      </c>
      <c r="AL336" s="103">
        <f t="shared" si="46"/>
        <v>0</v>
      </c>
      <c r="AM336" s="103">
        <f t="shared" si="44"/>
        <v>24</v>
      </c>
      <c r="AO336" s="67">
        <v>13</v>
      </c>
      <c r="AP336" s="67">
        <v>6</v>
      </c>
      <c r="AQ336" s="67">
        <v>0</v>
      </c>
      <c r="AR336" s="67">
        <v>3</v>
      </c>
      <c r="AS336" s="67">
        <v>2</v>
      </c>
      <c r="AT336" s="67">
        <v>0</v>
      </c>
      <c r="AU336" s="67">
        <v>0</v>
      </c>
      <c r="AV336" s="67">
        <v>0</v>
      </c>
      <c r="AW336" s="67">
        <v>0</v>
      </c>
      <c r="AY336" s="67">
        <f t="shared" si="45"/>
        <v>20</v>
      </c>
    </row>
    <row r="337" spans="1:51" x14ac:dyDescent="0.25">
      <c r="A337" s="212">
        <v>1313</v>
      </c>
      <c r="B337" s="67" t="s">
        <v>339</v>
      </c>
      <c r="C337" s="67" t="s">
        <v>326</v>
      </c>
      <c r="D337" s="103" t="s">
        <v>621</v>
      </c>
      <c r="E337" s="103" t="s">
        <v>623</v>
      </c>
      <c r="F337" s="103" t="s">
        <v>623</v>
      </c>
      <c r="G337" s="103" t="s">
        <v>621</v>
      </c>
      <c r="H337" s="103" t="s">
        <v>621</v>
      </c>
      <c r="I337" s="103" t="s">
        <v>621</v>
      </c>
      <c r="J337" s="103" t="s">
        <v>621</v>
      </c>
      <c r="K337" s="103" t="s">
        <v>621</v>
      </c>
      <c r="L337" s="103" t="s">
        <v>621</v>
      </c>
      <c r="M337" s="103" t="s">
        <v>621</v>
      </c>
      <c r="N337" s="103" t="s">
        <v>621</v>
      </c>
      <c r="O337" s="103" t="s">
        <v>621</v>
      </c>
      <c r="P337" s="103" t="s">
        <v>622</v>
      </c>
      <c r="Q337" s="103" t="s">
        <v>621</v>
      </c>
      <c r="R337" s="103" t="s">
        <v>621</v>
      </c>
      <c r="S337" s="103" t="s">
        <v>622</v>
      </c>
      <c r="T337" s="103" t="s">
        <v>621</v>
      </c>
      <c r="U337" s="103" t="s">
        <v>620</v>
      </c>
      <c r="V337" s="103" t="s">
        <v>621</v>
      </c>
      <c r="W337" s="103" t="s">
        <v>621</v>
      </c>
      <c r="X337" s="103" t="s">
        <v>621</v>
      </c>
      <c r="Y337" s="103" t="s">
        <v>623</v>
      </c>
      <c r="Z337" s="103" t="s">
        <v>621</v>
      </c>
      <c r="AA337" s="103" t="s">
        <v>621</v>
      </c>
      <c r="AB337" s="103" t="s">
        <v>623</v>
      </c>
      <c r="AC337" s="103" t="s">
        <v>621</v>
      </c>
      <c r="AD337" s="103" t="s">
        <v>621</v>
      </c>
      <c r="AE337" s="103" t="s">
        <v>621</v>
      </c>
      <c r="AF337" s="103" t="s">
        <v>621</v>
      </c>
      <c r="AH337" s="103">
        <f t="shared" si="46"/>
        <v>22</v>
      </c>
      <c r="AI337" s="103">
        <f t="shared" si="46"/>
        <v>2</v>
      </c>
      <c r="AJ337" s="103">
        <f t="shared" si="46"/>
        <v>1</v>
      </c>
      <c r="AK337" s="103">
        <f t="shared" si="46"/>
        <v>4</v>
      </c>
      <c r="AL337" s="103">
        <f t="shared" si="46"/>
        <v>0</v>
      </c>
      <c r="AM337" s="103">
        <f t="shared" si="44"/>
        <v>24</v>
      </c>
      <c r="AO337" s="67">
        <v>16</v>
      </c>
      <c r="AP337" s="67">
        <v>6</v>
      </c>
      <c r="AQ337" s="67">
        <v>0</v>
      </c>
      <c r="AR337" s="67">
        <v>1</v>
      </c>
      <c r="AS337" s="67">
        <v>1</v>
      </c>
      <c r="AT337" s="67">
        <v>0</v>
      </c>
      <c r="AU337" s="67">
        <v>1</v>
      </c>
      <c r="AV337" s="67">
        <v>0</v>
      </c>
      <c r="AW337" s="67">
        <v>0</v>
      </c>
      <c r="AY337" s="67">
        <f t="shared" si="45"/>
        <v>21.5</v>
      </c>
    </row>
    <row r="338" spans="1:51" x14ac:dyDescent="0.25">
      <c r="A338" s="212">
        <v>1314</v>
      </c>
      <c r="B338" s="67" t="s">
        <v>340</v>
      </c>
      <c r="C338" s="67" t="s">
        <v>326</v>
      </c>
      <c r="D338" s="103" t="s">
        <v>621</v>
      </c>
      <c r="E338" s="103" t="s">
        <v>621</v>
      </c>
      <c r="F338" s="103" t="s">
        <v>621</v>
      </c>
      <c r="G338" s="103" t="s">
        <v>622</v>
      </c>
      <c r="H338" s="103" t="s">
        <v>621</v>
      </c>
      <c r="I338" s="103" t="s">
        <v>622</v>
      </c>
      <c r="J338" s="103" t="s">
        <v>621</v>
      </c>
      <c r="K338" s="103" t="s">
        <v>622</v>
      </c>
      <c r="L338" s="103" t="s">
        <v>621</v>
      </c>
      <c r="M338" s="103" t="s">
        <v>621</v>
      </c>
      <c r="N338" s="103" t="s">
        <v>621</v>
      </c>
      <c r="O338" s="103" t="s">
        <v>622</v>
      </c>
      <c r="P338" s="103" t="s">
        <v>622</v>
      </c>
      <c r="Q338" s="103" t="s">
        <v>621</v>
      </c>
      <c r="R338" s="103" t="s">
        <v>621</v>
      </c>
      <c r="S338" s="103" t="s">
        <v>622</v>
      </c>
      <c r="T338" s="103" t="s">
        <v>621</v>
      </c>
      <c r="U338" s="103" t="s">
        <v>620</v>
      </c>
      <c r="V338" s="103" t="s">
        <v>622</v>
      </c>
      <c r="W338" s="103" t="s">
        <v>621</v>
      </c>
      <c r="X338" s="103" t="s">
        <v>621</v>
      </c>
      <c r="Y338" s="103" t="s">
        <v>621</v>
      </c>
      <c r="Z338" s="103" t="s">
        <v>621</v>
      </c>
      <c r="AA338" s="103" t="s">
        <v>621</v>
      </c>
      <c r="AB338" s="103" t="s">
        <v>623</v>
      </c>
      <c r="AC338" s="103" t="s">
        <v>621</v>
      </c>
      <c r="AD338" s="103" t="s">
        <v>621</v>
      </c>
      <c r="AE338" s="103" t="s">
        <v>622</v>
      </c>
      <c r="AF338" s="103" t="s">
        <v>621</v>
      </c>
      <c r="AH338" s="103">
        <f t="shared" si="46"/>
        <v>19</v>
      </c>
      <c r="AI338" s="103">
        <f t="shared" si="46"/>
        <v>8</v>
      </c>
      <c r="AJ338" s="103">
        <f t="shared" si="46"/>
        <v>1</v>
      </c>
      <c r="AK338" s="103">
        <f t="shared" si="46"/>
        <v>1</v>
      </c>
      <c r="AL338" s="103">
        <f t="shared" si="46"/>
        <v>0</v>
      </c>
      <c r="AM338" s="103">
        <f t="shared" si="44"/>
        <v>27</v>
      </c>
      <c r="AO338" s="67">
        <v>14</v>
      </c>
      <c r="AP338" s="67">
        <v>5</v>
      </c>
      <c r="AQ338" s="67">
        <v>0</v>
      </c>
      <c r="AR338" s="67">
        <v>5</v>
      </c>
      <c r="AS338" s="67">
        <v>3</v>
      </c>
      <c r="AT338" s="67">
        <v>0</v>
      </c>
      <c r="AU338" s="67">
        <v>1</v>
      </c>
      <c r="AV338" s="67">
        <v>0</v>
      </c>
      <c r="AW338" s="67">
        <v>0</v>
      </c>
      <c r="AY338" s="67">
        <f t="shared" si="45"/>
        <v>24</v>
      </c>
    </row>
    <row r="339" spans="1:51" x14ac:dyDescent="0.25">
      <c r="A339" s="212">
        <v>1315</v>
      </c>
      <c r="B339" s="67" t="s">
        <v>341</v>
      </c>
      <c r="C339" s="67" t="s">
        <v>326</v>
      </c>
      <c r="D339" s="103" t="s">
        <v>621</v>
      </c>
      <c r="E339" s="103" t="s">
        <v>621</v>
      </c>
      <c r="F339" s="103" t="s">
        <v>621</v>
      </c>
      <c r="G339" s="103" t="s">
        <v>621</v>
      </c>
      <c r="H339" s="103" t="s">
        <v>621</v>
      </c>
      <c r="I339" s="103" t="s">
        <v>621</v>
      </c>
      <c r="J339" s="103" t="s">
        <v>621</v>
      </c>
      <c r="K339" s="103" t="s">
        <v>621</v>
      </c>
      <c r="L339" s="103" t="s">
        <v>621</v>
      </c>
      <c r="M339" s="103" t="s">
        <v>621</v>
      </c>
      <c r="N339" s="103" t="s">
        <v>621</v>
      </c>
      <c r="O339" s="103" t="s">
        <v>622</v>
      </c>
      <c r="P339" s="103" t="s">
        <v>622</v>
      </c>
      <c r="Q339" s="103" t="s">
        <v>621</v>
      </c>
      <c r="R339" s="103" t="s">
        <v>621</v>
      </c>
      <c r="S339" s="103" t="s">
        <v>621</v>
      </c>
      <c r="T339" s="103" t="s">
        <v>621</v>
      </c>
      <c r="U339" s="103" t="s">
        <v>621</v>
      </c>
      <c r="V339" s="103" t="s">
        <v>621</v>
      </c>
      <c r="W339" s="103" t="s">
        <v>621</v>
      </c>
      <c r="X339" s="103" t="s">
        <v>621</v>
      </c>
      <c r="Y339" s="103" t="s">
        <v>621</v>
      </c>
      <c r="Z339" s="103" t="s">
        <v>621</v>
      </c>
      <c r="AA339" s="103" t="s">
        <v>621</v>
      </c>
      <c r="AB339" s="103" t="s">
        <v>623</v>
      </c>
      <c r="AC339" s="103" t="s">
        <v>621</v>
      </c>
      <c r="AD339" s="103" t="s">
        <v>621</v>
      </c>
      <c r="AE339" s="103" t="s">
        <v>621</v>
      </c>
      <c r="AF339" s="103" t="s">
        <v>621</v>
      </c>
      <c r="AH339" s="103">
        <f t="shared" si="46"/>
        <v>26</v>
      </c>
      <c r="AI339" s="103">
        <f t="shared" si="46"/>
        <v>2</v>
      </c>
      <c r="AJ339" s="103">
        <f t="shared" si="46"/>
        <v>0</v>
      </c>
      <c r="AK339" s="103">
        <f t="shared" si="46"/>
        <v>1</v>
      </c>
      <c r="AL339" s="103">
        <f t="shared" si="46"/>
        <v>0</v>
      </c>
      <c r="AM339" s="103">
        <f t="shared" si="44"/>
        <v>28</v>
      </c>
      <c r="AO339" s="67">
        <v>20</v>
      </c>
      <c r="AP339" s="67">
        <v>6</v>
      </c>
      <c r="AQ339" s="67">
        <v>0</v>
      </c>
      <c r="AR339" s="67">
        <v>0</v>
      </c>
      <c r="AS339" s="67">
        <v>2</v>
      </c>
      <c r="AT339" s="67">
        <v>0</v>
      </c>
      <c r="AU339" s="67">
        <v>0</v>
      </c>
      <c r="AV339" s="67">
        <v>0</v>
      </c>
      <c r="AW339" s="67">
        <v>0</v>
      </c>
      <c r="AY339" s="67">
        <f t="shared" si="45"/>
        <v>24</v>
      </c>
    </row>
    <row r="340" spans="1:51" x14ac:dyDescent="0.25">
      <c r="A340" s="212">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623</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621</v>
      </c>
      <c r="AA340" s="103" t="s">
        <v>621</v>
      </c>
      <c r="AB340" s="103" t="s">
        <v>623</v>
      </c>
      <c r="AC340" s="103" t="s">
        <v>621</v>
      </c>
      <c r="AD340" s="103" t="s">
        <v>621</v>
      </c>
      <c r="AE340" s="103" t="s">
        <v>621</v>
      </c>
      <c r="AF340" s="103" t="s">
        <v>621</v>
      </c>
      <c r="AH340" s="103">
        <f t="shared" si="46"/>
        <v>27</v>
      </c>
      <c r="AI340" s="103">
        <f t="shared" si="46"/>
        <v>0</v>
      </c>
      <c r="AJ340" s="103">
        <f t="shared" si="46"/>
        <v>0</v>
      </c>
      <c r="AK340" s="103">
        <f t="shared" si="46"/>
        <v>2</v>
      </c>
      <c r="AL340" s="103">
        <f t="shared" si="46"/>
        <v>0</v>
      </c>
      <c r="AM340" s="103">
        <f t="shared" si="44"/>
        <v>27</v>
      </c>
      <c r="AO340" s="67">
        <v>20</v>
      </c>
      <c r="AP340" s="67">
        <v>7</v>
      </c>
      <c r="AQ340" s="67">
        <v>0</v>
      </c>
      <c r="AR340" s="67">
        <v>0</v>
      </c>
      <c r="AS340" s="67">
        <v>0</v>
      </c>
      <c r="AT340" s="67">
        <v>0</v>
      </c>
      <c r="AU340" s="67">
        <v>0</v>
      </c>
      <c r="AV340" s="67">
        <v>0</v>
      </c>
      <c r="AW340" s="67">
        <v>0</v>
      </c>
      <c r="AY340" s="67">
        <f t="shared" si="45"/>
        <v>23.5</v>
      </c>
    </row>
    <row r="341" spans="1:51" x14ac:dyDescent="0.25">
      <c r="A341" s="212">
        <v>1317</v>
      </c>
      <c r="B341" s="67" t="s">
        <v>344</v>
      </c>
      <c r="C341" s="67" t="s">
        <v>326</v>
      </c>
      <c r="D341" s="103" t="s">
        <v>621</v>
      </c>
      <c r="E341" s="103" t="s">
        <v>621</v>
      </c>
      <c r="F341" s="103" t="s">
        <v>621</v>
      </c>
      <c r="G341" s="103" t="s">
        <v>621</v>
      </c>
      <c r="H341" s="103" t="s">
        <v>621</v>
      </c>
      <c r="I341" s="103" t="s">
        <v>621</v>
      </c>
      <c r="J341" s="103" t="s">
        <v>621</v>
      </c>
      <c r="K341" s="103" t="s">
        <v>621</v>
      </c>
      <c r="L341" s="103" t="s">
        <v>621</v>
      </c>
      <c r="M341" s="103" t="s">
        <v>621</v>
      </c>
      <c r="N341" s="103" t="s">
        <v>621</v>
      </c>
      <c r="O341" s="103" t="s">
        <v>622</v>
      </c>
      <c r="P341" s="103" t="s">
        <v>622</v>
      </c>
      <c r="Q341" s="103" t="s">
        <v>621</v>
      </c>
      <c r="R341" s="103" t="s">
        <v>621</v>
      </c>
      <c r="S341" s="103" t="s">
        <v>621</v>
      </c>
      <c r="T341" s="103" t="s">
        <v>623</v>
      </c>
      <c r="U341" s="103" t="s">
        <v>621</v>
      </c>
      <c r="V341" s="103" t="s">
        <v>621</v>
      </c>
      <c r="W341" s="103" t="s">
        <v>621</v>
      </c>
      <c r="X341" s="103" t="s">
        <v>621</v>
      </c>
      <c r="Y341" s="103" t="s">
        <v>621</v>
      </c>
      <c r="Z341" s="103" t="s">
        <v>621</v>
      </c>
      <c r="AA341" s="103" t="s">
        <v>621</v>
      </c>
      <c r="AB341" s="103" t="s">
        <v>623</v>
      </c>
      <c r="AC341" s="103" t="s">
        <v>621</v>
      </c>
      <c r="AD341" s="103" t="s">
        <v>621</v>
      </c>
      <c r="AE341" s="103" t="s">
        <v>621</v>
      </c>
      <c r="AF341" s="103" t="s">
        <v>621</v>
      </c>
      <c r="AH341" s="103">
        <f t="shared" si="46"/>
        <v>25</v>
      </c>
      <c r="AI341" s="103">
        <f t="shared" si="46"/>
        <v>2</v>
      </c>
      <c r="AJ341" s="103">
        <f t="shared" si="46"/>
        <v>0</v>
      </c>
      <c r="AK341" s="103">
        <f t="shared" si="46"/>
        <v>2</v>
      </c>
      <c r="AL341" s="103">
        <f t="shared" si="46"/>
        <v>0</v>
      </c>
      <c r="AM341" s="103">
        <f t="shared" si="44"/>
        <v>27</v>
      </c>
      <c r="AO341" s="67">
        <v>20</v>
      </c>
      <c r="AP341" s="67">
        <v>5</v>
      </c>
      <c r="AQ341" s="67">
        <v>0</v>
      </c>
      <c r="AR341" s="67">
        <v>0</v>
      </c>
      <c r="AS341" s="67">
        <v>2</v>
      </c>
      <c r="AT341" s="67">
        <v>0</v>
      </c>
      <c r="AU341" s="67">
        <v>0</v>
      </c>
      <c r="AV341" s="67">
        <v>0</v>
      </c>
      <c r="AW341" s="67">
        <v>0</v>
      </c>
      <c r="AY341" s="67">
        <f t="shared" si="45"/>
        <v>23.5</v>
      </c>
    </row>
    <row r="342" spans="1:51" x14ac:dyDescent="0.25">
      <c r="A342" s="212">
        <v>1318</v>
      </c>
      <c r="B342" s="67" t="s">
        <v>345</v>
      </c>
      <c r="C342" s="67" t="s">
        <v>326</v>
      </c>
      <c r="D342" s="103" t="s">
        <v>621</v>
      </c>
      <c r="E342" s="103" t="s">
        <v>621</v>
      </c>
      <c r="F342" s="103" t="s">
        <v>621</v>
      </c>
      <c r="G342" s="103" t="s">
        <v>621</v>
      </c>
      <c r="H342" s="103" t="s">
        <v>621</v>
      </c>
      <c r="I342" s="103" t="s">
        <v>621</v>
      </c>
      <c r="J342" s="103" t="s">
        <v>621</v>
      </c>
      <c r="K342" s="103" t="s">
        <v>621</v>
      </c>
      <c r="L342" s="103" t="s">
        <v>621</v>
      </c>
      <c r="M342" s="103" t="s">
        <v>621</v>
      </c>
      <c r="N342" s="103" t="s">
        <v>621</v>
      </c>
      <c r="O342" s="103" t="s">
        <v>622</v>
      </c>
      <c r="P342" s="103" t="s">
        <v>621</v>
      </c>
      <c r="Q342" s="103" t="s">
        <v>621</v>
      </c>
      <c r="R342" s="103" t="s">
        <v>621</v>
      </c>
      <c r="S342" s="103" t="s">
        <v>621</v>
      </c>
      <c r="T342" s="103" t="s">
        <v>621</v>
      </c>
      <c r="U342" s="103" t="s">
        <v>621</v>
      </c>
      <c r="V342" s="103" t="s">
        <v>621</v>
      </c>
      <c r="W342" s="103" t="s">
        <v>621</v>
      </c>
      <c r="X342" s="103" t="s">
        <v>621</v>
      </c>
      <c r="Y342" s="103" t="s">
        <v>621</v>
      </c>
      <c r="Z342" s="103" t="s">
        <v>621</v>
      </c>
      <c r="AA342" s="103" t="s">
        <v>621</v>
      </c>
      <c r="AB342" s="103" t="s">
        <v>621</v>
      </c>
      <c r="AC342" s="103" t="s">
        <v>621</v>
      </c>
      <c r="AD342" s="103" t="s">
        <v>621</v>
      </c>
      <c r="AE342" s="103" t="s">
        <v>621</v>
      </c>
      <c r="AF342" s="103" t="s">
        <v>621</v>
      </c>
      <c r="AH342" s="103">
        <f t="shared" si="46"/>
        <v>28</v>
      </c>
      <c r="AI342" s="103">
        <f t="shared" si="46"/>
        <v>1</v>
      </c>
      <c r="AJ342" s="103">
        <f t="shared" si="46"/>
        <v>0</v>
      </c>
      <c r="AK342" s="103">
        <f t="shared" si="46"/>
        <v>0</v>
      </c>
      <c r="AL342" s="103">
        <f t="shared" si="46"/>
        <v>0</v>
      </c>
      <c r="AM342" s="103">
        <f t="shared" si="44"/>
        <v>29</v>
      </c>
      <c r="AO342" s="67">
        <v>20</v>
      </c>
      <c r="AP342" s="67">
        <v>8</v>
      </c>
      <c r="AQ342" s="67">
        <v>0</v>
      </c>
      <c r="AR342" s="67">
        <v>0</v>
      </c>
      <c r="AS342" s="67">
        <v>1</v>
      </c>
      <c r="AT342" s="67">
        <v>0</v>
      </c>
      <c r="AU342" s="67">
        <v>0</v>
      </c>
      <c r="AV342" s="67">
        <v>0</v>
      </c>
      <c r="AW342" s="67">
        <v>0</v>
      </c>
      <c r="AY342" s="67">
        <f t="shared" si="45"/>
        <v>24.5</v>
      </c>
    </row>
    <row r="343" spans="1:51" x14ac:dyDescent="0.25">
      <c r="A343" s="212">
        <v>1319</v>
      </c>
      <c r="B343" s="67" t="s">
        <v>346</v>
      </c>
      <c r="C343" s="67"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622</v>
      </c>
      <c r="P343" s="103" t="s">
        <v>622</v>
      </c>
      <c r="Q343" s="103" t="s">
        <v>621</v>
      </c>
      <c r="R343" s="103" t="s">
        <v>621</v>
      </c>
      <c r="S343" s="103" t="s">
        <v>621</v>
      </c>
      <c r="T343" s="103" t="s">
        <v>623</v>
      </c>
      <c r="U343" s="103" t="s">
        <v>620</v>
      </c>
      <c r="V343" s="103" t="s">
        <v>621</v>
      </c>
      <c r="W343" s="103" t="s">
        <v>621</v>
      </c>
      <c r="X343" s="103" t="s">
        <v>621</v>
      </c>
      <c r="Y343" s="103" t="s">
        <v>621</v>
      </c>
      <c r="Z343" s="103" t="s">
        <v>621</v>
      </c>
      <c r="AA343" s="103" t="s">
        <v>621</v>
      </c>
      <c r="AB343" s="103" t="s">
        <v>621</v>
      </c>
      <c r="AC343" s="103" t="s">
        <v>621</v>
      </c>
      <c r="AD343" s="103" t="s">
        <v>621</v>
      </c>
      <c r="AE343" s="103" t="s">
        <v>621</v>
      </c>
      <c r="AF343" s="103" t="s">
        <v>621</v>
      </c>
      <c r="AH343" s="103">
        <f t="shared" si="46"/>
        <v>25</v>
      </c>
      <c r="AI343" s="103">
        <f t="shared" si="46"/>
        <v>2</v>
      </c>
      <c r="AJ343" s="103">
        <f t="shared" si="46"/>
        <v>1</v>
      </c>
      <c r="AK343" s="103">
        <f t="shared" si="46"/>
        <v>1</v>
      </c>
      <c r="AL343" s="103">
        <f t="shared" si="46"/>
        <v>0</v>
      </c>
      <c r="AM343" s="103">
        <f t="shared" si="44"/>
        <v>27</v>
      </c>
      <c r="AO343" s="67">
        <v>19</v>
      </c>
      <c r="AP343" s="67">
        <v>6</v>
      </c>
      <c r="AQ343" s="67">
        <v>0</v>
      </c>
      <c r="AR343" s="67">
        <v>0</v>
      </c>
      <c r="AS343" s="67">
        <v>2</v>
      </c>
      <c r="AT343" s="67">
        <v>0</v>
      </c>
      <c r="AU343" s="67">
        <v>1</v>
      </c>
      <c r="AV343" s="67">
        <v>0</v>
      </c>
      <c r="AW343" s="67">
        <v>0</v>
      </c>
      <c r="AY343" s="67">
        <f t="shared" si="45"/>
        <v>24</v>
      </c>
    </row>
    <row r="344" spans="1:51" x14ac:dyDescent="0.25">
      <c r="A344" s="212">
        <v>1320</v>
      </c>
      <c r="B344" s="67" t="s">
        <v>347</v>
      </c>
      <c r="C344" s="67" t="s">
        <v>326</v>
      </c>
      <c r="D344" s="103" t="s">
        <v>621</v>
      </c>
      <c r="E344" s="103" t="s">
        <v>621</v>
      </c>
      <c r="F344" s="103" t="s">
        <v>621</v>
      </c>
      <c r="G344" s="103" t="s">
        <v>623</v>
      </c>
      <c r="H344" s="103" t="s">
        <v>621</v>
      </c>
      <c r="I344" s="103" t="s">
        <v>621</v>
      </c>
      <c r="J344" s="103" t="s">
        <v>621</v>
      </c>
      <c r="K344" s="103" t="s">
        <v>622</v>
      </c>
      <c r="L344" s="103" t="s">
        <v>621</v>
      </c>
      <c r="M344" s="103" t="s">
        <v>621</v>
      </c>
      <c r="N344" s="103" t="s">
        <v>621</v>
      </c>
      <c r="O344" s="103" t="s">
        <v>622</v>
      </c>
      <c r="P344" s="103" t="s">
        <v>622</v>
      </c>
      <c r="Q344" s="103" t="s">
        <v>621</v>
      </c>
      <c r="R344" s="103" t="s">
        <v>621</v>
      </c>
      <c r="S344" s="103" t="s">
        <v>622</v>
      </c>
      <c r="T344" s="103" t="s">
        <v>621</v>
      </c>
      <c r="U344" s="103" t="s">
        <v>621</v>
      </c>
      <c r="V344" s="103" t="s">
        <v>621</v>
      </c>
      <c r="W344" s="103" t="s">
        <v>622</v>
      </c>
      <c r="X344" s="103" t="s">
        <v>621</v>
      </c>
      <c r="Y344" s="103" t="s">
        <v>623</v>
      </c>
      <c r="Z344" s="103" t="s">
        <v>621</v>
      </c>
      <c r="AA344" s="103" t="s">
        <v>621</v>
      </c>
      <c r="AB344" s="103" t="s">
        <v>623</v>
      </c>
      <c r="AC344" s="103" t="s">
        <v>621</v>
      </c>
      <c r="AD344" s="103" t="s">
        <v>621</v>
      </c>
      <c r="AE344" s="103" t="s">
        <v>623</v>
      </c>
      <c r="AF344" s="103" t="s">
        <v>621</v>
      </c>
      <c r="AH344" s="103">
        <f t="shared" ref="AH344:AL353" si="47">COUNTIF($D344:$AF344,AH$3)</f>
        <v>20</v>
      </c>
      <c r="AI344" s="103">
        <f t="shared" si="47"/>
        <v>5</v>
      </c>
      <c r="AJ344" s="103">
        <f t="shared" si="47"/>
        <v>0</v>
      </c>
      <c r="AK344" s="103">
        <f t="shared" si="47"/>
        <v>4</v>
      </c>
      <c r="AL344" s="103">
        <f t="shared" si="47"/>
        <v>0</v>
      </c>
      <c r="AM344" s="103">
        <f t="shared" si="44"/>
        <v>25</v>
      </c>
      <c r="AO344" s="67">
        <v>15</v>
      </c>
      <c r="AP344" s="67">
        <v>5</v>
      </c>
      <c r="AQ344" s="67">
        <v>0</v>
      </c>
      <c r="AR344" s="67">
        <v>3</v>
      </c>
      <c r="AS344" s="67">
        <v>2</v>
      </c>
      <c r="AT344" s="67">
        <v>0</v>
      </c>
      <c r="AU344" s="67">
        <v>0</v>
      </c>
      <c r="AV344" s="67">
        <v>0</v>
      </c>
      <c r="AW344" s="67">
        <v>0</v>
      </c>
      <c r="AY344" s="67">
        <f t="shared" si="45"/>
        <v>21.5</v>
      </c>
    </row>
    <row r="345" spans="1:51" x14ac:dyDescent="0.25">
      <c r="A345" s="212">
        <v>1321</v>
      </c>
      <c r="B345" s="67" t="s">
        <v>348</v>
      </c>
      <c r="C345" s="67" t="s">
        <v>326</v>
      </c>
      <c r="D345" s="103" t="s">
        <v>621</v>
      </c>
      <c r="E345" s="103" t="s">
        <v>623</v>
      </c>
      <c r="F345" s="103" t="s">
        <v>621</v>
      </c>
      <c r="G345" s="103" t="s">
        <v>621</v>
      </c>
      <c r="H345" s="103" t="s">
        <v>621</v>
      </c>
      <c r="I345" s="103" t="s">
        <v>621</v>
      </c>
      <c r="J345" s="103" t="s">
        <v>621</v>
      </c>
      <c r="K345" s="103" t="s">
        <v>621</v>
      </c>
      <c r="L345" s="103" t="s">
        <v>621</v>
      </c>
      <c r="M345" s="103" t="s">
        <v>621</v>
      </c>
      <c r="N345" s="103" t="s">
        <v>621</v>
      </c>
      <c r="O345" s="103" t="s">
        <v>622</v>
      </c>
      <c r="P345" s="103" t="s">
        <v>621</v>
      </c>
      <c r="Q345" s="103" t="s">
        <v>621</v>
      </c>
      <c r="R345" s="103" t="s">
        <v>621</v>
      </c>
      <c r="S345" s="103" t="s">
        <v>621</v>
      </c>
      <c r="T345" s="103" t="s">
        <v>623</v>
      </c>
      <c r="U345" s="103" t="s">
        <v>621</v>
      </c>
      <c r="V345" s="103" t="s">
        <v>621</v>
      </c>
      <c r="W345" s="103" t="s">
        <v>621</v>
      </c>
      <c r="X345" s="103" t="s">
        <v>621</v>
      </c>
      <c r="Y345" s="103" t="s">
        <v>621</v>
      </c>
      <c r="Z345" s="103" t="s">
        <v>621</v>
      </c>
      <c r="AA345" s="103" t="s">
        <v>621</v>
      </c>
      <c r="AB345" s="103" t="s">
        <v>623</v>
      </c>
      <c r="AC345" s="103" t="s">
        <v>621</v>
      </c>
      <c r="AD345" s="103" t="s">
        <v>621</v>
      </c>
      <c r="AE345" s="103" t="s">
        <v>621</v>
      </c>
      <c r="AF345" s="103" t="s">
        <v>621</v>
      </c>
      <c r="AH345" s="103">
        <f t="shared" si="47"/>
        <v>25</v>
      </c>
      <c r="AI345" s="103">
        <f t="shared" si="47"/>
        <v>1</v>
      </c>
      <c r="AJ345" s="103">
        <f t="shared" si="47"/>
        <v>0</v>
      </c>
      <c r="AK345" s="103">
        <f t="shared" si="47"/>
        <v>3</v>
      </c>
      <c r="AL345" s="103">
        <f t="shared" si="47"/>
        <v>0</v>
      </c>
      <c r="AM345" s="103">
        <f t="shared" si="44"/>
        <v>26</v>
      </c>
      <c r="AO345" s="67">
        <v>19</v>
      </c>
      <c r="AP345" s="67">
        <v>6</v>
      </c>
      <c r="AQ345" s="67">
        <v>0</v>
      </c>
      <c r="AR345" s="67">
        <v>0</v>
      </c>
      <c r="AS345" s="67">
        <v>1</v>
      </c>
      <c r="AT345" s="67">
        <v>0</v>
      </c>
      <c r="AU345" s="67">
        <v>0</v>
      </c>
      <c r="AV345" s="67">
        <v>0</v>
      </c>
      <c r="AW345" s="67">
        <v>0</v>
      </c>
      <c r="AY345" s="67">
        <f t="shared" si="45"/>
        <v>22.5</v>
      </c>
    </row>
    <row r="346" spans="1:51" x14ac:dyDescent="0.25">
      <c r="A346" s="212">
        <v>1322</v>
      </c>
      <c r="B346" s="67" t="s">
        <v>349</v>
      </c>
      <c r="C346" s="67" t="s">
        <v>326</v>
      </c>
      <c r="D346" s="103" t="s">
        <v>621</v>
      </c>
      <c r="E346" s="103" t="s">
        <v>621</v>
      </c>
      <c r="F346" s="103" t="s">
        <v>621</v>
      </c>
      <c r="G346" s="103" t="s">
        <v>623</v>
      </c>
      <c r="H346" s="103" t="s">
        <v>621</v>
      </c>
      <c r="I346" s="103" t="s">
        <v>621</v>
      </c>
      <c r="J346" s="103" t="s">
        <v>621</v>
      </c>
      <c r="K346" s="103" t="s">
        <v>621</v>
      </c>
      <c r="L346" s="103" t="s">
        <v>621</v>
      </c>
      <c r="M346" s="103" t="s">
        <v>621</v>
      </c>
      <c r="N346" s="103" t="s">
        <v>621</v>
      </c>
      <c r="O346" s="103" t="s">
        <v>622</v>
      </c>
      <c r="P346" s="103" t="s">
        <v>622</v>
      </c>
      <c r="Q346" s="103" t="s">
        <v>621</v>
      </c>
      <c r="R346" s="103" t="s">
        <v>623</v>
      </c>
      <c r="S346" s="103" t="s">
        <v>621</v>
      </c>
      <c r="T346" s="103" t="s">
        <v>621</v>
      </c>
      <c r="U346" s="103" t="s">
        <v>621</v>
      </c>
      <c r="V346" s="103" t="s">
        <v>621</v>
      </c>
      <c r="W346" s="103" t="s">
        <v>621</v>
      </c>
      <c r="X346" s="103" t="s">
        <v>621</v>
      </c>
      <c r="Y346" s="103" t="s">
        <v>621</v>
      </c>
      <c r="Z346" s="103" t="s">
        <v>621</v>
      </c>
      <c r="AA346" s="103" t="s">
        <v>621</v>
      </c>
      <c r="AB346" s="103" t="s">
        <v>623</v>
      </c>
      <c r="AC346" s="103" t="s">
        <v>621</v>
      </c>
      <c r="AD346" s="103" t="s">
        <v>621</v>
      </c>
      <c r="AE346" s="103" t="s">
        <v>621</v>
      </c>
      <c r="AF346" s="103" t="s">
        <v>621</v>
      </c>
      <c r="AH346" s="103">
        <f t="shared" si="47"/>
        <v>24</v>
      </c>
      <c r="AI346" s="103">
        <f t="shared" si="47"/>
        <v>2</v>
      </c>
      <c r="AJ346" s="103">
        <f t="shared" si="47"/>
        <v>0</v>
      </c>
      <c r="AK346" s="103">
        <f t="shared" si="47"/>
        <v>3</v>
      </c>
      <c r="AL346" s="103">
        <f t="shared" si="47"/>
        <v>0</v>
      </c>
      <c r="AM346" s="103">
        <f t="shared" si="44"/>
        <v>26</v>
      </c>
      <c r="AO346" s="67">
        <v>18</v>
      </c>
      <c r="AP346" s="67">
        <v>6</v>
      </c>
      <c r="AQ346" s="67">
        <v>0</v>
      </c>
      <c r="AR346" s="67">
        <v>0</v>
      </c>
      <c r="AS346" s="67">
        <v>2</v>
      </c>
      <c r="AT346" s="67">
        <v>0</v>
      </c>
      <c r="AU346" s="67">
        <v>0</v>
      </c>
      <c r="AV346" s="67">
        <v>0</v>
      </c>
      <c r="AW346" s="67">
        <v>0</v>
      </c>
      <c r="AY346" s="67">
        <f t="shared" si="45"/>
        <v>22</v>
      </c>
    </row>
    <row r="347" spans="1:51" x14ac:dyDescent="0.25">
      <c r="A347" s="212">
        <v>1323</v>
      </c>
      <c r="B347" s="67" t="s">
        <v>351</v>
      </c>
      <c r="C347" s="67" t="s">
        <v>326</v>
      </c>
      <c r="D347" s="103" t="s">
        <v>621</v>
      </c>
      <c r="E347" s="103" t="s">
        <v>621</v>
      </c>
      <c r="F347" s="103" t="s">
        <v>621</v>
      </c>
      <c r="G347" s="103" t="s">
        <v>621</v>
      </c>
      <c r="H347" s="103" t="s">
        <v>621</v>
      </c>
      <c r="I347" s="103" t="s">
        <v>621</v>
      </c>
      <c r="J347" s="103" t="s">
        <v>621</v>
      </c>
      <c r="K347" s="103" t="s">
        <v>621</v>
      </c>
      <c r="L347" s="103" t="s">
        <v>621</v>
      </c>
      <c r="M347" s="103" t="s">
        <v>623</v>
      </c>
      <c r="N347" s="103" t="s">
        <v>623</v>
      </c>
      <c r="O347" s="103" t="s">
        <v>622</v>
      </c>
      <c r="P347" s="103" t="s">
        <v>622</v>
      </c>
      <c r="Q347" s="103" t="s">
        <v>623</v>
      </c>
      <c r="R347" s="103" t="s">
        <v>621</v>
      </c>
      <c r="S347" s="103" t="s">
        <v>622</v>
      </c>
      <c r="T347" s="103" t="s">
        <v>623</v>
      </c>
      <c r="U347" s="103" t="s">
        <v>621</v>
      </c>
      <c r="V347" s="103" t="s">
        <v>621</v>
      </c>
      <c r="W347" s="103" t="s">
        <v>621</v>
      </c>
      <c r="X347" s="103" t="s">
        <v>621</v>
      </c>
      <c r="Y347" s="103" t="s">
        <v>621</v>
      </c>
      <c r="Z347" s="103" t="s">
        <v>621</v>
      </c>
      <c r="AA347" s="103" t="s">
        <v>623</v>
      </c>
      <c r="AB347" s="103" t="s">
        <v>621</v>
      </c>
      <c r="AC347" s="103" t="s">
        <v>621</v>
      </c>
      <c r="AD347" s="103" t="s">
        <v>621</v>
      </c>
      <c r="AE347" s="103" t="s">
        <v>621</v>
      </c>
      <c r="AF347" s="103" t="s">
        <v>621</v>
      </c>
      <c r="AH347" s="103">
        <f t="shared" si="47"/>
        <v>21</v>
      </c>
      <c r="AI347" s="103">
        <f t="shared" si="47"/>
        <v>3</v>
      </c>
      <c r="AJ347" s="103">
        <f t="shared" si="47"/>
        <v>0</v>
      </c>
      <c r="AK347" s="103">
        <f t="shared" si="47"/>
        <v>5</v>
      </c>
      <c r="AL347" s="103">
        <f t="shared" si="47"/>
        <v>0</v>
      </c>
      <c r="AM347" s="103">
        <f t="shared" si="44"/>
        <v>24</v>
      </c>
      <c r="AO347" s="67">
        <v>17</v>
      </c>
      <c r="AP347" s="67">
        <v>4</v>
      </c>
      <c r="AQ347" s="67">
        <v>0</v>
      </c>
      <c r="AR347" s="67">
        <v>1</v>
      </c>
      <c r="AS347" s="67">
        <v>2</v>
      </c>
      <c r="AT347" s="67">
        <v>0</v>
      </c>
      <c r="AU347" s="67">
        <v>0</v>
      </c>
      <c r="AV347" s="67">
        <v>0</v>
      </c>
      <c r="AW347" s="67">
        <v>0</v>
      </c>
      <c r="AY347" s="67">
        <f t="shared" si="45"/>
        <v>21</v>
      </c>
    </row>
    <row r="348" spans="1:51" x14ac:dyDescent="0.25">
      <c r="A348" s="212">
        <v>1324</v>
      </c>
      <c r="B348" s="67" t="s">
        <v>352</v>
      </c>
      <c r="C348" s="67" t="s">
        <v>326</v>
      </c>
      <c r="D348" s="103" t="s">
        <v>621</v>
      </c>
      <c r="E348" s="103" t="s">
        <v>621</v>
      </c>
      <c r="F348" s="103" t="s">
        <v>621</v>
      </c>
      <c r="G348" s="103" t="s">
        <v>622</v>
      </c>
      <c r="H348" s="103" t="s">
        <v>621</v>
      </c>
      <c r="I348" s="103" t="s">
        <v>621</v>
      </c>
      <c r="J348" s="103" t="s">
        <v>621</v>
      </c>
      <c r="K348" s="103" t="s">
        <v>622</v>
      </c>
      <c r="L348" s="103" t="s">
        <v>621</v>
      </c>
      <c r="M348" s="103" t="s">
        <v>623</v>
      </c>
      <c r="N348" s="103" t="s">
        <v>621</v>
      </c>
      <c r="O348" s="103" t="s">
        <v>622</v>
      </c>
      <c r="P348" s="103" t="s">
        <v>622</v>
      </c>
      <c r="Q348" s="103" t="s">
        <v>621</v>
      </c>
      <c r="R348" s="103" t="s">
        <v>621</v>
      </c>
      <c r="S348" s="103" t="s">
        <v>622</v>
      </c>
      <c r="T348" s="103" t="s">
        <v>621</v>
      </c>
      <c r="U348" s="103" t="s">
        <v>621</v>
      </c>
      <c r="V348" s="103" t="s">
        <v>621</v>
      </c>
      <c r="W348" s="103" t="s">
        <v>622</v>
      </c>
      <c r="X348" s="103" t="s">
        <v>621</v>
      </c>
      <c r="Y348" s="103" t="s">
        <v>621</v>
      </c>
      <c r="Z348" s="103" t="s">
        <v>621</v>
      </c>
      <c r="AA348" s="103" t="s">
        <v>621</v>
      </c>
      <c r="AB348" s="103" t="s">
        <v>621</v>
      </c>
      <c r="AC348" s="103" t="s">
        <v>621</v>
      </c>
      <c r="AD348" s="103" t="s">
        <v>621</v>
      </c>
      <c r="AE348" s="103" t="s">
        <v>622</v>
      </c>
      <c r="AF348" s="103" t="s">
        <v>621</v>
      </c>
      <c r="AH348" s="103">
        <f t="shared" si="47"/>
        <v>21</v>
      </c>
      <c r="AI348" s="103">
        <f t="shared" si="47"/>
        <v>7</v>
      </c>
      <c r="AJ348" s="103">
        <f t="shared" si="47"/>
        <v>0</v>
      </c>
      <c r="AK348" s="103">
        <f t="shared" si="47"/>
        <v>1</v>
      </c>
      <c r="AL348" s="103">
        <f t="shared" si="47"/>
        <v>0</v>
      </c>
      <c r="AM348" s="103">
        <f t="shared" si="44"/>
        <v>28</v>
      </c>
      <c r="AO348" s="67">
        <v>15</v>
      </c>
      <c r="AP348" s="67">
        <v>6</v>
      </c>
      <c r="AQ348" s="67">
        <v>0</v>
      </c>
      <c r="AR348" s="67">
        <v>5</v>
      </c>
      <c r="AS348" s="67">
        <v>2</v>
      </c>
      <c r="AT348" s="67">
        <v>0</v>
      </c>
      <c r="AU348" s="67">
        <v>0</v>
      </c>
      <c r="AV348" s="67">
        <v>0</v>
      </c>
      <c r="AW348" s="67">
        <v>0</v>
      </c>
      <c r="AY348" s="67">
        <f t="shared" si="45"/>
        <v>24</v>
      </c>
    </row>
    <row r="349" spans="1:51" x14ac:dyDescent="0.25">
      <c r="A349" s="212">
        <v>1325</v>
      </c>
      <c r="B349" s="67" t="s">
        <v>353</v>
      </c>
      <c r="C349" s="67" t="s">
        <v>326</v>
      </c>
      <c r="D349" s="103" t="s">
        <v>621</v>
      </c>
      <c r="E349" s="103" t="s">
        <v>621</v>
      </c>
      <c r="F349" s="103" t="s">
        <v>621</v>
      </c>
      <c r="G349" s="103" t="s">
        <v>621</v>
      </c>
      <c r="H349" s="103" t="s">
        <v>621</v>
      </c>
      <c r="I349" s="103" t="s">
        <v>621</v>
      </c>
      <c r="J349" s="103" t="s">
        <v>621</v>
      </c>
      <c r="K349" s="103" t="s">
        <v>622</v>
      </c>
      <c r="L349" s="103" t="s">
        <v>621</v>
      </c>
      <c r="M349" s="103" t="s">
        <v>621</v>
      </c>
      <c r="N349" s="103" t="s">
        <v>623</v>
      </c>
      <c r="O349" s="103" t="s">
        <v>622</v>
      </c>
      <c r="P349" s="103" t="s">
        <v>622</v>
      </c>
      <c r="Q349" s="103" t="s">
        <v>621</v>
      </c>
      <c r="R349" s="103" t="s">
        <v>621</v>
      </c>
      <c r="S349" s="103" t="s">
        <v>621</v>
      </c>
      <c r="T349" s="103" t="s">
        <v>621</v>
      </c>
      <c r="U349" s="103" t="s">
        <v>621</v>
      </c>
      <c r="V349" s="103" t="s">
        <v>621</v>
      </c>
      <c r="W349" s="103" t="s">
        <v>621</v>
      </c>
      <c r="X349" s="103" t="s">
        <v>621</v>
      </c>
      <c r="Y349" s="103" t="s">
        <v>621</v>
      </c>
      <c r="Z349" s="103" t="s">
        <v>621</v>
      </c>
      <c r="AA349" s="103" t="s">
        <v>621</v>
      </c>
      <c r="AB349" s="103" t="s">
        <v>623</v>
      </c>
      <c r="AC349" s="103" t="s">
        <v>621</v>
      </c>
      <c r="AD349" s="103" t="s">
        <v>621</v>
      </c>
      <c r="AE349" s="103" t="s">
        <v>621</v>
      </c>
      <c r="AF349" s="103" t="s">
        <v>621</v>
      </c>
      <c r="AH349" s="103">
        <f t="shared" si="47"/>
        <v>24</v>
      </c>
      <c r="AI349" s="103">
        <f t="shared" si="47"/>
        <v>3</v>
      </c>
      <c r="AJ349" s="103">
        <f t="shared" si="47"/>
        <v>0</v>
      </c>
      <c r="AK349" s="103">
        <f t="shared" si="47"/>
        <v>2</v>
      </c>
      <c r="AL349" s="103">
        <f t="shared" si="47"/>
        <v>0</v>
      </c>
      <c r="AM349" s="103">
        <f t="shared" si="44"/>
        <v>27</v>
      </c>
      <c r="AO349" s="67">
        <v>18</v>
      </c>
      <c r="AP349" s="67">
        <v>6</v>
      </c>
      <c r="AQ349" s="67">
        <v>0</v>
      </c>
      <c r="AR349" s="67">
        <v>1</v>
      </c>
      <c r="AS349" s="67">
        <v>2</v>
      </c>
      <c r="AT349" s="67">
        <v>0</v>
      </c>
      <c r="AU349" s="67">
        <v>0</v>
      </c>
      <c r="AV349" s="67">
        <v>0</v>
      </c>
      <c r="AW349" s="67">
        <v>0</v>
      </c>
      <c r="AY349" s="67">
        <f t="shared" si="45"/>
        <v>23</v>
      </c>
    </row>
    <row r="350" spans="1:51" x14ac:dyDescent="0.25">
      <c r="A350" s="212">
        <v>1326</v>
      </c>
      <c r="B350" s="67" t="s">
        <v>354</v>
      </c>
      <c r="C350" s="67" t="s">
        <v>326</v>
      </c>
      <c r="D350" s="103" t="s">
        <v>621</v>
      </c>
      <c r="E350" s="103" t="s">
        <v>623</v>
      </c>
      <c r="F350" s="103" t="s">
        <v>621</v>
      </c>
      <c r="G350" s="103" t="s">
        <v>621</v>
      </c>
      <c r="H350" s="103" t="s">
        <v>621</v>
      </c>
      <c r="I350" s="103" t="s">
        <v>621</v>
      </c>
      <c r="J350" s="103" t="s">
        <v>621</v>
      </c>
      <c r="K350" s="103" t="s">
        <v>621</v>
      </c>
      <c r="L350" s="103" t="s">
        <v>621</v>
      </c>
      <c r="M350" s="103" t="s">
        <v>621</v>
      </c>
      <c r="N350" s="103" t="s">
        <v>623</v>
      </c>
      <c r="O350" s="103" t="s">
        <v>622</v>
      </c>
      <c r="P350" s="103" t="s">
        <v>622</v>
      </c>
      <c r="Q350" s="103" t="s">
        <v>621</v>
      </c>
      <c r="R350" s="103" t="s">
        <v>621</v>
      </c>
      <c r="S350" s="103" t="s">
        <v>621</v>
      </c>
      <c r="T350" s="103" t="s">
        <v>623</v>
      </c>
      <c r="U350" s="103" t="s">
        <v>621</v>
      </c>
      <c r="V350" s="103" t="s">
        <v>621</v>
      </c>
      <c r="W350" s="103" t="s">
        <v>621</v>
      </c>
      <c r="X350" s="103" t="s">
        <v>621</v>
      </c>
      <c r="Y350" s="103" t="s">
        <v>621</v>
      </c>
      <c r="Z350" s="103" t="s">
        <v>621</v>
      </c>
      <c r="AA350" s="103" t="s">
        <v>621</v>
      </c>
      <c r="AB350" s="103" t="s">
        <v>621</v>
      </c>
      <c r="AC350" s="103" t="s">
        <v>621</v>
      </c>
      <c r="AD350" s="103" t="s">
        <v>621</v>
      </c>
      <c r="AE350" s="103" t="s">
        <v>621</v>
      </c>
      <c r="AF350" s="103" t="s">
        <v>621</v>
      </c>
      <c r="AH350" s="103">
        <f t="shared" si="47"/>
        <v>24</v>
      </c>
      <c r="AI350" s="103">
        <f t="shared" si="47"/>
        <v>2</v>
      </c>
      <c r="AJ350" s="103">
        <f t="shared" si="47"/>
        <v>0</v>
      </c>
      <c r="AK350" s="103">
        <f t="shared" si="47"/>
        <v>3</v>
      </c>
      <c r="AL350" s="103">
        <f t="shared" si="47"/>
        <v>0</v>
      </c>
      <c r="AM350" s="103">
        <f t="shared" si="44"/>
        <v>26</v>
      </c>
      <c r="AO350" s="67">
        <v>18</v>
      </c>
      <c r="AP350" s="67">
        <v>6</v>
      </c>
      <c r="AQ350" s="67">
        <v>0</v>
      </c>
      <c r="AR350" s="67">
        <v>0</v>
      </c>
      <c r="AS350" s="67">
        <v>2</v>
      </c>
      <c r="AT350" s="67">
        <v>0</v>
      </c>
      <c r="AU350" s="67">
        <v>0</v>
      </c>
      <c r="AV350" s="67">
        <v>0</v>
      </c>
      <c r="AW350" s="67">
        <v>0</v>
      </c>
      <c r="AY350" s="67">
        <f t="shared" si="45"/>
        <v>22</v>
      </c>
    </row>
    <row r="351" spans="1:51" x14ac:dyDescent="0.25">
      <c r="A351" s="212">
        <v>1327</v>
      </c>
      <c r="B351" s="67" t="s">
        <v>355</v>
      </c>
      <c r="C351" s="67" t="s">
        <v>326</v>
      </c>
      <c r="D351" s="103" t="s">
        <v>621</v>
      </c>
      <c r="E351" s="103" t="s">
        <v>621</v>
      </c>
      <c r="F351" s="103" t="s">
        <v>621</v>
      </c>
      <c r="G351" s="103" t="s">
        <v>621</v>
      </c>
      <c r="H351" s="103" t="s">
        <v>621</v>
      </c>
      <c r="I351" s="103" t="s">
        <v>621</v>
      </c>
      <c r="J351" s="103" t="s">
        <v>621</v>
      </c>
      <c r="K351" s="103" t="s">
        <v>621</v>
      </c>
      <c r="L351" s="103" t="s">
        <v>621</v>
      </c>
      <c r="M351" s="103" t="s">
        <v>621</v>
      </c>
      <c r="N351" s="103" t="s">
        <v>623</v>
      </c>
      <c r="O351" s="103" t="s">
        <v>622</v>
      </c>
      <c r="P351" s="103" t="s">
        <v>622</v>
      </c>
      <c r="Q351" s="103" t="s">
        <v>621</v>
      </c>
      <c r="R351" s="103" t="s">
        <v>621</v>
      </c>
      <c r="S351" s="103" t="s">
        <v>622</v>
      </c>
      <c r="T351" s="103" t="s">
        <v>621</v>
      </c>
      <c r="U351" s="103" t="s">
        <v>621</v>
      </c>
      <c r="V351" s="103" t="s">
        <v>621</v>
      </c>
      <c r="W351" s="103" t="s">
        <v>621</v>
      </c>
      <c r="X351" s="103" t="s">
        <v>620</v>
      </c>
      <c r="Y351" s="103" t="s">
        <v>621</v>
      </c>
      <c r="Z351" s="103" t="s">
        <v>621</v>
      </c>
      <c r="AA351" s="103" t="s">
        <v>621</v>
      </c>
      <c r="AB351" s="103" t="s">
        <v>621</v>
      </c>
      <c r="AC351" s="103" t="s">
        <v>621</v>
      </c>
      <c r="AD351" s="103" t="s">
        <v>621</v>
      </c>
      <c r="AE351" s="103" t="s">
        <v>621</v>
      </c>
      <c r="AF351" s="103" t="s">
        <v>620</v>
      </c>
      <c r="AH351" s="103">
        <f t="shared" si="47"/>
        <v>23</v>
      </c>
      <c r="AI351" s="103">
        <f t="shared" si="47"/>
        <v>3</v>
      </c>
      <c r="AJ351" s="103">
        <f t="shared" si="47"/>
        <v>2</v>
      </c>
      <c r="AK351" s="103">
        <f t="shared" si="47"/>
        <v>1</v>
      </c>
      <c r="AL351" s="103">
        <f t="shared" si="47"/>
        <v>0</v>
      </c>
      <c r="AM351" s="103">
        <f t="shared" si="44"/>
        <v>26</v>
      </c>
      <c r="AO351" s="67">
        <v>16</v>
      </c>
      <c r="AP351" s="67">
        <v>7</v>
      </c>
      <c r="AQ351" s="67">
        <v>0</v>
      </c>
      <c r="AR351" s="67">
        <v>1</v>
      </c>
      <c r="AS351" s="67">
        <v>2</v>
      </c>
      <c r="AT351" s="67">
        <v>0</v>
      </c>
      <c r="AU351" s="67">
        <v>2</v>
      </c>
      <c r="AV351" s="67">
        <v>0</v>
      </c>
      <c r="AW351" s="67">
        <v>0</v>
      </c>
      <c r="AY351" s="67">
        <f t="shared" si="45"/>
        <v>23.5</v>
      </c>
    </row>
    <row r="352" spans="1:51" x14ac:dyDescent="0.25">
      <c r="A352" s="212">
        <v>1328</v>
      </c>
      <c r="B352" s="67" t="s">
        <v>356</v>
      </c>
      <c r="C352" s="67" t="s">
        <v>326</v>
      </c>
      <c r="D352" s="103" t="s">
        <v>621</v>
      </c>
      <c r="E352" s="103" t="s">
        <v>621</v>
      </c>
      <c r="F352" s="103" t="s">
        <v>621</v>
      </c>
      <c r="G352" s="103" t="s">
        <v>621</v>
      </c>
      <c r="H352" s="103" t="s">
        <v>621</v>
      </c>
      <c r="I352" s="103" t="s">
        <v>621</v>
      </c>
      <c r="J352" s="103" t="s">
        <v>621</v>
      </c>
      <c r="K352" s="103" t="s">
        <v>621</v>
      </c>
      <c r="L352" s="103" t="s">
        <v>621</v>
      </c>
      <c r="M352" s="103" t="s">
        <v>621</v>
      </c>
      <c r="N352" s="103" t="s">
        <v>621</v>
      </c>
      <c r="O352" s="103" t="s">
        <v>622</v>
      </c>
      <c r="P352" s="103" t="s">
        <v>622</v>
      </c>
      <c r="Q352" s="103" t="s">
        <v>621</v>
      </c>
      <c r="R352" s="103" t="s">
        <v>621</v>
      </c>
      <c r="S352" s="103" t="s">
        <v>621</v>
      </c>
      <c r="T352" s="103" t="s">
        <v>621</v>
      </c>
      <c r="U352" s="103" t="s">
        <v>621</v>
      </c>
      <c r="V352" s="103" t="s">
        <v>621</v>
      </c>
      <c r="W352" s="103" t="s">
        <v>621</v>
      </c>
      <c r="X352" s="103" t="s">
        <v>621</v>
      </c>
      <c r="Y352" s="103" t="s">
        <v>621</v>
      </c>
      <c r="Z352" s="103" t="s">
        <v>621</v>
      </c>
      <c r="AA352" s="103" t="s">
        <v>621</v>
      </c>
      <c r="AB352" s="103" t="s">
        <v>623</v>
      </c>
      <c r="AC352" s="103" t="s">
        <v>621</v>
      </c>
      <c r="AD352" s="103" t="s">
        <v>621</v>
      </c>
      <c r="AE352" s="103" t="s">
        <v>621</v>
      </c>
      <c r="AF352" s="103" t="s">
        <v>621</v>
      </c>
      <c r="AH352" s="103">
        <f t="shared" si="47"/>
        <v>26</v>
      </c>
      <c r="AI352" s="103">
        <f t="shared" si="47"/>
        <v>2</v>
      </c>
      <c r="AJ352" s="103">
        <f t="shared" si="47"/>
        <v>0</v>
      </c>
      <c r="AK352" s="103">
        <f t="shared" si="47"/>
        <v>1</v>
      </c>
      <c r="AL352" s="103">
        <f t="shared" si="47"/>
        <v>0</v>
      </c>
      <c r="AM352" s="103">
        <f t="shared" si="44"/>
        <v>28</v>
      </c>
      <c r="AO352" s="67">
        <v>20</v>
      </c>
      <c r="AP352" s="67">
        <v>6</v>
      </c>
      <c r="AQ352" s="67">
        <v>0</v>
      </c>
      <c r="AR352" s="67">
        <v>0</v>
      </c>
      <c r="AS352" s="67">
        <v>2</v>
      </c>
      <c r="AT352" s="67">
        <v>0</v>
      </c>
      <c r="AU352" s="67">
        <v>0</v>
      </c>
      <c r="AV352" s="67">
        <v>0</v>
      </c>
      <c r="AW352" s="67">
        <v>0</v>
      </c>
      <c r="AY352" s="67">
        <f t="shared" si="45"/>
        <v>24</v>
      </c>
    </row>
    <row r="353" spans="1:51" x14ac:dyDescent="0.25">
      <c r="A353" s="212">
        <v>1329</v>
      </c>
      <c r="B353" s="67" t="s">
        <v>357</v>
      </c>
      <c r="C353" s="67" t="s">
        <v>326</v>
      </c>
      <c r="D353" s="103" t="s">
        <v>621</v>
      </c>
      <c r="E353" s="103" t="s">
        <v>621</v>
      </c>
      <c r="F353" s="103" t="s">
        <v>621</v>
      </c>
      <c r="G353" s="103" t="s">
        <v>623</v>
      </c>
      <c r="H353" s="103" t="s">
        <v>621</v>
      </c>
      <c r="I353" s="103" t="s">
        <v>621</v>
      </c>
      <c r="J353" s="103" t="s">
        <v>621</v>
      </c>
      <c r="K353" s="103" t="s">
        <v>621</v>
      </c>
      <c r="L353" s="103" t="s">
        <v>621</v>
      </c>
      <c r="M353" s="103" t="s">
        <v>621</v>
      </c>
      <c r="N353" s="103" t="s">
        <v>621</v>
      </c>
      <c r="O353" s="103" t="s">
        <v>622</v>
      </c>
      <c r="P353" s="103" t="s">
        <v>622</v>
      </c>
      <c r="Q353" s="103" t="s">
        <v>621</v>
      </c>
      <c r="R353" s="103" t="s">
        <v>621</v>
      </c>
      <c r="S353" s="103" t="s">
        <v>621</v>
      </c>
      <c r="T353" s="103" t="s">
        <v>623</v>
      </c>
      <c r="U353" s="103" t="s">
        <v>621</v>
      </c>
      <c r="V353" s="103" t="s">
        <v>621</v>
      </c>
      <c r="W353" s="103" t="s">
        <v>621</v>
      </c>
      <c r="X353" s="103" t="s">
        <v>620</v>
      </c>
      <c r="Y353" s="103" t="s">
        <v>621</v>
      </c>
      <c r="Z353" s="103" t="s">
        <v>621</v>
      </c>
      <c r="AA353" s="103" t="s">
        <v>621</v>
      </c>
      <c r="AB353" s="103" t="s">
        <v>623</v>
      </c>
      <c r="AC353" s="103" t="s">
        <v>621</v>
      </c>
      <c r="AD353" s="103" t="s">
        <v>621</v>
      </c>
      <c r="AE353" s="103" t="s">
        <v>621</v>
      </c>
      <c r="AF353" s="103" t="s">
        <v>621</v>
      </c>
      <c r="AH353" s="103">
        <f t="shared" si="47"/>
        <v>23</v>
      </c>
      <c r="AI353" s="103">
        <f t="shared" si="47"/>
        <v>2</v>
      </c>
      <c r="AJ353" s="103">
        <f t="shared" si="47"/>
        <v>1</v>
      </c>
      <c r="AK353" s="103">
        <f t="shared" si="47"/>
        <v>3</v>
      </c>
      <c r="AL353" s="103">
        <f t="shared" si="47"/>
        <v>0</v>
      </c>
      <c r="AM353" s="103">
        <f t="shared" si="44"/>
        <v>25</v>
      </c>
      <c r="AO353" s="67">
        <v>18</v>
      </c>
      <c r="AP353" s="67">
        <v>5</v>
      </c>
      <c r="AQ353" s="67">
        <v>0</v>
      </c>
      <c r="AR353" s="67">
        <v>0</v>
      </c>
      <c r="AS353" s="67">
        <v>2</v>
      </c>
      <c r="AT353" s="67">
        <v>0</v>
      </c>
      <c r="AU353" s="67">
        <v>1</v>
      </c>
      <c r="AV353" s="67">
        <v>0</v>
      </c>
      <c r="AW353" s="67">
        <v>0</v>
      </c>
      <c r="AY353" s="67">
        <f t="shared" si="45"/>
        <v>22.5</v>
      </c>
    </row>
    <row r="354" spans="1:51" x14ac:dyDescent="0.25">
      <c r="A354" s="212">
        <v>1330</v>
      </c>
      <c r="B354" s="67" t="s">
        <v>325</v>
      </c>
      <c r="C354" s="67" t="s">
        <v>326</v>
      </c>
      <c r="D354" s="103" t="s">
        <v>621</v>
      </c>
      <c r="E354" s="103" t="s">
        <v>621</v>
      </c>
      <c r="F354" s="103" t="s">
        <v>621</v>
      </c>
      <c r="G354" s="103" t="s">
        <v>623</v>
      </c>
      <c r="H354" s="103" t="s">
        <v>621</v>
      </c>
      <c r="I354" s="103" t="s">
        <v>621</v>
      </c>
      <c r="J354" s="103" t="s">
        <v>621</v>
      </c>
      <c r="K354" s="103" t="s">
        <v>621</v>
      </c>
      <c r="L354" s="103" t="s">
        <v>621</v>
      </c>
      <c r="M354" s="103" t="s">
        <v>623</v>
      </c>
      <c r="N354" s="103" t="s">
        <v>621</v>
      </c>
      <c r="O354" s="103" t="s">
        <v>622</v>
      </c>
      <c r="P354" s="103" t="s">
        <v>622</v>
      </c>
      <c r="Q354" s="103" t="s">
        <v>621</v>
      </c>
      <c r="R354" s="103" t="s">
        <v>623</v>
      </c>
      <c r="S354" s="103" t="s">
        <v>623</v>
      </c>
      <c r="T354" s="103" t="s">
        <v>623</v>
      </c>
      <c r="U354" s="103" t="s">
        <v>620</v>
      </c>
      <c r="V354" s="103" t="s">
        <v>621</v>
      </c>
      <c r="W354" s="103" t="s">
        <v>621</v>
      </c>
      <c r="X354" s="103" t="s">
        <v>621</v>
      </c>
      <c r="Y354" s="103" t="s">
        <v>623</v>
      </c>
      <c r="Z354" s="103" t="s">
        <v>621</v>
      </c>
      <c r="AA354" s="103" t="s">
        <v>621</v>
      </c>
      <c r="AB354" s="103" t="s">
        <v>623</v>
      </c>
      <c r="AC354" s="103" t="s">
        <v>621</v>
      </c>
      <c r="AD354" s="103" t="s">
        <v>621</v>
      </c>
      <c r="AE354" s="103" t="s">
        <v>621</v>
      </c>
      <c r="AF354" s="103" t="s">
        <v>621</v>
      </c>
      <c r="AH354" s="103">
        <f t="shared" ref="AH354:AL363" si="48">COUNTIF($D354:$AF354,AH$3)</f>
        <v>19</v>
      </c>
      <c r="AI354" s="103">
        <f t="shared" si="48"/>
        <v>2</v>
      </c>
      <c r="AJ354" s="103">
        <f t="shared" si="48"/>
        <v>1</v>
      </c>
      <c r="AK354" s="103">
        <f t="shared" si="48"/>
        <v>7</v>
      </c>
      <c r="AL354" s="103">
        <f t="shared" si="48"/>
        <v>0</v>
      </c>
      <c r="AM354" s="103">
        <f t="shared" si="44"/>
        <v>21</v>
      </c>
      <c r="AO354" s="67">
        <v>16</v>
      </c>
      <c r="AP354" s="67">
        <v>3</v>
      </c>
      <c r="AQ354" s="67">
        <v>0</v>
      </c>
      <c r="AR354" s="67">
        <v>0</v>
      </c>
      <c r="AS354" s="67">
        <v>2</v>
      </c>
      <c r="AT354" s="67">
        <v>0</v>
      </c>
      <c r="AU354" s="67">
        <v>1</v>
      </c>
      <c r="AV354" s="67">
        <v>0</v>
      </c>
      <c r="AW354" s="67">
        <v>0</v>
      </c>
      <c r="AY354" s="67">
        <f t="shared" si="45"/>
        <v>19.5</v>
      </c>
    </row>
    <row r="355" spans="1:51" x14ac:dyDescent="0.25">
      <c r="A355" s="212">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622</v>
      </c>
      <c r="P355" s="103" t="s">
        <v>622</v>
      </c>
      <c r="Q355" s="103" t="s">
        <v>621</v>
      </c>
      <c r="R355" s="103" t="s">
        <v>621</v>
      </c>
      <c r="S355" s="103" t="s">
        <v>621</v>
      </c>
      <c r="T355" s="103" t="s">
        <v>623</v>
      </c>
      <c r="U355" s="103" t="s">
        <v>620</v>
      </c>
      <c r="V355" s="103" t="s">
        <v>621</v>
      </c>
      <c r="W355" s="103" t="s">
        <v>621</v>
      </c>
      <c r="X355" s="103" t="s">
        <v>621</v>
      </c>
      <c r="Y355" s="103" t="s">
        <v>623</v>
      </c>
      <c r="Z355" s="103" t="s">
        <v>621</v>
      </c>
      <c r="AA355" s="103" t="s">
        <v>621</v>
      </c>
      <c r="AB355" s="103" t="s">
        <v>623</v>
      </c>
      <c r="AC355" s="103" t="s">
        <v>621</v>
      </c>
      <c r="AD355" s="103" t="s">
        <v>621</v>
      </c>
      <c r="AE355" s="103" t="s">
        <v>621</v>
      </c>
      <c r="AF355" s="103" t="s">
        <v>621</v>
      </c>
      <c r="AH355" s="103">
        <f t="shared" si="48"/>
        <v>22</v>
      </c>
      <c r="AI355" s="103">
        <f t="shared" si="48"/>
        <v>3</v>
      </c>
      <c r="AJ355" s="103">
        <f t="shared" si="48"/>
        <v>1</v>
      </c>
      <c r="AK355" s="103">
        <f t="shared" si="48"/>
        <v>3</v>
      </c>
      <c r="AL355" s="103">
        <f t="shared" si="48"/>
        <v>0</v>
      </c>
      <c r="AM355" s="103">
        <f t="shared" si="44"/>
        <v>25</v>
      </c>
      <c r="AO355" s="67">
        <v>18</v>
      </c>
      <c r="AP355" s="67">
        <v>4</v>
      </c>
      <c r="AQ355" s="67">
        <v>0</v>
      </c>
      <c r="AR355" s="67">
        <v>1</v>
      </c>
      <c r="AS355" s="67">
        <v>2</v>
      </c>
      <c r="AT355" s="67">
        <v>0</v>
      </c>
      <c r="AU355" s="67">
        <v>1</v>
      </c>
      <c r="AV355" s="67">
        <v>0</v>
      </c>
      <c r="AW355" s="67">
        <v>0</v>
      </c>
      <c r="AY355" s="67">
        <f t="shared" si="45"/>
        <v>23</v>
      </c>
    </row>
    <row r="356" spans="1:51" x14ac:dyDescent="0.25">
      <c r="A356" s="212">
        <v>1332</v>
      </c>
      <c r="B356" s="67" t="s">
        <v>359</v>
      </c>
      <c r="C356" s="67" t="s">
        <v>326</v>
      </c>
      <c r="D356" s="103" t="s">
        <v>621</v>
      </c>
      <c r="E356" s="103" t="s">
        <v>623</v>
      </c>
      <c r="F356" s="103" t="s">
        <v>621</v>
      </c>
      <c r="G356" s="103" t="s">
        <v>623</v>
      </c>
      <c r="H356" s="103" t="s">
        <v>621</v>
      </c>
      <c r="I356" s="103" t="s">
        <v>621</v>
      </c>
      <c r="J356" s="103" t="s">
        <v>621</v>
      </c>
      <c r="K356" s="103" t="s">
        <v>622</v>
      </c>
      <c r="L356" s="103" t="s">
        <v>621</v>
      </c>
      <c r="M356" s="103" t="s">
        <v>623</v>
      </c>
      <c r="N356" s="103" t="s">
        <v>621</v>
      </c>
      <c r="O356" s="103" t="s">
        <v>622</v>
      </c>
      <c r="P356" s="103" t="s">
        <v>622</v>
      </c>
      <c r="Q356" s="103" t="s">
        <v>623</v>
      </c>
      <c r="R356" s="103" t="s">
        <v>623</v>
      </c>
      <c r="S356" s="103" t="s">
        <v>621</v>
      </c>
      <c r="T356" s="103" t="s">
        <v>621</v>
      </c>
      <c r="U356" s="103" t="s">
        <v>621</v>
      </c>
      <c r="V356" s="103" t="s">
        <v>621</v>
      </c>
      <c r="W356" s="103" t="s">
        <v>621</v>
      </c>
      <c r="X356" s="103" t="s">
        <v>621</v>
      </c>
      <c r="Y356" s="103" t="s">
        <v>621</v>
      </c>
      <c r="Z356" s="103" t="s">
        <v>621</v>
      </c>
      <c r="AA356" s="103" t="s">
        <v>621</v>
      </c>
      <c r="AB356" s="103" t="s">
        <v>623</v>
      </c>
      <c r="AC356" s="103" t="s">
        <v>621</v>
      </c>
      <c r="AD356" s="103" t="s">
        <v>621</v>
      </c>
      <c r="AE356" s="103" t="s">
        <v>621</v>
      </c>
      <c r="AF356" s="103" t="s">
        <v>621</v>
      </c>
      <c r="AH356" s="103">
        <f t="shared" si="48"/>
        <v>20</v>
      </c>
      <c r="AI356" s="103">
        <f t="shared" si="48"/>
        <v>3</v>
      </c>
      <c r="AJ356" s="103">
        <f t="shared" si="48"/>
        <v>0</v>
      </c>
      <c r="AK356" s="103">
        <f t="shared" si="48"/>
        <v>6</v>
      </c>
      <c r="AL356" s="103">
        <f t="shared" si="48"/>
        <v>0</v>
      </c>
      <c r="AM356" s="103">
        <f t="shared" si="44"/>
        <v>23</v>
      </c>
      <c r="AO356" s="67">
        <v>15</v>
      </c>
      <c r="AP356" s="67">
        <v>5</v>
      </c>
      <c r="AQ356" s="67">
        <v>0</v>
      </c>
      <c r="AR356" s="67">
        <v>1</v>
      </c>
      <c r="AS356" s="67">
        <v>2</v>
      </c>
      <c r="AT356" s="67">
        <v>0</v>
      </c>
      <c r="AU356" s="67">
        <v>0</v>
      </c>
      <c r="AV356" s="67">
        <v>0</v>
      </c>
      <c r="AW356" s="67">
        <v>0</v>
      </c>
      <c r="AY356" s="67">
        <f t="shared" si="45"/>
        <v>19.5</v>
      </c>
    </row>
    <row r="357" spans="1:51" x14ac:dyDescent="0.25">
      <c r="A357" s="212">
        <v>1333</v>
      </c>
      <c r="B357" s="67" t="s">
        <v>360</v>
      </c>
      <c r="C357" s="67" t="s">
        <v>326</v>
      </c>
      <c r="D357" s="103" t="s">
        <v>621</v>
      </c>
      <c r="E357" s="103" t="s">
        <v>621</v>
      </c>
      <c r="F357" s="103" t="s">
        <v>621</v>
      </c>
      <c r="G357" s="103" t="s">
        <v>623</v>
      </c>
      <c r="H357" s="103" t="s">
        <v>621</v>
      </c>
      <c r="I357" s="103" t="s">
        <v>621</v>
      </c>
      <c r="J357" s="103" t="s">
        <v>621</v>
      </c>
      <c r="K357" s="103" t="s">
        <v>621</v>
      </c>
      <c r="L357" s="103" t="s">
        <v>621</v>
      </c>
      <c r="M357" s="103" t="s">
        <v>621</v>
      </c>
      <c r="N357" s="103" t="s">
        <v>621</v>
      </c>
      <c r="O357" s="103" t="s">
        <v>622</v>
      </c>
      <c r="P357" s="103" t="s">
        <v>622</v>
      </c>
      <c r="Q357" s="103" t="s">
        <v>621</v>
      </c>
      <c r="R357" s="103" t="s">
        <v>621</v>
      </c>
      <c r="S357" s="103" t="s">
        <v>622</v>
      </c>
      <c r="T357" s="103" t="s">
        <v>623</v>
      </c>
      <c r="U357" s="103" t="s">
        <v>621</v>
      </c>
      <c r="V357" s="103" t="s">
        <v>622</v>
      </c>
      <c r="W357" s="103" t="s">
        <v>621</v>
      </c>
      <c r="X357" s="103" t="s">
        <v>621</v>
      </c>
      <c r="Y357" s="103" t="s">
        <v>621</v>
      </c>
      <c r="Z357" s="103" t="s">
        <v>621</v>
      </c>
      <c r="AA357" s="103" t="s">
        <v>621</v>
      </c>
      <c r="AB357" s="103" t="s">
        <v>621</v>
      </c>
      <c r="AC357" s="103" t="s">
        <v>621</v>
      </c>
      <c r="AD357" s="103" t="s">
        <v>621</v>
      </c>
      <c r="AE357" s="103" t="s">
        <v>622</v>
      </c>
      <c r="AF357" s="103" t="s">
        <v>621</v>
      </c>
      <c r="AH357" s="103">
        <f t="shared" si="48"/>
        <v>22</v>
      </c>
      <c r="AI357" s="103">
        <f t="shared" si="48"/>
        <v>5</v>
      </c>
      <c r="AJ357" s="103">
        <f t="shared" si="48"/>
        <v>0</v>
      </c>
      <c r="AK357" s="103">
        <f t="shared" si="48"/>
        <v>2</v>
      </c>
      <c r="AL357" s="103">
        <f t="shared" si="48"/>
        <v>0</v>
      </c>
      <c r="AM357" s="103">
        <f t="shared" si="44"/>
        <v>27</v>
      </c>
      <c r="AO357" s="67">
        <v>17</v>
      </c>
      <c r="AP357" s="67">
        <v>5</v>
      </c>
      <c r="AQ357" s="67">
        <v>0</v>
      </c>
      <c r="AR357" s="67">
        <v>2</v>
      </c>
      <c r="AS357" s="67">
        <v>3</v>
      </c>
      <c r="AT357" s="67">
        <v>0</v>
      </c>
      <c r="AU357" s="67">
        <v>0</v>
      </c>
      <c r="AV357" s="67">
        <v>0</v>
      </c>
      <c r="AW357" s="67">
        <v>0</v>
      </c>
      <c r="AY357" s="67">
        <f t="shared" si="45"/>
        <v>23</v>
      </c>
    </row>
    <row r="358" spans="1:51" x14ac:dyDescent="0.25">
      <c r="A358" s="212">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623</v>
      </c>
      <c r="O358" s="103" t="s">
        <v>621</v>
      </c>
      <c r="P358" s="103" t="s">
        <v>621</v>
      </c>
      <c r="Q358" s="103" t="s">
        <v>621</v>
      </c>
      <c r="R358" s="103" t="s">
        <v>621</v>
      </c>
      <c r="S358" s="103" t="s">
        <v>621</v>
      </c>
      <c r="T358" s="103" t="s">
        <v>621</v>
      </c>
      <c r="U358" s="103" t="s">
        <v>621</v>
      </c>
      <c r="V358" s="103" t="s">
        <v>621</v>
      </c>
      <c r="W358" s="103" t="s">
        <v>621</v>
      </c>
      <c r="X358" s="103" t="s">
        <v>621</v>
      </c>
      <c r="Y358" s="103" t="s">
        <v>621</v>
      </c>
      <c r="Z358" s="103" t="s">
        <v>621</v>
      </c>
      <c r="AA358" s="103" t="s">
        <v>621</v>
      </c>
      <c r="AB358" s="103" t="s">
        <v>623</v>
      </c>
      <c r="AC358" s="103" t="s">
        <v>621</v>
      </c>
      <c r="AD358" s="103" t="s">
        <v>621</v>
      </c>
      <c r="AE358" s="103" t="s">
        <v>621</v>
      </c>
      <c r="AF358" s="103" t="s">
        <v>621</v>
      </c>
      <c r="AH358" s="103">
        <f t="shared" si="48"/>
        <v>27</v>
      </c>
      <c r="AI358" s="103">
        <f t="shared" si="48"/>
        <v>0</v>
      </c>
      <c r="AJ358" s="103">
        <f t="shared" si="48"/>
        <v>0</v>
      </c>
      <c r="AK358" s="103">
        <f t="shared" si="48"/>
        <v>2</v>
      </c>
      <c r="AL358" s="103">
        <f t="shared" si="48"/>
        <v>0</v>
      </c>
      <c r="AM358" s="103">
        <f t="shared" si="44"/>
        <v>27</v>
      </c>
      <c r="AO358" s="67">
        <v>19</v>
      </c>
      <c r="AP358" s="67">
        <v>8</v>
      </c>
      <c r="AQ358" s="67">
        <v>0</v>
      </c>
      <c r="AR358" s="67">
        <v>0</v>
      </c>
      <c r="AS358" s="67">
        <v>0</v>
      </c>
      <c r="AT358" s="67">
        <v>0</v>
      </c>
      <c r="AU358" s="67">
        <v>0</v>
      </c>
      <c r="AV358" s="67">
        <v>0</v>
      </c>
      <c r="AW358" s="67">
        <v>0</v>
      </c>
      <c r="AY358" s="67">
        <f t="shared" si="45"/>
        <v>23</v>
      </c>
    </row>
    <row r="359" spans="1:51" x14ac:dyDescent="0.25">
      <c r="A359" s="212">
        <v>1335</v>
      </c>
      <c r="B359" s="67" t="s">
        <v>361</v>
      </c>
      <c r="C359" s="67" t="s">
        <v>326</v>
      </c>
      <c r="D359" s="103" t="s">
        <v>621</v>
      </c>
      <c r="E359" s="103" t="s">
        <v>621</v>
      </c>
      <c r="F359" s="103" t="s">
        <v>621</v>
      </c>
      <c r="G359" s="103" t="s">
        <v>621</v>
      </c>
      <c r="H359" s="103" t="s">
        <v>621</v>
      </c>
      <c r="I359" s="103" t="s">
        <v>622</v>
      </c>
      <c r="J359" s="103" t="s">
        <v>621</v>
      </c>
      <c r="K359" s="103" t="s">
        <v>621</v>
      </c>
      <c r="L359" s="103" t="s">
        <v>621</v>
      </c>
      <c r="M359" s="103" t="s">
        <v>623</v>
      </c>
      <c r="N359" s="103" t="s">
        <v>623</v>
      </c>
      <c r="O359" s="103" t="s">
        <v>621</v>
      </c>
      <c r="P359" s="103" t="s">
        <v>621</v>
      </c>
      <c r="Q359" s="103" t="s">
        <v>621</v>
      </c>
      <c r="R359" s="103" t="s">
        <v>621</v>
      </c>
      <c r="S359" s="103" t="s">
        <v>622</v>
      </c>
      <c r="T359" s="103" t="s">
        <v>623</v>
      </c>
      <c r="U359" s="103" t="s">
        <v>621</v>
      </c>
      <c r="V359" s="103" t="s">
        <v>621</v>
      </c>
      <c r="W359" s="103" t="s">
        <v>621</v>
      </c>
      <c r="X359" s="103" t="s">
        <v>621</v>
      </c>
      <c r="Y359" s="103" t="s">
        <v>621</v>
      </c>
      <c r="Z359" s="103" t="s">
        <v>621</v>
      </c>
      <c r="AA359" s="103" t="s">
        <v>621</v>
      </c>
      <c r="AB359" s="103" t="s">
        <v>623</v>
      </c>
      <c r="AC359" s="103" t="s">
        <v>621</v>
      </c>
      <c r="AD359" s="103" t="s">
        <v>621</v>
      </c>
      <c r="AE359" s="103" t="s">
        <v>621</v>
      </c>
      <c r="AF359" s="103" t="s">
        <v>621</v>
      </c>
      <c r="AH359" s="103">
        <f t="shared" si="48"/>
        <v>23</v>
      </c>
      <c r="AI359" s="103">
        <f t="shared" si="48"/>
        <v>2</v>
      </c>
      <c r="AJ359" s="103">
        <f t="shared" si="48"/>
        <v>0</v>
      </c>
      <c r="AK359" s="103">
        <f t="shared" si="48"/>
        <v>4</v>
      </c>
      <c r="AL359" s="103">
        <f t="shared" si="48"/>
        <v>0</v>
      </c>
      <c r="AM359" s="103">
        <f t="shared" si="44"/>
        <v>25</v>
      </c>
      <c r="AO359" s="67">
        <v>17</v>
      </c>
      <c r="AP359" s="67">
        <v>6</v>
      </c>
      <c r="AQ359" s="67">
        <v>0</v>
      </c>
      <c r="AR359" s="67">
        <v>2</v>
      </c>
      <c r="AS359" s="67">
        <v>0</v>
      </c>
      <c r="AT359" s="67">
        <v>0</v>
      </c>
      <c r="AU359" s="67">
        <v>0</v>
      </c>
      <c r="AV359" s="67">
        <v>0</v>
      </c>
      <c r="AW359" s="67">
        <v>0</v>
      </c>
      <c r="AY359" s="67">
        <f t="shared" si="45"/>
        <v>22</v>
      </c>
    </row>
    <row r="360" spans="1:51" x14ac:dyDescent="0.25">
      <c r="A360" s="212">
        <v>1336</v>
      </c>
      <c r="B360" s="67" t="s">
        <v>374</v>
      </c>
      <c r="C360" s="67" t="s">
        <v>326</v>
      </c>
      <c r="D360" s="103" t="s">
        <v>621</v>
      </c>
      <c r="E360" s="103" t="s">
        <v>621</v>
      </c>
      <c r="F360" s="103" t="s">
        <v>621</v>
      </c>
      <c r="G360" s="103" t="s">
        <v>621</v>
      </c>
      <c r="H360" s="103" t="s">
        <v>621</v>
      </c>
      <c r="I360" s="103" t="s">
        <v>621</v>
      </c>
      <c r="J360" s="103" t="s">
        <v>621</v>
      </c>
      <c r="K360" s="103" t="s">
        <v>621</v>
      </c>
      <c r="L360" s="103" t="s">
        <v>621</v>
      </c>
      <c r="M360" s="103" t="s">
        <v>621</v>
      </c>
      <c r="N360" s="103" t="s">
        <v>621</v>
      </c>
      <c r="O360" s="103" t="s">
        <v>622</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623</v>
      </c>
      <c r="AC360" s="103" t="s">
        <v>621</v>
      </c>
      <c r="AD360" s="103" t="s">
        <v>621</v>
      </c>
      <c r="AE360" s="103" t="s">
        <v>621</v>
      </c>
      <c r="AF360" s="103" t="s">
        <v>621</v>
      </c>
      <c r="AH360" s="103">
        <f t="shared" si="48"/>
        <v>26</v>
      </c>
      <c r="AI360" s="103">
        <f t="shared" si="48"/>
        <v>2</v>
      </c>
      <c r="AJ360" s="103">
        <f t="shared" si="48"/>
        <v>0</v>
      </c>
      <c r="AK360" s="103">
        <f t="shared" si="48"/>
        <v>1</v>
      </c>
      <c r="AL360" s="103">
        <f t="shared" si="48"/>
        <v>0</v>
      </c>
      <c r="AM360" s="103">
        <f t="shared" si="44"/>
        <v>28</v>
      </c>
      <c r="AO360" s="67">
        <v>20</v>
      </c>
      <c r="AP360" s="67">
        <v>6</v>
      </c>
      <c r="AQ360" s="67">
        <v>0</v>
      </c>
      <c r="AR360" s="67">
        <v>0</v>
      </c>
      <c r="AS360" s="67">
        <v>2</v>
      </c>
      <c r="AT360" s="67">
        <v>0</v>
      </c>
      <c r="AU360" s="67">
        <v>0</v>
      </c>
      <c r="AV360" s="67">
        <v>0</v>
      </c>
      <c r="AW360" s="67">
        <v>0</v>
      </c>
      <c r="AY360" s="67">
        <f t="shared" si="45"/>
        <v>24</v>
      </c>
    </row>
    <row r="361" spans="1:51" x14ac:dyDescent="0.25">
      <c r="A361" s="212">
        <v>1337</v>
      </c>
      <c r="B361" s="67" t="s">
        <v>363</v>
      </c>
      <c r="C361" s="67" t="s">
        <v>326</v>
      </c>
      <c r="D361" s="103" t="s">
        <v>621</v>
      </c>
      <c r="E361" s="103" t="s">
        <v>621</v>
      </c>
      <c r="F361" s="103" t="s">
        <v>621</v>
      </c>
      <c r="G361" s="103" t="s">
        <v>621</v>
      </c>
      <c r="H361" s="103" t="s">
        <v>621</v>
      </c>
      <c r="I361" s="103" t="s">
        <v>621</v>
      </c>
      <c r="J361" s="103" t="s">
        <v>621</v>
      </c>
      <c r="K361" s="103" t="s">
        <v>621</v>
      </c>
      <c r="L361" s="103" t="s">
        <v>621</v>
      </c>
      <c r="M361" s="103" t="s">
        <v>621</v>
      </c>
      <c r="N361" s="103" t="s">
        <v>621</v>
      </c>
      <c r="O361" s="103" t="s">
        <v>622</v>
      </c>
      <c r="P361" s="103" t="s">
        <v>622</v>
      </c>
      <c r="Q361" s="103" t="s">
        <v>623</v>
      </c>
      <c r="R361" s="103" t="s">
        <v>621</v>
      </c>
      <c r="S361" s="103" t="s">
        <v>622</v>
      </c>
      <c r="T361" s="103" t="s">
        <v>623</v>
      </c>
      <c r="U361" s="103" t="s">
        <v>620</v>
      </c>
      <c r="V361" s="103" t="s">
        <v>621</v>
      </c>
      <c r="W361" s="103" t="s">
        <v>621</v>
      </c>
      <c r="X361" s="103" t="s">
        <v>621</v>
      </c>
      <c r="Y361" s="103" t="s">
        <v>623</v>
      </c>
      <c r="Z361" s="103" t="s">
        <v>621</v>
      </c>
      <c r="AA361" s="103" t="s">
        <v>621</v>
      </c>
      <c r="AB361" s="103" t="s">
        <v>621</v>
      </c>
      <c r="AC361" s="103" t="s">
        <v>621</v>
      </c>
      <c r="AD361" s="103" t="s">
        <v>621</v>
      </c>
      <c r="AE361" s="103" t="s">
        <v>623</v>
      </c>
      <c r="AF361" s="103" t="s">
        <v>621</v>
      </c>
      <c r="AH361" s="103">
        <f t="shared" si="48"/>
        <v>21</v>
      </c>
      <c r="AI361" s="103">
        <f t="shared" si="48"/>
        <v>3</v>
      </c>
      <c r="AJ361" s="103">
        <f t="shared" si="48"/>
        <v>1</v>
      </c>
      <c r="AK361" s="103">
        <f t="shared" si="48"/>
        <v>4</v>
      </c>
      <c r="AL361" s="103">
        <f t="shared" si="48"/>
        <v>0</v>
      </c>
      <c r="AM361" s="103">
        <f t="shared" si="44"/>
        <v>24</v>
      </c>
      <c r="AO361" s="67">
        <v>16</v>
      </c>
      <c r="AP361" s="67">
        <v>5</v>
      </c>
      <c r="AQ361" s="67">
        <v>0</v>
      </c>
      <c r="AR361" s="67">
        <v>1</v>
      </c>
      <c r="AS361" s="67">
        <v>2</v>
      </c>
      <c r="AT361" s="67">
        <v>0</v>
      </c>
      <c r="AU361" s="67">
        <v>1</v>
      </c>
      <c r="AV361" s="67">
        <v>0</v>
      </c>
      <c r="AW361" s="67">
        <v>0</v>
      </c>
      <c r="AY361" s="67">
        <f t="shared" si="45"/>
        <v>21.5</v>
      </c>
    </row>
    <row r="362" spans="1:51" x14ac:dyDescent="0.25">
      <c r="A362" s="212">
        <v>1338</v>
      </c>
      <c r="B362" s="67" t="s">
        <v>364</v>
      </c>
      <c r="C362" s="67" t="s">
        <v>326</v>
      </c>
      <c r="D362" s="103" t="s">
        <v>623</v>
      </c>
      <c r="E362" s="103" t="s">
        <v>621</v>
      </c>
      <c r="F362" s="103" t="s">
        <v>621</v>
      </c>
      <c r="G362" s="103" t="s">
        <v>623</v>
      </c>
      <c r="H362" s="103" t="s">
        <v>621</v>
      </c>
      <c r="I362" s="103" t="s">
        <v>621</v>
      </c>
      <c r="J362" s="103" t="s">
        <v>621</v>
      </c>
      <c r="K362" s="103" t="s">
        <v>621</v>
      </c>
      <c r="L362" s="103" t="s">
        <v>621</v>
      </c>
      <c r="M362" s="103" t="s">
        <v>623</v>
      </c>
      <c r="N362" s="103" t="s">
        <v>621</v>
      </c>
      <c r="O362" s="103" t="s">
        <v>622</v>
      </c>
      <c r="P362" s="103" t="s">
        <v>622</v>
      </c>
      <c r="Q362" s="103" t="s">
        <v>621</v>
      </c>
      <c r="R362" s="103" t="s">
        <v>621</v>
      </c>
      <c r="S362" s="103" t="s">
        <v>621</v>
      </c>
      <c r="T362" s="103" t="s">
        <v>621</v>
      </c>
      <c r="U362" s="103" t="s">
        <v>621</v>
      </c>
      <c r="V362" s="103" t="s">
        <v>621</v>
      </c>
      <c r="W362" s="103" t="s">
        <v>621</v>
      </c>
      <c r="X362" s="103" t="s">
        <v>620</v>
      </c>
      <c r="Y362" s="103" t="s">
        <v>621</v>
      </c>
      <c r="Z362" s="103" t="s">
        <v>621</v>
      </c>
      <c r="AA362" s="103" t="s">
        <v>621</v>
      </c>
      <c r="AB362" s="103" t="s">
        <v>623</v>
      </c>
      <c r="AC362" s="103" t="s">
        <v>620</v>
      </c>
      <c r="AD362" s="103" t="s">
        <v>621</v>
      </c>
      <c r="AE362" s="103" t="s">
        <v>621</v>
      </c>
      <c r="AF362" s="103" t="s">
        <v>621</v>
      </c>
      <c r="AH362" s="103">
        <f t="shared" si="48"/>
        <v>21</v>
      </c>
      <c r="AI362" s="103">
        <f t="shared" si="48"/>
        <v>2</v>
      </c>
      <c r="AJ362" s="103">
        <f t="shared" si="48"/>
        <v>2</v>
      </c>
      <c r="AK362" s="103">
        <f t="shared" si="48"/>
        <v>4</v>
      </c>
      <c r="AL362" s="103">
        <f t="shared" si="48"/>
        <v>0</v>
      </c>
      <c r="AM362" s="103">
        <f t="shared" si="44"/>
        <v>23</v>
      </c>
      <c r="AO362" s="67">
        <v>16</v>
      </c>
      <c r="AP362" s="67">
        <v>5</v>
      </c>
      <c r="AQ362" s="67">
        <v>0</v>
      </c>
      <c r="AR362" s="67">
        <v>0</v>
      </c>
      <c r="AS362" s="67">
        <v>2</v>
      </c>
      <c r="AT362" s="67">
        <v>0</v>
      </c>
      <c r="AU362" s="67">
        <v>2</v>
      </c>
      <c r="AV362" s="67">
        <v>0</v>
      </c>
      <c r="AW362" s="67">
        <v>0</v>
      </c>
      <c r="AY362" s="67">
        <f t="shared" si="45"/>
        <v>21.5</v>
      </c>
    </row>
    <row r="363" spans="1:51" x14ac:dyDescent="0.25">
      <c r="A363" s="212">
        <v>1339</v>
      </c>
      <c r="B363" s="67" t="s">
        <v>343</v>
      </c>
      <c r="C363" s="67"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622</v>
      </c>
      <c r="P363" s="103" t="s">
        <v>622</v>
      </c>
      <c r="Q363" s="103" t="s">
        <v>623</v>
      </c>
      <c r="R363" s="103" t="s">
        <v>621</v>
      </c>
      <c r="S363" s="103" t="s">
        <v>621</v>
      </c>
      <c r="T363" s="103" t="s">
        <v>623</v>
      </c>
      <c r="U363" s="103" t="s">
        <v>623</v>
      </c>
      <c r="V363" s="103" t="s">
        <v>621</v>
      </c>
      <c r="W363" s="103" t="s">
        <v>621</v>
      </c>
      <c r="X363" s="103" t="s">
        <v>621</v>
      </c>
      <c r="Y363" s="103" t="s">
        <v>623</v>
      </c>
      <c r="Z363" s="103" t="s">
        <v>621</v>
      </c>
      <c r="AA363" s="103" t="s">
        <v>621</v>
      </c>
      <c r="AB363" s="103" t="s">
        <v>621</v>
      </c>
      <c r="AC363" s="103" t="s">
        <v>621</v>
      </c>
      <c r="AD363" s="103" t="s">
        <v>621</v>
      </c>
      <c r="AE363" s="103" t="s">
        <v>621</v>
      </c>
      <c r="AF363" s="103" t="s">
        <v>621</v>
      </c>
      <c r="AH363" s="103">
        <f t="shared" si="48"/>
        <v>23</v>
      </c>
      <c r="AI363" s="103">
        <f t="shared" si="48"/>
        <v>2</v>
      </c>
      <c r="AJ363" s="103">
        <f t="shared" si="48"/>
        <v>0</v>
      </c>
      <c r="AK363" s="103">
        <f t="shared" si="48"/>
        <v>4</v>
      </c>
      <c r="AL363" s="103">
        <f t="shared" si="48"/>
        <v>0</v>
      </c>
      <c r="AM363" s="103">
        <f t="shared" si="44"/>
        <v>25</v>
      </c>
      <c r="AO363" s="67">
        <v>18</v>
      </c>
      <c r="AP363" s="67">
        <v>5</v>
      </c>
      <c r="AQ363" s="67">
        <v>0</v>
      </c>
      <c r="AR363" s="67">
        <v>0</v>
      </c>
      <c r="AS363" s="67">
        <v>2</v>
      </c>
      <c r="AT363" s="67">
        <v>0</v>
      </c>
      <c r="AU363" s="67">
        <v>0</v>
      </c>
      <c r="AV363" s="67">
        <v>0</v>
      </c>
      <c r="AW363" s="67">
        <v>0</v>
      </c>
      <c r="AY363" s="67">
        <f t="shared" si="45"/>
        <v>21.5</v>
      </c>
    </row>
    <row r="364" spans="1:51" x14ac:dyDescent="0.25">
      <c r="A364" s="212">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621</v>
      </c>
      <c r="O364" s="103" t="s">
        <v>621</v>
      </c>
      <c r="P364" s="103" t="s">
        <v>621</v>
      </c>
      <c r="Q364" s="103" t="s">
        <v>623</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H364" s="103">
        <f t="shared" ref="AH364:AL373" si="49">COUNTIF($D364:$AF364,AH$3)</f>
        <v>27</v>
      </c>
      <c r="AI364" s="103">
        <f t="shared" si="49"/>
        <v>0</v>
      </c>
      <c r="AJ364" s="103">
        <f t="shared" si="49"/>
        <v>0</v>
      </c>
      <c r="AK364" s="103">
        <f t="shared" si="49"/>
        <v>2</v>
      </c>
      <c r="AL364" s="103">
        <f t="shared" si="49"/>
        <v>0</v>
      </c>
      <c r="AM364" s="103">
        <f t="shared" si="44"/>
        <v>27</v>
      </c>
      <c r="AO364" s="67">
        <v>19</v>
      </c>
      <c r="AP364" s="67">
        <v>8</v>
      </c>
      <c r="AQ364" s="67">
        <v>0</v>
      </c>
      <c r="AR364" s="67">
        <v>0</v>
      </c>
      <c r="AS364" s="67">
        <v>0</v>
      </c>
      <c r="AT364" s="67">
        <v>0</v>
      </c>
      <c r="AU364" s="67">
        <v>0</v>
      </c>
      <c r="AV364" s="67">
        <v>0</v>
      </c>
      <c r="AW364" s="67">
        <v>0</v>
      </c>
      <c r="AY364" s="67">
        <f t="shared" si="45"/>
        <v>23</v>
      </c>
    </row>
    <row r="365" spans="1:51" x14ac:dyDescent="0.25">
      <c r="A365" s="212">
        <v>1341</v>
      </c>
      <c r="B365" s="67" t="s">
        <v>366</v>
      </c>
      <c r="C365" s="67" t="s">
        <v>326</v>
      </c>
      <c r="D365" s="103" t="s">
        <v>621</v>
      </c>
      <c r="E365" s="103" t="s">
        <v>621</v>
      </c>
      <c r="F365" s="103" t="s">
        <v>621</v>
      </c>
      <c r="G365" s="103" t="s">
        <v>622</v>
      </c>
      <c r="H365" s="103" t="s">
        <v>621</v>
      </c>
      <c r="I365" s="103" t="s">
        <v>621</v>
      </c>
      <c r="J365" s="103" t="s">
        <v>621</v>
      </c>
      <c r="K365" s="103" t="s">
        <v>622</v>
      </c>
      <c r="L365" s="103" t="s">
        <v>621</v>
      </c>
      <c r="M365" s="103" t="s">
        <v>623</v>
      </c>
      <c r="N365" s="103" t="s">
        <v>621</v>
      </c>
      <c r="O365" s="103" t="s">
        <v>622</v>
      </c>
      <c r="P365" s="103" t="s">
        <v>622</v>
      </c>
      <c r="Q365" s="103" t="s">
        <v>623</v>
      </c>
      <c r="R365" s="103" t="s">
        <v>623</v>
      </c>
      <c r="S365" s="103" t="s">
        <v>622</v>
      </c>
      <c r="T365" s="103" t="s">
        <v>621</v>
      </c>
      <c r="U365" s="103" t="s">
        <v>621</v>
      </c>
      <c r="V365" s="103" t="s">
        <v>621</v>
      </c>
      <c r="W365" s="103" t="s">
        <v>621</v>
      </c>
      <c r="X365" s="103" t="s">
        <v>621</v>
      </c>
      <c r="Y365" s="103" t="s">
        <v>621</v>
      </c>
      <c r="Z365" s="103" t="s">
        <v>621</v>
      </c>
      <c r="AA365" s="103" t="s">
        <v>621</v>
      </c>
      <c r="AB365" s="103" t="s">
        <v>621</v>
      </c>
      <c r="AC365" s="103" t="s">
        <v>621</v>
      </c>
      <c r="AD365" s="103" t="s">
        <v>621</v>
      </c>
      <c r="AE365" s="103" t="s">
        <v>622</v>
      </c>
      <c r="AF365" s="103" t="s">
        <v>621</v>
      </c>
      <c r="AH365" s="103">
        <f t="shared" si="49"/>
        <v>20</v>
      </c>
      <c r="AI365" s="103">
        <f t="shared" si="49"/>
        <v>6</v>
      </c>
      <c r="AJ365" s="103">
        <f t="shared" si="49"/>
        <v>0</v>
      </c>
      <c r="AK365" s="103">
        <f t="shared" si="49"/>
        <v>3</v>
      </c>
      <c r="AL365" s="103">
        <f t="shared" si="49"/>
        <v>0</v>
      </c>
      <c r="AM365" s="103">
        <f t="shared" si="44"/>
        <v>26</v>
      </c>
      <c r="AO365" s="67">
        <v>14</v>
      </c>
      <c r="AP365" s="67">
        <v>6</v>
      </c>
      <c r="AQ365" s="67">
        <v>0</v>
      </c>
      <c r="AR365" s="67">
        <v>4</v>
      </c>
      <c r="AS365" s="67">
        <v>2</v>
      </c>
      <c r="AT365" s="67">
        <v>0</v>
      </c>
      <c r="AU365" s="67">
        <v>0</v>
      </c>
      <c r="AV365" s="67">
        <v>0</v>
      </c>
      <c r="AW365" s="67">
        <v>0</v>
      </c>
      <c r="AY365" s="67">
        <f t="shared" si="45"/>
        <v>22</v>
      </c>
    </row>
    <row r="366" spans="1:51" x14ac:dyDescent="0.25">
      <c r="A366" s="212">
        <v>1342</v>
      </c>
      <c r="B366" s="67" t="s">
        <v>367</v>
      </c>
      <c r="C366" s="67" t="s">
        <v>326</v>
      </c>
      <c r="D366" s="103" t="s">
        <v>621</v>
      </c>
      <c r="E366" s="103" t="s">
        <v>621</v>
      </c>
      <c r="F366" s="103" t="s">
        <v>621</v>
      </c>
      <c r="G366" s="103" t="s">
        <v>621</v>
      </c>
      <c r="H366" s="103" t="s">
        <v>621</v>
      </c>
      <c r="I366" s="103" t="s">
        <v>621</v>
      </c>
      <c r="J366" s="103" t="s">
        <v>621</v>
      </c>
      <c r="K366" s="103" t="s">
        <v>621</v>
      </c>
      <c r="L366" s="103" t="s">
        <v>621</v>
      </c>
      <c r="M366" s="103" t="s">
        <v>621</v>
      </c>
      <c r="N366" s="103" t="s">
        <v>623</v>
      </c>
      <c r="O366" s="103" t="s">
        <v>622</v>
      </c>
      <c r="P366" s="103" t="s">
        <v>622</v>
      </c>
      <c r="Q366" s="103" t="s">
        <v>621</v>
      </c>
      <c r="R366" s="103" t="s">
        <v>621</v>
      </c>
      <c r="S366" s="103" t="s">
        <v>622</v>
      </c>
      <c r="T366" s="103" t="s">
        <v>621</v>
      </c>
      <c r="U366" s="103" t="s">
        <v>621</v>
      </c>
      <c r="V366" s="103" t="s">
        <v>621</v>
      </c>
      <c r="W366" s="103" t="s">
        <v>621</v>
      </c>
      <c r="X366" s="103" t="s">
        <v>621</v>
      </c>
      <c r="Y366" s="103" t="s">
        <v>621</v>
      </c>
      <c r="Z366" s="103" t="s">
        <v>621</v>
      </c>
      <c r="AA366" s="103" t="s">
        <v>621</v>
      </c>
      <c r="AB366" s="103" t="s">
        <v>623</v>
      </c>
      <c r="AC366" s="103" t="s">
        <v>621</v>
      </c>
      <c r="AD366" s="103" t="s">
        <v>623</v>
      </c>
      <c r="AE366" s="103" t="s">
        <v>621</v>
      </c>
      <c r="AF366" s="103" t="s">
        <v>621</v>
      </c>
      <c r="AH366" s="103">
        <f t="shared" si="49"/>
        <v>23</v>
      </c>
      <c r="AI366" s="103">
        <f t="shared" si="49"/>
        <v>3</v>
      </c>
      <c r="AJ366" s="103">
        <f t="shared" si="49"/>
        <v>0</v>
      </c>
      <c r="AK366" s="103">
        <f t="shared" si="49"/>
        <v>3</v>
      </c>
      <c r="AL366" s="103">
        <f t="shared" si="49"/>
        <v>0</v>
      </c>
      <c r="AM366" s="103">
        <f t="shared" si="44"/>
        <v>26</v>
      </c>
      <c r="AO366" s="67">
        <v>17</v>
      </c>
      <c r="AP366" s="67">
        <v>6</v>
      </c>
      <c r="AQ366" s="67">
        <v>0</v>
      </c>
      <c r="AR366" s="67">
        <v>1</v>
      </c>
      <c r="AS366" s="67">
        <v>2</v>
      </c>
      <c r="AT366" s="67">
        <v>0</v>
      </c>
      <c r="AU366" s="67">
        <v>0</v>
      </c>
      <c r="AV366" s="67">
        <v>0</v>
      </c>
      <c r="AW366" s="67">
        <v>0</v>
      </c>
      <c r="AY366" s="67">
        <f t="shared" si="45"/>
        <v>22</v>
      </c>
    </row>
    <row r="367" spans="1:51" x14ac:dyDescent="0.25">
      <c r="A367" s="212">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623</v>
      </c>
      <c r="N367" s="103" t="s">
        <v>621</v>
      </c>
      <c r="O367" s="103" t="s">
        <v>622</v>
      </c>
      <c r="P367" s="103" t="s">
        <v>622</v>
      </c>
      <c r="Q367" s="103" t="s">
        <v>621</v>
      </c>
      <c r="R367" s="103" t="s">
        <v>621</v>
      </c>
      <c r="S367" s="103" t="s">
        <v>622</v>
      </c>
      <c r="T367" s="103" t="s">
        <v>621</v>
      </c>
      <c r="U367" s="103" t="s">
        <v>621</v>
      </c>
      <c r="V367" s="103" t="s">
        <v>621</v>
      </c>
      <c r="W367" s="103" t="s">
        <v>621</v>
      </c>
      <c r="X367" s="103" t="s">
        <v>621</v>
      </c>
      <c r="Y367" s="103" t="s">
        <v>621</v>
      </c>
      <c r="Z367" s="103" t="s">
        <v>621</v>
      </c>
      <c r="AA367" s="103" t="s">
        <v>621</v>
      </c>
      <c r="AB367" s="103" t="s">
        <v>621</v>
      </c>
      <c r="AC367" s="103" t="s">
        <v>621</v>
      </c>
      <c r="AD367" s="103" t="s">
        <v>621</v>
      </c>
      <c r="AE367" s="103" t="s">
        <v>621</v>
      </c>
      <c r="AF367" s="103" t="s">
        <v>621</v>
      </c>
      <c r="AH367" s="103">
        <f t="shared" si="49"/>
        <v>25</v>
      </c>
      <c r="AI367" s="103">
        <f t="shared" si="49"/>
        <v>3</v>
      </c>
      <c r="AJ367" s="103">
        <f t="shared" si="49"/>
        <v>0</v>
      </c>
      <c r="AK367" s="103">
        <f t="shared" si="49"/>
        <v>1</v>
      </c>
      <c r="AL367" s="103">
        <f t="shared" si="49"/>
        <v>0</v>
      </c>
      <c r="AM367" s="103">
        <f t="shared" si="44"/>
        <v>28</v>
      </c>
      <c r="AO367" s="67">
        <v>19</v>
      </c>
      <c r="AP367" s="67">
        <v>6</v>
      </c>
      <c r="AQ367" s="67">
        <v>0</v>
      </c>
      <c r="AR367" s="67">
        <v>1</v>
      </c>
      <c r="AS367" s="67">
        <v>2</v>
      </c>
      <c r="AT367" s="67">
        <v>0</v>
      </c>
      <c r="AU367" s="67">
        <v>0</v>
      </c>
      <c r="AV367" s="67">
        <v>0</v>
      </c>
      <c r="AW367" s="67">
        <v>0</v>
      </c>
      <c r="AY367" s="67">
        <f t="shared" si="45"/>
        <v>24</v>
      </c>
    </row>
    <row r="368" spans="1:51" x14ac:dyDescent="0.25">
      <c r="A368" s="212">
        <v>1344</v>
      </c>
      <c r="B368" s="67" t="s">
        <v>369</v>
      </c>
      <c r="C368" s="67" t="s">
        <v>326</v>
      </c>
      <c r="D368" s="103" t="s">
        <v>621</v>
      </c>
      <c r="E368" s="103" t="s">
        <v>621</v>
      </c>
      <c r="F368" s="103" t="s">
        <v>621</v>
      </c>
      <c r="G368" s="103" t="s">
        <v>621</v>
      </c>
      <c r="H368" s="103" t="s">
        <v>621</v>
      </c>
      <c r="I368" s="103" t="s">
        <v>621</v>
      </c>
      <c r="J368" s="103" t="s">
        <v>621</v>
      </c>
      <c r="K368" s="103" t="s">
        <v>621</v>
      </c>
      <c r="L368" s="103" t="s">
        <v>621</v>
      </c>
      <c r="M368" s="103" t="s">
        <v>623</v>
      </c>
      <c r="N368" s="103" t="s">
        <v>623</v>
      </c>
      <c r="O368" s="103" t="s">
        <v>622</v>
      </c>
      <c r="P368" s="103" t="s">
        <v>622</v>
      </c>
      <c r="Q368" s="103" t="s">
        <v>621</v>
      </c>
      <c r="R368" s="103" t="s">
        <v>621</v>
      </c>
      <c r="S368" s="103" t="s">
        <v>622</v>
      </c>
      <c r="T368" s="103" t="s">
        <v>621</v>
      </c>
      <c r="U368" s="103" t="s">
        <v>621</v>
      </c>
      <c r="V368" s="103" t="s">
        <v>621</v>
      </c>
      <c r="W368" s="103" t="s">
        <v>622</v>
      </c>
      <c r="X368" s="103" t="s">
        <v>621</v>
      </c>
      <c r="Y368" s="103" t="s">
        <v>623</v>
      </c>
      <c r="Z368" s="103" t="s">
        <v>621</v>
      </c>
      <c r="AA368" s="103" t="s">
        <v>621</v>
      </c>
      <c r="AB368" s="103" t="s">
        <v>621</v>
      </c>
      <c r="AC368" s="103" t="s">
        <v>621</v>
      </c>
      <c r="AD368" s="103" t="s">
        <v>621</v>
      </c>
      <c r="AE368" s="103" t="s">
        <v>623</v>
      </c>
      <c r="AF368" s="103" t="s">
        <v>621</v>
      </c>
      <c r="AH368" s="103">
        <f t="shared" si="49"/>
        <v>21</v>
      </c>
      <c r="AI368" s="103">
        <f t="shared" si="49"/>
        <v>4</v>
      </c>
      <c r="AJ368" s="103">
        <f t="shared" si="49"/>
        <v>0</v>
      </c>
      <c r="AK368" s="103">
        <f t="shared" si="49"/>
        <v>4</v>
      </c>
      <c r="AL368" s="103">
        <f t="shared" si="49"/>
        <v>0</v>
      </c>
      <c r="AM368" s="103">
        <f t="shared" si="44"/>
        <v>25</v>
      </c>
      <c r="AO368" s="67">
        <v>16</v>
      </c>
      <c r="AP368" s="67">
        <v>5</v>
      </c>
      <c r="AQ368" s="67">
        <v>0</v>
      </c>
      <c r="AR368" s="67">
        <v>2</v>
      </c>
      <c r="AS368" s="67">
        <v>2</v>
      </c>
      <c r="AT368" s="67">
        <v>0</v>
      </c>
      <c r="AU368" s="67">
        <v>0</v>
      </c>
      <c r="AV368" s="67">
        <v>0</v>
      </c>
      <c r="AW368" s="67">
        <v>0</v>
      </c>
      <c r="AY368" s="67">
        <f t="shared" si="45"/>
        <v>21.5</v>
      </c>
    </row>
    <row r="369" spans="1:51" x14ac:dyDescent="0.25">
      <c r="A369" s="212">
        <v>1345</v>
      </c>
      <c r="B369" s="67" t="s">
        <v>370</v>
      </c>
      <c r="C369" s="67" t="s">
        <v>326</v>
      </c>
      <c r="D369" s="103" t="s">
        <v>621</v>
      </c>
      <c r="E369" s="103" t="s">
        <v>621</v>
      </c>
      <c r="F369" s="103" t="s">
        <v>621</v>
      </c>
      <c r="G369" s="103" t="s">
        <v>621</v>
      </c>
      <c r="H369" s="103" t="s">
        <v>621</v>
      </c>
      <c r="I369" s="103" t="s">
        <v>621</v>
      </c>
      <c r="J369" s="103" t="s">
        <v>621</v>
      </c>
      <c r="K369" s="103" t="s">
        <v>621</v>
      </c>
      <c r="L369" s="103" t="s">
        <v>621</v>
      </c>
      <c r="M369" s="103" t="s">
        <v>621</v>
      </c>
      <c r="N369" s="103" t="s">
        <v>623</v>
      </c>
      <c r="O369" s="103" t="s">
        <v>622</v>
      </c>
      <c r="P369" s="103" t="s">
        <v>621</v>
      </c>
      <c r="Q369" s="103" t="s">
        <v>621</v>
      </c>
      <c r="R369" s="103" t="s">
        <v>621</v>
      </c>
      <c r="S369" s="103" t="s">
        <v>621</v>
      </c>
      <c r="T369" s="103" t="s">
        <v>621</v>
      </c>
      <c r="U369" s="103" t="s">
        <v>621</v>
      </c>
      <c r="V369" s="103" t="s">
        <v>621</v>
      </c>
      <c r="W369" s="103" t="s">
        <v>621</v>
      </c>
      <c r="X369" s="103" t="s">
        <v>621</v>
      </c>
      <c r="Y369" s="103" t="s">
        <v>621</v>
      </c>
      <c r="Z369" s="103" t="s">
        <v>621</v>
      </c>
      <c r="AA369" s="103" t="s">
        <v>621</v>
      </c>
      <c r="AB369" s="103" t="s">
        <v>621</v>
      </c>
      <c r="AC369" s="103" t="s">
        <v>621</v>
      </c>
      <c r="AD369" s="103" t="s">
        <v>621</v>
      </c>
      <c r="AE369" s="103" t="s">
        <v>621</v>
      </c>
      <c r="AF369" s="103" t="s">
        <v>621</v>
      </c>
      <c r="AH369" s="103">
        <f t="shared" si="49"/>
        <v>27</v>
      </c>
      <c r="AI369" s="103">
        <f t="shared" si="49"/>
        <v>1</v>
      </c>
      <c r="AJ369" s="103">
        <f t="shared" si="49"/>
        <v>0</v>
      </c>
      <c r="AK369" s="103">
        <f t="shared" si="49"/>
        <v>1</v>
      </c>
      <c r="AL369" s="103">
        <f t="shared" si="49"/>
        <v>0</v>
      </c>
      <c r="AM369" s="103">
        <f t="shared" si="44"/>
        <v>28</v>
      </c>
      <c r="AO369" s="67">
        <v>19</v>
      </c>
      <c r="AP369" s="67">
        <v>8</v>
      </c>
      <c r="AQ369" s="67">
        <v>0</v>
      </c>
      <c r="AR369" s="67">
        <v>0</v>
      </c>
      <c r="AS369" s="67">
        <v>1</v>
      </c>
      <c r="AT369" s="67">
        <v>0</v>
      </c>
      <c r="AU369" s="67">
        <v>0</v>
      </c>
      <c r="AV369" s="67">
        <v>0</v>
      </c>
      <c r="AW369" s="67">
        <v>0</v>
      </c>
      <c r="AY369" s="67">
        <f t="shared" si="45"/>
        <v>23.5</v>
      </c>
    </row>
    <row r="370" spans="1:51" x14ac:dyDescent="0.25">
      <c r="A370" s="212">
        <v>1346</v>
      </c>
      <c r="B370" s="67" t="s">
        <v>371</v>
      </c>
      <c r="C370" s="67" t="s">
        <v>326</v>
      </c>
      <c r="D370" s="103" t="s">
        <v>621</v>
      </c>
      <c r="E370" s="103" t="s">
        <v>621</v>
      </c>
      <c r="F370" s="103" t="s">
        <v>621</v>
      </c>
      <c r="G370" s="103" t="s">
        <v>622</v>
      </c>
      <c r="H370" s="103" t="s">
        <v>621</v>
      </c>
      <c r="I370" s="103" t="s">
        <v>622</v>
      </c>
      <c r="J370" s="103" t="s">
        <v>621</v>
      </c>
      <c r="K370" s="103" t="s">
        <v>622</v>
      </c>
      <c r="L370" s="103" t="s">
        <v>621</v>
      </c>
      <c r="M370" s="103" t="s">
        <v>621</v>
      </c>
      <c r="N370" s="103" t="s">
        <v>623</v>
      </c>
      <c r="O370" s="103" t="s">
        <v>622</v>
      </c>
      <c r="P370" s="103" t="s">
        <v>622</v>
      </c>
      <c r="Q370" s="103" t="s">
        <v>621</v>
      </c>
      <c r="R370" s="103" t="s">
        <v>621</v>
      </c>
      <c r="S370" s="103" t="s">
        <v>622</v>
      </c>
      <c r="T370" s="103" t="s">
        <v>621</v>
      </c>
      <c r="U370" s="103" t="s">
        <v>621</v>
      </c>
      <c r="V370" s="103" t="s">
        <v>621</v>
      </c>
      <c r="W370" s="103" t="s">
        <v>621</v>
      </c>
      <c r="X370" s="103" t="s">
        <v>621</v>
      </c>
      <c r="Y370" s="103" t="s">
        <v>621</v>
      </c>
      <c r="Z370" s="103" t="s">
        <v>621</v>
      </c>
      <c r="AA370" s="103" t="s">
        <v>621</v>
      </c>
      <c r="AB370" s="103" t="s">
        <v>621</v>
      </c>
      <c r="AC370" s="103" t="s">
        <v>621</v>
      </c>
      <c r="AD370" s="103" t="s">
        <v>621</v>
      </c>
      <c r="AE370" s="103" t="s">
        <v>622</v>
      </c>
      <c r="AF370" s="103" t="s">
        <v>621</v>
      </c>
      <c r="AH370" s="103">
        <f t="shared" si="49"/>
        <v>21</v>
      </c>
      <c r="AI370" s="103">
        <f t="shared" si="49"/>
        <v>7</v>
      </c>
      <c r="AJ370" s="103">
        <f t="shared" si="49"/>
        <v>0</v>
      </c>
      <c r="AK370" s="103">
        <f t="shared" si="49"/>
        <v>1</v>
      </c>
      <c r="AL370" s="103">
        <f t="shared" si="49"/>
        <v>0</v>
      </c>
      <c r="AM370" s="103">
        <f t="shared" si="44"/>
        <v>28</v>
      </c>
      <c r="AO370" s="67">
        <v>14</v>
      </c>
      <c r="AP370" s="67">
        <v>7</v>
      </c>
      <c r="AQ370" s="67">
        <v>0</v>
      </c>
      <c r="AR370" s="67">
        <v>5</v>
      </c>
      <c r="AS370" s="67">
        <v>2</v>
      </c>
      <c r="AT370" s="67">
        <v>0</v>
      </c>
      <c r="AU370" s="67">
        <v>0</v>
      </c>
      <c r="AV370" s="67">
        <v>0</v>
      </c>
      <c r="AW370" s="67">
        <v>0</v>
      </c>
      <c r="AY370" s="67">
        <f t="shared" si="45"/>
        <v>23.5</v>
      </c>
    </row>
    <row r="371" spans="1:51" x14ac:dyDescent="0.25">
      <c r="A371" s="212">
        <v>1347</v>
      </c>
      <c r="B371" s="67" t="s">
        <v>350</v>
      </c>
      <c r="C371" s="67" t="s">
        <v>326</v>
      </c>
      <c r="D371" s="103" t="s">
        <v>621</v>
      </c>
      <c r="E371" s="103" t="s">
        <v>621</v>
      </c>
      <c r="F371" s="103" t="s">
        <v>621</v>
      </c>
      <c r="G371" s="103" t="s">
        <v>621</v>
      </c>
      <c r="H371" s="103" t="s">
        <v>621</v>
      </c>
      <c r="I371" s="103" t="s">
        <v>621</v>
      </c>
      <c r="J371" s="103" t="s">
        <v>621</v>
      </c>
      <c r="K371" s="103" t="s">
        <v>622</v>
      </c>
      <c r="L371" s="103" t="s">
        <v>621</v>
      </c>
      <c r="M371" s="103" t="s">
        <v>621</v>
      </c>
      <c r="N371" s="103" t="s">
        <v>621</v>
      </c>
      <c r="O371" s="103" t="s">
        <v>622</v>
      </c>
      <c r="P371" s="103" t="s">
        <v>622</v>
      </c>
      <c r="Q371" s="103" t="s">
        <v>621</v>
      </c>
      <c r="R371" s="103" t="s">
        <v>621</v>
      </c>
      <c r="S371" s="103" t="s">
        <v>622</v>
      </c>
      <c r="T371" s="103" t="s">
        <v>621</v>
      </c>
      <c r="U371" s="103" t="s">
        <v>621</v>
      </c>
      <c r="V371" s="103" t="s">
        <v>622</v>
      </c>
      <c r="W371" s="103" t="s">
        <v>621</v>
      </c>
      <c r="X371" s="103" t="s">
        <v>620</v>
      </c>
      <c r="Y371" s="103" t="s">
        <v>621</v>
      </c>
      <c r="Z371" s="103" t="s">
        <v>621</v>
      </c>
      <c r="AA371" s="103" t="s">
        <v>621</v>
      </c>
      <c r="AB371" s="103" t="s">
        <v>621</v>
      </c>
      <c r="AC371" s="103" t="s">
        <v>621</v>
      </c>
      <c r="AD371" s="103" t="s">
        <v>621</v>
      </c>
      <c r="AE371" s="103" t="s">
        <v>621</v>
      </c>
      <c r="AF371" s="103" t="s">
        <v>621</v>
      </c>
      <c r="AH371" s="103">
        <f t="shared" si="49"/>
        <v>23</v>
      </c>
      <c r="AI371" s="103">
        <f t="shared" si="49"/>
        <v>5</v>
      </c>
      <c r="AJ371" s="103">
        <f t="shared" si="49"/>
        <v>1</v>
      </c>
      <c r="AK371" s="103">
        <f t="shared" si="49"/>
        <v>0</v>
      </c>
      <c r="AL371" s="103">
        <f t="shared" si="49"/>
        <v>0</v>
      </c>
      <c r="AM371" s="103">
        <f t="shared" si="44"/>
        <v>28</v>
      </c>
      <c r="AO371" s="67">
        <v>17</v>
      </c>
      <c r="AP371" s="67">
        <v>6</v>
      </c>
      <c r="AQ371" s="67">
        <v>0</v>
      </c>
      <c r="AR371" s="67">
        <v>2</v>
      </c>
      <c r="AS371" s="67">
        <v>3</v>
      </c>
      <c r="AT371" s="67">
        <v>0</v>
      </c>
      <c r="AU371" s="67">
        <v>1</v>
      </c>
      <c r="AV371" s="67">
        <v>0</v>
      </c>
      <c r="AW371" s="67">
        <v>0</v>
      </c>
      <c r="AY371" s="67">
        <f t="shared" si="45"/>
        <v>24.5</v>
      </c>
    </row>
    <row r="372" spans="1:51" x14ac:dyDescent="0.25">
      <c r="A372" s="212">
        <v>1348</v>
      </c>
      <c r="B372" s="67" t="s">
        <v>372</v>
      </c>
      <c r="C372" s="67" t="s">
        <v>326</v>
      </c>
      <c r="D372" s="103" t="s">
        <v>621</v>
      </c>
      <c r="E372" s="103" t="s">
        <v>623</v>
      </c>
      <c r="F372" s="103" t="s">
        <v>621</v>
      </c>
      <c r="G372" s="103" t="s">
        <v>621</v>
      </c>
      <c r="H372" s="103" t="s">
        <v>621</v>
      </c>
      <c r="I372" s="103" t="s">
        <v>621</v>
      </c>
      <c r="J372" s="103" t="s">
        <v>621</v>
      </c>
      <c r="K372" s="103" t="s">
        <v>621</v>
      </c>
      <c r="L372" s="103" t="s">
        <v>621</v>
      </c>
      <c r="M372" s="103" t="s">
        <v>621</v>
      </c>
      <c r="N372" s="103" t="s">
        <v>621</v>
      </c>
      <c r="O372" s="103" t="s">
        <v>622</v>
      </c>
      <c r="P372" s="103" t="s">
        <v>622</v>
      </c>
      <c r="Q372" s="103" t="s">
        <v>621</v>
      </c>
      <c r="R372" s="103" t="s">
        <v>621</v>
      </c>
      <c r="S372" s="103" t="s">
        <v>622</v>
      </c>
      <c r="T372" s="103" t="s">
        <v>621</v>
      </c>
      <c r="U372" s="103" t="s">
        <v>621</v>
      </c>
      <c r="V372" s="103" t="s">
        <v>622</v>
      </c>
      <c r="W372" s="103" t="s">
        <v>621</v>
      </c>
      <c r="X372" s="103" t="s">
        <v>621</v>
      </c>
      <c r="Y372" s="103" t="s">
        <v>621</v>
      </c>
      <c r="Z372" s="103" t="s">
        <v>621</v>
      </c>
      <c r="AA372" s="103" t="s">
        <v>621</v>
      </c>
      <c r="AB372" s="103" t="s">
        <v>623</v>
      </c>
      <c r="AC372" s="103" t="s">
        <v>621</v>
      </c>
      <c r="AD372" s="103" t="s">
        <v>621</v>
      </c>
      <c r="AE372" s="103" t="s">
        <v>621</v>
      </c>
      <c r="AF372" s="103" t="s">
        <v>621</v>
      </c>
      <c r="AH372" s="103">
        <f t="shared" si="49"/>
        <v>23</v>
      </c>
      <c r="AI372" s="103">
        <f t="shared" si="49"/>
        <v>4</v>
      </c>
      <c r="AJ372" s="103">
        <f t="shared" si="49"/>
        <v>0</v>
      </c>
      <c r="AK372" s="103">
        <f t="shared" si="49"/>
        <v>2</v>
      </c>
      <c r="AL372" s="103">
        <f t="shared" si="49"/>
        <v>0</v>
      </c>
      <c r="AM372" s="103">
        <f t="shared" si="44"/>
        <v>27</v>
      </c>
      <c r="AO372" s="67">
        <v>18</v>
      </c>
      <c r="AP372" s="67">
        <v>5</v>
      </c>
      <c r="AQ372" s="67">
        <v>0</v>
      </c>
      <c r="AR372" s="67">
        <v>1</v>
      </c>
      <c r="AS372" s="67">
        <v>3</v>
      </c>
      <c r="AT372" s="67">
        <v>0</v>
      </c>
      <c r="AU372" s="67">
        <v>0</v>
      </c>
      <c r="AV372" s="67">
        <v>0</v>
      </c>
      <c r="AW372" s="67">
        <v>0</v>
      </c>
      <c r="AY372" s="67">
        <f t="shared" si="45"/>
        <v>23</v>
      </c>
    </row>
    <row r="373" spans="1:51" x14ac:dyDescent="0.25">
      <c r="A373" s="212">
        <v>1349</v>
      </c>
      <c r="B373" s="67" t="s">
        <v>373</v>
      </c>
      <c r="C373" s="67" t="s">
        <v>326</v>
      </c>
      <c r="D373" s="103" t="s">
        <v>621</v>
      </c>
      <c r="E373" s="103" t="s">
        <v>623</v>
      </c>
      <c r="F373" s="103" t="s">
        <v>621</v>
      </c>
      <c r="G373" s="103" t="s">
        <v>621</v>
      </c>
      <c r="H373" s="103" t="s">
        <v>621</v>
      </c>
      <c r="I373" s="103" t="s">
        <v>621</v>
      </c>
      <c r="J373" s="103" t="s">
        <v>621</v>
      </c>
      <c r="K373" s="103" t="s">
        <v>621</v>
      </c>
      <c r="L373" s="103" t="s">
        <v>621</v>
      </c>
      <c r="M373" s="103" t="s">
        <v>621</v>
      </c>
      <c r="N373" s="103" t="s">
        <v>621</v>
      </c>
      <c r="O373" s="103" t="s">
        <v>622</v>
      </c>
      <c r="P373" s="103" t="s">
        <v>622</v>
      </c>
      <c r="Q373" s="103" t="s">
        <v>621</v>
      </c>
      <c r="R373" s="103" t="s">
        <v>621</v>
      </c>
      <c r="S373" s="103" t="s">
        <v>622</v>
      </c>
      <c r="T373" s="103" t="s">
        <v>623</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H373" s="103">
        <f t="shared" si="49"/>
        <v>24</v>
      </c>
      <c r="AI373" s="103">
        <f t="shared" si="49"/>
        <v>3</v>
      </c>
      <c r="AJ373" s="103">
        <f t="shared" si="49"/>
        <v>0</v>
      </c>
      <c r="AK373" s="103">
        <f t="shared" si="49"/>
        <v>2</v>
      </c>
      <c r="AL373" s="103">
        <f t="shared" si="49"/>
        <v>0</v>
      </c>
      <c r="AM373" s="103">
        <f t="shared" si="44"/>
        <v>27</v>
      </c>
      <c r="AO373" s="67">
        <v>18</v>
      </c>
      <c r="AP373" s="67">
        <v>6</v>
      </c>
      <c r="AQ373" s="67">
        <v>0</v>
      </c>
      <c r="AR373" s="67">
        <v>1</v>
      </c>
      <c r="AS373" s="67">
        <v>2</v>
      </c>
      <c r="AT373" s="67">
        <v>0</v>
      </c>
      <c r="AU373" s="67">
        <v>0</v>
      </c>
      <c r="AV373" s="67">
        <v>0</v>
      </c>
      <c r="AW373" s="67">
        <v>0</v>
      </c>
      <c r="AY373" s="67">
        <f t="shared" si="45"/>
        <v>23</v>
      </c>
    </row>
    <row r="374" spans="1:51" x14ac:dyDescent="0.25">
      <c r="A374" s="212">
        <v>1350</v>
      </c>
      <c r="B374" s="67" t="s">
        <v>375</v>
      </c>
      <c r="C374" s="67" t="s">
        <v>326</v>
      </c>
      <c r="D374" s="103" t="s">
        <v>623</v>
      </c>
      <c r="E374" s="103" t="s">
        <v>623</v>
      </c>
      <c r="F374" s="103" t="s">
        <v>621</v>
      </c>
      <c r="G374" s="103" t="s">
        <v>621</v>
      </c>
      <c r="H374" s="103" t="s">
        <v>621</v>
      </c>
      <c r="I374" s="103" t="s">
        <v>621</v>
      </c>
      <c r="J374" s="103" t="s">
        <v>621</v>
      </c>
      <c r="K374" s="103" t="s">
        <v>621</v>
      </c>
      <c r="L374" s="103" t="s">
        <v>621</v>
      </c>
      <c r="M374" s="103" t="s">
        <v>621</v>
      </c>
      <c r="N374" s="103" t="s">
        <v>621</v>
      </c>
      <c r="O374" s="103" t="s">
        <v>622</v>
      </c>
      <c r="P374" s="103" t="s">
        <v>622</v>
      </c>
      <c r="Q374" s="103" t="s">
        <v>621</v>
      </c>
      <c r="R374" s="103" t="s">
        <v>621</v>
      </c>
      <c r="S374" s="103" t="s">
        <v>622</v>
      </c>
      <c r="T374" s="103" t="s">
        <v>621</v>
      </c>
      <c r="U374" s="103" t="s">
        <v>621</v>
      </c>
      <c r="V374" s="103" t="s">
        <v>621</v>
      </c>
      <c r="W374" s="103" t="s">
        <v>621</v>
      </c>
      <c r="X374" s="103" t="s">
        <v>621</v>
      </c>
      <c r="Y374" s="103" t="s">
        <v>621</v>
      </c>
      <c r="Z374" s="103" t="s">
        <v>621</v>
      </c>
      <c r="AA374" s="103" t="s">
        <v>621</v>
      </c>
      <c r="AB374" s="103" t="s">
        <v>623</v>
      </c>
      <c r="AC374" s="103" t="s">
        <v>621</v>
      </c>
      <c r="AD374" s="103" t="s">
        <v>621</v>
      </c>
      <c r="AE374" s="103" t="s">
        <v>621</v>
      </c>
      <c r="AF374" s="103" t="s">
        <v>621</v>
      </c>
      <c r="AH374" s="103">
        <f t="shared" ref="AH374:AL383" si="50">COUNTIF($D374:$AF374,AH$3)</f>
        <v>23</v>
      </c>
      <c r="AI374" s="103">
        <f t="shared" si="50"/>
        <v>3</v>
      </c>
      <c r="AJ374" s="103">
        <f t="shared" si="50"/>
        <v>0</v>
      </c>
      <c r="AK374" s="103">
        <f t="shared" si="50"/>
        <v>3</v>
      </c>
      <c r="AL374" s="103">
        <f t="shared" si="50"/>
        <v>0</v>
      </c>
      <c r="AM374" s="103">
        <f t="shared" si="44"/>
        <v>26</v>
      </c>
      <c r="AO374" s="67">
        <v>17</v>
      </c>
      <c r="AP374" s="67">
        <v>6</v>
      </c>
      <c r="AQ374" s="67">
        <v>0</v>
      </c>
      <c r="AR374" s="67">
        <v>1</v>
      </c>
      <c r="AS374" s="67">
        <v>2</v>
      </c>
      <c r="AT374" s="67">
        <v>0</v>
      </c>
      <c r="AU374" s="67">
        <v>0</v>
      </c>
      <c r="AV374" s="67">
        <v>0</v>
      </c>
      <c r="AW374" s="67">
        <v>0</v>
      </c>
      <c r="AY374" s="67">
        <f t="shared" si="45"/>
        <v>22</v>
      </c>
    </row>
    <row r="375" spans="1:51" x14ac:dyDescent="0.25">
      <c r="A375" s="212">
        <v>1351</v>
      </c>
      <c r="B375" s="67" t="s">
        <v>376</v>
      </c>
      <c r="C375" s="67" t="s">
        <v>326</v>
      </c>
      <c r="D375" s="103" t="s">
        <v>621</v>
      </c>
      <c r="E375" s="103" t="s">
        <v>621</v>
      </c>
      <c r="F375" s="103" t="s">
        <v>621</v>
      </c>
      <c r="G375" s="103" t="s">
        <v>623</v>
      </c>
      <c r="H375" s="103" t="s">
        <v>621</v>
      </c>
      <c r="I375" s="103" t="s">
        <v>621</v>
      </c>
      <c r="J375" s="103" t="s">
        <v>621</v>
      </c>
      <c r="K375" s="103" t="s">
        <v>622</v>
      </c>
      <c r="L375" s="103" t="s">
        <v>621</v>
      </c>
      <c r="M375" s="103" t="s">
        <v>621</v>
      </c>
      <c r="N375" s="103" t="s">
        <v>623</v>
      </c>
      <c r="O375" s="103" t="s">
        <v>622</v>
      </c>
      <c r="P375" s="103" t="s">
        <v>622</v>
      </c>
      <c r="Q375" s="103" t="s">
        <v>621</v>
      </c>
      <c r="R375" s="103" t="s">
        <v>621</v>
      </c>
      <c r="S375" s="103" t="s">
        <v>622</v>
      </c>
      <c r="T375" s="103" t="s">
        <v>621</v>
      </c>
      <c r="U375" s="103" t="s">
        <v>621</v>
      </c>
      <c r="V375" s="103" t="s">
        <v>621</v>
      </c>
      <c r="W375" s="103" t="s">
        <v>621</v>
      </c>
      <c r="X375" s="103" t="s">
        <v>621</v>
      </c>
      <c r="Y375" s="103" t="s">
        <v>623</v>
      </c>
      <c r="Z375" s="103" t="s">
        <v>621</v>
      </c>
      <c r="AA375" s="103" t="s">
        <v>621</v>
      </c>
      <c r="AB375" s="103" t="s">
        <v>623</v>
      </c>
      <c r="AC375" s="103" t="s">
        <v>621</v>
      </c>
      <c r="AD375" s="103" t="s">
        <v>621</v>
      </c>
      <c r="AE375" s="103" t="s">
        <v>621</v>
      </c>
      <c r="AF375" s="103" t="s">
        <v>621</v>
      </c>
      <c r="AH375" s="103">
        <f t="shared" si="50"/>
        <v>21</v>
      </c>
      <c r="AI375" s="103">
        <f t="shared" si="50"/>
        <v>4</v>
      </c>
      <c r="AJ375" s="103">
        <f t="shared" si="50"/>
        <v>0</v>
      </c>
      <c r="AK375" s="103">
        <f t="shared" si="50"/>
        <v>4</v>
      </c>
      <c r="AL375" s="103">
        <f t="shared" si="50"/>
        <v>0</v>
      </c>
      <c r="AM375" s="103">
        <f t="shared" si="44"/>
        <v>25</v>
      </c>
      <c r="AO375" s="67">
        <v>16</v>
      </c>
      <c r="AP375" s="67">
        <v>5</v>
      </c>
      <c r="AQ375" s="67">
        <v>0</v>
      </c>
      <c r="AR375" s="67">
        <v>2</v>
      </c>
      <c r="AS375" s="67">
        <v>2</v>
      </c>
      <c r="AT375" s="67">
        <v>0</v>
      </c>
      <c r="AU375" s="67">
        <v>0</v>
      </c>
      <c r="AV375" s="67">
        <v>0</v>
      </c>
      <c r="AW375" s="67">
        <v>0</v>
      </c>
      <c r="AY375" s="67">
        <f t="shared" si="45"/>
        <v>21.5</v>
      </c>
    </row>
    <row r="376" spans="1:51" x14ac:dyDescent="0.25">
      <c r="A376" s="212">
        <v>1352</v>
      </c>
      <c r="B376" s="67" t="s">
        <v>377</v>
      </c>
      <c r="C376" s="67" t="s">
        <v>326</v>
      </c>
      <c r="D376" s="103" t="s">
        <v>621</v>
      </c>
      <c r="E376" s="103" t="s">
        <v>621</v>
      </c>
      <c r="F376" s="103" t="s">
        <v>621</v>
      </c>
      <c r="G376" s="103" t="s">
        <v>623</v>
      </c>
      <c r="H376" s="103" t="s">
        <v>621</v>
      </c>
      <c r="I376" s="103" t="s">
        <v>621</v>
      </c>
      <c r="J376" s="103" t="s">
        <v>621</v>
      </c>
      <c r="K376" s="103" t="s">
        <v>621</v>
      </c>
      <c r="L376" s="103" t="s">
        <v>621</v>
      </c>
      <c r="M376" s="103" t="s">
        <v>621</v>
      </c>
      <c r="N376" s="103" t="s">
        <v>621</v>
      </c>
      <c r="O376" s="103" t="s">
        <v>621</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H376" s="103">
        <f t="shared" si="50"/>
        <v>28</v>
      </c>
      <c r="AI376" s="103">
        <f t="shared" si="50"/>
        <v>0</v>
      </c>
      <c r="AJ376" s="103">
        <f t="shared" si="50"/>
        <v>0</v>
      </c>
      <c r="AK376" s="103">
        <f t="shared" si="50"/>
        <v>1</v>
      </c>
      <c r="AL376" s="103">
        <f t="shared" si="50"/>
        <v>0</v>
      </c>
      <c r="AM376" s="103">
        <f t="shared" si="44"/>
        <v>28</v>
      </c>
      <c r="AO376" s="67">
        <v>19</v>
      </c>
      <c r="AP376" s="67">
        <v>9</v>
      </c>
      <c r="AQ376" s="67">
        <v>0</v>
      </c>
      <c r="AR376" s="67">
        <v>0</v>
      </c>
      <c r="AS376" s="67">
        <v>0</v>
      </c>
      <c r="AT376" s="67">
        <v>0</v>
      </c>
      <c r="AU376" s="67">
        <v>0</v>
      </c>
      <c r="AV376" s="67">
        <v>0</v>
      </c>
      <c r="AW376" s="67">
        <v>0</v>
      </c>
      <c r="AY376" s="67">
        <f t="shared" si="45"/>
        <v>23.5</v>
      </c>
    </row>
    <row r="377" spans="1:51" x14ac:dyDescent="0.25">
      <c r="A377" s="212">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622</v>
      </c>
      <c r="P377" s="103" t="s">
        <v>622</v>
      </c>
      <c r="Q377" s="103" t="s">
        <v>621</v>
      </c>
      <c r="R377" s="103" t="s">
        <v>621</v>
      </c>
      <c r="S377" s="103" t="s">
        <v>621</v>
      </c>
      <c r="T377" s="103" t="s">
        <v>623</v>
      </c>
      <c r="U377" s="103" t="s">
        <v>621</v>
      </c>
      <c r="V377" s="103" t="s">
        <v>621</v>
      </c>
      <c r="W377" s="103" t="s">
        <v>621</v>
      </c>
      <c r="X377" s="103" t="s">
        <v>621</v>
      </c>
      <c r="Y377" s="103" t="s">
        <v>621</v>
      </c>
      <c r="Z377" s="103" t="s">
        <v>621</v>
      </c>
      <c r="AA377" s="103" t="s">
        <v>621</v>
      </c>
      <c r="AB377" s="103" t="s">
        <v>621</v>
      </c>
      <c r="AC377" s="103" t="s">
        <v>621</v>
      </c>
      <c r="AD377" s="103" t="s">
        <v>621</v>
      </c>
      <c r="AE377" s="103" t="s">
        <v>621</v>
      </c>
      <c r="AF377" s="103" t="s">
        <v>621</v>
      </c>
      <c r="AH377" s="103">
        <f t="shared" si="50"/>
        <v>25</v>
      </c>
      <c r="AI377" s="103">
        <f t="shared" si="50"/>
        <v>2</v>
      </c>
      <c r="AJ377" s="103">
        <f t="shared" si="50"/>
        <v>0</v>
      </c>
      <c r="AK377" s="103">
        <f t="shared" si="50"/>
        <v>2</v>
      </c>
      <c r="AL377" s="103">
        <f t="shared" si="50"/>
        <v>0</v>
      </c>
      <c r="AM377" s="103">
        <f t="shared" si="44"/>
        <v>27</v>
      </c>
      <c r="AO377" s="67">
        <v>20</v>
      </c>
      <c r="AP377" s="67">
        <v>5</v>
      </c>
      <c r="AQ377" s="67">
        <v>0</v>
      </c>
      <c r="AR377" s="67">
        <v>0</v>
      </c>
      <c r="AS377" s="67">
        <v>2</v>
      </c>
      <c r="AT377" s="67">
        <v>0</v>
      </c>
      <c r="AU377" s="67">
        <v>0</v>
      </c>
      <c r="AV377" s="67">
        <v>0</v>
      </c>
      <c r="AW377" s="67">
        <v>0</v>
      </c>
      <c r="AY377" s="67">
        <f t="shared" si="45"/>
        <v>23.5</v>
      </c>
    </row>
    <row r="378" spans="1:51" x14ac:dyDescent="0.25">
      <c r="A378" s="212">
        <v>1401</v>
      </c>
      <c r="B378" s="67" t="s">
        <v>379</v>
      </c>
      <c r="C378" s="67" t="s">
        <v>380</v>
      </c>
      <c r="D378" s="103" t="s">
        <v>621</v>
      </c>
      <c r="E378" s="103" t="s">
        <v>623</v>
      </c>
      <c r="F378" s="103" t="s">
        <v>621</v>
      </c>
      <c r="G378" s="103" t="s">
        <v>621</v>
      </c>
      <c r="H378" s="103" t="s">
        <v>621</v>
      </c>
      <c r="I378" s="103" t="s">
        <v>621</v>
      </c>
      <c r="J378" s="103" t="s">
        <v>621</v>
      </c>
      <c r="K378" s="103" t="s">
        <v>621</v>
      </c>
      <c r="L378" s="103" t="s">
        <v>621</v>
      </c>
      <c r="M378" s="103" t="s">
        <v>621</v>
      </c>
      <c r="N378" s="103" t="s">
        <v>621</v>
      </c>
      <c r="O378" s="103" t="s">
        <v>622</v>
      </c>
      <c r="P378" s="103" t="s">
        <v>622</v>
      </c>
      <c r="Q378" s="103" t="s">
        <v>623</v>
      </c>
      <c r="R378" s="103" t="s">
        <v>621</v>
      </c>
      <c r="S378" s="103" t="s">
        <v>621</v>
      </c>
      <c r="T378" s="103" t="s">
        <v>621</v>
      </c>
      <c r="U378" s="103" t="s">
        <v>621</v>
      </c>
      <c r="V378" s="103" t="s">
        <v>622</v>
      </c>
      <c r="W378" s="103" t="s">
        <v>621</v>
      </c>
      <c r="X378" s="103" t="s">
        <v>621</v>
      </c>
      <c r="Y378" s="103" t="s">
        <v>621</v>
      </c>
      <c r="Z378" s="103" t="s">
        <v>621</v>
      </c>
      <c r="AA378" s="103" t="s">
        <v>621</v>
      </c>
      <c r="AB378" s="103" t="s">
        <v>621</v>
      </c>
      <c r="AC378" s="103" t="s">
        <v>621</v>
      </c>
      <c r="AD378" s="103" t="s">
        <v>621</v>
      </c>
      <c r="AE378" s="103" t="s">
        <v>621</v>
      </c>
      <c r="AF378" s="103" t="s">
        <v>621</v>
      </c>
      <c r="AH378" s="103">
        <f t="shared" si="50"/>
        <v>24</v>
      </c>
      <c r="AI378" s="103">
        <f t="shared" si="50"/>
        <v>3</v>
      </c>
      <c r="AJ378" s="103">
        <f t="shared" si="50"/>
        <v>0</v>
      </c>
      <c r="AK378" s="103">
        <f t="shared" si="50"/>
        <v>2</v>
      </c>
      <c r="AL378" s="103">
        <f t="shared" si="50"/>
        <v>0</v>
      </c>
      <c r="AM378" s="103">
        <f t="shared" si="44"/>
        <v>27</v>
      </c>
      <c r="AO378" s="67">
        <v>18</v>
      </c>
      <c r="AP378" s="67">
        <v>6</v>
      </c>
      <c r="AQ378" s="67">
        <v>0</v>
      </c>
      <c r="AR378" s="67">
        <v>0</v>
      </c>
      <c r="AS378" s="67">
        <v>3</v>
      </c>
      <c r="AT378" s="67">
        <v>0</v>
      </c>
      <c r="AU378" s="67">
        <v>0</v>
      </c>
      <c r="AV378" s="67">
        <v>0</v>
      </c>
      <c r="AW378" s="67">
        <v>0</v>
      </c>
      <c r="AY378" s="67">
        <f t="shared" si="45"/>
        <v>22.5</v>
      </c>
    </row>
    <row r="379" spans="1:51" x14ac:dyDescent="0.25">
      <c r="A379" s="212">
        <v>1402</v>
      </c>
      <c r="B379" s="67" t="s">
        <v>381</v>
      </c>
      <c r="C379" s="67" t="s">
        <v>380</v>
      </c>
      <c r="D379" s="103" t="s">
        <v>621</v>
      </c>
      <c r="E379" s="103" t="s">
        <v>621</v>
      </c>
      <c r="F379" s="103" t="s">
        <v>621</v>
      </c>
      <c r="G379" s="103" t="s">
        <v>623</v>
      </c>
      <c r="H379" s="103" t="s">
        <v>621</v>
      </c>
      <c r="I379" s="103" t="s">
        <v>621</v>
      </c>
      <c r="J379" s="103" t="s">
        <v>621</v>
      </c>
      <c r="K379" s="103" t="s">
        <v>621</v>
      </c>
      <c r="L379" s="103" t="s">
        <v>621</v>
      </c>
      <c r="M379" s="103" t="s">
        <v>621</v>
      </c>
      <c r="N379" s="103" t="s">
        <v>623</v>
      </c>
      <c r="O379" s="103" t="s">
        <v>622</v>
      </c>
      <c r="P379" s="103" t="s">
        <v>622</v>
      </c>
      <c r="Q379" s="103" t="s">
        <v>621</v>
      </c>
      <c r="R379" s="103" t="s">
        <v>621</v>
      </c>
      <c r="S379" s="103" t="s">
        <v>621</v>
      </c>
      <c r="T379" s="103" t="s">
        <v>623</v>
      </c>
      <c r="U379" s="103" t="s">
        <v>621</v>
      </c>
      <c r="V379" s="103" t="s">
        <v>621</v>
      </c>
      <c r="W379" s="103" t="s">
        <v>621</v>
      </c>
      <c r="X379" s="103" t="s">
        <v>621</v>
      </c>
      <c r="Y379" s="103" t="s">
        <v>621</v>
      </c>
      <c r="Z379" s="103" t="s">
        <v>621</v>
      </c>
      <c r="AA379" s="103" t="s">
        <v>621</v>
      </c>
      <c r="AB379" s="103" t="s">
        <v>623</v>
      </c>
      <c r="AC379" s="103" t="s">
        <v>621</v>
      </c>
      <c r="AD379" s="103" t="s">
        <v>621</v>
      </c>
      <c r="AE379" s="103" t="s">
        <v>621</v>
      </c>
      <c r="AF379" s="103" t="s">
        <v>621</v>
      </c>
      <c r="AH379" s="103">
        <f t="shared" si="50"/>
        <v>23</v>
      </c>
      <c r="AI379" s="103">
        <f t="shared" si="50"/>
        <v>2</v>
      </c>
      <c r="AJ379" s="103">
        <f t="shared" si="50"/>
        <v>0</v>
      </c>
      <c r="AK379" s="103">
        <f t="shared" si="50"/>
        <v>4</v>
      </c>
      <c r="AL379" s="103">
        <f t="shared" si="50"/>
        <v>0</v>
      </c>
      <c r="AM379" s="103">
        <f t="shared" si="44"/>
        <v>25</v>
      </c>
      <c r="AO379" s="67">
        <v>18</v>
      </c>
      <c r="AP379" s="67">
        <v>5</v>
      </c>
      <c r="AQ379" s="67">
        <v>0</v>
      </c>
      <c r="AR379" s="67">
        <v>0</v>
      </c>
      <c r="AS379" s="67">
        <v>2</v>
      </c>
      <c r="AT379" s="67">
        <v>0</v>
      </c>
      <c r="AU379" s="67">
        <v>0</v>
      </c>
      <c r="AV379" s="67">
        <v>0</v>
      </c>
      <c r="AW379" s="67">
        <v>0</v>
      </c>
      <c r="AY379" s="67">
        <f t="shared" si="45"/>
        <v>21.5</v>
      </c>
    </row>
    <row r="380" spans="1:51" x14ac:dyDescent="0.25">
      <c r="A380" s="212">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623</v>
      </c>
      <c r="O380" s="103" t="s">
        <v>622</v>
      </c>
      <c r="P380" s="103" t="s">
        <v>622</v>
      </c>
      <c r="Q380" s="103" t="s">
        <v>621</v>
      </c>
      <c r="R380" s="103" t="s">
        <v>621</v>
      </c>
      <c r="S380" s="103" t="s">
        <v>621</v>
      </c>
      <c r="T380" s="103" t="s">
        <v>621</v>
      </c>
      <c r="U380" s="103" t="s">
        <v>620</v>
      </c>
      <c r="V380" s="103" t="s">
        <v>621</v>
      </c>
      <c r="W380" s="103" t="s">
        <v>620</v>
      </c>
      <c r="X380" s="103" t="s">
        <v>621</v>
      </c>
      <c r="Y380" s="103" t="s">
        <v>621</v>
      </c>
      <c r="Z380" s="103" t="s">
        <v>621</v>
      </c>
      <c r="AA380" s="103" t="s">
        <v>621</v>
      </c>
      <c r="AB380" s="103" t="s">
        <v>623</v>
      </c>
      <c r="AC380" s="103" t="s">
        <v>621</v>
      </c>
      <c r="AD380" s="103" t="s">
        <v>621</v>
      </c>
      <c r="AE380" s="103" t="s">
        <v>621</v>
      </c>
      <c r="AF380" s="103" t="s">
        <v>621</v>
      </c>
      <c r="AH380" s="103">
        <f t="shared" si="50"/>
        <v>23</v>
      </c>
      <c r="AI380" s="103">
        <f t="shared" si="50"/>
        <v>2</v>
      </c>
      <c r="AJ380" s="103">
        <f t="shared" si="50"/>
        <v>2</v>
      </c>
      <c r="AK380" s="103">
        <f t="shared" si="50"/>
        <v>2</v>
      </c>
      <c r="AL380" s="103">
        <f t="shared" si="50"/>
        <v>0</v>
      </c>
      <c r="AM380" s="103">
        <f t="shared" si="44"/>
        <v>25</v>
      </c>
      <c r="AO380" s="67">
        <v>17</v>
      </c>
      <c r="AP380" s="67">
        <v>6</v>
      </c>
      <c r="AQ380" s="67">
        <v>0</v>
      </c>
      <c r="AR380" s="67">
        <v>0</v>
      </c>
      <c r="AS380" s="67">
        <v>2</v>
      </c>
      <c r="AT380" s="67">
        <v>0</v>
      </c>
      <c r="AU380" s="67">
        <v>2</v>
      </c>
      <c r="AV380" s="67">
        <v>0</v>
      </c>
      <c r="AW380" s="67">
        <v>0</v>
      </c>
      <c r="AY380" s="67">
        <f t="shared" si="45"/>
        <v>23</v>
      </c>
    </row>
    <row r="381" spans="1:51" x14ac:dyDescent="0.25">
      <c r="A381" s="212">
        <v>1404</v>
      </c>
      <c r="B381" s="67" t="s">
        <v>383</v>
      </c>
      <c r="C381" s="67" t="s">
        <v>380</v>
      </c>
      <c r="D381" s="103" t="s">
        <v>621</v>
      </c>
      <c r="E381" s="103" t="s">
        <v>621</v>
      </c>
      <c r="F381" s="103" t="s">
        <v>621</v>
      </c>
      <c r="G381" s="103" t="s">
        <v>621</v>
      </c>
      <c r="H381" s="103" t="s">
        <v>621</v>
      </c>
      <c r="I381" s="103" t="s">
        <v>621</v>
      </c>
      <c r="J381" s="103" t="s">
        <v>621</v>
      </c>
      <c r="K381" s="103" t="s">
        <v>621</v>
      </c>
      <c r="L381" s="103" t="s">
        <v>621</v>
      </c>
      <c r="M381" s="103" t="s">
        <v>621</v>
      </c>
      <c r="N381" s="103" t="s">
        <v>621</v>
      </c>
      <c r="O381" s="103" t="s">
        <v>622</v>
      </c>
      <c r="P381" s="103" t="s">
        <v>622</v>
      </c>
      <c r="Q381" s="103" t="s">
        <v>621</v>
      </c>
      <c r="R381" s="103" t="s">
        <v>621</v>
      </c>
      <c r="S381" s="103" t="s">
        <v>621</v>
      </c>
      <c r="T381" s="103" t="s">
        <v>621</v>
      </c>
      <c r="U381" s="103" t="s">
        <v>621</v>
      </c>
      <c r="V381" s="103" t="s">
        <v>621</v>
      </c>
      <c r="W381" s="103" t="s">
        <v>621</v>
      </c>
      <c r="X381" s="103" t="s">
        <v>621</v>
      </c>
      <c r="Y381" s="103" t="s">
        <v>621</v>
      </c>
      <c r="Z381" s="103" t="s">
        <v>621</v>
      </c>
      <c r="AA381" s="103" t="s">
        <v>621</v>
      </c>
      <c r="AB381" s="103" t="s">
        <v>621</v>
      </c>
      <c r="AC381" s="103" t="s">
        <v>621</v>
      </c>
      <c r="AD381" s="103" t="s">
        <v>621</v>
      </c>
      <c r="AE381" s="103" t="s">
        <v>621</v>
      </c>
      <c r="AF381" s="103" t="s">
        <v>621</v>
      </c>
      <c r="AH381" s="103">
        <f t="shared" si="50"/>
        <v>27</v>
      </c>
      <c r="AI381" s="103">
        <f t="shared" si="50"/>
        <v>2</v>
      </c>
      <c r="AJ381" s="103">
        <f t="shared" si="50"/>
        <v>0</v>
      </c>
      <c r="AK381" s="103">
        <f t="shared" si="50"/>
        <v>0</v>
      </c>
      <c r="AL381" s="103">
        <f t="shared" si="50"/>
        <v>0</v>
      </c>
      <c r="AM381" s="103">
        <f t="shared" si="44"/>
        <v>29</v>
      </c>
      <c r="AO381" s="67">
        <v>20</v>
      </c>
      <c r="AP381" s="67">
        <v>7</v>
      </c>
      <c r="AQ381" s="67">
        <v>0</v>
      </c>
      <c r="AR381" s="67">
        <v>0</v>
      </c>
      <c r="AS381" s="67">
        <v>2</v>
      </c>
      <c r="AT381" s="67">
        <v>0</v>
      </c>
      <c r="AU381" s="67">
        <v>0</v>
      </c>
      <c r="AV381" s="67">
        <v>0</v>
      </c>
      <c r="AW381" s="67">
        <v>0</v>
      </c>
      <c r="AY381" s="67">
        <f t="shared" si="45"/>
        <v>24.5</v>
      </c>
    </row>
    <row r="382" spans="1:51" x14ac:dyDescent="0.25">
      <c r="A382" s="212">
        <v>1405</v>
      </c>
      <c r="B382" s="67" t="s">
        <v>384</v>
      </c>
      <c r="C382" s="67" t="s">
        <v>380</v>
      </c>
      <c r="D382" s="103" t="s">
        <v>621</v>
      </c>
      <c r="E382" s="103" t="s">
        <v>621</v>
      </c>
      <c r="F382" s="103" t="s">
        <v>621</v>
      </c>
      <c r="G382" s="103" t="s">
        <v>623</v>
      </c>
      <c r="H382" s="103" t="s">
        <v>621</v>
      </c>
      <c r="I382" s="103" t="s">
        <v>621</v>
      </c>
      <c r="J382" s="103" t="s">
        <v>621</v>
      </c>
      <c r="K382" s="103" t="s">
        <v>621</v>
      </c>
      <c r="L382" s="103" t="s">
        <v>621</v>
      </c>
      <c r="M382" s="103" t="s">
        <v>621</v>
      </c>
      <c r="N382" s="103" t="s">
        <v>621</v>
      </c>
      <c r="O382" s="103" t="s">
        <v>622</v>
      </c>
      <c r="P382" s="103" t="s">
        <v>622</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H382" s="103">
        <f t="shared" si="50"/>
        <v>26</v>
      </c>
      <c r="AI382" s="103">
        <f t="shared" si="50"/>
        <v>2</v>
      </c>
      <c r="AJ382" s="103">
        <f t="shared" si="50"/>
        <v>0</v>
      </c>
      <c r="AK382" s="103">
        <f t="shared" si="50"/>
        <v>1</v>
      </c>
      <c r="AL382" s="103">
        <f t="shared" si="50"/>
        <v>0</v>
      </c>
      <c r="AM382" s="103">
        <f t="shared" si="44"/>
        <v>28</v>
      </c>
      <c r="AO382" s="67">
        <v>19</v>
      </c>
      <c r="AP382" s="67">
        <v>7</v>
      </c>
      <c r="AQ382" s="67">
        <v>0</v>
      </c>
      <c r="AR382" s="67">
        <v>0</v>
      </c>
      <c r="AS382" s="67">
        <v>2</v>
      </c>
      <c r="AT382" s="67">
        <v>0</v>
      </c>
      <c r="AU382" s="67">
        <v>0</v>
      </c>
      <c r="AV382" s="67">
        <v>0</v>
      </c>
      <c r="AW382" s="67">
        <v>0</v>
      </c>
      <c r="AY382" s="67">
        <f t="shared" si="45"/>
        <v>23.5</v>
      </c>
    </row>
    <row r="383" spans="1:51" x14ac:dyDescent="0.25">
      <c r="A383" s="212">
        <v>1406</v>
      </c>
      <c r="B383" s="67" t="s">
        <v>385</v>
      </c>
      <c r="C383" s="67" t="s">
        <v>380</v>
      </c>
      <c r="D383" s="103" t="s">
        <v>621</v>
      </c>
      <c r="E383" s="103" t="s">
        <v>623</v>
      </c>
      <c r="F383" s="103" t="s">
        <v>621</v>
      </c>
      <c r="G383" s="103" t="s">
        <v>621</v>
      </c>
      <c r="H383" s="103" t="s">
        <v>621</v>
      </c>
      <c r="I383" s="103" t="s">
        <v>621</v>
      </c>
      <c r="J383" s="103" t="s">
        <v>621</v>
      </c>
      <c r="K383" s="103" t="s">
        <v>622</v>
      </c>
      <c r="L383" s="103" t="s">
        <v>621</v>
      </c>
      <c r="M383" s="103" t="s">
        <v>621</v>
      </c>
      <c r="N383" s="103" t="s">
        <v>621</v>
      </c>
      <c r="O383" s="103" t="s">
        <v>622</v>
      </c>
      <c r="P383" s="103" t="s">
        <v>622</v>
      </c>
      <c r="Q383" s="103" t="s">
        <v>621</v>
      </c>
      <c r="R383" s="103" t="s">
        <v>621</v>
      </c>
      <c r="S383" s="103" t="s">
        <v>621</v>
      </c>
      <c r="T383" s="103" t="s">
        <v>623</v>
      </c>
      <c r="U383" s="103" t="s">
        <v>621</v>
      </c>
      <c r="V383" s="103" t="s">
        <v>621</v>
      </c>
      <c r="W383" s="103" t="s">
        <v>621</v>
      </c>
      <c r="X383" s="103" t="s">
        <v>621</v>
      </c>
      <c r="Y383" s="103" t="s">
        <v>621</v>
      </c>
      <c r="Z383" s="103" t="s">
        <v>621</v>
      </c>
      <c r="AA383" s="103" t="s">
        <v>621</v>
      </c>
      <c r="AB383" s="103" t="s">
        <v>621</v>
      </c>
      <c r="AC383" s="103" t="s">
        <v>620</v>
      </c>
      <c r="AD383" s="103" t="s">
        <v>621</v>
      </c>
      <c r="AE383" s="103" t="s">
        <v>622</v>
      </c>
      <c r="AF383" s="103" t="s">
        <v>621</v>
      </c>
      <c r="AH383" s="103">
        <f t="shared" si="50"/>
        <v>22</v>
      </c>
      <c r="AI383" s="103">
        <f t="shared" si="50"/>
        <v>4</v>
      </c>
      <c r="AJ383" s="103">
        <f t="shared" si="50"/>
        <v>1</v>
      </c>
      <c r="AK383" s="103">
        <f t="shared" si="50"/>
        <v>2</v>
      </c>
      <c r="AL383" s="103">
        <f t="shared" si="50"/>
        <v>0</v>
      </c>
      <c r="AM383" s="103">
        <f t="shared" si="44"/>
        <v>26</v>
      </c>
      <c r="AO383" s="67">
        <v>16</v>
      </c>
      <c r="AP383" s="67">
        <v>6</v>
      </c>
      <c r="AQ383" s="67">
        <v>0</v>
      </c>
      <c r="AR383" s="67">
        <v>2</v>
      </c>
      <c r="AS383" s="67">
        <v>2</v>
      </c>
      <c r="AT383" s="67">
        <v>0</v>
      </c>
      <c r="AU383" s="67">
        <v>1</v>
      </c>
      <c r="AV383" s="67">
        <v>0</v>
      </c>
      <c r="AW383" s="67">
        <v>0</v>
      </c>
      <c r="AY383" s="67">
        <f t="shared" si="45"/>
        <v>23</v>
      </c>
    </row>
    <row r="384" spans="1:51" x14ac:dyDescent="0.25">
      <c r="A384" s="212">
        <v>1407</v>
      </c>
      <c r="B384" s="67" t="s">
        <v>386</v>
      </c>
      <c r="C384" s="67" t="s">
        <v>380</v>
      </c>
      <c r="D384" s="103" t="s">
        <v>621</v>
      </c>
      <c r="E384" s="103" t="s">
        <v>623</v>
      </c>
      <c r="F384" s="103" t="s">
        <v>621</v>
      </c>
      <c r="G384" s="103" t="s">
        <v>621</v>
      </c>
      <c r="H384" s="103" t="s">
        <v>621</v>
      </c>
      <c r="I384" s="103" t="s">
        <v>621</v>
      </c>
      <c r="J384" s="103" t="s">
        <v>621</v>
      </c>
      <c r="K384" s="103" t="s">
        <v>621</v>
      </c>
      <c r="L384" s="103" t="s">
        <v>621</v>
      </c>
      <c r="M384" s="103" t="s">
        <v>621</v>
      </c>
      <c r="N384" s="103" t="s">
        <v>623</v>
      </c>
      <c r="O384" s="103" t="s">
        <v>622</v>
      </c>
      <c r="P384" s="103" t="s">
        <v>622</v>
      </c>
      <c r="Q384" s="103" t="s">
        <v>623</v>
      </c>
      <c r="R384" s="103" t="s">
        <v>623</v>
      </c>
      <c r="S384" s="103" t="s">
        <v>622</v>
      </c>
      <c r="T384" s="103" t="s">
        <v>623</v>
      </c>
      <c r="U384" s="103" t="s">
        <v>621</v>
      </c>
      <c r="V384" s="103" t="s">
        <v>621</v>
      </c>
      <c r="W384" s="103" t="s">
        <v>621</v>
      </c>
      <c r="X384" s="103" t="s">
        <v>621</v>
      </c>
      <c r="Y384" s="103" t="s">
        <v>621</v>
      </c>
      <c r="Z384" s="103" t="s">
        <v>621</v>
      </c>
      <c r="AA384" s="103" t="s">
        <v>621</v>
      </c>
      <c r="AB384" s="103" t="s">
        <v>623</v>
      </c>
      <c r="AC384" s="103" t="s">
        <v>621</v>
      </c>
      <c r="AD384" s="103" t="s">
        <v>621</v>
      </c>
      <c r="AE384" s="103" t="s">
        <v>621</v>
      </c>
      <c r="AF384" s="103" t="s">
        <v>621</v>
      </c>
      <c r="AH384" s="103">
        <f t="shared" ref="AH384:AL393" si="51">COUNTIF($D384:$AF384,AH$3)</f>
        <v>20</v>
      </c>
      <c r="AI384" s="103">
        <f t="shared" si="51"/>
        <v>3</v>
      </c>
      <c r="AJ384" s="103">
        <f t="shared" si="51"/>
        <v>0</v>
      </c>
      <c r="AK384" s="103">
        <f t="shared" si="51"/>
        <v>6</v>
      </c>
      <c r="AL384" s="103">
        <f t="shared" si="51"/>
        <v>0</v>
      </c>
      <c r="AM384" s="103">
        <f t="shared" si="44"/>
        <v>23</v>
      </c>
      <c r="AO384" s="67">
        <v>15</v>
      </c>
      <c r="AP384" s="67">
        <v>5</v>
      </c>
      <c r="AQ384" s="67">
        <v>0</v>
      </c>
      <c r="AR384" s="67">
        <v>1</v>
      </c>
      <c r="AS384" s="67">
        <v>2</v>
      </c>
      <c r="AT384" s="67">
        <v>0</v>
      </c>
      <c r="AU384" s="67">
        <v>0</v>
      </c>
      <c r="AV384" s="67">
        <v>0</v>
      </c>
      <c r="AW384" s="67">
        <v>0</v>
      </c>
      <c r="AY384" s="67">
        <f t="shared" si="45"/>
        <v>19.5</v>
      </c>
    </row>
    <row r="385" spans="1:51" x14ac:dyDescent="0.25">
      <c r="A385" s="212">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621</v>
      </c>
      <c r="O385" s="103" t="s">
        <v>622</v>
      </c>
      <c r="P385" s="103" t="s">
        <v>622</v>
      </c>
      <c r="Q385" s="103" t="s">
        <v>621</v>
      </c>
      <c r="R385" s="103" t="s">
        <v>621</v>
      </c>
      <c r="S385" s="103" t="s">
        <v>621</v>
      </c>
      <c r="T385" s="103" t="s">
        <v>623</v>
      </c>
      <c r="U385" s="103" t="s">
        <v>621</v>
      </c>
      <c r="V385" s="103" t="s">
        <v>621</v>
      </c>
      <c r="W385" s="103" t="s">
        <v>621</v>
      </c>
      <c r="X385" s="103" t="s">
        <v>621</v>
      </c>
      <c r="Y385" s="103" t="s">
        <v>621</v>
      </c>
      <c r="Z385" s="103" t="s">
        <v>621</v>
      </c>
      <c r="AA385" s="103" t="s">
        <v>621</v>
      </c>
      <c r="AB385" s="103" t="s">
        <v>623</v>
      </c>
      <c r="AC385" s="103" t="s">
        <v>621</v>
      </c>
      <c r="AD385" s="103" t="s">
        <v>621</v>
      </c>
      <c r="AE385" s="103" t="s">
        <v>621</v>
      </c>
      <c r="AF385" s="103" t="s">
        <v>621</v>
      </c>
      <c r="AH385" s="103">
        <f t="shared" si="51"/>
        <v>25</v>
      </c>
      <c r="AI385" s="103">
        <f t="shared" si="51"/>
        <v>2</v>
      </c>
      <c r="AJ385" s="103">
        <f t="shared" si="51"/>
        <v>0</v>
      </c>
      <c r="AK385" s="103">
        <f t="shared" si="51"/>
        <v>2</v>
      </c>
      <c r="AL385" s="103">
        <f t="shared" si="51"/>
        <v>0</v>
      </c>
      <c r="AM385" s="103">
        <f t="shared" si="44"/>
        <v>27</v>
      </c>
      <c r="AO385" s="67">
        <v>20</v>
      </c>
      <c r="AP385" s="67">
        <v>5</v>
      </c>
      <c r="AQ385" s="67">
        <v>0</v>
      </c>
      <c r="AR385" s="67">
        <v>0</v>
      </c>
      <c r="AS385" s="67">
        <v>2</v>
      </c>
      <c r="AT385" s="67">
        <v>0</v>
      </c>
      <c r="AU385" s="67">
        <v>0</v>
      </c>
      <c r="AV385" s="67">
        <v>0</v>
      </c>
      <c r="AW385" s="67">
        <v>0</v>
      </c>
      <c r="AY385" s="67">
        <f t="shared" si="45"/>
        <v>23.5</v>
      </c>
    </row>
    <row r="386" spans="1:51" x14ac:dyDescent="0.25">
      <c r="A386" s="212">
        <v>1409</v>
      </c>
      <c r="B386" s="67" t="s">
        <v>388</v>
      </c>
      <c r="C386" s="67" t="s">
        <v>380</v>
      </c>
      <c r="D386" s="103" t="s">
        <v>621</v>
      </c>
      <c r="E386" s="103" t="s">
        <v>621</v>
      </c>
      <c r="F386" s="103" t="s">
        <v>621</v>
      </c>
      <c r="G386" s="103" t="s">
        <v>621</v>
      </c>
      <c r="H386" s="103" t="s">
        <v>621</v>
      </c>
      <c r="I386" s="103" t="s">
        <v>622</v>
      </c>
      <c r="J386" s="103" t="s">
        <v>623</v>
      </c>
      <c r="K386" s="103" t="s">
        <v>621</v>
      </c>
      <c r="L386" s="103" t="s">
        <v>623</v>
      </c>
      <c r="M386" s="103" t="s">
        <v>621</v>
      </c>
      <c r="N386" s="103" t="s">
        <v>623</v>
      </c>
      <c r="O386" s="103" t="s">
        <v>621</v>
      </c>
      <c r="P386" s="103" t="s">
        <v>623</v>
      </c>
      <c r="Q386" s="103" t="s">
        <v>623</v>
      </c>
      <c r="R386" s="103" t="s">
        <v>623</v>
      </c>
      <c r="S386" s="103" t="s">
        <v>621</v>
      </c>
      <c r="T386" s="103" t="s">
        <v>621</v>
      </c>
      <c r="U386" s="103" t="s">
        <v>620</v>
      </c>
      <c r="V386" s="103" t="s">
        <v>621</v>
      </c>
      <c r="W386" s="103" t="s">
        <v>620</v>
      </c>
      <c r="X386" s="103" t="s">
        <v>621</v>
      </c>
      <c r="Y386" s="103" t="s">
        <v>621</v>
      </c>
      <c r="Z386" s="103" t="s">
        <v>621</v>
      </c>
      <c r="AA386" s="103" t="s">
        <v>621</v>
      </c>
      <c r="AB386" s="103" t="s">
        <v>621</v>
      </c>
      <c r="AC386" s="103" t="s">
        <v>621</v>
      </c>
      <c r="AD386" s="103" t="s">
        <v>621</v>
      </c>
      <c r="AE386" s="103" t="s">
        <v>621</v>
      </c>
      <c r="AF386" s="103" t="s">
        <v>620</v>
      </c>
      <c r="AH386" s="103">
        <f t="shared" si="51"/>
        <v>19</v>
      </c>
      <c r="AI386" s="103">
        <f t="shared" si="51"/>
        <v>1</v>
      </c>
      <c r="AJ386" s="103">
        <f t="shared" si="51"/>
        <v>3</v>
      </c>
      <c r="AK386" s="103">
        <f t="shared" si="51"/>
        <v>6</v>
      </c>
      <c r="AL386" s="103">
        <f t="shared" si="51"/>
        <v>0</v>
      </c>
      <c r="AM386" s="103">
        <f t="shared" si="44"/>
        <v>20</v>
      </c>
      <c r="AO386" s="67">
        <v>11</v>
      </c>
      <c r="AP386" s="67">
        <v>8</v>
      </c>
      <c r="AQ386" s="67">
        <v>0</v>
      </c>
      <c r="AR386" s="67">
        <v>1</v>
      </c>
      <c r="AS386" s="67">
        <v>0</v>
      </c>
      <c r="AT386" s="67">
        <v>0</v>
      </c>
      <c r="AU386" s="67">
        <v>3</v>
      </c>
      <c r="AV386" s="67">
        <v>0</v>
      </c>
      <c r="AW386" s="67">
        <v>0</v>
      </c>
      <c r="AY386" s="67">
        <f t="shared" si="45"/>
        <v>19</v>
      </c>
    </row>
    <row r="387" spans="1:51" x14ac:dyDescent="0.25">
      <c r="A387" s="212">
        <v>1410</v>
      </c>
      <c r="B387" s="67" t="s">
        <v>389</v>
      </c>
      <c r="C387" s="67" t="s">
        <v>380</v>
      </c>
      <c r="D387" s="103" t="s">
        <v>621</v>
      </c>
      <c r="E387" s="103" t="s">
        <v>621</v>
      </c>
      <c r="F387" s="103" t="s">
        <v>621</v>
      </c>
      <c r="G387" s="103" t="s">
        <v>621</v>
      </c>
      <c r="H387" s="103" t="s">
        <v>621</v>
      </c>
      <c r="I387" s="103" t="s">
        <v>621</v>
      </c>
      <c r="J387" s="103" t="s">
        <v>621</v>
      </c>
      <c r="K387" s="103" t="s">
        <v>621</v>
      </c>
      <c r="L387" s="103" t="s">
        <v>621</v>
      </c>
      <c r="M387" s="103" t="s">
        <v>621</v>
      </c>
      <c r="N387" s="103" t="s">
        <v>621</v>
      </c>
      <c r="O387" s="103" t="s">
        <v>623</v>
      </c>
      <c r="P387" s="103" t="s">
        <v>621</v>
      </c>
      <c r="Q387" s="103" t="s">
        <v>621</v>
      </c>
      <c r="R387" s="103" t="s">
        <v>621</v>
      </c>
      <c r="S387" s="103" t="s">
        <v>622</v>
      </c>
      <c r="T387" s="103" t="s">
        <v>623</v>
      </c>
      <c r="U387" s="103" t="s">
        <v>621</v>
      </c>
      <c r="V387" s="103" t="s">
        <v>621</v>
      </c>
      <c r="W387" s="103" t="s">
        <v>621</v>
      </c>
      <c r="X387" s="103" t="s">
        <v>621</v>
      </c>
      <c r="Y387" s="103" t="s">
        <v>621</v>
      </c>
      <c r="Z387" s="103" t="s">
        <v>621</v>
      </c>
      <c r="AA387" s="103" t="s">
        <v>621</v>
      </c>
      <c r="AB387" s="103" t="s">
        <v>621</v>
      </c>
      <c r="AC387" s="103" t="s">
        <v>621</v>
      </c>
      <c r="AD387" s="103" t="s">
        <v>621</v>
      </c>
      <c r="AE387" s="103" t="s">
        <v>621</v>
      </c>
      <c r="AF387" s="103" t="s">
        <v>621</v>
      </c>
      <c r="AH387" s="103">
        <f t="shared" si="51"/>
        <v>26</v>
      </c>
      <c r="AI387" s="103">
        <f t="shared" si="51"/>
        <v>1</v>
      </c>
      <c r="AJ387" s="103">
        <f t="shared" si="51"/>
        <v>0</v>
      </c>
      <c r="AK387" s="103">
        <f t="shared" si="51"/>
        <v>2</v>
      </c>
      <c r="AL387" s="103">
        <f t="shared" si="51"/>
        <v>0</v>
      </c>
      <c r="AM387" s="103">
        <f t="shared" si="44"/>
        <v>27</v>
      </c>
      <c r="AO387" s="67">
        <v>19</v>
      </c>
      <c r="AP387" s="67">
        <v>7</v>
      </c>
      <c r="AQ387" s="67">
        <v>0</v>
      </c>
      <c r="AR387" s="67">
        <v>1</v>
      </c>
      <c r="AS387" s="67">
        <v>0</v>
      </c>
      <c r="AT387" s="67">
        <v>0</v>
      </c>
      <c r="AU387" s="67">
        <v>0</v>
      </c>
      <c r="AV387" s="67">
        <v>0</v>
      </c>
      <c r="AW387" s="67">
        <v>0</v>
      </c>
      <c r="AY387" s="67">
        <f t="shared" si="45"/>
        <v>23.5</v>
      </c>
    </row>
    <row r="388" spans="1:51" x14ac:dyDescent="0.25">
      <c r="A388" s="212">
        <v>1411</v>
      </c>
      <c r="B388" s="67" t="s">
        <v>390</v>
      </c>
      <c r="C388" s="67" t="s">
        <v>380</v>
      </c>
      <c r="D388" s="103" t="s">
        <v>621</v>
      </c>
      <c r="E388" s="103" t="s">
        <v>621</v>
      </c>
      <c r="F388" s="103" t="s">
        <v>621</v>
      </c>
      <c r="G388" s="103" t="s">
        <v>621</v>
      </c>
      <c r="H388" s="103" t="s">
        <v>621</v>
      </c>
      <c r="I388" s="103" t="s">
        <v>621</v>
      </c>
      <c r="J388" s="103" t="s">
        <v>621</v>
      </c>
      <c r="K388" s="103" t="s">
        <v>621</v>
      </c>
      <c r="L388" s="103" t="s">
        <v>621</v>
      </c>
      <c r="M388" s="103" t="s">
        <v>621</v>
      </c>
      <c r="N388" s="103" t="s">
        <v>623</v>
      </c>
      <c r="O388" s="103" t="s">
        <v>622</v>
      </c>
      <c r="P388" s="103" t="s">
        <v>621</v>
      </c>
      <c r="Q388" s="103" t="s">
        <v>621</v>
      </c>
      <c r="R388" s="103" t="s">
        <v>621</v>
      </c>
      <c r="S388" s="103" t="s">
        <v>621</v>
      </c>
      <c r="T388" s="103" t="s">
        <v>623</v>
      </c>
      <c r="U388" s="103" t="s">
        <v>620</v>
      </c>
      <c r="V388" s="103" t="s">
        <v>621</v>
      </c>
      <c r="W388" s="103" t="s">
        <v>621</v>
      </c>
      <c r="X388" s="103" t="s">
        <v>621</v>
      </c>
      <c r="Y388" s="103" t="s">
        <v>623</v>
      </c>
      <c r="Z388" s="103" t="s">
        <v>621</v>
      </c>
      <c r="AA388" s="103" t="s">
        <v>621</v>
      </c>
      <c r="AB388" s="103" t="s">
        <v>621</v>
      </c>
      <c r="AC388" s="103" t="s">
        <v>621</v>
      </c>
      <c r="AD388" s="103" t="s">
        <v>621</v>
      </c>
      <c r="AE388" s="103" t="s">
        <v>623</v>
      </c>
      <c r="AF388" s="103" t="s">
        <v>621</v>
      </c>
      <c r="AH388" s="103">
        <f t="shared" si="51"/>
        <v>23</v>
      </c>
      <c r="AI388" s="103">
        <f t="shared" si="51"/>
        <v>1</v>
      </c>
      <c r="AJ388" s="103">
        <f t="shared" si="51"/>
        <v>1</v>
      </c>
      <c r="AK388" s="103">
        <f t="shared" si="51"/>
        <v>4</v>
      </c>
      <c r="AL388" s="103">
        <f t="shared" si="51"/>
        <v>0</v>
      </c>
      <c r="AM388" s="103">
        <f t="shared" ref="AM388:AM451" si="52">AH388+AI388</f>
        <v>24</v>
      </c>
      <c r="AO388" s="67">
        <v>17</v>
      </c>
      <c r="AP388" s="67">
        <v>6</v>
      </c>
      <c r="AQ388" s="67">
        <v>0</v>
      </c>
      <c r="AR388" s="67">
        <v>0</v>
      </c>
      <c r="AS388" s="67">
        <v>1</v>
      </c>
      <c r="AT388" s="67">
        <v>0</v>
      </c>
      <c r="AU388" s="67">
        <v>1</v>
      </c>
      <c r="AV388" s="67">
        <v>0</v>
      </c>
      <c r="AW388" s="67">
        <v>0</v>
      </c>
      <c r="AY388" s="67">
        <f t="shared" si="45"/>
        <v>21.5</v>
      </c>
    </row>
    <row r="389" spans="1:51" x14ac:dyDescent="0.25">
      <c r="A389" s="212">
        <v>1412</v>
      </c>
      <c r="B389" s="67" t="s">
        <v>391</v>
      </c>
      <c r="C389" s="67" t="s">
        <v>380</v>
      </c>
      <c r="D389" s="103" t="s">
        <v>621</v>
      </c>
      <c r="E389" s="103" t="s">
        <v>621</v>
      </c>
      <c r="F389" s="103" t="s">
        <v>621</v>
      </c>
      <c r="G389" s="103" t="s">
        <v>623</v>
      </c>
      <c r="H389" s="103" t="s">
        <v>621</v>
      </c>
      <c r="I389" s="103" t="s">
        <v>621</v>
      </c>
      <c r="J389" s="103" t="s">
        <v>621</v>
      </c>
      <c r="K389" s="103" t="s">
        <v>621</v>
      </c>
      <c r="L389" s="103" t="s">
        <v>621</v>
      </c>
      <c r="M389" s="103" t="s">
        <v>623</v>
      </c>
      <c r="N389" s="103" t="s">
        <v>621</v>
      </c>
      <c r="O389" s="103" t="s">
        <v>622</v>
      </c>
      <c r="P389" s="103" t="s">
        <v>622</v>
      </c>
      <c r="Q389" s="103" t="s">
        <v>621</v>
      </c>
      <c r="R389" s="103" t="s">
        <v>621</v>
      </c>
      <c r="S389" s="103" t="s">
        <v>621</v>
      </c>
      <c r="T389" s="103" t="s">
        <v>621</v>
      </c>
      <c r="U389" s="103" t="s">
        <v>621</v>
      </c>
      <c r="V389" s="103" t="s">
        <v>621</v>
      </c>
      <c r="W389" s="103" t="s">
        <v>621</v>
      </c>
      <c r="X389" s="103" t="s">
        <v>621</v>
      </c>
      <c r="Y389" s="103" t="s">
        <v>621</v>
      </c>
      <c r="Z389" s="103" t="s">
        <v>621</v>
      </c>
      <c r="AA389" s="103" t="s">
        <v>621</v>
      </c>
      <c r="AB389" s="103" t="s">
        <v>621</v>
      </c>
      <c r="AC389" s="103" t="s">
        <v>621</v>
      </c>
      <c r="AD389" s="103" t="s">
        <v>621</v>
      </c>
      <c r="AE389" s="103" t="s">
        <v>621</v>
      </c>
      <c r="AF389" s="103" t="s">
        <v>621</v>
      </c>
      <c r="AH389" s="103">
        <f t="shared" si="51"/>
        <v>25</v>
      </c>
      <c r="AI389" s="103">
        <f t="shared" si="51"/>
        <v>2</v>
      </c>
      <c r="AJ389" s="103">
        <f t="shared" si="51"/>
        <v>0</v>
      </c>
      <c r="AK389" s="103">
        <f t="shared" si="51"/>
        <v>2</v>
      </c>
      <c r="AL389" s="103">
        <f t="shared" si="51"/>
        <v>0</v>
      </c>
      <c r="AM389" s="103">
        <f t="shared" si="52"/>
        <v>27</v>
      </c>
      <c r="AO389" s="67">
        <v>19</v>
      </c>
      <c r="AP389" s="67">
        <v>6</v>
      </c>
      <c r="AQ389" s="67">
        <v>0</v>
      </c>
      <c r="AR389" s="67">
        <v>0</v>
      </c>
      <c r="AS389" s="67">
        <v>2</v>
      </c>
      <c r="AT389" s="67">
        <v>0</v>
      </c>
      <c r="AU389" s="67">
        <v>0</v>
      </c>
      <c r="AV389" s="67">
        <v>0</v>
      </c>
      <c r="AW389" s="67">
        <v>0</v>
      </c>
      <c r="AY389" s="67">
        <f t="shared" ref="AY389:AY452" si="53">AO389+AP389*0.5+AR389+AS389*0.5+AU389+AV389*0.5</f>
        <v>23</v>
      </c>
    </row>
    <row r="390" spans="1:51" x14ac:dyDescent="0.25">
      <c r="A390" s="212">
        <v>1413</v>
      </c>
      <c r="B390" s="67" t="s">
        <v>392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621</v>
      </c>
      <c r="O390" s="103" t="s">
        <v>623</v>
      </c>
      <c r="P390" s="103" t="s">
        <v>621</v>
      </c>
      <c r="Q390" s="103" t="s">
        <v>621</v>
      </c>
      <c r="R390" s="103" t="s">
        <v>621</v>
      </c>
      <c r="S390" s="103" t="s">
        <v>621</v>
      </c>
      <c r="T390" s="103" t="s">
        <v>623</v>
      </c>
      <c r="U390" s="103" t="s">
        <v>621</v>
      </c>
      <c r="V390" s="103" t="s">
        <v>621</v>
      </c>
      <c r="W390" s="103" t="s">
        <v>621</v>
      </c>
      <c r="X390" s="103" t="s">
        <v>621</v>
      </c>
      <c r="Y390" s="103" t="s">
        <v>621</v>
      </c>
      <c r="Z390" s="103" t="s">
        <v>621</v>
      </c>
      <c r="AA390" s="103" t="s">
        <v>623</v>
      </c>
      <c r="AB390" s="103" t="s">
        <v>621</v>
      </c>
      <c r="AC390" s="103" t="s">
        <v>621</v>
      </c>
      <c r="AD390" s="103" t="s">
        <v>621</v>
      </c>
      <c r="AE390" s="103" t="s">
        <v>621</v>
      </c>
      <c r="AF390" s="103" t="s">
        <v>621</v>
      </c>
      <c r="AH390" s="103">
        <f t="shared" si="51"/>
        <v>25</v>
      </c>
      <c r="AI390" s="103">
        <f t="shared" si="51"/>
        <v>1</v>
      </c>
      <c r="AJ390" s="103">
        <f t="shared" si="51"/>
        <v>0</v>
      </c>
      <c r="AK390" s="103">
        <f t="shared" si="51"/>
        <v>3</v>
      </c>
      <c r="AL390" s="103">
        <f t="shared" si="51"/>
        <v>0</v>
      </c>
      <c r="AM390" s="103">
        <f t="shared" si="52"/>
        <v>26</v>
      </c>
      <c r="AO390" s="67">
        <v>19</v>
      </c>
      <c r="AP390" s="67">
        <v>6</v>
      </c>
      <c r="AQ390" s="67">
        <v>0</v>
      </c>
      <c r="AR390" s="67">
        <v>1</v>
      </c>
      <c r="AS390" s="67">
        <v>0</v>
      </c>
      <c r="AT390" s="67">
        <v>0</v>
      </c>
      <c r="AU390" s="67">
        <v>0</v>
      </c>
      <c r="AV390" s="67">
        <v>0</v>
      </c>
      <c r="AW390" s="67">
        <v>0</v>
      </c>
      <c r="AY390" s="67">
        <f t="shared" si="53"/>
        <v>23</v>
      </c>
    </row>
    <row r="391" spans="1:51" x14ac:dyDescent="0.25">
      <c r="A391" s="212">
        <v>1414</v>
      </c>
      <c r="B391" s="67" t="s">
        <v>393</v>
      </c>
      <c r="C391" s="67" t="s">
        <v>380</v>
      </c>
      <c r="D391" s="103" t="s">
        <v>621</v>
      </c>
      <c r="E391" s="103" t="s">
        <v>621</v>
      </c>
      <c r="F391" s="103" t="s">
        <v>621</v>
      </c>
      <c r="G391" s="103" t="s">
        <v>621</v>
      </c>
      <c r="H391" s="103" t="s">
        <v>621</v>
      </c>
      <c r="I391" s="103" t="s">
        <v>621</v>
      </c>
      <c r="J391" s="103" t="s">
        <v>621</v>
      </c>
      <c r="K391" s="103" t="s">
        <v>621</v>
      </c>
      <c r="L391" s="103" t="s">
        <v>623</v>
      </c>
      <c r="M391" s="103" t="s">
        <v>621</v>
      </c>
      <c r="N391" s="103" t="s">
        <v>621</v>
      </c>
      <c r="O391" s="103" t="s">
        <v>622</v>
      </c>
      <c r="P391" s="103" t="s">
        <v>622</v>
      </c>
      <c r="Q391" s="103" t="s">
        <v>621</v>
      </c>
      <c r="R391" s="103" t="s">
        <v>621</v>
      </c>
      <c r="S391" s="103" t="s">
        <v>621</v>
      </c>
      <c r="T391" s="103" t="s">
        <v>621</v>
      </c>
      <c r="U391" s="103" t="s">
        <v>621</v>
      </c>
      <c r="V391" s="103" t="s">
        <v>621</v>
      </c>
      <c r="W391" s="103" t="s">
        <v>621</v>
      </c>
      <c r="X391" s="103" t="s">
        <v>621</v>
      </c>
      <c r="Y391" s="103" t="s">
        <v>621</v>
      </c>
      <c r="Z391" s="103" t="s">
        <v>621</v>
      </c>
      <c r="AA391" s="103" t="s">
        <v>623</v>
      </c>
      <c r="AB391" s="103" t="s">
        <v>623</v>
      </c>
      <c r="AC391" s="103" t="s">
        <v>621</v>
      </c>
      <c r="AD391" s="103" t="s">
        <v>621</v>
      </c>
      <c r="AE391" s="103" t="s">
        <v>621</v>
      </c>
      <c r="AF391" s="103" t="s">
        <v>621</v>
      </c>
      <c r="AH391" s="103">
        <f t="shared" si="51"/>
        <v>24</v>
      </c>
      <c r="AI391" s="103">
        <f t="shared" si="51"/>
        <v>2</v>
      </c>
      <c r="AJ391" s="103">
        <f t="shared" si="51"/>
        <v>0</v>
      </c>
      <c r="AK391" s="103">
        <f t="shared" si="51"/>
        <v>3</v>
      </c>
      <c r="AL391" s="103">
        <f t="shared" si="51"/>
        <v>0</v>
      </c>
      <c r="AM391" s="103">
        <f t="shared" si="52"/>
        <v>26</v>
      </c>
      <c r="AO391" s="67">
        <v>19</v>
      </c>
      <c r="AP391" s="67">
        <v>5</v>
      </c>
      <c r="AQ391" s="67">
        <v>0</v>
      </c>
      <c r="AR391" s="67">
        <v>0</v>
      </c>
      <c r="AS391" s="67">
        <v>2</v>
      </c>
      <c r="AT391" s="67">
        <v>0</v>
      </c>
      <c r="AU391" s="67">
        <v>0</v>
      </c>
      <c r="AV391" s="67">
        <v>0</v>
      </c>
      <c r="AW391" s="67">
        <v>0</v>
      </c>
      <c r="AY391" s="67">
        <f t="shared" si="53"/>
        <v>22.5</v>
      </c>
    </row>
    <row r="392" spans="1:51" x14ac:dyDescent="0.25">
      <c r="A392" s="212">
        <v>1415</v>
      </c>
      <c r="B392" s="67" t="s">
        <v>394</v>
      </c>
      <c r="C392" s="67" t="s">
        <v>380</v>
      </c>
      <c r="D392" s="103" t="s">
        <v>621</v>
      </c>
      <c r="E392" s="103" t="s">
        <v>621</v>
      </c>
      <c r="F392" s="103" t="s">
        <v>623</v>
      </c>
      <c r="G392" s="103" t="s">
        <v>621</v>
      </c>
      <c r="H392" s="103" t="s">
        <v>621</v>
      </c>
      <c r="I392" s="103" t="s">
        <v>621</v>
      </c>
      <c r="J392" s="103" t="s">
        <v>621</v>
      </c>
      <c r="K392" s="103" t="s">
        <v>621</v>
      </c>
      <c r="L392" s="103" t="s">
        <v>621</v>
      </c>
      <c r="M392" s="103" t="s">
        <v>623</v>
      </c>
      <c r="N392" s="103" t="s">
        <v>621</v>
      </c>
      <c r="O392" s="103" t="s">
        <v>622</v>
      </c>
      <c r="P392" s="103" t="s">
        <v>622</v>
      </c>
      <c r="Q392" s="103" t="s">
        <v>621</v>
      </c>
      <c r="R392" s="103" t="s">
        <v>621</v>
      </c>
      <c r="S392" s="103" t="s">
        <v>622</v>
      </c>
      <c r="T392" s="103" t="s">
        <v>623</v>
      </c>
      <c r="U392" s="103" t="s">
        <v>620</v>
      </c>
      <c r="V392" s="103" t="s">
        <v>621</v>
      </c>
      <c r="W392" s="103" t="s">
        <v>621</v>
      </c>
      <c r="X392" s="103" t="s">
        <v>621</v>
      </c>
      <c r="Y392" s="103" t="s">
        <v>623</v>
      </c>
      <c r="Z392" s="103" t="s">
        <v>621</v>
      </c>
      <c r="AA392" s="103" t="s">
        <v>621</v>
      </c>
      <c r="AB392" s="103" t="s">
        <v>621</v>
      </c>
      <c r="AC392" s="103" t="s">
        <v>621</v>
      </c>
      <c r="AD392" s="103" t="s">
        <v>621</v>
      </c>
      <c r="AE392" s="103" t="s">
        <v>621</v>
      </c>
      <c r="AF392" s="103" t="s">
        <v>621</v>
      </c>
      <c r="AH392" s="103">
        <f t="shared" si="51"/>
        <v>21</v>
      </c>
      <c r="AI392" s="103">
        <f t="shared" si="51"/>
        <v>3</v>
      </c>
      <c r="AJ392" s="103">
        <f t="shared" si="51"/>
        <v>1</v>
      </c>
      <c r="AK392" s="103">
        <f t="shared" si="51"/>
        <v>4</v>
      </c>
      <c r="AL392" s="103">
        <f t="shared" si="51"/>
        <v>0</v>
      </c>
      <c r="AM392" s="103">
        <f t="shared" si="52"/>
        <v>24</v>
      </c>
      <c r="AO392" s="67">
        <v>17</v>
      </c>
      <c r="AP392" s="67">
        <v>4</v>
      </c>
      <c r="AQ392" s="67">
        <v>0</v>
      </c>
      <c r="AR392" s="67">
        <v>1</v>
      </c>
      <c r="AS392" s="67">
        <v>2</v>
      </c>
      <c r="AT392" s="67">
        <v>0</v>
      </c>
      <c r="AU392" s="67">
        <v>1</v>
      </c>
      <c r="AV392" s="67">
        <v>0</v>
      </c>
      <c r="AW392" s="67">
        <v>0</v>
      </c>
      <c r="AY392" s="67">
        <f t="shared" si="53"/>
        <v>22</v>
      </c>
    </row>
    <row r="393" spans="1:51" x14ac:dyDescent="0.25">
      <c r="A393" s="212">
        <v>1416</v>
      </c>
      <c r="B393" s="67" t="s">
        <v>395</v>
      </c>
      <c r="C393" s="67" t="s">
        <v>380</v>
      </c>
      <c r="D393" s="103" t="s">
        <v>621</v>
      </c>
      <c r="E393" s="103" t="s">
        <v>621</v>
      </c>
      <c r="F393" s="103" t="s">
        <v>621</v>
      </c>
      <c r="G393" s="103" t="s">
        <v>621</v>
      </c>
      <c r="H393" s="103" t="s">
        <v>621</v>
      </c>
      <c r="I393" s="103" t="s">
        <v>621</v>
      </c>
      <c r="J393" s="103" t="s">
        <v>621</v>
      </c>
      <c r="K393" s="103" t="s">
        <v>621</v>
      </c>
      <c r="L393" s="103" t="s">
        <v>621</v>
      </c>
      <c r="M393" s="103" t="s">
        <v>621</v>
      </c>
      <c r="N393" s="103" t="s">
        <v>621</v>
      </c>
      <c r="O393" s="103" t="s">
        <v>622</v>
      </c>
      <c r="P393" s="103" t="s">
        <v>622</v>
      </c>
      <c r="Q393" s="103" t="s">
        <v>621</v>
      </c>
      <c r="R393" s="103" t="s">
        <v>621</v>
      </c>
      <c r="S393" s="103" t="s">
        <v>621</v>
      </c>
      <c r="T393" s="103" t="s">
        <v>621</v>
      </c>
      <c r="U393" s="103" t="s">
        <v>621</v>
      </c>
      <c r="V393" s="103" t="s">
        <v>621</v>
      </c>
      <c r="W393" s="103" t="s">
        <v>621</v>
      </c>
      <c r="X393" s="103" t="s">
        <v>621</v>
      </c>
      <c r="Y393" s="103" t="s">
        <v>621</v>
      </c>
      <c r="Z393" s="103" t="s">
        <v>621</v>
      </c>
      <c r="AA393" s="103" t="s">
        <v>621</v>
      </c>
      <c r="AB393" s="103" t="s">
        <v>623</v>
      </c>
      <c r="AC393" s="103" t="s">
        <v>621</v>
      </c>
      <c r="AD393" s="103" t="s">
        <v>621</v>
      </c>
      <c r="AE393" s="103" t="s">
        <v>621</v>
      </c>
      <c r="AF393" s="103" t="s">
        <v>621</v>
      </c>
      <c r="AH393" s="103">
        <f t="shared" si="51"/>
        <v>26</v>
      </c>
      <c r="AI393" s="103">
        <f t="shared" si="51"/>
        <v>2</v>
      </c>
      <c r="AJ393" s="103">
        <f t="shared" si="51"/>
        <v>0</v>
      </c>
      <c r="AK393" s="103">
        <f t="shared" si="51"/>
        <v>1</v>
      </c>
      <c r="AL393" s="103">
        <f t="shared" si="51"/>
        <v>0</v>
      </c>
      <c r="AM393" s="103">
        <f t="shared" si="52"/>
        <v>28</v>
      </c>
      <c r="AO393" s="67">
        <v>20</v>
      </c>
      <c r="AP393" s="67">
        <v>6</v>
      </c>
      <c r="AQ393" s="67">
        <v>0</v>
      </c>
      <c r="AR393" s="67">
        <v>0</v>
      </c>
      <c r="AS393" s="67">
        <v>2</v>
      </c>
      <c r="AT393" s="67">
        <v>0</v>
      </c>
      <c r="AU393" s="67">
        <v>0</v>
      </c>
      <c r="AV393" s="67">
        <v>0</v>
      </c>
      <c r="AW393" s="67">
        <v>0</v>
      </c>
      <c r="AY393" s="67">
        <f t="shared" si="53"/>
        <v>24</v>
      </c>
    </row>
    <row r="394" spans="1:51" x14ac:dyDescent="0.25">
      <c r="A394" s="212">
        <v>1417</v>
      </c>
      <c r="B394" s="67" t="s">
        <v>397</v>
      </c>
      <c r="C394" s="67" t="s">
        <v>380</v>
      </c>
      <c r="D394" s="103" t="s">
        <v>621</v>
      </c>
      <c r="E394" s="103" t="s">
        <v>621</v>
      </c>
      <c r="F394" s="103" t="s">
        <v>621</v>
      </c>
      <c r="G394" s="103" t="s">
        <v>623</v>
      </c>
      <c r="H394" s="103" t="s">
        <v>621</v>
      </c>
      <c r="I394" s="103" t="s">
        <v>621</v>
      </c>
      <c r="J394" s="103" t="s">
        <v>621</v>
      </c>
      <c r="K394" s="103" t="s">
        <v>621</v>
      </c>
      <c r="L394" s="103" t="s">
        <v>621</v>
      </c>
      <c r="M394" s="103" t="s">
        <v>621</v>
      </c>
      <c r="N394" s="103" t="s">
        <v>621</v>
      </c>
      <c r="O394" s="103" t="s">
        <v>622</v>
      </c>
      <c r="P394" s="103" t="s">
        <v>622</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H394" s="103">
        <f t="shared" ref="AH394:AL403" si="54">COUNTIF($D394:$AF394,AH$3)</f>
        <v>26</v>
      </c>
      <c r="AI394" s="103">
        <f t="shared" si="54"/>
        <v>2</v>
      </c>
      <c r="AJ394" s="103">
        <f t="shared" si="54"/>
        <v>0</v>
      </c>
      <c r="AK394" s="103">
        <f t="shared" si="54"/>
        <v>1</v>
      </c>
      <c r="AL394" s="103">
        <f t="shared" si="54"/>
        <v>0</v>
      </c>
      <c r="AM394" s="103">
        <f t="shared" si="52"/>
        <v>28</v>
      </c>
      <c r="AO394" s="67">
        <v>19</v>
      </c>
      <c r="AP394" s="67">
        <v>7</v>
      </c>
      <c r="AQ394" s="67">
        <v>0</v>
      </c>
      <c r="AR394" s="67">
        <v>0</v>
      </c>
      <c r="AS394" s="67">
        <v>2</v>
      </c>
      <c r="AT394" s="67">
        <v>0</v>
      </c>
      <c r="AU394" s="67">
        <v>0</v>
      </c>
      <c r="AV394" s="67">
        <v>0</v>
      </c>
      <c r="AW394" s="67">
        <v>0</v>
      </c>
      <c r="AY394" s="67">
        <f t="shared" si="53"/>
        <v>23.5</v>
      </c>
    </row>
    <row r="395" spans="1:51" x14ac:dyDescent="0.25">
      <c r="A395" s="212">
        <v>1418</v>
      </c>
      <c r="B395" s="67" t="s">
        <v>398</v>
      </c>
      <c r="C395" s="67" t="s">
        <v>380</v>
      </c>
      <c r="D395" s="103" t="s">
        <v>621</v>
      </c>
      <c r="E395" s="103" t="s">
        <v>621</v>
      </c>
      <c r="F395" s="103" t="s">
        <v>621</v>
      </c>
      <c r="G395" s="103" t="s">
        <v>621</v>
      </c>
      <c r="H395" s="103" t="s">
        <v>621</v>
      </c>
      <c r="I395" s="103" t="s">
        <v>621</v>
      </c>
      <c r="J395" s="103" t="s">
        <v>621</v>
      </c>
      <c r="K395" s="103" t="s">
        <v>621</v>
      </c>
      <c r="L395" s="103" t="s">
        <v>621</v>
      </c>
      <c r="M395" s="103" t="s">
        <v>621</v>
      </c>
      <c r="N395" s="103" t="s">
        <v>621</v>
      </c>
      <c r="O395" s="103" t="s">
        <v>622</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621</v>
      </c>
      <c r="AB395" s="103" t="s">
        <v>621</v>
      </c>
      <c r="AC395" s="103" t="s">
        <v>621</v>
      </c>
      <c r="AD395" s="103" t="s">
        <v>621</v>
      </c>
      <c r="AE395" s="103" t="s">
        <v>621</v>
      </c>
      <c r="AF395" s="103" t="s">
        <v>621</v>
      </c>
      <c r="AH395" s="103">
        <f t="shared" si="54"/>
        <v>26</v>
      </c>
      <c r="AI395" s="103">
        <f t="shared" si="54"/>
        <v>2</v>
      </c>
      <c r="AJ395" s="103">
        <f t="shared" si="54"/>
        <v>0</v>
      </c>
      <c r="AK395" s="103">
        <f t="shared" si="54"/>
        <v>1</v>
      </c>
      <c r="AL395" s="103">
        <f t="shared" si="54"/>
        <v>0</v>
      </c>
      <c r="AM395" s="103">
        <f t="shared" si="52"/>
        <v>28</v>
      </c>
      <c r="AO395" s="67">
        <v>19</v>
      </c>
      <c r="AP395" s="67">
        <v>7</v>
      </c>
      <c r="AQ395" s="67">
        <v>0</v>
      </c>
      <c r="AR395" s="67">
        <v>0</v>
      </c>
      <c r="AS395" s="67">
        <v>2</v>
      </c>
      <c r="AT395" s="67">
        <v>0</v>
      </c>
      <c r="AU395" s="67">
        <v>0</v>
      </c>
      <c r="AV395" s="67">
        <v>0</v>
      </c>
      <c r="AW395" s="67">
        <v>0</v>
      </c>
      <c r="AY395" s="67">
        <f t="shared" si="53"/>
        <v>23.5</v>
      </c>
    </row>
    <row r="396" spans="1:51" x14ac:dyDescent="0.25">
      <c r="A396" s="212">
        <v>1419</v>
      </c>
      <c r="B396" s="67" t="s">
        <v>399</v>
      </c>
      <c r="C396" s="67" t="s">
        <v>380</v>
      </c>
      <c r="D396" s="103" t="s">
        <v>621</v>
      </c>
      <c r="E396" s="103" t="s">
        <v>621</v>
      </c>
      <c r="F396" s="103" t="s">
        <v>621</v>
      </c>
      <c r="G396" s="103" t="s">
        <v>621</v>
      </c>
      <c r="H396" s="103" t="s">
        <v>621</v>
      </c>
      <c r="I396" s="103" t="s">
        <v>621</v>
      </c>
      <c r="J396" s="103" t="s">
        <v>621</v>
      </c>
      <c r="K396" s="103" t="s">
        <v>621</v>
      </c>
      <c r="L396" s="103" t="s">
        <v>621</v>
      </c>
      <c r="M396" s="103" t="s">
        <v>621</v>
      </c>
      <c r="N396" s="103" t="s">
        <v>621</v>
      </c>
      <c r="O396" s="103" t="s">
        <v>622</v>
      </c>
      <c r="P396" s="103" t="s">
        <v>621</v>
      </c>
      <c r="Q396" s="103" t="s">
        <v>621</v>
      </c>
      <c r="R396" s="103" t="s">
        <v>621</v>
      </c>
      <c r="S396" s="103" t="s">
        <v>622</v>
      </c>
      <c r="T396" s="103" t="s">
        <v>621</v>
      </c>
      <c r="U396" s="103" t="s">
        <v>621</v>
      </c>
      <c r="V396" s="103" t="s">
        <v>621</v>
      </c>
      <c r="W396" s="103" t="s">
        <v>621</v>
      </c>
      <c r="X396" s="103" t="s">
        <v>621</v>
      </c>
      <c r="Y396" s="103" t="s">
        <v>621</v>
      </c>
      <c r="Z396" s="103" t="s">
        <v>621</v>
      </c>
      <c r="AA396" s="103" t="s">
        <v>621</v>
      </c>
      <c r="AB396" s="103" t="s">
        <v>621</v>
      </c>
      <c r="AC396" s="103" t="s">
        <v>621</v>
      </c>
      <c r="AD396" s="103" t="s">
        <v>621</v>
      </c>
      <c r="AE396" s="103" t="s">
        <v>621</v>
      </c>
      <c r="AF396" s="103" t="s">
        <v>621</v>
      </c>
      <c r="AH396" s="103">
        <f t="shared" si="54"/>
        <v>27</v>
      </c>
      <c r="AI396" s="103">
        <f t="shared" si="54"/>
        <v>2</v>
      </c>
      <c r="AJ396" s="103">
        <f t="shared" si="54"/>
        <v>0</v>
      </c>
      <c r="AK396" s="103">
        <f t="shared" si="54"/>
        <v>0</v>
      </c>
      <c r="AL396" s="103">
        <f t="shared" si="54"/>
        <v>0</v>
      </c>
      <c r="AM396" s="103">
        <f t="shared" si="52"/>
        <v>29</v>
      </c>
      <c r="AO396" s="67">
        <v>19</v>
      </c>
      <c r="AP396" s="67">
        <v>8</v>
      </c>
      <c r="AQ396" s="67">
        <v>0</v>
      </c>
      <c r="AR396" s="67">
        <v>1</v>
      </c>
      <c r="AS396" s="67">
        <v>1</v>
      </c>
      <c r="AT396" s="67">
        <v>0</v>
      </c>
      <c r="AU396" s="67">
        <v>0</v>
      </c>
      <c r="AV396" s="67">
        <v>0</v>
      </c>
      <c r="AW396" s="67">
        <v>0</v>
      </c>
      <c r="AY396" s="67">
        <f t="shared" si="53"/>
        <v>24.5</v>
      </c>
    </row>
    <row r="397" spans="1:51" x14ac:dyDescent="0.25">
      <c r="A397" s="212">
        <v>1420</v>
      </c>
      <c r="B397" s="67" t="s">
        <v>400</v>
      </c>
      <c r="C397" s="67" t="s">
        <v>380</v>
      </c>
      <c r="D397" s="103" t="s">
        <v>621</v>
      </c>
      <c r="E397" s="103" t="s">
        <v>621</v>
      </c>
      <c r="F397" s="103" t="s">
        <v>621</v>
      </c>
      <c r="G397" s="103" t="s">
        <v>623</v>
      </c>
      <c r="H397" s="103" t="s">
        <v>621</v>
      </c>
      <c r="I397" s="103" t="s">
        <v>621</v>
      </c>
      <c r="J397" s="103" t="s">
        <v>621</v>
      </c>
      <c r="K397" s="103" t="s">
        <v>622</v>
      </c>
      <c r="L397" s="103" t="s">
        <v>621</v>
      </c>
      <c r="M397" s="103" t="s">
        <v>621</v>
      </c>
      <c r="N397" s="103" t="s">
        <v>623</v>
      </c>
      <c r="O397" s="103" t="s">
        <v>622</v>
      </c>
      <c r="P397" s="103" t="s">
        <v>622</v>
      </c>
      <c r="Q397" s="103" t="s">
        <v>621</v>
      </c>
      <c r="R397" s="103" t="s">
        <v>621</v>
      </c>
      <c r="S397" s="103" t="s">
        <v>621</v>
      </c>
      <c r="T397" s="103" t="s">
        <v>623</v>
      </c>
      <c r="U397" s="103" t="s">
        <v>621</v>
      </c>
      <c r="V397" s="103" t="s">
        <v>621</v>
      </c>
      <c r="W397" s="103" t="s">
        <v>621</v>
      </c>
      <c r="X397" s="103" t="s">
        <v>621</v>
      </c>
      <c r="Y397" s="103" t="s">
        <v>621</v>
      </c>
      <c r="Z397" s="103" t="s">
        <v>621</v>
      </c>
      <c r="AA397" s="103" t="s">
        <v>621</v>
      </c>
      <c r="AB397" s="103" t="s">
        <v>623</v>
      </c>
      <c r="AC397" s="103" t="s">
        <v>621</v>
      </c>
      <c r="AD397" s="103" t="s">
        <v>621</v>
      </c>
      <c r="AE397" s="103" t="s">
        <v>621</v>
      </c>
      <c r="AF397" s="103" t="s">
        <v>621</v>
      </c>
      <c r="AH397" s="103">
        <f t="shared" si="54"/>
        <v>22</v>
      </c>
      <c r="AI397" s="103">
        <f t="shared" si="54"/>
        <v>3</v>
      </c>
      <c r="AJ397" s="103">
        <f t="shared" si="54"/>
        <v>0</v>
      </c>
      <c r="AK397" s="103">
        <f t="shared" si="54"/>
        <v>4</v>
      </c>
      <c r="AL397" s="103">
        <f t="shared" si="54"/>
        <v>0</v>
      </c>
      <c r="AM397" s="103">
        <f t="shared" si="52"/>
        <v>25</v>
      </c>
      <c r="AO397" s="67">
        <v>17</v>
      </c>
      <c r="AP397" s="67">
        <v>5</v>
      </c>
      <c r="AQ397" s="67">
        <v>0</v>
      </c>
      <c r="AR397" s="67">
        <v>1</v>
      </c>
      <c r="AS397" s="67">
        <v>2</v>
      </c>
      <c r="AT397" s="67">
        <v>0</v>
      </c>
      <c r="AU397" s="67">
        <v>0</v>
      </c>
      <c r="AV397" s="67">
        <v>0</v>
      </c>
      <c r="AW397" s="67">
        <v>0</v>
      </c>
      <c r="AY397" s="67">
        <f t="shared" si="53"/>
        <v>21.5</v>
      </c>
    </row>
    <row r="398" spans="1:51" x14ac:dyDescent="0.25">
      <c r="A398" s="212">
        <v>1421</v>
      </c>
      <c r="B398" s="67" t="s">
        <v>401</v>
      </c>
      <c r="C398" s="67" t="s">
        <v>380</v>
      </c>
      <c r="D398" s="103" t="s">
        <v>621</v>
      </c>
      <c r="E398" s="103" t="s">
        <v>621</v>
      </c>
      <c r="F398" s="103" t="s">
        <v>623</v>
      </c>
      <c r="G398" s="103" t="s">
        <v>621</v>
      </c>
      <c r="H398" s="103" t="s">
        <v>621</v>
      </c>
      <c r="I398" s="103" t="s">
        <v>621</v>
      </c>
      <c r="J398" s="103" t="s">
        <v>621</v>
      </c>
      <c r="K398" s="103" t="s">
        <v>621</v>
      </c>
      <c r="L398" s="103" t="s">
        <v>621</v>
      </c>
      <c r="M398" s="103" t="s">
        <v>621</v>
      </c>
      <c r="N398" s="103" t="s">
        <v>621</v>
      </c>
      <c r="O398" s="103" t="s">
        <v>622</v>
      </c>
      <c r="P398" s="103" t="s">
        <v>622</v>
      </c>
      <c r="Q398" s="103" t="s">
        <v>621</v>
      </c>
      <c r="R398" s="103" t="s">
        <v>621</v>
      </c>
      <c r="S398" s="103" t="s">
        <v>621</v>
      </c>
      <c r="T398" s="103" t="s">
        <v>623</v>
      </c>
      <c r="U398" s="103" t="s">
        <v>621</v>
      </c>
      <c r="V398" s="103" t="s">
        <v>621</v>
      </c>
      <c r="W398" s="103" t="s">
        <v>621</v>
      </c>
      <c r="X398" s="103" t="s">
        <v>621</v>
      </c>
      <c r="Y398" s="103" t="s">
        <v>621</v>
      </c>
      <c r="Z398" s="103" t="s">
        <v>621</v>
      </c>
      <c r="AA398" s="103" t="s">
        <v>621</v>
      </c>
      <c r="AB398" s="103" t="s">
        <v>623</v>
      </c>
      <c r="AC398" s="103" t="s">
        <v>621</v>
      </c>
      <c r="AD398" s="103" t="s">
        <v>621</v>
      </c>
      <c r="AE398" s="103" t="s">
        <v>621</v>
      </c>
      <c r="AF398" s="103" t="s">
        <v>621</v>
      </c>
      <c r="AH398" s="103">
        <f t="shared" si="54"/>
        <v>24</v>
      </c>
      <c r="AI398" s="103">
        <f t="shared" si="54"/>
        <v>2</v>
      </c>
      <c r="AJ398" s="103">
        <f t="shared" si="54"/>
        <v>0</v>
      </c>
      <c r="AK398" s="103">
        <f t="shared" si="54"/>
        <v>3</v>
      </c>
      <c r="AL398" s="103">
        <f t="shared" si="54"/>
        <v>0</v>
      </c>
      <c r="AM398" s="103">
        <f t="shared" si="52"/>
        <v>26</v>
      </c>
      <c r="AO398" s="67">
        <v>19</v>
      </c>
      <c r="AP398" s="67">
        <v>5</v>
      </c>
      <c r="AQ398" s="67">
        <v>0</v>
      </c>
      <c r="AR398" s="67">
        <v>0</v>
      </c>
      <c r="AS398" s="67">
        <v>2</v>
      </c>
      <c r="AT398" s="67">
        <v>0</v>
      </c>
      <c r="AU398" s="67">
        <v>0</v>
      </c>
      <c r="AV398" s="67">
        <v>0</v>
      </c>
      <c r="AW398" s="67">
        <v>0</v>
      </c>
      <c r="AY398" s="67">
        <f t="shared" si="53"/>
        <v>22.5</v>
      </c>
    </row>
    <row r="399" spans="1:51" x14ac:dyDescent="0.25">
      <c r="A399" s="212">
        <v>1422</v>
      </c>
      <c r="B399" s="67" t="s">
        <v>403</v>
      </c>
      <c r="C399" s="67" t="s">
        <v>380</v>
      </c>
      <c r="D399" s="103" t="s">
        <v>621</v>
      </c>
      <c r="E399" s="103" t="s">
        <v>621</v>
      </c>
      <c r="F399" s="103" t="s">
        <v>621</v>
      </c>
      <c r="G399" s="103" t="s">
        <v>621</v>
      </c>
      <c r="H399" s="103" t="s">
        <v>621</v>
      </c>
      <c r="I399" s="103" t="s">
        <v>621</v>
      </c>
      <c r="J399" s="103" t="s">
        <v>621</v>
      </c>
      <c r="K399" s="103" t="s">
        <v>621</v>
      </c>
      <c r="L399" s="103" t="s">
        <v>621</v>
      </c>
      <c r="M399" s="103" t="s">
        <v>621</v>
      </c>
      <c r="N399" s="103" t="s">
        <v>621</v>
      </c>
      <c r="O399" s="103" t="s">
        <v>622</v>
      </c>
      <c r="P399" s="103" t="s">
        <v>622</v>
      </c>
      <c r="Q399" s="103" t="s">
        <v>621</v>
      </c>
      <c r="R399" s="103" t="s">
        <v>621</v>
      </c>
      <c r="S399" s="103" t="s">
        <v>621</v>
      </c>
      <c r="T399" s="103" t="s">
        <v>621</v>
      </c>
      <c r="U399" s="103" t="s">
        <v>621</v>
      </c>
      <c r="V399" s="103" t="s">
        <v>621</v>
      </c>
      <c r="W399" s="103" t="s">
        <v>621</v>
      </c>
      <c r="X399" s="103" t="s">
        <v>621</v>
      </c>
      <c r="Y399" s="103" t="s">
        <v>621</v>
      </c>
      <c r="Z399" s="103" t="s">
        <v>621</v>
      </c>
      <c r="AA399" s="103" t="s">
        <v>621</v>
      </c>
      <c r="AB399" s="103" t="s">
        <v>623</v>
      </c>
      <c r="AC399" s="103" t="s">
        <v>621</v>
      </c>
      <c r="AD399" s="103" t="s">
        <v>621</v>
      </c>
      <c r="AE399" s="103" t="s">
        <v>621</v>
      </c>
      <c r="AF399" s="103" t="s">
        <v>621</v>
      </c>
      <c r="AH399" s="103">
        <f t="shared" si="54"/>
        <v>26</v>
      </c>
      <c r="AI399" s="103">
        <f t="shared" si="54"/>
        <v>2</v>
      </c>
      <c r="AJ399" s="103">
        <f t="shared" si="54"/>
        <v>0</v>
      </c>
      <c r="AK399" s="103">
        <f t="shared" si="54"/>
        <v>1</v>
      </c>
      <c r="AL399" s="103">
        <f t="shared" si="54"/>
        <v>0</v>
      </c>
      <c r="AM399" s="103">
        <f t="shared" si="52"/>
        <v>28</v>
      </c>
      <c r="AO399" s="67">
        <v>20</v>
      </c>
      <c r="AP399" s="67">
        <v>6</v>
      </c>
      <c r="AQ399" s="67">
        <v>0</v>
      </c>
      <c r="AR399" s="67">
        <v>0</v>
      </c>
      <c r="AS399" s="67">
        <v>2</v>
      </c>
      <c r="AT399" s="67">
        <v>0</v>
      </c>
      <c r="AU399" s="67">
        <v>0</v>
      </c>
      <c r="AV399" s="67">
        <v>0</v>
      </c>
      <c r="AW399" s="67">
        <v>0</v>
      </c>
      <c r="AY399" s="67">
        <f t="shared" si="53"/>
        <v>24</v>
      </c>
    </row>
    <row r="400" spans="1:51" x14ac:dyDescent="0.25">
      <c r="A400" s="212">
        <v>1423</v>
      </c>
      <c r="B400" s="67" t="s">
        <v>402</v>
      </c>
      <c r="C400" s="67" t="s">
        <v>380</v>
      </c>
      <c r="D400" s="103" t="s">
        <v>621</v>
      </c>
      <c r="E400" s="103" t="s">
        <v>621</v>
      </c>
      <c r="F400" s="103" t="s">
        <v>621</v>
      </c>
      <c r="G400" s="103" t="s">
        <v>621</v>
      </c>
      <c r="H400" s="103" t="s">
        <v>621</v>
      </c>
      <c r="I400" s="103" t="s">
        <v>621</v>
      </c>
      <c r="J400" s="103" t="s">
        <v>621</v>
      </c>
      <c r="K400" s="103" t="s">
        <v>621</v>
      </c>
      <c r="L400" s="103" t="s">
        <v>621</v>
      </c>
      <c r="M400" s="103" t="s">
        <v>623</v>
      </c>
      <c r="N400" s="103" t="s">
        <v>623</v>
      </c>
      <c r="O400" s="103" t="s">
        <v>622</v>
      </c>
      <c r="P400" s="103" t="s">
        <v>622</v>
      </c>
      <c r="Q400" s="103" t="s">
        <v>621</v>
      </c>
      <c r="R400" s="103" t="s">
        <v>621</v>
      </c>
      <c r="S400" s="103" t="s">
        <v>622</v>
      </c>
      <c r="T400" s="103" t="s">
        <v>621</v>
      </c>
      <c r="U400" s="103" t="s">
        <v>620</v>
      </c>
      <c r="V400" s="103" t="s">
        <v>621</v>
      </c>
      <c r="W400" s="103" t="s">
        <v>621</v>
      </c>
      <c r="X400" s="103" t="s">
        <v>621</v>
      </c>
      <c r="Y400" s="103" t="s">
        <v>621</v>
      </c>
      <c r="Z400" s="103" t="s">
        <v>621</v>
      </c>
      <c r="AA400" s="103" t="s">
        <v>621</v>
      </c>
      <c r="AB400" s="103" t="s">
        <v>623</v>
      </c>
      <c r="AC400" s="103" t="s">
        <v>621</v>
      </c>
      <c r="AD400" s="103" t="s">
        <v>621</v>
      </c>
      <c r="AE400" s="103" t="s">
        <v>621</v>
      </c>
      <c r="AF400" s="103" t="s">
        <v>621</v>
      </c>
      <c r="AH400" s="103">
        <f t="shared" si="54"/>
        <v>22</v>
      </c>
      <c r="AI400" s="103">
        <f t="shared" si="54"/>
        <v>3</v>
      </c>
      <c r="AJ400" s="103">
        <f t="shared" si="54"/>
        <v>1</v>
      </c>
      <c r="AK400" s="103">
        <f t="shared" si="54"/>
        <v>3</v>
      </c>
      <c r="AL400" s="103">
        <f t="shared" si="54"/>
        <v>0</v>
      </c>
      <c r="AM400" s="103">
        <f t="shared" si="52"/>
        <v>25</v>
      </c>
      <c r="AO400" s="67">
        <v>17</v>
      </c>
      <c r="AP400" s="67">
        <v>5</v>
      </c>
      <c r="AQ400" s="67">
        <v>0</v>
      </c>
      <c r="AR400" s="67">
        <v>1</v>
      </c>
      <c r="AS400" s="67">
        <v>2</v>
      </c>
      <c r="AT400" s="67">
        <v>0</v>
      </c>
      <c r="AU400" s="67">
        <v>1</v>
      </c>
      <c r="AV400" s="67">
        <v>0</v>
      </c>
      <c r="AW400" s="67">
        <v>0</v>
      </c>
      <c r="AY400" s="67">
        <f t="shared" si="53"/>
        <v>22.5</v>
      </c>
    </row>
    <row r="401" spans="1:51" x14ac:dyDescent="0.25">
      <c r="A401" s="212">
        <v>1424</v>
      </c>
      <c r="B401" s="67" t="s">
        <v>404</v>
      </c>
      <c r="C401" s="67" t="s">
        <v>380</v>
      </c>
      <c r="D401" s="103" t="s">
        <v>623</v>
      </c>
      <c r="E401" s="103" t="s">
        <v>621</v>
      </c>
      <c r="F401" s="103" t="s">
        <v>621</v>
      </c>
      <c r="G401" s="103" t="s">
        <v>621</v>
      </c>
      <c r="H401" s="103" t="s">
        <v>621</v>
      </c>
      <c r="I401" s="103" t="s">
        <v>621</v>
      </c>
      <c r="J401" s="103" t="s">
        <v>621</v>
      </c>
      <c r="K401" s="103" t="s">
        <v>621</v>
      </c>
      <c r="L401" s="103" t="s">
        <v>623</v>
      </c>
      <c r="M401" s="103" t="s">
        <v>621</v>
      </c>
      <c r="N401" s="103" t="s">
        <v>621</v>
      </c>
      <c r="O401" s="103" t="s">
        <v>621</v>
      </c>
      <c r="P401" s="103" t="s">
        <v>621</v>
      </c>
      <c r="Q401" s="103" t="s">
        <v>621</v>
      </c>
      <c r="R401" s="103" t="s">
        <v>621</v>
      </c>
      <c r="S401" s="103" t="s">
        <v>621</v>
      </c>
      <c r="T401" s="103" t="s">
        <v>623</v>
      </c>
      <c r="U401" s="103" t="s">
        <v>621</v>
      </c>
      <c r="V401" s="103" t="s">
        <v>621</v>
      </c>
      <c r="W401" s="103" t="s">
        <v>621</v>
      </c>
      <c r="X401" s="103" t="s">
        <v>621</v>
      </c>
      <c r="Y401" s="103" t="s">
        <v>621</v>
      </c>
      <c r="Z401" s="103" t="s">
        <v>621</v>
      </c>
      <c r="AA401" s="103" t="s">
        <v>621</v>
      </c>
      <c r="AB401" s="103" t="s">
        <v>623</v>
      </c>
      <c r="AC401" s="103" t="s">
        <v>621</v>
      </c>
      <c r="AD401" s="103" t="s">
        <v>621</v>
      </c>
      <c r="AE401" s="103" t="s">
        <v>621</v>
      </c>
      <c r="AF401" s="103" t="s">
        <v>621</v>
      </c>
      <c r="AH401" s="103">
        <f t="shared" si="54"/>
        <v>25</v>
      </c>
      <c r="AI401" s="103">
        <f t="shared" si="54"/>
        <v>0</v>
      </c>
      <c r="AJ401" s="103">
        <f t="shared" si="54"/>
        <v>0</v>
      </c>
      <c r="AK401" s="103">
        <f t="shared" si="54"/>
        <v>4</v>
      </c>
      <c r="AL401" s="103">
        <f t="shared" si="54"/>
        <v>0</v>
      </c>
      <c r="AM401" s="103">
        <f t="shared" si="52"/>
        <v>25</v>
      </c>
      <c r="AO401" s="67">
        <v>18</v>
      </c>
      <c r="AP401" s="67">
        <v>7</v>
      </c>
      <c r="AQ401" s="67">
        <v>0</v>
      </c>
      <c r="AR401" s="67">
        <v>0</v>
      </c>
      <c r="AS401" s="67">
        <v>0</v>
      </c>
      <c r="AT401" s="67">
        <v>0</v>
      </c>
      <c r="AU401" s="67">
        <v>0</v>
      </c>
      <c r="AV401" s="67">
        <v>0</v>
      </c>
      <c r="AW401" s="67">
        <v>0</v>
      </c>
      <c r="AY401" s="67">
        <f t="shared" si="53"/>
        <v>21.5</v>
      </c>
    </row>
    <row r="402" spans="1:51" x14ac:dyDescent="0.25">
      <c r="A402" s="212">
        <v>1425</v>
      </c>
      <c r="B402" s="67" t="s">
        <v>407</v>
      </c>
      <c r="C402" s="67" t="s">
        <v>380</v>
      </c>
      <c r="D402" s="103" t="s">
        <v>621</v>
      </c>
      <c r="E402" s="103" t="s">
        <v>623</v>
      </c>
      <c r="F402" s="103" t="s">
        <v>621</v>
      </c>
      <c r="G402" s="103" t="s">
        <v>621</v>
      </c>
      <c r="H402" s="103" t="s">
        <v>621</v>
      </c>
      <c r="I402" s="103" t="s">
        <v>621</v>
      </c>
      <c r="J402" s="103" t="s">
        <v>621</v>
      </c>
      <c r="K402" s="103" t="s">
        <v>621</v>
      </c>
      <c r="L402" s="103" t="s">
        <v>621</v>
      </c>
      <c r="M402" s="103" t="s">
        <v>621</v>
      </c>
      <c r="N402" s="103" t="s">
        <v>623</v>
      </c>
      <c r="O402" s="103" t="s">
        <v>622</v>
      </c>
      <c r="P402" s="103" t="s">
        <v>622</v>
      </c>
      <c r="Q402" s="103" t="s">
        <v>621</v>
      </c>
      <c r="R402" s="103" t="s">
        <v>621</v>
      </c>
      <c r="S402" s="103" t="s">
        <v>622</v>
      </c>
      <c r="T402" s="103" t="s">
        <v>621</v>
      </c>
      <c r="U402" s="103" t="s">
        <v>621</v>
      </c>
      <c r="V402" s="103" t="s">
        <v>621</v>
      </c>
      <c r="W402" s="103" t="s">
        <v>621</v>
      </c>
      <c r="X402" s="103" t="s">
        <v>621</v>
      </c>
      <c r="Y402" s="103" t="s">
        <v>623</v>
      </c>
      <c r="Z402" s="103" t="s">
        <v>621</v>
      </c>
      <c r="AA402" s="103" t="s">
        <v>621</v>
      </c>
      <c r="AB402" s="103" t="s">
        <v>623</v>
      </c>
      <c r="AC402" s="103" t="s">
        <v>621</v>
      </c>
      <c r="AD402" s="103" t="s">
        <v>621</v>
      </c>
      <c r="AE402" s="103" t="s">
        <v>621</v>
      </c>
      <c r="AF402" s="103" t="s">
        <v>621</v>
      </c>
      <c r="AH402" s="103">
        <f t="shared" si="54"/>
        <v>22</v>
      </c>
      <c r="AI402" s="103">
        <f t="shared" si="54"/>
        <v>3</v>
      </c>
      <c r="AJ402" s="103">
        <f t="shared" si="54"/>
        <v>0</v>
      </c>
      <c r="AK402" s="103">
        <f t="shared" si="54"/>
        <v>4</v>
      </c>
      <c r="AL402" s="103">
        <f t="shared" si="54"/>
        <v>0</v>
      </c>
      <c r="AM402" s="103">
        <f t="shared" si="52"/>
        <v>25</v>
      </c>
      <c r="AO402" s="67">
        <v>17</v>
      </c>
      <c r="AP402" s="67">
        <v>5</v>
      </c>
      <c r="AQ402" s="67">
        <v>0</v>
      </c>
      <c r="AR402" s="67">
        <v>1</v>
      </c>
      <c r="AS402" s="67">
        <v>2</v>
      </c>
      <c r="AT402" s="67">
        <v>0</v>
      </c>
      <c r="AU402" s="67">
        <v>0</v>
      </c>
      <c r="AV402" s="67">
        <v>0</v>
      </c>
      <c r="AW402" s="67">
        <v>0</v>
      </c>
      <c r="AY402" s="67">
        <f t="shared" si="53"/>
        <v>21.5</v>
      </c>
    </row>
    <row r="403" spans="1:51" x14ac:dyDescent="0.25">
      <c r="A403" s="212">
        <v>1426</v>
      </c>
      <c r="B403" s="67" t="s">
        <v>405</v>
      </c>
      <c r="C403" s="67" t="s">
        <v>380</v>
      </c>
      <c r="D403" s="103" t="s">
        <v>621</v>
      </c>
      <c r="E403" s="103" t="s">
        <v>621</v>
      </c>
      <c r="F403" s="103" t="s">
        <v>621</v>
      </c>
      <c r="G403" s="103" t="s">
        <v>621</v>
      </c>
      <c r="H403" s="103" t="s">
        <v>621</v>
      </c>
      <c r="I403" s="103" t="s">
        <v>621</v>
      </c>
      <c r="J403" s="103" t="s">
        <v>621</v>
      </c>
      <c r="K403" s="103" t="s">
        <v>621</v>
      </c>
      <c r="L403" s="103" t="s">
        <v>621</v>
      </c>
      <c r="M403" s="103" t="s">
        <v>621</v>
      </c>
      <c r="N403" s="103" t="s">
        <v>623</v>
      </c>
      <c r="O403" s="103" t="s">
        <v>622</v>
      </c>
      <c r="P403" s="103" t="s">
        <v>622</v>
      </c>
      <c r="Q403" s="103" t="s">
        <v>621</v>
      </c>
      <c r="R403" s="103" t="s">
        <v>621</v>
      </c>
      <c r="S403" s="103" t="s">
        <v>621</v>
      </c>
      <c r="T403" s="103" t="s">
        <v>621</v>
      </c>
      <c r="U403" s="103" t="s">
        <v>620</v>
      </c>
      <c r="V403" s="103" t="s">
        <v>621</v>
      </c>
      <c r="W403" s="103" t="s">
        <v>621</v>
      </c>
      <c r="X403" s="103" t="s">
        <v>621</v>
      </c>
      <c r="Y403" s="103" t="s">
        <v>621</v>
      </c>
      <c r="Z403" s="103" t="s">
        <v>621</v>
      </c>
      <c r="AA403" s="103" t="s">
        <v>621</v>
      </c>
      <c r="AB403" s="103" t="s">
        <v>623</v>
      </c>
      <c r="AC403" s="103" t="s">
        <v>621</v>
      </c>
      <c r="AD403" s="103" t="s">
        <v>621</v>
      </c>
      <c r="AE403" s="103" t="s">
        <v>621</v>
      </c>
      <c r="AF403" s="103" t="s">
        <v>621</v>
      </c>
      <c r="AH403" s="103">
        <f t="shared" si="54"/>
        <v>24</v>
      </c>
      <c r="AI403" s="103">
        <f t="shared" si="54"/>
        <v>2</v>
      </c>
      <c r="AJ403" s="103">
        <f t="shared" si="54"/>
        <v>1</v>
      </c>
      <c r="AK403" s="103">
        <f t="shared" si="54"/>
        <v>2</v>
      </c>
      <c r="AL403" s="103">
        <f t="shared" si="54"/>
        <v>0</v>
      </c>
      <c r="AM403" s="103">
        <f t="shared" si="52"/>
        <v>26</v>
      </c>
      <c r="AO403" s="67">
        <v>18</v>
      </c>
      <c r="AP403" s="67">
        <v>6</v>
      </c>
      <c r="AQ403" s="67">
        <v>0</v>
      </c>
      <c r="AR403" s="67">
        <v>0</v>
      </c>
      <c r="AS403" s="67">
        <v>2</v>
      </c>
      <c r="AT403" s="67">
        <v>0</v>
      </c>
      <c r="AU403" s="67">
        <v>1</v>
      </c>
      <c r="AV403" s="67">
        <v>0</v>
      </c>
      <c r="AW403" s="67">
        <v>0</v>
      </c>
      <c r="AY403" s="67">
        <f t="shared" si="53"/>
        <v>23</v>
      </c>
    </row>
    <row r="404" spans="1:51" x14ac:dyDescent="0.25">
      <c r="A404" s="212">
        <v>1427</v>
      </c>
      <c r="B404" s="67" t="s">
        <v>406</v>
      </c>
      <c r="C404" s="67" t="s">
        <v>380</v>
      </c>
      <c r="D404" s="103" t="s">
        <v>621</v>
      </c>
      <c r="E404" s="103" t="s">
        <v>621</v>
      </c>
      <c r="F404" s="103" t="s">
        <v>621</v>
      </c>
      <c r="G404" s="103" t="s">
        <v>621</v>
      </c>
      <c r="H404" s="103" t="s">
        <v>621</v>
      </c>
      <c r="I404" s="103" t="s">
        <v>621</v>
      </c>
      <c r="J404" s="103" t="s">
        <v>621</v>
      </c>
      <c r="K404" s="103" t="s">
        <v>621</v>
      </c>
      <c r="L404" s="103" t="s">
        <v>621</v>
      </c>
      <c r="M404" s="103" t="s">
        <v>621</v>
      </c>
      <c r="N404" s="103" t="s">
        <v>621</v>
      </c>
      <c r="O404" s="103" t="s">
        <v>622</v>
      </c>
      <c r="P404" s="103" t="s">
        <v>621</v>
      </c>
      <c r="Q404" s="103" t="s">
        <v>621</v>
      </c>
      <c r="R404" s="103" t="s">
        <v>621</v>
      </c>
      <c r="S404" s="103" t="s">
        <v>621</v>
      </c>
      <c r="T404" s="103" t="s">
        <v>623</v>
      </c>
      <c r="U404" s="103" t="s">
        <v>621</v>
      </c>
      <c r="V404" s="103" t="s">
        <v>621</v>
      </c>
      <c r="W404" s="103" t="s">
        <v>621</v>
      </c>
      <c r="X404" s="103" t="s">
        <v>621</v>
      </c>
      <c r="Y404" s="103" t="s">
        <v>621</v>
      </c>
      <c r="Z404" s="103" t="s">
        <v>621</v>
      </c>
      <c r="AA404" s="103" t="s">
        <v>621</v>
      </c>
      <c r="AB404" s="103" t="s">
        <v>621</v>
      </c>
      <c r="AC404" s="103" t="s">
        <v>621</v>
      </c>
      <c r="AD404" s="103" t="s">
        <v>621</v>
      </c>
      <c r="AE404" s="103" t="s">
        <v>621</v>
      </c>
      <c r="AF404" s="103" t="s">
        <v>621</v>
      </c>
      <c r="AH404" s="103">
        <f t="shared" ref="AH404:AL413" si="55">COUNTIF($D404:$AF404,AH$3)</f>
        <v>27</v>
      </c>
      <c r="AI404" s="103">
        <f t="shared" si="55"/>
        <v>1</v>
      </c>
      <c r="AJ404" s="103">
        <f t="shared" si="55"/>
        <v>0</v>
      </c>
      <c r="AK404" s="103">
        <f t="shared" si="55"/>
        <v>1</v>
      </c>
      <c r="AL404" s="103">
        <f t="shared" si="55"/>
        <v>0</v>
      </c>
      <c r="AM404" s="103">
        <f t="shared" si="52"/>
        <v>28</v>
      </c>
      <c r="AO404" s="67">
        <v>20</v>
      </c>
      <c r="AP404" s="67">
        <v>7</v>
      </c>
      <c r="AQ404" s="67">
        <v>0</v>
      </c>
      <c r="AR404" s="67">
        <v>0</v>
      </c>
      <c r="AS404" s="67">
        <v>1</v>
      </c>
      <c r="AT404" s="67">
        <v>0</v>
      </c>
      <c r="AU404" s="67">
        <v>0</v>
      </c>
      <c r="AV404" s="67">
        <v>0</v>
      </c>
      <c r="AW404" s="67">
        <v>0</v>
      </c>
      <c r="AY404" s="67">
        <f t="shared" si="53"/>
        <v>24</v>
      </c>
    </row>
    <row r="405" spans="1:51" x14ac:dyDescent="0.25">
      <c r="A405" s="212">
        <v>1428</v>
      </c>
      <c r="B405" s="67" t="s">
        <v>408</v>
      </c>
      <c r="C405" s="67" t="s">
        <v>380</v>
      </c>
      <c r="D405" s="103" t="s">
        <v>621</v>
      </c>
      <c r="E405" s="103" t="s">
        <v>621</v>
      </c>
      <c r="F405" s="103" t="s">
        <v>621</v>
      </c>
      <c r="G405" s="103" t="s">
        <v>621</v>
      </c>
      <c r="H405" s="103" t="s">
        <v>621</v>
      </c>
      <c r="I405" s="103" t="s">
        <v>621</v>
      </c>
      <c r="J405" s="103" t="s">
        <v>621</v>
      </c>
      <c r="K405" s="103" t="s">
        <v>621</v>
      </c>
      <c r="L405" s="103" t="s">
        <v>621</v>
      </c>
      <c r="M405" s="103" t="s">
        <v>621</v>
      </c>
      <c r="N405" s="103" t="s">
        <v>621</v>
      </c>
      <c r="O405" s="103" t="s">
        <v>622</v>
      </c>
      <c r="P405" s="103" t="s">
        <v>622</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623</v>
      </c>
      <c r="AC405" s="103" t="s">
        <v>621</v>
      </c>
      <c r="AD405" s="103" t="s">
        <v>621</v>
      </c>
      <c r="AE405" s="103" t="s">
        <v>621</v>
      </c>
      <c r="AF405" s="103" t="s">
        <v>621</v>
      </c>
      <c r="AH405" s="103">
        <f t="shared" si="55"/>
        <v>25</v>
      </c>
      <c r="AI405" s="103">
        <f t="shared" si="55"/>
        <v>2</v>
      </c>
      <c r="AJ405" s="103">
        <f t="shared" si="55"/>
        <v>0</v>
      </c>
      <c r="AK405" s="103">
        <f t="shared" si="55"/>
        <v>2</v>
      </c>
      <c r="AL405" s="103">
        <f t="shared" si="55"/>
        <v>0</v>
      </c>
      <c r="AM405" s="103">
        <f t="shared" si="52"/>
        <v>27</v>
      </c>
      <c r="AO405" s="67">
        <v>20</v>
      </c>
      <c r="AP405" s="67">
        <v>5</v>
      </c>
      <c r="AQ405" s="67">
        <v>0</v>
      </c>
      <c r="AR405" s="67">
        <v>0</v>
      </c>
      <c r="AS405" s="67">
        <v>2</v>
      </c>
      <c r="AT405" s="67">
        <v>0</v>
      </c>
      <c r="AU405" s="67">
        <v>0</v>
      </c>
      <c r="AV405" s="67">
        <v>0</v>
      </c>
      <c r="AW405" s="67">
        <v>0</v>
      </c>
      <c r="AY405" s="67">
        <f t="shared" si="53"/>
        <v>23.5</v>
      </c>
    </row>
    <row r="406" spans="1:51" x14ac:dyDescent="0.25">
      <c r="A406" s="212">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621</v>
      </c>
      <c r="P406" s="103" t="s">
        <v>621</v>
      </c>
      <c r="Q406" s="103" t="s">
        <v>621</v>
      </c>
      <c r="R406" s="103" t="s">
        <v>621</v>
      </c>
      <c r="S406" s="103" t="s">
        <v>621</v>
      </c>
      <c r="T406" s="103" t="s">
        <v>621</v>
      </c>
      <c r="U406" s="103" t="s">
        <v>620</v>
      </c>
      <c r="V406" s="103" t="s">
        <v>621</v>
      </c>
      <c r="W406" s="103" t="s">
        <v>621</v>
      </c>
      <c r="X406" s="103" t="s">
        <v>621</v>
      </c>
      <c r="Y406" s="103" t="s">
        <v>623</v>
      </c>
      <c r="Z406" s="103" t="s">
        <v>621</v>
      </c>
      <c r="AA406" s="103" t="s">
        <v>621</v>
      </c>
      <c r="AB406" s="103" t="s">
        <v>623</v>
      </c>
      <c r="AC406" s="103" t="s">
        <v>621</v>
      </c>
      <c r="AD406" s="103" t="s">
        <v>621</v>
      </c>
      <c r="AE406" s="103" t="s">
        <v>621</v>
      </c>
      <c r="AF406" s="103" t="s">
        <v>621</v>
      </c>
      <c r="AH406" s="103">
        <f t="shared" si="55"/>
        <v>26</v>
      </c>
      <c r="AI406" s="103">
        <f t="shared" si="55"/>
        <v>0</v>
      </c>
      <c r="AJ406" s="103">
        <f t="shared" si="55"/>
        <v>1</v>
      </c>
      <c r="AK406" s="103">
        <f t="shared" si="55"/>
        <v>2</v>
      </c>
      <c r="AL406" s="103">
        <f t="shared" si="55"/>
        <v>0</v>
      </c>
      <c r="AM406" s="103">
        <f t="shared" si="52"/>
        <v>26</v>
      </c>
      <c r="AO406" s="67">
        <v>19</v>
      </c>
      <c r="AP406" s="67">
        <v>7</v>
      </c>
      <c r="AQ406" s="67">
        <v>0</v>
      </c>
      <c r="AR406" s="67">
        <v>0</v>
      </c>
      <c r="AS406" s="67">
        <v>0</v>
      </c>
      <c r="AT406" s="67">
        <v>0</v>
      </c>
      <c r="AU406" s="67">
        <v>1</v>
      </c>
      <c r="AV406" s="67">
        <v>0</v>
      </c>
      <c r="AW406" s="67">
        <v>0</v>
      </c>
      <c r="AY406" s="67">
        <f t="shared" si="53"/>
        <v>23.5</v>
      </c>
    </row>
    <row r="407" spans="1:51" x14ac:dyDescent="0.25">
      <c r="A407" s="212">
        <v>1430</v>
      </c>
      <c r="B407" s="67" t="s">
        <v>396</v>
      </c>
      <c r="C407" s="67" t="s">
        <v>380</v>
      </c>
      <c r="D407" s="103" t="s">
        <v>621</v>
      </c>
      <c r="E407" s="103" t="s">
        <v>621</v>
      </c>
      <c r="F407" s="103" t="s">
        <v>621</v>
      </c>
      <c r="G407" s="103" t="s">
        <v>621</v>
      </c>
      <c r="H407" s="103" t="s">
        <v>621</v>
      </c>
      <c r="I407" s="103" t="s">
        <v>621</v>
      </c>
      <c r="J407" s="103" t="s">
        <v>621</v>
      </c>
      <c r="K407" s="103" t="s">
        <v>621</v>
      </c>
      <c r="L407" s="103" t="s">
        <v>621</v>
      </c>
      <c r="M407" s="103" t="s">
        <v>621</v>
      </c>
      <c r="N407" s="103" t="s">
        <v>621</v>
      </c>
      <c r="O407" s="103" t="s">
        <v>622</v>
      </c>
      <c r="P407" s="103" t="s">
        <v>622</v>
      </c>
      <c r="Q407" s="103" t="s">
        <v>621</v>
      </c>
      <c r="R407" s="103" t="s">
        <v>621</v>
      </c>
      <c r="S407" s="103" t="s">
        <v>622</v>
      </c>
      <c r="T407" s="103" t="s">
        <v>621</v>
      </c>
      <c r="U407" s="103" t="s">
        <v>620</v>
      </c>
      <c r="V407" s="103" t="s">
        <v>621</v>
      </c>
      <c r="W407" s="103" t="s">
        <v>621</v>
      </c>
      <c r="X407" s="103" t="s">
        <v>621</v>
      </c>
      <c r="Y407" s="103" t="s">
        <v>621</v>
      </c>
      <c r="Z407" s="103" t="s">
        <v>621</v>
      </c>
      <c r="AA407" s="103" t="s">
        <v>621</v>
      </c>
      <c r="AB407" s="103" t="s">
        <v>621</v>
      </c>
      <c r="AC407" s="103" t="s">
        <v>621</v>
      </c>
      <c r="AD407" s="103" t="s">
        <v>621</v>
      </c>
      <c r="AE407" s="103" t="s">
        <v>621</v>
      </c>
      <c r="AF407" s="103" t="s">
        <v>621</v>
      </c>
      <c r="AH407" s="103">
        <f t="shared" si="55"/>
        <v>25</v>
      </c>
      <c r="AI407" s="103">
        <f t="shared" si="55"/>
        <v>3</v>
      </c>
      <c r="AJ407" s="103">
        <f t="shared" si="55"/>
        <v>1</v>
      </c>
      <c r="AK407" s="103">
        <f t="shared" si="55"/>
        <v>0</v>
      </c>
      <c r="AL407" s="103">
        <f t="shared" si="55"/>
        <v>0</v>
      </c>
      <c r="AM407" s="103">
        <f t="shared" si="52"/>
        <v>28</v>
      </c>
      <c r="AO407" s="67">
        <v>18</v>
      </c>
      <c r="AP407" s="67">
        <v>7</v>
      </c>
      <c r="AQ407" s="67">
        <v>0</v>
      </c>
      <c r="AR407" s="67">
        <v>1</v>
      </c>
      <c r="AS407" s="67">
        <v>2</v>
      </c>
      <c r="AT407" s="67">
        <v>0</v>
      </c>
      <c r="AU407" s="67">
        <v>1</v>
      </c>
      <c r="AV407" s="67">
        <v>0</v>
      </c>
      <c r="AW407" s="67">
        <v>0</v>
      </c>
      <c r="AY407" s="67">
        <f t="shared" si="53"/>
        <v>24.5</v>
      </c>
    </row>
    <row r="408" spans="1:51" x14ac:dyDescent="0.25">
      <c r="A408" s="212">
        <v>1431</v>
      </c>
      <c r="B408" s="67" t="s">
        <v>410</v>
      </c>
      <c r="C408" s="67" t="s">
        <v>380</v>
      </c>
      <c r="D408" s="103" t="s">
        <v>621</v>
      </c>
      <c r="E408" s="103" t="s">
        <v>621</v>
      </c>
      <c r="F408" s="103" t="s">
        <v>621</v>
      </c>
      <c r="G408" s="103" t="s">
        <v>622</v>
      </c>
      <c r="H408" s="103" t="s">
        <v>621</v>
      </c>
      <c r="I408" s="103" t="s">
        <v>621</v>
      </c>
      <c r="J408" s="103" t="s">
        <v>621</v>
      </c>
      <c r="K408" s="103" t="s">
        <v>622</v>
      </c>
      <c r="L408" s="103" t="s">
        <v>621</v>
      </c>
      <c r="M408" s="103" t="s">
        <v>621</v>
      </c>
      <c r="N408" s="103" t="s">
        <v>621</v>
      </c>
      <c r="O408" s="103" t="s">
        <v>622</v>
      </c>
      <c r="P408" s="103" t="s">
        <v>621</v>
      </c>
      <c r="Q408" s="103" t="s">
        <v>621</v>
      </c>
      <c r="R408" s="103" t="s">
        <v>621</v>
      </c>
      <c r="S408" s="103" t="s">
        <v>621</v>
      </c>
      <c r="T408" s="103" t="s">
        <v>621</v>
      </c>
      <c r="U408" s="103" t="s">
        <v>620</v>
      </c>
      <c r="V408" s="103" t="s">
        <v>621</v>
      </c>
      <c r="W408" s="103" t="s">
        <v>621</v>
      </c>
      <c r="X408" s="103" t="s">
        <v>621</v>
      </c>
      <c r="Y408" s="103" t="s">
        <v>621</v>
      </c>
      <c r="Z408" s="103" t="s">
        <v>621</v>
      </c>
      <c r="AA408" s="103" t="s">
        <v>621</v>
      </c>
      <c r="AB408" s="103" t="s">
        <v>623</v>
      </c>
      <c r="AC408" s="103" t="s">
        <v>621</v>
      </c>
      <c r="AD408" s="103" t="s">
        <v>621</v>
      </c>
      <c r="AE408" s="103" t="s">
        <v>621</v>
      </c>
      <c r="AF408" s="103" t="s">
        <v>621</v>
      </c>
      <c r="AH408" s="103">
        <f t="shared" si="55"/>
        <v>24</v>
      </c>
      <c r="AI408" s="103">
        <f t="shared" si="55"/>
        <v>3</v>
      </c>
      <c r="AJ408" s="103">
        <f t="shared" si="55"/>
        <v>1</v>
      </c>
      <c r="AK408" s="103">
        <f t="shared" si="55"/>
        <v>1</v>
      </c>
      <c r="AL408" s="103">
        <f t="shared" si="55"/>
        <v>0</v>
      </c>
      <c r="AM408" s="103">
        <f t="shared" si="52"/>
        <v>27</v>
      </c>
      <c r="AO408" s="67">
        <v>17</v>
      </c>
      <c r="AP408" s="67">
        <v>7</v>
      </c>
      <c r="AQ408" s="67">
        <v>0</v>
      </c>
      <c r="AR408" s="67">
        <v>2</v>
      </c>
      <c r="AS408" s="67">
        <v>1</v>
      </c>
      <c r="AT408" s="67">
        <v>0</v>
      </c>
      <c r="AU408" s="67">
        <v>1</v>
      </c>
      <c r="AV408" s="67">
        <v>0</v>
      </c>
      <c r="AW408" s="67">
        <v>0</v>
      </c>
      <c r="AY408" s="67">
        <f t="shared" si="53"/>
        <v>24</v>
      </c>
    </row>
    <row r="409" spans="1:51" x14ac:dyDescent="0.25">
      <c r="A409" s="212">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621</v>
      </c>
      <c r="O409" s="103" t="s">
        <v>622</v>
      </c>
      <c r="P409" s="103" t="s">
        <v>622</v>
      </c>
      <c r="Q409" s="103" t="s">
        <v>623</v>
      </c>
      <c r="R409" s="103" t="s">
        <v>621</v>
      </c>
      <c r="S409" s="103" t="s">
        <v>622</v>
      </c>
      <c r="T409" s="103" t="s">
        <v>623</v>
      </c>
      <c r="U409" s="103" t="s">
        <v>621</v>
      </c>
      <c r="V409" s="103" t="s">
        <v>621</v>
      </c>
      <c r="W409" s="103" t="s">
        <v>621</v>
      </c>
      <c r="X409" s="103" t="s">
        <v>621</v>
      </c>
      <c r="Y409" s="103" t="s">
        <v>621</v>
      </c>
      <c r="Z409" s="103" t="s">
        <v>621</v>
      </c>
      <c r="AA409" s="103" t="s">
        <v>621</v>
      </c>
      <c r="AB409" s="103" t="s">
        <v>621</v>
      </c>
      <c r="AC409" s="103" t="s">
        <v>621</v>
      </c>
      <c r="AD409" s="103" t="s">
        <v>621</v>
      </c>
      <c r="AE409" s="103" t="s">
        <v>621</v>
      </c>
      <c r="AF409" s="103" t="s">
        <v>621</v>
      </c>
      <c r="AH409" s="103">
        <f t="shared" si="55"/>
        <v>23</v>
      </c>
      <c r="AI409" s="103">
        <f t="shared" si="55"/>
        <v>3</v>
      </c>
      <c r="AJ409" s="103">
        <f t="shared" si="55"/>
        <v>0</v>
      </c>
      <c r="AK409" s="103">
        <f t="shared" si="55"/>
        <v>3</v>
      </c>
      <c r="AL409" s="103">
        <f t="shared" si="55"/>
        <v>0</v>
      </c>
      <c r="AM409" s="103">
        <f t="shared" si="52"/>
        <v>26</v>
      </c>
      <c r="AO409" s="67">
        <v>17</v>
      </c>
      <c r="AP409" s="67">
        <v>6</v>
      </c>
      <c r="AQ409" s="67">
        <v>0</v>
      </c>
      <c r="AR409" s="67">
        <v>1</v>
      </c>
      <c r="AS409" s="67">
        <v>2</v>
      </c>
      <c r="AT409" s="67">
        <v>0</v>
      </c>
      <c r="AU409" s="67">
        <v>0</v>
      </c>
      <c r="AV409" s="67">
        <v>0</v>
      </c>
      <c r="AW409" s="67">
        <v>0</v>
      </c>
      <c r="AY409" s="67">
        <f t="shared" si="53"/>
        <v>22</v>
      </c>
    </row>
    <row r="410" spans="1:51" x14ac:dyDescent="0.25">
      <c r="A410" s="212">
        <v>1433</v>
      </c>
      <c r="B410" s="67" t="s">
        <v>412</v>
      </c>
      <c r="C410" s="67" t="s">
        <v>380</v>
      </c>
      <c r="D410" s="103" t="s">
        <v>621</v>
      </c>
      <c r="E410" s="103" t="s">
        <v>623</v>
      </c>
      <c r="F410" s="103" t="s">
        <v>621</v>
      </c>
      <c r="G410" s="103" t="s">
        <v>623</v>
      </c>
      <c r="H410" s="103" t="s">
        <v>621</v>
      </c>
      <c r="I410" s="103" t="s">
        <v>621</v>
      </c>
      <c r="J410" s="103" t="s">
        <v>621</v>
      </c>
      <c r="K410" s="103" t="s">
        <v>621</v>
      </c>
      <c r="L410" s="103" t="s">
        <v>621</v>
      </c>
      <c r="M410" s="103" t="s">
        <v>621</v>
      </c>
      <c r="N410" s="103" t="s">
        <v>621</v>
      </c>
      <c r="O410" s="103" t="s">
        <v>622</v>
      </c>
      <c r="P410" s="103" t="s">
        <v>622</v>
      </c>
      <c r="Q410" s="103" t="s">
        <v>621</v>
      </c>
      <c r="R410" s="103" t="s">
        <v>623</v>
      </c>
      <c r="S410" s="103" t="s">
        <v>622</v>
      </c>
      <c r="T410" s="103" t="s">
        <v>623</v>
      </c>
      <c r="U410" s="103" t="s">
        <v>623</v>
      </c>
      <c r="V410" s="103" t="s">
        <v>621</v>
      </c>
      <c r="W410" s="103" t="s">
        <v>621</v>
      </c>
      <c r="X410" s="103" t="s">
        <v>621</v>
      </c>
      <c r="Y410" s="103" t="s">
        <v>623</v>
      </c>
      <c r="Z410" s="103" t="s">
        <v>621</v>
      </c>
      <c r="AA410" s="103" t="s">
        <v>621</v>
      </c>
      <c r="AB410" s="103" t="s">
        <v>623</v>
      </c>
      <c r="AC410" s="103" t="s">
        <v>621</v>
      </c>
      <c r="AD410" s="103" t="s">
        <v>621</v>
      </c>
      <c r="AE410" s="103" t="s">
        <v>623</v>
      </c>
      <c r="AF410" s="103" t="s">
        <v>621</v>
      </c>
      <c r="AH410" s="103">
        <f t="shared" si="55"/>
        <v>18</v>
      </c>
      <c r="AI410" s="103">
        <f t="shared" si="55"/>
        <v>3</v>
      </c>
      <c r="AJ410" s="103">
        <f t="shared" si="55"/>
        <v>0</v>
      </c>
      <c r="AK410" s="103">
        <f t="shared" si="55"/>
        <v>8</v>
      </c>
      <c r="AL410" s="103">
        <f t="shared" si="55"/>
        <v>0</v>
      </c>
      <c r="AM410" s="103">
        <f t="shared" si="52"/>
        <v>21</v>
      </c>
      <c r="AO410" s="67">
        <v>14</v>
      </c>
      <c r="AP410" s="67">
        <v>4</v>
      </c>
      <c r="AQ410" s="67">
        <v>0</v>
      </c>
      <c r="AR410" s="67">
        <v>1</v>
      </c>
      <c r="AS410" s="67">
        <v>2</v>
      </c>
      <c r="AT410" s="67">
        <v>0</v>
      </c>
      <c r="AU410" s="67">
        <v>0</v>
      </c>
      <c r="AV410" s="67">
        <v>0</v>
      </c>
      <c r="AW410" s="67">
        <v>0</v>
      </c>
      <c r="AY410" s="67">
        <f t="shared" si="53"/>
        <v>18</v>
      </c>
    </row>
    <row r="411" spans="1:51" x14ac:dyDescent="0.25">
      <c r="A411" s="212">
        <v>1434</v>
      </c>
      <c r="B411" s="67" t="s">
        <v>413</v>
      </c>
      <c r="C411" s="67" t="s">
        <v>380</v>
      </c>
      <c r="D411" s="103" t="s">
        <v>621</v>
      </c>
      <c r="E411" s="103" t="s">
        <v>621</v>
      </c>
      <c r="F411" s="103" t="s">
        <v>621</v>
      </c>
      <c r="G411" s="103" t="s">
        <v>621</v>
      </c>
      <c r="H411" s="103" t="s">
        <v>621</v>
      </c>
      <c r="I411" s="103" t="s">
        <v>621</v>
      </c>
      <c r="J411" s="103" t="s">
        <v>621</v>
      </c>
      <c r="K411" s="103" t="s">
        <v>621</v>
      </c>
      <c r="L411" s="103" t="s">
        <v>621</v>
      </c>
      <c r="M411" s="103" t="s">
        <v>623</v>
      </c>
      <c r="N411" s="103" t="s">
        <v>623</v>
      </c>
      <c r="O411" s="103" t="s">
        <v>622</v>
      </c>
      <c r="P411" s="103" t="s">
        <v>622</v>
      </c>
      <c r="Q411" s="103" t="s">
        <v>621</v>
      </c>
      <c r="R411" s="103" t="s">
        <v>621</v>
      </c>
      <c r="S411" s="103" t="s">
        <v>622</v>
      </c>
      <c r="T411" s="103" t="s">
        <v>623</v>
      </c>
      <c r="U411" s="103" t="s">
        <v>623</v>
      </c>
      <c r="V411" s="103" t="s">
        <v>621</v>
      </c>
      <c r="W411" s="103" t="s">
        <v>621</v>
      </c>
      <c r="X411" s="103" t="s">
        <v>621</v>
      </c>
      <c r="Y411" s="103" t="s">
        <v>621</v>
      </c>
      <c r="Z411" s="103" t="s">
        <v>621</v>
      </c>
      <c r="AA411" s="103" t="s">
        <v>621</v>
      </c>
      <c r="AB411" s="103" t="s">
        <v>621</v>
      </c>
      <c r="AC411" s="103" t="s">
        <v>620</v>
      </c>
      <c r="AD411" s="103" t="s">
        <v>621</v>
      </c>
      <c r="AE411" s="103" t="s">
        <v>621</v>
      </c>
      <c r="AF411" s="103" t="s">
        <v>621</v>
      </c>
      <c r="AH411" s="103">
        <f t="shared" si="55"/>
        <v>21</v>
      </c>
      <c r="AI411" s="103">
        <f t="shared" si="55"/>
        <v>3</v>
      </c>
      <c r="AJ411" s="103">
        <f t="shared" si="55"/>
        <v>1</v>
      </c>
      <c r="AK411" s="103">
        <f t="shared" si="55"/>
        <v>4</v>
      </c>
      <c r="AL411" s="103">
        <f t="shared" si="55"/>
        <v>0</v>
      </c>
      <c r="AM411" s="103">
        <f t="shared" si="52"/>
        <v>24</v>
      </c>
      <c r="AO411" s="67">
        <v>16</v>
      </c>
      <c r="AP411" s="67">
        <v>5</v>
      </c>
      <c r="AQ411" s="67">
        <v>0</v>
      </c>
      <c r="AR411" s="67">
        <v>1</v>
      </c>
      <c r="AS411" s="67">
        <v>2</v>
      </c>
      <c r="AT411" s="67">
        <v>0</v>
      </c>
      <c r="AU411" s="67">
        <v>1</v>
      </c>
      <c r="AV411" s="67">
        <v>0</v>
      </c>
      <c r="AW411" s="67">
        <v>0</v>
      </c>
      <c r="AY411" s="67">
        <f t="shared" si="53"/>
        <v>21.5</v>
      </c>
    </row>
    <row r="412" spans="1:51" x14ac:dyDescent="0.25">
      <c r="A412" s="212">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622</v>
      </c>
      <c r="P412" s="103" t="s">
        <v>622</v>
      </c>
      <c r="Q412" s="103" t="s">
        <v>621</v>
      </c>
      <c r="R412" s="103" t="s">
        <v>621</v>
      </c>
      <c r="S412" s="103" t="s">
        <v>621</v>
      </c>
      <c r="T412" s="103" t="s">
        <v>621</v>
      </c>
      <c r="U412" s="103" t="s">
        <v>621</v>
      </c>
      <c r="V412" s="103" t="s">
        <v>621</v>
      </c>
      <c r="W412" s="103" t="s">
        <v>621</v>
      </c>
      <c r="X412" s="103" t="s">
        <v>621</v>
      </c>
      <c r="Y412" s="103" t="s">
        <v>621</v>
      </c>
      <c r="Z412" s="103" t="s">
        <v>621</v>
      </c>
      <c r="AA412" s="103" t="s">
        <v>621</v>
      </c>
      <c r="AB412" s="103" t="s">
        <v>623</v>
      </c>
      <c r="AC412" s="103" t="s">
        <v>621</v>
      </c>
      <c r="AD412" s="103" t="s">
        <v>621</v>
      </c>
      <c r="AE412" s="103" t="s">
        <v>621</v>
      </c>
      <c r="AF412" s="103" t="s">
        <v>621</v>
      </c>
      <c r="AH412" s="103">
        <f t="shared" si="55"/>
        <v>26</v>
      </c>
      <c r="AI412" s="103">
        <f t="shared" si="55"/>
        <v>2</v>
      </c>
      <c r="AJ412" s="103">
        <f t="shared" si="55"/>
        <v>0</v>
      </c>
      <c r="AK412" s="103">
        <f t="shared" si="55"/>
        <v>1</v>
      </c>
      <c r="AL412" s="103">
        <f t="shared" si="55"/>
        <v>0</v>
      </c>
      <c r="AM412" s="103">
        <f t="shared" si="52"/>
        <v>28</v>
      </c>
      <c r="AO412" s="67">
        <v>20</v>
      </c>
      <c r="AP412" s="67">
        <v>6</v>
      </c>
      <c r="AQ412" s="67">
        <v>0</v>
      </c>
      <c r="AR412" s="67">
        <v>0</v>
      </c>
      <c r="AS412" s="67">
        <v>2</v>
      </c>
      <c r="AT412" s="67">
        <v>0</v>
      </c>
      <c r="AU412" s="67">
        <v>0</v>
      </c>
      <c r="AV412" s="67">
        <v>0</v>
      </c>
      <c r="AW412" s="67">
        <v>0</v>
      </c>
      <c r="AY412" s="67">
        <f t="shared" si="53"/>
        <v>24</v>
      </c>
    </row>
    <row r="413" spans="1:51" x14ac:dyDescent="0.25">
      <c r="A413" s="212">
        <v>1436</v>
      </c>
      <c r="B413" s="67" t="s">
        <v>415</v>
      </c>
      <c r="C413" s="67" t="s">
        <v>380</v>
      </c>
      <c r="D413" s="103" t="s">
        <v>623</v>
      </c>
      <c r="E413" s="103" t="s">
        <v>623</v>
      </c>
      <c r="F413" s="103" t="s">
        <v>621</v>
      </c>
      <c r="G413" s="103" t="s">
        <v>621</v>
      </c>
      <c r="H413" s="103" t="s">
        <v>621</v>
      </c>
      <c r="I413" s="103" t="s">
        <v>621</v>
      </c>
      <c r="J413" s="103" t="s">
        <v>621</v>
      </c>
      <c r="K413" s="103" t="s">
        <v>621</v>
      </c>
      <c r="L413" s="103" t="s">
        <v>621</v>
      </c>
      <c r="M413" s="103" t="s">
        <v>621</v>
      </c>
      <c r="N413" s="103" t="s">
        <v>623</v>
      </c>
      <c r="O413" s="103" t="s">
        <v>622</v>
      </c>
      <c r="P413" s="103" t="s">
        <v>622</v>
      </c>
      <c r="Q413" s="103" t="s">
        <v>623</v>
      </c>
      <c r="R413" s="103" t="s">
        <v>621</v>
      </c>
      <c r="S413" s="103" t="s">
        <v>622</v>
      </c>
      <c r="T413" s="103" t="s">
        <v>621</v>
      </c>
      <c r="U413" s="103" t="s">
        <v>620</v>
      </c>
      <c r="V413" s="103" t="s">
        <v>621</v>
      </c>
      <c r="W413" s="103" t="s">
        <v>621</v>
      </c>
      <c r="X413" s="103" t="s">
        <v>621</v>
      </c>
      <c r="Y413" s="103" t="s">
        <v>623</v>
      </c>
      <c r="Z413" s="103" t="s">
        <v>621</v>
      </c>
      <c r="AA413" s="103" t="s">
        <v>621</v>
      </c>
      <c r="AB413" s="103" t="s">
        <v>621</v>
      </c>
      <c r="AC413" s="103" t="s">
        <v>621</v>
      </c>
      <c r="AD413" s="103" t="s">
        <v>621</v>
      </c>
      <c r="AE413" s="103" t="s">
        <v>621</v>
      </c>
      <c r="AF413" s="103" t="s">
        <v>621</v>
      </c>
      <c r="AH413" s="103">
        <f t="shared" si="55"/>
        <v>20</v>
      </c>
      <c r="AI413" s="103">
        <f t="shared" si="55"/>
        <v>3</v>
      </c>
      <c r="AJ413" s="103">
        <f t="shared" si="55"/>
        <v>1</v>
      </c>
      <c r="AK413" s="103">
        <f t="shared" si="55"/>
        <v>5</v>
      </c>
      <c r="AL413" s="103">
        <f t="shared" si="55"/>
        <v>0</v>
      </c>
      <c r="AM413" s="103">
        <f t="shared" si="52"/>
        <v>23</v>
      </c>
      <c r="AO413" s="67">
        <v>14</v>
      </c>
      <c r="AP413" s="67">
        <v>6</v>
      </c>
      <c r="AQ413" s="67">
        <v>0</v>
      </c>
      <c r="AR413" s="67">
        <v>1</v>
      </c>
      <c r="AS413" s="67">
        <v>2</v>
      </c>
      <c r="AT413" s="67">
        <v>0</v>
      </c>
      <c r="AU413" s="67">
        <v>1</v>
      </c>
      <c r="AV413" s="67">
        <v>0</v>
      </c>
      <c r="AW413" s="67">
        <v>0</v>
      </c>
      <c r="AY413" s="67">
        <f t="shared" si="53"/>
        <v>20</v>
      </c>
    </row>
    <row r="414" spans="1:51" x14ac:dyDescent="0.25">
      <c r="A414" s="212">
        <v>1437</v>
      </c>
      <c r="B414" s="67" t="s">
        <v>416</v>
      </c>
      <c r="C414" s="67" t="s">
        <v>380</v>
      </c>
      <c r="D414" s="103" t="s">
        <v>621</v>
      </c>
      <c r="E414" s="103" t="s">
        <v>621</v>
      </c>
      <c r="F414" s="103" t="s">
        <v>621</v>
      </c>
      <c r="G414" s="103" t="s">
        <v>622</v>
      </c>
      <c r="H414" s="103" t="s">
        <v>621</v>
      </c>
      <c r="I414" s="103" t="s">
        <v>621</v>
      </c>
      <c r="J414" s="103" t="s">
        <v>623</v>
      </c>
      <c r="K414" s="103" t="s">
        <v>622</v>
      </c>
      <c r="L414" s="103" t="s">
        <v>621</v>
      </c>
      <c r="M414" s="103" t="s">
        <v>623</v>
      </c>
      <c r="N414" s="103" t="s">
        <v>621</v>
      </c>
      <c r="O414" s="103" t="s">
        <v>622</v>
      </c>
      <c r="P414" s="103" t="s">
        <v>622</v>
      </c>
      <c r="Q414" s="103" t="s">
        <v>621</v>
      </c>
      <c r="R414" s="103" t="s">
        <v>623</v>
      </c>
      <c r="S414" s="103" t="s">
        <v>622</v>
      </c>
      <c r="T414" s="103" t="s">
        <v>623</v>
      </c>
      <c r="U414" s="103" t="s">
        <v>621</v>
      </c>
      <c r="V414" s="103" t="s">
        <v>622</v>
      </c>
      <c r="W414" s="103" t="s">
        <v>621</v>
      </c>
      <c r="X414" s="103" t="s">
        <v>621</v>
      </c>
      <c r="Y414" s="103" t="s">
        <v>621</v>
      </c>
      <c r="Z414" s="103" t="s">
        <v>621</v>
      </c>
      <c r="AA414" s="103" t="s">
        <v>623</v>
      </c>
      <c r="AB414" s="103" t="s">
        <v>623</v>
      </c>
      <c r="AC414" s="103" t="s">
        <v>621</v>
      </c>
      <c r="AD414" s="103" t="s">
        <v>621</v>
      </c>
      <c r="AE414" s="103" t="s">
        <v>622</v>
      </c>
      <c r="AF414" s="103" t="s">
        <v>621</v>
      </c>
      <c r="AH414" s="103">
        <f t="shared" ref="AH414:AL423" si="56">COUNTIF($D414:$AF414,AH$3)</f>
        <v>16</v>
      </c>
      <c r="AI414" s="103">
        <f t="shared" si="56"/>
        <v>7</v>
      </c>
      <c r="AJ414" s="103">
        <f t="shared" si="56"/>
        <v>0</v>
      </c>
      <c r="AK414" s="103">
        <f t="shared" si="56"/>
        <v>6</v>
      </c>
      <c r="AL414" s="103">
        <f t="shared" si="56"/>
        <v>0</v>
      </c>
      <c r="AM414" s="103">
        <f t="shared" si="52"/>
        <v>23</v>
      </c>
      <c r="AO414" s="67">
        <v>14</v>
      </c>
      <c r="AP414" s="67">
        <v>2</v>
      </c>
      <c r="AQ414" s="67">
        <v>0</v>
      </c>
      <c r="AR414" s="67">
        <v>4</v>
      </c>
      <c r="AS414" s="67">
        <v>3</v>
      </c>
      <c r="AT414" s="67">
        <v>0</v>
      </c>
      <c r="AU414" s="67">
        <v>0</v>
      </c>
      <c r="AV414" s="67">
        <v>0</v>
      </c>
      <c r="AW414" s="67">
        <v>0</v>
      </c>
      <c r="AY414" s="67">
        <f t="shared" si="53"/>
        <v>20.5</v>
      </c>
    </row>
    <row r="415" spans="1:51" x14ac:dyDescent="0.25">
      <c r="A415" s="212">
        <v>1438</v>
      </c>
      <c r="B415" s="67" t="s">
        <v>91</v>
      </c>
      <c r="C415" s="67" t="s">
        <v>380</v>
      </c>
      <c r="D415" s="103" t="s">
        <v>621</v>
      </c>
      <c r="E415" s="103" t="s">
        <v>621</v>
      </c>
      <c r="F415" s="103" t="s">
        <v>623</v>
      </c>
      <c r="G415" s="103" t="s">
        <v>621</v>
      </c>
      <c r="H415" s="103" t="s">
        <v>621</v>
      </c>
      <c r="I415" s="103" t="s">
        <v>621</v>
      </c>
      <c r="J415" s="103" t="s">
        <v>621</v>
      </c>
      <c r="K415" s="103" t="s">
        <v>621</v>
      </c>
      <c r="L415" s="103" t="s">
        <v>621</v>
      </c>
      <c r="M415" s="103" t="s">
        <v>621</v>
      </c>
      <c r="N415" s="103" t="s">
        <v>623</v>
      </c>
      <c r="O415" s="103" t="s">
        <v>622</v>
      </c>
      <c r="P415" s="103" t="s">
        <v>622</v>
      </c>
      <c r="Q415" s="103" t="s">
        <v>621</v>
      </c>
      <c r="R415" s="103" t="s">
        <v>621</v>
      </c>
      <c r="S415" s="103" t="s">
        <v>622</v>
      </c>
      <c r="T415" s="103" t="s">
        <v>623</v>
      </c>
      <c r="U415" s="103" t="s">
        <v>623</v>
      </c>
      <c r="V415" s="103" t="s">
        <v>621</v>
      </c>
      <c r="W415" s="103" t="s">
        <v>621</v>
      </c>
      <c r="X415" s="103" t="s">
        <v>621</v>
      </c>
      <c r="Y415" s="103" t="s">
        <v>621</v>
      </c>
      <c r="Z415" s="103" t="s">
        <v>621</v>
      </c>
      <c r="AA415" s="103" t="s">
        <v>621</v>
      </c>
      <c r="AB415" s="103" t="s">
        <v>621</v>
      </c>
      <c r="AC415" s="103" t="s">
        <v>621</v>
      </c>
      <c r="AD415" s="103" t="s">
        <v>621</v>
      </c>
      <c r="AE415" s="103" t="s">
        <v>621</v>
      </c>
      <c r="AF415" s="103" t="s">
        <v>621</v>
      </c>
      <c r="AH415" s="103">
        <f t="shared" si="56"/>
        <v>22</v>
      </c>
      <c r="AI415" s="103">
        <f t="shared" si="56"/>
        <v>3</v>
      </c>
      <c r="AJ415" s="103">
        <f t="shared" si="56"/>
        <v>0</v>
      </c>
      <c r="AK415" s="103">
        <f t="shared" si="56"/>
        <v>4</v>
      </c>
      <c r="AL415" s="103">
        <f t="shared" si="56"/>
        <v>0</v>
      </c>
      <c r="AM415" s="103">
        <f t="shared" si="52"/>
        <v>25</v>
      </c>
      <c r="AO415" s="67">
        <v>16</v>
      </c>
      <c r="AP415" s="67">
        <v>6</v>
      </c>
      <c r="AQ415" s="67">
        <v>0</v>
      </c>
      <c r="AR415" s="67">
        <v>1</v>
      </c>
      <c r="AS415" s="67">
        <v>2</v>
      </c>
      <c r="AT415" s="67">
        <v>0</v>
      </c>
      <c r="AU415" s="67">
        <v>0</v>
      </c>
      <c r="AV415" s="67">
        <v>0</v>
      </c>
      <c r="AW415" s="67">
        <v>0</v>
      </c>
      <c r="AY415" s="67">
        <f t="shared" si="53"/>
        <v>21</v>
      </c>
    </row>
    <row r="416" spans="1:51" x14ac:dyDescent="0.25">
      <c r="A416" s="212">
        <v>1439</v>
      </c>
      <c r="B416" s="67" t="s">
        <v>417</v>
      </c>
      <c r="C416" s="67" t="s">
        <v>380</v>
      </c>
      <c r="D416" s="103" t="s">
        <v>621</v>
      </c>
      <c r="E416" s="103" t="s">
        <v>621</v>
      </c>
      <c r="F416" s="103" t="s">
        <v>621</v>
      </c>
      <c r="G416" s="103" t="s">
        <v>621</v>
      </c>
      <c r="H416" s="103" t="s">
        <v>621</v>
      </c>
      <c r="I416" s="103" t="s">
        <v>621</v>
      </c>
      <c r="J416" s="103" t="s">
        <v>621</v>
      </c>
      <c r="K416" s="103" t="s">
        <v>621</v>
      </c>
      <c r="L416" s="103" t="s">
        <v>621</v>
      </c>
      <c r="M416" s="103" t="s">
        <v>621</v>
      </c>
      <c r="N416" s="103" t="s">
        <v>621</v>
      </c>
      <c r="O416" s="103" t="s">
        <v>622</v>
      </c>
      <c r="P416" s="103" t="s">
        <v>621</v>
      </c>
      <c r="Q416" s="103" t="s">
        <v>621</v>
      </c>
      <c r="R416" s="103" t="s">
        <v>621</v>
      </c>
      <c r="S416" s="103" t="s">
        <v>621</v>
      </c>
      <c r="T416" s="103" t="s">
        <v>621</v>
      </c>
      <c r="U416" s="103" t="s">
        <v>621</v>
      </c>
      <c r="V416" s="103" t="s">
        <v>621</v>
      </c>
      <c r="W416" s="103" t="s">
        <v>621</v>
      </c>
      <c r="X416" s="103" t="s">
        <v>621</v>
      </c>
      <c r="Y416" s="103" t="s">
        <v>621</v>
      </c>
      <c r="Z416" s="103" t="s">
        <v>621</v>
      </c>
      <c r="AA416" s="103" t="s">
        <v>621</v>
      </c>
      <c r="AB416" s="103" t="s">
        <v>621</v>
      </c>
      <c r="AC416" s="103" t="s">
        <v>621</v>
      </c>
      <c r="AD416" s="103" t="s">
        <v>621</v>
      </c>
      <c r="AE416" s="103" t="s">
        <v>621</v>
      </c>
      <c r="AF416" s="103" t="s">
        <v>621</v>
      </c>
      <c r="AH416" s="103">
        <f t="shared" si="56"/>
        <v>28</v>
      </c>
      <c r="AI416" s="103">
        <f t="shared" si="56"/>
        <v>1</v>
      </c>
      <c r="AJ416" s="103">
        <f t="shared" si="56"/>
        <v>0</v>
      </c>
      <c r="AK416" s="103">
        <f t="shared" si="56"/>
        <v>0</v>
      </c>
      <c r="AL416" s="103">
        <f t="shared" si="56"/>
        <v>0</v>
      </c>
      <c r="AM416" s="103">
        <f t="shared" si="52"/>
        <v>29</v>
      </c>
      <c r="AO416" s="67">
        <v>20</v>
      </c>
      <c r="AP416" s="67">
        <v>8</v>
      </c>
      <c r="AQ416" s="67">
        <v>0</v>
      </c>
      <c r="AR416" s="67">
        <v>0</v>
      </c>
      <c r="AS416" s="67">
        <v>1</v>
      </c>
      <c r="AT416" s="67">
        <v>0</v>
      </c>
      <c r="AU416" s="67">
        <v>0</v>
      </c>
      <c r="AV416" s="67">
        <v>0</v>
      </c>
      <c r="AW416" s="67">
        <v>0</v>
      </c>
      <c r="AY416" s="67">
        <f t="shared" si="53"/>
        <v>24.5</v>
      </c>
    </row>
    <row r="417" spans="1:51" x14ac:dyDescent="0.25">
      <c r="A417" s="212">
        <v>1501</v>
      </c>
      <c r="B417" s="67" t="s">
        <v>418</v>
      </c>
      <c r="C417" s="67" t="s">
        <v>419</v>
      </c>
      <c r="D417" s="103" t="s">
        <v>621</v>
      </c>
      <c r="E417" s="103" t="s">
        <v>621</v>
      </c>
      <c r="F417" s="103" t="s">
        <v>621</v>
      </c>
      <c r="G417" s="103" t="s">
        <v>621</v>
      </c>
      <c r="H417" s="103" t="s">
        <v>621</v>
      </c>
      <c r="I417" s="103" t="s">
        <v>621</v>
      </c>
      <c r="J417" s="103" t="s">
        <v>623</v>
      </c>
      <c r="K417" s="103" t="s">
        <v>622</v>
      </c>
      <c r="L417" s="103" t="s">
        <v>621</v>
      </c>
      <c r="M417" s="103" t="s">
        <v>623</v>
      </c>
      <c r="N417" s="103" t="s">
        <v>621</v>
      </c>
      <c r="O417" s="103" t="s">
        <v>622</v>
      </c>
      <c r="P417" s="103" t="s">
        <v>622</v>
      </c>
      <c r="Q417" s="103" t="s">
        <v>621</v>
      </c>
      <c r="R417" s="103" t="s">
        <v>621</v>
      </c>
      <c r="S417" s="103" t="s">
        <v>622</v>
      </c>
      <c r="T417" s="103" t="s">
        <v>621</v>
      </c>
      <c r="U417" s="103" t="s">
        <v>620</v>
      </c>
      <c r="V417" s="103" t="s">
        <v>621</v>
      </c>
      <c r="W417" s="103" t="s">
        <v>621</v>
      </c>
      <c r="X417" s="103" t="s">
        <v>621</v>
      </c>
      <c r="Y417" s="103" t="s">
        <v>621</v>
      </c>
      <c r="Z417" s="103" t="s">
        <v>621</v>
      </c>
      <c r="AA417" s="103" t="s">
        <v>621</v>
      </c>
      <c r="AB417" s="103" t="s">
        <v>623</v>
      </c>
      <c r="AC417" s="103" t="s">
        <v>621</v>
      </c>
      <c r="AD417" s="103" t="s">
        <v>621</v>
      </c>
      <c r="AE417" s="103" t="s">
        <v>621</v>
      </c>
      <c r="AF417" s="103" t="s">
        <v>621</v>
      </c>
      <c r="AH417" s="103">
        <f t="shared" si="56"/>
        <v>21</v>
      </c>
      <c r="AI417" s="103">
        <f t="shared" si="56"/>
        <v>4</v>
      </c>
      <c r="AJ417" s="103">
        <f t="shared" si="56"/>
        <v>1</v>
      </c>
      <c r="AK417" s="103">
        <f t="shared" si="56"/>
        <v>3</v>
      </c>
      <c r="AL417" s="103">
        <f t="shared" si="56"/>
        <v>0</v>
      </c>
      <c r="AM417" s="103">
        <f t="shared" si="52"/>
        <v>25</v>
      </c>
      <c r="AO417" s="67">
        <v>16</v>
      </c>
      <c r="AP417" s="67">
        <v>5</v>
      </c>
      <c r="AQ417" s="67">
        <v>0</v>
      </c>
      <c r="AR417" s="67">
        <v>2</v>
      </c>
      <c r="AS417" s="67">
        <v>2</v>
      </c>
      <c r="AT417" s="67">
        <v>0</v>
      </c>
      <c r="AU417" s="67">
        <v>1</v>
      </c>
      <c r="AV417" s="67">
        <v>0</v>
      </c>
      <c r="AW417" s="67">
        <v>0</v>
      </c>
      <c r="AY417" s="67">
        <f t="shared" si="53"/>
        <v>22.5</v>
      </c>
    </row>
    <row r="418" spans="1:51" x14ac:dyDescent="0.25">
      <c r="A418" s="212">
        <v>1502</v>
      </c>
      <c r="B418" s="67" t="s">
        <v>421</v>
      </c>
      <c r="C418" s="67" t="s">
        <v>419</v>
      </c>
      <c r="D418" s="103" t="s">
        <v>621</v>
      </c>
      <c r="E418" s="103" t="s">
        <v>621</v>
      </c>
      <c r="F418" s="103" t="s">
        <v>621</v>
      </c>
      <c r="G418" s="103" t="s">
        <v>621</v>
      </c>
      <c r="H418" s="103" t="s">
        <v>621</v>
      </c>
      <c r="I418" s="103" t="s">
        <v>622</v>
      </c>
      <c r="J418" s="103" t="s">
        <v>621</v>
      </c>
      <c r="K418" s="103" t="s">
        <v>621</v>
      </c>
      <c r="L418" s="103" t="s">
        <v>621</v>
      </c>
      <c r="M418" s="103" t="s">
        <v>621</v>
      </c>
      <c r="N418" s="103" t="s">
        <v>623</v>
      </c>
      <c r="O418" s="103" t="s">
        <v>623</v>
      </c>
      <c r="P418" s="103" t="s">
        <v>622</v>
      </c>
      <c r="Q418" s="103" t="s">
        <v>621</v>
      </c>
      <c r="R418" s="103" t="s">
        <v>621</v>
      </c>
      <c r="S418" s="103" t="s">
        <v>622</v>
      </c>
      <c r="T418" s="103" t="s">
        <v>623</v>
      </c>
      <c r="U418" s="103" t="s">
        <v>621</v>
      </c>
      <c r="V418" s="103" t="s">
        <v>621</v>
      </c>
      <c r="W418" s="103" t="s">
        <v>621</v>
      </c>
      <c r="X418" s="103" t="s">
        <v>621</v>
      </c>
      <c r="Y418" s="103" t="s">
        <v>621</v>
      </c>
      <c r="Z418" s="103" t="s">
        <v>621</v>
      </c>
      <c r="AA418" s="103" t="s">
        <v>621</v>
      </c>
      <c r="AB418" s="103" t="s">
        <v>623</v>
      </c>
      <c r="AC418" s="103" t="s">
        <v>621</v>
      </c>
      <c r="AD418" s="103" t="s">
        <v>621</v>
      </c>
      <c r="AE418" s="103" t="s">
        <v>621</v>
      </c>
      <c r="AF418" s="103" t="s">
        <v>621</v>
      </c>
      <c r="AH418" s="103">
        <f t="shared" si="56"/>
        <v>22</v>
      </c>
      <c r="AI418" s="103">
        <f t="shared" si="56"/>
        <v>3</v>
      </c>
      <c r="AJ418" s="103">
        <f t="shared" si="56"/>
        <v>0</v>
      </c>
      <c r="AK418" s="103">
        <f t="shared" si="56"/>
        <v>4</v>
      </c>
      <c r="AL418" s="103">
        <f t="shared" si="56"/>
        <v>0</v>
      </c>
      <c r="AM418" s="103">
        <f t="shared" si="52"/>
        <v>25</v>
      </c>
      <c r="AO418" s="67">
        <v>17</v>
      </c>
      <c r="AP418" s="67">
        <v>5</v>
      </c>
      <c r="AQ418" s="67">
        <v>0</v>
      </c>
      <c r="AR418" s="67">
        <v>2</v>
      </c>
      <c r="AS418" s="67">
        <v>1</v>
      </c>
      <c r="AT418" s="67">
        <v>0</v>
      </c>
      <c r="AU418" s="67">
        <v>0</v>
      </c>
      <c r="AV418" s="67">
        <v>0</v>
      </c>
      <c r="AW418" s="67">
        <v>0</v>
      </c>
      <c r="AY418" s="67">
        <f t="shared" si="53"/>
        <v>22</v>
      </c>
    </row>
    <row r="419" spans="1:51" x14ac:dyDescent="0.25">
      <c r="A419" s="212">
        <v>1503</v>
      </c>
      <c r="B419" s="67" t="s">
        <v>422</v>
      </c>
      <c r="C419" s="67" t="s">
        <v>419</v>
      </c>
      <c r="D419" s="103" t="s">
        <v>621</v>
      </c>
      <c r="E419" s="103" t="s">
        <v>621</v>
      </c>
      <c r="F419" s="103" t="s">
        <v>621</v>
      </c>
      <c r="G419" s="103" t="s">
        <v>621</v>
      </c>
      <c r="H419" s="103" t="s">
        <v>621</v>
      </c>
      <c r="I419" s="103" t="s">
        <v>621</v>
      </c>
      <c r="J419" s="103" t="s">
        <v>621</v>
      </c>
      <c r="K419" s="103" t="s">
        <v>621</v>
      </c>
      <c r="L419" s="103" t="s">
        <v>621</v>
      </c>
      <c r="M419" s="103" t="s">
        <v>621</v>
      </c>
      <c r="N419" s="103" t="s">
        <v>621</v>
      </c>
      <c r="O419" s="103" t="s">
        <v>622</v>
      </c>
      <c r="P419" s="103" t="s">
        <v>622</v>
      </c>
      <c r="Q419" s="103" t="s">
        <v>621</v>
      </c>
      <c r="R419" s="103" t="s">
        <v>621</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H419" s="103">
        <f t="shared" si="56"/>
        <v>27</v>
      </c>
      <c r="AI419" s="103">
        <f t="shared" si="56"/>
        <v>2</v>
      </c>
      <c r="AJ419" s="103">
        <f t="shared" si="56"/>
        <v>0</v>
      </c>
      <c r="AK419" s="103">
        <f t="shared" si="56"/>
        <v>0</v>
      </c>
      <c r="AL419" s="103">
        <f t="shared" si="56"/>
        <v>0</v>
      </c>
      <c r="AM419" s="103">
        <f t="shared" si="52"/>
        <v>29</v>
      </c>
      <c r="AO419" s="67">
        <v>20</v>
      </c>
      <c r="AP419" s="67">
        <v>7</v>
      </c>
      <c r="AQ419" s="67">
        <v>0</v>
      </c>
      <c r="AR419" s="67">
        <v>0</v>
      </c>
      <c r="AS419" s="67">
        <v>2</v>
      </c>
      <c r="AT419" s="67">
        <v>0</v>
      </c>
      <c r="AU419" s="67">
        <v>0</v>
      </c>
      <c r="AV419" s="67">
        <v>0</v>
      </c>
      <c r="AW419" s="67">
        <v>0</v>
      </c>
      <c r="AY419" s="67">
        <f t="shared" si="53"/>
        <v>24.5</v>
      </c>
    </row>
    <row r="420" spans="1:51" x14ac:dyDescent="0.25">
      <c r="A420" s="212">
        <v>1504</v>
      </c>
      <c r="B420" s="67" t="s">
        <v>423</v>
      </c>
      <c r="C420" s="67" t="s">
        <v>419</v>
      </c>
      <c r="D420" s="103" t="s">
        <v>621</v>
      </c>
      <c r="E420" s="103" t="s">
        <v>621</v>
      </c>
      <c r="F420" s="103" t="s">
        <v>623</v>
      </c>
      <c r="G420" s="103" t="s">
        <v>621</v>
      </c>
      <c r="H420" s="103" t="s">
        <v>621</v>
      </c>
      <c r="I420" s="103" t="s">
        <v>621</v>
      </c>
      <c r="J420" s="103" t="s">
        <v>621</v>
      </c>
      <c r="K420" s="103" t="s">
        <v>621</v>
      </c>
      <c r="L420" s="103" t="s">
        <v>621</v>
      </c>
      <c r="M420" s="103" t="s">
        <v>621</v>
      </c>
      <c r="N420" s="103" t="s">
        <v>621</v>
      </c>
      <c r="O420" s="103" t="s">
        <v>623</v>
      </c>
      <c r="P420" s="103" t="s">
        <v>623</v>
      </c>
      <c r="Q420" s="103" t="s">
        <v>621</v>
      </c>
      <c r="R420" s="103" t="s">
        <v>621</v>
      </c>
      <c r="S420" s="103" t="s">
        <v>622</v>
      </c>
      <c r="T420" s="103" t="s">
        <v>623</v>
      </c>
      <c r="U420" s="103" t="s">
        <v>621</v>
      </c>
      <c r="V420" s="103" t="s">
        <v>621</v>
      </c>
      <c r="W420" s="103" t="s">
        <v>621</v>
      </c>
      <c r="X420" s="103" t="s">
        <v>621</v>
      </c>
      <c r="Y420" s="103" t="s">
        <v>621</v>
      </c>
      <c r="Z420" s="103" t="s">
        <v>621</v>
      </c>
      <c r="AA420" s="103" t="s">
        <v>621</v>
      </c>
      <c r="AB420" s="103" t="s">
        <v>623</v>
      </c>
      <c r="AC420" s="103" t="s">
        <v>621</v>
      </c>
      <c r="AD420" s="103" t="s">
        <v>621</v>
      </c>
      <c r="AE420" s="103" t="s">
        <v>621</v>
      </c>
      <c r="AF420" s="103" t="s">
        <v>621</v>
      </c>
      <c r="AH420" s="103">
        <f t="shared" si="56"/>
        <v>23</v>
      </c>
      <c r="AI420" s="103">
        <f t="shared" si="56"/>
        <v>1</v>
      </c>
      <c r="AJ420" s="103">
        <f t="shared" si="56"/>
        <v>0</v>
      </c>
      <c r="AK420" s="103">
        <f t="shared" si="56"/>
        <v>5</v>
      </c>
      <c r="AL420" s="103">
        <f t="shared" si="56"/>
        <v>0</v>
      </c>
      <c r="AM420" s="103">
        <f t="shared" si="52"/>
        <v>24</v>
      </c>
      <c r="AO420" s="67">
        <v>18</v>
      </c>
      <c r="AP420" s="67">
        <v>5</v>
      </c>
      <c r="AQ420" s="67">
        <v>0</v>
      </c>
      <c r="AR420" s="67">
        <v>1</v>
      </c>
      <c r="AS420" s="67">
        <v>0</v>
      </c>
      <c r="AT420" s="67">
        <v>0</v>
      </c>
      <c r="AU420" s="67">
        <v>0</v>
      </c>
      <c r="AV420" s="67">
        <v>0</v>
      </c>
      <c r="AW420" s="67">
        <v>0</v>
      </c>
      <c r="AY420" s="67">
        <f t="shared" si="53"/>
        <v>21.5</v>
      </c>
    </row>
    <row r="421" spans="1:51" x14ac:dyDescent="0.25">
      <c r="A421" s="212">
        <v>1505</v>
      </c>
      <c r="B421" s="67" t="s">
        <v>424</v>
      </c>
      <c r="C421" s="67" t="s">
        <v>419</v>
      </c>
      <c r="D421" s="103" t="s">
        <v>621</v>
      </c>
      <c r="E421" s="103" t="s">
        <v>621</v>
      </c>
      <c r="F421" s="103" t="s">
        <v>621</v>
      </c>
      <c r="G421" s="103" t="s">
        <v>621</v>
      </c>
      <c r="H421" s="103" t="s">
        <v>621</v>
      </c>
      <c r="I421" s="103" t="s">
        <v>621</v>
      </c>
      <c r="J421" s="103" t="s">
        <v>621</v>
      </c>
      <c r="K421" s="103" t="s">
        <v>621</v>
      </c>
      <c r="L421" s="103" t="s">
        <v>621</v>
      </c>
      <c r="M421" s="103" t="s">
        <v>621</v>
      </c>
      <c r="N421" s="103" t="s">
        <v>621</v>
      </c>
      <c r="O421" s="103" t="s">
        <v>621</v>
      </c>
      <c r="P421" s="103" t="s">
        <v>623</v>
      </c>
      <c r="Q421" s="103" t="s">
        <v>623</v>
      </c>
      <c r="R421" s="103" t="s">
        <v>621</v>
      </c>
      <c r="S421" s="103" t="s">
        <v>621</v>
      </c>
      <c r="T421" s="103" t="s">
        <v>621</v>
      </c>
      <c r="U421" s="103" t="s">
        <v>621</v>
      </c>
      <c r="V421" s="103" t="s">
        <v>621</v>
      </c>
      <c r="W421" s="103" t="s">
        <v>621</v>
      </c>
      <c r="X421" s="103" t="s">
        <v>621</v>
      </c>
      <c r="Y421" s="103" t="s">
        <v>621</v>
      </c>
      <c r="Z421" s="103" t="s">
        <v>621</v>
      </c>
      <c r="AA421" s="103" t="s">
        <v>621</v>
      </c>
      <c r="AB421" s="103" t="s">
        <v>621</v>
      </c>
      <c r="AC421" s="103" t="s">
        <v>621</v>
      </c>
      <c r="AD421" s="103" t="s">
        <v>621</v>
      </c>
      <c r="AE421" s="103" t="s">
        <v>623</v>
      </c>
      <c r="AF421" s="103" t="s">
        <v>620</v>
      </c>
      <c r="AH421" s="103">
        <f t="shared" si="56"/>
        <v>25</v>
      </c>
      <c r="AI421" s="103">
        <f t="shared" si="56"/>
        <v>0</v>
      </c>
      <c r="AJ421" s="103">
        <f t="shared" si="56"/>
        <v>1</v>
      </c>
      <c r="AK421" s="103">
        <f t="shared" si="56"/>
        <v>3</v>
      </c>
      <c r="AL421" s="103">
        <f t="shared" si="56"/>
        <v>0</v>
      </c>
      <c r="AM421" s="103">
        <f t="shared" si="52"/>
        <v>25</v>
      </c>
      <c r="AO421" s="67">
        <v>17</v>
      </c>
      <c r="AP421" s="67">
        <v>8</v>
      </c>
      <c r="AQ421" s="67">
        <v>0</v>
      </c>
      <c r="AR421" s="67">
        <v>0</v>
      </c>
      <c r="AS421" s="67">
        <v>0</v>
      </c>
      <c r="AT421" s="67">
        <v>0</v>
      </c>
      <c r="AU421" s="67">
        <v>1</v>
      </c>
      <c r="AV421" s="67">
        <v>0</v>
      </c>
      <c r="AW421" s="67">
        <v>0</v>
      </c>
      <c r="AY421" s="67">
        <f t="shared" si="53"/>
        <v>22</v>
      </c>
    </row>
    <row r="422" spans="1:51" x14ac:dyDescent="0.25">
      <c r="A422" s="212">
        <v>1506</v>
      </c>
      <c r="B422" s="67" t="s">
        <v>425</v>
      </c>
      <c r="C422" s="67" t="s">
        <v>419</v>
      </c>
      <c r="D422" s="103" t="s">
        <v>623</v>
      </c>
      <c r="E422" s="103" t="s">
        <v>623</v>
      </c>
      <c r="F422" s="103" t="s">
        <v>621</v>
      </c>
      <c r="G422" s="103" t="s">
        <v>621</v>
      </c>
      <c r="H422" s="103" t="s">
        <v>621</v>
      </c>
      <c r="I422" s="103" t="s">
        <v>621</v>
      </c>
      <c r="J422" s="103" t="s">
        <v>621</v>
      </c>
      <c r="K422" s="103" t="s">
        <v>621</v>
      </c>
      <c r="L422" s="103" t="s">
        <v>623</v>
      </c>
      <c r="M422" s="103" t="s">
        <v>621</v>
      </c>
      <c r="N422" s="103" t="s">
        <v>621</v>
      </c>
      <c r="O422" s="103" t="s">
        <v>621</v>
      </c>
      <c r="P422" s="103" t="s">
        <v>622</v>
      </c>
      <c r="Q422" s="103" t="s">
        <v>621</v>
      </c>
      <c r="R422" s="103" t="s">
        <v>623</v>
      </c>
      <c r="S422" s="103" t="s">
        <v>621</v>
      </c>
      <c r="T422" s="103" t="s">
        <v>621</v>
      </c>
      <c r="U422" s="103" t="s">
        <v>621</v>
      </c>
      <c r="V422" s="103" t="s">
        <v>621</v>
      </c>
      <c r="W422" s="103" t="s">
        <v>621</v>
      </c>
      <c r="X422" s="103" t="s">
        <v>621</v>
      </c>
      <c r="Y422" s="103" t="s">
        <v>621</v>
      </c>
      <c r="Z422" s="103" t="s">
        <v>621</v>
      </c>
      <c r="AA422" s="103" t="s">
        <v>621</v>
      </c>
      <c r="AB422" s="103" t="s">
        <v>621</v>
      </c>
      <c r="AC422" s="103" t="s">
        <v>621</v>
      </c>
      <c r="AD422" s="103" t="s">
        <v>621</v>
      </c>
      <c r="AE422" s="103" t="s">
        <v>621</v>
      </c>
      <c r="AF422" s="103" t="s">
        <v>621</v>
      </c>
      <c r="AH422" s="103">
        <f t="shared" si="56"/>
        <v>24</v>
      </c>
      <c r="AI422" s="103">
        <f t="shared" si="56"/>
        <v>1</v>
      </c>
      <c r="AJ422" s="103">
        <f t="shared" si="56"/>
        <v>0</v>
      </c>
      <c r="AK422" s="103">
        <f t="shared" si="56"/>
        <v>4</v>
      </c>
      <c r="AL422" s="103">
        <f t="shared" si="56"/>
        <v>0</v>
      </c>
      <c r="AM422" s="103">
        <f t="shared" si="52"/>
        <v>25</v>
      </c>
      <c r="AO422" s="67">
        <v>16</v>
      </c>
      <c r="AP422" s="67">
        <v>8</v>
      </c>
      <c r="AQ422" s="67">
        <v>0</v>
      </c>
      <c r="AR422" s="67">
        <v>0</v>
      </c>
      <c r="AS422" s="67">
        <v>1</v>
      </c>
      <c r="AT422" s="67">
        <v>0</v>
      </c>
      <c r="AU422" s="67">
        <v>0</v>
      </c>
      <c r="AV422" s="67">
        <v>0</v>
      </c>
      <c r="AW422" s="67">
        <v>0</v>
      </c>
      <c r="AY422" s="67">
        <f t="shared" si="53"/>
        <v>20.5</v>
      </c>
    </row>
    <row r="423" spans="1:51" x14ac:dyDescent="0.25">
      <c r="A423" s="212">
        <v>1507</v>
      </c>
      <c r="B423" s="67" t="s">
        <v>449</v>
      </c>
      <c r="C423" s="67" t="s">
        <v>419</v>
      </c>
      <c r="D423" s="103" t="s">
        <v>623</v>
      </c>
      <c r="E423" s="103" t="s">
        <v>621</v>
      </c>
      <c r="F423" s="103" t="s">
        <v>621</v>
      </c>
      <c r="G423" s="103" t="s">
        <v>621</v>
      </c>
      <c r="H423" s="103" t="s">
        <v>621</v>
      </c>
      <c r="I423" s="103" t="s">
        <v>621</v>
      </c>
      <c r="J423" s="103" t="s">
        <v>621</v>
      </c>
      <c r="K423" s="103" t="s">
        <v>621</v>
      </c>
      <c r="L423" s="103" t="s">
        <v>621</v>
      </c>
      <c r="M423" s="103" t="s">
        <v>621</v>
      </c>
      <c r="N423" s="103" t="s">
        <v>623</v>
      </c>
      <c r="O423" s="103" t="s">
        <v>621</v>
      </c>
      <c r="P423" s="103" t="s">
        <v>623</v>
      </c>
      <c r="Q423" s="103" t="s">
        <v>621</v>
      </c>
      <c r="R423" s="103" t="s">
        <v>621</v>
      </c>
      <c r="S423" s="103" t="s">
        <v>621</v>
      </c>
      <c r="T423" s="103" t="s">
        <v>623</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H423" s="103">
        <f t="shared" si="56"/>
        <v>25</v>
      </c>
      <c r="AI423" s="103">
        <f t="shared" si="56"/>
        <v>0</v>
      </c>
      <c r="AJ423" s="103">
        <f t="shared" si="56"/>
        <v>0</v>
      </c>
      <c r="AK423" s="103">
        <f t="shared" si="56"/>
        <v>4</v>
      </c>
      <c r="AL423" s="103">
        <f t="shared" si="56"/>
        <v>0</v>
      </c>
      <c r="AM423" s="103">
        <f t="shared" si="52"/>
        <v>25</v>
      </c>
      <c r="AO423" s="67">
        <v>18</v>
      </c>
      <c r="AP423" s="67">
        <v>7</v>
      </c>
      <c r="AQ423" s="67">
        <v>0</v>
      </c>
      <c r="AR423" s="67">
        <v>0</v>
      </c>
      <c r="AS423" s="67">
        <v>0</v>
      </c>
      <c r="AT423" s="67">
        <v>0</v>
      </c>
      <c r="AU423" s="67">
        <v>0</v>
      </c>
      <c r="AV423" s="67">
        <v>0</v>
      </c>
      <c r="AW423" s="67">
        <v>0</v>
      </c>
      <c r="AY423" s="67">
        <f t="shared" si="53"/>
        <v>21.5</v>
      </c>
    </row>
    <row r="424" spans="1:51" x14ac:dyDescent="0.25">
      <c r="A424" s="212">
        <v>1508</v>
      </c>
      <c r="B424" s="67" t="s">
        <v>426</v>
      </c>
      <c r="C424" s="67" t="s">
        <v>419</v>
      </c>
      <c r="D424" s="103" t="s">
        <v>621</v>
      </c>
      <c r="E424" s="103" t="s">
        <v>621</v>
      </c>
      <c r="F424" s="103" t="s">
        <v>621</v>
      </c>
      <c r="G424" s="103" t="s">
        <v>621</v>
      </c>
      <c r="H424" s="103" t="s">
        <v>621</v>
      </c>
      <c r="I424" s="103" t="s">
        <v>622</v>
      </c>
      <c r="J424" s="103" t="s">
        <v>621</v>
      </c>
      <c r="K424" s="103" t="s">
        <v>622</v>
      </c>
      <c r="L424" s="103" t="s">
        <v>621</v>
      </c>
      <c r="M424" s="103" t="s">
        <v>623</v>
      </c>
      <c r="N424" s="103" t="s">
        <v>621</v>
      </c>
      <c r="O424" s="103" t="s">
        <v>622</v>
      </c>
      <c r="P424" s="103" t="s">
        <v>622</v>
      </c>
      <c r="Q424" s="103" t="s">
        <v>623</v>
      </c>
      <c r="R424" s="103" t="s">
        <v>623</v>
      </c>
      <c r="S424" s="103" t="s">
        <v>622</v>
      </c>
      <c r="T424" s="103" t="s">
        <v>623</v>
      </c>
      <c r="U424" s="103" t="s">
        <v>621</v>
      </c>
      <c r="V424" s="103" t="s">
        <v>622</v>
      </c>
      <c r="W424" s="103" t="s">
        <v>621</v>
      </c>
      <c r="X424" s="103" t="s">
        <v>621</v>
      </c>
      <c r="Y424" s="103" t="s">
        <v>621</v>
      </c>
      <c r="Z424" s="103" t="s">
        <v>621</v>
      </c>
      <c r="AA424" s="103" t="s">
        <v>623</v>
      </c>
      <c r="AB424" s="103" t="s">
        <v>623</v>
      </c>
      <c r="AC424" s="103" t="s">
        <v>620</v>
      </c>
      <c r="AD424" s="103" t="s">
        <v>621</v>
      </c>
      <c r="AE424" s="103" t="s">
        <v>622</v>
      </c>
      <c r="AF424" s="103" t="s">
        <v>621</v>
      </c>
      <c r="AH424" s="103">
        <f t="shared" ref="AH424:AL433" si="57">COUNTIF($D424:$AF424,AH$3)</f>
        <v>15</v>
      </c>
      <c r="AI424" s="103">
        <f t="shared" si="57"/>
        <v>7</v>
      </c>
      <c r="AJ424" s="103">
        <f t="shared" si="57"/>
        <v>1</v>
      </c>
      <c r="AK424" s="103">
        <f t="shared" si="57"/>
        <v>6</v>
      </c>
      <c r="AL424" s="103">
        <f t="shared" si="57"/>
        <v>0</v>
      </c>
      <c r="AM424" s="103">
        <f t="shared" si="52"/>
        <v>22</v>
      </c>
      <c r="AO424" s="67">
        <v>13</v>
      </c>
      <c r="AP424" s="67">
        <v>2</v>
      </c>
      <c r="AQ424" s="67">
        <v>0</v>
      </c>
      <c r="AR424" s="67">
        <v>4</v>
      </c>
      <c r="AS424" s="67">
        <v>3</v>
      </c>
      <c r="AT424" s="67">
        <v>0</v>
      </c>
      <c r="AU424" s="67">
        <v>1</v>
      </c>
      <c r="AV424" s="67">
        <v>0</v>
      </c>
      <c r="AW424" s="67">
        <v>0</v>
      </c>
      <c r="AY424" s="67">
        <f t="shared" si="53"/>
        <v>20.5</v>
      </c>
    </row>
    <row r="425" spans="1:51" x14ac:dyDescent="0.25">
      <c r="A425" s="212">
        <v>1509</v>
      </c>
      <c r="B425" s="67" t="s">
        <v>427</v>
      </c>
      <c r="C425" s="67" t="s">
        <v>419</v>
      </c>
      <c r="D425" s="103" t="s">
        <v>621</v>
      </c>
      <c r="E425" s="103" t="s">
        <v>621</v>
      </c>
      <c r="F425" s="103" t="s">
        <v>621</v>
      </c>
      <c r="G425" s="103" t="s">
        <v>621</v>
      </c>
      <c r="H425" s="103" t="s">
        <v>621</v>
      </c>
      <c r="I425" s="103" t="s">
        <v>622</v>
      </c>
      <c r="J425" s="103" t="s">
        <v>621</v>
      </c>
      <c r="K425" s="103" t="s">
        <v>621</v>
      </c>
      <c r="L425" s="103" t="s">
        <v>621</v>
      </c>
      <c r="M425" s="103" t="s">
        <v>621</v>
      </c>
      <c r="N425" s="103" t="s">
        <v>623</v>
      </c>
      <c r="O425" s="103" t="s">
        <v>622</v>
      </c>
      <c r="P425" s="103" t="s">
        <v>622</v>
      </c>
      <c r="Q425" s="103" t="s">
        <v>623</v>
      </c>
      <c r="R425" s="103" t="s">
        <v>623</v>
      </c>
      <c r="S425" s="103" t="s">
        <v>621</v>
      </c>
      <c r="T425" s="103" t="s">
        <v>621</v>
      </c>
      <c r="U425" s="103" t="s">
        <v>620</v>
      </c>
      <c r="V425" s="103" t="s">
        <v>621</v>
      </c>
      <c r="W425" s="103" t="s">
        <v>621</v>
      </c>
      <c r="X425" s="103" t="s">
        <v>621</v>
      </c>
      <c r="Y425" s="103" t="s">
        <v>623</v>
      </c>
      <c r="Z425" s="103" t="s">
        <v>621</v>
      </c>
      <c r="AA425" s="103" t="s">
        <v>621</v>
      </c>
      <c r="AB425" s="103" t="s">
        <v>623</v>
      </c>
      <c r="AC425" s="103" t="s">
        <v>621</v>
      </c>
      <c r="AD425" s="103" t="s">
        <v>621</v>
      </c>
      <c r="AE425" s="103" t="s">
        <v>621</v>
      </c>
      <c r="AF425" s="103" t="s">
        <v>621</v>
      </c>
      <c r="AH425" s="103">
        <f t="shared" si="57"/>
        <v>20</v>
      </c>
      <c r="AI425" s="103">
        <f t="shared" si="57"/>
        <v>3</v>
      </c>
      <c r="AJ425" s="103">
        <f t="shared" si="57"/>
        <v>1</v>
      </c>
      <c r="AK425" s="103">
        <f t="shared" si="57"/>
        <v>5</v>
      </c>
      <c r="AL425" s="103">
        <f t="shared" si="57"/>
        <v>0</v>
      </c>
      <c r="AM425" s="103">
        <f t="shared" si="52"/>
        <v>23</v>
      </c>
      <c r="AO425" s="67">
        <v>15</v>
      </c>
      <c r="AP425" s="67">
        <v>5</v>
      </c>
      <c r="AQ425" s="67">
        <v>0</v>
      </c>
      <c r="AR425" s="67">
        <v>1</v>
      </c>
      <c r="AS425" s="67">
        <v>2</v>
      </c>
      <c r="AT425" s="67">
        <v>0</v>
      </c>
      <c r="AU425" s="67">
        <v>1</v>
      </c>
      <c r="AV425" s="67">
        <v>0</v>
      </c>
      <c r="AW425" s="67">
        <v>0</v>
      </c>
      <c r="AY425" s="67">
        <f t="shared" si="53"/>
        <v>20.5</v>
      </c>
    </row>
    <row r="426" spans="1:51" x14ac:dyDescent="0.25">
      <c r="A426" s="212">
        <v>1510</v>
      </c>
      <c r="B426" s="67" t="s">
        <v>428</v>
      </c>
      <c r="C426" s="67" t="s">
        <v>419</v>
      </c>
      <c r="D426" s="103" t="s">
        <v>621</v>
      </c>
      <c r="E426" s="103" t="s">
        <v>621</v>
      </c>
      <c r="F426" s="103" t="s">
        <v>621</v>
      </c>
      <c r="G426" s="103" t="s">
        <v>621</v>
      </c>
      <c r="H426" s="103" t="s">
        <v>621</v>
      </c>
      <c r="I426" s="103" t="s">
        <v>621</v>
      </c>
      <c r="J426" s="103" t="s">
        <v>621</v>
      </c>
      <c r="K426" s="103" t="s">
        <v>623</v>
      </c>
      <c r="L426" s="103" t="s">
        <v>621</v>
      </c>
      <c r="M426" s="103" t="s">
        <v>623</v>
      </c>
      <c r="N426" s="103" t="s">
        <v>621</v>
      </c>
      <c r="O426" s="103" t="s">
        <v>622</v>
      </c>
      <c r="P426" s="103" t="s">
        <v>622</v>
      </c>
      <c r="Q426" s="103" t="s">
        <v>621</v>
      </c>
      <c r="R426" s="103" t="s">
        <v>621</v>
      </c>
      <c r="S426" s="103" t="s">
        <v>621</v>
      </c>
      <c r="T426" s="103" t="s">
        <v>621</v>
      </c>
      <c r="U426" s="103" t="s">
        <v>621</v>
      </c>
      <c r="V426" s="103" t="s">
        <v>621</v>
      </c>
      <c r="W426" s="103" t="s">
        <v>622</v>
      </c>
      <c r="X426" s="103" t="s">
        <v>621</v>
      </c>
      <c r="Y426" s="103" t="s">
        <v>621</v>
      </c>
      <c r="Z426" s="103" t="s">
        <v>621</v>
      </c>
      <c r="AA426" s="103" t="s">
        <v>621</v>
      </c>
      <c r="AB426" s="103" t="s">
        <v>623</v>
      </c>
      <c r="AC426" s="103" t="s">
        <v>621</v>
      </c>
      <c r="AD426" s="103" t="s">
        <v>621</v>
      </c>
      <c r="AE426" s="103" t="s">
        <v>621</v>
      </c>
      <c r="AF426" s="103" t="s">
        <v>621</v>
      </c>
      <c r="AH426" s="103">
        <f t="shared" si="57"/>
        <v>23</v>
      </c>
      <c r="AI426" s="103">
        <f t="shared" si="57"/>
        <v>3</v>
      </c>
      <c r="AJ426" s="103">
        <f t="shared" si="57"/>
        <v>0</v>
      </c>
      <c r="AK426" s="103">
        <f t="shared" si="57"/>
        <v>3</v>
      </c>
      <c r="AL426" s="103">
        <f t="shared" si="57"/>
        <v>0</v>
      </c>
      <c r="AM426" s="103">
        <f t="shared" si="52"/>
        <v>26</v>
      </c>
      <c r="AO426" s="67">
        <v>18</v>
      </c>
      <c r="AP426" s="67">
        <v>5</v>
      </c>
      <c r="AQ426" s="67">
        <v>0</v>
      </c>
      <c r="AR426" s="67">
        <v>1</v>
      </c>
      <c r="AS426" s="67">
        <v>2</v>
      </c>
      <c r="AT426" s="67">
        <v>0</v>
      </c>
      <c r="AU426" s="67">
        <v>0</v>
      </c>
      <c r="AV426" s="67">
        <v>0</v>
      </c>
      <c r="AW426" s="67">
        <v>0</v>
      </c>
      <c r="AY426" s="67">
        <f t="shared" si="53"/>
        <v>22.5</v>
      </c>
    </row>
    <row r="427" spans="1:51" x14ac:dyDescent="0.25">
      <c r="A427" s="212">
        <v>1511</v>
      </c>
      <c r="B427" s="67" t="s">
        <v>429</v>
      </c>
      <c r="C427" s="67" t="s">
        <v>419</v>
      </c>
      <c r="D427" s="103" t="s">
        <v>621</v>
      </c>
      <c r="E427" s="103" t="s">
        <v>621</v>
      </c>
      <c r="F427" s="103" t="s">
        <v>621</v>
      </c>
      <c r="G427" s="103" t="s">
        <v>621</v>
      </c>
      <c r="H427" s="103" t="s">
        <v>621</v>
      </c>
      <c r="I427" s="103" t="s">
        <v>621</v>
      </c>
      <c r="J427" s="103" t="s">
        <v>621</v>
      </c>
      <c r="K427" s="103" t="s">
        <v>621</v>
      </c>
      <c r="L427" s="103" t="s">
        <v>621</v>
      </c>
      <c r="M427" s="103" t="s">
        <v>621</v>
      </c>
      <c r="N427" s="103" t="s">
        <v>623</v>
      </c>
      <c r="O427" s="103" t="s">
        <v>622</v>
      </c>
      <c r="P427" s="103" t="s">
        <v>622</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623</v>
      </c>
      <c r="AC427" s="103" t="s">
        <v>621</v>
      </c>
      <c r="AD427" s="103" t="s">
        <v>621</v>
      </c>
      <c r="AE427" s="103" t="s">
        <v>621</v>
      </c>
      <c r="AF427" s="103" t="s">
        <v>621</v>
      </c>
      <c r="AH427" s="103">
        <f t="shared" si="57"/>
        <v>25</v>
      </c>
      <c r="AI427" s="103">
        <f t="shared" si="57"/>
        <v>2</v>
      </c>
      <c r="AJ427" s="103">
        <f t="shared" si="57"/>
        <v>0</v>
      </c>
      <c r="AK427" s="103">
        <f t="shared" si="57"/>
        <v>2</v>
      </c>
      <c r="AL427" s="103">
        <f t="shared" si="57"/>
        <v>0</v>
      </c>
      <c r="AM427" s="103">
        <f t="shared" si="52"/>
        <v>27</v>
      </c>
      <c r="AO427" s="67">
        <v>19</v>
      </c>
      <c r="AP427" s="67">
        <v>6</v>
      </c>
      <c r="AQ427" s="67">
        <v>0</v>
      </c>
      <c r="AR427" s="67">
        <v>0</v>
      </c>
      <c r="AS427" s="67">
        <v>2</v>
      </c>
      <c r="AT427" s="67">
        <v>0</v>
      </c>
      <c r="AU427" s="67">
        <v>0</v>
      </c>
      <c r="AV427" s="67">
        <v>0</v>
      </c>
      <c r="AW427" s="67">
        <v>0</v>
      </c>
      <c r="AY427" s="67">
        <f t="shared" si="53"/>
        <v>23</v>
      </c>
    </row>
    <row r="428" spans="1:51" x14ac:dyDescent="0.25">
      <c r="A428" s="212">
        <v>1512</v>
      </c>
      <c r="B428" s="67" t="s">
        <v>430</v>
      </c>
      <c r="C428" s="67" t="s">
        <v>419</v>
      </c>
      <c r="D428" s="103" t="s">
        <v>621</v>
      </c>
      <c r="E428" s="103" t="s">
        <v>621</v>
      </c>
      <c r="F428" s="103" t="s">
        <v>621</v>
      </c>
      <c r="G428" s="103" t="s">
        <v>621</v>
      </c>
      <c r="H428" s="103" t="s">
        <v>621</v>
      </c>
      <c r="I428" s="103" t="s">
        <v>621</v>
      </c>
      <c r="J428" s="103" t="s">
        <v>621</v>
      </c>
      <c r="K428" s="103" t="s">
        <v>621</v>
      </c>
      <c r="L428" s="103" t="s">
        <v>621</v>
      </c>
      <c r="M428" s="103" t="s">
        <v>621</v>
      </c>
      <c r="N428" s="103" t="s">
        <v>621</v>
      </c>
      <c r="O428" s="103" t="s">
        <v>622</v>
      </c>
      <c r="P428" s="103" t="s">
        <v>622</v>
      </c>
      <c r="Q428" s="103" t="s">
        <v>621</v>
      </c>
      <c r="R428" s="103" t="s">
        <v>621</v>
      </c>
      <c r="S428" s="103" t="s">
        <v>621</v>
      </c>
      <c r="T428" s="103" t="s">
        <v>623</v>
      </c>
      <c r="U428" s="103" t="s">
        <v>621</v>
      </c>
      <c r="V428" s="103" t="s">
        <v>621</v>
      </c>
      <c r="W428" s="103" t="s">
        <v>621</v>
      </c>
      <c r="X428" s="103" t="s">
        <v>621</v>
      </c>
      <c r="Y428" s="103" t="s">
        <v>621</v>
      </c>
      <c r="Z428" s="103" t="s">
        <v>621</v>
      </c>
      <c r="AA428" s="103" t="s">
        <v>621</v>
      </c>
      <c r="AB428" s="103" t="s">
        <v>623</v>
      </c>
      <c r="AC428" s="103" t="s">
        <v>621</v>
      </c>
      <c r="AD428" s="103" t="s">
        <v>621</v>
      </c>
      <c r="AE428" s="103" t="s">
        <v>621</v>
      </c>
      <c r="AF428" s="103" t="s">
        <v>621</v>
      </c>
      <c r="AH428" s="103">
        <f t="shared" si="57"/>
        <v>25</v>
      </c>
      <c r="AI428" s="103">
        <f t="shared" si="57"/>
        <v>2</v>
      </c>
      <c r="AJ428" s="103">
        <f t="shared" si="57"/>
        <v>0</v>
      </c>
      <c r="AK428" s="103">
        <f t="shared" si="57"/>
        <v>2</v>
      </c>
      <c r="AL428" s="103">
        <f t="shared" si="57"/>
        <v>0</v>
      </c>
      <c r="AM428" s="103">
        <f t="shared" si="52"/>
        <v>27</v>
      </c>
      <c r="AO428" s="67">
        <v>20</v>
      </c>
      <c r="AP428" s="67">
        <v>5</v>
      </c>
      <c r="AQ428" s="67">
        <v>0</v>
      </c>
      <c r="AR428" s="67">
        <v>0</v>
      </c>
      <c r="AS428" s="67">
        <v>2</v>
      </c>
      <c r="AT428" s="67">
        <v>0</v>
      </c>
      <c r="AU428" s="67">
        <v>0</v>
      </c>
      <c r="AV428" s="67">
        <v>0</v>
      </c>
      <c r="AW428" s="67">
        <v>0</v>
      </c>
      <c r="AY428" s="67">
        <f t="shared" si="53"/>
        <v>23.5</v>
      </c>
    </row>
    <row r="429" spans="1:51" x14ac:dyDescent="0.25">
      <c r="A429" s="212">
        <v>1513</v>
      </c>
      <c r="B429" s="67" t="s">
        <v>431</v>
      </c>
      <c r="C429" s="67" t="s">
        <v>419</v>
      </c>
      <c r="D429" s="103" t="s">
        <v>621</v>
      </c>
      <c r="E429" s="103" t="s">
        <v>621</v>
      </c>
      <c r="F429" s="103" t="s">
        <v>621</v>
      </c>
      <c r="G429" s="103" t="s">
        <v>621</v>
      </c>
      <c r="H429" s="103" t="s">
        <v>621</v>
      </c>
      <c r="I429" s="103" t="s">
        <v>621</v>
      </c>
      <c r="J429" s="103" t="s">
        <v>621</v>
      </c>
      <c r="K429" s="103" t="s">
        <v>621</v>
      </c>
      <c r="L429" s="103" t="s">
        <v>623</v>
      </c>
      <c r="M429" s="103" t="s">
        <v>623</v>
      </c>
      <c r="N429" s="103" t="s">
        <v>621</v>
      </c>
      <c r="O429" s="103" t="s">
        <v>622</v>
      </c>
      <c r="P429" s="103" t="s">
        <v>622</v>
      </c>
      <c r="Q429" s="103" t="s">
        <v>621</v>
      </c>
      <c r="R429" s="103" t="s">
        <v>623</v>
      </c>
      <c r="S429" s="103" t="s">
        <v>622</v>
      </c>
      <c r="T429" s="103" t="s">
        <v>623</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H429" s="103">
        <f t="shared" si="57"/>
        <v>22</v>
      </c>
      <c r="AI429" s="103">
        <f t="shared" si="57"/>
        <v>3</v>
      </c>
      <c r="AJ429" s="103">
        <f t="shared" si="57"/>
        <v>0</v>
      </c>
      <c r="AK429" s="103">
        <f t="shared" si="57"/>
        <v>4</v>
      </c>
      <c r="AL429" s="103">
        <f t="shared" si="57"/>
        <v>0</v>
      </c>
      <c r="AM429" s="103">
        <f t="shared" si="52"/>
        <v>25</v>
      </c>
      <c r="AO429" s="67">
        <v>17</v>
      </c>
      <c r="AP429" s="67">
        <v>5</v>
      </c>
      <c r="AQ429" s="67">
        <v>0</v>
      </c>
      <c r="AR429" s="67">
        <v>1</v>
      </c>
      <c r="AS429" s="67">
        <v>2</v>
      </c>
      <c r="AT429" s="67">
        <v>0</v>
      </c>
      <c r="AU429" s="67">
        <v>0</v>
      </c>
      <c r="AV429" s="67">
        <v>0</v>
      </c>
      <c r="AW429" s="67">
        <v>0</v>
      </c>
      <c r="AY429" s="67">
        <f t="shared" si="53"/>
        <v>21.5</v>
      </c>
    </row>
    <row r="430" spans="1:51" x14ac:dyDescent="0.25">
      <c r="A430" s="212">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622</v>
      </c>
      <c r="P430" s="103" t="s">
        <v>622</v>
      </c>
      <c r="Q430" s="103" t="s">
        <v>621</v>
      </c>
      <c r="R430" s="103" t="s">
        <v>621</v>
      </c>
      <c r="S430" s="103" t="s">
        <v>621</v>
      </c>
      <c r="T430" s="103" t="s">
        <v>621</v>
      </c>
      <c r="U430" s="103" t="s">
        <v>621</v>
      </c>
      <c r="V430" s="103" t="s">
        <v>621</v>
      </c>
      <c r="W430" s="103" t="s">
        <v>620</v>
      </c>
      <c r="X430" s="103" t="s">
        <v>621</v>
      </c>
      <c r="Y430" s="103" t="s">
        <v>621</v>
      </c>
      <c r="Z430" s="103" t="s">
        <v>621</v>
      </c>
      <c r="AA430" s="103" t="s">
        <v>621</v>
      </c>
      <c r="AB430" s="103" t="s">
        <v>621</v>
      </c>
      <c r="AC430" s="103" t="s">
        <v>621</v>
      </c>
      <c r="AD430" s="103" t="s">
        <v>621</v>
      </c>
      <c r="AE430" s="103" t="s">
        <v>621</v>
      </c>
      <c r="AF430" s="103" t="s">
        <v>621</v>
      </c>
      <c r="AH430" s="103">
        <f t="shared" si="57"/>
        <v>26</v>
      </c>
      <c r="AI430" s="103">
        <f t="shared" si="57"/>
        <v>2</v>
      </c>
      <c r="AJ430" s="103">
        <f t="shared" si="57"/>
        <v>1</v>
      </c>
      <c r="AK430" s="103">
        <f t="shared" si="57"/>
        <v>0</v>
      </c>
      <c r="AL430" s="103">
        <f t="shared" si="57"/>
        <v>0</v>
      </c>
      <c r="AM430" s="103">
        <f t="shared" si="52"/>
        <v>28</v>
      </c>
      <c r="AO430" s="67">
        <v>19</v>
      </c>
      <c r="AP430" s="67">
        <v>7</v>
      </c>
      <c r="AQ430" s="67">
        <v>0</v>
      </c>
      <c r="AR430" s="67">
        <v>0</v>
      </c>
      <c r="AS430" s="67">
        <v>2</v>
      </c>
      <c r="AT430" s="67">
        <v>0</v>
      </c>
      <c r="AU430" s="67">
        <v>1</v>
      </c>
      <c r="AV430" s="67">
        <v>0</v>
      </c>
      <c r="AW430" s="67">
        <v>0</v>
      </c>
      <c r="AY430" s="67">
        <f t="shared" si="53"/>
        <v>24.5</v>
      </c>
    </row>
    <row r="431" spans="1:51" x14ac:dyDescent="0.25">
      <c r="A431" s="212">
        <v>1515</v>
      </c>
      <c r="B431" s="67" t="s">
        <v>433</v>
      </c>
      <c r="C431" s="67" t="s">
        <v>419</v>
      </c>
      <c r="D431" s="103" t="s">
        <v>621</v>
      </c>
      <c r="E431" s="103" t="s">
        <v>621</v>
      </c>
      <c r="F431" s="103" t="s">
        <v>621</v>
      </c>
      <c r="G431" s="103" t="s">
        <v>621</v>
      </c>
      <c r="H431" s="103" t="s">
        <v>621</v>
      </c>
      <c r="I431" s="103" t="s">
        <v>621</v>
      </c>
      <c r="J431" s="103" t="s">
        <v>621</v>
      </c>
      <c r="K431" s="103" t="s">
        <v>621</v>
      </c>
      <c r="L431" s="103" t="s">
        <v>621</v>
      </c>
      <c r="M431" s="103" t="s">
        <v>623</v>
      </c>
      <c r="N431" s="103" t="s">
        <v>621</v>
      </c>
      <c r="O431" s="103" t="s">
        <v>622</v>
      </c>
      <c r="P431" s="103" t="s">
        <v>622</v>
      </c>
      <c r="Q431" s="103" t="s">
        <v>623</v>
      </c>
      <c r="R431" s="103" t="s">
        <v>623</v>
      </c>
      <c r="S431" s="103" t="s">
        <v>622</v>
      </c>
      <c r="T431" s="103" t="s">
        <v>623</v>
      </c>
      <c r="U431" s="103" t="s">
        <v>621</v>
      </c>
      <c r="V431" s="103" t="s">
        <v>621</v>
      </c>
      <c r="W431" s="103" t="s">
        <v>621</v>
      </c>
      <c r="X431" s="103" t="s">
        <v>621</v>
      </c>
      <c r="Y431" s="103" t="s">
        <v>621</v>
      </c>
      <c r="Z431" s="103" t="s">
        <v>621</v>
      </c>
      <c r="AA431" s="103" t="s">
        <v>623</v>
      </c>
      <c r="AB431" s="103" t="s">
        <v>621</v>
      </c>
      <c r="AC431" s="103" t="s">
        <v>621</v>
      </c>
      <c r="AD431" s="103" t="s">
        <v>621</v>
      </c>
      <c r="AE431" s="103" t="s">
        <v>621</v>
      </c>
      <c r="AF431" s="103" t="s">
        <v>621</v>
      </c>
      <c r="AH431" s="103">
        <f t="shared" si="57"/>
        <v>21</v>
      </c>
      <c r="AI431" s="103">
        <f t="shared" si="57"/>
        <v>3</v>
      </c>
      <c r="AJ431" s="103">
        <f t="shared" si="57"/>
        <v>0</v>
      </c>
      <c r="AK431" s="103">
        <f t="shared" si="57"/>
        <v>5</v>
      </c>
      <c r="AL431" s="103">
        <f t="shared" si="57"/>
        <v>0</v>
      </c>
      <c r="AM431" s="103">
        <f t="shared" si="52"/>
        <v>24</v>
      </c>
      <c r="AO431" s="67">
        <v>17</v>
      </c>
      <c r="AP431" s="67">
        <v>4</v>
      </c>
      <c r="AQ431" s="67">
        <v>0</v>
      </c>
      <c r="AR431" s="67">
        <v>1</v>
      </c>
      <c r="AS431" s="67">
        <v>2</v>
      </c>
      <c r="AT431" s="67">
        <v>0</v>
      </c>
      <c r="AU431" s="67">
        <v>0</v>
      </c>
      <c r="AV431" s="67">
        <v>0</v>
      </c>
      <c r="AW431" s="67">
        <v>0</v>
      </c>
      <c r="AY431" s="67">
        <f t="shared" si="53"/>
        <v>21</v>
      </c>
    </row>
    <row r="432" spans="1:51" x14ac:dyDescent="0.25">
      <c r="A432" s="212">
        <v>1516</v>
      </c>
      <c r="B432" s="67" t="s">
        <v>434</v>
      </c>
      <c r="C432" s="67" t="s">
        <v>419</v>
      </c>
      <c r="D432" s="103" t="s">
        <v>621</v>
      </c>
      <c r="E432" s="103" t="s">
        <v>623</v>
      </c>
      <c r="F432" s="103" t="s">
        <v>621</v>
      </c>
      <c r="G432" s="103" t="s">
        <v>621</v>
      </c>
      <c r="H432" s="103" t="s">
        <v>621</v>
      </c>
      <c r="I432" s="103" t="s">
        <v>621</v>
      </c>
      <c r="J432" s="103" t="s">
        <v>621</v>
      </c>
      <c r="K432" s="103" t="s">
        <v>621</v>
      </c>
      <c r="L432" s="103" t="s">
        <v>621</v>
      </c>
      <c r="M432" s="103" t="s">
        <v>621</v>
      </c>
      <c r="N432" s="103" t="s">
        <v>621</v>
      </c>
      <c r="O432" s="103" t="s">
        <v>623</v>
      </c>
      <c r="P432" s="103" t="s">
        <v>623</v>
      </c>
      <c r="Q432" s="103" t="s">
        <v>621</v>
      </c>
      <c r="R432" s="103" t="s">
        <v>621</v>
      </c>
      <c r="S432" s="103" t="s">
        <v>621</v>
      </c>
      <c r="T432" s="103" t="s">
        <v>623</v>
      </c>
      <c r="U432" s="103" t="s">
        <v>621</v>
      </c>
      <c r="V432" s="103" t="s">
        <v>621</v>
      </c>
      <c r="W432" s="103" t="s">
        <v>621</v>
      </c>
      <c r="X432" s="103" t="s">
        <v>621</v>
      </c>
      <c r="Y432" s="103" t="s">
        <v>621</v>
      </c>
      <c r="Z432" s="103" t="s">
        <v>621</v>
      </c>
      <c r="AA432" s="103" t="s">
        <v>621</v>
      </c>
      <c r="AB432" s="103" t="s">
        <v>621</v>
      </c>
      <c r="AC432" s="103" t="s">
        <v>621</v>
      </c>
      <c r="AD432" s="103" t="s">
        <v>621</v>
      </c>
      <c r="AE432" s="103" t="s">
        <v>621</v>
      </c>
      <c r="AF432" s="103" t="s">
        <v>621</v>
      </c>
      <c r="AH432" s="103">
        <f t="shared" si="57"/>
        <v>25</v>
      </c>
      <c r="AI432" s="103">
        <f t="shared" si="57"/>
        <v>0</v>
      </c>
      <c r="AJ432" s="103">
        <f t="shared" si="57"/>
        <v>0</v>
      </c>
      <c r="AK432" s="103">
        <f t="shared" si="57"/>
        <v>4</v>
      </c>
      <c r="AL432" s="103">
        <f t="shared" si="57"/>
        <v>0</v>
      </c>
      <c r="AM432" s="103">
        <f t="shared" si="52"/>
        <v>25</v>
      </c>
      <c r="AO432" s="67">
        <v>19</v>
      </c>
      <c r="AP432" s="67">
        <v>6</v>
      </c>
      <c r="AQ432" s="67">
        <v>0</v>
      </c>
      <c r="AR432" s="67">
        <v>0</v>
      </c>
      <c r="AS432" s="67">
        <v>0</v>
      </c>
      <c r="AT432" s="67">
        <v>0</v>
      </c>
      <c r="AU432" s="67">
        <v>0</v>
      </c>
      <c r="AV432" s="67">
        <v>0</v>
      </c>
      <c r="AW432" s="67">
        <v>0</v>
      </c>
      <c r="AY432" s="67">
        <f t="shared" si="53"/>
        <v>22</v>
      </c>
    </row>
    <row r="433" spans="1:51" x14ac:dyDescent="0.25">
      <c r="A433" s="212">
        <v>1517</v>
      </c>
      <c r="B433" s="67" t="s">
        <v>435</v>
      </c>
      <c r="C433" s="67" t="s">
        <v>419</v>
      </c>
      <c r="D433" s="103" t="s">
        <v>623</v>
      </c>
      <c r="E433" s="103" t="s">
        <v>621</v>
      </c>
      <c r="F433" s="103" t="s">
        <v>621</v>
      </c>
      <c r="G433" s="103" t="s">
        <v>621</v>
      </c>
      <c r="H433" s="103" t="s">
        <v>621</v>
      </c>
      <c r="I433" s="103" t="s">
        <v>621</v>
      </c>
      <c r="J433" s="103" t="s">
        <v>621</v>
      </c>
      <c r="K433" s="103" t="s">
        <v>621</v>
      </c>
      <c r="L433" s="103" t="s">
        <v>621</v>
      </c>
      <c r="M433" s="103" t="s">
        <v>621</v>
      </c>
      <c r="N433" s="103" t="s">
        <v>621</v>
      </c>
      <c r="O433" s="103" t="s">
        <v>622</v>
      </c>
      <c r="P433" s="103" t="s">
        <v>622</v>
      </c>
      <c r="Q433" s="103" t="s">
        <v>621</v>
      </c>
      <c r="R433" s="103" t="s">
        <v>621</v>
      </c>
      <c r="S433" s="103" t="s">
        <v>622</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H433" s="103">
        <f t="shared" si="57"/>
        <v>25</v>
      </c>
      <c r="AI433" s="103">
        <f t="shared" si="57"/>
        <v>3</v>
      </c>
      <c r="AJ433" s="103">
        <f t="shared" si="57"/>
        <v>0</v>
      </c>
      <c r="AK433" s="103">
        <f t="shared" si="57"/>
        <v>1</v>
      </c>
      <c r="AL433" s="103">
        <f t="shared" si="57"/>
        <v>0</v>
      </c>
      <c r="AM433" s="103">
        <f t="shared" si="52"/>
        <v>28</v>
      </c>
      <c r="AO433" s="67">
        <v>18</v>
      </c>
      <c r="AP433" s="67">
        <v>7</v>
      </c>
      <c r="AQ433" s="67">
        <v>0</v>
      </c>
      <c r="AR433" s="67">
        <v>1</v>
      </c>
      <c r="AS433" s="67">
        <v>2</v>
      </c>
      <c r="AT433" s="67">
        <v>0</v>
      </c>
      <c r="AU433" s="67">
        <v>0</v>
      </c>
      <c r="AV433" s="67">
        <v>0</v>
      </c>
      <c r="AW433" s="67">
        <v>0</v>
      </c>
      <c r="AY433" s="67">
        <f t="shared" si="53"/>
        <v>23.5</v>
      </c>
    </row>
    <row r="434" spans="1:51" x14ac:dyDescent="0.25">
      <c r="A434" s="212">
        <v>1518</v>
      </c>
      <c r="B434" s="67" t="s">
        <v>436</v>
      </c>
      <c r="C434" s="67" t="s">
        <v>419</v>
      </c>
      <c r="D434" s="103" t="s">
        <v>621</v>
      </c>
      <c r="E434" s="103" t="s">
        <v>621</v>
      </c>
      <c r="F434" s="103" t="s">
        <v>621</v>
      </c>
      <c r="G434" s="103" t="s">
        <v>621</v>
      </c>
      <c r="H434" s="103" t="s">
        <v>621</v>
      </c>
      <c r="I434" s="103" t="s">
        <v>621</v>
      </c>
      <c r="J434" s="103" t="s">
        <v>621</v>
      </c>
      <c r="K434" s="103" t="s">
        <v>621</v>
      </c>
      <c r="L434" s="103" t="s">
        <v>621</v>
      </c>
      <c r="M434" s="103" t="s">
        <v>621</v>
      </c>
      <c r="N434" s="103" t="s">
        <v>621</v>
      </c>
      <c r="O434" s="103" t="s">
        <v>622</v>
      </c>
      <c r="P434" s="103" t="s">
        <v>622</v>
      </c>
      <c r="Q434" s="103" t="s">
        <v>621</v>
      </c>
      <c r="R434" s="103" t="s">
        <v>621</v>
      </c>
      <c r="S434" s="103" t="s">
        <v>621</v>
      </c>
      <c r="T434" s="103" t="s">
        <v>621</v>
      </c>
      <c r="U434" s="103" t="s">
        <v>623</v>
      </c>
      <c r="V434" s="103" t="s">
        <v>621</v>
      </c>
      <c r="W434" s="103" t="s">
        <v>621</v>
      </c>
      <c r="X434" s="103" t="s">
        <v>621</v>
      </c>
      <c r="Y434" s="103" t="s">
        <v>623</v>
      </c>
      <c r="Z434" s="103" t="s">
        <v>621</v>
      </c>
      <c r="AA434" s="103" t="s">
        <v>621</v>
      </c>
      <c r="AB434" s="103" t="s">
        <v>621</v>
      </c>
      <c r="AC434" s="103" t="s">
        <v>621</v>
      </c>
      <c r="AD434" s="103" t="s">
        <v>621</v>
      </c>
      <c r="AE434" s="103" t="s">
        <v>621</v>
      </c>
      <c r="AF434" s="103" t="s">
        <v>621</v>
      </c>
      <c r="AH434" s="103">
        <f t="shared" ref="AH434:AL443" si="58">COUNTIF($D434:$AF434,AH$3)</f>
        <v>25</v>
      </c>
      <c r="AI434" s="103">
        <f t="shared" si="58"/>
        <v>2</v>
      </c>
      <c r="AJ434" s="103">
        <f t="shared" si="58"/>
        <v>0</v>
      </c>
      <c r="AK434" s="103">
        <f t="shared" si="58"/>
        <v>2</v>
      </c>
      <c r="AL434" s="103">
        <f t="shared" si="58"/>
        <v>0</v>
      </c>
      <c r="AM434" s="103">
        <f t="shared" si="52"/>
        <v>27</v>
      </c>
      <c r="AO434" s="67">
        <v>19</v>
      </c>
      <c r="AP434" s="67">
        <v>6</v>
      </c>
      <c r="AQ434" s="67">
        <v>0</v>
      </c>
      <c r="AR434" s="67">
        <v>0</v>
      </c>
      <c r="AS434" s="67">
        <v>2</v>
      </c>
      <c r="AT434" s="67">
        <v>0</v>
      </c>
      <c r="AU434" s="67">
        <v>0</v>
      </c>
      <c r="AV434" s="67">
        <v>0</v>
      </c>
      <c r="AW434" s="67">
        <v>0</v>
      </c>
      <c r="AY434" s="67">
        <f t="shared" si="53"/>
        <v>23</v>
      </c>
    </row>
    <row r="435" spans="1:51" x14ac:dyDescent="0.25">
      <c r="A435" s="212">
        <v>1519</v>
      </c>
      <c r="B435" s="67" t="s">
        <v>437</v>
      </c>
      <c r="C435" s="67" t="s">
        <v>419</v>
      </c>
      <c r="D435" s="103" t="s">
        <v>623</v>
      </c>
      <c r="E435" s="103" t="s">
        <v>621</v>
      </c>
      <c r="F435" s="103" t="s">
        <v>621</v>
      </c>
      <c r="G435" s="103" t="s">
        <v>621</v>
      </c>
      <c r="H435" s="103" t="s">
        <v>621</v>
      </c>
      <c r="I435" s="103" t="s">
        <v>622</v>
      </c>
      <c r="J435" s="103" t="s">
        <v>621</v>
      </c>
      <c r="K435" s="103" t="s">
        <v>621</v>
      </c>
      <c r="L435" s="103" t="s">
        <v>621</v>
      </c>
      <c r="M435" s="103" t="s">
        <v>621</v>
      </c>
      <c r="N435" s="103" t="s">
        <v>621</v>
      </c>
      <c r="O435" s="103" t="s">
        <v>622</v>
      </c>
      <c r="P435" s="103" t="s">
        <v>622</v>
      </c>
      <c r="Q435" s="103" t="s">
        <v>623</v>
      </c>
      <c r="R435" s="103" t="s">
        <v>621</v>
      </c>
      <c r="S435" s="103" t="s">
        <v>622</v>
      </c>
      <c r="T435" s="103" t="s">
        <v>621</v>
      </c>
      <c r="U435" s="103" t="s">
        <v>621</v>
      </c>
      <c r="V435" s="103" t="s">
        <v>621</v>
      </c>
      <c r="W435" s="103" t="s">
        <v>621</v>
      </c>
      <c r="X435" s="103" t="s">
        <v>621</v>
      </c>
      <c r="Y435" s="103" t="s">
        <v>621</v>
      </c>
      <c r="Z435" s="103" t="s">
        <v>621</v>
      </c>
      <c r="AA435" s="103" t="s">
        <v>621</v>
      </c>
      <c r="AB435" s="103" t="s">
        <v>623</v>
      </c>
      <c r="AC435" s="103" t="s">
        <v>621</v>
      </c>
      <c r="AD435" s="103" t="s">
        <v>621</v>
      </c>
      <c r="AE435" s="103" t="s">
        <v>621</v>
      </c>
      <c r="AF435" s="103" t="s">
        <v>621</v>
      </c>
      <c r="AH435" s="103">
        <f t="shared" si="58"/>
        <v>22</v>
      </c>
      <c r="AI435" s="103">
        <f t="shared" si="58"/>
        <v>4</v>
      </c>
      <c r="AJ435" s="103">
        <f t="shared" si="58"/>
        <v>0</v>
      </c>
      <c r="AK435" s="103">
        <f t="shared" si="58"/>
        <v>3</v>
      </c>
      <c r="AL435" s="103">
        <f t="shared" si="58"/>
        <v>0</v>
      </c>
      <c r="AM435" s="103">
        <f t="shared" si="52"/>
        <v>26</v>
      </c>
      <c r="AO435" s="67">
        <v>16</v>
      </c>
      <c r="AP435" s="67">
        <v>6</v>
      </c>
      <c r="AQ435" s="67">
        <v>0</v>
      </c>
      <c r="AR435" s="67">
        <v>2</v>
      </c>
      <c r="AS435" s="67">
        <v>2</v>
      </c>
      <c r="AT435" s="67">
        <v>0</v>
      </c>
      <c r="AU435" s="67">
        <v>0</v>
      </c>
      <c r="AV435" s="67">
        <v>0</v>
      </c>
      <c r="AW435" s="67">
        <v>0</v>
      </c>
      <c r="AY435" s="67">
        <f t="shared" si="53"/>
        <v>22</v>
      </c>
    </row>
    <row r="436" spans="1:51" x14ac:dyDescent="0.25">
      <c r="A436" s="212">
        <v>1520</v>
      </c>
      <c r="B436" s="67" t="s">
        <v>363</v>
      </c>
      <c r="C436" s="67" t="s">
        <v>419</v>
      </c>
      <c r="D436" s="103" t="s">
        <v>623</v>
      </c>
      <c r="E436" s="103" t="s">
        <v>621</v>
      </c>
      <c r="F436" s="103" t="s">
        <v>621</v>
      </c>
      <c r="G436" s="103" t="s">
        <v>621</v>
      </c>
      <c r="H436" s="103" t="s">
        <v>621</v>
      </c>
      <c r="I436" s="103" t="s">
        <v>621</v>
      </c>
      <c r="J436" s="103" t="s">
        <v>621</v>
      </c>
      <c r="K436" s="103" t="s">
        <v>621</v>
      </c>
      <c r="L436" s="103" t="s">
        <v>621</v>
      </c>
      <c r="M436" s="103" t="s">
        <v>621</v>
      </c>
      <c r="N436" s="103" t="s">
        <v>621</v>
      </c>
      <c r="O436" s="103" t="s">
        <v>623</v>
      </c>
      <c r="P436" s="103" t="s">
        <v>622</v>
      </c>
      <c r="Q436" s="103" t="s">
        <v>623</v>
      </c>
      <c r="R436" s="103" t="s">
        <v>621</v>
      </c>
      <c r="S436" s="103" t="s">
        <v>621</v>
      </c>
      <c r="T436" s="103" t="s">
        <v>621</v>
      </c>
      <c r="U436" s="103" t="s">
        <v>620</v>
      </c>
      <c r="V436" s="103" t="s">
        <v>621</v>
      </c>
      <c r="W436" s="103" t="s">
        <v>621</v>
      </c>
      <c r="X436" s="103" t="s">
        <v>621</v>
      </c>
      <c r="Y436" s="103" t="s">
        <v>621</v>
      </c>
      <c r="Z436" s="103" t="s">
        <v>621</v>
      </c>
      <c r="AA436" s="103" t="s">
        <v>621</v>
      </c>
      <c r="AB436" s="103" t="s">
        <v>623</v>
      </c>
      <c r="AC436" s="103" t="s">
        <v>621</v>
      </c>
      <c r="AD436" s="103" t="s">
        <v>621</v>
      </c>
      <c r="AE436" s="103" t="s">
        <v>621</v>
      </c>
      <c r="AF436" s="103" t="s">
        <v>621</v>
      </c>
      <c r="AH436" s="103">
        <f t="shared" si="58"/>
        <v>23</v>
      </c>
      <c r="AI436" s="103">
        <f t="shared" si="58"/>
        <v>1</v>
      </c>
      <c r="AJ436" s="103">
        <f t="shared" si="58"/>
        <v>1</v>
      </c>
      <c r="AK436" s="103">
        <f t="shared" si="58"/>
        <v>4</v>
      </c>
      <c r="AL436" s="103">
        <f t="shared" si="58"/>
        <v>0</v>
      </c>
      <c r="AM436" s="103">
        <f t="shared" si="52"/>
        <v>24</v>
      </c>
      <c r="AO436" s="67">
        <v>17</v>
      </c>
      <c r="AP436" s="67">
        <v>6</v>
      </c>
      <c r="AQ436" s="67">
        <v>0</v>
      </c>
      <c r="AR436" s="67">
        <v>0</v>
      </c>
      <c r="AS436" s="67">
        <v>1</v>
      </c>
      <c r="AT436" s="67">
        <v>0</v>
      </c>
      <c r="AU436" s="67">
        <v>1</v>
      </c>
      <c r="AV436" s="67">
        <v>0</v>
      </c>
      <c r="AW436" s="67">
        <v>0</v>
      </c>
      <c r="AY436" s="67">
        <f t="shared" si="53"/>
        <v>21.5</v>
      </c>
    </row>
    <row r="437" spans="1:51" x14ac:dyDescent="0.25">
      <c r="A437" s="212">
        <v>1521</v>
      </c>
      <c r="B437" s="67" t="s">
        <v>438</v>
      </c>
      <c r="C437" s="67" t="s">
        <v>419</v>
      </c>
      <c r="D437" s="103" t="s">
        <v>621</v>
      </c>
      <c r="E437" s="103" t="s">
        <v>621</v>
      </c>
      <c r="F437" s="103" t="s">
        <v>621</v>
      </c>
      <c r="G437" s="103" t="s">
        <v>622</v>
      </c>
      <c r="H437" s="103" t="s">
        <v>621</v>
      </c>
      <c r="I437" s="103" t="s">
        <v>621</v>
      </c>
      <c r="J437" s="103" t="s">
        <v>621</v>
      </c>
      <c r="K437" s="103" t="s">
        <v>621</v>
      </c>
      <c r="L437" s="103" t="s">
        <v>623</v>
      </c>
      <c r="M437" s="103" t="s">
        <v>621</v>
      </c>
      <c r="N437" s="103" t="s">
        <v>621</v>
      </c>
      <c r="O437" s="103" t="s">
        <v>622</v>
      </c>
      <c r="P437" s="103" t="s">
        <v>622</v>
      </c>
      <c r="Q437" s="103" t="s">
        <v>621</v>
      </c>
      <c r="R437" s="103" t="s">
        <v>621</v>
      </c>
      <c r="S437" s="103" t="s">
        <v>622</v>
      </c>
      <c r="T437" s="103" t="s">
        <v>623</v>
      </c>
      <c r="U437" s="103" t="s">
        <v>621</v>
      </c>
      <c r="V437" s="103" t="s">
        <v>621</v>
      </c>
      <c r="W437" s="103" t="s">
        <v>621</v>
      </c>
      <c r="X437" s="103" t="s">
        <v>621</v>
      </c>
      <c r="Y437" s="103" t="s">
        <v>621</v>
      </c>
      <c r="Z437" s="103" t="s">
        <v>621</v>
      </c>
      <c r="AA437" s="103" t="s">
        <v>621</v>
      </c>
      <c r="AB437" s="103" t="s">
        <v>623</v>
      </c>
      <c r="AC437" s="103" t="s">
        <v>621</v>
      </c>
      <c r="AD437" s="103" t="s">
        <v>621</v>
      </c>
      <c r="AE437" s="103" t="s">
        <v>621</v>
      </c>
      <c r="AF437" s="103" t="s">
        <v>621</v>
      </c>
      <c r="AG437" s="67"/>
      <c r="AH437" s="103">
        <f t="shared" si="58"/>
        <v>22</v>
      </c>
      <c r="AI437" s="103">
        <f t="shared" si="58"/>
        <v>4</v>
      </c>
      <c r="AJ437" s="103">
        <f t="shared" si="58"/>
        <v>0</v>
      </c>
      <c r="AK437" s="103">
        <f t="shared" si="58"/>
        <v>3</v>
      </c>
      <c r="AL437" s="103">
        <f t="shared" si="58"/>
        <v>0</v>
      </c>
      <c r="AM437" s="103">
        <f t="shared" si="52"/>
        <v>26</v>
      </c>
      <c r="AO437" s="67">
        <v>17</v>
      </c>
      <c r="AP437" s="67">
        <v>5</v>
      </c>
      <c r="AQ437" s="67">
        <v>0</v>
      </c>
      <c r="AR437" s="67">
        <v>2</v>
      </c>
      <c r="AS437" s="67">
        <v>2</v>
      </c>
      <c r="AT437" s="67">
        <v>0</v>
      </c>
      <c r="AU437" s="67">
        <v>0</v>
      </c>
      <c r="AV437" s="67">
        <v>0</v>
      </c>
      <c r="AW437" s="67">
        <v>0</v>
      </c>
      <c r="AY437" s="67">
        <f t="shared" si="53"/>
        <v>22.5</v>
      </c>
    </row>
    <row r="438" spans="1:51" x14ac:dyDescent="0.25">
      <c r="A438" s="212">
        <v>1522</v>
      </c>
      <c r="B438" s="67" t="s">
        <v>439</v>
      </c>
      <c r="C438" s="67" t="s">
        <v>419</v>
      </c>
      <c r="D438" s="103" t="s">
        <v>621</v>
      </c>
      <c r="E438" s="103" t="s">
        <v>621</v>
      </c>
      <c r="F438" s="103" t="s">
        <v>621</v>
      </c>
      <c r="G438" s="103" t="s">
        <v>621</v>
      </c>
      <c r="H438" s="103" t="s">
        <v>621</v>
      </c>
      <c r="I438" s="103" t="s">
        <v>622</v>
      </c>
      <c r="J438" s="103" t="s">
        <v>621</v>
      </c>
      <c r="K438" s="103" t="s">
        <v>621</v>
      </c>
      <c r="L438" s="103" t="s">
        <v>621</v>
      </c>
      <c r="M438" s="103" t="s">
        <v>621</v>
      </c>
      <c r="N438" s="103" t="s">
        <v>621</v>
      </c>
      <c r="O438" s="103" t="s">
        <v>622</v>
      </c>
      <c r="P438" s="103" t="s">
        <v>622</v>
      </c>
      <c r="Q438" s="103" t="s">
        <v>621</v>
      </c>
      <c r="R438" s="103" t="s">
        <v>621</v>
      </c>
      <c r="S438" s="103" t="s">
        <v>622</v>
      </c>
      <c r="T438" s="103" t="s">
        <v>621</v>
      </c>
      <c r="U438" s="103" t="s">
        <v>620</v>
      </c>
      <c r="V438" s="103" t="s">
        <v>621</v>
      </c>
      <c r="W438" s="103" t="s">
        <v>621</v>
      </c>
      <c r="X438" s="103" t="s">
        <v>621</v>
      </c>
      <c r="Y438" s="103" t="s">
        <v>621</v>
      </c>
      <c r="Z438" s="103" t="s">
        <v>621</v>
      </c>
      <c r="AA438" s="103" t="s">
        <v>621</v>
      </c>
      <c r="AB438" s="103" t="s">
        <v>623</v>
      </c>
      <c r="AC438" s="103" t="s">
        <v>620</v>
      </c>
      <c r="AD438" s="103" t="s">
        <v>621</v>
      </c>
      <c r="AE438" s="103" t="s">
        <v>621</v>
      </c>
      <c r="AF438" s="103" t="s">
        <v>621</v>
      </c>
      <c r="AH438" s="103">
        <f t="shared" si="58"/>
        <v>22</v>
      </c>
      <c r="AI438" s="103">
        <f t="shared" si="58"/>
        <v>4</v>
      </c>
      <c r="AJ438" s="103">
        <f t="shared" si="58"/>
        <v>2</v>
      </c>
      <c r="AK438" s="103">
        <f t="shared" si="58"/>
        <v>1</v>
      </c>
      <c r="AL438" s="103">
        <f t="shared" si="58"/>
        <v>0</v>
      </c>
      <c r="AM438" s="103">
        <f t="shared" si="52"/>
        <v>26</v>
      </c>
      <c r="AO438" s="67">
        <v>16</v>
      </c>
      <c r="AP438" s="67">
        <v>6</v>
      </c>
      <c r="AQ438" s="67">
        <v>0</v>
      </c>
      <c r="AR438" s="67">
        <v>2</v>
      </c>
      <c r="AS438" s="67">
        <v>2</v>
      </c>
      <c r="AT438" s="67">
        <v>0</v>
      </c>
      <c r="AU438" s="67">
        <v>2</v>
      </c>
      <c r="AV438" s="67">
        <v>0</v>
      </c>
      <c r="AW438" s="67">
        <v>0</v>
      </c>
      <c r="AY438" s="67">
        <f t="shared" si="53"/>
        <v>24</v>
      </c>
    </row>
    <row r="439" spans="1:51" x14ac:dyDescent="0.25">
      <c r="A439" s="212">
        <v>1523</v>
      </c>
      <c r="B439" s="67" t="s">
        <v>440</v>
      </c>
      <c r="C439" s="67" t="s">
        <v>419</v>
      </c>
      <c r="D439" s="103" t="s">
        <v>623</v>
      </c>
      <c r="E439" s="103" t="s">
        <v>621</v>
      </c>
      <c r="F439" s="103" t="s">
        <v>621</v>
      </c>
      <c r="G439" s="103" t="s">
        <v>621</v>
      </c>
      <c r="H439" s="103" t="s">
        <v>621</v>
      </c>
      <c r="I439" s="103" t="s">
        <v>621</v>
      </c>
      <c r="J439" s="103" t="s">
        <v>621</v>
      </c>
      <c r="K439" s="103" t="s">
        <v>621</v>
      </c>
      <c r="L439" s="103" t="s">
        <v>621</v>
      </c>
      <c r="M439" s="103" t="s">
        <v>621</v>
      </c>
      <c r="N439" s="103" t="s">
        <v>621</v>
      </c>
      <c r="O439" s="103" t="s">
        <v>622</v>
      </c>
      <c r="P439" s="103" t="s">
        <v>622</v>
      </c>
      <c r="Q439" s="103" t="s">
        <v>621</v>
      </c>
      <c r="R439" s="103" t="s">
        <v>621</v>
      </c>
      <c r="S439" s="103" t="s">
        <v>621</v>
      </c>
      <c r="T439" s="103" t="s">
        <v>623</v>
      </c>
      <c r="U439" s="103" t="s">
        <v>621</v>
      </c>
      <c r="V439" s="103" t="s">
        <v>621</v>
      </c>
      <c r="W439" s="103" t="s">
        <v>621</v>
      </c>
      <c r="X439" s="103" t="s">
        <v>621</v>
      </c>
      <c r="Y439" s="103" t="s">
        <v>621</v>
      </c>
      <c r="Z439" s="103" t="s">
        <v>621</v>
      </c>
      <c r="AA439" s="103" t="s">
        <v>621</v>
      </c>
      <c r="AB439" s="103" t="s">
        <v>623</v>
      </c>
      <c r="AC439" s="103" t="s">
        <v>621</v>
      </c>
      <c r="AD439" s="103" t="s">
        <v>621</v>
      </c>
      <c r="AE439" s="103" t="s">
        <v>621</v>
      </c>
      <c r="AF439" s="103" t="s">
        <v>621</v>
      </c>
      <c r="AH439" s="103">
        <f t="shared" si="58"/>
        <v>24</v>
      </c>
      <c r="AI439" s="103">
        <f t="shared" si="58"/>
        <v>2</v>
      </c>
      <c r="AJ439" s="103">
        <f t="shared" si="58"/>
        <v>0</v>
      </c>
      <c r="AK439" s="103">
        <f t="shared" si="58"/>
        <v>3</v>
      </c>
      <c r="AL439" s="103">
        <f t="shared" si="58"/>
        <v>0</v>
      </c>
      <c r="AM439" s="103">
        <f t="shared" si="52"/>
        <v>26</v>
      </c>
      <c r="AO439" s="67">
        <v>19</v>
      </c>
      <c r="AP439" s="67">
        <v>5</v>
      </c>
      <c r="AQ439" s="67">
        <v>0</v>
      </c>
      <c r="AR439" s="67">
        <v>0</v>
      </c>
      <c r="AS439" s="67">
        <v>2</v>
      </c>
      <c r="AT439" s="67">
        <v>0</v>
      </c>
      <c r="AU439" s="67">
        <v>0</v>
      </c>
      <c r="AV439" s="67">
        <v>0</v>
      </c>
      <c r="AW439" s="67">
        <v>0</v>
      </c>
      <c r="AY439" s="67">
        <f t="shared" si="53"/>
        <v>22.5</v>
      </c>
    </row>
    <row r="440" spans="1:51" x14ac:dyDescent="0.25">
      <c r="A440" s="212">
        <v>1524</v>
      </c>
      <c r="B440" s="67" t="s">
        <v>442</v>
      </c>
      <c r="C440" s="67" t="s">
        <v>419</v>
      </c>
      <c r="D440" s="103" t="s">
        <v>623</v>
      </c>
      <c r="E440" s="103" t="s">
        <v>621</v>
      </c>
      <c r="F440" s="103" t="s">
        <v>621</v>
      </c>
      <c r="G440" s="103" t="s">
        <v>621</v>
      </c>
      <c r="H440" s="103" t="s">
        <v>621</v>
      </c>
      <c r="I440" s="103" t="s">
        <v>621</v>
      </c>
      <c r="J440" s="103" t="s">
        <v>621</v>
      </c>
      <c r="K440" s="103" t="s">
        <v>621</v>
      </c>
      <c r="L440" s="103" t="s">
        <v>621</v>
      </c>
      <c r="M440" s="103" t="s">
        <v>621</v>
      </c>
      <c r="N440" s="103" t="s">
        <v>621</v>
      </c>
      <c r="O440" s="103" t="s">
        <v>622</v>
      </c>
      <c r="P440" s="103" t="s">
        <v>623</v>
      </c>
      <c r="Q440" s="103" t="s">
        <v>621</v>
      </c>
      <c r="R440" s="103" t="s">
        <v>621</v>
      </c>
      <c r="S440" s="103" t="s">
        <v>622</v>
      </c>
      <c r="T440" s="103" t="s">
        <v>621</v>
      </c>
      <c r="U440" s="103" t="s">
        <v>623</v>
      </c>
      <c r="V440" s="103" t="s">
        <v>621</v>
      </c>
      <c r="W440" s="103" t="s">
        <v>621</v>
      </c>
      <c r="X440" s="103" t="s">
        <v>621</v>
      </c>
      <c r="Y440" s="103" t="s">
        <v>623</v>
      </c>
      <c r="Z440" s="103" t="s">
        <v>621</v>
      </c>
      <c r="AA440" s="103" t="s">
        <v>621</v>
      </c>
      <c r="AB440" s="103" t="s">
        <v>623</v>
      </c>
      <c r="AC440" s="103" t="s">
        <v>621</v>
      </c>
      <c r="AD440" s="103" t="s">
        <v>621</v>
      </c>
      <c r="AE440" s="103" t="s">
        <v>621</v>
      </c>
      <c r="AF440" s="103" t="s">
        <v>621</v>
      </c>
      <c r="AH440" s="103">
        <f t="shared" si="58"/>
        <v>22</v>
      </c>
      <c r="AI440" s="103">
        <f t="shared" si="58"/>
        <v>2</v>
      </c>
      <c r="AJ440" s="103">
        <f t="shared" si="58"/>
        <v>0</v>
      </c>
      <c r="AK440" s="103">
        <f t="shared" si="58"/>
        <v>5</v>
      </c>
      <c r="AL440" s="103">
        <f t="shared" si="58"/>
        <v>0</v>
      </c>
      <c r="AM440" s="103">
        <f t="shared" si="52"/>
        <v>24</v>
      </c>
      <c r="AO440" s="67">
        <v>17</v>
      </c>
      <c r="AP440" s="67">
        <v>5</v>
      </c>
      <c r="AQ440" s="67">
        <v>0</v>
      </c>
      <c r="AR440" s="67">
        <v>1</v>
      </c>
      <c r="AS440" s="67">
        <v>1</v>
      </c>
      <c r="AT440" s="67">
        <v>0</v>
      </c>
      <c r="AU440" s="67">
        <v>0</v>
      </c>
      <c r="AV440" s="67">
        <v>0</v>
      </c>
      <c r="AW440" s="67">
        <v>0</v>
      </c>
      <c r="AY440" s="67">
        <f t="shared" si="53"/>
        <v>21</v>
      </c>
    </row>
    <row r="441" spans="1:51" x14ac:dyDescent="0.25">
      <c r="A441" s="212">
        <v>1525</v>
      </c>
      <c r="B441" s="67" t="s">
        <v>441</v>
      </c>
      <c r="C441" s="67" t="s">
        <v>419</v>
      </c>
      <c r="D441" s="103" t="s">
        <v>623</v>
      </c>
      <c r="E441" s="103" t="s">
        <v>621</v>
      </c>
      <c r="F441" s="103" t="s">
        <v>621</v>
      </c>
      <c r="G441" s="103" t="s">
        <v>621</v>
      </c>
      <c r="H441" s="103" t="s">
        <v>621</v>
      </c>
      <c r="I441" s="103" t="s">
        <v>622</v>
      </c>
      <c r="J441" s="103" t="s">
        <v>621</v>
      </c>
      <c r="K441" s="103" t="s">
        <v>621</v>
      </c>
      <c r="L441" s="103" t="s">
        <v>621</v>
      </c>
      <c r="M441" s="103" t="s">
        <v>621</v>
      </c>
      <c r="N441" s="103" t="s">
        <v>621</v>
      </c>
      <c r="O441" s="103" t="s">
        <v>622</v>
      </c>
      <c r="P441" s="103" t="s">
        <v>622</v>
      </c>
      <c r="Q441" s="103" t="s">
        <v>621</v>
      </c>
      <c r="R441" s="103" t="s">
        <v>621</v>
      </c>
      <c r="S441" s="103" t="s">
        <v>622</v>
      </c>
      <c r="T441" s="103" t="s">
        <v>623</v>
      </c>
      <c r="U441" s="103" t="s">
        <v>621</v>
      </c>
      <c r="V441" s="103" t="s">
        <v>621</v>
      </c>
      <c r="W441" s="103" t="s">
        <v>621</v>
      </c>
      <c r="X441" s="103" t="s">
        <v>621</v>
      </c>
      <c r="Y441" s="103" t="s">
        <v>623</v>
      </c>
      <c r="Z441" s="103" t="s">
        <v>621</v>
      </c>
      <c r="AA441" s="103" t="s">
        <v>621</v>
      </c>
      <c r="AB441" s="103" t="s">
        <v>621</v>
      </c>
      <c r="AC441" s="103" t="s">
        <v>621</v>
      </c>
      <c r="AD441" s="103" t="s">
        <v>621</v>
      </c>
      <c r="AE441" s="103" t="s">
        <v>621</v>
      </c>
      <c r="AF441" s="103" t="s">
        <v>621</v>
      </c>
      <c r="AH441" s="103">
        <f t="shared" si="58"/>
        <v>22</v>
      </c>
      <c r="AI441" s="103">
        <f t="shared" si="58"/>
        <v>4</v>
      </c>
      <c r="AJ441" s="103">
        <f t="shared" si="58"/>
        <v>0</v>
      </c>
      <c r="AK441" s="103">
        <f t="shared" si="58"/>
        <v>3</v>
      </c>
      <c r="AL441" s="103">
        <f t="shared" si="58"/>
        <v>0</v>
      </c>
      <c r="AM441" s="103">
        <f t="shared" si="52"/>
        <v>26</v>
      </c>
      <c r="AO441" s="67">
        <v>17</v>
      </c>
      <c r="AP441" s="67">
        <v>5</v>
      </c>
      <c r="AQ441" s="67">
        <v>0</v>
      </c>
      <c r="AR441" s="67">
        <v>2</v>
      </c>
      <c r="AS441" s="67">
        <v>2</v>
      </c>
      <c r="AT441" s="67">
        <v>0</v>
      </c>
      <c r="AU441" s="67">
        <v>0</v>
      </c>
      <c r="AV441" s="67">
        <v>0</v>
      </c>
      <c r="AW441" s="67">
        <v>0</v>
      </c>
      <c r="AY441" s="67">
        <f t="shared" si="53"/>
        <v>22.5</v>
      </c>
    </row>
    <row r="442" spans="1:51" x14ac:dyDescent="0.25">
      <c r="A442" s="212">
        <v>1526</v>
      </c>
      <c r="B442" s="67" t="s">
        <v>443</v>
      </c>
      <c r="C442" s="67" t="s">
        <v>419</v>
      </c>
      <c r="D442" s="103" t="s">
        <v>621</v>
      </c>
      <c r="E442" s="103" t="s">
        <v>621</v>
      </c>
      <c r="F442" s="103" t="s">
        <v>621</v>
      </c>
      <c r="G442" s="103" t="s">
        <v>623</v>
      </c>
      <c r="H442" s="103" t="s">
        <v>621</v>
      </c>
      <c r="I442" s="103" t="s">
        <v>621</v>
      </c>
      <c r="J442" s="103" t="s">
        <v>621</v>
      </c>
      <c r="K442" s="103" t="s">
        <v>621</v>
      </c>
      <c r="L442" s="103" t="s">
        <v>621</v>
      </c>
      <c r="M442" s="103" t="s">
        <v>623</v>
      </c>
      <c r="N442" s="103" t="s">
        <v>621</v>
      </c>
      <c r="O442" s="103" t="s">
        <v>621</v>
      </c>
      <c r="P442" s="103" t="s">
        <v>623</v>
      </c>
      <c r="Q442" s="103" t="s">
        <v>621</v>
      </c>
      <c r="R442" s="103" t="s">
        <v>621</v>
      </c>
      <c r="S442" s="103" t="s">
        <v>622</v>
      </c>
      <c r="T442" s="103" t="s">
        <v>623</v>
      </c>
      <c r="U442" s="103" t="s">
        <v>621</v>
      </c>
      <c r="V442" s="103" t="s">
        <v>621</v>
      </c>
      <c r="W442" s="103" t="s">
        <v>621</v>
      </c>
      <c r="X442" s="103" t="s">
        <v>621</v>
      </c>
      <c r="Y442" s="103" t="s">
        <v>621</v>
      </c>
      <c r="Z442" s="103" t="s">
        <v>621</v>
      </c>
      <c r="AA442" s="103" t="s">
        <v>621</v>
      </c>
      <c r="AB442" s="103" t="s">
        <v>621</v>
      </c>
      <c r="AC442" s="103" t="s">
        <v>621</v>
      </c>
      <c r="AD442" s="103" t="s">
        <v>621</v>
      </c>
      <c r="AE442" s="103" t="s">
        <v>621</v>
      </c>
      <c r="AF442" s="103" t="s">
        <v>621</v>
      </c>
      <c r="AH442" s="103">
        <f t="shared" si="58"/>
        <v>24</v>
      </c>
      <c r="AI442" s="103">
        <f t="shared" si="58"/>
        <v>1</v>
      </c>
      <c r="AJ442" s="103">
        <f t="shared" si="58"/>
        <v>0</v>
      </c>
      <c r="AK442" s="103">
        <f t="shared" si="58"/>
        <v>4</v>
      </c>
      <c r="AL442" s="103">
        <f t="shared" si="58"/>
        <v>0</v>
      </c>
      <c r="AM442" s="103">
        <f t="shared" si="52"/>
        <v>25</v>
      </c>
      <c r="AO442" s="67">
        <v>18</v>
      </c>
      <c r="AP442" s="67">
        <v>6</v>
      </c>
      <c r="AQ442" s="67">
        <v>0</v>
      </c>
      <c r="AR442" s="67">
        <v>1</v>
      </c>
      <c r="AS442" s="67">
        <v>0</v>
      </c>
      <c r="AT442" s="67">
        <v>0</v>
      </c>
      <c r="AU442" s="67">
        <v>0</v>
      </c>
      <c r="AV442" s="67">
        <v>0</v>
      </c>
      <c r="AW442" s="67">
        <v>0</v>
      </c>
      <c r="AY442" s="67">
        <f t="shared" si="53"/>
        <v>22</v>
      </c>
    </row>
    <row r="443" spans="1:51" x14ac:dyDescent="0.25">
      <c r="A443" s="212">
        <v>1527</v>
      </c>
      <c r="B443" s="67" t="s">
        <v>444</v>
      </c>
      <c r="C443" s="67" t="s">
        <v>419</v>
      </c>
      <c r="D443" s="103" t="s">
        <v>621</v>
      </c>
      <c r="E443" s="103" t="s">
        <v>623</v>
      </c>
      <c r="F443" s="103" t="s">
        <v>621</v>
      </c>
      <c r="G443" s="103" t="s">
        <v>621</v>
      </c>
      <c r="H443" s="103" t="s">
        <v>621</v>
      </c>
      <c r="I443" s="103" t="s">
        <v>621</v>
      </c>
      <c r="J443" s="103" t="s">
        <v>621</v>
      </c>
      <c r="K443" s="103" t="s">
        <v>621</v>
      </c>
      <c r="L443" s="103" t="s">
        <v>621</v>
      </c>
      <c r="M443" s="103" t="s">
        <v>621</v>
      </c>
      <c r="N443" s="103" t="s">
        <v>621</v>
      </c>
      <c r="O443" s="103" t="s">
        <v>622</v>
      </c>
      <c r="P443" s="103" t="s">
        <v>622</v>
      </c>
      <c r="Q443" s="103" t="s">
        <v>621</v>
      </c>
      <c r="R443" s="103" t="s">
        <v>623</v>
      </c>
      <c r="S443" s="103" t="s">
        <v>622</v>
      </c>
      <c r="T443" s="103" t="s">
        <v>621</v>
      </c>
      <c r="U443" s="103" t="s">
        <v>620</v>
      </c>
      <c r="V443" s="103" t="s">
        <v>622</v>
      </c>
      <c r="W443" s="103" t="s">
        <v>621</v>
      </c>
      <c r="X443" s="103" t="s">
        <v>621</v>
      </c>
      <c r="Y443" s="103" t="s">
        <v>623</v>
      </c>
      <c r="Z443" s="103" t="s">
        <v>621</v>
      </c>
      <c r="AA443" s="103" t="s">
        <v>621</v>
      </c>
      <c r="AB443" s="103" t="s">
        <v>623</v>
      </c>
      <c r="AC443" s="103" t="s">
        <v>621</v>
      </c>
      <c r="AD443" s="103" t="s">
        <v>621</v>
      </c>
      <c r="AE443" s="103" t="s">
        <v>621</v>
      </c>
      <c r="AF443" s="103" t="s">
        <v>621</v>
      </c>
      <c r="AH443" s="103">
        <f t="shared" si="58"/>
        <v>20</v>
      </c>
      <c r="AI443" s="103">
        <f t="shared" si="58"/>
        <v>4</v>
      </c>
      <c r="AJ443" s="103">
        <f t="shared" si="58"/>
        <v>1</v>
      </c>
      <c r="AK443" s="103">
        <f t="shared" si="58"/>
        <v>4</v>
      </c>
      <c r="AL443" s="103">
        <f t="shared" si="58"/>
        <v>0</v>
      </c>
      <c r="AM443" s="103">
        <f t="shared" si="52"/>
        <v>24</v>
      </c>
      <c r="AO443" s="67">
        <v>16</v>
      </c>
      <c r="AP443" s="67">
        <v>4</v>
      </c>
      <c r="AQ443" s="67">
        <v>0</v>
      </c>
      <c r="AR443" s="67">
        <v>1</v>
      </c>
      <c r="AS443" s="67">
        <v>3</v>
      </c>
      <c r="AT443" s="67">
        <v>0</v>
      </c>
      <c r="AU443" s="67">
        <v>1</v>
      </c>
      <c r="AV443" s="67">
        <v>0</v>
      </c>
      <c r="AW443" s="67">
        <v>0</v>
      </c>
      <c r="AY443" s="67">
        <f t="shared" si="53"/>
        <v>21.5</v>
      </c>
    </row>
    <row r="444" spans="1:51" x14ac:dyDescent="0.25">
      <c r="A444" s="212">
        <v>1528</v>
      </c>
      <c r="B444" s="67" t="s">
        <v>445</v>
      </c>
      <c r="C444" s="67" t="s">
        <v>419</v>
      </c>
      <c r="D444" s="103" t="s">
        <v>623</v>
      </c>
      <c r="E444" s="103" t="s">
        <v>621</v>
      </c>
      <c r="F444" s="103" t="s">
        <v>621</v>
      </c>
      <c r="G444" s="103" t="s">
        <v>621</v>
      </c>
      <c r="H444" s="103" t="s">
        <v>621</v>
      </c>
      <c r="I444" s="103" t="s">
        <v>621</v>
      </c>
      <c r="J444" s="103" t="s">
        <v>623</v>
      </c>
      <c r="K444" s="103" t="s">
        <v>621</v>
      </c>
      <c r="L444" s="103" t="s">
        <v>621</v>
      </c>
      <c r="M444" s="103" t="s">
        <v>621</v>
      </c>
      <c r="N444" s="103" t="s">
        <v>621</v>
      </c>
      <c r="O444" s="103" t="s">
        <v>622</v>
      </c>
      <c r="P444" s="103" t="s">
        <v>622</v>
      </c>
      <c r="Q444" s="103" t="s">
        <v>621</v>
      </c>
      <c r="R444" s="103" t="s">
        <v>621</v>
      </c>
      <c r="S444" s="103" t="s">
        <v>622</v>
      </c>
      <c r="T444" s="103" t="s">
        <v>621</v>
      </c>
      <c r="U444" s="103" t="s">
        <v>620</v>
      </c>
      <c r="V444" s="103" t="s">
        <v>622</v>
      </c>
      <c r="W444" s="103" t="s">
        <v>621</v>
      </c>
      <c r="X444" s="103" t="s">
        <v>621</v>
      </c>
      <c r="Y444" s="103" t="s">
        <v>621</v>
      </c>
      <c r="Z444" s="103" t="s">
        <v>621</v>
      </c>
      <c r="AA444" s="103" t="s">
        <v>621</v>
      </c>
      <c r="AB444" s="103" t="s">
        <v>623</v>
      </c>
      <c r="AC444" s="103" t="s">
        <v>621</v>
      </c>
      <c r="AD444" s="103" t="s">
        <v>621</v>
      </c>
      <c r="AE444" s="103" t="s">
        <v>621</v>
      </c>
      <c r="AF444" s="103" t="s">
        <v>621</v>
      </c>
      <c r="AH444" s="103">
        <f t="shared" ref="AH444:AL453" si="59">COUNTIF($D444:$AF444,AH$3)</f>
        <v>21</v>
      </c>
      <c r="AI444" s="103">
        <f t="shared" si="59"/>
        <v>4</v>
      </c>
      <c r="AJ444" s="103">
        <f t="shared" si="59"/>
        <v>1</v>
      </c>
      <c r="AK444" s="103">
        <f t="shared" si="59"/>
        <v>3</v>
      </c>
      <c r="AL444" s="103">
        <f t="shared" si="59"/>
        <v>0</v>
      </c>
      <c r="AM444" s="103">
        <f t="shared" si="52"/>
        <v>25</v>
      </c>
      <c r="AO444" s="67">
        <v>16</v>
      </c>
      <c r="AP444" s="67">
        <v>5</v>
      </c>
      <c r="AQ444" s="67">
        <v>0</v>
      </c>
      <c r="AR444" s="67">
        <v>1</v>
      </c>
      <c r="AS444" s="67">
        <v>3</v>
      </c>
      <c r="AT444" s="67">
        <v>0</v>
      </c>
      <c r="AU444" s="67">
        <v>1</v>
      </c>
      <c r="AV444" s="67">
        <v>0</v>
      </c>
      <c r="AW444" s="67">
        <v>0</v>
      </c>
      <c r="AY444" s="67">
        <f t="shared" si="53"/>
        <v>22</v>
      </c>
    </row>
    <row r="445" spans="1:51" x14ac:dyDescent="0.25">
      <c r="A445" s="212">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621</v>
      </c>
      <c r="N445" s="103" t="s">
        <v>621</v>
      </c>
      <c r="O445" s="103" t="s">
        <v>622</v>
      </c>
      <c r="P445" s="103" t="s">
        <v>622</v>
      </c>
      <c r="Q445" s="103" t="s">
        <v>621</v>
      </c>
      <c r="R445" s="103" t="s">
        <v>621</v>
      </c>
      <c r="S445" s="103" t="s">
        <v>621</v>
      </c>
      <c r="T445" s="103" t="s">
        <v>623</v>
      </c>
      <c r="U445" s="103" t="s">
        <v>621</v>
      </c>
      <c r="V445" s="103" t="s">
        <v>621</v>
      </c>
      <c r="W445" s="103" t="s">
        <v>621</v>
      </c>
      <c r="X445" s="103" t="s">
        <v>621</v>
      </c>
      <c r="Y445" s="103" t="s">
        <v>623</v>
      </c>
      <c r="Z445" s="103" t="s">
        <v>621</v>
      </c>
      <c r="AA445" s="103" t="s">
        <v>621</v>
      </c>
      <c r="AB445" s="103" t="s">
        <v>623</v>
      </c>
      <c r="AC445" s="103" t="s">
        <v>621</v>
      </c>
      <c r="AD445" s="103" t="s">
        <v>621</v>
      </c>
      <c r="AE445" s="103" t="s">
        <v>623</v>
      </c>
      <c r="AF445" s="103" t="s">
        <v>621</v>
      </c>
      <c r="AH445" s="103">
        <f t="shared" si="59"/>
        <v>23</v>
      </c>
      <c r="AI445" s="103">
        <f t="shared" si="59"/>
        <v>2</v>
      </c>
      <c r="AJ445" s="103">
        <f t="shared" si="59"/>
        <v>0</v>
      </c>
      <c r="AK445" s="103">
        <f t="shared" si="59"/>
        <v>4</v>
      </c>
      <c r="AL445" s="103">
        <f t="shared" si="59"/>
        <v>0</v>
      </c>
      <c r="AM445" s="103">
        <f t="shared" si="52"/>
        <v>25</v>
      </c>
      <c r="AO445" s="67">
        <v>19</v>
      </c>
      <c r="AP445" s="67">
        <v>4</v>
      </c>
      <c r="AQ445" s="67">
        <v>0</v>
      </c>
      <c r="AR445" s="67">
        <v>0</v>
      </c>
      <c r="AS445" s="67">
        <v>2</v>
      </c>
      <c r="AT445" s="67">
        <v>0</v>
      </c>
      <c r="AU445" s="67">
        <v>0</v>
      </c>
      <c r="AV445" s="67">
        <v>0</v>
      </c>
      <c r="AW445" s="67">
        <v>0</v>
      </c>
      <c r="AY445" s="67">
        <f t="shared" si="53"/>
        <v>22</v>
      </c>
    </row>
    <row r="446" spans="1:51" x14ac:dyDescent="0.25">
      <c r="A446" s="212">
        <v>1530</v>
      </c>
      <c r="B446" s="67" t="s">
        <v>447</v>
      </c>
      <c r="C446" s="67" t="s">
        <v>419</v>
      </c>
      <c r="D446" s="103" t="s">
        <v>623</v>
      </c>
      <c r="E446" s="103" t="s">
        <v>621</v>
      </c>
      <c r="F446" s="103" t="s">
        <v>621</v>
      </c>
      <c r="G446" s="103" t="s">
        <v>621</v>
      </c>
      <c r="H446" s="103" t="s">
        <v>621</v>
      </c>
      <c r="I446" s="103" t="s">
        <v>622</v>
      </c>
      <c r="J446" s="103" t="s">
        <v>621</v>
      </c>
      <c r="K446" s="103" t="s">
        <v>621</v>
      </c>
      <c r="L446" s="103" t="s">
        <v>621</v>
      </c>
      <c r="M446" s="103" t="s">
        <v>621</v>
      </c>
      <c r="N446" s="103" t="s">
        <v>623</v>
      </c>
      <c r="O446" s="103" t="s">
        <v>622</v>
      </c>
      <c r="P446" s="103" t="s">
        <v>621</v>
      </c>
      <c r="Q446" s="103" t="s">
        <v>621</v>
      </c>
      <c r="R446" s="103" t="s">
        <v>621</v>
      </c>
      <c r="S446" s="103" t="s">
        <v>622</v>
      </c>
      <c r="T446" s="103" t="s">
        <v>623</v>
      </c>
      <c r="U446" s="103" t="s">
        <v>621</v>
      </c>
      <c r="V446" s="103" t="s">
        <v>621</v>
      </c>
      <c r="W446" s="103" t="s">
        <v>621</v>
      </c>
      <c r="X446" s="103" t="s">
        <v>621</v>
      </c>
      <c r="Y446" s="103" t="s">
        <v>621</v>
      </c>
      <c r="Z446" s="103" t="s">
        <v>621</v>
      </c>
      <c r="AA446" s="103" t="s">
        <v>621</v>
      </c>
      <c r="AB446" s="103" t="s">
        <v>623</v>
      </c>
      <c r="AC446" s="103" t="s">
        <v>621</v>
      </c>
      <c r="AD446" s="103" t="s">
        <v>621</v>
      </c>
      <c r="AE446" s="103" t="s">
        <v>621</v>
      </c>
      <c r="AF446" s="103" t="s">
        <v>621</v>
      </c>
      <c r="AH446" s="103">
        <f t="shared" si="59"/>
        <v>22</v>
      </c>
      <c r="AI446" s="103">
        <f t="shared" si="59"/>
        <v>3</v>
      </c>
      <c r="AJ446" s="103">
        <f t="shared" si="59"/>
        <v>0</v>
      </c>
      <c r="AK446" s="103">
        <f t="shared" si="59"/>
        <v>4</v>
      </c>
      <c r="AL446" s="103">
        <f t="shared" si="59"/>
        <v>0</v>
      </c>
      <c r="AM446" s="103">
        <f t="shared" si="52"/>
        <v>25</v>
      </c>
      <c r="AO446" s="67">
        <v>16</v>
      </c>
      <c r="AP446" s="67">
        <v>6</v>
      </c>
      <c r="AQ446" s="67">
        <v>0</v>
      </c>
      <c r="AR446" s="67">
        <v>2</v>
      </c>
      <c r="AS446" s="67">
        <v>1</v>
      </c>
      <c r="AT446" s="67">
        <v>0</v>
      </c>
      <c r="AU446" s="67">
        <v>0</v>
      </c>
      <c r="AV446" s="67">
        <v>0</v>
      </c>
      <c r="AW446" s="67">
        <v>0</v>
      </c>
      <c r="AY446" s="67">
        <f t="shared" si="53"/>
        <v>21.5</v>
      </c>
    </row>
    <row r="447" spans="1:51" x14ac:dyDescent="0.25">
      <c r="A447" s="212">
        <v>1531</v>
      </c>
      <c r="B447" s="67" t="s">
        <v>448</v>
      </c>
      <c r="C447" s="67" t="s">
        <v>419</v>
      </c>
      <c r="D447" s="103" t="s">
        <v>621</v>
      </c>
      <c r="E447" s="103" t="s">
        <v>621</v>
      </c>
      <c r="F447" s="103" t="s">
        <v>621</v>
      </c>
      <c r="G447" s="103" t="s">
        <v>621</v>
      </c>
      <c r="H447" s="103" t="s">
        <v>622</v>
      </c>
      <c r="I447" s="103" t="s">
        <v>622</v>
      </c>
      <c r="J447" s="103" t="s">
        <v>621</v>
      </c>
      <c r="K447" s="103" t="s">
        <v>621</v>
      </c>
      <c r="L447" s="103" t="s">
        <v>621</v>
      </c>
      <c r="M447" s="103" t="s">
        <v>623</v>
      </c>
      <c r="N447" s="103" t="s">
        <v>621</v>
      </c>
      <c r="O447" s="103" t="s">
        <v>622</v>
      </c>
      <c r="P447" s="103" t="s">
        <v>622</v>
      </c>
      <c r="Q447" s="103" t="s">
        <v>621</v>
      </c>
      <c r="R447" s="103" t="s">
        <v>621</v>
      </c>
      <c r="S447" s="103" t="s">
        <v>622</v>
      </c>
      <c r="T447" s="103" t="s">
        <v>623</v>
      </c>
      <c r="U447" s="103" t="s">
        <v>620</v>
      </c>
      <c r="V447" s="103" t="s">
        <v>622</v>
      </c>
      <c r="W447" s="103" t="s">
        <v>621</v>
      </c>
      <c r="X447" s="103" t="s">
        <v>621</v>
      </c>
      <c r="Y447" s="103" t="s">
        <v>623</v>
      </c>
      <c r="Z447" s="103" t="s">
        <v>621</v>
      </c>
      <c r="AA447" s="103" t="s">
        <v>621</v>
      </c>
      <c r="AB447" s="103" t="s">
        <v>623</v>
      </c>
      <c r="AC447" s="103" t="s">
        <v>621</v>
      </c>
      <c r="AD447" s="103" t="s">
        <v>621</v>
      </c>
      <c r="AE447" s="103" t="s">
        <v>621</v>
      </c>
      <c r="AF447" s="103" t="s">
        <v>621</v>
      </c>
      <c r="AH447" s="103">
        <f t="shared" si="59"/>
        <v>18</v>
      </c>
      <c r="AI447" s="103">
        <f t="shared" si="59"/>
        <v>6</v>
      </c>
      <c r="AJ447" s="103">
        <f t="shared" si="59"/>
        <v>1</v>
      </c>
      <c r="AK447" s="103">
        <f t="shared" si="59"/>
        <v>4</v>
      </c>
      <c r="AL447" s="103">
        <f t="shared" si="59"/>
        <v>0</v>
      </c>
      <c r="AM447" s="103">
        <f t="shared" si="52"/>
        <v>24</v>
      </c>
      <c r="AO447" s="67">
        <v>16</v>
      </c>
      <c r="AP447" s="67">
        <v>2</v>
      </c>
      <c r="AQ447" s="67">
        <v>0</v>
      </c>
      <c r="AR447" s="67">
        <v>3</v>
      </c>
      <c r="AS447" s="67">
        <v>3</v>
      </c>
      <c r="AT447" s="67">
        <v>0</v>
      </c>
      <c r="AU447" s="67">
        <v>1</v>
      </c>
      <c r="AV447" s="67">
        <v>0</v>
      </c>
      <c r="AW447" s="67">
        <v>0</v>
      </c>
      <c r="AY447" s="67">
        <f t="shared" si="53"/>
        <v>22.5</v>
      </c>
    </row>
    <row r="448" spans="1:51" x14ac:dyDescent="0.25">
      <c r="A448" s="212">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621</v>
      </c>
      <c r="O448" s="103" t="s">
        <v>622</v>
      </c>
      <c r="P448" s="103" t="s">
        <v>622</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621</v>
      </c>
      <c r="AD448" s="103" t="s">
        <v>621</v>
      </c>
      <c r="AE448" s="103" t="s">
        <v>621</v>
      </c>
      <c r="AF448" s="103" t="s">
        <v>621</v>
      </c>
      <c r="AH448" s="103">
        <f t="shared" si="59"/>
        <v>27</v>
      </c>
      <c r="AI448" s="103">
        <f t="shared" si="59"/>
        <v>2</v>
      </c>
      <c r="AJ448" s="103">
        <f t="shared" si="59"/>
        <v>0</v>
      </c>
      <c r="AK448" s="103">
        <f t="shared" si="59"/>
        <v>0</v>
      </c>
      <c r="AL448" s="103">
        <f t="shared" si="59"/>
        <v>0</v>
      </c>
      <c r="AM448" s="103">
        <f t="shared" si="52"/>
        <v>29</v>
      </c>
      <c r="AO448" s="67">
        <v>20</v>
      </c>
      <c r="AP448" s="67">
        <v>7</v>
      </c>
      <c r="AQ448" s="67">
        <v>0</v>
      </c>
      <c r="AR448" s="67">
        <v>0</v>
      </c>
      <c r="AS448" s="67">
        <v>2</v>
      </c>
      <c r="AT448" s="67">
        <v>0</v>
      </c>
      <c r="AU448" s="67">
        <v>0</v>
      </c>
      <c r="AV448" s="67">
        <v>0</v>
      </c>
      <c r="AW448" s="67">
        <v>0</v>
      </c>
      <c r="AY448" s="67">
        <f t="shared" si="53"/>
        <v>24.5</v>
      </c>
    </row>
    <row r="449" spans="1:51" x14ac:dyDescent="0.25">
      <c r="A449" s="212">
        <v>1533</v>
      </c>
      <c r="B449" s="67" t="s">
        <v>420</v>
      </c>
      <c r="C449" s="67" t="s">
        <v>419</v>
      </c>
      <c r="D449" s="103" t="s">
        <v>621</v>
      </c>
      <c r="E449" s="103" t="s">
        <v>621</v>
      </c>
      <c r="F449" s="103" t="s">
        <v>621</v>
      </c>
      <c r="G449" s="103" t="s">
        <v>621</v>
      </c>
      <c r="H449" s="103" t="s">
        <v>621</v>
      </c>
      <c r="I449" s="103" t="s">
        <v>621</v>
      </c>
      <c r="J449" s="103" t="s">
        <v>621</v>
      </c>
      <c r="K449" s="103" t="s">
        <v>621</v>
      </c>
      <c r="L449" s="103" t="s">
        <v>621</v>
      </c>
      <c r="M449" s="103" t="s">
        <v>623</v>
      </c>
      <c r="N449" s="103" t="s">
        <v>621</v>
      </c>
      <c r="O449" s="103" t="s">
        <v>622</v>
      </c>
      <c r="P449" s="103" t="s">
        <v>622</v>
      </c>
      <c r="Q449" s="103" t="s">
        <v>621</v>
      </c>
      <c r="R449" s="103" t="s">
        <v>621</v>
      </c>
      <c r="S449" s="103" t="s">
        <v>621</v>
      </c>
      <c r="T449" s="103" t="s">
        <v>621</v>
      </c>
      <c r="U449" s="103" t="s">
        <v>621</v>
      </c>
      <c r="V449" s="103" t="s">
        <v>621</v>
      </c>
      <c r="W449" s="103" t="s">
        <v>621</v>
      </c>
      <c r="X449" s="103" t="s">
        <v>621</v>
      </c>
      <c r="Y449" s="103" t="s">
        <v>621</v>
      </c>
      <c r="Z449" s="103" t="s">
        <v>621</v>
      </c>
      <c r="AA449" s="103" t="s">
        <v>621</v>
      </c>
      <c r="AB449" s="103" t="s">
        <v>621</v>
      </c>
      <c r="AC449" s="103" t="s">
        <v>621</v>
      </c>
      <c r="AD449" s="103" t="s">
        <v>621</v>
      </c>
      <c r="AE449" s="103" t="s">
        <v>623</v>
      </c>
      <c r="AF449" s="103" t="s">
        <v>621</v>
      </c>
      <c r="AH449" s="103">
        <f t="shared" si="59"/>
        <v>25</v>
      </c>
      <c r="AI449" s="103">
        <f t="shared" si="59"/>
        <v>2</v>
      </c>
      <c r="AJ449" s="103">
        <f t="shared" si="59"/>
        <v>0</v>
      </c>
      <c r="AK449" s="103">
        <f t="shared" si="59"/>
        <v>2</v>
      </c>
      <c r="AL449" s="103">
        <f t="shared" si="59"/>
        <v>0</v>
      </c>
      <c r="AM449" s="103">
        <f t="shared" si="52"/>
        <v>27</v>
      </c>
      <c r="AO449" s="67">
        <v>19</v>
      </c>
      <c r="AP449" s="67">
        <v>6</v>
      </c>
      <c r="AQ449" s="67">
        <v>0</v>
      </c>
      <c r="AR449" s="67">
        <v>0</v>
      </c>
      <c r="AS449" s="67">
        <v>2</v>
      </c>
      <c r="AT449" s="67">
        <v>0</v>
      </c>
      <c r="AU449" s="67">
        <v>0</v>
      </c>
      <c r="AV449" s="67">
        <v>0</v>
      </c>
      <c r="AW449" s="67">
        <v>0</v>
      </c>
      <c r="AY449" s="67">
        <f t="shared" si="53"/>
        <v>23</v>
      </c>
    </row>
    <row r="450" spans="1:51" x14ac:dyDescent="0.25">
      <c r="A450" s="212">
        <v>1601</v>
      </c>
      <c r="B450" s="67" t="s">
        <v>451</v>
      </c>
      <c r="C450" s="67" t="s">
        <v>452</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622</v>
      </c>
      <c r="P450" s="103" t="s">
        <v>621</v>
      </c>
      <c r="Q450" s="103" t="s">
        <v>621</v>
      </c>
      <c r="R450" s="103" t="s">
        <v>621</v>
      </c>
      <c r="S450" s="103" t="s">
        <v>621</v>
      </c>
      <c r="T450" s="103" t="s">
        <v>621</v>
      </c>
      <c r="U450" s="103" t="s">
        <v>623</v>
      </c>
      <c r="V450" s="103" t="s">
        <v>621</v>
      </c>
      <c r="W450" s="103" t="s">
        <v>621</v>
      </c>
      <c r="X450" s="103" t="s">
        <v>621</v>
      </c>
      <c r="Y450" s="103" t="s">
        <v>621</v>
      </c>
      <c r="Z450" s="103" t="s">
        <v>621</v>
      </c>
      <c r="AA450" s="103" t="s">
        <v>621</v>
      </c>
      <c r="AB450" s="103" t="s">
        <v>621</v>
      </c>
      <c r="AC450" s="103" t="s">
        <v>621</v>
      </c>
      <c r="AD450" s="103" t="s">
        <v>621</v>
      </c>
      <c r="AE450" s="103" t="s">
        <v>621</v>
      </c>
      <c r="AF450" s="103" t="s">
        <v>621</v>
      </c>
      <c r="AH450" s="103">
        <f t="shared" si="59"/>
        <v>27</v>
      </c>
      <c r="AI450" s="103">
        <f t="shared" si="59"/>
        <v>1</v>
      </c>
      <c r="AJ450" s="103">
        <f t="shared" si="59"/>
        <v>0</v>
      </c>
      <c r="AK450" s="103">
        <f t="shared" si="59"/>
        <v>1</v>
      </c>
      <c r="AL450" s="103">
        <f t="shared" si="59"/>
        <v>0</v>
      </c>
      <c r="AM450" s="103">
        <f t="shared" si="52"/>
        <v>28</v>
      </c>
      <c r="AO450" s="67">
        <v>19</v>
      </c>
      <c r="AP450" s="67">
        <v>8</v>
      </c>
      <c r="AQ450" s="67">
        <v>0</v>
      </c>
      <c r="AR450" s="67">
        <v>0</v>
      </c>
      <c r="AS450" s="67">
        <v>1</v>
      </c>
      <c r="AT450" s="67">
        <v>0</v>
      </c>
      <c r="AU450" s="67">
        <v>0</v>
      </c>
      <c r="AV450" s="67">
        <v>0</v>
      </c>
      <c r="AW450" s="67">
        <v>0</v>
      </c>
      <c r="AY450" s="67">
        <f t="shared" si="53"/>
        <v>23.5</v>
      </c>
    </row>
    <row r="451" spans="1:51" x14ac:dyDescent="0.25">
      <c r="A451" s="212">
        <v>1602</v>
      </c>
      <c r="B451" s="67" t="s">
        <v>453</v>
      </c>
      <c r="C451" s="67" t="s">
        <v>452</v>
      </c>
      <c r="D451" s="103" t="s">
        <v>621</v>
      </c>
      <c r="E451" s="103" t="s">
        <v>621</v>
      </c>
      <c r="F451" s="103" t="s">
        <v>621</v>
      </c>
      <c r="G451" s="103" t="s">
        <v>621</v>
      </c>
      <c r="H451" s="103" t="s">
        <v>621</v>
      </c>
      <c r="I451" s="103" t="s">
        <v>621</v>
      </c>
      <c r="J451" s="103" t="s">
        <v>621</v>
      </c>
      <c r="K451" s="103" t="s">
        <v>621</v>
      </c>
      <c r="L451" s="103" t="s">
        <v>621</v>
      </c>
      <c r="M451" s="103" t="s">
        <v>621</v>
      </c>
      <c r="N451" s="103" t="s">
        <v>621</v>
      </c>
      <c r="O451" s="103" t="s">
        <v>623</v>
      </c>
      <c r="P451" s="103" t="s">
        <v>621</v>
      </c>
      <c r="Q451" s="103" t="s">
        <v>621</v>
      </c>
      <c r="R451" s="103" t="s">
        <v>621</v>
      </c>
      <c r="S451" s="103" t="s">
        <v>621</v>
      </c>
      <c r="T451" s="103" t="s">
        <v>621</v>
      </c>
      <c r="U451" s="103" t="s">
        <v>621</v>
      </c>
      <c r="V451" s="103" t="s">
        <v>621</v>
      </c>
      <c r="W451" s="103" t="s">
        <v>621</v>
      </c>
      <c r="X451" s="103" t="s">
        <v>621</v>
      </c>
      <c r="Y451" s="103" t="s">
        <v>621</v>
      </c>
      <c r="Z451" s="103" t="s">
        <v>621</v>
      </c>
      <c r="AA451" s="103" t="s">
        <v>621</v>
      </c>
      <c r="AB451" s="103" t="s">
        <v>623</v>
      </c>
      <c r="AC451" s="103" t="s">
        <v>621</v>
      </c>
      <c r="AD451" s="103" t="s">
        <v>621</v>
      </c>
      <c r="AE451" s="103" t="s">
        <v>621</v>
      </c>
      <c r="AF451" s="103" t="s">
        <v>621</v>
      </c>
      <c r="AH451" s="103">
        <f t="shared" si="59"/>
        <v>27</v>
      </c>
      <c r="AI451" s="103">
        <f t="shared" si="59"/>
        <v>0</v>
      </c>
      <c r="AJ451" s="103">
        <f t="shared" si="59"/>
        <v>0</v>
      </c>
      <c r="AK451" s="103">
        <f t="shared" si="59"/>
        <v>2</v>
      </c>
      <c r="AL451" s="103">
        <f t="shared" si="59"/>
        <v>0</v>
      </c>
      <c r="AM451" s="103">
        <f t="shared" si="52"/>
        <v>27</v>
      </c>
      <c r="AO451" s="67">
        <v>20</v>
      </c>
      <c r="AP451" s="67">
        <v>7</v>
      </c>
      <c r="AQ451" s="67">
        <v>0</v>
      </c>
      <c r="AR451" s="67">
        <v>0</v>
      </c>
      <c r="AS451" s="67">
        <v>0</v>
      </c>
      <c r="AT451" s="67">
        <v>0</v>
      </c>
      <c r="AU451" s="67">
        <v>0</v>
      </c>
      <c r="AV451" s="67">
        <v>0</v>
      </c>
      <c r="AW451" s="67">
        <v>0</v>
      </c>
      <c r="AY451" s="67">
        <f t="shared" si="53"/>
        <v>23.5</v>
      </c>
    </row>
    <row r="452" spans="1:51" x14ac:dyDescent="0.25">
      <c r="A452" s="212">
        <v>1603</v>
      </c>
      <c r="B452" s="67" t="s">
        <v>454</v>
      </c>
      <c r="C452" s="67" t="s">
        <v>452</v>
      </c>
      <c r="D452" s="103" t="s">
        <v>621</v>
      </c>
      <c r="E452" s="103" t="s">
        <v>621</v>
      </c>
      <c r="F452" s="103" t="s">
        <v>623</v>
      </c>
      <c r="G452" s="103" t="s">
        <v>621</v>
      </c>
      <c r="H452" s="103" t="s">
        <v>621</v>
      </c>
      <c r="I452" s="103" t="s">
        <v>622</v>
      </c>
      <c r="J452" s="103" t="s">
        <v>621</v>
      </c>
      <c r="K452" s="103" t="s">
        <v>621</v>
      </c>
      <c r="L452" s="103" t="s">
        <v>621</v>
      </c>
      <c r="M452" s="103" t="s">
        <v>623</v>
      </c>
      <c r="N452" s="103" t="s">
        <v>623</v>
      </c>
      <c r="O452" s="103" t="s">
        <v>622</v>
      </c>
      <c r="P452" s="103" t="s">
        <v>622</v>
      </c>
      <c r="Q452" s="103" t="s">
        <v>621</v>
      </c>
      <c r="R452" s="103" t="s">
        <v>621</v>
      </c>
      <c r="S452" s="103" t="s">
        <v>622</v>
      </c>
      <c r="T452" s="103" t="s">
        <v>623</v>
      </c>
      <c r="U452" s="103" t="s">
        <v>620</v>
      </c>
      <c r="V452" s="103" t="s">
        <v>621</v>
      </c>
      <c r="W452" s="103" t="s">
        <v>621</v>
      </c>
      <c r="X452" s="103" t="s">
        <v>621</v>
      </c>
      <c r="Y452" s="103" t="s">
        <v>623</v>
      </c>
      <c r="Z452" s="103" t="s">
        <v>621</v>
      </c>
      <c r="AA452" s="103" t="s">
        <v>621</v>
      </c>
      <c r="AB452" s="103" t="s">
        <v>621</v>
      </c>
      <c r="AC452" s="103" t="s">
        <v>621</v>
      </c>
      <c r="AD452" s="103" t="s">
        <v>621</v>
      </c>
      <c r="AE452" s="103" t="s">
        <v>621</v>
      </c>
      <c r="AF452" s="103" t="s">
        <v>621</v>
      </c>
      <c r="AH452" s="103">
        <f t="shared" si="59"/>
        <v>19</v>
      </c>
      <c r="AI452" s="103">
        <f t="shared" si="59"/>
        <v>4</v>
      </c>
      <c r="AJ452" s="103">
        <f t="shared" si="59"/>
        <v>1</v>
      </c>
      <c r="AK452" s="103">
        <f t="shared" si="59"/>
        <v>5</v>
      </c>
      <c r="AL452" s="103">
        <f t="shared" si="59"/>
        <v>0</v>
      </c>
      <c r="AM452" s="103">
        <f t="shared" ref="AM452:AM515" si="60">AH452+AI452</f>
        <v>23</v>
      </c>
      <c r="AO452" s="67">
        <v>15</v>
      </c>
      <c r="AP452" s="67">
        <v>4</v>
      </c>
      <c r="AQ452" s="67">
        <v>0</v>
      </c>
      <c r="AR452" s="67">
        <v>2</v>
      </c>
      <c r="AS452" s="67">
        <v>2</v>
      </c>
      <c r="AT452" s="67">
        <v>0</v>
      </c>
      <c r="AU452" s="67">
        <v>1</v>
      </c>
      <c r="AV452" s="67">
        <v>0</v>
      </c>
      <c r="AW452" s="67">
        <v>0</v>
      </c>
      <c r="AY452" s="67">
        <f t="shared" si="53"/>
        <v>21</v>
      </c>
    </row>
    <row r="453" spans="1:51" x14ac:dyDescent="0.25">
      <c r="A453" s="212">
        <v>1604</v>
      </c>
      <c r="B453" s="67" t="s">
        <v>455</v>
      </c>
      <c r="C453" s="67" t="s">
        <v>452</v>
      </c>
      <c r="D453" s="103" t="s">
        <v>621</v>
      </c>
      <c r="E453" s="103" t="s">
        <v>621</v>
      </c>
      <c r="F453" s="103" t="s">
        <v>621</v>
      </c>
      <c r="G453" s="103" t="s">
        <v>621</v>
      </c>
      <c r="H453" s="103" t="s">
        <v>621</v>
      </c>
      <c r="I453" s="103" t="s">
        <v>623</v>
      </c>
      <c r="J453" s="103" t="s">
        <v>621</v>
      </c>
      <c r="K453" s="103" t="s">
        <v>621</v>
      </c>
      <c r="L453" s="103" t="s">
        <v>621</v>
      </c>
      <c r="M453" s="103" t="s">
        <v>621</v>
      </c>
      <c r="N453" s="103" t="s">
        <v>623</v>
      </c>
      <c r="O453" s="103" t="s">
        <v>622</v>
      </c>
      <c r="P453" s="103" t="s">
        <v>622</v>
      </c>
      <c r="Q453" s="103" t="s">
        <v>623</v>
      </c>
      <c r="R453" s="103" t="s">
        <v>621</v>
      </c>
      <c r="S453" s="103" t="s">
        <v>622</v>
      </c>
      <c r="T453" s="103" t="s">
        <v>621</v>
      </c>
      <c r="U453" s="103" t="s">
        <v>620</v>
      </c>
      <c r="V453" s="103" t="s">
        <v>621</v>
      </c>
      <c r="W453" s="103" t="s">
        <v>621</v>
      </c>
      <c r="X453" s="103" t="s">
        <v>621</v>
      </c>
      <c r="Y453" s="103" t="s">
        <v>623</v>
      </c>
      <c r="Z453" s="103" t="s">
        <v>621</v>
      </c>
      <c r="AA453" s="103" t="s">
        <v>621</v>
      </c>
      <c r="AB453" s="103" t="s">
        <v>623</v>
      </c>
      <c r="AC453" s="103" t="s">
        <v>620</v>
      </c>
      <c r="AD453" s="103" t="s">
        <v>621</v>
      </c>
      <c r="AE453" s="103" t="s">
        <v>621</v>
      </c>
      <c r="AF453" s="103" t="s">
        <v>621</v>
      </c>
      <c r="AH453" s="103">
        <f t="shared" si="59"/>
        <v>19</v>
      </c>
      <c r="AI453" s="103">
        <f t="shared" si="59"/>
        <v>3</v>
      </c>
      <c r="AJ453" s="103">
        <f t="shared" si="59"/>
        <v>2</v>
      </c>
      <c r="AK453" s="103">
        <f t="shared" si="59"/>
        <v>5</v>
      </c>
      <c r="AL453" s="103">
        <f t="shared" si="59"/>
        <v>0</v>
      </c>
      <c r="AM453" s="103">
        <f t="shared" si="60"/>
        <v>22</v>
      </c>
      <c r="AO453" s="67">
        <v>14</v>
      </c>
      <c r="AP453" s="67">
        <v>5</v>
      </c>
      <c r="AQ453" s="67">
        <v>0</v>
      </c>
      <c r="AR453" s="67">
        <v>1</v>
      </c>
      <c r="AS453" s="67">
        <v>2</v>
      </c>
      <c r="AT453" s="67">
        <v>0</v>
      </c>
      <c r="AU453" s="67">
        <v>2</v>
      </c>
      <c r="AV453" s="67">
        <v>0</v>
      </c>
      <c r="AW453" s="67">
        <v>0</v>
      </c>
      <c r="AY453" s="67">
        <f t="shared" ref="AY453:AY516" si="61">AO453+AP453*0.5+AR453+AS453*0.5+AU453+AV453*0.5</f>
        <v>20.5</v>
      </c>
    </row>
    <row r="454" spans="1:51" x14ac:dyDescent="0.25">
      <c r="A454" s="212">
        <v>1605</v>
      </c>
      <c r="B454" s="67" t="s">
        <v>456</v>
      </c>
      <c r="C454" s="67" t="s">
        <v>452</v>
      </c>
      <c r="D454" s="103" t="s">
        <v>621</v>
      </c>
      <c r="E454" s="103" t="s">
        <v>621</v>
      </c>
      <c r="F454" s="103" t="s">
        <v>621</v>
      </c>
      <c r="G454" s="103" t="s">
        <v>623</v>
      </c>
      <c r="H454" s="103" t="s">
        <v>621</v>
      </c>
      <c r="I454" s="103" t="s">
        <v>621</v>
      </c>
      <c r="J454" s="103" t="s">
        <v>621</v>
      </c>
      <c r="K454" s="103" t="s">
        <v>621</v>
      </c>
      <c r="L454" s="103" t="s">
        <v>621</v>
      </c>
      <c r="M454" s="103" t="s">
        <v>621</v>
      </c>
      <c r="N454" s="103" t="s">
        <v>621</v>
      </c>
      <c r="O454" s="103" t="s">
        <v>622</v>
      </c>
      <c r="P454" s="103" t="s">
        <v>622</v>
      </c>
      <c r="Q454" s="103" t="s">
        <v>621</v>
      </c>
      <c r="R454" s="103" t="s">
        <v>621</v>
      </c>
      <c r="S454" s="103" t="s">
        <v>621</v>
      </c>
      <c r="T454" s="103" t="s">
        <v>621</v>
      </c>
      <c r="U454" s="103" t="s">
        <v>621</v>
      </c>
      <c r="V454" s="103" t="s">
        <v>621</v>
      </c>
      <c r="W454" s="103" t="s">
        <v>621</v>
      </c>
      <c r="X454" s="103" t="s">
        <v>621</v>
      </c>
      <c r="Y454" s="103" t="s">
        <v>621</v>
      </c>
      <c r="Z454" s="103" t="s">
        <v>621</v>
      </c>
      <c r="AA454" s="103" t="s">
        <v>621</v>
      </c>
      <c r="AB454" s="103" t="s">
        <v>623</v>
      </c>
      <c r="AC454" s="103" t="s">
        <v>621</v>
      </c>
      <c r="AD454" s="103" t="s">
        <v>621</v>
      </c>
      <c r="AE454" s="103" t="s">
        <v>621</v>
      </c>
      <c r="AF454" s="103" t="s">
        <v>621</v>
      </c>
      <c r="AH454" s="103">
        <f t="shared" ref="AH454:AL463" si="62">COUNTIF($D454:$AF454,AH$3)</f>
        <v>25</v>
      </c>
      <c r="AI454" s="103">
        <f t="shared" si="62"/>
        <v>2</v>
      </c>
      <c r="AJ454" s="103">
        <f t="shared" si="62"/>
        <v>0</v>
      </c>
      <c r="AK454" s="103">
        <f t="shared" si="62"/>
        <v>2</v>
      </c>
      <c r="AL454" s="103">
        <f t="shared" si="62"/>
        <v>0</v>
      </c>
      <c r="AM454" s="103">
        <f t="shared" si="60"/>
        <v>27</v>
      </c>
      <c r="AO454" s="67">
        <v>19</v>
      </c>
      <c r="AP454" s="67">
        <v>6</v>
      </c>
      <c r="AQ454" s="67">
        <v>0</v>
      </c>
      <c r="AR454" s="67">
        <v>0</v>
      </c>
      <c r="AS454" s="67">
        <v>2</v>
      </c>
      <c r="AT454" s="67">
        <v>0</v>
      </c>
      <c r="AU454" s="67">
        <v>0</v>
      </c>
      <c r="AV454" s="67">
        <v>0</v>
      </c>
      <c r="AW454" s="67">
        <v>0</v>
      </c>
      <c r="AY454" s="67">
        <f t="shared" si="61"/>
        <v>23</v>
      </c>
    </row>
    <row r="455" spans="1:51" x14ac:dyDescent="0.25">
      <c r="A455" s="212">
        <v>1606</v>
      </c>
      <c r="B455" s="67" t="s">
        <v>457</v>
      </c>
      <c r="C455" s="67" t="s">
        <v>452</v>
      </c>
      <c r="D455" s="103" t="s">
        <v>621</v>
      </c>
      <c r="E455" s="103" t="s">
        <v>623</v>
      </c>
      <c r="F455" s="103" t="s">
        <v>623</v>
      </c>
      <c r="G455" s="103" t="s">
        <v>621</v>
      </c>
      <c r="H455" s="103" t="s">
        <v>623</v>
      </c>
      <c r="I455" s="103" t="s">
        <v>621</v>
      </c>
      <c r="J455" s="103" t="s">
        <v>621</v>
      </c>
      <c r="K455" s="103" t="s">
        <v>623</v>
      </c>
      <c r="L455" s="103" t="s">
        <v>621</v>
      </c>
      <c r="M455" s="103" t="s">
        <v>623</v>
      </c>
      <c r="N455" s="103" t="s">
        <v>621</v>
      </c>
      <c r="O455" s="103" t="s">
        <v>622</v>
      </c>
      <c r="P455" s="103" t="s">
        <v>622</v>
      </c>
      <c r="Q455" s="103" t="s">
        <v>621</v>
      </c>
      <c r="R455" s="103" t="s">
        <v>623</v>
      </c>
      <c r="S455" s="103" t="s">
        <v>621</v>
      </c>
      <c r="T455" s="103" t="s">
        <v>621</v>
      </c>
      <c r="U455" s="103" t="s">
        <v>620</v>
      </c>
      <c r="V455" s="103" t="s">
        <v>621</v>
      </c>
      <c r="W455" s="103" t="s">
        <v>621</v>
      </c>
      <c r="X455" s="103" t="s">
        <v>621</v>
      </c>
      <c r="Y455" s="103" t="s">
        <v>621</v>
      </c>
      <c r="Z455" s="103" t="s">
        <v>621</v>
      </c>
      <c r="AA455" s="103" t="s">
        <v>621</v>
      </c>
      <c r="AB455" s="103" t="s">
        <v>621</v>
      </c>
      <c r="AC455" s="103" t="s">
        <v>621</v>
      </c>
      <c r="AD455" s="103" t="s">
        <v>621</v>
      </c>
      <c r="AE455" s="103" t="s">
        <v>621</v>
      </c>
      <c r="AF455" s="103" t="s">
        <v>621</v>
      </c>
      <c r="AH455" s="103">
        <f t="shared" si="62"/>
        <v>20</v>
      </c>
      <c r="AI455" s="103">
        <f t="shared" si="62"/>
        <v>2</v>
      </c>
      <c r="AJ455" s="103">
        <f t="shared" si="62"/>
        <v>1</v>
      </c>
      <c r="AK455" s="103">
        <f t="shared" si="62"/>
        <v>6</v>
      </c>
      <c r="AL455" s="103">
        <f t="shared" si="62"/>
        <v>0</v>
      </c>
      <c r="AM455" s="103">
        <f t="shared" si="60"/>
        <v>22</v>
      </c>
      <c r="AO455" s="67">
        <v>14</v>
      </c>
      <c r="AP455" s="67">
        <v>6</v>
      </c>
      <c r="AQ455" s="67">
        <v>0</v>
      </c>
      <c r="AR455" s="67">
        <v>0</v>
      </c>
      <c r="AS455" s="67">
        <v>2</v>
      </c>
      <c r="AT455" s="67">
        <v>0</v>
      </c>
      <c r="AU455" s="67">
        <v>1</v>
      </c>
      <c r="AV455" s="67">
        <v>0</v>
      </c>
      <c r="AW455" s="67">
        <v>0</v>
      </c>
      <c r="AY455" s="67">
        <f t="shared" si="61"/>
        <v>19</v>
      </c>
    </row>
    <row r="456" spans="1:51" x14ac:dyDescent="0.25">
      <c r="A456" s="212">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621</v>
      </c>
      <c r="AA456" s="103" t="s">
        <v>621</v>
      </c>
      <c r="AB456" s="103" t="s">
        <v>623</v>
      </c>
      <c r="AC456" s="103" t="s">
        <v>621</v>
      </c>
      <c r="AD456" s="103" t="s">
        <v>621</v>
      </c>
      <c r="AE456" s="103" t="s">
        <v>621</v>
      </c>
      <c r="AF456" s="103" t="s">
        <v>621</v>
      </c>
      <c r="AH456" s="103">
        <f t="shared" si="62"/>
        <v>28</v>
      </c>
      <c r="AI456" s="103">
        <f t="shared" si="62"/>
        <v>0</v>
      </c>
      <c r="AJ456" s="103">
        <f t="shared" si="62"/>
        <v>0</v>
      </c>
      <c r="AK456" s="103">
        <f t="shared" si="62"/>
        <v>1</v>
      </c>
      <c r="AL456" s="103">
        <f t="shared" si="62"/>
        <v>0</v>
      </c>
      <c r="AM456" s="103">
        <f t="shared" si="60"/>
        <v>28</v>
      </c>
      <c r="AO456" s="67">
        <v>20</v>
      </c>
      <c r="AP456" s="67">
        <v>8</v>
      </c>
      <c r="AQ456" s="67">
        <v>0</v>
      </c>
      <c r="AR456" s="67">
        <v>0</v>
      </c>
      <c r="AS456" s="67">
        <v>0</v>
      </c>
      <c r="AT456" s="67">
        <v>0</v>
      </c>
      <c r="AU456" s="67">
        <v>0</v>
      </c>
      <c r="AV456" s="67">
        <v>0</v>
      </c>
      <c r="AW456" s="67">
        <v>0</v>
      </c>
      <c r="AY456" s="67">
        <f t="shared" si="61"/>
        <v>24</v>
      </c>
    </row>
    <row r="457" spans="1:51" x14ac:dyDescent="0.25">
      <c r="A457" s="212">
        <v>1608</v>
      </c>
      <c r="B457" s="67" t="s">
        <v>459</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623</v>
      </c>
      <c r="U457" s="103" t="s">
        <v>620</v>
      </c>
      <c r="V457" s="103" t="s">
        <v>621</v>
      </c>
      <c r="W457" s="103" t="s">
        <v>621</v>
      </c>
      <c r="X457" s="103" t="s">
        <v>621</v>
      </c>
      <c r="Y457" s="103" t="s">
        <v>621</v>
      </c>
      <c r="Z457" s="103" t="s">
        <v>621</v>
      </c>
      <c r="AA457" s="103" t="s">
        <v>621</v>
      </c>
      <c r="AB457" s="103" t="s">
        <v>621</v>
      </c>
      <c r="AC457" s="103" t="s">
        <v>621</v>
      </c>
      <c r="AD457" s="103" t="s">
        <v>621</v>
      </c>
      <c r="AE457" s="103" t="s">
        <v>621</v>
      </c>
      <c r="AF457" s="103" t="s">
        <v>621</v>
      </c>
      <c r="AH457" s="103">
        <f t="shared" si="62"/>
        <v>27</v>
      </c>
      <c r="AI457" s="103">
        <f t="shared" si="62"/>
        <v>0</v>
      </c>
      <c r="AJ457" s="103">
        <f t="shared" si="62"/>
        <v>1</v>
      </c>
      <c r="AK457" s="103">
        <f t="shared" si="62"/>
        <v>1</v>
      </c>
      <c r="AL457" s="103">
        <f t="shared" si="62"/>
        <v>0</v>
      </c>
      <c r="AM457" s="103">
        <f t="shared" si="60"/>
        <v>27</v>
      </c>
      <c r="AO457" s="67">
        <v>19</v>
      </c>
      <c r="AP457" s="67">
        <v>8</v>
      </c>
      <c r="AQ457" s="67">
        <v>0</v>
      </c>
      <c r="AR457" s="67">
        <v>0</v>
      </c>
      <c r="AS457" s="67">
        <v>0</v>
      </c>
      <c r="AT457" s="67">
        <v>0</v>
      </c>
      <c r="AU457" s="67">
        <v>1</v>
      </c>
      <c r="AV457" s="67">
        <v>0</v>
      </c>
      <c r="AW457" s="67">
        <v>0</v>
      </c>
      <c r="AY457" s="67">
        <f t="shared" si="61"/>
        <v>24</v>
      </c>
    </row>
    <row r="458" spans="1:51" x14ac:dyDescent="0.25">
      <c r="A458" s="212">
        <v>1609</v>
      </c>
      <c r="B458" s="67" t="s">
        <v>460</v>
      </c>
      <c r="C458" s="67" t="s">
        <v>452</v>
      </c>
      <c r="D458" s="103" t="s">
        <v>621</v>
      </c>
      <c r="E458" s="103" t="s">
        <v>623</v>
      </c>
      <c r="F458" s="103" t="s">
        <v>621</v>
      </c>
      <c r="G458" s="103" t="s">
        <v>621</v>
      </c>
      <c r="H458" s="103" t="s">
        <v>621</v>
      </c>
      <c r="I458" s="103" t="s">
        <v>621</v>
      </c>
      <c r="J458" s="103" t="s">
        <v>621</v>
      </c>
      <c r="K458" s="103" t="s">
        <v>621</v>
      </c>
      <c r="L458" s="103" t="s">
        <v>621</v>
      </c>
      <c r="M458" s="103" t="s">
        <v>621</v>
      </c>
      <c r="N458" s="103" t="s">
        <v>621</v>
      </c>
      <c r="O458" s="103" t="s">
        <v>622</v>
      </c>
      <c r="P458" s="103" t="s">
        <v>622</v>
      </c>
      <c r="Q458" s="103" t="s">
        <v>621</v>
      </c>
      <c r="R458" s="103" t="s">
        <v>621</v>
      </c>
      <c r="S458" s="103" t="s">
        <v>621</v>
      </c>
      <c r="T458" s="103" t="s">
        <v>621</v>
      </c>
      <c r="U458" s="103" t="s">
        <v>621</v>
      </c>
      <c r="V458" s="103" t="s">
        <v>621</v>
      </c>
      <c r="W458" s="103" t="s">
        <v>621</v>
      </c>
      <c r="X458" s="103" t="s">
        <v>621</v>
      </c>
      <c r="Y458" s="103" t="s">
        <v>621</v>
      </c>
      <c r="Z458" s="103" t="s">
        <v>621</v>
      </c>
      <c r="AA458" s="103" t="s">
        <v>621</v>
      </c>
      <c r="AB458" s="103" t="s">
        <v>621</v>
      </c>
      <c r="AC458" s="103" t="s">
        <v>621</v>
      </c>
      <c r="AD458" s="103" t="s">
        <v>621</v>
      </c>
      <c r="AE458" s="103" t="s">
        <v>621</v>
      </c>
      <c r="AF458" s="103" t="s">
        <v>621</v>
      </c>
      <c r="AH458" s="103">
        <f t="shared" si="62"/>
        <v>26</v>
      </c>
      <c r="AI458" s="103">
        <f t="shared" si="62"/>
        <v>2</v>
      </c>
      <c r="AJ458" s="103">
        <f t="shared" si="62"/>
        <v>0</v>
      </c>
      <c r="AK458" s="103">
        <f t="shared" si="62"/>
        <v>1</v>
      </c>
      <c r="AL458" s="103">
        <f t="shared" si="62"/>
        <v>0</v>
      </c>
      <c r="AM458" s="103">
        <f t="shared" si="60"/>
        <v>28</v>
      </c>
      <c r="AO458" s="67">
        <v>19</v>
      </c>
      <c r="AP458" s="67">
        <v>7</v>
      </c>
      <c r="AQ458" s="67">
        <v>0</v>
      </c>
      <c r="AR458" s="67">
        <v>0</v>
      </c>
      <c r="AS458" s="67">
        <v>2</v>
      </c>
      <c r="AT458" s="67">
        <v>0</v>
      </c>
      <c r="AU458" s="67">
        <v>0</v>
      </c>
      <c r="AV458" s="67">
        <v>0</v>
      </c>
      <c r="AW458" s="67">
        <v>0</v>
      </c>
      <c r="AY458" s="67">
        <f t="shared" si="61"/>
        <v>23.5</v>
      </c>
    </row>
    <row r="459" spans="1:51" x14ac:dyDescent="0.25">
      <c r="A459" s="212">
        <v>1610</v>
      </c>
      <c r="B459" s="67" t="s">
        <v>461</v>
      </c>
      <c r="C459" s="67" t="s">
        <v>452</v>
      </c>
      <c r="D459" s="103" t="s">
        <v>621</v>
      </c>
      <c r="E459" s="103" t="s">
        <v>621</v>
      </c>
      <c r="F459" s="103" t="s">
        <v>623</v>
      </c>
      <c r="G459" s="103" t="s">
        <v>621</v>
      </c>
      <c r="H459" s="103" t="s">
        <v>621</v>
      </c>
      <c r="I459" s="103" t="s">
        <v>622</v>
      </c>
      <c r="J459" s="103" t="s">
        <v>621</v>
      </c>
      <c r="K459" s="103" t="s">
        <v>621</v>
      </c>
      <c r="L459" s="103" t="s">
        <v>623</v>
      </c>
      <c r="M459" s="103" t="s">
        <v>621</v>
      </c>
      <c r="N459" s="103" t="s">
        <v>621</v>
      </c>
      <c r="O459" s="103" t="s">
        <v>622</v>
      </c>
      <c r="P459" s="103" t="s">
        <v>622</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623</v>
      </c>
      <c r="AC459" s="103" t="s">
        <v>621</v>
      </c>
      <c r="AD459" s="103" t="s">
        <v>621</v>
      </c>
      <c r="AE459" s="103" t="s">
        <v>621</v>
      </c>
      <c r="AF459" s="103" t="s">
        <v>621</v>
      </c>
      <c r="AH459" s="103">
        <f t="shared" si="62"/>
        <v>23</v>
      </c>
      <c r="AI459" s="103">
        <f t="shared" si="62"/>
        <v>3</v>
      </c>
      <c r="AJ459" s="103">
        <f t="shared" si="62"/>
        <v>0</v>
      </c>
      <c r="AK459" s="103">
        <f t="shared" si="62"/>
        <v>3</v>
      </c>
      <c r="AL459" s="103">
        <f t="shared" si="62"/>
        <v>0</v>
      </c>
      <c r="AM459" s="103">
        <f t="shared" si="60"/>
        <v>26</v>
      </c>
      <c r="AO459" s="67">
        <v>17</v>
      </c>
      <c r="AP459" s="67">
        <v>6</v>
      </c>
      <c r="AQ459" s="67">
        <v>0</v>
      </c>
      <c r="AR459" s="67">
        <v>1</v>
      </c>
      <c r="AS459" s="67">
        <v>2</v>
      </c>
      <c r="AT459" s="67">
        <v>0</v>
      </c>
      <c r="AU459" s="67">
        <v>0</v>
      </c>
      <c r="AV459" s="67">
        <v>0</v>
      </c>
      <c r="AW459" s="67">
        <v>0</v>
      </c>
      <c r="AY459" s="67">
        <f t="shared" si="61"/>
        <v>22</v>
      </c>
    </row>
    <row r="460" spans="1:51" x14ac:dyDescent="0.25">
      <c r="A460" s="212">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622</v>
      </c>
      <c r="P460" s="103" t="s">
        <v>621</v>
      </c>
      <c r="Q460" s="103" t="s">
        <v>621</v>
      </c>
      <c r="R460" s="103" t="s">
        <v>621</v>
      </c>
      <c r="S460" s="103" t="s">
        <v>622</v>
      </c>
      <c r="T460" s="103" t="s">
        <v>623</v>
      </c>
      <c r="U460" s="103" t="s">
        <v>621</v>
      </c>
      <c r="V460" s="103" t="s">
        <v>621</v>
      </c>
      <c r="W460" s="103" t="s">
        <v>621</v>
      </c>
      <c r="X460" s="103" t="s">
        <v>621</v>
      </c>
      <c r="Y460" s="103" t="s">
        <v>621</v>
      </c>
      <c r="Z460" s="103" t="s">
        <v>621</v>
      </c>
      <c r="AA460" s="103" t="s">
        <v>621</v>
      </c>
      <c r="AB460" s="103" t="s">
        <v>621</v>
      </c>
      <c r="AC460" s="103" t="s">
        <v>621</v>
      </c>
      <c r="AD460" s="103" t="s">
        <v>621</v>
      </c>
      <c r="AE460" s="103" t="s">
        <v>621</v>
      </c>
      <c r="AF460" s="103" t="s">
        <v>621</v>
      </c>
      <c r="AH460" s="103">
        <f t="shared" si="62"/>
        <v>26</v>
      </c>
      <c r="AI460" s="103">
        <f t="shared" si="62"/>
        <v>2</v>
      </c>
      <c r="AJ460" s="103">
        <f t="shared" si="62"/>
        <v>0</v>
      </c>
      <c r="AK460" s="103">
        <f t="shared" si="62"/>
        <v>1</v>
      </c>
      <c r="AL460" s="103">
        <f t="shared" si="62"/>
        <v>0</v>
      </c>
      <c r="AM460" s="103">
        <f t="shared" si="60"/>
        <v>28</v>
      </c>
      <c r="AO460" s="67">
        <v>19</v>
      </c>
      <c r="AP460" s="67">
        <v>7</v>
      </c>
      <c r="AQ460" s="67">
        <v>0</v>
      </c>
      <c r="AR460" s="67">
        <v>1</v>
      </c>
      <c r="AS460" s="67">
        <v>1</v>
      </c>
      <c r="AT460" s="67">
        <v>0</v>
      </c>
      <c r="AU460" s="67">
        <v>0</v>
      </c>
      <c r="AV460" s="67">
        <v>0</v>
      </c>
      <c r="AW460" s="67">
        <v>0</v>
      </c>
      <c r="AY460" s="67">
        <f t="shared" si="61"/>
        <v>24</v>
      </c>
    </row>
    <row r="461" spans="1:51" x14ac:dyDescent="0.25">
      <c r="A461" s="212">
        <v>1612</v>
      </c>
      <c r="B461" s="67" t="s">
        <v>463</v>
      </c>
      <c r="C461" s="67" t="s">
        <v>452</v>
      </c>
      <c r="D461" s="103" t="s">
        <v>621</v>
      </c>
      <c r="E461" s="103" t="s">
        <v>621</v>
      </c>
      <c r="F461" s="103" t="s">
        <v>623</v>
      </c>
      <c r="G461" s="103" t="s">
        <v>621</v>
      </c>
      <c r="H461" s="103" t="s">
        <v>621</v>
      </c>
      <c r="I461" s="103" t="s">
        <v>621</v>
      </c>
      <c r="J461" s="103" t="s">
        <v>621</v>
      </c>
      <c r="K461" s="103" t="s">
        <v>621</v>
      </c>
      <c r="L461" s="103" t="s">
        <v>621</v>
      </c>
      <c r="M461" s="103" t="s">
        <v>623</v>
      </c>
      <c r="N461" s="103" t="s">
        <v>621</v>
      </c>
      <c r="O461" s="103" t="s">
        <v>622</v>
      </c>
      <c r="P461" s="103" t="s">
        <v>622</v>
      </c>
      <c r="Q461" s="103" t="s">
        <v>623</v>
      </c>
      <c r="R461" s="103" t="s">
        <v>623</v>
      </c>
      <c r="S461" s="103" t="s">
        <v>621</v>
      </c>
      <c r="T461" s="103" t="s">
        <v>621</v>
      </c>
      <c r="U461" s="103" t="s">
        <v>621</v>
      </c>
      <c r="V461" s="103" t="s">
        <v>621</v>
      </c>
      <c r="W461" s="103" t="s">
        <v>621</v>
      </c>
      <c r="X461" s="103" t="s">
        <v>621</v>
      </c>
      <c r="Y461" s="103" t="s">
        <v>621</v>
      </c>
      <c r="Z461" s="103" t="s">
        <v>621</v>
      </c>
      <c r="AA461" s="103" t="s">
        <v>623</v>
      </c>
      <c r="AB461" s="103" t="s">
        <v>621</v>
      </c>
      <c r="AC461" s="103" t="s">
        <v>621</v>
      </c>
      <c r="AD461" s="103" t="s">
        <v>621</v>
      </c>
      <c r="AE461" s="103" t="s">
        <v>621</v>
      </c>
      <c r="AF461" s="103" t="s">
        <v>621</v>
      </c>
      <c r="AH461" s="103">
        <f t="shared" si="62"/>
        <v>22</v>
      </c>
      <c r="AI461" s="103">
        <f t="shared" si="62"/>
        <v>2</v>
      </c>
      <c r="AJ461" s="103">
        <f t="shared" si="62"/>
        <v>0</v>
      </c>
      <c r="AK461" s="103">
        <f t="shared" si="62"/>
        <v>5</v>
      </c>
      <c r="AL461" s="103">
        <f t="shared" si="62"/>
        <v>0</v>
      </c>
      <c r="AM461" s="103">
        <f t="shared" si="60"/>
        <v>24</v>
      </c>
      <c r="AO461" s="67">
        <v>17</v>
      </c>
      <c r="AP461" s="67">
        <v>5</v>
      </c>
      <c r="AQ461" s="67">
        <v>0</v>
      </c>
      <c r="AR461" s="67">
        <v>0</v>
      </c>
      <c r="AS461" s="67">
        <v>2</v>
      </c>
      <c r="AT461" s="67">
        <v>0</v>
      </c>
      <c r="AU461" s="67">
        <v>0</v>
      </c>
      <c r="AV461" s="67">
        <v>0</v>
      </c>
      <c r="AW461" s="67">
        <v>0</v>
      </c>
      <c r="AY461" s="67">
        <f t="shared" si="61"/>
        <v>20.5</v>
      </c>
    </row>
    <row r="462" spans="1:51" x14ac:dyDescent="0.25">
      <c r="A462" s="212">
        <v>1613</v>
      </c>
      <c r="B462" s="67" t="s">
        <v>464</v>
      </c>
      <c r="C462" s="67" t="s">
        <v>452</v>
      </c>
      <c r="D462" s="103" t="s">
        <v>621</v>
      </c>
      <c r="E462" s="103" t="s">
        <v>621</v>
      </c>
      <c r="F462" s="103" t="s">
        <v>621</v>
      </c>
      <c r="G462" s="103" t="s">
        <v>622</v>
      </c>
      <c r="H462" s="103" t="s">
        <v>621</v>
      </c>
      <c r="I462" s="103" t="s">
        <v>622</v>
      </c>
      <c r="J462" s="103" t="s">
        <v>621</v>
      </c>
      <c r="K462" s="103" t="s">
        <v>621</v>
      </c>
      <c r="L462" s="103" t="s">
        <v>621</v>
      </c>
      <c r="M462" s="103" t="s">
        <v>621</v>
      </c>
      <c r="N462" s="103" t="s">
        <v>621</v>
      </c>
      <c r="O462" s="103" t="s">
        <v>622</v>
      </c>
      <c r="P462" s="103" t="s">
        <v>622</v>
      </c>
      <c r="Q462" s="103" t="s">
        <v>621</v>
      </c>
      <c r="R462" s="103" t="s">
        <v>623</v>
      </c>
      <c r="S462" s="103" t="s">
        <v>621</v>
      </c>
      <c r="T462" s="103" t="s">
        <v>621</v>
      </c>
      <c r="U462" s="103" t="s">
        <v>621</v>
      </c>
      <c r="V462" s="103" t="s">
        <v>621</v>
      </c>
      <c r="W462" s="103" t="s">
        <v>621</v>
      </c>
      <c r="X462" s="103" t="s">
        <v>621</v>
      </c>
      <c r="Y462" s="103" t="s">
        <v>621</v>
      </c>
      <c r="Z462" s="103" t="s">
        <v>621</v>
      </c>
      <c r="AA462" s="103" t="s">
        <v>621</v>
      </c>
      <c r="AB462" s="103" t="s">
        <v>623</v>
      </c>
      <c r="AC462" s="103" t="s">
        <v>621</v>
      </c>
      <c r="AD462" s="103" t="s">
        <v>621</v>
      </c>
      <c r="AE462" s="103" t="s">
        <v>623</v>
      </c>
      <c r="AF462" s="103" t="s">
        <v>621</v>
      </c>
      <c r="AH462" s="103">
        <f t="shared" si="62"/>
        <v>22</v>
      </c>
      <c r="AI462" s="103">
        <f t="shared" si="62"/>
        <v>4</v>
      </c>
      <c r="AJ462" s="103">
        <f t="shared" si="62"/>
        <v>0</v>
      </c>
      <c r="AK462" s="103">
        <f t="shared" si="62"/>
        <v>3</v>
      </c>
      <c r="AL462" s="103">
        <f t="shared" si="62"/>
        <v>0</v>
      </c>
      <c r="AM462" s="103">
        <f t="shared" si="60"/>
        <v>26</v>
      </c>
      <c r="AO462" s="67">
        <v>16</v>
      </c>
      <c r="AP462" s="67">
        <v>6</v>
      </c>
      <c r="AQ462" s="67">
        <v>0</v>
      </c>
      <c r="AR462" s="67">
        <v>2</v>
      </c>
      <c r="AS462" s="67">
        <v>2</v>
      </c>
      <c r="AT462" s="67">
        <v>0</v>
      </c>
      <c r="AU462" s="67">
        <v>0</v>
      </c>
      <c r="AV462" s="67">
        <v>0</v>
      </c>
      <c r="AW462" s="67">
        <v>0</v>
      </c>
      <c r="AY462" s="67">
        <f t="shared" si="61"/>
        <v>22</v>
      </c>
    </row>
    <row r="463" spans="1:51" x14ac:dyDescent="0.25">
      <c r="A463" s="212">
        <v>1614</v>
      </c>
      <c r="B463" s="67" t="s">
        <v>465</v>
      </c>
      <c r="C463" s="67" t="s">
        <v>452</v>
      </c>
      <c r="D463" s="103" t="s">
        <v>621</v>
      </c>
      <c r="E463" s="103" t="s">
        <v>623</v>
      </c>
      <c r="F463" s="103" t="s">
        <v>621</v>
      </c>
      <c r="G463" s="103" t="s">
        <v>621</v>
      </c>
      <c r="H463" s="103" t="s">
        <v>621</v>
      </c>
      <c r="I463" s="103" t="s">
        <v>621</v>
      </c>
      <c r="J463" s="103" t="s">
        <v>621</v>
      </c>
      <c r="K463" s="103" t="s">
        <v>621</v>
      </c>
      <c r="L463" s="103" t="s">
        <v>621</v>
      </c>
      <c r="M463" s="103" t="s">
        <v>621</v>
      </c>
      <c r="N463" s="103" t="s">
        <v>621</v>
      </c>
      <c r="O463" s="103" t="s">
        <v>621</v>
      </c>
      <c r="P463" s="103" t="s">
        <v>621</v>
      </c>
      <c r="Q463" s="103" t="s">
        <v>621</v>
      </c>
      <c r="R463" s="103" t="s">
        <v>621</v>
      </c>
      <c r="S463" s="103" t="s">
        <v>621</v>
      </c>
      <c r="T463" s="103" t="s">
        <v>623</v>
      </c>
      <c r="U463" s="103" t="s">
        <v>621</v>
      </c>
      <c r="V463" s="103" t="s">
        <v>621</v>
      </c>
      <c r="W463" s="103" t="s">
        <v>621</v>
      </c>
      <c r="X463" s="103" t="s">
        <v>621</v>
      </c>
      <c r="Y463" s="103" t="s">
        <v>621</v>
      </c>
      <c r="Z463" s="103" t="s">
        <v>621</v>
      </c>
      <c r="AA463" s="103" t="s">
        <v>621</v>
      </c>
      <c r="AB463" s="103" t="s">
        <v>623</v>
      </c>
      <c r="AC463" s="103" t="s">
        <v>621</v>
      </c>
      <c r="AD463" s="103" t="s">
        <v>621</v>
      </c>
      <c r="AE463" s="103" t="s">
        <v>621</v>
      </c>
      <c r="AF463" s="103" t="s">
        <v>621</v>
      </c>
      <c r="AH463" s="103">
        <f t="shared" si="62"/>
        <v>26</v>
      </c>
      <c r="AI463" s="103">
        <f t="shared" si="62"/>
        <v>0</v>
      </c>
      <c r="AJ463" s="103">
        <f t="shared" si="62"/>
        <v>0</v>
      </c>
      <c r="AK463" s="103">
        <f t="shared" si="62"/>
        <v>3</v>
      </c>
      <c r="AL463" s="103">
        <f t="shared" si="62"/>
        <v>0</v>
      </c>
      <c r="AM463" s="103">
        <f t="shared" si="60"/>
        <v>26</v>
      </c>
      <c r="AO463" s="67">
        <v>19</v>
      </c>
      <c r="AP463" s="67">
        <v>7</v>
      </c>
      <c r="AQ463" s="67">
        <v>0</v>
      </c>
      <c r="AR463" s="67">
        <v>0</v>
      </c>
      <c r="AS463" s="67">
        <v>0</v>
      </c>
      <c r="AT463" s="67">
        <v>0</v>
      </c>
      <c r="AU463" s="67">
        <v>0</v>
      </c>
      <c r="AV463" s="67">
        <v>0</v>
      </c>
      <c r="AW463" s="67">
        <v>0</v>
      </c>
      <c r="AY463" s="67">
        <f t="shared" si="61"/>
        <v>22.5</v>
      </c>
    </row>
    <row r="464" spans="1:51" x14ac:dyDescent="0.25">
      <c r="A464" s="212">
        <v>1615</v>
      </c>
      <c r="B464" s="67" t="s">
        <v>466</v>
      </c>
      <c r="C464" s="67" t="s">
        <v>452</v>
      </c>
      <c r="D464" s="103" t="s">
        <v>623</v>
      </c>
      <c r="E464" s="103" t="s">
        <v>621</v>
      </c>
      <c r="F464" s="103" t="s">
        <v>621</v>
      </c>
      <c r="G464" s="103" t="s">
        <v>623</v>
      </c>
      <c r="H464" s="103" t="s">
        <v>621</v>
      </c>
      <c r="I464" s="103" t="s">
        <v>621</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620</v>
      </c>
      <c r="V464" s="103" t="s">
        <v>621</v>
      </c>
      <c r="W464" s="103" t="s">
        <v>621</v>
      </c>
      <c r="X464" s="103" t="s">
        <v>621</v>
      </c>
      <c r="Y464" s="103" t="s">
        <v>623</v>
      </c>
      <c r="Z464" s="103" t="s">
        <v>621</v>
      </c>
      <c r="AA464" s="103" t="s">
        <v>621</v>
      </c>
      <c r="AB464" s="103" t="s">
        <v>623</v>
      </c>
      <c r="AC464" s="103" t="s">
        <v>621</v>
      </c>
      <c r="AD464" s="103" t="s">
        <v>621</v>
      </c>
      <c r="AE464" s="103" t="s">
        <v>621</v>
      </c>
      <c r="AF464" s="103" t="s">
        <v>621</v>
      </c>
      <c r="AH464" s="103">
        <f t="shared" ref="AH464:AL473" si="63">COUNTIF($D464:$AF464,AH$3)</f>
        <v>24</v>
      </c>
      <c r="AI464" s="103">
        <f t="shared" si="63"/>
        <v>0</v>
      </c>
      <c r="AJ464" s="103">
        <f t="shared" si="63"/>
        <v>1</v>
      </c>
      <c r="AK464" s="103">
        <f t="shared" si="63"/>
        <v>4</v>
      </c>
      <c r="AL464" s="103">
        <f t="shared" si="63"/>
        <v>0</v>
      </c>
      <c r="AM464" s="103">
        <f t="shared" si="60"/>
        <v>24</v>
      </c>
      <c r="AO464" s="67">
        <v>17</v>
      </c>
      <c r="AP464" s="67">
        <v>7</v>
      </c>
      <c r="AQ464" s="67">
        <v>0</v>
      </c>
      <c r="AR464" s="67">
        <v>0</v>
      </c>
      <c r="AS464" s="67">
        <v>0</v>
      </c>
      <c r="AT464" s="67">
        <v>0</v>
      </c>
      <c r="AU464" s="67">
        <v>1</v>
      </c>
      <c r="AV464" s="67">
        <v>0</v>
      </c>
      <c r="AW464" s="67">
        <v>0</v>
      </c>
      <c r="AY464" s="67">
        <f t="shared" si="61"/>
        <v>21.5</v>
      </c>
    </row>
    <row r="465" spans="1:51" x14ac:dyDescent="0.25">
      <c r="A465" s="212">
        <v>1616</v>
      </c>
      <c r="B465" s="67" t="s">
        <v>467</v>
      </c>
      <c r="C465" s="67" t="s">
        <v>452</v>
      </c>
      <c r="D465" s="103" t="s">
        <v>621</v>
      </c>
      <c r="E465" s="103" t="s">
        <v>621</v>
      </c>
      <c r="F465" s="103" t="s">
        <v>621</v>
      </c>
      <c r="G465" s="103" t="s">
        <v>623</v>
      </c>
      <c r="H465" s="103" t="s">
        <v>621</v>
      </c>
      <c r="I465" s="103" t="s">
        <v>621</v>
      </c>
      <c r="J465" s="103" t="s">
        <v>621</v>
      </c>
      <c r="K465" s="103" t="s">
        <v>621</v>
      </c>
      <c r="L465" s="103" t="s">
        <v>621</v>
      </c>
      <c r="M465" s="103" t="s">
        <v>621</v>
      </c>
      <c r="N465" s="103" t="s">
        <v>621</v>
      </c>
      <c r="O465" s="103" t="s">
        <v>621</v>
      </c>
      <c r="P465" s="103" t="s">
        <v>621</v>
      </c>
      <c r="Q465" s="103" t="s">
        <v>623</v>
      </c>
      <c r="R465" s="103" t="s">
        <v>621</v>
      </c>
      <c r="S465" s="103" t="s">
        <v>621</v>
      </c>
      <c r="T465" s="103" t="s">
        <v>621</v>
      </c>
      <c r="U465" s="103" t="s">
        <v>621</v>
      </c>
      <c r="V465" s="103" t="s">
        <v>621</v>
      </c>
      <c r="W465" s="103" t="s">
        <v>621</v>
      </c>
      <c r="X465" s="103" t="s">
        <v>620</v>
      </c>
      <c r="Y465" s="103" t="s">
        <v>621</v>
      </c>
      <c r="Z465" s="103" t="s">
        <v>621</v>
      </c>
      <c r="AA465" s="103" t="s">
        <v>621</v>
      </c>
      <c r="AB465" s="103" t="s">
        <v>623</v>
      </c>
      <c r="AC465" s="103" t="s">
        <v>621</v>
      </c>
      <c r="AD465" s="103" t="s">
        <v>621</v>
      </c>
      <c r="AE465" s="103" t="s">
        <v>621</v>
      </c>
      <c r="AF465" s="103" t="s">
        <v>621</v>
      </c>
      <c r="AH465" s="103">
        <f t="shared" si="63"/>
        <v>25</v>
      </c>
      <c r="AI465" s="103">
        <f t="shared" si="63"/>
        <v>0</v>
      </c>
      <c r="AJ465" s="103">
        <f t="shared" si="63"/>
        <v>1</v>
      </c>
      <c r="AK465" s="103">
        <f t="shared" si="63"/>
        <v>3</v>
      </c>
      <c r="AL465" s="103">
        <f t="shared" si="63"/>
        <v>0</v>
      </c>
      <c r="AM465" s="103">
        <f t="shared" si="60"/>
        <v>25</v>
      </c>
      <c r="AO465" s="67">
        <v>17</v>
      </c>
      <c r="AP465" s="67">
        <v>8</v>
      </c>
      <c r="AQ465" s="67">
        <v>0</v>
      </c>
      <c r="AR465" s="67">
        <v>0</v>
      </c>
      <c r="AS465" s="67">
        <v>0</v>
      </c>
      <c r="AT465" s="67">
        <v>0</v>
      </c>
      <c r="AU465" s="67">
        <v>1</v>
      </c>
      <c r="AV465" s="67">
        <v>0</v>
      </c>
      <c r="AW465" s="67">
        <v>0</v>
      </c>
      <c r="AY465" s="67">
        <f t="shared" si="61"/>
        <v>22</v>
      </c>
    </row>
    <row r="466" spans="1:51" x14ac:dyDescent="0.25">
      <c r="A466" s="212">
        <v>1701</v>
      </c>
      <c r="B466" s="67" t="s">
        <v>468</v>
      </c>
      <c r="C466" s="67" t="s">
        <v>469</v>
      </c>
      <c r="D466" s="103" t="s">
        <v>621</v>
      </c>
      <c r="E466" s="103" t="s">
        <v>621</v>
      </c>
      <c r="F466" s="103" t="s">
        <v>621</v>
      </c>
      <c r="G466" s="103" t="s">
        <v>622</v>
      </c>
      <c r="H466" s="103" t="s">
        <v>621</v>
      </c>
      <c r="I466" s="103" t="s">
        <v>621</v>
      </c>
      <c r="J466" s="103" t="s">
        <v>621</v>
      </c>
      <c r="K466" s="103" t="s">
        <v>622</v>
      </c>
      <c r="L466" s="103" t="s">
        <v>621</v>
      </c>
      <c r="M466" s="103" t="s">
        <v>623</v>
      </c>
      <c r="N466" s="103" t="s">
        <v>623</v>
      </c>
      <c r="O466" s="103" t="s">
        <v>622</v>
      </c>
      <c r="P466" s="103" t="s">
        <v>622</v>
      </c>
      <c r="Q466" s="103" t="s">
        <v>621</v>
      </c>
      <c r="R466" s="103" t="s">
        <v>621</v>
      </c>
      <c r="S466" s="103" t="s">
        <v>622</v>
      </c>
      <c r="T466" s="103" t="s">
        <v>623</v>
      </c>
      <c r="U466" s="103" t="s">
        <v>621</v>
      </c>
      <c r="V466" s="103" t="s">
        <v>621</v>
      </c>
      <c r="W466" s="103" t="s">
        <v>621</v>
      </c>
      <c r="X466" s="103" t="s">
        <v>621</v>
      </c>
      <c r="Y466" s="103" t="s">
        <v>621</v>
      </c>
      <c r="Z466" s="103" t="s">
        <v>621</v>
      </c>
      <c r="AA466" s="103" t="s">
        <v>621</v>
      </c>
      <c r="AB466" s="103" t="s">
        <v>623</v>
      </c>
      <c r="AC466" s="103" t="s">
        <v>621</v>
      </c>
      <c r="AD466" s="103" t="s">
        <v>621</v>
      </c>
      <c r="AE466" s="103" t="s">
        <v>622</v>
      </c>
      <c r="AF466" s="103" t="s">
        <v>621</v>
      </c>
      <c r="AH466" s="103">
        <f t="shared" si="63"/>
        <v>19</v>
      </c>
      <c r="AI466" s="103">
        <f t="shared" si="63"/>
        <v>6</v>
      </c>
      <c r="AJ466" s="103">
        <f t="shared" si="63"/>
        <v>0</v>
      </c>
      <c r="AK466" s="103">
        <f t="shared" si="63"/>
        <v>4</v>
      </c>
      <c r="AL466" s="103">
        <f t="shared" si="63"/>
        <v>0</v>
      </c>
      <c r="AM466" s="103">
        <f t="shared" si="60"/>
        <v>25</v>
      </c>
      <c r="AO466" s="67">
        <v>15</v>
      </c>
      <c r="AP466" s="67">
        <v>4</v>
      </c>
      <c r="AQ466" s="67">
        <v>0</v>
      </c>
      <c r="AR466" s="67">
        <v>4</v>
      </c>
      <c r="AS466" s="67">
        <v>2</v>
      </c>
      <c r="AT466" s="67">
        <v>0</v>
      </c>
      <c r="AU466" s="67">
        <v>0</v>
      </c>
      <c r="AV466" s="67">
        <v>0</v>
      </c>
      <c r="AW466" s="67">
        <v>0</v>
      </c>
      <c r="AY466" s="67">
        <f t="shared" si="61"/>
        <v>22</v>
      </c>
    </row>
    <row r="467" spans="1:51" x14ac:dyDescent="0.25">
      <c r="A467" s="212">
        <v>1702</v>
      </c>
      <c r="B467" s="67" t="s">
        <v>471</v>
      </c>
      <c r="C467" s="67" t="s">
        <v>469</v>
      </c>
      <c r="D467" s="103" t="s">
        <v>623</v>
      </c>
      <c r="E467" s="103" t="s">
        <v>621</v>
      </c>
      <c r="F467" s="103" t="s">
        <v>621</v>
      </c>
      <c r="G467" s="103" t="s">
        <v>623</v>
      </c>
      <c r="H467" s="103" t="s">
        <v>621</v>
      </c>
      <c r="I467" s="103" t="s">
        <v>622</v>
      </c>
      <c r="J467" s="103" t="s">
        <v>621</v>
      </c>
      <c r="K467" s="103" t="s">
        <v>621</v>
      </c>
      <c r="L467" s="103" t="s">
        <v>621</v>
      </c>
      <c r="M467" s="103" t="s">
        <v>623</v>
      </c>
      <c r="N467" s="103" t="s">
        <v>621</v>
      </c>
      <c r="O467" s="103" t="s">
        <v>622</v>
      </c>
      <c r="P467" s="103" t="s">
        <v>622</v>
      </c>
      <c r="Q467" s="103" t="s">
        <v>623</v>
      </c>
      <c r="R467" s="103" t="s">
        <v>623</v>
      </c>
      <c r="S467" s="103" t="s">
        <v>622</v>
      </c>
      <c r="T467" s="103" t="s">
        <v>621</v>
      </c>
      <c r="U467" s="103" t="s">
        <v>623</v>
      </c>
      <c r="V467" s="103" t="s">
        <v>621</v>
      </c>
      <c r="W467" s="103" t="s">
        <v>620</v>
      </c>
      <c r="X467" s="103" t="s">
        <v>621</v>
      </c>
      <c r="Y467" s="103" t="s">
        <v>623</v>
      </c>
      <c r="Z467" s="103" t="s">
        <v>621</v>
      </c>
      <c r="AA467" s="103" t="s">
        <v>621</v>
      </c>
      <c r="AB467" s="103" t="s">
        <v>623</v>
      </c>
      <c r="AC467" s="103" t="s">
        <v>621</v>
      </c>
      <c r="AD467" s="103" t="s">
        <v>621</v>
      </c>
      <c r="AE467" s="103" t="s">
        <v>622</v>
      </c>
      <c r="AF467" s="103" t="s">
        <v>621</v>
      </c>
      <c r="AH467" s="103">
        <f t="shared" si="63"/>
        <v>15</v>
      </c>
      <c r="AI467" s="103">
        <f t="shared" si="63"/>
        <v>5</v>
      </c>
      <c r="AJ467" s="103">
        <f t="shared" si="63"/>
        <v>1</v>
      </c>
      <c r="AK467" s="103">
        <f t="shared" si="63"/>
        <v>8</v>
      </c>
      <c r="AL467" s="103">
        <f t="shared" si="63"/>
        <v>0</v>
      </c>
      <c r="AM467" s="103">
        <f t="shared" si="60"/>
        <v>20</v>
      </c>
      <c r="AO467" s="67">
        <v>11</v>
      </c>
      <c r="AP467" s="67">
        <v>4</v>
      </c>
      <c r="AQ467" s="67">
        <v>0</v>
      </c>
      <c r="AR467" s="67">
        <v>3</v>
      </c>
      <c r="AS467" s="67">
        <v>2</v>
      </c>
      <c r="AT467" s="67">
        <v>0</v>
      </c>
      <c r="AU467" s="67">
        <v>1</v>
      </c>
      <c r="AV467" s="67">
        <v>0</v>
      </c>
      <c r="AW467" s="67">
        <v>0</v>
      </c>
      <c r="AY467" s="67">
        <f t="shared" si="61"/>
        <v>18</v>
      </c>
    </row>
    <row r="468" spans="1:51" x14ac:dyDescent="0.25">
      <c r="A468" s="212">
        <v>1703</v>
      </c>
      <c r="B468" s="67" t="s">
        <v>472</v>
      </c>
      <c r="C468" s="67" t="s">
        <v>469</v>
      </c>
      <c r="D468" s="103" t="s">
        <v>621</v>
      </c>
      <c r="E468" s="103" t="s">
        <v>621</v>
      </c>
      <c r="F468" s="103" t="s">
        <v>621</v>
      </c>
      <c r="G468" s="103" t="s">
        <v>622</v>
      </c>
      <c r="H468" s="103" t="s">
        <v>621</v>
      </c>
      <c r="I468" s="103" t="s">
        <v>622</v>
      </c>
      <c r="J468" s="103" t="s">
        <v>621</v>
      </c>
      <c r="K468" s="103" t="s">
        <v>622</v>
      </c>
      <c r="L468" s="103" t="s">
        <v>623</v>
      </c>
      <c r="M468" s="103" t="s">
        <v>621</v>
      </c>
      <c r="N468" s="103" t="s">
        <v>621</v>
      </c>
      <c r="O468" s="103" t="s">
        <v>622</v>
      </c>
      <c r="P468" s="103" t="s">
        <v>622</v>
      </c>
      <c r="Q468" s="103" t="s">
        <v>621</v>
      </c>
      <c r="R468" s="103" t="s">
        <v>621</v>
      </c>
      <c r="S468" s="103" t="s">
        <v>622</v>
      </c>
      <c r="T468" s="103" t="s">
        <v>621</v>
      </c>
      <c r="U468" s="103" t="s">
        <v>621</v>
      </c>
      <c r="V468" s="103" t="s">
        <v>622</v>
      </c>
      <c r="W468" s="103" t="s">
        <v>622</v>
      </c>
      <c r="X468" s="103" t="s">
        <v>621</v>
      </c>
      <c r="Y468" s="103" t="s">
        <v>621</v>
      </c>
      <c r="Z468" s="103" t="s">
        <v>621</v>
      </c>
      <c r="AA468" s="103" t="s">
        <v>621</v>
      </c>
      <c r="AB468" s="103" t="s">
        <v>621</v>
      </c>
      <c r="AC468" s="103" t="s">
        <v>621</v>
      </c>
      <c r="AD468" s="103" t="s">
        <v>621</v>
      </c>
      <c r="AE468" s="103" t="s">
        <v>622</v>
      </c>
      <c r="AF468" s="103" t="s">
        <v>621</v>
      </c>
      <c r="AH468" s="103">
        <f t="shared" si="63"/>
        <v>19</v>
      </c>
      <c r="AI468" s="103">
        <f t="shared" si="63"/>
        <v>9</v>
      </c>
      <c r="AJ468" s="103">
        <f t="shared" si="63"/>
        <v>0</v>
      </c>
      <c r="AK468" s="103">
        <f t="shared" si="63"/>
        <v>1</v>
      </c>
      <c r="AL468" s="103">
        <f t="shared" si="63"/>
        <v>0</v>
      </c>
      <c r="AM468" s="103">
        <f t="shared" si="60"/>
        <v>28</v>
      </c>
      <c r="AO468" s="67">
        <v>13</v>
      </c>
      <c r="AP468" s="67">
        <v>6</v>
      </c>
      <c r="AQ468" s="67">
        <v>0</v>
      </c>
      <c r="AR468" s="67">
        <v>6</v>
      </c>
      <c r="AS468" s="67">
        <v>3</v>
      </c>
      <c r="AT468" s="67">
        <v>0</v>
      </c>
      <c r="AU468" s="67">
        <v>0</v>
      </c>
      <c r="AV468" s="67">
        <v>0</v>
      </c>
      <c r="AW468" s="67">
        <v>0</v>
      </c>
      <c r="AY468" s="67">
        <f t="shared" si="61"/>
        <v>23.5</v>
      </c>
    </row>
    <row r="469" spans="1:51" x14ac:dyDescent="0.25">
      <c r="A469" s="212">
        <v>1704</v>
      </c>
      <c r="B469" s="67" t="s">
        <v>473</v>
      </c>
      <c r="C469" s="67" t="s">
        <v>469</v>
      </c>
      <c r="D469" s="103" t="s">
        <v>621</v>
      </c>
      <c r="E469" s="103" t="s">
        <v>621</v>
      </c>
      <c r="F469" s="103" t="s">
        <v>621</v>
      </c>
      <c r="G469" s="103" t="s">
        <v>621</v>
      </c>
      <c r="H469" s="103" t="s">
        <v>621</v>
      </c>
      <c r="I469" s="103" t="s">
        <v>621</v>
      </c>
      <c r="J469" s="103" t="s">
        <v>621</v>
      </c>
      <c r="K469" s="103" t="s">
        <v>623</v>
      </c>
      <c r="L469" s="103" t="s">
        <v>621</v>
      </c>
      <c r="M469" s="103" t="s">
        <v>621</v>
      </c>
      <c r="N469" s="103" t="s">
        <v>621</v>
      </c>
      <c r="O469" s="103" t="s">
        <v>623</v>
      </c>
      <c r="P469" s="103" t="s">
        <v>621</v>
      </c>
      <c r="Q469" s="103" t="s">
        <v>621</v>
      </c>
      <c r="R469" s="103" t="s">
        <v>621</v>
      </c>
      <c r="S469" s="103" t="s">
        <v>622</v>
      </c>
      <c r="T469" s="103" t="s">
        <v>623</v>
      </c>
      <c r="U469" s="103" t="s">
        <v>621</v>
      </c>
      <c r="V469" s="103" t="s">
        <v>621</v>
      </c>
      <c r="W469" s="103" t="s">
        <v>620</v>
      </c>
      <c r="X469" s="103" t="s">
        <v>621</v>
      </c>
      <c r="Y469" s="103" t="s">
        <v>621</v>
      </c>
      <c r="Z469" s="103" t="s">
        <v>621</v>
      </c>
      <c r="AA469" s="103" t="s">
        <v>621</v>
      </c>
      <c r="AB469" s="103" t="s">
        <v>621</v>
      </c>
      <c r="AC469" s="103" t="s">
        <v>621</v>
      </c>
      <c r="AD469" s="103" t="s">
        <v>623</v>
      </c>
      <c r="AE469" s="103" t="s">
        <v>621</v>
      </c>
      <c r="AF469" s="103" t="s">
        <v>621</v>
      </c>
      <c r="AH469" s="103">
        <f t="shared" si="63"/>
        <v>23</v>
      </c>
      <c r="AI469" s="103">
        <f t="shared" si="63"/>
        <v>1</v>
      </c>
      <c r="AJ469" s="103">
        <f t="shared" si="63"/>
        <v>1</v>
      </c>
      <c r="AK469" s="103">
        <f t="shared" si="63"/>
        <v>4</v>
      </c>
      <c r="AL469" s="103">
        <f t="shared" si="63"/>
        <v>0</v>
      </c>
      <c r="AM469" s="103">
        <f t="shared" si="60"/>
        <v>24</v>
      </c>
      <c r="AO469" s="67">
        <v>16</v>
      </c>
      <c r="AP469" s="67">
        <v>7</v>
      </c>
      <c r="AQ469" s="67">
        <v>0</v>
      </c>
      <c r="AR469" s="67">
        <v>1</v>
      </c>
      <c r="AS469" s="67">
        <v>0</v>
      </c>
      <c r="AT469" s="67">
        <v>0</v>
      </c>
      <c r="AU469" s="67">
        <v>1</v>
      </c>
      <c r="AV469" s="67">
        <v>0</v>
      </c>
      <c r="AW469" s="67">
        <v>0</v>
      </c>
      <c r="AY469" s="67">
        <f t="shared" si="61"/>
        <v>21.5</v>
      </c>
    </row>
    <row r="470" spans="1:51" x14ac:dyDescent="0.25">
      <c r="A470" s="212">
        <v>1705</v>
      </c>
      <c r="B470" s="67" t="s">
        <v>474</v>
      </c>
      <c r="C470" s="67" t="s">
        <v>469</v>
      </c>
      <c r="D470" s="103" t="s">
        <v>621</v>
      </c>
      <c r="E470" s="103" t="s">
        <v>621</v>
      </c>
      <c r="F470" s="103" t="s">
        <v>621</v>
      </c>
      <c r="G470" s="103" t="s">
        <v>622</v>
      </c>
      <c r="H470" s="103" t="s">
        <v>621</v>
      </c>
      <c r="I470" s="103" t="s">
        <v>621</v>
      </c>
      <c r="J470" s="103" t="s">
        <v>623</v>
      </c>
      <c r="K470" s="103" t="s">
        <v>622</v>
      </c>
      <c r="L470" s="103" t="s">
        <v>621</v>
      </c>
      <c r="M470" s="103" t="s">
        <v>623</v>
      </c>
      <c r="N470" s="103" t="s">
        <v>621</v>
      </c>
      <c r="O470" s="103" t="s">
        <v>622</v>
      </c>
      <c r="P470" s="103" t="s">
        <v>622</v>
      </c>
      <c r="Q470" s="103" t="s">
        <v>623</v>
      </c>
      <c r="R470" s="103" t="s">
        <v>621</v>
      </c>
      <c r="S470" s="103" t="s">
        <v>621</v>
      </c>
      <c r="T470" s="103" t="s">
        <v>621</v>
      </c>
      <c r="U470" s="103" t="s">
        <v>621</v>
      </c>
      <c r="V470" s="103" t="s">
        <v>621</v>
      </c>
      <c r="W470" s="103" t="s">
        <v>621</v>
      </c>
      <c r="X470" s="103" t="s">
        <v>621</v>
      </c>
      <c r="Y470" s="103" t="s">
        <v>621</v>
      </c>
      <c r="Z470" s="103" t="s">
        <v>621</v>
      </c>
      <c r="AA470" s="103" t="s">
        <v>621</v>
      </c>
      <c r="AB470" s="103" t="s">
        <v>621</v>
      </c>
      <c r="AC470" s="103" t="s">
        <v>621</v>
      </c>
      <c r="AD470" s="103" t="s">
        <v>621</v>
      </c>
      <c r="AE470" s="103" t="s">
        <v>622</v>
      </c>
      <c r="AF470" s="103" t="s">
        <v>621</v>
      </c>
      <c r="AH470" s="103">
        <f t="shared" si="63"/>
        <v>21</v>
      </c>
      <c r="AI470" s="103">
        <f t="shared" si="63"/>
        <v>5</v>
      </c>
      <c r="AJ470" s="103">
        <f t="shared" si="63"/>
        <v>0</v>
      </c>
      <c r="AK470" s="103">
        <f t="shared" si="63"/>
        <v>3</v>
      </c>
      <c r="AL470" s="103">
        <f t="shared" si="63"/>
        <v>0</v>
      </c>
      <c r="AM470" s="103">
        <f t="shared" si="60"/>
        <v>26</v>
      </c>
      <c r="AO470" s="67">
        <v>15</v>
      </c>
      <c r="AP470" s="67">
        <v>6</v>
      </c>
      <c r="AQ470" s="67">
        <v>0</v>
      </c>
      <c r="AR470" s="67">
        <v>3</v>
      </c>
      <c r="AS470" s="67">
        <v>2</v>
      </c>
      <c r="AT470" s="67">
        <v>0</v>
      </c>
      <c r="AU470" s="67">
        <v>0</v>
      </c>
      <c r="AV470" s="67">
        <v>0</v>
      </c>
      <c r="AW470" s="67">
        <v>0</v>
      </c>
      <c r="AY470" s="67">
        <f t="shared" si="61"/>
        <v>22</v>
      </c>
    </row>
    <row r="471" spans="1:51" x14ac:dyDescent="0.25">
      <c r="A471" s="212">
        <v>1706</v>
      </c>
      <c r="B471" s="67" t="s">
        <v>475</v>
      </c>
      <c r="C471" s="67" t="s">
        <v>469</v>
      </c>
      <c r="D471" s="103" t="s">
        <v>621</v>
      </c>
      <c r="E471" s="103" t="s">
        <v>621</v>
      </c>
      <c r="F471" s="103" t="s">
        <v>621</v>
      </c>
      <c r="G471" s="103" t="s">
        <v>622</v>
      </c>
      <c r="H471" s="103" t="s">
        <v>621</v>
      </c>
      <c r="I471" s="103" t="s">
        <v>621</v>
      </c>
      <c r="J471" s="103" t="s">
        <v>621</v>
      </c>
      <c r="K471" s="103" t="s">
        <v>622</v>
      </c>
      <c r="L471" s="103" t="s">
        <v>621</v>
      </c>
      <c r="M471" s="103" t="s">
        <v>623</v>
      </c>
      <c r="N471" s="103" t="s">
        <v>623</v>
      </c>
      <c r="O471" s="103" t="s">
        <v>622</v>
      </c>
      <c r="P471" s="103" t="s">
        <v>622</v>
      </c>
      <c r="Q471" s="103" t="s">
        <v>621</v>
      </c>
      <c r="R471" s="103" t="s">
        <v>621</v>
      </c>
      <c r="S471" s="103" t="s">
        <v>621</v>
      </c>
      <c r="T471" s="103" t="s">
        <v>621</v>
      </c>
      <c r="U471" s="103" t="s">
        <v>621</v>
      </c>
      <c r="V471" s="103" t="s">
        <v>621</v>
      </c>
      <c r="W471" s="103" t="s">
        <v>621</v>
      </c>
      <c r="X471" s="103" t="s">
        <v>621</v>
      </c>
      <c r="Y471" s="103" t="s">
        <v>621</v>
      </c>
      <c r="Z471" s="103" t="s">
        <v>621</v>
      </c>
      <c r="AA471" s="103" t="s">
        <v>621</v>
      </c>
      <c r="AB471" s="103" t="s">
        <v>623</v>
      </c>
      <c r="AC471" s="103" t="s">
        <v>621</v>
      </c>
      <c r="AD471" s="103" t="s">
        <v>621</v>
      </c>
      <c r="AE471" s="103" t="s">
        <v>622</v>
      </c>
      <c r="AF471" s="103" t="s">
        <v>621</v>
      </c>
      <c r="AH471" s="103">
        <f t="shared" si="63"/>
        <v>21</v>
      </c>
      <c r="AI471" s="103">
        <f t="shared" si="63"/>
        <v>5</v>
      </c>
      <c r="AJ471" s="103">
        <f t="shared" si="63"/>
        <v>0</v>
      </c>
      <c r="AK471" s="103">
        <f t="shared" si="63"/>
        <v>3</v>
      </c>
      <c r="AL471" s="103">
        <f t="shared" si="63"/>
        <v>0</v>
      </c>
      <c r="AM471" s="103">
        <f t="shared" si="60"/>
        <v>26</v>
      </c>
      <c r="AO471" s="67">
        <v>16</v>
      </c>
      <c r="AP471" s="67">
        <v>5</v>
      </c>
      <c r="AQ471" s="67">
        <v>0</v>
      </c>
      <c r="AR471" s="67">
        <v>3</v>
      </c>
      <c r="AS471" s="67">
        <v>2</v>
      </c>
      <c r="AT471" s="67">
        <v>0</v>
      </c>
      <c r="AU471" s="67">
        <v>0</v>
      </c>
      <c r="AV471" s="67">
        <v>0</v>
      </c>
      <c r="AW471" s="67">
        <v>0</v>
      </c>
      <c r="AY471" s="67">
        <f t="shared" si="61"/>
        <v>22.5</v>
      </c>
    </row>
    <row r="472" spans="1:51" x14ac:dyDescent="0.25">
      <c r="A472" s="212">
        <v>1707</v>
      </c>
      <c r="B472" s="67" t="s">
        <v>476</v>
      </c>
      <c r="C472" s="67" t="s">
        <v>469</v>
      </c>
      <c r="D472" s="103" t="s">
        <v>621</v>
      </c>
      <c r="E472" s="103" t="s">
        <v>621</v>
      </c>
      <c r="F472" s="103" t="s">
        <v>621</v>
      </c>
      <c r="G472" s="103" t="s">
        <v>621</v>
      </c>
      <c r="H472" s="103" t="s">
        <v>621</v>
      </c>
      <c r="I472" s="103" t="s">
        <v>622</v>
      </c>
      <c r="J472" s="103" t="s">
        <v>621</v>
      </c>
      <c r="K472" s="103" t="s">
        <v>621</v>
      </c>
      <c r="L472" s="103" t="s">
        <v>623</v>
      </c>
      <c r="M472" s="103" t="s">
        <v>623</v>
      </c>
      <c r="N472" s="103" t="s">
        <v>623</v>
      </c>
      <c r="O472" s="103" t="s">
        <v>621</v>
      </c>
      <c r="P472" s="103" t="s">
        <v>623</v>
      </c>
      <c r="Q472" s="103" t="s">
        <v>621</v>
      </c>
      <c r="R472" s="103" t="s">
        <v>621</v>
      </c>
      <c r="S472" s="103" t="s">
        <v>621</v>
      </c>
      <c r="T472" s="103" t="s">
        <v>623</v>
      </c>
      <c r="U472" s="103" t="s">
        <v>620</v>
      </c>
      <c r="V472" s="103" t="s">
        <v>621</v>
      </c>
      <c r="W472" s="103" t="s">
        <v>621</v>
      </c>
      <c r="X472" s="103" t="s">
        <v>621</v>
      </c>
      <c r="Y472" s="103" t="s">
        <v>621</v>
      </c>
      <c r="Z472" s="103" t="s">
        <v>621</v>
      </c>
      <c r="AA472" s="103" t="s">
        <v>623</v>
      </c>
      <c r="AB472" s="103" t="s">
        <v>623</v>
      </c>
      <c r="AC472" s="103" t="s">
        <v>621</v>
      </c>
      <c r="AD472" s="103" t="s">
        <v>623</v>
      </c>
      <c r="AE472" s="103" t="s">
        <v>621</v>
      </c>
      <c r="AF472" s="103" t="s">
        <v>620</v>
      </c>
      <c r="AH472" s="103">
        <f t="shared" si="63"/>
        <v>18</v>
      </c>
      <c r="AI472" s="103">
        <f t="shared" si="63"/>
        <v>1</v>
      </c>
      <c r="AJ472" s="103">
        <f t="shared" si="63"/>
        <v>2</v>
      </c>
      <c r="AK472" s="103">
        <f t="shared" si="63"/>
        <v>8</v>
      </c>
      <c r="AL472" s="103">
        <f t="shared" si="63"/>
        <v>0</v>
      </c>
      <c r="AM472" s="103">
        <f t="shared" si="60"/>
        <v>19</v>
      </c>
      <c r="AO472" s="67">
        <v>14</v>
      </c>
      <c r="AP472" s="67">
        <v>4</v>
      </c>
      <c r="AQ472" s="67">
        <v>0</v>
      </c>
      <c r="AR472" s="67">
        <v>1</v>
      </c>
      <c r="AS472" s="67">
        <v>0</v>
      </c>
      <c r="AT472" s="67">
        <v>0</v>
      </c>
      <c r="AU472" s="67">
        <v>2</v>
      </c>
      <c r="AV472" s="67">
        <v>0</v>
      </c>
      <c r="AW472" s="67">
        <v>0</v>
      </c>
      <c r="AY472" s="67">
        <f t="shared" si="61"/>
        <v>19</v>
      </c>
    </row>
    <row r="473" spans="1:51" x14ac:dyDescent="0.25">
      <c r="A473" s="212">
        <v>1708</v>
      </c>
      <c r="B473" s="67" t="s">
        <v>477</v>
      </c>
      <c r="C473" s="67" t="s">
        <v>469</v>
      </c>
      <c r="D473" s="103" t="s">
        <v>621</v>
      </c>
      <c r="E473" s="103" t="s">
        <v>621</v>
      </c>
      <c r="F473" s="103" t="s">
        <v>621</v>
      </c>
      <c r="G473" s="103" t="s">
        <v>623</v>
      </c>
      <c r="H473" s="103" t="s">
        <v>621</v>
      </c>
      <c r="I473" s="103" t="s">
        <v>621</v>
      </c>
      <c r="J473" s="103" t="s">
        <v>621</v>
      </c>
      <c r="K473" s="103" t="s">
        <v>621</v>
      </c>
      <c r="L473" s="103" t="s">
        <v>621</v>
      </c>
      <c r="M473" s="103" t="s">
        <v>621</v>
      </c>
      <c r="N473" s="103" t="s">
        <v>621</v>
      </c>
      <c r="O473" s="103" t="s">
        <v>623</v>
      </c>
      <c r="P473" s="103" t="s">
        <v>621</v>
      </c>
      <c r="Q473" s="103" t="s">
        <v>621</v>
      </c>
      <c r="R473" s="103" t="s">
        <v>621</v>
      </c>
      <c r="S473" s="103" t="s">
        <v>621</v>
      </c>
      <c r="T473" s="103" t="s">
        <v>623</v>
      </c>
      <c r="U473" s="103" t="s">
        <v>621</v>
      </c>
      <c r="V473" s="103" t="s">
        <v>621</v>
      </c>
      <c r="W473" s="103" t="s">
        <v>621</v>
      </c>
      <c r="X473" s="103" t="s">
        <v>621</v>
      </c>
      <c r="Y473" s="103" t="s">
        <v>621</v>
      </c>
      <c r="Z473" s="103" t="s">
        <v>621</v>
      </c>
      <c r="AA473" s="103" t="s">
        <v>621</v>
      </c>
      <c r="AB473" s="103" t="s">
        <v>621</v>
      </c>
      <c r="AC473" s="103" t="s">
        <v>621</v>
      </c>
      <c r="AD473" s="103" t="s">
        <v>621</v>
      </c>
      <c r="AE473" s="103" t="s">
        <v>621</v>
      </c>
      <c r="AF473" s="103" t="s">
        <v>621</v>
      </c>
      <c r="AH473" s="103">
        <f t="shared" si="63"/>
        <v>26</v>
      </c>
      <c r="AI473" s="103">
        <f t="shared" si="63"/>
        <v>0</v>
      </c>
      <c r="AJ473" s="103">
        <f t="shared" si="63"/>
        <v>0</v>
      </c>
      <c r="AK473" s="103">
        <f t="shared" si="63"/>
        <v>3</v>
      </c>
      <c r="AL473" s="103">
        <f t="shared" si="63"/>
        <v>0</v>
      </c>
      <c r="AM473" s="103">
        <f t="shared" si="60"/>
        <v>26</v>
      </c>
      <c r="AO473" s="67">
        <v>19</v>
      </c>
      <c r="AP473" s="67">
        <v>7</v>
      </c>
      <c r="AQ473" s="67">
        <v>0</v>
      </c>
      <c r="AR473" s="67">
        <v>0</v>
      </c>
      <c r="AS473" s="67">
        <v>0</v>
      </c>
      <c r="AT473" s="67">
        <v>0</v>
      </c>
      <c r="AU473" s="67">
        <v>0</v>
      </c>
      <c r="AV473" s="67">
        <v>0</v>
      </c>
      <c r="AW473" s="67">
        <v>0</v>
      </c>
      <c r="AY473" s="67">
        <f t="shared" si="61"/>
        <v>22.5</v>
      </c>
    </row>
    <row r="474" spans="1:51" x14ac:dyDescent="0.25">
      <c r="A474" s="212">
        <v>1709</v>
      </c>
      <c r="B474" s="67" t="s">
        <v>478</v>
      </c>
      <c r="C474" s="67" t="s">
        <v>469</v>
      </c>
      <c r="D474" s="103" t="s">
        <v>623</v>
      </c>
      <c r="E474" s="103" t="s">
        <v>621</v>
      </c>
      <c r="F474" s="103" t="s">
        <v>621</v>
      </c>
      <c r="G474" s="103" t="s">
        <v>622</v>
      </c>
      <c r="H474" s="103" t="s">
        <v>621</v>
      </c>
      <c r="I474" s="103" t="s">
        <v>621</v>
      </c>
      <c r="J474" s="103" t="s">
        <v>621</v>
      </c>
      <c r="K474" s="103" t="s">
        <v>622</v>
      </c>
      <c r="L474" s="103" t="s">
        <v>621</v>
      </c>
      <c r="M474" s="103" t="s">
        <v>623</v>
      </c>
      <c r="N474" s="103" t="s">
        <v>621</v>
      </c>
      <c r="O474" s="103" t="s">
        <v>622</v>
      </c>
      <c r="P474" s="103" t="s">
        <v>622</v>
      </c>
      <c r="Q474" s="103" t="s">
        <v>621</v>
      </c>
      <c r="R474" s="103" t="s">
        <v>621</v>
      </c>
      <c r="S474" s="103" t="s">
        <v>622</v>
      </c>
      <c r="T474" s="103" t="s">
        <v>623</v>
      </c>
      <c r="U474" s="103" t="s">
        <v>621</v>
      </c>
      <c r="V474" s="103" t="s">
        <v>621</v>
      </c>
      <c r="W474" s="103" t="s">
        <v>621</v>
      </c>
      <c r="X474" s="103" t="s">
        <v>621</v>
      </c>
      <c r="Y474" s="103" t="s">
        <v>621</v>
      </c>
      <c r="Z474" s="103" t="s">
        <v>621</v>
      </c>
      <c r="AA474" s="103" t="s">
        <v>621</v>
      </c>
      <c r="AB474" s="103" t="s">
        <v>621</v>
      </c>
      <c r="AC474" s="103" t="s">
        <v>621</v>
      </c>
      <c r="AD474" s="103" t="s">
        <v>621</v>
      </c>
      <c r="AE474" s="103" t="s">
        <v>622</v>
      </c>
      <c r="AF474" s="103" t="s">
        <v>621</v>
      </c>
      <c r="AH474" s="103">
        <f t="shared" ref="AH474:AL483" si="64">COUNTIF($D474:$AF474,AH$3)</f>
        <v>20</v>
      </c>
      <c r="AI474" s="103">
        <f t="shared" si="64"/>
        <v>6</v>
      </c>
      <c r="AJ474" s="103">
        <f t="shared" si="64"/>
        <v>0</v>
      </c>
      <c r="AK474" s="103">
        <f t="shared" si="64"/>
        <v>3</v>
      </c>
      <c r="AL474" s="103">
        <f t="shared" si="64"/>
        <v>0</v>
      </c>
      <c r="AM474" s="103">
        <f t="shared" si="60"/>
        <v>26</v>
      </c>
      <c r="AO474" s="67">
        <v>15</v>
      </c>
      <c r="AP474" s="67">
        <v>5</v>
      </c>
      <c r="AQ474" s="67">
        <v>0</v>
      </c>
      <c r="AR474" s="67">
        <v>4</v>
      </c>
      <c r="AS474" s="67">
        <v>2</v>
      </c>
      <c r="AT474" s="67">
        <v>0</v>
      </c>
      <c r="AU474" s="67">
        <v>0</v>
      </c>
      <c r="AV474" s="67">
        <v>0</v>
      </c>
      <c r="AW474" s="67">
        <v>0</v>
      </c>
      <c r="AY474" s="67">
        <f t="shared" si="61"/>
        <v>22.5</v>
      </c>
    </row>
    <row r="475" spans="1:51" x14ac:dyDescent="0.25">
      <c r="A475" s="212">
        <v>1710</v>
      </c>
      <c r="B475" s="67" t="s">
        <v>479</v>
      </c>
      <c r="C475" s="67" t="s">
        <v>469</v>
      </c>
      <c r="D475" s="103" t="s">
        <v>621</v>
      </c>
      <c r="E475" s="103" t="s">
        <v>621</v>
      </c>
      <c r="F475" s="103" t="s">
        <v>621</v>
      </c>
      <c r="G475" s="103" t="s">
        <v>621</v>
      </c>
      <c r="H475" s="103" t="s">
        <v>621</v>
      </c>
      <c r="I475" s="103" t="s">
        <v>621</v>
      </c>
      <c r="J475" s="103" t="s">
        <v>621</v>
      </c>
      <c r="K475" s="103" t="s">
        <v>622</v>
      </c>
      <c r="L475" s="103" t="s">
        <v>621</v>
      </c>
      <c r="M475" s="103" t="s">
        <v>621</v>
      </c>
      <c r="N475" s="103" t="s">
        <v>623</v>
      </c>
      <c r="O475" s="103" t="s">
        <v>623</v>
      </c>
      <c r="P475" s="103" t="s">
        <v>622</v>
      </c>
      <c r="Q475" s="103" t="s">
        <v>623</v>
      </c>
      <c r="R475" s="103" t="s">
        <v>621</v>
      </c>
      <c r="S475" s="103" t="s">
        <v>621</v>
      </c>
      <c r="T475" s="103" t="s">
        <v>623</v>
      </c>
      <c r="U475" s="103" t="s">
        <v>621</v>
      </c>
      <c r="V475" s="103" t="s">
        <v>621</v>
      </c>
      <c r="W475" s="103" t="s">
        <v>621</v>
      </c>
      <c r="X475" s="103" t="s">
        <v>621</v>
      </c>
      <c r="Y475" s="103" t="s">
        <v>621</v>
      </c>
      <c r="Z475" s="103" t="s">
        <v>621</v>
      </c>
      <c r="AA475" s="103" t="s">
        <v>621</v>
      </c>
      <c r="AB475" s="103" t="s">
        <v>621</v>
      </c>
      <c r="AC475" s="103" t="s">
        <v>621</v>
      </c>
      <c r="AD475" s="103" t="s">
        <v>621</v>
      </c>
      <c r="AE475" s="103" t="s">
        <v>621</v>
      </c>
      <c r="AF475" s="103" t="s">
        <v>621</v>
      </c>
      <c r="AH475" s="103">
        <f t="shared" si="64"/>
        <v>23</v>
      </c>
      <c r="AI475" s="103">
        <f t="shared" si="64"/>
        <v>2</v>
      </c>
      <c r="AJ475" s="103">
        <f t="shared" si="64"/>
        <v>0</v>
      </c>
      <c r="AK475" s="103">
        <f t="shared" si="64"/>
        <v>4</v>
      </c>
      <c r="AL475" s="103">
        <f t="shared" si="64"/>
        <v>0</v>
      </c>
      <c r="AM475" s="103">
        <f t="shared" si="60"/>
        <v>25</v>
      </c>
      <c r="AO475" s="67">
        <v>17</v>
      </c>
      <c r="AP475" s="67">
        <v>6</v>
      </c>
      <c r="AQ475" s="67">
        <v>0</v>
      </c>
      <c r="AR475" s="67">
        <v>1</v>
      </c>
      <c r="AS475" s="67">
        <v>1</v>
      </c>
      <c r="AT475" s="67">
        <v>0</v>
      </c>
      <c r="AU475" s="67">
        <v>0</v>
      </c>
      <c r="AV475" s="67">
        <v>0</v>
      </c>
      <c r="AW475" s="67">
        <v>0</v>
      </c>
      <c r="AY475" s="67">
        <f t="shared" si="61"/>
        <v>21.5</v>
      </c>
    </row>
    <row r="476" spans="1:51" x14ac:dyDescent="0.25">
      <c r="A476" s="212">
        <v>1711</v>
      </c>
      <c r="B476" s="67" t="s">
        <v>480</v>
      </c>
      <c r="C476" s="67" t="s">
        <v>469</v>
      </c>
      <c r="D476" s="103" t="s">
        <v>621</v>
      </c>
      <c r="E476" s="103" t="s">
        <v>621</v>
      </c>
      <c r="F476" s="103" t="s">
        <v>621</v>
      </c>
      <c r="G476" s="103" t="s">
        <v>622</v>
      </c>
      <c r="H476" s="103" t="s">
        <v>621</v>
      </c>
      <c r="I476" s="103" t="s">
        <v>621</v>
      </c>
      <c r="J476" s="103" t="s">
        <v>623</v>
      </c>
      <c r="K476" s="103" t="s">
        <v>622</v>
      </c>
      <c r="L476" s="103" t="s">
        <v>621</v>
      </c>
      <c r="M476" s="103" t="s">
        <v>623</v>
      </c>
      <c r="N476" s="103" t="s">
        <v>623</v>
      </c>
      <c r="O476" s="103" t="s">
        <v>622</v>
      </c>
      <c r="P476" s="103" t="s">
        <v>622</v>
      </c>
      <c r="Q476" s="103" t="s">
        <v>623</v>
      </c>
      <c r="R476" s="103" t="s">
        <v>621</v>
      </c>
      <c r="S476" s="103" t="s">
        <v>622</v>
      </c>
      <c r="T476" s="103" t="s">
        <v>623</v>
      </c>
      <c r="U476" s="103" t="s">
        <v>621</v>
      </c>
      <c r="V476" s="103" t="s">
        <v>621</v>
      </c>
      <c r="W476" s="103" t="s">
        <v>621</v>
      </c>
      <c r="X476" s="103" t="s">
        <v>621</v>
      </c>
      <c r="Y476" s="103" t="s">
        <v>621</v>
      </c>
      <c r="Z476" s="103" t="s">
        <v>621</v>
      </c>
      <c r="AA476" s="103" t="s">
        <v>623</v>
      </c>
      <c r="AB476" s="103" t="s">
        <v>621</v>
      </c>
      <c r="AC476" s="103" t="s">
        <v>620</v>
      </c>
      <c r="AD476" s="103" t="s">
        <v>621</v>
      </c>
      <c r="AE476" s="103" t="s">
        <v>622</v>
      </c>
      <c r="AF476" s="103" t="s">
        <v>621</v>
      </c>
      <c r="AH476" s="103">
        <f t="shared" si="64"/>
        <v>16</v>
      </c>
      <c r="AI476" s="103">
        <f t="shared" si="64"/>
        <v>6</v>
      </c>
      <c r="AJ476" s="103">
        <f t="shared" si="64"/>
        <v>1</v>
      </c>
      <c r="AK476" s="103">
        <f t="shared" si="64"/>
        <v>6</v>
      </c>
      <c r="AL476" s="103">
        <f t="shared" si="64"/>
        <v>0</v>
      </c>
      <c r="AM476" s="103">
        <f t="shared" si="60"/>
        <v>22</v>
      </c>
      <c r="AO476" s="67">
        <v>12</v>
      </c>
      <c r="AP476" s="67">
        <v>4</v>
      </c>
      <c r="AQ476" s="67">
        <v>0</v>
      </c>
      <c r="AR476" s="67">
        <v>4</v>
      </c>
      <c r="AS476" s="67">
        <v>2</v>
      </c>
      <c r="AT476" s="67">
        <v>0</v>
      </c>
      <c r="AU476" s="67">
        <v>1</v>
      </c>
      <c r="AV476" s="67">
        <v>0</v>
      </c>
      <c r="AW476" s="67">
        <v>0</v>
      </c>
      <c r="AY476" s="67">
        <f t="shared" si="61"/>
        <v>20</v>
      </c>
    </row>
    <row r="477" spans="1:51" x14ac:dyDescent="0.25">
      <c r="A477" s="212">
        <v>1712</v>
      </c>
      <c r="B477" s="67" t="s">
        <v>481</v>
      </c>
      <c r="C477" s="67" t="s">
        <v>469</v>
      </c>
      <c r="D477" s="103" t="s">
        <v>621</v>
      </c>
      <c r="E477" s="103" t="s">
        <v>621</v>
      </c>
      <c r="F477" s="103" t="s">
        <v>621</v>
      </c>
      <c r="G477" s="103" t="s">
        <v>621</v>
      </c>
      <c r="H477" s="103" t="s">
        <v>621</v>
      </c>
      <c r="I477" s="103" t="s">
        <v>621</v>
      </c>
      <c r="J477" s="103" t="s">
        <v>621</v>
      </c>
      <c r="K477" s="103" t="s">
        <v>621</v>
      </c>
      <c r="L477" s="103" t="s">
        <v>621</v>
      </c>
      <c r="M477" s="103" t="s">
        <v>623</v>
      </c>
      <c r="N477" s="103" t="s">
        <v>621</v>
      </c>
      <c r="O477" s="103" t="s">
        <v>622</v>
      </c>
      <c r="P477" s="103" t="s">
        <v>622</v>
      </c>
      <c r="Q477" s="103" t="s">
        <v>621</v>
      </c>
      <c r="R477" s="103" t="s">
        <v>623</v>
      </c>
      <c r="S477" s="103" t="s">
        <v>621</v>
      </c>
      <c r="T477" s="103" t="s">
        <v>621</v>
      </c>
      <c r="U477" s="103" t="s">
        <v>621</v>
      </c>
      <c r="V477" s="103" t="s">
        <v>621</v>
      </c>
      <c r="W477" s="103" t="s">
        <v>621</v>
      </c>
      <c r="X477" s="103" t="s">
        <v>621</v>
      </c>
      <c r="Y477" s="103" t="s">
        <v>621</v>
      </c>
      <c r="Z477" s="103" t="s">
        <v>621</v>
      </c>
      <c r="AA477" s="103" t="s">
        <v>621</v>
      </c>
      <c r="AB477" s="103" t="s">
        <v>621</v>
      </c>
      <c r="AC477" s="103" t="s">
        <v>621</v>
      </c>
      <c r="AD477" s="103" t="s">
        <v>621</v>
      </c>
      <c r="AE477" s="103" t="s">
        <v>621</v>
      </c>
      <c r="AF477" s="103" t="s">
        <v>621</v>
      </c>
      <c r="AH477" s="103">
        <f t="shared" si="64"/>
        <v>25</v>
      </c>
      <c r="AI477" s="103">
        <f t="shared" si="64"/>
        <v>2</v>
      </c>
      <c r="AJ477" s="103">
        <f t="shared" si="64"/>
        <v>0</v>
      </c>
      <c r="AK477" s="103">
        <f t="shared" si="64"/>
        <v>2</v>
      </c>
      <c r="AL477" s="103">
        <f t="shared" si="64"/>
        <v>0</v>
      </c>
      <c r="AM477" s="103">
        <f t="shared" si="60"/>
        <v>27</v>
      </c>
      <c r="AO477" s="67">
        <v>19</v>
      </c>
      <c r="AP477" s="67">
        <v>6</v>
      </c>
      <c r="AQ477" s="67">
        <v>0</v>
      </c>
      <c r="AR477" s="67">
        <v>0</v>
      </c>
      <c r="AS477" s="67">
        <v>2</v>
      </c>
      <c r="AT477" s="67">
        <v>0</v>
      </c>
      <c r="AU477" s="67">
        <v>0</v>
      </c>
      <c r="AV477" s="67">
        <v>0</v>
      </c>
      <c r="AW477" s="67">
        <v>0</v>
      </c>
      <c r="AY477" s="67">
        <f t="shared" si="61"/>
        <v>23</v>
      </c>
    </row>
    <row r="478" spans="1:51" x14ac:dyDescent="0.25">
      <c r="A478" s="212">
        <v>1713</v>
      </c>
      <c r="B478" s="67" t="s">
        <v>470</v>
      </c>
      <c r="C478" s="67" t="s">
        <v>469</v>
      </c>
      <c r="D478" s="103" t="s">
        <v>623</v>
      </c>
      <c r="E478" s="103" t="s">
        <v>621</v>
      </c>
      <c r="F478" s="103" t="s">
        <v>621</v>
      </c>
      <c r="G478" s="103" t="s">
        <v>621</v>
      </c>
      <c r="H478" s="103" t="s">
        <v>621</v>
      </c>
      <c r="I478" s="103" t="s">
        <v>621</v>
      </c>
      <c r="J478" s="103" t="s">
        <v>621</v>
      </c>
      <c r="K478" s="103" t="s">
        <v>621</v>
      </c>
      <c r="L478" s="103" t="s">
        <v>621</v>
      </c>
      <c r="M478" s="103" t="s">
        <v>621</v>
      </c>
      <c r="N478" s="103" t="s">
        <v>623</v>
      </c>
      <c r="O478" s="103" t="s">
        <v>621</v>
      </c>
      <c r="P478" s="103" t="s">
        <v>621</v>
      </c>
      <c r="Q478" s="103" t="s">
        <v>621</v>
      </c>
      <c r="R478" s="103" t="s">
        <v>621</v>
      </c>
      <c r="S478" s="103" t="s">
        <v>621</v>
      </c>
      <c r="T478" s="103" t="s">
        <v>623</v>
      </c>
      <c r="U478" s="103" t="s">
        <v>621</v>
      </c>
      <c r="V478" s="103" t="s">
        <v>621</v>
      </c>
      <c r="W478" s="103" t="s">
        <v>621</v>
      </c>
      <c r="X478" s="103" t="s">
        <v>621</v>
      </c>
      <c r="Y478" s="103" t="s">
        <v>621</v>
      </c>
      <c r="Z478" s="103" t="s">
        <v>621</v>
      </c>
      <c r="AA478" s="103" t="s">
        <v>621</v>
      </c>
      <c r="AB478" s="103" t="s">
        <v>621</v>
      </c>
      <c r="AC478" s="103" t="s">
        <v>621</v>
      </c>
      <c r="AD478" s="103" t="s">
        <v>621</v>
      </c>
      <c r="AE478" s="103" t="s">
        <v>621</v>
      </c>
      <c r="AF478" s="103" t="s">
        <v>621</v>
      </c>
      <c r="AH478" s="103">
        <f t="shared" si="64"/>
        <v>26</v>
      </c>
      <c r="AI478" s="103">
        <f t="shared" si="64"/>
        <v>0</v>
      </c>
      <c r="AJ478" s="103">
        <f t="shared" si="64"/>
        <v>0</v>
      </c>
      <c r="AK478" s="103">
        <f t="shared" si="64"/>
        <v>3</v>
      </c>
      <c r="AL478" s="103">
        <f t="shared" si="64"/>
        <v>0</v>
      </c>
      <c r="AM478" s="103">
        <f t="shared" si="60"/>
        <v>26</v>
      </c>
      <c r="AO478" s="67">
        <v>18</v>
      </c>
      <c r="AP478" s="67">
        <v>8</v>
      </c>
      <c r="AQ478" s="67">
        <v>0</v>
      </c>
      <c r="AR478" s="67">
        <v>0</v>
      </c>
      <c r="AS478" s="67">
        <v>0</v>
      </c>
      <c r="AT478" s="67">
        <v>0</v>
      </c>
      <c r="AU478" s="67">
        <v>0</v>
      </c>
      <c r="AV478" s="67">
        <v>0</v>
      </c>
      <c r="AW478" s="67">
        <v>0</v>
      </c>
      <c r="AY478" s="67">
        <f t="shared" si="61"/>
        <v>22</v>
      </c>
    </row>
    <row r="479" spans="1:51" x14ac:dyDescent="0.25">
      <c r="A479" s="212">
        <v>1714</v>
      </c>
      <c r="B479" s="67" t="s">
        <v>482</v>
      </c>
      <c r="C479" s="67" t="s">
        <v>469</v>
      </c>
      <c r="D479" s="103" t="s">
        <v>621</v>
      </c>
      <c r="E479" s="103" t="s">
        <v>621</v>
      </c>
      <c r="F479" s="103" t="s">
        <v>621</v>
      </c>
      <c r="G479" s="103" t="s">
        <v>622</v>
      </c>
      <c r="H479" s="103" t="s">
        <v>621</v>
      </c>
      <c r="I479" s="103" t="s">
        <v>622</v>
      </c>
      <c r="J479" s="103" t="s">
        <v>623</v>
      </c>
      <c r="K479" s="103" t="s">
        <v>622</v>
      </c>
      <c r="L479" s="103" t="s">
        <v>621</v>
      </c>
      <c r="M479" s="103" t="s">
        <v>623</v>
      </c>
      <c r="N479" s="103" t="s">
        <v>621</v>
      </c>
      <c r="O479" s="103" t="s">
        <v>622</v>
      </c>
      <c r="P479" s="103" t="s">
        <v>622</v>
      </c>
      <c r="Q479" s="103" t="s">
        <v>623</v>
      </c>
      <c r="R479" s="103" t="s">
        <v>621</v>
      </c>
      <c r="S479" s="103" t="s">
        <v>622</v>
      </c>
      <c r="T479" s="103" t="s">
        <v>621</v>
      </c>
      <c r="U479" s="103" t="s">
        <v>621</v>
      </c>
      <c r="V479" s="103" t="s">
        <v>621</v>
      </c>
      <c r="W479" s="103" t="s">
        <v>621</v>
      </c>
      <c r="X479" s="103" t="s">
        <v>621</v>
      </c>
      <c r="Y479" s="103" t="s">
        <v>621</v>
      </c>
      <c r="Z479" s="103" t="s">
        <v>621</v>
      </c>
      <c r="AA479" s="103" t="s">
        <v>621</v>
      </c>
      <c r="AB479" s="103" t="s">
        <v>621</v>
      </c>
      <c r="AC479" s="103" t="s">
        <v>621</v>
      </c>
      <c r="AD479" s="103" t="s">
        <v>621</v>
      </c>
      <c r="AE479" s="103" t="s">
        <v>622</v>
      </c>
      <c r="AF479" s="103" t="s">
        <v>620</v>
      </c>
      <c r="AH479" s="103">
        <f t="shared" si="64"/>
        <v>18</v>
      </c>
      <c r="AI479" s="103">
        <f t="shared" si="64"/>
        <v>7</v>
      </c>
      <c r="AJ479" s="103">
        <f t="shared" si="64"/>
        <v>1</v>
      </c>
      <c r="AK479" s="103">
        <f t="shared" si="64"/>
        <v>3</v>
      </c>
      <c r="AL479" s="103">
        <f t="shared" si="64"/>
        <v>0</v>
      </c>
      <c r="AM479" s="103">
        <f t="shared" si="60"/>
        <v>25</v>
      </c>
      <c r="AO479" s="67">
        <v>12</v>
      </c>
      <c r="AP479" s="67">
        <v>6</v>
      </c>
      <c r="AQ479" s="67">
        <v>0</v>
      </c>
      <c r="AR479" s="67">
        <v>5</v>
      </c>
      <c r="AS479" s="67">
        <v>2</v>
      </c>
      <c r="AT479" s="67">
        <v>0</v>
      </c>
      <c r="AU479" s="67">
        <v>1</v>
      </c>
      <c r="AV479" s="67">
        <v>0</v>
      </c>
      <c r="AW479" s="67">
        <v>0</v>
      </c>
      <c r="AY479" s="67">
        <f t="shared" si="61"/>
        <v>22</v>
      </c>
    </row>
    <row r="480" spans="1:51" x14ac:dyDescent="0.25">
      <c r="A480" s="212">
        <v>1715</v>
      </c>
      <c r="B480" s="67" t="s">
        <v>483</v>
      </c>
      <c r="C480" s="67" t="s">
        <v>469</v>
      </c>
      <c r="D480" s="103" t="s">
        <v>621</v>
      </c>
      <c r="E480" s="103" t="s">
        <v>621</v>
      </c>
      <c r="F480" s="103" t="s">
        <v>621</v>
      </c>
      <c r="G480" s="103" t="s">
        <v>621</v>
      </c>
      <c r="H480" s="103" t="s">
        <v>621</v>
      </c>
      <c r="I480" s="103" t="s">
        <v>621</v>
      </c>
      <c r="J480" s="103" t="s">
        <v>621</v>
      </c>
      <c r="K480" s="103" t="s">
        <v>621</v>
      </c>
      <c r="L480" s="103" t="s">
        <v>621</v>
      </c>
      <c r="M480" s="103" t="s">
        <v>623</v>
      </c>
      <c r="N480" s="103" t="s">
        <v>623</v>
      </c>
      <c r="O480" s="103" t="s">
        <v>622</v>
      </c>
      <c r="P480" s="103" t="s">
        <v>622</v>
      </c>
      <c r="Q480" s="103" t="s">
        <v>623</v>
      </c>
      <c r="R480" s="103" t="s">
        <v>621</v>
      </c>
      <c r="S480" s="103" t="s">
        <v>621</v>
      </c>
      <c r="T480" s="103" t="s">
        <v>621</v>
      </c>
      <c r="U480" s="103" t="s">
        <v>623</v>
      </c>
      <c r="V480" s="103" t="s">
        <v>621</v>
      </c>
      <c r="W480" s="103" t="s">
        <v>621</v>
      </c>
      <c r="X480" s="103" t="s">
        <v>621</v>
      </c>
      <c r="Y480" s="103" t="s">
        <v>623</v>
      </c>
      <c r="Z480" s="103" t="s">
        <v>621</v>
      </c>
      <c r="AA480" s="103" t="s">
        <v>621</v>
      </c>
      <c r="AB480" s="103" t="s">
        <v>621</v>
      </c>
      <c r="AC480" s="103" t="s">
        <v>621</v>
      </c>
      <c r="AD480" s="103" t="s">
        <v>621</v>
      </c>
      <c r="AE480" s="103" t="s">
        <v>621</v>
      </c>
      <c r="AF480" s="103" t="s">
        <v>621</v>
      </c>
      <c r="AH480" s="103">
        <f t="shared" si="64"/>
        <v>22</v>
      </c>
      <c r="AI480" s="103">
        <f t="shared" si="64"/>
        <v>2</v>
      </c>
      <c r="AJ480" s="103">
        <f t="shared" si="64"/>
        <v>0</v>
      </c>
      <c r="AK480" s="103">
        <f t="shared" si="64"/>
        <v>5</v>
      </c>
      <c r="AL480" s="103">
        <f t="shared" si="64"/>
        <v>0</v>
      </c>
      <c r="AM480" s="103">
        <f t="shared" si="60"/>
        <v>24</v>
      </c>
      <c r="AO480" s="67">
        <v>17</v>
      </c>
      <c r="AP480" s="67">
        <v>5</v>
      </c>
      <c r="AQ480" s="67">
        <v>0</v>
      </c>
      <c r="AR480" s="67">
        <v>0</v>
      </c>
      <c r="AS480" s="67">
        <v>2</v>
      </c>
      <c r="AT480" s="67">
        <v>0</v>
      </c>
      <c r="AU480" s="67">
        <v>0</v>
      </c>
      <c r="AV480" s="67">
        <v>0</v>
      </c>
      <c r="AW480" s="67">
        <v>0</v>
      </c>
      <c r="AY480" s="67">
        <f t="shared" si="61"/>
        <v>20.5</v>
      </c>
    </row>
    <row r="481" spans="1:51" x14ac:dyDescent="0.25">
      <c r="A481" s="212">
        <v>1801</v>
      </c>
      <c r="B481" s="67" t="s">
        <v>484</v>
      </c>
      <c r="C481" s="67" t="s">
        <v>485</v>
      </c>
      <c r="D481" s="103" t="s">
        <v>621</v>
      </c>
      <c r="E481" s="103" t="s">
        <v>621</v>
      </c>
      <c r="F481" s="103" t="s">
        <v>621</v>
      </c>
      <c r="G481" s="103" t="s">
        <v>621</v>
      </c>
      <c r="H481" s="103" t="s">
        <v>621</v>
      </c>
      <c r="I481" s="103" t="s">
        <v>623</v>
      </c>
      <c r="J481" s="103" t="s">
        <v>621</v>
      </c>
      <c r="K481" s="103" t="s">
        <v>621</v>
      </c>
      <c r="L481" s="103" t="s">
        <v>621</v>
      </c>
      <c r="M481" s="103" t="s">
        <v>621</v>
      </c>
      <c r="N481" s="103" t="s">
        <v>623</v>
      </c>
      <c r="O481" s="103" t="s">
        <v>621</v>
      </c>
      <c r="P481" s="103" t="s">
        <v>623</v>
      </c>
      <c r="Q481" s="103" t="s">
        <v>621</v>
      </c>
      <c r="R481" s="103" t="s">
        <v>621</v>
      </c>
      <c r="S481" s="103" t="s">
        <v>621</v>
      </c>
      <c r="T481" s="103" t="s">
        <v>621</v>
      </c>
      <c r="U481" s="103" t="s">
        <v>621</v>
      </c>
      <c r="V481" s="103" t="s">
        <v>621</v>
      </c>
      <c r="W481" s="103" t="s">
        <v>621</v>
      </c>
      <c r="X481" s="103" t="s">
        <v>621</v>
      </c>
      <c r="Y481" s="103" t="s">
        <v>621</v>
      </c>
      <c r="Z481" s="103" t="s">
        <v>621</v>
      </c>
      <c r="AA481" s="103" t="s">
        <v>621</v>
      </c>
      <c r="AB481" s="103" t="s">
        <v>621</v>
      </c>
      <c r="AC481" s="103" t="s">
        <v>621</v>
      </c>
      <c r="AD481" s="103" t="s">
        <v>621</v>
      </c>
      <c r="AE481" s="103" t="s">
        <v>621</v>
      </c>
      <c r="AF481" s="103" t="s">
        <v>621</v>
      </c>
      <c r="AH481" s="103">
        <f t="shared" si="64"/>
        <v>26</v>
      </c>
      <c r="AI481" s="103">
        <f t="shared" si="64"/>
        <v>0</v>
      </c>
      <c r="AJ481" s="103">
        <f t="shared" si="64"/>
        <v>0</v>
      </c>
      <c r="AK481" s="103">
        <f t="shared" si="64"/>
        <v>3</v>
      </c>
      <c r="AL481" s="103">
        <f t="shared" si="64"/>
        <v>0</v>
      </c>
      <c r="AM481" s="103">
        <f t="shared" si="60"/>
        <v>26</v>
      </c>
      <c r="AO481" s="67">
        <v>18</v>
      </c>
      <c r="AP481" s="67">
        <v>8</v>
      </c>
      <c r="AQ481" s="67">
        <v>0</v>
      </c>
      <c r="AR481" s="67">
        <v>0</v>
      </c>
      <c r="AS481" s="67">
        <v>0</v>
      </c>
      <c r="AT481" s="67">
        <v>0</v>
      </c>
      <c r="AU481" s="67">
        <v>0</v>
      </c>
      <c r="AV481" s="67">
        <v>0</v>
      </c>
      <c r="AW481" s="67">
        <v>0</v>
      </c>
      <c r="AY481" s="67">
        <f t="shared" si="61"/>
        <v>22</v>
      </c>
    </row>
    <row r="482" spans="1:51" x14ac:dyDescent="0.25">
      <c r="A482" s="212">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621</v>
      </c>
      <c r="N482" s="103" t="s">
        <v>621</v>
      </c>
      <c r="O482" s="103" t="s">
        <v>622</v>
      </c>
      <c r="P482" s="103" t="s">
        <v>622</v>
      </c>
      <c r="Q482" s="103" t="s">
        <v>621</v>
      </c>
      <c r="R482" s="103" t="s">
        <v>621</v>
      </c>
      <c r="S482" s="103" t="s">
        <v>621</v>
      </c>
      <c r="T482" s="103" t="s">
        <v>623</v>
      </c>
      <c r="U482" s="103" t="s">
        <v>620</v>
      </c>
      <c r="V482" s="103" t="s">
        <v>621</v>
      </c>
      <c r="W482" s="103" t="s">
        <v>621</v>
      </c>
      <c r="X482" s="103" t="s">
        <v>621</v>
      </c>
      <c r="Y482" s="103" t="s">
        <v>621</v>
      </c>
      <c r="Z482" s="103" t="s">
        <v>621</v>
      </c>
      <c r="AA482" s="103" t="s">
        <v>621</v>
      </c>
      <c r="AB482" s="103" t="s">
        <v>623</v>
      </c>
      <c r="AC482" s="103" t="s">
        <v>621</v>
      </c>
      <c r="AD482" s="103" t="s">
        <v>621</v>
      </c>
      <c r="AE482" s="103" t="s">
        <v>621</v>
      </c>
      <c r="AF482" s="103" t="s">
        <v>621</v>
      </c>
      <c r="AH482" s="103">
        <f t="shared" si="64"/>
        <v>24</v>
      </c>
      <c r="AI482" s="103">
        <f t="shared" si="64"/>
        <v>2</v>
      </c>
      <c r="AJ482" s="103">
        <f t="shared" si="64"/>
        <v>1</v>
      </c>
      <c r="AK482" s="103">
        <f t="shared" si="64"/>
        <v>2</v>
      </c>
      <c r="AL482" s="103">
        <f t="shared" si="64"/>
        <v>0</v>
      </c>
      <c r="AM482" s="103">
        <f t="shared" si="60"/>
        <v>26</v>
      </c>
      <c r="AO482" s="67">
        <v>19</v>
      </c>
      <c r="AP482" s="67">
        <v>5</v>
      </c>
      <c r="AQ482" s="67">
        <v>0</v>
      </c>
      <c r="AR482" s="67">
        <v>0</v>
      </c>
      <c r="AS482" s="67">
        <v>2</v>
      </c>
      <c r="AT482" s="67">
        <v>0</v>
      </c>
      <c r="AU482" s="67">
        <v>1</v>
      </c>
      <c r="AV482" s="67">
        <v>0</v>
      </c>
      <c r="AW482" s="67">
        <v>0</v>
      </c>
      <c r="AY482" s="67">
        <f t="shared" si="61"/>
        <v>23.5</v>
      </c>
    </row>
    <row r="483" spans="1:51" x14ac:dyDescent="0.25">
      <c r="A483" s="212">
        <v>1803</v>
      </c>
      <c r="B483" s="67" t="s">
        <v>487</v>
      </c>
      <c r="C483" s="67" t="s">
        <v>485</v>
      </c>
      <c r="D483" s="103" t="s">
        <v>621</v>
      </c>
      <c r="E483" s="103" t="s">
        <v>621</v>
      </c>
      <c r="F483" s="103" t="s">
        <v>621</v>
      </c>
      <c r="G483" s="103" t="s">
        <v>621</v>
      </c>
      <c r="H483" s="103" t="s">
        <v>623</v>
      </c>
      <c r="I483" s="103" t="s">
        <v>621</v>
      </c>
      <c r="J483" s="103" t="s">
        <v>621</v>
      </c>
      <c r="K483" s="103" t="s">
        <v>621</v>
      </c>
      <c r="L483" s="103" t="s">
        <v>621</v>
      </c>
      <c r="M483" s="103" t="s">
        <v>621</v>
      </c>
      <c r="N483" s="103" t="s">
        <v>621</v>
      </c>
      <c r="O483" s="103" t="s">
        <v>622</v>
      </c>
      <c r="P483" s="103" t="s">
        <v>622</v>
      </c>
      <c r="Q483" s="103" t="s">
        <v>623</v>
      </c>
      <c r="R483" s="103" t="s">
        <v>623</v>
      </c>
      <c r="S483" s="103" t="s">
        <v>622</v>
      </c>
      <c r="T483" s="103" t="s">
        <v>623</v>
      </c>
      <c r="U483" s="103" t="s">
        <v>620</v>
      </c>
      <c r="V483" s="103" t="s">
        <v>621</v>
      </c>
      <c r="W483" s="103" t="s">
        <v>621</v>
      </c>
      <c r="X483" s="103" t="s">
        <v>621</v>
      </c>
      <c r="Y483" s="103" t="s">
        <v>623</v>
      </c>
      <c r="Z483" s="103" t="s">
        <v>621</v>
      </c>
      <c r="AA483" s="103" t="s">
        <v>621</v>
      </c>
      <c r="AB483" s="103" t="s">
        <v>623</v>
      </c>
      <c r="AC483" s="103" t="s">
        <v>621</v>
      </c>
      <c r="AD483" s="103" t="s">
        <v>621</v>
      </c>
      <c r="AE483" s="103" t="s">
        <v>623</v>
      </c>
      <c r="AF483" s="103" t="s">
        <v>621</v>
      </c>
      <c r="AH483" s="103">
        <f t="shared" si="64"/>
        <v>18</v>
      </c>
      <c r="AI483" s="103">
        <f t="shared" si="64"/>
        <v>3</v>
      </c>
      <c r="AJ483" s="103">
        <f t="shared" si="64"/>
        <v>1</v>
      </c>
      <c r="AK483" s="103">
        <f t="shared" si="64"/>
        <v>7</v>
      </c>
      <c r="AL483" s="103">
        <f t="shared" si="64"/>
        <v>0</v>
      </c>
      <c r="AM483" s="103">
        <f t="shared" si="60"/>
        <v>21</v>
      </c>
      <c r="AO483" s="67">
        <v>14</v>
      </c>
      <c r="AP483" s="67">
        <v>4</v>
      </c>
      <c r="AQ483" s="67">
        <v>0</v>
      </c>
      <c r="AR483" s="67">
        <v>1</v>
      </c>
      <c r="AS483" s="67">
        <v>2</v>
      </c>
      <c r="AT483" s="67">
        <v>0</v>
      </c>
      <c r="AU483" s="67">
        <v>1</v>
      </c>
      <c r="AV483" s="67">
        <v>0</v>
      </c>
      <c r="AW483" s="67">
        <v>0</v>
      </c>
      <c r="AY483" s="67">
        <f t="shared" si="61"/>
        <v>19</v>
      </c>
    </row>
    <row r="484" spans="1:51" x14ac:dyDescent="0.25">
      <c r="A484" s="212">
        <v>1804</v>
      </c>
      <c r="B484" s="67" t="s">
        <v>488</v>
      </c>
      <c r="C484" s="67" t="s">
        <v>485</v>
      </c>
      <c r="D484" s="103" t="s">
        <v>621</v>
      </c>
      <c r="E484" s="103" t="s">
        <v>621</v>
      </c>
      <c r="F484" s="103" t="s">
        <v>621</v>
      </c>
      <c r="G484" s="103" t="s">
        <v>621</v>
      </c>
      <c r="H484" s="103" t="s">
        <v>621</v>
      </c>
      <c r="I484" s="103" t="s">
        <v>621</v>
      </c>
      <c r="J484" s="103" t="s">
        <v>621</v>
      </c>
      <c r="K484" s="103" t="s">
        <v>623</v>
      </c>
      <c r="L484" s="103" t="s">
        <v>621</v>
      </c>
      <c r="M484" s="103" t="s">
        <v>621</v>
      </c>
      <c r="N484" s="103" t="s">
        <v>621</v>
      </c>
      <c r="O484" s="103" t="s">
        <v>622</v>
      </c>
      <c r="P484" s="103" t="s">
        <v>622</v>
      </c>
      <c r="Q484" s="103" t="s">
        <v>623</v>
      </c>
      <c r="R484" s="103" t="s">
        <v>621</v>
      </c>
      <c r="S484" s="103" t="s">
        <v>621</v>
      </c>
      <c r="T484" s="103" t="s">
        <v>621</v>
      </c>
      <c r="U484" s="103" t="s">
        <v>621</v>
      </c>
      <c r="V484" s="103" t="s">
        <v>621</v>
      </c>
      <c r="W484" s="103" t="s">
        <v>621</v>
      </c>
      <c r="X484" s="103" t="s">
        <v>621</v>
      </c>
      <c r="Y484" s="103" t="s">
        <v>623</v>
      </c>
      <c r="Z484" s="103" t="s">
        <v>621</v>
      </c>
      <c r="AA484" s="103" t="s">
        <v>621</v>
      </c>
      <c r="AB484" s="103" t="s">
        <v>621</v>
      </c>
      <c r="AC484" s="103" t="s">
        <v>621</v>
      </c>
      <c r="AD484" s="103" t="s">
        <v>621</v>
      </c>
      <c r="AE484" s="103" t="s">
        <v>621</v>
      </c>
      <c r="AF484" s="103" t="s">
        <v>621</v>
      </c>
      <c r="AH484" s="103">
        <f t="shared" ref="AH484:AL493" si="65">COUNTIF($D484:$AF484,AH$3)</f>
        <v>24</v>
      </c>
      <c r="AI484" s="103">
        <f t="shared" si="65"/>
        <v>2</v>
      </c>
      <c r="AJ484" s="103">
        <f t="shared" si="65"/>
        <v>0</v>
      </c>
      <c r="AK484" s="103">
        <f t="shared" si="65"/>
        <v>3</v>
      </c>
      <c r="AL484" s="103">
        <f t="shared" si="65"/>
        <v>0</v>
      </c>
      <c r="AM484" s="103">
        <f t="shared" si="60"/>
        <v>26</v>
      </c>
      <c r="AO484" s="67">
        <v>18</v>
      </c>
      <c r="AP484" s="67">
        <v>6</v>
      </c>
      <c r="AQ484" s="67">
        <v>0</v>
      </c>
      <c r="AR484" s="67">
        <v>0</v>
      </c>
      <c r="AS484" s="67">
        <v>2</v>
      </c>
      <c r="AT484" s="67">
        <v>0</v>
      </c>
      <c r="AU484" s="67">
        <v>0</v>
      </c>
      <c r="AV484" s="67">
        <v>0</v>
      </c>
      <c r="AW484" s="67">
        <v>0</v>
      </c>
      <c r="AY484" s="67">
        <f t="shared" si="61"/>
        <v>22</v>
      </c>
    </row>
    <row r="485" spans="1:51" x14ac:dyDescent="0.25">
      <c r="A485" s="212">
        <v>1805</v>
      </c>
      <c r="B485" s="67" t="s">
        <v>489</v>
      </c>
      <c r="C485" s="67" t="s">
        <v>485</v>
      </c>
      <c r="D485" s="103" t="s">
        <v>621</v>
      </c>
      <c r="E485" s="103" t="s">
        <v>621</v>
      </c>
      <c r="F485" s="103" t="s">
        <v>621</v>
      </c>
      <c r="G485" s="103" t="s">
        <v>622</v>
      </c>
      <c r="H485" s="103" t="s">
        <v>621</v>
      </c>
      <c r="I485" s="103" t="s">
        <v>621</v>
      </c>
      <c r="J485" s="103" t="s">
        <v>621</v>
      </c>
      <c r="K485" s="103" t="s">
        <v>621</v>
      </c>
      <c r="L485" s="103" t="s">
        <v>621</v>
      </c>
      <c r="M485" s="103" t="s">
        <v>621</v>
      </c>
      <c r="N485" s="103" t="s">
        <v>621</v>
      </c>
      <c r="O485" s="103" t="s">
        <v>622</v>
      </c>
      <c r="P485" s="103" t="s">
        <v>622</v>
      </c>
      <c r="Q485" s="103" t="s">
        <v>621</v>
      </c>
      <c r="R485" s="103" t="s">
        <v>621</v>
      </c>
      <c r="S485" s="103" t="s">
        <v>622</v>
      </c>
      <c r="T485" s="103" t="s">
        <v>623</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H485" s="103">
        <f t="shared" si="65"/>
        <v>24</v>
      </c>
      <c r="AI485" s="103">
        <f t="shared" si="65"/>
        <v>4</v>
      </c>
      <c r="AJ485" s="103">
        <f t="shared" si="65"/>
        <v>0</v>
      </c>
      <c r="AK485" s="103">
        <f t="shared" si="65"/>
        <v>1</v>
      </c>
      <c r="AL485" s="103">
        <f t="shared" si="65"/>
        <v>0</v>
      </c>
      <c r="AM485" s="103">
        <f t="shared" si="60"/>
        <v>28</v>
      </c>
      <c r="AO485" s="67">
        <v>18</v>
      </c>
      <c r="AP485" s="67">
        <v>6</v>
      </c>
      <c r="AQ485" s="67">
        <v>0</v>
      </c>
      <c r="AR485" s="67">
        <v>2</v>
      </c>
      <c r="AS485" s="67">
        <v>2</v>
      </c>
      <c r="AT485" s="67">
        <v>0</v>
      </c>
      <c r="AU485" s="67">
        <v>0</v>
      </c>
      <c r="AV485" s="67">
        <v>0</v>
      </c>
      <c r="AW485" s="67">
        <v>0</v>
      </c>
      <c r="AY485" s="67">
        <f t="shared" si="61"/>
        <v>24</v>
      </c>
    </row>
    <row r="486" spans="1:51" x14ac:dyDescent="0.25">
      <c r="A486" s="212">
        <v>1806</v>
      </c>
      <c r="B486" s="67" t="s">
        <v>490</v>
      </c>
      <c r="C486" s="67" t="s">
        <v>485</v>
      </c>
      <c r="D486" s="103" t="s">
        <v>621</v>
      </c>
      <c r="E486" s="103" t="s">
        <v>623</v>
      </c>
      <c r="F486" s="103" t="s">
        <v>621</v>
      </c>
      <c r="G486" s="103" t="s">
        <v>621</v>
      </c>
      <c r="H486" s="103" t="s">
        <v>621</v>
      </c>
      <c r="I486" s="103" t="s">
        <v>621</v>
      </c>
      <c r="J486" s="103" t="s">
        <v>621</v>
      </c>
      <c r="K486" s="103" t="s">
        <v>621</v>
      </c>
      <c r="L486" s="103" t="s">
        <v>621</v>
      </c>
      <c r="M486" s="103" t="s">
        <v>621</v>
      </c>
      <c r="N486" s="103" t="s">
        <v>621</v>
      </c>
      <c r="O486" s="103" t="s">
        <v>623</v>
      </c>
      <c r="P486" s="103" t="s">
        <v>623</v>
      </c>
      <c r="Q486" s="103" t="s">
        <v>621</v>
      </c>
      <c r="R486" s="103" t="s">
        <v>621</v>
      </c>
      <c r="S486" s="103" t="s">
        <v>622</v>
      </c>
      <c r="T486" s="103" t="s">
        <v>621</v>
      </c>
      <c r="U486" s="103" t="s">
        <v>623</v>
      </c>
      <c r="V486" s="103" t="s">
        <v>621</v>
      </c>
      <c r="W486" s="103" t="s">
        <v>621</v>
      </c>
      <c r="X486" s="103" t="s">
        <v>621</v>
      </c>
      <c r="Y486" s="103" t="s">
        <v>623</v>
      </c>
      <c r="Z486" s="103" t="s">
        <v>621</v>
      </c>
      <c r="AA486" s="103" t="s">
        <v>621</v>
      </c>
      <c r="AB486" s="103" t="s">
        <v>623</v>
      </c>
      <c r="AC486" s="103" t="s">
        <v>621</v>
      </c>
      <c r="AD486" s="103" t="s">
        <v>621</v>
      </c>
      <c r="AE486" s="103" t="s">
        <v>623</v>
      </c>
      <c r="AF486" s="103" t="s">
        <v>621</v>
      </c>
      <c r="AH486" s="103">
        <f t="shared" si="65"/>
        <v>21</v>
      </c>
      <c r="AI486" s="103">
        <f t="shared" si="65"/>
        <v>1</v>
      </c>
      <c r="AJ486" s="103">
        <f t="shared" si="65"/>
        <v>0</v>
      </c>
      <c r="AK486" s="103">
        <f t="shared" si="65"/>
        <v>7</v>
      </c>
      <c r="AL486" s="103">
        <f t="shared" si="65"/>
        <v>0</v>
      </c>
      <c r="AM486" s="103">
        <f t="shared" si="60"/>
        <v>22</v>
      </c>
      <c r="AO486" s="67">
        <v>16</v>
      </c>
      <c r="AP486" s="67">
        <v>5</v>
      </c>
      <c r="AQ486" s="67">
        <v>0</v>
      </c>
      <c r="AR486" s="67">
        <v>1</v>
      </c>
      <c r="AS486" s="67">
        <v>0</v>
      </c>
      <c r="AT486" s="67">
        <v>0</v>
      </c>
      <c r="AU486" s="67">
        <v>0</v>
      </c>
      <c r="AV486" s="67">
        <v>0</v>
      </c>
      <c r="AW486" s="67">
        <v>0</v>
      </c>
      <c r="AY486" s="67">
        <f t="shared" si="61"/>
        <v>19.5</v>
      </c>
    </row>
    <row r="487" spans="1:51" x14ac:dyDescent="0.25">
      <c r="A487" s="212">
        <v>1807</v>
      </c>
      <c r="B487" s="67" t="s">
        <v>491</v>
      </c>
      <c r="C487" s="67" t="s">
        <v>485</v>
      </c>
      <c r="D487" s="103" t="s">
        <v>621</v>
      </c>
      <c r="E487" s="103" t="s">
        <v>621</v>
      </c>
      <c r="F487" s="103" t="s">
        <v>623</v>
      </c>
      <c r="G487" s="103" t="s">
        <v>621</v>
      </c>
      <c r="H487" s="103" t="s">
        <v>621</v>
      </c>
      <c r="I487" s="103" t="s">
        <v>622</v>
      </c>
      <c r="J487" s="103" t="s">
        <v>621</v>
      </c>
      <c r="K487" s="103" t="s">
        <v>621</v>
      </c>
      <c r="L487" s="103" t="s">
        <v>623</v>
      </c>
      <c r="M487" s="103" t="s">
        <v>623</v>
      </c>
      <c r="N487" s="103" t="s">
        <v>621</v>
      </c>
      <c r="O487" s="103" t="s">
        <v>622</v>
      </c>
      <c r="P487" s="103" t="s">
        <v>622</v>
      </c>
      <c r="Q487" s="103" t="s">
        <v>621</v>
      </c>
      <c r="R487" s="103" t="s">
        <v>621</v>
      </c>
      <c r="S487" s="103" t="s">
        <v>621</v>
      </c>
      <c r="T487" s="103" t="s">
        <v>621</v>
      </c>
      <c r="U487" s="103" t="s">
        <v>620</v>
      </c>
      <c r="V487" s="103" t="s">
        <v>621</v>
      </c>
      <c r="W487" s="103" t="s">
        <v>621</v>
      </c>
      <c r="X487" s="103" t="s">
        <v>621</v>
      </c>
      <c r="Y487" s="103" t="s">
        <v>621</v>
      </c>
      <c r="Z487" s="103" t="s">
        <v>621</v>
      </c>
      <c r="AA487" s="103" t="s">
        <v>621</v>
      </c>
      <c r="AB487" s="103" t="s">
        <v>623</v>
      </c>
      <c r="AC487" s="103" t="s">
        <v>621</v>
      </c>
      <c r="AD487" s="103" t="s">
        <v>621</v>
      </c>
      <c r="AE487" s="103" t="s">
        <v>621</v>
      </c>
      <c r="AF487" s="103" t="s">
        <v>621</v>
      </c>
      <c r="AH487" s="103">
        <f t="shared" si="65"/>
        <v>21</v>
      </c>
      <c r="AI487" s="103">
        <f t="shared" si="65"/>
        <v>3</v>
      </c>
      <c r="AJ487" s="103">
        <f t="shared" si="65"/>
        <v>1</v>
      </c>
      <c r="AK487" s="103">
        <f t="shared" si="65"/>
        <v>4</v>
      </c>
      <c r="AL487" s="103">
        <f t="shared" si="65"/>
        <v>0</v>
      </c>
      <c r="AM487" s="103">
        <f t="shared" si="60"/>
        <v>24</v>
      </c>
      <c r="AO487" s="67">
        <v>16</v>
      </c>
      <c r="AP487" s="67">
        <v>5</v>
      </c>
      <c r="AQ487" s="67">
        <v>0</v>
      </c>
      <c r="AR487" s="67">
        <v>1</v>
      </c>
      <c r="AS487" s="67">
        <v>2</v>
      </c>
      <c r="AT487" s="67">
        <v>0</v>
      </c>
      <c r="AU487" s="67">
        <v>1</v>
      </c>
      <c r="AV487" s="67">
        <v>0</v>
      </c>
      <c r="AW487" s="67">
        <v>0</v>
      </c>
      <c r="AY487" s="67">
        <f t="shared" si="61"/>
        <v>21.5</v>
      </c>
    </row>
    <row r="488" spans="1:51" x14ac:dyDescent="0.25">
      <c r="A488" s="212">
        <v>1808</v>
      </c>
      <c r="B488" s="67" t="s">
        <v>232</v>
      </c>
      <c r="C488" s="67" t="s">
        <v>485</v>
      </c>
      <c r="D488" s="103" t="s">
        <v>621</v>
      </c>
      <c r="E488" s="103" t="s">
        <v>623</v>
      </c>
      <c r="F488" s="103" t="s">
        <v>621</v>
      </c>
      <c r="G488" s="103" t="s">
        <v>621</v>
      </c>
      <c r="H488" s="103" t="s">
        <v>621</v>
      </c>
      <c r="I488" s="103" t="s">
        <v>621</v>
      </c>
      <c r="J488" s="103" t="s">
        <v>621</v>
      </c>
      <c r="K488" s="103" t="s">
        <v>621</v>
      </c>
      <c r="L488" s="103" t="s">
        <v>621</v>
      </c>
      <c r="M488" s="103" t="s">
        <v>621</v>
      </c>
      <c r="N488" s="103" t="s">
        <v>621</v>
      </c>
      <c r="O488" s="103" t="s">
        <v>621</v>
      </c>
      <c r="P488" s="103" t="s">
        <v>623</v>
      </c>
      <c r="Q488" s="103" t="s">
        <v>621</v>
      </c>
      <c r="R488" s="103" t="s">
        <v>621</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621</v>
      </c>
      <c r="AF488" s="103" t="s">
        <v>621</v>
      </c>
      <c r="AH488" s="103">
        <f t="shared" si="65"/>
        <v>27</v>
      </c>
      <c r="AI488" s="103">
        <f t="shared" si="65"/>
        <v>0</v>
      </c>
      <c r="AJ488" s="103">
        <f t="shared" si="65"/>
        <v>0</v>
      </c>
      <c r="AK488" s="103">
        <f t="shared" si="65"/>
        <v>2</v>
      </c>
      <c r="AL488" s="103">
        <f t="shared" si="65"/>
        <v>0</v>
      </c>
      <c r="AM488" s="103">
        <f t="shared" si="60"/>
        <v>27</v>
      </c>
      <c r="AO488" s="67">
        <v>19</v>
      </c>
      <c r="AP488" s="67">
        <v>8</v>
      </c>
      <c r="AQ488" s="67">
        <v>0</v>
      </c>
      <c r="AR488" s="67">
        <v>0</v>
      </c>
      <c r="AS488" s="67">
        <v>0</v>
      </c>
      <c r="AT488" s="67">
        <v>0</v>
      </c>
      <c r="AU488" s="67">
        <v>0</v>
      </c>
      <c r="AV488" s="67">
        <v>0</v>
      </c>
      <c r="AW488" s="67">
        <v>0</v>
      </c>
      <c r="AY488" s="67">
        <f t="shared" si="61"/>
        <v>23</v>
      </c>
    </row>
    <row r="489" spans="1:51" x14ac:dyDescent="0.25">
      <c r="A489" s="212">
        <v>1809</v>
      </c>
      <c r="B489" s="67" t="s">
        <v>492</v>
      </c>
      <c r="C489" s="67" t="s">
        <v>485</v>
      </c>
      <c r="D489" s="103" t="s">
        <v>621</v>
      </c>
      <c r="E489" s="103" t="s">
        <v>621</v>
      </c>
      <c r="F489" s="103" t="s">
        <v>623</v>
      </c>
      <c r="G489" s="103" t="s">
        <v>621</v>
      </c>
      <c r="H489" s="103" t="s">
        <v>621</v>
      </c>
      <c r="I489" s="103" t="s">
        <v>621</v>
      </c>
      <c r="J489" s="103" t="s">
        <v>621</v>
      </c>
      <c r="K489" s="103" t="s">
        <v>621</v>
      </c>
      <c r="L489" s="103" t="s">
        <v>621</v>
      </c>
      <c r="M489" s="103" t="s">
        <v>621</v>
      </c>
      <c r="N489" s="103" t="s">
        <v>621</v>
      </c>
      <c r="O489" s="103" t="s">
        <v>622</v>
      </c>
      <c r="P489" s="103" t="s">
        <v>622</v>
      </c>
      <c r="Q489" s="103" t="s">
        <v>623</v>
      </c>
      <c r="R489" s="103" t="s">
        <v>623</v>
      </c>
      <c r="S489" s="103" t="s">
        <v>622</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H489" s="103">
        <f t="shared" si="65"/>
        <v>23</v>
      </c>
      <c r="AI489" s="103">
        <f t="shared" si="65"/>
        <v>3</v>
      </c>
      <c r="AJ489" s="103">
        <f t="shared" si="65"/>
        <v>0</v>
      </c>
      <c r="AK489" s="103">
        <f t="shared" si="65"/>
        <v>3</v>
      </c>
      <c r="AL489" s="103">
        <f t="shared" si="65"/>
        <v>0</v>
      </c>
      <c r="AM489" s="103">
        <f t="shared" si="60"/>
        <v>26</v>
      </c>
      <c r="AO489" s="67">
        <v>16</v>
      </c>
      <c r="AP489" s="67">
        <v>7</v>
      </c>
      <c r="AQ489" s="67">
        <v>0</v>
      </c>
      <c r="AR489" s="67">
        <v>1</v>
      </c>
      <c r="AS489" s="67">
        <v>2</v>
      </c>
      <c r="AT489" s="67">
        <v>0</v>
      </c>
      <c r="AU489" s="67">
        <v>0</v>
      </c>
      <c r="AV489" s="67">
        <v>0</v>
      </c>
      <c r="AW489" s="67">
        <v>0</v>
      </c>
      <c r="AY489" s="67">
        <f t="shared" si="61"/>
        <v>21.5</v>
      </c>
    </row>
    <row r="490" spans="1:51" x14ac:dyDescent="0.25">
      <c r="A490" s="212">
        <v>1810</v>
      </c>
      <c r="B490" s="67" t="s">
        <v>493</v>
      </c>
      <c r="C490" s="67" t="s">
        <v>485</v>
      </c>
      <c r="D490" s="103" t="s">
        <v>621</v>
      </c>
      <c r="E490" s="103" t="s">
        <v>621</v>
      </c>
      <c r="F490" s="103" t="s">
        <v>621</v>
      </c>
      <c r="G490" s="103" t="s">
        <v>621</v>
      </c>
      <c r="H490" s="103" t="s">
        <v>621</v>
      </c>
      <c r="I490" s="103" t="s">
        <v>621</v>
      </c>
      <c r="J490" s="103" t="s">
        <v>621</v>
      </c>
      <c r="K490" s="103" t="s">
        <v>621</v>
      </c>
      <c r="L490" s="103" t="s">
        <v>621</v>
      </c>
      <c r="M490" s="103" t="s">
        <v>621</v>
      </c>
      <c r="N490" s="103" t="s">
        <v>621</v>
      </c>
      <c r="O490" s="103" t="s">
        <v>622</v>
      </c>
      <c r="P490" s="103" t="s">
        <v>622</v>
      </c>
      <c r="Q490" s="103" t="s">
        <v>621</v>
      </c>
      <c r="R490" s="103" t="s">
        <v>621</v>
      </c>
      <c r="S490" s="103" t="s">
        <v>621</v>
      </c>
      <c r="T490" s="103" t="s">
        <v>621</v>
      </c>
      <c r="U490" s="103" t="s">
        <v>620</v>
      </c>
      <c r="V490" s="103" t="s">
        <v>621</v>
      </c>
      <c r="W490" s="103" t="s">
        <v>621</v>
      </c>
      <c r="X490" s="103" t="s">
        <v>621</v>
      </c>
      <c r="Y490" s="103" t="s">
        <v>621</v>
      </c>
      <c r="Z490" s="103" t="s">
        <v>621</v>
      </c>
      <c r="AA490" s="103" t="s">
        <v>621</v>
      </c>
      <c r="AB490" s="103" t="s">
        <v>623</v>
      </c>
      <c r="AC490" s="103" t="s">
        <v>621</v>
      </c>
      <c r="AD490" s="103" t="s">
        <v>621</v>
      </c>
      <c r="AE490" s="103" t="s">
        <v>621</v>
      </c>
      <c r="AF490" s="103" t="s">
        <v>621</v>
      </c>
      <c r="AH490" s="103">
        <f t="shared" si="65"/>
        <v>25</v>
      </c>
      <c r="AI490" s="103">
        <f t="shared" si="65"/>
        <v>2</v>
      </c>
      <c r="AJ490" s="103">
        <f t="shared" si="65"/>
        <v>1</v>
      </c>
      <c r="AK490" s="103">
        <f t="shared" si="65"/>
        <v>1</v>
      </c>
      <c r="AL490" s="103">
        <f t="shared" si="65"/>
        <v>0</v>
      </c>
      <c r="AM490" s="103">
        <f t="shared" si="60"/>
        <v>27</v>
      </c>
      <c r="AO490" s="67">
        <v>19</v>
      </c>
      <c r="AP490" s="67">
        <v>6</v>
      </c>
      <c r="AQ490" s="67">
        <v>0</v>
      </c>
      <c r="AR490" s="67">
        <v>0</v>
      </c>
      <c r="AS490" s="67">
        <v>2</v>
      </c>
      <c r="AT490" s="67">
        <v>0</v>
      </c>
      <c r="AU490" s="67">
        <v>1</v>
      </c>
      <c r="AV490" s="67">
        <v>0</v>
      </c>
      <c r="AW490" s="67">
        <v>0</v>
      </c>
      <c r="AY490" s="67">
        <f t="shared" si="61"/>
        <v>24</v>
      </c>
    </row>
    <row r="491" spans="1:51" x14ac:dyDescent="0.25">
      <c r="A491" s="212">
        <v>1811</v>
      </c>
      <c r="B491" s="67" t="s">
        <v>494</v>
      </c>
      <c r="C491" s="67" t="s">
        <v>485</v>
      </c>
      <c r="D491" s="103" t="s">
        <v>621</v>
      </c>
      <c r="E491" s="103" t="s">
        <v>623</v>
      </c>
      <c r="F491" s="103" t="s">
        <v>621</v>
      </c>
      <c r="G491" s="103" t="s">
        <v>623</v>
      </c>
      <c r="H491" s="103" t="s">
        <v>621</v>
      </c>
      <c r="I491" s="103" t="s">
        <v>621</v>
      </c>
      <c r="J491" s="103" t="s">
        <v>621</v>
      </c>
      <c r="K491" s="103" t="s">
        <v>621</v>
      </c>
      <c r="L491" s="103" t="s">
        <v>621</v>
      </c>
      <c r="M491" s="103" t="s">
        <v>623</v>
      </c>
      <c r="N491" s="103" t="s">
        <v>621</v>
      </c>
      <c r="O491" s="103" t="s">
        <v>622</v>
      </c>
      <c r="P491" s="103" t="s">
        <v>622</v>
      </c>
      <c r="Q491" s="103" t="s">
        <v>623</v>
      </c>
      <c r="R491" s="103" t="s">
        <v>623</v>
      </c>
      <c r="S491" s="103" t="s">
        <v>621</v>
      </c>
      <c r="T491" s="103" t="s">
        <v>623</v>
      </c>
      <c r="U491" s="103" t="s">
        <v>621</v>
      </c>
      <c r="V491" s="103" t="s">
        <v>621</v>
      </c>
      <c r="W491" s="103" t="s">
        <v>622</v>
      </c>
      <c r="X491" s="103" t="s">
        <v>621</v>
      </c>
      <c r="Y491" s="103" t="s">
        <v>621</v>
      </c>
      <c r="Z491" s="103" t="s">
        <v>621</v>
      </c>
      <c r="AA491" s="103" t="s">
        <v>621</v>
      </c>
      <c r="AB491" s="103" t="s">
        <v>621</v>
      </c>
      <c r="AC491" s="103" t="s">
        <v>621</v>
      </c>
      <c r="AD491" s="103" t="s">
        <v>621</v>
      </c>
      <c r="AE491" s="103" t="s">
        <v>621</v>
      </c>
      <c r="AF491" s="103" t="s">
        <v>621</v>
      </c>
      <c r="AH491" s="103">
        <f t="shared" si="65"/>
        <v>20</v>
      </c>
      <c r="AI491" s="103">
        <f t="shared" si="65"/>
        <v>3</v>
      </c>
      <c r="AJ491" s="103">
        <f t="shared" si="65"/>
        <v>0</v>
      </c>
      <c r="AK491" s="103">
        <f t="shared" si="65"/>
        <v>6</v>
      </c>
      <c r="AL491" s="103">
        <f t="shared" si="65"/>
        <v>0</v>
      </c>
      <c r="AM491" s="103">
        <f t="shared" si="60"/>
        <v>23</v>
      </c>
      <c r="AO491" s="67">
        <v>15</v>
      </c>
      <c r="AP491" s="67">
        <v>5</v>
      </c>
      <c r="AQ491" s="67">
        <v>0</v>
      </c>
      <c r="AR491" s="67">
        <v>1</v>
      </c>
      <c r="AS491" s="67">
        <v>2</v>
      </c>
      <c r="AT491" s="67">
        <v>0</v>
      </c>
      <c r="AU491" s="67">
        <v>0</v>
      </c>
      <c r="AV491" s="67">
        <v>0</v>
      </c>
      <c r="AW491" s="67">
        <v>0</v>
      </c>
      <c r="AY491" s="67">
        <f t="shared" si="61"/>
        <v>19.5</v>
      </c>
    </row>
    <row r="492" spans="1:51" x14ac:dyDescent="0.25">
      <c r="A492" s="212">
        <v>1812</v>
      </c>
      <c r="B492" s="67" t="s">
        <v>495</v>
      </c>
      <c r="C492" s="67" t="s">
        <v>485</v>
      </c>
      <c r="D492" s="103" t="s">
        <v>621</v>
      </c>
      <c r="E492" s="103" t="s">
        <v>623</v>
      </c>
      <c r="F492" s="103" t="s">
        <v>621</v>
      </c>
      <c r="G492" s="103" t="s">
        <v>622</v>
      </c>
      <c r="H492" s="103" t="s">
        <v>622</v>
      </c>
      <c r="I492" s="103" t="s">
        <v>621</v>
      </c>
      <c r="J492" s="103" t="s">
        <v>623</v>
      </c>
      <c r="K492" s="103" t="s">
        <v>622</v>
      </c>
      <c r="L492" s="103" t="s">
        <v>623</v>
      </c>
      <c r="M492" s="103" t="s">
        <v>621</v>
      </c>
      <c r="N492" s="103" t="s">
        <v>621</v>
      </c>
      <c r="O492" s="103" t="s">
        <v>622</v>
      </c>
      <c r="P492" s="103" t="s">
        <v>622</v>
      </c>
      <c r="Q492" s="103" t="s">
        <v>621</v>
      </c>
      <c r="R492" s="103" t="s">
        <v>621</v>
      </c>
      <c r="S492" s="103" t="s">
        <v>622</v>
      </c>
      <c r="T492" s="103" t="s">
        <v>623</v>
      </c>
      <c r="U492" s="103" t="s">
        <v>620</v>
      </c>
      <c r="V492" s="103" t="s">
        <v>621</v>
      </c>
      <c r="W492" s="103" t="s">
        <v>622</v>
      </c>
      <c r="X492" s="103" t="s">
        <v>620</v>
      </c>
      <c r="Y492" s="103" t="s">
        <v>621</v>
      </c>
      <c r="Z492" s="103" t="s">
        <v>621</v>
      </c>
      <c r="AA492" s="103" t="s">
        <v>621</v>
      </c>
      <c r="AB492" s="103" t="s">
        <v>623</v>
      </c>
      <c r="AC492" s="103" t="s">
        <v>620</v>
      </c>
      <c r="AD492" s="103" t="s">
        <v>621</v>
      </c>
      <c r="AE492" s="103" t="s">
        <v>622</v>
      </c>
      <c r="AF492" s="103" t="s">
        <v>621</v>
      </c>
      <c r="AH492" s="103">
        <f t="shared" si="65"/>
        <v>13</v>
      </c>
      <c r="AI492" s="103">
        <f t="shared" si="65"/>
        <v>8</v>
      </c>
      <c r="AJ492" s="103">
        <f t="shared" si="65"/>
        <v>3</v>
      </c>
      <c r="AK492" s="103">
        <f t="shared" si="65"/>
        <v>5</v>
      </c>
      <c r="AL492" s="103">
        <f t="shared" si="65"/>
        <v>0</v>
      </c>
      <c r="AM492" s="103">
        <f t="shared" si="60"/>
        <v>21</v>
      </c>
      <c r="AO492" s="67">
        <v>8</v>
      </c>
      <c r="AP492" s="67">
        <v>5</v>
      </c>
      <c r="AQ492" s="67">
        <v>0</v>
      </c>
      <c r="AR492" s="67">
        <v>6</v>
      </c>
      <c r="AS492" s="67">
        <v>2</v>
      </c>
      <c r="AT492" s="67">
        <v>0</v>
      </c>
      <c r="AU492" s="67">
        <v>3</v>
      </c>
      <c r="AV492" s="67">
        <v>0</v>
      </c>
      <c r="AW492" s="67">
        <v>0</v>
      </c>
      <c r="AY492" s="67">
        <f t="shared" si="61"/>
        <v>20.5</v>
      </c>
    </row>
    <row r="493" spans="1:51" x14ac:dyDescent="0.25">
      <c r="A493" s="212">
        <v>1813</v>
      </c>
      <c r="B493" s="67" t="s">
        <v>496</v>
      </c>
      <c r="C493" s="67" t="s">
        <v>485</v>
      </c>
      <c r="D493" s="103" t="s">
        <v>621</v>
      </c>
      <c r="E493" s="103" t="s">
        <v>623</v>
      </c>
      <c r="F493" s="103" t="s">
        <v>621</v>
      </c>
      <c r="G493" s="103" t="s">
        <v>622</v>
      </c>
      <c r="H493" s="103" t="s">
        <v>621</v>
      </c>
      <c r="I493" s="103" t="s">
        <v>621</v>
      </c>
      <c r="J493" s="103" t="s">
        <v>621</v>
      </c>
      <c r="K493" s="103" t="s">
        <v>621</v>
      </c>
      <c r="L493" s="103" t="s">
        <v>621</v>
      </c>
      <c r="M493" s="103" t="s">
        <v>621</v>
      </c>
      <c r="N493" s="103" t="s">
        <v>621</v>
      </c>
      <c r="O493" s="103" t="s">
        <v>622</v>
      </c>
      <c r="P493" s="103" t="s">
        <v>621</v>
      </c>
      <c r="Q493" s="103" t="s">
        <v>621</v>
      </c>
      <c r="R493" s="103" t="s">
        <v>621</v>
      </c>
      <c r="S493" s="103" t="s">
        <v>621</v>
      </c>
      <c r="T493" s="103" t="s">
        <v>621</v>
      </c>
      <c r="U493" s="103" t="s">
        <v>621</v>
      </c>
      <c r="V493" s="103" t="s">
        <v>621</v>
      </c>
      <c r="W493" s="103" t="s">
        <v>621</v>
      </c>
      <c r="X493" s="103" t="s">
        <v>621</v>
      </c>
      <c r="Y493" s="103" t="s">
        <v>621</v>
      </c>
      <c r="Z493" s="103" t="s">
        <v>621</v>
      </c>
      <c r="AA493" s="103" t="s">
        <v>621</v>
      </c>
      <c r="AB493" s="103" t="s">
        <v>621</v>
      </c>
      <c r="AC493" s="103" t="s">
        <v>621</v>
      </c>
      <c r="AD493" s="103" t="s">
        <v>621</v>
      </c>
      <c r="AE493" s="103" t="s">
        <v>623</v>
      </c>
      <c r="AF493" s="103" t="s">
        <v>621</v>
      </c>
      <c r="AH493" s="103">
        <f t="shared" si="65"/>
        <v>25</v>
      </c>
      <c r="AI493" s="103">
        <f t="shared" si="65"/>
        <v>2</v>
      </c>
      <c r="AJ493" s="103">
        <f t="shared" si="65"/>
        <v>0</v>
      </c>
      <c r="AK493" s="103">
        <f t="shared" si="65"/>
        <v>2</v>
      </c>
      <c r="AL493" s="103">
        <f t="shared" si="65"/>
        <v>0</v>
      </c>
      <c r="AM493" s="103">
        <f t="shared" si="60"/>
        <v>27</v>
      </c>
      <c r="AO493" s="67">
        <v>17</v>
      </c>
      <c r="AP493" s="67">
        <v>8</v>
      </c>
      <c r="AQ493" s="67">
        <v>0</v>
      </c>
      <c r="AR493" s="67">
        <v>1</v>
      </c>
      <c r="AS493" s="67">
        <v>1</v>
      </c>
      <c r="AT493" s="67">
        <v>0</v>
      </c>
      <c r="AU493" s="67">
        <v>0</v>
      </c>
      <c r="AV493" s="67">
        <v>0</v>
      </c>
      <c r="AW493" s="67">
        <v>0</v>
      </c>
      <c r="AY493" s="67">
        <f t="shared" si="61"/>
        <v>22.5</v>
      </c>
    </row>
    <row r="494" spans="1:51" x14ac:dyDescent="0.25">
      <c r="A494" s="212">
        <v>1814</v>
      </c>
      <c r="B494" s="67" t="s">
        <v>497</v>
      </c>
      <c r="C494" s="67" t="s">
        <v>485</v>
      </c>
      <c r="D494" s="103" t="s">
        <v>621</v>
      </c>
      <c r="E494" s="103" t="s">
        <v>621</v>
      </c>
      <c r="F494" s="103" t="s">
        <v>621</v>
      </c>
      <c r="G494" s="103" t="s">
        <v>621</v>
      </c>
      <c r="H494" s="103" t="s">
        <v>621</v>
      </c>
      <c r="I494" s="103" t="s">
        <v>621</v>
      </c>
      <c r="J494" s="103" t="s">
        <v>621</v>
      </c>
      <c r="K494" s="103" t="s">
        <v>621</v>
      </c>
      <c r="L494" s="103" t="s">
        <v>623</v>
      </c>
      <c r="M494" s="103" t="s">
        <v>621</v>
      </c>
      <c r="N494" s="103" t="s">
        <v>621</v>
      </c>
      <c r="O494" s="103" t="s">
        <v>622</v>
      </c>
      <c r="P494" s="103" t="s">
        <v>622</v>
      </c>
      <c r="Q494" s="103" t="s">
        <v>621</v>
      </c>
      <c r="R494" s="103" t="s">
        <v>621</v>
      </c>
      <c r="S494" s="103" t="s">
        <v>621</v>
      </c>
      <c r="T494" s="103" t="s">
        <v>621</v>
      </c>
      <c r="U494" s="103" t="s">
        <v>621</v>
      </c>
      <c r="V494" s="103" t="s">
        <v>621</v>
      </c>
      <c r="W494" s="103" t="s">
        <v>621</v>
      </c>
      <c r="X494" s="103" t="s">
        <v>621</v>
      </c>
      <c r="Y494" s="103" t="s">
        <v>621</v>
      </c>
      <c r="Z494" s="103" t="s">
        <v>621</v>
      </c>
      <c r="AA494" s="103" t="s">
        <v>621</v>
      </c>
      <c r="AB494" s="103" t="s">
        <v>621</v>
      </c>
      <c r="AC494" s="103" t="s">
        <v>621</v>
      </c>
      <c r="AD494" s="103" t="s">
        <v>621</v>
      </c>
      <c r="AE494" s="103" t="s">
        <v>621</v>
      </c>
      <c r="AF494" s="103" t="s">
        <v>621</v>
      </c>
      <c r="AH494" s="103">
        <f t="shared" ref="AH494:AL503" si="66">COUNTIF($D494:$AF494,AH$3)</f>
        <v>26</v>
      </c>
      <c r="AI494" s="103">
        <f t="shared" si="66"/>
        <v>2</v>
      </c>
      <c r="AJ494" s="103">
        <f t="shared" si="66"/>
        <v>0</v>
      </c>
      <c r="AK494" s="103">
        <f t="shared" si="66"/>
        <v>1</v>
      </c>
      <c r="AL494" s="103">
        <f t="shared" si="66"/>
        <v>0</v>
      </c>
      <c r="AM494" s="103">
        <f t="shared" si="60"/>
        <v>28</v>
      </c>
      <c r="AO494" s="67">
        <v>19</v>
      </c>
      <c r="AP494" s="67">
        <v>7</v>
      </c>
      <c r="AQ494" s="67">
        <v>0</v>
      </c>
      <c r="AR494" s="67">
        <v>0</v>
      </c>
      <c r="AS494" s="67">
        <v>2</v>
      </c>
      <c r="AT494" s="67">
        <v>0</v>
      </c>
      <c r="AU494" s="67">
        <v>0</v>
      </c>
      <c r="AV494" s="67">
        <v>0</v>
      </c>
      <c r="AW494" s="67">
        <v>0</v>
      </c>
      <c r="AY494" s="67">
        <f t="shared" si="61"/>
        <v>23.5</v>
      </c>
    </row>
    <row r="495" spans="1:51" x14ac:dyDescent="0.25">
      <c r="A495" s="212">
        <v>1815</v>
      </c>
      <c r="B495" s="67" t="s">
        <v>643</v>
      </c>
      <c r="C495" s="67" t="s">
        <v>485</v>
      </c>
      <c r="D495" s="103" t="s">
        <v>621</v>
      </c>
      <c r="E495" s="103" t="s">
        <v>621</v>
      </c>
      <c r="F495" s="103" t="s">
        <v>621</v>
      </c>
      <c r="G495" s="103" t="s">
        <v>621</v>
      </c>
      <c r="H495" s="103" t="s">
        <v>621</v>
      </c>
      <c r="I495" s="103" t="s">
        <v>621</v>
      </c>
      <c r="J495" s="103" t="s">
        <v>621</v>
      </c>
      <c r="K495" s="103" t="s">
        <v>621</v>
      </c>
      <c r="L495" s="103" t="s">
        <v>621</v>
      </c>
      <c r="M495" s="103" t="s">
        <v>623</v>
      </c>
      <c r="N495" s="103" t="s">
        <v>621</v>
      </c>
      <c r="O495" s="103" t="s">
        <v>622</v>
      </c>
      <c r="P495" s="103" t="s">
        <v>622</v>
      </c>
      <c r="Q495" s="103" t="s">
        <v>621</v>
      </c>
      <c r="R495" s="103" t="s">
        <v>621</v>
      </c>
      <c r="S495" s="103" t="s">
        <v>623</v>
      </c>
      <c r="T495" s="103" t="s">
        <v>623</v>
      </c>
      <c r="U495" s="103" t="s">
        <v>620</v>
      </c>
      <c r="V495" s="103" t="s">
        <v>621</v>
      </c>
      <c r="W495" s="103" t="s">
        <v>621</v>
      </c>
      <c r="X495" s="103" t="s">
        <v>620</v>
      </c>
      <c r="Y495" s="103" t="s">
        <v>623</v>
      </c>
      <c r="Z495" s="103" t="s">
        <v>621</v>
      </c>
      <c r="AA495" s="103" t="s">
        <v>621</v>
      </c>
      <c r="AB495" s="103" t="s">
        <v>623</v>
      </c>
      <c r="AC495" s="103" t="s">
        <v>621</v>
      </c>
      <c r="AD495" s="103" t="s">
        <v>621</v>
      </c>
      <c r="AE495" s="103" t="s">
        <v>621</v>
      </c>
      <c r="AF495" s="103" t="s">
        <v>621</v>
      </c>
      <c r="AH495" s="103">
        <f t="shared" si="66"/>
        <v>20</v>
      </c>
      <c r="AI495" s="103">
        <f t="shared" si="66"/>
        <v>2</v>
      </c>
      <c r="AJ495" s="103">
        <f t="shared" si="66"/>
        <v>2</v>
      </c>
      <c r="AK495" s="103">
        <f t="shared" si="66"/>
        <v>5</v>
      </c>
      <c r="AL495" s="103">
        <f t="shared" si="66"/>
        <v>0</v>
      </c>
      <c r="AM495" s="103">
        <f t="shared" si="60"/>
        <v>22</v>
      </c>
      <c r="AO495" s="67">
        <v>17</v>
      </c>
      <c r="AP495" s="67">
        <v>3</v>
      </c>
      <c r="AQ495" s="67">
        <v>0</v>
      </c>
      <c r="AR495" s="67">
        <v>0</v>
      </c>
      <c r="AS495" s="67">
        <v>2</v>
      </c>
      <c r="AT495" s="67">
        <v>0</v>
      </c>
      <c r="AU495" s="67">
        <v>2</v>
      </c>
      <c r="AV495" s="67">
        <v>0</v>
      </c>
      <c r="AW495" s="67">
        <v>0</v>
      </c>
      <c r="AY495" s="67">
        <f t="shared" si="61"/>
        <v>21.5</v>
      </c>
    </row>
    <row r="496" spans="1:51" x14ac:dyDescent="0.25">
      <c r="A496" s="212">
        <v>1816</v>
      </c>
      <c r="B496" s="67" t="s">
        <v>499</v>
      </c>
      <c r="C496" s="67" t="s">
        <v>485</v>
      </c>
      <c r="D496" s="103" t="s">
        <v>621</v>
      </c>
      <c r="E496" s="103" t="s">
        <v>621</v>
      </c>
      <c r="F496" s="103" t="s">
        <v>621</v>
      </c>
      <c r="G496" s="103" t="s">
        <v>621</v>
      </c>
      <c r="H496" s="103" t="s">
        <v>621</v>
      </c>
      <c r="I496" s="103" t="s">
        <v>621</v>
      </c>
      <c r="J496" s="103" t="s">
        <v>621</v>
      </c>
      <c r="K496" s="103" t="s">
        <v>621</v>
      </c>
      <c r="L496" s="103" t="s">
        <v>621</v>
      </c>
      <c r="M496" s="103" t="s">
        <v>621</v>
      </c>
      <c r="N496" s="103" t="s">
        <v>623</v>
      </c>
      <c r="O496" s="103" t="s">
        <v>622</v>
      </c>
      <c r="P496" s="103" t="s">
        <v>622</v>
      </c>
      <c r="Q496" s="103" t="s">
        <v>621</v>
      </c>
      <c r="R496" s="103" t="s">
        <v>623</v>
      </c>
      <c r="S496" s="103" t="s">
        <v>621</v>
      </c>
      <c r="T496" s="103" t="s">
        <v>621</v>
      </c>
      <c r="U496" s="103" t="s">
        <v>621</v>
      </c>
      <c r="V496" s="103" t="s">
        <v>621</v>
      </c>
      <c r="W496" s="103" t="s">
        <v>621</v>
      </c>
      <c r="X496" s="103" t="s">
        <v>621</v>
      </c>
      <c r="Y496" s="103" t="s">
        <v>621</v>
      </c>
      <c r="Z496" s="103" t="s">
        <v>621</v>
      </c>
      <c r="AA496" s="103" t="s">
        <v>621</v>
      </c>
      <c r="AB496" s="103" t="s">
        <v>621</v>
      </c>
      <c r="AC496" s="103" t="s">
        <v>621</v>
      </c>
      <c r="AD496" s="103" t="s">
        <v>621</v>
      </c>
      <c r="AE496" s="103" t="s">
        <v>621</v>
      </c>
      <c r="AF496" s="103" t="s">
        <v>621</v>
      </c>
      <c r="AH496" s="103">
        <f t="shared" si="66"/>
        <v>25</v>
      </c>
      <c r="AI496" s="103">
        <f t="shared" si="66"/>
        <v>2</v>
      </c>
      <c r="AJ496" s="103">
        <f t="shared" si="66"/>
        <v>0</v>
      </c>
      <c r="AK496" s="103">
        <f t="shared" si="66"/>
        <v>2</v>
      </c>
      <c r="AL496" s="103">
        <f t="shared" si="66"/>
        <v>0</v>
      </c>
      <c r="AM496" s="103">
        <f t="shared" si="60"/>
        <v>27</v>
      </c>
      <c r="AO496" s="67">
        <v>18</v>
      </c>
      <c r="AP496" s="67">
        <v>7</v>
      </c>
      <c r="AQ496" s="67">
        <v>0</v>
      </c>
      <c r="AR496" s="67">
        <v>0</v>
      </c>
      <c r="AS496" s="67">
        <v>2</v>
      </c>
      <c r="AT496" s="67">
        <v>0</v>
      </c>
      <c r="AU496" s="67">
        <v>0</v>
      </c>
      <c r="AV496" s="67">
        <v>0</v>
      </c>
      <c r="AW496" s="67">
        <v>0</v>
      </c>
      <c r="AY496" s="67">
        <f t="shared" si="61"/>
        <v>22.5</v>
      </c>
    </row>
    <row r="497" spans="1:51" x14ac:dyDescent="0.25">
      <c r="A497" s="212">
        <v>1817</v>
      </c>
      <c r="B497" s="67" t="s">
        <v>500</v>
      </c>
      <c r="C497" s="67" t="s">
        <v>485</v>
      </c>
      <c r="D497" s="103" t="s">
        <v>621</v>
      </c>
      <c r="E497" s="103" t="s">
        <v>623</v>
      </c>
      <c r="F497" s="103" t="s">
        <v>621</v>
      </c>
      <c r="G497" s="103" t="s">
        <v>622</v>
      </c>
      <c r="H497" s="103" t="s">
        <v>621</v>
      </c>
      <c r="I497" s="103" t="s">
        <v>621</v>
      </c>
      <c r="J497" s="103" t="s">
        <v>621</v>
      </c>
      <c r="K497" s="103" t="s">
        <v>622</v>
      </c>
      <c r="L497" s="103" t="s">
        <v>621</v>
      </c>
      <c r="M497" s="103" t="s">
        <v>623</v>
      </c>
      <c r="N497" s="103" t="s">
        <v>621</v>
      </c>
      <c r="O497" s="103" t="s">
        <v>622</v>
      </c>
      <c r="P497" s="103" t="s">
        <v>622</v>
      </c>
      <c r="Q497" s="103" t="s">
        <v>621</v>
      </c>
      <c r="R497" s="103" t="s">
        <v>621</v>
      </c>
      <c r="S497" s="103" t="s">
        <v>622</v>
      </c>
      <c r="T497" s="103" t="s">
        <v>623</v>
      </c>
      <c r="U497" s="103" t="s">
        <v>621</v>
      </c>
      <c r="V497" s="103" t="s">
        <v>621</v>
      </c>
      <c r="W497" s="103" t="s">
        <v>621</v>
      </c>
      <c r="X497" s="103" t="s">
        <v>621</v>
      </c>
      <c r="Y497" s="103" t="s">
        <v>623</v>
      </c>
      <c r="Z497" s="103" t="s">
        <v>621</v>
      </c>
      <c r="AA497" s="103" t="s">
        <v>621</v>
      </c>
      <c r="AB497" s="103" t="s">
        <v>623</v>
      </c>
      <c r="AC497" s="103" t="s">
        <v>621</v>
      </c>
      <c r="AD497" s="103" t="s">
        <v>621</v>
      </c>
      <c r="AE497" s="103" t="s">
        <v>622</v>
      </c>
      <c r="AF497" s="103" t="s">
        <v>621</v>
      </c>
      <c r="AH497" s="103">
        <f t="shared" si="66"/>
        <v>18</v>
      </c>
      <c r="AI497" s="103">
        <f t="shared" si="66"/>
        <v>6</v>
      </c>
      <c r="AJ497" s="103">
        <f t="shared" si="66"/>
        <v>0</v>
      </c>
      <c r="AK497" s="103">
        <f t="shared" si="66"/>
        <v>5</v>
      </c>
      <c r="AL497" s="103">
        <f t="shared" si="66"/>
        <v>0</v>
      </c>
      <c r="AM497" s="103">
        <f t="shared" si="60"/>
        <v>24</v>
      </c>
      <c r="AO497" s="67">
        <v>15</v>
      </c>
      <c r="AP497" s="67">
        <v>3</v>
      </c>
      <c r="AQ497" s="67">
        <v>0</v>
      </c>
      <c r="AR497" s="67">
        <v>4</v>
      </c>
      <c r="AS497" s="67">
        <v>2</v>
      </c>
      <c r="AT497" s="67">
        <v>0</v>
      </c>
      <c r="AU497" s="67">
        <v>0</v>
      </c>
      <c r="AV497" s="67">
        <v>0</v>
      </c>
      <c r="AW497" s="67">
        <v>0</v>
      </c>
      <c r="AY497" s="67">
        <f t="shared" si="61"/>
        <v>21.5</v>
      </c>
    </row>
    <row r="498" spans="1:51" x14ac:dyDescent="0.25">
      <c r="A498" s="212">
        <v>1818</v>
      </c>
      <c r="B498" s="67" t="s">
        <v>501</v>
      </c>
      <c r="C498" s="67" t="s">
        <v>485</v>
      </c>
      <c r="D498" s="103" t="s">
        <v>621</v>
      </c>
      <c r="E498" s="103" t="s">
        <v>621</v>
      </c>
      <c r="F498" s="103" t="s">
        <v>621</v>
      </c>
      <c r="G498" s="103" t="s">
        <v>621</v>
      </c>
      <c r="H498" s="103" t="s">
        <v>621</v>
      </c>
      <c r="I498" s="103" t="s">
        <v>621</v>
      </c>
      <c r="J498" s="103" t="s">
        <v>621</v>
      </c>
      <c r="K498" s="103" t="s">
        <v>621</v>
      </c>
      <c r="L498" s="103" t="s">
        <v>621</v>
      </c>
      <c r="M498" s="103" t="s">
        <v>621</v>
      </c>
      <c r="N498" s="103" t="s">
        <v>621</v>
      </c>
      <c r="O498" s="103" t="s">
        <v>622</v>
      </c>
      <c r="P498" s="103" t="s">
        <v>622</v>
      </c>
      <c r="Q498" s="103" t="s">
        <v>621</v>
      </c>
      <c r="R498" s="103" t="s">
        <v>621</v>
      </c>
      <c r="S498" s="103" t="s">
        <v>621</v>
      </c>
      <c r="T498" s="103" t="s">
        <v>623</v>
      </c>
      <c r="U498" s="103" t="s">
        <v>621</v>
      </c>
      <c r="V498" s="103" t="s">
        <v>621</v>
      </c>
      <c r="W498" s="103" t="s">
        <v>621</v>
      </c>
      <c r="X498" s="103" t="s">
        <v>620</v>
      </c>
      <c r="Y498" s="103" t="s">
        <v>621</v>
      </c>
      <c r="Z498" s="103" t="s">
        <v>621</v>
      </c>
      <c r="AA498" s="103" t="s">
        <v>621</v>
      </c>
      <c r="AB498" s="103" t="s">
        <v>621</v>
      </c>
      <c r="AC498" s="103" t="s">
        <v>621</v>
      </c>
      <c r="AD498" s="103" t="s">
        <v>621</v>
      </c>
      <c r="AE498" s="103" t="s">
        <v>621</v>
      </c>
      <c r="AF498" s="103" t="s">
        <v>621</v>
      </c>
      <c r="AH498" s="103">
        <f t="shared" si="66"/>
        <v>25</v>
      </c>
      <c r="AI498" s="103">
        <f t="shared" si="66"/>
        <v>2</v>
      </c>
      <c r="AJ498" s="103">
        <f t="shared" si="66"/>
        <v>1</v>
      </c>
      <c r="AK498" s="103">
        <f t="shared" si="66"/>
        <v>1</v>
      </c>
      <c r="AL498" s="103">
        <f t="shared" si="66"/>
        <v>0</v>
      </c>
      <c r="AM498" s="103">
        <f t="shared" si="60"/>
        <v>27</v>
      </c>
      <c r="AO498" s="67">
        <v>19</v>
      </c>
      <c r="AP498" s="67">
        <v>6</v>
      </c>
      <c r="AQ498" s="67">
        <v>0</v>
      </c>
      <c r="AR498" s="67">
        <v>0</v>
      </c>
      <c r="AS498" s="67">
        <v>2</v>
      </c>
      <c r="AT498" s="67">
        <v>0</v>
      </c>
      <c r="AU498" s="67">
        <v>1</v>
      </c>
      <c r="AV498" s="67">
        <v>0</v>
      </c>
      <c r="AW498" s="67">
        <v>0</v>
      </c>
      <c r="AY498" s="67">
        <f t="shared" si="61"/>
        <v>24</v>
      </c>
    </row>
    <row r="499" spans="1:51" x14ac:dyDescent="0.25">
      <c r="A499" s="212">
        <v>1819</v>
      </c>
      <c r="B499" s="67" t="s">
        <v>502</v>
      </c>
      <c r="C499" s="67" t="s">
        <v>485</v>
      </c>
      <c r="D499" s="103" t="s">
        <v>621</v>
      </c>
      <c r="E499" s="103" t="s">
        <v>621</v>
      </c>
      <c r="F499" s="103" t="s">
        <v>621</v>
      </c>
      <c r="G499" s="103" t="s">
        <v>621</v>
      </c>
      <c r="H499" s="103" t="s">
        <v>621</v>
      </c>
      <c r="I499" s="103" t="s">
        <v>622</v>
      </c>
      <c r="J499" s="103" t="s">
        <v>621</v>
      </c>
      <c r="K499" s="103" t="s">
        <v>621</v>
      </c>
      <c r="L499" s="103" t="s">
        <v>621</v>
      </c>
      <c r="M499" s="103" t="s">
        <v>621</v>
      </c>
      <c r="N499" s="103" t="s">
        <v>621</v>
      </c>
      <c r="O499" s="103" t="s">
        <v>622</v>
      </c>
      <c r="P499" s="103" t="s">
        <v>622</v>
      </c>
      <c r="Q499" s="103" t="s">
        <v>623</v>
      </c>
      <c r="R499" s="103" t="s">
        <v>623</v>
      </c>
      <c r="S499" s="103" t="s">
        <v>621</v>
      </c>
      <c r="T499" s="103" t="s">
        <v>621</v>
      </c>
      <c r="U499" s="103" t="s">
        <v>621</v>
      </c>
      <c r="V499" s="103" t="s">
        <v>621</v>
      </c>
      <c r="W499" s="103" t="s">
        <v>621</v>
      </c>
      <c r="X499" s="103" t="s">
        <v>621</v>
      </c>
      <c r="Y499" s="103" t="s">
        <v>621</v>
      </c>
      <c r="Z499" s="103" t="s">
        <v>621</v>
      </c>
      <c r="AA499" s="103" t="s">
        <v>621</v>
      </c>
      <c r="AB499" s="103" t="s">
        <v>621</v>
      </c>
      <c r="AC499" s="103" t="s">
        <v>621</v>
      </c>
      <c r="AD499" s="103" t="s">
        <v>621</v>
      </c>
      <c r="AE499" s="103" t="s">
        <v>621</v>
      </c>
      <c r="AF499" s="103" t="s">
        <v>621</v>
      </c>
      <c r="AH499" s="103">
        <f t="shared" si="66"/>
        <v>24</v>
      </c>
      <c r="AI499" s="103">
        <f t="shared" si="66"/>
        <v>3</v>
      </c>
      <c r="AJ499" s="103">
        <f t="shared" si="66"/>
        <v>0</v>
      </c>
      <c r="AK499" s="103">
        <f t="shared" si="66"/>
        <v>2</v>
      </c>
      <c r="AL499" s="103">
        <f t="shared" si="66"/>
        <v>0</v>
      </c>
      <c r="AM499" s="103">
        <f t="shared" si="60"/>
        <v>27</v>
      </c>
      <c r="AO499" s="67">
        <v>17</v>
      </c>
      <c r="AP499" s="67">
        <v>7</v>
      </c>
      <c r="AQ499" s="67">
        <v>0</v>
      </c>
      <c r="AR499" s="67">
        <v>1</v>
      </c>
      <c r="AS499" s="67">
        <v>2</v>
      </c>
      <c r="AT499" s="67">
        <v>0</v>
      </c>
      <c r="AU499" s="67">
        <v>0</v>
      </c>
      <c r="AV499" s="67">
        <v>0</v>
      </c>
      <c r="AW499" s="67">
        <v>0</v>
      </c>
      <c r="AY499" s="67">
        <f t="shared" si="61"/>
        <v>22.5</v>
      </c>
    </row>
    <row r="500" spans="1:51" x14ac:dyDescent="0.25">
      <c r="A500" s="212">
        <v>1820</v>
      </c>
      <c r="B500" s="67" t="s">
        <v>503</v>
      </c>
      <c r="C500" s="67" t="s">
        <v>485</v>
      </c>
      <c r="D500" s="103" t="s">
        <v>621</v>
      </c>
      <c r="E500" s="103" t="s">
        <v>621</v>
      </c>
      <c r="F500" s="103" t="s">
        <v>621</v>
      </c>
      <c r="G500" s="103" t="s">
        <v>622</v>
      </c>
      <c r="H500" s="103" t="s">
        <v>621</v>
      </c>
      <c r="I500" s="103" t="s">
        <v>623</v>
      </c>
      <c r="J500" s="103" t="s">
        <v>621</v>
      </c>
      <c r="K500" s="103" t="s">
        <v>621</v>
      </c>
      <c r="L500" s="103" t="s">
        <v>621</v>
      </c>
      <c r="M500" s="103" t="s">
        <v>621</v>
      </c>
      <c r="N500" s="103" t="s">
        <v>621</v>
      </c>
      <c r="O500" s="103" t="s">
        <v>622</v>
      </c>
      <c r="P500" s="103" t="s">
        <v>622</v>
      </c>
      <c r="Q500" s="103" t="s">
        <v>621</v>
      </c>
      <c r="R500" s="103" t="s">
        <v>621</v>
      </c>
      <c r="S500" s="103" t="s">
        <v>621</v>
      </c>
      <c r="T500" s="103" t="s">
        <v>621</v>
      </c>
      <c r="U500" s="103" t="s">
        <v>620</v>
      </c>
      <c r="V500" s="103" t="s">
        <v>621</v>
      </c>
      <c r="W500" s="103" t="s">
        <v>621</v>
      </c>
      <c r="X500" s="103" t="s">
        <v>621</v>
      </c>
      <c r="Y500" s="103" t="s">
        <v>621</v>
      </c>
      <c r="Z500" s="103" t="s">
        <v>621</v>
      </c>
      <c r="AA500" s="103" t="s">
        <v>621</v>
      </c>
      <c r="AB500" s="103" t="s">
        <v>623</v>
      </c>
      <c r="AC500" s="103" t="s">
        <v>621</v>
      </c>
      <c r="AD500" s="103" t="s">
        <v>621</v>
      </c>
      <c r="AE500" s="103" t="s">
        <v>623</v>
      </c>
      <c r="AF500" s="103" t="s">
        <v>621</v>
      </c>
      <c r="AH500" s="103">
        <f t="shared" si="66"/>
        <v>22</v>
      </c>
      <c r="AI500" s="103">
        <f t="shared" si="66"/>
        <v>3</v>
      </c>
      <c r="AJ500" s="103">
        <f t="shared" si="66"/>
        <v>1</v>
      </c>
      <c r="AK500" s="103">
        <f t="shared" si="66"/>
        <v>3</v>
      </c>
      <c r="AL500" s="103">
        <f t="shared" si="66"/>
        <v>0</v>
      </c>
      <c r="AM500" s="103">
        <f t="shared" si="60"/>
        <v>25</v>
      </c>
      <c r="AO500" s="67">
        <v>16</v>
      </c>
      <c r="AP500" s="67">
        <v>6</v>
      </c>
      <c r="AQ500" s="67">
        <v>0</v>
      </c>
      <c r="AR500" s="67">
        <v>1</v>
      </c>
      <c r="AS500" s="67">
        <v>2</v>
      </c>
      <c r="AT500" s="67">
        <v>0</v>
      </c>
      <c r="AU500" s="67">
        <v>1</v>
      </c>
      <c r="AV500" s="67">
        <v>0</v>
      </c>
      <c r="AW500" s="67">
        <v>0</v>
      </c>
      <c r="AY500" s="67">
        <f t="shared" si="61"/>
        <v>22</v>
      </c>
    </row>
    <row r="501" spans="1:51" x14ac:dyDescent="0.25">
      <c r="A501" s="212">
        <v>1821</v>
      </c>
      <c r="B501" s="67" t="s">
        <v>504</v>
      </c>
      <c r="C501" s="67" t="s">
        <v>485</v>
      </c>
      <c r="D501" s="103" t="s">
        <v>621</v>
      </c>
      <c r="E501" s="103" t="s">
        <v>621</v>
      </c>
      <c r="F501" s="103" t="s">
        <v>621</v>
      </c>
      <c r="G501" s="103" t="s">
        <v>621</v>
      </c>
      <c r="H501" s="103" t="s">
        <v>621</v>
      </c>
      <c r="I501" s="103" t="s">
        <v>621</v>
      </c>
      <c r="J501" s="103" t="s">
        <v>621</v>
      </c>
      <c r="K501" s="103" t="s">
        <v>621</v>
      </c>
      <c r="L501" s="103" t="s">
        <v>621</v>
      </c>
      <c r="M501" s="103" t="s">
        <v>621</v>
      </c>
      <c r="N501" s="103" t="s">
        <v>621</v>
      </c>
      <c r="O501" s="103" t="s">
        <v>622</v>
      </c>
      <c r="P501" s="103" t="s">
        <v>622</v>
      </c>
      <c r="Q501" s="103" t="s">
        <v>621</v>
      </c>
      <c r="R501" s="103" t="s">
        <v>621</v>
      </c>
      <c r="S501" s="103" t="s">
        <v>621</v>
      </c>
      <c r="T501" s="103" t="s">
        <v>621</v>
      </c>
      <c r="U501" s="103" t="s">
        <v>621</v>
      </c>
      <c r="V501" s="103" t="s">
        <v>621</v>
      </c>
      <c r="W501" s="103" t="s">
        <v>621</v>
      </c>
      <c r="X501" s="103" t="s">
        <v>621</v>
      </c>
      <c r="Y501" s="103" t="s">
        <v>621</v>
      </c>
      <c r="Z501" s="103" t="s">
        <v>621</v>
      </c>
      <c r="AA501" s="103" t="s">
        <v>621</v>
      </c>
      <c r="AB501" s="103" t="s">
        <v>621</v>
      </c>
      <c r="AC501" s="103" t="s">
        <v>621</v>
      </c>
      <c r="AD501" s="103" t="s">
        <v>621</v>
      </c>
      <c r="AE501" s="103" t="s">
        <v>621</v>
      </c>
      <c r="AF501" s="103" t="s">
        <v>621</v>
      </c>
      <c r="AH501" s="103">
        <f t="shared" si="66"/>
        <v>27</v>
      </c>
      <c r="AI501" s="103">
        <f t="shared" si="66"/>
        <v>2</v>
      </c>
      <c r="AJ501" s="103">
        <f t="shared" si="66"/>
        <v>0</v>
      </c>
      <c r="AK501" s="103">
        <f t="shared" si="66"/>
        <v>0</v>
      </c>
      <c r="AL501" s="103">
        <f t="shared" si="66"/>
        <v>0</v>
      </c>
      <c r="AM501" s="103">
        <f t="shared" si="60"/>
        <v>29</v>
      </c>
      <c r="AO501" s="67">
        <v>20</v>
      </c>
      <c r="AP501" s="67">
        <v>7</v>
      </c>
      <c r="AQ501" s="67">
        <v>0</v>
      </c>
      <c r="AR501" s="67">
        <v>0</v>
      </c>
      <c r="AS501" s="67">
        <v>2</v>
      </c>
      <c r="AT501" s="67">
        <v>0</v>
      </c>
      <c r="AU501" s="67">
        <v>0</v>
      </c>
      <c r="AV501" s="67">
        <v>0</v>
      </c>
      <c r="AW501" s="67">
        <v>0</v>
      </c>
      <c r="AY501" s="67">
        <f t="shared" si="61"/>
        <v>24.5</v>
      </c>
    </row>
    <row r="502" spans="1:51" x14ac:dyDescent="0.25">
      <c r="A502" s="212">
        <v>1901</v>
      </c>
      <c r="B502" s="67" t="s">
        <v>505</v>
      </c>
      <c r="C502" s="67" t="s">
        <v>506</v>
      </c>
      <c r="D502" s="103" t="s">
        <v>621</v>
      </c>
      <c r="E502" s="103" t="s">
        <v>621</v>
      </c>
      <c r="F502" s="103" t="s">
        <v>621</v>
      </c>
      <c r="G502" s="103" t="s">
        <v>622</v>
      </c>
      <c r="H502" s="103" t="s">
        <v>621</v>
      </c>
      <c r="I502" s="103" t="s">
        <v>622</v>
      </c>
      <c r="J502" s="103" t="s">
        <v>621</v>
      </c>
      <c r="K502" s="103" t="s">
        <v>622</v>
      </c>
      <c r="L502" s="103" t="s">
        <v>621</v>
      </c>
      <c r="M502" s="103" t="s">
        <v>621</v>
      </c>
      <c r="N502" s="103" t="s">
        <v>621</v>
      </c>
      <c r="O502" s="103" t="s">
        <v>622</v>
      </c>
      <c r="P502" s="103" t="s">
        <v>622</v>
      </c>
      <c r="Q502" s="103" t="s">
        <v>621</v>
      </c>
      <c r="R502" s="103" t="s">
        <v>621</v>
      </c>
      <c r="S502" s="103" t="s">
        <v>622</v>
      </c>
      <c r="T502" s="103" t="s">
        <v>623</v>
      </c>
      <c r="U502" s="103" t="s">
        <v>621</v>
      </c>
      <c r="V502" s="103" t="s">
        <v>621</v>
      </c>
      <c r="W502" s="103" t="s">
        <v>621</v>
      </c>
      <c r="X502" s="103" t="s">
        <v>621</v>
      </c>
      <c r="Y502" s="103" t="s">
        <v>621</v>
      </c>
      <c r="Z502" s="103" t="s">
        <v>621</v>
      </c>
      <c r="AA502" s="103" t="s">
        <v>623</v>
      </c>
      <c r="AB502" s="103" t="s">
        <v>623</v>
      </c>
      <c r="AC502" s="103" t="s">
        <v>621</v>
      </c>
      <c r="AD502" s="103" t="s">
        <v>621</v>
      </c>
      <c r="AE502" s="103" t="s">
        <v>622</v>
      </c>
      <c r="AF502" s="103" t="s">
        <v>621</v>
      </c>
      <c r="AH502" s="103">
        <f t="shared" si="66"/>
        <v>19</v>
      </c>
      <c r="AI502" s="103">
        <f t="shared" si="66"/>
        <v>7</v>
      </c>
      <c r="AJ502" s="103">
        <f t="shared" si="66"/>
        <v>0</v>
      </c>
      <c r="AK502" s="103">
        <f t="shared" si="66"/>
        <v>3</v>
      </c>
      <c r="AL502" s="103">
        <f t="shared" si="66"/>
        <v>0</v>
      </c>
      <c r="AM502" s="103">
        <f t="shared" si="60"/>
        <v>26</v>
      </c>
      <c r="AO502" s="67">
        <v>15</v>
      </c>
      <c r="AP502" s="67">
        <v>4</v>
      </c>
      <c r="AQ502" s="67">
        <v>0</v>
      </c>
      <c r="AR502" s="67">
        <v>5</v>
      </c>
      <c r="AS502" s="67">
        <v>2</v>
      </c>
      <c r="AT502" s="67">
        <v>0</v>
      </c>
      <c r="AU502" s="67">
        <v>0</v>
      </c>
      <c r="AV502" s="67">
        <v>0</v>
      </c>
      <c r="AW502" s="67">
        <v>0</v>
      </c>
      <c r="AY502" s="67">
        <f t="shared" si="61"/>
        <v>23</v>
      </c>
    </row>
    <row r="503" spans="1:51" x14ac:dyDescent="0.25">
      <c r="A503" s="212">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621</v>
      </c>
      <c r="O503" s="103" t="s">
        <v>622</v>
      </c>
      <c r="P503" s="103" t="s">
        <v>622</v>
      </c>
      <c r="Q503" s="103" t="s">
        <v>621</v>
      </c>
      <c r="R503" s="103" t="s">
        <v>621</v>
      </c>
      <c r="S503" s="103" t="s">
        <v>622</v>
      </c>
      <c r="T503" s="103" t="s">
        <v>621</v>
      </c>
      <c r="U503" s="103" t="s">
        <v>621</v>
      </c>
      <c r="V503" s="103" t="s">
        <v>621</v>
      </c>
      <c r="W503" s="103" t="s">
        <v>622</v>
      </c>
      <c r="X503" s="103" t="s">
        <v>621</v>
      </c>
      <c r="Y503" s="103" t="s">
        <v>621</v>
      </c>
      <c r="Z503" s="103" t="s">
        <v>621</v>
      </c>
      <c r="AA503" s="103" t="s">
        <v>621</v>
      </c>
      <c r="AB503" s="103" t="s">
        <v>623</v>
      </c>
      <c r="AC503" s="103" t="s">
        <v>621</v>
      </c>
      <c r="AD503" s="103" t="s">
        <v>621</v>
      </c>
      <c r="AE503" s="103" t="s">
        <v>621</v>
      </c>
      <c r="AF503" s="103" t="s">
        <v>621</v>
      </c>
      <c r="AH503" s="103">
        <f t="shared" si="66"/>
        <v>24</v>
      </c>
      <c r="AI503" s="103">
        <f t="shared" si="66"/>
        <v>4</v>
      </c>
      <c r="AJ503" s="103">
        <f t="shared" si="66"/>
        <v>0</v>
      </c>
      <c r="AK503" s="103">
        <f t="shared" si="66"/>
        <v>1</v>
      </c>
      <c r="AL503" s="103">
        <f t="shared" si="66"/>
        <v>0</v>
      </c>
      <c r="AM503" s="103">
        <f t="shared" si="60"/>
        <v>28</v>
      </c>
      <c r="AO503" s="67">
        <v>18</v>
      </c>
      <c r="AP503" s="67">
        <v>6</v>
      </c>
      <c r="AQ503" s="67">
        <v>0</v>
      </c>
      <c r="AR503" s="67">
        <v>2</v>
      </c>
      <c r="AS503" s="67">
        <v>2</v>
      </c>
      <c r="AT503" s="67">
        <v>0</v>
      </c>
      <c r="AU503" s="67">
        <v>0</v>
      </c>
      <c r="AV503" s="67">
        <v>0</v>
      </c>
      <c r="AW503" s="67">
        <v>0</v>
      </c>
      <c r="AY503" s="67">
        <f t="shared" si="61"/>
        <v>24</v>
      </c>
    </row>
    <row r="504" spans="1:51" x14ac:dyDescent="0.25">
      <c r="A504" s="212">
        <v>1903</v>
      </c>
      <c r="B504" s="67" t="s">
        <v>508</v>
      </c>
      <c r="C504" s="67" t="s">
        <v>506</v>
      </c>
      <c r="D504" s="103" t="s">
        <v>621</v>
      </c>
      <c r="E504" s="103" t="s">
        <v>621</v>
      </c>
      <c r="F504" s="103" t="s">
        <v>623</v>
      </c>
      <c r="G504" s="103" t="s">
        <v>621</v>
      </c>
      <c r="H504" s="103" t="s">
        <v>622</v>
      </c>
      <c r="I504" s="103" t="s">
        <v>622</v>
      </c>
      <c r="J504" s="103" t="s">
        <v>621</v>
      </c>
      <c r="K504" s="103" t="s">
        <v>622</v>
      </c>
      <c r="L504" s="103" t="s">
        <v>623</v>
      </c>
      <c r="M504" s="103" t="s">
        <v>623</v>
      </c>
      <c r="N504" s="103" t="s">
        <v>621</v>
      </c>
      <c r="O504" s="103" t="s">
        <v>622</v>
      </c>
      <c r="P504" s="103" t="s">
        <v>622</v>
      </c>
      <c r="Q504" s="103" t="s">
        <v>621</v>
      </c>
      <c r="R504" s="103" t="s">
        <v>621</v>
      </c>
      <c r="S504" s="103" t="s">
        <v>622</v>
      </c>
      <c r="T504" s="103" t="s">
        <v>621</v>
      </c>
      <c r="U504" s="103" t="s">
        <v>620</v>
      </c>
      <c r="V504" s="103" t="s">
        <v>622</v>
      </c>
      <c r="W504" s="103" t="s">
        <v>621</v>
      </c>
      <c r="X504" s="103" t="s">
        <v>621</v>
      </c>
      <c r="Y504" s="103" t="s">
        <v>621</v>
      </c>
      <c r="Z504" s="103" t="s">
        <v>621</v>
      </c>
      <c r="AA504" s="103" t="s">
        <v>621</v>
      </c>
      <c r="AB504" s="103" t="s">
        <v>621</v>
      </c>
      <c r="AC504" s="103" t="s">
        <v>621</v>
      </c>
      <c r="AD504" s="103" t="s">
        <v>621</v>
      </c>
      <c r="AE504" s="103" t="s">
        <v>622</v>
      </c>
      <c r="AF504" s="103" t="s">
        <v>621</v>
      </c>
      <c r="AH504" s="103">
        <f t="shared" ref="AH504:AL513" si="67">COUNTIF($D504:$AF504,AH$3)</f>
        <v>17</v>
      </c>
      <c r="AI504" s="103">
        <f t="shared" si="67"/>
        <v>8</v>
      </c>
      <c r="AJ504" s="103">
        <f t="shared" si="67"/>
        <v>1</v>
      </c>
      <c r="AK504" s="103">
        <f t="shared" si="67"/>
        <v>3</v>
      </c>
      <c r="AL504" s="103">
        <f t="shared" si="67"/>
        <v>0</v>
      </c>
      <c r="AM504" s="103">
        <f t="shared" si="60"/>
        <v>25</v>
      </c>
      <c r="AO504" s="67">
        <v>12</v>
      </c>
      <c r="AP504" s="67">
        <v>5</v>
      </c>
      <c r="AQ504" s="67">
        <v>0</v>
      </c>
      <c r="AR504" s="67">
        <v>5</v>
      </c>
      <c r="AS504" s="67">
        <v>3</v>
      </c>
      <c r="AT504" s="67">
        <v>0</v>
      </c>
      <c r="AU504" s="67">
        <v>1</v>
      </c>
      <c r="AV504" s="67">
        <v>0</v>
      </c>
      <c r="AW504" s="67">
        <v>0</v>
      </c>
      <c r="AY504" s="67">
        <f t="shared" si="61"/>
        <v>22</v>
      </c>
    </row>
    <row r="505" spans="1:51" x14ac:dyDescent="0.25">
      <c r="A505" s="212">
        <v>1904</v>
      </c>
      <c r="B505" s="67" t="s">
        <v>509</v>
      </c>
      <c r="C505" s="67" t="s">
        <v>506</v>
      </c>
      <c r="D505" s="103" t="s">
        <v>621</v>
      </c>
      <c r="E505" s="103" t="s">
        <v>621</v>
      </c>
      <c r="F505" s="103" t="s">
        <v>621</v>
      </c>
      <c r="G505" s="103" t="s">
        <v>621</v>
      </c>
      <c r="H505" s="103" t="s">
        <v>621</v>
      </c>
      <c r="I505" s="103" t="s">
        <v>622</v>
      </c>
      <c r="J505" s="103" t="s">
        <v>621</v>
      </c>
      <c r="K505" s="103" t="s">
        <v>621</v>
      </c>
      <c r="L505" s="103" t="s">
        <v>621</v>
      </c>
      <c r="M505" s="103" t="s">
        <v>621</v>
      </c>
      <c r="N505" s="103" t="s">
        <v>621</v>
      </c>
      <c r="O505" s="103" t="s">
        <v>622</v>
      </c>
      <c r="P505" s="103" t="s">
        <v>622</v>
      </c>
      <c r="Q505" s="103" t="s">
        <v>621</v>
      </c>
      <c r="R505" s="103" t="s">
        <v>621</v>
      </c>
      <c r="S505" s="103" t="s">
        <v>622</v>
      </c>
      <c r="T505" s="103" t="s">
        <v>623</v>
      </c>
      <c r="U505" s="103" t="s">
        <v>621</v>
      </c>
      <c r="V505" s="103" t="s">
        <v>621</v>
      </c>
      <c r="W505" s="103" t="s">
        <v>621</v>
      </c>
      <c r="X505" s="103" t="s">
        <v>621</v>
      </c>
      <c r="Y505" s="103" t="s">
        <v>621</v>
      </c>
      <c r="Z505" s="103" t="s">
        <v>621</v>
      </c>
      <c r="AA505" s="103" t="s">
        <v>621</v>
      </c>
      <c r="AB505" s="103" t="s">
        <v>621</v>
      </c>
      <c r="AC505" s="103" t="s">
        <v>620</v>
      </c>
      <c r="AD505" s="103" t="s">
        <v>621</v>
      </c>
      <c r="AE505" s="103" t="s">
        <v>621</v>
      </c>
      <c r="AF505" s="103" t="s">
        <v>621</v>
      </c>
      <c r="AH505" s="103">
        <f t="shared" si="67"/>
        <v>23</v>
      </c>
      <c r="AI505" s="103">
        <f t="shared" si="67"/>
        <v>4</v>
      </c>
      <c r="AJ505" s="103">
        <f t="shared" si="67"/>
        <v>1</v>
      </c>
      <c r="AK505" s="103">
        <f t="shared" si="67"/>
        <v>1</v>
      </c>
      <c r="AL505" s="103">
        <f t="shared" si="67"/>
        <v>0</v>
      </c>
      <c r="AM505" s="103">
        <f t="shared" si="60"/>
        <v>27</v>
      </c>
      <c r="AO505" s="67">
        <v>17</v>
      </c>
      <c r="AP505" s="67">
        <v>6</v>
      </c>
      <c r="AQ505" s="67">
        <v>0</v>
      </c>
      <c r="AR505" s="67">
        <v>2</v>
      </c>
      <c r="AS505" s="67">
        <v>2</v>
      </c>
      <c r="AT505" s="67">
        <v>0</v>
      </c>
      <c r="AU505" s="67">
        <v>1</v>
      </c>
      <c r="AV505" s="67">
        <v>0</v>
      </c>
      <c r="AW505" s="67">
        <v>0</v>
      </c>
      <c r="AY505" s="67">
        <f t="shared" si="61"/>
        <v>24</v>
      </c>
    </row>
    <row r="506" spans="1:51" x14ac:dyDescent="0.25">
      <c r="A506" s="212">
        <v>1905</v>
      </c>
      <c r="B506" s="67" t="s">
        <v>510</v>
      </c>
      <c r="C506" s="67" t="s">
        <v>506</v>
      </c>
      <c r="D506" s="103" t="s">
        <v>621</v>
      </c>
      <c r="E506" s="103" t="s">
        <v>621</v>
      </c>
      <c r="F506" s="103" t="s">
        <v>621</v>
      </c>
      <c r="G506" s="103" t="s">
        <v>621</v>
      </c>
      <c r="H506" s="103" t="s">
        <v>621</v>
      </c>
      <c r="I506" s="103" t="s">
        <v>621</v>
      </c>
      <c r="J506" s="103" t="s">
        <v>621</v>
      </c>
      <c r="K506" s="103" t="s">
        <v>622</v>
      </c>
      <c r="L506" s="103" t="s">
        <v>621</v>
      </c>
      <c r="M506" s="103" t="s">
        <v>621</v>
      </c>
      <c r="N506" s="103" t="s">
        <v>623</v>
      </c>
      <c r="O506" s="103" t="s">
        <v>622</v>
      </c>
      <c r="P506" s="103" t="s">
        <v>622</v>
      </c>
      <c r="Q506" s="103" t="s">
        <v>623</v>
      </c>
      <c r="R506" s="103" t="s">
        <v>623</v>
      </c>
      <c r="S506" s="103" t="s">
        <v>621</v>
      </c>
      <c r="T506" s="103" t="s">
        <v>623</v>
      </c>
      <c r="U506" s="103" t="s">
        <v>623</v>
      </c>
      <c r="V506" s="103" t="s">
        <v>621</v>
      </c>
      <c r="W506" s="103" t="s">
        <v>621</v>
      </c>
      <c r="X506" s="103" t="s">
        <v>621</v>
      </c>
      <c r="Y506" s="103" t="s">
        <v>621</v>
      </c>
      <c r="Z506" s="103" t="s">
        <v>621</v>
      </c>
      <c r="AA506" s="103" t="s">
        <v>621</v>
      </c>
      <c r="AB506" s="103" t="s">
        <v>621</v>
      </c>
      <c r="AC506" s="103" t="s">
        <v>621</v>
      </c>
      <c r="AD506" s="103" t="s">
        <v>621</v>
      </c>
      <c r="AE506" s="103" t="s">
        <v>621</v>
      </c>
      <c r="AF506" s="103" t="s">
        <v>621</v>
      </c>
      <c r="AH506" s="103">
        <f t="shared" si="67"/>
        <v>21</v>
      </c>
      <c r="AI506" s="103">
        <f t="shared" si="67"/>
        <v>3</v>
      </c>
      <c r="AJ506" s="103">
        <f t="shared" si="67"/>
        <v>0</v>
      </c>
      <c r="AK506" s="103">
        <f t="shared" si="67"/>
        <v>5</v>
      </c>
      <c r="AL506" s="103">
        <f t="shared" si="67"/>
        <v>0</v>
      </c>
      <c r="AM506" s="103">
        <f t="shared" si="60"/>
        <v>24</v>
      </c>
      <c r="AO506" s="67">
        <v>15</v>
      </c>
      <c r="AP506" s="67">
        <v>6</v>
      </c>
      <c r="AQ506" s="67">
        <v>0</v>
      </c>
      <c r="AR506" s="67">
        <v>1</v>
      </c>
      <c r="AS506" s="67">
        <v>2</v>
      </c>
      <c r="AT506" s="67">
        <v>0</v>
      </c>
      <c r="AU506" s="67">
        <v>0</v>
      </c>
      <c r="AV506" s="67">
        <v>0</v>
      </c>
      <c r="AW506" s="67">
        <v>0</v>
      </c>
      <c r="AY506" s="67">
        <f t="shared" si="61"/>
        <v>20</v>
      </c>
    </row>
    <row r="507" spans="1:51" x14ac:dyDescent="0.25">
      <c r="A507" s="212">
        <v>1906</v>
      </c>
      <c r="B507" s="67" t="s">
        <v>511</v>
      </c>
      <c r="C507" s="67" t="s">
        <v>506</v>
      </c>
      <c r="D507" s="103" t="s">
        <v>621</v>
      </c>
      <c r="E507" s="103" t="s">
        <v>621</v>
      </c>
      <c r="F507" s="103" t="s">
        <v>621</v>
      </c>
      <c r="G507" s="103" t="s">
        <v>621</v>
      </c>
      <c r="H507" s="103" t="s">
        <v>621</v>
      </c>
      <c r="I507" s="103" t="s">
        <v>621</v>
      </c>
      <c r="J507" s="103" t="s">
        <v>621</v>
      </c>
      <c r="K507" s="103" t="s">
        <v>621</v>
      </c>
      <c r="L507" s="103" t="s">
        <v>621</v>
      </c>
      <c r="M507" s="103" t="s">
        <v>621</v>
      </c>
      <c r="N507" s="103" t="s">
        <v>621</v>
      </c>
      <c r="O507" s="103" t="s">
        <v>622</v>
      </c>
      <c r="P507" s="103" t="s">
        <v>622</v>
      </c>
      <c r="Q507" s="103" t="s">
        <v>621</v>
      </c>
      <c r="R507" s="103" t="s">
        <v>621</v>
      </c>
      <c r="S507" s="103" t="s">
        <v>621</v>
      </c>
      <c r="T507" s="103" t="s">
        <v>623</v>
      </c>
      <c r="U507" s="103" t="s">
        <v>620</v>
      </c>
      <c r="V507" s="103" t="s">
        <v>621</v>
      </c>
      <c r="W507" s="103" t="s">
        <v>621</v>
      </c>
      <c r="X507" s="103" t="s">
        <v>620</v>
      </c>
      <c r="Y507" s="103" t="s">
        <v>623</v>
      </c>
      <c r="Z507" s="103" t="s">
        <v>621</v>
      </c>
      <c r="AA507" s="103" t="s">
        <v>621</v>
      </c>
      <c r="AB507" s="103" t="s">
        <v>623</v>
      </c>
      <c r="AC507" s="103" t="s">
        <v>621</v>
      </c>
      <c r="AD507" s="103" t="s">
        <v>621</v>
      </c>
      <c r="AE507" s="103" t="s">
        <v>621</v>
      </c>
      <c r="AF507" s="103" t="s">
        <v>621</v>
      </c>
      <c r="AH507" s="103">
        <f t="shared" si="67"/>
        <v>22</v>
      </c>
      <c r="AI507" s="103">
        <f t="shared" si="67"/>
        <v>2</v>
      </c>
      <c r="AJ507" s="103">
        <f t="shared" si="67"/>
        <v>2</v>
      </c>
      <c r="AK507" s="103">
        <f t="shared" si="67"/>
        <v>3</v>
      </c>
      <c r="AL507" s="103">
        <f t="shared" si="67"/>
        <v>0</v>
      </c>
      <c r="AM507" s="103">
        <f t="shared" si="60"/>
        <v>24</v>
      </c>
      <c r="AO507" s="67">
        <v>18</v>
      </c>
      <c r="AP507" s="67">
        <v>4</v>
      </c>
      <c r="AQ507" s="67">
        <v>0</v>
      </c>
      <c r="AR507" s="67">
        <v>0</v>
      </c>
      <c r="AS507" s="67">
        <v>2</v>
      </c>
      <c r="AT507" s="67">
        <v>0</v>
      </c>
      <c r="AU507" s="67">
        <v>2</v>
      </c>
      <c r="AV507" s="67">
        <v>0</v>
      </c>
      <c r="AW507" s="67">
        <v>0</v>
      </c>
      <c r="AY507" s="67">
        <f t="shared" si="61"/>
        <v>23</v>
      </c>
    </row>
    <row r="508" spans="1:51" x14ac:dyDescent="0.25">
      <c r="A508" s="212">
        <v>1907</v>
      </c>
      <c r="B508" s="67" t="s">
        <v>512</v>
      </c>
      <c r="C508" s="67" t="s">
        <v>506</v>
      </c>
      <c r="D508" s="103" t="s">
        <v>621</v>
      </c>
      <c r="E508" s="103" t="s">
        <v>621</v>
      </c>
      <c r="F508" s="103" t="s">
        <v>621</v>
      </c>
      <c r="G508" s="103" t="s">
        <v>621</v>
      </c>
      <c r="H508" s="103" t="s">
        <v>621</v>
      </c>
      <c r="I508" s="103" t="s">
        <v>621</v>
      </c>
      <c r="J508" s="103" t="s">
        <v>621</v>
      </c>
      <c r="K508" s="103" t="s">
        <v>622</v>
      </c>
      <c r="L508" s="103" t="s">
        <v>621</v>
      </c>
      <c r="M508" s="103" t="s">
        <v>621</v>
      </c>
      <c r="N508" s="103" t="s">
        <v>621</v>
      </c>
      <c r="O508" s="103" t="s">
        <v>622</v>
      </c>
      <c r="P508" s="103" t="s">
        <v>622</v>
      </c>
      <c r="Q508" s="103" t="s">
        <v>621</v>
      </c>
      <c r="R508" s="103" t="s">
        <v>621</v>
      </c>
      <c r="S508" s="103" t="s">
        <v>622</v>
      </c>
      <c r="T508" s="103" t="s">
        <v>621</v>
      </c>
      <c r="U508" s="103" t="s">
        <v>620</v>
      </c>
      <c r="V508" s="103" t="s">
        <v>621</v>
      </c>
      <c r="W508" s="103" t="s">
        <v>621</v>
      </c>
      <c r="X508" s="103" t="s">
        <v>621</v>
      </c>
      <c r="Y508" s="103" t="s">
        <v>623</v>
      </c>
      <c r="Z508" s="103" t="s">
        <v>621</v>
      </c>
      <c r="AA508" s="103" t="s">
        <v>621</v>
      </c>
      <c r="AB508" s="103" t="s">
        <v>623</v>
      </c>
      <c r="AC508" s="103" t="s">
        <v>621</v>
      </c>
      <c r="AD508" s="103" t="s">
        <v>621</v>
      </c>
      <c r="AE508" s="103" t="s">
        <v>622</v>
      </c>
      <c r="AF508" s="103" t="s">
        <v>621</v>
      </c>
      <c r="AH508" s="103">
        <f t="shared" si="67"/>
        <v>21</v>
      </c>
      <c r="AI508" s="103">
        <f t="shared" si="67"/>
        <v>5</v>
      </c>
      <c r="AJ508" s="103">
        <f t="shared" si="67"/>
        <v>1</v>
      </c>
      <c r="AK508" s="103">
        <f t="shared" si="67"/>
        <v>2</v>
      </c>
      <c r="AL508" s="103">
        <f t="shared" si="67"/>
        <v>0</v>
      </c>
      <c r="AM508" s="103">
        <f t="shared" si="60"/>
        <v>26</v>
      </c>
      <c r="AO508" s="67">
        <v>16</v>
      </c>
      <c r="AP508" s="67">
        <v>5</v>
      </c>
      <c r="AQ508" s="67">
        <v>0</v>
      </c>
      <c r="AR508" s="67">
        <v>3</v>
      </c>
      <c r="AS508" s="67">
        <v>2</v>
      </c>
      <c r="AT508" s="67">
        <v>0</v>
      </c>
      <c r="AU508" s="67">
        <v>1</v>
      </c>
      <c r="AV508" s="67">
        <v>0</v>
      </c>
      <c r="AW508" s="67">
        <v>0</v>
      </c>
      <c r="AY508" s="67">
        <f t="shared" si="61"/>
        <v>23.5</v>
      </c>
    </row>
    <row r="509" spans="1:51" x14ac:dyDescent="0.25">
      <c r="A509" s="212">
        <v>1908</v>
      </c>
      <c r="B509" s="67" t="s">
        <v>513</v>
      </c>
      <c r="C509" s="67" t="s">
        <v>506</v>
      </c>
      <c r="D509" s="103" t="s">
        <v>623</v>
      </c>
      <c r="E509" s="103" t="s">
        <v>621</v>
      </c>
      <c r="F509" s="103" t="s">
        <v>621</v>
      </c>
      <c r="G509" s="103" t="s">
        <v>621</v>
      </c>
      <c r="H509" s="103" t="s">
        <v>621</v>
      </c>
      <c r="I509" s="103" t="s">
        <v>622</v>
      </c>
      <c r="J509" s="103" t="s">
        <v>621</v>
      </c>
      <c r="K509" s="103" t="s">
        <v>622</v>
      </c>
      <c r="L509" s="103" t="s">
        <v>621</v>
      </c>
      <c r="M509" s="103" t="s">
        <v>621</v>
      </c>
      <c r="N509" s="103" t="s">
        <v>621</v>
      </c>
      <c r="O509" s="103" t="s">
        <v>622</v>
      </c>
      <c r="P509" s="103" t="s">
        <v>622</v>
      </c>
      <c r="Q509" s="103" t="s">
        <v>623</v>
      </c>
      <c r="R509" s="103" t="s">
        <v>623</v>
      </c>
      <c r="S509" s="103" t="s">
        <v>622</v>
      </c>
      <c r="T509" s="103" t="s">
        <v>621</v>
      </c>
      <c r="U509" s="103" t="s">
        <v>621</v>
      </c>
      <c r="V509" s="103" t="s">
        <v>621</v>
      </c>
      <c r="W509" s="103" t="s">
        <v>621</v>
      </c>
      <c r="X509" s="103" t="s">
        <v>621</v>
      </c>
      <c r="Y509" s="103" t="s">
        <v>623</v>
      </c>
      <c r="Z509" s="103" t="s">
        <v>621</v>
      </c>
      <c r="AA509" s="103" t="s">
        <v>623</v>
      </c>
      <c r="AB509" s="103" t="s">
        <v>623</v>
      </c>
      <c r="AC509" s="103" t="s">
        <v>621</v>
      </c>
      <c r="AD509" s="103" t="s">
        <v>621</v>
      </c>
      <c r="AE509" s="103" t="s">
        <v>622</v>
      </c>
      <c r="AF509" s="103" t="s">
        <v>621</v>
      </c>
      <c r="AH509" s="103">
        <f t="shared" si="67"/>
        <v>17</v>
      </c>
      <c r="AI509" s="103">
        <f t="shared" si="67"/>
        <v>6</v>
      </c>
      <c r="AJ509" s="103">
        <f t="shared" si="67"/>
        <v>0</v>
      </c>
      <c r="AK509" s="103">
        <f t="shared" si="67"/>
        <v>6</v>
      </c>
      <c r="AL509" s="103">
        <f t="shared" si="67"/>
        <v>0</v>
      </c>
      <c r="AM509" s="103">
        <f t="shared" si="60"/>
        <v>23</v>
      </c>
      <c r="AO509" s="67">
        <v>13</v>
      </c>
      <c r="AP509" s="67">
        <v>4</v>
      </c>
      <c r="AQ509" s="67">
        <v>0</v>
      </c>
      <c r="AR509" s="67">
        <v>4</v>
      </c>
      <c r="AS509" s="67">
        <v>2</v>
      </c>
      <c r="AT509" s="67">
        <v>0</v>
      </c>
      <c r="AU509" s="67">
        <v>0</v>
      </c>
      <c r="AV509" s="67">
        <v>0</v>
      </c>
      <c r="AW509" s="67">
        <v>0</v>
      </c>
      <c r="AY509" s="67">
        <f t="shared" si="61"/>
        <v>20</v>
      </c>
    </row>
    <row r="510" spans="1:51" x14ac:dyDescent="0.25">
      <c r="A510" s="212">
        <v>1909</v>
      </c>
      <c r="B510" s="67" t="s">
        <v>514</v>
      </c>
      <c r="C510" s="67" t="s">
        <v>506</v>
      </c>
      <c r="D510" s="103" t="s">
        <v>623</v>
      </c>
      <c r="E510" s="103" t="s">
        <v>621</v>
      </c>
      <c r="F510" s="103" t="s">
        <v>621</v>
      </c>
      <c r="G510" s="103" t="s">
        <v>621</v>
      </c>
      <c r="H510" s="103" t="s">
        <v>621</v>
      </c>
      <c r="I510" s="103" t="s">
        <v>621</v>
      </c>
      <c r="J510" s="103" t="s">
        <v>623</v>
      </c>
      <c r="K510" s="103" t="s">
        <v>621</v>
      </c>
      <c r="L510" s="103" t="s">
        <v>621</v>
      </c>
      <c r="M510" s="103" t="s">
        <v>623</v>
      </c>
      <c r="N510" s="103" t="s">
        <v>623</v>
      </c>
      <c r="O510" s="103" t="s">
        <v>622</v>
      </c>
      <c r="P510" s="103" t="s">
        <v>622</v>
      </c>
      <c r="Q510" s="103" t="s">
        <v>621</v>
      </c>
      <c r="R510" s="103" t="s">
        <v>621</v>
      </c>
      <c r="S510" s="103" t="s">
        <v>622</v>
      </c>
      <c r="T510" s="103" t="s">
        <v>621</v>
      </c>
      <c r="U510" s="103" t="s">
        <v>621</v>
      </c>
      <c r="V510" s="103" t="s">
        <v>621</v>
      </c>
      <c r="W510" s="103" t="s">
        <v>621</v>
      </c>
      <c r="X510" s="103" t="s">
        <v>621</v>
      </c>
      <c r="Y510" s="103" t="s">
        <v>623</v>
      </c>
      <c r="Z510" s="103" t="s">
        <v>621</v>
      </c>
      <c r="AA510" s="103" t="s">
        <v>621</v>
      </c>
      <c r="AB510" s="103" t="s">
        <v>623</v>
      </c>
      <c r="AC510" s="103" t="s">
        <v>621</v>
      </c>
      <c r="AD510" s="103" t="s">
        <v>621</v>
      </c>
      <c r="AE510" s="103" t="s">
        <v>623</v>
      </c>
      <c r="AF510" s="103" t="s">
        <v>621</v>
      </c>
      <c r="AH510" s="103">
        <f t="shared" si="67"/>
        <v>19</v>
      </c>
      <c r="AI510" s="103">
        <f t="shared" si="67"/>
        <v>3</v>
      </c>
      <c r="AJ510" s="103">
        <f t="shared" si="67"/>
        <v>0</v>
      </c>
      <c r="AK510" s="103">
        <f t="shared" si="67"/>
        <v>7</v>
      </c>
      <c r="AL510" s="103">
        <f t="shared" si="67"/>
        <v>0</v>
      </c>
      <c r="AM510" s="103">
        <f t="shared" si="60"/>
        <v>22</v>
      </c>
      <c r="AO510" s="67">
        <v>15</v>
      </c>
      <c r="AP510" s="67">
        <v>4</v>
      </c>
      <c r="AQ510" s="67">
        <v>0</v>
      </c>
      <c r="AR510" s="67">
        <v>1</v>
      </c>
      <c r="AS510" s="67">
        <v>2</v>
      </c>
      <c r="AT510" s="67">
        <v>0</v>
      </c>
      <c r="AU510" s="67">
        <v>0</v>
      </c>
      <c r="AV510" s="67">
        <v>0</v>
      </c>
      <c r="AW510" s="67">
        <v>0</v>
      </c>
      <c r="AY510" s="67">
        <f t="shared" si="61"/>
        <v>19</v>
      </c>
    </row>
    <row r="511" spans="1:51" x14ac:dyDescent="0.25">
      <c r="A511" s="212">
        <v>1910</v>
      </c>
      <c r="B511" s="67" t="s">
        <v>515</v>
      </c>
      <c r="C511" s="67" t="s">
        <v>506</v>
      </c>
      <c r="D511" s="103" t="s">
        <v>621</v>
      </c>
      <c r="E511" s="103" t="s">
        <v>623</v>
      </c>
      <c r="F511" s="103" t="s">
        <v>621</v>
      </c>
      <c r="G511" s="103" t="s">
        <v>621</v>
      </c>
      <c r="H511" s="103" t="s">
        <v>621</v>
      </c>
      <c r="I511" s="103" t="s">
        <v>622</v>
      </c>
      <c r="J511" s="103" t="s">
        <v>621</v>
      </c>
      <c r="K511" s="103" t="s">
        <v>622</v>
      </c>
      <c r="L511" s="103" t="s">
        <v>621</v>
      </c>
      <c r="M511" s="103" t="s">
        <v>623</v>
      </c>
      <c r="N511" s="103" t="s">
        <v>623</v>
      </c>
      <c r="O511" s="103" t="s">
        <v>622</v>
      </c>
      <c r="P511" s="103" t="s">
        <v>622</v>
      </c>
      <c r="Q511" s="103" t="s">
        <v>623</v>
      </c>
      <c r="R511" s="103" t="s">
        <v>623</v>
      </c>
      <c r="S511" s="103" t="s">
        <v>622</v>
      </c>
      <c r="T511" s="103" t="s">
        <v>623</v>
      </c>
      <c r="U511" s="103" t="s">
        <v>623</v>
      </c>
      <c r="V511" s="103" t="s">
        <v>621</v>
      </c>
      <c r="W511" s="103" t="s">
        <v>622</v>
      </c>
      <c r="X511" s="103" t="s">
        <v>621</v>
      </c>
      <c r="Y511" s="103" t="s">
        <v>623</v>
      </c>
      <c r="Z511" s="103" t="s">
        <v>621</v>
      </c>
      <c r="AA511" s="103" t="s">
        <v>623</v>
      </c>
      <c r="AB511" s="103" t="s">
        <v>623</v>
      </c>
      <c r="AC511" s="103" t="s">
        <v>621</v>
      </c>
      <c r="AD511" s="103" t="s">
        <v>621</v>
      </c>
      <c r="AE511" s="103" t="s">
        <v>622</v>
      </c>
      <c r="AF511" s="103" t="s">
        <v>621</v>
      </c>
      <c r="AH511" s="103">
        <f t="shared" si="67"/>
        <v>12</v>
      </c>
      <c r="AI511" s="103">
        <f t="shared" si="67"/>
        <v>7</v>
      </c>
      <c r="AJ511" s="103">
        <f t="shared" si="67"/>
        <v>0</v>
      </c>
      <c r="AK511" s="103">
        <f t="shared" si="67"/>
        <v>10</v>
      </c>
      <c r="AL511" s="103">
        <f t="shared" si="67"/>
        <v>0</v>
      </c>
      <c r="AM511" s="103">
        <f t="shared" si="60"/>
        <v>19</v>
      </c>
      <c r="AO511" s="67">
        <v>10</v>
      </c>
      <c r="AP511" s="67">
        <v>2</v>
      </c>
      <c r="AQ511" s="67">
        <v>0</v>
      </c>
      <c r="AR511" s="67">
        <v>5</v>
      </c>
      <c r="AS511" s="67">
        <v>2</v>
      </c>
      <c r="AT511" s="67">
        <v>0</v>
      </c>
      <c r="AU511" s="67">
        <v>0</v>
      </c>
      <c r="AV511" s="67">
        <v>0</v>
      </c>
      <c r="AW511" s="67">
        <v>0</v>
      </c>
      <c r="AY511" s="67">
        <f t="shared" si="61"/>
        <v>17</v>
      </c>
    </row>
    <row r="512" spans="1:51" x14ac:dyDescent="0.25">
      <c r="A512" s="212">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623</v>
      </c>
      <c r="N512" s="103" t="s">
        <v>623</v>
      </c>
      <c r="O512" s="103" t="s">
        <v>622</v>
      </c>
      <c r="P512" s="103" t="s">
        <v>622</v>
      </c>
      <c r="Q512" s="103" t="s">
        <v>623</v>
      </c>
      <c r="R512" s="103" t="s">
        <v>621</v>
      </c>
      <c r="S512" s="103" t="s">
        <v>622</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H512" s="103">
        <f t="shared" si="67"/>
        <v>23</v>
      </c>
      <c r="AI512" s="103">
        <f t="shared" si="67"/>
        <v>3</v>
      </c>
      <c r="AJ512" s="103">
        <f t="shared" si="67"/>
        <v>0</v>
      </c>
      <c r="AK512" s="103">
        <f t="shared" si="67"/>
        <v>3</v>
      </c>
      <c r="AL512" s="103">
        <f t="shared" si="67"/>
        <v>0</v>
      </c>
      <c r="AM512" s="103">
        <f t="shared" si="60"/>
        <v>26</v>
      </c>
      <c r="AO512" s="67">
        <v>17</v>
      </c>
      <c r="AP512" s="67">
        <v>6</v>
      </c>
      <c r="AQ512" s="67">
        <v>0</v>
      </c>
      <c r="AR512" s="67">
        <v>1</v>
      </c>
      <c r="AS512" s="67">
        <v>2</v>
      </c>
      <c r="AT512" s="67">
        <v>0</v>
      </c>
      <c r="AU512" s="67">
        <v>0</v>
      </c>
      <c r="AV512" s="67">
        <v>0</v>
      </c>
      <c r="AW512" s="67">
        <v>0</v>
      </c>
      <c r="AY512" s="67">
        <f t="shared" si="61"/>
        <v>22</v>
      </c>
    </row>
    <row r="513" spans="1:51" x14ac:dyDescent="0.25">
      <c r="A513" s="212">
        <v>1912</v>
      </c>
      <c r="B513" s="67" t="s">
        <v>517</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622</v>
      </c>
      <c r="P513" s="103" t="s">
        <v>621</v>
      </c>
      <c r="Q513" s="103" t="s">
        <v>621</v>
      </c>
      <c r="R513" s="103" t="s">
        <v>621</v>
      </c>
      <c r="S513" s="103" t="s">
        <v>621</v>
      </c>
      <c r="T513" s="103" t="s">
        <v>621</v>
      </c>
      <c r="U513" s="103" t="s">
        <v>621</v>
      </c>
      <c r="V513" s="103" t="s">
        <v>621</v>
      </c>
      <c r="W513" s="103" t="s">
        <v>621</v>
      </c>
      <c r="X513" s="103" t="s">
        <v>621</v>
      </c>
      <c r="Y513" s="103" t="s">
        <v>623</v>
      </c>
      <c r="Z513" s="103" t="s">
        <v>621</v>
      </c>
      <c r="AA513" s="103" t="s">
        <v>621</v>
      </c>
      <c r="AB513" s="103" t="s">
        <v>623</v>
      </c>
      <c r="AC513" s="103" t="s">
        <v>621</v>
      </c>
      <c r="AD513" s="103" t="s">
        <v>621</v>
      </c>
      <c r="AE513" s="103" t="s">
        <v>621</v>
      </c>
      <c r="AF513" s="103" t="s">
        <v>621</v>
      </c>
      <c r="AH513" s="103">
        <f t="shared" si="67"/>
        <v>26</v>
      </c>
      <c r="AI513" s="103">
        <f t="shared" si="67"/>
        <v>1</v>
      </c>
      <c r="AJ513" s="103">
        <f t="shared" si="67"/>
        <v>0</v>
      </c>
      <c r="AK513" s="103">
        <f t="shared" si="67"/>
        <v>2</v>
      </c>
      <c r="AL513" s="103">
        <f t="shared" si="67"/>
        <v>0</v>
      </c>
      <c r="AM513" s="103">
        <f t="shared" si="60"/>
        <v>27</v>
      </c>
      <c r="AO513" s="67">
        <v>20</v>
      </c>
      <c r="AP513" s="67">
        <v>6</v>
      </c>
      <c r="AQ513" s="67">
        <v>0</v>
      </c>
      <c r="AR513" s="67">
        <v>0</v>
      </c>
      <c r="AS513" s="67">
        <v>1</v>
      </c>
      <c r="AT513" s="67">
        <v>0</v>
      </c>
      <c r="AU513" s="67">
        <v>0</v>
      </c>
      <c r="AV513" s="67">
        <v>0</v>
      </c>
      <c r="AW513" s="67">
        <v>0</v>
      </c>
      <c r="AY513" s="67">
        <f t="shared" si="61"/>
        <v>23.5</v>
      </c>
    </row>
    <row r="514" spans="1:51" x14ac:dyDescent="0.25">
      <c r="A514" s="212">
        <v>1913</v>
      </c>
      <c r="B514" s="67" t="s">
        <v>518</v>
      </c>
      <c r="C514" s="67" t="s">
        <v>506</v>
      </c>
      <c r="D514" s="103" t="s">
        <v>621</v>
      </c>
      <c r="E514" s="103" t="s">
        <v>621</v>
      </c>
      <c r="F514" s="103" t="s">
        <v>621</v>
      </c>
      <c r="G514" s="103" t="s">
        <v>622</v>
      </c>
      <c r="H514" s="103" t="s">
        <v>621</v>
      </c>
      <c r="I514" s="103" t="s">
        <v>622</v>
      </c>
      <c r="J514" s="103" t="s">
        <v>621</v>
      </c>
      <c r="K514" s="103" t="s">
        <v>622</v>
      </c>
      <c r="L514" s="103" t="s">
        <v>621</v>
      </c>
      <c r="M514" s="103" t="s">
        <v>623</v>
      </c>
      <c r="N514" s="103" t="s">
        <v>621</v>
      </c>
      <c r="O514" s="103" t="s">
        <v>622</v>
      </c>
      <c r="P514" s="103" t="s">
        <v>622</v>
      </c>
      <c r="Q514" s="103" t="s">
        <v>623</v>
      </c>
      <c r="R514" s="103" t="s">
        <v>621</v>
      </c>
      <c r="S514" s="103" t="s">
        <v>622</v>
      </c>
      <c r="T514" s="103" t="s">
        <v>621</v>
      </c>
      <c r="U514" s="103" t="s">
        <v>621</v>
      </c>
      <c r="V514" s="103" t="s">
        <v>621</v>
      </c>
      <c r="W514" s="103" t="s">
        <v>621</v>
      </c>
      <c r="X514" s="103" t="s">
        <v>621</v>
      </c>
      <c r="Y514" s="103" t="s">
        <v>621</v>
      </c>
      <c r="Z514" s="103" t="s">
        <v>621</v>
      </c>
      <c r="AA514" s="103" t="s">
        <v>621</v>
      </c>
      <c r="AB514" s="103" t="s">
        <v>623</v>
      </c>
      <c r="AC514" s="103" t="s">
        <v>621</v>
      </c>
      <c r="AD514" s="103" t="s">
        <v>621</v>
      </c>
      <c r="AE514" s="103" t="s">
        <v>622</v>
      </c>
      <c r="AF514" s="103" t="s">
        <v>621</v>
      </c>
      <c r="AH514" s="103">
        <f t="shared" ref="AH514:AL523" si="68">COUNTIF($D514:$AF514,AH$3)</f>
        <v>19</v>
      </c>
      <c r="AI514" s="103">
        <f t="shared" si="68"/>
        <v>7</v>
      </c>
      <c r="AJ514" s="103">
        <f t="shared" si="68"/>
        <v>0</v>
      </c>
      <c r="AK514" s="103">
        <f t="shared" si="68"/>
        <v>3</v>
      </c>
      <c r="AL514" s="103">
        <f t="shared" si="68"/>
        <v>0</v>
      </c>
      <c r="AM514" s="103">
        <f t="shared" si="60"/>
        <v>26</v>
      </c>
      <c r="AO514" s="67">
        <v>14</v>
      </c>
      <c r="AP514" s="67">
        <v>5</v>
      </c>
      <c r="AQ514" s="67">
        <v>0</v>
      </c>
      <c r="AR514" s="67">
        <v>5</v>
      </c>
      <c r="AS514" s="67">
        <v>2</v>
      </c>
      <c r="AT514" s="67">
        <v>0</v>
      </c>
      <c r="AU514" s="67">
        <v>0</v>
      </c>
      <c r="AV514" s="67">
        <v>0</v>
      </c>
      <c r="AW514" s="67">
        <v>0</v>
      </c>
      <c r="AY514" s="67">
        <f t="shared" si="61"/>
        <v>22.5</v>
      </c>
    </row>
    <row r="515" spans="1:51" x14ac:dyDescent="0.25">
      <c r="A515" s="212">
        <v>1914</v>
      </c>
      <c r="B515" s="67" t="s">
        <v>519</v>
      </c>
      <c r="C515" s="67" t="s">
        <v>506</v>
      </c>
      <c r="D515" s="103" t="s">
        <v>621</v>
      </c>
      <c r="E515" s="103" t="s">
        <v>621</v>
      </c>
      <c r="F515" s="103" t="s">
        <v>621</v>
      </c>
      <c r="G515" s="103" t="s">
        <v>621</v>
      </c>
      <c r="H515" s="103" t="s">
        <v>621</v>
      </c>
      <c r="I515" s="103" t="s">
        <v>622</v>
      </c>
      <c r="J515" s="103" t="s">
        <v>621</v>
      </c>
      <c r="K515" s="103" t="s">
        <v>622</v>
      </c>
      <c r="L515" s="103" t="s">
        <v>621</v>
      </c>
      <c r="M515" s="103" t="s">
        <v>623</v>
      </c>
      <c r="N515" s="103" t="s">
        <v>623</v>
      </c>
      <c r="O515" s="103" t="s">
        <v>622</v>
      </c>
      <c r="P515" s="103" t="s">
        <v>622</v>
      </c>
      <c r="Q515" s="103" t="s">
        <v>623</v>
      </c>
      <c r="R515" s="103" t="s">
        <v>623</v>
      </c>
      <c r="S515" s="103" t="s">
        <v>621</v>
      </c>
      <c r="T515" s="103" t="s">
        <v>621</v>
      </c>
      <c r="U515" s="103" t="s">
        <v>621</v>
      </c>
      <c r="V515" s="103" t="s">
        <v>621</v>
      </c>
      <c r="W515" s="103" t="s">
        <v>622</v>
      </c>
      <c r="X515" s="103" t="s">
        <v>621</v>
      </c>
      <c r="Y515" s="103" t="s">
        <v>621</v>
      </c>
      <c r="Z515" s="103" t="s">
        <v>621</v>
      </c>
      <c r="AA515" s="103" t="s">
        <v>621</v>
      </c>
      <c r="AB515" s="103" t="s">
        <v>621</v>
      </c>
      <c r="AC515" s="103" t="s">
        <v>621</v>
      </c>
      <c r="AD515" s="103" t="s">
        <v>621</v>
      </c>
      <c r="AE515" s="103" t="s">
        <v>622</v>
      </c>
      <c r="AF515" s="103" t="s">
        <v>621</v>
      </c>
      <c r="AH515" s="103">
        <f t="shared" si="68"/>
        <v>19</v>
      </c>
      <c r="AI515" s="103">
        <f t="shared" si="68"/>
        <v>6</v>
      </c>
      <c r="AJ515" s="103">
        <f t="shared" si="68"/>
        <v>0</v>
      </c>
      <c r="AK515" s="103">
        <f t="shared" si="68"/>
        <v>4</v>
      </c>
      <c r="AL515" s="103">
        <f t="shared" si="68"/>
        <v>0</v>
      </c>
      <c r="AM515" s="103">
        <f t="shared" si="60"/>
        <v>25</v>
      </c>
      <c r="AO515" s="67">
        <v>13</v>
      </c>
      <c r="AP515" s="67">
        <v>6</v>
      </c>
      <c r="AQ515" s="67">
        <v>0</v>
      </c>
      <c r="AR515" s="67">
        <v>4</v>
      </c>
      <c r="AS515" s="67">
        <v>2</v>
      </c>
      <c r="AT515" s="67">
        <v>0</v>
      </c>
      <c r="AU515" s="67">
        <v>0</v>
      </c>
      <c r="AV515" s="67">
        <v>0</v>
      </c>
      <c r="AW515" s="67">
        <v>0</v>
      </c>
      <c r="AY515" s="67">
        <f t="shared" si="61"/>
        <v>21</v>
      </c>
    </row>
    <row r="516" spans="1:51" x14ac:dyDescent="0.25">
      <c r="A516" s="212">
        <v>1915</v>
      </c>
      <c r="B516" s="67" t="s">
        <v>520</v>
      </c>
      <c r="C516" s="67" t="s">
        <v>506</v>
      </c>
      <c r="D516" s="103" t="s">
        <v>621</v>
      </c>
      <c r="E516" s="103" t="s">
        <v>621</v>
      </c>
      <c r="F516" s="103" t="s">
        <v>621</v>
      </c>
      <c r="G516" s="103" t="s">
        <v>621</v>
      </c>
      <c r="H516" s="103" t="s">
        <v>621</v>
      </c>
      <c r="I516" s="103" t="s">
        <v>621</v>
      </c>
      <c r="J516" s="103" t="s">
        <v>621</v>
      </c>
      <c r="K516" s="103" t="s">
        <v>621</v>
      </c>
      <c r="L516" s="103" t="s">
        <v>621</v>
      </c>
      <c r="M516" s="103" t="s">
        <v>621</v>
      </c>
      <c r="N516" s="103" t="s">
        <v>621</v>
      </c>
      <c r="O516" s="103" t="s">
        <v>621</v>
      </c>
      <c r="P516" s="103" t="s">
        <v>623</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H516" s="103">
        <f t="shared" si="68"/>
        <v>28</v>
      </c>
      <c r="AI516" s="103">
        <f t="shared" si="68"/>
        <v>0</v>
      </c>
      <c r="AJ516" s="103">
        <f t="shared" si="68"/>
        <v>0</v>
      </c>
      <c r="AK516" s="103">
        <f t="shared" si="68"/>
        <v>1</v>
      </c>
      <c r="AL516" s="103">
        <f t="shared" si="68"/>
        <v>0</v>
      </c>
      <c r="AM516" s="103">
        <f t="shared" ref="AM516:AM568" si="69">AH516+AI516</f>
        <v>28</v>
      </c>
      <c r="AO516" s="67">
        <v>20</v>
      </c>
      <c r="AP516" s="67">
        <v>8</v>
      </c>
      <c r="AQ516" s="67">
        <v>0</v>
      </c>
      <c r="AR516" s="67">
        <v>0</v>
      </c>
      <c r="AS516" s="67">
        <v>0</v>
      </c>
      <c r="AT516" s="67">
        <v>0</v>
      </c>
      <c r="AU516" s="67">
        <v>0</v>
      </c>
      <c r="AV516" s="67">
        <v>0</v>
      </c>
      <c r="AW516" s="67">
        <v>0</v>
      </c>
      <c r="AY516" s="67">
        <f t="shared" si="61"/>
        <v>24</v>
      </c>
    </row>
    <row r="517" spans="1:51" x14ac:dyDescent="0.25">
      <c r="A517" s="212">
        <v>1916</v>
      </c>
      <c r="B517" s="67" t="s">
        <v>521</v>
      </c>
      <c r="C517" s="67" t="s">
        <v>506</v>
      </c>
      <c r="D517" s="103" t="s">
        <v>621</v>
      </c>
      <c r="E517" s="103" t="s">
        <v>621</v>
      </c>
      <c r="F517" s="103" t="s">
        <v>621</v>
      </c>
      <c r="G517" s="103" t="s">
        <v>621</v>
      </c>
      <c r="H517" s="103" t="s">
        <v>621</v>
      </c>
      <c r="I517" s="103" t="s">
        <v>621</v>
      </c>
      <c r="J517" s="103" t="s">
        <v>621</v>
      </c>
      <c r="K517" s="103" t="s">
        <v>621</v>
      </c>
      <c r="L517" s="103" t="s">
        <v>621</v>
      </c>
      <c r="M517" s="103" t="s">
        <v>621</v>
      </c>
      <c r="N517" s="103" t="s">
        <v>621</v>
      </c>
      <c r="O517" s="103" t="s">
        <v>622</v>
      </c>
      <c r="P517" s="103" t="s">
        <v>622</v>
      </c>
      <c r="Q517" s="103" t="s">
        <v>621</v>
      </c>
      <c r="R517" s="103" t="s">
        <v>623</v>
      </c>
      <c r="S517" s="103" t="s">
        <v>622</v>
      </c>
      <c r="T517" s="103" t="s">
        <v>621</v>
      </c>
      <c r="U517" s="103" t="s">
        <v>621</v>
      </c>
      <c r="V517" s="103" t="s">
        <v>621</v>
      </c>
      <c r="W517" s="103" t="s">
        <v>621</v>
      </c>
      <c r="X517" s="103" t="s">
        <v>621</v>
      </c>
      <c r="Y517" s="103" t="s">
        <v>621</v>
      </c>
      <c r="Z517" s="103" t="s">
        <v>621</v>
      </c>
      <c r="AA517" s="103" t="s">
        <v>621</v>
      </c>
      <c r="AB517" s="103" t="s">
        <v>621</v>
      </c>
      <c r="AC517" s="103" t="s">
        <v>621</v>
      </c>
      <c r="AD517" s="103" t="s">
        <v>621</v>
      </c>
      <c r="AE517" s="103" t="s">
        <v>621</v>
      </c>
      <c r="AF517" s="103" t="s">
        <v>621</v>
      </c>
      <c r="AH517" s="103">
        <f t="shared" si="68"/>
        <v>25</v>
      </c>
      <c r="AI517" s="103">
        <f t="shared" si="68"/>
        <v>3</v>
      </c>
      <c r="AJ517" s="103">
        <f t="shared" si="68"/>
        <v>0</v>
      </c>
      <c r="AK517" s="103">
        <f t="shared" si="68"/>
        <v>1</v>
      </c>
      <c r="AL517" s="103">
        <f t="shared" si="68"/>
        <v>0</v>
      </c>
      <c r="AM517" s="103">
        <f t="shared" si="69"/>
        <v>28</v>
      </c>
      <c r="AO517" s="67">
        <v>18</v>
      </c>
      <c r="AP517" s="67">
        <v>7</v>
      </c>
      <c r="AQ517" s="67">
        <v>0</v>
      </c>
      <c r="AR517" s="67">
        <v>1</v>
      </c>
      <c r="AS517" s="67">
        <v>2</v>
      </c>
      <c r="AT517" s="67">
        <v>0</v>
      </c>
      <c r="AU517" s="67">
        <v>0</v>
      </c>
      <c r="AV517" s="67">
        <v>0</v>
      </c>
      <c r="AW517" s="67">
        <v>0</v>
      </c>
      <c r="AY517" s="67">
        <f t="shared" ref="AY517:AY568" si="70">AO517+AP517*0.5+AR517+AS517*0.5+AU517+AV517*0.5</f>
        <v>23.5</v>
      </c>
    </row>
    <row r="518" spans="1:51" x14ac:dyDescent="0.25">
      <c r="A518" s="212">
        <v>1917</v>
      </c>
      <c r="B518" s="67" t="s">
        <v>522</v>
      </c>
      <c r="C518" s="67" t="s">
        <v>506</v>
      </c>
      <c r="D518" s="103" t="s">
        <v>621</v>
      </c>
      <c r="E518" s="103" t="s">
        <v>621</v>
      </c>
      <c r="F518" s="103" t="s">
        <v>621</v>
      </c>
      <c r="G518" s="103" t="s">
        <v>621</v>
      </c>
      <c r="H518" s="103" t="s">
        <v>621</v>
      </c>
      <c r="I518" s="103" t="s">
        <v>621</v>
      </c>
      <c r="J518" s="103" t="s">
        <v>621</v>
      </c>
      <c r="K518" s="103" t="s">
        <v>622</v>
      </c>
      <c r="L518" s="103" t="s">
        <v>621</v>
      </c>
      <c r="M518" s="103" t="s">
        <v>621</v>
      </c>
      <c r="N518" s="103" t="s">
        <v>623</v>
      </c>
      <c r="O518" s="103" t="s">
        <v>622</v>
      </c>
      <c r="P518" s="103" t="s">
        <v>622</v>
      </c>
      <c r="Q518" s="103" t="s">
        <v>623</v>
      </c>
      <c r="R518" s="103" t="s">
        <v>623</v>
      </c>
      <c r="S518" s="103" t="s">
        <v>622</v>
      </c>
      <c r="T518" s="103" t="s">
        <v>623</v>
      </c>
      <c r="U518" s="103" t="s">
        <v>623</v>
      </c>
      <c r="V518" s="103" t="s">
        <v>621</v>
      </c>
      <c r="W518" s="103" t="s">
        <v>622</v>
      </c>
      <c r="X518" s="103" t="s">
        <v>621</v>
      </c>
      <c r="Y518" s="103" t="s">
        <v>623</v>
      </c>
      <c r="Z518" s="103" t="s">
        <v>621</v>
      </c>
      <c r="AA518" s="103" t="s">
        <v>621</v>
      </c>
      <c r="AB518" s="103" t="s">
        <v>623</v>
      </c>
      <c r="AC518" s="103" t="s">
        <v>621</v>
      </c>
      <c r="AD518" s="103" t="s">
        <v>621</v>
      </c>
      <c r="AE518" s="103" t="s">
        <v>621</v>
      </c>
      <c r="AF518" s="103" t="s">
        <v>621</v>
      </c>
      <c r="AH518" s="103">
        <f t="shared" si="68"/>
        <v>17</v>
      </c>
      <c r="AI518" s="103">
        <f t="shared" si="68"/>
        <v>5</v>
      </c>
      <c r="AJ518" s="103">
        <f t="shared" si="68"/>
        <v>0</v>
      </c>
      <c r="AK518" s="103">
        <f t="shared" si="68"/>
        <v>7</v>
      </c>
      <c r="AL518" s="103">
        <f t="shared" si="68"/>
        <v>0</v>
      </c>
      <c r="AM518" s="103">
        <f t="shared" si="69"/>
        <v>22</v>
      </c>
      <c r="AO518" s="67">
        <v>13</v>
      </c>
      <c r="AP518" s="67">
        <v>4</v>
      </c>
      <c r="AQ518" s="67">
        <v>0</v>
      </c>
      <c r="AR518" s="67">
        <v>3</v>
      </c>
      <c r="AS518" s="67">
        <v>2</v>
      </c>
      <c r="AT518" s="67">
        <v>0</v>
      </c>
      <c r="AU518" s="67">
        <v>0</v>
      </c>
      <c r="AV518" s="67">
        <v>0</v>
      </c>
      <c r="AW518" s="67">
        <v>0</v>
      </c>
      <c r="AY518" s="67">
        <f t="shared" si="70"/>
        <v>19</v>
      </c>
    </row>
    <row r="519" spans="1:51" x14ac:dyDescent="0.25">
      <c r="A519" s="212">
        <v>1918</v>
      </c>
      <c r="B519" s="67" t="s">
        <v>523</v>
      </c>
      <c r="C519" s="67" t="s">
        <v>506</v>
      </c>
      <c r="D519" s="103" t="s">
        <v>621</v>
      </c>
      <c r="E519" s="103" t="s">
        <v>621</v>
      </c>
      <c r="F519" s="103" t="s">
        <v>621</v>
      </c>
      <c r="G519" s="103" t="s">
        <v>621</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623</v>
      </c>
      <c r="AC519" s="103" t="s">
        <v>621</v>
      </c>
      <c r="AD519" s="103" t="s">
        <v>621</v>
      </c>
      <c r="AE519" s="103" t="s">
        <v>621</v>
      </c>
      <c r="AF519" s="103" t="s">
        <v>621</v>
      </c>
      <c r="AH519" s="103">
        <f t="shared" si="68"/>
        <v>28</v>
      </c>
      <c r="AI519" s="103">
        <f t="shared" si="68"/>
        <v>0</v>
      </c>
      <c r="AJ519" s="103">
        <f t="shared" si="68"/>
        <v>0</v>
      </c>
      <c r="AK519" s="103">
        <f t="shared" si="68"/>
        <v>1</v>
      </c>
      <c r="AL519" s="103">
        <f t="shared" si="68"/>
        <v>0</v>
      </c>
      <c r="AM519" s="103">
        <f t="shared" si="69"/>
        <v>28</v>
      </c>
      <c r="AO519" s="67">
        <v>20</v>
      </c>
      <c r="AP519" s="67">
        <v>8</v>
      </c>
      <c r="AQ519" s="67">
        <v>0</v>
      </c>
      <c r="AR519" s="67">
        <v>0</v>
      </c>
      <c r="AS519" s="67">
        <v>0</v>
      </c>
      <c r="AT519" s="67">
        <v>0</v>
      </c>
      <c r="AU519" s="67">
        <v>0</v>
      </c>
      <c r="AV519" s="67">
        <v>0</v>
      </c>
      <c r="AW519" s="67">
        <v>0</v>
      </c>
      <c r="AY519" s="67">
        <f t="shared" si="70"/>
        <v>24</v>
      </c>
    </row>
    <row r="520" spans="1:51" x14ac:dyDescent="0.25">
      <c r="A520" s="212">
        <v>1919</v>
      </c>
      <c r="B520" s="67" t="s">
        <v>524</v>
      </c>
      <c r="C520" s="67" t="s">
        <v>506</v>
      </c>
      <c r="D520" s="103" t="s">
        <v>621</v>
      </c>
      <c r="E520" s="103" t="s">
        <v>621</v>
      </c>
      <c r="F520" s="103" t="s">
        <v>621</v>
      </c>
      <c r="G520" s="103" t="s">
        <v>621</v>
      </c>
      <c r="H520" s="103" t="s">
        <v>621</v>
      </c>
      <c r="I520" s="103" t="s">
        <v>621</v>
      </c>
      <c r="J520" s="103" t="s">
        <v>621</v>
      </c>
      <c r="K520" s="103" t="s">
        <v>623</v>
      </c>
      <c r="L520" s="103" t="s">
        <v>621</v>
      </c>
      <c r="M520" s="103" t="s">
        <v>621</v>
      </c>
      <c r="N520" s="103" t="s">
        <v>623</v>
      </c>
      <c r="O520" s="103" t="s">
        <v>622</v>
      </c>
      <c r="P520" s="103" t="s">
        <v>622</v>
      </c>
      <c r="Q520" s="103" t="s">
        <v>621</v>
      </c>
      <c r="R520" s="103" t="s">
        <v>621</v>
      </c>
      <c r="S520" s="103" t="s">
        <v>621</v>
      </c>
      <c r="T520" s="103" t="s">
        <v>621</v>
      </c>
      <c r="U520" s="103" t="s">
        <v>620</v>
      </c>
      <c r="V520" s="103" t="s">
        <v>621</v>
      </c>
      <c r="W520" s="103" t="s">
        <v>621</v>
      </c>
      <c r="X520" s="103" t="s">
        <v>621</v>
      </c>
      <c r="Y520" s="103" t="s">
        <v>623</v>
      </c>
      <c r="Z520" s="103" t="s">
        <v>621</v>
      </c>
      <c r="AA520" s="103" t="s">
        <v>621</v>
      </c>
      <c r="AB520" s="103" t="s">
        <v>623</v>
      </c>
      <c r="AC520" s="103" t="s">
        <v>621</v>
      </c>
      <c r="AD520" s="103" t="s">
        <v>621</v>
      </c>
      <c r="AE520" s="103" t="s">
        <v>621</v>
      </c>
      <c r="AF520" s="103" t="s">
        <v>621</v>
      </c>
      <c r="AH520" s="103">
        <f t="shared" si="68"/>
        <v>22</v>
      </c>
      <c r="AI520" s="103">
        <f t="shared" si="68"/>
        <v>2</v>
      </c>
      <c r="AJ520" s="103">
        <f t="shared" si="68"/>
        <v>1</v>
      </c>
      <c r="AK520" s="103">
        <f t="shared" si="68"/>
        <v>4</v>
      </c>
      <c r="AL520" s="103">
        <f t="shared" si="68"/>
        <v>0</v>
      </c>
      <c r="AM520" s="103">
        <f t="shared" si="69"/>
        <v>24</v>
      </c>
      <c r="AO520" s="67">
        <v>17</v>
      </c>
      <c r="AP520" s="67">
        <v>5</v>
      </c>
      <c r="AQ520" s="67">
        <v>0</v>
      </c>
      <c r="AR520" s="67">
        <v>0</v>
      </c>
      <c r="AS520" s="67">
        <v>2</v>
      </c>
      <c r="AT520" s="67">
        <v>0</v>
      </c>
      <c r="AU520" s="67">
        <v>1</v>
      </c>
      <c r="AV520" s="67">
        <v>0</v>
      </c>
      <c r="AW520" s="67">
        <v>0</v>
      </c>
      <c r="AY520" s="67">
        <f t="shared" si="70"/>
        <v>21.5</v>
      </c>
    </row>
    <row r="521" spans="1:51" x14ac:dyDescent="0.25">
      <c r="A521" s="212">
        <v>1920</v>
      </c>
      <c r="B521" s="67" t="s">
        <v>525</v>
      </c>
      <c r="C521" s="67" t="s">
        <v>506</v>
      </c>
      <c r="D521" s="103" t="s">
        <v>621</v>
      </c>
      <c r="E521" s="103" t="s">
        <v>621</v>
      </c>
      <c r="F521" s="103" t="s">
        <v>621</v>
      </c>
      <c r="G521" s="103" t="s">
        <v>621</v>
      </c>
      <c r="H521" s="103" t="s">
        <v>621</v>
      </c>
      <c r="I521" s="103" t="s">
        <v>621</v>
      </c>
      <c r="J521" s="103" t="s">
        <v>621</v>
      </c>
      <c r="K521" s="103" t="s">
        <v>622</v>
      </c>
      <c r="L521" s="103" t="s">
        <v>621</v>
      </c>
      <c r="M521" s="103" t="s">
        <v>621</v>
      </c>
      <c r="N521" s="103" t="s">
        <v>623</v>
      </c>
      <c r="O521" s="103" t="s">
        <v>622</v>
      </c>
      <c r="P521" s="103" t="s">
        <v>622</v>
      </c>
      <c r="Q521" s="103" t="s">
        <v>623</v>
      </c>
      <c r="R521" s="103" t="s">
        <v>621</v>
      </c>
      <c r="S521" s="103" t="s">
        <v>622</v>
      </c>
      <c r="T521" s="103" t="s">
        <v>623</v>
      </c>
      <c r="U521" s="103" t="s">
        <v>620</v>
      </c>
      <c r="V521" s="103" t="s">
        <v>621</v>
      </c>
      <c r="W521" s="103" t="s">
        <v>621</v>
      </c>
      <c r="X521" s="103" t="s">
        <v>621</v>
      </c>
      <c r="Y521" s="103" t="s">
        <v>623</v>
      </c>
      <c r="Z521" s="103" t="s">
        <v>621</v>
      </c>
      <c r="AA521" s="103" t="s">
        <v>621</v>
      </c>
      <c r="AB521" s="103" t="s">
        <v>623</v>
      </c>
      <c r="AC521" s="103" t="s">
        <v>621</v>
      </c>
      <c r="AD521" s="103" t="s">
        <v>621</v>
      </c>
      <c r="AE521" s="103" t="s">
        <v>621</v>
      </c>
      <c r="AF521" s="103" t="s">
        <v>621</v>
      </c>
      <c r="AH521" s="103">
        <f t="shared" si="68"/>
        <v>19</v>
      </c>
      <c r="AI521" s="103">
        <f t="shared" si="68"/>
        <v>4</v>
      </c>
      <c r="AJ521" s="103">
        <f t="shared" si="68"/>
        <v>1</v>
      </c>
      <c r="AK521" s="103">
        <f t="shared" si="68"/>
        <v>5</v>
      </c>
      <c r="AL521" s="103">
        <f t="shared" si="68"/>
        <v>0</v>
      </c>
      <c r="AM521" s="103">
        <f t="shared" si="69"/>
        <v>23</v>
      </c>
      <c r="AO521" s="67">
        <v>15</v>
      </c>
      <c r="AP521" s="67">
        <v>4</v>
      </c>
      <c r="AQ521" s="67">
        <v>0</v>
      </c>
      <c r="AR521" s="67">
        <v>2</v>
      </c>
      <c r="AS521" s="67">
        <v>2</v>
      </c>
      <c r="AT521" s="67">
        <v>0</v>
      </c>
      <c r="AU521" s="67">
        <v>1</v>
      </c>
      <c r="AV521" s="67">
        <v>0</v>
      </c>
      <c r="AW521" s="67">
        <v>0</v>
      </c>
      <c r="AY521" s="67">
        <f t="shared" si="70"/>
        <v>21</v>
      </c>
    </row>
    <row r="522" spans="1:51" x14ac:dyDescent="0.25">
      <c r="A522" s="212">
        <v>1921</v>
      </c>
      <c r="B522" s="67" t="s">
        <v>526</v>
      </c>
      <c r="C522" s="67" t="s">
        <v>506</v>
      </c>
      <c r="D522" s="103" t="s">
        <v>621</v>
      </c>
      <c r="E522" s="103" t="s">
        <v>623</v>
      </c>
      <c r="F522" s="103" t="s">
        <v>621</v>
      </c>
      <c r="G522" s="103" t="s">
        <v>621</v>
      </c>
      <c r="H522" s="103" t="s">
        <v>621</v>
      </c>
      <c r="I522" s="103" t="s">
        <v>621</v>
      </c>
      <c r="J522" s="103" t="s">
        <v>621</v>
      </c>
      <c r="K522" s="103" t="s">
        <v>622</v>
      </c>
      <c r="L522" s="103" t="s">
        <v>621</v>
      </c>
      <c r="M522" s="103" t="s">
        <v>623</v>
      </c>
      <c r="N522" s="103" t="s">
        <v>621</v>
      </c>
      <c r="O522" s="103" t="s">
        <v>622</v>
      </c>
      <c r="P522" s="103" t="s">
        <v>622</v>
      </c>
      <c r="Q522" s="103" t="s">
        <v>623</v>
      </c>
      <c r="R522" s="103" t="s">
        <v>623</v>
      </c>
      <c r="S522" s="103" t="s">
        <v>622</v>
      </c>
      <c r="T522" s="103" t="s">
        <v>623</v>
      </c>
      <c r="U522" s="103" t="s">
        <v>621</v>
      </c>
      <c r="V522" s="103" t="s">
        <v>621</v>
      </c>
      <c r="W522" s="103" t="s">
        <v>621</v>
      </c>
      <c r="X522" s="103" t="s">
        <v>621</v>
      </c>
      <c r="Y522" s="103" t="s">
        <v>621</v>
      </c>
      <c r="Z522" s="103" t="s">
        <v>621</v>
      </c>
      <c r="AA522" s="103" t="s">
        <v>621</v>
      </c>
      <c r="AB522" s="103" t="s">
        <v>621</v>
      </c>
      <c r="AC522" s="103" t="s">
        <v>621</v>
      </c>
      <c r="AD522" s="103" t="s">
        <v>621</v>
      </c>
      <c r="AE522" s="103" t="s">
        <v>622</v>
      </c>
      <c r="AF522" s="103" t="s">
        <v>621</v>
      </c>
      <c r="AH522" s="103">
        <f t="shared" si="68"/>
        <v>19</v>
      </c>
      <c r="AI522" s="103">
        <f t="shared" si="68"/>
        <v>5</v>
      </c>
      <c r="AJ522" s="103">
        <f t="shared" si="68"/>
        <v>0</v>
      </c>
      <c r="AK522" s="103">
        <f t="shared" si="68"/>
        <v>5</v>
      </c>
      <c r="AL522" s="103">
        <f t="shared" si="68"/>
        <v>0</v>
      </c>
      <c r="AM522" s="103">
        <f t="shared" si="69"/>
        <v>24</v>
      </c>
      <c r="AO522" s="67">
        <v>14</v>
      </c>
      <c r="AP522" s="67">
        <v>5</v>
      </c>
      <c r="AQ522" s="67">
        <v>0</v>
      </c>
      <c r="AR522" s="67">
        <v>3</v>
      </c>
      <c r="AS522" s="67">
        <v>2</v>
      </c>
      <c r="AT522" s="67">
        <v>0</v>
      </c>
      <c r="AU522" s="67">
        <v>0</v>
      </c>
      <c r="AV522" s="67">
        <v>0</v>
      </c>
      <c r="AW522" s="67">
        <v>0</v>
      </c>
      <c r="AY522" s="67">
        <f t="shared" si="70"/>
        <v>20.5</v>
      </c>
    </row>
    <row r="523" spans="1:51" x14ac:dyDescent="0.25">
      <c r="A523" s="212">
        <v>1922</v>
      </c>
      <c r="B523" s="67" t="s">
        <v>527</v>
      </c>
      <c r="C523" s="67" t="s">
        <v>506</v>
      </c>
      <c r="D523" s="103" t="s">
        <v>621</v>
      </c>
      <c r="E523" s="103" t="s">
        <v>623</v>
      </c>
      <c r="F523" s="103" t="s">
        <v>621</v>
      </c>
      <c r="G523" s="103" t="s">
        <v>621</v>
      </c>
      <c r="H523" s="103" t="s">
        <v>621</v>
      </c>
      <c r="I523" s="103" t="s">
        <v>621</v>
      </c>
      <c r="J523" s="103" t="s">
        <v>621</v>
      </c>
      <c r="K523" s="103" t="s">
        <v>621</v>
      </c>
      <c r="L523" s="103" t="s">
        <v>621</v>
      </c>
      <c r="M523" s="103" t="s">
        <v>621</v>
      </c>
      <c r="N523" s="103" t="s">
        <v>621</v>
      </c>
      <c r="O523" s="103" t="s">
        <v>622</v>
      </c>
      <c r="P523" s="103" t="s">
        <v>622</v>
      </c>
      <c r="Q523" s="103" t="s">
        <v>621</v>
      </c>
      <c r="R523" s="103" t="s">
        <v>621</v>
      </c>
      <c r="S523" s="103" t="s">
        <v>622</v>
      </c>
      <c r="T523" s="103" t="s">
        <v>621</v>
      </c>
      <c r="U523" s="103" t="s">
        <v>621</v>
      </c>
      <c r="V523" s="103" t="s">
        <v>621</v>
      </c>
      <c r="W523" s="103" t="s">
        <v>621</v>
      </c>
      <c r="X523" s="103" t="s">
        <v>621</v>
      </c>
      <c r="Y523" s="103" t="s">
        <v>621</v>
      </c>
      <c r="Z523" s="103" t="s">
        <v>621</v>
      </c>
      <c r="AA523" s="103" t="s">
        <v>621</v>
      </c>
      <c r="AB523" s="103" t="s">
        <v>621</v>
      </c>
      <c r="AC523" s="103" t="s">
        <v>621</v>
      </c>
      <c r="AD523" s="103" t="s">
        <v>621</v>
      </c>
      <c r="AE523" s="103" t="s">
        <v>621</v>
      </c>
      <c r="AF523" s="103" t="s">
        <v>621</v>
      </c>
      <c r="AH523" s="103">
        <f t="shared" si="68"/>
        <v>25</v>
      </c>
      <c r="AI523" s="103">
        <f t="shared" si="68"/>
        <v>3</v>
      </c>
      <c r="AJ523" s="103">
        <f t="shared" si="68"/>
        <v>0</v>
      </c>
      <c r="AK523" s="103">
        <f t="shared" si="68"/>
        <v>1</v>
      </c>
      <c r="AL523" s="103">
        <f t="shared" si="68"/>
        <v>0</v>
      </c>
      <c r="AM523" s="103">
        <f t="shared" si="69"/>
        <v>28</v>
      </c>
      <c r="AO523" s="67">
        <v>18</v>
      </c>
      <c r="AP523" s="67">
        <v>7</v>
      </c>
      <c r="AQ523" s="67">
        <v>0</v>
      </c>
      <c r="AR523" s="67">
        <v>1</v>
      </c>
      <c r="AS523" s="67">
        <v>2</v>
      </c>
      <c r="AT523" s="67">
        <v>0</v>
      </c>
      <c r="AU523" s="67">
        <v>0</v>
      </c>
      <c r="AV523" s="67">
        <v>0</v>
      </c>
      <c r="AW523" s="67">
        <v>0</v>
      </c>
      <c r="AY523" s="67">
        <f t="shared" si="70"/>
        <v>23.5</v>
      </c>
    </row>
    <row r="524" spans="1:51" x14ac:dyDescent="0.25">
      <c r="A524" s="212">
        <v>1923</v>
      </c>
      <c r="B524" s="67" t="s">
        <v>528</v>
      </c>
      <c r="C524" s="67" t="s">
        <v>506</v>
      </c>
      <c r="D524" s="103" t="s">
        <v>621</v>
      </c>
      <c r="E524" s="103" t="s">
        <v>623</v>
      </c>
      <c r="F524" s="103" t="s">
        <v>621</v>
      </c>
      <c r="G524" s="103" t="s">
        <v>622</v>
      </c>
      <c r="H524" s="103" t="s">
        <v>621</v>
      </c>
      <c r="I524" s="103" t="s">
        <v>622</v>
      </c>
      <c r="J524" s="103" t="s">
        <v>621</v>
      </c>
      <c r="K524" s="103" t="s">
        <v>622</v>
      </c>
      <c r="L524" s="103" t="s">
        <v>621</v>
      </c>
      <c r="M524" s="103" t="s">
        <v>623</v>
      </c>
      <c r="N524" s="103" t="s">
        <v>621</v>
      </c>
      <c r="O524" s="103" t="s">
        <v>622</v>
      </c>
      <c r="P524" s="103" t="s">
        <v>622</v>
      </c>
      <c r="Q524" s="103" t="s">
        <v>623</v>
      </c>
      <c r="R524" s="103" t="s">
        <v>621</v>
      </c>
      <c r="S524" s="103" t="s">
        <v>622</v>
      </c>
      <c r="T524" s="103" t="s">
        <v>623</v>
      </c>
      <c r="U524" s="103" t="s">
        <v>621</v>
      </c>
      <c r="V524" s="103" t="s">
        <v>622</v>
      </c>
      <c r="W524" s="103" t="s">
        <v>621</v>
      </c>
      <c r="X524" s="103" t="s">
        <v>621</v>
      </c>
      <c r="Y524" s="103" t="s">
        <v>621</v>
      </c>
      <c r="Z524" s="103" t="s">
        <v>621</v>
      </c>
      <c r="AA524" s="103" t="s">
        <v>621</v>
      </c>
      <c r="AB524" s="103" t="s">
        <v>623</v>
      </c>
      <c r="AC524" s="103" t="s">
        <v>621</v>
      </c>
      <c r="AD524" s="103" t="s">
        <v>621</v>
      </c>
      <c r="AE524" s="103" t="s">
        <v>622</v>
      </c>
      <c r="AF524" s="103" t="s">
        <v>621</v>
      </c>
      <c r="AH524" s="103">
        <f t="shared" ref="AH524:AL533" si="71">COUNTIF($D524:$AF524,AH$3)</f>
        <v>16</v>
      </c>
      <c r="AI524" s="103">
        <f t="shared" si="71"/>
        <v>8</v>
      </c>
      <c r="AJ524" s="103">
        <f t="shared" si="71"/>
        <v>0</v>
      </c>
      <c r="AK524" s="103">
        <f t="shared" si="71"/>
        <v>5</v>
      </c>
      <c r="AL524" s="103">
        <f t="shared" si="71"/>
        <v>0</v>
      </c>
      <c r="AM524" s="103">
        <f t="shared" si="69"/>
        <v>24</v>
      </c>
      <c r="AO524" s="67">
        <v>13</v>
      </c>
      <c r="AP524" s="67">
        <v>3</v>
      </c>
      <c r="AQ524" s="67">
        <v>0</v>
      </c>
      <c r="AR524" s="67">
        <v>5</v>
      </c>
      <c r="AS524" s="67">
        <v>3</v>
      </c>
      <c r="AT524" s="67">
        <v>0</v>
      </c>
      <c r="AU524" s="67">
        <v>0</v>
      </c>
      <c r="AV524" s="67">
        <v>0</v>
      </c>
      <c r="AW524" s="67">
        <v>0</v>
      </c>
      <c r="AY524" s="67">
        <f t="shared" si="70"/>
        <v>21</v>
      </c>
    </row>
    <row r="525" spans="1:51" x14ac:dyDescent="0.25">
      <c r="A525" s="212">
        <v>1924</v>
      </c>
      <c r="B525" s="67" t="s">
        <v>529</v>
      </c>
      <c r="C525" s="67" t="s">
        <v>506</v>
      </c>
      <c r="D525" s="103" t="s">
        <v>621</v>
      </c>
      <c r="E525" s="103" t="s">
        <v>621</v>
      </c>
      <c r="F525" s="103" t="s">
        <v>621</v>
      </c>
      <c r="G525" s="103" t="s">
        <v>621</v>
      </c>
      <c r="H525" s="103" t="s">
        <v>621</v>
      </c>
      <c r="I525" s="103" t="s">
        <v>621</v>
      </c>
      <c r="J525" s="103" t="s">
        <v>621</v>
      </c>
      <c r="K525" s="103" t="s">
        <v>622</v>
      </c>
      <c r="L525" s="103" t="s">
        <v>621</v>
      </c>
      <c r="M525" s="103" t="s">
        <v>621</v>
      </c>
      <c r="N525" s="103" t="s">
        <v>621</v>
      </c>
      <c r="O525" s="103" t="s">
        <v>622</v>
      </c>
      <c r="P525" s="103" t="s">
        <v>622</v>
      </c>
      <c r="Q525" s="103" t="s">
        <v>621</v>
      </c>
      <c r="R525" s="103" t="s">
        <v>621</v>
      </c>
      <c r="S525" s="103" t="s">
        <v>621</v>
      </c>
      <c r="T525" s="103" t="s">
        <v>621</v>
      </c>
      <c r="U525" s="103" t="s">
        <v>621</v>
      </c>
      <c r="V525" s="103" t="s">
        <v>621</v>
      </c>
      <c r="W525" s="103" t="s">
        <v>621</v>
      </c>
      <c r="X525" s="103" t="s">
        <v>621</v>
      </c>
      <c r="Y525" s="103" t="s">
        <v>621</v>
      </c>
      <c r="Z525" s="103" t="s">
        <v>621</v>
      </c>
      <c r="AA525" s="103" t="s">
        <v>623</v>
      </c>
      <c r="AB525" s="103" t="s">
        <v>621</v>
      </c>
      <c r="AC525" s="103" t="s">
        <v>621</v>
      </c>
      <c r="AD525" s="103" t="s">
        <v>621</v>
      </c>
      <c r="AE525" s="103" t="s">
        <v>621</v>
      </c>
      <c r="AF525" s="103" t="s">
        <v>621</v>
      </c>
      <c r="AH525" s="103">
        <f t="shared" si="71"/>
        <v>25</v>
      </c>
      <c r="AI525" s="103">
        <f t="shared" si="71"/>
        <v>3</v>
      </c>
      <c r="AJ525" s="103">
        <f t="shared" si="71"/>
        <v>0</v>
      </c>
      <c r="AK525" s="103">
        <f t="shared" si="71"/>
        <v>1</v>
      </c>
      <c r="AL525" s="103">
        <f t="shared" si="71"/>
        <v>0</v>
      </c>
      <c r="AM525" s="103">
        <f t="shared" si="69"/>
        <v>28</v>
      </c>
      <c r="AO525" s="67">
        <v>19</v>
      </c>
      <c r="AP525" s="67">
        <v>6</v>
      </c>
      <c r="AQ525" s="67">
        <v>0</v>
      </c>
      <c r="AR525" s="67">
        <v>1</v>
      </c>
      <c r="AS525" s="67">
        <v>2</v>
      </c>
      <c r="AT525" s="67">
        <v>0</v>
      </c>
      <c r="AU525" s="67">
        <v>0</v>
      </c>
      <c r="AV525" s="67">
        <v>0</v>
      </c>
      <c r="AW525" s="67">
        <v>0</v>
      </c>
      <c r="AY525" s="67">
        <f t="shared" si="70"/>
        <v>24</v>
      </c>
    </row>
    <row r="526" spans="1:51" x14ac:dyDescent="0.25">
      <c r="A526" s="212">
        <v>2001</v>
      </c>
      <c r="B526" s="67" t="s">
        <v>530</v>
      </c>
      <c r="C526" s="67" t="s">
        <v>531</v>
      </c>
      <c r="D526" s="103" t="s">
        <v>621</v>
      </c>
      <c r="E526" s="103" t="s">
        <v>623</v>
      </c>
      <c r="F526" s="103" t="s">
        <v>621</v>
      </c>
      <c r="G526" s="103" t="s">
        <v>621</v>
      </c>
      <c r="H526" s="103" t="s">
        <v>621</v>
      </c>
      <c r="I526" s="103" t="s">
        <v>621</v>
      </c>
      <c r="J526" s="103" t="s">
        <v>621</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623</v>
      </c>
      <c r="AC526" s="103" t="s">
        <v>621</v>
      </c>
      <c r="AD526" s="103" t="s">
        <v>621</v>
      </c>
      <c r="AE526" s="103" t="s">
        <v>621</v>
      </c>
      <c r="AF526" s="103" t="s">
        <v>621</v>
      </c>
      <c r="AH526" s="103">
        <f t="shared" si="71"/>
        <v>27</v>
      </c>
      <c r="AI526" s="103">
        <f t="shared" si="71"/>
        <v>0</v>
      </c>
      <c r="AJ526" s="103">
        <f t="shared" si="71"/>
        <v>0</v>
      </c>
      <c r="AK526" s="103">
        <f t="shared" si="71"/>
        <v>2</v>
      </c>
      <c r="AL526" s="103">
        <f t="shared" si="71"/>
        <v>0</v>
      </c>
      <c r="AM526" s="103">
        <f t="shared" si="69"/>
        <v>27</v>
      </c>
      <c r="AO526" s="67">
        <v>19</v>
      </c>
      <c r="AP526" s="67">
        <v>8</v>
      </c>
      <c r="AQ526" s="67">
        <v>0</v>
      </c>
      <c r="AR526" s="67">
        <v>0</v>
      </c>
      <c r="AS526" s="67">
        <v>0</v>
      </c>
      <c r="AT526" s="67">
        <v>0</v>
      </c>
      <c r="AU526" s="67">
        <v>0</v>
      </c>
      <c r="AV526" s="67">
        <v>0</v>
      </c>
      <c r="AW526" s="67">
        <v>0</v>
      </c>
      <c r="AY526" s="67">
        <f t="shared" si="70"/>
        <v>23</v>
      </c>
    </row>
    <row r="527" spans="1:51" x14ac:dyDescent="0.25">
      <c r="A527" s="212">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623</v>
      </c>
      <c r="N527" s="103" t="s">
        <v>621</v>
      </c>
      <c r="O527" s="103" t="s">
        <v>622</v>
      </c>
      <c r="P527" s="103" t="s">
        <v>622</v>
      </c>
      <c r="Q527" s="103" t="s">
        <v>621</v>
      </c>
      <c r="R527" s="103" t="s">
        <v>621</v>
      </c>
      <c r="S527" s="103" t="s">
        <v>621</v>
      </c>
      <c r="T527" s="103" t="s">
        <v>621</v>
      </c>
      <c r="U527" s="103" t="s">
        <v>621</v>
      </c>
      <c r="V527" s="103" t="s">
        <v>621</v>
      </c>
      <c r="W527" s="103" t="s">
        <v>621</v>
      </c>
      <c r="X527" s="103" t="s">
        <v>621</v>
      </c>
      <c r="Y527" s="103" t="s">
        <v>621</v>
      </c>
      <c r="Z527" s="103" t="s">
        <v>621</v>
      </c>
      <c r="AA527" s="103" t="s">
        <v>621</v>
      </c>
      <c r="AB527" s="103" t="s">
        <v>623</v>
      </c>
      <c r="AC527" s="103" t="s">
        <v>621</v>
      </c>
      <c r="AD527" s="103" t="s">
        <v>621</v>
      </c>
      <c r="AE527" s="103" t="s">
        <v>621</v>
      </c>
      <c r="AF527" s="103" t="s">
        <v>621</v>
      </c>
      <c r="AH527" s="103">
        <f t="shared" si="71"/>
        <v>25</v>
      </c>
      <c r="AI527" s="103">
        <f t="shared" si="71"/>
        <v>2</v>
      </c>
      <c r="AJ527" s="103">
        <f t="shared" si="71"/>
        <v>0</v>
      </c>
      <c r="AK527" s="103">
        <f t="shared" si="71"/>
        <v>2</v>
      </c>
      <c r="AL527" s="103">
        <f t="shared" si="71"/>
        <v>0</v>
      </c>
      <c r="AM527" s="103">
        <f t="shared" si="69"/>
        <v>27</v>
      </c>
      <c r="AO527" s="67">
        <v>20</v>
      </c>
      <c r="AP527" s="67">
        <v>5</v>
      </c>
      <c r="AQ527" s="67">
        <v>0</v>
      </c>
      <c r="AR527" s="67">
        <v>0</v>
      </c>
      <c r="AS527" s="67">
        <v>2</v>
      </c>
      <c r="AT527" s="67">
        <v>0</v>
      </c>
      <c r="AU527" s="67">
        <v>0</v>
      </c>
      <c r="AV527" s="67">
        <v>0</v>
      </c>
      <c r="AW527" s="67">
        <v>0</v>
      </c>
      <c r="AY527" s="67">
        <f t="shared" si="70"/>
        <v>23.5</v>
      </c>
    </row>
    <row r="528" spans="1:51" x14ac:dyDescent="0.25">
      <c r="A528" s="212">
        <v>2003</v>
      </c>
      <c r="B528" s="67" t="s">
        <v>533</v>
      </c>
      <c r="C528" s="67" t="s">
        <v>531</v>
      </c>
      <c r="D528" s="103" t="s">
        <v>621</v>
      </c>
      <c r="E528" s="103" t="s">
        <v>621</v>
      </c>
      <c r="F528" s="103" t="s">
        <v>621</v>
      </c>
      <c r="G528" s="103" t="s">
        <v>621</v>
      </c>
      <c r="H528" s="103" t="s">
        <v>621</v>
      </c>
      <c r="I528" s="103" t="s">
        <v>621</v>
      </c>
      <c r="J528" s="103" t="s">
        <v>621</v>
      </c>
      <c r="K528" s="103" t="s">
        <v>623</v>
      </c>
      <c r="L528" s="103" t="s">
        <v>621</v>
      </c>
      <c r="M528" s="103" t="s">
        <v>621</v>
      </c>
      <c r="N528" s="103" t="s">
        <v>621</v>
      </c>
      <c r="O528" s="103" t="s">
        <v>622</v>
      </c>
      <c r="P528" s="103" t="s">
        <v>622</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623</v>
      </c>
      <c r="AC528" s="103" t="s">
        <v>621</v>
      </c>
      <c r="AD528" s="103" t="s">
        <v>621</v>
      </c>
      <c r="AE528" s="103" t="s">
        <v>621</v>
      </c>
      <c r="AF528" s="103" t="s">
        <v>621</v>
      </c>
      <c r="AH528" s="103">
        <f t="shared" si="71"/>
        <v>25</v>
      </c>
      <c r="AI528" s="103">
        <f t="shared" si="71"/>
        <v>2</v>
      </c>
      <c r="AJ528" s="103">
        <f t="shared" si="71"/>
        <v>0</v>
      </c>
      <c r="AK528" s="103">
        <f t="shared" si="71"/>
        <v>2</v>
      </c>
      <c r="AL528" s="103">
        <f t="shared" si="71"/>
        <v>0</v>
      </c>
      <c r="AM528" s="103">
        <f t="shared" si="69"/>
        <v>27</v>
      </c>
      <c r="AO528" s="67">
        <v>19</v>
      </c>
      <c r="AP528" s="67">
        <v>6</v>
      </c>
      <c r="AQ528" s="67">
        <v>0</v>
      </c>
      <c r="AR528" s="67">
        <v>0</v>
      </c>
      <c r="AS528" s="67">
        <v>2</v>
      </c>
      <c r="AT528" s="67">
        <v>0</v>
      </c>
      <c r="AU528" s="67">
        <v>0</v>
      </c>
      <c r="AV528" s="67">
        <v>0</v>
      </c>
      <c r="AW528" s="67">
        <v>0</v>
      </c>
      <c r="AY528" s="67">
        <f t="shared" si="70"/>
        <v>23</v>
      </c>
    </row>
    <row r="529" spans="1:51" x14ac:dyDescent="0.25">
      <c r="A529" s="212">
        <v>2004</v>
      </c>
      <c r="B529" s="67" t="s">
        <v>534</v>
      </c>
      <c r="C529" s="67" t="s">
        <v>531</v>
      </c>
      <c r="D529" s="103" t="s">
        <v>621</v>
      </c>
      <c r="E529" s="103" t="s">
        <v>621</v>
      </c>
      <c r="F529" s="103" t="s">
        <v>621</v>
      </c>
      <c r="G529" s="103" t="s">
        <v>621</v>
      </c>
      <c r="H529" s="103" t="s">
        <v>621</v>
      </c>
      <c r="I529" s="103" t="s">
        <v>622</v>
      </c>
      <c r="J529" s="103" t="s">
        <v>621</v>
      </c>
      <c r="K529" s="103" t="s">
        <v>621</v>
      </c>
      <c r="L529" s="103" t="s">
        <v>623</v>
      </c>
      <c r="M529" s="103" t="s">
        <v>621</v>
      </c>
      <c r="N529" s="103" t="s">
        <v>621</v>
      </c>
      <c r="O529" s="103" t="s">
        <v>622</v>
      </c>
      <c r="P529" s="103" t="s">
        <v>622</v>
      </c>
      <c r="Q529" s="103" t="s">
        <v>621</v>
      </c>
      <c r="R529" s="103" t="s">
        <v>621</v>
      </c>
      <c r="S529" s="103" t="s">
        <v>621</v>
      </c>
      <c r="T529" s="103" t="s">
        <v>621</v>
      </c>
      <c r="U529" s="103" t="s">
        <v>621</v>
      </c>
      <c r="V529" s="103" t="s">
        <v>621</v>
      </c>
      <c r="W529" s="103" t="s">
        <v>621</v>
      </c>
      <c r="X529" s="103" t="s">
        <v>621</v>
      </c>
      <c r="Y529" s="103" t="s">
        <v>621</v>
      </c>
      <c r="Z529" s="103" t="s">
        <v>621</v>
      </c>
      <c r="AA529" s="103" t="s">
        <v>621</v>
      </c>
      <c r="AB529" s="103" t="s">
        <v>623</v>
      </c>
      <c r="AC529" s="103" t="s">
        <v>621</v>
      </c>
      <c r="AD529" s="103" t="s">
        <v>621</v>
      </c>
      <c r="AE529" s="103" t="s">
        <v>621</v>
      </c>
      <c r="AF529" s="103" t="s">
        <v>621</v>
      </c>
      <c r="AH529" s="103">
        <f t="shared" si="71"/>
        <v>24</v>
      </c>
      <c r="AI529" s="103">
        <f t="shared" si="71"/>
        <v>3</v>
      </c>
      <c r="AJ529" s="103">
        <f t="shared" si="71"/>
        <v>0</v>
      </c>
      <c r="AK529" s="103">
        <f t="shared" si="71"/>
        <v>2</v>
      </c>
      <c r="AL529" s="103">
        <f t="shared" si="71"/>
        <v>0</v>
      </c>
      <c r="AM529" s="103">
        <f t="shared" si="69"/>
        <v>27</v>
      </c>
      <c r="AO529" s="67">
        <v>18</v>
      </c>
      <c r="AP529" s="67">
        <v>6</v>
      </c>
      <c r="AQ529" s="67">
        <v>0</v>
      </c>
      <c r="AR529" s="67">
        <v>1</v>
      </c>
      <c r="AS529" s="67">
        <v>2</v>
      </c>
      <c r="AT529" s="67">
        <v>0</v>
      </c>
      <c r="AU529" s="67">
        <v>0</v>
      </c>
      <c r="AV529" s="67">
        <v>0</v>
      </c>
      <c r="AW529" s="67">
        <v>0</v>
      </c>
      <c r="AY529" s="67">
        <f t="shared" si="70"/>
        <v>23</v>
      </c>
    </row>
    <row r="530" spans="1:51" x14ac:dyDescent="0.25">
      <c r="A530" s="212">
        <v>2005</v>
      </c>
      <c r="B530" s="67" t="s">
        <v>535</v>
      </c>
      <c r="C530" s="67" t="s">
        <v>531</v>
      </c>
      <c r="D530" s="103" t="s">
        <v>621</v>
      </c>
      <c r="E530" s="103" t="s">
        <v>621</v>
      </c>
      <c r="F530" s="103" t="s">
        <v>621</v>
      </c>
      <c r="G530" s="103" t="s">
        <v>623</v>
      </c>
      <c r="H530" s="103" t="s">
        <v>621</v>
      </c>
      <c r="I530" s="103" t="s">
        <v>621</v>
      </c>
      <c r="J530" s="103" t="s">
        <v>621</v>
      </c>
      <c r="K530" s="103" t="s">
        <v>621</v>
      </c>
      <c r="L530" s="103" t="s">
        <v>621</v>
      </c>
      <c r="M530" s="103" t="s">
        <v>623</v>
      </c>
      <c r="N530" s="103" t="s">
        <v>621</v>
      </c>
      <c r="O530" s="103" t="s">
        <v>622</v>
      </c>
      <c r="P530" s="103" t="s">
        <v>622</v>
      </c>
      <c r="Q530" s="103" t="s">
        <v>621</v>
      </c>
      <c r="R530" s="103" t="s">
        <v>621</v>
      </c>
      <c r="S530" s="103" t="s">
        <v>621</v>
      </c>
      <c r="T530" s="103" t="s">
        <v>621</v>
      </c>
      <c r="U530" s="103" t="s">
        <v>621</v>
      </c>
      <c r="V530" s="103" t="s">
        <v>621</v>
      </c>
      <c r="W530" s="103" t="s">
        <v>621</v>
      </c>
      <c r="X530" s="103" t="s">
        <v>621</v>
      </c>
      <c r="Y530" s="103" t="s">
        <v>623</v>
      </c>
      <c r="Z530" s="103" t="s">
        <v>621</v>
      </c>
      <c r="AA530" s="103" t="s">
        <v>621</v>
      </c>
      <c r="AB530" s="103" t="s">
        <v>623</v>
      </c>
      <c r="AC530" s="103" t="s">
        <v>621</v>
      </c>
      <c r="AD530" s="103" t="s">
        <v>621</v>
      </c>
      <c r="AE530" s="103" t="s">
        <v>621</v>
      </c>
      <c r="AF530" s="103" t="s">
        <v>621</v>
      </c>
      <c r="AH530" s="103">
        <f t="shared" si="71"/>
        <v>23</v>
      </c>
      <c r="AI530" s="103">
        <f t="shared" si="71"/>
        <v>2</v>
      </c>
      <c r="AJ530" s="103">
        <f t="shared" si="71"/>
        <v>0</v>
      </c>
      <c r="AK530" s="103">
        <f t="shared" si="71"/>
        <v>4</v>
      </c>
      <c r="AL530" s="103">
        <f t="shared" si="71"/>
        <v>0</v>
      </c>
      <c r="AM530" s="103">
        <f t="shared" si="69"/>
        <v>25</v>
      </c>
      <c r="AO530" s="67">
        <v>19</v>
      </c>
      <c r="AP530" s="67">
        <v>4</v>
      </c>
      <c r="AQ530" s="67">
        <v>0</v>
      </c>
      <c r="AR530" s="67">
        <v>0</v>
      </c>
      <c r="AS530" s="67">
        <v>2</v>
      </c>
      <c r="AT530" s="67">
        <v>0</v>
      </c>
      <c r="AU530" s="67">
        <v>0</v>
      </c>
      <c r="AV530" s="67">
        <v>0</v>
      </c>
      <c r="AW530" s="67">
        <v>0</v>
      </c>
      <c r="AY530" s="67">
        <f t="shared" si="70"/>
        <v>22</v>
      </c>
    </row>
    <row r="531" spans="1:51" x14ac:dyDescent="0.25">
      <c r="A531" s="212">
        <v>2006</v>
      </c>
      <c r="B531" s="67" t="s">
        <v>536</v>
      </c>
      <c r="C531" s="67" t="s">
        <v>531</v>
      </c>
      <c r="D531" s="103" t="s">
        <v>621</v>
      </c>
      <c r="E531" s="103" t="s">
        <v>621</v>
      </c>
      <c r="F531" s="103" t="s">
        <v>623</v>
      </c>
      <c r="G531" s="103" t="s">
        <v>621</v>
      </c>
      <c r="H531" s="103" t="s">
        <v>621</v>
      </c>
      <c r="I531" s="103" t="s">
        <v>621</v>
      </c>
      <c r="J531" s="103" t="s">
        <v>621</v>
      </c>
      <c r="K531" s="103" t="s">
        <v>621</v>
      </c>
      <c r="L531" s="103" t="s">
        <v>621</v>
      </c>
      <c r="M531" s="103" t="s">
        <v>621</v>
      </c>
      <c r="N531" s="103" t="s">
        <v>621</v>
      </c>
      <c r="O531" s="103" t="s">
        <v>622</v>
      </c>
      <c r="P531" s="103" t="s">
        <v>622</v>
      </c>
      <c r="Q531" s="103" t="s">
        <v>621</v>
      </c>
      <c r="R531" s="103" t="s">
        <v>623</v>
      </c>
      <c r="S531" s="103" t="s">
        <v>621</v>
      </c>
      <c r="T531" s="103" t="s">
        <v>621</v>
      </c>
      <c r="U531" s="103" t="s">
        <v>623</v>
      </c>
      <c r="V531" s="103" t="s">
        <v>621</v>
      </c>
      <c r="W531" s="103" t="s">
        <v>621</v>
      </c>
      <c r="X531" s="103" t="s">
        <v>621</v>
      </c>
      <c r="Y531" s="103" t="s">
        <v>621</v>
      </c>
      <c r="Z531" s="103" t="s">
        <v>621</v>
      </c>
      <c r="AA531" s="103" t="s">
        <v>621</v>
      </c>
      <c r="AB531" s="103" t="s">
        <v>623</v>
      </c>
      <c r="AC531" s="103" t="s">
        <v>621</v>
      </c>
      <c r="AD531" s="103" t="s">
        <v>621</v>
      </c>
      <c r="AE531" s="103" t="s">
        <v>621</v>
      </c>
      <c r="AF531" s="103" t="s">
        <v>621</v>
      </c>
      <c r="AH531" s="103">
        <f t="shared" si="71"/>
        <v>23</v>
      </c>
      <c r="AI531" s="103">
        <f t="shared" si="71"/>
        <v>2</v>
      </c>
      <c r="AJ531" s="103">
        <f t="shared" si="71"/>
        <v>0</v>
      </c>
      <c r="AK531" s="103">
        <f t="shared" si="71"/>
        <v>4</v>
      </c>
      <c r="AL531" s="103">
        <f t="shared" si="71"/>
        <v>0</v>
      </c>
      <c r="AM531" s="103">
        <f t="shared" si="69"/>
        <v>25</v>
      </c>
      <c r="AO531" s="67">
        <v>17</v>
      </c>
      <c r="AP531" s="67">
        <v>6</v>
      </c>
      <c r="AQ531" s="67">
        <v>0</v>
      </c>
      <c r="AR531" s="67">
        <v>0</v>
      </c>
      <c r="AS531" s="67">
        <v>2</v>
      </c>
      <c r="AT531" s="67">
        <v>0</v>
      </c>
      <c r="AU531" s="67">
        <v>0</v>
      </c>
      <c r="AV531" s="67">
        <v>0</v>
      </c>
      <c r="AW531" s="67">
        <v>0</v>
      </c>
      <c r="AY531" s="67">
        <f t="shared" si="70"/>
        <v>21</v>
      </c>
    </row>
    <row r="532" spans="1:51" x14ac:dyDescent="0.25">
      <c r="A532" s="212">
        <v>2007</v>
      </c>
      <c r="B532" s="67" t="s">
        <v>537</v>
      </c>
      <c r="C532" s="67" t="s">
        <v>531</v>
      </c>
      <c r="D532" s="103" t="s">
        <v>621</v>
      </c>
      <c r="E532" s="103" t="s">
        <v>623</v>
      </c>
      <c r="F532" s="103" t="s">
        <v>621</v>
      </c>
      <c r="G532" s="103" t="s">
        <v>621</v>
      </c>
      <c r="H532" s="103" t="s">
        <v>621</v>
      </c>
      <c r="I532" s="103" t="s">
        <v>621</v>
      </c>
      <c r="J532" s="103" t="s">
        <v>621</v>
      </c>
      <c r="K532" s="103" t="s">
        <v>621</v>
      </c>
      <c r="L532" s="103" t="s">
        <v>623</v>
      </c>
      <c r="M532" s="103" t="s">
        <v>623</v>
      </c>
      <c r="N532" s="103" t="s">
        <v>621</v>
      </c>
      <c r="O532" s="103" t="s">
        <v>621</v>
      </c>
      <c r="P532" s="103" t="s">
        <v>621</v>
      </c>
      <c r="Q532" s="103" t="s">
        <v>621</v>
      </c>
      <c r="R532" s="103" t="s">
        <v>621</v>
      </c>
      <c r="S532" s="103" t="s">
        <v>621</v>
      </c>
      <c r="T532" s="103" t="s">
        <v>621</v>
      </c>
      <c r="U532" s="103" t="s">
        <v>621</v>
      </c>
      <c r="V532" s="103" t="s">
        <v>622</v>
      </c>
      <c r="W532" s="103" t="s">
        <v>620</v>
      </c>
      <c r="X532" s="103" t="s">
        <v>620</v>
      </c>
      <c r="Y532" s="103" t="s">
        <v>621</v>
      </c>
      <c r="Z532" s="103" t="s">
        <v>621</v>
      </c>
      <c r="AA532" s="103" t="s">
        <v>621</v>
      </c>
      <c r="AB532" s="103" t="s">
        <v>621</v>
      </c>
      <c r="AC532" s="103" t="s">
        <v>621</v>
      </c>
      <c r="AD532" s="103" t="s">
        <v>621</v>
      </c>
      <c r="AE532" s="103" t="s">
        <v>621</v>
      </c>
      <c r="AF532" s="103" t="s">
        <v>621</v>
      </c>
      <c r="AH532" s="103">
        <f t="shared" si="71"/>
        <v>23</v>
      </c>
      <c r="AI532" s="103">
        <f t="shared" si="71"/>
        <v>1</v>
      </c>
      <c r="AJ532" s="103">
        <f t="shared" si="71"/>
        <v>2</v>
      </c>
      <c r="AK532" s="103">
        <f t="shared" si="71"/>
        <v>3</v>
      </c>
      <c r="AL532" s="103">
        <f t="shared" si="71"/>
        <v>0</v>
      </c>
      <c r="AM532" s="103">
        <f t="shared" si="69"/>
        <v>24</v>
      </c>
      <c r="AO532" s="67">
        <v>16</v>
      </c>
      <c r="AP532" s="67">
        <v>7</v>
      </c>
      <c r="AQ532" s="67">
        <v>0</v>
      </c>
      <c r="AR532" s="67">
        <v>0</v>
      </c>
      <c r="AS532" s="67">
        <v>1</v>
      </c>
      <c r="AT532" s="67">
        <v>0</v>
      </c>
      <c r="AU532" s="67">
        <v>2</v>
      </c>
      <c r="AV532" s="67">
        <v>0</v>
      </c>
      <c r="AW532" s="67">
        <v>0</v>
      </c>
      <c r="AY532" s="67">
        <f t="shared" si="70"/>
        <v>22</v>
      </c>
    </row>
    <row r="533" spans="1:51" x14ac:dyDescent="0.25">
      <c r="A533" s="212">
        <v>2008</v>
      </c>
      <c r="B533" s="67" t="s">
        <v>538</v>
      </c>
      <c r="C533" s="67" t="s">
        <v>531</v>
      </c>
      <c r="D533" s="103" t="s">
        <v>621</v>
      </c>
      <c r="E533" s="103" t="s">
        <v>621</v>
      </c>
      <c r="F533" s="103" t="s">
        <v>623</v>
      </c>
      <c r="G533" s="103" t="s">
        <v>621</v>
      </c>
      <c r="H533" s="103" t="s">
        <v>621</v>
      </c>
      <c r="I533" s="103" t="s">
        <v>621</v>
      </c>
      <c r="J533" s="103" t="s">
        <v>621</v>
      </c>
      <c r="K533" s="103" t="s">
        <v>621</v>
      </c>
      <c r="L533" s="103" t="s">
        <v>621</v>
      </c>
      <c r="M533" s="103" t="s">
        <v>621</v>
      </c>
      <c r="N533" s="103" t="s">
        <v>621</v>
      </c>
      <c r="O533" s="103" t="s">
        <v>622</v>
      </c>
      <c r="P533" s="103" t="s">
        <v>622</v>
      </c>
      <c r="Q533" s="103" t="s">
        <v>621</v>
      </c>
      <c r="R533" s="103" t="s">
        <v>621</v>
      </c>
      <c r="S533" s="103" t="s">
        <v>622</v>
      </c>
      <c r="T533" s="103" t="s">
        <v>621</v>
      </c>
      <c r="U533" s="103" t="s">
        <v>621</v>
      </c>
      <c r="V533" s="103" t="s">
        <v>621</v>
      </c>
      <c r="W533" s="103" t="s">
        <v>621</v>
      </c>
      <c r="X533" s="103" t="s">
        <v>621</v>
      </c>
      <c r="Y533" s="103" t="s">
        <v>621</v>
      </c>
      <c r="Z533" s="103" t="s">
        <v>621</v>
      </c>
      <c r="AA533" s="103" t="s">
        <v>621</v>
      </c>
      <c r="AB533" s="103" t="s">
        <v>623</v>
      </c>
      <c r="AC533" s="103" t="s">
        <v>621</v>
      </c>
      <c r="AD533" s="103" t="s">
        <v>623</v>
      </c>
      <c r="AE533" s="103" t="s">
        <v>621</v>
      </c>
      <c r="AF533" s="103" t="s">
        <v>621</v>
      </c>
      <c r="AH533" s="103">
        <f t="shared" si="71"/>
        <v>23</v>
      </c>
      <c r="AI533" s="103">
        <f t="shared" si="71"/>
        <v>3</v>
      </c>
      <c r="AJ533" s="103">
        <f t="shared" si="71"/>
        <v>0</v>
      </c>
      <c r="AK533" s="103">
        <f t="shared" si="71"/>
        <v>3</v>
      </c>
      <c r="AL533" s="103">
        <f t="shared" si="71"/>
        <v>0</v>
      </c>
      <c r="AM533" s="103">
        <f t="shared" si="69"/>
        <v>26</v>
      </c>
      <c r="AO533" s="67">
        <v>17</v>
      </c>
      <c r="AP533" s="67">
        <v>6</v>
      </c>
      <c r="AQ533" s="67">
        <v>0</v>
      </c>
      <c r="AR533" s="67">
        <v>1</v>
      </c>
      <c r="AS533" s="67">
        <v>2</v>
      </c>
      <c r="AT533" s="67">
        <v>0</v>
      </c>
      <c r="AU533" s="67">
        <v>0</v>
      </c>
      <c r="AV533" s="67">
        <v>0</v>
      </c>
      <c r="AW533" s="67">
        <v>0</v>
      </c>
      <c r="AY533" s="67">
        <f t="shared" si="70"/>
        <v>22</v>
      </c>
    </row>
    <row r="534" spans="1:51" x14ac:dyDescent="0.25">
      <c r="A534" s="212">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622</v>
      </c>
      <c r="P534" s="103" t="s">
        <v>622</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623</v>
      </c>
      <c r="AC534" s="103" t="s">
        <v>621</v>
      </c>
      <c r="AD534" s="103" t="s">
        <v>621</v>
      </c>
      <c r="AE534" s="103" t="s">
        <v>621</v>
      </c>
      <c r="AF534" s="103" t="s">
        <v>621</v>
      </c>
      <c r="AH534" s="103">
        <f t="shared" ref="AH534:AL543" si="72">COUNTIF($D534:$AF534,AH$3)</f>
        <v>26</v>
      </c>
      <c r="AI534" s="103">
        <f t="shared" si="72"/>
        <v>2</v>
      </c>
      <c r="AJ534" s="103">
        <f t="shared" si="72"/>
        <v>0</v>
      </c>
      <c r="AK534" s="103">
        <f t="shared" si="72"/>
        <v>1</v>
      </c>
      <c r="AL534" s="103">
        <f t="shared" si="72"/>
        <v>0</v>
      </c>
      <c r="AM534" s="103">
        <f t="shared" si="69"/>
        <v>28</v>
      </c>
      <c r="AO534" s="67">
        <v>20</v>
      </c>
      <c r="AP534" s="67">
        <v>6</v>
      </c>
      <c r="AQ534" s="67">
        <v>0</v>
      </c>
      <c r="AR534" s="67">
        <v>0</v>
      </c>
      <c r="AS534" s="67">
        <v>2</v>
      </c>
      <c r="AT534" s="67">
        <v>0</v>
      </c>
      <c r="AU534" s="67">
        <v>0</v>
      </c>
      <c r="AV534" s="67">
        <v>0</v>
      </c>
      <c r="AW534" s="67">
        <v>0</v>
      </c>
      <c r="AY534" s="67">
        <f t="shared" si="70"/>
        <v>24</v>
      </c>
    </row>
    <row r="535" spans="1:51" x14ac:dyDescent="0.25">
      <c r="A535" s="212">
        <v>2010</v>
      </c>
      <c r="B535" s="67" t="s">
        <v>540</v>
      </c>
      <c r="C535" s="67" t="s">
        <v>531</v>
      </c>
      <c r="D535" s="103" t="s">
        <v>623</v>
      </c>
      <c r="E535" s="103" t="s">
        <v>621</v>
      </c>
      <c r="F535" s="103" t="s">
        <v>621</v>
      </c>
      <c r="G535" s="103" t="s">
        <v>621</v>
      </c>
      <c r="H535" s="103" t="s">
        <v>621</v>
      </c>
      <c r="I535" s="103" t="s">
        <v>621</v>
      </c>
      <c r="J535" s="103" t="s">
        <v>621</v>
      </c>
      <c r="K535" s="103" t="s">
        <v>621</v>
      </c>
      <c r="L535" s="103" t="s">
        <v>621</v>
      </c>
      <c r="M535" s="103" t="s">
        <v>623</v>
      </c>
      <c r="N535" s="103" t="s">
        <v>621</v>
      </c>
      <c r="O535" s="103" t="s">
        <v>622</v>
      </c>
      <c r="P535" s="103" t="s">
        <v>622</v>
      </c>
      <c r="Q535" s="103" t="s">
        <v>621</v>
      </c>
      <c r="R535" s="103" t="s">
        <v>623</v>
      </c>
      <c r="S535" s="103" t="s">
        <v>622</v>
      </c>
      <c r="T535" s="103" t="s">
        <v>621</v>
      </c>
      <c r="U535" s="103" t="s">
        <v>621</v>
      </c>
      <c r="V535" s="103" t="s">
        <v>621</v>
      </c>
      <c r="W535" s="103" t="s">
        <v>621</v>
      </c>
      <c r="X535" s="103" t="s">
        <v>621</v>
      </c>
      <c r="Y535" s="103" t="s">
        <v>621</v>
      </c>
      <c r="Z535" s="103" t="s">
        <v>621</v>
      </c>
      <c r="AA535" s="103" t="s">
        <v>621</v>
      </c>
      <c r="AB535" s="103" t="s">
        <v>623</v>
      </c>
      <c r="AC535" s="103" t="s">
        <v>621</v>
      </c>
      <c r="AD535" s="103" t="s">
        <v>621</v>
      </c>
      <c r="AE535" s="103" t="s">
        <v>621</v>
      </c>
      <c r="AF535" s="103" t="s">
        <v>621</v>
      </c>
      <c r="AH535" s="103">
        <f t="shared" si="72"/>
        <v>22</v>
      </c>
      <c r="AI535" s="103">
        <f t="shared" si="72"/>
        <v>3</v>
      </c>
      <c r="AJ535" s="103">
        <f t="shared" si="72"/>
        <v>0</v>
      </c>
      <c r="AK535" s="103">
        <f t="shared" si="72"/>
        <v>4</v>
      </c>
      <c r="AL535" s="103">
        <f t="shared" si="72"/>
        <v>0</v>
      </c>
      <c r="AM535" s="103">
        <f t="shared" si="69"/>
        <v>25</v>
      </c>
      <c r="AO535" s="67">
        <v>17</v>
      </c>
      <c r="AP535" s="67">
        <v>5</v>
      </c>
      <c r="AQ535" s="67">
        <v>0</v>
      </c>
      <c r="AR535" s="67">
        <v>1</v>
      </c>
      <c r="AS535" s="67">
        <v>2</v>
      </c>
      <c r="AT535" s="67">
        <v>0</v>
      </c>
      <c r="AU535" s="67">
        <v>0</v>
      </c>
      <c r="AV535" s="67">
        <v>0</v>
      </c>
      <c r="AW535" s="67">
        <v>0</v>
      </c>
      <c r="AY535" s="67">
        <f t="shared" si="70"/>
        <v>21.5</v>
      </c>
    </row>
    <row r="536" spans="1:51" x14ac:dyDescent="0.25">
      <c r="A536" s="212">
        <v>2011</v>
      </c>
      <c r="B536" s="67" t="s">
        <v>541</v>
      </c>
      <c r="C536" s="67" t="s">
        <v>531</v>
      </c>
      <c r="D536" s="103" t="s">
        <v>621</v>
      </c>
      <c r="E536" s="103" t="s">
        <v>621</v>
      </c>
      <c r="F536" s="103" t="s">
        <v>621</v>
      </c>
      <c r="G536" s="103" t="s">
        <v>621</v>
      </c>
      <c r="H536" s="103" t="s">
        <v>621</v>
      </c>
      <c r="I536" s="103" t="s">
        <v>621</v>
      </c>
      <c r="J536" s="103" t="s">
        <v>621</v>
      </c>
      <c r="K536" s="103" t="s">
        <v>621</v>
      </c>
      <c r="L536" s="103" t="s">
        <v>621</v>
      </c>
      <c r="M536" s="103" t="s">
        <v>621</v>
      </c>
      <c r="N536" s="103" t="s">
        <v>621</v>
      </c>
      <c r="O536" s="103" t="s">
        <v>622</v>
      </c>
      <c r="P536" s="103" t="s">
        <v>622</v>
      </c>
      <c r="Q536" s="103" t="s">
        <v>621</v>
      </c>
      <c r="R536" s="103" t="s">
        <v>621</v>
      </c>
      <c r="S536" s="103" t="s">
        <v>622</v>
      </c>
      <c r="T536" s="103" t="s">
        <v>621</v>
      </c>
      <c r="U536" s="103" t="s">
        <v>620</v>
      </c>
      <c r="V536" s="103" t="s">
        <v>621</v>
      </c>
      <c r="W536" s="103" t="s">
        <v>621</v>
      </c>
      <c r="X536" s="103" t="s">
        <v>621</v>
      </c>
      <c r="Y536" s="103" t="s">
        <v>621</v>
      </c>
      <c r="Z536" s="103" t="s">
        <v>621</v>
      </c>
      <c r="AA536" s="103" t="s">
        <v>621</v>
      </c>
      <c r="AB536" s="103" t="s">
        <v>623</v>
      </c>
      <c r="AC536" s="103" t="s">
        <v>621</v>
      </c>
      <c r="AD536" s="103" t="s">
        <v>621</v>
      </c>
      <c r="AE536" s="103" t="s">
        <v>621</v>
      </c>
      <c r="AF536" s="103" t="s">
        <v>621</v>
      </c>
      <c r="AH536" s="103">
        <f t="shared" si="72"/>
        <v>24</v>
      </c>
      <c r="AI536" s="103">
        <f t="shared" si="72"/>
        <v>3</v>
      </c>
      <c r="AJ536" s="103">
        <f t="shared" si="72"/>
        <v>1</v>
      </c>
      <c r="AK536" s="103">
        <f t="shared" si="72"/>
        <v>1</v>
      </c>
      <c r="AL536" s="103">
        <f t="shared" si="72"/>
        <v>0</v>
      </c>
      <c r="AM536" s="103">
        <f t="shared" si="69"/>
        <v>27</v>
      </c>
      <c r="AO536" s="67">
        <v>18</v>
      </c>
      <c r="AP536" s="67">
        <v>6</v>
      </c>
      <c r="AQ536" s="67">
        <v>0</v>
      </c>
      <c r="AR536" s="67">
        <v>1</v>
      </c>
      <c r="AS536" s="67">
        <v>2</v>
      </c>
      <c r="AT536" s="67">
        <v>0</v>
      </c>
      <c r="AU536" s="67">
        <v>1</v>
      </c>
      <c r="AV536" s="67">
        <v>0</v>
      </c>
      <c r="AW536" s="67">
        <v>0</v>
      </c>
      <c r="AY536" s="67">
        <f t="shared" si="70"/>
        <v>24</v>
      </c>
    </row>
    <row r="537" spans="1:51" x14ac:dyDescent="0.25">
      <c r="A537" s="212">
        <v>2012</v>
      </c>
      <c r="B537" s="67" t="s">
        <v>542</v>
      </c>
      <c r="C537" s="67" t="s">
        <v>531</v>
      </c>
      <c r="D537" s="103" t="s">
        <v>623</v>
      </c>
      <c r="E537" s="103" t="s">
        <v>623</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623</v>
      </c>
      <c r="AC537" s="103" t="s">
        <v>621</v>
      </c>
      <c r="AD537" s="103" t="s">
        <v>621</v>
      </c>
      <c r="AE537" s="103" t="s">
        <v>621</v>
      </c>
      <c r="AF537" s="103" t="s">
        <v>621</v>
      </c>
      <c r="AH537" s="103">
        <f t="shared" si="72"/>
        <v>26</v>
      </c>
      <c r="AI537" s="103">
        <f t="shared" si="72"/>
        <v>0</v>
      </c>
      <c r="AJ537" s="103">
        <f t="shared" si="72"/>
        <v>0</v>
      </c>
      <c r="AK537" s="103">
        <f t="shared" si="72"/>
        <v>3</v>
      </c>
      <c r="AL537" s="103">
        <f t="shared" si="72"/>
        <v>0</v>
      </c>
      <c r="AM537" s="103">
        <f t="shared" si="69"/>
        <v>26</v>
      </c>
      <c r="AO537" s="67">
        <v>18</v>
      </c>
      <c r="AP537" s="67">
        <v>8</v>
      </c>
      <c r="AQ537" s="67">
        <v>0</v>
      </c>
      <c r="AR537" s="67">
        <v>0</v>
      </c>
      <c r="AS537" s="67">
        <v>0</v>
      </c>
      <c r="AT537" s="67">
        <v>0</v>
      </c>
      <c r="AU537" s="67">
        <v>0</v>
      </c>
      <c r="AV537" s="67">
        <v>0</v>
      </c>
      <c r="AW537" s="67">
        <v>0</v>
      </c>
      <c r="AY537" s="67">
        <f t="shared" si="70"/>
        <v>22</v>
      </c>
    </row>
    <row r="538" spans="1:51" x14ac:dyDescent="0.25">
      <c r="A538" s="212">
        <v>2013</v>
      </c>
      <c r="B538" s="67" t="s">
        <v>543</v>
      </c>
      <c r="C538" s="67" t="s">
        <v>531</v>
      </c>
      <c r="D538" s="103" t="s">
        <v>621</v>
      </c>
      <c r="E538" s="103" t="s">
        <v>623</v>
      </c>
      <c r="F538" s="103" t="s">
        <v>621</v>
      </c>
      <c r="G538" s="103" t="s">
        <v>621</v>
      </c>
      <c r="H538" s="103" t="s">
        <v>621</v>
      </c>
      <c r="I538" s="103" t="s">
        <v>621</v>
      </c>
      <c r="J538" s="103" t="s">
        <v>621</v>
      </c>
      <c r="K538" s="103" t="s">
        <v>621</v>
      </c>
      <c r="L538" s="103" t="s">
        <v>621</v>
      </c>
      <c r="M538" s="103" t="s">
        <v>621</v>
      </c>
      <c r="N538" s="103" t="s">
        <v>621</v>
      </c>
      <c r="O538" s="103" t="s">
        <v>622</v>
      </c>
      <c r="P538" s="103" t="s">
        <v>621</v>
      </c>
      <c r="Q538" s="103" t="s">
        <v>621</v>
      </c>
      <c r="R538" s="103" t="s">
        <v>621</v>
      </c>
      <c r="S538" s="103" t="s">
        <v>621</v>
      </c>
      <c r="T538" s="103" t="s">
        <v>621</v>
      </c>
      <c r="U538" s="103" t="s">
        <v>621</v>
      </c>
      <c r="V538" s="103" t="s">
        <v>621</v>
      </c>
      <c r="W538" s="103" t="s">
        <v>621</v>
      </c>
      <c r="X538" s="103" t="s">
        <v>621</v>
      </c>
      <c r="Y538" s="103" t="s">
        <v>621</v>
      </c>
      <c r="Z538" s="103" t="s">
        <v>621</v>
      </c>
      <c r="AA538" s="103" t="s">
        <v>621</v>
      </c>
      <c r="AB538" s="103" t="s">
        <v>621</v>
      </c>
      <c r="AC538" s="103" t="s">
        <v>621</v>
      </c>
      <c r="AD538" s="103" t="s">
        <v>621</v>
      </c>
      <c r="AE538" s="103" t="s">
        <v>621</v>
      </c>
      <c r="AF538" s="103" t="s">
        <v>621</v>
      </c>
      <c r="AH538" s="103">
        <f t="shared" si="72"/>
        <v>27</v>
      </c>
      <c r="AI538" s="103">
        <f t="shared" si="72"/>
        <v>1</v>
      </c>
      <c r="AJ538" s="103">
        <f t="shared" si="72"/>
        <v>0</v>
      </c>
      <c r="AK538" s="103">
        <f t="shared" si="72"/>
        <v>1</v>
      </c>
      <c r="AL538" s="103">
        <f t="shared" si="72"/>
        <v>0</v>
      </c>
      <c r="AM538" s="103">
        <f t="shared" si="69"/>
        <v>28</v>
      </c>
      <c r="AO538" s="67">
        <v>19</v>
      </c>
      <c r="AP538" s="67">
        <v>8</v>
      </c>
      <c r="AQ538" s="67">
        <v>0</v>
      </c>
      <c r="AR538" s="67">
        <v>0</v>
      </c>
      <c r="AS538" s="67">
        <v>1</v>
      </c>
      <c r="AT538" s="67">
        <v>0</v>
      </c>
      <c r="AU538" s="67">
        <v>0</v>
      </c>
      <c r="AV538" s="67">
        <v>0</v>
      </c>
      <c r="AW538" s="67">
        <v>0</v>
      </c>
      <c r="AY538" s="67">
        <f t="shared" si="70"/>
        <v>23.5</v>
      </c>
    </row>
    <row r="539" spans="1:51" x14ac:dyDescent="0.25">
      <c r="A539" s="212">
        <v>2014</v>
      </c>
      <c r="B539" s="67" t="s">
        <v>544</v>
      </c>
      <c r="C539" s="67" t="s">
        <v>531</v>
      </c>
      <c r="D539" s="103" t="s">
        <v>621</v>
      </c>
      <c r="E539" s="103" t="s">
        <v>623</v>
      </c>
      <c r="F539" s="103" t="s">
        <v>621</v>
      </c>
      <c r="G539" s="103" t="s">
        <v>621</v>
      </c>
      <c r="H539" s="103" t="s">
        <v>621</v>
      </c>
      <c r="I539" s="103" t="s">
        <v>621</v>
      </c>
      <c r="J539" s="103" t="s">
        <v>623</v>
      </c>
      <c r="K539" s="103" t="s">
        <v>621</v>
      </c>
      <c r="L539" s="103" t="s">
        <v>621</v>
      </c>
      <c r="M539" s="103" t="s">
        <v>621</v>
      </c>
      <c r="N539" s="103" t="s">
        <v>621</v>
      </c>
      <c r="O539" s="103" t="s">
        <v>621</v>
      </c>
      <c r="P539" s="103" t="s">
        <v>623</v>
      </c>
      <c r="Q539" s="103" t="s">
        <v>623</v>
      </c>
      <c r="R539" s="103" t="s">
        <v>621</v>
      </c>
      <c r="S539" s="103" t="s">
        <v>621</v>
      </c>
      <c r="T539" s="103" t="s">
        <v>621</v>
      </c>
      <c r="U539" s="103" t="s">
        <v>621</v>
      </c>
      <c r="V539" s="103" t="s">
        <v>621</v>
      </c>
      <c r="W539" s="103" t="s">
        <v>621</v>
      </c>
      <c r="X539" s="103" t="s">
        <v>621</v>
      </c>
      <c r="Y539" s="103" t="s">
        <v>621</v>
      </c>
      <c r="Z539" s="103" t="s">
        <v>623</v>
      </c>
      <c r="AA539" s="103" t="s">
        <v>621</v>
      </c>
      <c r="AB539" s="103" t="s">
        <v>623</v>
      </c>
      <c r="AC539" s="103" t="s">
        <v>621</v>
      </c>
      <c r="AD539" s="103" t="s">
        <v>621</v>
      </c>
      <c r="AE539" s="103" t="s">
        <v>621</v>
      </c>
      <c r="AF539" s="103" t="s">
        <v>621</v>
      </c>
      <c r="AH539" s="103">
        <f t="shared" si="72"/>
        <v>23</v>
      </c>
      <c r="AI539" s="103">
        <f t="shared" si="72"/>
        <v>0</v>
      </c>
      <c r="AJ539" s="103">
        <f t="shared" si="72"/>
        <v>0</v>
      </c>
      <c r="AK539" s="103">
        <f t="shared" si="72"/>
        <v>6</v>
      </c>
      <c r="AL539" s="103">
        <f t="shared" si="72"/>
        <v>0</v>
      </c>
      <c r="AM539" s="103">
        <f t="shared" si="69"/>
        <v>23</v>
      </c>
      <c r="AO539" s="67">
        <v>17</v>
      </c>
      <c r="AP539" s="67">
        <v>6</v>
      </c>
      <c r="AQ539" s="67">
        <v>0</v>
      </c>
      <c r="AR539" s="67">
        <v>0</v>
      </c>
      <c r="AS539" s="67">
        <v>0</v>
      </c>
      <c r="AT539" s="67">
        <v>0</v>
      </c>
      <c r="AU539" s="67">
        <v>0</v>
      </c>
      <c r="AV539" s="67">
        <v>0</v>
      </c>
      <c r="AW539" s="67">
        <v>0</v>
      </c>
      <c r="AY539" s="67">
        <f t="shared" si="70"/>
        <v>20</v>
      </c>
    </row>
    <row r="540" spans="1:51" x14ac:dyDescent="0.25">
      <c r="A540" s="212">
        <v>2015</v>
      </c>
      <c r="B540" s="67" t="s">
        <v>545</v>
      </c>
      <c r="C540" s="67" t="s">
        <v>531</v>
      </c>
      <c r="D540" s="103" t="s">
        <v>621</v>
      </c>
      <c r="E540" s="103" t="s">
        <v>621</v>
      </c>
      <c r="F540" s="103" t="s">
        <v>623</v>
      </c>
      <c r="G540" s="103" t="s">
        <v>621</v>
      </c>
      <c r="H540" s="103" t="s">
        <v>621</v>
      </c>
      <c r="I540" s="103" t="s">
        <v>623</v>
      </c>
      <c r="J540" s="103" t="s">
        <v>621</v>
      </c>
      <c r="K540" s="103" t="s">
        <v>621</v>
      </c>
      <c r="L540" s="103" t="s">
        <v>621</v>
      </c>
      <c r="M540" s="103" t="s">
        <v>623</v>
      </c>
      <c r="N540" s="103" t="s">
        <v>621</v>
      </c>
      <c r="O540" s="103" t="s">
        <v>622</v>
      </c>
      <c r="P540" s="103" t="s">
        <v>622</v>
      </c>
      <c r="Q540" s="103" t="s">
        <v>621</v>
      </c>
      <c r="R540" s="103" t="s">
        <v>623</v>
      </c>
      <c r="S540" s="103" t="s">
        <v>621</v>
      </c>
      <c r="T540" s="103" t="s">
        <v>621</v>
      </c>
      <c r="U540" s="103" t="s">
        <v>620</v>
      </c>
      <c r="V540" s="103" t="s">
        <v>621</v>
      </c>
      <c r="W540" s="103" t="s">
        <v>621</v>
      </c>
      <c r="X540" s="103" t="s">
        <v>621</v>
      </c>
      <c r="Y540" s="103" t="s">
        <v>621</v>
      </c>
      <c r="Z540" s="103" t="s">
        <v>621</v>
      </c>
      <c r="AA540" s="103" t="s">
        <v>621</v>
      </c>
      <c r="AB540" s="103" t="s">
        <v>623</v>
      </c>
      <c r="AC540" s="103" t="s">
        <v>621</v>
      </c>
      <c r="AD540" s="103" t="s">
        <v>621</v>
      </c>
      <c r="AE540" s="103" t="s">
        <v>621</v>
      </c>
      <c r="AF540" s="103" t="s">
        <v>621</v>
      </c>
      <c r="AH540" s="103">
        <f t="shared" si="72"/>
        <v>21</v>
      </c>
      <c r="AI540" s="103">
        <f t="shared" si="72"/>
        <v>2</v>
      </c>
      <c r="AJ540" s="103">
        <f t="shared" si="72"/>
        <v>1</v>
      </c>
      <c r="AK540" s="103">
        <f t="shared" si="72"/>
        <v>5</v>
      </c>
      <c r="AL540" s="103">
        <f t="shared" si="72"/>
        <v>0</v>
      </c>
      <c r="AM540" s="103">
        <f t="shared" si="69"/>
        <v>23</v>
      </c>
      <c r="AO540" s="67">
        <v>16</v>
      </c>
      <c r="AP540" s="67">
        <v>5</v>
      </c>
      <c r="AQ540" s="67">
        <v>0</v>
      </c>
      <c r="AR540" s="67">
        <v>0</v>
      </c>
      <c r="AS540" s="67">
        <v>2</v>
      </c>
      <c r="AT540" s="67">
        <v>0</v>
      </c>
      <c r="AU540" s="67">
        <v>1</v>
      </c>
      <c r="AV540" s="67">
        <v>0</v>
      </c>
      <c r="AW540" s="67">
        <v>0</v>
      </c>
      <c r="AY540" s="67">
        <f t="shared" si="70"/>
        <v>20.5</v>
      </c>
    </row>
    <row r="541" spans="1:51" x14ac:dyDescent="0.25">
      <c r="A541" s="212">
        <v>2016</v>
      </c>
      <c r="B541" s="67" t="s">
        <v>546</v>
      </c>
      <c r="C541" s="67" t="s">
        <v>531</v>
      </c>
      <c r="D541" s="103" t="s">
        <v>621</v>
      </c>
      <c r="E541" s="103" t="s">
        <v>621</v>
      </c>
      <c r="F541" s="103" t="s">
        <v>621</v>
      </c>
      <c r="G541" s="103" t="s">
        <v>623</v>
      </c>
      <c r="H541" s="103" t="s">
        <v>621</v>
      </c>
      <c r="I541" s="103" t="s">
        <v>621</v>
      </c>
      <c r="J541" s="103" t="s">
        <v>621</v>
      </c>
      <c r="K541" s="103" t="s">
        <v>621</v>
      </c>
      <c r="L541" s="103" t="s">
        <v>621</v>
      </c>
      <c r="M541" s="103" t="s">
        <v>621</v>
      </c>
      <c r="N541" s="103" t="s">
        <v>621</v>
      </c>
      <c r="O541" s="103" t="s">
        <v>622</v>
      </c>
      <c r="P541" s="103" t="s">
        <v>623</v>
      </c>
      <c r="Q541" s="103" t="s">
        <v>621</v>
      </c>
      <c r="R541" s="103" t="s">
        <v>621</v>
      </c>
      <c r="S541" s="103" t="s">
        <v>621</v>
      </c>
      <c r="T541" s="103" t="s">
        <v>621</v>
      </c>
      <c r="U541" s="103" t="s">
        <v>620</v>
      </c>
      <c r="V541" s="103" t="s">
        <v>621</v>
      </c>
      <c r="W541" s="103" t="s">
        <v>621</v>
      </c>
      <c r="X541" s="103" t="s">
        <v>621</v>
      </c>
      <c r="Y541" s="103" t="s">
        <v>621</v>
      </c>
      <c r="Z541" s="103" t="s">
        <v>621</v>
      </c>
      <c r="AA541" s="103" t="s">
        <v>621</v>
      </c>
      <c r="AB541" s="103" t="s">
        <v>623</v>
      </c>
      <c r="AC541" s="103" t="s">
        <v>621</v>
      </c>
      <c r="AD541" s="103" t="s">
        <v>621</v>
      </c>
      <c r="AE541" s="103" t="s">
        <v>621</v>
      </c>
      <c r="AF541" s="103" t="s">
        <v>621</v>
      </c>
      <c r="AH541" s="103">
        <f t="shared" si="72"/>
        <v>24</v>
      </c>
      <c r="AI541" s="103">
        <f t="shared" si="72"/>
        <v>1</v>
      </c>
      <c r="AJ541" s="103">
        <f t="shared" si="72"/>
        <v>1</v>
      </c>
      <c r="AK541" s="103">
        <f t="shared" si="72"/>
        <v>3</v>
      </c>
      <c r="AL541" s="103">
        <f t="shared" si="72"/>
        <v>0</v>
      </c>
      <c r="AM541" s="103">
        <f t="shared" si="69"/>
        <v>25</v>
      </c>
      <c r="AO541" s="67">
        <v>18</v>
      </c>
      <c r="AP541" s="67">
        <v>6</v>
      </c>
      <c r="AQ541" s="67">
        <v>0</v>
      </c>
      <c r="AR541" s="67">
        <v>0</v>
      </c>
      <c r="AS541" s="67">
        <v>1</v>
      </c>
      <c r="AT541" s="67">
        <v>0</v>
      </c>
      <c r="AU541" s="67">
        <v>1</v>
      </c>
      <c r="AV541" s="67">
        <v>0</v>
      </c>
      <c r="AW541" s="67">
        <v>0</v>
      </c>
      <c r="AY541" s="67">
        <f t="shared" si="70"/>
        <v>22.5</v>
      </c>
    </row>
    <row r="542" spans="1:51" x14ac:dyDescent="0.25">
      <c r="A542" s="212">
        <v>2017</v>
      </c>
      <c r="B542" s="67" t="s">
        <v>130</v>
      </c>
      <c r="C542" s="67" t="s">
        <v>531</v>
      </c>
      <c r="D542" s="103" t="s">
        <v>621</v>
      </c>
      <c r="E542" s="103" t="s">
        <v>621</v>
      </c>
      <c r="F542" s="103" t="s">
        <v>621</v>
      </c>
      <c r="G542" s="103" t="s">
        <v>621</v>
      </c>
      <c r="H542" s="103" t="s">
        <v>621</v>
      </c>
      <c r="I542" s="103" t="s">
        <v>621</v>
      </c>
      <c r="J542" s="103" t="s">
        <v>621</v>
      </c>
      <c r="K542" s="103" t="s">
        <v>621</v>
      </c>
      <c r="L542" s="103" t="s">
        <v>621</v>
      </c>
      <c r="M542" s="103" t="s">
        <v>621</v>
      </c>
      <c r="N542" s="103" t="s">
        <v>621</v>
      </c>
      <c r="O542" s="103" t="s">
        <v>621</v>
      </c>
      <c r="P542" s="103" t="s">
        <v>621</v>
      </c>
      <c r="Q542" s="103" t="s">
        <v>621</v>
      </c>
      <c r="R542" s="103" t="s">
        <v>621</v>
      </c>
      <c r="S542" s="103" t="s">
        <v>621</v>
      </c>
      <c r="T542" s="103" t="s">
        <v>623</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H542" s="103">
        <f t="shared" si="72"/>
        <v>28</v>
      </c>
      <c r="AI542" s="103">
        <f t="shared" si="72"/>
        <v>0</v>
      </c>
      <c r="AJ542" s="103">
        <f t="shared" si="72"/>
        <v>0</v>
      </c>
      <c r="AK542" s="103">
        <f t="shared" si="72"/>
        <v>1</v>
      </c>
      <c r="AL542" s="103">
        <f t="shared" si="72"/>
        <v>0</v>
      </c>
      <c r="AM542" s="103">
        <f t="shared" si="69"/>
        <v>28</v>
      </c>
      <c r="AO542" s="67">
        <v>20</v>
      </c>
      <c r="AP542" s="67">
        <v>8</v>
      </c>
      <c r="AQ542" s="67">
        <v>0</v>
      </c>
      <c r="AR542" s="67">
        <v>0</v>
      </c>
      <c r="AS542" s="67">
        <v>0</v>
      </c>
      <c r="AT542" s="67">
        <v>0</v>
      </c>
      <c r="AU542" s="67">
        <v>0</v>
      </c>
      <c r="AV542" s="67">
        <v>0</v>
      </c>
      <c r="AW542" s="67">
        <v>0</v>
      </c>
      <c r="AY542" s="67">
        <f t="shared" si="70"/>
        <v>24</v>
      </c>
    </row>
    <row r="543" spans="1:51" x14ac:dyDescent="0.25">
      <c r="A543" s="212">
        <v>2018</v>
      </c>
      <c r="B543" s="67" t="s">
        <v>547</v>
      </c>
      <c r="C543" s="67" t="s">
        <v>531</v>
      </c>
      <c r="D543" s="103" t="s">
        <v>621</v>
      </c>
      <c r="E543" s="103" t="s">
        <v>621</v>
      </c>
      <c r="F543" s="103" t="s">
        <v>621</v>
      </c>
      <c r="G543" s="103" t="s">
        <v>623</v>
      </c>
      <c r="H543" s="103" t="s">
        <v>621</v>
      </c>
      <c r="I543" s="103" t="s">
        <v>621</v>
      </c>
      <c r="J543" s="103" t="s">
        <v>621</v>
      </c>
      <c r="K543" s="103" t="s">
        <v>621</v>
      </c>
      <c r="L543" s="103" t="s">
        <v>621</v>
      </c>
      <c r="M543" s="103" t="s">
        <v>621</v>
      </c>
      <c r="N543" s="103" t="s">
        <v>621</v>
      </c>
      <c r="O543" s="103" t="s">
        <v>622</v>
      </c>
      <c r="P543" s="103" t="s">
        <v>622</v>
      </c>
      <c r="Q543" s="103" t="s">
        <v>621</v>
      </c>
      <c r="R543" s="103" t="s">
        <v>621</v>
      </c>
      <c r="S543" s="103" t="s">
        <v>622</v>
      </c>
      <c r="T543" s="103" t="s">
        <v>621</v>
      </c>
      <c r="U543" s="103" t="s">
        <v>620</v>
      </c>
      <c r="V543" s="103" t="s">
        <v>621</v>
      </c>
      <c r="W543" s="103" t="s">
        <v>621</v>
      </c>
      <c r="X543" s="103" t="s">
        <v>621</v>
      </c>
      <c r="Y543" s="103" t="s">
        <v>623</v>
      </c>
      <c r="Z543" s="103" t="s">
        <v>621</v>
      </c>
      <c r="AA543" s="103" t="s">
        <v>621</v>
      </c>
      <c r="AB543" s="103" t="s">
        <v>621</v>
      </c>
      <c r="AC543" s="103" t="s">
        <v>621</v>
      </c>
      <c r="AD543" s="103" t="s">
        <v>621</v>
      </c>
      <c r="AE543" s="103" t="s">
        <v>621</v>
      </c>
      <c r="AF543" s="103" t="s">
        <v>621</v>
      </c>
      <c r="AH543" s="103">
        <f t="shared" si="72"/>
        <v>23</v>
      </c>
      <c r="AI543" s="103">
        <f t="shared" si="72"/>
        <v>3</v>
      </c>
      <c r="AJ543" s="103">
        <f t="shared" si="72"/>
        <v>1</v>
      </c>
      <c r="AK543" s="103">
        <f t="shared" si="72"/>
        <v>2</v>
      </c>
      <c r="AL543" s="103">
        <f t="shared" si="72"/>
        <v>0</v>
      </c>
      <c r="AM543" s="103">
        <f t="shared" si="69"/>
        <v>26</v>
      </c>
      <c r="AO543" s="67">
        <v>17</v>
      </c>
      <c r="AP543" s="67">
        <v>6</v>
      </c>
      <c r="AQ543" s="67">
        <v>0</v>
      </c>
      <c r="AR543" s="67">
        <v>1</v>
      </c>
      <c r="AS543" s="67">
        <v>2</v>
      </c>
      <c r="AT543" s="67">
        <v>0</v>
      </c>
      <c r="AU543" s="67">
        <v>1</v>
      </c>
      <c r="AV543" s="67">
        <v>0</v>
      </c>
      <c r="AW543" s="67">
        <v>0</v>
      </c>
      <c r="AY543" s="67">
        <f t="shared" si="70"/>
        <v>23</v>
      </c>
    </row>
    <row r="544" spans="1:51" x14ac:dyDescent="0.25">
      <c r="A544" s="212">
        <v>2019</v>
      </c>
      <c r="B544" s="67" t="s">
        <v>287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623</v>
      </c>
      <c r="P544" s="103" t="s">
        <v>621</v>
      </c>
      <c r="Q544" s="103" t="s">
        <v>621</v>
      </c>
      <c r="R544" s="103" t="s">
        <v>621</v>
      </c>
      <c r="S544" s="103" t="s">
        <v>621</v>
      </c>
      <c r="T544" s="103" t="s">
        <v>621</v>
      </c>
      <c r="U544" s="103" t="s">
        <v>621</v>
      </c>
      <c r="V544" s="103" t="s">
        <v>621</v>
      </c>
      <c r="W544" s="103" t="s">
        <v>621</v>
      </c>
      <c r="X544" s="103" t="s">
        <v>621</v>
      </c>
      <c r="Y544" s="103" t="s">
        <v>621</v>
      </c>
      <c r="Z544" s="103" t="s">
        <v>621</v>
      </c>
      <c r="AA544" s="103" t="s">
        <v>621</v>
      </c>
      <c r="AB544" s="103" t="s">
        <v>623</v>
      </c>
      <c r="AC544" s="103" t="s">
        <v>621</v>
      </c>
      <c r="AD544" s="103" t="s">
        <v>621</v>
      </c>
      <c r="AE544" s="103" t="s">
        <v>621</v>
      </c>
      <c r="AF544" s="103" t="s">
        <v>621</v>
      </c>
      <c r="AH544" s="103">
        <f t="shared" ref="AH544:AL553" si="73">COUNTIF($D544:$AF544,AH$3)</f>
        <v>27</v>
      </c>
      <c r="AI544" s="103">
        <f t="shared" si="73"/>
        <v>0</v>
      </c>
      <c r="AJ544" s="103">
        <f t="shared" si="73"/>
        <v>0</v>
      </c>
      <c r="AK544" s="103">
        <f t="shared" si="73"/>
        <v>2</v>
      </c>
      <c r="AL544" s="103">
        <f t="shared" si="73"/>
        <v>0</v>
      </c>
      <c r="AM544" s="103">
        <f t="shared" si="69"/>
        <v>27</v>
      </c>
      <c r="AO544" s="67">
        <v>20</v>
      </c>
      <c r="AP544" s="67">
        <v>7</v>
      </c>
      <c r="AQ544" s="67">
        <v>0</v>
      </c>
      <c r="AR544" s="67">
        <v>0</v>
      </c>
      <c r="AS544" s="67">
        <v>0</v>
      </c>
      <c r="AT544" s="67">
        <v>0</v>
      </c>
      <c r="AU544" s="67">
        <v>0</v>
      </c>
      <c r="AV544" s="67">
        <v>0</v>
      </c>
      <c r="AW544" s="67">
        <v>0</v>
      </c>
      <c r="AY544" s="67">
        <f t="shared" si="70"/>
        <v>23.5</v>
      </c>
    </row>
    <row r="545" spans="1:51" x14ac:dyDescent="0.25">
      <c r="A545" s="212">
        <v>2020</v>
      </c>
      <c r="B545" s="67" t="s">
        <v>644</v>
      </c>
      <c r="C545" s="67" t="s">
        <v>531</v>
      </c>
      <c r="D545" s="103" t="s">
        <v>621</v>
      </c>
      <c r="E545" s="103" t="s">
        <v>621</v>
      </c>
      <c r="F545" s="103" t="s">
        <v>621</v>
      </c>
      <c r="G545" s="103" t="s">
        <v>621</v>
      </c>
      <c r="H545" s="103" t="s">
        <v>621</v>
      </c>
      <c r="I545" s="103" t="s">
        <v>621</v>
      </c>
      <c r="J545" s="103" t="s">
        <v>621</v>
      </c>
      <c r="K545" s="103" t="s">
        <v>623</v>
      </c>
      <c r="L545" s="103" t="s">
        <v>621</v>
      </c>
      <c r="M545" s="103" t="s">
        <v>621</v>
      </c>
      <c r="N545" s="103" t="s">
        <v>621</v>
      </c>
      <c r="O545" s="103" t="s">
        <v>621</v>
      </c>
      <c r="P545" s="103" t="s">
        <v>621</v>
      </c>
      <c r="Q545" s="103" t="s">
        <v>621</v>
      </c>
      <c r="R545" s="103" t="s">
        <v>621</v>
      </c>
      <c r="S545" s="103" t="s">
        <v>622</v>
      </c>
      <c r="T545" s="103" t="s">
        <v>621</v>
      </c>
      <c r="U545" s="103" t="s">
        <v>621</v>
      </c>
      <c r="V545" s="103" t="s">
        <v>621</v>
      </c>
      <c r="W545" s="103" t="s">
        <v>621</v>
      </c>
      <c r="X545" s="103" t="s">
        <v>621</v>
      </c>
      <c r="Y545" s="103" t="s">
        <v>621</v>
      </c>
      <c r="Z545" s="103" t="s">
        <v>621</v>
      </c>
      <c r="AA545" s="103" t="s">
        <v>621</v>
      </c>
      <c r="AB545" s="103" t="s">
        <v>621</v>
      </c>
      <c r="AC545" s="103" t="s">
        <v>621</v>
      </c>
      <c r="AD545" s="103" t="s">
        <v>621</v>
      </c>
      <c r="AE545" s="103" t="s">
        <v>621</v>
      </c>
      <c r="AF545" s="103" t="s">
        <v>621</v>
      </c>
      <c r="AH545" s="103">
        <f t="shared" si="73"/>
        <v>27</v>
      </c>
      <c r="AI545" s="103">
        <f t="shared" si="73"/>
        <v>1</v>
      </c>
      <c r="AJ545" s="103">
        <f t="shared" si="73"/>
        <v>0</v>
      </c>
      <c r="AK545" s="103">
        <f t="shared" si="73"/>
        <v>1</v>
      </c>
      <c r="AL545" s="103">
        <f t="shared" si="73"/>
        <v>0</v>
      </c>
      <c r="AM545" s="103">
        <f t="shared" si="69"/>
        <v>28</v>
      </c>
      <c r="AO545" s="67">
        <v>18</v>
      </c>
      <c r="AP545" s="67">
        <v>9</v>
      </c>
      <c r="AQ545" s="67">
        <v>0</v>
      </c>
      <c r="AR545" s="67">
        <v>1</v>
      </c>
      <c r="AS545" s="67">
        <v>0</v>
      </c>
      <c r="AT545" s="67">
        <v>0</v>
      </c>
      <c r="AU545" s="67">
        <v>0</v>
      </c>
      <c r="AV545" s="67">
        <v>0</v>
      </c>
      <c r="AW545" s="67">
        <v>0</v>
      </c>
      <c r="AY545" s="67">
        <f t="shared" si="70"/>
        <v>23.5</v>
      </c>
    </row>
    <row r="546" spans="1:51" x14ac:dyDescent="0.25">
      <c r="A546" s="212">
        <v>2021</v>
      </c>
      <c r="B546" s="67" t="s">
        <v>549</v>
      </c>
      <c r="C546" s="67" t="s">
        <v>531</v>
      </c>
      <c r="D546" s="103" t="s">
        <v>621</v>
      </c>
      <c r="E546" s="103" t="s">
        <v>621</v>
      </c>
      <c r="F546" s="103" t="s">
        <v>621</v>
      </c>
      <c r="G546" s="103" t="s">
        <v>623</v>
      </c>
      <c r="H546" s="103" t="s">
        <v>621</v>
      </c>
      <c r="I546" s="103" t="s">
        <v>622</v>
      </c>
      <c r="J546" s="103" t="s">
        <v>623</v>
      </c>
      <c r="K546" s="103" t="s">
        <v>621</v>
      </c>
      <c r="L546" s="103" t="s">
        <v>621</v>
      </c>
      <c r="M546" s="103" t="s">
        <v>621</v>
      </c>
      <c r="N546" s="103" t="s">
        <v>621</v>
      </c>
      <c r="O546" s="103" t="s">
        <v>622</v>
      </c>
      <c r="P546" s="103" t="s">
        <v>622</v>
      </c>
      <c r="Q546" s="103" t="s">
        <v>623</v>
      </c>
      <c r="R546" s="103" t="s">
        <v>623</v>
      </c>
      <c r="S546" s="103" t="s">
        <v>622</v>
      </c>
      <c r="T546" s="103" t="s">
        <v>623</v>
      </c>
      <c r="U546" s="103" t="s">
        <v>621</v>
      </c>
      <c r="V546" s="103" t="s">
        <v>621</v>
      </c>
      <c r="W546" s="103" t="s">
        <v>621</v>
      </c>
      <c r="X546" s="103" t="s">
        <v>621</v>
      </c>
      <c r="Y546" s="103" t="s">
        <v>623</v>
      </c>
      <c r="Z546" s="103" t="s">
        <v>621</v>
      </c>
      <c r="AA546" s="103" t="s">
        <v>623</v>
      </c>
      <c r="AB546" s="103" t="s">
        <v>623</v>
      </c>
      <c r="AC546" s="103" t="s">
        <v>621</v>
      </c>
      <c r="AD546" s="103" t="s">
        <v>621</v>
      </c>
      <c r="AE546" s="103" t="s">
        <v>621</v>
      </c>
      <c r="AF546" s="103" t="s">
        <v>620</v>
      </c>
      <c r="AH546" s="103">
        <f t="shared" si="73"/>
        <v>16</v>
      </c>
      <c r="AI546" s="103">
        <f t="shared" si="73"/>
        <v>4</v>
      </c>
      <c r="AJ546" s="103">
        <f t="shared" si="73"/>
        <v>1</v>
      </c>
      <c r="AK546" s="103">
        <f t="shared" si="73"/>
        <v>8</v>
      </c>
      <c r="AL546" s="103">
        <f t="shared" si="73"/>
        <v>0</v>
      </c>
      <c r="AM546" s="103">
        <f t="shared" si="69"/>
        <v>20</v>
      </c>
      <c r="AO546" s="67">
        <v>13</v>
      </c>
      <c r="AP546" s="67">
        <v>3</v>
      </c>
      <c r="AQ546" s="67">
        <v>0</v>
      </c>
      <c r="AR546" s="67">
        <v>2</v>
      </c>
      <c r="AS546" s="67">
        <v>2</v>
      </c>
      <c r="AT546" s="67">
        <v>0</v>
      </c>
      <c r="AU546" s="67">
        <v>1</v>
      </c>
      <c r="AV546" s="67">
        <v>0</v>
      </c>
      <c r="AW546" s="67">
        <v>0</v>
      </c>
      <c r="AY546" s="67">
        <f t="shared" si="70"/>
        <v>18.5</v>
      </c>
    </row>
    <row r="547" spans="1:51" x14ac:dyDescent="0.25">
      <c r="A547" s="212">
        <v>2101</v>
      </c>
      <c r="B547" s="67" t="s">
        <v>550</v>
      </c>
      <c r="C547" s="67" t="s">
        <v>551</v>
      </c>
      <c r="D547" s="103" t="s">
        <v>621</v>
      </c>
      <c r="E547" s="103" t="s">
        <v>621</v>
      </c>
      <c r="F547" s="103" t="s">
        <v>621</v>
      </c>
      <c r="G547" s="103" t="s">
        <v>621</v>
      </c>
      <c r="H547" s="103" t="s">
        <v>621</v>
      </c>
      <c r="I547" s="103" t="s">
        <v>621</v>
      </c>
      <c r="J547" s="103" t="s">
        <v>621</v>
      </c>
      <c r="K547" s="103" t="s">
        <v>622</v>
      </c>
      <c r="L547" s="103" t="s">
        <v>621</v>
      </c>
      <c r="M547" s="103" t="s">
        <v>623</v>
      </c>
      <c r="N547" s="103" t="s">
        <v>623</v>
      </c>
      <c r="O547" s="103" t="s">
        <v>622</v>
      </c>
      <c r="P547" s="103" t="s">
        <v>622</v>
      </c>
      <c r="Q547" s="103" t="s">
        <v>623</v>
      </c>
      <c r="R547" s="103" t="s">
        <v>621</v>
      </c>
      <c r="S547" s="103" t="s">
        <v>622</v>
      </c>
      <c r="T547" s="103" t="s">
        <v>621</v>
      </c>
      <c r="U547" s="103" t="s">
        <v>620</v>
      </c>
      <c r="V547" s="103" t="s">
        <v>621</v>
      </c>
      <c r="W547" s="103" t="s">
        <v>621</v>
      </c>
      <c r="X547" s="103" t="s">
        <v>621</v>
      </c>
      <c r="Y547" s="103" t="s">
        <v>621</v>
      </c>
      <c r="Z547" s="103" t="s">
        <v>621</v>
      </c>
      <c r="AA547" s="103" t="s">
        <v>621</v>
      </c>
      <c r="AB547" s="103" t="s">
        <v>621</v>
      </c>
      <c r="AC547" s="103" t="s">
        <v>620</v>
      </c>
      <c r="AD547" s="103" t="s">
        <v>621</v>
      </c>
      <c r="AE547" s="103" t="s">
        <v>622</v>
      </c>
      <c r="AF547" s="103" t="s">
        <v>621</v>
      </c>
      <c r="AH547" s="103">
        <f t="shared" si="73"/>
        <v>19</v>
      </c>
      <c r="AI547" s="103">
        <f t="shared" si="73"/>
        <v>5</v>
      </c>
      <c r="AJ547" s="103">
        <f t="shared" si="73"/>
        <v>2</v>
      </c>
      <c r="AK547" s="103">
        <f t="shared" si="73"/>
        <v>3</v>
      </c>
      <c r="AL547" s="103">
        <f t="shared" si="73"/>
        <v>0</v>
      </c>
      <c r="AM547" s="103">
        <f t="shared" si="69"/>
        <v>24</v>
      </c>
      <c r="AO547" s="67">
        <v>13</v>
      </c>
      <c r="AP547" s="67">
        <v>6</v>
      </c>
      <c r="AQ547" s="67">
        <v>0</v>
      </c>
      <c r="AR547" s="67">
        <v>3</v>
      </c>
      <c r="AS547" s="67">
        <v>2</v>
      </c>
      <c r="AT547" s="67">
        <v>0</v>
      </c>
      <c r="AU547" s="67">
        <v>2</v>
      </c>
      <c r="AV547" s="67">
        <v>0</v>
      </c>
      <c r="AW547" s="67">
        <v>0</v>
      </c>
      <c r="AY547" s="67">
        <f t="shared" si="70"/>
        <v>22</v>
      </c>
    </row>
    <row r="548" spans="1:51" x14ac:dyDescent="0.25">
      <c r="A548" s="212">
        <v>2102</v>
      </c>
      <c r="B548" s="67" t="s">
        <v>552</v>
      </c>
      <c r="C548" s="67" t="s">
        <v>551</v>
      </c>
      <c r="D548" s="103" t="s">
        <v>621</v>
      </c>
      <c r="E548" s="103" t="s">
        <v>621</v>
      </c>
      <c r="F548" s="103" t="s">
        <v>621</v>
      </c>
      <c r="G548" s="103" t="s">
        <v>621</v>
      </c>
      <c r="H548" s="103" t="s">
        <v>621</v>
      </c>
      <c r="I548" s="103" t="s">
        <v>621</v>
      </c>
      <c r="J548" s="103" t="s">
        <v>621</v>
      </c>
      <c r="K548" s="103" t="s">
        <v>622</v>
      </c>
      <c r="L548" s="103" t="s">
        <v>621</v>
      </c>
      <c r="M548" s="103" t="s">
        <v>621</v>
      </c>
      <c r="N548" s="103" t="s">
        <v>621</v>
      </c>
      <c r="O548" s="103" t="s">
        <v>622</v>
      </c>
      <c r="P548" s="103" t="s">
        <v>622</v>
      </c>
      <c r="Q548" s="103" t="s">
        <v>623</v>
      </c>
      <c r="R548" s="103" t="s">
        <v>621</v>
      </c>
      <c r="S548" s="103" t="s">
        <v>622</v>
      </c>
      <c r="T548" s="103" t="s">
        <v>623</v>
      </c>
      <c r="U548" s="103" t="s">
        <v>621</v>
      </c>
      <c r="V548" s="103" t="s">
        <v>621</v>
      </c>
      <c r="W548" s="103" t="s">
        <v>621</v>
      </c>
      <c r="X548" s="103" t="s">
        <v>621</v>
      </c>
      <c r="Y548" s="103" t="s">
        <v>621</v>
      </c>
      <c r="Z548" s="103" t="s">
        <v>621</v>
      </c>
      <c r="AA548" s="103" t="s">
        <v>621</v>
      </c>
      <c r="AB548" s="103" t="s">
        <v>623</v>
      </c>
      <c r="AC548" s="103" t="s">
        <v>621</v>
      </c>
      <c r="AD548" s="103" t="s">
        <v>621</v>
      </c>
      <c r="AE548" s="103" t="s">
        <v>621</v>
      </c>
      <c r="AF548" s="103" t="s">
        <v>621</v>
      </c>
      <c r="AH548" s="103">
        <f t="shared" si="73"/>
        <v>22</v>
      </c>
      <c r="AI548" s="103">
        <f t="shared" si="73"/>
        <v>4</v>
      </c>
      <c r="AJ548" s="103">
        <f t="shared" si="73"/>
        <v>0</v>
      </c>
      <c r="AK548" s="103">
        <f t="shared" si="73"/>
        <v>3</v>
      </c>
      <c r="AL548" s="103">
        <f t="shared" si="73"/>
        <v>0</v>
      </c>
      <c r="AM548" s="103">
        <f t="shared" si="69"/>
        <v>26</v>
      </c>
      <c r="AO548" s="67">
        <v>17</v>
      </c>
      <c r="AP548" s="67">
        <v>5</v>
      </c>
      <c r="AQ548" s="67">
        <v>0</v>
      </c>
      <c r="AR548" s="67">
        <v>2</v>
      </c>
      <c r="AS548" s="67">
        <v>2</v>
      </c>
      <c r="AT548" s="67">
        <v>0</v>
      </c>
      <c r="AU548" s="67">
        <v>0</v>
      </c>
      <c r="AV548" s="67">
        <v>0</v>
      </c>
      <c r="AW548" s="67">
        <v>0</v>
      </c>
      <c r="AY548" s="67">
        <f t="shared" si="70"/>
        <v>22.5</v>
      </c>
    </row>
    <row r="549" spans="1:51" x14ac:dyDescent="0.25">
      <c r="A549" s="212">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623</v>
      </c>
      <c r="O549" s="103" t="s">
        <v>622</v>
      </c>
      <c r="P549" s="103" t="s">
        <v>622</v>
      </c>
      <c r="Q549" s="103" t="s">
        <v>621</v>
      </c>
      <c r="R549" s="103" t="s">
        <v>623</v>
      </c>
      <c r="S549" s="103" t="s">
        <v>622</v>
      </c>
      <c r="T549" s="103" t="s">
        <v>623</v>
      </c>
      <c r="U549" s="103" t="s">
        <v>620</v>
      </c>
      <c r="V549" s="103" t="s">
        <v>621</v>
      </c>
      <c r="W549" s="103" t="s">
        <v>621</v>
      </c>
      <c r="X549" s="103" t="s">
        <v>621</v>
      </c>
      <c r="Y549" s="103" t="s">
        <v>621</v>
      </c>
      <c r="Z549" s="103" t="s">
        <v>621</v>
      </c>
      <c r="AA549" s="103" t="s">
        <v>621</v>
      </c>
      <c r="AB549" s="103" t="s">
        <v>621</v>
      </c>
      <c r="AC549" s="103" t="s">
        <v>621</v>
      </c>
      <c r="AD549" s="103" t="s">
        <v>621</v>
      </c>
      <c r="AE549" s="103" t="s">
        <v>621</v>
      </c>
      <c r="AF549" s="103" t="s">
        <v>621</v>
      </c>
      <c r="AH549" s="103">
        <f t="shared" si="73"/>
        <v>22</v>
      </c>
      <c r="AI549" s="103">
        <f t="shared" si="73"/>
        <v>3</v>
      </c>
      <c r="AJ549" s="103">
        <f t="shared" si="73"/>
        <v>1</v>
      </c>
      <c r="AK549" s="103">
        <f t="shared" si="73"/>
        <v>3</v>
      </c>
      <c r="AL549" s="103">
        <f t="shared" si="73"/>
        <v>0</v>
      </c>
      <c r="AM549" s="103">
        <f t="shared" si="69"/>
        <v>25</v>
      </c>
      <c r="AO549" s="67">
        <v>16</v>
      </c>
      <c r="AP549" s="67">
        <v>6</v>
      </c>
      <c r="AQ549" s="67">
        <v>0</v>
      </c>
      <c r="AR549" s="67">
        <v>1</v>
      </c>
      <c r="AS549" s="67">
        <v>2</v>
      </c>
      <c r="AT549" s="67">
        <v>0</v>
      </c>
      <c r="AU549" s="67">
        <v>1</v>
      </c>
      <c r="AV549" s="67">
        <v>0</v>
      </c>
      <c r="AW549" s="67">
        <v>0</v>
      </c>
      <c r="AY549" s="67">
        <f t="shared" si="70"/>
        <v>22</v>
      </c>
    </row>
    <row r="550" spans="1:51" x14ac:dyDescent="0.25">
      <c r="A550" s="212">
        <v>2104</v>
      </c>
      <c r="B550" s="67" t="s">
        <v>554</v>
      </c>
      <c r="C550" s="67" t="s">
        <v>551</v>
      </c>
      <c r="D550" s="103" t="s">
        <v>621</v>
      </c>
      <c r="E550" s="103" t="s">
        <v>621</v>
      </c>
      <c r="F550" s="103" t="s">
        <v>621</v>
      </c>
      <c r="G550" s="103" t="s">
        <v>623</v>
      </c>
      <c r="H550" s="103" t="s">
        <v>621</v>
      </c>
      <c r="I550" s="103" t="s">
        <v>621</v>
      </c>
      <c r="J550" s="103" t="s">
        <v>621</v>
      </c>
      <c r="K550" s="103" t="s">
        <v>621</v>
      </c>
      <c r="L550" s="103" t="s">
        <v>621</v>
      </c>
      <c r="M550" s="103" t="s">
        <v>621</v>
      </c>
      <c r="N550" s="103" t="s">
        <v>621</v>
      </c>
      <c r="O550" s="103" t="s">
        <v>622</v>
      </c>
      <c r="P550" s="103" t="s">
        <v>622</v>
      </c>
      <c r="Q550" s="103" t="s">
        <v>621</v>
      </c>
      <c r="R550" s="103" t="s">
        <v>623</v>
      </c>
      <c r="S550" s="103" t="s">
        <v>622</v>
      </c>
      <c r="T550" s="103" t="s">
        <v>623</v>
      </c>
      <c r="U550" s="103" t="s">
        <v>620</v>
      </c>
      <c r="V550" s="103" t="s">
        <v>621</v>
      </c>
      <c r="W550" s="103" t="s">
        <v>621</v>
      </c>
      <c r="X550" s="103" t="s">
        <v>621</v>
      </c>
      <c r="Y550" s="103" t="s">
        <v>621</v>
      </c>
      <c r="Z550" s="103" t="s">
        <v>621</v>
      </c>
      <c r="AA550" s="103" t="s">
        <v>621</v>
      </c>
      <c r="AB550" s="103" t="s">
        <v>621</v>
      </c>
      <c r="AC550" s="103" t="s">
        <v>621</v>
      </c>
      <c r="AD550" s="103" t="s">
        <v>621</v>
      </c>
      <c r="AE550" s="103" t="s">
        <v>621</v>
      </c>
      <c r="AF550" s="103" t="s">
        <v>621</v>
      </c>
      <c r="AH550" s="103">
        <f t="shared" si="73"/>
        <v>22</v>
      </c>
      <c r="AI550" s="103">
        <f t="shared" si="73"/>
        <v>3</v>
      </c>
      <c r="AJ550" s="103">
        <f t="shared" si="73"/>
        <v>1</v>
      </c>
      <c r="AK550" s="103">
        <f t="shared" si="73"/>
        <v>3</v>
      </c>
      <c r="AL550" s="103">
        <f t="shared" si="73"/>
        <v>0</v>
      </c>
      <c r="AM550" s="103">
        <f t="shared" si="69"/>
        <v>25</v>
      </c>
      <c r="AO550" s="67">
        <v>16</v>
      </c>
      <c r="AP550" s="67">
        <v>6</v>
      </c>
      <c r="AQ550" s="67">
        <v>0</v>
      </c>
      <c r="AR550" s="67">
        <v>1</v>
      </c>
      <c r="AS550" s="67">
        <v>2</v>
      </c>
      <c r="AT550" s="67">
        <v>0</v>
      </c>
      <c r="AU550" s="67">
        <v>1</v>
      </c>
      <c r="AV550" s="67">
        <v>0</v>
      </c>
      <c r="AW550" s="67">
        <v>0</v>
      </c>
      <c r="AY550" s="67">
        <f t="shared" si="70"/>
        <v>22</v>
      </c>
    </row>
    <row r="551" spans="1:51" x14ac:dyDescent="0.25">
      <c r="A551" s="212">
        <v>2105</v>
      </c>
      <c r="B551" s="67" t="s">
        <v>232</v>
      </c>
      <c r="C551" s="67" t="s">
        <v>551</v>
      </c>
      <c r="D551" s="103" t="s">
        <v>621</v>
      </c>
      <c r="E551" s="103" t="s">
        <v>621</v>
      </c>
      <c r="F551" s="103" t="s">
        <v>621</v>
      </c>
      <c r="G551" s="103" t="s">
        <v>623</v>
      </c>
      <c r="H551" s="103" t="s">
        <v>621</v>
      </c>
      <c r="I551" s="103" t="s">
        <v>621</v>
      </c>
      <c r="J551" s="103" t="s">
        <v>621</v>
      </c>
      <c r="K551" s="103" t="s">
        <v>622</v>
      </c>
      <c r="L551" s="103" t="s">
        <v>621</v>
      </c>
      <c r="M551" s="103" t="s">
        <v>621</v>
      </c>
      <c r="N551" s="103" t="s">
        <v>623</v>
      </c>
      <c r="O551" s="103" t="s">
        <v>622</v>
      </c>
      <c r="P551" s="103" t="s">
        <v>622</v>
      </c>
      <c r="Q551" s="103" t="s">
        <v>621</v>
      </c>
      <c r="R551" s="103" t="s">
        <v>623</v>
      </c>
      <c r="S551" s="103" t="s">
        <v>621</v>
      </c>
      <c r="T551" s="103" t="s">
        <v>623</v>
      </c>
      <c r="U551" s="103" t="s">
        <v>621</v>
      </c>
      <c r="V551" s="103" t="s">
        <v>621</v>
      </c>
      <c r="W551" s="103" t="s">
        <v>621</v>
      </c>
      <c r="X551" s="103" t="s">
        <v>621</v>
      </c>
      <c r="Y551" s="103" t="s">
        <v>621</v>
      </c>
      <c r="Z551" s="103" t="s">
        <v>621</v>
      </c>
      <c r="AA551" s="103" t="s">
        <v>621</v>
      </c>
      <c r="AB551" s="103" t="s">
        <v>621</v>
      </c>
      <c r="AC551" s="103" t="s">
        <v>621</v>
      </c>
      <c r="AD551" s="103" t="s">
        <v>621</v>
      </c>
      <c r="AE551" s="103" t="s">
        <v>622</v>
      </c>
      <c r="AF551" s="103" t="s">
        <v>621</v>
      </c>
      <c r="AH551" s="103">
        <f t="shared" si="73"/>
        <v>21</v>
      </c>
      <c r="AI551" s="103">
        <f t="shared" si="73"/>
        <v>4</v>
      </c>
      <c r="AJ551" s="103">
        <f t="shared" si="73"/>
        <v>0</v>
      </c>
      <c r="AK551" s="103">
        <f t="shared" si="73"/>
        <v>4</v>
      </c>
      <c r="AL551" s="103">
        <f t="shared" si="73"/>
        <v>0</v>
      </c>
      <c r="AM551" s="103">
        <f t="shared" si="69"/>
        <v>25</v>
      </c>
      <c r="AO551" s="67">
        <v>15</v>
      </c>
      <c r="AP551" s="67">
        <v>6</v>
      </c>
      <c r="AQ551" s="67">
        <v>0</v>
      </c>
      <c r="AR551" s="67">
        <v>2</v>
      </c>
      <c r="AS551" s="67">
        <v>2</v>
      </c>
      <c r="AT551" s="67">
        <v>0</v>
      </c>
      <c r="AU551" s="67">
        <v>0</v>
      </c>
      <c r="AV551" s="67">
        <v>0</v>
      </c>
      <c r="AW551" s="67">
        <v>0</v>
      </c>
      <c r="AY551" s="67">
        <f t="shared" si="70"/>
        <v>21</v>
      </c>
    </row>
    <row r="552" spans="1:51" x14ac:dyDescent="0.25">
      <c r="A552" s="212">
        <v>2106</v>
      </c>
      <c r="B552" s="67" t="s">
        <v>555</v>
      </c>
      <c r="C552" s="67" t="s">
        <v>551</v>
      </c>
      <c r="D552" s="103" t="s">
        <v>621</v>
      </c>
      <c r="E552" s="103" t="s">
        <v>621</v>
      </c>
      <c r="F552" s="103" t="s">
        <v>621</v>
      </c>
      <c r="G552" s="103" t="s">
        <v>622</v>
      </c>
      <c r="H552" s="103" t="s">
        <v>621</v>
      </c>
      <c r="I552" s="103" t="s">
        <v>622</v>
      </c>
      <c r="J552" s="103" t="s">
        <v>623</v>
      </c>
      <c r="K552" s="103" t="s">
        <v>622</v>
      </c>
      <c r="L552" s="103" t="s">
        <v>621</v>
      </c>
      <c r="M552" s="103" t="s">
        <v>623</v>
      </c>
      <c r="N552" s="103" t="s">
        <v>623</v>
      </c>
      <c r="O552" s="103" t="s">
        <v>622</v>
      </c>
      <c r="P552" s="103" t="s">
        <v>622</v>
      </c>
      <c r="Q552" s="103" t="s">
        <v>623</v>
      </c>
      <c r="R552" s="103" t="s">
        <v>623</v>
      </c>
      <c r="S552" s="103" t="s">
        <v>622</v>
      </c>
      <c r="T552" s="103" t="s">
        <v>621</v>
      </c>
      <c r="U552" s="103" t="s">
        <v>620</v>
      </c>
      <c r="V552" s="103" t="s">
        <v>621</v>
      </c>
      <c r="W552" s="103" t="s">
        <v>621</v>
      </c>
      <c r="X552" s="103" t="s">
        <v>621</v>
      </c>
      <c r="Y552" s="103" t="s">
        <v>621</v>
      </c>
      <c r="Z552" s="103" t="s">
        <v>621</v>
      </c>
      <c r="AA552" s="103" t="s">
        <v>623</v>
      </c>
      <c r="AB552" s="103" t="s">
        <v>621</v>
      </c>
      <c r="AC552" s="103" t="s">
        <v>621</v>
      </c>
      <c r="AD552" s="103" t="s">
        <v>621</v>
      </c>
      <c r="AE552" s="103" t="s">
        <v>622</v>
      </c>
      <c r="AF552" s="103" t="s">
        <v>621</v>
      </c>
      <c r="AH552" s="103">
        <f t="shared" si="73"/>
        <v>15</v>
      </c>
      <c r="AI552" s="103">
        <f t="shared" si="73"/>
        <v>7</v>
      </c>
      <c r="AJ552" s="103">
        <f t="shared" si="73"/>
        <v>1</v>
      </c>
      <c r="AK552" s="103">
        <f t="shared" si="73"/>
        <v>6</v>
      </c>
      <c r="AL552" s="103">
        <f t="shared" si="73"/>
        <v>0</v>
      </c>
      <c r="AM552" s="103">
        <f t="shared" si="69"/>
        <v>22</v>
      </c>
      <c r="AO552" s="67">
        <v>10</v>
      </c>
      <c r="AP552" s="67">
        <v>5</v>
      </c>
      <c r="AQ552" s="67">
        <v>0</v>
      </c>
      <c r="AR552" s="67">
        <v>5</v>
      </c>
      <c r="AS552" s="67">
        <v>2</v>
      </c>
      <c r="AT552" s="67">
        <v>0</v>
      </c>
      <c r="AU552" s="67">
        <v>1</v>
      </c>
      <c r="AV552" s="67">
        <v>0</v>
      </c>
      <c r="AW552" s="67">
        <v>0</v>
      </c>
      <c r="AY552" s="67">
        <f t="shared" si="70"/>
        <v>19.5</v>
      </c>
    </row>
    <row r="553" spans="1:51" x14ac:dyDescent="0.25">
      <c r="A553" s="212">
        <v>2107</v>
      </c>
      <c r="B553" s="67" t="s">
        <v>196</v>
      </c>
      <c r="C553" s="67" t="s">
        <v>551</v>
      </c>
      <c r="D553" s="103" t="s">
        <v>621</v>
      </c>
      <c r="E553" s="103" t="s">
        <v>621</v>
      </c>
      <c r="F553" s="103" t="s">
        <v>621</v>
      </c>
      <c r="G553" s="103" t="s">
        <v>621</v>
      </c>
      <c r="H553" s="103" t="s">
        <v>621</v>
      </c>
      <c r="I553" s="103" t="s">
        <v>621</v>
      </c>
      <c r="J553" s="103" t="s">
        <v>621</v>
      </c>
      <c r="K553" s="103" t="s">
        <v>622</v>
      </c>
      <c r="L553" s="103" t="s">
        <v>621</v>
      </c>
      <c r="M553" s="103" t="s">
        <v>621</v>
      </c>
      <c r="N553" s="103" t="s">
        <v>623</v>
      </c>
      <c r="O553" s="103" t="s">
        <v>622</v>
      </c>
      <c r="P553" s="103" t="s">
        <v>622</v>
      </c>
      <c r="Q553" s="103" t="s">
        <v>623</v>
      </c>
      <c r="R553" s="103" t="s">
        <v>621</v>
      </c>
      <c r="S553" s="103" t="s">
        <v>622</v>
      </c>
      <c r="T553" s="103" t="s">
        <v>621</v>
      </c>
      <c r="U553" s="103" t="s">
        <v>621</v>
      </c>
      <c r="V553" s="103" t="s">
        <v>621</v>
      </c>
      <c r="W553" s="103" t="s">
        <v>621</v>
      </c>
      <c r="X553" s="103" t="s">
        <v>621</v>
      </c>
      <c r="Y553" s="103" t="s">
        <v>621</v>
      </c>
      <c r="Z553" s="103" t="s">
        <v>621</v>
      </c>
      <c r="AA553" s="103" t="s">
        <v>621</v>
      </c>
      <c r="AB553" s="103" t="s">
        <v>623</v>
      </c>
      <c r="AC553" s="103" t="s">
        <v>621</v>
      </c>
      <c r="AD553" s="103" t="s">
        <v>621</v>
      </c>
      <c r="AE553" s="103" t="s">
        <v>621</v>
      </c>
      <c r="AF553" s="103" t="s">
        <v>621</v>
      </c>
      <c r="AH553" s="103">
        <f t="shared" si="73"/>
        <v>22</v>
      </c>
      <c r="AI553" s="103">
        <f t="shared" si="73"/>
        <v>4</v>
      </c>
      <c r="AJ553" s="103">
        <f t="shared" si="73"/>
        <v>0</v>
      </c>
      <c r="AK553" s="103">
        <f t="shared" si="73"/>
        <v>3</v>
      </c>
      <c r="AL553" s="103">
        <f t="shared" si="73"/>
        <v>0</v>
      </c>
      <c r="AM553" s="103">
        <f t="shared" si="69"/>
        <v>26</v>
      </c>
      <c r="AO553" s="67">
        <v>16</v>
      </c>
      <c r="AP553" s="67">
        <v>6</v>
      </c>
      <c r="AQ553" s="67">
        <v>0</v>
      </c>
      <c r="AR553" s="67">
        <v>2</v>
      </c>
      <c r="AS553" s="67">
        <v>2</v>
      </c>
      <c r="AT553" s="67">
        <v>0</v>
      </c>
      <c r="AU553" s="67">
        <v>0</v>
      </c>
      <c r="AV553" s="67">
        <v>0</v>
      </c>
      <c r="AW553" s="67">
        <v>0</v>
      </c>
      <c r="AY553" s="67">
        <f t="shared" si="70"/>
        <v>22</v>
      </c>
    </row>
    <row r="554" spans="1:51" x14ac:dyDescent="0.25">
      <c r="A554" s="212">
        <v>2108</v>
      </c>
      <c r="B554" s="67" t="s">
        <v>556</v>
      </c>
      <c r="C554" s="67" t="s">
        <v>551</v>
      </c>
      <c r="D554" s="103" t="s">
        <v>621</v>
      </c>
      <c r="E554" s="103" t="s">
        <v>621</v>
      </c>
      <c r="F554" s="103" t="s">
        <v>621</v>
      </c>
      <c r="G554" s="103" t="s">
        <v>621</v>
      </c>
      <c r="H554" s="103" t="s">
        <v>621</v>
      </c>
      <c r="I554" s="103" t="s">
        <v>621</v>
      </c>
      <c r="J554" s="103" t="s">
        <v>621</v>
      </c>
      <c r="K554" s="103" t="s">
        <v>621</v>
      </c>
      <c r="L554" s="103" t="s">
        <v>621</v>
      </c>
      <c r="M554" s="103" t="s">
        <v>623</v>
      </c>
      <c r="N554" s="103" t="s">
        <v>621</v>
      </c>
      <c r="O554" s="103" t="s">
        <v>622</v>
      </c>
      <c r="P554" s="103" t="s">
        <v>622</v>
      </c>
      <c r="Q554" s="103" t="s">
        <v>623</v>
      </c>
      <c r="R554" s="103" t="s">
        <v>623</v>
      </c>
      <c r="S554" s="103" t="s">
        <v>621</v>
      </c>
      <c r="T554" s="103" t="s">
        <v>621</v>
      </c>
      <c r="U554" s="103" t="s">
        <v>620</v>
      </c>
      <c r="V554" s="103" t="s">
        <v>621</v>
      </c>
      <c r="W554" s="103" t="s">
        <v>621</v>
      </c>
      <c r="X554" s="103" t="s">
        <v>621</v>
      </c>
      <c r="Y554" s="103" t="s">
        <v>621</v>
      </c>
      <c r="Z554" s="103" t="s">
        <v>621</v>
      </c>
      <c r="AA554" s="103" t="s">
        <v>621</v>
      </c>
      <c r="AB554" s="103" t="s">
        <v>623</v>
      </c>
      <c r="AC554" s="103" t="s">
        <v>621</v>
      </c>
      <c r="AD554" s="103" t="s">
        <v>621</v>
      </c>
      <c r="AE554" s="103" t="s">
        <v>621</v>
      </c>
      <c r="AF554" s="103" t="s">
        <v>621</v>
      </c>
      <c r="AH554" s="103">
        <f t="shared" ref="AH554:AL568" si="74">COUNTIF($D554:$AF554,AH$3)</f>
        <v>22</v>
      </c>
      <c r="AI554" s="103">
        <f t="shared" si="74"/>
        <v>2</v>
      </c>
      <c r="AJ554" s="103">
        <f t="shared" si="74"/>
        <v>1</v>
      </c>
      <c r="AK554" s="103">
        <f t="shared" si="74"/>
        <v>4</v>
      </c>
      <c r="AL554" s="103">
        <f t="shared" si="74"/>
        <v>0</v>
      </c>
      <c r="AM554" s="103">
        <f t="shared" si="69"/>
        <v>24</v>
      </c>
      <c r="AO554" s="67">
        <v>17</v>
      </c>
      <c r="AP554" s="67">
        <v>5</v>
      </c>
      <c r="AQ554" s="67">
        <v>0</v>
      </c>
      <c r="AR554" s="67">
        <v>0</v>
      </c>
      <c r="AS554" s="67">
        <v>2</v>
      </c>
      <c r="AT554" s="67">
        <v>0</v>
      </c>
      <c r="AU554" s="67">
        <v>1</v>
      </c>
      <c r="AV554" s="67">
        <v>0</v>
      </c>
      <c r="AW554" s="67">
        <v>0</v>
      </c>
      <c r="AY554" s="67">
        <f t="shared" si="70"/>
        <v>21.5</v>
      </c>
    </row>
    <row r="555" spans="1:51" x14ac:dyDescent="0.25">
      <c r="A555" s="212">
        <v>2109</v>
      </c>
      <c r="B555" s="67" t="s">
        <v>557</v>
      </c>
      <c r="C555" s="67" t="s">
        <v>551</v>
      </c>
      <c r="D555" s="103" t="s">
        <v>621</v>
      </c>
      <c r="E555" s="103" t="s">
        <v>621</v>
      </c>
      <c r="F555" s="103" t="s">
        <v>623</v>
      </c>
      <c r="G555" s="103" t="s">
        <v>622</v>
      </c>
      <c r="H555" s="103" t="s">
        <v>621</v>
      </c>
      <c r="I555" s="103" t="s">
        <v>622</v>
      </c>
      <c r="J555" s="103" t="s">
        <v>621</v>
      </c>
      <c r="K555" s="103" t="s">
        <v>622</v>
      </c>
      <c r="L555" s="103" t="s">
        <v>621</v>
      </c>
      <c r="M555" s="103" t="s">
        <v>621</v>
      </c>
      <c r="N555" s="103" t="s">
        <v>621</v>
      </c>
      <c r="O555" s="103" t="s">
        <v>622</v>
      </c>
      <c r="P555" s="103" t="s">
        <v>622</v>
      </c>
      <c r="Q555" s="103" t="s">
        <v>621</v>
      </c>
      <c r="R555" s="103" t="s">
        <v>621</v>
      </c>
      <c r="S555" s="103" t="s">
        <v>622</v>
      </c>
      <c r="T555" s="103" t="s">
        <v>621</v>
      </c>
      <c r="U555" s="103" t="s">
        <v>620</v>
      </c>
      <c r="V555" s="103" t="s">
        <v>621</v>
      </c>
      <c r="W555" s="103" t="s">
        <v>621</v>
      </c>
      <c r="X555" s="103" t="s">
        <v>621</v>
      </c>
      <c r="Y555" s="103" t="s">
        <v>621</v>
      </c>
      <c r="Z555" s="103" t="s">
        <v>621</v>
      </c>
      <c r="AA555" s="103" t="s">
        <v>623</v>
      </c>
      <c r="AB555" s="103" t="s">
        <v>621</v>
      </c>
      <c r="AC555" s="103" t="s">
        <v>621</v>
      </c>
      <c r="AD555" s="103" t="s">
        <v>621</v>
      </c>
      <c r="AE555" s="103" t="s">
        <v>622</v>
      </c>
      <c r="AF555" s="103" t="s">
        <v>621</v>
      </c>
      <c r="AH555" s="103">
        <f t="shared" si="74"/>
        <v>19</v>
      </c>
      <c r="AI555" s="103">
        <f t="shared" si="74"/>
        <v>7</v>
      </c>
      <c r="AJ555" s="103">
        <f t="shared" si="74"/>
        <v>1</v>
      </c>
      <c r="AK555" s="103">
        <f t="shared" si="74"/>
        <v>2</v>
      </c>
      <c r="AL555" s="103">
        <f t="shared" si="74"/>
        <v>0</v>
      </c>
      <c r="AM555" s="103">
        <f t="shared" si="69"/>
        <v>26</v>
      </c>
      <c r="AO555" s="67">
        <v>13</v>
      </c>
      <c r="AP555" s="67">
        <v>6</v>
      </c>
      <c r="AQ555" s="67">
        <v>0</v>
      </c>
      <c r="AR555" s="67">
        <v>5</v>
      </c>
      <c r="AS555" s="67">
        <v>2</v>
      </c>
      <c r="AT555" s="67">
        <v>0</v>
      </c>
      <c r="AU555" s="67">
        <v>1</v>
      </c>
      <c r="AV555" s="67">
        <v>0</v>
      </c>
      <c r="AW555" s="67">
        <v>0</v>
      </c>
      <c r="AY555" s="67">
        <f t="shared" si="70"/>
        <v>23</v>
      </c>
    </row>
    <row r="556" spans="1:51" x14ac:dyDescent="0.25">
      <c r="A556" s="212">
        <v>2110</v>
      </c>
      <c r="B556" s="67" t="s">
        <v>558</v>
      </c>
      <c r="C556" s="67" t="s">
        <v>551</v>
      </c>
      <c r="D556" s="103" t="s">
        <v>621</v>
      </c>
      <c r="E556" s="103" t="s">
        <v>623</v>
      </c>
      <c r="F556" s="103" t="s">
        <v>621</v>
      </c>
      <c r="G556" s="103" t="s">
        <v>621</v>
      </c>
      <c r="H556" s="103" t="s">
        <v>621</v>
      </c>
      <c r="I556" s="103" t="s">
        <v>621</v>
      </c>
      <c r="J556" s="103" t="s">
        <v>621</v>
      </c>
      <c r="K556" s="103" t="s">
        <v>622</v>
      </c>
      <c r="L556" s="103" t="s">
        <v>621</v>
      </c>
      <c r="M556" s="103" t="s">
        <v>623</v>
      </c>
      <c r="N556" s="103" t="s">
        <v>621</v>
      </c>
      <c r="O556" s="103" t="s">
        <v>622</v>
      </c>
      <c r="P556" s="103" t="s">
        <v>622</v>
      </c>
      <c r="Q556" s="103" t="s">
        <v>621</v>
      </c>
      <c r="R556" s="103" t="s">
        <v>621</v>
      </c>
      <c r="S556" s="103" t="s">
        <v>622</v>
      </c>
      <c r="T556" s="103" t="s">
        <v>621</v>
      </c>
      <c r="U556" s="103" t="s">
        <v>621</v>
      </c>
      <c r="V556" s="103" t="s">
        <v>621</v>
      </c>
      <c r="W556" s="103" t="s">
        <v>621</v>
      </c>
      <c r="X556" s="103" t="s">
        <v>621</v>
      </c>
      <c r="Y556" s="103" t="s">
        <v>621</v>
      </c>
      <c r="Z556" s="103" t="s">
        <v>621</v>
      </c>
      <c r="AA556" s="103" t="s">
        <v>621</v>
      </c>
      <c r="AB556" s="103" t="s">
        <v>621</v>
      </c>
      <c r="AC556" s="103" t="s">
        <v>621</v>
      </c>
      <c r="AD556" s="103" t="s">
        <v>621</v>
      </c>
      <c r="AE556" s="103" t="s">
        <v>622</v>
      </c>
      <c r="AF556" s="103" t="s">
        <v>621</v>
      </c>
      <c r="AH556" s="103">
        <f t="shared" si="74"/>
        <v>22</v>
      </c>
      <c r="AI556" s="103">
        <f t="shared" si="74"/>
        <v>5</v>
      </c>
      <c r="AJ556" s="103">
        <f t="shared" si="74"/>
        <v>0</v>
      </c>
      <c r="AK556" s="103">
        <f t="shared" si="74"/>
        <v>2</v>
      </c>
      <c r="AL556" s="103">
        <f t="shared" si="74"/>
        <v>0</v>
      </c>
      <c r="AM556" s="103">
        <f t="shared" si="69"/>
        <v>27</v>
      </c>
      <c r="AO556" s="67">
        <v>16</v>
      </c>
      <c r="AP556" s="67">
        <v>6</v>
      </c>
      <c r="AQ556" s="67">
        <v>0</v>
      </c>
      <c r="AR556" s="67">
        <v>3</v>
      </c>
      <c r="AS556" s="67">
        <v>2</v>
      </c>
      <c r="AT556" s="67">
        <v>0</v>
      </c>
      <c r="AU556" s="67">
        <v>0</v>
      </c>
      <c r="AV556" s="67">
        <v>0</v>
      </c>
      <c r="AW556" s="67">
        <v>0</v>
      </c>
      <c r="AY556" s="67">
        <f t="shared" si="70"/>
        <v>23</v>
      </c>
    </row>
    <row r="557" spans="1:51" x14ac:dyDescent="0.25">
      <c r="A557" s="212">
        <v>2111</v>
      </c>
      <c r="B557" s="67" t="s">
        <v>559</v>
      </c>
      <c r="C557" s="67" t="s">
        <v>551</v>
      </c>
      <c r="D557" s="103" t="s">
        <v>621</v>
      </c>
      <c r="E557" s="103" t="s">
        <v>621</v>
      </c>
      <c r="F557" s="103" t="s">
        <v>621</v>
      </c>
      <c r="G557" s="103" t="s">
        <v>623</v>
      </c>
      <c r="H557" s="103" t="s">
        <v>621</v>
      </c>
      <c r="I557" s="103" t="s">
        <v>622</v>
      </c>
      <c r="J557" s="103" t="s">
        <v>621</v>
      </c>
      <c r="K557" s="103" t="s">
        <v>622</v>
      </c>
      <c r="L557" s="103" t="s">
        <v>621</v>
      </c>
      <c r="M557" s="103" t="s">
        <v>623</v>
      </c>
      <c r="N557" s="103" t="s">
        <v>621</v>
      </c>
      <c r="O557" s="103" t="s">
        <v>622</v>
      </c>
      <c r="P557" s="103" t="s">
        <v>622</v>
      </c>
      <c r="Q557" s="103" t="s">
        <v>621</v>
      </c>
      <c r="R557" s="103" t="s">
        <v>621</v>
      </c>
      <c r="S557" s="103" t="s">
        <v>622</v>
      </c>
      <c r="T557" s="103" t="s">
        <v>621</v>
      </c>
      <c r="U557" s="103" t="s">
        <v>621</v>
      </c>
      <c r="V557" s="103" t="s">
        <v>621</v>
      </c>
      <c r="W557" s="103" t="s">
        <v>621</v>
      </c>
      <c r="X557" s="103" t="s">
        <v>621</v>
      </c>
      <c r="Y557" s="103" t="s">
        <v>621</v>
      </c>
      <c r="Z557" s="103" t="s">
        <v>621</v>
      </c>
      <c r="AA557" s="103" t="s">
        <v>621</v>
      </c>
      <c r="AB557" s="103" t="s">
        <v>621</v>
      </c>
      <c r="AC557" s="103" t="s">
        <v>621</v>
      </c>
      <c r="AD557" s="103" t="s">
        <v>621</v>
      </c>
      <c r="AE557" s="103" t="s">
        <v>622</v>
      </c>
      <c r="AF557" s="103" t="s">
        <v>621</v>
      </c>
      <c r="AH557" s="103">
        <f t="shared" si="74"/>
        <v>21</v>
      </c>
      <c r="AI557" s="103">
        <f t="shared" si="74"/>
        <v>6</v>
      </c>
      <c r="AJ557" s="103">
        <f t="shared" si="74"/>
        <v>0</v>
      </c>
      <c r="AK557" s="103">
        <f t="shared" si="74"/>
        <v>2</v>
      </c>
      <c r="AL557" s="103">
        <f t="shared" si="74"/>
        <v>0</v>
      </c>
      <c r="AM557" s="103">
        <f t="shared" si="69"/>
        <v>27</v>
      </c>
      <c r="AO557" s="67">
        <v>15</v>
      </c>
      <c r="AP557" s="67">
        <v>6</v>
      </c>
      <c r="AQ557" s="67">
        <v>0</v>
      </c>
      <c r="AR557" s="67">
        <v>4</v>
      </c>
      <c r="AS557" s="67">
        <v>2</v>
      </c>
      <c r="AT557" s="67">
        <v>0</v>
      </c>
      <c r="AU557" s="67">
        <v>0</v>
      </c>
      <c r="AV557" s="67">
        <v>0</v>
      </c>
      <c r="AW557" s="67">
        <v>0</v>
      </c>
      <c r="AY557" s="67">
        <f t="shared" si="70"/>
        <v>23</v>
      </c>
    </row>
    <row r="558" spans="1:51" x14ac:dyDescent="0.25">
      <c r="A558" s="212">
        <v>2112</v>
      </c>
      <c r="B558" s="67" t="s">
        <v>560</v>
      </c>
      <c r="C558" s="67" t="s">
        <v>551</v>
      </c>
      <c r="D558" s="103" t="s">
        <v>621</v>
      </c>
      <c r="E558" s="103" t="s">
        <v>621</v>
      </c>
      <c r="F558" s="103" t="s">
        <v>621</v>
      </c>
      <c r="G558" s="103" t="s">
        <v>621</v>
      </c>
      <c r="H558" s="103" t="s">
        <v>621</v>
      </c>
      <c r="I558" s="103" t="s">
        <v>621</v>
      </c>
      <c r="J558" s="103" t="s">
        <v>621</v>
      </c>
      <c r="K558" s="103" t="s">
        <v>621</v>
      </c>
      <c r="L558" s="103" t="s">
        <v>621</v>
      </c>
      <c r="M558" s="103" t="s">
        <v>621</v>
      </c>
      <c r="N558" s="103" t="s">
        <v>623</v>
      </c>
      <c r="O558" s="103" t="s">
        <v>622</v>
      </c>
      <c r="P558" s="103" t="s">
        <v>622</v>
      </c>
      <c r="Q558" s="103" t="s">
        <v>623</v>
      </c>
      <c r="R558" s="103" t="s">
        <v>623</v>
      </c>
      <c r="S558" s="103" t="s">
        <v>621</v>
      </c>
      <c r="T558" s="103" t="s">
        <v>623</v>
      </c>
      <c r="U558" s="103" t="s">
        <v>620</v>
      </c>
      <c r="V558" s="103" t="s">
        <v>621</v>
      </c>
      <c r="W558" s="103" t="s">
        <v>621</v>
      </c>
      <c r="X558" s="103" t="s">
        <v>621</v>
      </c>
      <c r="Y558" s="103" t="s">
        <v>621</v>
      </c>
      <c r="Z558" s="103" t="s">
        <v>621</v>
      </c>
      <c r="AA558" s="103" t="s">
        <v>621</v>
      </c>
      <c r="AB558" s="103" t="s">
        <v>621</v>
      </c>
      <c r="AC558" s="103" t="s">
        <v>621</v>
      </c>
      <c r="AD558" s="103" t="s">
        <v>621</v>
      </c>
      <c r="AE558" s="103" t="s">
        <v>623</v>
      </c>
      <c r="AF558" s="103" t="s">
        <v>621</v>
      </c>
      <c r="AH558" s="103">
        <f t="shared" si="74"/>
        <v>21</v>
      </c>
      <c r="AI558" s="103">
        <f t="shared" si="74"/>
        <v>2</v>
      </c>
      <c r="AJ558" s="103">
        <f t="shared" si="74"/>
        <v>1</v>
      </c>
      <c r="AK558" s="103">
        <f t="shared" si="74"/>
        <v>5</v>
      </c>
      <c r="AL558" s="103">
        <f t="shared" si="74"/>
        <v>0</v>
      </c>
      <c r="AM558" s="103">
        <f t="shared" si="69"/>
        <v>23</v>
      </c>
      <c r="AO558" s="67">
        <v>15</v>
      </c>
      <c r="AP558" s="67">
        <v>6</v>
      </c>
      <c r="AQ558" s="67">
        <v>0</v>
      </c>
      <c r="AR558" s="67">
        <v>0</v>
      </c>
      <c r="AS558" s="67">
        <v>2</v>
      </c>
      <c r="AT558" s="67">
        <v>0</v>
      </c>
      <c r="AU558" s="67">
        <v>1</v>
      </c>
      <c r="AV558" s="67">
        <v>0</v>
      </c>
      <c r="AW558" s="67">
        <v>0</v>
      </c>
      <c r="AY558" s="67">
        <f t="shared" si="70"/>
        <v>20</v>
      </c>
    </row>
    <row r="559" spans="1:51" x14ac:dyDescent="0.25">
      <c r="A559" s="212">
        <v>2113</v>
      </c>
      <c r="B559" s="67" t="s">
        <v>561</v>
      </c>
      <c r="C559" s="67" t="s">
        <v>551</v>
      </c>
      <c r="D559" s="103" t="s">
        <v>623</v>
      </c>
      <c r="E559" s="103" t="s">
        <v>621</v>
      </c>
      <c r="F559" s="103" t="s">
        <v>623</v>
      </c>
      <c r="G559" s="103" t="s">
        <v>621</v>
      </c>
      <c r="H559" s="103" t="s">
        <v>621</v>
      </c>
      <c r="I559" s="103" t="s">
        <v>621</v>
      </c>
      <c r="J559" s="103" t="s">
        <v>621</v>
      </c>
      <c r="K559" s="103" t="s">
        <v>622</v>
      </c>
      <c r="L559" s="103" t="s">
        <v>621</v>
      </c>
      <c r="M559" s="103" t="s">
        <v>621</v>
      </c>
      <c r="N559" s="103" t="s">
        <v>623</v>
      </c>
      <c r="O559" s="103" t="s">
        <v>622</v>
      </c>
      <c r="P559" s="103" t="s">
        <v>622</v>
      </c>
      <c r="Q559" s="103" t="s">
        <v>621</v>
      </c>
      <c r="R559" s="103" t="s">
        <v>623</v>
      </c>
      <c r="S559" s="103" t="s">
        <v>622</v>
      </c>
      <c r="T559" s="103" t="s">
        <v>623</v>
      </c>
      <c r="U559" s="103" t="s">
        <v>620</v>
      </c>
      <c r="V559" s="103" t="s">
        <v>621</v>
      </c>
      <c r="W559" s="103" t="s">
        <v>621</v>
      </c>
      <c r="X559" s="103" t="s">
        <v>621</v>
      </c>
      <c r="Y559" s="103" t="s">
        <v>621</v>
      </c>
      <c r="Z559" s="103" t="s">
        <v>621</v>
      </c>
      <c r="AA559" s="103" t="s">
        <v>621</v>
      </c>
      <c r="AB559" s="103" t="s">
        <v>621</v>
      </c>
      <c r="AC559" s="103" t="s">
        <v>621</v>
      </c>
      <c r="AD559" s="103" t="s">
        <v>621</v>
      </c>
      <c r="AE559" s="103" t="s">
        <v>622</v>
      </c>
      <c r="AF559" s="103" t="s">
        <v>621</v>
      </c>
      <c r="AH559" s="103">
        <f t="shared" si="74"/>
        <v>18</v>
      </c>
      <c r="AI559" s="103">
        <f t="shared" si="74"/>
        <v>5</v>
      </c>
      <c r="AJ559" s="103">
        <f t="shared" si="74"/>
        <v>1</v>
      </c>
      <c r="AK559" s="103">
        <f t="shared" si="74"/>
        <v>5</v>
      </c>
      <c r="AL559" s="103">
        <f t="shared" si="74"/>
        <v>0</v>
      </c>
      <c r="AM559" s="103">
        <f t="shared" si="69"/>
        <v>23</v>
      </c>
      <c r="AO559" s="67">
        <v>12</v>
      </c>
      <c r="AP559" s="67">
        <v>6</v>
      </c>
      <c r="AQ559" s="67">
        <v>0</v>
      </c>
      <c r="AR559" s="67">
        <v>3</v>
      </c>
      <c r="AS559" s="67">
        <v>2</v>
      </c>
      <c r="AT559" s="67">
        <v>0</v>
      </c>
      <c r="AU559" s="67">
        <v>1</v>
      </c>
      <c r="AV559" s="67">
        <v>0</v>
      </c>
      <c r="AW559" s="67">
        <v>0</v>
      </c>
      <c r="AY559" s="67">
        <f t="shared" si="70"/>
        <v>20</v>
      </c>
    </row>
    <row r="560" spans="1:51" x14ac:dyDescent="0.25">
      <c r="A560" s="212">
        <v>2114</v>
      </c>
      <c r="B560" s="67" t="s">
        <v>562</v>
      </c>
      <c r="C560" s="67" t="s">
        <v>551</v>
      </c>
      <c r="D560" s="103" t="s">
        <v>621</v>
      </c>
      <c r="E560" s="103" t="s">
        <v>621</v>
      </c>
      <c r="F560" s="103" t="s">
        <v>621</v>
      </c>
      <c r="G560" s="103" t="s">
        <v>623</v>
      </c>
      <c r="H560" s="103" t="s">
        <v>621</v>
      </c>
      <c r="I560" s="103" t="s">
        <v>621</v>
      </c>
      <c r="J560" s="103" t="s">
        <v>623</v>
      </c>
      <c r="K560" s="103" t="s">
        <v>622</v>
      </c>
      <c r="L560" s="103" t="s">
        <v>621</v>
      </c>
      <c r="M560" s="103" t="s">
        <v>623</v>
      </c>
      <c r="N560" s="103" t="s">
        <v>621</v>
      </c>
      <c r="O560" s="103" t="s">
        <v>622</v>
      </c>
      <c r="P560" s="103" t="s">
        <v>622</v>
      </c>
      <c r="Q560" s="103" t="s">
        <v>621</v>
      </c>
      <c r="R560" s="103" t="s">
        <v>623</v>
      </c>
      <c r="S560" s="103" t="s">
        <v>622</v>
      </c>
      <c r="T560" s="103" t="s">
        <v>623</v>
      </c>
      <c r="U560" s="103" t="s">
        <v>620</v>
      </c>
      <c r="V560" s="103" t="s">
        <v>621</v>
      </c>
      <c r="W560" s="103" t="s">
        <v>621</v>
      </c>
      <c r="X560" s="103" t="s">
        <v>621</v>
      </c>
      <c r="Y560" s="103" t="s">
        <v>623</v>
      </c>
      <c r="Z560" s="103" t="s">
        <v>621</v>
      </c>
      <c r="AA560" s="103" t="s">
        <v>621</v>
      </c>
      <c r="AB560" s="103" t="s">
        <v>621</v>
      </c>
      <c r="AC560" s="103" t="s">
        <v>621</v>
      </c>
      <c r="AD560" s="103" t="s">
        <v>621</v>
      </c>
      <c r="AE560" s="103" t="s">
        <v>622</v>
      </c>
      <c r="AF560" s="103" t="s">
        <v>621</v>
      </c>
      <c r="AH560" s="103">
        <f t="shared" si="74"/>
        <v>17</v>
      </c>
      <c r="AI560" s="103">
        <f t="shared" si="74"/>
        <v>5</v>
      </c>
      <c r="AJ560" s="103">
        <f t="shared" si="74"/>
        <v>1</v>
      </c>
      <c r="AK560" s="103">
        <f t="shared" si="74"/>
        <v>6</v>
      </c>
      <c r="AL560" s="103">
        <f t="shared" si="74"/>
        <v>0</v>
      </c>
      <c r="AM560" s="103">
        <f t="shared" si="69"/>
        <v>22</v>
      </c>
      <c r="AO560" s="67">
        <v>13</v>
      </c>
      <c r="AP560" s="67">
        <v>4</v>
      </c>
      <c r="AQ560" s="67">
        <v>0</v>
      </c>
      <c r="AR560" s="67">
        <v>3</v>
      </c>
      <c r="AS560" s="67">
        <v>2</v>
      </c>
      <c r="AT560" s="67">
        <v>0</v>
      </c>
      <c r="AU560" s="67">
        <v>1</v>
      </c>
      <c r="AV560" s="67">
        <v>0</v>
      </c>
      <c r="AW560" s="67">
        <v>0</v>
      </c>
      <c r="AY560" s="67">
        <f t="shared" si="70"/>
        <v>20</v>
      </c>
    </row>
    <row r="561" spans="1:51" x14ac:dyDescent="0.25">
      <c r="A561" s="212">
        <v>2115</v>
      </c>
      <c r="B561" s="67" t="s">
        <v>563</v>
      </c>
      <c r="C561" s="67" t="s">
        <v>551</v>
      </c>
      <c r="D561" s="103" t="s">
        <v>623</v>
      </c>
      <c r="E561" s="103" t="s">
        <v>621</v>
      </c>
      <c r="F561" s="103" t="s">
        <v>621</v>
      </c>
      <c r="G561" s="103" t="s">
        <v>621</v>
      </c>
      <c r="H561" s="103" t="s">
        <v>621</v>
      </c>
      <c r="I561" s="103" t="s">
        <v>621</v>
      </c>
      <c r="J561" s="103" t="s">
        <v>621</v>
      </c>
      <c r="K561" s="103" t="s">
        <v>622</v>
      </c>
      <c r="L561" s="103" t="s">
        <v>621</v>
      </c>
      <c r="M561" s="103" t="s">
        <v>621</v>
      </c>
      <c r="N561" s="103" t="s">
        <v>623</v>
      </c>
      <c r="O561" s="103" t="s">
        <v>622</v>
      </c>
      <c r="P561" s="103" t="s">
        <v>621</v>
      </c>
      <c r="Q561" s="103" t="s">
        <v>621</v>
      </c>
      <c r="R561" s="103" t="s">
        <v>621</v>
      </c>
      <c r="S561" s="103" t="s">
        <v>621</v>
      </c>
      <c r="T561" s="103" t="s">
        <v>621</v>
      </c>
      <c r="U561" s="103" t="s">
        <v>621</v>
      </c>
      <c r="V561" s="103" t="s">
        <v>621</v>
      </c>
      <c r="W561" s="103" t="s">
        <v>621</v>
      </c>
      <c r="X561" s="103" t="s">
        <v>621</v>
      </c>
      <c r="Y561" s="103" t="s">
        <v>621</v>
      </c>
      <c r="Z561" s="103" t="s">
        <v>621</v>
      </c>
      <c r="AA561" s="103" t="s">
        <v>621</v>
      </c>
      <c r="AB561" s="103" t="s">
        <v>623</v>
      </c>
      <c r="AC561" s="103" t="s">
        <v>621</v>
      </c>
      <c r="AD561" s="103" t="s">
        <v>621</v>
      </c>
      <c r="AE561" s="103" t="s">
        <v>621</v>
      </c>
      <c r="AF561" s="103" t="s">
        <v>621</v>
      </c>
      <c r="AH561" s="103">
        <f t="shared" si="74"/>
        <v>24</v>
      </c>
      <c r="AI561" s="103">
        <f t="shared" si="74"/>
        <v>2</v>
      </c>
      <c r="AJ561" s="103">
        <f t="shared" si="74"/>
        <v>0</v>
      </c>
      <c r="AK561" s="103">
        <f t="shared" si="74"/>
        <v>3</v>
      </c>
      <c r="AL561" s="103">
        <f t="shared" si="74"/>
        <v>0</v>
      </c>
      <c r="AM561" s="103">
        <f t="shared" si="69"/>
        <v>26</v>
      </c>
      <c r="AO561" s="67">
        <v>17</v>
      </c>
      <c r="AP561" s="67">
        <v>7</v>
      </c>
      <c r="AQ561" s="67">
        <v>0</v>
      </c>
      <c r="AR561" s="67">
        <v>1</v>
      </c>
      <c r="AS561" s="67">
        <v>1</v>
      </c>
      <c r="AT561" s="67">
        <v>0</v>
      </c>
      <c r="AU561" s="67">
        <v>0</v>
      </c>
      <c r="AV561" s="67">
        <v>0</v>
      </c>
      <c r="AW561" s="67">
        <v>0</v>
      </c>
      <c r="AY561" s="67">
        <f t="shared" si="70"/>
        <v>22</v>
      </c>
    </row>
    <row r="562" spans="1:51" x14ac:dyDescent="0.25">
      <c r="A562" s="212">
        <v>2116</v>
      </c>
      <c r="B562" s="67" t="s">
        <v>114</v>
      </c>
      <c r="C562" s="67" t="s">
        <v>551</v>
      </c>
      <c r="D562" s="103" t="s">
        <v>621</v>
      </c>
      <c r="E562" s="103" t="s">
        <v>621</v>
      </c>
      <c r="F562" s="103" t="s">
        <v>621</v>
      </c>
      <c r="G562" s="103" t="s">
        <v>621</v>
      </c>
      <c r="H562" s="103" t="s">
        <v>621</v>
      </c>
      <c r="I562" s="103" t="s">
        <v>621</v>
      </c>
      <c r="J562" s="103" t="s">
        <v>621</v>
      </c>
      <c r="K562" s="103" t="s">
        <v>621</v>
      </c>
      <c r="L562" s="103" t="s">
        <v>621</v>
      </c>
      <c r="M562" s="103" t="s">
        <v>623</v>
      </c>
      <c r="N562" s="103" t="s">
        <v>621</v>
      </c>
      <c r="O562" s="103" t="s">
        <v>622</v>
      </c>
      <c r="P562" s="103" t="s">
        <v>622</v>
      </c>
      <c r="Q562" s="103" t="s">
        <v>621</v>
      </c>
      <c r="R562" s="103" t="s">
        <v>621</v>
      </c>
      <c r="S562" s="103" t="s">
        <v>622</v>
      </c>
      <c r="T562" s="103" t="s">
        <v>621</v>
      </c>
      <c r="U562" s="103" t="s">
        <v>621</v>
      </c>
      <c r="V562" s="103" t="s">
        <v>621</v>
      </c>
      <c r="W562" s="103" t="s">
        <v>621</v>
      </c>
      <c r="X562" s="103" t="s">
        <v>621</v>
      </c>
      <c r="Y562" s="103" t="s">
        <v>621</v>
      </c>
      <c r="Z562" s="103" t="s">
        <v>621</v>
      </c>
      <c r="AA562" s="103" t="s">
        <v>621</v>
      </c>
      <c r="AB562" s="103" t="s">
        <v>621</v>
      </c>
      <c r="AC562" s="103" t="s">
        <v>621</v>
      </c>
      <c r="AD562" s="103" t="s">
        <v>621</v>
      </c>
      <c r="AE562" s="103" t="s">
        <v>621</v>
      </c>
      <c r="AF562" s="103" t="s">
        <v>621</v>
      </c>
      <c r="AH562" s="103">
        <f t="shared" si="74"/>
        <v>25</v>
      </c>
      <c r="AI562" s="103">
        <f t="shared" si="74"/>
        <v>3</v>
      </c>
      <c r="AJ562" s="103">
        <f t="shared" si="74"/>
        <v>0</v>
      </c>
      <c r="AK562" s="103">
        <f t="shared" si="74"/>
        <v>1</v>
      </c>
      <c r="AL562" s="103">
        <f t="shared" si="74"/>
        <v>0</v>
      </c>
      <c r="AM562" s="103">
        <f t="shared" si="69"/>
        <v>28</v>
      </c>
      <c r="AO562" s="67">
        <v>19</v>
      </c>
      <c r="AP562" s="67">
        <v>6</v>
      </c>
      <c r="AQ562" s="67">
        <v>0</v>
      </c>
      <c r="AR562" s="67">
        <v>1</v>
      </c>
      <c r="AS562" s="67">
        <v>2</v>
      </c>
      <c r="AT562" s="67">
        <v>0</v>
      </c>
      <c r="AU562" s="67">
        <v>0</v>
      </c>
      <c r="AV562" s="67">
        <v>0</v>
      </c>
      <c r="AW562" s="67">
        <v>0</v>
      </c>
      <c r="AY562" s="67">
        <f t="shared" si="70"/>
        <v>24</v>
      </c>
    </row>
    <row r="563" spans="1:51" x14ac:dyDescent="0.25">
      <c r="A563" s="212">
        <v>2117</v>
      </c>
      <c r="B563" s="67" t="s">
        <v>564</v>
      </c>
      <c r="C563" s="67" t="s">
        <v>551</v>
      </c>
      <c r="D563" s="103" t="s">
        <v>621</v>
      </c>
      <c r="E563" s="103" t="s">
        <v>621</v>
      </c>
      <c r="F563" s="103" t="s">
        <v>621</v>
      </c>
      <c r="G563" s="103" t="s">
        <v>623</v>
      </c>
      <c r="H563" s="103" t="s">
        <v>621</v>
      </c>
      <c r="I563" s="103" t="s">
        <v>622</v>
      </c>
      <c r="J563" s="103" t="s">
        <v>623</v>
      </c>
      <c r="K563" s="103" t="s">
        <v>622</v>
      </c>
      <c r="L563" s="103" t="s">
        <v>621</v>
      </c>
      <c r="M563" s="103" t="s">
        <v>623</v>
      </c>
      <c r="N563" s="103" t="s">
        <v>621</v>
      </c>
      <c r="O563" s="103" t="s">
        <v>622</v>
      </c>
      <c r="P563" s="103" t="s">
        <v>622</v>
      </c>
      <c r="Q563" s="103" t="s">
        <v>623</v>
      </c>
      <c r="R563" s="103" t="s">
        <v>621</v>
      </c>
      <c r="S563" s="103" t="s">
        <v>622</v>
      </c>
      <c r="T563" s="103" t="s">
        <v>621</v>
      </c>
      <c r="U563" s="103" t="s">
        <v>620</v>
      </c>
      <c r="V563" s="103" t="s">
        <v>621</v>
      </c>
      <c r="W563" s="103" t="s">
        <v>621</v>
      </c>
      <c r="X563" s="103" t="s">
        <v>620</v>
      </c>
      <c r="Y563" s="103" t="s">
        <v>623</v>
      </c>
      <c r="Z563" s="103" t="s">
        <v>621</v>
      </c>
      <c r="AA563" s="103" t="s">
        <v>621</v>
      </c>
      <c r="AB563" s="103" t="s">
        <v>623</v>
      </c>
      <c r="AC563" s="103" t="s">
        <v>620</v>
      </c>
      <c r="AD563" s="103" t="s">
        <v>621</v>
      </c>
      <c r="AE563" s="103" t="s">
        <v>621</v>
      </c>
      <c r="AF563" s="103" t="s">
        <v>621</v>
      </c>
      <c r="AH563" s="103">
        <f t="shared" si="74"/>
        <v>15</v>
      </c>
      <c r="AI563" s="103">
        <f t="shared" si="74"/>
        <v>5</v>
      </c>
      <c r="AJ563" s="103">
        <f t="shared" si="74"/>
        <v>3</v>
      </c>
      <c r="AK563" s="103">
        <f t="shared" si="74"/>
        <v>6</v>
      </c>
      <c r="AL563" s="103">
        <f t="shared" si="74"/>
        <v>0</v>
      </c>
      <c r="AM563" s="103">
        <f t="shared" si="69"/>
        <v>20</v>
      </c>
      <c r="AO563" s="67">
        <v>11</v>
      </c>
      <c r="AP563" s="67">
        <v>4</v>
      </c>
      <c r="AQ563" s="67">
        <v>0</v>
      </c>
      <c r="AR563" s="67">
        <v>3</v>
      </c>
      <c r="AS563" s="67">
        <v>2</v>
      </c>
      <c r="AT563" s="67">
        <v>0</v>
      </c>
      <c r="AU563" s="67">
        <v>3</v>
      </c>
      <c r="AV563" s="67">
        <v>0</v>
      </c>
      <c r="AW563" s="67">
        <v>0</v>
      </c>
      <c r="AY563" s="67">
        <f t="shared" si="70"/>
        <v>20</v>
      </c>
    </row>
    <row r="564" spans="1:51" x14ac:dyDescent="0.25">
      <c r="A564" s="212">
        <v>2119</v>
      </c>
      <c r="B564" s="67" t="s">
        <v>565</v>
      </c>
      <c r="C564" s="67" t="s">
        <v>551</v>
      </c>
      <c r="D564" s="103" t="s">
        <v>621</v>
      </c>
      <c r="E564" s="103" t="s">
        <v>621</v>
      </c>
      <c r="F564" s="103" t="s">
        <v>621</v>
      </c>
      <c r="G564" s="103" t="s">
        <v>621</v>
      </c>
      <c r="H564" s="103" t="s">
        <v>621</v>
      </c>
      <c r="I564" s="103" t="s">
        <v>621</v>
      </c>
      <c r="J564" s="103" t="s">
        <v>621</v>
      </c>
      <c r="K564" s="103" t="s">
        <v>621</v>
      </c>
      <c r="L564" s="103" t="s">
        <v>621</v>
      </c>
      <c r="M564" s="103" t="s">
        <v>621</v>
      </c>
      <c r="N564" s="103" t="s">
        <v>621</v>
      </c>
      <c r="O564" s="103" t="s">
        <v>623</v>
      </c>
      <c r="P564" s="103" t="s">
        <v>621</v>
      </c>
      <c r="Q564" s="103" t="s">
        <v>623</v>
      </c>
      <c r="R564" s="103" t="s">
        <v>623</v>
      </c>
      <c r="S564" s="103" t="s">
        <v>621</v>
      </c>
      <c r="T564" s="103" t="s">
        <v>621</v>
      </c>
      <c r="U564" s="103" t="s">
        <v>620</v>
      </c>
      <c r="V564" s="103" t="s">
        <v>621</v>
      </c>
      <c r="W564" s="103" t="s">
        <v>621</v>
      </c>
      <c r="X564" s="103" t="s">
        <v>620</v>
      </c>
      <c r="Y564" s="103" t="s">
        <v>621</v>
      </c>
      <c r="Z564" s="103" t="s">
        <v>621</v>
      </c>
      <c r="AA564" s="103" t="s">
        <v>623</v>
      </c>
      <c r="AB564" s="103" t="s">
        <v>623</v>
      </c>
      <c r="AC564" s="103" t="s">
        <v>621</v>
      </c>
      <c r="AD564" s="103" t="s">
        <v>623</v>
      </c>
      <c r="AE564" s="103" t="s">
        <v>621</v>
      </c>
      <c r="AF564" s="103" t="s">
        <v>621</v>
      </c>
      <c r="AH564" s="103">
        <f t="shared" si="74"/>
        <v>21</v>
      </c>
      <c r="AI564" s="103">
        <f t="shared" si="74"/>
        <v>0</v>
      </c>
      <c r="AJ564" s="103">
        <f t="shared" si="74"/>
        <v>2</v>
      </c>
      <c r="AK564" s="103">
        <f t="shared" si="74"/>
        <v>6</v>
      </c>
      <c r="AL564" s="103">
        <f t="shared" si="74"/>
        <v>0</v>
      </c>
      <c r="AM564" s="103">
        <f t="shared" si="69"/>
        <v>21</v>
      </c>
      <c r="AO564" s="67">
        <v>15</v>
      </c>
      <c r="AP564" s="67">
        <v>6</v>
      </c>
      <c r="AQ564" s="67">
        <v>0</v>
      </c>
      <c r="AR564" s="67">
        <v>0</v>
      </c>
      <c r="AS564" s="67">
        <v>0</v>
      </c>
      <c r="AT564" s="67">
        <v>0</v>
      </c>
      <c r="AU564" s="67">
        <v>2</v>
      </c>
      <c r="AV564" s="67">
        <v>0</v>
      </c>
      <c r="AW564" s="67">
        <v>0</v>
      </c>
      <c r="AY564" s="67">
        <f t="shared" si="70"/>
        <v>20</v>
      </c>
    </row>
    <row r="565" spans="1:51" x14ac:dyDescent="0.25">
      <c r="A565" s="212">
        <v>2120</v>
      </c>
      <c r="B565" s="67" t="s">
        <v>566</v>
      </c>
      <c r="C565" s="67" t="s">
        <v>551</v>
      </c>
      <c r="D565" s="103" t="s">
        <v>623</v>
      </c>
      <c r="E565" s="103" t="s">
        <v>621</v>
      </c>
      <c r="F565" s="103" t="s">
        <v>621</v>
      </c>
      <c r="G565" s="103" t="s">
        <v>621</v>
      </c>
      <c r="H565" s="103" t="s">
        <v>621</v>
      </c>
      <c r="I565" s="103" t="s">
        <v>621</v>
      </c>
      <c r="J565" s="103" t="s">
        <v>621</v>
      </c>
      <c r="K565" s="103" t="s">
        <v>622</v>
      </c>
      <c r="L565" s="103" t="s">
        <v>621</v>
      </c>
      <c r="M565" s="103" t="s">
        <v>621</v>
      </c>
      <c r="N565" s="103" t="s">
        <v>621</v>
      </c>
      <c r="O565" s="103" t="s">
        <v>622</v>
      </c>
      <c r="P565" s="103" t="s">
        <v>622</v>
      </c>
      <c r="Q565" s="103" t="s">
        <v>623</v>
      </c>
      <c r="R565" s="103" t="s">
        <v>623</v>
      </c>
      <c r="S565" s="103" t="s">
        <v>622</v>
      </c>
      <c r="T565" s="103" t="s">
        <v>621</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620</v>
      </c>
      <c r="AH565" s="103">
        <f t="shared" si="74"/>
        <v>21</v>
      </c>
      <c r="AI565" s="103">
        <f t="shared" si="74"/>
        <v>4</v>
      </c>
      <c r="AJ565" s="103">
        <f t="shared" si="74"/>
        <v>1</v>
      </c>
      <c r="AK565" s="103">
        <f t="shared" si="74"/>
        <v>3</v>
      </c>
      <c r="AL565" s="103">
        <f t="shared" si="74"/>
        <v>0</v>
      </c>
      <c r="AM565" s="103">
        <f t="shared" si="69"/>
        <v>25</v>
      </c>
      <c r="AO565" s="67">
        <v>14</v>
      </c>
      <c r="AP565" s="67">
        <v>7</v>
      </c>
      <c r="AQ565" s="67">
        <v>0</v>
      </c>
      <c r="AR565" s="67">
        <v>2</v>
      </c>
      <c r="AS565" s="67">
        <v>2</v>
      </c>
      <c r="AT565" s="67">
        <v>0</v>
      </c>
      <c r="AU565" s="67">
        <v>1</v>
      </c>
      <c r="AV565" s="67">
        <v>0</v>
      </c>
      <c r="AW565" s="67">
        <v>0</v>
      </c>
      <c r="AY565" s="67">
        <f t="shared" si="70"/>
        <v>21.5</v>
      </c>
    </row>
    <row r="566" spans="1:51" x14ac:dyDescent="0.25">
      <c r="A566" s="212">
        <v>2121</v>
      </c>
      <c r="B566" s="67" t="s">
        <v>567</v>
      </c>
      <c r="C566" s="67" t="s">
        <v>551</v>
      </c>
      <c r="D566" s="103" t="s">
        <v>621</v>
      </c>
      <c r="E566" s="103" t="s">
        <v>621</v>
      </c>
      <c r="F566" s="103" t="s">
        <v>621</v>
      </c>
      <c r="G566" s="103" t="s">
        <v>621</v>
      </c>
      <c r="H566" s="103" t="s">
        <v>621</v>
      </c>
      <c r="I566" s="103" t="s">
        <v>622</v>
      </c>
      <c r="J566" s="103" t="s">
        <v>621</v>
      </c>
      <c r="K566" s="103" t="s">
        <v>622</v>
      </c>
      <c r="L566" s="103" t="s">
        <v>623</v>
      </c>
      <c r="M566" s="103" t="s">
        <v>621</v>
      </c>
      <c r="N566" s="103" t="s">
        <v>621</v>
      </c>
      <c r="O566" s="103" t="s">
        <v>622</v>
      </c>
      <c r="P566" s="103" t="s">
        <v>622</v>
      </c>
      <c r="Q566" s="103" t="s">
        <v>621</v>
      </c>
      <c r="R566" s="103" t="s">
        <v>621</v>
      </c>
      <c r="S566" s="103" t="s">
        <v>622</v>
      </c>
      <c r="T566" s="103" t="s">
        <v>621</v>
      </c>
      <c r="U566" s="103" t="s">
        <v>620</v>
      </c>
      <c r="V566" s="103" t="s">
        <v>621</v>
      </c>
      <c r="W566" s="103" t="s">
        <v>621</v>
      </c>
      <c r="X566" s="103" t="s">
        <v>621</v>
      </c>
      <c r="Y566" s="103" t="s">
        <v>623</v>
      </c>
      <c r="Z566" s="103" t="s">
        <v>621</v>
      </c>
      <c r="AA566" s="103" t="s">
        <v>621</v>
      </c>
      <c r="AB566" s="103" t="s">
        <v>623</v>
      </c>
      <c r="AC566" s="103" t="s">
        <v>621</v>
      </c>
      <c r="AD566" s="103" t="s">
        <v>621</v>
      </c>
      <c r="AE566" s="103" t="s">
        <v>621</v>
      </c>
      <c r="AF566" s="103" t="s">
        <v>621</v>
      </c>
      <c r="AH566" s="103">
        <f t="shared" si="74"/>
        <v>20</v>
      </c>
      <c r="AI566" s="103">
        <f t="shared" si="74"/>
        <v>5</v>
      </c>
      <c r="AJ566" s="103">
        <f t="shared" si="74"/>
        <v>1</v>
      </c>
      <c r="AK566" s="103">
        <f t="shared" si="74"/>
        <v>3</v>
      </c>
      <c r="AL566" s="103">
        <f t="shared" si="74"/>
        <v>0</v>
      </c>
      <c r="AM566" s="103">
        <f t="shared" si="69"/>
        <v>25</v>
      </c>
      <c r="AO566" s="67">
        <v>15</v>
      </c>
      <c r="AP566" s="67">
        <v>5</v>
      </c>
      <c r="AQ566" s="67">
        <v>0</v>
      </c>
      <c r="AR566" s="67">
        <v>3</v>
      </c>
      <c r="AS566" s="67">
        <v>2</v>
      </c>
      <c r="AT566" s="67">
        <v>0</v>
      </c>
      <c r="AU566" s="67">
        <v>1</v>
      </c>
      <c r="AV566" s="67">
        <v>0</v>
      </c>
      <c r="AW566" s="67">
        <v>0</v>
      </c>
      <c r="AY566" s="67">
        <f t="shared" si="70"/>
        <v>22.5</v>
      </c>
    </row>
    <row r="567" spans="1:51" x14ac:dyDescent="0.25">
      <c r="A567" s="212">
        <v>2122</v>
      </c>
      <c r="B567" s="67" t="s">
        <v>91</v>
      </c>
      <c r="C567" s="67" t="s">
        <v>551</v>
      </c>
      <c r="D567" s="103" t="s">
        <v>621</v>
      </c>
      <c r="E567" s="103" t="s">
        <v>621</v>
      </c>
      <c r="F567" s="103" t="s">
        <v>621</v>
      </c>
      <c r="G567" s="103" t="s">
        <v>622</v>
      </c>
      <c r="H567" s="103" t="s">
        <v>621</v>
      </c>
      <c r="I567" s="103" t="s">
        <v>622</v>
      </c>
      <c r="J567" s="103" t="s">
        <v>623</v>
      </c>
      <c r="K567" s="103" t="s">
        <v>621</v>
      </c>
      <c r="L567" s="103" t="s">
        <v>621</v>
      </c>
      <c r="M567" s="103" t="s">
        <v>623</v>
      </c>
      <c r="N567" s="103" t="s">
        <v>621</v>
      </c>
      <c r="O567" s="103" t="s">
        <v>622</v>
      </c>
      <c r="P567" s="103" t="s">
        <v>623</v>
      </c>
      <c r="Q567" s="103" t="s">
        <v>621</v>
      </c>
      <c r="R567" s="103" t="s">
        <v>621</v>
      </c>
      <c r="S567" s="103" t="s">
        <v>621</v>
      </c>
      <c r="T567" s="103" t="s">
        <v>621</v>
      </c>
      <c r="U567" s="103" t="s">
        <v>620</v>
      </c>
      <c r="V567" s="103" t="s">
        <v>621</v>
      </c>
      <c r="W567" s="103" t="s">
        <v>621</v>
      </c>
      <c r="X567" s="103" t="s">
        <v>621</v>
      </c>
      <c r="Y567" s="103" t="s">
        <v>621</v>
      </c>
      <c r="Z567" s="103" t="s">
        <v>621</v>
      </c>
      <c r="AA567" s="103" t="s">
        <v>621</v>
      </c>
      <c r="AB567" s="103" t="s">
        <v>621</v>
      </c>
      <c r="AC567" s="103" t="s">
        <v>621</v>
      </c>
      <c r="AD567" s="103" t="s">
        <v>621</v>
      </c>
      <c r="AE567" s="103" t="s">
        <v>621</v>
      </c>
      <c r="AF567" s="103" t="s">
        <v>621</v>
      </c>
      <c r="AH567" s="103">
        <f t="shared" si="74"/>
        <v>22</v>
      </c>
      <c r="AI567" s="103">
        <f t="shared" si="74"/>
        <v>3</v>
      </c>
      <c r="AJ567" s="103">
        <f t="shared" si="74"/>
        <v>1</v>
      </c>
      <c r="AK567" s="103">
        <f t="shared" si="74"/>
        <v>3</v>
      </c>
      <c r="AL567" s="103">
        <f t="shared" si="74"/>
        <v>0</v>
      </c>
      <c r="AM567" s="103">
        <f t="shared" si="69"/>
        <v>25</v>
      </c>
      <c r="AO567" s="67">
        <v>16</v>
      </c>
      <c r="AP567" s="67">
        <v>6</v>
      </c>
      <c r="AQ567" s="67">
        <v>0</v>
      </c>
      <c r="AR567" s="67">
        <v>2</v>
      </c>
      <c r="AS567" s="67">
        <v>1</v>
      </c>
      <c r="AT567" s="67">
        <v>0</v>
      </c>
      <c r="AU567" s="67">
        <v>1</v>
      </c>
      <c r="AV567" s="67">
        <v>0</v>
      </c>
      <c r="AW567" s="67">
        <v>0</v>
      </c>
      <c r="AY567" s="67">
        <f t="shared" si="70"/>
        <v>22.5</v>
      </c>
    </row>
    <row r="568" spans="1:51" x14ac:dyDescent="0.25">
      <c r="A568" s="212">
        <v>2123</v>
      </c>
      <c r="B568" s="67" t="s">
        <v>568</v>
      </c>
      <c r="C568" s="67" t="s">
        <v>551</v>
      </c>
      <c r="D568" s="103" t="s">
        <v>621</v>
      </c>
      <c r="E568" s="103" t="s">
        <v>623</v>
      </c>
      <c r="F568" s="103" t="s">
        <v>621</v>
      </c>
      <c r="G568" s="103" t="s">
        <v>623</v>
      </c>
      <c r="H568" s="103" t="s">
        <v>621</v>
      </c>
      <c r="I568" s="103" t="s">
        <v>622</v>
      </c>
      <c r="J568" s="103" t="s">
        <v>621</v>
      </c>
      <c r="K568" s="103" t="s">
        <v>622</v>
      </c>
      <c r="L568" s="103" t="s">
        <v>621</v>
      </c>
      <c r="M568" s="103" t="s">
        <v>621</v>
      </c>
      <c r="N568" s="103" t="s">
        <v>621</v>
      </c>
      <c r="O568" s="103" t="s">
        <v>622</v>
      </c>
      <c r="P568" s="103" t="s">
        <v>622</v>
      </c>
      <c r="Q568" s="103" t="s">
        <v>621</v>
      </c>
      <c r="R568" s="103" t="s">
        <v>621</v>
      </c>
      <c r="S568" s="103" t="s">
        <v>622</v>
      </c>
      <c r="T568" s="103" t="s">
        <v>621</v>
      </c>
      <c r="U568" s="103" t="s">
        <v>621</v>
      </c>
      <c r="V568" s="103" t="s">
        <v>621</v>
      </c>
      <c r="W568" s="103" t="s">
        <v>621</v>
      </c>
      <c r="X568" s="103" t="s">
        <v>621</v>
      </c>
      <c r="Y568" s="103" t="s">
        <v>621</v>
      </c>
      <c r="Z568" s="103" t="s">
        <v>621</v>
      </c>
      <c r="AA568" s="103" t="s">
        <v>621</v>
      </c>
      <c r="AB568" s="103" t="s">
        <v>621</v>
      </c>
      <c r="AC568" s="103" t="s">
        <v>621</v>
      </c>
      <c r="AD568" s="103" t="s">
        <v>621</v>
      </c>
      <c r="AE568" s="103" t="s">
        <v>622</v>
      </c>
      <c r="AF568" s="103" t="s">
        <v>621</v>
      </c>
      <c r="AH568" s="103">
        <f t="shared" si="74"/>
        <v>21</v>
      </c>
      <c r="AI568" s="103">
        <f t="shared" si="74"/>
        <v>6</v>
      </c>
      <c r="AJ568" s="103">
        <f t="shared" si="74"/>
        <v>0</v>
      </c>
      <c r="AK568" s="103">
        <f t="shared" si="74"/>
        <v>2</v>
      </c>
      <c r="AL568" s="103">
        <f t="shared" si="74"/>
        <v>0</v>
      </c>
      <c r="AM568" s="103">
        <f t="shared" si="69"/>
        <v>27</v>
      </c>
      <c r="AO568" s="67">
        <v>14</v>
      </c>
      <c r="AP568" s="67">
        <v>7</v>
      </c>
      <c r="AQ568" s="67">
        <v>0</v>
      </c>
      <c r="AR568" s="67">
        <v>4</v>
      </c>
      <c r="AS568" s="67">
        <v>2</v>
      </c>
      <c r="AT568" s="67">
        <v>0</v>
      </c>
      <c r="AU568" s="67">
        <v>0</v>
      </c>
      <c r="AV568" s="67">
        <v>0</v>
      </c>
      <c r="AW568" s="67">
        <v>0</v>
      </c>
      <c r="AY568" s="67">
        <f t="shared" si="70"/>
        <v>22.5</v>
      </c>
    </row>
    <row r="569" spans="1:51" s="67" customFormat="1" ht="12" x14ac:dyDescent="0.2"/>
    <row r="570" spans="1:51" s="67" customFormat="1" ht="12" x14ac:dyDescent="0.2">
      <c r="C570" s="99" t="s">
        <v>621</v>
      </c>
      <c r="D570" s="103">
        <f t="shared" ref="D570:AF570" si="75">COUNTIF(D$4:D$568,"Yes")</f>
        <v>509</v>
      </c>
      <c r="E570" s="103">
        <f t="shared" si="75"/>
        <v>468</v>
      </c>
      <c r="F570" s="103">
        <f t="shared" si="75"/>
        <v>515</v>
      </c>
      <c r="G570" s="103">
        <f t="shared" si="75"/>
        <v>381</v>
      </c>
      <c r="H570" s="103">
        <f t="shared" si="75"/>
        <v>546</v>
      </c>
      <c r="I570" s="103">
        <f t="shared" si="75"/>
        <v>467</v>
      </c>
      <c r="J570" s="103">
        <f t="shared" si="75"/>
        <v>522</v>
      </c>
      <c r="K570" s="103">
        <f t="shared" si="75"/>
        <v>431</v>
      </c>
      <c r="L570" s="103">
        <f t="shared" si="75"/>
        <v>516</v>
      </c>
      <c r="M570" s="103">
        <f t="shared" si="75"/>
        <v>418</v>
      </c>
      <c r="N570" s="103">
        <f t="shared" si="75"/>
        <v>437</v>
      </c>
      <c r="O570" s="103">
        <f t="shared" si="75"/>
        <v>100</v>
      </c>
      <c r="P570" s="103">
        <f t="shared" si="75"/>
        <v>118</v>
      </c>
      <c r="Q570" s="103">
        <f t="shared" si="75"/>
        <v>455</v>
      </c>
      <c r="R570" s="103">
        <f t="shared" si="75"/>
        <v>476</v>
      </c>
      <c r="S570" s="103">
        <f t="shared" si="75"/>
        <v>363</v>
      </c>
      <c r="T570" s="103">
        <f t="shared" si="75"/>
        <v>340</v>
      </c>
      <c r="U570" s="103">
        <f t="shared" si="75"/>
        <v>398</v>
      </c>
      <c r="V570" s="103">
        <f t="shared" si="75"/>
        <v>527</v>
      </c>
      <c r="W570" s="103">
        <f t="shared" si="75"/>
        <v>526</v>
      </c>
      <c r="X570" s="103">
        <f t="shared" si="75"/>
        <v>520</v>
      </c>
      <c r="Y570" s="103">
        <f t="shared" si="75"/>
        <v>454</v>
      </c>
      <c r="Z570" s="103">
        <f t="shared" si="75"/>
        <v>557</v>
      </c>
      <c r="AA570" s="103">
        <f t="shared" si="75"/>
        <v>527</v>
      </c>
      <c r="AB570" s="103">
        <f t="shared" si="75"/>
        <v>287</v>
      </c>
      <c r="AC570" s="103">
        <f t="shared" si="75"/>
        <v>540</v>
      </c>
      <c r="AD570" s="103">
        <f t="shared" si="75"/>
        <v>546</v>
      </c>
      <c r="AE570" s="103">
        <f t="shared" si="75"/>
        <v>455</v>
      </c>
      <c r="AF570" s="103">
        <f t="shared" si="75"/>
        <v>540</v>
      </c>
    </row>
    <row r="571" spans="1:51" s="67" customFormat="1" ht="12" x14ac:dyDescent="0.2">
      <c r="C571" s="99" t="s">
        <v>622</v>
      </c>
      <c r="D571" s="103">
        <f t="shared" ref="D571:AF571" si="76">COUNTIF(D$4:D$568,"N/A")</f>
        <v>0</v>
      </c>
      <c r="E571" s="103">
        <f t="shared" si="76"/>
        <v>0</v>
      </c>
      <c r="F571" s="103">
        <f t="shared" si="76"/>
        <v>0</v>
      </c>
      <c r="G571" s="103">
        <f t="shared" si="76"/>
        <v>71</v>
      </c>
      <c r="H571" s="103">
        <f t="shared" si="76"/>
        <v>6</v>
      </c>
      <c r="I571" s="103">
        <f t="shared" si="76"/>
        <v>90</v>
      </c>
      <c r="J571" s="103">
        <f t="shared" si="76"/>
        <v>0</v>
      </c>
      <c r="K571" s="103">
        <f t="shared" si="76"/>
        <v>119</v>
      </c>
      <c r="L571" s="103">
        <f t="shared" si="76"/>
        <v>0</v>
      </c>
      <c r="M571" s="103">
        <f t="shared" si="76"/>
        <v>0</v>
      </c>
      <c r="N571" s="103">
        <f t="shared" si="76"/>
        <v>0</v>
      </c>
      <c r="O571" s="103">
        <f t="shared" si="76"/>
        <v>433</v>
      </c>
      <c r="P571" s="103">
        <f t="shared" si="76"/>
        <v>408</v>
      </c>
      <c r="Q571" s="103">
        <f t="shared" si="76"/>
        <v>0</v>
      </c>
      <c r="R571" s="103">
        <f t="shared" si="76"/>
        <v>0</v>
      </c>
      <c r="S571" s="103">
        <f t="shared" si="76"/>
        <v>197</v>
      </c>
      <c r="T571" s="103">
        <f t="shared" si="76"/>
        <v>0</v>
      </c>
      <c r="U571" s="103">
        <f t="shared" si="76"/>
        <v>0</v>
      </c>
      <c r="V571" s="103">
        <f t="shared" si="76"/>
        <v>35</v>
      </c>
      <c r="W571" s="103">
        <f t="shared" si="76"/>
        <v>21</v>
      </c>
      <c r="X571" s="103">
        <f t="shared" si="76"/>
        <v>0</v>
      </c>
      <c r="Y571" s="103">
        <f t="shared" si="76"/>
        <v>0</v>
      </c>
      <c r="Z571" s="103">
        <f t="shared" si="76"/>
        <v>2</v>
      </c>
      <c r="AA571" s="103">
        <f t="shared" si="76"/>
        <v>0</v>
      </c>
      <c r="AB571" s="103">
        <f t="shared" si="76"/>
        <v>0</v>
      </c>
      <c r="AC571" s="103">
        <f t="shared" si="76"/>
        <v>0</v>
      </c>
      <c r="AD571" s="103">
        <f t="shared" si="76"/>
        <v>0</v>
      </c>
      <c r="AE571" s="103">
        <f t="shared" si="76"/>
        <v>79</v>
      </c>
      <c r="AF571" s="103">
        <f t="shared" si="76"/>
        <v>0</v>
      </c>
    </row>
    <row r="572" spans="1:51" s="67" customFormat="1" ht="12" x14ac:dyDescent="0.2">
      <c r="C572" s="99" t="s">
        <v>620</v>
      </c>
      <c r="D572" s="103">
        <f t="shared" ref="D572:AF572" si="77">COUNTIF(D$4:D$568,"Prospective")</f>
        <v>0</v>
      </c>
      <c r="E572" s="103">
        <f t="shared" si="77"/>
        <v>0</v>
      </c>
      <c r="F572" s="103">
        <f t="shared" si="77"/>
        <v>0</v>
      </c>
      <c r="G572" s="103">
        <f t="shared" si="77"/>
        <v>0</v>
      </c>
      <c r="H572" s="103">
        <f t="shared" si="77"/>
        <v>0</v>
      </c>
      <c r="I572" s="103">
        <f t="shared" si="77"/>
        <v>0</v>
      </c>
      <c r="J572" s="103">
        <f t="shared" si="77"/>
        <v>0</v>
      </c>
      <c r="K572" s="103">
        <f t="shared" si="77"/>
        <v>0</v>
      </c>
      <c r="L572" s="103">
        <f t="shared" si="77"/>
        <v>0</v>
      </c>
      <c r="M572" s="103">
        <f t="shared" si="77"/>
        <v>0</v>
      </c>
      <c r="N572" s="103">
        <f t="shared" si="77"/>
        <v>0</v>
      </c>
      <c r="O572" s="103">
        <f t="shared" si="77"/>
        <v>0</v>
      </c>
      <c r="P572" s="103">
        <f t="shared" si="77"/>
        <v>0</v>
      </c>
      <c r="Q572" s="103">
        <f t="shared" si="77"/>
        <v>0</v>
      </c>
      <c r="R572" s="103">
        <f t="shared" si="77"/>
        <v>0</v>
      </c>
      <c r="S572" s="103">
        <f t="shared" si="77"/>
        <v>0</v>
      </c>
      <c r="T572" s="103">
        <f t="shared" si="77"/>
        <v>0</v>
      </c>
      <c r="U572" s="103">
        <f t="shared" si="77"/>
        <v>134</v>
      </c>
      <c r="V572" s="103">
        <f t="shared" si="77"/>
        <v>0</v>
      </c>
      <c r="W572" s="103">
        <f t="shared" si="77"/>
        <v>15</v>
      </c>
      <c r="X572" s="103">
        <f t="shared" si="77"/>
        <v>42</v>
      </c>
      <c r="Y572" s="103">
        <f t="shared" si="77"/>
        <v>0</v>
      </c>
      <c r="Z572" s="103">
        <f t="shared" si="77"/>
        <v>0</v>
      </c>
      <c r="AA572" s="103">
        <f t="shared" si="77"/>
        <v>0</v>
      </c>
      <c r="AB572" s="103">
        <f t="shared" si="77"/>
        <v>0</v>
      </c>
      <c r="AC572" s="103">
        <f t="shared" si="77"/>
        <v>25</v>
      </c>
      <c r="AD572" s="103">
        <f t="shared" si="77"/>
        <v>0</v>
      </c>
      <c r="AE572" s="103">
        <f t="shared" si="77"/>
        <v>0</v>
      </c>
      <c r="AF572" s="103">
        <f t="shared" si="77"/>
        <v>22</v>
      </c>
    </row>
    <row r="573" spans="1:51" s="67" customFormat="1" ht="12" x14ac:dyDescent="0.2">
      <c r="C573" s="99" t="s">
        <v>623</v>
      </c>
      <c r="D573" s="103">
        <f t="shared" ref="D573:AF573" si="78">COUNTIF(D$4:D$568,"No")</f>
        <v>56</v>
      </c>
      <c r="E573" s="103">
        <f t="shared" si="78"/>
        <v>97</v>
      </c>
      <c r="F573" s="103">
        <f t="shared" si="78"/>
        <v>50</v>
      </c>
      <c r="G573" s="103">
        <f t="shared" si="78"/>
        <v>113</v>
      </c>
      <c r="H573" s="103">
        <f t="shared" si="78"/>
        <v>13</v>
      </c>
      <c r="I573" s="103">
        <f t="shared" si="78"/>
        <v>8</v>
      </c>
      <c r="J573" s="103">
        <f t="shared" si="78"/>
        <v>43</v>
      </c>
      <c r="K573" s="103">
        <f t="shared" si="78"/>
        <v>15</v>
      </c>
      <c r="L573" s="103">
        <f t="shared" si="78"/>
        <v>49</v>
      </c>
      <c r="M573" s="103">
        <f t="shared" si="78"/>
        <v>147</v>
      </c>
      <c r="N573" s="103">
        <f t="shared" si="78"/>
        <v>128</v>
      </c>
      <c r="O573" s="103">
        <f t="shared" si="78"/>
        <v>32</v>
      </c>
      <c r="P573" s="103">
        <f t="shared" si="78"/>
        <v>39</v>
      </c>
      <c r="Q573" s="103">
        <f t="shared" si="78"/>
        <v>110</v>
      </c>
      <c r="R573" s="103">
        <f t="shared" si="78"/>
        <v>89</v>
      </c>
      <c r="S573" s="103">
        <f t="shared" si="78"/>
        <v>5</v>
      </c>
      <c r="T573" s="103">
        <f t="shared" si="78"/>
        <v>225</v>
      </c>
      <c r="U573" s="103">
        <f t="shared" si="78"/>
        <v>33</v>
      </c>
      <c r="V573" s="103">
        <f t="shared" si="78"/>
        <v>3</v>
      </c>
      <c r="W573" s="103">
        <f t="shared" si="78"/>
        <v>3</v>
      </c>
      <c r="X573" s="103">
        <f t="shared" si="78"/>
        <v>3</v>
      </c>
      <c r="Y573" s="103">
        <f t="shared" si="78"/>
        <v>111</v>
      </c>
      <c r="Z573" s="103">
        <f t="shared" si="78"/>
        <v>6</v>
      </c>
      <c r="AA573" s="103">
        <f t="shared" si="78"/>
        <v>38</v>
      </c>
      <c r="AB573" s="103">
        <f t="shared" si="78"/>
        <v>278</v>
      </c>
      <c r="AC573" s="103">
        <f t="shared" si="78"/>
        <v>0</v>
      </c>
      <c r="AD573" s="103">
        <f t="shared" si="78"/>
        <v>19</v>
      </c>
      <c r="AE573" s="103">
        <f t="shared" si="78"/>
        <v>31</v>
      </c>
      <c r="AF573" s="103">
        <f t="shared" si="78"/>
        <v>3</v>
      </c>
    </row>
    <row r="574" spans="1:51" s="67" customFormat="1" ht="12" x14ac:dyDescent="0.2">
      <c r="C574" s="99" t="s">
        <v>1575</v>
      </c>
      <c r="D574" s="103">
        <f t="shared" ref="D574:AF574" si="79">COUNTIF(D$4:D$568,"NoAnswer")</f>
        <v>0</v>
      </c>
      <c r="E574" s="103">
        <f t="shared" si="79"/>
        <v>0</v>
      </c>
      <c r="F574" s="103">
        <f t="shared" si="79"/>
        <v>0</v>
      </c>
      <c r="G574" s="103">
        <f t="shared" si="79"/>
        <v>0</v>
      </c>
      <c r="H574" s="103">
        <f t="shared" si="79"/>
        <v>0</v>
      </c>
      <c r="I574" s="103">
        <f t="shared" si="79"/>
        <v>0</v>
      </c>
      <c r="J574" s="103">
        <f t="shared" si="79"/>
        <v>0</v>
      </c>
      <c r="K574" s="103">
        <f t="shared" si="79"/>
        <v>0</v>
      </c>
      <c r="L574" s="103">
        <f t="shared" si="79"/>
        <v>0</v>
      </c>
      <c r="M574" s="103">
        <f t="shared" si="79"/>
        <v>0</v>
      </c>
      <c r="N574" s="103">
        <f t="shared" si="79"/>
        <v>0</v>
      </c>
      <c r="O574" s="103">
        <f t="shared" si="79"/>
        <v>0</v>
      </c>
      <c r="P574" s="103">
        <f t="shared" si="79"/>
        <v>0</v>
      </c>
      <c r="Q574" s="103">
        <f t="shared" si="79"/>
        <v>0</v>
      </c>
      <c r="R574" s="103">
        <f t="shared" si="79"/>
        <v>0</v>
      </c>
      <c r="S574" s="103">
        <f t="shared" si="79"/>
        <v>0</v>
      </c>
      <c r="T574" s="103">
        <f t="shared" si="79"/>
        <v>0</v>
      </c>
      <c r="U574" s="103">
        <f t="shared" si="79"/>
        <v>0</v>
      </c>
      <c r="V574" s="103">
        <f t="shared" si="79"/>
        <v>0</v>
      </c>
      <c r="W574" s="103">
        <f t="shared" si="79"/>
        <v>0</v>
      </c>
      <c r="X574" s="103">
        <f t="shared" si="79"/>
        <v>0</v>
      </c>
      <c r="Y574" s="103">
        <f t="shared" si="79"/>
        <v>0</v>
      </c>
      <c r="Z574" s="103">
        <f t="shared" si="79"/>
        <v>0</v>
      </c>
      <c r="AA574" s="103">
        <f t="shared" si="79"/>
        <v>0</v>
      </c>
      <c r="AB574" s="103">
        <f t="shared" si="79"/>
        <v>0</v>
      </c>
      <c r="AC574" s="103">
        <f t="shared" si="79"/>
        <v>0</v>
      </c>
      <c r="AD574" s="103">
        <f t="shared" si="79"/>
        <v>0</v>
      </c>
      <c r="AE574" s="103">
        <f t="shared" si="79"/>
        <v>0</v>
      </c>
      <c r="AF574" s="103">
        <f t="shared" si="79"/>
        <v>0</v>
      </c>
    </row>
    <row r="575" spans="1:51" s="67" customFormat="1" ht="12" x14ac:dyDescent="0.2"/>
    <row r="576" spans="1:51" s="67" customFormat="1" ht="12" x14ac:dyDescent="0.2">
      <c r="C576" s="99" t="s">
        <v>621</v>
      </c>
      <c r="D576" s="179">
        <f t="shared" ref="D576:J576" si="80">COUNTIF(D$4:D$568,"Yes")/COUNTA(D$4:D$568)</f>
        <v>0.90088495575221239</v>
      </c>
      <c r="E576" s="179">
        <f t="shared" si="80"/>
        <v>0.8283185840707965</v>
      </c>
      <c r="F576" s="179">
        <f t="shared" si="80"/>
        <v>0.91150442477876104</v>
      </c>
      <c r="G576" s="179">
        <f t="shared" si="80"/>
        <v>0.67433628318584071</v>
      </c>
      <c r="H576" s="179">
        <f t="shared" si="80"/>
        <v>0.96637168141592922</v>
      </c>
      <c r="I576" s="179">
        <f t="shared" si="80"/>
        <v>0.82654867256637166</v>
      </c>
      <c r="J576" s="179">
        <f t="shared" si="80"/>
        <v>0.92389380530973453</v>
      </c>
      <c r="K576" s="179">
        <f t="shared" ref="K576:AF576" si="81">COUNTIF(K$4:K$568,"Yes")/COUNTA(K$4:K$568)</f>
        <v>0.76283185840707968</v>
      </c>
      <c r="L576" s="179">
        <f t="shared" si="81"/>
        <v>0.91327433628318588</v>
      </c>
      <c r="M576" s="179">
        <f t="shared" si="81"/>
        <v>0.73982300884955754</v>
      </c>
      <c r="N576" s="179">
        <f t="shared" si="81"/>
        <v>0.77345132743362832</v>
      </c>
      <c r="O576" s="179">
        <f t="shared" si="81"/>
        <v>0.17699115044247787</v>
      </c>
      <c r="P576" s="179">
        <f t="shared" si="81"/>
        <v>0.20884955752212389</v>
      </c>
      <c r="Q576" s="179">
        <f t="shared" si="81"/>
        <v>0.80530973451327437</v>
      </c>
      <c r="R576" s="179">
        <f t="shared" si="81"/>
        <v>0.84247787610619473</v>
      </c>
      <c r="S576" s="179">
        <f t="shared" si="81"/>
        <v>0.64247787610619467</v>
      </c>
      <c r="T576" s="179">
        <f t="shared" si="81"/>
        <v>0.60176991150442483</v>
      </c>
      <c r="U576" s="179">
        <f t="shared" si="81"/>
        <v>0.70442477876106191</v>
      </c>
      <c r="V576" s="179">
        <f t="shared" si="81"/>
        <v>0.93274336283185844</v>
      </c>
      <c r="W576" s="179">
        <f t="shared" si="81"/>
        <v>0.93097345132743359</v>
      </c>
      <c r="X576" s="179">
        <f t="shared" si="81"/>
        <v>0.92035398230088494</v>
      </c>
      <c r="Y576" s="179">
        <f t="shared" si="81"/>
        <v>0.80353982300884952</v>
      </c>
      <c r="Z576" s="179">
        <f t="shared" si="81"/>
        <v>0.98584070796460177</v>
      </c>
      <c r="AA576" s="179">
        <f t="shared" si="81"/>
        <v>0.93274336283185844</v>
      </c>
      <c r="AB576" s="179">
        <f t="shared" si="81"/>
        <v>0.50796460176991154</v>
      </c>
      <c r="AC576" s="179">
        <f t="shared" si="81"/>
        <v>0.95575221238938057</v>
      </c>
      <c r="AD576" s="179">
        <f t="shared" si="81"/>
        <v>0.96637168141592922</v>
      </c>
      <c r="AE576" s="179">
        <f t="shared" si="81"/>
        <v>0.80530973451327437</v>
      </c>
      <c r="AF576" s="179">
        <f t="shared" si="81"/>
        <v>0.95575221238938057</v>
      </c>
    </row>
    <row r="577" spans="3:32" s="67" customFormat="1" ht="12" x14ac:dyDescent="0.2">
      <c r="C577" s="99" t="s">
        <v>622</v>
      </c>
      <c r="D577" s="179">
        <f t="shared" ref="D577:J577" si="82">COUNTIF(D$4:D$568,"N/A")/COUNTA(D$4:D$568)</f>
        <v>0</v>
      </c>
      <c r="E577" s="179">
        <f t="shared" si="82"/>
        <v>0</v>
      </c>
      <c r="F577" s="179">
        <f t="shared" si="82"/>
        <v>0</v>
      </c>
      <c r="G577" s="179">
        <f t="shared" si="82"/>
        <v>0.1256637168141593</v>
      </c>
      <c r="H577" s="179">
        <f t="shared" si="82"/>
        <v>1.0619469026548672E-2</v>
      </c>
      <c r="I577" s="179">
        <f t="shared" si="82"/>
        <v>0.15929203539823009</v>
      </c>
      <c r="J577" s="179">
        <f t="shared" si="82"/>
        <v>0</v>
      </c>
      <c r="K577" s="179">
        <f t="shared" ref="K577:AF577" si="83">COUNTIF(K$4:K$568,"N/A")/COUNTA(K$4:K$568)</f>
        <v>0.21061946902654868</v>
      </c>
      <c r="L577" s="179">
        <f t="shared" si="83"/>
        <v>0</v>
      </c>
      <c r="M577" s="179">
        <f t="shared" si="83"/>
        <v>0</v>
      </c>
      <c r="N577" s="179">
        <f t="shared" si="83"/>
        <v>0</v>
      </c>
      <c r="O577" s="179">
        <f t="shared" si="83"/>
        <v>0.76637168141592915</v>
      </c>
      <c r="P577" s="179">
        <f t="shared" si="83"/>
        <v>0.72212389380530972</v>
      </c>
      <c r="Q577" s="179">
        <f t="shared" si="83"/>
        <v>0</v>
      </c>
      <c r="R577" s="179">
        <f t="shared" si="83"/>
        <v>0</v>
      </c>
      <c r="S577" s="179">
        <f t="shared" si="83"/>
        <v>0.34867256637168142</v>
      </c>
      <c r="T577" s="179">
        <f t="shared" si="83"/>
        <v>0</v>
      </c>
      <c r="U577" s="179">
        <f t="shared" si="83"/>
        <v>0</v>
      </c>
      <c r="V577" s="179">
        <f t="shared" si="83"/>
        <v>6.1946902654867256E-2</v>
      </c>
      <c r="W577" s="179">
        <f t="shared" si="83"/>
        <v>3.7168141592920353E-2</v>
      </c>
      <c r="X577" s="179">
        <f t="shared" si="83"/>
        <v>0</v>
      </c>
      <c r="Y577" s="179">
        <f t="shared" si="83"/>
        <v>0</v>
      </c>
      <c r="Z577" s="179">
        <f t="shared" si="83"/>
        <v>3.5398230088495575E-3</v>
      </c>
      <c r="AA577" s="179">
        <f t="shared" si="83"/>
        <v>0</v>
      </c>
      <c r="AB577" s="179">
        <f t="shared" si="83"/>
        <v>0</v>
      </c>
      <c r="AC577" s="179">
        <f t="shared" si="83"/>
        <v>0</v>
      </c>
      <c r="AD577" s="179">
        <f t="shared" si="83"/>
        <v>0</v>
      </c>
      <c r="AE577" s="179">
        <f t="shared" si="83"/>
        <v>0.13982300884955753</v>
      </c>
      <c r="AF577" s="179">
        <f t="shared" si="83"/>
        <v>0</v>
      </c>
    </row>
    <row r="578" spans="3:32" s="67" customFormat="1" ht="12" x14ac:dyDescent="0.2">
      <c r="C578" s="99" t="s">
        <v>620</v>
      </c>
      <c r="D578" s="179">
        <f t="shared" ref="D578:J578" si="84">COUNTIF(D$4:D$568,"Prospective")/COUNTA(D$4:D$568)</f>
        <v>0</v>
      </c>
      <c r="E578" s="179">
        <f t="shared" si="84"/>
        <v>0</v>
      </c>
      <c r="F578" s="179">
        <f t="shared" si="84"/>
        <v>0</v>
      </c>
      <c r="G578" s="179">
        <f t="shared" si="84"/>
        <v>0</v>
      </c>
      <c r="H578" s="179">
        <f t="shared" si="84"/>
        <v>0</v>
      </c>
      <c r="I578" s="179">
        <f t="shared" si="84"/>
        <v>0</v>
      </c>
      <c r="J578" s="179">
        <f t="shared" si="84"/>
        <v>0</v>
      </c>
      <c r="K578" s="179">
        <f t="shared" ref="K578:AF578" si="85">COUNTIF(K$4:K$568,"Prospective")/COUNTA(K$4:K$568)</f>
        <v>0</v>
      </c>
      <c r="L578" s="179">
        <f t="shared" si="85"/>
        <v>0</v>
      </c>
      <c r="M578" s="179">
        <f t="shared" si="85"/>
        <v>0</v>
      </c>
      <c r="N578" s="179">
        <f t="shared" si="85"/>
        <v>0</v>
      </c>
      <c r="O578" s="179">
        <f t="shared" si="85"/>
        <v>0</v>
      </c>
      <c r="P578" s="179">
        <f t="shared" si="85"/>
        <v>0</v>
      </c>
      <c r="Q578" s="179">
        <f t="shared" si="85"/>
        <v>0</v>
      </c>
      <c r="R578" s="179">
        <f t="shared" si="85"/>
        <v>0</v>
      </c>
      <c r="S578" s="179">
        <f t="shared" si="85"/>
        <v>0</v>
      </c>
      <c r="T578" s="179">
        <f t="shared" si="85"/>
        <v>0</v>
      </c>
      <c r="U578" s="179">
        <f t="shared" si="85"/>
        <v>0.23716814159292035</v>
      </c>
      <c r="V578" s="179">
        <f t="shared" si="85"/>
        <v>0</v>
      </c>
      <c r="W578" s="179">
        <f t="shared" si="85"/>
        <v>2.6548672566371681E-2</v>
      </c>
      <c r="X578" s="179">
        <f t="shared" si="85"/>
        <v>7.4336283185840707E-2</v>
      </c>
      <c r="Y578" s="179">
        <f t="shared" si="85"/>
        <v>0</v>
      </c>
      <c r="Z578" s="179">
        <f t="shared" si="85"/>
        <v>0</v>
      </c>
      <c r="AA578" s="179">
        <f t="shared" si="85"/>
        <v>0</v>
      </c>
      <c r="AB578" s="179">
        <f t="shared" si="85"/>
        <v>0</v>
      </c>
      <c r="AC578" s="179">
        <f t="shared" si="85"/>
        <v>4.4247787610619468E-2</v>
      </c>
      <c r="AD578" s="179">
        <f t="shared" si="85"/>
        <v>0</v>
      </c>
      <c r="AE578" s="179">
        <f t="shared" si="85"/>
        <v>0</v>
      </c>
      <c r="AF578" s="179">
        <f t="shared" si="85"/>
        <v>3.8938053097345132E-2</v>
      </c>
    </row>
    <row r="579" spans="3:32" x14ac:dyDescent="0.25">
      <c r="C579" s="99" t="s">
        <v>623</v>
      </c>
      <c r="D579" s="179">
        <f t="shared" ref="D579:J579" si="86">COUNTIF(D$4:D$568,"No")/COUNTA(D$4:D$568)</f>
        <v>9.9115044247787609E-2</v>
      </c>
      <c r="E579" s="179">
        <f t="shared" si="86"/>
        <v>0.17168141592920355</v>
      </c>
      <c r="F579" s="179">
        <f t="shared" si="86"/>
        <v>8.8495575221238937E-2</v>
      </c>
      <c r="G579" s="179">
        <f t="shared" si="86"/>
        <v>0.2</v>
      </c>
      <c r="H579" s="179">
        <f t="shared" si="86"/>
        <v>2.3008849557522124E-2</v>
      </c>
      <c r="I579" s="179">
        <f t="shared" si="86"/>
        <v>1.415929203539823E-2</v>
      </c>
      <c r="J579" s="179">
        <f t="shared" si="86"/>
        <v>7.6106194690265486E-2</v>
      </c>
      <c r="K579" s="179">
        <f t="shared" ref="K579:AF579" si="87">COUNTIF(K$4:K$568,"No")/COUNTA(K$4:K$568)</f>
        <v>2.6548672566371681E-2</v>
      </c>
      <c r="L579" s="179">
        <f t="shared" si="87"/>
        <v>8.6725663716814158E-2</v>
      </c>
      <c r="M579" s="179">
        <f t="shared" si="87"/>
        <v>0.26017699115044246</v>
      </c>
      <c r="N579" s="179">
        <f t="shared" si="87"/>
        <v>0.22654867256637168</v>
      </c>
      <c r="O579" s="179">
        <f t="shared" si="87"/>
        <v>5.663716814159292E-2</v>
      </c>
      <c r="P579" s="179">
        <f t="shared" si="87"/>
        <v>6.9026548672566371E-2</v>
      </c>
      <c r="Q579" s="179">
        <f t="shared" si="87"/>
        <v>0.19469026548672566</v>
      </c>
      <c r="R579" s="179">
        <f t="shared" si="87"/>
        <v>0.15752212389380532</v>
      </c>
      <c r="S579" s="179">
        <f t="shared" si="87"/>
        <v>8.8495575221238937E-3</v>
      </c>
      <c r="T579" s="179">
        <f t="shared" si="87"/>
        <v>0.39823008849557523</v>
      </c>
      <c r="U579" s="179">
        <f t="shared" si="87"/>
        <v>5.8407079646017698E-2</v>
      </c>
      <c r="V579" s="179">
        <f t="shared" si="87"/>
        <v>5.3097345132743362E-3</v>
      </c>
      <c r="W579" s="179">
        <f t="shared" si="87"/>
        <v>5.3097345132743362E-3</v>
      </c>
      <c r="X579" s="179">
        <f t="shared" si="87"/>
        <v>5.3097345132743362E-3</v>
      </c>
      <c r="Y579" s="179">
        <f t="shared" si="87"/>
        <v>0.19646017699115045</v>
      </c>
      <c r="Z579" s="179">
        <f t="shared" si="87"/>
        <v>1.0619469026548672E-2</v>
      </c>
      <c r="AA579" s="179">
        <f t="shared" si="87"/>
        <v>6.7256637168141592E-2</v>
      </c>
      <c r="AB579" s="179">
        <f t="shared" si="87"/>
        <v>0.49203539823008852</v>
      </c>
      <c r="AC579" s="179">
        <f t="shared" si="87"/>
        <v>0</v>
      </c>
      <c r="AD579" s="179">
        <f t="shared" si="87"/>
        <v>3.3628318584070796E-2</v>
      </c>
      <c r="AE579" s="179">
        <f t="shared" si="87"/>
        <v>5.4867256637168141E-2</v>
      </c>
      <c r="AF579" s="179">
        <f t="shared" si="87"/>
        <v>5.3097345132743362E-3</v>
      </c>
    </row>
    <row r="580" spans="3:32" x14ac:dyDescent="0.25">
      <c r="C580" s="99" t="s">
        <v>1575</v>
      </c>
      <c r="D580" s="179">
        <f t="shared" ref="D580:AF580" si="88">COUNTIF(D$4:D$568,"NoAnswer")/COUNTA(D$4:D$568)</f>
        <v>0</v>
      </c>
      <c r="E580" s="179">
        <f t="shared" si="88"/>
        <v>0</v>
      </c>
      <c r="F580" s="179">
        <f t="shared" si="88"/>
        <v>0</v>
      </c>
      <c r="G580" s="179">
        <f t="shared" si="88"/>
        <v>0</v>
      </c>
      <c r="H580" s="179">
        <f t="shared" si="88"/>
        <v>0</v>
      </c>
      <c r="I580" s="179">
        <f t="shared" si="88"/>
        <v>0</v>
      </c>
      <c r="J580" s="179">
        <f t="shared" si="88"/>
        <v>0</v>
      </c>
      <c r="K580" s="179">
        <f t="shared" si="88"/>
        <v>0</v>
      </c>
      <c r="L580" s="179">
        <f t="shared" si="88"/>
        <v>0</v>
      </c>
      <c r="M580" s="179">
        <f t="shared" si="88"/>
        <v>0</v>
      </c>
      <c r="N580" s="179">
        <f t="shared" si="88"/>
        <v>0</v>
      </c>
      <c r="O580" s="179">
        <f t="shared" si="88"/>
        <v>0</v>
      </c>
      <c r="P580" s="179">
        <f t="shared" si="88"/>
        <v>0</v>
      </c>
      <c r="Q580" s="179">
        <f t="shared" si="88"/>
        <v>0</v>
      </c>
      <c r="R580" s="179">
        <f t="shared" si="88"/>
        <v>0</v>
      </c>
      <c r="S580" s="179">
        <f t="shared" si="88"/>
        <v>0</v>
      </c>
      <c r="T580" s="179">
        <f t="shared" si="88"/>
        <v>0</v>
      </c>
      <c r="U580" s="179">
        <f t="shared" si="88"/>
        <v>0</v>
      </c>
      <c r="V580" s="179">
        <f t="shared" si="88"/>
        <v>0</v>
      </c>
      <c r="W580" s="179">
        <f t="shared" si="88"/>
        <v>0</v>
      </c>
      <c r="X580" s="179">
        <f t="shared" si="88"/>
        <v>0</v>
      </c>
      <c r="Y580" s="179">
        <f t="shared" si="88"/>
        <v>0</v>
      </c>
      <c r="Z580" s="179">
        <f t="shared" si="88"/>
        <v>0</v>
      </c>
      <c r="AA580" s="179">
        <f t="shared" si="88"/>
        <v>0</v>
      </c>
      <c r="AB580" s="179">
        <f t="shared" si="88"/>
        <v>0</v>
      </c>
      <c r="AC580" s="179">
        <f t="shared" si="88"/>
        <v>0</v>
      </c>
      <c r="AD580" s="179">
        <f t="shared" si="88"/>
        <v>0</v>
      </c>
      <c r="AE580" s="179">
        <f t="shared" si="88"/>
        <v>0</v>
      </c>
      <c r="AF580" s="179">
        <f t="shared" si="88"/>
        <v>0</v>
      </c>
    </row>
  </sheetData>
  <sheetProtection algorithmName="SHA-512" hashValue="6KhsK5BExQG3VdCx0On/IxmmYp4uWg6rgWOiJvo73YtIVJo98uUnA9whc4MIRUt14wONMTsp4mxNp4G7WrBFVg==" saltValue="dUSBVGTCNa/0Kj4x+wTB/g==" spinCount="100000" sheet="1" objects="1" scenarios="1"/>
  <hyperlinks>
    <hyperlink ref="G1" r:id="rId1" xr:uid="{7E281B47-D08B-42A1-A263-922780FD71E8}"/>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38B21-C33F-4AAA-BA1F-07A0D134CCC9}">
  <sheetPr>
    <tabColor rgb="FF00B0F0"/>
  </sheetPr>
  <dimension ref="A1:J30"/>
  <sheetViews>
    <sheetView workbookViewId="0">
      <pane ySplit="3" topLeftCell="A4" activePane="bottomLeft" state="frozen"/>
      <selection activeCell="B37" sqref="B37"/>
      <selection pane="bottomLeft"/>
    </sheetView>
  </sheetViews>
  <sheetFormatPr defaultRowHeight="15" x14ac:dyDescent="0.25"/>
  <cols>
    <col min="1" max="1" width="9.140625" style="210"/>
    <col min="2" max="2" width="19" style="210" customWidth="1"/>
    <col min="3" max="3" width="23.140625" style="210" customWidth="1"/>
    <col min="4" max="4" width="73.42578125" style="210" customWidth="1"/>
    <col min="5" max="16384" width="9.140625" style="210"/>
  </cols>
  <sheetData>
    <row r="1" spans="1:10" x14ac:dyDescent="0.25">
      <c r="A1" s="18" t="s">
        <v>2229</v>
      </c>
      <c r="F1" s="210" t="s">
        <v>1614</v>
      </c>
      <c r="J1" s="78" t="s">
        <v>1615</v>
      </c>
    </row>
    <row r="2" spans="1:10" x14ac:dyDescent="0.25">
      <c r="F2" s="210" t="s">
        <v>1621</v>
      </c>
      <c r="J2" s="78" t="s">
        <v>1622</v>
      </c>
    </row>
    <row r="3" spans="1:10" x14ac:dyDescent="0.25">
      <c r="A3" s="53" t="s">
        <v>1576</v>
      </c>
      <c r="B3" s="53" t="s">
        <v>2094</v>
      </c>
      <c r="C3" s="53" t="s">
        <v>2095</v>
      </c>
      <c r="D3" s="53" t="s">
        <v>647</v>
      </c>
    </row>
    <row r="4" spans="1:10" ht="153.75" x14ac:dyDescent="0.25">
      <c r="A4" s="98">
        <v>1</v>
      </c>
      <c r="B4" s="98" t="s">
        <v>1765</v>
      </c>
      <c r="C4" s="98" t="s">
        <v>778</v>
      </c>
      <c r="D4" s="54" t="s">
        <v>2079</v>
      </c>
    </row>
    <row r="5" spans="1:10" ht="64.5" x14ac:dyDescent="0.25">
      <c r="A5" s="98">
        <v>2</v>
      </c>
      <c r="B5" s="98" t="s">
        <v>1765</v>
      </c>
      <c r="C5" s="98" t="s">
        <v>778</v>
      </c>
      <c r="D5" s="54" t="s">
        <v>2165</v>
      </c>
    </row>
    <row r="6" spans="1:10" ht="51.75" x14ac:dyDescent="0.25">
      <c r="A6" s="98">
        <v>3</v>
      </c>
      <c r="B6" s="98" t="s">
        <v>1765</v>
      </c>
      <c r="C6" s="98" t="s">
        <v>1913</v>
      </c>
      <c r="D6" s="54" t="s">
        <v>1933</v>
      </c>
    </row>
    <row r="7" spans="1:10" ht="64.5" x14ac:dyDescent="0.25">
      <c r="A7" s="98">
        <v>4</v>
      </c>
      <c r="B7" s="98" t="s">
        <v>2096</v>
      </c>
      <c r="C7" s="98" t="s">
        <v>1913</v>
      </c>
      <c r="D7" s="54" t="s">
        <v>2166</v>
      </c>
    </row>
    <row r="8" spans="1:10" ht="39" x14ac:dyDescent="0.25">
      <c r="A8" s="98">
        <v>5</v>
      </c>
      <c r="B8" s="98" t="s">
        <v>1765</v>
      </c>
      <c r="C8" s="98" t="s">
        <v>1915</v>
      </c>
      <c r="D8" s="54" t="s">
        <v>1945</v>
      </c>
    </row>
    <row r="9" spans="1:10" ht="26.25" x14ac:dyDescent="0.25">
      <c r="A9" s="98">
        <v>6</v>
      </c>
      <c r="B9" s="98" t="s">
        <v>1765</v>
      </c>
      <c r="C9" s="98" t="s">
        <v>1916</v>
      </c>
      <c r="D9" s="54" t="s">
        <v>1952</v>
      </c>
    </row>
    <row r="10" spans="1:10" ht="39" x14ac:dyDescent="0.25">
      <c r="A10" s="98">
        <v>7</v>
      </c>
      <c r="B10" s="98" t="s">
        <v>2096</v>
      </c>
      <c r="C10" s="98" t="s">
        <v>1916</v>
      </c>
      <c r="D10" s="54" t="s">
        <v>2167</v>
      </c>
    </row>
    <row r="11" spans="1:10" x14ac:dyDescent="0.25">
      <c r="A11" s="98">
        <v>8</v>
      </c>
      <c r="B11" s="98" t="s">
        <v>1765</v>
      </c>
      <c r="C11" s="98" t="s">
        <v>1573</v>
      </c>
      <c r="D11" s="54" t="s">
        <v>1957</v>
      </c>
    </row>
    <row r="12" spans="1:10" ht="90" x14ac:dyDescent="0.25">
      <c r="A12" s="98">
        <v>9</v>
      </c>
      <c r="B12" s="98" t="s">
        <v>2096</v>
      </c>
      <c r="C12" s="98" t="s">
        <v>1573</v>
      </c>
      <c r="D12" s="54" t="s">
        <v>2168</v>
      </c>
    </row>
    <row r="13" spans="1:10" ht="102.75" x14ac:dyDescent="0.25">
      <c r="A13" s="98">
        <v>10</v>
      </c>
      <c r="B13" s="98" t="s">
        <v>2096</v>
      </c>
      <c r="C13" s="98" t="s">
        <v>1573</v>
      </c>
      <c r="D13" s="54" t="s">
        <v>2169</v>
      </c>
    </row>
    <row r="14" spans="1:10" ht="51.75" x14ac:dyDescent="0.25">
      <c r="A14" s="98">
        <v>11</v>
      </c>
      <c r="B14" s="98" t="s">
        <v>1765</v>
      </c>
      <c r="C14" s="98" t="s">
        <v>1918</v>
      </c>
      <c r="D14" s="54" t="s">
        <v>1960</v>
      </c>
    </row>
    <row r="15" spans="1:10" ht="39" x14ac:dyDescent="0.25">
      <c r="A15" s="98">
        <v>12</v>
      </c>
      <c r="B15" s="98" t="s">
        <v>1765</v>
      </c>
      <c r="C15" s="98" t="s">
        <v>1918</v>
      </c>
      <c r="D15" s="54" t="s">
        <v>1963</v>
      </c>
    </row>
    <row r="16" spans="1:10" ht="115.5" x14ac:dyDescent="0.25">
      <c r="A16" s="98">
        <v>13</v>
      </c>
      <c r="B16" s="98" t="s">
        <v>1765</v>
      </c>
      <c r="C16" s="98" t="s">
        <v>1914</v>
      </c>
      <c r="D16" s="54" t="s">
        <v>2083</v>
      </c>
    </row>
    <row r="17" spans="1:4" ht="64.5" x14ac:dyDescent="0.25">
      <c r="A17" s="98">
        <v>14</v>
      </c>
      <c r="B17" s="98" t="s">
        <v>1765</v>
      </c>
      <c r="C17" s="98" t="s">
        <v>1913</v>
      </c>
      <c r="D17" s="54" t="s">
        <v>2085</v>
      </c>
    </row>
    <row r="18" spans="1:4" ht="39" x14ac:dyDescent="0.25">
      <c r="A18" s="98">
        <v>15</v>
      </c>
      <c r="B18" s="98" t="s">
        <v>1765</v>
      </c>
      <c r="C18" s="98" t="s">
        <v>1915</v>
      </c>
      <c r="D18" s="54" t="s">
        <v>2086</v>
      </c>
    </row>
    <row r="19" spans="1:4" ht="77.25" x14ac:dyDescent="0.25">
      <c r="A19" s="98">
        <v>16</v>
      </c>
      <c r="B19" s="98" t="s">
        <v>2096</v>
      </c>
      <c r="C19" s="98" t="s">
        <v>778</v>
      </c>
      <c r="D19" s="54" t="s">
        <v>2170</v>
      </c>
    </row>
    <row r="20" spans="1:4" ht="51.75" x14ac:dyDescent="0.25">
      <c r="A20" s="98">
        <v>17</v>
      </c>
      <c r="B20" s="98" t="s">
        <v>1765</v>
      </c>
      <c r="C20" s="98" t="s">
        <v>1573</v>
      </c>
      <c r="D20" s="54" t="s">
        <v>2091</v>
      </c>
    </row>
    <row r="21" spans="1:4" ht="77.25" x14ac:dyDescent="0.25">
      <c r="A21" s="98">
        <v>18</v>
      </c>
      <c r="B21" s="98" t="s">
        <v>1765</v>
      </c>
      <c r="C21" s="98" t="s">
        <v>1916</v>
      </c>
      <c r="D21" s="54" t="s">
        <v>1950</v>
      </c>
    </row>
    <row r="22" spans="1:4" ht="90" x14ac:dyDescent="0.25">
      <c r="A22" s="98">
        <v>19</v>
      </c>
      <c r="B22" s="98" t="s">
        <v>1765</v>
      </c>
      <c r="C22" s="98" t="s">
        <v>1916</v>
      </c>
      <c r="D22" s="54" t="s">
        <v>2092</v>
      </c>
    </row>
    <row r="23" spans="1:4" ht="26.25" x14ac:dyDescent="0.25">
      <c r="A23" s="98">
        <v>20</v>
      </c>
      <c r="B23" s="98" t="s">
        <v>1765</v>
      </c>
      <c r="C23" s="98" t="s">
        <v>1918</v>
      </c>
      <c r="D23" s="54" t="s">
        <v>2093</v>
      </c>
    </row>
    <row r="24" spans="1:4" ht="77.25" x14ac:dyDescent="0.25">
      <c r="A24" s="98">
        <v>21</v>
      </c>
      <c r="B24" s="98" t="s">
        <v>1765</v>
      </c>
      <c r="C24" s="98" t="s">
        <v>1919</v>
      </c>
      <c r="D24" s="54" t="s">
        <v>2171</v>
      </c>
    </row>
    <row r="25" spans="1:4" ht="192" x14ac:dyDescent="0.25">
      <c r="A25" s="98">
        <v>22</v>
      </c>
      <c r="B25" s="98" t="s">
        <v>1765</v>
      </c>
      <c r="C25" s="98" t="s">
        <v>2172</v>
      </c>
      <c r="D25" s="54" t="s">
        <v>2173</v>
      </c>
    </row>
    <row r="26" spans="1:4" ht="77.25" x14ac:dyDescent="0.25">
      <c r="A26" s="98">
        <v>23</v>
      </c>
      <c r="B26" s="98" t="s">
        <v>1765</v>
      </c>
      <c r="C26" s="98" t="s">
        <v>1919</v>
      </c>
      <c r="D26" s="54" t="s">
        <v>2174</v>
      </c>
    </row>
    <row r="27" spans="1:4" ht="90" x14ac:dyDescent="0.25">
      <c r="A27" s="98">
        <v>24</v>
      </c>
      <c r="B27" s="98" t="s">
        <v>1765</v>
      </c>
      <c r="C27" s="98" t="s">
        <v>1914</v>
      </c>
      <c r="D27" s="54" t="s">
        <v>2175</v>
      </c>
    </row>
    <row r="28" spans="1:4" ht="26.25" x14ac:dyDescent="0.25">
      <c r="A28" s="98">
        <v>25</v>
      </c>
      <c r="B28" s="98" t="s">
        <v>2096</v>
      </c>
      <c r="C28" s="98" t="s">
        <v>1916</v>
      </c>
      <c r="D28" s="54" t="s">
        <v>1954</v>
      </c>
    </row>
    <row r="29" spans="1:4" ht="64.5" x14ac:dyDescent="0.25">
      <c r="A29" s="98">
        <v>26</v>
      </c>
      <c r="B29" s="98" t="s">
        <v>2096</v>
      </c>
      <c r="C29" s="98" t="s">
        <v>2172</v>
      </c>
      <c r="D29" s="54" t="s">
        <v>1956</v>
      </c>
    </row>
    <row r="30" spans="1:4" x14ac:dyDescent="0.25">
      <c r="A30" s="98">
        <v>27</v>
      </c>
      <c r="B30" s="98" t="s">
        <v>2096</v>
      </c>
      <c r="C30" s="98" t="s">
        <v>1922</v>
      </c>
      <c r="D30" s="54" t="s">
        <v>2176</v>
      </c>
    </row>
  </sheetData>
  <sheetProtection algorithmName="SHA-512" hashValue="Vocsci1J2gtPkBRGV+eWygLXD1nfEujkXHf+rV454x9g4aLVc+zzRxyg6MQYQDKQ6oc6xVachbz2qaB8a+mThg==" saltValue="/PslJgXXdOAwcHPyxvzbIg==" spinCount="100000" sheet="1" objects="1" scenarios="1"/>
  <hyperlinks>
    <hyperlink ref="J1" location="'Municipal Profile'!A1" display="'Municipal Profile'!A1" xr:uid="{7E851626-CA6C-4ABA-9D27-163F8EAC83C2}"/>
    <hyperlink ref="J2" location="'Question Profile'!A1" display="'Question Profile'!A1" xr:uid="{CFC15F3F-CDE1-45FB-9DD8-0D23BF7AD323}"/>
  </hyperlinks>
  <pageMargins left="0.7" right="0.7" top="0.75" bottom="0.75" header="0.3" footer="0.3"/>
  <pageSetup scale="61" orientation="portrait" r:id="rId1"/>
  <rowBreaks count="2" manualBreakCount="2">
    <brk id="14" max="16383" man="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86F8-D178-4AAD-BCEF-73E3A7C33974}">
  <sheetPr>
    <tabColor rgb="FF0070C0"/>
  </sheetPr>
  <dimension ref="A1:AW580"/>
  <sheetViews>
    <sheetView workbookViewId="0">
      <pane xSplit="3" ySplit="3" topLeftCell="D4" activePane="bottomRight" state="frozen"/>
      <selection pane="topRight"/>
      <selection pane="bottomLeft"/>
      <selection pane="bottomRight" activeCell="AF3" sqref="AF3"/>
    </sheetView>
  </sheetViews>
  <sheetFormatPr defaultRowHeight="15" x14ac:dyDescent="0.25"/>
  <cols>
    <col min="1" max="1" width="7.42578125" style="210" customWidth="1"/>
    <col min="2" max="2" width="31.28515625" style="210" bestFit="1" customWidth="1"/>
    <col min="3" max="3" width="11.85546875" style="210" bestFit="1" customWidth="1"/>
    <col min="4" max="4" width="9.140625" style="210"/>
    <col min="5" max="5" width="9.85546875" style="210" bestFit="1" customWidth="1"/>
    <col min="6" max="9" width="9.140625" style="210"/>
    <col min="10" max="11" width="9.85546875" style="210" bestFit="1" customWidth="1"/>
    <col min="12" max="23" width="9.140625" style="210"/>
    <col min="24" max="24" width="10" style="210" bestFit="1" customWidth="1"/>
    <col min="25" max="44" width="9.140625" style="210"/>
    <col min="45" max="45" width="11.85546875" style="210" bestFit="1" customWidth="1"/>
    <col min="46" max="46" width="13.28515625" style="210" bestFit="1" customWidth="1"/>
    <col min="47" max="47" width="11.85546875" style="210" bestFit="1" customWidth="1"/>
    <col min="48" max="16384" width="9.140625" style="210"/>
  </cols>
  <sheetData>
    <row r="1" spans="1:49" x14ac:dyDescent="0.25">
      <c r="A1" s="18" t="s">
        <v>2164</v>
      </c>
      <c r="D1" s="18" t="s">
        <v>734</v>
      </c>
      <c r="G1" s="32" t="s">
        <v>2230</v>
      </c>
    </row>
    <row r="3" spans="1:49" x14ac:dyDescent="0.25">
      <c r="A3" s="99" t="s">
        <v>569</v>
      </c>
      <c r="B3" s="99" t="s">
        <v>0</v>
      </c>
      <c r="C3" s="99" t="s">
        <v>1</v>
      </c>
      <c r="D3" s="102">
        <v>1</v>
      </c>
      <c r="E3" s="102">
        <f>D3+1</f>
        <v>2</v>
      </c>
      <c r="F3" s="102">
        <f t="shared" ref="F3:AD3" si="0">E3+1</f>
        <v>3</v>
      </c>
      <c r="G3" s="102">
        <f t="shared" si="0"/>
        <v>4</v>
      </c>
      <c r="H3" s="102">
        <f t="shared" si="0"/>
        <v>5</v>
      </c>
      <c r="I3" s="102">
        <f t="shared" si="0"/>
        <v>6</v>
      </c>
      <c r="J3" s="102">
        <f t="shared" si="0"/>
        <v>7</v>
      </c>
      <c r="K3" s="102">
        <f t="shared" si="0"/>
        <v>8</v>
      </c>
      <c r="L3" s="102">
        <f t="shared" si="0"/>
        <v>9</v>
      </c>
      <c r="M3" s="102">
        <f t="shared" si="0"/>
        <v>10</v>
      </c>
      <c r="N3" s="102">
        <f t="shared" si="0"/>
        <v>11</v>
      </c>
      <c r="O3" s="102">
        <f t="shared" si="0"/>
        <v>12</v>
      </c>
      <c r="P3" s="102">
        <f t="shared" si="0"/>
        <v>13</v>
      </c>
      <c r="Q3" s="102">
        <f t="shared" si="0"/>
        <v>14</v>
      </c>
      <c r="R3" s="102">
        <f t="shared" si="0"/>
        <v>15</v>
      </c>
      <c r="S3" s="102">
        <f t="shared" si="0"/>
        <v>16</v>
      </c>
      <c r="T3" s="102">
        <f t="shared" si="0"/>
        <v>17</v>
      </c>
      <c r="U3" s="102">
        <f t="shared" si="0"/>
        <v>18</v>
      </c>
      <c r="V3" s="102">
        <f t="shared" si="0"/>
        <v>19</v>
      </c>
      <c r="W3" s="102">
        <f t="shared" si="0"/>
        <v>20</v>
      </c>
      <c r="X3" s="102">
        <f t="shared" si="0"/>
        <v>21</v>
      </c>
      <c r="Y3" s="102">
        <f t="shared" si="0"/>
        <v>22</v>
      </c>
      <c r="Z3" s="102">
        <f t="shared" si="0"/>
        <v>23</v>
      </c>
      <c r="AA3" s="102">
        <f t="shared" si="0"/>
        <v>24</v>
      </c>
      <c r="AB3" s="102">
        <f t="shared" si="0"/>
        <v>25</v>
      </c>
      <c r="AC3" s="102">
        <f t="shared" si="0"/>
        <v>26</v>
      </c>
      <c r="AD3" s="102">
        <f t="shared" si="0"/>
        <v>27</v>
      </c>
      <c r="AF3" s="102" t="s">
        <v>621</v>
      </c>
      <c r="AG3" s="102" t="s">
        <v>622</v>
      </c>
      <c r="AH3" s="102" t="s">
        <v>620</v>
      </c>
      <c r="AI3" s="102" t="s">
        <v>623</v>
      </c>
      <c r="AJ3" s="102" t="s">
        <v>1575</v>
      </c>
      <c r="AK3" s="102" t="s">
        <v>631</v>
      </c>
      <c r="AM3" s="102" t="s">
        <v>2233</v>
      </c>
      <c r="AN3" s="102" t="s">
        <v>2234</v>
      </c>
      <c r="AO3" s="102" t="s">
        <v>2235</v>
      </c>
      <c r="AP3" s="102" t="s">
        <v>2236</v>
      </c>
      <c r="AQ3" s="102" t="s">
        <v>2237</v>
      </c>
      <c r="AR3" s="102" t="s">
        <v>2238</v>
      </c>
      <c r="AS3" s="102" t="s">
        <v>2239</v>
      </c>
      <c r="AT3" s="102" t="s">
        <v>2240</v>
      </c>
      <c r="AU3" s="102" t="s">
        <v>2241</v>
      </c>
      <c r="AW3" s="102" t="s">
        <v>1911</v>
      </c>
    </row>
    <row r="4" spans="1:49" x14ac:dyDescent="0.25">
      <c r="A4" s="212">
        <v>101</v>
      </c>
      <c r="B4" s="67" t="s">
        <v>2</v>
      </c>
      <c r="C4" s="67" t="s">
        <v>3</v>
      </c>
      <c r="D4" s="103" t="s">
        <v>621</v>
      </c>
      <c r="E4" s="103" t="s">
        <v>621</v>
      </c>
      <c r="F4" s="103" t="s">
        <v>621</v>
      </c>
      <c r="G4" s="103" t="s">
        <v>621</v>
      </c>
      <c r="H4" s="103" t="s">
        <v>621</v>
      </c>
      <c r="I4" s="103" t="s">
        <v>621</v>
      </c>
      <c r="J4" s="103" t="s">
        <v>621</v>
      </c>
      <c r="K4" s="103" t="s">
        <v>621</v>
      </c>
      <c r="L4" s="103" t="s">
        <v>622</v>
      </c>
      <c r="M4" s="103" t="s">
        <v>622</v>
      </c>
      <c r="N4" s="103" t="s">
        <v>621</v>
      </c>
      <c r="O4" s="103" t="s">
        <v>621</v>
      </c>
      <c r="P4" s="103" t="s">
        <v>621</v>
      </c>
      <c r="Q4" s="103" t="s">
        <v>621</v>
      </c>
      <c r="R4" s="103" t="s">
        <v>621</v>
      </c>
      <c r="S4" s="103" t="s">
        <v>621</v>
      </c>
      <c r="T4" s="103" t="s">
        <v>621</v>
      </c>
      <c r="U4" s="103" t="s">
        <v>621</v>
      </c>
      <c r="V4" s="103" t="s">
        <v>621</v>
      </c>
      <c r="W4" s="103" t="s">
        <v>621</v>
      </c>
      <c r="X4" s="103" t="s">
        <v>621</v>
      </c>
      <c r="Y4" s="103" t="s">
        <v>622</v>
      </c>
      <c r="Z4" s="103" t="s">
        <v>622</v>
      </c>
      <c r="AA4" s="103" t="s">
        <v>622</v>
      </c>
      <c r="AB4" s="103" t="s">
        <v>621</v>
      </c>
      <c r="AC4" s="103" t="s">
        <v>622</v>
      </c>
      <c r="AD4" s="103" t="s">
        <v>623</v>
      </c>
      <c r="AF4" s="103">
        <f>COUNTIF($D4:$AD4,AF$3)</f>
        <v>20</v>
      </c>
      <c r="AG4" s="103">
        <f>COUNTIF($D4:$AD4,AG$3)</f>
        <v>6</v>
      </c>
      <c r="AH4" s="103">
        <f>COUNTIF($D4:$AD4,AH$3)</f>
        <v>0</v>
      </c>
      <c r="AI4" s="103">
        <f>COUNTIF($D4:$AD4,AI$3)</f>
        <v>1</v>
      </c>
      <c r="AJ4" s="103">
        <f>COUNTIF($D4:$AD4,AJ$3)</f>
        <v>0</v>
      </c>
      <c r="AK4" s="103">
        <f t="shared" ref="AK4:AK67" si="1">AF4+AG4</f>
        <v>26</v>
      </c>
      <c r="AM4" s="67">
        <v>16</v>
      </c>
      <c r="AN4" s="67">
        <v>4</v>
      </c>
      <c r="AO4" s="67">
        <v>4</v>
      </c>
      <c r="AP4" s="67">
        <v>3</v>
      </c>
      <c r="AQ4" s="67">
        <v>3</v>
      </c>
      <c r="AR4" s="67">
        <v>3</v>
      </c>
      <c r="AS4" s="67">
        <v>0</v>
      </c>
      <c r="AT4" s="67">
        <v>0</v>
      </c>
      <c r="AU4" s="67">
        <v>0</v>
      </c>
      <c r="AW4" s="67">
        <f>AM4+AN4*0.5+AP4+AQ4*0.5+AS4+AT4*0.5</f>
        <v>22.5</v>
      </c>
    </row>
    <row r="5" spans="1:49" x14ac:dyDescent="0.25">
      <c r="A5" s="212">
        <v>102</v>
      </c>
      <c r="B5" s="67" t="s">
        <v>4</v>
      </c>
      <c r="C5" s="67" t="s">
        <v>3</v>
      </c>
      <c r="D5" s="103" t="s">
        <v>623</v>
      </c>
      <c r="E5" s="103" t="s">
        <v>623</v>
      </c>
      <c r="F5" s="103" t="s">
        <v>621</v>
      </c>
      <c r="G5" s="103" t="s">
        <v>621</v>
      </c>
      <c r="H5" s="103" t="s">
        <v>621</v>
      </c>
      <c r="I5" s="103" t="s">
        <v>621</v>
      </c>
      <c r="J5" s="103" t="s">
        <v>621</v>
      </c>
      <c r="K5" s="103" t="s">
        <v>621</v>
      </c>
      <c r="L5" s="103" t="s">
        <v>622</v>
      </c>
      <c r="M5" s="103" t="s">
        <v>622</v>
      </c>
      <c r="N5" s="103" t="s">
        <v>621</v>
      </c>
      <c r="O5" s="103" t="s">
        <v>621</v>
      </c>
      <c r="P5" s="103" t="s">
        <v>621</v>
      </c>
      <c r="Q5" s="103" t="s">
        <v>621</v>
      </c>
      <c r="R5" s="103" t="s">
        <v>621</v>
      </c>
      <c r="S5" s="103" t="s">
        <v>621</v>
      </c>
      <c r="T5" s="103" t="s">
        <v>621</v>
      </c>
      <c r="U5" s="103" t="s">
        <v>621</v>
      </c>
      <c r="V5" s="103" t="s">
        <v>621</v>
      </c>
      <c r="W5" s="103" t="s">
        <v>621</v>
      </c>
      <c r="X5" s="103" t="s">
        <v>621</v>
      </c>
      <c r="Y5" s="103" t="s">
        <v>622</v>
      </c>
      <c r="Z5" s="103" t="s">
        <v>621</v>
      </c>
      <c r="AA5" s="103" t="s">
        <v>623</v>
      </c>
      <c r="AB5" s="103" t="s">
        <v>621</v>
      </c>
      <c r="AC5" s="103" t="s">
        <v>622</v>
      </c>
      <c r="AD5" s="103" t="s">
        <v>623</v>
      </c>
      <c r="AF5" s="103">
        <f>COUNTIF($D5:$AD5,AF$3)</f>
        <v>19</v>
      </c>
      <c r="AG5" s="103">
        <f>COUNTIF($D5:$AD5,AG$3)</f>
        <v>4</v>
      </c>
      <c r="AH5" s="103">
        <f>COUNTIF($D5:$AD5,AH$3)</f>
        <v>0</v>
      </c>
      <c r="AI5" s="103">
        <f>COUNTIF($D5:$AD5,AI$3)</f>
        <v>4</v>
      </c>
      <c r="AJ5" s="103">
        <f>COUNTIF($D5:$AD5,AJ$3)</f>
        <v>0</v>
      </c>
      <c r="AK5" s="103">
        <f t="shared" si="1"/>
        <v>23</v>
      </c>
      <c r="AM5" s="67">
        <v>15</v>
      </c>
      <c r="AN5" s="67">
        <v>4</v>
      </c>
      <c r="AO5" s="67">
        <v>7</v>
      </c>
      <c r="AP5" s="67">
        <v>1</v>
      </c>
      <c r="AQ5" s="67">
        <v>3</v>
      </c>
      <c r="AR5" s="67">
        <v>3</v>
      </c>
      <c r="AS5" s="67">
        <v>0</v>
      </c>
      <c r="AT5" s="67">
        <v>0</v>
      </c>
      <c r="AU5" s="67">
        <v>0</v>
      </c>
      <c r="AW5" s="67">
        <f t="shared" ref="AW5:AW68" si="2">AM5+AN5*0.5+AP5+AQ5*0.5+AS5+AT5*0.5</f>
        <v>19.5</v>
      </c>
    </row>
    <row r="6" spans="1:49" x14ac:dyDescent="0.25">
      <c r="A6" s="212">
        <v>103</v>
      </c>
      <c r="B6" s="67" t="s">
        <v>5</v>
      </c>
      <c r="C6" s="67" t="s">
        <v>3</v>
      </c>
      <c r="D6" s="103" t="s">
        <v>621</v>
      </c>
      <c r="E6" s="103" t="s">
        <v>621</v>
      </c>
      <c r="F6" s="103" t="s">
        <v>621</v>
      </c>
      <c r="G6" s="103" t="s">
        <v>621</v>
      </c>
      <c r="H6" s="103" t="s">
        <v>621</v>
      </c>
      <c r="I6" s="103" t="s">
        <v>621</v>
      </c>
      <c r="J6" s="103" t="s">
        <v>621</v>
      </c>
      <c r="K6" s="103" t="s">
        <v>623</v>
      </c>
      <c r="L6" s="103" t="s">
        <v>621</v>
      </c>
      <c r="M6" s="103" t="s">
        <v>623</v>
      </c>
      <c r="N6" s="103" t="s">
        <v>621</v>
      </c>
      <c r="O6" s="103" t="s">
        <v>621</v>
      </c>
      <c r="P6" s="103" t="s">
        <v>623</v>
      </c>
      <c r="Q6" s="103" t="s">
        <v>621</v>
      </c>
      <c r="R6" s="103" t="s">
        <v>621</v>
      </c>
      <c r="S6" s="103" t="s">
        <v>621</v>
      </c>
      <c r="T6" s="103" t="s">
        <v>621</v>
      </c>
      <c r="U6" s="103" t="s">
        <v>621</v>
      </c>
      <c r="V6" s="103" t="s">
        <v>623</v>
      </c>
      <c r="W6" s="103" t="s">
        <v>621</v>
      </c>
      <c r="X6" s="103" t="s">
        <v>620</v>
      </c>
      <c r="Y6" s="103" t="s">
        <v>622</v>
      </c>
      <c r="Z6" s="103" t="s">
        <v>621</v>
      </c>
      <c r="AA6" s="103" t="s">
        <v>622</v>
      </c>
      <c r="AB6" s="103" t="s">
        <v>621</v>
      </c>
      <c r="AC6" s="103" t="s">
        <v>622</v>
      </c>
      <c r="AD6" s="103" t="s">
        <v>623</v>
      </c>
      <c r="AF6" s="103">
        <f>COUNTIF($D6:$AD6,AF$3)</f>
        <v>18</v>
      </c>
      <c r="AG6" s="103">
        <f>COUNTIF($D6:$AD6,AG$3)</f>
        <v>3</v>
      </c>
      <c r="AH6" s="103">
        <f>COUNTIF($D6:$AD6,AH$3)</f>
        <v>1</v>
      </c>
      <c r="AI6" s="103">
        <f>COUNTIF($D6:$AD6,AI$3)</f>
        <v>5</v>
      </c>
      <c r="AJ6" s="103">
        <f>COUNTIF($D6:$AD6,AJ$3)</f>
        <v>0</v>
      </c>
      <c r="AK6" s="103">
        <f t="shared" si="1"/>
        <v>21</v>
      </c>
      <c r="AM6" s="67">
        <v>13</v>
      </c>
      <c r="AN6" s="67">
        <v>5</v>
      </c>
      <c r="AO6" s="67">
        <v>6</v>
      </c>
      <c r="AP6" s="67">
        <v>2</v>
      </c>
      <c r="AQ6" s="67">
        <v>1</v>
      </c>
      <c r="AR6" s="67">
        <v>2</v>
      </c>
      <c r="AS6" s="67">
        <v>1</v>
      </c>
      <c r="AT6" s="67">
        <v>0</v>
      </c>
      <c r="AU6" s="67">
        <v>0</v>
      </c>
      <c r="AW6" s="67">
        <f t="shared" si="2"/>
        <v>19</v>
      </c>
    </row>
    <row r="7" spans="1:49" x14ac:dyDescent="0.25">
      <c r="A7" s="212">
        <v>104</v>
      </c>
      <c r="B7" s="67" t="s">
        <v>6</v>
      </c>
      <c r="C7" s="67" t="s">
        <v>3</v>
      </c>
      <c r="D7" s="103" t="s">
        <v>621</v>
      </c>
      <c r="E7" s="103" t="s">
        <v>621</v>
      </c>
      <c r="F7" s="103" t="s">
        <v>621</v>
      </c>
      <c r="G7" s="103" t="s">
        <v>621</v>
      </c>
      <c r="H7" s="103" t="s">
        <v>621</v>
      </c>
      <c r="I7" s="103" t="s">
        <v>621</v>
      </c>
      <c r="J7" s="103" t="s">
        <v>621</v>
      </c>
      <c r="K7" s="103" t="s">
        <v>621</v>
      </c>
      <c r="L7" s="103" t="s">
        <v>622</v>
      </c>
      <c r="M7" s="103" t="s">
        <v>622</v>
      </c>
      <c r="N7" s="103" t="s">
        <v>621</v>
      </c>
      <c r="O7" s="103" t="s">
        <v>621</v>
      </c>
      <c r="P7" s="103" t="s">
        <v>621</v>
      </c>
      <c r="Q7" s="103" t="s">
        <v>621</v>
      </c>
      <c r="R7" s="103" t="s">
        <v>621</v>
      </c>
      <c r="S7" s="103" t="s">
        <v>621</v>
      </c>
      <c r="T7" s="103" t="s">
        <v>621</v>
      </c>
      <c r="U7" s="103" t="s">
        <v>621</v>
      </c>
      <c r="V7" s="103" t="s">
        <v>622</v>
      </c>
      <c r="W7" s="103" t="s">
        <v>621</v>
      </c>
      <c r="X7" s="103" t="s">
        <v>621</v>
      </c>
      <c r="Y7" s="103" t="s">
        <v>622</v>
      </c>
      <c r="Z7" s="103" t="s">
        <v>621</v>
      </c>
      <c r="AA7" s="103" t="s">
        <v>622</v>
      </c>
      <c r="AB7" s="103" t="s">
        <v>621</v>
      </c>
      <c r="AC7" s="103" t="s">
        <v>621</v>
      </c>
      <c r="AD7" s="103" t="s">
        <v>623</v>
      </c>
      <c r="AF7" s="103">
        <f>COUNTIF($D7:$AD7,AF$3)</f>
        <v>21</v>
      </c>
      <c r="AG7" s="103">
        <f>COUNTIF($D7:$AD7,AG$3)</f>
        <v>5</v>
      </c>
      <c r="AH7" s="103">
        <f>COUNTIF($D7:$AD7,AH$3)</f>
        <v>0</v>
      </c>
      <c r="AI7" s="103">
        <f>COUNTIF($D7:$AD7,AI$3)</f>
        <v>1</v>
      </c>
      <c r="AJ7" s="103">
        <f>COUNTIF($D7:$AD7,AJ$3)</f>
        <v>0</v>
      </c>
      <c r="AK7" s="103">
        <f t="shared" si="1"/>
        <v>26</v>
      </c>
      <c r="AM7" s="67">
        <v>16</v>
      </c>
      <c r="AN7" s="67">
        <v>5</v>
      </c>
      <c r="AO7" s="67">
        <v>4</v>
      </c>
      <c r="AP7" s="67">
        <v>3</v>
      </c>
      <c r="AQ7" s="67">
        <v>2</v>
      </c>
      <c r="AR7" s="67">
        <v>4</v>
      </c>
      <c r="AS7" s="67">
        <v>0</v>
      </c>
      <c r="AT7" s="67">
        <v>0</v>
      </c>
      <c r="AU7" s="67">
        <v>0</v>
      </c>
      <c r="AW7" s="67">
        <f t="shared" si="2"/>
        <v>22.5</v>
      </c>
    </row>
    <row r="8" spans="1:49" x14ac:dyDescent="0.25">
      <c r="A8" s="212">
        <v>105</v>
      </c>
      <c r="B8" s="67" t="s">
        <v>7</v>
      </c>
      <c r="C8" s="67" t="s">
        <v>3</v>
      </c>
      <c r="D8" s="103" t="s">
        <v>621</v>
      </c>
      <c r="E8" s="103" t="s">
        <v>621</v>
      </c>
      <c r="F8" s="103" t="s">
        <v>621</v>
      </c>
      <c r="G8" s="103" t="s">
        <v>623</v>
      </c>
      <c r="H8" s="103" t="s">
        <v>621</v>
      </c>
      <c r="I8" s="103" t="s">
        <v>621</v>
      </c>
      <c r="J8" s="103" t="s">
        <v>621</v>
      </c>
      <c r="K8" s="103" t="s">
        <v>621</v>
      </c>
      <c r="L8" s="103" t="s">
        <v>622</v>
      </c>
      <c r="M8" s="103" t="s">
        <v>622</v>
      </c>
      <c r="N8" s="103" t="s">
        <v>621</v>
      </c>
      <c r="O8" s="103" t="s">
        <v>621</v>
      </c>
      <c r="P8" s="103" t="s">
        <v>621</v>
      </c>
      <c r="Q8" s="103" t="s">
        <v>621</v>
      </c>
      <c r="R8" s="103" t="s">
        <v>621</v>
      </c>
      <c r="S8" s="103" t="s">
        <v>621</v>
      </c>
      <c r="T8" s="103" t="s">
        <v>621</v>
      </c>
      <c r="U8" s="103" t="s">
        <v>621</v>
      </c>
      <c r="V8" s="103" t="s">
        <v>621</v>
      </c>
      <c r="W8" s="103" t="s">
        <v>621</v>
      </c>
      <c r="X8" s="103" t="s">
        <v>621</v>
      </c>
      <c r="Y8" s="103" t="s">
        <v>621</v>
      </c>
      <c r="Z8" s="103" t="s">
        <v>621</v>
      </c>
      <c r="AA8" s="103" t="s">
        <v>622</v>
      </c>
      <c r="AB8" s="103" t="s">
        <v>621</v>
      </c>
      <c r="AC8" s="103" t="s">
        <v>623</v>
      </c>
      <c r="AD8" s="103" t="s">
        <v>623</v>
      </c>
      <c r="AF8" s="103">
        <f>COUNTIF($D8:$AD8,AF$3)</f>
        <v>21</v>
      </c>
      <c r="AG8" s="103">
        <f>COUNTIF($D8:$AD8,AG$3)</f>
        <v>3</v>
      </c>
      <c r="AH8" s="103">
        <f>COUNTIF($D8:$AD8,AH$3)</f>
        <v>0</v>
      </c>
      <c r="AI8" s="103">
        <f>COUNTIF($D8:$AD8,AI$3)</f>
        <v>3</v>
      </c>
      <c r="AJ8" s="103">
        <f>COUNTIF($D8:$AD8,AJ$3)</f>
        <v>0</v>
      </c>
      <c r="AK8" s="103">
        <f t="shared" si="1"/>
        <v>24</v>
      </c>
      <c r="AM8" s="67">
        <v>18</v>
      </c>
      <c r="AN8" s="67">
        <v>3</v>
      </c>
      <c r="AO8" s="67">
        <v>9</v>
      </c>
      <c r="AP8" s="67">
        <v>1</v>
      </c>
      <c r="AQ8" s="67">
        <v>2</v>
      </c>
      <c r="AR8" s="67">
        <v>3</v>
      </c>
      <c r="AS8" s="67">
        <v>0</v>
      </c>
      <c r="AT8" s="67">
        <v>0</v>
      </c>
      <c r="AU8" s="67">
        <v>0</v>
      </c>
      <c r="AW8" s="67">
        <f t="shared" si="2"/>
        <v>21.5</v>
      </c>
    </row>
    <row r="9" spans="1:49" x14ac:dyDescent="0.25">
      <c r="A9" s="212">
        <v>106</v>
      </c>
      <c r="B9" s="67" t="s">
        <v>8</v>
      </c>
      <c r="C9" s="67" t="s">
        <v>3</v>
      </c>
      <c r="D9" s="103" t="s">
        <v>621</v>
      </c>
      <c r="E9" s="103" t="s">
        <v>621</v>
      </c>
      <c r="F9" s="103" t="s">
        <v>621</v>
      </c>
      <c r="G9" s="103" t="s">
        <v>623</v>
      </c>
      <c r="H9" s="103" t="s">
        <v>621</v>
      </c>
      <c r="I9" s="103" t="s">
        <v>621</v>
      </c>
      <c r="J9" s="103" t="s">
        <v>622</v>
      </c>
      <c r="K9" s="103" t="s">
        <v>621</v>
      </c>
      <c r="L9" s="103" t="s">
        <v>622</v>
      </c>
      <c r="M9" s="103" t="s">
        <v>622</v>
      </c>
      <c r="N9" s="103" t="s">
        <v>621</v>
      </c>
      <c r="O9" s="103" t="s">
        <v>621</v>
      </c>
      <c r="P9" s="103" t="s">
        <v>623</v>
      </c>
      <c r="Q9" s="103" t="s">
        <v>621</v>
      </c>
      <c r="R9" s="103" t="s">
        <v>621</v>
      </c>
      <c r="S9" s="103" t="s">
        <v>623</v>
      </c>
      <c r="T9" s="103" t="s">
        <v>623</v>
      </c>
      <c r="U9" s="103" t="s">
        <v>621</v>
      </c>
      <c r="V9" s="103" t="s">
        <v>622</v>
      </c>
      <c r="W9" s="103" t="s">
        <v>621</v>
      </c>
      <c r="X9" s="103" t="s">
        <v>621</v>
      </c>
      <c r="Y9" s="103" t="s">
        <v>622</v>
      </c>
      <c r="Z9" s="103" t="s">
        <v>622</v>
      </c>
      <c r="AA9" s="103" t="s">
        <v>622</v>
      </c>
      <c r="AB9" s="103" t="s">
        <v>623</v>
      </c>
      <c r="AC9" s="103" t="s">
        <v>622</v>
      </c>
      <c r="AD9" s="103" t="s">
        <v>623</v>
      </c>
      <c r="AF9" s="103">
        <f>COUNTIF($D9:$AD9,AF$3)</f>
        <v>13</v>
      </c>
      <c r="AG9" s="103">
        <f>COUNTIF($D9:$AD9,AG$3)</f>
        <v>8</v>
      </c>
      <c r="AH9" s="103">
        <f>COUNTIF($D9:$AD9,AH$3)</f>
        <v>0</v>
      </c>
      <c r="AI9" s="103">
        <f>COUNTIF($D9:$AD9,AI$3)</f>
        <v>6</v>
      </c>
      <c r="AJ9" s="103">
        <f>COUNTIF($D9:$AD9,AJ$3)</f>
        <v>0</v>
      </c>
      <c r="AK9" s="103">
        <f t="shared" si="1"/>
        <v>21</v>
      </c>
      <c r="AM9" s="67">
        <v>13</v>
      </c>
      <c r="AN9" s="67">
        <v>0</v>
      </c>
      <c r="AO9" s="67">
        <v>2</v>
      </c>
      <c r="AP9" s="67">
        <v>4</v>
      </c>
      <c r="AQ9" s="67">
        <v>4</v>
      </c>
      <c r="AR9" s="67">
        <v>3</v>
      </c>
      <c r="AS9" s="67">
        <v>0</v>
      </c>
      <c r="AT9" s="67">
        <v>0</v>
      </c>
      <c r="AU9" s="67">
        <v>0</v>
      </c>
      <c r="AW9" s="67">
        <f t="shared" si="2"/>
        <v>19</v>
      </c>
    </row>
    <row r="10" spans="1:49" x14ac:dyDescent="0.25">
      <c r="A10" s="212">
        <v>107</v>
      </c>
      <c r="B10" s="67" t="s">
        <v>9</v>
      </c>
      <c r="C10" s="67" t="s">
        <v>3</v>
      </c>
      <c r="D10" s="103" t="s">
        <v>621</v>
      </c>
      <c r="E10" s="103" t="s">
        <v>621</v>
      </c>
      <c r="F10" s="103" t="s">
        <v>621</v>
      </c>
      <c r="G10" s="103" t="s">
        <v>621</v>
      </c>
      <c r="H10" s="103" t="s">
        <v>621</v>
      </c>
      <c r="I10" s="103" t="s">
        <v>621</v>
      </c>
      <c r="J10" s="103" t="s">
        <v>621</v>
      </c>
      <c r="K10" s="103" t="s">
        <v>623</v>
      </c>
      <c r="L10" s="103" t="s">
        <v>622</v>
      </c>
      <c r="M10" s="103" t="s">
        <v>621</v>
      </c>
      <c r="N10" s="103" t="s">
        <v>621</v>
      </c>
      <c r="O10" s="103" t="s">
        <v>621</v>
      </c>
      <c r="P10" s="103" t="s">
        <v>621</v>
      </c>
      <c r="Q10" s="103" t="s">
        <v>621</v>
      </c>
      <c r="R10" s="103" t="s">
        <v>621</v>
      </c>
      <c r="S10" s="103" t="s">
        <v>621</v>
      </c>
      <c r="T10" s="103" t="s">
        <v>621</v>
      </c>
      <c r="U10" s="103" t="s">
        <v>621</v>
      </c>
      <c r="V10" s="103" t="s">
        <v>621</v>
      </c>
      <c r="W10" s="103" t="s">
        <v>621</v>
      </c>
      <c r="X10" s="103" t="s">
        <v>621</v>
      </c>
      <c r="Y10" s="103" t="s">
        <v>622</v>
      </c>
      <c r="Z10" s="103" t="s">
        <v>622</v>
      </c>
      <c r="AA10" s="103" t="s">
        <v>622</v>
      </c>
      <c r="AB10" s="103" t="s">
        <v>621</v>
      </c>
      <c r="AC10" s="103" t="s">
        <v>622</v>
      </c>
      <c r="AD10" s="103" t="s">
        <v>621</v>
      </c>
      <c r="AF10" s="103">
        <f>COUNTIF($D10:$AD10,AF$3)</f>
        <v>21</v>
      </c>
      <c r="AG10" s="103">
        <f>COUNTIF($D10:$AD10,AG$3)</f>
        <v>5</v>
      </c>
      <c r="AH10" s="103">
        <f>COUNTIF($D10:$AD10,AH$3)</f>
        <v>0</v>
      </c>
      <c r="AI10" s="103">
        <f>COUNTIF($D10:$AD10,AI$3)</f>
        <v>1</v>
      </c>
      <c r="AJ10" s="103">
        <f>COUNTIF($D10:$AD10,AJ$3)</f>
        <v>0</v>
      </c>
      <c r="AK10" s="103">
        <f t="shared" si="1"/>
        <v>26</v>
      </c>
      <c r="AM10" s="67">
        <v>15</v>
      </c>
      <c r="AN10" s="67">
        <v>6</v>
      </c>
      <c r="AO10" s="67">
        <v>9</v>
      </c>
      <c r="AP10" s="67">
        <v>3</v>
      </c>
      <c r="AQ10" s="67">
        <v>2</v>
      </c>
      <c r="AR10" s="67">
        <v>1</v>
      </c>
      <c r="AS10" s="67">
        <v>0</v>
      </c>
      <c r="AT10" s="67">
        <v>0</v>
      </c>
      <c r="AU10" s="67">
        <v>0</v>
      </c>
      <c r="AW10" s="67">
        <f t="shared" si="2"/>
        <v>22</v>
      </c>
    </row>
    <row r="11" spans="1:49" x14ac:dyDescent="0.25">
      <c r="A11" s="212">
        <v>108</v>
      </c>
      <c r="B11" s="67" t="s">
        <v>10</v>
      </c>
      <c r="C11" s="67" t="s">
        <v>3</v>
      </c>
      <c r="D11" s="103" t="s">
        <v>621</v>
      </c>
      <c r="E11" s="103" t="s">
        <v>623</v>
      </c>
      <c r="F11" s="103" t="s">
        <v>621</v>
      </c>
      <c r="G11" s="103" t="s">
        <v>621</v>
      </c>
      <c r="H11" s="103" t="s">
        <v>621</v>
      </c>
      <c r="I11" s="103" t="s">
        <v>621</v>
      </c>
      <c r="J11" s="103" t="s">
        <v>621</v>
      </c>
      <c r="K11" s="103" t="s">
        <v>623</v>
      </c>
      <c r="L11" s="103" t="s">
        <v>623</v>
      </c>
      <c r="M11" s="103" t="s">
        <v>623</v>
      </c>
      <c r="N11" s="103" t="s">
        <v>621</v>
      </c>
      <c r="O11" s="103" t="s">
        <v>621</v>
      </c>
      <c r="P11" s="103" t="s">
        <v>623</v>
      </c>
      <c r="Q11" s="103" t="s">
        <v>621</v>
      </c>
      <c r="R11" s="103" t="s">
        <v>621</v>
      </c>
      <c r="S11" s="103" t="s">
        <v>621</v>
      </c>
      <c r="T11" s="103" t="s">
        <v>621</v>
      </c>
      <c r="U11" s="103" t="s">
        <v>621</v>
      </c>
      <c r="V11" s="103" t="s">
        <v>621</v>
      </c>
      <c r="W11" s="103" t="s">
        <v>621</v>
      </c>
      <c r="X11" s="103" t="s">
        <v>621</v>
      </c>
      <c r="Y11" s="103" t="s">
        <v>622</v>
      </c>
      <c r="Z11" s="103" t="s">
        <v>621</v>
      </c>
      <c r="AA11" s="103" t="s">
        <v>622</v>
      </c>
      <c r="AB11" s="103" t="s">
        <v>621</v>
      </c>
      <c r="AC11" s="103" t="s">
        <v>622</v>
      </c>
      <c r="AD11" s="103" t="s">
        <v>623</v>
      </c>
      <c r="AF11" s="103">
        <f>COUNTIF($D11:$AD11,AF$3)</f>
        <v>18</v>
      </c>
      <c r="AG11" s="103">
        <f>COUNTIF($D11:$AD11,AG$3)</f>
        <v>3</v>
      </c>
      <c r="AH11" s="103">
        <f>COUNTIF($D11:$AD11,AH$3)</f>
        <v>0</v>
      </c>
      <c r="AI11" s="103">
        <f>COUNTIF($D11:$AD11,AI$3)</f>
        <v>6</v>
      </c>
      <c r="AJ11" s="103">
        <f>COUNTIF($D11:$AD11,AJ$3)</f>
        <v>0</v>
      </c>
      <c r="AK11" s="103">
        <f t="shared" si="1"/>
        <v>21</v>
      </c>
      <c r="AM11" s="67">
        <v>14</v>
      </c>
      <c r="AN11" s="67">
        <v>4</v>
      </c>
      <c r="AO11" s="67">
        <v>10</v>
      </c>
      <c r="AP11" s="67">
        <v>2</v>
      </c>
      <c r="AQ11" s="67">
        <v>1</v>
      </c>
      <c r="AR11" s="67">
        <v>3</v>
      </c>
      <c r="AS11" s="67">
        <v>0</v>
      </c>
      <c r="AT11" s="67">
        <v>0</v>
      </c>
      <c r="AU11" s="67">
        <v>0</v>
      </c>
      <c r="AW11" s="67">
        <f t="shared" si="2"/>
        <v>18.5</v>
      </c>
    </row>
    <row r="12" spans="1:49" x14ac:dyDescent="0.25">
      <c r="A12" s="212">
        <v>109</v>
      </c>
      <c r="B12" s="67" t="s">
        <v>11</v>
      </c>
      <c r="C12" s="67" t="s">
        <v>3</v>
      </c>
      <c r="D12" s="103" t="s">
        <v>621</v>
      </c>
      <c r="E12" s="103" t="s">
        <v>621</v>
      </c>
      <c r="F12" s="103" t="s">
        <v>623</v>
      </c>
      <c r="G12" s="103" t="s">
        <v>623</v>
      </c>
      <c r="H12" s="103" t="s">
        <v>621</v>
      </c>
      <c r="I12" s="103" t="s">
        <v>621</v>
      </c>
      <c r="J12" s="103" t="s">
        <v>622</v>
      </c>
      <c r="K12" s="103" t="s">
        <v>621</v>
      </c>
      <c r="L12" s="103" t="s">
        <v>622</v>
      </c>
      <c r="M12" s="103" t="s">
        <v>622</v>
      </c>
      <c r="N12" s="103" t="s">
        <v>621</v>
      </c>
      <c r="O12" s="103" t="s">
        <v>621</v>
      </c>
      <c r="P12" s="103" t="s">
        <v>623</v>
      </c>
      <c r="Q12" s="103" t="s">
        <v>623</v>
      </c>
      <c r="R12" s="103" t="s">
        <v>621</v>
      </c>
      <c r="S12" s="103" t="s">
        <v>621</v>
      </c>
      <c r="T12" s="103" t="s">
        <v>621</v>
      </c>
      <c r="U12" s="103" t="s">
        <v>623</v>
      </c>
      <c r="V12" s="103" t="s">
        <v>622</v>
      </c>
      <c r="W12" s="103" t="s">
        <v>621</v>
      </c>
      <c r="X12" s="103" t="s">
        <v>621</v>
      </c>
      <c r="Y12" s="103" t="s">
        <v>622</v>
      </c>
      <c r="Z12" s="103" t="s">
        <v>623</v>
      </c>
      <c r="AA12" s="103" t="s">
        <v>622</v>
      </c>
      <c r="AB12" s="103" t="s">
        <v>623</v>
      </c>
      <c r="AC12" s="103" t="s">
        <v>622</v>
      </c>
      <c r="AD12" s="103" t="s">
        <v>623</v>
      </c>
      <c r="AF12" s="103">
        <f>COUNTIF($D12:$AD12,AF$3)</f>
        <v>12</v>
      </c>
      <c r="AG12" s="103">
        <f>COUNTIF($D12:$AD12,AG$3)</f>
        <v>7</v>
      </c>
      <c r="AH12" s="103">
        <f>COUNTIF($D12:$AD12,AH$3)</f>
        <v>0</v>
      </c>
      <c r="AI12" s="103">
        <f>COUNTIF($D12:$AD12,AI$3)</f>
        <v>8</v>
      </c>
      <c r="AJ12" s="103">
        <f>COUNTIF($D12:$AD12,AJ$3)</f>
        <v>0</v>
      </c>
      <c r="AK12" s="103">
        <f t="shared" si="1"/>
        <v>19</v>
      </c>
      <c r="AM12" s="67">
        <v>11</v>
      </c>
      <c r="AN12" s="67">
        <v>1</v>
      </c>
      <c r="AO12" s="67">
        <v>3</v>
      </c>
      <c r="AP12" s="67">
        <v>3</v>
      </c>
      <c r="AQ12" s="67">
        <v>4</v>
      </c>
      <c r="AR12" s="67">
        <v>4</v>
      </c>
      <c r="AS12" s="67">
        <v>0</v>
      </c>
      <c r="AT12" s="67">
        <v>0</v>
      </c>
      <c r="AU12" s="67">
        <v>0</v>
      </c>
      <c r="AW12" s="67">
        <f t="shared" si="2"/>
        <v>16.5</v>
      </c>
    </row>
    <row r="13" spans="1:49" x14ac:dyDescent="0.25">
      <c r="A13" s="212">
        <v>110</v>
      </c>
      <c r="B13" s="67" t="s">
        <v>12</v>
      </c>
      <c r="C13" s="67" t="s">
        <v>3</v>
      </c>
      <c r="D13" s="103" t="s">
        <v>623</v>
      </c>
      <c r="E13" s="103" t="s">
        <v>621</v>
      </c>
      <c r="F13" s="103" t="s">
        <v>621</v>
      </c>
      <c r="G13" s="103" t="s">
        <v>622</v>
      </c>
      <c r="H13" s="103" t="s">
        <v>621</v>
      </c>
      <c r="I13" s="103" t="s">
        <v>621</v>
      </c>
      <c r="J13" s="103" t="s">
        <v>622</v>
      </c>
      <c r="K13" s="103" t="s">
        <v>621</v>
      </c>
      <c r="L13" s="103" t="s">
        <v>622</v>
      </c>
      <c r="M13" s="103" t="s">
        <v>622</v>
      </c>
      <c r="N13" s="103" t="s">
        <v>621</v>
      </c>
      <c r="O13" s="103" t="s">
        <v>621</v>
      </c>
      <c r="P13" s="103" t="s">
        <v>621</v>
      </c>
      <c r="Q13" s="103" t="s">
        <v>621</v>
      </c>
      <c r="R13" s="103" t="s">
        <v>621</v>
      </c>
      <c r="S13" s="103" t="s">
        <v>621</v>
      </c>
      <c r="T13" s="103" t="s">
        <v>621</v>
      </c>
      <c r="U13" s="103" t="s">
        <v>621</v>
      </c>
      <c r="V13" s="103" t="s">
        <v>622</v>
      </c>
      <c r="W13" s="103" t="s">
        <v>621</v>
      </c>
      <c r="X13" s="103" t="s">
        <v>621</v>
      </c>
      <c r="Y13" s="103" t="s">
        <v>622</v>
      </c>
      <c r="Z13" s="103" t="s">
        <v>622</v>
      </c>
      <c r="AA13" s="103" t="s">
        <v>622</v>
      </c>
      <c r="AB13" s="103" t="s">
        <v>621</v>
      </c>
      <c r="AC13" s="103" t="s">
        <v>622</v>
      </c>
      <c r="AD13" s="103" t="s">
        <v>623</v>
      </c>
      <c r="AF13" s="103">
        <f>COUNTIF($D13:$AD13,AF$3)</f>
        <v>16</v>
      </c>
      <c r="AG13" s="103">
        <f>COUNTIF($D13:$AD13,AG$3)</f>
        <v>9</v>
      </c>
      <c r="AH13" s="103">
        <f>COUNTIF($D13:$AD13,AH$3)</f>
        <v>0</v>
      </c>
      <c r="AI13" s="103">
        <f>COUNTIF($D13:$AD13,AI$3)</f>
        <v>2</v>
      </c>
      <c r="AJ13" s="103">
        <f>COUNTIF($D13:$AD13,AJ$3)</f>
        <v>0</v>
      </c>
      <c r="AK13" s="103">
        <f t="shared" si="1"/>
        <v>25</v>
      </c>
      <c r="AM13" s="67">
        <v>14</v>
      </c>
      <c r="AN13" s="67">
        <v>2</v>
      </c>
      <c r="AO13" s="67">
        <v>3</v>
      </c>
      <c r="AP13" s="67">
        <v>4</v>
      </c>
      <c r="AQ13" s="67">
        <v>5</v>
      </c>
      <c r="AR13" s="67">
        <v>4</v>
      </c>
      <c r="AS13" s="67">
        <v>0</v>
      </c>
      <c r="AT13" s="67">
        <v>0</v>
      </c>
      <c r="AU13" s="67">
        <v>0</v>
      </c>
      <c r="AW13" s="67">
        <f t="shared" si="2"/>
        <v>21.5</v>
      </c>
    </row>
    <row r="14" spans="1:49" x14ac:dyDescent="0.25">
      <c r="A14" s="212">
        <v>111</v>
      </c>
      <c r="B14" s="67" t="s">
        <v>13</v>
      </c>
      <c r="C14" s="67" t="s">
        <v>3</v>
      </c>
      <c r="D14" s="103" t="s">
        <v>621</v>
      </c>
      <c r="E14" s="103" t="s">
        <v>621</v>
      </c>
      <c r="F14" s="103" t="s">
        <v>621</v>
      </c>
      <c r="G14" s="103" t="s">
        <v>621</v>
      </c>
      <c r="H14" s="103" t="s">
        <v>621</v>
      </c>
      <c r="I14" s="103" t="s">
        <v>621</v>
      </c>
      <c r="J14" s="103" t="s">
        <v>621</v>
      </c>
      <c r="K14" s="103" t="s">
        <v>621</v>
      </c>
      <c r="L14" s="103" t="s">
        <v>622</v>
      </c>
      <c r="M14" s="103" t="s">
        <v>622</v>
      </c>
      <c r="N14" s="103" t="s">
        <v>621</v>
      </c>
      <c r="O14" s="103" t="s">
        <v>621</v>
      </c>
      <c r="P14" s="103" t="s">
        <v>621</v>
      </c>
      <c r="Q14" s="103" t="s">
        <v>621</v>
      </c>
      <c r="R14" s="103" t="s">
        <v>621</v>
      </c>
      <c r="S14" s="103" t="s">
        <v>623</v>
      </c>
      <c r="T14" s="103" t="s">
        <v>621</v>
      </c>
      <c r="U14" s="103" t="s">
        <v>621</v>
      </c>
      <c r="V14" s="103" t="s">
        <v>621</v>
      </c>
      <c r="W14" s="103" t="s">
        <v>621</v>
      </c>
      <c r="X14" s="103" t="s">
        <v>621</v>
      </c>
      <c r="Y14" s="103" t="s">
        <v>622</v>
      </c>
      <c r="Z14" s="103" t="s">
        <v>621</v>
      </c>
      <c r="AA14" s="103" t="s">
        <v>622</v>
      </c>
      <c r="AB14" s="103" t="s">
        <v>621</v>
      </c>
      <c r="AC14" s="103" t="s">
        <v>623</v>
      </c>
      <c r="AD14" s="103" t="s">
        <v>623</v>
      </c>
      <c r="AF14" s="103">
        <f>COUNTIF($D14:$AD14,AF$3)</f>
        <v>20</v>
      </c>
      <c r="AG14" s="103">
        <f>COUNTIF($D14:$AD14,AG$3)</f>
        <v>4</v>
      </c>
      <c r="AH14" s="103">
        <f>COUNTIF($D14:$AD14,AH$3)</f>
        <v>0</v>
      </c>
      <c r="AI14" s="103">
        <f>COUNTIF($D14:$AD14,AI$3)</f>
        <v>3</v>
      </c>
      <c r="AJ14" s="103">
        <f>COUNTIF($D14:$AD14,AJ$3)</f>
        <v>0</v>
      </c>
      <c r="AK14" s="103">
        <f t="shared" si="1"/>
        <v>24</v>
      </c>
      <c r="AM14" s="67">
        <v>17</v>
      </c>
      <c r="AN14" s="67">
        <v>3</v>
      </c>
      <c r="AO14" s="67">
        <v>12</v>
      </c>
      <c r="AP14" s="67">
        <v>2</v>
      </c>
      <c r="AQ14" s="67">
        <v>2</v>
      </c>
      <c r="AR14" s="67">
        <v>3</v>
      </c>
      <c r="AS14" s="67">
        <v>0</v>
      </c>
      <c r="AT14" s="67">
        <v>0</v>
      </c>
      <c r="AU14" s="67">
        <v>0</v>
      </c>
      <c r="AW14" s="67">
        <f t="shared" si="2"/>
        <v>21.5</v>
      </c>
    </row>
    <row r="15" spans="1:49" x14ac:dyDescent="0.25">
      <c r="A15" s="212">
        <v>112</v>
      </c>
      <c r="B15" s="67" t="s">
        <v>14</v>
      </c>
      <c r="C15" s="67" t="s">
        <v>3</v>
      </c>
      <c r="D15" s="103" t="s">
        <v>621</v>
      </c>
      <c r="E15" s="103" t="s">
        <v>621</v>
      </c>
      <c r="F15" s="103" t="s">
        <v>621</v>
      </c>
      <c r="G15" s="103" t="s">
        <v>621</v>
      </c>
      <c r="H15" s="103" t="s">
        <v>621</v>
      </c>
      <c r="I15" s="103" t="s">
        <v>621</v>
      </c>
      <c r="J15" s="103" t="s">
        <v>621</v>
      </c>
      <c r="K15" s="103" t="s">
        <v>621</v>
      </c>
      <c r="L15" s="103" t="s">
        <v>622</v>
      </c>
      <c r="M15" s="103" t="s">
        <v>622</v>
      </c>
      <c r="N15" s="103" t="s">
        <v>621</v>
      </c>
      <c r="O15" s="103" t="s">
        <v>621</v>
      </c>
      <c r="P15" s="103" t="s">
        <v>621</v>
      </c>
      <c r="Q15" s="103" t="s">
        <v>621</v>
      </c>
      <c r="R15" s="103" t="s">
        <v>621</v>
      </c>
      <c r="S15" s="103" t="s">
        <v>621</v>
      </c>
      <c r="T15" s="103" t="s">
        <v>621</v>
      </c>
      <c r="U15" s="103" t="s">
        <v>621</v>
      </c>
      <c r="V15" s="103" t="s">
        <v>621</v>
      </c>
      <c r="W15" s="103" t="s">
        <v>621</v>
      </c>
      <c r="X15" s="103" t="s">
        <v>620</v>
      </c>
      <c r="Y15" s="103" t="s">
        <v>622</v>
      </c>
      <c r="Z15" s="103" t="s">
        <v>621</v>
      </c>
      <c r="AA15" s="103" t="s">
        <v>622</v>
      </c>
      <c r="AB15" s="103" t="s">
        <v>621</v>
      </c>
      <c r="AC15" s="103" t="s">
        <v>622</v>
      </c>
      <c r="AD15" s="103" t="s">
        <v>623</v>
      </c>
      <c r="AF15" s="103">
        <f>COUNTIF($D15:$AD15,AF$3)</f>
        <v>20</v>
      </c>
      <c r="AG15" s="103">
        <f>COUNTIF($D15:$AD15,AG$3)</f>
        <v>5</v>
      </c>
      <c r="AH15" s="103">
        <f>COUNTIF($D15:$AD15,AH$3)</f>
        <v>1</v>
      </c>
      <c r="AI15" s="103">
        <f>COUNTIF($D15:$AD15,AI$3)</f>
        <v>1</v>
      </c>
      <c r="AJ15" s="103">
        <f>COUNTIF($D15:$AD15,AJ$3)</f>
        <v>0</v>
      </c>
      <c r="AK15" s="103">
        <f t="shared" si="1"/>
        <v>25</v>
      </c>
      <c r="AM15" s="67">
        <v>16</v>
      </c>
      <c r="AN15" s="67">
        <v>4</v>
      </c>
      <c r="AO15" s="67">
        <v>9</v>
      </c>
      <c r="AP15" s="67">
        <v>2</v>
      </c>
      <c r="AQ15" s="67">
        <v>3</v>
      </c>
      <c r="AR15" s="67">
        <v>3</v>
      </c>
      <c r="AS15" s="67">
        <v>1</v>
      </c>
      <c r="AT15" s="67">
        <v>0</v>
      </c>
      <c r="AU15" s="67">
        <v>0</v>
      </c>
      <c r="AW15" s="67">
        <f t="shared" si="2"/>
        <v>22.5</v>
      </c>
    </row>
    <row r="16" spans="1:49" x14ac:dyDescent="0.25">
      <c r="A16" s="212">
        <v>113</v>
      </c>
      <c r="B16" s="67" t="s">
        <v>624</v>
      </c>
      <c r="C16" s="67" t="s">
        <v>3</v>
      </c>
      <c r="D16" s="103" t="s">
        <v>621</v>
      </c>
      <c r="E16" s="103" t="s">
        <v>623</v>
      </c>
      <c r="F16" s="103" t="s">
        <v>621</v>
      </c>
      <c r="G16" s="103" t="s">
        <v>623</v>
      </c>
      <c r="H16" s="103" t="s">
        <v>621</v>
      </c>
      <c r="I16" s="103" t="s">
        <v>621</v>
      </c>
      <c r="J16" s="103" t="s">
        <v>621</v>
      </c>
      <c r="K16" s="103" t="s">
        <v>621</v>
      </c>
      <c r="L16" s="103" t="s">
        <v>622</v>
      </c>
      <c r="M16" s="103" t="s">
        <v>622</v>
      </c>
      <c r="N16" s="103" t="s">
        <v>621</v>
      </c>
      <c r="O16" s="103" t="s">
        <v>621</v>
      </c>
      <c r="P16" s="103" t="s">
        <v>621</v>
      </c>
      <c r="Q16" s="103" t="s">
        <v>621</v>
      </c>
      <c r="R16" s="103" t="s">
        <v>621</v>
      </c>
      <c r="S16" s="103" t="s">
        <v>621</v>
      </c>
      <c r="T16" s="103" t="s">
        <v>621</v>
      </c>
      <c r="U16" s="103" t="s">
        <v>621</v>
      </c>
      <c r="V16" s="103" t="s">
        <v>621</v>
      </c>
      <c r="W16" s="103" t="s">
        <v>621</v>
      </c>
      <c r="X16" s="103" t="s">
        <v>621</v>
      </c>
      <c r="Y16" s="103" t="s">
        <v>622</v>
      </c>
      <c r="Z16" s="103" t="s">
        <v>621</v>
      </c>
      <c r="AA16" s="103" t="s">
        <v>623</v>
      </c>
      <c r="AB16" s="103" t="s">
        <v>621</v>
      </c>
      <c r="AC16" s="103" t="s">
        <v>622</v>
      </c>
      <c r="AD16" s="103" t="s">
        <v>621</v>
      </c>
      <c r="AF16" s="103">
        <f>COUNTIF($D16:$AD16,AF$3)</f>
        <v>20</v>
      </c>
      <c r="AG16" s="103">
        <f>COUNTIF($D16:$AD16,AG$3)</f>
        <v>4</v>
      </c>
      <c r="AH16" s="103">
        <f>COUNTIF($D16:$AD16,AH$3)</f>
        <v>0</v>
      </c>
      <c r="AI16" s="103">
        <f>COUNTIF($D16:$AD16,AI$3)</f>
        <v>3</v>
      </c>
      <c r="AJ16" s="103">
        <f>COUNTIF($D16:$AD16,AJ$3)</f>
        <v>0</v>
      </c>
      <c r="AK16" s="103">
        <f t="shared" si="1"/>
        <v>24</v>
      </c>
      <c r="AM16" s="67">
        <v>16</v>
      </c>
      <c r="AN16" s="67">
        <v>4</v>
      </c>
      <c r="AO16" s="67">
        <v>9</v>
      </c>
      <c r="AP16" s="67">
        <v>1</v>
      </c>
      <c r="AQ16" s="67">
        <v>3</v>
      </c>
      <c r="AR16" s="67">
        <v>4</v>
      </c>
      <c r="AS16" s="67">
        <v>0</v>
      </c>
      <c r="AT16" s="67">
        <v>0</v>
      </c>
      <c r="AU16" s="67">
        <v>0</v>
      </c>
      <c r="AW16" s="67">
        <f t="shared" si="2"/>
        <v>20.5</v>
      </c>
    </row>
    <row r="17" spans="1:49" x14ac:dyDescent="0.25">
      <c r="A17" s="212">
        <v>114</v>
      </c>
      <c r="B17" s="67" t="s">
        <v>16</v>
      </c>
      <c r="C17" s="67" t="s">
        <v>3</v>
      </c>
      <c r="D17" s="103" t="s">
        <v>621</v>
      </c>
      <c r="E17" s="103" t="s">
        <v>621</v>
      </c>
      <c r="F17" s="103" t="s">
        <v>621</v>
      </c>
      <c r="G17" s="103" t="s">
        <v>621</v>
      </c>
      <c r="H17" s="103" t="s">
        <v>621</v>
      </c>
      <c r="I17" s="103" t="s">
        <v>621</v>
      </c>
      <c r="J17" s="103" t="s">
        <v>621</v>
      </c>
      <c r="K17" s="103" t="s">
        <v>621</v>
      </c>
      <c r="L17" s="103" t="s">
        <v>622</v>
      </c>
      <c r="M17" s="103" t="s">
        <v>622</v>
      </c>
      <c r="N17" s="103" t="s">
        <v>621</v>
      </c>
      <c r="O17" s="103" t="s">
        <v>621</v>
      </c>
      <c r="P17" s="103" t="s">
        <v>621</v>
      </c>
      <c r="Q17" s="103" t="s">
        <v>621</v>
      </c>
      <c r="R17" s="103" t="s">
        <v>621</v>
      </c>
      <c r="S17" s="103" t="s">
        <v>621</v>
      </c>
      <c r="T17" s="103" t="s">
        <v>621</v>
      </c>
      <c r="U17" s="103" t="s">
        <v>621</v>
      </c>
      <c r="V17" s="103" t="s">
        <v>621</v>
      </c>
      <c r="W17" s="103" t="s">
        <v>621</v>
      </c>
      <c r="X17" s="103" t="s">
        <v>621</v>
      </c>
      <c r="Y17" s="103" t="s">
        <v>622</v>
      </c>
      <c r="Z17" s="103" t="s">
        <v>621</v>
      </c>
      <c r="AA17" s="103" t="s">
        <v>622</v>
      </c>
      <c r="AB17" s="103" t="s">
        <v>621</v>
      </c>
      <c r="AC17" s="103" t="s">
        <v>622</v>
      </c>
      <c r="AD17" s="103" t="s">
        <v>623</v>
      </c>
      <c r="AF17" s="103">
        <f>COUNTIF($D17:$AD17,AF$3)</f>
        <v>21</v>
      </c>
      <c r="AG17" s="103">
        <f>COUNTIF($D17:$AD17,AG$3)</f>
        <v>5</v>
      </c>
      <c r="AH17" s="103">
        <f>COUNTIF($D17:$AD17,AH$3)</f>
        <v>0</v>
      </c>
      <c r="AI17" s="103">
        <f>COUNTIF($D17:$AD17,AI$3)</f>
        <v>1</v>
      </c>
      <c r="AJ17" s="103">
        <f>COUNTIF($D17:$AD17,AJ$3)</f>
        <v>0</v>
      </c>
      <c r="AK17" s="103">
        <f t="shared" si="1"/>
        <v>26</v>
      </c>
      <c r="AM17" s="67">
        <v>17</v>
      </c>
      <c r="AN17" s="67">
        <v>4</v>
      </c>
      <c r="AO17" s="67">
        <v>7</v>
      </c>
      <c r="AP17" s="67">
        <v>2</v>
      </c>
      <c r="AQ17" s="67">
        <v>3</v>
      </c>
      <c r="AR17" s="67">
        <v>3</v>
      </c>
      <c r="AS17" s="67">
        <v>0</v>
      </c>
      <c r="AT17" s="67">
        <v>0</v>
      </c>
      <c r="AU17" s="67">
        <v>0</v>
      </c>
      <c r="AW17" s="67">
        <f t="shared" si="2"/>
        <v>22.5</v>
      </c>
    </row>
    <row r="18" spans="1:49" x14ac:dyDescent="0.25">
      <c r="A18" s="212">
        <v>115</v>
      </c>
      <c r="B18" s="67" t="s">
        <v>625</v>
      </c>
      <c r="C18" s="67" t="s">
        <v>3</v>
      </c>
      <c r="D18" s="103" t="s">
        <v>621</v>
      </c>
      <c r="E18" s="103" t="s">
        <v>621</v>
      </c>
      <c r="F18" s="103" t="s">
        <v>621</v>
      </c>
      <c r="G18" s="103" t="s">
        <v>621</v>
      </c>
      <c r="H18" s="103" t="s">
        <v>621</v>
      </c>
      <c r="I18" s="103" t="s">
        <v>621</v>
      </c>
      <c r="J18" s="103" t="s">
        <v>621</v>
      </c>
      <c r="K18" s="103" t="s">
        <v>621</v>
      </c>
      <c r="L18" s="103" t="s">
        <v>622</v>
      </c>
      <c r="M18" s="103" t="s">
        <v>622</v>
      </c>
      <c r="N18" s="103" t="s">
        <v>621</v>
      </c>
      <c r="O18" s="103" t="s">
        <v>621</v>
      </c>
      <c r="P18" s="103" t="s">
        <v>623</v>
      </c>
      <c r="Q18" s="103" t="s">
        <v>621</v>
      </c>
      <c r="R18" s="103" t="s">
        <v>621</v>
      </c>
      <c r="S18" s="103" t="s">
        <v>623</v>
      </c>
      <c r="T18" s="103" t="s">
        <v>621</v>
      </c>
      <c r="U18" s="103" t="s">
        <v>621</v>
      </c>
      <c r="V18" s="103" t="s">
        <v>621</v>
      </c>
      <c r="W18" s="103" t="s">
        <v>621</v>
      </c>
      <c r="X18" s="103" t="s">
        <v>621</v>
      </c>
      <c r="Y18" s="103" t="s">
        <v>622</v>
      </c>
      <c r="Z18" s="103" t="s">
        <v>622</v>
      </c>
      <c r="AA18" s="103" t="s">
        <v>622</v>
      </c>
      <c r="AB18" s="103" t="s">
        <v>621</v>
      </c>
      <c r="AC18" s="103" t="s">
        <v>622</v>
      </c>
      <c r="AD18" s="103" t="s">
        <v>623</v>
      </c>
      <c r="AF18" s="103">
        <f>COUNTIF($D18:$AD18,AF$3)</f>
        <v>18</v>
      </c>
      <c r="AG18" s="103">
        <f>COUNTIF($D18:$AD18,AG$3)</f>
        <v>6</v>
      </c>
      <c r="AH18" s="103">
        <f>COUNTIF($D18:$AD18,AH$3)</f>
        <v>0</v>
      </c>
      <c r="AI18" s="103">
        <f>COUNTIF($D18:$AD18,AI$3)</f>
        <v>3</v>
      </c>
      <c r="AJ18" s="103">
        <f>COUNTIF($D18:$AD18,AJ$3)</f>
        <v>0</v>
      </c>
      <c r="AK18" s="103">
        <f t="shared" si="1"/>
        <v>24</v>
      </c>
      <c r="AM18" s="67">
        <v>15</v>
      </c>
      <c r="AN18" s="67">
        <v>3</v>
      </c>
      <c r="AO18" s="67">
        <v>2</v>
      </c>
      <c r="AP18" s="67">
        <v>3</v>
      </c>
      <c r="AQ18" s="67">
        <v>3</v>
      </c>
      <c r="AR18" s="67">
        <v>4</v>
      </c>
      <c r="AS18" s="67">
        <v>0</v>
      </c>
      <c r="AT18" s="67">
        <v>0</v>
      </c>
      <c r="AU18" s="67">
        <v>0</v>
      </c>
      <c r="AW18" s="67">
        <f t="shared" si="2"/>
        <v>21</v>
      </c>
    </row>
    <row r="19" spans="1:49" x14ac:dyDescent="0.25">
      <c r="A19" s="212">
        <v>116</v>
      </c>
      <c r="B19" s="67" t="s">
        <v>17</v>
      </c>
      <c r="C19" s="67" t="s">
        <v>3</v>
      </c>
      <c r="D19" s="103" t="s">
        <v>621</v>
      </c>
      <c r="E19" s="103" t="s">
        <v>621</v>
      </c>
      <c r="F19" s="103" t="s">
        <v>621</v>
      </c>
      <c r="G19" s="103" t="s">
        <v>621</v>
      </c>
      <c r="H19" s="103" t="s">
        <v>621</v>
      </c>
      <c r="I19" s="103" t="s">
        <v>621</v>
      </c>
      <c r="J19" s="103" t="s">
        <v>621</v>
      </c>
      <c r="K19" s="103" t="s">
        <v>621</v>
      </c>
      <c r="L19" s="103" t="s">
        <v>622</v>
      </c>
      <c r="M19" s="103" t="s">
        <v>621</v>
      </c>
      <c r="N19" s="103" t="s">
        <v>621</v>
      </c>
      <c r="O19" s="103" t="s">
        <v>621</v>
      </c>
      <c r="P19" s="103" t="s">
        <v>621</v>
      </c>
      <c r="Q19" s="103" t="s">
        <v>621</v>
      </c>
      <c r="R19" s="103" t="s">
        <v>621</v>
      </c>
      <c r="S19" s="103" t="s">
        <v>623</v>
      </c>
      <c r="T19" s="103" t="s">
        <v>621</v>
      </c>
      <c r="U19" s="103" t="s">
        <v>621</v>
      </c>
      <c r="V19" s="103" t="s">
        <v>621</v>
      </c>
      <c r="W19" s="103" t="s">
        <v>621</v>
      </c>
      <c r="X19" s="103" t="s">
        <v>621</v>
      </c>
      <c r="Y19" s="103" t="s">
        <v>622</v>
      </c>
      <c r="Z19" s="103" t="s">
        <v>621</v>
      </c>
      <c r="AA19" s="103" t="s">
        <v>622</v>
      </c>
      <c r="AB19" s="103" t="s">
        <v>621</v>
      </c>
      <c r="AC19" s="103" t="s">
        <v>622</v>
      </c>
      <c r="AD19" s="103" t="s">
        <v>623</v>
      </c>
      <c r="AF19" s="103">
        <f>COUNTIF($D19:$AD19,AF$3)</f>
        <v>21</v>
      </c>
      <c r="AG19" s="103">
        <f>COUNTIF($D19:$AD19,AG$3)</f>
        <v>4</v>
      </c>
      <c r="AH19" s="103">
        <f>COUNTIF($D19:$AD19,AH$3)</f>
        <v>0</v>
      </c>
      <c r="AI19" s="103">
        <f>COUNTIF($D19:$AD19,AI$3)</f>
        <v>2</v>
      </c>
      <c r="AJ19" s="103">
        <f>COUNTIF($D19:$AD19,AJ$3)</f>
        <v>0</v>
      </c>
      <c r="AK19" s="103">
        <f t="shared" si="1"/>
        <v>25</v>
      </c>
      <c r="AM19" s="67">
        <v>17</v>
      </c>
      <c r="AN19" s="67">
        <v>4</v>
      </c>
      <c r="AO19" s="67">
        <v>2</v>
      </c>
      <c r="AP19" s="67">
        <v>2</v>
      </c>
      <c r="AQ19" s="67">
        <v>2</v>
      </c>
      <c r="AR19" s="67">
        <v>4</v>
      </c>
      <c r="AS19" s="67">
        <v>0</v>
      </c>
      <c r="AT19" s="67">
        <v>0</v>
      </c>
      <c r="AU19" s="67">
        <v>0</v>
      </c>
      <c r="AW19" s="67">
        <f t="shared" si="2"/>
        <v>22</v>
      </c>
    </row>
    <row r="20" spans="1:49" x14ac:dyDescent="0.25">
      <c r="A20" s="212">
        <v>117</v>
      </c>
      <c r="B20" s="67" t="s">
        <v>18</v>
      </c>
      <c r="C20" s="67" t="s">
        <v>3</v>
      </c>
      <c r="D20" s="103" t="s">
        <v>623</v>
      </c>
      <c r="E20" s="103" t="s">
        <v>621</v>
      </c>
      <c r="F20" s="103" t="s">
        <v>621</v>
      </c>
      <c r="G20" s="103" t="s">
        <v>621</v>
      </c>
      <c r="H20" s="103" t="s">
        <v>621</v>
      </c>
      <c r="I20" s="103" t="s">
        <v>621</v>
      </c>
      <c r="J20" s="103" t="s">
        <v>621</v>
      </c>
      <c r="K20" s="103" t="s">
        <v>623</v>
      </c>
      <c r="L20" s="103" t="s">
        <v>622</v>
      </c>
      <c r="M20" s="103" t="s">
        <v>622</v>
      </c>
      <c r="N20" s="103" t="s">
        <v>621</v>
      </c>
      <c r="O20" s="103" t="s">
        <v>621</v>
      </c>
      <c r="P20" s="103" t="s">
        <v>621</v>
      </c>
      <c r="Q20" s="103" t="s">
        <v>621</v>
      </c>
      <c r="R20" s="103" t="s">
        <v>621</v>
      </c>
      <c r="S20" s="103" t="s">
        <v>621</v>
      </c>
      <c r="T20" s="103" t="s">
        <v>621</v>
      </c>
      <c r="U20" s="103" t="s">
        <v>621</v>
      </c>
      <c r="V20" s="103" t="s">
        <v>621</v>
      </c>
      <c r="W20" s="103" t="s">
        <v>621</v>
      </c>
      <c r="X20" s="103" t="s">
        <v>621</v>
      </c>
      <c r="Y20" s="103" t="s">
        <v>622</v>
      </c>
      <c r="Z20" s="103" t="s">
        <v>621</v>
      </c>
      <c r="AA20" s="103" t="s">
        <v>622</v>
      </c>
      <c r="AB20" s="103" t="s">
        <v>621</v>
      </c>
      <c r="AC20" s="103" t="s">
        <v>622</v>
      </c>
      <c r="AD20" s="103" t="s">
        <v>623</v>
      </c>
      <c r="AF20" s="103">
        <f>COUNTIF($D20:$AD20,AF$3)</f>
        <v>19</v>
      </c>
      <c r="AG20" s="103">
        <f>COUNTIF($D20:$AD20,AG$3)</f>
        <v>5</v>
      </c>
      <c r="AH20" s="103">
        <f>COUNTIF($D20:$AD20,AH$3)</f>
        <v>0</v>
      </c>
      <c r="AI20" s="103">
        <f>COUNTIF($D20:$AD20,AI$3)</f>
        <v>3</v>
      </c>
      <c r="AJ20" s="103">
        <f>COUNTIF($D20:$AD20,AJ$3)</f>
        <v>0</v>
      </c>
      <c r="AK20" s="103">
        <f t="shared" si="1"/>
        <v>24</v>
      </c>
      <c r="AM20" s="67">
        <v>15</v>
      </c>
      <c r="AN20" s="67">
        <v>4</v>
      </c>
      <c r="AO20" s="67">
        <v>7</v>
      </c>
      <c r="AP20" s="67">
        <v>2</v>
      </c>
      <c r="AQ20" s="67">
        <v>3</v>
      </c>
      <c r="AR20" s="67">
        <v>4</v>
      </c>
      <c r="AS20" s="67">
        <v>0</v>
      </c>
      <c r="AT20" s="67">
        <v>0</v>
      </c>
      <c r="AU20" s="67">
        <v>0</v>
      </c>
      <c r="AW20" s="67">
        <f t="shared" si="2"/>
        <v>20.5</v>
      </c>
    </row>
    <row r="21" spans="1:49" x14ac:dyDescent="0.25">
      <c r="A21" s="212">
        <v>118</v>
      </c>
      <c r="B21" s="67" t="s">
        <v>19</v>
      </c>
      <c r="C21" s="67" t="s">
        <v>3</v>
      </c>
      <c r="D21" s="103" t="s">
        <v>621</v>
      </c>
      <c r="E21" s="103" t="s">
        <v>621</v>
      </c>
      <c r="F21" s="103" t="s">
        <v>621</v>
      </c>
      <c r="G21" s="103" t="s">
        <v>621</v>
      </c>
      <c r="H21" s="103" t="s">
        <v>621</v>
      </c>
      <c r="I21" s="103" t="s">
        <v>621</v>
      </c>
      <c r="J21" s="103" t="s">
        <v>622</v>
      </c>
      <c r="K21" s="103" t="s">
        <v>621</v>
      </c>
      <c r="L21" s="103" t="s">
        <v>622</v>
      </c>
      <c r="M21" s="103" t="s">
        <v>622</v>
      </c>
      <c r="N21" s="103" t="s">
        <v>621</v>
      </c>
      <c r="O21" s="103" t="s">
        <v>621</v>
      </c>
      <c r="P21" s="103" t="s">
        <v>621</v>
      </c>
      <c r="Q21" s="103" t="s">
        <v>621</v>
      </c>
      <c r="R21" s="103" t="s">
        <v>621</v>
      </c>
      <c r="S21" s="103" t="s">
        <v>621</v>
      </c>
      <c r="T21" s="103" t="s">
        <v>621</v>
      </c>
      <c r="U21" s="103" t="s">
        <v>621</v>
      </c>
      <c r="V21" s="103" t="s">
        <v>621</v>
      </c>
      <c r="W21" s="103" t="s">
        <v>621</v>
      </c>
      <c r="X21" s="103" t="s">
        <v>621</v>
      </c>
      <c r="Y21" s="103" t="s">
        <v>622</v>
      </c>
      <c r="Z21" s="103" t="s">
        <v>621</v>
      </c>
      <c r="AA21" s="103" t="s">
        <v>622</v>
      </c>
      <c r="AB21" s="103" t="s">
        <v>621</v>
      </c>
      <c r="AC21" s="103" t="s">
        <v>622</v>
      </c>
      <c r="AD21" s="103" t="s">
        <v>623</v>
      </c>
      <c r="AF21" s="103">
        <f>COUNTIF($D21:$AD21,AF$3)</f>
        <v>20</v>
      </c>
      <c r="AG21" s="103">
        <f>COUNTIF($D21:$AD21,AG$3)</f>
        <v>6</v>
      </c>
      <c r="AH21" s="103">
        <f>COUNTIF($D21:$AD21,AH$3)</f>
        <v>0</v>
      </c>
      <c r="AI21" s="103">
        <f>COUNTIF($D21:$AD21,AI$3)</f>
        <v>1</v>
      </c>
      <c r="AJ21" s="103">
        <f>COUNTIF($D21:$AD21,AJ$3)</f>
        <v>0</v>
      </c>
      <c r="AK21" s="103">
        <f t="shared" si="1"/>
        <v>26</v>
      </c>
      <c r="AM21" s="67">
        <v>17</v>
      </c>
      <c r="AN21" s="67">
        <v>3</v>
      </c>
      <c r="AO21" s="67">
        <v>4</v>
      </c>
      <c r="AP21" s="67">
        <v>2</v>
      </c>
      <c r="AQ21" s="67">
        <v>4</v>
      </c>
      <c r="AR21" s="67">
        <v>3</v>
      </c>
      <c r="AS21" s="67">
        <v>0</v>
      </c>
      <c r="AT21" s="67">
        <v>0</v>
      </c>
      <c r="AU21" s="67">
        <v>0</v>
      </c>
      <c r="AW21" s="67">
        <f t="shared" si="2"/>
        <v>22.5</v>
      </c>
    </row>
    <row r="22" spans="1:49" x14ac:dyDescent="0.25">
      <c r="A22" s="212">
        <v>119</v>
      </c>
      <c r="B22" s="67" t="s">
        <v>20</v>
      </c>
      <c r="C22" s="67" t="s">
        <v>3</v>
      </c>
      <c r="D22" s="103" t="s">
        <v>621</v>
      </c>
      <c r="E22" s="103" t="s">
        <v>621</v>
      </c>
      <c r="F22" s="103" t="s">
        <v>621</v>
      </c>
      <c r="G22" s="103" t="s">
        <v>621</v>
      </c>
      <c r="H22" s="103" t="s">
        <v>621</v>
      </c>
      <c r="I22" s="103" t="s">
        <v>621</v>
      </c>
      <c r="J22" s="103" t="s">
        <v>621</v>
      </c>
      <c r="K22" s="103" t="s">
        <v>623</v>
      </c>
      <c r="L22" s="103" t="s">
        <v>622</v>
      </c>
      <c r="M22" s="103" t="s">
        <v>622</v>
      </c>
      <c r="N22" s="103" t="s">
        <v>621</v>
      </c>
      <c r="O22" s="103" t="s">
        <v>621</v>
      </c>
      <c r="P22" s="103" t="s">
        <v>621</v>
      </c>
      <c r="Q22" s="103" t="s">
        <v>621</v>
      </c>
      <c r="R22" s="103" t="s">
        <v>621</v>
      </c>
      <c r="S22" s="103" t="s">
        <v>621</v>
      </c>
      <c r="T22" s="103" t="s">
        <v>621</v>
      </c>
      <c r="U22" s="103" t="s">
        <v>621</v>
      </c>
      <c r="V22" s="103" t="s">
        <v>621</v>
      </c>
      <c r="W22" s="103" t="s">
        <v>621</v>
      </c>
      <c r="X22" s="103" t="s">
        <v>621</v>
      </c>
      <c r="Y22" s="103" t="s">
        <v>622</v>
      </c>
      <c r="Z22" s="103" t="s">
        <v>621</v>
      </c>
      <c r="AA22" s="103" t="s">
        <v>623</v>
      </c>
      <c r="AB22" s="103" t="s">
        <v>621</v>
      </c>
      <c r="AC22" s="103" t="s">
        <v>622</v>
      </c>
      <c r="AD22" s="103" t="s">
        <v>623</v>
      </c>
      <c r="AF22" s="103">
        <f>COUNTIF($D22:$AD22,AF$3)</f>
        <v>20</v>
      </c>
      <c r="AG22" s="103">
        <f>COUNTIF($D22:$AD22,AG$3)</f>
        <v>4</v>
      </c>
      <c r="AH22" s="103">
        <f>COUNTIF($D22:$AD22,AH$3)</f>
        <v>0</v>
      </c>
      <c r="AI22" s="103">
        <f>COUNTIF($D22:$AD22,AI$3)</f>
        <v>3</v>
      </c>
      <c r="AJ22" s="103">
        <f>COUNTIF($D22:$AD22,AJ$3)</f>
        <v>0</v>
      </c>
      <c r="AK22" s="103">
        <f t="shared" si="1"/>
        <v>24</v>
      </c>
      <c r="AM22" s="67">
        <v>16</v>
      </c>
      <c r="AN22" s="67">
        <v>4</v>
      </c>
      <c r="AO22" s="67">
        <v>5</v>
      </c>
      <c r="AP22" s="67">
        <v>1</v>
      </c>
      <c r="AQ22" s="67">
        <v>3</v>
      </c>
      <c r="AR22" s="67">
        <v>3</v>
      </c>
      <c r="AS22" s="67">
        <v>0</v>
      </c>
      <c r="AT22" s="67">
        <v>0</v>
      </c>
      <c r="AU22" s="67">
        <v>0</v>
      </c>
      <c r="AW22" s="67">
        <f t="shared" si="2"/>
        <v>20.5</v>
      </c>
    </row>
    <row r="23" spans="1:49" x14ac:dyDescent="0.25">
      <c r="A23" s="212">
        <v>120</v>
      </c>
      <c r="B23" s="67" t="s">
        <v>21</v>
      </c>
      <c r="C23" s="67" t="s">
        <v>3</v>
      </c>
      <c r="D23" s="103" t="s">
        <v>621</v>
      </c>
      <c r="E23" s="103" t="s">
        <v>623</v>
      </c>
      <c r="F23" s="103" t="s">
        <v>621</v>
      </c>
      <c r="G23" s="103" t="s">
        <v>623</v>
      </c>
      <c r="H23" s="103" t="s">
        <v>623</v>
      </c>
      <c r="I23" s="103" t="s">
        <v>621</v>
      </c>
      <c r="J23" s="103" t="s">
        <v>621</v>
      </c>
      <c r="K23" s="103" t="s">
        <v>621</v>
      </c>
      <c r="L23" s="103" t="s">
        <v>622</v>
      </c>
      <c r="M23" s="103" t="s">
        <v>622</v>
      </c>
      <c r="N23" s="103" t="s">
        <v>621</v>
      </c>
      <c r="O23" s="103" t="s">
        <v>621</v>
      </c>
      <c r="P23" s="103" t="s">
        <v>623</v>
      </c>
      <c r="Q23" s="103" t="s">
        <v>621</v>
      </c>
      <c r="R23" s="103" t="s">
        <v>621</v>
      </c>
      <c r="S23" s="103" t="s">
        <v>621</v>
      </c>
      <c r="T23" s="103" t="s">
        <v>621</v>
      </c>
      <c r="U23" s="103" t="s">
        <v>621</v>
      </c>
      <c r="V23" s="103" t="s">
        <v>622</v>
      </c>
      <c r="W23" s="103" t="s">
        <v>621</v>
      </c>
      <c r="X23" s="103" t="s">
        <v>621</v>
      </c>
      <c r="Y23" s="103" t="s">
        <v>622</v>
      </c>
      <c r="Z23" s="103" t="s">
        <v>621</v>
      </c>
      <c r="AA23" s="103" t="s">
        <v>622</v>
      </c>
      <c r="AB23" s="103" t="s">
        <v>621</v>
      </c>
      <c r="AC23" s="103" t="s">
        <v>622</v>
      </c>
      <c r="AD23" s="103" t="s">
        <v>623</v>
      </c>
      <c r="AF23" s="103">
        <f>COUNTIF($D23:$AD23,AF$3)</f>
        <v>16</v>
      </c>
      <c r="AG23" s="103">
        <f>COUNTIF($D23:$AD23,AG$3)</f>
        <v>6</v>
      </c>
      <c r="AH23" s="103">
        <f>COUNTIF($D23:$AD23,AH$3)</f>
        <v>0</v>
      </c>
      <c r="AI23" s="103">
        <f>COUNTIF($D23:$AD23,AI$3)</f>
        <v>5</v>
      </c>
      <c r="AJ23" s="103">
        <f>COUNTIF($D23:$AD23,AJ$3)</f>
        <v>0</v>
      </c>
      <c r="AK23" s="103">
        <f t="shared" si="1"/>
        <v>22</v>
      </c>
      <c r="AM23" s="67">
        <v>13</v>
      </c>
      <c r="AN23" s="67">
        <v>3</v>
      </c>
      <c r="AO23" s="67">
        <v>2</v>
      </c>
      <c r="AP23" s="67">
        <v>3</v>
      </c>
      <c r="AQ23" s="67">
        <v>3</v>
      </c>
      <c r="AR23" s="67">
        <v>3</v>
      </c>
      <c r="AS23" s="67">
        <v>0</v>
      </c>
      <c r="AT23" s="67">
        <v>0</v>
      </c>
      <c r="AU23" s="67">
        <v>0</v>
      </c>
      <c r="AW23" s="67">
        <f t="shared" si="2"/>
        <v>19</v>
      </c>
    </row>
    <row r="24" spans="1:49" x14ac:dyDescent="0.25">
      <c r="A24" s="212">
        <v>121</v>
      </c>
      <c r="B24" s="67" t="s">
        <v>22</v>
      </c>
      <c r="C24" s="67" t="s">
        <v>3</v>
      </c>
      <c r="D24" s="103" t="s">
        <v>621</v>
      </c>
      <c r="E24" s="103" t="s">
        <v>621</v>
      </c>
      <c r="F24" s="103" t="s">
        <v>621</v>
      </c>
      <c r="G24" s="103" t="s">
        <v>623</v>
      </c>
      <c r="H24" s="103" t="s">
        <v>621</v>
      </c>
      <c r="I24" s="103" t="s">
        <v>621</v>
      </c>
      <c r="J24" s="103" t="s">
        <v>622</v>
      </c>
      <c r="K24" s="103" t="s">
        <v>623</v>
      </c>
      <c r="L24" s="103" t="s">
        <v>622</v>
      </c>
      <c r="M24" s="103" t="s">
        <v>621</v>
      </c>
      <c r="N24" s="103" t="s">
        <v>621</v>
      </c>
      <c r="O24" s="103" t="s">
        <v>621</v>
      </c>
      <c r="P24" s="103" t="s">
        <v>621</v>
      </c>
      <c r="Q24" s="103" t="s">
        <v>621</v>
      </c>
      <c r="R24" s="103" t="s">
        <v>621</v>
      </c>
      <c r="S24" s="103" t="s">
        <v>621</v>
      </c>
      <c r="T24" s="103" t="s">
        <v>621</v>
      </c>
      <c r="U24" s="103" t="s">
        <v>621</v>
      </c>
      <c r="V24" s="103" t="s">
        <v>621</v>
      </c>
      <c r="W24" s="103" t="s">
        <v>621</v>
      </c>
      <c r="X24" s="103" t="s">
        <v>621</v>
      </c>
      <c r="Y24" s="103" t="s">
        <v>622</v>
      </c>
      <c r="Z24" s="103" t="s">
        <v>621</v>
      </c>
      <c r="AA24" s="103" t="s">
        <v>622</v>
      </c>
      <c r="AB24" s="103" t="s">
        <v>621</v>
      </c>
      <c r="AC24" s="103" t="s">
        <v>622</v>
      </c>
      <c r="AD24" s="103" t="s">
        <v>623</v>
      </c>
      <c r="AF24" s="103">
        <f>COUNTIF($D24:$AD24,AF$3)</f>
        <v>19</v>
      </c>
      <c r="AG24" s="103">
        <f>COUNTIF($D24:$AD24,AG$3)</f>
        <v>5</v>
      </c>
      <c r="AH24" s="103">
        <f>COUNTIF($D24:$AD24,AH$3)</f>
        <v>0</v>
      </c>
      <c r="AI24" s="103">
        <f>COUNTIF($D24:$AD24,AI$3)</f>
        <v>3</v>
      </c>
      <c r="AJ24" s="103">
        <f>COUNTIF($D24:$AD24,AJ$3)</f>
        <v>0</v>
      </c>
      <c r="AK24" s="103">
        <f t="shared" si="1"/>
        <v>24</v>
      </c>
      <c r="AM24" s="67">
        <v>16</v>
      </c>
      <c r="AN24" s="67">
        <v>3</v>
      </c>
      <c r="AO24" s="67">
        <v>10</v>
      </c>
      <c r="AP24" s="67">
        <v>2</v>
      </c>
      <c r="AQ24" s="67">
        <v>3</v>
      </c>
      <c r="AR24" s="67">
        <v>3</v>
      </c>
      <c r="AS24" s="67">
        <v>0</v>
      </c>
      <c r="AT24" s="67">
        <v>0</v>
      </c>
      <c r="AU24" s="67">
        <v>0</v>
      </c>
      <c r="AW24" s="67">
        <f t="shared" si="2"/>
        <v>21</v>
      </c>
    </row>
    <row r="25" spans="1:49" x14ac:dyDescent="0.25">
      <c r="A25" s="212">
        <v>122</v>
      </c>
      <c r="B25" s="67" t="s">
        <v>23</v>
      </c>
      <c r="C25" s="67" t="s">
        <v>3</v>
      </c>
      <c r="D25" s="103" t="s">
        <v>621</v>
      </c>
      <c r="E25" s="103" t="s">
        <v>621</v>
      </c>
      <c r="F25" s="103" t="s">
        <v>621</v>
      </c>
      <c r="G25" s="103" t="s">
        <v>621</v>
      </c>
      <c r="H25" s="103" t="s">
        <v>621</v>
      </c>
      <c r="I25" s="103" t="s">
        <v>621</v>
      </c>
      <c r="J25" s="103" t="s">
        <v>621</v>
      </c>
      <c r="K25" s="103" t="s">
        <v>621</v>
      </c>
      <c r="L25" s="103" t="s">
        <v>622</v>
      </c>
      <c r="M25" s="103" t="s">
        <v>622</v>
      </c>
      <c r="N25" s="103" t="s">
        <v>621</v>
      </c>
      <c r="O25" s="103" t="s">
        <v>621</v>
      </c>
      <c r="P25" s="103" t="s">
        <v>621</v>
      </c>
      <c r="Q25" s="103" t="s">
        <v>621</v>
      </c>
      <c r="R25" s="103" t="s">
        <v>621</v>
      </c>
      <c r="S25" s="103" t="s">
        <v>621</v>
      </c>
      <c r="T25" s="103" t="s">
        <v>623</v>
      </c>
      <c r="U25" s="103" t="s">
        <v>621</v>
      </c>
      <c r="V25" s="103" t="s">
        <v>621</v>
      </c>
      <c r="W25" s="103" t="s">
        <v>621</v>
      </c>
      <c r="X25" s="103" t="s">
        <v>621</v>
      </c>
      <c r="Y25" s="103" t="s">
        <v>622</v>
      </c>
      <c r="Z25" s="103" t="s">
        <v>621</v>
      </c>
      <c r="AA25" s="103" t="s">
        <v>622</v>
      </c>
      <c r="AB25" s="103" t="s">
        <v>621</v>
      </c>
      <c r="AC25" s="103" t="s">
        <v>622</v>
      </c>
      <c r="AD25" s="103" t="s">
        <v>621</v>
      </c>
      <c r="AF25" s="103">
        <f>COUNTIF($D25:$AD25,AF$3)</f>
        <v>21</v>
      </c>
      <c r="AG25" s="103">
        <f>COUNTIF($D25:$AD25,AG$3)</f>
        <v>5</v>
      </c>
      <c r="AH25" s="103">
        <f>COUNTIF($D25:$AD25,AH$3)</f>
        <v>0</v>
      </c>
      <c r="AI25" s="103">
        <f>COUNTIF($D25:$AD25,AI$3)</f>
        <v>1</v>
      </c>
      <c r="AJ25" s="103">
        <f>COUNTIF($D25:$AD25,AJ$3)</f>
        <v>0</v>
      </c>
      <c r="AK25" s="103">
        <f t="shared" si="1"/>
        <v>26</v>
      </c>
      <c r="AM25" s="67">
        <v>16</v>
      </c>
      <c r="AN25" s="67">
        <v>5</v>
      </c>
      <c r="AO25" s="67">
        <v>4</v>
      </c>
      <c r="AP25" s="67">
        <v>2</v>
      </c>
      <c r="AQ25" s="67">
        <v>3</v>
      </c>
      <c r="AR25" s="67">
        <v>4</v>
      </c>
      <c r="AS25" s="67">
        <v>0</v>
      </c>
      <c r="AT25" s="67">
        <v>0</v>
      </c>
      <c r="AU25" s="67">
        <v>0</v>
      </c>
      <c r="AW25" s="67">
        <f t="shared" si="2"/>
        <v>22</v>
      </c>
    </row>
    <row r="26" spans="1:49" x14ac:dyDescent="0.25">
      <c r="A26" s="212">
        <v>123</v>
      </c>
      <c r="B26" s="67" t="s">
        <v>24</v>
      </c>
      <c r="C26" s="67" t="s">
        <v>3</v>
      </c>
      <c r="D26" s="103" t="s">
        <v>623</v>
      </c>
      <c r="E26" s="103" t="s">
        <v>621</v>
      </c>
      <c r="F26" s="103" t="s">
        <v>621</v>
      </c>
      <c r="G26" s="103" t="s">
        <v>622</v>
      </c>
      <c r="H26" s="103" t="s">
        <v>621</v>
      </c>
      <c r="I26" s="103" t="s">
        <v>621</v>
      </c>
      <c r="J26" s="103" t="s">
        <v>621</v>
      </c>
      <c r="K26" s="103" t="s">
        <v>621</v>
      </c>
      <c r="L26" s="103" t="s">
        <v>622</v>
      </c>
      <c r="M26" s="103" t="s">
        <v>622</v>
      </c>
      <c r="N26" s="103" t="s">
        <v>621</v>
      </c>
      <c r="O26" s="103" t="s">
        <v>621</v>
      </c>
      <c r="P26" s="103" t="s">
        <v>621</v>
      </c>
      <c r="Q26" s="103" t="s">
        <v>622</v>
      </c>
      <c r="R26" s="103" t="s">
        <v>621</v>
      </c>
      <c r="S26" s="103" t="s">
        <v>621</v>
      </c>
      <c r="T26" s="103" t="s">
        <v>621</v>
      </c>
      <c r="U26" s="103" t="s">
        <v>621</v>
      </c>
      <c r="V26" s="103" t="s">
        <v>622</v>
      </c>
      <c r="W26" s="103" t="s">
        <v>621</v>
      </c>
      <c r="X26" s="103" t="s">
        <v>621</v>
      </c>
      <c r="Y26" s="103" t="s">
        <v>622</v>
      </c>
      <c r="Z26" s="103" t="s">
        <v>622</v>
      </c>
      <c r="AA26" s="103" t="s">
        <v>622</v>
      </c>
      <c r="AB26" s="103" t="s">
        <v>621</v>
      </c>
      <c r="AC26" s="103" t="s">
        <v>621</v>
      </c>
      <c r="AD26" s="103" t="s">
        <v>623</v>
      </c>
      <c r="AF26" s="103">
        <f>COUNTIF($D26:$AD26,AF$3)</f>
        <v>17</v>
      </c>
      <c r="AG26" s="103">
        <f>COUNTIF($D26:$AD26,AG$3)</f>
        <v>8</v>
      </c>
      <c r="AH26" s="103">
        <f>COUNTIF($D26:$AD26,AH$3)</f>
        <v>0</v>
      </c>
      <c r="AI26" s="103">
        <f>COUNTIF($D26:$AD26,AI$3)</f>
        <v>2</v>
      </c>
      <c r="AJ26" s="103">
        <f>COUNTIF($D26:$AD26,AJ$3)</f>
        <v>0</v>
      </c>
      <c r="AK26" s="103">
        <f t="shared" si="1"/>
        <v>25</v>
      </c>
      <c r="AM26" s="67">
        <v>13</v>
      </c>
      <c r="AN26" s="67">
        <v>4</v>
      </c>
      <c r="AO26" s="67">
        <v>4</v>
      </c>
      <c r="AP26" s="67">
        <v>5</v>
      </c>
      <c r="AQ26" s="67">
        <v>3</v>
      </c>
      <c r="AR26" s="67">
        <v>4</v>
      </c>
      <c r="AS26" s="67">
        <v>0</v>
      </c>
      <c r="AT26" s="67">
        <v>0</v>
      </c>
      <c r="AU26" s="67">
        <v>0</v>
      </c>
      <c r="AW26" s="67">
        <f t="shared" si="2"/>
        <v>21.5</v>
      </c>
    </row>
    <row r="27" spans="1:49" x14ac:dyDescent="0.25">
      <c r="A27" s="212">
        <v>201</v>
      </c>
      <c r="B27" s="67" t="s">
        <v>25</v>
      </c>
      <c r="C27" s="67" t="s">
        <v>26</v>
      </c>
      <c r="D27" s="103" t="s">
        <v>621</v>
      </c>
      <c r="E27" s="103" t="s">
        <v>621</v>
      </c>
      <c r="F27" s="103" t="s">
        <v>621</v>
      </c>
      <c r="G27" s="103" t="s">
        <v>622</v>
      </c>
      <c r="H27" s="103" t="s">
        <v>621</v>
      </c>
      <c r="I27" s="103" t="s">
        <v>621</v>
      </c>
      <c r="J27" s="103" t="s">
        <v>621</v>
      </c>
      <c r="K27" s="103" t="s">
        <v>621</v>
      </c>
      <c r="L27" s="103" t="s">
        <v>622</v>
      </c>
      <c r="M27" s="103" t="s">
        <v>622</v>
      </c>
      <c r="N27" s="103" t="s">
        <v>621</v>
      </c>
      <c r="O27" s="103" t="s">
        <v>621</v>
      </c>
      <c r="P27" s="103" t="s">
        <v>621</v>
      </c>
      <c r="Q27" s="103" t="s">
        <v>621</v>
      </c>
      <c r="R27" s="103" t="s">
        <v>621</v>
      </c>
      <c r="S27" s="103" t="s">
        <v>621</v>
      </c>
      <c r="T27" s="103" t="s">
        <v>621</v>
      </c>
      <c r="U27" s="103" t="s">
        <v>621</v>
      </c>
      <c r="V27" s="103" t="s">
        <v>621</v>
      </c>
      <c r="W27" s="103" t="s">
        <v>621</v>
      </c>
      <c r="X27" s="103" t="s">
        <v>621</v>
      </c>
      <c r="Y27" s="103" t="s">
        <v>622</v>
      </c>
      <c r="Z27" s="103" t="s">
        <v>622</v>
      </c>
      <c r="AA27" s="103" t="s">
        <v>621</v>
      </c>
      <c r="AB27" s="103" t="s">
        <v>621</v>
      </c>
      <c r="AC27" s="103" t="s">
        <v>622</v>
      </c>
      <c r="AD27" s="103" t="s">
        <v>623</v>
      </c>
      <c r="AF27" s="103">
        <f>COUNTIF($D27:$AD27,AF$3)</f>
        <v>20</v>
      </c>
      <c r="AG27" s="103">
        <f>COUNTIF($D27:$AD27,AG$3)</f>
        <v>6</v>
      </c>
      <c r="AH27" s="103">
        <f>COUNTIF($D27:$AD27,AH$3)</f>
        <v>0</v>
      </c>
      <c r="AI27" s="103">
        <f>COUNTIF($D27:$AD27,AI$3)</f>
        <v>1</v>
      </c>
      <c r="AJ27" s="103">
        <f>COUNTIF($D27:$AD27,AJ$3)</f>
        <v>0</v>
      </c>
      <c r="AK27" s="103">
        <f t="shared" si="1"/>
        <v>26</v>
      </c>
      <c r="AM27" s="67">
        <v>17</v>
      </c>
      <c r="AN27" s="67">
        <v>3</v>
      </c>
      <c r="AO27" s="67">
        <v>3</v>
      </c>
      <c r="AP27" s="67">
        <v>2</v>
      </c>
      <c r="AQ27" s="67">
        <v>4</v>
      </c>
      <c r="AR27" s="67">
        <v>3</v>
      </c>
      <c r="AS27" s="67">
        <v>0</v>
      </c>
      <c r="AT27" s="67">
        <v>0</v>
      </c>
      <c r="AU27" s="67">
        <v>0</v>
      </c>
      <c r="AW27" s="67">
        <f t="shared" si="2"/>
        <v>22.5</v>
      </c>
    </row>
    <row r="28" spans="1:49" x14ac:dyDescent="0.25">
      <c r="A28" s="212">
        <v>202</v>
      </c>
      <c r="B28" s="67" t="s">
        <v>27</v>
      </c>
      <c r="C28" s="67" t="s">
        <v>26</v>
      </c>
      <c r="D28" s="103" t="s">
        <v>621</v>
      </c>
      <c r="E28" s="103" t="s">
        <v>621</v>
      </c>
      <c r="F28" s="103" t="s">
        <v>621</v>
      </c>
      <c r="G28" s="103" t="s">
        <v>621</v>
      </c>
      <c r="H28" s="103" t="s">
        <v>621</v>
      </c>
      <c r="I28" s="103" t="s">
        <v>621</v>
      </c>
      <c r="J28" s="103" t="s">
        <v>621</v>
      </c>
      <c r="K28" s="103" t="s">
        <v>621</v>
      </c>
      <c r="L28" s="103" t="s">
        <v>622</v>
      </c>
      <c r="M28" s="103" t="s">
        <v>622</v>
      </c>
      <c r="N28" s="103" t="s">
        <v>621</v>
      </c>
      <c r="O28" s="103" t="s">
        <v>621</v>
      </c>
      <c r="P28" s="103" t="s">
        <v>623</v>
      </c>
      <c r="Q28" s="103" t="s">
        <v>621</v>
      </c>
      <c r="R28" s="103" t="s">
        <v>621</v>
      </c>
      <c r="S28" s="103" t="s">
        <v>623</v>
      </c>
      <c r="T28" s="103" t="s">
        <v>621</v>
      </c>
      <c r="U28" s="103" t="s">
        <v>621</v>
      </c>
      <c r="V28" s="103" t="s">
        <v>621</v>
      </c>
      <c r="W28" s="103" t="s">
        <v>621</v>
      </c>
      <c r="X28" s="103" t="s">
        <v>621</v>
      </c>
      <c r="Y28" s="103" t="s">
        <v>622</v>
      </c>
      <c r="Z28" s="103" t="s">
        <v>623</v>
      </c>
      <c r="AA28" s="103" t="s">
        <v>622</v>
      </c>
      <c r="AB28" s="103" t="s">
        <v>621</v>
      </c>
      <c r="AC28" s="103" t="s">
        <v>622</v>
      </c>
      <c r="AD28" s="103" t="s">
        <v>623</v>
      </c>
      <c r="AF28" s="103">
        <f>COUNTIF($D28:$AD28,AF$3)</f>
        <v>18</v>
      </c>
      <c r="AG28" s="103">
        <f>COUNTIF($D28:$AD28,AG$3)</f>
        <v>5</v>
      </c>
      <c r="AH28" s="103">
        <f>COUNTIF($D28:$AD28,AH$3)</f>
        <v>0</v>
      </c>
      <c r="AI28" s="103">
        <f>COUNTIF($D28:$AD28,AI$3)</f>
        <v>4</v>
      </c>
      <c r="AJ28" s="103">
        <f>COUNTIF($D28:$AD28,AJ$3)</f>
        <v>0</v>
      </c>
      <c r="AK28" s="103">
        <f t="shared" si="1"/>
        <v>23</v>
      </c>
      <c r="AM28" s="67">
        <v>15</v>
      </c>
      <c r="AN28" s="67">
        <v>3</v>
      </c>
      <c r="AO28" s="67">
        <v>6</v>
      </c>
      <c r="AP28" s="67">
        <v>2</v>
      </c>
      <c r="AQ28" s="67">
        <v>3</v>
      </c>
      <c r="AR28" s="67">
        <v>4</v>
      </c>
      <c r="AS28" s="67">
        <v>0</v>
      </c>
      <c r="AT28" s="67">
        <v>0</v>
      </c>
      <c r="AU28" s="67">
        <v>0</v>
      </c>
      <c r="AW28" s="67">
        <f t="shared" si="2"/>
        <v>20</v>
      </c>
    </row>
    <row r="29" spans="1:49" x14ac:dyDescent="0.25">
      <c r="A29" s="212">
        <v>203</v>
      </c>
      <c r="B29" s="67" t="s">
        <v>28</v>
      </c>
      <c r="C29" s="67" t="s">
        <v>26</v>
      </c>
      <c r="D29" s="103" t="s">
        <v>621</v>
      </c>
      <c r="E29" s="103" t="s">
        <v>621</v>
      </c>
      <c r="F29" s="103" t="s">
        <v>621</v>
      </c>
      <c r="G29" s="103" t="s">
        <v>621</v>
      </c>
      <c r="H29" s="103" t="s">
        <v>623</v>
      </c>
      <c r="I29" s="103" t="s">
        <v>621</v>
      </c>
      <c r="J29" s="103" t="s">
        <v>621</v>
      </c>
      <c r="K29" s="103" t="s">
        <v>623</v>
      </c>
      <c r="L29" s="103" t="s">
        <v>622</v>
      </c>
      <c r="M29" s="103" t="s">
        <v>622</v>
      </c>
      <c r="N29" s="103" t="s">
        <v>623</v>
      </c>
      <c r="O29" s="103" t="s">
        <v>621</v>
      </c>
      <c r="P29" s="103" t="s">
        <v>623</v>
      </c>
      <c r="Q29" s="103" t="s">
        <v>621</v>
      </c>
      <c r="R29" s="103" t="s">
        <v>621</v>
      </c>
      <c r="S29" s="103" t="s">
        <v>623</v>
      </c>
      <c r="T29" s="103" t="s">
        <v>621</v>
      </c>
      <c r="U29" s="103" t="s">
        <v>621</v>
      </c>
      <c r="V29" s="103" t="s">
        <v>621</v>
      </c>
      <c r="W29" s="103" t="s">
        <v>621</v>
      </c>
      <c r="X29" s="103" t="s">
        <v>621</v>
      </c>
      <c r="Y29" s="103" t="s">
        <v>622</v>
      </c>
      <c r="Z29" s="103" t="s">
        <v>622</v>
      </c>
      <c r="AA29" s="103" t="s">
        <v>621</v>
      </c>
      <c r="AB29" s="103" t="s">
        <v>621</v>
      </c>
      <c r="AC29" s="103" t="s">
        <v>622</v>
      </c>
      <c r="AD29" s="103" t="s">
        <v>623</v>
      </c>
      <c r="AF29" s="103">
        <f>COUNTIF($D29:$AD29,AF$3)</f>
        <v>16</v>
      </c>
      <c r="AG29" s="103">
        <f>COUNTIF($D29:$AD29,AG$3)</f>
        <v>5</v>
      </c>
      <c r="AH29" s="103">
        <f>COUNTIF($D29:$AD29,AH$3)</f>
        <v>0</v>
      </c>
      <c r="AI29" s="103">
        <f>COUNTIF($D29:$AD29,AI$3)</f>
        <v>6</v>
      </c>
      <c r="AJ29" s="103">
        <f>COUNTIF($D29:$AD29,AJ$3)</f>
        <v>0</v>
      </c>
      <c r="AK29" s="103">
        <f t="shared" si="1"/>
        <v>21</v>
      </c>
      <c r="AM29" s="67">
        <v>13</v>
      </c>
      <c r="AN29" s="67">
        <v>3</v>
      </c>
      <c r="AO29" s="67">
        <v>5</v>
      </c>
      <c r="AP29" s="67">
        <v>2</v>
      </c>
      <c r="AQ29" s="67">
        <v>3</v>
      </c>
      <c r="AR29" s="67">
        <v>4</v>
      </c>
      <c r="AS29" s="67">
        <v>0</v>
      </c>
      <c r="AT29" s="67">
        <v>0</v>
      </c>
      <c r="AU29" s="67">
        <v>0</v>
      </c>
      <c r="AW29" s="67">
        <f t="shared" si="2"/>
        <v>18</v>
      </c>
    </row>
    <row r="30" spans="1:49" x14ac:dyDescent="0.25">
      <c r="A30" s="212">
        <v>204</v>
      </c>
      <c r="B30" s="67" t="s">
        <v>29</v>
      </c>
      <c r="C30" s="67" t="s">
        <v>26</v>
      </c>
      <c r="D30" s="103" t="s">
        <v>621</v>
      </c>
      <c r="E30" s="103" t="s">
        <v>621</v>
      </c>
      <c r="F30" s="103" t="s">
        <v>621</v>
      </c>
      <c r="G30" s="103" t="s">
        <v>621</v>
      </c>
      <c r="H30" s="103" t="s">
        <v>621</v>
      </c>
      <c r="I30" s="103" t="s">
        <v>623</v>
      </c>
      <c r="J30" s="103" t="s">
        <v>622</v>
      </c>
      <c r="K30" s="103" t="s">
        <v>623</v>
      </c>
      <c r="L30" s="103" t="s">
        <v>622</v>
      </c>
      <c r="M30" s="103" t="s">
        <v>622</v>
      </c>
      <c r="N30" s="103" t="s">
        <v>621</v>
      </c>
      <c r="O30" s="103" t="s">
        <v>621</v>
      </c>
      <c r="P30" s="103" t="s">
        <v>621</v>
      </c>
      <c r="Q30" s="103" t="s">
        <v>621</v>
      </c>
      <c r="R30" s="103" t="s">
        <v>621</v>
      </c>
      <c r="S30" s="103" t="s">
        <v>621</v>
      </c>
      <c r="T30" s="103" t="s">
        <v>621</v>
      </c>
      <c r="U30" s="103" t="s">
        <v>621</v>
      </c>
      <c r="V30" s="103" t="s">
        <v>621</v>
      </c>
      <c r="W30" s="103" t="s">
        <v>621</v>
      </c>
      <c r="X30" s="103" t="s">
        <v>621</v>
      </c>
      <c r="Y30" s="103" t="s">
        <v>622</v>
      </c>
      <c r="Z30" s="103" t="s">
        <v>621</v>
      </c>
      <c r="AA30" s="103" t="s">
        <v>621</v>
      </c>
      <c r="AB30" s="103" t="s">
        <v>621</v>
      </c>
      <c r="AC30" s="103" t="s">
        <v>622</v>
      </c>
      <c r="AD30" s="103" t="s">
        <v>623</v>
      </c>
      <c r="AF30" s="103">
        <f>COUNTIF($D30:$AD30,AF$3)</f>
        <v>19</v>
      </c>
      <c r="AG30" s="103">
        <f>COUNTIF($D30:$AD30,AG$3)</f>
        <v>5</v>
      </c>
      <c r="AH30" s="103">
        <f>COUNTIF($D30:$AD30,AH$3)</f>
        <v>0</v>
      </c>
      <c r="AI30" s="103">
        <f>COUNTIF($D30:$AD30,AI$3)</f>
        <v>3</v>
      </c>
      <c r="AJ30" s="103">
        <f>COUNTIF($D30:$AD30,AJ$3)</f>
        <v>0</v>
      </c>
      <c r="AK30" s="103">
        <f t="shared" si="1"/>
        <v>24</v>
      </c>
      <c r="AM30" s="67">
        <v>16</v>
      </c>
      <c r="AN30" s="67">
        <v>3</v>
      </c>
      <c r="AO30" s="67">
        <v>3</v>
      </c>
      <c r="AP30" s="67">
        <v>1</v>
      </c>
      <c r="AQ30" s="67">
        <v>4</v>
      </c>
      <c r="AR30" s="67">
        <v>4</v>
      </c>
      <c r="AS30" s="67">
        <v>0</v>
      </c>
      <c r="AT30" s="67">
        <v>0</v>
      </c>
      <c r="AU30" s="67">
        <v>0</v>
      </c>
      <c r="AW30" s="67">
        <f t="shared" si="2"/>
        <v>20.5</v>
      </c>
    </row>
    <row r="31" spans="1:49" x14ac:dyDescent="0.25">
      <c r="A31" s="212">
        <v>205</v>
      </c>
      <c r="B31" s="67" t="s">
        <v>30</v>
      </c>
      <c r="C31" s="67" t="s">
        <v>26</v>
      </c>
      <c r="D31" s="103" t="s">
        <v>621</v>
      </c>
      <c r="E31" s="103" t="s">
        <v>621</v>
      </c>
      <c r="F31" s="103" t="s">
        <v>621</v>
      </c>
      <c r="G31" s="103" t="s">
        <v>622</v>
      </c>
      <c r="H31" s="103" t="s">
        <v>621</v>
      </c>
      <c r="I31" s="103" t="s">
        <v>621</v>
      </c>
      <c r="J31" s="103" t="s">
        <v>621</v>
      </c>
      <c r="K31" s="103" t="s">
        <v>621</v>
      </c>
      <c r="L31" s="103" t="s">
        <v>621</v>
      </c>
      <c r="M31" s="103" t="s">
        <v>621</v>
      </c>
      <c r="N31" s="103" t="s">
        <v>621</v>
      </c>
      <c r="O31" s="103" t="s">
        <v>621</v>
      </c>
      <c r="P31" s="103" t="s">
        <v>623</v>
      </c>
      <c r="Q31" s="103" t="s">
        <v>621</v>
      </c>
      <c r="R31" s="103" t="s">
        <v>621</v>
      </c>
      <c r="S31" s="103" t="s">
        <v>623</v>
      </c>
      <c r="T31" s="103" t="s">
        <v>621</v>
      </c>
      <c r="U31" s="103" t="s">
        <v>621</v>
      </c>
      <c r="V31" s="103" t="s">
        <v>621</v>
      </c>
      <c r="W31" s="103" t="s">
        <v>621</v>
      </c>
      <c r="X31" s="103" t="s">
        <v>621</v>
      </c>
      <c r="Y31" s="103" t="s">
        <v>622</v>
      </c>
      <c r="Z31" s="103" t="s">
        <v>621</v>
      </c>
      <c r="AA31" s="103" t="s">
        <v>623</v>
      </c>
      <c r="AB31" s="103" t="s">
        <v>621</v>
      </c>
      <c r="AC31" s="103" t="s">
        <v>622</v>
      </c>
      <c r="AD31" s="103" t="s">
        <v>623</v>
      </c>
      <c r="AF31" s="103">
        <f>COUNTIF($D31:$AD31,AF$3)</f>
        <v>20</v>
      </c>
      <c r="AG31" s="103">
        <f>COUNTIF($D31:$AD31,AG$3)</f>
        <v>3</v>
      </c>
      <c r="AH31" s="103">
        <f>COUNTIF($D31:$AD31,AH$3)</f>
        <v>0</v>
      </c>
      <c r="AI31" s="103">
        <f>COUNTIF($D31:$AD31,AI$3)</f>
        <v>4</v>
      </c>
      <c r="AJ31" s="103">
        <f>COUNTIF($D31:$AD31,AJ$3)</f>
        <v>0</v>
      </c>
      <c r="AK31" s="103">
        <f t="shared" si="1"/>
        <v>23</v>
      </c>
      <c r="AM31" s="67">
        <v>16</v>
      </c>
      <c r="AN31" s="67">
        <v>4</v>
      </c>
      <c r="AO31" s="67">
        <v>4</v>
      </c>
      <c r="AP31" s="67">
        <v>1</v>
      </c>
      <c r="AQ31" s="67">
        <v>2</v>
      </c>
      <c r="AR31" s="67">
        <v>3</v>
      </c>
      <c r="AS31" s="67">
        <v>0</v>
      </c>
      <c r="AT31" s="67">
        <v>0</v>
      </c>
      <c r="AU31" s="67">
        <v>0</v>
      </c>
      <c r="AW31" s="67">
        <f t="shared" si="2"/>
        <v>20</v>
      </c>
    </row>
    <row r="32" spans="1:49" x14ac:dyDescent="0.25">
      <c r="A32" s="212">
        <v>206</v>
      </c>
      <c r="B32" s="67" t="s">
        <v>31</v>
      </c>
      <c r="C32" s="67" t="s">
        <v>26</v>
      </c>
      <c r="D32" s="103" t="s">
        <v>621</v>
      </c>
      <c r="E32" s="103" t="s">
        <v>621</v>
      </c>
      <c r="F32" s="103" t="s">
        <v>621</v>
      </c>
      <c r="G32" s="103" t="s">
        <v>623</v>
      </c>
      <c r="H32" s="103" t="s">
        <v>621</v>
      </c>
      <c r="I32" s="103" t="s">
        <v>621</v>
      </c>
      <c r="J32" s="103" t="s">
        <v>621</v>
      </c>
      <c r="K32" s="103" t="s">
        <v>623</v>
      </c>
      <c r="L32" s="103" t="s">
        <v>622</v>
      </c>
      <c r="M32" s="103" t="s">
        <v>622</v>
      </c>
      <c r="N32" s="103" t="s">
        <v>621</v>
      </c>
      <c r="O32" s="103" t="s">
        <v>621</v>
      </c>
      <c r="P32" s="103" t="s">
        <v>621</v>
      </c>
      <c r="Q32" s="103" t="s">
        <v>621</v>
      </c>
      <c r="R32" s="103" t="s">
        <v>621</v>
      </c>
      <c r="S32" s="103" t="s">
        <v>623</v>
      </c>
      <c r="T32" s="103" t="s">
        <v>621</v>
      </c>
      <c r="U32" s="103" t="s">
        <v>621</v>
      </c>
      <c r="V32" s="103" t="s">
        <v>621</v>
      </c>
      <c r="W32" s="103" t="s">
        <v>621</v>
      </c>
      <c r="X32" s="103" t="s">
        <v>621</v>
      </c>
      <c r="Y32" s="103" t="s">
        <v>622</v>
      </c>
      <c r="Z32" s="103" t="s">
        <v>621</v>
      </c>
      <c r="AA32" s="103" t="s">
        <v>621</v>
      </c>
      <c r="AB32" s="103" t="s">
        <v>621</v>
      </c>
      <c r="AC32" s="103" t="s">
        <v>622</v>
      </c>
      <c r="AD32" s="103" t="s">
        <v>621</v>
      </c>
      <c r="AF32" s="103">
        <f>COUNTIF($D32:$AD32,AF$3)</f>
        <v>20</v>
      </c>
      <c r="AG32" s="103">
        <f>COUNTIF($D32:$AD32,AG$3)</f>
        <v>4</v>
      </c>
      <c r="AH32" s="103">
        <f>COUNTIF($D32:$AD32,AH$3)</f>
        <v>0</v>
      </c>
      <c r="AI32" s="103">
        <f>COUNTIF($D32:$AD32,AI$3)</f>
        <v>3</v>
      </c>
      <c r="AJ32" s="103">
        <f>COUNTIF($D32:$AD32,AJ$3)</f>
        <v>0</v>
      </c>
      <c r="AK32" s="103">
        <f t="shared" si="1"/>
        <v>24</v>
      </c>
      <c r="AM32" s="67">
        <v>17</v>
      </c>
      <c r="AN32" s="67">
        <v>3</v>
      </c>
      <c r="AO32" s="67">
        <v>4</v>
      </c>
      <c r="AP32" s="67">
        <v>1</v>
      </c>
      <c r="AQ32" s="67">
        <v>3</v>
      </c>
      <c r="AR32" s="67">
        <v>3</v>
      </c>
      <c r="AS32" s="67">
        <v>0</v>
      </c>
      <c r="AT32" s="67">
        <v>0</v>
      </c>
      <c r="AU32" s="67">
        <v>0</v>
      </c>
      <c r="AW32" s="67">
        <f t="shared" si="2"/>
        <v>21</v>
      </c>
    </row>
    <row r="33" spans="1:49" x14ac:dyDescent="0.25">
      <c r="A33" s="212">
        <v>207</v>
      </c>
      <c r="B33" s="67" t="s">
        <v>32</v>
      </c>
      <c r="C33" s="67" t="s">
        <v>26</v>
      </c>
      <c r="D33" s="103" t="s">
        <v>621</v>
      </c>
      <c r="E33" s="103" t="s">
        <v>621</v>
      </c>
      <c r="F33" s="103" t="s">
        <v>621</v>
      </c>
      <c r="G33" s="103" t="s">
        <v>621</v>
      </c>
      <c r="H33" s="103" t="s">
        <v>621</v>
      </c>
      <c r="I33" s="103" t="s">
        <v>621</v>
      </c>
      <c r="J33" s="103" t="s">
        <v>621</v>
      </c>
      <c r="K33" s="103" t="s">
        <v>621</v>
      </c>
      <c r="L33" s="103" t="s">
        <v>622</v>
      </c>
      <c r="M33" s="103" t="s">
        <v>622</v>
      </c>
      <c r="N33" s="103" t="s">
        <v>621</v>
      </c>
      <c r="O33" s="103" t="s">
        <v>621</v>
      </c>
      <c r="P33" s="103" t="s">
        <v>621</v>
      </c>
      <c r="Q33" s="103" t="s">
        <v>622</v>
      </c>
      <c r="R33" s="103" t="s">
        <v>621</v>
      </c>
      <c r="S33" s="103" t="s">
        <v>621</v>
      </c>
      <c r="T33" s="103" t="s">
        <v>621</v>
      </c>
      <c r="U33" s="103" t="s">
        <v>621</v>
      </c>
      <c r="V33" s="103" t="s">
        <v>621</v>
      </c>
      <c r="W33" s="103" t="s">
        <v>621</v>
      </c>
      <c r="X33" s="103" t="s">
        <v>621</v>
      </c>
      <c r="Y33" s="103" t="s">
        <v>622</v>
      </c>
      <c r="Z33" s="103" t="s">
        <v>621</v>
      </c>
      <c r="AA33" s="103" t="s">
        <v>623</v>
      </c>
      <c r="AB33" s="103" t="s">
        <v>621</v>
      </c>
      <c r="AC33" s="103" t="s">
        <v>622</v>
      </c>
      <c r="AD33" s="103" t="s">
        <v>623</v>
      </c>
      <c r="AF33" s="103">
        <f>COUNTIF($D33:$AD33,AF$3)</f>
        <v>20</v>
      </c>
      <c r="AG33" s="103">
        <f>COUNTIF($D33:$AD33,AG$3)</f>
        <v>5</v>
      </c>
      <c r="AH33" s="103">
        <f>COUNTIF($D33:$AD33,AH$3)</f>
        <v>0</v>
      </c>
      <c r="AI33" s="103">
        <f>COUNTIF($D33:$AD33,AI$3)</f>
        <v>2</v>
      </c>
      <c r="AJ33" s="103">
        <f>COUNTIF($D33:$AD33,AJ$3)</f>
        <v>0</v>
      </c>
      <c r="AK33" s="103">
        <f t="shared" si="1"/>
        <v>25</v>
      </c>
      <c r="AM33" s="67">
        <v>16</v>
      </c>
      <c r="AN33" s="67">
        <v>4</v>
      </c>
      <c r="AO33" s="67">
        <v>8</v>
      </c>
      <c r="AP33" s="67">
        <v>2</v>
      </c>
      <c r="AQ33" s="67">
        <v>3</v>
      </c>
      <c r="AR33" s="67">
        <v>4</v>
      </c>
      <c r="AS33" s="67">
        <v>0</v>
      </c>
      <c r="AT33" s="67">
        <v>0</v>
      </c>
      <c r="AU33" s="67">
        <v>0</v>
      </c>
      <c r="AW33" s="67">
        <f t="shared" si="2"/>
        <v>21.5</v>
      </c>
    </row>
    <row r="34" spans="1:49" x14ac:dyDescent="0.25">
      <c r="A34" s="212">
        <v>208</v>
      </c>
      <c r="B34" s="67" t="s">
        <v>33</v>
      </c>
      <c r="C34" s="67" t="s">
        <v>26</v>
      </c>
      <c r="D34" s="103" t="s">
        <v>621</v>
      </c>
      <c r="E34" s="103" t="s">
        <v>621</v>
      </c>
      <c r="F34" s="103" t="s">
        <v>623</v>
      </c>
      <c r="G34" s="103" t="s">
        <v>622</v>
      </c>
      <c r="H34" s="103" t="s">
        <v>621</v>
      </c>
      <c r="I34" s="103" t="s">
        <v>621</v>
      </c>
      <c r="J34" s="103" t="s">
        <v>623</v>
      </c>
      <c r="K34" s="103" t="s">
        <v>623</v>
      </c>
      <c r="L34" s="103" t="s">
        <v>622</v>
      </c>
      <c r="M34" s="103" t="s">
        <v>622</v>
      </c>
      <c r="N34" s="103" t="s">
        <v>621</v>
      </c>
      <c r="O34" s="103" t="s">
        <v>621</v>
      </c>
      <c r="P34" s="103" t="s">
        <v>621</v>
      </c>
      <c r="Q34" s="103" t="s">
        <v>621</v>
      </c>
      <c r="R34" s="103" t="s">
        <v>621</v>
      </c>
      <c r="S34" s="103" t="s">
        <v>623</v>
      </c>
      <c r="T34" s="103" t="s">
        <v>621</v>
      </c>
      <c r="U34" s="103" t="s">
        <v>621</v>
      </c>
      <c r="V34" s="103" t="s">
        <v>621</v>
      </c>
      <c r="W34" s="103" t="s">
        <v>621</v>
      </c>
      <c r="X34" s="103" t="s">
        <v>621</v>
      </c>
      <c r="Y34" s="103" t="s">
        <v>622</v>
      </c>
      <c r="Z34" s="103" t="s">
        <v>622</v>
      </c>
      <c r="AA34" s="103" t="s">
        <v>621</v>
      </c>
      <c r="AB34" s="103" t="s">
        <v>621</v>
      </c>
      <c r="AC34" s="103" t="s">
        <v>623</v>
      </c>
      <c r="AD34" s="103" t="s">
        <v>623</v>
      </c>
      <c r="AF34" s="103">
        <f>COUNTIF($D34:$AD34,AF$3)</f>
        <v>16</v>
      </c>
      <c r="AG34" s="103">
        <f>COUNTIF($D34:$AD34,AG$3)</f>
        <v>5</v>
      </c>
      <c r="AH34" s="103">
        <f>COUNTIF($D34:$AD34,AH$3)</f>
        <v>0</v>
      </c>
      <c r="AI34" s="103">
        <f>COUNTIF($D34:$AD34,AI$3)</f>
        <v>6</v>
      </c>
      <c r="AJ34" s="103">
        <f>COUNTIF($D34:$AD34,AJ$3)</f>
        <v>0</v>
      </c>
      <c r="AK34" s="103">
        <f t="shared" si="1"/>
        <v>21</v>
      </c>
      <c r="AM34" s="67">
        <v>15</v>
      </c>
      <c r="AN34" s="67">
        <v>1</v>
      </c>
      <c r="AO34" s="67">
        <v>8</v>
      </c>
      <c r="AP34" s="67">
        <v>2</v>
      </c>
      <c r="AQ34" s="67">
        <v>3</v>
      </c>
      <c r="AR34" s="67">
        <v>3</v>
      </c>
      <c r="AS34" s="67">
        <v>0</v>
      </c>
      <c r="AT34" s="67">
        <v>0</v>
      </c>
      <c r="AU34" s="67">
        <v>0</v>
      </c>
      <c r="AW34" s="67">
        <f t="shared" si="2"/>
        <v>19</v>
      </c>
    </row>
    <row r="35" spans="1:49" x14ac:dyDescent="0.25">
      <c r="A35" s="212">
        <v>209</v>
      </c>
      <c r="B35" s="67" t="s">
        <v>34</v>
      </c>
      <c r="C35" s="67" t="s">
        <v>26</v>
      </c>
      <c r="D35" s="103" t="s">
        <v>621</v>
      </c>
      <c r="E35" s="103" t="s">
        <v>623</v>
      </c>
      <c r="F35" s="103" t="s">
        <v>621</v>
      </c>
      <c r="G35" s="103" t="s">
        <v>622</v>
      </c>
      <c r="H35" s="103" t="s">
        <v>621</v>
      </c>
      <c r="I35" s="103" t="s">
        <v>621</v>
      </c>
      <c r="J35" s="103" t="s">
        <v>621</v>
      </c>
      <c r="K35" s="103" t="s">
        <v>621</v>
      </c>
      <c r="L35" s="103" t="s">
        <v>622</v>
      </c>
      <c r="M35" s="103" t="s">
        <v>622</v>
      </c>
      <c r="N35" s="103" t="s">
        <v>623</v>
      </c>
      <c r="O35" s="103" t="s">
        <v>623</v>
      </c>
      <c r="P35" s="103" t="s">
        <v>621</v>
      </c>
      <c r="Q35" s="103" t="s">
        <v>621</v>
      </c>
      <c r="R35" s="103" t="s">
        <v>623</v>
      </c>
      <c r="S35" s="103" t="s">
        <v>621</v>
      </c>
      <c r="T35" s="103" t="s">
        <v>621</v>
      </c>
      <c r="U35" s="103" t="s">
        <v>621</v>
      </c>
      <c r="V35" s="103" t="s">
        <v>621</v>
      </c>
      <c r="W35" s="103" t="s">
        <v>621</v>
      </c>
      <c r="X35" s="103" t="s">
        <v>621</v>
      </c>
      <c r="Y35" s="103" t="s">
        <v>622</v>
      </c>
      <c r="Z35" s="103" t="s">
        <v>621</v>
      </c>
      <c r="AA35" s="103" t="s">
        <v>623</v>
      </c>
      <c r="AB35" s="103" t="s">
        <v>621</v>
      </c>
      <c r="AC35" s="103" t="s">
        <v>622</v>
      </c>
      <c r="AD35" s="103" t="s">
        <v>621</v>
      </c>
      <c r="AF35" s="103">
        <f>COUNTIF($D35:$AD35,AF$3)</f>
        <v>17</v>
      </c>
      <c r="AG35" s="103">
        <f>COUNTIF($D35:$AD35,AG$3)</f>
        <v>5</v>
      </c>
      <c r="AH35" s="103">
        <f>COUNTIF($D35:$AD35,AH$3)</f>
        <v>0</v>
      </c>
      <c r="AI35" s="103">
        <f>COUNTIF($D35:$AD35,AI$3)</f>
        <v>5</v>
      </c>
      <c r="AJ35" s="103">
        <f>COUNTIF($D35:$AD35,AJ$3)</f>
        <v>0</v>
      </c>
      <c r="AK35" s="103">
        <f t="shared" si="1"/>
        <v>22</v>
      </c>
      <c r="AM35" s="67">
        <v>13</v>
      </c>
      <c r="AN35" s="67">
        <v>4</v>
      </c>
      <c r="AO35" s="67">
        <v>8</v>
      </c>
      <c r="AP35" s="67">
        <v>1</v>
      </c>
      <c r="AQ35" s="67">
        <v>4</v>
      </c>
      <c r="AR35" s="67">
        <v>4</v>
      </c>
      <c r="AS35" s="67">
        <v>0</v>
      </c>
      <c r="AT35" s="67">
        <v>0</v>
      </c>
      <c r="AU35" s="67">
        <v>0</v>
      </c>
      <c r="AW35" s="67">
        <f t="shared" si="2"/>
        <v>18</v>
      </c>
    </row>
    <row r="36" spans="1:49" x14ac:dyDescent="0.25">
      <c r="A36" s="212">
        <v>210</v>
      </c>
      <c r="B36" s="67" t="s">
        <v>35</v>
      </c>
      <c r="C36" s="67" t="s">
        <v>26</v>
      </c>
      <c r="D36" s="103" t="s">
        <v>621</v>
      </c>
      <c r="E36" s="103" t="s">
        <v>621</v>
      </c>
      <c r="F36" s="103" t="s">
        <v>621</v>
      </c>
      <c r="G36" s="103" t="s">
        <v>621</v>
      </c>
      <c r="H36" s="103" t="s">
        <v>621</v>
      </c>
      <c r="I36" s="103" t="s">
        <v>621</v>
      </c>
      <c r="J36" s="103" t="s">
        <v>621</v>
      </c>
      <c r="K36" s="103" t="s">
        <v>623</v>
      </c>
      <c r="L36" s="103" t="s">
        <v>622</v>
      </c>
      <c r="M36" s="103" t="s">
        <v>622</v>
      </c>
      <c r="N36" s="103" t="s">
        <v>621</v>
      </c>
      <c r="O36" s="103" t="s">
        <v>621</v>
      </c>
      <c r="P36" s="103" t="s">
        <v>621</v>
      </c>
      <c r="Q36" s="103" t="s">
        <v>621</v>
      </c>
      <c r="R36" s="103" t="s">
        <v>621</v>
      </c>
      <c r="S36" s="103" t="s">
        <v>621</v>
      </c>
      <c r="T36" s="103" t="s">
        <v>621</v>
      </c>
      <c r="U36" s="103" t="s">
        <v>621</v>
      </c>
      <c r="V36" s="103" t="s">
        <v>621</v>
      </c>
      <c r="W36" s="103" t="s">
        <v>621</v>
      </c>
      <c r="X36" s="103" t="s">
        <v>621</v>
      </c>
      <c r="Y36" s="103" t="s">
        <v>622</v>
      </c>
      <c r="Z36" s="103" t="s">
        <v>621</v>
      </c>
      <c r="AA36" s="103" t="s">
        <v>623</v>
      </c>
      <c r="AB36" s="103" t="s">
        <v>621</v>
      </c>
      <c r="AC36" s="103" t="s">
        <v>622</v>
      </c>
      <c r="AD36" s="103" t="s">
        <v>623</v>
      </c>
      <c r="AF36" s="103">
        <f>COUNTIF($D36:$AD36,AF$3)</f>
        <v>20</v>
      </c>
      <c r="AG36" s="103">
        <f>COUNTIF($D36:$AD36,AG$3)</f>
        <v>4</v>
      </c>
      <c r="AH36" s="103">
        <f>COUNTIF($D36:$AD36,AH$3)</f>
        <v>0</v>
      </c>
      <c r="AI36" s="103">
        <f>COUNTIF($D36:$AD36,AI$3)</f>
        <v>3</v>
      </c>
      <c r="AJ36" s="103">
        <f>COUNTIF($D36:$AD36,AJ$3)</f>
        <v>0</v>
      </c>
      <c r="AK36" s="103">
        <f t="shared" si="1"/>
        <v>24</v>
      </c>
      <c r="AM36" s="67">
        <v>16</v>
      </c>
      <c r="AN36" s="67">
        <v>4</v>
      </c>
      <c r="AO36" s="67">
        <v>6</v>
      </c>
      <c r="AP36" s="67">
        <v>1</v>
      </c>
      <c r="AQ36" s="67">
        <v>3</v>
      </c>
      <c r="AR36" s="67">
        <v>3</v>
      </c>
      <c r="AS36" s="67">
        <v>0</v>
      </c>
      <c r="AT36" s="67">
        <v>0</v>
      </c>
      <c r="AU36" s="67">
        <v>0</v>
      </c>
      <c r="AW36" s="67">
        <f t="shared" si="2"/>
        <v>20.5</v>
      </c>
    </row>
    <row r="37" spans="1:49" x14ac:dyDescent="0.25">
      <c r="A37" s="212">
        <v>211</v>
      </c>
      <c r="B37" s="67" t="s">
        <v>38</v>
      </c>
      <c r="C37" s="67" t="s">
        <v>26</v>
      </c>
      <c r="D37" s="103" t="s">
        <v>621</v>
      </c>
      <c r="E37" s="103" t="s">
        <v>621</v>
      </c>
      <c r="F37" s="103" t="s">
        <v>621</v>
      </c>
      <c r="G37" s="103" t="s">
        <v>621</v>
      </c>
      <c r="H37" s="103" t="s">
        <v>621</v>
      </c>
      <c r="I37" s="103" t="s">
        <v>621</v>
      </c>
      <c r="J37" s="103" t="s">
        <v>621</v>
      </c>
      <c r="K37" s="103" t="s">
        <v>621</v>
      </c>
      <c r="L37" s="103" t="s">
        <v>622</v>
      </c>
      <c r="M37" s="103" t="s">
        <v>622</v>
      </c>
      <c r="N37" s="103" t="s">
        <v>621</v>
      </c>
      <c r="O37" s="103" t="s">
        <v>621</v>
      </c>
      <c r="P37" s="103" t="s">
        <v>621</v>
      </c>
      <c r="Q37" s="103" t="s">
        <v>621</v>
      </c>
      <c r="R37" s="103" t="s">
        <v>621</v>
      </c>
      <c r="S37" s="103" t="s">
        <v>621</v>
      </c>
      <c r="T37" s="103" t="s">
        <v>621</v>
      </c>
      <c r="U37" s="103" t="s">
        <v>621</v>
      </c>
      <c r="V37" s="103" t="s">
        <v>621</v>
      </c>
      <c r="W37" s="103" t="s">
        <v>621</v>
      </c>
      <c r="X37" s="103" t="s">
        <v>621</v>
      </c>
      <c r="Y37" s="103" t="s">
        <v>622</v>
      </c>
      <c r="Z37" s="103" t="s">
        <v>621</v>
      </c>
      <c r="AA37" s="103" t="s">
        <v>623</v>
      </c>
      <c r="AB37" s="103" t="s">
        <v>621</v>
      </c>
      <c r="AC37" s="103" t="s">
        <v>622</v>
      </c>
      <c r="AD37" s="103" t="s">
        <v>623</v>
      </c>
      <c r="AF37" s="103">
        <f>COUNTIF($D37:$AD37,AF$3)</f>
        <v>21</v>
      </c>
      <c r="AG37" s="103">
        <f>COUNTIF($D37:$AD37,AG$3)</f>
        <v>4</v>
      </c>
      <c r="AH37" s="103">
        <f>COUNTIF($D37:$AD37,AH$3)</f>
        <v>0</v>
      </c>
      <c r="AI37" s="103">
        <f>COUNTIF($D37:$AD37,AI$3)</f>
        <v>2</v>
      </c>
      <c r="AJ37" s="103">
        <f>COUNTIF($D37:$AD37,AJ$3)</f>
        <v>0</v>
      </c>
      <c r="AK37" s="103">
        <f t="shared" si="1"/>
        <v>25</v>
      </c>
      <c r="AM37" s="67">
        <v>17</v>
      </c>
      <c r="AN37" s="67">
        <v>4</v>
      </c>
      <c r="AO37" s="67">
        <v>4</v>
      </c>
      <c r="AP37" s="67">
        <v>1</v>
      </c>
      <c r="AQ37" s="67">
        <v>3</v>
      </c>
      <c r="AR37" s="67">
        <v>3</v>
      </c>
      <c r="AS37" s="67">
        <v>0</v>
      </c>
      <c r="AT37" s="67">
        <v>0</v>
      </c>
      <c r="AU37" s="67">
        <v>0</v>
      </c>
      <c r="AW37" s="67">
        <f t="shared" si="2"/>
        <v>21.5</v>
      </c>
    </row>
    <row r="38" spans="1:49" x14ac:dyDescent="0.25">
      <c r="A38" s="212">
        <v>212</v>
      </c>
      <c r="B38" s="67" t="s">
        <v>36</v>
      </c>
      <c r="C38" s="67" t="s">
        <v>26</v>
      </c>
      <c r="D38" s="103" t="s">
        <v>621</v>
      </c>
      <c r="E38" s="103" t="s">
        <v>621</v>
      </c>
      <c r="F38" s="103" t="s">
        <v>621</v>
      </c>
      <c r="G38" s="103" t="s">
        <v>621</v>
      </c>
      <c r="H38" s="103" t="s">
        <v>623</v>
      </c>
      <c r="I38" s="103" t="s">
        <v>621</v>
      </c>
      <c r="J38" s="103" t="s">
        <v>622</v>
      </c>
      <c r="K38" s="103" t="s">
        <v>623</v>
      </c>
      <c r="L38" s="103" t="s">
        <v>622</v>
      </c>
      <c r="M38" s="103" t="s">
        <v>622</v>
      </c>
      <c r="N38" s="103" t="s">
        <v>621</v>
      </c>
      <c r="O38" s="103" t="s">
        <v>621</v>
      </c>
      <c r="P38" s="103" t="s">
        <v>621</v>
      </c>
      <c r="Q38" s="103" t="s">
        <v>621</v>
      </c>
      <c r="R38" s="103" t="s">
        <v>621</v>
      </c>
      <c r="S38" s="103" t="s">
        <v>623</v>
      </c>
      <c r="T38" s="103" t="s">
        <v>621</v>
      </c>
      <c r="U38" s="103" t="s">
        <v>621</v>
      </c>
      <c r="V38" s="103" t="s">
        <v>621</v>
      </c>
      <c r="W38" s="103" t="s">
        <v>621</v>
      </c>
      <c r="X38" s="103" t="s">
        <v>621</v>
      </c>
      <c r="Y38" s="103" t="s">
        <v>622</v>
      </c>
      <c r="Z38" s="103" t="s">
        <v>621</v>
      </c>
      <c r="AA38" s="103" t="s">
        <v>623</v>
      </c>
      <c r="AB38" s="103" t="s">
        <v>621</v>
      </c>
      <c r="AC38" s="103" t="s">
        <v>622</v>
      </c>
      <c r="AD38" s="103" t="s">
        <v>623</v>
      </c>
      <c r="AF38" s="103">
        <f>COUNTIF($D38:$AD38,AF$3)</f>
        <v>17</v>
      </c>
      <c r="AG38" s="103">
        <f>COUNTIF($D38:$AD38,AG$3)</f>
        <v>5</v>
      </c>
      <c r="AH38" s="103">
        <f>COUNTIF($D38:$AD38,AH$3)</f>
        <v>0</v>
      </c>
      <c r="AI38" s="103">
        <f>COUNTIF($D38:$AD38,AI$3)</f>
        <v>5</v>
      </c>
      <c r="AJ38" s="103">
        <f>COUNTIF($D38:$AD38,AJ$3)</f>
        <v>0</v>
      </c>
      <c r="AK38" s="103">
        <f t="shared" si="1"/>
        <v>22</v>
      </c>
      <c r="AM38" s="67">
        <v>15</v>
      </c>
      <c r="AN38" s="67">
        <v>2</v>
      </c>
      <c r="AO38" s="67">
        <v>5</v>
      </c>
      <c r="AP38" s="67">
        <v>1</v>
      </c>
      <c r="AQ38" s="67">
        <v>4</v>
      </c>
      <c r="AR38" s="67">
        <v>4</v>
      </c>
      <c r="AS38" s="67">
        <v>0</v>
      </c>
      <c r="AT38" s="67">
        <v>0</v>
      </c>
      <c r="AU38" s="67">
        <v>0</v>
      </c>
      <c r="AW38" s="67">
        <f t="shared" si="2"/>
        <v>19</v>
      </c>
    </row>
    <row r="39" spans="1:49" x14ac:dyDescent="0.25">
      <c r="A39" s="212">
        <v>213</v>
      </c>
      <c r="B39" s="67" t="s">
        <v>37</v>
      </c>
      <c r="C39" s="67" t="s">
        <v>26</v>
      </c>
      <c r="D39" s="103" t="s">
        <v>621</v>
      </c>
      <c r="E39" s="103" t="s">
        <v>621</v>
      </c>
      <c r="F39" s="103" t="s">
        <v>621</v>
      </c>
      <c r="G39" s="103" t="s">
        <v>623</v>
      </c>
      <c r="H39" s="103" t="s">
        <v>621</v>
      </c>
      <c r="I39" s="103" t="s">
        <v>621</v>
      </c>
      <c r="J39" s="103" t="s">
        <v>621</v>
      </c>
      <c r="K39" s="103" t="s">
        <v>621</v>
      </c>
      <c r="L39" s="103" t="s">
        <v>622</v>
      </c>
      <c r="M39" s="103" t="s">
        <v>622</v>
      </c>
      <c r="N39" s="103" t="s">
        <v>621</v>
      </c>
      <c r="O39" s="103" t="s">
        <v>621</v>
      </c>
      <c r="P39" s="103" t="s">
        <v>621</v>
      </c>
      <c r="Q39" s="103" t="s">
        <v>621</v>
      </c>
      <c r="R39" s="103" t="s">
        <v>621</v>
      </c>
      <c r="S39" s="103" t="s">
        <v>623</v>
      </c>
      <c r="T39" s="103" t="s">
        <v>621</v>
      </c>
      <c r="U39" s="103" t="s">
        <v>621</v>
      </c>
      <c r="V39" s="103" t="s">
        <v>621</v>
      </c>
      <c r="W39" s="103" t="s">
        <v>621</v>
      </c>
      <c r="X39" s="103" t="s">
        <v>621</v>
      </c>
      <c r="Y39" s="103" t="s">
        <v>622</v>
      </c>
      <c r="Z39" s="103" t="s">
        <v>621</v>
      </c>
      <c r="AA39" s="103" t="s">
        <v>623</v>
      </c>
      <c r="AB39" s="103" t="s">
        <v>621</v>
      </c>
      <c r="AC39" s="103" t="s">
        <v>622</v>
      </c>
      <c r="AD39" s="103" t="s">
        <v>621</v>
      </c>
      <c r="AF39" s="103">
        <f>COUNTIF($D39:$AD39,AF$3)</f>
        <v>20</v>
      </c>
      <c r="AG39" s="103">
        <f>COUNTIF($D39:$AD39,AG$3)</f>
        <v>4</v>
      </c>
      <c r="AH39" s="103">
        <f>COUNTIF($D39:$AD39,AH$3)</f>
        <v>0</v>
      </c>
      <c r="AI39" s="103">
        <f>COUNTIF($D39:$AD39,AI$3)</f>
        <v>3</v>
      </c>
      <c r="AJ39" s="103">
        <f>COUNTIF($D39:$AD39,AJ$3)</f>
        <v>0</v>
      </c>
      <c r="AK39" s="103">
        <f t="shared" si="1"/>
        <v>24</v>
      </c>
      <c r="AM39" s="67">
        <v>17</v>
      </c>
      <c r="AN39" s="67">
        <v>3</v>
      </c>
      <c r="AO39" s="67">
        <v>5</v>
      </c>
      <c r="AP39" s="67">
        <v>1</v>
      </c>
      <c r="AQ39" s="67">
        <v>3</v>
      </c>
      <c r="AR39" s="67">
        <v>3</v>
      </c>
      <c r="AS39" s="67">
        <v>0</v>
      </c>
      <c r="AT39" s="67">
        <v>0</v>
      </c>
      <c r="AU39" s="67">
        <v>0</v>
      </c>
      <c r="AW39" s="67">
        <f t="shared" si="2"/>
        <v>21</v>
      </c>
    </row>
    <row r="40" spans="1:49" x14ac:dyDescent="0.25">
      <c r="A40" s="212">
        <v>214</v>
      </c>
      <c r="B40" s="67" t="s">
        <v>39</v>
      </c>
      <c r="C40" s="67" t="s">
        <v>26</v>
      </c>
      <c r="D40" s="103" t="s">
        <v>621</v>
      </c>
      <c r="E40" s="103" t="s">
        <v>621</v>
      </c>
      <c r="F40" s="103" t="s">
        <v>621</v>
      </c>
      <c r="G40" s="103" t="s">
        <v>621</v>
      </c>
      <c r="H40" s="103" t="s">
        <v>621</v>
      </c>
      <c r="I40" s="103" t="s">
        <v>621</v>
      </c>
      <c r="J40" s="103" t="s">
        <v>621</v>
      </c>
      <c r="K40" s="103" t="s">
        <v>621</v>
      </c>
      <c r="L40" s="103" t="s">
        <v>622</v>
      </c>
      <c r="M40" s="103" t="s">
        <v>622</v>
      </c>
      <c r="N40" s="103" t="s">
        <v>621</v>
      </c>
      <c r="O40" s="103" t="s">
        <v>621</v>
      </c>
      <c r="P40" s="103" t="s">
        <v>621</v>
      </c>
      <c r="Q40" s="103" t="s">
        <v>621</v>
      </c>
      <c r="R40" s="103" t="s">
        <v>621</v>
      </c>
      <c r="S40" s="103" t="s">
        <v>621</v>
      </c>
      <c r="T40" s="103" t="s">
        <v>621</v>
      </c>
      <c r="U40" s="103" t="s">
        <v>621</v>
      </c>
      <c r="V40" s="103" t="s">
        <v>621</v>
      </c>
      <c r="W40" s="103" t="s">
        <v>621</v>
      </c>
      <c r="X40" s="103" t="s">
        <v>621</v>
      </c>
      <c r="Y40" s="103" t="s">
        <v>622</v>
      </c>
      <c r="Z40" s="103" t="s">
        <v>621</v>
      </c>
      <c r="AA40" s="103" t="s">
        <v>621</v>
      </c>
      <c r="AB40" s="103" t="s">
        <v>621</v>
      </c>
      <c r="AC40" s="103" t="s">
        <v>622</v>
      </c>
      <c r="AD40" s="103" t="s">
        <v>623</v>
      </c>
      <c r="AF40" s="103">
        <f>COUNTIF($D40:$AD40,AF$3)</f>
        <v>22</v>
      </c>
      <c r="AG40" s="103">
        <f>COUNTIF($D40:$AD40,AG$3)</f>
        <v>4</v>
      </c>
      <c r="AH40" s="103">
        <f>COUNTIF($D40:$AD40,AH$3)</f>
        <v>0</v>
      </c>
      <c r="AI40" s="103">
        <f>COUNTIF($D40:$AD40,AI$3)</f>
        <v>1</v>
      </c>
      <c r="AJ40" s="103">
        <f>COUNTIF($D40:$AD40,AJ$3)</f>
        <v>0</v>
      </c>
      <c r="AK40" s="103">
        <f t="shared" si="1"/>
        <v>26</v>
      </c>
      <c r="AM40" s="67">
        <v>18</v>
      </c>
      <c r="AN40" s="67">
        <v>4</v>
      </c>
      <c r="AO40" s="67">
        <v>9</v>
      </c>
      <c r="AP40" s="67">
        <v>1</v>
      </c>
      <c r="AQ40" s="67">
        <v>3</v>
      </c>
      <c r="AR40" s="67">
        <v>3</v>
      </c>
      <c r="AS40" s="67">
        <v>0</v>
      </c>
      <c r="AT40" s="67">
        <v>0</v>
      </c>
      <c r="AU40" s="67">
        <v>0</v>
      </c>
      <c r="AW40" s="67">
        <f t="shared" si="2"/>
        <v>22.5</v>
      </c>
    </row>
    <row r="41" spans="1:49" x14ac:dyDescent="0.25">
      <c r="A41" s="212">
        <v>215</v>
      </c>
      <c r="B41" s="67" t="s">
        <v>40</v>
      </c>
      <c r="C41" s="67" t="s">
        <v>26</v>
      </c>
      <c r="D41" s="103" t="s">
        <v>621</v>
      </c>
      <c r="E41" s="103" t="s">
        <v>621</v>
      </c>
      <c r="F41" s="103" t="s">
        <v>621</v>
      </c>
      <c r="G41" s="103" t="s">
        <v>621</v>
      </c>
      <c r="H41" s="103" t="s">
        <v>621</v>
      </c>
      <c r="I41" s="103" t="s">
        <v>621</v>
      </c>
      <c r="J41" s="103" t="s">
        <v>621</v>
      </c>
      <c r="K41" s="103" t="s">
        <v>621</v>
      </c>
      <c r="L41" s="103" t="s">
        <v>622</v>
      </c>
      <c r="M41" s="103" t="s">
        <v>622</v>
      </c>
      <c r="N41" s="103" t="s">
        <v>621</v>
      </c>
      <c r="O41" s="103" t="s">
        <v>621</v>
      </c>
      <c r="P41" s="103" t="s">
        <v>621</v>
      </c>
      <c r="Q41" s="103" t="s">
        <v>621</v>
      </c>
      <c r="R41" s="103" t="s">
        <v>621</v>
      </c>
      <c r="S41" s="103" t="s">
        <v>621</v>
      </c>
      <c r="T41" s="103" t="s">
        <v>621</v>
      </c>
      <c r="U41" s="103" t="s">
        <v>621</v>
      </c>
      <c r="V41" s="103" t="s">
        <v>621</v>
      </c>
      <c r="W41" s="103" t="s">
        <v>621</v>
      </c>
      <c r="X41" s="103" t="s">
        <v>621</v>
      </c>
      <c r="Y41" s="103" t="s">
        <v>622</v>
      </c>
      <c r="Z41" s="103" t="s">
        <v>623</v>
      </c>
      <c r="AA41" s="103" t="s">
        <v>623</v>
      </c>
      <c r="AB41" s="103" t="s">
        <v>621</v>
      </c>
      <c r="AC41" s="103" t="s">
        <v>622</v>
      </c>
      <c r="AD41" s="103" t="s">
        <v>621</v>
      </c>
      <c r="AF41" s="103">
        <f>COUNTIF($D41:$AD41,AF$3)</f>
        <v>21</v>
      </c>
      <c r="AG41" s="103">
        <f>COUNTIF($D41:$AD41,AG$3)</f>
        <v>4</v>
      </c>
      <c r="AH41" s="103">
        <f>COUNTIF($D41:$AD41,AH$3)</f>
        <v>0</v>
      </c>
      <c r="AI41" s="103">
        <f>COUNTIF($D41:$AD41,AI$3)</f>
        <v>2</v>
      </c>
      <c r="AJ41" s="103">
        <f>COUNTIF($D41:$AD41,AJ$3)</f>
        <v>0</v>
      </c>
      <c r="AK41" s="103">
        <f t="shared" si="1"/>
        <v>25</v>
      </c>
      <c r="AM41" s="67">
        <v>16</v>
      </c>
      <c r="AN41" s="67">
        <v>5</v>
      </c>
      <c r="AO41" s="67">
        <v>12</v>
      </c>
      <c r="AP41" s="67">
        <v>1</v>
      </c>
      <c r="AQ41" s="67">
        <v>3</v>
      </c>
      <c r="AR41" s="67">
        <v>3</v>
      </c>
      <c r="AS41" s="67">
        <v>0</v>
      </c>
      <c r="AT41" s="67">
        <v>0</v>
      </c>
      <c r="AU41" s="67">
        <v>0</v>
      </c>
      <c r="AW41" s="67">
        <f t="shared" si="2"/>
        <v>21</v>
      </c>
    </row>
    <row r="42" spans="1:49" x14ac:dyDescent="0.25">
      <c r="A42" s="212">
        <v>216</v>
      </c>
      <c r="B42" s="67" t="s">
        <v>41</v>
      </c>
      <c r="C42" s="67" t="s">
        <v>26</v>
      </c>
      <c r="D42" s="103" t="s">
        <v>621</v>
      </c>
      <c r="E42" s="103" t="s">
        <v>621</v>
      </c>
      <c r="F42" s="103" t="s">
        <v>621</v>
      </c>
      <c r="G42" s="103" t="s">
        <v>621</v>
      </c>
      <c r="H42" s="103" t="s">
        <v>621</v>
      </c>
      <c r="I42" s="103" t="s">
        <v>623</v>
      </c>
      <c r="J42" s="103" t="s">
        <v>621</v>
      </c>
      <c r="K42" s="103" t="s">
        <v>621</v>
      </c>
      <c r="L42" s="103" t="s">
        <v>622</v>
      </c>
      <c r="M42" s="103" t="s">
        <v>622</v>
      </c>
      <c r="N42" s="103" t="s">
        <v>621</v>
      </c>
      <c r="O42" s="103" t="s">
        <v>621</v>
      </c>
      <c r="P42" s="103" t="s">
        <v>621</v>
      </c>
      <c r="Q42" s="103" t="s">
        <v>621</v>
      </c>
      <c r="R42" s="103" t="s">
        <v>621</v>
      </c>
      <c r="S42" s="103" t="s">
        <v>621</v>
      </c>
      <c r="T42" s="103" t="s">
        <v>621</v>
      </c>
      <c r="U42" s="103" t="s">
        <v>621</v>
      </c>
      <c r="V42" s="103" t="s">
        <v>623</v>
      </c>
      <c r="W42" s="103" t="s">
        <v>621</v>
      </c>
      <c r="X42" s="103" t="s">
        <v>622</v>
      </c>
      <c r="Y42" s="103" t="s">
        <v>622</v>
      </c>
      <c r="Z42" s="103" t="s">
        <v>622</v>
      </c>
      <c r="AA42" s="103" t="s">
        <v>621</v>
      </c>
      <c r="AB42" s="103" t="s">
        <v>621</v>
      </c>
      <c r="AC42" s="103" t="s">
        <v>622</v>
      </c>
      <c r="AD42" s="103" t="s">
        <v>623</v>
      </c>
      <c r="AF42" s="103">
        <f>COUNTIF($D42:$AD42,AF$3)</f>
        <v>18</v>
      </c>
      <c r="AG42" s="103">
        <f>COUNTIF($D42:$AD42,AG$3)</f>
        <v>6</v>
      </c>
      <c r="AH42" s="103">
        <f>COUNTIF($D42:$AD42,AH$3)</f>
        <v>0</v>
      </c>
      <c r="AI42" s="103">
        <f>COUNTIF($D42:$AD42,AI$3)</f>
        <v>3</v>
      </c>
      <c r="AJ42" s="103">
        <f>COUNTIF($D42:$AD42,AJ$3)</f>
        <v>0</v>
      </c>
      <c r="AK42" s="103">
        <f t="shared" si="1"/>
        <v>24</v>
      </c>
      <c r="AM42" s="67">
        <v>14</v>
      </c>
      <c r="AN42" s="67">
        <v>4</v>
      </c>
      <c r="AO42" s="67">
        <v>5</v>
      </c>
      <c r="AP42" s="67">
        <v>3</v>
      </c>
      <c r="AQ42" s="67">
        <v>3</v>
      </c>
      <c r="AR42" s="67">
        <v>4</v>
      </c>
      <c r="AS42" s="67">
        <v>0</v>
      </c>
      <c r="AT42" s="67">
        <v>0</v>
      </c>
      <c r="AU42" s="67">
        <v>0</v>
      </c>
      <c r="AW42" s="67">
        <f t="shared" si="2"/>
        <v>20.5</v>
      </c>
    </row>
    <row r="43" spans="1:49" x14ac:dyDescent="0.25">
      <c r="A43" s="212">
        <v>217</v>
      </c>
      <c r="B43" s="67" t="s">
        <v>42</v>
      </c>
      <c r="C43" s="67" t="s">
        <v>26</v>
      </c>
      <c r="D43" s="103" t="s">
        <v>621</v>
      </c>
      <c r="E43" s="103" t="s">
        <v>621</v>
      </c>
      <c r="F43" s="103" t="s">
        <v>621</v>
      </c>
      <c r="G43" s="103" t="s">
        <v>621</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621</v>
      </c>
      <c r="V43" s="103" t="s">
        <v>621</v>
      </c>
      <c r="W43" s="103" t="s">
        <v>621</v>
      </c>
      <c r="X43" s="103" t="s">
        <v>621</v>
      </c>
      <c r="Y43" s="103" t="s">
        <v>622</v>
      </c>
      <c r="Z43" s="103" t="s">
        <v>621</v>
      </c>
      <c r="AA43" s="103" t="s">
        <v>621</v>
      </c>
      <c r="AB43" s="103" t="s">
        <v>621</v>
      </c>
      <c r="AC43" s="103" t="s">
        <v>622</v>
      </c>
      <c r="AD43" s="103" t="s">
        <v>623</v>
      </c>
      <c r="AF43" s="103">
        <f>COUNTIF($D43:$AD43,AF$3)</f>
        <v>24</v>
      </c>
      <c r="AG43" s="103">
        <f>COUNTIF($D43:$AD43,AG$3)</f>
        <v>2</v>
      </c>
      <c r="AH43" s="103">
        <f>COUNTIF($D43:$AD43,AH$3)</f>
        <v>0</v>
      </c>
      <c r="AI43" s="103">
        <f>COUNTIF($D43:$AD43,AI$3)</f>
        <v>1</v>
      </c>
      <c r="AJ43" s="103">
        <f>COUNTIF($D43:$AD43,AJ$3)</f>
        <v>0</v>
      </c>
      <c r="AK43" s="103">
        <f t="shared" si="1"/>
        <v>26</v>
      </c>
      <c r="AM43" s="67">
        <v>18</v>
      </c>
      <c r="AN43" s="67">
        <v>6</v>
      </c>
      <c r="AO43" s="67">
        <v>6</v>
      </c>
      <c r="AP43" s="67">
        <v>1</v>
      </c>
      <c r="AQ43" s="67">
        <v>1</v>
      </c>
      <c r="AR43" s="67">
        <v>3</v>
      </c>
      <c r="AS43" s="67">
        <v>0</v>
      </c>
      <c r="AT43" s="67">
        <v>0</v>
      </c>
      <c r="AU43" s="67">
        <v>0</v>
      </c>
      <c r="AW43" s="67">
        <f t="shared" si="2"/>
        <v>22.5</v>
      </c>
    </row>
    <row r="44" spans="1:49" x14ac:dyDescent="0.25">
      <c r="A44" s="212">
        <v>218</v>
      </c>
      <c r="B44" s="67" t="s">
        <v>43</v>
      </c>
      <c r="C44" s="67" t="s">
        <v>26</v>
      </c>
      <c r="D44" s="103" t="s">
        <v>621</v>
      </c>
      <c r="E44" s="103" t="s">
        <v>621</v>
      </c>
      <c r="F44" s="103" t="s">
        <v>621</v>
      </c>
      <c r="G44" s="103" t="s">
        <v>623</v>
      </c>
      <c r="H44" s="103" t="s">
        <v>621</v>
      </c>
      <c r="I44" s="103" t="s">
        <v>623</v>
      </c>
      <c r="J44" s="103" t="s">
        <v>621</v>
      </c>
      <c r="K44" s="103" t="s">
        <v>621</v>
      </c>
      <c r="L44" s="103" t="s">
        <v>622</v>
      </c>
      <c r="M44" s="103" t="s">
        <v>622</v>
      </c>
      <c r="N44" s="103" t="s">
        <v>621</v>
      </c>
      <c r="O44" s="103" t="s">
        <v>621</v>
      </c>
      <c r="P44" s="103" t="s">
        <v>621</v>
      </c>
      <c r="Q44" s="103" t="s">
        <v>621</v>
      </c>
      <c r="R44" s="103" t="s">
        <v>621</v>
      </c>
      <c r="S44" s="103" t="s">
        <v>623</v>
      </c>
      <c r="T44" s="103" t="s">
        <v>621</v>
      </c>
      <c r="U44" s="103" t="s">
        <v>621</v>
      </c>
      <c r="V44" s="103" t="s">
        <v>621</v>
      </c>
      <c r="W44" s="103" t="s">
        <v>621</v>
      </c>
      <c r="X44" s="103" t="s">
        <v>621</v>
      </c>
      <c r="Y44" s="103" t="s">
        <v>622</v>
      </c>
      <c r="Z44" s="103" t="s">
        <v>621</v>
      </c>
      <c r="AA44" s="103" t="s">
        <v>623</v>
      </c>
      <c r="AB44" s="103" t="s">
        <v>621</v>
      </c>
      <c r="AC44" s="103" t="s">
        <v>622</v>
      </c>
      <c r="AD44" s="103" t="s">
        <v>623</v>
      </c>
      <c r="AF44" s="103">
        <f>COUNTIF($D44:$AD44,AF$3)</f>
        <v>18</v>
      </c>
      <c r="AG44" s="103">
        <f>COUNTIF($D44:$AD44,AG$3)</f>
        <v>4</v>
      </c>
      <c r="AH44" s="103">
        <f>COUNTIF($D44:$AD44,AH$3)</f>
        <v>0</v>
      </c>
      <c r="AI44" s="103">
        <f>COUNTIF($D44:$AD44,AI$3)</f>
        <v>5</v>
      </c>
      <c r="AJ44" s="103">
        <f>COUNTIF($D44:$AD44,AJ$3)</f>
        <v>0</v>
      </c>
      <c r="AK44" s="103">
        <f t="shared" si="1"/>
        <v>22</v>
      </c>
      <c r="AM44" s="67">
        <v>16</v>
      </c>
      <c r="AN44" s="67">
        <v>2</v>
      </c>
      <c r="AO44" s="67">
        <v>6</v>
      </c>
      <c r="AP44" s="67">
        <v>1</v>
      </c>
      <c r="AQ44" s="67">
        <v>3</v>
      </c>
      <c r="AR44" s="67">
        <v>0</v>
      </c>
      <c r="AS44" s="67">
        <v>0</v>
      </c>
      <c r="AT44" s="67">
        <v>0</v>
      </c>
      <c r="AU44" s="67">
        <v>0</v>
      </c>
      <c r="AW44" s="67">
        <f t="shared" si="2"/>
        <v>19.5</v>
      </c>
    </row>
    <row r="45" spans="1:49" x14ac:dyDescent="0.25">
      <c r="A45" s="212">
        <v>219</v>
      </c>
      <c r="B45" s="67" t="s">
        <v>44</v>
      </c>
      <c r="C45" s="67" t="s">
        <v>26</v>
      </c>
      <c r="D45" s="103" t="s">
        <v>621</v>
      </c>
      <c r="E45" s="103" t="s">
        <v>621</v>
      </c>
      <c r="F45" s="103" t="s">
        <v>621</v>
      </c>
      <c r="G45" s="103" t="s">
        <v>623</v>
      </c>
      <c r="H45" s="103" t="s">
        <v>621</v>
      </c>
      <c r="I45" s="103" t="s">
        <v>621</v>
      </c>
      <c r="J45" s="103" t="s">
        <v>621</v>
      </c>
      <c r="K45" s="103" t="s">
        <v>621</v>
      </c>
      <c r="L45" s="103" t="s">
        <v>621</v>
      </c>
      <c r="M45" s="103" t="s">
        <v>623</v>
      </c>
      <c r="N45" s="103" t="s">
        <v>621</v>
      </c>
      <c r="O45" s="103" t="s">
        <v>623</v>
      </c>
      <c r="P45" s="103" t="s">
        <v>621</v>
      </c>
      <c r="Q45" s="103" t="s">
        <v>621</v>
      </c>
      <c r="R45" s="103" t="s">
        <v>621</v>
      </c>
      <c r="S45" s="103" t="s">
        <v>623</v>
      </c>
      <c r="T45" s="103" t="s">
        <v>621</v>
      </c>
      <c r="U45" s="103" t="s">
        <v>621</v>
      </c>
      <c r="V45" s="103" t="s">
        <v>621</v>
      </c>
      <c r="W45" s="103" t="s">
        <v>621</v>
      </c>
      <c r="X45" s="103" t="s">
        <v>621</v>
      </c>
      <c r="Y45" s="103" t="s">
        <v>622</v>
      </c>
      <c r="Z45" s="103" t="s">
        <v>621</v>
      </c>
      <c r="AA45" s="103" t="s">
        <v>623</v>
      </c>
      <c r="AB45" s="103" t="s">
        <v>621</v>
      </c>
      <c r="AC45" s="103" t="s">
        <v>622</v>
      </c>
      <c r="AD45" s="103" t="s">
        <v>621</v>
      </c>
      <c r="AF45" s="103">
        <f>COUNTIF($D45:$AD45,AF$3)</f>
        <v>20</v>
      </c>
      <c r="AG45" s="103">
        <f>COUNTIF($D45:$AD45,AG$3)</f>
        <v>2</v>
      </c>
      <c r="AH45" s="103">
        <f>COUNTIF($D45:$AD45,AH$3)</f>
        <v>0</v>
      </c>
      <c r="AI45" s="103">
        <f>COUNTIF($D45:$AD45,AI$3)</f>
        <v>5</v>
      </c>
      <c r="AJ45" s="103">
        <f>COUNTIF($D45:$AD45,AJ$3)</f>
        <v>0</v>
      </c>
      <c r="AK45" s="103">
        <f t="shared" si="1"/>
        <v>22</v>
      </c>
      <c r="AM45" s="67">
        <v>16</v>
      </c>
      <c r="AN45" s="67">
        <v>4</v>
      </c>
      <c r="AO45" s="67">
        <v>6</v>
      </c>
      <c r="AP45" s="67">
        <v>1</v>
      </c>
      <c r="AQ45" s="67">
        <v>1</v>
      </c>
      <c r="AR45" s="67">
        <v>4</v>
      </c>
      <c r="AS45" s="67">
        <v>0</v>
      </c>
      <c r="AT45" s="67">
        <v>0</v>
      </c>
      <c r="AU45" s="67">
        <v>0</v>
      </c>
      <c r="AW45" s="67">
        <f t="shared" si="2"/>
        <v>19.5</v>
      </c>
    </row>
    <row r="46" spans="1:49" x14ac:dyDescent="0.25">
      <c r="A46" s="212">
        <v>220</v>
      </c>
      <c r="B46" s="67" t="s">
        <v>45</v>
      </c>
      <c r="C46" s="67" t="s">
        <v>26</v>
      </c>
      <c r="D46" s="103" t="s">
        <v>621</v>
      </c>
      <c r="E46" s="103" t="s">
        <v>621</v>
      </c>
      <c r="F46" s="103" t="s">
        <v>621</v>
      </c>
      <c r="G46" s="103" t="s">
        <v>622</v>
      </c>
      <c r="H46" s="103" t="s">
        <v>621</v>
      </c>
      <c r="I46" s="103" t="s">
        <v>621</v>
      </c>
      <c r="J46" s="103" t="s">
        <v>621</v>
      </c>
      <c r="K46" s="103" t="s">
        <v>621</v>
      </c>
      <c r="L46" s="103" t="s">
        <v>623</v>
      </c>
      <c r="M46" s="103" t="s">
        <v>623</v>
      </c>
      <c r="N46" s="103" t="s">
        <v>621</v>
      </c>
      <c r="O46" s="103" t="s">
        <v>621</v>
      </c>
      <c r="P46" s="103" t="s">
        <v>621</v>
      </c>
      <c r="Q46" s="103" t="s">
        <v>621</v>
      </c>
      <c r="R46" s="103" t="s">
        <v>621</v>
      </c>
      <c r="S46" s="103" t="s">
        <v>621</v>
      </c>
      <c r="T46" s="103" t="s">
        <v>621</v>
      </c>
      <c r="U46" s="103" t="s">
        <v>621</v>
      </c>
      <c r="V46" s="103" t="s">
        <v>621</v>
      </c>
      <c r="W46" s="103" t="s">
        <v>621</v>
      </c>
      <c r="X46" s="103" t="s">
        <v>621</v>
      </c>
      <c r="Y46" s="103" t="s">
        <v>622</v>
      </c>
      <c r="Z46" s="103" t="s">
        <v>621</v>
      </c>
      <c r="AA46" s="103" t="s">
        <v>621</v>
      </c>
      <c r="AB46" s="103" t="s">
        <v>621</v>
      </c>
      <c r="AC46" s="103" t="s">
        <v>622</v>
      </c>
      <c r="AD46" s="103" t="s">
        <v>621</v>
      </c>
      <c r="AF46" s="103">
        <f>COUNTIF($D46:$AD46,AF$3)</f>
        <v>22</v>
      </c>
      <c r="AG46" s="103">
        <f>COUNTIF($D46:$AD46,AG$3)</f>
        <v>3</v>
      </c>
      <c r="AH46" s="103">
        <f>COUNTIF($D46:$AD46,AH$3)</f>
        <v>0</v>
      </c>
      <c r="AI46" s="103">
        <f>COUNTIF($D46:$AD46,AI$3)</f>
        <v>2</v>
      </c>
      <c r="AJ46" s="103">
        <f>COUNTIF($D46:$AD46,AJ$3)</f>
        <v>0</v>
      </c>
      <c r="AK46" s="103">
        <f t="shared" si="1"/>
        <v>25</v>
      </c>
      <c r="AM46" s="67">
        <v>18</v>
      </c>
      <c r="AN46" s="67">
        <v>4</v>
      </c>
      <c r="AO46" s="67">
        <v>4</v>
      </c>
      <c r="AP46" s="67">
        <v>1</v>
      </c>
      <c r="AQ46" s="67">
        <v>2</v>
      </c>
      <c r="AR46" s="67">
        <v>3</v>
      </c>
      <c r="AS46" s="67">
        <v>0</v>
      </c>
      <c r="AT46" s="67">
        <v>0</v>
      </c>
      <c r="AU46" s="67">
        <v>0</v>
      </c>
      <c r="AW46" s="67">
        <f t="shared" si="2"/>
        <v>22</v>
      </c>
    </row>
    <row r="47" spans="1:49" x14ac:dyDescent="0.25">
      <c r="A47" s="212">
        <v>221</v>
      </c>
      <c r="B47" s="67" t="s">
        <v>46</v>
      </c>
      <c r="C47" s="67" t="s">
        <v>26</v>
      </c>
      <c r="D47" s="103" t="s">
        <v>621</v>
      </c>
      <c r="E47" s="103" t="s">
        <v>621</v>
      </c>
      <c r="F47" s="103" t="s">
        <v>621</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623</v>
      </c>
      <c r="T47" s="103" t="s">
        <v>621</v>
      </c>
      <c r="U47" s="103" t="s">
        <v>621</v>
      </c>
      <c r="V47" s="103" t="s">
        <v>623</v>
      </c>
      <c r="W47" s="103" t="s">
        <v>621</v>
      </c>
      <c r="X47" s="103" t="s">
        <v>621</v>
      </c>
      <c r="Y47" s="103" t="s">
        <v>622</v>
      </c>
      <c r="Z47" s="103" t="s">
        <v>621</v>
      </c>
      <c r="AA47" s="103" t="s">
        <v>621</v>
      </c>
      <c r="AB47" s="103" t="s">
        <v>621</v>
      </c>
      <c r="AC47" s="103" t="s">
        <v>622</v>
      </c>
      <c r="AD47" s="103" t="s">
        <v>621</v>
      </c>
      <c r="AF47" s="103">
        <f>COUNTIF($D47:$AD47,AF$3)</f>
        <v>23</v>
      </c>
      <c r="AG47" s="103">
        <f>COUNTIF($D47:$AD47,AG$3)</f>
        <v>2</v>
      </c>
      <c r="AH47" s="103">
        <f>COUNTIF($D47:$AD47,AH$3)</f>
        <v>0</v>
      </c>
      <c r="AI47" s="103">
        <f>COUNTIF($D47:$AD47,AI$3)</f>
        <v>2</v>
      </c>
      <c r="AJ47" s="103">
        <f>COUNTIF($D47:$AD47,AJ$3)</f>
        <v>0</v>
      </c>
      <c r="AK47" s="103">
        <f t="shared" si="1"/>
        <v>25</v>
      </c>
      <c r="AM47" s="67">
        <v>17</v>
      </c>
      <c r="AN47" s="67">
        <v>6</v>
      </c>
      <c r="AO47" s="67">
        <v>7</v>
      </c>
      <c r="AP47" s="67">
        <v>1</v>
      </c>
      <c r="AQ47" s="67">
        <v>1</v>
      </c>
      <c r="AR47" s="67">
        <v>3</v>
      </c>
      <c r="AS47" s="67">
        <v>0</v>
      </c>
      <c r="AT47" s="67">
        <v>0</v>
      </c>
      <c r="AU47" s="67">
        <v>0</v>
      </c>
      <c r="AW47" s="67">
        <f t="shared" si="2"/>
        <v>21.5</v>
      </c>
    </row>
    <row r="48" spans="1:49" x14ac:dyDescent="0.25">
      <c r="A48" s="212">
        <v>222</v>
      </c>
      <c r="B48" s="67" t="s">
        <v>47</v>
      </c>
      <c r="C48" s="67" t="s">
        <v>26</v>
      </c>
      <c r="D48" s="103" t="s">
        <v>621</v>
      </c>
      <c r="E48" s="103" t="s">
        <v>621</v>
      </c>
      <c r="F48" s="103" t="s">
        <v>621</v>
      </c>
      <c r="G48" s="103" t="s">
        <v>623</v>
      </c>
      <c r="H48" s="103" t="s">
        <v>621</v>
      </c>
      <c r="I48" s="103" t="s">
        <v>621</v>
      </c>
      <c r="J48" s="103" t="s">
        <v>621</v>
      </c>
      <c r="K48" s="103" t="s">
        <v>623</v>
      </c>
      <c r="L48" s="103" t="s">
        <v>622</v>
      </c>
      <c r="M48" s="103" t="s">
        <v>622</v>
      </c>
      <c r="N48" s="103" t="s">
        <v>621</v>
      </c>
      <c r="O48" s="103" t="s">
        <v>621</v>
      </c>
      <c r="P48" s="103" t="s">
        <v>621</v>
      </c>
      <c r="Q48" s="103" t="s">
        <v>621</v>
      </c>
      <c r="R48" s="103" t="s">
        <v>621</v>
      </c>
      <c r="S48" s="103" t="s">
        <v>621</v>
      </c>
      <c r="T48" s="103" t="s">
        <v>621</v>
      </c>
      <c r="U48" s="103" t="s">
        <v>621</v>
      </c>
      <c r="V48" s="103" t="s">
        <v>621</v>
      </c>
      <c r="W48" s="103" t="s">
        <v>621</v>
      </c>
      <c r="X48" s="103" t="s">
        <v>621</v>
      </c>
      <c r="Y48" s="103" t="s">
        <v>622</v>
      </c>
      <c r="Z48" s="103" t="s">
        <v>621</v>
      </c>
      <c r="AA48" s="103" t="s">
        <v>623</v>
      </c>
      <c r="AB48" s="103" t="s">
        <v>621</v>
      </c>
      <c r="AC48" s="103" t="s">
        <v>622</v>
      </c>
      <c r="AD48" s="103" t="s">
        <v>621</v>
      </c>
      <c r="AF48" s="103">
        <f>COUNTIF($D48:$AD48,AF$3)</f>
        <v>20</v>
      </c>
      <c r="AG48" s="103">
        <f>COUNTIF($D48:$AD48,AG$3)</f>
        <v>4</v>
      </c>
      <c r="AH48" s="103">
        <f>COUNTIF($D48:$AD48,AH$3)</f>
        <v>0</v>
      </c>
      <c r="AI48" s="103">
        <f>COUNTIF($D48:$AD48,AI$3)</f>
        <v>3</v>
      </c>
      <c r="AJ48" s="103">
        <f>COUNTIF($D48:$AD48,AJ$3)</f>
        <v>0</v>
      </c>
      <c r="AK48" s="103">
        <f t="shared" si="1"/>
        <v>24</v>
      </c>
      <c r="AM48" s="67">
        <v>16</v>
      </c>
      <c r="AN48" s="67">
        <v>4</v>
      </c>
      <c r="AO48" s="67">
        <v>5</v>
      </c>
      <c r="AP48" s="67">
        <v>1</v>
      </c>
      <c r="AQ48" s="67">
        <v>3</v>
      </c>
      <c r="AR48" s="67">
        <v>3</v>
      </c>
      <c r="AS48" s="67">
        <v>0</v>
      </c>
      <c r="AT48" s="67">
        <v>0</v>
      </c>
      <c r="AU48" s="67">
        <v>0</v>
      </c>
      <c r="AW48" s="67">
        <f t="shared" si="2"/>
        <v>20.5</v>
      </c>
    </row>
    <row r="49" spans="1:49" x14ac:dyDescent="0.25">
      <c r="A49" s="212">
        <v>223</v>
      </c>
      <c r="B49" s="67" t="s">
        <v>48</v>
      </c>
      <c r="C49" s="67" t="s">
        <v>26</v>
      </c>
      <c r="D49" s="103" t="s">
        <v>623</v>
      </c>
      <c r="E49" s="103" t="s">
        <v>623</v>
      </c>
      <c r="F49" s="103" t="s">
        <v>621</v>
      </c>
      <c r="G49" s="103" t="s">
        <v>621</v>
      </c>
      <c r="H49" s="103" t="s">
        <v>621</v>
      </c>
      <c r="I49" s="103" t="s">
        <v>621</v>
      </c>
      <c r="J49" s="103" t="s">
        <v>621</v>
      </c>
      <c r="K49" s="103" t="s">
        <v>621</v>
      </c>
      <c r="L49" s="103" t="s">
        <v>622</v>
      </c>
      <c r="M49" s="103" t="s">
        <v>621</v>
      </c>
      <c r="N49" s="103" t="s">
        <v>621</v>
      </c>
      <c r="O49" s="103" t="s">
        <v>621</v>
      </c>
      <c r="P49" s="103" t="s">
        <v>621</v>
      </c>
      <c r="Q49" s="103" t="s">
        <v>621</v>
      </c>
      <c r="R49" s="103" t="s">
        <v>621</v>
      </c>
      <c r="S49" s="103" t="s">
        <v>623</v>
      </c>
      <c r="T49" s="103" t="s">
        <v>621</v>
      </c>
      <c r="U49" s="103" t="s">
        <v>621</v>
      </c>
      <c r="V49" s="103" t="s">
        <v>623</v>
      </c>
      <c r="W49" s="103" t="s">
        <v>621</v>
      </c>
      <c r="X49" s="103" t="s">
        <v>621</v>
      </c>
      <c r="Y49" s="103" t="s">
        <v>622</v>
      </c>
      <c r="Z49" s="103" t="s">
        <v>621</v>
      </c>
      <c r="AA49" s="103" t="s">
        <v>623</v>
      </c>
      <c r="AB49" s="103" t="s">
        <v>621</v>
      </c>
      <c r="AC49" s="103" t="s">
        <v>622</v>
      </c>
      <c r="AD49" s="103" t="s">
        <v>621</v>
      </c>
      <c r="AF49" s="103">
        <f>COUNTIF($D49:$AD49,AF$3)</f>
        <v>19</v>
      </c>
      <c r="AG49" s="103">
        <f>COUNTIF($D49:$AD49,AG$3)</f>
        <v>3</v>
      </c>
      <c r="AH49" s="103">
        <f>COUNTIF($D49:$AD49,AH$3)</f>
        <v>0</v>
      </c>
      <c r="AI49" s="103">
        <f>COUNTIF($D49:$AD49,AI$3)</f>
        <v>5</v>
      </c>
      <c r="AJ49" s="103">
        <f>COUNTIF($D49:$AD49,AJ$3)</f>
        <v>0</v>
      </c>
      <c r="AK49" s="103">
        <f t="shared" si="1"/>
        <v>22</v>
      </c>
      <c r="AM49" s="67">
        <v>14</v>
      </c>
      <c r="AN49" s="67">
        <v>5</v>
      </c>
      <c r="AO49" s="67">
        <v>8</v>
      </c>
      <c r="AP49" s="67">
        <v>1</v>
      </c>
      <c r="AQ49" s="67">
        <v>2</v>
      </c>
      <c r="AR49" s="67">
        <v>3</v>
      </c>
      <c r="AS49" s="67">
        <v>0</v>
      </c>
      <c r="AT49" s="67">
        <v>0</v>
      </c>
      <c r="AU49" s="67">
        <v>0</v>
      </c>
      <c r="AW49" s="67">
        <f t="shared" si="2"/>
        <v>18.5</v>
      </c>
    </row>
    <row r="50" spans="1:49" x14ac:dyDescent="0.25">
      <c r="A50" s="212">
        <v>224</v>
      </c>
      <c r="B50" s="67" t="s">
        <v>49</v>
      </c>
      <c r="C50" s="67" t="s">
        <v>26</v>
      </c>
      <c r="D50" s="103" t="s">
        <v>621</v>
      </c>
      <c r="E50" s="103" t="s">
        <v>621</v>
      </c>
      <c r="F50" s="103" t="s">
        <v>621</v>
      </c>
      <c r="G50" s="103" t="s">
        <v>622</v>
      </c>
      <c r="H50" s="103" t="s">
        <v>621</v>
      </c>
      <c r="I50" s="103" t="s">
        <v>621</v>
      </c>
      <c r="J50" s="103" t="s">
        <v>621</v>
      </c>
      <c r="K50" s="103" t="s">
        <v>623</v>
      </c>
      <c r="L50" s="103" t="s">
        <v>622</v>
      </c>
      <c r="M50" s="103" t="s">
        <v>622</v>
      </c>
      <c r="N50" s="103" t="s">
        <v>623</v>
      </c>
      <c r="O50" s="103" t="s">
        <v>621</v>
      </c>
      <c r="P50" s="103" t="s">
        <v>621</v>
      </c>
      <c r="Q50" s="103" t="s">
        <v>621</v>
      </c>
      <c r="R50" s="103" t="s">
        <v>621</v>
      </c>
      <c r="S50" s="103" t="s">
        <v>623</v>
      </c>
      <c r="T50" s="103" t="s">
        <v>621</v>
      </c>
      <c r="U50" s="103" t="s">
        <v>621</v>
      </c>
      <c r="V50" s="103" t="s">
        <v>621</v>
      </c>
      <c r="W50" s="103" t="s">
        <v>623</v>
      </c>
      <c r="X50" s="103" t="s">
        <v>620</v>
      </c>
      <c r="Y50" s="103" t="s">
        <v>622</v>
      </c>
      <c r="Z50" s="103" t="s">
        <v>621</v>
      </c>
      <c r="AA50" s="103" t="s">
        <v>621</v>
      </c>
      <c r="AB50" s="103" t="s">
        <v>621</v>
      </c>
      <c r="AC50" s="103" t="s">
        <v>622</v>
      </c>
      <c r="AD50" s="103" t="s">
        <v>623</v>
      </c>
      <c r="AF50" s="103">
        <f>COUNTIF($D50:$AD50,AF$3)</f>
        <v>16</v>
      </c>
      <c r="AG50" s="103">
        <f>COUNTIF($D50:$AD50,AG$3)</f>
        <v>5</v>
      </c>
      <c r="AH50" s="103">
        <f>COUNTIF($D50:$AD50,AH$3)</f>
        <v>1</v>
      </c>
      <c r="AI50" s="103">
        <f>COUNTIF($D50:$AD50,AI$3)</f>
        <v>5</v>
      </c>
      <c r="AJ50" s="103">
        <f>COUNTIF($D50:$AD50,AJ$3)</f>
        <v>0</v>
      </c>
      <c r="AK50" s="103">
        <f t="shared" si="1"/>
        <v>21</v>
      </c>
      <c r="AM50" s="67">
        <v>14</v>
      </c>
      <c r="AN50" s="67">
        <v>2</v>
      </c>
      <c r="AO50" s="67">
        <v>3</v>
      </c>
      <c r="AP50" s="67">
        <v>1</v>
      </c>
      <c r="AQ50" s="67">
        <v>4</v>
      </c>
      <c r="AR50" s="67">
        <v>3</v>
      </c>
      <c r="AS50" s="67">
        <v>1</v>
      </c>
      <c r="AT50" s="67">
        <v>0</v>
      </c>
      <c r="AU50" s="67">
        <v>0</v>
      </c>
      <c r="AW50" s="67">
        <f t="shared" si="2"/>
        <v>19</v>
      </c>
    </row>
    <row r="51" spans="1:49" x14ac:dyDescent="0.25">
      <c r="A51" s="212">
        <v>225</v>
      </c>
      <c r="B51" s="67" t="s">
        <v>50</v>
      </c>
      <c r="C51" s="67" t="s">
        <v>26</v>
      </c>
      <c r="D51" s="103" t="s">
        <v>621</v>
      </c>
      <c r="E51" s="103" t="s">
        <v>623</v>
      </c>
      <c r="F51" s="103" t="s">
        <v>621</v>
      </c>
      <c r="G51" s="103" t="s">
        <v>621</v>
      </c>
      <c r="H51" s="103" t="s">
        <v>621</v>
      </c>
      <c r="I51" s="103" t="s">
        <v>623</v>
      </c>
      <c r="J51" s="103" t="s">
        <v>621</v>
      </c>
      <c r="K51" s="103" t="s">
        <v>621</v>
      </c>
      <c r="L51" s="103" t="s">
        <v>622</v>
      </c>
      <c r="M51" s="103" t="s">
        <v>622</v>
      </c>
      <c r="N51" s="103" t="s">
        <v>621</v>
      </c>
      <c r="O51" s="103" t="s">
        <v>621</v>
      </c>
      <c r="P51" s="103" t="s">
        <v>621</v>
      </c>
      <c r="Q51" s="103" t="s">
        <v>621</v>
      </c>
      <c r="R51" s="103" t="s">
        <v>621</v>
      </c>
      <c r="S51" s="103" t="s">
        <v>621</v>
      </c>
      <c r="T51" s="103" t="s">
        <v>621</v>
      </c>
      <c r="U51" s="103" t="s">
        <v>621</v>
      </c>
      <c r="V51" s="103" t="s">
        <v>621</v>
      </c>
      <c r="W51" s="103" t="s">
        <v>621</v>
      </c>
      <c r="X51" s="103" t="s">
        <v>621</v>
      </c>
      <c r="Y51" s="103" t="s">
        <v>622</v>
      </c>
      <c r="Z51" s="103" t="s">
        <v>623</v>
      </c>
      <c r="AA51" s="103" t="s">
        <v>623</v>
      </c>
      <c r="AB51" s="103" t="s">
        <v>621</v>
      </c>
      <c r="AC51" s="103" t="s">
        <v>622</v>
      </c>
      <c r="AD51" s="103" t="s">
        <v>623</v>
      </c>
      <c r="AF51" s="103">
        <f>COUNTIF($D51:$AD51,AF$3)</f>
        <v>18</v>
      </c>
      <c r="AG51" s="103">
        <f>COUNTIF($D51:$AD51,AG$3)</f>
        <v>4</v>
      </c>
      <c r="AH51" s="103">
        <f>COUNTIF($D51:$AD51,AH$3)</f>
        <v>0</v>
      </c>
      <c r="AI51" s="103">
        <f>COUNTIF($D51:$AD51,AI$3)</f>
        <v>5</v>
      </c>
      <c r="AJ51" s="103">
        <f>COUNTIF($D51:$AD51,AJ$3)</f>
        <v>0</v>
      </c>
      <c r="AK51" s="103">
        <f t="shared" si="1"/>
        <v>22</v>
      </c>
      <c r="AM51" s="67">
        <v>14</v>
      </c>
      <c r="AN51" s="67">
        <v>4</v>
      </c>
      <c r="AO51" s="67">
        <v>6</v>
      </c>
      <c r="AP51" s="67">
        <v>1</v>
      </c>
      <c r="AQ51" s="67">
        <v>3</v>
      </c>
      <c r="AR51" s="67">
        <v>4</v>
      </c>
      <c r="AS51" s="67">
        <v>0</v>
      </c>
      <c r="AT51" s="67">
        <v>0</v>
      </c>
      <c r="AU51" s="67">
        <v>0</v>
      </c>
      <c r="AW51" s="67">
        <f t="shared" si="2"/>
        <v>18.5</v>
      </c>
    </row>
    <row r="52" spans="1:49" x14ac:dyDescent="0.25">
      <c r="A52" s="212">
        <v>226</v>
      </c>
      <c r="B52" s="67" t="s">
        <v>51</v>
      </c>
      <c r="C52" s="67" t="s">
        <v>26</v>
      </c>
      <c r="D52" s="103" t="s">
        <v>621</v>
      </c>
      <c r="E52" s="103" t="s">
        <v>623</v>
      </c>
      <c r="F52" s="103" t="s">
        <v>621</v>
      </c>
      <c r="G52" s="103" t="s">
        <v>623</v>
      </c>
      <c r="H52" s="103" t="s">
        <v>621</v>
      </c>
      <c r="I52" s="103" t="s">
        <v>621</v>
      </c>
      <c r="J52" s="103" t="s">
        <v>622</v>
      </c>
      <c r="K52" s="103" t="s">
        <v>623</v>
      </c>
      <c r="L52" s="103" t="s">
        <v>622</v>
      </c>
      <c r="M52" s="103" t="s">
        <v>622</v>
      </c>
      <c r="N52" s="103" t="s">
        <v>621</v>
      </c>
      <c r="O52" s="103" t="s">
        <v>621</v>
      </c>
      <c r="P52" s="103" t="s">
        <v>621</v>
      </c>
      <c r="Q52" s="103" t="s">
        <v>621</v>
      </c>
      <c r="R52" s="103" t="s">
        <v>621</v>
      </c>
      <c r="S52" s="103" t="s">
        <v>623</v>
      </c>
      <c r="T52" s="103" t="s">
        <v>621</v>
      </c>
      <c r="U52" s="103" t="s">
        <v>621</v>
      </c>
      <c r="V52" s="103" t="s">
        <v>621</v>
      </c>
      <c r="W52" s="103" t="s">
        <v>621</v>
      </c>
      <c r="X52" s="103" t="s">
        <v>621</v>
      </c>
      <c r="Y52" s="103" t="s">
        <v>622</v>
      </c>
      <c r="Z52" s="103" t="s">
        <v>621</v>
      </c>
      <c r="AA52" s="103" t="s">
        <v>623</v>
      </c>
      <c r="AB52" s="103" t="s">
        <v>621</v>
      </c>
      <c r="AC52" s="103" t="s">
        <v>622</v>
      </c>
      <c r="AD52" s="103" t="s">
        <v>623</v>
      </c>
      <c r="AF52" s="103">
        <f>COUNTIF($D52:$AD52,AF$3)</f>
        <v>16</v>
      </c>
      <c r="AG52" s="103">
        <f>COUNTIF($D52:$AD52,AG$3)</f>
        <v>5</v>
      </c>
      <c r="AH52" s="103">
        <f>COUNTIF($D52:$AD52,AH$3)</f>
        <v>0</v>
      </c>
      <c r="AI52" s="103">
        <f>COUNTIF($D52:$AD52,AI$3)</f>
        <v>6</v>
      </c>
      <c r="AJ52" s="103">
        <f>COUNTIF($D52:$AD52,AJ$3)</f>
        <v>0</v>
      </c>
      <c r="AK52" s="103">
        <f t="shared" si="1"/>
        <v>21</v>
      </c>
      <c r="AM52" s="67">
        <v>15</v>
      </c>
      <c r="AN52" s="67">
        <v>1</v>
      </c>
      <c r="AO52" s="67">
        <v>6</v>
      </c>
      <c r="AP52" s="67">
        <v>1</v>
      </c>
      <c r="AQ52" s="67">
        <v>4</v>
      </c>
      <c r="AR52" s="67">
        <v>3</v>
      </c>
      <c r="AS52" s="67">
        <v>0</v>
      </c>
      <c r="AT52" s="67">
        <v>0</v>
      </c>
      <c r="AU52" s="67">
        <v>0</v>
      </c>
      <c r="AW52" s="67">
        <f t="shared" si="2"/>
        <v>18.5</v>
      </c>
    </row>
    <row r="53" spans="1:49" x14ac:dyDescent="0.25">
      <c r="A53" s="212">
        <v>227</v>
      </c>
      <c r="B53" s="67" t="s">
        <v>52</v>
      </c>
      <c r="C53" s="67" t="s">
        <v>26</v>
      </c>
      <c r="D53" s="103" t="s">
        <v>621</v>
      </c>
      <c r="E53" s="103" t="s">
        <v>621</v>
      </c>
      <c r="F53" s="103" t="s">
        <v>621</v>
      </c>
      <c r="G53" s="103" t="s">
        <v>621</v>
      </c>
      <c r="H53" s="103" t="s">
        <v>621</v>
      </c>
      <c r="I53" s="103" t="s">
        <v>621</v>
      </c>
      <c r="J53" s="103" t="s">
        <v>623</v>
      </c>
      <c r="K53" s="103" t="s">
        <v>621</v>
      </c>
      <c r="L53" s="103" t="s">
        <v>622</v>
      </c>
      <c r="M53" s="103" t="s">
        <v>622</v>
      </c>
      <c r="N53" s="103" t="s">
        <v>621</v>
      </c>
      <c r="O53" s="103" t="s">
        <v>621</v>
      </c>
      <c r="P53" s="103" t="s">
        <v>621</v>
      </c>
      <c r="Q53" s="103" t="s">
        <v>621</v>
      </c>
      <c r="R53" s="103" t="s">
        <v>621</v>
      </c>
      <c r="S53" s="103" t="s">
        <v>621</v>
      </c>
      <c r="T53" s="103" t="s">
        <v>621</v>
      </c>
      <c r="U53" s="103" t="s">
        <v>621</v>
      </c>
      <c r="V53" s="103" t="s">
        <v>621</v>
      </c>
      <c r="W53" s="103" t="s">
        <v>621</v>
      </c>
      <c r="X53" s="103" t="s">
        <v>621</v>
      </c>
      <c r="Y53" s="103" t="s">
        <v>622</v>
      </c>
      <c r="Z53" s="103" t="s">
        <v>621</v>
      </c>
      <c r="AA53" s="103" t="s">
        <v>623</v>
      </c>
      <c r="AB53" s="103" t="s">
        <v>621</v>
      </c>
      <c r="AC53" s="103" t="s">
        <v>622</v>
      </c>
      <c r="AD53" s="103" t="s">
        <v>623</v>
      </c>
      <c r="AF53" s="103">
        <f>COUNTIF($D53:$AD53,AF$3)</f>
        <v>20</v>
      </c>
      <c r="AG53" s="103">
        <f>COUNTIF($D53:$AD53,AG$3)</f>
        <v>4</v>
      </c>
      <c r="AH53" s="103">
        <f>COUNTIF($D53:$AD53,AH$3)</f>
        <v>0</v>
      </c>
      <c r="AI53" s="103">
        <f>COUNTIF($D53:$AD53,AI$3)</f>
        <v>3</v>
      </c>
      <c r="AJ53" s="103">
        <f>COUNTIF($D53:$AD53,AJ$3)</f>
        <v>0</v>
      </c>
      <c r="AK53" s="103">
        <f t="shared" si="1"/>
        <v>24</v>
      </c>
      <c r="AM53" s="67">
        <v>17</v>
      </c>
      <c r="AN53" s="67">
        <v>3</v>
      </c>
      <c r="AO53" s="67">
        <v>10</v>
      </c>
      <c r="AP53" s="67">
        <v>1</v>
      </c>
      <c r="AQ53" s="67">
        <v>3</v>
      </c>
      <c r="AR53" s="67">
        <v>4</v>
      </c>
      <c r="AS53" s="67">
        <v>0</v>
      </c>
      <c r="AT53" s="67">
        <v>0</v>
      </c>
      <c r="AU53" s="67">
        <v>0</v>
      </c>
      <c r="AW53" s="67">
        <f t="shared" si="2"/>
        <v>21</v>
      </c>
    </row>
    <row r="54" spans="1:49" x14ac:dyDescent="0.25">
      <c r="A54" s="212">
        <v>228</v>
      </c>
      <c r="B54" s="67" t="s">
        <v>53</v>
      </c>
      <c r="C54" s="67" t="s">
        <v>26</v>
      </c>
      <c r="D54" s="103" t="s">
        <v>621</v>
      </c>
      <c r="E54" s="103" t="s">
        <v>621</v>
      </c>
      <c r="F54" s="103" t="s">
        <v>621</v>
      </c>
      <c r="G54" s="103" t="s">
        <v>621</v>
      </c>
      <c r="H54" s="103" t="s">
        <v>621</v>
      </c>
      <c r="I54" s="103" t="s">
        <v>621</v>
      </c>
      <c r="J54" s="103" t="s">
        <v>621</v>
      </c>
      <c r="K54" s="103" t="s">
        <v>621</v>
      </c>
      <c r="L54" s="103" t="s">
        <v>622</v>
      </c>
      <c r="M54" s="103" t="s">
        <v>622</v>
      </c>
      <c r="N54" s="103" t="s">
        <v>621</v>
      </c>
      <c r="O54" s="103" t="s">
        <v>621</v>
      </c>
      <c r="P54" s="103" t="s">
        <v>623</v>
      </c>
      <c r="Q54" s="103" t="s">
        <v>621</v>
      </c>
      <c r="R54" s="103" t="s">
        <v>621</v>
      </c>
      <c r="S54" s="103" t="s">
        <v>623</v>
      </c>
      <c r="T54" s="103" t="s">
        <v>621</v>
      </c>
      <c r="U54" s="103" t="s">
        <v>621</v>
      </c>
      <c r="V54" s="103" t="s">
        <v>621</v>
      </c>
      <c r="W54" s="103" t="s">
        <v>621</v>
      </c>
      <c r="X54" s="103" t="s">
        <v>623</v>
      </c>
      <c r="Y54" s="103" t="s">
        <v>622</v>
      </c>
      <c r="Z54" s="103" t="s">
        <v>621</v>
      </c>
      <c r="AA54" s="103" t="s">
        <v>623</v>
      </c>
      <c r="AB54" s="103" t="s">
        <v>621</v>
      </c>
      <c r="AC54" s="103" t="s">
        <v>622</v>
      </c>
      <c r="AD54" s="103" t="s">
        <v>623</v>
      </c>
      <c r="AF54" s="103">
        <f>COUNTIF($D54:$AD54,AF$3)</f>
        <v>18</v>
      </c>
      <c r="AG54" s="103">
        <f>COUNTIF($D54:$AD54,AG$3)</f>
        <v>4</v>
      </c>
      <c r="AH54" s="103">
        <f>COUNTIF($D54:$AD54,AH$3)</f>
        <v>0</v>
      </c>
      <c r="AI54" s="103">
        <f>COUNTIF($D54:$AD54,AI$3)</f>
        <v>5</v>
      </c>
      <c r="AJ54" s="103">
        <f>COUNTIF($D54:$AD54,AJ$3)</f>
        <v>0</v>
      </c>
      <c r="AK54" s="103">
        <f t="shared" si="1"/>
        <v>22</v>
      </c>
      <c r="AM54" s="67">
        <v>15</v>
      </c>
      <c r="AN54" s="67">
        <v>3</v>
      </c>
      <c r="AO54" s="67">
        <v>9</v>
      </c>
      <c r="AP54" s="67">
        <v>1</v>
      </c>
      <c r="AQ54" s="67">
        <v>3</v>
      </c>
      <c r="AR54" s="67">
        <v>4</v>
      </c>
      <c r="AS54" s="67">
        <v>0</v>
      </c>
      <c r="AT54" s="67">
        <v>0</v>
      </c>
      <c r="AU54" s="67">
        <v>0</v>
      </c>
      <c r="AW54" s="67">
        <f t="shared" si="2"/>
        <v>19</v>
      </c>
    </row>
    <row r="55" spans="1:49" x14ac:dyDescent="0.25">
      <c r="A55" s="212">
        <v>229</v>
      </c>
      <c r="B55" s="67" t="s">
        <v>54</v>
      </c>
      <c r="C55" s="67" t="s">
        <v>26</v>
      </c>
      <c r="D55" s="103" t="s">
        <v>621</v>
      </c>
      <c r="E55" s="103" t="s">
        <v>621</v>
      </c>
      <c r="F55" s="103" t="s">
        <v>621</v>
      </c>
      <c r="G55" s="103" t="s">
        <v>623</v>
      </c>
      <c r="H55" s="103" t="s">
        <v>621</v>
      </c>
      <c r="I55" s="103" t="s">
        <v>621</v>
      </c>
      <c r="J55" s="103" t="s">
        <v>621</v>
      </c>
      <c r="K55" s="103" t="s">
        <v>623</v>
      </c>
      <c r="L55" s="103" t="s">
        <v>622</v>
      </c>
      <c r="M55" s="103" t="s">
        <v>622</v>
      </c>
      <c r="N55" s="103" t="s">
        <v>621</v>
      </c>
      <c r="O55" s="103" t="s">
        <v>621</v>
      </c>
      <c r="P55" s="103" t="s">
        <v>621</v>
      </c>
      <c r="Q55" s="103" t="s">
        <v>621</v>
      </c>
      <c r="R55" s="103" t="s">
        <v>621</v>
      </c>
      <c r="S55" s="103" t="s">
        <v>621</v>
      </c>
      <c r="T55" s="103" t="s">
        <v>621</v>
      </c>
      <c r="U55" s="103" t="s">
        <v>621</v>
      </c>
      <c r="V55" s="103" t="s">
        <v>621</v>
      </c>
      <c r="W55" s="103" t="s">
        <v>621</v>
      </c>
      <c r="X55" s="103" t="s">
        <v>621</v>
      </c>
      <c r="Y55" s="103" t="s">
        <v>622</v>
      </c>
      <c r="Z55" s="103" t="s">
        <v>622</v>
      </c>
      <c r="AA55" s="103" t="s">
        <v>623</v>
      </c>
      <c r="AB55" s="103" t="s">
        <v>621</v>
      </c>
      <c r="AC55" s="103" t="s">
        <v>622</v>
      </c>
      <c r="AD55" s="103" t="s">
        <v>621</v>
      </c>
      <c r="AF55" s="103">
        <f>COUNTIF($D55:$AD55,AF$3)</f>
        <v>19</v>
      </c>
      <c r="AG55" s="103">
        <f>COUNTIF($D55:$AD55,AG$3)</f>
        <v>5</v>
      </c>
      <c r="AH55" s="103">
        <f>COUNTIF($D55:$AD55,AH$3)</f>
        <v>0</v>
      </c>
      <c r="AI55" s="103">
        <f>COUNTIF($D55:$AD55,AI$3)</f>
        <v>3</v>
      </c>
      <c r="AJ55" s="103">
        <f>COUNTIF($D55:$AD55,AJ$3)</f>
        <v>0</v>
      </c>
      <c r="AK55" s="103">
        <f t="shared" si="1"/>
        <v>24</v>
      </c>
      <c r="AM55" s="67">
        <v>15</v>
      </c>
      <c r="AN55" s="67">
        <v>4</v>
      </c>
      <c r="AO55" s="67">
        <v>9</v>
      </c>
      <c r="AP55" s="67">
        <v>2</v>
      </c>
      <c r="AQ55" s="67">
        <v>3</v>
      </c>
      <c r="AR55" s="67">
        <v>3</v>
      </c>
      <c r="AS55" s="67">
        <v>0</v>
      </c>
      <c r="AT55" s="67">
        <v>0</v>
      </c>
      <c r="AU55" s="67">
        <v>0</v>
      </c>
      <c r="AW55" s="67">
        <f t="shared" si="2"/>
        <v>20.5</v>
      </c>
    </row>
    <row r="56" spans="1:49" x14ac:dyDescent="0.25">
      <c r="A56" s="212">
        <v>230</v>
      </c>
      <c r="B56" s="67" t="s">
        <v>55</v>
      </c>
      <c r="C56" s="67" t="s">
        <v>26</v>
      </c>
      <c r="D56" s="103" t="s">
        <v>621</v>
      </c>
      <c r="E56" s="103" t="s">
        <v>621</v>
      </c>
      <c r="F56" s="103" t="s">
        <v>621</v>
      </c>
      <c r="G56" s="103" t="s">
        <v>621</v>
      </c>
      <c r="H56" s="103" t="s">
        <v>621</v>
      </c>
      <c r="I56" s="103" t="s">
        <v>621</v>
      </c>
      <c r="J56" s="103" t="s">
        <v>621</v>
      </c>
      <c r="K56" s="103" t="s">
        <v>621</v>
      </c>
      <c r="L56" s="103" t="s">
        <v>622</v>
      </c>
      <c r="M56" s="103" t="s">
        <v>622</v>
      </c>
      <c r="N56" s="103" t="s">
        <v>621</v>
      </c>
      <c r="O56" s="103" t="s">
        <v>621</v>
      </c>
      <c r="P56" s="103" t="s">
        <v>621</v>
      </c>
      <c r="Q56" s="103" t="s">
        <v>621</v>
      </c>
      <c r="R56" s="103" t="s">
        <v>621</v>
      </c>
      <c r="S56" s="103" t="s">
        <v>621</v>
      </c>
      <c r="T56" s="103" t="s">
        <v>621</v>
      </c>
      <c r="U56" s="103" t="s">
        <v>621</v>
      </c>
      <c r="V56" s="103" t="s">
        <v>621</v>
      </c>
      <c r="W56" s="103" t="s">
        <v>621</v>
      </c>
      <c r="X56" s="103" t="s">
        <v>621</v>
      </c>
      <c r="Y56" s="103" t="s">
        <v>622</v>
      </c>
      <c r="Z56" s="103" t="s">
        <v>621</v>
      </c>
      <c r="AA56" s="103" t="s">
        <v>621</v>
      </c>
      <c r="AB56" s="103" t="s">
        <v>621</v>
      </c>
      <c r="AC56" s="103" t="s">
        <v>622</v>
      </c>
      <c r="AD56" s="103" t="s">
        <v>623</v>
      </c>
      <c r="AF56" s="103">
        <f>COUNTIF($D56:$AD56,AF$3)</f>
        <v>22</v>
      </c>
      <c r="AG56" s="103">
        <f>COUNTIF($D56:$AD56,AG$3)</f>
        <v>4</v>
      </c>
      <c r="AH56" s="103">
        <f>COUNTIF($D56:$AD56,AH$3)</f>
        <v>0</v>
      </c>
      <c r="AI56" s="103">
        <f>COUNTIF($D56:$AD56,AI$3)</f>
        <v>1</v>
      </c>
      <c r="AJ56" s="103">
        <f>COUNTIF($D56:$AD56,AJ$3)</f>
        <v>0</v>
      </c>
      <c r="AK56" s="103">
        <f t="shared" si="1"/>
        <v>26</v>
      </c>
      <c r="AM56" s="67">
        <v>18</v>
      </c>
      <c r="AN56" s="67">
        <v>4</v>
      </c>
      <c r="AO56" s="67">
        <v>4</v>
      </c>
      <c r="AP56" s="67">
        <v>1</v>
      </c>
      <c r="AQ56" s="67">
        <v>3</v>
      </c>
      <c r="AR56" s="67">
        <v>4</v>
      </c>
      <c r="AS56" s="67">
        <v>0</v>
      </c>
      <c r="AT56" s="67">
        <v>0</v>
      </c>
      <c r="AU56" s="67">
        <v>0</v>
      </c>
      <c r="AW56" s="67">
        <f t="shared" si="2"/>
        <v>22.5</v>
      </c>
    </row>
    <row r="57" spans="1:49" x14ac:dyDescent="0.25">
      <c r="A57" s="212">
        <v>231</v>
      </c>
      <c r="B57" s="67" t="s">
        <v>56</v>
      </c>
      <c r="C57" s="67" t="s">
        <v>26</v>
      </c>
      <c r="D57" s="103" t="s">
        <v>621</v>
      </c>
      <c r="E57" s="103" t="s">
        <v>621</v>
      </c>
      <c r="F57" s="103" t="s">
        <v>621</v>
      </c>
      <c r="G57" s="103" t="s">
        <v>623</v>
      </c>
      <c r="H57" s="103" t="s">
        <v>621</v>
      </c>
      <c r="I57" s="103" t="s">
        <v>621</v>
      </c>
      <c r="J57" s="103" t="s">
        <v>621</v>
      </c>
      <c r="K57" s="103" t="s">
        <v>621</v>
      </c>
      <c r="L57" s="103" t="s">
        <v>622</v>
      </c>
      <c r="M57" s="103" t="s">
        <v>622</v>
      </c>
      <c r="N57" s="103" t="s">
        <v>621</v>
      </c>
      <c r="O57" s="103" t="s">
        <v>621</v>
      </c>
      <c r="P57" s="103" t="s">
        <v>621</v>
      </c>
      <c r="Q57" s="103" t="s">
        <v>621</v>
      </c>
      <c r="R57" s="103" t="s">
        <v>621</v>
      </c>
      <c r="S57" s="103" t="s">
        <v>621</v>
      </c>
      <c r="T57" s="103" t="s">
        <v>621</v>
      </c>
      <c r="U57" s="103" t="s">
        <v>621</v>
      </c>
      <c r="V57" s="103" t="s">
        <v>621</v>
      </c>
      <c r="W57" s="103" t="s">
        <v>621</v>
      </c>
      <c r="X57" s="103" t="s">
        <v>621</v>
      </c>
      <c r="Y57" s="103" t="s">
        <v>622</v>
      </c>
      <c r="Z57" s="103" t="s">
        <v>622</v>
      </c>
      <c r="AA57" s="103" t="s">
        <v>623</v>
      </c>
      <c r="AB57" s="103" t="s">
        <v>621</v>
      </c>
      <c r="AC57" s="103" t="s">
        <v>622</v>
      </c>
      <c r="AD57" s="103" t="s">
        <v>623</v>
      </c>
      <c r="AF57" s="103">
        <f>COUNTIF($D57:$AD57,AF$3)</f>
        <v>19</v>
      </c>
      <c r="AG57" s="103">
        <f>COUNTIF($D57:$AD57,AG$3)</f>
        <v>5</v>
      </c>
      <c r="AH57" s="103">
        <f>COUNTIF($D57:$AD57,AH$3)</f>
        <v>0</v>
      </c>
      <c r="AI57" s="103">
        <f>COUNTIF($D57:$AD57,AI$3)</f>
        <v>3</v>
      </c>
      <c r="AJ57" s="103">
        <f>COUNTIF($D57:$AD57,AJ$3)</f>
        <v>0</v>
      </c>
      <c r="AK57" s="103">
        <f t="shared" si="1"/>
        <v>24</v>
      </c>
      <c r="AM57" s="67">
        <v>16</v>
      </c>
      <c r="AN57" s="67">
        <v>3</v>
      </c>
      <c r="AO57" s="67">
        <v>8</v>
      </c>
      <c r="AP57" s="67">
        <v>2</v>
      </c>
      <c r="AQ57" s="67">
        <v>3</v>
      </c>
      <c r="AR57" s="67">
        <v>3</v>
      </c>
      <c r="AS57" s="67">
        <v>0</v>
      </c>
      <c r="AT57" s="67">
        <v>0</v>
      </c>
      <c r="AU57" s="67">
        <v>0</v>
      </c>
      <c r="AW57" s="67">
        <f t="shared" si="2"/>
        <v>21</v>
      </c>
    </row>
    <row r="58" spans="1:49" x14ac:dyDescent="0.25">
      <c r="A58" s="212">
        <v>232</v>
      </c>
      <c r="B58" s="67" t="s">
        <v>57</v>
      </c>
      <c r="C58" s="67" t="s">
        <v>26</v>
      </c>
      <c r="D58" s="103" t="s">
        <v>621</v>
      </c>
      <c r="E58" s="103" t="s">
        <v>621</v>
      </c>
      <c r="F58" s="103" t="s">
        <v>621</v>
      </c>
      <c r="G58" s="103" t="s">
        <v>623</v>
      </c>
      <c r="H58" s="103" t="s">
        <v>621</v>
      </c>
      <c r="I58" s="103" t="s">
        <v>621</v>
      </c>
      <c r="J58" s="103" t="s">
        <v>621</v>
      </c>
      <c r="K58" s="103" t="s">
        <v>621</v>
      </c>
      <c r="L58" s="103" t="s">
        <v>623</v>
      </c>
      <c r="M58" s="103" t="s">
        <v>623</v>
      </c>
      <c r="N58" s="103" t="s">
        <v>621</v>
      </c>
      <c r="O58" s="103" t="s">
        <v>621</v>
      </c>
      <c r="P58" s="103" t="s">
        <v>621</v>
      </c>
      <c r="Q58" s="103" t="s">
        <v>621</v>
      </c>
      <c r="R58" s="103" t="s">
        <v>621</v>
      </c>
      <c r="S58" s="103" t="s">
        <v>623</v>
      </c>
      <c r="T58" s="103" t="s">
        <v>621</v>
      </c>
      <c r="U58" s="103" t="s">
        <v>621</v>
      </c>
      <c r="V58" s="103" t="s">
        <v>621</v>
      </c>
      <c r="W58" s="103" t="s">
        <v>621</v>
      </c>
      <c r="X58" s="103" t="s">
        <v>621</v>
      </c>
      <c r="Y58" s="103" t="s">
        <v>622</v>
      </c>
      <c r="Z58" s="103" t="s">
        <v>621</v>
      </c>
      <c r="AA58" s="103" t="s">
        <v>623</v>
      </c>
      <c r="AB58" s="103" t="s">
        <v>621</v>
      </c>
      <c r="AC58" s="103" t="s">
        <v>622</v>
      </c>
      <c r="AD58" s="103" t="s">
        <v>623</v>
      </c>
      <c r="AF58" s="103">
        <f>COUNTIF($D58:$AD58,AF$3)</f>
        <v>19</v>
      </c>
      <c r="AG58" s="103">
        <f>COUNTIF($D58:$AD58,AG$3)</f>
        <v>2</v>
      </c>
      <c r="AH58" s="103">
        <f>COUNTIF($D58:$AD58,AH$3)</f>
        <v>0</v>
      </c>
      <c r="AI58" s="103">
        <f>COUNTIF($D58:$AD58,AI$3)</f>
        <v>6</v>
      </c>
      <c r="AJ58" s="103">
        <f>COUNTIF($D58:$AD58,AJ$3)</f>
        <v>0</v>
      </c>
      <c r="AK58" s="103">
        <f t="shared" si="1"/>
        <v>21</v>
      </c>
      <c r="AM58" s="67">
        <v>17</v>
      </c>
      <c r="AN58" s="67">
        <v>2</v>
      </c>
      <c r="AO58" s="67">
        <v>4</v>
      </c>
      <c r="AP58" s="67">
        <v>1</v>
      </c>
      <c r="AQ58" s="67">
        <v>1</v>
      </c>
      <c r="AR58" s="67">
        <v>3</v>
      </c>
      <c r="AS58" s="67">
        <v>0</v>
      </c>
      <c r="AT58" s="67">
        <v>0</v>
      </c>
      <c r="AU58" s="67">
        <v>0</v>
      </c>
      <c r="AW58" s="67">
        <f t="shared" si="2"/>
        <v>19.5</v>
      </c>
    </row>
    <row r="59" spans="1:49" x14ac:dyDescent="0.25">
      <c r="A59" s="212">
        <v>233</v>
      </c>
      <c r="B59" s="67" t="s">
        <v>58</v>
      </c>
      <c r="C59" s="67" t="s">
        <v>26</v>
      </c>
      <c r="D59" s="103" t="s">
        <v>621</v>
      </c>
      <c r="E59" s="103" t="s">
        <v>621</v>
      </c>
      <c r="F59" s="103" t="s">
        <v>621</v>
      </c>
      <c r="G59" s="103" t="s">
        <v>621</v>
      </c>
      <c r="H59" s="103" t="s">
        <v>621</v>
      </c>
      <c r="I59" s="103" t="s">
        <v>621</v>
      </c>
      <c r="J59" s="103" t="s">
        <v>621</v>
      </c>
      <c r="K59" s="103" t="s">
        <v>621</v>
      </c>
      <c r="L59" s="103" t="s">
        <v>621</v>
      </c>
      <c r="M59" s="103" t="s">
        <v>621</v>
      </c>
      <c r="N59" s="103" t="s">
        <v>621</v>
      </c>
      <c r="O59" s="103" t="s">
        <v>621</v>
      </c>
      <c r="P59" s="103" t="s">
        <v>621</v>
      </c>
      <c r="Q59" s="103" t="s">
        <v>621</v>
      </c>
      <c r="R59" s="103" t="s">
        <v>621</v>
      </c>
      <c r="S59" s="103" t="s">
        <v>621</v>
      </c>
      <c r="T59" s="103" t="s">
        <v>621</v>
      </c>
      <c r="U59" s="103" t="s">
        <v>621</v>
      </c>
      <c r="V59" s="103" t="s">
        <v>621</v>
      </c>
      <c r="W59" s="103" t="s">
        <v>621</v>
      </c>
      <c r="X59" s="103" t="s">
        <v>621</v>
      </c>
      <c r="Y59" s="103" t="s">
        <v>622</v>
      </c>
      <c r="Z59" s="103" t="s">
        <v>622</v>
      </c>
      <c r="AA59" s="103" t="s">
        <v>621</v>
      </c>
      <c r="AB59" s="103" t="s">
        <v>623</v>
      </c>
      <c r="AC59" s="103" t="s">
        <v>622</v>
      </c>
      <c r="AD59" s="103" t="s">
        <v>623</v>
      </c>
      <c r="AF59" s="103">
        <f>COUNTIF($D59:$AD59,AF$3)</f>
        <v>22</v>
      </c>
      <c r="AG59" s="103">
        <f>COUNTIF($D59:$AD59,AG$3)</f>
        <v>3</v>
      </c>
      <c r="AH59" s="103">
        <f>COUNTIF($D59:$AD59,AH$3)</f>
        <v>0</v>
      </c>
      <c r="AI59" s="103">
        <f>COUNTIF($D59:$AD59,AI$3)</f>
        <v>2</v>
      </c>
      <c r="AJ59" s="103">
        <f>COUNTIF($D59:$AD59,AJ$3)</f>
        <v>0</v>
      </c>
      <c r="AK59" s="103">
        <f t="shared" si="1"/>
        <v>25</v>
      </c>
      <c r="AM59" s="67">
        <v>17</v>
      </c>
      <c r="AN59" s="67">
        <v>5</v>
      </c>
      <c r="AO59" s="67">
        <v>8</v>
      </c>
      <c r="AP59" s="67">
        <v>2</v>
      </c>
      <c r="AQ59" s="67">
        <v>1</v>
      </c>
      <c r="AR59" s="67">
        <v>3</v>
      </c>
      <c r="AS59" s="67">
        <v>0</v>
      </c>
      <c r="AT59" s="67">
        <v>0</v>
      </c>
      <c r="AU59" s="67">
        <v>0</v>
      </c>
      <c r="AW59" s="67">
        <f t="shared" si="2"/>
        <v>22</v>
      </c>
    </row>
    <row r="60" spans="1:49" x14ac:dyDescent="0.25">
      <c r="A60" s="212">
        <v>234</v>
      </c>
      <c r="B60" s="67" t="s">
        <v>59</v>
      </c>
      <c r="C60" s="67" t="s">
        <v>26</v>
      </c>
      <c r="D60" s="103" t="s">
        <v>621</v>
      </c>
      <c r="E60" s="103" t="s">
        <v>621</v>
      </c>
      <c r="F60" s="103" t="s">
        <v>621</v>
      </c>
      <c r="G60" s="103" t="s">
        <v>621</v>
      </c>
      <c r="H60" s="103" t="s">
        <v>621</v>
      </c>
      <c r="I60" s="103" t="s">
        <v>621</v>
      </c>
      <c r="J60" s="103" t="s">
        <v>621</v>
      </c>
      <c r="K60" s="103" t="s">
        <v>621</v>
      </c>
      <c r="L60" s="103" t="s">
        <v>622</v>
      </c>
      <c r="M60" s="103" t="s">
        <v>622</v>
      </c>
      <c r="N60" s="103" t="s">
        <v>621</v>
      </c>
      <c r="O60" s="103" t="s">
        <v>621</v>
      </c>
      <c r="P60" s="103" t="s">
        <v>621</v>
      </c>
      <c r="Q60" s="103" t="s">
        <v>621</v>
      </c>
      <c r="R60" s="103" t="s">
        <v>621</v>
      </c>
      <c r="S60" s="103" t="s">
        <v>621</v>
      </c>
      <c r="T60" s="103" t="s">
        <v>621</v>
      </c>
      <c r="U60" s="103" t="s">
        <v>621</v>
      </c>
      <c r="V60" s="103" t="s">
        <v>621</v>
      </c>
      <c r="W60" s="103" t="s">
        <v>621</v>
      </c>
      <c r="X60" s="103" t="s">
        <v>621</v>
      </c>
      <c r="Y60" s="103" t="s">
        <v>622</v>
      </c>
      <c r="Z60" s="103" t="s">
        <v>622</v>
      </c>
      <c r="AA60" s="103" t="s">
        <v>623</v>
      </c>
      <c r="AB60" s="103" t="s">
        <v>621</v>
      </c>
      <c r="AC60" s="103" t="s">
        <v>622</v>
      </c>
      <c r="AD60" s="103" t="s">
        <v>623</v>
      </c>
      <c r="AF60" s="103">
        <f>COUNTIF($D60:$AD60,AF$3)</f>
        <v>20</v>
      </c>
      <c r="AG60" s="103">
        <f>COUNTIF($D60:$AD60,AG$3)</f>
        <v>5</v>
      </c>
      <c r="AH60" s="103">
        <f>COUNTIF($D60:$AD60,AH$3)</f>
        <v>0</v>
      </c>
      <c r="AI60" s="103">
        <f>COUNTIF($D60:$AD60,AI$3)</f>
        <v>2</v>
      </c>
      <c r="AJ60" s="103">
        <f>COUNTIF($D60:$AD60,AJ$3)</f>
        <v>0</v>
      </c>
      <c r="AK60" s="103">
        <f t="shared" si="1"/>
        <v>25</v>
      </c>
      <c r="AM60" s="67">
        <v>16</v>
      </c>
      <c r="AN60" s="67">
        <v>4</v>
      </c>
      <c r="AO60" s="67">
        <v>7</v>
      </c>
      <c r="AP60" s="67">
        <v>2</v>
      </c>
      <c r="AQ60" s="67">
        <v>3</v>
      </c>
      <c r="AR60" s="67">
        <v>3</v>
      </c>
      <c r="AS60" s="67">
        <v>0</v>
      </c>
      <c r="AT60" s="67">
        <v>0</v>
      </c>
      <c r="AU60" s="67">
        <v>0</v>
      </c>
      <c r="AW60" s="67">
        <f t="shared" si="2"/>
        <v>21.5</v>
      </c>
    </row>
    <row r="61" spans="1:49" x14ac:dyDescent="0.25">
      <c r="A61" s="212">
        <v>235</v>
      </c>
      <c r="B61" s="67" t="s">
        <v>60</v>
      </c>
      <c r="C61" s="67" t="s">
        <v>26</v>
      </c>
      <c r="D61" s="103" t="s">
        <v>623</v>
      </c>
      <c r="E61" s="103" t="s">
        <v>621</v>
      </c>
      <c r="F61" s="103" t="s">
        <v>621</v>
      </c>
      <c r="G61" s="103" t="s">
        <v>622</v>
      </c>
      <c r="H61" s="103" t="s">
        <v>621</v>
      </c>
      <c r="I61" s="103" t="s">
        <v>621</v>
      </c>
      <c r="J61" s="103" t="s">
        <v>623</v>
      </c>
      <c r="K61" s="103" t="s">
        <v>621</v>
      </c>
      <c r="L61" s="103" t="s">
        <v>622</v>
      </c>
      <c r="M61" s="103" t="s">
        <v>622</v>
      </c>
      <c r="N61" s="103" t="s">
        <v>623</v>
      </c>
      <c r="O61" s="103" t="s">
        <v>621</v>
      </c>
      <c r="P61" s="103" t="s">
        <v>623</v>
      </c>
      <c r="Q61" s="103" t="s">
        <v>621</v>
      </c>
      <c r="R61" s="103" t="s">
        <v>621</v>
      </c>
      <c r="S61" s="103" t="s">
        <v>623</v>
      </c>
      <c r="T61" s="103" t="s">
        <v>621</v>
      </c>
      <c r="U61" s="103" t="s">
        <v>621</v>
      </c>
      <c r="V61" s="103" t="s">
        <v>621</v>
      </c>
      <c r="W61" s="103" t="s">
        <v>621</v>
      </c>
      <c r="X61" s="103" t="s">
        <v>621</v>
      </c>
      <c r="Y61" s="103" t="s">
        <v>622</v>
      </c>
      <c r="Z61" s="103" t="s">
        <v>621</v>
      </c>
      <c r="AA61" s="103" t="s">
        <v>621</v>
      </c>
      <c r="AB61" s="103" t="s">
        <v>621</v>
      </c>
      <c r="AC61" s="103" t="s">
        <v>622</v>
      </c>
      <c r="AD61" s="103" t="s">
        <v>623</v>
      </c>
      <c r="AF61" s="103">
        <f>COUNTIF($D61:$AD61,AF$3)</f>
        <v>16</v>
      </c>
      <c r="AG61" s="103">
        <f>COUNTIF($D61:$AD61,AG$3)</f>
        <v>5</v>
      </c>
      <c r="AH61" s="103">
        <f>COUNTIF($D61:$AD61,AH$3)</f>
        <v>0</v>
      </c>
      <c r="AI61" s="103">
        <f>COUNTIF($D61:$AD61,AI$3)</f>
        <v>6</v>
      </c>
      <c r="AJ61" s="103">
        <f>COUNTIF($D61:$AD61,AJ$3)</f>
        <v>0</v>
      </c>
      <c r="AK61" s="103">
        <f t="shared" si="1"/>
        <v>21</v>
      </c>
      <c r="AM61" s="67">
        <v>15</v>
      </c>
      <c r="AN61" s="67">
        <v>1</v>
      </c>
      <c r="AO61" s="67">
        <v>3</v>
      </c>
      <c r="AP61" s="67">
        <v>1</v>
      </c>
      <c r="AQ61" s="67">
        <v>4</v>
      </c>
      <c r="AR61" s="67">
        <v>4</v>
      </c>
      <c r="AS61" s="67">
        <v>0</v>
      </c>
      <c r="AT61" s="67">
        <v>0</v>
      </c>
      <c r="AU61" s="67">
        <v>0</v>
      </c>
      <c r="AW61" s="67">
        <f t="shared" si="2"/>
        <v>18.5</v>
      </c>
    </row>
    <row r="62" spans="1:49" x14ac:dyDescent="0.25">
      <c r="A62" s="212">
        <v>236</v>
      </c>
      <c r="B62" s="67" t="s">
        <v>61</v>
      </c>
      <c r="C62" s="67" t="s">
        <v>26</v>
      </c>
      <c r="D62" s="103" t="s">
        <v>623</v>
      </c>
      <c r="E62" s="103" t="s">
        <v>621</v>
      </c>
      <c r="F62" s="103" t="s">
        <v>623</v>
      </c>
      <c r="G62" s="103" t="s">
        <v>623</v>
      </c>
      <c r="H62" s="103" t="s">
        <v>621</v>
      </c>
      <c r="I62" s="103" t="s">
        <v>621</v>
      </c>
      <c r="J62" s="103" t="s">
        <v>621</v>
      </c>
      <c r="K62" s="103" t="s">
        <v>621</v>
      </c>
      <c r="L62" s="103" t="s">
        <v>622</v>
      </c>
      <c r="M62" s="103" t="s">
        <v>621</v>
      </c>
      <c r="N62" s="103" t="s">
        <v>621</v>
      </c>
      <c r="O62" s="103" t="s">
        <v>623</v>
      </c>
      <c r="P62" s="103" t="s">
        <v>623</v>
      </c>
      <c r="Q62" s="103" t="s">
        <v>621</v>
      </c>
      <c r="R62" s="103" t="s">
        <v>621</v>
      </c>
      <c r="S62" s="103" t="s">
        <v>621</v>
      </c>
      <c r="T62" s="103" t="s">
        <v>621</v>
      </c>
      <c r="U62" s="103" t="s">
        <v>621</v>
      </c>
      <c r="V62" s="103" t="s">
        <v>621</v>
      </c>
      <c r="W62" s="103" t="s">
        <v>621</v>
      </c>
      <c r="X62" s="103" t="s">
        <v>621</v>
      </c>
      <c r="Y62" s="103" t="s">
        <v>622</v>
      </c>
      <c r="Z62" s="103" t="s">
        <v>621</v>
      </c>
      <c r="AA62" s="103" t="s">
        <v>621</v>
      </c>
      <c r="AB62" s="103" t="s">
        <v>621</v>
      </c>
      <c r="AC62" s="103" t="s">
        <v>622</v>
      </c>
      <c r="AD62" s="103" t="s">
        <v>623</v>
      </c>
      <c r="AF62" s="103">
        <f>COUNTIF($D62:$AD62,AF$3)</f>
        <v>18</v>
      </c>
      <c r="AG62" s="103">
        <f>COUNTIF($D62:$AD62,AG$3)</f>
        <v>3</v>
      </c>
      <c r="AH62" s="103">
        <f>COUNTIF($D62:$AD62,AH$3)</f>
        <v>0</v>
      </c>
      <c r="AI62" s="103">
        <f>COUNTIF($D62:$AD62,AI$3)</f>
        <v>6</v>
      </c>
      <c r="AJ62" s="103">
        <f>COUNTIF($D62:$AD62,AJ$3)</f>
        <v>0</v>
      </c>
      <c r="AK62" s="103">
        <f t="shared" si="1"/>
        <v>21</v>
      </c>
      <c r="AM62" s="67">
        <v>14</v>
      </c>
      <c r="AN62" s="67">
        <v>4</v>
      </c>
      <c r="AO62" s="67">
        <v>7</v>
      </c>
      <c r="AP62" s="67">
        <v>1</v>
      </c>
      <c r="AQ62" s="67">
        <v>2</v>
      </c>
      <c r="AR62" s="67">
        <v>3</v>
      </c>
      <c r="AS62" s="67">
        <v>0</v>
      </c>
      <c r="AT62" s="67">
        <v>0</v>
      </c>
      <c r="AU62" s="67">
        <v>0</v>
      </c>
      <c r="AW62" s="67">
        <f t="shared" si="2"/>
        <v>18</v>
      </c>
    </row>
    <row r="63" spans="1:49" x14ac:dyDescent="0.25">
      <c r="A63" s="212">
        <v>237</v>
      </c>
      <c r="B63" s="67" t="s">
        <v>62</v>
      </c>
      <c r="C63" s="67" t="s">
        <v>26</v>
      </c>
      <c r="D63" s="103" t="s">
        <v>621</v>
      </c>
      <c r="E63" s="103" t="s">
        <v>623</v>
      </c>
      <c r="F63" s="103" t="s">
        <v>621</v>
      </c>
      <c r="G63" s="103" t="s">
        <v>621</v>
      </c>
      <c r="H63" s="103" t="s">
        <v>621</v>
      </c>
      <c r="I63" s="103" t="s">
        <v>621</v>
      </c>
      <c r="J63" s="103" t="s">
        <v>623</v>
      </c>
      <c r="K63" s="103" t="s">
        <v>621</v>
      </c>
      <c r="L63" s="103" t="s">
        <v>622</v>
      </c>
      <c r="M63" s="103" t="s">
        <v>622</v>
      </c>
      <c r="N63" s="103" t="s">
        <v>623</v>
      </c>
      <c r="O63" s="103" t="s">
        <v>621</v>
      </c>
      <c r="P63" s="103" t="s">
        <v>621</v>
      </c>
      <c r="Q63" s="103" t="s">
        <v>621</v>
      </c>
      <c r="R63" s="103" t="s">
        <v>621</v>
      </c>
      <c r="S63" s="103" t="s">
        <v>623</v>
      </c>
      <c r="T63" s="103" t="s">
        <v>621</v>
      </c>
      <c r="U63" s="103" t="s">
        <v>621</v>
      </c>
      <c r="V63" s="103" t="s">
        <v>621</v>
      </c>
      <c r="W63" s="103" t="s">
        <v>621</v>
      </c>
      <c r="X63" s="103" t="s">
        <v>621</v>
      </c>
      <c r="Y63" s="103" t="s">
        <v>622</v>
      </c>
      <c r="Z63" s="103" t="s">
        <v>621</v>
      </c>
      <c r="AA63" s="103" t="s">
        <v>623</v>
      </c>
      <c r="AB63" s="103" t="s">
        <v>621</v>
      </c>
      <c r="AC63" s="103" t="s">
        <v>622</v>
      </c>
      <c r="AD63" s="103" t="s">
        <v>623</v>
      </c>
      <c r="AF63" s="103">
        <f>COUNTIF($D63:$AD63,AF$3)</f>
        <v>17</v>
      </c>
      <c r="AG63" s="103">
        <f>COUNTIF($D63:$AD63,AG$3)</f>
        <v>4</v>
      </c>
      <c r="AH63" s="103">
        <f>COUNTIF($D63:$AD63,AH$3)</f>
        <v>0</v>
      </c>
      <c r="AI63" s="103">
        <f>COUNTIF($D63:$AD63,AI$3)</f>
        <v>6</v>
      </c>
      <c r="AJ63" s="103">
        <f>COUNTIF($D63:$AD63,AJ$3)</f>
        <v>0</v>
      </c>
      <c r="AK63" s="103">
        <f t="shared" si="1"/>
        <v>21</v>
      </c>
      <c r="AM63" s="67">
        <v>15</v>
      </c>
      <c r="AN63" s="67">
        <v>2</v>
      </c>
      <c r="AO63" s="67">
        <v>2</v>
      </c>
      <c r="AP63" s="67">
        <v>1</v>
      </c>
      <c r="AQ63" s="67">
        <v>3</v>
      </c>
      <c r="AR63" s="67">
        <v>3</v>
      </c>
      <c r="AS63" s="67">
        <v>0</v>
      </c>
      <c r="AT63" s="67">
        <v>0</v>
      </c>
      <c r="AU63" s="67">
        <v>0</v>
      </c>
      <c r="AW63" s="67">
        <f t="shared" si="2"/>
        <v>18.5</v>
      </c>
    </row>
    <row r="64" spans="1:49" x14ac:dyDescent="0.25">
      <c r="A64" s="212">
        <v>238</v>
      </c>
      <c r="B64" s="67" t="s">
        <v>63</v>
      </c>
      <c r="C64" s="67" t="s">
        <v>26</v>
      </c>
      <c r="D64" s="103" t="s">
        <v>621</v>
      </c>
      <c r="E64" s="103" t="s">
        <v>621</v>
      </c>
      <c r="F64" s="103" t="s">
        <v>621</v>
      </c>
      <c r="G64" s="103" t="s">
        <v>621</v>
      </c>
      <c r="H64" s="103" t="s">
        <v>621</v>
      </c>
      <c r="I64" s="103" t="s">
        <v>621</v>
      </c>
      <c r="J64" s="103" t="s">
        <v>621</v>
      </c>
      <c r="K64" s="103" t="s">
        <v>621</v>
      </c>
      <c r="L64" s="103" t="s">
        <v>621</v>
      </c>
      <c r="M64" s="103" t="s">
        <v>623</v>
      </c>
      <c r="N64" s="103" t="s">
        <v>621</v>
      </c>
      <c r="O64" s="103" t="s">
        <v>621</v>
      </c>
      <c r="P64" s="103" t="s">
        <v>621</v>
      </c>
      <c r="Q64" s="103" t="s">
        <v>621</v>
      </c>
      <c r="R64" s="103" t="s">
        <v>621</v>
      </c>
      <c r="S64" s="103" t="s">
        <v>621</v>
      </c>
      <c r="T64" s="103" t="s">
        <v>621</v>
      </c>
      <c r="U64" s="103" t="s">
        <v>621</v>
      </c>
      <c r="V64" s="103" t="s">
        <v>621</v>
      </c>
      <c r="W64" s="103" t="s">
        <v>621</v>
      </c>
      <c r="X64" s="103" t="s">
        <v>621</v>
      </c>
      <c r="Y64" s="103" t="s">
        <v>622</v>
      </c>
      <c r="Z64" s="103" t="s">
        <v>621</v>
      </c>
      <c r="AA64" s="103" t="s">
        <v>623</v>
      </c>
      <c r="AB64" s="103" t="s">
        <v>621</v>
      </c>
      <c r="AC64" s="103" t="s">
        <v>622</v>
      </c>
      <c r="AD64" s="103" t="s">
        <v>623</v>
      </c>
      <c r="AF64" s="103">
        <f>COUNTIF($D64:$AD64,AF$3)</f>
        <v>22</v>
      </c>
      <c r="AG64" s="103">
        <f>COUNTIF($D64:$AD64,AG$3)</f>
        <v>2</v>
      </c>
      <c r="AH64" s="103">
        <f>COUNTIF($D64:$AD64,AH$3)</f>
        <v>0</v>
      </c>
      <c r="AI64" s="103">
        <f>COUNTIF($D64:$AD64,AI$3)</f>
        <v>3</v>
      </c>
      <c r="AJ64" s="103">
        <f>COUNTIF($D64:$AD64,AJ$3)</f>
        <v>0</v>
      </c>
      <c r="AK64" s="103">
        <f t="shared" si="1"/>
        <v>24</v>
      </c>
      <c r="AM64" s="67">
        <v>17</v>
      </c>
      <c r="AN64" s="67">
        <v>5</v>
      </c>
      <c r="AO64" s="67">
        <v>6</v>
      </c>
      <c r="AP64" s="67">
        <v>1</v>
      </c>
      <c r="AQ64" s="67">
        <v>1</v>
      </c>
      <c r="AR64" s="67">
        <v>3</v>
      </c>
      <c r="AS64" s="67">
        <v>0</v>
      </c>
      <c r="AT64" s="67">
        <v>0</v>
      </c>
      <c r="AU64" s="67">
        <v>0</v>
      </c>
      <c r="AW64" s="67">
        <f t="shared" si="2"/>
        <v>21</v>
      </c>
    </row>
    <row r="65" spans="1:49" x14ac:dyDescent="0.25">
      <c r="A65" s="212">
        <v>239</v>
      </c>
      <c r="B65" s="67" t="s">
        <v>64</v>
      </c>
      <c r="C65" s="67" t="s">
        <v>26</v>
      </c>
      <c r="D65" s="103" t="s">
        <v>621</v>
      </c>
      <c r="E65" s="103" t="s">
        <v>621</v>
      </c>
      <c r="F65" s="103" t="s">
        <v>623</v>
      </c>
      <c r="G65" s="103" t="s">
        <v>621</v>
      </c>
      <c r="H65" s="103" t="s">
        <v>621</v>
      </c>
      <c r="I65" s="103" t="s">
        <v>621</v>
      </c>
      <c r="J65" s="103" t="s">
        <v>621</v>
      </c>
      <c r="K65" s="103" t="s">
        <v>621</v>
      </c>
      <c r="L65" s="103" t="s">
        <v>622</v>
      </c>
      <c r="M65" s="103" t="s">
        <v>622</v>
      </c>
      <c r="N65" s="103" t="s">
        <v>621</v>
      </c>
      <c r="O65" s="103" t="s">
        <v>621</v>
      </c>
      <c r="P65" s="103" t="s">
        <v>621</v>
      </c>
      <c r="Q65" s="103" t="s">
        <v>621</v>
      </c>
      <c r="R65" s="103" t="s">
        <v>621</v>
      </c>
      <c r="S65" s="103" t="s">
        <v>621</v>
      </c>
      <c r="T65" s="103" t="s">
        <v>621</v>
      </c>
      <c r="U65" s="103" t="s">
        <v>621</v>
      </c>
      <c r="V65" s="103" t="s">
        <v>621</v>
      </c>
      <c r="W65" s="103" t="s">
        <v>621</v>
      </c>
      <c r="X65" s="103" t="s">
        <v>621</v>
      </c>
      <c r="Y65" s="103" t="s">
        <v>622</v>
      </c>
      <c r="Z65" s="103" t="s">
        <v>622</v>
      </c>
      <c r="AA65" s="103" t="s">
        <v>623</v>
      </c>
      <c r="AB65" s="103" t="s">
        <v>621</v>
      </c>
      <c r="AC65" s="103" t="s">
        <v>622</v>
      </c>
      <c r="AD65" s="103" t="s">
        <v>623</v>
      </c>
      <c r="AF65" s="103">
        <f>COUNTIF($D65:$AD65,AF$3)</f>
        <v>19</v>
      </c>
      <c r="AG65" s="103">
        <f>COUNTIF($D65:$AD65,AG$3)</f>
        <v>5</v>
      </c>
      <c r="AH65" s="103">
        <f>COUNTIF($D65:$AD65,AH$3)</f>
        <v>0</v>
      </c>
      <c r="AI65" s="103">
        <f>COUNTIF($D65:$AD65,AI$3)</f>
        <v>3</v>
      </c>
      <c r="AJ65" s="103">
        <f>COUNTIF($D65:$AD65,AJ$3)</f>
        <v>0</v>
      </c>
      <c r="AK65" s="103">
        <f t="shared" si="1"/>
        <v>24</v>
      </c>
      <c r="AM65" s="67">
        <v>15</v>
      </c>
      <c r="AN65" s="67">
        <v>4</v>
      </c>
      <c r="AO65" s="67">
        <v>4</v>
      </c>
      <c r="AP65" s="67">
        <v>2</v>
      </c>
      <c r="AQ65" s="67">
        <v>3</v>
      </c>
      <c r="AR65" s="67">
        <v>4</v>
      </c>
      <c r="AS65" s="67">
        <v>0</v>
      </c>
      <c r="AT65" s="67">
        <v>0</v>
      </c>
      <c r="AU65" s="67">
        <v>0</v>
      </c>
      <c r="AW65" s="67">
        <f t="shared" si="2"/>
        <v>20.5</v>
      </c>
    </row>
    <row r="66" spans="1:49" x14ac:dyDescent="0.25">
      <c r="A66" s="212">
        <v>240</v>
      </c>
      <c r="B66" s="67" t="s">
        <v>65</v>
      </c>
      <c r="C66" s="67" t="s">
        <v>26</v>
      </c>
      <c r="D66" s="103" t="s">
        <v>621</v>
      </c>
      <c r="E66" s="103" t="s">
        <v>621</v>
      </c>
      <c r="F66" s="103" t="s">
        <v>623</v>
      </c>
      <c r="G66" s="103" t="s">
        <v>623</v>
      </c>
      <c r="H66" s="103" t="s">
        <v>621</v>
      </c>
      <c r="I66" s="103" t="s">
        <v>621</v>
      </c>
      <c r="J66" s="103" t="s">
        <v>623</v>
      </c>
      <c r="K66" s="103" t="s">
        <v>621</v>
      </c>
      <c r="L66" s="103" t="s">
        <v>622</v>
      </c>
      <c r="M66" s="103" t="s">
        <v>622</v>
      </c>
      <c r="N66" s="103" t="s">
        <v>621</v>
      </c>
      <c r="O66" s="103" t="s">
        <v>621</v>
      </c>
      <c r="P66" s="103" t="s">
        <v>623</v>
      </c>
      <c r="Q66" s="103" t="s">
        <v>621</v>
      </c>
      <c r="R66" s="103" t="s">
        <v>621</v>
      </c>
      <c r="S66" s="103" t="s">
        <v>623</v>
      </c>
      <c r="T66" s="103" t="s">
        <v>621</v>
      </c>
      <c r="U66" s="103" t="s">
        <v>621</v>
      </c>
      <c r="V66" s="103" t="s">
        <v>621</v>
      </c>
      <c r="W66" s="103" t="s">
        <v>621</v>
      </c>
      <c r="X66" s="103" t="s">
        <v>620</v>
      </c>
      <c r="Y66" s="103" t="s">
        <v>622</v>
      </c>
      <c r="Z66" s="103" t="s">
        <v>621</v>
      </c>
      <c r="AA66" s="103" t="s">
        <v>623</v>
      </c>
      <c r="AB66" s="103" t="s">
        <v>621</v>
      </c>
      <c r="AC66" s="103" t="s">
        <v>622</v>
      </c>
      <c r="AD66" s="103" t="s">
        <v>623</v>
      </c>
      <c r="AF66" s="103">
        <f>COUNTIF($D66:$AD66,AF$3)</f>
        <v>15</v>
      </c>
      <c r="AG66" s="103">
        <f>COUNTIF($D66:$AD66,AG$3)</f>
        <v>4</v>
      </c>
      <c r="AH66" s="103">
        <f>COUNTIF($D66:$AD66,AH$3)</f>
        <v>1</v>
      </c>
      <c r="AI66" s="103">
        <f>COUNTIF($D66:$AD66,AI$3)</f>
        <v>7</v>
      </c>
      <c r="AJ66" s="103">
        <f>COUNTIF($D66:$AD66,AJ$3)</f>
        <v>0</v>
      </c>
      <c r="AK66" s="103">
        <f t="shared" si="1"/>
        <v>19</v>
      </c>
      <c r="AM66" s="67">
        <v>14</v>
      </c>
      <c r="AN66" s="67">
        <v>1</v>
      </c>
      <c r="AO66" s="67">
        <v>3</v>
      </c>
      <c r="AP66" s="67">
        <v>1</v>
      </c>
      <c r="AQ66" s="67">
        <v>3</v>
      </c>
      <c r="AR66" s="67">
        <v>3</v>
      </c>
      <c r="AS66" s="67">
        <v>1</v>
      </c>
      <c r="AT66" s="67">
        <v>0</v>
      </c>
      <c r="AU66" s="67">
        <v>0</v>
      </c>
      <c r="AW66" s="67">
        <f t="shared" si="2"/>
        <v>18</v>
      </c>
    </row>
    <row r="67" spans="1:49" x14ac:dyDescent="0.25">
      <c r="A67" s="212">
        <v>241</v>
      </c>
      <c r="B67" s="67" t="s">
        <v>66</v>
      </c>
      <c r="C67" s="67" t="s">
        <v>26</v>
      </c>
      <c r="D67" s="103" t="s">
        <v>621</v>
      </c>
      <c r="E67" s="103" t="s">
        <v>621</v>
      </c>
      <c r="F67" s="103" t="s">
        <v>623</v>
      </c>
      <c r="G67" s="103" t="s">
        <v>621</v>
      </c>
      <c r="H67" s="103" t="s">
        <v>623</v>
      </c>
      <c r="I67" s="103" t="s">
        <v>621</v>
      </c>
      <c r="J67" s="103" t="s">
        <v>621</v>
      </c>
      <c r="K67" s="103" t="s">
        <v>621</v>
      </c>
      <c r="L67" s="103" t="s">
        <v>622</v>
      </c>
      <c r="M67" s="103" t="s">
        <v>622</v>
      </c>
      <c r="N67" s="103" t="s">
        <v>621</v>
      </c>
      <c r="O67" s="103" t="s">
        <v>621</v>
      </c>
      <c r="P67" s="103" t="s">
        <v>621</v>
      </c>
      <c r="Q67" s="103" t="s">
        <v>621</v>
      </c>
      <c r="R67" s="103" t="s">
        <v>621</v>
      </c>
      <c r="S67" s="103" t="s">
        <v>621</v>
      </c>
      <c r="T67" s="103" t="s">
        <v>621</v>
      </c>
      <c r="U67" s="103" t="s">
        <v>621</v>
      </c>
      <c r="V67" s="103" t="s">
        <v>621</v>
      </c>
      <c r="W67" s="103" t="s">
        <v>621</v>
      </c>
      <c r="X67" s="103" t="s">
        <v>621</v>
      </c>
      <c r="Y67" s="103" t="s">
        <v>622</v>
      </c>
      <c r="Z67" s="103" t="s">
        <v>621</v>
      </c>
      <c r="AA67" s="103" t="s">
        <v>623</v>
      </c>
      <c r="AB67" s="103" t="s">
        <v>621</v>
      </c>
      <c r="AC67" s="103" t="s">
        <v>622</v>
      </c>
      <c r="AD67" s="103" t="s">
        <v>623</v>
      </c>
      <c r="AF67" s="103">
        <f>COUNTIF($D67:$AD67,AF$3)</f>
        <v>19</v>
      </c>
      <c r="AG67" s="103">
        <f>COUNTIF($D67:$AD67,AG$3)</f>
        <v>4</v>
      </c>
      <c r="AH67" s="103">
        <f>COUNTIF($D67:$AD67,AH$3)</f>
        <v>0</v>
      </c>
      <c r="AI67" s="103">
        <f>COUNTIF($D67:$AD67,AI$3)</f>
        <v>4</v>
      </c>
      <c r="AJ67" s="103">
        <f>COUNTIF($D67:$AD67,AJ$3)</f>
        <v>0</v>
      </c>
      <c r="AK67" s="103">
        <f t="shared" si="1"/>
        <v>23</v>
      </c>
      <c r="AM67" s="67">
        <v>15</v>
      </c>
      <c r="AN67" s="67">
        <v>4</v>
      </c>
      <c r="AO67" s="67">
        <v>5</v>
      </c>
      <c r="AP67" s="67">
        <v>1</v>
      </c>
      <c r="AQ67" s="67">
        <v>3</v>
      </c>
      <c r="AR67" s="67">
        <v>4</v>
      </c>
      <c r="AS67" s="67">
        <v>0</v>
      </c>
      <c r="AT67" s="67">
        <v>0</v>
      </c>
      <c r="AU67" s="67">
        <v>0</v>
      </c>
      <c r="AW67" s="67">
        <f t="shared" si="2"/>
        <v>19.5</v>
      </c>
    </row>
    <row r="68" spans="1:49" x14ac:dyDescent="0.25">
      <c r="A68" s="212">
        <v>242</v>
      </c>
      <c r="B68" s="67" t="s">
        <v>67</v>
      </c>
      <c r="C68" s="67" t="s">
        <v>26</v>
      </c>
      <c r="D68" s="103" t="s">
        <v>621</v>
      </c>
      <c r="E68" s="103" t="s">
        <v>621</v>
      </c>
      <c r="F68" s="103" t="s">
        <v>621</v>
      </c>
      <c r="G68" s="103" t="s">
        <v>621</v>
      </c>
      <c r="H68" s="103" t="s">
        <v>621</v>
      </c>
      <c r="I68" s="103" t="s">
        <v>621</v>
      </c>
      <c r="J68" s="103" t="s">
        <v>621</v>
      </c>
      <c r="K68" s="103" t="s">
        <v>621</v>
      </c>
      <c r="L68" s="103" t="s">
        <v>621</v>
      </c>
      <c r="M68" s="103" t="s">
        <v>621</v>
      </c>
      <c r="N68" s="103" t="s">
        <v>621</v>
      </c>
      <c r="O68" s="103" t="s">
        <v>621</v>
      </c>
      <c r="P68" s="103" t="s">
        <v>621</v>
      </c>
      <c r="Q68" s="103" t="s">
        <v>621</v>
      </c>
      <c r="R68" s="103" t="s">
        <v>621</v>
      </c>
      <c r="S68" s="103" t="s">
        <v>623</v>
      </c>
      <c r="T68" s="103" t="s">
        <v>621</v>
      </c>
      <c r="U68" s="103" t="s">
        <v>621</v>
      </c>
      <c r="V68" s="103" t="s">
        <v>621</v>
      </c>
      <c r="W68" s="103" t="s">
        <v>621</v>
      </c>
      <c r="X68" s="103" t="s">
        <v>621</v>
      </c>
      <c r="Y68" s="103" t="s">
        <v>622</v>
      </c>
      <c r="Z68" s="103" t="s">
        <v>621</v>
      </c>
      <c r="AA68" s="103" t="s">
        <v>623</v>
      </c>
      <c r="AB68" s="103" t="s">
        <v>621</v>
      </c>
      <c r="AC68" s="103" t="s">
        <v>622</v>
      </c>
      <c r="AD68" s="103" t="s">
        <v>623</v>
      </c>
      <c r="AF68" s="103">
        <f>COUNTIF($D68:$AD68,AF$3)</f>
        <v>22</v>
      </c>
      <c r="AG68" s="103">
        <f>COUNTIF($D68:$AD68,AG$3)</f>
        <v>2</v>
      </c>
      <c r="AH68" s="103">
        <f>COUNTIF($D68:$AD68,AH$3)</f>
        <v>0</v>
      </c>
      <c r="AI68" s="103">
        <f>COUNTIF($D68:$AD68,AI$3)</f>
        <v>3</v>
      </c>
      <c r="AJ68" s="103">
        <f>COUNTIF($D68:$AD68,AJ$3)</f>
        <v>0</v>
      </c>
      <c r="AK68" s="103">
        <f t="shared" ref="AK68:AK131" si="3">AF68+AG68</f>
        <v>24</v>
      </c>
      <c r="AM68" s="67">
        <v>17</v>
      </c>
      <c r="AN68" s="67">
        <v>5</v>
      </c>
      <c r="AO68" s="67">
        <v>8</v>
      </c>
      <c r="AP68" s="67">
        <v>1</v>
      </c>
      <c r="AQ68" s="67">
        <v>1</v>
      </c>
      <c r="AR68" s="67">
        <v>3</v>
      </c>
      <c r="AS68" s="67">
        <v>0</v>
      </c>
      <c r="AT68" s="67">
        <v>0</v>
      </c>
      <c r="AU68" s="67">
        <v>0</v>
      </c>
      <c r="AW68" s="67">
        <f t="shared" si="2"/>
        <v>21</v>
      </c>
    </row>
    <row r="69" spans="1:49" x14ac:dyDescent="0.25">
      <c r="A69" s="212">
        <v>243</v>
      </c>
      <c r="B69" s="67" t="s">
        <v>68</v>
      </c>
      <c r="C69" s="67" t="s">
        <v>26</v>
      </c>
      <c r="D69" s="103" t="s">
        <v>621</v>
      </c>
      <c r="E69" s="103" t="s">
        <v>621</v>
      </c>
      <c r="F69" s="103" t="s">
        <v>621</v>
      </c>
      <c r="G69" s="103" t="s">
        <v>622</v>
      </c>
      <c r="H69" s="103" t="s">
        <v>621</v>
      </c>
      <c r="I69" s="103" t="s">
        <v>621</v>
      </c>
      <c r="J69" s="103" t="s">
        <v>621</v>
      </c>
      <c r="K69" s="103" t="s">
        <v>623</v>
      </c>
      <c r="L69" s="103" t="s">
        <v>622</v>
      </c>
      <c r="M69" s="103" t="s">
        <v>622</v>
      </c>
      <c r="N69" s="103" t="s">
        <v>621</v>
      </c>
      <c r="O69" s="103" t="s">
        <v>621</v>
      </c>
      <c r="P69" s="103" t="s">
        <v>621</v>
      </c>
      <c r="Q69" s="103" t="s">
        <v>621</v>
      </c>
      <c r="R69" s="103" t="s">
        <v>621</v>
      </c>
      <c r="S69" s="103" t="s">
        <v>621</v>
      </c>
      <c r="T69" s="103" t="s">
        <v>621</v>
      </c>
      <c r="U69" s="103" t="s">
        <v>621</v>
      </c>
      <c r="V69" s="103" t="s">
        <v>621</v>
      </c>
      <c r="W69" s="103" t="s">
        <v>621</v>
      </c>
      <c r="X69" s="103" t="s">
        <v>621</v>
      </c>
      <c r="Y69" s="103" t="s">
        <v>622</v>
      </c>
      <c r="Z69" s="103" t="s">
        <v>621</v>
      </c>
      <c r="AA69" s="103" t="s">
        <v>622</v>
      </c>
      <c r="AB69" s="103" t="s">
        <v>621</v>
      </c>
      <c r="AC69" s="103" t="s">
        <v>622</v>
      </c>
      <c r="AD69" s="103" t="s">
        <v>623</v>
      </c>
      <c r="AF69" s="103">
        <f>COUNTIF($D69:$AD69,AF$3)</f>
        <v>19</v>
      </c>
      <c r="AG69" s="103">
        <f>COUNTIF($D69:$AD69,AG$3)</f>
        <v>6</v>
      </c>
      <c r="AH69" s="103">
        <f>COUNTIF($D69:$AD69,AH$3)</f>
        <v>0</v>
      </c>
      <c r="AI69" s="103">
        <f>COUNTIF($D69:$AD69,AI$3)</f>
        <v>2</v>
      </c>
      <c r="AJ69" s="103">
        <f>COUNTIF($D69:$AD69,AJ$3)</f>
        <v>0</v>
      </c>
      <c r="AK69" s="103">
        <f t="shared" si="3"/>
        <v>25</v>
      </c>
      <c r="AM69" s="67">
        <v>16</v>
      </c>
      <c r="AN69" s="67">
        <v>3</v>
      </c>
      <c r="AO69" s="67">
        <v>7</v>
      </c>
      <c r="AP69" s="67">
        <v>2</v>
      </c>
      <c r="AQ69" s="67">
        <v>4</v>
      </c>
      <c r="AR69" s="67">
        <v>4</v>
      </c>
      <c r="AS69" s="67">
        <v>0</v>
      </c>
      <c r="AT69" s="67">
        <v>0</v>
      </c>
      <c r="AU69" s="67">
        <v>0</v>
      </c>
      <c r="AW69" s="67">
        <f t="shared" ref="AW69:AW132" si="4">AM69+AN69*0.5+AP69+AQ69*0.5+AS69+AT69*0.5</f>
        <v>21.5</v>
      </c>
    </row>
    <row r="70" spans="1:49" x14ac:dyDescent="0.25">
      <c r="A70" s="212">
        <v>244</v>
      </c>
      <c r="B70" s="67" t="s">
        <v>69</v>
      </c>
      <c r="C70" s="67" t="s">
        <v>26</v>
      </c>
      <c r="D70" s="103" t="s">
        <v>621</v>
      </c>
      <c r="E70" s="103" t="s">
        <v>621</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623</v>
      </c>
      <c r="T70" s="103" t="s">
        <v>621</v>
      </c>
      <c r="U70" s="103" t="s">
        <v>621</v>
      </c>
      <c r="V70" s="103" t="s">
        <v>621</v>
      </c>
      <c r="W70" s="103" t="s">
        <v>621</v>
      </c>
      <c r="X70" s="103" t="s">
        <v>621</v>
      </c>
      <c r="Y70" s="103" t="s">
        <v>622</v>
      </c>
      <c r="Z70" s="103" t="s">
        <v>623</v>
      </c>
      <c r="AA70" s="103" t="s">
        <v>621</v>
      </c>
      <c r="AB70" s="103" t="s">
        <v>621</v>
      </c>
      <c r="AC70" s="103" t="s">
        <v>622</v>
      </c>
      <c r="AD70" s="103" t="s">
        <v>621</v>
      </c>
      <c r="AF70" s="103">
        <f>COUNTIF($D70:$AD70,AF$3)</f>
        <v>23</v>
      </c>
      <c r="AG70" s="103">
        <f>COUNTIF($D70:$AD70,AG$3)</f>
        <v>2</v>
      </c>
      <c r="AH70" s="103">
        <f>COUNTIF($D70:$AD70,AH$3)</f>
        <v>0</v>
      </c>
      <c r="AI70" s="103">
        <f>COUNTIF($D70:$AD70,AI$3)</f>
        <v>2</v>
      </c>
      <c r="AJ70" s="103">
        <f>COUNTIF($D70:$AD70,AJ$3)</f>
        <v>0</v>
      </c>
      <c r="AK70" s="103">
        <f t="shared" si="3"/>
        <v>25</v>
      </c>
      <c r="AM70" s="67">
        <v>17</v>
      </c>
      <c r="AN70" s="67">
        <v>6</v>
      </c>
      <c r="AO70" s="67">
        <v>4</v>
      </c>
      <c r="AP70" s="67">
        <v>1</v>
      </c>
      <c r="AQ70" s="67">
        <v>1</v>
      </c>
      <c r="AR70" s="67">
        <v>4</v>
      </c>
      <c r="AS70" s="67">
        <v>0</v>
      </c>
      <c r="AT70" s="67">
        <v>0</v>
      </c>
      <c r="AU70" s="67">
        <v>0</v>
      </c>
      <c r="AW70" s="67">
        <f t="shared" si="4"/>
        <v>21.5</v>
      </c>
    </row>
    <row r="71" spans="1:49" x14ac:dyDescent="0.25">
      <c r="A71" s="212">
        <v>245</v>
      </c>
      <c r="B71" s="67" t="s">
        <v>70</v>
      </c>
      <c r="C71" s="67" t="s">
        <v>26</v>
      </c>
      <c r="D71" s="103" t="s">
        <v>621</v>
      </c>
      <c r="E71" s="103" t="s">
        <v>621</v>
      </c>
      <c r="F71" s="103" t="s">
        <v>621</v>
      </c>
      <c r="G71" s="103" t="s">
        <v>623</v>
      </c>
      <c r="H71" s="103" t="s">
        <v>621</v>
      </c>
      <c r="I71" s="103" t="s">
        <v>621</v>
      </c>
      <c r="J71" s="103" t="s">
        <v>621</v>
      </c>
      <c r="K71" s="103" t="s">
        <v>623</v>
      </c>
      <c r="L71" s="103" t="s">
        <v>622</v>
      </c>
      <c r="M71" s="103" t="s">
        <v>622</v>
      </c>
      <c r="N71" s="103" t="s">
        <v>621</v>
      </c>
      <c r="O71" s="103" t="s">
        <v>621</v>
      </c>
      <c r="P71" s="103" t="s">
        <v>621</v>
      </c>
      <c r="Q71" s="103" t="s">
        <v>621</v>
      </c>
      <c r="R71" s="103" t="s">
        <v>621</v>
      </c>
      <c r="S71" s="103" t="s">
        <v>621</v>
      </c>
      <c r="T71" s="103" t="s">
        <v>621</v>
      </c>
      <c r="U71" s="103" t="s">
        <v>621</v>
      </c>
      <c r="V71" s="103" t="s">
        <v>623</v>
      </c>
      <c r="W71" s="103" t="s">
        <v>621</v>
      </c>
      <c r="X71" s="103" t="s">
        <v>621</v>
      </c>
      <c r="Y71" s="103" t="s">
        <v>622</v>
      </c>
      <c r="Z71" s="103" t="s">
        <v>623</v>
      </c>
      <c r="AA71" s="103" t="s">
        <v>623</v>
      </c>
      <c r="AB71" s="103" t="s">
        <v>623</v>
      </c>
      <c r="AC71" s="103" t="s">
        <v>622</v>
      </c>
      <c r="AD71" s="103" t="s">
        <v>623</v>
      </c>
      <c r="AF71" s="103">
        <f>COUNTIF($D71:$AD71,AF$3)</f>
        <v>16</v>
      </c>
      <c r="AG71" s="103">
        <f>COUNTIF($D71:$AD71,AG$3)</f>
        <v>4</v>
      </c>
      <c r="AH71" s="103">
        <f>COUNTIF($D71:$AD71,AH$3)</f>
        <v>0</v>
      </c>
      <c r="AI71" s="103">
        <f>COUNTIF($D71:$AD71,AI$3)</f>
        <v>7</v>
      </c>
      <c r="AJ71" s="103">
        <f>COUNTIF($D71:$AD71,AJ$3)</f>
        <v>0</v>
      </c>
      <c r="AK71" s="103">
        <f t="shared" si="3"/>
        <v>20</v>
      </c>
      <c r="AM71" s="67">
        <v>14</v>
      </c>
      <c r="AN71" s="67">
        <v>2</v>
      </c>
      <c r="AO71" s="67">
        <v>5</v>
      </c>
      <c r="AP71" s="67">
        <v>1</v>
      </c>
      <c r="AQ71" s="67">
        <v>3</v>
      </c>
      <c r="AR71" s="67">
        <v>4</v>
      </c>
      <c r="AS71" s="67">
        <v>0</v>
      </c>
      <c r="AT71" s="67">
        <v>0</v>
      </c>
      <c r="AU71" s="67">
        <v>0</v>
      </c>
      <c r="AW71" s="67">
        <f t="shared" si="4"/>
        <v>17.5</v>
      </c>
    </row>
    <row r="72" spans="1:49" x14ac:dyDescent="0.25">
      <c r="A72" s="212">
        <v>246</v>
      </c>
      <c r="B72" s="67" t="s">
        <v>71</v>
      </c>
      <c r="C72" s="67" t="s">
        <v>26</v>
      </c>
      <c r="D72" s="103" t="s">
        <v>621</v>
      </c>
      <c r="E72" s="103" t="s">
        <v>621</v>
      </c>
      <c r="F72" s="103" t="s">
        <v>621</v>
      </c>
      <c r="G72" s="103" t="s">
        <v>621</v>
      </c>
      <c r="H72" s="103" t="s">
        <v>621</v>
      </c>
      <c r="I72" s="103" t="s">
        <v>621</v>
      </c>
      <c r="J72" s="103" t="s">
        <v>621</v>
      </c>
      <c r="K72" s="103" t="s">
        <v>621</v>
      </c>
      <c r="L72" s="103" t="s">
        <v>622</v>
      </c>
      <c r="M72" s="103" t="s">
        <v>622</v>
      </c>
      <c r="N72" s="103" t="s">
        <v>621</v>
      </c>
      <c r="O72" s="103" t="s">
        <v>621</v>
      </c>
      <c r="P72" s="103" t="s">
        <v>621</v>
      </c>
      <c r="Q72" s="103" t="s">
        <v>621</v>
      </c>
      <c r="R72" s="103" t="s">
        <v>621</v>
      </c>
      <c r="S72" s="103" t="s">
        <v>623</v>
      </c>
      <c r="T72" s="103" t="s">
        <v>621</v>
      </c>
      <c r="U72" s="103" t="s">
        <v>621</v>
      </c>
      <c r="V72" s="103" t="s">
        <v>621</v>
      </c>
      <c r="W72" s="103" t="s">
        <v>621</v>
      </c>
      <c r="X72" s="103" t="s">
        <v>621</v>
      </c>
      <c r="Y72" s="103" t="s">
        <v>622</v>
      </c>
      <c r="Z72" s="103" t="s">
        <v>621</v>
      </c>
      <c r="AA72" s="103" t="s">
        <v>623</v>
      </c>
      <c r="AB72" s="103" t="s">
        <v>621</v>
      </c>
      <c r="AC72" s="103" t="s">
        <v>622</v>
      </c>
      <c r="AD72" s="103" t="s">
        <v>621</v>
      </c>
      <c r="AF72" s="103">
        <f>COUNTIF($D72:$AD72,AF$3)</f>
        <v>21</v>
      </c>
      <c r="AG72" s="103">
        <f>COUNTIF($D72:$AD72,AG$3)</f>
        <v>4</v>
      </c>
      <c r="AH72" s="103">
        <f>COUNTIF($D72:$AD72,AH$3)</f>
        <v>0</v>
      </c>
      <c r="AI72" s="103">
        <f>COUNTIF($D72:$AD72,AI$3)</f>
        <v>2</v>
      </c>
      <c r="AJ72" s="103">
        <f>COUNTIF($D72:$AD72,AJ$3)</f>
        <v>0</v>
      </c>
      <c r="AK72" s="103">
        <f t="shared" si="3"/>
        <v>25</v>
      </c>
      <c r="AM72" s="67">
        <v>17</v>
      </c>
      <c r="AN72" s="67">
        <v>4</v>
      </c>
      <c r="AO72" s="67">
        <v>14</v>
      </c>
      <c r="AP72" s="67">
        <v>1</v>
      </c>
      <c r="AQ72" s="67">
        <v>3</v>
      </c>
      <c r="AR72" s="67">
        <v>3</v>
      </c>
      <c r="AS72" s="67">
        <v>0</v>
      </c>
      <c r="AT72" s="67">
        <v>0</v>
      </c>
      <c r="AU72" s="67">
        <v>0</v>
      </c>
      <c r="AW72" s="67">
        <f t="shared" si="4"/>
        <v>21.5</v>
      </c>
    </row>
    <row r="73" spans="1:49" x14ac:dyDescent="0.25">
      <c r="A73" s="212">
        <v>247</v>
      </c>
      <c r="B73" s="67" t="s">
        <v>72</v>
      </c>
      <c r="C73" s="67" t="s">
        <v>26</v>
      </c>
      <c r="D73" s="103" t="s">
        <v>621</v>
      </c>
      <c r="E73" s="103" t="s">
        <v>621</v>
      </c>
      <c r="F73" s="103" t="s">
        <v>621</v>
      </c>
      <c r="G73" s="103" t="s">
        <v>621</v>
      </c>
      <c r="H73" s="103" t="s">
        <v>621</v>
      </c>
      <c r="I73" s="103" t="s">
        <v>621</v>
      </c>
      <c r="J73" s="103" t="s">
        <v>621</v>
      </c>
      <c r="K73" s="103" t="s">
        <v>623</v>
      </c>
      <c r="L73" s="103" t="s">
        <v>621</v>
      </c>
      <c r="M73" s="103" t="s">
        <v>621</v>
      </c>
      <c r="N73" s="103" t="s">
        <v>621</v>
      </c>
      <c r="O73" s="103" t="s">
        <v>621</v>
      </c>
      <c r="P73" s="103" t="s">
        <v>621</v>
      </c>
      <c r="Q73" s="103" t="s">
        <v>621</v>
      </c>
      <c r="R73" s="103" t="s">
        <v>621</v>
      </c>
      <c r="S73" s="103" t="s">
        <v>621</v>
      </c>
      <c r="T73" s="103" t="s">
        <v>621</v>
      </c>
      <c r="U73" s="103" t="s">
        <v>621</v>
      </c>
      <c r="V73" s="103" t="s">
        <v>621</v>
      </c>
      <c r="W73" s="103" t="s">
        <v>621</v>
      </c>
      <c r="X73" s="103" t="s">
        <v>622</v>
      </c>
      <c r="Y73" s="103" t="s">
        <v>622</v>
      </c>
      <c r="Z73" s="103" t="s">
        <v>622</v>
      </c>
      <c r="AA73" s="103" t="s">
        <v>623</v>
      </c>
      <c r="AB73" s="103" t="s">
        <v>621</v>
      </c>
      <c r="AC73" s="103" t="s">
        <v>622</v>
      </c>
      <c r="AD73" s="103" t="s">
        <v>621</v>
      </c>
      <c r="AF73" s="103">
        <f>COUNTIF($D73:$AD73,AF$3)</f>
        <v>21</v>
      </c>
      <c r="AG73" s="103">
        <f>COUNTIF($D73:$AD73,AG$3)</f>
        <v>4</v>
      </c>
      <c r="AH73" s="103">
        <f>COUNTIF($D73:$AD73,AH$3)</f>
        <v>0</v>
      </c>
      <c r="AI73" s="103">
        <f>COUNTIF($D73:$AD73,AI$3)</f>
        <v>2</v>
      </c>
      <c r="AJ73" s="103">
        <f>COUNTIF($D73:$AD73,AJ$3)</f>
        <v>0</v>
      </c>
      <c r="AK73" s="103">
        <f t="shared" si="3"/>
        <v>25</v>
      </c>
      <c r="AM73" s="67">
        <v>14</v>
      </c>
      <c r="AN73" s="67">
        <v>7</v>
      </c>
      <c r="AO73" s="67">
        <v>3</v>
      </c>
      <c r="AP73" s="67">
        <v>3</v>
      </c>
      <c r="AQ73" s="67">
        <v>1</v>
      </c>
      <c r="AR73" s="67">
        <v>1</v>
      </c>
      <c r="AS73" s="67">
        <v>0</v>
      </c>
      <c r="AT73" s="67">
        <v>0</v>
      </c>
      <c r="AU73" s="67">
        <v>0</v>
      </c>
      <c r="AW73" s="67">
        <f t="shared" si="4"/>
        <v>21</v>
      </c>
    </row>
    <row r="74" spans="1:49" x14ac:dyDescent="0.25">
      <c r="A74" s="212">
        <v>248</v>
      </c>
      <c r="B74" s="67" t="s">
        <v>73</v>
      </c>
      <c r="C74" s="67" t="s">
        <v>26</v>
      </c>
      <c r="D74" s="103" t="s">
        <v>621</v>
      </c>
      <c r="E74" s="103" t="s">
        <v>621</v>
      </c>
      <c r="F74" s="103" t="s">
        <v>621</v>
      </c>
      <c r="G74" s="103" t="s">
        <v>621</v>
      </c>
      <c r="H74" s="103" t="s">
        <v>623</v>
      </c>
      <c r="I74" s="103" t="s">
        <v>621</v>
      </c>
      <c r="J74" s="103" t="s">
        <v>621</v>
      </c>
      <c r="K74" s="103" t="s">
        <v>621</v>
      </c>
      <c r="L74" s="103" t="s">
        <v>622</v>
      </c>
      <c r="M74" s="103" t="s">
        <v>622</v>
      </c>
      <c r="N74" s="103" t="s">
        <v>621</v>
      </c>
      <c r="O74" s="103" t="s">
        <v>621</v>
      </c>
      <c r="P74" s="103" t="s">
        <v>621</v>
      </c>
      <c r="Q74" s="103" t="s">
        <v>621</v>
      </c>
      <c r="R74" s="103" t="s">
        <v>621</v>
      </c>
      <c r="S74" s="103" t="s">
        <v>623</v>
      </c>
      <c r="T74" s="103" t="s">
        <v>621</v>
      </c>
      <c r="U74" s="103" t="s">
        <v>621</v>
      </c>
      <c r="V74" s="103" t="s">
        <v>621</v>
      </c>
      <c r="W74" s="103" t="s">
        <v>621</v>
      </c>
      <c r="X74" s="103" t="s">
        <v>621</v>
      </c>
      <c r="Y74" s="103" t="s">
        <v>622</v>
      </c>
      <c r="Z74" s="103" t="s">
        <v>623</v>
      </c>
      <c r="AA74" s="103" t="s">
        <v>621</v>
      </c>
      <c r="AB74" s="103" t="s">
        <v>621</v>
      </c>
      <c r="AC74" s="103" t="s">
        <v>622</v>
      </c>
      <c r="AD74" s="103" t="s">
        <v>623</v>
      </c>
      <c r="AF74" s="103">
        <f>COUNTIF($D74:$AD74,AF$3)</f>
        <v>19</v>
      </c>
      <c r="AG74" s="103">
        <f>COUNTIF($D74:$AD74,AG$3)</f>
        <v>4</v>
      </c>
      <c r="AH74" s="103">
        <f>COUNTIF($D74:$AD74,AH$3)</f>
        <v>0</v>
      </c>
      <c r="AI74" s="103">
        <f>COUNTIF($D74:$AD74,AI$3)</f>
        <v>4</v>
      </c>
      <c r="AJ74" s="103">
        <f>COUNTIF($D74:$AD74,AJ$3)</f>
        <v>0</v>
      </c>
      <c r="AK74" s="103">
        <f t="shared" si="3"/>
        <v>23</v>
      </c>
      <c r="AM74" s="67">
        <v>16</v>
      </c>
      <c r="AN74" s="67">
        <v>3</v>
      </c>
      <c r="AO74" s="67">
        <v>7</v>
      </c>
      <c r="AP74" s="67">
        <v>1</v>
      </c>
      <c r="AQ74" s="67">
        <v>3</v>
      </c>
      <c r="AR74" s="67">
        <v>4</v>
      </c>
      <c r="AS74" s="67">
        <v>0</v>
      </c>
      <c r="AT74" s="67">
        <v>0</v>
      </c>
      <c r="AU74" s="67">
        <v>0</v>
      </c>
      <c r="AW74" s="67">
        <f t="shared" si="4"/>
        <v>20</v>
      </c>
    </row>
    <row r="75" spans="1:49" x14ac:dyDescent="0.25">
      <c r="A75" s="212">
        <v>249</v>
      </c>
      <c r="B75" s="67" t="s">
        <v>74</v>
      </c>
      <c r="C75" s="67" t="s">
        <v>26</v>
      </c>
      <c r="D75" s="103" t="s">
        <v>621</v>
      </c>
      <c r="E75" s="103" t="s">
        <v>623</v>
      </c>
      <c r="F75" s="103" t="s">
        <v>621</v>
      </c>
      <c r="G75" s="103" t="s">
        <v>621</v>
      </c>
      <c r="H75" s="103" t="s">
        <v>621</v>
      </c>
      <c r="I75" s="103" t="s">
        <v>621</v>
      </c>
      <c r="J75" s="103" t="s">
        <v>621</v>
      </c>
      <c r="K75" s="103" t="s">
        <v>621</v>
      </c>
      <c r="L75" s="103" t="s">
        <v>622</v>
      </c>
      <c r="M75" s="103" t="s">
        <v>622</v>
      </c>
      <c r="N75" s="103" t="s">
        <v>621</v>
      </c>
      <c r="O75" s="103" t="s">
        <v>623</v>
      </c>
      <c r="P75" s="103" t="s">
        <v>621</v>
      </c>
      <c r="Q75" s="103" t="s">
        <v>621</v>
      </c>
      <c r="R75" s="103" t="s">
        <v>621</v>
      </c>
      <c r="S75" s="103" t="s">
        <v>621</v>
      </c>
      <c r="T75" s="103" t="s">
        <v>621</v>
      </c>
      <c r="U75" s="103" t="s">
        <v>621</v>
      </c>
      <c r="V75" s="103" t="s">
        <v>621</v>
      </c>
      <c r="W75" s="103" t="s">
        <v>621</v>
      </c>
      <c r="X75" s="103" t="s">
        <v>621</v>
      </c>
      <c r="Y75" s="103" t="s">
        <v>622</v>
      </c>
      <c r="Z75" s="103" t="s">
        <v>621</v>
      </c>
      <c r="AA75" s="103" t="s">
        <v>623</v>
      </c>
      <c r="AB75" s="103" t="s">
        <v>621</v>
      </c>
      <c r="AC75" s="103" t="s">
        <v>622</v>
      </c>
      <c r="AD75" s="103" t="s">
        <v>623</v>
      </c>
      <c r="AF75" s="103">
        <f>COUNTIF($D75:$AD75,AF$3)</f>
        <v>19</v>
      </c>
      <c r="AG75" s="103">
        <f>COUNTIF($D75:$AD75,AG$3)</f>
        <v>4</v>
      </c>
      <c r="AH75" s="103">
        <f>COUNTIF($D75:$AD75,AH$3)</f>
        <v>0</v>
      </c>
      <c r="AI75" s="103">
        <f>COUNTIF($D75:$AD75,AI$3)</f>
        <v>4</v>
      </c>
      <c r="AJ75" s="103">
        <f>COUNTIF($D75:$AD75,AJ$3)</f>
        <v>0</v>
      </c>
      <c r="AK75" s="103">
        <f t="shared" si="3"/>
        <v>23</v>
      </c>
      <c r="AM75" s="67">
        <v>15</v>
      </c>
      <c r="AN75" s="67">
        <v>4</v>
      </c>
      <c r="AO75" s="67">
        <v>5</v>
      </c>
      <c r="AP75" s="67">
        <v>1</v>
      </c>
      <c r="AQ75" s="67">
        <v>3</v>
      </c>
      <c r="AR75" s="67">
        <v>4</v>
      </c>
      <c r="AS75" s="67">
        <v>0</v>
      </c>
      <c r="AT75" s="67">
        <v>0</v>
      </c>
      <c r="AU75" s="67">
        <v>0</v>
      </c>
      <c r="AW75" s="67">
        <f t="shared" si="4"/>
        <v>19.5</v>
      </c>
    </row>
    <row r="76" spans="1:49" x14ac:dyDescent="0.25">
      <c r="A76" s="212">
        <v>250</v>
      </c>
      <c r="B76" s="67" t="s">
        <v>75</v>
      </c>
      <c r="C76" s="67" t="s">
        <v>26</v>
      </c>
      <c r="D76" s="103" t="s">
        <v>621</v>
      </c>
      <c r="E76" s="103" t="s">
        <v>621</v>
      </c>
      <c r="F76" s="103" t="s">
        <v>621</v>
      </c>
      <c r="G76" s="103" t="s">
        <v>622</v>
      </c>
      <c r="H76" s="103" t="s">
        <v>621</v>
      </c>
      <c r="I76" s="103" t="s">
        <v>621</v>
      </c>
      <c r="J76" s="103" t="s">
        <v>622</v>
      </c>
      <c r="K76" s="103" t="s">
        <v>621</v>
      </c>
      <c r="L76" s="103" t="s">
        <v>622</v>
      </c>
      <c r="M76" s="103" t="s">
        <v>622</v>
      </c>
      <c r="N76" s="103" t="s">
        <v>621</v>
      </c>
      <c r="O76" s="103" t="s">
        <v>621</v>
      </c>
      <c r="P76" s="103" t="s">
        <v>621</v>
      </c>
      <c r="Q76" s="103" t="s">
        <v>621</v>
      </c>
      <c r="R76" s="103" t="s">
        <v>621</v>
      </c>
      <c r="S76" s="103" t="s">
        <v>623</v>
      </c>
      <c r="T76" s="103" t="s">
        <v>621</v>
      </c>
      <c r="U76" s="103" t="s">
        <v>621</v>
      </c>
      <c r="V76" s="103" t="s">
        <v>621</v>
      </c>
      <c r="W76" s="103" t="s">
        <v>621</v>
      </c>
      <c r="X76" s="103" t="s">
        <v>621</v>
      </c>
      <c r="Y76" s="103" t="s">
        <v>622</v>
      </c>
      <c r="Z76" s="103" t="s">
        <v>623</v>
      </c>
      <c r="AA76" s="103" t="s">
        <v>623</v>
      </c>
      <c r="AB76" s="103" t="s">
        <v>621</v>
      </c>
      <c r="AC76" s="103" t="s">
        <v>622</v>
      </c>
      <c r="AD76" s="103" t="s">
        <v>623</v>
      </c>
      <c r="AF76" s="103">
        <f>COUNTIF($D76:$AD76,AF$3)</f>
        <v>17</v>
      </c>
      <c r="AG76" s="103">
        <f>COUNTIF($D76:$AD76,AG$3)</f>
        <v>6</v>
      </c>
      <c r="AH76" s="103">
        <f>COUNTIF($D76:$AD76,AH$3)</f>
        <v>0</v>
      </c>
      <c r="AI76" s="103">
        <f>COUNTIF($D76:$AD76,AI$3)</f>
        <v>4</v>
      </c>
      <c r="AJ76" s="103">
        <f>COUNTIF($D76:$AD76,AJ$3)</f>
        <v>0</v>
      </c>
      <c r="AK76" s="103">
        <f t="shared" si="3"/>
        <v>23</v>
      </c>
      <c r="AM76" s="67">
        <v>16</v>
      </c>
      <c r="AN76" s="67">
        <v>1</v>
      </c>
      <c r="AO76" s="67">
        <v>15</v>
      </c>
      <c r="AP76" s="67">
        <v>1</v>
      </c>
      <c r="AQ76" s="67">
        <v>5</v>
      </c>
      <c r="AR76" s="67">
        <v>1</v>
      </c>
      <c r="AS76" s="67">
        <v>0</v>
      </c>
      <c r="AT76" s="67">
        <v>0</v>
      </c>
      <c r="AU76" s="67">
        <v>0</v>
      </c>
      <c r="AW76" s="67">
        <f t="shared" si="4"/>
        <v>20</v>
      </c>
    </row>
    <row r="77" spans="1:49" x14ac:dyDescent="0.25">
      <c r="A77" s="212">
        <v>251</v>
      </c>
      <c r="B77" s="67" t="s">
        <v>76</v>
      </c>
      <c r="C77" s="67" t="s">
        <v>26</v>
      </c>
      <c r="D77" s="103" t="s">
        <v>621</v>
      </c>
      <c r="E77" s="103" t="s">
        <v>621</v>
      </c>
      <c r="F77" s="103" t="s">
        <v>621</v>
      </c>
      <c r="G77" s="103" t="s">
        <v>621</v>
      </c>
      <c r="H77" s="103" t="s">
        <v>621</v>
      </c>
      <c r="I77" s="103" t="s">
        <v>621</v>
      </c>
      <c r="J77" s="103" t="s">
        <v>621</v>
      </c>
      <c r="K77" s="103" t="s">
        <v>621</v>
      </c>
      <c r="L77" s="103" t="s">
        <v>622</v>
      </c>
      <c r="M77" s="103" t="s">
        <v>622</v>
      </c>
      <c r="N77" s="103" t="s">
        <v>623</v>
      </c>
      <c r="O77" s="103" t="s">
        <v>623</v>
      </c>
      <c r="P77" s="103" t="s">
        <v>621</v>
      </c>
      <c r="Q77" s="103" t="s">
        <v>621</v>
      </c>
      <c r="R77" s="103" t="s">
        <v>621</v>
      </c>
      <c r="S77" s="103" t="s">
        <v>623</v>
      </c>
      <c r="T77" s="103" t="s">
        <v>621</v>
      </c>
      <c r="U77" s="103" t="s">
        <v>621</v>
      </c>
      <c r="V77" s="103" t="s">
        <v>621</v>
      </c>
      <c r="W77" s="103" t="s">
        <v>621</v>
      </c>
      <c r="X77" s="103" t="s">
        <v>621</v>
      </c>
      <c r="Y77" s="103" t="s">
        <v>622</v>
      </c>
      <c r="Z77" s="103" t="s">
        <v>622</v>
      </c>
      <c r="AA77" s="103" t="s">
        <v>623</v>
      </c>
      <c r="AB77" s="103" t="s">
        <v>621</v>
      </c>
      <c r="AC77" s="103" t="s">
        <v>622</v>
      </c>
      <c r="AD77" s="103" t="s">
        <v>621</v>
      </c>
      <c r="AF77" s="103">
        <f>COUNTIF($D77:$AD77,AF$3)</f>
        <v>18</v>
      </c>
      <c r="AG77" s="103">
        <f>COUNTIF($D77:$AD77,AG$3)</f>
        <v>5</v>
      </c>
      <c r="AH77" s="103">
        <f>COUNTIF($D77:$AD77,AH$3)</f>
        <v>0</v>
      </c>
      <c r="AI77" s="103">
        <f>COUNTIF($D77:$AD77,AI$3)</f>
        <v>4</v>
      </c>
      <c r="AJ77" s="103">
        <f>COUNTIF($D77:$AD77,AJ$3)</f>
        <v>0</v>
      </c>
      <c r="AK77" s="103">
        <f t="shared" si="3"/>
        <v>23</v>
      </c>
      <c r="AM77" s="67">
        <v>14</v>
      </c>
      <c r="AN77" s="67">
        <v>4</v>
      </c>
      <c r="AO77" s="67">
        <v>6</v>
      </c>
      <c r="AP77" s="67">
        <v>2</v>
      </c>
      <c r="AQ77" s="67">
        <v>3</v>
      </c>
      <c r="AR77" s="67">
        <v>4</v>
      </c>
      <c r="AS77" s="67">
        <v>0</v>
      </c>
      <c r="AT77" s="67">
        <v>0</v>
      </c>
      <c r="AU77" s="67">
        <v>0</v>
      </c>
      <c r="AW77" s="67">
        <f t="shared" si="4"/>
        <v>19.5</v>
      </c>
    </row>
    <row r="78" spans="1:49" x14ac:dyDescent="0.25">
      <c r="A78" s="212">
        <v>252</v>
      </c>
      <c r="B78" s="67" t="s">
        <v>77</v>
      </c>
      <c r="C78" s="67" t="s">
        <v>26</v>
      </c>
      <c r="D78" s="103" t="s">
        <v>621</v>
      </c>
      <c r="E78" s="103" t="s">
        <v>621</v>
      </c>
      <c r="F78" s="103" t="s">
        <v>621</v>
      </c>
      <c r="G78" s="103" t="s">
        <v>621</v>
      </c>
      <c r="H78" s="103" t="s">
        <v>621</v>
      </c>
      <c r="I78" s="103" t="s">
        <v>621</v>
      </c>
      <c r="J78" s="103" t="s">
        <v>621</v>
      </c>
      <c r="K78" s="103" t="s">
        <v>621</v>
      </c>
      <c r="L78" s="103" t="s">
        <v>622</v>
      </c>
      <c r="M78" s="103" t="s">
        <v>622</v>
      </c>
      <c r="N78" s="103" t="s">
        <v>621</v>
      </c>
      <c r="O78" s="103" t="s">
        <v>621</v>
      </c>
      <c r="P78" s="103" t="s">
        <v>621</v>
      </c>
      <c r="Q78" s="103" t="s">
        <v>621</v>
      </c>
      <c r="R78" s="103" t="s">
        <v>621</v>
      </c>
      <c r="S78" s="103" t="s">
        <v>623</v>
      </c>
      <c r="T78" s="103" t="s">
        <v>621</v>
      </c>
      <c r="U78" s="103" t="s">
        <v>621</v>
      </c>
      <c r="V78" s="103" t="s">
        <v>621</v>
      </c>
      <c r="W78" s="103" t="s">
        <v>621</v>
      </c>
      <c r="X78" s="103" t="s">
        <v>621</v>
      </c>
      <c r="Y78" s="103" t="s">
        <v>622</v>
      </c>
      <c r="Z78" s="103" t="s">
        <v>622</v>
      </c>
      <c r="AA78" s="103" t="s">
        <v>623</v>
      </c>
      <c r="AB78" s="103" t="s">
        <v>621</v>
      </c>
      <c r="AC78" s="103" t="s">
        <v>622</v>
      </c>
      <c r="AD78" s="103" t="s">
        <v>623</v>
      </c>
      <c r="AF78" s="103">
        <f>COUNTIF($D78:$AD78,AF$3)</f>
        <v>19</v>
      </c>
      <c r="AG78" s="103">
        <f>COUNTIF($D78:$AD78,AG$3)</f>
        <v>5</v>
      </c>
      <c r="AH78" s="103">
        <f>COUNTIF($D78:$AD78,AH$3)</f>
        <v>0</v>
      </c>
      <c r="AI78" s="103">
        <f>COUNTIF($D78:$AD78,AI$3)</f>
        <v>3</v>
      </c>
      <c r="AJ78" s="103">
        <f>COUNTIF($D78:$AD78,AJ$3)</f>
        <v>0</v>
      </c>
      <c r="AK78" s="103">
        <f t="shared" si="3"/>
        <v>24</v>
      </c>
      <c r="AM78" s="67">
        <v>16</v>
      </c>
      <c r="AN78" s="67">
        <v>3</v>
      </c>
      <c r="AO78" s="67">
        <v>8</v>
      </c>
      <c r="AP78" s="67">
        <v>2</v>
      </c>
      <c r="AQ78" s="67">
        <v>3</v>
      </c>
      <c r="AR78" s="67">
        <v>3</v>
      </c>
      <c r="AS78" s="67">
        <v>0</v>
      </c>
      <c r="AT78" s="67">
        <v>0</v>
      </c>
      <c r="AU78" s="67">
        <v>0</v>
      </c>
      <c r="AW78" s="67">
        <f t="shared" si="4"/>
        <v>21</v>
      </c>
    </row>
    <row r="79" spans="1:49" x14ac:dyDescent="0.25">
      <c r="A79" s="212">
        <v>253</v>
      </c>
      <c r="B79" s="67" t="s">
        <v>78</v>
      </c>
      <c r="C79" s="67" t="s">
        <v>26</v>
      </c>
      <c r="D79" s="103" t="s">
        <v>621</v>
      </c>
      <c r="E79" s="103" t="s">
        <v>621</v>
      </c>
      <c r="F79" s="103" t="s">
        <v>621</v>
      </c>
      <c r="G79" s="103" t="s">
        <v>621</v>
      </c>
      <c r="H79" s="103" t="s">
        <v>621</v>
      </c>
      <c r="I79" s="103" t="s">
        <v>621</v>
      </c>
      <c r="J79" s="103" t="s">
        <v>621</v>
      </c>
      <c r="K79" s="103" t="s">
        <v>621</v>
      </c>
      <c r="L79" s="103" t="s">
        <v>622</v>
      </c>
      <c r="M79" s="103" t="s">
        <v>622</v>
      </c>
      <c r="N79" s="103" t="s">
        <v>621</v>
      </c>
      <c r="O79" s="103" t="s">
        <v>621</v>
      </c>
      <c r="P79" s="103" t="s">
        <v>621</v>
      </c>
      <c r="Q79" s="103" t="s">
        <v>621</v>
      </c>
      <c r="R79" s="103" t="s">
        <v>621</v>
      </c>
      <c r="S79" s="103" t="s">
        <v>621</v>
      </c>
      <c r="T79" s="103" t="s">
        <v>621</v>
      </c>
      <c r="U79" s="103" t="s">
        <v>621</v>
      </c>
      <c r="V79" s="103" t="s">
        <v>621</v>
      </c>
      <c r="W79" s="103" t="s">
        <v>621</v>
      </c>
      <c r="X79" s="103" t="s">
        <v>621</v>
      </c>
      <c r="Y79" s="103" t="s">
        <v>622</v>
      </c>
      <c r="Z79" s="103" t="s">
        <v>621</v>
      </c>
      <c r="AA79" s="103" t="s">
        <v>621</v>
      </c>
      <c r="AB79" s="103" t="s">
        <v>621</v>
      </c>
      <c r="AC79" s="103" t="s">
        <v>622</v>
      </c>
      <c r="AD79" s="103" t="s">
        <v>623</v>
      </c>
      <c r="AF79" s="103">
        <f>COUNTIF($D79:$AD79,AF$3)</f>
        <v>22</v>
      </c>
      <c r="AG79" s="103">
        <f>COUNTIF($D79:$AD79,AG$3)</f>
        <v>4</v>
      </c>
      <c r="AH79" s="103">
        <f>COUNTIF($D79:$AD79,AH$3)</f>
        <v>0</v>
      </c>
      <c r="AI79" s="103">
        <f>COUNTIF($D79:$AD79,AI$3)</f>
        <v>1</v>
      </c>
      <c r="AJ79" s="103">
        <f>COUNTIF($D79:$AD79,AJ$3)</f>
        <v>0</v>
      </c>
      <c r="AK79" s="103">
        <f t="shared" si="3"/>
        <v>26</v>
      </c>
      <c r="AM79" s="67">
        <v>18</v>
      </c>
      <c r="AN79" s="67">
        <v>4</v>
      </c>
      <c r="AO79" s="67">
        <v>10</v>
      </c>
      <c r="AP79" s="67">
        <v>1</v>
      </c>
      <c r="AQ79" s="67">
        <v>3</v>
      </c>
      <c r="AR79" s="67">
        <v>3</v>
      </c>
      <c r="AS79" s="67">
        <v>0</v>
      </c>
      <c r="AT79" s="67">
        <v>0</v>
      </c>
      <c r="AU79" s="67">
        <v>0</v>
      </c>
      <c r="AW79" s="67">
        <f t="shared" si="4"/>
        <v>22.5</v>
      </c>
    </row>
    <row r="80" spans="1:49" x14ac:dyDescent="0.25">
      <c r="A80" s="212">
        <v>254</v>
      </c>
      <c r="B80" s="67" t="s">
        <v>79</v>
      </c>
      <c r="C80" s="67" t="s">
        <v>26</v>
      </c>
      <c r="D80" s="103" t="s">
        <v>621</v>
      </c>
      <c r="E80" s="103" t="s">
        <v>621</v>
      </c>
      <c r="F80" s="103" t="s">
        <v>621</v>
      </c>
      <c r="G80" s="103" t="s">
        <v>621</v>
      </c>
      <c r="H80" s="103" t="s">
        <v>621</v>
      </c>
      <c r="I80" s="103" t="s">
        <v>621</v>
      </c>
      <c r="J80" s="103" t="s">
        <v>621</v>
      </c>
      <c r="K80" s="103" t="s">
        <v>621</v>
      </c>
      <c r="L80" s="103" t="s">
        <v>622</v>
      </c>
      <c r="M80" s="103" t="s">
        <v>622</v>
      </c>
      <c r="N80" s="103" t="s">
        <v>621</v>
      </c>
      <c r="O80" s="103" t="s">
        <v>621</v>
      </c>
      <c r="P80" s="103" t="s">
        <v>621</v>
      </c>
      <c r="Q80" s="103" t="s">
        <v>621</v>
      </c>
      <c r="R80" s="103" t="s">
        <v>621</v>
      </c>
      <c r="S80" s="103" t="s">
        <v>621</v>
      </c>
      <c r="T80" s="103" t="s">
        <v>621</v>
      </c>
      <c r="U80" s="103" t="s">
        <v>621</v>
      </c>
      <c r="V80" s="103" t="s">
        <v>623</v>
      </c>
      <c r="W80" s="103" t="s">
        <v>621</v>
      </c>
      <c r="X80" s="103" t="s">
        <v>621</v>
      </c>
      <c r="Y80" s="103" t="s">
        <v>622</v>
      </c>
      <c r="Z80" s="103" t="s">
        <v>623</v>
      </c>
      <c r="AA80" s="103" t="s">
        <v>623</v>
      </c>
      <c r="AB80" s="103" t="s">
        <v>621</v>
      </c>
      <c r="AC80" s="103" t="s">
        <v>622</v>
      </c>
      <c r="AD80" s="103" t="s">
        <v>623</v>
      </c>
      <c r="AF80" s="103">
        <f>COUNTIF($D80:$AD80,AF$3)</f>
        <v>19</v>
      </c>
      <c r="AG80" s="103">
        <f>COUNTIF($D80:$AD80,AG$3)</f>
        <v>4</v>
      </c>
      <c r="AH80" s="103">
        <f>COUNTIF($D80:$AD80,AH$3)</f>
        <v>0</v>
      </c>
      <c r="AI80" s="103">
        <f>COUNTIF($D80:$AD80,AI$3)</f>
        <v>4</v>
      </c>
      <c r="AJ80" s="103">
        <f>COUNTIF($D80:$AD80,AJ$3)</f>
        <v>0</v>
      </c>
      <c r="AK80" s="103">
        <f t="shared" si="3"/>
        <v>23</v>
      </c>
      <c r="AM80" s="67">
        <v>15</v>
      </c>
      <c r="AN80" s="67">
        <v>4</v>
      </c>
      <c r="AO80" s="67">
        <v>6</v>
      </c>
      <c r="AP80" s="67">
        <v>1</v>
      </c>
      <c r="AQ80" s="67">
        <v>3</v>
      </c>
      <c r="AR80" s="67">
        <v>3</v>
      </c>
      <c r="AS80" s="67">
        <v>0</v>
      </c>
      <c r="AT80" s="67">
        <v>0</v>
      </c>
      <c r="AU80" s="67">
        <v>0</v>
      </c>
      <c r="AW80" s="67">
        <f t="shared" si="4"/>
        <v>19.5</v>
      </c>
    </row>
    <row r="81" spans="1:49" x14ac:dyDescent="0.25">
      <c r="A81" s="212">
        <v>255</v>
      </c>
      <c r="B81" s="67" t="s">
        <v>80</v>
      </c>
      <c r="C81" s="67" t="s">
        <v>26</v>
      </c>
      <c r="D81" s="103" t="s">
        <v>621</v>
      </c>
      <c r="E81" s="103" t="s">
        <v>623</v>
      </c>
      <c r="F81" s="103" t="s">
        <v>621</v>
      </c>
      <c r="G81" s="103" t="s">
        <v>622</v>
      </c>
      <c r="H81" s="103" t="s">
        <v>622</v>
      </c>
      <c r="I81" s="103" t="s">
        <v>621</v>
      </c>
      <c r="J81" s="103" t="s">
        <v>622</v>
      </c>
      <c r="K81" s="103" t="s">
        <v>623</v>
      </c>
      <c r="L81" s="103" t="s">
        <v>622</v>
      </c>
      <c r="M81" s="103" t="s">
        <v>622</v>
      </c>
      <c r="N81" s="103" t="s">
        <v>623</v>
      </c>
      <c r="O81" s="103" t="s">
        <v>621</v>
      </c>
      <c r="P81" s="103" t="s">
        <v>623</v>
      </c>
      <c r="Q81" s="103" t="s">
        <v>621</v>
      </c>
      <c r="R81" s="103" t="s">
        <v>621</v>
      </c>
      <c r="S81" s="103" t="s">
        <v>621</v>
      </c>
      <c r="T81" s="103" t="s">
        <v>621</v>
      </c>
      <c r="U81" s="103" t="s">
        <v>621</v>
      </c>
      <c r="V81" s="103" t="s">
        <v>622</v>
      </c>
      <c r="W81" s="103" t="s">
        <v>621</v>
      </c>
      <c r="X81" s="103" t="s">
        <v>620</v>
      </c>
      <c r="Y81" s="103" t="s">
        <v>620</v>
      </c>
      <c r="Z81" s="103" t="s">
        <v>622</v>
      </c>
      <c r="AA81" s="103" t="s">
        <v>621</v>
      </c>
      <c r="AB81" s="103" t="s">
        <v>621</v>
      </c>
      <c r="AC81" s="103" t="s">
        <v>622</v>
      </c>
      <c r="AD81" s="103" t="s">
        <v>623</v>
      </c>
      <c r="AF81" s="103">
        <f>COUNTIF($D81:$AD81,AF$3)</f>
        <v>12</v>
      </c>
      <c r="AG81" s="103">
        <f>COUNTIF($D81:$AD81,AG$3)</f>
        <v>8</v>
      </c>
      <c r="AH81" s="103">
        <f>COUNTIF($D81:$AD81,AH$3)</f>
        <v>2</v>
      </c>
      <c r="AI81" s="103">
        <f>COUNTIF($D81:$AD81,AI$3)</f>
        <v>5</v>
      </c>
      <c r="AJ81" s="103">
        <f>COUNTIF($D81:$AD81,AJ$3)</f>
        <v>0</v>
      </c>
      <c r="AK81" s="103">
        <f t="shared" si="3"/>
        <v>20</v>
      </c>
      <c r="AM81" s="67">
        <v>10</v>
      </c>
      <c r="AN81" s="67">
        <v>2</v>
      </c>
      <c r="AO81" s="67">
        <v>2</v>
      </c>
      <c r="AP81" s="67">
        <v>3</v>
      </c>
      <c r="AQ81" s="67">
        <v>5</v>
      </c>
      <c r="AR81" s="67">
        <v>1</v>
      </c>
      <c r="AS81" s="67">
        <v>2</v>
      </c>
      <c r="AT81" s="67">
        <v>0</v>
      </c>
      <c r="AU81" s="67">
        <v>0</v>
      </c>
      <c r="AW81" s="67">
        <f t="shared" si="4"/>
        <v>18.5</v>
      </c>
    </row>
    <row r="82" spans="1:49" x14ac:dyDescent="0.25">
      <c r="A82" s="212">
        <v>256</v>
      </c>
      <c r="B82" s="67" t="s">
        <v>81</v>
      </c>
      <c r="C82" s="67" t="s">
        <v>26</v>
      </c>
      <c r="D82" s="103" t="s">
        <v>621</v>
      </c>
      <c r="E82" s="103" t="s">
        <v>621</v>
      </c>
      <c r="F82" s="103" t="s">
        <v>621</v>
      </c>
      <c r="G82" s="103" t="s">
        <v>621</v>
      </c>
      <c r="H82" s="103" t="s">
        <v>621</v>
      </c>
      <c r="I82" s="103" t="s">
        <v>623</v>
      </c>
      <c r="J82" s="103" t="s">
        <v>621</v>
      </c>
      <c r="K82" s="103" t="s">
        <v>621</v>
      </c>
      <c r="L82" s="103" t="s">
        <v>623</v>
      </c>
      <c r="M82" s="103" t="s">
        <v>622</v>
      </c>
      <c r="N82" s="103" t="s">
        <v>623</v>
      </c>
      <c r="O82" s="103" t="s">
        <v>623</v>
      </c>
      <c r="P82" s="103" t="s">
        <v>623</v>
      </c>
      <c r="Q82" s="103" t="s">
        <v>621</v>
      </c>
      <c r="R82" s="103" t="s">
        <v>621</v>
      </c>
      <c r="S82" s="103" t="s">
        <v>623</v>
      </c>
      <c r="T82" s="103" t="s">
        <v>621</v>
      </c>
      <c r="U82" s="103" t="s">
        <v>621</v>
      </c>
      <c r="V82" s="103" t="s">
        <v>621</v>
      </c>
      <c r="W82" s="103" t="s">
        <v>621</v>
      </c>
      <c r="X82" s="103" t="s">
        <v>620</v>
      </c>
      <c r="Y82" s="103" t="s">
        <v>622</v>
      </c>
      <c r="Z82" s="103" t="s">
        <v>623</v>
      </c>
      <c r="AA82" s="103" t="s">
        <v>621</v>
      </c>
      <c r="AB82" s="103" t="s">
        <v>621</v>
      </c>
      <c r="AC82" s="103" t="s">
        <v>622</v>
      </c>
      <c r="AD82" s="103" t="s">
        <v>621</v>
      </c>
      <c r="AF82" s="103">
        <f>COUNTIF($D82:$AD82,AF$3)</f>
        <v>16</v>
      </c>
      <c r="AG82" s="103">
        <f>COUNTIF($D82:$AD82,AG$3)</f>
        <v>3</v>
      </c>
      <c r="AH82" s="103">
        <f>COUNTIF($D82:$AD82,AH$3)</f>
        <v>1</v>
      </c>
      <c r="AI82" s="103">
        <f>COUNTIF($D82:$AD82,AI$3)</f>
        <v>7</v>
      </c>
      <c r="AJ82" s="103">
        <f>COUNTIF($D82:$AD82,AJ$3)</f>
        <v>0</v>
      </c>
      <c r="AK82" s="103">
        <f t="shared" si="3"/>
        <v>19</v>
      </c>
      <c r="AM82" s="67">
        <v>12</v>
      </c>
      <c r="AN82" s="67">
        <v>4</v>
      </c>
      <c r="AO82" s="67">
        <v>9</v>
      </c>
      <c r="AP82" s="67">
        <v>1</v>
      </c>
      <c r="AQ82" s="67">
        <v>2</v>
      </c>
      <c r="AR82" s="67">
        <v>3</v>
      </c>
      <c r="AS82" s="67">
        <v>1</v>
      </c>
      <c r="AT82" s="67">
        <v>0</v>
      </c>
      <c r="AU82" s="67">
        <v>0</v>
      </c>
      <c r="AW82" s="67">
        <f t="shared" si="4"/>
        <v>17</v>
      </c>
    </row>
    <row r="83" spans="1:49" x14ac:dyDescent="0.25">
      <c r="A83" s="212">
        <v>257</v>
      </c>
      <c r="B83" s="67" t="s">
        <v>82</v>
      </c>
      <c r="C83" s="67" t="s">
        <v>26</v>
      </c>
      <c r="D83" s="103" t="s">
        <v>621</v>
      </c>
      <c r="E83" s="103" t="s">
        <v>621</v>
      </c>
      <c r="F83" s="103" t="s">
        <v>621</v>
      </c>
      <c r="G83" s="103" t="s">
        <v>621</v>
      </c>
      <c r="H83" s="103" t="s">
        <v>621</v>
      </c>
      <c r="I83" s="103" t="s">
        <v>621</v>
      </c>
      <c r="J83" s="103" t="s">
        <v>621</v>
      </c>
      <c r="K83" s="103" t="s">
        <v>621</v>
      </c>
      <c r="L83" s="103" t="s">
        <v>621</v>
      </c>
      <c r="M83" s="103" t="s">
        <v>621</v>
      </c>
      <c r="N83" s="103" t="s">
        <v>621</v>
      </c>
      <c r="O83" s="103" t="s">
        <v>621</v>
      </c>
      <c r="P83" s="103" t="s">
        <v>621</v>
      </c>
      <c r="Q83" s="103" t="s">
        <v>621</v>
      </c>
      <c r="R83" s="103" t="s">
        <v>621</v>
      </c>
      <c r="S83" s="103" t="s">
        <v>621</v>
      </c>
      <c r="T83" s="103" t="s">
        <v>621</v>
      </c>
      <c r="U83" s="103" t="s">
        <v>621</v>
      </c>
      <c r="V83" s="103" t="s">
        <v>621</v>
      </c>
      <c r="W83" s="103" t="s">
        <v>621</v>
      </c>
      <c r="X83" s="103" t="s">
        <v>621</v>
      </c>
      <c r="Y83" s="103" t="s">
        <v>622</v>
      </c>
      <c r="Z83" s="103" t="s">
        <v>621</v>
      </c>
      <c r="AA83" s="103" t="s">
        <v>623</v>
      </c>
      <c r="AB83" s="103" t="s">
        <v>621</v>
      </c>
      <c r="AC83" s="103" t="s">
        <v>622</v>
      </c>
      <c r="AD83" s="103" t="s">
        <v>623</v>
      </c>
      <c r="AF83" s="103">
        <f>COUNTIF($D83:$AD83,AF$3)</f>
        <v>23</v>
      </c>
      <c r="AG83" s="103">
        <f>COUNTIF($D83:$AD83,AG$3)</f>
        <v>2</v>
      </c>
      <c r="AH83" s="103">
        <f>COUNTIF($D83:$AD83,AH$3)</f>
        <v>0</v>
      </c>
      <c r="AI83" s="103">
        <f>COUNTIF($D83:$AD83,AI$3)</f>
        <v>2</v>
      </c>
      <c r="AJ83" s="103">
        <f>COUNTIF($D83:$AD83,AJ$3)</f>
        <v>0</v>
      </c>
      <c r="AK83" s="103">
        <f t="shared" si="3"/>
        <v>25</v>
      </c>
      <c r="AM83" s="67">
        <v>17</v>
      </c>
      <c r="AN83" s="67">
        <v>6</v>
      </c>
      <c r="AO83" s="67">
        <v>4</v>
      </c>
      <c r="AP83" s="67">
        <v>1</v>
      </c>
      <c r="AQ83" s="67">
        <v>1</v>
      </c>
      <c r="AR83" s="67">
        <v>4</v>
      </c>
      <c r="AS83" s="67">
        <v>0</v>
      </c>
      <c r="AT83" s="67">
        <v>0</v>
      </c>
      <c r="AU83" s="67">
        <v>0</v>
      </c>
      <c r="AW83" s="67">
        <f t="shared" si="4"/>
        <v>21.5</v>
      </c>
    </row>
    <row r="84" spans="1:49" x14ac:dyDescent="0.25">
      <c r="A84" s="212">
        <v>258</v>
      </c>
      <c r="B84" s="67" t="s">
        <v>83</v>
      </c>
      <c r="C84" s="67" t="s">
        <v>26</v>
      </c>
      <c r="D84" s="103" t="s">
        <v>621</v>
      </c>
      <c r="E84" s="103" t="s">
        <v>621</v>
      </c>
      <c r="F84" s="103" t="s">
        <v>621</v>
      </c>
      <c r="G84" s="103" t="s">
        <v>621</v>
      </c>
      <c r="H84" s="103" t="s">
        <v>621</v>
      </c>
      <c r="I84" s="103" t="s">
        <v>621</v>
      </c>
      <c r="J84" s="103" t="s">
        <v>621</v>
      </c>
      <c r="K84" s="103" t="s">
        <v>621</v>
      </c>
      <c r="L84" s="103" t="s">
        <v>622</v>
      </c>
      <c r="M84" s="103" t="s">
        <v>623</v>
      </c>
      <c r="N84" s="103" t="s">
        <v>621</v>
      </c>
      <c r="O84" s="103" t="s">
        <v>621</v>
      </c>
      <c r="P84" s="103" t="s">
        <v>621</v>
      </c>
      <c r="Q84" s="103" t="s">
        <v>621</v>
      </c>
      <c r="R84" s="103" t="s">
        <v>621</v>
      </c>
      <c r="S84" s="103" t="s">
        <v>621</v>
      </c>
      <c r="T84" s="103" t="s">
        <v>621</v>
      </c>
      <c r="U84" s="103" t="s">
        <v>623</v>
      </c>
      <c r="V84" s="103" t="s">
        <v>621</v>
      </c>
      <c r="W84" s="103" t="s">
        <v>621</v>
      </c>
      <c r="X84" s="103" t="s">
        <v>620</v>
      </c>
      <c r="Y84" s="103" t="s">
        <v>622</v>
      </c>
      <c r="Z84" s="103" t="s">
        <v>623</v>
      </c>
      <c r="AA84" s="103" t="s">
        <v>622</v>
      </c>
      <c r="AB84" s="103" t="s">
        <v>621</v>
      </c>
      <c r="AC84" s="103" t="s">
        <v>622</v>
      </c>
      <c r="AD84" s="103" t="s">
        <v>623</v>
      </c>
      <c r="AF84" s="103">
        <f>COUNTIF($D84:$AD84,AF$3)</f>
        <v>18</v>
      </c>
      <c r="AG84" s="103">
        <f>COUNTIF($D84:$AD84,AG$3)</f>
        <v>4</v>
      </c>
      <c r="AH84" s="103">
        <f>COUNTIF($D84:$AD84,AH$3)</f>
        <v>1</v>
      </c>
      <c r="AI84" s="103">
        <f>COUNTIF($D84:$AD84,AI$3)</f>
        <v>4</v>
      </c>
      <c r="AJ84" s="103">
        <f>COUNTIF($D84:$AD84,AJ$3)</f>
        <v>0</v>
      </c>
      <c r="AK84" s="103">
        <f t="shared" si="3"/>
        <v>22</v>
      </c>
      <c r="AM84" s="67">
        <v>14</v>
      </c>
      <c r="AN84" s="67">
        <v>4</v>
      </c>
      <c r="AO84" s="67">
        <v>7</v>
      </c>
      <c r="AP84" s="67">
        <v>2</v>
      </c>
      <c r="AQ84" s="67">
        <v>2</v>
      </c>
      <c r="AR84" s="67">
        <v>2</v>
      </c>
      <c r="AS84" s="67">
        <v>1</v>
      </c>
      <c r="AT84" s="67">
        <v>0</v>
      </c>
      <c r="AU84" s="67">
        <v>0</v>
      </c>
      <c r="AW84" s="67">
        <f t="shared" si="4"/>
        <v>20</v>
      </c>
    </row>
    <row r="85" spans="1:49" x14ac:dyDescent="0.25">
      <c r="A85" s="212">
        <v>259</v>
      </c>
      <c r="B85" s="67" t="s">
        <v>84</v>
      </c>
      <c r="C85" s="67" t="s">
        <v>26</v>
      </c>
      <c r="D85" s="103" t="s">
        <v>621</v>
      </c>
      <c r="E85" s="103" t="s">
        <v>621</v>
      </c>
      <c r="F85" s="103" t="s">
        <v>621</v>
      </c>
      <c r="G85" s="103" t="s">
        <v>621</v>
      </c>
      <c r="H85" s="103" t="s">
        <v>621</v>
      </c>
      <c r="I85" s="103" t="s">
        <v>621</v>
      </c>
      <c r="J85" s="103" t="s">
        <v>621</v>
      </c>
      <c r="K85" s="103" t="s">
        <v>621</v>
      </c>
      <c r="L85" s="103" t="s">
        <v>622</v>
      </c>
      <c r="M85" s="103" t="s">
        <v>622</v>
      </c>
      <c r="N85" s="103" t="s">
        <v>621</v>
      </c>
      <c r="O85" s="103" t="s">
        <v>621</v>
      </c>
      <c r="P85" s="103" t="s">
        <v>621</v>
      </c>
      <c r="Q85" s="103" t="s">
        <v>622</v>
      </c>
      <c r="R85" s="103" t="s">
        <v>621</v>
      </c>
      <c r="S85" s="103" t="s">
        <v>621</v>
      </c>
      <c r="T85" s="103" t="s">
        <v>621</v>
      </c>
      <c r="U85" s="103" t="s">
        <v>621</v>
      </c>
      <c r="V85" s="103" t="s">
        <v>621</v>
      </c>
      <c r="W85" s="103" t="s">
        <v>621</v>
      </c>
      <c r="X85" s="103" t="s">
        <v>621</v>
      </c>
      <c r="Y85" s="103" t="s">
        <v>622</v>
      </c>
      <c r="Z85" s="103" t="s">
        <v>621</v>
      </c>
      <c r="AA85" s="103" t="s">
        <v>621</v>
      </c>
      <c r="AB85" s="103" t="s">
        <v>621</v>
      </c>
      <c r="AC85" s="103" t="s">
        <v>622</v>
      </c>
      <c r="AD85" s="103" t="s">
        <v>623</v>
      </c>
      <c r="AF85" s="103">
        <f>COUNTIF($D85:$AD85,AF$3)</f>
        <v>21</v>
      </c>
      <c r="AG85" s="103">
        <f>COUNTIF($D85:$AD85,AG$3)</f>
        <v>5</v>
      </c>
      <c r="AH85" s="103">
        <f>COUNTIF($D85:$AD85,AH$3)</f>
        <v>0</v>
      </c>
      <c r="AI85" s="103">
        <f>COUNTIF($D85:$AD85,AI$3)</f>
        <v>1</v>
      </c>
      <c r="AJ85" s="103">
        <f>COUNTIF($D85:$AD85,AJ$3)</f>
        <v>0</v>
      </c>
      <c r="AK85" s="103">
        <f t="shared" si="3"/>
        <v>26</v>
      </c>
      <c r="AM85" s="67">
        <v>17</v>
      </c>
      <c r="AN85" s="67">
        <v>4</v>
      </c>
      <c r="AO85" s="67">
        <v>10</v>
      </c>
      <c r="AP85" s="67">
        <v>2</v>
      </c>
      <c r="AQ85" s="67">
        <v>3</v>
      </c>
      <c r="AR85" s="67">
        <v>2</v>
      </c>
      <c r="AS85" s="67">
        <v>0</v>
      </c>
      <c r="AT85" s="67">
        <v>0</v>
      </c>
      <c r="AU85" s="67">
        <v>0</v>
      </c>
      <c r="AW85" s="67">
        <f t="shared" si="4"/>
        <v>22.5</v>
      </c>
    </row>
    <row r="86" spans="1:49" x14ac:dyDescent="0.25">
      <c r="A86" s="212">
        <v>260</v>
      </c>
      <c r="B86" s="67" t="s">
        <v>85</v>
      </c>
      <c r="C86" s="67" t="s">
        <v>26</v>
      </c>
      <c r="D86" s="103" t="s">
        <v>621</v>
      </c>
      <c r="E86" s="103" t="s">
        <v>621</v>
      </c>
      <c r="F86" s="103" t="s">
        <v>621</v>
      </c>
      <c r="G86" s="103" t="s">
        <v>621</v>
      </c>
      <c r="H86" s="103" t="s">
        <v>621</v>
      </c>
      <c r="I86" s="103" t="s">
        <v>621</v>
      </c>
      <c r="J86" s="103" t="s">
        <v>621</v>
      </c>
      <c r="K86" s="103" t="s">
        <v>621</v>
      </c>
      <c r="L86" s="103" t="s">
        <v>622</v>
      </c>
      <c r="M86" s="103" t="s">
        <v>622</v>
      </c>
      <c r="N86" s="103" t="s">
        <v>621</v>
      </c>
      <c r="O86" s="103" t="s">
        <v>621</v>
      </c>
      <c r="P86" s="103" t="s">
        <v>621</v>
      </c>
      <c r="Q86" s="103" t="s">
        <v>621</v>
      </c>
      <c r="R86" s="103" t="s">
        <v>621</v>
      </c>
      <c r="S86" s="103" t="s">
        <v>623</v>
      </c>
      <c r="T86" s="103" t="s">
        <v>621</v>
      </c>
      <c r="U86" s="103" t="s">
        <v>621</v>
      </c>
      <c r="V86" s="103" t="s">
        <v>621</v>
      </c>
      <c r="W86" s="103" t="s">
        <v>621</v>
      </c>
      <c r="X86" s="103" t="s">
        <v>621</v>
      </c>
      <c r="Y86" s="103" t="s">
        <v>622</v>
      </c>
      <c r="Z86" s="103" t="s">
        <v>621</v>
      </c>
      <c r="AA86" s="103" t="s">
        <v>621</v>
      </c>
      <c r="AB86" s="103" t="s">
        <v>621</v>
      </c>
      <c r="AC86" s="103" t="s">
        <v>622</v>
      </c>
      <c r="AD86" s="103" t="s">
        <v>621</v>
      </c>
      <c r="AF86" s="103">
        <f>COUNTIF($D86:$AD86,AF$3)</f>
        <v>22</v>
      </c>
      <c r="AG86" s="103">
        <f>COUNTIF($D86:$AD86,AG$3)</f>
        <v>4</v>
      </c>
      <c r="AH86" s="103">
        <f>COUNTIF($D86:$AD86,AH$3)</f>
        <v>0</v>
      </c>
      <c r="AI86" s="103">
        <f>COUNTIF($D86:$AD86,AI$3)</f>
        <v>1</v>
      </c>
      <c r="AJ86" s="103">
        <f>COUNTIF($D86:$AD86,AJ$3)</f>
        <v>0</v>
      </c>
      <c r="AK86" s="103">
        <f t="shared" si="3"/>
        <v>26</v>
      </c>
      <c r="AM86" s="67">
        <v>18</v>
      </c>
      <c r="AN86" s="67">
        <v>4</v>
      </c>
      <c r="AO86" s="67">
        <v>8</v>
      </c>
      <c r="AP86" s="67">
        <v>1</v>
      </c>
      <c r="AQ86" s="67">
        <v>3</v>
      </c>
      <c r="AR86" s="67">
        <v>3</v>
      </c>
      <c r="AS86" s="67">
        <v>0</v>
      </c>
      <c r="AT86" s="67">
        <v>0</v>
      </c>
      <c r="AU86" s="67">
        <v>0</v>
      </c>
      <c r="AW86" s="67">
        <f t="shared" si="4"/>
        <v>22.5</v>
      </c>
    </row>
    <row r="87" spans="1:49" x14ac:dyDescent="0.25">
      <c r="A87" s="212">
        <v>261</v>
      </c>
      <c r="B87" s="67" t="s">
        <v>86</v>
      </c>
      <c r="C87" s="67" t="s">
        <v>26</v>
      </c>
      <c r="D87" s="103" t="s">
        <v>623</v>
      </c>
      <c r="E87" s="103" t="s">
        <v>621</v>
      </c>
      <c r="F87" s="103" t="s">
        <v>621</v>
      </c>
      <c r="G87" s="103" t="s">
        <v>621</v>
      </c>
      <c r="H87" s="103" t="s">
        <v>621</v>
      </c>
      <c r="I87" s="103" t="s">
        <v>621</v>
      </c>
      <c r="J87" s="103" t="s">
        <v>622</v>
      </c>
      <c r="K87" s="103" t="s">
        <v>621</v>
      </c>
      <c r="L87" s="103" t="s">
        <v>622</v>
      </c>
      <c r="M87" s="103" t="s">
        <v>622</v>
      </c>
      <c r="N87" s="103" t="s">
        <v>621</v>
      </c>
      <c r="O87" s="103" t="s">
        <v>621</v>
      </c>
      <c r="P87" s="103" t="s">
        <v>623</v>
      </c>
      <c r="Q87" s="103" t="s">
        <v>621</v>
      </c>
      <c r="R87" s="103" t="s">
        <v>621</v>
      </c>
      <c r="S87" s="103" t="s">
        <v>621</v>
      </c>
      <c r="T87" s="103" t="s">
        <v>621</v>
      </c>
      <c r="U87" s="103" t="s">
        <v>621</v>
      </c>
      <c r="V87" s="103" t="s">
        <v>621</v>
      </c>
      <c r="W87" s="103" t="s">
        <v>621</v>
      </c>
      <c r="X87" s="103" t="s">
        <v>621</v>
      </c>
      <c r="Y87" s="103" t="s">
        <v>622</v>
      </c>
      <c r="Z87" s="103" t="s">
        <v>621</v>
      </c>
      <c r="AA87" s="103" t="s">
        <v>623</v>
      </c>
      <c r="AB87" s="103" t="s">
        <v>621</v>
      </c>
      <c r="AC87" s="103" t="s">
        <v>622</v>
      </c>
      <c r="AD87" s="103" t="s">
        <v>623</v>
      </c>
      <c r="AF87" s="103">
        <f>COUNTIF($D87:$AD87,AF$3)</f>
        <v>18</v>
      </c>
      <c r="AG87" s="103">
        <f>COUNTIF($D87:$AD87,AG$3)</f>
        <v>5</v>
      </c>
      <c r="AH87" s="103">
        <f>COUNTIF($D87:$AD87,AH$3)</f>
        <v>0</v>
      </c>
      <c r="AI87" s="103">
        <f>COUNTIF($D87:$AD87,AI$3)</f>
        <v>4</v>
      </c>
      <c r="AJ87" s="103">
        <f>COUNTIF($D87:$AD87,AJ$3)</f>
        <v>0</v>
      </c>
      <c r="AK87" s="103">
        <f t="shared" si="3"/>
        <v>23</v>
      </c>
      <c r="AM87" s="67">
        <v>15</v>
      </c>
      <c r="AN87" s="67">
        <v>3</v>
      </c>
      <c r="AO87" s="67">
        <v>8</v>
      </c>
      <c r="AP87" s="67">
        <v>1</v>
      </c>
      <c r="AQ87" s="67">
        <v>4</v>
      </c>
      <c r="AR87" s="67">
        <v>4</v>
      </c>
      <c r="AS87" s="67">
        <v>0</v>
      </c>
      <c r="AT87" s="67">
        <v>0</v>
      </c>
      <c r="AU87" s="67">
        <v>0</v>
      </c>
      <c r="AW87" s="67">
        <f t="shared" si="4"/>
        <v>19.5</v>
      </c>
    </row>
    <row r="88" spans="1:49" x14ac:dyDescent="0.25">
      <c r="A88" s="212">
        <v>262</v>
      </c>
      <c r="B88" s="67" t="s">
        <v>87</v>
      </c>
      <c r="C88" s="67" t="s">
        <v>26</v>
      </c>
      <c r="D88" s="103" t="s">
        <v>621</v>
      </c>
      <c r="E88" s="103" t="s">
        <v>623</v>
      </c>
      <c r="F88" s="103" t="s">
        <v>623</v>
      </c>
      <c r="G88" s="103" t="s">
        <v>622</v>
      </c>
      <c r="H88" s="103" t="s">
        <v>621</v>
      </c>
      <c r="I88" s="103" t="s">
        <v>623</v>
      </c>
      <c r="J88" s="103" t="s">
        <v>622</v>
      </c>
      <c r="K88" s="103" t="s">
        <v>621</v>
      </c>
      <c r="L88" s="103" t="s">
        <v>622</v>
      </c>
      <c r="M88" s="103" t="s">
        <v>622</v>
      </c>
      <c r="N88" s="103" t="s">
        <v>621</v>
      </c>
      <c r="O88" s="103" t="s">
        <v>621</v>
      </c>
      <c r="P88" s="103" t="s">
        <v>621</v>
      </c>
      <c r="Q88" s="103" t="s">
        <v>621</v>
      </c>
      <c r="R88" s="103" t="s">
        <v>621</v>
      </c>
      <c r="S88" s="103" t="s">
        <v>623</v>
      </c>
      <c r="T88" s="103" t="s">
        <v>621</v>
      </c>
      <c r="U88" s="103" t="s">
        <v>621</v>
      </c>
      <c r="V88" s="103" t="s">
        <v>622</v>
      </c>
      <c r="W88" s="103" t="s">
        <v>621</v>
      </c>
      <c r="X88" s="103" t="s">
        <v>621</v>
      </c>
      <c r="Y88" s="103" t="s">
        <v>622</v>
      </c>
      <c r="Z88" s="103" t="s">
        <v>621</v>
      </c>
      <c r="AA88" s="103" t="s">
        <v>621</v>
      </c>
      <c r="AB88" s="103" t="s">
        <v>621</v>
      </c>
      <c r="AC88" s="103" t="s">
        <v>622</v>
      </c>
      <c r="AD88" s="103" t="s">
        <v>623</v>
      </c>
      <c r="AF88" s="103">
        <f>COUNTIF($D88:$AD88,AF$3)</f>
        <v>15</v>
      </c>
      <c r="AG88" s="103">
        <f>COUNTIF($D88:$AD88,AG$3)</f>
        <v>7</v>
      </c>
      <c r="AH88" s="103">
        <f>COUNTIF($D88:$AD88,AH$3)</f>
        <v>0</v>
      </c>
      <c r="AI88" s="103">
        <f>COUNTIF($D88:$AD88,AI$3)</f>
        <v>5</v>
      </c>
      <c r="AJ88" s="103">
        <f>COUNTIF($D88:$AD88,AJ$3)</f>
        <v>0</v>
      </c>
      <c r="AK88" s="103">
        <f t="shared" si="3"/>
        <v>22</v>
      </c>
      <c r="AM88" s="67">
        <v>14</v>
      </c>
      <c r="AN88" s="67">
        <v>1</v>
      </c>
      <c r="AO88" s="67">
        <v>2</v>
      </c>
      <c r="AP88" s="67">
        <v>2</v>
      </c>
      <c r="AQ88" s="67">
        <v>5</v>
      </c>
      <c r="AR88" s="67">
        <v>4</v>
      </c>
      <c r="AS88" s="67">
        <v>0</v>
      </c>
      <c r="AT88" s="67">
        <v>0</v>
      </c>
      <c r="AU88" s="67">
        <v>0</v>
      </c>
      <c r="AW88" s="67">
        <f t="shared" si="4"/>
        <v>19</v>
      </c>
    </row>
    <row r="89" spans="1:49" x14ac:dyDescent="0.25">
      <c r="A89" s="212">
        <v>263</v>
      </c>
      <c r="B89" s="67" t="s">
        <v>88</v>
      </c>
      <c r="C89" s="67" t="s">
        <v>26</v>
      </c>
      <c r="D89" s="103" t="s">
        <v>621</v>
      </c>
      <c r="E89" s="103" t="s">
        <v>621</v>
      </c>
      <c r="F89" s="103" t="s">
        <v>621</v>
      </c>
      <c r="G89" s="103" t="s">
        <v>621</v>
      </c>
      <c r="H89" s="103" t="s">
        <v>621</v>
      </c>
      <c r="I89" s="103" t="s">
        <v>621</v>
      </c>
      <c r="J89" s="103" t="s">
        <v>621</v>
      </c>
      <c r="K89" s="103" t="s">
        <v>623</v>
      </c>
      <c r="L89" s="103" t="s">
        <v>622</v>
      </c>
      <c r="M89" s="103" t="s">
        <v>622</v>
      </c>
      <c r="N89" s="103" t="s">
        <v>621</v>
      </c>
      <c r="O89" s="103" t="s">
        <v>621</v>
      </c>
      <c r="P89" s="103" t="s">
        <v>621</v>
      </c>
      <c r="Q89" s="103" t="s">
        <v>621</v>
      </c>
      <c r="R89" s="103" t="s">
        <v>621</v>
      </c>
      <c r="S89" s="103" t="s">
        <v>623</v>
      </c>
      <c r="T89" s="103" t="s">
        <v>621</v>
      </c>
      <c r="U89" s="103" t="s">
        <v>621</v>
      </c>
      <c r="V89" s="103" t="s">
        <v>623</v>
      </c>
      <c r="W89" s="103" t="s">
        <v>621</v>
      </c>
      <c r="X89" s="103" t="s">
        <v>621</v>
      </c>
      <c r="Y89" s="103" t="s">
        <v>622</v>
      </c>
      <c r="Z89" s="103" t="s">
        <v>621</v>
      </c>
      <c r="AA89" s="103" t="s">
        <v>623</v>
      </c>
      <c r="AB89" s="103" t="s">
        <v>621</v>
      </c>
      <c r="AC89" s="103" t="s">
        <v>622</v>
      </c>
      <c r="AD89" s="103" t="s">
        <v>623</v>
      </c>
      <c r="AF89" s="103">
        <f>COUNTIF($D89:$AD89,AF$3)</f>
        <v>18</v>
      </c>
      <c r="AG89" s="103">
        <f>COUNTIF($D89:$AD89,AG$3)</f>
        <v>4</v>
      </c>
      <c r="AH89" s="103">
        <f>COUNTIF($D89:$AD89,AH$3)</f>
        <v>0</v>
      </c>
      <c r="AI89" s="103">
        <f>COUNTIF($D89:$AD89,AI$3)</f>
        <v>5</v>
      </c>
      <c r="AJ89" s="103">
        <f>COUNTIF($D89:$AD89,AJ$3)</f>
        <v>0</v>
      </c>
      <c r="AK89" s="103">
        <f t="shared" si="3"/>
        <v>22</v>
      </c>
      <c r="AM89" s="67">
        <v>15</v>
      </c>
      <c r="AN89" s="67">
        <v>3</v>
      </c>
      <c r="AO89" s="67">
        <v>7</v>
      </c>
      <c r="AP89" s="67">
        <v>1</v>
      </c>
      <c r="AQ89" s="67">
        <v>3</v>
      </c>
      <c r="AR89" s="67">
        <v>2</v>
      </c>
      <c r="AS89" s="67">
        <v>0</v>
      </c>
      <c r="AT89" s="67">
        <v>0</v>
      </c>
      <c r="AU89" s="67">
        <v>0</v>
      </c>
      <c r="AW89" s="67">
        <f t="shared" si="4"/>
        <v>19</v>
      </c>
    </row>
    <row r="90" spans="1:49" x14ac:dyDescent="0.25">
      <c r="A90" s="212">
        <v>264</v>
      </c>
      <c r="B90" s="67" t="s">
        <v>89</v>
      </c>
      <c r="C90" s="67" t="s">
        <v>26</v>
      </c>
      <c r="D90" s="103" t="s">
        <v>621</v>
      </c>
      <c r="E90" s="103" t="s">
        <v>623</v>
      </c>
      <c r="F90" s="103" t="s">
        <v>621</v>
      </c>
      <c r="G90" s="103" t="s">
        <v>621</v>
      </c>
      <c r="H90" s="103" t="s">
        <v>621</v>
      </c>
      <c r="I90" s="103" t="s">
        <v>621</v>
      </c>
      <c r="J90" s="103" t="s">
        <v>621</v>
      </c>
      <c r="K90" s="103" t="s">
        <v>621</v>
      </c>
      <c r="L90" s="103" t="s">
        <v>622</v>
      </c>
      <c r="M90" s="103" t="s">
        <v>622</v>
      </c>
      <c r="N90" s="103" t="s">
        <v>623</v>
      </c>
      <c r="O90" s="103" t="s">
        <v>623</v>
      </c>
      <c r="P90" s="103" t="s">
        <v>623</v>
      </c>
      <c r="Q90" s="103" t="s">
        <v>621</v>
      </c>
      <c r="R90" s="103" t="s">
        <v>621</v>
      </c>
      <c r="S90" s="103" t="s">
        <v>623</v>
      </c>
      <c r="T90" s="103" t="s">
        <v>621</v>
      </c>
      <c r="U90" s="103" t="s">
        <v>621</v>
      </c>
      <c r="V90" s="103" t="s">
        <v>621</v>
      </c>
      <c r="W90" s="103" t="s">
        <v>621</v>
      </c>
      <c r="X90" s="103" t="s">
        <v>621</v>
      </c>
      <c r="Y90" s="103" t="s">
        <v>622</v>
      </c>
      <c r="Z90" s="103" t="s">
        <v>621</v>
      </c>
      <c r="AA90" s="103" t="s">
        <v>623</v>
      </c>
      <c r="AB90" s="103" t="s">
        <v>621</v>
      </c>
      <c r="AC90" s="103" t="s">
        <v>622</v>
      </c>
      <c r="AD90" s="103" t="s">
        <v>623</v>
      </c>
      <c r="AF90" s="103">
        <f>COUNTIF($D90:$AD90,AF$3)</f>
        <v>16</v>
      </c>
      <c r="AG90" s="103">
        <f>COUNTIF($D90:$AD90,AG$3)</f>
        <v>4</v>
      </c>
      <c r="AH90" s="103">
        <f>COUNTIF($D90:$AD90,AH$3)</f>
        <v>0</v>
      </c>
      <c r="AI90" s="103">
        <f>COUNTIF($D90:$AD90,AI$3)</f>
        <v>7</v>
      </c>
      <c r="AJ90" s="103">
        <f>COUNTIF($D90:$AD90,AJ$3)</f>
        <v>0</v>
      </c>
      <c r="AK90" s="103">
        <f t="shared" si="3"/>
        <v>20</v>
      </c>
      <c r="AM90" s="67">
        <v>13</v>
      </c>
      <c r="AN90" s="67">
        <v>3</v>
      </c>
      <c r="AO90" s="67">
        <v>5</v>
      </c>
      <c r="AP90" s="67">
        <v>1</v>
      </c>
      <c r="AQ90" s="67">
        <v>3</v>
      </c>
      <c r="AR90" s="67">
        <v>3</v>
      </c>
      <c r="AS90" s="67">
        <v>0</v>
      </c>
      <c r="AT90" s="67">
        <v>0</v>
      </c>
      <c r="AU90" s="67">
        <v>0</v>
      </c>
      <c r="AW90" s="67">
        <f t="shared" si="4"/>
        <v>17</v>
      </c>
    </row>
    <row r="91" spans="1:49" x14ac:dyDescent="0.25">
      <c r="A91" s="212">
        <v>265</v>
      </c>
      <c r="B91" s="67" t="s">
        <v>90</v>
      </c>
      <c r="C91" s="67" t="s">
        <v>26</v>
      </c>
      <c r="D91" s="103" t="s">
        <v>621</v>
      </c>
      <c r="E91" s="103" t="s">
        <v>621</v>
      </c>
      <c r="F91" s="103" t="s">
        <v>621</v>
      </c>
      <c r="G91" s="103" t="s">
        <v>623</v>
      </c>
      <c r="H91" s="103" t="s">
        <v>621</v>
      </c>
      <c r="I91" s="103" t="s">
        <v>621</v>
      </c>
      <c r="J91" s="103" t="s">
        <v>621</v>
      </c>
      <c r="K91" s="103" t="s">
        <v>621</v>
      </c>
      <c r="L91" s="103" t="s">
        <v>622</v>
      </c>
      <c r="M91" s="103" t="s">
        <v>622</v>
      </c>
      <c r="N91" s="103" t="s">
        <v>621</v>
      </c>
      <c r="O91" s="103" t="s">
        <v>621</v>
      </c>
      <c r="P91" s="103" t="s">
        <v>621</v>
      </c>
      <c r="Q91" s="103" t="s">
        <v>621</v>
      </c>
      <c r="R91" s="103" t="s">
        <v>621</v>
      </c>
      <c r="S91" s="103" t="s">
        <v>623</v>
      </c>
      <c r="T91" s="103" t="s">
        <v>621</v>
      </c>
      <c r="U91" s="103" t="s">
        <v>621</v>
      </c>
      <c r="V91" s="103" t="s">
        <v>621</v>
      </c>
      <c r="W91" s="103" t="s">
        <v>621</v>
      </c>
      <c r="X91" s="103" t="s">
        <v>621</v>
      </c>
      <c r="Y91" s="103" t="s">
        <v>622</v>
      </c>
      <c r="Z91" s="103" t="s">
        <v>621</v>
      </c>
      <c r="AA91" s="103" t="s">
        <v>623</v>
      </c>
      <c r="AB91" s="103" t="s">
        <v>621</v>
      </c>
      <c r="AC91" s="103" t="s">
        <v>622</v>
      </c>
      <c r="AD91" s="103" t="s">
        <v>623</v>
      </c>
      <c r="AF91" s="103">
        <f>COUNTIF($D91:$AD91,AF$3)</f>
        <v>19</v>
      </c>
      <c r="AG91" s="103">
        <f>COUNTIF($D91:$AD91,AG$3)</f>
        <v>4</v>
      </c>
      <c r="AH91" s="103">
        <f>COUNTIF($D91:$AD91,AH$3)</f>
        <v>0</v>
      </c>
      <c r="AI91" s="103">
        <f>COUNTIF($D91:$AD91,AI$3)</f>
        <v>4</v>
      </c>
      <c r="AJ91" s="103">
        <f>COUNTIF($D91:$AD91,AJ$3)</f>
        <v>0</v>
      </c>
      <c r="AK91" s="103">
        <f t="shared" si="3"/>
        <v>23</v>
      </c>
      <c r="AM91" s="67">
        <v>17</v>
      </c>
      <c r="AN91" s="67">
        <v>2</v>
      </c>
      <c r="AO91" s="67">
        <v>5</v>
      </c>
      <c r="AP91" s="67">
        <v>1</v>
      </c>
      <c r="AQ91" s="67">
        <v>3</v>
      </c>
      <c r="AR91" s="67">
        <v>3</v>
      </c>
      <c r="AS91" s="67">
        <v>0</v>
      </c>
      <c r="AT91" s="67">
        <v>0</v>
      </c>
      <c r="AU91" s="67">
        <v>0</v>
      </c>
      <c r="AW91" s="67">
        <f t="shared" si="4"/>
        <v>20.5</v>
      </c>
    </row>
    <row r="92" spans="1:49" x14ac:dyDescent="0.25">
      <c r="A92" s="212">
        <v>266</v>
      </c>
      <c r="B92" s="67" t="s">
        <v>91</v>
      </c>
      <c r="C92" s="67" t="s">
        <v>26</v>
      </c>
      <c r="D92" s="103" t="s">
        <v>621</v>
      </c>
      <c r="E92" s="103" t="s">
        <v>623</v>
      </c>
      <c r="F92" s="103" t="s">
        <v>621</v>
      </c>
      <c r="G92" s="103" t="s">
        <v>622</v>
      </c>
      <c r="H92" s="103" t="s">
        <v>621</v>
      </c>
      <c r="I92" s="103" t="s">
        <v>621</v>
      </c>
      <c r="J92" s="103" t="s">
        <v>621</v>
      </c>
      <c r="K92" s="103" t="s">
        <v>621</v>
      </c>
      <c r="L92" s="103" t="s">
        <v>622</v>
      </c>
      <c r="M92" s="103" t="s">
        <v>622</v>
      </c>
      <c r="N92" s="103" t="s">
        <v>623</v>
      </c>
      <c r="O92" s="103" t="s">
        <v>623</v>
      </c>
      <c r="P92" s="103" t="s">
        <v>621</v>
      </c>
      <c r="Q92" s="103" t="s">
        <v>621</v>
      </c>
      <c r="R92" s="103" t="s">
        <v>621</v>
      </c>
      <c r="S92" s="103" t="s">
        <v>621</v>
      </c>
      <c r="T92" s="103" t="s">
        <v>621</v>
      </c>
      <c r="U92" s="103" t="s">
        <v>621</v>
      </c>
      <c r="V92" s="103" t="s">
        <v>621</v>
      </c>
      <c r="W92" s="103" t="s">
        <v>621</v>
      </c>
      <c r="X92" s="103" t="s">
        <v>621</v>
      </c>
      <c r="Y92" s="103" t="s">
        <v>622</v>
      </c>
      <c r="Z92" s="103" t="s">
        <v>623</v>
      </c>
      <c r="AA92" s="103" t="s">
        <v>621</v>
      </c>
      <c r="AB92" s="103" t="s">
        <v>621</v>
      </c>
      <c r="AC92" s="103" t="s">
        <v>622</v>
      </c>
      <c r="AD92" s="103" t="s">
        <v>623</v>
      </c>
      <c r="AF92" s="103">
        <f>COUNTIF($D92:$AD92,AF$3)</f>
        <v>17</v>
      </c>
      <c r="AG92" s="103">
        <f>COUNTIF($D92:$AD92,AG$3)</f>
        <v>5</v>
      </c>
      <c r="AH92" s="103">
        <f>COUNTIF($D92:$AD92,AH$3)</f>
        <v>0</v>
      </c>
      <c r="AI92" s="103">
        <f>COUNTIF($D92:$AD92,AI$3)</f>
        <v>5</v>
      </c>
      <c r="AJ92" s="103">
        <f>COUNTIF($D92:$AD92,AJ$3)</f>
        <v>0</v>
      </c>
      <c r="AK92" s="103">
        <f t="shared" si="3"/>
        <v>22</v>
      </c>
      <c r="AM92" s="67">
        <v>14</v>
      </c>
      <c r="AN92" s="67">
        <v>3</v>
      </c>
      <c r="AO92" s="67">
        <v>12</v>
      </c>
      <c r="AP92" s="67">
        <v>1</v>
      </c>
      <c r="AQ92" s="67">
        <v>4</v>
      </c>
      <c r="AR92" s="67">
        <v>4</v>
      </c>
      <c r="AS92" s="67">
        <v>0</v>
      </c>
      <c r="AT92" s="67">
        <v>0</v>
      </c>
      <c r="AU92" s="67">
        <v>0</v>
      </c>
      <c r="AW92" s="67">
        <f t="shared" si="4"/>
        <v>18.5</v>
      </c>
    </row>
    <row r="93" spans="1:49" x14ac:dyDescent="0.25">
      <c r="A93" s="212">
        <v>267</v>
      </c>
      <c r="B93" s="67" t="s">
        <v>92</v>
      </c>
      <c r="C93" s="67" t="s">
        <v>26</v>
      </c>
      <c r="D93" s="103" t="s">
        <v>623</v>
      </c>
      <c r="E93" s="103" t="s">
        <v>623</v>
      </c>
      <c r="F93" s="103" t="s">
        <v>621</v>
      </c>
      <c r="G93" s="103" t="s">
        <v>621</v>
      </c>
      <c r="H93" s="103" t="s">
        <v>621</v>
      </c>
      <c r="I93" s="103" t="s">
        <v>621</v>
      </c>
      <c r="J93" s="103" t="s">
        <v>621</v>
      </c>
      <c r="K93" s="103" t="s">
        <v>621</v>
      </c>
      <c r="L93" s="103" t="s">
        <v>622</v>
      </c>
      <c r="M93" s="103" t="s">
        <v>622</v>
      </c>
      <c r="N93" s="103" t="s">
        <v>621</v>
      </c>
      <c r="O93" s="103" t="s">
        <v>621</v>
      </c>
      <c r="P93" s="103" t="s">
        <v>621</v>
      </c>
      <c r="Q93" s="103" t="s">
        <v>621</v>
      </c>
      <c r="R93" s="103" t="s">
        <v>621</v>
      </c>
      <c r="S93" s="103" t="s">
        <v>623</v>
      </c>
      <c r="T93" s="103" t="s">
        <v>621</v>
      </c>
      <c r="U93" s="103" t="s">
        <v>621</v>
      </c>
      <c r="V93" s="103" t="s">
        <v>623</v>
      </c>
      <c r="W93" s="103" t="s">
        <v>621</v>
      </c>
      <c r="X93" s="103" t="s">
        <v>623</v>
      </c>
      <c r="Y93" s="103" t="s">
        <v>622</v>
      </c>
      <c r="Z93" s="103" t="s">
        <v>621</v>
      </c>
      <c r="AA93" s="103" t="s">
        <v>623</v>
      </c>
      <c r="AB93" s="103" t="s">
        <v>621</v>
      </c>
      <c r="AC93" s="103" t="s">
        <v>622</v>
      </c>
      <c r="AD93" s="103" t="s">
        <v>623</v>
      </c>
      <c r="AF93" s="103">
        <f>COUNTIF($D93:$AD93,AF$3)</f>
        <v>16</v>
      </c>
      <c r="AG93" s="103">
        <f>COUNTIF($D93:$AD93,AG$3)</f>
        <v>4</v>
      </c>
      <c r="AH93" s="103">
        <f>COUNTIF($D93:$AD93,AH$3)</f>
        <v>0</v>
      </c>
      <c r="AI93" s="103">
        <f>COUNTIF($D93:$AD93,AI$3)</f>
        <v>7</v>
      </c>
      <c r="AJ93" s="103">
        <f>COUNTIF($D93:$AD93,AJ$3)</f>
        <v>0</v>
      </c>
      <c r="AK93" s="103">
        <f t="shared" si="3"/>
        <v>20</v>
      </c>
      <c r="AM93" s="67">
        <v>13</v>
      </c>
      <c r="AN93" s="67">
        <v>3</v>
      </c>
      <c r="AO93" s="67">
        <v>6</v>
      </c>
      <c r="AP93" s="67">
        <v>1</v>
      </c>
      <c r="AQ93" s="67">
        <v>3</v>
      </c>
      <c r="AR93" s="67">
        <v>2</v>
      </c>
      <c r="AS93" s="67">
        <v>0</v>
      </c>
      <c r="AT93" s="67">
        <v>0</v>
      </c>
      <c r="AU93" s="67">
        <v>0</v>
      </c>
      <c r="AW93" s="67">
        <f t="shared" si="4"/>
        <v>17</v>
      </c>
    </row>
    <row r="94" spans="1:49" x14ac:dyDescent="0.25">
      <c r="A94" s="212">
        <v>268</v>
      </c>
      <c r="B94" s="67" t="s">
        <v>93</v>
      </c>
      <c r="C94" s="67" t="s">
        <v>26</v>
      </c>
      <c r="D94" s="103" t="s">
        <v>621</v>
      </c>
      <c r="E94" s="103" t="s">
        <v>621</v>
      </c>
      <c r="F94" s="103" t="s">
        <v>621</v>
      </c>
      <c r="G94" s="103" t="s">
        <v>621</v>
      </c>
      <c r="H94" s="103" t="s">
        <v>621</v>
      </c>
      <c r="I94" s="103" t="s">
        <v>621</v>
      </c>
      <c r="J94" s="103" t="s">
        <v>623</v>
      </c>
      <c r="K94" s="103" t="s">
        <v>623</v>
      </c>
      <c r="L94" s="103" t="s">
        <v>622</v>
      </c>
      <c r="M94" s="103" t="s">
        <v>622</v>
      </c>
      <c r="N94" s="103" t="s">
        <v>621</v>
      </c>
      <c r="O94" s="103" t="s">
        <v>621</v>
      </c>
      <c r="P94" s="103" t="s">
        <v>621</v>
      </c>
      <c r="Q94" s="103" t="s">
        <v>621</v>
      </c>
      <c r="R94" s="103" t="s">
        <v>621</v>
      </c>
      <c r="S94" s="103" t="s">
        <v>623</v>
      </c>
      <c r="T94" s="103" t="s">
        <v>621</v>
      </c>
      <c r="U94" s="103" t="s">
        <v>621</v>
      </c>
      <c r="V94" s="103" t="s">
        <v>621</v>
      </c>
      <c r="W94" s="103" t="s">
        <v>621</v>
      </c>
      <c r="X94" s="103" t="s">
        <v>621</v>
      </c>
      <c r="Y94" s="103" t="s">
        <v>622</v>
      </c>
      <c r="Z94" s="103" t="s">
        <v>622</v>
      </c>
      <c r="AA94" s="103" t="s">
        <v>623</v>
      </c>
      <c r="AB94" s="103" t="s">
        <v>621</v>
      </c>
      <c r="AC94" s="103" t="s">
        <v>622</v>
      </c>
      <c r="AD94" s="103" t="s">
        <v>623</v>
      </c>
      <c r="AF94" s="103">
        <f>COUNTIF($D94:$AD94,AF$3)</f>
        <v>17</v>
      </c>
      <c r="AG94" s="103">
        <f>COUNTIF($D94:$AD94,AG$3)</f>
        <v>5</v>
      </c>
      <c r="AH94" s="103">
        <f>COUNTIF($D94:$AD94,AH$3)</f>
        <v>0</v>
      </c>
      <c r="AI94" s="103">
        <f>COUNTIF($D94:$AD94,AI$3)</f>
        <v>5</v>
      </c>
      <c r="AJ94" s="103">
        <f>COUNTIF($D94:$AD94,AJ$3)</f>
        <v>0</v>
      </c>
      <c r="AK94" s="103">
        <f t="shared" si="3"/>
        <v>22</v>
      </c>
      <c r="AM94" s="67">
        <v>15</v>
      </c>
      <c r="AN94" s="67">
        <v>2</v>
      </c>
      <c r="AO94" s="67">
        <v>4</v>
      </c>
      <c r="AP94" s="67">
        <v>2</v>
      </c>
      <c r="AQ94" s="67">
        <v>3</v>
      </c>
      <c r="AR94" s="67">
        <v>3</v>
      </c>
      <c r="AS94" s="67">
        <v>0</v>
      </c>
      <c r="AT94" s="67">
        <v>0</v>
      </c>
      <c r="AU94" s="67">
        <v>0</v>
      </c>
      <c r="AW94" s="67">
        <f t="shared" si="4"/>
        <v>19.5</v>
      </c>
    </row>
    <row r="95" spans="1:49" x14ac:dyDescent="0.25">
      <c r="A95" s="212">
        <v>269</v>
      </c>
      <c r="B95" s="67" t="s">
        <v>94</v>
      </c>
      <c r="C95" s="67" t="s">
        <v>26</v>
      </c>
      <c r="D95" s="103" t="s">
        <v>621</v>
      </c>
      <c r="E95" s="103" t="s">
        <v>621</v>
      </c>
      <c r="F95" s="103" t="s">
        <v>621</v>
      </c>
      <c r="G95" s="103" t="s">
        <v>621</v>
      </c>
      <c r="H95" s="103" t="s">
        <v>621</v>
      </c>
      <c r="I95" s="103" t="s">
        <v>621</v>
      </c>
      <c r="J95" s="103" t="s">
        <v>622</v>
      </c>
      <c r="K95" s="103" t="s">
        <v>621</v>
      </c>
      <c r="L95" s="103" t="s">
        <v>622</v>
      </c>
      <c r="M95" s="103" t="s">
        <v>622</v>
      </c>
      <c r="N95" s="103" t="s">
        <v>621</v>
      </c>
      <c r="O95" s="103" t="s">
        <v>621</v>
      </c>
      <c r="P95" s="103" t="s">
        <v>621</v>
      </c>
      <c r="Q95" s="103" t="s">
        <v>621</v>
      </c>
      <c r="R95" s="103" t="s">
        <v>621</v>
      </c>
      <c r="S95" s="103" t="s">
        <v>623</v>
      </c>
      <c r="T95" s="103" t="s">
        <v>621</v>
      </c>
      <c r="U95" s="103" t="s">
        <v>621</v>
      </c>
      <c r="V95" s="103" t="s">
        <v>621</v>
      </c>
      <c r="W95" s="103" t="s">
        <v>621</v>
      </c>
      <c r="X95" s="103" t="s">
        <v>621</v>
      </c>
      <c r="Y95" s="103" t="s">
        <v>622</v>
      </c>
      <c r="Z95" s="103" t="s">
        <v>621</v>
      </c>
      <c r="AA95" s="103" t="s">
        <v>621</v>
      </c>
      <c r="AB95" s="103" t="s">
        <v>621</v>
      </c>
      <c r="AC95" s="103" t="s">
        <v>622</v>
      </c>
      <c r="AD95" s="103" t="s">
        <v>621</v>
      </c>
      <c r="AF95" s="103">
        <f>COUNTIF($D95:$AD95,AF$3)</f>
        <v>21</v>
      </c>
      <c r="AG95" s="103">
        <f>COUNTIF($D95:$AD95,AG$3)</f>
        <v>5</v>
      </c>
      <c r="AH95" s="103">
        <f>COUNTIF($D95:$AD95,AH$3)</f>
        <v>0</v>
      </c>
      <c r="AI95" s="103">
        <f>COUNTIF($D95:$AD95,AI$3)</f>
        <v>1</v>
      </c>
      <c r="AJ95" s="103">
        <f>COUNTIF($D95:$AD95,AJ$3)</f>
        <v>0</v>
      </c>
      <c r="AK95" s="103">
        <f t="shared" si="3"/>
        <v>26</v>
      </c>
      <c r="AM95" s="67">
        <v>18</v>
      </c>
      <c r="AN95" s="67">
        <v>3</v>
      </c>
      <c r="AO95" s="67">
        <v>11</v>
      </c>
      <c r="AP95" s="67">
        <v>1</v>
      </c>
      <c r="AQ95" s="67">
        <v>4</v>
      </c>
      <c r="AR95" s="67">
        <v>3</v>
      </c>
      <c r="AS95" s="67">
        <v>0</v>
      </c>
      <c r="AT95" s="67">
        <v>0</v>
      </c>
      <c r="AU95" s="67">
        <v>0</v>
      </c>
      <c r="AW95" s="67">
        <f t="shared" si="4"/>
        <v>22.5</v>
      </c>
    </row>
    <row r="96" spans="1:49" x14ac:dyDescent="0.25">
      <c r="A96" s="212">
        <v>270</v>
      </c>
      <c r="B96" s="67" t="s">
        <v>95</v>
      </c>
      <c r="C96" s="67" t="s">
        <v>26</v>
      </c>
      <c r="D96" s="103" t="s">
        <v>621</v>
      </c>
      <c r="E96" s="103" t="s">
        <v>621</v>
      </c>
      <c r="F96" s="103" t="s">
        <v>621</v>
      </c>
      <c r="G96" s="103" t="s">
        <v>622</v>
      </c>
      <c r="H96" s="103" t="s">
        <v>621</v>
      </c>
      <c r="I96" s="103" t="s">
        <v>621</v>
      </c>
      <c r="J96" s="103" t="s">
        <v>621</v>
      </c>
      <c r="K96" s="103" t="s">
        <v>621</v>
      </c>
      <c r="L96" s="103" t="s">
        <v>622</v>
      </c>
      <c r="M96" s="103" t="s">
        <v>622</v>
      </c>
      <c r="N96" s="103" t="s">
        <v>621</v>
      </c>
      <c r="O96" s="103" t="s">
        <v>621</v>
      </c>
      <c r="P96" s="103" t="s">
        <v>621</v>
      </c>
      <c r="Q96" s="103" t="s">
        <v>621</v>
      </c>
      <c r="R96" s="103" t="s">
        <v>621</v>
      </c>
      <c r="S96" s="103" t="s">
        <v>621</v>
      </c>
      <c r="T96" s="103" t="s">
        <v>621</v>
      </c>
      <c r="U96" s="103" t="s">
        <v>621</v>
      </c>
      <c r="V96" s="103" t="s">
        <v>621</v>
      </c>
      <c r="W96" s="103" t="s">
        <v>621</v>
      </c>
      <c r="X96" s="103" t="s">
        <v>621</v>
      </c>
      <c r="Y96" s="103" t="s">
        <v>622</v>
      </c>
      <c r="Z96" s="103" t="s">
        <v>621</v>
      </c>
      <c r="AA96" s="103" t="s">
        <v>622</v>
      </c>
      <c r="AB96" s="103" t="s">
        <v>621</v>
      </c>
      <c r="AC96" s="103" t="s">
        <v>622</v>
      </c>
      <c r="AD96" s="103" t="s">
        <v>623</v>
      </c>
      <c r="AF96" s="103">
        <f>COUNTIF($D96:$AD96,AF$3)</f>
        <v>20</v>
      </c>
      <c r="AG96" s="103">
        <f>COUNTIF($D96:$AD96,AG$3)</f>
        <v>6</v>
      </c>
      <c r="AH96" s="103">
        <f>COUNTIF($D96:$AD96,AH$3)</f>
        <v>0</v>
      </c>
      <c r="AI96" s="103">
        <f>COUNTIF($D96:$AD96,AI$3)</f>
        <v>1</v>
      </c>
      <c r="AJ96" s="103">
        <f>COUNTIF($D96:$AD96,AJ$3)</f>
        <v>0</v>
      </c>
      <c r="AK96" s="103">
        <f t="shared" si="3"/>
        <v>26</v>
      </c>
      <c r="AM96" s="67">
        <v>17</v>
      </c>
      <c r="AN96" s="67">
        <v>3</v>
      </c>
      <c r="AO96" s="67">
        <v>6</v>
      </c>
      <c r="AP96" s="67">
        <v>2</v>
      </c>
      <c r="AQ96" s="67">
        <v>4</v>
      </c>
      <c r="AR96" s="67">
        <v>3</v>
      </c>
      <c r="AS96" s="67">
        <v>0</v>
      </c>
      <c r="AT96" s="67">
        <v>0</v>
      </c>
      <c r="AU96" s="67">
        <v>0</v>
      </c>
      <c r="AW96" s="67">
        <f t="shared" si="4"/>
        <v>22.5</v>
      </c>
    </row>
    <row r="97" spans="1:49" x14ac:dyDescent="0.25">
      <c r="A97" s="212">
        <v>301</v>
      </c>
      <c r="B97" s="67" t="s">
        <v>96</v>
      </c>
      <c r="C97" s="67" t="s">
        <v>97</v>
      </c>
      <c r="D97" s="103" t="s">
        <v>621</v>
      </c>
      <c r="E97" s="103" t="s">
        <v>623</v>
      </c>
      <c r="F97" s="103" t="s">
        <v>621</v>
      </c>
      <c r="G97" s="103" t="s">
        <v>623</v>
      </c>
      <c r="H97" s="103" t="s">
        <v>621</v>
      </c>
      <c r="I97" s="103" t="s">
        <v>623</v>
      </c>
      <c r="J97" s="103" t="s">
        <v>621</v>
      </c>
      <c r="K97" s="103" t="s">
        <v>621</v>
      </c>
      <c r="L97" s="103" t="s">
        <v>622</v>
      </c>
      <c r="M97" s="103" t="s">
        <v>622</v>
      </c>
      <c r="N97" s="103" t="s">
        <v>621</v>
      </c>
      <c r="O97" s="103" t="s">
        <v>621</v>
      </c>
      <c r="P97" s="103" t="s">
        <v>621</v>
      </c>
      <c r="Q97" s="103" t="s">
        <v>621</v>
      </c>
      <c r="R97" s="103" t="s">
        <v>621</v>
      </c>
      <c r="S97" s="103" t="s">
        <v>623</v>
      </c>
      <c r="T97" s="103" t="s">
        <v>623</v>
      </c>
      <c r="U97" s="103" t="s">
        <v>621</v>
      </c>
      <c r="V97" s="103" t="s">
        <v>622</v>
      </c>
      <c r="W97" s="103" t="s">
        <v>621</v>
      </c>
      <c r="X97" s="103" t="s">
        <v>621</v>
      </c>
      <c r="Y97" s="103" t="s">
        <v>622</v>
      </c>
      <c r="Z97" s="103" t="s">
        <v>621</v>
      </c>
      <c r="AA97" s="103" t="s">
        <v>622</v>
      </c>
      <c r="AB97" s="103" t="s">
        <v>623</v>
      </c>
      <c r="AC97" s="103" t="s">
        <v>622</v>
      </c>
      <c r="AD97" s="103" t="s">
        <v>623</v>
      </c>
      <c r="AF97" s="103">
        <f>COUNTIF($D97:$AD97,AF$3)</f>
        <v>14</v>
      </c>
      <c r="AG97" s="103">
        <f>COUNTIF($D97:$AD97,AG$3)</f>
        <v>6</v>
      </c>
      <c r="AH97" s="103">
        <f>COUNTIF($D97:$AD97,AH$3)</f>
        <v>0</v>
      </c>
      <c r="AI97" s="103">
        <f>COUNTIF($D97:$AD97,AI$3)</f>
        <v>7</v>
      </c>
      <c r="AJ97" s="103">
        <f>COUNTIF($D97:$AD97,AJ$3)</f>
        <v>0</v>
      </c>
      <c r="AK97" s="103">
        <f t="shared" si="3"/>
        <v>20</v>
      </c>
      <c r="AM97" s="67">
        <v>13</v>
      </c>
      <c r="AN97" s="67">
        <v>1</v>
      </c>
      <c r="AO97" s="67">
        <v>3</v>
      </c>
      <c r="AP97" s="67">
        <v>3</v>
      </c>
      <c r="AQ97" s="67">
        <v>3</v>
      </c>
      <c r="AR97" s="67">
        <v>3</v>
      </c>
      <c r="AS97" s="67">
        <v>0</v>
      </c>
      <c r="AT97" s="67">
        <v>0</v>
      </c>
      <c r="AU97" s="67">
        <v>0</v>
      </c>
      <c r="AW97" s="67">
        <f t="shared" si="4"/>
        <v>18</v>
      </c>
    </row>
    <row r="98" spans="1:49" x14ac:dyDescent="0.25">
      <c r="A98" s="212">
        <v>302</v>
      </c>
      <c r="B98" s="67" t="s">
        <v>98</v>
      </c>
      <c r="C98" s="67" t="s">
        <v>97</v>
      </c>
      <c r="D98" s="103" t="s">
        <v>621</v>
      </c>
      <c r="E98" s="103" t="s">
        <v>621</v>
      </c>
      <c r="F98" s="103" t="s">
        <v>623</v>
      </c>
      <c r="G98" s="103" t="s">
        <v>621</v>
      </c>
      <c r="H98" s="103" t="s">
        <v>621</v>
      </c>
      <c r="I98" s="103" t="s">
        <v>623</v>
      </c>
      <c r="J98" s="103" t="s">
        <v>623</v>
      </c>
      <c r="K98" s="103" t="s">
        <v>621</v>
      </c>
      <c r="L98" s="103" t="s">
        <v>622</v>
      </c>
      <c r="M98" s="103" t="s">
        <v>622</v>
      </c>
      <c r="N98" s="103" t="s">
        <v>621</v>
      </c>
      <c r="O98" s="103" t="s">
        <v>621</v>
      </c>
      <c r="P98" s="103" t="s">
        <v>621</v>
      </c>
      <c r="Q98" s="103" t="s">
        <v>621</v>
      </c>
      <c r="R98" s="103" t="s">
        <v>621</v>
      </c>
      <c r="S98" s="103" t="s">
        <v>621</v>
      </c>
      <c r="T98" s="103" t="s">
        <v>621</v>
      </c>
      <c r="U98" s="103" t="s">
        <v>621</v>
      </c>
      <c r="V98" s="103" t="s">
        <v>621</v>
      </c>
      <c r="W98" s="103" t="s">
        <v>621</v>
      </c>
      <c r="X98" s="103" t="s">
        <v>621</v>
      </c>
      <c r="Y98" s="103" t="s">
        <v>620</v>
      </c>
      <c r="Z98" s="103" t="s">
        <v>621</v>
      </c>
      <c r="AA98" s="103" t="s">
        <v>622</v>
      </c>
      <c r="AB98" s="103" t="s">
        <v>621</v>
      </c>
      <c r="AC98" s="103" t="s">
        <v>621</v>
      </c>
      <c r="AD98" s="103" t="s">
        <v>623</v>
      </c>
      <c r="AF98" s="103">
        <f>COUNTIF($D98:$AD98,AF$3)</f>
        <v>19</v>
      </c>
      <c r="AG98" s="103">
        <f>COUNTIF($D98:$AD98,AG$3)</f>
        <v>3</v>
      </c>
      <c r="AH98" s="103">
        <f>COUNTIF($D98:$AD98,AH$3)</f>
        <v>1</v>
      </c>
      <c r="AI98" s="103">
        <f>COUNTIF($D98:$AD98,AI$3)</f>
        <v>4</v>
      </c>
      <c r="AJ98" s="103">
        <f>COUNTIF($D98:$AD98,AJ$3)</f>
        <v>0</v>
      </c>
      <c r="AK98" s="103">
        <f t="shared" si="3"/>
        <v>22</v>
      </c>
      <c r="AM98" s="67">
        <v>15</v>
      </c>
      <c r="AN98" s="67">
        <v>4</v>
      </c>
      <c r="AO98" s="67">
        <v>6</v>
      </c>
      <c r="AP98" s="67">
        <v>1</v>
      </c>
      <c r="AQ98" s="67">
        <v>2</v>
      </c>
      <c r="AR98" s="67">
        <v>4</v>
      </c>
      <c r="AS98" s="67">
        <v>1</v>
      </c>
      <c r="AT98" s="67">
        <v>0</v>
      </c>
      <c r="AU98" s="67">
        <v>0</v>
      </c>
      <c r="AW98" s="67">
        <f t="shared" si="4"/>
        <v>20</v>
      </c>
    </row>
    <row r="99" spans="1:49" x14ac:dyDescent="0.25">
      <c r="A99" s="212">
        <v>303</v>
      </c>
      <c r="B99" s="67" t="s">
        <v>99</v>
      </c>
      <c r="C99" s="67" t="s">
        <v>97</v>
      </c>
      <c r="D99" s="103" t="s">
        <v>621</v>
      </c>
      <c r="E99" s="103" t="s">
        <v>621</v>
      </c>
      <c r="F99" s="103" t="s">
        <v>621</v>
      </c>
      <c r="G99" s="103" t="s">
        <v>623</v>
      </c>
      <c r="H99" s="103" t="s">
        <v>621</v>
      </c>
      <c r="I99" s="103" t="s">
        <v>621</v>
      </c>
      <c r="J99" s="103" t="s">
        <v>622</v>
      </c>
      <c r="K99" s="103" t="s">
        <v>621</v>
      </c>
      <c r="L99" s="103" t="s">
        <v>622</v>
      </c>
      <c r="M99" s="103" t="s">
        <v>622</v>
      </c>
      <c r="N99" s="103" t="s">
        <v>621</v>
      </c>
      <c r="O99" s="103" t="s">
        <v>621</v>
      </c>
      <c r="P99" s="103" t="s">
        <v>621</v>
      </c>
      <c r="Q99" s="103" t="s">
        <v>621</v>
      </c>
      <c r="R99" s="103" t="s">
        <v>621</v>
      </c>
      <c r="S99" s="103" t="s">
        <v>623</v>
      </c>
      <c r="T99" s="103" t="s">
        <v>621</v>
      </c>
      <c r="U99" s="103" t="s">
        <v>621</v>
      </c>
      <c r="V99" s="103" t="s">
        <v>621</v>
      </c>
      <c r="W99" s="103" t="s">
        <v>621</v>
      </c>
      <c r="X99" s="103" t="s">
        <v>621</v>
      </c>
      <c r="Y99" s="103" t="s">
        <v>622</v>
      </c>
      <c r="Z99" s="103" t="s">
        <v>621</v>
      </c>
      <c r="AA99" s="103" t="s">
        <v>621</v>
      </c>
      <c r="AB99" s="103" t="s">
        <v>621</v>
      </c>
      <c r="AC99" s="103" t="s">
        <v>622</v>
      </c>
      <c r="AD99" s="103" t="s">
        <v>621</v>
      </c>
      <c r="AF99" s="103">
        <f>COUNTIF($D99:$AD99,AF$3)</f>
        <v>20</v>
      </c>
      <c r="AG99" s="103">
        <f>COUNTIF($D99:$AD99,AG$3)</f>
        <v>5</v>
      </c>
      <c r="AH99" s="103">
        <f>COUNTIF($D99:$AD99,AH$3)</f>
        <v>0</v>
      </c>
      <c r="AI99" s="103">
        <f>COUNTIF($D99:$AD99,AI$3)</f>
        <v>2</v>
      </c>
      <c r="AJ99" s="103">
        <f>COUNTIF($D99:$AD99,AJ$3)</f>
        <v>0</v>
      </c>
      <c r="AK99" s="103">
        <f t="shared" si="3"/>
        <v>25</v>
      </c>
      <c r="AM99" s="67">
        <v>18</v>
      </c>
      <c r="AN99" s="67">
        <v>2</v>
      </c>
      <c r="AO99" s="67">
        <v>5</v>
      </c>
      <c r="AP99" s="67">
        <v>1</v>
      </c>
      <c r="AQ99" s="67">
        <v>4</v>
      </c>
      <c r="AR99" s="67">
        <v>4</v>
      </c>
      <c r="AS99" s="67">
        <v>0</v>
      </c>
      <c r="AT99" s="67">
        <v>0</v>
      </c>
      <c r="AU99" s="67">
        <v>0</v>
      </c>
      <c r="AW99" s="67">
        <f t="shared" si="4"/>
        <v>22</v>
      </c>
    </row>
    <row r="100" spans="1:49" x14ac:dyDescent="0.25">
      <c r="A100" s="212">
        <v>304</v>
      </c>
      <c r="B100" s="67" t="s">
        <v>100</v>
      </c>
      <c r="C100" s="67" t="s">
        <v>97</v>
      </c>
      <c r="D100" s="103" t="s">
        <v>621</v>
      </c>
      <c r="E100" s="103" t="s">
        <v>621</v>
      </c>
      <c r="F100" s="103" t="s">
        <v>621</v>
      </c>
      <c r="G100" s="103" t="s">
        <v>621</v>
      </c>
      <c r="H100" s="103" t="s">
        <v>621</v>
      </c>
      <c r="I100" s="103" t="s">
        <v>621</v>
      </c>
      <c r="J100" s="103" t="s">
        <v>621</v>
      </c>
      <c r="K100" s="103" t="s">
        <v>621</v>
      </c>
      <c r="L100" s="103" t="s">
        <v>621</v>
      </c>
      <c r="M100" s="103" t="s">
        <v>621</v>
      </c>
      <c r="N100" s="103" t="s">
        <v>621</v>
      </c>
      <c r="O100" s="103" t="s">
        <v>621</v>
      </c>
      <c r="P100" s="103" t="s">
        <v>621</v>
      </c>
      <c r="Q100" s="103" t="s">
        <v>621</v>
      </c>
      <c r="R100" s="103" t="s">
        <v>621</v>
      </c>
      <c r="S100" s="103" t="s">
        <v>621</v>
      </c>
      <c r="T100" s="103" t="s">
        <v>621</v>
      </c>
      <c r="U100" s="103" t="s">
        <v>621</v>
      </c>
      <c r="V100" s="103" t="s">
        <v>621</v>
      </c>
      <c r="W100" s="103" t="s">
        <v>621</v>
      </c>
      <c r="X100" s="103" t="s">
        <v>621</v>
      </c>
      <c r="Y100" s="103" t="s">
        <v>621</v>
      </c>
      <c r="Z100" s="103" t="s">
        <v>621</v>
      </c>
      <c r="AA100" s="103" t="s">
        <v>621</v>
      </c>
      <c r="AB100" s="103" t="s">
        <v>621</v>
      </c>
      <c r="AC100" s="103" t="s">
        <v>621</v>
      </c>
      <c r="AD100" s="103" t="s">
        <v>623</v>
      </c>
      <c r="AF100" s="103">
        <f>COUNTIF($D100:$AD100,AF$3)</f>
        <v>26</v>
      </c>
      <c r="AG100" s="103">
        <f>COUNTIF($D100:$AD100,AG$3)</f>
        <v>0</v>
      </c>
      <c r="AH100" s="103">
        <f>COUNTIF($D100:$AD100,AH$3)</f>
        <v>0</v>
      </c>
      <c r="AI100" s="103">
        <f>COUNTIF($D100:$AD100,AI$3)</f>
        <v>1</v>
      </c>
      <c r="AJ100" s="103">
        <f>COUNTIF($D100:$AD100,AJ$3)</f>
        <v>0</v>
      </c>
      <c r="AK100" s="103">
        <f t="shared" si="3"/>
        <v>26</v>
      </c>
      <c r="AM100" s="67">
        <v>19</v>
      </c>
      <c r="AN100" s="67">
        <v>7</v>
      </c>
      <c r="AO100" s="67">
        <v>5</v>
      </c>
      <c r="AP100" s="67">
        <v>0</v>
      </c>
      <c r="AQ100" s="67">
        <v>0</v>
      </c>
      <c r="AR100" s="67">
        <v>4</v>
      </c>
      <c r="AS100" s="67">
        <v>0</v>
      </c>
      <c r="AT100" s="67">
        <v>0</v>
      </c>
      <c r="AU100" s="67">
        <v>0</v>
      </c>
      <c r="AW100" s="67">
        <f t="shared" si="4"/>
        <v>22.5</v>
      </c>
    </row>
    <row r="101" spans="1:49" x14ac:dyDescent="0.25">
      <c r="A101" s="212">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622</v>
      </c>
      <c r="N101" s="103" t="s">
        <v>623</v>
      </c>
      <c r="O101" s="103" t="s">
        <v>623</v>
      </c>
      <c r="P101" s="103" t="s">
        <v>621</v>
      </c>
      <c r="Q101" s="103" t="s">
        <v>621</v>
      </c>
      <c r="R101" s="103" t="s">
        <v>621</v>
      </c>
      <c r="S101" s="103" t="s">
        <v>621</v>
      </c>
      <c r="T101" s="103" t="s">
        <v>621</v>
      </c>
      <c r="U101" s="103" t="s">
        <v>621</v>
      </c>
      <c r="V101" s="103" t="s">
        <v>621</v>
      </c>
      <c r="W101" s="103" t="s">
        <v>621</v>
      </c>
      <c r="X101" s="103" t="s">
        <v>621</v>
      </c>
      <c r="Y101" s="103" t="s">
        <v>622</v>
      </c>
      <c r="Z101" s="103" t="s">
        <v>621</v>
      </c>
      <c r="AA101" s="103" t="s">
        <v>623</v>
      </c>
      <c r="AB101" s="103" t="s">
        <v>621</v>
      </c>
      <c r="AC101" s="103" t="s">
        <v>622</v>
      </c>
      <c r="AD101" s="103" t="s">
        <v>621</v>
      </c>
      <c r="AF101" s="103">
        <f>COUNTIF($D101:$AD101,AF$3)</f>
        <v>20</v>
      </c>
      <c r="AG101" s="103">
        <f>COUNTIF($D101:$AD101,AG$3)</f>
        <v>4</v>
      </c>
      <c r="AH101" s="103">
        <f>COUNTIF($D101:$AD101,AH$3)</f>
        <v>0</v>
      </c>
      <c r="AI101" s="103">
        <f>COUNTIF($D101:$AD101,AI$3)</f>
        <v>3</v>
      </c>
      <c r="AJ101" s="103">
        <f>COUNTIF($D101:$AD101,AJ$3)</f>
        <v>0</v>
      </c>
      <c r="AK101" s="103">
        <f t="shared" si="3"/>
        <v>24</v>
      </c>
      <c r="AM101" s="67">
        <v>15</v>
      </c>
      <c r="AN101" s="67">
        <v>5</v>
      </c>
      <c r="AO101" s="67">
        <v>8</v>
      </c>
      <c r="AP101" s="67">
        <v>1</v>
      </c>
      <c r="AQ101" s="67">
        <v>3</v>
      </c>
      <c r="AR101" s="67">
        <v>3</v>
      </c>
      <c r="AS101" s="67">
        <v>0</v>
      </c>
      <c r="AT101" s="67">
        <v>0</v>
      </c>
      <c r="AU101" s="67">
        <v>0</v>
      </c>
      <c r="AW101" s="67">
        <f t="shared" si="4"/>
        <v>20</v>
      </c>
    </row>
    <row r="102" spans="1:49" x14ac:dyDescent="0.25">
      <c r="A102" s="212">
        <v>306</v>
      </c>
      <c r="B102" s="67" t="s">
        <v>102</v>
      </c>
      <c r="C102" s="67" t="s">
        <v>97</v>
      </c>
      <c r="D102" s="103" t="s">
        <v>621</v>
      </c>
      <c r="E102" s="103" t="s">
        <v>621</v>
      </c>
      <c r="F102" s="103" t="s">
        <v>621</v>
      </c>
      <c r="G102" s="103" t="s">
        <v>621</v>
      </c>
      <c r="H102" s="103" t="s">
        <v>621</v>
      </c>
      <c r="I102" s="103" t="s">
        <v>621</v>
      </c>
      <c r="J102" s="103" t="s">
        <v>622</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622</v>
      </c>
      <c r="AB102" s="103" t="s">
        <v>621</v>
      </c>
      <c r="AC102" s="103" t="s">
        <v>621</v>
      </c>
      <c r="AD102" s="103" t="s">
        <v>623</v>
      </c>
      <c r="AF102" s="103">
        <f>COUNTIF($D102:$AD102,AF$3)</f>
        <v>24</v>
      </c>
      <c r="AG102" s="103">
        <f>COUNTIF($D102:$AD102,AG$3)</f>
        <v>2</v>
      </c>
      <c r="AH102" s="103">
        <f>COUNTIF($D102:$AD102,AH$3)</f>
        <v>0</v>
      </c>
      <c r="AI102" s="103">
        <f>COUNTIF($D102:$AD102,AI$3)</f>
        <v>1</v>
      </c>
      <c r="AJ102" s="103">
        <f>COUNTIF($D102:$AD102,AJ$3)</f>
        <v>0</v>
      </c>
      <c r="AK102" s="103">
        <f t="shared" si="3"/>
        <v>26</v>
      </c>
      <c r="AM102" s="67">
        <v>18</v>
      </c>
      <c r="AN102" s="67">
        <v>6</v>
      </c>
      <c r="AO102" s="67">
        <v>10</v>
      </c>
      <c r="AP102" s="67">
        <v>1</v>
      </c>
      <c r="AQ102" s="67">
        <v>1</v>
      </c>
      <c r="AR102" s="67">
        <v>4</v>
      </c>
      <c r="AS102" s="67">
        <v>0</v>
      </c>
      <c r="AT102" s="67">
        <v>0</v>
      </c>
      <c r="AU102" s="67">
        <v>0</v>
      </c>
      <c r="AW102" s="67">
        <f t="shared" si="4"/>
        <v>22.5</v>
      </c>
    </row>
    <row r="103" spans="1:49" x14ac:dyDescent="0.25">
      <c r="A103" s="212">
        <v>307</v>
      </c>
      <c r="B103" s="67" t="s">
        <v>103</v>
      </c>
      <c r="C103" s="67" t="s">
        <v>97</v>
      </c>
      <c r="D103" s="103" t="s">
        <v>621</v>
      </c>
      <c r="E103" s="103" t="s">
        <v>621</v>
      </c>
      <c r="F103" s="103" t="s">
        <v>621</v>
      </c>
      <c r="G103" s="103" t="s">
        <v>621</v>
      </c>
      <c r="H103" s="103" t="s">
        <v>621</v>
      </c>
      <c r="I103" s="103" t="s">
        <v>621</v>
      </c>
      <c r="J103" s="103" t="s">
        <v>623</v>
      </c>
      <c r="K103" s="103" t="s">
        <v>623</v>
      </c>
      <c r="L103" s="103" t="s">
        <v>622</v>
      </c>
      <c r="M103" s="103" t="s">
        <v>622</v>
      </c>
      <c r="N103" s="103" t="s">
        <v>621</v>
      </c>
      <c r="O103" s="103" t="s">
        <v>621</v>
      </c>
      <c r="P103" s="103" t="s">
        <v>623</v>
      </c>
      <c r="Q103" s="103" t="s">
        <v>621</v>
      </c>
      <c r="R103" s="103" t="s">
        <v>621</v>
      </c>
      <c r="S103" s="103" t="s">
        <v>621</v>
      </c>
      <c r="T103" s="103" t="s">
        <v>621</v>
      </c>
      <c r="U103" s="103" t="s">
        <v>621</v>
      </c>
      <c r="V103" s="103" t="s">
        <v>621</v>
      </c>
      <c r="W103" s="103" t="s">
        <v>621</v>
      </c>
      <c r="X103" s="103" t="s">
        <v>621</v>
      </c>
      <c r="Y103" s="103" t="s">
        <v>623</v>
      </c>
      <c r="Z103" s="103" t="s">
        <v>621</v>
      </c>
      <c r="AA103" s="103" t="s">
        <v>622</v>
      </c>
      <c r="AB103" s="103" t="s">
        <v>621</v>
      </c>
      <c r="AC103" s="103" t="s">
        <v>621</v>
      </c>
      <c r="AD103" s="103" t="s">
        <v>623</v>
      </c>
      <c r="AF103" s="103">
        <f>COUNTIF($D103:$AD103,AF$3)</f>
        <v>19</v>
      </c>
      <c r="AG103" s="103">
        <f>COUNTIF($D103:$AD103,AG$3)</f>
        <v>3</v>
      </c>
      <c r="AH103" s="103">
        <f>COUNTIF($D103:$AD103,AH$3)</f>
        <v>0</v>
      </c>
      <c r="AI103" s="103">
        <f>COUNTIF($D103:$AD103,AI$3)</f>
        <v>5</v>
      </c>
      <c r="AJ103" s="103">
        <f>COUNTIF($D103:$AD103,AJ$3)</f>
        <v>0</v>
      </c>
      <c r="AK103" s="103">
        <f t="shared" si="3"/>
        <v>22</v>
      </c>
      <c r="AM103" s="67">
        <v>15</v>
      </c>
      <c r="AN103" s="67">
        <v>4</v>
      </c>
      <c r="AO103" s="67">
        <v>9</v>
      </c>
      <c r="AP103" s="67">
        <v>1</v>
      </c>
      <c r="AQ103" s="67">
        <v>2</v>
      </c>
      <c r="AR103" s="67">
        <v>4</v>
      </c>
      <c r="AS103" s="67">
        <v>0</v>
      </c>
      <c r="AT103" s="67">
        <v>0</v>
      </c>
      <c r="AU103" s="67">
        <v>0</v>
      </c>
      <c r="AW103" s="67">
        <f t="shared" si="4"/>
        <v>19</v>
      </c>
    </row>
    <row r="104" spans="1:49" x14ac:dyDescent="0.25">
      <c r="A104" s="212">
        <v>308</v>
      </c>
      <c r="B104" s="67" t="s">
        <v>104</v>
      </c>
      <c r="C104" s="67" t="s">
        <v>97</v>
      </c>
      <c r="D104" s="103" t="s">
        <v>621</v>
      </c>
      <c r="E104" s="103" t="s">
        <v>621</v>
      </c>
      <c r="F104" s="103" t="s">
        <v>621</v>
      </c>
      <c r="G104" s="103" t="s">
        <v>621</v>
      </c>
      <c r="H104" s="103" t="s">
        <v>621</v>
      </c>
      <c r="I104" s="103" t="s">
        <v>621</v>
      </c>
      <c r="J104" s="103" t="s">
        <v>621</v>
      </c>
      <c r="K104" s="103" t="s">
        <v>621</v>
      </c>
      <c r="L104" s="103" t="s">
        <v>622</v>
      </c>
      <c r="M104" s="103" t="s">
        <v>622</v>
      </c>
      <c r="N104" s="103" t="s">
        <v>621</v>
      </c>
      <c r="O104" s="103" t="s">
        <v>621</v>
      </c>
      <c r="P104" s="103" t="s">
        <v>621</v>
      </c>
      <c r="Q104" s="103" t="s">
        <v>621</v>
      </c>
      <c r="R104" s="103" t="s">
        <v>621</v>
      </c>
      <c r="S104" s="103" t="s">
        <v>621</v>
      </c>
      <c r="T104" s="103" t="s">
        <v>621</v>
      </c>
      <c r="U104" s="103" t="s">
        <v>621</v>
      </c>
      <c r="V104" s="103" t="s">
        <v>621</v>
      </c>
      <c r="W104" s="103" t="s">
        <v>621</v>
      </c>
      <c r="X104" s="103" t="s">
        <v>621</v>
      </c>
      <c r="Y104" s="103" t="s">
        <v>621</v>
      </c>
      <c r="Z104" s="103" t="s">
        <v>621</v>
      </c>
      <c r="AA104" s="103" t="s">
        <v>622</v>
      </c>
      <c r="AB104" s="103" t="s">
        <v>621</v>
      </c>
      <c r="AC104" s="103" t="s">
        <v>621</v>
      </c>
      <c r="AD104" s="103" t="s">
        <v>623</v>
      </c>
      <c r="AF104" s="103">
        <f>COUNTIF($D104:$AD104,AF$3)</f>
        <v>23</v>
      </c>
      <c r="AG104" s="103">
        <f>COUNTIF($D104:$AD104,AG$3)</f>
        <v>3</v>
      </c>
      <c r="AH104" s="103">
        <f>COUNTIF($D104:$AD104,AH$3)</f>
        <v>0</v>
      </c>
      <c r="AI104" s="103">
        <f>COUNTIF($D104:$AD104,AI$3)</f>
        <v>1</v>
      </c>
      <c r="AJ104" s="103">
        <f>COUNTIF($D104:$AD104,AJ$3)</f>
        <v>0</v>
      </c>
      <c r="AK104" s="103">
        <f t="shared" si="3"/>
        <v>26</v>
      </c>
      <c r="AM104" s="67">
        <v>18</v>
      </c>
      <c r="AN104" s="67">
        <v>5</v>
      </c>
      <c r="AO104" s="67">
        <v>5</v>
      </c>
      <c r="AP104" s="67">
        <v>1</v>
      </c>
      <c r="AQ104" s="67">
        <v>2</v>
      </c>
      <c r="AR104" s="67">
        <v>4</v>
      </c>
      <c r="AS104" s="67">
        <v>0</v>
      </c>
      <c r="AT104" s="67">
        <v>0</v>
      </c>
      <c r="AU104" s="67">
        <v>0</v>
      </c>
      <c r="AW104" s="67">
        <f t="shared" si="4"/>
        <v>22.5</v>
      </c>
    </row>
    <row r="105" spans="1:49" x14ac:dyDescent="0.25">
      <c r="A105" s="212">
        <v>309</v>
      </c>
      <c r="B105" s="67" t="s">
        <v>105</v>
      </c>
      <c r="C105" s="67" t="s">
        <v>97</v>
      </c>
      <c r="D105" s="103" t="s">
        <v>621</v>
      </c>
      <c r="E105" s="103" t="s">
        <v>621</v>
      </c>
      <c r="F105" s="103" t="s">
        <v>621</v>
      </c>
      <c r="G105" s="103" t="s">
        <v>621</v>
      </c>
      <c r="H105" s="103" t="s">
        <v>621</v>
      </c>
      <c r="I105" s="103" t="s">
        <v>621</v>
      </c>
      <c r="J105" s="103" t="s">
        <v>622</v>
      </c>
      <c r="K105" s="103" t="s">
        <v>623</v>
      </c>
      <c r="L105" s="103" t="s">
        <v>622</v>
      </c>
      <c r="M105" s="103" t="s">
        <v>622</v>
      </c>
      <c r="N105" s="103" t="s">
        <v>621</v>
      </c>
      <c r="O105" s="103" t="s">
        <v>621</v>
      </c>
      <c r="P105" s="103" t="s">
        <v>621</v>
      </c>
      <c r="Q105" s="103" t="s">
        <v>621</v>
      </c>
      <c r="R105" s="103" t="s">
        <v>621</v>
      </c>
      <c r="S105" s="103" t="s">
        <v>621</v>
      </c>
      <c r="T105" s="103" t="s">
        <v>621</v>
      </c>
      <c r="U105" s="103" t="s">
        <v>621</v>
      </c>
      <c r="V105" s="103" t="s">
        <v>621</v>
      </c>
      <c r="W105" s="103" t="s">
        <v>621</v>
      </c>
      <c r="X105" s="103" t="s">
        <v>621</v>
      </c>
      <c r="Y105" s="103" t="s">
        <v>620</v>
      </c>
      <c r="Z105" s="103" t="s">
        <v>623</v>
      </c>
      <c r="AA105" s="103" t="s">
        <v>622</v>
      </c>
      <c r="AB105" s="103" t="s">
        <v>621</v>
      </c>
      <c r="AC105" s="103" t="s">
        <v>621</v>
      </c>
      <c r="AD105" s="103" t="s">
        <v>623</v>
      </c>
      <c r="AF105" s="103">
        <f>COUNTIF($D105:$AD105,AF$3)</f>
        <v>19</v>
      </c>
      <c r="AG105" s="103">
        <f>COUNTIF($D105:$AD105,AG$3)</f>
        <v>4</v>
      </c>
      <c r="AH105" s="103">
        <f>COUNTIF($D105:$AD105,AH$3)</f>
        <v>1</v>
      </c>
      <c r="AI105" s="103">
        <f>COUNTIF($D105:$AD105,AI$3)</f>
        <v>3</v>
      </c>
      <c r="AJ105" s="103">
        <f>COUNTIF($D105:$AD105,AJ$3)</f>
        <v>0</v>
      </c>
      <c r="AK105" s="103">
        <f t="shared" si="3"/>
        <v>23</v>
      </c>
      <c r="AM105" s="67">
        <v>15</v>
      </c>
      <c r="AN105" s="67">
        <v>4</v>
      </c>
      <c r="AO105" s="67">
        <v>7</v>
      </c>
      <c r="AP105" s="67">
        <v>1</v>
      </c>
      <c r="AQ105" s="67">
        <v>3</v>
      </c>
      <c r="AR105" s="67">
        <v>4</v>
      </c>
      <c r="AS105" s="67">
        <v>1</v>
      </c>
      <c r="AT105" s="67">
        <v>0</v>
      </c>
      <c r="AU105" s="67">
        <v>0</v>
      </c>
      <c r="AW105" s="67">
        <f t="shared" si="4"/>
        <v>20.5</v>
      </c>
    </row>
    <row r="106" spans="1:49" x14ac:dyDescent="0.25">
      <c r="A106" s="212">
        <v>310</v>
      </c>
      <c r="B106" s="67" t="s">
        <v>106</v>
      </c>
      <c r="C106" s="67" t="s">
        <v>97</v>
      </c>
      <c r="D106" s="103" t="s">
        <v>621</v>
      </c>
      <c r="E106" s="103" t="s">
        <v>621</v>
      </c>
      <c r="F106" s="103" t="s">
        <v>621</v>
      </c>
      <c r="G106" s="103" t="s">
        <v>621</v>
      </c>
      <c r="H106" s="103" t="s">
        <v>621</v>
      </c>
      <c r="I106" s="103" t="s">
        <v>621</v>
      </c>
      <c r="J106" s="103" t="s">
        <v>621</v>
      </c>
      <c r="K106" s="103" t="s">
        <v>621</v>
      </c>
      <c r="L106" s="103" t="s">
        <v>622</v>
      </c>
      <c r="M106" s="103" t="s">
        <v>622</v>
      </c>
      <c r="N106" s="103" t="s">
        <v>621</v>
      </c>
      <c r="O106" s="103" t="s">
        <v>621</v>
      </c>
      <c r="P106" s="103" t="s">
        <v>621</v>
      </c>
      <c r="Q106" s="103" t="s">
        <v>621</v>
      </c>
      <c r="R106" s="103" t="s">
        <v>621</v>
      </c>
      <c r="S106" s="103" t="s">
        <v>621</v>
      </c>
      <c r="T106" s="103" t="s">
        <v>621</v>
      </c>
      <c r="U106" s="103" t="s">
        <v>621</v>
      </c>
      <c r="V106" s="103" t="s">
        <v>621</v>
      </c>
      <c r="W106" s="103" t="s">
        <v>621</v>
      </c>
      <c r="X106" s="103" t="s">
        <v>621</v>
      </c>
      <c r="Y106" s="103" t="s">
        <v>620</v>
      </c>
      <c r="Z106" s="103" t="s">
        <v>621</v>
      </c>
      <c r="AA106" s="103" t="s">
        <v>623</v>
      </c>
      <c r="AB106" s="103" t="s">
        <v>621</v>
      </c>
      <c r="AC106" s="103" t="s">
        <v>621</v>
      </c>
      <c r="AD106" s="103" t="s">
        <v>623</v>
      </c>
      <c r="AF106" s="103">
        <f>COUNTIF($D106:$AD106,AF$3)</f>
        <v>22</v>
      </c>
      <c r="AG106" s="103">
        <f>COUNTIF($D106:$AD106,AG$3)</f>
        <v>2</v>
      </c>
      <c r="AH106" s="103">
        <f>COUNTIF($D106:$AD106,AH$3)</f>
        <v>1</v>
      </c>
      <c r="AI106" s="103">
        <f>COUNTIF($D106:$AD106,AI$3)</f>
        <v>2</v>
      </c>
      <c r="AJ106" s="103">
        <f>COUNTIF($D106:$AD106,AJ$3)</f>
        <v>0</v>
      </c>
      <c r="AK106" s="103">
        <f t="shared" si="3"/>
        <v>24</v>
      </c>
      <c r="AM106" s="67">
        <v>17</v>
      </c>
      <c r="AN106" s="67">
        <v>5</v>
      </c>
      <c r="AO106" s="67">
        <v>7</v>
      </c>
      <c r="AP106" s="67">
        <v>0</v>
      </c>
      <c r="AQ106" s="67">
        <v>2</v>
      </c>
      <c r="AR106" s="67">
        <v>3</v>
      </c>
      <c r="AS106" s="67">
        <v>1</v>
      </c>
      <c r="AT106" s="67">
        <v>0</v>
      </c>
      <c r="AU106" s="67">
        <v>0</v>
      </c>
      <c r="AW106" s="67">
        <f t="shared" si="4"/>
        <v>21.5</v>
      </c>
    </row>
    <row r="107" spans="1:49" x14ac:dyDescent="0.25">
      <c r="A107" s="212">
        <v>311</v>
      </c>
      <c r="B107" s="67" t="s">
        <v>107</v>
      </c>
      <c r="C107" s="67" t="s">
        <v>97</v>
      </c>
      <c r="D107" s="103" t="s">
        <v>621</v>
      </c>
      <c r="E107" s="103" t="s">
        <v>621</v>
      </c>
      <c r="F107" s="103" t="s">
        <v>621</v>
      </c>
      <c r="G107" s="103" t="s">
        <v>621</v>
      </c>
      <c r="H107" s="103" t="s">
        <v>621</v>
      </c>
      <c r="I107" s="103" t="s">
        <v>621</v>
      </c>
      <c r="J107" s="103" t="s">
        <v>621</v>
      </c>
      <c r="K107" s="103" t="s">
        <v>621</v>
      </c>
      <c r="L107" s="103" t="s">
        <v>621</v>
      </c>
      <c r="M107" s="103" t="s">
        <v>621</v>
      </c>
      <c r="N107" s="103" t="s">
        <v>621</v>
      </c>
      <c r="O107" s="103" t="s">
        <v>623</v>
      </c>
      <c r="P107" s="103" t="s">
        <v>621</v>
      </c>
      <c r="Q107" s="103" t="s">
        <v>621</v>
      </c>
      <c r="R107" s="103" t="s">
        <v>621</v>
      </c>
      <c r="S107" s="103" t="s">
        <v>621</v>
      </c>
      <c r="T107" s="103" t="s">
        <v>621</v>
      </c>
      <c r="U107" s="103" t="s">
        <v>621</v>
      </c>
      <c r="V107" s="103" t="s">
        <v>621</v>
      </c>
      <c r="W107" s="103" t="s">
        <v>621</v>
      </c>
      <c r="X107" s="103" t="s">
        <v>621</v>
      </c>
      <c r="Y107" s="103" t="s">
        <v>622</v>
      </c>
      <c r="Z107" s="103" t="s">
        <v>621</v>
      </c>
      <c r="AA107" s="103" t="s">
        <v>621</v>
      </c>
      <c r="AB107" s="103" t="s">
        <v>621</v>
      </c>
      <c r="AC107" s="103" t="s">
        <v>622</v>
      </c>
      <c r="AD107" s="103" t="s">
        <v>623</v>
      </c>
      <c r="AF107" s="103">
        <f>COUNTIF($D107:$AD107,AF$3)</f>
        <v>23</v>
      </c>
      <c r="AG107" s="103">
        <f>COUNTIF($D107:$AD107,AG$3)</f>
        <v>2</v>
      </c>
      <c r="AH107" s="103">
        <f>COUNTIF($D107:$AD107,AH$3)</f>
        <v>0</v>
      </c>
      <c r="AI107" s="103">
        <f>COUNTIF($D107:$AD107,AI$3)</f>
        <v>2</v>
      </c>
      <c r="AJ107" s="103">
        <f>COUNTIF($D107:$AD107,AJ$3)</f>
        <v>0</v>
      </c>
      <c r="AK107" s="103">
        <f t="shared" si="3"/>
        <v>25</v>
      </c>
      <c r="AM107" s="67">
        <v>17</v>
      </c>
      <c r="AN107" s="67">
        <v>6</v>
      </c>
      <c r="AO107" s="67">
        <v>5</v>
      </c>
      <c r="AP107" s="67">
        <v>1</v>
      </c>
      <c r="AQ107" s="67">
        <v>1</v>
      </c>
      <c r="AR107" s="67">
        <v>3</v>
      </c>
      <c r="AS107" s="67">
        <v>0</v>
      </c>
      <c r="AT107" s="67">
        <v>0</v>
      </c>
      <c r="AU107" s="67">
        <v>0</v>
      </c>
      <c r="AW107" s="67">
        <f t="shared" si="4"/>
        <v>21.5</v>
      </c>
    </row>
    <row r="108" spans="1:49" x14ac:dyDescent="0.25">
      <c r="A108" s="212">
        <v>312</v>
      </c>
      <c r="B108" s="67" t="s">
        <v>108</v>
      </c>
      <c r="C108" s="67" t="s">
        <v>97</v>
      </c>
      <c r="D108" s="103" t="s">
        <v>623</v>
      </c>
      <c r="E108" s="103" t="s">
        <v>621</v>
      </c>
      <c r="F108" s="103" t="s">
        <v>621</v>
      </c>
      <c r="G108" s="103" t="s">
        <v>621</v>
      </c>
      <c r="H108" s="103" t="s">
        <v>621</v>
      </c>
      <c r="I108" s="103" t="s">
        <v>621</v>
      </c>
      <c r="J108" s="103" t="s">
        <v>622</v>
      </c>
      <c r="K108" s="103" t="s">
        <v>621</v>
      </c>
      <c r="L108" s="103" t="s">
        <v>622</v>
      </c>
      <c r="M108" s="103" t="s">
        <v>622</v>
      </c>
      <c r="N108" s="103" t="s">
        <v>621</v>
      </c>
      <c r="O108" s="103" t="s">
        <v>621</v>
      </c>
      <c r="P108" s="103" t="s">
        <v>621</v>
      </c>
      <c r="Q108" s="103" t="s">
        <v>621</v>
      </c>
      <c r="R108" s="103" t="s">
        <v>621</v>
      </c>
      <c r="S108" s="103" t="s">
        <v>621</v>
      </c>
      <c r="T108" s="103" t="s">
        <v>621</v>
      </c>
      <c r="U108" s="103" t="s">
        <v>621</v>
      </c>
      <c r="V108" s="103" t="s">
        <v>621</v>
      </c>
      <c r="W108" s="103" t="s">
        <v>621</v>
      </c>
      <c r="X108" s="103" t="s">
        <v>620</v>
      </c>
      <c r="Y108" s="103" t="s">
        <v>623</v>
      </c>
      <c r="Z108" s="103" t="s">
        <v>621</v>
      </c>
      <c r="AA108" s="103" t="s">
        <v>621</v>
      </c>
      <c r="AB108" s="103" t="s">
        <v>621</v>
      </c>
      <c r="AC108" s="103" t="s">
        <v>621</v>
      </c>
      <c r="AD108" s="103" t="s">
        <v>623</v>
      </c>
      <c r="AF108" s="103">
        <f>COUNTIF($D108:$AD108,AF$3)</f>
        <v>20</v>
      </c>
      <c r="AG108" s="103">
        <f>COUNTIF($D108:$AD108,AG$3)</f>
        <v>3</v>
      </c>
      <c r="AH108" s="103">
        <f>COUNTIF($D108:$AD108,AH$3)</f>
        <v>1</v>
      </c>
      <c r="AI108" s="103">
        <f>COUNTIF($D108:$AD108,AI$3)</f>
        <v>3</v>
      </c>
      <c r="AJ108" s="103">
        <f>COUNTIF($D108:$AD108,AJ$3)</f>
        <v>0</v>
      </c>
      <c r="AK108" s="103">
        <f t="shared" si="3"/>
        <v>23</v>
      </c>
      <c r="AM108" s="67">
        <v>16</v>
      </c>
      <c r="AN108" s="67">
        <v>4</v>
      </c>
      <c r="AO108" s="67">
        <v>3</v>
      </c>
      <c r="AP108" s="67">
        <v>0</v>
      </c>
      <c r="AQ108" s="67">
        <v>3</v>
      </c>
      <c r="AR108" s="67">
        <v>4</v>
      </c>
      <c r="AS108" s="67">
        <v>1</v>
      </c>
      <c r="AT108" s="67">
        <v>0</v>
      </c>
      <c r="AU108" s="67">
        <v>0</v>
      </c>
      <c r="AW108" s="67">
        <f t="shared" si="4"/>
        <v>20.5</v>
      </c>
    </row>
    <row r="109" spans="1:49" x14ac:dyDescent="0.25">
      <c r="A109" s="212">
        <v>313</v>
      </c>
      <c r="B109" s="67" t="s">
        <v>109</v>
      </c>
      <c r="C109" s="67" t="s">
        <v>97</v>
      </c>
      <c r="D109" s="103" t="s">
        <v>621</v>
      </c>
      <c r="E109" s="103" t="s">
        <v>621</v>
      </c>
      <c r="F109" s="103" t="s">
        <v>621</v>
      </c>
      <c r="G109" s="103" t="s">
        <v>621</v>
      </c>
      <c r="H109" s="103" t="s">
        <v>621</v>
      </c>
      <c r="I109" s="103" t="s">
        <v>623</v>
      </c>
      <c r="J109" s="103" t="s">
        <v>621</v>
      </c>
      <c r="K109" s="103" t="s">
        <v>623</v>
      </c>
      <c r="L109" s="103" t="s">
        <v>621</v>
      </c>
      <c r="M109" s="103" t="s">
        <v>621</v>
      </c>
      <c r="N109" s="103" t="s">
        <v>621</v>
      </c>
      <c r="O109" s="103" t="s">
        <v>621</v>
      </c>
      <c r="P109" s="103" t="s">
        <v>621</v>
      </c>
      <c r="Q109" s="103" t="s">
        <v>621</v>
      </c>
      <c r="R109" s="103" t="s">
        <v>621</v>
      </c>
      <c r="S109" s="103" t="s">
        <v>623</v>
      </c>
      <c r="T109" s="103" t="s">
        <v>621</v>
      </c>
      <c r="U109" s="103" t="s">
        <v>621</v>
      </c>
      <c r="V109" s="103" t="s">
        <v>621</v>
      </c>
      <c r="W109" s="103" t="s">
        <v>621</v>
      </c>
      <c r="X109" s="103" t="s">
        <v>621</v>
      </c>
      <c r="Y109" s="103" t="s">
        <v>621</v>
      </c>
      <c r="Z109" s="103" t="s">
        <v>621</v>
      </c>
      <c r="AA109" s="103" t="s">
        <v>621</v>
      </c>
      <c r="AB109" s="103" t="s">
        <v>621</v>
      </c>
      <c r="AC109" s="103" t="s">
        <v>621</v>
      </c>
      <c r="AD109" s="103" t="s">
        <v>621</v>
      </c>
      <c r="AF109" s="103">
        <f>COUNTIF($D109:$AD109,AF$3)</f>
        <v>24</v>
      </c>
      <c r="AG109" s="103">
        <f>COUNTIF($D109:$AD109,AG$3)</f>
        <v>0</v>
      </c>
      <c r="AH109" s="103">
        <f>COUNTIF($D109:$AD109,AH$3)</f>
        <v>0</v>
      </c>
      <c r="AI109" s="103">
        <f>COUNTIF($D109:$AD109,AI$3)</f>
        <v>3</v>
      </c>
      <c r="AJ109" s="103">
        <f>COUNTIF($D109:$AD109,AJ$3)</f>
        <v>0</v>
      </c>
      <c r="AK109" s="103">
        <f t="shared" si="3"/>
        <v>24</v>
      </c>
      <c r="AM109" s="67">
        <v>17</v>
      </c>
      <c r="AN109" s="67">
        <v>7</v>
      </c>
      <c r="AO109" s="67">
        <v>12</v>
      </c>
      <c r="AP109" s="67">
        <v>0</v>
      </c>
      <c r="AQ109" s="67">
        <v>0</v>
      </c>
      <c r="AR109" s="67">
        <v>2</v>
      </c>
      <c r="AS109" s="67">
        <v>0</v>
      </c>
      <c r="AT109" s="67">
        <v>0</v>
      </c>
      <c r="AU109" s="67">
        <v>0</v>
      </c>
      <c r="AW109" s="67">
        <f t="shared" si="4"/>
        <v>20.5</v>
      </c>
    </row>
    <row r="110" spans="1:49" x14ac:dyDescent="0.25">
      <c r="A110" s="212">
        <v>314</v>
      </c>
      <c r="B110" s="67" t="s">
        <v>110</v>
      </c>
      <c r="C110" s="67" t="s">
        <v>97</v>
      </c>
      <c r="D110" s="103" t="s">
        <v>621</v>
      </c>
      <c r="E110" s="103" t="s">
        <v>621</v>
      </c>
      <c r="F110" s="103" t="s">
        <v>623</v>
      </c>
      <c r="G110" s="103" t="s">
        <v>622</v>
      </c>
      <c r="H110" s="103" t="s">
        <v>622</v>
      </c>
      <c r="I110" s="103" t="s">
        <v>623</v>
      </c>
      <c r="J110" s="103" t="s">
        <v>622</v>
      </c>
      <c r="K110" s="103" t="s">
        <v>621</v>
      </c>
      <c r="L110" s="103" t="s">
        <v>622</v>
      </c>
      <c r="M110" s="103" t="s">
        <v>622</v>
      </c>
      <c r="N110" s="103" t="s">
        <v>623</v>
      </c>
      <c r="O110" s="103" t="s">
        <v>623</v>
      </c>
      <c r="P110" s="103" t="s">
        <v>621</v>
      </c>
      <c r="Q110" s="103" t="s">
        <v>621</v>
      </c>
      <c r="R110" s="103" t="s">
        <v>621</v>
      </c>
      <c r="S110" s="103" t="s">
        <v>623</v>
      </c>
      <c r="T110" s="103" t="s">
        <v>621</v>
      </c>
      <c r="U110" s="103" t="s">
        <v>623</v>
      </c>
      <c r="V110" s="103" t="s">
        <v>622</v>
      </c>
      <c r="W110" s="103" t="s">
        <v>621</v>
      </c>
      <c r="X110" s="103" t="s">
        <v>621</v>
      </c>
      <c r="Y110" s="103" t="s">
        <v>622</v>
      </c>
      <c r="Z110" s="103" t="s">
        <v>621</v>
      </c>
      <c r="AA110" s="103" t="s">
        <v>623</v>
      </c>
      <c r="AB110" s="103" t="s">
        <v>623</v>
      </c>
      <c r="AC110" s="103" t="s">
        <v>622</v>
      </c>
      <c r="AD110" s="103" t="s">
        <v>623</v>
      </c>
      <c r="AF110" s="103">
        <f>COUNTIF($D110:$AD110,AF$3)</f>
        <v>10</v>
      </c>
      <c r="AG110" s="103">
        <f>COUNTIF($D110:$AD110,AG$3)</f>
        <v>8</v>
      </c>
      <c r="AH110" s="103">
        <f>COUNTIF($D110:$AD110,AH$3)</f>
        <v>0</v>
      </c>
      <c r="AI110" s="103">
        <f>COUNTIF($D110:$AD110,AI$3)</f>
        <v>9</v>
      </c>
      <c r="AJ110" s="103">
        <f>COUNTIF($D110:$AD110,AJ$3)</f>
        <v>0</v>
      </c>
      <c r="AK110" s="103">
        <f t="shared" si="3"/>
        <v>18</v>
      </c>
      <c r="AM110" s="67">
        <v>10</v>
      </c>
      <c r="AN110" s="67">
        <v>0</v>
      </c>
      <c r="AO110" s="67">
        <v>2</v>
      </c>
      <c r="AP110" s="67">
        <v>3</v>
      </c>
      <c r="AQ110" s="67">
        <v>5</v>
      </c>
      <c r="AR110" s="67">
        <v>4</v>
      </c>
      <c r="AS110" s="67">
        <v>0</v>
      </c>
      <c r="AT110" s="67">
        <v>0</v>
      </c>
      <c r="AU110" s="67">
        <v>0</v>
      </c>
      <c r="AW110" s="67">
        <f t="shared" si="4"/>
        <v>15.5</v>
      </c>
    </row>
    <row r="111" spans="1:49" x14ac:dyDescent="0.25">
      <c r="A111" s="212">
        <v>315</v>
      </c>
      <c r="B111" s="67" t="s">
        <v>111</v>
      </c>
      <c r="C111" s="67" t="s">
        <v>97</v>
      </c>
      <c r="D111" s="103" t="s">
        <v>623</v>
      </c>
      <c r="E111" s="103" t="s">
        <v>621</v>
      </c>
      <c r="F111" s="103" t="s">
        <v>621</v>
      </c>
      <c r="G111" s="103" t="s">
        <v>621</v>
      </c>
      <c r="H111" s="103" t="s">
        <v>621</v>
      </c>
      <c r="I111" s="103" t="s">
        <v>621</v>
      </c>
      <c r="J111" s="103" t="s">
        <v>621</v>
      </c>
      <c r="K111" s="103" t="s">
        <v>621</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622</v>
      </c>
      <c r="AB111" s="103" t="s">
        <v>621</v>
      </c>
      <c r="AC111" s="103" t="s">
        <v>621</v>
      </c>
      <c r="AD111" s="103" t="s">
        <v>623</v>
      </c>
      <c r="AF111" s="103">
        <f>COUNTIF($D111:$AD111,AF$3)</f>
        <v>24</v>
      </c>
      <c r="AG111" s="103">
        <f>COUNTIF($D111:$AD111,AG$3)</f>
        <v>1</v>
      </c>
      <c r="AH111" s="103">
        <f>COUNTIF($D111:$AD111,AH$3)</f>
        <v>0</v>
      </c>
      <c r="AI111" s="103">
        <f>COUNTIF($D111:$AD111,AI$3)</f>
        <v>2</v>
      </c>
      <c r="AJ111" s="103">
        <f>COUNTIF($D111:$AD111,AJ$3)</f>
        <v>0</v>
      </c>
      <c r="AK111" s="103">
        <f t="shared" si="3"/>
        <v>25</v>
      </c>
      <c r="AM111" s="67">
        <v>17</v>
      </c>
      <c r="AN111" s="67">
        <v>7</v>
      </c>
      <c r="AO111" s="67">
        <v>9</v>
      </c>
      <c r="AP111" s="67">
        <v>1</v>
      </c>
      <c r="AQ111" s="67">
        <v>0</v>
      </c>
      <c r="AR111" s="67">
        <v>4</v>
      </c>
      <c r="AS111" s="67">
        <v>0</v>
      </c>
      <c r="AT111" s="67">
        <v>0</v>
      </c>
      <c r="AU111" s="67">
        <v>0</v>
      </c>
      <c r="AW111" s="67">
        <f t="shared" si="4"/>
        <v>21.5</v>
      </c>
    </row>
    <row r="112" spans="1:49" x14ac:dyDescent="0.25">
      <c r="A112" s="212">
        <v>316</v>
      </c>
      <c r="B112" s="67" t="s">
        <v>112</v>
      </c>
      <c r="C112" s="67" t="s">
        <v>97</v>
      </c>
      <c r="D112" s="103" t="s">
        <v>621</v>
      </c>
      <c r="E112" s="103" t="s">
        <v>621</v>
      </c>
      <c r="F112" s="103" t="s">
        <v>621</v>
      </c>
      <c r="G112" s="103" t="s">
        <v>622</v>
      </c>
      <c r="H112" s="103" t="s">
        <v>621</v>
      </c>
      <c r="I112" s="103" t="s">
        <v>621</v>
      </c>
      <c r="J112" s="103" t="s">
        <v>622</v>
      </c>
      <c r="K112" s="103" t="s">
        <v>621</v>
      </c>
      <c r="L112" s="103" t="s">
        <v>622</v>
      </c>
      <c r="M112" s="103" t="s">
        <v>622</v>
      </c>
      <c r="N112" s="103" t="s">
        <v>621</v>
      </c>
      <c r="O112" s="103" t="s">
        <v>621</v>
      </c>
      <c r="P112" s="103" t="s">
        <v>621</v>
      </c>
      <c r="Q112" s="103" t="s">
        <v>621</v>
      </c>
      <c r="R112" s="103" t="s">
        <v>621</v>
      </c>
      <c r="S112" s="103" t="s">
        <v>623</v>
      </c>
      <c r="T112" s="103" t="s">
        <v>621</v>
      </c>
      <c r="U112" s="103" t="s">
        <v>621</v>
      </c>
      <c r="V112" s="103" t="s">
        <v>622</v>
      </c>
      <c r="W112" s="103" t="s">
        <v>621</v>
      </c>
      <c r="X112" s="103" t="s">
        <v>621</v>
      </c>
      <c r="Y112" s="103" t="s">
        <v>622</v>
      </c>
      <c r="Z112" s="103" t="s">
        <v>621</v>
      </c>
      <c r="AA112" s="103" t="s">
        <v>622</v>
      </c>
      <c r="AB112" s="103" t="s">
        <v>621</v>
      </c>
      <c r="AC112" s="103" t="s">
        <v>622</v>
      </c>
      <c r="AD112" s="103" t="s">
        <v>623</v>
      </c>
      <c r="AF112" s="103">
        <f>COUNTIF($D112:$AD112,AF$3)</f>
        <v>17</v>
      </c>
      <c r="AG112" s="103">
        <f>COUNTIF($D112:$AD112,AG$3)</f>
        <v>8</v>
      </c>
      <c r="AH112" s="103">
        <f>COUNTIF($D112:$AD112,AH$3)</f>
        <v>0</v>
      </c>
      <c r="AI112" s="103">
        <f>COUNTIF($D112:$AD112,AI$3)</f>
        <v>2</v>
      </c>
      <c r="AJ112" s="103">
        <f>COUNTIF($D112:$AD112,AJ$3)</f>
        <v>0</v>
      </c>
      <c r="AK112" s="103">
        <f t="shared" si="3"/>
        <v>25</v>
      </c>
      <c r="AM112" s="67">
        <v>16</v>
      </c>
      <c r="AN112" s="67">
        <v>1</v>
      </c>
      <c r="AO112" s="67">
        <v>8</v>
      </c>
      <c r="AP112" s="67">
        <v>3</v>
      </c>
      <c r="AQ112" s="67">
        <v>5</v>
      </c>
      <c r="AR112" s="67">
        <v>4</v>
      </c>
      <c r="AS112" s="67">
        <v>0</v>
      </c>
      <c r="AT112" s="67">
        <v>0</v>
      </c>
      <c r="AU112" s="67">
        <v>0</v>
      </c>
      <c r="AW112" s="67">
        <f t="shared" si="4"/>
        <v>22</v>
      </c>
    </row>
    <row r="113" spans="1:49" x14ac:dyDescent="0.25">
      <c r="A113" s="212">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622</v>
      </c>
      <c r="Z113" s="103" t="s">
        <v>621</v>
      </c>
      <c r="AA113" s="103" t="s">
        <v>622</v>
      </c>
      <c r="AB113" s="103" t="s">
        <v>621</v>
      </c>
      <c r="AC113" s="103" t="s">
        <v>622</v>
      </c>
      <c r="AD113" s="103" t="s">
        <v>623</v>
      </c>
      <c r="AF113" s="103">
        <f>COUNTIF($D113:$AD113,AF$3)</f>
        <v>23</v>
      </c>
      <c r="AG113" s="103">
        <f>COUNTIF($D113:$AD113,AG$3)</f>
        <v>3</v>
      </c>
      <c r="AH113" s="103">
        <f>COUNTIF($D113:$AD113,AH$3)</f>
        <v>0</v>
      </c>
      <c r="AI113" s="103">
        <f>COUNTIF($D113:$AD113,AI$3)</f>
        <v>1</v>
      </c>
      <c r="AJ113" s="103">
        <f>COUNTIF($D113:$AD113,AJ$3)</f>
        <v>0</v>
      </c>
      <c r="AK113" s="103">
        <f t="shared" si="3"/>
        <v>26</v>
      </c>
      <c r="AM113" s="67">
        <v>17</v>
      </c>
      <c r="AN113" s="67">
        <v>6</v>
      </c>
      <c r="AO113" s="67">
        <v>6</v>
      </c>
      <c r="AP113" s="67">
        <v>2</v>
      </c>
      <c r="AQ113" s="67">
        <v>1</v>
      </c>
      <c r="AR113" s="67">
        <v>3</v>
      </c>
      <c r="AS113" s="67">
        <v>0</v>
      </c>
      <c r="AT113" s="67">
        <v>0</v>
      </c>
      <c r="AU113" s="67">
        <v>0</v>
      </c>
      <c r="AW113" s="67">
        <f t="shared" si="4"/>
        <v>22.5</v>
      </c>
    </row>
    <row r="114" spans="1:49" x14ac:dyDescent="0.25">
      <c r="A114" s="212">
        <v>318</v>
      </c>
      <c r="B114" s="67" t="s">
        <v>114</v>
      </c>
      <c r="C114" s="67" t="s">
        <v>97</v>
      </c>
      <c r="D114" s="103" t="s">
        <v>621</v>
      </c>
      <c r="E114" s="103" t="s">
        <v>621</v>
      </c>
      <c r="F114" s="103" t="s">
        <v>621</v>
      </c>
      <c r="G114" s="103" t="s">
        <v>621</v>
      </c>
      <c r="H114" s="103" t="s">
        <v>623</v>
      </c>
      <c r="I114" s="103" t="s">
        <v>621</v>
      </c>
      <c r="J114" s="103" t="s">
        <v>622</v>
      </c>
      <c r="K114" s="103" t="s">
        <v>621</v>
      </c>
      <c r="L114" s="103" t="s">
        <v>622</v>
      </c>
      <c r="M114" s="103" t="s">
        <v>622</v>
      </c>
      <c r="N114" s="103" t="s">
        <v>621</v>
      </c>
      <c r="O114" s="103" t="s">
        <v>621</v>
      </c>
      <c r="P114" s="103" t="s">
        <v>623</v>
      </c>
      <c r="Q114" s="103" t="s">
        <v>621</v>
      </c>
      <c r="R114" s="103" t="s">
        <v>621</v>
      </c>
      <c r="S114" s="103" t="s">
        <v>621</v>
      </c>
      <c r="T114" s="103" t="s">
        <v>621</v>
      </c>
      <c r="U114" s="103" t="s">
        <v>621</v>
      </c>
      <c r="V114" s="103" t="s">
        <v>623</v>
      </c>
      <c r="W114" s="103" t="s">
        <v>621</v>
      </c>
      <c r="X114" s="103" t="s">
        <v>621</v>
      </c>
      <c r="Y114" s="103" t="s">
        <v>622</v>
      </c>
      <c r="Z114" s="103" t="s">
        <v>621</v>
      </c>
      <c r="AA114" s="103" t="s">
        <v>621</v>
      </c>
      <c r="AB114" s="103" t="s">
        <v>621</v>
      </c>
      <c r="AC114" s="103" t="s">
        <v>622</v>
      </c>
      <c r="AD114" s="103" t="s">
        <v>623</v>
      </c>
      <c r="AF114" s="103">
        <f>COUNTIF($D114:$AD114,AF$3)</f>
        <v>18</v>
      </c>
      <c r="AG114" s="103">
        <f>COUNTIF($D114:$AD114,AG$3)</f>
        <v>5</v>
      </c>
      <c r="AH114" s="103">
        <f>COUNTIF($D114:$AD114,AH$3)</f>
        <v>0</v>
      </c>
      <c r="AI114" s="103">
        <f>COUNTIF($D114:$AD114,AI$3)</f>
        <v>4</v>
      </c>
      <c r="AJ114" s="103">
        <f>COUNTIF($D114:$AD114,AJ$3)</f>
        <v>0</v>
      </c>
      <c r="AK114" s="103">
        <f t="shared" si="3"/>
        <v>23</v>
      </c>
      <c r="AM114" s="67">
        <v>15</v>
      </c>
      <c r="AN114" s="67">
        <v>3</v>
      </c>
      <c r="AO114" s="67">
        <v>8</v>
      </c>
      <c r="AP114" s="67">
        <v>1</v>
      </c>
      <c r="AQ114" s="67">
        <v>4</v>
      </c>
      <c r="AR114" s="67">
        <v>2</v>
      </c>
      <c r="AS114" s="67">
        <v>0</v>
      </c>
      <c r="AT114" s="67">
        <v>0</v>
      </c>
      <c r="AU114" s="67">
        <v>0</v>
      </c>
      <c r="AW114" s="67">
        <f t="shared" si="4"/>
        <v>19.5</v>
      </c>
    </row>
    <row r="115" spans="1:49" x14ac:dyDescent="0.25">
      <c r="A115" s="212">
        <v>319</v>
      </c>
      <c r="B115" s="67" t="s">
        <v>115</v>
      </c>
      <c r="C115" s="67" t="s">
        <v>97</v>
      </c>
      <c r="D115" s="103" t="s">
        <v>621</v>
      </c>
      <c r="E115" s="103" t="s">
        <v>621</v>
      </c>
      <c r="F115" s="103" t="s">
        <v>623</v>
      </c>
      <c r="G115" s="103" t="s">
        <v>621</v>
      </c>
      <c r="H115" s="103" t="s">
        <v>621</v>
      </c>
      <c r="I115" s="103" t="s">
        <v>621</v>
      </c>
      <c r="J115" s="103" t="s">
        <v>621</v>
      </c>
      <c r="K115" s="103" t="s">
        <v>623</v>
      </c>
      <c r="L115" s="103" t="s">
        <v>621</v>
      </c>
      <c r="M115" s="103" t="s">
        <v>623</v>
      </c>
      <c r="N115" s="103" t="s">
        <v>623</v>
      </c>
      <c r="O115" s="103" t="s">
        <v>621</v>
      </c>
      <c r="P115" s="103" t="s">
        <v>623</v>
      </c>
      <c r="Q115" s="103" t="s">
        <v>621</v>
      </c>
      <c r="R115" s="103" t="s">
        <v>621</v>
      </c>
      <c r="S115" s="103" t="s">
        <v>623</v>
      </c>
      <c r="T115" s="103" t="s">
        <v>621</v>
      </c>
      <c r="U115" s="103" t="s">
        <v>621</v>
      </c>
      <c r="V115" s="103" t="s">
        <v>621</v>
      </c>
      <c r="W115" s="103" t="s">
        <v>621</v>
      </c>
      <c r="X115" s="103" t="s">
        <v>621</v>
      </c>
      <c r="Y115" s="103" t="s">
        <v>622</v>
      </c>
      <c r="Z115" s="103" t="s">
        <v>621</v>
      </c>
      <c r="AA115" s="103" t="s">
        <v>622</v>
      </c>
      <c r="AB115" s="103" t="s">
        <v>621</v>
      </c>
      <c r="AC115" s="103" t="s">
        <v>622</v>
      </c>
      <c r="AD115" s="103" t="s">
        <v>623</v>
      </c>
      <c r="AF115" s="103">
        <f>COUNTIF($D115:$AD115,AF$3)</f>
        <v>17</v>
      </c>
      <c r="AG115" s="103">
        <f>COUNTIF($D115:$AD115,AG$3)</f>
        <v>3</v>
      </c>
      <c r="AH115" s="103">
        <f>COUNTIF($D115:$AD115,AH$3)</f>
        <v>0</v>
      </c>
      <c r="AI115" s="103">
        <f>COUNTIF($D115:$AD115,AI$3)</f>
        <v>7</v>
      </c>
      <c r="AJ115" s="103">
        <f>COUNTIF($D115:$AD115,AJ$3)</f>
        <v>0</v>
      </c>
      <c r="AK115" s="103">
        <f t="shared" si="3"/>
        <v>20</v>
      </c>
      <c r="AM115" s="67">
        <v>13</v>
      </c>
      <c r="AN115" s="67">
        <v>4</v>
      </c>
      <c r="AO115" s="67">
        <v>6</v>
      </c>
      <c r="AP115" s="67">
        <v>2</v>
      </c>
      <c r="AQ115" s="67">
        <v>1</v>
      </c>
      <c r="AR115" s="67">
        <v>3</v>
      </c>
      <c r="AS115" s="67">
        <v>0</v>
      </c>
      <c r="AT115" s="67">
        <v>0</v>
      </c>
      <c r="AU115" s="67">
        <v>0</v>
      </c>
      <c r="AW115" s="67">
        <f t="shared" si="4"/>
        <v>17.5</v>
      </c>
    </row>
    <row r="116" spans="1:49" x14ac:dyDescent="0.25">
      <c r="A116" s="212">
        <v>320</v>
      </c>
      <c r="B116" s="67" t="s">
        <v>117</v>
      </c>
      <c r="C116" s="67" t="s">
        <v>97</v>
      </c>
      <c r="D116" s="103" t="s">
        <v>621</v>
      </c>
      <c r="E116" s="103" t="s">
        <v>621</v>
      </c>
      <c r="F116" s="103" t="s">
        <v>621</v>
      </c>
      <c r="G116" s="103" t="s">
        <v>621</v>
      </c>
      <c r="H116" s="103" t="s">
        <v>621</v>
      </c>
      <c r="I116" s="103" t="s">
        <v>621</v>
      </c>
      <c r="J116" s="103" t="s">
        <v>621</v>
      </c>
      <c r="K116" s="103" t="s">
        <v>623</v>
      </c>
      <c r="L116" s="103" t="s">
        <v>622</v>
      </c>
      <c r="M116" s="103" t="s">
        <v>622</v>
      </c>
      <c r="N116" s="103" t="s">
        <v>621</v>
      </c>
      <c r="O116" s="103" t="s">
        <v>621</v>
      </c>
      <c r="P116" s="103" t="s">
        <v>621</v>
      </c>
      <c r="Q116" s="103" t="s">
        <v>621</v>
      </c>
      <c r="R116" s="103" t="s">
        <v>621</v>
      </c>
      <c r="S116" s="103" t="s">
        <v>621</v>
      </c>
      <c r="T116" s="103" t="s">
        <v>621</v>
      </c>
      <c r="U116" s="103" t="s">
        <v>621</v>
      </c>
      <c r="V116" s="103" t="s">
        <v>621</v>
      </c>
      <c r="W116" s="103" t="s">
        <v>621</v>
      </c>
      <c r="X116" s="103" t="s">
        <v>621</v>
      </c>
      <c r="Y116" s="103" t="s">
        <v>622</v>
      </c>
      <c r="Z116" s="103" t="s">
        <v>621</v>
      </c>
      <c r="AA116" s="103" t="s">
        <v>622</v>
      </c>
      <c r="AB116" s="103" t="s">
        <v>621</v>
      </c>
      <c r="AC116" s="103" t="s">
        <v>622</v>
      </c>
      <c r="AD116" s="103" t="s">
        <v>623</v>
      </c>
      <c r="AF116" s="103">
        <f>COUNTIF($D116:$AD116,AF$3)</f>
        <v>20</v>
      </c>
      <c r="AG116" s="103">
        <f>COUNTIF($D116:$AD116,AG$3)</f>
        <v>5</v>
      </c>
      <c r="AH116" s="103">
        <f>COUNTIF($D116:$AD116,AH$3)</f>
        <v>0</v>
      </c>
      <c r="AI116" s="103">
        <f>COUNTIF($D116:$AD116,AI$3)</f>
        <v>2</v>
      </c>
      <c r="AJ116" s="103">
        <f>COUNTIF($D116:$AD116,AJ$3)</f>
        <v>0</v>
      </c>
      <c r="AK116" s="103">
        <f t="shared" si="3"/>
        <v>25</v>
      </c>
      <c r="AM116" s="67">
        <v>16</v>
      </c>
      <c r="AN116" s="67">
        <v>4</v>
      </c>
      <c r="AO116" s="67">
        <v>8</v>
      </c>
      <c r="AP116" s="67">
        <v>2</v>
      </c>
      <c r="AQ116" s="67">
        <v>3</v>
      </c>
      <c r="AR116" s="67">
        <v>2</v>
      </c>
      <c r="AS116" s="67">
        <v>0</v>
      </c>
      <c r="AT116" s="67">
        <v>0</v>
      </c>
      <c r="AU116" s="67">
        <v>0</v>
      </c>
      <c r="AW116" s="67">
        <f t="shared" si="4"/>
        <v>21.5</v>
      </c>
    </row>
    <row r="117" spans="1:49" x14ac:dyDescent="0.25">
      <c r="A117" s="212">
        <v>321</v>
      </c>
      <c r="B117" s="67" t="s">
        <v>116</v>
      </c>
      <c r="C117" s="67" t="s">
        <v>97</v>
      </c>
      <c r="D117" s="103" t="s">
        <v>621</v>
      </c>
      <c r="E117" s="103" t="s">
        <v>621</v>
      </c>
      <c r="F117" s="103" t="s">
        <v>621</v>
      </c>
      <c r="G117" s="103" t="s">
        <v>621</v>
      </c>
      <c r="H117" s="103" t="s">
        <v>621</v>
      </c>
      <c r="I117" s="103" t="s">
        <v>621</v>
      </c>
      <c r="J117" s="103" t="s">
        <v>621</v>
      </c>
      <c r="K117" s="103" t="s">
        <v>621</v>
      </c>
      <c r="L117" s="103" t="s">
        <v>623</v>
      </c>
      <c r="M117" s="103" t="s">
        <v>623</v>
      </c>
      <c r="N117" s="103" t="s">
        <v>621</v>
      </c>
      <c r="O117" s="103" t="s">
        <v>621</v>
      </c>
      <c r="P117" s="103" t="s">
        <v>623</v>
      </c>
      <c r="Q117" s="103" t="s">
        <v>623</v>
      </c>
      <c r="R117" s="103" t="s">
        <v>621</v>
      </c>
      <c r="S117" s="103" t="s">
        <v>621</v>
      </c>
      <c r="T117" s="103" t="s">
        <v>621</v>
      </c>
      <c r="U117" s="103" t="s">
        <v>621</v>
      </c>
      <c r="V117" s="103" t="s">
        <v>621</v>
      </c>
      <c r="W117" s="103" t="s">
        <v>621</v>
      </c>
      <c r="X117" s="103" t="s">
        <v>621</v>
      </c>
      <c r="Y117" s="103" t="s">
        <v>622</v>
      </c>
      <c r="Z117" s="103" t="s">
        <v>621</v>
      </c>
      <c r="AA117" s="103" t="s">
        <v>621</v>
      </c>
      <c r="AB117" s="103" t="s">
        <v>621</v>
      </c>
      <c r="AC117" s="103" t="s">
        <v>622</v>
      </c>
      <c r="AD117" s="103" t="s">
        <v>623</v>
      </c>
      <c r="AF117" s="103">
        <f>COUNTIF($D117:$AD117,AF$3)</f>
        <v>20</v>
      </c>
      <c r="AG117" s="103">
        <f>COUNTIF($D117:$AD117,AG$3)</f>
        <v>2</v>
      </c>
      <c r="AH117" s="103">
        <f>COUNTIF($D117:$AD117,AH$3)</f>
        <v>0</v>
      </c>
      <c r="AI117" s="103">
        <f>COUNTIF($D117:$AD117,AI$3)</f>
        <v>5</v>
      </c>
      <c r="AJ117" s="103">
        <f>COUNTIF($D117:$AD117,AJ$3)</f>
        <v>0</v>
      </c>
      <c r="AK117" s="103">
        <f t="shared" si="3"/>
        <v>22</v>
      </c>
      <c r="AM117" s="67">
        <v>16</v>
      </c>
      <c r="AN117" s="67">
        <v>4</v>
      </c>
      <c r="AO117" s="67">
        <v>4</v>
      </c>
      <c r="AP117" s="67">
        <v>1</v>
      </c>
      <c r="AQ117" s="67">
        <v>1</v>
      </c>
      <c r="AR117" s="67">
        <v>4</v>
      </c>
      <c r="AS117" s="67">
        <v>0</v>
      </c>
      <c r="AT117" s="67">
        <v>0</v>
      </c>
      <c r="AU117" s="67">
        <v>0</v>
      </c>
      <c r="AW117" s="67">
        <f t="shared" si="4"/>
        <v>19.5</v>
      </c>
    </row>
    <row r="118" spans="1:49" x14ac:dyDescent="0.25">
      <c r="A118" s="212">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623</v>
      </c>
      <c r="N118" s="103" t="s">
        <v>621</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622</v>
      </c>
      <c r="AB118" s="103" t="s">
        <v>621</v>
      </c>
      <c r="AC118" s="103" t="s">
        <v>623</v>
      </c>
      <c r="AD118" s="103" t="s">
        <v>623</v>
      </c>
      <c r="AF118" s="103">
        <f>COUNTIF($D118:$AD118,AF$3)</f>
        <v>23</v>
      </c>
      <c r="AG118" s="103">
        <f>COUNTIF($D118:$AD118,AG$3)</f>
        <v>1</v>
      </c>
      <c r="AH118" s="103">
        <f>COUNTIF($D118:$AD118,AH$3)</f>
        <v>0</v>
      </c>
      <c r="AI118" s="103">
        <f>COUNTIF($D118:$AD118,AI$3)</f>
        <v>3</v>
      </c>
      <c r="AJ118" s="103">
        <f>COUNTIF($D118:$AD118,AJ$3)</f>
        <v>0</v>
      </c>
      <c r="AK118" s="103">
        <f t="shared" si="3"/>
        <v>24</v>
      </c>
      <c r="AM118" s="67">
        <v>18</v>
      </c>
      <c r="AN118" s="67">
        <v>5</v>
      </c>
      <c r="AO118" s="67">
        <v>8</v>
      </c>
      <c r="AP118" s="67">
        <v>1</v>
      </c>
      <c r="AQ118" s="67">
        <v>0</v>
      </c>
      <c r="AR118" s="67">
        <v>3</v>
      </c>
      <c r="AS118" s="67">
        <v>0</v>
      </c>
      <c r="AT118" s="67">
        <v>0</v>
      </c>
      <c r="AU118" s="67">
        <v>0</v>
      </c>
      <c r="AW118" s="67">
        <f t="shared" si="4"/>
        <v>21.5</v>
      </c>
    </row>
    <row r="119" spans="1:49" x14ac:dyDescent="0.25">
      <c r="A119" s="212">
        <v>323</v>
      </c>
      <c r="B119" s="67" t="s">
        <v>119</v>
      </c>
      <c r="C119" s="67" t="s">
        <v>97</v>
      </c>
      <c r="D119" s="103" t="s">
        <v>623</v>
      </c>
      <c r="E119" s="103" t="s">
        <v>623</v>
      </c>
      <c r="F119" s="103" t="s">
        <v>621</v>
      </c>
      <c r="G119" s="103" t="s">
        <v>621</v>
      </c>
      <c r="H119" s="103" t="s">
        <v>621</v>
      </c>
      <c r="I119" s="103" t="s">
        <v>621</v>
      </c>
      <c r="J119" s="103" t="s">
        <v>621</v>
      </c>
      <c r="K119" s="103" t="s">
        <v>621</v>
      </c>
      <c r="L119" s="103" t="s">
        <v>622</v>
      </c>
      <c r="M119" s="103" t="s">
        <v>622</v>
      </c>
      <c r="N119" s="103" t="s">
        <v>621</v>
      </c>
      <c r="O119" s="103" t="s">
        <v>621</v>
      </c>
      <c r="P119" s="103" t="s">
        <v>621</v>
      </c>
      <c r="Q119" s="103" t="s">
        <v>621</v>
      </c>
      <c r="R119" s="103" t="s">
        <v>621</v>
      </c>
      <c r="S119" s="103" t="s">
        <v>623</v>
      </c>
      <c r="T119" s="103" t="s">
        <v>621</v>
      </c>
      <c r="U119" s="103" t="s">
        <v>621</v>
      </c>
      <c r="V119" s="103" t="s">
        <v>621</v>
      </c>
      <c r="W119" s="103" t="s">
        <v>621</v>
      </c>
      <c r="X119" s="103" t="s">
        <v>621</v>
      </c>
      <c r="Y119" s="103" t="s">
        <v>620</v>
      </c>
      <c r="Z119" s="103" t="s">
        <v>621</v>
      </c>
      <c r="AA119" s="103" t="s">
        <v>621</v>
      </c>
      <c r="AB119" s="103" t="s">
        <v>621</v>
      </c>
      <c r="AC119" s="103" t="s">
        <v>621</v>
      </c>
      <c r="AD119" s="103" t="s">
        <v>621</v>
      </c>
      <c r="AF119" s="103">
        <f>COUNTIF($D119:$AD119,AF$3)</f>
        <v>21</v>
      </c>
      <c r="AG119" s="103">
        <f>COUNTIF($D119:$AD119,AG$3)</f>
        <v>2</v>
      </c>
      <c r="AH119" s="103">
        <f>COUNTIF($D119:$AD119,AH$3)</f>
        <v>1</v>
      </c>
      <c r="AI119" s="103">
        <f>COUNTIF($D119:$AD119,AI$3)</f>
        <v>3</v>
      </c>
      <c r="AJ119" s="103">
        <f>COUNTIF($D119:$AD119,AJ$3)</f>
        <v>0</v>
      </c>
      <c r="AK119" s="103">
        <f t="shared" si="3"/>
        <v>23</v>
      </c>
      <c r="AM119" s="67">
        <v>16</v>
      </c>
      <c r="AN119" s="67">
        <v>5</v>
      </c>
      <c r="AO119" s="67">
        <v>9</v>
      </c>
      <c r="AP119" s="67">
        <v>0</v>
      </c>
      <c r="AQ119" s="67">
        <v>2</v>
      </c>
      <c r="AR119" s="67">
        <v>3</v>
      </c>
      <c r="AS119" s="67">
        <v>1</v>
      </c>
      <c r="AT119" s="67">
        <v>0</v>
      </c>
      <c r="AU119" s="67">
        <v>0</v>
      </c>
      <c r="AW119" s="67">
        <f t="shared" si="4"/>
        <v>20.5</v>
      </c>
    </row>
    <row r="120" spans="1:49" x14ac:dyDescent="0.25">
      <c r="A120" s="212">
        <v>324</v>
      </c>
      <c r="B120" s="67" t="s">
        <v>120</v>
      </c>
      <c r="C120" s="67" t="s">
        <v>97</v>
      </c>
      <c r="D120" s="103" t="s">
        <v>623</v>
      </c>
      <c r="E120" s="103" t="s">
        <v>621</v>
      </c>
      <c r="F120" s="103" t="s">
        <v>621</v>
      </c>
      <c r="G120" s="103" t="s">
        <v>621</v>
      </c>
      <c r="H120" s="103" t="s">
        <v>621</v>
      </c>
      <c r="I120" s="103" t="s">
        <v>621</v>
      </c>
      <c r="J120" s="103" t="s">
        <v>621</v>
      </c>
      <c r="K120" s="103" t="s">
        <v>621</v>
      </c>
      <c r="L120" s="103" t="s">
        <v>622</v>
      </c>
      <c r="M120" s="103" t="s">
        <v>623</v>
      </c>
      <c r="N120" s="103" t="s">
        <v>621</v>
      </c>
      <c r="O120" s="103" t="s">
        <v>621</v>
      </c>
      <c r="P120" s="103" t="s">
        <v>621</v>
      </c>
      <c r="Q120" s="103" t="s">
        <v>621</v>
      </c>
      <c r="R120" s="103" t="s">
        <v>621</v>
      </c>
      <c r="S120" s="103" t="s">
        <v>621</v>
      </c>
      <c r="T120" s="103" t="s">
        <v>621</v>
      </c>
      <c r="U120" s="103" t="s">
        <v>621</v>
      </c>
      <c r="V120" s="103" t="s">
        <v>621</v>
      </c>
      <c r="W120" s="103" t="s">
        <v>621</v>
      </c>
      <c r="X120" s="103" t="s">
        <v>621</v>
      </c>
      <c r="Y120" s="103" t="s">
        <v>623</v>
      </c>
      <c r="Z120" s="103" t="s">
        <v>621</v>
      </c>
      <c r="AA120" s="103" t="s">
        <v>622</v>
      </c>
      <c r="AB120" s="103" t="s">
        <v>621</v>
      </c>
      <c r="AC120" s="103" t="s">
        <v>621</v>
      </c>
      <c r="AD120" s="103" t="s">
        <v>623</v>
      </c>
      <c r="AF120" s="103">
        <f>COUNTIF($D120:$AD120,AF$3)</f>
        <v>21</v>
      </c>
      <c r="AG120" s="103">
        <f>COUNTIF($D120:$AD120,AG$3)</f>
        <v>2</v>
      </c>
      <c r="AH120" s="103">
        <f>COUNTIF($D120:$AD120,AH$3)</f>
        <v>0</v>
      </c>
      <c r="AI120" s="103">
        <f>COUNTIF($D120:$AD120,AI$3)</f>
        <v>4</v>
      </c>
      <c r="AJ120" s="103">
        <f>COUNTIF($D120:$AD120,AJ$3)</f>
        <v>0</v>
      </c>
      <c r="AK120" s="103">
        <f t="shared" si="3"/>
        <v>23</v>
      </c>
      <c r="AM120" s="67">
        <v>16</v>
      </c>
      <c r="AN120" s="67">
        <v>5</v>
      </c>
      <c r="AO120" s="67">
        <v>9</v>
      </c>
      <c r="AP120" s="67">
        <v>1</v>
      </c>
      <c r="AQ120" s="67">
        <v>1</v>
      </c>
      <c r="AR120" s="67">
        <v>4</v>
      </c>
      <c r="AS120" s="67">
        <v>0</v>
      </c>
      <c r="AT120" s="67">
        <v>0</v>
      </c>
      <c r="AU120" s="67">
        <v>0</v>
      </c>
      <c r="AW120" s="67">
        <f t="shared" si="4"/>
        <v>20</v>
      </c>
    </row>
    <row r="121" spans="1:49" x14ac:dyDescent="0.25">
      <c r="A121" s="212">
        <v>325</v>
      </c>
      <c r="B121" s="67" t="s">
        <v>121</v>
      </c>
      <c r="C121" s="67" t="s">
        <v>97</v>
      </c>
      <c r="D121" s="103" t="s">
        <v>621</v>
      </c>
      <c r="E121" s="103" t="s">
        <v>621</v>
      </c>
      <c r="F121" s="103" t="s">
        <v>621</v>
      </c>
      <c r="G121" s="103" t="s">
        <v>622</v>
      </c>
      <c r="H121" s="103" t="s">
        <v>622</v>
      </c>
      <c r="I121" s="103" t="s">
        <v>621</v>
      </c>
      <c r="J121" s="103" t="s">
        <v>622</v>
      </c>
      <c r="K121" s="103" t="s">
        <v>621</v>
      </c>
      <c r="L121" s="103" t="s">
        <v>622</v>
      </c>
      <c r="M121" s="103" t="s">
        <v>622</v>
      </c>
      <c r="N121" s="103" t="s">
        <v>621</v>
      </c>
      <c r="O121" s="103" t="s">
        <v>621</v>
      </c>
      <c r="P121" s="103" t="s">
        <v>621</v>
      </c>
      <c r="Q121" s="103" t="s">
        <v>621</v>
      </c>
      <c r="R121" s="103" t="s">
        <v>621</v>
      </c>
      <c r="S121" s="103" t="s">
        <v>621</v>
      </c>
      <c r="T121" s="103" t="s">
        <v>621</v>
      </c>
      <c r="U121" s="103" t="s">
        <v>621</v>
      </c>
      <c r="V121" s="103" t="s">
        <v>622</v>
      </c>
      <c r="W121" s="103" t="s">
        <v>621</v>
      </c>
      <c r="X121" s="103" t="s">
        <v>621</v>
      </c>
      <c r="Y121" s="103" t="s">
        <v>622</v>
      </c>
      <c r="Z121" s="103" t="s">
        <v>621</v>
      </c>
      <c r="AA121" s="103" t="s">
        <v>621</v>
      </c>
      <c r="AB121" s="103" t="s">
        <v>623</v>
      </c>
      <c r="AC121" s="103" t="s">
        <v>622</v>
      </c>
      <c r="AD121" s="103" t="s">
        <v>623</v>
      </c>
      <c r="AF121" s="103">
        <f>COUNTIF($D121:$AD121,AF$3)</f>
        <v>17</v>
      </c>
      <c r="AG121" s="103">
        <f>COUNTIF($D121:$AD121,AG$3)</f>
        <v>8</v>
      </c>
      <c r="AH121" s="103">
        <f>COUNTIF($D121:$AD121,AH$3)</f>
        <v>0</v>
      </c>
      <c r="AI121" s="103">
        <f>COUNTIF($D121:$AD121,AI$3)</f>
        <v>2</v>
      </c>
      <c r="AJ121" s="103">
        <f>COUNTIF($D121:$AD121,AJ$3)</f>
        <v>0</v>
      </c>
      <c r="AK121" s="103">
        <f t="shared" si="3"/>
        <v>25</v>
      </c>
      <c r="AM121" s="67">
        <v>16</v>
      </c>
      <c r="AN121" s="67">
        <v>1</v>
      </c>
      <c r="AO121" s="67">
        <v>4</v>
      </c>
      <c r="AP121" s="67">
        <v>3</v>
      </c>
      <c r="AQ121" s="67">
        <v>5</v>
      </c>
      <c r="AR121" s="67">
        <v>4</v>
      </c>
      <c r="AS121" s="67">
        <v>0</v>
      </c>
      <c r="AT121" s="67">
        <v>0</v>
      </c>
      <c r="AU121" s="67">
        <v>0</v>
      </c>
      <c r="AW121" s="67">
        <f t="shared" si="4"/>
        <v>22</v>
      </c>
    </row>
    <row r="122" spans="1:49" x14ac:dyDescent="0.25">
      <c r="A122" s="212">
        <v>326</v>
      </c>
      <c r="B122" s="67" t="s">
        <v>122</v>
      </c>
      <c r="C122" s="67" t="s">
        <v>97</v>
      </c>
      <c r="D122" s="103" t="s">
        <v>621</v>
      </c>
      <c r="E122" s="103" t="s">
        <v>621</v>
      </c>
      <c r="F122" s="103" t="s">
        <v>621</v>
      </c>
      <c r="G122" s="103" t="s">
        <v>622</v>
      </c>
      <c r="H122" s="103" t="s">
        <v>621</v>
      </c>
      <c r="I122" s="103" t="s">
        <v>623</v>
      </c>
      <c r="J122" s="103" t="s">
        <v>622</v>
      </c>
      <c r="K122" s="103" t="s">
        <v>621</v>
      </c>
      <c r="L122" s="103" t="s">
        <v>622</v>
      </c>
      <c r="M122" s="103" t="s">
        <v>622</v>
      </c>
      <c r="N122" s="103" t="s">
        <v>621</v>
      </c>
      <c r="O122" s="103" t="s">
        <v>621</v>
      </c>
      <c r="P122" s="103" t="s">
        <v>621</v>
      </c>
      <c r="Q122" s="103" t="s">
        <v>621</v>
      </c>
      <c r="R122" s="103" t="s">
        <v>621</v>
      </c>
      <c r="S122" s="103" t="s">
        <v>623</v>
      </c>
      <c r="T122" s="103" t="s">
        <v>621</v>
      </c>
      <c r="U122" s="103" t="s">
        <v>621</v>
      </c>
      <c r="V122" s="103" t="s">
        <v>621</v>
      </c>
      <c r="W122" s="103" t="s">
        <v>621</v>
      </c>
      <c r="X122" s="103" t="s">
        <v>621</v>
      </c>
      <c r="Y122" s="103" t="s">
        <v>622</v>
      </c>
      <c r="Z122" s="103" t="s">
        <v>621</v>
      </c>
      <c r="AA122" s="103" t="s">
        <v>622</v>
      </c>
      <c r="AB122" s="103" t="s">
        <v>621</v>
      </c>
      <c r="AC122" s="103" t="s">
        <v>622</v>
      </c>
      <c r="AD122" s="103" t="s">
        <v>623</v>
      </c>
      <c r="AF122" s="103">
        <f>COUNTIF($D122:$AD122,AF$3)</f>
        <v>17</v>
      </c>
      <c r="AG122" s="103">
        <f>COUNTIF($D122:$AD122,AG$3)</f>
        <v>7</v>
      </c>
      <c r="AH122" s="103">
        <f>COUNTIF($D122:$AD122,AH$3)</f>
        <v>0</v>
      </c>
      <c r="AI122" s="103">
        <f>COUNTIF($D122:$AD122,AI$3)</f>
        <v>3</v>
      </c>
      <c r="AJ122" s="103">
        <f>COUNTIF($D122:$AD122,AJ$3)</f>
        <v>0</v>
      </c>
      <c r="AK122" s="103">
        <f t="shared" si="3"/>
        <v>24</v>
      </c>
      <c r="AM122" s="67">
        <v>16</v>
      </c>
      <c r="AN122" s="67">
        <v>1</v>
      </c>
      <c r="AO122" s="67">
        <v>6</v>
      </c>
      <c r="AP122" s="67">
        <v>2</v>
      </c>
      <c r="AQ122" s="67">
        <v>5</v>
      </c>
      <c r="AR122" s="67">
        <v>3</v>
      </c>
      <c r="AS122" s="67">
        <v>0</v>
      </c>
      <c r="AT122" s="67">
        <v>0</v>
      </c>
      <c r="AU122" s="67">
        <v>0</v>
      </c>
      <c r="AW122" s="67">
        <f t="shared" si="4"/>
        <v>21</v>
      </c>
    </row>
    <row r="123" spans="1:49" x14ac:dyDescent="0.25">
      <c r="A123" s="212">
        <v>327</v>
      </c>
      <c r="B123" s="67" t="s">
        <v>123</v>
      </c>
      <c r="C123" s="67" t="s">
        <v>97</v>
      </c>
      <c r="D123" s="103" t="s">
        <v>621</v>
      </c>
      <c r="E123" s="103" t="s">
        <v>621</v>
      </c>
      <c r="F123" s="103" t="s">
        <v>621</v>
      </c>
      <c r="G123" s="103" t="s">
        <v>621</v>
      </c>
      <c r="H123" s="103" t="s">
        <v>621</v>
      </c>
      <c r="I123" s="103" t="s">
        <v>621</v>
      </c>
      <c r="J123" s="103" t="s">
        <v>621</v>
      </c>
      <c r="K123" s="103" t="s">
        <v>623</v>
      </c>
      <c r="L123" s="103" t="s">
        <v>621</v>
      </c>
      <c r="M123" s="103" t="s">
        <v>623</v>
      </c>
      <c r="N123" s="103" t="s">
        <v>621</v>
      </c>
      <c r="O123" s="103" t="s">
        <v>621</v>
      </c>
      <c r="P123" s="103" t="s">
        <v>623</v>
      </c>
      <c r="Q123" s="103" t="s">
        <v>621</v>
      </c>
      <c r="R123" s="103" t="s">
        <v>621</v>
      </c>
      <c r="S123" s="103" t="s">
        <v>621</v>
      </c>
      <c r="T123" s="103" t="s">
        <v>621</v>
      </c>
      <c r="U123" s="103" t="s">
        <v>621</v>
      </c>
      <c r="V123" s="103" t="s">
        <v>621</v>
      </c>
      <c r="W123" s="103" t="s">
        <v>621</v>
      </c>
      <c r="X123" s="103" t="s">
        <v>621</v>
      </c>
      <c r="Y123" s="103" t="s">
        <v>622</v>
      </c>
      <c r="Z123" s="103" t="s">
        <v>621</v>
      </c>
      <c r="AA123" s="103" t="s">
        <v>622</v>
      </c>
      <c r="AB123" s="103" t="s">
        <v>621</v>
      </c>
      <c r="AC123" s="103" t="s">
        <v>622</v>
      </c>
      <c r="AD123" s="103" t="s">
        <v>623</v>
      </c>
      <c r="AF123" s="103">
        <f>COUNTIF($D123:$AD123,AF$3)</f>
        <v>20</v>
      </c>
      <c r="AG123" s="103">
        <f>COUNTIF($D123:$AD123,AG$3)</f>
        <v>3</v>
      </c>
      <c r="AH123" s="103">
        <f>COUNTIF($D123:$AD123,AH$3)</f>
        <v>0</v>
      </c>
      <c r="AI123" s="103">
        <f>COUNTIF($D123:$AD123,AI$3)</f>
        <v>4</v>
      </c>
      <c r="AJ123" s="103">
        <f>COUNTIF($D123:$AD123,AJ$3)</f>
        <v>0</v>
      </c>
      <c r="AK123" s="103">
        <f t="shared" si="3"/>
        <v>23</v>
      </c>
      <c r="AM123" s="67">
        <v>15</v>
      </c>
      <c r="AN123" s="67">
        <v>5</v>
      </c>
      <c r="AO123" s="67">
        <v>6</v>
      </c>
      <c r="AP123" s="67">
        <v>2</v>
      </c>
      <c r="AQ123" s="67">
        <v>1</v>
      </c>
      <c r="AR123" s="67">
        <v>3</v>
      </c>
      <c r="AS123" s="67">
        <v>0</v>
      </c>
      <c r="AT123" s="67">
        <v>0</v>
      </c>
      <c r="AU123" s="67">
        <v>0</v>
      </c>
      <c r="AW123" s="67">
        <f t="shared" si="4"/>
        <v>20</v>
      </c>
    </row>
    <row r="124" spans="1:49" x14ac:dyDescent="0.25">
      <c r="A124" s="212">
        <v>328</v>
      </c>
      <c r="B124" s="67" t="s">
        <v>124</v>
      </c>
      <c r="C124" s="67" t="s">
        <v>97</v>
      </c>
      <c r="D124" s="103" t="s">
        <v>621</v>
      </c>
      <c r="E124" s="103" t="s">
        <v>621</v>
      </c>
      <c r="F124" s="103" t="s">
        <v>621</v>
      </c>
      <c r="G124" s="103" t="s">
        <v>623</v>
      </c>
      <c r="H124" s="103" t="s">
        <v>621</v>
      </c>
      <c r="I124" s="103" t="s">
        <v>621</v>
      </c>
      <c r="J124" s="103" t="s">
        <v>622</v>
      </c>
      <c r="K124" s="103" t="s">
        <v>621</v>
      </c>
      <c r="L124" s="103" t="s">
        <v>622</v>
      </c>
      <c r="M124" s="103" t="s">
        <v>622</v>
      </c>
      <c r="N124" s="103" t="s">
        <v>621</v>
      </c>
      <c r="O124" s="103" t="s">
        <v>621</v>
      </c>
      <c r="P124" s="103" t="s">
        <v>623</v>
      </c>
      <c r="Q124" s="103" t="s">
        <v>621</v>
      </c>
      <c r="R124" s="103" t="s">
        <v>621</v>
      </c>
      <c r="S124" s="103" t="s">
        <v>621</v>
      </c>
      <c r="T124" s="103" t="s">
        <v>621</v>
      </c>
      <c r="U124" s="103" t="s">
        <v>621</v>
      </c>
      <c r="V124" s="103" t="s">
        <v>621</v>
      </c>
      <c r="W124" s="103" t="s">
        <v>621</v>
      </c>
      <c r="X124" s="103" t="s">
        <v>621</v>
      </c>
      <c r="Y124" s="103" t="s">
        <v>622</v>
      </c>
      <c r="Z124" s="103" t="s">
        <v>621</v>
      </c>
      <c r="AA124" s="103" t="s">
        <v>621</v>
      </c>
      <c r="AB124" s="103" t="s">
        <v>621</v>
      </c>
      <c r="AC124" s="103" t="s">
        <v>622</v>
      </c>
      <c r="AD124" s="103" t="s">
        <v>623</v>
      </c>
      <c r="AF124" s="103">
        <f>COUNTIF($D124:$AD124,AF$3)</f>
        <v>19</v>
      </c>
      <c r="AG124" s="103">
        <f>COUNTIF($D124:$AD124,AG$3)</f>
        <v>5</v>
      </c>
      <c r="AH124" s="103">
        <f>COUNTIF($D124:$AD124,AH$3)</f>
        <v>0</v>
      </c>
      <c r="AI124" s="103">
        <f>COUNTIF($D124:$AD124,AI$3)</f>
        <v>3</v>
      </c>
      <c r="AJ124" s="103">
        <f>COUNTIF($D124:$AD124,AJ$3)</f>
        <v>0</v>
      </c>
      <c r="AK124" s="103">
        <f t="shared" si="3"/>
        <v>24</v>
      </c>
      <c r="AM124" s="67">
        <v>17</v>
      </c>
      <c r="AN124" s="67">
        <v>2</v>
      </c>
      <c r="AO124" s="67">
        <v>5</v>
      </c>
      <c r="AP124" s="67">
        <v>1</v>
      </c>
      <c r="AQ124" s="67">
        <v>4</v>
      </c>
      <c r="AR124" s="67">
        <v>2</v>
      </c>
      <c r="AS124" s="67">
        <v>0</v>
      </c>
      <c r="AT124" s="67">
        <v>0</v>
      </c>
      <c r="AU124" s="67">
        <v>0</v>
      </c>
      <c r="AW124" s="67">
        <f t="shared" si="4"/>
        <v>21</v>
      </c>
    </row>
    <row r="125" spans="1:49" x14ac:dyDescent="0.25">
      <c r="A125" s="212">
        <v>329</v>
      </c>
      <c r="B125" s="67" t="s">
        <v>125</v>
      </c>
      <c r="C125" s="67" t="s">
        <v>97</v>
      </c>
      <c r="D125" s="103" t="s">
        <v>621</v>
      </c>
      <c r="E125" s="103" t="s">
        <v>621</v>
      </c>
      <c r="F125" s="103" t="s">
        <v>621</v>
      </c>
      <c r="G125" s="103" t="s">
        <v>621</v>
      </c>
      <c r="H125" s="103" t="s">
        <v>621</v>
      </c>
      <c r="I125" s="103" t="s">
        <v>621</v>
      </c>
      <c r="J125" s="103" t="s">
        <v>621</v>
      </c>
      <c r="K125" s="103" t="s">
        <v>621</v>
      </c>
      <c r="L125" s="103" t="s">
        <v>623</v>
      </c>
      <c r="M125" s="103" t="s">
        <v>621</v>
      </c>
      <c r="N125" s="103" t="s">
        <v>621</v>
      </c>
      <c r="O125" s="103" t="s">
        <v>621</v>
      </c>
      <c r="P125" s="103" t="s">
        <v>621</v>
      </c>
      <c r="Q125" s="103" t="s">
        <v>621</v>
      </c>
      <c r="R125" s="103" t="s">
        <v>621</v>
      </c>
      <c r="S125" s="103" t="s">
        <v>621</v>
      </c>
      <c r="T125" s="103" t="s">
        <v>621</v>
      </c>
      <c r="U125" s="103" t="s">
        <v>621</v>
      </c>
      <c r="V125" s="103" t="s">
        <v>621</v>
      </c>
      <c r="W125" s="103" t="s">
        <v>621</v>
      </c>
      <c r="X125" s="103" t="s">
        <v>621</v>
      </c>
      <c r="Y125" s="103" t="s">
        <v>622</v>
      </c>
      <c r="Z125" s="103" t="s">
        <v>621</v>
      </c>
      <c r="AA125" s="103" t="s">
        <v>622</v>
      </c>
      <c r="AB125" s="103" t="s">
        <v>621</v>
      </c>
      <c r="AC125" s="103" t="s">
        <v>622</v>
      </c>
      <c r="AD125" s="103" t="s">
        <v>623</v>
      </c>
      <c r="AF125" s="103">
        <f>COUNTIF($D125:$AD125,AF$3)</f>
        <v>22</v>
      </c>
      <c r="AG125" s="103">
        <f>COUNTIF($D125:$AD125,AG$3)</f>
        <v>3</v>
      </c>
      <c r="AH125" s="103">
        <f>COUNTIF($D125:$AD125,AH$3)</f>
        <v>0</v>
      </c>
      <c r="AI125" s="103">
        <f>COUNTIF($D125:$AD125,AI$3)</f>
        <v>2</v>
      </c>
      <c r="AJ125" s="103">
        <f>COUNTIF($D125:$AD125,AJ$3)</f>
        <v>0</v>
      </c>
      <c r="AK125" s="103">
        <f t="shared" si="3"/>
        <v>25</v>
      </c>
      <c r="AM125" s="67">
        <v>17</v>
      </c>
      <c r="AN125" s="67">
        <v>5</v>
      </c>
      <c r="AO125" s="67">
        <v>7</v>
      </c>
      <c r="AP125" s="67">
        <v>2</v>
      </c>
      <c r="AQ125" s="67">
        <v>1</v>
      </c>
      <c r="AR125" s="67">
        <v>3</v>
      </c>
      <c r="AS125" s="67">
        <v>0</v>
      </c>
      <c r="AT125" s="67">
        <v>0</v>
      </c>
      <c r="AU125" s="67">
        <v>0</v>
      </c>
      <c r="AW125" s="67">
        <f t="shared" si="4"/>
        <v>22</v>
      </c>
    </row>
    <row r="126" spans="1:49" x14ac:dyDescent="0.25">
      <c r="A126" s="212">
        <v>330</v>
      </c>
      <c r="B126" s="67" t="s">
        <v>126</v>
      </c>
      <c r="C126" s="67" t="s">
        <v>97</v>
      </c>
      <c r="D126" s="103" t="s">
        <v>621</v>
      </c>
      <c r="E126" s="103" t="s">
        <v>621</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621</v>
      </c>
      <c r="R126" s="103" t="s">
        <v>621</v>
      </c>
      <c r="S126" s="103" t="s">
        <v>623</v>
      </c>
      <c r="T126" s="103" t="s">
        <v>621</v>
      </c>
      <c r="U126" s="103" t="s">
        <v>621</v>
      </c>
      <c r="V126" s="103" t="s">
        <v>621</v>
      </c>
      <c r="W126" s="103" t="s">
        <v>621</v>
      </c>
      <c r="X126" s="103" t="s">
        <v>621</v>
      </c>
      <c r="Y126" s="103" t="s">
        <v>621</v>
      </c>
      <c r="Z126" s="103" t="s">
        <v>621</v>
      </c>
      <c r="AA126" s="103" t="s">
        <v>622</v>
      </c>
      <c r="AB126" s="103" t="s">
        <v>623</v>
      </c>
      <c r="AC126" s="103" t="s">
        <v>621</v>
      </c>
      <c r="AD126" s="103" t="s">
        <v>623</v>
      </c>
      <c r="AF126" s="103">
        <f>COUNTIF($D126:$AD126,AF$3)</f>
        <v>22</v>
      </c>
      <c r="AG126" s="103">
        <f>COUNTIF($D126:$AD126,AG$3)</f>
        <v>2</v>
      </c>
      <c r="AH126" s="103">
        <f>COUNTIF($D126:$AD126,AH$3)</f>
        <v>0</v>
      </c>
      <c r="AI126" s="103">
        <f>COUNTIF($D126:$AD126,AI$3)</f>
        <v>3</v>
      </c>
      <c r="AJ126" s="103">
        <f>COUNTIF($D126:$AD126,AJ$3)</f>
        <v>0</v>
      </c>
      <c r="AK126" s="103">
        <f t="shared" si="3"/>
        <v>24</v>
      </c>
      <c r="AM126" s="67">
        <v>18</v>
      </c>
      <c r="AN126" s="67">
        <v>4</v>
      </c>
      <c r="AO126" s="67">
        <v>6</v>
      </c>
      <c r="AP126" s="67">
        <v>1</v>
      </c>
      <c r="AQ126" s="67">
        <v>1</v>
      </c>
      <c r="AR126" s="67">
        <v>2</v>
      </c>
      <c r="AS126" s="67">
        <v>0</v>
      </c>
      <c r="AT126" s="67">
        <v>0</v>
      </c>
      <c r="AU126" s="67">
        <v>0</v>
      </c>
      <c r="AW126" s="67">
        <f t="shared" si="4"/>
        <v>21.5</v>
      </c>
    </row>
    <row r="127" spans="1:49" x14ac:dyDescent="0.25">
      <c r="A127" s="212">
        <v>331</v>
      </c>
      <c r="B127" s="67" t="s">
        <v>127</v>
      </c>
      <c r="C127" s="67" t="s">
        <v>97</v>
      </c>
      <c r="D127" s="103" t="s">
        <v>621</v>
      </c>
      <c r="E127" s="103" t="s">
        <v>621</v>
      </c>
      <c r="F127" s="103" t="s">
        <v>621</v>
      </c>
      <c r="G127" s="103" t="s">
        <v>622</v>
      </c>
      <c r="H127" s="103" t="s">
        <v>621</v>
      </c>
      <c r="I127" s="103" t="s">
        <v>621</v>
      </c>
      <c r="J127" s="103" t="s">
        <v>621</v>
      </c>
      <c r="K127" s="103" t="s">
        <v>621</v>
      </c>
      <c r="L127" s="103" t="s">
        <v>622</v>
      </c>
      <c r="M127" s="103" t="s">
        <v>622</v>
      </c>
      <c r="N127" s="103" t="s">
        <v>621</v>
      </c>
      <c r="O127" s="103" t="s">
        <v>621</v>
      </c>
      <c r="P127" s="103" t="s">
        <v>621</v>
      </c>
      <c r="Q127" s="103" t="s">
        <v>621</v>
      </c>
      <c r="R127" s="103" t="s">
        <v>621</v>
      </c>
      <c r="S127" s="103" t="s">
        <v>621</v>
      </c>
      <c r="T127" s="103" t="s">
        <v>621</v>
      </c>
      <c r="U127" s="103" t="s">
        <v>621</v>
      </c>
      <c r="V127" s="103" t="s">
        <v>621</v>
      </c>
      <c r="W127" s="103" t="s">
        <v>621</v>
      </c>
      <c r="X127" s="103" t="s">
        <v>621</v>
      </c>
      <c r="Y127" s="103" t="s">
        <v>622</v>
      </c>
      <c r="Z127" s="103" t="s">
        <v>621</v>
      </c>
      <c r="AA127" s="103" t="s">
        <v>622</v>
      </c>
      <c r="AB127" s="103" t="s">
        <v>621</v>
      </c>
      <c r="AC127" s="103" t="s">
        <v>622</v>
      </c>
      <c r="AD127" s="103" t="s">
        <v>623</v>
      </c>
      <c r="AF127" s="103">
        <f>COUNTIF($D127:$AD127,AF$3)</f>
        <v>20</v>
      </c>
      <c r="AG127" s="103">
        <f>COUNTIF($D127:$AD127,AG$3)</f>
        <v>6</v>
      </c>
      <c r="AH127" s="103">
        <f>COUNTIF($D127:$AD127,AH$3)</f>
        <v>0</v>
      </c>
      <c r="AI127" s="103">
        <f>COUNTIF($D127:$AD127,AI$3)</f>
        <v>1</v>
      </c>
      <c r="AJ127" s="103">
        <f>COUNTIF($D127:$AD127,AJ$3)</f>
        <v>0</v>
      </c>
      <c r="AK127" s="103">
        <f t="shared" si="3"/>
        <v>26</v>
      </c>
      <c r="AM127" s="67">
        <v>17</v>
      </c>
      <c r="AN127" s="67">
        <v>3</v>
      </c>
      <c r="AO127" s="67">
        <v>11</v>
      </c>
      <c r="AP127" s="67">
        <v>2</v>
      </c>
      <c r="AQ127" s="67">
        <v>4</v>
      </c>
      <c r="AR127" s="67">
        <v>3</v>
      </c>
      <c r="AS127" s="67">
        <v>0</v>
      </c>
      <c r="AT127" s="67">
        <v>0</v>
      </c>
      <c r="AU127" s="67">
        <v>0</v>
      </c>
      <c r="AW127" s="67">
        <f t="shared" si="4"/>
        <v>22.5</v>
      </c>
    </row>
    <row r="128" spans="1:49" x14ac:dyDescent="0.25">
      <c r="A128" s="212">
        <v>332</v>
      </c>
      <c r="B128" s="67" t="s">
        <v>128</v>
      </c>
      <c r="C128" s="67" t="s">
        <v>97</v>
      </c>
      <c r="D128" s="103" t="s">
        <v>623</v>
      </c>
      <c r="E128" s="103" t="s">
        <v>621</v>
      </c>
      <c r="F128" s="103" t="s">
        <v>621</v>
      </c>
      <c r="G128" s="103" t="s">
        <v>621</v>
      </c>
      <c r="H128" s="103" t="s">
        <v>621</v>
      </c>
      <c r="I128" s="103" t="s">
        <v>621</v>
      </c>
      <c r="J128" s="103" t="s">
        <v>622</v>
      </c>
      <c r="K128" s="103" t="s">
        <v>621</v>
      </c>
      <c r="L128" s="103" t="s">
        <v>622</v>
      </c>
      <c r="M128" s="103" t="s">
        <v>622</v>
      </c>
      <c r="N128" s="103" t="s">
        <v>621</v>
      </c>
      <c r="O128" s="103" t="s">
        <v>621</v>
      </c>
      <c r="P128" s="103" t="s">
        <v>623</v>
      </c>
      <c r="Q128" s="103" t="s">
        <v>621</v>
      </c>
      <c r="R128" s="103" t="s">
        <v>621</v>
      </c>
      <c r="S128" s="103" t="s">
        <v>621</v>
      </c>
      <c r="T128" s="103" t="s">
        <v>621</v>
      </c>
      <c r="U128" s="103" t="s">
        <v>621</v>
      </c>
      <c r="V128" s="103" t="s">
        <v>622</v>
      </c>
      <c r="W128" s="103" t="s">
        <v>621</v>
      </c>
      <c r="X128" s="103" t="s">
        <v>621</v>
      </c>
      <c r="Y128" s="103" t="s">
        <v>622</v>
      </c>
      <c r="Z128" s="103" t="s">
        <v>621</v>
      </c>
      <c r="AA128" s="103" t="s">
        <v>622</v>
      </c>
      <c r="AB128" s="103" t="s">
        <v>621</v>
      </c>
      <c r="AC128" s="103" t="s">
        <v>622</v>
      </c>
      <c r="AD128" s="103" t="s">
        <v>623</v>
      </c>
      <c r="AF128" s="103">
        <f>COUNTIF($D128:$AD128,AF$3)</f>
        <v>17</v>
      </c>
      <c r="AG128" s="103">
        <f>COUNTIF($D128:$AD128,AG$3)</f>
        <v>7</v>
      </c>
      <c r="AH128" s="103">
        <f>COUNTIF($D128:$AD128,AH$3)</f>
        <v>0</v>
      </c>
      <c r="AI128" s="103">
        <f>COUNTIF($D128:$AD128,AI$3)</f>
        <v>3</v>
      </c>
      <c r="AJ128" s="103">
        <f>COUNTIF($D128:$AD128,AJ$3)</f>
        <v>0</v>
      </c>
      <c r="AK128" s="103">
        <f t="shared" si="3"/>
        <v>24</v>
      </c>
      <c r="AM128" s="67">
        <v>14</v>
      </c>
      <c r="AN128" s="67">
        <v>3</v>
      </c>
      <c r="AO128" s="67">
        <v>6</v>
      </c>
      <c r="AP128" s="67">
        <v>3</v>
      </c>
      <c r="AQ128" s="67">
        <v>4</v>
      </c>
      <c r="AR128" s="67">
        <v>2</v>
      </c>
      <c r="AS128" s="67">
        <v>0</v>
      </c>
      <c r="AT128" s="67">
        <v>0</v>
      </c>
      <c r="AU128" s="67">
        <v>0</v>
      </c>
      <c r="AW128" s="67">
        <f t="shared" si="4"/>
        <v>20.5</v>
      </c>
    </row>
    <row r="129" spans="1:49" x14ac:dyDescent="0.25">
      <c r="A129" s="212">
        <v>333</v>
      </c>
      <c r="B129" s="67" t="s">
        <v>129</v>
      </c>
      <c r="C129" s="67" t="s">
        <v>97</v>
      </c>
      <c r="D129" s="103" t="s">
        <v>621</v>
      </c>
      <c r="E129" s="103" t="s">
        <v>621</v>
      </c>
      <c r="F129" s="103" t="s">
        <v>621</v>
      </c>
      <c r="G129" s="103" t="s">
        <v>621</v>
      </c>
      <c r="H129" s="103" t="s">
        <v>623</v>
      </c>
      <c r="I129" s="103" t="s">
        <v>621</v>
      </c>
      <c r="J129" s="103" t="s">
        <v>621</v>
      </c>
      <c r="K129" s="103" t="s">
        <v>623</v>
      </c>
      <c r="L129" s="103" t="s">
        <v>622</v>
      </c>
      <c r="M129" s="103" t="s">
        <v>622</v>
      </c>
      <c r="N129" s="103" t="s">
        <v>621</v>
      </c>
      <c r="O129" s="103" t="s">
        <v>621</v>
      </c>
      <c r="P129" s="103" t="s">
        <v>621</v>
      </c>
      <c r="Q129" s="103" t="s">
        <v>621</v>
      </c>
      <c r="R129" s="103" t="s">
        <v>621</v>
      </c>
      <c r="S129" s="103" t="s">
        <v>621</v>
      </c>
      <c r="T129" s="103" t="s">
        <v>621</v>
      </c>
      <c r="U129" s="103" t="s">
        <v>621</v>
      </c>
      <c r="V129" s="103" t="s">
        <v>621</v>
      </c>
      <c r="W129" s="103" t="s">
        <v>621</v>
      </c>
      <c r="X129" s="103" t="s">
        <v>621</v>
      </c>
      <c r="Y129" s="103" t="s">
        <v>622</v>
      </c>
      <c r="Z129" s="103" t="s">
        <v>621</v>
      </c>
      <c r="AA129" s="103" t="s">
        <v>623</v>
      </c>
      <c r="AB129" s="103" t="s">
        <v>621</v>
      </c>
      <c r="AC129" s="103" t="s">
        <v>622</v>
      </c>
      <c r="AD129" s="103" t="s">
        <v>623</v>
      </c>
      <c r="AF129" s="103">
        <f>COUNTIF($D129:$AD129,AF$3)</f>
        <v>19</v>
      </c>
      <c r="AG129" s="103">
        <f>COUNTIF($D129:$AD129,AG$3)</f>
        <v>4</v>
      </c>
      <c r="AH129" s="103">
        <f>COUNTIF($D129:$AD129,AH$3)</f>
        <v>0</v>
      </c>
      <c r="AI129" s="103">
        <f>COUNTIF($D129:$AD129,AI$3)</f>
        <v>4</v>
      </c>
      <c r="AJ129" s="103">
        <f>COUNTIF($D129:$AD129,AJ$3)</f>
        <v>0</v>
      </c>
      <c r="AK129" s="103">
        <f t="shared" si="3"/>
        <v>23</v>
      </c>
      <c r="AM129" s="67">
        <v>15</v>
      </c>
      <c r="AN129" s="67">
        <v>4</v>
      </c>
      <c r="AO129" s="67">
        <v>9</v>
      </c>
      <c r="AP129" s="67">
        <v>1</v>
      </c>
      <c r="AQ129" s="67">
        <v>3</v>
      </c>
      <c r="AR129" s="67">
        <v>2</v>
      </c>
      <c r="AS129" s="67">
        <v>0</v>
      </c>
      <c r="AT129" s="67">
        <v>0</v>
      </c>
      <c r="AU129" s="67">
        <v>0</v>
      </c>
      <c r="AW129" s="67">
        <f t="shared" si="4"/>
        <v>19.5</v>
      </c>
    </row>
    <row r="130" spans="1:49" x14ac:dyDescent="0.25">
      <c r="A130" s="212">
        <v>334</v>
      </c>
      <c r="B130" s="67" t="s">
        <v>130</v>
      </c>
      <c r="C130" s="67" t="s">
        <v>97</v>
      </c>
      <c r="D130" s="103" t="s">
        <v>621</v>
      </c>
      <c r="E130" s="103" t="s">
        <v>621</v>
      </c>
      <c r="F130" s="103" t="s">
        <v>621</v>
      </c>
      <c r="G130" s="103" t="s">
        <v>623</v>
      </c>
      <c r="H130" s="103" t="s">
        <v>621</v>
      </c>
      <c r="I130" s="103" t="s">
        <v>621</v>
      </c>
      <c r="J130" s="103" t="s">
        <v>621</v>
      </c>
      <c r="K130" s="103" t="s">
        <v>621</v>
      </c>
      <c r="L130" s="103" t="s">
        <v>622</v>
      </c>
      <c r="M130" s="103" t="s">
        <v>622</v>
      </c>
      <c r="N130" s="103" t="s">
        <v>621</v>
      </c>
      <c r="O130" s="103" t="s">
        <v>621</v>
      </c>
      <c r="P130" s="103" t="s">
        <v>621</v>
      </c>
      <c r="Q130" s="103" t="s">
        <v>621</v>
      </c>
      <c r="R130" s="103" t="s">
        <v>621</v>
      </c>
      <c r="S130" s="103" t="s">
        <v>623</v>
      </c>
      <c r="T130" s="103" t="s">
        <v>621</v>
      </c>
      <c r="U130" s="103" t="s">
        <v>621</v>
      </c>
      <c r="V130" s="103" t="s">
        <v>621</v>
      </c>
      <c r="W130" s="103" t="s">
        <v>621</v>
      </c>
      <c r="X130" s="103" t="s">
        <v>621</v>
      </c>
      <c r="Y130" s="103" t="s">
        <v>622</v>
      </c>
      <c r="Z130" s="103" t="s">
        <v>621</v>
      </c>
      <c r="AA130" s="103" t="s">
        <v>622</v>
      </c>
      <c r="AB130" s="103" t="s">
        <v>621</v>
      </c>
      <c r="AC130" s="103" t="s">
        <v>622</v>
      </c>
      <c r="AD130" s="103" t="s">
        <v>623</v>
      </c>
      <c r="AF130" s="103">
        <f>COUNTIF($D130:$AD130,AF$3)</f>
        <v>19</v>
      </c>
      <c r="AG130" s="103">
        <f>COUNTIF($D130:$AD130,AG$3)</f>
        <v>5</v>
      </c>
      <c r="AH130" s="103">
        <f>COUNTIF($D130:$AD130,AH$3)</f>
        <v>0</v>
      </c>
      <c r="AI130" s="103">
        <f>COUNTIF($D130:$AD130,AI$3)</f>
        <v>3</v>
      </c>
      <c r="AJ130" s="103">
        <f>COUNTIF($D130:$AD130,AJ$3)</f>
        <v>0</v>
      </c>
      <c r="AK130" s="103">
        <f t="shared" si="3"/>
        <v>24</v>
      </c>
      <c r="AM130" s="67">
        <v>17</v>
      </c>
      <c r="AN130" s="67">
        <v>2</v>
      </c>
      <c r="AO130" s="67">
        <v>8</v>
      </c>
      <c r="AP130" s="67">
        <v>2</v>
      </c>
      <c r="AQ130" s="67">
        <v>3</v>
      </c>
      <c r="AR130" s="67">
        <v>3</v>
      </c>
      <c r="AS130" s="67">
        <v>0</v>
      </c>
      <c r="AT130" s="67">
        <v>0</v>
      </c>
      <c r="AU130" s="67">
        <v>0</v>
      </c>
      <c r="AW130" s="67">
        <f t="shared" si="4"/>
        <v>21.5</v>
      </c>
    </row>
    <row r="131" spans="1:49" x14ac:dyDescent="0.25">
      <c r="A131" s="212">
        <v>335</v>
      </c>
      <c r="B131" s="67" t="s">
        <v>131</v>
      </c>
      <c r="C131" s="67" t="s">
        <v>97</v>
      </c>
      <c r="D131" s="103" t="s">
        <v>621</v>
      </c>
      <c r="E131" s="103" t="s">
        <v>621</v>
      </c>
      <c r="F131" s="103" t="s">
        <v>621</v>
      </c>
      <c r="G131" s="103" t="s">
        <v>622</v>
      </c>
      <c r="H131" s="103" t="s">
        <v>621</v>
      </c>
      <c r="I131" s="103" t="s">
        <v>621</v>
      </c>
      <c r="J131" s="103" t="s">
        <v>622</v>
      </c>
      <c r="K131" s="103" t="s">
        <v>621</v>
      </c>
      <c r="L131" s="103" t="s">
        <v>622</v>
      </c>
      <c r="M131" s="103" t="s">
        <v>622</v>
      </c>
      <c r="N131" s="103" t="s">
        <v>621</v>
      </c>
      <c r="O131" s="103" t="s">
        <v>621</v>
      </c>
      <c r="P131" s="103" t="s">
        <v>621</v>
      </c>
      <c r="Q131" s="103" t="s">
        <v>621</v>
      </c>
      <c r="R131" s="103" t="s">
        <v>621</v>
      </c>
      <c r="S131" s="103" t="s">
        <v>623</v>
      </c>
      <c r="T131" s="103" t="s">
        <v>621</v>
      </c>
      <c r="U131" s="103" t="s">
        <v>621</v>
      </c>
      <c r="V131" s="103" t="s">
        <v>622</v>
      </c>
      <c r="W131" s="103" t="s">
        <v>621</v>
      </c>
      <c r="X131" s="103" t="s">
        <v>620</v>
      </c>
      <c r="Y131" s="103" t="s">
        <v>622</v>
      </c>
      <c r="Z131" s="103" t="s">
        <v>622</v>
      </c>
      <c r="AA131" s="103" t="s">
        <v>622</v>
      </c>
      <c r="AB131" s="103" t="s">
        <v>621</v>
      </c>
      <c r="AC131" s="103" t="s">
        <v>622</v>
      </c>
      <c r="AD131" s="103" t="s">
        <v>623</v>
      </c>
      <c r="AF131" s="103">
        <f>COUNTIF($D131:$AD131,AF$3)</f>
        <v>15</v>
      </c>
      <c r="AG131" s="103">
        <f>COUNTIF($D131:$AD131,AG$3)</f>
        <v>9</v>
      </c>
      <c r="AH131" s="103">
        <f>COUNTIF($D131:$AD131,AH$3)</f>
        <v>1</v>
      </c>
      <c r="AI131" s="103">
        <f>COUNTIF($D131:$AD131,AI$3)</f>
        <v>2</v>
      </c>
      <c r="AJ131" s="103">
        <f>COUNTIF($D131:$AD131,AJ$3)</f>
        <v>0</v>
      </c>
      <c r="AK131" s="103">
        <f t="shared" si="3"/>
        <v>24</v>
      </c>
      <c r="AM131" s="67">
        <v>14</v>
      </c>
      <c r="AN131" s="67">
        <v>1</v>
      </c>
      <c r="AO131" s="67">
        <v>2</v>
      </c>
      <c r="AP131" s="67">
        <v>4</v>
      </c>
      <c r="AQ131" s="67">
        <v>5</v>
      </c>
      <c r="AR131" s="67">
        <v>3</v>
      </c>
      <c r="AS131" s="67">
        <v>1</v>
      </c>
      <c r="AT131" s="67">
        <v>0</v>
      </c>
      <c r="AU131" s="67">
        <v>0</v>
      </c>
      <c r="AW131" s="67">
        <f t="shared" si="4"/>
        <v>22</v>
      </c>
    </row>
    <row r="132" spans="1:49" x14ac:dyDescent="0.25">
      <c r="A132" s="212">
        <v>336</v>
      </c>
      <c r="B132" s="67" t="s">
        <v>91</v>
      </c>
      <c r="C132" s="67" t="s">
        <v>97</v>
      </c>
      <c r="D132" s="103" t="s">
        <v>621</v>
      </c>
      <c r="E132" s="103" t="s">
        <v>623</v>
      </c>
      <c r="F132" s="103" t="s">
        <v>621</v>
      </c>
      <c r="G132" s="103" t="s">
        <v>622</v>
      </c>
      <c r="H132" s="103" t="s">
        <v>623</v>
      </c>
      <c r="I132" s="103" t="s">
        <v>621</v>
      </c>
      <c r="J132" s="103" t="s">
        <v>621</v>
      </c>
      <c r="K132" s="103" t="s">
        <v>621</v>
      </c>
      <c r="L132" s="103" t="s">
        <v>622</v>
      </c>
      <c r="M132" s="103" t="s">
        <v>622</v>
      </c>
      <c r="N132" s="103" t="s">
        <v>621</v>
      </c>
      <c r="O132" s="103" t="s">
        <v>623</v>
      </c>
      <c r="P132" s="103" t="s">
        <v>623</v>
      </c>
      <c r="Q132" s="103" t="s">
        <v>621</v>
      </c>
      <c r="R132" s="103" t="s">
        <v>621</v>
      </c>
      <c r="S132" s="103" t="s">
        <v>623</v>
      </c>
      <c r="T132" s="103" t="s">
        <v>621</v>
      </c>
      <c r="U132" s="103" t="s">
        <v>621</v>
      </c>
      <c r="V132" s="103" t="s">
        <v>622</v>
      </c>
      <c r="W132" s="103" t="s">
        <v>621</v>
      </c>
      <c r="X132" s="103" t="s">
        <v>621</v>
      </c>
      <c r="Y132" s="103" t="s">
        <v>622</v>
      </c>
      <c r="Z132" s="103" t="s">
        <v>621</v>
      </c>
      <c r="AA132" s="103" t="s">
        <v>622</v>
      </c>
      <c r="AB132" s="103" t="s">
        <v>621</v>
      </c>
      <c r="AC132" s="103" t="s">
        <v>622</v>
      </c>
      <c r="AD132" s="103" t="s">
        <v>623</v>
      </c>
      <c r="AF132" s="103">
        <f>COUNTIF($D132:$AD132,AF$3)</f>
        <v>14</v>
      </c>
      <c r="AG132" s="103">
        <f>COUNTIF($D132:$AD132,AG$3)</f>
        <v>7</v>
      </c>
      <c r="AH132" s="103">
        <f>COUNTIF($D132:$AD132,AH$3)</f>
        <v>0</v>
      </c>
      <c r="AI132" s="103">
        <f>COUNTIF($D132:$AD132,AI$3)</f>
        <v>6</v>
      </c>
      <c r="AJ132" s="103">
        <f>COUNTIF($D132:$AD132,AJ$3)</f>
        <v>0</v>
      </c>
      <c r="AK132" s="103">
        <f t="shared" ref="AK132:AK195" si="5">AF132+AG132</f>
        <v>21</v>
      </c>
      <c r="AM132" s="67">
        <v>12</v>
      </c>
      <c r="AN132" s="67">
        <v>2</v>
      </c>
      <c r="AO132" s="67">
        <v>2</v>
      </c>
      <c r="AP132" s="67">
        <v>3</v>
      </c>
      <c r="AQ132" s="67">
        <v>4</v>
      </c>
      <c r="AR132" s="67">
        <v>3</v>
      </c>
      <c r="AS132" s="67">
        <v>0</v>
      </c>
      <c r="AT132" s="67">
        <v>0</v>
      </c>
      <c r="AU132" s="67">
        <v>0</v>
      </c>
      <c r="AW132" s="67">
        <f t="shared" si="4"/>
        <v>18</v>
      </c>
    </row>
    <row r="133" spans="1:49" x14ac:dyDescent="0.25">
      <c r="A133" s="212">
        <v>337</v>
      </c>
      <c r="B133" s="67" t="s">
        <v>132</v>
      </c>
      <c r="C133" s="67" t="s">
        <v>97</v>
      </c>
      <c r="D133" s="103" t="s">
        <v>621</v>
      </c>
      <c r="E133" s="103" t="s">
        <v>621</v>
      </c>
      <c r="F133" s="103" t="s">
        <v>621</v>
      </c>
      <c r="G133" s="103" t="s">
        <v>621</v>
      </c>
      <c r="H133" s="103" t="s">
        <v>621</v>
      </c>
      <c r="I133" s="103" t="s">
        <v>621</v>
      </c>
      <c r="J133" s="103" t="s">
        <v>621</v>
      </c>
      <c r="K133" s="103" t="s">
        <v>621</v>
      </c>
      <c r="L133" s="103" t="s">
        <v>622</v>
      </c>
      <c r="M133" s="103" t="s">
        <v>622</v>
      </c>
      <c r="N133" s="103" t="s">
        <v>621</v>
      </c>
      <c r="O133" s="103" t="s">
        <v>621</v>
      </c>
      <c r="P133" s="103" t="s">
        <v>621</v>
      </c>
      <c r="Q133" s="103" t="s">
        <v>621</v>
      </c>
      <c r="R133" s="103" t="s">
        <v>621</v>
      </c>
      <c r="S133" s="103" t="s">
        <v>623</v>
      </c>
      <c r="T133" s="103" t="s">
        <v>621</v>
      </c>
      <c r="U133" s="103" t="s">
        <v>621</v>
      </c>
      <c r="V133" s="103" t="s">
        <v>621</v>
      </c>
      <c r="W133" s="103" t="s">
        <v>621</v>
      </c>
      <c r="X133" s="103" t="s">
        <v>621</v>
      </c>
      <c r="Y133" s="103" t="s">
        <v>622</v>
      </c>
      <c r="Z133" s="103" t="s">
        <v>621</v>
      </c>
      <c r="AA133" s="103" t="s">
        <v>621</v>
      </c>
      <c r="AB133" s="103" t="s">
        <v>623</v>
      </c>
      <c r="AC133" s="103" t="s">
        <v>622</v>
      </c>
      <c r="AD133" s="103" t="s">
        <v>623</v>
      </c>
      <c r="AF133" s="103">
        <f>COUNTIF($D133:$AD133,AF$3)</f>
        <v>20</v>
      </c>
      <c r="AG133" s="103">
        <f>COUNTIF($D133:$AD133,AG$3)</f>
        <v>4</v>
      </c>
      <c r="AH133" s="103">
        <f>COUNTIF($D133:$AD133,AH$3)</f>
        <v>0</v>
      </c>
      <c r="AI133" s="103">
        <f>COUNTIF($D133:$AD133,AI$3)</f>
        <v>3</v>
      </c>
      <c r="AJ133" s="103">
        <f>COUNTIF($D133:$AD133,AJ$3)</f>
        <v>0</v>
      </c>
      <c r="AK133" s="103">
        <f t="shared" si="5"/>
        <v>24</v>
      </c>
      <c r="AM133" s="67">
        <v>18</v>
      </c>
      <c r="AN133" s="67">
        <v>2</v>
      </c>
      <c r="AO133" s="67">
        <v>10</v>
      </c>
      <c r="AP133" s="67">
        <v>1</v>
      </c>
      <c r="AQ133" s="67">
        <v>3</v>
      </c>
      <c r="AR133" s="67">
        <v>4</v>
      </c>
      <c r="AS133" s="67">
        <v>0</v>
      </c>
      <c r="AT133" s="67">
        <v>0</v>
      </c>
      <c r="AU133" s="67">
        <v>0</v>
      </c>
      <c r="AW133" s="67">
        <f t="shared" ref="AW133:AW196" si="6">AM133+AN133*0.5+AP133+AQ133*0.5+AS133+AT133*0.5</f>
        <v>21.5</v>
      </c>
    </row>
    <row r="134" spans="1:49" x14ac:dyDescent="0.25">
      <c r="A134" s="212">
        <v>338</v>
      </c>
      <c r="B134" s="67" t="s">
        <v>133</v>
      </c>
      <c r="C134" s="67" t="s">
        <v>97</v>
      </c>
      <c r="D134" s="103" t="s">
        <v>621</v>
      </c>
      <c r="E134" s="103" t="s">
        <v>621</v>
      </c>
      <c r="F134" s="103" t="s">
        <v>621</v>
      </c>
      <c r="G134" s="103" t="s">
        <v>621</v>
      </c>
      <c r="H134" s="103" t="s">
        <v>621</v>
      </c>
      <c r="I134" s="103" t="s">
        <v>621</v>
      </c>
      <c r="J134" s="103" t="s">
        <v>621</v>
      </c>
      <c r="K134" s="103" t="s">
        <v>621</v>
      </c>
      <c r="L134" s="103" t="s">
        <v>622</v>
      </c>
      <c r="M134" s="103" t="s">
        <v>622</v>
      </c>
      <c r="N134" s="103" t="s">
        <v>621</v>
      </c>
      <c r="O134" s="103" t="s">
        <v>621</v>
      </c>
      <c r="P134" s="103" t="s">
        <v>621</v>
      </c>
      <c r="Q134" s="103" t="s">
        <v>621</v>
      </c>
      <c r="R134" s="103" t="s">
        <v>621</v>
      </c>
      <c r="S134" s="103" t="s">
        <v>623</v>
      </c>
      <c r="T134" s="103" t="s">
        <v>621</v>
      </c>
      <c r="U134" s="103" t="s">
        <v>621</v>
      </c>
      <c r="V134" s="103" t="s">
        <v>621</v>
      </c>
      <c r="W134" s="103" t="s">
        <v>621</v>
      </c>
      <c r="X134" s="103" t="s">
        <v>621</v>
      </c>
      <c r="Y134" s="103" t="s">
        <v>622</v>
      </c>
      <c r="Z134" s="103" t="s">
        <v>621</v>
      </c>
      <c r="AA134" s="103" t="s">
        <v>622</v>
      </c>
      <c r="AB134" s="103" t="s">
        <v>621</v>
      </c>
      <c r="AC134" s="103" t="s">
        <v>622</v>
      </c>
      <c r="AD134" s="103" t="s">
        <v>623</v>
      </c>
      <c r="AF134" s="103">
        <f>COUNTIF($D134:$AD134,AF$3)</f>
        <v>20</v>
      </c>
      <c r="AG134" s="103">
        <f>COUNTIF($D134:$AD134,AG$3)</f>
        <v>5</v>
      </c>
      <c r="AH134" s="103">
        <f>COUNTIF($D134:$AD134,AH$3)</f>
        <v>0</v>
      </c>
      <c r="AI134" s="103">
        <f>COUNTIF($D134:$AD134,AI$3)</f>
        <v>2</v>
      </c>
      <c r="AJ134" s="103">
        <f>COUNTIF($D134:$AD134,AJ$3)</f>
        <v>0</v>
      </c>
      <c r="AK134" s="103">
        <f t="shared" si="5"/>
        <v>25</v>
      </c>
      <c r="AM134" s="67">
        <v>17</v>
      </c>
      <c r="AN134" s="67">
        <v>3</v>
      </c>
      <c r="AO134" s="67">
        <v>9</v>
      </c>
      <c r="AP134" s="67">
        <v>2</v>
      </c>
      <c r="AQ134" s="67">
        <v>3</v>
      </c>
      <c r="AR134" s="67">
        <v>2</v>
      </c>
      <c r="AS134" s="67">
        <v>0</v>
      </c>
      <c r="AT134" s="67">
        <v>0</v>
      </c>
      <c r="AU134" s="67">
        <v>0</v>
      </c>
      <c r="AW134" s="67">
        <f t="shared" si="6"/>
        <v>22</v>
      </c>
    </row>
    <row r="135" spans="1:49" x14ac:dyDescent="0.25">
      <c r="A135" s="212">
        <v>339</v>
      </c>
      <c r="B135" s="67" t="s">
        <v>134</v>
      </c>
      <c r="C135" s="67" t="s">
        <v>97</v>
      </c>
      <c r="D135" s="103" t="s">
        <v>621</v>
      </c>
      <c r="E135" s="103" t="s">
        <v>623</v>
      </c>
      <c r="F135" s="103" t="s">
        <v>623</v>
      </c>
      <c r="G135" s="103" t="s">
        <v>623</v>
      </c>
      <c r="H135" s="103" t="s">
        <v>623</v>
      </c>
      <c r="I135" s="103" t="s">
        <v>623</v>
      </c>
      <c r="J135" s="103" t="s">
        <v>622</v>
      </c>
      <c r="K135" s="103" t="s">
        <v>623</v>
      </c>
      <c r="L135" s="103" t="s">
        <v>622</v>
      </c>
      <c r="M135" s="103" t="s">
        <v>622</v>
      </c>
      <c r="N135" s="103" t="s">
        <v>621</v>
      </c>
      <c r="O135" s="103" t="s">
        <v>621</v>
      </c>
      <c r="P135" s="103" t="s">
        <v>621</v>
      </c>
      <c r="Q135" s="103" t="s">
        <v>622</v>
      </c>
      <c r="R135" s="103" t="s">
        <v>621</v>
      </c>
      <c r="S135" s="103" t="s">
        <v>621</v>
      </c>
      <c r="T135" s="103" t="s">
        <v>621</v>
      </c>
      <c r="U135" s="103" t="s">
        <v>621</v>
      </c>
      <c r="V135" s="103" t="s">
        <v>622</v>
      </c>
      <c r="W135" s="103" t="s">
        <v>621</v>
      </c>
      <c r="X135" s="103" t="s">
        <v>622</v>
      </c>
      <c r="Y135" s="103" t="s">
        <v>622</v>
      </c>
      <c r="Z135" s="103" t="s">
        <v>622</v>
      </c>
      <c r="AA135" s="103" t="s">
        <v>623</v>
      </c>
      <c r="AB135" s="103" t="s">
        <v>621</v>
      </c>
      <c r="AC135" s="103" t="s">
        <v>622</v>
      </c>
      <c r="AD135" s="103" t="s">
        <v>623</v>
      </c>
      <c r="AF135" s="103">
        <f>COUNTIF($D135:$AD135,AF$3)</f>
        <v>10</v>
      </c>
      <c r="AG135" s="103">
        <f>COUNTIF($D135:$AD135,AG$3)</f>
        <v>9</v>
      </c>
      <c r="AH135" s="103">
        <f>COUNTIF($D135:$AD135,AH$3)</f>
        <v>0</v>
      </c>
      <c r="AI135" s="103">
        <f>COUNTIF($D135:$AD135,AI$3)</f>
        <v>8</v>
      </c>
      <c r="AJ135" s="103">
        <f>COUNTIF($D135:$AD135,AJ$3)</f>
        <v>0</v>
      </c>
      <c r="AK135" s="103">
        <f t="shared" si="5"/>
        <v>19</v>
      </c>
      <c r="AM135" s="67">
        <v>8</v>
      </c>
      <c r="AN135" s="67">
        <v>2</v>
      </c>
      <c r="AO135" s="67">
        <v>2</v>
      </c>
      <c r="AP135" s="67">
        <v>5</v>
      </c>
      <c r="AQ135" s="67">
        <v>4</v>
      </c>
      <c r="AR135" s="67">
        <v>4</v>
      </c>
      <c r="AS135" s="67">
        <v>0</v>
      </c>
      <c r="AT135" s="67">
        <v>0</v>
      </c>
      <c r="AU135" s="67">
        <v>0</v>
      </c>
      <c r="AW135" s="67">
        <f t="shared" si="6"/>
        <v>16</v>
      </c>
    </row>
    <row r="136" spans="1:49" x14ac:dyDescent="0.25">
      <c r="A136" s="212">
        <v>340</v>
      </c>
      <c r="B136" s="67" t="s">
        <v>135</v>
      </c>
      <c r="C136" s="67" t="s">
        <v>97</v>
      </c>
      <c r="D136" s="103" t="s">
        <v>621</v>
      </c>
      <c r="E136" s="103" t="s">
        <v>623</v>
      </c>
      <c r="F136" s="103" t="s">
        <v>621</v>
      </c>
      <c r="G136" s="103" t="s">
        <v>622</v>
      </c>
      <c r="H136" s="103" t="s">
        <v>621</v>
      </c>
      <c r="I136" s="103" t="s">
        <v>621</v>
      </c>
      <c r="J136" s="103" t="s">
        <v>622</v>
      </c>
      <c r="K136" s="103" t="s">
        <v>623</v>
      </c>
      <c r="L136" s="103" t="s">
        <v>622</v>
      </c>
      <c r="M136" s="103" t="s">
        <v>622</v>
      </c>
      <c r="N136" s="103" t="s">
        <v>621</v>
      </c>
      <c r="O136" s="103" t="s">
        <v>621</v>
      </c>
      <c r="P136" s="103" t="s">
        <v>621</v>
      </c>
      <c r="Q136" s="103" t="s">
        <v>621</v>
      </c>
      <c r="R136" s="103" t="s">
        <v>621</v>
      </c>
      <c r="S136" s="103" t="s">
        <v>621</v>
      </c>
      <c r="T136" s="103" t="s">
        <v>621</v>
      </c>
      <c r="U136" s="103" t="s">
        <v>621</v>
      </c>
      <c r="V136" s="103" t="s">
        <v>622</v>
      </c>
      <c r="W136" s="103" t="s">
        <v>621</v>
      </c>
      <c r="X136" s="103" t="s">
        <v>621</v>
      </c>
      <c r="Y136" s="103" t="s">
        <v>622</v>
      </c>
      <c r="Z136" s="103" t="s">
        <v>622</v>
      </c>
      <c r="AA136" s="103" t="s">
        <v>623</v>
      </c>
      <c r="AB136" s="103" t="s">
        <v>621</v>
      </c>
      <c r="AC136" s="103" t="s">
        <v>622</v>
      </c>
      <c r="AD136" s="103" t="s">
        <v>623</v>
      </c>
      <c r="AF136" s="103">
        <f>COUNTIF($D136:$AD136,AF$3)</f>
        <v>15</v>
      </c>
      <c r="AG136" s="103">
        <f>COUNTIF($D136:$AD136,AG$3)</f>
        <v>8</v>
      </c>
      <c r="AH136" s="103">
        <f>COUNTIF($D136:$AD136,AH$3)</f>
        <v>0</v>
      </c>
      <c r="AI136" s="103">
        <f>COUNTIF($D136:$AD136,AI$3)</f>
        <v>4</v>
      </c>
      <c r="AJ136" s="103">
        <f>COUNTIF($D136:$AD136,AJ$3)</f>
        <v>0</v>
      </c>
      <c r="AK136" s="103">
        <f t="shared" si="5"/>
        <v>23</v>
      </c>
      <c r="AM136" s="67">
        <v>13</v>
      </c>
      <c r="AN136" s="67">
        <v>2</v>
      </c>
      <c r="AO136" s="67">
        <v>3</v>
      </c>
      <c r="AP136" s="67">
        <v>3</v>
      </c>
      <c r="AQ136" s="67">
        <v>5</v>
      </c>
      <c r="AR136" s="67">
        <v>3</v>
      </c>
      <c r="AS136" s="67">
        <v>0</v>
      </c>
      <c r="AT136" s="67">
        <v>0</v>
      </c>
      <c r="AU136" s="67">
        <v>0</v>
      </c>
      <c r="AW136" s="67">
        <f t="shared" si="6"/>
        <v>19.5</v>
      </c>
    </row>
    <row r="137" spans="1:49" x14ac:dyDescent="0.25">
      <c r="A137" s="212">
        <v>401</v>
      </c>
      <c r="B137" s="67" t="s">
        <v>136</v>
      </c>
      <c r="C137" s="67" t="s">
        <v>137</v>
      </c>
      <c r="D137" s="103" t="s">
        <v>621</v>
      </c>
      <c r="E137" s="103" t="s">
        <v>621</v>
      </c>
      <c r="F137" s="103" t="s">
        <v>621</v>
      </c>
      <c r="G137" s="103" t="s">
        <v>623</v>
      </c>
      <c r="H137" s="103" t="s">
        <v>621</v>
      </c>
      <c r="I137" s="103" t="s">
        <v>621</v>
      </c>
      <c r="J137" s="103" t="s">
        <v>621</v>
      </c>
      <c r="K137" s="103" t="s">
        <v>623</v>
      </c>
      <c r="L137" s="103" t="s">
        <v>622</v>
      </c>
      <c r="M137" s="103" t="s">
        <v>622</v>
      </c>
      <c r="N137" s="103" t="s">
        <v>621</v>
      </c>
      <c r="O137" s="103" t="s">
        <v>621</v>
      </c>
      <c r="P137" s="103" t="s">
        <v>621</v>
      </c>
      <c r="Q137" s="103" t="s">
        <v>621</v>
      </c>
      <c r="R137" s="103" t="s">
        <v>621</v>
      </c>
      <c r="S137" s="103" t="s">
        <v>623</v>
      </c>
      <c r="T137" s="103" t="s">
        <v>621</v>
      </c>
      <c r="U137" s="103" t="s">
        <v>621</v>
      </c>
      <c r="V137" s="103" t="s">
        <v>621</v>
      </c>
      <c r="W137" s="103" t="s">
        <v>621</v>
      </c>
      <c r="X137" s="103" t="s">
        <v>621</v>
      </c>
      <c r="Y137" s="103" t="s">
        <v>622</v>
      </c>
      <c r="Z137" s="103" t="s">
        <v>621</v>
      </c>
      <c r="AA137" s="103" t="s">
        <v>622</v>
      </c>
      <c r="AB137" s="103" t="s">
        <v>623</v>
      </c>
      <c r="AC137" s="103" t="s">
        <v>622</v>
      </c>
      <c r="AD137" s="103" t="s">
        <v>623</v>
      </c>
      <c r="AF137" s="103">
        <f>COUNTIF($D137:$AD137,AF$3)</f>
        <v>17</v>
      </c>
      <c r="AG137" s="103">
        <f>COUNTIF($D137:$AD137,AG$3)</f>
        <v>5</v>
      </c>
      <c r="AH137" s="103">
        <f>COUNTIF($D137:$AD137,AH$3)</f>
        <v>0</v>
      </c>
      <c r="AI137" s="103">
        <f>COUNTIF($D137:$AD137,AI$3)</f>
        <v>5</v>
      </c>
      <c r="AJ137" s="103">
        <f>COUNTIF($D137:$AD137,AJ$3)</f>
        <v>0</v>
      </c>
      <c r="AK137" s="103">
        <f t="shared" si="5"/>
        <v>22</v>
      </c>
      <c r="AM137" s="67">
        <v>16</v>
      </c>
      <c r="AN137" s="67">
        <v>1</v>
      </c>
      <c r="AO137" s="67">
        <v>7</v>
      </c>
      <c r="AP137" s="67">
        <v>2</v>
      </c>
      <c r="AQ137" s="67">
        <v>3</v>
      </c>
      <c r="AR137" s="67">
        <v>3</v>
      </c>
      <c r="AS137" s="67">
        <v>0</v>
      </c>
      <c r="AT137" s="67">
        <v>0</v>
      </c>
      <c r="AU137" s="67">
        <v>0</v>
      </c>
      <c r="AW137" s="67">
        <f t="shared" si="6"/>
        <v>20</v>
      </c>
    </row>
    <row r="138" spans="1:49" x14ac:dyDescent="0.25">
      <c r="A138" s="212">
        <v>402</v>
      </c>
      <c r="B138" s="67" t="s">
        <v>138</v>
      </c>
      <c r="C138" s="67" t="s">
        <v>137</v>
      </c>
      <c r="D138" s="103" t="s">
        <v>621</v>
      </c>
      <c r="E138" s="103" t="s">
        <v>621</v>
      </c>
      <c r="F138" s="103" t="s">
        <v>623</v>
      </c>
      <c r="G138" s="103" t="s">
        <v>622</v>
      </c>
      <c r="H138" s="103" t="s">
        <v>623</v>
      </c>
      <c r="I138" s="103" t="s">
        <v>621</v>
      </c>
      <c r="J138" s="103" t="s">
        <v>621</v>
      </c>
      <c r="K138" s="103" t="s">
        <v>623</v>
      </c>
      <c r="L138" s="103" t="s">
        <v>622</v>
      </c>
      <c r="M138" s="103" t="s">
        <v>622</v>
      </c>
      <c r="N138" s="103" t="s">
        <v>621</v>
      </c>
      <c r="O138" s="103" t="s">
        <v>621</v>
      </c>
      <c r="P138" s="103" t="s">
        <v>623</v>
      </c>
      <c r="Q138" s="103" t="s">
        <v>622</v>
      </c>
      <c r="R138" s="103" t="s">
        <v>623</v>
      </c>
      <c r="S138" s="103" t="s">
        <v>623</v>
      </c>
      <c r="T138" s="103" t="s">
        <v>621</v>
      </c>
      <c r="U138" s="103" t="s">
        <v>621</v>
      </c>
      <c r="V138" s="103" t="s">
        <v>622</v>
      </c>
      <c r="W138" s="103" t="s">
        <v>621</v>
      </c>
      <c r="X138" s="103" t="s">
        <v>621</v>
      </c>
      <c r="Y138" s="103" t="s">
        <v>622</v>
      </c>
      <c r="Z138" s="103" t="s">
        <v>621</v>
      </c>
      <c r="AA138" s="103" t="s">
        <v>622</v>
      </c>
      <c r="AB138" s="103" t="s">
        <v>621</v>
      </c>
      <c r="AC138" s="103" t="s">
        <v>622</v>
      </c>
      <c r="AD138" s="103" t="s">
        <v>623</v>
      </c>
      <c r="AF138" s="103">
        <f>COUNTIF($D138:$AD138,AF$3)</f>
        <v>12</v>
      </c>
      <c r="AG138" s="103">
        <f>COUNTIF($D138:$AD138,AG$3)</f>
        <v>8</v>
      </c>
      <c r="AH138" s="103">
        <f>COUNTIF($D138:$AD138,AH$3)</f>
        <v>0</v>
      </c>
      <c r="AI138" s="103">
        <f>COUNTIF($D138:$AD138,AI$3)</f>
        <v>7</v>
      </c>
      <c r="AJ138" s="103">
        <f>COUNTIF($D138:$AD138,AJ$3)</f>
        <v>0</v>
      </c>
      <c r="AK138" s="103">
        <f t="shared" si="5"/>
        <v>20</v>
      </c>
      <c r="AM138" s="67">
        <v>10</v>
      </c>
      <c r="AN138" s="67">
        <v>2</v>
      </c>
      <c r="AO138" s="67">
        <v>3</v>
      </c>
      <c r="AP138" s="67">
        <v>4</v>
      </c>
      <c r="AQ138" s="67">
        <v>4</v>
      </c>
      <c r="AR138" s="67">
        <v>3</v>
      </c>
      <c r="AS138" s="67">
        <v>0</v>
      </c>
      <c r="AT138" s="67">
        <v>0</v>
      </c>
      <c r="AU138" s="67">
        <v>0</v>
      </c>
      <c r="AW138" s="67">
        <f t="shared" si="6"/>
        <v>17</v>
      </c>
    </row>
    <row r="139" spans="1:49" x14ac:dyDescent="0.25">
      <c r="A139" s="212">
        <v>403</v>
      </c>
      <c r="B139" s="67" t="s">
        <v>139</v>
      </c>
      <c r="C139" s="67" t="s">
        <v>137</v>
      </c>
      <c r="D139" s="103" t="s">
        <v>621</v>
      </c>
      <c r="E139" s="103" t="s">
        <v>621</v>
      </c>
      <c r="F139" s="103" t="s">
        <v>623</v>
      </c>
      <c r="G139" s="103" t="s">
        <v>622</v>
      </c>
      <c r="H139" s="103" t="s">
        <v>621</v>
      </c>
      <c r="I139" s="103" t="s">
        <v>621</v>
      </c>
      <c r="J139" s="103" t="s">
        <v>621</v>
      </c>
      <c r="K139" s="103" t="s">
        <v>623</v>
      </c>
      <c r="L139" s="103" t="s">
        <v>622</v>
      </c>
      <c r="M139" s="103" t="s">
        <v>622</v>
      </c>
      <c r="N139" s="103" t="s">
        <v>621</v>
      </c>
      <c r="O139" s="103" t="s">
        <v>621</v>
      </c>
      <c r="P139" s="103" t="s">
        <v>623</v>
      </c>
      <c r="Q139" s="103" t="s">
        <v>621</v>
      </c>
      <c r="R139" s="103" t="s">
        <v>621</v>
      </c>
      <c r="S139" s="103" t="s">
        <v>623</v>
      </c>
      <c r="T139" s="103" t="s">
        <v>621</v>
      </c>
      <c r="U139" s="103" t="s">
        <v>621</v>
      </c>
      <c r="V139" s="103" t="s">
        <v>621</v>
      </c>
      <c r="W139" s="103" t="s">
        <v>621</v>
      </c>
      <c r="X139" s="103" t="s">
        <v>621</v>
      </c>
      <c r="Y139" s="103" t="s">
        <v>622</v>
      </c>
      <c r="Z139" s="103" t="s">
        <v>621</v>
      </c>
      <c r="AA139" s="103" t="s">
        <v>622</v>
      </c>
      <c r="AB139" s="103" t="s">
        <v>621</v>
      </c>
      <c r="AC139" s="103" t="s">
        <v>622</v>
      </c>
      <c r="AD139" s="103" t="s">
        <v>623</v>
      </c>
      <c r="AF139" s="103">
        <f>COUNTIF($D139:$AD139,AF$3)</f>
        <v>16</v>
      </c>
      <c r="AG139" s="103">
        <f>COUNTIF($D139:$AD139,AG$3)</f>
        <v>6</v>
      </c>
      <c r="AH139" s="103">
        <f>COUNTIF($D139:$AD139,AH$3)</f>
        <v>0</v>
      </c>
      <c r="AI139" s="103">
        <f>COUNTIF($D139:$AD139,AI$3)</f>
        <v>5</v>
      </c>
      <c r="AJ139" s="103">
        <f>COUNTIF($D139:$AD139,AJ$3)</f>
        <v>0</v>
      </c>
      <c r="AK139" s="103">
        <f t="shared" si="5"/>
        <v>22</v>
      </c>
      <c r="AM139" s="67">
        <v>14</v>
      </c>
      <c r="AN139" s="67">
        <v>2</v>
      </c>
      <c r="AO139" s="67">
        <v>7</v>
      </c>
      <c r="AP139" s="67">
        <v>2</v>
      </c>
      <c r="AQ139" s="67">
        <v>4</v>
      </c>
      <c r="AR139" s="67">
        <v>3</v>
      </c>
      <c r="AS139" s="67">
        <v>0</v>
      </c>
      <c r="AT139" s="67">
        <v>0</v>
      </c>
      <c r="AU139" s="67">
        <v>0</v>
      </c>
      <c r="AW139" s="67">
        <f t="shared" si="6"/>
        <v>19</v>
      </c>
    </row>
    <row r="140" spans="1:49" x14ac:dyDescent="0.25">
      <c r="A140" s="212">
        <v>404</v>
      </c>
      <c r="B140" s="67" t="s">
        <v>140</v>
      </c>
      <c r="C140" s="67" t="s">
        <v>137</v>
      </c>
      <c r="D140" s="103" t="s">
        <v>621</v>
      </c>
      <c r="E140" s="103" t="s">
        <v>623</v>
      </c>
      <c r="F140" s="103" t="s">
        <v>621</v>
      </c>
      <c r="G140" s="103" t="s">
        <v>621</v>
      </c>
      <c r="H140" s="103" t="s">
        <v>621</v>
      </c>
      <c r="I140" s="103" t="s">
        <v>621</v>
      </c>
      <c r="J140" s="103" t="s">
        <v>621</v>
      </c>
      <c r="K140" s="103" t="s">
        <v>623</v>
      </c>
      <c r="L140" s="103" t="s">
        <v>622</v>
      </c>
      <c r="M140" s="103" t="s">
        <v>622</v>
      </c>
      <c r="N140" s="103" t="s">
        <v>621</v>
      </c>
      <c r="O140" s="103" t="s">
        <v>623</v>
      </c>
      <c r="P140" s="103" t="s">
        <v>623</v>
      </c>
      <c r="Q140" s="103" t="s">
        <v>621</v>
      </c>
      <c r="R140" s="103" t="s">
        <v>621</v>
      </c>
      <c r="S140" s="103" t="s">
        <v>621</v>
      </c>
      <c r="T140" s="103" t="s">
        <v>621</v>
      </c>
      <c r="U140" s="103" t="s">
        <v>621</v>
      </c>
      <c r="V140" s="103" t="s">
        <v>621</v>
      </c>
      <c r="W140" s="103" t="s">
        <v>621</v>
      </c>
      <c r="X140" s="103" t="s">
        <v>621</v>
      </c>
      <c r="Y140" s="103" t="s">
        <v>622</v>
      </c>
      <c r="Z140" s="103" t="s">
        <v>621</v>
      </c>
      <c r="AA140" s="103" t="s">
        <v>623</v>
      </c>
      <c r="AB140" s="103" t="s">
        <v>621</v>
      </c>
      <c r="AC140" s="103" t="s">
        <v>622</v>
      </c>
      <c r="AD140" s="103" t="s">
        <v>621</v>
      </c>
      <c r="AF140" s="103">
        <f>COUNTIF($D140:$AD140,AF$3)</f>
        <v>18</v>
      </c>
      <c r="AG140" s="103">
        <f>COUNTIF($D140:$AD140,AG$3)</f>
        <v>4</v>
      </c>
      <c r="AH140" s="103">
        <f>COUNTIF($D140:$AD140,AH$3)</f>
        <v>0</v>
      </c>
      <c r="AI140" s="103">
        <f>COUNTIF($D140:$AD140,AI$3)</f>
        <v>5</v>
      </c>
      <c r="AJ140" s="103">
        <f>COUNTIF($D140:$AD140,AJ$3)</f>
        <v>0</v>
      </c>
      <c r="AK140" s="103">
        <f t="shared" si="5"/>
        <v>22</v>
      </c>
      <c r="AM140" s="67">
        <v>13</v>
      </c>
      <c r="AN140" s="67">
        <v>5</v>
      </c>
      <c r="AO140" s="67">
        <v>2</v>
      </c>
      <c r="AP140" s="67">
        <v>1</v>
      </c>
      <c r="AQ140" s="67">
        <v>3</v>
      </c>
      <c r="AR140" s="67">
        <v>4</v>
      </c>
      <c r="AS140" s="67">
        <v>0</v>
      </c>
      <c r="AT140" s="67">
        <v>0</v>
      </c>
      <c r="AU140" s="67">
        <v>0</v>
      </c>
      <c r="AW140" s="67">
        <f t="shared" si="6"/>
        <v>18</v>
      </c>
    </row>
    <row r="141" spans="1:49" x14ac:dyDescent="0.25">
      <c r="A141" s="212">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622</v>
      </c>
      <c r="N141" s="103" t="s">
        <v>621</v>
      </c>
      <c r="O141" s="103" t="s">
        <v>621</v>
      </c>
      <c r="P141" s="103" t="s">
        <v>621</v>
      </c>
      <c r="Q141" s="103" t="s">
        <v>621</v>
      </c>
      <c r="R141" s="103" t="s">
        <v>621</v>
      </c>
      <c r="S141" s="103" t="s">
        <v>621</v>
      </c>
      <c r="T141" s="103" t="s">
        <v>621</v>
      </c>
      <c r="U141" s="103" t="s">
        <v>621</v>
      </c>
      <c r="V141" s="103" t="s">
        <v>621</v>
      </c>
      <c r="W141" s="103" t="s">
        <v>621</v>
      </c>
      <c r="X141" s="103" t="s">
        <v>621</v>
      </c>
      <c r="Y141" s="103" t="s">
        <v>622</v>
      </c>
      <c r="Z141" s="103" t="s">
        <v>621</v>
      </c>
      <c r="AA141" s="103" t="s">
        <v>622</v>
      </c>
      <c r="AB141" s="103" t="s">
        <v>621</v>
      </c>
      <c r="AC141" s="103" t="s">
        <v>622</v>
      </c>
      <c r="AD141" s="103" t="s">
        <v>623</v>
      </c>
      <c r="AF141" s="103">
        <f>COUNTIF($D141:$AD141,AF$3)</f>
        <v>20</v>
      </c>
      <c r="AG141" s="103">
        <f>COUNTIF($D141:$AD141,AG$3)</f>
        <v>5</v>
      </c>
      <c r="AH141" s="103">
        <f>COUNTIF($D141:$AD141,AH$3)</f>
        <v>0</v>
      </c>
      <c r="AI141" s="103">
        <f>COUNTIF($D141:$AD141,AI$3)</f>
        <v>2</v>
      </c>
      <c r="AJ141" s="103">
        <f>COUNTIF($D141:$AD141,AJ$3)</f>
        <v>0</v>
      </c>
      <c r="AK141" s="103">
        <f t="shared" si="5"/>
        <v>25</v>
      </c>
      <c r="AM141" s="67">
        <v>16</v>
      </c>
      <c r="AN141" s="67">
        <v>4</v>
      </c>
      <c r="AO141" s="67">
        <v>6</v>
      </c>
      <c r="AP141" s="67">
        <v>2</v>
      </c>
      <c r="AQ141" s="67">
        <v>3</v>
      </c>
      <c r="AR141" s="67">
        <v>4</v>
      </c>
      <c r="AS141" s="67">
        <v>0</v>
      </c>
      <c r="AT141" s="67">
        <v>0</v>
      </c>
      <c r="AU141" s="67">
        <v>0</v>
      </c>
      <c r="AW141" s="67">
        <f t="shared" si="6"/>
        <v>21.5</v>
      </c>
    </row>
    <row r="142" spans="1:49" x14ac:dyDescent="0.25">
      <c r="A142" s="212">
        <v>406</v>
      </c>
      <c r="B142" s="67" t="s">
        <v>142</v>
      </c>
      <c r="C142" s="67" t="s">
        <v>137</v>
      </c>
      <c r="D142" s="103" t="s">
        <v>621</v>
      </c>
      <c r="E142" s="103" t="s">
        <v>621</v>
      </c>
      <c r="F142" s="103" t="s">
        <v>621</v>
      </c>
      <c r="G142" s="103" t="s">
        <v>621</v>
      </c>
      <c r="H142" s="103" t="s">
        <v>621</v>
      </c>
      <c r="I142" s="103" t="s">
        <v>623</v>
      </c>
      <c r="J142" s="103" t="s">
        <v>621</v>
      </c>
      <c r="K142" s="103" t="s">
        <v>623</v>
      </c>
      <c r="L142" s="103" t="s">
        <v>622</v>
      </c>
      <c r="M142" s="103" t="s">
        <v>622</v>
      </c>
      <c r="N142" s="103" t="s">
        <v>623</v>
      </c>
      <c r="O142" s="103" t="s">
        <v>623</v>
      </c>
      <c r="P142" s="103" t="s">
        <v>621</v>
      </c>
      <c r="Q142" s="103" t="s">
        <v>621</v>
      </c>
      <c r="R142" s="103" t="s">
        <v>621</v>
      </c>
      <c r="S142" s="103" t="s">
        <v>623</v>
      </c>
      <c r="T142" s="103" t="s">
        <v>621</v>
      </c>
      <c r="U142" s="103" t="s">
        <v>621</v>
      </c>
      <c r="V142" s="103" t="s">
        <v>621</v>
      </c>
      <c r="W142" s="103" t="s">
        <v>621</v>
      </c>
      <c r="X142" s="103" t="s">
        <v>621</v>
      </c>
      <c r="Y142" s="103" t="s">
        <v>622</v>
      </c>
      <c r="Z142" s="103" t="s">
        <v>621</v>
      </c>
      <c r="AA142" s="103" t="s">
        <v>622</v>
      </c>
      <c r="AB142" s="103" t="s">
        <v>621</v>
      </c>
      <c r="AC142" s="103" t="s">
        <v>621</v>
      </c>
      <c r="AD142" s="103" t="s">
        <v>623</v>
      </c>
      <c r="AF142" s="103">
        <f>COUNTIF($D142:$AD142,AF$3)</f>
        <v>17</v>
      </c>
      <c r="AG142" s="103">
        <f>COUNTIF($D142:$AD142,AG$3)</f>
        <v>4</v>
      </c>
      <c r="AH142" s="103">
        <f>COUNTIF($D142:$AD142,AH$3)</f>
        <v>0</v>
      </c>
      <c r="AI142" s="103">
        <f>COUNTIF($D142:$AD142,AI$3)</f>
        <v>6</v>
      </c>
      <c r="AJ142" s="103">
        <f>COUNTIF($D142:$AD142,AJ$3)</f>
        <v>0</v>
      </c>
      <c r="AK142" s="103">
        <f t="shared" si="5"/>
        <v>21</v>
      </c>
      <c r="AM142" s="67">
        <v>13</v>
      </c>
      <c r="AN142" s="67">
        <v>4</v>
      </c>
      <c r="AO142" s="67">
        <v>2</v>
      </c>
      <c r="AP142" s="67">
        <v>2</v>
      </c>
      <c r="AQ142" s="67">
        <v>2</v>
      </c>
      <c r="AR142" s="67">
        <v>4</v>
      </c>
      <c r="AS142" s="67">
        <v>0</v>
      </c>
      <c r="AT142" s="67">
        <v>0</v>
      </c>
      <c r="AU142" s="67">
        <v>0</v>
      </c>
      <c r="AW142" s="67">
        <f t="shared" si="6"/>
        <v>18</v>
      </c>
    </row>
    <row r="143" spans="1:49" x14ac:dyDescent="0.25">
      <c r="A143" s="212">
        <v>407</v>
      </c>
      <c r="B143" s="67" t="s">
        <v>143</v>
      </c>
      <c r="C143" s="67" t="s">
        <v>137</v>
      </c>
      <c r="D143" s="103" t="s">
        <v>621</v>
      </c>
      <c r="E143" s="103" t="s">
        <v>621</v>
      </c>
      <c r="F143" s="103" t="s">
        <v>621</v>
      </c>
      <c r="G143" s="103" t="s">
        <v>623</v>
      </c>
      <c r="H143" s="103" t="s">
        <v>621</v>
      </c>
      <c r="I143" s="103" t="s">
        <v>621</v>
      </c>
      <c r="J143" s="103" t="s">
        <v>621</v>
      </c>
      <c r="K143" s="103" t="s">
        <v>621</v>
      </c>
      <c r="L143" s="103" t="s">
        <v>622</v>
      </c>
      <c r="M143" s="103" t="s">
        <v>621</v>
      </c>
      <c r="N143" s="103" t="s">
        <v>621</v>
      </c>
      <c r="O143" s="103" t="s">
        <v>621</v>
      </c>
      <c r="P143" s="103" t="s">
        <v>623</v>
      </c>
      <c r="Q143" s="103" t="s">
        <v>621</v>
      </c>
      <c r="R143" s="103" t="s">
        <v>621</v>
      </c>
      <c r="S143" s="103" t="s">
        <v>621</v>
      </c>
      <c r="T143" s="103" t="s">
        <v>621</v>
      </c>
      <c r="U143" s="103" t="s">
        <v>621</v>
      </c>
      <c r="V143" s="103" t="s">
        <v>621</v>
      </c>
      <c r="W143" s="103" t="s">
        <v>621</v>
      </c>
      <c r="X143" s="103" t="s">
        <v>621</v>
      </c>
      <c r="Y143" s="103" t="s">
        <v>622</v>
      </c>
      <c r="Z143" s="103" t="s">
        <v>621</v>
      </c>
      <c r="AA143" s="103" t="s">
        <v>621</v>
      </c>
      <c r="AB143" s="103" t="s">
        <v>621</v>
      </c>
      <c r="AC143" s="103" t="s">
        <v>622</v>
      </c>
      <c r="AD143" s="103" t="s">
        <v>623</v>
      </c>
      <c r="AF143" s="103">
        <f>COUNTIF($D143:$AD143,AF$3)</f>
        <v>21</v>
      </c>
      <c r="AG143" s="103">
        <f>COUNTIF($D143:$AD143,AG$3)</f>
        <v>3</v>
      </c>
      <c r="AH143" s="103">
        <f>COUNTIF($D143:$AD143,AH$3)</f>
        <v>0</v>
      </c>
      <c r="AI143" s="103">
        <f>COUNTIF($D143:$AD143,AI$3)</f>
        <v>3</v>
      </c>
      <c r="AJ143" s="103">
        <f>COUNTIF($D143:$AD143,AJ$3)</f>
        <v>0</v>
      </c>
      <c r="AK143" s="103">
        <f t="shared" si="5"/>
        <v>24</v>
      </c>
      <c r="AM143" s="67">
        <v>17</v>
      </c>
      <c r="AN143" s="67">
        <v>4</v>
      </c>
      <c r="AO143" s="67">
        <v>6</v>
      </c>
      <c r="AP143" s="67">
        <v>1</v>
      </c>
      <c r="AQ143" s="67">
        <v>2</v>
      </c>
      <c r="AR143" s="67">
        <v>2</v>
      </c>
      <c r="AS143" s="67">
        <v>0</v>
      </c>
      <c r="AT143" s="67">
        <v>0</v>
      </c>
      <c r="AU143" s="67">
        <v>0</v>
      </c>
      <c r="AW143" s="67">
        <f t="shared" si="6"/>
        <v>21</v>
      </c>
    </row>
    <row r="144" spans="1:49" x14ac:dyDescent="0.25">
      <c r="A144" s="212">
        <v>408</v>
      </c>
      <c r="B144" s="67" t="s">
        <v>1896</v>
      </c>
      <c r="C144" s="67" t="s">
        <v>137</v>
      </c>
      <c r="D144" s="103" t="s">
        <v>621</v>
      </c>
      <c r="E144" s="103" t="s">
        <v>621</v>
      </c>
      <c r="F144" s="103" t="s">
        <v>623</v>
      </c>
      <c r="G144" s="103" t="s">
        <v>621</v>
      </c>
      <c r="H144" s="103" t="s">
        <v>621</v>
      </c>
      <c r="I144" s="103" t="s">
        <v>621</v>
      </c>
      <c r="J144" s="103" t="s">
        <v>621</v>
      </c>
      <c r="K144" s="103" t="s">
        <v>621</v>
      </c>
      <c r="L144" s="103" t="s">
        <v>622</v>
      </c>
      <c r="M144" s="103" t="s">
        <v>622</v>
      </c>
      <c r="N144" s="103" t="s">
        <v>621</v>
      </c>
      <c r="O144" s="103" t="s">
        <v>621</v>
      </c>
      <c r="P144" s="103" t="s">
        <v>623</v>
      </c>
      <c r="Q144" s="103" t="s">
        <v>621</v>
      </c>
      <c r="R144" s="103" t="s">
        <v>621</v>
      </c>
      <c r="S144" s="103" t="s">
        <v>621</v>
      </c>
      <c r="T144" s="103" t="s">
        <v>621</v>
      </c>
      <c r="U144" s="103" t="s">
        <v>621</v>
      </c>
      <c r="V144" s="103" t="s">
        <v>621</v>
      </c>
      <c r="W144" s="103" t="s">
        <v>621</v>
      </c>
      <c r="X144" s="103" t="s">
        <v>620</v>
      </c>
      <c r="Y144" s="103" t="s">
        <v>622</v>
      </c>
      <c r="Z144" s="103" t="s">
        <v>621</v>
      </c>
      <c r="AA144" s="103" t="s">
        <v>623</v>
      </c>
      <c r="AB144" s="103" t="s">
        <v>621</v>
      </c>
      <c r="AC144" s="103" t="s">
        <v>622</v>
      </c>
      <c r="AD144" s="103" t="s">
        <v>623</v>
      </c>
      <c r="AF144" s="103">
        <f>COUNTIF($D144:$AD144,AF$3)</f>
        <v>18</v>
      </c>
      <c r="AG144" s="103">
        <f>COUNTIF($D144:$AD144,AG$3)</f>
        <v>4</v>
      </c>
      <c r="AH144" s="103">
        <f>COUNTIF($D144:$AD144,AH$3)</f>
        <v>1</v>
      </c>
      <c r="AI144" s="103">
        <f>COUNTIF($D144:$AD144,AI$3)</f>
        <v>4</v>
      </c>
      <c r="AJ144" s="103">
        <f>COUNTIF($D144:$AD144,AJ$3)</f>
        <v>0</v>
      </c>
      <c r="AK144" s="103">
        <f t="shared" si="5"/>
        <v>22</v>
      </c>
      <c r="AM144" s="67">
        <v>14</v>
      </c>
      <c r="AN144" s="67">
        <v>4</v>
      </c>
      <c r="AO144" s="67">
        <v>13</v>
      </c>
      <c r="AP144" s="67">
        <v>1</v>
      </c>
      <c r="AQ144" s="67">
        <v>3</v>
      </c>
      <c r="AR144" s="67">
        <v>3</v>
      </c>
      <c r="AS144" s="67">
        <v>1</v>
      </c>
      <c r="AT144" s="67">
        <v>0</v>
      </c>
      <c r="AU144" s="67">
        <v>0</v>
      </c>
      <c r="AW144" s="67">
        <f t="shared" si="6"/>
        <v>19.5</v>
      </c>
    </row>
    <row r="145" spans="1:49" x14ac:dyDescent="0.25">
      <c r="A145" s="212">
        <v>409</v>
      </c>
      <c r="B145" s="67" t="s">
        <v>145</v>
      </c>
      <c r="C145" s="67" t="s">
        <v>137</v>
      </c>
      <c r="D145" s="103" t="s">
        <v>621</v>
      </c>
      <c r="E145" s="103" t="s">
        <v>621</v>
      </c>
      <c r="F145" s="103" t="s">
        <v>621</v>
      </c>
      <c r="G145" s="103" t="s">
        <v>622</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623</v>
      </c>
      <c r="T145" s="103" t="s">
        <v>621</v>
      </c>
      <c r="U145" s="103" t="s">
        <v>621</v>
      </c>
      <c r="V145" s="103" t="s">
        <v>621</v>
      </c>
      <c r="W145" s="103" t="s">
        <v>621</v>
      </c>
      <c r="X145" s="103" t="s">
        <v>621</v>
      </c>
      <c r="Y145" s="103" t="s">
        <v>621</v>
      </c>
      <c r="Z145" s="103" t="s">
        <v>621</v>
      </c>
      <c r="AA145" s="103" t="s">
        <v>622</v>
      </c>
      <c r="AB145" s="103" t="s">
        <v>621</v>
      </c>
      <c r="AC145" s="103" t="s">
        <v>621</v>
      </c>
      <c r="AD145" s="103" t="s">
        <v>623</v>
      </c>
      <c r="AF145" s="103">
        <f>COUNTIF($D145:$AD145,AF$3)</f>
        <v>23</v>
      </c>
      <c r="AG145" s="103">
        <f>COUNTIF($D145:$AD145,AG$3)</f>
        <v>2</v>
      </c>
      <c r="AH145" s="103">
        <f>COUNTIF($D145:$AD145,AH$3)</f>
        <v>0</v>
      </c>
      <c r="AI145" s="103">
        <f>COUNTIF($D145:$AD145,AI$3)</f>
        <v>2</v>
      </c>
      <c r="AJ145" s="103">
        <f>COUNTIF($D145:$AD145,AJ$3)</f>
        <v>0</v>
      </c>
      <c r="AK145" s="103">
        <f t="shared" si="5"/>
        <v>25</v>
      </c>
      <c r="AM145" s="67">
        <v>18</v>
      </c>
      <c r="AN145" s="67">
        <v>5</v>
      </c>
      <c r="AO145" s="67">
        <v>8</v>
      </c>
      <c r="AP145" s="67">
        <v>1</v>
      </c>
      <c r="AQ145" s="67">
        <v>1</v>
      </c>
      <c r="AR145" s="67">
        <v>4</v>
      </c>
      <c r="AS145" s="67">
        <v>0</v>
      </c>
      <c r="AT145" s="67">
        <v>0</v>
      </c>
      <c r="AU145" s="67">
        <v>0</v>
      </c>
      <c r="AW145" s="67">
        <f t="shared" si="6"/>
        <v>22</v>
      </c>
    </row>
    <row r="146" spans="1:49" x14ac:dyDescent="0.25">
      <c r="A146" s="212">
        <v>410</v>
      </c>
      <c r="B146" s="67" t="s">
        <v>146</v>
      </c>
      <c r="C146" s="67" t="s">
        <v>137</v>
      </c>
      <c r="D146" s="103" t="s">
        <v>621</v>
      </c>
      <c r="E146" s="103" t="s">
        <v>621</v>
      </c>
      <c r="F146" s="103" t="s">
        <v>621</v>
      </c>
      <c r="G146" s="103" t="s">
        <v>621</v>
      </c>
      <c r="H146" s="103" t="s">
        <v>623</v>
      </c>
      <c r="I146" s="103" t="s">
        <v>621</v>
      </c>
      <c r="J146" s="103" t="s">
        <v>621</v>
      </c>
      <c r="K146" s="103" t="s">
        <v>621</v>
      </c>
      <c r="L146" s="103" t="s">
        <v>622</v>
      </c>
      <c r="M146" s="103" t="s">
        <v>622</v>
      </c>
      <c r="N146" s="103" t="s">
        <v>623</v>
      </c>
      <c r="O146" s="103" t="s">
        <v>623</v>
      </c>
      <c r="P146" s="103" t="s">
        <v>623</v>
      </c>
      <c r="Q146" s="103" t="s">
        <v>622</v>
      </c>
      <c r="R146" s="103" t="s">
        <v>621</v>
      </c>
      <c r="S146" s="103" t="s">
        <v>621</v>
      </c>
      <c r="T146" s="103" t="s">
        <v>621</v>
      </c>
      <c r="U146" s="103" t="s">
        <v>623</v>
      </c>
      <c r="V146" s="103" t="s">
        <v>621</v>
      </c>
      <c r="W146" s="103" t="s">
        <v>621</v>
      </c>
      <c r="X146" s="103" t="s">
        <v>621</v>
      </c>
      <c r="Y146" s="103" t="s">
        <v>622</v>
      </c>
      <c r="Z146" s="103" t="s">
        <v>622</v>
      </c>
      <c r="AA146" s="103" t="s">
        <v>622</v>
      </c>
      <c r="AB146" s="103" t="s">
        <v>621</v>
      </c>
      <c r="AC146" s="103" t="s">
        <v>622</v>
      </c>
      <c r="AD146" s="103" t="s">
        <v>623</v>
      </c>
      <c r="AF146" s="103">
        <f>COUNTIF($D146:$AD146,AF$3)</f>
        <v>14</v>
      </c>
      <c r="AG146" s="103">
        <f>COUNTIF($D146:$AD146,AG$3)</f>
        <v>7</v>
      </c>
      <c r="AH146" s="103">
        <f>COUNTIF($D146:$AD146,AH$3)</f>
        <v>0</v>
      </c>
      <c r="AI146" s="103">
        <f>COUNTIF($D146:$AD146,AI$3)</f>
        <v>6</v>
      </c>
      <c r="AJ146" s="103">
        <f>COUNTIF($D146:$AD146,AJ$3)</f>
        <v>0</v>
      </c>
      <c r="AK146" s="103">
        <f t="shared" si="5"/>
        <v>21</v>
      </c>
      <c r="AM146" s="67">
        <v>10</v>
      </c>
      <c r="AN146" s="67">
        <v>4</v>
      </c>
      <c r="AO146" s="67">
        <v>3</v>
      </c>
      <c r="AP146" s="67">
        <v>4</v>
      </c>
      <c r="AQ146" s="67">
        <v>3</v>
      </c>
      <c r="AR146" s="67">
        <v>4</v>
      </c>
      <c r="AS146" s="67">
        <v>0</v>
      </c>
      <c r="AT146" s="67">
        <v>0</v>
      </c>
      <c r="AU146" s="67">
        <v>0</v>
      </c>
      <c r="AW146" s="67">
        <f t="shared" si="6"/>
        <v>17.5</v>
      </c>
    </row>
    <row r="147" spans="1:49" x14ac:dyDescent="0.25">
      <c r="A147" s="212">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622</v>
      </c>
      <c r="N147" s="103" t="s">
        <v>621</v>
      </c>
      <c r="O147" s="103" t="s">
        <v>621</v>
      </c>
      <c r="P147" s="103" t="s">
        <v>621</v>
      </c>
      <c r="Q147" s="103" t="s">
        <v>621</v>
      </c>
      <c r="R147" s="103" t="s">
        <v>621</v>
      </c>
      <c r="S147" s="103" t="s">
        <v>621</v>
      </c>
      <c r="T147" s="103" t="s">
        <v>621</v>
      </c>
      <c r="U147" s="103" t="s">
        <v>621</v>
      </c>
      <c r="V147" s="103" t="s">
        <v>621</v>
      </c>
      <c r="W147" s="103" t="s">
        <v>621</v>
      </c>
      <c r="X147" s="103" t="s">
        <v>621</v>
      </c>
      <c r="Y147" s="103" t="s">
        <v>622</v>
      </c>
      <c r="Z147" s="103" t="s">
        <v>621</v>
      </c>
      <c r="AA147" s="103" t="s">
        <v>622</v>
      </c>
      <c r="AB147" s="103" t="s">
        <v>621</v>
      </c>
      <c r="AC147" s="103" t="s">
        <v>622</v>
      </c>
      <c r="AD147" s="103" t="s">
        <v>623</v>
      </c>
      <c r="AF147" s="103">
        <f>COUNTIF($D147:$AD147,AF$3)</f>
        <v>21</v>
      </c>
      <c r="AG147" s="103">
        <f>COUNTIF($D147:$AD147,AG$3)</f>
        <v>5</v>
      </c>
      <c r="AH147" s="103">
        <f>COUNTIF($D147:$AD147,AH$3)</f>
        <v>0</v>
      </c>
      <c r="AI147" s="103">
        <f>COUNTIF($D147:$AD147,AI$3)</f>
        <v>1</v>
      </c>
      <c r="AJ147" s="103">
        <f>COUNTIF($D147:$AD147,AJ$3)</f>
        <v>0</v>
      </c>
      <c r="AK147" s="103">
        <f t="shared" si="5"/>
        <v>26</v>
      </c>
      <c r="AM147" s="67">
        <v>17</v>
      </c>
      <c r="AN147" s="67">
        <v>4</v>
      </c>
      <c r="AO147" s="67">
        <v>4</v>
      </c>
      <c r="AP147" s="67">
        <v>2</v>
      </c>
      <c r="AQ147" s="67">
        <v>3</v>
      </c>
      <c r="AR147" s="67">
        <v>2</v>
      </c>
      <c r="AS147" s="67">
        <v>0</v>
      </c>
      <c r="AT147" s="67">
        <v>0</v>
      </c>
      <c r="AU147" s="67">
        <v>0</v>
      </c>
      <c r="AW147" s="67">
        <f t="shared" si="6"/>
        <v>22.5</v>
      </c>
    </row>
    <row r="148" spans="1:49" x14ac:dyDescent="0.25">
      <c r="A148" s="212">
        <v>412</v>
      </c>
      <c r="B148" s="67" t="s">
        <v>148</v>
      </c>
      <c r="C148" s="67" t="s">
        <v>137</v>
      </c>
      <c r="D148" s="103" t="s">
        <v>621</v>
      </c>
      <c r="E148" s="103" t="s">
        <v>621</v>
      </c>
      <c r="F148" s="103" t="s">
        <v>621</v>
      </c>
      <c r="G148" s="103" t="s">
        <v>621</v>
      </c>
      <c r="H148" s="103" t="s">
        <v>621</v>
      </c>
      <c r="I148" s="103" t="s">
        <v>621</v>
      </c>
      <c r="J148" s="103" t="s">
        <v>621</v>
      </c>
      <c r="K148" s="103" t="s">
        <v>623</v>
      </c>
      <c r="L148" s="103" t="s">
        <v>622</v>
      </c>
      <c r="M148" s="103" t="s">
        <v>622</v>
      </c>
      <c r="N148" s="103" t="s">
        <v>621</v>
      </c>
      <c r="O148" s="103" t="s">
        <v>621</v>
      </c>
      <c r="P148" s="103" t="s">
        <v>621</v>
      </c>
      <c r="Q148" s="103" t="s">
        <v>621</v>
      </c>
      <c r="R148" s="103" t="s">
        <v>621</v>
      </c>
      <c r="S148" s="103" t="s">
        <v>621</v>
      </c>
      <c r="T148" s="103" t="s">
        <v>621</v>
      </c>
      <c r="U148" s="103" t="s">
        <v>621</v>
      </c>
      <c r="V148" s="103" t="s">
        <v>621</v>
      </c>
      <c r="W148" s="103" t="s">
        <v>621</v>
      </c>
      <c r="X148" s="103" t="s">
        <v>621</v>
      </c>
      <c r="Y148" s="103" t="s">
        <v>622</v>
      </c>
      <c r="Z148" s="103" t="s">
        <v>621</v>
      </c>
      <c r="AA148" s="103" t="s">
        <v>622</v>
      </c>
      <c r="AB148" s="103" t="s">
        <v>621</v>
      </c>
      <c r="AC148" s="103" t="s">
        <v>622</v>
      </c>
      <c r="AD148" s="103" t="s">
        <v>621</v>
      </c>
      <c r="AF148" s="103">
        <f>COUNTIF($D148:$AD148,AF$3)</f>
        <v>21</v>
      </c>
      <c r="AG148" s="103">
        <f>COUNTIF($D148:$AD148,AG$3)</f>
        <v>5</v>
      </c>
      <c r="AH148" s="103">
        <f>COUNTIF($D148:$AD148,AH$3)</f>
        <v>0</v>
      </c>
      <c r="AI148" s="103">
        <f>COUNTIF($D148:$AD148,AI$3)</f>
        <v>1</v>
      </c>
      <c r="AJ148" s="103">
        <f>COUNTIF($D148:$AD148,AJ$3)</f>
        <v>0</v>
      </c>
      <c r="AK148" s="103">
        <f t="shared" si="5"/>
        <v>26</v>
      </c>
      <c r="AM148" s="67">
        <v>16</v>
      </c>
      <c r="AN148" s="67">
        <v>5</v>
      </c>
      <c r="AO148" s="67">
        <v>5</v>
      </c>
      <c r="AP148" s="67">
        <v>2</v>
      </c>
      <c r="AQ148" s="67">
        <v>3</v>
      </c>
      <c r="AR148" s="67">
        <v>3</v>
      </c>
      <c r="AS148" s="67">
        <v>0</v>
      </c>
      <c r="AT148" s="67">
        <v>0</v>
      </c>
      <c r="AU148" s="67">
        <v>0</v>
      </c>
      <c r="AW148" s="67">
        <f t="shared" si="6"/>
        <v>22</v>
      </c>
    </row>
    <row r="149" spans="1:49" x14ac:dyDescent="0.25">
      <c r="A149" s="212">
        <v>413</v>
      </c>
      <c r="B149" s="67" t="s">
        <v>149</v>
      </c>
      <c r="C149" s="67" t="s">
        <v>137</v>
      </c>
      <c r="D149" s="103" t="s">
        <v>621</v>
      </c>
      <c r="E149" s="103" t="s">
        <v>623</v>
      </c>
      <c r="F149" s="103" t="s">
        <v>621</v>
      </c>
      <c r="G149" s="103" t="s">
        <v>622</v>
      </c>
      <c r="H149" s="103" t="s">
        <v>621</v>
      </c>
      <c r="I149" s="103" t="s">
        <v>621</v>
      </c>
      <c r="J149" s="103" t="s">
        <v>622</v>
      </c>
      <c r="K149" s="103" t="s">
        <v>623</v>
      </c>
      <c r="L149" s="103" t="s">
        <v>622</v>
      </c>
      <c r="M149" s="103" t="s">
        <v>622</v>
      </c>
      <c r="N149" s="103" t="s">
        <v>623</v>
      </c>
      <c r="O149" s="103" t="s">
        <v>623</v>
      </c>
      <c r="P149" s="103" t="s">
        <v>621</v>
      </c>
      <c r="Q149" s="103" t="s">
        <v>621</v>
      </c>
      <c r="R149" s="103" t="s">
        <v>621</v>
      </c>
      <c r="S149" s="103" t="s">
        <v>623</v>
      </c>
      <c r="T149" s="103" t="s">
        <v>621</v>
      </c>
      <c r="U149" s="103" t="s">
        <v>621</v>
      </c>
      <c r="V149" s="103" t="s">
        <v>621</v>
      </c>
      <c r="W149" s="103" t="s">
        <v>621</v>
      </c>
      <c r="X149" s="103" t="s">
        <v>623</v>
      </c>
      <c r="Y149" s="103" t="s">
        <v>622</v>
      </c>
      <c r="Z149" s="103" t="s">
        <v>621</v>
      </c>
      <c r="AA149" s="103" t="s">
        <v>621</v>
      </c>
      <c r="AB149" s="103" t="s">
        <v>621</v>
      </c>
      <c r="AC149" s="103" t="s">
        <v>622</v>
      </c>
      <c r="AD149" s="103" t="s">
        <v>623</v>
      </c>
      <c r="AF149" s="103">
        <f>COUNTIF($D149:$AD149,AF$3)</f>
        <v>14</v>
      </c>
      <c r="AG149" s="103">
        <f>COUNTIF($D149:$AD149,AG$3)</f>
        <v>6</v>
      </c>
      <c r="AH149" s="103">
        <f>COUNTIF($D149:$AD149,AH$3)</f>
        <v>0</v>
      </c>
      <c r="AI149" s="103">
        <f>COUNTIF($D149:$AD149,AI$3)</f>
        <v>7</v>
      </c>
      <c r="AJ149" s="103">
        <f>COUNTIF($D149:$AD149,AJ$3)</f>
        <v>0</v>
      </c>
      <c r="AK149" s="103">
        <f t="shared" si="5"/>
        <v>20</v>
      </c>
      <c r="AM149" s="67">
        <v>13</v>
      </c>
      <c r="AN149" s="67">
        <v>1</v>
      </c>
      <c r="AO149" s="67">
        <v>9</v>
      </c>
      <c r="AP149" s="67">
        <v>1</v>
      </c>
      <c r="AQ149" s="67">
        <v>5</v>
      </c>
      <c r="AR149" s="67">
        <v>3</v>
      </c>
      <c r="AS149" s="67">
        <v>0</v>
      </c>
      <c r="AT149" s="67">
        <v>0</v>
      </c>
      <c r="AU149" s="67">
        <v>0</v>
      </c>
      <c r="AW149" s="67">
        <f t="shared" si="6"/>
        <v>17</v>
      </c>
    </row>
    <row r="150" spans="1:49" x14ac:dyDescent="0.25">
      <c r="A150" s="212">
        <v>414</v>
      </c>
      <c r="B150" s="67" t="s">
        <v>1897</v>
      </c>
      <c r="C150" s="67" t="s">
        <v>137</v>
      </c>
      <c r="D150" s="103" t="s">
        <v>621</v>
      </c>
      <c r="E150" s="103" t="s">
        <v>621</v>
      </c>
      <c r="F150" s="103" t="s">
        <v>621</v>
      </c>
      <c r="G150" s="103" t="s">
        <v>621</v>
      </c>
      <c r="H150" s="103" t="s">
        <v>621</v>
      </c>
      <c r="I150" s="103" t="s">
        <v>621</v>
      </c>
      <c r="J150" s="103" t="s">
        <v>622</v>
      </c>
      <c r="K150" s="103" t="s">
        <v>621</v>
      </c>
      <c r="L150" s="103" t="s">
        <v>622</v>
      </c>
      <c r="M150" s="103" t="s">
        <v>622</v>
      </c>
      <c r="N150" s="103" t="s">
        <v>621</v>
      </c>
      <c r="O150" s="103" t="s">
        <v>621</v>
      </c>
      <c r="P150" s="103" t="s">
        <v>621</v>
      </c>
      <c r="Q150" s="103" t="s">
        <v>621</v>
      </c>
      <c r="R150" s="103" t="s">
        <v>621</v>
      </c>
      <c r="S150" s="103" t="s">
        <v>621</v>
      </c>
      <c r="T150" s="103" t="s">
        <v>621</v>
      </c>
      <c r="U150" s="103" t="s">
        <v>621</v>
      </c>
      <c r="V150" s="103" t="s">
        <v>621</v>
      </c>
      <c r="W150" s="103" t="s">
        <v>621</v>
      </c>
      <c r="X150" s="103" t="s">
        <v>621</v>
      </c>
      <c r="Y150" s="103" t="s">
        <v>622</v>
      </c>
      <c r="Z150" s="103" t="s">
        <v>621</v>
      </c>
      <c r="AA150" s="103" t="s">
        <v>621</v>
      </c>
      <c r="AB150" s="103" t="s">
        <v>621</v>
      </c>
      <c r="AC150" s="103" t="s">
        <v>622</v>
      </c>
      <c r="AD150" s="103" t="s">
        <v>623</v>
      </c>
      <c r="AF150" s="103">
        <f>COUNTIF($D150:$AD150,AF$3)</f>
        <v>21</v>
      </c>
      <c r="AG150" s="103">
        <f>COUNTIF($D150:$AD150,AG$3)</f>
        <v>5</v>
      </c>
      <c r="AH150" s="103">
        <f>COUNTIF($D150:$AD150,AH$3)</f>
        <v>0</v>
      </c>
      <c r="AI150" s="103">
        <f>COUNTIF($D150:$AD150,AI$3)</f>
        <v>1</v>
      </c>
      <c r="AJ150" s="103">
        <f>COUNTIF($D150:$AD150,AJ$3)</f>
        <v>0</v>
      </c>
      <c r="AK150" s="103">
        <f t="shared" si="5"/>
        <v>26</v>
      </c>
      <c r="AM150" s="67">
        <v>18</v>
      </c>
      <c r="AN150" s="67">
        <v>3</v>
      </c>
      <c r="AO150" s="67">
        <v>5</v>
      </c>
      <c r="AP150" s="67">
        <v>1</v>
      </c>
      <c r="AQ150" s="67">
        <v>4</v>
      </c>
      <c r="AR150" s="67">
        <v>2</v>
      </c>
      <c r="AS150" s="67">
        <v>0</v>
      </c>
      <c r="AT150" s="67">
        <v>0</v>
      </c>
      <c r="AU150" s="67">
        <v>0</v>
      </c>
      <c r="AW150" s="67">
        <f t="shared" si="6"/>
        <v>22.5</v>
      </c>
    </row>
    <row r="151" spans="1:49" x14ac:dyDescent="0.25">
      <c r="A151" s="212">
        <v>415</v>
      </c>
      <c r="B151" s="67" t="s">
        <v>150</v>
      </c>
      <c r="C151" s="67" t="s">
        <v>137</v>
      </c>
      <c r="D151" s="103" t="s">
        <v>621</v>
      </c>
      <c r="E151" s="103" t="s">
        <v>621</v>
      </c>
      <c r="F151" s="103" t="s">
        <v>621</v>
      </c>
      <c r="G151" s="103" t="s">
        <v>623</v>
      </c>
      <c r="H151" s="103" t="s">
        <v>621</v>
      </c>
      <c r="I151" s="103" t="s">
        <v>621</v>
      </c>
      <c r="J151" s="103" t="s">
        <v>621</v>
      </c>
      <c r="K151" s="103" t="s">
        <v>623</v>
      </c>
      <c r="L151" s="103" t="s">
        <v>621</v>
      </c>
      <c r="M151" s="103" t="s">
        <v>621</v>
      </c>
      <c r="N151" s="103" t="s">
        <v>621</v>
      </c>
      <c r="O151" s="103" t="s">
        <v>621</v>
      </c>
      <c r="P151" s="103" t="s">
        <v>621</v>
      </c>
      <c r="Q151" s="103" t="s">
        <v>621</v>
      </c>
      <c r="R151" s="103" t="s">
        <v>621</v>
      </c>
      <c r="S151" s="103" t="s">
        <v>621</v>
      </c>
      <c r="T151" s="103" t="s">
        <v>621</v>
      </c>
      <c r="U151" s="103" t="s">
        <v>621</v>
      </c>
      <c r="V151" s="103" t="s">
        <v>621</v>
      </c>
      <c r="W151" s="103" t="s">
        <v>621</v>
      </c>
      <c r="X151" s="103" t="s">
        <v>622</v>
      </c>
      <c r="Y151" s="103" t="s">
        <v>620</v>
      </c>
      <c r="Z151" s="103" t="s">
        <v>622</v>
      </c>
      <c r="AA151" s="103" t="s">
        <v>622</v>
      </c>
      <c r="AB151" s="103" t="s">
        <v>621</v>
      </c>
      <c r="AC151" s="103" t="s">
        <v>623</v>
      </c>
      <c r="AD151" s="103" t="s">
        <v>623</v>
      </c>
      <c r="AF151" s="103">
        <f>COUNTIF($D151:$AD151,AF$3)</f>
        <v>19</v>
      </c>
      <c r="AG151" s="103">
        <f>COUNTIF($D151:$AD151,AG$3)</f>
        <v>3</v>
      </c>
      <c r="AH151" s="103">
        <f>COUNTIF($D151:$AD151,AH$3)</f>
        <v>1</v>
      </c>
      <c r="AI151" s="103">
        <f>COUNTIF($D151:$AD151,AI$3)</f>
        <v>4</v>
      </c>
      <c r="AJ151" s="103">
        <f>COUNTIF($D151:$AD151,AJ$3)</f>
        <v>0</v>
      </c>
      <c r="AK151" s="103">
        <f t="shared" si="5"/>
        <v>22</v>
      </c>
      <c r="AM151" s="67">
        <v>14</v>
      </c>
      <c r="AN151" s="67">
        <v>5</v>
      </c>
      <c r="AO151" s="67">
        <v>6</v>
      </c>
      <c r="AP151" s="67">
        <v>3</v>
      </c>
      <c r="AQ151" s="67">
        <v>0</v>
      </c>
      <c r="AR151" s="67">
        <v>4</v>
      </c>
      <c r="AS151" s="67">
        <v>1</v>
      </c>
      <c r="AT151" s="67">
        <v>0</v>
      </c>
      <c r="AU151" s="67">
        <v>0</v>
      </c>
      <c r="AW151" s="67">
        <f t="shared" si="6"/>
        <v>20.5</v>
      </c>
    </row>
    <row r="152" spans="1:49" x14ac:dyDescent="0.25">
      <c r="A152" s="212">
        <v>416</v>
      </c>
      <c r="B152" s="67" t="s">
        <v>152</v>
      </c>
      <c r="C152" s="67" t="s">
        <v>137</v>
      </c>
      <c r="D152" s="103" t="s">
        <v>621</v>
      </c>
      <c r="E152" s="103" t="s">
        <v>621</v>
      </c>
      <c r="F152" s="103" t="s">
        <v>621</v>
      </c>
      <c r="G152" s="103" t="s">
        <v>621</v>
      </c>
      <c r="H152" s="103" t="s">
        <v>621</v>
      </c>
      <c r="I152" s="103" t="s">
        <v>621</v>
      </c>
      <c r="J152" s="103" t="s">
        <v>621</v>
      </c>
      <c r="K152" s="103" t="s">
        <v>623</v>
      </c>
      <c r="L152" s="103" t="s">
        <v>621</v>
      </c>
      <c r="M152" s="103" t="s">
        <v>621</v>
      </c>
      <c r="N152" s="103" t="s">
        <v>621</v>
      </c>
      <c r="O152" s="103" t="s">
        <v>621</v>
      </c>
      <c r="P152" s="103" t="s">
        <v>621</v>
      </c>
      <c r="Q152" s="103" t="s">
        <v>621</v>
      </c>
      <c r="R152" s="103" t="s">
        <v>621</v>
      </c>
      <c r="S152" s="103" t="s">
        <v>621</v>
      </c>
      <c r="T152" s="103" t="s">
        <v>621</v>
      </c>
      <c r="U152" s="103" t="s">
        <v>621</v>
      </c>
      <c r="V152" s="103" t="s">
        <v>621</v>
      </c>
      <c r="W152" s="103" t="s">
        <v>621</v>
      </c>
      <c r="X152" s="103" t="s">
        <v>621</v>
      </c>
      <c r="Y152" s="103" t="s">
        <v>623</v>
      </c>
      <c r="Z152" s="103" t="s">
        <v>621</v>
      </c>
      <c r="AA152" s="103" t="s">
        <v>622</v>
      </c>
      <c r="AB152" s="103" t="s">
        <v>621</v>
      </c>
      <c r="AC152" s="103" t="s">
        <v>623</v>
      </c>
      <c r="AD152" s="103" t="s">
        <v>623</v>
      </c>
      <c r="AF152" s="103">
        <f>COUNTIF($D152:$AD152,AF$3)</f>
        <v>22</v>
      </c>
      <c r="AG152" s="103">
        <f>COUNTIF($D152:$AD152,AG$3)</f>
        <v>1</v>
      </c>
      <c r="AH152" s="103">
        <f>COUNTIF($D152:$AD152,AH$3)</f>
        <v>0</v>
      </c>
      <c r="AI152" s="103">
        <f>COUNTIF($D152:$AD152,AI$3)</f>
        <v>4</v>
      </c>
      <c r="AJ152" s="103">
        <f>COUNTIF($D152:$AD152,AJ$3)</f>
        <v>0</v>
      </c>
      <c r="AK152" s="103">
        <f t="shared" si="5"/>
        <v>23</v>
      </c>
      <c r="AM152" s="67">
        <v>16</v>
      </c>
      <c r="AN152" s="67">
        <v>6</v>
      </c>
      <c r="AO152" s="67">
        <v>3</v>
      </c>
      <c r="AP152" s="67">
        <v>1</v>
      </c>
      <c r="AQ152" s="67">
        <v>0</v>
      </c>
      <c r="AR152" s="67">
        <v>3</v>
      </c>
      <c r="AS152" s="67">
        <v>0</v>
      </c>
      <c r="AT152" s="67">
        <v>0</v>
      </c>
      <c r="AU152" s="67">
        <v>0</v>
      </c>
      <c r="AW152" s="67">
        <f t="shared" si="6"/>
        <v>20</v>
      </c>
    </row>
    <row r="153" spans="1:49" x14ac:dyDescent="0.25">
      <c r="A153" s="212">
        <v>417</v>
      </c>
      <c r="B153" s="67" t="s">
        <v>153</v>
      </c>
      <c r="C153" s="67" t="s">
        <v>137</v>
      </c>
      <c r="D153" s="103" t="s">
        <v>621</v>
      </c>
      <c r="E153" s="103" t="s">
        <v>621</v>
      </c>
      <c r="F153" s="103" t="s">
        <v>621</v>
      </c>
      <c r="G153" s="103" t="s">
        <v>621</v>
      </c>
      <c r="H153" s="103" t="s">
        <v>621</v>
      </c>
      <c r="I153" s="103" t="s">
        <v>621</v>
      </c>
      <c r="J153" s="103" t="s">
        <v>621</v>
      </c>
      <c r="K153" s="103" t="s">
        <v>621</v>
      </c>
      <c r="L153" s="103" t="s">
        <v>622</v>
      </c>
      <c r="M153" s="103" t="s">
        <v>622</v>
      </c>
      <c r="N153" s="103" t="s">
        <v>621</v>
      </c>
      <c r="O153" s="103" t="s">
        <v>621</v>
      </c>
      <c r="P153" s="103" t="s">
        <v>621</v>
      </c>
      <c r="Q153" s="103" t="s">
        <v>621</v>
      </c>
      <c r="R153" s="103" t="s">
        <v>621</v>
      </c>
      <c r="S153" s="103" t="s">
        <v>621</v>
      </c>
      <c r="T153" s="103" t="s">
        <v>621</v>
      </c>
      <c r="U153" s="103" t="s">
        <v>621</v>
      </c>
      <c r="V153" s="103" t="s">
        <v>621</v>
      </c>
      <c r="W153" s="103" t="s">
        <v>621</v>
      </c>
      <c r="X153" s="103" t="s">
        <v>621</v>
      </c>
      <c r="Y153" s="103" t="s">
        <v>622</v>
      </c>
      <c r="Z153" s="103" t="s">
        <v>621</v>
      </c>
      <c r="AA153" s="103" t="s">
        <v>622</v>
      </c>
      <c r="AB153" s="103" t="s">
        <v>621</v>
      </c>
      <c r="AC153" s="103" t="s">
        <v>622</v>
      </c>
      <c r="AD153" s="103" t="s">
        <v>623</v>
      </c>
      <c r="AF153" s="103">
        <f>COUNTIF($D153:$AD153,AF$3)</f>
        <v>21</v>
      </c>
      <c r="AG153" s="103">
        <f>COUNTIF($D153:$AD153,AG$3)</f>
        <v>5</v>
      </c>
      <c r="AH153" s="103">
        <f>COUNTIF($D153:$AD153,AH$3)</f>
        <v>0</v>
      </c>
      <c r="AI153" s="103">
        <f>COUNTIF($D153:$AD153,AI$3)</f>
        <v>1</v>
      </c>
      <c r="AJ153" s="103">
        <f>COUNTIF($D153:$AD153,AJ$3)</f>
        <v>0</v>
      </c>
      <c r="AK153" s="103">
        <f t="shared" si="5"/>
        <v>26</v>
      </c>
      <c r="AM153" s="67">
        <v>17</v>
      </c>
      <c r="AN153" s="67">
        <v>4</v>
      </c>
      <c r="AO153" s="67">
        <v>10</v>
      </c>
      <c r="AP153" s="67">
        <v>2</v>
      </c>
      <c r="AQ153" s="67">
        <v>3</v>
      </c>
      <c r="AR153" s="67">
        <v>2</v>
      </c>
      <c r="AS153" s="67">
        <v>0</v>
      </c>
      <c r="AT153" s="67">
        <v>0</v>
      </c>
      <c r="AU153" s="67">
        <v>0</v>
      </c>
      <c r="AW153" s="67">
        <f t="shared" si="6"/>
        <v>22.5</v>
      </c>
    </row>
    <row r="154" spans="1:49" x14ac:dyDescent="0.25">
      <c r="A154" s="212">
        <v>418</v>
      </c>
      <c r="B154" s="67" t="s">
        <v>151</v>
      </c>
      <c r="C154" s="67" t="s">
        <v>137</v>
      </c>
      <c r="D154" s="103" t="s">
        <v>621</v>
      </c>
      <c r="E154" s="103" t="s">
        <v>621</v>
      </c>
      <c r="F154" s="103" t="s">
        <v>621</v>
      </c>
      <c r="G154" s="103" t="s">
        <v>623</v>
      </c>
      <c r="H154" s="103" t="s">
        <v>621</v>
      </c>
      <c r="I154" s="103" t="s">
        <v>621</v>
      </c>
      <c r="J154" s="103" t="s">
        <v>621</v>
      </c>
      <c r="K154" s="103" t="s">
        <v>621</v>
      </c>
      <c r="L154" s="103" t="s">
        <v>621</v>
      </c>
      <c r="M154" s="103" t="s">
        <v>623</v>
      </c>
      <c r="N154" s="103" t="s">
        <v>621</v>
      </c>
      <c r="O154" s="103" t="s">
        <v>621</v>
      </c>
      <c r="P154" s="103" t="s">
        <v>621</v>
      </c>
      <c r="Q154" s="103" t="s">
        <v>621</v>
      </c>
      <c r="R154" s="103" t="s">
        <v>621</v>
      </c>
      <c r="S154" s="103" t="s">
        <v>621</v>
      </c>
      <c r="T154" s="103" t="s">
        <v>621</v>
      </c>
      <c r="U154" s="103" t="s">
        <v>621</v>
      </c>
      <c r="V154" s="103" t="s">
        <v>621</v>
      </c>
      <c r="W154" s="103" t="s">
        <v>621</v>
      </c>
      <c r="X154" s="103" t="s">
        <v>621</v>
      </c>
      <c r="Y154" s="103" t="s">
        <v>622</v>
      </c>
      <c r="Z154" s="103" t="s">
        <v>621</v>
      </c>
      <c r="AA154" s="103" t="s">
        <v>622</v>
      </c>
      <c r="AB154" s="103" t="s">
        <v>621</v>
      </c>
      <c r="AC154" s="103" t="s">
        <v>622</v>
      </c>
      <c r="AD154" s="103" t="s">
        <v>623</v>
      </c>
      <c r="AF154" s="103">
        <f>COUNTIF($D154:$AD154,AF$3)</f>
        <v>21</v>
      </c>
      <c r="AG154" s="103">
        <f>COUNTIF($D154:$AD154,AG$3)</f>
        <v>3</v>
      </c>
      <c r="AH154" s="103">
        <f>COUNTIF($D154:$AD154,AH$3)</f>
        <v>0</v>
      </c>
      <c r="AI154" s="103">
        <f>COUNTIF($D154:$AD154,AI$3)</f>
        <v>3</v>
      </c>
      <c r="AJ154" s="103">
        <f>COUNTIF($D154:$AD154,AJ$3)</f>
        <v>0</v>
      </c>
      <c r="AK154" s="103">
        <f t="shared" si="5"/>
        <v>24</v>
      </c>
      <c r="AM154" s="67">
        <v>17</v>
      </c>
      <c r="AN154" s="67">
        <v>4</v>
      </c>
      <c r="AO154" s="67">
        <v>10</v>
      </c>
      <c r="AP154" s="67">
        <v>2</v>
      </c>
      <c r="AQ154" s="67">
        <v>1</v>
      </c>
      <c r="AR154" s="67">
        <v>3</v>
      </c>
      <c r="AS154" s="67">
        <v>0</v>
      </c>
      <c r="AT154" s="67">
        <v>0</v>
      </c>
      <c r="AU154" s="67">
        <v>0</v>
      </c>
      <c r="AW154" s="67">
        <f t="shared" si="6"/>
        <v>21.5</v>
      </c>
    </row>
    <row r="155" spans="1:49" x14ac:dyDescent="0.25">
      <c r="A155" s="212">
        <v>419</v>
      </c>
      <c r="B155" s="67" t="s">
        <v>635</v>
      </c>
      <c r="C155" s="67" t="s">
        <v>137</v>
      </c>
      <c r="D155" s="103" t="s">
        <v>621</v>
      </c>
      <c r="E155" s="103" t="s">
        <v>623</v>
      </c>
      <c r="F155" s="103" t="s">
        <v>621</v>
      </c>
      <c r="G155" s="103" t="s">
        <v>622</v>
      </c>
      <c r="H155" s="103" t="s">
        <v>622</v>
      </c>
      <c r="I155" s="103" t="s">
        <v>623</v>
      </c>
      <c r="J155" s="103" t="s">
        <v>622</v>
      </c>
      <c r="K155" s="103" t="s">
        <v>621</v>
      </c>
      <c r="L155" s="103" t="s">
        <v>622</v>
      </c>
      <c r="M155" s="103" t="s">
        <v>622</v>
      </c>
      <c r="N155" s="103" t="s">
        <v>621</v>
      </c>
      <c r="O155" s="103" t="s">
        <v>621</v>
      </c>
      <c r="P155" s="103" t="s">
        <v>621</v>
      </c>
      <c r="Q155" s="103" t="s">
        <v>622</v>
      </c>
      <c r="R155" s="103" t="s">
        <v>621</v>
      </c>
      <c r="S155" s="103" t="s">
        <v>621</v>
      </c>
      <c r="T155" s="103" t="s">
        <v>621</v>
      </c>
      <c r="U155" s="103" t="s">
        <v>621</v>
      </c>
      <c r="V155" s="103" t="s">
        <v>622</v>
      </c>
      <c r="W155" s="103" t="s">
        <v>621</v>
      </c>
      <c r="X155" s="103" t="s">
        <v>621</v>
      </c>
      <c r="Y155" s="103" t="s">
        <v>622</v>
      </c>
      <c r="Z155" s="103" t="s">
        <v>622</v>
      </c>
      <c r="AA155" s="103" t="s">
        <v>622</v>
      </c>
      <c r="AB155" s="103" t="s">
        <v>621</v>
      </c>
      <c r="AC155" s="103" t="s">
        <v>622</v>
      </c>
      <c r="AD155" s="103" t="s">
        <v>623</v>
      </c>
      <c r="AF155" s="103">
        <f>COUNTIF($D155:$AD155,AF$3)</f>
        <v>13</v>
      </c>
      <c r="AG155" s="103">
        <f>COUNTIF($D155:$AD155,AG$3)</f>
        <v>11</v>
      </c>
      <c r="AH155" s="103">
        <f>COUNTIF($D155:$AD155,AH$3)</f>
        <v>0</v>
      </c>
      <c r="AI155" s="103">
        <f>COUNTIF($D155:$AD155,AI$3)</f>
        <v>3</v>
      </c>
      <c r="AJ155" s="103">
        <f>COUNTIF($D155:$AD155,AJ$3)</f>
        <v>0</v>
      </c>
      <c r="AK155" s="103">
        <f t="shared" si="5"/>
        <v>24</v>
      </c>
      <c r="AM155" s="67">
        <v>11</v>
      </c>
      <c r="AN155" s="67">
        <v>2</v>
      </c>
      <c r="AO155" s="67">
        <v>2</v>
      </c>
      <c r="AP155" s="67">
        <v>6</v>
      </c>
      <c r="AQ155" s="67">
        <v>5</v>
      </c>
      <c r="AR155" s="67">
        <v>3</v>
      </c>
      <c r="AS155" s="67">
        <v>0</v>
      </c>
      <c r="AT155" s="67">
        <v>0</v>
      </c>
      <c r="AU155" s="67">
        <v>0</v>
      </c>
      <c r="AW155" s="67">
        <f t="shared" si="6"/>
        <v>20.5</v>
      </c>
    </row>
    <row r="156" spans="1:49" x14ac:dyDescent="0.25">
      <c r="A156" s="212">
        <v>420</v>
      </c>
      <c r="B156" s="67" t="s">
        <v>155</v>
      </c>
      <c r="C156" s="67" t="s">
        <v>137</v>
      </c>
      <c r="D156" s="103" t="s">
        <v>621</v>
      </c>
      <c r="E156" s="103" t="s">
        <v>621</v>
      </c>
      <c r="F156" s="103" t="s">
        <v>621</v>
      </c>
      <c r="G156" s="103" t="s">
        <v>623</v>
      </c>
      <c r="H156" s="103" t="s">
        <v>621</v>
      </c>
      <c r="I156" s="103" t="s">
        <v>621</v>
      </c>
      <c r="J156" s="103" t="s">
        <v>621</v>
      </c>
      <c r="K156" s="103" t="s">
        <v>621</v>
      </c>
      <c r="L156" s="103" t="s">
        <v>622</v>
      </c>
      <c r="M156" s="103" t="s">
        <v>622</v>
      </c>
      <c r="N156" s="103" t="s">
        <v>621</v>
      </c>
      <c r="O156" s="103" t="s">
        <v>621</v>
      </c>
      <c r="P156" s="103" t="s">
        <v>621</v>
      </c>
      <c r="Q156" s="103" t="s">
        <v>621</v>
      </c>
      <c r="R156" s="103" t="s">
        <v>621</v>
      </c>
      <c r="S156" s="103" t="s">
        <v>621</v>
      </c>
      <c r="T156" s="103" t="s">
        <v>621</v>
      </c>
      <c r="U156" s="103" t="s">
        <v>621</v>
      </c>
      <c r="V156" s="103" t="s">
        <v>621</v>
      </c>
      <c r="W156" s="103" t="s">
        <v>621</v>
      </c>
      <c r="X156" s="103" t="s">
        <v>621</v>
      </c>
      <c r="Y156" s="103" t="s">
        <v>622</v>
      </c>
      <c r="Z156" s="103" t="s">
        <v>621</v>
      </c>
      <c r="AA156" s="103" t="s">
        <v>622</v>
      </c>
      <c r="AB156" s="103" t="s">
        <v>621</v>
      </c>
      <c r="AC156" s="103" t="s">
        <v>622</v>
      </c>
      <c r="AD156" s="103" t="s">
        <v>623</v>
      </c>
      <c r="AF156" s="103">
        <f>COUNTIF($D156:$AD156,AF$3)</f>
        <v>20</v>
      </c>
      <c r="AG156" s="103">
        <f>COUNTIF($D156:$AD156,AG$3)</f>
        <v>5</v>
      </c>
      <c r="AH156" s="103">
        <f>COUNTIF($D156:$AD156,AH$3)</f>
        <v>0</v>
      </c>
      <c r="AI156" s="103">
        <f>COUNTIF($D156:$AD156,AI$3)</f>
        <v>2</v>
      </c>
      <c r="AJ156" s="103">
        <f>COUNTIF($D156:$AD156,AJ$3)</f>
        <v>0</v>
      </c>
      <c r="AK156" s="103">
        <f t="shared" si="5"/>
        <v>25</v>
      </c>
      <c r="AM156" s="67">
        <v>17</v>
      </c>
      <c r="AN156" s="67">
        <v>3</v>
      </c>
      <c r="AO156" s="67">
        <v>6</v>
      </c>
      <c r="AP156" s="67">
        <v>2</v>
      </c>
      <c r="AQ156" s="67">
        <v>3</v>
      </c>
      <c r="AR156" s="67">
        <v>2</v>
      </c>
      <c r="AS156" s="67">
        <v>0</v>
      </c>
      <c r="AT156" s="67">
        <v>0</v>
      </c>
      <c r="AU156" s="67">
        <v>0</v>
      </c>
      <c r="AW156" s="67">
        <f t="shared" si="6"/>
        <v>22</v>
      </c>
    </row>
    <row r="157" spans="1:49" x14ac:dyDescent="0.25">
      <c r="A157" s="212">
        <v>421</v>
      </c>
      <c r="B157" s="67" t="s">
        <v>156</v>
      </c>
      <c r="C157" s="67" t="s">
        <v>137</v>
      </c>
      <c r="D157" s="103" t="s">
        <v>621</v>
      </c>
      <c r="E157" s="103" t="s">
        <v>621</v>
      </c>
      <c r="F157" s="103" t="s">
        <v>621</v>
      </c>
      <c r="G157" s="103" t="s">
        <v>623</v>
      </c>
      <c r="H157" s="103" t="s">
        <v>621</v>
      </c>
      <c r="I157" s="103" t="s">
        <v>621</v>
      </c>
      <c r="J157" s="103" t="s">
        <v>622</v>
      </c>
      <c r="K157" s="103" t="s">
        <v>621</v>
      </c>
      <c r="L157" s="103" t="s">
        <v>621</v>
      </c>
      <c r="M157" s="103" t="s">
        <v>621</v>
      </c>
      <c r="N157" s="103" t="s">
        <v>621</v>
      </c>
      <c r="O157" s="103" t="s">
        <v>621</v>
      </c>
      <c r="P157" s="103" t="s">
        <v>621</v>
      </c>
      <c r="Q157" s="103" t="s">
        <v>621</v>
      </c>
      <c r="R157" s="103" t="s">
        <v>621</v>
      </c>
      <c r="S157" s="103" t="s">
        <v>621</v>
      </c>
      <c r="T157" s="103" t="s">
        <v>621</v>
      </c>
      <c r="U157" s="103" t="s">
        <v>621</v>
      </c>
      <c r="V157" s="103" t="s">
        <v>621</v>
      </c>
      <c r="W157" s="103" t="s">
        <v>621</v>
      </c>
      <c r="X157" s="103" t="s">
        <v>621</v>
      </c>
      <c r="Y157" s="103" t="s">
        <v>622</v>
      </c>
      <c r="Z157" s="103" t="s">
        <v>621</v>
      </c>
      <c r="AA157" s="103" t="s">
        <v>623</v>
      </c>
      <c r="AB157" s="103" t="s">
        <v>621</v>
      </c>
      <c r="AC157" s="103" t="s">
        <v>622</v>
      </c>
      <c r="AD157" s="103" t="s">
        <v>623</v>
      </c>
      <c r="AF157" s="103">
        <f>COUNTIF($D157:$AD157,AF$3)</f>
        <v>21</v>
      </c>
      <c r="AG157" s="103">
        <f>COUNTIF($D157:$AD157,AG$3)</f>
        <v>3</v>
      </c>
      <c r="AH157" s="103">
        <f>COUNTIF($D157:$AD157,AH$3)</f>
        <v>0</v>
      </c>
      <c r="AI157" s="103">
        <f>COUNTIF($D157:$AD157,AI$3)</f>
        <v>3</v>
      </c>
      <c r="AJ157" s="103">
        <f>COUNTIF($D157:$AD157,AJ$3)</f>
        <v>0</v>
      </c>
      <c r="AK157" s="103">
        <f t="shared" si="5"/>
        <v>24</v>
      </c>
      <c r="AM157" s="67">
        <v>17</v>
      </c>
      <c r="AN157" s="67">
        <v>4</v>
      </c>
      <c r="AO157" s="67">
        <v>7</v>
      </c>
      <c r="AP157" s="67">
        <v>1</v>
      </c>
      <c r="AQ157" s="67">
        <v>2</v>
      </c>
      <c r="AR157" s="67">
        <v>3</v>
      </c>
      <c r="AS157" s="67">
        <v>0</v>
      </c>
      <c r="AT157" s="67">
        <v>0</v>
      </c>
      <c r="AU157" s="67">
        <v>0</v>
      </c>
      <c r="AW157" s="67">
        <f t="shared" si="6"/>
        <v>21</v>
      </c>
    </row>
    <row r="158" spans="1:49" x14ac:dyDescent="0.25">
      <c r="A158" s="212">
        <v>422</v>
      </c>
      <c r="B158" s="67" t="s">
        <v>157</v>
      </c>
      <c r="C158" s="67" t="s">
        <v>137</v>
      </c>
      <c r="D158" s="103" t="s">
        <v>621</v>
      </c>
      <c r="E158" s="103" t="s">
        <v>621</v>
      </c>
      <c r="F158" s="103" t="s">
        <v>623</v>
      </c>
      <c r="G158" s="103" t="s">
        <v>621</v>
      </c>
      <c r="H158" s="103" t="s">
        <v>621</v>
      </c>
      <c r="I158" s="103" t="s">
        <v>621</v>
      </c>
      <c r="J158" s="103" t="s">
        <v>623</v>
      </c>
      <c r="K158" s="103" t="s">
        <v>621</v>
      </c>
      <c r="L158" s="103" t="s">
        <v>622</v>
      </c>
      <c r="M158" s="103" t="s">
        <v>622</v>
      </c>
      <c r="N158" s="103" t="s">
        <v>621</v>
      </c>
      <c r="O158" s="103" t="s">
        <v>623</v>
      </c>
      <c r="P158" s="103" t="s">
        <v>623</v>
      </c>
      <c r="Q158" s="103" t="s">
        <v>621</v>
      </c>
      <c r="R158" s="103" t="s">
        <v>621</v>
      </c>
      <c r="S158" s="103" t="s">
        <v>623</v>
      </c>
      <c r="T158" s="103" t="s">
        <v>621</v>
      </c>
      <c r="U158" s="103" t="s">
        <v>621</v>
      </c>
      <c r="V158" s="103" t="s">
        <v>623</v>
      </c>
      <c r="W158" s="103" t="s">
        <v>621</v>
      </c>
      <c r="X158" s="103" t="s">
        <v>620</v>
      </c>
      <c r="Y158" s="103" t="s">
        <v>620</v>
      </c>
      <c r="Z158" s="103" t="s">
        <v>621</v>
      </c>
      <c r="AA158" s="103" t="s">
        <v>623</v>
      </c>
      <c r="AB158" s="103" t="s">
        <v>621</v>
      </c>
      <c r="AC158" s="103" t="s">
        <v>621</v>
      </c>
      <c r="AD158" s="103" t="s">
        <v>623</v>
      </c>
      <c r="AF158" s="103">
        <f>COUNTIF($D158:$AD158,AF$3)</f>
        <v>15</v>
      </c>
      <c r="AG158" s="103">
        <f>COUNTIF($D158:$AD158,AG$3)</f>
        <v>2</v>
      </c>
      <c r="AH158" s="103">
        <f>COUNTIF($D158:$AD158,AH$3)</f>
        <v>2</v>
      </c>
      <c r="AI158" s="103">
        <f>COUNTIF($D158:$AD158,AI$3)</f>
        <v>8</v>
      </c>
      <c r="AJ158" s="103">
        <f>COUNTIF($D158:$AD158,AJ$3)</f>
        <v>0</v>
      </c>
      <c r="AK158" s="103">
        <f t="shared" si="5"/>
        <v>17</v>
      </c>
      <c r="AM158" s="67">
        <v>12</v>
      </c>
      <c r="AN158" s="67">
        <v>3</v>
      </c>
      <c r="AO158" s="67">
        <v>7</v>
      </c>
      <c r="AP158" s="67">
        <v>0</v>
      </c>
      <c r="AQ158" s="67">
        <v>2</v>
      </c>
      <c r="AR158" s="67">
        <v>2</v>
      </c>
      <c r="AS158" s="67">
        <v>2</v>
      </c>
      <c r="AT158" s="67">
        <v>0</v>
      </c>
      <c r="AU158" s="67">
        <v>0</v>
      </c>
      <c r="AW158" s="67">
        <f t="shared" si="6"/>
        <v>16.5</v>
      </c>
    </row>
    <row r="159" spans="1:49" x14ac:dyDescent="0.25">
      <c r="A159" s="212">
        <v>423</v>
      </c>
      <c r="B159" s="67" t="s">
        <v>158</v>
      </c>
      <c r="C159" s="67" t="s">
        <v>137</v>
      </c>
      <c r="D159" s="103" t="s">
        <v>621</v>
      </c>
      <c r="E159" s="103" t="s">
        <v>621</v>
      </c>
      <c r="F159" s="103" t="s">
        <v>621</v>
      </c>
      <c r="G159" s="103" t="s">
        <v>621</v>
      </c>
      <c r="H159" s="103" t="s">
        <v>621</v>
      </c>
      <c r="I159" s="103" t="s">
        <v>621</v>
      </c>
      <c r="J159" s="103" t="s">
        <v>621</v>
      </c>
      <c r="K159" s="103" t="s">
        <v>621</v>
      </c>
      <c r="L159" s="103" t="s">
        <v>621</v>
      </c>
      <c r="M159" s="103" t="s">
        <v>621</v>
      </c>
      <c r="N159" s="103" t="s">
        <v>621</v>
      </c>
      <c r="O159" s="103" t="s">
        <v>621</v>
      </c>
      <c r="P159" s="103" t="s">
        <v>621</v>
      </c>
      <c r="Q159" s="103" t="s">
        <v>621</v>
      </c>
      <c r="R159" s="103" t="s">
        <v>621</v>
      </c>
      <c r="S159" s="103" t="s">
        <v>621</v>
      </c>
      <c r="T159" s="103" t="s">
        <v>621</v>
      </c>
      <c r="U159" s="103" t="s">
        <v>621</v>
      </c>
      <c r="V159" s="103" t="s">
        <v>621</v>
      </c>
      <c r="W159" s="103" t="s">
        <v>621</v>
      </c>
      <c r="X159" s="103" t="s">
        <v>621</v>
      </c>
      <c r="Y159" s="103" t="s">
        <v>622</v>
      </c>
      <c r="Z159" s="103" t="s">
        <v>621</v>
      </c>
      <c r="AA159" s="103" t="s">
        <v>622</v>
      </c>
      <c r="AB159" s="103" t="s">
        <v>621</v>
      </c>
      <c r="AC159" s="103" t="s">
        <v>622</v>
      </c>
      <c r="AD159" s="103" t="s">
        <v>623</v>
      </c>
      <c r="AF159" s="103">
        <f>COUNTIF($D159:$AD159,AF$3)</f>
        <v>23</v>
      </c>
      <c r="AG159" s="103">
        <f>COUNTIF($D159:$AD159,AG$3)</f>
        <v>3</v>
      </c>
      <c r="AH159" s="103">
        <f>COUNTIF($D159:$AD159,AH$3)</f>
        <v>0</v>
      </c>
      <c r="AI159" s="103">
        <f>COUNTIF($D159:$AD159,AI$3)</f>
        <v>1</v>
      </c>
      <c r="AJ159" s="103">
        <f>COUNTIF($D159:$AD159,AJ$3)</f>
        <v>0</v>
      </c>
      <c r="AK159" s="103">
        <f t="shared" si="5"/>
        <v>26</v>
      </c>
      <c r="AM159" s="67">
        <v>17</v>
      </c>
      <c r="AN159" s="67">
        <v>6</v>
      </c>
      <c r="AO159" s="67">
        <v>9</v>
      </c>
      <c r="AP159" s="67">
        <v>2</v>
      </c>
      <c r="AQ159" s="67">
        <v>1</v>
      </c>
      <c r="AR159" s="67">
        <v>2</v>
      </c>
      <c r="AS159" s="67">
        <v>0</v>
      </c>
      <c r="AT159" s="67">
        <v>0</v>
      </c>
      <c r="AU159" s="67">
        <v>0</v>
      </c>
      <c r="AW159" s="67">
        <f t="shared" si="6"/>
        <v>22.5</v>
      </c>
    </row>
    <row r="160" spans="1:49" x14ac:dyDescent="0.25">
      <c r="A160" s="212">
        <v>424</v>
      </c>
      <c r="B160" s="67" t="s">
        <v>159</v>
      </c>
      <c r="C160" s="67" t="s">
        <v>137</v>
      </c>
      <c r="D160" s="103" t="s">
        <v>621</v>
      </c>
      <c r="E160" s="103" t="s">
        <v>621</v>
      </c>
      <c r="F160" s="103" t="s">
        <v>623</v>
      </c>
      <c r="G160" s="103" t="s">
        <v>623</v>
      </c>
      <c r="H160" s="103" t="s">
        <v>621</v>
      </c>
      <c r="I160" s="103" t="s">
        <v>621</v>
      </c>
      <c r="J160" s="103" t="s">
        <v>621</v>
      </c>
      <c r="K160" s="103" t="s">
        <v>623</v>
      </c>
      <c r="L160" s="103" t="s">
        <v>622</v>
      </c>
      <c r="M160" s="103" t="s">
        <v>622</v>
      </c>
      <c r="N160" s="103" t="s">
        <v>621</v>
      </c>
      <c r="O160" s="103" t="s">
        <v>621</v>
      </c>
      <c r="P160" s="103" t="s">
        <v>623</v>
      </c>
      <c r="Q160" s="103" t="s">
        <v>621</v>
      </c>
      <c r="R160" s="103" t="s">
        <v>621</v>
      </c>
      <c r="S160" s="103" t="s">
        <v>623</v>
      </c>
      <c r="T160" s="103" t="s">
        <v>621</v>
      </c>
      <c r="U160" s="103" t="s">
        <v>621</v>
      </c>
      <c r="V160" s="103" t="s">
        <v>621</v>
      </c>
      <c r="W160" s="103" t="s">
        <v>621</v>
      </c>
      <c r="X160" s="103" t="s">
        <v>621</v>
      </c>
      <c r="Y160" s="103" t="s">
        <v>622</v>
      </c>
      <c r="Z160" s="103" t="s">
        <v>622</v>
      </c>
      <c r="AA160" s="103" t="s">
        <v>622</v>
      </c>
      <c r="AB160" s="103" t="s">
        <v>621</v>
      </c>
      <c r="AC160" s="103" t="s">
        <v>622</v>
      </c>
      <c r="AD160" s="103" t="s">
        <v>623</v>
      </c>
      <c r="AF160" s="103">
        <f>COUNTIF($D160:$AD160,AF$3)</f>
        <v>15</v>
      </c>
      <c r="AG160" s="103">
        <f>COUNTIF($D160:$AD160,AG$3)</f>
        <v>6</v>
      </c>
      <c r="AH160" s="103">
        <f>COUNTIF($D160:$AD160,AH$3)</f>
        <v>0</v>
      </c>
      <c r="AI160" s="103">
        <f>COUNTIF($D160:$AD160,AI$3)</f>
        <v>6</v>
      </c>
      <c r="AJ160" s="103">
        <f>COUNTIF($D160:$AD160,AJ$3)</f>
        <v>0</v>
      </c>
      <c r="AK160" s="103">
        <f t="shared" si="5"/>
        <v>21</v>
      </c>
      <c r="AM160" s="67">
        <v>13</v>
      </c>
      <c r="AN160" s="67">
        <v>2</v>
      </c>
      <c r="AO160" s="67">
        <v>3</v>
      </c>
      <c r="AP160" s="67">
        <v>3</v>
      </c>
      <c r="AQ160" s="67">
        <v>3</v>
      </c>
      <c r="AR160" s="67">
        <v>4</v>
      </c>
      <c r="AS160" s="67">
        <v>0</v>
      </c>
      <c r="AT160" s="67">
        <v>0</v>
      </c>
      <c r="AU160" s="67">
        <v>0</v>
      </c>
      <c r="AW160" s="67">
        <f t="shared" si="6"/>
        <v>18.5</v>
      </c>
    </row>
    <row r="161" spans="1:49" x14ac:dyDescent="0.25">
      <c r="A161" s="212">
        <v>425</v>
      </c>
      <c r="B161" s="67" t="s">
        <v>160</v>
      </c>
      <c r="C161" s="67" t="s">
        <v>137</v>
      </c>
      <c r="D161" s="103" t="s">
        <v>621</v>
      </c>
      <c r="E161" s="103" t="s">
        <v>621</v>
      </c>
      <c r="F161" s="103" t="s">
        <v>621</v>
      </c>
      <c r="G161" s="103" t="s">
        <v>623</v>
      </c>
      <c r="H161" s="103" t="s">
        <v>621</v>
      </c>
      <c r="I161" s="103" t="s">
        <v>621</v>
      </c>
      <c r="J161" s="103" t="s">
        <v>621</v>
      </c>
      <c r="K161" s="103" t="s">
        <v>623</v>
      </c>
      <c r="L161" s="103" t="s">
        <v>622</v>
      </c>
      <c r="M161" s="103" t="s">
        <v>622</v>
      </c>
      <c r="N161" s="103" t="s">
        <v>621</v>
      </c>
      <c r="O161" s="103" t="s">
        <v>621</v>
      </c>
      <c r="P161" s="103" t="s">
        <v>621</v>
      </c>
      <c r="Q161" s="103" t="s">
        <v>621</v>
      </c>
      <c r="R161" s="103" t="s">
        <v>621</v>
      </c>
      <c r="S161" s="103" t="s">
        <v>623</v>
      </c>
      <c r="T161" s="103" t="s">
        <v>621</v>
      </c>
      <c r="U161" s="103" t="s">
        <v>621</v>
      </c>
      <c r="V161" s="103" t="s">
        <v>621</v>
      </c>
      <c r="W161" s="103" t="s">
        <v>621</v>
      </c>
      <c r="X161" s="103" t="s">
        <v>621</v>
      </c>
      <c r="Y161" s="103" t="s">
        <v>622</v>
      </c>
      <c r="Z161" s="103" t="s">
        <v>621</v>
      </c>
      <c r="AA161" s="103" t="s">
        <v>622</v>
      </c>
      <c r="AB161" s="103" t="s">
        <v>621</v>
      </c>
      <c r="AC161" s="103" t="s">
        <v>622</v>
      </c>
      <c r="AD161" s="103" t="s">
        <v>623</v>
      </c>
      <c r="AF161" s="103">
        <f>COUNTIF($D161:$AD161,AF$3)</f>
        <v>18</v>
      </c>
      <c r="AG161" s="103">
        <f>COUNTIF($D161:$AD161,AG$3)</f>
        <v>5</v>
      </c>
      <c r="AH161" s="103">
        <f>COUNTIF($D161:$AD161,AH$3)</f>
        <v>0</v>
      </c>
      <c r="AI161" s="103">
        <f>COUNTIF($D161:$AD161,AI$3)</f>
        <v>4</v>
      </c>
      <c r="AJ161" s="103">
        <f>COUNTIF($D161:$AD161,AJ$3)</f>
        <v>0</v>
      </c>
      <c r="AK161" s="103">
        <f t="shared" si="5"/>
        <v>23</v>
      </c>
      <c r="AM161" s="67">
        <v>16</v>
      </c>
      <c r="AN161" s="67">
        <v>2</v>
      </c>
      <c r="AO161" s="67">
        <v>2</v>
      </c>
      <c r="AP161" s="67">
        <v>2</v>
      </c>
      <c r="AQ161" s="67">
        <v>3</v>
      </c>
      <c r="AR161" s="67">
        <v>3</v>
      </c>
      <c r="AS161" s="67">
        <v>0</v>
      </c>
      <c r="AT161" s="67">
        <v>0</v>
      </c>
      <c r="AU161" s="67">
        <v>0</v>
      </c>
      <c r="AW161" s="67">
        <f t="shared" si="6"/>
        <v>20.5</v>
      </c>
    </row>
    <row r="162" spans="1:49" x14ac:dyDescent="0.25">
      <c r="A162" s="212">
        <v>426</v>
      </c>
      <c r="B162" s="67" t="s">
        <v>161</v>
      </c>
      <c r="C162" s="67" t="s">
        <v>137</v>
      </c>
      <c r="D162" s="103" t="s">
        <v>621</v>
      </c>
      <c r="E162" s="103" t="s">
        <v>621</v>
      </c>
      <c r="F162" s="103" t="s">
        <v>621</v>
      </c>
      <c r="G162" s="103" t="s">
        <v>623</v>
      </c>
      <c r="H162" s="103" t="s">
        <v>621</v>
      </c>
      <c r="I162" s="103" t="s">
        <v>621</v>
      </c>
      <c r="J162" s="103" t="s">
        <v>621</v>
      </c>
      <c r="K162" s="103" t="s">
        <v>621</v>
      </c>
      <c r="L162" s="103" t="s">
        <v>622</v>
      </c>
      <c r="M162" s="103" t="s">
        <v>622</v>
      </c>
      <c r="N162" s="103" t="s">
        <v>621</v>
      </c>
      <c r="O162" s="103" t="s">
        <v>621</v>
      </c>
      <c r="P162" s="103" t="s">
        <v>621</v>
      </c>
      <c r="Q162" s="103" t="s">
        <v>621</v>
      </c>
      <c r="R162" s="103" t="s">
        <v>621</v>
      </c>
      <c r="S162" s="103" t="s">
        <v>621</v>
      </c>
      <c r="T162" s="103" t="s">
        <v>621</v>
      </c>
      <c r="U162" s="103" t="s">
        <v>621</v>
      </c>
      <c r="V162" s="103" t="s">
        <v>621</v>
      </c>
      <c r="W162" s="103" t="s">
        <v>621</v>
      </c>
      <c r="X162" s="103" t="s">
        <v>621</v>
      </c>
      <c r="Y162" s="103" t="s">
        <v>622</v>
      </c>
      <c r="Z162" s="103" t="s">
        <v>621</v>
      </c>
      <c r="AA162" s="103" t="s">
        <v>623</v>
      </c>
      <c r="AB162" s="103" t="s">
        <v>621</v>
      </c>
      <c r="AC162" s="103" t="s">
        <v>622</v>
      </c>
      <c r="AD162" s="103" t="s">
        <v>623</v>
      </c>
      <c r="AF162" s="103">
        <f>COUNTIF($D162:$AD162,AF$3)</f>
        <v>20</v>
      </c>
      <c r="AG162" s="103">
        <f>COUNTIF($D162:$AD162,AG$3)</f>
        <v>4</v>
      </c>
      <c r="AH162" s="103">
        <f>COUNTIF($D162:$AD162,AH$3)</f>
        <v>0</v>
      </c>
      <c r="AI162" s="103">
        <f>COUNTIF($D162:$AD162,AI$3)</f>
        <v>3</v>
      </c>
      <c r="AJ162" s="103">
        <f>COUNTIF($D162:$AD162,AJ$3)</f>
        <v>0</v>
      </c>
      <c r="AK162" s="103">
        <f t="shared" si="5"/>
        <v>24</v>
      </c>
      <c r="AM162" s="67">
        <v>17</v>
      </c>
      <c r="AN162" s="67">
        <v>3</v>
      </c>
      <c r="AO162" s="67">
        <v>5</v>
      </c>
      <c r="AP162" s="67">
        <v>1</v>
      </c>
      <c r="AQ162" s="67">
        <v>3</v>
      </c>
      <c r="AR162" s="67">
        <v>2</v>
      </c>
      <c r="AS162" s="67">
        <v>0</v>
      </c>
      <c r="AT162" s="67">
        <v>0</v>
      </c>
      <c r="AU162" s="67">
        <v>0</v>
      </c>
      <c r="AW162" s="67">
        <f t="shared" si="6"/>
        <v>21</v>
      </c>
    </row>
    <row r="163" spans="1:49" x14ac:dyDescent="0.25">
      <c r="A163" s="212">
        <v>427</v>
      </c>
      <c r="B163" s="67" t="s">
        <v>162</v>
      </c>
      <c r="C163" s="67" t="s">
        <v>137</v>
      </c>
      <c r="D163" s="103" t="s">
        <v>621</v>
      </c>
      <c r="E163" s="103" t="s">
        <v>621</v>
      </c>
      <c r="F163" s="103" t="s">
        <v>621</v>
      </c>
      <c r="G163" s="103" t="s">
        <v>621</v>
      </c>
      <c r="H163" s="103" t="s">
        <v>623</v>
      </c>
      <c r="I163" s="103" t="s">
        <v>621</v>
      </c>
      <c r="J163" s="103" t="s">
        <v>621</v>
      </c>
      <c r="K163" s="103" t="s">
        <v>623</v>
      </c>
      <c r="L163" s="103" t="s">
        <v>623</v>
      </c>
      <c r="M163" s="103" t="s">
        <v>623</v>
      </c>
      <c r="N163" s="103" t="s">
        <v>621</v>
      </c>
      <c r="O163" s="103" t="s">
        <v>621</v>
      </c>
      <c r="P163" s="103" t="s">
        <v>621</v>
      </c>
      <c r="Q163" s="103" t="s">
        <v>621</v>
      </c>
      <c r="R163" s="103" t="s">
        <v>621</v>
      </c>
      <c r="S163" s="103" t="s">
        <v>623</v>
      </c>
      <c r="T163" s="103" t="s">
        <v>621</v>
      </c>
      <c r="U163" s="103" t="s">
        <v>621</v>
      </c>
      <c r="V163" s="103" t="s">
        <v>621</v>
      </c>
      <c r="W163" s="103" t="s">
        <v>621</v>
      </c>
      <c r="X163" s="103" t="s">
        <v>620</v>
      </c>
      <c r="Y163" s="103" t="s">
        <v>622</v>
      </c>
      <c r="Z163" s="103" t="s">
        <v>623</v>
      </c>
      <c r="AA163" s="103" t="s">
        <v>622</v>
      </c>
      <c r="AB163" s="103" t="s">
        <v>621</v>
      </c>
      <c r="AC163" s="103" t="s">
        <v>622</v>
      </c>
      <c r="AD163" s="103" t="s">
        <v>623</v>
      </c>
      <c r="AF163" s="103">
        <f>COUNTIF($D163:$AD163,AF$3)</f>
        <v>16</v>
      </c>
      <c r="AG163" s="103">
        <f>COUNTIF($D163:$AD163,AG$3)</f>
        <v>3</v>
      </c>
      <c r="AH163" s="103">
        <f>COUNTIF($D163:$AD163,AH$3)</f>
        <v>1</v>
      </c>
      <c r="AI163" s="103">
        <f>COUNTIF($D163:$AD163,AI$3)</f>
        <v>7</v>
      </c>
      <c r="AJ163" s="103">
        <f>COUNTIF($D163:$AD163,AJ$3)</f>
        <v>0</v>
      </c>
      <c r="AK163" s="103">
        <f t="shared" si="5"/>
        <v>19</v>
      </c>
      <c r="AM163" s="67">
        <v>13</v>
      </c>
      <c r="AN163" s="67">
        <v>3</v>
      </c>
      <c r="AO163" s="67">
        <v>6</v>
      </c>
      <c r="AP163" s="67">
        <v>2</v>
      </c>
      <c r="AQ163" s="67">
        <v>1</v>
      </c>
      <c r="AR163" s="67">
        <v>3</v>
      </c>
      <c r="AS163" s="67">
        <v>1</v>
      </c>
      <c r="AT163" s="67">
        <v>0</v>
      </c>
      <c r="AU163" s="67">
        <v>0</v>
      </c>
      <c r="AW163" s="67">
        <f t="shared" si="6"/>
        <v>18</v>
      </c>
    </row>
    <row r="164" spans="1:49" x14ac:dyDescent="0.25">
      <c r="A164" s="212">
        <v>428</v>
      </c>
      <c r="B164" s="67" t="s">
        <v>163</v>
      </c>
      <c r="C164" s="67" t="s">
        <v>137</v>
      </c>
      <c r="D164" s="103" t="s">
        <v>621</v>
      </c>
      <c r="E164" s="103" t="s">
        <v>621</v>
      </c>
      <c r="F164" s="103" t="s">
        <v>621</v>
      </c>
      <c r="G164" s="103" t="s">
        <v>623</v>
      </c>
      <c r="H164" s="103" t="s">
        <v>621</v>
      </c>
      <c r="I164" s="103" t="s">
        <v>621</v>
      </c>
      <c r="J164" s="103" t="s">
        <v>621</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621</v>
      </c>
      <c r="Y164" s="103" t="s">
        <v>621</v>
      </c>
      <c r="Z164" s="103" t="s">
        <v>622</v>
      </c>
      <c r="AA164" s="103" t="s">
        <v>621</v>
      </c>
      <c r="AB164" s="103" t="s">
        <v>621</v>
      </c>
      <c r="AC164" s="103" t="s">
        <v>621</v>
      </c>
      <c r="AD164" s="103" t="s">
        <v>623</v>
      </c>
      <c r="AF164" s="103">
        <f>COUNTIF($D164:$AD164,AF$3)</f>
        <v>24</v>
      </c>
      <c r="AG164" s="103">
        <f>COUNTIF($D164:$AD164,AG$3)</f>
        <v>1</v>
      </c>
      <c r="AH164" s="103">
        <f>COUNTIF($D164:$AD164,AH$3)</f>
        <v>0</v>
      </c>
      <c r="AI164" s="103">
        <f>COUNTIF($D164:$AD164,AI$3)</f>
        <v>2</v>
      </c>
      <c r="AJ164" s="103">
        <f>COUNTIF($D164:$AD164,AJ$3)</f>
        <v>0</v>
      </c>
      <c r="AK164" s="103">
        <f t="shared" si="5"/>
        <v>25</v>
      </c>
      <c r="AM164" s="67">
        <v>18</v>
      </c>
      <c r="AN164" s="67">
        <v>6</v>
      </c>
      <c r="AO164" s="67">
        <v>11</v>
      </c>
      <c r="AP164" s="67">
        <v>1</v>
      </c>
      <c r="AQ164" s="67">
        <v>0</v>
      </c>
      <c r="AR164" s="67">
        <v>3</v>
      </c>
      <c r="AS164" s="67">
        <v>0</v>
      </c>
      <c r="AT164" s="67">
        <v>0</v>
      </c>
      <c r="AU164" s="67">
        <v>0</v>
      </c>
      <c r="AW164" s="67">
        <f t="shared" si="6"/>
        <v>22</v>
      </c>
    </row>
    <row r="165" spans="1:49" x14ac:dyDescent="0.25">
      <c r="A165" s="212">
        <v>429</v>
      </c>
      <c r="B165" s="67" t="s">
        <v>164</v>
      </c>
      <c r="C165" s="67" t="s">
        <v>137</v>
      </c>
      <c r="D165" s="103" t="s">
        <v>621</v>
      </c>
      <c r="E165" s="103" t="s">
        <v>621</v>
      </c>
      <c r="F165" s="103" t="s">
        <v>621</v>
      </c>
      <c r="G165" s="103" t="s">
        <v>623</v>
      </c>
      <c r="H165" s="103" t="s">
        <v>621</v>
      </c>
      <c r="I165" s="103" t="s">
        <v>621</v>
      </c>
      <c r="J165" s="103" t="s">
        <v>623</v>
      </c>
      <c r="K165" s="103" t="s">
        <v>621</v>
      </c>
      <c r="L165" s="103" t="s">
        <v>622</v>
      </c>
      <c r="M165" s="103" t="s">
        <v>622</v>
      </c>
      <c r="N165" s="103" t="s">
        <v>621</v>
      </c>
      <c r="O165" s="103" t="s">
        <v>621</v>
      </c>
      <c r="P165" s="103" t="s">
        <v>621</v>
      </c>
      <c r="Q165" s="103" t="s">
        <v>621</v>
      </c>
      <c r="R165" s="103" t="s">
        <v>621</v>
      </c>
      <c r="S165" s="103" t="s">
        <v>621</v>
      </c>
      <c r="T165" s="103" t="s">
        <v>621</v>
      </c>
      <c r="U165" s="103" t="s">
        <v>621</v>
      </c>
      <c r="V165" s="103" t="s">
        <v>621</v>
      </c>
      <c r="W165" s="103" t="s">
        <v>621</v>
      </c>
      <c r="X165" s="103" t="s">
        <v>621</v>
      </c>
      <c r="Y165" s="103" t="s">
        <v>622</v>
      </c>
      <c r="Z165" s="103" t="s">
        <v>621</v>
      </c>
      <c r="AA165" s="103" t="s">
        <v>622</v>
      </c>
      <c r="AB165" s="103" t="s">
        <v>623</v>
      </c>
      <c r="AC165" s="103" t="s">
        <v>622</v>
      </c>
      <c r="AD165" s="103" t="s">
        <v>623</v>
      </c>
      <c r="AF165" s="103">
        <f>COUNTIF($D165:$AD165,AF$3)</f>
        <v>18</v>
      </c>
      <c r="AG165" s="103">
        <f>COUNTIF($D165:$AD165,AG$3)</f>
        <v>5</v>
      </c>
      <c r="AH165" s="103">
        <f>COUNTIF($D165:$AD165,AH$3)</f>
        <v>0</v>
      </c>
      <c r="AI165" s="103">
        <f>COUNTIF($D165:$AD165,AI$3)</f>
        <v>4</v>
      </c>
      <c r="AJ165" s="103">
        <f>COUNTIF($D165:$AD165,AJ$3)</f>
        <v>0</v>
      </c>
      <c r="AK165" s="103">
        <f t="shared" si="5"/>
        <v>23</v>
      </c>
      <c r="AM165" s="67">
        <v>17</v>
      </c>
      <c r="AN165" s="67">
        <v>1</v>
      </c>
      <c r="AO165" s="67">
        <v>1</v>
      </c>
      <c r="AP165" s="67">
        <v>2</v>
      </c>
      <c r="AQ165" s="67">
        <v>3</v>
      </c>
      <c r="AR165" s="67">
        <v>3</v>
      </c>
      <c r="AS165" s="67">
        <v>0</v>
      </c>
      <c r="AT165" s="67">
        <v>0</v>
      </c>
      <c r="AU165" s="67">
        <v>0</v>
      </c>
      <c r="AW165" s="67">
        <f t="shared" si="6"/>
        <v>21</v>
      </c>
    </row>
    <row r="166" spans="1:49" x14ac:dyDescent="0.25">
      <c r="A166" s="212">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621</v>
      </c>
      <c r="O166" s="103" t="s">
        <v>621</v>
      </c>
      <c r="P166" s="103" t="s">
        <v>621</v>
      </c>
      <c r="Q166" s="103" t="s">
        <v>621</v>
      </c>
      <c r="R166" s="103" t="s">
        <v>621</v>
      </c>
      <c r="S166" s="103" t="s">
        <v>621</v>
      </c>
      <c r="T166" s="103" t="s">
        <v>621</v>
      </c>
      <c r="U166" s="103" t="s">
        <v>621</v>
      </c>
      <c r="V166" s="103" t="s">
        <v>621</v>
      </c>
      <c r="W166" s="103" t="s">
        <v>621</v>
      </c>
      <c r="X166" s="103" t="s">
        <v>621</v>
      </c>
      <c r="Y166" s="103" t="s">
        <v>622</v>
      </c>
      <c r="Z166" s="103" t="s">
        <v>621</v>
      </c>
      <c r="AA166" s="103" t="s">
        <v>622</v>
      </c>
      <c r="AB166" s="103" t="s">
        <v>621</v>
      </c>
      <c r="AC166" s="103" t="s">
        <v>622</v>
      </c>
      <c r="AD166" s="103" t="s">
        <v>621</v>
      </c>
      <c r="AF166" s="103">
        <f>COUNTIF($D166:$AD166,AF$3)</f>
        <v>24</v>
      </c>
      <c r="AG166" s="103">
        <f>COUNTIF($D166:$AD166,AG$3)</f>
        <v>3</v>
      </c>
      <c r="AH166" s="103">
        <f>COUNTIF($D166:$AD166,AH$3)</f>
        <v>0</v>
      </c>
      <c r="AI166" s="103">
        <f>COUNTIF($D166:$AD166,AI$3)</f>
        <v>0</v>
      </c>
      <c r="AJ166" s="103">
        <f>COUNTIF($D166:$AD166,AJ$3)</f>
        <v>0</v>
      </c>
      <c r="AK166" s="103">
        <f t="shared" si="5"/>
        <v>27</v>
      </c>
      <c r="AM166" s="67">
        <v>17</v>
      </c>
      <c r="AN166" s="67">
        <v>7</v>
      </c>
      <c r="AO166" s="67">
        <v>8</v>
      </c>
      <c r="AP166" s="67">
        <v>2</v>
      </c>
      <c r="AQ166" s="67">
        <v>1</v>
      </c>
      <c r="AR166" s="67">
        <v>2</v>
      </c>
      <c r="AS166" s="67">
        <v>0</v>
      </c>
      <c r="AT166" s="67">
        <v>0</v>
      </c>
      <c r="AU166" s="67">
        <v>0</v>
      </c>
      <c r="AW166" s="67">
        <f t="shared" si="6"/>
        <v>23</v>
      </c>
    </row>
    <row r="167" spans="1:49" x14ac:dyDescent="0.25">
      <c r="A167" s="212">
        <v>431</v>
      </c>
      <c r="B167" s="67" t="s">
        <v>166</v>
      </c>
      <c r="C167" s="67" t="s">
        <v>137</v>
      </c>
      <c r="D167" s="103" t="s">
        <v>621</v>
      </c>
      <c r="E167" s="103" t="s">
        <v>621</v>
      </c>
      <c r="F167" s="103" t="s">
        <v>621</v>
      </c>
      <c r="G167" s="103" t="s">
        <v>621</v>
      </c>
      <c r="H167" s="103" t="s">
        <v>621</v>
      </c>
      <c r="I167" s="103" t="s">
        <v>621</v>
      </c>
      <c r="J167" s="103" t="s">
        <v>621</v>
      </c>
      <c r="K167" s="103" t="s">
        <v>623</v>
      </c>
      <c r="L167" s="103" t="s">
        <v>622</v>
      </c>
      <c r="M167" s="103" t="s">
        <v>621</v>
      </c>
      <c r="N167" s="103" t="s">
        <v>621</v>
      </c>
      <c r="O167" s="103" t="s">
        <v>621</v>
      </c>
      <c r="P167" s="103" t="s">
        <v>621</v>
      </c>
      <c r="Q167" s="103" t="s">
        <v>621</v>
      </c>
      <c r="R167" s="103" t="s">
        <v>621</v>
      </c>
      <c r="S167" s="103" t="s">
        <v>621</v>
      </c>
      <c r="T167" s="103" t="s">
        <v>621</v>
      </c>
      <c r="U167" s="103" t="s">
        <v>621</v>
      </c>
      <c r="V167" s="103" t="s">
        <v>621</v>
      </c>
      <c r="W167" s="103" t="s">
        <v>621</v>
      </c>
      <c r="X167" s="103" t="s">
        <v>621</v>
      </c>
      <c r="Y167" s="103" t="s">
        <v>622</v>
      </c>
      <c r="Z167" s="103" t="s">
        <v>621</v>
      </c>
      <c r="AA167" s="103" t="s">
        <v>621</v>
      </c>
      <c r="AB167" s="103" t="s">
        <v>621</v>
      </c>
      <c r="AC167" s="103" t="s">
        <v>622</v>
      </c>
      <c r="AD167" s="103" t="s">
        <v>623</v>
      </c>
      <c r="AF167" s="103">
        <f>COUNTIF($D167:$AD167,AF$3)</f>
        <v>22</v>
      </c>
      <c r="AG167" s="103">
        <f>COUNTIF($D167:$AD167,AG$3)</f>
        <v>3</v>
      </c>
      <c r="AH167" s="103">
        <f>COUNTIF($D167:$AD167,AH$3)</f>
        <v>0</v>
      </c>
      <c r="AI167" s="103">
        <f>COUNTIF($D167:$AD167,AI$3)</f>
        <v>2</v>
      </c>
      <c r="AJ167" s="103">
        <f>COUNTIF($D167:$AD167,AJ$3)</f>
        <v>0</v>
      </c>
      <c r="AK167" s="103">
        <f t="shared" si="5"/>
        <v>25</v>
      </c>
      <c r="AM167" s="67">
        <v>17</v>
      </c>
      <c r="AN167" s="67">
        <v>5</v>
      </c>
      <c r="AO167" s="67">
        <v>6</v>
      </c>
      <c r="AP167" s="67">
        <v>1</v>
      </c>
      <c r="AQ167" s="67">
        <v>2</v>
      </c>
      <c r="AR167" s="67">
        <v>2</v>
      </c>
      <c r="AS167" s="67">
        <v>0</v>
      </c>
      <c r="AT167" s="67">
        <v>0</v>
      </c>
      <c r="AU167" s="67">
        <v>0</v>
      </c>
      <c r="AW167" s="67">
        <f t="shared" si="6"/>
        <v>21.5</v>
      </c>
    </row>
    <row r="168" spans="1:49" x14ac:dyDescent="0.25">
      <c r="A168" s="212">
        <v>432</v>
      </c>
      <c r="B168" s="67" t="s">
        <v>167</v>
      </c>
      <c r="C168" s="67" t="s">
        <v>137</v>
      </c>
      <c r="D168" s="103" t="s">
        <v>623</v>
      </c>
      <c r="E168" s="103" t="s">
        <v>621</v>
      </c>
      <c r="F168" s="103" t="s">
        <v>621</v>
      </c>
      <c r="G168" s="103" t="s">
        <v>621</v>
      </c>
      <c r="H168" s="103" t="s">
        <v>621</v>
      </c>
      <c r="I168" s="103" t="s">
        <v>621</v>
      </c>
      <c r="J168" s="103" t="s">
        <v>621</v>
      </c>
      <c r="K168" s="103" t="s">
        <v>621</v>
      </c>
      <c r="L168" s="103" t="s">
        <v>622</v>
      </c>
      <c r="M168" s="103" t="s">
        <v>622</v>
      </c>
      <c r="N168" s="103" t="s">
        <v>621</v>
      </c>
      <c r="O168" s="103" t="s">
        <v>621</v>
      </c>
      <c r="P168" s="103" t="s">
        <v>621</v>
      </c>
      <c r="Q168" s="103" t="s">
        <v>621</v>
      </c>
      <c r="R168" s="103" t="s">
        <v>621</v>
      </c>
      <c r="S168" s="103" t="s">
        <v>623</v>
      </c>
      <c r="T168" s="103" t="s">
        <v>621</v>
      </c>
      <c r="U168" s="103" t="s">
        <v>621</v>
      </c>
      <c r="V168" s="103" t="s">
        <v>621</v>
      </c>
      <c r="W168" s="103" t="s">
        <v>621</v>
      </c>
      <c r="X168" s="103" t="s">
        <v>621</v>
      </c>
      <c r="Y168" s="103" t="s">
        <v>622</v>
      </c>
      <c r="Z168" s="103" t="s">
        <v>621</v>
      </c>
      <c r="AA168" s="103" t="s">
        <v>622</v>
      </c>
      <c r="AB168" s="103" t="s">
        <v>621</v>
      </c>
      <c r="AC168" s="103" t="s">
        <v>622</v>
      </c>
      <c r="AD168" s="103" t="s">
        <v>623</v>
      </c>
      <c r="AF168" s="103">
        <f>COUNTIF($D168:$AD168,AF$3)</f>
        <v>19</v>
      </c>
      <c r="AG168" s="103">
        <f>COUNTIF($D168:$AD168,AG$3)</f>
        <v>5</v>
      </c>
      <c r="AH168" s="103">
        <f>COUNTIF($D168:$AD168,AH$3)</f>
        <v>0</v>
      </c>
      <c r="AI168" s="103">
        <f>COUNTIF($D168:$AD168,AI$3)</f>
        <v>3</v>
      </c>
      <c r="AJ168" s="103">
        <f>COUNTIF($D168:$AD168,AJ$3)</f>
        <v>0</v>
      </c>
      <c r="AK168" s="103">
        <f t="shared" si="5"/>
        <v>24</v>
      </c>
      <c r="AM168" s="67">
        <v>16</v>
      </c>
      <c r="AN168" s="67">
        <v>3</v>
      </c>
      <c r="AO168" s="67">
        <v>5</v>
      </c>
      <c r="AP168" s="67">
        <v>2</v>
      </c>
      <c r="AQ168" s="67">
        <v>3</v>
      </c>
      <c r="AR168" s="67">
        <v>3</v>
      </c>
      <c r="AS168" s="67">
        <v>0</v>
      </c>
      <c r="AT168" s="67">
        <v>0</v>
      </c>
      <c r="AU168" s="67">
        <v>0</v>
      </c>
      <c r="AW168" s="67">
        <f t="shared" si="6"/>
        <v>21</v>
      </c>
    </row>
    <row r="169" spans="1:49" x14ac:dyDescent="0.25">
      <c r="A169" s="212">
        <v>433</v>
      </c>
      <c r="B169" s="67" t="s">
        <v>168</v>
      </c>
      <c r="C169" s="67" t="s">
        <v>137</v>
      </c>
      <c r="D169" s="103" t="s">
        <v>621</v>
      </c>
      <c r="E169" s="103" t="s">
        <v>621</v>
      </c>
      <c r="F169" s="103" t="s">
        <v>623</v>
      </c>
      <c r="G169" s="103" t="s">
        <v>622</v>
      </c>
      <c r="H169" s="103" t="s">
        <v>622</v>
      </c>
      <c r="I169" s="103" t="s">
        <v>621</v>
      </c>
      <c r="J169" s="103" t="s">
        <v>622</v>
      </c>
      <c r="K169" s="103" t="s">
        <v>623</v>
      </c>
      <c r="L169" s="103" t="s">
        <v>622</v>
      </c>
      <c r="M169" s="103" t="s">
        <v>622</v>
      </c>
      <c r="N169" s="103" t="s">
        <v>621</v>
      </c>
      <c r="O169" s="103" t="s">
        <v>623</v>
      </c>
      <c r="P169" s="103" t="s">
        <v>623</v>
      </c>
      <c r="Q169" s="103" t="s">
        <v>622</v>
      </c>
      <c r="R169" s="103" t="s">
        <v>621</v>
      </c>
      <c r="S169" s="103" t="s">
        <v>623</v>
      </c>
      <c r="T169" s="103" t="s">
        <v>621</v>
      </c>
      <c r="U169" s="103" t="s">
        <v>621</v>
      </c>
      <c r="V169" s="103" t="s">
        <v>622</v>
      </c>
      <c r="W169" s="103" t="s">
        <v>621</v>
      </c>
      <c r="X169" s="103" t="s">
        <v>621</v>
      </c>
      <c r="Y169" s="103" t="s">
        <v>622</v>
      </c>
      <c r="Z169" s="103" t="s">
        <v>622</v>
      </c>
      <c r="AA169" s="103" t="s">
        <v>622</v>
      </c>
      <c r="AB169" s="103" t="s">
        <v>621</v>
      </c>
      <c r="AC169" s="103" t="s">
        <v>622</v>
      </c>
      <c r="AD169" s="103" t="s">
        <v>623</v>
      </c>
      <c r="AF169" s="103">
        <f>COUNTIF($D169:$AD169,AF$3)</f>
        <v>10</v>
      </c>
      <c r="AG169" s="103">
        <f>COUNTIF($D169:$AD169,AG$3)</f>
        <v>11</v>
      </c>
      <c r="AH169" s="103">
        <f>COUNTIF($D169:$AD169,AH$3)</f>
        <v>0</v>
      </c>
      <c r="AI169" s="103">
        <f>COUNTIF($D169:$AD169,AI$3)</f>
        <v>6</v>
      </c>
      <c r="AJ169" s="103">
        <f>COUNTIF($D169:$AD169,AJ$3)</f>
        <v>0</v>
      </c>
      <c r="AK169" s="103">
        <f t="shared" si="5"/>
        <v>21</v>
      </c>
      <c r="AM169" s="67">
        <v>9</v>
      </c>
      <c r="AN169" s="67">
        <v>1</v>
      </c>
      <c r="AO169" s="67">
        <v>2</v>
      </c>
      <c r="AP169" s="67">
        <v>6</v>
      </c>
      <c r="AQ169" s="67">
        <v>5</v>
      </c>
      <c r="AR169" s="67">
        <v>4</v>
      </c>
      <c r="AS169" s="67">
        <v>0</v>
      </c>
      <c r="AT169" s="67">
        <v>0</v>
      </c>
      <c r="AU169" s="67">
        <v>0</v>
      </c>
      <c r="AW169" s="67">
        <f t="shared" si="6"/>
        <v>18</v>
      </c>
    </row>
    <row r="170" spans="1:49" x14ac:dyDescent="0.25">
      <c r="A170" s="212">
        <v>434</v>
      </c>
      <c r="B170" s="67" t="s">
        <v>169</v>
      </c>
      <c r="C170" s="67" t="s">
        <v>137</v>
      </c>
      <c r="D170" s="103" t="s">
        <v>621</v>
      </c>
      <c r="E170" s="103" t="s">
        <v>621</v>
      </c>
      <c r="F170" s="103" t="s">
        <v>621</v>
      </c>
      <c r="G170" s="103" t="s">
        <v>623</v>
      </c>
      <c r="H170" s="103" t="s">
        <v>621</v>
      </c>
      <c r="I170" s="103" t="s">
        <v>621</v>
      </c>
      <c r="J170" s="103" t="s">
        <v>621</v>
      </c>
      <c r="K170" s="103" t="s">
        <v>623</v>
      </c>
      <c r="L170" s="103" t="s">
        <v>622</v>
      </c>
      <c r="M170" s="103" t="s">
        <v>622</v>
      </c>
      <c r="N170" s="103" t="s">
        <v>621</v>
      </c>
      <c r="O170" s="103" t="s">
        <v>621</v>
      </c>
      <c r="P170" s="103" t="s">
        <v>621</v>
      </c>
      <c r="Q170" s="103" t="s">
        <v>621</v>
      </c>
      <c r="R170" s="103" t="s">
        <v>621</v>
      </c>
      <c r="S170" s="103" t="s">
        <v>623</v>
      </c>
      <c r="T170" s="103" t="s">
        <v>621</v>
      </c>
      <c r="U170" s="103" t="s">
        <v>621</v>
      </c>
      <c r="V170" s="103" t="s">
        <v>621</v>
      </c>
      <c r="W170" s="103" t="s">
        <v>621</v>
      </c>
      <c r="X170" s="103" t="s">
        <v>621</v>
      </c>
      <c r="Y170" s="103" t="s">
        <v>622</v>
      </c>
      <c r="Z170" s="103" t="s">
        <v>621</v>
      </c>
      <c r="AA170" s="103" t="s">
        <v>622</v>
      </c>
      <c r="AB170" s="103" t="s">
        <v>621</v>
      </c>
      <c r="AC170" s="103" t="s">
        <v>622</v>
      </c>
      <c r="AD170" s="103" t="s">
        <v>623</v>
      </c>
      <c r="AF170" s="103">
        <f>COUNTIF($D170:$AD170,AF$3)</f>
        <v>18</v>
      </c>
      <c r="AG170" s="103">
        <f>COUNTIF($D170:$AD170,AG$3)</f>
        <v>5</v>
      </c>
      <c r="AH170" s="103">
        <f>COUNTIF($D170:$AD170,AH$3)</f>
        <v>0</v>
      </c>
      <c r="AI170" s="103">
        <f>COUNTIF($D170:$AD170,AI$3)</f>
        <v>4</v>
      </c>
      <c r="AJ170" s="103">
        <f>COUNTIF($D170:$AD170,AJ$3)</f>
        <v>0</v>
      </c>
      <c r="AK170" s="103">
        <f t="shared" si="5"/>
        <v>23</v>
      </c>
      <c r="AM170" s="67">
        <v>16</v>
      </c>
      <c r="AN170" s="67">
        <v>2</v>
      </c>
      <c r="AO170" s="67">
        <v>13</v>
      </c>
      <c r="AP170" s="67">
        <v>2</v>
      </c>
      <c r="AQ170" s="67">
        <v>3</v>
      </c>
      <c r="AR170" s="67">
        <v>2</v>
      </c>
      <c r="AS170" s="67">
        <v>0</v>
      </c>
      <c r="AT170" s="67">
        <v>0</v>
      </c>
      <c r="AU170" s="67">
        <v>0</v>
      </c>
      <c r="AW170" s="67">
        <f t="shared" si="6"/>
        <v>20.5</v>
      </c>
    </row>
    <row r="171" spans="1:49" x14ac:dyDescent="0.25">
      <c r="A171" s="212">
        <v>435</v>
      </c>
      <c r="B171" s="67" t="s">
        <v>170</v>
      </c>
      <c r="C171" s="67" t="s">
        <v>137</v>
      </c>
      <c r="D171" s="103" t="s">
        <v>621</v>
      </c>
      <c r="E171" s="103" t="s">
        <v>621</v>
      </c>
      <c r="F171" s="103" t="s">
        <v>623</v>
      </c>
      <c r="G171" s="103" t="s">
        <v>621</v>
      </c>
      <c r="H171" s="103" t="s">
        <v>621</v>
      </c>
      <c r="I171" s="103" t="s">
        <v>621</v>
      </c>
      <c r="J171" s="103" t="s">
        <v>621</v>
      </c>
      <c r="K171" s="103" t="s">
        <v>621</v>
      </c>
      <c r="L171" s="103" t="s">
        <v>622</v>
      </c>
      <c r="M171" s="103" t="s">
        <v>622</v>
      </c>
      <c r="N171" s="103" t="s">
        <v>621</v>
      </c>
      <c r="O171" s="103" t="s">
        <v>621</v>
      </c>
      <c r="P171" s="103" t="s">
        <v>621</v>
      </c>
      <c r="Q171" s="103" t="s">
        <v>621</v>
      </c>
      <c r="R171" s="103" t="s">
        <v>621</v>
      </c>
      <c r="S171" s="103" t="s">
        <v>623</v>
      </c>
      <c r="T171" s="103" t="s">
        <v>621</v>
      </c>
      <c r="U171" s="103" t="s">
        <v>621</v>
      </c>
      <c r="V171" s="103" t="s">
        <v>621</v>
      </c>
      <c r="W171" s="103" t="s">
        <v>621</v>
      </c>
      <c r="X171" s="103" t="s">
        <v>621</v>
      </c>
      <c r="Y171" s="103" t="s">
        <v>622</v>
      </c>
      <c r="Z171" s="103" t="s">
        <v>621</v>
      </c>
      <c r="AA171" s="103" t="s">
        <v>622</v>
      </c>
      <c r="AB171" s="103" t="s">
        <v>621</v>
      </c>
      <c r="AC171" s="103" t="s">
        <v>622</v>
      </c>
      <c r="AD171" s="103" t="s">
        <v>623</v>
      </c>
      <c r="AF171" s="103">
        <f>COUNTIF($D171:$AD171,AF$3)</f>
        <v>19</v>
      </c>
      <c r="AG171" s="103">
        <f>COUNTIF($D171:$AD171,AG$3)</f>
        <v>5</v>
      </c>
      <c r="AH171" s="103">
        <f>COUNTIF($D171:$AD171,AH$3)</f>
        <v>0</v>
      </c>
      <c r="AI171" s="103">
        <f>COUNTIF($D171:$AD171,AI$3)</f>
        <v>3</v>
      </c>
      <c r="AJ171" s="103">
        <f>COUNTIF($D171:$AD171,AJ$3)</f>
        <v>0</v>
      </c>
      <c r="AK171" s="103">
        <f t="shared" si="5"/>
        <v>24</v>
      </c>
      <c r="AM171" s="67">
        <v>16</v>
      </c>
      <c r="AN171" s="67">
        <v>3</v>
      </c>
      <c r="AO171" s="67">
        <v>7</v>
      </c>
      <c r="AP171" s="67">
        <v>2</v>
      </c>
      <c r="AQ171" s="67">
        <v>3</v>
      </c>
      <c r="AR171" s="67">
        <v>3</v>
      </c>
      <c r="AS171" s="67">
        <v>0</v>
      </c>
      <c r="AT171" s="67">
        <v>0</v>
      </c>
      <c r="AU171" s="67">
        <v>0</v>
      </c>
      <c r="AW171" s="67">
        <f t="shared" si="6"/>
        <v>21</v>
      </c>
    </row>
    <row r="172" spans="1:49" x14ac:dyDescent="0.25">
      <c r="A172" s="212">
        <v>436</v>
      </c>
      <c r="B172" s="67" t="s">
        <v>171</v>
      </c>
      <c r="C172" s="67" t="s">
        <v>137</v>
      </c>
      <c r="D172" s="103" t="s">
        <v>621</v>
      </c>
      <c r="E172" s="103" t="s">
        <v>621</v>
      </c>
      <c r="F172" s="103" t="s">
        <v>621</v>
      </c>
      <c r="G172" s="103" t="s">
        <v>622</v>
      </c>
      <c r="H172" s="103" t="s">
        <v>621</v>
      </c>
      <c r="I172" s="103" t="s">
        <v>621</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622</v>
      </c>
      <c r="Z172" s="103" t="s">
        <v>621</v>
      </c>
      <c r="AA172" s="103" t="s">
        <v>621</v>
      </c>
      <c r="AB172" s="103" t="s">
        <v>621</v>
      </c>
      <c r="AC172" s="103" t="s">
        <v>621</v>
      </c>
      <c r="AD172" s="103" t="s">
        <v>621</v>
      </c>
      <c r="AF172" s="103">
        <f>COUNTIF($D172:$AD172,AF$3)</f>
        <v>25</v>
      </c>
      <c r="AG172" s="103">
        <f>COUNTIF($D172:$AD172,AG$3)</f>
        <v>2</v>
      </c>
      <c r="AH172" s="103">
        <f>COUNTIF($D172:$AD172,AH$3)</f>
        <v>0</v>
      </c>
      <c r="AI172" s="103">
        <f>COUNTIF($D172:$AD172,AI$3)</f>
        <v>0</v>
      </c>
      <c r="AJ172" s="103">
        <f>COUNTIF($D172:$AD172,AJ$3)</f>
        <v>0</v>
      </c>
      <c r="AK172" s="103">
        <f t="shared" si="5"/>
        <v>27</v>
      </c>
      <c r="AM172" s="67">
        <v>18</v>
      </c>
      <c r="AN172" s="67">
        <v>7</v>
      </c>
      <c r="AO172" s="67">
        <v>5</v>
      </c>
      <c r="AP172" s="67">
        <v>1</v>
      </c>
      <c r="AQ172" s="67">
        <v>1</v>
      </c>
      <c r="AR172" s="67">
        <v>3</v>
      </c>
      <c r="AS172" s="67">
        <v>0</v>
      </c>
      <c r="AT172" s="67">
        <v>0</v>
      </c>
      <c r="AU172" s="67">
        <v>0</v>
      </c>
      <c r="AW172" s="67">
        <f t="shared" si="6"/>
        <v>23</v>
      </c>
    </row>
    <row r="173" spans="1:49" x14ac:dyDescent="0.25">
      <c r="A173" s="212">
        <v>437</v>
      </c>
      <c r="B173" s="67" t="s">
        <v>172</v>
      </c>
      <c r="C173" s="67" t="s">
        <v>137</v>
      </c>
      <c r="D173" s="103" t="s">
        <v>621</v>
      </c>
      <c r="E173" s="103" t="s">
        <v>623</v>
      </c>
      <c r="F173" s="103" t="s">
        <v>621</v>
      </c>
      <c r="G173" s="103" t="s">
        <v>623</v>
      </c>
      <c r="H173" s="103" t="s">
        <v>621</v>
      </c>
      <c r="I173" s="103" t="s">
        <v>623</v>
      </c>
      <c r="J173" s="103" t="s">
        <v>623</v>
      </c>
      <c r="K173" s="103" t="s">
        <v>621</v>
      </c>
      <c r="L173" s="103" t="s">
        <v>622</v>
      </c>
      <c r="M173" s="103" t="s">
        <v>622</v>
      </c>
      <c r="N173" s="103" t="s">
        <v>621</v>
      </c>
      <c r="O173" s="103" t="s">
        <v>621</v>
      </c>
      <c r="P173" s="103" t="s">
        <v>621</v>
      </c>
      <c r="Q173" s="103" t="s">
        <v>621</v>
      </c>
      <c r="R173" s="103" t="s">
        <v>621</v>
      </c>
      <c r="S173" s="103" t="s">
        <v>623</v>
      </c>
      <c r="T173" s="103" t="s">
        <v>621</v>
      </c>
      <c r="U173" s="103" t="s">
        <v>623</v>
      </c>
      <c r="V173" s="103" t="s">
        <v>621</v>
      </c>
      <c r="W173" s="103" t="s">
        <v>621</v>
      </c>
      <c r="X173" s="103" t="s">
        <v>620</v>
      </c>
      <c r="Y173" s="103" t="s">
        <v>622</v>
      </c>
      <c r="Z173" s="103" t="s">
        <v>622</v>
      </c>
      <c r="AA173" s="103" t="s">
        <v>623</v>
      </c>
      <c r="AB173" s="103" t="s">
        <v>623</v>
      </c>
      <c r="AC173" s="103" t="s">
        <v>621</v>
      </c>
      <c r="AD173" s="103" t="s">
        <v>623</v>
      </c>
      <c r="AF173" s="103">
        <f>COUNTIF($D173:$AD173,AF$3)</f>
        <v>13</v>
      </c>
      <c r="AG173" s="103">
        <f>COUNTIF($D173:$AD173,AG$3)</f>
        <v>4</v>
      </c>
      <c r="AH173" s="103">
        <f>COUNTIF($D173:$AD173,AH$3)</f>
        <v>1</v>
      </c>
      <c r="AI173" s="103">
        <f>COUNTIF($D173:$AD173,AI$3)</f>
        <v>9</v>
      </c>
      <c r="AJ173" s="103">
        <f>COUNTIF($D173:$AD173,AJ$3)</f>
        <v>0</v>
      </c>
      <c r="AK173" s="103">
        <f t="shared" si="5"/>
        <v>17</v>
      </c>
      <c r="AM173" s="67">
        <v>12</v>
      </c>
      <c r="AN173" s="67">
        <v>1</v>
      </c>
      <c r="AO173" s="67">
        <v>4</v>
      </c>
      <c r="AP173" s="67">
        <v>2</v>
      </c>
      <c r="AQ173" s="67">
        <v>2</v>
      </c>
      <c r="AR173" s="67">
        <v>4</v>
      </c>
      <c r="AS173" s="67">
        <v>1</v>
      </c>
      <c r="AT173" s="67">
        <v>0</v>
      </c>
      <c r="AU173" s="67">
        <v>0</v>
      </c>
      <c r="AW173" s="67">
        <f t="shared" si="6"/>
        <v>16.5</v>
      </c>
    </row>
    <row r="174" spans="1:49" x14ac:dyDescent="0.25">
      <c r="A174" s="212">
        <v>501</v>
      </c>
      <c r="B174" s="67" t="s">
        <v>173</v>
      </c>
      <c r="C174" s="67" t="s">
        <v>174</v>
      </c>
      <c r="D174" s="103" t="s">
        <v>621</v>
      </c>
      <c r="E174" s="103" t="s">
        <v>621</v>
      </c>
      <c r="F174" s="103" t="s">
        <v>621</v>
      </c>
      <c r="G174" s="103" t="s">
        <v>621</v>
      </c>
      <c r="H174" s="103" t="s">
        <v>621</v>
      </c>
      <c r="I174" s="103" t="s">
        <v>621</v>
      </c>
      <c r="J174" s="103" t="s">
        <v>621</v>
      </c>
      <c r="K174" s="103" t="s">
        <v>621</v>
      </c>
      <c r="L174" s="103" t="s">
        <v>623</v>
      </c>
      <c r="M174" s="103" t="s">
        <v>621</v>
      </c>
      <c r="N174" s="103" t="s">
        <v>623</v>
      </c>
      <c r="O174" s="103" t="s">
        <v>621</v>
      </c>
      <c r="P174" s="103" t="s">
        <v>621</v>
      </c>
      <c r="Q174" s="103" t="s">
        <v>621</v>
      </c>
      <c r="R174" s="103" t="s">
        <v>621</v>
      </c>
      <c r="S174" s="103" t="s">
        <v>623</v>
      </c>
      <c r="T174" s="103" t="s">
        <v>621</v>
      </c>
      <c r="U174" s="103" t="s">
        <v>621</v>
      </c>
      <c r="V174" s="103" t="s">
        <v>623</v>
      </c>
      <c r="W174" s="103" t="s">
        <v>621</v>
      </c>
      <c r="X174" s="103" t="s">
        <v>621</v>
      </c>
      <c r="Y174" s="103" t="s">
        <v>622</v>
      </c>
      <c r="Z174" s="103" t="s">
        <v>621</v>
      </c>
      <c r="AA174" s="103" t="s">
        <v>622</v>
      </c>
      <c r="AB174" s="103" t="s">
        <v>621</v>
      </c>
      <c r="AC174" s="103" t="s">
        <v>622</v>
      </c>
      <c r="AD174" s="103" t="s">
        <v>621</v>
      </c>
      <c r="AF174" s="103">
        <f>COUNTIF($D174:$AD174,AF$3)</f>
        <v>20</v>
      </c>
      <c r="AG174" s="103">
        <f>COUNTIF($D174:$AD174,AG$3)</f>
        <v>3</v>
      </c>
      <c r="AH174" s="103">
        <f>COUNTIF($D174:$AD174,AH$3)</f>
        <v>0</v>
      </c>
      <c r="AI174" s="103">
        <f>COUNTIF($D174:$AD174,AI$3)</f>
        <v>4</v>
      </c>
      <c r="AJ174" s="103">
        <f>COUNTIF($D174:$AD174,AJ$3)</f>
        <v>0</v>
      </c>
      <c r="AK174" s="103">
        <f t="shared" si="5"/>
        <v>23</v>
      </c>
      <c r="AM174" s="67">
        <v>15</v>
      </c>
      <c r="AN174" s="67">
        <v>5</v>
      </c>
      <c r="AO174" s="67">
        <v>4</v>
      </c>
      <c r="AP174" s="67">
        <v>2</v>
      </c>
      <c r="AQ174" s="67">
        <v>1</v>
      </c>
      <c r="AR174" s="67">
        <v>0</v>
      </c>
      <c r="AS174" s="67">
        <v>0</v>
      </c>
      <c r="AT174" s="67">
        <v>0</v>
      </c>
      <c r="AU174" s="67">
        <v>0</v>
      </c>
      <c r="AW174" s="67">
        <f t="shared" si="6"/>
        <v>20</v>
      </c>
    </row>
    <row r="175" spans="1:49" x14ac:dyDescent="0.25">
      <c r="A175" s="212">
        <v>502</v>
      </c>
      <c r="B175" s="67" t="s">
        <v>175</v>
      </c>
      <c r="C175" s="67" t="s">
        <v>174</v>
      </c>
      <c r="D175" s="103" t="s">
        <v>621</v>
      </c>
      <c r="E175" s="103" t="s">
        <v>621</v>
      </c>
      <c r="F175" s="103" t="s">
        <v>621</v>
      </c>
      <c r="G175" s="103" t="s">
        <v>621</v>
      </c>
      <c r="H175" s="103" t="s">
        <v>621</v>
      </c>
      <c r="I175" s="103" t="s">
        <v>621</v>
      </c>
      <c r="J175" s="103" t="s">
        <v>621</v>
      </c>
      <c r="K175" s="103" t="s">
        <v>621</v>
      </c>
      <c r="L175" s="103" t="s">
        <v>622</v>
      </c>
      <c r="M175" s="103" t="s">
        <v>622</v>
      </c>
      <c r="N175" s="103" t="s">
        <v>623</v>
      </c>
      <c r="O175" s="103" t="s">
        <v>621</v>
      </c>
      <c r="P175" s="103" t="s">
        <v>621</v>
      </c>
      <c r="Q175" s="103" t="s">
        <v>621</v>
      </c>
      <c r="R175" s="103" t="s">
        <v>621</v>
      </c>
      <c r="S175" s="103" t="s">
        <v>623</v>
      </c>
      <c r="T175" s="103" t="s">
        <v>621</v>
      </c>
      <c r="U175" s="103" t="s">
        <v>621</v>
      </c>
      <c r="V175" s="103" t="s">
        <v>623</v>
      </c>
      <c r="W175" s="103" t="s">
        <v>621</v>
      </c>
      <c r="X175" s="103" t="s">
        <v>621</v>
      </c>
      <c r="Y175" s="103" t="s">
        <v>622</v>
      </c>
      <c r="Z175" s="103" t="s">
        <v>623</v>
      </c>
      <c r="AA175" s="103" t="s">
        <v>622</v>
      </c>
      <c r="AB175" s="103" t="s">
        <v>621</v>
      </c>
      <c r="AC175" s="103" t="s">
        <v>622</v>
      </c>
      <c r="AD175" s="103" t="s">
        <v>623</v>
      </c>
      <c r="AF175" s="103">
        <f>COUNTIF($D175:$AD175,AF$3)</f>
        <v>17</v>
      </c>
      <c r="AG175" s="103">
        <f>COUNTIF($D175:$AD175,AG$3)</f>
        <v>5</v>
      </c>
      <c r="AH175" s="103">
        <f>COUNTIF($D175:$AD175,AH$3)</f>
        <v>0</v>
      </c>
      <c r="AI175" s="103">
        <f>COUNTIF($D175:$AD175,AI$3)</f>
        <v>5</v>
      </c>
      <c r="AJ175" s="103">
        <f>COUNTIF($D175:$AD175,AJ$3)</f>
        <v>0</v>
      </c>
      <c r="AK175" s="103">
        <f t="shared" si="5"/>
        <v>22</v>
      </c>
      <c r="AM175" s="67">
        <v>14</v>
      </c>
      <c r="AN175" s="67">
        <v>3</v>
      </c>
      <c r="AO175" s="67">
        <v>6</v>
      </c>
      <c r="AP175" s="67">
        <v>2</v>
      </c>
      <c r="AQ175" s="67">
        <v>3</v>
      </c>
      <c r="AR175" s="67">
        <v>4</v>
      </c>
      <c r="AS175" s="67">
        <v>0</v>
      </c>
      <c r="AT175" s="67">
        <v>0</v>
      </c>
      <c r="AU175" s="67">
        <v>0</v>
      </c>
      <c r="AW175" s="67">
        <f t="shared" si="6"/>
        <v>19</v>
      </c>
    </row>
    <row r="176" spans="1:49" x14ac:dyDescent="0.25">
      <c r="A176" s="212">
        <v>503</v>
      </c>
      <c r="B176" s="67" t="s">
        <v>176</v>
      </c>
      <c r="C176" s="67" t="s">
        <v>174</v>
      </c>
      <c r="D176" s="103" t="s">
        <v>621</v>
      </c>
      <c r="E176" s="103" t="s">
        <v>621</v>
      </c>
      <c r="F176" s="103" t="s">
        <v>621</v>
      </c>
      <c r="G176" s="103" t="s">
        <v>622</v>
      </c>
      <c r="H176" s="103" t="s">
        <v>621</v>
      </c>
      <c r="I176" s="103" t="s">
        <v>621</v>
      </c>
      <c r="J176" s="103" t="s">
        <v>622</v>
      </c>
      <c r="K176" s="103" t="s">
        <v>621</v>
      </c>
      <c r="L176" s="103" t="s">
        <v>622</v>
      </c>
      <c r="M176" s="103" t="s">
        <v>622</v>
      </c>
      <c r="N176" s="103" t="s">
        <v>621</v>
      </c>
      <c r="O176" s="103" t="s">
        <v>621</v>
      </c>
      <c r="P176" s="103" t="s">
        <v>621</v>
      </c>
      <c r="Q176" s="103" t="s">
        <v>621</v>
      </c>
      <c r="R176" s="103" t="s">
        <v>621</v>
      </c>
      <c r="S176" s="103" t="s">
        <v>621</v>
      </c>
      <c r="T176" s="103" t="s">
        <v>621</v>
      </c>
      <c r="U176" s="103" t="s">
        <v>621</v>
      </c>
      <c r="V176" s="103" t="s">
        <v>622</v>
      </c>
      <c r="W176" s="103" t="s">
        <v>621</v>
      </c>
      <c r="X176" s="103" t="s">
        <v>621</v>
      </c>
      <c r="Y176" s="103" t="s">
        <v>622</v>
      </c>
      <c r="Z176" s="103" t="s">
        <v>621</v>
      </c>
      <c r="AA176" s="103" t="s">
        <v>622</v>
      </c>
      <c r="AB176" s="103" t="s">
        <v>621</v>
      </c>
      <c r="AC176" s="103" t="s">
        <v>622</v>
      </c>
      <c r="AD176" s="103" t="s">
        <v>623</v>
      </c>
      <c r="AF176" s="103">
        <f>COUNTIF($D176:$AD176,AF$3)</f>
        <v>18</v>
      </c>
      <c r="AG176" s="103">
        <f>COUNTIF($D176:$AD176,AG$3)</f>
        <v>8</v>
      </c>
      <c r="AH176" s="103">
        <f>COUNTIF($D176:$AD176,AH$3)</f>
        <v>0</v>
      </c>
      <c r="AI176" s="103">
        <f>COUNTIF($D176:$AD176,AI$3)</f>
        <v>1</v>
      </c>
      <c r="AJ176" s="103">
        <f>COUNTIF($D176:$AD176,AJ$3)</f>
        <v>0</v>
      </c>
      <c r="AK176" s="103">
        <f t="shared" si="5"/>
        <v>26</v>
      </c>
      <c r="AM176" s="67">
        <v>16</v>
      </c>
      <c r="AN176" s="67">
        <v>2</v>
      </c>
      <c r="AO176" s="67">
        <v>5</v>
      </c>
      <c r="AP176" s="67">
        <v>3</v>
      </c>
      <c r="AQ176" s="67">
        <v>5</v>
      </c>
      <c r="AR176" s="67">
        <v>4</v>
      </c>
      <c r="AS176" s="67">
        <v>0</v>
      </c>
      <c r="AT176" s="67">
        <v>0</v>
      </c>
      <c r="AU176" s="67">
        <v>0</v>
      </c>
      <c r="AW176" s="67">
        <f t="shared" si="6"/>
        <v>22.5</v>
      </c>
    </row>
    <row r="177" spans="1:49" x14ac:dyDescent="0.25">
      <c r="A177" s="212">
        <v>504</v>
      </c>
      <c r="B177" s="67" t="s">
        <v>177</v>
      </c>
      <c r="C177" s="67" t="s">
        <v>174</v>
      </c>
      <c r="D177" s="103" t="s">
        <v>621</v>
      </c>
      <c r="E177" s="103" t="s">
        <v>621</v>
      </c>
      <c r="F177" s="103" t="s">
        <v>621</v>
      </c>
      <c r="G177" s="103" t="s">
        <v>621</v>
      </c>
      <c r="H177" s="103" t="s">
        <v>621</v>
      </c>
      <c r="I177" s="103" t="s">
        <v>621</v>
      </c>
      <c r="J177" s="103" t="s">
        <v>623</v>
      </c>
      <c r="K177" s="103" t="s">
        <v>621</v>
      </c>
      <c r="L177" s="103" t="s">
        <v>621</v>
      </c>
      <c r="M177" s="103" t="s">
        <v>623</v>
      </c>
      <c r="N177" s="103" t="s">
        <v>621</v>
      </c>
      <c r="O177" s="103" t="s">
        <v>621</v>
      </c>
      <c r="P177" s="103" t="s">
        <v>621</v>
      </c>
      <c r="Q177" s="103" t="s">
        <v>621</v>
      </c>
      <c r="R177" s="103" t="s">
        <v>621</v>
      </c>
      <c r="S177" s="103" t="s">
        <v>621</v>
      </c>
      <c r="T177" s="103" t="s">
        <v>621</v>
      </c>
      <c r="U177" s="103" t="s">
        <v>621</v>
      </c>
      <c r="V177" s="103" t="s">
        <v>621</v>
      </c>
      <c r="W177" s="103" t="s">
        <v>621</v>
      </c>
      <c r="X177" s="103" t="s">
        <v>621</v>
      </c>
      <c r="Y177" s="103" t="s">
        <v>622</v>
      </c>
      <c r="Z177" s="103" t="s">
        <v>621</v>
      </c>
      <c r="AA177" s="103" t="s">
        <v>622</v>
      </c>
      <c r="AB177" s="103" t="s">
        <v>621</v>
      </c>
      <c r="AC177" s="103" t="s">
        <v>623</v>
      </c>
      <c r="AD177" s="103" t="s">
        <v>623</v>
      </c>
      <c r="AF177" s="103">
        <f>COUNTIF($D177:$AD177,AF$3)</f>
        <v>21</v>
      </c>
      <c r="AG177" s="103">
        <f>COUNTIF($D177:$AD177,AG$3)</f>
        <v>2</v>
      </c>
      <c r="AH177" s="103">
        <f>COUNTIF($D177:$AD177,AH$3)</f>
        <v>0</v>
      </c>
      <c r="AI177" s="103">
        <f>COUNTIF($D177:$AD177,AI$3)</f>
        <v>4</v>
      </c>
      <c r="AJ177" s="103">
        <f>COUNTIF($D177:$AD177,AJ$3)</f>
        <v>0</v>
      </c>
      <c r="AK177" s="103">
        <f t="shared" si="5"/>
        <v>23</v>
      </c>
      <c r="AM177" s="67">
        <v>17</v>
      </c>
      <c r="AN177" s="67">
        <v>4</v>
      </c>
      <c r="AO177" s="67">
        <v>7</v>
      </c>
      <c r="AP177" s="67">
        <v>2</v>
      </c>
      <c r="AQ177" s="67">
        <v>0</v>
      </c>
      <c r="AR177" s="67">
        <v>3</v>
      </c>
      <c r="AS177" s="67">
        <v>0</v>
      </c>
      <c r="AT177" s="67">
        <v>0</v>
      </c>
      <c r="AU177" s="67">
        <v>0</v>
      </c>
      <c r="AW177" s="67">
        <f t="shared" si="6"/>
        <v>21</v>
      </c>
    </row>
    <row r="178" spans="1:49" x14ac:dyDescent="0.25">
      <c r="A178" s="212">
        <v>505</v>
      </c>
      <c r="B178" s="67" t="s">
        <v>178</v>
      </c>
      <c r="C178" s="67" t="s">
        <v>174</v>
      </c>
      <c r="D178" s="103" t="s">
        <v>623</v>
      </c>
      <c r="E178" s="103" t="s">
        <v>621</v>
      </c>
      <c r="F178" s="103" t="s">
        <v>621</v>
      </c>
      <c r="G178" s="103" t="s">
        <v>621</v>
      </c>
      <c r="H178" s="103" t="s">
        <v>621</v>
      </c>
      <c r="I178" s="103" t="s">
        <v>621</v>
      </c>
      <c r="J178" s="103" t="s">
        <v>621</v>
      </c>
      <c r="K178" s="103" t="s">
        <v>621</v>
      </c>
      <c r="L178" s="103" t="s">
        <v>623</v>
      </c>
      <c r="M178" s="103" t="s">
        <v>621</v>
      </c>
      <c r="N178" s="103" t="s">
        <v>621</v>
      </c>
      <c r="O178" s="103" t="s">
        <v>621</v>
      </c>
      <c r="P178" s="103" t="s">
        <v>621</v>
      </c>
      <c r="Q178" s="103" t="s">
        <v>621</v>
      </c>
      <c r="R178" s="103" t="s">
        <v>621</v>
      </c>
      <c r="S178" s="103" t="s">
        <v>621</v>
      </c>
      <c r="T178" s="103" t="s">
        <v>621</v>
      </c>
      <c r="U178" s="103" t="s">
        <v>621</v>
      </c>
      <c r="V178" s="103" t="s">
        <v>621</v>
      </c>
      <c r="W178" s="103" t="s">
        <v>621</v>
      </c>
      <c r="X178" s="103" t="s">
        <v>621</v>
      </c>
      <c r="Y178" s="103" t="s">
        <v>620</v>
      </c>
      <c r="Z178" s="103" t="s">
        <v>621</v>
      </c>
      <c r="AA178" s="103" t="s">
        <v>622</v>
      </c>
      <c r="AB178" s="103" t="s">
        <v>621</v>
      </c>
      <c r="AC178" s="103" t="s">
        <v>623</v>
      </c>
      <c r="AD178" s="103" t="s">
        <v>623</v>
      </c>
      <c r="AF178" s="103">
        <f>COUNTIF($D178:$AD178,AF$3)</f>
        <v>21</v>
      </c>
      <c r="AG178" s="103">
        <f>COUNTIF($D178:$AD178,AG$3)</f>
        <v>1</v>
      </c>
      <c r="AH178" s="103">
        <f>COUNTIF($D178:$AD178,AH$3)</f>
        <v>1</v>
      </c>
      <c r="AI178" s="103">
        <f>COUNTIF($D178:$AD178,AI$3)</f>
        <v>4</v>
      </c>
      <c r="AJ178" s="103">
        <f>COUNTIF($D178:$AD178,AJ$3)</f>
        <v>0</v>
      </c>
      <c r="AK178" s="103">
        <f t="shared" si="5"/>
        <v>22</v>
      </c>
      <c r="AM178" s="67">
        <v>16</v>
      </c>
      <c r="AN178" s="67">
        <v>5</v>
      </c>
      <c r="AO178" s="67">
        <v>7</v>
      </c>
      <c r="AP178" s="67">
        <v>1</v>
      </c>
      <c r="AQ178" s="67">
        <v>0</v>
      </c>
      <c r="AR178" s="67">
        <v>3</v>
      </c>
      <c r="AS178" s="67">
        <v>1</v>
      </c>
      <c r="AT178" s="67">
        <v>0</v>
      </c>
      <c r="AU178" s="67">
        <v>0</v>
      </c>
      <c r="AW178" s="67">
        <f t="shared" si="6"/>
        <v>20.5</v>
      </c>
    </row>
    <row r="179" spans="1:49" x14ac:dyDescent="0.25">
      <c r="A179" s="212">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621</v>
      </c>
      <c r="P179" s="103" t="s">
        <v>621</v>
      </c>
      <c r="Q179" s="103" t="s">
        <v>621</v>
      </c>
      <c r="R179" s="103" t="s">
        <v>621</v>
      </c>
      <c r="S179" s="103" t="s">
        <v>621</v>
      </c>
      <c r="T179" s="103" t="s">
        <v>621</v>
      </c>
      <c r="U179" s="103" t="s">
        <v>621</v>
      </c>
      <c r="V179" s="103" t="s">
        <v>621</v>
      </c>
      <c r="W179" s="103" t="s">
        <v>621</v>
      </c>
      <c r="X179" s="103" t="s">
        <v>621</v>
      </c>
      <c r="Y179" s="103" t="s">
        <v>620</v>
      </c>
      <c r="Z179" s="103" t="s">
        <v>621</v>
      </c>
      <c r="AA179" s="103" t="s">
        <v>622</v>
      </c>
      <c r="AB179" s="103" t="s">
        <v>621</v>
      </c>
      <c r="AC179" s="103" t="s">
        <v>621</v>
      </c>
      <c r="AD179" s="103" t="s">
        <v>623</v>
      </c>
      <c r="AF179" s="103">
        <f>COUNTIF($D179:$AD179,AF$3)</f>
        <v>24</v>
      </c>
      <c r="AG179" s="103">
        <f>COUNTIF($D179:$AD179,AG$3)</f>
        <v>1</v>
      </c>
      <c r="AH179" s="103">
        <f>COUNTIF($D179:$AD179,AH$3)</f>
        <v>1</v>
      </c>
      <c r="AI179" s="103">
        <f>COUNTIF($D179:$AD179,AI$3)</f>
        <v>1</v>
      </c>
      <c r="AJ179" s="103">
        <f>COUNTIF($D179:$AD179,AJ$3)</f>
        <v>0</v>
      </c>
      <c r="AK179" s="103">
        <f t="shared" si="5"/>
        <v>25</v>
      </c>
      <c r="AM179" s="67">
        <v>17</v>
      </c>
      <c r="AN179" s="67">
        <v>7</v>
      </c>
      <c r="AO179" s="67">
        <v>9</v>
      </c>
      <c r="AP179" s="67">
        <v>1</v>
      </c>
      <c r="AQ179" s="67">
        <v>0</v>
      </c>
      <c r="AR179" s="67">
        <v>4</v>
      </c>
      <c r="AS179" s="67">
        <v>1</v>
      </c>
      <c r="AT179" s="67">
        <v>0</v>
      </c>
      <c r="AU179" s="67">
        <v>0</v>
      </c>
      <c r="AW179" s="67">
        <f t="shared" si="6"/>
        <v>22.5</v>
      </c>
    </row>
    <row r="180" spans="1:49" x14ac:dyDescent="0.25">
      <c r="A180" s="212">
        <v>507</v>
      </c>
      <c r="B180" s="67" t="s">
        <v>180</v>
      </c>
      <c r="C180" s="67" t="s">
        <v>174</v>
      </c>
      <c r="D180" s="103" t="s">
        <v>621</v>
      </c>
      <c r="E180" s="103" t="s">
        <v>621</v>
      </c>
      <c r="F180" s="103" t="s">
        <v>621</v>
      </c>
      <c r="G180" s="103" t="s">
        <v>623</v>
      </c>
      <c r="H180" s="103" t="s">
        <v>621</v>
      </c>
      <c r="I180" s="103" t="s">
        <v>621</v>
      </c>
      <c r="J180" s="103" t="s">
        <v>621</v>
      </c>
      <c r="K180" s="103" t="s">
        <v>621</v>
      </c>
      <c r="L180" s="103" t="s">
        <v>622</v>
      </c>
      <c r="M180" s="103" t="s">
        <v>621</v>
      </c>
      <c r="N180" s="103" t="s">
        <v>621</v>
      </c>
      <c r="O180" s="103" t="s">
        <v>621</v>
      </c>
      <c r="P180" s="103" t="s">
        <v>621</v>
      </c>
      <c r="Q180" s="103" t="s">
        <v>621</v>
      </c>
      <c r="R180" s="103" t="s">
        <v>621</v>
      </c>
      <c r="S180" s="103" t="s">
        <v>623</v>
      </c>
      <c r="T180" s="103" t="s">
        <v>621</v>
      </c>
      <c r="U180" s="103" t="s">
        <v>621</v>
      </c>
      <c r="V180" s="103" t="s">
        <v>621</v>
      </c>
      <c r="W180" s="103" t="s">
        <v>621</v>
      </c>
      <c r="X180" s="103" t="s">
        <v>621</v>
      </c>
      <c r="Y180" s="103" t="s">
        <v>622</v>
      </c>
      <c r="Z180" s="103" t="s">
        <v>621</v>
      </c>
      <c r="AA180" s="103" t="s">
        <v>622</v>
      </c>
      <c r="AB180" s="103" t="s">
        <v>621</v>
      </c>
      <c r="AC180" s="103" t="s">
        <v>622</v>
      </c>
      <c r="AD180" s="103" t="s">
        <v>623</v>
      </c>
      <c r="AF180" s="103">
        <f>COUNTIF($D180:$AD180,AF$3)</f>
        <v>20</v>
      </c>
      <c r="AG180" s="103">
        <f>COUNTIF($D180:$AD180,AG$3)</f>
        <v>4</v>
      </c>
      <c r="AH180" s="103">
        <f>COUNTIF($D180:$AD180,AH$3)</f>
        <v>0</v>
      </c>
      <c r="AI180" s="103">
        <f>COUNTIF($D180:$AD180,AI$3)</f>
        <v>3</v>
      </c>
      <c r="AJ180" s="103">
        <f>COUNTIF($D180:$AD180,AJ$3)</f>
        <v>0</v>
      </c>
      <c r="AK180" s="103">
        <f t="shared" si="5"/>
        <v>24</v>
      </c>
      <c r="AM180" s="67">
        <v>17</v>
      </c>
      <c r="AN180" s="67">
        <v>3</v>
      </c>
      <c r="AO180" s="67">
        <v>7</v>
      </c>
      <c r="AP180" s="67">
        <v>2</v>
      </c>
      <c r="AQ180" s="67">
        <v>2</v>
      </c>
      <c r="AR180" s="67">
        <v>2</v>
      </c>
      <c r="AS180" s="67">
        <v>0</v>
      </c>
      <c r="AT180" s="67">
        <v>0</v>
      </c>
      <c r="AU180" s="67">
        <v>0</v>
      </c>
      <c r="AW180" s="67">
        <f t="shared" si="6"/>
        <v>21.5</v>
      </c>
    </row>
    <row r="181" spans="1:49" x14ac:dyDescent="0.25">
      <c r="A181" s="212">
        <v>508</v>
      </c>
      <c r="B181" s="67" t="s">
        <v>1898</v>
      </c>
      <c r="C181" s="67" t="s">
        <v>174</v>
      </c>
      <c r="D181" s="103" t="s">
        <v>621</v>
      </c>
      <c r="E181" s="103" t="s">
        <v>621</v>
      </c>
      <c r="F181" s="103" t="s">
        <v>621</v>
      </c>
      <c r="G181" s="103" t="s">
        <v>623</v>
      </c>
      <c r="H181" s="103" t="s">
        <v>621</v>
      </c>
      <c r="I181" s="103" t="s">
        <v>621</v>
      </c>
      <c r="J181" s="103" t="s">
        <v>622</v>
      </c>
      <c r="K181" s="103" t="s">
        <v>621</v>
      </c>
      <c r="L181" s="103" t="s">
        <v>622</v>
      </c>
      <c r="M181" s="103" t="s">
        <v>621</v>
      </c>
      <c r="N181" s="103" t="s">
        <v>621</v>
      </c>
      <c r="O181" s="103" t="s">
        <v>621</v>
      </c>
      <c r="P181" s="103" t="s">
        <v>621</v>
      </c>
      <c r="Q181" s="103" t="s">
        <v>621</v>
      </c>
      <c r="R181" s="103" t="s">
        <v>621</v>
      </c>
      <c r="S181" s="103" t="s">
        <v>621</v>
      </c>
      <c r="T181" s="103" t="s">
        <v>621</v>
      </c>
      <c r="U181" s="103" t="s">
        <v>621</v>
      </c>
      <c r="V181" s="103" t="s">
        <v>621</v>
      </c>
      <c r="W181" s="103" t="s">
        <v>621</v>
      </c>
      <c r="X181" s="103" t="s">
        <v>621</v>
      </c>
      <c r="Y181" s="103" t="s">
        <v>622</v>
      </c>
      <c r="Z181" s="103" t="s">
        <v>621</v>
      </c>
      <c r="AA181" s="103" t="s">
        <v>622</v>
      </c>
      <c r="AB181" s="103" t="s">
        <v>621</v>
      </c>
      <c r="AC181" s="103" t="s">
        <v>622</v>
      </c>
      <c r="AD181" s="103" t="s">
        <v>621</v>
      </c>
      <c r="AF181" s="103">
        <f>COUNTIF($D181:$AD181,AF$3)</f>
        <v>21</v>
      </c>
      <c r="AG181" s="103">
        <f>COUNTIF($D181:$AD181,AG$3)</f>
        <v>5</v>
      </c>
      <c r="AH181" s="103">
        <f>COUNTIF($D181:$AD181,AH$3)</f>
        <v>0</v>
      </c>
      <c r="AI181" s="103">
        <f>COUNTIF($D181:$AD181,AI$3)</f>
        <v>1</v>
      </c>
      <c r="AJ181" s="103">
        <f>COUNTIF($D181:$AD181,AJ$3)</f>
        <v>0</v>
      </c>
      <c r="AK181" s="103">
        <f t="shared" si="5"/>
        <v>26</v>
      </c>
      <c r="AM181" s="67">
        <v>17</v>
      </c>
      <c r="AN181" s="67">
        <v>4</v>
      </c>
      <c r="AO181" s="67">
        <v>6</v>
      </c>
      <c r="AP181" s="67">
        <v>2</v>
      </c>
      <c r="AQ181" s="67">
        <v>3</v>
      </c>
      <c r="AR181" s="67">
        <v>4</v>
      </c>
      <c r="AS181" s="67">
        <v>0</v>
      </c>
      <c r="AT181" s="67">
        <v>0</v>
      </c>
      <c r="AU181" s="67">
        <v>0</v>
      </c>
      <c r="AW181" s="67">
        <f t="shared" si="6"/>
        <v>22.5</v>
      </c>
    </row>
    <row r="182" spans="1:49" x14ac:dyDescent="0.25">
      <c r="A182" s="212">
        <v>509</v>
      </c>
      <c r="B182" s="67" t="s">
        <v>1899</v>
      </c>
      <c r="C182" s="67" t="s">
        <v>174</v>
      </c>
      <c r="D182" s="103" t="s">
        <v>621</v>
      </c>
      <c r="E182" s="103" t="s">
        <v>621</v>
      </c>
      <c r="F182" s="103" t="s">
        <v>621</v>
      </c>
      <c r="G182" s="103" t="s">
        <v>621</v>
      </c>
      <c r="H182" s="103" t="s">
        <v>621</v>
      </c>
      <c r="I182" s="103" t="s">
        <v>621</v>
      </c>
      <c r="J182" s="103" t="s">
        <v>621</v>
      </c>
      <c r="K182" s="103" t="s">
        <v>621</v>
      </c>
      <c r="L182" s="103" t="s">
        <v>622</v>
      </c>
      <c r="M182" s="103" t="s">
        <v>621</v>
      </c>
      <c r="N182" s="103" t="s">
        <v>621</v>
      </c>
      <c r="O182" s="103" t="s">
        <v>621</v>
      </c>
      <c r="P182" s="103" t="s">
        <v>621</v>
      </c>
      <c r="Q182" s="103" t="s">
        <v>621</v>
      </c>
      <c r="R182" s="103" t="s">
        <v>621</v>
      </c>
      <c r="S182" s="103" t="s">
        <v>621</v>
      </c>
      <c r="T182" s="103" t="s">
        <v>621</v>
      </c>
      <c r="U182" s="103" t="s">
        <v>621</v>
      </c>
      <c r="V182" s="103" t="s">
        <v>623</v>
      </c>
      <c r="W182" s="103" t="s">
        <v>621</v>
      </c>
      <c r="X182" s="103" t="s">
        <v>621</v>
      </c>
      <c r="Y182" s="103" t="s">
        <v>622</v>
      </c>
      <c r="Z182" s="103" t="s">
        <v>621</v>
      </c>
      <c r="AA182" s="103" t="s">
        <v>622</v>
      </c>
      <c r="AB182" s="103" t="s">
        <v>621</v>
      </c>
      <c r="AC182" s="103" t="s">
        <v>622</v>
      </c>
      <c r="AD182" s="103" t="s">
        <v>623</v>
      </c>
      <c r="AF182" s="103">
        <f>COUNTIF($D182:$AD182,AF$3)</f>
        <v>21</v>
      </c>
      <c r="AG182" s="103">
        <f>COUNTIF($D182:$AD182,AG$3)</f>
        <v>4</v>
      </c>
      <c r="AH182" s="103">
        <f>COUNTIF($D182:$AD182,AH$3)</f>
        <v>0</v>
      </c>
      <c r="AI182" s="103">
        <f>COUNTIF($D182:$AD182,AI$3)</f>
        <v>2</v>
      </c>
      <c r="AJ182" s="103">
        <f>COUNTIF($D182:$AD182,AJ$3)</f>
        <v>0</v>
      </c>
      <c r="AK182" s="103">
        <f t="shared" si="5"/>
        <v>25</v>
      </c>
      <c r="AM182" s="67">
        <v>16</v>
      </c>
      <c r="AN182" s="67">
        <v>5</v>
      </c>
      <c r="AO182" s="67">
        <v>7</v>
      </c>
      <c r="AP182" s="67">
        <v>2</v>
      </c>
      <c r="AQ182" s="67">
        <v>2</v>
      </c>
      <c r="AR182" s="67">
        <v>3</v>
      </c>
      <c r="AS182" s="67">
        <v>0</v>
      </c>
      <c r="AT182" s="67">
        <v>0</v>
      </c>
      <c r="AU182" s="67">
        <v>0</v>
      </c>
      <c r="AW182" s="67">
        <f t="shared" si="6"/>
        <v>21.5</v>
      </c>
    </row>
    <row r="183" spans="1:49" x14ac:dyDescent="0.25">
      <c r="A183" s="212">
        <v>510</v>
      </c>
      <c r="B183" s="67" t="s">
        <v>183</v>
      </c>
      <c r="C183" s="67" t="s">
        <v>174</v>
      </c>
      <c r="D183" s="103" t="s">
        <v>621</v>
      </c>
      <c r="E183" s="103" t="s">
        <v>621</v>
      </c>
      <c r="F183" s="103" t="s">
        <v>621</v>
      </c>
      <c r="G183" s="103" t="s">
        <v>621</v>
      </c>
      <c r="H183" s="103" t="s">
        <v>621</v>
      </c>
      <c r="I183" s="103" t="s">
        <v>621</v>
      </c>
      <c r="J183" s="103" t="s">
        <v>621</v>
      </c>
      <c r="K183" s="103" t="s">
        <v>621</v>
      </c>
      <c r="L183" s="103" t="s">
        <v>623</v>
      </c>
      <c r="M183" s="103" t="s">
        <v>621</v>
      </c>
      <c r="N183" s="103" t="s">
        <v>623</v>
      </c>
      <c r="O183" s="103" t="s">
        <v>621</v>
      </c>
      <c r="P183" s="103" t="s">
        <v>621</v>
      </c>
      <c r="Q183" s="103" t="s">
        <v>621</v>
      </c>
      <c r="R183" s="103" t="s">
        <v>621</v>
      </c>
      <c r="S183" s="103" t="s">
        <v>621</v>
      </c>
      <c r="T183" s="103" t="s">
        <v>621</v>
      </c>
      <c r="U183" s="103" t="s">
        <v>621</v>
      </c>
      <c r="V183" s="103" t="s">
        <v>623</v>
      </c>
      <c r="W183" s="103" t="s">
        <v>623</v>
      </c>
      <c r="X183" s="103" t="s">
        <v>621</v>
      </c>
      <c r="Y183" s="103" t="s">
        <v>622</v>
      </c>
      <c r="Z183" s="103" t="s">
        <v>622</v>
      </c>
      <c r="AA183" s="103" t="s">
        <v>622</v>
      </c>
      <c r="AB183" s="103" t="s">
        <v>621</v>
      </c>
      <c r="AC183" s="103" t="s">
        <v>622</v>
      </c>
      <c r="AD183" s="103" t="s">
        <v>621</v>
      </c>
      <c r="AF183" s="103">
        <f>COUNTIF($D183:$AD183,AF$3)</f>
        <v>19</v>
      </c>
      <c r="AG183" s="103">
        <f>COUNTIF($D183:$AD183,AG$3)</f>
        <v>4</v>
      </c>
      <c r="AH183" s="103">
        <f>COUNTIF($D183:$AD183,AH$3)</f>
        <v>0</v>
      </c>
      <c r="AI183" s="103">
        <f>COUNTIF($D183:$AD183,AI$3)</f>
        <v>4</v>
      </c>
      <c r="AJ183" s="103">
        <f>COUNTIF($D183:$AD183,AJ$3)</f>
        <v>0</v>
      </c>
      <c r="AK183" s="103">
        <f t="shared" si="5"/>
        <v>23</v>
      </c>
      <c r="AM183" s="67">
        <v>13</v>
      </c>
      <c r="AN183" s="67">
        <v>6</v>
      </c>
      <c r="AO183" s="67">
        <v>6</v>
      </c>
      <c r="AP183" s="67">
        <v>3</v>
      </c>
      <c r="AQ183" s="67">
        <v>1</v>
      </c>
      <c r="AR183" s="67">
        <v>2</v>
      </c>
      <c r="AS183" s="67">
        <v>0</v>
      </c>
      <c r="AT183" s="67">
        <v>0</v>
      </c>
      <c r="AU183" s="67">
        <v>0</v>
      </c>
      <c r="AW183" s="67">
        <f t="shared" si="6"/>
        <v>19.5</v>
      </c>
    </row>
    <row r="184" spans="1:49" x14ac:dyDescent="0.25">
      <c r="A184" s="212">
        <v>511</v>
      </c>
      <c r="B184" s="67" t="s">
        <v>184</v>
      </c>
      <c r="C184" s="67" t="s">
        <v>174</v>
      </c>
      <c r="D184" s="103" t="s">
        <v>623</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621</v>
      </c>
      <c r="Q184" s="103" t="s">
        <v>621</v>
      </c>
      <c r="R184" s="103" t="s">
        <v>621</v>
      </c>
      <c r="S184" s="103" t="s">
        <v>623</v>
      </c>
      <c r="T184" s="103" t="s">
        <v>621</v>
      </c>
      <c r="U184" s="103" t="s">
        <v>621</v>
      </c>
      <c r="V184" s="103" t="s">
        <v>621</v>
      </c>
      <c r="W184" s="103" t="s">
        <v>621</v>
      </c>
      <c r="X184" s="103" t="s">
        <v>621</v>
      </c>
      <c r="Y184" s="103" t="s">
        <v>620</v>
      </c>
      <c r="Z184" s="103" t="s">
        <v>621</v>
      </c>
      <c r="AA184" s="103" t="s">
        <v>622</v>
      </c>
      <c r="AB184" s="103" t="s">
        <v>621</v>
      </c>
      <c r="AC184" s="103" t="s">
        <v>621</v>
      </c>
      <c r="AD184" s="103" t="s">
        <v>623</v>
      </c>
      <c r="AF184" s="103">
        <f>COUNTIF($D184:$AD184,AF$3)</f>
        <v>21</v>
      </c>
      <c r="AG184" s="103">
        <f>COUNTIF($D184:$AD184,AG$3)</f>
        <v>2</v>
      </c>
      <c r="AH184" s="103">
        <f>COUNTIF($D184:$AD184,AH$3)</f>
        <v>1</v>
      </c>
      <c r="AI184" s="103">
        <f>COUNTIF($D184:$AD184,AI$3)</f>
        <v>3</v>
      </c>
      <c r="AJ184" s="103">
        <f>COUNTIF($D184:$AD184,AJ$3)</f>
        <v>0</v>
      </c>
      <c r="AK184" s="103">
        <f t="shared" si="5"/>
        <v>23</v>
      </c>
      <c r="AM184" s="67">
        <v>16</v>
      </c>
      <c r="AN184" s="67">
        <v>5</v>
      </c>
      <c r="AO184" s="67">
        <v>4</v>
      </c>
      <c r="AP184" s="67">
        <v>1</v>
      </c>
      <c r="AQ184" s="67">
        <v>1</v>
      </c>
      <c r="AR184" s="67">
        <v>4</v>
      </c>
      <c r="AS184" s="67">
        <v>1</v>
      </c>
      <c r="AT184" s="67">
        <v>0</v>
      </c>
      <c r="AU184" s="67">
        <v>0</v>
      </c>
      <c r="AW184" s="67">
        <f t="shared" si="6"/>
        <v>21</v>
      </c>
    </row>
    <row r="185" spans="1:49" x14ac:dyDescent="0.25">
      <c r="A185" s="212">
        <v>512</v>
      </c>
      <c r="B185" s="67" t="s">
        <v>185</v>
      </c>
      <c r="C185" s="67" t="s">
        <v>174</v>
      </c>
      <c r="D185" s="103" t="s">
        <v>621</v>
      </c>
      <c r="E185" s="103" t="s">
        <v>621</v>
      </c>
      <c r="F185" s="103" t="s">
        <v>621</v>
      </c>
      <c r="G185" s="103" t="s">
        <v>623</v>
      </c>
      <c r="H185" s="103" t="s">
        <v>621</v>
      </c>
      <c r="I185" s="103" t="s">
        <v>621</v>
      </c>
      <c r="J185" s="103" t="s">
        <v>621</v>
      </c>
      <c r="K185" s="103" t="s">
        <v>621</v>
      </c>
      <c r="L185" s="103" t="s">
        <v>622</v>
      </c>
      <c r="M185" s="103" t="s">
        <v>622</v>
      </c>
      <c r="N185" s="103" t="s">
        <v>621</v>
      </c>
      <c r="O185" s="103" t="s">
        <v>621</v>
      </c>
      <c r="P185" s="103" t="s">
        <v>621</v>
      </c>
      <c r="Q185" s="103" t="s">
        <v>621</v>
      </c>
      <c r="R185" s="103" t="s">
        <v>621</v>
      </c>
      <c r="S185" s="103" t="s">
        <v>621</v>
      </c>
      <c r="T185" s="103" t="s">
        <v>621</v>
      </c>
      <c r="U185" s="103" t="s">
        <v>621</v>
      </c>
      <c r="V185" s="103" t="s">
        <v>622</v>
      </c>
      <c r="W185" s="103" t="s">
        <v>621</v>
      </c>
      <c r="X185" s="103" t="s">
        <v>621</v>
      </c>
      <c r="Y185" s="103" t="s">
        <v>622</v>
      </c>
      <c r="Z185" s="103" t="s">
        <v>621</v>
      </c>
      <c r="AA185" s="103" t="s">
        <v>623</v>
      </c>
      <c r="AB185" s="103" t="s">
        <v>621</v>
      </c>
      <c r="AC185" s="103" t="s">
        <v>622</v>
      </c>
      <c r="AD185" s="103" t="s">
        <v>621</v>
      </c>
      <c r="AF185" s="103">
        <f>COUNTIF($D185:$AD185,AF$3)</f>
        <v>20</v>
      </c>
      <c r="AG185" s="103">
        <f>COUNTIF($D185:$AD185,AG$3)</f>
        <v>5</v>
      </c>
      <c r="AH185" s="103">
        <f>COUNTIF($D185:$AD185,AH$3)</f>
        <v>0</v>
      </c>
      <c r="AI185" s="103">
        <f>COUNTIF($D185:$AD185,AI$3)</f>
        <v>2</v>
      </c>
      <c r="AJ185" s="103">
        <f>COUNTIF($D185:$AD185,AJ$3)</f>
        <v>0</v>
      </c>
      <c r="AK185" s="103">
        <f t="shared" si="5"/>
        <v>25</v>
      </c>
      <c r="AM185" s="67">
        <v>16</v>
      </c>
      <c r="AN185" s="67">
        <v>4</v>
      </c>
      <c r="AO185" s="67">
        <v>5</v>
      </c>
      <c r="AP185" s="67">
        <v>2</v>
      </c>
      <c r="AQ185" s="67">
        <v>3</v>
      </c>
      <c r="AR185" s="67">
        <v>4</v>
      </c>
      <c r="AS185" s="67">
        <v>0</v>
      </c>
      <c r="AT185" s="67">
        <v>0</v>
      </c>
      <c r="AU185" s="67">
        <v>0</v>
      </c>
      <c r="AW185" s="67">
        <f t="shared" si="6"/>
        <v>21.5</v>
      </c>
    </row>
    <row r="186" spans="1:49" x14ac:dyDescent="0.25">
      <c r="A186" s="212">
        <v>513</v>
      </c>
      <c r="B186" s="67" t="s">
        <v>186</v>
      </c>
      <c r="C186" s="67" t="s">
        <v>174</v>
      </c>
      <c r="D186" s="103" t="s">
        <v>623</v>
      </c>
      <c r="E186" s="103" t="s">
        <v>623</v>
      </c>
      <c r="F186" s="103" t="s">
        <v>621</v>
      </c>
      <c r="G186" s="103" t="s">
        <v>621</v>
      </c>
      <c r="H186" s="103" t="s">
        <v>621</v>
      </c>
      <c r="I186" s="103" t="s">
        <v>621</v>
      </c>
      <c r="J186" s="103" t="s">
        <v>623</v>
      </c>
      <c r="K186" s="103" t="s">
        <v>621</v>
      </c>
      <c r="L186" s="103" t="s">
        <v>622</v>
      </c>
      <c r="M186" s="103" t="s">
        <v>622</v>
      </c>
      <c r="N186" s="103" t="s">
        <v>621</v>
      </c>
      <c r="O186" s="103" t="s">
        <v>621</v>
      </c>
      <c r="P186" s="103" t="s">
        <v>621</v>
      </c>
      <c r="Q186" s="103" t="s">
        <v>621</v>
      </c>
      <c r="R186" s="103" t="s">
        <v>621</v>
      </c>
      <c r="S186" s="103" t="s">
        <v>623</v>
      </c>
      <c r="T186" s="103" t="s">
        <v>621</v>
      </c>
      <c r="U186" s="103" t="s">
        <v>621</v>
      </c>
      <c r="V186" s="103" t="s">
        <v>622</v>
      </c>
      <c r="W186" s="103" t="s">
        <v>621</v>
      </c>
      <c r="X186" s="103" t="s">
        <v>621</v>
      </c>
      <c r="Y186" s="103" t="s">
        <v>622</v>
      </c>
      <c r="Z186" s="103" t="s">
        <v>622</v>
      </c>
      <c r="AA186" s="103" t="s">
        <v>622</v>
      </c>
      <c r="AB186" s="103" t="s">
        <v>621</v>
      </c>
      <c r="AC186" s="103" t="s">
        <v>622</v>
      </c>
      <c r="AD186" s="103" t="s">
        <v>623</v>
      </c>
      <c r="AF186" s="103">
        <f>COUNTIF($D186:$AD186,AF$3)</f>
        <v>15</v>
      </c>
      <c r="AG186" s="103">
        <f>COUNTIF($D186:$AD186,AG$3)</f>
        <v>7</v>
      </c>
      <c r="AH186" s="103">
        <f>COUNTIF($D186:$AD186,AH$3)</f>
        <v>0</v>
      </c>
      <c r="AI186" s="103">
        <f>COUNTIF($D186:$AD186,AI$3)</f>
        <v>5</v>
      </c>
      <c r="AJ186" s="103">
        <f>COUNTIF($D186:$AD186,AJ$3)</f>
        <v>0</v>
      </c>
      <c r="AK186" s="103">
        <f t="shared" si="5"/>
        <v>22</v>
      </c>
      <c r="AM186" s="67">
        <v>13</v>
      </c>
      <c r="AN186" s="67">
        <v>2</v>
      </c>
      <c r="AO186" s="67">
        <v>6</v>
      </c>
      <c r="AP186" s="67">
        <v>4</v>
      </c>
      <c r="AQ186" s="67">
        <v>3</v>
      </c>
      <c r="AR186" s="67">
        <v>3</v>
      </c>
      <c r="AS186" s="67">
        <v>0</v>
      </c>
      <c r="AT186" s="67">
        <v>0</v>
      </c>
      <c r="AU186" s="67">
        <v>0</v>
      </c>
      <c r="AW186" s="67">
        <f t="shared" si="6"/>
        <v>19.5</v>
      </c>
    </row>
    <row r="187" spans="1:49" x14ac:dyDescent="0.25">
      <c r="A187" s="212">
        <v>514</v>
      </c>
      <c r="B187" s="67" t="s">
        <v>187</v>
      </c>
      <c r="C187" s="67" t="s">
        <v>174</v>
      </c>
      <c r="D187" s="103" t="s">
        <v>623</v>
      </c>
      <c r="E187" s="103" t="s">
        <v>621</v>
      </c>
      <c r="F187" s="103" t="s">
        <v>621</v>
      </c>
      <c r="G187" s="103" t="s">
        <v>621</v>
      </c>
      <c r="H187" s="103" t="s">
        <v>621</v>
      </c>
      <c r="I187" s="103" t="s">
        <v>621</v>
      </c>
      <c r="J187" s="103" t="s">
        <v>621</v>
      </c>
      <c r="K187" s="103" t="s">
        <v>621</v>
      </c>
      <c r="L187" s="103" t="s">
        <v>622</v>
      </c>
      <c r="M187" s="103" t="s">
        <v>622</v>
      </c>
      <c r="N187" s="103" t="s">
        <v>621</v>
      </c>
      <c r="O187" s="103" t="s">
        <v>621</v>
      </c>
      <c r="P187" s="103" t="s">
        <v>621</v>
      </c>
      <c r="Q187" s="103" t="s">
        <v>621</v>
      </c>
      <c r="R187" s="103" t="s">
        <v>621</v>
      </c>
      <c r="S187" s="103" t="s">
        <v>623</v>
      </c>
      <c r="T187" s="103" t="s">
        <v>621</v>
      </c>
      <c r="U187" s="103" t="s">
        <v>621</v>
      </c>
      <c r="V187" s="103" t="s">
        <v>621</v>
      </c>
      <c r="W187" s="103" t="s">
        <v>621</v>
      </c>
      <c r="X187" s="103" t="s">
        <v>621</v>
      </c>
      <c r="Y187" s="103" t="s">
        <v>622</v>
      </c>
      <c r="Z187" s="103" t="s">
        <v>621</v>
      </c>
      <c r="AA187" s="103" t="s">
        <v>622</v>
      </c>
      <c r="AB187" s="103" t="s">
        <v>621</v>
      </c>
      <c r="AC187" s="103" t="s">
        <v>622</v>
      </c>
      <c r="AD187" s="103" t="s">
        <v>623</v>
      </c>
      <c r="AF187" s="103">
        <f>COUNTIF($D187:$AD187,AF$3)</f>
        <v>19</v>
      </c>
      <c r="AG187" s="103">
        <f>COUNTIF($D187:$AD187,AG$3)</f>
        <v>5</v>
      </c>
      <c r="AH187" s="103">
        <f>COUNTIF($D187:$AD187,AH$3)</f>
        <v>0</v>
      </c>
      <c r="AI187" s="103">
        <f>COUNTIF($D187:$AD187,AI$3)</f>
        <v>3</v>
      </c>
      <c r="AJ187" s="103">
        <f>COUNTIF($D187:$AD187,AJ$3)</f>
        <v>0</v>
      </c>
      <c r="AK187" s="103">
        <f t="shared" si="5"/>
        <v>24</v>
      </c>
      <c r="AM187" s="67">
        <v>16</v>
      </c>
      <c r="AN187" s="67">
        <v>3</v>
      </c>
      <c r="AO187" s="67">
        <v>5</v>
      </c>
      <c r="AP187" s="67">
        <v>2</v>
      </c>
      <c r="AQ187" s="67">
        <v>3</v>
      </c>
      <c r="AR187" s="67">
        <v>2</v>
      </c>
      <c r="AS187" s="67">
        <v>0</v>
      </c>
      <c r="AT187" s="67">
        <v>0</v>
      </c>
      <c r="AU187" s="67">
        <v>0</v>
      </c>
      <c r="AW187" s="67">
        <f t="shared" si="6"/>
        <v>21</v>
      </c>
    </row>
    <row r="188" spans="1:49" x14ac:dyDescent="0.25">
      <c r="A188" s="212">
        <v>515</v>
      </c>
      <c r="B188" s="67" t="s">
        <v>188</v>
      </c>
      <c r="C188" s="67" t="s">
        <v>174</v>
      </c>
      <c r="D188" s="103" t="s">
        <v>621</v>
      </c>
      <c r="E188" s="103" t="s">
        <v>621</v>
      </c>
      <c r="F188" s="103" t="s">
        <v>621</v>
      </c>
      <c r="G188" s="103" t="s">
        <v>621</v>
      </c>
      <c r="H188" s="103" t="s">
        <v>621</v>
      </c>
      <c r="I188" s="103" t="s">
        <v>621</v>
      </c>
      <c r="J188" s="103" t="s">
        <v>621</v>
      </c>
      <c r="K188" s="103" t="s">
        <v>621</v>
      </c>
      <c r="L188" s="103" t="s">
        <v>622</v>
      </c>
      <c r="M188" s="103" t="s">
        <v>622</v>
      </c>
      <c r="N188" s="103" t="s">
        <v>621</v>
      </c>
      <c r="O188" s="103" t="s">
        <v>621</v>
      </c>
      <c r="P188" s="103" t="s">
        <v>621</v>
      </c>
      <c r="Q188" s="103" t="s">
        <v>621</v>
      </c>
      <c r="R188" s="103" t="s">
        <v>621</v>
      </c>
      <c r="S188" s="103" t="s">
        <v>621</v>
      </c>
      <c r="T188" s="103" t="s">
        <v>621</v>
      </c>
      <c r="U188" s="103" t="s">
        <v>621</v>
      </c>
      <c r="V188" s="103" t="s">
        <v>621</v>
      </c>
      <c r="W188" s="103" t="s">
        <v>621</v>
      </c>
      <c r="X188" s="103" t="s">
        <v>621</v>
      </c>
      <c r="Y188" s="103" t="s">
        <v>622</v>
      </c>
      <c r="Z188" s="103" t="s">
        <v>622</v>
      </c>
      <c r="AA188" s="103" t="s">
        <v>622</v>
      </c>
      <c r="AB188" s="103" t="s">
        <v>621</v>
      </c>
      <c r="AC188" s="103" t="s">
        <v>622</v>
      </c>
      <c r="AD188" s="103" t="s">
        <v>621</v>
      </c>
      <c r="AF188" s="103">
        <f>COUNTIF($D188:$AD188,AF$3)</f>
        <v>21</v>
      </c>
      <c r="AG188" s="103">
        <f>COUNTIF($D188:$AD188,AG$3)</f>
        <v>6</v>
      </c>
      <c r="AH188" s="103">
        <f>COUNTIF($D188:$AD188,AH$3)</f>
        <v>0</v>
      </c>
      <c r="AI188" s="103">
        <f>COUNTIF($D188:$AD188,AI$3)</f>
        <v>0</v>
      </c>
      <c r="AJ188" s="103">
        <f>COUNTIF($D188:$AD188,AJ$3)</f>
        <v>0</v>
      </c>
      <c r="AK188" s="103">
        <f t="shared" si="5"/>
        <v>27</v>
      </c>
      <c r="AM188" s="67">
        <v>16</v>
      </c>
      <c r="AN188" s="67">
        <v>5</v>
      </c>
      <c r="AO188" s="67">
        <v>5</v>
      </c>
      <c r="AP188" s="67">
        <v>3</v>
      </c>
      <c r="AQ188" s="67">
        <v>3</v>
      </c>
      <c r="AR188" s="67">
        <v>3</v>
      </c>
      <c r="AS188" s="67">
        <v>0</v>
      </c>
      <c r="AT188" s="67">
        <v>0</v>
      </c>
      <c r="AU188" s="67">
        <v>0</v>
      </c>
      <c r="AW188" s="67">
        <f t="shared" si="6"/>
        <v>23</v>
      </c>
    </row>
    <row r="189" spans="1:49" x14ac:dyDescent="0.25">
      <c r="A189" s="212">
        <v>516</v>
      </c>
      <c r="B189" s="67" t="s">
        <v>189</v>
      </c>
      <c r="C189" s="67" t="s">
        <v>174</v>
      </c>
      <c r="D189" s="103" t="s">
        <v>621</v>
      </c>
      <c r="E189" s="103" t="s">
        <v>621</v>
      </c>
      <c r="F189" s="103" t="s">
        <v>621</v>
      </c>
      <c r="G189" s="103" t="s">
        <v>623</v>
      </c>
      <c r="H189" s="103" t="s">
        <v>621</v>
      </c>
      <c r="I189" s="103" t="s">
        <v>621</v>
      </c>
      <c r="J189" s="103" t="s">
        <v>622</v>
      </c>
      <c r="K189" s="103" t="s">
        <v>621</v>
      </c>
      <c r="L189" s="103" t="s">
        <v>622</v>
      </c>
      <c r="M189" s="103" t="s">
        <v>622</v>
      </c>
      <c r="N189" s="103" t="s">
        <v>623</v>
      </c>
      <c r="O189" s="103" t="s">
        <v>621</v>
      </c>
      <c r="P189" s="103" t="s">
        <v>621</v>
      </c>
      <c r="Q189" s="103" t="s">
        <v>621</v>
      </c>
      <c r="R189" s="103" t="s">
        <v>621</v>
      </c>
      <c r="S189" s="103" t="s">
        <v>623</v>
      </c>
      <c r="T189" s="103" t="s">
        <v>621</v>
      </c>
      <c r="U189" s="103" t="s">
        <v>621</v>
      </c>
      <c r="V189" s="103" t="s">
        <v>622</v>
      </c>
      <c r="W189" s="103" t="s">
        <v>621</v>
      </c>
      <c r="X189" s="103" t="s">
        <v>621</v>
      </c>
      <c r="Y189" s="103" t="s">
        <v>622</v>
      </c>
      <c r="Z189" s="103" t="s">
        <v>622</v>
      </c>
      <c r="AA189" s="103" t="s">
        <v>622</v>
      </c>
      <c r="AB189" s="103" t="s">
        <v>621</v>
      </c>
      <c r="AC189" s="103" t="s">
        <v>622</v>
      </c>
      <c r="AD189" s="103" t="s">
        <v>623</v>
      </c>
      <c r="AF189" s="103">
        <f>COUNTIF($D189:$AD189,AF$3)</f>
        <v>15</v>
      </c>
      <c r="AG189" s="103">
        <f>COUNTIF($D189:$AD189,AG$3)</f>
        <v>8</v>
      </c>
      <c r="AH189" s="103">
        <f>COUNTIF($D189:$AD189,AH$3)</f>
        <v>0</v>
      </c>
      <c r="AI189" s="103">
        <f>COUNTIF($D189:$AD189,AI$3)</f>
        <v>4</v>
      </c>
      <c r="AJ189" s="103">
        <f>COUNTIF($D189:$AD189,AJ$3)</f>
        <v>0</v>
      </c>
      <c r="AK189" s="103">
        <f t="shared" si="5"/>
        <v>23</v>
      </c>
      <c r="AM189" s="67">
        <v>14</v>
      </c>
      <c r="AN189" s="67">
        <v>1</v>
      </c>
      <c r="AO189" s="67">
        <v>5</v>
      </c>
      <c r="AP189" s="67">
        <v>4</v>
      </c>
      <c r="AQ189" s="67">
        <v>4</v>
      </c>
      <c r="AR189" s="67">
        <v>3</v>
      </c>
      <c r="AS189" s="67">
        <v>0</v>
      </c>
      <c r="AT189" s="67">
        <v>0</v>
      </c>
      <c r="AU189" s="67">
        <v>0</v>
      </c>
      <c r="AW189" s="67">
        <f t="shared" si="6"/>
        <v>20.5</v>
      </c>
    </row>
    <row r="190" spans="1:49" x14ac:dyDescent="0.25">
      <c r="A190" s="212">
        <v>601</v>
      </c>
      <c r="B190" s="67" t="s">
        <v>190</v>
      </c>
      <c r="C190" s="67" t="s">
        <v>191</v>
      </c>
      <c r="D190" s="103" t="s">
        <v>621</v>
      </c>
      <c r="E190" s="103" t="s">
        <v>621</v>
      </c>
      <c r="F190" s="103" t="s">
        <v>623</v>
      </c>
      <c r="G190" s="103" t="s">
        <v>621</v>
      </c>
      <c r="H190" s="103" t="s">
        <v>621</v>
      </c>
      <c r="I190" s="103" t="s">
        <v>621</v>
      </c>
      <c r="J190" s="103" t="s">
        <v>621</v>
      </c>
      <c r="K190" s="103" t="s">
        <v>623</v>
      </c>
      <c r="L190" s="103" t="s">
        <v>622</v>
      </c>
      <c r="M190" s="103" t="s">
        <v>622</v>
      </c>
      <c r="N190" s="103" t="s">
        <v>621</v>
      </c>
      <c r="O190" s="103" t="s">
        <v>621</v>
      </c>
      <c r="P190" s="103" t="s">
        <v>623</v>
      </c>
      <c r="Q190" s="103" t="s">
        <v>621</v>
      </c>
      <c r="R190" s="103" t="s">
        <v>621</v>
      </c>
      <c r="S190" s="103" t="s">
        <v>621</v>
      </c>
      <c r="T190" s="103" t="s">
        <v>621</v>
      </c>
      <c r="U190" s="103" t="s">
        <v>621</v>
      </c>
      <c r="V190" s="103" t="s">
        <v>621</v>
      </c>
      <c r="W190" s="103" t="s">
        <v>621</v>
      </c>
      <c r="X190" s="103" t="s">
        <v>621</v>
      </c>
      <c r="Y190" s="103" t="s">
        <v>622</v>
      </c>
      <c r="Z190" s="103" t="s">
        <v>621</v>
      </c>
      <c r="AA190" s="103" t="s">
        <v>623</v>
      </c>
      <c r="AB190" s="103" t="s">
        <v>621</v>
      </c>
      <c r="AC190" s="103" t="s">
        <v>622</v>
      </c>
      <c r="AD190" s="103" t="s">
        <v>623</v>
      </c>
      <c r="AF190" s="103">
        <f>COUNTIF($D190:$AD190,AF$3)</f>
        <v>18</v>
      </c>
      <c r="AG190" s="103">
        <f>COUNTIF($D190:$AD190,AG$3)</f>
        <v>4</v>
      </c>
      <c r="AH190" s="103">
        <f>COUNTIF($D190:$AD190,AH$3)</f>
        <v>0</v>
      </c>
      <c r="AI190" s="103">
        <f>COUNTIF($D190:$AD190,AI$3)</f>
        <v>5</v>
      </c>
      <c r="AJ190" s="103">
        <f>COUNTIF($D190:$AD190,AJ$3)</f>
        <v>0</v>
      </c>
      <c r="AK190" s="103">
        <f t="shared" si="5"/>
        <v>22</v>
      </c>
      <c r="AM190" s="67">
        <v>14</v>
      </c>
      <c r="AN190" s="67">
        <v>4</v>
      </c>
      <c r="AO190" s="67">
        <v>8</v>
      </c>
      <c r="AP190" s="67">
        <v>1</v>
      </c>
      <c r="AQ190" s="67">
        <v>3</v>
      </c>
      <c r="AR190" s="67">
        <v>2</v>
      </c>
      <c r="AS190" s="67">
        <v>0</v>
      </c>
      <c r="AT190" s="67">
        <v>0</v>
      </c>
      <c r="AU190" s="67">
        <v>0</v>
      </c>
      <c r="AW190" s="67">
        <f t="shared" si="6"/>
        <v>18.5</v>
      </c>
    </row>
    <row r="191" spans="1:49" x14ac:dyDescent="0.25">
      <c r="A191" s="212">
        <v>602</v>
      </c>
      <c r="B191" s="67" t="s">
        <v>192</v>
      </c>
      <c r="C191" s="67" t="s">
        <v>191</v>
      </c>
      <c r="D191" s="103" t="s">
        <v>621</v>
      </c>
      <c r="E191" s="103" t="s">
        <v>621</v>
      </c>
      <c r="F191" s="103" t="s">
        <v>621</v>
      </c>
      <c r="G191" s="103" t="s">
        <v>621</v>
      </c>
      <c r="H191" s="103" t="s">
        <v>621</v>
      </c>
      <c r="I191" s="103" t="s">
        <v>623</v>
      </c>
      <c r="J191" s="103" t="s">
        <v>622</v>
      </c>
      <c r="K191" s="103" t="s">
        <v>621</v>
      </c>
      <c r="L191" s="103" t="s">
        <v>622</v>
      </c>
      <c r="M191" s="103" t="s">
        <v>622</v>
      </c>
      <c r="N191" s="103" t="s">
        <v>621</v>
      </c>
      <c r="O191" s="103" t="s">
        <v>621</v>
      </c>
      <c r="P191" s="103" t="s">
        <v>621</v>
      </c>
      <c r="Q191" s="103" t="s">
        <v>622</v>
      </c>
      <c r="R191" s="103" t="s">
        <v>621</v>
      </c>
      <c r="S191" s="103" t="s">
        <v>621</v>
      </c>
      <c r="T191" s="103" t="s">
        <v>621</v>
      </c>
      <c r="U191" s="103" t="s">
        <v>621</v>
      </c>
      <c r="V191" s="103" t="s">
        <v>621</v>
      </c>
      <c r="W191" s="103" t="s">
        <v>621</v>
      </c>
      <c r="X191" s="103" t="s">
        <v>621</v>
      </c>
      <c r="Y191" s="103" t="s">
        <v>623</v>
      </c>
      <c r="Z191" s="103" t="s">
        <v>621</v>
      </c>
      <c r="AA191" s="103" t="s">
        <v>622</v>
      </c>
      <c r="AB191" s="103" t="s">
        <v>621</v>
      </c>
      <c r="AC191" s="103" t="s">
        <v>621</v>
      </c>
      <c r="AD191" s="103" t="s">
        <v>623</v>
      </c>
      <c r="AF191" s="103">
        <f>COUNTIF($D191:$AD191,AF$3)</f>
        <v>19</v>
      </c>
      <c r="AG191" s="103">
        <f>COUNTIF($D191:$AD191,AG$3)</f>
        <v>5</v>
      </c>
      <c r="AH191" s="103">
        <f>COUNTIF($D191:$AD191,AH$3)</f>
        <v>0</v>
      </c>
      <c r="AI191" s="103">
        <f>COUNTIF($D191:$AD191,AI$3)</f>
        <v>3</v>
      </c>
      <c r="AJ191" s="103">
        <f>COUNTIF($D191:$AD191,AJ$3)</f>
        <v>0</v>
      </c>
      <c r="AK191" s="103">
        <f t="shared" si="5"/>
        <v>24</v>
      </c>
      <c r="AM191" s="67">
        <v>15</v>
      </c>
      <c r="AN191" s="67">
        <v>4</v>
      </c>
      <c r="AO191" s="67">
        <v>10</v>
      </c>
      <c r="AP191" s="67">
        <v>2</v>
      </c>
      <c r="AQ191" s="67">
        <v>3</v>
      </c>
      <c r="AR191" s="67">
        <v>3</v>
      </c>
      <c r="AS191" s="67">
        <v>0</v>
      </c>
      <c r="AT191" s="67">
        <v>0</v>
      </c>
      <c r="AU191" s="67">
        <v>0</v>
      </c>
      <c r="AW191" s="67">
        <f t="shared" si="6"/>
        <v>20.5</v>
      </c>
    </row>
    <row r="192" spans="1:49" x14ac:dyDescent="0.25">
      <c r="A192" s="212">
        <v>603</v>
      </c>
      <c r="B192" s="67" t="s">
        <v>193</v>
      </c>
      <c r="C192" s="67" t="s">
        <v>191</v>
      </c>
      <c r="D192" s="103" t="s">
        <v>621</v>
      </c>
      <c r="E192" s="103" t="s">
        <v>621</v>
      </c>
      <c r="F192" s="103" t="s">
        <v>621</v>
      </c>
      <c r="G192" s="103" t="s">
        <v>621</v>
      </c>
      <c r="H192" s="103" t="s">
        <v>621</v>
      </c>
      <c r="I192" s="103" t="s">
        <v>621</v>
      </c>
      <c r="J192" s="103" t="s">
        <v>621</v>
      </c>
      <c r="K192" s="103" t="s">
        <v>621</v>
      </c>
      <c r="L192" s="103" t="s">
        <v>622</v>
      </c>
      <c r="M192" s="103" t="s">
        <v>622</v>
      </c>
      <c r="N192" s="103" t="s">
        <v>621</v>
      </c>
      <c r="O192" s="103" t="s">
        <v>621</v>
      </c>
      <c r="P192" s="103" t="s">
        <v>621</v>
      </c>
      <c r="Q192" s="103" t="s">
        <v>621</v>
      </c>
      <c r="R192" s="103" t="s">
        <v>621</v>
      </c>
      <c r="S192" s="103" t="s">
        <v>621</v>
      </c>
      <c r="T192" s="103" t="s">
        <v>621</v>
      </c>
      <c r="U192" s="103" t="s">
        <v>621</v>
      </c>
      <c r="V192" s="103" t="s">
        <v>622</v>
      </c>
      <c r="W192" s="103" t="s">
        <v>621</v>
      </c>
      <c r="X192" s="103" t="s">
        <v>621</v>
      </c>
      <c r="Y192" s="103" t="s">
        <v>622</v>
      </c>
      <c r="Z192" s="103" t="s">
        <v>621</v>
      </c>
      <c r="AA192" s="103" t="s">
        <v>621</v>
      </c>
      <c r="AB192" s="103" t="s">
        <v>621</v>
      </c>
      <c r="AC192" s="103" t="s">
        <v>622</v>
      </c>
      <c r="AD192" s="103" t="s">
        <v>623</v>
      </c>
      <c r="AF192" s="103">
        <f>COUNTIF($D192:$AD192,AF$3)</f>
        <v>21</v>
      </c>
      <c r="AG192" s="103">
        <f>COUNTIF($D192:$AD192,AG$3)</f>
        <v>5</v>
      </c>
      <c r="AH192" s="103">
        <f>COUNTIF($D192:$AD192,AH$3)</f>
        <v>0</v>
      </c>
      <c r="AI192" s="103">
        <f>COUNTIF($D192:$AD192,AI$3)</f>
        <v>1</v>
      </c>
      <c r="AJ192" s="103">
        <f>COUNTIF($D192:$AD192,AJ$3)</f>
        <v>0</v>
      </c>
      <c r="AK192" s="103">
        <f t="shared" si="5"/>
        <v>26</v>
      </c>
      <c r="AM192" s="67">
        <v>17</v>
      </c>
      <c r="AN192" s="67">
        <v>4</v>
      </c>
      <c r="AO192" s="67">
        <v>2</v>
      </c>
      <c r="AP192" s="67">
        <v>2</v>
      </c>
      <c r="AQ192" s="67">
        <v>3</v>
      </c>
      <c r="AR192" s="67">
        <v>4</v>
      </c>
      <c r="AS192" s="67">
        <v>0</v>
      </c>
      <c r="AT192" s="67">
        <v>0</v>
      </c>
      <c r="AU192" s="67">
        <v>0</v>
      </c>
      <c r="AW192" s="67">
        <f t="shared" si="6"/>
        <v>22.5</v>
      </c>
    </row>
    <row r="193" spans="1:49" x14ac:dyDescent="0.25">
      <c r="A193" s="212">
        <v>604</v>
      </c>
      <c r="B193" s="67" t="s">
        <v>194</v>
      </c>
      <c r="C193" s="67" t="s">
        <v>191</v>
      </c>
      <c r="D193" s="103" t="s">
        <v>621</v>
      </c>
      <c r="E193" s="103" t="s">
        <v>623</v>
      </c>
      <c r="F193" s="103" t="s">
        <v>621</v>
      </c>
      <c r="G193" s="103" t="s">
        <v>622</v>
      </c>
      <c r="H193" s="103" t="s">
        <v>621</v>
      </c>
      <c r="I193" s="103" t="s">
        <v>621</v>
      </c>
      <c r="J193" s="103" t="s">
        <v>622</v>
      </c>
      <c r="K193" s="103" t="s">
        <v>623</v>
      </c>
      <c r="L193" s="103" t="s">
        <v>622</v>
      </c>
      <c r="M193" s="103" t="s">
        <v>622</v>
      </c>
      <c r="N193" s="103" t="s">
        <v>621</v>
      </c>
      <c r="O193" s="103" t="s">
        <v>621</v>
      </c>
      <c r="P193" s="103" t="s">
        <v>621</v>
      </c>
      <c r="Q193" s="103" t="s">
        <v>621</v>
      </c>
      <c r="R193" s="103" t="s">
        <v>623</v>
      </c>
      <c r="S193" s="103" t="s">
        <v>621</v>
      </c>
      <c r="T193" s="103" t="s">
        <v>621</v>
      </c>
      <c r="U193" s="103" t="s">
        <v>621</v>
      </c>
      <c r="V193" s="103" t="s">
        <v>621</v>
      </c>
      <c r="W193" s="103" t="s">
        <v>621</v>
      </c>
      <c r="X193" s="103" t="s">
        <v>621</v>
      </c>
      <c r="Y193" s="103" t="s">
        <v>622</v>
      </c>
      <c r="Z193" s="103" t="s">
        <v>622</v>
      </c>
      <c r="AA193" s="103" t="s">
        <v>623</v>
      </c>
      <c r="AB193" s="103" t="s">
        <v>621</v>
      </c>
      <c r="AC193" s="103" t="s">
        <v>621</v>
      </c>
      <c r="AD193" s="103" t="s">
        <v>623</v>
      </c>
      <c r="AF193" s="103">
        <f>COUNTIF($D193:$AD193,AF$3)</f>
        <v>16</v>
      </c>
      <c r="AG193" s="103">
        <f>COUNTIF($D193:$AD193,AG$3)</f>
        <v>6</v>
      </c>
      <c r="AH193" s="103">
        <f>COUNTIF($D193:$AD193,AH$3)</f>
        <v>0</v>
      </c>
      <c r="AI193" s="103">
        <f>COUNTIF($D193:$AD193,AI$3)</f>
        <v>5</v>
      </c>
      <c r="AJ193" s="103">
        <f>COUNTIF($D193:$AD193,AJ$3)</f>
        <v>0</v>
      </c>
      <c r="AK193" s="103">
        <f t="shared" si="5"/>
        <v>22</v>
      </c>
      <c r="AM193" s="67">
        <v>13</v>
      </c>
      <c r="AN193" s="67">
        <v>3</v>
      </c>
      <c r="AO193" s="67">
        <v>2</v>
      </c>
      <c r="AP193" s="67">
        <v>2</v>
      </c>
      <c r="AQ193" s="67">
        <v>4</v>
      </c>
      <c r="AR193" s="67">
        <v>3</v>
      </c>
      <c r="AS193" s="67">
        <v>0</v>
      </c>
      <c r="AT193" s="67">
        <v>0</v>
      </c>
      <c r="AU193" s="67">
        <v>0</v>
      </c>
      <c r="AW193" s="67">
        <f t="shared" si="6"/>
        <v>18.5</v>
      </c>
    </row>
    <row r="194" spans="1:49" x14ac:dyDescent="0.25">
      <c r="A194" s="212">
        <v>605</v>
      </c>
      <c r="B194" s="67" t="s">
        <v>195</v>
      </c>
      <c r="C194" s="67" t="s">
        <v>191</v>
      </c>
      <c r="D194" s="103" t="s">
        <v>621</v>
      </c>
      <c r="E194" s="103" t="s">
        <v>621</v>
      </c>
      <c r="F194" s="103" t="s">
        <v>621</v>
      </c>
      <c r="G194" s="103" t="s">
        <v>623</v>
      </c>
      <c r="H194" s="103" t="s">
        <v>623</v>
      </c>
      <c r="I194" s="103" t="s">
        <v>621</v>
      </c>
      <c r="J194" s="103" t="s">
        <v>622</v>
      </c>
      <c r="K194" s="103" t="s">
        <v>621</v>
      </c>
      <c r="L194" s="103" t="s">
        <v>622</v>
      </c>
      <c r="M194" s="103" t="s">
        <v>622</v>
      </c>
      <c r="N194" s="103" t="s">
        <v>623</v>
      </c>
      <c r="O194" s="103" t="s">
        <v>621</v>
      </c>
      <c r="P194" s="103" t="s">
        <v>621</v>
      </c>
      <c r="Q194" s="103" t="s">
        <v>621</v>
      </c>
      <c r="R194" s="103" t="s">
        <v>621</v>
      </c>
      <c r="S194" s="103" t="s">
        <v>621</v>
      </c>
      <c r="T194" s="103" t="s">
        <v>621</v>
      </c>
      <c r="U194" s="103" t="s">
        <v>621</v>
      </c>
      <c r="V194" s="103" t="s">
        <v>623</v>
      </c>
      <c r="W194" s="103" t="s">
        <v>621</v>
      </c>
      <c r="X194" s="103" t="s">
        <v>621</v>
      </c>
      <c r="Y194" s="103" t="s">
        <v>622</v>
      </c>
      <c r="Z194" s="103" t="s">
        <v>622</v>
      </c>
      <c r="AA194" s="103" t="s">
        <v>622</v>
      </c>
      <c r="AB194" s="103" t="s">
        <v>621</v>
      </c>
      <c r="AC194" s="103" t="s">
        <v>622</v>
      </c>
      <c r="AD194" s="103" t="s">
        <v>623</v>
      </c>
      <c r="AF194" s="103">
        <f>COUNTIF($D194:$AD194,AF$3)</f>
        <v>15</v>
      </c>
      <c r="AG194" s="103">
        <f>COUNTIF($D194:$AD194,AG$3)</f>
        <v>7</v>
      </c>
      <c r="AH194" s="103">
        <f>COUNTIF($D194:$AD194,AH$3)</f>
        <v>0</v>
      </c>
      <c r="AI194" s="103">
        <f>COUNTIF($D194:$AD194,AI$3)</f>
        <v>5</v>
      </c>
      <c r="AJ194" s="103">
        <f>COUNTIF($D194:$AD194,AJ$3)</f>
        <v>0</v>
      </c>
      <c r="AK194" s="103">
        <f t="shared" si="5"/>
        <v>22</v>
      </c>
      <c r="AM194" s="67">
        <v>13</v>
      </c>
      <c r="AN194" s="67">
        <v>2</v>
      </c>
      <c r="AO194" s="67">
        <v>5</v>
      </c>
      <c r="AP194" s="67">
        <v>3</v>
      </c>
      <c r="AQ194" s="67">
        <v>4</v>
      </c>
      <c r="AR194" s="67">
        <v>4</v>
      </c>
      <c r="AS194" s="67">
        <v>0</v>
      </c>
      <c r="AT194" s="67">
        <v>0</v>
      </c>
      <c r="AU194" s="67">
        <v>0</v>
      </c>
      <c r="AW194" s="67">
        <f t="shared" si="6"/>
        <v>19</v>
      </c>
    </row>
    <row r="195" spans="1:49" x14ac:dyDescent="0.25">
      <c r="A195" s="212">
        <v>606</v>
      </c>
      <c r="B195" s="67" t="s">
        <v>196</v>
      </c>
      <c r="C195" s="67" t="s">
        <v>191</v>
      </c>
      <c r="D195" s="103" t="s">
        <v>621</v>
      </c>
      <c r="E195" s="103" t="s">
        <v>623</v>
      </c>
      <c r="F195" s="103" t="s">
        <v>621</v>
      </c>
      <c r="G195" s="103" t="s">
        <v>622</v>
      </c>
      <c r="H195" s="103" t="s">
        <v>621</v>
      </c>
      <c r="I195" s="103" t="s">
        <v>621</v>
      </c>
      <c r="J195" s="103" t="s">
        <v>621</v>
      </c>
      <c r="K195" s="103" t="s">
        <v>621</v>
      </c>
      <c r="L195" s="103" t="s">
        <v>622</v>
      </c>
      <c r="M195" s="103" t="s">
        <v>622</v>
      </c>
      <c r="N195" s="103" t="s">
        <v>623</v>
      </c>
      <c r="O195" s="103" t="s">
        <v>623</v>
      </c>
      <c r="P195" s="103" t="s">
        <v>621</v>
      </c>
      <c r="Q195" s="103" t="s">
        <v>621</v>
      </c>
      <c r="R195" s="103" t="s">
        <v>621</v>
      </c>
      <c r="S195" s="103" t="s">
        <v>621</v>
      </c>
      <c r="T195" s="103" t="s">
        <v>621</v>
      </c>
      <c r="U195" s="103" t="s">
        <v>621</v>
      </c>
      <c r="V195" s="103" t="s">
        <v>622</v>
      </c>
      <c r="W195" s="103" t="s">
        <v>621</v>
      </c>
      <c r="X195" s="103" t="s">
        <v>621</v>
      </c>
      <c r="Y195" s="103" t="s">
        <v>622</v>
      </c>
      <c r="Z195" s="103" t="s">
        <v>621</v>
      </c>
      <c r="AA195" s="103" t="s">
        <v>622</v>
      </c>
      <c r="AB195" s="103" t="s">
        <v>621</v>
      </c>
      <c r="AC195" s="103" t="s">
        <v>622</v>
      </c>
      <c r="AD195" s="103" t="s">
        <v>623</v>
      </c>
      <c r="AF195" s="103">
        <f>COUNTIF($D195:$AD195,AF$3)</f>
        <v>16</v>
      </c>
      <c r="AG195" s="103">
        <f>COUNTIF($D195:$AD195,AG$3)</f>
        <v>7</v>
      </c>
      <c r="AH195" s="103">
        <f>COUNTIF($D195:$AD195,AH$3)</f>
        <v>0</v>
      </c>
      <c r="AI195" s="103">
        <f>COUNTIF($D195:$AD195,AI$3)</f>
        <v>4</v>
      </c>
      <c r="AJ195" s="103">
        <f>COUNTIF($D195:$AD195,AJ$3)</f>
        <v>0</v>
      </c>
      <c r="AK195" s="103">
        <f t="shared" si="5"/>
        <v>23</v>
      </c>
      <c r="AM195" s="67">
        <v>13</v>
      </c>
      <c r="AN195" s="67">
        <v>3</v>
      </c>
      <c r="AO195" s="67">
        <v>5</v>
      </c>
      <c r="AP195" s="67">
        <v>3</v>
      </c>
      <c r="AQ195" s="67">
        <v>4</v>
      </c>
      <c r="AR195" s="67">
        <v>3</v>
      </c>
      <c r="AS195" s="67">
        <v>0</v>
      </c>
      <c r="AT195" s="67">
        <v>0</v>
      </c>
      <c r="AU195" s="67">
        <v>0</v>
      </c>
      <c r="AW195" s="67">
        <f t="shared" si="6"/>
        <v>19.5</v>
      </c>
    </row>
    <row r="196" spans="1:49" x14ac:dyDescent="0.25">
      <c r="A196" s="212">
        <v>607</v>
      </c>
      <c r="B196" s="67" t="s">
        <v>197</v>
      </c>
      <c r="C196" s="67" t="s">
        <v>191</v>
      </c>
      <c r="D196" s="103" t="s">
        <v>621</v>
      </c>
      <c r="E196" s="103" t="s">
        <v>621</v>
      </c>
      <c r="F196" s="103" t="s">
        <v>623</v>
      </c>
      <c r="G196" s="103" t="s">
        <v>623</v>
      </c>
      <c r="H196" s="103" t="s">
        <v>623</v>
      </c>
      <c r="I196" s="103" t="s">
        <v>623</v>
      </c>
      <c r="J196" s="103" t="s">
        <v>621</v>
      </c>
      <c r="K196" s="103" t="s">
        <v>621</v>
      </c>
      <c r="L196" s="103" t="s">
        <v>622</v>
      </c>
      <c r="M196" s="103" t="s">
        <v>622</v>
      </c>
      <c r="N196" s="103" t="s">
        <v>621</v>
      </c>
      <c r="O196" s="103" t="s">
        <v>621</v>
      </c>
      <c r="P196" s="103" t="s">
        <v>623</v>
      </c>
      <c r="Q196" s="103" t="s">
        <v>621</v>
      </c>
      <c r="R196" s="103" t="s">
        <v>621</v>
      </c>
      <c r="S196" s="103" t="s">
        <v>621</v>
      </c>
      <c r="T196" s="103" t="s">
        <v>621</v>
      </c>
      <c r="U196" s="103" t="s">
        <v>621</v>
      </c>
      <c r="V196" s="103" t="s">
        <v>622</v>
      </c>
      <c r="W196" s="103" t="s">
        <v>621</v>
      </c>
      <c r="X196" s="103" t="s">
        <v>621</v>
      </c>
      <c r="Y196" s="103" t="s">
        <v>622</v>
      </c>
      <c r="Z196" s="103" t="s">
        <v>621</v>
      </c>
      <c r="AA196" s="103" t="s">
        <v>622</v>
      </c>
      <c r="AB196" s="103" t="s">
        <v>621</v>
      </c>
      <c r="AC196" s="103" t="s">
        <v>622</v>
      </c>
      <c r="AD196" s="103" t="s">
        <v>623</v>
      </c>
      <c r="AF196" s="103">
        <f>COUNTIF($D196:$AD196,AF$3)</f>
        <v>15</v>
      </c>
      <c r="AG196" s="103">
        <f>COUNTIF($D196:$AD196,AG$3)</f>
        <v>6</v>
      </c>
      <c r="AH196" s="103">
        <f>COUNTIF($D196:$AD196,AH$3)</f>
        <v>0</v>
      </c>
      <c r="AI196" s="103">
        <f>COUNTIF($D196:$AD196,AI$3)</f>
        <v>6</v>
      </c>
      <c r="AJ196" s="103">
        <f>COUNTIF($D196:$AD196,AJ$3)</f>
        <v>0</v>
      </c>
      <c r="AK196" s="103">
        <f t="shared" ref="AK196:AK259" si="7">AF196+AG196</f>
        <v>21</v>
      </c>
      <c r="AM196" s="67">
        <v>12</v>
      </c>
      <c r="AN196" s="67">
        <v>3</v>
      </c>
      <c r="AO196" s="67">
        <v>5</v>
      </c>
      <c r="AP196" s="67">
        <v>3</v>
      </c>
      <c r="AQ196" s="67">
        <v>3</v>
      </c>
      <c r="AR196" s="67">
        <v>3</v>
      </c>
      <c r="AS196" s="67">
        <v>0</v>
      </c>
      <c r="AT196" s="67">
        <v>0</v>
      </c>
      <c r="AU196" s="67">
        <v>0</v>
      </c>
      <c r="AW196" s="67">
        <f t="shared" si="6"/>
        <v>18</v>
      </c>
    </row>
    <row r="197" spans="1:49" x14ac:dyDescent="0.25">
      <c r="A197" s="212">
        <v>608</v>
      </c>
      <c r="B197" s="67" t="s">
        <v>198</v>
      </c>
      <c r="C197" s="67" t="s">
        <v>191</v>
      </c>
      <c r="D197" s="103" t="s">
        <v>621</v>
      </c>
      <c r="E197" s="103" t="s">
        <v>621</v>
      </c>
      <c r="F197" s="103" t="s">
        <v>623</v>
      </c>
      <c r="G197" s="103" t="s">
        <v>623</v>
      </c>
      <c r="H197" s="103" t="s">
        <v>621</v>
      </c>
      <c r="I197" s="103" t="s">
        <v>623</v>
      </c>
      <c r="J197" s="103" t="s">
        <v>622</v>
      </c>
      <c r="K197" s="103" t="s">
        <v>621</v>
      </c>
      <c r="L197" s="103" t="s">
        <v>622</v>
      </c>
      <c r="M197" s="103" t="s">
        <v>622</v>
      </c>
      <c r="N197" s="103" t="s">
        <v>623</v>
      </c>
      <c r="O197" s="103" t="s">
        <v>623</v>
      </c>
      <c r="P197" s="103" t="s">
        <v>621</v>
      </c>
      <c r="Q197" s="103" t="s">
        <v>622</v>
      </c>
      <c r="R197" s="103" t="s">
        <v>621</v>
      </c>
      <c r="S197" s="103" t="s">
        <v>621</v>
      </c>
      <c r="T197" s="103" t="s">
        <v>621</v>
      </c>
      <c r="U197" s="103" t="s">
        <v>621</v>
      </c>
      <c r="V197" s="103" t="s">
        <v>622</v>
      </c>
      <c r="W197" s="103" t="s">
        <v>621</v>
      </c>
      <c r="X197" s="103" t="s">
        <v>621</v>
      </c>
      <c r="Y197" s="103" t="s">
        <v>622</v>
      </c>
      <c r="Z197" s="103" t="s">
        <v>622</v>
      </c>
      <c r="AA197" s="103" t="s">
        <v>622</v>
      </c>
      <c r="AB197" s="103" t="s">
        <v>621</v>
      </c>
      <c r="AC197" s="103" t="s">
        <v>622</v>
      </c>
      <c r="AD197" s="103" t="s">
        <v>623</v>
      </c>
      <c r="AF197" s="103">
        <f>COUNTIF($D197:$AD197,AF$3)</f>
        <v>12</v>
      </c>
      <c r="AG197" s="103">
        <f>COUNTIF($D197:$AD197,AG$3)</f>
        <v>9</v>
      </c>
      <c r="AH197" s="103">
        <f>COUNTIF($D197:$AD197,AH$3)</f>
        <v>0</v>
      </c>
      <c r="AI197" s="103">
        <f>COUNTIF($D197:$AD197,AI$3)</f>
        <v>6</v>
      </c>
      <c r="AJ197" s="103">
        <f>COUNTIF($D197:$AD197,AJ$3)</f>
        <v>0</v>
      </c>
      <c r="AK197" s="103">
        <f t="shared" si="7"/>
        <v>21</v>
      </c>
      <c r="AM197" s="67">
        <v>10</v>
      </c>
      <c r="AN197" s="67">
        <v>2</v>
      </c>
      <c r="AO197" s="67">
        <v>4</v>
      </c>
      <c r="AP197" s="67">
        <v>5</v>
      </c>
      <c r="AQ197" s="67">
        <v>4</v>
      </c>
      <c r="AR197" s="67">
        <v>4</v>
      </c>
      <c r="AS197" s="67">
        <v>0</v>
      </c>
      <c r="AT197" s="67">
        <v>0</v>
      </c>
      <c r="AU197" s="67">
        <v>0</v>
      </c>
      <c r="AW197" s="67">
        <f t="shared" ref="AW197:AW260" si="8">AM197+AN197*0.5+AP197+AQ197*0.5+AS197+AT197*0.5</f>
        <v>18</v>
      </c>
    </row>
    <row r="198" spans="1:49" x14ac:dyDescent="0.25">
      <c r="A198" s="212">
        <v>609</v>
      </c>
      <c r="B198" s="67" t="s">
        <v>199</v>
      </c>
      <c r="C198" s="67" t="s">
        <v>191</v>
      </c>
      <c r="D198" s="103" t="s">
        <v>621</v>
      </c>
      <c r="E198" s="103" t="s">
        <v>621</v>
      </c>
      <c r="F198" s="103" t="s">
        <v>621</v>
      </c>
      <c r="G198" s="103" t="s">
        <v>621</v>
      </c>
      <c r="H198" s="103" t="s">
        <v>623</v>
      </c>
      <c r="I198" s="103" t="s">
        <v>621</v>
      </c>
      <c r="J198" s="103" t="s">
        <v>621</v>
      </c>
      <c r="K198" s="103" t="s">
        <v>621</v>
      </c>
      <c r="L198" s="103" t="s">
        <v>622</v>
      </c>
      <c r="M198" s="103" t="s">
        <v>622</v>
      </c>
      <c r="N198" s="103" t="s">
        <v>621</v>
      </c>
      <c r="O198" s="103" t="s">
        <v>621</v>
      </c>
      <c r="P198" s="103" t="s">
        <v>623</v>
      </c>
      <c r="Q198" s="103" t="s">
        <v>621</v>
      </c>
      <c r="R198" s="103" t="s">
        <v>621</v>
      </c>
      <c r="S198" s="103" t="s">
        <v>621</v>
      </c>
      <c r="T198" s="103" t="s">
        <v>621</v>
      </c>
      <c r="U198" s="103" t="s">
        <v>621</v>
      </c>
      <c r="V198" s="103" t="s">
        <v>621</v>
      </c>
      <c r="W198" s="103" t="s">
        <v>621</v>
      </c>
      <c r="X198" s="103" t="s">
        <v>621</v>
      </c>
      <c r="Y198" s="103" t="s">
        <v>622</v>
      </c>
      <c r="Z198" s="103" t="s">
        <v>621</v>
      </c>
      <c r="AA198" s="103" t="s">
        <v>622</v>
      </c>
      <c r="AB198" s="103" t="s">
        <v>621</v>
      </c>
      <c r="AC198" s="103" t="s">
        <v>621</v>
      </c>
      <c r="AD198" s="103" t="s">
        <v>623</v>
      </c>
      <c r="AF198" s="103">
        <f>COUNTIF($D198:$AD198,AF$3)</f>
        <v>20</v>
      </c>
      <c r="AG198" s="103">
        <f>COUNTIF($D198:$AD198,AG$3)</f>
        <v>4</v>
      </c>
      <c r="AH198" s="103">
        <f>COUNTIF($D198:$AD198,AH$3)</f>
        <v>0</v>
      </c>
      <c r="AI198" s="103">
        <f>COUNTIF($D198:$AD198,AI$3)</f>
        <v>3</v>
      </c>
      <c r="AJ198" s="103">
        <f>COUNTIF($D198:$AD198,AJ$3)</f>
        <v>0</v>
      </c>
      <c r="AK198" s="103">
        <f t="shared" si="7"/>
        <v>24</v>
      </c>
      <c r="AM198" s="67">
        <v>15</v>
      </c>
      <c r="AN198" s="67">
        <v>5</v>
      </c>
      <c r="AO198" s="67">
        <v>3</v>
      </c>
      <c r="AP198" s="67">
        <v>2</v>
      </c>
      <c r="AQ198" s="67">
        <v>2</v>
      </c>
      <c r="AR198" s="67">
        <v>4</v>
      </c>
      <c r="AS198" s="67">
        <v>0</v>
      </c>
      <c r="AT198" s="67">
        <v>0</v>
      </c>
      <c r="AU198" s="67">
        <v>0</v>
      </c>
      <c r="AW198" s="67">
        <f t="shared" si="8"/>
        <v>20.5</v>
      </c>
    </row>
    <row r="199" spans="1:49" x14ac:dyDescent="0.25">
      <c r="A199" s="212">
        <v>610</v>
      </c>
      <c r="B199" s="67" t="s">
        <v>200</v>
      </c>
      <c r="C199" s="67" t="s">
        <v>191</v>
      </c>
      <c r="D199" s="103" t="s">
        <v>623</v>
      </c>
      <c r="E199" s="103" t="s">
        <v>621</v>
      </c>
      <c r="F199" s="103" t="s">
        <v>621</v>
      </c>
      <c r="G199" s="103" t="s">
        <v>621</v>
      </c>
      <c r="H199" s="103" t="s">
        <v>621</v>
      </c>
      <c r="I199" s="103" t="s">
        <v>621</v>
      </c>
      <c r="J199" s="103" t="s">
        <v>622</v>
      </c>
      <c r="K199" s="103" t="s">
        <v>621</v>
      </c>
      <c r="L199" s="103" t="s">
        <v>621</v>
      </c>
      <c r="M199" s="103" t="s">
        <v>621</v>
      </c>
      <c r="N199" s="103" t="s">
        <v>621</v>
      </c>
      <c r="O199" s="103" t="s">
        <v>621</v>
      </c>
      <c r="P199" s="103" t="s">
        <v>621</v>
      </c>
      <c r="Q199" s="103" t="s">
        <v>621</v>
      </c>
      <c r="R199" s="103" t="s">
        <v>621</v>
      </c>
      <c r="S199" s="103" t="s">
        <v>623</v>
      </c>
      <c r="T199" s="103" t="s">
        <v>621</v>
      </c>
      <c r="U199" s="103" t="s">
        <v>621</v>
      </c>
      <c r="V199" s="103" t="s">
        <v>621</v>
      </c>
      <c r="W199" s="103" t="s">
        <v>621</v>
      </c>
      <c r="X199" s="103" t="s">
        <v>621</v>
      </c>
      <c r="Y199" s="103" t="s">
        <v>622</v>
      </c>
      <c r="Z199" s="103" t="s">
        <v>621</v>
      </c>
      <c r="AA199" s="103" t="s">
        <v>622</v>
      </c>
      <c r="AB199" s="103" t="s">
        <v>621</v>
      </c>
      <c r="AC199" s="103" t="s">
        <v>622</v>
      </c>
      <c r="AD199" s="103" t="s">
        <v>623</v>
      </c>
      <c r="AF199" s="103">
        <f>COUNTIF($D199:$AD199,AF$3)</f>
        <v>20</v>
      </c>
      <c r="AG199" s="103">
        <f>COUNTIF($D199:$AD199,AG$3)</f>
        <v>4</v>
      </c>
      <c r="AH199" s="103">
        <f>COUNTIF($D199:$AD199,AH$3)</f>
        <v>0</v>
      </c>
      <c r="AI199" s="103">
        <f>COUNTIF($D199:$AD199,AI$3)</f>
        <v>3</v>
      </c>
      <c r="AJ199" s="103">
        <f>COUNTIF($D199:$AD199,AJ$3)</f>
        <v>0</v>
      </c>
      <c r="AK199" s="103">
        <f t="shared" si="7"/>
        <v>24</v>
      </c>
      <c r="AM199" s="67">
        <v>16</v>
      </c>
      <c r="AN199" s="67">
        <v>4</v>
      </c>
      <c r="AO199" s="67">
        <v>13</v>
      </c>
      <c r="AP199" s="67">
        <v>2</v>
      </c>
      <c r="AQ199" s="67">
        <v>2</v>
      </c>
      <c r="AR199" s="67">
        <v>1</v>
      </c>
      <c r="AS199" s="67">
        <v>0</v>
      </c>
      <c r="AT199" s="67">
        <v>0</v>
      </c>
      <c r="AU199" s="67">
        <v>0</v>
      </c>
      <c r="AW199" s="67">
        <f t="shared" si="8"/>
        <v>21</v>
      </c>
    </row>
    <row r="200" spans="1:49" x14ac:dyDescent="0.25">
      <c r="A200" s="212">
        <v>611</v>
      </c>
      <c r="B200" s="67" t="s">
        <v>201</v>
      </c>
      <c r="C200" s="67" t="s">
        <v>191</v>
      </c>
      <c r="D200" s="103" t="s">
        <v>621</v>
      </c>
      <c r="E200" s="103" t="s">
        <v>621</v>
      </c>
      <c r="F200" s="103" t="s">
        <v>621</v>
      </c>
      <c r="G200" s="103" t="s">
        <v>622</v>
      </c>
      <c r="H200" s="103" t="s">
        <v>621</v>
      </c>
      <c r="I200" s="103" t="s">
        <v>621</v>
      </c>
      <c r="J200" s="103" t="s">
        <v>622</v>
      </c>
      <c r="K200" s="103" t="s">
        <v>621</v>
      </c>
      <c r="L200" s="103" t="s">
        <v>622</v>
      </c>
      <c r="M200" s="103" t="s">
        <v>622</v>
      </c>
      <c r="N200" s="103" t="s">
        <v>621</v>
      </c>
      <c r="O200" s="103" t="s">
        <v>621</v>
      </c>
      <c r="P200" s="103" t="s">
        <v>621</v>
      </c>
      <c r="Q200" s="103" t="s">
        <v>622</v>
      </c>
      <c r="R200" s="103" t="s">
        <v>621</v>
      </c>
      <c r="S200" s="103" t="s">
        <v>621</v>
      </c>
      <c r="T200" s="103" t="s">
        <v>621</v>
      </c>
      <c r="U200" s="103" t="s">
        <v>621</v>
      </c>
      <c r="V200" s="103" t="s">
        <v>622</v>
      </c>
      <c r="W200" s="103" t="s">
        <v>621</v>
      </c>
      <c r="X200" s="103" t="s">
        <v>621</v>
      </c>
      <c r="Y200" s="103" t="s">
        <v>622</v>
      </c>
      <c r="Z200" s="103" t="s">
        <v>622</v>
      </c>
      <c r="AA200" s="103" t="s">
        <v>623</v>
      </c>
      <c r="AB200" s="103" t="s">
        <v>621</v>
      </c>
      <c r="AC200" s="103" t="s">
        <v>622</v>
      </c>
      <c r="AD200" s="103" t="s">
        <v>623</v>
      </c>
      <c r="AF200" s="103">
        <f>COUNTIF($D200:$AD200,AF$3)</f>
        <v>16</v>
      </c>
      <c r="AG200" s="103">
        <f>COUNTIF($D200:$AD200,AG$3)</f>
        <v>9</v>
      </c>
      <c r="AH200" s="103">
        <f>COUNTIF($D200:$AD200,AH$3)</f>
        <v>0</v>
      </c>
      <c r="AI200" s="103">
        <f>COUNTIF($D200:$AD200,AI$3)</f>
        <v>2</v>
      </c>
      <c r="AJ200" s="103">
        <f>COUNTIF($D200:$AD200,AJ$3)</f>
        <v>0</v>
      </c>
      <c r="AK200" s="103">
        <f t="shared" si="7"/>
        <v>25</v>
      </c>
      <c r="AM200" s="67">
        <v>14</v>
      </c>
      <c r="AN200" s="67">
        <v>2</v>
      </c>
      <c r="AO200" s="67">
        <v>2</v>
      </c>
      <c r="AP200" s="67">
        <v>4</v>
      </c>
      <c r="AQ200" s="67">
        <v>5</v>
      </c>
      <c r="AR200" s="67">
        <v>3</v>
      </c>
      <c r="AS200" s="67">
        <v>0</v>
      </c>
      <c r="AT200" s="67">
        <v>0</v>
      </c>
      <c r="AU200" s="67">
        <v>0</v>
      </c>
      <c r="AW200" s="67">
        <f t="shared" si="8"/>
        <v>21.5</v>
      </c>
    </row>
    <row r="201" spans="1:49" x14ac:dyDescent="0.25">
      <c r="A201" s="212">
        <v>612</v>
      </c>
      <c r="B201" s="67" t="s">
        <v>202</v>
      </c>
      <c r="C201" s="67" t="s">
        <v>191</v>
      </c>
      <c r="D201" s="103" t="s">
        <v>623</v>
      </c>
      <c r="E201" s="103" t="s">
        <v>621</v>
      </c>
      <c r="F201" s="103" t="s">
        <v>621</v>
      </c>
      <c r="G201" s="103" t="s">
        <v>622</v>
      </c>
      <c r="H201" s="103" t="s">
        <v>621</v>
      </c>
      <c r="I201" s="103" t="s">
        <v>621</v>
      </c>
      <c r="J201" s="103" t="s">
        <v>622</v>
      </c>
      <c r="K201" s="103" t="s">
        <v>621</v>
      </c>
      <c r="L201" s="103" t="s">
        <v>622</v>
      </c>
      <c r="M201" s="103" t="s">
        <v>622</v>
      </c>
      <c r="N201" s="103" t="s">
        <v>621</v>
      </c>
      <c r="O201" s="103" t="s">
        <v>623</v>
      </c>
      <c r="P201" s="103" t="s">
        <v>621</v>
      </c>
      <c r="Q201" s="103" t="s">
        <v>622</v>
      </c>
      <c r="R201" s="103" t="s">
        <v>621</v>
      </c>
      <c r="S201" s="103" t="s">
        <v>621</v>
      </c>
      <c r="T201" s="103" t="s">
        <v>621</v>
      </c>
      <c r="U201" s="103" t="s">
        <v>621</v>
      </c>
      <c r="V201" s="103" t="s">
        <v>622</v>
      </c>
      <c r="W201" s="103" t="s">
        <v>621</v>
      </c>
      <c r="X201" s="103" t="s">
        <v>621</v>
      </c>
      <c r="Y201" s="103" t="s">
        <v>622</v>
      </c>
      <c r="Z201" s="103" t="s">
        <v>621</v>
      </c>
      <c r="AA201" s="103" t="s">
        <v>623</v>
      </c>
      <c r="AB201" s="103" t="s">
        <v>621</v>
      </c>
      <c r="AC201" s="103" t="s">
        <v>621</v>
      </c>
      <c r="AD201" s="103" t="s">
        <v>623</v>
      </c>
      <c r="AF201" s="103">
        <f>COUNTIF($D201:$AD201,AF$3)</f>
        <v>16</v>
      </c>
      <c r="AG201" s="103">
        <f>COUNTIF($D201:$AD201,AG$3)</f>
        <v>7</v>
      </c>
      <c r="AH201" s="103">
        <f>COUNTIF($D201:$AD201,AH$3)</f>
        <v>0</v>
      </c>
      <c r="AI201" s="103">
        <f>COUNTIF($D201:$AD201,AI$3)</f>
        <v>4</v>
      </c>
      <c r="AJ201" s="103">
        <f>COUNTIF($D201:$AD201,AJ$3)</f>
        <v>0</v>
      </c>
      <c r="AK201" s="103">
        <f t="shared" si="7"/>
        <v>23</v>
      </c>
      <c r="AM201" s="67">
        <v>13</v>
      </c>
      <c r="AN201" s="67">
        <v>3</v>
      </c>
      <c r="AO201" s="67">
        <v>2</v>
      </c>
      <c r="AP201" s="67">
        <v>3</v>
      </c>
      <c r="AQ201" s="67">
        <v>4</v>
      </c>
      <c r="AR201" s="67">
        <v>3</v>
      </c>
      <c r="AS201" s="67">
        <v>0</v>
      </c>
      <c r="AT201" s="67">
        <v>0</v>
      </c>
      <c r="AU201" s="67">
        <v>0</v>
      </c>
      <c r="AW201" s="67">
        <f t="shared" si="8"/>
        <v>19.5</v>
      </c>
    </row>
    <row r="202" spans="1:49" x14ac:dyDescent="0.25">
      <c r="A202" s="212">
        <v>613</v>
      </c>
      <c r="B202" s="67" t="s">
        <v>203</v>
      </c>
      <c r="C202" s="67" t="s">
        <v>191</v>
      </c>
      <c r="D202" s="103" t="s">
        <v>621</v>
      </c>
      <c r="E202" s="103" t="s">
        <v>621</v>
      </c>
      <c r="F202" s="103" t="s">
        <v>621</v>
      </c>
      <c r="G202" s="103" t="s">
        <v>621</v>
      </c>
      <c r="H202" s="103" t="s">
        <v>621</v>
      </c>
      <c r="I202" s="103" t="s">
        <v>621</v>
      </c>
      <c r="J202" s="103" t="s">
        <v>621</v>
      </c>
      <c r="K202" s="103" t="s">
        <v>621</v>
      </c>
      <c r="L202" s="103" t="s">
        <v>622</v>
      </c>
      <c r="M202" s="103" t="s">
        <v>622</v>
      </c>
      <c r="N202" s="103" t="s">
        <v>621</v>
      </c>
      <c r="O202" s="103" t="s">
        <v>621</v>
      </c>
      <c r="P202" s="103" t="s">
        <v>621</v>
      </c>
      <c r="Q202" s="103" t="s">
        <v>621</v>
      </c>
      <c r="R202" s="103" t="s">
        <v>621</v>
      </c>
      <c r="S202" s="103" t="s">
        <v>621</v>
      </c>
      <c r="T202" s="103" t="s">
        <v>621</v>
      </c>
      <c r="U202" s="103" t="s">
        <v>621</v>
      </c>
      <c r="V202" s="103" t="s">
        <v>623</v>
      </c>
      <c r="W202" s="103" t="s">
        <v>621</v>
      </c>
      <c r="X202" s="103" t="s">
        <v>621</v>
      </c>
      <c r="Y202" s="103" t="s">
        <v>622</v>
      </c>
      <c r="Z202" s="103" t="s">
        <v>621</v>
      </c>
      <c r="AA202" s="103" t="s">
        <v>622</v>
      </c>
      <c r="AB202" s="103" t="s">
        <v>621</v>
      </c>
      <c r="AC202" s="103" t="s">
        <v>622</v>
      </c>
      <c r="AD202" s="103" t="s">
        <v>623</v>
      </c>
      <c r="AF202" s="103">
        <f>COUNTIF($D202:$AD202,AF$3)</f>
        <v>20</v>
      </c>
      <c r="AG202" s="103">
        <f>COUNTIF($D202:$AD202,AG$3)</f>
        <v>5</v>
      </c>
      <c r="AH202" s="103">
        <f>COUNTIF($D202:$AD202,AH$3)</f>
        <v>0</v>
      </c>
      <c r="AI202" s="103">
        <f>COUNTIF($D202:$AD202,AI$3)</f>
        <v>2</v>
      </c>
      <c r="AJ202" s="103">
        <f>COUNTIF($D202:$AD202,AJ$3)</f>
        <v>0</v>
      </c>
      <c r="AK202" s="103">
        <f t="shared" si="7"/>
        <v>25</v>
      </c>
      <c r="AM202" s="67">
        <v>16</v>
      </c>
      <c r="AN202" s="67">
        <v>4</v>
      </c>
      <c r="AO202" s="67">
        <v>9</v>
      </c>
      <c r="AP202" s="67">
        <v>2</v>
      </c>
      <c r="AQ202" s="67">
        <v>3</v>
      </c>
      <c r="AR202" s="67">
        <v>3</v>
      </c>
      <c r="AS202" s="67">
        <v>0</v>
      </c>
      <c r="AT202" s="67">
        <v>0</v>
      </c>
      <c r="AU202" s="67">
        <v>0</v>
      </c>
      <c r="AW202" s="67">
        <f t="shared" si="8"/>
        <v>21.5</v>
      </c>
    </row>
    <row r="203" spans="1:49" x14ac:dyDescent="0.25">
      <c r="A203" s="212">
        <v>614</v>
      </c>
      <c r="B203" s="67" t="s">
        <v>204</v>
      </c>
      <c r="C203" s="67" t="s">
        <v>191</v>
      </c>
      <c r="D203" s="103" t="s">
        <v>621</v>
      </c>
      <c r="E203" s="103" t="s">
        <v>621</v>
      </c>
      <c r="F203" s="103" t="s">
        <v>621</v>
      </c>
      <c r="G203" s="103" t="s">
        <v>621</v>
      </c>
      <c r="H203" s="103" t="s">
        <v>623</v>
      </c>
      <c r="I203" s="103" t="s">
        <v>621</v>
      </c>
      <c r="J203" s="103" t="s">
        <v>621</v>
      </c>
      <c r="K203" s="103" t="s">
        <v>623</v>
      </c>
      <c r="L203" s="103" t="s">
        <v>621</v>
      </c>
      <c r="M203" s="103" t="s">
        <v>623</v>
      </c>
      <c r="N203" s="103" t="s">
        <v>621</v>
      </c>
      <c r="O203" s="103" t="s">
        <v>621</v>
      </c>
      <c r="P203" s="103" t="s">
        <v>621</v>
      </c>
      <c r="Q203" s="103" t="s">
        <v>621</v>
      </c>
      <c r="R203" s="103" t="s">
        <v>621</v>
      </c>
      <c r="S203" s="103" t="s">
        <v>623</v>
      </c>
      <c r="T203" s="103" t="s">
        <v>621</v>
      </c>
      <c r="U203" s="103" t="s">
        <v>621</v>
      </c>
      <c r="V203" s="103" t="s">
        <v>621</v>
      </c>
      <c r="W203" s="103" t="s">
        <v>621</v>
      </c>
      <c r="X203" s="103" t="s">
        <v>621</v>
      </c>
      <c r="Y203" s="103" t="s">
        <v>622</v>
      </c>
      <c r="Z203" s="103" t="s">
        <v>621</v>
      </c>
      <c r="AA203" s="103" t="s">
        <v>622</v>
      </c>
      <c r="AB203" s="103" t="s">
        <v>621</v>
      </c>
      <c r="AC203" s="103" t="s">
        <v>622</v>
      </c>
      <c r="AD203" s="103" t="s">
        <v>623</v>
      </c>
      <c r="AF203" s="103">
        <f>COUNTIF($D203:$AD203,AF$3)</f>
        <v>19</v>
      </c>
      <c r="AG203" s="103">
        <f>COUNTIF($D203:$AD203,AG$3)</f>
        <v>3</v>
      </c>
      <c r="AH203" s="103">
        <f>COUNTIF($D203:$AD203,AH$3)</f>
        <v>0</v>
      </c>
      <c r="AI203" s="103">
        <f>COUNTIF($D203:$AD203,AI$3)</f>
        <v>5</v>
      </c>
      <c r="AJ203" s="103">
        <f>COUNTIF($D203:$AD203,AJ$3)</f>
        <v>0</v>
      </c>
      <c r="AK203" s="103">
        <f t="shared" si="7"/>
        <v>22</v>
      </c>
      <c r="AM203" s="67">
        <v>15</v>
      </c>
      <c r="AN203" s="67">
        <v>4</v>
      </c>
      <c r="AO203" s="67">
        <v>10</v>
      </c>
      <c r="AP203" s="67">
        <v>2</v>
      </c>
      <c r="AQ203" s="67">
        <v>1</v>
      </c>
      <c r="AR203" s="67">
        <v>3</v>
      </c>
      <c r="AS203" s="67">
        <v>0</v>
      </c>
      <c r="AT203" s="67">
        <v>0</v>
      </c>
      <c r="AU203" s="67">
        <v>0</v>
      </c>
      <c r="AW203" s="67">
        <f t="shared" si="8"/>
        <v>19.5</v>
      </c>
    </row>
    <row r="204" spans="1:49" x14ac:dyDescent="0.25">
      <c r="A204" s="212">
        <v>701</v>
      </c>
      <c r="B204" s="67" t="s">
        <v>1900</v>
      </c>
      <c r="C204" s="67" t="s">
        <v>206</v>
      </c>
      <c r="D204" s="103" t="s">
        <v>621</v>
      </c>
      <c r="E204" s="103" t="s">
        <v>621</v>
      </c>
      <c r="F204" s="103" t="s">
        <v>621</v>
      </c>
      <c r="G204" s="103" t="s">
        <v>621</v>
      </c>
      <c r="H204" s="103" t="s">
        <v>621</v>
      </c>
      <c r="I204" s="103" t="s">
        <v>621</v>
      </c>
      <c r="J204" s="103" t="s">
        <v>621</v>
      </c>
      <c r="K204" s="103" t="s">
        <v>621</v>
      </c>
      <c r="L204" s="103" t="s">
        <v>621</v>
      </c>
      <c r="M204" s="103" t="s">
        <v>621</v>
      </c>
      <c r="N204" s="103" t="s">
        <v>621</v>
      </c>
      <c r="O204" s="103" t="s">
        <v>621</v>
      </c>
      <c r="P204" s="103" t="s">
        <v>621</v>
      </c>
      <c r="Q204" s="103" t="s">
        <v>621</v>
      </c>
      <c r="R204" s="103" t="s">
        <v>621</v>
      </c>
      <c r="S204" s="103" t="s">
        <v>621</v>
      </c>
      <c r="T204" s="103" t="s">
        <v>621</v>
      </c>
      <c r="U204" s="103" t="s">
        <v>621</v>
      </c>
      <c r="V204" s="103" t="s">
        <v>621</v>
      </c>
      <c r="W204" s="103" t="s">
        <v>623</v>
      </c>
      <c r="X204" s="103" t="s">
        <v>621</v>
      </c>
      <c r="Y204" s="103" t="s">
        <v>622</v>
      </c>
      <c r="Z204" s="103" t="s">
        <v>621</v>
      </c>
      <c r="AA204" s="103" t="s">
        <v>623</v>
      </c>
      <c r="AB204" s="103" t="s">
        <v>621</v>
      </c>
      <c r="AC204" s="103" t="s">
        <v>622</v>
      </c>
      <c r="AD204" s="103" t="s">
        <v>621</v>
      </c>
      <c r="AF204" s="103">
        <f>COUNTIF($D204:$AD204,AF$3)</f>
        <v>23</v>
      </c>
      <c r="AG204" s="103">
        <f>COUNTIF($D204:$AD204,AG$3)</f>
        <v>2</v>
      </c>
      <c r="AH204" s="103">
        <f>COUNTIF($D204:$AD204,AH$3)</f>
        <v>0</v>
      </c>
      <c r="AI204" s="103">
        <f>COUNTIF($D204:$AD204,AI$3)</f>
        <v>2</v>
      </c>
      <c r="AJ204" s="103">
        <f>COUNTIF($D204:$AD204,AJ$3)</f>
        <v>0</v>
      </c>
      <c r="AK204" s="103">
        <f t="shared" si="7"/>
        <v>25</v>
      </c>
      <c r="AM204" s="67">
        <v>16</v>
      </c>
      <c r="AN204" s="67">
        <v>7</v>
      </c>
      <c r="AO204" s="67">
        <v>4</v>
      </c>
      <c r="AP204" s="67">
        <v>1</v>
      </c>
      <c r="AQ204" s="67">
        <v>1</v>
      </c>
      <c r="AR204" s="67">
        <v>4</v>
      </c>
      <c r="AS204" s="67">
        <v>0</v>
      </c>
      <c r="AT204" s="67">
        <v>0</v>
      </c>
      <c r="AU204" s="67">
        <v>0</v>
      </c>
      <c r="AW204" s="67">
        <f t="shared" si="8"/>
        <v>21</v>
      </c>
    </row>
    <row r="205" spans="1:49" x14ac:dyDescent="0.25">
      <c r="A205" s="212">
        <v>702</v>
      </c>
      <c r="B205" s="67" t="s">
        <v>1901</v>
      </c>
      <c r="C205" s="67" t="s">
        <v>206</v>
      </c>
      <c r="D205" s="103" t="s">
        <v>621</v>
      </c>
      <c r="E205" s="103" t="s">
        <v>621</v>
      </c>
      <c r="F205" s="103" t="s">
        <v>621</v>
      </c>
      <c r="G205" s="103" t="s">
        <v>621</v>
      </c>
      <c r="H205" s="103" t="s">
        <v>621</v>
      </c>
      <c r="I205" s="103" t="s">
        <v>621</v>
      </c>
      <c r="J205" s="103" t="s">
        <v>621</v>
      </c>
      <c r="K205" s="103" t="s">
        <v>621</v>
      </c>
      <c r="L205" s="103" t="s">
        <v>621</v>
      </c>
      <c r="M205" s="103" t="s">
        <v>621</v>
      </c>
      <c r="N205" s="103" t="s">
        <v>621</v>
      </c>
      <c r="O205" s="103" t="s">
        <v>621</v>
      </c>
      <c r="P205" s="103" t="s">
        <v>621</v>
      </c>
      <c r="Q205" s="103" t="s">
        <v>621</v>
      </c>
      <c r="R205" s="103" t="s">
        <v>621</v>
      </c>
      <c r="S205" s="103" t="s">
        <v>623</v>
      </c>
      <c r="T205" s="103" t="s">
        <v>621</v>
      </c>
      <c r="U205" s="103" t="s">
        <v>621</v>
      </c>
      <c r="V205" s="103" t="s">
        <v>621</v>
      </c>
      <c r="W205" s="103" t="s">
        <v>621</v>
      </c>
      <c r="X205" s="103" t="s">
        <v>621</v>
      </c>
      <c r="Y205" s="103" t="s">
        <v>622</v>
      </c>
      <c r="Z205" s="103" t="s">
        <v>621</v>
      </c>
      <c r="AA205" s="103" t="s">
        <v>623</v>
      </c>
      <c r="AB205" s="103" t="s">
        <v>621</v>
      </c>
      <c r="AC205" s="103" t="s">
        <v>622</v>
      </c>
      <c r="AD205" s="103" t="s">
        <v>621</v>
      </c>
      <c r="AF205" s="103">
        <f>COUNTIF($D205:$AD205,AF$3)</f>
        <v>23</v>
      </c>
      <c r="AG205" s="103">
        <f>COUNTIF($D205:$AD205,AG$3)</f>
        <v>2</v>
      </c>
      <c r="AH205" s="103">
        <f>COUNTIF($D205:$AD205,AH$3)</f>
        <v>0</v>
      </c>
      <c r="AI205" s="103">
        <f>COUNTIF($D205:$AD205,AI$3)</f>
        <v>2</v>
      </c>
      <c r="AJ205" s="103">
        <f>COUNTIF($D205:$AD205,AJ$3)</f>
        <v>0</v>
      </c>
      <c r="AK205" s="103">
        <f t="shared" si="7"/>
        <v>25</v>
      </c>
      <c r="AM205" s="67">
        <v>17</v>
      </c>
      <c r="AN205" s="67">
        <v>6</v>
      </c>
      <c r="AO205" s="67">
        <v>5</v>
      </c>
      <c r="AP205" s="67">
        <v>1</v>
      </c>
      <c r="AQ205" s="67">
        <v>1</v>
      </c>
      <c r="AR205" s="67">
        <v>3</v>
      </c>
      <c r="AS205" s="67">
        <v>0</v>
      </c>
      <c r="AT205" s="67">
        <v>0</v>
      </c>
      <c r="AU205" s="67">
        <v>0</v>
      </c>
      <c r="AW205" s="67">
        <f t="shared" si="8"/>
        <v>21.5</v>
      </c>
    </row>
    <row r="206" spans="1:49" x14ac:dyDescent="0.25">
      <c r="A206" s="212">
        <v>703</v>
      </c>
      <c r="B206" s="67" t="s">
        <v>1902</v>
      </c>
      <c r="C206" s="67" t="s">
        <v>206</v>
      </c>
      <c r="D206" s="103" t="s">
        <v>621</v>
      </c>
      <c r="E206" s="103" t="s">
        <v>623</v>
      </c>
      <c r="F206" s="103" t="s">
        <v>623</v>
      </c>
      <c r="G206" s="103" t="s">
        <v>621</v>
      </c>
      <c r="H206" s="103" t="s">
        <v>621</v>
      </c>
      <c r="I206" s="103" t="s">
        <v>621</v>
      </c>
      <c r="J206" s="103" t="s">
        <v>621</v>
      </c>
      <c r="K206" s="103" t="s">
        <v>621</v>
      </c>
      <c r="L206" s="103" t="s">
        <v>622</v>
      </c>
      <c r="M206" s="103" t="s">
        <v>622</v>
      </c>
      <c r="N206" s="103" t="s">
        <v>621</v>
      </c>
      <c r="O206" s="103" t="s">
        <v>623</v>
      </c>
      <c r="P206" s="103" t="s">
        <v>623</v>
      </c>
      <c r="Q206" s="103" t="s">
        <v>621</v>
      </c>
      <c r="R206" s="103" t="s">
        <v>621</v>
      </c>
      <c r="S206" s="103" t="s">
        <v>623</v>
      </c>
      <c r="T206" s="103" t="s">
        <v>621</v>
      </c>
      <c r="U206" s="103" t="s">
        <v>621</v>
      </c>
      <c r="V206" s="103" t="s">
        <v>621</v>
      </c>
      <c r="W206" s="103" t="s">
        <v>621</v>
      </c>
      <c r="X206" s="103" t="s">
        <v>621</v>
      </c>
      <c r="Y206" s="103" t="s">
        <v>622</v>
      </c>
      <c r="Z206" s="103" t="s">
        <v>623</v>
      </c>
      <c r="AA206" s="103" t="s">
        <v>623</v>
      </c>
      <c r="AB206" s="103" t="s">
        <v>621</v>
      </c>
      <c r="AC206" s="103" t="s">
        <v>622</v>
      </c>
      <c r="AD206" s="103" t="s">
        <v>623</v>
      </c>
      <c r="AF206" s="103">
        <f>COUNTIF($D206:$AD206,AF$3)</f>
        <v>15</v>
      </c>
      <c r="AG206" s="103">
        <f>COUNTIF($D206:$AD206,AG$3)</f>
        <v>4</v>
      </c>
      <c r="AH206" s="103">
        <f>COUNTIF($D206:$AD206,AH$3)</f>
        <v>0</v>
      </c>
      <c r="AI206" s="103">
        <f>COUNTIF($D206:$AD206,AI$3)</f>
        <v>8</v>
      </c>
      <c r="AJ206" s="103">
        <f>COUNTIF($D206:$AD206,AJ$3)</f>
        <v>0</v>
      </c>
      <c r="AK206" s="103">
        <f t="shared" si="7"/>
        <v>19</v>
      </c>
      <c r="AM206" s="67">
        <v>12</v>
      </c>
      <c r="AN206" s="67">
        <v>3</v>
      </c>
      <c r="AO206" s="67">
        <v>6</v>
      </c>
      <c r="AP206" s="67">
        <v>1</v>
      </c>
      <c r="AQ206" s="67">
        <v>3</v>
      </c>
      <c r="AR206" s="67">
        <v>4</v>
      </c>
      <c r="AS206" s="67">
        <v>0</v>
      </c>
      <c r="AT206" s="67">
        <v>0</v>
      </c>
      <c r="AU206" s="67">
        <v>0</v>
      </c>
      <c r="AW206" s="67">
        <f t="shared" si="8"/>
        <v>16</v>
      </c>
    </row>
    <row r="207" spans="1:49" x14ac:dyDescent="0.25">
      <c r="A207" s="212">
        <v>704</v>
      </c>
      <c r="B207" s="67" t="s">
        <v>209</v>
      </c>
      <c r="C207" s="67" t="s">
        <v>206</v>
      </c>
      <c r="D207" s="103" t="s">
        <v>621</v>
      </c>
      <c r="E207" s="103" t="s">
        <v>621</v>
      </c>
      <c r="F207" s="103" t="s">
        <v>621</v>
      </c>
      <c r="G207" s="103" t="s">
        <v>623</v>
      </c>
      <c r="H207" s="103" t="s">
        <v>621</v>
      </c>
      <c r="I207" s="103" t="s">
        <v>621</v>
      </c>
      <c r="J207" s="103" t="s">
        <v>621</v>
      </c>
      <c r="K207" s="103" t="s">
        <v>621</v>
      </c>
      <c r="L207" s="103" t="s">
        <v>622</v>
      </c>
      <c r="M207" s="103" t="s">
        <v>622</v>
      </c>
      <c r="N207" s="103" t="s">
        <v>621</v>
      </c>
      <c r="O207" s="103" t="s">
        <v>621</v>
      </c>
      <c r="P207" s="103" t="s">
        <v>621</v>
      </c>
      <c r="Q207" s="103" t="s">
        <v>621</v>
      </c>
      <c r="R207" s="103" t="s">
        <v>621</v>
      </c>
      <c r="S207" s="103" t="s">
        <v>621</v>
      </c>
      <c r="T207" s="103" t="s">
        <v>621</v>
      </c>
      <c r="U207" s="103" t="s">
        <v>621</v>
      </c>
      <c r="V207" s="103" t="s">
        <v>621</v>
      </c>
      <c r="W207" s="103" t="s">
        <v>621</v>
      </c>
      <c r="X207" s="103" t="s">
        <v>621</v>
      </c>
      <c r="Y207" s="103" t="s">
        <v>622</v>
      </c>
      <c r="Z207" s="103" t="s">
        <v>623</v>
      </c>
      <c r="AA207" s="103" t="s">
        <v>623</v>
      </c>
      <c r="AB207" s="103" t="s">
        <v>621</v>
      </c>
      <c r="AC207" s="103" t="s">
        <v>622</v>
      </c>
      <c r="AD207" s="103" t="s">
        <v>621</v>
      </c>
      <c r="AF207" s="103">
        <f>COUNTIF($D207:$AD207,AF$3)</f>
        <v>20</v>
      </c>
      <c r="AG207" s="103">
        <f>COUNTIF($D207:$AD207,AG$3)</f>
        <v>4</v>
      </c>
      <c r="AH207" s="103">
        <f>COUNTIF($D207:$AD207,AH$3)</f>
        <v>0</v>
      </c>
      <c r="AI207" s="103">
        <f>COUNTIF($D207:$AD207,AI$3)</f>
        <v>3</v>
      </c>
      <c r="AJ207" s="103">
        <f>COUNTIF($D207:$AD207,AJ$3)</f>
        <v>0</v>
      </c>
      <c r="AK207" s="103">
        <f t="shared" si="7"/>
        <v>24</v>
      </c>
      <c r="AM207" s="67">
        <v>16</v>
      </c>
      <c r="AN207" s="67">
        <v>4</v>
      </c>
      <c r="AO207" s="67">
        <v>9</v>
      </c>
      <c r="AP207" s="67">
        <v>1</v>
      </c>
      <c r="AQ207" s="67">
        <v>3</v>
      </c>
      <c r="AR207" s="67">
        <v>2</v>
      </c>
      <c r="AS207" s="67">
        <v>0</v>
      </c>
      <c r="AT207" s="67">
        <v>0</v>
      </c>
      <c r="AU207" s="67">
        <v>0</v>
      </c>
      <c r="AW207" s="67">
        <f t="shared" si="8"/>
        <v>20.5</v>
      </c>
    </row>
    <row r="208" spans="1:49" x14ac:dyDescent="0.25">
      <c r="A208" s="212">
        <v>705</v>
      </c>
      <c r="B208" s="67" t="s">
        <v>210</v>
      </c>
      <c r="C208" s="67" t="s">
        <v>206</v>
      </c>
      <c r="D208" s="103" t="s">
        <v>623</v>
      </c>
      <c r="E208" s="103" t="s">
        <v>623</v>
      </c>
      <c r="F208" s="103" t="s">
        <v>621</v>
      </c>
      <c r="G208" s="103" t="s">
        <v>621</v>
      </c>
      <c r="H208" s="103" t="s">
        <v>621</v>
      </c>
      <c r="I208" s="103" t="s">
        <v>621</v>
      </c>
      <c r="J208" s="103" t="s">
        <v>621</v>
      </c>
      <c r="K208" s="103" t="s">
        <v>621</v>
      </c>
      <c r="L208" s="103" t="s">
        <v>621</v>
      </c>
      <c r="M208" s="103" t="s">
        <v>623</v>
      </c>
      <c r="N208" s="103" t="s">
        <v>621</v>
      </c>
      <c r="O208" s="103" t="s">
        <v>621</v>
      </c>
      <c r="P208" s="103" t="s">
        <v>623</v>
      </c>
      <c r="Q208" s="103" t="s">
        <v>621</v>
      </c>
      <c r="R208" s="103" t="s">
        <v>621</v>
      </c>
      <c r="S208" s="103" t="s">
        <v>621</v>
      </c>
      <c r="T208" s="103" t="s">
        <v>621</v>
      </c>
      <c r="U208" s="103" t="s">
        <v>621</v>
      </c>
      <c r="V208" s="103" t="s">
        <v>623</v>
      </c>
      <c r="W208" s="103" t="s">
        <v>621</v>
      </c>
      <c r="X208" s="103" t="s">
        <v>622</v>
      </c>
      <c r="Y208" s="103" t="s">
        <v>622</v>
      </c>
      <c r="Z208" s="103" t="s">
        <v>622</v>
      </c>
      <c r="AA208" s="103" t="s">
        <v>623</v>
      </c>
      <c r="AB208" s="103" t="s">
        <v>621</v>
      </c>
      <c r="AC208" s="103" t="s">
        <v>622</v>
      </c>
      <c r="AD208" s="103" t="s">
        <v>623</v>
      </c>
      <c r="AF208" s="103">
        <f>COUNTIF($D208:$AD208,AF$3)</f>
        <v>16</v>
      </c>
      <c r="AG208" s="103">
        <f>COUNTIF($D208:$AD208,AG$3)</f>
        <v>4</v>
      </c>
      <c r="AH208" s="103">
        <f>COUNTIF($D208:$AD208,AH$3)</f>
        <v>0</v>
      </c>
      <c r="AI208" s="103">
        <f>COUNTIF($D208:$AD208,AI$3)</f>
        <v>7</v>
      </c>
      <c r="AJ208" s="103">
        <f>COUNTIF($D208:$AD208,AJ$3)</f>
        <v>0</v>
      </c>
      <c r="AK208" s="103">
        <f t="shared" si="7"/>
        <v>20</v>
      </c>
      <c r="AM208" s="67">
        <v>11</v>
      </c>
      <c r="AN208" s="67">
        <v>5</v>
      </c>
      <c r="AO208" s="67">
        <v>8</v>
      </c>
      <c r="AP208" s="67">
        <v>3</v>
      </c>
      <c r="AQ208" s="67">
        <v>1</v>
      </c>
      <c r="AR208" s="67">
        <v>2</v>
      </c>
      <c r="AS208" s="67">
        <v>0</v>
      </c>
      <c r="AT208" s="67">
        <v>0</v>
      </c>
      <c r="AU208" s="67">
        <v>0</v>
      </c>
      <c r="AW208" s="67">
        <f t="shared" si="8"/>
        <v>17</v>
      </c>
    </row>
    <row r="209" spans="1:49" x14ac:dyDescent="0.25">
      <c r="A209" s="212">
        <v>706</v>
      </c>
      <c r="B209" s="67" t="s">
        <v>1903</v>
      </c>
      <c r="C209" s="67" t="s">
        <v>206</v>
      </c>
      <c r="D209" s="103" t="s">
        <v>623</v>
      </c>
      <c r="E209" s="103" t="s">
        <v>621</v>
      </c>
      <c r="F209" s="103" t="s">
        <v>621</v>
      </c>
      <c r="G209" s="103" t="s">
        <v>621</v>
      </c>
      <c r="H209" s="103" t="s">
        <v>621</v>
      </c>
      <c r="I209" s="103" t="s">
        <v>621</v>
      </c>
      <c r="J209" s="103" t="s">
        <v>621</v>
      </c>
      <c r="K209" s="103" t="s">
        <v>621</v>
      </c>
      <c r="L209" s="103" t="s">
        <v>622</v>
      </c>
      <c r="M209" s="103" t="s">
        <v>622</v>
      </c>
      <c r="N209" s="103" t="s">
        <v>621</v>
      </c>
      <c r="O209" s="103" t="s">
        <v>623</v>
      </c>
      <c r="P209" s="103" t="s">
        <v>621</v>
      </c>
      <c r="Q209" s="103" t="s">
        <v>621</v>
      </c>
      <c r="R209" s="103" t="s">
        <v>621</v>
      </c>
      <c r="S209" s="103" t="s">
        <v>621</v>
      </c>
      <c r="T209" s="103" t="s">
        <v>621</v>
      </c>
      <c r="U209" s="103" t="s">
        <v>623</v>
      </c>
      <c r="V209" s="103" t="s">
        <v>621</v>
      </c>
      <c r="W209" s="103" t="s">
        <v>621</v>
      </c>
      <c r="X209" s="103" t="s">
        <v>621</v>
      </c>
      <c r="Y209" s="103" t="s">
        <v>622</v>
      </c>
      <c r="Z209" s="103" t="s">
        <v>623</v>
      </c>
      <c r="AA209" s="103" t="s">
        <v>622</v>
      </c>
      <c r="AB209" s="103" t="s">
        <v>621</v>
      </c>
      <c r="AC209" s="103" t="s">
        <v>622</v>
      </c>
      <c r="AD209" s="103" t="s">
        <v>623</v>
      </c>
      <c r="AF209" s="103">
        <f>COUNTIF($D209:$AD209,AF$3)</f>
        <v>17</v>
      </c>
      <c r="AG209" s="103">
        <f>COUNTIF($D209:$AD209,AG$3)</f>
        <v>5</v>
      </c>
      <c r="AH209" s="103">
        <f>COUNTIF($D209:$AD209,AH$3)</f>
        <v>0</v>
      </c>
      <c r="AI209" s="103">
        <f>COUNTIF($D209:$AD209,AI$3)</f>
        <v>5</v>
      </c>
      <c r="AJ209" s="103">
        <f>COUNTIF($D209:$AD209,AJ$3)</f>
        <v>0</v>
      </c>
      <c r="AK209" s="103">
        <f t="shared" si="7"/>
        <v>22</v>
      </c>
      <c r="AM209" s="67">
        <v>13</v>
      </c>
      <c r="AN209" s="67">
        <v>4</v>
      </c>
      <c r="AO209" s="67">
        <v>2</v>
      </c>
      <c r="AP209" s="67">
        <v>2</v>
      </c>
      <c r="AQ209" s="67">
        <v>3</v>
      </c>
      <c r="AR209" s="67">
        <v>4</v>
      </c>
      <c r="AS209" s="67">
        <v>0</v>
      </c>
      <c r="AT209" s="67">
        <v>0</v>
      </c>
      <c r="AU209" s="67">
        <v>0</v>
      </c>
      <c r="AW209" s="67">
        <f t="shared" si="8"/>
        <v>18.5</v>
      </c>
    </row>
    <row r="210" spans="1:49" x14ac:dyDescent="0.25">
      <c r="A210" s="212">
        <v>707</v>
      </c>
      <c r="B210" s="67" t="s">
        <v>195</v>
      </c>
      <c r="C210" s="67" t="s">
        <v>206</v>
      </c>
      <c r="D210" s="103" t="s">
        <v>621</v>
      </c>
      <c r="E210" s="103" t="s">
        <v>621</v>
      </c>
      <c r="F210" s="103" t="s">
        <v>623</v>
      </c>
      <c r="G210" s="103" t="s">
        <v>621</v>
      </c>
      <c r="H210" s="103" t="s">
        <v>623</v>
      </c>
      <c r="I210" s="103" t="s">
        <v>621</v>
      </c>
      <c r="J210" s="103" t="s">
        <v>621</v>
      </c>
      <c r="K210" s="103" t="s">
        <v>621</v>
      </c>
      <c r="L210" s="103" t="s">
        <v>622</v>
      </c>
      <c r="M210" s="103" t="s">
        <v>622</v>
      </c>
      <c r="N210" s="103" t="s">
        <v>621</v>
      </c>
      <c r="O210" s="103" t="s">
        <v>621</v>
      </c>
      <c r="P210" s="103" t="s">
        <v>621</v>
      </c>
      <c r="Q210" s="103" t="s">
        <v>621</v>
      </c>
      <c r="R210" s="103" t="s">
        <v>621</v>
      </c>
      <c r="S210" s="103" t="s">
        <v>623</v>
      </c>
      <c r="T210" s="103" t="s">
        <v>621</v>
      </c>
      <c r="U210" s="103" t="s">
        <v>621</v>
      </c>
      <c r="V210" s="103" t="s">
        <v>621</v>
      </c>
      <c r="W210" s="103" t="s">
        <v>621</v>
      </c>
      <c r="X210" s="103" t="s">
        <v>620</v>
      </c>
      <c r="Y210" s="103" t="s">
        <v>622</v>
      </c>
      <c r="Z210" s="103" t="s">
        <v>621</v>
      </c>
      <c r="AA210" s="103" t="s">
        <v>623</v>
      </c>
      <c r="AB210" s="103" t="s">
        <v>621</v>
      </c>
      <c r="AC210" s="103" t="s">
        <v>622</v>
      </c>
      <c r="AD210" s="103" t="s">
        <v>621</v>
      </c>
      <c r="AF210" s="103">
        <f>COUNTIF($D210:$AD210,AF$3)</f>
        <v>18</v>
      </c>
      <c r="AG210" s="103">
        <f>COUNTIF($D210:$AD210,AG$3)</f>
        <v>4</v>
      </c>
      <c r="AH210" s="103">
        <f>COUNTIF($D210:$AD210,AH$3)</f>
        <v>1</v>
      </c>
      <c r="AI210" s="103">
        <f>COUNTIF($D210:$AD210,AI$3)</f>
        <v>4</v>
      </c>
      <c r="AJ210" s="103">
        <f>COUNTIF($D210:$AD210,AJ$3)</f>
        <v>0</v>
      </c>
      <c r="AK210" s="103">
        <f t="shared" si="7"/>
        <v>22</v>
      </c>
      <c r="AM210" s="67">
        <v>14</v>
      </c>
      <c r="AN210" s="67">
        <v>4</v>
      </c>
      <c r="AO210" s="67">
        <v>7</v>
      </c>
      <c r="AP210" s="67">
        <v>1</v>
      </c>
      <c r="AQ210" s="67">
        <v>3</v>
      </c>
      <c r="AR210" s="67">
        <v>2</v>
      </c>
      <c r="AS210" s="67">
        <v>1</v>
      </c>
      <c r="AT210" s="67">
        <v>0</v>
      </c>
      <c r="AU210" s="67">
        <v>0</v>
      </c>
      <c r="AW210" s="67">
        <f t="shared" si="8"/>
        <v>19.5</v>
      </c>
    </row>
    <row r="211" spans="1:49" x14ac:dyDescent="0.25">
      <c r="A211" s="212">
        <v>708</v>
      </c>
      <c r="B211" s="67" t="s">
        <v>636</v>
      </c>
      <c r="C211" s="67" t="s">
        <v>206</v>
      </c>
      <c r="D211" s="103" t="s">
        <v>621</v>
      </c>
      <c r="E211" s="103" t="s">
        <v>621</v>
      </c>
      <c r="F211" s="103" t="s">
        <v>621</v>
      </c>
      <c r="G211" s="103" t="s">
        <v>621</v>
      </c>
      <c r="H211" s="103" t="s">
        <v>621</v>
      </c>
      <c r="I211" s="103" t="s">
        <v>621</v>
      </c>
      <c r="J211" s="103" t="s">
        <v>621</v>
      </c>
      <c r="K211" s="103" t="s">
        <v>621</v>
      </c>
      <c r="L211" s="103" t="s">
        <v>622</v>
      </c>
      <c r="M211" s="103" t="s">
        <v>622</v>
      </c>
      <c r="N211" s="103" t="s">
        <v>621</v>
      </c>
      <c r="O211" s="103" t="s">
        <v>621</v>
      </c>
      <c r="P211" s="103" t="s">
        <v>621</v>
      </c>
      <c r="Q211" s="103" t="s">
        <v>621</v>
      </c>
      <c r="R211" s="103" t="s">
        <v>621</v>
      </c>
      <c r="S211" s="103" t="s">
        <v>621</v>
      </c>
      <c r="T211" s="103" t="s">
        <v>621</v>
      </c>
      <c r="U211" s="103" t="s">
        <v>621</v>
      </c>
      <c r="V211" s="103" t="s">
        <v>621</v>
      </c>
      <c r="W211" s="103" t="s">
        <v>621</v>
      </c>
      <c r="X211" s="103" t="s">
        <v>621</v>
      </c>
      <c r="Y211" s="103" t="s">
        <v>622</v>
      </c>
      <c r="Z211" s="103" t="s">
        <v>621</v>
      </c>
      <c r="AA211" s="103" t="s">
        <v>623</v>
      </c>
      <c r="AB211" s="103" t="s">
        <v>621</v>
      </c>
      <c r="AC211" s="103" t="s">
        <v>622</v>
      </c>
      <c r="AD211" s="103" t="s">
        <v>623</v>
      </c>
      <c r="AF211" s="103">
        <f>COUNTIF($D211:$AD211,AF$3)</f>
        <v>21</v>
      </c>
      <c r="AG211" s="103">
        <f>COUNTIF($D211:$AD211,AG$3)</f>
        <v>4</v>
      </c>
      <c r="AH211" s="103">
        <f>COUNTIF($D211:$AD211,AH$3)</f>
        <v>0</v>
      </c>
      <c r="AI211" s="103">
        <f>COUNTIF($D211:$AD211,AI$3)</f>
        <v>2</v>
      </c>
      <c r="AJ211" s="103">
        <f>COUNTIF($D211:$AD211,AJ$3)</f>
        <v>0</v>
      </c>
      <c r="AK211" s="103">
        <f t="shared" si="7"/>
        <v>25</v>
      </c>
      <c r="AM211" s="67">
        <v>17</v>
      </c>
      <c r="AN211" s="67">
        <v>4</v>
      </c>
      <c r="AO211" s="67">
        <v>6</v>
      </c>
      <c r="AP211" s="67">
        <v>1</v>
      </c>
      <c r="AQ211" s="67">
        <v>3</v>
      </c>
      <c r="AR211" s="67">
        <v>4</v>
      </c>
      <c r="AS211" s="67">
        <v>0</v>
      </c>
      <c r="AT211" s="67">
        <v>0</v>
      </c>
      <c r="AU211" s="67">
        <v>0</v>
      </c>
      <c r="AW211" s="67">
        <f t="shared" si="8"/>
        <v>21.5</v>
      </c>
    </row>
    <row r="212" spans="1:49" x14ac:dyDescent="0.25">
      <c r="A212" s="212">
        <v>709</v>
      </c>
      <c r="B212" s="67" t="s">
        <v>1904</v>
      </c>
      <c r="C212" s="67" t="s">
        <v>206</v>
      </c>
      <c r="D212" s="103" t="s">
        <v>621</v>
      </c>
      <c r="E212" s="103" t="s">
        <v>621</v>
      </c>
      <c r="F212" s="103" t="s">
        <v>621</v>
      </c>
      <c r="G212" s="103" t="s">
        <v>621</v>
      </c>
      <c r="H212" s="103" t="s">
        <v>621</v>
      </c>
      <c r="I212" s="103" t="s">
        <v>621</v>
      </c>
      <c r="J212" s="103" t="s">
        <v>622</v>
      </c>
      <c r="K212" s="103" t="s">
        <v>621</v>
      </c>
      <c r="L212" s="103" t="s">
        <v>621</v>
      </c>
      <c r="M212" s="103" t="s">
        <v>623</v>
      </c>
      <c r="N212" s="103" t="s">
        <v>621</v>
      </c>
      <c r="O212" s="103" t="s">
        <v>621</v>
      </c>
      <c r="P212" s="103" t="s">
        <v>621</v>
      </c>
      <c r="Q212" s="103" t="s">
        <v>621</v>
      </c>
      <c r="R212" s="103" t="s">
        <v>621</v>
      </c>
      <c r="S212" s="103" t="s">
        <v>623</v>
      </c>
      <c r="T212" s="103" t="s">
        <v>621</v>
      </c>
      <c r="U212" s="103" t="s">
        <v>621</v>
      </c>
      <c r="V212" s="103" t="s">
        <v>621</v>
      </c>
      <c r="W212" s="103" t="s">
        <v>621</v>
      </c>
      <c r="X212" s="103" t="s">
        <v>621</v>
      </c>
      <c r="Y212" s="103" t="s">
        <v>622</v>
      </c>
      <c r="Z212" s="103" t="s">
        <v>621</v>
      </c>
      <c r="AA212" s="103" t="s">
        <v>623</v>
      </c>
      <c r="AB212" s="103" t="s">
        <v>621</v>
      </c>
      <c r="AC212" s="103" t="s">
        <v>622</v>
      </c>
      <c r="AD212" s="103" t="s">
        <v>623</v>
      </c>
      <c r="AF212" s="103">
        <f>COUNTIF($D212:$AD212,AF$3)</f>
        <v>20</v>
      </c>
      <c r="AG212" s="103">
        <f>COUNTIF($D212:$AD212,AG$3)</f>
        <v>3</v>
      </c>
      <c r="AH212" s="103">
        <f>COUNTIF($D212:$AD212,AH$3)</f>
        <v>0</v>
      </c>
      <c r="AI212" s="103">
        <f>COUNTIF($D212:$AD212,AI$3)</f>
        <v>4</v>
      </c>
      <c r="AJ212" s="103">
        <f>COUNTIF($D212:$AD212,AJ$3)</f>
        <v>0</v>
      </c>
      <c r="AK212" s="103">
        <f t="shared" si="7"/>
        <v>23</v>
      </c>
      <c r="AM212" s="67">
        <v>17</v>
      </c>
      <c r="AN212" s="67">
        <v>3</v>
      </c>
      <c r="AO212" s="67">
        <v>8</v>
      </c>
      <c r="AP212" s="67">
        <v>1</v>
      </c>
      <c r="AQ212" s="67">
        <v>2</v>
      </c>
      <c r="AR212" s="67">
        <v>3</v>
      </c>
      <c r="AS212" s="67">
        <v>0</v>
      </c>
      <c r="AT212" s="67">
        <v>0</v>
      </c>
      <c r="AU212" s="67">
        <v>0</v>
      </c>
      <c r="AW212" s="67">
        <f t="shared" si="8"/>
        <v>20.5</v>
      </c>
    </row>
    <row r="213" spans="1:49" x14ac:dyDescent="0.25">
      <c r="A213" s="212">
        <v>710</v>
      </c>
      <c r="B213" s="67" t="s">
        <v>214</v>
      </c>
      <c r="C213" s="67" t="s">
        <v>206</v>
      </c>
      <c r="D213" s="103" t="s">
        <v>621</v>
      </c>
      <c r="E213" s="103" t="s">
        <v>623</v>
      </c>
      <c r="F213" s="103" t="s">
        <v>621</v>
      </c>
      <c r="G213" s="103" t="s">
        <v>621</v>
      </c>
      <c r="H213" s="103" t="s">
        <v>621</v>
      </c>
      <c r="I213" s="103" t="s">
        <v>621</v>
      </c>
      <c r="J213" s="103" t="s">
        <v>621</v>
      </c>
      <c r="K213" s="103" t="s">
        <v>621</v>
      </c>
      <c r="L213" s="103" t="s">
        <v>622</v>
      </c>
      <c r="M213" s="103" t="s">
        <v>622</v>
      </c>
      <c r="N213" s="103" t="s">
        <v>621</v>
      </c>
      <c r="O213" s="103" t="s">
        <v>621</v>
      </c>
      <c r="P213" s="103" t="s">
        <v>621</v>
      </c>
      <c r="Q213" s="103" t="s">
        <v>621</v>
      </c>
      <c r="R213" s="103" t="s">
        <v>621</v>
      </c>
      <c r="S213" s="103" t="s">
        <v>621</v>
      </c>
      <c r="T213" s="103" t="s">
        <v>621</v>
      </c>
      <c r="U213" s="103" t="s">
        <v>621</v>
      </c>
      <c r="V213" s="103" t="s">
        <v>621</v>
      </c>
      <c r="W213" s="103" t="s">
        <v>621</v>
      </c>
      <c r="X213" s="103" t="s">
        <v>621</v>
      </c>
      <c r="Y213" s="103" t="s">
        <v>622</v>
      </c>
      <c r="Z213" s="103" t="s">
        <v>621</v>
      </c>
      <c r="AA213" s="103" t="s">
        <v>622</v>
      </c>
      <c r="AB213" s="103" t="s">
        <v>621</v>
      </c>
      <c r="AC213" s="103" t="s">
        <v>622</v>
      </c>
      <c r="AD213" s="103" t="s">
        <v>621</v>
      </c>
      <c r="AF213" s="103">
        <f>COUNTIF($D213:$AD213,AF$3)</f>
        <v>21</v>
      </c>
      <c r="AG213" s="103">
        <f>COUNTIF($D213:$AD213,AG$3)</f>
        <v>5</v>
      </c>
      <c r="AH213" s="103">
        <f>COUNTIF($D213:$AD213,AH$3)</f>
        <v>0</v>
      </c>
      <c r="AI213" s="103">
        <f>COUNTIF($D213:$AD213,AI$3)</f>
        <v>1</v>
      </c>
      <c r="AJ213" s="103">
        <f>COUNTIF($D213:$AD213,AJ$3)</f>
        <v>0</v>
      </c>
      <c r="AK213" s="103">
        <f t="shared" si="7"/>
        <v>26</v>
      </c>
      <c r="AM213" s="67">
        <v>16</v>
      </c>
      <c r="AN213" s="67">
        <v>5</v>
      </c>
      <c r="AO213" s="67">
        <v>4</v>
      </c>
      <c r="AP213" s="67">
        <v>2</v>
      </c>
      <c r="AQ213" s="67">
        <v>3</v>
      </c>
      <c r="AR213" s="67">
        <v>4</v>
      </c>
      <c r="AS213" s="67">
        <v>0</v>
      </c>
      <c r="AT213" s="67">
        <v>0</v>
      </c>
      <c r="AU213" s="67">
        <v>0</v>
      </c>
      <c r="AW213" s="67">
        <f t="shared" si="8"/>
        <v>22</v>
      </c>
    </row>
    <row r="214" spans="1:49" x14ac:dyDescent="0.25">
      <c r="A214" s="212">
        <v>711</v>
      </c>
      <c r="B214" s="67" t="s">
        <v>215</v>
      </c>
      <c r="C214" s="67" t="s">
        <v>206</v>
      </c>
      <c r="D214" s="103" t="s">
        <v>621</v>
      </c>
      <c r="E214" s="103" t="s">
        <v>621</v>
      </c>
      <c r="F214" s="103" t="s">
        <v>621</v>
      </c>
      <c r="G214" s="103" t="s">
        <v>621</v>
      </c>
      <c r="H214" s="103" t="s">
        <v>621</v>
      </c>
      <c r="I214" s="103" t="s">
        <v>621</v>
      </c>
      <c r="J214" s="103" t="s">
        <v>621</v>
      </c>
      <c r="K214" s="103" t="s">
        <v>621</v>
      </c>
      <c r="L214" s="103" t="s">
        <v>622</v>
      </c>
      <c r="M214" s="103" t="s">
        <v>622</v>
      </c>
      <c r="N214" s="103" t="s">
        <v>621</v>
      </c>
      <c r="O214" s="103" t="s">
        <v>621</v>
      </c>
      <c r="P214" s="103" t="s">
        <v>621</v>
      </c>
      <c r="Q214" s="103" t="s">
        <v>621</v>
      </c>
      <c r="R214" s="103" t="s">
        <v>621</v>
      </c>
      <c r="S214" s="103" t="s">
        <v>623</v>
      </c>
      <c r="T214" s="103" t="s">
        <v>621</v>
      </c>
      <c r="U214" s="103" t="s">
        <v>621</v>
      </c>
      <c r="V214" s="103" t="s">
        <v>621</v>
      </c>
      <c r="W214" s="103" t="s">
        <v>621</v>
      </c>
      <c r="X214" s="103" t="s">
        <v>621</v>
      </c>
      <c r="Y214" s="103" t="s">
        <v>622</v>
      </c>
      <c r="Z214" s="103" t="s">
        <v>621</v>
      </c>
      <c r="AA214" s="103" t="s">
        <v>623</v>
      </c>
      <c r="AB214" s="103" t="s">
        <v>621</v>
      </c>
      <c r="AC214" s="103" t="s">
        <v>622</v>
      </c>
      <c r="AD214" s="103" t="s">
        <v>621</v>
      </c>
      <c r="AF214" s="103">
        <f>COUNTIF($D214:$AD214,AF$3)</f>
        <v>21</v>
      </c>
      <c r="AG214" s="103">
        <f>COUNTIF($D214:$AD214,AG$3)</f>
        <v>4</v>
      </c>
      <c r="AH214" s="103">
        <f>COUNTIF($D214:$AD214,AH$3)</f>
        <v>0</v>
      </c>
      <c r="AI214" s="103">
        <f>COUNTIF($D214:$AD214,AI$3)</f>
        <v>2</v>
      </c>
      <c r="AJ214" s="103">
        <f>COUNTIF($D214:$AD214,AJ$3)</f>
        <v>0</v>
      </c>
      <c r="AK214" s="103">
        <f t="shared" si="7"/>
        <v>25</v>
      </c>
      <c r="AM214" s="67">
        <v>17</v>
      </c>
      <c r="AN214" s="67">
        <v>4</v>
      </c>
      <c r="AO214" s="67">
        <v>7</v>
      </c>
      <c r="AP214" s="67">
        <v>1</v>
      </c>
      <c r="AQ214" s="67">
        <v>3</v>
      </c>
      <c r="AR214" s="67">
        <v>4</v>
      </c>
      <c r="AS214" s="67">
        <v>0</v>
      </c>
      <c r="AT214" s="67">
        <v>0</v>
      </c>
      <c r="AU214" s="67">
        <v>0</v>
      </c>
      <c r="AW214" s="67">
        <f t="shared" si="8"/>
        <v>21.5</v>
      </c>
    </row>
    <row r="215" spans="1:49" x14ac:dyDescent="0.25">
      <c r="A215" s="212">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621</v>
      </c>
      <c r="O215" s="103" t="s">
        <v>621</v>
      </c>
      <c r="P215" s="103" t="s">
        <v>621</v>
      </c>
      <c r="Q215" s="103" t="s">
        <v>621</v>
      </c>
      <c r="R215" s="103" t="s">
        <v>621</v>
      </c>
      <c r="S215" s="103" t="s">
        <v>623</v>
      </c>
      <c r="T215" s="103" t="s">
        <v>621</v>
      </c>
      <c r="U215" s="103" t="s">
        <v>621</v>
      </c>
      <c r="V215" s="103" t="s">
        <v>621</v>
      </c>
      <c r="W215" s="103" t="s">
        <v>621</v>
      </c>
      <c r="X215" s="103" t="s">
        <v>620</v>
      </c>
      <c r="Y215" s="103" t="s">
        <v>622</v>
      </c>
      <c r="Z215" s="103" t="s">
        <v>621</v>
      </c>
      <c r="AA215" s="103" t="s">
        <v>621</v>
      </c>
      <c r="AB215" s="103" t="s">
        <v>621</v>
      </c>
      <c r="AC215" s="103" t="s">
        <v>622</v>
      </c>
      <c r="AD215" s="103" t="s">
        <v>621</v>
      </c>
      <c r="AF215" s="103">
        <f>COUNTIF($D215:$AD215,AF$3)</f>
        <v>22</v>
      </c>
      <c r="AG215" s="103">
        <f>COUNTIF($D215:$AD215,AG$3)</f>
        <v>3</v>
      </c>
      <c r="AH215" s="103">
        <f>COUNTIF($D215:$AD215,AH$3)</f>
        <v>1</v>
      </c>
      <c r="AI215" s="103">
        <f>COUNTIF($D215:$AD215,AI$3)</f>
        <v>1</v>
      </c>
      <c r="AJ215" s="103">
        <f>COUNTIF($D215:$AD215,AJ$3)</f>
        <v>0</v>
      </c>
      <c r="AK215" s="103">
        <f t="shared" si="7"/>
        <v>25</v>
      </c>
      <c r="AM215" s="67">
        <v>17</v>
      </c>
      <c r="AN215" s="67">
        <v>5</v>
      </c>
      <c r="AO215" s="67">
        <v>7</v>
      </c>
      <c r="AP215" s="67">
        <v>1</v>
      </c>
      <c r="AQ215" s="67">
        <v>2</v>
      </c>
      <c r="AR215" s="67">
        <v>3</v>
      </c>
      <c r="AS215" s="67">
        <v>1</v>
      </c>
      <c r="AT215" s="67">
        <v>0</v>
      </c>
      <c r="AU215" s="67">
        <v>0</v>
      </c>
      <c r="AW215" s="67">
        <f t="shared" si="8"/>
        <v>22.5</v>
      </c>
    </row>
    <row r="216" spans="1:49" x14ac:dyDescent="0.25">
      <c r="A216" s="212">
        <v>713</v>
      </c>
      <c r="B216" s="67" t="s">
        <v>637</v>
      </c>
      <c r="C216" s="67" t="s">
        <v>206</v>
      </c>
      <c r="D216" s="103" t="s">
        <v>621</v>
      </c>
      <c r="E216" s="103" t="s">
        <v>623</v>
      </c>
      <c r="F216" s="103" t="s">
        <v>621</v>
      </c>
      <c r="G216" s="103" t="s">
        <v>621</v>
      </c>
      <c r="H216" s="103" t="s">
        <v>621</v>
      </c>
      <c r="I216" s="103" t="s">
        <v>621</v>
      </c>
      <c r="J216" s="103" t="s">
        <v>621</v>
      </c>
      <c r="K216" s="103" t="s">
        <v>621</v>
      </c>
      <c r="L216" s="103" t="s">
        <v>622</v>
      </c>
      <c r="M216" s="103" t="s">
        <v>622</v>
      </c>
      <c r="N216" s="103" t="s">
        <v>621</v>
      </c>
      <c r="O216" s="103" t="s">
        <v>621</v>
      </c>
      <c r="P216" s="103" t="s">
        <v>621</v>
      </c>
      <c r="Q216" s="103" t="s">
        <v>621</v>
      </c>
      <c r="R216" s="103" t="s">
        <v>621</v>
      </c>
      <c r="S216" s="103" t="s">
        <v>623</v>
      </c>
      <c r="T216" s="103" t="s">
        <v>621</v>
      </c>
      <c r="U216" s="103" t="s">
        <v>621</v>
      </c>
      <c r="V216" s="103" t="s">
        <v>621</v>
      </c>
      <c r="W216" s="103" t="s">
        <v>621</v>
      </c>
      <c r="X216" s="103" t="s">
        <v>621</v>
      </c>
      <c r="Y216" s="103" t="s">
        <v>622</v>
      </c>
      <c r="Z216" s="103" t="s">
        <v>621</v>
      </c>
      <c r="AA216" s="103" t="s">
        <v>622</v>
      </c>
      <c r="AB216" s="103" t="s">
        <v>621</v>
      </c>
      <c r="AC216" s="103" t="s">
        <v>622</v>
      </c>
      <c r="AD216" s="103" t="s">
        <v>621</v>
      </c>
      <c r="AF216" s="103">
        <f>COUNTIF($D216:$AD216,AF$3)</f>
        <v>20</v>
      </c>
      <c r="AG216" s="103">
        <f>COUNTIF($D216:$AD216,AG$3)</f>
        <v>5</v>
      </c>
      <c r="AH216" s="103">
        <f>COUNTIF($D216:$AD216,AH$3)</f>
        <v>0</v>
      </c>
      <c r="AI216" s="103">
        <f>COUNTIF($D216:$AD216,AI$3)</f>
        <v>2</v>
      </c>
      <c r="AJ216" s="103">
        <f>COUNTIF($D216:$AD216,AJ$3)</f>
        <v>0</v>
      </c>
      <c r="AK216" s="103">
        <f t="shared" si="7"/>
        <v>25</v>
      </c>
      <c r="AM216" s="67">
        <v>16</v>
      </c>
      <c r="AN216" s="67">
        <v>4</v>
      </c>
      <c r="AO216" s="67">
        <v>7</v>
      </c>
      <c r="AP216" s="67">
        <v>2</v>
      </c>
      <c r="AQ216" s="67">
        <v>3</v>
      </c>
      <c r="AR216" s="67">
        <v>3</v>
      </c>
      <c r="AS216" s="67">
        <v>0</v>
      </c>
      <c r="AT216" s="67">
        <v>0</v>
      </c>
      <c r="AU216" s="67">
        <v>0</v>
      </c>
      <c r="AW216" s="67">
        <f t="shared" si="8"/>
        <v>21.5</v>
      </c>
    </row>
    <row r="217" spans="1:49" x14ac:dyDescent="0.25">
      <c r="A217" s="212">
        <v>714</v>
      </c>
      <c r="B217" s="67" t="s">
        <v>218</v>
      </c>
      <c r="C217" s="67" t="s">
        <v>206</v>
      </c>
      <c r="D217" s="103" t="s">
        <v>621</v>
      </c>
      <c r="E217" s="103" t="s">
        <v>621</v>
      </c>
      <c r="F217" s="103" t="s">
        <v>621</v>
      </c>
      <c r="G217" s="103" t="s">
        <v>621</v>
      </c>
      <c r="H217" s="103" t="s">
        <v>621</v>
      </c>
      <c r="I217" s="103" t="s">
        <v>621</v>
      </c>
      <c r="J217" s="103" t="s">
        <v>621</v>
      </c>
      <c r="K217" s="103" t="s">
        <v>621</v>
      </c>
      <c r="L217" s="103" t="s">
        <v>621</v>
      </c>
      <c r="M217" s="103" t="s">
        <v>621</v>
      </c>
      <c r="N217" s="103" t="s">
        <v>621</v>
      </c>
      <c r="O217" s="103" t="s">
        <v>621</v>
      </c>
      <c r="P217" s="103" t="s">
        <v>621</v>
      </c>
      <c r="Q217" s="103" t="s">
        <v>622</v>
      </c>
      <c r="R217" s="103" t="s">
        <v>621</v>
      </c>
      <c r="S217" s="103" t="s">
        <v>623</v>
      </c>
      <c r="T217" s="103" t="s">
        <v>621</v>
      </c>
      <c r="U217" s="103" t="s">
        <v>621</v>
      </c>
      <c r="V217" s="103" t="s">
        <v>621</v>
      </c>
      <c r="W217" s="103" t="s">
        <v>621</v>
      </c>
      <c r="X217" s="103" t="s">
        <v>623</v>
      </c>
      <c r="Y217" s="103" t="s">
        <v>623</v>
      </c>
      <c r="Z217" s="103" t="s">
        <v>623</v>
      </c>
      <c r="AA217" s="103" t="s">
        <v>621</v>
      </c>
      <c r="AB217" s="103" t="s">
        <v>621</v>
      </c>
      <c r="AC217" s="103" t="s">
        <v>621</v>
      </c>
      <c r="AD217" s="103" t="s">
        <v>621</v>
      </c>
      <c r="AF217" s="103">
        <f>COUNTIF($D217:$AD217,AF$3)</f>
        <v>22</v>
      </c>
      <c r="AG217" s="103">
        <f>COUNTIF($D217:$AD217,AG$3)</f>
        <v>1</v>
      </c>
      <c r="AH217" s="103">
        <f>COUNTIF($D217:$AD217,AH$3)</f>
        <v>0</v>
      </c>
      <c r="AI217" s="103">
        <f>COUNTIF($D217:$AD217,AI$3)</f>
        <v>4</v>
      </c>
      <c r="AJ217" s="103">
        <f>COUNTIF($D217:$AD217,AJ$3)</f>
        <v>0</v>
      </c>
      <c r="AK217" s="103">
        <f t="shared" si="7"/>
        <v>23</v>
      </c>
      <c r="AM217" s="67">
        <v>15</v>
      </c>
      <c r="AN217" s="67">
        <v>7</v>
      </c>
      <c r="AO217" s="67">
        <v>21</v>
      </c>
      <c r="AP217" s="67">
        <v>1</v>
      </c>
      <c r="AQ217" s="67">
        <v>0</v>
      </c>
      <c r="AR217" s="67">
        <v>1</v>
      </c>
      <c r="AS217" s="67">
        <v>0</v>
      </c>
      <c r="AT217" s="67">
        <v>0</v>
      </c>
      <c r="AU217" s="67">
        <v>0</v>
      </c>
      <c r="AW217" s="67">
        <f t="shared" si="8"/>
        <v>19.5</v>
      </c>
    </row>
    <row r="218" spans="1:49" x14ac:dyDescent="0.25">
      <c r="A218" s="212">
        <v>715</v>
      </c>
      <c r="B218" s="67" t="s">
        <v>219</v>
      </c>
      <c r="C218" s="67" t="s">
        <v>206</v>
      </c>
      <c r="D218" s="103" t="s">
        <v>621</v>
      </c>
      <c r="E218" s="103" t="s">
        <v>621</v>
      </c>
      <c r="F218" s="103" t="s">
        <v>621</v>
      </c>
      <c r="G218" s="103" t="s">
        <v>621</v>
      </c>
      <c r="H218" s="103" t="s">
        <v>621</v>
      </c>
      <c r="I218" s="103" t="s">
        <v>621</v>
      </c>
      <c r="J218" s="103" t="s">
        <v>621</v>
      </c>
      <c r="K218" s="103" t="s">
        <v>621</v>
      </c>
      <c r="L218" s="103" t="s">
        <v>622</v>
      </c>
      <c r="M218" s="103" t="s">
        <v>622</v>
      </c>
      <c r="N218" s="103" t="s">
        <v>621</v>
      </c>
      <c r="O218" s="103" t="s">
        <v>621</v>
      </c>
      <c r="P218" s="103" t="s">
        <v>623</v>
      </c>
      <c r="Q218" s="103" t="s">
        <v>621</v>
      </c>
      <c r="R218" s="103" t="s">
        <v>621</v>
      </c>
      <c r="S218" s="103" t="s">
        <v>621</v>
      </c>
      <c r="T218" s="103" t="s">
        <v>621</v>
      </c>
      <c r="U218" s="103" t="s">
        <v>621</v>
      </c>
      <c r="V218" s="103" t="s">
        <v>621</v>
      </c>
      <c r="W218" s="103" t="s">
        <v>621</v>
      </c>
      <c r="X218" s="103" t="s">
        <v>621</v>
      </c>
      <c r="Y218" s="103" t="s">
        <v>622</v>
      </c>
      <c r="Z218" s="103" t="s">
        <v>621</v>
      </c>
      <c r="AA218" s="103" t="s">
        <v>623</v>
      </c>
      <c r="AB218" s="103" t="s">
        <v>621</v>
      </c>
      <c r="AC218" s="103" t="s">
        <v>622</v>
      </c>
      <c r="AD218" s="103" t="s">
        <v>623</v>
      </c>
      <c r="AF218" s="103">
        <f>COUNTIF($D218:$AD218,AF$3)</f>
        <v>20</v>
      </c>
      <c r="AG218" s="103">
        <f>COUNTIF($D218:$AD218,AG$3)</f>
        <v>4</v>
      </c>
      <c r="AH218" s="103">
        <f>COUNTIF($D218:$AD218,AH$3)</f>
        <v>0</v>
      </c>
      <c r="AI218" s="103">
        <f>COUNTIF($D218:$AD218,AI$3)</f>
        <v>3</v>
      </c>
      <c r="AJ218" s="103">
        <f>COUNTIF($D218:$AD218,AJ$3)</f>
        <v>0</v>
      </c>
      <c r="AK218" s="103">
        <f t="shared" si="7"/>
        <v>24</v>
      </c>
      <c r="AM218" s="67">
        <v>16</v>
      </c>
      <c r="AN218" s="67">
        <v>4</v>
      </c>
      <c r="AO218" s="67">
        <v>5</v>
      </c>
      <c r="AP218" s="67">
        <v>1</v>
      </c>
      <c r="AQ218" s="67">
        <v>3</v>
      </c>
      <c r="AR218" s="67">
        <v>4</v>
      </c>
      <c r="AS218" s="67">
        <v>0</v>
      </c>
      <c r="AT218" s="67">
        <v>0</v>
      </c>
      <c r="AU218" s="67">
        <v>0</v>
      </c>
      <c r="AW218" s="67">
        <f t="shared" si="8"/>
        <v>20.5</v>
      </c>
    </row>
    <row r="219" spans="1:49" x14ac:dyDescent="0.25">
      <c r="A219" s="212">
        <v>716</v>
      </c>
      <c r="B219" s="67" t="s">
        <v>1905</v>
      </c>
      <c r="C219" s="67" t="s">
        <v>206</v>
      </c>
      <c r="D219" s="103" t="s">
        <v>621</v>
      </c>
      <c r="E219" s="103" t="s">
        <v>621</v>
      </c>
      <c r="F219" s="103" t="s">
        <v>623</v>
      </c>
      <c r="G219" s="103" t="s">
        <v>621</v>
      </c>
      <c r="H219" s="103" t="s">
        <v>621</v>
      </c>
      <c r="I219" s="103" t="s">
        <v>621</v>
      </c>
      <c r="J219" s="103" t="s">
        <v>621</v>
      </c>
      <c r="K219" s="103" t="s">
        <v>621</v>
      </c>
      <c r="L219" s="103" t="s">
        <v>622</v>
      </c>
      <c r="M219" s="103" t="s">
        <v>622</v>
      </c>
      <c r="N219" s="103" t="s">
        <v>621</v>
      </c>
      <c r="O219" s="103" t="s">
        <v>621</v>
      </c>
      <c r="P219" s="103" t="s">
        <v>621</v>
      </c>
      <c r="Q219" s="103" t="s">
        <v>621</v>
      </c>
      <c r="R219" s="103" t="s">
        <v>621</v>
      </c>
      <c r="S219" s="103" t="s">
        <v>621</v>
      </c>
      <c r="T219" s="103" t="s">
        <v>621</v>
      </c>
      <c r="U219" s="103" t="s">
        <v>621</v>
      </c>
      <c r="V219" s="103" t="s">
        <v>621</v>
      </c>
      <c r="W219" s="103" t="s">
        <v>621</v>
      </c>
      <c r="X219" s="103" t="s">
        <v>621</v>
      </c>
      <c r="Y219" s="103" t="s">
        <v>622</v>
      </c>
      <c r="Z219" s="103" t="s">
        <v>621</v>
      </c>
      <c r="AA219" s="103" t="s">
        <v>621</v>
      </c>
      <c r="AB219" s="103" t="s">
        <v>621</v>
      </c>
      <c r="AC219" s="103" t="s">
        <v>622</v>
      </c>
      <c r="AD219" s="103" t="s">
        <v>623</v>
      </c>
      <c r="AF219" s="103">
        <f>COUNTIF($D219:$AD219,AF$3)</f>
        <v>21</v>
      </c>
      <c r="AG219" s="103">
        <f>COUNTIF($D219:$AD219,AG$3)</f>
        <v>4</v>
      </c>
      <c r="AH219" s="103">
        <f>COUNTIF($D219:$AD219,AH$3)</f>
        <v>0</v>
      </c>
      <c r="AI219" s="103">
        <f>COUNTIF($D219:$AD219,AI$3)</f>
        <v>2</v>
      </c>
      <c r="AJ219" s="103">
        <f>COUNTIF($D219:$AD219,AJ$3)</f>
        <v>0</v>
      </c>
      <c r="AK219" s="103">
        <f t="shared" si="7"/>
        <v>25</v>
      </c>
      <c r="AM219" s="67">
        <v>17</v>
      </c>
      <c r="AN219" s="67">
        <v>4</v>
      </c>
      <c r="AO219" s="67">
        <v>10</v>
      </c>
      <c r="AP219" s="67">
        <v>1</v>
      </c>
      <c r="AQ219" s="67">
        <v>3</v>
      </c>
      <c r="AR219" s="67">
        <v>3</v>
      </c>
      <c r="AS219" s="67">
        <v>0</v>
      </c>
      <c r="AT219" s="67">
        <v>0</v>
      </c>
      <c r="AU219" s="67">
        <v>0</v>
      </c>
      <c r="AW219" s="67">
        <f t="shared" si="8"/>
        <v>21.5</v>
      </c>
    </row>
    <row r="220" spans="1:49" x14ac:dyDescent="0.25">
      <c r="A220" s="212">
        <v>717</v>
      </c>
      <c r="B220" s="67" t="s">
        <v>221</v>
      </c>
      <c r="C220" s="67" t="s">
        <v>206</v>
      </c>
      <c r="D220" s="103" t="s">
        <v>621</v>
      </c>
      <c r="E220" s="103" t="s">
        <v>621</v>
      </c>
      <c r="F220" s="103" t="s">
        <v>621</v>
      </c>
      <c r="G220" s="103" t="s">
        <v>621</v>
      </c>
      <c r="H220" s="103" t="s">
        <v>621</v>
      </c>
      <c r="I220" s="103" t="s">
        <v>621</v>
      </c>
      <c r="J220" s="103" t="s">
        <v>623</v>
      </c>
      <c r="K220" s="103" t="s">
        <v>621</v>
      </c>
      <c r="L220" s="103" t="s">
        <v>621</v>
      </c>
      <c r="M220" s="103" t="s">
        <v>621</v>
      </c>
      <c r="N220" s="103" t="s">
        <v>621</v>
      </c>
      <c r="O220" s="103" t="s">
        <v>621</v>
      </c>
      <c r="P220" s="103" t="s">
        <v>621</v>
      </c>
      <c r="Q220" s="103" t="s">
        <v>621</v>
      </c>
      <c r="R220" s="103" t="s">
        <v>621</v>
      </c>
      <c r="S220" s="103" t="s">
        <v>621</v>
      </c>
      <c r="T220" s="103" t="s">
        <v>621</v>
      </c>
      <c r="U220" s="103" t="s">
        <v>621</v>
      </c>
      <c r="V220" s="103" t="s">
        <v>621</v>
      </c>
      <c r="W220" s="103" t="s">
        <v>621</v>
      </c>
      <c r="X220" s="103" t="s">
        <v>621</v>
      </c>
      <c r="Y220" s="103" t="s">
        <v>622</v>
      </c>
      <c r="Z220" s="103" t="s">
        <v>621</v>
      </c>
      <c r="AA220" s="103" t="s">
        <v>621</v>
      </c>
      <c r="AB220" s="103" t="s">
        <v>621</v>
      </c>
      <c r="AC220" s="103" t="s">
        <v>622</v>
      </c>
      <c r="AD220" s="103" t="s">
        <v>623</v>
      </c>
      <c r="AF220" s="103">
        <f>COUNTIF($D220:$AD220,AF$3)</f>
        <v>23</v>
      </c>
      <c r="AG220" s="103">
        <f>COUNTIF($D220:$AD220,AG$3)</f>
        <v>2</v>
      </c>
      <c r="AH220" s="103">
        <f>COUNTIF($D220:$AD220,AH$3)</f>
        <v>0</v>
      </c>
      <c r="AI220" s="103">
        <f>COUNTIF($D220:$AD220,AI$3)</f>
        <v>2</v>
      </c>
      <c r="AJ220" s="103">
        <f>COUNTIF($D220:$AD220,AJ$3)</f>
        <v>0</v>
      </c>
      <c r="AK220" s="103">
        <f t="shared" si="7"/>
        <v>25</v>
      </c>
      <c r="AM220" s="67">
        <v>18</v>
      </c>
      <c r="AN220" s="67">
        <v>5</v>
      </c>
      <c r="AO220" s="67">
        <v>15</v>
      </c>
      <c r="AP220" s="67">
        <v>1</v>
      </c>
      <c r="AQ220" s="67">
        <v>1</v>
      </c>
      <c r="AR220" s="67">
        <v>1</v>
      </c>
      <c r="AS220" s="67">
        <v>0</v>
      </c>
      <c r="AT220" s="67">
        <v>0</v>
      </c>
      <c r="AU220" s="67">
        <v>0</v>
      </c>
      <c r="AW220" s="67">
        <f t="shared" si="8"/>
        <v>22</v>
      </c>
    </row>
    <row r="221" spans="1:49" x14ac:dyDescent="0.25">
      <c r="A221" s="212">
        <v>718</v>
      </c>
      <c r="B221" s="67" t="s">
        <v>222</v>
      </c>
      <c r="C221" s="67" t="s">
        <v>206</v>
      </c>
      <c r="D221" s="103" t="s">
        <v>623</v>
      </c>
      <c r="E221" s="103" t="s">
        <v>621</v>
      </c>
      <c r="F221" s="103" t="s">
        <v>621</v>
      </c>
      <c r="G221" s="103" t="s">
        <v>621</v>
      </c>
      <c r="H221" s="103" t="s">
        <v>621</v>
      </c>
      <c r="I221" s="103" t="s">
        <v>621</v>
      </c>
      <c r="J221" s="103" t="s">
        <v>621</v>
      </c>
      <c r="K221" s="103" t="s">
        <v>621</v>
      </c>
      <c r="L221" s="103" t="s">
        <v>622</v>
      </c>
      <c r="M221" s="103" t="s">
        <v>622</v>
      </c>
      <c r="N221" s="103" t="s">
        <v>621</v>
      </c>
      <c r="O221" s="103" t="s">
        <v>621</v>
      </c>
      <c r="P221" s="103" t="s">
        <v>621</v>
      </c>
      <c r="Q221" s="103" t="s">
        <v>621</v>
      </c>
      <c r="R221" s="103" t="s">
        <v>621</v>
      </c>
      <c r="S221" s="103" t="s">
        <v>621</v>
      </c>
      <c r="T221" s="103" t="s">
        <v>621</v>
      </c>
      <c r="U221" s="103" t="s">
        <v>621</v>
      </c>
      <c r="V221" s="103" t="s">
        <v>621</v>
      </c>
      <c r="W221" s="103" t="s">
        <v>621</v>
      </c>
      <c r="X221" s="103" t="s">
        <v>621</v>
      </c>
      <c r="Y221" s="103" t="s">
        <v>622</v>
      </c>
      <c r="Z221" s="103" t="s">
        <v>622</v>
      </c>
      <c r="AA221" s="103" t="s">
        <v>621</v>
      </c>
      <c r="AB221" s="103" t="s">
        <v>621</v>
      </c>
      <c r="AC221" s="103" t="s">
        <v>622</v>
      </c>
      <c r="AD221" s="103" t="s">
        <v>623</v>
      </c>
      <c r="AF221" s="103">
        <f>COUNTIF($D221:$AD221,AF$3)</f>
        <v>20</v>
      </c>
      <c r="AG221" s="103">
        <f>COUNTIF($D221:$AD221,AG$3)</f>
        <v>5</v>
      </c>
      <c r="AH221" s="103">
        <f>COUNTIF($D221:$AD221,AH$3)</f>
        <v>0</v>
      </c>
      <c r="AI221" s="103">
        <f>COUNTIF($D221:$AD221,AI$3)</f>
        <v>2</v>
      </c>
      <c r="AJ221" s="103">
        <f>COUNTIF($D221:$AD221,AJ$3)</f>
        <v>0</v>
      </c>
      <c r="AK221" s="103">
        <f t="shared" si="7"/>
        <v>25</v>
      </c>
      <c r="AM221" s="67">
        <v>16</v>
      </c>
      <c r="AN221" s="67">
        <v>4</v>
      </c>
      <c r="AO221" s="67">
        <v>7</v>
      </c>
      <c r="AP221" s="67">
        <v>2</v>
      </c>
      <c r="AQ221" s="67">
        <v>3</v>
      </c>
      <c r="AR221" s="67">
        <v>3</v>
      </c>
      <c r="AS221" s="67">
        <v>0</v>
      </c>
      <c r="AT221" s="67">
        <v>0</v>
      </c>
      <c r="AU221" s="67">
        <v>0</v>
      </c>
      <c r="AW221" s="67">
        <f t="shared" si="8"/>
        <v>21.5</v>
      </c>
    </row>
    <row r="222" spans="1:49" x14ac:dyDescent="0.25">
      <c r="A222" s="212">
        <v>719</v>
      </c>
      <c r="B222" s="67" t="s">
        <v>638</v>
      </c>
      <c r="C222" s="67" t="s">
        <v>206</v>
      </c>
      <c r="D222" s="103" t="s">
        <v>621</v>
      </c>
      <c r="E222" s="103" t="s">
        <v>623</v>
      </c>
      <c r="F222" s="103" t="s">
        <v>621</v>
      </c>
      <c r="G222" s="103" t="s">
        <v>621</v>
      </c>
      <c r="H222" s="103" t="s">
        <v>621</v>
      </c>
      <c r="I222" s="103" t="s">
        <v>621</v>
      </c>
      <c r="J222" s="103" t="s">
        <v>621</v>
      </c>
      <c r="K222" s="103" t="s">
        <v>621</v>
      </c>
      <c r="L222" s="103" t="s">
        <v>622</v>
      </c>
      <c r="M222" s="103" t="s">
        <v>622</v>
      </c>
      <c r="N222" s="103" t="s">
        <v>621</v>
      </c>
      <c r="O222" s="103" t="s">
        <v>621</v>
      </c>
      <c r="P222" s="103" t="s">
        <v>623</v>
      </c>
      <c r="Q222" s="103" t="s">
        <v>621</v>
      </c>
      <c r="R222" s="103" t="s">
        <v>621</v>
      </c>
      <c r="S222" s="103" t="s">
        <v>621</v>
      </c>
      <c r="T222" s="103" t="s">
        <v>621</v>
      </c>
      <c r="U222" s="103" t="s">
        <v>621</v>
      </c>
      <c r="V222" s="103" t="s">
        <v>621</v>
      </c>
      <c r="W222" s="103" t="s">
        <v>621</v>
      </c>
      <c r="X222" s="103" t="s">
        <v>621</v>
      </c>
      <c r="Y222" s="103" t="s">
        <v>622</v>
      </c>
      <c r="Z222" s="103" t="s">
        <v>621</v>
      </c>
      <c r="AA222" s="103" t="s">
        <v>621</v>
      </c>
      <c r="AB222" s="103" t="s">
        <v>621</v>
      </c>
      <c r="AC222" s="103" t="s">
        <v>622</v>
      </c>
      <c r="AD222" s="103" t="s">
        <v>623</v>
      </c>
      <c r="AF222" s="103">
        <f>COUNTIF($D222:$AD222,AF$3)</f>
        <v>20</v>
      </c>
      <c r="AG222" s="103">
        <f>COUNTIF($D222:$AD222,AG$3)</f>
        <v>4</v>
      </c>
      <c r="AH222" s="103">
        <f>COUNTIF($D222:$AD222,AH$3)</f>
        <v>0</v>
      </c>
      <c r="AI222" s="103">
        <f>COUNTIF($D222:$AD222,AI$3)</f>
        <v>3</v>
      </c>
      <c r="AJ222" s="103">
        <f>COUNTIF($D222:$AD222,AJ$3)</f>
        <v>0</v>
      </c>
      <c r="AK222" s="103">
        <f t="shared" si="7"/>
        <v>24</v>
      </c>
      <c r="AM222" s="67">
        <v>16</v>
      </c>
      <c r="AN222" s="67">
        <v>4</v>
      </c>
      <c r="AO222" s="67">
        <v>10</v>
      </c>
      <c r="AP222" s="67">
        <v>1</v>
      </c>
      <c r="AQ222" s="67">
        <v>3</v>
      </c>
      <c r="AR222" s="67">
        <v>4</v>
      </c>
      <c r="AS222" s="67">
        <v>0</v>
      </c>
      <c r="AT222" s="67">
        <v>0</v>
      </c>
      <c r="AU222" s="67">
        <v>0</v>
      </c>
      <c r="AW222" s="67">
        <f t="shared" si="8"/>
        <v>20.5</v>
      </c>
    </row>
    <row r="223" spans="1:49" x14ac:dyDescent="0.25">
      <c r="A223" s="212">
        <v>720</v>
      </c>
      <c r="B223" s="67" t="s">
        <v>639</v>
      </c>
      <c r="C223" s="67" t="s">
        <v>206</v>
      </c>
      <c r="D223" s="103" t="s">
        <v>621</v>
      </c>
      <c r="E223" s="103" t="s">
        <v>621</v>
      </c>
      <c r="F223" s="103" t="s">
        <v>621</v>
      </c>
      <c r="G223" s="103" t="s">
        <v>621</v>
      </c>
      <c r="H223" s="103" t="s">
        <v>621</v>
      </c>
      <c r="I223" s="103" t="s">
        <v>621</v>
      </c>
      <c r="J223" s="103" t="s">
        <v>621</v>
      </c>
      <c r="K223" s="103" t="s">
        <v>621</v>
      </c>
      <c r="L223" s="103" t="s">
        <v>622</v>
      </c>
      <c r="M223" s="103" t="s">
        <v>621</v>
      </c>
      <c r="N223" s="103" t="s">
        <v>621</v>
      </c>
      <c r="O223" s="103" t="s">
        <v>621</v>
      </c>
      <c r="P223" s="103" t="s">
        <v>621</v>
      </c>
      <c r="Q223" s="103" t="s">
        <v>621</v>
      </c>
      <c r="R223" s="103" t="s">
        <v>621</v>
      </c>
      <c r="S223" s="103" t="s">
        <v>623</v>
      </c>
      <c r="T223" s="103" t="s">
        <v>621</v>
      </c>
      <c r="U223" s="103" t="s">
        <v>621</v>
      </c>
      <c r="V223" s="103" t="s">
        <v>621</v>
      </c>
      <c r="W223" s="103" t="s">
        <v>621</v>
      </c>
      <c r="X223" s="103" t="s">
        <v>621</v>
      </c>
      <c r="Y223" s="103" t="s">
        <v>622</v>
      </c>
      <c r="Z223" s="103" t="s">
        <v>621</v>
      </c>
      <c r="AA223" s="103" t="s">
        <v>622</v>
      </c>
      <c r="AB223" s="103" t="s">
        <v>621</v>
      </c>
      <c r="AC223" s="103" t="s">
        <v>622</v>
      </c>
      <c r="AD223" s="103" t="s">
        <v>621</v>
      </c>
      <c r="AF223" s="103">
        <f>COUNTIF($D223:$AD223,AF$3)</f>
        <v>22</v>
      </c>
      <c r="AG223" s="103">
        <f>COUNTIF($D223:$AD223,AG$3)</f>
        <v>4</v>
      </c>
      <c r="AH223" s="103">
        <f>COUNTIF($D223:$AD223,AH$3)</f>
        <v>0</v>
      </c>
      <c r="AI223" s="103">
        <f>COUNTIF($D223:$AD223,AI$3)</f>
        <v>1</v>
      </c>
      <c r="AJ223" s="103">
        <f>COUNTIF($D223:$AD223,AJ$3)</f>
        <v>0</v>
      </c>
      <c r="AK223" s="103">
        <f t="shared" si="7"/>
        <v>26</v>
      </c>
      <c r="AM223" s="67">
        <v>17</v>
      </c>
      <c r="AN223" s="67">
        <v>5</v>
      </c>
      <c r="AO223" s="67">
        <v>6</v>
      </c>
      <c r="AP223" s="67">
        <v>2</v>
      </c>
      <c r="AQ223" s="67">
        <v>2</v>
      </c>
      <c r="AR223" s="67">
        <v>2</v>
      </c>
      <c r="AS223" s="67">
        <v>0</v>
      </c>
      <c r="AT223" s="67">
        <v>0</v>
      </c>
      <c r="AU223" s="67">
        <v>0</v>
      </c>
      <c r="AW223" s="67">
        <f t="shared" si="8"/>
        <v>22.5</v>
      </c>
    </row>
    <row r="224" spans="1:49" x14ac:dyDescent="0.25">
      <c r="A224" s="212">
        <v>721</v>
      </c>
      <c r="B224" s="67" t="s">
        <v>640</v>
      </c>
      <c r="C224" s="67" t="s">
        <v>206</v>
      </c>
      <c r="D224" s="103" t="s">
        <v>621</v>
      </c>
      <c r="E224" s="103" t="s">
        <v>621</v>
      </c>
      <c r="F224" s="103" t="s">
        <v>621</v>
      </c>
      <c r="G224" s="103" t="s">
        <v>621</v>
      </c>
      <c r="H224" s="103" t="s">
        <v>621</v>
      </c>
      <c r="I224" s="103" t="s">
        <v>621</v>
      </c>
      <c r="J224" s="103" t="s">
        <v>621</v>
      </c>
      <c r="K224" s="103" t="s">
        <v>621</v>
      </c>
      <c r="L224" s="103" t="s">
        <v>621</v>
      </c>
      <c r="M224" s="103" t="s">
        <v>623</v>
      </c>
      <c r="N224" s="103" t="s">
        <v>623</v>
      </c>
      <c r="O224" s="103" t="s">
        <v>621</v>
      </c>
      <c r="P224" s="103" t="s">
        <v>621</v>
      </c>
      <c r="Q224" s="103" t="s">
        <v>621</v>
      </c>
      <c r="R224" s="103" t="s">
        <v>621</v>
      </c>
      <c r="S224" s="103" t="s">
        <v>621</v>
      </c>
      <c r="T224" s="103" t="s">
        <v>621</v>
      </c>
      <c r="U224" s="103" t="s">
        <v>621</v>
      </c>
      <c r="V224" s="103" t="s">
        <v>621</v>
      </c>
      <c r="W224" s="103" t="s">
        <v>623</v>
      </c>
      <c r="X224" s="103" t="s">
        <v>621</v>
      </c>
      <c r="Y224" s="103" t="s">
        <v>622</v>
      </c>
      <c r="Z224" s="103" t="s">
        <v>621</v>
      </c>
      <c r="AA224" s="103" t="s">
        <v>622</v>
      </c>
      <c r="AB224" s="103" t="s">
        <v>621</v>
      </c>
      <c r="AC224" s="103" t="s">
        <v>622</v>
      </c>
      <c r="AD224" s="103" t="s">
        <v>623</v>
      </c>
      <c r="AF224" s="103">
        <f>COUNTIF($D224:$AD224,AF$3)</f>
        <v>20</v>
      </c>
      <c r="AG224" s="103">
        <f>COUNTIF($D224:$AD224,AG$3)</f>
        <v>3</v>
      </c>
      <c r="AH224" s="103">
        <f>COUNTIF($D224:$AD224,AH$3)</f>
        <v>0</v>
      </c>
      <c r="AI224" s="103">
        <f>COUNTIF($D224:$AD224,AI$3)</f>
        <v>4</v>
      </c>
      <c r="AJ224" s="103">
        <f>COUNTIF($D224:$AD224,AJ$3)</f>
        <v>0</v>
      </c>
      <c r="AK224" s="103">
        <f t="shared" si="7"/>
        <v>23</v>
      </c>
      <c r="AM224" s="67">
        <v>15</v>
      </c>
      <c r="AN224" s="67">
        <v>5</v>
      </c>
      <c r="AO224" s="67">
        <v>6</v>
      </c>
      <c r="AP224" s="67">
        <v>2</v>
      </c>
      <c r="AQ224" s="67">
        <v>1</v>
      </c>
      <c r="AR224" s="67">
        <v>3</v>
      </c>
      <c r="AS224" s="67">
        <v>0</v>
      </c>
      <c r="AT224" s="67">
        <v>0</v>
      </c>
      <c r="AU224" s="67">
        <v>0</v>
      </c>
      <c r="AW224" s="67">
        <f t="shared" si="8"/>
        <v>20</v>
      </c>
    </row>
    <row r="225" spans="1:49" x14ac:dyDescent="0.25">
      <c r="A225" s="212">
        <v>722</v>
      </c>
      <c r="B225" s="67" t="s">
        <v>1906</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621</v>
      </c>
      <c r="P225" s="103" t="s">
        <v>621</v>
      </c>
      <c r="Q225" s="103" t="s">
        <v>621</v>
      </c>
      <c r="R225" s="103" t="s">
        <v>621</v>
      </c>
      <c r="S225" s="103" t="s">
        <v>621</v>
      </c>
      <c r="T225" s="103" t="s">
        <v>621</v>
      </c>
      <c r="U225" s="103" t="s">
        <v>621</v>
      </c>
      <c r="V225" s="103" t="s">
        <v>621</v>
      </c>
      <c r="W225" s="103" t="s">
        <v>621</v>
      </c>
      <c r="X225" s="103" t="s">
        <v>621</v>
      </c>
      <c r="Y225" s="103" t="s">
        <v>622</v>
      </c>
      <c r="Z225" s="103" t="s">
        <v>621</v>
      </c>
      <c r="AA225" s="103" t="s">
        <v>622</v>
      </c>
      <c r="AB225" s="103" t="s">
        <v>621</v>
      </c>
      <c r="AC225" s="103" t="s">
        <v>622</v>
      </c>
      <c r="AD225" s="103" t="s">
        <v>623</v>
      </c>
      <c r="AF225" s="103">
        <f>COUNTIF($D225:$AD225,AF$3)</f>
        <v>23</v>
      </c>
      <c r="AG225" s="103">
        <f>COUNTIF($D225:$AD225,AG$3)</f>
        <v>3</v>
      </c>
      <c r="AH225" s="103">
        <f>COUNTIF($D225:$AD225,AH$3)</f>
        <v>0</v>
      </c>
      <c r="AI225" s="103">
        <f>COUNTIF($D225:$AD225,AI$3)</f>
        <v>1</v>
      </c>
      <c r="AJ225" s="103">
        <f>COUNTIF($D225:$AD225,AJ$3)</f>
        <v>0</v>
      </c>
      <c r="AK225" s="103">
        <f t="shared" si="7"/>
        <v>26</v>
      </c>
      <c r="AM225" s="67">
        <v>17</v>
      </c>
      <c r="AN225" s="67">
        <v>6</v>
      </c>
      <c r="AO225" s="67">
        <v>14</v>
      </c>
      <c r="AP225" s="67">
        <v>2</v>
      </c>
      <c r="AQ225" s="67">
        <v>1</v>
      </c>
      <c r="AR225" s="67">
        <v>2</v>
      </c>
      <c r="AS225" s="67">
        <v>0</v>
      </c>
      <c r="AT225" s="67">
        <v>0</v>
      </c>
      <c r="AU225" s="67">
        <v>0</v>
      </c>
      <c r="AW225" s="67">
        <f t="shared" si="8"/>
        <v>22.5</v>
      </c>
    </row>
    <row r="226" spans="1:49" x14ac:dyDescent="0.25">
      <c r="A226" s="212">
        <v>801</v>
      </c>
      <c r="B226" s="67" t="s">
        <v>227</v>
      </c>
      <c r="C226" s="67" t="s">
        <v>228</v>
      </c>
      <c r="D226" s="103" t="s">
        <v>621</v>
      </c>
      <c r="E226" s="103" t="s">
        <v>621</v>
      </c>
      <c r="F226" s="103" t="s">
        <v>621</v>
      </c>
      <c r="G226" s="103" t="s">
        <v>623</v>
      </c>
      <c r="H226" s="103" t="s">
        <v>621</v>
      </c>
      <c r="I226" s="103" t="s">
        <v>621</v>
      </c>
      <c r="J226" s="103" t="s">
        <v>621</v>
      </c>
      <c r="K226" s="103" t="s">
        <v>621</v>
      </c>
      <c r="L226" s="103" t="s">
        <v>623</v>
      </c>
      <c r="M226" s="103" t="s">
        <v>623</v>
      </c>
      <c r="N226" s="103" t="s">
        <v>621</v>
      </c>
      <c r="O226" s="103" t="s">
        <v>621</v>
      </c>
      <c r="P226" s="103" t="s">
        <v>623</v>
      </c>
      <c r="Q226" s="103" t="s">
        <v>621</v>
      </c>
      <c r="R226" s="103" t="s">
        <v>621</v>
      </c>
      <c r="S226" s="103" t="s">
        <v>623</v>
      </c>
      <c r="T226" s="103" t="s">
        <v>621</v>
      </c>
      <c r="U226" s="103" t="s">
        <v>621</v>
      </c>
      <c r="V226" s="103" t="s">
        <v>621</v>
      </c>
      <c r="W226" s="103" t="s">
        <v>621</v>
      </c>
      <c r="X226" s="103" t="s">
        <v>621</v>
      </c>
      <c r="Y226" s="103" t="s">
        <v>622</v>
      </c>
      <c r="Z226" s="103" t="s">
        <v>621</v>
      </c>
      <c r="AA226" s="103" t="s">
        <v>622</v>
      </c>
      <c r="AB226" s="103" t="s">
        <v>621</v>
      </c>
      <c r="AC226" s="103" t="s">
        <v>622</v>
      </c>
      <c r="AD226" s="103" t="s">
        <v>623</v>
      </c>
      <c r="AF226" s="103">
        <f>COUNTIF($D226:$AD226,AF$3)</f>
        <v>18</v>
      </c>
      <c r="AG226" s="103">
        <f>COUNTIF($D226:$AD226,AG$3)</f>
        <v>3</v>
      </c>
      <c r="AH226" s="103">
        <f>COUNTIF($D226:$AD226,AH$3)</f>
        <v>0</v>
      </c>
      <c r="AI226" s="103">
        <f>COUNTIF($D226:$AD226,AI$3)</f>
        <v>6</v>
      </c>
      <c r="AJ226" s="103">
        <f>COUNTIF($D226:$AD226,AJ$3)</f>
        <v>0</v>
      </c>
      <c r="AK226" s="103">
        <f t="shared" si="7"/>
        <v>21</v>
      </c>
      <c r="AM226" s="67">
        <v>16</v>
      </c>
      <c r="AN226" s="67">
        <v>2</v>
      </c>
      <c r="AO226" s="67">
        <v>7</v>
      </c>
      <c r="AP226" s="67">
        <v>2</v>
      </c>
      <c r="AQ226" s="67">
        <v>1</v>
      </c>
      <c r="AR226" s="67">
        <v>2</v>
      </c>
      <c r="AS226" s="67">
        <v>0</v>
      </c>
      <c r="AT226" s="67">
        <v>0</v>
      </c>
      <c r="AU226" s="67">
        <v>0</v>
      </c>
      <c r="AW226" s="67">
        <f t="shared" si="8"/>
        <v>19.5</v>
      </c>
    </row>
    <row r="227" spans="1:49" x14ac:dyDescent="0.25">
      <c r="A227" s="212">
        <v>802</v>
      </c>
      <c r="B227" s="67" t="s">
        <v>229</v>
      </c>
      <c r="C227" s="67" t="s">
        <v>228</v>
      </c>
      <c r="D227" s="103" t="s">
        <v>623</v>
      </c>
      <c r="E227" s="103" t="s">
        <v>621</v>
      </c>
      <c r="F227" s="103" t="s">
        <v>621</v>
      </c>
      <c r="G227" s="103" t="s">
        <v>621</v>
      </c>
      <c r="H227" s="103" t="s">
        <v>621</v>
      </c>
      <c r="I227" s="103" t="s">
        <v>621</v>
      </c>
      <c r="J227" s="103" t="s">
        <v>621</v>
      </c>
      <c r="K227" s="103" t="s">
        <v>623</v>
      </c>
      <c r="L227" s="103" t="s">
        <v>622</v>
      </c>
      <c r="M227" s="103" t="s">
        <v>622</v>
      </c>
      <c r="N227" s="103" t="s">
        <v>621</v>
      </c>
      <c r="O227" s="103" t="s">
        <v>621</v>
      </c>
      <c r="P227" s="103" t="s">
        <v>621</v>
      </c>
      <c r="Q227" s="103" t="s">
        <v>621</v>
      </c>
      <c r="R227" s="103" t="s">
        <v>621</v>
      </c>
      <c r="S227" s="103" t="s">
        <v>621</v>
      </c>
      <c r="T227" s="103" t="s">
        <v>621</v>
      </c>
      <c r="U227" s="103" t="s">
        <v>621</v>
      </c>
      <c r="V227" s="103" t="s">
        <v>621</v>
      </c>
      <c r="W227" s="103" t="s">
        <v>621</v>
      </c>
      <c r="X227" s="103" t="s">
        <v>621</v>
      </c>
      <c r="Y227" s="103" t="s">
        <v>623</v>
      </c>
      <c r="Z227" s="103" t="s">
        <v>621</v>
      </c>
      <c r="AA227" s="103" t="s">
        <v>622</v>
      </c>
      <c r="AB227" s="103" t="s">
        <v>621</v>
      </c>
      <c r="AC227" s="103" t="s">
        <v>621</v>
      </c>
      <c r="AD227" s="103" t="s">
        <v>623</v>
      </c>
      <c r="AF227" s="103">
        <f>COUNTIF($D227:$AD227,AF$3)</f>
        <v>20</v>
      </c>
      <c r="AG227" s="103">
        <f>COUNTIF($D227:$AD227,AG$3)</f>
        <v>3</v>
      </c>
      <c r="AH227" s="103">
        <f>COUNTIF($D227:$AD227,AH$3)</f>
        <v>0</v>
      </c>
      <c r="AI227" s="103">
        <f>COUNTIF($D227:$AD227,AI$3)</f>
        <v>4</v>
      </c>
      <c r="AJ227" s="103">
        <f>COUNTIF($D227:$AD227,AJ$3)</f>
        <v>0</v>
      </c>
      <c r="AK227" s="103">
        <f t="shared" si="7"/>
        <v>23</v>
      </c>
      <c r="AM227" s="67">
        <v>15</v>
      </c>
      <c r="AN227" s="67">
        <v>5</v>
      </c>
      <c r="AO227" s="67">
        <v>5</v>
      </c>
      <c r="AP227" s="67">
        <v>1</v>
      </c>
      <c r="AQ227" s="67">
        <v>2</v>
      </c>
      <c r="AR227" s="67">
        <v>3</v>
      </c>
      <c r="AS227" s="67">
        <v>0</v>
      </c>
      <c r="AT227" s="67">
        <v>0</v>
      </c>
      <c r="AU227" s="67">
        <v>0</v>
      </c>
      <c r="AW227" s="67">
        <f t="shared" si="8"/>
        <v>19.5</v>
      </c>
    </row>
    <row r="228" spans="1:49" x14ac:dyDescent="0.25">
      <c r="A228" s="212">
        <v>803</v>
      </c>
      <c r="B228" s="67" t="s">
        <v>230</v>
      </c>
      <c r="C228" s="67" t="s">
        <v>228</v>
      </c>
      <c r="D228" s="103" t="s">
        <v>621</v>
      </c>
      <c r="E228" s="103" t="s">
        <v>621</v>
      </c>
      <c r="F228" s="103" t="s">
        <v>621</v>
      </c>
      <c r="G228" s="103" t="s">
        <v>623</v>
      </c>
      <c r="H228" s="103" t="s">
        <v>621</v>
      </c>
      <c r="I228" s="103" t="s">
        <v>621</v>
      </c>
      <c r="J228" s="103" t="s">
        <v>622</v>
      </c>
      <c r="K228" s="103" t="s">
        <v>623</v>
      </c>
      <c r="L228" s="103" t="s">
        <v>622</v>
      </c>
      <c r="M228" s="103" t="s">
        <v>622</v>
      </c>
      <c r="N228" s="103" t="s">
        <v>621</v>
      </c>
      <c r="O228" s="103" t="s">
        <v>621</v>
      </c>
      <c r="P228" s="103" t="s">
        <v>621</v>
      </c>
      <c r="Q228" s="103" t="s">
        <v>621</v>
      </c>
      <c r="R228" s="103" t="s">
        <v>621</v>
      </c>
      <c r="S228" s="103" t="s">
        <v>623</v>
      </c>
      <c r="T228" s="103" t="s">
        <v>621</v>
      </c>
      <c r="U228" s="103" t="s">
        <v>621</v>
      </c>
      <c r="V228" s="103" t="s">
        <v>621</v>
      </c>
      <c r="W228" s="103" t="s">
        <v>621</v>
      </c>
      <c r="X228" s="103" t="s">
        <v>621</v>
      </c>
      <c r="Y228" s="103" t="s">
        <v>622</v>
      </c>
      <c r="Z228" s="103" t="s">
        <v>621</v>
      </c>
      <c r="AA228" s="103" t="s">
        <v>621</v>
      </c>
      <c r="AB228" s="103" t="s">
        <v>621</v>
      </c>
      <c r="AC228" s="103" t="s">
        <v>622</v>
      </c>
      <c r="AD228" s="103" t="s">
        <v>623</v>
      </c>
      <c r="AF228" s="103">
        <f>COUNTIF($D228:$AD228,AF$3)</f>
        <v>18</v>
      </c>
      <c r="AG228" s="103">
        <f>COUNTIF($D228:$AD228,AG$3)</f>
        <v>5</v>
      </c>
      <c r="AH228" s="103">
        <f>COUNTIF($D228:$AD228,AH$3)</f>
        <v>0</v>
      </c>
      <c r="AI228" s="103">
        <f>COUNTIF($D228:$AD228,AI$3)</f>
        <v>4</v>
      </c>
      <c r="AJ228" s="103">
        <f>COUNTIF($D228:$AD228,AJ$3)</f>
        <v>0</v>
      </c>
      <c r="AK228" s="103">
        <f t="shared" si="7"/>
        <v>23</v>
      </c>
      <c r="AM228" s="67">
        <v>17</v>
      </c>
      <c r="AN228" s="67">
        <v>1</v>
      </c>
      <c r="AO228" s="67">
        <v>7</v>
      </c>
      <c r="AP228" s="67">
        <v>1</v>
      </c>
      <c r="AQ228" s="67">
        <v>4</v>
      </c>
      <c r="AR228" s="67">
        <v>3</v>
      </c>
      <c r="AS228" s="67">
        <v>0</v>
      </c>
      <c r="AT228" s="67">
        <v>0</v>
      </c>
      <c r="AU228" s="67">
        <v>0</v>
      </c>
      <c r="AW228" s="67">
        <f t="shared" si="8"/>
        <v>20.5</v>
      </c>
    </row>
    <row r="229" spans="1:49" x14ac:dyDescent="0.25">
      <c r="A229" s="212">
        <v>804</v>
      </c>
      <c r="B229" s="67" t="s">
        <v>231</v>
      </c>
      <c r="C229" s="67" t="s">
        <v>228</v>
      </c>
      <c r="D229" s="103" t="s">
        <v>621</v>
      </c>
      <c r="E229" s="103" t="s">
        <v>621</v>
      </c>
      <c r="F229" s="103" t="s">
        <v>621</v>
      </c>
      <c r="G229" s="103" t="s">
        <v>621</v>
      </c>
      <c r="H229" s="103" t="s">
        <v>621</v>
      </c>
      <c r="I229" s="103" t="s">
        <v>621</v>
      </c>
      <c r="J229" s="103" t="s">
        <v>622</v>
      </c>
      <c r="K229" s="103" t="s">
        <v>623</v>
      </c>
      <c r="L229" s="103" t="s">
        <v>622</v>
      </c>
      <c r="M229" s="103" t="s">
        <v>622</v>
      </c>
      <c r="N229" s="103" t="s">
        <v>621</v>
      </c>
      <c r="O229" s="103" t="s">
        <v>621</v>
      </c>
      <c r="P229" s="103" t="s">
        <v>621</v>
      </c>
      <c r="Q229" s="103" t="s">
        <v>621</v>
      </c>
      <c r="R229" s="103" t="s">
        <v>621</v>
      </c>
      <c r="S229" s="103" t="s">
        <v>621</v>
      </c>
      <c r="T229" s="103" t="s">
        <v>621</v>
      </c>
      <c r="U229" s="103" t="s">
        <v>621</v>
      </c>
      <c r="V229" s="103" t="s">
        <v>621</v>
      </c>
      <c r="W229" s="103" t="s">
        <v>621</v>
      </c>
      <c r="X229" s="103" t="s">
        <v>621</v>
      </c>
      <c r="Y229" s="103" t="s">
        <v>622</v>
      </c>
      <c r="Z229" s="103" t="s">
        <v>621</v>
      </c>
      <c r="AA229" s="103" t="s">
        <v>622</v>
      </c>
      <c r="AB229" s="103" t="s">
        <v>621</v>
      </c>
      <c r="AC229" s="103" t="s">
        <v>622</v>
      </c>
      <c r="AD229" s="103" t="s">
        <v>623</v>
      </c>
      <c r="AF229" s="103">
        <f>COUNTIF($D229:$AD229,AF$3)</f>
        <v>19</v>
      </c>
      <c r="AG229" s="103">
        <f>COUNTIF($D229:$AD229,AG$3)</f>
        <v>6</v>
      </c>
      <c r="AH229" s="103">
        <f>COUNTIF($D229:$AD229,AH$3)</f>
        <v>0</v>
      </c>
      <c r="AI229" s="103">
        <f>COUNTIF($D229:$AD229,AI$3)</f>
        <v>2</v>
      </c>
      <c r="AJ229" s="103">
        <f>COUNTIF($D229:$AD229,AJ$3)</f>
        <v>0</v>
      </c>
      <c r="AK229" s="103">
        <f t="shared" si="7"/>
        <v>25</v>
      </c>
      <c r="AM229" s="67">
        <v>16</v>
      </c>
      <c r="AN229" s="67">
        <v>3</v>
      </c>
      <c r="AO229" s="67">
        <v>6</v>
      </c>
      <c r="AP229" s="67">
        <v>2</v>
      </c>
      <c r="AQ229" s="67">
        <v>4</v>
      </c>
      <c r="AR229" s="67">
        <v>3</v>
      </c>
      <c r="AS229" s="67">
        <v>0</v>
      </c>
      <c r="AT229" s="67">
        <v>0</v>
      </c>
      <c r="AU229" s="67">
        <v>0</v>
      </c>
      <c r="AW229" s="67">
        <f t="shared" si="8"/>
        <v>21.5</v>
      </c>
    </row>
    <row r="230" spans="1:49" x14ac:dyDescent="0.25">
      <c r="A230" s="212">
        <v>805</v>
      </c>
      <c r="B230" s="67" t="s">
        <v>232</v>
      </c>
      <c r="C230" s="67" t="s">
        <v>228</v>
      </c>
      <c r="D230" s="103" t="s">
        <v>621</v>
      </c>
      <c r="E230" s="103" t="s">
        <v>621</v>
      </c>
      <c r="F230" s="103" t="s">
        <v>623</v>
      </c>
      <c r="G230" s="103" t="s">
        <v>623</v>
      </c>
      <c r="H230" s="103" t="s">
        <v>621</v>
      </c>
      <c r="I230" s="103" t="s">
        <v>621</v>
      </c>
      <c r="J230" s="103" t="s">
        <v>621</v>
      </c>
      <c r="K230" s="103" t="s">
        <v>623</v>
      </c>
      <c r="L230" s="103" t="s">
        <v>621</v>
      </c>
      <c r="M230" s="103" t="s">
        <v>621</v>
      </c>
      <c r="N230" s="103" t="s">
        <v>621</v>
      </c>
      <c r="O230" s="103" t="s">
        <v>621</v>
      </c>
      <c r="P230" s="103" t="s">
        <v>621</v>
      </c>
      <c r="Q230" s="103" t="s">
        <v>621</v>
      </c>
      <c r="R230" s="103" t="s">
        <v>621</v>
      </c>
      <c r="S230" s="103" t="s">
        <v>621</v>
      </c>
      <c r="T230" s="103" t="s">
        <v>621</v>
      </c>
      <c r="U230" s="103" t="s">
        <v>621</v>
      </c>
      <c r="V230" s="103" t="s">
        <v>621</v>
      </c>
      <c r="W230" s="103" t="s">
        <v>621</v>
      </c>
      <c r="X230" s="103" t="s">
        <v>621</v>
      </c>
      <c r="Y230" s="103" t="s">
        <v>620</v>
      </c>
      <c r="Z230" s="103" t="s">
        <v>621</v>
      </c>
      <c r="AA230" s="103" t="s">
        <v>623</v>
      </c>
      <c r="AB230" s="103" t="s">
        <v>621</v>
      </c>
      <c r="AC230" s="103" t="s">
        <v>623</v>
      </c>
      <c r="AD230" s="103" t="s">
        <v>623</v>
      </c>
      <c r="AF230" s="103">
        <f>COUNTIF($D230:$AD230,AF$3)</f>
        <v>20</v>
      </c>
      <c r="AG230" s="103">
        <f>COUNTIF($D230:$AD230,AG$3)</f>
        <v>0</v>
      </c>
      <c r="AH230" s="103">
        <f>COUNTIF($D230:$AD230,AH$3)</f>
        <v>1</v>
      </c>
      <c r="AI230" s="103">
        <f>COUNTIF($D230:$AD230,AI$3)</f>
        <v>6</v>
      </c>
      <c r="AJ230" s="103">
        <f>COUNTIF($D230:$AD230,AJ$3)</f>
        <v>0</v>
      </c>
      <c r="AK230" s="103">
        <f t="shared" si="7"/>
        <v>20</v>
      </c>
      <c r="AM230" s="67">
        <v>15</v>
      </c>
      <c r="AN230" s="67">
        <v>5</v>
      </c>
      <c r="AO230" s="67">
        <v>9</v>
      </c>
      <c r="AP230" s="67">
        <v>0</v>
      </c>
      <c r="AQ230" s="67">
        <v>0</v>
      </c>
      <c r="AR230" s="67">
        <v>3</v>
      </c>
      <c r="AS230" s="67">
        <v>1</v>
      </c>
      <c r="AT230" s="67">
        <v>0</v>
      </c>
      <c r="AU230" s="67">
        <v>0</v>
      </c>
      <c r="AW230" s="67">
        <f t="shared" si="8"/>
        <v>18.5</v>
      </c>
    </row>
    <row r="231" spans="1:49" x14ac:dyDescent="0.25">
      <c r="A231" s="212">
        <v>806</v>
      </c>
      <c r="B231" s="67" t="s">
        <v>233</v>
      </c>
      <c r="C231" s="67" t="s">
        <v>228</v>
      </c>
      <c r="D231" s="103" t="s">
        <v>621</v>
      </c>
      <c r="E231" s="103" t="s">
        <v>621</v>
      </c>
      <c r="F231" s="103" t="s">
        <v>621</v>
      </c>
      <c r="G231" s="103" t="s">
        <v>623</v>
      </c>
      <c r="H231" s="103" t="s">
        <v>621</v>
      </c>
      <c r="I231" s="103" t="s">
        <v>621</v>
      </c>
      <c r="J231" s="103" t="s">
        <v>621</v>
      </c>
      <c r="K231" s="103" t="s">
        <v>621</v>
      </c>
      <c r="L231" s="103" t="s">
        <v>622</v>
      </c>
      <c r="M231" s="103" t="s">
        <v>622</v>
      </c>
      <c r="N231" s="103" t="s">
        <v>623</v>
      </c>
      <c r="O231" s="103" t="s">
        <v>621</v>
      </c>
      <c r="P231" s="103" t="s">
        <v>623</v>
      </c>
      <c r="Q231" s="103" t="s">
        <v>621</v>
      </c>
      <c r="R231" s="103" t="s">
        <v>621</v>
      </c>
      <c r="S231" s="103" t="s">
        <v>621</v>
      </c>
      <c r="T231" s="103" t="s">
        <v>621</v>
      </c>
      <c r="U231" s="103" t="s">
        <v>621</v>
      </c>
      <c r="V231" s="103" t="s">
        <v>621</v>
      </c>
      <c r="W231" s="103" t="s">
        <v>621</v>
      </c>
      <c r="X231" s="103" t="s">
        <v>621</v>
      </c>
      <c r="Y231" s="103" t="s">
        <v>622</v>
      </c>
      <c r="Z231" s="103" t="s">
        <v>622</v>
      </c>
      <c r="AA231" s="103" t="s">
        <v>622</v>
      </c>
      <c r="AB231" s="103" t="s">
        <v>621</v>
      </c>
      <c r="AC231" s="103" t="s">
        <v>622</v>
      </c>
      <c r="AD231" s="103" t="s">
        <v>623</v>
      </c>
      <c r="AF231" s="103">
        <f>COUNTIF($D231:$AD231,AF$3)</f>
        <v>17</v>
      </c>
      <c r="AG231" s="103">
        <f>COUNTIF($D231:$AD231,AG$3)</f>
        <v>6</v>
      </c>
      <c r="AH231" s="103">
        <f>COUNTIF($D231:$AD231,AH$3)</f>
        <v>0</v>
      </c>
      <c r="AI231" s="103">
        <f>COUNTIF($D231:$AD231,AI$3)</f>
        <v>4</v>
      </c>
      <c r="AJ231" s="103">
        <f>COUNTIF($D231:$AD231,AJ$3)</f>
        <v>0</v>
      </c>
      <c r="AK231" s="103">
        <f t="shared" si="7"/>
        <v>23</v>
      </c>
      <c r="AM231" s="67">
        <v>14</v>
      </c>
      <c r="AN231" s="67">
        <v>3</v>
      </c>
      <c r="AO231" s="67">
        <v>11</v>
      </c>
      <c r="AP231" s="67">
        <v>3</v>
      </c>
      <c r="AQ231" s="67">
        <v>3</v>
      </c>
      <c r="AR231" s="67">
        <v>2</v>
      </c>
      <c r="AS231" s="67">
        <v>0</v>
      </c>
      <c r="AT231" s="67">
        <v>0</v>
      </c>
      <c r="AU231" s="67">
        <v>0</v>
      </c>
      <c r="AW231" s="67">
        <f t="shared" si="8"/>
        <v>20</v>
      </c>
    </row>
    <row r="232" spans="1:49" x14ac:dyDescent="0.25">
      <c r="A232" s="212">
        <v>807</v>
      </c>
      <c r="B232" s="67" t="s">
        <v>196</v>
      </c>
      <c r="C232" s="67" t="s">
        <v>228</v>
      </c>
      <c r="D232" s="103" t="s">
        <v>621</v>
      </c>
      <c r="E232" s="103" t="s">
        <v>621</v>
      </c>
      <c r="F232" s="103" t="s">
        <v>621</v>
      </c>
      <c r="G232" s="103" t="s">
        <v>621</v>
      </c>
      <c r="H232" s="103" t="s">
        <v>621</v>
      </c>
      <c r="I232" s="103" t="s">
        <v>621</v>
      </c>
      <c r="J232" s="103" t="s">
        <v>621</v>
      </c>
      <c r="K232" s="103" t="s">
        <v>621</v>
      </c>
      <c r="L232" s="103" t="s">
        <v>621</v>
      </c>
      <c r="M232" s="103" t="s">
        <v>623</v>
      </c>
      <c r="N232" s="103" t="s">
        <v>621</v>
      </c>
      <c r="O232" s="103" t="s">
        <v>621</v>
      </c>
      <c r="P232" s="103" t="s">
        <v>621</v>
      </c>
      <c r="Q232" s="103" t="s">
        <v>621</v>
      </c>
      <c r="R232" s="103" t="s">
        <v>621</v>
      </c>
      <c r="S232" s="103" t="s">
        <v>621</v>
      </c>
      <c r="T232" s="103" t="s">
        <v>621</v>
      </c>
      <c r="U232" s="103" t="s">
        <v>621</v>
      </c>
      <c r="V232" s="103" t="s">
        <v>621</v>
      </c>
      <c r="W232" s="103" t="s">
        <v>621</v>
      </c>
      <c r="X232" s="103" t="s">
        <v>621</v>
      </c>
      <c r="Y232" s="103" t="s">
        <v>622</v>
      </c>
      <c r="Z232" s="103" t="s">
        <v>621</v>
      </c>
      <c r="AA232" s="103" t="s">
        <v>622</v>
      </c>
      <c r="AB232" s="103" t="s">
        <v>621</v>
      </c>
      <c r="AC232" s="103" t="s">
        <v>622</v>
      </c>
      <c r="AD232" s="103" t="s">
        <v>623</v>
      </c>
      <c r="AF232" s="103">
        <f>COUNTIF($D232:$AD232,AF$3)</f>
        <v>22</v>
      </c>
      <c r="AG232" s="103">
        <f>COUNTIF($D232:$AD232,AG$3)</f>
        <v>3</v>
      </c>
      <c r="AH232" s="103">
        <f>COUNTIF($D232:$AD232,AH$3)</f>
        <v>0</v>
      </c>
      <c r="AI232" s="103">
        <f>COUNTIF($D232:$AD232,AI$3)</f>
        <v>2</v>
      </c>
      <c r="AJ232" s="103">
        <f>COUNTIF($D232:$AD232,AJ$3)</f>
        <v>0</v>
      </c>
      <c r="AK232" s="103">
        <f t="shared" si="7"/>
        <v>25</v>
      </c>
      <c r="AM232" s="67">
        <v>17</v>
      </c>
      <c r="AN232" s="67">
        <v>5</v>
      </c>
      <c r="AO232" s="67">
        <v>5</v>
      </c>
      <c r="AP232" s="67">
        <v>2</v>
      </c>
      <c r="AQ232" s="67">
        <v>1</v>
      </c>
      <c r="AR232" s="67">
        <v>1</v>
      </c>
      <c r="AS232" s="67">
        <v>0</v>
      </c>
      <c r="AT232" s="67">
        <v>0</v>
      </c>
      <c r="AU232" s="67">
        <v>0</v>
      </c>
      <c r="AW232" s="67">
        <f t="shared" si="8"/>
        <v>22</v>
      </c>
    </row>
    <row r="233" spans="1:49" x14ac:dyDescent="0.25">
      <c r="A233" s="212">
        <v>808</v>
      </c>
      <c r="B233" s="67" t="s">
        <v>234</v>
      </c>
      <c r="C233" s="67" t="s">
        <v>228</v>
      </c>
      <c r="D233" s="103" t="s">
        <v>621</v>
      </c>
      <c r="E233" s="103" t="s">
        <v>621</v>
      </c>
      <c r="F233" s="103" t="s">
        <v>623</v>
      </c>
      <c r="G233" s="103" t="s">
        <v>621</v>
      </c>
      <c r="H233" s="103" t="s">
        <v>621</v>
      </c>
      <c r="I233" s="103" t="s">
        <v>621</v>
      </c>
      <c r="J233" s="103" t="s">
        <v>621</v>
      </c>
      <c r="K233" s="103" t="s">
        <v>621</v>
      </c>
      <c r="L233" s="103" t="s">
        <v>622</v>
      </c>
      <c r="M233" s="103" t="s">
        <v>622</v>
      </c>
      <c r="N233" s="103" t="s">
        <v>621</v>
      </c>
      <c r="O233" s="103" t="s">
        <v>621</v>
      </c>
      <c r="P233" s="103" t="s">
        <v>621</v>
      </c>
      <c r="Q233" s="103" t="s">
        <v>621</v>
      </c>
      <c r="R233" s="103" t="s">
        <v>621</v>
      </c>
      <c r="S233" s="103" t="s">
        <v>621</v>
      </c>
      <c r="T233" s="103" t="s">
        <v>621</v>
      </c>
      <c r="U233" s="103" t="s">
        <v>621</v>
      </c>
      <c r="V233" s="103" t="s">
        <v>623</v>
      </c>
      <c r="W233" s="103" t="s">
        <v>621</v>
      </c>
      <c r="X233" s="103" t="s">
        <v>621</v>
      </c>
      <c r="Y233" s="103" t="s">
        <v>621</v>
      </c>
      <c r="Z233" s="103" t="s">
        <v>621</v>
      </c>
      <c r="AA233" s="103" t="s">
        <v>622</v>
      </c>
      <c r="AB233" s="103" t="s">
        <v>621</v>
      </c>
      <c r="AC233" s="103" t="s">
        <v>621</v>
      </c>
      <c r="AD233" s="103" t="s">
        <v>623</v>
      </c>
      <c r="AF233" s="103">
        <f>COUNTIF($D233:$AD233,AF$3)</f>
        <v>21</v>
      </c>
      <c r="AG233" s="103">
        <f>COUNTIF($D233:$AD233,AG$3)</f>
        <v>3</v>
      </c>
      <c r="AH233" s="103">
        <f>COUNTIF($D233:$AD233,AH$3)</f>
        <v>0</v>
      </c>
      <c r="AI233" s="103">
        <f>COUNTIF($D233:$AD233,AI$3)</f>
        <v>3</v>
      </c>
      <c r="AJ233" s="103">
        <f>COUNTIF($D233:$AD233,AJ$3)</f>
        <v>0</v>
      </c>
      <c r="AK233" s="103">
        <f t="shared" si="7"/>
        <v>24</v>
      </c>
      <c r="AM233" s="67">
        <v>16</v>
      </c>
      <c r="AN233" s="67">
        <v>5</v>
      </c>
      <c r="AO233" s="67">
        <v>9</v>
      </c>
      <c r="AP233" s="67">
        <v>1</v>
      </c>
      <c r="AQ233" s="67">
        <v>2</v>
      </c>
      <c r="AR233" s="67">
        <v>4</v>
      </c>
      <c r="AS233" s="67">
        <v>0</v>
      </c>
      <c r="AT233" s="67">
        <v>0</v>
      </c>
      <c r="AU233" s="67">
        <v>0</v>
      </c>
      <c r="AW233" s="67">
        <f t="shared" si="8"/>
        <v>20.5</v>
      </c>
    </row>
    <row r="234" spans="1:49" x14ac:dyDescent="0.25">
      <c r="A234" s="212">
        <v>809</v>
      </c>
      <c r="B234" s="67" t="s">
        <v>235</v>
      </c>
      <c r="C234" s="67" t="s">
        <v>228</v>
      </c>
      <c r="D234" s="103" t="s">
        <v>621</v>
      </c>
      <c r="E234" s="103" t="s">
        <v>623</v>
      </c>
      <c r="F234" s="103" t="s">
        <v>621</v>
      </c>
      <c r="G234" s="103" t="s">
        <v>623</v>
      </c>
      <c r="H234" s="103" t="s">
        <v>621</v>
      </c>
      <c r="I234" s="103" t="s">
        <v>621</v>
      </c>
      <c r="J234" s="103" t="s">
        <v>621</v>
      </c>
      <c r="K234" s="103" t="s">
        <v>623</v>
      </c>
      <c r="L234" s="103" t="s">
        <v>622</v>
      </c>
      <c r="M234" s="103" t="s">
        <v>621</v>
      </c>
      <c r="N234" s="103" t="s">
        <v>621</v>
      </c>
      <c r="O234" s="103" t="s">
        <v>621</v>
      </c>
      <c r="P234" s="103" t="s">
        <v>621</v>
      </c>
      <c r="Q234" s="103" t="s">
        <v>621</v>
      </c>
      <c r="R234" s="103" t="s">
        <v>621</v>
      </c>
      <c r="S234" s="103" t="s">
        <v>623</v>
      </c>
      <c r="T234" s="103" t="s">
        <v>621</v>
      </c>
      <c r="U234" s="103" t="s">
        <v>621</v>
      </c>
      <c r="V234" s="103" t="s">
        <v>621</v>
      </c>
      <c r="W234" s="103" t="s">
        <v>621</v>
      </c>
      <c r="X234" s="103" t="s">
        <v>621</v>
      </c>
      <c r="Y234" s="103" t="s">
        <v>622</v>
      </c>
      <c r="Z234" s="103" t="s">
        <v>621</v>
      </c>
      <c r="AA234" s="103" t="s">
        <v>623</v>
      </c>
      <c r="AB234" s="103" t="s">
        <v>621</v>
      </c>
      <c r="AC234" s="103" t="s">
        <v>622</v>
      </c>
      <c r="AD234" s="103" t="s">
        <v>623</v>
      </c>
      <c r="AF234" s="103">
        <f>COUNTIF($D234:$AD234,AF$3)</f>
        <v>18</v>
      </c>
      <c r="AG234" s="103">
        <f>COUNTIF($D234:$AD234,AG$3)</f>
        <v>3</v>
      </c>
      <c r="AH234" s="103">
        <f>COUNTIF($D234:$AD234,AH$3)</f>
        <v>0</v>
      </c>
      <c r="AI234" s="103">
        <f>COUNTIF($D234:$AD234,AI$3)</f>
        <v>6</v>
      </c>
      <c r="AJ234" s="103">
        <f>COUNTIF($D234:$AD234,AJ$3)</f>
        <v>0</v>
      </c>
      <c r="AK234" s="103">
        <f t="shared" si="7"/>
        <v>21</v>
      </c>
      <c r="AM234" s="67">
        <v>15</v>
      </c>
      <c r="AN234" s="67">
        <v>3</v>
      </c>
      <c r="AO234" s="67">
        <v>8</v>
      </c>
      <c r="AP234" s="67">
        <v>1</v>
      </c>
      <c r="AQ234" s="67">
        <v>2</v>
      </c>
      <c r="AR234" s="67">
        <v>3</v>
      </c>
      <c r="AS234" s="67">
        <v>0</v>
      </c>
      <c r="AT234" s="67">
        <v>0</v>
      </c>
      <c r="AU234" s="67">
        <v>0</v>
      </c>
      <c r="AW234" s="67">
        <f t="shared" si="8"/>
        <v>18.5</v>
      </c>
    </row>
    <row r="235" spans="1:49" x14ac:dyDescent="0.25">
      <c r="A235" s="212">
        <v>810</v>
      </c>
      <c r="B235" s="67" t="s">
        <v>236</v>
      </c>
      <c r="C235" s="67" t="s">
        <v>228</v>
      </c>
      <c r="D235" s="103" t="s">
        <v>621</v>
      </c>
      <c r="E235" s="103" t="s">
        <v>621</v>
      </c>
      <c r="F235" s="103" t="s">
        <v>621</v>
      </c>
      <c r="G235" s="103" t="s">
        <v>621</v>
      </c>
      <c r="H235" s="103" t="s">
        <v>621</v>
      </c>
      <c r="I235" s="103" t="s">
        <v>623</v>
      </c>
      <c r="J235" s="103" t="s">
        <v>621</v>
      </c>
      <c r="K235" s="103" t="s">
        <v>621</v>
      </c>
      <c r="L235" s="103" t="s">
        <v>621</v>
      </c>
      <c r="M235" s="103" t="s">
        <v>621</v>
      </c>
      <c r="N235" s="103" t="s">
        <v>621</v>
      </c>
      <c r="O235" s="103" t="s">
        <v>621</v>
      </c>
      <c r="P235" s="103" t="s">
        <v>621</v>
      </c>
      <c r="Q235" s="103" t="s">
        <v>621</v>
      </c>
      <c r="R235" s="103" t="s">
        <v>621</v>
      </c>
      <c r="S235" s="103" t="s">
        <v>621</v>
      </c>
      <c r="T235" s="103" t="s">
        <v>621</v>
      </c>
      <c r="U235" s="103" t="s">
        <v>621</v>
      </c>
      <c r="V235" s="103" t="s">
        <v>621</v>
      </c>
      <c r="W235" s="103" t="s">
        <v>621</v>
      </c>
      <c r="X235" s="103" t="s">
        <v>621</v>
      </c>
      <c r="Y235" s="103" t="s">
        <v>623</v>
      </c>
      <c r="Z235" s="103" t="s">
        <v>621</v>
      </c>
      <c r="AA235" s="103" t="s">
        <v>622</v>
      </c>
      <c r="AB235" s="103" t="s">
        <v>621</v>
      </c>
      <c r="AC235" s="103" t="s">
        <v>621</v>
      </c>
      <c r="AD235" s="103" t="s">
        <v>623</v>
      </c>
      <c r="AF235" s="103">
        <f>COUNTIF($D235:$AD235,AF$3)</f>
        <v>23</v>
      </c>
      <c r="AG235" s="103">
        <f>COUNTIF($D235:$AD235,AG$3)</f>
        <v>1</v>
      </c>
      <c r="AH235" s="103">
        <f>COUNTIF($D235:$AD235,AH$3)</f>
        <v>0</v>
      </c>
      <c r="AI235" s="103">
        <f>COUNTIF($D235:$AD235,AI$3)</f>
        <v>3</v>
      </c>
      <c r="AJ235" s="103">
        <f>COUNTIF($D235:$AD235,AJ$3)</f>
        <v>0</v>
      </c>
      <c r="AK235" s="103">
        <f t="shared" si="7"/>
        <v>24</v>
      </c>
      <c r="AM235" s="67">
        <v>16</v>
      </c>
      <c r="AN235" s="67">
        <v>7</v>
      </c>
      <c r="AO235" s="67">
        <v>8</v>
      </c>
      <c r="AP235" s="67">
        <v>1</v>
      </c>
      <c r="AQ235" s="67">
        <v>0</v>
      </c>
      <c r="AR235" s="67">
        <v>2</v>
      </c>
      <c r="AS235" s="67">
        <v>0</v>
      </c>
      <c r="AT235" s="67">
        <v>0</v>
      </c>
      <c r="AU235" s="67">
        <v>0</v>
      </c>
      <c r="AW235" s="67">
        <f t="shared" si="8"/>
        <v>20.5</v>
      </c>
    </row>
    <row r="236" spans="1:49" x14ac:dyDescent="0.25">
      <c r="A236" s="212">
        <v>811</v>
      </c>
      <c r="B236" s="67" t="s">
        <v>237</v>
      </c>
      <c r="C236" s="67" t="s">
        <v>228</v>
      </c>
      <c r="D236" s="103" t="s">
        <v>621</v>
      </c>
      <c r="E236" s="103" t="s">
        <v>621</v>
      </c>
      <c r="F236" s="103" t="s">
        <v>621</v>
      </c>
      <c r="G236" s="103" t="s">
        <v>621</v>
      </c>
      <c r="H236" s="103" t="s">
        <v>621</v>
      </c>
      <c r="I236" s="103" t="s">
        <v>623</v>
      </c>
      <c r="J236" s="103" t="s">
        <v>621</v>
      </c>
      <c r="K236" s="103" t="s">
        <v>621</v>
      </c>
      <c r="L236" s="103" t="s">
        <v>622</v>
      </c>
      <c r="M236" s="103" t="s">
        <v>622</v>
      </c>
      <c r="N236" s="103" t="s">
        <v>621</v>
      </c>
      <c r="O236" s="103" t="s">
        <v>621</v>
      </c>
      <c r="P236" s="103" t="s">
        <v>623</v>
      </c>
      <c r="Q236" s="103" t="s">
        <v>621</v>
      </c>
      <c r="R236" s="103" t="s">
        <v>621</v>
      </c>
      <c r="S236" s="103" t="s">
        <v>621</v>
      </c>
      <c r="T236" s="103" t="s">
        <v>621</v>
      </c>
      <c r="U236" s="103" t="s">
        <v>621</v>
      </c>
      <c r="V236" s="103" t="s">
        <v>621</v>
      </c>
      <c r="W236" s="103" t="s">
        <v>621</v>
      </c>
      <c r="X236" s="103" t="s">
        <v>622</v>
      </c>
      <c r="Y236" s="103" t="s">
        <v>622</v>
      </c>
      <c r="Z236" s="103" t="s">
        <v>622</v>
      </c>
      <c r="AA236" s="103" t="s">
        <v>623</v>
      </c>
      <c r="AB236" s="103" t="s">
        <v>621</v>
      </c>
      <c r="AC236" s="103" t="s">
        <v>622</v>
      </c>
      <c r="AD236" s="103" t="s">
        <v>623</v>
      </c>
      <c r="AF236" s="103">
        <f>COUNTIF($D236:$AD236,AF$3)</f>
        <v>17</v>
      </c>
      <c r="AG236" s="103">
        <f>COUNTIF($D236:$AD236,AG$3)</f>
        <v>6</v>
      </c>
      <c r="AH236" s="103">
        <f>COUNTIF($D236:$AD236,AH$3)</f>
        <v>0</v>
      </c>
      <c r="AI236" s="103">
        <f>COUNTIF($D236:$AD236,AI$3)</f>
        <v>4</v>
      </c>
      <c r="AJ236" s="103">
        <f>COUNTIF($D236:$AD236,AJ$3)</f>
        <v>0</v>
      </c>
      <c r="AK236" s="103">
        <f t="shared" si="7"/>
        <v>23</v>
      </c>
      <c r="AM236" s="67">
        <v>13</v>
      </c>
      <c r="AN236" s="67">
        <v>4</v>
      </c>
      <c r="AO236" s="67">
        <v>10</v>
      </c>
      <c r="AP236" s="67">
        <v>3</v>
      </c>
      <c r="AQ236" s="67">
        <v>3</v>
      </c>
      <c r="AR236" s="67">
        <v>4</v>
      </c>
      <c r="AS236" s="67">
        <v>0</v>
      </c>
      <c r="AT236" s="67">
        <v>0</v>
      </c>
      <c r="AU236" s="67">
        <v>0</v>
      </c>
      <c r="AW236" s="67">
        <f t="shared" si="8"/>
        <v>19.5</v>
      </c>
    </row>
    <row r="237" spans="1:49" x14ac:dyDescent="0.25">
      <c r="A237" s="212">
        <v>812</v>
      </c>
      <c r="B237" s="67" t="s">
        <v>238</v>
      </c>
      <c r="C237" s="67" t="s">
        <v>228</v>
      </c>
      <c r="D237" s="103" t="s">
        <v>621</v>
      </c>
      <c r="E237" s="103" t="s">
        <v>623</v>
      </c>
      <c r="F237" s="103" t="s">
        <v>621</v>
      </c>
      <c r="G237" s="103" t="s">
        <v>622</v>
      </c>
      <c r="H237" s="103" t="s">
        <v>621</v>
      </c>
      <c r="I237" s="103" t="s">
        <v>623</v>
      </c>
      <c r="J237" s="103" t="s">
        <v>623</v>
      </c>
      <c r="K237" s="103" t="s">
        <v>621</v>
      </c>
      <c r="L237" s="103" t="s">
        <v>622</v>
      </c>
      <c r="M237" s="103" t="s">
        <v>622</v>
      </c>
      <c r="N237" s="103" t="s">
        <v>621</v>
      </c>
      <c r="O237" s="103" t="s">
        <v>621</v>
      </c>
      <c r="P237" s="103" t="s">
        <v>621</v>
      </c>
      <c r="Q237" s="103" t="s">
        <v>621</v>
      </c>
      <c r="R237" s="103" t="s">
        <v>621</v>
      </c>
      <c r="S237" s="103" t="s">
        <v>621</v>
      </c>
      <c r="T237" s="103" t="s">
        <v>621</v>
      </c>
      <c r="U237" s="103" t="s">
        <v>621</v>
      </c>
      <c r="V237" s="103" t="s">
        <v>622</v>
      </c>
      <c r="W237" s="103" t="s">
        <v>621</v>
      </c>
      <c r="X237" s="103" t="s">
        <v>621</v>
      </c>
      <c r="Y237" s="103" t="s">
        <v>622</v>
      </c>
      <c r="Z237" s="103" t="s">
        <v>621</v>
      </c>
      <c r="AA237" s="103" t="s">
        <v>621</v>
      </c>
      <c r="AB237" s="103" t="s">
        <v>621</v>
      </c>
      <c r="AC237" s="103" t="s">
        <v>622</v>
      </c>
      <c r="AD237" s="103" t="s">
        <v>623</v>
      </c>
      <c r="AF237" s="103">
        <f>COUNTIF($D237:$AD237,AF$3)</f>
        <v>17</v>
      </c>
      <c r="AG237" s="103">
        <f>COUNTIF($D237:$AD237,AG$3)</f>
        <v>6</v>
      </c>
      <c r="AH237" s="103">
        <f>COUNTIF($D237:$AD237,AH$3)</f>
        <v>0</v>
      </c>
      <c r="AI237" s="103">
        <f>COUNTIF($D237:$AD237,AI$3)</f>
        <v>4</v>
      </c>
      <c r="AJ237" s="103">
        <f>COUNTIF($D237:$AD237,AJ$3)</f>
        <v>0</v>
      </c>
      <c r="AK237" s="103">
        <f t="shared" si="7"/>
        <v>23</v>
      </c>
      <c r="AM237" s="67">
        <v>15</v>
      </c>
      <c r="AN237" s="67">
        <v>2</v>
      </c>
      <c r="AO237" s="67">
        <v>2</v>
      </c>
      <c r="AP237" s="67">
        <v>2</v>
      </c>
      <c r="AQ237" s="67">
        <v>4</v>
      </c>
      <c r="AR237" s="67">
        <v>4</v>
      </c>
      <c r="AS237" s="67">
        <v>0</v>
      </c>
      <c r="AT237" s="67">
        <v>0</v>
      </c>
      <c r="AU237" s="67">
        <v>0</v>
      </c>
      <c r="AW237" s="67">
        <f t="shared" si="8"/>
        <v>20</v>
      </c>
    </row>
    <row r="238" spans="1:49" x14ac:dyDescent="0.25">
      <c r="A238" s="212">
        <v>813</v>
      </c>
      <c r="B238" s="67" t="s">
        <v>239</v>
      </c>
      <c r="C238" s="67" t="s">
        <v>228</v>
      </c>
      <c r="D238" s="103" t="s">
        <v>621</v>
      </c>
      <c r="E238" s="103" t="s">
        <v>621</v>
      </c>
      <c r="F238" s="103" t="s">
        <v>621</v>
      </c>
      <c r="G238" s="103" t="s">
        <v>623</v>
      </c>
      <c r="H238" s="103" t="s">
        <v>621</v>
      </c>
      <c r="I238" s="103" t="s">
        <v>621</v>
      </c>
      <c r="J238" s="103" t="s">
        <v>622</v>
      </c>
      <c r="K238" s="103" t="s">
        <v>621</v>
      </c>
      <c r="L238" s="103" t="s">
        <v>622</v>
      </c>
      <c r="M238" s="103" t="s">
        <v>622</v>
      </c>
      <c r="N238" s="103" t="s">
        <v>621</v>
      </c>
      <c r="O238" s="103" t="s">
        <v>621</v>
      </c>
      <c r="P238" s="103" t="s">
        <v>621</v>
      </c>
      <c r="Q238" s="103" t="s">
        <v>621</v>
      </c>
      <c r="R238" s="103" t="s">
        <v>621</v>
      </c>
      <c r="S238" s="103" t="s">
        <v>623</v>
      </c>
      <c r="T238" s="103" t="s">
        <v>621</v>
      </c>
      <c r="U238" s="103" t="s">
        <v>621</v>
      </c>
      <c r="V238" s="103" t="s">
        <v>622</v>
      </c>
      <c r="W238" s="103" t="s">
        <v>621</v>
      </c>
      <c r="X238" s="103" t="s">
        <v>621</v>
      </c>
      <c r="Y238" s="103" t="s">
        <v>622</v>
      </c>
      <c r="Z238" s="103" t="s">
        <v>621</v>
      </c>
      <c r="AA238" s="103" t="s">
        <v>622</v>
      </c>
      <c r="AB238" s="103" t="s">
        <v>621</v>
      </c>
      <c r="AC238" s="103" t="s">
        <v>622</v>
      </c>
      <c r="AD238" s="103" t="s">
        <v>623</v>
      </c>
      <c r="AF238" s="103">
        <f>COUNTIF($D238:$AD238,AF$3)</f>
        <v>17</v>
      </c>
      <c r="AG238" s="103">
        <f>COUNTIF($D238:$AD238,AG$3)</f>
        <v>7</v>
      </c>
      <c r="AH238" s="103">
        <f>COUNTIF($D238:$AD238,AH$3)</f>
        <v>0</v>
      </c>
      <c r="AI238" s="103">
        <f>COUNTIF($D238:$AD238,AI$3)</f>
        <v>3</v>
      </c>
      <c r="AJ238" s="103">
        <f>COUNTIF($D238:$AD238,AJ$3)</f>
        <v>0</v>
      </c>
      <c r="AK238" s="103">
        <f t="shared" si="7"/>
        <v>24</v>
      </c>
      <c r="AM238" s="67">
        <v>16</v>
      </c>
      <c r="AN238" s="67">
        <v>1</v>
      </c>
      <c r="AO238" s="67">
        <v>4</v>
      </c>
      <c r="AP238" s="67">
        <v>3</v>
      </c>
      <c r="AQ238" s="67">
        <v>4</v>
      </c>
      <c r="AR238" s="67">
        <v>4</v>
      </c>
      <c r="AS238" s="67">
        <v>0</v>
      </c>
      <c r="AT238" s="67">
        <v>0</v>
      </c>
      <c r="AU238" s="67">
        <v>0</v>
      </c>
      <c r="AW238" s="67">
        <f t="shared" si="8"/>
        <v>21.5</v>
      </c>
    </row>
    <row r="239" spans="1:49" x14ac:dyDescent="0.25">
      <c r="A239" s="212">
        <v>814</v>
      </c>
      <c r="B239" s="67" t="s">
        <v>240</v>
      </c>
      <c r="C239" s="67" t="s">
        <v>228</v>
      </c>
      <c r="D239" s="103" t="s">
        <v>621</v>
      </c>
      <c r="E239" s="103" t="s">
        <v>621</v>
      </c>
      <c r="F239" s="103" t="s">
        <v>621</v>
      </c>
      <c r="G239" s="103" t="s">
        <v>621</v>
      </c>
      <c r="H239" s="103" t="s">
        <v>621</v>
      </c>
      <c r="I239" s="103" t="s">
        <v>621</v>
      </c>
      <c r="J239" s="103" t="s">
        <v>621</v>
      </c>
      <c r="K239" s="103" t="s">
        <v>621</v>
      </c>
      <c r="L239" s="103" t="s">
        <v>623</v>
      </c>
      <c r="M239" s="103" t="s">
        <v>623</v>
      </c>
      <c r="N239" s="103" t="s">
        <v>621</v>
      </c>
      <c r="O239" s="103" t="s">
        <v>621</v>
      </c>
      <c r="P239" s="103" t="s">
        <v>623</v>
      </c>
      <c r="Q239" s="103" t="s">
        <v>621</v>
      </c>
      <c r="R239" s="103" t="s">
        <v>621</v>
      </c>
      <c r="S239" s="103" t="s">
        <v>623</v>
      </c>
      <c r="T239" s="103" t="s">
        <v>621</v>
      </c>
      <c r="U239" s="103" t="s">
        <v>621</v>
      </c>
      <c r="V239" s="103" t="s">
        <v>621</v>
      </c>
      <c r="W239" s="103" t="s">
        <v>621</v>
      </c>
      <c r="X239" s="103" t="s">
        <v>621</v>
      </c>
      <c r="Y239" s="103" t="s">
        <v>622</v>
      </c>
      <c r="Z239" s="103" t="s">
        <v>622</v>
      </c>
      <c r="AA239" s="103" t="s">
        <v>623</v>
      </c>
      <c r="AB239" s="103" t="s">
        <v>621</v>
      </c>
      <c r="AC239" s="103" t="s">
        <v>622</v>
      </c>
      <c r="AD239" s="103" t="s">
        <v>623</v>
      </c>
      <c r="AF239" s="103">
        <f>COUNTIF($D239:$AD239,AF$3)</f>
        <v>18</v>
      </c>
      <c r="AG239" s="103">
        <f>COUNTIF($D239:$AD239,AG$3)</f>
        <v>3</v>
      </c>
      <c r="AH239" s="103">
        <f>COUNTIF($D239:$AD239,AH$3)</f>
        <v>0</v>
      </c>
      <c r="AI239" s="103">
        <f>COUNTIF($D239:$AD239,AI$3)</f>
        <v>6</v>
      </c>
      <c r="AJ239" s="103">
        <f>COUNTIF($D239:$AD239,AJ$3)</f>
        <v>0</v>
      </c>
      <c r="AK239" s="103">
        <f t="shared" si="7"/>
        <v>21</v>
      </c>
      <c r="AM239" s="67">
        <v>15</v>
      </c>
      <c r="AN239" s="67">
        <v>3</v>
      </c>
      <c r="AO239" s="67">
        <v>6</v>
      </c>
      <c r="AP239" s="67">
        <v>2</v>
      </c>
      <c r="AQ239" s="67">
        <v>1</v>
      </c>
      <c r="AR239" s="67">
        <v>2</v>
      </c>
      <c r="AS239" s="67">
        <v>0</v>
      </c>
      <c r="AT239" s="67">
        <v>0</v>
      </c>
      <c r="AU239" s="67">
        <v>0</v>
      </c>
      <c r="AW239" s="67">
        <f t="shared" si="8"/>
        <v>19</v>
      </c>
    </row>
    <row r="240" spans="1:49" x14ac:dyDescent="0.25">
      <c r="A240" s="212">
        <v>815</v>
      </c>
      <c r="B240" s="67" t="s">
        <v>241</v>
      </c>
      <c r="C240" s="67" t="s">
        <v>228</v>
      </c>
      <c r="D240" s="103" t="s">
        <v>621</v>
      </c>
      <c r="E240" s="103" t="s">
        <v>623</v>
      </c>
      <c r="F240" s="103" t="s">
        <v>621</v>
      </c>
      <c r="G240" s="103" t="s">
        <v>621</v>
      </c>
      <c r="H240" s="103" t="s">
        <v>621</v>
      </c>
      <c r="I240" s="103" t="s">
        <v>621</v>
      </c>
      <c r="J240" s="103" t="s">
        <v>621</v>
      </c>
      <c r="K240" s="103" t="s">
        <v>623</v>
      </c>
      <c r="L240" s="103" t="s">
        <v>622</v>
      </c>
      <c r="M240" s="103" t="s">
        <v>622</v>
      </c>
      <c r="N240" s="103" t="s">
        <v>621</v>
      </c>
      <c r="O240" s="103" t="s">
        <v>621</v>
      </c>
      <c r="P240" s="103" t="s">
        <v>621</v>
      </c>
      <c r="Q240" s="103" t="s">
        <v>621</v>
      </c>
      <c r="R240" s="103" t="s">
        <v>621</v>
      </c>
      <c r="S240" s="103" t="s">
        <v>621</v>
      </c>
      <c r="T240" s="103" t="s">
        <v>621</v>
      </c>
      <c r="U240" s="103" t="s">
        <v>621</v>
      </c>
      <c r="V240" s="103" t="s">
        <v>621</v>
      </c>
      <c r="W240" s="103" t="s">
        <v>621</v>
      </c>
      <c r="X240" s="103" t="s">
        <v>621</v>
      </c>
      <c r="Y240" s="103" t="s">
        <v>622</v>
      </c>
      <c r="Z240" s="103" t="s">
        <v>621</v>
      </c>
      <c r="AA240" s="103" t="s">
        <v>621</v>
      </c>
      <c r="AB240" s="103" t="s">
        <v>621</v>
      </c>
      <c r="AC240" s="103" t="s">
        <v>622</v>
      </c>
      <c r="AD240" s="103" t="s">
        <v>623</v>
      </c>
      <c r="AF240" s="103">
        <f>COUNTIF($D240:$AD240,AF$3)</f>
        <v>20</v>
      </c>
      <c r="AG240" s="103">
        <f>COUNTIF($D240:$AD240,AG$3)</f>
        <v>4</v>
      </c>
      <c r="AH240" s="103">
        <f>COUNTIF($D240:$AD240,AH$3)</f>
        <v>0</v>
      </c>
      <c r="AI240" s="103">
        <f>COUNTIF($D240:$AD240,AI$3)</f>
        <v>3</v>
      </c>
      <c r="AJ240" s="103">
        <f>COUNTIF($D240:$AD240,AJ$3)</f>
        <v>0</v>
      </c>
      <c r="AK240" s="103">
        <f t="shared" si="7"/>
        <v>24</v>
      </c>
      <c r="AM240" s="67">
        <v>16</v>
      </c>
      <c r="AN240" s="67">
        <v>4</v>
      </c>
      <c r="AO240" s="67">
        <v>4</v>
      </c>
      <c r="AP240" s="67">
        <v>1</v>
      </c>
      <c r="AQ240" s="67">
        <v>3</v>
      </c>
      <c r="AR240" s="67">
        <v>3</v>
      </c>
      <c r="AS240" s="67">
        <v>0</v>
      </c>
      <c r="AT240" s="67">
        <v>0</v>
      </c>
      <c r="AU240" s="67">
        <v>0</v>
      </c>
      <c r="AW240" s="67">
        <f t="shared" si="8"/>
        <v>20.5</v>
      </c>
    </row>
    <row r="241" spans="1:49" x14ac:dyDescent="0.25">
      <c r="A241" s="212">
        <v>816</v>
      </c>
      <c r="B241" s="67" t="s">
        <v>242</v>
      </c>
      <c r="C241" s="67" t="s">
        <v>228</v>
      </c>
      <c r="D241" s="103" t="s">
        <v>623</v>
      </c>
      <c r="E241" s="103" t="s">
        <v>621</v>
      </c>
      <c r="F241" s="103" t="s">
        <v>621</v>
      </c>
      <c r="G241" s="103" t="s">
        <v>622</v>
      </c>
      <c r="H241" s="103" t="s">
        <v>621</v>
      </c>
      <c r="I241" s="103" t="s">
        <v>621</v>
      </c>
      <c r="J241" s="103" t="s">
        <v>621</v>
      </c>
      <c r="K241" s="103" t="s">
        <v>621</v>
      </c>
      <c r="L241" s="103" t="s">
        <v>622</v>
      </c>
      <c r="M241" s="103" t="s">
        <v>622</v>
      </c>
      <c r="N241" s="103" t="s">
        <v>621</v>
      </c>
      <c r="O241" s="103" t="s">
        <v>621</v>
      </c>
      <c r="P241" s="103" t="s">
        <v>621</v>
      </c>
      <c r="Q241" s="103" t="s">
        <v>621</v>
      </c>
      <c r="R241" s="103" t="s">
        <v>621</v>
      </c>
      <c r="S241" s="103" t="s">
        <v>621</v>
      </c>
      <c r="T241" s="103" t="s">
        <v>621</v>
      </c>
      <c r="U241" s="103" t="s">
        <v>621</v>
      </c>
      <c r="V241" s="103" t="s">
        <v>622</v>
      </c>
      <c r="W241" s="103" t="s">
        <v>621</v>
      </c>
      <c r="X241" s="103" t="s">
        <v>621</v>
      </c>
      <c r="Y241" s="103" t="s">
        <v>622</v>
      </c>
      <c r="Z241" s="103" t="s">
        <v>621</v>
      </c>
      <c r="AA241" s="103" t="s">
        <v>622</v>
      </c>
      <c r="AB241" s="103" t="s">
        <v>621</v>
      </c>
      <c r="AC241" s="103" t="s">
        <v>622</v>
      </c>
      <c r="AD241" s="103" t="s">
        <v>623</v>
      </c>
      <c r="AF241" s="103">
        <f>COUNTIF($D241:$AD241,AF$3)</f>
        <v>18</v>
      </c>
      <c r="AG241" s="103">
        <f>COUNTIF($D241:$AD241,AG$3)</f>
        <v>7</v>
      </c>
      <c r="AH241" s="103">
        <f>COUNTIF($D241:$AD241,AH$3)</f>
        <v>0</v>
      </c>
      <c r="AI241" s="103">
        <f>COUNTIF($D241:$AD241,AI$3)</f>
        <v>2</v>
      </c>
      <c r="AJ241" s="103">
        <f>COUNTIF($D241:$AD241,AJ$3)</f>
        <v>0</v>
      </c>
      <c r="AK241" s="103">
        <f t="shared" si="7"/>
        <v>25</v>
      </c>
      <c r="AM241" s="67">
        <v>15</v>
      </c>
      <c r="AN241" s="67">
        <v>3</v>
      </c>
      <c r="AO241" s="67">
        <v>11</v>
      </c>
      <c r="AP241" s="67">
        <v>3</v>
      </c>
      <c r="AQ241" s="67">
        <v>4</v>
      </c>
      <c r="AR241" s="67">
        <v>3</v>
      </c>
      <c r="AS241" s="67">
        <v>0</v>
      </c>
      <c r="AT241" s="67">
        <v>0</v>
      </c>
      <c r="AU241" s="67">
        <v>0</v>
      </c>
      <c r="AW241" s="67">
        <f t="shared" si="8"/>
        <v>21.5</v>
      </c>
    </row>
    <row r="242" spans="1:49" x14ac:dyDescent="0.25">
      <c r="A242" s="212">
        <v>817</v>
      </c>
      <c r="B242" s="67" t="s">
        <v>243</v>
      </c>
      <c r="C242" s="67" t="s">
        <v>228</v>
      </c>
      <c r="D242" s="103" t="s">
        <v>621</v>
      </c>
      <c r="E242" s="103" t="s">
        <v>621</v>
      </c>
      <c r="F242" s="103" t="s">
        <v>621</v>
      </c>
      <c r="G242" s="103" t="s">
        <v>623</v>
      </c>
      <c r="H242" s="103" t="s">
        <v>621</v>
      </c>
      <c r="I242" s="103" t="s">
        <v>621</v>
      </c>
      <c r="J242" s="103" t="s">
        <v>621</v>
      </c>
      <c r="K242" s="103" t="s">
        <v>621</v>
      </c>
      <c r="L242" s="103" t="s">
        <v>622</v>
      </c>
      <c r="M242" s="103" t="s">
        <v>622</v>
      </c>
      <c r="N242" s="103" t="s">
        <v>621</v>
      </c>
      <c r="O242" s="103" t="s">
        <v>621</v>
      </c>
      <c r="P242" s="103" t="s">
        <v>621</v>
      </c>
      <c r="Q242" s="103" t="s">
        <v>621</v>
      </c>
      <c r="R242" s="103" t="s">
        <v>621</v>
      </c>
      <c r="S242" s="103" t="s">
        <v>621</v>
      </c>
      <c r="T242" s="103" t="s">
        <v>621</v>
      </c>
      <c r="U242" s="103" t="s">
        <v>621</v>
      </c>
      <c r="V242" s="103" t="s">
        <v>621</v>
      </c>
      <c r="W242" s="103" t="s">
        <v>621</v>
      </c>
      <c r="X242" s="103" t="s">
        <v>621</v>
      </c>
      <c r="Y242" s="103" t="s">
        <v>622</v>
      </c>
      <c r="Z242" s="103" t="s">
        <v>621</v>
      </c>
      <c r="AA242" s="103" t="s">
        <v>622</v>
      </c>
      <c r="AB242" s="103" t="s">
        <v>621</v>
      </c>
      <c r="AC242" s="103" t="s">
        <v>622</v>
      </c>
      <c r="AD242" s="103" t="s">
        <v>623</v>
      </c>
      <c r="AF242" s="103">
        <f>COUNTIF($D242:$AD242,AF$3)</f>
        <v>20</v>
      </c>
      <c r="AG242" s="103">
        <f>COUNTIF($D242:$AD242,AG$3)</f>
        <v>5</v>
      </c>
      <c r="AH242" s="103">
        <f>COUNTIF($D242:$AD242,AH$3)</f>
        <v>0</v>
      </c>
      <c r="AI242" s="103">
        <f>COUNTIF($D242:$AD242,AI$3)</f>
        <v>2</v>
      </c>
      <c r="AJ242" s="103">
        <f>COUNTIF($D242:$AD242,AJ$3)</f>
        <v>0</v>
      </c>
      <c r="AK242" s="103">
        <f t="shared" si="7"/>
        <v>25</v>
      </c>
      <c r="AM242" s="67">
        <v>17</v>
      </c>
      <c r="AN242" s="67">
        <v>3</v>
      </c>
      <c r="AO242" s="67">
        <v>9</v>
      </c>
      <c r="AP242" s="67">
        <v>2</v>
      </c>
      <c r="AQ242" s="67">
        <v>3</v>
      </c>
      <c r="AR242" s="67">
        <v>2</v>
      </c>
      <c r="AS242" s="67">
        <v>0</v>
      </c>
      <c r="AT242" s="67">
        <v>0</v>
      </c>
      <c r="AU242" s="67">
        <v>0</v>
      </c>
      <c r="AW242" s="67">
        <f t="shared" si="8"/>
        <v>22</v>
      </c>
    </row>
    <row r="243" spans="1:49" x14ac:dyDescent="0.25">
      <c r="A243" s="212">
        <v>818</v>
      </c>
      <c r="B243" s="67" t="s">
        <v>91</v>
      </c>
      <c r="C243" s="67" t="s">
        <v>228</v>
      </c>
      <c r="D243" s="103" t="s">
        <v>621</v>
      </c>
      <c r="E243" s="103" t="s">
        <v>621</v>
      </c>
      <c r="F243" s="103" t="s">
        <v>621</v>
      </c>
      <c r="G243" s="103" t="s">
        <v>621</v>
      </c>
      <c r="H243" s="103" t="s">
        <v>621</v>
      </c>
      <c r="I243" s="103" t="s">
        <v>621</v>
      </c>
      <c r="J243" s="103" t="s">
        <v>621</v>
      </c>
      <c r="K243" s="103" t="s">
        <v>621</v>
      </c>
      <c r="L243" s="103" t="s">
        <v>622</v>
      </c>
      <c r="M243" s="103" t="s">
        <v>622</v>
      </c>
      <c r="N243" s="103" t="s">
        <v>621</v>
      </c>
      <c r="O243" s="103" t="s">
        <v>621</v>
      </c>
      <c r="P243" s="103" t="s">
        <v>621</v>
      </c>
      <c r="Q243" s="103" t="s">
        <v>621</v>
      </c>
      <c r="R243" s="103" t="s">
        <v>621</v>
      </c>
      <c r="S243" s="103" t="s">
        <v>621</v>
      </c>
      <c r="T243" s="103" t="s">
        <v>621</v>
      </c>
      <c r="U243" s="103" t="s">
        <v>621</v>
      </c>
      <c r="V243" s="103" t="s">
        <v>621</v>
      </c>
      <c r="W243" s="103" t="s">
        <v>621</v>
      </c>
      <c r="X243" s="103" t="s">
        <v>621</v>
      </c>
      <c r="Y243" s="103" t="s">
        <v>620</v>
      </c>
      <c r="Z243" s="103" t="s">
        <v>622</v>
      </c>
      <c r="AA243" s="103" t="s">
        <v>622</v>
      </c>
      <c r="AB243" s="103" t="s">
        <v>621</v>
      </c>
      <c r="AC243" s="103" t="s">
        <v>621</v>
      </c>
      <c r="AD243" s="103" t="s">
        <v>621</v>
      </c>
      <c r="AF243" s="103">
        <f>COUNTIF($D243:$AD243,AF$3)</f>
        <v>22</v>
      </c>
      <c r="AG243" s="103">
        <f>COUNTIF($D243:$AD243,AG$3)</f>
        <v>4</v>
      </c>
      <c r="AH243" s="103">
        <f>COUNTIF($D243:$AD243,AH$3)</f>
        <v>1</v>
      </c>
      <c r="AI243" s="103">
        <f>COUNTIF($D243:$AD243,AI$3)</f>
        <v>0</v>
      </c>
      <c r="AJ243" s="103">
        <f>COUNTIF($D243:$AD243,AJ$3)</f>
        <v>0</v>
      </c>
      <c r="AK243" s="103">
        <f t="shared" si="7"/>
        <v>26</v>
      </c>
      <c r="AM243" s="67">
        <v>16</v>
      </c>
      <c r="AN243" s="67">
        <v>6</v>
      </c>
      <c r="AO243" s="67">
        <v>9</v>
      </c>
      <c r="AP243" s="67">
        <v>2</v>
      </c>
      <c r="AQ243" s="67">
        <v>2</v>
      </c>
      <c r="AR243" s="67">
        <v>4</v>
      </c>
      <c r="AS243" s="67">
        <v>1</v>
      </c>
      <c r="AT243" s="67">
        <v>0</v>
      </c>
      <c r="AU243" s="67">
        <v>0</v>
      </c>
      <c r="AW243" s="67">
        <f t="shared" si="8"/>
        <v>23</v>
      </c>
    </row>
    <row r="244" spans="1:49" x14ac:dyDescent="0.25">
      <c r="A244" s="212">
        <v>819</v>
      </c>
      <c r="B244" s="67" t="s">
        <v>244</v>
      </c>
      <c r="C244" s="67" t="s">
        <v>228</v>
      </c>
      <c r="D244" s="103" t="s">
        <v>621</v>
      </c>
      <c r="E244" s="103" t="s">
        <v>621</v>
      </c>
      <c r="F244" s="103" t="s">
        <v>621</v>
      </c>
      <c r="G244" s="103" t="s">
        <v>623</v>
      </c>
      <c r="H244" s="103" t="s">
        <v>621</v>
      </c>
      <c r="I244" s="103" t="s">
        <v>623</v>
      </c>
      <c r="J244" s="103" t="s">
        <v>621</v>
      </c>
      <c r="K244" s="103" t="s">
        <v>621</v>
      </c>
      <c r="L244" s="103" t="s">
        <v>622</v>
      </c>
      <c r="M244" s="103" t="s">
        <v>622</v>
      </c>
      <c r="N244" s="103" t="s">
        <v>621</v>
      </c>
      <c r="O244" s="103" t="s">
        <v>621</v>
      </c>
      <c r="P244" s="103" t="s">
        <v>621</v>
      </c>
      <c r="Q244" s="103" t="s">
        <v>621</v>
      </c>
      <c r="R244" s="103" t="s">
        <v>621</v>
      </c>
      <c r="S244" s="103" t="s">
        <v>621</v>
      </c>
      <c r="T244" s="103" t="s">
        <v>621</v>
      </c>
      <c r="U244" s="103" t="s">
        <v>621</v>
      </c>
      <c r="V244" s="103" t="s">
        <v>622</v>
      </c>
      <c r="W244" s="103" t="s">
        <v>621</v>
      </c>
      <c r="X244" s="103" t="s">
        <v>621</v>
      </c>
      <c r="Y244" s="103" t="s">
        <v>622</v>
      </c>
      <c r="Z244" s="103" t="s">
        <v>621</v>
      </c>
      <c r="AA244" s="103" t="s">
        <v>622</v>
      </c>
      <c r="AB244" s="103" t="s">
        <v>621</v>
      </c>
      <c r="AC244" s="103" t="s">
        <v>622</v>
      </c>
      <c r="AD244" s="103" t="s">
        <v>623</v>
      </c>
      <c r="AF244" s="103">
        <f>COUNTIF($D244:$AD244,AF$3)</f>
        <v>18</v>
      </c>
      <c r="AG244" s="103">
        <f>COUNTIF($D244:$AD244,AG$3)</f>
        <v>6</v>
      </c>
      <c r="AH244" s="103">
        <f>COUNTIF($D244:$AD244,AH$3)</f>
        <v>0</v>
      </c>
      <c r="AI244" s="103">
        <f>COUNTIF($D244:$AD244,AI$3)</f>
        <v>3</v>
      </c>
      <c r="AJ244" s="103">
        <f>COUNTIF($D244:$AD244,AJ$3)</f>
        <v>0</v>
      </c>
      <c r="AK244" s="103">
        <f t="shared" si="7"/>
        <v>24</v>
      </c>
      <c r="AM244" s="67">
        <v>15</v>
      </c>
      <c r="AN244" s="67">
        <v>3</v>
      </c>
      <c r="AO244" s="67">
        <v>5</v>
      </c>
      <c r="AP244" s="67">
        <v>3</v>
      </c>
      <c r="AQ244" s="67">
        <v>3</v>
      </c>
      <c r="AR244" s="67">
        <v>4</v>
      </c>
      <c r="AS244" s="67">
        <v>0</v>
      </c>
      <c r="AT244" s="67">
        <v>0</v>
      </c>
      <c r="AU244" s="67">
        <v>0</v>
      </c>
      <c r="AW244" s="67">
        <f t="shared" si="8"/>
        <v>21</v>
      </c>
    </row>
    <row r="245" spans="1:49" x14ac:dyDescent="0.25">
      <c r="A245" s="212">
        <v>820</v>
      </c>
      <c r="B245" s="67" t="s">
        <v>245</v>
      </c>
      <c r="C245" s="67" t="s">
        <v>228</v>
      </c>
      <c r="D245" s="103" t="s">
        <v>621</v>
      </c>
      <c r="E245" s="103" t="s">
        <v>621</v>
      </c>
      <c r="F245" s="103" t="s">
        <v>621</v>
      </c>
      <c r="G245" s="103" t="s">
        <v>621</v>
      </c>
      <c r="H245" s="103" t="s">
        <v>621</v>
      </c>
      <c r="I245" s="103" t="s">
        <v>621</v>
      </c>
      <c r="J245" s="103" t="s">
        <v>621</v>
      </c>
      <c r="K245" s="103" t="s">
        <v>621</v>
      </c>
      <c r="L245" s="103" t="s">
        <v>622</v>
      </c>
      <c r="M245" s="103" t="s">
        <v>621</v>
      </c>
      <c r="N245" s="103" t="s">
        <v>621</v>
      </c>
      <c r="O245" s="103" t="s">
        <v>621</v>
      </c>
      <c r="P245" s="103" t="s">
        <v>621</v>
      </c>
      <c r="Q245" s="103" t="s">
        <v>621</v>
      </c>
      <c r="R245" s="103" t="s">
        <v>621</v>
      </c>
      <c r="S245" s="103" t="s">
        <v>621</v>
      </c>
      <c r="T245" s="103" t="s">
        <v>621</v>
      </c>
      <c r="U245" s="103" t="s">
        <v>621</v>
      </c>
      <c r="V245" s="103" t="s">
        <v>621</v>
      </c>
      <c r="W245" s="103" t="s">
        <v>621</v>
      </c>
      <c r="X245" s="103" t="s">
        <v>621</v>
      </c>
      <c r="Y245" s="103" t="s">
        <v>622</v>
      </c>
      <c r="Z245" s="103" t="s">
        <v>623</v>
      </c>
      <c r="AA245" s="103" t="s">
        <v>621</v>
      </c>
      <c r="AB245" s="103" t="s">
        <v>621</v>
      </c>
      <c r="AC245" s="103" t="s">
        <v>622</v>
      </c>
      <c r="AD245" s="103" t="s">
        <v>623</v>
      </c>
      <c r="AF245" s="103">
        <f>COUNTIF($D245:$AD245,AF$3)</f>
        <v>22</v>
      </c>
      <c r="AG245" s="103">
        <f>COUNTIF($D245:$AD245,AG$3)</f>
        <v>3</v>
      </c>
      <c r="AH245" s="103">
        <f>COUNTIF($D245:$AD245,AH$3)</f>
        <v>0</v>
      </c>
      <c r="AI245" s="103">
        <f>COUNTIF($D245:$AD245,AI$3)</f>
        <v>2</v>
      </c>
      <c r="AJ245" s="103">
        <f>COUNTIF($D245:$AD245,AJ$3)</f>
        <v>0</v>
      </c>
      <c r="AK245" s="103">
        <f t="shared" si="7"/>
        <v>25</v>
      </c>
      <c r="AM245" s="67">
        <v>17</v>
      </c>
      <c r="AN245" s="67">
        <v>5</v>
      </c>
      <c r="AO245" s="67">
        <v>6</v>
      </c>
      <c r="AP245" s="67">
        <v>1</v>
      </c>
      <c r="AQ245" s="67">
        <v>2</v>
      </c>
      <c r="AR245" s="67">
        <v>3</v>
      </c>
      <c r="AS245" s="67">
        <v>0</v>
      </c>
      <c r="AT245" s="67">
        <v>0</v>
      </c>
      <c r="AU245" s="67">
        <v>0</v>
      </c>
      <c r="AW245" s="67">
        <f t="shared" si="8"/>
        <v>21.5</v>
      </c>
    </row>
    <row r="246" spans="1:49" x14ac:dyDescent="0.25">
      <c r="A246" s="212">
        <v>821</v>
      </c>
      <c r="B246" s="67" t="s">
        <v>246</v>
      </c>
      <c r="C246" s="67" t="s">
        <v>228</v>
      </c>
      <c r="D246" s="103" t="s">
        <v>621</v>
      </c>
      <c r="E246" s="103" t="s">
        <v>621</v>
      </c>
      <c r="F246" s="103" t="s">
        <v>621</v>
      </c>
      <c r="G246" s="103" t="s">
        <v>622</v>
      </c>
      <c r="H246" s="103" t="s">
        <v>621</v>
      </c>
      <c r="I246" s="103" t="s">
        <v>621</v>
      </c>
      <c r="J246" s="103" t="s">
        <v>621</v>
      </c>
      <c r="K246" s="103" t="s">
        <v>621</v>
      </c>
      <c r="L246" s="103" t="s">
        <v>621</v>
      </c>
      <c r="M246" s="103" t="s">
        <v>623</v>
      </c>
      <c r="N246" s="103" t="s">
        <v>621</v>
      </c>
      <c r="O246" s="103" t="s">
        <v>621</v>
      </c>
      <c r="P246" s="103" t="s">
        <v>621</v>
      </c>
      <c r="Q246" s="103" t="s">
        <v>621</v>
      </c>
      <c r="R246" s="103" t="s">
        <v>621</v>
      </c>
      <c r="S246" s="103" t="s">
        <v>621</v>
      </c>
      <c r="T246" s="103" t="s">
        <v>621</v>
      </c>
      <c r="U246" s="103" t="s">
        <v>621</v>
      </c>
      <c r="V246" s="103" t="s">
        <v>621</v>
      </c>
      <c r="W246" s="103" t="s">
        <v>621</v>
      </c>
      <c r="X246" s="103" t="s">
        <v>621</v>
      </c>
      <c r="Y246" s="103" t="s">
        <v>623</v>
      </c>
      <c r="Z246" s="103" t="s">
        <v>621</v>
      </c>
      <c r="AA246" s="103" t="s">
        <v>622</v>
      </c>
      <c r="AB246" s="103" t="s">
        <v>621</v>
      </c>
      <c r="AC246" s="103" t="s">
        <v>621</v>
      </c>
      <c r="AD246" s="103" t="s">
        <v>623</v>
      </c>
      <c r="AF246" s="103">
        <f>COUNTIF($D246:$AD246,AF$3)</f>
        <v>22</v>
      </c>
      <c r="AG246" s="103">
        <f>COUNTIF($D246:$AD246,AG$3)</f>
        <v>2</v>
      </c>
      <c r="AH246" s="103">
        <f>COUNTIF($D246:$AD246,AH$3)</f>
        <v>0</v>
      </c>
      <c r="AI246" s="103">
        <f>COUNTIF($D246:$AD246,AI$3)</f>
        <v>3</v>
      </c>
      <c r="AJ246" s="103">
        <f>COUNTIF($D246:$AD246,AJ$3)</f>
        <v>0</v>
      </c>
      <c r="AK246" s="103">
        <f t="shared" si="7"/>
        <v>24</v>
      </c>
      <c r="AM246" s="67">
        <v>17</v>
      </c>
      <c r="AN246" s="67">
        <v>5</v>
      </c>
      <c r="AO246" s="67">
        <v>6</v>
      </c>
      <c r="AP246" s="67">
        <v>1</v>
      </c>
      <c r="AQ246" s="67">
        <v>1</v>
      </c>
      <c r="AR246" s="67">
        <v>3</v>
      </c>
      <c r="AS246" s="67">
        <v>0</v>
      </c>
      <c r="AT246" s="67">
        <v>0</v>
      </c>
      <c r="AU246" s="67">
        <v>0</v>
      </c>
      <c r="AW246" s="67">
        <f t="shared" si="8"/>
        <v>21</v>
      </c>
    </row>
    <row r="247" spans="1:49" x14ac:dyDescent="0.25">
      <c r="A247" s="212">
        <v>822</v>
      </c>
      <c r="B247" s="67" t="s">
        <v>247</v>
      </c>
      <c r="C247" s="67" t="s">
        <v>228</v>
      </c>
      <c r="D247" s="103" t="s">
        <v>621</v>
      </c>
      <c r="E247" s="103" t="s">
        <v>621</v>
      </c>
      <c r="F247" s="103" t="s">
        <v>623</v>
      </c>
      <c r="G247" s="103" t="s">
        <v>622</v>
      </c>
      <c r="H247" s="103" t="s">
        <v>621</v>
      </c>
      <c r="I247" s="103" t="s">
        <v>621</v>
      </c>
      <c r="J247" s="103" t="s">
        <v>621</v>
      </c>
      <c r="K247" s="103" t="s">
        <v>623</v>
      </c>
      <c r="L247" s="103" t="s">
        <v>622</v>
      </c>
      <c r="M247" s="103" t="s">
        <v>622</v>
      </c>
      <c r="N247" s="103" t="s">
        <v>621</v>
      </c>
      <c r="O247" s="103" t="s">
        <v>621</v>
      </c>
      <c r="P247" s="103" t="s">
        <v>621</v>
      </c>
      <c r="Q247" s="103" t="s">
        <v>621</v>
      </c>
      <c r="R247" s="103" t="s">
        <v>621</v>
      </c>
      <c r="S247" s="103" t="s">
        <v>621</v>
      </c>
      <c r="T247" s="103" t="s">
        <v>621</v>
      </c>
      <c r="U247" s="103" t="s">
        <v>621</v>
      </c>
      <c r="V247" s="103" t="s">
        <v>621</v>
      </c>
      <c r="W247" s="103" t="s">
        <v>621</v>
      </c>
      <c r="X247" s="103" t="s">
        <v>621</v>
      </c>
      <c r="Y247" s="103" t="s">
        <v>622</v>
      </c>
      <c r="Z247" s="103" t="s">
        <v>621</v>
      </c>
      <c r="AA247" s="103" t="s">
        <v>623</v>
      </c>
      <c r="AB247" s="103" t="s">
        <v>621</v>
      </c>
      <c r="AC247" s="103" t="s">
        <v>622</v>
      </c>
      <c r="AD247" s="103" t="s">
        <v>623</v>
      </c>
      <c r="AF247" s="103">
        <f>COUNTIF($D247:$AD247,AF$3)</f>
        <v>18</v>
      </c>
      <c r="AG247" s="103">
        <f>COUNTIF($D247:$AD247,AG$3)</f>
        <v>5</v>
      </c>
      <c r="AH247" s="103">
        <f>COUNTIF($D247:$AD247,AH$3)</f>
        <v>0</v>
      </c>
      <c r="AI247" s="103">
        <f>COUNTIF($D247:$AD247,AI$3)</f>
        <v>4</v>
      </c>
      <c r="AJ247" s="103">
        <f>COUNTIF($D247:$AD247,AJ$3)</f>
        <v>0</v>
      </c>
      <c r="AK247" s="103">
        <f t="shared" si="7"/>
        <v>23</v>
      </c>
      <c r="AM247" s="67">
        <v>15</v>
      </c>
      <c r="AN247" s="67">
        <v>3</v>
      </c>
      <c r="AO247" s="67">
        <v>8</v>
      </c>
      <c r="AP247" s="67">
        <v>1</v>
      </c>
      <c r="AQ247" s="67">
        <v>4</v>
      </c>
      <c r="AR247" s="67">
        <v>2</v>
      </c>
      <c r="AS247" s="67">
        <v>0</v>
      </c>
      <c r="AT247" s="67">
        <v>0</v>
      </c>
      <c r="AU247" s="67">
        <v>0</v>
      </c>
      <c r="AW247" s="67">
        <f t="shared" si="8"/>
        <v>19.5</v>
      </c>
    </row>
    <row r="248" spans="1:49" x14ac:dyDescent="0.25">
      <c r="A248" s="212">
        <v>823</v>
      </c>
      <c r="B248" s="67" t="s">
        <v>248</v>
      </c>
      <c r="C248" s="67" t="s">
        <v>228</v>
      </c>
      <c r="D248" s="103" t="s">
        <v>621</v>
      </c>
      <c r="E248" s="103" t="s">
        <v>623</v>
      </c>
      <c r="F248" s="103" t="s">
        <v>621</v>
      </c>
      <c r="G248" s="103" t="s">
        <v>623</v>
      </c>
      <c r="H248" s="103" t="s">
        <v>621</v>
      </c>
      <c r="I248" s="103" t="s">
        <v>621</v>
      </c>
      <c r="J248" s="103" t="s">
        <v>621</v>
      </c>
      <c r="K248" s="103" t="s">
        <v>621</v>
      </c>
      <c r="L248" s="103" t="s">
        <v>622</v>
      </c>
      <c r="M248" s="103" t="s">
        <v>622</v>
      </c>
      <c r="N248" s="103" t="s">
        <v>621</v>
      </c>
      <c r="O248" s="103" t="s">
        <v>621</v>
      </c>
      <c r="P248" s="103" t="s">
        <v>621</v>
      </c>
      <c r="Q248" s="103" t="s">
        <v>621</v>
      </c>
      <c r="R248" s="103" t="s">
        <v>621</v>
      </c>
      <c r="S248" s="103" t="s">
        <v>621</v>
      </c>
      <c r="T248" s="103" t="s">
        <v>621</v>
      </c>
      <c r="U248" s="103" t="s">
        <v>621</v>
      </c>
      <c r="V248" s="103" t="s">
        <v>621</v>
      </c>
      <c r="W248" s="103" t="s">
        <v>621</v>
      </c>
      <c r="X248" s="103" t="s">
        <v>621</v>
      </c>
      <c r="Y248" s="103" t="s">
        <v>622</v>
      </c>
      <c r="Z248" s="103" t="s">
        <v>621</v>
      </c>
      <c r="AA248" s="103" t="s">
        <v>622</v>
      </c>
      <c r="AB248" s="103" t="s">
        <v>621</v>
      </c>
      <c r="AC248" s="103" t="s">
        <v>622</v>
      </c>
      <c r="AD248" s="103" t="s">
        <v>623</v>
      </c>
      <c r="AF248" s="103">
        <f>COUNTIF($D248:$AD248,AF$3)</f>
        <v>19</v>
      </c>
      <c r="AG248" s="103">
        <f>COUNTIF($D248:$AD248,AG$3)</f>
        <v>5</v>
      </c>
      <c r="AH248" s="103">
        <f>COUNTIF($D248:$AD248,AH$3)</f>
        <v>0</v>
      </c>
      <c r="AI248" s="103">
        <f>COUNTIF($D248:$AD248,AI$3)</f>
        <v>3</v>
      </c>
      <c r="AJ248" s="103">
        <f>COUNTIF($D248:$AD248,AJ$3)</f>
        <v>0</v>
      </c>
      <c r="AK248" s="103">
        <f t="shared" si="7"/>
        <v>24</v>
      </c>
      <c r="AM248" s="67">
        <v>16</v>
      </c>
      <c r="AN248" s="67">
        <v>3</v>
      </c>
      <c r="AO248" s="67">
        <v>10</v>
      </c>
      <c r="AP248" s="67">
        <v>2</v>
      </c>
      <c r="AQ248" s="67">
        <v>3</v>
      </c>
      <c r="AR248" s="67">
        <v>2</v>
      </c>
      <c r="AS248" s="67">
        <v>0</v>
      </c>
      <c r="AT248" s="67">
        <v>0</v>
      </c>
      <c r="AU248" s="67">
        <v>0</v>
      </c>
      <c r="AW248" s="67">
        <f t="shared" si="8"/>
        <v>21</v>
      </c>
    </row>
    <row r="249" spans="1:49" x14ac:dyDescent="0.25">
      <c r="A249" s="212">
        <v>824</v>
      </c>
      <c r="B249" s="67" t="s">
        <v>249</v>
      </c>
      <c r="C249" s="67" t="s">
        <v>228</v>
      </c>
      <c r="D249" s="103" t="s">
        <v>621</v>
      </c>
      <c r="E249" s="103" t="s">
        <v>621</v>
      </c>
      <c r="F249" s="103" t="s">
        <v>621</v>
      </c>
      <c r="G249" s="103" t="s">
        <v>623</v>
      </c>
      <c r="H249" s="103" t="s">
        <v>621</v>
      </c>
      <c r="I249" s="103" t="s">
        <v>621</v>
      </c>
      <c r="J249" s="103" t="s">
        <v>621</v>
      </c>
      <c r="K249" s="103" t="s">
        <v>623</v>
      </c>
      <c r="L249" s="103" t="s">
        <v>622</v>
      </c>
      <c r="M249" s="103" t="s">
        <v>621</v>
      </c>
      <c r="N249" s="103" t="s">
        <v>621</v>
      </c>
      <c r="O249" s="103" t="s">
        <v>621</v>
      </c>
      <c r="P249" s="103" t="s">
        <v>621</v>
      </c>
      <c r="Q249" s="103" t="s">
        <v>621</v>
      </c>
      <c r="R249" s="103" t="s">
        <v>621</v>
      </c>
      <c r="S249" s="103" t="s">
        <v>621</v>
      </c>
      <c r="T249" s="103" t="s">
        <v>621</v>
      </c>
      <c r="U249" s="103" t="s">
        <v>621</v>
      </c>
      <c r="V249" s="103" t="s">
        <v>621</v>
      </c>
      <c r="W249" s="103" t="s">
        <v>621</v>
      </c>
      <c r="X249" s="103" t="s">
        <v>621</v>
      </c>
      <c r="Y249" s="103" t="s">
        <v>622</v>
      </c>
      <c r="Z249" s="103" t="s">
        <v>621</v>
      </c>
      <c r="AA249" s="103" t="s">
        <v>623</v>
      </c>
      <c r="AB249" s="103" t="s">
        <v>621</v>
      </c>
      <c r="AC249" s="103" t="s">
        <v>622</v>
      </c>
      <c r="AD249" s="103" t="s">
        <v>621</v>
      </c>
      <c r="AF249" s="103">
        <f>COUNTIF($D249:$AD249,AF$3)</f>
        <v>21</v>
      </c>
      <c r="AG249" s="103">
        <f>COUNTIF($D249:$AD249,AG$3)</f>
        <v>3</v>
      </c>
      <c r="AH249" s="103">
        <f>COUNTIF($D249:$AD249,AH$3)</f>
        <v>0</v>
      </c>
      <c r="AI249" s="103">
        <f>COUNTIF($D249:$AD249,AI$3)</f>
        <v>3</v>
      </c>
      <c r="AJ249" s="103">
        <f>COUNTIF($D249:$AD249,AJ$3)</f>
        <v>0</v>
      </c>
      <c r="AK249" s="103">
        <f t="shared" si="7"/>
        <v>24</v>
      </c>
      <c r="AM249" s="67">
        <v>16</v>
      </c>
      <c r="AN249" s="67">
        <v>5</v>
      </c>
      <c r="AO249" s="67">
        <v>11</v>
      </c>
      <c r="AP249" s="67">
        <v>1</v>
      </c>
      <c r="AQ249" s="67">
        <v>2</v>
      </c>
      <c r="AR249" s="67">
        <v>2</v>
      </c>
      <c r="AS249" s="67">
        <v>0</v>
      </c>
      <c r="AT249" s="67">
        <v>0</v>
      </c>
      <c r="AU249" s="67">
        <v>0</v>
      </c>
      <c r="AW249" s="67">
        <f t="shared" si="8"/>
        <v>20.5</v>
      </c>
    </row>
    <row r="250" spans="1:49" x14ac:dyDescent="0.25">
      <c r="A250" s="212">
        <v>901</v>
      </c>
      <c r="B250" s="67" t="s">
        <v>250</v>
      </c>
      <c r="C250" s="67" t="s">
        <v>251</v>
      </c>
      <c r="D250" s="103" t="s">
        <v>621</v>
      </c>
      <c r="E250" s="103" t="s">
        <v>623</v>
      </c>
      <c r="F250" s="103" t="s">
        <v>621</v>
      </c>
      <c r="G250" s="103" t="s">
        <v>621</v>
      </c>
      <c r="H250" s="103" t="s">
        <v>621</v>
      </c>
      <c r="I250" s="103" t="s">
        <v>621</v>
      </c>
      <c r="J250" s="103" t="s">
        <v>623</v>
      </c>
      <c r="K250" s="103" t="s">
        <v>621</v>
      </c>
      <c r="L250" s="103" t="s">
        <v>621</v>
      </c>
      <c r="M250" s="103" t="s">
        <v>623</v>
      </c>
      <c r="N250" s="103" t="s">
        <v>623</v>
      </c>
      <c r="O250" s="103" t="s">
        <v>623</v>
      </c>
      <c r="P250" s="103" t="s">
        <v>621</v>
      </c>
      <c r="Q250" s="103" t="s">
        <v>621</v>
      </c>
      <c r="R250" s="103" t="s">
        <v>621</v>
      </c>
      <c r="S250" s="103" t="s">
        <v>623</v>
      </c>
      <c r="T250" s="103" t="s">
        <v>621</v>
      </c>
      <c r="U250" s="103" t="s">
        <v>621</v>
      </c>
      <c r="V250" s="103" t="s">
        <v>621</v>
      </c>
      <c r="W250" s="103" t="s">
        <v>621</v>
      </c>
      <c r="X250" s="103" t="s">
        <v>621</v>
      </c>
      <c r="Y250" s="103" t="s">
        <v>622</v>
      </c>
      <c r="Z250" s="103" t="s">
        <v>621</v>
      </c>
      <c r="AA250" s="103" t="s">
        <v>623</v>
      </c>
      <c r="AB250" s="103" t="s">
        <v>621</v>
      </c>
      <c r="AC250" s="103" t="s">
        <v>622</v>
      </c>
      <c r="AD250" s="103" t="s">
        <v>623</v>
      </c>
      <c r="AF250" s="103">
        <f>COUNTIF($D250:$AD250,AF$3)</f>
        <v>17</v>
      </c>
      <c r="AG250" s="103">
        <f>COUNTIF($D250:$AD250,AG$3)</f>
        <v>2</v>
      </c>
      <c r="AH250" s="103">
        <f>COUNTIF($D250:$AD250,AH$3)</f>
        <v>0</v>
      </c>
      <c r="AI250" s="103">
        <f>COUNTIF($D250:$AD250,AI$3)</f>
        <v>8</v>
      </c>
      <c r="AJ250" s="103">
        <f>COUNTIF($D250:$AD250,AJ$3)</f>
        <v>0</v>
      </c>
      <c r="AK250" s="103">
        <f t="shared" si="7"/>
        <v>19</v>
      </c>
      <c r="AM250" s="67">
        <v>14</v>
      </c>
      <c r="AN250" s="67">
        <v>3</v>
      </c>
      <c r="AO250" s="67">
        <v>12</v>
      </c>
      <c r="AP250" s="67">
        <v>1</v>
      </c>
      <c r="AQ250" s="67">
        <v>1</v>
      </c>
      <c r="AR250" s="67">
        <v>2</v>
      </c>
      <c r="AS250" s="67">
        <v>0</v>
      </c>
      <c r="AT250" s="67">
        <v>0</v>
      </c>
      <c r="AU250" s="67">
        <v>0</v>
      </c>
      <c r="AW250" s="67">
        <f t="shared" si="8"/>
        <v>17</v>
      </c>
    </row>
    <row r="251" spans="1:49" x14ac:dyDescent="0.25">
      <c r="A251" s="212">
        <v>902</v>
      </c>
      <c r="B251" s="67" t="s">
        <v>252</v>
      </c>
      <c r="C251" s="67" t="s">
        <v>251</v>
      </c>
      <c r="D251" s="103" t="s">
        <v>621</v>
      </c>
      <c r="E251" s="103" t="s">
        <v>623</v>
      </c>
      <c r="F251" s="103" t="s">
        <v>621</v>
      </c>
      <c r="G251" s="103" t="s">
        <v>621</v>
      </c>
      <c r="H251" s="103" t="s">
        <v>621</v>
      </c>
      <c r="I251" s="103" t="s">
        <v>621</v>
      </c>
      <c r="J251" s="103" t="s">
        <v>621</v>
      </c>
      <c r="K251" s="103" t="s">
        <v>621</v>
      </c>
      <c r="L251" s="103" t="s">
        <v>622</v>
      </c>
      <c r="M251" s="103" t="s">
        <v>623</v>
      </c>
      <c r="N251" s="103" t="s">
        <v>621</v>
      </c>
      <c r="O251" s="103" t="s">
        <v>621</v>
      </c>
      <c r="P251" s="103" t="s">
        <v>621</v>
      </c>
      <c r="Q251" s="103" t="s">
        <v>621</v>
      </c>
      <c r="R251" s="103" t="s">
        <v>621</v>
      </c>
      <c r="S251" s="103" t="s">
        <v>623</v>
      </c>
      <c r="T251" s="103" t="s">
        <v>621</v>
      </c>
      <c r="U251" s="103" t="s">
        <v>621</v>
      </c>
      <c r="V251" s="103" t="s">
        <v>621</v>
      </c>
      <c r="W251" s="103" t="s">
        <v>621</v>
      </c>
      <c r="X251" s="103" t="s">
        <v>620</v>
      </c>
      <c r="Y251" s="103" t="s">
        <v>622</v>
      </c>
      <c r="Z251" s="103" t="s">
        <v>623</v>
      </c>
      <c r="AA251" s="103" t="s">
        <v>623</v>
      </c>
      <c r="AB251" s="103" t="s">
        <v>621</v>
      </c>
      <c r="AC251" s="103" t="s">
        <v>622</v>
      </c>
      <c r="AD251" s="103" t="s">
        <v>623</v>
      </c>
      <c r="AF251" s="103">
        <f>COUNTIF($D251:$AD251,AF$3)</f>
        <v>17</v>
      </c>
      <c r="AG251" s="103">
        <f>COUNTIF($D251:$AD251,AG$3)</f>
        <v>3</v>
      </c>
      <c r="AH251" s="103">
        <f>COUNTIF($D251:$AD251,AH$3)</f>
        <v>1</v>
      </c>
      <c r="AI251" s="103">
        <f>COUNTIF($D251:$AD251,AI$3)</f>
        <v>6</v>
      </c>
      <c r="AJ251" s="103">
        <f>COUNTIF($D251:$AD251,AJ$3)</f>
        <v>0</v>
      </c>
      <c r="AK251" s="103">
        <f t="shared" si="7"/>
        <v>20</v>
      </c>
      <c r="AM251" s="67">
        <v>14</v>
      </c>
      <c r="AN251" s="67">
        <v>3</v>
      </c>
      <c r="AO251" s="67">
        <v>3</v>
      </c>
      <c r="AP251" s="67">
        <v>1</v>
      </c>
      <c r="AQ251" s="67">
        <v>2</v>
      </c>
      <c r="AR251" s="67">
        <v>3</v>
      </c>
      <c r="AS251" s="67">
        <v>1</v>
      </c>
      <c r="AT251" s="67">
        <v>0</v>
      </c>
      <c r="AU251" s="67">
        <v>0</v>
      </c>
      <c r="AW251" s="67">
        <f t="shared" si="8"/>
        <v>18.5</v>
      </c>
    </row>
    <row r="252" spans="1:49" x14ac:dyDescent="0.25">
      <c r="A252" s="212">
        <v>903</v>
      </c>
      <c r="B252" s="67" t="s">
        <v>253</v>
      </c>
      <c r="C252" s="67" t="s">
        <v>251</v>
      </c>
      <c r="D252" s="103" t="s">
        <v>621</v>
      </c>
      <c r="E252" s="103" t="s">
        <v>623</v>
      </c>
      <c r="F252" s="103" t="s">
        <v>621</v>
      </c>
      <c r="G252" s="103" t="s">
        <v>621</v>
      </c>
      <c r="H252" s="103" t="s">
        <v>621</v>
      </c>
      <c r="I252" s="103" t="s">
        <v>621</v>
      </c>
      <c r="J252" s="103" t="s">
        <v>621</v>
      </c>
      <c r="K252" s="103" t="s">
        <v>621</v>
      </c>
      <c r="L252" s="103" t="s">
        <v>622</v>
      </c>
      <c r="M252" s="103" t="s">
        <v>622</v>
      </c>
      <c r="N252" s="103" t="s">
        <v>621</v>
      </c>
      <c r="O252" s="103" t="s">
        <v>621</v>
      </c>
      <c r="P252" s="103" t="s">
        <v>621</v>
      </c>
      <c r="Q252" s="103" t="s">
        <v>621</v>
      </c>
      <c r="R252" s="103" t="s">
        <v>621</v>
      </c>
      <c r="S252" s="103" t="s">
        <v>621</v>
      </c>
      <c r="T252" s="103" t="s">
        <v>621</v>
      </c>
      <c r="U252" s="103" t="s">
        <v>621</v>
      </c>
      <c r="V252" s="103" t="s">
        <v>621</v>
      </c>
      <c r="W252" s="103" t="s">
        <v>621</v>
      </c>
      <c r="X252" s="103" t="s">
        <v>621</v>
      </c>
      <c r="Y252" s="103" t="s">
        <v>622</v>
      </c>
      <c r="Z252" s="103" t="s">
        <v>621</v>
      </c>
      <c r="AA252" s="103" t="s">
        <v>623</v>
      </c>
      <c r="AB252" s="103" t="s">
        <v>621</v>
      </c>
      <c r="AC252" s="103" t="s">
        <v>622</v>
      </c>
      <c r="AD252" s="103" t="s">
        <v>623</v>
      </c>
      <c r="AF252" s="103">
        <f>COUNTIF($D252:$AD252,AF$3)</f>
        <v>20</v>
      </c>
      <c r="AG252" s="103">
        <f>COUNTIF($D252:$AD252,AG$3)</f>
        <v>4</v>
      </c>
      <c r="AH252" s="103">
        <f>COUNTIF($D252:$AD252,AH$3)</f>
        <v>0</v>
      </c>
      <c r="AI252" s="103">
        <f>COUNTIF($D252:$AD252,AI$3)</f>
        <v>3</v>
      </c>
      <c r="AJ252" s="103">
        <f>COUNTIF($D252:$AD252,AJ$3)</f>
        <v>0</v>
      </c>
      <c r="AK252" s="103">
        <f t="shared" si="7"/>
        <v>24</v>
      </c>
      <c r="AM252" s="67">
        <v>16</v>
      </c>
      <c r="AN252" s="67">
        <v>4</v>
      </c>
      <c r="AO252" s="67">
        <v>6</v>
      </c>
      <c r="AP252" s="67">
        <v>1</v>
      </c>
      <c r="AQ252" s="67">
        <v>3</v>
      </c>
      <c r="AR252" s="67">
        <v>3</v>
      </c>
      <c r="AS252" s="67">
        <v>0</v>
      </c>
      <c r="AT252" s="67">
        <v>0</v>
      </c>
      <c r="AU252" s="67">
        <v>0</v>
      </c>
      <c r="AW252" s="67">
        <f t="shared" si="8"/>
        <v>20.5</v>
      </c>
    </row>
    <row r="253" spans="1:49" x14ac:dyDescent="0.25">
      <c r="A253" s="212">
        <v>904</v>
      </c>
      <c r="B253" s="67" t="s">
        <v>254</v>
      </c>
      <c r="C253" s="67" t="s">
        <v>251</v>
      </c>
      <c r="D253" s="103" t="s">
        <v>621</v>
      </c>
      <c r="E253" s="103" t="s">
        <v>621</v>
      </c>
      <c r="F253" s="103" t="s">
        <v>623</v>
      </c>
      <c r="G253" s="103" t="s">
        <v>621</v>
      </c>
      <c r="H253" s="103" t="s">
        <v>621</v>
      </c>
      <c r="I253" s="103" t="s">
        <v>621</v>
      </c>
      <c r="J253" s="103" t="s">
        <v>621</v>
      </c>
      <c r="K253" s="103" t="s">
        <v>621</v>
      </c>
      <c r="L253" s="103" t="s">
        <v>622</v>
      </c>
      <c r="M253" s="103" t="s">
        <v>622</v>
      </c>
      <c r="N253" s="103" t="s">
        <v>621</v>
      </c>
      <c r="O253" s="103" t="s">
        <v>621</v>
      </c>
      <c r="P253" s="103" t="s">
        <v>623</v>
      </c>
      <c r="Q253" s="103" t="s">
        <v>621</v>
      </c>
      <c r="R253" s="103" t="s">
        <v>621</v>
      </c>
      <c r="S253" s="103" t="s">
        <v>623</v>
      </c>
      <c r="T253" s="103" t="s">
        <v>621</v>
      </c>
      <c r="U253" s="103" t="s">
        <v>621</v>
      </c>
      <c r="V253" s="103" t="s">
        <v>621</v>
      </c>
      <c r="W253" s="103" t="s">
        <v>621</v>
      </c>
      <c r="X253" s="103" t="s">
        <v>621</v>
      </c>
      <c r="Y253" s="103" t="s">
        <v>622</v>
      </c>
      <c r="Z253" s="103" t="s">
        <v>621</v>
      </c>
      <c r="AA253" s="103" t="s">
        <v>622</v>
      </c>
      <c r="AB253" s="103" t="s">
        <v>621</v>
      </c>
      <c r="AC253" s="103" t="s">
        <v>622</v>
      </c>
      <c r="AD253" s="103" t="s">
        <v>623</v>
      </c>
      <c r="AF253" s="103">
        <f>COUNTIF($D253:$AD253,AF$3)</f>
        <v>18</v>
      </c>
      <c r="AG253" s="103">
        <f>COUNTIF($D253:$AD253,AG$3)</f>
        <v>5</v>
      </c>
      <c r="AH253" s="103">
        <f>COUNTIF($D253:$AD253,AH$3)</f>
        <v>0</v>
      </c>
      <c r="AI253" s="103">
        <f>COUNTIF($D253:$AD253,AI$3)</f>
        <v>4</v>
      </c>
      <c r="AJ253" s="103">
        <f>COUNTIF($D253:$AD253,AJ$3)</f>
        <v>0</v>
      </c>
      <c r="AK253" s="103">
        <f t="shared" si="7"/>
        <v>23</v>
      </c>
      <c r="AM253" s="67">
        <v>15</v>
      </c>
      <c r="AN253" s="67">
        <v>3</v>
      </c>
      <c r="AO253" s="67">
        <v>5</v>
      </c>
      <c r="AP253" s="67">
        <v>2</v>
      </c>
      <c r="AQ253" s="67">
        <v>3</v>
      </c>
      <c r="AR253" s="67">
        <v>4</v>
      </c>
      <c r="AS253" s="67">
        <v>0</v>
      </c>
      <c r="AT253" s="67">
        <v>0</v>
      </c>
      <c r="AU253" s="67">
        <v>0</v>
      </c>
      <c r="AW253" s="67">
        <f t="shared" si="8"/>
        <v>20</v>
      </c>
    </row>
    <row r="254" spans="1:49" x14ac:dyDescent="0.25">
      <c r="A254" s="212">
        <v>905</v>
      </c>
      <c r="B254" s="67" t="s">
        <v>255</v>
      </c>
      <c r="C254" s="67" t="s">
        <v>251</v>
      </c>
      <c r="D254" s="103" t="s">
        <v>623</v>
      </c>
      <c r="E254" s="103" t="s">
        <v>621</v>
      </c>
      <c r="F254" s="103" t="s">
        <v>623</v>
      </c>
      <c r="G254" s="103" t="s">
        <v>622</v>
      </c>
      <c r="H254" s="103" t="s">
        <v>621</v>
      </c>
      <c r="I254" s="103" t="s">
        <v>621</v>
      </c>
      <c r="J254" s="103" t="s">
        <v>621</v>
      </c>
      <c r="K254" s="103" t="s">
        <v>621</v>
      </c>
      <c r="L254" s="103" t="s">
        <v>621</v>
      </c>
      <c r="M254" s="103" t="s">
        <v>621</v>
      </c>
      <c r="N254" s="103" t="s">
        <v>621</v>
      </c>
      <c r="O254" s="103" t="s">
        <v>621</v>
      </c>
      <c r="P254" s="103" t="s">
        <v>621</v>
      </c>
      <c r="Q254" s="103" t="s">
        <v>621</v>
      </c>
      <c r="R254" s="103" t="s">
        <v>621</v>
      </c>
      <c r="S254" s="103" t="s">
        <v>623</v>
      </c>
      <c r="T254" s="103" t="s">
        <v>621</v>
      </c>
      <c r="U254" s="103" t="s">
        <v>621</v>
      </c>
      <c r="V254" s="103" t="s">
        <v>621</v>
      </c>
      <c r="W254" s="103" t="s">
        <v>621</v>
      </c>
      <c r="X254" s="103" t="s">
        <v>620</v>
      </c>
      <c r="Y254" s="103" t="s">
        <v>622</v>
      </c>
      <c r="Z254" s="103" t="s">
        <v>623</v>
      </c>
      <c r="AA254" s="103" t="s">
        <v>622</v>
      </c>
      <c r="AB254" s="103" t="s">
        <v>621</v>
      </c>
      <c r="AC254" s="103" t="s">
        <v>622</v>
      </c>
      <c r="AD254" s="103" t="s">
        <v>621</v>
      </c>
      <c r="AF254" s="103">
        <f>COUNTIF($D254:$AD254,AF$3)</f>
        <v>18</v>
      </c>
      <c r="AG254" s="103">
        <f>COUNTIF($D254:$AD254,AG$3)</f>
        <v>4</v>
      </c>
      <c r="AH254" s="103">
        <f>COUNTIF($D254:$AD254,AH$3)</f>
        <v>1</v>
      </c>
      <c r="AI254" s="103">
        <f>COUNTIF($D254:$AD254,AI$3)</f>
        <v>4</v>
      </c>
      <c r="AJ254" s="103">
        <f>COUNTIF($D254:$AD254,AJ$3)</f>
        <v>0</v>
      </c>
      <c r="AK254" s="103">
        <f t="shared" si="7"/>
        <v>22</v>
      </c>
      <c r="AM254" s="67">
        <v>13</v>
      </c>
      <c r="AN254" s="67">
        <v>5</v>
      </c>
      <c r="AO254" s="67">
        <v>9</v>
      </c>
      <c r="AP254" s="67">
        <v>2</v>
      </c>
      <c r="AQ254" s="67">
        <v>2</v>
      </c>
      <c r="AR254" s="67">
        <v>3</v>
      </c>
      <c r="AS254" s="67">
        <v>1</v>
      </c>
      <c r="AT254" s="67">
        <v>0</v>
      </c>
      <c r="AU254" s="67">
        <v>0</v>
      </c>
      <c r="AW254" s="67">
        <f t="shared" si="8"/>
        <v>19.5</v>
      </c>
    </row>
    <row r="255" spans="1:49" x14ac:dyDescent="0.25">
      <c r="A255" s="212">
        <v>906</v>
      </c>
      <c r="B255" s="67" t="s">
        <v>1907</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623</v>
      </c>
      <c r="O255" s="103" t="s">
        <v>621</v>
      </c>
      <c r="P255" s="103" t="s">
        <v>621</v>
      </c>
      <c r="Q255" s="103" t="s">
        <v>621</v>
      </c>
      <c r="R255" s="103" t="s">
        <v>621</v>
      </c>
      <c r="S255" s="103" t="s">
        <v>621</v>
      </c>
      <c r="T255" s="103" t="s">
        <v>621</v>
      </c>
      <c r="U255" s="103" t="s">
        <v>621</v>
      </c>
      <c r="V255" s="103" t="s">
        <v>621</v>
      </c>
      <c r="W255" s="103" t="s">
        <v>621</v>
      </c>
      <c r="X255" s="103" t="s">
        <v>621</v>
      </c>
      <c r="Y255" s="103" t="s">
        <v>622</v>
      </c>
      <c r="Z255" s="103" t="s">
        <v>621</v>
      </c>
      <c r="AA255" s="103" t="s">
        <v>623</v>
      </c>
      <c r="AB255" s="103" t="s">
        <v>621</v>
      </c>
      <c r="AC255" s="103" t="s">
        <v>622</v>
      </c>
      <c r="AD255" s="103" t="s">
        <v>621</v>
      </c>
      <c r="AF255" s="103">
        <f>COUNTIF($D255:$AD255,AF$3)</f>
        <v>23</v>
      </c>
      <c r="AG255" s="103">
        <f>COUNTIF($D255:$AD255,AG$3)</f>
        <v>2</v>
      </c>
      <c r="AH255" s="103">
        <f>COUNTIF($D255:$AD255,AH$3)</f>
        <v>0</v>
      </c>
      <c r="AI255" s="103">
        <f>COUNTIF($D255:$AD255,AI$3)</f>
        <v>2</v>
      </c>
      <c r="AJ255" s="103">
        <f>COUNTIF($D255:$AD255,AJ$3)</f>
        <v>0</v>
      </c>
      <c r="AK255" s="103">
        <f t="shared" si="7"/>
        <v>25</v>
      </c>
      <c r="AM255" s="67">
        <v>16</v>
      </c>
      <c r="AN255" s="67">
        <v>7</v>
      </c>
      <c r="AO255" s="67">
        <v>15</v>
      </c>
      <c r="AP255" s="67">
        <v>1</v>
      </c>
      <c r="AQ255" s="67">
        <v>1</v>
      </c>
      <c r="AR255" s="67">
        <v>2</v>
      </c>
      <c r="AS255" s="67">
        <v>0</v>
      </c>
      <c r="AT255" s="67">
        <v>0</v>
      </c>
      <c r="AU255" s="67">
        <v>0</v>
      </c>
      <c r="AW255" s="67">
        <f t="shared" si="8"/>
        <v>21</v>
      </c>
    </row>
    <row r="256" spans="1:49" x14ac:dyDescent="0.25">
      <c r="A256" s="212">
        <v>907</v>
      </c>
      <c r="B256" s="67" t="s">
        <v>257</v>
      </c>
      <c r="C256" s="67" t="s">
        <v>251</v>
      </c>
      <c r="D256" s="103" t="s">
        <v>621</v>
      </c>
      <c r="E256" s="103" t="s">
        <v>623</v>
      </c>
      <c r="F256" s="103" t="s">
        <v>623</v>
      </c>
      <c r="G256" s="103" t="s">
        <v>623</v>
      </c>
      <c r="H256" s="103" t="s">
        <v>621</v>
      </c>
      <c r="I256" s="103" t="s">
        <v>621</v>
      </c>
      <c r="J256" s="103" t="s">
        <v>622</v>
      </c>
      <c r="K256" s="103" t="s">
        <v>621</v>
      </c>
      <c r="L256" s="103" t="s">
        <v>622</v>
      </c>
      <c r="M256" s="103" t="s">
        <v>622</v>
      </c>
      <c r="N256" s="103" t="s">
        <v>621</v>
      </c>
      <c r="O256" s="103" t="s">
        <v>621</v>
      </c>
      <c r="P256" s="103" t="s">
        <v>623</v>
      </c>
      <c r="Q256" s="103" t="s">
        <v>621</v>
      </c>
      <c r="R256" s="103" t="s">
        <v>621</v>
      </c>
      <c r="S256" s="103" t="s">
        <v>623</v>
      </c>
      <c r="T256" s="103" t="s">
        <v>621</v>
      </c>
      <c r="U256" s="103" t="s">
        <v>621</v>
      </c>
      <c r="V256" s="103" t="s">
        <v>621</v>
      </c>
      <c r="W256" s="103" t="s">
        <v>621</v>
      </c>
      <c r="X256" s="103" t="s">
        <v>622</v>
      </c>
      <c r="Y256" s="103" t="s">
        <v>622</v>
      </c>
      <c r="Z256" s="103" t="s">
        <v>622</v>
      </c>
      <c r="AA256" s="103" t="s">
        <v>623</v>
      </c>
      <c r="AB256" s="103" t="s">
        <v>621</v>
      </c>
      <c r="AC256" s="103" t="s">
        <v>622</v>
      </c>
      <c r="AD256" s="103" t="s">
        <v>623</v>
      </c>
      <c r="AF256" s="103">
        <f>COUNTIF($D256:$AD256,AF$3)</f>
        <v>13</v>
      </c>
      <c r="AG256" s="103">
        <f>COUNTIF($D256:$AD256,AG$3)</f>
        <v>7</v>
      </c>
      <c r="AH256" s="103">
        <f>COUNTIF($D256:$AD256,AH$3)</f>
        <v>0</v>
      </c>
      <c r="AI256" s="103">
        <f>COUNTIF($D256:$AD256,AI$3)</f>
        <v>7</v>
      </c>
      <c r="AJ256" s="103">
        <f>COUNTIF($D256:$AD256,AJ$3)</f>
        <v>0</v>
      </c>
      <c r="AK256" s="103">
        <f t="shared" si="7"/>
        <v>20</v>
      </c>
      <c r="AM256" s="67">
        <v>12</v>
      </c>
      <c r="AN256" s="67">
        <v>1</v>
      </c>
      <c r="AO256" s="67">
        <v>8</v>
      </c>
      <c r="AP256" s="67">
        <v>3</v>
      </c>
      <c r="AQ256" s="67">
        <v>4</v>
      </c>
      <c r="AR256" s="67">
        <v>2</v>
      </c>
      <c r="AS256" s="67">
        <v>0</v>
      </c>
      <c r="AT256" s="67">
        <v>0</v>
      </c>
      <c r="AU256" s="67">
        <v>0</v>
      </c>
      <c r="AW256" s="67">
        <f t="shared" si="8"/>
        <v>17.5</v>
      </c>
    </row>
    <row r="257" spans="1:49" x14ac:dyDescent="0.25">
      <c r="A257" s="212">
        <v>908</v>
      </c>
      <c r="B257" s="67" t="s">
        <v>258</v>
      </c>
      <c r="C257" s="67" t="s">
        <v>251</v>
      </c>
      <c r="D257" s="103" t="s">
        <v>621</v>
      </c>
      <c r="E257" s="103" t="s">
        <v>621</v>
      </c>
      <c r="F257" s="103" t="s">
        <v>621</v>
      </c>
      <c r="G257" s="103" t="s">
        <v>621</v>
      </c>
      <c r="H257" s="103" t="s">
        <v>621</v>
      </c>
      <c r="I257" s="103" t="s">
        <v>623</v>
      </c>
      <c r="J257" s="103" t="s">
        <v>621</v>
      </c>
      <c r="K257" s="103" t="s">
        <v>621</v>
      </c>
      <c r="L257" s="103" t="s">
        <v>621</v>
      </c>
      <c r="M257" s="103" t="s">
        <v>623</v>
      </c>
      <c r="N257" s="103" t="s">
        <v>621</v>
      </c>
      <c r="O257" s="103" t="s">
        <v>621</v>
      </c>
      <c r="P257" s="103" t="s">
        <v>621</v>
      </c>
      <c r="Q257" s="103" t="s">
        <v>621</v>
      </c>
      <c r="R257" s="103" t="s">
        <v>621</v>
      </c>
      <c r="S257" s="103" t="s">
        <v>623</v>
      </c>
      <c r="T257" s="103" t="s">
        <v>621</v>
      </c>
      <c r="U257" s="103" t="s">
        <v>621</v>
      </c>
      <c r="V257" s="103" t="s">
        <v>621</v>
      </c>
      <c r="W257" s="103" t="s">
        <v>621</v>
      </c>
      <c r="X257" s="103" t="s">
        <v>621</v>
      </c>
      <c r="Y257" s="103" t="s">
        <v>622</v>
      </c>
      <c r="Z257" s="103" t="s">
        <v>621</v>
      </c>
      <c r="AA257" s="103" t="s">
        <v>621</v>
      </c>
      <c r="AB257" s="103" t="s">
        <v>621</v>
      </c>
      <c r="AC257" s="103" t="s">
        <v>622</v>
      </c>
      <c r="AD257" s="103" t="s">
        <v>623</v>
      </c>
      <c r="AF257" s="103">
        <f>COUNTIF($D257:$AD257,AF$3)</f>
        <v>21</v>
      </c>
      <c r="AG257" s="103">
        <f>COUNTIF($D257:$AD257,AG$3)</f>
        <v>2</v>
      </c>
      <c r="AH257" s="103">
        <f>COUNTIF($D257:$AD257,AH$3)</f>
        <v>0</v>
      </c>
      <c r="AI257" s="103">
        <f>COUNTIF($D257:$AD257,AI$3)</f>
        <v>4</v>
      </c>
      <c r="AJ257" s="103">
        <f>COUNTIF($D257:$AD257,AJ$3)</f>
        <v>0</v>
      </c>
      <c r="AK257" s="103">
        <f t="shared" si="7"/>
        <v>23</v>
      </c>
      <c r="AM257" s="67">
        <v>17</v>
      </c>
      <c r="AN257" s="67">
        <v>4</v>
      </c>
      <c r="AO257" s="67">
        <v>5</v>
      </c>
      <c r="AP257" s="67">
        <v>1</v>
      </c>
      <c r="AQ257" s="67">
        <v>1</v>
      </c>
      <c r="AR257" s="67">
        <v>3</v>
      </c>
      <c r="AS257" s="67">
        <v>0</v>
      </c>
      <c r="AT257" s="67">
        <v>0</v>
      </c>
      <c r="AU257" s="67">
        <v>0</v>
      </c>
      <c r="AW257" s="67">
        <f t="shared" si="8"/>
        <v>20.5</v>
      </c>
    </row>
    <row r="258" spans="1:49" x14ac:dyDescent="0.25">
      <c r="A258" s="212">
        <v>909</v>
      </c>
      <c r="B258" s="67" t="s">
        <v>259</v>
      </c>
      <c r="C258" s="67" t="s">
        <v>251</v>
      </c>
      <c r="D258" s="103" t="s">
        <v>621</v>
      </c>
      <c r="E258" s="103" t="s">
        <v>621</v>
      </c>
      <c r="F258" s="103" t="s">
        <v>621</v>
      </c>
      <c r="G258" s="103" t="s">
        <v>621</v>
      </c>
      <c r="H258" s="103" t="s">
        <v>621</v>
      </c>
      <c r="I258" s="103" t="s">
        <v>621</v>
      </c>
      <c r="J258" s="103" t="s">
        <v>621</v>
      </c>
      <c r="K258" s="103" t="s">
        <v>621</v>
      </c>
      <c r="L258" s="103" t="s">
        <v>622</v>
      </c>
      <c r="M258" s="103" t="s">
        <v>622</v>
      </c>
      <c r="N258" s="103" t="s">
        <v>621</v>
      </c>
      <c r="O258" s="103" t="s">
        <v>621</v>
      </c>
      <c r="P258" s="103" t="s">
        <v>621</v>
      </c>
      <c r="Q258" s="103" t="s">
        <v>621</v>
      </c>
      <c r="R258" s="103" t="s">
        <v>621</v>
      </c>
      <c r="S258" s="103" t="s">
        <v>621</v>
      </c>
      <c r="T258" s="103" t="s">
        <v>621</v>
      </c>
      <c r="U258" s="103" t="s">
        <v>621</v>
      </c>
      <c r="V258" s="103" t="s">
        <v>621</v>
      </c>
      <c r="W258" s="103" t="s">
        <v>621</v>
      </c>
      <c r="X258" s="103" t="s">
        <v>621</v>
      </c>
      <c r="Y258" s="103" t="s">
        <v>622</v>
      </c>
      <c r="Z258" s="103" t="s">
        <v>621</v>
      </c>
      <c r="AA258" s="103" t="s">
        <v>623</v>
      </c>
      <c r="AB258" s="103" t="s">
        <v>621</v>
      </c>
      <c r="AC258" s="103" t="s">
        <v>622</v>
      </c>
      <c r="AD258" s="103" t="s">
        <v>621</v>
      </c>
      <c r="AF258" s="103">
        <f>COUNTIF($D258:$AD258,AF$3)</f>
        <v>22</v>
      </c>
      <c r="AG258" s="103">
        <f>COUNTIF($D258:$AD258,AG$3)</f>
        <v>4</v>
      </c>
      <c r="AH258" s="103">
        <f>COUNTIF($D258:$AD258,AH$3)</f>
        <v>0</v>
      </c>
      <c r="AI258" s="103">
        <f>COUNTIF($D258:$AD258,AI$3)</f>
        <v>1</v>
      </c>
      <c r="AJ258" s="103">
        <f>COUNTIF($D258:$AD258,AJ$3)</f>
        <v>0</v>
      </c>
      <c r="AK258" s="103">
        <f t="shared" si="7"/>
        <v>26</v>
      </c>
      <c r="AM258" s="67">
        <v>17</v>
      </c>
      <c r="AN258" s="67">
        <v>5</v>
      </c>
      <c r="AO258" s="67">
        <v>4</v>
      </c>
      <c r="AP258" s="67">
        <v>1</v>
      </c>
      <c r="AQ258" s="67">
        <v>3</v>
      </c>
      <c r="AR258" s="67">
        <v>4</v>
      </c>
      <c r="AS258" s="67">
        <v>0</v>
      </c>
      <c r="AT258" s="67">
        <v>0</v>
      </c>
      <c r="AU258" s="67">
        <v>0</v>
      </c>
      <c r="AW258" s="67">
        <f t="shared" si="8"/>
        <v>22</v>
      </c>
    </row>
    <row r="259" spans="1:49" x14ac:dyDescent="0.25">
      <c r="A259" s="212">
        <v>910</v>
      </c>
      <c r="B259" s="67" t="s">
        <v>1908</v>
      </c>
      <c r="C259" s="67" t="s">
        <v>251</v>
      </c>
      <c r="D259" s="103" t="s">
        <v>621</v>
      </c>
      <c r="E259" s="103" t="s">
        <v>621</v>
      </c>
      <c r="F259" s="103" t="s">
        <v>621</v>
      </c>
      <c r="G259" s="103" t="s">
        <v>623</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623</v>
      </c>
      <c r="T259" s="103" t="s">
        <v>621</v>
      </c>
      <c r="U259" s="103" t="s">
        <v>621</v>
      </c>
      <c r="V259" s="103" t="s">
        <v>621</v>
      </c>
      <c r="W259" s="103" t="s">
        <v>621</v>
      </c>
      <c r="X259" s="103" t="s">
        <v>621</v>
      </c>
      <c r="Y259" s="103" t="s">
        <v>622</v>
      </c>
      <c r="Z259" s="103" t="s">
        <v>621</v>
      </c>
      <c r="AA259" s="103" t="s">
        <v>623</v>
      </c>
      <c r="AB259" s="103" t="s">
        <v>621</v>
      </c>
      <c r="AC259" s="103" t="s">
        <v>622</v>
      </c>
      <c r="AD259" s="103" t="s">
        <v>623</v>
      </c>
      <c r="AF259" s="103">
        <f>COUNTIF($D259:$AD259,AF$3)</f>
        <v>21</v>
      </c>
      <c r="AG259" s="103">
        <f>COUNTIF($D259:$AD259,AG$3)</f>
        <v>2</v>
      </c>
      <c r="AH259" s="103">
        <f>COUNTIF($D259:$AD259,AH$3)</f>
        <v>0</v>
      </c>
      <c r="AI259" s="103">
        <f>COUNTIF($D259:$AD259,AI$3)</f>
        <v>4</v>
      </c>
      <c r="AJ259" s="103">
        <f>COUNTIF($D259:$AD259,AJ$3)</f>
        <v>0</v>
      </c>
      <c r="AK259" s="103">
        <f t="shared" si="7"/>
        <v>23</v>
      </c>
      <c r="AM259" s="67">
        <v>17</v>
      </c>
      <c r="AN259" s="67">
        <v>4</v>
      </c>
      <c r="AO259" s="67">
        <v>8</v>
      </c>
      <c r="AP259" s="67">
        <v>1</v>
      </c>
      <c r="AQ259" s="67">
        <v>1</v>
      </c>
      <c r="AR259" s="67">
        <v>2</v>
      </c>
      <c r="AS259" s="67">
        <v>0</v>
      </c>
      <c r="AT259" s="67">
        <v>0</v>
      </c>
      <c r="AU259" s="67">
        <v>0</v>
      </c>
      <c r="AW259" s="67">
        <f t="shared" si="8"/>
        <v>20.5</v>
      </c>
    </row>
    <row r="260" spans="1:49" x14ac:dyDescent="0.25">
      <c r="A260" s="212">
        <v>911</v>
      </c>
      <c r="B260" s="67" t="s">
        <v>261</v>
      </c>
      <c r="C260" s="67" t="s">
        <v>251</v>
      </c>
      <c r="D260" s="103" t="s">
        <v>621</v>
      </c>
      <c r="E260" s="103" t="s">
        <v>621</v>
      </c>
      <c r="F260" s="103" t="s">
        <v>621</v>
      </c>
      <c r="G260" s="103" t="s">
        <v>623</v>
      </c>
      <c r="H260" s="103" t="s">
        <v>623</v>
      </c>
      <c r="I260" s="103" t="s">
        <v>623</v>
      </c>
      <c r="J260" s="103" t="s">
        <v>621</v>
      </c>
      <c r="K260" s="103" t="s">
        <v>621</v>
      </c>
      <c r="L260" s="103" t="s">
        <v>622</v>
      </c>
      <c r="M260" s="103" t="s">
        <v>622</v>
      </c>
      <c r="N260" s="103" t="s">
        <v>621</v>
      </c>
      <c r="O260" s="103" t="s">
        <v>621</v>
      </c>
      <c r="P260" s="103" t="s">
        <v>621</v>
      </c>
      <c r="Q260" s="103" t="s">
        <v>621</v>
      </c>
      <c r="R260" s="103" t="s">
        <v>621</v>
      </c>
      <c r="S260" s="103" t="s">
        <v>623</v>
      </c>
      <c r="T260" s="103" t="s">
        <v>621</v>
      </c>
      <c r="U260" s="103" t="s">
        <v>621</v>
      </c>
      <c r="V260" s="103" t="s">
        <v>621</v>
      </c>
      <c r="W260" s="103" t="s">
        <v>621</v>
      </c>
      <c r="X260" s="103" t="s">
        <v>621</v>
      </c>
      <c r="Y260" s="103" t="s">
        <v>622</v>
      </c>
      <c r="Z260" s="103" t="s">
        <v>621</v>
      </c>
      <c r="AA260" s="103" t="s">
        <v>621</v>
      </c>
      <c r="AB260" s="103" t="s">
        <v>621</v>
      </c>
      <c r="AC260" s="103" t="s">
        <v>621</v>
      </c>
      <c r="AD260" s="103" t="s">
        <v>623</v>
      </c>
      <c r="AF260" s="103">
        <f>COUNTIF($D260:$AD260,AF$3)</f>
        <v>19</v>
      </c>
      <c r="AG260" s="103">
        <f>COUNTIF($D260:$AD260,AG$3)</f>
        <v>3</v>
      </c>
      <c r="AH260" s="103">
        <f>COUNTIF($D260:$AD260,AH$3)</f>
        <v>0</v>
      </c>
      <c r="AI260" s="103">
        <f>COUNTIF($D260:$AD260,AI$3)</f>
        <v>5</v>
      </c>
      <c r="AJ260" s="103">
        <f>COUNTIF($D260:$AD260,AJ$3)</f>
        <v>0</v>
      </c>
      <c r="AK260" s="103">
        <f t="shared" ref="AK260:AK323" si="9">AF260+AG260</f>
        <v>22</v>
      </c>
      <c r="AM260" s="67">
        <v>16</v>
      </c>
      <c r="AN260" s="67">
        <v>3</v>
      </c>
      <c r="AO260" s="67">
        <v>9</v>
      </c>
      <c r="AP260" s="67">
        <v>1</v>
      </c>
      <c r="AQ260" s="67">
        <v>2</v>
      </c>
      <c r="AR260" s="67">
        <v>4</v>
      </c>
      <c r="AS260" s="67">
        <v>0</v>
      </c>
      <c r="AT260" s="67">
        <v>0</v>
      </c>
      <c r="AU260" s="67">
        <v>0</v>
      </c>
      <c r="AW260" s="67">
        <f t="shared" si="8"/>
        <v>19.5</v>
      </c>
    </row>
    <row r="261" spans="1:49" x14ac:dyDescent="0.25">
      <c r="A261" s="212">
        <v>912</v>
      </c>
      <c r="B261" s="67" t="s">
        <v>262</v>
      </c>
      <c r="C261" s="67" t="s">
        <v>251</v>
      </c>
      <c r="D261" s="103" t="s">
        <v>623</v>
      </c>
      <c r="E261" s="103" t="s">
        <v>623</v>
      </c>
      <c r="F261" s="103" t="s">
        <v>621</v>
      </c>
      <c r="G261" s="103" t="s">
        <v>621</v>
      </c>
      <c r="H261" s="103" t="s">
        <v>623</v>
      </c>
      <c r="I261" s="103" t="s">
        <v>621</v>
      </c>
      <c r="J261" s="103" t="s">
        <v>621</v>
      </c>
      <c r="K261" s="103" t="s">
        <v>621</v>
      </c>
      <c r="L261" s="103" t="s">
        <v>623</v>
      </c>
      <c r="M261" s="103" t="s">
        <v>623</v>
      </c>
      <c r="N261" s="103" t="s">
        <v>621</v>
      </c>
      <c r="O261" s="103" t="s">
        <v>621</v>
      </c>
      <c r="P261" s="103" t="s">
        <v>621</v>
      </c>
      <c r="Q261" s="103" t="s">
        <v>621</v>
      </c>
      <c r="R261" s="103" t="s">
        <v>621</v>
      </c>
      <c r="S261" s="103" t="s">
        <v>623</v>
      </c>
      <c r="T261" s="103" t="s">
        <v>621</v>
      </c>
      <c r="U261" s="103" t="s">
        <v>621</v>
      </c>
      <c r="V261" s="103" t="s">
        <v>623</v>
      </c>
      <c r="W261" s="103" t="s">
        <v>621</v>
      </c>
      <c r="X261" s="103" t="s">
        <v>621</v>
      </c>
      <c r="Y261" s="103" t="s">
        <v>622</v>
      </c>
      <c r="Z261" s="103" t="s">
        <v>621</v>
      </c>
      <c r="AA261" s="103" t="s">
        <v>623</v>
      </c>
      <c r="AB261" s="103" t="s">
        <v>621</v>
      </c>
      <c r="AC261" s="103" t="s">
        <v>622</v>
      </c>
      <c r="AD261" s="103" t="s">
        <v>623</v>
      </c>
      <c r="AF261" s="103">
        <f>COUNTIF($D261:$AD261,AF$3)</f>
        <v>16</v>
      </c>
      <c r="AG261" s="103">
        <f>COUNTIF($D261:$AD261,AG$3)</f>
        <v>2</v>
      </c>
      <c r="AH261" s="103">
        <f>COUNTIF($D261:$AD261,AH$3)</f>
        <v>0</v>
      </c>
      <c r="AI261" s="103">
        <f>COUNTIF($D261:$AD261,AI$3)</f>
        <v>9</v>
      </c>
      <c r="AJ261" s="103">
        <f>COUNTIF($D261:$AD261,AJ$3)</f>
        <v>0</v>
      </c>
      <c r="AK261" s="103">
        <f t="shared" si="9"/>
        <v>18</v>
      </c>
      <c r="AM261" s="67">
        <v>13</v>
      </c>
      <c r="AN261" s="67">
        <v>3</v>
      </c>
      <c r="AO261" s="67">
        <v>7</v>
      </c>
      <c r="AP261" s="67">
        <v>1</v>
      </c>
      <c r="AQ261" s="67">
        <v>1</v>
      </c>
      <c r="AR261" s="67">
        <v>3</v>
      </c>
      <c r="AS261" s="67">
        <v>0</v>
      </c>
      <c r="AT261" s="67">
        <v>0</v>
      </c>
      <c r="AU261" s="67">
        <v>0</v>
      </c>
      <c r="AW261" s="67">
        <f t="shared" ref="AW261:AW324" si="10">AM261+AN261*0.5+AP261+AQ261*0.5+AS261+AT261*0.5</f>
        <v>16</v>
      </c>
    </row>
    <row r="262" spans="1:49" x14ac:dyDescent="0.25">
      <c r="A262" s="212">
        <v>1001</v>
      </c>
      <c r="B262" s="67" t="s">
        <v>263</v>
      </c>
      <c r="C262" s="67" t="s">
        <v>264</v>
      </c>
      <c r="D262" s="103" t="s">
        <v>621</v>
      </c>
      <c r="E262" s="103" t="s">
        <v>621</v>
      </c>
      <c r="F262" s="103" t="s">
        <v>621</v>
      </c>
      <c r="G262" s="103" t="s">
        <v>623</v>
      </c>
      <c r="H262" s="103" t="s">
        <v>621</v>
      </c>
      <c r="I262" s="103" t="s">
        <v>621</v>
      </c>
      <c r="J262" s="103" t="s">
        <v>621</v>
      </c>
      <c r="K262" s="103" t="s">
        <v>621</v>
      </c>
      <c r="L262" s="103" t="s">
        <v>622</v>
      </c>
      <c r="M262" s="103" t="s">
        <v>622</v>
      </c>
      <c r="N262" s="103" t="s">
        <v>621</v>
      </c>
      <c r="O262" s="103" t="s">
        <v>621</v>
      </c>
      <c r="P262" s="103" t="s">
        <v>621</v>
      </c>
      <c r="Q262" s="103" t="s">
        <v>621</v>
      </c>
      <c r="R262" s="103" t="s">
        <v>621</v>
      </c>
      <c r="S262" s="103" t="s">
        <v>621</v>
      </c>
      <c r="T262" s="103" t="s">
        <v>621</v>
      </c>
      <c r="U262" s="103" t="s">
        <v>621</v>
      </c>
      <c r="V262" s="103" t="s">
        <v>623</v>
      </c>
      <c r="W262" s="103" t="s">
        <v>621</v>
      </c>
      <c r="X262" s="103" t="s">
        <v>621</v>
      </c>
      <c r="Y262" s="103" t="s">
        <v>622</v>
      </c>
      <c r="Z262" s="103" t="s">
        <v>622</v>
      </c>
      <c r="AA262" s="103" t="s">
        <v>621</v>
      </c>
      <c r="AB262" s="103" t="s">
        <v>621</v>
      </c>
      <c r="AC262" s="103" t="s">
        <v>622</v>
      </c>
      <c r="AD262" s="103" t="s">
        <v>623</v>
      </c>
      <c r="AF262" s="103">
        <f>COUNTIF($D262:$AD262,AF$3)</f>
        <v>19</v>
      </c>
      <c r="AG262" s="103">
        <f>COUNTIF($D262:$AD262,AG$3)</f>
        <v>5</v>
      </c>
      <c r="AH262" s="103">
        <f>COUNTIF($D262:$AD262,AH$3)</f>
        <v>0</v>
      </c>
      <c r="AI262" s="103">
        <f>COUNTIF($D262:$AD262,AI$3)</f>
        <v>3</v>
      </c>
      <c r="AJ262" s="103">
        <f>COUNTIF($D262:$AD262,AJ$3)</f>
        <v>0</v>
      </c>
      <c r="AK262" s="103">
        <f t="shared" si="9"/>
        <v>24</v>
      </c>
      <c r="AM262" s="67">
        <v>16</v>
      </c>
      <c r="AN262" s="67">
        <v>3</v>
      </c>
      <c r="AO262" s="67">
        <v>9</v>
      </c>
      <c r="AP262" s="67">
        <v>2</v>
      </c>
      <c r="AQ262" s="67">
        <v>3</v>
      </c>
      <c r="AR262" s="67">
        <v>4</v>
      </c>
      <c r="AS262" s="67">
        <v>0</v>
      </c>
      <c r="AT262" s="67">
        <v>0</v>
      </c>
      <c r="AU262" s="67">
        <v>0</v>
      </c>
      <c r="AW262" s="67">
        <f t="shared" si="10"/>
        <v>21</v>
      </c>
    </row>
    <row r="263" spans="1:49" x14ac:dyDescent="0.25">
      <c r="A263" s="212">
        <v>1002</v>
      </c>
      <c r="B263" s="67" t="s">
        <v>265</v>
      </c>
      <c r="C263" s="67" t="s">
        <v>264</v>
      </c>
      <c r="D263" s="103" t="s">
        <v>621</v>
      </c>
      <c r="E263" s="103" t="s">
        <v>621</v>
      </c>
      <c r="F263" s="103" t="s">
        <v>621</v>
      </c>
      <c r="G263" s="103" t="s">
        <v>622</v>
      </c>
      <c r="H263" s="103" t="s">
        <v>621</v>
      </c>
      <c r="I263" s="103" t="s">
        <v>621</v>
      </c>
      <c r="J263" s="103" t="s">
        <v>622</v>
      </c>
      <c r="K263" s="103" t="s">
        <v>621</v>
      </c>
      <c r="L263" s="103" t="s">
        <v>622</v>
      </c>
      <c r="M263" s="103" t="s">
        <v>622</v>
      </c>
      <c r="N263" s="103" t="s">
        <v>623</v>
      </c>
      <c r="O263" s="103" t="s">
        <v>623</v>
      </c>
      <c r="P263" s="103" t="s">
        <v>621</v>
      </c>
      <c r="Q263" s="103" t="s">
        <v>621</v>
      </c>
      <c r="R263" s="103" t="s">
        <v>621</v>
      </c>
      <c r="S263" s="103" t="s">
        <v>623</v>
      </c>
      <c r="T263" s="103" t="s">
        <v>621</v>
      </c>
      <c r="U263" s="103" t="s">
        <v>621</v>
      </c>
      <c r="V263" s="103" t="s">
        <v>621</v>
      </c>
      <c r="W263" s="103" t="s">
        <v>621</v>
      </c>
      <c r="X263" s="103" t="s">
        <v>621</v>
      </c>
      <c r="Y263" s="103" t="s">
        <v>622</v>
      </c>
      <c r="Z263" s="103" t="s">
        <v>621</v>
      </c>
      <c r="AA263" s="103" t="s">
        <v>621</v>
      </c>
      <c r="AB263" s="103" t="s">
        <v>621</v>
      </c>
      <c r="AC263" s="103" t="s">
        <v>622</v>
      </c>
      <c r="AD263" s="103" t="s">
        <v>623</v>
      </c>
      <c r="AF263" s="103">
        <f>COUNTIF($D263:$AD263,AF$3)</f>
        <v>17</v>
      </c>
      <c r="AG263" s="103">
        <f>COUNTIF($D263:$AD263,AG$3)</f>
        <v>6</v>
      </c>
      <c r="AH263" s="103">
        <f>COUNTIF($D263:$AD263,AH$3)</f>
        <v>0</v>
      </c>
      <c r="AI263" s="103">
        <f>COUNTIF($D263:$AD263,AI$3)</f>
        <v>4</v>
      </c>
      <c r="AJ263" s="103">
        <f>COUNTIF($D263:$AD263,AJ$3)</f>
        <v>0</v>
      </c>
      <c r="AK263" s="103">
        <f t="shared" si="9"/>
        <v>23</v>
      </c>
      <c r="AM263" s="67">
        <v>16</v>
      </c>
      <c r="AN263" s="67">
        <v>1</v>
      </c>
      <c r="AO263" s="67">
        <v>10</v>
      </c>
      <c r="AP263" s="67">
        <v>1</v>
      </c>
      <c r="AQ263" s="67">
        <v>5</v>
      </c>
      <c r="AR263" s="67">
        <v>2</v>
      </c>
      <c r="AS263" s="67">
        <v>0</v>
      </c>
      <c r="AT263" s="67">
        <v>0</v>
      </c>
      <c r="AU263" s="67">
        <v>0</v>
      </c>
      <c r="AW263" s="67">
        <f t="shared" si="10"/>
        <v>20</v>
      </c>
    </row>
    <row r="264" spans="1:49" x14ac:dyDescent="0.25">
      <c r="A264" s="212">
        <v>1003</v>
      </c>
      <c r="B264" s="67" t="s">
        <v>266</v>
      </c>
      <c r="C264" s="67" t="s">
        <v>264</v>
      </c>
      <c r="D264" s="103" t="s">
        <v>621</v>
      </c>
      <c r="E264" s="103" t="s">
        <v>621</v>
      </c>
      <c r="F264" s="103" t="s">
        <v>621</v>
      </c>
      <c r="G264" s="103" t="s">
        <v>622</v>
      </c>
      <c r="H264" s="103" t="s">
        <v>623</v>
      </c>
      <c r="I264" s="103" t="s">
        <v>621</v>
      </c>
      <c r="J264" s="103" t="s">
        <v>623</v>
      </c>
      <c r="K264" s="103" t="s">
        <v>621</v>
      </c>
      <c r="L264" s="103" t="s">
        <v>622</v>
      </c>
      <c r="M264" s="103" t="s">
        <v>622</v>
      </c>
      <c r="N264" s="103" t="s">
        <v>623</v>
      </c>
      <c r="O264" s="103" t="s">
        <v>621</v>
      </c>
      <c r="P264" s="103" t="s">
        <v>621</v>
      </c>
      <c r="Q264" s="103" t="s">
        <v>621</v>
      </c>
      <c r="R264" s="103" t="s">
        <v>621</v>
      </c>
      <c r="S264" s="103" t="s">
        <v>623</v>
      </c>
      <c r="T264" s="103" t="s">
        <v>621</v>
      </c>
      <c r="U264" s="103" t="s">
        <v>621</v>
      </c>
      <c r="V264" s="103" t="s">
        <v>622</v>
      </c>
      <c r="W264" s="103" t="s">
        <v>621</v>
      </c>
      <c r="X264" s="103" t="s">
        <v>621</v>
      </c>
      <c r="Y264" s="103" t="s">
        <v>622</v>
      </c>
      <c r="Z264" s="103" t="s">
        <v>622</v>
      </c>
      <c r="AA264" s="103" t="s">
        <v>623</v>
      </c>
      <c r="AB264" s="103" t="s">
        <v>621</v>
      </c>
      <c r="AC264" s="103" t="s">
        <v>622</v>
      </c>
      <c r="AD264" s="103" t="s">
        <v>623</v>
      </c>
      <c r="AF264" s="103">
        <f>COUNTIF($D264:$AD264,AF$3)</f>
        <v>14</v>
      </c>
      <c r="AG264" s="103">
        <f>COUNTIF($D264:$AD264,AG$3)</f>
        <v>7</v>
      </c>
      <c r="AH264" s="103">
        <f>COUNTIF($D264:$AD264,AH$3)</f>
        <v>0</v>
      </c>
      <c r="AI264" s="103">
        <f>COUNTIF($D264:$AD264,AI$3)</f>
        <v>6</v>
      </c>
      <c r="AJ264" s="103">
        <f>COUNTIF($D264:$AD264,AJ$3)</f>
        <v>0</v>
      </c>
      <c r="AK264" s="103">
        <f t="shared" si="9"/>
        <v>21</v>
      </c>
      <c r="AM264" s="67">
        <v>13</v>
      </c>
      <c r="AN264" s="67">
        <v>1</v>
      </c>
      <c r="AO264" s="67">
        <v>2</v>
      </c>
      <c r="AP264" s="67">
        <v>3</v>
      </c>
      <c r="AQ264" s="67">
        <v>4</v>
      </c>
      <c r="AR264" s="67">
        <v>3</v>
      </c>
      <c r="AS264" s="67">
        <v>0</v>
      </c>
      <c r="AT264" s="67">
        <v>0</v>
      </c>
      <c r="AU264" s="67">
        <v>0</v>
      </c>
      <c r="AW264" s="67">
        <f t="shared" si="10"/>
        <v>18.5</v>
      </c>
    </row>
    <row r="265" spans="1:49" x14ac:dyDescent="0.25">
      <c r="A265" s="212">
        <v>1004</v>
      </c>
      <c r="B265" s="67" t="s">
        <v>267</v>
      </c>
      <c r="C265" s="67" t="s">
        <v>264</v>
      </c>
      <c r="D265" s="103" t="s">
        <v>621</v>
      </c>
      <c r="E265" s="103" t="s">
        <v>621</v>
      </c>
      <c r="F265" s="103" t="s">
        <v>621</v>
      </c>
      <c r="G265" s="103" t="s">
        <v>622</v>
      </c>
      <c r="H265" s="103" t="s">
        <v>621</v>
      </c>
      <c r="I265" s="103" t="s">
        <v>621</v>
      </c>
      <c r="J265" s="103" t="s">
        <v>621</v>
      </c>
      <c r="K265" s="103" t="s">
        <v>623</v>
      </c>
      <c r="L265" s="103" t="s">
        <v>622</v>
      </c>
      <c r="M265" s="103" t="s">
        <v>622</v>
      </c>
      <c r="N265" s="103" t="s">
        <v>621</v>
      </c>
      <c r="O265" s="103" t="s">
        <v>621</v>
      </c>
      <c r="P265" s="103" t="s">
        <v>623</v>
      </c>
      <c r="Q265" s="103" t="s">
        <v>622</v>
      </c>
      <c r="R265" s="103" t="s">
        <v>621</v>
      </c>
      <c r="S265" s="103" t="s">
        <v>623</v>
      </c>
      <c r="T265" s="103" t="s">
        <v>621</v>
      </c>
      <c r="U265" s="103" t="s">
        <v>621</v>
      </c>
      <c r="V265" s="103" t="s">
        <v>622</v>
      </c>
      <c r="W265" s="103" t="s">
        <v>621</v>
      </c>
      <c r="X265" s="103" t="s">
        <v>621</v>
      </c>
      <c r="Y265" s="103" t="s">
        <v>622</v>
      </c>
      <c r="Z265" s="103" t="s">
        <v>622</v>
      </c>
      <c r="AA265" s="103" t="s">
        <v>622</v>
      </c>
      <c r="AB265" s="103" t="s">
        <v>621</v>
      </c>
      <c r="AC265" s="103" t="s">
        <v>622</v>
      </c>
      <c r="AD265" s="103" t="s">
        <v>623</v>
      </c>
      <c r="AF265" s="103">
        <f>COUNTIF($D265:$AD265,AF$3)</f>
        <v>14</v>
      </c>
      <c r="AG265" s="103">
        <f>COUNTIF($D265:$AD265,AG$3)</f>
        <v>9</v>
      </c>
      <c r="AH265" s="103">
        <f>COUNTIF($D265:$AD265,AH$3)</f>
        <v>0</v>
      </c>
      <c r="AI265" s="103">
        <f>COUNTIF($D265:$AD265,AI$3)</f>
        <v>4</v>
      </c>
      <c r="AJ265" s="103">
        <f>COUNTIF($D265:$AD265,AJ$3)</f>
        <v>0</v>
      </c>
      <c r="AK265" s="103">
        <f t="shared" si="9"/>
        <v>23</v>
      </c>
      <c r="AM265" s="67">
        <v>12</v>
      </c>
      <c r="AN265" s="67">
        <v>2</v>
      </c>
      <c r="AO265" s="67">
        <v>4</v>
      </c>
      <c r="AP265" s="67">
        <v>5</v>
      </c>
      <c r="AQ265" s="67">
        <v>4</v>
      </c>
      <c r="AR265" s="67">
        <v>4</v>
      </c>
      <c r="AS265" s="67">
        <v>0</v>
      </c>
      <c r="AT265" s="67">
        <v>0</v>
      </c>
      <c r="AU265" s="67">
        <v>0</v>
      </c>
      <c r="AW265" s="67">
        <f t="shared" si="10"/>
        <v>20</v>
      </c>
    </row>
    <row r="266" spans="1:49" x14ac:dyDescent="0.25">
      <c r="A266" s="212">
        <v>1005</v>
      </c>
      <c r="B266" s="67" t="s">
        <v>268</v>
      </c>
      <c r="C266" s="67" t="s">
        <v>264</v>
      </c>
      <c r="D266" s="103" t="s">
        <v>621</v>
      </c>
      <c r="E266" s="103" t="s">
        <v>621</v>
      </c>
      <c r="F266" s="103" t="s">
        <v>621</v>
      </c>
      <c r="G266" s="103" t="s">
        <v>621</v>
      </c>
      <c r="H266" s="103" t="s">
        <v>621</v>
      </c>
      <c r="I266" s="103" t="s">
        <v>621</v>
      </c>
      <c r="J266" s="103" t="s">
        <v>621</v>
      </c>
      <c r="K266" s="103" t="s">
        <v>621</v>
      </c>
      <c r="L266" s="103" t="s">
        <v>622</v>
      </c>
      <c r="M266" s="103" t="s">
        <v>622</v>
      </c>
      <c r="N266" s="103" t="s">
        <v>621</v>
      </c>
      <c r="O266" s="103" t="s">
        <v>621</v>
      </c>
      <c r="P266" s="103" t="s">
        <v>621</v>
      </c>
      <c r="Q266" s="103" t="s">
        <v>621</v>
      </c>
      <c r="R266" s="103" t="s">
        <v>621</v>
      </c>
      <c r="S266" s="103" t="s">
        <v>621</v>
      </c>
      <c r="T266" s="103" t="s">
        <v>621</v>
      </c>
      <c r="U266" s="103" t="s">
        <v>621</v>
      </c>
      <c r="V266" s="103" t="s">
        <v>621</v>
      </c>
      <c r="W266" s="103" t="s">
        <v>621</v>
      </c>
      <c r="X266" s="103" t="s">
        <v>621</v>
      </c>
      <c r="Y266" s="103" t="s">
        <v>622</v>
      </c>
      <c r="Z266" s="103" t="s">
        <v>621</v>
      </c>
      <c r="AA266" s="103" t="s">
        <v>622</v>
      </c>
      <c r="AB266" s="103" t="s">
        <v>621</v>
      </c>
      <c r="AC266" s="103" t="s">
        <v>622</v>
      </c>
      <c r="AD266" s="103" t="s">
        <v>623</v>
      </c>
      <c r="AF266" s="103">
        <f>COUNTIF($D266:$AD266,AF$3)</f>
        <v>21</v>
      </c>
      <c r="AG266" s="103">
        <f>COUNTIF($D266:$AD266,AG$3)</f>
        <v>5</v>
      </c>
      <c r="AH266" s="103">
        <f>COUNTIF($D266:$AD266,AH$3)</f>
        <v>0</v>
      </c>
      <c r="AI266" s="103">
        <f>COUNTIF($D266:$AD266,AI$3)</f>
        <v>1</v>
      </c>
      <c r="AJ266" s="103">
        <f>COUNTIF($D266:$AD266,AJ$3)</f>
        <v>0</v>
      </c>
      <c r="AK266" s="103">
        <f t="shared" si="9"/>
        <v>26</v>
      </c>
      <c r="AM266" s="67">
        <v>17</v>
      </c>
      <c r="AN266" s="67">
        <v>4</v>
      </c>
      <c r="AO266" s="67">
        <v>9</v>
      </c>
      <c r="AP266" s="67">
        <v>2</v>
      </c>
      <c r="AQ266" s="67">
        <v>3</v>
      </c>
      <c r="AR266" s="67">
        <v>3</v>
      </c>
      <c r="AS266" s="67">
        <v>0</v>
      </c>
      <c r="AT266" s="67">
        <v>0</v>
      </c>
      <c r="AU266" s="67">
        <v>0</v>
      </c>
      <c r="AW266" s="67">
        <f t="shared" si="10"/>
        <v>22.5</v>
      </c>
    </row>
    <row r="267" spans="1:49" x14ac:dyDescent="0.25">
      <c r="A267" s="212">
        <v>1006</v>
      </c>
      <c r="B267" s="67" t="s">
        <v>269</v>
      </c>
      <c r="C267" s="67" t="s">
        <v>264</v>
      </c>
      <c r="D267" s="103" t="s">
        <v>621</v>
      </c>
      <c r="E267" s="103" t="s">
        <v>621</v>
      </c>
      <c r="F267" s="103" t="s">
        <v>621</v>
      </c>
      <c r="G267" s="103" t="s">
        <v>621</v>
      </c>
      <c r="H267" s="103" t="s">
        <v>621</v>
      </c>
      <c r="I267" s="103" t="s">
        <v>621</v>
      </c>
      <c r="J267" s="103" t="s">
        <v>621</v>
      </c>
      <c r="K267" s="103" t="s">
        <v>621</v>
      </c>
      <c r="L267" s="103" t="s">
        <v>622</v>
      </c>
      <c r="M267" s="103" t="s">
        <v>622</v>
      </c>
      <c r="N267" s="103" t="s">
        <v>623</v>
      </c>
      <c r="O267" s="103" t="s">
        <v>621</v>
      </c>
      <c r="P267" s="103" t="s">
        <v>621</v>
      </c>
      <c r="Q267" s="103" t="s">
        <v>621</v>
      </c>
      <c r="R267" s="103" t="s">
        <v>621</v>
      </c>
      <c r="S267" s="103" t="s">
        <v>621</v>
      </c>
      <c r="T267" s="103" t="s">
        <v>621</v>
      </c>
      <c r="U267" s="103" t="s">
        <v>621</v>
      </c>
      <c r="V267" s="103" t="s">
        <v>621</v>
      </c>
      <c r="W267" s="103" t="s">
        <v>621</v>
      </c>
      <c r="X267" s="103" t="s">
        <v>621</v>
      </c>
      <c r="Y267" s="103" t="s">
        <v>622</v>
      </c>
      <c r="Z267" s="103" t="s">
        <v>621</v>
      </c>
      <c r="AA267" s="103" t="s">
        <v>623</v>
      </c>
      <c r="AB267" s="103" t="s">
        <v>621</v>
      </c>
      <c r="AC267" s="103" t="s">
        <v>622</v>
      </c>
      <c r="AD267" s="103" t="s">
        <v>623</v>
      </c>
      <c r="AF267" s="103">
        <f>COUNTIF($D267:$AD267,AF$3)</f>
        <v>20</v>
      </c>
      <c r="AG267" s="103">
        <f>COUNTIF($D267:$AD267,AG$3)</f>
        <v>4</v>
      </c>
      <c r="AH267" s="103">
        <f>COUNTIF($D267:$AD267,AH$3)</f>
        <v>0</v>
      </c>
      <c r="AI267" s="103">
        <f>COUNTIF($D267:$AD267,AI$3)</f>
        <v>3</v>
      </c>
      <c r="AJ267" s="103">
        <f>COUNTIF($D267:$AD267,AJ$3)</f>
        <v>0</v>
      </c>
      <c r="AK267" s="103">
        <f t="shared" si="9"/>
        <v>24</v>
      </c>
      <c r="AM267" s="67">
        <v>16</v>
      </c>
      <c r="AN267" s="67">
        <v>4</v>
      </c>
      <c r="AO267" s="67">
        <v>11</v>
      </c>
      <c r="AP267" s="67">
        <v>1</v>
      </c>
      <c r="AQ267" s="67">
        <v>3</v>
      </c>
      <c r="AR267" s="67">
        <v>3</v>
      </c>
      <c r="AS267" s="67">
        <v>0</v>
      </c>
      <c r="AT267" s="67">
        <v>0</v>
      </c>
      <c r="AU267" s="67">
        <v>0</v>
      </c>
      <c r="AW267" s="67">
        <f t="shared" si="10"/>
        <v>20.5</v>
      </c>
    </row>
    <row r="268" spans="1:49" x14ac:dyDescent="0.25">
      <c r="A268" s="212">
        <v>1007</v>
      </c>
      <c r="B268" s="67" t="s">
        <v>270</v>
      </c>
      <c r="C268" s="67" t="s">
        <v>264</v>
      </c>
      <c r="D268" s="103" t="s">
        <v>621</v>
      </c>
      <c r="E268" s="103" t="s">
        <v>621</v>
      </c>
      <c r="F268" s="103" t="s">
        <v>621</v>
      </c>
      <c r="G268" s="103" t="s">
        <v>621</v>
      </c>
      <c r="H268" s="103" t="s">
        <v>621</v>
      </c>
      <c r="I268" s="103" t="s">
        <v>621</v>
      </c>
      <c r="J268" s="103" t="s">
        <v>622</v>
      </c>
      <c r="K268" s="103" t="s">
        <v>621</v>
      </c>
      <c r="L268" s="103" t="s">
        <v>622</v>
      </c>
      <c r="M268" s="103" t="s">
        <v>622</v>
      </c>
      <c r="N268" s="103" t="s">
        <v>623</v>
      </c>
      <c r="O268" s="103" t="s">
        <v>623</v>
      </c>
      <c r="P268" s="103" t="s">
        <v>623</v>
      </c>
      <c r="Q268" s="103" t="s">
        <v>621</v>
      </c>
      <c r="R268" s="103" t="s">
        <v>621</v>
      </c>
      <c r="S268" s="103" t="s">
        <v>623</v>
      </c>
      <c r="T268" s="103" t="s">
        <v>621</v>
      </c>
      <c r="U268" s="103" t="s">
        <v>621</v>
      </c>
      <c r="V268" s="103" t="s">
        <v>621</v>
      </c>
      <c r="W268" s="103" t="s">
        <v>621</v>
      </c>
      <c r="X268" s="103" t="s">
        <v>621</v>
      </c>
      <c r="Y268" s="103" t="s">
        <v>622</v>
      </c>
      <c r="Z268" s="103" t="s">
        <v>621</v>
      </c>
      <c r="AA268" s="103" t="s">
        <v>622</v>
      </c>
      <c r="AB268" s="103" t="s">
        <v>621</v>
      </c>
      <c r="AC268" s="103" t="s">
        <v>622</v>
      </c>
      <c r="AD268" s="103" t="s">
        <v>623</v>
      </c>
      <c r="AF268" s="103">
        <f>COUNTIF($D268:$AD268,AF$3)</f>
        <v>16</v>
      </c>
      <c r="AG268" s="103">
        <f>COUNTIF($D268:$AD268,AG$3)</f>
        <v>6</v>
      </c>
      <c r="AH268" s="103">
        <f>COUNTIF($D268:$AD268,AH$3)</f>
        <v>0</v>
      </c>
      <c r="AI268" s="103">
        <f>COUNTIF($D268:$AD268,AI$3)</f>
        <v>5</v>
      </c>
      <c r="AJ268" s="103">
        <f>COUNTIF($D268:$AD268,AJ$3)</f>
        <v>0</v>
      </c>
      <c r="AK268" s="103">
        <f t="shared" si="9"/>
        <v>22</v>
      </c>
      <c r="AM268" s="67">
        <v>14</v>
      </c>
      <c r="AN268" s="67">
        <v>2</v>
      </c>
      <c r="AO268" s="67">
        <v>7</v>
      </c>
      <c r="AP268" s="67">
        <v>2</v>
      </c>
      <c r="AQ268" s="67">
        <v>4</v>
      </c>
      <c r="AR268" s="67">
        <v>4</v>
      </c>
      <c r="AS268" s="67">
        <v>0</v>
      </c>
      <c r="AT268" s="67">
        <v>0</v>
      </c>
      <c r="AU268" s="67">
        <v>0</v>
      </c>
      <c r="AW268" s="67">
        <f t="shared" si="10"/>
        <v>19</v>
      </c>
    </row>
    <row r="269" spans="1:49" x14ac:dyDescent="0.25">
      <c r="A269" s="212">
        <v>1008</v>
      </c>
      <c r="B269" s="67" t="s">
        <v>271</v>
      </c>
      <c r="C269" s="67" t="s">
        <v>264</v>
      </c>
      <c r="D269" s="103" t="s">
        <v>621</v>
      </c>
      <c r="E269" s="103" t="s">
        <v>621</v>
      </c>
      <c r="F269" s="103" t="s">
        <v>621</v>
      </c>
      <c r="G269" s="103" t="s">
        <v>622</v>
      </c>
      <c r="H269" s="103" t="s">
        <v>621</v>
      </c>
      <c r="I269" s="103" t="s">
        <v>621</v>
      </c>
      <c r="J269" s="103" t="s">
        <v>621</v>
      </c>
      <c r="K269" s="103" t="s">
        <v>621</v>
      </c>
      <c r="L269" s="103" t="s">
        <v>622</v>
      </c>
      <c r="M269" s="103" t="s">
        <v>622</v>
      </c>
      <c r="N269" s="103" t="s">
        <v>621</v>
      </c>
      <c r="O269" s="103" t="s">
        <v>621</v>
      </c>
      <c r="P269" s="103" t="s">
        <v>623</v>
      </c>
      <c r="Q269" s="103" t="s">
        <v>621</v>
      </c>
      <c r="R269" s="103" t="s">
        <v>621</v>
      </c>
      <c r="S269" s="103" t="s">
        <v>621</v>
      </c>
      <c r="T269" s="103" t="s">
        <v>621</v>
      </c>
      <c r="U269" s="103" t="s">
        <v>621</v>
      </c>
      <c r="V269" s="103" t="s">
        <v>622</v>
      </c>
      <c r="W269" s="103" t="s">
        <v>621</v>
      </c>
      <c r="X269" s="103" t="s">
        <v>621</v>
      </c>
      <c r="Y269" s="103" t="s">
        <v>623</v>
      </c>
      <c r="Z269" s="103" t="s">
        <v>621</v>
      </c>
      <c r="AA269" s="103" t="s">
        <v>622</v>
      </c>
      <c r="AB269" s="103" t="s">
        <v>621</v>
      </c>
      <c r="AC269" s="103" t="s">
        <v>621</v>
      </c>
      <c r="AD269" s="103" t="s">
        <v>623</v>
      </c>
      <c r="AF269" s="103">
        <f>COUNTIF($D269:$AD269,AF$3)</f>
        <v>19</v>
      </c>
      <c r="AG269" s="103">
        <f>COUNTIF($D269:$AD269,AG$3)</f>
        <v>5</v>
      </c>
      <c r="AH269" s="103">
        <f>COUNTIF($D269:$AD269,AH$3)</f>
        <v>0</v>
      </c>
      <c r="AI269" s="103">
        <f>COUNTIF($D269:$AD269,AI$3)</f>
        <v>3</v>
      </c>
      <c r="AJ269" s="103">
        <f>COUNTIF($D269:$AD269,AJ$3)</f>
        <v>0</v>
      </c>
      <c r="AK269" s="103">
        <f t="shared" si="9"/>
        <v>24</v>
      </c>
      <c r="AM269" s="67">
        <v>15</v>
      </c>
      <c r="AN269" s="67">
        <v>4</v>
      </c>
      <c r="AO269" s="67">
        <v>5</v>
      </c>
      <c r="AP269" s="67">
        <v>2</v>
      </c>
      <c r="AQ269" s="67">
        <v>3</v>
      </c>
      <c r="AR269" s="67">
        <v>2</v>
      </c>
      <c r="AS269" s="67">
        <v>0</v>
      </c>
      <c r="AT269" s="67">
        <v>0</v>
      </c>
      <c r="AU269" s="67">
        <v>0</v>
      </c>
      <c r="AW269" s="67">
        <f t="shared" si="10"/>
        <v>20.5</v>
      </c>
    </row>
    <row r="270" spans="1:49" x14ac:dyDescent="0.25">
      <c r="A270" s="212">
        <v>1009</v>
      </c>
      <c r="B270" s="67" t="s">
        <v>272</v>
      </c>
      <c r="C270" s="67" t="s">
        <v>264</v>
      </c>
      <c r="D270" s="103" t="s">
        <v>621</v>
      </c>
      <c r="E270" s="103" t="s">
        <v>623</v>
      </c>
      <c r="F270" s="103" t="s">
        <v>621</v>
      </c>
      <c r="G270" s="103" t="s">
        <v>621</v>
      </c>
      <c r="H270" s="103" t="s">
        <v>621</v>
      </c>
      <c r="I270" s="103" t="s">
        <v>621</v>
      </c>
      <c r="J270" s="103" t="s">
        <v>621</v>
      </c>
      <c r="K270" s="103" t="s">
        <v>621</v>
      </c>
      <c r="L270" s="103" t="s">
        <v>622</v>
      </c>
      <c r="M270" s="103" t="s">
        <v>622</v>
      </c>
      <c r="N270" s="103" t="s">
        <v>623</v>
      </c>
      <c r="O270" s="103" t="s">
        <v>621</v>
      </c>
      <c r="P270" s="103" t="s">
        <v>621</v>
      </c>
      <c r="Q270" s="103" t="s">
        <v>621</v>
      </c>
      <c r="R270" s="103" t="s">
        <v>621</v>
      </c>
      <c r="S270" s="103" t="s">
        <v>623</v>
      </c>
      <c r="T270" s="103" t="s">
        <v>621</v>
      </c>
      <c r="U270" s="103" t="s">
        <v>621</v>
      </c>
      <c r="V270" s="103" t="s">
        <v>621</v>
      </c>
      <c r="W270" s="103" t="s">
        <v>621</v>
      </c>
      <c r="X270" s="103" t="s">
        <v>621</v>
      </c>
      <c r="Y270" s="103" t="s">
        <v>622</v>
      </c>
      <c r="Z270" s="103" t="s">
        <v>621</v>
      </c>
      <c r="AA270" s="103" t="s">
        <v>621</v>
      </c>
      <c r="AB270" s="103" t="s">
        <v>621</v>
      </c>
      <c r="AC270" s="103" t="s">
        <v>622</v>
      </c>
      <c r="AD270" s="103" t="s">
        <v>623</v>
      </c>
      <c r="AF270" s="103">
        <f>COUNTIF($D270:$AD270,AF$3)</f>
        <v>19</v>
      </c>
      <c r="AG270" s="103">
        <f>COUNTIF($D270:$AD270,AG$3)</f>
        <v>4</v>
      </c>
      <c r="AH270" s="103">
        <f>COUNTIF($D270:$AD270,AH$3)</f>
        <v>0</v>
      </c>
      <c r="AI270" s="103">
        <f>COUNTIF($D270:$AD270,AI$3)</f>
        <v>4</v>
      </c>
      <c r="AJ270" s="103">
        <f>COUNTIF($D270:$AD270,AJ$3)</f>
        <v>0</v>
      </c>
      <c r="AK270" s="103">
        <f t="shared" si="9"/>
        <v>23</v>
      </c>
      <c r="AM270" s="67">
        <v>16</v>
      </c>
      <c r="AN270" s="67">
        <v>3</v>
      </c>
      <c r="AO270" s="67">
        <v>10</v>
      </c>
      <c r="AP270" s="67">
        <v>1</v>
      </c>
      <c r="AQ270" s="67">
        <v>3</v>
      </c>
      <c r="AR270" s="67">
        <v>3</v>
      </c>
      <c r="AS270" s="67">
        <v>0</v>
      </c>
      <c r="AT270" s="67">
        <v>0</v>
      </c>
      <c r="AU270" s="67">
        <v>0</v>
      </c>
      <c r="AW270" s="67">
        <f t="shared" si="10"/>
        <v>20</v>
      </c>
    </row>
    <row r="271" spans="1:49" x14ac:dyDescent="0.25">
      <c r="A271" s="212">
        <v>1010</v>
      </c>
      <c r="B271" s="67" t="s">
        <v>232</v>
      </c>
      <c r="C271" s="67" t="s">
        <v>264</v>
      </c>
      <c r="D271" s="103" t="s">
        <v>621</v>
      </c>
      <c r="E271" s="103" t="s">
        <v>621</v>
      </c>
      <c r="F271" s="103" t="s">
        <v>621</v>
      </c>
      <c r="G271" s="103" t="s">
        <v>621</v>
      </c>
      <c r="H271" s="103" t="s">
        <v>621</v>
      </c>
      <c r="I271" s="103" t="s">
        <v>621</v>
      </c>
      <c r="J271" s="103" t="s">
        <v>621</v>
      </c>
      <c r="K271" s="103" t="s">
        <v>621</v>
      </c>
      <c r="L271" s="103" t="s">
        <v>622</v>
      </c>
      <c r="M271" s="103" t="s">
        <v>622</v>
      </c>
      <c r="N271" s="103" t="s">
        <v>621</v>
      </c>
      <c r="O271" s="103" t="s">
        <v>621</v>
      </c>
      <c r="P271" s="103" t="s">
        <v>621</v>
      </c>
      <c r="Q271" s="103" t="s">
        <v>621</v>
      </c>
      <c r="R271" s="103" t="s">
        <v>621</v>
      </c>
      <c r="S271" s="103" t="s">
        <v>621</v>
      </c>
      <c r="T271" s="103" t="s">
        <v>621</v>
      </c>
      <c r="U271" s="103" t="s">
        <v>621</v>
      </c>
      <c r="V271" s="103" t="s">
        <v>621</v>
      </c>
      <c r="W271" s="103" t="s">
        <v>621</v>
      </c>
      <c r="X271" s="103" t="s">
        <v>621</v>
      </c>
      <c r="Y271" s="103" t="s">
        <v>622</v>
      </c>
      <c r="Z271" s="103" t="s">
        <v>621</v>
      </c>
      <c r="AA271" s="103" t="s">
        <v>621</v>
      </c>
      <c r="AB271" s="103" t="s">
        <v>621</v>
      </c>
      <c r="AC271" s="103" t="s">
        <v>621</v>
      </c>
      <c r="AD271" s="103" t="s">
        <v>623</v>
      </c>
      <c r="AF271" s="103">
        <f>COUNTIF($D271:$AD271,AF$3)</f>
        <v>23</v>
      </c>
      <c r="AG271" s="103">
        <f>COUNTIF($D271:$AD271,AG$3)</f>
        <v>3</v>
      </c>
      <c r="AH271" s="103">
        <f>COUNTIF($D271:$AD271,AH$3)</f>
        <v>0</v>
      </c>
      <c r="AI271" s="103">
        <f>COUNTIF($D271:$AD271,AI$3)</f>
        <v>1</v>
      </c>
      <c r="AJ271" s="103">
        <f>COUNTIF($D271:$AD271,AJ$3)</f>
        <v>0</v>
      </c>
      <c r="AK271" s="103">
        <f t="shared" si="9"/>
        <v>26</v>
      </c>
      <c r="AM271" s="67">
        <v>18</v>
      </c>
      <c r="AN271" s="67">
        <v>5</v>
      </c>
      <c r="AO271" s="67">
        <v>8</v>
      </c>
      <c r="AP271" s="67">
        <v>1</v>
      </c>
      <c r="AQ271" s="67">
        <v>2</v>
      </c>
      <c r="AR271" s="67">
        <v>2</v>
      </c>
      <c r="AS271" s="67">
        <v>0</v>
      </c>
      <c r="AT271" s="67">
        <v>0</v>
      </c>
      <c r="AU271" s="67">
        <v>0</v>
      </c>
      <c r="AW271" s="67">
        <f t="shared" si="10"/>
        <v>22.5</v>
      </c>
    </row>
    <row r="272" spans="1:49" x14ac:dyDescent="0.25">
      <c r="A272" s="212">
        <v>1011</v>
      </c>
      <c r="B272" s="67" t="s">
        <v>273</v>
      </c>
      <c r="C272" s="67" t="s">
        <v>264</v>
      </c>
      <c r="D272" s="103" t="s">
        <v>621</v>
      </c>
      <c r="E272" s="103" t="s">
        <v>623</v>
      </c>
      <c r="F272" s="103" t="s">
        <v>621</v>
      </c>
      <c r="G272" s="103" t="s">
        <v>622</v>
      </c>
      <c r="H272" s="103" t="s">
        <v>621</v>
      </c>
      <c r="I272" s="103" t="s">
        <v>621</v>
      </c>
      <c r="J272" s="103" t="s">
        <v>622</v>
      </c>
      <c r="K272" s="103" t="s">
        <v>621</v>
      </c>
      <c r="L272" s="103" t="s">
        <v>622</v>
      </c>
      <c r="M272" s="103" t="s">
        <v>622</v>
      </c>
      <c r="N272" s="103" t="s">
        <v>623</v>
      </c>
      <c r="O272" s="103" t="s">
        <v>621</v>
      </c>
      <c r="P272" s="103" t="s">
        <v>621</v>
      </c>
      <c r="Q272" s="103" t="s">
        <v>621</v>
      </c>
      <c r="R272" s="103" t="s">
        <v>621</v>
      </c>
      <c r="S272" s="103" t="s">
        <v>623</v>
      </c>
      <c r="T272" s="103" t="s">
        <v>621</v>
      </c>
      <c r="U272" s="103" t="s">
        <v>621</v>
      </c>
      <c r="V272" s="103" t="s">
        <v>621</v>
      </c>
      <c r="W272" s="103" t="s">
        <v>621</v>
      </c>
      <c r="X272" s="103" t="s">
        <v>621</v>
      </c>
      <c r="Y272" s="103" t="s">
        <v>622</v>
      </c>
      <c r="Z272" s="103" t="s">
        <v>622</v>
      </c>
      <c r="AA272" s="103" t="s">
        <v>621</v>
      </c>
      <c r="AB272" s="103" t="s">
        <v>621</v>
      </c>
      <c r="AC272" s="103" t="s">
        <v>621</v>
      </c>
      <c r="AD272" s="103" t="s">
        <v>623</v>
      </c>
      <c r="AF272" s="103">
        <f>COUNTIF($D272:$AD272,AF$3)</f>
        <v>17</v>
      </c>
      <c r="AG272" s="103">
        <f>COUNTIF($D272:$AD272,AG$3)</f>
        <v>6</v>
      </c>
      <c r="AH272" s="103">
        <f>COUNTIF($D272:$AD272,AH$3)</f>
        <v>0</v>
      </c>
      <c r="AI272" s="103">
        <f>COUNTIF($D272:$AD272,AI$3)</f>
        <v>4</v>
      </c>
      <c r="AJ272" s="103">
        <f>COUNTIF($D272:$AD272,AJ$3)</f>
        <v>0</v>
      </c>
      <c r="AK272" s="103">
        <f t="shared" si="9"/>
        <v>23</v>
      </c>
      <c r="AM272" s="67">
        <v>15</v>
      </c>
      <c r="AN272" s="67">
        <v>2</v>
      </c>
      <c r="AO272" s="67">
        <v>8</v>
      </c>
      <c r="AP272" s="67">
        <v>2</v>
      </c>
      <c r="AQ272" s="67">
        <v>4</v>
      </c>
      <c r="AR272" s="67">
        <v>2</v>
      </c>
      <c r="AS272" s="67">
        <v>0</v>
      </c>
      <c r="AT272" s="67">
        <v>0</v>
      </c>
      <c r="AU272" s="67">
        <v>0</v>
      </c>
      <c r="AW272" s="67">
        <f t="shared" si="10"/>
        <v>20</v>
      </c>
    </row>
    <row r="273" spans="1:49" x14ac:dyDescent="0.25">
      <c r="A273" s="212">
        <v>1012</v>
      </c>
      <c r="B273" s="67" t="s">
        <v>274</v>
      </c>
      <c r="C273" s="67" t="s">
        <v>264</v>
      </c>
      <c r="D273" s="103" t="s">
        <v>623</v>
      </c>
      <c r="E273" s="103" t="s">
        <v>621</v>
      </c>
      <c r="F273" s="103" t="s">
        <v>623</v>
      </c>
      <c r="G273" s="103" t="s">
        <v>622</v>
      </c>
      <c r="H273" s="103" t="s">
        <v>621</v>
      </c>
      <c r="I273" s="103" t="s">
        <v>621</v>
      </c>
      <c r="J273" s="103" t="s">
        <v>623</v>
      </c>
      <c r="K273" s="103" t="s">
        <v>621</v>
      </c>
      <c r="L273" s="103" t="s">
        <v>622</v>
      </c>
      <c r="M273" s="103" t="s">
        <v>622</v>
      </c>
      <c r="N273" s="103" t="s">
        <v>623</v>
      </c>
      <c r="O273" s="103" t="s">
        <v>623</v>
      </c>
      <c r="P273" s="103" t="s">
        <v>621</v>
      </c>
      <c r="Q273" s="103" t="s">
        <v>621</v>
      </c>
      <c r="R273" s="103" t="s">
        <v>621</v>
      </c>
      <c r="S273" s="103" t="s">
        <v>621</v>
      </c>
      <c r="T273" s="103" t="s">
        <v>621</v>
      </c>
      <c r="U273" s="103" t="s">
        <v>621</v>
      </c>
      <c r="V273" s="103" t="s">
        <v>622</v>
      </c>
      <c r="W273" s="103" t="s">
        <v>621</v>
      </c>
      <c r="X273" s="103" t="s">
        <v>621</v>
      </c>
      <c r="Y273" s="103" t="s">
        <v>622</v>
      </c>
      <c r="Z273" s="103" t="s">
        <v>622</v>
      </c>
      <c r="AA273" s="103" t="s">
        <v>623</v>
      </c>
      <c r="AB273" s="103" t="s">
        <v>621</v>
      </c>
      <c r="AC273" s="103" t="s">
        <v>622</v>
      </c>
      <c r="AD273" s="103" t="s">
        <v>623</v>
      </c>
      <c r="AF273" s="103">
        <f>COUNTIF($D273:$AD273,AF$3)</f>
        <v>13</v>
      </c>
      <c r="AG273" s="103">
        <f>COUNTIF($D273:$AD273,AG$3)</f>
        <v>7</v>
      </c>
      <c r="AH273" s="103">
        <f>COUNTIF($D273:$AD273,AH$3)</f>
        <v>0</v>
      </c>
      <c r="AI273" s="103">
        <f>COUNTIF($D273:$AD273,AI$3)</f>
        <v>7</v>
      </c>
      <c r="AJ273" s="103">
        <f>COUNTIF($D273:$AD273,AJ$3)</f>
        <v>0</v>
      </c>
      <c r="AK273" s="103">
        <f t="shared" si="9"/>
        <v>20</v>
      </c>
      <c r="AM273" s="67">
        <v>11</v>
      </c>
      <c r="AN273" s="67">
        <v>2</v>
      </c>
      <c r="AO273" s="67">
        <v>2</v>
      </c>
      <c r="AP273" s="67">
        <v>3</v>
      </c>
      <c r="AQ273" s="67">
        <v>4</v>
      </c>
      <c r="AR273" s="67">
        <v>4</v>
      </c>
      <c r="AS273" s="67">
        <v>0</v>
      </c>
      <c r="AT273" s="67">
        <v>0</v>
      </c>
      <c r="AU273" s="67">
        <v>0</v>
      </c>
      <c r="AW273" s="67">
        <f t="shared" si="10"/>
        <v>17</v>
      </c>
    </row>
    <row r="274" spans="1:49" x14ac:dyDescent="0.25">
      <c r="A274" s="212">
        <v>1013</v>
      </c>
      <c r="B274" s="67" t="s">
        <v>275</v>
      </c>
      <c r="C274" s="67" t="s">
        <v>264</v>
      </c>
      <c r="D274" s="103" t="s">
        <v>621</v>
      </c>
      <c r="E274" s="103" t="s">
        <v>621</v>
      </c>
      <c r="F274" s="103" t="s">
        <v>621</v>
      </c>
      <c r="G274" s="103" t="s">
        <v>622</v>
      </c>
      <c r="H274" s="103" t="s">
        <v>621</v>
      </c>
      <c r="I274" s="103" t="s">
        <v>621</v>
      </c>
      <c r="J274" s="103" t="s">
        <v>621</v>
      </c>
      <c r="K274" s="103" t="s">
        <v>621</v>
      </c>
      <c r="L274" s="103" t="s">
        <v>622</v>
      </c>
      <c r="M274" s="103" t="s">
        <v>622</v>
      </c>
      <c r="N274" s="103" t="s">
        <v>623</v>
      </c>
      <c r="O274" s="103" t="s">
        <v>621</v>
      </c>
      <c r="P274" s="103" t="s">
        <v>621</v>
      </c>
      <c r="Q274" s="103" t="s">
        <v>621</v>
      </c>
      <c r="R274" s="103" t="s">
        <v>621</v>
      </c>
      <c r="S274" s="103" t="s">
        <v>621</v>
      </c>
      <c r="T274" s="103" t="s">
        <v>621</v>
      </c>
      <c r="U274" s="103" t="s">
        <v>621</v>
      </c>
      <c r="V274" s="103" t="s">
        <v>622</v>
      </c>
      <c r="W274" s="103" t="s">
        <v>623</v>
      </c>
      <c r="X274" s="103" t="s">
        <v>621</v>
      </c>
      <c r="Y274" s="103" t="s">
        <v>622</v>
      </c>
      <c r="Z274" s="103" t="s">
        <v>622</v>
      </c>
      <c r="AA274" s="103" t="s">
        <v>622</v>
      </c>
      <c r="AB274" s="103" t="s">
        <v>623</v>
      </c>
      <c r="AC274" s="103" t="s">
        <v>622</v>
      </c>
      <c r="AD274" s="103" t="s">
        <v>623</v>
      </c>
      <c r="AF274" s="103">
        <f>COUNTIF($D274:$AD274,AF$3)</f>
        <v>15</v>
      </c>
      <c r="AG274" s="103">
        <f>COUNTIF($D274:$AD274,AG$3)</f>
        <v>8</v>
      </c>
      <c r="AH274" s="103">
        <f>COUNTIF($D274:$AD274,AH$3)</f>
        <v>0</v>
      </c>
      <c r="AI274" s="103">
        <f>COUNTIF($D274:$AD274,AI$3)</f>
        <v>4</v>
      </c>
      <c r="AJ274" s="103">
        <f>COUNTIF($D274:$AD274,AJ$3)</f>
        <v>0</v>
      </c>
      <c r="AK274" s="103">
        <f t="shared" si="9"/>
        <v>23</v>
      </c>
      <c r="AM274" s="67">
        <v>13</v>
      </c>
      <c r="AN274" s="67">
        <v>2</v>
      </c>
      <c r="AO274" s="67">
        <v>8</v>
      </c>
      <c r="AP274" s="67">
        <v>4</v>
      </c>
      <c r="AQ274" s="67">
        <v>4</v>
      </c>
      <c r="AR274" s="67">
        <v>3</v>
      </c>
      <c r="AS274" s="67">
        <v>0</v>
      </c>
      <c r="AT274" s="67">
        <v>0</v>
      </c>
      <c r="AU274" s="67">
        <v>0</v>
      </c>
      <c r="AW274" s="67">
        <f t="shared" si="10"/>
        <v>20</v>
      </c>
    </row>
    <row r="275" spans="1:49" x14ac:dyDescent="0.25">
      <c r="A275" s="212">
        <v>1014</v>
      </c>
      <c r="B275" s="67" t="s">
        <v>276</v>
      </c>
      <c r="C275" s="67" t="s">
        <v>264</v>
      </c>
      <c r="D275" s="103" t="s">
        <v>621</v>
      </c>
      <c r="E275" s="103" t="s">
        <v>621</v>
      </c>
      <c r="F275" s="103" t="s">
        <v>621</v>
      </c>
      <c r="G275" s="103" t="s">
        <v>623</v>
      </c>
      <c r="H275" s="103" t="s">
        <v>621</v>
      </c>
      <c r="I275" s="103" t="s">
        <v>621</v>
      </c>
      <c r="J275" s="103" t="s">
        <v>621</v>
      </c>
      <c r="K275" s="103" t="s">
        <v>623</v>
      </c>
      <c r="L275" s="103" t="s">
        <v>622</v>
      </c>
      <c r="M275" s="103" t="s">
        <v>622</v>
      </c>
      <c r="N275" s="103" t="s">
        <v>623</v>
      </c>
      <c r="O275" s="103" t="s">
        <v>621</v>
      </c>
      <c r="P275" s="103" t="s">
        <v>621</v>
      </c>
      <c r="Q275" s="103" t="s">
        <v>621</v>
      </c>
      <c r="R275" s="103" t="s">
        <v>621</v>
      </c>
      <c r="S275" s="103" t="s">
        <v>623</v>
      </c>
      <c r="T275" s="103" t="s">
        <v>621</v>
      </c>
      <c r="U275" s="103" t="s">
        <v>621</v>
      </c>
      <c r="V275" s="103" t="s">
        <v>621</v>
      </c>
      <c r="W275" s="103" t="s">
        <v>621</v>
      </c>
      <c r="X275" s="103" t="s">
        <v>621</v>
      </c>
      <c r="Y275" s="103" t="s">
        <v>622</v>
      </c>
      <c r="Z275" s="103" t="s">
        <v>621</v>
      </c>
      <c r="AA275" s="103" t="s">
        <v>622</v>
      </c>
      <c r="AB275" s="103" t="s">
        <v>621</v>
      </c>
      <c r="AC275" s="103" t="s">
        <v>622</v>
      </c>
      <c r="AD275" s="103" t="s">
        <v>623</v>
      </c>
      <c r="AF275" s="103">
        <f>COUNTIF($D275:$AD275,AF$3)</f>
        <v>17</v>
      </c>
      <c r="AG275" s="103">
        <f>COUNTIF($D275:$AD275,AG$3)</f>
        <v>5</v>
      </c>
      <c r="AH275" s="103">
        <f>COUNTIF($D275:$AD275,AH$3)</f>
        <v>0</v>
      </c>
      <c r="AI275" s="103">
        <f>COUNTIF($D275:$AD275,AI$3)</f>
        <v>5</v>
      </c>
      <c r="AJ275" s="103">
        <f>COUNTIF($D275:$AD275,AJ$3)</f>
        <v>0</v>
      </c>
      <c r="AK275" s="103">
        <f t="shared" si="9"/>
        <v>22</v>
      </c>
      <c r="AM275" s="67">
        <v>15</v>
      </c>
      <c r="AN275" s="67">
        <v>2</v>
      </c>
      <c r="AO275" s="67">
        <v>5</v>
      </c>
      <c r="AP275" s="67">
        <v>2</v>
      </c>
      <c r="AQ275" s="67">
        <v>3</v>
      </c>
      <c r="AR275" s="67">
        <v>3</v>
      </c>
      <c r="AS275" s="67">
        <v>0</v>
      </c>
      <c r="AT275" s="67">
        <v>0</v>
      </c>
      <c r="AU275" s="67">
        <v>0</v>
      </c>
      <c r="AW275" s="67">
        <f t="shared" si="10"/>
        <v>19.5</v>
      </c>
    </row>
    <row r="276" spans="1:49" x14ac:dyDescent="0.25">
      <c r="A276" s="212">
        <v>1015</v>
      </c>
      <c r="B276" s="67" t="s">
        <v>277</v>
      </c>
      <c r="C276" s="67" t="s">
        <v>264</v>
      </c>
      <c r="D276" s="103" t="s">
        <v>621</v>
      </c>
      <c r="E276" s="103" t="s">
        <v>621</v>
      </c>
      <c r="F276" s="103" t="s">
        <v>621</v>
      </c>
      <c r="G276" s="103" t="s">
        <v>622</v>
      </c>
      <c r="H276" s="103" t="s">
        <v>621</v>
      </c>
      <c r="I276" s="103" t="s">
        <v>621</v>
      </c>
      <c r="J276" s="103" t="s">
        <v>621</v>
      </c>
      <c r="K276" s="103" t="s">
        <v>623</v>
      </c>
      <c r="L276" s="103" t="s">
        <v>622</v>
      </c>
      <c r="M276" s="103" t="s">
        <v>622</v>
      </c>
      <c r="N276" s="103" t="s">
        <v>623</v>
      </c>
      <c r="O276" s="103" t="s">
        <v>623</v>
      </c>
      <c r="P276" s="103" t="s">
        <v>621</v>
      </c>
      <c r="Q276" s="103" t="s">
        <v>621</v>
      </c>
      <c r="R276" s="103" t="s">
        <v>621</v>
      </c>
      <c r="S276" s="103" t="s">
        <v>621</v>
      </c>
      <c r="T276" s="103" t="s">
        <v>621</v>
      </c>
      <c r="U276" s="103" t="s">
        <v>621</v>
      </c>
      <c r="V276" s="103" t="s">
        <v>621</v>
      </c>
      <c r="W276" s="103" t="s">
        <v>621</v>
      </c>
      <c r="X276" s="103" t="s">
        <v>621</v>
      </c>
      <c r="Y276" s="103" t="s">
        <v>622</v>
      </c>
      <c r="Z276" s="103" t="s">
        <v>621</v>
      </c>
      <c r="AA276" s="103" t="s">
        <v>622</v>
      </c>
      <c r="AB276" s="103" t="s">
        <v>621</v>
      </c>
      <c r="AC276" s="103" t="s">
        <v>622</v>
      </c>
      <c r="AD276" s="103" t="s">
        <v>623</v>
      </c>
      <c r="AF276" s="103">
        <f>COUNTIF($D276:$AD276,AF$3)</f>
        <v>17</v>
      </c>
      <c r="AG276" s="103">
        <f>COUNTIF($D276:$AD276,AG$3)</f>
        <v>6</v>
      </c>
      <c r="AH276" s="103">
        <f>COUNTIF($D276:$AD276,AH$3)</f>
        <v>0</v>
      </c>
      <c r="AI276" s="103">
        <f>COUNTIF($D276:$AD276,AI$3)</f>
        <v>4</v>
      </c>
      <c r="AJ276" s="103">
        <f>COUNTIF($D276:$AD276,AJ$3)</f>
        <v>0</v>
      </c>
      <c r="AK276" s="103">
        <f t="shared" si="9"/>
        <v>23</v>
      </c>
      <c r="AM276" s="67">
        <v>14</v>
      </c>
      <c r="AN276" s="67">
        <v>3</v>
      </c>
      <c r="AO276" s="67">
        <v>10</v>
      </c>
      <c r="AP276" s="67">
        <v>2</v>
      </c>
      <c r="AQ276" s="67">
        <v>4</v>
      </c>
      <c r="AR276" s="67">
        <v>3</v>
      </c>
      <c r="AS276" s="67">
        <v>0</v>
      </c>
      <c r="AT276" s="67">
        <v>0</v>
      </c>
      <c r="AU276" s="67">
        <v>0</v>
      </c>
      <c r="AW276" s="67">
        <f t="shared" si="10"/>
        <v>19.5</v>
      </c>
    </row>
    <row r="277" spans="1:49" x14ac:dyDescent="0.25">
      <c r="A277" s="212">
        <v>1016</v>
      </c>
      <c r="B277" s="67" t="s">
        <v>278</v>
      </c>
      <c r="C277" s="67" t="s">
        <v>264</v>
      </c>
      <c r="D277" s="103" t="s">
        <v>621</v>
      </c>
      <c r="E277" s="103" t="s">
        <v>621</v>
      </c>
      <c r="F277" s="103" t="s">
        <v>621</v>
      </c>
      <c r="G277" s="103" t="s">
        <v>621</v>
      </c>
      <c r="H277" s="103" t="s">
        <v>621</v>
      </c>
      <c r="I277" s="103" t="s">
        <v>621</v>
      </c>
      <c r="J277" s="103" t="s">
        <v>622</v>
      </c>
      <c r="K277" s="103" t="s">
        <v>621</v>
      </c>
      <c r="L277" s="103" t="s">
        <v>622</v>
      </c>
      <c r="M277" s="103" t="s">
        <v>622</v>
      </c>
      <c r="N277" s="103" t="s">
        <v>623</v>
      </c>
      <c r="O277" s="103" t="s">
        <v>623</v>
      </c>
      <c r="P277" s="103" t="s">
        <v>623</v>
      </c>
      <c r="Q277" s="103" t="s">
        <v>621</v>
      </c>
      <c r="R277" s="103" t="s">
        <v>621</v>
      </c>
      <c r="S277" s="103" t="s">
        <v>621</v>
      </c>
      <c r="T277" s="103" t="s">
        <v>621</v>
      </c>
      <c r="U277" s="103" t="s">
        <v>621</v>
      </c>
      <c r="V277" s="103" t="s">
        <v>621</v>
      </c>
      <c r="W277" s="103" t="s">
        <v>621</v>
      </c>
      <c r="X277" s="103" t="s">
        <v>621</v>
      </c>
      <c r="Y277" s="103" t="s">
        <v>622</v>
      </c>
      <c r="Z277" s="103" t="s">
        <v>621</v>
      </c>
      <c r="AA277" s="103" t="s">
        <v>623</v>
      </c>
      <c r="AB277" s="103" t="s">
        <v>621</v>
      </c>
      <c r="AC277" s="103" t="s">
        <v>622</v>
      </c>
      <c r="AD277" s="103" t="s">
        <v>623</v>
      </c>
      <c r="AF277" s="103">
        <f>COUNTIF($D277:$AD277,AF$3)</f>
        <v>17</v>
      </c>
      <c r="AG277" s="103">
        <f>COUNTIF($D277:$AD277,AG$3)</f>
        <v>5</v>
      </c>
      <c r="AH277" s="103">
        <f>COUNTIF($D277:$AD277,AH$3)</f>
        <v>0</v>
      </c>
      <c r="AI277" s="103">
        <f>COUNTIF($D277:$AD277,AI$3)</f>
        <v>5</v>
      </c>
      <c r="AJ277" s="103">
        <f>COUNTIF($D277:$AD277,AJ$3)</f>
        <v>0</v>
      </c>
      <c r="AK277" s="103">
        <f t="shared" si="9"/>
        <v>22</v>
      </c>
      <c r="AM277" s="67">
        <v>14</v>
      </c>
      <c r="AN277" s="67">
        <v>3</v>
      </c>
      <c r="AO277" s="67">
        <v>6</v>
      </c>
      <c r="AP277" s="67">
        <v>1</v>
      </c>
      <c r="AQ277" s="67">
        <v>4</v>
      </c>
      <c r="AR277" s="67">
        <v>4</v>
      </c>
      <c r="AS277" s="67">
        <v>0</v>
      </c>
      <c r="AT277" s="67">
        <v>0</v>
      </c>
      <c r="AU277" s="67">
        <v>0</v>
      </c>
      <c r="AW277" s="67">
        <f t="shared" si="10"/>
        <v>18.5</v>
      </c>
    </row>
    <row r="278" spans="1:49" x14ac:dyDescent="0.25">
      <c r="A278" s="212">
        <v>1017</v>
      </c>
      <c r="B278" s="67" t="s">
        <v>279</v>
      </c>
      <c r="C278" s="67" t="s">
        <v>264</v>
      </c>
      <c r="D278" s="103" t="s">
        <v>621</v>
      </c>
      <c r="E278" s="103" t="s">
        <v>621</v>
      </c>
      <c r="F278" s="103" t="s">
        <v>623</v>
      </c>
      <c r="G278" s="103" t="s">
        <v>623</v>
      </c>
      <c r="H278" s="103" t="s">
        <v>621</v>
      </c>
      <c r="I278" s="103" t="s">
        <v>621</v>
      </c>
      <c r="J278" s="103" t="s">
        <v>621</v>
      </c>
      <c r="K278" s="103" t="s">
        <v>621</v>
      </c>
      <c r="L278" s="103" t="s">
        <v>622</v>
      </c>
      <c r="M278" s="103" t="s">
        <v>622</v>
      </c>
      <c r="N278" s="103" t="s">
        <v>621</v>
      </c>
      <c r="O278" s="103" t="s">
        <v>621</v>
      </c>
      <c r="P278" s="103" t="s">
        <v>621</v>
      </c>
      <c r="Q278" s="103" t="s">
        <v>621</v>
      </c>
      <c r="R278" s="103" t="s">
        <v>621</v>
      </c>
      <c r="S278" s="103" t="s">
        <v>621</v>
      </c>
      <c r="T278" s="103" t="s">
        <v>621</v>
      </c>
      <c r="U278" s="103" t="s">
        <v>621</v>
      </c>
      <c r="V278" s="103" t="s">
        <v>621</v>
      </c>
      <c r="W278" s="103" t="s">
        <v>621</v>
      </c>
      <c r="X278" s="103" t="s">
        <v>621</v>
      </c>
      <c r="Y278" s="103" t="s">
        <v>623</v>
      </c>
      <c r="Z278" s="103" t="s">
        <v>621</v>
      </c>
      <c r="AA278" s="103" t="s">
        <v>623</v>
      </c>
      <c r="AB278" s="103" t="s">
        <v>621</v>
      </c>
      <c r="AC278" s="103" t="s">
        <v>621</v>
      </c>
      <c r="AD278" s="103" t="s">
        <v>623</v>
      </c>
      <c r="AF278" s="103">
        <f>COUNTIF($D278:$AD278,AF$3)</f>
        <v>20</v>
      </c>
      <c r="AG278" s="103">
        <f>COUNTIF($D278:$AD278,AG$3)</f>
        <v>2</v>
      </c>
      <c r="AH278" s="103">
        <f>COUNTIF($D278:$AD278,AH$3)</f>
        <v>0</v>
      </c>
      <c r="AI278" s="103">
        <f>COUNTIF($D278:$AD278,AI$3)</f>
        <v>5</v>
      </c>
      <c r="AJ278" s="103">
        <f>COUNTIF($D278:$AD278,AJ$3)</f>
        <v>0</v>
      </c>
      <c r="AK278" s="103">
        <f t="shared" si="9"/>
        <v>22</v>
      </c>
      <c r="AM278" s="67">
        <v>16</v>
      </c>
      <c r="AN278" s="67">
        <v>4</v>
      </c>
      <c r="AO278" s="67">
        <v>8</v>
      </c>
      <c r="AP278" s="67">
        <v>0</v>
      </c>
      <c r="AQ278" s="67">
        <v>2</v>
      </c>
      <c r="AR278" s="67">
        <v>4</v>
      </c>
      <c r="AS278" s="67">
        <v>0</v>
      </c>
      <c r="AT278" s="67">
        <v>0</v>
      </c>
      <c r="AU278" s="67">
        <v>0</v>
      </c>
      <c r="AW278" s="67">
        <f t="shared" si="10"/>
        <v>19</v>
      </c>
    </row>
    <row r="279" spans="1:49" x14ac:dyDescent="0.25">
      <c r="A279" s="212">
        <v>1018</v>
      </c>
      <c r="B279" s="67" t="s">
        <v>280</v>
      </c>
      <c r="C279" s="67" t="s">
        <v>264</v>
      </c>
      <c r="D279" s="103" t="s">
        <v>621</v>
      </c>
      <c r="E279" s="103" t="s">
        <v>623</v>
      </c>
      <c r="F279" s="103" t="s">
        <v>621</v>
      </c>
      <c r="G279" s="103" t="s">
        <v>623</v>
      </c>
      <c r="H279" s="103" t="s">
        <v>621</v>
      </c>
      <c r="I279" s="103" t="s">
        <v>623</v>
      </c>
      <c r="J279" s="103" t="s">
        <v>622</v>
      </c>
      <c r="K279" s="103" t="s">
        <v>621</v>
      </c>
      <c r="L279" s="103" t="s">
        <v>622</v>
      </c>
      <c r="M279" s="103" t="s">
        <v>622</v>
      </c>
      <c r="N279" s="103" t="s">
        <v>621</v>
      </c>
      <c r="O279" s="103" t="s">
        <v>621</v>
      </c>
      <c r="P279" s="103" t="s">
        <v>621</v>
      </c>
      <c r="Q279" s="103" t="s">
        <v>622</v>
      </c>
      <c r="R279" s="103" t="s">
        <v>621</v>
      </c>
      <c r="S279" s="103" t="s">
        <v>621</v>
      </c>
      <c r="T279" s="103" t="s">
        <v>621</v>
      </c>
      <c r="U279" s="103" t="s">
        <v>621</v>
      </c>
      <c r="V279" s="103" t="s">
        <v>622</v>
      </c>
      <c r="W279" s="103" t="s">
        <v>621</v>
      </c>
      <c r="X279" s="103" t="s">
        <v>621</v>
      </c>
      <c r="Y279" s="103" t="s">
        <v>622</v>
      </c>
      <c r="Z279" s="103" t="s">
        <v>622</v>
      </c>
      <c r="AA279" s="103" t="s">
        <v>621</v>
      </c>
      <c r="AB279" s="103" t="s">
        <v>621</v>
      </c>
      <c r="AC279" s="103" t="s">
        <v>622</v>
      </c>
      <c r="AD279" s="103" t="s">
        <v>623</v>
      </c>
      <c r="AF279" s="103">
        <f>COUNTIF($D279:$AD279,AF$3)</f>
        <v>15</v>
      </c>
      <c r="AG279" s="103">
        <f>COUNTIF($D279:$AD279,AG$3)</f>
        <v>8</v>
      </c>
      <c r="AH279" s="103">
        <f>COUNTIF($D279:$AD279,AH$3)</f>
        <v>0</v>
      </c>
      <c r="AI279" s="103">
        <f>COUNTIF($D279:$AD279,AI$3)</f>
        <v>4</v>
      </c>
      <c r="AJ279" s="103">
        <f>COUNTIF($D279:$AD279,AJ$3)</f>
        <v>0</v>
      </c>
      <c r="AK279" s="103">
        <f t="shared" si="9"/>
        <v>23</v>
      </c>
      <c r="AM279" s="67">
        <v>13</v>
      </c>
      <c r="AN279" s="67">
        <v>2</v>
      </c>
      <c r="AO279" s="67">
        <v>7</v>
      </c>
      <c r="AP279" s="67">
        <v>4</v>
      </c>
      <c r="AQ279" s="67">
        <v>4</v>
      </c>
      <c r="AR279" s="67">
        <v>3</v>
      </c>
      <c r="AS279" s="67">
        <v>0</v>
      </c>
      <c r="AT279" s="67">
        <v>0</v>
      </c>
      <c r="AU279" s="67">
        <v>0</v>
      </c>
      <c r="AW279" s="67">
        <f t="shared" si="10"/>
        <v>20</v>
      </c>
    </row>
    <row r="280" spans="1:49" x14ac:dyDescent="0.25">
      <c r="A280" s="212">
        <v>1019</v>
      </c>
      <c r="B280" s="67" t="s">
        <v>281</v>
      </c>
      <c r="C280" s="67" t="s">
        <v>264</v>
      </c>
      <c r="D280" s="103" t="s">
        <v>621</v>
      </c>
      <c r="E280" s="103" t="s">
        <v>621</v>
      </c>
      <c r="F280" s="103" t="s">
        <v>621</v>
      </c>
      <c r="G280" s="103" t="s">
        <v>621</v>
      </c>
      <c r="H280" s="103" t="s">
        <v>621</v>
      </c>
      <c r="I280" s="103" t="s">
        <v>621</v>
      </c>
      <c r="J280" s="103" t="s">
        <v>622</v>
      </c>
      <c r="K280" s="103" t="s">
        <v>623</v>
      </c>
      <c r="L280" s="103" t="s">
        <v>622</v>
      </c>
      <c r="M280" s="103" t="s">
        <v>622</v>
      </c>
      <c r="N280" s="103" t="s">
        <v>621</v>
      </c>
      <c r="O280" s="103" t="s">
        <v>621</v>
      </c>
      <c r="P280" s="103" t="s">
        <v>621</v>
      </c>
      <c r="Q280" s="103" t="s">
        <v>621</v>
      </c>
      <c r="R280" s="103" t="s">
        <v>621</v>
      </c>
      <c r="S280" s="103" t="s">
        <v>621</v>
      </c>
      <c r="T280" s="103" t="s">
        <v>621</v>
      </c>
      <c r="U280" s="103" t="s">
        <v>621</v>
      </c>
      <c r="V280" s="103" t="s">
        <v>621</v>
      </c>
      <c r="W280" s="103" t="s">
        <v>621</v>
      </c>
      <c r="X280" s="103" t="s">
        <v>621</v>
      </c>
      <c r="Y280" s="103" t="s">
        <v>622</v>
      </c>
      <c r="Z280" s="103" t="s">
        <v>621</v>
      </c>
      <c r="AA280" s="103" t="s">
        <v>622</v>
      </c>
      <c r="AB280" s="103" t="s">
        <v>621</v>
      </c>
      <c r="AC280" s="103" t="s">
        <v>622</v>
      </c>
      <c r="AD280" s="103" t="s">
        <v>623</v>
      </c>
      <c r="AF280" s="103">
        <f>COUNTIF($D280:$AD280,AF$3)</f>
        <v>19</v>
      </c>
      <c r="AG280" s="103">
        <f>COUNTIF($D280:$AD280,AG$3)</f>
        <v>6</v>
      </c>
      <c r="AH280" s="103">
        <f>COUNTIF($D280:$AD280,AH$3)</f>
        <v>0</v>
      </c>
      <c r="AI280" s="103">
        <f>COUNTIF($D280:$AD280,AI$3)</f>
        <v>2</v>
      </c>
      <c r="AJ280" s="103">
        <f>COUNTIF($D280:$AD280,AJ$3)</f>
        <v>0</v>
      </c>
      <c r="AK280" s="103">
        <f t="shared" si="9"/>
        <v>25</v>
      </c>
      <c r="AM280" s="67">
        <v>16</v>
      </c>
      <c r="AN280" s="67">
        <v>3</v>
      </c>
      <c r="AO280" s="67">
        <v>6</v>
      </c>
      <c r="AP280" s="67">
        <v>2</v>
      </c>
      <c r="AQ280" s="67">
        <v>4</v>
      </c>
      <c r="AR280" s="67">
        <v>3</v>
      </c>
      <c r="AS280" s="67">
        <v>0</v>
      </c>
      <c r="AT280" s="67">
        <v>0</v>
      </c>
      <c r="AU280" s="67">
        <v>0</v>
      </c>
      <c r="AW280" s="67">
        <f t="shared" si="10"/>
        <v>21.5</v>
      </c>
    </row>
    <row r="281" spans="1:49" x14ac:dyDescent="0.25">
      <c r="A281" s="212">
        <v>1020</v>
      </c>
      <c r="B281" s="67" t="s">
        <v>282</v>
      </c>
      <c r="C281" s="67" t="s">
        <v>264</v>
      </c>
      <c r="D281" s="103" t="s">
        <v>621</v>
      </c>
      <c r="E281" s="103" t="s">
        <v>621</v>
      </c>
      <c r="F281" s="103" t="s">
        <v>621</v>
      </c>
      <c r="G281" s="103" t="s">
        <v>622</v>
      </c>
      <c r="H281" s="103" t="s">
        <v>621</v>
      </c>
      <c r="I281" s="103" t="s">
        <v>621</v>
      </c>
      <c r="J281" s="103" t="s">
        <v>622</v>
      </c>
      <c r="K281" s="103" t="s">
        <v>621</v>
      </c>
      <c r="L281" s="103" t="s">
        <v>622</v>
      </c>
      <c r="M281" s="103" t="s">
        <v>622</v>
      </c>
      <c r="N281" s="103" t="s">
        <v>621</v>
      </c>
      <c r="O281" s="103" t="s">
        <v>623</v>
      </c>
      <c r="P281" s="103" t="s">
        <v>623</v>
      </c>
      <c r="Q281" s="103" t="s">
        <v>622</v>
      </c>
      <c r="R281" s="103" t="s">
        <v>621</v>
      </c>
      <c r="S281" s="103" t="s">
        <v>621</v>
      </c>
      <c r="T281" s="103" t="s">
        <v>621</v>
      </c>
      <c r="U281" s="103" t="s">
        <v>621</v>
      </c>
      <c r="V281" s="103" t="s">
        <v>622</v>
      </c>
      <c r="W281" s="103" t="s">
        <v>621</v>
      </c>
      <c r="X281" s="103" t="s">
        <v>621</v>
      </c>
      <c r="Y281" s="103" t="s">
        <v>622</v>
      </c>
      <c r="Z281" s="103" t="s">
        <v>621</v>
      </c>
      <c r="AA281" s="103" t="s">
        <v>623</v>
      </c>
      <c r="AB281" s="103" t="s">
        <v>623</v>
      </c>
      <c r="AC281" s="103" t="s">
        <v>622</v>
      </c>
      <c r="AD281" s="103" t="s">
        <v>623</v>
      </c>
      <c r="AF281" s="103">
        <f>COUNTIF($D281:$AD281,AF$3)</f>
        <v>14</v>
      </c>
      <c r="AG281" s="103">
        <f>COUNTIF($D281:$AD281,AG$3)</f>
        <v>8</v>
      </c>
      <c r="AH281" s="103">
        <f>COUNTIF($D281:$AD281,AH$3)</f>
        <v>0</v>
      </c>
      <c r="AI281" s="103">
        <f>COUNTIF($D281:$AD281,AI$3)</f>
        <v>5</v>
      </c>
      <c r="AJ281" s="103">
        <f>COUNTIF($D281:$AD281,AJ$3)</f>
        <v>0</v>
      </c>
      <c r="AK281" s="103">
        <f t="shared" si="9"/>
        <v>22</v>
      </c>
      <c r="AM281" s="67">
        <v>13</v>
      </c>
      <c r="AN281" s="67">
        <v>1</v>
      </c>
      <c r="AO281" s="67">
        <v>4</v>
      </c>
      <c r="AP281" s="67">
        <v>3</v>
      </c>
      <c r="AQ281" s="67">
        <v>5</v>
      </c>
      <c r="AR281" s="67">
        <v>2</v>
      </c>
      <c r="AS281" s="67">
        <v>0</v>
      </c>
      <c r="AT281" s="67">
        <v>0</v>
      </c>
      <c r="AU281" s="67">
        <v>0</v>
      </c>
      <c r="AW281" s="67">
        <f t="shared" si="10"/>
        <v>19</v>
      </c>
    </row>
    <row r="282" spans="1:49" x14ac:dyDescent="0.25">
      <c r="A282" s="212">
        <v>1021</v>
      </c>
      <c r="B282" s="67" t="s">
        <v>283</v>
      </c>
      <c r="C282" s="67" t="s">
        <v>264</v>
      </c>
      <c r="D282" s="103" t="s">
        <v>623</v>
      </c>
      <c r="E282" s="103" t="s">
        <v>621</v>
      </c>
      <c r="F282" s="103" t="s">
        <v>621</v>
      </c>
      <c r="G282" s="103" t="s">
        <v>621</v>
      </c>
      <c r="H282" s="103" t="s">
        <v>621</v>
      </c>
      <c r="I282" s="103" t="s">
        <v>621</v>
      </c>
      <c r="J282" s="103" t="s">
        <v>622</v>
      </c>
      <c r="K282" s="103" t="s">
        <v>621</v>
      </c>
      <c r="L282" s="103" t="s">
        <v>623</v>
      </c>
      <c r="M282" s="103" t="s">
        <v>621</v>
      </c>
      <c r="N282" s="103" t="s">
        <v>621</v>
      </c>
      <c r="O282" s="103" t="s">
        <v>621</v>
      </c>
      <c r="P282" s="103" t="s">
        <v>621</v>
      </c>
      <c r="Q282" s="103" t="s">
        <v>621</v>
      </c>
      <c r="R282" s="103" t="s">
        <v>621</v>
      </c>
      <c r="S282" s="103" t="s">
        <v>621</v>
      </c>
      <c r="T282" s="103" t="s">
        <v>621</v>
      </c>
      <c r="U282" s="103" t="s">
        <v>621</v>
      </c>
      <c r="V282" s="103" t="s">
        <v>621</v>
      </c>
      <c r="W282" s="103" t="s">
        <v>621</v>
      </c>
      <c r="X282" s="103" t="s">
        <v>621</v>
      </c>
      <c r="Y282" s="103" t="s">
        <v>622</v>
      </c>
      <c r="Z282" s="103" t="s">
        <v>621</v>
      </c>
      <c r="AA282" s="103" t="s">
        <v>622</v>
      </c>
      <c r="AB282" s="103" t="s">
        <v>621</v>
      </c>
      <c r="AC282" s="103" t="s">
        <v>622</v>
      </c>
      <c r="AD282" s="103" t="s">
        <v>621</v>
      </c>
      <c r="AF282" s="103">
        <f>COUNTIF($D282:$AD282,AF$3)</f>
        <v>21</v>
      </c>
      <c r="AG282" s="103">
        <f>COUNTIF($D282:$AD282,AG$3)</f>
        <v>4</v>
      </c>
      <c r="AH282" s="103">
        <f>COUNTIF($D282:$AD282,AH$3)</f>
        <v>0</v>
      </c>
      <c r="AI282" s="103">
        <f>COUNTIF($D282:$AD282,AI$3)</f>
        <v>2</v>
      </c>
      <c r="AJ282" s="103">
        <f>COUNTIF($D282:$AD282,AJ$3)</f>
        <v>0</v>
      </c>
      <c r="AK282" s="103">
        <f t="shared" si="9"/>
        <v>25</v>
      </c>
      <c r="AM282" s="67">
        <v>16</v>
      </c>
      <c r="AN282" s="67">
        <v>5</v>
      </c>
      <c r="AO282" s="67">
        <v>8</v>
      </c>
      <c r="AP282" s="67">
        <v>2</v>
      </c>
      <c r="AQ282" s="67">
        <v>2</v>
      </c>
      <c r="AR282" s="67">
        <v>3</v>
      </c>
      <c r="AS282" s="67">
        <v>0</v>
      </c>
      <c r="AT282" s="67">
        <v>0</v>
      </c>
      <c r="AU282" s="67">
        <v>0</v>
      </c>
      <c r="AW282" s="67">
        <f t="shared" si="10"/>
        <v>21.5</v>
      </c>
    </row>
    <row r="283" spans="1:49" x14ac:dyDescent="0.25">
      <c r="A283" s="212">
        <v>1022</v>
      </c>
      <c r="B283" s="67" t="s">
        <v>284</v>
      </c>
      <c r="C283" s="67" t="s">
        <v>264</v>
      </c>
      <c r="D283" s="103" t="s">
        <v>621</v>
      </c>
      <c r="E283" s="103" t="s">
        <v>621</v>
      </c>
      <c r="F283" s="103" t="s">
        <v>621</v>
      </c>
      <c r="G283" s="103" t="s">
        <v>623</v>
      </c>
      <c r="H283" s="103" t="s">
        <v>621</v>
      </c>
      <c r="I283" s="103" t="s">
        <v>621</v>
      </c>
      <c r="J283" s="103" t="s">
        <v>623</v>
      </c>
      <c r="K283" s="103" t="s">
        <v>621</v>
      </c>
      <c r="L283" s="103" t="s">
        <v>622</v>
      </c>
      <c r="M283" s="103" t="s">
        <v>622</v>
      </c>
      <c r="N283" s="103" t="s">
        <v>621</v>
      </c>
      <c r="O283" s="103" t="s">
        <v>621</v>
      </c>
      <c r="P283" s="103" t="s">
        <v>621</v>
      </c>
      <c r="Q283" s="103" t="s">
        <v>621</v>
      </c>
      <c r="R283" s="103" t="s">
        <v>621</v>
      </c>
      <c r="S283" s="103" t="s">
        <v>621</v>
      </c>
      <c r="T283" s="103" t="s">
        <v>621</v>
      </c>
      <c r="U283" s="103" t="s">
        <v>621</v>
      </c>
      <c r="V283" s="103" t="s">
        <v>621</v>
      </c>
      <c r="W283" s="103" t="s">
        <v>621</v>
      </c>
      <c r="X283" s="103" t="s">
        <v>621</v>
      </c>
      <c r="Y283" s="103" t="s">
        <v>622</v>
      </c>
      <c r="Z283" s="103" t="s">
        <v>621</v>
      </c>
      <c r="AA283" s="103" t="s">
        <v>623</v>
      </c>
      <c r="AB283" s="103" t="s">
        <v>621</v>
      </c>
      <c r="AC283" s="103" t="s">
        <v>622</v>
      </c>
      <c r="AD283" s="103" t="s">
        <v>621</v>
      </c>
      <c r="AF283" s="103">
        <f>COUNTIF($D283:$AD283,AF$3)</f>
        <v>20</v>
      </c>
      <c r="AG283" s="103">
        <f>COUNTIF($D283:$AD283,AG$3)</f>
        <v>4</v>
      </c>
      <c r="AH283" s="103">
        <f>COUNTIF($D283:$AD283,AH$3)</f>
        <v>0</v>
      </c>
      <c r="AI283" s="103">
        <f>COUNTIF($D283:$AD283,AI$3)</f>
        <v>3</v>
      </c>
      <c r="AJ283" s="103">
        <f>COUNTIF($D283:$AD283,AJ$3)</f>
        <v>0</v>
      </c>
      <c r="AK283" s="103">
        <f t="shared" si="9"/>
        <v>24</v>
      </c>
      <c r="AM283" s="67">
        <v>17</v>
      </c>
      <c r="AN283" s="67">
        <v>3</v>
      </c>
      <c r="AO283" s="67">
        <v>7</v>
      </c>
      <c r="AP283" s="67">
        <v>1</v>
      </c>
      <c r="AQ283" s="67">
        <v>3</v>
      </c>
      <c r="AR283" s="67">
        <v>3</v>
      </c>
      <c r="AS283" s="67">
        <v>0</v>
      </c>
      <c r="AT283" s="67">
        <v>0</v>
      </c>
      <c r="AU283" s="67">
        <v>0</v>
      </c>
      <c r="AW283" s="67">
        <f t="shared" si="10"/>
        <v>21</v>
      </c>
    </row>
    <row r="284" spans="1:49" x14ac:dyDescent="0.25">
      <c r="A284" s="212">
        <v>1023</v>
      </c>
      <c r="B284" s="67" t="s">
        <v>285</v>
      </c>
      <c r="C284" s="67" t="s">
        <v>264</v>
      </c>
      <c r="D284" s="103" t="s">
        <v>621</v>
      </c>
      <c r="E284" s="103" t="s">
        <v>621</v>
      </c>
      <c r="F284" s="103" t="s">
        <v>621</v>
      </c>
      <c r="G284" s="103" t="s">
        <v>622</v>
      </c>
      <c r="H284" s="103" t="s">
        <v>621</v>
      </c>
      <c r="I284" s="103" t="s">
        <v>623</v>
      </c>
      <c r="J284" s="103" t="s">
        <v>622</v>
      </c>
      <c r="K284" s="103" t="s">
        <v>621</v>
      </c>
      <c r="L284" s="103" t="s">
        <v>622</v>
      </c>
      <c r="M284" s="103" t="s">
        <v>622</v>
      </c>
      <c r="N284" s="103" t="s">
        <v>621</v>
      </c>
      <c r="O284" s="103" t="s">
        <v>621</v>
      </c>
      <c r="P284" s="103" t="s">
        <v>621</v>
      </c>
      <c r="Q284" s="103" t="s">
        <v>622</v>
      </c>
      <c r="R284" s="103" t="s">
        <v>621</v>
      </c>
      <c r="S284" s="103" t="s">
        <v>621</v>
      </c>
      <c r="T284" s="103" t="s">
        <v>621</v>
      </c>
      <c r="U284" s="103" t="s">
        <v>621</v>
      </c>
      <c r="V284" s="103" t="s">
        <v>622</v>
      </c>
      <c r="W284" s="103" t="s">
        <v>621</v>
      </c>
      <c r="X284" s="103" t="s">
        <v>621</v>
      </c>
      <c r="Y284" s="103" t="s">
        <v>622</v>
      </c>
      <c r="Z284" s="103" t="s">
        <v>622</v>
      </c>
      <c r="AA284" s="103" t="s">
        <v>621</v>
      </c>
      <c r="AB284" s="103" t="s">
        <v>621</v>
      </c>
      <c r="AC284" s="103" t="s">
        <v>622</v>
      </c>
      <c r="AD284" s="103" t="s">
        <v>623</v>
      </c>
      <c r="AF284" s="103">
        <f>COUNTIF($D284:$AD284,AF$3)</f>
        <v>16</v>
      </c>
      <c r="AG284" s="103">
        <f>COUNTIF($D284:$AD284,AG$3)</f>
        <v>9</v>
      </c>
      <c r="AH284" s="103">
        <f>COUNTIF($D284:$AD284,AH$3)</f>
        <v>0</v>
      </c>
      <c r="AI284" s="103">
        <f>COUNTIF($D284:$AD284,AI$3)</f>
        <v>2</v>
      </c>
      <c r="AJ284" s="103">
        <f>COUNTIF($D284:$AD284,AJ$3)</f>
        <v>0</v>
      </c>
      <c r="AK284" s="103">
        <f t="shared" si="9"/>
        <v>25</v>
      </c>
      <c r="AM284" s="67">
        <v>14</v>
      </c>
      <c r="AN284" s="67">
        <v>2</v>
      </c>
      <c r="AO284" s="67">
        <v>4</v>
      </c>
      <c r="AP284" s="67">
        <v>4</v>
      </c>
      <c r="AQ284" s="67">
        <v>5</v>
      </c>
      <c r="AR284" s="67">
        <v>3</v>
      </c>
      <c r="AS284" s="67">
        <v>0</v>
      </c>
      <c r="AT284" s="67">
        <v>0</v>
      </c>
      <c r="AU284" s="67">
        <v>0</v>
      </c>
      <c r="AW284" s="67">
        <f t="shared" si="10"/>
        <v>21.5</v>
      </c>
    </row>
    <row r="285" spans="1:49" x14ac:dyDescent="0.25">
      <c r="A285" s="212">
        <v>1024</v>
      </c>
      <c r="B285" s="67" t="s">
        <v>286</v>
      </c>
      <c r="C285" s="67" t="s">
        <v>264</v>
      </c>
      <c r="D285" s="103" t="s">
        <v>621</v>
      </c>
      <c r="E285" s="103" t="s">
        <v>623</v>
      </c>
      <c r="F285" s="103" t="s">
        <v>621</v>
      </c>
      <c r="G285" s="103" t="s">
        <v>621</v>
      </c>
      <c r="H285" s="103" t="s">
        <v>623</v>
      </c>
      <c r="I285" s="103" t="s">
        <v>621</v>
      </c>
      <c r="J285" s="103" t="s">
        <v>621</v>
      </c>
      <c r="K285" s="103" t="s">
        <v>623</v>
      </c>
      <c r="L285" s="103" t="s">
        <v>622</v>
      </c>
      <c r="M285" s="103" t="s">
        <v>622</v>
      </c>
      <c r="N285" s="103" t="s">
        <v>623</v>
      </c>
      <c r="O285" s="103" t="s">
        <v>623</v>
      </c>
      <c r="P285" s="103" t="s">
        <v>621</v>
      </c>
      <c r="Q285" s="103" t="s">
        <v>621</v>
      </c>
      <c r="R285" s="103" t="s">
        <v>621</v>
      </c>
      <c r="S285" s="103" t="s">
        <v>623</v>
      </c>
      <c r="T285" s="103" t="s">
        <v>621</v>
      </c>
      <c r="U285" s="103" t="s">
        <v>621</v>
      </c>
      <c r="V285" s="103" t="s">
        <v>621</v>
      </c>
      <c r="W285" s="103" t="s">
        <v>621</v>
      </c>
      <c r="X285" s="103" t="s">
        <v>621</v>
      </c>
      <c r="Y285" s="103" t="s">
        <v>622</v>
      </c>
      <c r="Z285" s="103" t="s">
        <v>621</v>
      </c>
      <c r="AA285" s="103" t="s">
        <v>622</v>
      </c>
      <c r="AB285" s="103" t="s">
        <v>621</v>
      </c>
      <c r="AC285" s="103" t="s">
        <v>622</v>
      </c>
      <c r="AD285" s="103" t="s">
        <v>623</v>
      </c>
      <c r="AF285" s="103">
        <f>COUNTIF($D285:$AD285,AF$3)</f>
        <v>15</v>
      </c>
      <c r="AG285" s="103">
        <f>COUNTIF($D285:$AD285,AG$3)</f>
        <v>5</v>
      </c>
      <c r="AH285" s="103">
        <f>COUNTIF($D285:$AD285,AH$3)</f>
        <v>0</v>
      </c>
      <c r="AI285" s="103">
        <f>COUNTIF($D285:$AD285,AI$3)</f>
        <v>7</v>
      </c>
      <c r="AJ285" s="103">
        <f>COUNTIF($D285:$AD285,AJ$3)</f>
        <v>0</v>
      </c>
      <c r="AK285" s="103">
        <f t="shared" si="9"/>
        <v>20</v>
      </c>
      <c r="AM285" s="67">
        <v>12</v>
      </c>
      <c r="AN285" s="67">
        <v>3</v>
      </c>
      <c r="AO285" s="67">
        <v>8</v>
      </c>
      <c r="AP285" s="67">
        <v>2</v>
      </c>
      <c r="AQ285" s="67">
        <v>3</v>
      </c>
      <c r="AR285" s="67">
        <v>2</v>
      </c>
      <c r="AS285" s="67">
        <v>0</v>
      </c>
      <c r="AT285" s="67">
        <v>0</v>
      </c>
      <c r="AU285" s="67">
        <v>0</v>
      </c>
      <c r="AW285" s="67">
        <f t="shared" si="10"/>
        <v>17</v>
      </c>
    </row>
    <row r="286" spans="1:49" x14ac:dyDescent="0.25">
      <c r="A286" s="212">
        <v>1025</v>
      </c>
      <c r="B286" s="67" t="s">
        <v>287</v>
      </c>
      <c r="C286" s="67" t="s">
        <v>264</v>
      </c>
      <c r="D286" s="103" t="s">
        <v>621</v>
      </c>
      <c r="E286" s="103" t="s">
        <v>621</v>
      </c>
      <c r="F286" s="103" t="s">
        <v>623</v>
      </c>
      <c r="G286" s="103" t="s">
        <v>622</v>
      </c>
      <c r="H286" s="103" t="s">
        <v>621</v>
      </c>
      <c r="I286" s="103" t="s">
        <v>621</v>
      </c>
      <c r="J286" s="103" t="s">
        <v>622</v>
      </c>
      <c r="K286" s="103" t="s">
        <v>621</v>
      </c>
      <c r="L286" s="103" t="s">
        <v>622</v>
      </c>
      <c r="M286" s="103" t="s">
        <v>622</v>
      </c>
      <c r="N286" s="103" t="s">
        <v>621</v>
      </c>
      <c r="O286" s="103" t="s">
        <v>621</v>
      </c>
      <c r="P286" s="103" t="s">
        <v>621</v>
      </c>
      <c r="Q286" s="103" t="s">
        <v>621</v>
      </c>
      <c r="R286" s="103" t="s">
        <v>621</v>
      </c>
      <c r="S286" s="103" t="s">
        <v>621</v>
      </c>
      <c r="T286" s="103" t="s">
        <v>621</v>
      </c>
      <c r="U286" s="103" t="s">
        <v>621</v>
      </c>
      <c r="V286" s="103" t="s">
        <v>622</v>
      </c>
      <c r="W286" s="103" t="s">
        <v>621</v>
      </c>
      <c r="X286" s="103" t="s">
        <v>622</v>
      </c>
      <c r="Y286" s="103" t="s">
        <v>622</v>
      </c>
      <c r="Z286" s="103" t="s">
        <v>622</v>
      </c>
      <c r="AA286" s="103" t="s">
        <v>622</v>
      </c>
      <c r="AB286" s="103" t="s">
        <v>621</v>
      </c>
      <c r="AC286" s="103" t="s">
        <v>622</v>
      </c>
      <c r="AD286" s="103" t="s">
        <v>623</v>
      </c>
      <c r="AF286" s="103">
        <f>COUNTIF($D286:$AD286,AF$3)</f>
        <v>15</v>
      </c>
      <c r="AG286" s="103">
        <f>COUNTIF($D286:$AD286,AG$3)</f>
        <v>10</v>
      </c>
      <c r="AH286" s="103">
        <f>COUNTIF($D286:$AD286,AH$3)</f>
        <v>0</v>
      </c>
      <c r="AI286" s="103">
        <f>COUNTIF($D286:$AD286,AI$3)</f>
        <v>2</v>
      </c>
      <c r="AJ286" s="103">
        <f>COUNTIF($D286:$AD286,AJ$3)</f>
        <v>0</v>
      </c>
      <c r="AK286" s="103">
        <f t="shared" si="9"/>
        <v>25</v>
      </c>
      <c r="AM286" s="67">
        <v>13</v>
      </c>
      <c r="AN286" s="67">
        <v>2</v>
      </c>
      <c r="AO286" s="67">
        <v>9</v>
      </c>
      <c r="AP286" s="67">
        <v>5</v>
      </c>
      <c r="AQ286" s="67">
        <v>5</v>
      </c>
      <c r="AR286" s="67">
        <v>4</v>
      </c>
      <c r="AS286" s="67">
        <v>0</v>
      </c>
      <c r="AT286" s="67">
        <v>0</v>
      </c>
      <c r="AU286" s="67">
        <v>0</v>
      </c>
      <c r="AW286" s="67">
        <f t="shared" si="10"/>
        <v>21.5</v>
      </c>
    </row>
    <row r="287" spans="1:49" x14ac:dyDescent="0.25">
      <c r="A287" s="212">
        <v>1026</v>
      </c>
      <c r="B287" s="67" t="s">
        <v>288</v>
      </c>
      <c r="C287" s="67" t="s">
        <v>264</v>
      </c>
      <c r="D287" s="103" t="s">
        <v>621</v>
      </c>
      <c r="E287" s="103" t="s">
        <v>621</v>
      </c>
      <c r="F287" s="103" t="s">
        <v>621</v>
      </c>
      <c r="G287" s="103" t="s">
        <v>623</v>
      </c>
      <c r="H287" s="103" t="s">
        <v>621</v>
      </c>
      <c r="I287" s="103" t="s">
        <v>621</v>
      </c>
      <c r="J287" s="103" t="s">
        <v>621</v>
      </c>
      <c r="K287" s="103" t="s">
        <v>621</v>
      </c>
      <c r="L287" s="103" t="s">
        <v>622</v>
      </c>
      <c r="M287" s="103" t="s">
        <v>622</v>
      </c>
      <c r="N287" s="103" t="s">
        <v>623</v>
      </c>
      <c r="O287" s="103" t="s">
        <v>621</v>
      </c>
      <c r="P287" s="103" t="s">
        <v>623</v>
      </c>
      <c r="Q287" s="103" t="s">
        <v>621</v>
      </c>
      <c r="R287" s="103" t="s">
        <v>621</v>
      </c>
      <c r="S287" s="103" t="s">
        <v>621</v>
      </c>
      <c r="T287" s="103" t="s">
        <v>621</v>
      </c>
      <c r="U287" s="103" t="s">
        <v>621</v>
      </c>
      <c r="V287" s="103" t="s">
        <v>621</v>
      </c>
      <c r="W287" s="103" t="s">
        <v>621</v>
      </c>
      <c r="X287" s="103" t="s">
        <v>621</v>
      </c>
      <c r="Y287" s="103" t="s">
        <v>622</v>
      </c>
      <c r="Z287" s="103" t="s">
        <v>621</v>
      </c>
      <c r="AA287" s="103" t="s">
        <v>622</v>
      </c>
      <c r="AB287" s="103" t="s">
        <v>621</v>
      </c>
      <c r="AC287" s="103" t="s">
        <v>622</v>
      </c>
      <c r="AD287" s="103" t="s">
        <v>623</v>
      </c>
      <c r="AF287" s="103">
        <f>COUNTIF($D287:$AD287,AF$3)</f>
        <v>18</v>
      </c>
      <c r="AG287" s="103">
        <f>COUNTIF($D287:$AD287,AG$3)</f>
        <v>5</v>
      </c>
      <c r="AH287" s="103">
        <f>COUNTIF($D287:$AD287,AH$3)</f>
        <v>0</v>
      </c>
      <c r="AI287" s="103">
        <f>COUNTIF($D287:$AD287,AI$3)</f>
        <v>4</v>
      </c>
      <c r="AJ287" s="103">
        <f>COUNTIF($D287:$AD287,AJ$3)</f>
        <v>0</v>
      </c>
      <c r="AK287" s="103">
        <f t="shared" si="9"/>
        <v>23</v>
      </c>
      <c r="AM287" s="67">
        <v>15</v>
      </c>
      <c r="AN287" s="67">
        <v>3</v>
      </c>
      <c r="AO287" s="67">
        <v>6</v>
      </c>
      <c r="AP287" s="67">
        <v>2</v>
      </c>
      <c r="AQ287" s="67">
        <v>3</v>
      </c>
      <c r="AR287" s="67">
        <v>3</v>
      </c>
      <c r="AS287" s="67">
        <v>0</v>
      </c>
      <c r="AT287" s="67">
        <v>0</v>
      </c>
      <c r="AU287" s="67">
        <v>0</v>
      </c>
      <c r="AW287" s="67">
        <f t="shared" si="10"/>
        <v>20</v>
      </c>
    </row>
    <row r="288" spans="1:49" x14ac:dyDescent="0.25">
      <c r="A288" s="212">
        <v>1101</v>
      </c>
      <c r="B288" s="67" t="s">
        <v>289</v>
      </c>
      <c r="C288" s="67" t="s">
        <v>290</v>
      </c>
      <c r="D288" s="103" t="s">
        <v>621</v>
      </c>
      <c r="E288" s="103" t="s">
        <v>621</v>
      </c>
      <c r="F288" s="103" t="s">
        <v>621</v>
      </c>
      <c r="G288" s="103" t="s">
        <v>621</v>
      </c>
      <c r="H288" s="103" t="s">
        <v>621</v>
      </c>
      <c r="I288" s="103" t="s">
        <v>621</v>
      </c>
      <c r="J288" s="103" t="s">
        <v>621</v>
      </c>
      <c r="K288" s="103" t="s">
        <v>621</v>
      </c>
      <c r="L288" s="103" t="s">
        <v>622</v>
      </c>
      <c r="M288" s="103" t="s">
        <v>622</v>
      </c>
      <c r="N288" s="103" t="s">
        <v>621</v>
      </c>
      <c r="O288" s="103" t="s">
        <v>621</v>
      </c>
      <c r="P288" s="103" t="s">
        <v>621</v>
      </c>
      <c r="Q288" s="103" t="s">
        <v>621</v>
      </c>
      <c r="R288" s="103" t="s">
        <v>621</v>
      </c>
      <c r="S288" s="103" t="s">
        <v>621</v>
      </c>
      <c r="T288" s="103" t="s">
        <v>621</v>
      </c>
      <c r="U288" s="103" t="s">
        <v>621</v>
      </c>
      <c r="V288" s="103" t="s">
        <v>621</v>
      </c>
      <c r="W288" s="103" t="s">
        <v>621</v>
      </c>
      <c r="X288" s="103" t="s">
        <v>621</v>
      </c>
      <c r="Y288" s="103" t="s">
        <v>622</v>
      </c>
      <c r="Z288" s="103" t="s">
        <v>621</v>
      </c>
      <c r="AA288" s="103" t="s">
        <v>622</v>
      </c>
      <c r="AB288" s="103" t="s">
        <v>621</v>
      </c>
      <c r="AC288" s="103" t="s">
        <v>622</v>
      </c>
      <c r="AD288" s="103" t="s">
        <v>623</v>
      </c>
      <c r="AF288" s="103">
        <f>COUNTIF($D288:$AD288,AF$3)</f>
        <v>21</v>
      </c>
      <c r="AG288" s="103">
        <f>COUNTIF($D288:$AD288,AG$3)</f>
        <v>5</v>
      </c>
      <c r="AH288" s="103">
        <f>COUNTIF($D288:$AD288,AH$3)</f>
        <v>0</v>
      </c>
      <c r="AI288" s="103">
        <f>COUNTIF($D288:$AD288,AI$3)</f>
        <v>1</v>
      </c>
      <c r="AJ288" s="103">
        <f>COUNTIF($D288:$AD288,AJ$3)</f>
        <v>0</v>
      </c>
      <c r="AK288" s="103">
        <f t="shared" si="9"/>
        <v>26</v>
      </c>
      <c r="AM288" s="67">
        <v>17</v>
      </c>
      <c r="AN288" s="67">
        <v>4</v>
      </c>
      <c r="AO288" s="67">
        <v>11</v>
      </c>
      <c r="AP288" s="67">
        <v>2</v>
      </c>
      <c r="AQ288" s="67">
        <v>3</v>
      </c>
      <c r="AR288" s="67">
        <v>3</v>
      </c>
      <c r="AS288" s="67">
        <v>0</v>
      </c>
      <c r="AT288" s="67">
        <v>0</v>
      </c>
      <c r="AU288" s="67">
        <v>0</v>
      </c>
      <c r="AW288" s="67">
        <f t="shared" si="10"/>
        <v>22.5</v>
      </c>
    </row>
    <row r="289" spans="1:49" x14ac:dyDescent="0.25">
      <c r="A289" s="212">
        <v>1102</v>
      </c>
      <c r="B289" s="67" t="s">
        <v>291</v>
      </c>
      <c r="C289" s="67" t="s">
        <v>290</v>
      </c>
      <c r="D289" s="103" t="s">
        <v>621</v>
      </c>
      <c r="E289" s="103" t="s">
        <v>621</v>
      </c>
      <c r="F289" s="103" t="s">
        <v>621</v>
      </c>
      <c r="G289" s="103" t="s">
        <v>621</v>
      </c>
      <c r="H289" s="103" t="s">
        <v>621</v>
      </c>
      <c r="I289" s="103" t="s">
        <v>621</v>
      </c>
      <c r="J289" s="103" t="s">
        <v>621</v>
      </c>
      <c r="K289" s="103" t="s">
        <v>621</v>
      </c>
      <c r="L289" s="103" t="s">
        <v>622</v>
      </c>
      <c r="M289" s="103" t="s">
        <v>622</v>
      </c>
      <c r="N289" s="103" t="s">
        <v>621</v>
      </c>
      <c r="O289" s="103" t="s">
        <v>621</v>
      </c>
      <c r="P289" s="103" t="s">
        <v>623</v>
      </c>
      <c r="Q289" s="103" t="s">
        <v>621</v>
      </c>
      <c r="R289" s="103" t="s">
        <v>621</v>
      </c>
      <c r="S289" s="103" t="s">
        <v>621</v>
      </c>
      <c r="T289" s="103" t="s">
        <v>621</v>
      </c>
      <c r="U289" s="103" t="s">
        <v>621</v>
      </c>
      <c r="V289" s="103" t="s">
        <v>621</v>
      </c>
      <c r="W289" s="103" t="s">
        <v>621</v>
      </c>
      <c r="X289" s="103" t="s">
        <v>621</v>
      </c>
      <c r="Y289" s="103" t="s">
        <v>622</v>
      </c>
      <c r="Z289" s="103" t="s">
        <v>622</v>
      </c>
      <c r="AA289" s="103" t="s">
        <v>621</v>
      </c>
      <c r="AB289" s="103" t="s">
        <v>621</v>
      </c>
      <c r="AC289" s="103" t="s">
        <v>622</v>
      </c>
      <c r="AD289" s="103" t="s">
        <v>623</v>
      </c>
      <c r="AF289" s="103">
        <f>COUNTIF($D289:$AD289,AF$3)</f>
        <v>20</v>
      </c>
      <c r="AG289" s="103">
        <f>COUNTIF($D289:$AD289,AG$3)</f>
        <v>5</v>
      </c>
      <c r="AH289" s="103">
        <f>COUNTIF($D289:$AD289,AH$3)</f>
        <v>0</v>
      </c>
      <c r="AI289" s="103">
        <f>COUNTIF($D289:$AD289,AI$3)</f>
        <v>2</v>
      </c>
      <c r="AJ289" s="103">
        <f>COUNTIF($D289:$AD289,AJ$3)</f>
        <v>0</v>
      </c>
      <c r="AK289" s="103">
        <f t="shared" si="9"/>
        <v>25</v>
      </c>
      <c r="AM289" s="67">
        <v>16</v>
      </c>
      <c r="AN289" s="67">
        <v>4</v>
      </c>
      <c r="AO289" s="67">
        <v>11</v>
      </c>
      <c r="AP289" s="67">
        <v>2</v>
      </c>
      <c r="AQ289" s="67">
        <v>3</v>
      </c>
      <c r="AR289" s="67">
        <v>3</v>
      </c>
      <c r="AS289" s="67">
        <v>0</v>
      </c>
      <c r="AT289" s="67">
        <v>0</v>
      </c>
      <c r="AU289" s="67">
        <v>0</v>
      </c>
      <c r="AW289" s="67">
        <f t="shared" si="10"/>
        <v>21.5</v>
      </c>
    </row>
    <row r="290" spans="1:49" x14ac:dyDescent="0.25">
      <c r="A290" s="212">
        <v>1103</v>
      </c>
      <c r="B290" s="67" t="s">
        <v>14</v>
      </c>
      <c r="C290" s="67" t="s">
        <v>290</v>
      </c>
      <c r="D290" s="103" t="s">
        <v>621</v>
      </c>
      <c r="E290" s="103" t="s">
        <v>623</v>
      </c>
      <c r="F290" s="103" t="s">
        <v>621</v>
      </c>
      <c r="G290" s="103" t="s">
        <v>621</v>
      </c>
      <c r="H290" s="103" t="s">
        <v>621</v>
      </c>
      <c r="I290" s="103" t="s">
        <v>621</v>
      </c>
      <c r="J290" s="103" t="s">
        <v>621</v>
      </c>
      <c r="K290" s="103" t="s">
        <v>621</v>
      </c>
      <c r="L290" s="103" t="s">
        <v>621</v>
      </c>
      <c r="M290" s="103" t="s">
        <v>621</v>
      </c>
      <c r="N290" s="103" t="s">
        <v>621</v>
      </c>
      <c r="O290" s="103" t="s">
        <v>621</v>
      </c>
      <c r="P290" s="103" t="s">
        <v>623</v>
      </c>
      <c r="Q290" s="103" t="s">
        <v>621</v>
      </c>
      <c r="R290" s="103" t="s">
        <v>621</v>
      </c>
      <c r="S290" s="103" t="s">
        <v>621</v>
      </c>
      <c r="T290" s="103" t="s">
        <v>621</v>
      </c>
      <c r="U290" s="103" t="s">
        <v>621</v>
      </c>
      <c r="V290" s="103" t="s">
        <v>621</v>
      </c>
      <c r="W290" s="103" t="s">
        <v>621</v>
      </c>
      <c r="X290" s="103" t="s">
        <v>621</v>
      </c>
      <c r="Y290" s="103" t="s">
        <v>622</v>
      </c>
      <c r="Z290" s="103" t="s">
        <v>621</v>
      </c>
      <c r="AA290" s="103" t="s">
        <v>623</v>
      </c>
      <c r="AB290" s="103" t="s">
        <v>621</v>
      </c>
      <c r="AC290" s="103" t="s">
        <v>622</v>
      </c>
      <c r="AD290" s="103" t="s">
        <v>623</v>
      </c>
      <c r="AF290" s="103">
        <f>COUNTIF($D290:$AD290,AF$3)</f>
        <v>21</v>
      </c>
      <c r="AG290" s="103">
        <f>COUNTIF($D290:$AD290,AG$3)</f>
        <v>2</v>
      </c>
      <c r="AH290" s="103">
        <f>COUNTIF($D290:$AD290,AH$3)</f>
        <v>0</v>
      </c>
      <c r="AI290" s="103">
        <f>COUNTIF($D290:$AD290,AI$3)</f>
        <v>4</v>
      </c>
      <c r="AJ290" s="103">
        <f>COUNTIF($D290:$AD290,AJ$3)</f>
        <v>0</v>
      </c>
      <c r="AK290" s="103">
        <f t="shared" si="9"/>
        <v>23</v>
      </c>
      <c r="AM290" s="67">
        <v>15</v>
      </c>
      <c r="AN290" s="67">
        <v>6</v>
      </c>
      <c r="AO290" s="67">
        <v>12</v>
      </c>
      <c r="AP290" s="67">
        <v>1</v>
      </c>
      <c r="AQ290" s="67">
        <v>1</v>
      </c>
      <c r="AR290" s="67">
        <v>3</v>
      </c>
      <c r="AS290" s="67">
        <v>0</v>
      </c>
      <c r="AT290" s="67">
        <v>0</v>
      </c>
      <c r="AU290" s="67">
        <v>0</v>
      </c>
      <c r="AW290" s="67">
        <f t="shared" si="10"/>
        <v>19.5</v>
      </c>
    </row>
    <row r="291" spans="1:49" x14ac:dyDescent="0.25">
      <c r="A291" s="212">
        <v>1104</v>
      </c>
      <c r="B291" s="67" t="s">
        <v>292</v>
      </c>
      <c r="C291" s="67" t="s">
        <v>290</v>
      </c>
      <c r="D291" s="103" t="s">
        <v>621</v>
      </c>
      <c r="E291" s="103" t="s">
        <v>621</v>
      </c>
      <c r="F291" s="103" t="s">
        <v>621</v>
      </c>
      <c r="G291" s="103" t="s">
        <v>623</v>
      </c>
      <c r="H291" s="103" t="s">
        <v>621</v>
      </c>
      <c r="I291" s="103" t="s">
        <v>621</v>
      </c>
      <c r="J291" s="103" t="s">
        <v>621</v>
      </c>
      <c r="K291" s="103" t="s">
        <v>621</v>
      </c>
      <c r="L291" s="103" t="s">
        <v>622</v>
      </c>
      <c r="M291" s="103" t="s">
        <v>622</v>
      </c>
      <c r="N291" s="103" t="s">
        <v>621</v>
      </c>
      <c r="O291" s="103" t="s">
        <v>623</v>
      </c>
      <c r="P291" s="103" t="s">
        <v>621</v>
      </c>
      <c r="Q291" s="103" t="s">
        <v>621</v>
      </c>
      <c r="R291" s="103" t="s">
        <v>621</v>
      </c>
      <c r="S291" s="103" t="s">
        <v>621</v>
      </c>
      <c r="T291" s="103" t="s">
        <v>621</v>
      </c>
      <c r="U291" s="103" t="s">
        <v>621</v>
      </c>
      <c r="V291" s="103" t="s">
        <v>621</v>
      </c>
      <c r="W291" s="103" t="s">
        <v>621</v>
      </c>
      <c r="X291" s="103" t="s">
        <v>621</v>
      </c>
      <c r="Y291" s="103" t="s">
        <v>622</v>
      </c>
      <c r="Z291" s="103" t="s">
        <v>621</v>
      </c>
      <c r="AA291" s="103" t="s">
        <v>622</v>
      </c>
      <c r="AB291" s="103" t="s">
        <v>621</v>
      </c>
      <c r="AC291" s="103" t="s">
        <v>622</v>
      </c>
      <c r="AD291" s="103" t="s">
        <v>623</v>
      </c>
      <c r="AF291" s="103">
        <f>COUNTIF($D291:$AD291,AF$3)</f>
        <v>19</v>
      </c>
      <c r="AG291" s="103">
        <f>COUNTIF($D291:$AD291,AG$3)</f>
        <v>5</v>
      </c>
      <c r="AH291" s="103">
        <f>COUNTIF($D291:$AD291,AH$3)</f>
        <v>0</v>
      </c>
      <c r="AI291" s="103">
        <f>COUNTIF($D291:$AD291,AI$3)</f>
        <v>3</v>
      </c>
      <c r="AJ291" s="103">
        <f>COUNTIF($D291:$AD291,AJ$3)</f>
        <v>0</v>
      </c>
      <c r="AK291" s="103">
        <f t="shared" si="9"/>
        <v>24</v>
      </c>
      <c r="AM291" s="67">
        <v>16</v>
      </c>
      <c r="AN291" s="67">
        <v>3</v>
      </c>
      <c r="AO291" s="67">
        <v>9</v>
      </c>
      <c r="AP291" s="67">
        <v>2</v>
      </c>
      <c r="AQ291" s="67">
        <v>3</v>
      </c>
      <c r="AR291" s="67">
        <v>3</v>
      </c>
      <c r="AS291" s="67">
        <v>0</v>
      </c>
      <c r="AT291" s="67">
        <v>0</v>
      </c>
      <c r="AU291" s="67">
        <v>0</v>
      </c>
      <c r="AW291" s="67">
        <f t="shared" si="10"/>
        <v>21</v>
      </c>
    </row>
    <row r="292" spans="1:49" x14ac:dyDescent="0.25">
      <c r="A292" s="212">
        <v>1105</v>
      </c>
      <c r="B292" s="67" t="s">
        <v>293</v>
      </c>
      <c r="C292" s="67" t="s">
        <v>290</v>
      </c>
      <c r="D292" s="103" t="s">
        <v>621</v>
      </c>
      <c r="E292" s="103" t="s">
        <v>621</v>
      </c>
      <c r="F292" s="103" t="s">
        <v>621</v>
      </c>
      <c r="G292" s="103" t="s">
        <v>622</v>
      </c>
      <c r="H292" s="103" t="s">
        <v>621</v>
      </c>
      <c r="I292" s="103" t="s">
        <v>621</v>
      </c>
      <c r="J292" s="103" t="s">
        <v>621</v>
      </c>
      <c r="K292" s="103" t="s">
        <v>621</v>
      </c>
      <c r="L292" s="103" t="s">
        <v>622</v>
      </c>
      <c r="M292" s="103" t="s">
        <v>622</v>
      </c>
      <c r="N292" s="103" t="s">
        <v>621</v>
      </c>
      <c r="O292" s="103" t="s">
        <v>621</v>
      </c>
      <c r="P292" s="103" t="s">
        <v>621</v>
      </c>
      <c r="Q292" s="103" t="s">
        <v>622</v>
      </c>
      <c r="R292" s="103" t="s">
        <v>621</v>
      </c>
      <c r="S292" s="103" t="s">
        <v>621</v>
      </c>
      <c r="T292" s="103" t="s">
        <v>621</v>
      </c>
      <c r="U292" s="103" t="s">
        <v>621</v>
      </c>
      <c r="V292" s="103" t="s">
        <v>622</v>
      </c>
      <c r="W292" s="103" t="s">
        <v>621</v>
      </c>
      <c r="X292" s="103" t="s">
        <v>621</v>
      </c>
      <c r="Y292" s="103" t="s">
        <v>622</v>
      </c>
      <c r="Z292" s="103" t="s">
        <v>622</v>
      </c>
      <c r="AA292" s="103" t="s">
        <v>621</v>
      </c>
      <c r="AB292" s="103" t="s">
        <v>621</v>
      </c>
      <c r="AC292" s="103" t="s">
        <v>621</v>
      </c>
      <c r="AD292" s="103" t="s">
        <v>623</v>
      </c>
      <c r="AF292" s="103">
        <f>COUNTIF($D292:$AD292,AF$3)</f>
        <v>19</v>
      </c>
      <c r="AG292" s="103">
        <f>COUNTIF($D292:$AD292,AG$3)</f>
        <v>7</v>
      </c>
      <c r="AH292" s="103">
        <f>COUNTIF($D292:$AD292,AH$3)</f>
        <v>0</v>
      </c>
      <c r="AI292" s="103">
        <f>COUNTIF($D292:$AD292,AI$3)</f>
        <v>1</v>
      </c>
      <c r="AJ292" s="103">
        <f>COUNTIF($D292:$AD292,AJ$3)</f>
        <v>0</v>
      </c>
      <c r="AK292" s="103">
        <f t="shared" si="9"/>
        <v>26</v>
      </c>
      <c r="AM292" s="67">
        <v>15</v>
      </c>
      <c r="AN292" s="67">
        <v>4</v>
      </c>
      <c r="AO292" s="67">
        <v>5</v>
      </c>
      <c r="AP292" s="67">
        <v>4</v>
      </c>
      <c r="AQ292" s="67">
        <v>3</v>
      </c>
      <c r="AR292" s="67">
        <v>3</v>
      </c>
      <c r="AS292" s="67">
        <v>0</v>
      </c>
      <c r="AT292" s="67">
        <v>0</v>
      </c>
      <c r="AU292" s="67">
        <v>0</v>
      </c>
      <c r="AW292" s="67">
        <f t="shared" si="10"/>
        <v>22.5</v>
      </c>
    </row>
    <row r="293" spans="1:49" x14ac:dyDescent="0.25">
      <c r="A293" s="212">
        <v>1106</v>
      </c>
      <c r="B293" s="67" t="s">
        <v>197</v>
      </c>
      <c r="C293" s="67" t="s">
        <v>290</v>
      </c>
      <c r="D293" s="103" t="s">
        <v>621</v>
      </c>
      <c r="E293" s="103" t="s">
        <v>621</v>
      </c>
      <c r="F293" s="103" t="s">
        <v>621</v>
      </c>
      <c r="G293" s="103" t="s">
        <v>621</v>
      </c>
      <c r="H293" s="103" t="s">
        <v>621</v>
      </c>
      <c r="I293" s="103" t="s">
        <v>621</v>
      </c>
      <c r="J293" s="103" t="s">
        <v>621</v>
      </c>
      <c r="K293" s="103" t="s">
        <v>621</v>
      </c>
      <c r="L293" s="103" t="s">
        <v>622</v>
      </c>
      <c r="M293" s="103" t="s">
        <v>621</v>
      </c>
      <c r="N293" s="103" t="s">
        <v>621</v>
      </c>
      <c r="O293" s="103" t="s">
        <v>621</v>
      </c>
      <c r="P293" s="103" t="s">
        <v>621</v>
      </c>
      <c r="Q293" s="103" t="s">
        <v>621</v>
      </c>
      <c r="R293" s="103" t="s">
        <v>621</v>
      </c>
      <c r="S293" s="103" t="s">
        <v>623</v>
      </c>
      <c r="T293" s="103" t="s">
        <v>621</v>
      </c>
      <c r="U293" s="103" t="s">
        <v>621</v>
      </c>
      <c r="V293" s="103" t="s">
        <v>623</v>
      </c>
      <c r="W293" s="103" t="s">
        <v>621</v>
      </c>
      <c r="X293" s="103" t="s">
        <v>621</v>
      </c>
      <c r="Y293" s="103" t="s">
        <v>623</v>
      </c>
      <c r="Z293" s="103" t="s">
        <v>621</v>
      </c>
      <c r="AA293" s="103" t="s">
        <v>622</v>
      </c>
      <c r="AB293" s="103" t="s">
        <v>621</v>
      </c>
      <c r="AC293" s="103" t="s">
        <v>621</v>
      </c>
      <c r="AD293" s="103" t="s">
        <v>621</v>
      </c>
      <c r="AF293" s="103">
        <f>COUNTIF($D293:$AD293,AF$3)</f>
        <v>22</v>
      </c>
      <c r="AG293" s="103">
        <f>COUNTIF($D293:$AD293,AG$3)</f>
        <v>2</v>
      </c>
      <c r="AH293" s="103">
        <f>COUNTIF($D293:$AD293,AH$3)</f>
        <v>0</v>
      </c>
      <c r="AI293" s="103">
        <f>COUNTIF($D293:$AD293,AI$3)</f>
        <v>3</v>
      </c>
      <c r="AJ293" s="103">
        <f>COUNTIF($D293:$AD293,AJ$3)</f>
        <v>0</v>
      </c>
      <c r="AK293" s="103">
        <f t="shared" si="9"/>
        <v>24</v>
      </c>
      <c r="AM293" s="67">
        <v>16</v>
      </c>
      <c r="AN293" s="67">
        <v>6</v>
      </c>
      <c r="AO293" s="67">
        <v>10</v>
      </c>
      <c r="AP293" s="67">
        <v>1</v>
      </c>
      <c r="AQ293" s="67">
        <v>1</v>
      </c>
      <c r="AR293" s="67">
        <v>4</v>
      </c>
      <c r="AS293" s="67">
        <v>0</v>
      </c>
      <c r="AT293" s="67">
        <v>0</v>
      </c>
      <c r="AU293" s="67">
        <v>0</v>
      </c>
      <c r="AW293" s="67">
        <f t="shared" si="10"/>
        <v>20.5</v>
      </c>
    </row>
    <row r="294" spans="1:49" x14ac:dyDescent="0.25">
      <c r="A294" s="212">
        <v>1107</v>
      </c>
      <c r="B294" s="67" t="s">
        <v>198</v>
      </c>
      <c r="C294" s="67" t="s">
        <v>290</v>
      </c>
      <c r="D294" s="103" t="s">
        <v>621</v>
      </c>
      <c r="E294" s="103" t="s">
        <v>621</v>
      </c>
      <c r="F294" s="103" t="s">
        <v>621</v>
      </c>
      <c r="G294" s="103" t="s">
        <v>621</v>
      </c>
      <c r="H294" s="103" t="s">
        <v>621</v>
      </c>
      <c r="I294" s="103" t="s">
        <v>621</v>
      </c>
      <c r="J294" s="103" t="s">
        <v>621</v>
      </c>
      <c r="K294" s="103" t="s">
        <v>621</v>
      </c>
      <c r="L294" s="103" t="s">
        <v>622</v>
      </c>
      <c r="M294" s="103" t="s">
        <v>622</v>
      </c>
      <c r="N294" s="103" t="s">
        <v>623</v>
      </c>
      <c r="O294" s="103" t="s">
        <v>621</v>
      </c>
      <c r="P294" s="103" t="s">
        <v>621</v>
      </c>
      <c r="Q294" s="103" t="s">
        <v>621</v>
      </c>
      <c r="R294" s="103" t="s">
        <v>621</v>
      </c>
      <c r="S294" s="103" t="s">
        <v>623</v>
      </c>
      <c r="T294" s="103" t="s">
        <v>621</v>
      </c>
      <c r="U294" s="103" t="s">
        <v>621</v>
      </c>
      <c r="V294" s="103" t="s">
        <v>621</v>
      </c>
      <c r="W294" s="103" t="s">
        <v>621</v>
      </c>
      <c r="X294" s="103" t="s">
        <v>620</v>
      </c>
      <c r="Y294" s="103" t="s">
        <v>622</v>
      </c>
      <c r="Z294" s="103" t="s">
        <v>623</v>
      </c>
      <c r="AA294" s="103" t="s">
        <v>622</v>
      </c>
      <c r="AB294" s="103" t="s">
        <v>621</v>
      </c>
      <c r="AC294" s="103" t="s">
        <v>622</v>
      </c>
      <c r="AD294" s="103" t="s">
        <v>621</v>
      </c>
      <c r="AF294" s="103">
        <f>COUNTIF($D294:$AD294,AF$3)</f>
        <v>18</v>
      </c>
      <c r="AG294" s="103">
        <f>COUNTIF($D294:$AD294,AG$3)</f>
        <v>5</v>
      </c>
      <c r="AH294" s="103">
        <f>COUNTIF($D294:$AD294,AH$3)</f>
        <v>1</v>
      </c>
      <c r="AI294" s="103">
        <f>COUNTIF($D294:$AD294,AI$3)</f>
        <v>3</v>
      </c>
      <c r="AJ294" s="103">
        <f>COUNTIF($D294:$AD294,AJ$3)</f>
        <v>0</v>
      </c>
      <c r="AK294" s="103">
        <f t="shared" si="9"/>
        <v>23</v>
      </c>
      <c r="AM294" s="67">
        <v>14</v>
      </c>
      <c r="AN294" s="67">
        <v>4</v>
      </c>
      <c r="AO294" s="67">
        <v>6</v>
      </c>
      <c r="AP294" s="67">
        <v>2</v>
      </c>
      <c r="AQ294" s="67">
        <v>3</v>
      </c>
      <c r="AR294" s="67">
        <v>3</v>
      </c>
      <c r="AS294" s="67">
        <v>1</v>
      </c>
      <c r="AT294" s="67">
        <v>0</v>
      </c>
      <c r="AU294" s="67">
        <v>0</v>
      </c>
      <c r="AW294" s="67">
        <f t="shared" si="10"/>
        <v>20.5</v>
      </c>
    </row>
    <row r="295" spans="1:49" x14ac:dyDescent="0.25">
      <c r="A295" s="212">
        <v>1108</v>
      </c>
      <c r="B295" s="67" t="s">
        <v>294</v>
      </c>
      <c r="C295" s="67" t="s">
        <v>290</v>
      </c>
      <c r="D295" s="103" t="s">
        <v>621</v>
      </c>
      <c r="E295" s="103" t="s">
        <v>621</v>
      </c>
      <c r="F295" s="103" t="s">
        <v>621</v>
      </c>
      <c r="G295" s="103" t="s">
        <v>621</v>
      </c>
      <c r="H295" s="103" t="s">
        <v>621</v>
      </c>
      <c r="I295" s="103" t="s">
        <v>621</v>
      </c>
      <c r="J295" s="103" t="s">
        <v>622</v>
      </c>
      <c r="K295" s="103" t="s">
        <v>621</v>
      </c>
      <c r="L295" s="103" t="s">
        <v>622</v>
      </c>
      <c r="M295" s="103" t="s">
        <v>622</v>
      </c>
      <c r="N295" s="103" t="s">
        <v>621</v>
      </c>
      <c r="O295" s="103" t="s">
        <v>621</v>
      </c>
      <c r="P295" s="103" t="s">
        <v>621</v>
      </c>
      <c r="Q295" s="103" t="s">
        <v>621</v>
      </c>
      <c r="R295" s="103" t="s">
        <v>621</v>
      </c>
      <c r="S295" s="103" t="s">
        <v>621</v>
      </c>
      <c r="T295" s="103" t="s">
        <v>621</v>
      </c>
      <c r="U295" s="103" t="s">
        <v>621</v>
      </c>
      <c r="V295" s="103" t="s">
        <v>621</v>
      </c>
      <c r="W295" s="103" t="s">
        <v>621</v>
      </c>
      <c r="X295" s="103" t="s">
        <v>621</v>
      </c>
      <c r="Y295" s="103" t="s">
        <v>622</v>
      </c>
      <c r="Z295" s="103" t="s">
        <v>621</v>
      </c>
      <c r="AA295" s="103" t="s">
        <v>622</v>
      </c>
      <c r="AB295" s="103" t="s">
        <v>621</v>
      </c>
      <c r="AC295" s="103" t="s">
        <v>621</v>
      </c>
      <c r="AD295" s="103" t="s">
        <v>623</v>
      </c>
      <c r="AF295" s="103">
        <f>COUNTIF($D295:$AD295,AF$3)</f>
        <v>21</v>
      </c>
      <c r="AG295" s="103">
        <f>COUNTIF($D295:$AD295,AG$3)</f>
        <v>5</v>
      </c>
      <c r="AH295" s="103">
        <f>COUNTIF($D295:$AD295,AH$3)</f>
        <v>0</v>
      </c>
      <c r="AI295" s="103">
        <f>COUNTIF($D295:$AD295,AI$3)</f>
        <v>1</v>
      </c>
      <c r="AJ295" s="103">
        <f>COUNTIF($D295:$AD295,AJ$3)</f>
        <v>0</v>
      </c>
      <c r="AK295" s="103">
        <f t="shared" si="9"/>
        <v>26</v>
      </c>
      <c r="AM295" s="67">
        <v>17</v>
      </c>
      <c r="AN295" s="67">
        <v>4</v>
      </c>
      <c r="AO295" s="67">
        <v>7</v>
      </c>
      <c r="AP295" s="67">
        <v>2</v>
      </c>
      <c r="AQ295" s="67">
        <v>3</v>
      </c>
      <c r="AR295" s="67">
        <v>4</v>
      </c>
      <c r="AS295" s="67">
        <v>0</v>
      </c>
      <c r="AT295" s="67">
        <v>0</v>
      </c>
      <c r="AU295" s="67">
        <v>0</v>
      </c>
      <c r="AW295" s="67">
        <f t="shared" si="10"/>
        <v>22.5</v>
      </c>
    </row>
    <row r="296" spans="1:49" x14ac:dyDescent="0.25">
      <c r="A296" s="212">
        <v>1111</v>
      </c>
      <c r="B296" s="67" t="s">
        <v>298</v>
      </c>
      <c r="C296" s="67" t="s">
        <v>290</v>
      </c>
      <c r="D296" s="103" t="s">
        <v>621</v>
      </c>
      <c r="E296" s="103" t="s">
        <v>623</v>
      </c>
      <c r="F296" s="103" t="s">
        <v>623</v>
      </c>
      <c r="G296" s="103" t="s">
        <v>621</v>
      </c>
      <c r="H296" s="103" t="s">
        <v>621</v>
      </c>
      <c r="I296" s="103" t="s">
        <v>621</v>
      </c>
      <c r="J296" s="103" t="s">
        <v>623</v>
      </c>
      <c r="K296" s="103" t="s">
        <v>621</v>
      </c>
      <c r="L296" s="103" t="s">
        <v>622</v>
      </c>
      <c r="M296" s="103" t="s">
        <v>622</v>
      </c>
      <c r="N296" s="103" t="s">
        <v>621</v>
      </c>
      <c r="O296" s="103" t="s">
        <v>621</v>
      </c>
      <c r="P296" s="103" t="s">
        <v>621</v>
      </c>
      <c r="Q296" s="103" t="s">
        <v>621</v>
      </c>
      <c r="R296" s="103" t="s">
        <v>621</v>
      </c>
      <c r="S296" s="103" t="s">
        <v>621</v>
      </c>
      <c r="T296" s="103" t="s">
        <v>621</v>
      </c>
      <c r="U296" s="103" t="s">
        <v>621</v>
      </c>
      <c r="V296" s="103" t="s">
        <v>621</v>
      </c>
      <c r="W296" s="103" t="s">
        <v>623</v>
      </c>
      <c r="X296" s="103" t="s">
        <v>620</v>
      </c>
      <c r="Y296" s="103" t="s">
        <v>622</v>
      </c>
      <c r="Z296" s="103" t="s">
        <v>622</v>
      </c>
      <c r="AA296" s="103" t="s">
        <v>623</v>
      </c>
      <c r="AB296" s="103" t="s">
        <v>621</v>
      </c>
      <c r="AC296" s="103" t="s">
        <v>622</v>
      </c>
      <c r="AD296" s="103" t="s">
        <v>623</v>
      </c>
      <c r="AF296" s="103">
        <f>COUNTIF($D296:$AD296,AF$3)</f>
        <v>15</v>
      </c>
      <c r="AG296" s="103">
        <f>COUNTIF($D296:$AD296,AG$3)</f>
        <v>5</v>
      </c>
      <c r="AH296" s="103">
        <f>COUNTIF($D296:$AD296,AH$3)</f>
        <v>1</v>
      </c>
      <c r="AI296" s="103">
        <f>COUNTIF($D296:$AD296,AI$3)</f>
        <v>6</v>
      </c>
      <c r="AJ296" s="103">
        <f>COUNTIF($D296:$AD296,AJ$3)</f>
        <v>0</v>
      </c>
      <c r="AK296" s="103">
        <f t="shared" si="9"/>
        <v>20</v>
      </c>
      <c r="AM296" s="67">
        <v>12</v>
      </c>
      <c r="AN296" s="67">
        <v>3</v>
      </c>
      <c r="AO296" s="67">
        <v>11</v>
      </c>
      <c r="AP296" s="67">
        <v>2</v>
      </c>
      <c r="AQ296" s="67">
        <v>3</v>
      </c>
      <c r="AR296" s="67">
        <v>2</v>
      </c>
      <c r="AS296" s="67">
        <v>1</v>
      </c>
      <c r="AT296" s="67">
        <v>0</v>
      </c>
      <c r="AU296" s="67">
        <v>0</v>
      </c>
      <c r="AW296" s="67">
        <f t="shared" si="10"/>
        <v>18</v>
      </c>
    </row>
    <row r="297" spans="1:49" x14ac:dyDescent="0.25">
      <c r="A297" s="212">
        <v>1112</v>
      </c>
      <c r="B297" s="67" t="s">
        <v>297</v>
      </c>
      <c r="C297" s="67" t="s">
        <v>290</v>
      </c>
      <c r="D297" s="103" t="s">
        <v>621</v>
      </c>
      <c r="E297" s="103" t="s">
        <v>621</v>
      </c>
      <c r="F297" s="103" t="s">
        <v>621</v>
      </c>
      <c r="G297" s="103" t="s">
        <v>621</v>
      </c>
      <c r="H297" s="103" t="s">
        <v>621</v>
      </c>
      <c r="I297" s="103" t="s">
        <v>621</v>
      </c>
      <c r="J297" s="103" t="s">
        <v>621</v>
      </c>
      <c r="K297" s="103" t="s">
        <v>621</v>
      </c>
      <c r="L297" s="103" t="s">
        <v>622</v>
      </c>
      <c r="M297" s="103" t="s">
        <v>622</v>
      </c>
      <c r="N297" s="103" t="s">
        <v>621</v>
      </c>
      <c r="O297" s="103" t="s">
        <v>621</v>
      </c>
      <c r="P297" s="103" t="s">
        <v>621</v>
      </c>
      <c r="Q297" s="103" t="s">
        <v>621</v>
      </c>
      <c r="R297" s="103" t="s">
        <v>621</v>
      </c>
      <c r="S297" s="103" t="s">
        <v>621</v>
      </c>
      <c r="T297" s="103" t="s">
        <v>621</v>
      </c>
      <c r="U297" s="103" t="s">
        <v>621</v>
      </c>
      <c r="V297" s="103" t="s">
        <v>621</v>
      </c>
      <c r="W297" s="103" t="s">
        <v>621</v>
      </c>
      <c r="X297" s="103" t="s">
        <v>621</v>
      </c>
      <c r="Y297" s="103" t="s">
        <v>622</v>
      </c>
      <c r="Z297" s="103" t="s">
        <v>621</v>
      </c>
      <c r="AA297" s="103" t="s">
        <v>622</v>
      </c>
      <c r="AB297" s="103" t="s">
        <v>621</v>
      </c>
      <c r="AC297" s="103" t="s">
        <v>622</v>
      </c>
      <c r="AD297" s="103" t="s">
        <v>623</v>
      </c>
      <c r="AF297" s="103">
        <f>COUNTIF($D297:$AD297,AF$3)</f>
        <v>21</v>
      </c>
      <c r="AG297" s="103">
        <f>COUNTIF($D297:$AD297,AG$3)</f>
        <v>5</v>
      </c>
      <c r="AH297" s="103">
        <f>COUNTIF($D297:$AD297,AH$3)</f>
        <v>0</v>
      </c>
      <c r="AI297" s="103">
        <f>COUNTIF($D297:$AD297,AI$3)</f>
        <v>1</v>
      </c>
      <c r="AJ297" s="103">
        <f>COUNTIF($D297:$AD297,AJ$3)</f>
        <v>0</v>
      </c>
      <c r="AK297" s="103">
        <f t="shared" si="9"/>
        <v>26</v>
      </c>
      <c r="AM297" s="67">
        <v>17</v>
      </c>
      <c r="AN297" s="67">
        <v>4</v>
      </c>
      <c r="AO297" s="67">
        <v>9</v>
      </c>
      <c r="AP297" s="67">
        <v>2</v>
      </c>
      <c r="AQ297" s="67">
        <v>3</v>
      </c>
      <c r="AR297" s="67">
        <v>4</v>
      </c>
      <c r="AS297" s="67">
        <v>0</v>
      </c>
      <c r="AT297" s="67">
        <v>0</v>
      </c>
      <c r="AU297" s="67">
        <v>0</v>
      </c>
      <c r="AW297" s="67">
        <f t="shared" si="10"/>
        <v>22.5</v>
      </c>
    </row>
    <row r="298" spans="1:49" x14ac:dyDescent="0.25">
      <c r="A298" s="212">
        <v>1113</v>
      </c>
      <c r="B298" s="67" t="s">
        <v>299</v>
      </c>
      <c r="C298" s="67" t="s">
        <v>290</v>
      </c>
      <c r="D298" s="103" t="s">
        <v>621</v>
      </c>
      <c r="E298" s="103" t="s">
        <v>621</v>
      </c>
      <c r="F298" s="103" t="s">
        <v>621</v>
      </c>
      <c r="G298" s="103" t="s">
        <v>621</v>
      </c>
      <c r="H298" s="103" t="s">
        <v>621</v>
      </c>
      <c r="I298" s="103" t="s">
        <v>621</v>
      </c>
      <c r="J298" s="103" t="s">
        <v>621</v>
      </c>
      <c r="K298" s="103" t="s">
        <v>621</v>
      </c>
      <c r="L298" s="103" t="s">
        <v>623</v>
      </c>
      <c r="M298" s="103" t="s">
        <v>621</v>
      </c>
      <c r="N298" s="103" t="s">
        <v>621</v>
      </c>
      <c r="O298" s="103" t="s">
        <v>621</v>
      </c>
      <c r="P298" s="103" t="s">
        <v>621</v>
      </c>
      <c r="Q298" s="103" t="s">
        <v>621</v>
      </c>
      <c r="R298" s="103" t="s">
        <v>621</v>
      </c>
      <c r="S298" s="103" t="s">
        <v>623</v>
      </c>
      <c r="T298" s="103" t="s">
        <v>621</v>
      </c>
      <c r="U298" s="103" t="s">
        <v>621</v>
      </c>
      <c r="V298" s="103" t="s">
        <v>621</v>
      </c>
      <c r="W298" s="103" t="s">
        <v>621</v>
      </c>
      <c r="X298" s="103" t="s">
        <v>621</v>
      </c>
      <c r="Y298" s="103" t="s">
        <v>622</v>
      </c>
      <c r="Z298" s="103" t="s">
        <v>621</v>
      </c>
      <c r="AA298" s="103" t="s">
        <v>622</v>
      </c>
      <c r="AB298" s="103" t="s">
        <v>621</v>
      </c>
      <c r="AC298" s="103" t="s">
        <v>622</v>
      </c>
      <c r="AD298" s="103" t="s">
        <v>623</v>
      </c>
      <c r="AF298" s="103">
        <f>COUNTIF($D298:$AD298,AF$3)</f>
        <v>21</v>
      </c>
      <c r="AG298" s="103">
        <f>COUNTIF($D298:$AD298,AG$3)</f>
        <v>3</v>
      </c>
      <c r="AH298" s="103">
        <f>COUNTIF($D298:$AD298,AH$3)</f>
        <v>0</v>
      </c>
      <c r="AI298" s="103">
        <f>COUNTIF($D298:$AD298,AI$3)</f>
        <v>3</v>
      </c>
      <c r="AJ298" s="103">
        <f>COUNTIF($D298:$AD298,AJ$3)</f>
        <v>0</v>
      </c>
      <c r="AK298" s="103">
        <f t="shared" si="9"/>
        <v>24</v>
      </c>
      <c r="AM298" s="67">
        <v>17</v>
      </c>
      <c r="AN298" s="67">
        <v>4</v>
      </c>
      <c r="AO298" s="67">
        <v>8</v>
      </c>
      <c r="AP298" s="67">
        <v>2</v>
      </c>
      <c r="AQ298" s="67">
        <v>1</v>
      </c>
      <c r="AR298" s="67">
        <v>2</v>
      </c>
      <c r="AS298" s="67">
        <v>0</v>
      </c>
      <c r="AT298" s="67">
        <v>0</v>
      </c>
      <c r="AU298" s="67">
        <v>0</v>
      </c>
      <c r="AW298" s="67">
        <f t="shared" si="10"/>
        <v>21.5</v>
      </c>
    </row>
    <row r="299" spans="1:49" x14ac:dyDescent="0.25">
      <c r="A299" s="212">
        <v>1114</v>
      </c>
      <c r="B299" s="67" t="s">
        <v>634</v>
      </c>
      <c r="C299" s="67" t="s">
        <v>290</v>
      </c>
      <c r="D299" s="103" t="s">
        <v>621</v>
      </c>
      <c r="E299" s="103" t="s">
        <v>623</v>
      </c>
      <c r="F299" s="103" t="s">
        <v>621</v>
      </c>
      <c r="G299" s="103" t="s">
        <v>621</v>
      </c>
      <c r="H299" s="103" t="s">
        <v>621</v>
      </c>
      <c r="I299" s="103" t="s">
        <v>621</v>
      </c>
      <c r="J299" s="103" t="s">
        <v>621</v>
      </c>
      <c r="K299" s="103" t="s">
        <v>621</v>
      </c>
      <c r="L299" s="103" t="s">
        <v>622</v>
      </c>
      <c r="M299" s="103" t="s">
        <v>621</v>
      </c>
      <c r="N299" s="103" t="s">
        <v>621</v>
      </c>
      <c r="O299" s="103" t="s">
        <v>621</v>
      </c>
      <c r="P299" s="103" t="s">
        <v>621</v>
      </c>
      <c r="Q299" s="103" t="s">
        <v>621</v>
      </c>
      <c r="R299" s="103" t="s">
        <v>621</v>
      </c>
      <c r="S299" s="103" t="s">
        <v>621</v>
      </c>
      <c r="T299" s="103" t="s">
        <v>621</v>
      </c>
      <c r="U299" s="103" t="s">
        <v>621</v>
      </c>
      <c r="V299" s="103" t="s">
        <v>621</v>
      </c>
      <c r="W299" s="103" t="s">
        <v>621</v>
      </c>
      <c r="X299" s="103" t="s">
        <v>622</v>
      </c>
      <c r="Y299" s="103" t="s">
        <v>622</v>
      </c>
      <c r="Z299" s="103" t="s">
        <v>622</v>
      </c>
      <c r="AA299" s="103" t="s">
        <v>622</v>
      </c>
      <c r="AB299" s="103" t="s">
        <v>621</v>
      </c>
      <c r="AC299" s="103" t="s">
        <v>622</v>
      </c>
      <c r="AD299" s="103" t="s">
        <v>621</v>
      </c>
      <c r="AF299" s="103">
        <f>COUNTIF($D299:$AD299,AF$3)</f>
        <v>20</v>
      </c>
      <c r="AG299" s="103">
        <f>COUNTIF($D299:$AD299,AG$3)</f>
        <v>6</v>
      </c>
      <c r="AH299" s="103">
        <f>COUNTIF($D299:$AD299,AH$3)</f>
        <v>0</v>
      </c>
      <c r="AI299" s="103">
        <f>COUNTIF($D299:$AD299,AI$3)</f>
        <v>1</v>
      </c>
      <c r="AJ299" s="103">
        <f>COUNTIF($D299:$AD299,AJ$3)</f>
        <v>0</v>
      </c>
      <c r="AK299" s="103">
        <f t="shared" si="9"/>
        <v>26</v>
      </c>
      <c r="AM299" s="67">
        <v>14</v>
      </c>
      <c r="AN299" s="67">
        <v>6</v>
      </c>
      <c r="AO299" s="67">
        <v>8</v>
      </c>
      <c r="AP299" s="67">
        <v>4</v>
      </c>
      <c r="AQ299" s="67">
        <v>2</v>
      </c>
      <c r="AR299" s="67">
        <v>4</v>
      </c>
      <c r="AS299" s="67">
        <v>0</v>
      </c>
      <c r="AT299" s="67">
        <v>0</v>
      </c>
      <c r="AU299" s="67">
        <v>0</v>
      </c>
      <c r="AW299" s="67">
        <f t="shared" si="10"/>
        <v>22</v>
      </c>
    </row>
    <row r="300" spans="1:49" x14ac:dyDescent="0.25">
      <c r="A300" s="212">
        <v>1201</v>
      </c>
      <c r="B300" s="67" t="s">
        <v>300</v>
      </c>
      <c r="C300" s="67" t="s">
        <v>301</v>
      </c>
      <c r="D300" s="103" t="s">
        <v>621</v>
      </c>
      <c r="E300" s="103" t="s">
        <v>623</v>
      </c>
      <c r="F300" s="103" t="s">
        <v>621</v>
      </c>
      <c r="G300" s="103" t="s">
        <v>621</v>
      </c>
      <c r="H300" s="103" t="s">
        <v>621</v>
      </c>
      <c r="I300" s="103" t="s">
        <v>621</v>
      </c>
      <c r="J300" s="103" t="s">
        <v>621</v>
      </c>
      <c r="K300" s="103" t="s">
        <v>621</v>
      </c>
      <c r="L300" s="103" t="s">
        <v>622</v>
      </c>
      <c r="M300" s="103" t="s">
        <v>622</v>
      </c>
      <c r="N300" s="103" t="s">
        <v>621</v>
      </c>
      <c r="O300" s="103" t="s">
        <v>621</v>
      </c>
      <c r="P300" s="103" t="s">
        <v>621</v>
      </c>
      <c r="Q300" s="103" t="s">
        <v>621</v>
      </c>
      <c r="R300" s="103" t="s">
        <v>621</v>
      </c>
      <c r="S300" s="103" t="s">
        <v>623</v>
      </c>
      <c r="T300" s="103" t="s">
        <v>621</v>
      </c>
      <c r="U300" s="103" t="s">
        <v>621</v>
      </c>
      <c r="V300" s="103" t="s">
        <v>621</v>
      </c>
      <c r="W300" s="103" t="s">
        <v>621</v>
      </c>
      <c r="X300" s="103" t="s">
        <v>621</v>
      </c>
      <c r="Y300" s="103" t="s">
        <v>622</v>
      </c>
      <c r="Z300" s="103" t="s">
        <v>621</v>
      </c>
      <c r="AA300" s="103" t="s">
        <v>621</v>
      </c>
      <c r="AB300" s="103" t="s">
        <v>621</v>
      </c>
      <c r="AC300" s="103" t="s">
        <v>622</v>
      </c>
      <c r="AD300" s="103" t="s">
        <v>621</v>
      </c>
      <c r="AF300" s="103">
        <f>COUNTIF($D300:$AD300,AF$3)</f>
        <v>21</v>
      </c>
      <c r="AG300" s="103">
        <f>COUNTIF($D300:$AD300,AG$3)</f>
        <v>4</v>
      </c>
      <c r="AH300" s="103">
        <f>COUNTIF($D300:$AD300,AH$3)</f>
        <v>0</v>
      </c>
      <c r="AI300" s="103">
        <f>COUNTIF($D300:$AD300,AI$3)</f>
        <v>2</v>
      </c>
      <c r="AJ300" s="103">
        <f>COUNTIF($D300:$AD300,AJ$3)</f>
        <v>0</v>
      </c>
      <c r="AK300" s="103">
        <f t="shared" si="9"/>
        <v>25</v>
      </c>
      <c r="AM300" s="67">
        <v>17</v>
      </c>
      <c r="AN300" s="67">
        <v>4</v>
      </c>
      <c r="AO300" s="67">
        <v>9</v>
      </c>
      <c r="AP300" s="67">
        <v>1</v>
      </c>
      <c r="AQ300" s="67">
        <v>3</v>
      </c>
      <c r="AR300" s="67">
        <v>3</v>
      </c>
      <c r="AS300" s="67">
        <v>0</v>
      </c>
      <c r="AT300" s="67">
        <v>0</v>
      </c>
      <c r="AU300" s="67">
        <v>0</v>
      </c>
      <c r="AW300" s="67">
        <f t="shared" si="10"/>
        <v>21.5</v>
      </c>
    </row>
    <row r="301" spans="1:49" x14ac:dyDescent="0.25">
      <c r="A301" s="212">
        <v>1202</v>
      </c>
      <c r="B301" s="67" t="s">
        <v>302</v>
      </c>
      <c r="C301" s="67" t="s">
        <v>301</v>
      </c>
      <c r="D301" s="103" t="s">
        <v>623</v>
      </c>
      <c r="E301" s="103" t="s">
        <v>621</v>
      </c>
      <c r="F301" s="103" t="s">
        <v>621</v>
      </c>
      <c r="G301" s="103" t="s">
        <v>623</v>
      </c>
      <c r="H301" s="103" t="s">
        <v>621</v>
      </c>
      <c r="I301" s="103" t="s">
        <v>621</v>
      </c>
      <c r="J301" s="103" t="s">
        <v>621</v>
      </c>
      <c r="K301" s="103" t="s">
        <v>621</v>
      </c>
      <c r="L301" s="103" t="s">
        <v>622</v>
      </c>
      <c r="M301" s="103" t="s">
        <v>622</v>
      </c>
      <c r="N301" s="103" t="s">
        <v>621</v>
      </c>
      <c r="O301" s="103" t="s">
        <v>621</v>
      </c>
      <c r="P301" s="103" t="s">
        <v>621</v>
      </c>
      <c r="Q301" s="103" t="s">
        <v>621</v>
      </c>
      <c r="R301" s="103" t="s">
        <v>621</v>
      </c>
      <c r="S301" s="103" t="s">
        <v>623</v>
      </c>
      <c r="T301" s="103" t="s">
        <v>621</v>
      </c>
      <c r="U301" s="103" t="s">
        <v>621</v>
      </c>
      <c r="V301" s="103" t="s">
        <v>621</v>
      </c>
      <c r="W301" s="103" t="s">
        <v>621</v>
      </c>
      <c r="X301" s="103" t="s">
        <v>621</v>
      </c>
      <c r="Y301" s="103" t="s">
        <v>622</v>
      </c>
      <c r="Z301" s="103" t="s">
        <v>621</v>
      </c>
      <c r="AA301" s="103" t="s">
        <v>622</v>
      </c>
      <c r="AB301" s="103" t="s">
        <v>621</v>
      </c>
      <c r="AC301" s="103" t="s">
        <v>622</v>
      </c>
      <c r="AD301" s="103" t="s">
        <v>623</v>
      </c>
      <c r="AF301" s="103">
        <f>COUNTIF($D301:$AD301,AF$3)</f>
        <v>18</v>
      </c>
      <c r="AG301" s="103">
        <f>COUNTIF($D301:$AD301,AG$3)</f>
        <v>5</v>
      </c>
      <c r="AH301" s="103">
        <f>COUNTIF($D301:$AD301,AH$3)</f>
        <v>0</v>
      </c>
      <c r="AI301" s="103">
        <f>COUNTIF($D301:$AD301,AI$3)</f>
        <v>4</v>
      </c>
      <c r="AJ301" s="103">
        <f>COUNTIF($D301:$AD301,AJ$3)</f>
        <v>0</v>
      </c>
      <c r="AK301" s="103">
        <f t="shared" si="9"/>
        <v>23</v>
      </c>
      <c r="AM301" s="67">
        <v>16</v>
      </c>
      <c r="AN301" s="67">
        <v>2</v>
      </c>
      <c r="AO301" s="67">
        <v>7</v>
      </c>
      <c r="AP301" s="67">
        <v>2</v>
      </c>
      <c r="AQ301" s="67">
        <v>3</v>
      </c>
      <c r="AR301" s="67">
        <v>2</v>
      </c>
      <c r="AS301" s="67">
        <v>0</v>
      </c>
      <c r="AT301" s="67">
        <v>0</v>
      </c>
      <c r="AU301" s="67">
        <v>0</v>
      </c>
      <c r="AW301" s="67">
        <f t="shared" si="10"/>
        <v>20.5</v>
      </c>
    </row>
    <row r="302" spans="1:49" x14ac:dyDescent="0.25">
      <c r="A302" s="212">
        <v>1203</v>
      </c>
      <c r="B302" s="67" t="s">
        <v>303</v>
      </c>
      <c r="C302" s="67" t="s">
        <v>301</v>
      </c>
      <c r="D302" s="103" t="s">
        <v>621</v>
      </c>
      <c r="E302" s="103" t="s">
        <v>621</v>
      </c>
      <c r="F302" s="103" t="s">
        <v>621</v>
      </c>
      <c r="G302" s="103" t="s">
        <v>621</v>
      </c>
      <c r="H302" s="103" t="s">
        <v>621</v>
      </c>
      <c r="I302" s="103" t="s">
        <v>621</v>
      </c>
      <c r="J302" s="103" t="s">
        <v>621</v>
      </c>
      <c r="K302" s="103" t="s">
        <v>621</v>
      </c>
      <c r="L302" s="103" t="s">
        <v>622</v>
      </c>
      <c r="M302" s="103" t="s">
        <v>622</v>
      </c>
      <c r="N302" s="103" t="s">
        <v>623</v>
      </c>
      <c r="O302" s="103" t="s">
        <v>621</v>
      </c>
      <c r="P302" s="103" t="s">
        <v>623</v>
      </c>
      <c r="Q302" s="103" t="s">
        <v>621</v>
      </c>
      <c r="R302" s="103" t="s">
        <v>621</v>
      </c>
      <c r="S302" s="103" t="s">
        <v>621</v>
      </c>
      <c r="T302" s="103" t="s">
        <v>621</v>
      </c>
      <c r="U302" s="103" t="s">
        <v>621</v>
      </c>
      <c r="V302" s="103" t="s">
        <v>621</v>
      </c>
      <c r="W302" s="103" t="s">
        <v>623</v>
      </c>
      <c r="X302" s="103" t="s">
        <v>621</v>
      </c>
      <c r="Y302" s="103" t="s">
        <v>622</v>
      </c>
      <c r="Z302" s="103" t="s">
        <v>621</v>
      </c>
      <c r="AA302" s="103" t="s">
        <v>623</v>
      </c>
      <c r="AB302" s="103" t="s">
        <v>621</v>
      </c>
      <c r="AC302" s="103" t="s">
        <v>622</v>
      </c>
      <c r="AD302" s="103" t="s">
        <v>623</v>
      </c>
      <c r="AF302" s="103">
        <f>COUNTIF($D302:$AD302,AF$3)</f>
        <v>18</v>
      </c>
      <c r="AG302" s="103">
        <f>COUNTIF($D302:$AD302,AG$3)</f>
        <v>4</v>
      </c>
      <c r="AH302" s="103">
        <f>COUNTIF($D302:$AD302,AH$3)</f>
        <v>0</v>
      </c>
      <c r="AI302" s="103">
        <f>COUNTIF($D302:$AD302,AI$3)</f>
        <v>5</v>
      </c>
      <c r="AJ302" s="103">
        <f>COUNTIF($D302:$AD302,AJ$3)</f>
        <v>0</v>
      </c>
      <c r="AK302" s="103">
        <f t="shared" si="9"/>
        <v>22</v>
      </c>
      <c r="AM302" s="67">
        <v>14</v>
      </c>
      <c r="AN302" s="67">
        <v>4</v>
      </c>
      <c r="AO302" s="67">
        <v>8</v>
      </c>
      <c r="AP302" s="67">
        <v>1</v>
      </c>
      <c r="AQ302" s="67">
        <v>3</v>
      </c>
      <c r="AR302" s="67">
        <v>3</v>
      </c>
      <c r="AS302" s="67">
        <v>0</v>
      </c>
      <c r="AT302" s="67">
        <v>0</v>
      </c>
      <c r="AU302" s="67">
        <v>0</v>
      </c>
      <c r="AW302" s="67">
        <f t="shared" si="10"/>
        <v>18.5</v>
      </c>
    </row>
    <row r="303" spans="1:49" x14ac:dyDescent="0.25">
      <c r="A303" s="212">
        <v>1204</v>
      </c>
      <c r="B303" s="67" t="s">
        <v>304</v>
      </c>
      <c r="C303" s="67" t="s">
        <v>301</v>
      </c>
      <c r="D303" s="103" t="s">
        <v>621</v>
      </c>
      <c r="E303" s="103" t="s">
        <v>623</v>
      </c>
      <c r="F303" s="103" t="s">
        <v>621</v>
      </c>
      <c r="G303" s="103" t="s">
        <v>621</v>
      </c>
      <c r="H303" s="103" t="s">
        <v>621</v>
      </c>
      <c r="I303" s="103" t="s">
        <v>621</v>
      </c>
      <c r="J303" s="103" t="s">
        <v>621</v>
      </c>
      <c r="K303" s="103" t="s">
        <v>623</v>
      </c>
      <c r="L303" s="103" t="s">
        <v>621</v>
      </c>
      <c r="M303" s="103" t="s">
        <v>621</v>
      </c>
      <c r="N303" s="103" t="s">
        <v>621</v>
      </c>
      <c r="O303" s="103" t="s">
        <v>621</v>
      </c>
      <c r="P303" s="103" t="s">
        <v>621</v>
      </c>
      <c r="Q303" s="103" t="s">
        <v>621</v>
      </c>
      <c r="R303" s="103" t="s">
        <v>621</v>
      </c>
      <c r="S303" s="103" t="s">
        <v>621</v>
      </c>
      <c r="T303" s="103" t="s">
        <v>621</v>
      </c>
      <c r="U303" s="103" t="s">
        <v>621</v>
      </c>
      <c r="V303" s="103" t="s">
        <v>621</v>
      </c>
      <c r="W303" s="103" t="s">
        <v>621</v>
      </c>
      <c r="X303" s="103" t="s">
        <v>620</v>
      </c>
      <c r="Y303" s="103" t="s">
        <v>620</v>
      </c>
      <c r="Z303" s="103" t="s">
        <v>621</v>
      </c>
      <c r="AA303" s="103" t="s">
        <v>621</v>
      </c>
      <c r="AB303" s="103" t="s">
        <v>621</v>
      </c>
      <c r="AC303" s="103" t="s">
        <v>623</v>
      </c>
      <c r="AD303" s="103" t="s">
        <v>621</v>
      </c>
      <c r="AF303" s="103">
        <f>COUNTIF($D303:$AD303,AF$3)</f>
        <v>22</v>
      </c>
      <c r="AG303" s="103">
        <f>COUNTIF($D303:$AD303,AG$3)</f>
        <v>0</v>
      </c>
      <c r="AH303" s="103">
        <f>COUNTIF($D303:$AD303,AH$3)</f>
        <v>2</v>
      </c>
      <c r="AI303" s="103">
        <f>COUNTIF($D303:$AD303,AI$3)</f>
        <v>3</v>
      </c>
      <c r="AJ303" s="103">
        <f>COUNTIF($D303:$AD303,AJ$3)</f>
        <v>0</v>
      </c>
      <c r="AK303" s="103">
        <f t="shared" si="9"/>
        <v>22</v>
      </c>
      <c r="AM303" s="67">
        <v>15</v>
      </c>
      <c r="AN303" s="67">
        <v>7</v>
      </c>
      <c r="AO303" s="67">
        <v>7</v>
      </c>
      <c r="AP303" s="67">
        <v>0</v>
      </c>
      <c r="AQ303" s="67">
        <v>0</v>
      </c>
      <c r="AR303" s="67">
        <v>3</v>
      </c>
      <c r="AS303" s="67">
        <v>2</v>
      </c>
      <c r="AT303" s="67">
        <v>0</v>
      </c>
      <c r="AU303" s="67">
        <v>0</v>
      </c>
      <c r="AW303" s="67">
        <f t="shared" si="10"/>
        <v>20.5</v>
      </c>
    </row>
    <row r="304" spans="1:49" x14ac:dyDescent="0.25">
      <c r="A304" s="212">
        <v>1205</v>
      </c>
      <c r="B304" s="67" t="s">
        <v>305</v>
      </c>
      <c r="C304" s="67" t="s">
        <v>301</v>
      </c>
      <c r="D304" s="103" t="s">
        <v>621</v>
      </c>
      <c r="E304" s="103" t="s">
        <v>621</v>
      </c>
      <c r="F304" s="103" t="s">
        <v>621</v>
      </c>
      <c r="G304" s="103" t="s">
        <v>623</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622</v>
      </c>
      <c r="Z304" s="103" t="s">
        <v>621</v>
      </c>
      <c r="AA304" s="103" t="s">
        <v>623</v>
      </c>
      <c r="AB304" s="103" t="s">
        <v>621</v>
      </c>
      <c r="AC304" s="103" t="s">
        <v>622</v>
      </c>
      <c r="AD304" s="103" t="s">
        <v>621</v>
      </c>
      <c r="AF304" s="103">
        <f>COUNTIF($D304:$AD304,AF$3)</f>
        <v>23</v>
      </c>
      <c r="AG304" s="103">
        <f>COUNTIF($D304:$AD304,AG$3)</f>
        <v>2</v>
      </c>
      <c r="AH304" s="103">
        <f>COUNTIF($D304:$AD304,AH$3)</f>
        <v>0</v>
      </c>
      <c r="AI304" s="103">
        <f>COUNTIF($D304:$AD304,AI$3)</f>
        <v>2</v>
      </c>
      <c r="AJ304" s="103">
        <f>COUNTIF($D304:$AD304,AJ$3)</f>
        <v>0</v>
      </c>
      <c r="AK304" s="103">
        <f t="shared" si="9"/>
        <v>25</v>
      </c>
      <c r="AM304" s="67">
        <v>17</v>
      </c>
      <c r="AN304" s="67">
        <v>6</v>
      </c>
      <c r="AO304" s="67">
        <v>7</v>
      </c>
      <c r="AP304" s="67">
        <v>1</v>
      </c>
      <c r="AQ304" s="67">
        <v>1</v>
      </c>
      <c r="AR304" s="67">
        <v>4</v>
      </c>
      <c r="AS304" s="67">
        <v>0</v>
      </c>
      <c r="AT304" s="67">
        <v>0</v>
      </c>
      <c r="AU304" s="67">
        <v>0</v>
      </c>
      <c r="AW304" s="67">
        <f t="shared" si="10"/>
        <v>21.5</v>
      </c>
    </row>
    <row r="305" spans="1:49" x14ac:dyDescent="0.25">
      <c r="A305" s="212">
        <v>1206</v>
      </c>
      <c r="B305" s="67" t="s">
        <v>306</v>
      </c>
      <c r="C305" s="67" t="s">
        <v>301</v>
      </c>
      <c r="D305" s="103" t="s">
        <v>621</v>
      </c>
      <c r="E305" s="103" t="s">
        <v>623</v>
      </c>
      <c r="F305" s="103" t="s">
        <v>621</v>
      </c>
      <c r="G305" s="103" t="s">
        <v>621</v>
      </c>
      <c r="H305" s="103" t="s">
        <v>621</v>
      </c>
      <c r="I305" s="103" t="s">
        <v>623</v>
      </c>
      <c r="J305" s="103" t="s">
        <v>622</v>
      </c>
      <c r="K305" s="103" t="s">
        <v>621</v>
      </c>
      <c r="L305" s="103" t="s">
        <v>622</v>
      </c>
      <c r="M305" s="103" t="s">
        <v>622</v>
      </c>
      <c r="N305" s="103" t="s">
        <v>623</v>
      </c>
      <c r="O305" s="103" t="s">
        <v>623</v>
      </c>
      <c r="P305" s="103" t="s">
        <v>623</v>
      </c>
      <c r="Q305" s="103" t="s">
        <v>621</v>
      </c>
      <c r="R305" s="103" t="s">
        <v>621</v>
      </c>
      <c r="S305" s="103" t="s">
        <v>623</v>
      </c>
      <c r="T305" s="103" t="s">
        <v>621</v>
      </c>
      <c r="U305" s="103" t="s">
        <v>621</v>
      </c>
      <c r="V305" s="103" t="s">
        <v>621</v>
      </c>
      <c r="W305" s="103" t="s">
        <v>621</v>
      </c>
      <c r="X305" s="103" t="s">
        <v>621</v>
      </c>
      <c r="Y305" s="103" t="s">
        <v>622</v>
      </c>
      <c r="Z305" s="103" t="s">
        <v>621</v>
      </c>
      <c r="AA305" s="103" t="s">
        <v>622</v>
      </c>
      <c r="AB305" s="103" t="s">
        <v>621</v>
      </c>
      <c r="AC305" s="103" t="s">
        <v>622</v>
      </c>
      <c r="AD305" s="103" t="s">
        <v>623</v>
      </c>
      <c r="AF305" s="103">
        <f>COUNTIF($D305:$AD305,AF$3)</f>
        <v>14</v>
      </c>
      <c r="AG305" s="103">
        <f>COUNTIF($D305:$AD305,AG$3)</f>
        <v>6</v>
      </c>
      <c r="AH305" s="103">
        <f>COUNTIF($D305:$AD305,AH$3)</f>
        <v>0</v>
      </c>
      <c r="AI305" s="103">
        <f>COUNTIF($D305:$AD305,AI$3)</f>
        <v>7</v>
      </c>
      <c r="AJ305" s="103">
        <f>COUNTIF($D305:$AD305,AJ$3)</f>
        <v>0</v>
      </c>
      <c r="AK305" s="103">
        <f t="shared" si="9"/>
        <v>20</v>
      </c>
      <c r="AM305" s="67">
        <v>12</v>
      </c>
      <c r="AN305" s="67">
        <v>2</v>
      </c>
      <c r="AO305" s="67">
        <v>2</v>
      </c>
      <c r="AP305" s="67">
        <v>2</v>
      </c>
      <c r="AQ305" s="67">
        <v>4</v>
      </c>
      <c r="AR305" s="67">
        <v>3</v>
      </c>
      <c r="AS305" s="67">
        <v>0</v>
      </c>
      <c r="AT305" s="67">
        <v>0</v>
      </c>
      <c r="AU305" s="67">
        <v>0</v>
      </c>
      <c r="AW305" s="67">
        <f t="shared" si="10"/>
        <v>17</v>
      </c>
    </row>
    <row r="306" spans="1:49" x14ac:dyDescent="0.25">
      <c r="A306" s="212">
        <v>1207</v>
      </c>
      <c r="B306" s="67" t="s">
        <v>307</v>
      </c>
      <c r="C306" s="67" t="s">
        <v>301</v>
      </c>
      <c r="D306" s="103" t="s">
        <v>621</v>
      </c>
      <c r="E306" s="103" t="s">
        <v>621</v>
      </c>
      <c r="F306" s="103" t="s">
        <v>621</v>
      </c>
      <c r="G306" s="103" t="s">
        <v>621</v>
      </c>
      <c r="H306" s="103" t="s">
        <v>621</v>
      </c>
      <c r="I306" s="103" t="s">
        <v>621</v>
      </c>
      <c r="J306" s="103" t="s">
        <v>621</v>
      </c>
      <c r="K306" s="103" t="s">
        <v>621</v>
      </c>
      <c r="L306" s="103" t="s">
        <v>622</v>
      </c>
      <c r="M306" s="103" t="s">
        <v>622</v>
      </c>
      <c r="N306" s="103" t="s">
        <v>621</v>
      </c>
      <c r="O306" s="103" t="s">
        <v>621</v>
      </c>
      <c r="P306" s="103" t="s">
        <v>621</v>
      </c>
      <c r="Q306" s="103" t="s">
        <v>621</v>
      </c>
      <c r="R306" s="103" t="s">
        <v>621</v>
      </c>
      <c r="S306" s="103" t="s">
        <v>621</v>
      </c>
      <c r="T306" s="103" t="s">
        <v>621</v>
      </c>
      <c r="U306" s="103" t="s">
        <v>621</v>
      </c>
      <c r="V306" s="103" t="s">
        <v>621</v>
      </c>
      <c r="W306" s="103" t="s">
        <v>621</v>
      </c>
      <c r="X306" s="103" t="s">
        <v>621</v>
      </c>
      <c r="Y306" s="103" t="s">
        <v>622</v>
      </c>
      <c r="Z306" s="103" t="s">
        <v>622</v>
      </c>
      <c r="AA306" s="103" t="s">
        <v>621</v>
      </c>
      <c r="AB306" s="103" t="s">
        <v>621</v>
      </c>
      <c r="AC306" s="103" t="s">
        <v>622</v>
      </c>
      <c r="AD306" s="103" t="s">
        <v>621</v>
      </c>
      <c r="AF306" s="103">
        <f>COUNTIF($D306:$AD306,AF$3)</f>
        <v>22</v>
      </c>
      <c r="AG306" s="103">
        <f>COUNTIF($D306:$AD306,AG$3)</f>
        <v>5</v>
      </c>
      <c r="AH306" s="103">
        <f>COUNTIF($D306:$AD306,AH$3)</f>
        <v>0</v>
      </c>
      <c r="AI306" s="103">
        <f>COUNTIF($D306:$AD306,AI$3)</f>
        <v>0</v>
      </c>
      <c r="AJ306" s="103">
        <f>COUNTIF($D306:$AD306,AJ$3)</f>
        <v>0</v>
      </c>
      <c r="AK306" s="103">
        <f t="shared" si="9"/>
        <v>27</v>
      </c>
      <c r="AM306" s="67">
        <v>17</v>
      </c>
      <c r="AN306" s="67">
        <v>5</v>
      </c>
      <c r="AO306" s="67">
        <v>8</v>
      </c>
      <c r="AP306" s="67">
        <v>2</v>
      </c>
      <c r="AQ306" s="67">
        <v>3</v>
      </c>
      <c r="AR306" s="67">
        <v>3</v>
      </c>
      <c r="AS306" s="67">
        <v>0</v>
      </c>
      <c r="AT306" s="67">
        <v>0</v>
      </c>
      <c r="AU306" s="67">
        <v>0</v>
      </c>
      <c r="AW306" s="67">
        <f t="shared" si="10"/>
        <v>23</v>
      </c>
    </row>
    <row r="307" spans="1:49" x14ac:dyDescent="0.25">
      <c r="A307" s="212">
        <v>1208</v>
      </c>
      <c r="B307" s="67" t="s">
        <v>308</v>
      </c>
      <c r="C307" s="67" t="s">
        <v>301</v>
      </c>
      <c r="D307" s="103" t="s">
        <v>621</v>
      </c>
      <c r="E307" s="103" t="s">
        <v>621</v>
      </c>
      <c r="F307" s="103" t="s">
        <v>621</v>
      </c>
      <c r="G307" s="103" t="s">
        <v>623</v>
      </c>
      <c r="H307" s="103" t="s">
        <v>621</v>
      </c>
      <c r="I307" s="103" t="s">
        <v>621</v>
      </c>
      <c r="J307" s="103" t="s">
        <v>621</v>
      </c>
      <c r="K307" s="103" t="s">
        <v>621</v>
      </c>
      <c r="L307" s="103" t="s">
        <v>622</v>
      </c>
      <c r="M307" s="103" t="s">
        <v>622</v>
      </c>
      <c r="N307" s="103" t="s">
        <v>623</v>
      </c>
      <c r="O307" s="103" t="s">
        <v>623</v>
      </c>
      <c r="P307" s="103" t="s">
        <v>621</v>
      </c>
      <c r="Q307" s="103" t="s">
        <v>621</v>
      </c>
      <c r="R307" s="103" t="s">
        <v>621</v>
      </c>
      <c r="S307" s="103" t="s">
        <v>623</v>
      </c>
      <c r="T307" s="103" t="s">
        <v>621</v>
      </c>
      <c r="U307" s="103" t="s">
        <v>621</v>
      </c>
      <c r="V307" s="103" t="s">
        <v>621</v>
      </c>
      <c r="W307" s="103" t="s">
        <v>621</v>
      </c>
      <c r="X307" s="103" t="s">
        <v>620</v>
      </c>
      <c r="Y307" s="103" t="s">
        <v>621</v>
      </c>
      <c r="Z307" s="103" t="s">
        <v>622</v>
      </c>
      <c r="AA307" s="103" t="s">
        <v>622</v>
      </c>
      <c r="AB307" s="103" t="s">
        <v>621</v>
      </c>
      <c r="AC307" s="103" t="s">
        <v>621</v>
      </c>
      <c r="AD307" s="103" t="s">
        <v>623</v>
      </c>
      <c r="AF307" s="103">
        <f>COUNTIF($D307:$AD307,AF$3)</f>
        <v>17</v>
      </c>
      <c r="AG307" s="103">
        <f>COUNTIF($D307:$AD307,AG$3)</f>
        <v>4</v>
      </c>
      <c r="AH307" s="103">
        <f>COUNTIF($D307:$AD307,AH$3)</f>
        <v>1</v>
      </c>
      <c r="AI307" s="103">
        <f>COUNTIF($D307:$AD307,AI$3)</f>
        <v>5</v>
      </c>
      <c r="AJ307" s="103">
        <f>COUNTIF($D307:$AD307,AJ$3)</f>
        <v>0</v>
      </c>
      <c r="AK307" s="103">
        <f t="shared" si="9"/>
        <v>21</v>
      </c>
      <c r="AM307" s="67">
        <v>14</v>
      </c>
      <c r="AN307" s="67">
        <v>3</v>
      </c>
      <c r="AO307" s="67">
        <v>3</v>
      </c>
      <c r="AP307" s="67">
        <v>2</v>
      </c>
      <c r="AQ307" s="67">
        <v>2</v>
      </c>
      <c r="AR307" s="67">
        <v>3</v>
      </c>
      <c r="AS307" s="67">
        <v>1</v>
      </c>
      <c r="AT307" s="67">
        <v>0</v>
      </c>
      <c r="AU307" s="67">
        <v>0</v>
      </c>
      <c r="AW307" s="67">
        <f t="shared" si="10"/>
        <v>19.5</v>
      </c>
    </row>
    <row r="308" spans="1:49" x14ac:dyDescent="0.25">
      <c r="A308" s="212">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621</v>
      </c>
      <c r="V308" s="103" t="s">
        <v>621</v>
      </c>
      <c r="W308" s="103" t="s">
        <v>621</v>
      </c>
      <c r="X308" s="103" t="s">
        <v>621</v>
      </c>
      <c r="Y308" s="103" t="s">
        <v>623</v>
      </c>
      <c r="Z308" s="103" t="s">
        <v>621</v>
      </c>
      <c r="AA308" s="103" t="s">
        <v>622</v>
      </c>
      <c r="AB308" s="103" t="s">
        <v>621</v>
      </c>
      <c r="AC308" s="103" t="s">
        <v>623</v>
      </c>
      <c r="AD308" s="103" t="s">
        <v>621</v>
      </c>
      <c r="AF308" s="103">
        <f>COUNTIF($D308:$AD308,AF$3)</f>
        <v>24</v>
      </c>
      <c r="AG308" s="103">
        <f>COUNTIF($D308:$AD308,AG$3)</f>
        <v>1</v>
      </c>
      <c r="AH308" s="103">
        <f>COUNTIF($D308:$AD308,AH$3)</f>
        <v>0</v>
      </c>
      <c r="AI308" s="103">
        <f>COUNTIF($D308:$AD308,AI$3)</f>
        <v>2</v>
      </c>
      <c r="AJ308" s="103">
        <f>COUNTIF($D308:$AD308,AJ$3)</f>
        <v>0</v>
      </c>
      <c r="AK308" s="103">
        <f t="shared" si="9"/>
        <v>25</v>
      </c>
      <c r="AM308" s="67">
        <v>17</v>
      </c>
      <c r="AN308" s="67">
        <v>7</v>
      </c>
      <c r="AO308" s="67">
        <v>8</v>
      </c>
      <c r="AP308" s="67">
        <v>1</v>
      </c>
      <c r="AQ308" s="67">
        <v>0</v>
      </c>
      <c r="AR308" s="67">
        <v>3</v>
      </c>
      <c r="AS308" s="67">
        <v>0</v>
      </c>
      <c r="AT308" s="67">
        <v>0</v>
      </c>
      <c r="AU308" s="67">
        <v>0</v>
      </c>
      <c r="AW308" s="67">
        <f t="shared" si="10"/>
        <v>21.5</v>
      </c>
    </row>
    <row r="309" spans="1:49" x14ac:dyDescent="0.25">
      <c r="A309" s="212">
        <v>1210</v>
      </c>
      <c r="B309" s="67" t="s">
        <v>309</v>
      </c>
      <c r="C309" s="67" t="s">
        <v>301</v>
      </c>
      <c r="D309" s="103" t="s">
        <v>621</v>
      </c>
      <c r="E309" s="103" t="s">
        <v>621</v>
      </c>
      <c r="F309" s="103" t="s">
        <v>621</v>
      </c>
      <c r="G309" s="103" t="s">
        <v>623</v>
      </c>
      <c r="H309" s="103" t="s">
        <v>621</v>
      </c>
      <c r="I309" s="103" t="s">
        <v>621</v>
      </c>
      <c r="J309" s="103" t="s">
        <v>621</v>
      </c>
      <c r="K309" s="103" t="s">
        <v>621</v>
      </c>
      <c r="L309" s="103" t="s">
        <v>622</v>
      </c>
      <c r="M309" s="103" t="s">
        <v>622</v>
      </c>
      <c r="N309" s="103" t="s">
        <v>621</v>
      </c>
      <c r="O309" s="103" t="s">
        <v>621</v>
      </c>
      <c r="P309" s="103" t="s">
        <v>623</v>
      </c>
      <c r="Q309" s="103" t="s">
        <v>621</v>
      </c>
      <c r="R309" s="103" t="s">
        <v>621</v>
      </c>
      <c r="S309" s="103" t="s">
        <v>621</v>
      </c>
      <c r="T309" s="103" t="s">
        <v>621</v>
      </c>
      <c r="U309" s="103" t="s">
        <v>621</v>
      </c>
      <c r="V309" s="103" t="s">
        <v>621</v>
      </c>
      <c r="W309" s="103" t="s">
        <v>621</v>
      </c>
      <c r="X309" s="103" t="s">
        <v>621</v>
      </c>
      <c r="Y309" s="103" t="s">
        <v>622</v>
      </c>
      <c r="Z309" s="103" t="s">
        <v>623</v>
      </c>
      <c r="AA309" s="103" t="s">
        <v>623</v>
      </c>
      <c r="AB309" s="103" t="s">
        <v>621</v>
      </c>
      <c r="AC309" s="103" t="s">
        <v>622</v>
      </c>
      <c r="AD309" s="103" t="s">
        <v>623</v>
      </c>
      <c r="AF309" s="103">
        <f>COUNTIF($D309:$AD309,AF$3)</f>
        <v>18</v>
      </c>
      <c r="AG309" s="103">
        <f>COUNTIF($D309:$AD309,AG$3)</f>
        <v>4</v>
      </c>
      <c r="AH309" s="103">
        <f>COUNTIF($D309:$AD309,AH$3)</f>
        <v>0</v>
      </c>
      <c r="AI309" s="103">
        <f>COUNTIF($D309:$AD309,AI$3)</f>
        <v>5</v>
      </c>
      <c r="AJ309" s="103">
        <f>COUNTIF($D309:$AD309,AJ$3)</f>
        <v>0</v>
      </c>
      <c r="AK309" s="103">
        <f t="shared" si="9"/>
        <v>22</v>
      </c>
      <c r="AM309" s="67">
        <v>15</v>
      </c>
      <c r="AN309" s="67">
        <v>3</v>
      </c>
      <c r="AO309" s="67">
        <v>9</v>
      </c>
      <c r="AP309" s="67">
        <v>1</v>
      </c>
      <c r="AQ309" s="67">
        <v>3</v>
      </c>
      <c r="AR309" s="67">
        <v>3</v>
      </c>
      <c r="AS309" s="67">
        <v>0</v>
      </c>
      <c r="AT309" s="67">
        <v>0</v>
      </c>
      <c r="AU309" s="67">
        <v>0</v>
      </c>
      <c r="AW309" s="67">
        <f t="shared" si="10"/>
        <v>19</v>
      </c>
    </row>
    <row r="310" spans="1:49" x14ac:dyDescent="0.25">
      <c r="A310" s="212">
        <v>1211</v>
      </c>
      <c r="B310" s="67" t="s">
        <v>310</v>
      </c>
      <c r="C310" s="67" t="s">
        <v>301</v>
      </c>
      <c r="D310" s="103" t="s">
        <v>621</v>
      </c>
      <c r="E310" s="103" t="s">
        <v>621</v>
      </c>
      <c r="F310" s="103" t="s">
        <v>621</v>
      </c>
      <c r="G310" s="103" t="s">
        <v>621</v>
      </c>
      <c r="H310" s="103" t="s">
        <v>621</v>
      </c>
      <c r="I310" s="103" t="s">
        <v>621</v>
      </c>
      <c r="J310" s="103" t="s">
        <v>621</v>
      </c>
      <c r="K310" s="103" t="s">
        <v>621</v>
      </c>
      <c r="L310" s="103" t="s">
        <v>622</v>
      </c>
      <c r="M310" s="103" t="s">
        <v>622</v>
      </c>
      <c r="N310" s="103" t="s">
        <v>621</v>
      </c>
      <c r="O310" s="103" t="s">
        <v>621</v>
      </c>
      <c r="P310" s="103" t="s">
        <v>621</v>
      </c>
      <c r="Q310" s="103" t="s">
        <v>621</v>
      </c>
      <c r="R310" s="103" t="s">
        <v>621</v>
      </c>
      <c r="S310" s="103" t="s">
        <v>621</v>
      </c>
      <c r="T310" s="103" t="s">
        <v>621</v>
      </c>
      <c r="U310" s="103" t="s">
        <v>621</v>
      </c>
      <c r="V310" s="103" t="s">
        <v>621</v>
      </c>
      <c r="W310" s="103" t="s">
        <v>621</v>
      </c>
      <c r="X310" s="103" t="s">
        <v>621</v>
      </c>
      <c r="Y310" s="103" t="s">
        <v>622</v>
      </c>
      <c r="Z310" s="103" t="s">
        <v>621</v>
      </c>
      <c r="AA310" s="103" t="s">
        <v>621</v>
      </c>
      <c r="AB310" s="103" t="s">
        <v>621</v>
      </c>
      <c r="AC310" s="103" t="s">
        <v>622</v>
      </c>
      <c r="AD310" s="103" t="s">
        <v>623</v>
      </c>
      <c r="AF310" s="103">
        <f>COUNTIF($D310:$AD310,AF$3)</f>
        <v>22</v>
      </c>
      <c r="AG310" s="103">
        <f>COUNTIF($D310:$AD310,AG$3)</f>
        <v>4</v>
      </c>
      <c r="AH310" s="103">
        <f>COUNTIF($D310:$AD310,AH$3)</f>
        <v>0</v>
      </c>
      <c r="AI310" s="103">
        <f>COUNTIF($D310:$AD310,AI$3)</f>
        <v>1</v>
      </c>
      <c r="AJ310" s="103">
        <f>COUNTIF($D310:$AD310,AJ$3)</f>
        <v>0</v>
      </c>
      <c r="AK310" s="103">
        <f t="shared" si="9"/>
        <v>26</v>
      </c>
      <c r="AM310" s="67">
        <v>18</v>
      </c>
      <c r="AN310" s="67">
        <v>4</v>
      </c>
      <c r="AO310" s="67">
        <v>9</v>
      </c>
      <c r="AP310" s="67">
        <v>1</v>
      </c>
      <c r="AQ310" s="67">
        <v>3</v>
      </c>
      <c r="AR310" s="67">
        <v>3</v>
      </c>
      <c r="AS310" s="67">
        <v>0</v>
      </c>
      <c r="AT310" s="67">
        <v>0</v>
      </c>
      <c r="AU310" s="67">
        <v>0</v>
      </c>
      <c r="AW310" s="67">
        <f t="shared" si="10"/>
        <v>22.5</v>
      </c>
    </row>
    <row r="311" spans="1:49" x14ac:dyDescent="0.25">
      <c r="A311" s="212">
        <v>1212</v>
      </c>
      <c r="B311" s="67" t="s">
        <v>311</v>
      </c>
      <c r="C311" s="67" t="s">
        <v>301</v>
      </c>
      <c r="D311" s="103" t="s">
        <v>623</v>
      </c>
      <c r="E311" s="103" t="s">
        <v>623</v>
      </c>
      <c r="F311" s="103" t="s">
        <v>621</v>
      </c>
      <c r="G311" s="103" t="s">
        <v>621</v>
      </c>
      <c r="H311" s="103" t="s">
        <v>621</v>
      </c>
      <c r="I311" s="103" t="s">
        <v>621</v>
      </c>
      <c r="J311" s="103" t="s">
        <v>622</v>
      </c>
      <c r="K311" s="103" t="s">
        <v>623</v>
      </c>
      <c r="L311" s="103" t="s">
        <v>622</v>
      </c>
      <c r="M311" s="103" t="s">
        <v>622</v>
      </c>
      <c r="N311" s="103" t="s">
        <v>621</v>
      </c>
      <c r="O311" s="103" t="s">
        <v>621</v>
      </c>
      <c r="P311" s="103" t="s">
        <v>621</v>
      </c>
      <c r="Q311" s="103" t="s">
        <v>621</v>
      </c>
      <c r="R311" s="103" t="s">
        <v>621</v>
      </c>
      <c r="S311" s="103" t="s">
        <v>621</v>
      </c>
      <c r="T311" s="103" t="s">
        <v>621</v>
      </c>
      <c r="U311" s="103" t="s">
        <v>621</v>
      </c>
      <c r="V311" s="103" t="s">
        <v>621</v>
      </c>
      <c r="W311" s="103" t="s">
        <v>621</v>
      </c>
      <c r="X311" s="103" t="s">
        <v>621</v>
      </c>
      <c r="Y311" s="103" t="s">
        <v>622</v>
      </c>
      <c r="Z311" s="103" t="s">
        <v>622</v>
      </c>
      <c r="AA311" s="103" t="s">
        <v>622</v>
      </c>
      <c r="AB311" s="103" t="s">
        <v>621</v>
      </c>
      <c r="AC311" s="103" t="s">
        <v>622</v>
      </c>
      <c r="AD311" s="103" t="s">
        <v>623</v>
      </c>
      <c r="AF311" s="103">
        <f>COUNTIF($D311:$AD311,AF$3)</f>
        <v>16</v>
      </c>
      <c r="AG311" s="103">
        <f>COUNTIF($D311:$AD311,AG$3)</f>
        <v>7</v>
      </c>
      <c r="AH311" s="103">
        <f>COUNTIF($D311:$AD311,AH$3)</f>
        <v>0</v>
      </c>
      <c r="AI311" s="103">
        <f>COUNTIF($D311:$AD311,AI$3)</f>
        <v>4</v>
      </c>
      <c r="AJ311" s="103">
        <f>COUNTIF($D311:$AD311,AJ$3)</f>
        <v>0</v>
      </c>
      <c r="AK311" s="103">
        <f t="shared" si="9"/>
        <v>23</v>
      </c>
      <c r="AM311" s="67">
        <v>13</v>
      </c>
      <c r="AN311" s="67">
        <v>3</v>
      </c>
      <c r="AO311" s="67">
        <v>6</v>
      </c>
      <c r="AP311" s="67">
        <v>3</v>
      </c>
      <c r="AQ311" s="67">
        <v>4</v>
      </c>
      <c r="AR311" s="67">
        <v>3</v>
      </c>
      <c r="AS311" s="67">
        <v>0</v>
      </c>
      <c r="AT311" s="67">
        <v>0</v>
      </c>
      <c r="AU311" s="67">
        <v>0</v>
      </c>
      <c r="AW311" s="67">
        <f t="shared" si="10"/>
        <v>19.5</v>
      </c>
    </row>
    <row r="312" spans="1:49" x14ac:dyDescent="0.25">
      <c r="A312" s="212">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621</v>
      </c>
      <c r="T312" s="103" t="s">
        <v>621</v>
      </c>
      <c r="U312" s="103" t="s">
        <v>621</v>
      </c>
      <c r="V312" s="103" t="s">
        <v>621</v>
      </c>
      <c r="W312" s="103" t="s">
        <v>621</v>
      </c>
      <c r="X312" s="103" t="s">
        <v>621</v>
      </c>
      <c r="Y312" s="103" t="s">
        <v>620</v>
      </c>
      <c r="Z312" s="103" t="s">
        <v>622</v>
      </c>
      <c r="AA312" s="103" t="s">
        <v>622</v>
      </c>
      <c r="AB312" s="103" t="s">
        <v>621</v>
      </c>
      <c r="AC312" s="103" t="s">
        <v>623</v>
      </c>
      <c r="AD312" s="103" t="s">
        <v>621</v>
      </c>
      <c r="AF312" s="103">
        <f>COUNTIF($D312:$AD312,AF$3)</f>
        <v>23</v>
      </c>
      <c r="AG312" s="103">
        <f>COUNTIF($D312:$AD312,AG$3)</f>
        <v>2</v>
      </c>
      <c r="AH312" s="103">
        <f>COUNTIF($D312:$AD312,AH$3)</f>
        <v>1</v>
      </c>
      <c r="AI312" s="103">
        <f>COUNTIF($D312:$AD312,AI$3)</f>
        <v>1</v>
      </c>
      <c r="AJ312" s="103">
        <f>COUNTIF($D312:$AD312,AJ$3)</f>
        <v>0</v>
      </c>
      <c r="AK312" s="103">
        <f t="shared" si="9"/>
        <v>25</v>
      </c>
      <c r="AM312" s="67">
        <v>16</v>
      </c>
      <c r="AN312" s="67">
        <v>7</v>
      </c>
      <c r="AO312" s="67">
        <v>8</v>
      </c>
      <c r="AP312" s="67">
        <v>2</v>
      </c>
      <c r="AQ312" s="67">
        <v>0</v>
      </c>
      <c r="AR312" s="67">
        <v>4</v>
      </c>
      <c r="AS312" s="67">
        <v>1</v>
      </c>
      <c r="AT312" s="67">
        <v>0</v>
      </c>
      <c r="AU312" s="67">
        <v>0</v>
      </c>
      <c r="AW312" s="67">
        <f t="shared" si="10"/>
        <v>22.5</v>
      </c>
    </row>
    <row r="313" spans="1:49" x14ac:dyDescent="0.25">
      <c r="A313" s="212">
        <v>1214</v>
      </c>
      <c r="B313" s="67" t="s">
        <v>312</v>
      </c>
      <c r="C313" s="67" t="s">
        <v>301</v>
      </c>
      <c r="D313" s="103" t="s">
        <v>621</v>
      </c>
      <c r="E313" s="103" t="s">
        <v>621</v>
      </c>
      <c r="F313" s="103" t="s">
        <v>621</v>
      </c>
      <c r="G313" s="103" t="s">
        <v>621</v>
      </c>
      <c r="H313" s="103" t="s">
        <v>621</v>
      </c>
      <c r="I313" s="103" t="s">
        <v>621</v>
      </c>
      <c r="J313" s="103" t="s">
        <v>621</v>
      </c>
      <c r="K313" s="103" t="s">
        <v>621</v>
      </c>
      <c r="L313" s="103" t="s">
        <v>621</v>
      </c>
      <c r="M313" s="103" t="s">
        <v>621</v>
      </c>
      <c r="N313" s="103" t="s">
        <v>621</v>
      </c>
      <c r="O313" s="103" t="s">
        <v>621</v>
      </c>
      <c r="P313" s="103" t="s">
        <v>621</v>
      </c>
      <c r="Q313" s="103" t="s">
        <v>621</v>
      </c>
      <c r="R313" s="103" t="s">
        <v>621</v>
      </c>
      <c r="S313" s="103" t="s">
        <v>623</v>
      </c>
      <c r="T313" s="103" t="s">
        <v>621</v>
      </c>
      <c r="U313" s="103" t="s">
        <v>621</v>
      </c>
      <c r="V313" s="103" t="s">
        <v>621</v>
      </c>
      <c r="W313" s="103" t="s">
        <v>621</v>
      </c>
      <c r="X313" s="103" t="s">
        <v>621</v>
      </c>
      <c r="Y313" s="103" t="s">
        <v>622</v>
      </c>
      <c r="Z313" s="103" t="s">
        <v>621</v>
      </c>
      <c r="AA313" s="103" t="s">
        <v>623</v>
      </c>
      <c r="AB313" s="103" t="s">
        <v>621</v>
      </c>
      <c r="AC313" s="103" t="s">
        <v>622</v>
      </c>
      <c r="AD313" s="103" t="s">
        <v>621</v>
      </c>
      <c r="AF313" s="103">
        <f>COUNTIF($D313:$AD313,AF$3)</f>
        <v>23</v>
      </c>
      <c r="AG313" s="103">
        <f>COUNTIF($D313:$AD313,AG$3)</f>
        <v>2</v>
      </c>
      <c r="AH313" s="103">
        <f>COUNTIF($D313:$AD313,AH$3)</f>
        <v>0</v>
      </c>
      <c r="AI313" s="103">
        <f>COUNTIF($D313:$AD313,AI$3)</f>
        <v>2</v>
      </c>
      <c r="AJ313" s="103">
        <f>COUNTIF($D313:$AD313,AJ$3)</f>
        <v>0</v>
      </c>
      <c r="AK313" s="103">
        <f t="shared" si="9"/>
        <v>25</v>
      </c>
      <c r="AM313" s="67">
        <v>17</v>
      </c>
      <c r="AN313" s="67">
        <v>6</v>
      </c>
      <c r="AO313" s="67">
        <v>3</v>
      </c>
      <c r="AP313" s="67">
        <v>1</v>
      </c>
      <c r="AQ313" s="67">
        <v>1</v>
      </c>
      <c r="AR313" s="67">
        <v>3</v>
      </c>
      <c r="AS313" s="67">
        <v>0</v>
      </c>
      <c r="AT313" s="67">
        <v>0</v>
      </c>
      <c r="AU313" s="67">
        <v>0</v>
      </c>
      <c r="AW313" s="67">
        <f t="shared" si="10"/>
        <v>21.5</v>
      </c>
    </row>
    <row r="314" spans="1:49" x14ac:dyDescent="0.25">
      <c r="A314" s="212">
        <v>1215</v>
      </c>
      <c r="B314" s="67" t="s">
        <v>313</v>
      </c>
      <c r="C314" s="67" t="s">
        <v>301</v>
      </c>
      <c r="D314" s="103" t="s">
        <v>621</v>
      </c>
      <c r="E314" s="103" t="s">
        <v>623</v>
      </c>
      <c r="F314" s="103" t="s">
        <v>621</v>
      </c>
      <c r="G314" s="103" t="s">
        <v>621</v>
      </c>
      <c r="H314" s="103" t="s">
        <v>621</v>
      </c>
      <c r="I314" s="103" t="s">
        <v>621</v>
      </c>
      <c r="J314" s="103" t="s">
        <v>621</v>
      </c>
      <c r="K314" s="103" t="s">
        <v>621</v>
      </c>
      <c r="L314" s="103" t="s">
        <v>622</v>
      </c>
      <c r="M314" s="103" t="s">
        <v>622</v>
      </c>
      <c r="N314" s="103" t="s">
        <v>621</v>
      </c>
      <c r="O314" s="103" t="s">
        <v>623</v>
      </c>
      <c r="P314" s="103" t="s">
        <v>621</v>
      </c>
      <c r="Q314" s="103" t="s">
        <v>621</v>
      </c>
      <c r="R314" s="103" t="s">
        <v>621</v>
      </c>
      <c r="S314" s="103" t="s">
        <v>621</v>
      </c>
      <c r="T314" s="103" t="s">
        <v>621</v>
      </c>
      <c r="U314" s="103" t="s">
        <v>621</v>
      </c>
      <c r="V314" s="103" t="s">
        <v>621</v>
      </c>
      <c r="W314" s="103" t="s">
        <v>621</v>
      </c>
      <c r="X314" s="103" t="s">
        <v>621</v>
      </c>
      <c r="Y314" s="103" t="s">
        <v>622</v>
      </c>
      <c r="Z314" s="103" t="s">
        <v>621</v>
      </c>
      <c r="AA314" s="103" t="s">
        <v>622</v>
      </c>
      <c r="AB314" s="103" t="s">
        <v>621</v>
      </c>
      <c r="AC314" s="103" t="s">
        <v>622</v>
      </c>
      <c r="AD314" s="103" t="s">
        <v>623</v>
      </c>
      <c r="AF314" s="103">
        <f>COUNTIF($D314:$AD314,AF$3)</f>
        <v>19</v>
      </c>
      <c r="AG314" s="103">
        <f>COUNTIF($D314:$AD314,AG$3)</f>
        <v>5</v>
      </c>
      <c r="AH314" s="103">
        <f>COUNTIF($D314:$AD314,AH$3)</f>
        <v>0</v>
      </c>
      <c r="AI314" s="103">
        <f>COUNTIF($D314:$AD314,AI$3)</f>
        <v>3</v>
      </c>
      <c r="AJ314" s="103">
        <f>COUNTIF($D314:$AD314,AJ$3)</f>
        <v>0</v>
      </c>
      <c r="AK314" s="103">
        <f t="shared" si="9"/>
        <v>24</v>
      </c>
      <c r="AM314" s="67">
        <v>15</v>
      </c>
      <c r="AN314" s="67">
        <v>4</v>
      </c>
      <c r="AO314" s="67">
        <v>7</v>
      </c>
      <c r="AP314" s="67">
        <v>2</v>
      </c>
      <c r="AQ314" s="67">
        <v>3</v>
      </c>
      <c r="AR314" s="67">
        <v>3</v>
      </c>
      <c r="AS314" s="67">
        <v>0</v>
      </c>
      <c r="AT314" s="67">
        <v>0</v>
      </c>
      <c r="AU314" s="67">
        <v>0</v>
      </c>
      <c r="AW314" s="67">
        <f t="shared" si="10"/>
        <v>20.5</v>
      </c>
    </row>
    <row r="315" spans="1:49" x14ac:dyDescent="0.25">
      <c r="A315" s="212">
        <v>1216</v>
      </c>
      <c r="B315" s="67" t="s">
        <v>315</v>
      </c>
      <c r="C315" s="67" t="s">
        <v>301</v>
      </c>
      <c r="D315" s="103" t="s">
        <v>621</v>
      </c>
      <c r="E315" s="103" t="s">
        <v>621</v>
      </c>
      <c r="F315" s="103" t="s">
        <v>621</v>
      </c>
      <c r="G315" s="103" t="s">
        <v>621</v>
      </c>
      <c r="H315" s="103" t="s">
        <v>621</v>
      </c>
      <c r="I315" s="103" t="s">
        <v>621</v>
      </c>
      <c r="J315" s="103" t="s">
        <v>623</v>
      </c>
      <c r="K315" s="103" t="s">
        <v>621</v>
      </c>
      <c r="L315" s="103" t="s">
        <v>623</v>
      </c>
      <c r="M315" s="103" t="s">
        <v>621</v>
      </c>
      <c r="N315" s="103" t="s">
        <v>623</v>
      </c>
      <c r="O315" s="103" t="s">
        <v>621</v>
      </c>
      <c r="P315" s="103" t="s">
        <v>621</v>
      </c>
      <c r="Q315" s="103" t="s">
        <v>621</v>
      </c>
      <c r="R315" s="103" t="s">
        <v>621</v>
      </c>
      <c r="S315" s="103" t="s">
        <v>621</v>
      </c>
      <c r="T315" s="103" t="s">
        <v>621</v>
      </c>
      <c r="U315" s="103" t="s">
        <v>621</v>
      </c>
      <c r="V315" s="103" t="s">
        <v>621</v>
      </c>
      <c r="W315" s="103" t="s">
        <v>623</v>
      </c>
      <c r="X315" s="103" t="s">
        <v>621</v>
      </c>
      <c r="Y315" s="103" t="s">
        <v>622</v>
      </c>
      <c r="Z315" s="103" t="s">
        <v>622</v>
      </c>
      <c r="AA315" s="103" t="s">
        <v>621</v>
      </c>
      <c r="AB315" s="103" t="s">
        <v>621</v>
      </c>
      <c r="AC315" s="103" t="s">
        <v>622</v>
      </c>
      <c r="AD315" s="103" t="s">
        <v>623</v>
      </c>
      <c r="AF315" s="103">
        <f>COUNTIF($D315:$AD315,AF$3)</f>
        <v>19</v>
      </c>
      <c r="AG315" s="103">
        <f>COUNTIF($D315:$AD315,AG$3)</f>
        <v>3</v>
      </c>
      <c r="AH315" s="103">
        <f>COUNTIF($D315:$AD315,AH$3)</f>
        <v>0</v>
      </c>
      <c r="AI315" s="103">
        <f>COUNTIF($D315:$AD315,AI$3)</f>
        <v>5</v>
      </c>
      <c r="AJ315" s="103">
        <f>COUNTIF($D315:$AD315,AJ$3)</f>
        <v>0</v>
      </c>
      <c r="AK315" s="103">
        <f t="shared" si="9"/>
        <v>22</v>
      </c>
      <c r="AM315" s="67">
        <v>15</v>
      </c>
      <c r="AN315" s="67">
        <v>4</v>
      </c>
      <c r="AO315" s="67">
        <v>6</v>
      </c>
      <c r="AP315" s="67">
        <v>2</v>
      </c>
      <c r="AQ315" s="67">
        <v>1</v>
      </c>
      <c r="AR315" s="67">
        <v>4</v>
      </c>
      <c r="AS315" s="67">
        <v>0</v>
      </c>
      <c r="AT315" s="67">
        <v>0</v>
      </c>
      <c r="AU315" s="67">
        <v>0</v>
      </c>
      <c r="AW315" s="67">
        <f t="shared" si="10"/>
        <v>19.5</v>
      </c>
    </row>
    <row r="316" spans="1:49" x14ac:dyDescent="0.25">
      <c r="A316" s="212">
        <v>1217</v>
      </c>
      <c r="B316" s="67" t="s">
        <v>316</v>
      </c>
      <c r="C316" s="67" t="s">
        <v>301</v>
      </c>
      <c r="D316" s="103" t="s">
        <v>621</v>
      </c>
      <c r="E316" s="103" t="s">
        <v>621</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621</v>
      </c>
      <c r="S316" s="103" t="s">
        <v>623</v>
      </c>
      <c r="T316" s="103" t="s">
        <v>621</v>
      </c>
      <c r="U316" s="103" t="s">
        <v>621</v>
      </c>
      <c r="V316" s="103" t="s">
        <v>621</v>
      </c>
      <c r="W316" s="103" t="s">
        <v>621</v>
      </c>
      <c r="X316" s="103" t="s">
        <v>621</v>
      </c>
      <c r="Y316" s="103" t="s">
        <v>620</v>
      </c>
      <c r="Z316" s="103" t="s">
        <v>621</v>
      </c>
      <c r="AA316" s="103" t="s">
        <v>622</v>
      </c>
      <c r="AB316" s="103" t="s">
        <v>621</v>
      </c>
      <c r="AC316" s="103" t="s">
        <v>623</v>
      </c>
      <c r="AD316" s="103" t="s">
        <v>621</v>
      </c>
      <c r="AF316" s="103">
        <f>COUNTIF($D316:$AD316,AF$3)</f>
        <v>23</v>
      </c>
      <c r="AG316" s="103">
        <f>COUNTIF($D316:$AD316,AG$3)</f>
        <v>1</v>
      </c>
      <c r="AH316" s="103">
        <f>COUNTIF($D316:$AD316,AH$3)</f>
        <v>1</v>
      </c>
      <c r="AI316" s="103">
        <f>COUNTIF($D316:$AD316,AI$3)</f>
        <v>2</v>
      </c>
      <c r="AJ316" s="103">
        <f>COUNTIF($D316:$AD316,AJ$3)</f>
        <v>0</v>
      </c>
      <c r="AK316" s="103">
        <f t="shared" si="9"/>
        <v>24</v>
      </c>
      <c r="AM316" s="67">
        <v>17</v>
      </c>
      <c r="AN316" s="67">
        <v>6</v>
      </c>
      <c r="AO316" s="67">
        <v>9</v>
      </c>
      <c r="AP316" s="67">
        <v>1</v>
      </c>
      <c r="AQ316" s="67">
        <v>0</v>
      </c>
      <c r="AR316" s="67">
        <v>3</v>
      </c>
      <c r="AS316" s="67">
        <v>1</v>
      </c>
      <c r="AT316" s="67">
        <v>0</v>
      </c>
      <c r="AU316" s="67">
        <v>0</v>
      </c>
      <c r="AW316" s="67">
        <f t="shared" si="10"/>
        <v>22</v>
      </c>
    </row>
    <row r="317" spans="1:49" x14ac:dyDescent="0.25">
      <c r="A317" s="212">
        <v>1218</v>
      </c>
      <c r="B317" s="67" t="s">
        <v>317</v>
      </c>
      <c r="C317" s="67" t="s">
        <v>301</v>
      </c>
      <c r="D317" s="103" t="s">
        <v>621</v>
      </c>
      <c r="E317" s="103" t="s">
        <v>621</v>
      </c>
      <c r="F317" s="103" t="s">
        <v>621</v>
      </c>
      <c r="G317" s="103" t="s">
        <v>621</v>
      </c>
      <c r="H317" s="103" t="s">
        <v>621</v>
      </c>
      <c r="I317" s="103" t="s">
        <v>621</v>
      </c>
      <c r="J317" s="103" t="s">
        <v>621</v>
      </c>
      <c r="K317" s="103" t="s">
        <v>621</v>
      </c>
      <c r="L317" s="103" t="s">
        <v>622</v>
      </c>
      <c r="M317" s="103" t="s">
        <v>622</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620</v>
      </c>
      <c r="Z317" s="103" t="s">
        <v>621</v>
      </c>
      <c r="AA317" s="103" t="s">
        <v>622</v>
      </c>
      <c r="AB317" s="103" t="s">
        <v>621</v>
      </c>
      <c r="AC317" s="103" t="s">
        <v>621</v>
      </c>
      <c r="AD317" s="103" t="s">
        <v>621</v>
      </c>
      <c r="AF317" s="103">
        <f>COUNTIF($D317:$AD317,AF$3)</f>
        <v>23</v>
      </c>
      <c r="AG317" s="103">
        <f>COUNTIF($D317:$AD317,AG$3)</f>
        <v>3</v>
      </c>
      <c r="AH317" s="103">
        <f>COUNTIF($D317:$AD317,AH$3)</f>
        <v>1</v>
      </c>
      <c r="AI317" s="103">
        <f>COUNTIF($D317:$AD317,AI$3)</f>
        <v>0</v>
      </c>
      <c r="AJ317" s="103">
        <f>COUNTIF($D317:$AD317,AJ$3)</f>
        <v>0</v>
      </c>
      <c r="AK317" s="103">
        <f t="shared" si="9"/>
        <v>26</v>
      </c>
      <c r="AM317" s="67">
        <v>17</v>
      </c>
      <c r="AN317" s="67">
        <v>6</v>
      </c>
      <c r="AO317" s="67">
        <v>3</v>
      </c>
      <c r="AP317" s="67">
        <v>1</v>
      </c>
      <c r="AQ317" s="67">
        <v>2</v>
      </c>
      <c r="AR317" s="67">
        <v>2</v>
      </c>
      <c r="AS317" s="67">
        <v>1</v>
      </c>
      <c r="AT317" s="67">
        <v>0</v>
      </c>
      <c r="AU317" s="67">
        <v>0</v>
      </c>
      <c r="AW317" s="67">
        <f t="shared" si="10"/>
        <v>23</v>
      </c>
    </row>
    <row r="318" spans="1:49" x14ac:dyDescent="0.25">
      <c r="A318" s="212">
        <v>1219</v>
      </c>
      <c r="B318" s="67" t="s">
        <v>318</v>
      </c>
      <c r="C318" s="67" t="s">
        <v>301</v>
      </c>
      <c r="D318" s="103" t="s">
        <v>621</v>
      </c>
      <c r="E318" s="103" t="s">
        <v>621</v>
      </c>
      <c r="F318" s="103" t="s">
        <v>621</v>
      </c>
      <c r="G318" s="103" t="s">
        <v>623</v>
      </c>
      <c r="H318" s="103" t="s">
        <v>621</v>
      </c>
      <c r="I318" s="103" t="s">
        <v>621</v>
      </c>
      <c r="J318" s="103" t="s">
        <v>621</v>
      </c>
      <c r="K318" s="103" t="s">
        <v>623</v>
      </c>
      <c r="L318" s="103" t="s">
        <v>623</v>
      </c>
      <c r="M318" s="103" t="s">
        <v>622</v>
      </c>
      <c r="N318" s="103" t="s">
        <v>621</v>
      </c>
      <c r="O318" s="103" t="s">
        <v>621</v>
      </c>
      <c r="P318" s="103" t="s">
        <v>621</v>
      </c>
      <c r="Q318" s="103" t="s">
        <v>621</v>
      </c>
      <c r="R318" s="103" t="s">
        <v>621</v>
      </c>
      <c r="S318" s="103" t="s">
        <v>623</v>
      </c>
      <c r="T318" s="103" t="s">
        <v>621</v>
      </c>
      <c r="U318" s="103" t="s">
        <v>621</v>
      </c>
      <c r="V318" s="103" t="s">
        <v>621</v>
      </c>
      <c r="W318" s="103" t="s">
        <v>621</v>
      </c>
      <c r="X318" s="103" t="s">
        <v>621</v>
      </c>
      <c r="Y318" s="103" t="s">
        <v>622</v>
      </c>
      <c r="Z318" s="103" t="s">
        <v>621</v>
      </c>
      <c r="AA318" s="103" t="s">
        <v>623</v>
      </c>
      <c r="AB318" s="103" t="s">
        <v>621</v>
      </c>
      <c r="AC318" s="103" t="s">
        <v>622</v>
      </c>
      <c r="AD318" s="103" t="s">
        <v>623</v>
      </c>
      <c r="AF318" s="103">
        <f>COUNTIF($D318:$AD318,AF$3)</f>
        <v>18</v>
      </c>
      <c r="AG318" s="103">
        <f>COUNTIF($D318:$AD318,AG$3)</f>
        <v>3</v>
      </c>
      <c r="AH318" s="103">
        <f>COUNTIF($D318:$AD318,AH$3)</f>
        <v>0</v>
      </c>
      <c r="AI318" s="103">
        <f>COUNTIF($D318:$AD318,AI$3)</f>
        <v>6</v>
      </c>
      <c r="AJ318" s="103">
        <f>COUNTIF($D318:$AD318,AJ$3)</f>
        <v>0</v>
      </c>
      <c r="AK318" s="103">
        <f t="shared" si="9"/>
        <v>21</v>
      </c>
      <c r="AM318" s="67">
        <v>16</v>
      </c>
      <c r="AN318" s="67">
        <v>2</v>
      </c>
      <c r="AO318" s="67">
        <v>6</v>
      </c>
      <c r="AP318" s="67">
        <v>1</v>
      </c>
      <c r="AQ318" s="67">
        <v>2</v>
      </c>
      <c r="AR318" s="67">
        <v>4</v>
      </c>
      <c r="AS318" s="67">
        <v>0</v>
      </c>
      <c r="AT318" s="67">
        <v>0</v>
      </c>
      <c r="AU318" s="67">
        <v>0</v>
      </c>
      <c r="AW318" s="67">
        <f t="shared" si="10"/>
        <v>19</v>
      </c>
    </row>
    <row r="319" spans="1:49" x14ac:dyDescent="0.25">
      <c r="A319" s="212">
        <v>1220</v>
      </c>
      <c r="B319" s="67" t="s">
        <v>319</v>
      </c>
      <c r="C319" s="67" t="s">
        <v>301</v>
      </c>
      <c r="D319" s="103" t="s">
        <v>621</v>
      </c>
      <c r="E319" s="103" t="s">
        <v>621</v>
      </c>
      <c r="F319" s="103" t="s">
        <v>621</v>
      </c>
      <c r="G319" s="103" t="s">
        <v>621</v>
      </c>
      <c r="H319" s="103" t="s">
        <v>621</v>
      </c>
      <c r="I319" s="103" t="s">
        <v>621</v>
      </c>
      <c r="J319" s="103" t="s">
        <v>621</v>
      </c>
      <c r="K319" s="103" t="s">
        <v>621</v>
      </c>
      <c r="L319" s="103" t="s">
        <v>622</v>
      </c>
      <c r="M319" s="103" t="s">
        <v>622</v>
      </c>
      <c r="N319" s="103" t="s">
        <v>621</v>
      </c>
      <c r="O319" s="103" t="s">
        <v>621</v>
      </c>
      <c r="P319" s="103" t="s">
        <v>621</v>
      </c>
      <c r="Q319" s="103" t="s">
        <v>621</v>
      </c>
      <c r="R319" s="103" t="s">
        <v>621</v>
      </c>
      <c r="S319" s="103" t="s">
        <v>623</v>
      </c>
      <c r="T319" s="103" t="s">
        <v>621</v>
      </c>
      <c r="U319" s="103" t="s">
        <v>621</v>
      </c>
      <c r="V319" s="103" t="s">
        <v>621</v>
      </c>
      <c r="W319" s="103" t="s">
        <v>621</v>
      </c>
      <c r="X319" s="103" t="s">
        <v>621</v>
      </c>
      <c r="Y319" s="103" t="s">
        <v>622</v>
      </c>
      <c r="Z319" s="103" t="s">
        <v>621</v>
      </c>
      <c r="AA319" s="103" t="s">
        <v>623</v>
      </c>
      <c r="AB319" s="103" t="s">
        <v>621</v>
      </c>
      <c r="AC319" s="103" t="s">
        <v>622</v>
      </c>
      <c r="AD319" s="103" t="s">
        <v>623</v>
      </c>
      <c r="AF319" s="103">
        <f>COUNTIF($D319:$AD319,AF$3)</f>
        <v>20</v>
      </c>
      <c r="AG319" s="103">
        <f>COUNTIF($D319:$AD319,AG$3)</f>
        <v>4</v>
      </c>
      <c r="AH319" s="103">
        <f>COUNTIF($D319:$AD319,AH$3)</f>
        <v>0</v>
      </c>
      <c r="AI319" s="103">
        <f>COUNTIF($D319:$AD319,AI$3)</f>
        <v>3</v>
      </c>
      <c r="AJ319" s="103">
        <f>COUNTIF($D319:$AD319,AJ$3)</f>
        <v>0</v>
      </c>
      <c r="AK319" s="103">
        <f t="shared" si="9"/>
        <v>24</v>
      </c>
      <c r="AM319" s="67">
        <v>17</v>
      </c>
      <c r="AN319" s="67">
        <v>3</v>
      </c>
      <c r="AO319" s="67">
        <v>9</v>
      </c>
      <c r="AP319" s="67">
        <v>1</v>
      </c>
      <c r="AQ319" s="67">
        <v>3</v>
      </c>
      <c r="AR319" s="67">
        <v>3</v>
      </c>
      <c r="AS319" s="67">
        <v>0</v>
      </c>
      <c r="AT319" s="67">
        <v>0</v>
      </c>
      <c r="AU319" s="67">
        <v>0</v>
      </c>
      <c r="AW319" s="67">
        <f t="shared" si="10"/>
        <v>21</v>
      </c>
    </row>
    <row r="320" spans="1:49" x14ac:dyDescent="0.25">
      <c r="A320" s="212">
        <v>1221</v>
      </c>
      <c r="B320" s="67" t="s">
        <v>320</v>
      </c>
      <c r="C320" s="67" t="s">
        <v>301</v>
      </c>
      <c r="D320" s="103" t="s">
        <v>621</v>
      </c>
      <c r="E320" s="103" t="s">
        <v>621</v>
      </c>
      <c r="F320" s="103" t="s">
        <v>621</v>
      </c>
      <c r="G320" s="103" t="s">
        <v>621</v>
      </c>
      <c r="H320" s="103" t="s">
        <v>621</v>
      </c>
      <c r="I320" s="103" t="s">
        <v>621</v>
      </c>
      <c r="J320" s="103" t="s">
        <v>621</v>
      </c>
      <c r="K320" s="103" t="s">
        <v>621</v>
      </c>
      <c r="L320" s="103" t="s">
        <v>623</v>
      </c>
      <c r="M320" s="103" t="s">
        <v>623</v>
      </c>
      <c r="N320" s="103" t="s">
        <v>621</v>
      </c>
      <c r="O320" s="103" t="s">
        <v>621</v>
      </c>
      <c r="P320" s="103" t="s">
        <v>621</v>
      </c>
      <c r="Q320" s="103" t="s">
        <v>621</v>
      </c>
      <c r="R320" s="103" t="s">
        <v>621</v>
      </c>
      <c r="S320" s="103" t="s">
        <v>621</v>
      </c>
      <c r="T320" s="103" t="s">
        <v>621</v>
      </c>
      <c r="U320" s="103" t="s">
        <v>621</v>
      </c>
      <c r="V320" s="103" t="s">
        <v>621</v>
      </c>
      <c r="W320" s="103" t="s">
        <v>621</v>
      </c>
      <c r="X320" s="103" t="s">
        <v>621</v>
      </c>
      <c r="Y320" s="103" t="s">
        <v>621</v>
      </c>
      <c r="Z320" s="103" t="s">
        <v>621</v>
      </c>
      <c r="AA320" s="103" t="s">
        <v>623</v>
      </c>
      <c r="AB320" s="103" t="s">
        <v>621</v>
      </c>
      <c r="AC320" s="103" t="s">
        <v>623</v>
      </c>
      <c r="AD320" s="103" t="s">
        <v>623</v>
      </c>
      <c r="AF320" s="103">
        <f>COUNTIF($D320:$AD320,AF$3)</f>
        <v>22</v>
      </c>
      <c r="AG320" s="103">
        <f>COUNTIF($D320:$AD320,AG$3)</f>
        <v>0</v>
      </c>
      <c r="AH320" s="103">
        <f>COUNTIF($D320:$AD320,AH$3)</f>
        <v>0</v>
      </c>
      <c r="AI320" s="103">
        <f>COUNTIF($D320:$AD320,AI$3)</f>
        <v>5</v>
      </c>
      <c r="AJ320" s="103">
        <f>COUNTIF($D320:$AD320,AJ$3)</f>
        <v>0</v>
      </c>
      <c r="AK320" s="103">
        <f t="shared" si="9"/>
        <v>22</v>
      </c>
      <c r="AM320" s="67">
        <v>18</v>
      </c>
      <c r="AN320" s="67">
        <v>4</v>
      </c>
      <c r="AO320" s="67">
        <v>9</v>
      </c>
      <c r="AP320" s="67">
        <v>0</v>
      </c>
      <c r="AQ320" s="67">
        <v>0</v>
      </c>
      <c r="AR320" s="67">
        <v>4</v>
      </c>
      <c r="AS320" s="67">
        <v>0</v>
      </c>
      <c r="AT320" s="67">
        <v>0</v>
      </c>
      <c r="AU320" s="67">
        <v>0</v>
      </c>
      <c r="AW320" s="67">
        <f t="shared" si="10"/>
        <v>20</v>
      </c>
    </row>
    <row r="321" spans="1:49" x14ac:dyDescent="0.25">
      <c r="A321" s="212">
        <v>1222</v>
      </c>
      <c r="B321" s="67" t="s">
        <v>321</v>
      </c>
      <c r="C321" s="67" t="s">
        <v>301</v>
      </c>
      <c r="D321" s="103" t="s">
        <v>623</v>
      </c>
      <c r="E321" s="103" t="s">
        <v>621</v>
      </c>
      <c r="F321" s="103" t="s">
        <v>621</v>
      </c>
      <c r="G321" s="103" t="s">
        <v>621</v>
      </c>
      <c r="H321" s="103" t="s">
        <v>621</v>
      </c>
      <c r="I321" s="103" t="s">
        <v>621</v>
      </c>
      <c r="J321" s="103" t="s">
        <v>621</v>
      </c>
      <c r="K321" s="103" t="s">
        <v>621</v>
      </c>
      <c r="L321" s="103" t="s">
        <v>621</v>
      </c>
      <c r="M321" s="103" t="s">
        <v>621</v>
      </c>
      <c r="N321" s="103" t="s">
        <v>623</v>
      </c>
      <c r="O321" s="103" t="s">
        <v>621</v>
      </c>
      <c r="P321" s="103" t="s">
        <v>621</v>
      </c>
      <c r="Q321" s="103" t="s">
        <v>621</v>
      </c>
      <c r="R321" s="103" t="s">
        <v>621</v>
      </c>
      <c r="S321" s="103" t="s">
        <v>623</v>
      </c>
      <c r="T321" s="103" t="s">
        <v>621</v>
      </c>
      <c r="U321" s="103" t="s">
        <v>621</v>
      </c>
      <c r="V321" s="103" t="s">
        <v>621</v>
      </c>
      <c r="W321" s="103" t="s">
        <v>621</v>
      </c>
      <c r="X321" s="103" t="s">
        <v>621</v>
      </c>
      <c r="Y321" s="103" t="s">
        <v>622</v>
      </c>
      <c r="Z321" s="103" t="s">
        <v>623</v>
      </c>
      <c r="AA321" s="103" t="s">
        <v>623</v>
      </c>
      <c r="AB321" s="103" t="s">
        <v>621</v>
      </c>
      <c r="AC321" s="103" t="s">
        <v>622</v>
      </c>
      <c r="AD321" s="103" t="s">
        <v>623</v>
      </c>
      <c r="AF321" s="103">
        <f>COUNTIF($D321:$AD321,AF$3)</f>
        <v>19</v>
      </c>
      <c r="AG321" s="103">
        <f>COUNTIF($D321:$AD321,AG$3)</f>
        <v>2</v>
      </c>
      <c r="AH321" s="103">
        <f>COUNTIF($D321:$AD321,AH$3)</f>
        <v>0</v>
      </c>
      <c r="AI321" s="103">
        <f>COUNTIF($D321:$AD321,AI$3)</f>
        <v>6</v>
      </c>
      <c r="AJ321" s="103">
        <f>COUNTIF($D321:$AD321,AJ$3)</f>
        <v>0</v>
      </c>
      <c r="AK321" s="103">
        <f t="shared" si="9"/>
        <v>21</v>
      </c>
      <c r="AM321" s="67">
        <v>14</v>
      </c>
      <c r="AN321" s="67">
        <v>5</v>
      </c>
      <c r="AO321" s="67">
        <v>7</v>
      </c>
      <c r="AP321" s="67">
        <v>1</v>
      </c>
      <c r="AQ321" s="67">
        <v>1</v>
      </c>
      <c r="AR321" s="67">
        <v>3</v>
      </c>
      <c r="AS321" s="67">
        <v>0</v>
      </c>
      <c r="AT321" s="67">
        <v>0</v>
      </c>
      <c r="AU321" s="67">
        <v>0</v>
      </c>
      <c r="AW321" s="67">
        <f t="shared" si="10"/>
        <v>18</v>
      </c>
    </row>
    <row r="322" spans="1:49" x14ac:dyDescent="0.25">
      <c r="A322" s="212">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623</v>
      </c>
      <c r="N322" s="103" t="s">
        <v>623</v>
      </c>
      <c r="O322" s="103" t="s">
        <v>621</v>
      </c>
      <c r="P322" s="103" t="s">
        <v>621</v>
      </c>
      <c r="Q322" s="103" t="s">
        <v>621</v>
      </c>
      <c r="R322" s="103" t="s">
        <v>621</v>
      </c>
      <c r="S322" s="103" t="s">
        <v>621</v>
      </c>
      <c r="T322" s="103" t="s">
        <v>621</v>
      </c>
      <c r="U322" s="103" t="s">
        <v>621</v>
      </c>
      <c r="V322" s="103" t="s">
        <v>623</v>
      </c>
      <c r="W322" s="103" t="s">
        <v>621</v>
      </c>
      <c r="X322" s="103" t="s">
        <v>621</v>
      </c>
      <c r="Y322" s="103" t="s">
        <v>622</v>
      </c>
      <c r="Z322" s="103" t="s">
        <v>623</v>
      </c>
      <c r="AA322" s="103" t="s">
        <v>622</v>
      </c>
      <c r="AB322" s="103" t="s">
        <v>621</v>
      </c>
      <c r="AC322" s="103" t="s">
        <v>622</v>
      </c>
      <c r="AD322" s="103" t="s">
        <v>621</v>
      </c>
      <c r="AF322" s="103">
        <f>COUNTIF($D322:$AD322,AF$3)</f>
        <v>20</v>
      </c>
      <c r="AG322" s="103">
        <f>COUNTIF($D322:$AD322,AG$3)</f>
        <v>3</v>
      </c>
      <c r="AH322" s="103">
        <f>COUNTIF($D322:$AD322,AH$3)</f>
        <v>0</v>
      </c>
      <c r="AI322" s="103">
        <f>COUNTIF($D322:$AD322,AI$3)</f>
        <v>4</v>
      </c>
      <c r="AJ322" s="103">
        <f>COUNTIF($D322:$AD322,AJ$3)</f>
        <v>0</v>
      </c>
      <c r="AK322" s="103">
        <f t="shared" si="9"/>
        <v>23</v>
      </c>
      <c r="AM322" s="67">
        <v>14</v>
      </c>
      <c r="AN322" s="67">
        <v>6</v>
      </c>
      <c r="AO322" s="67">
        <v>3</v>
      </c>
      <c r="AP322" s="67">
        <v>2</v>
      </c>
      <c r="AQ322" s="67">
        <v>1</v>
      </c>
      <c r="AR322" s="67">
        <v>3</v>
      </c>
      <c r="AS322" s="67">
        <v>0</v>
      </c>
      <c r="AT322" s="67">
        <v>0</v>
      </c>
      <c r="AU322" s="67">
        <v>0</v>
      </c>
      <c r="AW322" s="67">
        <f t="shared" si="10"/>
        <v>19.5</v>
      </c>
    </row>
    <row r="323" spans="1:49" x14ac:dyDescent="0.25">
      <c r="A323" s="212">
        <v>1224</v>
      </c>
      <c r="B323" s="67" t="s">
        <v>323</v>
      </c>
      <c r="C323" s="67" t="s">
        <v>301</v>
      </c>
      <c r="D323" s="103" t="s">
        <v>621</v>
      </c>
      <c r="E323" s="103" t="s">
        <v>623</v>
      </c>
      <c r="F323" s="103" t="s">
        <v>621</v>
      </c>
      <c r="G323" s="103" t="s">
        <v>621</v>
      </c>
      <c r="H323" s="103" t="s">
        <v>621</v>
      </c>
      <c r="I323" s="103" t="s">
        <v>621</v>
      </c>
      <c r="J323" s="103" t="s">
        <v>622</v>
      </c>
      <c r="K323" s="103" t="s">
        <v>621</v>
      </c>
      <c r="L323" s="103" t="s">
        <v>622</v>
      </c>
      <c r="M323" s="103" t="s">
        <v>622</v>
      </c>
      <c r="N323" s="103" t="s">
        <v>621</v>
      </c>
      <c r="O323" s="103" t="s">
        <v>621</v>
      </c>
      <c r="P323" s="103" t="s">
        <v>621</v>
      </c>
      <c r="Q323" s="103" t="s">
        <v>621</v>
      </c>
      <c r="R323" s="103" t="s">
        <v>621</v>
      </c>
      <c r="S323" s="103" t="s">
        <v>621</v>
      </c>
      <c r="T323" s="103" t="s">
        <v>621</v>
      </c>
      <c r="U323" s="103" t="s">
        <v>621</v>
      </c>
      <c r="V323" s="103" t="s">
        <v>623</v>
      </c>
      <c r="W323" s="103" t="s">
        <v>621</v>
      </c>
      <c r="X323" s="103" t="s">
        <v>621</v>
      </c>
      <c r="Y323" s="103" t="s">
        <v>622</v>
      </c>
      <c r="Z323" s="103" t="s">
        <v>621</v>
      </c>
      <c r="AA323" s="103" t="s">
        <v>622</v>
      </c>
      <c r="AB323" s="103" t="s">
        <v>621</v>
      </c>
      <c r="AC323" s="103" t="s">
        <v>622</v>
      </c>
      <c r="AD323" s="103" t="s">
        <v>623</v>
      </c>
      <c r="AF323" s="103">
        <f>COUNTIF($D323:$AD323,AF$3)</f>
        <v>18</v>
      </c>
      <c r="AG323" s="103">
        <f>COUNTIF($D323:$AD323,AG$3)</f>
        <v>6</v>
      </c>
      <c r="AH323" s="103">
        <f>COUNTIF($D323:$AD323,AH$3)</f>
        <v>0</v>
      </c>
      <c r="AI323" s="103">
        <f>COUNTIF($D323:$AD323,AI$3)</f>
        <v>3</v>
      </c>
      <c r="AJ323" s="103">
        <f>COUNTIF($D323:$AD323,AJ$3)</f>
        <v>0</v>
      </c>
      <c r="AK323" s="103">
        <f t="shared" si="9"/>
        <v>24</v>
      </c>
      <c r="AM323" s="67">
        <v>15</v>
      </c>
      <c r="AN323" s="67">
        <v>3</v>
      </c>
      <c r="AO323" s="67">
        <v>5</v>
      </c>
      <c r="AP323" s="67">
        <v>2</v>
      </c>
      <c r="AQ323" s="67">
        <v>4</v>
      </c>
      <c r="AR323" s="67">
        <v>3</v>
      </c>
      <c r="AS323" s="67">
        <v>0</v>
      </c>
      <c r="AT323" s="67">
        <v>0</v>
      </c>
      <c r="AU323" s="67">
        <v>0</v>
      </c>
      <c r="AW323" s="67">
        <f t="shared" si="10"/>
        <v>20.5</v>
      </c>
    </row>
    <row r="324" spans="1:49" x14ac:dyDescent="0.25">
      <c r="A324" s="212">
        <v>1225</v>
      </c>
      <c r="B324" s="67" t="s">
        <v>324</v>
      </c>
      <c r="C324" s="67" t="s">
        <v>301</v>
      </c>
      <c r="D324" s="103" t="s">
        <v>621</v>
      </c>
      <c r="E324" s="103" t="s">
        <v>621</v>
      </c>
      <c r="F324" s="103" t="s">
        <v>621</v>
      </c>
      <c r="G324" s="103" t="s">
        <v>623</v>
      </c>
      <c r="H324" s="103" t="s">
        <v>623</v>
      </c>
      <c r="I324" s="103" t="s">
        <v>623</v>
      </c>
      <c r="J324" s="103" t="s">
        <v>621</v>
      </c>
      <c r="K324" s="103" t="s">
        <v>621</v>
      </c>
      <c r="L324" s="103" t="s">
        <v>621</v>
      </c>
      <c r="M324" s="103" t="s">
        <v>621</v>
      </c>
      <c r="N324" s="103" t="s">
        <v>621</v>
      </c>
      <c r="O324" s="103" t="s">
        <v>621</v>
      </c>
      <c r="P324" s="103" t="s">
        <v>621</v>
      </c>
      <c r="Q324" s="103" t="s">
        <v>621</v>
      </c>
      <c r="R324" s="103" t="s">
        <v>621</v>
      </c>
      <c r="S324" s="103" t="s">
        <v>623</v>
      </c>
      <c r="T324" s="103" t="s">
        <v>621</v>
      </c>
      <c r="U324" s="103" t="s">
        <v>621</v>
      </c>
      <c r="V324" s="103" t="s">
        <v>621</v>
      </c>
      <c r="W324" s="103" t="s">
        <v>621</v>
      </c>
      <c r="X324" s="103" t="s">
        <v>621</v>
      </c>
      <c r="Y324" s="103" t="s">
        <v>621</v>
      </c>
      <c r="Z324" s="103" t="s">
        <v>621</v>
      </c>
      <c r="AA324" s="103" t="s">
        <v>623</v>
      </c>
      <c r="AB324" s="103" t="s">
        <v>621</v>
      </c>
      <c r="AC324" s="103" t="s">
        <v>623</v>
      </c>
      <c r="AD324" s="103" t="s">
        <v>621</v>
      </c>
      <c r="AF324" s="103">
        <f>COUNTIF($D324:$AD324,AF$3)</f>
        <v>21</v>
      </c>
      <c r="AG324" s="103">
        <f>COUNTIF($D324:$AD324,AG$3)</f>
        <v>0</v>
      </c>
      <c r="AH324" s="103">
        <f>COUNTIF($D324:$AD324,AH$3)</f>
        <v>0</v>
      </c>
      <c r="AI324" s="103">
        <f>COUNTIF($D324:$AD324,AI$3)</f>
        <v>6</v>
      </c>
      <c r="AJ324" s="103">
        <f>COUNTIF($D324:$AD324,AJ$3)</f>
        <v>0</v>
      </c>
      <c r="AK324" s="103">
        <f t="shared" ref="AK324:AK387" si="11">AF324+AG324</f>
        <v>21</v>
      </c>
      <c r="AM324" s="67">
        <v>16</v>
      </c>
      <c r="AN324" s="67">
        <v>5</v>
      </c>
      <c r="AO324" s="67">
        <v>12</v>
      </c>
      <c r="AP324" s="67">
        <v>0</v>
      </c>
      <c r="AQ324" s="67">
        <v>0</v>
      </c>
      <c r="AR324" s="67">
        <v>3</v>
      </c>
      <c r="AS324" s="67">
        <v>0</v>
      </c>
      <c r="AT324" s="67">
        <v>0</v>
      </c>
      <c r="AU324" s="67">
        <v>0</v>
      </c>
      <c r="AW324" s="67">
        <f t="shared" si="10"/>
        <v>18.5</v>
      </c>
    </row>
    <row r="325" spans="1:49" x14ac:dyDescent="0.25">
      <c r="A325" s="212">
        <v>1301</v>
      </c>
      <c r="B325" s="67" t="s">
        <v>327</v>
      </c>
      <c r="C325" s="67" t="s">
        <v>326</v>
      </c>
      <c r="D325" s="103" t="s">
        <v>621</v>
      </c>
      <c r="E325" s="103" t="s">
        <v>621</v>
      </c>
      <c r="F325" s="103" t="s">
        <v>621</v>
      </c>
      <c r="G325" s="103" t="s">
        <v>623</v>
      </c>
      <c r="H325" s="103" t="s">
        <v>621</v>
      </c>
      <c r="I325" s="103" t="s">
        <v>621</v>
      </c>
      <c r="J325" s="103" t="s">
        <v>622</v>
      </c>
      <c r="K325" s="103" t="s">
        <v>621</v>
      </c>
      <c r="L325" s="103" t="s">
        <v>622</v>
      </c>
      <c r="M325" s="103" t="s">
        <v>622</v>
      </c>
      <c r="N325" s="103" t="s">
        <v>621</v>
      </c>
      <c r="O325" s="103" t="s">
        <v>621</v>
      </c>
      <c r="P325" s="103" t="s">
        <v>621</v>
      </c>
      <c r="Q325" s="103" t="s">
        <v>621</v>
      </c>
      <c r="R325" s="103" t="s">
        <v>621</v>
      </c>
      <c r="S325" s="103" t="s">
        <v>621</v>
      </c>
      <c r="T325" s="103" t="s">
        <v>621</v>
      </c>
      <c r="U325" s="103" t="s">
        <v>621</v>
      </c>
      <c r="V325" s="103" t="s">
        <v>621</v>
      </c>
      <c r="W325" s="103" t="s">
        <v>621</v>
      </c>
      <c r="X325" s="103" t="s">
        <v>621</v>
      </c>
      <c r="Y325" s="103" t="s">
        <v>622</v>
      </c>
      <c r="Z325" s="103" t="s">
        <v>621</v>
      </c>
      <c r="AA325" s="103" t="s">
        <v>622</v>
      </c>
      <c r="AB325" s="103" t="s">
        <v>621</v>
      </c>
      <c r="AC325" s="103" t="s">
        <v>622</v>
      </c>
      <c r="AD325" s="103" t="s">
        <v>623</v>
      </c>
      <c r="AF325" s="103">
        <f>COUNTIF($D325:$AD325,AF$3)</f>
        <v>19</v>
      </c>
      <c r="AG325" s="103">
        <f>COUNTIF($D325:$AD325,AG$3)</f>
        <v>6</v>
      </c>
      <c r="AH325" s="103">
        <f>COUNTIF($D325:$AD325,AH$3)</f>
        <v>0</v>
      </c>
      <c r="AI325" s="103">
        <f>COUNTIF($D325:$AD325,AI$3)</f>
        <v>2</v>
      </c>
      <c r="AJ325" s="103">
        <f>COUNTIF($D325:$AD325,AJ$3)</f>
        <v>0</v>
      </c>
      <c r="AK325" s="103">
        <f t="shared" si="11"/>
        <v>25</v>
      </c>
      <c r="AM325" s="67">
        <v>17</v>
      </c>
      <c r="AN325" s="67">
        <v>2</v>
      </c>
      <c r="AO325" s="67">
        <v>5</v>
      </c>
      <c r="AP325" s="67">
        <v>2</v>
      </c>
      <c r="AQ325" s="67">
        <v>4</v>
      </c>
      <c r="AR325" s="67">
        <v>4</v>
      </c>
      <c r="AS325" s="67">
        <v>0</v>
      </c>
      <c r="AT325" s="67">
        <v>0</v>
      </c>
      <c r="AU325" s="67">
        <v>0</v>
      </c>
      <c r="AW325" s="67">
        <f t="shared" ref="AW325:AW388" si="12">AM325+AN325*0.5+AP325+AQ325*0.5+AS325+AT325*0.5</f>
        <v>22</v>
      </c>
    </row>
    <row r="326" spans="1:49" x14ac:dyDescent="0.25">
      <c r="A326" s="212">
        <v>1302</v>
      </c>
      <c r="B326" s="67" t="s">
        <v>328</v>
      </c>
      <c r="C326" s="67" t="s">
        <v>326</v>
      </c>
      <c r="D326" s="103" t="s">
        <v>621</v>
      </c>
      <c r="E326" s="103" t="s">
        <v>623</v>
      </c>
      <c r="F326" s="103" t="s">
        <v>621</v>
      </c>
      <c r="G326" s="103" t="s">
        <v>621</v>
      </c>
      <c r="H326" s="103" t="s">
        <v>623</v>
      </c>
      <c r="I326" s="103" t="s">
        <v>621</v>
      </c>
      <c r="J326" s="103" t="s">
        <v>621</v>
      </c>
      <c r="K326" s="103" t="s">
        <v>623</v>
      </c>
      <c r="L326" s="103" t="s">
        <v>622</v>
      </c>
      <c r="M326" s="103" t="s">
        <v>622</v>
      </c>
      <c r="N326" s="103" t="s">
        <v>621</v>
      </c>
      <c r="O326" s="103" t="s">
        <v>621</v>
      </c>
      <c r="P326" s="103" t="s">
        <v>623</v>
      </c>
      <c r="Q326" s="103" t="s">
        <v>621</v>
      </c>
      <c r="R326" s="103" t="s">
        <v>621</v>
      </c>
      <c r="S326" s="103" t="s">
        <v>621</v>
      </c>
      <c r="T326" s="103" t="s">
        <v>621</v>
      </c>
      <c r="U326" s="103" t="s">
        <v>621</v>
      </c>
      <c r="V326" s="103" t="s">
        <v>621</v>
      </c>
      <c r="W326" s="103" t="s">
        <v>621</v>
      </c>
      <c r="X326" s="103" t="s">
        <v>621</v>
      </c>
      <c r="Y326" s="103" t="s">
        <v>622</v>
      </c>
      <c r="Z326" s="103" t="s">
        <v>621</v>
      </c>
      <c r="AA326" s="103" t="s">
        <v>622</v>
      </c>
      <c r="AB326" s="103" t="s">
        <v>621</v>
      </c>
      <c r="AC326" s="103" t="s">
        <v>622</v>
      </c>
      <c r="AD326" s="103" t="s">
        <v>623</v>
      </c>
      <c r="AF326" s="103">
        <f>COUNTIF($D326:$AD326,AF$3)</f>
        <v>17</v>
      </c>
      <c r="AG326" s="103">
        <f>COUNTIF($D326:$AD326,AG$3)</f>
        <v>5</v>
      </c>
      <c r="AH326" s="103">
        <f>COUNTIF($D326:$AD326,AH$3)</f>
        <v>0</v>
      </c>
      <c r="AI326" s="103">
        <f>COUNTIF($D326:$AD326,AI$3)</f>
        <v>5</v>
      </c>
      <c r="AJ326" s="103">
        <f>COUNTIF($D326:$AD326,AJ$3)</f>
        <v>0</v>
      </c>
      <c r="AK326" s="103">
        <f t="shared" si="11"/>
        <v>22</v>
      </c>
      <c r="AM326" s="67">
        <v>13</v>
      </c>
      <c r="AN326" s="67">
        <v>4</v>
      </c>
      <c r="AO326" s="67">
        <v>6</v>
      </c>
      <c r="AP326" s="67">
        <v>2</v>
      </c>
      <c r="AQ326" s="67">
        <v>3</v>
      </c>
      <c r="AR326" s="67">
        <v>3</v>
      </c>
      <c r="AS326" s="67">
        <v>0</v>
      </c>
      <c r="AT326" s="67">
        <v>0</v>
      </c>
      <c r="AU326" s="67">
        <v>0</v>
      </c>
      <c r="AW326" s="67">
        <f t="shared" si="12"/>
        <v>18.5</v>
      </c>
    </row>
    <row r="327" spans="1:49" x14ac:dyDescent="0.25">
      <c r="A327" s="212">
        <v>1303</v>
      </c>
      <c r="B327" s="67" t="s">
        <v>329</v>
      </c>
      <c r="C327" s="67" t="s">
        <v>326</v>
      </c>
      <c r="D327" s="103" t="s">
        <v>621</v>
      </c>
      <c r="E327" s="103" t="s">
        <v>623</v>
      </c>
      <c r="F327" s="103" t="s">
        <v>621</v>
      </c>
      <c r="G327" s="103" t="s">
        <v>621</v>
      </c>
      <c r="H327" s="103" t="s">
        <v>621</v>
      </c>
      <c r="I327" s="103" t="s">
        <v>621</v>
      </c>
      <c r="J327" s="103" t="s">
        <v>621</v>
      </c>
      <c r="K327" s="103" t="s">
        <v>621</v>
      </c>
      <c r="L327" s="103" t="s">
        <v>622</v>
      </c>
      <c r="M327" s="103" t="s">
        <v>622</v>
      </c>
      <c r="N327" s="103" t="s">
        <v>623</v>
      </c>
      <c r="O327" s="103" t="s">
        <v>621</v>
      </c>
      <c r="P327" s="103" t="s">
        <v>623</v>
      </c>
      <c r="Q327" s="103" t="s">
        <v>621</v>
      </c>
      <c r="R327" s="103" t="s">
        <v>621</v>
      </c>
      <c r="S327" s="103" t="s">
        <v>623</v>
      </c>
      <c r="T327" s="103" t="s">
        <v>621</v>
      </c>
      <c r="U327" s="103" t="s">
        <v>621</v>
      </c>
      <c r="V327" s="103" t="s">
        <v>621</v>
      </c>
      <c r="W327" s="103" t="s">
        <v>621</v>
      </c>
      <c r="X327" s="103" t="s">
        <v>621</v>
      </c>
      <c r="Y327" s="103" t="s">
        <v>622</v>
      </c>
      <c r="Z327" s="103" t="s">
        <v>621</v>
      </c>
      <c r="AA327" s="103" t="s">
        <v>621</v>
      </c>
      <c r="AB327" s="103" t="s">
        <v>621</v>
      </c>
      <c r="AC327" s="103" t="s">
        <v>622</v>
      </c>
      <c r="AD327" s="103" t="s">
        <v>621</v>
      </c>
      <c r="AF327" s="103">
        <f>COUNTIF($D327:$AD327,AF$3)</f>
        <v>19</v>
      </c>
      <c r="AG327" s="103">
        <f>COUNTIF($D327:$AD327,AG$3)</f>
        <v>4</v>
      </c>
      <c r="AH327" s="103">
        <f>COUNTIF($D327:$AD327,AH$3)</f>
        <v>0</v>
      </c>
      <c r="AI327" s="103">
        <f>COUNTIF($D327:$AD327,AI$3)</f>
        <v>4</v>
      </c>
      <c r="AJ327" s="103">
        <f>COUNTIF($D327:$AD327,AJ$3)</f>
        <v>0</v>
      </c>
      <c r="AK327" s="103">
        <f t="shared" si="11"/>
        <v>23</v>
      </c>
      <c r="AM327" s="67">
        <v>15</v>
      </c>
      <c r="AN327" s="67">
        <v>4</v>
      </c>
      <c r="AO327" s="67">
        <v>13</v>
      </c>
      <c r="AP327" s="67">
        <v>1</v>
      </c>
      <c r="AQ327" s="67">
        <v>3</v>
      </c>
      <c r="AR327" s="67">
        <v>0</v>
      </c>
      <c r="AS327" s="67">
        <v>0</v>
      </c>
      <c r="AT327" s="67">
        <v>0</v>
      </c>
      <c r="AU327" s="67">
        <v>0</v>
      </c>
      <c r="AW327" s="67">
        <f t="shared" si="12"/>
        <v>19.5</v>
      </c>
    </row>
    <row r="328" spans="1:49" x14ac:dyDescent="0.25">
      <c r="A328" s="212">
        <v>1304</v>
      </c>
      <c r="B328" s="67" t="s">
        <v>330</v>
      </c>
      <c r="C328" s="67" t="s">
        <v>326</v>
      </c>
      <c r="D328" s="103" t="s">
        <v>621</v>
      </c>
      <c r="E328" s="103" t="s">
        <v>621</v>
      </c>
      <c r="F328" s="103" t="s">
        <v>621</v>
      </c>
      <c r="G328" s="103" t="s">
        <v>621</v>
      </c>
      <c r="H328" s="103" t="s">
        <v>621</v>
      </c>
      <c r="I328" s="103" t="s">
        <v>621</v>
      </c>
      <c r="J328" s="103" t="s">
        <v>621</v>
      </c>
      <c r="K328" s="103" t="s">
        <v>623</v>
      </c>
      <c r="L328" s="103" t="s">
        <v>622</v>
      </c>
      <c r="M328" s="103" t="s">
        <v>622</v>
      </c>
      <c r="N328" s="103" t="s">
        <v>621</v>
      </c>
      <c r="O328" s="103" t="s">
        <v>621</v>
      </c>
      <c r="P328" s="103" t="s">
        <v>621</v>
      </c>
      <c r="Q328" s="103" t="s">
        <v>621</v>
      </c>
      <c r="R328" s="103" t="s">
        <v>621</v>
      </c>
      <c r="S328" s="103" t="s">
        <v>621</v>
      </c>
      <c r="T328" s="103" t="s">
        <v>621</v>
      </c>
      <c r="U328" s="103" t="s">
        <v>621</v>
      </c>
      <c r="V328" s="103" t="s">
        <v>621</v>
      </c>
      <c r="W328" s="103" t="s">
        <v>621</v>
      </c>
      <c r="X328" s="103" t="s">
        <v>621</v>
      </c>
      <c r="Y328" s="103" t="s">
        <v>622</v>
      </c>
      <c r="Z328" s="103" t="s">
        <v>621</v>
      </c>
      <c r="AA328" s="103" t="s">
        <v>621</v>
      </c>
      <c r="AB328" s="103" t="s">
        <v>623</v>
      </c>
      <c r="AC328" s="103" t="s">
        <v>622</v>
      </c>
      <c r="AD328" s="103" t="s">
        <v>623</v>
      </c>
      <c r="AF328" s="103">
        <f>COUNTIF($D328:$AD328,AF$3)</f>
        <v>20</v>
      </c>
      <c r="AG328" s="103">
        <f>COUNTIF($D328:$AD328,AG$3)</f>
        <v>4</v>
      </c>
      <c r="AH328" s="103">
        <f>COUNTIF($D328:$AD328,AH$3)</f>
        <v>0</v>
      </c>
      <c r="AI328" s="103">
        <f>COUNTIF($D328:$AD328,AI$3)</f>
        <v>3</v>
      </c>
      <c r="AJ328" s="103">
        <f>COUNTIF($D328:$AD328,AJ$3)</f>
        <v>0</v>
      </c>
      <c r="AK328" s="103">
        <f t="shared" si="11"/>
        <v>24</v>
      </c>
      <c r="AM328" s="67">
        <v>17</v>
      </c>
      <c r="AN328" s="67">
        <v>3</v>
      </c>
      <c r="AO328" s="67">
        <v>11</v>
      </c>
      <c r="AP328" s="67">
        <v>1</v>
      </c>
      <c r="AQ328" s="67">
        <v>3</v>
      </c>
      <c r="AR328" s="67">
        <v>3</v>
      </c>
      <c r="AS328" s="67">
        <v>0</v>
      </c>
      <c r="AT328" s="67">
        <v>0</v>
      </c>
      <c r="AU328" s="67">
        <v>0</v>
      </c>
      <c r="AW328" s="67">
        <f t="shared" si="12"/>
        <v>21</v>
      </c>
    </row>
    <row r="329" spans="1:49" x14ac:dyDescent="0.25">
      <c r="A329" s="212">
        <v>1305</v>
      </c>
      <c r="B329" s="67" t="s">
        <v>641</v>
      </c>
      <c r="C329" s="67" t="s">
        <v>326</v>
      </c>
      <c r="D329" s="103" t="s">
        <v>621</v>
      </c>
      <c r="E329" s="103" t="s">
        <v>623</v>
      </c>
      <c r="F329" s="103" t="s">
        <v>621</v>
      </c>
      <c r="G329" s="103" t="s">
        <v>621</v>
      </c>
      <c r="H329" s="103" t="s">
        <v>621</v>
      </c>
      <c r="I329" s="103" t="s">
        <v>621</v>
      </c>
      <c r="J329" s="103" t="s">
        <v>622</v>
      </c>
      <c r="K329" s="103" t="s">
        <v>621</v>
      </c>
      <c r="L329" s="103" t="s">
        <v>622</v>
      </c>
      <c r="M329" s="103" t="s">
        <v>622</v>
      </c>
      <c r="N329" s="103" t="s">
        <v>621</v>
      </c>
      <c r="O329" s="103" t="s">
        <v>621</v>
      </c>
      <c r="P329" s="103" t="s">
        <v>621</v>
      </c>
      <c r="Q329" s="103" t="s">
        <v>621</v>
      </c>
      <c r="R329" s="103" t="s">
        <v>621</v>
      </c>
      <c r="S329" s="103" t="s">
        <v>621</v>
      </c>
      <c r="T329" s="103" t="s">
        <v>621</v>
      </c>
      <c r="U329" s="103" t="s">
        <v>621</v>
      </c>
      <c r="V329" s="103" t="s">
        <v>621</v>
      </c>
      <c r="W329" s="103" t="s">
        <v>621</v>
      </c>
      <c r="X329" s="103" t="s">
        <v>621</v>
      </c>
      <c r="Y329" s="103" t="s">
        <v>622</v>
      </c>
      <c r="Z329" s="103" t="s">
        <v>621</v>
      </c>
      <c r="AA329" s="103" t="s">
        <v>622</v>
      </c>
      <c r="AB329" s="103" t="s">
        <v>621</v>
      </c>
      <c r="AC329" s="103" t="s">
        <v>622</v>
      </c>
      <c r="AD329" s="103" t="s">
        <v>623</v>
      </c>
      <c r="AF329" s="103">
        <f>COUNTIF($D329:$AD329,AF$3)</f>
        <v>19</v>
      </c>
      <c r="AG329" s="103">
        <f>COUNTIF($D329:$AD329,AG$3)</f>
        <v>6</v>
      </c>
      <c r="AH329" s="103">
        <f>COUNTIF($D329:$AD329,AH$3)</f>
        <v>0</v>
      </c>
      <c r="AI329" s="103">
        <f>COUNTIF($D329:$AD329,AI$3)</f>
        <v>2</v>
      </c>
      <c r="AJ329" s="103">
        <f>COUNTIF($D329:$AD329,AJ$3)</f>
        <v>0</v>
      </c>
      <c r="AK329" s="103">
        <f t="shared" si="11"/>
        <v>25</v>
      </c>
      <c r="AM329" s="67">
        <v>16</v>
      </c>
      <c r="AN329" s="67">
        <v>3</v>
      </c>
      <c r="AO329" s="67">
        <v>3</v>
      </c>
      <c r="AP329" s="67">
        <v>2</v>
      </c>
      <c r="AQ329" s="67">
        <v>4</v>
      </c>
      <c r="AR329" s="67">
        <v>3</v>
      </c>
      <c r="AS329" s="67">
        <v>0</v>
      </c>
      <c r="AT329" s="67">
        <v>0</v>
      </c>
      <c r="AU329" s="67">
        <v>0</v>
      </c>
      <c r="AW329" s="67">
        <f t="shared" si="12"/>
        <v>21.5</v>
      </c>
    </row>
    <row r="330" spans="1:49" x14ac:dyDescent="0.25">
      <c r="A330" s="212">
        <v>1306</v>
      </c>
      <c r="B330" s="67" t="s">
        <v>332</v>
      </c>
      <c r="C330" s="67" t="s">
        <v>326</v>
      </c>
      <c r="D330" s="103" t="s">
        <v>621</v>
      </c>
      <c r="E330" s="103" t="s">
        <v>621</v>
      </c>
      <c r="F330" s="103" t="s">
        <v>621</v>
      </c>
      <c r="G330" s="103" t="s">
        <v>621</v>
      </c>
      <c r="H330" s="103" t="s">
        <v>621</v>
      </c>
      <c r="I330" s="103" t="s">
        <v>621</v>
      </c>
      <c r="J330" s="103" t="s">
        <v>621</v>
      </c>
      <c r="K330" s="103" t="s">
        <v>621</v>
      </c>
      <c r="L330" s="103" t="s">
        <v>622</v>
      </c>
      <c r="M330" s="103" t="s">
        <v>622</v>
      </c>
      <c r="N330" s="103" t="s">
        <v>621</v>
      </c>
      <c r="O330" s="103" t="s">
        <v>621</v>
      </c>
      <c r="P330" s="103" t="s">
        <v>621</v>
      </c>
      <c r="Q330" s="103" t="s">
        <v>621</v>
      </c>
      <c r="R330" s="103" t="s">
        <v>621</v>
      </c>
      <c r="S330" s="103" t="s">
        <v>623</v>
      </c>
      <c r="T330" s="103" t="s">
        <v>621</v>
      </c>
      <c r="U330" s="103" t="s">
        <v>621</v>
      </c>
      <c r="V330" s="103" t="s">
        <v>621</v>
      </c>
      <c r="W330" s="103" t="s">
        <v>621</v>
      </c>
      <c r="X330" s="103" t="s">
        <v>621</v>
      </c>
      <c r="Y330" s="103" t="s">
        <v>622</v>
      </c>
      <c r="Z330" s="103" t="s">
        <v>621</v>
      </c>
      <c r="AA330" s="103" t="s">
        <v>623</v>
      </c>
      <c r="AB330" s="103" t="s">
        <v>621</v>
      </c>
      <c r="AC330" s="103" t="s">
        <v>622</v>
      </c>
      <c r="AD330" s="103" t="s">
        <v>623</v>
      </c>
      <c r="AF330" s="103">
        <f>COUNTIF($D330:$AD330,AF$3)</f>
        <v>20</v>
      </c>
      <c r="AG330" s="103">
        <f>COUNTIF($D330:$AD330,AG$3)</f>
        <v>4</v>
      </c>
      <c r="AH330" s="103">
        <f>COUNTIF($D330:$AD330,AH$3)</f>
        <v>0</v>
      </c>
      <c r="AI330" s="103">
        <f>COUNTIF($D330:$AD330,AI$3)</f>
        <v>3</v>
      </c>
      <c r="AJ330" s="103">
        <f>COUNTIF($D330:$AD330,AJ$3)</f>
        <v>0</v>
      </c>
      <c r="AK330" s="103">
        <f t="shared" si="11"/>
        <v>24</v>
      </c>
      <c r="AM330" s="67">
        <v>17</v>
      </c>
      <c r="AN330" s="67">
        <v>3</v>
      </c>
      <c r="AO330" s="67">
        <v>7</v>
      </c>
      <c r="AP330" s="67">
        <v>1</v>
      </c>
      <c r="AQ330" s="67">
        <v>3</v>
      </c>
      <c r="AR330" s="67">
        <v>2</v>
      </c>
      <c r="AS330" s="67">
        <v>0</v>
      </c>
      <c r="AT330" s="67">
        <v>0</v>
      </c>
      <c r="AU330" s="67">
        <v>0</v>
      </c>
      <c r="AW330" s="67">
        <f t="shared" si="12"/>
        <v>21</v>
      </c>
    </row>
    <row r="331" spans="1:49" x14ac:dyDescent="0.25">
      <c r="A331" s="212">
        <v>1307</v>
      </c>
      <c r="B331" s="67" t="s">
        <v>333</v>
      </c>
      <c r="C331" s="67" t="s">
        <v>326</v>
      </c>
      <c r="D331" s="103" t="s">
        <v>623</v>
      </c>
      <c r="E331" s="103" t="s">
        <v>623</v>
      </c>
      <c r="F331" s="103" t="s">
        <v>621</v>
      </c>
      <c r="G331" s="103" t="s">
        <v>623</v>
      </c>
      <c r="H331" s="103" t="s">
        <v>621</v>
      </c>
      <c r="I331" s="103" t="s">
        <v>621</v>
      </c>
      <c r="J331" s="103" t="s">
        <v>623</v>
      </c>
      <c r="K331" s="103" t="s">
        <v>621</v>
      </c>
      <c r="L331" s="103" t="s">
        <v>622</v>
      </c>
      <c r="M331" s="103" t="s">
        <v>622</v>
      </c>
      <c r="N331" s="103" t="s">
        <v>621</v>
      </c>
      <c r="O331" s="103" t="s">
        <v>621</v>
      </c>
      <c r="P331" s="103" t="s">
        <v>623</v>
      </c>
      <c r="Q331" s="103" t="s">
        <v>621</v>
      </c>
      <c r="R331" s="103" t="s">
        <v>621</v>
      </c>
      <c r="S331" s="103" t="s">
        <v>621</v>
      </c>
      <c r="T331" s="103" t="s">
        <v>621</v>
      </c>
      <c r="U331" s="103" t="s">
        <v>621</v>
      </c>
      <c r="V331" s="103" t="s">
        <v>621</v>
      </c>
      <c r="W331" s="103" t="s">
        <v>621</v>
      </c>
      <c r="X331" s="103" t="s">
        <v>621</v>
      </c>
      <c r="Y331" s="103" t="s">
        <v>622</v>
      </c>
      <c r="Z331" s="103" t="s">
        <v>621</v>
      </c>
      <c r="AA331" s="103" t="s">
        <v>621</v>
      </c>
      <c r="AB331" s="103" t="s">
        <v>621</v>
      </c>
      <c r="AC331" s="103" t="s">
        <v>622</v>
      </c>
      <c r="AD331" s="103" t="s">
        <v>621</v>
      </c>
      <c r="AF331" s="103">
        <f>COUNTIF($D331:$AD331,AF$3)</f>
        <v>18</v>
      </c>
      <c r="AG331" s="103">
        <f>COUNTIF($D331:$AD331,AG$3)</f>
        <v>4</v>
      </c>
      <c r="AH331" s="103">
        <f>COUNTIF($D331:$AD331,AH$3)</f>
        <v>0</v>
      </c>
      <c r="AI331" s="103">
        <f>COUNTIF($D331:$AD331,AI$3)</f>
        <v>5</v>
      </c>
      <c r="AJ331" s="103">
        <f>COUNTIF($D331:$AD331,AJ$3)</f>
        <v>0</v>
      </c>
      <c r="AK331" s="103">
        <f t="shared" si="11"/>
        <v>22</v>
      </c>
      <c r="AM331" s="67">
        <v>15</v>
      </c>
      <c r="AN331" s="67">
        <v>3</v>
      </c>
      <c r="AO331" s="67">
        <v>3</v>
      </c>
      <c r="AP331" s="67">
        <v>1</v>
      </c>
      <c r="AQ331" s="67">
        <v>3</v>
      </c>
      <c r="AR331" s="67">
        <v>3</v>
      </c>
      <c r="AS331" s="67">
        <v>0</v>
      </c>
      <c r="AT331" s="67">
        <v>0</v>
      </c>
      <c r="AU331" s="67">
        <v>0</v>
      </c>
      <c r="AW331" s="67">
        <f t="shared" si="12"/>
        <v>19</v>
      </c>
    </row>
    <row r="332" spans="1:49" x14ac:dyDescent="0.25">
      <c r="A332" s="212">
        <v>1308</v>
      </c>
      <c r="B332" s="67" t="s">
        <v>334</v>
      </c>
      <c r="C332" s="67" t="s">
        <v>326</v>
      </c>
      <c r="D332" s="103" t="s">
        <v>621</v>
      </c>
      <c r="E332" s="103" t="s">
        <v>621</v>
      </c>
      <c r="F332" s="103" t="s">
        <v>621</v>
      </c>
      <c r="G332" s="103" t="s">
        <v>621</v>
      </c>
      <c r="H332" s="103" t="s">
        <v>621</v>
      </c>
      <c r="I332" s="103" t="s">
        <v>621</v>
      </c>
      <c r="J332" s="103" t="s">
        <v>621</v>
      </c>
      <c r="K332" s="103" t="s">
        <v>623</v>
      </c>
      <c r="L332" s="103" t="s">
        <v>622</v>
      </c>
      <c r="M332" s="103" t="s">
        <v>622</v>
      </c>
      <c r="N332" s="103" t="s">
        <v>621</v>
      </c>
      <c r="O332" s="103" t="s">
        <v>621</v>
      </c>
      <c r="P332" s="103" t="s">
        <v>621</v>
      </c>
      <c r="Q332" s="103" t="s">
        <v>621</v>
      </c>
      <c r="R332" s="103" t="s">
        <v>621</v>
      </c>
      <c r="S332" s="103" t="s">
        <v>621</v>
      </c>
      <c r="T332" s="103" t="s">
        <v>621</v>
      </c>
      <c r="U332" s="103" t="s">
        <v>621</v>
      </c>
      <c r="V332" s="103" t="s">
        <v>621</v>
      </c>
      <c r="W332" s="103" t="s">
        <v>621</v>
      </c>
      <c r="X332" s="103" t="s">
        <v>621</v>
      </c>
      <c r="Y332" s="103" t="s">
        <v>622</v>
      </c>
      <c r="Z332" s="103" t="s">
        <v>621</v>
      </c>
      <c r="AA332" s="103" t="s">
        <v>622</v>
      </c>
      <c r="AB332" s="103" t="s">
        <v>621</v>
      </c>
      <c r="AC332" s="103" t="s">
        <v>622</v>
      </c>
      <c r="AD332" s="103" t="s">
        <v>623</v>
      </c>
      <c r="AF332" s="103">
        <f>COUNTIF($D332:$AD332,AF$3)</f>
        <v>20</v>
      </c>
      <c r="AG332" s="103">
        <f>COUNTIF($D332:$AD332,AG$3)</f>
        <v>5</v>
      </c>
      <c r="AH332" s="103">
        <f>COUNTIF($D332:$AD332,AH$3)</f>
        <v>0</v>
      </c>
      <c r="AI332" s="103">
        <f>COUNTIF($D332:$AD332,AI$3)</f>
        <v>2</v>
      </c>
      <c r="AJ332" s="103">
        <f>COUNTIF($D332:$AD332,AJ$3)</f>
        <v>0</v>
      </c>
      <c r="AK332" s="103">
        <f t="shared" si="11"/>
        <v>25</v>
      </c>
      <c r="AM332" s="67">
        <v>16</v>
      </c>
      <c r="AN332" s="67">
        <v>4</v>
      </c>
      <c r="AO332" s="67">
        <v>7</v>
      </c>
      <c r="AP332" s="67">
        <v>2</v>
      </c>
      <c r="AQ332" s="67">
        <v>3</v>
      </c>
      <c r="AR332" s="67">
        <v>3</v>
      </c>
      <c r="AS332" s="67">
        <v>0</v>
      </c>
      <c r="AT332" s="67">
        <v>0</v>
      </c>
      <c r="AU332" s="67">
        <v>0</v>
      </c>
      <c r="AW332" s="67">
        <f t="shared" si="12"/>
        <v>21.5</v>
      </c>
    </row>
    <row r="333" spans="1:49" x14ac:dyDescent="0.25">
      <c r="A333" s="212">
        <v>1309</v>
      </c>
      <c r="B333" s="67" t="s">
        <v>335</v>
      </c>
      <c r="C333" s="67" t="s">
        <v>326</v>
      </c>
      <c r="D333" s="103" t="s">
        <v>621</v>
      </c>
      <c r="E333" s="103" t="s">
        <v>621</v>
      </c>
      <c r="F333" s="103" t="s">
        <v>621</v>
      </c>
      <c r="G333" s="103" t="s">
        <v>621</v>
      </c>
      <c r="H333" s="103" t="s">
        <v>621</v>
      </c>
      <c r="I333" s="103" t="s">
        <v>621</v>
      </c>
      <c r="J333" s="103" t="s">
        <v>622</v>
      </c>
      <c r="K333" s="103" t="s">
        <v>623</v>
      </c>
      <c r="L333" s="103" t="s">
        <v>622</v>
      </c>
      <c r="M333" s="103" t="s">
        <v>621</v>
      </c>
      <c r="N333" s="103" t="s">
        <v>621</v>
      </c>
      <c r="O333" s="103" t="s">
        <v>621</v>
      </c>
      <c r="P333" s="103" t="s">
        <v>621</v>
      </c>
      <c r="Q333" s="103" t="s">
        <v>621</v>
      </c>
      <c r="R333" s="103" t="s">
        <v>621</v>
      </c>
      <c r="S333" s="103" t="s">
        <v>621</v>
      </c>
      <c r="T333" s="103" t="s">
        <v>621</v>
      </c>
      <c r="U333" s="103" t="s">
        <v>621</v>
      </c>
      <c r="V333" s="103" t="s">
        <v>621</v>
      </c>
      <c r="W333" s="103" t="s">
        <v>621</v>
      </c>
      <c r="X333" s="103" t="s">
        <v>621</v>
      </c>
      <c r="Y333" s="103" t="s">
        <v>622</v>
      </c>
      <c r="Z333" s="103" t="s">
        <v>621</v>
      </c>
      <c r="AA333" s="103" t="s">
        <v>623</v>
      </c>
      <c r="AB333" s="103" t="s">
        <v>621</v>
      </c>
      <c r="AC333" s="103" t="s">
        <v>622</v>
      </c>
      <c r="AD333" s="103" t="s">
        <v>623</v>
      </c>
      <c r="AF333" s="103">
        <f>COUNTIF($D333:$AD333,AF$3)</f>
        <v>20</v>
      </c>
      <c r="AG333" s="103">
        <f>COUNTIF($D333:$AD333,AG$3)</f>
        <v>4</v>
      </c>
      <c r="AH333" s="103">
        <f>COUNTIF($D333:$AD333,AH$3)</f>
        <v>0</v>
      </c>
      <c r="AI333" s="103">
        <f>COUNTIF($D333:$AD333,AI$3)</f>
        <v>3</v>
      </c>
      <c r="AJ333" s="103">
        <f>COUNTIF($D333:$AD333,AJ$3)</f>
        <v>0</v>
      </c>
      <c r="AK333" s="103">
        <f t="shared" si="11"/>
        <v>24</v>
      </c>
      <c r="AM333" s="67">
        <v>16</v>
      </c>
      <c r="AN333" s="67">
        <v>4</v>
      </c>
      <c r="AO333" s="67">
        <v>6</v>
      </c>
      <c r="AP333" s="67">
        <v>1</v>
      </c>
      <c r="AQ333" s="67">
        <v>3</v>
      </c>
      <c r="AR333" s="67">
        <v>4</v>
      </c>
      <c r="AS333" s="67">
        <v>0</v>
      </c>
      <c r="AT333" s="67">
        <v>0</v>
      </c>
      <c r="AU333" s="67">
        <v>0</v>
      </c>
      <c r="AW333" s="67">
        <f t="shared" si="12"/>
        <v>20.5</v>
      </c>
    </row>
    <row r="334" spans="1:49" x14ac:dyDescent="0.25">
      <c r="A334" s="212">
        <v>1310</v>
      </c>
      <c r="B334" s="67" t="s">
        <v>336</v>
      </c>
      <c r="C334" s="67" t="s">
        <v>326</v>
      </c>
      <c r="D334" s="103" t="s">
        <v>621</v>
      </c>
      <c r="E334" s="103" t="s">
        <v>621</v>
      </c>
      <c r="F334" s="103" t="s">
        <v>621</v>
      </c>
      <c r="G334" s="103" t="s">
        <v>621</v>
      </c>
      <c r="H334" s="103" t="s">
        <v>621</v>
      </c>
      <c r="I334" s="103" t="s">
        <v>621</v>
      </c>
      <c r="J334" s="103" t="s">
        <v>621</v>
      </c>
      <c r="K334" s="103" t="s">
        <v>621</v>
      </c>
      <c r="L334" s="103" t="s">
        <v>622</v>
      </c>
      <c r="M334" s="103" t="s">
        <v>622</v>
      </c>
      <c r="N334" s="103" t="s">
        <v>621</v>
      </c>
      <c r="O334" s="103" t="s">
        <v>621</v>
      </c>
      <c r="P334" s="103" t="s">
        <v>621</v>
      </c>
      <c r="Q334" s="103" t="s">
        <v>621</v>
      </c>
      <c r="R334" s="103" t="s">
        <v>621</v>
      </c>
      <c r="S334" s="103" t="s">
        <v>621</v>
      </c>
      <c r="T334" s="103" t="s">
        <v>621</v>
      </c>
      <c r="U334" s="103" t="s">
        <v>621</v>
      </c>
      <c r="V334" s="103" t="s">
        <v>621</v>
      </c>
      <c r="W334" s="103" t="s">
        <v>621</v>
      </c>
      <c r="X334" s="103" t="s">
        <v>621</v>
      </c>
      <c r="Y334" s="103" t="s">
        <v>622</v>
      </c>
      <c r="Z334" s="103" t="s">
        <v>621</v>
      </c>
      <c r="AA334" s="103" t="s">
        <v>622</v>
      </c>
      <c r="AB334" s="103" t="s">
        <v>621</v>
      </c>
      <c r="AC334" s="103" t="s">
        <v>622</v>
      </c>
      <c r="AD334" s="103" t="s">
        <v>623</v>
      </c>
      <c r="AF334" s="103">
        <f>COUNTIF($D334:$AD334,AF$3)</f>
        <v>21</v>
      </c>
      <c r="AG334" s="103">
        <f>COUNTIF($D334:$AD334,AG$3)</f>
        <v>5</v>
      </c>
      <c r="AH334" s="103">
        <f>COUNTIF($D334:$AD334,AH$3)</f>
        <v>0</v>
      </c>
      <c r="AI334" s="103">
        <f>COUNTIF($D334:$AD334,AI$3)</f>
        <v>1</v>
      </c>
      <c r="AJ334" s="103">
        <f>COUNTIF($D334:$AD334,AJ$3)</f>
        <v>0</v>
      </c>
      <c r="AK334" s="103">
        <f t="shared" si="11"/>
        <v>26</v>
      </c>
      <c r="AM334" s="67">
        <v>17</v>
      </c>
      <c r="AN334" s="67">
        <v>4</v>
      </c>
      <c r="AO334" s="67">
        <v>2</v>
      </c>
      <c r="AP334" s="67">
        <v>2</v>
      </c>
      <c r="AQ334" s="67">
        <v>3</v>
      </c>
      <c r="AR334" s="67">
        <v>3</v>
      </c>
      <c r="AS334" s="67">
        <v>0</v>
      </c>
      <c r="AT334" s="67">
        <v>0</v>
      </c>
      <c r="AU334" s="67">
        <v>0</v>
      </c>
      <c r="AW334" s="67">
        <f t="shared" si="12"/>
        <v>22.5</v>
      </c>
    </row>
    <row r="335" spans="1:49" x14ac:dyDescent="0.25">
      <c r="A335" s="212">
        <v>1311</v>
      </c>
      <c r="B335" s="67" t="s">
        <v>337</v>
      </c>
      <c r="C335" s="67" t="s">
        <v>326</v>
      </c>
      <c r="D335" s="103" t="s">
        <v>623</v>
      </c>
      <c r="E335" s="103" t="s">
        <v>621</v>
      </c>
      <c r="F335" s="103" t="s">
        <v>621</v>
      </c>
      <c r="G335" s="103" t="s">
        <v>621</v>
      </c>
      <c r="H335" s="103" t="s">
        <v>621</v>
      </c>
      <c r="I335" s="103" t="s">
        <v>621</v>
      </c>
      <c r="J335" s="103" t="s">
        <v>621</v>
      </c>
      <c r="K335" s="103" t="s">
        <v>621</v>
      </c>
      <c r="L335" s="103" t="s">
        <v>621</v>
      </c>
      <c r="M335" s="103" t="s">
        <v>621</v>
      </c>
      <c r="N335" s="103" t="s">
        <v>621</v>
      </c>
      <c r="O335" s="103" t="s">
        <v>623</v>
      </c>
      <c r="P335" s="103" t="s">
        <v>621</v>
      </c>
      <c r="Q335" s="103" t="s">
        <v>621</v>
      </c>
      <c r="R335" s="103" t="s">
        <v>621</v>
      </c>
      <c r="S335" s="103" t="s">
        <v>623</v>
      </c>
      <c r="T335" s="103" t="s">
        <v>621</v>
      </c>
      <c r="U335" s="103" t="s">
        <v>621</v>
      </c>
      <c r="V335" s="103" t="s">
        <v>621</v>
      </c>
      <c r="W335" s="103" t="s">
        <v>621</v>
      </c>
      <c r="X335" s="103" t="s">
        <v>621</v>
      </c>
      <c r="Y335" s="103" t="s">
        <v>622</v>
      </c>
      <c r="Z335" s="103" t="s">
        <v>621</v>
      </c>
      <c r="AA335" s="103" t="s">
        <v>621</v>
      </c>
      <c r="AB335" s="103" t="s">
        <v>621</v>
      </c>
      <c r="AC335" s="103" t="s">
        <v>622</v>
      </c>
      <c r="AD335" s="103" t="s">
        <v>623</v>
      </c>
      <c r="AF335" s="103">
        <f>COUNTIF($D335:$AD335,AF$3)</f>
        <v>21</v>
      </c>
      <c r="AG335" s="103">
        <f>COUNTIF($D335:$AD335,AG$3)</f>
        <v>2</v>
      </c>
      <c r="AH335" s="103">
        <f>COUNTIF($D335:$AD335,AH$3)</f>
        <v>0</v>
      </c>
      <c r="AI335" s="103">
        <f>COUNTIF($D335:$AD335,AI$3)</f>
        <v>4</v>
      </c>
      <c r="AJ335" s="103">
        <f>COUNTIF($D335:$AD335,AJ$3)</f>
        <v>0</v>
      </c>
      <c r="AK335" s="103">
        <f t="shared" si="11"/>
        <v>23</v>
      </c>
      <c r="AM335" s="67">
        <v>16</v>
      </c>
      <c r="AN335" s="67">
        <v>5</v>
      </c>
      <c r="AO335" s="67">
        <v>6</v>
      </c>
      <c r="AP335" s="67">
        <v>1</v>
      </c>
      <c r="AQ335" s="67">
        <v>1</v>
      </c>
      <c r="AR335" s="67">
        <v>4</v>
      </c>
      <c r="AS335" s="67">
        <v>0</v>
      </c>
      <c r="AT335" s="67">
        <v>0</v>
      </c>
      <c r="AU335" s="67">
        <v>0</v>
      </c>
      <c r="AW335" s="67">
        <f t="shared" si="12"/>
        <v>20</v>
      </c>
    </row>
    <row r="336" spans="1:49" x14ac:dyDescent="0.25">
      <c r="A336" s="212">
        <v>1312</v>
      </c>
      <c r="B336" s="67" t="s">
        <v>338</v>
      </c>
      <c r="C336" s="67" t="s">
        <v>326</v>
      </c>
      <c r="D336" s="103" t="s">
        <v>621</v>
      </c>
      <c r="E336" s="103" t="s">
        <v>621</v>
      </c>
      <c r="F336" s="103" t="s">
        <v>621</v>
      </c>
      <c r="G336" s="103" t="s">
        <v>621</v>
      </c>
      <c r="H336" s="103" t="s">
        <v>621</v>
      </c>
      <c r="I336" s="103" t="s">
        <v>623</v>
      </c>
      <c r="J336" s="103" t="s">
        <v>621</v>
      </c>
      <c r="K336" s="103" t="s">
        <v>621</v>
      </c>
      <c r="L336" s="103" t="s">
        <v>622</v>
      </c>
      <c r="M336" s="103" t="s">
        <v>622</v>
      </c>
      <c r="N336" s="103" t="s">
        <v>623</v>
      </c>
      <c r="O336" s="103" t="s">
        <v>623</v>
      </c>
      <c r="P336" s="103" t="s">
        <v>621</v>
      </c>
      <c r="Q336" s="103" t="s">
        <v>622</v>
      </c>
      <c r="R336" s="103" t="s">
        <v>621</v>
      </c>
      <c r="S336" s="103" t="s">
        <v>621</v>
      </c>
      <c r="T336" s="103" t="s">
        <v>621</v>
      </c>
      <c r="U336" s="103" t="s">
        <v>623</v>
      </c>
      <c r="V336" s="103" t="s">
        <v>621</v>
      </c>
      <c r="W336" s="103" t="s">
        <v>621</v>
      </c>
      <c r="X336" s="103" t="s">
        <v>621</v>
      </c>
      <c r="Y336" s="103" t="s">
        <v>623</v>
      </c>
      <c r="Z336" s="103" t="s">
        <v>621</v>
      </c>
      <c r="AA336" s="103" t="s">
        <v>622</v>
      </c>
      <c r="AB336" s="103" t="s">
        <v>621</v>
      </c>
      <c r="AC336" s="103" t="s">
        <v>621</v>
      </c>
      <c r="AD336" s="103" t="s">
        <v>623</v>
      </c>
      <c r="AF336" s="103">
        <f>COUNTIF($D336:$AD336,AF$3)</f>
        <v>17</v>
      </c>
      <c r="AG336" s="103">
        <f>COUNTIF($D336:$AD336,AG$3)</f>
        <v>4</v>
      </c>
      <c r="AH336" s="103">
        <f>COUNTIF($D336:$AD336,AH$3)</f>
        <v>0</v>
      </c>
      <c r="AI336" s="103">
        <f>COUNTIF($D336:$AD336,AI$3)</f>
        <v>6</v>
      </c>
      <c r="AJ336" s="103">
        <f>COUNTIF($D336:$AD336,AJ$3)</f>
        <v>0</v>
      </c>
      <c r="AK336" s="103">
        <f t="shared" si="11"/>
        <v>21</v>
      </c>
      <c r="AM336" s="67">
        <v>12</v>
      </c>
      <c r="AN336" s="67">
        <v>5</v>
      </c>
      <c r="AO336" s="67">
        <v>1</v>
      </c>
      <c r="AP336" s="67">
        <v>2</v>
      </c>
      <c r="AQ336" s="67">
        <v>2</v>
      </c>
      <c r="AR336" s="67">
        <v>2</v>
      </c>
      <c r="AS336" s="67">
        <v>0</v>
      </c>
      <c r="AT336" s="67">
        <v>0</v>
      </c>
      <c r="AU336" s="67">
        <v>0</v>
      </c>
      <c r="AW336" s="67">
        <f t="shared" si="12"/>
        <v>17.5</v>
      </c>
    </row>
    <row r="337" spans="1:49" x14ac:dyDescent="0.25">
      <c r="A337" s="212">
        <v>1313</v>
      </c>
      <c r="B337" s="67" t="s">
        <v>339</v>
      </c>
      <c r="C337" s="67" t="s">
        <v>326</v>
      </c>
      <c r="D337" s="103" t="s">
        <v>621</v>
      </c>
      <c r="E337" s="103" t="s">
        <v>623</v>
      </c>
      <c r="F337" s="103" t="s">
        <v>621</v>
      </c>
      <c r="G337" s="103" t="s">
        <v>621</v>
      </c>
      <c r="H337" s="103" t="s">
        <v>621</v>
      </c>
      <c r="I337" s="103" t="s">
        <v>621</v>
      </c>
      <c r="J337" s="103" t="s">
        <v>621</v>
      </c>
      <c r="K337" s="103" t="s">
        <v>621</v>
      </c>
      <c r="L337" s="103" t="s">
        <v>622</v>
      </c>
      <c r="M337" s="103" t="s">
        <v>622</v>
      </c>
      <c r="N337" s="103" t="s">
        <v>621</v>
      </c>
      <c r="O337" s="103" t="s">
        <v>621</v>
      </c>
      <c r="P337" s="103" t="s">
        <v>621</v>
      </c>
      <c r="Q337" s="103" t="s">
        <v>621</v>
      </c>
      <c r="R337" s="103" t="s">
        <v>621</v>
      </c>
      <c r="S337" s="103" t="s">
        <v>621</v>
      </c>
      <c r="T337" s="103" t="s">
        <v>621</v>
      </c>
      <c r="U337" s="103" t="s">
        <v>621</v>
      </c>
      <c r="V337" s="103" t="s">
        <v>621</v>
      </c>
      <c r="W337" s="103" t="s">
        <v>621</v>
      </c>
      <c r="X337" s="103" t="s">
        <v>621</v>
      </c>
      <c r="Y337" s="103" t="s">
        <v>622</v>
      </c>
      <c r="Z337" s="103" t="s">
        <v>622</v>
      </c>
      <c r="AA337" s="103" t="s">
        <v>622</v>
      </c>
      <c r="AB337" s="103" t="s">
        <v>621</v>
      </c>
      <c r="AC337" s="103" t="s">
        <v>622</v>
      </c>
      <c r="AD337" s="103" t="s">
        <v>623</v>
      </c>
      <c r="AF337" s="103">
        <f>COUNTIF($D337:$AD337,AF$3)</f>
        <v>19</v>
      </c>
      <c r="AG337" s="103">
        <f>COUNTIF($D337:$AD337,AG$3)</f>
        <v>6</v>
      </c>
      <c r="AH337" s="103">
        <f>COUNTIF($D337:$AD337,AH$3)</f>
        <v>0</v>
      </c>
      <c r="AI337" s="103">
        <f>COUNTIF($D337:$AD337,AI$3)</f>
        <v>2</v>
      </c>
      <c r="AJ337" s="103">
        <f>COUNTIF($D337:$AD337,AJ$3)</f>
        <v>0</v>
      </c>
      <c r="AK337" s="103">
        <f t="shared" si="11"/>
        <v>25</v>
      </c>
      <c r="AM337" s="67">
        <v>15</v>
      </c>
      <c r="AN337" s="67">
        <v>4</v>
      </c>
      <c r="AO337" s="67">
        <v>6</v>
      </c>
      <c r="AP337" s="67">
        <v>3</v>
      </c>
      <c r="AQ337" s="67">
        <v>3</v>
      </c>
      <c r="AR337" s="67">
        <v>4</v>
      </c>
      <c r="AS337" s="67">
        <v>0</v>
      </c>
      <c r="AT337" s="67">
        <v>0</v>
      </c>
      <c r="AU337" s="67">
        <v>0</v>
      </c>
      <c r="AW337" s="67">
        <f t="shared" si="12"/>
        <v>21.5</v>
      </c>
    </row>
    <row r="338" spans="1:49" x14ac:dyDescent="0.25">
      <c r="A338" s="212">
        <v>1314</v>
      </c>
      <c r="B338" s="67" t="s">
        <v>340</v>
      </c>
      <c r="C338" s="67" t="s">
        <v>326</v>
      </c>
      <c r="D338" s="103" t="s">
        <v>621</v>
      </c>
      <c r="E338" s="103" t="s">
        <v>621</v>
      </c>
      <c r="F338" s="103" t="s">
        <v>621</v>
      </c>
      <c r="G338" s="103" t="s">
        <v>622</v>
      </c>
      <c r="H338" s="103" t="s">
        <v>621</v>
      </c>
      <c r="I338" s="103" t="s">
        <v>621</v>
      </c>
      <c r="J338" s="103" t="s">
        <v>621</v>
      </c>
      <c r="K338" s="103" t="s">
        <v>621</v>
      </c>
      <c r="L338" s="103" t="s">
        <v>622</v>
      </c>
      <c r="M338" s="103" t="s">
        <v>622</v>
      </c>
      <c r="N338" s="103" t="s">
        <v>621</v>
      </c>
      <c r="O338" s="103" t="s">
        <v>621</v>
      </c>
      <c r="P338" s="103" t="s">
        <v>621</v>
      </c>
      <c r="Q338" s="103" t="s">
        <v>621</v>
      </c>
      <c r="R338" s="103" t="s">
        <v>621</v>
      </c>
      <c r="S338" s="103" t="s">
        <v>623</v>
      </c>
      <c r="T338" s="103" t="s">
        <v>621</v>
      </c>
      <c r="U338" s="103" t="s">
        <v>621</v>
      </c>
      <c r="V338" s="103" t="s">
        <v>622</v>
      </c>
      <c r="W338" s="103" t="s">
        <v>621</v>
      </c>
      <c r="X338" s="103" t="s">
        <v>621</v>
      </c>
      <c r="Y338" s="103" t="s">
        <v>622</v>
      </c>
      <c r="Z338" s="103" t="s">
        <v>622</v>
      </c>
      <c r="AA338" s="103" t="s">
        <v>623</v>
      </c>
      <c r="AB338" s="103" t="s">
        <v>621</v>
      </c>
      <c r="AC338" s="103" t="s">
        <v>622</v>
      </c>
      <c r="AD338" s="103" t="s">
        <v>623</v>
      </c>
      <c r="AF338" s="103">
        <f>COUNTIF($D338:$AD338,AF$3)</f>
        <v>17</v>
      </c>
      <c r="AG338" s="103">
        <f>COUNTIF($D338:$AD338,AG$3)</f>
        <v>7</v>
      </c>
      <c r="AH338" s="103">
        <f>COUNTIF($D338:$AD338,AH$3)</f>
        <v>0</v>
      </c>
      <c r="AI338" s="103">
        <f>COUNTIF($D338:$AD338,AI$3)</f>
        <v>3</v>
      </c>
      <c r="AJ338" s="103">
        <f>COUNTIF($D338:$AD338,AJ$3)</f>
        <v>0</v>
      </c>
      <c r="AK338" s="103">
        <f t="shared" si="11"/>
        <v>24</v>
      </c>
      <c r="AM338" s="67">
        <v>15</v>
      </c>
      <c r="AN338" s="67">
        <v>2</v>
      </c>
      <c r="AO338" s="67">
        <v>3</v>
      </c>
      <c r="AP338" s="67">
        <v>3</v>
      </c>
      <c r="AQ338" s="67">
        <v>4</v>
      </c>
      <c r="AR338" s="67">
        <v>4</v>
      </c>
      <c r="AS338" s="67">
        <v>0</v>
      </c>
      <c r="AT338" s="67">
        <v>0</v>
      </c>
      <c r="AU338" s="67">
        <v>0</v>
      </c>
      <c r="AW338" s="67">
        <f t="shared" si="12"/>
        <v>21</v>
      </c>
    </row>
    <row r="339" spans="1:49" x14ac:dyDescent="0.25">
      <c r="A339" s="212">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622</v>
      </c>
      <c r="N339" s="103" t="s">
        <v>621</v>
      </c>
      <c r="O339" s="103" t="s">
        <v>621</v>
      </c>
      <c r="P339" s="103" t="s">
        <v>621</v>
      </c>
      <c r="Q339" s="103" t="s">
        <v>621</v>
      </c>
      <c r="R339" s="103" t="s">
        <v>621</v>
      </c>
      <c r="S339" s="103" t="s">
        <v>623</v>
      </c>
      <c r="T339" s="103" t="s">
        <v>621</v>
      </c>
      <c r="U339" s="103" t="s">
        <v>621</v>
      </c>
      <c r="V339" s="103" t="s">
        <v>621</v>
      </c>
      <c r="W339" s="103" t="s">
        <v>621</v>
      </c>
      <c r="X339" s="103" t="s">
        <v>621</v>
      </c>
      <c r="Y339" s="103" t="s">
        <v>622</v>
      </c>
      <c r="Z339" s="103" t="s">
        <v>621</v>
      </c>
      <c r="AA339" s="103" t="s">
        <v>622</v>
      </c>
      <c r="AB339" s="103" t="s">
        <v>621</v>
      </c>
      <c r="AC339" s="103" t="s">
        <v>622</v>
      </c>
      <c r="AD339" s="103" t="s">
        <v>623</v>
      </c>
      <c r="AF339" s="103">
        <f>COUNTIF($D339:$AD339,AF$3)</f>
        <v>20</v>
      </c>
      <c r="AG339" s="103">
        <f>COUNTIF($D339:$AD339,AG$3)</f>
        <v>5</v>
      </c>
      <c r="AH339" s="103">
        <f>COUNTIF($D339:$AD339,AH$3)</f>
        <v>0</v>
      </c>
      <c r="AI339" s="103">
        <f>COUNTIF($D339:$AD339,AI$3)</f>
        <v>2</v>
      </c>
      <c r="AJ339" s="103">
        <f>COUNTIF($D339:$AD339,AJ$3)</f>
        <v>0</v>
      </c>
      <c r="AK339" s="103">
        <f t="shared" si="11"/>
        <v>25</v>
      </c>
      <c r="AM339" s="67">
        <v>17</v>
      </c>
      <c r="AN339" s="67">
        <v>3</v>
      </c>
      <c r="AO339" s="67">
        <v>6</v>
      </c>
      <c r="AP339" s="67">
        <v>2</v>
      </c>
      <c r="AQ339" s="67">
        <v>3</v>
      </c>
      <c r="AR339" s="67">
        <v>2</v>
      </c>
      <c r="AS339" s="67">
        <v>0</v>
      </c>
      <c r="AT339" s="67">
        <v>0</v>
      </c>
      <c r="AU339" s="67">
        <v>0</v>
      </c>
      <c r="AW339" s="67">
        <f t="shared" si="12"/>
        <v>22</v>
      </c>
    </row>
    <row r="340" spans="1:49" x14ac:dyDescent="0.25">
      <c r="A340" s="212">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621</v>
      </c>
      <c r="N340" s="103" t="s">
        <v>621</v>
      </c>
      <c r="O340" s="103" t="s">
        <v>621</v>
      </c>
      <c r="P340" s="103" t="s">
        <v>621</v>
      </c>
      <c r="Q340" s="103" t="s">
        <v>621</v>
      </c>
      <c r="R340" s="103" t="s">
        <v>621</v>
      </c>
      <c r="S340" s="103" t="s">
        <v>623</v>
      </c>
      <c r="T340" s="103" t="s">
        <v>621</v>
      </c>
      <c r="U340" s="103" t="s">
        <v>621</v>
      </c>
      <c r="V340" s="103" t="s">
        <v>621</v>
      </c>
      <c r="W340" s="103" t="s">
        <v>621</v>
      </c>
      <c r="X340" s="103" t="s">
        <v>621</v>
      </c>
      <c r="Y340" s="103" t="s">
        <v>620</v>
      </c>
      <c r="Z340" s="103" t="s">
        <v>621</v>
      </c>
      <c r="AA340" s="103" t="s">
        <v>622</v>
      </c>
      <c r="AB340" s="103" t="s">
        <v>621</v>
      </c>
      <c r="AC340" s="103" t="s">
        <v>621</v>
      </c>
      <c r="AD340" s="103" t="s">
        <v>623</v>
      </c>
      <c r="AF340" s="103">
        <f>COUNTIF($D340:$AD340,AF$3)</f>
        <v>23</v>
      </c>
      <c r="AG340" s="103">
        <f>COUNTIF($D340:$AD340,AG$3)</f>
        <v>1</v>
      </c>
      <c r="AH340" s="103">
        <f>COUNTIF($D340:$AD340,AH$3)</f>
        <v>1</v>
      </c>
      <c r="AI340" s="103">
        <f>COUNTIF($D340:$AD340,AI$3)</f>
        <v>2</v>
      </c>
      <c r="AJ340" s="103">
        <f>COUNTIF($D340:$AD340,AJ$3)</f>
        <v>0</v>
      </c>
      <c r="AK340" s="103">
        <f t="shared" si="11"/>
        <v>24</v>
      </c>
      <c r="AM340" s="67">
        <v>17</v>
      </c>
      <c r="AN340" s="67">
        <v>6</v>
      </c>
      <c r="AO340" s="67">
        <v>9</v>
      </c>
      <c r="AP340" s="67">
        <v>1</v>
      </c>
      <c r="AQ340" s="67">
        <v>0</v>
      </c>
      <c r="AR340" s="67">
        <v>4</v>
      </c>
      <c r="AS340" s="67">
        <v>1</v>
      </c>
      <c r="AT340" s="67">
        <v>0</v>
      </c>
      <c r="AU340" s="67">
        <v>0</v>
      </c>
      <c r="AW340" s="67">
        <f t="shared" si="12"/>
        <v>22</v>
      </c>
    </row>
    <row r="341" spans="1:49" x14ac:dyDescent="0.25">
      <c r="A341" s="212">
        <v>1317</v>
      </c>
      <c r="B341" s="67" t="s">
        <v>344</v>
      </c>
      <c r="C341" s="67" t="s">
        <v>326</v>
      </c>
      <c r="D341" s="103" t="s">
        <v>621</v>
      </c>
      <c r="E341" s="103" t="s">
        <v>621</v>
      </c>
      <c r="F341" s="103" t="s">
        <v>621</v>
      </c>
      <c r="G341" s="103" t="s">
        <v>621</v>
      </c>
      <c r="H341" s="103" t="s">
        <v>621</v>
      </c>
      <c r="I341" s="103" t="s">
        <v>621</v>
      </c>
      <c r="J341" s="103" t="s">
        <v>621</v>
      </c>
      <c r="K341" s="103" t="s">
        <v>621</v>
      </c>
      <c r="L341" s="103" t="s">
        <v>622</v>
      </c>
      <c r="M341" s="103" t="s">
        <v>621</v>
      </c>
      <c r="N341" s="103" t="s">
        <v>621</v>
      </c>
      <c r="O341" s="103" t="s">
        <v>623</v>
      </c>
      <c r="P341" s="103" t="s">
        <v>621</v>
      </c>
      <c r="Q341" s="103" t="s">
        <v>621</v>
      </c>
      <c r="R341" s="103" t="s">
        <v>621</v>
      </c>
      <c r="S341" s="103" t="s">
        <v>623</v>
      </c>
      <c r="T341" s="103" t="s">
        <v>621</v>
      </c>
      <c r="U341" s="103" t="s">
        <v>621</v>
      </c>
      <c r="V341" s="103" t="s">
        <v>621</v>
      </c>
      <c r="W341" s="103" t="s">
        <v>621</v>
      </c>
      <c r="X341" s="103" t="s">
        <v>621</v>
      </c>
      <c r="Y341" s="103" t="s">
        <v>622</v>
      </c>
      <c r="Z341" s="103" t="s">
        <v>621</v>
      </c>
      <c r="AA341" s="103" t="s">
        <v>621</v>
      </c>
      <c r="AB341" s="103" t="s">
        <v>621</v>
      </c>
      <c r="AC341" s="103" t="s">
        <v>622</v>
      </c>
      <c r="AD341" s="103" t="s">
        <v>623</v>
      </c>
      <c r="AF341" s="103">
        <f>COUNTIF($D341:$AD341,AF$3)</f>
        <v>21</v>
      </c>
      <c r="AG341" s="103">
        <f>COUNTIF($D341:$AD341,AG$3)</f>
        <v>3</v>
      </c>
      <c r="AH341" s="103">
        <f>COUNTIF($D341:$AD341,AH$3)</f>
        <v>0</v>
      </c>
      <c r="AI341" s="103">
        <f>COUNTIF($D341:$AD341,AI$3)</f>
        <v>3</v>
      </c>
      <c r="AJ341" s="103">
        <f>COUNTIF($D341:$AD341,AJ$3)</f>
        <v>0</v>
      </c>
      <c r="AK341" s="103">
        <f t="shared" si="11"/>
        <v>24</v>
      </c>
      <c r="AM341" s="67">
        <v>17</v>
      </c>
      <c r="AN341" s="67">
        <v>4</v>
      </c>
      <c r="AO341" s="67">
        <v>4</v>
      </c>
      <c r="AP341" s="67">
        <v>1</v>
      </c>
      <c r="AQ341" s="67">
        <v>2</v>
      </c>
      <c r="AR341" s="67">
        <v>4</v>
      </c>
      <c r="AS341" s="67">
        <v>0</v>
      </c>
      <c r="AT341" s="67">
        <v>0</v>
      </c>
      <c r="AU341" s="67">
        <v>0</v>
      </c>
      <c r="AW341" s="67">
        <f t="shared" si="12"/>
        <v>21</v>
      </c>
    </row>
    <row r="342" spans="1:49" x14ac:dyDescent="0.25">
      <c r="A342" s="212">
        <v>1318</v>
      </c>
      <c r="B342" s="67" t="s">
        <v>345</v>
      </c>
      <c r="C342" s="67" t="s">
        <v>326</v>
      </c>
      <c r="D342" s="103" t="s">
        <v>621</v>
      </c>
      <c r="E342" s="103" t="s">
        <v>621</v>
      </c>
      <c r="F342" s="103" t="s">
        <v>623</v>
      </c>
      <c r="G342" s="103" t="s">
        <v>623</v>
      </c>
      <c r="H342" s="103" t="s">
        <v>621</v>
      </c>
      <c r="I342" s="103" t="s">
        <v>621</v>
      </c>
      <c r="J342" s="103" t="s">
        <v>621</v>
      </c>
      <c r="K342" s="103" t="s">
        <v>621</v>
      </c>
      <c r="L342" s="103" t="s">
        <v>622</v>
      </c>
      <c r="M342" s="103" t="s">
        <v>621</v>
      </c>
      <c r="N342" s="103" t="s">
        <v>621</v>
      </c>
      <c r="O342" s="103" t="s">
        <v>621</v>
      </c>
      <c r="P342" s="103" t="s">
        <v>621</v>
      </c>
      <c r="Q342" s="103" t="s">
        <v>621</v>
      </c>
      <c r="R342" s="103" t="s">
        <v>621</v>
      </c>
      <c r="S342" s="103" t="s">
        <v>621</v>
      </c>
      <c r="T342" s="103" t="s">
        <v>621</v>
      </c>
      <c r="U342" s="103" t="s">
        <v>621</v>
      </c>
      <c r="V342" s="103" t="s">
        <v>621</v>
      </c>
      <c r="W342" s="103" t="s">
        <v>621</v>
      </c>
      <c r="X342" s="103" t="s">
        <v>621</v>
      </c>
      <c r="Y342" s="103" t="s">
        <v>622</v>
      </c>
      <c r="Z342" s="103" t="s">
        <v>621</v>
      </c>
      <c r="AA342" s="103" t="s">
        <v>621</v>
      </c>
      <c r="AB342" s="103" t="s">
        <v>621</v>
      </c>
      <c r="AC342" s="103" t="s">
        <v>622</v>
      </c>
      <c r="AD342" s="103" t="s">
        <v>623</v>
      </c>
      <c r="AF342" s="103">
        <f>COUNTIF($D342:$AD342,AF$3)</f>
        <v>21</v>
      </c>
      <c r="AG342" s="103">
        <f>COUNTIF($D342:$AD342,AG$3)</f>
        <v>3</v>
      </c>
      <c r="AH342" s="103">
        <f>COUNTIF($D342:$AD342,AH$3)</f>
        <v>0</v>
      </c>
      <c r="AI342" s="103">
        <f>COUNTIF($D342:$AD342,AI$3)</f>
        <v>3</v>
      </c>
      <c r="AJ342" s="103">
        <f>COUNTIF($D342:$AD342,AJ$3)</f>
        <v>0</v>
      </c>
      <c r="AK342" s="103">
        <f t="shared" si="11"/>
        <v>24</v>
      </c>
      <c r="AM342" s="67">
        <v>17</v>
      </c>
      <c r="AN342" s="67">
        <v>4</v>
      </c>
      <c r="AO342" s="67">
        <v>9</v>
      </c>
      <c r="AP342" s="67">
        <v>1</v>
      </c>
      <c r="AQ342" s="67">
        <v>2</v>
      </c>
      <c r="AR342" s="67">
        <v>3</v>
      </c>
      <c r="AS342" s="67">
        <v>0</v>
      </c>
      <c r="AT342" s="67">
        <v>0</v>
      </c>
      <c r="AU342" s="67">
        <v>0</v>
      </c>
      <c r="AW342" s="67">
        <f t="shared" si="12"/>
        <v>21</v>
      </c>
    </row>
    <row r="343" spans="1:49" x14ac:dyDescent="0.25">
      <c r="A343" s="212">
        <v>1319</v>
      </c>
      <c r="B343" s="67" t="s">
        <v>346</v>
      </c>
      <c r="C343" s="67" t="s">
        <v>326</v>
      </c>
      <c r="D343" s="103" t="s">
        <v>621</v>
      </c>
      <c r="E343" s="103" t="s">
        <v>621</v>
      </c>
      <c r="F343" s="103" t="s">
        <v>621</v>
      </c>
      <c r="G343" s="103" t="s">
        <v>621</v>
      </c>
      <c r="H343" s="103" t="s">
        <v>621</v>
      </c>
      <c r="I343" s="103" t="s">
        <v>621</v>
      </c>
      <c r="J343" s="103" t="s">
        <v>621</v>
      </c>
      <c r="K343" s="103" t="s">
        <v>621</v>
      </c>
      <c r="L343" s="103" t="s">
        <v>622</v>
      </c>
      <c r="M343" s="103" t="s">
        <v>622</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620</v>
      </c>
      <c r="Z343" s="103" t="s">
        <v>621</v>
      </c>
      <c r="AA343" s="103" t="s">
        <v>622</v>
      </c>
      <c r="AB343" s="103" t="s">
        <v>621</v>
      </c>
      <c r="AC343" s="103" t="s">
        <v>621</v>
      </c>
      <c r="AD343" s="103" t="s">
        <v>623</v>
      </c>
      <c r="AF343" s="103">
        <f>COUNTIF($D343:$AD343,AF$3)</f>
        <v>22</v>
      </c>
      <c r="AG343" s="103">
        <f>COUNTIF($D343:$AD343,AG$3)</f>
        <v>3</v>
      </c>
      <c r="AH343" s="103">
        <f>COUNTIF($D343:$AD343,AH$3)</f>
        <v>1</v>
      </c>
      <c r="AI343" s="103">
        <f>COUNTIF($D343:$AD343,AI$3)</f>
        <v>1</v>
      </c>
      <c r="AJ343" s="103">
        <f>COUNTIF($D343:$AD343,AJ$3)</f>
        <v>0</v>
      </c>
      <c r="AK343" s="103">
        <f t="shared" si="11"/>
        <v>25</v>
      </c>
      <c r="AM343" s="67">
        <v>17</v>
      </c>
      <c r="AN343" s="67">
        <v>5</v>
      </c>
      <c r="AO343" s="67">
        <v>11</v>
      </c>
      <c r="AP343" s="67">
        <v>1</v>
      </c>
      <c r="AQ343" s="67">
        <v>2</v>
      </c>
      <c r="AR343" s="67">
        <v>3</v>
      </c>
      <c r="AS343" s="67">
        <v>1</v>
      </c>
      <c r="AT343" s="67">
        <v>0</v>
      </c>
      <c r="AU343" s="67">
        <v>0</v>
      </c>
      <c r="AW343" s="67">
        <f t="shared" si="12"/>
        <v>22.5</v>
      </c>
    </row>
    <row r="344" spans="1:49" x14ac:dyDescent="0.25">
      <c r="A344" s="212">
        <v>1320</v>
      </c>
      <c r="B344" s="67" t="s">
        <v>347</v>
      </c>
      <c r="C344" s="67" t="s">
        <v>326</v>
      </c>
      <c r="D344" s="103" t="s">
        <v>621</v>
      </c>
      <c r="E344" s="103" t="s">
        <v>621</v>
      </c>
      <c r="F344" s="103" t="s">
        <v>621</v>
      </c>
      <c r="G344" s="103" t="s">
        <v>621</v>
      </c>
      <c r="H344" s="103" t="s">
        <v>621</v>
      </c>
      <c r="I344" s="103" t="s">
        <v>621</v>
      </c>
      <c r="J344" s="103" t="s">
        <v>621</v>
      </c>
      <c r="K344" s="103" t="s">
        <v>623</v>
      </c>
      <c r="L344" s="103" t="s">
        <v>622</v>
      </c>
      <c r="M344" s="103" t="s">
        <v>622</v>
      </c>
      <c r="N344" s="103" t="s">
        <v>621</v>
      </c>
      <c r="O344" s="103" t="s">
        <v>621</v>
      </c>
      <c r="P344" s="103" t="s">
        <v>621</v>
      </c>
      <c r="Q344" s="103" t="s">
        <v>622</v>
      </c>
      <c r="R344" s="103" t="s">
        <v>621</v>
      </c>
      <c r="S344" s="103" t="s">
        <v>621</v>
      </c>
      <c r="T344" s="103" t="s">
        <v>621</v>
      </c>
      <c r="U344" s="103" t="s">
        <v>621</v>
      </c>
      <c r="V344" s="103" t="s">
        <v>623</v>
      </c>
      <c r="W344" s="103" t="s">
        <v>621</v>
      </c>
      <c r="X344" s="103" t="s">
        <v>621</v>
      </c>
      <c r="Y344" s="103" t="s">
        <v>622</v>
      </c>
      <c r="Z344" s="103" t="s">
        <v>622</v>
      </c>
      <c r="AA344" s="103" t="s">
        <v>622</v>
      </c>
      <c r="AB344" s="103" t="s">
        <v>621</v>
      </c>
      <c r="AC344" s="103" t="s">
        <v>622</v>
      </c>
      <c r="AD344" s="103" t="s">
        <v>623</v>
      </c>
      <c r="AF344" s="103">
        <f>COUNTIF($D344:$AD344,AF$3)</f>
        <v>17</v>
      </c>
      <c r="AG344" s="103">
        <f>COUNTIF($D344:$AD344,AG$3)</f>
        <v>7</v>
      </c>
      <c r="AH344" s="103">
        <f>COUNTIF($D344:$AD344,AH$3)</f>
        <v>0</v>
      </c>
      <c r="AI344" s="103">
        <f>COUNTIF($D344:$AD344,AI$3)</f>
        <v>3</v>
      </c>
      <c r="AJ344" s="103">
        <f>COUNTIF($D344:$AD344,AJ$3)</f>
        <v>0</v>
      </c>
      <c r="AK344" s="103">
        <f t="shared" si="11"/>
        <v>24</v>
      </c>
      <c r="AM344" s="67">
        <v>13</v>
      </c>
      <c r="AN344" s="67">
        <v>4</v>
      </c>
      <c r="AO344" s="67">
        <v>2</v>
      </c>
      <c r="AP344" s="67">
        <v>4</v>
      </c>
      <c r="AQ344" s="67">
        <v>3</v>
      </c>
      <c r="AR344" s="67">
        <v>4</v>
      </c>
      <c r="AS344" s="67">
        <v>0</v>
      </c>
      <c r="AT344" s="67">
        <v>0</v>
      </c>
      <c r="AU344" s="67">
        <v>0</v>
      </c>
      <c r="AW344" s="67">
        <f t="shared" si="12"/>
        <v>20.5</v>
      </c>
    </row>
    <row r="345" spans="1:49" x14ac:dyDescent="0.25">
      <c r="A345" s="212">
        <v>1321</v>
      </c>
      <c r="B345" s="67" t="s">
        <v>348</v>
      </c>
      <c r="C345" s="67" t="s">
        <v>326</v>
      </c>
      <c r="D345" s="103" t="s">
        <v>621</v>
      </c>
      <c r="E345" s="103" t="s">
        <v>623</v>
      </c>
      <c r="F345" s="103" t="s">
        <v>621</v>
      </c>
      <c r="G345" s="103" t="s">
        <v>621</v>
      </c>
      <c r="H345" s="103" t="s">
        <v>621</v>
      </c>
      <c r="I345" s="103" t="s">
        <v>621</v>
      </c>
      <c r="J345" s="103" t="s">
        <v>621</v>
      </c>
      <c r="K345" s="103" t="s">
        <v>621</v>
      </c>
      <c r="L345" s="103" t="s">
        <v>622</v>
      </c>
      <c r="M345" s="103" t="s">
        <v>622</v>
      </c>
      <c r="N345" s="103" t="s">
        <v>621</v>
      </c>
      <c r="O345" s="103" t="s">
        <v>621</v>
      </c>
      <c r="P345" s="103" t="s">
        <v>621</v>
      </c>
      <c r="Q345" s="103" t="s">
        <v>621</v>
      </c>
      <c r="R345" s="103" t="s">
        <v>621</v>
      </c>
      <c r="S345" s="103" t="s">
        <v>623</v>
      </c>
      <c r="T345" s="103" t="s">
        <v>621</v>
      </c>
      <c r="U345" s="103" t="s">
        <v>621</v>
      </c>
      <c r="V345" s="103" t="s">
        <v>621</v>
      </c>
      <c r="W345" s="103" t="s">
        <v>621</v>
      </c>
      <c r="X345" s="103" t="s">
        <v>621</v>
      </c>
      <c r="Y345" s="103" t="s">
        <v>622</v>
      </c>
      <c r="Z345" s="103" t="s">
        <v>621</v>
      </c>
      <c r="AA345" s="103" t="s">
        <v>622</v>
      </c>
      <c r="AB345" s="103" t="s">
        <v>621</v>
      </c>
      <c r="AC345" s="103" t="s">
        <v>622</v>
      </c>
      <c r="AD345" s="103" t="s">
        <v>623</v>
      </c>
      <c r="AF345" s="103">
        <f>COUNTIF($D345:$AD345,AF$3)</f>
        <v>19</v>
      </c>
      <c r="AG345" s="103">
        <f>COUNTIF($D345:$AD345,AG$3)</f>
        <v>5</v>
      </c>
      <c r="AH345" s="103">
        <f>COUNTIF($D345:$AD345,AH$3)</f>
        <v>0</v>
      </c>
      <c r="AI345" s="103">
        <f>COUNTIF($D345:$AD345,AI$3)</f>
        <v>3</v>
      </c>
      <c r="AJ345" s="103">
        <f>COUNTIF($D345:$AD345,AJ$3)</f>
        <v>0</v>
      </c>
      <c r="AK345" s="103">
        <f t="shared" si="11"/>
        <v>24</v>
      </c>
      <c r="AM345" s="67">
        <v>16</v>
      </c>
      <c r="AN345" s="67">
        <v>3</v>
      </c>
      <c r="AO345" s="67">
        <v>3</v>
      </c>
      <c r="AP345" s="67">
        <v>2</v>
      </c>
      <c r="AQ345" s="67">
        <v>3</v>
      </c>
      <c r="AR345" s="67">
        <v>4</v>
      </c>
      <c r="AS345" s="67">
        <v>0</v>
      </c>
      <c r="AT345" s="67">
        <v>0</v>
      </c>
      <c r="AU345" s="67">
        <v>0</v>
      </c>
      <c r="AW345" s="67">
        <f t="shared" si="12"/>
        <v>21</v>
      </c>
    </row>
    <row r="346" spans="1:49" x14ac:dyDescent="0.25">
      <c r="A346" s="212">
        <v>1322</v>
      </c>
      <c r="B346" s="67" t="s">
        <v>349</v>
      </c>
      <c r="C346" s="67" t="s">
        <v>326</v>
      </c>
      <c r="D346" s="103" t="s">
        <v>621</v>
      </c>
      <c r="E346" s="103" t="s">
        <v>621</v>
      </c>
      <c r="F346" s="103" t="s">
        <v>621</v>
      </c>
      <c r="G346" s="103" t="s">
        <v>623</v>
      </c>
      <c r="H346" s="103" t="s">
        <v>621</v>
      </c>
      <c r="I346" s="103" t="s">
        <v>621</v>
      </c>
      <c r="J346" s="103" t="s">
        <v>621</v>
      </c>
      <c r="K346" s="103" t="s">
        <v>621</v>
      </c>
      <c r="L346" s="103" t="s">
        <v>622</v>
      </c>
      <c r="M346" s="103" t="s">
        <v>622</v>
      </c>
      <c r="N346" s="103" t="s">
        <v>621</v>
      </c>
      <c r="O346" s="103" t="s">
        <v>623</v>
      </c>
      <c r="P346" s="103" t="s">
        <v>621</v>
      </c>
      <c r="Q346" s="103" t="s">
        <v>621</v>
      </c>
      <c r="R346" s="103" t="s">
        <v>621</v>
      </c>
      <c r="S346" s="103" t="s">
        <v>623</v>
      </c>
      <c r="T346" s="103" t="s">
        <v>621</v>
      </c>
      <c r="U346" s="103" t="s">
        <v>621</v>
      </c>
      <c r="V346" s="103" t="s">
        <v>621</v>
      </c>
      <c r="W346" s="103" t="s">
        <v>621</v>
      </c>
      <c r="X346" s="103" t="s">
        <v>621</v>
      </c>
      <c r="Y346" s="103" t="s">
        <v>622</v>
      </c>
      <c r="Z346" s="103" t="s">
        <v>621</v>
      </c>
      <c r="AA346" s="103" t="s">
        <v>622</v>
      </c>
      <c r="AB346" s="103" t="s">
        <v>621</v>
      </c>
      <c r="AC346" s="103" t="s">
        <v>622</v>
      </c>
      <c r="AD346" s="103" t="s">
        <v>623</v>
      </c>
      <c r="AF346" s="103">
        <f>COUNTIF($D346:$AD346,AF$3)</f>
        <v>18</v>
      </c>
      <c r="AG346" s="103">
        <f>COUNTIF($D346:$AD346,AG$3)</f>
        <v>5</v>
      </c>
      <c r="AH346" s="103">
        <f>COUNTIF($D346:$AD346,AH$3)</f>
        <v>0</v>
      </c>
      <c r="AI346" s="103">
        <f>COUNTIF($D346:$AD346,AI$3)</f>
        <v>4</v>
      </c>
      <c r="AJ346" s="103">
        <f>COUNTIF($D346:$AD346,AJ$3)</f>
        <v>0</v>
      </c>
      <c r="AK346" s="103">
        <f t="shared" si="11"/>
        <v>23</v>
      </c>
      <c r="AM346" s="67">
        <v>16</v>
      </c>
      <c r="AN346" s="67">
        <v>2</v>
      </c>
      <c r="AO346" s="67">
        <v>4</v>
      </c>
      <c r="AP346" s="67">
        <v>2</v>
      </c>
      <c r="AQ346" s="67">
        <v>3</v>
      </c>
      <c r="AR346" s="67">
        <v>3</v>
      </c>
      <c r="AS346" s="67">
        <v>0</v>
      </c>
      <c r="AT346" s="67">
        <v>0</v>
      </c>
      <c r="AU346" s="67">
        <v>0</v>
      </c>
      <c r="AW346" s="67">
        <f t="shared" si="12"/>
        <v>20.5</v>
      </c>
    </row>
    <row r="347" spans="1:49" x14ac:dyDescent="0.25">
      <c r="A347" s="212">
        <v>1323</v>
      </c>
      <c r="B347" s="67" t="s">
        <v>351</v>
      </c>
      <c r="C347" s="67" t="s">
        <v>326</v>
      </c>
      <c r="D347" s="103" t="s">
        <v>621</v>
      </c>
      <c r="E347" s="103" t="s">
        <v>621</v>
      </c>
      <c r="F347" s="103" t="s">
        <v>621</v>
      </c>
      <c r="G347" s="103" t="s">
        <v>622</v>
      </c>
      <c r="H347" s="103" t="s">
        <v>621</v>
      </c>
      <c r="I347" s="103" t="s">
        <v>621</v>
      </c>
      <c r="J347" s="103" t="s">
        <v>621</v>
      </c>
      <c r="K347" s="103" t="s">
        <v>623</v>
      </c>
      <c r="L347" s="103" t="s">
        <v>622</v>
      </c>
      <c r="M347" s="103" t="s">
        <v>622</v>
      </c>
      <c r="N347" s="103" t="s">
        <v>621</v>
      </c>
      <c r="O347" s="103" t="s">
        <v>621</v>
      </c>
      <c r="P347" s="103" t="s">
        <v>621</v>
      </c>
      <c r="Q347" s="103" t="s">
        <v>621</v>
      </c>
      <c r="R347" s="103" t="s">
        <v>621</v>
      </c>
      <c r="S347" s="103" t="s">
        <v>621</v>
      </c>
      <c r="T347" s="103" t="s">
        <v>621</v>
      </c>
      <c r="U347" s="103" t="s">
        <v>621</v>
      </c>
      <c r="V347" s="103" t="s">
        <v>621</v>
      </c>
      <c r="W347" s="103" t="s">
        <v>621</v>
      </c>
      <c r="X347" s="103" t="s">
        <v>621</v>
      </c>
      <c r="Y347" s="103" t="s">
        <v>622</v>
      </c>
      <c r="Z347" s="103" t="s">
        <v>622</v>
      </c>
      <c r="AA347" s="103" t="s">
        <v>622</v>
      </c>
      <c r="AB347" s="103" t="s">
        <v>621</v>
      </c>
      <c r="AC347" s="103" t="s">
        <v>622</v>
      </c>
      <c r="AD347" s="103" t="s">
        <v>623</v>
      </c>
      <c r="AF347" s="103">
        <f>COUNTIF($D347:$AD347,AF$3)</f>
        <v>18</v>
      </c>
      <c r="AG347" s="103">
        <f>COUNTIF($D347:$AD347,AG$3)</f>
        <v>7</v>
      </c>
      <c r="AH347" s="103">
        <f>COUNTIF($D347:$AD347,AH$3)</f>
        <v>0</v>
      </c>
      <c r="AI347" s="103">
        <f>COUNTIF($D347:$AD347,AI$3)</f>
        <v>2</v>
      </c>
      <c r="AJ347" s="103">
        <f>COUNTIF($D347:$AD347,AJ$3)</f>
        <v>0</v>
      </c>
      <c r="AK347" s="103">
        <f t="shared" si="11"/>
        <v>25</v>
      </c>
      <c r="AM347" s="67">
        <v>15</v>
      </c>
      <c r="AN347" s="67">
        <v>3</v>
      </c>
      <c r="AO347" s="67">
        <v>6</v>
      </c>
      <c r="AP347" s="67">
        <v>3</v>
      </c>
      <c r="AQ347" s="67">
        <v>4</v>
      </c>
      <c r="AR347" s="67">
        <v>3</v>
      </c>
      <c r="AS347" s="67">
        <v>0</v>
      </c>
      <c r="AT347" s="67">
        <v>0</v>
      </c>
      <c r="AU347" s="67">
        <v>0</v>
      </c>
      <c r="AW347" s="67">
        <f t="shared" si="12"/>
        <v>21.5</v>
      </c>
    </row>
    <row r="348" spans="1:49" x14ac:dyDescent="0.25">
      <c r="A348" s="212">
        <v>1324</v>
      </c>
      <c r="B348" s="67" t="s">
        <v>352</v>
      </c>
      <c r="C348" s="67" t="s">
        <v>326</v>
      </c>
      <c r="D348" s="103" t="s">
        <v>621</v>
      </c>
      <c r="E348" s="103" t="s">
        <v>621</v>
      </c>
      <c r="F348" s="103" t="s">
        <v>621</v>
      </c>
      <c r="G348" s="103" t="s">
        <v>622</v>
      </c>
      <c r="H348" s="103" t="s">
        <v>621</v>
      </c>
      <c r="I348" s="103" t="s">
        <v>621</v>
      </c>
      <c r="J348" s="103" t="s">
        <v>622</v>
      </c>
      <c r="K348" s="103" t="s">
        <v>623</v>
      </c>
      <c r="L348" s="103" t="s">
        <v>622</v>
      </c>
      <c r="M348" s="103" t="s">
        <v>622</v>
      </c>
      <c r="N348" s="103" t="s">
        <v>621</v>
      </c>
      <c r="O348" s="103" t="s">
        <v>621</v>
      </c>
      <c r="P348" s="103" t="s">
        <v>621</v>
      </c>
      <c r="Q348" s="103" t="s">
        <v>622</v>
      </c>
      <c r="R348" s="103" t="s">
        <v>621</v>
      </c>
      <c r="S348" s="103" t="s">
        <v>621</v>
      </c>
      <c r="T348" s="103" t="s">
        <v>621</v>
      </c>
      <c r="U348" s="103" t="s">
        <v>621</v>
      </c>
      <c r="V348" s="103" t="s">
        <v>622</v>
      </c>
      <c r="W348" s="103" t="s">
        <v>621</v>
      </c>
      <c r="X348" s="103" t="s">
        <v>621</v>
      </c>
      <c r="Y348" s="103" t="s">
        <v>622</v>
      </c>
      <c r="Z348" s="103" t="s">
        <v>622</v>
      </c>
      <c r="AA348" s="103" t="s">
        <v>622</v>
      </c>
      <c r="AB348" s="103" t="s">
        <v>621</v>
      </c>
      <c r="AC348" s="103" t="s">
        <v>622</v>
      </c>
      <c r="AD348" s="103" t="s">
        <v>623</v>
      </c>
      <c r="AF348" s="103">
        <f>COUNTIF($D348:$AD348,AF$3)</f>
        <v>15</v>
      </c>
      <c r="AG348" s="103">
        <f>COUNTIF($D348:$AD348,AG$3)</f>
        <v>10</v>
      </c>
      <c r="AH348" s="103">
        <f>COUNTIF($D348:$AD348,AH$3)</f>
        <v>0</v>
      </c>
      <c r="AI348" s="103">
        <f>COUNTIF($D348:$AD348,AI$3)</f>
        <v>2</v>
      </c>
      <c r="AJ348" s="103">
        <f>COUNTIF($D348:$AD348,AJ$3)</f>
        <v>0</v>
      </c>
      <c r="AK348" s="103">
        <f t="shared" si="11"/>
        <v>25</v>
      </c>
      <c r="AM348" s="67">
        <v>13</v>
      </c>
      <c r="AN348" s="67">
        <v>2</v>
      </c>
      <c r="AO348" s="67">
        <v>2</v>
      </c>
      <c r="AP348" s="67">
        <v>5</v>
      </c>
      <c r="AQ348" s="67">
        <v>5</v>
      </c>
      <c r="AR348" s="67">
        <v>3</v>
      </c>
      <c r="AS348" s="67">
        <v>0</v>
      </c>
      <c r="AT348" s="67">
        <v>0</v>
      </c>
      <c r="AU348" s="67">
        <v>0</v>
      </c>
      <c r="AW348" s="67">
        <f t="shared" si="12"/>
        <v>21.5</v>
      </c>
    </row>
    <row r="349" spans="1:49" x14ac:dyDescent="0.25">
      <c r="A349" s="212">
        <v>1325</v>
      </c>
      <c r="B349" s="67" t="s">
        <v>353</v>
      </c>
      <c r="C349" s="67" t="s">
        <v>326</v>
      </c>
      <c r="D349" s="103" t="s">
        <v>621</v>
      </c>
      <c r="E349" s="103" t="s">
        <v>621</v>
      </c>
      <c r="F349" s="103" t="s">
        <v>621</v>
      </c>
      <c r="G349" s="103" t="s">
        <v>621</v>
      </c>
      <c r="H349" s="103" t="s">
        <v>621</v>
      </c>
      <c r="I349" s="103" t="s">
        <v>621</v>
      </c>
      <c r="J349" s="103" t="s">
        <v>621</v>
      </c>
      <c r="K349" s="103" t="s">
        <v>623</v>
      </c>
      <c r="L349" s="103" t="s">
        <v>622</v>
      </c>
      <c r="M349" s="103" t="s">
        <v>622</v>
      </c>
      <c r="N349" s="103" t="s">
        <v>621</v>
      </c>
      <c r="O349" s="103" t="s">
        <v>621</v>
      </c>
      <c r="P349" s="103" t="s">
        <v>621</v>
      </c>
      <c r="Q349" s="103" t="s">
        <v>621</v>
      </c>
      <c r="R349" s="103" t="s">
        <v>621</v>
      </c>
      <c r="S349" s="103" t="s">
        <v>623</v>
      </c>
      <c r="T349" s="103" t="s">
        <v>621</v>
      </c>
      <c r="U349" s="103" t="s">
        <v>621</v>
      </c>
      <c r="V349" s="103" t="s">
        <v>621</v>
      </c>
      <c r="W349" s="103" t="s">
        <v>621</v>
      </c>
      <c r="X349" s="103" t="s">
        <v>621</v>
      </c>
      <c r="Y349" s="103" t="s">
        <v>622</v>
      </c>
      <c r="Z349" s="103" t="s">
        <v>621</v>
      </c>
      <c r="AA349" s="103" t="s">
        <v>622</v>
      </c>
      <c r="AB349" s="103" t="s">
        <v>621</v>
      </c>
      <c r="AC349" s="103" t="s">
        <v>622</v>
      </c>
      <c r="AD349" s="103" t="s">
        <v>621</v>
      </c>
      <c r="AF349" s="103">
        <f>COUNTIF($D349:$AD349,AF$3)</f>
        <v>20</v>
      </c>
      <c r="AG349" s="103">
        <f>COUNTIF($D349:$AD349,AG$3)</f>
        <v>5</v>
      </c>
      <c r="AH349" s="103">
        <f>COUNTIF($D349:$AD349,AH$3)</f>
        <v>0</v>
      </c>
      <c r="AI349" s="103">
        <f>COUNTIF($D349:$AD349,AI$3)</f>
        <v>2</v>
      </c>
      <c r="AJ349" s="103">
        <f>COUNTIF($D349:$AD349,AJ$3)</f>
        <v>0</v>
      </c>
      <c r="AK349" s="103">
        <f t="shared" si="11"/>
        <v>25</v>
      </c>
      <c r="AM349" s="67">
        <v>16</v>
      </c>
      <c r="AN349" s="67">
        <v>4</v>
      </c>
      <c r="AO349" s="67">
        <v>13</v>
      </c>
      <c r="AP349" s="67">
        <v>2</v>
      </c>
      <c r="AQ349" s="67">
        <v>3</v>
      </c>
      <c r="AR349" s="67">
        <v>2</v>
      </c>
      <c r="AS349" s="67">
        <v>0</v>
      </c>
      <c r="AT349" s="67">
        <v>0</v>
      </c>
      <c r="AU349" s="67">
        <v>0</v>
      </c>
      <c r="AW349" s="67">
        <f t="shared" si="12"/>
        <v>21.5</v>
      </c>
    </row>
    <row r="350" spans="1:49" x14ac:dyDescent="0.25">
      <c r="A350" s="212">
        <v>1326</v>
      </c>
      <c r="B350" s="67" t="s">
        <v>354</v>
      </c>
      <c r="C350" s="67" t="s">
        <v>326</v>
      </c>
      <c r="D350" s="103" t="s">
        <v>621</v>
      </c>
      <c r="E350" s="103" t="s">
        <v>623</v>
      </c>
      <c r="F350" s="103" t="s">
        <v>621</v>
      </c>
      <c r="G350" s="103" t="s">
        <v>621</v>
      </c>
      <c r="H350" s="103" t="s">
        <v>621</v>
      </c>
      <c r="I350" s="103" t="s">
        <v>621</v>
      </c>
      <c r="J350" s="103" t="s">
        <v>621</v>
      </c>
      <c r="K350" s="103" t="s">
        <v>623</v>
      </c>
      <c r="L350" s="103" t="s">
        <v>622</v>
      </c>
      <c r="M350" s="103" t="s">
        <v>622</v>
      </c>
      <c r="N350" s="103" t="s">
        <v>621</v>
      </c>
      <c r="O350" s="103" t="s">
        <v>621</v>
      </c>
      <c r="P350" s="103" t="s">
        <v>621</v>
      </c>
      <c r="Q350" s="103" t="s">
        <v>621</v>
      </c>
      <c r="R350" s="103" t="s">
        <v>621</v>
      </c>
      <c r="S350" s="103" t="s">
        <v>621</v>
      </c>
      <c r="T350" s="103" t="s">
        <v>621</v>
      </c>
      <c r="U350" s="103" t="s">
        <v>621</v>
      </c>
      <c r="V350" s="103" t="s">
        <v>621</v>
      </c>
      <c r="W350" s="103" t="s">
        <v>621</v>
      </c>
      <c r="X350" s="103" t="s">
        <v>621</v>
      </c>
      <c r="Y350" s="103" t="s">
        <v>620</v>
      </c>
      <c r="Z350" s="103" t="s">
        <v>621</v>
      </c>
      <c r="AA350" s="103" t="s">
        <v>622</v>
      </c>
      <c r="AB350" s="103" t="s">
        <v>621</v>
      </c>
      <c r="AC350" s="103" t="s">
        <v>623</v>
      </c>
      <c r="AD350" s="103" t="s">
        <v>623</v>
      </c>
      <c r="AF350" s="103">
        <f>COUNTIF($D350:$AD350,AF$3)</f>
        <v>19</v>
      </c>
      <c r="AG350" s="103">
        <f>COUNTIF($D350:$AD350,AG$3)</f>
        <v>3</v>
      </c>
      <c r="AH350" s="103">
        <f>COUNTIF($D350:$AD350,AH$3)</f>
        <v>1</v>
      </c>
      <c r="AI350" s="103">
        <f>COUNTIF($D350:$AD350,AI$3)</f>
        <v>4</v>
      </c>
      <c r="AJ350" s="103">
        <f>COUNTIF($D350:$AD350,AJ$3)</f>
        <v>0</v>
      </c>
      <c r="AK350" s="103">
        <f t="shared" si="11"/>
        <v>22</v>
      </c>
      <c r="AM350" s="67">
        <v>15</v>
      </c>
      <c r="AN350" s="67">
        <v>4</v>
      </c>
      <c r="AO350" s="67">
        <v>7</v>
      </c>
      <c r="AP350" s="67">
        <v>1</v>
      </c>
      <c r="AQ350" s="67">
        <v>2</v>
      </c>
      <c r="AR350" s="67">
        <v>2</v>
      </c>
      <c r="AS350" s="67">
        <v>1</v>
      </c>
      <c r="AT350" s="67">
        <v>0</v>
      </c>
      <c r="AU350" s="67">
        <v>0</v>
      </c>
      <c r="AW350" s="67">
        <f t="shared" si="12"/>
        <v>20</v>
      </c>
    </row>
    <row r="351" spans="1:49" x14ac:dyDescent="0.25">
      <c r="A351" s="212">
        <v>1327</v>
      </c>
      <c r="B351" s="67" t="s">
        <v>355</v>
      </c>
      <c r="C351" s="67" t="s">
        <v>326</v>
      </c>
      <c r="D351" s="103" t="s">
        <v>621</v>
      </c>
      <c r="E351" s="103" t="s">
        <v>621</v>
      </c>
      <c r="F351" s="103" t="s">
        <v>621</v>
      </c>
      <c r="G351" s="103" t="s">
        <v>621</v>
      </c>
      <c r="H351" s="103" t="s">
        <v>621</v>
      </c>
      <c r="I351" s="103" t="s">
        <v>621</v>
      </c>
      <c r="J351" s="103" t="s">
        <v>621</v>
      </c>
      <c r="K351" s="103" t="s">
        <v>621</v>
      </c>
      <c r="L351" s="103" t="s">
        <v>622</v>
      </c>
      <c r="M351" s="103" t="s">
        <v>622</v>
      </c>
      <c r="N351" s="103" t="s">
        <v>621</v>
      </c>
      <c r="O351" s="103" t="s">
        <v>621</v>
      </c>
      <c r="P351" s="103" t="s">
        <v>621</v>
      </c>
      <c r="Q351" s="103" t="s">
        <v>621</v>
      </c>
      <c r="R351" s="103" t="s">
        <v>621</v>
      </c>
      <c r="S351" s="103" t="s">
        <v>621</v>
      </c>
      <c r="T351" s="103" t="s">
        <v>621</v>
      </c>
      <c r="U351" s="103" t="s">
        <v>621</v>
      </c>
      <c r="V351" s="103" t="s">
        <v>621</v>
      </c>
      <c r="W351" s="103" t="s">
        <v>621</v>
      </c>
      <c r="X351" s="103" t="s">
        <v>621</v>
      </c>
      <c r="Y351" s="103" t="s">
        <v>621</v>
      </c>
      <c r="Z351" s="103" t="s">
        <v>621</v>
      </c>
      <c r="AA351" s="103" t="s">
        <v>623</v>
      </c>
      <c r="AB351" s="103" t="s">
        <v>621</v>
      </c>
      <c r="AC351" s="103" t="s">
        <v>621</v>
      </c>
      <c r="AD351" s="103" t="s">
        <v>621</v>
      </c>
      <c r="AF351" s="103">
        <f>COUNTIF($D351:$AD351,AF$3)</f>
        <v>24</v>
      </c>
      <c r="AG351" s="103">
        <f>COUNTIF($D351:$AD351,AG$3)</f>
        <v>2</v>
      </c>
      <c r="AH351" s="103">
        <f>COUNTIF($D351:$AD351,AH$3)</f>
        <v>0</v>
      </c>
      <c r="AI351" s="103">
        <f>COUNTIF($D351:$AD351,AI$3)</f>
        <v>1</v>
      </c>
      <c r="AJ351" s="103">
        <f>COUNTIF($D351:$AD351,AJ$3)</f>
        <v>0</v>
      </c>
      <c r="AK351" s="103">
        <f t="shared" si="11"/>
        <v>26</v>
      </c>
      <c r="AM351" s="67">
        <v>18</v>
      </c>
      <c r="AN351" s="67">
        <v>6</v>
      </c>
      <c r="AO351" s="67">
        <v>5</v>
      </c>
      <c r="AP351" s="67">
        <v>0</v>
      </c>
      <c r="AQ351" s="67">
        <v>2</v>
      </c>
      <c r="AR351" s="67">
        <v>2</v>
      </c>
      <c r="AS351" s="67">
        <v>0</v>
      </c>
      <c r="AT351" s="67">
        <v>0</v>
      </c>
      <c r="AU351" s="67">
        <v>0</v>
      </c>
      <c r="AW351" s="67">
        <f t="shared" si="12"/>
        <v>22</v>
      </c>
    </row>
    <row r="352" spans="1:49" x14ac:dyDescent="0.25">
      <c r="A352" s="212">
        <v>1328</v>
      </c>
      <c r="B352" s="67" t="s">
        <v>356</v>
      </c>
      <c r="C352" s="67" t="s">
        <v>326</v>
      </c>
      <c r="D352" s="103" t="s">
        <v>621</v>
      </c>
      <c r="E352" s="103" t="s">
        <v>621</v>
      </c>
      <c r="F352" s="103" t="s">
        <v>621</v>
      </c>
      <c r="G352" s="103" t="s">
        <v>621</v>
      </c>
      <c r="H352" s="103" t="s">
        <v>621</v>
      </c>
      <c r="I352" s="103" t="s">
        <v>621</v>
      </c>
      <c r="J352" s="103" t="s">
        <v>621</v>
      </c>
      <c r="K352" s="103" t="s">
        <v>621</v>
      </c>
      <c r="L352" s="103" t="s">
        <v>622</v>
      </c>
      <c r="M352" s="103" t="s">
        <v>622</v>
      </c>
      <c r="N352" s="103" t="s">
        <v>621</v>
      </c>
      <c r="O352" s="103" t="s">
        <v>621</v>
      </c>
      <c r="P352" s="103" t="s">
        <v>621</v>
      </c>
      <c r="Q352" s="103" t="s">
        <v>621</v>
      </c>
      <c r="R352" s="103" t="s">
        <v>621</v>
      </c>
      <c r="S352" s="103" t="s">
        <v>623</v>
      </c>
      <c r="T352" s="103" t="s">
        <v>621</v>
      </c>
      <c r="U352" s="103" t="s">
        <v>621</v>
      </c>
      <c r="V352" s="103" t="s">
        <v>621</v>
      </c>
      <c r="W352" s="103" t="s">
        <v>621</v>
      </c>
      <c r="X352" s="103" t="s">
        <v>621</v>
      </c>
      <c r="Y352" s="103" t="s">
        <v>620</v>
      </c>
      <c r="Z352" s="103" t="s">
        <v>621</v>
      </c>
      <c r="AA352" s="103" t="s">
        <v>622</v>
      </c>
      <c r="AB352" s="103" t="s">
        <v>621</v>
      </c>
      <c r="AC352" s="103" t="s">
        <v>621</v>
      </c>
      <c r="AD352" s="103" t="s">
        <v>623</v>
      </c>
      <c r="AF352" s="103">
        <f>COUNTIF($D352:$AD352,AF$3)</f>
        <v>21</v>
      </c>
      <c r="AG352" s="103">
        <f>COUNTIF($D352:$AD352,AG$3)</f>
        <v>3</v>
      </c>
      <c r="AH352" s="103">
        <f>COUNTIF($D352:$AD352,AH$3)</f>
        <v>1</v>
      </c>
      <c r="AI352" s="103">
        <f>COUNTIF($D352:$AD352,AI$3)</f>
        <v>2</v>
      </c>
      <c r="AJ352" s="103">
        <f>COUNTIF($D352:$AD352,AJ$3)</f>
        <v>0</v>
      </c>
      <c r="AK352" s="103">
        <f t="shared" si="11"/>
        <v>24</v>
      </c>
      <c r="AM352" s="67">
        <v>17</v>
      </c>
      <c r="AN352" s="67">
        <v>4</v>
      </c>
      <c r="AO352" s="67">
        <v>8</v>
      </c>
      <c r="AP352" s="67">
        <v>1</v>
      </c>
      <c r="AQ352" s="67">
        <v>2</v>
      </c>
      <c r="AR352" s="67">
        <v>3</v>
      </c>
      <c r="AS352" s="67">
        <v>1</v>
      </c>
      <c r="AT352" s="67">
        <v>0</v>
      </c>
      <c r="AU352" s="67">
        <v>0</v>
      </c>
      <c r="AW352" s="67">
        <f t="shared" si="12"/>
        <v>22</v>
      </c>
    </row>
    <row r="353" spans="1:49" x14ac:dyDescent="0.25">
      <c r="A353" s="212">
        <v>1329</v>
      </c>
      <c r="B353" s="67" t="s">
        <v>357</v>
      </c>
      <c r="C353" s="67" t="s">
        <v>326</v>
      </c>
      <c r="D353" s="103" t="s">
        <v>621</v>
      </c>
      <c r="E353" s="103" t="s">
        <v>621</v>
      </c>
      <c r="F353" s="103" t="s">
        <v>621</v>
      </c>
      <c r="G353" s="103" t="s">
        <v>623</v>
      </c>
      <c r="H353" s="103" t="s">
        <v>621</v>
      </c>
      <c r="I353" s="103" t="s">
        <v>621</v>
      </c>
      <c r="J353" s="103" t="s">
        <v>621</v>
      </c>
      <c r="K353" s="103" t="s">
        <v>621</v>
      </c>
      <c r="L353" s="103" t="s">
        <v>622</v>
      </c>
      <c r="M353" s="103" t="s">
        <v>622</v>
      </c>
      <c r="N353" s="103" t="s">
        <v>621</v>
      </c>
      <c r="O353" s="103" t="s">
        <v>621</v>
      </c>
      <c r="P353" s="103" t="s">
        <v>621</v>
      </c>
      <c r="Q353" s="103" t="s">
        <v>621</v>
      </c>
      <c r="R353" s="103" t="s">
        <v>621</v>
      </c>
      <c r="S353" s="103" t="s">
        <v>623</v>
      </c>
      <c r="T353" s="103" t="s">
        <v>621</v>
      </c>
      <c r="U353" s="103" t="s">
        <v>621</v>
      </c>
      <c r="V353" s="103" t="s">
        <v>621</v>
      </c>
      <c r="W353" s="103" t="s">
        <v>621</v>
      </c>
      <c r="X353" s="103" t="s">
        <v>621</v>
      </c>
      <c r="Y353" s="103" t="s">
        <v>622</v>
      </c>
      <c r="Z353" s="103" t="s">
        <v>622</v>
      </c>
      <c r="AA353" s="103" t="s">
        <v>621</v>
      </c>
      <c r="AB353" s="103" t="s">
        <v>623</v>
      </c>
      <c r="AC353" s="103" t="s">
        <v>622</v>
      </c>
      <c r="AD353" s="103" t="s">
        <v>623</v>
      </c>
      <c r="AF353" s="103">
        <f>COUNTIF($D353:$AD353,AF$3)</f>
        <v>18</v>
      </c>
      <c r="AG353" s="103">
        <f>COUNTIF($D353:$AD353,AG$3)</f>
        <v>5</v>
      </c>
      <c r="AH353" s="103">
        <f>COUNTIF($D353:$AD353,AH$3)</f>
        <v>0</v>
      </c>
      <c r="AI353" s="103">
        <f>COUNTIF($D353:$AD353,AI$3)</f>
        <v>4</v>
      </c>
      <c r="AJ353" s="103">
        <f>COUNTIF($D353:$AD353,AJ$3)</f>
        <v>0</v>
      </c>
      <c r="AK353" s="103">
        <f t="shared" si="11"/>
        <v>23</v>
      </c>
      <c r="AM353" s="67">
        <v>17</v>
      </c>
      <c r="AN353" s="67">
        <v>1</v>
      </c>
      <c r="AO353" s="67">
        <v>10</v>
      </c>
      <c r="AP353" s="67">
        <v>2</v>
      </c>
      <c r="AQ353" s="67">
        <v>3</v>
      </c>
      <c r="AR353" s="67">
        <v>4</v>
      </c>
      <c r="AS353" s="67">
        <v>0</v>
      </c>
      <c r="AT353" s="67">
        <v>0</v>
      </c>
      <c r="AU353" s="67">
        <v>0</v>
      </c>
      <c r="AW353" s="67">
        <f t="shared" si="12"/>
        <v>21</v>
      </c>
    </row>
    <row r="354" spans="1:49" x14ac:dyDescent="0.25">
      <c r="A354" s="212">
        <v>1330</v>
      </c>
      <c r="B354" s="67" t="s">
        <v>325</v>
      </c>
      <c r="C354" s="67" t="s">
        <v>326</v>
      </c>
      <c r="D354" s="103" t="s">
        <v>621</v>
      </c>
      <c r="E354" s="103" t="s">
        <v>621</v>
      </c>
      <c r="F354" s="103" t="s">
        <v>621</v>
      </c>
      <c r="G354" s="103" t="s">
        <v>623</v>
      </c>
      <c r="H354" s="103" t="s">
        <v>621</v>
      </c>
      <c r="I354" s="103" t="s">
        <v>621</v>
      </c>
      <c r="J354" s="103" t="s">
        <v>623</v>
      </c>
      <c r="K354" s="103" t="s">
        <v>621</v>
      </c>
      <c r="L354" s="103" t="s">
        <v>622</v>
      </c>
      <c r="M354" s="103" t="s">
        <v>622</v>
      </c>
      <c r="N354" s="103" t="s">
        <v>621</v>
      </c>
      <c r="O354" s="103" t="s">
        <v>623</v>
      </c>
      <c r="P354" s="103" t="s">
        <v>623</v>
      </c>
      <c r="Q354" s="103" t="s">
        <v>621</v>
      </c>
      <c r="R354" s="103" t="s">
        <v>621</v>
      </c>
      <c r="S354" s="103" t="s">
        <v>623</v>
      </c>
      <c r="T354" s="103" t="s">
        <v>621</v>
      </c>
      <c r="U354" s="103" t="s">
        <v>621</v>
      </c>
      <c r="V354" s="103" t="s">
        <v>621</v>
      </c>
      <c r="W354" s="103" t="s">
        <v>621</v>
      </c>
      <c r="X354" s="103" t="s">
        <v>620</v>
      </c>
      <c r="Y354" s="103" t="s">
        <v>621</v>
      </c>
      <c r="Z354" s="103" t="s">
        <v>621</v>
      </c>
      <c r="AA354" s="103" t="s">
        <v>622</v>
      </c>
      <c r="AB354" s="103" t="s">
        <v>621</v>
      </c>
      <c r="AC354" s="103" t="s">
        <v>623</v>
      </c>
      <c r="AD354" s="103" t="s">
        <v>623</v>
      </c>
      <c r="AF354" s="103">
        <f>COUNTIF($D354:$AD354,AF$3)</f>
        <v>16</v>
      </c>
      <c r="AG354" s="103">
        <f>COUNTIF($D354:$AD354,AG$3)</f>
        <v>3</v>
      </c>
      <c r="AH354" s="103">
        <f>COUNTIF($D354:$AD354,AH$3)</f>
        <v>1</v>
      </c>
      <c r="AI354" s="103">
        <f>COUNTIF($D354:$AD354,AI$3)</f>
        <v>7</v>
      </c>
      <c r="AJ354" s="103">
        <f>COUNTIF($D354:$AD354,AJ$3)</f>
        <v>0</v>
      </c>
      <c r="AK354" s="103">
        <f t="shared" si="11"/>
        <v>19</v>
      </c>
      <c r="AM354" s="67">
        <v>15</v>
      </c>
      <c r="AN354" s="67">
        <v>1</v>
      </c>
      <c r="AO354" s="67">
        <v>10</v>
      </c>
      <c r="AP354" s="67">
        <v>1</v>
      </c>
      <c r="AQ354" s="67">
        <v>2</v>
      </c>
      <c r="AR354" s="67">
        <v>2</v>
      </c>
      <c r="AS354" s="67">
        <v>1</v>
      </c>
      <c r="AT354" s="67">
        <v>0</v>
      </c>
      <c r="AU354" s="67">
        <v>0</v>
      </c>
      <c r="AW354" s="67">
        <f t="shared" si="12"/>
        <v>18.5</v>
      </c>
    </row>
    <row r="355" spans="1:49" x14ac:dyDescent="0.25">
      <c r="A355" s="212">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622</v>
      </c>
      <c r="N355" s="103" t="s">
        <v>621</v>
      </c>
      <c r="O355" s="103" t="s">
        <v>621</v>
      </c>
      <c r="P355" s="103" t="s">
        <v>621</v>
      </c>
      <c r="Q355" s="103" t="s">
        <v>621</v>
      </c>
      <c r="R355" s="103" t="s">
        <v>621</v>
      </c>
      <c r="S355" s="103" t="s">
        <v>621</v>
      </c>
      <c r="T355" s="103" t="s">
        <v>621</v>
      </c>
      <c r="U355" s="103" t="s">
        <v>621</v>
      </c>
      <c r="V355" s="103" t="s">
        <v>621</v>
      </c>
      <c r="W355" s="103" t="s">
        <v>621</v>
      </c>
      <c r="X355" s="103" t="s">
        <v>621</v>
      </c>
      <c r="Y355" s="103" t="s">
        <v>622</v>
      </c>
      <c r="Z355" s="103" t="s">
        <v>621</v>
      </c>
      <c r="AA355" s="103" t="s">
        <v>622</v>
      </c>
      <c r="AB355" s="103" t="s">
        <v>621</v>
      </c>
      <c r="AC355" s="103" t="s">
        <v>622</v>
      </c>
      <c r="AD355" s="103" t="s">
        <v>621</v>
      </c>
      <c r="AF355" s="103">
        <f>COUNTIF($D355:$AD355,AF$3)</f>
        <v>22</v>
      </c>
      <c r="AG355" s="103">
        <f>COUNTIF($D355:$AD355,AG$3)</f>
        <v>5</v>
      </c>
      <c r="AH355" s="103">
        <f>COUNTIF($D355:$AD355,AH$3)</f>
        <v>0</v>
      </c>
      <c r="AI355" s="103">
        <f>COUNTIF($D355:$AD355,AI$3)</f>
        <v>0</v>
      </c>
      <c r="AJ355" s="103">
        <f>COUNTIF($D355:$AD355,AJ$3)</f>
        <v>0</v>
      </c>
      <c r="AK355" s="103">
        <f t="shared" si="11"/>
        <v>27</v>
      </c>
      <c r="AM355" s="67">
        <v>17</v>
      </c>
      <c r="AN355" s="67">
        <v>5</v>
      </c>
      <c r="AO355" s="67">
        <v>13</v>
      </c>
      <c r="AP355" s="67">
        <v>2</v>
      </c>
      <c r="AQ355" s="67">
        <v>3</v>
      </c>
      <c r="AR355" s="67">
        <v>3</v>
      </c>
      <c r="AS355" s="67">
        <v>0</v>
      </c>
      <c r="AT355" s="67">
        <v>0</v>
      </c>
      <c r="AU355" s="67">
        <v>0</v>
      </c>
      <c r="AW355" s="67">
        <f t="shared" si="12"/>
        <v>23</v>
      </c>
    </row>
    <row r="356" spans="1:49" x14ac:dyDescent="0.25">
      <c r="A356" s="212">
        <v>1332</v>
      </c>
      <c r="B356" s="67" t="s">
        <v>359</v>
      </c>
      <c r="C356" s="67" t="s">
        <v>326</v>
      </c>
      <c r="D356" s="103" t="s">
        <v>621</v>
      </c>
      <c r="E356" s="103" t="s">
        <v>621</v>
      </c>
      <c r="F356" s="103" t="s">
        <v>621</v>
      </c>
      <c r="G356" s="103" t="s">
        <v>623</v>
      </c>
      <c r="H356" s="103" t="s">
        <v>621</v>
      </c>
      <c r="I356" s="103" t="s">
        <v>621</v>
      </c>
      <c r="J356" s="103" t="s">
        <v>621</v>
      </c>
      <c r="K356" s="103" t="s">
        <v>621</v>
      </c>
      <c r="L356" s="103" t="s">
        <v>622</v>
      </c>
      <c r="M356" s="103" t="s">
        <v>622</v>
      </c>
      <c r="N356" s="103" t="s">
        <v>621</v>
      </c>
      <c r="O356" s="103" t="s">
        <v>621</v>
      </c>
      <c r="P356" s="103" t="s">
        <v>621</v>
      </c>
      <c r="Q356" s="103" t="s">
        <v>621</v>
      </c>
      <c r="R356" s="103" t="s">
        <v>621</v>
      </c>
      <c r="S356" s="103" t="s">
        <v>623</v>
      </c>
      <c r="T356" s="103" t="s">
        <v>621</v>
      </c>
      <c r="U356" s="103" t="s">
        <v>621</v>
      </c>
      <c r="V356" s="103" t="s">
        <v>621</v>
      </c>
      <c r="W356" s="103" t="s">
        <v>621</v>
      </c>
      <c r="X356" s="103" t="s">
        <v>621</v>
      </c>
      <c r="Y356" s="103" t="s">
        <v>620</v>
      </c>
      <c r="Z356" s="103" t="s">
        <v>621</v>
      </c>
      <c r="AA356" s="103" t="s">
        <v>622</v>
      </c>
      <c r="AB356" s="103" t="s">
        <v>621</v>
      </c>
      <c r="AC356" s="103" t="s">
        <v>621</v>
      </c>
      <c r="AD356" s="103" t="s">
        <v>623</v>
      </c>
      <c r="AF356" s="103">
        <f>COUNTIF($D356:$AD356,AF$3)</f>
        <v>20</v>
      </c>
      <c r="AG356" s="103">
        <f>COUNTIF($D356:$AD356,AG$3)</f>
        <v>3</v>
      </c>
      <c r="AH356" s="103">
        <f>COUNTIF($D356:$AD356,AH$3)</f>
        <v>1</v>
      </c>
      <c r="AI356" s="103">
        <f>COUNTIF($D356:$AD356,AI$3)</f>
        <v>3</v>
      </c>
      <c r="AJ356" s="103">
        <f>COUNTIF($D356:$AD356,AJ$3)</f>
        <v>0</v>
      </c>
      <c r="AK356" s="103">
        <f t="shared" si="11"/>
        <v>23</v>
      </c>
      <c r="AM356" s="67">
        <v>17</v>
      </c>
      <c r="AN356" s="67">
        <v>3</v>
      </c>
      <c r="AO356" s="67">
        <v>4</v>
      </c>
      <c r="AP356" s="67">
        <v>1</v>
      </c>
      <c r="AQ356" s="67">
        <v>2</v>
      </c>
      <c r="AR356" s="67">
        <v>3</v>
      </c>
      <c r="AS356" s="67">
        <v>1</v>
      </c>
      <c r="AT356" s="67">
        <v>0</v>
      </c>
      <c r="AU356" s="67">
        <v>0</v>
      </c>
      <c r="AW356" s="67">
        <f t="shared" si="12"/>
        <v>21.5</v>
      </c>
    </row>
    <row r="357" spans="1:49" x14ac:dyDescent="0.25">
      <c r="A357" s="212">
        <v>1333</v>
      </c>
      <c r="B357" s="67" t="s">
        <v>360</v>
      </c>
      <c r="C357" s="67" t="s">
        <v>326</v>
      </c>
      <c r="D357" s="103" t="s">
        <v>621</v>
      </c>
      <c r="E357" s="103" t="s">
        <v>621</v>
      </c>
      <c r="F357" s="103" t="s">
        <v>621</v>
      </c>
      <c r="G357" s="103" t="s">
        <v>623</v>
      </c>
      <c r="H357" s="103" t="s">
        <v>621</v>
      </c>
      <c r="I357" s="103" t="s">
        <v>621</v>
      </c>
      <c r="J357" s="103" t="s">
        <v>621</v>
      </c>
      <c r="K357" s="103" t="s">
        <v>621</v>
      </c>
      <c r="L357" s="103" t="s">
        <v>622</v>
      </c>
      <c r="M357" s="103" t="s">
        <v>622</v>
      </c>
      <c r="N357" s="103" t="s">
        <v>621</v>
      </c>
      <c r="O357" s="103" t="s">
        <v>621</v>
      </c>
      <c r="P357" s="103" t="s">
        <v>621</v>
      </c>
      <c r="Q357" s="103" t="s">
        <v>621</v>
      </c>
      <c r="R357" s="103" t="s">
        <v>621</v>
      </c>
      <c r="S357" s="103" t="s">
        <v>623</v>
      </c>
      <c r="T357" s="103" t="s">
        <v>621</v>
      </c>
      <c r="U357" s="103" t="s">
        <v>621</v>
      </c>
      <c r="V357" s="103" t="s">
        <v>621</v>
      </c>
      <c r="W357" s="103" t="s">
        <v>621</v>
      </c>
      <c r="X357" s="103" t="s">
        <v>621</v>
      </c>
      <c r="Y357" s="103" t="s">
        <v>622</v>
      </c>
      <c r="Z357" s="103" t="s">
        <v>621</v>
      </c>
      <c r="AA357" s="103" t="s">
        <v>621</v>
      </c>
      <c r="AB357" s="103" t="s">
        <v>621</v>
      </c>
      <c r="AC357" s="103" t="s">
        <v>622</v>
      </c>
      <c r="AD357" s="103" t="s">
        <v>623</v>
      </c>
      <c r="AF357" s="103">
        <f>COUNTIF($D357:$AD357,AF$3)</f>
        <v>20</v>
      </c>
      <c r="AG357" s="103">
        <f>COUNTIF($D357:$AD357,AG$3)</f>
        <v>4</v>
      </c>
      <c r="AH357" s="103">
        <f>COUNTIF($D357:$AD357,AH$3)</f>
        <v>0</v>
      </c>
      <c r="AI357" s="103">
        <f>COUNTIF($D357:$AD357,AI$3)</f>
        <v>3</v>
      </c>
      <c r="AJ357" s="103">
        <f>COUNTIF($D357:$AD357,AJ$3)</f>
        <v>0</v>
      </c>
      <c r="AK357" s="103">
        <f t="shared" si="11"/>
        <v>24</v>
      </c>
      <c r="AM357" s="67">
        <v>18</v>
      </c>
      <c r="AN357" s="67">
        <v>2</v>
      </c>
      <c r="AO357" s="67">
        <v>4</v>
      </c>
      <c r="AP357" s="67">
        <v>1</v>
      </c>
      <c r="AQ357" s="67">
        <v>3</v>
      </c>
      <c r="AR357" s="67">
        <v>3</v>
      </c>
      <c r="AS357" s="67">
        <v>0</v>
      </c>
      <c r="AT357" s="67">
        <v>0</v>
      </c>
      <c r="AU357" s="67">
        <v>0</v>
      </c>
      <c r="AW357" s="67">
        <f t="shared" si="12"/>
        <v>21.5</v>
      </c>
    </row>
    <row r="358" spans="1:49" x14ac:dyDescent="0.25">
      <c r="A358" s="212">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621</v>
      </c>
      <c r="O358" s="103" t="s">
        <v>621</v>
      </c>
      <c r="P358" s="103" t="s">
        <v>621</v>
      </c>
      <c r="Q358" s="103" t="s">
        <v>621</v>
      </c>
      <c r="R358" s="103" t="s">
        <v>621</v>
      </c>
      <c r="S358" s="103" t="s">
        <v>621</v>
      </c>
      <c r="T358" s="103" t="s">
        <v>621</v>
      </c>
      <c r="U358" s="103" t="s">
        <v>621</v>
      </c>
      <c r="V358" s="103" t="s">
        <v>621</v>
      </c>
      <c r="W358" s="103" t="s">
        <v>621</v>
      </c>
      <c r="X358" s="103" t="s">
        <v>621</v>
      </c>
      <c r="Y358" s="103" t="s">
        <v>620</v>
      </c>
      <c r="Z358" s="103" t="s">
        <v>621</v>
      </c>
      <c r="AA358" s="103" t="s">
        <v>621</v>
      </c>
      <c r="AB358" s="103" t="s">
        <v>621</v>
      </c>
      <c r="AC358" s="103" t="s">
        <v>623</v>
      </c>
      <c r="AD358" s="103" t="s">
        <v>621</v>
      </c>
      <c r="AF358" s="103">
        <f>COUNTIF($D358:$AD358,AF$3)</f>
        <v>25</v>
      </c>
      <c r="AG358" s="103">
        <f>COUNTIF($D358:$AD358,AG$3)</f>
        <v>0</v>
      </c>
      <c r="AH358" s="103">
        <f>COUNTIF($D358:$AD358,AH$3)</f>
        <v>1</v>
      </c>
      <c r="AI358" s="103">
        <f>COUNTIF($D358:$AD358,AI$3)</f>
        <v>1</v>
      </c>
      <c r="AJ358" s="103">
        <f>COUNTIF($D358:$AD358,AJ$3)</f>
        <v>0</v>
      </c>
      <c r="AK358" s="103">
        <f t="shared" si="11"/>
        <v>25</v>
      </c>
      <c r="AM358" s="67">
        <v>18</v>
      </c>
      <c r="AN358" s="67">
        <v>7</v>
      </c>
      <c r="AO358" s="67">
        <v>10</v>
      </c>
      <c r="AP358" s="67">
        <v>0</v>
      </c>
      <c r="AQ358" s="67">
        <v>0</v>
      </c>
      <c r="AR358" s="67">
        <v>2</v>
      </c>
      <c r="AS358" s="67">
        <v>1</v>
      </c>
      <c r="AT358" s="67">
        <v>0</v>
      </c>
      <c r="AU358" s="67">
        <v>0</v>
      </c>
      <c r="AW358" s="67">
        <f t="shared" si="12"/>
        <v>22.5</v>
      </c>
    </row>
    <row r="359" spans="1:49" x14ac:dyDescent="0.25">
      <c r="A359" s="212">
        <v>1335</v>
      </c>
      <c r="B359" s="67" t="s">
        <v>361</v>
      </c>
      <c r="C359" s="67" t="s">
        <v>326</v>
      </c>
      <c r="D359" s="103" t="s">
        <v>621</v>
      </c>
      <c r="E359" s="103" t="s">
        <v>621</v>
      </c>
      <c r="F359" s="103" t="s">
        <v>623</v>
      </c>
      <c r="G359" s="103" t="s">
        <v>621</v>
      </c>
      <c r="H359" s="103" t="s">
        <v>621</v>
      </c>
      <c r="I359" s="103" t="s">
        <v>621</v>
      </c>
      <c r="J359" s="103" t="s">
        <v>621</v>
      </c>
      <c r="K359" s="103" t="s">
        <v>621</v>
      </c>
      <c r="L359" s="103" t="s">
        <v>622</v>
      </c>
      <c r="M359" s="103" t="s">
        <v>623</v>
      </c>
      <c r="N359" s="103" t="s">
        <v>621</v>
      </c>
      <c r="O359" s="103" t="s">
        <v>621</v>
      </c>
      <c r="P359" s="103" t="s">
        <v>621</v>
      </c>
      <c r="Q359" s="103" t="s">
        <v>621</v>
      </c>
      <c r="R359" s="103" t="s">
        <v>621</v>
      </c>
      <c r="S359" s="103" t="s">
        <v>623</v>
      </c>
      <c r="T359" s="103" t="s">
        <v>621</v>
      </c>
      <c r="U359" s="103" t="s">
        <v>621</v>
      </c>
      <c r="V359" s="103" t="s">
        <v>621</v>
      </c>
      <c r="W359" s="103" t="s">
        <v>621</v>
      </c>
      <c r="X359" s="103" t="s">
        <v>621</v>
      </c>
      <c r="Y359" s="103" t="s">
        <v>622</v>
      </c>
      <c r="Z359" s="103" t="s">
        <v>622</v>
      </c>
      <c r="AA359" s="103" t="s">
        <v>623</v>
      </c>
      <c r="AB359" s="103" t="s">
        <v>621</v>
      </c>
      <c r="AC359" s="103" t="s">
        <v>622</v>
      </c>
      <c r="AD359" s="103" t="s">
        <v>623</v>
      </c>
      <c r="AF359" s="103">
        <f>COUNTIF($D359:$AD359,AF$3)</f>
        <v>18</v>
      </c>
      <c r="AG359" s="103">
        <f>COUNTIF($D359:$AD359,AG$3)</f>
        <v>4</v>
      </c>
      <c r="AH359" s="103">
        <f>COUNTIF($D359:$AD359,AH$3)</f>
        <v>0</v>
      </c>
      <c r="AI359" s="103">
        <f>COUNTIF($D359:$AD359,AI$3)</f>
        <v>5</v>
      </c>
      <c r="AJ359" s="103">
        <f>COUNTIF($D359:$AD359,AJ$3)</f>
        <v>0</v>
      </c>
      <c r="AK359" s="103">
        <f t="shared" si="11"/>
        <v>22</v>
      </c>
      <c r="AM359" s="67">
        <v>15</v>
      </c>
      <c r="AN359" s="67">
        <v>3</v>
      </c>
      <c r="AO359" s="67">
        <v>2</v>
      </c>
      <c r="AP359" s="67">
        <v>2</v>
      </c>
      <c r="AQ359" s="67">
        <v>2</v>
      </c>
      <c r="AR359" s="67">
        <v>3</v>
      </c>
      <c r="AS359" s="67">
        <v>0</v>
      </c>
      <c r="AT359" s="67">
        <v>0</v>
      </c>
      <c r="AU359" s="67">
        <v>0</v>
      </c>
      <c r="AW359" s="67">
        <f t="shared" si="12"/>
        <v>19.5</v>
      </c>
    </row>
    <row r="360" spans="1:49" x14ac:dyDescent="0.25">
      <c r="A360" s="212">
        <v>1336</v>
      </c>
      <c r="B360" s="67" t="s">
        <v>374</v>
      </c>
      <c r="C360" s="67" t="s">
        <v>326</v>
      </c>
      <c r="D360" s="103" t="s">
        <v>621</v>
      </c>
      <c r="E360" s="103" t="s">
        <v>621</v>
      </c>
      <c r="F360" s="103" t="s">
        <v>621</v>
      </c>
      <c r="G360" s="103" t="s">
        <v>621</v>
      </c>
      <c r="H360" s="103" t="s">
        <v>621</v>
      </c>
      <c r="I360" s="103" t="s">
        <v>621</v>
      </c>
      <c r="J360" s="103" t="s">
        <v>621</v>
      </c>
      <c r="K360" s="103" t="s">
        <v>621</v>
      </c>
      <c r="L360" s="103" t="s">
        <v>622</v>
      </c>
      <c r="M360" s="103" t="s">
        <v>622</v>
      </c>
      <c r="N360" s="103" t="s">
        <v>621</v>
      </c>
      <c r="O360" s="103" t="s">
        <v>621</v>
      </c>
      <c r="P360" s="103" t="s">
        <v>621</v>
      </c>
      <c r="Q360" s="103" t="s">
        <v>621</v>
      </c>
      <c r="R360" s="103" t="s">
        <v>621</v>
      </c>
      <c r="S360" s="103" t="s">
        <v>623</v>
      </c>
      <c r="T360" s="103" t="s">
        <v>621</v>
      </c>
      <c r="U360" s="103" t="s">
        <v>621</v>
      </c>
      <c r="V360" s="103" t="s">
        <v>621</v>
      </c>
      <c r="W360" s="103" t="s">
        <v>621</v>
      </c>
      <c r="X360" s="103" t="s">
        <v>621</v>
      </c>
      <c r="Y360" s="103" t="s">
        <v>620</v>
      </c>
      <c r="Z360" s="103" t="s">
        <v>621</v>
      </c>
      <c r="AA360" s="103" t="s">
        <v>622</v>
      </c>
      <c r="AB360" s="103" t="s">
        <v>621</v>
      </c>
      <c r="AC360" s="103" t="s">
        <v>623</v>
      </c>
      <c r="AD360" s="103" t="s">
        <v>623</v>
      </c>
      <c r="AF360" s="103">
        <f>COUNTIF($D360:$AD360,AF$3)</f>
        <v>20</v>
      </c>
      <c r="AG360" s="103">
        <f>COUNTIF($D360:$AD360,AG$3)</f>
        <v>3</v>
      </c>
      <c r="AH360" s="103">
        <f>COUNTIF($D360:$AD360,AH$3)</f>
        <v>1</v>
      </c>
      <c r="AI360" s="103">
        <f>COUNTIF($D360:$AD360,AI$3)</f>
        <v>3</v>
      </c>
      <c r="AJ360" s="103">
        <f>COUNTIF($D360:$AD360,AJ$3)</f>
        <v>0</v>
      </c>
      <c r="AK360" s="103">
        <f t="shared" si="11"/>
        <v>23</v>
      </c>
      <c r="AM360" s="67">
        <v>17</v>
      </c>
      <c r="AN360" s="67">
        <v>3</v>
      </c>
      <c r="AO360" s="67">
        <v>8</v>
      </c>
      <c r="AP360" s="67">
        <v>1</v>
      </c>
      <c r="AQ360" s="67">
        <v>2</v>
      </c>
      <c r="AR360" s="67">
        <v>2</v>
      </c>
      <c r="AS360" s="67">
        <v>1</v>
      </c>
      <c r="AT360" s="67">
        <v>0</v>
      </c>
      <c r="AU360" s="67">
        <v>0</v>
      </c>
      <c r="AW360" s="67">
        <f t="shared" si="12"/>
        <v>21.5</v>
      </c>
    </row>
    <row r="361" spans="1:49" x14ac:dyDescent="0.25">
      <c r="A361" s="212">
        <v>1337</v>
      </c>
      <c r="B361" s="67" t="s">
        <v>363</v>
      </c>
      <c r="C361" s="67" t="s">
        <v>326</v>
      </c>
      <c r="D361" s="103" t="s">
        <v>621</v>
      </c>
      <c r="E361" s="103" t="s">
        <v>621</v>
      </c>
      <c r="F361" s="103" t="s">
        <v>621</v>
      </c>
      <c r="G361" s="103" t="s">
        <v>621</v>
      </c>
      <c r="H361" s="103" t="s">
        <v>621</v>
      </c>
      <c r="I361" s="103" t="s">
        <v>621</v>
      </c>
      <c r="J361" s="103" t="s">
        <v>621</v>
      </c>
      <c r="K361" s="103" t="s">
        <v>621</v>
      </c>
      <c r="L361" s="103" t="s">
        <v>622</v>
      </c>
      <c r="M361" s="103" t="s">
        <v>622</v>
      </c>
      <c r="N361" s="103" t="s">
        <v>621</v>
      </c>
      <c r="O361" s="103" t="s">
        <v>621</v>
      </c>
      <c r="P361" s="103" t="s">
        <v>621</v>
      </c>
      <c r="Q361" s="103" t="s">
        <v>621</v>
      </c>
      <c r="R361" s="103" t="s">
        <v>621</v>
      </c>
      <c r="S361" s="103" t="s">
        <v>621</v>
      </c>
      <c r="T361" s="103" t="s">
        <v>621</v>
      </c>
      <c r="U361" s="103" t="s">
        <v>621</v>
      </c>
      <c r="V361" s="103" t="s">
        <v>621</v>
      </c>
      <c r="W361" s="103" t="s">
        <v>621</v>
      </c>
      <c r="X361" s="103" t="s">
        <v>621</v>
      </c>
      <c r="Y361" s="103" t="s">
        <v>621</v>
      </c>
      <c r="Z361" s="103" t="s">
        <v>621</v>
      </c>
      <c r="AA361" s="103" t="s">
        <v>622</v>
      </c>
      <c r="AB361" s="103" t="s">
        <v>621</v>
      </c>
      <c r="AC361" s="103" t="s">
        <v>623</v>
      </c>
      <c r="AD361" s="103" t="s">
        <v>621</v>
      </c>
      <c r="AF361" s="103">
        <f>COUNTIF($D361:$AD361,AF$3)</f>
        <v>23</v>
      </c>
      <c r="AG361" s="103">
        <f>COUNTIF($D361:$AD361,AG$3)</f>
        <v>3</v>
      </c>
      <c r="AH361" s="103">
        <f>COUNTIF($D361:$AD361,AH$3)</f>
        <v>0</v>
      </c>
      <c r="AI361" s="103">
        <f>COUNTIF($D361:$AD361,AI$3)</f>
        <v>1</v>
      </c>
      <c r="AJ361" s="103">
        <f>COUNTIF($D361:$AD361,AJ$3)</f>
        <v>0</v>
      </c>
      <c r="AK361" s="103">
        <f t="shared" si="11"/>
        <v>26</v>
      </c>
      <c r="AM361" s="67">
        <v>18</v>
      </c>
      <c r="AN361" s="67">
        <v>5</v>
      </c>
      <c r="AO361" s="67">
        <v>5</v>
      </c>
      <c r="AP361" s="67">
        <v>1</v>
      </c>
      <c r="AQ361" s="67">
        <v>2</v>
      </c>
      <c r="AR361" s="67">
        <v>4</v>
      </c>
      <c r="AS361" s="67">
        <v>0</v>
      </c>
      <c r="AT361" s="67">
        <v>0</v>
      </c>
      <c r="AU361" s="67">
        <v>0</v>
      </c>
      <c r="AW361" s="67">
        <f t="shared" si="12"/>
        <v>22.5</v>
      </c>
    </row>
    <row r="362" spans="1:49" x14ac:dyDescent="0.25">
      <c r="A362" s="212">
        <v>1338</v>
      </c>
      <c r="B362" s="67" t="s">
        <v>364</v>
      </c>
      <c r="C362" s="67" t="s">
        <v>326</v>
      </c>
      <c r="D362" s="103" t="s">
        <v>623</v>
      </c>
      <c r="E362" s="103" t="s">
        <v>621</v>
      </c>
      <c r="F362" s="103" t="s">
        <v>621</v>
      </c>
      <c r="G362" s="103" t="s">
        <v>623</v>
      </c>
      <c r="H362" s="103" t="s">
        <v>621</v>
      </c>
      <c r="I362" s="103" t="s">
        <v>621</v>
      </c>
      <c r="J362" s="103" t="s">
        <v>621</v>
      </c>
      <c r="K362" s="103" t="s">
        <v>621</v>
      </c>
      <c r="L362" s="103" t="s">
        <v>622</v>
      </c>
      <c r="M362" s="103" t="s">
        <v>622</v>
      </c>
      <c r="N362" s="103" t="s">
        <v>621</v>
      </c>
      <c r="O362" s="103" t="s">
        <v>621</v>
      </c>
      <c r="P362" s="103" t="s">
        <v>621</v>
      </c>
      <c r="Q362" s="103" t="s">
        <v>621</v>
      </c>
      <c r="R362" s="103" t="s">
        <v>621</v>
      </c>
      <c r="S362" s="103" t="s">
        <v>623</v>
      </c>
      <c r="T362" s="103" t="s">
        <v>621</v>
      </c>
      <c r="U362" s="103" t="s">
        <v>621</v>
      </c>
      <c r="V362" s="103" t="s">
        <v>621</v>
      </c>
      <c r="W362" s="103" t="s">
        <v>621</v>
      </c>
      <c r="X362" s="103" t="s">
        <v>621</v>
      </c>
      <c r="Y362" s="103" t="s">
        <v>622</v>
      </c>
      <c r="Z362" s="103" t="s">
        <v>621</v>
      </c>
      <c r="AA362" s="103" t="s">
        <v>621</v>
      </c>
      <c r="AB362" s="103" t="s">
        <v>621</v>
      </c>
      <c r="AC362" s="103" t="s">
        <v>622</v>
      </c>
      <c r="AD362" s="103" t="s">
        <v>623</v>
      </c>
      <c r="AF362" s="103">
        <f>COUNTIF($D362:$AD362,AF$3)</f>
        <v>19</v>
      </c>
      <c r="AG362" s="103">
        <f>COUNTIF($D362:$AD362,AG$3)</f>
        <v>4</v>
      </c>
      <c r="AH362" s="103">
        <f>COUNTIF($D362:$AD362,AH$3)</f>
        <v>0</v>
      </c>
      <c r="AI362" s="103">
        <f>COUNTIF($D362:$AD362,AI$3)</f>
        <v>4</v>
      </c>
      <c r="AJ362" s="103">
        <f>COUNTIF($D362:$AD362,AJ$3)</f>
        <v>0</v>
      </c>
      <c r="AK362" s="103">
        <f t="shared" si="11"/>
        <v>23</v>
      </c>
      <c r="AM362" s="67">
        <v>17</v>
      </c>
      <c r="AN362" s="67">
        <v>2</v>
      </c>
      <c r="AO362" s="67">
        <v>4</v>
      </c>
      <c r="AP362" s="67">
        <v>1</v>
      </c>
      <c r="AQ362" s="67">
        <v>3</v>
      </c>
      <c r="AR362" s="67">
        <v>3</v>
      </c>
      <c r="AS362" s="67">
        <v>0</v>
      </c>
      <c r="AT362" s="67">
        <v>0</v>
      </c>
      <c r="AU362" s="67">
        <v>0</v>
      </c>
      <c r="AW362" s="67">
        <f t="shared" si="12"/>
        <v>20.5</v>
      </c>
    </row>
    <row r="363" spans="1:49" x14ac:dyDescent="0.25">
      <c r="A363" s="212">
        <v>1339</v>
      </c>
      <c r="B363" s="67" t="s">
        <v>343</v>
      </c>
      <c r="C363" s="67" t="s">
        <v>326</v>
      </c>
      <c r="D363" s="103" t="s">
        <v>621</v>
      </c>
      <c r="E363" s="103" t="s">
        <v>621</v>
      </c>
      <c r="F363" s="103" t="s">
        <v>621</v>
      </c>
      <c r="G363" s="103" t="s">
        <v>621</v>
      </c>
      <c r="H363" s="103" t="s">
        <v>621</v>
      </c>
      <c r="I363" s="103" t="s">
        <v>621</v>
      </c>
      <c r="J363" s="103" t="s">
        <v>621</v>
      </c>
      <c r="K363" s="103" t="s">
        <v>623</v>
      </c>
      <c r="L363" s="103" t="s">
        <v>622</v>
      </c>
      <c r="M363" s="103" t="s">
        <v>622</v>
      </c>
      <c r="N363" s="103" t="s">
        <v>623</v>
      </c>
      <c r="O363" s="103" t="s">
        <v>623</v>
      </c>
      <c r="P363" s="103" t="s">
        <v>623</v>
      </c>
      <c r="Q363" s="103" t="s">
        <v>621</v>
      </c>
      <c r="R363" s="103" t="s">
        <v>621</v>
      </c>
      <c r="S363" s="103" t="s">
        <v>621</v>
      </c>
      <c r="T363" s="103" t="s">
        <v>621</v>
      </c>
      <c r="U363" s="103" t="s">
        <v>621</v>
      </c>
      <c r="V363" s="103" t="s">
        <v>621</v>
      </c>
      <c r="W363" s="103" t="s">
        <v>621</v>
      </c>
      <c r="X363" s="103" t="s">
        <v>621</v>
      </c>
      <c r="Y363" s="103" t="s">
        <v>620</v>
      </c>
      <c r="Z363" s="103" t="s">
        <v>621</v>
      </c>
      <c r="AA363" s="103" t="s">
        <v>621</v>
      </c>
      <c r="AB363" s="103" t="s">
        <v>621</v>
      </c>
      <c r="AC363" s="103" t="s">
        <v>621</v>
      </c>
      <c r="AD363" s="103" t="s">
        <v>623</v>
      </c>
      <c r="AF363" s="103">
        <f>COUNTIF($D363:$AD363,AF$3)</f>
        <v>19</v>
      </c>
      <c r="AG363" s="103">
        <f>COUNTIF($D363:$AD363,AG$3)</f>
        <v>2</v>
      </c>
      <c r="AH363" s="103">
        <f>COUNTIF($D363:$AD363,AH$3)</f>
        <v>1</v>
      </c>
      <c r="AI363" s="103">
        <f>COUNTIF($D363:$AD363,AI$3)</f>
        <v>5</v>
      </c>
      <c r="AJ363" s="103">
        <f>COUNTIF($D363:$AD363,AJ$3)</f>
        <v>0</v>
      </c>
      <c r="AK363" s="103">
        <f t="shared" si="11"/>
        <v>21</v>
      </c>
      <c r="AM363" s="67">
        <v>14</v>
      </c>
      <c r="AN363" s="67">
        <v>5</v>
      </c>
      <c r="AO363" s="67">
        <v>5</v>
      </c>
      <c r="AP363" s="67">
        <v>0</v>
      </c>
      <c r="AQ363" s="67">
        <v>2</v>
      </c>
      <c r="AR363" s="67">
        <v>2</v>
      </c>
      <c r="AS363" s="67">
        <v>1</v>
      </c>
      <c r="AT363" s="67">
        <v>0</v>
      </c>
      <c r="AU363" s="67">
        <v>0</v>
      </c>
      <c r="AW363" s="67">
        <f t="shared" si="12"/>
        <v>18.5</v>
      </c>
    </row>
    <row r="364" spans="1:49" x14ac:dyDescent="0.25">
      <c r="A364" s="212">
        <v>1340</v>
      </c>
      <c r="B364" s="67" t="s">
        <v>365</v>
      </c>
      <c r="C364" s="67" t="s">
        <v>326</v>
      </c>
      <c r="D364" s="103" t="s">
        <v>621</v>
      </c>
      <c r="E364" s="103" t="s">
        <v>621</v>
      </c>
      <c r="F364" s="103" t="s">
        <v>621</v>
      </c>
      <c r="G364" s="103" t="s">
        <v>621</v>
      </c>
      <c r="H364" s="103" t="s">
        <v>621</v>
      </c>
      <c r="I364" s="103" t="s">
        <v>621</v>
      </c>
      <c r="J364" s="103" t="s">
        <v>621</v>
      </c>
      <c r="K364" s="103" t="s">
        <v>621</v>
      </c>
      <c r="L364" s="103" t="s">
        <v>622</v>
      </c>
      <c r="M364" s="103" t="s">
        <v>622</v>
      </c>
      <c r="N364" s="103" t="s">
        <v>621</v>
      </c>
      <c r="O364" s="103" t="s">
        <v>623</v>
      </c>
      <c r="P364" s="103" t="s">
        <v>621</v>
      </c>
      <c r="Q364" s="103" t="s">
        <v>621</v>
      </c>
      <c r="R364" s="103" t="s">
        <v>621</v>
      </c>
      <c r="S364" s="103" t="s">
        <v>623</v>
      </c>
      <c r="T364" s="103" t="s">
        <v>621</v>
      </c>
      <c r="U364" s="103" t="s">
        <v>621</v>
      </c>
      <c r="V364" s="103" t="s">
        <v>623</v>
      </c>
      <c r="W364" s="103" t="s">
        <v>623</v>
      </c>
      <c r="X364" s="103" t="s">
        <v>621</v>
      </c>
      <c r="Y364" s="103" t="s">
        <v>622</v>
      </c>
      <c r="Z364" s="103" t="s">
        <v>622</v>
      </c>
      <c r="AA364" s="103" t="s">
        <v>623</v>
      </c>
      <c r="AB364" s="103" t="s">
        <v>621</v>
      </c>
      <c r="AC364" s="103" t="s">
        <v>622</v>
      </c>
      <c r="AD364" s="103" t="s">
        <v>621</v>
      </c>
      <c r="AF364" s="103">
        <f>COUNTIF($D364:$AD364,AF$3)</f>
        <v>17</v>
      </c>
      <c r="AG364" s="103">
        <f>COUNTIF($D364:$AD364,AG$3)</f>
        <v>5</v>
      </c>
      <c r="AH364" s="103">
        <f>COUNTIF($D364:$AD364,AH$3)</f>
        <v>0</v>
      </c>
      <c r="AI364" s="103">
        <f>COUNTIF($D364:$AD364,AI$3)</f>
        <v>5</v>
      </c>
      <c r="AJ364" s="103">
        <f>COUNTIF($D364:$AD364,AJ$3)</f>
        <v>0</v>
      </c>
      <c r="AK364" s="103">
        <f t="shared" si="11"/>
        <v>22</v>
      </c>
      <c r="AM364" s="67">
        <v>13</v>
      </c>
      <c r="AN364" s="67">
        <v>4</v>
      </c>
      <c r="AO364" s="67">
        <v>14</v>
      </c>
      <c r="AP364" s="67">
        <v>2</v>
      </c>
      <c r="AQ364" s="67">
        <v>3</v>
      </c>
      <c r="AR364" s="67">
        <v>3</v>
      </c>
      <c r="AS364" s="67">
        <v>0</v>
      </c>
      <c r="AT364" s="67">
        <v>0</v>
      </c>
      <c r="AU364" s="67">
        <v>0</v>
      </c>
      <c r="AW364" s="67">
        <f t="shared" si="12"/>
        <v>18.5</v>
      </c>
    </row>
    <row r="365" spans="1:49" x14ac:dyDescent="0.25">
      <c r="A365" s="212">
        <v>1341</v>
      </c>
      <c r="B365" s="67" t="s">
        <v>366</v>
      </c>
      <c r="C365" s="67" t="s">
        <v>326</v>
      </c>
      <c r="D365" s="103" t="s">
        <v>621</v>
      </c>
      <c r="E365" s="103" t="s">
        <v>623</v>
      </c>
      <c r="F365" s="103" t="s">
        <v>621</v>
      </c>
      <c r="G365" s="103" t="s">
        <v>622</v>
      </c>
      <c r="H365" s="103" t="s">
        <v>621</v>
      </c>
      <c r="I365" s="103" t="s">
        <v>621</v>
      </c>
      <c r="J365" s="103" t="s">
        <v>623</v>
      </c>
      <c r="K365" s="103" t="s">
        <v>621</v>
      </c>
      <c r="L365" s="103" t="s">
        <v>622</v>
      </c>
      <c r="M365" s="103" t="s">
        <v>622</v>
      </c>
      <c r="N365" s="103" t="s">
        <v>621</v>
      </c>
      <c r="O365" s="103" t="s">
        <v>621</v>
      </c>
      <c r="P365" s="103" t="s">
        <v>621</v>
      </c>
      <c r="Q365" s="103" t="s">
        <v>621</v>
      </c>
      <c r="R365" s="103" t="s">
        <v>621</v>
      </c>
      <c r="S365" s="103" t="s">
        <v>621</v>
      </c>
      <c r="T365" s="103" t="s">
        <v>621</v>
      </c>
      <c r="U365" s="103" t="s">
        <v>621</v>
      </c>
      <c r="V365" s="103" t="s">
        <v>622</v>
      </c>
      <c r="W365" s="103" t="s">
        <v>621</v>
      </c>
      <c r="X365" s="103" t="s">
        <v>621</v>
      </c>
      <c r="Y365" s="103" t="s">
        <v>622</v>
      </c>
      <c r="Z365" s="103" t="s">
        <v>622</v>
      </c>
      <c r="AA365" s="103" t="s">
        <v>622</v>
      </c>
      <c r="AB365" s="103" t="s">
        <v>621</v>
      </c>
      <c r="AC365" s="103" t="s">
        <v>622</v>
      </c>
      <c r="AD365" s="103" t="s">
        <v>623</v>
      </c>
      <c r="AF365" s="103">
        <f>COUNTIF($D365:$AD365,AF$3)</f>
        <v>16</v>
      </c>
      <c r="AG365" s="103">
        <f>COUNTIF($D365:$AD365,AG$3)</f>
        <v>8</v>
      </c>
      <c r="AH365" s="103">
        <f>COUNTIF($D365:$AD365,AH$3)</f>
        <v>0</v>
      </c>
      <c r="AI365" s="103">
        <f>COUNTIF($D365:$AD365,AI$3)</f>
        <v>3</v>
      </c>
      <c r="AJ365" s="103">
        <f>COUNTIF($D365:$AD365,AJ$3)</f>
        <v>0</v>
      </c>
      <c r="AK365" s="103">
        <f t="shared" si="11"/>
        <v>24</v>
      </c>
      <c r="AM365" s="67">
        <v>14</v>
      </c>
      <c r="AN365" s="67">
        <v>2</v>
      </c>
      <c r="AO365" s="67">
        <v>3</v>
      </c>
      <c r="AP365" s="67">
        <v>4</v>
      </c>
      <c r="AQ365" s="67">
        <v>4</v>
      </c>
      <c r="AR365" s="67">
        <v>4</v>
      </c>
      <c r="AS365" s="67">
        <v>0</v>
      </c>
      <c r="AT365" s="67">
        <v>0</v>
      </c>
      <c r="AU365" s="67">
        <v>0</v>
      </c>
      <c r="AW365" s="67">
        <f t="shared" si="12"/>
        <v>21</v>
      </c>
    </row>
    <row r="366" spans="1:49" x14ac:dyDescent="0.25">
      <c r="A366" s="212">
        <v>1342</v>
      </c>
      <c r="B366" s="67" t="s">
        <v>367</v>
      </c>
      <c r="C366" s="67" t="s">
        <v>326</v>
      </c>
      <c r="D366" s="103" t="s">
        <v>621</v>
      </c>
      <c r="E366" s="103" t="s">
        <v>621</v>
      </c>
      <c r="F366" s="103" t="s">
        <v>621</v>
      </c>
      <c r="G366" s="103" t="s">
        <v>621</v>
      </c>
      <c r="H366" s="103" t="s">
        <v>621</v>
      </c>
      <c r="I366" s="103" t="s">
        <v>621</v>
      </c>
      <c r="J366" s="103" t="s">
        <v>621</v>
      </c>
      <c r="K366" s="103" t="s">
        <v>623</v>
      </c>
      <c r="L366" s="103" t="s">
        <v>622</v>
      </c>
      <c r="M366" s="103" t="s">
        <v>622</v>
      </c>
      <c r="N366" s="103" t="s">
        <v>621</v>
      </c>
      <c r="O366" s="103" t="s">
        <v>621</v>
      </c>
      <c r="P366" s="103" t="s">
        <v>621</v>
      </c>
      <c r="Q366" s="103" t="s">
        <v>621</v>
      </c>
      <c r="R366" s="103" t="s">
        <v>621</v>
      </c>
      <c r="S366" s="103" t="s">
        <v>621</v>
      </c>
      <c r="T366" s="103" t="s">
        <v>621</v>
      </c>
      <c r="U366" s="103" t="s">
        <v>621</v>
      </c>
      <c r="V366" s="103" t="s">
        <v>621</v>
      </c>
      <c r="W366" s="103" t="s">
        <v>621</v>
      </c>
      <c r="X366" s="103" t="s">
        <v>621</v>
      </c>
      <c r="Y366" s="103" t="s">
        <v>622</v>
      </c>
      <c r="Z366" s="103" t="s">
        <v>621</v>
      </c>
      <c r="AA366" s="103" t="s">
        <v>622</v>
      </c>
      <c r="AB366" s="103" t="s">
        <v>621</v>
      </c>
      <c r="AC366" s="103" t="s">
        <v>622</v>
      </c>
      <c r="AD366" s="103" t="s">
        <v>623</v>
      </c>
      <c r="AF366" s="103">
        <f>COUNTIF($D366:$AD366,AF$3)</f>
        <v>20</v>
      </c>
      <c r="AG366" s="103">
        <f>COUNTIF($D366:$AD366,AG$3)</f>
        <v>5</v>
      </c>
      <c r="AH366" s="103">
        <f>COUNTIF($D366:$AD366,AH$3)</f>
        <v>0</v>
      </c>
      <c r="AI366" s="103">
        <f>COUNTIF($D366:$AD366,AI$3)</f>
        <v>2</v>
      </c>
      <c r="AJ366" s="103">
        <f>COUNTIF($D366:$AD366,AJ$3)</f>
        <v>0</v>
      </c>
      <c r="AK366" s="103">
        <f t="shared" si="11"/>
        <v>25</v>
      </c>
      <c r="AM366" s="67">
        <v>16</v>
      </c>
      <c r="AN366" s="67">
        <v>4</v>
      </c>
      <c r="AO366" s="67">
        <v>6</v>
      </c>
      <c r="AP366" s="67">
        <v>2</v>
      </c>
      <c r="AQ366" s="67">
        <v>3</v>
      </c>
      <c r="AR366" s="67">
        <v>4</v>
      </c>
      <c r="AS366" s="67">
        <v>0</v>
      </c>
      <c r="AT366" s="67">
        <v>0</v>
      </c>
      <c r="AU366" s="67">
        <v>0</v>
      </c>
      <c r="AW366" s="67">
        <f t="shared" si="12"/>
        <v>21.5</v>
      </c>
    </row>
    <row r="367" spans="1:49" x14ac:dyDescent="0.25">
      <c r="A367" s="212">
        <v>1343</v>
      </c>
      <c r="B367" s="67" t="s">
        <v>368</v>
      </c>
      <c r="C367" s="67" t="s">
        <v>326</v>
      </c>
      <c r="D367" s="103" t="s">
        <v>623</v>
      </c>
      <c r="E367" s="103" t="s">
        <v>621</v>
      </c>
      <c r="F367" s="103" t="s">
        <v>621</v>
      </c>
      <c r="G367" s="103" t="s">
        <v>621</v>
      </c>
      <c r="H367" s="103" t="s">
        <v>621</v>
      </c>
      <c r="I367" s="103" t="s">
        <v>621</v>
      </c>
      <c r="J367" s="103" t="s">
        <v>622</v>
      </c>
      <c r="K367" s="103" t="s">
        <v>621</v>
      </c>
      <c r="L367" s="103" t="s">
        <v>622</v>
      </c>
      <c r="M367" s="103" t="s">
        <v>622</v>
      </c>
      <c r="N367" s="103" t="s">
        <v>621</v>
      </c>
      <c r="O367" s="103" t="s">
        <v>621</v>
      </c>
      <c r="P367" s="103" t="s">
        <v>621</v>
      </c>
      <c r="Q367" s="103" t="s">
        <v>621</v>
      </c>
      <c r="R367" s="103" t="s">
        <v>621</v>
      </c>
      <c r="S367" s="103" t="s">
        <v>621</v>
      </c>
      <c r="T367" s="103" t="s">
        <v>621</v>
      </c>
      <c r="U367" s="103" t="s">
        <v>621</v>
      </c>
      <c r="V367" s="103" t="s">
        <v>621</v>
      </c>
      <c r="W367" s="103" t="s">
        <v>621</v>
      </c>
      <c r="X367" s="103" t="s">
        <v>621</v>
      </c>
      <c r="Y367" s="103" t="s">
        <v>622</v>
      </c>
      <c r="Z367" s="103" t="s">
        <v>621</v>
      </c>
      <c r="AA367" s="103" t="s">
        <v>621</v>
      </c>
      <c r="AB367" s="103" t="s">
        <v>621</v>
      </c>
      <c r="AC367" s="103" t="s">
        <v>622</v>
      </c>
      <c r="AD367" s="103" t="s">
        <v>623</v>
      </c>
      <c r="AF367" s="103">
        <f>COUNTIF($D367:$AD367,AF$3)</f>
        <v>20</v>
      </c>
      <c r="AG367" s="103">
        <f>COUNTIF($D367:$AD367,AG$3)</f>
        <v>5</v>
      </c>
      <c r="AH367" s="103">
        <f>COUNTIF($D367:$AD367,AH$3)</f>
        <v>0</v>
      </c>
      <c r="AI367" s="103">
        <f>COUNTIF($D367:$AD367,AI$3)</f>
        <v>2</v>
      </c>
      <c r="AJ367" s="103">
        <f>COUNTIF($D367:$AD367,AJ$3)</f>
        <v>0</v>
      </c>
      <c r="AK367" s="103">
        <f t="shared" si="11"/>
        <v>25</v>
      </c>
      <c r="AM367" s="67">
        <v>17</v>
      </c>
      <c r="AN367" s="67">
        <v>3</v>
      </c>
      <c r="AO367" s="67">
        <v>5</v>
      </c>
      <c r="AP367" s="67">
        <v>1</v>
      </c>
      <c r="AQ367" s="67">
        <v>4</v>
      </c>
      <c r="AR367" s="67">
        <v>2</v>
      </c>
      <c r="AS367" s="67">
        <v>0</v>
      </c>
      <c r="AT367" s="67">
        <v>0</v>
      </c>
      <c r="AU367" s="67">
        <v>0</v>
      </c>
      <c r="AW367" s="67">
        <f t="shared" si="12"/>
        <v>21.5</v>
      </c>
    </row>
    <row r="368" spans="1:49" x14ac:dyDescent="0.25">
      <c r="A368" s="212">
        <v>1344</v>
      </c>
      <c r="B368" s="67" t="s">
        <v>369</v>
      </c>
      <c r="C368" s="67" t="s">
        <v>326</v>
      </c>
      <c r="D368" s="103" t="s">
        <v>621</v>
      </c>
      <c r="E368" s="103" t="s">
        <v>621</v>
      </c>
      <c r="F368" s="103" t="s">
        <v>621</v>
      </c>
      <c r="G368" s="103" t="s">
        <v>621</v>
      </c>
      <c r="H368" s="103" t="s">
        <v>621</v>
      </c>
      <c r="I368" s="103" t="s">
        <v>621</v>
      </c>
      <c r="J368" s="103" t="s">
        <v>621</v>
      </c>
      <c r="K368" s="103" t="s">
        <v>623</v>
      </c>
      <c r="L368" s="103" t="s">
        <v>622</v>
      </c>
      <c r="M368" s="103" t="s">
        <v>622</v>
      </c>
      <c r="N368" s="103" t="s">
        <v>621</v>
      </c>
      <c r="O368" s="103" t="s">
        <v>621</v>
      </c>
      <c r="P368" s="103" t="s">
        <v>621</v>
      </c>
      <c r="Q368" s="103" t="s">
        <v>621</v>
      </c>
      <c r="R368" s="103" t="s">
        <v>621</v>
      </c>
      <c r="S368" s="103" t="s">
        <v>621</v>
      </c>
      <c r="T368" s="103" t="s">
        <v>621</v>
      </c>
      <c r="U368" s="103" t="s">
        <v>621</v>
      </c>
      <c r="V368" s="103" t="s">
        <v>621</v>
      </c>
      <c r="W368" s="103" t="s">
        <v>621</v>
      </c>
      <c r="X368" s="103" t="s">
        <v>621</v>
      </c>
      <c r="Y368" s="103" t="s">
        <v>622</v>
      </c>
      <c r="Z368" s="103" t="s">
        <v>621</v>
      </c>
      <c r="AA368" s="103" t="s">
        <v>622</v>
      </c>
      <c r="AB368" s="103" t="s">
        <v>621</v>
      </c>
      <c r="AC368" s="103" t="s">
        <v>622</v>
      </c>
      <c r="AD368" s="103" t="s">
        <v>623</v>
      </c>
      <c r="AF368" s="103">
        <f>COUNTIF($D368:$AD368,AF$3)</f>
        <v>20</v>
      </c>
      <c r="AG368" s="103">
        <f>COUNTIF($D368:$AD368,AG$3)</f>
        <v>5</v>
      </c>
      <c r="AH368" s="103">
        <f>COUNTIF($D368:$AD368,AH$3)</f>
        <v>0</v>
      </c>
      <c r="AI368" s="103">
        <f>COUNTIF($D368:$AD368,AI$3)</f>
        <v>2</v>
      </c>
      <c r="AJ368" s="103">
        <f>COUNTIF($D368:$AD368,AJ$3)</f>
        <v>0</v>
      </c>
      <c r="AK368" s="103">
        <f t="shared" si="11"/>
        <v>25</v>
      </c>
      <c r="AM368" s="67">
        <v>16</v>
      </c>
      <c r="AN368" s="67">
        <v>4</v>
      </c>
      <c r="AO368" s="67">
        <v>3</v>
      </c>
      <c r="AP368" s="67">
        <v>2</v>
      </c>
      <c r="AQ368" s="67">
        <v>3</v>
      </c>
      <c r="AR368" s="67">
        <v>3</v>
      </c>
      <c r="AS368" s="67">
        <v>0</v>
      </c>
      <c r="AT368" s="67">
        <v>0</v>
      </c>
      <c r="AU368" s="67">
        <v>0</v>
      </c>
      <c r="AW368" s="67">
        <f t="shared" si="12"/>
        <v>21.5</v>
      </c>
    </row>
    <row r="369" spans="1:49" x14ac:dyDescent="0.25">
      <c r="A369" s="212">
        <v>1345</v>
      </c>
      <c r="B369" s="67" t="s">
        <v>370</v>
      </c>
      <c r="C369" s="67" t="s">
        <v>326</v>
      </c>
      <c r="D369" s="103" t="s">
        <v>621</v>
      </c>
      <c r="E369" s="103" t="s">
        <v>621</v>
      </c>
      <c r="F369" s="103" t="s">
        <v>623</v>
      </c>
      <c r="G369" s="103" t="s">
        <v>621</v>
      </c>
      <c r="H369" s="103" t="s">
        <v>621</v>
      </c>
      <c r="I369" s="103" t="s">
        <v>623</v>
      </c>
      <c r="J369" s="103" t="s">
        <v>623</v>
      </c>
      <c r="K369" s="103" t="s">
        <v>623</v>
      </c>
      <c r="L369" s="103" t="s">
        <v>622</v>
      </c>
      <c r="M369" s="103" t="s">
        <v>622</v>
      </c>
      <c r="N369" s="103" t="s">
        <v>621</v>
      </c>
      <c r="O369" s="103" t="s">
        <v>621</v>
      </c>
      <c r="P369" s="103" t="s">
        <v>623</v>
      </c>
      <c r="Q369" s="103" t="s">
        <v>621</v>
      </c>
      <c r="R369" s="103" t="s">
        <v>621</v>
      </c>
      <c r="S369" s="103" t="s">
        <v>623</v>
      </c>
      <c r="T369" s="103" t="s">
        <v>621</v>
      </c>
      <c r="U369" s="103" t="s">
        <v>621</v>
      </c>
      <c r="V369" s="103" t="s">
        <v>623</v>
      </c>
      <c r="W369" s="103" t="s">
        <v>621</v>
      </c>
      <c r="X369" s="103" t="s">
        <v>621</v>
      </c>
      <c r="Y369" s="103" t="s">
        <v>622</v>
      </c>
      <c r="Z369" s="103" t="s">
        <v>621</v>
      </c>
      <c r="AA369" s="103" t="s">
        <v>622</v>
      </c>
      <c r="AB369" s="103" t="s">
        <v>623</v>
      </c>
      <c r="AC369" s="103" t="s">
        <v>622</v>
      </c>
      <c r="AD369" s="103" t="s">
        <v>623</v>
      </c>
      <c r="AF369" s="103">
        <f>COUNTIF($D369:$AD369,AF$3)</f>
        <v>13</v>
      </c>
      <c r="AG369" s="103">
        <f>COUNTIF($D369:$AD369,AG$3)</f>
        <v>5</v>
      </c>
      <c r="AH369" s="103">
        <f>COUNTIF($D369:$AD369,AH$3)</f>
        <v>0</v>
      </c>
      <c r="AI369" s="103">
        <f>COUNTIF($D369:$AD369,AI$3)</f>
        <v>9</v>
      </c>
      <c r="AJ369" s="103">
        <f>COUNTIF($D369:$AD369,AJ$3)</f>
        <v>0</v>
      </c>
      <c r="AK369" s="103">
        <f t="shared" si="11"/>
        <v>18</v>
      </c>
      <c r="AM369" s="67">
        <v>12</v>
      </c>
      <c r="AN369" s="67">
        <v>1</v>
      </c>
      <c r="AO369" s="67">
        <v>7</v>
      </c>
      <c r="AP369" s="67">
        <v>2</v>
      </c>
      <c r="AQ369" s="67">
        <v>3</v>
      </c>
      <c r="AR369" s="67">
        <v>3</v>
      </c>
      <c r="AS369" s="67">
        <v>0</v>
      </c>
      <c r="AT369" s="67">
        <v>0</v>
      </c>
      <c r="AU369" s="67">
        <v>0</v>
      </c>
      <c r="AW369" s="67">
        <f t="shared" si="12"/>
        <v>16</v>
      </c>
    </row>
    <row r="370" spans="1:49" x14ac:dyDescent="0.25">
      <c r="A370" s="212">
        <v>1346</v>
      </c>
      <c r="B370" s="67" t="s">
        <v>371</v>
      </c>
      <c r="C370" s="67" t="s">
        <v>326</v>
      </c>
      <c r="D370" s="103" t="s">
        <v>621</v>
      </c>
      <c r="E370" s="103" t="s">
        <v>621</v>
      </c>
      <c r="F370" s="103" t="s">
        <v>621</v>
      </c>
      <c r="G370" s="103" t="s">
        <v>622</v>
      </c>
      <c r="H370" s="103" t="s">
        <v>621</v>
      </c>
      <c r="I370" s="103" t="s">
        <v>621</v>
      </c>
      <c r="J370" s="103" t="s">
        <v>621</v>
      </c>
      <c r="K370" s="103" t="s">
        <v>623</v>
      </c>
      <c r="L370" s="103" t="s">
        <v>622</v>
      </c>
      <c r="M370" s="103" t="s">
        <v>622</v>
      </c>
      <c r="N370" s="103" t="s">
        <v>621</v>
      </c>
      <c r="O370" s="103" t="s">
        <v>621</v>
      </c>
      <c r="P370" s="103" t="s">
        <v>621</v>
      </c>
      <c r="Q370" s="103" t="s">
        <v>621</v>
      </c>
      <c r="R370" s="103" t="s">
        <v>621</v>
      </c>
      <c r="S370" s="103" t="s">
        <v>621</v>
      </c>
      <c r="T370" s="103" t="s">
        <v>621</v>
      </c>
      <c r="U370" s="103" t="s">
        <v>621</v>
      </c>
      <c r="V370" s="103" t="s">
        <v>622</v>
      </c>
      <c r="W370" s="103" t="s">
        <v>621</v>
      </c>
      <c r="X370" s="103" t="s">
        <v>621</v>
      </c>
      <c r="Y370" s="103" t="s">
        <v>622</v>
      </c>
      <c r="Z370" s="103" t="s">
        <v>622</v>
      </c>
      <c r="AA370" s="103" t="s">
        <v>621</v>
      </c>
      <c r="AB370" s="103" t="s">
        <v>621</v>
      </c>
      <c r="AC370" s="103" t="s">
        <v>622</v>
      </c>
      <c r="AD370" s="103" t="s">
        <v>623</v>
      </c>
      <c r="AF370" s="103">
        <f>COUNTIF($D370:$AD370,AF$3)</f>
        <v>18</v>
      </c>
      <c r="AG370" s="103">
        <f>COUNTIF($D370:$AD370,AG$3)</f>
        <v>7</v>
      </c>
      <c r="AH370" s="103">
        <f>COUNTIF($D370:$AD370,AH$3)</f>
        <v>0</v>
      </c>
      <c r="AI370" s="103">
        <f>COUNTIF($D370:$AD370,AI$3)</f>
        <v>2</v>
      </c>
      <c r="AJ370" s="103">
        <f>COUNTIF($D370:$AD370,AJ$3)</f>
        <v>0</v>
      </c>
      <c r="AK370" s="103">
        <f t="shared" si="11"/>
        <v>25</v>
      </c>
      <c r="AM370" s="67">
        <v>15</v>
      </c>
      <c r="AN370" s="67">
        <v>3</v>
      </c>
      <c r="AO370" s="67">
        <v>3</v>
      </c>
      <c r="AP370" s="67">
        <v>3</v>
      </c>
      <c r="AQ370" s="67">
        <v>4</v>
      </c>
      <c r="AR370" s="67">
        <v>2</v>
      </c>
      <c r="AS370" s="67">
        <v>0</v>
      </c>
      <c r="AT370" s="67">
        <v>0</v>
      </c>
      <c r="AU370" s="67">
        <v>0</v>
      </c>
      <c r="AW370" s="67">
        <f t="shared" si="12"/>
        <v>21.5</v>
      </c>
    </row>
    <row r="371" spans="1:49" x14ac:dyDescent="0.25">
      <c r="A371" s="212">
        <v>1347</v>
      </c>
      <c r="B371" s="67" t="s">
        <v>350</v>
      </c>
      <c r="C371" s="67" t="s">
        <v>326</v>
      </c>
      <c r="D371" s="103" t="s">
        <v>621</v>
      </c>
      <c r="E371" s="103" t="s">
        <v>621</v>
      </c>
      <c r="F371" s="103" t="s">
        <v>621</v>
      </c>
      <c r="G371" s="103" t="s">
        <v>621</v>
      </c>
      <c r="H371" s="103" t="s">
        <v>621</v>
      </c>
      <c r="I371" s="103" t="s">
        <v>621</v>
      </c>
      <c r="J371" s="103" t="s">
        <v>623</v>
      </c>
      <c r="K371" s="103" t="s">
        <v>621</v>
      </c>
      <c r="L371" s="103" t="s">
        <v>622</v>
      </c>
      <c r="M371" s="103" t="s">
        <v>622</v>
      </c>
      <c r="N371" s="103" t="s">
        <v>621</v>
      </c>
      <c r="O371" s="103" t="s">
        <v>621</v>
      </c>
      <c r="P371" s="103" t="s">
        <v>621</v>
      </c>
      <c r="Q371" s="103" t="s">
        <v>621</v>
      </c>
      <c r="R371" s="103" t="s">
        <v>621</v>
      </c>
      <c r="S371" s="103" t="s">
        <v>621</v>
      </c>
      <c r="T371" s="103" t="s">
        <v>621</v>
      </c>
      <c r="U371" s="103" t="s">
        <v>621</v>
      </c>
      <c r="V371" s="103" t="s">
        <v>621</v>
      </c>
      <c r="W371" s="103" t="s">
        <v>621</v>
      </c>
      <c r="X371" s="103" t="s">
        <v>621</v>
      </c>
      <c r="Y371" s="103" t="s">
        <v>622</v>
      </c>
      <c r="Z371" s="103" t="s">
        <v>621</v>
      </c>
      <c r="AA371" s="103" t="s">
        <v>623</v>
      </c>
      <c r="AB371" s="103" t="s">
        <v>621</v>
      </c>
      <c r="AC371" s="103" t="s">
        <v>622</v>
      </c>
      <c r="AD371" s="103" t="s">
        <v>621</v>
      </c>
      <c r="AF371" s="103">
        <f>COUNTIF($D371:$AD371,AF$3)</f>
        <v>21</v>
      </c>
      <c r="AG371" s="103">
        <f>COUNTIF($D371:$AD371,AG$3)</f>
        <v>4</v>
      </c>
      <c r="AH371" s="103">
        <f>COUNTIF($D371:$AD371,AH$3)</f>
        <v>0</v>
      </c>
      <c r="AI371" s="103">
        <f>COUNTIF($D371:$AD371,AI$3)</f>
        <v>2</v>
      </c>
      <c r="AJ371" s="103">
        <f>COUNTIF($D371:$AD371,AJ$3)</f>
        <v>0</v>
      </c>
      <c r="AK371" s="103">
        <f t="shared" si="11"/>
        <v>25</v>
      </c>
      <c r="AM371" s="67">
        <v>17</v>
      </c>
      <c r="AN371" s="67">
        <v>4</v>
      </c>
      <c r="AO371" s="67">
        <v>7</v>
      </c>
      <c r="AP371" s="67">
        <v>1</v>
      </c>
      <c r="AQ371" s="67">
        <v>3</v>
      </c>
      <c r="AR371" s="67">
        <v>4</v>
      </c>
      <c r="AS371" s="67">
        <v>0</v>
      </c>
      <c r="AT371" s="67">
        <v>0</v>
      </c>
      <c r="AU371" s="67">
        <v>0</v>
      </c>
      <c r="AW371" s="67">
        <f t="shared" si="12"/>
        <v>21.5</v>
      </c>
    </row>
    <row r="372" spans="1:49" x14ac:dyDescent="0.25">
      <c r="A372" s="212">
        <v>1348</v>
      </c>
      <c r="B372" s="67" t="s">
        <v>372</v>
      </c>
      <c r="C372" s="67" t="s">
        <v>326</v>
      </c>
      <c r="D372" s="103" t="s">
        <v>621</v>
      </c>
      <c r="E372" s="103" t="s">
        <v>621</v>
      </c>
      <c r="F372" s="103" t="s">
        <v>621</v>
      </c>
      <c r="G372" s="103" t="s">
        <v>621</v>
      </c>
      <c r="H372" s="103" t="s">
        <v>621</v>
      </c>
      <c r="I372" s="103" t="s">
        <v>621</v>
      </c>
      <c r="J372" s="103" t="s">
        <v>621</v>
      </c>
      <c r="K372" s="103" t="s">
        <v>621</v>
      </c>
      <c r="L372" s="103" t="s">
        <v>622</v>
      </c>
      <c r="M372" s="103" t="s">
        <v>622</v>
      </c>
      <c r="N372" s="103" t="s">
        <v>621</v>
      </c>
      <c r="O372" s="103" t="s">
        <v>621</v>
      </c>
      <c r="P372" s="103" t="s">
        <v>621</v>
      </c>
      <c r="Q372" s="103" t="s">
        <v>621</v>
      </c>
      <c r="R372" s="103" t="s">
        <v>621</v>
      </c>
      <c r="S372" s="103" t="s">
        <v>623</v>
      </c>
      <c r="T372" s="103" t="s">
        <v>621</v>
      </c>
      <c r="U372" s="103" t="s">
        <v>621</v>
      </c>
      <c r="V372" s="103" t="s">
        <v>621</v>
      </c>
      <c r="W372" s="103" t="s">
        <v>621</v>
      </c>
      <c r="X372" s="103" t="s">
        <v>621</v>
      </c>
      <c r="Y372" s="103" t="s">
        <v>622</v>
      </c>
      <c r="Z372" s="103" t="s">
        <v>621</v>
      </c>
      <c r="AA372" s="103" t="s">
        <v>622</v>
      </c>
      <c r="AB372" s="103" t="s">
        <v>621</v>
      </c>
      <c r="AC372" s="103" t="s">
        <v>622</v>
      </c>
      <c r="AD372" s="103" t="s">
        <v>623</v>
      </c>
      <c r="AF372" s="103">
        <f>COUNTIF($D372:$AD372,AF$3)</f>
        <v>20</v>
      </c>
      <c r="AG372" s="103">
        <f>COUNTIF($D372:$AD372,AG$3)</f>
        <v>5</v>
      </c>
      <c r="AH372" s="103">
        <f>COUNTIF($D372:$AD372,AH$3)</f>
        <v>0</v>
      </c>
      <c r="AI372" s="103">
        <f>COUNTIF($D372:$AD372,AI$3)</f>
        <v>2</v>
      </c>
      <c r="AJ372" s="103">
        <f>COUNTIF($D372:$AD372,AJ$3)</f>
        <v>0</v>
      </c>
      <c r="AK372" s="103">
        <f t="shared" si="11"/>
        <v>25</v>
      </c>
      <c r="AM372" s="67">
        <v>17</v>
      </c>
      <c r="AN372" s="67">
        <v>3</v>
      </c>
      <c r="AO372" s="67">
        <v>5</v>
      </c>
      <c r="AP372" s="67">
        <v>2</v>
      </c>
      <c r="AQ372" s="67">
        <v>3</v>
      </c>
      <c r="AR372" s="67">
        <v>4</v>
      </c>
      <c r="AS372" s="67">
        <v>0</v>
      </c>
      <c r="AT372" s="67">
        <v>0</v>
      </c>
      <c r="AU372" s="67">
        <v>0</v>
      </c>
      <c r="AW372" s="67">
        <f t="shared" si="12"/>
        <v>22</v>
      </c>
    </row>
    <row r="373" spans="1:49" x14ac:dyDescent="0.25">
      <c r="A373" s="212">
        <v>1349</v>
      </c>
      <c r="B373" s="67" t="s">
        <v>373</v>
      </c>
      <c r="C373" s="67" t="s">
        <v>326</v>
      </c>
      <c r="D373" s="103" t="s">
        <v>621</v>
      </c>
      <c r="E373" s="103" t="s">
        <v>621</v>
      </c>
      <c r="F373" s="103" t="s">
        <v>621</v>
      </c>
      <c r="G373" s="103" t="s">
        <v>621</v>
      </c>
      <c r="H373" s="103" t="s">
        <v>621</v>
      </c>
      <c r="I373" s="103" t="s">
        <v>621</v>
      </c>
      <c r="J373" s="103" t="s">
        <v>621</v>
      </c>
      <c r="K373" s="103" t="s">
        <v>621</v>
      </c>
      <c r="L373" s="103" t="s">
        <v>622</v>
      </c>
      <c r="M373" s="103" t="s">
        <v>622</v>
      </c>
      <c r="N373" s="103" t="s">
        <v>621</v>
      </c>
      <c r="O373" s="103" t="s">
        <v>621</v>
      </c>
      <c r="P373" s="103" t="s">
        <v>621</v>
      </c>
      <c r="Q373" s="103" t="s">
        <v>621</v>
      </c>
      <c r="R373" s="103" t="s">
        <v>621</v>
      </c>
      <c r="S373" s="103" t="s">
        <v>623</v>
      </c>
      <c r="T373" s="103" t="s">
        <v>621</v>
      </c>
      <c r="U373" s="103" t="s">
        <v>621</v>
      </c>
      <c r="V373" s="103" t="s">
        <v>621</v>
      </c>
      <c r="W373" s="103" t="s">
        <v>621</v>
      </c>
      <c r="X373" s="103" t="s">
        <v>621</v>
      </c>
      <c r="Y373" s="103" t="s">
        <v>622</v>
      </c>
      <c r="Z373" s="103" t="s">
        <v>621</v>
      </c>
      <c r="AA373" s="103" t="s">
        <v>621</v>
      </c>
      <c r="AB373" s="103" t="s">
        <v>621</v>
      </c>
      <c r="AC373" s="103" t="s">
        <v>622</v>
      </c>
      <c r="AD373" s="103" t="s">
        <v>623</v>
      </c>
      <c r="AF373" s="103">
        <f>COUNTIF($D373:$AD373,AF$3)</f>
        <v>21</v>
      </c>
      <c r="AG373" s="103">
        <f>COUNTIF($D373:$AD373,AG$3)</f>
        <v>4</v>
      </c>
      <c r="AH373" s="103">
        <f>COUNTIF($D373:$AD373,AH$3)</f>
        <v>0</v>
      </c>
      <c r="AI373" s="103">
        <f>COUNTIF($D373:$AD373,AI$3)</f>
        <v>2</v>
      </c>
      <c r="AJ373" s="103">
        <f>COUNTIF($D373:$AD373,AJ$3)</f>
        <v>0</v>
      </c>
      <c r="AK373" s="103">
        <f t="shared" si="11"/>
        <v>25</v>
      </c>
      <c r="AM373" s="67">
        <v>18</v>
      </c>
      <c r="AN373" s="67">
        <v>3</v>
      </c>
      <c r="AO373" s="67">
        <v>4</v>
      </c>
      <c r="AP373" s="67">
        <v>1</v>
      </c>
      <c r="AQ373" s="67">
        <v>3</v>
      </c>
      <c r="AR373" s="67">
        <v>3</v>
      </c>
      <c r="AS373" s="67">
        <v>0</v>
      </c>
      <c r="AT373" s="67">
        <v>0</v>
      </c>
      <c r="AU373" s="67">
        <v>0</v>
      </c>
      <c r="AW373" s="67">
        <f t="shared" si="12"/>
        <v>22</v>
      </c>
    </row>
    <row r="374" spans="1:49" x14ac:dyDescent="0.25">
      <c r="A374" s="212">
        <v>1350</v>
      </c>
      <c r="B374" s="67" t="s">
        <v>375</v>
      </c>
      <c r="C374" s="67" t="s">
        <v>326</v>
      </c>
      <c r="D374" s="103" t="s">
        <v>621</v>
      </c>
      <c r="E374" s="103" t="s">
        <v>623</v>
      </c>
      <c r="F374" s="103" t="s">
        <v>621</v>
      </c>
      <c r="G374" s="103" t="s">
        <v>621</v>
      </c>
      <c r="H374" s="103" t="s">
        <v>621</v>
      </c>
      <c r="I374" s="103" t="s">
        <v>621</v>
      </c>
      <c r="J374" s="103" t="s">
        <v>621</v>
      </c>
      <c r="K374" s="103" t="s">
        <v>623</v>
      </c>
      <c r="L374" s="103" t="s">
        <v>622</v>
      </c>
      <c r="M374" s="103" t="s">
        <v>622</v>
      </c>
      <c r="N374" s="103" t="s">
        <v>623</v>
      </c>
      <c r="O374" s="103" t="s">
        <v>623</v>
      </c>
      <c r="P374" s="103" t="s">
        <v>621</v>
      </c>
      <c r="Q374" s="103" t="s">
        <v>621</v>
      </c>
      <c r="R374" s="103" t="s">
        <v>621</v>
      </c>
      <c r="S374" s="103" t="s">
        <v>623</v>
      </c>
      <c r="T374" s="103" t="s">
        <v>621</v>
      </c>
      <c r="U374" s="103" t="s">
        <v>621</v>
      </c>
      <c r="V374" s="103" t="s">
        <v>621</v>
      </c>
      <c r="W374" s="103" t="s">
        <v>621</v>
      </c>
      <c r="X374" s="103" t="s">
        <v>621</v>
      </c>
      <c r="Y374" s="103" t="s">
        <v>622</v>
      </c>
      <c r="Z374" s="103" t="s">
        <v>622</v>
      </c>
      <c r="AA374" s="103" t="s">
        <v>622</v>
      </c>
      <c r="AB374" s="103" t="s">
        <v>621</v>
      </c>
      <c r="AC374" s="103" t="s">
        <v>622</v>
      </c>
      <c r="AD374" s="103" t="s">
        <v>623</v>
      </c>
      <c r="AF374" s="103">
        <f>COUNTIF($D374:$AD374,AF$3)</f>
        <v>15</v>
      </c>
      <c r="AG374" s="103">
        <f>COUNTIF($D374:$AD374,AG$3)</f>
        <v>6</v>
      </c>
      <c r="AH374" s="103">
        <f>COUNTIF($D374:$AD374,AH$3)</f>
        <v>0</v>
      </c>
      <c r="AI374" s="103">
        <f>COUNTIF($D374:$AD374,AI$3)</f>
        <v>6</v>
      </c>
      <c r="AJ374" s="103">
        <f>COUNTIF($D374:$AD374,AJ$3)</f>
        <v>0</v>
      </c>
      <c r="AK374" s="103">
        <f t="shared" si="11"/>
        <v>21</v>
      </c>
      <c r="AM374" s="67">
        <v>12</v>
      </c>
      <c r="AN374" s="67">
        <v>3</v>
      </c>
      <c r="AO374" s="67">
        <v>5</v>
      </c>
      <c r="AP374" s="67">
        <v>3</v>
      </c>
      <c r="AQ374" s="67">
        <v>3</v>
      </c>
      <c r="AR374" s="67">
        <v>3</v>
      </c>
      <c r="AS374" s="67">
        <v>0</v>
      </c>
      <c r="AT374" s="67">
        <v>0</v>
      </c>
      <c r="AU374" s="67">
        <v>0</v>
      </c>
      <c r="AW374" s="67">
        <f t="shared" si="12"/>
        <v>18</v>
      </c>
    </row>
    <row r="375" spans="1:49" x14ac:dyDescent="0.25">
      <c r="A375" s="212">
        <v>1351</v>
      </c>
      <c r="B375" s="67" t="s">
        <v>376</v>
      </c>
      <c r="C375" s="67" t="s">
        <v>326</v>
      </c>
      <c r="D375" s="103" t="s">
        <v>621</v>
      </c>
      <c r="E375" s="103" t="s">
        <v>621</v>
      </c>
      <c r="F375" s="103" t="s">
        <v>621</v>
      </c>
      <c r="G375" s="103" t="s">
        <v>623</v>
      </c>
      <c r="H375" s="103" t="s">
        <v>621</v>
      </c>
      <c r="I375" s="103" t="s">
        <v>621</v>
      </c>
      <c r="J375" s="103" t="s">
        <v>621</v>
      </c>
      <c r="K375" s="103" t="s">
        <v>623</v>
      </c>
      <c r="L375" s="103" t="s">
        <v>622</v>
      </c>
      <c r="M375" s="103" t="s">
        <v>622</v>
      </c>
      <c r="N375" s="103" t="s">
        <v>621</v>
      </c>
      <c r="O375" s="103" t="s">
        <v>621</v>
      </c>
      <c r="P375" s="103" t="s">
        <v>621</v>
      </c>
      <c r="Q375" s="103" t="s">
        <v>621</v>
      </c>
      <c r="R375" s="103" t="s">
        <v>621</v>
      </c>
      <c r="S375" s="103" t="s">
        <v>623</v>
      </c>
      <c r="T375" s="103" t="s">
        <v>621</v>
      </c>
      <c r="U375" s="103" t="s">
        <v>621</v>
      </c>
      <c r="V375" s="103" t="s">
        <v>621</v>
      </c>
      <c r="W375" s="103" t="s">
        <v>621</v>
      </c>
      <c r="X375" s="103" t="s">
        <v>621</v>
      </c>
      <c r="Y375" s="103" t="s">
        <v>622</v>
      </c>
      <c r="Z375" s="103" t="s">
        <v>621</v>
      </c>
      <c r="AA375" s="103" t="s">
        <v>622</v>
      </c>
      <c r="AB375" s="103" t="s">
        <v>621</v>
      </c>
      <c r="AC375" s="103" t="s">
        <v>622</v>
      </c>
      <c r="AD375" s="103" t="s">
        <v>623</v>
      </c>
      <c r="AF375" s="103">
        <f>COUNTIF($D375:$AD375,AF$3)</f>
        <v>18</v>
      </c>
      <c r="AG375" s="103">
        <f>COUNTIF($D375:$AD375,AG$3)</f>
        <v>5</v>
      </c>
      <c r="AH375" s="103">
        <f>COUNTIF($D375:$AD375,AH$3)</f>
        <v>0</v>
      </c>
      <c r="AI375" s="103">
        <f>COUNTIF($D375:$AD375,AI$3)</f>
        <v>4</v>
      </c>
      <c r="AJ375" s="103">
        <f>COUNTIF($D375:$AD375,AJ$3)</f>
        <v>0</v>
      </c>
      <c r="AK375" s="103">
        <f t="shared" si="11"/>
        <v>23</v>
      </c>
      <c r="AM375" s="67">
        <v>16</v>
      </c>
      <c r="AN375" s="67">
        <v>2</v>
      </c>
      <c r="AO375" s="67">
        <v>5</v>
      </c>
      <c r="AP375" s="67">
        <v>2</v>
      </c>
      <c r="AQ375" s="67">
        <v>3</v>
      </c>
      <c r="AR375" s="67">
        <v>4</v>
      </c>
      <c r="AS375" s="67">
        <v>0</v>
      </c>
      <c r="AT375" s="67">
        <v>0</v>
      </c>
      <c r="AU375" s="67">
        <v>0</v>
      </c>
      <c r="AW375" s="67">
        <f t="shared" si="12"/>
        <v>20.5</v>
      </c>
    </row>
    <row r="376" spans="1:49" x14ac:dyDescent="0.25">
      <c r="A376" s="212">
        <v>1352</v>
      </c>
      <c r="B376" s="67" t="s">
        <v>377</v>
      </c>
      <c r="C376" s="67" t="s">
        <v>326</v>
      </c>
      <c r="D376" s="103" t="s">
        <v>621</v>
      </c>
      <c r="E376" s="103" t="s">
        <v>621</v>
      </c>
      <c r="F376" s="103" t="s">
        <v>621</v>
      </c>
      <c r="G376" s="103" t="s">
        <v>623</v>
      </c>
      <c r="H376" s="103" t="s">
        <v>621</v>
      </c>
      <c r="I376" s="103" t="s">
        <v>621</v>
      </c>
      <c r="J376" s="103" t="s">
        <v>621</v>
      </c>
      <c r="K376" s="103" t="s">
        <v>623</v>
      </c>
      <c r="L376" s="103" t="s">
        <v>621</v>
      </c>
      <c r="M376" s="103" t="s">
        <v>621</v>
      </c>
      <c r="N376" s="103" t="s">
        <v>621</v>
      </c>
      <c r="O376" s="103" t="s">
        <v>621</v>
      </c>
      <c r="P376" s="103" t="s">
        <v>621</v>
      </c>
      <c r="Q376" s="103" t="s">
        <v>621</v>
      </c>
      <c r="R376" s="103" t="s">
        <v>621</v>
      </c>
      <c r="S376" s="103" t="s">
        <v>621</v>
      </c>
      <c r="T376" s="103" t="s">
        <v>621</v>
      </c>
      <c r="U376" s="103" t="s">
        <v>621</v>
      </c>
      <c r="V376" s="103" t="s">
        <v>621</v>
      </c>
      <c r="W376" s="103" t="s">
        <v>621</v>
      </c>
      <c r="X376" s="103" t="s">
        <v>621</v>
      </c>
      <c r="Y376" s="103" t="s">
        <v>620</v>
      </c>
      <c r="Z376" s="103" t="s">
        <v>621</v>
      </c>
      <c r="AA376" s="103" t="s">
        <v>622</v>
      </c>
      <c r="AB376" s="103" t="s">
        <v>621</v>
      </c>
      <c r="AC376" s="103" t="s">
        <v>623</v>
      </c>
      <c r="AD376" s="103" t="s">
        <v>623</v>
      </c>
      <c r="AF376" s="103">
        <f>COUNTIF($D376:$AD376,AF$3)</f>
        <v>21</v>
      </c>
      <c r="AG376" s="103">
        <f>COUNTIF($D376:$AD376,AG$3)</f>
        <v>1</v>
      </c>
      <c r="AH376" s="103">
        <f>COUNTIF($D376:$AD376,AH$3)</f>
        <v>1</v>
      </c>
      <c r="AI376" s="103">
        <f>COUNTIF($D376:$AD376,AI$3)</f>
        <v>4</v>
      </c>
      <c r="AJ376" s="103">
        <f>COUNTIF($D376:$AD376,AJ$3)</f>
        <v>0</v>
      </c>
      <c r="AK376" s="103">
        <f t="shared" si="11"/>
        <v>22</v>
      </c>
      <c r="AM376" s="67">
        <v>16</v>
      </c>
      <c r="AN376" s="67">
        <v>5</v>
      </c>
      <c r="AO376" s="67">
        <v>4</v>
      </c>
      <c r="AP376" s="67">
        <v>1</v>
      </c>
      <c r="AQ376" s="67">
        <v>0</v>
      </c>
      <c r="AR376" s="67">
        <v>4</v>
      </c>
      <c r="AS376" s="67">
        <v>1</v>
      </c>
      <c r="AT376" s="67">
        <v>0</v>
      </c>
      <c r="AU376" s="67">
        <v>0</v>
      </c>
      <c r="AW376" s="67">
        <f t="shared" si="12"/>
        <v>20.5</v>
      </c>
    </row>
    <row r="377" spans="1:49" x14ac:dyDescent="0.25">
      <c r="A377" s="212">
        <v>1353</v>
      </c>
      <c r="B377" s="67" t="s">
        <v>378</v>
      </c>
      <c r="C377" s="67" t="s">
        <v>326</v>
      </c>
      <c r="D377" s="103" t="s">
        <v>621</v>
      </c>
      <c r="E377" s="103" t="s">
        <v>621</v>
      </c>
      <c r="F377" s="103" t="s">
        <v>621</v>
      </c>
      <c r="G377" s="103" t="s">
        <v>621</v>
      </c>
      <c r="H377" s="103" t="s">
        <v>621</v>
      </c>
      <c r="I377" s="103" t="s">
        <v>623</v>
      </c>
      <c r="J377" s="103" t="s">
        <v>622</v>
      </c>
      <c r="K377" s="103" t="s">
        <v>621</v>
      </c>
      <c r="L377" s="103" t="s">
        <v>622</v>
      </c>
      <c r="M377" s="103" t="s">
        <v>622</v>
      </c>
      <c r="N377" s="103" t="s">
        <v>623</v>
      </c>
      <c r="O377" s="103" t="s">
        <v>623</v>
      </c>
      <c r="P377" s="103" t="s">
        <v>621</v>
      </c>
      <c r="Q377" s="103" t="s">
        <v>621</v>
      </c>
      <c r="R377" s="103" t="s">
        <v>621</v>
      </c>
      <c r="S377" s="103" t="s">
        <v>623</v>
      </c>
      <c r="T377" s="103" t="s">
        <v>621</v>
      </c>
      <c r="U377" s="103" t="s">
        <v>621</v>
      </c>
      <c r="V377" s="103" t="s">
        <v>621</v>
      </c>
      <c r="W377" s="103" t="s">
        <v>621</v>
      </c>
      <c r="X377" s="103" t="s">
        <v>621</v>
      </c>
      <c r="Y377" s="103" t="s">
        <v>622</v>
      </c>
      <c r="Z377" s="103" t="s">
        <v>622</v>
      </c>
      <c r="AA377" s="103" t="s">
        <v>622</v>
      </c>
      <c r="AB377" s="103" t="s">
        <v>623</v>
      </c>
      <c r="AC377" s="103" t="s">
        <v>622</v>
      </c>
      <c r="AD377" s="103" t="s">
        <v>623</v>
      </c>
      <c r="AF377" s="103">
        <f>COUNTIF($D377:$AD377,AF$3)</f>
        <v>14</v>
      </c>
      <c r="AG377" s="103">
        <f>COUNTIF($D377:$AD377,AG$3)</f>
        <v>7</v>
      </c>
      <c r="AH377" s="103">
        <f>COUNTIF($D377:$AD377,AH$3)</f>
        <v>0</v>
      </c>
      <c r="AI377" s="103">
        <f>COUNTIF($D377:$AD377,AI$3)</f>
        <v>6</v>
      </c>
      <c r="AJ377" s="103">
        <f>COUNTIF($D377:$AD377,AJ$3)</f>
        <v>0</v>
      </c>
      <c r="AK377" s="103">
        <f t="shared" si="11"/>
        <v>21</v>
      </c>
      <c r="AM377" s="67">
        <v>13</v>
      </c>
      <c r="AN377" s="67">
        <v>1</v>
      </c>
      <c r="AO377" s="67">
        <v>6</v>
      </c>
      <c r="AP377" s="67">
        <v>3</v>
      </c>
      <c r="AQ377" s="67">
        <v>4</v>
      </c>
      <c r="AR377" s="67">
        <v>4</v>
      </c>
      <c r="AS377" s="67">
        <v>0</v>
      </c>
      <c r="AT377" s="67">
        <v>0</v>
      </c>
      <c r="AU377" s="67">
        <v>0</v>
      </c>
      <c r="AW377" s="67">
        <f t="shared" si="12"/>
        <v>18.5</v>
      </c>
    </row>
    <row r="378" spans="1:49" x14ac:dyDescent="0.25">
      <c r="A378" s="212">
        <v>1401</v>
      </c>
      <c r="B378" s="67" t="s">
        <v>379</v>
      </c>
      <c r="C378" s="67" t="s">
        <v>380</v>
      </c>
      <c r="D378" s="103" t="s">
        <v>621</v>
      </c>
      <c r="E378" s="103" t="s">
        <v>621</v>
      </c>
      <c r="F378" s="103" t="s">
        <v>621</v>
      </c>
      <c r="G378" s="103" t="s">
        <v>621</v>
      </c>
      <c r="H378" s="103" t="s">
        <v>621</v>
      </c>
      <c r="I378" s="103" t="s">
        <v>621</v>
      </c>
      <c r="J378" s="103" t="s">
        <v>621</v>
      </c>
      <c r="K378" s="103" t="s">
        <v>621</v>
      </c>
      <c r="L378" s="103" t="s">
        <v>622</v>
      </c>
      <c r="M378" s="103" t="s">
        <v>622</v>
      </c>
      <c r="N378" s="103" t="s">
        <v>621</v>
      </c>
      <c r="O378" s="103" t="s">
        <v>621</v>
      </c>
      <c r="P378" s="103" t="s">
        <v>621</v>
      </c>
      <c r="Q378" s="103" t="s">
        <v>621</v>
      </c>
      <c r="R378" s="103" t="s">
        <v>621</v>
      </c>
      <c r="S378" s="103" t="s">
        <v>621</v>
      </c>
      <c r="T378" s="103" t="s">
        <v>621</v>
      </c>
      <c r="U378" s="103" t="s">
        <v>621</v>
      </c>
      <c r="V378" s="103" t="s">
        <v>621</v>
      </c>
      <c r="W378" s="103" t="s">
        <v>621</v>
      </c>
      <c r="X378" s="103" t="s">
        <v>621</v>
      </c>
      <c r="Y378" s="103" t="s">
        <v>622</v>
      </c>
      <c r="Z378" s="103" t="s">
        <v>622</v>
      </c>
      <c r="AA378" s="103" t="s">
        <v>621</v>
      </c>
      <c r="AB378" s="103" t="s">
        <v>621</v>
      </c>
      <c r="AC378" s="103" t="s">
        <v>622</v>
      </c>
      <c r="AD378" s="103" t="s">
        <v>623</v>
      </c>
      <c r="AF378" s="103">
        <f>COUNTIF($D378:$AD378,AF$3)</f>
        <v>21</v>
      </c>
      <c r="AG378" s="103">
        <f>COUNTIF($D378:$AD378,AG$3)</f>
        <v>5</v>
      </c>
      <c r="AH378" s="103">
        <f>COUNTIF($D378:$AD378,AH$3)</f>
        <v>0</v>
      </c>
      <c r="AI378" s="103">
        <f>COUNTIF($D378:$AD378,AI$3)</f>
        <v>1</v>
      </c>
      <c r="AJ378" s="103">
        <f>COUNTIF($D378:$AD378,AJ$3)</f>
        <v>0</v>
      </c>
      <c r="AK378" s="103">
        <f t="shared" si="11"/>
        <v>26</v>
      </c>
      <c r="AM378" s="67">
        <v>17</v>
      </c>
      <c r="AN378" s="67">
        <v>4</v>
      </c>
      <c r="AO378" s="67">
        <v>5</v>
      </c>
      <c r="AP378" s="67">
        <v>2</v>
      </c>
      <c r="AQ378" s="67">
        <v>3</v>
      </c>
      <c r="AR378" s="67">
        <v>3</v>
      </c>
      <c r="AS378" s="67">
        <v>0</v>
      </c>
      <c r="AT378" s="67">
        <v>0</v>
      </c>
      <c r="AU378" s="67">
        <v>0</v>
      </c>
      <c r="AW378" s="67">
        <f t="shared" si="12"/>
        <v>22.5</v>
      </c>
    </row>
    <row r="379" spans="1:49" x14ac:dyDescent="0.25">
      <c r="A379" s="212">
        <v>1402</v>
      </c>
      <c r="B379" s="67" t="s">
        <v>381</v>
      </c>
      <c r="C379" s="67" t="s">
        <v>380</v>
      </c>
      <c r="D379" s="103" t="s">
        <v>621</v>
      </c>
      <c r="E379" s="103" t="s">
        <v>621</v>
      </c>
      <c r="F379" s="103" t="s">
        <v>621</v>
      </c>
      <c r="G379" s="103" t="s">
        <v>621</v>
      </c>
      <c r="H379" s="103" t="s">
        <v>621</v>
      </c>
      <c r="I379" s="103" t="s">
        <v>621</v>
      </c>
      <c r="J379" s="103" t="s">
        <v>621</v>
      </c>
      <c r="K379" s="103" t="s">
        <v>623</v>
      </c>
      <c r="L379" s="103" t="s">
        <v>622</v>
      </c>
      <c r="M379" s="103" t="s">
        <v>622</v>
      </c>
      <c r="N379" s="103" t="s">
        <v>621</v>
      </c>
      <c r="O379" s="103" t="s">
        <v>621</v>
      </c>
      <c r="P379" s="103" t="s">
        <v>621</v>
      </c>
      <c r="Q379" s="103" t="s">
        <v>621</v>
      </c>
      <c r="R379" s="103" t="s">
        <v>621</v>
      </c>
      <c r="S379" s="103" t="s">
        <v>623</v>
      </c>
      <c r="T379" s="103" t="s">
        <v>621</v>
      </c>
      <c r="U379" s="103" t="s">
        <v>621</v>
      </c>
      <c r="V379" s="103" t="s">
        <v>621</v>
      </c>
      <c r="W379" s="103" t="s">
        <v>621</v>
      </c>
      <c r="X379" s="103" t="s">
        <v>621</v>
      </c>
      <c r="Y379" s="103" t="s">
        <v>622</v>
      </c>
      <c r="Z379" s="103" t="s">
        <v>621</v>
      </c>
      <c r="AA379" s="103" t="s">
        <v>621</v>
      </c>
      <c r="AB379" s="103" t="s">
        <v>621</v>
      </c>
      <c r="AC379" s="103" t="s">
        <v>622</v>
      </c>
      <c r="AD379" s="103" t="s">
        <v>623</v>
      </c>
      <c r="AF379" s="103">
        <f>COUNTIF($D379:$AD379,AF$3)</f>
        <v>20</v>
      </c>
      <c r="AG379" s="103">
        <f>COUNTIF($D379:$AD379,AG$3)</f>
        <v>4</v>
      </c>
      <c r="AH379" s="103">
        <f>COUNTIF($D379:$AD379,AH$3)</f>
        <v>0</v>
      </c>
      <c r="AI379" s="103">
        <f>COUNTIF($D379:$AD379,AI$3)</f>
        <v>3</v>
      </c>
      <c r="AJ379" s="103">
        <f>COUNTIF($D379:$AD379,AJ$3)</f>
        <v>0</v>
      </c>
      <c r="AK379" s="103">
        <f t="shared" si="11"/>
        <v>24</v>
      </c>
      <c r="AM379" s="67">
        <v>17</v>
      </c>
      <c r="AN379" s="67">
        <v>3</v>
      </c>
      <c r="AO379" s="67">
        <v>6</v>
      </c>
      <c r="AP379" s="67">
        <v>1</v>
      </c>
      <c r="AQ379" s="67">
        <v>3</v>
      </c>
      <c r="AR379" s="67">
        <v>2</v>
      </c>
      <c r="AS379" s="67">
        <v>0</v>
      </c>
      <c r="AT379" s="67">
        <v>0</v>
      </c>
      <c r="AU379" s="67">
        <v>0</v>
      </c>
      <c r="AW379" s="67">
        <f t="shared" si="12"/>
        <v>21</v>
      </c>
    </row>
    <row r="380" spans="1:49" x14ac:dyDescent="0.25">
      <c r="A380" s="212">
        <v>1403</v>
      </c>
      <c r="B380" s="67" t="s">
        <v>382</v>
      </c>
      <c r="C380" s="67" t="s">
        <v>380</v>
      </c>
      <c r="D380" s="103" t="s">
        <v>621</v>
      </c>
      <c r="E380" s="103" t="s">
        <v>621</v>
      </c>
      <c r="F380" s="103" t="s">
        <v>621</v>
      </c>
      <c r="G380" s="103" t="s">
        <v>621</v>
      </c>
      <c r="H380" s="103" t="s">
        <v>621</v>
      </c>
      <c r="I380" s="103" t="s">
        <v>621</v>
      </c>
      <c r="J380" s="103" t="s">
        <v>622</v>
      </c>
      <c r="K380" s="103" t="s">
        <v>623</v>
      </c>
      <c r="L380" s="103" t="s">
        <v>622</v>
      </c>
      <c r="M380" s="103" t="s">
        <v>622</v>
      </c>
      <c r="N380" s="103" t="s">
        <v>621</v>
      </c>
      <c r="O380" s="103" t="s">
        <v>621</v>
      </c>
      <c r="P380" s="103" t="s">
        <v>621</v>
      </c>
      <c r="Q380" s="103" t="s">
        <v>621</v>
      </c>
      <c r="R380" s="103" t="s">
        <v>621</v>
      </c>
      <c r="S380" s="103" t="s">
        <v>621</v>
      </c>
      <c r="T380" s="103" t="s">
        <v>621</v>
      </c>
      <c r="U380" s="103" t="s">
        <v>621</v>
      </c>
      <c r="V380" s="103" t="s">
        <v>621</v>
      </c>
      <c r="W380" s="103" t="s">
        <v>621</v>
      </c>
      <c r="X380" s="103" t="s">
        <v>621</v>
      </c>
      <c r="Y380" s="103" t="s">
        <v>622</v>
      </c>
      <c r="Z380" s="103" t="s">
        <v>621</v>
      </c>
      <c r="AA380" s="103" t="s">
        <v>622</v>
      </c>
      <c r="AB380" s="103" t="s">
        <v>621</v>
      </c>
      <c r="AC380" s="103" t="s">
        <v>622</v>
      </c>
      <c r="AD380" s="103" t="s">
        <v>623</v>
      </c>
      <c r="AF380" s="103">
        <f>COUNTIF($D380:$AD380,AF$3)</f>
        <v>19</v>
      </c>
      <c r="AG380" s="103">
        <f>COUNTIF($D380:$AD380,AG$3)</f>
        <v>6</v>
      </c>
      <c r="AH380" s="103">
        <f>COUNTIF($D380:$AD380,AH$3)</f>
        <v>0</v>
      </c>
      <c r="AI380" s="103">
        <f>COUNTIF($D380:$AD380,AI$3)</f>
        <v>2</v>
      </c>
      <c r="AJ380" s="103">
        <f>COUNTIF($D380:$AD380,AJ$3)</f>
        <v>0</v>
      </c>
      <c r="AK380" s="103">
        <f t="shared" si="11"/>
        <v>25</v>
      </c>
      <c r="AM380" s="67">
        <v>16</v>
      </c>
      <c r="AN380" s="67">
        <v>3</v>
      </c>
      <c r="AO380" s="67">
        <v>5</v>
      </c>
      <c r="AP380" s="67">
        <v>2</v>
      </c>
      <c r="AQ380" s="67">
        <v>4</v>
      </c>
      <c r="AR380" s="67">
        <v>2</v>
      </c>
      <c r="AS380" s="67">
        <v>0</v>
      </c>
      <c r="AT380" s="67">
        <v>0</v>
      </c>
      <c r="AU380" s="67">
        <v>0</v>
      </c>
      <c r="AW380" s="67">
        <f t="shared" si="12"/>
        <v>21.5</v>
      </c>
    </row>
    <row r="381" spans="1:49" x14ac:dyDescent="0.25">
      <c r="A381" s="212">
        <v>1404</v>
      </c>
      <c r="B381" s="67" t="s">
        <v>383</v>
      </c>
      <c r="C381" s="67" t="s">
        <v>380</v>
      </c>
      <c r="D381" s="103" t="s">
        <v>621</v>
      </c>
      <c r="E381" s="103" t="s">
        <v>621</v>
      </c>
      <c r="F381" s="103" t="s">
        <v>621</v>
      </c>
      <c r="G381" s="103" t="s">
        <v>621</v>
      </c>
      <c r="H381" s="103" t="s">
        <v>621</v>
      </c>
      <c r="I381" s="103" t="s">
        <v>621</v>
      </c>
      <c r="J381" s="103" t="s">
        <v>621</v>
      </c>
      <c r="K381" s="103" t="s">
        <v>621</v>
      </c>
      <c r="L381" s="103" t="s">
        <v>622</v>
      </c>
      <c r="M381" s="103" t="s">
        <v>622</v>
      </c>
      <c r="N381" s="103" t="s">
        <v>621</v>
      </c>
      <c r="O381" s="103" t="s">
        <v>621</v>
      </c>
      <c r="P381" s="103" t="s">
        <v>621</v>
      </c>
      <c r="Q381" s="103" t="s">
        <v>621</v>
      </c>
      <c r="R381" s="103" t="s">
        <v>621</v>
      </c>
      <c r="S381" s="103" t="s">
        <v>621</v>
      </c>
      <c r="T381" s="103" t="s">
        <v>623</v>
      </c>
      <c r="U381" s="103" t="s">
        <v>621</v>
      </c>
      <c r="V381" s="103" t="s">
        <v>621</v>
      </c>
      <c r="W381" s="103" t="s">
        <v>621</v>
      </c>
      <c r="X381" s="103" t="s">
        <v>621</v>
      </c>
      <c r="Y381" s="103" t="s">
        <v>622</v>
      </c>
      <c r="Z381" s="103" t="s">
        <v>621</v>
      </c>
      <c r="AA381" s="103" t="s">
        <v>623</v>
      </c>
      <c r="AB381" s="103" t="s">
        <v>621</v>
      </c>
      <c r="AC381" s="103" t="s">
        <v>622</v>
      </c>
      <c r="AD381" s="103" t="s">
        <v>623</v>
      </c>
      <c r="AF381" s="103">
        <f>COUNTIF($D381:$AD381,AF$3)</f>
        <v>20</v>
      </c>
      <c r="AG381" s="103">
        <f>COUNTIF($D381:$AD381,AG$3)</f>
        <v>4</v>
      </c>
      <c r="AH381" s="103">
        <f>COUNTIF($D381:$AD381,AH$3)</f>
        <v>0</v>
      </c>
      <c r="AI381" s="103">
        <f>COUNTIF($D381:$AD381,AI$3)</f>
        <v>3</v>
      </c>
      <c r="AJ381" s="103">
        <f>COUNTIF($D381:$AD381,AJ$3)</f>
        <v>0</v>
      </c>
      <c r="AK381" s="103">
        <f t="shared" si="11"/>
        <v>24</v>
      </c>
      <c r="AM381" s="67">
        <v>16</v>
      </c>
      <c r="AN381" s="67">
        <v>4</v>
      </c>
      <c r="AO381" s="67">
        <v>9</v>
      </c>
      <c r="AP381" s="67">
        <v>1</v>
      </c>
      <c r="AQ381" s="67">
        <v>3</v>
      </c>
      <c r="AR381" s="67">
        <v>3</v>
      </c>
      <c r="AS381" s="67">
        <v>0</v>
      </c>
      <c r="AT381" s="67">
        <v>0</v>
      </c>
      <c r="AU381" s="67">
        <v>0</v>
      </c>
      <c r="AW381" s="67">
        <f t="shared" si="12"/>
        <v>20.5</v>
      </c>
    </row>
    <row r="382" spans="1:49" x14ac:dyDescent="0.25">
      <c r="A382" s="212">
        <v>1405</v>
      </c>
      <c r="B382" s="67" t="s">
        <v>384</v>
      </c>
      <c r="C382" s="67" t="s">
        <v>380</v>
      </c>
      <c r="D382" s="103" t="s">
        <v>621</v>
      </c>
      <c r="E382" s="103" t="s">
        <v>621</v>
      </c>
      <c r="F382" s="103" t="s">
        <v>621</v>
      </c>
      <c r="G382" s="103" t="s">
        <v>623</v>
      </c>
      <c r="H382" s="103" t="s">
        <v>621</v>
      </c>
      <c r="I382" s="103" t="s">
        <v>621</v>
      </c>
      <c r="J382" s="103" t="s">
        <v>621</v>
      </c>
      <c r="K382" s="103" t="s">
        <v>621</v>
      </c>
      <c r="L382" s="103" t="s">
        <v>622</v>
      </c>
      <c r="M382" s="103" t="s">
        <v>622</v>
      </c>
      <c r="N382" s="103" t="s">
        <v>621</v>
      </c>
      <c r="O382" s="103" t="s">
        <v>621</v>
      </c>
      <c r="P382" s="103" t="s">
        <v>621</v>
      </c>
      <c r="Q382" s="103" t="s">
        <v>621</v>
      </c>
      <c r="R382" s="103" t="s">
        <v>621</v>
      </c>
      <c r="S382" s="103" t="s">
        <v>621</v>
      </c>
      <c r="T382" s="103" t="s">
        <v>621</v>
      </c>
      <c r="U382" s="103" t="s">
        <v>621</v>
      </c>
      <c r="V382" s="103" t="s">
        <v>621</v>
      </c>
      <c r="W382" s="103" t="s">
        <v>621</v>
      </c>
      <c r="X382" s="103" t="s">
        <v>621</v>
      </c>
      <c r="Y382" s="103" t="s">
        <v>622</v>
      </c>
      <c r="Z382" s="103" t="s">
        <v>621</v>
      </c>
      <c r="AA382" s="103" t="s">
        <v>623</v>
      </c>
      <c r="AB382" s="103" t="s">
        <v>621</v>
      </c>
      <c r="AC382" s="103" t="s">
        <v>622</v>
      </c>
      <c r="AD382" s="103" t="s">
        <v>621</v>
      </c>
      <c r="AF382" s="103">
        <f>COUNTIF($D382:$AD382,AF$3)</f>
        <v>21</v>
      </c>
      <c r="AG382" s="103">
        <f>COUNTIF($D382:$AD382,AG$3)</f>
        <v>4</v>
      </c>
      <c r="AH382" s="103">
        <f>COUNTIF($D382:$AD382,AH$3)</f>
        <v>0</v>
      </c>
      <c r="AI382" s="103">
        <f>COUNTIF($D382:$AD382,AI$3)</f>
        <v>2</v>
      </c>
      <c r="AJ382" s="103">
        <f>COUNTIF($D382:$AD382,AJ$3)</f>
        <v>0</v>
      </c>
      <c r="AK382" s="103">
        <f t="shared" si="11"/>
        <v>25</v>
      </c>
      <c r="AM382" s="67">
        <v>17</v>
      </c>
      <c r="AN382" s="67">
        <v>4</v>
      </c>
      <c r="AO382" s="67">
        <v>6</v>
      </c>
      <c r="AP382" s="67">
        <v>1</v>
      </c>
      <c r="AQ382" s="67">
        <v>3</v>
      </c>
      <c r="AR382" s="67">
        <v>3</v>
      </c>
      <c r="AS382" s="67">
        <v>0</v>
      </c>
      <c r="AT382" s="67">
        <v>0</v>
      </c>
      <c r="AU382" s="67">
        <v>0</v>
      </c>
      <c r="AW382" s="67">
        <f t="shared" si="12"/>
        <v>21.5</v>
      </c>
    </row>
    <row r="383" spans="1:49" x14ac:dyDescent="0.25">
      <c r="A383" s="212">
        <v>1406</v>
      </c>
      <c r="B383" s="67" t="s">
        <v>385</v>
      </c>
      <c r="C383" s="67" t="s">
        <v>380</v>
      </c>
      <c r="D383" s="103" t="s">
        <v>621</v>
      </c>
      <c r="E383" s="103" t="s">
        <v>621</v>
      </c>
      <c r="F383" s="103" t="s">
        <v>621</v>
      </c>
      <c r="G383" s="103" t="s">
        <v>621</v>
      </c>
      <c r="H383" s="103" t="s">
        <v>621</v>
      </c>
      <c r="I383" s="103" t="s">
        <v>621</v>
      </c>
      <c r="J383" s="103" t="s">
        <v>621</v>
      </c>
      <c r="K383" s="103" t="s">
        <v>621</v>
      </c>
      <c r="L383" s="103" t="s">
        <v>622</v>
      </c>
      <c r="M383" s="103" t="s">
        <v>622</v>
      </c>
      <c r="N383" s="103" t="s">
        <v>621</v>
      </c>
      <c r="O383" s="103" t="s">
        <v>621</v>
      </c>
      <c r="P383" s="103" t="s">
        <v>621</v>
      </c>
      <c r="Q383" s="103" t="s">
        <v>622</v>
      </c>
      <c r="R383" s="103" t="s">
        <v>621</v>
      </c>
      <c r="S383" s="103" t="s">
        <v>621</v>
      </c>
      <c r="T383" s="103" t="s">
        <v>621</v>
      </c>
      <c r="U383" s="103" t="s">
        <v>621</v>
      </c>
      <c r="V383" s="103" t="s">
        <v>622</v>
      </c>
      <c r="W383" s="103" t="s">
        <v>621</v>
      </c>
      <c r="X383" s="103" t="s">
        <v>621</v>
      </c>
      <c r="Y383" s="103" t="s">
        <v>622</v>
      </c>
      <c r="Z383" s="103" t="s">
        <v>622</v>
      </c>
      <c r="AA383" s="103" t="s">
        <v>621</v>
      </c>
      <c r="AB383" s="103" t="s">
        <v>621</v>
      </c>
      <c r="AC383" s="103" t="s">
        <v>622</v>
      </c>
      <c r="AD383" s="103" t="s">
        <v>623</v>
      </c>
      <c r="AF383" s="103">
        <f>COUNTIF($D383:$AD383,AF$3)</f>
        <v>19</v>
      </c>
      <c r="AG383" s="103">
        <f>COUNTIF($D383:$AD383,AG$3)</f>
        <v>7</v>
      </c>
      <c r="AH383" s="103">
        <f>COUNTIF($D383:$AD383,AH$3)</f>
        <v>0</v>
      </c>
      <c r="AI383" s="103">
        <f>COUNTIF($D383:$AD383,AI$3)</f>
        <v>1</v>
      </c>
      <c r="AJ383" s="103">
        <f>COUNTIF($D383:$AD383,AJ$3)</f>
        <v>0</v>
      </c>
      <c r="AK383" s="103">
        <f t="shared" si="11"/>
        <v>26</v>
      </c>
      <c r="AM383" s="67">
        <v>15</v>
      </c>
      <c r="AN383" s="67">
        <v>4</v>
      </c>
      <c r="AO383" s="67">
        <v>5</v>
      </c>
      <c r="AP383" s="67">
        <v>4</v>
      </c>
      <c r="AQ383" s="67">
        <v>3</v>
      </c>
      <c r="AR383" s="67">
        <v>4</v>
      </c>
      <c r="AS383" s="67">
        <v>0</v>
      </c>
      <c r="AT383" s="67">
        <v>0</v>
      </c>
      <c r="AU383" s="67">
        <v>0</v>
      </c>
      <c r="AW383" s="67">
        <f t="shared" si="12"/>
        <v>22.5</v>
      </c>
    </row>
    <row r="384" spans="1:49" x14ac:dyDescent="0.25">
      <c r="A384" s="212">
        <v>1407</v>
      </c>
      <c r="B384" s="67" t="s">
        <v>386</v>
      </c>
      <c r="C384" s="67" t="s">
        <v>380</v>
      </c>
      <c r="D384" s="103" t="s">
        <v>621</v>
      </c>
      <c r="E384" s="103" t="s">
        <v>623</v>
      </c>
      <c r="F384" s="103" t="s">
        <v>621</v>
      </c>
      <c r="G384" s="103" t="s">
        <v>621</v>
      </c>
      <c r="H384" s="103" t="s">
        <v>621</v>
      </c>
      <c r="I384" s="103" t="s">
        <v>621</v>
      </c>
      <c r="J384" s="103" t="s">
        <v>621</v>
      </c>
      <c r="K384" s="103" t="s">
        <v>623</v>
      </c>
      <c r="L384" s="103" t="s">
        <v>622</v>
      </c>
      <c r="M384" s="103" t="s">
        <v>622</v>
      </c>
      <c r="N384" s="103" t="s">
        <v>621</v>
      </c>
      <c r="O384" s="103" t="s">
        <v>621</v>
      </c>
      <c r="P384" s="103" t="s">
        <v>621</v>
      </c>
      <c r="Q384" s="103" t="s">
        <v>621</v>
      </c>
      <c r="R384" s="103" t="s">
        <v>621</v>
      </c>
      <c r="S384" s="103" t="s">
        <v>623</v>
      </c>
      <c r="T384" s="103" t="s">
        <v>621</v>
      </c>
      <c r="U384" s="103" t="s">
        <v>621</v>
      </c>
      <c r="V384" s="103" t="s">
        <v>621</v>
      </c>
      <c r="W384" s="103" t="s">
        <v>621</v>
      </c>
      <c r="X384" s="103" t="s">
        <v>621</v>
      </c>
      <c r="Y384" s="103" t="s">
        <v>622</v>
      </c>
      <c r="Z384" s="103" t="s">
        <v>623</v>
      </c>
      <c r="AA384" s="103" t="s">
        <v>623</v>
      </c>
      <c r="AB384" s="103" t="s">
        <v>621</v>
      </c>
      <c r="AC384" s="103" t="s">
        <v>622</v>
      </c>
      <c r="AD384" s="103" t="s">
        <v>623</v>
      </c>
      <c r="AF384" s="103">
        <f>COUNTIF($D384:$AD384,AF$3)</f>
        <v>17</v>
      </c>
      <c r="AG384" s="103">
        <f>COUNTIF($D384:$AD384,AG$3)</f>
        <v>4</v>
      </c>
      <c r="AH384" s="103">
        <f>COUNTIF($D384:$AD384,AH$3)</f>
        <v>0</v>
      </c>
      <c r="AI384" s="103">
        <f>COUNTIF($D384:$AD384,AI$3)</f>
        <v>6</v>
      </c>
      <c r="AJ384" s="103">
        <f>COUNTIF($D384:$AD384,AJ$3)</f>
        <v>0</v>
      </c>
      <c r="AK384" s="103">
        <f t="shared" si="11"/>
        <v>21</v>
      </c>
      <c r="AM384" s="67">
        <v>14</v>
      </c>
      <c r="AN384" s="67">
        <v>3</v>
      </c>
      <c r="AO384" s="67">
        <v>6</v>
      </c>
      <c r="AP384" s="67">
        <v>1</v>
      </c>
      <c r="AQ384" s="67">
        <v>3</v>
      </c>
      <c r="AR384" s="67">
        <v>3</v>
      </c>
      <c r="AS384" s="67">
        <v>0</v>
      </c>
      <c r="AT384" s="67">
        <v>0</v>
      </c>
      <c r="AU384" s="67">
        <v>0</v>
      </c>
      <c r="AW384" s="67">
        <f t="shared" si="12"/>
        <v>18</v>
      </c>
    </row>
    <row r="385" spans="1:49" x14ac:dyDescent="0.25">
      <c r="A385" s="212">
        <v>1408</v>
      </c>
      <c r="B385" s="67" t="s">
        <v>387</v>
      </c>
      <c r="C385" s="67" t="s">
        <v>380</v>
      </c>
      <c r="D385" s="103" t="s">
        <v>621</v>
      </c>
      <c r="E385" s="103" t="s">
        <v>621</v>
      </c>
      <c r="F385" s="103" t="s">
        <v>621</v>
      </c>
      <c r="G385" s="103" t="s">
        <v>621</v>
      </c>
      <c r="H385" s="103" t="s">
        <v>621</v>
      </c>
      <c r="I385" s="103" t="s">
        <v>621</v>
      </c>
      <c r="J385" s="103" t="s">
        <v>621</v>
      </c>
      <c r="K385" s="103" t="s">
        <v>621</v>
      </c>
      <c r="L385" s="103" t="s">
        <v>622</v>
      </c>
      <c r="M385" s="103" t="s">
        <v>622</v>
      </c>
      <c r="N385" s="103" t="s">
        <v>621</v>
      </c>
      <c r="O385" s="103" t="s">
        <v>621</v>
      </c>
      <c r="P385" s="103" t="s">
        <v>621</v>
      </c>
      <c r="Q385" s="103" t="s">
        <v>621</v>
      </c>
      <c r="R385" s="103" t="s">
        <v>621</v>
      </c>
      <c r="S385" s="103" t="s">
        <v>623</v>
      </c>
      <c r="T385" s="103" t="s">
        <v>621</v>
      </c>
      <c r="U385" s="103" t="s">
        <v>621</v>
      </c>
      <c r="V385" s="103" t="s">
        <v>621</v>
      </c>
      <c r="W385" s="103" t="s">
        <v>621</v>
      </c>
      <c r="X385" s="103" t="s">
        <v>621</v>
      </c>
      <c r="Y385" s="103" t="s">
        <v>622</v>
      </c>
      <c r="Z385" s="103" t="s">
        <v>621</v>
      </c>
      <c r="AA385" s="103" t="s">
        <v>623</v>
      </c>
      <c r="AB385" s="103" t="s">
        <v>621</v>
      </c>
      <c r="AC385" s="103" t="s">
        <v>622</v>
      </c>
      <c r="AD385" s="103" t="s">
        <v>621</v>
      </c>
      <c r="AF385" s="103">
        <f>COUNTIF($D385:$AD385,AF$3)</f>
        <v>21</v>
      </c>
      <c r="AG385" s="103">
        <f>COUNTIF($D385:$AD385,AG$3)</f>
        <v>4</v>
      </c>
      <c r="AH385" s="103">
        <f>COUNTIF($D385:$AD385,AH$3)</f>
        <v>0</v>
      </c>
      <c r="AI385" s="103">
        <f>COUNTIF($D385:$AD385,AI$3)</f>
        <v>2</v>
      </c>
      <c r="AJ385" s="103">
        <f>COUNTIF($D385:$AD385,AJ$3)</f>
        <v>0</v>
      </c>
      <c r="AK385" s="103">
        <f t="shared" si="11"/>
        <v>25</v>
      </c>
      <c r="AM385" s="67">
        <v>17</v>
      </c>
      <c r="AN385" s="67">
        <v>4</v>
      </c>
      <c r="AO385" s="67">
        <v>4</v>
      </c>
      <c r="AP385" s="67">
        <v>1</v>
      </c>
      <c r="AQ385" s="67">
        <v>3</v>
      </c>
      <c r="AR385" s="67">
        <v>3</v>
      </c>
      <c r="AS385" s="67">
        <v>0</v>
      </c>
      <c r="AT385" s="67">
        <v>0</v>
      </c>
      <c r="AU385" s="67">
        <v>0</v>
      </c>
      <c r="AW385" s="67">
        <f t="shared" si="12"/>
        <v>21.5</v>
      </c>
    </row>
    <row r="386" spans="1:49" x14ac:dyDescent="0.25">
      <c r="A386" s="212">
        <v>1409</v>
      </c>
      <c r="B386" s="67" t="s">
        <v>388</v>
      </c>
      <c r="C386" s="67" t="s">
        <v>380</v>
      </c>
      <c r="D386" s="103" t="s">
        <v>621</v>
      </c>
      <c r="E386" s="103" t="s">
        <v>621</v>
      </c>
      <c r="F386" s="103" t="s">
        <v>621</v>
      </c>
      <c r="G386" s="103" t="s">
        <v>621</v>
      </c>
      <c r="H386" s="103" t="s">
        <v>621</v>
      </c>
      <c r="I386" s="103" t="s">
        <v>621</v>
      </c>
      <c r="J386" s="103" t="s">
        <v>623</v>
      </c>
      <c r="K386" s="103" t="s">
        <v>623</v>
      </c>
      <c r="L386" s="103" t="s">
        <v>623</v>
      </c>
      <c r="M386" s="103" t="s">
        <v>623</v>
      </c>
      <c r="N386" s="103" t="s">
        <v>623</v>
      </c>
      <c r="O386" s="103" t="s">
        <v>623</v>
      </c>
      <c r="P386" s="103" t="s">
        <v>621</v>
      </c>
      <c r="Q386" s="103" t="s">
        <v>621</v>
      </c>
      <c r="R386" s="103" t="s">
        <v>621</v>
      </c>
      <c r="S386" s="103" t="s">
        <v>623</v>
      </c>
      <c r="T386" s="103" t="s">
        <v>621</v>
      </c>
      <c r="U386" s="103" t="s">
        <v>623</v>
      </c>
      <c r="V386" s="103" t="s">
        <v>621</v>
      </c>
      <c r="W386" s="103" t="s">
        <v>623</v>
      </c>
      <c r="X386" s="103" t="s">
        <v>621</v>
      </c>
      <c r="Y386" s="103" t="s">
        <v>622</v>
      </c>
      <c r="Z386" s="103" t="s">
        <v>621</v>
      </c>
      <c r="AA386" s="103" t="s">
        <v>621</v>
      </c>
      <c r="AB386" s="103" t="s">
        <v>621</v>
      </c>
      <c r="AC386" s="103" t="s">
        <v>622</v>
      </c>
      <c r="AD386" s="103" t="s">
        <v>623</v>
      </c>
      <c r="AF386" s="103">
        <f>COUNTIF($D386:$AD386,AF$3)</f>
        <v>15</v>
      </c>
      <c r="AG386" s="103">
        <f>COUNTIF($D386:$AD386,AG$3)</f>
        <v>2</v>
      </c>
      <c r="AH386" s="103">
        <f>COUNTIF($D386:$AD386,AH$3)</f>
        <v>0</v>
      </c>
      <c r="AI386" s="103">
        <f>COUNTIF($D386:$AD386,AI$3)</f>
        <v>10</v>
      </c>
      <c r="AJ386" s="103">
        <f>COUNTIF($D386:$AD386,AJ$3)</f>
        <v>0</v>
      </c>
      <c r="AK386" s="103">
        <f t="shared" si="11"/>
        <v>17</v>
      </c>
      <c r="AM386" s="67">
        <v>13</v>
      </c>
      <c r="AN386" s="67">
        <v>2</v>
      </c>
      <c r="AO386" s="67">
        <v>11</v>
      </c>
      <c r="AP386" s="67">
        <v>1</v>
      </c>
      <c r="AQ386" s="67">
        <v>1</v>
      </c>
      <c r="AR386" s="67">
        <v>2</v>
      </c>
      <c r="AS386" s="67">
        <v>0</v>
      </c>
      <c r="AT386" s="67">
        <v>0</v>
      </c>
      <c r="AU386" s="67">
        <v>0</v>
      </c>
      <c r="AW386" s="67">
        <f t="shared" si="12"/>
        <v>15.5</v>
      </c>
    </row>
    <row r="387" spans="1:49" x14ac:dyDescent="0.25">
      <c r="A387" s="212">
        <v>1410</v>
      </c>
      <c r="B387" s="67" t="s">
        <v>389</v>
      </c>
      <c r="C387" s="67" t="s">
        <v>380</v>
      </c>
      <c r="D387" s="103" t="s">
        <v>621</v>
      </c>
      <c r="E387" s="103" t="s">
        <v>621</v>
      </c>
      <c r="F387" s="103" t="s">
        <v>621</v>
      </c>
      <c r="G387" s="103" t="s">
        <v>621</v>
      </c>
      <c r="H387" s="103" t="s">
        <v>621</v>
      </c>
      <c r="I387" s="103" t="s">
        <v>621</v>
      </c>
      <c r="J387" s="103" t="s">
        <v>622</v>
      </c>
      <c r="K387" s="103" t="s">
        <v>621</v>
      </c>
      <c r="L387" s="103" t="s">
        <v>623</v>
      </c>
      <c r="M387" s="103" t="s">
        <v>623</v>
      </c>
      <c r="N387" s="103" t="s">
        <v>621</v>
      </c>
      <c r="O387" s="103" t="s">
        <v>621</v>
      </c>
      <c r="P387" s="103" t="s">
        <v>621</v>
      </c>
      <c r="Q387" s="103" t="s">
        <v>621</v>
      </c>
      <c r="R387" s="103" t="s">
        <v>621</v>
      </c>
      <c r="S387" s="103" t="s">
        <v>621</v>
      </c>
      <c r="T387" s="103" t="s">
        <v>621</v>
      </c>
      <c r="U387" s="103" t="s">
        <v>621</v>
      </c>
      <c r="V387" s="103" t="s">
        <v>621</v>
      </c>
      <c r="W387" s="103" t="s">
        <v>621</v>
      </c>
      <c r="X387" s="103" t="s">
        <v>621</v>
      </c>
      <c r="Y387" s="103" t="s">
        <v>622</v>
      </c>
      <c r="Z387" s="103" t="s">
        <v>621</v>
      </c>
      <c r="AA387" s="103" t="s">
        <v>623</v>
      </c>
      <c r="AB387" s="103" t="s">
        <v>621</v>
      </c>
      <c r="AC387" s="103" t="s">
        <v>622</v>
      </c>
      <c r="AD387" s="103" t="s">
        <v>623</v>
      </c>
      <c r="AF387" s="103">
        <f>COUNTIF($D387:$AD387,AF$3)</f>
        <v>20</v>
      </c>
      <c r="AG387" s="103">
        <f>COUNTIF($D387:$AD387,AG$3)</f>
        <v>3</v>
      </c>
      <c r="AH387" s="103">
        <f>COUNTIF($D387:$AD387,AH$3)</f>
        <v>0</v>
      </c>
      <c r="AI387" s="103">
        <f>COUNTIF($D387:$AD387,AI$3)</f>
        <v>4</v>
      </c>
      <c r="AJ387" s="103">
        <f>COUNTIF($D387:$AD387,AJ$3)</f>
        <v>0</v>
      </c>
      <c r="AK387" s="103">
        <f t="shared" si="11"/>
        <v>23</v>
      </c>
      <c r="AM387" s="67">
        <v>17</v>
      </c>
      <c r="AN387" s="67">
        <v>3</v>
      </c>
      <c r="AO387" s="67">
        <v>5</v>
      </c>
      <c r="AP387" s="67">
        <v>1</v>
      </c>
      <c r="AQ387" s="67">
        <v>2</v>
      </c>
      <c r="AR387" s="67">
        <v>2</v>
      </c>
      <c r="AS387" s="67">
        <v>0</v>
      </c>
      <c r="AT387" s="67">
        <v>0</v>
      </c>
      <c r="AU387" s="67">
        <v>0</v>
      </c>
      <c r="AW387" s="67">
        <f t="shared" si="12"/>
        <v>20.5</v>
      </c>
    </row>
    <row r="388" spans="1:49" x14ac:dyDescent="0.25">
      <c r="A388" s="212">
        <v>1411</v>
      </c>
      <c r="B388" s="67" t="s">
        <v>390</v>
      </c>
      <c r="C388" s="67" t="s">
        <v>380</v>
      </c>
      <c r="D388" s="103" t="s">
        <v>621</v>
      </c>
      <c r="E388" s="103" t="s">
        <v>621</v>
      </c>
      <c r="F388" s="103" t="s">
        <v>621</v>
      </c>
      <c r="G388" s="103" t="s">
        <v>621</v>
      </c>
      <c r="H388" s="103" t="s">
        <v>621</v>
      </c>
      <c r="I388" s="103" t="s">
        <v>623</v>
      </c>
      <c r="J388" s="103" t="s">
        <v>621</v>
      </c>
      <c r="K388" s="103" t="s">
        <v>623</v>
      </c>
      <c r="L388" s="103" t="s">
        <v>622</v>
      </c>
      <c r="M388" s="103" t="s">
        <v>621</v>
      </c>
      <c r="N388" s="103" t="s">
        <v>621</v>
      </c>
      <c r="O388" s="103" t="s">
        <v>621</v>
      </c>
      <c r="P388" s="103" t="s">
        <v>623</v>
      </c>
      <c r="Q388" s="103" t="s">
        <v>621</v>
      </c>
      <c r="R388" s="103" t="s">
        <v>621</v>
      </c>
      <c r="S388" s="103" t="s">
        <v>621</v>
      </c>
      <c r="T388" s="103" t="s">
        <v>621</v>
      </c>
      <c r="U388" s="103" t="s">
        <v>621</v>
      </c>
      <c r="V388" s="103" t="s">
        <v>621</v>
      </c>
      <c r="W388" s="103" t="s">
        <v>621</v>
      </c>
      <c r="X388" s="103" t="s">
        <v>620</v>
      </c>
      <c r="Y388" s="103" t="s">
        <v>622</v>
      </c>
      <c r="Z388" s="103" t="s">
        <v>622</v>
      </c>
      <c r="AA388" s="103" t="s">
        <v>621</v>
      </c>
      <c r="AB388" s="103" t="s">
        <v>621</v>
      </c>
      <c r="AC388" s="103" t="s">
        <v>622</v>
      </c>
      <c r="AD388" s="103" t="s">
        <v>623</v>
      </c>
      <c r="AF388" s="103">
        <f>COUNTIF($D388:$AD388,AF$3)</f>
        <v>18</v>
      </c>
      <c r="AG388" s="103">
        <f>COUNTIF($D388:$AD388,AG$3)</f>
        <v>4</v>
      </c>
      <c r="AH388" s="103">
        <f>COUNTIF($D388:$AD388,AH$3)</f>
        <v>1</v>
      </c>
      <c r="AI388" s="103">
        <f>COUNTIF($D388:$AD388,AI$3)</f>
        <v>4</v>
      </c>
      <c r="AJ388" s="103">
        <f>COUNTIF($D388:$AD388,AJ$3)</f>
        <v>0</v>
      </c>
      <c r="AK388" s="103">
        <f t="shared" ref="AK388:AK451" si="13">AF388+AG388</f>
        <v>22</v>
      </c>
      <c r="AM388" s="67">
        <v>13</v>
      </c>
      <c r="AN388" s="67">
        <v>5</v>
      </c>
      <c r="AO388" s="67">
        <v>8</v>
      </c>
      <c r="AP388" s="67">
        <v>2</v>
      </c>
      <c r="AQ388" s="67">
        <v>2</v>
      </c>
      <c r="AR388" s="67">
        <v>2</v>
      </c>
      <c r="AS388" s="67">
        <v>1</v>
      </c>
      <c r="AT388" s="67">
        <v>0</v>
      </c>
      <c r="AU388" s="67">
        <v>0</v>
      </c>
      <c r="AW388" s="67">
        <f t="shared" si="12"/>
        <v>19.5</v>
      </c>
    </row>
    <row r="389" spans="1:49" x14ac:dyDescent="0.25">
      <c r="A389" s="212">
        <v>1412</v>
      </c>
      <c r="B389" s="67" t="s">
        <v>391</v>
      </c>
      <c r="C389" s="67" t="s">
        <v>380</v>
      </c>
      <c r="D389" s="103" t="s">
        <v>621</v>
      </c>
      <c r="E389" s="103" t="s">
        <v>621</v>
      </c>
      <c r="F389" s="103" t="s">
        <v>621</v>
      </c>
      <c r="G389" s="103" t="s">
        <v>621</v>
      </c>
      <c r="H389" s="103" t="s">
        <v>621</v>
      </c>
      <c r="I389" s="103" t="s">
        <v>621</v>
      </c>
      <c r="J389" s="103" t="s">
        <v>622</v>
      </c>
      <c r="K389" s="103" t="s">
        <v>621</v>
      </c>
      <c r="L389" s="103" t="s">
        <v>622</v>
      </c>
      <c r="M389" s="103" t="s">
        <v>622</v>
      </c>
      <c r="N389" s="103" t="s">
        <v>621</v>
      </c>
      <c r="O389" s="103" t="s">
        <v>621</v>
      </c>
      <c r="P389" s="103" t="s">
        <v>621</v>
      </c>
      <c r="Q389" s="103" t="s">
        <v>621</v>
      </c>
      <c r="R389" s="103" t="s">
        <v>621</v>
      </c>
      <c r="S389" s="103" t="s">
        <v>623</v>
      </c>
      <c r="T389" s="103" t="s">
        <v>621</v>
      </c>
      <c r="U389" s="103" t="s">
        <v>621</v>
      </c>
      <c r="V389" s="103" t="s">
        <v>621</v>
      </c>
      <c r="W389" s="103" t="s">
        <v>621</v>
      </c>
      <c r="X389" s="103" t="s">
        <v>621</v>
      </c>
      <c r="Y389" s="103" t="s">
        <v>621</v>
      </c>
      <c r="Z389" s="103" t="s">
        <v>621</v>
      </c>
      <c r="AA389" s="103" t="s">
        <v>623</v>
      </c>
      <c r="AB389" s="103" t="s">
        <v>621</v>
      </c>
      <c r="AC389" s="103" t="s">
        <v>623</v>
      </c>
      <c r="AD389" s="103" t="s">
        <v>623</v>
      </c>
      <c r="AF389" s="103">
        <f>COUNTIF($D389:$AD389,AF$3)</f>
        <v>20</v>
      </c>
      <c r="AG389" s="103">
        <f>COUNTIF($D389:$AD389,AG$3)</f>
        <v>3</v>
      </c>
      <c r="AH389" s="103">
        <f>COUNTIF($D389:$AD389,AH$3)</f>
        <v>0</v>
      </c>
      <c r="AI389" s="103">
        <f>COUNTIF($D389:$AD389,AI$3)</f>
        <v>4</v>
      </c>
      <c r="AJ389" s="103">
        <f>COUNTIF($D389:$AD389,AJ$3)</f>
        <v>0</v>
      </c>
      <c r="AK389" s="103">
        <f t="shared" si="13"/>
        <v>23</v>
      </c>
      <c r="AM389" s="67">
        <v>18</v>
      </c>
      <c r="AN389" s="67">
        <v>2</v>
      </c>
      <c r="AO389" s="67">
        <v>6</v>
      </c>
      <c r="AP389" s="67">
        <v>0</v>
      </c>
      <c r="AQ389" s="67">
        <v>3</v>
      </c>
      <c r="AR389" s="67">
        <v>3</v>
      </c>
      <c r="AS389" s="67">
        <v>0</v>
      </c>
      <c r="AT389" s="67">
        <v>0</v>
      </c>
      <c r="AU389" s="67">
        <v>0</v>
      </c>
      <c r="AW389" s="67">
        <f t="shared" ref="AW389:AW452" si="14">AM389+AN389*0.5+AP389+AQ389*0.5+AS389+AT389*0.5</f>
        <v>20.5</v>
      </c>
    </row>
    <row r="390" spans="1:49" x14ac:dyDescent="0.25">
      <c r="A390" s="212">
        <v>1413</v>
      </c>
      <c r="B390" s="67" t="s">
        <v>392</v>
      </c>
      <c r="C390" s="67" t="s">
        <v>380</v>
      </c>
      <c r="D390" s="103" t="s">
        <v>621</v>
      </c>
      <c r="E390" s="103" t="s">
        <v>621</v>
      </c>
      <c r="F390" s="103" t="s">
        <v>621</v>
      </c>
      <c r="G390" s="103" t="s">
        <v>621</v>
      </c>
      <c r="H390" s="103" t="s">
        <v>621</v>
      </c>
      <c r="I390" s="103" t="s">
        <v>621</v>
      </c>
      <c r="J390" s="103" t="s">
        <v>622</v>
      </c>
      <c r="K390" s="103" t="s">
        <v>621</v>
      </c>
      <c r="L390" s="103" t="s">
        <v>623</v>
      </c>
      <c r="M390" s="103" t="s">
        <v>623</v>
      </c>
      <c r="N390" s="103" t="s">
        <v>621</v>
      </c>
      <c r="O390" s="103" t="s">
        <v>621</v>
      </c>
      <c r="P390" s="103" t="s">
        <v>621</v>
      </c>
      <c r="Q390" s="103" t="s">
        <v>621</v>
      </c>
      <c r="R390" s="103" t="s">
        <v>621</v>
      </c>
      <c r="S390" s="103" t="s">
        <v>621</v>
      </c>
      <c r="T390" s="103" t="s">
        <v>621</v>
      </c>
      <c r="U390" s="103" t="s">
        <v>621</v>
      </c>
      <c r="V390" s="103" t="s">
        <v>621</v>
      </c>
      <c r="W390" s="103" t="s">
        <v>621</v>
      </c>
      <c r="X390" s="103" t="s">
        <v>621</v>
      </c>
      <c r="Y390" s="103" t="s">
        <v>622</v>
      </c>
      <c r="Z390" s="103" t="s">
        <v>621</v>
      </c>
      <c r="AA390" s="103" t="s">
        <v>622</v>
      </c>
      <c r="AB390" s="103" t="s">
        <v>621</v>
      </c>
      <c r="AC390" s="103" t="s">
        <v>622</v>
      </c>
      <c r="AD390" s="103" t="s">
        <v>623</v>
      </c>
      <c r="AF390" s="103">
        <f>COUNTIF($D390:$AD390,AF$3)</f>
        <v>20</v>
      </c>
      <c r="AG390" s="103">
        <f>COUNTIF($D390:$AD390,AG$3)</f>
        <v>4</v>
      </c>
      <c r="AH390" s="103">
        <f>COUNTIF($D390:$AD390,AH$3)</f>
        <v>0</v>
      </c>
      <c r="AI390" s="103">
        <f>COUNTIF($D390:$AD390,AI$3)</f>
        <v>3</v>
      </c>
      <c r="AJ390" s="103">
        <f>COUNTIF($D390:$AD390,AJ$3)</f>
        <v>0</v>
      </c>
      <c r="AK390" s="103">
        <f t="shared" si="13"/>
        <v>24</v>
      </c>
      <c r="AM390" s="67">
        <v>17</v>
      </c>
      <c r="AN390" s="67">
        <v>3</v>
      </c>
      <c r="AO390" s="67">
        <v>6</v>
      </c>
      <c r="AP390" s="67">
        <v>2</v>
      </c>
      <c r="AQ390" s="67">
        <v>2</v>
      </c>
      <c r="AR390" s="67">
        <v>3</v>
      </c>
      <c r="AS390" s="67">
        <v>0</v>
      </c>
      <c r="AT390" s="67">
        <v>0</v>
      </c>
      <c r="AU390" s="67">
        <v>0</v>
      </c>
      <c r="AW390" s="67">
        <f t="shared" si="14"/>
        <v>21.5</v>
      </c>
    </row>
    <row r="391" spans="1:49" x14ac:dyDescent="0.25">
      <c r="A391" s="212">
        <v>1414</v>
      </c>
      <c r="B391" s="67" t="s">
        <v>393</v>
      </c>
      <c r="C391" s="67" t="s">
        <v>380</v>
      </c>
      <c r="D391" s="103" t="s">
        <v>621</v>
      </c>
      <c r="E391" s="103" t="s">
        <v>621</v>
      </c>
      <c r="F391" s="103" t="s">
        <v>621</v>
      </c>
      <c r="G391" s="103" t="s">
        <v>621</v>
      </c>
      <c r="H391" s="103" t="s">
        <v>621</v>
      </c>
      <c r="I391" s="103" t="s">
        <v>621</v>
      </c>
      <c r="J391" s="103" t="s">
        <v>621</v>
      </c>
      <c r="K391" s="103" t="s">
        <v>621</v>
      </c>
      <c r="L391" s="103" t="s">
        <v>622</v>
      </c>
      <c r="M391" s="103" t="s">
        <v>622</v>
      </c>
      <c r="N391" s="103" t="s">
        <v>621</v>
      </c>
      <c r="O391" s="103" t="s">
        <v>621</v>
      </c>
      <c r="P391" s="103" t="s">
        <v>621</v>
      </c>
      <c r="Q391" s="103" t="s">
        <v>621</v>
      </c>
      <c r="R391" s="103" t="s">
        <v>621</v>
      </c>
      <c r="S391" s="103" t="s">
        <v>623</v>
      </c>
      <c r="T391" s="103" t="s">
        <v>621</v>
      </c>
      <c r="U391" s="103" t="s">
        <v>621</v>
      </c>
      <c r="V391" s="103" t="s">
        <v>621</v>
      </c>
      <c r="W391" s="103" t="s">
        <v>621</v>
      </c>
      <c r="X391" s="103" t="s">
        <v>621</v>
      </c>
      <c r="Y391" s="103" t="s">
        <v>622</v>
      </c>
      <c r="Z391" s="103" t="s">
        <v>621</v>
      </c>
      <c r="AA391" s="103" t="s">
        <v>621</v>
      </c>
      <c r="AB391" s="103" t="s">
        <v>621</v>
      </c>
      <c r="AC391" s="103" t="s">
        <v>622</v>
      </c>
      <c r="AD391" s="103" t="s">
        <v>623</v>
      </c>
      <c r="AF391" s="103">
        <f>COUNTIF($D391:$AD391,AF$3)</f>
        <v>21</v>
      </c>
      <c r="AG391" s="103">
        <f>COUNTIF($D391:$AD391,AG$3)</f>
        <v>4</v>
      </c>
      <c r="AH391" s="103">
        <f>COUNTIF($D391:$AD391,AH$3)</f>
        <v>0</v>
      </c>
      <c r="AI391" s="103">
        <f>COUNTIF($D391:$AD391,AI$3)</f>
        <v>2</v>
      </c>
      <c r="AJ391" s="103">
        <f>COUNTIF($D391:$AD391,AJ$3)</f>
        <v>0</v>
      </c>
      <c r="AK391" s="103">
        <f t="shared" si="13"/>
        <v>25</v>
      </c>
      <c r="AM391" s="67">
        <v>18</v>
      </c>
      <c r="AN391" s="67">
        <v>3</v>
      </c>
      <c r="AO391" s="67">
        <v>7</v>
      </c>
      <c r="AP391" s="67">
        <v>1</v>
      </c>
      <c r="AQ391" s="67">
        <v>3</v>
      </c>
      <c r="AR391" s="67">
        <v>3</v>
      </c>
      <c r="AS391" s="67">
        <v>0</v>
      </c>
      <c r="AT391" s="67">
        <v>0</v>
      </c>
      <c r="AU391" s="67">
        <v>0</v>
      </c>
      <c r="AW391" s="67">
        <f t="shared" si="14"/>
        <v>22</v>
      </c>
    </row>
    <row r="392" spans="1:49" x14ac:dyDescent="0.25">
      <c r="A392" s="212">
        <v>1415</v>
      </c>
      <c r="B392" s="67" t="s">
        <v>394</v>
      </c>
      <c r="C392" s="67" t="s">
        <v>380</v>
      </c>
      <c r="D392" s="103" t="s">
        <v>621</v>
      </c>
      <c r="E392" s="103" t="s">
        <v>621</v>
      </c>
      <c r="F392" s="103" t="s">
        <v>623</v>
      </c>
      <c r="G392" s="103" t="s">
        <v>621</v>
      </c>
      <c r="H392" s="103" t="s">
        <v>621</v>
      </c>
      <c r="I392" s="103" t="s">
        <v>621</v>
      </c>
      <c r="J392" s="103" t="s">
        <v>621</v>
      </c>
      <c r="K392" s="103" t="s">
        <v>621</v>
      </c>
      <c r="L392" s="103" t="s">
        <v>622</v>
      </c>
      <c r="M392" s="103" t="s">
        <v>622</v>
      </c>
      <c r="N392" s="103" t="s">
        <v>621</v>
      </c>
      <c r="O392" s="103" t="s">
        <v>621</v>
      </c>
      <c r="P392" s="103" t="s">
        <v>623</v>
      </c>
      <c r="Q392" s="103" t="s">
        <v>621</v>
      </c>
      <c r="R392" s="103" t="s">
        <v>623</v>
      </c>
      <c r="S392" s="103" t="s">
        <v>621</v>
      </c>
      <c r="T392" s="103" t="s">
        <v>621</v>
      </c>
      <c r="U392" s="103" t="s">
        <v>621</v>
      </c>
      <c r="V392" s="103" t="s">
        <v>621</v>
      </c>
      <c r="W392" s="103" t="s">
        <v>621</v>
      </c>
      <c r="X392" s="103" t="s">
        <v>621</v>
      </c>
      <c r="Y392" s="103" t="s">
        <v>622</v>
      </c>
      <c r="Z392" s="103" t="s">
        <v>623</v>
      </c>
      <c r="AA392" s="103" t="s">
        <v>623</v>
      </c>
      <c r="AB392" s="103" t="s">
        <v>621</v>
      </c>
      <c r="AC392" s="103" t="s">
        <v>622</v>
      </c>
      <c r="AD392" s="103" t="s">
        <v>623</v>
      </c>
      <c r="AF392" s="103">
        <f>COUNTIF($D392:$AD392,AF$3)</f>
        <v>17</v>
      </c>
      <c r="AG392" s="103">
        <f>COUNTIF($D392:$AD392,AG$3)</f>
        <v>4</v>
      </c>
      <c r="AH392" s="103">
        <f>COUNTIF($D392:$AD392,AH$3)</f>
        <v>0</v>
      </c>
      <c r="AI392" s="103">
        <f>COUNTIF($D392:$AD392,AI$3)</f>
        <v>6</v>
      </c>
      <c r="AJ392" s="103">
        <f>COUNTIF($D392:$AD392,AJ$3)</f>
        <v>0</v>
      </c>
      <c r="AK392" s="103">
        <f t="shared" si="13"/>
        <v>21</v>
      </c>
      <c r="AM392" s="67">
        <v>13</v>
      </c>
      <c r="AN392" s="67">
        <v>4</v>
      </c>
      <c r="AO392" s="67">
        <v>7</v>
      </c>
      <c r="AP392" s="67">
        <v>1</v>
      </c>
      <c r="AQ392" s="67">
        <v>3</v>
      </c>
      <c r="AR392" s="67">
        <v>4</v>
      </c>
      <c r="AS392" s="67">
        <v>0</v>
      </c>
      <c r="AT392" s="67">
        <v>0</v>
      </c>
      <c r="AU392" s="67">
        <v>0</v>
      </c>
      <c r="AW392" s="67">
        <f t="shared" si="14"/>
        <v>17.5</v>
      </c>
    </row>
    <row r="393" spans="1:49" x14ac:dyDescent="0.25">
      <c r="A393" s="212">
        <v>1416</v>
      </c>
      <c r="B393" s="67" t="s">
        <v>395</v>
      </c>
      <c r="C393" s="67" t="s">
        <v>380</v>
      </c>
      <c r="D393" s="103" t="s">
        <v>623</v>
      </c>
      <c r="E393" s="103" t="s">
        <v>621</v>
      </c>
      <c r="F393" s="103" t="s">
        <v>621</v>
      </c>
      <c r="G393" s="103" t="s">
        <v>621</v>
      </c>
      <c r="H393" s="103" t="s">
        <v>621</v>
      </c>
      <c r="I393" s="103" t="s">
        <v>621</v>
      </c>
      <c r="J393" s="103" t="s">
        <v>621</v>
      </c>
      <c r="K393" s="103" t="s">
        <v>621</v>
      </c>
      <c r="L393" s="103" t="s">
        <v>621</v>
      </c>
      <c r="M393" s="103" t="s">
        <v>622</v>
      </c>
      <c r="N393" s="103" t="s">
        <v>621</v>
      </c>
      <c r="O393" s="103" t="s">
        <v>621</v>
      </c>
      <c r="P393" s="103" t="s">
        <v>621</v>
      </c>
      <c r="Q393" s="103" t="s">
        <v>621</v>
      </c>
      <c r="R393" s="103" t="s">
        <v>621</v>
      </c>
      <c r="S393" s="103" t="s">
        <v>623</v>
      </c>
      <c r="T393" s="103" t="s">
        <v>621</v>
      </c>
      <c r="U393" s="103" t="s">
        <v>621</v>
      </c>
      <c r="V393" s="103" t="s">
        <v>621</v>
      </c>
      <c r="W393" s="103" t="s">
        <v>621</v>
      </c>
      <c r="X393" s="103" t="s">
        <v>621</v>
      </c>
      <c r="Y393" s="103" t="s">
        <v>622</v>
      </c>
      <c r="Z393" s="103" t="s">
        <v>621</v>
      </c>
      <c r="AA393" s="103" t="s">
        <v>621</v>
      </c>
      <c r="AB393" s="103" t="s">
        <v>621</v>
      </c>
      <c r="AC393" s="103" t="s">
        <v>622</v>
      </c>
      <c r="AD393" s="103" t="s">
        <v>621</v>
      </c>
      <c r="AF393" s="103">
        <f>COUNTIF($D393:$AD393,AF$3)</f>
        <v>22</v>
      </c>
      <c r="AG393" s="103">
        <f>COUNTIF($D393:$AD393,AG$3)</f>
        <v>3</v>
      </c>
      <c r="AH393" s="103">
        <f>COUNTIF($D393:$AD393,AH$3)</f>
        <v>0</v>
      </c>
      <c r="AI393" s="103">
        <f>COUNTIF($D393:$AD393,AI$3)</f>
        <v>2</v>
      </c>
      <c r="AJ393" s="103">
        <f>COUNTIF($D393:$AD393,AJ$3)</f>
        <v>0</v>
      </c>
      <c r="AK393" s="103">
        <f t="shared" si="13"/>
        <v>25</v>
      </c>
      <c r="AM393" s="67">
        <v>17</v>
      </c>
      <c r="AN393" s="67">
        <v>5</v>
      </c>
      <c r="AO393" s="67">
        <v>5</v>
      </c>
      <c r="AP393" s="67">
        <v>1</v>
      </c>
      <c r="AQ393" s="67">
        <v>2</v>
      </c>
      <c r="AR393" s="67">
        <v>3</v>
      </c>
      <c r="AS393" s="67">
        <v>0</v>
      </c>
      <c r="AT393" s="67">
        <v>0</v>
      </c>
      <c r="AU393" s="67">
        <v>0</v>
      </c>
      <c r="AW393" s="67">
        <f t="shared" si="14"/>
        <v>21.5</v>
      </c>
    </row>
    <row r="394" spans="1:49" x14ac:dyDescent="0.25">
      <c r="A394" s="212">
        <v>1417</v>
      </c>
      <c r="B394" s="67" t="s">
        <v>397</v>
      </c>
      <c r="C394" s="67" t="s">
        <v>380</v>
      </c>
      <c r="D394" s="103" t="s">
        <v>621</v>
      </c>
      <c r="E394" s="103" t="s">
        <v>621</v>
      </c>
      <c r="F394" s="103" t="s">
        <v>621</v>
      </c>
      <c r="G394" s="103" t="s">
        <v>623</v>
      </c>
      <c r="H394" s="103" t="s">
        <v>621</v>
      </c>
      <c r="I394" s="103" t="s">
        <v>621</v>
      </c>
      <c r="J394" s="103" t="s">
        <v>621</v>
      </c>
      <c r="K394" s="103" t="s">
        <v>621</v>
      </c>
      <c r="L394" s="103" t="s">
        <v>622</v>
      </c>
      <c r="M394" s="103" t="s">
        <v>622</v>
      </c>
      <c r="N394" s="103" t="s">
        <v>621</v>
      </c>
      <c r="O394" s="103" t="s">
        <v>621</v>
      </c>
      <c r="P394" s="103" t="s">
        <v>621</v>
      </c>
      <c r="Q394" s="103" t="s">
        <v>621</v>
      </c>
      <c r="R394" s="103" t="s">
        <v>621</v>
      </c>
      <c r="S394" s="103" t="s">
        <v>621</v>
      </c>
      <c r="T394" s="103" t="s">
        <v>621</v>
      </c>
      <c r="U394" s="103" t="s">
        <v>621</v>
      </c>
      <c r="V394" s="103" t="s">
        <v>621</v>
      </c>
      <c r="W394" s="103" t="s">
        <v>621</v>
      </c>
      <c r="X394" s="103" t="s">
        <v>621</v>
      </c>
      <c r="Y394" s="103" t="s">
        <v>622</v>
      </c>
      <c r="Z394" s="103" t="s">
        <v>621</v>
      </c>
      <c r="AA394" s="103" t="s">
        <v>623</v>
      </c>
      <c r="AB394" s="103" t="s">
        <v>621</v>
      </c>
      <c r="AC394" s="103" t="s">
        <v>622</v>
      </c>
      <c r="AD394" s="103" t="s">
        <v>621</v>
      </c>
      <c r="AF394" s="103">
        <f>COUNTIF($D394:$AD394,AF$3)</f>
        <v>21</v>
      </c>
      <c r="AG394" s="103">
        <f>COUNTIF($D394:$AD394,AG$3)</f>
        <v>4</v>
      </c>
      <c r="AH394" s="103">
        <f>COUNTIF($D394:$AD394,AH$3)</f>
        <v>0</v>
      </c>
      <c r="AI394" s="103">
        <f>COUNTIF($D394:$AD394,AI$3)</f>
        <v>2</v>
      </c>
      <c r="AJ394" s="103">
        <f>COUNTIF($D394:$AD394,AJ$3)</f>
        <v>0</v>
      </c>
      <c r="AK394" s="103">
        <f t="shared" si="13"/>
        <v>25</v>
      </c>
      <c r="AM394" s="67">
        <v>17</v>
      </c>
      <c r="AN394" s="67">
        <v>4</v>
      </c>
      <c r="AO394" s="67">
        <v>6</v>
      </c>
      <c r="AP394" s="67">
        <v>1</v>
      </c>
      <c r="AQ394" s="67">
        <v>3</v>
      </c>
      <c r="AR394" s="67">
        <v>3</v>
      </c>
      <c r="AS394" s="67">
        <v>0</v>
      </c>
      <c r="AT394" s="67">
        <v>0</v>
      </c>
      <c r="AU394" s="67">
        <v>0</v>
      </c>
      <c r="AW394" s="67">
        <f t="shared" si="14"/>
        <v>21.5</v>
      </c>
    </row>
    <row r="395" spans="1:49" x14ac:dyDescent="0.25">
      <c r="A395" s="212">
        <v>1418</v>
      </c>
      <c r="B395" s="67" t="s">
        <v>398</v>
      </c>
      <c r="C395" s="67" t="s">
        <v>380</v>
      </c>
      <c r="D395" s="103" t="s">
        <v>621</v>
      </c>
      <c r="E395" s="103" t="s">
        <v>621</v>
      </c>
      <c r="F395" s="103" t="s">
        <v>621</v>
      </c>
      <c r="G395" s="103" t="s">
        <v>622</v>
      </c>
      <c r="H395" s="103" t="s">
        <v>623</v>
      </c>
      <c r="I395" s="103" t="s">
        <v>621</v>
      </c>
      <c r="J395" s="103" t="s">
        <v>621</v>
      </c>
      <c r="K395" s="103" t="s">
        <v>621</v>
      </c>
      <c r="L395" s="103" t="s">
        <v>622</v>
      </c>
      <c r="M395" s="103" t="s">
        <v>622</v>
      </c>
      <c r="N395" s="103" t="s">
        <v>621</v>
      </c>
      <c r="O395" s="103" t="s">
        <v>621</v>
      </c>
      <c r="P395" s="103" t="s">
        <v>621</v>
      </c>
      <c r="Q395" s="103" t="s">
        <v>621</v>
      </c>
      <c r="R395" s="103" t="s">
        <v>621</v>
      </c>
      <c r="S395" s="103" t="s">
        <v>621</v>
      </c>
      <c r="T395" s="103" t="s">
        <v>621</v>
      </c>
      <c r="U395" s="103" t="s">
        <v>621</v>
      </c>
      <c r="V395" s="103" t="s">
        <v>621</v>
      </c>
      <c r="W395" s="103" t="s">
        <v>621</v>
      </c>
      <c r="X395" s="103" t="s">
        <v>621</v>
      </c>
      <c r="Y395" s="103" t="s">
        <v>622</v>
      </c>
      <c r="Z395" s="103" t="s">
        <v>622</v>
      </c>
      <c r="AA395" s="103" t="s">
        <v>623</v>
      </c>
      <c r="AB395" s="103" t="s">
        <v>621</v>
      </c>
      <c r="AC395" s="103" t="s">
        <v>622</v>
      </c>
      <c r="AD395" s="103" t="s">
        <v>623</v>
      </c>
      <c r="AF395" s="103">
        <f>COUNTIF($D395:$AD395,AF$3)</f>
        <v>18</v>
      </c>
      <c r="AG395" s="103">
        <f>COUNTIF($D395:$AD395,AG$3)</f>
        <v>6</v>
      </c>
      <c r="AH395" s="103">
        <f>COUNTIF($D395:$AD395,AH$3)</f>
        <v>0</v>
      </c>
      <c r="AI395" s="103">
        <f>COUNTIF($D395:$AD395,AI$3)</f>
        <v>3</v>
      </c>
      <c r="AJ395" s="103">
        <f>COUNTIF($D395:$AD395,AJ$3)</f>
        <v>0</v>
      </c>
      <c r="AK395" s="103">
        <f t="shared" si="13"/>
        <v>24</v>
      </c>
      <c r="AM395" s="67">
        <v>15</v>
      </c>
      <c r="AN395" s="67">
        <v>3</v>
      </c>
      <c r="AO395" s="67">
        <v>6</v>
      </c>
      <c r="AP395" s="67">
        <v>2</v>
      </c>
      <c r="AQ395" s="67">
        <v>4</v>
      </c>
      <c r="AR395" s="67">
        <v>3</v>
      </c>
      <c r="AS395" s="67">
        <v>0</v>
      </c>
      <c r="AT395" s="67">
        <v>0</v>
      </c>
      <c r="AU395" s="67">
        <v>0</v>
      </c>
      <c r="AW395" s="67">
        <f t="shared" si="14"/>
        <v>20.5</v>
      </c>
    </row>
    <row r="396" spans="1:49" x14ac:dyDescent="0.25">
      <c r="A396" s="212">
        <v>1419</v>
      </c>
      <c r="B396" s="67" t="s">
        <v>399</v>
      </c>
      <c r="C396" s="67" t="s">
        <v>380</v>
      </c>
      <c r="D396" s="103" t="s">
        <v>621</v>
      </c>
      <c r="E396" s="103" t="s">
        <v>621</v>
      </c>
      <c r="F396" s="103" t="s">
        <v>621</v>
      </c>
      <c r="G396" s="103" t="s">
        <v>621</v>
      </c>
      <c r="H396" s="103" t="s">
        <v>621</v>
      </c>
      <c r="I396" s="103" t="s">
        <v>621</v>
      </c>
      <c r="J396" s="103" t="s">
        <v>621</v>
      </c>
      <c r="K396" s="103" t="s">
        <v>621</v>
      </c>
      <c r="L396" s="103" t="s">
        <v>622</v>
      </c>
      <c r="M396" s="103" t="s">
        <v>622</v>
      </c>
      <c r="N396" s="103" t="s">
        <v>621</v>
      </c>
      <c r="O396" s="103" t="s">
        <v>621</v>
      </c>
      <c r="P396" s="103" t="s">
        <v>621</v>
      </c>
      <c r="Q396" s="103" t="s">
        <v>621</v>
      </c>
      <c r="R396" s="103" t="s">
        <v>621</v>
      </c>
      <c r="S396" s="103" t="s">
        <v>621</v>
      </c>
      <c r="T396" s="103" t="s">
        <v>621</v>
      </c>
      <c r="U396" s="103" t="s">
        <v>621</v>
      </c>
      <c r="V396" s="103" t="s">
        <v>621</v>
      </c>
      <c r="W396" s="103" t="s">
        <v>621</v>
      </c>
      <c r="X396" s="103" t="s">
        <v>621</v>
      </c>
      <c r="Y396" s="103" t="s">
        <v>622</v>
      </c>
      <c r="Z396" s="103" t="s">
        <v>621</v>
      </c>
      <c r="AA396" s="103" t="s">
        <v>621</v>
      </c>
      <c r="AB396" s="103" t="s">
        <v>621</v>
      </c>
      <c r="AC396" s="103" t="s">
        <v>622</v>
      </c>
      <c r="AD396" s="103" t="s">
        <v>623</v>
      </c>
      <c r="AF396" s="103">
        <f>COUNTIF($D396:$AD396,AF$3)</f>
        <v>22</v>
      </c>
      <c r="AG396" s="103">
        <f>COUNTIF($D396:$AD396,AG$3)</f>
        <v>4</v>
      </c>
      <c r="AH396" s="103">
        <f>COUNTIF($D396:$AD396,AH$3)</f>
        <v>0</v>
      </c>
      <c r="AI396" s="103">
        <f>COUNTIF($D396:$AD396,AI$3)</f>
        <v>1</v>
      </c>
      <c r="AJ396" s="103">
        <f>COUNTIF($D396:$AD396,AJ$3)</f>
        <v>0</v>
      </c>
      <c r="AK396" s="103">
        <f t="shared" si="13"/>
        <v>26</v>
      </c>
      <c r="AM396" s="67">
        <v>18</v>
      </c>
      <c r="AN396" s="67">
        <v>4</v>
      </c>
      <c r="AO396" s="67">
        <v>5</v>
      </c>
      <c r="AP396" s="67">
        <v>1</v>
      </c>
      <c r="AQ396" s="67">
        <v>3</v>
      </c>
      <c r="AR396" s="67">
        <v>4</v>
      </c>
      <c r="AS396" s="67">
        <v>0</v>
      </c>
      <c r="AT396" s="67">
        <v>0</v>
      </c>
      <c r="AU396" s="67">
        <v>0</v>
      </c>
      <c r="AW396" s="67">
        <f t="shared" si="14"/>
        <v>22.5</v>
      </c>
    </row>
    <row r="397" spans="1:49" x14ac:dyDescent="0.25">
      <c r="A397" s="212">
        <v>1420</v>
      </c>
      <c r="B397" s="67" t="s">
        <v>400</v>
      </c>
      <c r="C397" s="67" t="s">
        <v>380</v>
      </c>
      <c r="D397" s="103" t="s">
        <v>621</v>
      </c>
      <c r="E397" s="103" t="s">
        <v>621</v>
      </c>
      <c r="F397" s="103" t="s">
        <v>621</v>
      </c>
      <c r="G397" s="103" t="s">
        <v>623</v>
      </c>
      <c r="H397" s="103" t="s">
        <v>621</v>
      </c>
      <c r="I397" s="103" t="s">
        <v>621</v>
      </c>
      <c r="J397" s="103" t="s">
        <v>621</v>
      </c>
      <c r="K397" s="103" t="s">
        <v>623</v>
      </c>
      <c r="L397" s="103" t="s">
        <v>622</v>
      </c>
      <c r="M397" s="103" t="s">
        <v>622</v>
      </c>
      <c r="N397" s="103" t="s">
        <v>621</v>
      </c>
      <c r="O397" s="103" t="s">
        <v>621</v>
      </c>
      <c r="P397" s="103" t="s">
        <v>621</v>
      </c>
      <c r="Q397" s="103" t="s">
        <v>621</v>
      </c>
      <c r="R397" s="103" t="s">
        <v>621</v>
      </c>
      <c r="S397" s="103" t="s">
        <v>623</v>
      </c>
      <c r="T397" s="103" t="s">
        <v>621</v>
      </c>
      <c r="U397" s="103" t="s">
        <v>621</v>
      </c>
      <c r="V397" s="103" t="s">
        <v>621</v>
      </c>
      <c r="W397" s="103" t="s">
        <v>621</v>
      </c>
      <c r="X397" s="103" t="s">
        <v>621</v>
      </c>
      <c r="Y397" s="103" t="s">
        <v>622</v>
      </c>
      <c r="Z397" s="103" t="s">
        <v>622</v>
      </c>
      <c r="AA397" s="103" t="s">
        <v>623</v>
      </c>
      <c r="AB397" s="103" t="s">
        <v>621</v>
      </c>
      <c r="AC397" s="103" t="s">
        <v>622</v>
      </c>
      <c r="AD397" s="103" t="s">
        <v>623</v>
      </c>
      <c r="AF397" s="103">
        <f>COUNTIF($D397:$AD397,AF$3)</f>
        <v>17</v>
      </c>
      <c r="AG397" s="103">
        <f>COUNTIF($D397:$AD397,AG$3)</f>
        <v>5</v>
      </c>
      <c r="AH397" s="103">
        <f>COUNTIF($D397:$AD397,AH$3)</f>
        <v>0</v>
      </c>
      <c r="AI397" s="103">
        <f>COUNTIF($D397:$AD397,AI$3)</f>
        <v>5</v>
      </c>
      <c r="AJ397" s="103">
        <f>COUNTIF($D397:$AD397,AJ$3)</f>
        <v>0</v>
      </c>
      <c r="AK397" s="103">
        <f t="shared" si="13"/>
        <v>22</v>
      </c>
      <c r="AM397" s="67">
        <v>15</v>
      </c>
      <c r="AN397" s="67">
        <v>2</v>
      </c>
      <c r="AO397" s="67">
        <v>6</v>
      </c>
      <c r="AP397" s="67">
        <v>2</v>
      </c>
      <c r="AQ397" s="67">
        <v>3</v>
      </c>
      <c r="AR397" s="67">
        <v>3</v>
      </c>
      <c r="AS397" s="67">
        <v>0</v>
      </c>
      <c r="AT397" s="67">
        <v>0</v>
      </c>
      <c r="AU397" s="67">
        <v>0</v>
      </c>
      <c r="AW397" s="67">
        <f t="shared" si="14"/>
        <v>19.5</v>
      </c>
    </row>
    <row r="398" spans="1:49" x14ac:dyDescent="0.25">
      <c r="A398" s="212">
        <v>1421</v>
      </c>
      <c r="B398" s="67" t="s">
        <v>401</v>
      </c>
      <c r="C398" s="67" t="s">
        <v>380</v>
      </c>
      <c r="D398" s="103" t="s">
        <v>621</v>
      </c>
      <c r="E398" s="103" t="s">
        <v>623</v>
      </c>
      <c r="F398" s="103" t="s">
        <v>623</v>
      </c>
      <c r="G398" s="103" t="s">
        <v>621</v>
      </c>
      <c r="H398" s="103" t="s">
        <v>621</v>
      </c>
      <c r="I398" s="103" t="s">
        <v>621</v>
      </c>
      <c r="J398" s="103" t="s">
        <v>621</v>
      </c>
      <c r="K398" s="103" t="s">
        <v>621</v>
      </c>
      <c r="L398" s="103" t="s">
        <v>622</v>
      </c>
      <c r="M398" s="103" t="s">
        <v>622</v>
      </c>
      <c r="N398" s="103" t="s">
        <v>621</v>
      </c>
      <c r="O398" s="103" t="s">
        <v>621</v>
      </c>
      <c r="P398" s="103" t="s">
        <v>621</v>
      </c>
      <c r="Q398" s="103" t="s">
        <v>621</v>
      </c>
      <c r="R398" s="103" t="s">
        <v>621</v>
      </c>
      <c r="S398" s="103" t="s">
        <v>623</v>
      </c>
      <c r="T398" s="103" t="s">
        <v>621</v>
      </c>
      <c r="U398" s="103" t="s">
        <v>621</v>
      </c>
      <c r="V398" s="103" t="s">
        <v>621</v>
      </c>
      <c r="W398" s="103" t="s">
        <v>621</v>
      </c>
      <c r="X398" s="103" t="s">
        <v>621</v>
      </c>
      <c r="Y398" s="103" t="s">
        <v>620</v>
      </c>
      <c r="Z398" s="103" t="s">
        <v>621</v>
      </c>
      <c r="AA398" s="103" t="s">
        <v>622</v>
      </c>
      <c r="AB398" s="103" t="s">
        <v>621</v>
      </c>
      <c r="AC398" s="103" t="s">
        <v>623</v>
      </c>
      <c r="AD398" s="103" t="s">
        <v>623</v>
      </c>
      <c r="AF398" s="103">
        <f>COUNTIF($D398:$AD398,AF$3)</f>
        <v>18</v>
      </c>
      <c r="AG398" s="103">
        <f>COUNTIF($D398:$AD398,AG$3)</f>
        <v>3</v>
      </c>
      <c r="AH398" s="103">
        <f>COUNTIF($D398:$AD398,AH$3)</f>
        <v>1</v>
      </c>
      <c r="AI398" s="103">
        <f>COUNTIF($D398:$AD398,AI$3)</f>
        <v>5</v>
      </c>
      <c r="AJ398" s="103">
        <f>COUNTIF($D398:$AD398,AJ$3)</f>
        <v>0</v>
      </c>
      <c r="AK398" s="103">
        <f t="shared" si="13"/>
        <v>21</v>
      </c>
      <c r="AM398" s="67">
        <v>15</v>
      </c>
      <c r="AN398" s="67">
        <v>3</v>
      </c>
      <c r="AO398" s="67">
        <v>10</v>
      </c>
      <c r="AP398" s="67">
        <v>1</v>
      </c>
      <c r="AQ398" s="67">
        <v>2</v>
      </c>
      <c r="AR398" s="67">
        <v>3</v>
      </c>
      <c r="AS398" s="67">
        <v>1</v>
      </c>
      <c r="AT398" s="67">
        <v>0</v>
      </c>
      <c r="AU398" s="67">
        <v>0</v>
      </c>
      <c r="AW398" s="67">
        <f t="shared" si="14"/>
        <v>19.5</v>
      </c>
    </row>
    <row r="399" spans="1:49" x14ac:dyDescent="0.25">
      <c r="A399" s="212">
        <v>1422</v>
      </c>
      <c r="B399" s="67" t="s">
        <v>403</v>
      </c>
      <c r="C399" s="67" t="s">
        <v>380</v>
      </c>
      <c r="D399" s="103" t="s">
        <v>621</v>
      </c>
      <c r="E399" s="103" t="s">
        <v>621</v>
      </c>
      <c r="F399" s="103" t="s">
        <v>621</v>
      </c>
      <c r="G399" s="103" t="s">
        <v>621</v>
      </c>
      <c r="H399" s="103" t="s">
        <v>621</v>
      </c>
      <c r="I399" s="103" t="s">
        <v>621</v>
      </c>
      <c r="J399" s="103" t="s">
        <v>621</v>
      </c>
      <c r="K399" s="103" t="s">
        <v>621</v>
      </c>
      <c r="L399" s="103" t="s">
        <v>622</v>
      </c>
      <c r="M399" s="103" t="s">
        <v>622</v>
      </c>
      <c r="N399" s="103" t="s">
        <v>621</v>
      </c>
      <c r="O399" s="103" t="s">
        <v>621</v>
      </c>
      <c r="P399" s="103" t="s">
        <v>621</v>
      </c>
      <c r="Q399" s="103" t="s">
        <v>621</v>
      </c>
      <c r="R399" s="103" t="s">
        <v>621</v>
      </c>
      <c r="S399" s="103" t="s">
        <v>623</v>
      </c>
      <c r="T399" s="103" t="s">
        <v>621</v>
      </c>
      <c r="U399" s="103" t="s">
        <v>621</v>
      </c>
      <c r="V399" s="103" t="s">
        <v>621</v>
      </c>
      <c r="W399" s="103" t="s">
        <v>621</v>
      </c>
      <c r="X399" s="103" t="s">
        <v>621</v>
      </c>
      <c r="Y399" s="103" t="s">
        <v>622</v>
      </c>
      <c r="Z399" s="103" t="s">
        <v>621</v>
      </c>
      <c r="AA399" s="103" t="s">
        <v>622</v>
      </c>
      <c r="AB399" s="103" t="s">
        <v>621</v>
      </c>
      <c r="AC399" s="103" t="s">
        <v>622</v>
      </c>
      <c r="AD399" s="103" t="s">
        <v>623</v>
      </c>
      <c r="AF399" s="103">
        <f>COUNTIF($D399:$AD399,AF$3)</f>
        <v>20</v>
      </c>
      <c r="AG399" s="103">
        <f>COUNTIF($D399:$AD399,AG$3)</f>
        <v>5</v>
      </c>
      <c r="AH399" s="103">
        <f>COUNTIF($D399:$AD399,AH$3)</f>
        <v>0</v>
      </c>
      <c r="AI399" s="103">
        <f>COUNTIF($D399:$AD399,AI$3)</f>
        <v>2</v>
      </c>
      <c r="AJ399" s="103">
        <f>COUNTIF($D399:$AD399,AJ$3)</f>
        <v>0</v>
      </c>
      <c r="AK399" s="103">
        <f t="shared" si="13"/>
        <v>25</v>
      </c>
      <c r="AM399" s="67">
        <v>17</v>
      </c>
      <c r="AN399" s="67">
        <v>3</v>
      </c>
      <c r="AO399" s="67">
        <v>7</v>
      </c>
      <c r="AP399" s="67">
        <v>2</v>
      </c>
      <c r="AQ399" s="67">
        <v>3</v>
      </c>
      <c r="AR399" s="67">
        <v>4</v>
      </c>
      <c r="AS399" s="67">
        <v>0</v>
      </c>
      <c r="AT399" s="67">
        <v>0</v>
      </c>
      <c r="AU399" s="67">
        <v>0</v>
      </c>
      <c r="AW399" s="67">
        <f t="shared" si="14"/>
        <v>22</v>
      </c>
    </row>
    <row r="400" spans="1:49" x14ac:dyDescent="0.25">
      <c r="A400" s="212">
        <v>1423</v>
      </c>
      <c r="B400" s="67" t="s">
        <v>402</v>
      </c>
      <c r="C400" s="67" t="s">
        <v>380</v>
      </c>
      <c r="D400" s="103" t="s">
        <v>621</v>
      </c>
      <c r="E400" s="103" t="s">
        <v>621</v>
      </c>
      <c r="F400" s="103" t="s">
        <v>621</v>
      </c>
      <c r="G400" s="103" t="s">
        <v>621</v>
      </c>
      <c r="H400" s="103" t="s">
        <v>621</v>
      </c>
      <c r="I400" s="103" t="s">
        <v>621</v>
      </c>
      <c r="J400" s="103" t="s">
        <v>621</v>
      </c>
      <c r="K400" s="103" t="s">
        <v>621</v>
      </c>
      <c r="L400" s="103" t="s">
        <v>622</v>
      </c>
      <c r="M400" s="103" t="s">
        <v>622</v>
      </c>
      <c r="N400" s="103" t="s">
        <v>621</v>
      </c>
      <c r="O400" s="103" t="s">
        <v>621</v>
      </c>
      <c r="P400" s="103" t="s">
        <v>621</v>
      </c>
      <c r="Q400" s="103" t="s">
        <v>621</v>
      </c>
      <c r="R400" s="103" t="s">
        <v>621</v>
      </c>
      <c r="S400" s="103" t="s">
        <v>621</v>
      </c>
      <c r="T400" s="103" t="s">
        <v>621</v>
      </c>
      <c r="U400" s="103" t="s">
        <v>621</v>
      </c>
      <c r="V400" s="103" t="s">
        <v>621</v>
      </c>
      <c r="W400" s="103" t="s">
        <v>621</v>
      </c>
      <c r="X400" s="103" t="s">
        <v>621</v>
      </c>
      <c r="Y400" s="103" t="s">
        <v>622</v>
      </c>
      <c r="Z400" s="103" t="s">
        <v>623</v>
      </c>
      <c r="AA400" s="103" t="s">
        <v>623</v>
      </c>
      <c r="AB400" s="103" t="s">
        <v>621</v>
      </c>
      <c r="AC400" s="103" t="s">
        <v>622</v>
      </c>
      <c r="AD400" s="103" t="s">
        <v>621</v>
      </c>
      <c r="AF400" s="103">
        <f>COUNTIF($D400:$AD400,AF$3)</f>
        <v>21</v>
      </c>
      <c r="AG400" s="103">
        <f>COUNTIF($D400:$AD400,AG$3)</f>
        <v>4</v>
      </c>
      <c r="AH400" s="103">
        <f>COUNTIF($D400:$AD400,AH$3)</f>
        <v>0</v>
      </c>
      <c r="AI400" s="103">
        <f>COUNTIF($D400:$AD400,AI$3)</f>
        <v>2</v>
      </c>
      <c r="AJ400" s="103">
        <f>COUNTIF($D400:$AD400,AJ$3)</f>
        <v>0</v>
      </c>
      <c r="AK400" s="103">
        <f t="shared" si="13"/>
        <v>25</v>
      </c>
      <c r="AM400" s="67">
        <v>16</v>
      </c>
      <c r="AN400" s="67">
        <v>5</v>
      </c>
      <c r="AO400" s="67">
        <v>5</v>
      </c>
      <c r="AP400" s="67">
        <v>1</v>
      </c>
      <c r="AQ400" s="67">
        <v>3</v>
      </c>
      <c r="AR400" s="67">
        <v>4</v>
      </c>
      <c r="AS400" s="67">
        <v>0</v>
      </c>
      <c r="AT400" s="67">
        <v>0</v>
      </c>
      <c r="AU400" s="67">
        <v>0</v>
      </c>
      <c r="AW400" s="67">
        <f t="shared" si="14"/>
        <v>21</v>
      </c>
    </row>
    <row r="401" spans="1:49" x14ac:dyDescent="0.25">
      <c r="A401" s="212">
        <v>1424</v>
      </c>
      <c r="B401" s="67" t="s">
        <v>404</v>
      </c>
      <c r="C401" s="67" t="s">
        <v>380</v>
      </c>
      <c r="D401" s="103" t="s">
        <v>623</v>
      </c>
      <c r="E401" s="103" t="s">
        <v>623</v>
      </c>
      <c r="F401" s="103" t="s">
        <v>621</v>
      </c>
      <c r="G401" s="103" t="s">
        <v>621</v>
      </c>
      <c r="H401" s="103" t="s">
        <v>621</v>
      </c>
      <c r="I401" s="103" t="s">
        <v>623</v>
      </c>
      <c r="J401" s="103" t="s">
        <v>621</v>
      </c>
      <c r="K401" s="103" t="s">
        <v>621</v>
      </c>
      <c r="L401" s="103" t="s">
        <v>621</v>
      </c>
      <c r="M401" s="103" t="s">
        <v>621</v>
      </c>
      <c r="N401" s="103" t="s">
        <v>621</v>
      </c>
      <c r="O401" s="103" t="s">
        <v>621</v>
      </c>
      <c r="P401" s="103" t="s">
        <v>621</v>
      </c>
      <c r="Q401" s="103" t="s">
        <v>621</v>
      </c>
      <c r="R401" s="103" t="s">
        <v>621</v>
      </c>
      <c r="S401" s="103" t="s">
        <v>623</v>
      </c>
      <c r="T401" s="103" t="s">
        <v>621</v>
      </c>
      <c r="U401" s="103" t="s">
        <v>621</v>
      </c>
      <c r="V401" s="103" t="s">
        <v>621</v>
      </c>
      <c r="W401" s="103" t="s">
        <v>621</v>
      </c>
      <c r="X401" s="103" t="s">
        <v>621</v>
      </c>
      <c r="Y401" s="103" t="s">
        <v>622</v>
      </c>
      <c r="Z401" s="103" t="s">
        <v>621</v>
      </c>
      <c r="AA401" s="103" t="s">
        <v>622</v>
      </c>
      <c r="AB401" s="103" t="s">
        <v>621</v>
      </c>
      <c r="AC401" s="103" t="s">
        <v>622</v>
      </c>
      <c r="AD401" s="103" t="s">
        <v>621</v>
      </c>
      <c r="AF401" s="103">
        <f>COUNTIF($D401:$AD401,AF$3)</f>
        <v>20</v>
      </c>
      <c r="AG401" s="103">
        <f>COUNTIF($D401:$AD401,AG$3)</f>
        <v>3</v>
      </c>
      <c r="AH401" s="103">
        <f>COUNTIF($D401:$AD401,AH$3)</f>
        <v>0</v>
      </c>
      <c r="AI401" s="103">
        <f>COUNTIF($D401:$AD401,AI$3)</f>
        <v>4</v>
      </c>
      <c r="AJ401" s="103">
        <f>COUNTIF($D401:$AD401,AJ$3)</f>
        <v>0</v>
      </c>
      <c r="AK401" s="103">
        <f t="shared" si="13"/>
        <v>23</v>
      </c>
      <c r="AM401" s="67">
        <v>14</v>
      </c>
      <c r="AN401" s="67">
        <v>6</v>
      </c>
      <c r="AO401" s="67">
        <v>7</v>
      </c>
      <c r="AP401" s="67">
        <v>2</v>
      </c>
      <c r="AQ401" s="67">
        <v>1</v>
      </c>
      <c r="AR401" s="67">
        <v>3</v>
      </c>
      <c r="AS401" s="67">
        <v>0</v>
      </c>
      <c r="AT401" s="67">
        <v>0</v>
      </c>
      <c r="AU401" s="67">
        <v>0</v>
      </c>
      <c r="AW401" s="67">
        <f t="shared" si="14"/>
        <v>19.5</v>
      </c>
    </row>
    <row r="402" spans="1:49" x14ac:dyDescent="0.25">
      <c r="A402" s="212">
        <v>1425</v>
      </c>
      <c r="B402" s="67" t="s">
        <v>407</v>
      </c>
      <c r="C402" s="67" t="s">
        <v>380</v>
      </c>
      <c r="D402" s="103" t="s">
        <v>621</v>
      </c>
      <c r="E402" s="103" t="s">
        <v>623</v>
      </c>
      <c r="F402" s="103" t="s">
        <v>621</v>
      </c>
      <c r="G402" s="103" t="s">
        <v>621</v>
      </c>
      <c r="H402" s="103" t="s">
        <v>621</v>
      </c>
      <c r="I402" s="103" t="s">
        <v>621</v>
      </c>
      <c r="J402" s="103" t="s">
        <v>621</v>
      </c>
      <c r="K402" s="103" t="s">
        <v>621</v>
      </c>
      <c r="L402" s="103" t="s">
        <v>621</v>
      </c>
      <c r="M402" s="103" t="s">
        <v>622</v>
      </c>
      <c r="N402" s="103" t="s">
        <v>621</v>
      </c>
      <c r="O402" s="103" t="s">
        <v>621</v>
      </c>
      <c r="P402" s="103" t="s">
        <v>621</v>
      </c>
      <c r="Q402" s="103" t="s">
        <v>621</v>
      </c>
      <c r="R402" s="103" t="s">
        <v>621</v>
      </c>
      <c r="S402" s="103" t="s">
        <v>623</v>
      </c>
      <c r="T402" s="103" t="s">
        <v>621</v>
      </c>
      <c r="U402" s="103" t="s">
        <v>621</v>
      </c>
      <c r="V402" s="103" t="s">
        <v>621</v>
      </c>
      <c r="W402" s="103" t="s">
        <v>621</v>
      </c>
      <c r="X402" s="103" t="s">
        <v>621</v>
      </c>
      <c r="Y402" s="103" t="s">
        <v>622</v>
      </c>
      <c r="Z402" s="103" t="s">
        <v>622</v>
      </c>
      <c r="AA402" s="103" t="s">
        <v>623</v>
      </c>
      <c r="AB402" s="103" t="s">
        <v>621</v>
      </c>
      <c r="AC402" s="103" t="s">
        <v>622</v>
      </c>
      <c r="AD402" s="103" t="s">
        <v>623</v>
      </c>
      <c r="AF402" s="103">
        <f>COUNTIF($D402:$AD402,AF$3)</f>
        <v>19</v>
      </c>
      <c r="AG402" s="103">
        <f>COUNTIF($D402:$AD402,AG$3)</f>
        <v>4</v>
      </c>
      <c r="AH402" s="103">
        <f>COUNTIF($D402:$AD402,AH$3)</f>
        <v>0</v>
      </c>
      <c r="AI402" s="103">
        <f>COUNTIF($D402:$AD402,AI$3)</f>
        <v>4</v>
      </c>
      <c r="AJ402" s="103">
        <f>COUNTIF($D402:$AD402,AJ$3)</f>
        <v>0</v>
      </c>
      <c r="AK402" s="103">
        <f t="shared" si="13"/>
        <v>23</v>
      </c>
      <c r="AM402" s="67">
        <v>15</v>
      </c>
      <c r="AN402" s="67">
        <v>4</v>
      </c>
      <c r="AO402" s="67">
        <v>5</v>
      </c>
      <c r="AP402" s="67">
        <v>2</v>
      </c>
      <c r="AQ402" s="67">
        <v>2</v>
      </c>
      <c r="AR402" s="67">
        <v>3</v>
      </c>
      <c r="AS402" s="67">
        <v>0</v>
      </c>
      <c r="AT402" s="67">
        <v>0</v>
      </c>
      <c r="AU402" s="67">
        <v>0</v>
      </c>
      <c r="AW402" s="67">
        <f t="shared" si="14"/>
        <v>20</v>
      </c>
    </row>
    <row r="403" spans="1:49" x14ac:dyDescent="0.25">
      <c r="A403" s="212">
        <v>1426</v>
      </c>
      <c r="B403" s="67" t="s">
        <v>405</v>
      </c>
      <c r="C403" s="67" t="s">
        <v>380</v>
      </c>
      <c r="D403" s="103" t="s">
        <v>621</v>
      </c>
      <c r="E403" s="103" t="s">
        <v>621</v>
      </c>
      <c r="F403" s="103" t="s">
        <v>621</v>
      </c>
      <c r="G403" s="103" t="s">
        <v>621</v>
      </c>
      <c r="H403" s="103" t="s">
        <v>621</v>
      </c>
      <c r="I403" s="103" t="s">
        <v>621</v>
      </c>
      <c r="J403" s="103" t="s">
        <v>621</v>
      </c>
      <c r="K403" s="103" t="s">
        <v>623</v>
      </c>
      <c r="L403" s="103" t="s">
        <v>622</v>
      </c>
      <c r="M403" s="103" t="s">
        <v>622</v>
      </c>
      <c r="N403" s="103" t="s">
        <v>621</v>
      </c>
      <c r="O403" s="103" t="s">
        <v>621</v>
      </c>
      <c r="P403" s="103" t="s">
        <v>623</v>
      </c>
      <c r="Q403" s="103" t="s">
        <v>621</v>
      </c>
      <c r="R403" s="103" t="s">
        <v>621</v>
      </c>
      <c r="S403" s="103" t="s">
        <v>623</v>
      </c>
      <c r="T403" s="103" t="s">
        <v>621</v>
      </c>
      <c r="U403" s="103" t="s">
        <v>621</v>
      </c>
      <c r="V403" s="103" t="s">
        <v>621</v>
      </c>
      <c r="W403" s="103" t="s">
        <v>621</v>
      </c>
      <c r="X403" s="103" t="s">
        <v>621</v>
      </c>
      <c r="Y403" s="103" t="s">
        <v>622</v>
      </c>
      <c r="Z403" s="103" t="s">
        <v>622</v>
      </c>
      <c r="AA403" s="103" t="s">
        <v>623</v>
      </c>
      <c r="AB403" s="103" t="s">
        <v>621</v>
      </c>
      <c r="AC403" s="103" t="s">
        <v>622</v>
      </c>
      <c r="AD403" s="103" t="s">
        <v>623</v>
      </c>
      <c r="AF403" s="103">
        <f>COUNTIF($D403:$AD403,AF$3)</f>
        <v>17</v>
      </c>
      <c r="AG403" s="103">
        <f>COUNTIF($D403:$AD403,AG$3)</f>
        <v>5</v>
      </c>
      <c r="AH403" s="103">
        <f>COUNTIF($D403:$AD403,AH$3)</f>
        <v>0</v>
      </c>
      <c r="AI403" s="103">
        <f>COUNTIF($D403:$AD403,AI$3)</f>
        <v>5</v>
      </c>
      <c r="AJ403" s="103">
        <f>COUNTIF($D403:$AD403,AJ$3)</f>
        <v>0</v>
      </c>
      <c r="AK403" s="103">
        <f t="shared" si="13"/>
        <v>22</v>
      </c>
      <c r="AM403" s="67">
        <v>14</v>
      </c>
      <c r="AN403" s="67">
        <v>3</v>
      </c>
      <c r="AO403" s="67">
        <v>5</v>
      </c>
      <c r="AP403" s="67">
        <v>2</v>
      </c>
      <c r="AQ403" s="67">
        <v>3</v>
      </c>
      <c r="AR403" s="67">
        <v>4</v>
      </c>
      <c r="AS403" s="67">
        <v>0</v>
      </c>
      <c r="AT403" s="67">
        <v>0</v>
      </c>
      <c r="AU403" s="67">
        <v>0</v>
      </c>
      <c r="AW403" s="67">
        <f t="shared" si="14"/>
        <v>19</v>
      </c>
    </row>
    <row r="404" spans="1:49" x14ac:dyDescent="0.25">
      <c r="A404" s="212">
        <v>1427</v>
      </c>
      <c r="B404" s="67" t="s">
        <v>406</v>
      </c>
      <c r="C404" s="67" t="s">
        <v>380</v>
      </c>
      <c r="D404" s="103" t="s">
        <v>621</v>
      </c>
      <c r="E404" s="103" t="s">
        <v>621</v>
      </c>
      <c r="F404" s="103" t="s">
        <v>621</v>
      </c>
      <c r="G404" s="103" t="s">
        <v>621</v>
      </c>
      <c r="H404" s="103" t="s">
        <v>621</v>
      </c>
      <c r="I404" s="103" t="s">
        <v>621</v>
      </c>
      <c r="J404" s="103" t="s">
        <v>621</v>
      </c>
      <c r="K404" s="103" t="s">
        <v>621</v>
      </c>
      <c r="L404" s="103" t="s">
        <v>622</v>
      </c>
      <c r="M404" s="103" t="s">
        <v>621</v>
      </c>
      <c r="N404" s="103" t="s">
        <v>621</v>
      </c>
      <c r="O404" s="103" t="s">
        <v>621</v>
      </c>
      <c r="P404" s="103" t="s">
        <v>621</v>
      </c>
      <c r="Q404" s="103" t="s">
        <v>621</v>
      </c>
      <c r="R404" s="103" t="s">
        <v>621</v>
      </c>
      <c r="S404" s="103" t="s">
        <v>621</v>
      </c>
      <c r="T404" s="103" t="s">
        <v>621</v>
      </c>
      <c r="U404" s="103" t="s">
        <v>621</v>
      </c>
      <c r="V404" s="103" t="s">
        <v>621</v>
      </c>
      <c r="W404" s="103" t="s">
        <v>621</v>
      </c>
      <c r="X404" s="103" t="s">
        <v>621</v>
      </c>
      <c r="Y404" s="103" t="s">
        <v>622</v>
      </c>
      <c r="Z404" s="103" t="s">
        <v>621</v>
      </c>
      <c r="AA404" s="103" t="s">
        <v>622</v>
      </c>
      <c r="AB404" s="103" t="s">
        <v>621</v>
      </c>
      <c r="AC404" s="103" t="s">
        <v>622</v>
      </c>
      <c r="AD404" s="103" t="s">
        <v>623</v>
      </c>
      <c r="AF404" s="103">
        <f>COUNTIF($D404:$AD404,AF$3)</f>
        <v>22</v>
      </c>
      <c r="AG404" s="103">
        <f>COUNTIF($D404:$AD404,AG$3)</f>
        <v>4</v>
      </c>
      <c r="AH404" s="103">
        <f>COUNTIF($D404:$AD404,AH$3)</f>
        <v>0</v>
      </c>
      <c r="AI404" s="103">
        <f>COUNTIF($D404:$AD404,AI$3)</f>
        <v>1</v>
      </c>
      <c r="AJ404" s="103">
        <f>COUNTIF($D404:$AD404,AJ$3)</f>
        <v>0</v>
      </c>
      <c r="AK404" s="103">
        <f t="shared" si="13"/>
        <v>26</v>
      </c>
      <c r="AM404" s="67">
        <v>17</v>
      </c>
      <c r="AN404" s="67">
        <v>5</v>
      </c>
      <c r="AO404" s="67">
        <v>10</v>
      </c>
      <c r="AP404" s="67">
        <v>2</v>
      </c>
      <c r="AQ404" s="67">
        <v>2</v>
      </c>
      <c r="AR404" s="67">
        <v>2</v>
      </c>
      <c r="AS404" s="67">
        <v>0</v>
      </c>
      <c r="AT404" s="67">
        <v>0</v>
      </c>
      <c r="AU404" s="67">
        <v>0</v>
      </c>
      <c r="AW404" s="67">
        <f t="shared" si="14"/>
        <v>22.5</v>
      </c>
    </row>
    <row r="405" spans="1:49" x14ac:dyDescent="0.25">
      <c r="A405" s="212">
        <v>1428</v>
      </c>
      <c r="B405" s="67" t="s">
        <v>408</v>
      </c>
      <c r="C405" s="67" t="s">
        <v>380</v>
      </c>
      <c r="D405" s="103" t="s">
        <v>621</v>
      </c>
      <c r="E405" s="103" t="s">
        <v>621</v>
      </c>
      <c r="F405" s="103" t="s">
        <v>621</v>
      </c>
      <c r="G405" s="103" t="s">
        <v>621</v>
      </c>
      <c r="H405" s="103" t="s">
        <v>621</v>
      </c>
      <c r="I405" s="103" t="s">
        <v>621</v>
      </c>
      <c r="J405" s="103" t="s">
        <v>621</v>
      </c>
      <c r="K405" s="103" t="s">
        <v>621</v>
      </c>
      <c r="L405" s="103" t="s">
        <v>622</v>
      </c>
      <c r="M405" s="103" t="s">
        <v>622</v>
      </c>
      <c r="N405" s="103" t="s">
        <v>621</v>
      </c>
      <c r="O405" s="103" t="s">
        <v>621</v>
      </c>
      <c r="P405" s="103" t="s">
        <v>621</v>
      </c>
      <c r="Q405" s="103" t="s">
        <v>621</v>
      </c>
      <c r="R405" s="103" t="s">
        <v>621</v>
      </c>
      <c r="S405" s="103" t="s">
        <v>623</v>
      </c>
      <c r="T405" s="103" t="s">
        <v>621</v>
      </c>
      <c r="U405" s="103" t="s">
        <v>621</v>
      </c>
      <c r="V405" s="103" t="s">
        <v>621</v>
      </c>
      <c r="W405" s="103" t="s">
        <v>621</v>
      </c>
      <c r="X405" s="103" t="s">
        <v>621</v>
      </c>
      <c r="Y405" s="103" t="s">
        <v>622</v>
      </c>
      <c r="Z405" s="103" t="s">
        <v>621</v>
      </c>
      <c r="AA405" s="103" t="s">
        <v>621</v>
      </c>
      <c r="AB405" s="103" t="s">
        <v>623</v>
      </c>
      <c r="AC405" s="103" t="s">
        <v>622</v>
      </c>
      <c r="AD405" s="103" t="s">
        <v>623</v>
      </c>
      <c r="AF405" s="103">
        <f>COUNTIF($D405:$AD405,AF$3)</f>
        <v>20</v>
      </c>
      <c r="AG405" s="103">
        <f>COUNTIF($D405:$AD405,AG$3)</f>
        <v>4</v>
      </c>
      <c r="AH405" s="103">
        <f>COUNTIF($D405:$AD405,AH$3)</f>
        <v>0</v>
      </c>
      <c r="AI405" s="103">
        <f>COUNTIF($D405:$AD405,AI$3)</f>
        <v>3</v>
      </c>
      <c r="AJ405" s="103">
        <f>COUNTIF($D405:$AD405,AJ$3)</f>
        <v>0</v>
      </c>
      <c r="AK405" s="103">
        <f t="shared" si="13"/>
        <v>24</v>
      </c>
      <c r="AM405" s="67">
        <v>18</v>
      </c>
      <c r="AN405" s="67">
        <v>2</v>
      </c>
      <c r="AO405" s="67">
        <v>5</v>
      </c>
      <c r="AP405" s="67">
        <v>1</v>
      </c>
      <c r="AQ405" s="67">
        <v>3</v>
      </c>
      <c r="AR405" s="67">
        <v>4</v>
      </c>
      <c r="AS405" s="67">
        <v>0</v>
      </c>
      <c r="AT405" s="67">
        <v>0</v>
      </c>
      <c r="AU405" s="67">
        <v>0</v>
      </c>
      <c r="AW405" s="67">
        <f t="shared" si="14"/>
        <v>21.5</v>
      </c>
    </row>
    <row r="406" spans="1:49" x14ac:dyDescent="0.25">
      <c r="A406" s="212">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621</v>
      </c>
      <c r="P406" s="103" t="s">
        <v>621</v>
      </c>
      <c r="Q406" s="103" t="s">
        <v>621</v>
      </c>
      <c r="R406" s="103" t="s">
        <v>621</v>
      </c>
      <c r="S406" s="103" t="s">
        <v>623</v>
      </c>
      <c r="T406" s="103" t="s">
        <v>621</v>
      </c>
      <c r="U406" s="103" t="s">
        <v>621</v>
      </c>
      <c r="V406" s="103" t="s">
        <v>621</v>
      </c>
      <c r="W406" s="103" t="s">
        <v>621</v>
      </c>
      <c r="X406" s="103" t="s">
        <v>621</v>
      </c>
      <c r="Y406" s="103" t="s">
        <v>620</v>
      </c>
      <c r="Z406" s="103" t="s">
        <v>623</v>
      </c>
      <c r="AA406" s="103" t="s">
        <v>621</v>
      </c>
      <c r="AB406" s="103" t="s">
        <v>621</v>
      </c>
      <c r="AC406" s="103" t="s">
        <v>621</v>
      </c>
      <c r="AD406" s="103" t="s">
        <v>623</v>
      </c>
      <c r="AF406" s="103">
        <f>COUNTIF($D406:$AD406,AF$3)</f>
        <v>23</v>
      </c>
      <c r="AG406" s="103">
        <f>COUNTIF($D406:$AD406,AG$3)</f>
        <v>0</v>
      </c>
      <c r="AH406" s="103">
        <f>COUNTIF($D406:$AD406,AH$3)</f>
        <v>1</v>
      </c>
      <c r="AI406" s="103">
        <f>COUNTIF($D406:$AD406,AI$3)</f>
        <v>3</v>
      </c>
      <c r="AJ406" s="103">
        <f>COUNTIF($D406:$AD406,AJ$3)</f>
        <v>0</v>
      </c>
      <c r="AK406" s="103">
        <f t="shared" si="13"/>
        <v>23</v>
      </c>
      <c r="AM406" s="67">
        <v>17</v>
      </c>
      <c r="AN406" s="67">
        <v>6</v>
      </c>
      <c r="AO406" s="67">
        <v>4</v>
      </c>
      <c r="AP406" s="67">
        <v>0</v>
      </c>
      <c r="AQ406" s="67">
        <v>0</v>
      </c>
      <c r="AR406" s="67">
        <v>3</v>
      </c>
      <c r="AS406" s="67">
        <v>1</v>
      </c>
      <c r="AT406" s="67">
        <v>0</v>
      </c>
      <c r="AU406" s="67">
        <v>0</v>
      </c>
      <c r="AW406" s="67">
        <f t="shared" si="14"/>
        <v>21</v>
      </c>
    </row>
    <row r="407" spans="1:49" x14ac:dyDescent="0.25">
      <c r="A407" s="212">
        <v>1430</v>
      </c>
      <c r="B407" s="67" t="s">
        <v>396</v>
      </c>
      <c r="C407" s="67" t="s">
        <v>380</v>
      </c>
      <c r="D407" s="103" t="s">
        <v>621</v>
      </c>
      <c r="E407" s="103" t="s">
        <v>621</v>
      </c>
      <c r="F407" s="103" t="s">
        <v>621</v>
      </c>
      <c r="G407" s="103" t="s">
        <v>621</v>
      </c>
      <c r="H407" s="103" t="s">
        <v>621</v>
      </c>
      <c r="I407" s="103" t="s">
        <v>621</v>
      </c>
      <c r="J407" s="103" t="s">
        <v>621</v>
      </c>
      <c r="K407" s="103" t="s">
        <v>621</v>
      </c>
      <c r="L407" s="103" t="s">
        <v>622</v>
      </c>
      <c r="M407" s="103" t="s">
        <v>622</v>
      </c>
      <c r="N407" s="103" t="s">
        <v>623</v>
      </c>
      <c r="O407" s="103" t="s">
        <v>621</v>
      </c>
      <c r="P407" s="103" t="s">
        <v>621</v>
      </c>
      <c r="Q407" s="103" t="s">
        <v>621</v>
      </c>
      <c r="R407" s="103" t="s">
        <v>621</v>
      </c>
      <c r="S407" s="103" t="s">
        <v>621</v>
      </c>
      <c r="T407" s="103" t="s">
        <v>621</v>
      </c>
      <c r="U407" s="103" t="s">
        <v>621</v>
      </c>
      <c r="V407" s="103" t="s">
        <v>621</v>
      </c>
      <c r="W407" s="103" t="s">
        <v>621</v>
      </c>
      <c r="X407" s="103" t="s">
        <v>621</v>
      </c>
      <c r="Y407" s="103" t="s">
        <v>622</v>
      </c>
      <c r="Z407" s="103" t="s">
        <v>621</v>
      </c>
      <c r="AA407" s="103" t="s">
        <v>623</v>
      </c>
      <c r="AB407" s="103" t="s">
        <v>621</v>
      </c>
      <c r="AC407" s="103" t="s">
        <v>622</v>
      </c>
      <c r="AD407" s="103" t="s">
        <v>623</v>
      </c>
      <c r="AF407" s="103">
        <f>COUNTIF($D407:$AD407,AF$3)</f>
        <v>20</v>
      </c>
      <c r="AG407" s="103">
        <f>COUNTIF($D407:$AD407,AG$3)</f>
        <v>4</v>
      </c>
      <c r="AH407" s="103">
        <f>COUNTIF($D407:$AD407,AH$3)</f>
        <v>0</v>
      </c>
      <c r="AI407" s="103">
        <f>COUNTIF($D407:$AD407,AI$3)</f>
        <v>3</v>
      </c>
      <c r="AJ407" s="103">
        <f>COUNTIF($D407:$AD407,AJ$3)</f>
        <v>0</v>
      </c>
      <c r="AK407" s="103">
        <f t="shared" si="13"/>
        <v>24</v>
      </c>
      <c r="AM407" s="67">
        <v>16</v>
      </c>
      <c r="AN407" s="67">
        <v>4</v>
      </c>
      <c r="AO407" s="67">
        <v>3</v>
      </c>
      <c r="AP407" s="67">
        <v>1</v>
      </c>
      <c r="AQ407" s="67">
        <v>3</v>
      </c>
      <c r="AR407" s="67">
        <v>3</v>
      </c>
      <c r="AS407" s="67">
        <v>0</v>
      </c>
      <c r="AT407" s="67">
        <v>0</v>
      </c>
      <c r="AU407" s="67">
        <v>0</v>
      </c>
      <c r="AW407" s="67">
        <f t="shared" si="14"/>
        <v>20.5</v>
      </c>
    </row>
    <row r="408" spans="1:49" x14ac:dyDescent="0.25">
      <c r="A408" s="212">
        <v>1431</v>
      </c>
      <c r="B408" s="67" t="s">
        <v>410</v>
      </c>
      <c r="C408" s="67" t="s">
        <v>380</v>
      </c>
      <c r="D408" s="103" t="s">
        <v>621</v>
      </c>
      <c r="E408" s="103" t="s">
        <v>621</v>
      </c>
      <c r="F408" s="103" t="s">
        <v>621</v>
      </c>
      <c r="G408" s="103" t="s">
        <v>622</v>
      </c>
      <c r="H408" s="103" t="s">
        <v>621</v>
      </c>
      <c r="I408" s="103" t="s">
        <v>621</v>
      </c>
      <c r="J408" s="103" t="s">
        <v>622</v>
      </c>
      <c r="K408" s="103" t="s">
        <v>621</v>
      </c>
      <c r="L408" s="103" t="s">
        <v>622</v>
      </c>
      <c r="M408" s="103" t="s">
        <v>622</v>
      </c>
      <c r="N408" s="103" t="s">
        <v>621</v>
      </c>
      <c r="O408" s="103" t="s">
        <v>621</v>
      </c>
      <c r="P408" s="103" t="s">
        <v>621</v>
      </c>
      <c r="Q408" s="103" t="s">
        <v>621</v>
      </c>
      <c r="R408" s="103" t="s">
        <v>621</v>
      </c>
      <c r="S408" s="103" t="s">
        <v>621</v>
      </c>
      <c r="T408" s="103" t="s">
        <v>621</v>
      </c>
      <c r="U408" s="103" t="s">
        <v>621</v>
      </c>
      <c r="V408" s="103" t="s">
        <v>621</v>
      </c>
      <c r="W408" s="103" t="s">
        <v>621</v>
      </c>
      <c r="X408" s="103" t="s">
        <v>621</v>
      </c>
      <c r="Y408" s="103" t="s">
        <v>622</v>
      </c>
      <c r="Z408" s="103" t="s">
        <v>621</v>
      </c>
      <c r="AA408" s="103" t="s">
        <v>621</v>
      </c>
      <c r="AB408" s="103" t="s">
        <v>621</v>
      </c>
      <c r="AC408" s="103" t="s">
        <v>622</v>
      </c>
      <c r="AD408" s="103" t="s">
        <v>623</v>
      </c>
      <c r="AF408" s="103">
        <f>COUNTIF($D408:$AD408,AF$3)</f>
        <v>20</v>
      </c>
      <c r="AG408" s="103">
        <f>COUNTIF($D408:$AD408,AG$3)</f>
        <v>6</v>
      </c>
      <c r="AH408" s="103">
        <f>COUNTIF($D408:$AD408,AH$3)</f>
        <v>0</v>
      </c>
      <c r="AI408" s="103">
        <f>COUNTIF($D408:$AD408,AI$3)</f>
        <v>1</v>
      </c>
      <c r="AJ408" s="103">
        <f>COUNTIF($D408:$AD408,AJ$3)</f>
        <v>0</v>
      </c>
      <c r="AK408" s="103">
        <f t="shared" si="13"/>
        <v>26</v>
      </c>
      <c r="AM408" s="67">
        <v>18</v>
      </c>
      <c r="AN408" s="67">
        <v>2</v>
      </c>
      <c r="AO408" s="67">
        <v>8</v>
      </c>
      <c r="AP408" s="67">
        <v>1</v>
      </c>
      <c r="AQ408" s="67">
        <v>5</v>
      </c>
      <c r="AR408" s="67">
        <v>4</v>
      </c>
      <c r="AS408" s="67">
        <v>0</v>
      </c>
      <c r="AT408" s="67">
        <v>0</v>
      </c>
      <c r="AU408" s="67">
        <v>0</v>
      </c>
      <c r="AW408" s="67">
        <f t="shared" si="14"/>
        <v>22.5</v>
      </c>
    </row>
    <row r="409" spans="1:49" x14ac:dyDescent="0.25">
      <c r="A409" s="212">
        <v>1432</v>
      </c>
      <c r="B409" s="67" t="s">
        <v>411</v>
      </c>
      <c r="C409" s="67" t="s">
        <v>380</v>
      </c>
      <c r="D409" s="103" t="s">
        <v>621</v>
      </c>
      <c r="E409" s="103" t="s">
        <v>621</v>
      </c>
      <c r="F409" s="103" t="s">
        <v>621</v>
      </c>
      <c r="G409" s="103" t="s">
        <v>621</v>
      </c>
      <c r="H409" s="103" t="s">
        <v>621</v>
      </c>
      <c r="I409" s="103" t="s">
        <v>621</v>
      </c>
      <c r="J409" s="103" t="s">
        <v>621</v>
      </c>
      <c r="K409" s="103" t="s">
        <v>621</v>
      </c>
      <c r="L409" s="103" t="s">
        <v>622</v>
      </c>
      <c r="M409" s="103" t="s">
        <v>622</v>
      </c>
      <c r="N409" s="103" t="s">
        <v>621</v>
      </c>
      <c r="O409" s="103" t="s">
        <v>621</v>
      </c>
      <c r="P409" s="103" t="s">
        <v>621</v>
      </c>
      <c r="Q409" s="103" t="s">
        <v>621</v>
      </c>
      <c r="R409" s="103" t="s">
        <v>621</v>
      </c>
      <c r="S409" s="103" t="s">
        <v>623</v>
      </c>
      <c r="T409" s="103" t="s">
        <v>621</v>
      </c>
      <c r="U409" s="103" t="s">
        <v>621</v>
      </c>
      <c r="V409" s="103" t="s">
        <v>623</v>
      </c>
      <c r="W409" s="103" t="s">
        <v>623</v>
      </c>
      <c r="X409" s="103" t="s">
        <v>621</v>
      </c>
      <c r="Y409" s="103" t="s">
        <v>622</v>
      </c>
      <c r="Z409" s="103" t="s">
        <v>623</v>
      </c>
      <c r="AA409" s="103" t="s">
        <v>623</v>
      </c>
      <c r="AB409" s="103" t="s">
        <v>621</v>
      </c>
      <c r="AC409" s="103" t="s">
        <v>622</v>
      </c>
      <c r="AD409" s="103" t="s">
        <v>623</v>
      </c>
      <c r="AF409" s="103">
        <f>COUNTIF($D409:$AD409,AF$3)</f>
        <v>17</v>
      </c>
      <c r="AG409" s="103">
        <f>COUNTIF($D409:$AD409,AG$3)</f>
        <v>4</v>
      </c>
      <c r="AH409" s="103">
        <f>COUNTIF($D409:$AD409,AH$3)</f>
        <v>0</v>
      </c>
      <c r="AI409" s="103">
        <f>COUNTIF($D409:$AD409,AI$3)</f>
        <v>6</v>
      </c>
      <c r="AJ409" s="103">
        <f>COUNTIF($D409:$AD409,AJ$3)</f>
        <v>0</v>
      </c>
      <c r="AK409" s="103">
        <f t="shared" si="13"/>
        <v>21</v>
      </c>
      <c r="AM409" s="67">
        <v>14</v>
      </c>
      <c r="AN409" s="67">
        <v>3</v>
      </c>
      <c r="AO409" s="67">
        <v>7</v>
      </c>
      <c r="AP409" s="67">
        <v>1</v>
      </c>
      <c r="AQ409" s="67">
        <v>3</v>
      </c>
      <c r="AR409" s="67">
        <v>2</v>
      </c>
      <c r="AS409" s="67">
        <v>0</v>
      </c>
      <c r="AT409" s="67">
        <v>0</v>
      </c>
      <c r="AU409" s="67">
        <v>0</v>
      </c>
      <c r="AW409" s="67">
        <f t="shared" si="14"/>
        <v>18</v>
      </c>
    </row>
    <row r="410" spans="1:49" x14ac:dyDescent="0.25">
      <c r="A410" s="212">
        <v>1433</v>
      </c>
      <c r="B410" s="67" t="s">
        <v>412</v>
      </c>
      <c r="C410" s="67" t="s">
        <v>380</v>
      </c>
      <c r="D410" s="103" t="s">
        <v>621</v>
      </c>
      <c r="E410" s="103" t="s">
        <v>623</v>
      </c>
      <c r="F410" s="103" t="s">
        <v>621</v>
      </c>
      <c r="G410" s="103" t="s">
        <v>623</v>
      </c>
      <c r="H410" s="103" t="s">
        <v>621</v>
      </c>
      <c r="I410" s="103" t="s">
        <v>621</v>
      </c>
      <c r="J410" s="103" t="s">
        <v>621</v>
      </c>
      <c r="K410" s="103" t="s">
        <v>621</v>
      </c>
      <c r="L410" s="103" t="s">
        <v>622</v>
      </c>
      <c r="M410" s="103" t="s">
        <v>622</v>
      </c>
      <c r="N410" s="103" t="s">
        <v>623</v>
      </c>
      <c r="O410" s="103" t="s">
        <v>623</v>
      </c>
      <c r="P410" s="103" t="s">
        <v>623</v>
      </c>
      <c r="Q410" s="103" t="s">
        <v>621</v>
      </c>
      <c r="R410" s="103" t="s">
        <v>621</v>
      </c>
      <c r="S410" s="103" t="s">
        <v>623</v>
      </c>
      <c r="T410" s="103" t="s">
        <v>621</v>
      </c>
      <c r="U410" s="103" t="s">
        <v>621</v>
      </c>
      <c r="V410" s="103" t="s">
        <v>621</v>
      </c>
      <c r="W410" s="103" t="s">
        <v>621</v>
      </c>
      <c r="X410" s="103" t="s">
        <v>621</v>
      </c>
      <c r="Y410" s="103" t="s">
        <v>622</v>
      </c>
      <c r="Z410" s="103" t="s">
        <v>621</v>
      </c>
      <c r="AA410" s="103" t="s">
        <v>623</v>
      </c>
      <c r="AB410" s="103" t="s">
        <v>621</v>
      </c>
      <c r="AC410" s="103" t="s">
        <v>622</v>
      </c>
      <c r="AD410" s="103" t="s">
        <v>623</v>
      </c>
      <c r="AF410" s="103">
        <f>COUNTIF($D410:$AD410,AF$3)</f>
        <v>15</v>
      </c>
      <c r="AG410" s="103">
        <f>COUNTIF($D410:$AD410,AG$3)</f>
        <v>4</v>
      </c>
      <c r="AH410" s="103">
        <f>COUNTIF($D410:$AD410,AH$3)</f>
        <v>0</v>
      </c>
      <c r="AI410" s="103">
        <f>COUNTIF($D410:$AD410,AI$3)</f>
        <v>8</v>
      </c>
      <c r="AJ410" s="103">
        <f>COUNTIF($D410:$AD410,AJ$3)</f>
        <v>0</v>
      </c>
      <c r="AK410" s="103">
        <f t="shared" si="13"/>
        <v>19</v>
      </c>
      <c r="AM410" s="67">
        <v>13</v>
      </c>
      <c r="AN410" s="67">
        <v>2</v>
      </c>
      <c r="AO410" s="67">
        <v>4</v>
      </c>
      <c r="AP410" s="67">
        <v>1</v>
      </c>
      <c r="AQ410" s="67">
        <v>3</v>
      </c>
      <c r="AR410" s="67">
        <v>3</v>
      </c>
      <c r="AS410" s="67">
        <v>0</v>
      </c>
      <c r="AT410" s="67">
        <v>0</v>
      </c>
      <c r="AU410" s="67">
        <v>0</v>
      </c>
      <c r="AW410" s="67">
        <f t="shared" si="14"/>
        <v>16.5</v>
      </c>
    </row>
    <row r="411" spans="1:49" x14ac:dyDescent="0.25">
      <c r="A411" s="212">
        <v>1434</v>
      </c>
      <c r="B411" s="67" t="s">
        <v>413</v>
      </c>
      <c r="C411" s="67" t="s">
        <v>380</v>
      </c>
      <c r="D411" s="103" t="s">
        <v>621</v>
      </c>
      <c r="E411" s="103" t="s">
        <v>621</v>
      </c>
      <c r="F411" s="103" t="s">
        <v>621</v>
      </c>
      <c r="G411" s="103" t="s">
        <v>621</v>
      </c>
      <c r="H411" s="103" t="s">
        <v>621</v>
      </c>
      <c r="I411" s="103" t="s">
        <v>621</v>
      </c>
      <c r="J411" s="103" t="s">
        <v>621</v>
      </c>
      <c r="K411" s="103" t="s">
        <v>623</v>
      </c>
      <c r="L411" s="103" t="s">
        <v>622</v>
      </c>
      <c r="M411" s="103" t="s">
        <v>622</v>
      </c>
      <c r="N411" s="103" t="s">
        <v>621</v>
      </c>
      <c r="O411" s="103" t="s">
        <v>621</v>
      </c>
      <c r="P411" s="103" t="s">
        <v>623</v>
      </c>
      <c r="Q411" s="103" t="s">
        <v>621</v>
      </c>
      <c r="R411" s="103" t="s">
        <v>621</v>
      </c>
      <c r="S411" s="103" t="s">
        <v>621</v>
      </c>
      <c r="T411" s="103" t="s">
        <v>621</v>
      </c>
      <c r="U411" s="103" t="s">
        <v>621</v>
      </c>
      <c r="V411" s="103" t="s">
        <v>623</v>
      </c>
      <c r="W411" s="103" t="s">
        <v>621</v>
      </c>
      <c r="X411" s="103" t="s">
        <v>621</v>
      </c>
      <c r="Y411" s="103" t="s">
        <v>622</v>
      </c>
      <c r="Z411" s="103" t="s">
        <v>622</v>
      </c>
      <c r="AA411" s="103" t="s">
        <v>623</v>
      </c>
      <c r="AB411" s="103" t="s">
        <v>621</v>
      </c>
      <c r="AC411" s="103" t="s">
        <v>622</v>
      </c>
      <c r="AD411" s="103" t="s">
        <v>623</v>
      </c>
      <c r="AF411" s="103">
        <f>COUNTIF($D411:$AD411,AF$3)</f>
        <v>17</v>
      </c>
      <c r="AG411" s="103">
        <f>COUNTIF($D411:$AD411,AG$3)</f>
        <v>5</v>
      </c>
      <c r="AH411" s="103">
        <f>COUNTIF($D411:$AD411,AH$3)</f>
        <v>0</v>
      </c>
      <c r="AI411" s="103">
        <f>COUNTIF($D411:$AD411,AI$3)</f>
        <v>5</v>
      </c>
      <c r="AJ411" s="103">
        <f>COUNTIF($D411:$AD411,AJ$3)</f>
        <v>0</v>
      </c>
      <c r="AK411" s="103">
        <f t="shared" si="13"/>
        <v>22</v>
      </c>
      <c r="AM411" s="67">
        <v>13</v>
      </c>
      <c r="AN411" s="67">
        <v>4</v>
      </c>
      <c r="AO411" s="67">
        <v>4</v>
      </c>
      <c r="AP411" s="67">
        <v>2</v>
      </c>
      <c r="AQ411" s="67">
        <v>3</v>
      </c>
      <c r="AR411" s="67">
        <v>4</v>
      </c>
      <c r="AS411" s="67">
        <v>0</v>
      </c>
      <c r="AT411" s="67">
        <v>0</v>
      </c>
      <c r="AU411" s="67">
        <v>0</v>
      </c>
      <c r="AW411" s="67">
        <f t="shared" si="14"/>
        <v>18.5</v>
      </c>
    </row>
    <row r="412" spans="1:49" x14ac:dyDescent="0.25">
      <c r="A412" s="212">
        <v>1435</v>
      </c>
      <c r="B412" s="67" t="s">
        <v>414</v>
      </c>
      <c r="C412" s="67" t="s">
        <v>380</v>
      </c>
      <c r="D412" s="103" t="s">
        <v>621</v>
      </c>
      <c r="E412" s="103" t="s">
        <v>621</v>
      </c>
      <c r="F412" s="103" t="s">
        <v>621</v>
      </c>
      <c r="G412" s="103" t="s">
        <v>621</v>
      </c>
      <c r="H412" s="103" t="s">
        <v>621</v>
      </c>
      <c r="I412" s="103" t="s">
        <v>621</v>
      </c>
      <c r="J412" s="103" t="s">
        <v>621</v>
      </c>
      <c r="K412" s="103" t="s">
        <v>621</v>
      </c>
      <c r="L412" s="103" t="s">
        <v>622</v>
      </c>
      <c r="M412" s="103" t="s">
        <v>622</v>
      </c>
      <c r="N412" s="103" t="s">
        <v>621</v>
      </c>
      <c r="O412" s="103" t="s">
        <v>621</v>
      </c>
      <c r="P412" s="103" t="s">
        <v>621</v>
      </c>
      <c r="Q412" s="103" t="s">
        <v>621</v>
      </c>
      <c r="R412" s="103" t="s">
        <v>621</v>
      </c>
      <c r="S412" s="103" t="s">
        <v>621</v>
      </c>
      <c r="T412" s="103" t="s">
        <v>621</v>
      </c>
      <c r="U412" s="103" t="s">
        <v>621</v>
      </c>
      <c r="V412" s="103" t="s">
        <v>621</v>
      </c>
      <c r="W412" s="103" t="s">
        <v>621</v>
      </c>
      <c r="X412" s="103" t="s">
        <v>621</v>
      </c>
      <c r="Y412" s="103" t="s">
        <v>622</v>
      </c>
      <c r="Z412" s="103" t="s">
        <v>621</v>
      </c>
      <c r="AA412" s="103" t="s">
        <v>623</v>
      </c>
      <c r="AB412" s="103" t="s">
        <v>621</v>
      </c>
      <c r="AC412" s="103" t="s">
        <v>622</v>
      </c>
      <c r="AD412" s="103" t="s">
        <v>623</v>
      </c>
      <c r="AF412" s="103">
        <f>COUNTIF($D412:$AD412,AF$3)</f>
        <v>21</v>
      </c>
      <c r="AG412" s="103">
        <f>COUNTIF($D412:$AD412,AG$3)</f>
        <v>4</v>
      </c>
      <c r="AH412" s="103">
        <f>COUNTIF($D412:$AD412,AH$3)</f>
        <v>0</v>
      </c>
      <c r="AI412" s="103">
        <f>COUNTIF($D412:$AD412,AI$3)</f>
        <v>2</v>
      </c>
      <c r="AJ412" s="103">
        <f>COUNTIF($D412:$AD412,AJ$3)</f>
        <v>0</v>
      </c>
      <c r="AK412" s="103">
        <f t="shared" si="13"/>
        <v>25</v>
      </c>
      <c r="AM412" s="67">
        <v>17</v>
      </c>
      <c r="AN412" s="67">
        <v>4</v>
      </c>
      <c r="AO412" s="67">
        <v>10</v>
      </c>
      <c r="AP412" s="67">
        <v>1</v>
      </c>
      <c r="AQ412" s="67">
        <v>3</v>
      </c>
      <c r="AR412" s="67">
        <v>4</v>
      </c>
      <c r="AS412" s="67">
        <v>0</v>
      </c>
      <c r="AT412" s="67">
        <v>0</v>
      </c>
      <c r="AU412" s="67">
        <v>0</v>
      </c>
      <c r="AW412" s="67">
        <f t="shared" si="14"/>
        <v>21.5</v>
      </c>
    </row>
    <row r="413" spans="1:49" x14ac:dyDescent="0.25">
      <c r="A413" s="212">
        <v>1436</v>
      </c>
      <c r="B413" s="67" t="s">
        <v>415</v>
      </c>
      <c r="C413" s="67" t="s">
        <v>380</v>
      </c>
      <c r="D413" s="103" t="s">
        <v>623</v>
      </c>
      <c r="E413" s="103" t="s">
        <v>623</v>
      </c>
      <c r="F413" s="103" t="s">
        <v>621</v>
      </c>
      <c r="G413" s="103" t="s">
        <v>621</v>
      </c>
      <c r="H413" s="103" t="s">
        <v>621</v>
      </c>
      <c r="I413" s="103" t="s">
        <v>621</v>
      </c>
      <c r="J413" s="103" t="s">
        <v>621</v>
      </c>
      <c r="K413" s="103" t="s">
        <v>623</v>
      </c>
      <c r="L413" s="103" t="s">
        <v>622</v>
      </c>
      <c r="M413" s="103" t="s">
        <v>622</v>
      </c>
      <c r="N413" s="103" t="s">
        <v>621</v>
      </c>
      <c r="O413" s="103" t="s">
        <v>621</v>
      </c>
      <c r="P413" s="103" t="s">
        <v>623</v>
      </c>
      <c r="Q413" s="103" t="s">
        <v>621</v>
      </c>
      <c r="R413" s="103" t="s">
        <v>621</v>
      </c>
      <c r="S413" s="103" t="s">
        <v>621</v>
      </c>
      <c r="T413" s="103" t="s">
        <v>621</v>
      </c>
      <c r="U413" s="103" t="s">
        <v>621</v>
      </c>
      <c r="V413" s="103" t="s">
        <v>621</v>
      </c>
      <c r="W413" s="103" t="s">
        <v>621</v>
      </c>
      <c r="X413" s="103" t="s">
        <v>621</v>
      </c>
      <c r="Y413" s="103" t="s">
        <v>622</v>
      </c>
      <c r="Z413" s="103" t="s">
        <v>621</v>
      </c>
      <c r="AA413" s="103" t="s">
        <v>623</v>
      </c>
      <c r="AB413" s="103" t="s">
        <v>621</v>
      </c>
      <c r="AC413" s="103" t="s">
        <v>622</v>
      </c>
      <c r="AD413" s="103" t="s">
        <v>623</v>
      </c>
      <c r="AF413" s="103">
        <f>COUNTIF($D413:$AD413,AF$3)</f>
        <v>17</v>
      </c>
      <c r="AG413" s="103">
        <f>COUNTIF($D413:$AD413,AG$3)</f>
        <v>4</v>
      </c>
      <c r="AH413" s="103">
        <f>COUNTIF($D413:$AD413,AH$3)</f>
        <v>0</v>
      </c>
      <c r="AI413" s="103">
        <f>COUNTIF($D413:$AD413,AI$3)</f>
        <v>6</v>
      </c>
      <c r="AJ413" s="103">
        <f>COUNTIF($D413:$AD413,AJ$3)</f>
        <v>0</v>
      </c>
      <c r="AK413" s="103">
        <f t="shared" si="13"/>
        <v>21</v>
      </c>
      <c r="AM413" s="67">
        <v>13</v>
      </c>
      <c r="AN413" s="67">
        <v>4</v>
      </c>
      <c r="AO413" s="67">
        <v>8</v>
      </c>
      <c r="AP413" s="67">
        <v>1</v>
      </c>
      <c r="AQ413" s="67">
        <v>3</v>
      </c>
      <c r="AR413" s="67">
        <v>3</v>
      </c>
      <c r="AS413" s="67">
        <v>0</v>
      </c>
      <c r="AT413" s="67">
        <v>0</v>
      </c>
      <c r="AU413" s="67">
        <v>0</v>
      </c>
      <c r="AW413" s="67">
        <f t="shared" si="14"/>
        <v>17.5</v>
      </c>
    </row>
    <row r="414" spans="1:49" x14ac:dyDescent="0.25">
      <c r="A414" s="212">
        <v>1437</v>
      </c>
      <c r="B414" s="67" t="s">
        <v>416</v>
      </c>
      <c r="C414" s="67" t="s">
        <v>380</v>
      </c>
      <c r="D414" s="103" t="s">
        <v>621</v>
      </c>
      <c r="E414" s="103" t="s">
        <v>623</v>
      </c>
      <c r="F414" s="103" t="s">
        <v>621</v>
      </c>
      <c r="G414" s="103" t="s">
        <v>622</v>
      </c>
      <c r="H414" s="103" t="s">
        <v>622</v>
      </c>
      <c r="I414" s="103" t="s">
        <v>621</v>
      </c>
      <c r="J414" s="103" t="s">
        <v>622</v>
      </c>
      <c r="K414" s="103" t="s">
        <v>621</v>
      </c>
      <c r="L414" s="103" t="s">
        <v>622</v>
      </c>
      <c r="M414" s="103" t="s">
        <v>622</v>
      </c>
      <c r="N414" s="103" t="s">
        <v>623</v>
      </c>
      <c r="O414" s="103" t="s">
        <v>621</v>
      </c>
      <c r="P414" s="103" t="s">
        <v>621</v>
      </c>
      <c r="Q414" s="103" t="s">
        <v>621</v>
      </c>
      <c r="R414" s="103" t="s">
        <v>621</v>
      </c>
      <c r="S414" s="103" t="s">
        <v>621</v>
      </c>
      <c r="T414" s="103" t="s">
        <v>621</v>
      </c>
      <c r="U414" s="103" t="s">
        <v>621</v>
      </c>
      <c r="V414" s="103" t="s">
        <v>622</v>
      </c>
      <c r="W414" s="103" t="s">
        <v>621</v>
      </c>
      <c r="X414" s="103" t="s">
        <v>621</v>
      </c>
      <c r="Y414" s="103" t="s">
        <v>622</v>
      </c>
      <c r="Z414" s="103" t="s">
        <v>621</v>
      </c>
      <c r="AA414" s="103" t="s">
        <v>623</v>
      </c>
      <c r="AB414" s="103" t="s">
        <v>621</v>
      </c>
      <c r="AC414" s="103" t="s">
        <v>622</v>
      </c>
      <c r="AD414" s="103" t="s">
        <v>623</v>
      </c>
      <c r="AF414" s="103">
        <f>COUNTIF($D414:$AD414,AF$3)</f>
        <v>15</v>
      </c>
      <c r="AG414" s="103">
        <f>COUNTIF($D414:$AD414,AG$3)</f>
        <v>8</v>
      </c>
      <c r="AH414" s="103">
        <f>COUNTIF($D414:$AD414,AH$3)</f>
        <v>0</v>
      </c>
      <c r="AI414" s="103">
        <f>COUNTIF($D414:$AD414,AI$3)</f>
        <v>4</v>
      </c>
      <c r="AJ414" s="103">
        <f>COUNTIF($D414:$AD414,AJ$3)</f>
        <v>0</v>
      </c>
      <c r="AK414" s="103">
        <f t="shared" si="13"/>
        <v>23</v>
      </c>
      <c r="AM414" s="67">
        <v>13</v>
      </c>
      <c r="AN414" s="67">
        <v>2</v>
      </c>
      <c r="AO414" s="67">
        <v>8</v>
      </c>
      <c r="AP414" s="67">
        <v>3</v>
      </c>
      <c r="AQ414" s="67">
        <v>5</v>
      </c>
      <c r="AR414" s="67">
        <v>2</v>
      </c>
      <c r="AS414" s="67">
        <v>0</v>
      </c>
      <c r="AT414" s="67">
        <v>0</v>
      </c>
      <c r="AU414" s="67">
        <v>0</v>
      </c>
      <c r="AW414" s="67">
        <f t="shared" si="14"/>
        <v>19.5</v>
      </c>
    </row>
    <row r="415" spans="1:49" x14ac:dyDescent="0.25">
      <c r="A415" s="212">
        <v>1438</v>
      </c>
      <c r="B415" s="67" t="s">
        <v>91</v>
      </c>
      <c r="C415" s="67" t="s">
        <v>380</v>
      </c>
      <c r="D415" s="103" t="s">
        <v>621</v>
      </c>
      <c r="E415" s="103" t="s">
        <v>621</v>
      </c>
      <c r="F415" s="103" t="s">
        <v>621</v>
      </c>
      <c r="G415" s="103" t="s">
        <v>621</v>
      </c>
      <c r="H415" s="103" t="s">
        <v>621</v>
      </c>
      <c r="I415" s="103" t="s">
        <v>621</v>
      </c>
      <c r="J415" s="103" t="s">
        <v>621</v>
      </c>
      <c r="K415" s="103" t="s">
        <v>621</v>
      </c>
      <c r="L415" s="103" t="s">
        <v>622</v>
      </c>
      <c r="M415" s="103" t="s">
        <v>622</v>
      </c>
      <c r="N415" s="103" t="s">
        <v>621</v>
      </c>
      <c r="O415" s="103" t="s">
        <v>621</v>
      </c>
      <c r="P415" s="103" t="s">
        <v>623</v>
      </c>
      <c r="Q415" s="103" t="s">
        <v>621</v>
      </c>
      <c r="R415" s="103" t="s">
        <v>621</v>
      </c>
      <c r="S415" s="103" t="s">
        <v>621</v>
      </c>
      <c r="T415" s="103" t="s">
        <v>621</v>
      </c>
      <c r="U415" s="103" t="s">
        <v>621</v>
      </c>
      <c r="V415" s="103" t="s">
        <v>621</v>
      </c>
      <c r="W415" s="103" t="s">
        <v>621</v>
      </c>
      <c r="X415" s="103" t="s">
        <v>621</v>
      </c>
      <c r="Y415" s="103" t="s">
        <v>622</v>
      </c>
      <c r="Z415" s="103" t="s">
        <v>621</v>
      </c>
      <c r="AA415" s="103" t="s">
        <v>623</v>
      </c>
      <c r="AB415" s="103" t="s">
        <v>621</v>
      </c>
      <c r="AC415" s="103" t="s">
        <v>622</v>
      </c>
      <c r="AD415" s="103" t="s">
        <v>623</v>
      </c>
      <c r="AF415" s="103">
        <f>COUNTIF($D415:$AD415,AF$3)</f>
        <v>20</v>
      </c>
      <c r="AG415" s="103">
        <f>COUNTIF($D415:$AD415,AG$3)</f>
        <v>4</v>
      </c>
      <c r="AH415" s="103">
        <f>COUNTIF($D415:$AD415,AH$3)</f>
        <v>0</v>
      </c>
      <c r="AI415" s="103">
        <f>COUNTIF($D415:$AD415,AI$3)</f>
        <v>3</v>
      </c>
      <c r="AJ415" s="103">
        <f>COUNTIF($D415:$AD415,AJ$3)</f>
        <v>0</v>
      </c>
      <c r="AK415" s="103">
        <f t="shared" si="13"/>
        <v>24</v>
      </c>
      <c r="AM415" s="67">
        <v>16</v>
      </c>
      <c r="AN415" s="67">
        <v>4</v>
      </c>
      <c r="AO415" s="67">
        <v>9</v>
      </c>
      <c r="AP415" s="67">
        <v>1</v>
      </c>
      <c r="AQ415" s="67">
        <v>3</v>
      </c>
      <c r="AR415" s="67">
        <v>3</v>
      </c>
      <c r="AS415" s="67">
        <v>0</v>
      </c>
      <c r="AT415" s="67">
        <v>0</v>
      </c>
      <c r="AU415" s="67">
        <v>0</v>
      </c>
      <c r="AW415" s="67">
        <f t="shared" si="14"/>
        <v>20.5</v>
      </c>
    </row>
    <row r="416" spans="1:49" x14ac:dyDescent="0.25">
      <c r="A416" s="212">
        <v>1439</v>
      </c>
      <c r="B416" s="67" t="s">
        <v>417</v>
      </c>
      <c r="C416" s="67" t="s">
        <v>380</v>
      </c>
      <c r="D416" s="103" t="s">
        <v>621</v>
      </c>
      <c r="E416" s="103" t="s">
        <v>621</v>
      </c>
      <c r="F416" s="103" t="s">
        <v>621</v>
      </c>
      <c r="G416" s="103" t="s">
        <v>621</v>
      </c>
      <c r="H416" s="103" t="s">
        <v>621</v>
      </c>
      <c r="I416" s="103" t="s">
        <v>621</v>
      </c>
      <c r="J416" s="103" t="s">
        <v>621</v>
      </c>
      <c r="K416" s="103" t="s">
        <v>621</v>
      </c>
      <c r="L416" s="103" t="s">
        <v>621</v>
      </c>
      <c r="M416" s="103" t="s">
        <v>621</v>
      </c>
      <c r="N416" s="103" t="s">
        <v>621</v>
      </c>
      <c r="O416" s="103" t="s">
        <v>621</v>
      </c>
      <c r="P416" s="103" t="s">
        <v>621</v>
      </c>
      <c r="Q416" s="103" t="s">
        <v>621</v>
      </c>
      <c r="R416" s="103" t="s">
        <v>621</v>
      </c>
      <c r="S416" s="103" t="s">
        <v>621</v>
      </c>
      <c r="T416" s="103" t="s">
        <v>621</v>
      </c>
      <c r="U416" s="103" t="s">
        <v>621</v>
      </c>
      <c r="V416" s="103" t="s">
        <v>621</v>
      </c>
      <c r="W416" s="103" t="s">
        <v>621</v>
      </c>
      <c r="X416" s="103" t="s">
        <v>621</v>
      </c>
      <c r="Y416" s="103" t="s">
        <v>622</v>
      </c>
      <c r="Z416" s="103" t="s">
        <v>621</v>
      </c>
      <c r="AA416" s="103" t="s">
        <v>621</v>
      </c>
      <c r="AB416" s="103" t="s">
        <v>621</v>
      </c>
      <c r="AC416" s="103" t="s">
        <v>621</v>
      </c>
      <c r="AD416" s="103" t="s">
        <v>623</v>
      </c>
      <c r="AF416" s="103">
        <f>COUNTIF($D416:$AD416,AF$3)</f>
        <v>25</v>
      </c>
      <c r="AG416" s="103">
        <f>COUNTIF($D416:$AD416,AG$3)</f>
        <v>1</v>
      </c>
      <c r="AH416" s="103">
        <f>COUNTIF($D416:$AD416,AH$3)</f>
        <v>0</v>
      </c>
      <c r="AI416" s="103">
        <f>COUNTIF($D416:$AD416,AI$3)</f>
        <v>1</v>
      </c>
      <c r="AJ416" s="103">
        <f>COUNTIF($D416:$AD416,AJ$3)</f>
        <v>0</v>
      </c>
      <c r="AK416" s="103">
        <f t="shared" si="13"/>
        <v>26</v>
      </c>
      <c r="AM416" s="67">
        <v>18</v>
      </c>
      <c r="AN416" s="67">
        <v>7</v>
      </c>
      <c r="AO416" s="67">
        <v>7</v>
      </c>
      <c r="AP416" s="67">
        <v>1</v>
      </c>
      <c r="AQ416" s="67">
        <v>0</v>
      </c>
      <c r="AR416" s="67">
        <v>3</v>
      </c>
      <c r="AS416" s="67">
        <v>0</v>
      </c>
      <c r="AT416" s="67">
        <v>0</v>
      </c>
      <c r="AU416" s="67">
        <v>0</v>
      </c>
      <c r="AW416" s="67">
        <f t="shared" si="14"/>
        <v>22.5</v>
      </c>
    </row>
    <row r="417" spans="1:49" x14ac:dyDescent="0.25">
      <c r="A417" s="212">
        <v>1501</v>
      </c>
      <c r="B417" s="67" t="s">
        <v>418</v>
      </c>
      <c r="C417" s="67" t="s">
        <v>419</v>
      </c>
      <c r="D417" s="103" t="s">
        <v>621</v>
      </c>
      <c r="E417" s="103" t="s">
        <v>621</v>
      </c>
      <c r="F417" s="103" t="s">
        <v>621</v>
      </c>
      <c r="G417" s="103" t="s">
        <v>621</v>
      </c>
      <c r="H417" s="103" t="s">
        <v>621</v>
      </c>
      <c r="I417" s="103" t="s">
        <v>621</v>
      </c>
      <c r="J417" s="103" t="s">
        <v>622</v>
      </c>
      <c r="K417" s="103" t="s">
        <v>621</v>
      </c>
      <c r="L417" s="103" t="s">
        <v>622</v>
      </c>
      <c r="M417" s="103" t="s">
        <v>622</v>
      </c>
      <c r="N417" s="103" t="s">
        <v>621</v>
      </c>
      <c r="O417" s="103" t="s">
        <v>621</v>
      </c>
      <c r="P417" s="103" t="s">
        <v>621</v>
      </c>
      <c r="Q417" s="103" t="s">
        <v>621</v>
      </c>
      <c r="R417" s="103" t="s">
        <v>621</v>
      </c>
      <c r="S417" s="103" t="s">
        <v>623</v>
      </c>
      <c r="T417" s="103" t="s">
        <v>621</v>
      </c>
      <c r="U417" s="103" t="s">
        <v>621</v>
      </c>
      <c r="V417" s="103" t="s">
        <v>621</v>
      </c>
      <c r="W417" s="103" t="s">
        <v>621</v>
      </c>
      <c r="X417" s="103" t="s">
        <v>621</v>
      </c>
      <c r="Y417" s="103" t="s">
        <v>622</v>
      </c>
      <c r="Z417" s="103" t="s">
        <v>621</v>
      </c>
      <c r="AA417" s="103" t="s">
        <v>621</v>
      </c>
      <c r="AB417" s="103" t="s">
        <v>621</v>
      </c>
      <c r="AC417" s="103" t="s">
        <v>622</v>
      </c>
      <c r="AD417" s="103" t="s">
        <v>623</v>
      </c>
      <c r="AF417" s="103">
        <f>COUNTIF($D417:$AD417,AF$3)</f>
        <v>20</v>
      </c>
      <c r="AG417" s="103">
        <f>COUNTIF($D417:$AD417,AG$3)</f>
        <v>5</v>
      </c>
      <c r="AH417" s="103">
        <f>COUNTIF($D417:$AD417,AH$3)</f>
        <v>0</v>
      </c>
      <c r="AI417" s="103">
        <f>COUNTIF($D417:$AD417,AI$3)</f>
        <v>2</v>
      </c>
      <c r="AJ417" s="103">
        <f>COUNTIF($D417:$AD417,AJ$3)</f>
        <v>0</v>
      </c>
      <c r="AK417" s="103">
        <f t="shared" si="13"/>
        <v>25</v>
      </c>
      <c r="AM417" s="67">
        <v>18</v>
      </c>
      <c r="AN417" s="67">
        <v>2</v>
      </c>
      <c r="AO417" s="67">
        <v>1</v>
      </c>
      <c r="AP417" s="67">
        <v>1</v>
      </c>
      <c r="AQ417" s="67">
        <v>4</v>
      </c>
      <c r="AR417" s="67">
        <v>2</v>
      </c>
      <c r="AS417" s="67">
        <v>0</v>
      </c>
      <c r="AT417" s="67">
        <v>0</v>
      </c>
      <c r="AU417" s="67">
        <v>0</v>
      </c>
      <c r="AW417" s="67">
        <f t="shared" si="14"/>
        <v>22</v>
      </c>
    </row>
    <row r="418" spans="1:49" x14ac:dyDescent="0.25">
      <c r="A418" s="212">
        <v>1502</v>
      </c>
      <c r="B418" s="67" t="s">
        <v>421</v>
      </c>
      <c r="C418" s="67" t="s">
        <v>419</v>
      </c>
      <c r="D418" s="103" t="s">
        <v>621</v>
      </c>
      <c r="E418" s="103" t="s">
        <v>621</v>
      </c>
      <c r="F418" s="103" t="s">
        <v>621</v>
      </c>
      <c r="G418" s="103" t="s">
        <v>621</v>
      </c>
      <c r="H418" s="103" t="s">
        <v>621</v>
      </c>
      <c r="I418" s="103" t="s">
        <v>621</v>
      </c>
      <c r="J418" s="103" t="s">
        <v>621</v>
      </c>
      <c r="K418" s="103" t="s">
        <v>623</v>
      </c>
      <c r="L418" s="103" t="s">
        <v>622</v>
      </c>
      <c r="M418" s="103" t="s">
        <v>622</v>
      </c>
      <c r="N418" s="103" t="s">
        <v>621</v>
      </c>
      <c r="O418" s="103" t="s">
        <v>621</v>
      </c>
      <c r="P418" s="103" t="s">
        <v>621</v>
      </c>
      <c r="Q418" s="103" t="s">
        <v>621</v>
      </c>
      <c r="R418" s="103" t="s">
        <v>621</v>
      </c>
      <c r="S418" s="103" t="s">
        <v>623</v>
      </c>
      <c r="T418" s="103" t="s">
        <v>621</v>
      </c>
      <c r="U418" s="103" t="s">
        <v>621</v>
      </c>
      <c r="V418" s="103" t="s">
        <v>621</v>
      </c>
      <c r="W418" s="103" t="s">
        <v>621</v>
      </c>
      <c r="X418" s="103" t="s">
        <v>621</v>
      </c>
      <c r="Y418" s="103" t="s">
        <v>622</v>
      </c>
      <c r="Z418" s="103" t="s">
        <v>621</v>
      </c>
      <c r="AA418" s="103" t="s">
        <v>622</v>
      </c>
      <c r="AB418" s="103" t="s">
        <v>621</v>
      </c>
      <c r="AC418" s="103" t="s">
        <v>622</v>
      </c>
      <c r="AD418" s="103" t="s">
        <v>623</v>
      </c>
      <c r="AF418" s="103">
        <f>COUNTIF($D418:$AD418,AF$3)</f>
        <v>19</v>
      </c>
      <c r="AG418" s="103">
        <f>COUNTIF($D418:$AD418,AG$3)</f>
        <v>5</v>
      </c>
      <c r="AH418" s="103">
        <f>COUNTIF($D418:$AD418,AH$3)</f>
        <v>0</v>
      </c>
      <c r="AI418" s="103">
        <f>COUNTIF($D418:$AD418,AI$3)</f>
        <v>3</v>
      </c>
      <c r="AJ418" s="103">
        <f>COUNTIF($D418:$AD418,AJ$3)</f>
        <v>0</v>
      </c>
      <c r="AK418" s="103">
        <f t="shared" si="13"/>
        <v>24</v>
      </c>
      <c r="AM418" s="67">
        <v>16</v>
      </c>
      <c r="AN418" s="67">
        <v>3</v>
      </c>
      <c r="AO418" s="67">
        <v>4</v>
      </c>
      <c r="AP418" s="67">
        <v>2</v>
      </c>
      <c r="AQ418" s="67">
        <v>3</v>
      </c>
      <c r="AR418" s="67">
        <v>2</v>
      </c>
      <c r="AS418" s="67">
        <v>0</v>
      </c>
      <c r="AT418" s="67">
        <v>0</v>
      </c>
      <c r="AU418" s="67">
        <v>0</v>
      </c>
      <c r="AW418" s="67">
        <f t="shared" si="14"/>
        <v>21</v>
      </c>
    </row>
    <row r="419" spans="1:49" x14ac:dyDescent="0.25">
      <c r="A419" s="212">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622</v>
      </c>
      <c r="N419" s="103" t="s">
        <v>621</v>
      </c>
      <c r="O419" s="103" t="s">
        <v>621</v>
      </c>
      <c r="P419" s="103" t="s">
        <v>621</v>
      </c>
      <c r="Q419" s="103" t="s">
        <v>621</v>
      </c>
      <c r="R419" s="103" t="s">
        <v>621</v>
      </c>
      <c r="S419" s="103" t="s">
        <v>621</v>
      </c>
      <c r="T419" s="103" t="s">
        <v>621</v>
      </c>
      <c r="U419" s="103" t="s">
        <v>621</v>
      </c>
      <c r="V419" s="103" t="s">
        <v>621</v>
      </c>
      <c r="W419" s="103" t="s">
        <v>621</v>
      </c>
      <c r="X419" s="103" t="s">
        <v>621</v>
      </c>
      <c r="Y419" s="103" t="s">
        <v>622</v>
      </c>
      <c r="Z419" s="103" t="s">
        <v>621</v>
      </c>
      <c r="AA419" s="103" t="s">
        <v>622</v>
      </c>
      <c r="AB419" s="103" t="s">
        <v>621</v>
      </c>
      <c r="AC419" s="103" t="s">
        <v>622</v>
      </c>
      <c r="AD419" s="103" t="s">
        <v>621</v>
      </c>
      <c r="AF419" s="103">
        <f>COUNTIF($D419:$AD419,AF$3)</f>
        <v>22</v>
      </c>
      <c r="AG419" s="103">
        <f>COUNTIF($D419:$AD419,AG$3)</f>
        <v>5</v>
      </c>
      <c r="AH419" s="103">
        <f>COUNTIF($D419:$AD419,AH$3)</f>
        <v>0</v>
      </c>
      <c r="AI419" s="103">
        <f>COUNTIF($D419:$AD419,AI$3)</f>
        <v>0</v>
      </c>
      <c r="AJ419" s="103">
        <f>COUNTIF($D419:$AD419,AJ$3)</f>
        <v>0</v>
      </c>
      <c r="AK419" s="103">
        <f t="shared" si="13"/>
        <v>27</v>
      </c>
      <c r="AM419" s="67">
        <v>17</v>
      </c>
      <c r="AN419" s="67">
        <v>5</v>
      </c>
      <c r="AO419" s="67">
        <v>5</v>
      </c>
      <c r="AP419" s="67">
        <v>2</v>
      </c>
      <c r="AQ419" s="67">
        <v>3</v>
      </c>
      <c r="AR419" s="67">
        <v>4</v>
      </c>
      <c r="AS419" s="67">
        <v>0</v>
      </c>
      <c r="AT419" s="67">
        <v>0</v>
      </c>
      <c r="AU419" s="67">
        <v>0</v>
      </c>
      <c r="AW419" s="67">
        <f t="shared" si="14"/>
        <v>23</v>
      </c>
    </row>
    <row r="420" spans="1:49" x14ac:dyDescent="0.25">
      <c r="A420" s="212">
        <v>1504</v>
      </c>
      <c r="B420" s="67" t="s">
        <v>423</v>
      </c>
      <c r="C420" s="67" t="s">
        <v>419</v>
      </c>
      <c r="D420" s="103" t="s">
        <v>621</v>
      </c>
      <c r="E420" s="103" t="s">
        <v>621</v>
      </c>
      <c r="F420" s="103" t="s">
        <v>621</v>
      </c>
      <c r="G420" s="103" t="s">
        <v>621</v>
      </c>
      <c r="H420" s="103" t="s">
        <v>621</v>
      </c>
      <c r="I420" s="103" t="s">
        <v>621</v>
      </c>
      <c r="J420" s="103" t="s">
        <v>621</v>
      </c>
      <c r="K420" s="103" t="s">
        <v>621</v>
      </c>
      <c r="L420" s="103" t="s">
        <v>622</v>
      </c>
      <c r="M420" s="103" t="s">
        <v>622</v>
      </c>
      <c r="N420" s="103" t="s">
        <v>623</v>
      </c>
      <c r="O420" s="103" t="s">
        <v>623</v>
      </c>
      <c r="P420" s="103" t="s">
        <v>621</v>
      </c>
      <c r="Q420" s="103" t="s">
        <v>621</v>
      </c>
      <c r="R420" s="103" t="s">
        <v>621</v>
      </c>
      <c r="S420" s="103" t="s">
        <v>623</v>
      </c>
      <c r="T420" s="103" t="s">
        <v>621</v>
      </c>
      <c r="U420" s="103" t="s">
        <v>621</v>
      </c>
      <c r="V420" s="103" t="s">
        <v>621</v>
      </c>
      <c r="W420" s="103" t="s">
        <v>621</v>
      </c>
      <c r="X420" s="103" t="s">
        <v>621</v>
      </c>
      <c r="Y420" s="103" t="s">
        <v>622</v>
      </c>
      <c r="Z420" s="103" t="s">
        <v>621</v>
      </c>
      <c r="AA420" s="103" t="s">
        <v>622</v>
      </c>
      <c r="AB420" s="103" t="s">
        <v>621</v>
      </c>
      <c r="AC420" s="103" t="s">
        <v>622</v>
      </c>
      <c r="AD420" s="103" t="s">
        <v>621</v>
      </c>
      <c r="AF420" s="103">
        <f>COUNTIF($D420:$AD420,AF$3)</f>
        <v>19</v>
      </c>
      <c r="AG420" s="103">
        <f>COUNTIF($D420:$AD420,AG$3)</f>
        <v>5</v>
      </c>
      <c r="AH420" s="103">
        <f>COUNTIF($D420:$AD420,AH$3)</f>
        <v>0</v>
      </c>
      <c r="AI420" s="103">
        <f>COUNTIF($D420:$AD420,AI$3)</f>
        <v>3</v>
      </c>
      <c r="AJ420" s="103">
        <f>COUNTIF($D420:$AD420,AJ$3)</f>
        <v>0</v>
      </c>
      <c r="AK420" s="103">
        <f t="shared" si="13"/>
        <v>24</v>
      </c>
      <c r="AM420" s="67">
        <v>15</v>
      </c>
      <c r="AN420" s="67">
        <v>4</v>
      </c>
      <c r="AO420" s="67">
        <v>6</v>
      </c>
      <c r="AP420" s="67">
        <v>2</v>
      </c>
      <c r="AQ420" s="67">
        <v>3</v>
      </c>
      <c r="AR420" s="67">
        <v>2</v>
      </c>
      <c r="AS420" s="67">
        <v>0</v>
      </c>
      <c r="AT420" s="67">
        <v>0</v>
      </c>
      <c r="AU420" s="67">
        <v>0</v>
      </c>
      <c r="AW420" s="67">
        <f t="shared" si="14"/>
        <v>20.5</v>
      </c>
    </row>
    <row r="421" spans="1:49" x14ac:dyDescent="0.25">
      <c r="A421" s="212">
        <v>1505</v>
      </c>
      <c r="B421" s="67" t="s">
        <v>424</v>
      </c>
      <c r="C421" s="67" t="s">
        <v>419</v>
      </c>
      <c r="D421" s="103" t="s">
        <v>621</v>
      </c>
      <c r="E421" s="103" t="s">
        <v>621</v>
      </c>
      <c r="F421" s="103" t="s">
        <v>621</v>
      </c>
      <c r="G421" s="103" t="s">
        <v>622</v>
      </c>
      <c r="H421" s="103" t="s">
        <v>621</v>
      </c>
      <c r="I421" s="103" t="s">
        <v>621</v>
      </c>
      <c r="J421" s="103" t="s">
        <v>621</v>
      </c>
      <c r="K421" s="103" t="s">
        <v>621</v>
      </c>
      <c r="L421" s="103" t="s">
        <v>623</v>
      </c>
      <c r="M421" s="103" t="s">
        <v>621</v>
      </c>
      <c r="N421" s="103" t="s">
        <v>621</v>
      </c>
      <c r="O421" s="103" t="s">
        <v>621</v>
      </c>
      <c r="P421" s="103" t="s">
        <v>621</v>
      </c>
      <c r="Q421" s="103" t="s">
        <v>621</v>
      </c>
      <c r="R421" s="103" t="s">
        <v>621</v>
      </c>
      <c r="S421" s="103" t="s">
        <v>621</v>
      </c>
      <c r="T421" s="103" t="s">
        <v>621</v>
      </c>
      <c r="U421" s="103" t="s">
        <v>621</v>
      </c>
      <c r="V421" s="103" t="s">
        <v>621</v>
      </c>
      <c r="W421" s="103" t="s">
        <v>621</v>
      </c>
      <c r="X421" s="103" t="s">
        <v>621</v>
      </c>
      <c r="Y421" s="103" t="s">
        <v>622</v>
      </c>
      <c r="Z421" s="103" t="s">
        <v>621</v>
      </c>
      <c r="AA421" s="103" t="s">
        <v>622</v>
      </c>
      <c r="AB421" s="103" t="s">
        <v>621</v>
      </c>
      <c r="AC421" s="103" t="s">
        <v>622</v>
      </c>
      <c r="AD421" s="103" t="s">
        <v>621</v>
      </c>
      <c r="AF421" s="103">
        <f>COUNTIF($D421:$AD421,AF$3)</f>
        <v>22</v>
      </c>
      <c r="AG421" s="103">
        <f>COUNTIF($D421:$AD421,AG$3)</f>
        <v>4</v>
      </c>
      <c r="AH421" s="103">
        <f>COUNTIF($D421:$AD421,AH$3)</f>
        <v>0</v>
      </c>
      <c r="AI421" s="103">
        <f>COUNTIF($D421:$AD421,AI$3)</f>
        <v>1</v>
      </c>
      <c r="AJ421" s="103">
        <f>COUNTIF($D421:$AD421,AJ$3)</f>
        <v>0</v>
      </c>
      <c r="AK421" s="103">
        <f t="shared" si="13"/>
        <v>26</v>
      </c>
      <c r="AM421" s="67">
        <v>17</v>
      </c>
      <c r="AN421" s="67">
        <v>5</v>
      </c>
      <c r="AO421" s="67">
        <v>7</v>
      </c>
      <c r="AP421" s="67">
        <v>2</v>
      </c>
      <c r="AQ421" s="67">
        <v>2</v>
      </c>
      <c r="AR421" s="67">
        <v>2</v>
      </c>
      <c r="AS421" s="67">
        <v>0</v>
      </c>
      <c r="AT421" s="67">
        <v>0</v>
      </c>
      <c r="AU421" s="67">
        <v>0</v>
      </c>
      <c r="AW421" s="67">
        <f t="shared" si="14"/>
        <v>22.5</v>
      </c>
    </row>
    <row r="422" spans="1:49" x14ac:dyDescent="0.25">
      <c r="A422" s="212">
        <v>1506</v>
      </c>
      <c r="B422" s="67" t="s">
        <v>425</v>
      </c>
      <c r="C422" s="67" t="s">
        <v>419</v>
      </c>
      <c r="D422" s="103" t="s">
        <v>623</v>
      </c>
      <c r="E422" s="103" t="s">
        <v>623</v>
      </c>
      <c r="F422" s="103" t="s">
        <v>621</v>
      </c>
      <c r="G422" s="103" t="s">
        <v>621</v>
      </c>
      <c r="H422" s="103" t="s">
        <v>621</v>
      </c>
      <c r="I422" s="103" t="s">
        <v>623</v>
      </c>
      <c r="J422" s="103" t="s">
        <v>621</v>
      </c>
      <c r="K422" s="103" t="s">
        <v>621</v>
      </c>
      <c r="L422" s="103" t="s">
        <v>622</v>
      </c>
      <c r="M422" s="103" t="s">
        <v>622</v>
      </c>
      <c r="N422" s="103" t="s">
        <v>621</v>
      </c>
      <c r="O422" s="103" t="s">
        <v>623</v>
      </c>
      <c r="P422" s="103" t="s">
        <v>621</v>
      </c>
      <c r="Q422" s="103" t="s">
        <v>621</v>
      </c>
      <c r="R422" s="103" t="s">
        <v>621</v>
      </c>
      <c r="S422" s="103" t="s">
        <v>623</v>
      </c>
      <c r="T422" s="103" t="s">
        <v>621</v>
      </c>
      <c r="U422" s="103" t="s">
        <v>621</v>
      </c>
      <c r="V422" s="103" t="s">
        <v>621</v>
      </c>
      <c r="W422" s="103" t="s">
        <v>621</v>
      </c>
      <c r="X422" s="103" t="s">
        <v>621</v>
      </c>
      <c r="Y422" s="103" t="s">
        <v>622</v>
      </c>
      <c r="Z422" s="103" t="s">
        <v>623</v>
      </c>
      <c r="AA422" s="103" t="s">
        <v>622</v>
      </c>
      <c r="AB422" s="103" t="s">
        <v>621</v>
      </c>
      <c r="AC422" s="103" t="s">
        <v>623</v>
      </c>
      <c r="AD422" s="103" t="s">
        <v>621</v>
      </c>
      <c r="AF422" s="103">
        <f>COUNTIF($D422:$AD422,AF$3)</f>
        <v>16</v>
      </c>
      <c r="AG422" s="103">
        <f>COUNTIF($D422:$AD422,AG$3)</f>
        <v>4</v>
      </c>
      <c r="AH422" s="103">
        <f>COUNTIF($D422:$AD422,AH$3)</f>
        <v>0</v>
      </c>
      <c r="AI422" s="103">
        <f>COUNTIF($D422:$AD422,AI$3)</f>
        <v>7</v>
      </c>
      <c r="AJ422" s="103">
        <f>COUNTIF($D422:$AD422,AJ$3)</f>
        <v>0</v>
      </c>
      <c r="AK422" s="103">
        <f t="shared" si="13"/>
        <v>20</v>
      </c>
      <c r="AM422" s="67">
        <v>12</v>
      </c>
      <c r="AN422" s="67">
        <v>4</v>
      </c>
      <c r="AO422" s="67">
        <v>6</v>
      </c>
      <c r="AP422" s="67">
        <v>2</v>
      </c>
      <c r="AQ422" s="67">
        <v>2</v>
      </c>
      <c r="AR422" s="67">
        <v>3</v>
      </c>
      <c r="AS422" s="67">
        <v>0</v>
      </c>
      <c r="AT422" s="67">
        <v>0</v>
      </c>
      <c r="AU422" s="67">
        <v>0</v>
      </c>
      <c r="AW422" s="67">
        <f t="shared" si="14"/>
        <v>17</v>
      </c>
    </row>
    <row r="423" spans="1:49" x14ac:dyDescent="0.25">
      <c r="A423" s="212">
        <v>1507</v>
      </c>
      <c r="B423" s="67" t="s">
        <v>449</v>
      </c>
      <c r="C423" s="67" t="s">
        <v>419</v>
      </c>
      <c r="D423" s="103" t="s">
        <v>623</v>
      </c>
      <c r="E423" s="103" t="s">
        <v>621</v>
      </c>
      <c r="F423" s="103" t="s">
        <v>621</v>
      </c>
      <c r="G423" s="103" t="s">
        <v>621</v>
      </c>
      <c r="H423" s="103" t="s">
        <v>621</v>
      </c>
      <c r="I423" s="103" t="s">
        <v>621</v>
      </c>
      <c r="J423" s="103" t="s">
        <v>621</v>
      </c>
      <c r="K423" s="103" t="s">
        <v>623</v>
      </c>
      <c r="L423" s="103" t="s">
        <v>621</v>
      </c>
      <c r="M423" s="103" t="s">
        <v>623</v>
      </c>
      <c r="N423" s="103" t="s">
        <v>621</v>
      </c>
      <c r="O423" s="103" t="s">
        <v>621</v>
      </c>
      <c r="P423" s="103" t="s">
        <v>621</v>
      </c>
      <c r="Q423" s="103" t="s">
        <v>621</v>
      </c>
      <c r="R423" s="103" t="s">
        <v>621</v>
      </c>
      <c r="S423" s="103" t="s">
        <v>621</v>
      </c>
      <c r="T423" s="103" t="s">
        <v>621</v>
      </c>
      <c r="U423" s="103" t="s">
        <v>621</v>
      </c>
      <c r="V423" s="103" t="s">
        <v>621</v>
      </c>
      <c r="W423" s="103" t="s">
        <v>621</v>
      </c>
      <c r="X423" s="103" t="s">
        <v>621</v>
      </c>
      <c r="Y423" s="103" t="s">
        <v>620</v>
      </c>
      <c r="Z423" s="103" t="s">
        <v>621</v>
      </c>
      <c r="AA423" s="103" t="s">
        <v>622</v>
      </c>
      <c r="AB423" s="103" t="s">
        <v>621</v>
      </c>
      <c r="AC423" s="103" t="s">
        <v>623</v>
      </c>
      <c r="AD423" s="103" t="s">
        <v>623</v>
      </c>
      <c r="AF423" s="103">
        <f>COUNTIF($D423:$AD423,AF$3)</f>
        <v>20</v>
      </c>
      <c r="AG423" s="103">
        <f>COUNTIF($D423:$AD423,AG$3)</f>
        <v>1</v>
      </c>
      <c r="AH423" s="103">
        <f>COUNTIF($D423:$AD423,AH$3)</f>
        <v>1</v>
      </c>
      <c r="AI423" s="103">
        <f>COUNTIF($D423:$AD423,AI$3)</f>
        <v>5</v>
      </c>
      <c r="AJ423" s="103">
        <f>COUNTIF($D423:$AD423,AJ$3)</f>
        <v>0</v>
      </c>
      <c r="AK423" s="103">
        <f t="shared" si="13"/>
        <v>21</v>
      </c>
      <c r="AM423" s="67">
        <v>15</v>
      </c>
      <c r="AN423" s="67">
        <v>5</v>
      </c>
      <c r="AO423" s="67">
        <v>9</v>
      </c>
      <c r="AP423" s="67">
        <v>1</v>
      </c>
      <c r="AQ423" s="67">
        <v>0</v>
      </c>
      <c r="AR423" s="67">
        <v>4</v>
      </c>
      <c r="AS423" s="67">
        <v>1</v>
      </c>
      <c r="AT423" s="67">
        <v>0</v>
      </c>
      <c r="AU423" s="67">
        <v>0</v>
      </c>
      <c r="AW423" s="67">
        <f t="shared" si="14"/>
        <v>19.5</v>
      </c>
    </row>
    <row r="424" spans="1:49" x14ac:dyDescent="0.25">
      <c r="A424" s="212">
        <v>1508</v>
      </c>
      <c r="B424" s="67" t="s">
        <v>426</v>
      </c>
      <c r="C424" s="67" t="s">
        <v>419</v>
      </c>
      <c r="D424" s="103" t="s">
        <v>621</v>
      </c>
      <c r="E424" s="103" t="s">
        <v>621</v>
      </c>
      <c r="F424" s="103" t="s">
        <v>621</v>
      </c>
      <c r="G424" s="103" t="s">
        <v>621</v>
      </c>
      <c r="H424" s="103" t="s">
        <v>621</v>
      </c>
      <c r="I424" s="103" t="s">
        <v>621</v>
      </c>
      <c r="J424" s="103" t="s">
        <v>622</v>
      </c>
      <c r="K424" s="103" t="s">
        <v>621</v>
      </c>
      <c r="L424" s="103" t="s">
        <v>622</v>
      </c>
      <c r="M424" s="103" t="s">
        <v>622</v>
      </c>
      <c r="N424" s="103" t="s">
        <v>621</v>
      </c>
      <c r="O424" s="103" t="s">
        <v>621</v>
      </c>
      <c r="P424" s="103" t="s">
        <v>621</v>
      </c>
      <c r="Q424" s="103" t="s">
        <v>621</v>
      </c>
      <c r="R424" s="103" t="s">
        <v>621</v>
      </c>
      <c r="S424" s="103" t="s">
        <v>623</v>
      </c>
      <c r="T424" s="103" t="s">
        <v>621</v>
      </c>
      <c r="U424" s="103" t="s">
        <v>621</v>
      </c>
      <c r="V424" s="103" t="s">
        <v>622</v>
      </c>
      <c r="W424" s="103" t="s">
        <v>621</v>
      </c>
      <c r="X424" s="103" t="s">
        <v>621</v>
      </c>
      <c r="Y424" s="103" t="s">
        <v>622</v>
      </c>
      <c r="Z424" s="103" t="s">
        <v>621</v>
      </c>
      <c r="AA424" s="103" t="s">
        <v>622</v>
      </c>
      <c r="AB424" s="103" t="s">
        <v>623</v>
      </c>
      <c r="AC424" s="103" t="s">
        <v>622</v>
      </c>
      <c r="AD424" s="103" t="s">
        <v>623</v>
      </c>
      <c r="AF424" s="103">
        <f>COUNTIF($D424:$AD424,AF$3)</f>
        <v>17</v>
      </c>
      <c r="AG424" s="103">
        <f>COUNTIF($D424:$AD424,AG$3)</f>
        <v>7</v>
      </c>
      <c r="AH424" s="103">
        <f>COUNTIF($D424:$AD424,AH$3)</f>
        <v>0</v>
      </c>
      <c r="AI424" s="103">
        <f>COUNTIF($D424:$AD424,AI$3)</f>
        <v>3</v>
      </c>
      <c r="AJ424" s="103">
        <f>COUNTIF($D424:$AD424,AJ$3)</f>
        <v>0</v>
      </c>
      <c r="AK424" s="103">
        <f t="shared" si="13"/>
        <v>24</v>
      </c>
      <c r="AM424" s="67">
        <v>16</v>
      </c>
      <c r="AN424" s="67">
        <v>1</v>
      </c>
      <c r="AO424" s="67">
        <v>5</v>
      </c>
      <c r="AP424" s="67">
        <v>3</v>
      </c>
      <c r="AQ424" s="67">
        <v>4</v>
      </c>
      <c r="AR424" s="67">
        <v>3</v>
      </c>
      <c r="AS424" s="67">
        <v>0</v>
      </c>
      <c r="AT424" s="67">
        <v>0</v>
      </c>
      <c r="AU424" s="67">
        <v>0</v>
      </c>
      <c r="AW424" s="67">
        <f t="shared" si="14"/>
        <v>21.5</v>
      </c>
    </row>
    <row r="425" spans="1:49" x14ac:dyDescent="0.25">
      <c r="A425" s="212">
        <v>1509</v>
      </c>
      <c r="B425" s="67" t="s">
        <v>427</v>
      </c>
      <c r="C425" s="67" t="s">
        <v>419</v>
      </c>
      <c r="D425" s="103" t="s">
        <v>621</v>
      </c>
      <c r="E425" s="103" t="s">
        <v>621</v>
      </c>
      <c r="F425" s="103" t="s">
        <v>621</v>
      </c>
      <c r="G425" s="103" t="s">
        <v>621</v>
      </c>
      <c r="H425" s="103" t="s">
        <v>621</v>
      </c>
      <c r="I425" s="103" t="s">
        <v>621</v>
      </c>
      <c r="J425" s="103" t="s">
        <v>621</v>
      </c>
      <c r="K425" s="103" t="s">
        <v>623</v>
      </c>
      <c r="L425" s="103" t="s">
        <v>622</v>
      </c>
      <c r="M425" s="103" t="s">
        <v>622</v>
      </c>
      <c r="N425" s="103" t="s">
        <v>623</v>
      </c>
      <c r="O425" s="103" t="s">
        <v>623</v>
      </c>
      <c r="P425" s="103" t="s">
        <v>623</v>
      </c>
      <c r="Q425" s="103" t="s">
        <v>621</v>
      </c>
      <c r="R425" s="103" t="s">
        <v>621</v>
      </c>
      <c r="S425" s="103" t="s">
        <v>623</v>
      </c>
      <c r="T425" s="103" t="s">
        <v>621</v>
      </c>
      <c r="U425" s="103" t="s">
        <v>621</v>
      </c>
      <c r="V425" s="103" t="s">
        <v>621</v>
      </c>
      <c r="W425" s="103" t="s">
        <v>621</v>
      </c>
      <c r="X425" s="103" t="s">
        <v>621</v>
      </c>
      <c r="Y425" s="103" t="s">
        <v>622</v>
      </c>
      <c r="Z425" s="103" t="s">
        <v>622</v>
      </c>
      <c r="AA425" s="103" t="s">
        <v>621</v>
      </c>
      <c r="AB425" s="103" t="s">
        <v>621</v>
      </c>
      <c r="AC425" s="103" t="s">
        <v>622</v>
      </c>
      <c r="AD425" s="103" t="s">
        <v>623</v>
      </c>
      <c r="AF425" s="103">
        <f>COUNTIF($D425:$AD425,AF$3)</f>
        <v>16</v>
      </c>
      <c r="AG425" s="103">
        <f>COUNTIF($D425:$AD425,AG$3)</f>
        <v>5</v>
      </c>
      <c r="AH425" s="103">
        <f>COUNTIF($D425:$AD425,AH$3)</f>
        <v>0</v>
      </c>
      <c r="AI425" s="103">
        <f>COUNTIF($D425:$AD425,AI$3)</f>
        <v>6</v>
      </c>
      <c r="AJ425" s="103">
        <f>COUNTIF($D425:$AD425,AJ$3)</f>
        <v>0</v>
      </c>
      <c r="AK425" s="103">
        <f t="shared" si="13"/>
        <v>21</v>
      </c>
      <c r="AM425" s="67">
        <v>13</v>
      </c>
      <c r="AN425" s="67">
        <v>3</v>
      </c>
      <c r="AO425" s="67">
        <v>2</v>
      </c>
      <c r="AP425" s="67">
        <v>2</v>
      </c>
      <c r="AQ425" s="67">
        <v>3</v>
      </c>
      <c r="AR425" s="67">
        <v>4</v>
      </c>
      <c r="AS425" s="67">
        <v>0</v>
      </c>
      <c r="AT425" s="67">
        <v>0</v>
      </c>
      <c r="AU425" s="67">
        <v>0</v>
      </c>
      <c r="AW425" s="67">
        <f t="shared" si="14"/>
        <v>18</v>
      </c>
    </row>
    <row r="426" spans="1:49" x14ac:dyDescent="0.25">
      <c r="A426" s="212">
        <v>1510</v>
      </c>
      <c r="B426" s="67" t="s">
        <v>428</v>
      </c>
      <c r="C426" s="67" t="s">
        <v>419</v>
      </c>
      <c r="D426" s="103" t="s">
        <v>621</v>
      </c>
      <c r="E426" s="103" t="s">
        <v>621</v>
      </c>
      <c r="F426" s="103" t="s">
        <v>621</v>
      </c>
      <c r="G426" s="103" t="s">
        <v>621</v>
      </c>
      <c r="H426" s="103" t="s">
        <v>623</v>
      </c>
      <c r="I426" s="103" t="s">
        <v>621</v>
      </c>
      <c r="J426" s="103" t="s">
        <v>623</v>
      </c>
      <c r="K426" s="103" t="s">
        <v>621</v>
      </c>
      <c r="L426" s="103" t="s">
        <v>622</v>
      </c>
      <c r="M426" s="103" t="s">
        <v>622</v>
      </c>
      <c r="N426" s="103" t="s">
        <v>621</v>
      </c>
      <c r="O426" s="103" t="s">
        <v>621</v>
      </c>
      <c r="P426" s="103" t="s">
        <v>621</v>
      </c>
      <c r="Q426" s="103" t="s">
        <v>621</v>
      </c>
      <c r="R426" s="103" t="s">
        <v>621</v>
      </c>
      <c r="S426" s="103" t="s">
        <v>621</v>
      </c>
      <c r="T426" s="103" t="s">
        <v>621</v>
      </c>
      <c r="U426" s="103" t="s">
        <v>621</v>
      </c>
      <c r="V426" s="103" t="s">
        <v>621</v>
      </c>
      <c r="W426" s="103" t="s">
        <v>621</v>
      </c>
      <c r="X426" s="103" t="s">
        <v>620</v>
      </c>
      <c r="Y426" s="103" t="s">
        <v>622</v>
      </c>
      <c r="Z426" s="103" t="s">
        <v>622</v>
      </c>
      <c r="AA426" s="103" t="s">
        <v>622</v>
      </c>
      <c r="AB426" s="103" t="s">
        <v>621</v>
      </c>
      <c r="AC426" s="103" t="s">
        <v>622</v>
      </c>
      <c r="AD426" s="103" t="s">
        <v>623</v>
      </c>
      <c r="AF426" s="103">
        <f>COUNTIF($D426:$AD426,AF$3)</f>
        <v>17</v>
      </c>
      <c r="AG426" s="103">
        <f>COUNTIF($D426:$AD426,AG$3)</f>
        <v>6</v>
      </c>
      <c r="AH426" s="103">
        <f>COUNTIF($D426:$AD426,AH$3)</f>
        <v>1</v>
      </c>
      <c r="AI426" s="103">
        <f>COUNTIF($D426:$AD426,AI$3)</f>
        <v>3</v>
      </c>
      <c r="AJ426" s="103">
        <f>COUNTIF($D426:$AD426,AJ$3)</f>
        <v>0</v>
      </c>
      <c r="AK426" s="103">
        <f t="shared" si="13"/>
        <v>23</v>
      </c>
      <c r="AM426" s="67">
        <v>14</v>
      </c>
      <c r="AN426" s="67">
        <v>3</v>
      </c>
      <c r="AO426" s="67">
        <v>2</v>
      </c>
      <c r="AP426" s="67">
        <v>3</v>
      </c>
      <c r="AQ426" s="67">
        <v>3</v>
      </c>
      <c r="AR426" s="67">
        <v>4</v>
      </c>
      <c r="AS426" s="67">
        <v>1</v>
      </c>
      <c r="AT426" s="67">
        <v>0</v>
      </c>
      <c r="AU426" s="67">
        <v>0</v>
      </c>
      <c r="AW426" s="67">
        <f t="shared" si="14"/>
        <v>21</v>
      </c>
    </row>
    <row r="427" spans="1:49" x14ac:dyDescent="0.25">
      <c r="A427" s="212">
        <v>1511</v>
      </c>
      <c r="B427" s="67" t="s">
        <v>429</v>
      </c>
      <c r="C427" s="67" t="s">
        <v>419</v>
      </c>
      <c r="D427" s="103" t="s">
        <v>621</v>
      </c>
      <c r="E427" s="103" t="s">
        <v>621</v>
      </c>
      <c r="F427" s="103" t="s">
        <v>621</v>
      </c>
      <c r="G427" s="103" t="s">
        <v>621</v>
      </c>
      <c r="H427" s="103" t="s">
        <v>621</v>
      </c>
      <c r="I427" s="103" t="s">
        <v>621</v>
      </c>
      <c r="J427" s="103" t="s">
        <v>621</v>
      </c>
      <c r="K427" s="103" t="s">
        <v>623</v>
      </c>
      <c r="L427" s="103" t="s">
        <v>622</v>
      </c>
      <c r="M427" s="103" t="s">
        <v>622</v>
      </c>
      <c r="N427" s="103" t="s">
        <v>621</v>
      </c>
      <c r="O427" s="103" t="s">
        <v>621</v>
      </c>
      <c r="P427" s="103" t="s">
        <v>623</v>
      </c>
      <c r="Q427" s="103" t="s">
        <v>621</v>
      </c>
      <c r="R427" s="103" t="s">
        <v>621</v>
      </c>
      <c r="S427" s="103" t="s">
        <v>623</v>
      </c>
      <c r="T427" s="103" t="s">
        <v>621</v>
      </c>
      <c r="U427" s="103" t="s">
        <v>621</v>
      </c>
      <c r="V427" s="103" t="s">
        <v>621</v>
      </c>
      <c r="W427" s="103" t="s">
        <v>621</v>
      </c>
      <c r="X427" s="103" t="s">
        <v>621</v>
      </c>
      <c r="Y427" s="103" t="s">
        <v>620</v>
      </c>
      <c r="Z427" s="103" t="s">
        <v>621</v>
      </c>
      <c r="AA427" s="103" t="s">
        <v>623</v>
      </c>
      <c r="AB427" s="103" t="s">
        <v>621</v>
      </c>
      <c r="AC427" s="103" t="s">
        <v>623</v>
      </c>
      <c r="AD427" s="103" t="s">
        <v>623</v>
      </c>
      <c r="AF427" s="103">
        <f>COUNTIF($D427:$AD427,AF$3)</f>
        <v>18</v>
      </c>
      <c r="AG427" s="103">
        <f>COUNTIF($D427:$AD427,AG$3)</f>
        <v>2</v>
      </c>
      <c r="AH427" s="103">
        <f>COUNTIF($D427:$AD427,AH$3)</f>
        <v>1</v>
      </c>
      <c r="AI427" s="103">
        <f>COUNTIF($D427:$AD427,AI$3)</f>
        <v>6</v>
      </c>
      <c r="AJ427" s="103">
        <f>COUNTIF($D427:$AD427,AJ$3)</f>
        <v>0</v>
      </c>
      <c r="AK427" s="103">
        <f t="shared" si="13"/>
        <v>20</v>
      </c>
      <c r="AM427" s="67">
        <v>15</v>
      </c>
      <c r="AN427" s="67">
        <v>3</v>
      </c>
      <c r="AO427" s="67">
        <v>4</v>
      </c>
      <c r="AP427" s="67">
        <v>0</v>
      </c>
      <c r="AQ427" s="67">
        <v>2</v>
      </c>
      <c r="AR427" s="67">
        <v>4</v>
      </c>
      <c r="AS427" s="67">
        <v>1</v>
      </c>
      <c r="AT427" s="67">
        <v>0</v>
      </c>
      <c r="AU427" s="67">
        <v>0</v>
      </c>
      <c r="AW427" s="67">
        <f t="shared" si="14"/>
        <v>18.5</v>
      </c>
    </row>
    <row r="428" spans="1:49" x14ac:dyDescent="0.25">
      <c r="A428" s="212">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622</v>
      </c>
      <c r="N428" s="103" t="s">
        <v>621</v>
      </c>
      <c r="O428" s="103" t="s">
        <v>621</v>
      </c>
      <c r="P428" s="103" t="s">
        <v>621</v>
      </c>
      <c r="Q428" s="103" t="s">
        <v>621</v>
      </c>
      <c r="R428" s="103" t="s">
        <v>621</v>
      </c>
      <c r="S428" s="103" t="s">
        <v>623</v>
      </c>
      <c r="T428" s="103" t="s">
        <v>621</v>
      </c>
      <c r="U428" s="103" t="s">
        <v>621</v>
      </c>
      <c r="V428" s="103" t="s">
        <v>621</v>
      </c>
      <c r="W428" s="103" t="s">
        <v>621</v>
      </c>
      <c r="X428" s="103" t="s">
        <v>621</v>
      </c>
      <c r="Y428" s="103" t="s">
        <v>622</v>
      </c>
      <c r="Z428" s="103" t="s">
        <v>621</v>
      </c>
      <c r="AA428" s="103" t="s">
        <v>622</v>
      </c>
      <c r="AB428" s="103" t="s">
        <v>621</v>
      </c>
      <c r="AC428" s="103" t="s">
        <v>622</v>
      </c>
      <c r="AD428" s="103" t="s">
        <v>623</v>
      </c>
      <c r="AF428" s="103">
        <f>COUNTIF($D428:$AD428,AF$3)</f>
        <v>20</v>
      </c>
      <c r="AG428" s="103">
        <f>COUNTIF($D428:$AD428,AG$3)</f>
        <v>5</v>
      </c>
      <c r="AH428" s="103">
        <f>COUNTIF($D428:$AD428,AH$3)</f>
        <v>0</v>
      </c>
      <c r="AI428" s="103">
        <f>COUNTIF($D428:$AD428,AI$3)</f>
        <v>2</v>
      </c>
      <c r="AJ428" s="103">
        <f>COUNTIF($D428:$AD428,AJ$3)</f>
        <v>0</v>
      </c>
      <c r="AK428" s="103">
        <f t="shared" si="13"/>
        <v>25</v>
      </c>
      <c r="AM428" s="67">
        <v>17</v>
      </c>
      <c r="AN428" s="67">
        <v>3</v>
      </c>
      <c r="AO428" s="67">
        <v>15</v>
      </c>
      <c r="AP428" s="67">
        <v>2</v>
      </c>
      <c r="AQ428" s="67">
        <v>3</v>
      </c>
      <c r="AR428" s="67">
        <v>3</v>
      </c>
      <c r="AS428" s="67">
        <v>0</v>
      </c>
      <c r="AT428" s="67">
        <v>0</v>
      </c>
      <c r="AU428" s="67">
        <v>0</v>
      </c>
      <c r="AW428" s="67">
        <f t="shared" si="14"/>
        <v>22</v>
      </c>
    </row>
    <row r="429" spans="1:49" x14ac:dyDescent="0.25">
      <c r="A429" s="212">
        <v>1513</v>
      </c>
      <c r="B429" s="67" t="s">
        <v>431</v>
      </c>
      <c r="C429" s="67" t="s">
        <v>419</v>
      </c>
      <c r="D429" s="103" t="s">
        <v>621</v>
      </c>
      <c r="E429" s="103" t="s">
        <v>621</v>
      </c>
      <c r="F429" s="103" t="s">
        <v>621</v>
      </c>
      <c r="G429" s="103" t="s">
        <v>621</v>
      </c>
      <c r="H429" s="103" t="s">
        <v>621</v>
      </c>
      <c r="I429" s="103" t="s">
        <v>623</v>
      </c>
      <c r="J429" s="103" t="s">
        <v>622</v>
      </c>
      <c r="K429" s="103" t="s">
        <v>621</v>
      </c>
      <c r="L429" s="103" t="s">
        <v>622</v>
      </c>
      <c r="M429" s="103" t="s">
        <v>622</v>
      </c>
      <c r="N429" s="103" t="s">
        <v>621</v>
      </c>
      <c r="O429" s="103" t="s">
        <v>621</v>
      </c>
      <c r="P429" s="103" t="s">
        <v>621</v>
      </c>
      <c r="Q429" s="103" t="s">
        <v>621</v>
      </c>
      <c r="R429" s="103" t="s">
        <v>621</v>
      </c>
      <c r="S429" s="103" t="s">
        <v>621</v>
      </c>
      <c r="T429" s="103" t="s">
        <v>621</v>
      </c>
      <c r="U429" s="103" t="s">
        <v>621</v>
      </c>
      <c r="V429" s="103" t="s">
        <v>621</v>
      </c>
      <c r="W429" s="103" t="s">
        <v>621</v>
      </c>
      <c r="X429" s="103" t="s">
        <v>621</v>
      </c>
      <c r="Y429" s="103" t="s">
        <v>622</v>
      </c>
      <c r="Z429" s="103" t="s">
        <v>622</v>
      </c>
      <c r="AA429" s="103" t="s">
        <v>622</v>
      </c>
      <c r="AB429" s="103" t="s">
        <v>621</v>
      </c>
      <c r="AC429" s="103" t="s">
        <v>622</v>
      </c>
      <c r="AD429" s="103" t="s">
        <v>623</v>
      </c>
      <c r="AF429" s="103">
        <f>COUNTIF($D429:$AD429,AF$3)</f>
        <v>18</v>
      </c>
      <c r="AG429" s="103">
        <f>COUNTIF($D429:$AD429,AG$3)</f>
        <v>7</v>
      </c>
      <c r="AH429" s="103">
        <f>COUNTIF($D429:$AD429,AH$3)</f>
        <v>0</v>
      </c>
      <c r="AI429" s="103">
        <f>COUNTIF($D429:$AD429,AI$3)</f>
        <v>2</v>
      </c>
      <c r="AJ429" s="103">
        <f>COUNTIF($D429:$AD429,AJ$3)</f>
        <v>0</v>
      </c>
      <c r="AK429" s="103">
        <f t="shared" si="13"/>
        <v>25</v>
      </c>
      <c r="AM429" s="67">
        <v>15</v>
      </c>
      <c r="AN429" s="67">
        <v>3</v>
      </c>
      <c r="AO429" s="67">
        <v>3</v>
      </c>
      <c r="AP429" s="67">
        <v>3</v>
      </c>
      <c r="AQ429" s="67">
        <v>4</v>
      </c>
      <c r="AR429" s="67">
        <v>4</v>
      </c>
      <c r="AS429" s="67">
        <v>0</v>
      </c>
      <c r="AT429" s="67">
        <v>0</v>
      </c>
      <c r="AU429" s="67">
        <v>0</v>
      </c>
      <c r="AW429" s="67">
        <f t="shared" si="14"/>
        <v>21.5</v>
      </c>
    </row>
    <row r="430" spans="1:49" x14ac:dyDescent="0.25">
      <c r="A430" s="212">
        <v>1514</v>
      </c>
      <c r="B430" s="67" t="s">
        <v>432</v>
      </c>
      <c r="C430" s="67" t="s">
        <v>419</v>
      </c>
      <c r="D430" s="103" t="s">
        <v>621</v>
      </c>
      <c r="E430" s="103" t="s">
        <v>621</v>
      </c>
      <c r="F430" s="103" t="s">
        <v>621</v>
      </c>
      <c r="G430" s="103" t="s">
        <v>621</v>
      </c>
      <c r="H430" s="103" t="s">
        <v>621</v>
      </c>
      <c r="I430" s="103" t="s">
        <v>621</v>
      </c>
      <c r="J430" s="103" t="s">
        <v>621</v>
      </c>
      <c r="K430" s="103" t="s">
        <v>621</v>
      </c>
      <c r="L430" s="103" t="s">
        <v>622</v>
      </c>
      <c r="M430" s="103" t="s">
        <v>622</v>
      </c>
      <c r="N430" s="103" t="s">
        <v>621</v>
      </c>
      <c r="O430" s="103" t="s">
        <v>621</v>
      </c>
      <c r="P430" s="103" t="s">
        <v>621</v>
      </c>
      <c r="Q430" s="103" t="s">
        <v>621</v>
      </c>
      <c r="R430" s="103" t="s">
        <v>621</v>
      </c>
      <c r="S430" s="103" t="s">
        <v>621</v>
      </c>
      <c r="T430" s="103" t="s">
        <v>621</v>
      </c>
      <c r="U430" s="103" t="s">
        <v>621</v>
      </c>
      <c r="V430" s="103" t="s">
        <v>621</v>
      </c>
      <c r="W430" s="103" t="s">
        <v>621</v>
      </c>
      <c r="X430" s="103" t="s">
        <v>621</v>
      </c>
      <c r="Y430" s="103" t="s">
        <v>621</v>
      </c>
      <c r="Z430" s="103" t="s">
        <v>621</v>
      </c>
      <c r="AA430" s="103" t="s">
        <v>622</v>
      </c>
      <c r="AB430" s="103" t="s">
        <v>621</v>
      </c>
      <c r="AC430" s="103" t="s">
        <v>621</v>
      </c>
      <c r="AD430" s="103" t="s">
        <v>623</v>
      </c>
      <c r="AF430" s="103">
        <f>COUNTIF($D430:$AD430,AF$3)</f>
        <v>23</v>
      </c>
      <c r="AG430" s="103">
        <f>COUNTIF($D430:$AD430,AG$3)</f>
        <v>3</v>
      </c>
      <c r="AH430" s="103">
        <f>COUNTIF($D430:$AD430,AH$3)</f>
        <v>0</v>
      </c>
      <c r="AI430" s="103">
        <f>COUNTIF($D430:$AD430,AI$3)</f>
        <v>1</v>
      </c>
      <c r="AJ430" s="103">
        <f>COUNTIF($D430:$AD430,AJ$3)</f>
        <v>0</v>
      </c>
      <c r="AK430" s="103">
        <f t="shared" si="13"/>
        <v>26</v>
      </c>
      <c r="AM430" s="67">
        <v>18</v>
      </c>
      <c r="AN430" s="67">
        <v>5</v>
      </c>
      <c r="AO430" s="67">
        <v>11</v>
      </c>
      <c r="AP430" s="67">
        <v>1</v>
      </c>
      <c r="AQ430" s="67">
        <v>2</v>
      </c>
      <c r="AR430" s="67">
        <v>2</v>
      </c>
      <c r="AS430" s="67">
        <v>0</v>
      </c>
      <c r="AT430" s="67">
        <v>0</v>
      </c>
      <c r="AU430" s="67">
        <v>0</v>
      </c>
      <c r="AW430" s="67">
        <f t="shared" si="14"/>
        <v>22.5</v>
      </c>
    </row>
    <row r="431" spans="1:49" x14ac:dyDescent="0.25">
      <c r="A431" s="212">
        <v>1515</v>
      </c>
      <c r="B431" s="67" t="s">
        <v>433</v>
      </c>
      <c r="C431" s="67" t="s">
        <v>419</v>
      </c>
      <c r="D431" s="103" t="s">
        <v>621</v>
      </c>
      <c r="E431" s="103" t="s">
        <v>621</v>
      </c>
      <c r="F431" s="103" t="s">
        <v>621</v>
      </c>
      <c r="G431" s="103" t="s">
        <v>621</v>
      </c>
      <c r="H431" s="103" t="s">
        <v>621</v>
      </c>
      <c r="I431" s="103" t="s">
        <v>621</v>
      </c>
      <c r="J431" s="103" t="s">
        <v>623</v>
      </c>
      <c r="K431" s="103" t="s">
        <v>621</v>
      </c>
      <c r="L431" s="103" t="s">
        <v>622</v>
      </c>
      <c r="M431" s="103" t="s">
        <v>622</v>
      </c>
      <c r="N431" s="103" t="s">
        <v>623</v>
      </c>
      <c r="O431" s="103" t="s">
        <v>623</v>
      </c>
      <c r="P431" s="103" t="s">
        <v>621</v>
      </c>
      <c r="Q431" s="103" t="s">
        <v>621</v>
      </c>
      <c r="R431" s="103" t="s">
        <v>621</v>
      </c>
      <c r="S431" s="103" t="s">
        <v>621</v>
      </c>
      <c r="T431" s="103" t="s">
        <v>621</v>
      </c>
      <c r="U431" s="103" t="s">
        <v>621</v>
      </c>
      <c r="V431" s="103" t="s">
        <v>621</v>
      </c>
      <c r="W431" s="103" t="s">
        <v>621</v>
      </c>
      <c r="X431" s="103" t="s">
        <v>621</v>
      </c>
      <c r="Y431" s="103" t="s">
        <v>622</v>
      </c>
      <c r="Z431" s="103" t="s">
        <v>621</v>
      </c>
      <c r="AA431" s="103" t="s">
        <v>622</v>
      </c>
      <c r="AB431" s="103" t="s">
        <v>621</v>
      </c>
      <c r="AC431" s="103" t="s">
        <v>622</v>
      </c>
      <c r="AD431" s="103" t="s">
        <v>623</v>
      </c>
      <c r="AF431" s="103">
        <f>COUNTIF($D431:$AD431,AF$3)</f>
        <v>18</v>
      </c>
      <c r="AG431" s="103">
        <f>COUNTIF($D431:$AD431,AG$3)</f>
        <v>5</v>
      </c>
      <c r="AH431" s="103">
        <f>COUNTIF($D431:$AD431,AH$3)</f>
        <v>0</v>
      </c>
      <c r="AI431" s="103">
        <f>COUNTIF($D431:$AD431,AI$3)</f>
        <v>4</v>
      </c>
      <c r="AJ431" s="103">
        <f>COUNTIF($D431:$AD431,AJ$3)</f>
        <v>0</v>
      </c>
      <c r="AK431" s="103">
        <f t="shared" si="13"/>
        <v>23</v>
      </c>
      <c r="AM431" s="67">
        <v>15</v>
      </c>
      <c r="AN431" s="67">
        <v>3</v>
      </c>
      <c r="AO431" s="67">
        <v>2</v>
      </c>
      <c r="AP431" s="67">
        <v>2</v>
      </c>
      <c r="AQ431" s="67">
        <v>3</v>
      </c>
      <c r="AR431" s="67">
        <v>3</v>
      </c>
      <c r="AS431" s="67">
        <v>0</v>
      </c>
      <c r="AT431" s="67">
        <v>0</v>
      </c>
      <c r="AU431" s="67">
        <v>0</v>
      </c>
      <c r="AW431" s="67">
        <f t="shared" si="14"/>
        <v>20</v>
      </c>
    </row>
    <row r="432" spans="1:49" x14ac:dyDescent="0.25">
      <c r="A432" s="212">
        <v>1516</v>
      </c>
      <c r="B432" s="67" t="s">
        <v>434</v>
      </c>
      <c r="C432" s="67" t="s">
        <v>419</v>
      </c>
      <c r="D432" s="103" t="s">
        <v>621</v>
      </c>
      <c r="E432" s="103" t="s">
        <v>621</v>
      </c>
      <c r="F432" s="103" t="s">
        <v>621</v>
      </c>
      <c r="G432" s="103" t="s">
        <v>621</v>
      </c>
      <c r="H432" s="103" t="s">
        <v>621</v>
      </c>
      <c r="I432" s="103" t="s">
        <v>621</v>
      </c>
      <c r="J432" s="103" t="s">
        <v>621</v>
      </c>
      <c r="K432" s="103" t="s">
        <v>621</v>
      </c>
      <c r="L432" s="103" t="s">
        <v>623</v>
      </c>
      <c r="M432" s="103" t="s">
        <v>623</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623</v>
      </c>
      <c r="Z432" s="103" t="s">
        <v>621</v>
      </c>
      <c r="AA432" s="103" t="s">
        <v>621</v>
      </c>
      <c r="AB432" s="103" t="s">
        <v>621</v>
      </c>
      <c r="AC432" s="103" t="s">
        <v>623</v>
      </c>
      <c r="AD432" s="103" t="s">
        <v>621</v>
      </c>
      <c r="AF432" s="103">
        <f>COUNTIF($D432:$AD432,AF$3)</f>
        <v>23</v>
      </c>
      <c r="AG432" s="103">
        <f>COUNTIF($D432:$AD432,AG$3)</f>
        <v>0</v>
      </c>
      <c r="AH432" s="103">
        <f>COUNTIF($D432:$AD432,AH$3)</f>
        <v>0</v>
      </c>
      <c r="AI432" s="103">
        <f>COUNTIF($D432:$AD432,AI$3)</f>
        <v>4</v>
      </c>
      <c r="AJ432" s="103">
        <f>COUNTIF($D432:$AD432,AJ$3)</f>
        <v>0</v>
      </c>
      <c r="AK432" s="103">
        <f t="shared" si="13"/>
        <v>23</v>
      </c>
      <c r="AM432" s="67">
        <v>18</v>
      </c>
      <c r="AN432" s="67">
        <v>5</v>
      </c>
      <c r="AO432" s="67">
        <v>8</v>
      </c>
      <c r="AP432" s="67">
        <v>0</v>
      </c>
      <c r="AQ432" s="67">
        <v>0</v>
      </c>
      <c r="AR432" s="67">
        <v>2</v>
      </c>
      <c r="AS432" s="67">
        <v>0</v>
      </c>
      <c r="AT432" s="67">
        <v>0</v>
      </c>
      <c r="AU432" s="67">
        <v>0</v>
      </c>
      <c r="AW432" s="67">
        <f t="shared" si="14"/>
        <v>20.5</v>
      </c>
    </row>
    <row r="433" spans="1:49" x14ac:dyDescent="0.25">
      <c r="A433" s="212">
        <v>1517</v>
      </c>
      <c r="B433" s="67" t="s">
        <v>435</v>
      </c>
      <c r="C433" s="67" t="s">
        <v>419</v>
      </c>
      <c r="D433" s="103" t="s">
        <v>621</v>
      </c>
      <c r="E433" s="103" t="s">
        <v>621</v>
      </c>
      <c r="F433" s="103" t="s">
        <v>621</v>
      </c>
      <c r="G433" s="103" t="s">
        <v>621</v>
      </c>
      <c r="H433" s="103" t="s">
        <v>621</v>
      </c>
      <c r="I433" s="103" t="s">
        <v>621</v>
      </c>
      <c r="J433" s="103" t="s">
        <v>621</v>
      </c>
      <c r="K433" s="103" t="s">
        <v>621</v>
      </c>
      <c r="L433" s="103" t="s">
        <v>622</v>
      </c>
      <c r="M433" s="103" t="s">
        <v>622</v>
      </c>
      <c r="N433" s="103" t="s">
        <v>621</v>
      </c>
      <c r="O433" s="103" t="s">
        <v>621</v>
      </c>
      <c r="P433" s="103" t="s">
        <v>621</v>
      </c>
      <c r="Q433" s="103" t="s">
        <v>621</v>
      </c>
      <c r="R433" s="103" t="s">
        <v>621</v>
      </c>
      <c r="S433" s="103" t="s">
        <v>621</v>
      </c>
      <c r="T433" s="103" t="s">
        <v>621</v>
      </c>
      <c r="U433" s="103" t="s">
        <v>621</v>
      </c>
      <c r="V433" s="103" t="s">
        <v>621</v>
      </c>
      <c r="W433" s="103" t="s">
        <v>621</v>
      </c>
      <c r="X433" s="103" t="s">
        <v>621</v>
      </c>
      <c r="Y433" s="103" t="s">
        <v>622</v>
      </c>
      <c r="Z433" s="103" t="s">
        <v>621</v>
      </c>
      <c r="AA433" s="103" t="s">
        <v>621</v>
      </c>
      <c r="AB433" s="103" t="s">
        <v>621</v>
      </c>
      <c r="AC433" s="103" t="s">
        <v>622</v>
      </c>
      <c r="AD433" s="103" t="s">
        <v>621</v>
      </c>
      <c r="AF433" s="103">
        <f>COUNTIF($D433:$AD433,AF$3)</f>
        <v>23</v>
      </c>
      <c r="AG433" s="103">
        <f>COUNTIF($D433:$AD433,AG$3)</f>
        <v>4</v>
      </c>
      <c r="AH433" s="103">
        <f>COUNTIF($D433:$AD433,AH$3)</f>
        <v>0</v>
      </c>
      <c r="AI433" s="103">
        <f>COUNTIF($D433:$AD433,AI$3)</f>
        <v>0</v>
      </c>
      <c r="AJ433" s="103">
        <f>COUNTIF($D433:$AD433,AJ$3)</f>
        <v>0</v>
      </c>
      <c r="AK433" s="103">
        <f t="shared" si="13"/>
        <v>27</v>
      </c>
      <c r="AM433" s="67">
        <v>18</v>
      </c>
      <c r="AN433" s="67">
        <v>5</v>
      </c>
      <c r="AO433" s="67">
        <v>4</v>
      </c>
      <c r="AP433" s="67">
        <v>1</v>
      </c>
      <c r="AQ433" s="67">
        <v>3</v>
      </c>
      <c r="AR433" s="67">
        <v>4</v>
      </c>
      <c r="AS433" s="67">
        <v>0</v>
      </c>
      <c r="AT433" s="67">
        <v>0</v>
      </c>
      <c r="AU433" s="67">
        <v>0</v>
      </c>
      <c r="AW433" s="67">
        <f t="shared" si="14"/>
        <v>23</v>
      </c>
    </row>
    <row r="434" spans="1:49" x14ac:dyDescent="0.25">
      <c r="A434" s="212">
        <v>1518</v>
      </c>
      <c r="B434" s="67" t="s">
        <v>436</v>
      </c>
      <c r="C434" s="67" t="s">
        <v>419</v>
      </c>
      <c r="D434" s="103" t="s">
        <v>621</v>
      </c>
      <c r="E434" s="103" t="s">
        <v>621</v>
      </c>
      <c r="F434" s="103" t="s">
        <v>621</v>
      </c>
      <c r="G434" s="103" t="s">
        <v>621</v>
      </c>
      <c r="H434" s="103" t="s">
        <v>621</v>
      </c>
      <c r="I434" s="103" t="s">
        <v>621</v>
      </c>
      <c r="J434" s="103" t="s">
        <v>621</v>
      </c>
      <c r="K434" s="103" t="s">
        <v>621</v>
      </c>
      <c r="L434" s="103" t="s">
        <v>622</v>
      </c>
      <c r="M434" s="103" t="s">
        <v>622</v>
      </c>
      <c r="N434" s="103" t="s">
        <v>621</v>
      </c>
      <c r="O434" s="103" t="s">
        <v>621</v>
      </c>
      <c r="P434" s="103" t="s">
        <v>621</v>
      </c>
      <c r="Q434" s="103" t="s">
        <v>621</v>
      </c>
      <c r="R434" s="103" t="s">
        <v>621</v>
      </c>
      <c r="S434" s="103" t="s">
        <v>621</v>
      </c>
      <c r="T434" s="103" t="s">
        <v>621</v>
      </c>
      <c r="U434" s="103" t="s">
        <v>621</v>
      </c>
      <c r="V434" s="103" t="s">
        <v>621</v>
      </c>
      <c r="W434" s="103" t="s">
        <v>621</v>
      </c>
      <c r="X434" s="103" t="s">
        <v>621</v>
      </c>
      <c r="Y434" s="103" t="s">
        <v>622</v>
      </c>
      <c r="Z434" s="103" t="s">
        <v>621</v>
      </c>
      <c r="AA434" s="103" t="s">
        <v>622</v>
      </c>
      <c r="AB434" s="103" t="s">
        <v>621</v>
      </c>
      <c r="AC434" s="103" t="s">
        <v>622</v>
      </c>
      <c r="AD434" s="103" t="s">
        <v>623</v>
      </c>
      <c r="AF434" s="103">
        <f>COUNTIF($D434:$AD434,AF$3)</f>
        <v>21</v>
      </c>
      <c r="AG434" s="103">
        <f>COUNTIF($D434:$AD434,AG$3)</f>
        <v>5</v>
      </c>
      <c r="AH434" s="103">
        <f>COUNTIF($D434:$AD434,AH$3)</f>
        <v>0</v>
      </c>
      <c r="AI434" s="103">
        <f>COUNTIF($D434:$AD434,AI$3)</f>
        <v>1</v>
      </c>
      <c r="AJ434" s="103">
        <f>COUNTIF($D434:$AD434,AJ$3)</f>
        <v>0</v>
      </c>
      <c r="AK434" s="103">
        <f t="shared" si="13"/>
        <v>26</v>
      </c>
      <c r="AM434" s="67">
        <v>17</v>
      </c>
      <c r="AN434" s="67">
        <v>4</v>
      </c>
      <c r="AO434" s="67">
        <v>7</v>
      </c>
      <c r="AP434" s="67">
        <v>2</v>
      </c>
      <c r="AQ434" s="67">
        <v>3</v>
      </c>
      <c r="AR434" s="67">
        <v>3</v>
      </c>
      <c r="AS434" s="67">
        <v>0</v>
      </c>
      <c r="AT434" s="67">
        <v>0</v>
      </c>
      <c r="AU434" s="67">
        <v>0</v>
      </c>
      <c r="AW434" s="67">
        <f t="shared" si="14"/>
        <v>22.5</v>
      </c>
    </row>
    <row r="435" spans="1:49" x14ac:dyDescent="0.25">
      <c r="A435" s="212">
        <v>1519</v>
      </c>
      <c r="B435" s="67" t="s">
        <v>437</v>
      </c>
      <c r="C435" s="67" t="s">
        <v>419</v>
      </c>
      <c r="D435" s="103" t="s">
        <v>621</v>
      </c>
      <c r="E435" s="103" t="s">
        <v>621</v>
      </c>
      <c r="F435" s="103" t="s">
        <v>621</v>
      </c>
      <c r="G435" s="103" t="s">
        <v>621</v>
      </c>
      <c r="H435" s="103" t="s">
        <v>621</v>
      </c>
      <c r="I435" s="103" t="s">
        <v>621</v>
      </c>
      <c r="J435" s="103" t="s">
        <v>621</v>
      </c>
      <c r="K435" s="103" t="s">
        <v>621</v>
      </c>
      <c r="L435" s="103" t="s">
        <v>622</v>
      </c>
      <c r="M435" s="103" t="s">
        <v>622</v>
      </c>
      <c r="N435" s="103" t="s">
        <v>621</v>
      </c>
      <c r="O435" s="103" t="s">
        <v>621</v>
      </c>
      <c r="P435" s="103" t="s">
        <v>623</v>
      </c>
      <c r="Q435" s="103" t="s">
        <v>621</v>
      </c>
      <c r="R435" s="103" t="s">
        <v>621</v>
      </c>
      <c r="S435" s="103" t="s">
        <v>623</v>
      </c>
      <c r="T435" s="103" t="s">
        <v>621</v>
      </c>
      <c r="U435" s="103" t="s">
        <v>621</v>
      </c>
      <c r="V435" s="103" t="s">
        <v>621</v>
      </c>
      <c r="W435" s="103" t="s">
        <v>621</v>
      </c>
      <c r="X435" s="103" t="s">
        <v>621</v>
      </c>
      <c r="Y435" s="103" t="s">
        <v>622</v>
      </c>
      <c r="Z435" s="103" t="s">
        <v>622</v>
      </c>
      <c r="AA435" s="103" t="s">
        <v>622</v>
      </c>
      <c r="AB435" s="103" t="s">
        <v>621</v>
      </c>
      <c r="AC435" s="103" t="s">
        <v>622</v>
      </c>
      <c r="AD435" s="103" t="s">
        <v>623</v>
      </c>
      <c r="AF435" s="103">
        <f>COUNTIF($D435:$AD435,AF$3)</f>
        <v>18</v>
      </c>
      <c r="AG435" s="103">
        <f>COUNTIF($D435:$AD435,AG$3)</f>
        <v>6</v>
      </c>
      <c r="AH435" s="103">
        <f>COUNTIF($D435:$AD435,AH$3)</f>
        <v>0</v>
      </c>
      <c r="AI435" s="103">
        <f>COUNTIF($D435:$AD435,AI$3)</f>
        <v>3</v>
      </c>
      <c r="AJ435" s="103">
        <f>COUNTIF($D435:$AD435,AJ$3)</f>
        <v>0</v>
      </c>
      <c r="AK435" s="103">
        <f t="shared" si="13"/>
        <v>24</v>
      </c>
      <c r="AM435" s="67">
        <v>15</v>
      </c>
      <c r="AN435" s="67">
        <v>3</v>
      </c>
      <c r="AO435" s="67">
        <v>5</v>
      </c>
      <c r="AP435" s="67">
        <v>3</v>
      </c>
      <c r="AQ435" s="67">
        <v>3</v>
      </c>
      <c r="AR435" s="67">
        <v>1</v>
      </c>
      <c r="AS435" s="67">
        <v>0</v>
      </c>
      <c r="AT435" s="67">
        <v>0</v>
      </c>
      <c r="AU435" s="67">
        <v>0</v>
      </c>
      <c r="AW435" s="67">
        <f t="shared" si="14"/>
        <v>21</v>
      </c>
    </row>
    <row r="436" spans="1:49" x14ac:dyDescent="0.25">
      <c r="A436" s="212">
        <v>1520</v>
      </c>
      <c r="B436" s="67" t="s">
        <v>363</v>
      </c>
      <c r="C436" s="67" t="s">
        <v>419</v>
      </c>
      <c r="D436" s="103" t="s">
        <v>623</v>
      </c>
      <c r="E436" s="103" t="s">
        <v>621</v>
      </c>
      <c r="F436" s="103" t="s">
        <v>621</v>
      </c>
      <c r="G436" s="103" t="s">
        <v>621</v>
      </c>
      <c r="H436" s="103" t="s">
        <v>621</v>
      </c>
      <c r="I436" s="103" t="s">
        <v>621</v>
      </c>
      <c r="J436" s="103" t="s">
        <v>621</v>
      </c>
      <c r="K436" s="103" t="s">
        <v>621</v>
      </c>
      <c r="L436" s="103" t="s">
        <v>623</v>
      </c>
      <c r="M436" s="103" t="s">
        <v>623</v>
      </c>
      <c r="N436" s="103" t="s">
        <v>621</v>
      </c>
      <c r="O436" s="103" t="s">
        <v>621</v>
      </c>
      <c r="P436" s="103" t="s">
        <v>621</v>
      </c>
      <c r="Q436" s="103" t="s">
        <v>621</v>
      </c>
      <c r="R436" s="103" t="s">
        <v>621</v>
      </c>
      <c r="S436" s="103" t="s">
        <v>621</v>
      </c>
      <c r="T436" s="103" t="s">
        <v>621</v>
      </c>
      <c r="U436" s="103" t="s">
        <v>621</v>
      </c>
      <c r="V436" s="103" t="s">
        <v>621</v>
      </c>
      <c r="W436" s="103" t="s">
        <v>621</v>
      </c>
      <c r="X436" s="103" t="s">
        <v>621</v>
      </c>
      <c r="Y436" s="103" t="s">
        <v>622</v>
      </c>
      <c r="Z436" s="103" t="s">
        <v>621</v>
      </c>
      <c r="AA436" s="103" t="s">
        <v>622</v>
      </c>
      <c r="AB436" s="103" t="s">
        <v>621</v>
      </c>
      <c r="AC436" s="103" t="s">
        <v>622</v>
      </c>
      <c r="AD436" s="103" t="s">
        <v>623</v>
      </c>
      <c r="AF436" s="103">
        <f>COUNTIF($D436:$AD436,AF$3)</f>
        <v>20</v>
      </c>
      <c r="AG436" s="103">
        <f>COUNTIF($D436:$AD436,AG$3)</f>
        <v>3</v>
      </c>
      <c r="AH436" s="103">
        <f>COUNTIF($D436:$AD436,AH$3)</f>
        <v>0</v>
      </c>
      <c r="AI436" s="103">
        <f>COUNTIF($D436:$AD436,AI$3)</f>
        <v>4</v>
      </c>
      <c r="AJ436" s="103">
        <f>COUNTIF($D436:$AD436,AJ$3)</f>
        <v>0</v>
      </c>
      <c r="AK436" s="103">
        <f t="shared" si="13"/>
        <v>23</v>
      </c>
      <c r="AM436" s="67">
        <v>16</v>
      </c>
      <c r="AN436" s="67">
        <v>4</v>
      </c>
      <c r="AO436" s="67">
        <v>8</v>
      </c>
      <c r="AP436" s="67">
        <v>2</v>
      </c>
      <c r="AQ436" s="67">
        <v>1</v>
      </c>
      <c r="AR436" s="67">
        <v>4</v>
      </c>
      <c r="AS436" s="67">
        <v>0</v>
      </c>
      <c r="AT436" s="67">
        <v>0</v>
      </c>
      <c r="AU436" s="67">
        <v>0</v>
      </c>
      <c r="AW436" s="67">
        <f t="shared" si="14"/>
        <v>20.5</v>
      </c>
    </row>
    <row r="437" spans="1:49" x14ac:dyDescent="0.25">
      <c r="A437" s="212">
        <v>1521</v>
      </c>
      <c r="B437" s="67" t="s">
        <v>438</v>
      </c>
      <c r="C437" s="67" t="s">
        <v>419</v>
      </c>
      <c r="D437" s="103" t="s">
        <v>621</v>
      </c>
      <c r="E437" s="103" t="s">
        <v>621</v>
      </c>
      <c r="F437" s="103" t="s">
        <v>621</v>
      </c>
      <c r="G437" s="103" t="s">
        <v>622</v>
      </c>
      <c r="H437" s="103" t="s">
        <v>621</v>
      </c>
      <c r="I437" s="103" t="s">
        <v>623</v>
      </c>
      <c r="J437" s="103" t="s">
        <v>622</v>
      </c>
      <c r="K437" s="103" t="s">
        <v>621</v>
      </c>
      <c r="L437" s="103" t="s">
        <v>622</v>
      </c>
      <c r="M437" s="103" t="s">
        <v>622</v>
      </c>
      <c r="N437" s="103" t="s">
        <v>621</v>
      </c>
      <c r="O437" s="103" t="s">
        <v>621</v>
      </c>
      <c r="P437" s="103" t="s">
        <v>621</v>
      </c>
      <c r="Q437" s="103" t="s">
        <v>621</v>
      </c>
      <c r="R437" s="103" t="s">
        <v>621</v>
      </c>
      <c r="S437" s="103" t="s">
        <v>623</v>
      </c>
      <c r="T437" s="103" t="s">
        <v>621</v>
      </c>
      <c r="U437" s="103" t="s">
        <v>621</v>
      </c>
      <c r="V437" s="103" t="s">
        <v>621</v>
      </c>
      <c r="W437" s="103" t="s">
        <v>621</v>
      </c>
      <c r="X437" s="103" t="s">
        <v>621</v>
      </c>
      <c r="Y437" s="103" t="s">
        <v>622</v>
      </c>
      <c r="Z437" s="103" t="s">
        <v>621</v>
      </c>
      <c r="AA437" s="103" t="s">
        <v>621</v>
      </c>
      <c r="AB437" s="103" t="s">
        <v>623</v>
      </c>
      <c r="AC437" s="103" t="s">
        <v>622</v>
      </c>
      <c r="AD437" s="103" t="s">
        <v>623</v>
      </c>
      <c r="AE437" s="67"/>
      <c r="AF437" s="103">
        <f>COUNTIF($D437:$AD437,AF$3)</f>
        <v>17</v>
      </c>
      <c r="AG437" s="103">
        <f>COUNTIF($D437:$AD437,AG$3)</f>
        <v>6</v>
      </c>
      <c r="AH437" s="103">
        <f>COUNTIF($D437:$AD437,AH$3)</f>
        <v>0</v>
      </c>
      <c r="AI437" s="103">
        <f>COUNTIF($D437:$AD437,AI$3)</f>
        <v>4</v>
      </c>
      <c r="AJ437" s="103">
        <f>COUNTIF($D437:$AD437,AJ$3)</f>
        <v>0</v>
      </c>
      <c r="AK437" s="103">
        <f t="shared" si="13"/>
        <v>23</v>
      </c>
      <c r="AM437" s="67">
        <v>17</v>
      </c>
      <c r="AN437" s="67">
        <v>0</v>
      </c>
      <c r="AO437" s="67">
        <v>4</v>
      </c>
      <c r="AP437" s="67">
        <v>1</v>
      </c>
      <c r="AQ437" s="67">
        <v>5</v>
      </c>
      <c r="AR437" s="67">
        <v>4</v>
      </c>
      <c r="AS437" s="67">
        <v>0</v>
      </c>
      <c r="AT437" s="67">
        <v>0</v>
      </c>
      <c r="AU437" s="67">
        <v>0</v>
      </c>
      <c r="AW437" s="67">
        <f t="shared" si="14"/>
        <v>20.5</v>
      </c>
    </row>
    <row r="438" spans="1:49" x14ac:dyDescent="0.25">
      <c r="A438" s="212">
        <v>1522</v>
      </c>
      <c r="B438" s="67" t="s">
        <v>439</v>
      </c>
      <c r="C438" s="67" t="s">
        <v>419</v>
      </c>
      <c r="D438" s="103" t="s">
        <v>621</v>
      </c>
      <c r="E438" s="103" t="s">
        <v>621</v>
      </c>
      <c r="F438" s="103" t="s">
        <v>621</v>
      </c>
      <c r="G438" s="103" t="s">
        <v>621</v>
      </c>
      <c r="H438" s="103" t="s">
        <v>621</v>
      </c>
      <c r="I438" s="103" t="s">
        <v>621</v>
      </c>
      <c r="J438" s="103" t="s">
        <v>621</v>
      </c>
      <c r="K438" s="103" t="s">
        <v>621</v>
      </c>
      <c r="L438" s="103" t="s">
        <v>622</v>
      </c>
      <c r="M438" s="103" t="s">
        <v>622</v>
      </c>
      <c r="N438" s="103" t="s">
        <v>621</v>
      </c>
      <c r="O438" s="103" t="s">
        <v>621</v>
      </c>
      <c r="P438" s="103" t="s">
        <v>623</v>
      </c>
      <c r="Q438" s="103" t="s">
        <v>621</v>
      </c>
      <c r="R438" s="103" t="s">
        <v>621</v>
      </c>
      <c r="S438" s="103" t="s">
        <v>623</v>
      </c>
      <c r="T438" s="103" t="s">
        <v>621</v>
      </c>
      <c r="U438" s="103" t="s">
        <v>621</v>
      </c>
      <c r="V438" s="103" t="s">
        <v>621</v>
      </c>
      <c r="W438" s="103" t="s">
        <v>621</v>
      </c>
      <c r="X438" s="103" t="s">
        <v>621</v>
      </c>
      <c r="Y438" s="103" t="s">
        <v>622</v>
      </c>
      <c r="Z438" s="103" t="s">
        <v>621</v>
      </c>
      <c r="AA438" s="103" t="s">
        <v>623</v>
      </c>
      <c r="AB438" s="103" t="s">
        <v>621</v>
      </c>
      <c r="AC438" s="103" t="s">
        <v>622</v>
      </c>
      <c r="AD438" s="103" t="s">
        <v>623</v>
      </c>
      <c r="AF438" s="103">
        <f>COUNTIF($D438:$AD438,AF$3)</f>
        <v>19</v>
      </c>
      <c r="AG438" s="103">
        <f>COUNTIF($D438:$AD438,AG$3)</f>
        <v>4</v>
      </c>
      <c r="AH438" s="103">
        <f>COUNTIF($D438:$AD438,AH$3)</f>
        <v>0</v>
      </c>
      <c r="AI438" s="103">
        <f>COUNTIF($D438:$AD438,AI$3)</f>
        <v>4</v>
      </c>
      <c r="AJ438" s="103">
        <f>COUNTIF($D438:$AD438,AJ$3)</f>
        <v>0</v>
      </c>
      <c r="AK438" s="103">
        <f t="shared" si="13"/>
        <v>23</v>
      </c>
      <c r="AM438" s="67">
        <v>16</v>
      </c>
      <c r="AN438" s="67">
        <v>3</v>
      </c>
      <c r="AO438" s="67">
        <v>5</v>
      </c>
      <c r="AP438" s="67">
        <v>1</v>
      </c>
      <c r="AQ438" s="67">
        <v>3</v>
      </c>
      <c r="AR438" s="67">
        <v>4</v>
      </c>
      <c r="AS438" s="67">
        <v>0</v>
      </c>
      <c r="AT438" s="67">
        <v>0</v>
      </c>
      <c r="AU438" s="67">
        <v>0</v>
      </c>
      <c r="AW438" s="67">
        <f t="shared" si="14"/>
        <v>20</v>
      </c>
    </row>
    <row r="439" spans="1:49" x14ac:dyDescent="0.25">
      <c r="A439" s="212">
        <v>1523</v>
      </c>
      <c r="B439" s="67" t="s">
        <v>440</v>
      </c>
      <c r="C439" s="67" t="s">
        <v>419</v>
      </c>
      <c r="D439" s="103" t="s">
        <v>621</v>
      </c>
      <c r="E439" s="103" t="s">
        <v>621</v>
      </c>
      <c r="F439" s="103" t="s">
        <v>621</v>
      </c>
      <c r="G439" s="103" t="s">
        <v>621</v>
      </c>
      <c r="H439" s="103" t="s">
        <v>623</v>
      </c>
      <c r="I439" s="103" t="s">
        <v>621</v>
      </c>
      <c r="J439" s="103" t="s">
        <v>621</v>
      </c>
      <c r="K439" s="103" t="s">
        <v>621</v>
      </c>
      <c r="L439" s="103" t="s">
        <v>622</v>
      </c>
      <c r="M439" s="103" t="s">
        <v>622</v>
      </c>
      <c r="N439" s="103" t="s">
        <v>621</v>
      </c>
      <c r="O439" s="103" t="s">
        <v>621</v>
      </c>
      <c r="P439" s="103" t="s">
        <v>621</v>
      </c>
      <c r="Q439" s="103" t="s">
        <v>621</v>
      </c>
      <c r="R439" s="103" t="s">
        <v>621</v>
      </c>
      <c r="S439" s="103" t="s">
        <v>623</v>
      </c>
      <c r="T439" s="103" t="s">
        <v>621</v>
      </c>
      <c r="U439" s="103" t="s">
        <v>621</v>
      </c>
      <c r="V439" s="103" t="s">
        <v>621</v>
      </c>
      <c r="W439" s="103" t="s">
        <v>621</v>
      </c>
      <c r="X439" s="103" t="s">
        <v>621</v>
      </c>
      <c r="Y439" s="103" t="s">
        <v>623</v>
      </c>
      <c r="Z439" s="103" t="s">
        <v>621</v>
      </c>
      <c r="AA439" s="103" t="s">
        <v>622</v>
      </c>
      <c r="AB439" s="103" t="s">
        <v>621</v>
      </c>
      <c r="AC439" s="103" t="s">
        <v>621</v>
      </c>
      <c r="AD439" s="103" t="s">
        <v>623</v>
      </c>
      <c r="AF439" s="103">
        <f>COUNTIF($D439:$AD439,AF$3)</f>
        <v>20</v>
      </c>
      <c r="AG439" s="103">
        <f>COUNTIF($D439:$AD439,AG$3)</f>
        <v>3</v>
      </c>
      <c r="AH439" s="103">
        <f>COUNTIF($D439:$AD439,AH$3)</f>
        <v>0</v>
      </c>
      <c r="AI439" s="103">
        <f>COUNTIF($D439:$AD439,AI$3)</f>
        <v>4</v>
      </c>
      <c r="AJ439" s="103">
        <f>COUNTIF($D439:$AD439,AJ$3)</f>
        <v>0</v>
      </c>
      <c r="AK439" s="103">
        <f t="shared" si="13"/>
        <v>23</v>
      </c>
      <c r="AM439" s="67">
        <v>16</v>
      </c>
      <c r="AN439" s="67">
        <v>4</v>
      </c>
      <c r="AO439" s="67">
        <v>9</v>
      </c>
      <c r="AP439" s="67">
        <v>1</v>
      </c>
      <c r="AQ439" s="67">
        <v>2</v>
      </c>
      <c r="AR439" s="67">
        <v>3</v>
      </c>
      <c r="AS439" s="67">
        <v>0</v>
      </c>
      <c r="AT439" s="67">
        <v>0</v>
      </c>
      <c r="AU439" s="67">
        <v>0</v>
      </c>
      <c r="AW439" s="67">
        <f t="shared" si="14"/>
        <v>20</v>
      </c>
    </row>
    <row r="440" spans="1:49" x14ac:dyDescent="0.25">
      <c r="A440" s="212">
        <v>1524</v>
      </c>
      <c r="B440" s="67" t="s">
        <v>442</v>
      </c>
      <c r="C440" s="67" t="s">
        <v>419</v>
      </c>
      <c r="D440" s="103" t="s">
        <v>621</v>
      </c>
      <c r="E440" s="103" t="s">
        <v>623</v>
      </c>
      <c r="F440" s="103" t="s">
        <v>621</v>
      </c>
      <c r="G440" s="103" t="s">
        <v>621</v>
      </c>
      <c r="H440" s="103" t="s">
        <v>621</v>
      </c>
      <c r="I440" s="103" t="s">
        <v>621</v>
      </c>
      <c r="J440" s="103" t="s">
        <v>623</v>
      </c>
      <c r="K440" s="103" t="s">
        <v>621</v>
      </c>
      <c r="L440" s="103" t="s">
        <v>622</v>
      </c>
      <c r="M440" s="103" t="s">
        <v>623</v>
      </c>
      <c r="N440" s="103" t="s">
        <v>621</v>
      </c>
      <c r="O440" s="103" t="s">
        <v>621</v>
      </c>
      <c r="P440" s="103" t="s">
        <v>623</v>
      </c>
      <c r="Q440" s="103" t="s">
        <v>621</v>
      </c>
      <c r="R440" s="103" t="s">
        <v>621</v>
      </c>
      <c r="S440" s="103" t="s">
        <v>623</v>
      </c>
      <c r="T440" s="103" t="s">
        <v>621</v>
      </c>
      <c r="U440" s="103" t="s">
        <v>621</v>
      </c>
      <c r="V440" s="103" t="s">
        <v>621</v>
      </c>
      <c r="W440" s="103" t="s">
        <v>621</v>
      </c>
      <c r="X440" s="103" t="s">
        <v>621</v>
      </c>
      <c r="Y440" s="103" t="s">
        <v>622</v>
      </c>
      <c r="Z440" s="103" t="s">
        <v>621</v>
      </c>
      <c r="AA440" s="103" t="s">
        <v>622</v>
      </c>
      <c r="AB440" s="103" t="s">
        <v>621</v>
      </c>
      <c r="AC440" s="103" t="s">
        <v>622</v>
      </c>
      <c r="AD440" s="103" t="s">
        <v>623</v>
      </c>
      <c r="AF440" s="103">
        <f>COUNTIF($D440:$AD440,AF$3)</f>
        <v>17</v>
      </c>
      <c r="AG440" s="103">
        <f>COUNTIF($D440:$AD440,AG$3)</f>
        <v>4</v>
      </c>
      <c r="AH440" s="103">
        <f>COUNTIF($D440:$AD440,AH$3)</f>
        <v>0</v>
      </c>
      <c r="AI440" s="103">
        <f>COUNTIF($D440:$AD440,AI$3)</f>
        <v>6</v>
      </c>
      <c r="AJ440" s="103">
        <f>COUNTIF($D440:$AD440,AJ$3)</f>
        <v>0</v>
      </c>
      <c r="AK440" s="103">
        <f t="shared" si="13"/>
        <v>21</v>
      </c>
      <c r="AM440" s="67">
        <v>15</v>
      </c>
      <c r="AN440" s="67">
        <v>2</v>
      </c>
      <c r="AO440" s="67">
        <v>6</v>
      </c>
      <c r="AP440" s="67">
        <v>2</v>
      </c>
      <c r="AQ440" s="67">
        <v>2</v>
      </c>
      <c r="AR440" s="67">
        <v>4</v>
      </c>
      <c r="AS440" s="67">
        <v>0</v>
      </c>
      <c r="AT440" s="67">
        <v>0</v>
      </c>
      <c r="AU440" s="67">
        <v>0</v>
      </c>
      <c r="AW440" s="67">
        <f t="shared" si="14"/>
        <v>19</v>
      </c>
    </row>
    <row r="441" spans="1:49" x14ac:dyDescent="0.25">
      <c r="A441" s="212">
        <v>1525</v>
      </c>
      <c r="B441" s="67" t="s">
        <v>441</v>
      </c>
      <c r="C441" s="67" t="s">
        <v>419</v>
      </c>
      <c r="D441" s="103" t="s">
        <v>623</v>
      </c>
      <c r="E441" s="103" t="s">
        <v>621</v>
      </c>
      <c r="F441" s="103" t="s">
        <v>621</v>
      </c>
      <c r="G441" s="103" t="s">
        <v>621</v>
      </c>
      <c r="H441" s="103" t="s">
        <v>621</v>
      </c>
      <c r="I441" s="103" t="s">
        <v>621</v>
      </c>
      <c r="J441" s="103" t="s">
        <v>621</v>
      </c>
      <c r="K441" s="103" t="s">
        <v>621</v>
      </c>
      <c r="L441" s="103" t="s">
        <v>622</v>
      </c>
      <c r="M441" s="103" t="s">
        <v>622</v>
      </c>
      <c r="N441" s="103" t="s">
        <v>621</v>
      </c>
      <c r="O441" s="103" t="s">
        <v>621</v>
      </c>
      <c r="P441" s="103" t="s">
        <v>621</v>
      </c>
      <c r="Q441" s="103" t="s">
        <v>621</v>
      </c>
      <c r="R441" s="103" t="s">
        <v>623</v>
      </c>
      <c r="S441" s="103" t="s">
        <v>621</v>
      </c>
      <c r="T441" s="103" t="s">
        <v>621</v>
      </c>
      <c r="U441" s="103" t="s">
        <v>621</v>
      </c>
      <c r="V441" s="103" t="s">
        <v>621</v>
      </c>
      <c r="W441" s="103" t="s">
        <v>621</v>
      </c>
      <c r="X441" s="103" t="s">
        <v>621</v>
      </c>
      <c r="Y441" s="103" t="s">
        <v>622</v>
      </c>
      <c r="Z441" s="103" t="s">
        <v>621</v>
      </c>
      <c r="AA441" s="103" t="s">
        <v>622</v>
      </c>
      <c r="AB441" s="103" t="s">
        <v>621</v>
      </c>
      <c r="AC441" s="103" t="s">
        <v>622</v>
      </c>
      <c r="AD441" s="103" t="s">
        <v>623</v>
      </c>
      <c r="AF441" s="103">
        <f>COUNTIF($D441:$AD441,AF$3)</f>
        <v>19</v>
      </c>
      <c r="AG441" s="103">
        <f>COUNTIF($D441:$AD441,AG$3)</f>
        <v>5</v>
      </c>
      <c r="AH441" s="103">
        <f>COUNTIF($D441:$AD441,AH$3)</f>
        <v>0</v>
      </c>
      <c r="AI441" s="103">
        <f>COUNTIF($D441:$AD441,AI$3)</f>
        <v>3</v>
      </c>
      <c r="AJ441" s="103">
        <f>COUNTIF($D441:$AD441,AJ$3)</f>
        <v>0</v>
      </c>
      <c r="AK441" s="103">
        <f t="shared" si="13"/>
        <v>24</v>
      </c>
      <c r="AM441" s="67">
        <v>15</v>
      </c>
      <c r="AN441" s="67">
        <v>4</v>
      </c>
      <c r="AO441" s="67">
        <v>7</v>
      </c>
      <c r="AP441" s="67">
        <v>2</v>
      </c>
      <c r="AQ441" s="67">
        <v>3</v>
      </c>
      <c r="AR441" s="67">
        <v>3</v>
      </c>
      <c r="AS441" s="67">
        <v>0</v>
      </c>
      <c r="AT441" s="67">
        <v>0</v>
      </c>
      <c r="AU441" s="67">
        <v>0</v>
      </c>
      <c r="AW441" s="67">
        <f t="shared" si="14"/>
        <v>20.5</v>
      </c>
    </row>
    <row r="442" spans="1:49" x14ac:dyDescent="0.25">
      <c r="A442" s="212">
        <v>1526</v>
      </c>
      <c r="B442" s="67" t="s">
        <v>443</v>
      </c>
      <c r="C442" s="67" t="s">
        <v>419</v>
      </c>
      <c r="D442" s="103" t="s">
        <v>621</v>
      </c>
      <c r="E442" s="103" t="s">
        <v>621</v>
      </c>
      <c r="F442" s="103" t="s">
        <v>621</v>
      </c>
      <c r="G442" s="103" t="s">
        <v>621</v>
      </c>
      <c r="H442" s="103" t="s">
        <v>621</v>
      </c>
      <c r="I442" s="103" t="s">
        <v>621</v>
      </c>
      <c r="J442" s="103" t="s">
        <v>621</v>
      </c>
      <c r="K442" s="103" t="s">
        <v>621</v>
      </c>
      <c r="L442" s="103" t="s">
        <v>621</v>
      </c>
      <c r="M442" s="103" t="s">
        <v>623</v>
      </c>
      <c r="N442" s="103" t="s">
        <v>621</v>
      </c>
      <c r="O442" s="103" t="s">
        <v>621</v>
      </c>
      <c r="P442" s="103" t="s">
        <v>621</v>
      </c>
      <c r="Q442" s="103" t="s">
        <v>621</v>
      </c>
      <c r="R442" s="103" t="s">
        <v>621</v>
      </c>
      <c r="S442" s="103" t="s">
        <v>621</v>
      </c>
      <c r="T442" s="103" t="s">
        <v>621</v>
      </c>
      <c r="U442" s="103" t="s">
        <v>621</v>
      </c>
      <c r="V442" s="103" t="s">
        <v>621</v>
      </c>
      <c r="W442" s="103" t="s">
        <v>621</v>
      </c>
      <c r="X442" s="103" t="s">
        <v>621</v>
      </c>
      <c r="Y442" s="103" t="s">
        <v>622</v>
      </c>
      <c r="Z442" s="103" t="s">
        <v>621</v>
      </c>
      <c r="AA442" s="103" t="s">
        <v>621</v>
      </c>
      <c r="AB442" s="103" t="s">
        <v>621</v>
      </c>
      <c r="AC442" s="103" t="s">
        <v>622</v>
      </c>
      <c r="AD442" s="103" t="s">
        <v>621</v>
      </c>
      <c r="AF442" s="103">
        <f>COUNTIF($D442:$AD442,AF$3)</f>
        <v>24</v>
      </c>
      <c r="AG442" s="103">
        <f>COUNTIF($D442:$AD442,AG$3)</f>
        <v>2</v>
      </c>
      <c r="AH442" s="103">
        <f>COUNTIF($D442:$AD442,AH$3)</f>
        <v>0</v>
      </c>
      <c r="AI442" s="103">
        <f>COUNTIF($D442:$AD442,AI$3)</f>
        <v>1</v>
      </c>
      <c r="AJ442" s="103">
        <f>COUNTIF($D442:$AD442,AJ$3)</f>
        <v>0</v>
      </c>
      <c r="AK442" s="103">
        <f t="shared" si="13"/>
        <v>26</v>
      </c>
      <c r="AM442" s="67">
        <v>18</v>
      </c>
      <c r="AN442" s="67">
        <v>6</v>
      </c>
      <c r="AO442" s="67">
        <v>5</v>
      </c>
      <c r="AP442" s="67">
        <v>1</v>
      </c>
      <c r="AQ442" s="67">
        <v>1</v>
      </c>
      <c r="AR442" s="67">
        <v>3</v>
      </c>
      <c r="AS442" s="67">
        <v>0</v>
      </c>
      <c r="AT442" s="67">
        <v>0</v>
      </c>
      <c r="AU442" s="67">
        <v>0</v>
      </c>
      <c r="AW442" s="67">
        <f t="shared" si="14"/>
        <v>22.5</v>
      </c>
    </row>
    <row r="443" spans="1:49" x14ac:dyDescent="0.25">
      <c r="A443" s="212">
        <v>1527</v>
      </c>
      <c r="B443" s="67" t="s">
        <v>444</v>
      </c>
      <c r="C443" s="67" t="s">
        <v>419</v>
      </c>
      <c r="D443" s="103" t="s">
        <v>621</v>
      </c>
      <c r="E443" s="103" t="s">
        <v>621</v>
      </c>
      <c r="F443" s="103" t="s">
        <v>621</v>
      </c>
      <c r="G443" s="103" t="s">
        <v>621</v>
      </c>
      <c r="H443" s="103" t="s">
        <v>621</v>
      </c>
      <c r="I443" s="103" t="s">
        <v>621</v>
      </c>
      <c r="J443" s="103" t="s">
        <v>621</v>
      </c>
      <c r="K443" s="103" t="s">
        <v>621</v>
      </c>
      <c r="L443" s="103" t="s">
        <v>622</v>
      </c>
      <c r="M443" s="103" t="s">
        <v>622</v>
      </c>
      <c r="N443" s="103" t="s">
        <v>621</v>
      </c>
      <c r="O443" s="103" t="s">
        <v>621</v>
      </c>
      <c r="P443" s="103" t="s">
        <v>621</v>
      </c>
      <c r="Q443" s="103" t="s">
        <v>621</v>
      </c>
      <c r="R443" s="103" t="s">
        <v>621</v>
      </c>
      <c r="S443" s="103" t="s">
        <v>621</v>
      </c>
      <c r="T443" s="103" t="s">
        <v>621</v>
      </c>
      <c r="U443" s="103" t="s">
        <v>621</v>
      </c>
      <c r="V443" s="103" t="s">
        <v>621</v>
      </c>
      <c r="W443" s="103" t="s">
        <v>621</v>
      </c>
      <c r="X443" s="103" t="s">
        <v>621</v>
      </c>
      <c r="Y443" s="103" t="s">
        <v>622</v>
      </c>
      <c r="Z443" s="103" t="s">
        <v>622</v>
      </c>
      <c r="AA443" s="103" t="s">
        <v>622</v>
      </c>
      <c r="AB443" s="103" t="s">
        <v>621</v>
      </c>
      <c r="AC443" s="103" t="s">
        <v>622</v>
      </c>
      <c r="AD443" s="103" t="s">
        <v>623</v>
      </c>
      <c r="AF443" s="103">
        <f>COUNTIF($D443:$AD443,AF$3)</f>
        <v>20</v>
      </c>
      <c r="AG443" s="103">
        <f>COUNTIF($D443:$AD443,AG$3)</f>
        <v>6</v>
      </c>
      <c r="AH443" s="103">
        <f>COUNTIF($D443:$AD443,AH$3)</f>
        <v>0</v>
      </c>
      <c r="AI443" s="103">
        <f>COUNTIF($D443:$AD443,AI$3)</f>
        <v>1</v>
      </c>
      <c r="AJ443" s="103">
        <f>COUNTIF($D443:$AD443,AJ$3)</f>
        <v>0</v>
      </c>
      <c r="AK443" s="103">
        <f t="shared" si="13"/>
        <v>26</v>
      </c>
      <c r="AM443" s="67">
        <v>16</v>
      </c>
      <c r="AN443" s="67">
        <v>4</v>
      </c>
      <c r="AO443" s="67">
        <v>3</v>
      </c>
      <c r="AP443" s="67">
        <v>3</v>
      </c>
      <c r="AQ443" s="67">
        <v>3</v>
      </c>
      <c r="AR443" s="67">
        <v>4</v>
      </c>
      <c r="AS443" s="67">
        <v>0</v>
      </c>
      <c r="AT443" s="67">
        <v>0</v>
      </c>
      <c r="AU443" s="67">
        <v>0</v>
      </c>
      <c r="AW443" s="67">
        <f t="shared" si="14"/>
        <v>22.5</v>
      </c>
    </row>
    <row r="444" spans="1:49" x14ac:dyDescent="0.25">
      <c r="A444" s="212">
        <v>1528</v>
      </c>
      <c r="B444" s="67" t="s">
        <v>445</v>
      </c>
      <c r="C444" s="67" t="s">
        <v>419</v>
      </c>
      <c r="D444" s="103" t="s">
        <v>621</v>
      </c>
      <c r="E444" s="103" t="s">
        <v>621</v>
      </c>
      <c r="F444" s="103" t="s">
        <v>621</v>
      </c>
      <c r="G444" s="103" t="s">
        <v>621</v>
      </c>
      <c r="H444" s="103" t="s">
        <v>621</v>
      </c>
      <c r="I444" s="103" t="s">
        <v>621</v>
      </c>
      <c r="J444" s="103" t="s">
        <v>621</v>
      </c>
      <c r="K444" s="103" t="s">
        <v>621</v>
      </c>
      <c r="L444" s="103" t="s">
        <v>622</v>
      </c>
      <c r="M444" s="103" t="s">
        <v>621</v>
      </c>
      <c r="N444" s="103" t="s">
        <v>621</v>
      </c>
      <c r="O444" s="103" t="s">
        <v>621</v>
      </c>
      <c r="P444" s="103" t="s">
        <v>621</v>
      </c>
      <c r="Q444" s="103" t="s">
        <v>621</v>
      </c>
      <c r="R444" s="103" t="s">
        <v>621</v>
      </c>
      <c r="S444" s="103" t="s">
        <v>623</v>
      </c>
      <c r="T444" s="103" t="s">
        <v>621</v>
      </c>
      <c r="U444" s="103" t="s">
        <v>621</v>
      </c>
      <c r="V444" s="103" t="s">
        <v>621</v>
      </c>
      <c r="W444" s="103" t="s">
        <v>621</v>
      </c>
      <c r="X444" s="103" t="s">
        <v>621</v>
      </c>
      <c r="Y444" s="103" t="s">
        <v>622</v>
      </c>
      <c r="Z444" s="103" t="s">
        <v>621</v>
      </c>
      <c r="AA444" s="103" t="s">
        <v>621</v>
      </c>
      <c r="AB444" s="103" t="s">
        <v>621</v>
      </c>
      <c r="AC444" s="103" t="s">
        <v>622</v>
      </c>
      <c r="AD444" s="103" t="s">
        <v>621</v>
      </c>
      <c r="AF444" s="103">
        <f>COUNTIF($D444:$AD444,AF$3)</f>
        <v>23</v>
      </c>
      <c r="AG444" s="103">
        <f>COUNTIF($D444:$AD444,AG$3)</f>
        <v>3</v>
      </c>
      <c r="AH444" s="103">
        <f>COUNTIF($D444:$AD444,AH$3)</f>
        <v>0</v>
      </c>
      <c r="AI444" s="103">
        <f>COUNTIF($D444:$AD444,AI$3)</f>
        <v>1</v>
      </c>
      <c r="AJ444" s="103">
        <f>COUNTIF($D444:$AD444,AJ$3)</f>
        <v>0</v>
      </c>
      <c r="AK444" s="103">
        <f t="shared" si="13"/>
        <v>26</v>
      </c>
      <c r="AM444" s="67">
        <v>18</v>
      </c>
      <c r="AN444" s="67">
        <v>5</v>
      </c>
      <c r="AO444" s="67">
        <v>4</v>
      </c>
      <c r="AP444" s="67">
        <v>1</v>
      </c>
      <c r="AQ444" s="67">
        <v>2</v>
      </c>
      <c r="AR444" s="67">
        <v>2</v>
      </c>
      <c r="AS444" s="67">
        <v>0</v>
      </c>
      <c r="AT444" s="67">
        <v>0</v>
      </c>
      <c r="AU444" s="67">
        <v>0</v>
      </c>
      <c r="AW444" s="67">
        <f t="shared" si="14"/>
        <v>22.5</v>
      </c>
    </row>
    <row r="445" spans="1:49" x14ac:dyDescent="0.25">
      <c r="A445" s="212">
        <v>1529</v>
      </c>
      <c r="B445" s="67" t="s">
        <v>446</v>
      </c>
      <c r="C445" s="67" t="s">
        <v>419</v>
      </c>
      <c r="D445" s="103" t="s">
        <v>621</v>
      </c>
      <c r="E445" s="103" t="s">
        <v>621</v>
      </c>
      <c r="F445" s="103" t="s">
        <v>621</v>
      </c>
      <c r="G445" s="103" t="s">
        <v>621</v>
      </c>
      <c r="H445" s="103" t="s">
        <v>621</v>
      </c>
      <c r="I445" s="103" t="s">
        <v>621</v>
      </c>
      <c r="J445" s="103" t="s">
        <v>621</v>
      </c>
      <c r="K445" s="103" t="s">
        <v>623</v>
      </c>
      <c r="L445" s="103" t="s">
        <v>622</v>
      </c>
      <c r="M445" s="103" t="s">
        <v>622</v>
      </c>
      <c r="N445" s="103" t="s">
        <v>621</v>
      </c>
      <c r="O445" s="103" t="s">
        <v>621</v>
      </c>
      <c r="P445" s="103" t="s">
        <v>621</v>
      </c>
      <c r="Q445" s="103" t="s">
        <v>621</v>
      </c>
      <c r="R445" s="103" t="s">
        <v>621</v>
      </c>
      <c r="S445" s="103" t="s">
        <v>623</v>
      </c>
      <c r="T445" s="103" t="s">
        <v>621</v>
      </c>
      <c r="U445" s="103" t="s">
        <v>621</v>
      </c>
      <c r="V445" s="103" t="s">
        <v>623</v>
      </c>
      <c r="W445" s="103" t="s">
        <v>621</v>
      </c>
      <c r="X445" s="103" t="s">
        <v>621</v>
      </c>
      <c r="Y445" s="103" t="s">
        <v>622</v>
      </c>
      <c r="Z445" s="103" t="s">
        <v>622</v>
      </c>
      <c r="AA445" s="103" t="s">
        <v>622</v>
      </c>
      <c r="AB445" s="103" t="s">
        <v>621</v>
      </c>
      <c r="AC445" s="103" t="s">
        <v>622</v>
      </c>
      <c r="AD445" s="103" t="s">
        <v>623</v>
      </c>
      <c r="AF445" s="103">
        <f>COUNTIF($D445:$AD445,AF$3)</f>
        <v>17</v>
      </c>
      <c r="AG445" s="103">
        <f>COUNTIF($D445:$AD445,AG$3)</f>
        <v>6</v>
      </c>
      <c r="AH445" s="103">
        <f>COUNTIF($D445:$AD445,AH$3)</f>
        <v>0</v>
      </c>
      <c r="AI445" s="103">
        <f>COUNTIF($D445:$AD445,AI$3)</f>
        <v>4</v>
      </c>
      <c r="AJ445" s="103">
        <f>COUNTIF($D445:$AD445,AJ$3)</f>
        <v>0</v>
      </c>
      <c r="AK445" s="103">
        <f t="shared" si="13"/>
        <v>23</v>
      </c>
      <c r="AM445" s="67">
        <v>14</v>
      </c>
      <c r="AN445" s="67">
        <v>3</v>
      </c>
      <c r="AO445" s="67">
        <v>9</v>
      </c>
      <c r="AP445" s="67">
        <v>3</v>
      </c>
      <c r="AQ445" s="67">
        <v>3</v>
      </c>
      <c r="AR445" s="67">
        <v>3</v>
      </c>
      <c r="AS445" s="67">
        <v>0</v>
      </c>
      <c r="AT445" s="67">
        <v>0</v>
      </c>
      <c r="AU445" s="67">
        <v>0</v>
      </c>
      <c r="AW445" s="67">
        <f t="shared" si="14"/>
        <v>20</v>
      </c>
    </row>
    <row r="446" spans="1:49" x14ac:dyDescent="0.25">
      <c r="A446" s="212">
        <v>1530</v>
      </c>
      <c r="B446" s="67" t="s">
        <v>447</v>
      </c>
      <c r="C446" s="67" t="s">
        <v>419</v>
      </c>
      <c r="D446" s="103" t="s">
        <v>623</v>
      </c>
      <c r="E446" s="103" t="s">
        <v>621</v>
      </c>
      <c r="F446" s="103" t="s">
        <v>621</v>
      </c>
      <c r="G446" s="103" t="s">
        <v>621</v>
      </c>
      <c r="H446" s="103" t="s">
        <v>621</v>
      </c>
      <c r="I446" s="103" t="s">
        <v>621</v>
      </c>
      <c r="J446" s="103" t="s">
        <v>621</v>
      </c>
      <c r="K446" s="103" t="s">
        <v>623</v>
      </c>
      <c r="L446" s="103" t="s">
        <v>622</v>
      </c>
      <c r="M446" s="103" t="s">
        <v>621</v>
      </c>
      <c r="N446" s="103" t="s">
        <v>621</v>
      </c>
      <c r="O446" s="103" t="s">
        <v>621</v>
      </c>
      <c r="P446" s="103" t="s">
        <v>621</v>
      </c>
      <c r="Q446" s="103" t="s">
        <v>621</v>
      </c>
      <c r="R446" s="103" t="s">
        <v>621</v>
      </c>
      <c r="S446" s="103" t="s">
        <v>621</v>
      </c>
      <c r="T446" s="103" t="s">
        <v>621</v>
      </c>
      <c r="U446" s="103" t="s">
        <v>621</v>
      </c>
      <c r="V446" s="103" t="s">
        <v>621</v>
      </c>
      <c r="W446" s="103" t="s">
        <v>621</v>
      </c>
      <c r="X446" s="103" t="s">
        <v>621</v>
      </c>
      <c r="Y446" s="103" t="s">
        <v>622</v>
      </c>
      <c r="Z446" s="103" t="s">
        <v>621</v>
      </c>
      <c r="AA446" s="103" t="s">
        <v>622</v>
      </c>
      <c r="AB446" s="103" t="s">
        <v>621</v>
      </c>
      <c r="AC446" s="103" t="s">
        <v>622</v>
      </c>
      <c r="AD446" s="103" t="s">
        <v>621</v>
      </c>
      <c r="AF446" s="103">
        <f>COUNTIF($D446:$AD446,AF$3)</f>
        <v>21</v>
      </c>
      <c r="AG446" s="103">
        <f>COUNTIF($D446:$AD446,AG$3)</f>
        <v>4</v>
      </c>
      <c r="AH446" s="103">
        <f>COUNTIF($D446:$AD446,AH$3)</f>
        <v>0</v>
      </c>
      <c r="AI446" s="103">
        <f>COUNTIF($D446:$AD446,AI$3)</f>
        <v>2</v>
      </c>
      <c r="AJ446" s="103">
        <f>COUNTIF($D446:$AD446,AJ$3)</f>
        <v>0</v>
      </c>
      <c r="AK446" s="103">
        <f t="shared" si="13"/>
        <v>25</v>
      </c>
      <c r="AM446" s="67">
        <v>15</v>
      </c>
      <c r="AN446" s="67">
        <v>6</v>
      </c>
      <c r="AO446" s="67">
        <v>5</v>
      </c>
      <c r="AP446" s="67">
        <v>2</v>
      </c>
      <c r="AQ446" s="67">
        <v>2</v>
      </c>
      <c r="AR446" s="67">
        <v>3</v>
      </c>
      <c r="AS446" s="67">
        <v>0</v>
      </c>
      <c r="AT446" s="67">
        <v>0</v>
      </c>
      <c r="AU446" s="67">
        <v>0</v>
      </c>
      <c r="AW446" s="67">
        <f t="shared" si="14"/>
        <v>21</v>
      </c>
    </row>
    <row r="447" spans="1:49" x14ac:dyDescent="0.25">
      <c r="A447" s="212">
        <v>1531</v>
      </c>
      <c r="B447" s="67" t="s">
        <v>448</v>
      </c>
      <c r="C447" s="67" t="s">
        <v>419</v>
      </c>
      <c r="D447" s="103" t="s">
        <v>621</v>
      </c>
      <c r="E447" s="103" t="s">
        <v>621</v>
      </c>
      <c r="F447" s="103" t="s">
        <v>621</v>
      </c>
      <c r="G447" s="103" t="s">
        <v>621</v>
      </c>
      <c r="H447" s="103" t="s">
        <v>621</v>
      </c>
      <c r="I447" s="103" t="s">
        <v>621</v>
      </c>
      <c r="J447" s="103" t="s">
        <v>622</v>
      </c>
      <c r="K447" s="103" t="s">
        <v>621</v>
      </c>
      <c r="L447" s="103" t="s">
        <v>622</v>
      </c>
      <c r="M447" s="103" t="s">
        <v>622</v>
      </c>
      <c r="N447" s="103" t="s">
        <v>621</v>
      </c>
      <c r="O447" s="103" t="s">
        <v>621</v>
      </c>
      <c r="P447" s="103" t="s">
        <v>621</v>
      </c>
      <c r="Q447" s="103" t="s">
        <v>621</v>
      </c>
      <c r="R447" s="103" t="s">
        <v>621</v>
      </c>
      <c r="S447" s="103" t="s">
        <v>623</v>
      </c>
      <c r="T447" s="103" t="s">
        <v>621</v>
      </c>
      <c r="U447" s="103" t="s">
        <v>621</v>
      </c>
      <c r="V447" s="103" t="s">
        <v>621</v>
      </c>
      <c r="W447" s="103" t="s">
        <v>621</v>
      </c>
      <c r="X447" s="103" t="s">
        <v>621</v>
      </c>
      <c r="Y447" s="103" t="s">
        <v>622</v>
      </c>
      <c r="Z447" s="103" t="s">
        <v>622</v>
      </c>
      <c r="AA447" s="103" t="s">
        <v>622</v>
      </c>
      <c r="AB447" s="103" t="s">
        <v>621</v>
      </c>
      <c r="AC447" s="103" t="s">
        <v>622</v>
      </c>
      <c r="AD447" s="103" t="s">
        <v>623</v>
      </c>
      <c r="AF447" s="103">
        <f>COUNTIF($D447:$AD447,AF$3)</f>
        <v>18</v>
      </c>
      <c r="AG447" s="103">
        <f>COUNTIF($D447:$AD447,AG$3)</f>
        <v>7</v>
      </c>
      <c r="AH447" s="103">
        <f>COUNTIF($D447:$AD447,AH$3)</f>
        <v>0</v>
      </c>
      <c r="AI447" s="103">
        <f>COUNTIF($D447:$AD447,AI$3)</f>
        <v>2</v>
      </c>
      <c r="AJ447" s="103">
        <f>COUNTIF($D447:$AD447,AJ$3)</f>
        <v>0</v>
      </c>
      <c r="AK447" s="103">
        <f t="shared" si="13"/>
        <v>25</v>
      </c>
      <c r="AM447" s="67">
        <v>16</v>
      </c>
      <c r="AN447" s="67">
        <v>2</v>
      </c>
      <c r="AO447" s="67">
        <v>3</v>
      </c>
      <c r="AP447" s="67">
        <v>3</v>
      </c>
      <c r="AQ447" s="67">
        <v>4</v>
      </c>
      <c r="AR447" s="67">
        <v>4</v>
      </c>
      <c r="AS447" s="67">
        <v>0</v>
      </c>
      <c r="AT447" s="67">
        <v>0</v>
      </c>
      <c r="AU447" s="67">
        <v>0</v>
      </c>
      <c r="AW447" s="67">
        <f t="shared" si="14"/>
        <v>22</v>
      </c>
    </row>
    <row r="448" spans="1:49" x14ac:dyDescent="0.25">
      <c r="A448" s="212">
        <v>1532</v>
      </c>
      <c r="B448" s="67" t="s">
        <v>450</v>
      </c>
      <c r="C448" s="67" t="s">
        <v>419</v>
      </c>
      <c r="D448" s="103" t="s">
        <v>621</v>
      </c>
      <c r="E448" s="103" t="s">
        <v>621</v>
      </c>
      <c r="F448" s="103" t="s">
        <v>621</v>
      </c>
      <c r="G448" s="103" t="s">
        <v>621</v>
      </c>
      <c r="H448" s="103" t="s">
        <v>621</v>
      </c>
      <c r="I448" s="103" t="s">
        <v>621</v>
      </c>
      <c r="J448" s="103" t="s">
        <v>621</v>
      </c>
      <c r="K448" s="103" t="s">
        <v>621</v>
      </c>
      <c r="L448" s="103" t="s">
        <v>622</v>
      </c>
      <c r="M448" s="103" t="s">
        <v>622</v>
      </c>
      <c r="N448" s="103" t="s">
        <v>621</v>
      </c>
      <c r="O448" s="103" t="s">
        <v>621</v>
      </c>
      <c r="P448" s="103" t="s">
        <v>621</v>
      </c>
      <c r="Q448" s="103" t="s">
        <v>621</v>
      </c>
      <c r="R448" s="103" t="s">
        <v>621</v>
      </c>
      <c r="S448" s="103" t="s">
        <v>621</v>
      </c>
      <c r="T448" s="103" t="s">
        <v>621</v>
      </c>
      <c r="U448" s="103" t="s">
        <v>621</v>
      </c>
      <c r="V448" s="103" t="s">
        <v>621</v>
      </c>
      <c r="W448" s="103" t="s">
        <v>621</v>
      </c>
      <c r="X448" s="103" t="s">
        <v>621</v>
      </c>
      <c r="Y448" s="103" t="s">
        <v>622</v>
      </c>
      <c r="Z448" s="103" t="s">
        <v>621</v>
      </c>
      <c r="AA448" s="103" t="s">
        <v>621</v>
      </c>
      <c r="AB448" s="103" t="s">
        <v>621</v>
      </c>
      <c r="AC448" s="103" t="s">
        <v>622</v>
      </c>
      <c r="AD448" s="103" t="s">
        <v>623</v>
      </c>
      <c r="AF448" s="103">
        <f>COUNTIF($D448:$AD448,AF$3)</f>
        <v>22</v>
      </c>
      <c r="AG448" s="103">
        <f>COUNTIF($D448:$AD448,AG$3)</f>
        <v>4</v>
      </c>
      <c r="AH448" s="103">
        <f>COUNTIF($D448:$AD448,AH$3)</f>
        <v>0</v>
      </c>
      <c r="AI448" s="103">
        <f>COUNTIF($D448:$AD448,AI$3)</f>
        <v>1</v>
      </c>
      <c r="AJ448" s="103">
        <f>COUNTIF($D448:$AD448,AJ$3)</f>
        <v>0</v>
      </c>
      <c r="AK448" s="103">
        <f t="shared" si="13"/>
        <v>26</v>
      </c>
      <c r="AM448" s="67">
        <v>18</v>
      </c>
      <c r="AN448" s="67">
        <v>4</v>
      </c>
      <c r="AO448" s="67">
        <v>7</v>
      </c>
      <c r="AP448" s="67">
        <v>1</v>
      </c>
      <c r="AQ448" s="67">
        <v>3</v>
      </c>
      <c r="AR448" s="67">
        <v>1</v>
      </c>
      <c r="AS448" s="67">
        <v>0</v>
      </c>
      <c r="AT448" s="67">
        <v>0</v>
      </c>
      <c r="AU448" s="67">
        <v>0</v>
      </c>
      <c r="AW448" s="67">
        <f t="shared" si="14"/>
        <v>22.5</v>
      </c>
    </row>
    <row r="449" spans="1:49" x14ac:dyDescent="0.25">
      <c r="A449" s="212">
        <v>1533</v>
      </c>
      <c r="B449" s="67" t="s">
        <v>420</v>
      </c>
      <c r="C449" s="67" t="s">
        <v>419</v>
      </c>
      <c r="D449" s="103" t="s">
        <v>621</v>
      </c>
      <c r="E449" s="103" t="s">
        <v>621</v>
      </c>
      <c r="F449" s="103" t="s">
        <v>621</v>
      </c>
      <c r="G449" s="103" t="s">
        <v>621</v>
      </c>
      <c r="H449" s="103" t="s">
        <v>621</v>
      </c>
      <c r="I449" s="103" t="s">
        <v>621</v>
      </c>
      <c r="J449" s="103" t="s">
        <v>622</v>
      </c>
      <c r="K449" s="103" t="s">
        <v>621</v>
      </c>
      <c r="L449" s="103" t="s">
        <v>622</v>
      </c>
      <c r="M449" s="103" t="s">
        <v>622</v>
      </c>
      <c r="N449" s="103" t="s">
        <v>621</v>
      </c>
      <c r="O449" s="103" t="s">
        <v>623</v>
      </c>
      <c r="P449" s="103" t="s">
        <v>621</v>
      </c>
      <c r="Q449" s="103" t="s">
        <v>621</v>
      </c>
      <c r="R449" s="103" t="s">
        <v>621</v>
      </c>
      <c r="S449" s="103" t="s">
        <v>621</v>
      </c>
      <c r="T449" s="103" t="s">
        <v>621</v>
      </c>
      <c r="U449" s="103" t="s">
        <v>621</v>
      </c>
      <c r="V449" s="103" t="s">
        <v>623</v>
      </c>
      <c r="W449" s="103" t="s">
        <v>621</v>
      </c>
      <c r="X449" s="103" t="s">
        <v>621</v>
      </c>
      <c r="Y449" s="103" t="s">
        <v>622</v>
      </c>
      <c r="Z449" s="103" t="s">
        <v>621</v>
      </c>
      <c r="AA449" s="103" t="s">
        <v>622</v>
      </c>
      <c r="AB449" s="103" t="s">
        <v>621</v>
      </c>
      <c r="AC449" s="103" t="s">
        <v>622</v>
      </c>
      <c r="AD449" s="103" t="s">
        <v>623</v>
      </c>
      <c r="AF449" s="103">
        <f>COUNTIF($D449:$AD449,AF$3)</f>
        <v>18</v>
      </c>
      <c r="AG449" s="103">
        <f>COUNTIF($D449:$AD449,AG$3)</f>
        <v>6</v>
      </c>
      <c r="AH449" s="103">
        <f>COUNTIF($D449:$AD449,AH$3)</f>
        <v>0</v>
      </c>
      <c r="AI449" s="103">
        <f>COUNTIF($D449:$AD449,AI$3)</f>
        <v>3</v>
      </c>
      <c r="AJ449" s="103">
        <f>COUNTIF($D449:$AD449,AJ$3)</f>
        <v>0</v>
      </c>
      <c r="AK449" s="103">
        <f t="shared" si="13"/>
        <v>24</v>
      </c>
      <c r="AM449" s="67">
        <v>15</v>
      </c>
      <c r="AN449" s="67">
        <v>3</v>
      </c>
      <c r="AO449" s="67">
        <v>5</v>
      </c>
      <c r="AP449" s="67">
        <v>2</v>
      </c>
      <c r="AQ449" s="67">
        <v>4</v>
      </c>
      <c r="AR449" s="67">
        <v>4</v>
      </c>
      <c r="AS449" s="67">
        <v>0</v>
      </c>
      <c r="AT449" s="67">
        <v>0</v>
      </c>
      <c r="AU449" s="67">
        <v>0</v>
      </c>
      <c r="AW449" s="67">
        <f t="shared" si="14"/>
        <v>20.5</v>
      </c>
    </row>
    <row r="450" spans="1:49" x14ac:dyDescent="0.25">
      <c r="A450" s="212">
        <v>1601</v>
      </c>
      <c r="B450" s="67" t="s">
        <v>451</v>
      </c>
      <c r="C450" s="67" t="s">
        <v>452</v>
      </c>
      <c r="D450" s="103" t="s">
        <v>621</v>
      </c>
      <c r="E450" s="103" t="s">
        <v>621</v>
      </c>
      <c r="F450" s="103" t="s">
        <v>621</v>
      </c>
      <c r="G450" s="103" t="s">
        <v>621</v>
      </c>
      <c r="H450" s="103" t="s">
        <v>621</v>
      </c>
      <c r="I450" s="103" t="s">
        <v>621</v>
      </c>
      <c r="J450" s="103" t="s">
        <v>621</v>
      </c>
      <c r="K450" s="103" t="s">
        <v>621</v>
      </c>
      <c r="L450" s="103" t="s">
        <v>622</v>
      </c>
      <c r="M450" s="103" t="s">
        <v>622</v>
      </c>
      <c r="N450" s="103" t="s">
        <v>621</v>
      </c>
      <c r="O450" s="103" t="s">
        <v>621</v>
      </c>
      <c r="P450" s="103" t="s">
        <v>623</v>
      </c>
      <c r="Q450" s="103" t="s">
        <v>621</v>
      </c>
      <c r="R450" s="103" t="s">
        <v>621</v>
      </c>
      <c r="S450" s="103" t="s">
        <v>621</v>
      </c>
      <c r="T450" s="103" t="s">
        <v>621</v>
      </c>
      <c r="U450" s="103" t="s">
        <v>621</v>
      </c>
      <c r="V450" s="103" t="s">
        <v>621</v>
      </c>
      <c r="W450" s="103" t="s">
        <v>621</v>
      </c>
      <c r="X450" s="103" t="s">
        <v>621</v>
      </c>
      <c r="Y450" s="103" t="s">
        <v>622</v>
      </c>
      <c r="Z450" s="103" t="s">
        <v>621</v>
      </c>
      <c r="AA450" s="103" t="s">
        <v>623</v>
      </c>
      <c r="AB450" s="103" t="s">
        <v>621</v>
      </c>
      <c r="AC450" s="103" t="s">
        <v>622</v>
      </c>
      <c r="AD450" s="103" t="s">
        <v>623</v>
      </c>
      <c r="AF450" s="103">
        <f>COUNTIF($D450:$AD450,AF$3)</f>
        <v>20</v>
      </c>
      <c r="AG450" s="103">
        <f>COUNTIF($D450:$AD450,AG$3)</f>
        <v>4</v>
      </c>
      <c r="AH450" s="103">
        <f>COUNTIF($D450:$AD450,AH$3)</f>
        <v>0</v>
      </c>
      <c r="AI450" s="103">
        <f>COUNTIF($D450:$AD450,AI$3)</f>
        <v>3</v>
      </c>
      <c r="AJ450" s="103">
        <f>COUNTIF($D450:$AD450,AJ$3)</f>
        <v>0</v>
      </c>
      <c r="AK450" s="103">
        <f t="shared" si="13"/>
        <v>24</v>
      </c>
      <c r="AM450" s="67">
        <v>16</v>
      </c>
      <c r="AN450" s="67">
        <v>4</v>
      </c>
      <c r="AO450" s="67">
        <v>8</v>
      </c>
      <c r="AP450" s="67">
        <v>1</v>
      </c>
      <c r="AQ450" s="67">
        <v>3</v>
      </c>
      <c r="AR450" s="67">
        <v>3</v>
      </c>
      <c r="AS450" s="67">
        <v>0</v>
      </c>
      <c r="AT450" s="67">
        <v>0</v>
      </c>
      <c r="AU450" s="67">
        <v>0</v>
      </c>
      <c r="AW450" s="67">
        <f t="shared" si="14"/>
        <v>20.5</v>
      </c>
    </row>
    <row r="451" spans="1:49" x14ac:dyDescent="0.25">
      <c r="A451" s="212">
        <v>1602</v>
      </c>
      <c r="B451" s="67" t="s">
        <v>453</v>
      </c>
      <c r="C451" s="67" t="s">
        <v>452</v>
      </c>
      <c r="D451" s="103" t="s">
        <v>621</v>
      </c>
      <c r="E451" s="103" t="s">
        <v>621</v>
      </c>
      <c r="F451" s="103" t="s">
        <v>621</v>
      </c>
      <c r="G451" s="103" t="s">
        <v>621</v>
      </c>
      <c r="H451" s="103" t="s">
        <v>621</v>
      </c>
      <c r="I451" s="103" t="s">
        <v>621</v>
      </c>
      <c r="J451" s="103" t="s">
        <v>621</v>
      </c>
      <c r="K451" s="103" t="s">
        <v>621</v>
      </c>
      <c r="L451" s="103" t="s">
        <v>622</v>
      </c>
      <c r="M451" s="103" t="s">
        <v>621</v>
      </c>
      <c r="N451" s="103" t="s">
        <v>621</v>
      </c>
      <c r="O451" s="103" t="s">
        <v>621</v>
      </c>
      <c r="P451" s="103" t="s">
        <v>621</v>
      </c>
      <c r="Q451" s="103" t="s">
        <v>621</v>
      </c>
      <c r="R451" s="103" t="s">
        <v>621</v>
      </c>
      <c r="S451" s="103" t="s">
        <v>623</v>
      </c>
      <c r="T451" s="103" t="s">
        <v>621</v>
      </c>
      <c r="U451" s="103" t="s">
        <v>621</v>
      </c>
      <c r="V451" s="103" t="s">
        <v>621</v>
      </c>
      <c r="W451" s="103" t="s">
        <v>621</v>
      </c>
      <c r="X451" s="103" t="s">
        <v>621</v>
      </c>
      <c r="Y451" s="103" t="s">
        <v>622</v>
      </c>
      <c r="Z451" s="103" t="s">
        <v>621</v>
      </c>
      <c r="AA451" s="103" t="s">
        <v>623</v>
      </c>
      <c r="AB451" s="103" t="s">
        <v>621</v>
      </c>
      <c r="AC451" s="103" t="s">
        <v>622</v>
      </c>
      <c r="AD451" s="103" t="s">
        <v>623</v>
      </c>
      <c r="AF451" s="103">
        <f>COUNTIF($D451:$AD451,AF$3)</f>
        <v>21</v>
      </c>
      <c r="AG451" s="103">
        <f>COUNTIF($D451:$AD451,AG$3)</f>
        <v>3</v>
      </c>
      <c r="AH451" s="103">
        <f>COUNTIF($D451:$AD451,AH$3)</f>
        <v>0</v>
      </c>
      <c r="AI451" s="103">
        <f>COUNTIF($D451:$AD451,AI$3)</f>
        <v>3</v>
      </c>
      <c r="AJ451" s="103">
        <f>COUNTIF($D451:$AD451,AJ$3)</f>
        <v>0</v>
      </c>
      <c r="AK451" s="103">
        <f t="shared" si="13"/>
        <v>24</v>
      </c>
      <c r="AM451" s="67">
        <v>17</v>
      </c>
      <c r="AN451" s="67">
        <v>4</v>
      </c>
      <c r="AO451" s="67">
        <v>8</v>
      </c>
      <c r="AP451" s="67">
        <v>1</v>
      </c>
      <c r="AQ451" s="67">
        <v>2</v>
      </c>
      <c r="AR451" s="67">
        <v>3</v>
      </c>
      <c r="AS451" s="67">
        <v>0</v>
      </c>
      <c r="AT451" s="67">
        <v>0</v>
      </c>
      <c r="AU451" s="67">
        <v>0</v>
      </c>
      <c r="AW451" s="67">
        <f t="shared" si="14"/>
        <v>21</v>
      </c>
    </row>
    <row r="452" spans="1:49" x14ac:dyDescent="0.25">
      <c r="A452" s="212">
        <v>1603</v>
      </c>
      <c r="B452" s="67" t="s">
        <v>454</v>
      </c>
      <c r="C452" s="67" t="s">
        <v>452</v>
      </c>
      <c r="D452" s="103" t="s">
        <v>621</v>
      </c>
      <c r="E452" s="103" t="s">
        <v>621</v>
      </c>
      <c r="F452" s="103" t="s">
        <v>621</v>
      </c>
      <c r="G452" s="103" t="s">
        <v>621</v>
      </c>
      <c r="H452" s="103" t="s">
        <v>621</v>
      </c>
      <c r="I452" s="103" t="s">
        <v>621</v>
      </c>
      <c r="J452" s="103" t="s">
        <v>622</v>
      </c>
      <c r="K452" s="103" t="s">
        <v>621</v>
      </c>
      <c r="L452" s="103" t="s">
        <v>622</v>
      </c>
      <c r="M452" s="103" t="s">
        <v>622</v>
      </c>
      <c r="N452" s="103" t="s">
        <v>623</v>
      </c>
      <c r="O452" s="103" t="s">
        <v>621</v>
      </c>
      <c r="P452" s="103" t="s">
        <v>621</v>
      </c>
      <c r="Q452" s="103" t="s">
        <v>621</v>
      </c>
      <c r="R452" s="103" t="s">
        <v>621</v>
      </c>
      <c r="S452" s="103" t="s">
        <v>621</v>
      </c>
      <c r="T452" s="103" t="s">
        <v>621</v>
      </c>
      <c r="U452" s="103" t="s">
        <v>621</v>
      </c>
      <c r="V452" s="103" t="s">
        <v>621</v>
      </c>
      <c r="W452" s="103" t="s">
        <v>621</v>
      </c>
      <c r="X452" s="103" t="s">
        <v>621</v>
      </c>
      <c r="Y452" s="103" t="s">
        <v>622</v>
      </c>
      <c r="Z452" s="103" t="s">
        <v>622</v>
      </c>
      <c r="AA452" s="103" t="s">
        <v>623</v>
      </c>
      <c r="AB452" s="103" t="s">
        <v>623</v>
      </c>
      <c r="AC452" s="103" t="s">
        <v>622</v>
      </c>
      <c r="AD452" s="103" t="s">
        <v>623</v>
      </c>
      <c r="AF452" s="103">
        <f>COUNTIF($D452:$AD452,AF$3)</f>
        <v>17</v>
      </c>
      <c r="AG452" s="103">
        <f>COUNTIF($D452:$AD452,AG$3)</f>
        <v>6</v>
      </c>
      <c r="AH452" s="103">
        <f>COUNTIF($D452:$AD452,AH$3)</f>
        <v>0</v>
      </c>
      <c r="AI452" s="103">
        <f>COUNTIF($D452:$AD452,AI$3)</f>
        <v>4</v>
      </c>
      <c r="AJ452" s="103">
        <f>COUNTIF($D452:$AD452,AJ$3)</f>
        <v>0</v>
      </c>
      <c r="AK452" s="103">
        <f t="shared" ref="AK452:AK515" si="15">AF452+AG452</f>
        <v>23</v>
      </c>
      <c r="AM452" s="67">
        <v>15</v>
      </c>
      <c r="AN452" s="67">
        <v>2</v>
      </c>
      <c r="AO452" s="67">
        <v>3</v>
      </c>
      <c r="AP452" s="67">
        <v>2</v>
      </c>
      <c r="AQ452" s="67">
        <v>4</v>
      </c>
      <c r="AR452" s="67">
        <v>3</v>
      </c>
      <c r="AS452" s="67">
        <v>0</v>
      </c>
      <c r="AT452" s="67">
        <v>0</v>
      </c>
      <c r="AU452" s="67">
        <v>0</v>
      </c>
      <c r="AW452" s="67">
        <f t="shared" si="14"/>
        <v>20</v>
      </c>
    </row>
    <row r="453" spans="1:49" x14ac:dyDescent="0.25">
      <c r="A453" s="212">
        <v>1604</v>
      </c>
      <c r="B453" s="67" t="s">
        <v>455</v>
      </c>
      <c r="C453" s="67" t="s">
        <v>452</v>
      </c>
      <c r="D453" s="103" t="s">
        <v>621</v>
      </c>
      <c r="E453" s="103" t="s">
        <v>621</v>
      </c>
      <c r="F453" s="103" t="s">
        <v>621</v>
      </c>
      <c r="G453" s="103" t="s">
        <v>621</v>
      </c>
      <c r="H453" s="103" t="s">
        <v>621</v>
      </c>
      <c r="I453" s="103" t="s">
        <v>621</v>
      </c>
      <c r="J453" s="103" t="s">
        <v>621</v>
      </c>
      <c r="K453" s="103" t="s">
        <v>621</v>
      </c>
      <c r="L453" s="103" t="s">
        <v>622</v>
      </c>
      <c r="M453" s="103" t="s">
        <v>622</v>
      </c>
      <c r="N453" s="103" t="s">
        <v>623</v>
      </c>
      <c r="O453" s="103" t="s">
        <v>621</v>
      </c>
      <c r="P453" s="103" t="s">
        <v>621</v>
      </c>
      <c r="Q453" s="103" t="s">
        <v>621</v>
      </c>
      <c r="R453" s="103" t="s">
        <v>621</v>
      </c>
      <c r="S453" s="103" t="s">
        <v>623</v>
      </c>
      <c r="T453" s="103" t="s">
        <v>621</v>
      </c>
      <c r="U453" s="103" t="s">
        <v>621</v>
      </c>
      <c r="V453" s="103" t="s">
        <v>621</v>
      </c>
      <c r="W453" s="103" t="s">
        <v>621</v>
      </c>
      <c r="X453" s="103" t="s">
        <v>621</v>
      </c>
      <c r="Y453" s="103" t="s">
        <v>622</v>
      </c>
      <c r="Z453" s="103" t="s">
        <v>621</v>
      </c>
      <c r="AA453" s="103" t="s">
        <v>622</v>
      </c>
      <c r="AB453" s="103" t="s">
        <v>621</v>
      </c>
      <c r="AC453" s="103" t="s">
        <v>622</v>
      </c>
      <c r="AD453" s="103" t="s">
        <v>623</v>
      </c>
      <c r="AF453" s="103">
        <f>COUNTIF($D453:$AD453,AF$3)</f>
        <v>19</v>
      </c>
      <c r="AG453" s="103">
        <f>COUNTIF($D453:$AD453,AG$3)</f>
        <v>5</v>
      </c>
      <c r="AH453" s="103">
        <f>COUNTIF($D453:$AD453,AH$3)</f>
        <v>0</v>
      </c>
      <c r="AI453" s="103">
        <f>COUNTIF($D453:$AD453,AI$3)</f>
        <v>3</v>
      </c>
      <c r="AJ453" s="103">
        <f>COUNTIF($D453:$AD453,AJ$3)</f>
        <v>0</v>
      </c>
      <c r="AK453" s="103">
        <f t="shared" si="15"/>
        <v>24</v>
      </c>
      <c r="AM453" s="67">
        <v>16</v>
      </c>
      <c r="AN453" s="67">
        <v>3</v>
      </c>
      <c r="AO453" s="67">
        <v>11</v>
      </c>
      <c r="AP453" s="67">
        <v>2</v>
      </c>
      <c r="AQ453" s="67">
        <v>3</v>
      </c>
      <c r="AR453" s="67">
        <v>3</v>
      </c>
      <c r="AS453" s="67">
        <v>0</v>
      </c>
      <c r="AT453" s="67">
        <v>0</v>
      </c>
      <c r="AU453" s="67">
        <v>0</v>
      </c>
      <c r="AW453" s="67">
        <f t="shared" ref="AW453:AW516" si="16">AM453+AN453*0.5+AP453+AQ453*0.5+AS453+AT453*0.5</f>
        <v>21</v>
      </c>
    </row>
    <row r="454" spans="1:49" x14ac:dyDescent="0.25">
      <c r="A454" s="212">
        <v>1605</v>
      </c>
      <c r="B454" s="67" t="s">
        <v>456</v>
      </c>
      <c r="C454" s="67" t="s">
        <v>452</v>
      </c>
      <c r="D454" s="103" t="s">
        <v>621</v>
      </c>
      <c r="E454" s="103" t="s">
        <v>621</v>
      </c>
      <c r="F454" s="103" t="s">
        <v>621</v>
      </c>
      <c r="G454" s="103" t="s">
        <v>623</v>
      </c>
      <c r="H454" s="103" t="s">
        <v>621</v>
      </c>
      <c r="I454" s="103" t="s">
        <v>621</v>
      </c>
      <c r="J454" s="103" t="s">
        <v>621</v>
      </c>
      <c r="K454" s="103" t="s">
        <v>621</v>
      </c>
      <c r="L454" s="103" t="s">
        <v>622</v>
      </c>
      <c r="M454" s="103" t="s">
        <v>622</v>
      </c>
      <c r="N454" s="103" t="s">
        <v>621</v>
      </c>
      <c r="O454" s="103" t="s">
        <v>621</v>
      </c>
      <c r="P454" s="103" t="s">
        <v>621</v>
      </c>
      <c r="Q454" s="103" t="s">
        <v>621</v>
      </c>
      <c r="R454" s="103" t="s">
        <v>621</v>
      </c>
      <c r="S454" s="103" t="s">
        <v>621</v>
      </c>
      <c r="T454" s="103" t="s">
        <v>621</v>
      </c>
      <c r="U454" s="103" t="s">
        <v>621</v>
      </c>
      <c r="V454" s="103" t="s">
        <v>621</v>
      </c>
      <c r="W454" s="103" t="s">
        <v>621</v>
      </c>
      <c r="X454" s="103" t="s">
        <v>621</v>
      </c>
      <c r="Y454" s="103" t="s">
        <v>622</v>
      </c>
      <c r="Z454" s="103" t="s">
        <v>621</v>
      </c>
      <c r="AA454" s="103" t="s">
        <v>621</v>
      </c>
      <c r="AB454" s="103" t="s">
        <v>621</v>
      </c>
      <c r="AC454" s="103" t="s">
        <v>622</v>
      </c>
      <c r="AD454" s="103" t="s">
        <v>621</v>
      </c>
      <c r="AF454" s="103">
        <f>COUNTIF($D454:$AD454,AF$3)</f>
        <v>22</v>
      </c>
      <c r="AG454" s="103">
        <f>COUNTIF($D454:$AD454,AG$3)</f>
        <v>4</v>
      </c>
      <c r="AH454" s="103">
        <f>COUNTIF($D454:$AD454,AH$3)</f>
        <v>0</v>
      </c>
      <c r="AI454" s="103">
        <f>COUNTIF($D454:$AD454,AI$3)</f>
        <v>1</v>
      </c>
      <c r="AJ454" s="103">
        <f>COUNTIF($D454:$AD454,AJ$3)</f>
        <v>0</v>
      </c>
      <c r="AK454" s="103">
        <f t="shared" si="15"/>
        <v>26</v>
      </c>
      <c r="AM454" s="67">
        <v>18</v>
      </c>
      <c r="AN454" s="67">
        <v>4</v>
      </c>
      <c r="AO454" s="67">
        <v>10</v>
      </c>
      <c r="AP454" s="67">
        <v>1</v>
      </c>
      <c r="AQ454" s="67">
        <v>3</v>
      </c>
      <c r="AR454" s="67">
        <v>2</v>
      </c>
      <c r="AS454" s="67">
        <v>0</v>
      </c>
      <c r="AT454" s="67">
        <v>0</v>
      </c>
      <c r="AU454" s="67">
        <v>0</v>
      </c>
      <c r="AW454" s="67">
        <f t="shared" si="16"/>
        <v>22.5</v>
      </c>
    </row>
    <row r="455" spans="1:49" x14ac:dyDescent="0.25">
      <c r="A455" s="212">
        <v>1606</v>
      </c>
      <c r="B455" s="67" t="s">
        <v>457</v>
      </c>
      <c r="C455" s="67" t="s">
        <v>452</v>
      </c>
      <c r="D455" s="103" t="s">
        <v>621</v>
      </c>
      <c r="E455" s="103" t="s">
        <v>623</v>
      </c>
      <c r="F455" s="103" t="s">
        <v>623</v>
      </c>
      <c r="G455" s="103" t="s">
        <v>621</v>
      </c>
      <c r="H455" s="103" t="s">
        <v>621</v>
      </c>
      <c r="I455" s="103" t="s">
        <v>621</v>
      </c>
      <c r="J455" s="103" t="s">
        <v>623</v>
      </c>
      <c r="K455" s="103" t="s">
        <v>621</v>
      </c>
      <c r="L455" s="103" t="s">
        <v>622</v>
      </c>
      <c r="M455" s="103" t="s">
        <v>622</v>
      </c>
      <c r="N455" s="103" t="s">
        <v>621</v>
      </c>
      <c r="O455" s="103" t="s">
        <v>623</v>
      </c>
      <c r="P455" s="103" t="s">
        <v>621</v>
      </c>
      <c r="Q455" s="103" t="s">
        <v>621</v>
      </c>
      <c r="R455" s="103" t="s">
        <v>621</v>
      </c>
      <c r="S455" s="103" t="s">
        <v>621</v>
      </c>
      <c r="T455" s="103" t="s">
        <v>621</v>
      </c>
      <c r="U455" s="103" t="s">
        <v>621</v>
      </c>
      <c r="V455" s="103" t="s">
        <v>621</v>
      </c>
      <c r="W455" s="103" t="s">
        <v>621</v>
      </c>
      <c r="X455" s="103" t="s">
        <v>621</v>
      </c>
      <c r="Y455" s="103" t="s">
        <v>622</v>
      </c>
      <c r="Z455" s="103" t="s">
        <v>621</v>
      </c>
      <c r="AA455" s="103" t="s">
        <v>621</v>
      </c>
      <c r="AB455" s="103" t="s">
        <v>621</v>
      </c>
      <c r="AC455" s="103" t="s">
        <v>622</v>
      </c>
      <c r="AD455" s="103" t="s">
        <v>623</v>
      </c>
      <c r="AF455" s="103">
        <f>COUNTIF($D455:$AD455,AF$3)</f>
        <v>18</v>
      </c>
      <c r="AG455" s="103">
        <f>COUNTIF($D455:$AD455,AG$3)</f>
        <v>4</v>
      </c>
      <c r="AH455" s="103">
        <f>COUNTIF($D455:$AD455,AH$3)</f>
        <v>0</v>
      </c>
      <c r="AI455" s="103">
        <f>COUNTIF($D455:$AD455,AI$3)</f>
        <v>5</v>
      </c>
      <c r="AJ455" s="103">
        <f>COUNTIF($D455:$AD455,AJ$3)</f>
        <v>0</v>
      </c>
      <c r="AK455" s="103">
        <f t="shared" si="15"/>
        <v>22</v>
      </c>
      <c r="AM455" s="67">
        <v>15</v>
      </c>
      <c r="AN455" s="67">
        <v>3</v>
      </c>
      <c r="AO455" s="67">
        <v>6</v>
      </c>
      <c r="AP455" s="67">
        <v>1</v>
      </c>
      <c r="AQ455" s="67">
        <v>3</v>
      </c>
      <c r="AR455" s="67">
        <v>3</v>
      </c>
      <c r="AS455" s="67">
        <v>0</v>
      </c>
      <c r="AT455" s="67">
        <v>0</v>
      </c>
      <c r="AU455" s="67">
        <v>0</v>
      </c>
      <c r="AW455" s="67">
        <f t="shared" si="16"/>
        <v>19</v>
      </c>
    </row>
    <row r="456" spans="1:49" x14ac:dyDescent="0.25">
      <c r="A456" s="212">
        <v>1607</v>
      </c>
      <c r="B456" s="67" t="s">
        <v>458</v>
      </c>
      <c r="C456" s="67" t="s">
        <v>452</v>
      </c>
      <c r="D456" s="103" t="s">
        <v>621</v>
      </c>
      <c r="E456" s="103" t="s">
        <v>621</v>
      </c>
      <c r="F456" s="103" t="s">
        <v>621</v>
      </c>
      <c r="G456" s="103" t="s">
        <v>621</v>
      </c>
      <c r="H456" s="103" t="s">
        <v>621</v>
      </c>
      <c r="I456" s="103" t="s">
        <v>623</v>
      </c>
      <c r="J456" s="103" t="s">
        <v>621</v>
      </c>
      <c r="K456" s="103" t="s">
        <v>621</v>
      </c>
      <c r="L456" s="103" t="s">
        <v>621</v>
      </c>
      <c r="M456" s="103" t="s">
        <v>621</v>
      </c>
      <c r="N456" s="103" t="s">
        <v>621</v>
      </c>
      <c r="O456" s="103" t="s">
        <v>621</v>
      </c>
      <c r="P456" s="103" t="s">
        <v>621</v>
      </c>
      <c r="Q456" s="103" t="s">
        <v>621</v>
      </c>
      <c r="R456" s="103" t="s">
        <v>621</v>
      </c>
      <c r="S456" s="103" t="s">
        <v>623</v>
      </c>
      <c r="T456" s="103" t="s">
        <v>621</v>
      </c>
      <c r="U456" s="103" t="s">
        <v>621</v>
      </c>
      <c r="V456" s="103" t="s">
        <v>621</v>
      </c>
      <c r="W456" s="103" t="s">
        <v>621</v>
      </c>
      <c r="X456" s="103" t="s">
        <v>621</v>
      </c>
      <c r="Y456" s="103" t="s">
        <v>622</v>
      </c>
      <c r="Z456" s="103" t="s">
        <v>621</v>
      </c>
      <c r="AA456" s="103" t="s">
        <v>623</v>
      </c>
      <c r="AB456" s="103" t="s">
        <v>621</v>
      </c>
      <c r="AC456" s="103" t="s">
        <v>622</v>
      </c>
      <c r="AD456" s="103" t="s">
        <v>621</v>
      </c>
      <c r="AF456" s="103">
        <f>COUNTIF($D456:$AD456,AF$3)</f>
        <v>22</v>
      </c>
      <c r="AG456" s="103">
        <f>COUNTIF($D456:$AD456,AG$3)</f>
        <v>2</v>
      </c>
      <c r="AH456" s="103">
        <f>COUNTIF($D456:$AD456,AH$3)</f>
        <v>0</v>
      </c>
      <c r="AI456" s="103">
        <f>COUNTIF($D456:$AD456,AI$3)</f>
        <v>3</v>
      </c>
      <c r="AJ456" s="103">
        <f>COUNTIF($D456:$AD456,AJ$3)</f>
        <v>0</v>
      </c>
      <c r="AK456" s="103">
        <f t="shared" si="15"/>
        <v>24</v>
      </c>
      <c r="AM456" s="67">
        <v>16</v>
      </c>
      <c r="AN456" s="67">
        <v>6</v>
      </c>
      <c r="AO456" s="67">
        <v>8</v>
      </c>
      <c r="AP456" s="67">
        <v>1</v>
      </c>
      <c r="AQ456" s="67">
        <v>1</v>
      </c>
      <c r="AR456" s="67">
        <v>3</v>
      </c>
      <c r="AS456" s="67">
        <v>0</v>
      </c>
      <c r="AT456" s="67">
        <v>0</v>
      </c>
      <c r="AU456" s="67">
        <v>0</v>
      </c>
      <c r="AW456" s="67">
        <f t="shared" si="16"/>
        <v>20.5</v>
      </c>
    </row>
    <row r="457" spans="1:49" x14ac:dyDescent="0.25">
      <c r="A457" s="212">
        <v>1608</v>
      </c>
      <c r="B457" s="67" t="s">
        <v>459</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621</v>
      </c>
      <c r="U457" s="103" t="s">
        <v>621</v>
      </c>
      <c r="V457" s="103" t="s">
        <v>621</v>
      </c>
      <c r="W457" s="103" t="s">
        <v>621</v>
      </c>
      <c r="X457" s="103" t="s">
        <v>621</v>
      </c>
      <c r="Y457" s="103" t="s">
        <v>622</v>
      </c>
      <c r="Z457" s="103" t="s">
        <v>621</v>
      </c>
      <c r="AA457" s="103" t="s">
        <v>621</v>
      </c>
      <c r="AB457" s="103" t="s">
        <v>621</v>
      </c>
      <c r="AC457" s="103" t="s">
        <v>622</v>
      </c>
      <c r="AD457" s="103" t="s">
        <v>623</v>
      </c>
      <c r="AF457" s="103">
        <f>COUNTIF($D457:$AD457,AF$3)</f>
        <v>24</v>
      </c>
      <c r="AG457" s="103">
        <f>COUNTIF($D457:$AD457,AG$3)</f>
        <v>2</v>
      </c>
      <c r="AH457" s="103">
        <f>COUNTIF($D457:$AD457,AH$3)</f>
        <v>0</v>
      </c>
      <c r="AI457" s="103">
        <f>COUNTIF($D457:$AD457,AI$3)</f>
        <v>1</v>
      </c>
      <c r="AJ457" s="103">
        <f>COUNTIF($D457:$AD457,AJ$3)</f>
        <v>0</v>
      </c>
      <c r="AK457" s="103">
        <f t="shared" si="15"/>
        <v>26</v>
      </c>
      <c r="AM457" s="67">
        <v>18</v>
      </c>
      <c r="AN457" s="67">
        <v>6</v>
      </c>
      <c r="AO457" s="67">
        <v>11</v>
      </c>
      <c r="AP457" s="67">
        <v>1</v>
      </c>
      <c r="AQ457" s="67">
        <v>1</v>
      </c>
      <c r="AR457" s="67">
        <v>3</v>
      </c>
      <c r="AS457" s="67">
        <v>0</v>
      </c>
      <c r="AT457" s="67">
        <v>0</v>
      </c>
      <c r="AU457" s="67">
        <v>0</v>
      </c>
      <c r="AW457" s="67">
        <f t="shared" si="16"/>
        <v>22.5</v>
      </c>
    </row>
    <row r="458" spans="1:49" x14ac:dyDescent="0.25">
      <c r="A458" s="212">
        <v>1609</v>
      </c>
      <c r="B458" s="67" t="s">
        <v>460</v>
      </c>
      <c r="C458" s="67" t="s">
        <v>452</v>
      </c>
      <c r="D458" s="103" t="s">
        <v>621</v>
      </c>
      <c r="E458" s="103" t="s">
        <v>621</v>
      </c>
      <c r="F458" s="103" t="s">
        <v>621</v>
      </c>
      <c r="G458" s="103" t="s">
        <v>623</v>
      </c>
      <c r="H458" s="103" t="s">
        <v>621</v>
      </c>
      <c r="I458" s="103" t="s">
        <v>621</v>
      </c>
      <c r="J458" s="103" t="s">
        <v>621</v>
      </c>
      <c r="K458" s="103" t="s">
        <v>621</v>
      </c>
      <c r="L458" s="103" t="s">
        <v>622</v>
      </c>
      <c r="M458" s="103" t="s">
        <v>622</v>
      </c>
      <c r="N458" s="103" t="s">
        <v>621</v>
      </c>
      <c r="O458" s="103" t="s">
        <v>621</v>
      </c>
      <c r="P458" s="103" t="s">
        <v>621</v>
      </c>
      <c r="Q458" s="103" t="s">
        <v>621</v>
      </c>
      <c r="R458" s="103" t="s">
        <v>621</v>
      </c>
      <c r="S458" s="103" t="s">
        <v>621</v>
      </c>
      <c r="T458" s="103" t="s">
        <v>621</v>
      </c>
      <c r="U458" s="103" t="s">
        <v>621</v>
      </c>
      <c r="V458" s="103" t="s">
        <v>621</v>
      </c>
      <c r="W458" s="103" t="s">
        <v>621</v>
      </c>
      <c r="X458" s="103" t="s">
        <v>621</v>
      </c>
      <c r="Y458" s="103" t="s">
        <v>622</v>
      </c>
      <c r="Z458" s="103" t="s">
        <v>621</v>
      </c>
      <c r="AA458" s="103" t="s">
        <v>621</v>
      </c>
      <c r="AB458" s="103" t="s">
        <v>621</v>
      </c>
      <c r="AC458" s="103" t="s">
        <v>622</v>
      </c>
      <c r="AD458" s="103" t="s">
        <v>621</v>
      </c>
      <c r="AF458" s="103">
        <f>COUNTIF($D458:$AD458,AF$3)</f>
        <v>22</v>
      </c>
      <c r="AG458" s="103">
        <f>COUNTIF($D458:$AD458,AG$3)</f>
        <v>4</v>
      </c>
      <c r="AH458" s="103">
        <f>COUNTIF($D458:$AD458,AH$3)</f>
        <v>0</v>
      </c>
      <c r="AI458" s="103">
        <f>COUNTIF($D458:$AD458,AI$3)</f>
        <v>1</v>
      </c>
      <c r="AJ458" s="103">
        <f>COUNTIF($D458:$AD458,AJ$3)</f>
        <v>0</v>
      </c>
      <c r="AK458" s="103">
        <f t="shared" si="15"/>
        <v>26</v>
      </c>
      <c r="AM458" s="67">
        <v>18</v>
      </c>
      <c r="AN458" s="67">
        <v>4</v>
      </c>
      <c r="AO458" s="67">
        <v>9</v>
      </c>
      <c r="AP458" s="67">
        <v>1</v>
      </c>
      <c r="AQ458" s="67">
        <v>3</v>
      </c>
      <c r="AR458" s="67">
        <v>2</v>
      </c>
      <c r="AS458" s="67">
        <v>0</v>
      </c>
      <c r="AT458" s="67">
        <v>0</v>
      </c>
      <c r="AU458" s="67">
        <v>0</v>
      </c>
      <c r="AW458" s="67">
        <f t="shared" si="16"/>
        <v>22.5</v>
      </c>
    </row>
    <row r="459" spans="1:49" x14ac:dyDescent="0.25">
      <c r="A459" s="212">
        <v>1610</v>
      </c>
      <c r="B459" s="67" t="s">
        <v>461</v>
      </c>
      <c r="C459" s="67" t="s">
        <v>452</v>
      </c>
      <c r="D459" s="103" t="s">
        <v>621</v>
      </c>
      <c r="E459" s="103" t="s">
        <v>621</v>
      </c>
      <c r="F459" s="103" t="s">
        <v>623</v>
      </c>
      <c r="G459" s="103" t="s">
        <v>621</v>
      </c>
      <c r="H459" s="103" t="s">
        <v>621</v>
      </c>
      <c r="I459" s="103" t="s">
        <v>621</v>
      </c>
      <c r="J459" s="103" t="s">
        <v>621</v>
      </c>
      <c r="K459" s="103" t="s">
        <v>621</v>
      </c>
      <c r="L459" s="103" t="s">
        <v>622</v>
      </c>
      <c r="M459" s="103" t="s">
        <v>622</v>
      </c>
      <c r="N459" s="103" t="s">
        <v>621</v>
      </c>
      <c r="O459" s="103" t="s">
        <v>621</v>
      </c>
      <c r="P459" s="103" t="s">
        <v>621</v>
      </c>
      <c r="Q459" s="103" t="s">
        <v>621</v>
      </c>
      <c r="R459" s="103" t="s">
        <v>621</v>
      </c>
      <c r="S459" s="103" t="s">
        <v>623</v>
      </c>
      <c r="T459" s="103" t="s">
        <v>621</v>
      </c>
      <c r="U459" s="103" t="s">
        <v>621</v>
      </c>
      <c r="V459" s="103" t="s">
        <v>621</v>
      </c>
      <c r="W459" s="103" t="s">
        <v>621</v>
      </c>
      <c r="X459" s="103" t="s">
        <v>621</v>
      </c>
      <c r="Y459" s="103" t="s">
        <v>622</v>
      </c>
      <c r="Z459" s="103" t="s">
        <v>621</v>
      </c>
      <c r="AA459" s="103" t="s">
        <v>623</v>
      </c>
      <c r="AB459" s="103" t="s">
        <v>621</v>
      </c>
      <c r="AC459" s="103" t="s">
        <v>622</v>
      </c>
      <c r="AD459" s="103" t="s">
        <v>623</v>
      </c>
      <c r="AF459" s="103">
        <f>COUNTIF($D459:$AD459,AF$3)</f>
        <v>19</v>
      </c>
      <c r="AG459" s="103">
        <f>COUNTIF($D459:$AD459,AG$3)</f>
        <v>4</v>
      </c>
      <c r="AH459" s="103">
        <f>COUNTIF($D459:$AD459,AH$3)</f>
        <v>0</v>
      </c>
      <c r="AI459" s="103">
        <f>COUNTIF($D459:$AD459,AI$3)</f>
        <v>4</v>
      </c>
      <c r="AJ459" s="103">
        <f>COUNTIF($D459:$AD459,AJ$3)</f>
        <v>0</v>
      </c>
      <c r="AK459" s="103">
        <f t="shared" si="15"/>
        <v>23</v>
      </c>
      <c r="AM459" s="67">
        <v>16</v>
      </c>
      <c r="AN459" s="67">
        <v>3</v>
      </c>
      <c r="AO459" s="67">
        <v>5</v>
      </c>
      <c r="AP459" s="67">
        <v>1</v>
      </c>
      <c r="AQ459" s="67">
        <v>3</v>
      </c>
      <c r="AR459" s="67">
        <v>3</v>
      </c>
      <c r="AS459" s="67">
        <v>0</v>
      </c>
      <c r="AT459" s="67">
        <v>0</v>
      </c>
      <c r="AU459" s="67">
        <v>0</v>
      </c>
      <c r="AW459" s="67">
        <f t="shared" si="16"/>
        <v>20</v>
      </c>
    </row>
    <row r="460" spans="1:49" x14ac:dyDescent="0.25">
      <c r="A460" s="212">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621</v>
      </c>
      <c r="P460" s="103" t="s">
        <v>621</v>
      </c>
      <c r="Q460" s="103" t="s">
        <v>621</v>
      </c>
      <c r="R460" s="103" t="s">
        <v>621</v>
      </c>
      <c r="S460" s="103" t="s">
        <v>621</v>
      </c>
      <c r="T460" s="103" t="s">
        <v>621</v>
      </c>
      <c r="U460" s="103" t="s">
        <v>621</v>
      </c>
      <c r="V460" s="103" t="s">
        <v>621</v>
      </c>
      <c r="W460" s="103" t="s">
        <v>621</v>
      </c>
      <c r="X460" s="103" t="s">
        <v>621</v>
      </c>
      <c r="Y460" s="103" t="s">
        <v>622</v>
      </c>
      <c r="Z460" s="103" t="s">
        <v>621</v>
      </c>
      <c r="AA460" s="103" t="s">
        <v>623</v>
      </c>
      <c r="AB460" s="103" t="s">
        <v>621</v>
      </c>
      <c r="AC460" s="103" t="s">
        <v>622</v>
      </c>
      <c r="AD460" s="103" t="s">
        <v>623</v>
      </c>
      <c r="AF460" s="103">
        <f>COUNTIF($D460:$AD460,AF$3)</f>
        <v>23</v>
      </c>
      <c r="AG460" s="103">
        <f>COUNTIF($D460:$AD460,AG$3)</f>
        <v>2</v>
      </c>
      <c r="AH460" s="103">
        <f>COUNTIF($D460:$AD460,AH$3)</f>
        <v>0</v>
      </c>
      <c r="AI460" s="103">
        <f>COUNTIF($D460:$AD460,AI$3)</f>
        <v>2</v>
      </c>
      <c r="AJ460" s="103">
        <f>COUNTIF($D460:$AD460,AJ$3)</f>
        <v>0</v>
      </c>
      <c r="AK460" s="103">
        <f t="shared" si="15"/>
        <v>25</v>
      </c>
      <c r="AM460" s="67">
        <v>17</v>
      </c>
      <c r="AN460" s="67">
        <v>6</v>
      </c>
      <c r="AO460" s="67">
        <v>11</v>
      </c>
      <c r="AP460" s="67">
        <v>1</v>
      </c>
      <c r="AQ460" s="67">
        <v>1</v>
      </c>
      <c r="AR460" s="67">
        <v>3</v>
      </c>
      <c r="AS460" s="67">
        <v>0</v>
      </c>
      <c r="AT460" s="67">
        <v>0</v>
      </c>
      <c r="AU460" s="67">
        <v>0</v>
      </c>
      <c r="AW460" s="67">
        <f t="shared" si="16"/>
        <v>21.5</v>
      </c>
    </row>
    <row r="461" spans="1:49" x14ac:dyDescent="0.25">
      <c r="A461" s="212">
        <v>1612</v>
      </c>
      <c r="B461" s="67" t="s">
        <v>463</v>
      </c>
      <c r="C461" s="67" t="s">
        <v>452</v>
      </c>
      <c r="D461" s="103" t="s">
        <v>621</v>
      </c>
      <c r="E461" s="103" t="s">
        <v>621</v>
      </c>
      <c r="F461" s="103" t="s">
        <v>623</v>
      </c>
      <c r="G461" s="103" t="s">
        <v>621</v>
      </c>
      <c r="H461" s="103" t="s">
        <v>621</v>
      </c>
      <c r="I461" s="103" t="s">
        <v>621</v>
      </c>
      <c r="J461" s="103" t="s">
        <v>623</v>
      </c>
      <c r="K461" s="103" t="s">
        <v>621</v>
      </c>
      <c r="L461" s="103" t="s">
        <v>622</v>
      </c>
      <c r="M461" s="103" t="s">
        <v>622</v>
      </c>
      <c r="N461" s="103" t="s">
        <v>623</v>
      </c>
      <c r="O461" s="103" t="s">
        <v>623</v>
      </c>
      <c r="P461" s="103" t="s">
        <v>621</v>
      </c>
      <c r="Q461" s="103" t="s">
        <v>621</v>
      </c>
      <c r="R461" s="103" t="s">
        <v>621</v>
      </c>
      <c r="S461" s="103" t="s">
        <v>621</v>
      </c>
      <c r="T461" s="103" t="s">
        <v>621</v>
      </c>
      <c r="U461" s="103" t="s">
        <v>621</v>
      </c>
      <c r="V461" s="103" t="s">
        <v>621</v>
      </c>
      <c r="W461" s="103" t="s">
        <v>621</v>
      </c>
      <c r="X461" s="103" t="s">
        <v>621</v>
      </c>
      <c r="Y461" s="103" t="s">
        <v>622</v>
      </c>
      <c r="Z461" s="103" t="s">
        <v>621</v>
      </c>
      <c r="AA461" s="103" t="s">
        <v>623</v>
      </c>
      <c r="AB461" s="103" t="s">
        <v>621</v>
      </c>
      <c r="AC461" s="103" t="s">
        <v>622</v>
      </c>
      <c r="AD461" s="103" t="s">
        <v>623</v>
      </c>
      <c r="AF461" s="103">
        <f>COUNTIF($D461:$AD461,AF$3)</f>
        <v>17</v>
      </c>
      <c r="AG461" s="103">
        <f>COUNTIF($D461:$AD461,AG$3)</f>
        <v>4</v>
      </c>
      <c r="AH461" s="103">
        <f>COUNTIF($D461:$AD461,AH$3)</f>
        <v>0</v>
      </c>
      <c r="AI461" s="103">
        <f>COUNTIF($D461:$AD461,AI$3)</f>
        <v>6</v>
      </c>
      <c r="AJ461" s="103">
        <f>COUNTIF($D461:$AD461,AJ$3)</f>
        <v>0</v>
      </c>
      <c r="AK461" s="103">
        <f t="shared" si="15"/>
        <v>21</v>
      </c>
      <c r="AM461" s="67">
        <v>14</v>
      </c>
      <c r="AN461" s="67">
        <v>3</v>
      </c>
      <c r="AO461" s="67">
        <v>6</v>
      </c>
      <c r="AP461" s="67">
        <v>1</v>
      </c>
      <c r="AQ461" s="67">
        <v>3</v>
      </c>
      <c r="AR461" s="67">
        <v>3</v>
      </c>
      <c r="AS461" s="67">
        <v>0</v>
      </c>
      <c r="AT461" s="67">
        <v>0</v>
      </c>
      <c r="AU461" s="67">
        <v>0</v>
      </c>
      <c r="AW461" s="67">
        <f t="shared" si="16"/>
        <v>18</v>
      </c>
    </row>
    <row r="462" spans="1:49" x14ac:dyDescent="0.25">
      <c r="A462" s="212">
        <v>1613</v>
      </c>
      <c r="B462" s="67" t="s">
        <v>464</v>
      </c>
      <c r="C462" s="67" t="s">
        <v>452</v>
      </c>
      <c r="D462" s="103" t="s">
        <v>621</v>
      </c>
      <c r="E462" s="103" t="s">
        <v>621</v>
      </c>
      <c r="F462" s="103" t="s">
        <v>621</v>
      </c>
      <c r="G462" s="103" t="s">
        <v>622</v>
      </c>
      <c r="H462" s="103" t="s">
        <v>621</v>
      </c>
      <c r="I462" s="103" t="s">
        <v>621</v>
      </c>
      <c r="J462" s="103" t="s">
        <v>621</v>
      </c>
      <c r="K462" s="103" t="s">
        <v>621</v>
      </c>
      <c r="L462" s="103" t="s">
        <v>622</v>
      </c>
      <c r="M462" s="103" t="s">
        <v>622</v>
      </c>
      <c r="N462" s="103" t="s">
        <v>621</v>
      </c>
      <c r="O462" s="103" t="s">
        <v>621</v>
      </c>
      <c r="P462" s="103" t="s">
        <v>621</v>
      </c>
      <c r="Q462" s="103" t="s">
        <v>621</v>
      </c>
      <c r="R462" s="103" t="s">
        <v>621</v>
      </c>
      <c r="S462" s="103" t="s">
        <v>623</v>
      </c>
      <c r="T462" s="103" t="s">
        <v>621</v>
      </c>
      <c r="U462" s="103" t="s">
        <v>621</v>
      </c>
      <c r="V462" s="103" t="s">
        <v>621</v>
      </c>
      <c r="W462" s="103" t="s">
        <v>621</v>
      </c>
      <c r="X462" s="103" t="s">
        <v>620</v>
      </c>
      <c r="Y462" s="103" t="s">
        <v>622</v>
      </c>
      <c r="Z462" s="103" t="s">
        <v>623</v>
      </c>
      <c r="AA462" s="103" t="s">
        <v>621</v>
      </c>
      <c r="AB462" s="103" t="s">
        <v>621</v>
      </c>
      <c r="AC462" s="103" t="s">
        <v>621</v>
      </c>
      <c r="AD462" s="103" t="s">
        <v>623</v>
      </c>
      <c r="AF462" s="103">
        <f>COUNTIF($D462:$AD462,AF$3)</f>
        <v>19</v>
      </c>
      <c r="AG462" s="103">
        <f>COUNTIF($D462:$AD462,AG$3)</f>
        <v>4</v>
      </c>
      <c r="AH462" s="103">
        <f>COUNTIF($D462:$AD462,AH$3)</f>
        <v>1</v>
      </c>
      <c r="AI462" s="103">
        <f>COUNTIF($D462:$AD462,AI$3)</f>
        <v>3</v>
      </c>
      <c r="AJ462" s="103">
        <f>COUNTIF($D462:$AD462,AJ$3)</f>
        <v>0</v>
      </c>
      <c r="AK462" s="103">
        <f t="shared" si="15"/>
        <v>23</v>
      </c>
      <c r="AM462" s="67">
        <v>16</v>
      </c>
      <c r="AN462" s="67">
        <v>3</v>
      </c>
      <c r="AO462" s="67">
        <v>5</v>
      </c>
      <c r="AP462" s="67">
        <v>1</v>
      </c>
      <c r="AQ462" s="67">
        <v>3</v>
      </c>
      <c r="AR462" s="67">
        <v>3</v>
      </c>
      <c r="AS462" s="67">
        <v>1</v>
      </c>
      <c r="AT462" s="67">
        <v>0</v>
      </c>
      <c r="AU462" s="67">
        <v>0</v>
      </c>
      <c r="AW462" s="67">
        <f t="shared" si="16"/>
        <v>21</v>
      </c>
    </row>
    <row r="463" spans="1:49" x14ac:dyDescent="0.25">
      <c r="A463" s="212">
        <v>1614</v>
      </c>
      <c r="B463" s="67" t="s">
        <v>465</v>
      </c>
      <c r="C463" s="67" t="s">
        <v>452</v>
      </c>
      <c r="D463" s="103" t="s">
        <v>621</v>
      </c>
      <c r="E463" s="103" t="s">
        <v>623</v>
      </c>
      <c r="F463" s="103" t="s">
        <v>621</v>
      </c>
      <c r="G463" s="103" t="s">
        <v>621</v>
      </c>
      <c r="H463" s="103" t="s">
        <v>621</v>
      </c>
      <c r="I463" s="103" t="s">
        <v>621</v>
      </c>
      <c r="J463" s="103" t="s">
        <v>621</v>
      </c>
      <c r="K463" s="103" t="s">
        <v>621</v>
      </c>
      <c r="L463" s="103" t="s">
        <v>621</v>
      </c>
      <c r="M463" s="103" t="s">
        <v>621</v>
      </c>
      <c r="N463" s="103" t="s">
        <v>621</v>
      </c>
      <c r="O463" s="103" t="s">
        <v>621</v>
      </c>
      <c r="P463" s="103" t="s">
        <v>621</v>
      </c>
      <c r="Q463" s="103" t="s">
        <v>621</v>
      </c>
      <c r="R463" s="103" t="s">
        <v>621</v>
      </c>
      <c r="S463" s="103" t="s">
        <v>623</v>
      </c>
      <c r="T463" s="103" t="s">
        <v>621</v>
      </c>
      <c r="U463" s="103" t="s">
        <v>621</v>
      </c>
      <c r="V463" s="103" t="s">
        <v>621</v>
      </c>
      <c r="W463" s="103" t="s">
        <v>621</v>
      </c>
      <c r="X463" s="103" t="s">
        <v>621</v>
      </c>
      <c r="Y463" s="103" t="s">
        <v>622</v>
      </c>
      <c r="Z463" s="103" t="s">
        <v>621</v>
      </c>
      <c r="AA463" s="103" t="s">
        <v>621</v>
      </c>
      <c r="AB463" s="103" t="s">
        <v>621</v>
      </c>
      <c r="AC463" s="103" t="s">
        <v>622</v>
      </c>
      <c r="AD463" s="103" t="s">
        <v>623</v>
      </c>
      <c r="AF463" s="103">
        <f>COUNTIF($D463:$AD463,AF$3)</f>
        <v>22</v>
      </c>
      <c r="AG463" s="103">
        <f>COUNTIF($D463:$AD463,AG$3)</f>
        <v>2</v>
      </c>
      <c r="AH463" s="103">
        <f>COUNTIF($D463:$AD463,AH$3)</f>
        <v>0</v>
      </c>
      <c r="AI463" s="103">
        <f>COUNTIF($D463:$AD463,AI$3)</f>
        <v>3</v>
      </c>
      <c r="AJ463" s="103">
        <f>COUNTIF($D463:$AD463,AJ$3)</f>
        <v>0</v>
      </c>
      <c r="AK463" s="103">
        <f t="shared" si="15"/>
        <v>24</v>
      </c>
      <c r="AM463" s="67">
        <v>17</v>
      </c>
      <c r="AN463" s="67">
        <v>5</v>
      </c>
      <c r="AO463" s="67">
        <v>6</v>
      </c>
      <c r="AP463" s="67">
        <v>1</v>
      </c>
      <c r="AQ463" s="67">
        <v>1</v>
      </c>
      <c r="AR463" s="67">
        <v>3</v>
      </c>
      <c r="AS463" s="67">
        <v>0</v>
      </c>
      <c r="AT463" s="67">
        <v>0</v>
      </c>
      <c r="AU463" s="67">
        <v>0</v>
      </c>
      <c r="AW463" s="67">
        <f t="shared" si="16"/>
        <v>21</v>
      </c>
    </row>
    <row r="464" spans="1:49" x14ac:dyDescent="0.25">
      <c r="A464" s="212">
        <v>1615</v>
      </c>
      <c r="B464" s="67" t="s">
        <v>466</v>
      </c>
      <c r="C464" s="67" t="s">
        <v>452</v>
      </c>
      <c r="D464" s="103" t="s">
        <v>623</v>
      </c>
      <c r="E464" s="103" t="s">
        <v>621</v>
      </c>
      <c r="F464" s="103" t="s">
        <v>621</v>
      </c>
      <c r="G464" s="103" t="s">
        <v>621</v>
      </c>
      <c r="H464" s="103" t="s">
        <v>623</v>
      </c>
      <c r="I464" s="103" t="s">
        <v>621</v>
      </c>
      <c r="J464" s="103" t="s">
        <v>621</v>
      </c>
      <c r="K464" s="103" t="s">
        <v>621</v>
      </c>
      <c r="L464" s="103" t="s">
        <v>621</v>
      </c>
      <c r="M464" s="103" t="s">
        <v>621</v>
      </c>
      <c r="N464" s="103" t="s">
        <v>621</v>
      </c>
      <c r="O464" s="103" t="s">
        <v>621</v>
      </c>
      <c r="P464" s="103" t="s">
        <v>623</v>
      </c>
      <c r="Q464" s="103" t="s">
        <v>621</v>
      </c>
      <c r="R464" s="103" t="s">
        <v>621</v>
      </c>
      <c r="S464" s="103" t="s">
        <v>621</v>
      </c>
      <c r="T464" s="103" t="s">
        <v>621</v>
      </c>
      <c r="U464" s="103" t="s">
        <v>621</v>
      </c>
      <c r="V464" s="103" t="s">
        <v>621</v>
      </c>
      <c r="W464" s="103" t="s">
        <v>621</v>
      </c>
      <c r="X464" s="103" t="s">
        <v>621</v>
      </c>
      <c r="Y464" s="103" t="s">
        <v>622</v>
      </c>
      <c r="Z464" s="103" t="s">
        <v>621</v>
      </c>
      <c r="AA464" s="103" t="s">
        <v>623</v>
      </c>
      <c r="AB464" s="103" t="s">
        <v>621</v>
      </c>
      <c r="AC464" s="103" t="s">
        <v>623</v>
      </c>
      <c r="AD464" s="103" t="s">
        <v>623</v>
      </c>
      <c r="AF464" s="103">
        <f>COUNTIF($D464:$AD464,AF$3)</f>
        <v>20</v>
      </c>
      <c r="AG464" s="103">
        <f>COUNTIF($D464:$AD464,AG$3)</f>
        <v>1</v>
      </c>
      <c r="AH464" s="103">
        <f>COUNTIF($D464:$AD464,AH$3)</f>
        <v>0</v>
      </c>
      <c r="AI464" s="103">
        <f>COUNTIF($D464:$AD464,AI$3)</f>
        <v>6</v>
      </c>
      <c r="AJ464" s="103">
        <f>COUNTIF($D464:$AD464,AJ$3)</f>
        <v>0</v>
      </c>
      <c r="AK464" s="103">
        <f t="shared" si="15"/>
        <v>21</v>
      </c>
      <c r="AM464" s="67">
        <v>14</v>
      </c>
      <c r="AN464" s="67">
        <v>6</v>
      </c>
      <c r="AO464" s="67">
        <v>6</v>
      </c>
      <c r="AP464" s="67">
        <v>1</v>
      </c>
      <c r="AQ464" s="67">
        <v>0</v>
      </c>
      <c r="AR464" s="67">
        <v>4</v>
      </c>
      <c r="AS464" s="67">
        <v>0</v>
      </c>
      <c r="AT464" s="67">
        <v>0</v>
      </c>
      <c r="AU464" s="67">
        <v>0</v>
      </c>
      <c r="AW464" s="67">
        <f t="shared" si="16"/>
        <v>18</v>
      </c>
    </row>
    <row r="465" spans="1:49" x14ac:dyDescent="0.25">
      <c r="A465" s="212">
        <v>1616</v>
      </c>
      <c r="B465" s="67" t="s">
        <v>467</v>
      </c>
      <c r="C465" s="67" t="s">
        <v>452</v>
      </c>
      <c r="D465" s="103" t="s">
        <v>621</v>
      </c>
      <c r="E465" s="103" t="s">
        <v>621</v>
      </c>
      <c r="F465" s="103" t="s">
        <v>621</v>
      </c>
      <c r="G465" s="103" t="s">
        <v>623</v>
      </c>
      <c r="H465" s="103" t="s">
        <v>621</v>
      </c>
      <c r="I465" s="103" t="s">
        <v>621</v>
      </c>
      <c r="J465" s="103" t="s">
        <v>621</v>
      </c>
      <c r="K465" s="103" t="s">
        <v>621</v>
      </c>
      <c r="L465" s="103" t="s">
        <v>622</v>
      </c>
      <c r="M465" s="103" t="s">
        <v>623</v>
      </c>
      <c r="N465" s="103" t="s">
        <v>621</v>
      </c>
      <c r="O465" s="103" t="s">
        <v>621</v>
      </c>
      <c r="P465" s="103" t="s">
        <v>621</v>
      </c>
      <c r="Q465" s="103" t="s">
        <v>621</v>
      </c>
      <c r="R465" s="103" t="s">
        <v>621</v>
      </c>
      <c r="S465" s="103" t="s">
        <v>621</v>
      </c>
      <c r="T465" s="103" t="s">
        <v>621</v>
      </c>
      <c r="U465" s="103" t="s">
        <v>621</v>
      </c>
      <c r="V465" s="103" t="s">
        <v>621</v>
      </c>
      <c r="W465" s="103" t="s">
        <v>621</v>
      </c>
      <c r="X465" s="103" t="s">
        <v>621</v>
      </c>
      <c r="Y465" s="103" t="s">
        <v>622</v>
      </c>
      <c r="Z465" s="103" t="s">
        <v>621</v>
      </c>
      <c r="AA465" s="103" t="s">
        <v>621</v>
      </c>
      <c r="AB465" s="103" t="s">
        <v>621</v>
      </c>
      <c r="AC465" s="103" t="s">
        <v>622</v>
      </c>
      <c r="AD465" s="103" t="s">
        <v>623</v>
      </c>
      <c r="AF465" s="103">
        <f>COUNTIF($D465:$AD465,AF$3)</f>
        <v>21</v>
      </c>
      <c r="AG465" s="103">
        <f>COUNTIF($D465:$AD465,AG$3)</f>
        <v>3</v>
      </c>
      <c r="AH465" s="103">
        <f>COUNTIF($D465:$AD465,AH$3)</f>
        <v>0</v>
      </c>
      <c r="AI465" s="103">
        <f>COUNTIF($D465:$AD465,AI$3)</f>
        <v>3</v>
      </c>
      <c r="AJ465" s="103">
        <f>COUNTIF($D465:$AD465,AJ$3)</f>
        <v>0</v>
      </c>
      <c r="AK465" s="103">
        <f t="shared" si="15"/>
        <v>24</v>
      </c>
      <c r="AM465" s="67">
        <v>18</v>
      </c>
      <c r="AN465" s="67">
        <v>3</v>
      </c>
      <c r="AO465" s="67">
        <v>4</v>
      </c>
      <c r="AP465" s="67">
        <v>1</v>
      </c>
      <c r="AQ465" s="67">
        <v>2</v>
      </c>
      <c r="AR465" s="67">
        <v>3</v>
      </c>
      <c r="AS465" s="67">
        <v>0</v>
      </c>
      <c r="AT465" s="67">
        <v>0</v>
      </c>
      <c r="AU465" s="67">
        <v>0</v>
      </c>
      <c r="AW465" s="67">
        <f t="shared" si="16"/>
        <v>21.5</v>
      </c>
    </row>
    <row r="466" spans="1:49" x14ac:dyDescent="0.25">
      <c r="A466" s="212">
        <v>1701</v>
      </c>
      <c r="B466" s="67" t="s">
        <v>468</v>
      </c>
      <c r="C466" s="67" t="s">
        <v>469</v>
      </c>
      <c r="D466" s="103" t="s">
        <v>621</v>
      </c>
      <c r="E466" s="103" t="s">
        <v>623</v>
      </c>
      <c r="F466" s="103" t="s">
        <v>621</v>
      </c>
      <c r="G466" s="103" t="s">
        <v>622</v>
      </c>
      <c r="H466" s="103" t="s">
        <v>621</v>
      </c>
      <c r="I466" s="103" t="s">
        <v>621</v>
      </c>
      <c r="J466" s="103" t="s">
        <v>622</v>
      </c>
      <c r="K466" s="103" t="s">
        <v>623</v>
      </c>
      <c r="L466" s="103" t="s">
        <v>622</v>
      </c>
      <c r="M466" s="103" t="s">
        <v>622</v>
      </c>
      <c r="N466" s="103" t="s">
        <v>621</v>
      </c>
      <c r="O466" s="103" t="s">
        <v>621</v>
      </c>
      <c r="P466" s="103" t="s">
        <v>621</v>
      </c>
      <c r="Q466" s="103" t="s">
        <v>621</v>
      </c>
      <c r="R466" s="103" t="s">
        <v>621</v>
      </c>
      <c r="S466" s="103" t="s">
        <v>621</v>
      </c>
      <c r="T466" s="103" t="s">
        <v>621</v>
      </c>
      <c r="U466" s="103" t="s">
        <v>621</v>
      </c>
      <c r="V466" s="103" t="s">
        <v>622</v>
      </c>
      <c r="W466" s="103" t="s">
        <v>621</v>
      </c>
      <c r="X466" s="103" t="s">
        <v>622</v>
      </c>
      <c r="Y466" s="103" t="s">
        <v>622</v>
      </c>
      <c r="Z466" s="103" t="s">
        <v>622</v>
      </c>
      <c r="AA466" s="103" t="s">
        <v>622</v>
      </c>
      <c r="AB466" s="103" t="s">
        <v>621</v>
      </c>
      <c r="AC466" s="103" t="s">
        <v>622</v>
      </c>
      <c r="AD466" s="103" t="s">
        <v>623</v>
      </c>
      <c r="AF466" s="103">
        <f>COUNTIF($D466:$AD466,AF$3)</f>
        <v>14</v>
      </c>
      <c r="AG466" s="103">
        <f>COUNTIF($D466:$AD466,AG$3)</f>
        <v>10</v>
      </c>
      <c r="AH466" s="103">
        <f>COUNTIF($D466:$AD466,AH$3)</f>
        <v>0</v>
      </c>
      <c r="AI466" s="103">
        <f>COUNTIF($D466:$AD466,AI$3)</f>
        <v>3</v>
      </c>
      <c r="AJ466" s="103">
        <f>COUNTIF($D466:$AD466,AJ$3)</f>
        <v>0</v>
      </c>
      <c r="AK466" s="103">
        <f t="shared" si="15"/>
        <v>24</v>
      </c>
      <c r="AM466" s="67">
        <v>12</v>
      </c>
      <c r="AN466" s="67">
        <v>2</v>
      </c>
      <c r="AO466" s="67">
        <v>7</v>
      </c>
      <c r="AP466" s="67">
        <v>5</v>
      </c>
      <c r="AQ466" s="67">
        <v>5</v>
      </c>
      <c r="AR466" s="67">
        <v>3</v>
      </c>
      <c r="AS466" s="67">
        <v>0</v>
      </c>
      <c r="AT466" s="67">
        <v>0</v>
      </c>
      <c r="AU466" s="67">
        <v>0</v>
      </c>
      <c r="AW466" s="67">
        <f t="shared" si="16"/>
        <v>20.5</v>
      </c>
    </row>
    <row r="467" spans="1:49" x14ac:dyDescent="0.25">
      <c r="A467" s="212">
        <v>1702</v>
      </c>
      <c r="B467" s="67" t="s">
        <v>471</v>
      </c>
      <c r="C467" s="67" t="s">
        <v>469</v>
      </c>
      <c r="D467" s="103" t="s">
        <v>623</v>
      </c>
      <c r="E467" s="103" t="s">
        <v>621</v>
      </c>
      <c r="F467" s="103" t="s">
        <v>621</v>
      </c>
      <c r="G467" s="103" t="s">
        <v>622</v>
      </c>
      <c r="H467" s="103" t="s">
        <v>621</v>
      </c>
      <c r="I467" s="103" t="s">
        <v>621</v>
      </c>
      <c r="J467" s="103" t="s">
        <v>622</v>
      </c>
      <c r="K467" s="103" t="s">
        <v>623</v>
      </c>
      <c r="L467" s="103" t="s">
        <v>622</v>
      </c>
      <c r="M467" s="103" t="s">
        <v>622</v>
      </c>
      <c r="N467" s="103" t="s">
        <v>623</v>
      </c>
      <c r="O467" s="103" t="s">
        <v>623</v>
      </c>
      <c r="P467" s="103" t="s">
        <v>623</v>
      </c>
      <c r="Q467" s="103" t="s">
        <v>621</v>
      </c>
      <c r="R467" s="103" t="s">
        <v>621</v>
      </c>
      <c r="S467" s="103" t="s">
        <v>623</v>
      </c>
      <c r="T467" s="103" t="s">
        <v>621</v>
      </c>
      <c r="U467" s="103" t="s">
        <v>621</v>
      </c>
      <c r="V467" s="103" t="s">
        <v>622</v>
      </c>
      <c r="W467" s="103" t="s">
        <v>621</v>
      </c>
      <c r="X467" s="103" t="s">
        <v>621</v>
      </c>
      <c r="Y467" s="103" t="s">
        <v>622</v>
      </c>
      <c r="Z467" s="103" t="s">
        <v>622</v>
      </c>
      <c r="AA467" s="103" t="s">
        <v>622</v>
      </c>
      <c r="AB467" s="103" t="s">
        <v>621</v>
      </c>
      <c r="AC467" s="103" t="s">
        <v>622</v>
      </c>
      <c r="AD467" s="103" t="s">
        <v>623</v>
      </c>
      <c r="AF467" s="103">
        <f>COUNTIF($D467:$AD467,AF$3)</f>
        <v>11</v>
      </c>
      <c r="AG467" s="103">
        <f>COUNTIF($D467:$AD467,AG$3)</f>
        <v>9</v>
      </c>
      <c r="AH467" s="103">
        <f>COUNTIF($D467:$AD467,AH$3)</f>
        <v>0</v>
      </c>
      <c r="AI467" s="103">
        <f>COUNTIF($D467:$AD467,AI$3)</f>
        <v>7</v>
      </c>
      <c r="AJ467" s="103">
        <f>COUNTIF($D467:$AD467,AJ$3)</f>
        <v>0</v>
      </c>
      <c r="AK467" s="103">
        <f t="shared" si="15"/>
        <v>20</v>
      </c>
      <c r="AM467" s="67">
        <v>10</v>
      </c>
      <c r="AN467" s="67">
        <v>1</v>
      </c>
      <c r="AO467" s="67">
        <v>3</v>
      </c>
      <c r="AP467" s="67">
        <v>4</v>
      </c>
      <c r="AQ467" s="67">
        <v>5</v>
      </c>
      <c r="AR467" s="67">
        <v>4</v>
      </c>
      <c r="AS467" s="67">
        <v>0</v>
      </c>
      <c r="AT467" s="67">
        <v>0</v>
      </c>
      <c r="AU467" s="67">
        <v>0</v>
      </c>
      <c r="AW467" s="67">
        <f t="shared" si="16"/>
        <v>17</v>
      </c>
    </row>
    <row r="468" spans="1:49" x14ac:dyDescent="0.25">
      <c r="A468" s="212">
        <v>1703</v>
      </c>
      <c r="B468" s="67" t="s">
        <v>472</v>
      </c>
      <c r="C468" s="67" t="s">
        <v>469</v>
      </c>
      <c r="D468" s="103" t="s">
        <v>621</v>
      </c>
      <c r="E468" s="103" t="s">
        <v>621</v>
      </c>
      <c r="F468" s="103" t="s">
        <v>621</v>
      </c>
      <c r="G468" s="103" t="s">
        <v>622</v>
      </c>
      <c r="H468" s="103" t="s">
        <v>621</v>
      </c>
      <c r="I468" s="103" t="s">
        <v>623</v>
      </c>
      <c r="J468" s="103" t="s">
        <v>621</v>
      </c>
      <c r="K468" s="103" t="s">
        <v>621</v>
      </c>
      <c r="L468" s="103" t="s">
        <v>622</v>
      </c>
      <c r="M468" s="103" t="s">
        <v>622</v>
      </c>
      <c r="N468" s="103" t="s">
        <v>621</v>
      </c>
      <c r="O468" s="103" t="s">
        <v>621</v>
      </c>
      <c r="P468" s="103" t="s">
        <v>621</v>
      </c>
      <c r="Q468" s="103" t="s">
        <v>621</v>
      </c>
      <c r="R468" s="103" t="s">
        <v>621</v>
      </c>
      <c r="S468" s="103" t="s">
        <v>621</v>
      </c>
      <c r="T468" s="103" t="s">
        <v>621</v>
      </c>
      <c r="U468" s="103" t="s">
        <v>621</v>
      </c>
      <c r="V468" s="103" t="s">
        <v>622</v>
      </c>
      <c r="W468" s="103" t="s">
        <v>621</v>
      </c>
      <c r="X468" s="103" t="s">
        <v>621</v>
      </c>
      <c r="Y468" s="103" t="s">
        <v>622</v>
      </c>
      <c r="Z468" s="103" t="s">
        <v>621</v>
      </c>
      <c r="AA468" s="103" t="s">
        <v>621</v>
      </c>
      <c r="AB468" s="103" t="s">
        <v>621</v>
      </c>
      <c r="AC468" s="103" t="s">
        <v>622</v>
      </c>
      <c r="AD468" s="103" t="s">
        <v>623</v>
      </c>
      <c r="AF468" s="103">
        <f>COUNTIF($D468:$AD468,AF$3)</f>
        <v>19</v>
      </c>
      <c r="AG468" s="103">
        <f>COUNTIF($D468:$AD468,AG$3)</f>
        <v>6</v>
      </c>
      <c r="AH468" s="103">
        <f>COUNTIF($D468:$AD468,AH$3)</f>
        <v>0</v>
      </c>
      <c r="AI468" s="103">
        <f>COUNTIF($D468:$AD468,AI$3)</f>
        <v>2</v>
      </c>
      <c r="AJ468" s="103">
        <f>COUNTIF($D468:$AD468,AJ$3)</f>
        <v>0</v>
      </c>
      <c r="AK468" s="103">
        <f t="shared" si="15"/>
        <v>25</v>
      </c>
      <c r="AM468" s="67">
        <v>16</v>
      </c>
      <c r="AN468" s="67">
        <v>3</v>
      </c>
      <c r="AO468" s="67">
        <v>3</v>
      </c>
      <c r="AP468" s="67">
        <v>2</v>
      </c>
      <c r="AQ468" s="67">
        <v>4</v>
      </c>
      <c r="AR468" s="67">
        <v>4</v>
      </c>
      <c r="AS468" s="67">
        <v>0</v>
      </c>
      <c r="AT468" s="67">
        <v>0</v>
      </c>
      <c r="AU468" s="67">
        <v>0</v>
      </c>
      <c r="AW468" s="67">
        <f t="shared" si="16"/>
        <v>21.5</v>
      </c>
    </row>
    <row r="469" spans="1:49" x14ac:dyDescent="0.25">
      <c r="A469" s="212">
        <v>1704</v>
      </c>
      <c r="B469" s="67" t="s">
        <v>473</v>
      </c>
      <c r="C469" s="67" t="s">
        <v>469</v>
      </c>
      <c r="D469" s="103" t="s">
        <v>623</v>
      </c>
      <c r="E469" s="103" t="s">
        <v>621</v>
      </c>
      <c r="F469" s="103" t="s">
        <v>621</v>
      </c>
      <c r="G469" s="103" t="s">
        <v>621</v>
      </c>
      <c r="H469" s="103" t="s">
        <v>621</v>
      </c>
      <c r="I469" s="103" t="s">
        <v>621</v>
      </c>
      <c r="J469" s="103" t="s">
        <v>621</v>
      </c>
      <c r="K469" s="103" t="s">
        <v>621</v>
      </c>
      <c r="L469" s="103" t="s">
        <v>622</v>
      </c>
      <c r="M469" s="103" t="s">
        <v>621</v>
      </c>
      <c r="N469" s="103" t="s">
        <v>621</v>
      </c>
      <c r="O469" s="103" t="s">
        <v>621</v>
      </c>
      <c r="P469" s="103" t="s">
        <v>621</v>
      </c>
      <c r="Q469" s="103" t="s">
        <v>621</v>
      </c>
      <c r="R469" s="103" t="s">
        <v>621</v>
      </c>
      <c r="S469" s="103" t="s">
        <v>621</v>
      </c>
      <c r="T469" s="103" t="s">
        <v>621</v>
      </c>
      <c r="U469" s="103" t="s">
        <v>621</v>
      </c>
      <c r="V469" s="103" t="s">
        <v>621</v>
      </c>
      <c r="W469" s="103" t="s">
        <v>621</v>
      </c>
      <c r="X469" s="103" t="s">
        <v>621</v>
      </c>
      <c r="Y469" s="103" t="s">
        <v>622</v>
      </c>
      <c r="Z469" s="103" t="s">
        <v>621</v>
      </c>
      <c r="AA469" s="103" t="s">
        <v>623</v>
      </c>
      <c r="AB469" s="103" t="s">
        <v>623</v>
      </c>
      <c r="AC469" s="103" t="s">
        <v>621</v>
      </c>
      <c r="AD469" s="103" t="s">
        <v>623</v>
      </c>
      <c r="AF469" s="103">
        <f>COUNTIF($D469:$AD469,AF$3)</f>
        <v>21</v>
      </c>
      <c r="AG469" s="103">
        <f>COUNTIF($D469:$AD469,AG$3)</f>
        <v>2</v>
      </c>
      <c r="AH469" s="103">
        <f>COUNTIF($D469:$AD469,AH$3)</f>
        <v>0</v>
      </c>
      <c r="AI469" s="103">
        <f>COUNTIF($D469:$AD469,AI$3)</f>
        <v>4</v>
      </c>
      <c r="AJ469" s="103">
        <f>COUNTIF($D469:$AD469,AJ$3)</f>
        <v>0</v>
      </c>
      <c r="AK469" s="103">
        <f t="shared" si="15"/>
        <v>23</v>
      </c>
      <c r="AM469" s="67">
        <v>16</v>
      </c>
      <c r="AN469" s="67">
        <v>5</v>
      </c>
      <c r="AO469" s="67">
        <v>2</v>
      </c>
      <c r="AP469" s="67">
        <v>1</v>
      </c>
      <c r="AQ469" s="67">
        <v>1</v>
      </c>
      <c r="AR469" s="67">
        <v>2</v>
      </c>
      <c r="AS469" s="67">
        <v>0</v>
      </c>
      <c r="AT469" s="67">
        <v>0</v>
      </c>
      <c r="AU469" s="67">
        <v>0</v>
      </c>
      <c r="AW469" s="67">
        <f t="shared" si="16"/>
        <v>20</v>
      </c>
    </row>
    <row r="470" spans="1:49" x14ac:dyDescent="0.25">
      <c r="A470" s="212">
        <v>1705</v>
      </c>
      <c r="B470" s="67" t="s">
        <v>474</v>
      </c>
      <c r="C470" s="67" t="s">
        <v>469</v>
      </c>
      <c r="D470" s="103" t="s">
        <v>621</v>
      </c>
      <c r="E470" s="103" t="s">
        <v>621</v>
      </c>
      <c r="F470" s="103" t="s">
        <v>621</v>
      </c>
      <c r="G470" s="103" t="s">
        <v>622</v>
      </c>
      <c r="H470" s="103" t="s">
        <v>623</v>
      </c>
      <c r="I470" s="103" t="s">
        <v>621</v>
      </c>
      <c r="J470" s="103" t="s">
        <v>622</v>
      </c>
      <c r="K470" s="103" t="s">
        <v>621</v>
      </c>
      <c r="L470" s="103" t="s">
        <v>622</v>
      </c>
      <c r="M470" s="103" t="s">
        <v>622</v>
      </c>
      <c r="N470" s="103" t="s">
        <v>621</v>
      </c>
      <c r="O470" s="103" t="s">
        <v>621</v>
      </c>
      <c r="P470" s="103" t="s">
        <v>621</v>
      </c>
      <c r="Q470" s="103" t="s">
        <v>621</v>
      </c>
      <c r="R470" s="103" t="s">
        <v>621</v>
      </c>
      <c r="S470" s="103" t="s">
        <v>621</v>
      </c>
      <c r="T470" s="103" t="s">
        <v>621</v>
      </c>
      <c r="U470" s="103" t="s">
        <v>621</v>
      </c>
      <c r="V470" s="103" t="s">
        <v>622</v>
      </c>
      <c r="W470" s="103" t="s">
        <v>621</v>
      </c>
      <c r="X470" s="103" t="s">
        <v>621</v>
      </c>
      <c r="Y470" s="103" t="s">
        <v>622</v>
      </c>
      <c r="Z470" s="103" t="s">
        <v>621</v>
      </c>
      <c r="AA470" s="103" t="s">
        <v>622</v>
      </c>
      <c r="AB470" s="103" t="s">
        <v>621</v>
      </c>
      <c r="AC470" s="103" t="s">
        <v>622</v>
      </c>
      <c r="AD470" s="103" t="s">
        <v>623</v>
      </c>
      <c r="AF470" s="103">
        <f>COUNTIF($D470:$AD470,AF$3)</f>
        <v>17</v>
      </c>
      <c r="AG470" s="103">
        <f>COUNTIF($D470:$AD470,AG$3)</f>
        <v>8</v>
      </c>
      <c r="AH470" s="103">
        <f>COUNTIF($D470:$AD470,AH$3)</f>
        <v>0</v>
      </c>
      <c r="AI470" s="103">
        <f>COUNTIF($D470:$AD470,AI$3)</f>
        <v>2</v>
      </c>
      <c r="AJ470" s="103">
        <f>COUNTIF($D470:$AD470,AJ$3)</f>
        <v>0</v>
      </c>
      <c r="AK470" s="103">
        <f t="shared" si="15"/>
        <v>25</v>
      </c>
      <c r="AM470" s="67">
        <v>15</v>
      </c>
      <c r="AN470" s="67">
        <v>2</v>
      </c>
      <c r="AO470" s="67">
        <v>5</v>
      </c>
      <c r="AP470" s="67">
        <v>3</v>
      </c>
      <c r="AQ470" s="67">
        <v>5</v>
      </c>
      <c r="AR470" s="67">
        <v>4</v>
      </c>
      <c r="AS470" s="67">
        <v>0</v>
      </c>
      <c r="AT470" s="67">
        <v>0</v>
      </c>
      <c r="AU470" s="67">
        <v>0</v>
      </c>
      <c r="AW470" s="67">
        <f t="shared" si="16"/>
        <v>21.5</v>
      </c>
    </row>
    <row r="471" spans="1:49" x14ac:dyDescent="0.25">
      <c r="A471" s="212">
        <v>1706</v>
      </c>
      <c r="B471" s="67" t="s">
        <v>475</v>
      </c>
      <c r="C471" s="67" t="s">
        <v>469</v>
      </c>
      <c r="D471" s="103" t="s">
        <v>621</v>
      </c>
      <c r="E471" s="103" t="s">
        <v>621</v>
      </c>
      <c r="F471" s="103" t="s">
        <v>621</v>
      </c>
      <c r="G471" s="103" t="s">
        <v>622</v>
      </c>
      <c r="H471" s="103" t="s">
        <v>621</v>
      </c>
      <c r="I471" s="103" t="s">
        <v>621</v>
      </c>
      <c r="J471" s="103" t="s">
        <v>622</v>
      </c>
      <c r="K471" s="103" t="s">
        <v>621</v>
      </c>
      <c r="L471" s="103" t="s">
        <v>622</v>
      </c>
      <c r="M471" s="103" t="s">
        <v>622</v>
      </c>
      <c r="N471" s="103" t="s">
        <v>621</v>
      </c>
      <c r="O471" s="103" t="s">
        <v>621</v>
      </c>
      <c r="P471" s="103" t="s">
        <v>621</v>
      </c>
      <c r="Q471" s="103" t="s">
        <v>621</v>
      </c>
      <c r="R471" s="103" t="s">
        <v>621</v>
      </c>
      <c r="S471" s="103" t="s">
        <v>621</v>
      </c>
      <c r="T471" s="103" t="s">
        <v>621</v>
      </c>
      <c r="U471" s="103" t="s">
        <v>621</v>
      </c>
      <c r="V471" s="103" t="s">
        <v>622</v>
      </c>
      <c r="W471" s="103" t="s">
        <v>621</v>
      </c>
      <c r="X471" s="103" t="s">
        <v>621</v>
      </c>
      <c r="Y471" s="103" t="s">
        <v>622</v>
      </c>
      <c r="Z471" s="103" t="s">
        <v>621</v>
      </c>
      <c r="AA471" s="103" t="s">
        <v>622</v>
      </c>
      <c r="AB471" s="103" t="s">
        <v>621</v>
      </c>
      <c r="AC471" s="103" t="s">
        <v>622</v>
      </c>
      <c r="AD471" s="103" t="s">
        <v>623</v>
      </c>
      <c r="AF471" s="103">
        <f>COUNTIF($D471:$AD471,AF$3)</f>
        <v>18</v>
      </c>
      <c r="AG471" s="103">
        <f>COUNTIF($D471:$AD471,AG$3)</f>
        <v>8</v>
      </c>
      <c r="AH471" s="103">
        <f>COUNTIF($D471:$AD471,AH$3)</f>
        <v>0</v>
      </c>
      <c r="AI471" s="103">
        <f>COUNTIF($D471:$AD471,AI$3)</f>
        <v>1</v>
      </c>
      <c r="AJ471" s="103">
        <f>COUNTIF($D471:$AD471,AJ$3)</f>
        <v>0</v>
      </c>
      <c r="AK471" s="103">
        <f t="shared" si="15"/>
        <v>26</v>
      </c>
      <c r="AM471" s="67">
        <v>16</v>
      </c>
      <c r="AN471" s="67">
        <v>2</v>
      </c>
      <c r="AO471" s="67">
        <v>4</v>
      </c>
      <c r="AP471" s="67">
        <v>3</v>
      </c>
      <c r="AQ471" s="67">
        <v>5</v>
      </c>
      <c r="AR471" s="67">
        <v>4</v>
      </c>
      <c r="AS471" s="67">
        <v>0</v>
      </c>
      <c r="AT471" s="67">
        <v>0</v>
      </c>
      <c r="AU471" s="67">
        <v>0</v>
      </c>
      <c r="AW471" s="67">
        <f t="shared" si="16"/>
        <v>22.5</v>
      </c>
    </row>
    <row r="472" spans="1:49" x14ac:dyDescent="0.25">
      <c r="A472" s="212">
        <v>1707</v>
      </c>
      <c r="B472" s="67" t="s">
        <v>476</v>
      </c>
      <c r="C472" s="67" t="s">
        <v>469</v>
      </c>
      <c r="D472" s="103" t="s">
        <v>621</v>
      </c>
      <c r="E472" s="103" t="s">
        <v>621</v>
      </c>
      <c r="F472" s="103" t="s">
        <v>623</v>
      </c>
      <c r="G472" s="103" t="s">
        <v>621</v>
      </c>
      <c r="H472" s="103" t="s">
        <v>621</v>
      </c>
      <c r="I472" s="103" t="s">
        <v>623</v>
      </c>
      <c r="J472" s="103" t="s">
        <v>622</v>
      </c>
      <c r="K472" s="103" t="s">
        <v>623</v>
      </c>
      <c r="L472" s="103" t="s">
        <v>621</v>
      </c>
      <c r="M472" s="103" t="s">
        <v>623</v>
      </c>
      <c r="N472" s="103" t="s">
        <v>621</v>
      </c>
      <c r="O472" s="103" t="s">
        <v>621</v>
      </c>
      <c r="P472" s="103" t="s">
        <v>621</v>
      </c>
      <c r="Q472" s="103" t="s">
        <v>621</v>
      </c>
      <c r="R472" s="103" t="s">
        <v>621</v>
      </c>
      <c r="S472" s="103" t="s">
        <v>621</v>
      </c>
      <c r="T472" s="103" t="s">
        <v>621</v>
      </c>
      <c r="U472" s="103" t="s">
        <v>621</v>
      </c>
      <c r="V472" s="103" t="s">
        <v>621</v>
      </c>
      <c r="W472" s="103" t="s">
        <v>621</v>
      </c>
      <c r="X472" s="103" t="s">
        <v>621</v>
      </c>
      <c r="Y472" s="103" t="s">
        <v>622</v>
      </c>
      <c r="Z472" s="103" t="s">
        <v>621</v>
      </c>
      <c r="AA472" s="103" t="s">
        <v>623</v>
      </c>
      <c r="AB472" s="103" t="s">
        <v>621</v>
      </c>
      <c r="AC472" s="103" t="s">
        <v>622</v>
      </c>
      <c r="AD472" s="103" t="s">
        <v>623</v>
      </c>
      <c r="AF472" s="103">
        <f>COUNTIF($D472:$AD472,AF$3)</f>
        <v>18</v>
      </c>
      <c r="AG472" s="103">
        <f>COUNTIF($D472:$AD472,AG$3)</f>
        <v>3</v>
      </c>
      <c r="AH472" s="103">
        <f>COUNTIF($D472:$AD472,AH$3)</f>
        <v>0</v>
      </c>
      <c r="AI472" s="103">
        <f>COUNTIF($D472:$AD472,AI$3)</f>
        <v>6</v>
      </c>
      <c r="AJ472" s="103">
        <f>COUNTIF($D472:$AD472,AJ$3)</f>
        <v>0</v>
      </c>
      <c r="AK472" s="103">
        <f t="shared" si="15"/>
        <v>21</v>
      </c>
      <c r="AM472" s="67">
        <v>14</v>
      </c>
      <c r="AN472" s="67">
        <v>4</v>
      </c>
      <c r="AO472" s="67">
        <v>7</v>
      </c>
      <c r="AP472" s="67">
        <v>1</v>
      </c>
      <c r="AQ472" s="67">
        <v>2</v>
      </c>
      <c r="AR472" s="67">
        <v>3</v>
      </c>
      <c r="AS472" s="67">
        <v>0</v>
      </c>
      <c r="AT472" s="67">
        <v>0</v>
      </c>
      <c r="AU472" s="67">
        <v>0</v>
      </c>
      <c r="AW472" s="67">
        <f t="shared" si="16"/>
        <v>18</v>
      </c>
    </row>
    <row r="473" spans="1:49" x14ac:dyDescent="0.25">
      <c r="A473" s="212">
        <v>1708</v>
      </c>
      <c r="B473" s="67" t="s">
        <v>477</v>
      </c>
      <c r="C473" s="67" t="s">
        <v>469</v>
      </c>
      <c r="D473" s="103" t="s">
        <v>621</v>
      </c>
      <c r="E473" s="103" t="s">
        <v>621</v>
      </c>
      <c r="F473" s="103" t="s">
        <v>621</v>
      </c>
      <c r="G473" s="103" t="s">
        <v>623</v>
      </c>
      <c r="H473" s="103" t="s">
        <v>621</v>
      </c>
      <c r="I473" s="103" t="s">
        <v>621</v>
      </c>
      <c r="J473" s="103" t="s">
        <v>622</v>
      </c>
      <c r="K473" s="103" t="s">
        <v>621</v>
      </c>
      <c r="L473" s="103" t="s">
        <v>623</v>
      </c>
      <c r="M473" s="103" t="s">
        <v>621</v>
      </c>
      <c r="N473" s="103" t="s">
        <v>621</v>
      </c>
      <c r="O473" s="103" t="s">
        <v>621</v>
      </c>
      <c r="P473" s="103" t="s">
        <v>621</v>
      </c>
      <c r="Q473" s="103" t="s">
        <v>621</v>
      </c>
      <c r="R473" s="103" t="s">
        <v>621</v>
      </c>
      <c r="S473" s="103" t="s">
        <v>621</v>
      </c>
      <c r="T473" s="103" t="s">
        <v>621</v>
      </c>
      <c r="U473" s="103" t="s">
        <v>621</v>
      </c>
      <c r="V473" s="103" t="s">
        <v>621</v>
      </c>
      <c r="W473" s="103" t="s">
        <v>621</v>
      </c>
      <c r="X473" s="103" t="s">
        <v>621</v>
      </c>
      <c r="Y473" s="103" t="s">
        <v>622</v>
      </c>
      <c r="Z473" s="103" t="s">
        <v>621</v>
      </c>
      <c r="AA473" s="103" t="s">
        <v>621</v>
      </c>
      <c r="AB473" s="103" t="s">
        <v>621</v>
      </c>
      <c r="AC473" s="103" t="s">
        <v>622</v>
      </c>
      <c r="AD473" s="103" t="s">
        <v>623</v>
      </c>
      <c r="AF473" s="103">
        <f>COUNTIF($D473:$AD473,AF$3)</f>
        <v>21</v>
      </c>
      <c r="AG473" s="103">
        <f>COUNTIF($D473:$AD473,AG$3)</f>
        <v>3</v>
      </c>
      <c r="AH473" s="103">
        <f>COUNTIF($D473:$AD473,AH$3)</f>
        <v>0</v>
      </c>
      <c r="AI473" s="103">
        <f>COUNTIF($D473:$AD473,AI$3)</f>
        <v>3</v>
      </c>
      <c r="AJ473" s="103">
        <f>COUNTIF($D473:$AD473,AJ$3)</f>
        <v>0</v>
      </c>
      <c r="AK473" s="103">
        <f t="shared" si="15"/>
        <v>24</v>
      </c>
      <c r="AM473" s="67">
        <v>18</v>
      </c>
      <c r="AN473" s="67">
        <v>3</v>
      </c>
      <c r="AO473" s="67">
        <v>7</v>
      </c>
      <c r="AP473" s="67">
        <v>1</v>
      </c>
      <c r="AQ473" s="67">
        <v>2</v>
      </c>
      <c r="AR473" s="67">
        <v>4</v>
      </c>
      <c r="AS473" s="67">
        <v>0</v>
      </c>
      <c r="AT473" s="67">
        <v>0</v>
      </c>
      <c r="AU473" s="67">
        <v>0</v>
      </c>
      <c r="AW473" s="67">
        <f t="shared" si="16"/>
        <v>21.5</v>
      </c>
    </row>
    <row r="474" spans="1:49" x14ac:dyDescent="0.25">
      <c r="A474" s="212">
        <v>1709</v>
      </c>
      <c r="B474" s="67" t="s">
        <v>478</v>
      </c>
      <c r="C474" s="67" t="s">
        <v>469</v>
      </c>
      <c r="D474" s="103" t="s">
        <v>621</v>
      </c>
      <c r="E474" s="103" t="s">
        <v>621</v>
      </c>
      <c r="F474" s="103" t="s">
        <v>621</v>
      </c>
      <c r="G474" s="103" t="s">
        <v>622</v>
      </c>
      <c r="H474" s="103" t="s">
        <v>621</v>
      </c>
      <c r="I474" s="103" t="s">
        <v>623</v>
      </c>
      <c r="J474" s="103" t="s">
        <v>622</v>
      </c>
      <c r="K474" s="103" t="s">
        <v>623</v>
      </c>
      <c r="L474" s="103" t="s">
        <v>622</v>
      </c>
      <c r="M474" s="103" t="s">
        <v>622</v>
      </c>
      <c r="N474" s="103" t="s">
        <v>621</v>
      </c>
      <c r="O474" s="103" t="s">
        <v>621</v>
      </c>
      <c r="P474" s="103" t="s">
        <v>621</v>
      </c>
      <c r="Q474" s="103" t="s">
        <v>621</v>
      </c>
      <c r="R474" s="103" t="s">
        <v>621</v>
      </c>
      <c r="S474" s="103" t="s">
        <v>621</v>
      </c>
      <c r="T474" s="103" t="s">
        <v>621</v>
      </c>
      <c r="U474" s="103" t="s">
        <v>621</v>
      </c>
      <c r="V474" s="103" t="s">
        <v>622</v>
      </c>
      <c r="W474" s="103" t="s">
        <v>621</v>
      </c>
      <c r="X474" s="103" t="s">
        <v>621</v>
      </c>
      <c r="Y474" s="103" t="s">
        <v>622</v>
      </c>
      <c r="Z474" s="103" t="s">
        <v>621</v>
      </c>
      <c r="AA474" s="103" t="s">
        <v>622</v>
      </c>
      <c r="AB474" s="103" t="s">
        <v>621</v>
      </c>
      <c r="AC474" s="103" t="s">
        <v>622</v>
      </c>
      <c r="AD474" s="103" t="s">
        <v>623</v>
      </c>
      <c r="AF474" s="103">
        <f>COUNTIF($D474:$AD474,AF$3)</f>
        <v>16</v>
      </c>
      <c r="AG474" s="103">
        <f>COUNTIF($D474:$AD474,AG$3)</f>
        <v>8</v>
      </c>
      <c r="AH474" s="103">
        <f>COUNTIF($D474:$AD474,AH$3)</f>
        <v>0</v>
      </c>
      <c r="AI474" s="103">
        <f>COUNTIF($D474:$AD474,AI$3)</f>
        <v>3</v>
      </c>
      <c r="AJ474" s="103">
        <f>COUNTIF($D474:$AD474,AJ$3)</f>
        <v>0</v>
      </c>
      <c r="AK474" s="103">
        <f t="shared" si="15"/>
        <v>24</v>
      </c>
      <c r="AM474" s="67">
        <v>14</v>
      </c>
      <c r="AN474" s="67">
        <v>2</v>
      </c>
      <c r="AO474" s="67">
        <v>7</v>
      </c>
      <c r="AP474" s="67">
        <v>3</v>
      </c>
      <c r="AQ474" s="67">
        <v>5</v>
      </c>
      <c r="AR474" s="67">
        <v>3</v>
      </c>
      <c r="AS474" s="67">
        <v>0</v>
      </c>
      <c r="AT474" s="67">
        <v>0</v>
      </c>
      <c r="AU474" s="67">
        <v>0</v>
      </c>
      <c r="AW474" s="67">
        <f t="shared" si="16"/>
        <v>20.5</v>
      </c>
    </row>
    <row r="475" spans="1:49" x14ac:dyDescent="0.25">
      <c r="A475" s="212">
        <v>1710</v>
      </c>
      <c r="B475" s="67" t="s">
        <v>479</v>
      </c>
      <c r="C475" s="67" t="s">
        <v>469</v>
      </c>
      <c r="D475" s="103" t="s">
        <v>621</v>
      </c>
      <c r="E475" s="103" t="s">
        <v>621</v>
      </c>
      <c r="F475" s="103" t="s">
        <v>621</v>
      </c>
      <c r="G475" s="103" t="s">
        <v>621</v>
      </c>
      <c r="H475" s="103" t="s">
        <v>621</v>
      </c>
      <c r="I475" s="103" t="s">
        <v>621</v>
      </c>
      <c r="J475" s="103" t="s">
        <v>621</v>
      </c>
      <c r="K475" s="103" t="s">
        <v>623</v>
      </c>
      <c r="L475" s="103" t="s">
        <v>621</v>
      </c>
      <c r="M475" s="103" t="s">
        <v>621</v>
      </c>
      <c r="N475" s="103" t="s">
        <v>621</v>
      </c>
      <c r="O475" s="103" t="s">
        <v>621</v>
      </c>
      <c r="P475" s="103" t="s">
        <v>621</v>
      </c>
      <c r="Q475" s="103" t="s">
        <v>621</v>
      </c>
      <c r="R475" s="103" t="s">
        <v>621</v>
      </c>
      <c r="S475" s="103" t="s">
        <v>621</v>
      </c>
      <c r="T475" s="103" t="s">
        <v>621</v>
      </c>
      <c r="U475" s="103" t="s">
        <v>621</v>
      </c>
      <c r="V475" s="103" t="s">
        <v>621</v>
      </c>
      <c r="W475" s="103" t="s">
        <v>621</v>
      </c>
      <c r="X475" s="103" t="s">
        <v>621</v>
      </c>
      <c r="Y475" s="103" t="s">
        <v>623</v>
      </c>
      <c r="Z475" s="103" t="s">
        <v>621</v>
      </c>
      <c r="AA475" s="103" t="s">
        <v>622</v>
      </c>
      <c r="AB475" s="103" t="s">
        <v>621</v>
      </c>
      <c r="AC475" s="103" t="s">
        <v>623</v>
      </c>
      <c r="AD475" s="103" t="s">
        <v>623</v>
      </c>
      <c r="AF475" s="103">
        <f>COUNTIF($D475:$AD475,AF$3)</f>
        <v>22</v>
      </c>
      <c r="AG475" s="103">
        <f>COUNTIF($D475:$AD475,AG$3)</f>
        <v>1</v>
      </c>
      <c r="AH475" s="103">
        <f>COUNTIF($D475:$AD475,AH$3)</f>
        <v>0</v>
      </c>
      <c r="AI475" s="103">
        <f>COUNTIF($D475:$AD475,AI$3)</f>
        <v>4</v>
      </c>
      <c r="AJ475" s="103">
        <f>COUNTIF($D475:$AD475,AJ$3)</f>
        <v>0</v>
      </c>
      <c r="AK475" s="103">
        <f t="shared" si="15"/>
        <v>23</v>
      </c>
      <c r="AM475" s="67">
        <v>16</v>
      </c>
      <c r="AN475" s="67">
        <v>6</v>
      </c>
      <c r="AO475" s="67">
        <v>7</v>
      </c>
      <c r="AP475" s="67">
        <v>1</v>
      </c>
      <c r="AQ475" s="67">
        <v>0</v>
      </c>
      <c r="AR475" s="67">
        <v>2</v>
      </c>
      <c r="AS475" s="67">
        <v>0</v>
      </c>
      <c r="AT475" s="67">
        <v>0</v>
      </c>
      <c r="AU475" s="67">
        <v>0</v>
      </c>
      <c r="AW475" s="67">
        <f t="shared" si="16"/>
        <v>20</v>
      </c>
    </row>
    <row r="476" spans="1:49" x14ac:dyDescent="0.25">
      <c r="A476" s="212">
        <v>1711</v>
      </c>
      <c r="B476" s="67" t="s">
        <v>480</v>
      </c>
      <c r="C476" s="67" t="s">
        <v>469</v>
      </c>
      <c r="D476" s="103" t="s">
        <v>621</v>
      </c>
      <c r="E476" s="103" t="s">
        <v>621</v>
      </c>
      <c r="F476" s="103" t="s">
        <v>621</v>
      </c>
      <c r="G476" s="103" t="s">
        <v>622</v>
      </c>
      <c r="H476" s="103" t="s">
        <v>623</v>
      </c>
      <c r="I476" s="103" t="s">
        <v>621</v>
      </c>
      <c r="J476" s="103" t="s">
        <v>622</v>
      </c>
      <c r="K476" s="103" t="s">
        <v>623</v>
      </c>
      <c r="L476" s="103" t="s">
        <v>622</v>
      </c>
      <c r="M476" s="103" t="s">
        <v>622</v>
      </c>
      <c r="N476" s="103" t="s">
        <v>623</v>
      </c>
      <c r="O476" s="103" t="s">
        <v>621</v>
      </c>
      <c r="P476" s="103" t="s">
        <v>621</v>
      </c>
      <c r="Q476" s="103" t="s">
        <v>621</v>
      </c>
      <c r="R476" s="103" t="s">
        <v>621</v>
      </c>
      <c r="S476" s="103" t="s">
        <v>621</v>
      </c>
      <c r="T476" s="103" t="s">
        <v>621</v>
      </c>
      <c r="U476" s="103" t="s">
        <v>621</v>
      </c>
      <c r="V476" s="103" t="s">
        <v>622</v>
      </c>
      <c r="W476" s="103" t="s">
        <v>621</v>
      </c>
      <c r="X476" s="103" t="s">
        <v>621</v>
      </c>
      <c r="Y476" s="103" t="s">
        <v>622</v>
      </c>
      <c r="Z476" s="103" t="s">
        <v>621</v>
      </c>
      <c r="AA476" s="103" t="s">
        <v>622</v>
      </c>
      <c r="AB476" s="103" t="s">
        <v>621</v>
      </c>
      <c r="AC476" s="103" t="s">
        <v>622</v>
      </c>
      <c r="AD476" s="103" t="s">
        <v>623</v>
      </c>
      <c r="AF476" s="103">
        <f>COUNTIF($D476:$AD476,AF$3)</f>
        <v>15</v>
      </c>
      <c r="AG476" s="103">
        <f>COUNTIF($D476:$AD476,AG$3)</f>
        <v>8</v>
      </c>
      <c r="AH476" s="103">
        <f>COUNTIF($D476:$AD476,AH$3)</f>
        <v>0</v>
      </c>
      <c r="AI476" s="103">
        <f>COUNTIF($D476:$AD476,AI$3)</f>
        <v>4</v>
      </c>
      <c r="AJ476" s="103">
        <f>COUNTIF($D476:$AD476,AJ$3)</f>
        <v>0</v>
      </c>
      <c r="AK476" s="103">
        <f t="shared" si="15"/>
        <v>23</v>
      </c>
      <c r="AM476" s="67">
        <v>13</v>
      </c>
      <c r="AN476" s="67">
        <v>2</v>
      </c>
      <c r="AO476" s="67">
        <v>3</v>
      </c>
      <c r="AP476" s="67">
        <v>3</v>
      </c>
      <c r="AQ476" s="67">
        <v>5</v>
      </c>
      <c r="AR476" s="67">
        <v>3</v>
      </c>
      <c r="AS476" s="67">
        <v>0</v>
      </c>
      <c r="AT476" s="67">
        <v>0</v>
      </c>
      <c r="AU476" s="67">
        <v>0</v>
      </c>
      <c r="AW476" s="67">
        <f t="shared" si="16"/>
        <v>19.5</v>
      </c>
    </row>
    <row r="477" spans="1:49" x14ac:dyDescent="0.25">
      <c r="A477" s="212">
        <v>1712</v>
      </c>
      <c r="B477" s="67" t="s">
        <v>481</v>
      </c>
      <c r="C477" s="67" t="s">
        <v>469</v>
      </c>
      <c r="D477" s="103" t="s">
        <v>621</v>
      </c>
      <c r="E477" s="103" t="s">
        <v>621</v>
      </c>
      <c r="F477" s="103" t="s">
        <v>621</v>
      </c>
      <c r="G477" s="103" t="s">
        <v>621</v>
      </c>
      <c r="H477" s="103" t="s">
        <v>621</v>
      </c>
      <c r="I477" s="103" t="s">
        <v>621</v>
      </c>
      <c r="J477" s="103" t="s">
        <v>622</v>
      </c>
      <c r="K477" s="103" t="s">
        <v>623</v>
      </c>
      <c r="L477" s="103" t="s">
        <v>622</v>
      </c>
      <c r="M477" s="103" t="s">
        <v>622</v>
      </c>
      <c r="N477" s="103" t="s">
        <v>621</v>
      </c>
      <c r="O477" s="103" t="s">
        <v>623</v>
      </c>
      <c r="P477" s="103" t="s">
        <v>621</v>
      </c>
      <c r="Q477" s="103" t="s">
        <v>621</v>
      </c>
      <c r="R477" s="103" t="s">
        <v>621</v>
      </c>
      <c r="S477" s="103" t="s">
        <v>621</v>
      </c>
      <c r="T477" s="103" t="s">
        <v>621</v>
      </c>
      <c r="U477" s="103" t="s">
        <v>621</v>
      </c>
      <c r="V477" s="103" t="s">
        <v>621</v>
      </c>
      <c r="W477" s="103" t="s">
        <v>621</v>
      </c>
      <c r="X477" s="103" t="s">
        <v>620</v>
      </c>
      <c r="Y477" s="103" t="s">
        <v>622</v>
      </c>
      <c r="Z477" s="103" t="s">
        <v>622</v>
      </c>
      <c r="AA477" s="103" t="s">
        <v>622</v>
      </c>
      <c r="AB477" s="103" t="s">
        <v>621</v>
      </c>
      <c r="AC477" s="103" t="s">
        <v>622</v>
      </c>
      <c r="AD477" s="103" t="s">
        <v>623</v>
      </c>
      <c r="AF477" s="103">
        <f>COUNTIF($D477:$AD477,AF$3)</f>
        <v>16</v>
      </c>
      <c r="AG477" s="103">
        <f>COUNTIF($D477:$AD477,AG$3)</f>
        <v>7</v>
      </c>
      <c r="AH477" s="103">
        <f>COUNTIF($D477:$AD477,AH$3)</f>
        <v>1</v>
      </c>
      <c r="AI477" s="103">
        <f>COUNTIF($D477:$AD477,AI$3)</f>
        <v>3</v>
      </c>
      <c r="AJ477" s="103">
        <f>COUNTIF($D477:$AD477,AJ$3)</f>
        <v>0</v>
      </c>
      <c r="AK477" s="103">
        <f t="shared" si="15"/>
        <v>23</v>
      </c>
      <c r="AM477" s="67">
        <v>13</v>
      </c>
      <c r="AN477" s="67">
        <v>3</v>
      </c>
      <c r="AO477" s="67">
        <v>4</v>
      </c>
      <c r="AP477" s="67">
        <v>3</v>
      </c>
      <c r="AQ477" s="67">
        <v>4</v>
      </c>
      <c r="AR477" s="67">
        <v>3</v>
      </c>
      <c r="AS477" s="67">
        <v>1</v>
      </c>
      <c r="AT477" s="67">
        <v>0</v>
      </c>
      <c r="AU477" s="67">
        <v>0</v>
      </c>
      <c r="AW477" s="67">
        <f t="shared" si="16"/>
        <v>20.5</v>
      </c>
    </row>
    <row r="478" spans="1:49" x14ac:dyDescent="0.25">
      <c r="A478" s="212">
        <v>1713</v>
      </c>
      <c r="B478" s="67" t="s">
        <v>470</v>
      </c>
      <c r="C478" s="67" t="s">
        <v>469</v>
      </c>
      <c r="D478" s="103" t="s">
        <v>621</v>
      </c>
      <c r="E478" s="103" t="s">
        <v>621</v>
      </c>
      <c r="F478" s="103" t="s">
        <v>621</v>
      </c>
      <c r="G478" s="103" t="s">
        <v>621</v>
      </c>
      <c r="H478" s="103" t="s">
        <v>621</v>
      </c>
      <c r="I478" s="103" t="s">
        <v>621</v>
      </c>
      <c r="J478" s="103" t="s">
        <v>622</v>
      </c>
      <c r="K478" s="103" t="s">
        <v>621</v>
      </c>
      <c r="L478" s="103" t="s">
        <v>622</v>
      </c>
      <c r="M478" s="103" t="s">
        <v>621</v>
      </c>
      <c r="N478" s="103" t="s">
        <v>621</v>
      </c>
      <c r="O478" s="103" t="s">
        <v>621</v>
      </c>
      <c r="P478" s="103" t="s">
        <v>621</v>
      </c>
      <c r="Q478" s="103" t="s">
        <v>621</v>
      </c>
      <c r="R478" s="103" t="s">
        <v>621</v>
      </c>
      <c r="S478" s="103" t="s">
        <v>621</v>
      </c>
      <c r="T478" s="103" t="s">
        <v>621</v>
      </c>
      <c r="U478" s="103" t="s">
        <v>621</v>
      </c>
      <c r="V478" s="103" t="s">
        <v>621</v>
      </c>
      <c r="W478" s="103" t="s">
        <v>621</v>
      </c>
      <c r="X478" s="103" t="s">
        <v>621</v>
      </c>
      <c r="Y478" s="103" t="s">
        <v>622</v>
      </c>
      <c r="Z478" s="103" t="s">
        <v>621</v>
      </c>
      <c r="AA478" s="103" t="s">
        <v>622</v>
      </c>
      <c r="AB478" s="103" t="s">
        <v>621</v>
      </c>
      <c r="AC478" s="103" t="s">
        <v>622</v>
      </c>
      <c r="AD478" s="103" t="s">
        <v>623</v>
      </c>
      <c r="AF478" s="103">
        <f>COUNTIF($D478:$AD478,AF$3)</f>
        <v>21</v>
      </c>
      <c r="AG478" s="103">
        <f>COUNTIF($D478:$AD478,AG$3)</f>
        <v>5</v>
      </c>
      <c r="AH478" s="103">
        <f>COUNTIF($D478:$AD478,AH$3)</f>
        <v>0</v>
      </c>
      <c r="AI478" s="103">
        <f>COUNTIF($D478:$AD478,AI$3)</f>
        <v>1</v>
      </c>
      <c r="AJ478" s="103">
        <f>COUNTIF($D478:$AD478,AJ$3)</f>
        <v>0</v>
      </c>
      <c r="AK478" s="103">
        <f t="shared" si="15"/>
        <v>26</v>
      </c>
      <c r="AM478" s="67">
        <v>17</v>
      </c>
      <c r="AN478" s="67">
        <v>4</v>
      </c>
      <c r="AO478" s="67">
        <v>13</v>
      </c>
      <c r="AP478" s="67">
        <v>2</v>
      </c>
      <c r="AQ478" s="67">
        <v>3</v>
      </c>
      <c r="AR478" s="67">
        <v>3</v>
      </c>
      <c r="AS478" s="67">
        <v>0</v>
      </c>
      <c r="AT478" s="67">
        <v>0</v>
      </c>
      <c r="AU478" s="67">
        <v>0</v>
      </c>
      <c r="AW478" s="67">
        <f t="shared" si="16"/>
        <v>22.5</v>
      </c>
    </row>
    <row r="479" spans="1:49" x14ac:dyDescent="0.25">
      <c r="A479" s="212">
        <v>1714</v>
      </c>
      <c r="B479" s="67" t="s">
        <v>482</v>
      </c>
      <c r="C479" s="67" t="s">
        <v>469</v>
      </c>
      <c r="D479" s="103" t="s">
        <v>621</v>
      </c>
      <c r="E479" s="103" t="s">
        <v>621</v>
      </c>
      <c r="F479" s="103" t="s">
        <v>621</v>
      </c>
      <c r="G479" s="103" t="s">
        <v>622</v>
      </c>
      <c r="H479" s="103" t="s">
        <v>623</v>
      </c>
      <c r="I479" s="103" t="s">
        <v>621</v>
      </c>
      <c r="J479" s="103" t="s">
        <v>622</v>
      </c>
      <c r="K479" s="103" t="s">
        <v>621</v>
      </c>
      <c r="L479" s="103" t="s">
        <v>622</v>
      </c>
      <c r="M479" s="103" t="s">
        <v>622</v>
      </c>
      <c r="N479" s="103" t="s">
        <v>621</v>
      </c>
      <c r="O479" s="103" t="s">
        <v>621</v>
      </c>
      <c r="P479" s="103" t="s">
        <v>621</v>
      </c>
      <c r="Q479" s="103" t="s">
        <v>621</v>
      </c>
      <c r="R479" s="103" t="s">
        <v>621</v>
      </c>
      <c r="S479" s="103" t="s">
        <v>621</v>
      </c>
      <c r="T479" s="103" t="s">
        <v>621</v>
      </c>
      <c r="U479" s="103" t="s">
        <v>621</v>
      </c>
      <c r="V479" s="103" t="s">
        <v>622</v>
      </c>
      <c r="W479" s="103" t="s">
        <v>621</v>
      </c>
      <c r="X479" s="103" t="s">
        <v>621</v>
      </c>
      <c r="Y479" s="103" t="s">
        <v>622</v>
      </c>
      <c r="Z479" s="103" t="s">
        <v>621</v>
      </c>
      <c r="AA479" s="103" t="s">
        <v>623</v>
      </c>
      <c r="AB479" s="103" t="s">
        <v>621</v>
      </c>
      <c r="AC479" s="103" t="s">
        <v>622</v>
      </c>
      <c r="AD479" s="103" t="s">
        <v>623</v>
      </c>
      <c r="AF479" s="103">
        <f>COUNTIF($D479:$AD479,AF$3)</f>
        <v>17</v>
      </c>
      <c r="AG479" s="103">
        <f>COUNTIF($D479:$AD479,AG$3)</f>
        <v>7</v>
      </c>
      <c r="AH479" s="103">
        <f>COUNTIF($D479:$AD479,AH$3)</f>
        <v>0</v>
      </c>
      <c r="AI479" s="103">
        <f>COUNTIF($D479:$AD479,AI$3)</f>
        <v>3</v>
      </c>
      <c r="AJ479" s="103">
        <f>COUNTIF($D479:$AD479,AJ$3)</f>
        <v>0</v>
      </c>
      <c r="AK479" s="103">
        <f t="shared" si="15"/>
        <v>24</v>
      </c>
      <c r="AM479" s="67">
        <v>15</v>
      </c>
      <c r="AN479" s="67">
        <v>2</v>
      </c>
      <c r="AO479" s="67">
        <v>6</v>
      </c>
      <c r="AP479" s="67">
        <v>2</v>
      </c>
      <c r="AQ479" s="67">
        <v>5</v>
      </c>
      <c r="AR479" s="67">
        <v>2</v>
      </c>
      <c r="AS479" s="67">
        <v>0</v>
      </c>
      <c r="AT479" s="67">
        <v>0</v>
      </c>
      <c r="AU479" s="67">
        <v>0</v>
      </c>
      <c r="AW479" s="67">
        <f t="shared" si="16"/>
        <v>20.5</v>
      </c>
    </row>
    <row r="480" spans="1:49" x14ac:dyDescent="0.25">
      <c r="A480" s="212">
        <v>1715</v>
      </c>
      <c r="B480" s="67" t="s">
        <v>483</v>
      </c>
      <c r="C480" s="67" t="s">
        <v>469</v>
      </c>
      <c r="D480" s="103" t="s">
        <v>623</v>
      </c>
      <c r="E480" s="103" t="s">
        <v>621</v>
      </c>
      <c r="F480" s="103" t="s">
        <v>621</v>
      </c>
      <c r="G480" s="103" t="s">
        <v>621</v>
      </c>
      <c r="H480" s="103" t="s">
        <v>621</v>
      </c>
      <c r="I480" s="103" t="s">
        <v>623</v>
      </c>
      <c r="J480" s="103" t="s">
        <v>622</v>
      </c>
      <c r="K480" s="103" t="s">
        <v>623</v>
      </c>
      <c r="L480" s="103" t="s">
        <v>622</v>
      </c>
      <c r="M480" s="103" t="s">
        <v>622</v>
      </c>
      <c r="N480" s="103" t="s">
        <v>623</v>
      </c>
      <c r="O480" s="103" t="s">
        <v>621</v>
      </c>
      <c r="P480" s="103" t="s">
        <v>623</v>
      </c>
      <c r="Q480" s="103" t="s">
        <v>621</v>
      </c>
      <c r="R480" s="103" t="s">
        <v>621</v>
      </c>
      <c r="S480" s="103" t="s">
        <v>621</v>
      </c>
      <c r="T480" s="103" t="s">
        <v>621</v>
      </c>
      <c r="U480" s="103" t="s">
        <v>621</v>
      </c>
      <c r="V480" s="103" t="s">
        <v>621</v>
      </c>
      <c r="W480" s="103" t="s">
        <v>621</v>
      </c>
      <c r="X480" s="103" t="s">
        <v>621</v>
      </c>
      <c r="Y480" s="103" t="s">
        <v>622</v>
      </c>
      <c r="Z480" s="103" t="s">
        <v>621</v>
      </c>
      <c r="AA480" s="103" t="s">
        <v>623</v>
      </c>
      <c r="AB480" s="103" t="s">
        <v>621</v>
      </c>
      <c r="AC480" s="103" t="s">
        <v>622</v>
      </c>
      <c r="AD480" s="103" t="s">
        <v>623</v>
      </c>
      <c r="AF480" s="103">
        <f>COUNTIF($D480:$AD480,AF$3)</f>
        <v>15</v>
      </c>
      <c r="AG480" s="103">
        <f>COUNTIF($D480:$AD480,AG$3)</f>
        <v>5</v>
      </c>
      <c r="AH480" s="103">
        <f>COUNTIF($D480:$AD480,AH$3)</f>
        <v>0</v>
      </c>
      <c r="AI480" s="103">
        <f>COUNTIF($D480:$AD480,AI$3)</f>
        <v>7</v>
      </c>
      <c r="AJ480" s="103">
        <f>COUNTIF($D480:$AD480,AJ$3)</f>
        <v>0</v>
      </c>
      <c r="AK480" s="103">
        <f t="shared" si="15"/>
        <v>20</v>
      </c>
      <c r="AM480" s="67">
        <v>12</v>
      </c>
      <c r="AN480" s="67">
        <v>3</v>
      </c>
      <c r="AO480" s="67">
        <v>5</v>
      </c>
      <c r="AP480" s="67">
        <v>1</v>
      </c>
      <c r="AQ480" s="67">
        <v>4</v>
      </c>
      <c r="AR480" s="67">
        <v>4</v>
      </c>
      <c r="AS480" s="67">
        <v>0</v>
      </c>
      <c r="AT480" s="67">
        <v>0</v>
      </c>
      <c r="AU480" s="67">
        <v>0</v>
      </c>
      <c r="AW480" s="67">
        <f t="shared" si="16"/>
        <v>16.5</v>
      </c>
    </row>
    <row r="481" spans="1:49" x14ac:dyDescent="0.25">
      <c r="A481" s="212">
        <v>1801</v>
      </c>
      <c r="B481" s="67" t="s">
        <v>484</v>
      </c>
      <c r="C481" s="67" t="s">
        <v>485</v>
      </c>
      <c r="D481" s="103" t="s">
        <v>621</v>
      </c>
      <c r="E481" s="103" t="s">
        <v>621</v>
      </c>
      <c r="F481" s="103" t="s">
        <v>621</v>
      </c>
      <c r="G481" s="103" t="s">
        <v>621</v>
      </c>
      <c r="H481" s="103" t="s">
        <v>621</v>
      </c>
      <c r="I481" s="103" t="s">
        <v>621</v>
      </c>
      <c r="J481" s="103" t="s">
        <v>621</v>
      </c>
      <c r="K481" s="103" t="s">
        <v>621</v>
      </c>
      <c r="L481" s="103" t="s">
        <v>622</v>
      </c>
      <c r="M481" s="103" t="s">
        <v>622</v>
      </c>
      <c r="N481" s="103" t="s">
        <v>621</v>
      </c>
      <c r="O481" s="103" t="s">
        <v>621</v>
      </c>
      <c r="P481" s="103" t="s">
        <v>621</v>
      </c>
      <c r="Q481" s="103" t="s">
        <v>621</v>
      </c>
      <c r="R481" s="103" t="s">
        <v>621</v>
      </c>
      <c r="S481" s="103" t="s">
        <v>621</v>
      </c>
      <c r="T481" s="103" t="s">
        <v>621</v>
      </c>
      <c r="U481" s="103" t="s">
        <v>621</v>
      </c>
      <c r="V481" s="103" t="s">
        <v>621</v>
      </c>
      <c r="W481" s="103" t="s">
        <v>621</v>
      </c>
      <c r="X481" s="103" t="s">
        <v>621</v>
      </c>
      <c r="Y481" s="103" t="s">
        <v>622</v>
      </c>
      <c r="Z481" s="103" t="s">
        <v>621</v>
      </c>
      <c r="AA481" s="103" t="s">
        <v>623</v>
      </c>
      <c r="AB481" s="103" t="s">
        <v>621</v>
      </c>
      <c r="AC481" s="103" t="s">
        <v>622</v>
      </c>
      <c r="AD481" s="103" t="s">
        <v>621</v>
      </c>
      <c r="AF481" s="103">
        <f>COUNTIF($D481:$AD481,AF$3)</f>
        <v>22</v>
      </c>
      <c r="AG481" s="103">
        <f>COUNTIF($D481:$AD481,AG$3)</f>
        <v>4</v>
      </c>
      <c r="AH481" s="103">
        <f>COUNTIF($D481:$AD481,AH$3)</f>
        <v>0</v>
      </c>
      <c r="AI481" s="103">
        <f>COUNTIF($D481:$AD481,AI$3)</f>
        <v>1</v>
      </c>
      <c r="AJ481" s="103">
        <f>COUNTIF($D481:$AD481,AJ$3)</f>
        <v>0</v>
      </c>
      <c r="AK481" s="103">
        <f t="shared" si="15"/>
        <v>26</v>
      </c>
      <c r="AM481" s="67">
        <v>17</v>
      </c>
      <c r="AN481" s="67">
        <v>5</v>
      </c>
      <c r="AO481" s="67">
        <v>7</v>
      </c>
      <c r="AP481" s="67">
        <v>1</v>
      </c>
      <c r="AQ481" s="67">
        <v>3</v>
      </c>
      <c r="AR481" s="67">
        <v>3</v>
      </c>
      <c r="AS481" s="67">
        <v>0</v>
      </c>
      <c r="AT481" s="67">
        <v>0</v>
      </c>
      <c r="AU481" s="67">
        <v>0</v>
      </c>
      <c r="AW481" s="67">
        <f t="shared" si="16"/>
        <v>22</v>
      </c>
    </row>
    <row r="482" spans="1:49" x14ac:dyDescent="0.25">
      <c r="A482" s="212">
        <v>1802</v>
      </c>
      <c r="B482" s="67" t="s">
        <v>486</v>
      </c>
      <c r="C482" s="67" t="s">
        <v>485</v>
      </c>
      <c r="D482" s="103" t="s">
        <v>621</v>
      </c>
      <c r="E482" s="103" t="s">
        <v>621</v>
      </c>
      <c r="F482" s="103" t="s">
        <v>621</v>
      </c>
      <c r="G482" s="103" t="s">
        <v>621</v>
      </c>
      <c r="H482" s="103" t="s">
        <v>621</v>
      </c>
      <c r="I482" s="103" t="s">
        <v>621</v>
      </c>
      <c r="J482" s="103" t="s">
        <v>621</v>
      </c>
      <c r="K482" s="103" t="s">
        <v>621</v>
      </c>
      <c r="L482" s="103" t="s">
        <v>622</v>
      </c>
      <c r="M482" s="103" t="s">
        <v>622</v>
      </c>
      <c r="N482" s="103" t="s">
        <v>621</v>
      </c>
      <c r="O482" s="103" t="s">
        <v>621</v>
      </c>
      <c r="P482" s="103" t="s">
        <v>623</v>
      </c>
      <c r="Q482" s="103" t="s">
        <v>621</v>
      </c>
      <c r="R482" s="103" t="s">
        <v>621</v>
      </c>
      <c r="S482" s="103" t="s">
        <v>623</v>
      </c>
      <c r="T482" s="103" t="s">
        <v>621</v>
      </c>
      <c r="U482" s="103" t="s">
        <v>621</v>
      </c>
      <c r="V482" s="103" t="s">
        <v>621</v>
      </c>
      <c r="W482" s="103" t="s">
        <v>621</v>
      </c>
      <c r="X482" s="103" t="s">
        <v>621</v>
      </c>
      <c r="Y482" s="103" t="s">
        <v>622</v>
      </c>
      <c r="Z482" s="103" t="s">
        <v>621</v>
      </c>
      <c r="AA482" s="103" t="s">
        <v>622</v>
      </c>
      <c r="AB482" s="103" t="s">
        <v>621</v>
      </c>
      <c r="AC482" s="103" t="s">
        <v>622</v>
      </c>
      <c r="AD482" s="103" t="s">
        <v>621</v>
      </c>
      <c r="AF482" s="103">
        <f>COUNTIF($D482:$AD482,AF$3)</f>
        <v>20</v>
      </c>
      <c r="AG482" s="103">
        <f>COUNTIF($D482:$AD482,AG$3)</f>
        <v>5</v>
      </c>
      <c r="AH482" s="103">
        <f>COUNTIF($D482:$AD482,AH$3)</f>
        <v>0</v>
      </c>
      <c r="AI482" s="103">
        <f>COUNTIF($D482:$AD482,AI$3)</f>
        <v>2</v>
      </c>
      <c r="AJ482" s="103">
        <f>COUNTIF($D482:$AD482,AJ$3)</f>
        <v>0</v>
      </c>
      <c r="AK482" s="103">
        <f t="shared" si="15"/>
        <v>25</v>
      </c>
      <c r="AM482" s="67">
        <v>16</v>
      </c>
      <c r="AN482" s="67">
        <v>4</v>
      </c>
      <c r="AO482" s="67">
        <v>6</v>
      </c>
      <c r="AP482" s="67">
        <v>2</v>
      </c>
      <c r="AQ482" s="67">
        <v>3</v>
      </c>
      <c r="AR482" s="67">
        <v>3</v>
      </c>
      <c r="AS482" s="67">
        <v>0</v>
      </c>
      <c r="AT482" s="67">
        <v>0</v>
      </c>
      <c r="AU482" s="67">
        <v>0</v>
      </c>
      <c r="AW482" s="67">
        <f t="shared" si="16"/>
        <v>21.5</v>
      </c>
    </row>
    <row r="483" spans="1:49" x14ac:dyDescent="0.25">
      <c r="A483" s="212">
        <v>1803</v>
      </c>
      <c r="B483" s="67" t="s">
        <v>487</v>
      </c>
      <c r="C483" s="67" t="s">
        <v>485</v>
      </c>
      <c r="D483" s="103" t="s">
        <v>621</v>
      </c>
      <c r="E483" s="103" t="s">
        <v>621</v>
      </c>
      <c r="F483" s="103" t="s">
        <v>621</v>
      </c>
      <c r="G483" s="103" t="s">
        <v>621</v>
      </c>
      <c r="H483" s="103" t="s">
        <v>621</v>
      </c>
      <c r="I483" s="103" t="s">
        <v>621</v>
      </c>
      <c r="J483" s="103" t="s">
        <v>621</v>
      </c>
      <c r="K483" s="103" t="s">
        <v>621</v>
      </c>
      <c r="L483" s="103" t="s">
        <v>622</v>
      </c>
      <c r="M483" s="103" t="s">
        <v>622</v>
      </c>
      <c r="N483" s="103" t="s">
        <v>621</v>
      </c>
      <c r="O483" s="103" t="s">
        <v>623</v>
      </c>
      <c r="P483" s="103" t="s">
        <v>621</v>
      </c>
      <c r="Q483" s="103" t="s">
        <v>621</v>
      </c>
      <c r="R483" s="103" t="s">
        <v>621</v>
      </c>
      <c r="S483" s="103" t="s">
        <v>621</v>
      </c>
      <c r="T483" s="103" t="s">
        <v>621</v>
      </c>
      <c r="U483" s="103" t="s">
        <v>621</v>
      </c>
      <c r="V483" s="103" t="s">
        <v>621</v>
      </c>
      <c r="W483" s="103" t="s">
        <v>623</v>
      </c>
      <c r="X483" s="103" t="s">
        <v>621</v>
      </c>
      <c r="Y483" s="103" t="s">
        <v>622</v>
      </c>
      <c r="Z483" s="103" t="s">
        <v>622</v>
      </c>
      <c r="AA483" s="103" t="s">
        <v>622</v>
      </c>
      <c r="AB483" s="103" t="s">
        <v>621</v>
      </c>
      <c r="AC483" s="103" t="s">
        <v>622</v>
      </c>
      <c r="AD483" s="103" t="s">
        <v>623</v>
      </c>
      <c r="AF483" s="103">
        <f>COUNTIF($D483:$AD483,AF$3)</f>
        <v>18</v>
      </c>
      <c r="AG483" s="103">
        <f>COUNTIF($D483:$AD483,AG$3)</f>
        <v>6</v>
      </c>
      <c r="AH483" s="103">
        <f>COUNTIF($D483:$AD483,AH$3)</f>
        <v>0</v>
      </c>
      <c r="AI483" s="103">
        <f>COUNTIF($D483:$AD483,AI$3)</f>
        <v>3</v>
      </c>
      <c r="AJ483" s="103">
        <f>COUNTIF($D483:$AD483,AJ$3)</f>
        <v>0</v>
      </c>
      <c r="AK483" s="103">
        <f t="shared" si="15"/>
        <v>24</v>
      </c>
      <c r="AM483" s="67">
        <v>14</v>
      </c>
      <c r="AN483" s="67">
        <v>4</v>
      </c>
      <c r="AO483" s="67">
        <v>7</v>
      </c>
      <c r="AP483" s="67">
        <v>3</v>
      </c>
      <c r="AQ483" s="67">
        <v>3</v>
      </c>
      <c r="AR483" s="67">
        <v>3</v>
      </c>
      <c r="AS483" s="67">
        <v>0</v>
      </c>
      <c r="AT483" s="67">
        <v>0</v>
      </c>
      <c r="AU483" s="67">
        <v>0</v>
      </c>
      <c r="AW483" s="67">
        <f t="shared" si="16"/>
        <v>20.5</v>
      </c>
    </row>
    <row r="484" spans="1:49" x14ac:dyDescent="0.25">
      <c r="A484" s="212">
        <v>1804</v>
      </c>
      <c r="B484" s="67" t="s">
        <v>488</v>
      </c>
      <c r="C484" s="67" t="s">
        <v>485</v>
      </c>
      <c r="D484" s="103" t="s">
        <v>621</v>
      </c>
      <c r="E484" s="103" t="s">
        <v>621</v>
      </c>
      <c r="F484" s="103" t="s">
        <v>621</v>
      </c>
      <c r="G484" s="103" t="s">
        <v>621</v>
      </c>
      <c r="H484" s="103" t="s">
        <v>621</v>
      </c>
      <c r="I484" s="103" t="s">
        <v>621</v>
      </c>
      <c r="J484" s="103" t="s">
        <v>621</v>
      </c>
      <c r="K484" s="103" t="s">
        <v>621</v>
      </c>
      <c r="L484" s="103" t="s">
        <v>622</v>
      </c>
      <c r="M484" s="103" t="s">
        <v>622</v>
      </c>
      <c r="N484" s="103" t="s">
        <v>623</v>
      </c>
      <c r="O484" s="103" t="s">
        <v>621</v>
      </c>
      <c r="P484" s="103" t="s">
        <v>621</v>
      </c>
      <c r="Q484" s="103" t="s">
        <v>621</v>
      </c>
      <c r="R484" s="103" t="s">
        <v>621</v>
      </c>
      <c r="S484" s="103" t="s">
        <v>621</v>
      </c>
      <c r="T484" s="103" t="s">
        <v>621</v>
      </c>
      <c r="U484" s="103" t="s">
        <v>621</v>
      </c>
      <c r="V484" s="103" t="s">
        <v>623</v>
      </c>
      <c r="W484" s="103" t="s">
        <v>621</v>
      </c>
      <c r="X484" s="103" t="s">
        <v>621</v>
      </c>
      <c r="Y484" s="103" t="s">
        <v>622</v>
      </c>
      <c r="Z484" s="103" t="s">
        <v>622</v>
      </c>
      <c r="AA484" s="103" t="s">
        <v>621</v>
      </c>
      <c r="AB484" s="103" t="s">
        <v>621</v>
      </c>
      <c r="AC484" s="103" t="s">
        <v>622</v>
      </c>
      <c r="AD484" s="103" t="s">
        <v>621</v>
      </c>
      <c r="AF484" s="103">
        <f>COUNTIF($D484:$AD484,AF$3)</f>
        <v>20</v>
      </c>
      <c r="AG484" s="103">
        <f>COUNTIF($D484:$AD484,AG$3)</f>
        <v>5</v>
      </c>
      <c r="AH484" s="103">
        <f>COUNTIF($D484:$AD484,AH$3)</f>
        <v>0</v>
      </c>
      <c r="AI484" s="103">
        <f>COUNTIF($D484:$AD484,AI$3)</f>
        <v>2</v>
      </c>
      <c r="AJ484" s="103">
        <f>COUNTIF($D484:$AD484,AJ$3)</f>
        <v>0</v>
      </c>
      <c r="AK484" s="103">
        <f t="shared" si="15"/>
        <v>25</v>
      </c>
      <c r="AM484" s="67">
        <v>15</v>
      </c>
      <c r="AN484" s="67">
        <v>5</v>
      </c>
      <c r="AO484" s="67">
        <v>9</v>
      </c>
      <c r="AP484" s="67">
        <v>2</v>
      </c>
      <c r="AQ484" s="67">
        <v>3</v>
      </c>
      <c r="AR484" s="67">
        <v>3</v>
      </c>
      <c r="AS484" s="67">
        <v>0</v>
      </c>
      <c r="AT484" s="67">
        <v>0</v>
      </c>
      <c r="AU484" s="67">
        <v>0</v>
      </c>
      <c r="AW484" s="67">
        <f t="shared" si="16"/>
        <v>21</v>
      </c>
    </row>
    <row r="485" spans="1:49" x14ac:dyDescent="0.25">
      <c r="A485" s="212">
        <v>1805</v>
      </c>
      <c r="B485" s="67" t="s">
        <v>489</v>
      </c>
      <c r="C485" s="67" t="s">
        <v>485</v>
      </c>
      <c r="D485" s="103" t="s">
        <v>621</v>
      </c>
      <c r="E485" s="103" t="s">
        <v>621</v>
      </c>
      <c r="F485" s="103" t="s">
        <v>621</v>
      </c>
      <c r="G485" s="103" t="s">
        <v>622</v>
      </c>
      <c r="H485" s="103" t="s">
        <v>621</v>
      </c>
      <c r="I485" s="103" t="s">
        <v>621</v>
      </c>
      <c r="J485" s="103" t="s">
        <v>621</v>
      </c>
      <c r="K485" s="103" t="s">
        <v>621</v>
      </c>
      <c r="L485" s="103" t="s">
        <v>622</v>
      </c>
      <c r="M485" s="103" t="s">
        <v>622</v>
      </c>
      <c r="N485" s="103" t="s">
        <v>621</v>
      </c>
      <c r="O485" s="103" t="s">
        <v>621</v>
      </c>
      <c r="P485" s="103" t="s">
        <v>621</v>
      </c>
      <c r="Q485" s="103" t="s">
        <v>621</v>
      </c>
      <c r="R485" s="103" t="s">
        <v>621</v>
      </c>
      <c r="S485" s="103" t="s">
        <v>621</v>
      </c>
      <c r="T485" s="103" t="s">
        <v>621</v>
      </c>
      <c r="U485" s="103" t="s">
        <v>621</v>
      </c>
      <c r="V485" s="103" t="s">
        <v>621</v>
      </c>
      <c r="W485" s="103" t="s">
        <v>621</v>
      </c>
      <c r="X485" s="103" t="s">
        <v>621</v>
      </c>
      <c r="Y485" s="103" t="s">
        <v>622</v>
      </c>
      <c r="Z485" s="103" t="s">
        <v>621</v>
      </c>
      <c r="AA485" s="103" t="s">
        <v>622</v>
      </c>
      <c r="AB485" s="103" t="s">
        <v>621</v>
      </c>
      <c r="AC485" s="103" t="s">
        <v>622</v>
      </c>
      <c r="AD485" s="103" t="s">
        <v>621</v>
      </c>
      <c r="AF485" s="103">
        <f>COUNTIF($D485:$AD485,AF$3)</f>
        <v>21</v>
      </c>
      <c r="AG485" s="103">
        <f>COUNTIF($D485:$AD485,AG$3)</f>
        <v>6</v>
      </c>
      <c r="AH485" s="103">
        <f>COUNTIF($D485:$AD485,AH$3)</f>
        <v>0</v>
      </c>
      <c r="AI485" s="103">
        <f>COUNTIF($D485:$AD485,AI$3)</f>
        <v>0</v>
      </c>
      <c r="AJ485" s="103">
        <f>COUNTIF($D485:$AD485,AJ$3)</f>
        <v>0</v>
      </c>
      <c r="AK485" s="103">
        <f t="shared" si="15"/>
        <v>27</v>
      </c>
      <c r="AM485" s="67">
        <v>17</v>
      </c>
      <c r="AN485" s="67">
        <v>4</v>
      </c>
      <c r="AO485" s="67">
        <v>7</v>
      </c>
      <c r="AP485" s="67">
        <v>2</v>
      </c>
      <c r="AQ485" s="67">
        <v>4</v>
      </c>
      <c r="AR485" s="67">
        <v>3</v>
      </c>
      <c r="AS485" s="67">
        <v>0</v>
      </c>
      <c r="AT485" s="67">
        <v>0</v>
      </c>
      <c r="AU485" s="67">
        <v>0</v>
      </c>
      <c r="AW485" s="67">
        <f t="shared" si="16"/>
        <v>23</v>
      </c>
    </row>
    <row r="486" spans="1:49" x14ac:dyDescent="0.25">
      <c r="A486" s="212">
        <v>1806</v>
      </c>
      <c r="B486" s="67" t="s">
        <v>490</v>
      </c>
      <c r="C486" s="67" t="s">
        <v>485</v>
      </c>
      <c r="D486" s="103" t="s">
        <v>621</v>
      </c>
      <c r="E486" s="103" t="s">
        <v>623</v>
      </c>
      <c r="F486" s="103" t="s">
        <v>621</v>
      </c>
      <c r="G486" s="103" t="s">
        <v>621</v>
      </c>
      <c r="H486" s="103" t="s">
        <v>621</v>
      </c>
      <c r="I486" s="103" t="s">
        <v>621</v>
      </c>
      <c r="J486" s="103" t="s">
        <v>621</v>
      </c>
      <c r="K486" s="103" t="s">
        <v>621</v>
      </c>
      <c r="L486" s="103" t="s">
        <v>623</v>
      </c>
      <c r="M486" s="103" t="s">
        <v>623</v>
      </c>
      <c r="N486" s="103" t="s">
        <v>621</v>
      </c>
      <c r="O486" s="103" t="s">
        <v>621</v>
      </c>
      <c r="P486" s="103" t="s">
        <v>623</v>
      </c>
      <c r="Q486" s="103" t="s">
        <v>621</v>
      </c>
      <c r="R486" s="103" t="s">
        <v>621</v>
      </c>
      <c r="S486" s="103" t="s">
        <v>621</v>
      </c>
      <c r="T486" s="103" t="s">
        <v>621</v>
      </c>
      <c r="U486" s="103" t="s">
        <v>621</v>
      </c>
      <c r="V486" s="103" t="s">
        <v>623</v>
      </c>
      <c r="W486" s="103" t="s">
        <v>621</v>
      </c>
      <c r="X486" s="103" t="s">
        <v>621</v>
      </c>
      <c r="Y486" s="103" t="s">
        <v>622</v>
      </c>
      <c r="Z486" s="103" t="s">
        <v>621</v>
      </c>
      <c r="AA486" s="103" t="s">
        <v>622</v>
      </c>
      <c r="AB486" s="103" t="s">
        <v>621</v>
      </c>
      <c r="AC486" s="103" t="s">
        <v>621</v>
      </c>
      <c r="AD486" s="103" t="s">
        <v>623</v>
      </c>
      <c r="AF486" s="103">
        <f>COUNTIF($D486:$AD486,AF$3)</f>
        <v>19</v>
      </c>
      <c r="AG486" s="103">
        <f>COUNTIF($D486:$AD486,AG$3)</f>
        <v>2</v>
      </c>
      <c r="AH486" s="103">
        <f>COUNTIF($D486:$AD486,AH$3)</f>
        <v>0</v>
      </c>
      <c r="AI486" s="103">
        <f>COUNTIF($D486:$AD486,AI$3)</f>
        <v>6</v>
      </c>
      <c r="AJ486" s="103">
        <f>COUNTIF($D486:$AD486,AJ$3)</f>
        <v>0</v>
      </c>
      <c r="AK486" s="103">
        <f t="shared" si="15"/>
        <v>21</v>
      </c>
      <c r="AM486" s="67">
        <v>14</v>
      </c>
      <c r="AN486" s="67">
        <v>5</v>
      </c>
      <c r="AO486" s="67">
        <v>9</v>
      </c>
      <c r="AP486" s="67">
        <v>2</v>
      </c>
      <c r="AQ486" s="67">
        <v>0</v>
      </c>
      <c r="AR486" s="67">
        <v>3</v>
      </c>
      <c r="AS486" s="67">
        <v>0</v>
      </c>
      <c r="AT486" s="67">
        <v>0</v>
      </c>
      <c r="AU486" s="67">
        <v>0</v>
      </c>
      <c r="AW486" s="67">
        <f t="shared" si="16"/>
        <v>18.5</v>
      </c>
    </row>
    <row r="487" spans="1:49" x14ac:dyDescent="0.25">
      <c r="A487" s="212">
        <v>1807</v>
      </c>
      <c r="B487" s="67" t="s">
        <v>491</v>
      </c>
      <c r="C487" s="67" t="s">
        <v>485</v>
      </c>
      <c r="D487" s="103" t="s">
        <v>621</v>
      </c>
      <c r="E487" s="103" t="s">
        <v>621</v>
      </c>
      <c r="F487" s="103" t="s">
        <v>623</v>
      </c>
      <c r="G487" s="103" t="s">
        <v>621</v>
      </c>
      <c r="H487" s="103" t="s">
        <v>621</v>
      </c>
      <c r="I487" s="103" t="s">
        <v>623</v>
      </c>
      <c r="J487" s="103" t="s">
        <v>622</v>
      </c>
      <c r="K487" s="103" t="s">
        <v>621</v>
      </c>
      <c r="L487" s="103" t="s">
        <v>622</v>
      </c>
      <c r="M487" s="103" t="s">
        <v>622</v>
      </c>
      <c r="N487" s="103" t="s">
        <v>621</v>
      </c>
      <c r="O487" s="103" t="s">
        <v>621</v>
      </c>
      <c r="P487" s="103" t="s">
        <v>621</v>
      </c>
      <c r="Q487" s="103" t="s">
        <v>621</v>
      </c>
      <c r="R487" s="103" t="s">
        <v>621</v>
      </c>
      <c r="S487" s="103" t="s">
        <v>623</v>
      </c>
      <c r="T487" s="103" t="s">
        <v>621</v>
      </c>
      <c r="U487" s="103" t="s">
        <v>621</v>
      </c>
      <c r="V487" s="103" t="s">
        <v>621</v>
      </c>
      <c r="W487" s="103" t="s">
        <v>621</v>
      </c>
      <c r="X487" s="103" t="s">
        <v>621</v>
      </c>
      <c r="Y487" s="103" t="s">
        <v>622</v>
      </c>
      <c r="Z487" s="103" t="s">
        <v>622</v>
      </c>
      <c r="AA487" s="103" t="s">
        <v>623</v>
      </c>
      <c r="AB487" s="103" t="s">
        <v>621</v>
      </c>
      <c r="AC487" s="103" t="s">
        <v>622</v>
      </c>
      <c r="AD487" s="103" t="s">
        <v>623</v>
      </c>
      <c r="AF487" s="103">
        <f>COUNTIF($D487:$AD487,AF$3)</f>
        <v>16</v>
      </c>
      <c r="AG487" s="103">
        <f>COUNTIF($D487:$AD487,AG$3)</f>
        <v>6</v>
      </c>
      <c r="AH487" s="103">
        <f>COUNTIF($D487:$AD487,AH$3)</f>
        <v>0</v>
      </c>
      <c r="AI487" s="103">
        <f>COUNTIF($D487:$AD487,AI$3)</f>
        <v>5</v>
      </c>
      <c r="AJ487" s="103">
        <f>COUNTIF($D487:$AD487,AJ$3)</f>
        <v>0</v>
      </c>
      <c r="AK487" s="103">
        <f t="shared" si="15"/>
        <v>22</v>
      </c>
      <c r="AM487" s="67">
        <v>14</v>
      </c>
      <c r="AN487" s="67">
        <v>2</v>
      </c>
      <c r="AO487" s="67">
        <v>4</v>
      </c>
      <c r="AP487" s="67">
        <v>2</v>
      </c>
      <c r="AQ487" s="67">
        <v>4</v>
      </c>
      <c r="AR487" s="67">
        <v>3</v>
      </c>
      <c r="AS487" s="67">
        <v>0</v>
      </c>
      <c r="AT487" s="67">
        <v>0</v>
      </c>
      <c r="AU487" s="67">
        <v>0</v>
      </c>
      <c r="AW487" s="67">
        <f t="shared" si="16"/>
        <v>19</v>
      </c>
    </row>
    <row r="488" spans="1:49" x14ac:dyDescent="0.25">
      <c r="A488" s="212">
        <v>1808</v>
      </c>
      <c r="B488" s="67" t="s">
        <v>232</v>
      </c>
      <c r="C488" s="67" t="s">
        <v>485</v>
      </c>
      <c r="D488" s="103" t="s">
        <v>621</v>
      </c>
      <c r="E488" s="103" t="s">
        <v>621</v>
      </c>
      <c r="F488" s="103" t="s">
        <v>621</v>
      </c>
      <c r="G488" s="103" t="s">
        <v>621</v>
      </c>
      <c r="H488" s="103" t="s">
        <v>621</v>
      </c>
      <c r="I488" s="103" t="s">
        <v>621</v>
      </c>
      <c r="J488" s="103" t="s">
        <v>621</v>
      </c>
      <c r="K488" s="103" t="s">
        <v>621</v>
      </c>
      <c r="L488" s="103" t="s">
        <v>621</v>
      </c>
      <c r="M488" s="103" t="s">
        <v>623</v>
      </c>
      <c r="N488" s="103" t="s">
        <v>621</v>
      </c>
      <c r="O488" s="103" t="s">
        <v>621</v>
      </c>
      <c r="P488" s="103" t="s">
        <v>621</v>
      </c>
      <c r="Q488" s="103" t="s">
        <v>621</v>
      </c>
      <c r="R488" s="103" t="s">
        <v>621</v>
      </c>
      <c r="S488" s="103" t="s">
        <v>621</v>
      </c>
      <c r="T488" s="103" t="s">
        <v>621</v>
      </c>
      <c r="U488" s="103" t="s">
        <v>621</v>
      </c>
      <c r="V488" s="103" t="s">
        <v>621</v>
      </c>
      <c r="W488" s="103" t="s">
        <v>621</v>
      </c>
      <c r="X488" s="103" t="s">
        <v>621</v>
      </c>
      <c r="Y488" s="103" t="s">
        <v>621</v>
      </c>
      <c r="Z488" s="103" t="s">
        <v>621</v>
      </c>
      <c r="AA488" s="103" t="s">
        <v>621</v>
      </c>
      <c r="AB488" s="103" t="s">
        <v>621</v>
      </c>
      <c r="AC488" s="103" t="s">
        <v>623</v>
      </c>
      <c r="AD488" s="103" t="s">
        <v>621</v>
      </c>
      <c r="AF488" s="103">
        <f>COUNTIF($D488:$AD488,AF$3)</f>
        <v>25</v>
      </c>
      <c r="AG488" s="103">
        <f>COUNTIF($D488:$AD488,AG$3)</f>
        <v>0</v>
      </c>
      <c r="AH488" s="103">
        <f>COUNTIF($D488:$AD488,AH$3)</f>
        <v>0</v>
      </c>
      <c r="AI488" s="103">
        <f>COUNTIF($D488:$AD488,AI$3)</f>
        <v>2</v>
      </c>
      <c r="AJ488" s="103">
        <f>COUNTIF($D488:$AD488,AJ$3)</f>
        <v>0</v>
      </c>
      <c r="AK488" s="103">
        <f t="shared" si="15"/>
        <v>25</v>
      </c>
      <c r="AM488" s="67">
        <v>19</v>
      </c>
      <c r="AN488" s="67">
        <v>6</v>
      </c>
      <c r="AO488" s="67">
        <v>12</v>
      </c>
      <c r="AP488" s="67">
        <v>0</v>
      </c>
      <c r="AQ488" s="67">
        <v>0</v>
      </c>
      <c r="AR488" s="67">
        <v>2</v>
      </c>
      <c r="AS488" s="67">
        <v>0</v>
      </c>
      <c r="AT488" s="67">
        <v>0</v>
      </c>
      <c r="AU488" s="67">
        <v>0</v>
      </c>
      <c r="AW488" s="67">
        <f t="shared" si="16"/>
        <v>22</v>
      </c>
    </row>
    <row r="489" spans="1:49" x14ac:dyDescent="0.25">
      <c r="A489" s="212">
        <v>1809</v>
      </c>
      <c r="B489" s="67" t="s">
        <v>492</v>
      </c>
      <c r="C489" s="67" t="s">
        <v>485</v>
      </c>
      <c r="D489" s="103" t="s">
        <v>621</v>
      </c>
      <c r="E489" s="103" t="s">
        <v>621</v>
      </c>
      <c r="F489" s="103" t="s">
        <v>623</v>
      </c>
      <c r="G489" s="103" t="s">
        <v>621</v>
      </c>
      <c r="H489" s="103" t="s">
        <v>621</v>
      </c>
      <c r="I489" s="103" t="s">
        <v>623</v>
      </c>
      <c r="J489" s="103" t="s">
        <v>621</v>
      </c>
      <c r="K489" s="103" t="s">
        <v>621</v>
      </c>
      <c r="L489" s="103" t="s">
        <v>622</v>
      </c>
      <c r="M489" s="103" t="s">
        <v>622</v>
      </c>
      <c r="N489" s="103" t="s">
        <v>623</v>
      </c>
      <c r="O489" s="103" t="s">
        <v>621</v>
      </c>
      <c r="P489" s="103" t="s">
        <v>621</v>
      </c>
      <c r="Q489" s="103" t="s">
        <v>621</v>
      </c>
      <c r="R489" s="103" t="s">
        <v>621</v>
      </c>
      <c r="S489" s="103" t="s">
        <v>621</v>
      </c>
      <c r="T489" s="103" t="s">
        <v>621</v>
      </c>
      <c r="U489" s="103" t="s">
        <v>621</v>
      </c>
      <c r="V489" s="103" t="s">
        <v>621</v>
      </c>
      <c r="W489" s="103" t="s">
        <v>621</v>
      </c>
      <c r="X489" s="103" t="s">
        <v>621</v>
      </c>
      <c r="Y489" s="103" t="s">
        <v>622</v>
      </c>
      <c r="Z489" s="103" t="s">
        <v>622</v>
      </c>
      <c r="AA489" s="103" t="s">
        <v>622</v>
      </c>
      <c r="AB489" s="103" t="s">
        <v>621</v>
      </c>
      <c r="AC489" s="103" t="s">
        <v>622</v>
      </c>
      <c r="AD489" s="103" t="s">
        <v>623</v>
      </c>
      <c r="AF489" s="103">
        <f>COUNTIF($D489:$AD489,AF$3)</f>
        <v>17</v>
      </c>
      <c r="AG489" s="103">
        <f>COUNTIF($D489:$AD489,AG$3)</f>
        <v>6</v>
      </c>
      <c r="AH489" s="103">
        <f>COUNTIF($D489:$AD489,AH$3)</f>
        <v>0</v>
      </c>
      <c r="AI489" s="103">
        <f>COUNTIF($D489:$AD489,AI$3)</f>
        <v>4</v>
      </c>
      <c r="AJ489" s="103">
        <f>COUNTIF($D489:$AD489,AJ$3)</f>
        <v>0</v>
      </c>
      <c r="AK489" s="103">
        <f t="shared" si="15"/>
        <v>23</v>
      </c>
      <c r="AM489" s="67">
        <v>13</v>
      </c>
      <c r="AN489" s="67">
        <v>4</v>
      </c>
      <c r="AO489" s="67">
        <v>8</v>
      </c>
      <c r="AP489" s="67">
        <v>3</v>
      </c>
      <c r="AQ489" s="67">
        <v>3</v>
      </c>
      <c r="AR489" s="67">
        <v>3</v>
      </c>
      <c r="AS489" s="67">
        <v>0</v>
      </c>
      <c r="AT489" s="67">
        <v>0</v>
      </c>
      <c r="AU489" s="67">
        <v>0</v>
      </c>
      <c r="AW489" s="67">
        <f t="shared" si="16"/>
        <v>19.5</v>
      </c>
    </row>
    <row r="490" spans="1:49" x14ac:dyDescent="0.25">
      <c r="A490" s="212">
        <v>1810</v>
      </c>
      <c r="B490" s="67" t="s">
        <v>493</v>
      </c>
      <c r="C490" s="67" t="s">
        <v>485</v>
      </c>
      <c r="D490" s="103" t="s">
        <v>621</v>
      </c>
      <c r="E490" s="103" t="s">
        <v>621</v>
      </c>
      <c r="F490" s="103" t="s">
        <v>623</v>
      </c>
      <c r="G490" s="103" t="s">
        <v>621</v>
      </c>
      <c r="H490" s="103" t="s">
        <v>621</v>
      </c>
      <c r="I490" s="103" t="s">
        <v>621</v>
      </c>
      <c r="J490" s="103" t="s">
        <v>621</v>
      </c>
      <c r="K490" s="103" t="s">
        <v>621</v>
      </c>
      <c r="L490" s="103" t="s">
        <v>622</v>
      </c>
      <c r="M490" s="103" t="s">
        <v>622</v>
      </c>
      <c r="N490" s="103" t="s">
        <v>621</v>
      </c>
      <c r="O490" s="103" t="s">
        <v>621</v>
      </c>
      <c r="P490" s="103" t="s">
        <v>621</v>
      </c>
      <c r="Q490" s="103" t="s">
        <v>621</v>
      </c>
      <c r="R490" s="103" t="s">
        <v>621</v>
      </c>
      <c r="S490" s="103" t="s">
        <v>621</v>
      </c>
      <c r="T490" s="103" t="s">
        <v>621</v>
      </c>
      <c r="U490" s="103" t="s">
        <v>621</v>
      </c>
      <c r="V490" s="103" t="s">
        <v>621</v>
      </c>
      <c r="W490" s="103" t="s">
        <v>621</v>
      </c>
      <c r="X490" s="103" t="s">
        <v>621</v>
      </c>
      <c r="Y490" s="103" t="s">
        <v>621</v>
      </c>
      <c r="Z490" s="103" t="s">
        <v>621</v>
      </c>
      <c r="AA490" s="103" t="s">
        <v>623</v>
      </c>
      <c r="AB490" s="103" t="s">
        <v>621</v>
      </c>
      <c r="AC490" s="103" t="s">
        <v>621</v>
      </c>
      <c r="AD490" s="103" t="s">
        <v>621</v>
      </c>
      <c r="AF490" s="103">
        <f>COUNTIF($D490:$AD490,AF$3)</f>
        <v>23</v>
      </c>
      <c r="AG490" s="103">
        <f>COUNTIF($D490:$AD490,AG$3)</f>
        <v>2</v>
      </c>
      <c r="AH490" s="103">
        <f>COUNTIF($D490:$AD490,AH$3)</f>
        <v>0</v>
      </c>
      <c r="AI490" s="103">
        <f>COUNTIF($D490:$AD490,AI$3)</f>
        <v>2</v>
      </c>
      <c r="AJ490" s="103">
        <f>COUNTIF($D490:$AD490,AJ$3)</f>
        <v>0</v>
      </c>
      <c r="AK490" s="103">
        <f t="shared" si="15"/>
        <v>25</v>
      </c>
      <c r="AM490" s="67">
        <v>17</v>
      </c>
      <c r="AN490" s="67">
        <v>6</v>
      </c>
      <c r="AO490" s="67">
        <v>11</v>
      </c>
      <c r="AP490" s="67">
        <v>0</v>
      </c>
      <c r="AQ490" s="67">
        <v>2</v>
      </c>
      <c r="AR490" s="67">
        <v>3</v>
      </c>
      <c r="AS490" s="67">
        <v>0</v>
      </c>
      <c r="AT490" s="67">
        <v>0</v>
      </c>
      <c r="AU490" s="67">
        <v>0</v>
      </c>
      <c r="AW490" s="67">
        <f t="shared" si="16"/>
        <v>21</v>
      </c>
    </row>
    <row r="491" spans="1:49" x14ac:dyDescent="0.25">
      <c r="A491" s="212">
        <v>1811</v>
      </c>
      <c r="B491" s="67" t="s">
        <v>494</v>
      </c>
      <c r="C491" s="67" t="s">
        <v>485</v>
      </c>
      <c r="D491" s="103" t="s">
        <v>623</v>
      </c>
      <c r="E491" s="103" t="s">
        <v>623</v>
      </c>
      <c r="F491" s="103" t="s">
        <v>621</v>
      </c>
      <c r="G491" s="103" t="s">
        <v>621</v>
      </c>
      <c r="H491" s="103" t="s">
        <v>621</v>
      </c>
      <c r="I491" s="103" t="s">
        <v>621</v>
      </c>
      <c r="J491" s="103" t="s">
        <v>623</v>
      </c>
      <c r="K491" s="103" t="s">
        <v>621</v>
      </c>
      <c r="L491" s="103" t="s">
        <v>622</v>
      </c>
      <c r="M491" s="103" t="s">
        <v>622</v>
      </c>
      <c r="N491" s="103" t="s">
        <v>623</v>
      </c>
      <c r="O491" s="103" t="s">
        <v>623</v>
      </c>
      <c r="P491" s="103" t="s">
        <v>621</v>
      </c>
      <c r="Q491" s="103" t="s">
        <v>621</v>
      </c>
      <c r="R491" s="103" t="s">
        <v>621</v>
      </c>
      <c r="S491" s="103" t="s">
        <v>623</v>
      </c>
      <c r="T491" s="103" t="s">
        <v>621</v>
      </c>
      <c r="U491" s="103" t="s">
        <v>621</v>
      </c>
      <c r="V491" s="103" t="s">
        <v>621</v>
      </c>
      <c r="W491" s="103" t="s">
        <v>623</v>
      </c>
      <c r="X491" s="103" t="s">
        <v>621</v>
      </c>
      <c r="Y491" s="103" t="s">
        <v>622</v>
      </c>
      <c r="Z491" s="103" t="s">
        <v>621</v>
      </c>
      <c r="AA491" s="103" t="s">
        <v>621</v>
      </c>
      <c r="AB491" s="103" t="s">
        <v>621</v>
      </c>
      <c r="AC491" s="103" t="s">
        <v>622</v>
      </c>
      <c r="AD491" s="103" t="s">
        <v>623</v>
      </c>
      <c r="AF491" s="103">
        <f>COUNTIF($D491:$AD491,AF$3)</f>
        <v>15</v>
      </c>
      <c r="AG491" s="103">
        <f>COUNTIF($D491:$AD491,AG$3)</f>
        <v>4</v>
      </c>
      <c r="AH491" s="103">
        <f>COUNTIF($D491:$AD491,AH$3)</f>
        <v>0</v>
      </c>
      <c r="AI491" s="103">
        <f>COUNTIF($D491:$AD491,AI$3)</f>
        <v>8</v>
      </c>
      <c r="AJ491" s="103">
        <f>COUNTIF($D491:$AD491,AJ$3)</f>
        <v>0</v>
      </c>
      <c r="AK491" s="103">
        <f t="shared" si="15"/>
        <v>19</v>
      </c>
      <c r="AM491" s="67">
        <v>13</v>
      </c>
      <c r="AN491" s="67">
        <v>2</v>
      </c>
      <c r="AO491" s="67">
        <v>5</v>
      </c>
      <c r="AP491" s="67">
        <v>1</v>
      </c>
      <c r="AQ491" s="67">
        <v>3</v>
      </c>
      <c r="AR491" s="67">
        <v>3</v>
      </c>
      <c r="AS491" s="67">
        <v>0</v>
      </c>
      <c r="AT491" s="67">
        <v>0</v>
      </c>
      <c r="AU491" s="67">
        <v>0</v>
      </c>
      <c r="AW491" s="67">
        <f t="shared" si="16"/>
        <v>16.5</v>
      </c>
    </row>
    <row r="492" spans="1:49" x14ac:dyDescent="0.25">
      <c r="A492" s="212">
        <v>1812</v>
      </c>
      <c r="B492" s="67" t="s">
        <v>495</v>
      </c>
      <c r="C492" s="67" t="s">
        <v>485</v>
      </c>
      <c r="D492" s="103" t="s">
        <v>621</v>
      </c>
      <c r="E492" s="103" t="s">
        <v>621</v>
      </c>
      <c r="F492" s="103" t="s">
        <v>621</v>
      </c>
      <c r="G492" s="103" t="s">
        <v>622</v>
      </c>
      <c r="H492" s="103" t="s">
        <v>622</v>
      </c>
      <c r="I492" s="103" t="s">
        <v>623</v>
      </c>
      <c r="J492" s="103" t="s">
        <v>621</v>
      </c>
      <c r="K492" s="103" t="s">
        <v>621</v>
      </c>
      <c r="L492" s="103" t="s">
        <v>622</v>
      </c>
      <c r="M492" s="103" t="s">
        <v>622</v>
      </c>
      <c r="N492" s="103" t="s">
        <v>621</v>
      </c>
      <c r="O492" s="103" t="s">
        <v>621</v>
      </c>
      <c r="P492" s="103" t="s">
        <v>621</v>
      </c>
      <c r="Q492" s="103" t="s">
        <v>622</v>
      </c>
      <c r="R492" s="103" t="s">
        <v>621</v>
      </c>
      <c r="S492" s="103" t="s">
        <v>623</v>
      </c>
      <c r="T492" s="103" t="s">
        <v>621</v>
      </c>
      <c r="U492" s="103" t="s">
        <v>621</v>
      </c>
      <c r="V492" s="103" t="s">
        <v>622</v>
      </c>
      <c r="W492" s="103" t="s">
        <v>621</v>
      </c>
      <c r="X492" s="103" t="s">
        <v>621</v>
      </c>
      <c r="Y492" s="103" t="s">
        <v>622</v>
      </c>
      <c r="Z492" s="103" t="s">
        <v>622</v>
      </c>
      <c r="AA492" s="103" t="s">
        <v>623</v>
      </c>
      <c r="AB492" s="103" t="s">
        <v>623</v>
      </c>
      <c r="AC492" s="103" t="s">
        <v>622</v>
      </c>
      <c r="AD492" s="103" t="s">
        <v>623</v>
      </c>
      <c r="AF492" s="103">
        <f>COUNTIF($D492:$AD492,AF$3)</f>
        <v>13</v>
      </c>
      <c r="AG492" s="103">
        <f>COUNTIF($D492:$AD492,AG$3)</f>
        <v>9</v>
      </c>
      <c r="AH492" s="103">
        <f>COUNTIF($D492:$AD492,AH$3)</f>
        <v>0</v>
      </c>
      <c r="AI492" s="103">
        <f>COUNTIF($D492:$AD492,AI$3)</f>
        <v>5</v>
      </c>
      <c r="AJ492" s="103">
        <f>COUNTIF($D492:$AD492,AJ$3)</f>
        <v>0</v>
      </c>
      <c r="AK492" s="103">
        <f t="shared" si="15"/>
        <v>22</v>
      </c>
      <c r="AM492" s="67">
        <v>12</v>
      </c>
      <c r="AN492" s="67">
        <v>1</v>
      </c>
      <c r="AO492" s="67">
        <v>6</v>
      </c>
      <c r="AP492" s="67">
        <v>5</v>
      </c>
      <c r="AQ492" s="67">
        <v>4</v>
      </c>
      <c r="AR492" s="67">
        <v>4</v>
      </c>
      <c r="AS492" s="67">
        <v>0</v>
      </c>
      <c r="AT492" s="67">
        <v>0</v>
      </c>
      <c r="AU492" s="67">
        <v>0</v>
      </c>
      <c r="AW492" s="67">
        <f t="shared" si="16"/>
        <v>19.5</v>
      </c>
    </row>
    <row r="493" spans="1:49" x14ac:dyDescent="0.25">
      <c r="A493" s="212">
        <v>1813</v>
      </c>
      <c r="B493" s="67" t="s">
        <v>496</v>
      </c>
      <c r="C493" s="67" t="s">
        <v>485</v>
      </c>
      <c r="D493" s="103" t="s">
        <v>621</v>
      </c>
      <c r="E493" s="103" t="s">
        <v>623</v>
      </c>
      <c r="F493" s="103" t="s">
        <v>621</v>
      </c>
      <c r="G493" s="103" t="s">
        <v>621</v>
      </c>
      <c r="H493" s="103" t="s">
        <v>621</v>
      </c>
      <c r="I493" s="103" t="s">
        <v>621</v>
      </c>
      <c r="J493" s="103" t="s">
        <v>621</v>
      </c>
      <c r="K493" s="103" t="s">
        <v>621</v>
      </c>
      <c r="L493" s="103" t="s">
        <v>622</v>
      </c>
      <c r="M493" s="103" t="s">
        <v>621</v>
      </c>
      <c r="N493" s="103" t="s">
        <v>621</v>
      </c>
      <c r="O493" s="103" t="s">
        <v>621</v>
      </c>
      <c r="P493" s="103" t="s">
        <v>621</v>
      </c>
      <c r="Q493" s="103" t="s">
        <v>621</v>
      </c>
      <c r="R493" s="103" t="s">
        <v>621</v>
      </c>
      <c r="S493" s="103" t="s">
        <v>621</v>
      </c>
      <c r="T493" s="103" t="s">
        <v>621</v>
      </c>
      <c r="U493" s="103" t="s">
        <v>621</v>
      </c>
      <c r="V493" s="103" t="s">
        <v>621</v>
      </c>
      <c r="W493" s="103" t="s">
        <v>621</v>
      </c>
      <c r="X493" s="103" t="s">
        <v>621</v>
      </c>
      <c r="Y493" s="103" t="s">
        <v>622</v>
      </c>
      <c r="Z493" s="103" t="s">
        <v>621</v>
      </c>
      <c r="AA493" s="103" t="s">
        <v>622</v>
      </c>
      <c r="AB493" s="103" t="s">
        <v>621</v>
      </c>
      <c r="AC493" s="103" t="s">
        <v>623</v>
      </c>
      <c r="AD493" s="103" t="s">
        <v>621</v>
      </c>
      <c r="AF493" s="103">
        <f>COUNTIF($D493:$AD493,AF$3)</f>
        <v>22</v>
      </c>
      <c r="AG493" s="103">
        <f>COUNTIF($D493:$AD493,AG$3)</f>
        <v>3</v>
      </c>
      <c r="AH493" s="103">
        <f>COUNTIF($D493:$AD493,AH$3)</f>
        <v>0</v>
      </c>
      <c r="AI493" s="103">
        <f>COUNTIF($D493:$AD493,AI$3)</f>
        <v>2</v>
      </c>
      <c r="AJ493" s="103">
        <f>COUNTIF($D493:$AD493,AJ$3)</f>
        <v>0</v>
      </c>
      <c r="AK493" s="103">
        <f t="shared" si="15"/>
        <v>25</v>
      </c>
      <c r="AM493" s="67">
        <v>16</v>
      </c>
      <c r="AN493" s="67">
        <v>6</v>
      </c>
      <c r="AO493" s="67">
        <v>11</v>
      </c>
      <c r="AP493" s="67">
        <v>2</v>
      </c>
      <c r="AQ493" s="67">
        <v>1</v>
      </c>
      <c r="AR493" s="67">
        <v>3</v>
      </c>
      <c r="AS493" s="67">
        <v>0</v>
      </c>
      <c r="AT493" s="67">
        <v>0</v>
      </c>
      <c r="AU493" s="67">
        <v>0</v>
      </c>
      <c r="AW493" s="67">
        <f t="shared" si="16"/>
        <v>21.5</v>
      </c>
    </row>
    <row r="494" spans="1:49" x14ac:dyDescent="0.25">
      <c r="A494" s="212">
        <v>1814</v>
      </c>
      <c r="B494" s="67" t="s">
        <v>497</v>
      </c>
      <c r="C494" s="67" t="s">
        <v>485</v>
      </c>
      <c r="D494" s="103" t="s">
        <v>621</v>
      </c>
      <c r="E494" s="103" t="s">
        <v>621</v>
      </c>
      <c r="F494" s="103" t="s">
        <v>621</v>
      </c>
      <c r="G494" s="103" t="s">
        <v>621</v>
      </c>
      <c r="H494" s="103" t="s">
        <v>621</v>
      </c>
      <c r="I494" s="103" t="s">
        <v>621</v>
      </c>
      <c r="J494" s="103" t="s">
        <v>621</v>
      </c>
      <c r="K494" s="103" t="s">
        <v>621</v>
      </c>
      <c r="L494" s="103" t="s">
        <v>622</v>
      </c>
      <c r="M494" s="103" t="s">
        <v>622</v>
      </c>
      <c r="N494" s="103" t="s">
        <v>621</v>
      </c>
      <c r="O494" s="103" t="s">
        <v>621</v>
      </c>
      <c r="P494" s="103" t="s">
        <v>621</v>
      </c>
      <c r="Q494" s="103" t="s">
        <v>621</v>
      </c>
      <c r="R494" s="103" t="s">
        <v>621</v>
      </c>
      <c r="S494" s="103" t="s">
        <v>623</v>
      </c>
      <c r="T494" s="103" t="s">
        <v>621</v>
      </c>
      <c r="U494" s="103" t="s">
        <v>621</v>
      </c>
      <c r="V494" s="103" t="s">
        <v>621</v>
      </c>
      <c r="W494" s="103" t="s">
        <v>621</v>
      </c>
      <c r="X494" s="103" t="s">
        <v>621</v>
      </c>
      <c r="Y494" s="103" t="s">
        <v>622</v>
      </c>
      <c r="Z494" s="103" t="s">
        <v>621</v>
      </c>
      <c r="AA494" s="103" t="s">
        <v>623</v>
      </c>
      <c r="AB494" s="103" t="s">
        <v>621</v>
      </c>
      <c r="AC494" s="103" t="s">
        <v>622</v>
      </c>
      <c r="AD494" s="103" t="s">
        <v>623</v>
      </c>
      <c r="AF494" s="103">
        <f>COUNTIF($D494:$AD494,AF$3)</f>
        <v>20</v>
      </c>
      <c r="AG494" s="103">
        <f>COUNTIF($D494:$AD494,AG$3)</f>
        <v>4</v>
      </c>
      <c r="AH494" s="103">
        <f>COUNTIF($D494:$AD494,AH$3)</f>
        <v>0</v>
      </c>
      <c r="AI494" s="103">
        <f>COUNTIF($D494:$AD494,AI$3)</f>
        <v>3</v>
      </c>
      <c r="AJ494" s="103">
        <f>COUNTIF($D494:$AD494,AJ$3)</f>
        <v>0</v>
      </c>
      <c r="AK494" s="103">
        <f t="shared" si="15"/>
        <v>24</v>
      </c>
      <c r="AM494" s="67">
        <v>17</v>
      </c>
      <c r="AN494" s="67">
        <v>3</v>
      </c>
      <c r="AO494" s="67">
        <v>7</v>
      </c>
      <c r="AP494" s="67">
        <v>1</v>
      </c>
      <c r="AQ494" s="67">
        <v>3</v>
      </c>
      <c r="AR494" s="67">
        <v>3</v>
      </c>
      <c r="AS494" s="67">
        <v>0</v>
      </c>
      <c r="AT494" s="67">
        <v>0</v>
      </c>
      <c r="AU494" s="67">
        <v>0</v>
      </c>
      <c r="AW494" s="67">
        <f t="shared" si="16"/>
        <v>21</v>
      </c>
    </row>
    <row r="495" spans="1:49" x14ac:dyDescent="0.25">
      <c r="A495" s="212">
        <v>1815</v>
      </c>
      <c r="B495" s="67" t="s">
        <v>643</v>
      </c>
      <c r="C495" s="67" t="s">
        <v>485</v>
      </c>
      <c r="D495" s="103" t="s">
        <v>621</v>
      </c>
      <c r="E495" s="103" t="s">
        <v>621</v>
      </c>
      <c r="F495" s="103" t="s">
        <v>621</v>
      </c>
      <c r="G495" s="103" t="s">
        <v>621</v>
      </c>
      <c r="H495" s="103" t="s">
        <v>621</v>
      </c>
      <c r="I495" s="103" t="s">
        <v>621</v>
      </c>
      <c r="J495" s="103" t="s">
        <v>622</v>
      </c>
      <c r="K495" s="103" t="s">
        <v>621</v>
      </c>
      <c r="L495" s="103" t="s">
        <v>622</v>
      </c>
      <c r="M495" s="103" t="s">
        <v>622</v>
      </c>
      <c r="N495" s="103" t="s">
        <v>621</v>
      </c>
      <c r="O495" s="103" t="s">
        <v>621</v>
      </c>
      <c r="P495" s="103" t="s">
        <v>621</v>
      </c>
      <c r="Q495" s="103" t="s">
        <v>621</v>
      </c>
      <c r="R495" s="103" t="s">
        <v>621</v>
      </c>
      <c r="S495" s="103" t="s">
        <v>621</v>
      </c>
      <c r="T495" s="103" t="s">
        <v>621</v>
      </c>
      <c r="U495" s="103" t="s">
        <v>621</v>
      </c>
      <c r="V495" s="103" t="s">
        <v>621</v>
      </c>
      <c r="W495" s="103" t="s">
        <v>621</v>
      </c>
      <c r="X495" s="103" t="s">
        <v>621</v>
      </c>
      <c r="Y495" s="103" t="s">
        <v>622</v>
      </c>
      <c r="Z495" s="103" t="s">
        <v>622</v>
      </c>
      <c r="AA495" s="103" t="s">
        <v>621</v>
      </c>
      <c r="AB495" s="103" t="s">
        <v>621</v>
      </c>
      <c r="AC495" s="103" t="s">
        <v>622</v>
      </c>
      <c r="AD495" s="103" t="s">
        <v>623</v>
      </c>
      <c r="AF495" s="103">
        <f>COUNTIF($D495:$AD495,AF$3)</f>
        <v>20</v>
      </c>
      <c r="AG495" s="103">
        <f>COUNTIF($D495:$AD495,AG$3)</f>
        <v>6</v>
      </c>
      <c r="AH495" s="103">
        <f>COUNTIF($D495:$AD495,AH$3)</f>
        <v>0</v>
      </c>
      <c r="AI495" s="103">
        <f>COUNTIF($D495:$AD495,AI$3)</f>
        <v>1</v>
      </c>
      <c r="AJ495" s="103">
        <f>COUNTIF($D495:$AD495,AJ$3)</f>
        <v>0</v>
      </c>
      <c r="AK495" s="103">
        <f t="shared" si="15"/>
        <v>26</v>
      </c>
      <c r="AM495" s="67">
        <v>17</v>
      </c>
      <c r="AN495" s="67">
        <v>3</v>
      </c>
      <c r="AO495" s="67">
        <v>7</v>
      </c>
      <c r="AP495" s="67">
        <v>2</v>
      </c>
      <c r="AQ495" s="67">
        <v>4</v>
      </c>
      <c r="AR495" s="67">
        <v>3</v>
      </c>
      <c r="AS495" s="67">
        <v>0</v>
      </c>
      <c r="AT495" s="67">
        <v>0</v>
      </c>
      <c r="AU495" s="67">
        <v>0</v>
      </c>
      <c r="AW495" s="67">
        <f t="shared" si="16"/>
        <v>22.5</v>
      </c>
    </row>
    <row r="496" spans="1:49" x14ac:dyDescent="0.25">
      <c r="A496" s="212">
        <v>1816</v>
      </c>
      <c r="B496" s="67" t="s">
        <v>499</v>
      </c>
      <c r="C496" s="67" t="s">
        <v>485</v>
      </c>
      <c r="D496" s="103" t="s">
        <v>621</v>
      </c>
      <c r="E496" s="103" t="s">
        <v>621</v>
      </c>
      <c r="F496" s="103" t="s">
        <v>621</v>
      </c>
      <c r="G496" s="103" t="s">
        <v>623</v>
      </c>
      <c r="H496" s="103" t="s">
        <v>621</v>
      </c>
      <c r="I496" s="103" t="s">
        <v>621</v>
      </c>
      <c r="J496" s="103" t="s">
        <v>621</v>
      </c>
      <c r="K496" s="103" t="s">
        <v>621</v>
      </c>
      <c r="L496" s="103" t="s">
        <v>622</v>
      </c>
      <c r="M496" s="103" t="s">
        <v>622</v>
      </c>
      <c r="N496" s="103" t="s">
        <v>621</v>
      </c>
      <c r="O496" s="103" t="s">
        <v>621</v>
      </c>
      <c r="P496" s="103" t="s">
        <v>621</v>
      </c>
      <c r="Q496" s="103" t="s">
        <v>621</v>
      </c>
      <c r="R496" s="103" t="s">
        <v>621</v>
      </c>
      <c r="S496" s="103" t="s">
        <v>621</v>
      </c>
      <c r="T496" s="103" t="s">
        <v>621</v>
      </c>
      <c r="U496" s="103" t="s">
        <v>621</v>
      </c>
      <c r="V496" s="103" t="s">
        <v>621</v>
      </c>
      <c r="W496" s="103" t="s">
        <v>621</v>
      </c>
      <c r="X496" s="103" t="s">
        <v>621</v>
      </c>
      <c r="Y496" s="103" t="s">
        <v>622</v>
      </c>
      <c r="Z496" s="103" t="s">
        <v>622</v>
      </c>
      <c r="AA496" s="103" t="s">
        <v>621</v>
      </c>
      <c r="AB496" s="103" t="s">
        <v>621</v>
      </c>
      <c r="AC496" s="103" t="s">
        <v>622</v>
      </c>
      <c r="AD496" s="103" t="s">
        <v>623</v>
      </c>
      <c r="AF496" s="103">
        <f>COUNTIF($D496:$AD496,AF$3)</f>
        <v>20</v>
      </c>
      <c r="AG496" s="103">
        <f>COUNTIF($D496:$AD496,AG$3)</f>
        <v>5</v>
      </c>
      <c r="AH496" s="103">
        <f>COUNTIF($D496:$AD496,AH$3)</f>
        <v>0</v>
      </c>
      <c r="AI496" s="103">
        <f>COUNTIF($D496:$AD496,AI$3)</f>
        <v>2</v>
      </c>
      <c r="AJ496" s="103">
        <f>COUNTIF($D496:$AD496,AJ$3)</f>
        <v>0</v>
      </c>
      <c r="AK496" s="103">
        <f t="shared" si="15"/>
        <v>25</v>
      </c>
      <c r="AM496" s="67">
        <v>17</v>
      </c>
      <c r="AN496" s="67">
        <v>3</v>
      </c>
      <c r="AO496" s="67">
        <v>6</v>
      </c>
      <c r="AP496" s="67">
        <v>2</v>
      </c>
      <c r="AQ496" s="67">
        <v>3</v>
      </c>
      <c r="AR496" s="67">
        <v>4</v>
      </c>
      <c r="AS496" s="67">
        <v>0</v>
      </c>
      <c r="AT496" s="67">
        <v>0</v>
      </c>
      <c r="AU496" s="67">
        <v>0</v>
      </c>
      <c r="AW496" s="67">
        <f t="shared" si="16"/>
        <v>22</v>
      </c>
    </row>
    <row r="497" spans="1:49" x14ac:dyDescent="0.25">
      <c r="A497" s="212">
        <v>1817</v>
      </c>
      <c r="B497" s="67" t="s">
        <v>500</v>
      </c>
      <c r="C497" s="67" t="s">
        <v>485</v>
      </c>
      <c r="D497" s="103" t="s">
        <v>623</v>
      </c>
      <c r="E497" s="103" t="s">
        <v>623</v>
      </c>
      <c r="F497" s="103" t="s">
        <v>621</v>
      </c>
      <c r="G497" s="103" t="s">
        <v>622</v>
      </c>
      <c r="H497" s="103" t="s">
        <v>622</v>
      </c>
      <c r="I497" s="103" t="s">
        <v>621</v>
      </c>
      <c r="J497" s="103" t="s">
        <v>623</v>
      </c>
      <c r="K497" s="103" t="s">
        <v>621</v>
      </c>
      <c r="L497" s="103" t="s">
        <v>622</v>
      </c>
      <c r="M497" s="103" t="s">
        <v>622</v>
      </c>
      <c r="N497" s="103" t="s">
        <v>621</v>
      </c>
      <c r="O497" s="103" t="s">
        <v>621</v>
      </c>
      <c r="P497" s="103" t="s">
        <v>623</v>
      </c>
      <c r="Q497" s="103" t="s">
        <v>621</v>
      </c>
      <c r="R497" s="103" t="s">
        <v>621</v>
      </c>
      <c r="S497" s="103" t="s">
        <v>623</v>
      </c>
      <c r="T497" s="103" t="s">
        <v>621</v>
      </c>
      <c r="U497" s="103" t="s">
        <v>621</v>
      </c>
      <c r="V497" s="103" t="s">
        <v>622</v>
      </c>
      <c r="W497" s="103" t="s">
        <v>621</v>
      </c>
      <c r="X497" s="103" t="s">
        <v>621</v>
      </c>
      <c r="Y497" s="103" t="s">
        <v>622</v>
      </c>
      <c r="Z497" s="103" t="s">
        <v>621</v>
      </c>
      <c r="AA497" s="103" t="s">
        <v>622</v>
      </c>
      <c r="AB497" s="103" t="s">
        <v>623</v>
      </c>
      <c r="AC497" s="103" t="s">
        <v>622</v>
      </c>
      <c r="AD497" s="103" t="s">
        <v>623</v>
      </c>
      <c r="AF497" s="103">
        <f>COUNTIF($D497:$AD497,AF$3)</f>
        <v>12</v>
      </c>
      <c r="AG497" s="103">
        <f>COUNTIF($D497:$AD497,AG$3)</f>
        <v>8</v>
      </c>
      <c r="AH497" s="103">
        <f>COUNTIF($D497:$AD497,AH$3)</f>
        <v>0</v>
      </c>
      <c r="AI497" s="103">
        <f>COUNTIF($D497:$AD497,AI$3)</f>
        <v>7</v>
      </c>
      <c r="AJ497" s="103">
        <f>COUNTIF($D497:$AD497,AJ$3)</f>
        <v>0</v>
      </c>
      <c r="AK497" s="103">
        <f t="shared" si="15"/>
        <v>20</v>
      </c>
      <c r="AM497" s="67">
        <v>12</v>
      </c>
      <c r="AN497" s="67">
        <v>0</v>
      </c>
      <c r="AO497" s="67">
        <v>10</v>
      </c>
      <c r="AP497" s="67">
        <v>4</v>
      </c>
      <c r="AQ497" s="67">
        <v>4</v>
      </c>
      <c r="AR497" s="67">
        <v>3</v>
      </c>
      <c r="AS497" s="67">
        <v>0</v>
      </c>
      <c r="AT497" s="67">
        <v>0</v>
      </c>
      <c r="AU497" s="67">
        <v>0</v>
      </c>
      <c r="AW497" s="67">
        <f t="shared" si="16"/>
        <v>18</v>
      </c>
    </row>
    <row r="498" spans="1:49" x14ac:dyDescent="0.25">
      <c r="A498" s="212">
        <v>1818</v>
      </c>
      <c r="B498" s="67" t="s">
        <v>501</v>
      </c>
      <c r="C498" s="67" t="s">
        <v>485</v>
      </c>
      <c r="D498" s="103" t="s">
        <v>621</v>
      </c>
      <c r="E498" s="103" t="s">
        <v>621</v>
      </c>
      <c r="F498" s="103" t="s">
        <v>621</v>
      </c>
      <c r="G498" s="103" t="s">
        <v>621</v>
      </c>
      <c r="H498" s="103" t="s">
        <v>621</v>
      </c>
      <c r="I498" s="103" t="s">
        <v>621</v>
      </c>
      <c r="J498" s="103" t="s">
        <v>621</v>
      </c>
      <c r="K498" s="103" t="s">
        <v>621</v>
      </c>
      <c r="L498" s="103" t="s">
        <v>622</v>
      </c>
      <c r="M498" s="103" t="s">
        <v>622</v>
      </c>
      <c r="N498" s="103" t="s">
        <v>621</v>
      </c>
      <c r="O498" s="103" t="s">
        <v>621</v>
      </c>
      <c r="P498" s="103" t="s">
        <v>621</v>
      </c>
      <c r="Q498" s="103" t="s">
        <v>621</v>
      </c>
      <c r="R498" s="103" t="s">
        <v>621</v>
      </c>
      <c r="S498" s="103" t="s">
        <v>621</v>
      </c>
      <c r="T498" s="103" t="s">
        <v>621</v>
      </c>
      <c r="U498" s="103" t="s">
        <v>621</v>
      </c>
      <c r="V498" s="103" t="s">
        <v>621</v>
      </c>
      <c r="W498" s="103" t="s">
        <v>621</v>
      </c>
      <c r="X498" s="103" t="s">
        <v>621</v>
      </c>
      <c r="Y498" s="103" t="s">
        <v>622</v>
      </c>
      <c r="Z498" s="103" t="s">
        <v>621</v>
      </c>
      <c r="AA498" s="103" t="s">
        <v>622</v>
      </c>
      <c r="AB498" s="103" t="s">
        <v>621</v>
      </c>
      <c r="AC498" s="103" t="s">
        <v>622</v>
      </c>
      <c r="AD498" s="103" t="s">
        <v>621</v>
      </c>
      <c r="AF498" s="103">
        <f>COUNTIF($D498:$AD498,AF$3)</f>
        <v>22</v>
      </c>
      <c r="AG498" s="103">
        <f>COUNTIF($D498:$AD498,AG$3)</f>
        <v>5</v>
      </c>
      <c r="AH498" s="103">
        <f>COUNTIF($D498:$AD498,AH$3)</f>
        <v>0</v>
      </c>
      <c r="AI498" s="103">
        <f>COUNTIF($D498:$AD498,AI$3)</f>
        <v>0</v>
      </c>
      <c r="AJ498" s="103">
        <f>COUNTIF($D498:$AD498,AJ$3)</f>
        <v>0</v>
      </c>
      <c r="AK498" s="103">
        <f t="shared" si="15"/>
        <v>27</v>
      </c>
      <c r="AM498" s="67">
        <v>17</v>
      </c>
      <c r="AN498" s="67">
        <v>5</v>
      </c>
      <c r="AO498" s="67">
        <v>6</v>
      </c>
      <c r="AP498" s="67">
        <v>2</v>
      </c>
      <c r="AQ498" s="67">
        <v>3</v>
      </c>
      <c r="AR498" s="67">
        <v>4</v>
      </c>
      <c r="AS498" s="67">
        <v>0</v>
      </c>
      <c r="AT498" s="67">
        <v>0</v>
      </c>
      <c r="AU498" s="67">
        <v>0</v>
      </c>
      <c r="AW498" s="67">
        <f t="shared" si="16"/>
        <v>23</v>
      </c>
    </row>
    <row r="499" spans="1:49" x14ac:dyDescent="0.25">
      <c r="A499" s="212">
        <v>1819</v>
      </c>
      <c r="B499" s="67" t="s">
        <v>502</v>
      </c>
      <c r="C499" s="67" t="s">
        <v>485</v>
      </c>
      <c r="D499" s="103" t="s">
        <v>621</v>
      </c>
      <c r="E499" s="103" t="s">
        <v>621</v>
      </c>
      <c r="F499" s="103" t="s">
        <v>623</v>
      </c>
      <c r="G499" s="103" t="s">
        <v>621</v>
      </c>
      <c r="H499" s="103" t="s">
        <v>621</v>
      </c>
      <c r="I499" s="103" t="s">
        <v>621</v>
      </c>
      <c r="J499" s="103" t="s">
        <v>621</v>
      </c>
      <c r="K499" s="103" t="s">
        <v>621</v>
      </c>
      <c r="L499" s="103" t="s">
        <v>622</v>
      </c>
      <c r="M499" s="103" t="s">
        <v>622</v>
      </c>
      <c r="N499" s="103" t="s">
        <v>621</v>
      </c>
      <c r="O499" s="103" t="s">
        <v>623</v>
      </c>
      <c r="P499" s="103" t="s">
        <v>621</v>
      </c>
      <c r="Q499" s="103" t="s">
        <v>621</v>
      </c>
      <c r="R499" s="103" t="s">
        <v>621</v>
      </c>
      <c r="S499" s="103" t="s">
        <v>621</v>
      </c>
      <c r="T499" s="103" t="s">
        <v>621</v>
      </c>
      <c r="U499" s="103" t="s">
        <v>621</v>
      </c>
      <c r="V499" s="103" t="s">
        <v>621</v>
      </c>
      <c r="W499" s="103" t="s">
        <v>621</v>
      </c>
      <c r="X499" s="103" t="s">
        <v>622</v>
      </c>
      <c r="Y499" s="103" t="s">
        <v>622</v>
      </c>
      <c r="Z499" s="103" t="s">
        <v>622</v>
      </c>
      <c r="AA499" s="103" t="s">
        <v>621</v>
      </c>
      <c r="AB499" s="103" t="s">
        <v>621</v>
      </c>
      <c r="AC499" s="103" t="s">
        <v>622</v>
      </c>
      <c r="AD499" s="103" t="s">
        <v>623</v>
      </c>
      <c r="AF499" s="103">
        <f>COUNTIF($D499:$AD499,AF$3)</f>
        <v>18</v>
      </c>
      <c r="AG499" s="103">
        <f>COUNTIF($D499:$AD499,AG$3)</f>
        <v>6</v>
      </c>
      <c r="AH499" s="103">
        <f>COUNTIF($D499:$AD499,AH$3)</f>
        <v>0</v>
      </c>
      <c r="AI499" s="103">
        <f>COUNTIF($D499:$AD499,AI$3)</f>
        <v>3</v>
      </c>
      <c r="AJ499" s="103">
        <f>COUNTIF($D499:$AD499,AJ$3)</f>
        <v>0</v>
      </c>
      <c r="AK499" s="103">
        <f t="shared" si="15"/>
        <v>24</v>
      </c>
      <c r="AM499" s="67">
        <v>14</v>
      </c>
      <c r="AN499" s="67">
        <v>4</v>
      </c>
      <c r="AO499" s="67">
        <v>8</v>
      </c>
      <c r="AP499" s="67">
        <v>3</v>
      </c>
      <c r="AQ499" s="67">
        <v>3</v>
      </c>
      <c r="AR499" s="67">
        <v>3</v>
      </c>
      <c r="AS499" s="67">
        <v>0</v>
      </c>
      <c r="AT499" s="67">
        <v>0</v>
      </c>
      <c r="AU499" s="67">
        <v>0</v>
      </c>
      <c r="AW499" s="67">
        <f t="shared" si="16"/>
        <v>20.5</v>
      </c>
    </row>
    <row r="500" spans="1:49" x14ac:dyDescent="0.25">
      <c r="A500" s="212">
        <v>1820</v>
      </c>
      <c r="B500" s="67" t="s">
        <v>503</v>
      </c>
      <c r="C500" s="67" t="s">
        <v>485</v>
      </c>
      <c r="D500" s="103" t="s">
        <v>621</v>
      </c>
      <c r="E500" s="103" t="s">
        <v>621</v>
      </c>
      <c r="F500" s="103" t="s">
        <v>621</v>
      </c>
      <c r="G500" s="103" t="s">
        <v>622</v>
      </c>
      <c r="H500" s="103" t="s">
        <v>621</v>
      </c>
      <c r="I500" s="103" t="s">
        <v>621</v>
      </c>
      <c r="J500" s="103" t="s">
        <v>621</v>
      </c>
      <c r="K500" s="103" t="s">
        <v>621</v>
      </c>
      <c r="L500" s="103" t="s">
        <v>622</v>
      </c>
      <c r="M500" s="103" t="s">
        <v>622</v>
      </c>
      <c r="N500" s="103" t="s">
        <v>621</v>
      </c>
      <c r="O500" s="103" t="s">
        <v>621</v>
      </c>
      <c r="P500" s="103" t="s">
        <v>621</v>
      </c>
      <c r="Q500" s="103" t="s">
        <v>621</v>
      </c>
      <c r="R500" s="103" t="s">
        <v>621</v>
      </c>
      <c r="S500" s="103" t="s">
        <v>623</v>
      </c>
      <c r="T500" s="103" t="s">
        <v>621</v>
      </c>
      <c r="U500" s="103" t="s">
        <v>621</v>
      </c>
      <c r="V500" s="103" t="s">
        <v>623</v>
      </c>
      <c r="W500" s="103" t="s">
        <v>621</v>
      </c>
      <c r="X500" s="103" t="s">
        <v>621</v>
      </c>
      <c r="Y500" s="103" t="s">
        <v>622</v>
      </c>
      <c r="Z500" s="103" t="s">
        <v>621</v>
      </c>
      <c r="AA500" s="103" t="s">
        <v>622</v>
      </c>
      <c r="AB500" s="103" t="s">
        <v>621</v>
      </c>
      <c r="AC500" s="103" t="s">
        <v>622</v>
      </c>
      <c r="AD500" s="103" t="s">
        <v>621</v>
      </c>
      <c r="AF500" s="103">
        <f>COUNTIF($D500:$AD500,AF$3)</f>
        <v>19</v>
      </c>
      <c r="AG500" s="103">
        <f>COUNTIF($D500:$AD500,AG$3)</f>
        <v>6</v>
      </c>
      <c r="AH500" s="103">
        <f>COUNTIF($D500:$AD500,AH$3)</f>
        <v>0</v>
      </c>
      <c r="AI500" s="103">
        <f>COUNTIF($D500:$AD500,AI$3)</f>
        <v>2</v>
      </c>
      <c r="AJ500" s="103">
        <f>COUNTIF($D500:$AD500,AJ$3)</f>
        <v>0</v>
      </c>
      <c r="AK500" s="103">
        <f t="shared" si="15"/>
        <v>25</v>
      </c>
      <c r="AM500" s="67">
        <v>16</v>
      </c>
      <c r="AN500" s="67">
        <v>3</v>
      </c>
      <c r="AO500" s="67">
        <v>6</v>
      </c>
      <c r="AP500" s="67">
        <v>2</v>
      </c>
      <c r="AQ500" s="67">
        <v>4</v>
      </c>
      <c r="AR500" s="67">
        <v>4</v>
      </c>
      <c r="AS500" s="67">
        <v>0</v>
      </c>
      <c r="AT500" s="67">
        <v>0</v>
      </c>
      <c r="AU500" s="67">
        <v>0</v>
      </c>
      <c r="AW500" s="67">
        <f t="shared" si="16"/>
        <v>21.5</v>
      </c>
    </row>
    <row r="501" spans="1:49" x14ac:dyDescent="0.25">
      <c r="A501" s="212">
        <v>1821</v>
      </c>
      <c r="B501" s="67" t="s">
        <v>504</v>
      </c>
      <c r="C501" s="67" t="s">
        <v>485</v>
      </c>
      <c r="D501" s="103" t="s">
        <v>621</v>
      </c>
      <c r="E501" s="103" t="s">
        <v>621</v>
      </c>
      <c r="F501" s="103" t="s">
        <v>621</v>
      </c>
      <c r="G501" s="103" t="s">
        <v>621</v>
      </c>
      <c r="H501" s="103" t="s">
        <v>621</v>
      </c>
      <c r="I501" s="103" t="s">
        <v>621</v>
      </c>
      <c r="J501" s="103" t="s">
        <v>621</v>
      </c>
      <c r="K501" s="103" t="s">
        <v>621</v>
      </c>
      <c r="L501" s="103" t="s">
        <v>621</v>
      </c>
      <c r="M501" s="103" t="s">
        <v>623</v>
      </c>
      <c r="N501" s="103" t="s">
        <v>621</v>
      </c>
      <c r="O501" s="103" t="s">
        <v>621</v>
      </c>
      <c r="P501" s="103" t="s">
        <v>621</v>
      </c>
      <c r="Q501" s="103" t="s">
        <v>621</v>
      </c>
      <c r="R501" s="103" t="s">
        <v>621</v>
      </c>
      <c r="S501" s="103" t="s">
        <v>623</v>
      </c>
      <c r="T501" s="103" t="s">
        <v>621</v>
      </c>
      <c r="U501" s="103" t="s">
        <v>621</v>
      </c>
      <c r="V501" s="103" t="s">
        <v>621</v>
      </c>
      <c r="W501" s="103" t="s">
        <v>621</v>
      </c>
      <c r="X501" s="103" t="s">
        <v>621</v>
      </c>
      <c r="Y501" s="103" t="s">
        <v>622</v>
      </c>
      <c r="Z501" s="103" t="s">
        <v>621</v>
      </c>
      <c r="AA501" s="103" t="s">
        <v>621</v>
      </c>
      <c r="AB501" s="103" t="s">
        <v>621</v>
      </c>
      <c r="AC501" s="103" t="s">
        <v>622</v>
      </c>
      <c r="AD501" s="103" t="s">
        <v>621</v>
      </c>
      <c r="AF501" s="103">
        <f>COUNTIF($D501:$AD501,AF$3)</f>
        <v>23</v>
      </c>
      <c r="AG501" s="103">
        <f>COUNTIF($D501:$AD501,AG$3)</f>
        <v>2</v>
      </c>
      <c r="AH501" s="103">
        <f>COUNTIF($D501:$AD501,AH$3)</f>
        <v>0</v>
      </c>
      <c r="AI501" s="103">
        <f>COUNTIF($D501:$AD501,AI$3)</f>
        <v>2</v>
      </c>
      <c r="AJ501" s="103">
        <f>COUNTIF($D501:$AD501,AJ$3)</f>
        <v>0</v>
      </c>
      <c r="AK501" s="103">
        <f t="shared" si="15"/>
        <v>25</v>
      </c>
      <c r="AM501" s="67">
        <v>18</v>
      </c>
      <c r="AN501" s="67">
        <v>5</v>
      </c>
      <c r="AO501" s="67">
        <v>6</v>
      </c>
      <c r="AP501" s="67">
        <v>1</v>
      </c>
      <c r="AQ501" s="67">
        <v>1</v>
      </c>
      <c r="AR501" s="67">
        <v>3</v>
      </c>
      <c r="AS501" s="67">
        <v>0</v>
      </c>
      <c r="AT501" s="67">
        <v>0</v>
      </c>
      <c r="AU501" s="67">
        <v>0</v>
      </c>
      <c r="AW501" s="67">
        <f t="shared" si="16"/>
        <v>22</v>
      </c>
    </row>
    <row r="502" spans="1:49" x14ac:dyDescent="0.25">
      <c r="A502" s="212">
        <v>1901</v>
      </c>
      <c r="B502" s="67" t="s">
        <v>505</v>
      </c>
      <c r="C502" s="67" t="s">
        <v>506</v>
      </c>
      <c r="D502" s="103" t="s">
        <v>621</v>
      </c>
      <c r="E502" s="103" t="s">
        <v>621</v>
      </c>
      <c r="F502" s="103" t="s">
        <v>621</v>
      </c>
      <c r="G502" s="103" t="s">
        <v>622</v>
      </c>
      <c r="H502" s="103" t="s">
        <v>621</v>
      </c>
      <c r="I502" s="103" t="s">
        <v>621</v>
      </c>
      <c r="J502" s="103" t="s">
        <v>622</v>
      </c>
      <c r="K502" s="103" t="s">
        <v>623</v>
      </c>
      <c r="L502" s="103" t="s">
        <v>622</v>
      </c>
      <c r="M502" s="103" t="s">
        <v>622</v>
      </c>
      <c r="N502" s="103" t="s">
        <v>621</v>
      </c>
      <c r="O502" s="103" t="s">
        <v>621</v>
      </c>
      <c r="P502" s="103" t="s">
        <v>621</v>
      </c>
      <c r="Q502" s="103" t="s">
        <v>621</v>
      </c>
      <c r="R502" s="103" t="s">
        <v>621</v>
      </c>
      <c r="S502" s="103" t="s">
        <v>621</v>
      </c>
      <c r="T502" s="103" t="s">
        <v>621</v>
      </c>
      <c r="U502" s="103" t="s">
        <v>621</v>
      </c>
      <c r="V502" s="103" t="s">
        <v>622</v>
      </c>
      <c r="W502" s="103" t="s">
        <v>621</v>
      </c>
      <c r="X502" s="103" t="s">
        <v>621</v>
      </c>
      <c r="Y502" s="103" t="s">
        <v>622</v>
      </c>
      <c r="Z502" s="103" t="s">
        <v>621</v>
      </c>
      <c r="AA502" s="103" t="s">
        <v>623</v>
      </c>
      <c r="AB502" s="103" t="s">
        <v>621</v>
      </c>
      <c r="AC502" s="103" t="s">
        <v>621</v>
      </c>
      <c r="AD502" s="103" t="s">
        <v>623</v>
      </c>
      <c r="AF502" s="103">
        <f>COUNTIF($D502:$AD502,AF$3)</f>
        <v>18</v>
      </c>
      <c r="AG502" s="103">
        <f>COUNTIF($D502:$AD502,AG$3)</f>
        <v>6</v>
      </c>
      <c r="AH502" s="103">
        <f>COUNTIF($D502:$AD502,AH$3)</f>
        <v>0</v>
      </c>
      <c r="AI502" s="103">
        <f>COUNTIF($D502:$AD502,AI$3)</f>
        <v>3</v>
      </c>
      <c r="AJ502" s="103">
        <f>COUNTIF($D502:$AD502,AJ$3)</f>
        <v>0</v>
      </c>
      <c r="AK502" s="103">
        <f t="shared" si="15"/>
        <v>24</v>
      </c>
      <c r="AM502" s="67">
        <v>15</v>
      </c>
      <c r="AN502" s="67">
        <v>3</v>
      </c>
      <c r="AO502" s="67">
        <v>5</v>
      </c>
      <c r="AP502" s="67">
        <v>2</v>
      </c>
      <c r="AQ502" s="67">
        <v>4</v>
      </c>
      <c r="AR502" s="67">
        <v>2</v>
      </c>
      <c r="AS502" s="67">
        <v>0</v>
      </c>
      <c r="AT502" s="67">
        <v>0</v>
      </c>
      <c r="AU502" s="67">
        <v>0</v>
      </c>
      <c r="AW502" s="67">
        <f t="shared" si="16"/>
        <v>20.5</v>
      </c>
    </row>
    <row r="503" spans="1:49" x14ac:dyDescent="0.25">
      <c r="A503" s="212">
        <v>1902</v>
      </c>
      <c r="B503" s="67" t="s">
        <v>507</v>
      </c>
      <c r="C503" s="67" t="s">
        <v>506</v>
      </c>
      <c r="D503" s="103" t="s">
        <v>621</v>
      </c>
      <c r="E503" s="103" t="s">
        <v>621</v>
      </c>
      <c r="F503" s="103" t="s">
        <v>621</v>
      </c>
      <c r="G503" s="103" t="s">
        <v>621</v>
      </c>
      <c r="H503" s="103" t="s">
        <v>623</v>
      </c>
      <c r="I503" s="103" t="s">
        <v>621</v>
      </c>
      <c r="J503" s="103" t="s">
        <v>621</v>
      </c>
      <c r="K503" s="103" t="s">
        <v>621</v>
      </c>
      <c r="L503" s="103" t="s">
        <v>622</v>
      </c>
      <c r="M503" s="103" t="s">
        <v>622</v>
      </c>
      <c r="N503" s="103" t="s">
        <v>621</v>
      </c>
      <c r="O503" s="103" t="s">
        <v>621</v>
      </c>
      <c r="P503" s="103" t="s">
        <v>621</v>
      </c>
      <c r="Q503" s="103" t="s">
        <v>621</v>
      </c>
      <c r="R503" s="103" t="s">
        <v>621</v>
      </c>
      <c r="S503" s="103" t="s">
        <v>623</v>
      </c>
      <c r="T503" s="103" t="s">
        <v>621</v>
      </c>
      <c r="U503" s="103" t="s">
        <v>621</v>
      </c>
      <c r="V503" s="103" t="s">
        <v>621</v>
      </c>
      <c r="W503" s="103" t="s">
        <v>621</v>
      </c>
      <c r="X503" s="103" t="s">
        <v>621</v>
      </c>
      <c r="Y503" s="103" t="s">
        <v>622</v>
      </c>
      <c r="Z503" s="103" t="s">
        <v>621</v>
      </c>
      <c r="AA503" s="103" t="s">
        <v>623</v>
      </c>
      <c r="AB503" s="103" t="s">
        <v>621</v>
      </c>
      <c r="AC503" s="103" t="s">
        <v>622</v>
      </c>
      <c r="AD503" s="103" t="s">
        <v>623</v>
      </c>
      <c r="AF503" s="103">
        <f>COUNTIF($D503:$AD503,AF$3)</f>
        <v>19</v>
      </c>
      <c r="AG503" s="103">
        <f>COUNTIF($D503:$AD503,AG$3)</f>
        <v>4</v>
      </c>
      <c r="AH503" s="103">
        <f>COUNTIF($D503:$AD503,AH$3)</f>
        <v>0</v>
      </c>
      <c r="AI503" s="103">
        <f>COUNTIF($D503:$AD503,AI$3)</f>
        <v>4</v>
      </c>
      <c r="AJ503" s="103">
        <f>COUNTIF($D503:$AD503,AJ$3)</f>
        <v>0</v>
      </c>
      <c r="AK503" s="103">
        <f t="shared" si="15"/>
        <v>23</v>
      </c>
      <c r="AM503" s="67">
        <v>16</v>
      </c>
      <c r="AN503" s="67">
        <v>3</v>
      </c>
      <c r="AO503" s="67">
        <v>6</v>
      </c>
      <c r="AP503" s="67">
        <v>1</v>
      </c>
      <c r="AQ503" s="67">
        <v>3</v>
      </c>
      <c r="AR503" s="67">
        <v>3</v>
      </c>
      <c r="AS503" s="67">
        <v>0</v>
      </c>
      <c r="AT503" s="67">
        <v>0</v>
      </c>
      <c r="AU503" s="67">
        <v>0</v>
      </c>
      <c r="AW503" s="67">
        <f t="shared" si="16"/>
        <v>20</v>
      </c>
    </row>
    <row r="504" spans="1:49" x14ac:dyDescent="0.25">
      <c r="A504" s="212">
        <v>1903</v>
      </c>
      <c r="B504" s="67" t="s">
        <v>508</v>
      </c>
      <c r="C504" s="67" t="s">
        <v>506</v>
      </c>
      <c r="D504" s="103" t="s">
        <v>621</v>
      </c>
      <c r="E504" s="103" t="s">
        <v>621</v>
      </c>
      <c r="F504" s="103" t="s">
        <v>623</v>
      </c>
      <c r="G504" s="103" t="s">
        <v>621</v>
      </c>
      <c r="H504" s="103" t="s">
        <v>621</v>
      </c>
      <c r="I504" s="103" t="s">
        <v>623</v>
      </c>
      <c r="J504" s="103" t="s">
        <v>622</v>
      </c>
      <c r="K504" s="103" t="s">
        <v>621</v>
      </c>
      <c r="L504" s="103" t="s">
        <v>622</v>
      </c>
      <c r="M504" s="103" t="s">
        <v>622</v>
      </c>
      <c r="N504" s="103" t="s">
        <v>621</v>
      </c>
      <c r="O504" s="103" t="s">
        <v>621</v>
      </c>
      <c r="P504" s="103" t="s">
        <v>621</v>
      </c>
      <c r="Q504" s="103" t="s">
        <v>621</v>
      </c>
      <c r="R504" s="103" t="s">
        <v>621</v>
      </c>
      <c r="S504" s="103" t="s">
        <v>621</v>
      </c>
      <c r="T504" s="103" t="s">
        <v>621</v>
      </c>
      <c r="U504" s="103" t="s">
        <v>621</v>
      </c>
      <c r="V504" s="103" t="s">
        <v>622</v>
      </c>
      <c r="W504" s="103" t="s">
        <v>621</v>
      </c>
      <c r="X504" s="103" t="s">
        <v>621</v>
      </c>
      <c r="Y504" s="103" t="s">
        <v>622</v>
      </c>
      <c r="Z504" s="103" t="s">
        <v>623</v>
      </c>
      <c r="AA504" s="103" t="s">
        <v>621</v>
      </c>
      <c r="AB504" s="103" t="s">
        <v>621</v>
      </c>
      <c r="AC504" s="103" t="s">
        <v>622</v>
      </c>
      <c r="AD504" s="103" t="s">
        <v>623</v>
      </c>
      <c r="AF504" s="103">
        <f>COUNTIF($D504:$AD504,AF$3)</f>
        <v>17</v>
      </c>
      <c r="AG504" s="103">
        <f>COUNTIF($D504:$AD504,AG$3)</f>
        <v>6</v>
      </c>
      <c r="AH504" s="103">
        <f>COUNTIF($D504:$AD504,AH$3)</f>
        <v>0</v>
      </c>
      <c r="AI504" s="103">
        <f>COUNTIF($D504:$AD504,AI$3)</f>
        <v>4</v>
      </c>
      <c r="AJ504" s="103">
        <f>COUNTIF($D504:$AD504,AJ$3)</f>
        <v>0</v>
      </c>
      <c r="AK504" s="103">
        <f t="shared" si="15"/>
        <v>23</v>
      </c>
      <c r="AM504" s="67">
        <v>14</v>
      </c>
      <c r="AN504" s="67">
        <v>3</v>
      </c>
      <c r="AO504" s="67">
        <v>5</v>
      </c>
      <c r="AP504" s="67">
        <v>2</v>
      </c>
      <c r="AQ504" s="67">
        <v>4</v>
      </c>
      <c r="AR504" s="67">
        <v>3</v>
      </c>
      <c r="AS504" s="67">
        <v>0</v>
      </c>
      <c r="AT504" s="67">
        <v>0</v>
      </c>
      <c r="AU504" s="67">
        <v>0</v>
      </c>
      <c r="AW504" s="67">
        <f t="shared" si="16"/>
        <v>19.5</v>
      </c>
    </row>
    <row r="505" spans="1:49" x14ac:dyDescent="0.25">
      <c r="A505" s="212">
        <v>1904</v>
      </c>
      <c r="B505" s="67" t="s">
        <v>509</v>
      </c>
      <c r="C505" s="67" t="s">
        <v>506</v>
      </c>
      <c r="D505" s="103" t="s">
        <v>621</v>
      </c>
      <c r="E505" s="103" t="s">
        <v>621</v>
      </c>
      <c r="F505" s="103" t="s">
        <v>621</v>
      </c>
      <c r="G505" s="103" t="s">
        <v>621</v>
      </c>
      <c r="H505" s="103" t="s">
        <v>621</v>
      </c>
      <c r="I505" s="103" t="s">
        <v>621</v>
      </c>
      <c r="J505" s="103" t="s">
        <v>621</v>
      </c>
      <c r="K505" s="103" t="s">
        <v>621</v>
      </c>
      <c r="L505" s="103" t="s">
        <v>622</v>
      </c>
      <c r="M505" s="103" t="s">
        <v>622</v>
      </c>
      <c r="N505" s="103" t="s">
        <v>621</v>
      </c>
      <c r="O505" s="103" t="s">
        <v>621</v>
      </c>
      <c r="P505" s="103" t="s">
        <v>621</v>
      </c>
      <c r="Q505" s="103" t="s">
        <v>621</v>
      </c>
      <c r="R505" s="103" t="s">
        <v>621</v>
      </c>
      <c r="S505" s="103" t="s">
        <v>621</v>
      </c>
      <c r="T505" s="103" t="s">
        <v>621</v>
      </c>
      <c r="U505" s="103" t="s">
        <v>621</v>
      </c>
      <c r="V505" s="103" t="s">
        <v>621</v>
      </c>
      <c r="W505" s="103" t="s">
        <v>621</v>
      </c>
      <c r="X505" s="103" t="s">
        <v>621</v>
      </c>
      <c r="Y505" s="103" t="s">
        <v>622</v>
      </c>
      <c r="Z505" s="103" t="s">
        <v>621</v>
      </c>
      <c r="AA505" s="103" t="s">
        <v>623</v>
      </c>
      <c r="AB505" s="103" t="s">
        <v>621</v>
      </c>
      <c r="AC505" s="103" t="s">
        <v>622</v>
      </c>
      <c r="AD505" s="103" t="s">
        <v>623</v>
      </c>
      <c r="AF505" s="103">
        <f>COUNTIF($D505:$AD505,AF$3)</f>
        <v>21</v>
      </c>
      <c r="AG505" s="103">
        <f>COUNTIF($D505:$AD505,AG$3)</f>
        <v>4</v>
      </c>
      <c r="AH505" s="103">
        <f>COUNTIF($D505:$AD505,AH$3)</f>
        <v>0</v>
      </c>
      <c r="AI505" s="103">
        <f>COUNTIF($D505:$AD505,AI$3)</f>
        <v>2</v>
      </c>
      <c r="AJ505" s="103">
        <f>COUNTIF($D505:$AD505,AJ$3)</f>
        <v>0</v>
      </c>
      <c r="AK505" s="103">
        <f t="shared" si="15"/>
        <v>25</v>
      </c>
      <c r="AM505" s="67">
        <v>17</v>
      </c>
      <c r="AN505" s="67">
        <v>4</v>
      </c>
      <c r="AO505" s="67">
        <v>7</v>
      </c>
      <c r="AP505" s="67">
        <v>1</v>
      </c>
      <c r="AQ505" s="67">
        <v>3</v>
      </c>
      <c r="AR505" s="67">
        <v>3</v>
      </c>
      <c r="AS505" s="67">
        <v>0</v>
      </c>
      <c r="AT505" s="67">
        <v>0</v>
      </c>
      <c r="AU505" s="67">
        <v>0</v>
      </c>
      <c r="AW505" s="67">
        <f t="shared" si="16"/>
        <v>21.5</v>
      </c>
    </row>
    <row r="506" spans="1:49" x14ac:dyDescent="0.25">
      <c r="A506" s="212">
        <v>1905</v>
      </c>
      <c r="B506" s="67" t="s">
        <v>510</v>
      </c>
      <c r="C506" s="67" t="s">
        <v>506</v>
      </c>
      <c r="D506" s="103" t="s">
        <v>621</v>
      </c>
      <c r="E506" s="103" t="s">
        <v>621</v>
      </c>
      <c r="F506" s="103" t="s">
        <v>621</v>
      </c>
      <c r="G506" s="103" t="s">
        <v>621</v>
      </c>
      <c r="H506" s="103" t="s">
        <v>621</v>
      </c>
      <c r="I506" s="103" t="s">
        <v>621</v>
      </c>
      <c r="J506" s="103" t="s">
        <v>621</v>
      </c>
      <c r="K506" s="103" t="s">
        <v>621</v>
      </c>
      <c r="L506" s="103" t="s">
        <v>622</v>
      </c>
      <c r="M506" s="103" t="s">
        <v>622</v>
      </c>
      <c r="N506" s="103" t="s">
        <v>621</v>
      </c>
      <c r="O506" s="103" t="s">
        <v>621</v>
      </c>
      <c r="P506" s="103" t="s">
        <v>623</v>
      </c>
      <c r="Q506" s="103" t="s">
        <v>621</v>
      </c>
      <c r="R506" s="103" t="s">
        <v>621</v>
      </c>
      <c r="S506" s="103" t="s">
        <v>621</v>
      </c>
      <c r="T506" s="103" t="s">
        <v>621</v>
      </c>
      <c r="U506" s="103" t="s">
        <v>621</v>
      </c>
      <c r="V506" s="103" t="s">
        <v>621</v>
      </c>
      <c r="W506" s="103" t="s">
        <v>621</v>
      </c>
      <c r="X506" s="103" t="s">
        <v>621</v>
      </c>
      <c r="Y506" s="103" t="s">
        <v>622</v>
      </c>
      <c r="Z506" s="103" t="s">
        <v>621</v>
      </c>
      <c r="AA506" s="103" t="s">
        <v>623</v>
      </c>
      <c r="AB506" s="103" t="s">
        <v>621</v>
      </c>
      <c r="AC506" s="103" t="s">
        <v>622</v>
      </c>
      <c r="AD506" s="103" t="s">
        <v>623</v>
      </c>
      <c r="AF506" s="103">
        <f>COUNTIF($D506:$AD506,AF$3)</f>
        <v>20</v>
      </c>
      <c r="AG506" s="103">
        <f>COUNTIF($D506:$AD506,AG$3)</f>
        <v>4</v>
      </c>
      <c r="AH506" s="103">
        <f>COUNTIF($D506:$AD506,AH$3)</f>
        <v>0</v>
      </c>
      <c r="AI506" s="103">
        <f>COUNTIF($D506:$AD506,AI$3)</f>
        <v>3</v>
      </c>
      <c r="AJ506" s="103">
        <f>COUNTIF($D506:$AD506,AJ$3)</f>
        <v>0</v>
      </c>
      <c r="AK506" s="103">
        <f t="shared" si="15"/>
        <v>24</v>
      </c>
      <c r="AM506" s="67">
        <v>16</v>
      </c>
      <c r="AN506" s="67">
        <v>4</v>
      </c>
      <c r="AO506" s="67">
        <v>8</v>
      </c>
      <c r="AP506" s="67">
        <v>1</v>
      </c>
      <c r="AQ506" s="67">
        <v>3</v>
      </c>
      <c r="AR506" s="67">
        <v>4</v>
      </c>
      <c r="AS506" s="67">
        <v>0</v>
      </c>
      <c r="AT506" s="67">
        <v>0</v>
      </c>
      <c r="AU506" s="67">
        <v>0</v>
      </c>
      <c r="AW506" s="67">
        <f t="shared" si="16"/>
        <v>20.5</v>
      </c>
    </row>
    <row r="507" spans="1:49" x14ac:dyDescent="0.25">
      <c r="A507" s="212">
        <v>1906</v>
      </c>
      <c r="B507" s="67" t="s">
        <v>511</v>
      </c>
      <c r="C507" s="67" t="s">
        <v>506</v>
      </c>
      <c r="D507" s="103" t="s">
        <v>621</v>
      </c>
      <c r="E507" s="103" t="s">
        <v>621</v>
      </c>
      <c r="F507" s="103" t="s">
        <v>621</v>
      </c>
      <c r="G507" s="103" t="s">
        <v>621</v>
      </c>
      <c r="H507" s="103" t="s">
        <v>621</v>
      </c>
      <c r="I507" s="103" t="s">
        <v>621</v>
      </c>
      <c r="J507" s="103" t="s">
        <v>621</v>
      </c>
      <c r="K507" s="103" t="s">
        <v>621</v>
      </c>
      <c r="L507" s="103" t="s">
        <v>622</v>
      </c>
      <c r="M507" s="103" t="s">
        <v>622</v>
      </c>
      <c r="N507" s="103" t="s">
        <v>621</v>
      </c>
      <c r="O507" s="103" t="s">
        <v>621</v>
      </c>
      <c r="P507" s="103" t="s">
        <v>621</v>
      </c>
      <c r="Q507" s="103" t="s">
        <v>622</v>
      </c>
      <c r="R507" s="103" t="s">
        <v>621</v>
      </c>
      <c r="S507" s="103" t="s">
        <v>621</v>
      </c>
      <c r="T507" s="103" t="s">
        <v>621</v>
      </c>
      <c r="U507" s="103" t="s">
        <v>621</v>
      </c>
      <c r="V507" s="103" t="s">
        <v>621</v>
      </c>
      <c r="W507" s="103" t="s">
        <v>621</v>
      </c>
      <c r="X507" s="103" t="s">
        <v>621</v>
      </c>
      <c r="Y507" s="103" t="s">
        <v>622</v>
      </c>
      <c r="Z507" s="103" t="s">
        <v>621</v>
      </c>
      <c r="AA507" s="103" t="s">
        <v>623</v>
      </c>
      <c r="AB507" s="103" t="s">
        <v>621</v>
      </c>
      <c r="AC507" s="103" t="s">
        <v>622</v>
      </c>
      <c r="AD507" s="103" t="s">
        <v>623</v>
      </c>
      <c r="AF507" s="103">
        <f>COUNTIF($D507:$AD507,AF$3)</f>
        <v>20</v>
      </c>
      <c r="AG507" s="103">
        <f>COUNTIF($D507:$AD507,AG$3)</f>
        <v>5</v>
      </c>
      <c r="AH507" s="103">
        <f>COUNTIF($D507:$AD507,AH$3)</f>
        <v>0</v>
      </c>
      <c r="AI507" s="103">
        <f>COUNTIF($D507:$AD507,AI$3)</f>
        <v>2</v>
      </c>
      <c r="AJ507" s="103">
        <f>COUNTIF($D507:$AD507,AJ$3)</f>
        <v>0</v>
      </c>
      <c r="AK507" s="103">
        <f t="shared" si="15"/>
        <v>25</v>
      </c>
      <c r="AM507" s="67">
        <v>16</v>
      </c>
      <c r="AN507" s="67">
        <v>4</v>
      </c>
      <c r="AO507" s="67">
        <v>2</v>
      </c>
      <c r="AP507" s="67">
        <v>2</v>
      </c>
      <c r="AQ507" s="67">
        <v>3</v>
      </c>
      <c r="AR507" s="67">
        <v>3</v>
      </c>
      <c r="AS507" s="67">
        <v>0</v>
      </c>
      <c r="AT507" s="67">
        <v>0</v>
      </c>
      <c r="AU507" s="67">
        <v>0</v>
      </c>
      <c r="AW507" s="67">
        <f t="shared" si="16"/>
        <v>21.5</v>
      </c>
    </row>
    <row r="508" spans="1:49" x14ac:dyDescent="0.25">
      <c r="A508" s="212">
        <v>1907</v>
      </c>
      <c r="B508" s="67" t="s">
        <v>512</v>
      </c>
      <c r="C508" s="67" t="s">
        <v>506</v>
      </c>
      <c r="D508" s="103" t="s">
        <v>621</v>
      </c>
      <c r="E508" s="103" t="s">
        <v>621</v>
      </c>
      <c r="F508" s="103" t="s">
        <v>621</v>
      </c>
      <c r="G508" s="103" t="s">
        <v>621</v>
      </c>
      <c r="H508" s="103" t="s">
        <v>621</v>
      </c>
      <c r="I508" s="103" t="s">
        <v>621</v>
      </c>
      <c r="J508" s="103" t="s">
        <v>621</v>
      </c>
      <c r="K508" s="103" t="s">
        <v>621</v>
      </c>
      <c r="L508" s="103" t="s">
        <v>622</v>
      </c>
      <c r="M508" s="103" t="s">
        <v>622</v>
      </c>
      <c r="N508" s="103" t="s">
        <v>621</v>
      </c>
      <c r="O508" s="103" t="s">
        <v>621</v>
      </c>
      <c r="P508" s="103" t="s">
        <v>621</v>
      </c>
      <c r="Q508" s="103" t="s">
        <v>621</v>
      </c>
      <c r="R508" s="103" t="s">
        <v>621</v>
      </c>
      <c r="S508" s="103" t="s">
        <v>621</v>
      </c>
      <c r="T508" s="103" t="s">
        <v>621</v>
      </c>
      <c r="U508" s="103" t="s">
        <v>621</v>
      </c>
      <c r="V508" s="103" t="s">
        <v>622</v>
      </c>
      <c r="W508" s="103" t="s">
        <v>621</v>
      </c>
      <c r="X508" s="103" t="s">
        <v>621</v>
      </c>
      <c r="Y508" s="103" t="s">
        <v>622</v>
      </c>
      <c r="Z508" s="103" t="s">
        <v>622</v>
      </c>
      <c r="AA508" s="103" t="s">
        <v>623</v>
      </c>
      <c r="AB508" s="103" t="s">
        <v>621</v>
      </c>
      <c r="AC508" s="103" t="s">
        <v>622</v>
      </c>
      <c r="AD508" s="103" t="s">
        <v>623</v>
      </c>
      <c r="AF508" s="103">
        <f>COUNTIF($D508:$AD508,AF$3)</f>
        <v>19</v>
      </c>
      <c r="AG508" s="103">
        <f>COUNTIF($D508:$AD508,AG$3)</f>
        <v>6</v>
      </c>
      <c r="AH508" s="103">
        <f>COUNTIF($D508:$AD508,AH$3)</f>
        <v>0</v>
      </c>
      <c r="AI508" s="103">
        <f>COUNTIF($D508:$AD508,AI$3)</f>
        <v>2</v>
      </c>
      <c r="AJ508" s="103">
        <f>COUNTIF($D508:$AD508,AJ$3)</f>
        <v>0</v>
      </c>
      <c r="AK508" s="103">
        <f t="shared" si="15"/>
        <v>25</v>
      </c>
      <c r="AM508" s="67">
        <v>15</v>
      </c>
      <c r="AN508" s="67">
        <v>4</v>
      </c>
      <c r="AO508" s="67">
        <v>8</v>
      </c>
      <c r="AP508" s="67">
        <v>3</v>
      </c>
      <c r="AQ508" s="67">
        <v>3</v>
      </c>
      <c r="AR508" s="67">
        <v>3</v>
      </c>
      <c r="AS508" s="67">
        <v>0</v>
      </c>
      <c r="AT508" s="67">
        <v>0</v>
      </c>
      <c r="AU508" s="67">
        <v>0</v>
      </c>
      <c r="AW508" s="67">
        <f t="shared" si="16"/>
        <v>21.5</v>
      </c>
    </row>
    <row r="509" spans="1:49" x14ac:dyDescent="0.25">
      <c r="A509" s="212">
        <v>1908</v>
      </c>
      <c r="B509" s="67" t="s">
        <v>513</v>
      </c>
      <c r="C509" s="67" t="s">
        <v>506</v>
      </c>
      <c r="D509" s="103" t="s">
        <v>623</v>
      </c>
      <c r="E509" s="103" t="s">
        <v>621</v>
      </c>
      <c r="F509" s="103" t="s">
        <v>621</v>
      </c>
      <c r="G509" s="103" t="s">
        <v>621</v>
      </c>
      <c r="H509" s="103" t="s">
        <v>621</v>
      </c>
      <c r="I509" s="103" t="s">
        <v>621</v>
      </c>
      <c r="J509" s="103" t="s">
        <v>621</v>
      </c>
      <c r="K509" s="103" t="s">
        <v>621</v>
      </c>
      <c r="L509" s="103" t="s">
        <v>622</v>
      </c>
      <c r="M509" s="103" t="s">
        <v>622</v>
      </c>
      <c r="N509" s="103" t="s">
        <v>623</v>
      </c>
      <c r="O509" s="103" t="s">
        <v>621</v>
      </c>
      <c r="P509" s="103" t="s">
        <v>621</v>
      </c>
      <c r="Q509" s="103" t="s">
        <v>622</v>
      </c>
      <c r="R509" s="103" t="s">
        <v>621</v>
      </c>
      <c r="S509" s="103" t="s">
        <v>621</v>
      </c>
      <c r="T509" s="103" t="s">
        <v>621</v>
      </c>
      <c r="U509" s="103" t="s">
        <v>621</v>
      </c>
      <c r="V509" s="103" t="s">
        <v>622</v>
      </c>
      <c r="W509" s="103" t="s">
        <v>621</v>
      </c>
      <c r="X509" s="103" t="s">
        <v>621</v>
      </c>
      <c r="Y509" s="103" t="s">
        <v>622</v>
      </c>
      <c r="Z509" s="103" t="s">
        <v>621</v>
      </c>
      <c r="AA509" s="103" t="s">
        <v>623</v>
      </c>
      <c r="AB509" s="103" t="s">
        <v>621</v>
      </c>
      <c r="AC509" s="103" t="s">
        <v>622</v>
      </c>
      <c r="AD509" s="103" t="s">
        <v>623</v>
      </c>
      <c r="AF509" s="103">
        <f>COUNTIF($D509:$AD509,AF$3)</f>
        <v>17</v>
      </c>
      <c r="AG509" s="103">
        <f>COUNTIF($D509:$AD509,AG$3)</f>
        <v>6</v>
      </c>
      <c r="AH509" s="103">
        <f>COUNTIF($D509:$AD509,AH$3)</f>
        <v>0</v>
      </c>
      <c r="AI509" s="103">
        <f>COUNTIF($D509:$AD509,AI$3)</f>
        <v>4</v>
      </c>
      <c r="AJ509" s="103">
        <f>COUNTIF($D509:$AD509,AJ$3)</f>
        <v>0</v>
      </c>
      <c r="AK509" s="103">
        <f t="shared" si="15"/>
        <v>23</v>
      </c>
      <c r="AM509" s="67">
        <v>13</v>
      </c>
      <c r="AN509" s="67">
        <v>4</v>
      </c>
      <c r="AO509" s="67">
        <v>4</v>
      </c>
      <c r="AP509" s="67">
        <v>3</v>
      </c>
      <c r="AQ509" s="67">
        <v>3</v>
      </c>
      <c r="AR509" s="67">
        <v>4</v>
      </c>
      <c r="AS509" s="67">
        <v>0</v>
      </c>
      <c r="AT509" s="67">
        <v>0</v>
      </c>
      <c r="AU509" s="67">
        <v>0</v>
      </c>
      <c r="AW509" s="67">
        <f t="shared" si="16"/>
        <v>19.5</v>
      </c>
    </row>
    <row r="510" spans="1:49" x14ac:dyDescent="0.25">
      <c r="A510" s="212">
        <v>1909</v>
      </c>
      <c r="B510" s="67" t="s">
        <v>514</v>
      </c>
      <c r="C510" s="67" t="s">
        <v>506</v>
      </c>
      <c r="D510" s="103" t="s">
        <v>621</v>
      </c>
      <c r="E510" s="103" t="s">
        <v>621</v>
      </c>
      <c r="F510" s="103" t="s">
        <v>621</v>
      </c>
      <c r="G510" s="103" t="s">
        <v>621</v>
      </c>
      <c r="H510" s="103" t="s">
        <v>623</v>
      </c>
      <c r="I510" s="103" t="s">
        <v>621</v>
      </c>
      <c r="J510" s="103" t="s">
        <v>622</v>
      </c>
      <c r="K510" s="103" t="s">
        <v>623</v>
      </c>
      <c r="L510" s="103" t="s">
        <v>622</v>
      </c>
      <c r="M510" s="103" t="s">
        <v>622</v>
      </c>
      <c r="N510" s="103" t="s">
        <v>621</v>
      </c>
      <c r="O510" s="103" t="s">
        <v>621</v>
      </c>
      <c r="P510" s="103" t="s">
        <v>621</v>
      </c>
      <c r="Q510" s="103" t="s">
        <v>621</v>
      </c>
      <c r="R510" s="103" t="s">
        <v>621</v>
      </c>
      <c r="S510" s="103" t="s">
        <v>623</v>
      </c>
      <c r="T510" s="103" t="s">
        <v>621</v>
      </c>
      <c r="U510" s="103" t="s">
        <v>621</v>
      </c>
      <c r="V510" s="103" t="s">
        <v>623</v>
      </c>
      <c r="W510" s="103" t="s">
        <v>621</v>
      </c>
      <c r="X510" s="103" t="s">
        <v>621</v>
      </c>
      <c r="Y510" s="103" t="s">
        <v>622</v>
      </c>
      <c r="Z510" s="103" t="s">
        <v>622</v>
      </c>
      <c r="AA510" s="103" t="s">
        <v>621</v>
      </c>
      <c r="AB510" s="103" t="s">
        <v>621</v>
      </c>
      <c r="AC510" s="103" t="s">
        <v>622</v>
      </c>
      <c r="AD510" s="103" t="s">
        <v>623</v>
      </c>
      <c r="AF510" s="103">
        <f>COUNTIF($D510:$AD510,AF$3)</f>
        <v>16</v>
      </c>
      <c r="AG510" s="103">
        <f>COUNTIF($D510:$AD510,AG$3)</f>
        <v>6</v>
      </c>
      <c r="AH510" s="103">
        <f>COUNTIF($D510:$AD510,AH$3)</f>
        <v>0</v>
      </c>
      <c r="AI510" s="103">
        <f>COUNTIF($D510:$AD510,AI$3)</f>
        <v>5</v>
      </c>
      <c r="AJ510" s="103">
        <f>COUNTIF($D510:$AD510,AJ$3)</f>
        <v>0</v>
      </c>
      <c r="AK510" s="103">
        <f t="shared" si="15"/>
        <v>22</v>
      </c>
      <c r="AM510" s="67">
        <v>14</v>
      </c>
      <c r="AN510" s="67">
        <v>2</v>
      </c>
      <c r="AO510" s="67">
        <v>5</v>
      </c>
      <c r="AP510" s="67">
        <v>2</v>
      </c>
      <c r="AQ510" s="67">
        <v>4</v>
      </c>
      <c r="AR510" s="67">
        <v>3</v>
      </c>
      <c r="AS510" s="67">
        <v>0</v>
      </c>
      <c r="AT510" s="67">
        <v>0</v>
      </c>
      <c r="AU510" s="67">
        <v>0</v>
      </c>
      <c r="AW510" s="67">
        <f t="shared" si="16"/>
        <v>19</v>
      </c>
    </row>
    <row r="511" spans="1:49" x14ac:dyDescent="0.25">
      <c r="A511" s="212">
        <v>1910</v>
      </c>
      <c r="B511" s="67" t="s">
        <v>515</v>
      </c>
      <c r="C511" s="67" t="s">
        <v>506</v>
      </c>
      <c r="D511" s="103" t="s">
        <v>621</v>
      </c>
      <c r="E511" s="103" t="s">
        <v>623</v>
      </c>
      <c r="F511" s="103" t="s">
        <v>621</v>
      </c>
      <c r="G511" s="103" t="s">
        <v>621</v>
      </c>
      <c r="H511" s="103" t="s">
        <v>621</v>
      </c>
      <c r="I511" s="103" t="s">
        <v>621</v>
      </c>
      <c r="J511" s="103" t="s">
        <v>623</v>
      </c>
      <c r="K511" s="103" t="s">
        <v>623</v>
      </c>
      <c r="L511" s="103" t="s">
        <v>622</v>
      </c>
      <c r="M511" s="103" t="s">
        <v>622</v>
      </c>
      <c r="N511" s="103" t="s">
        <v>623</v>
      </c>
      <c r="O511" s="103" t="s">
        <v>623</v>
      </c>
      <c r="P511" s="103" t="s">
        <v>623</v>
      </c>
      <c r="Q511" s="103" t="s">
        <v>621</v>
      </c>
      <c r="R511" s="103" t="s">
        <v>621</v>
      </c>
      <c r="S511" s="103" t="s">
        <v>623</v>
      </c>
      <c r="T511" s="103" t="s">
        <v>621</v>
      </c>
      <c r="U511" s="103" t="s">
        <v>621</v>
      </c>
      <c r="V511" s="103" t="s">
        <v>622</v>
      </c>
      <c r="W511" s="103" t="s">
        <v>621</v>
      </c>
      <c r="X511" s="103" t="s">
        <v>621</v>
      </c>
      <c r="Y511" s="103" t="s">
        <v>622</v>
      </c>
      <c r="Z511" s="103" t="s">
        <v>621</v>
      </c>
      <c r="AA511" s="103" t="s">
        <v>623</v>
      </c>
      <c r="AB511" s="103" t="s">
        <v>623</v>
      </c>
      <c r="AC511" s="103" t="s">
        <v>622</v>
      </c>
      <c r="AD511" s="103" t="s">
        <v>623</v>
      </c>
      <c r="AF511" s="103">
        <f>COUNTIF($D511:$AD511,AF$3)</f>
        <v>12</v>
      </c>
      <c r="AG511" s="103">
        <f>COUNTIF($D511:$AD511,AG$3)</f>
        <v>5</v>
      </c>
      <c r="AH511" s="103">
        <f>COUNTIF($D511:$AD511,AH$3)</f>
        <v>0</v>
      </c>
      <c r="AI511" s="103">
        <f>COUNTIF($D511:$AD511,AI$3)</f>
        <v>10</v>
      </c>
      <c r="AJ511" s="103">
        <f>COUNTIF($D511:$AD511,AJ$3)</f>
        <v>0</v>
      </c>
      <c r="AK511" s="103">
        <f t="shared" si="15"/>
        <v>17</v>
      </c>
      <c r="AM511" s="67">
        <v>11</v>
      </c>
      <c r="AN511" s="67">
        <v>1</v>
      </c>
      <c r="AO511" s="67">
        <v>4</v>
      </c>
      <c r="AP511" s="67">
        <v>2</v>
      </c>
      <c r="AQ511" s="67">
        <v>3</v>
      </c>
      <c r="AR511" s="67">
        <v>2</v>
      </c>
      <c r="AS511" s="67">
        <v>0</v>
      </c>
      <c r="AT511" s="67">
        <v>0</v>
      </c>
      <c r="AU511" s="67">
        <v>0</v>
      </c>
      <c r="AW511" s="67">
        <f t="shared" si="16"/>
        <v>15</v>
      </c>
    </row>
    <row r="512" spans="1:49" x14ac:dyDescent="0.25">
      <c r="A512" s="212">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621</v>
      </c>
      <c r="N512" s="103" t="s">
        <v>621</v>
      </c>
      <c r="O512" s="103" t="s">
        <v>621</v>
      </c>
      <c r="P512" s="103" t="s">
        <v>621</v>
      </c>
      <c r="Q512" s="103" t="s">
        <v>621</v>
      </c>
      <c r="R512" s="103" t="s">
        <v>621</v>
      </c>
      <c r="S512" s="103" t="s">
        <v>621</v>
      </c>
      <c r="T512" s="103" t="s">
        <v>621</v>
      </c>
      <c r="U512" s="103" t="s">
        <v>621</v>
      </c>
      <c r="V512" s="103" t="s">
        <v>621</v>
      </c>
      <c r="W512" s="103" t="s">
        <v>621</v>
      </c>
      <c r="X512" s="103" t="s">
        <v>621</v>
      </c>
      <c r="Y512" s="103" t="s">
        <v>622</v>
      </c>
      <c r="Z512" s="103" t="s">
        <v>621</v>
      </c>
      <c r="AA512" s="103" t="s">
        <v>623</v>
      </c>
      <c r="AB512" s="103" t="s">
        <v>621</v>
      </c>
      <c r="AC512" s="103" t="s">
        <v>622</v>
      </c>
      <c r="AD512" s="103" t="s">
        <v>623</v>
      </c>
      <c r="AF512" s="103">
        <f>COUNTIF($D512:$AD512,AF$3)</f>
        <v>23</v>
      </c>
      <c r="AG512" s="103">
        <f>COUNTIF($D512:$AD512,AG$3)</f>
        <v>2</v>
      </c>
      <c r="AH512" s="103">
        <f>COUNTIF($D512:$AD512,AH$3)</f>
        <v>0</v>
      </c>
      <c r="AI512" s="103">
        <f>COUNTIF($D512:$AD512,AI$3)</f>
        <v>2</v>
      </c>
      <c r="AJ512" s="103">
        <f>COUNTIF($D512:$AD512,AJ$3)</f>
        <v>0</v>
      </c>
      <c r="AK512" s="103">
        <f t="shared" si="15"/>
        <v>25</v>
      </c>
      <c r="AM512" s="67">
        <v>17</v>
      </c>
      <c r="AN512" s="67">
        <v>6</v>
      </c>
      <c r="AO512" s="67">
        <v>5</v>
      </c>
      <c r="AP512" s="67">
        <v>1</v>
      </c>
      <c r="AQ512" s="67">
        <v>1</v>
      </c>
      <c r="AR512" s="67">
        <v>2</v>
      </c>
      <c r="AS512" s="67">
        <v>0</v>
      </c>
      <c r="AT512" s="67">
        <v>0</v>
      </c>
      <c r="AU512" s="67">
        <v>0</v>
      </c>
      <c r="AW512" s="67">
        <f t="shared" si="16"/>
        <v>21.5</v>
      </c>
    </row>
    <row r="513" spans="1:49" x14ac:dyDescent="0.25">
      <c r="A513" s="212">
        <v>1912</v>
      </c>
      <c r="B513" s="67" t="s">
        <v>517</v>
      </c>
      <c r="C513" s="67" t="s">
        <v>506</v>
      </c>
      <c r="D513" s="103" t="s">
        <v>621</v>
      </c>
      <c r="E513" s="103" t="s">
        <v>621</v>
      </c>
      <c r="F513" s="103" t="s">
        <v>621</v>
      </c>
      <c r="G513" s="103" t="s">
        <v>621</v>
      </c>
      <c r="H513" s="103" t="s">
        <v>621</v>
      </c>
      <c r="I513" s="103" t="s">
        <v>621</v>
      </c>
      <c r="J513" s="103" t="s">
        <v>621</v>
      </c>
      <c r="K513" s="103" t="s">
        <v>623</v>
      </c>
      <c r="L513" s="103" t="s">
        <v>622</v>
      </c>
      <c r="M513" s="103" t="s">
        <v>622</v>
      </c>
      <c r="N513" s="103" t="s">
        <v>621</v>
      </c>
      <c r="O513" s="103" t="s">
        <v>621</v>
      </c>
      <c r="P513" s="103" t="s">
        <v>621</v>
      </c>
      <c r="Q513" s="103" t="s">
        <v>621</v>
      </c>
      <c r="R513" s="103" t="s">
        <v>621</v>
      </c>
      <c r="S513" s="103" t="s">
        <v>621</v>
      </c>
      <c r="T513" s="103" t="s">
        <v>621</v>
      </c>
      <c r="U513" s="103" t="s">
        <v>621</v>
      </c>
      <c r="V513" s="103" t="s">
        <v>621</v>
      </c>
      <c r="W513" s="103" t="s">
        <v>621</v>
      </c>
      <c r="X513" s="103" t="s">
        <v>621</v>
      </c>
      <c r="Y513" s="103" t="s">
        <v>622</v>
      </c>
      <c r="Z513" s="103" t="s">
        <v>621</v>
      </c>
      <c r="AA513" s="103" t="s">
        <v>623</v>
      </c>
      <c r="AB513" s="103" t="s">
        <v>621</v>
      </c>
      <c r="AC513" s="103" t="s">
        <v>622</v>
      </c>
      <c r="AD513" s="103" t="s">
        <v>621</v>
      </c>
      <c r="AF513" s="103">
        <f>COUNTIF($D513:$AD513,AF$3)</f>
        <v>21</v>
      </c>
      <c r="AG513" s="103">
        <f>COUNTIF($D513:$AD513,AG$3)</f>
        <v>4</v>
      </c>
      <c r="AH513" s="103">
        <f>COUNTIF($D513:$AD513,AH$3)</f>
        <v>0</v>
      </c>
      <c r="AI513" s="103">
        <f>COUNTIF($D513:$AD513,AI$3)</f>
        <v>2</v>
      </c>
      <c r="AJ513" s="103">
        <f>COUNTIF($D513:$AD513,AJ$3)</f>
        <v>0</v>
      </c>
      <c r="AK513" s="103">
        <f t="shared" si="15"/>
        <v>25</v>
      </c>
      <c r="AM513" s="67">
        <v>16</v>
      </c>
      <c r="AN513" s="67">
        <v>5</v>
      </c>
      <c r="AO513" s="67">
        <v>7</v>
      </c>
      <c r="AP513" s="67">
        <v>1</v>
      </c>
      <c r="AQ513" s="67">
        <v>3</v>
      </c>
      <c r="AR513" s="67">
        <v>3</v>
      </c>
      <c r="AS513" s="67">
        <v>0</v>
      </c>
      <c r="AT513" s="67">
        <v>0</v>
      </c>
      <c r="AU513" s="67">
        <v>0</v>
      </c>
      <c r="AW513" s="67">
        <f t="shared" si="16"/>
        <v>21</v>
      </c>
    </row>
    <row r="514" spans="1:49" x14ac:dyDescent="0.25">
      <c r="A514" s="212">
        <v>1913</v>
      </c>
      <c r="B514" s="67" t="s">
        <v>518</v>
      </c>
      <c r="C514" s="67" t="s">
        <v>506</v>
      </c>
      <c r="D514" s="103" t="s">
        <v>621</v>
      </c>
      <c r="E514" s="103" t="s">
        <v>621</v>
      </c>
      <c r="F514" s="103" t="s">
        <v>621</v>
      </c>
      <c r="G514" s="103" t="s">
        <v>622</v>
      </c>
      <c r="H514" s="103" t="s">
        <v>621</v>
      </c>
      <c r="I514" s="103" t="s">
        <v>621</v>
      </c>
      <c r="J514" s="103" t="s">
        <v>621</v>
      </c>
      <c r="K514" s="103" t="s">
        <v>621</v>
      </c>
      <c r="L514" s="103" t="s">
        <v>622</v>
      </c>
      <c r="M514" s="103" t="s">
        <v>622</v>
      </c>
      <c r="N514" s="103" t="s">
        <v>623</v>
      </c>
      <c r="O514" s="103" t="s">
        <v>621</v>
      </c>
      <c r="P514" s="103" t="s">
        <v>621</v>
      </c>
      <c r="Q514" s="103" t="s">
        <v>621</v>
      </c>
      <c r="R514" s="103" t="s">
        <v>621</v>
      </c>
      <c r="S514" s="103" t="s">
        <v>623</v>
      </c>
      <c r="T514" s="103" t="s">
        <v>621</v>
      </c>
      <c r="U514" s="103" t="s">
        <v>621</v>
      </c>
      <c r="V514" s="103" t="s">
        <v>622</v>
      </c>
      <c r="W514" s="103" t="s">
        <v>621</v>
      </c>
      <c r="X514" s="103" t="s">
        <v>621</v>
      </c>
      <c r="Y514" s="103" t="s">
        <v>622</v>
      </c>
      <c r="Z514" s="103" t="s">
        <v>621</v>
      </c>
      <c r="AA514" s="103" t="s">
        <v>623</v>
      </c>
      <c r="AB514" s="103" t="s">
        <v>621</v>
      </c>
      <c r="AC514" s="103" t="s">
        <v>622</v>
      </c>
      <c r="AD514" s="103" t="s">
        <v>623</v>
      </c>
      <c r="AF514" s="103">
        <f>COUNTIF($D514:$AD514,AF$3)</f>
        <v>17</v>
      </c>
      <c r="AG514" s="103">
        <f>COUNTIF($D514:$AD514,AG$3)</f>
        <v>6</v>
      </c>
      <c r="AH514" s="103">
        <f>COUNTIF($D514:$AD514,AH$3)</f>
        <v>0</v>
      </c>
      <c r="AI514" s="103">
        <f>COUNTIF($D514:$AD514,AI$3)</f>
        <v>4</v>
      </c>
      <c r="AJ514" s="103">
        <f>COUNTIF($D514:$AD514,AJ$3)</f>
        <v>0</v>
      </c>
      <c r="AK514" s="103">
        <f t="shared" si="15"/>
        <v>23</v>
      </c>
      <c r="AM514" s="67">
        <v>15</v>
      </c>
      <c r="AN514" s="67">
        <v>2</v>
      </c>
      <c r="AO514" s="67">
        <v>7</v>
      </c>
      <c r="AP514" s="67">
        <v>2</v>
      </c>
      <c r="AQ514" s="67">
        <v>4</v>
      </c>
      <c r="AR514" s="67">
        <v>3</v>
      </c>
      <c r="AS514" s="67">
        <v>0</v>
      </c>
      <c r="AT514" s="67">
        <v>0</v>
      </c>
      <c r="AU514" s="67">
        <v>0</v>
      </c>
      <c r="AW514" s="67">
        <f t="shared" si="16"/>
        <v>20</v>
      </c>
    </row>
    <row r="515" spans="1:49" x14ac:dyDescent="0.25">
      <c r="A515" s="212">
        <v>1914</v>
      </c>
      <c r="B515" s="67" t="s">
        <v>519</v>
      </c>
      <c r="C515" s="67" t="s">
        <v>506</v>
      </c>
      <c r="D515" s="103" t="s">
        <v>621</v>
      </c>
      <c r="E515" s="103" t="s">
        <v>621</v>
      </c>
      <c r="F515" s="103" t="s">
        <v>621</v>
      </c>
      <c r="G515" s="103" t="s">
        <v>621</v>
      </c>
      <c r="H515" s="103" t="s">
        <v>621</v>
      </c>
      <c r="I515" s="103" t="s">
        <v>621</v>
      </c>
      <c r="J515" s="103" t="s">
        <v>622</v>
      </c>
      <c r="K515" s="103" t="s">
        <v>623</v>
      </c>
      <c r="L515" s="103" t="s">
        <v>622</v>
      </c>
      <c r="M515" s="103" t="s">
        <v>622</v>
      </c>
      <c r="N515" s="103" t="s">
        <v>621</v>
      </c>
      <c r="O515" s="103" t="s">
        <v>621</v>
      </c>
      <c r="P515" s="103" t="s">
        <v>621</v>
      </c>
      <c r="Q515" s="103" t="s">
        <v>621</v>
      </c>
      <c r="R515" s="103" t="s">
        <v>621</v>
      </c>
      <c r="S515" s="103" t="s">
        <v>621</v>
      </c>
      <c r="T515" s="103" t="s">
        <v>621</v>
      </c>
      <c r="U515" s="103" t="s">
        <v>621</v>
      </c>
      <c r="V515" s="103" t="s">
        <v>622</v>
      </c>
      <c r="W515" s="103" t="s">
        <v>621</v>
      </c>
      <c r="X515" s="103" t="s">
        <v>621</v>
      </c>
      <c r="Y515" s="103" t="s">
        <v>622</v>
      </c>
      <c r="Z515" s="103" t="s">
        <v>621</v>
      </c>
      <c r="AA515" s="103" t="s">
        <v>623</v>
      </c>
      <c r="AB515" s="103" t="s">
        <v>621</v>
      </c>
      <c r="AC515" s="103" t="s">
        <v>622</v>
      </c>
      <c r="AD515" s="103" t="s">
        <v>623</v>
      </c>
      <c r="AF515" s="103">
        <f>COUNTIF($D515:$AD515,AF$3)</f>
        <v>18</v>
      </c>
      <c r="AG515" s="103">
        <f>COUNTIF($D515:$AD515,AG$3)</f>
        <v>6</v>
      </c>
      <c r="AH515" s="103">
        <f>COUNTIF($D515:$AD515,AH$3)</f>
        <v>0</v>
      </c>
      <c r="AI515" s="103">
        <f>COUNTIF($D515:$AD515,AI$3)</f>
        <v>3</v>
      </c>
      <c r="AJ515" s="103">
        <f>COUNTIF($D515:$AD515,AJ$3)</f>
        <v>0</v>
      </c>
      <c r="AK515" s="103">
        <f t="shared" si="15"/>
        <v>24</v>
      </c>
      <c r="AM515" s="67">
        <v>15</v>
      </c>
      <c r="AN515" s="67">
        <v>3</v>
      </c>
      <c r="AO515" s="67">
        <v>7</v>
      </c>
      <c r="AP515" s="67">
        <v>2</v>
      </c>
      <c r="AQ515" s="67">
        <v>4</v>
      </c>
      <c r="AR515" s="67">
        <v>1</v>
      </c>
      <c r="AS515" s="67">
        <v>0</v>
      </c>
      <c r="AT515" s="67">
        <v>0</v>
      </c>
      <c r="AU515" s="67">
        <v>0</v>
      </c>
      <c r="AW515" s="67">
        <f t="shared" si="16"/>
        <v>20.5</v>
      </c>
    </row>
    <row r="516" spans="1:49" x14ac:dyDescent="0.25">
      <c r="A516" s="212">
        <v>1915</v>
      </c>
      <c r="B516" s="67" t="s">
        <v>520</v>
      </c>
      <c r="C516" s="67" t="s">
        <v>506</v>
      </c>
      <c r="D516" s="103" t="s">
        <v>621</v>
      </c>
      <c r="E516" s="103" t="s">
        <v>621</v>
      </c>
      <c r="F516" s="103" t="s">
        <v>621</v>
      </c>
      <c r="G516" s="103" t="s">
        <v>621</v>
      </c>
      <c r="H516" s="103" t="s">
        <v>621</v>
      </c>
      <c r="I516" s="103" t="s">
        <v>621</v>
      </c>
      <c r="J516" s="103" t="s">
        <v>621</v>
      </c>
      <c r="K516" s="103" t="s">
        <v>621</v>
      </c>
      <c r="L516" s="103" t="s">
        <v>622</v>
      </c>
      <c r="M516" s="103" t="s">
        <v>622</v>
      </c>
      <c r="N516" s="103" t="s">
        <v>621</v>
      </c>
      <c r="O516" s="103" t="s">
        <v>621</v>
      </c>
      <c r="P516" s="103" t="s">
        <v>621</v>
      </c>
      <c r="Q516" s="103" t="s">
        <v>621</v>
      </c>
      <c r="R516" s="103" t="s">
        <v>621</v>
      </c>
      <c r="S516" s="103" t="s">
        <v>621</v>
      </c>
      <c r="T516" s="103" t="s">
        <v>621</v>
      </c>
      <c r="U516" s="103" t="s">
        <v>621</v>
      </c>
      <c r="V516" s="103" t="s">
        <v>621</v>
      </c>
      <c r="W516" s="103" t="s">
        <v>621</v>
      </c>
      <c r="X516" s="103" t="s">
        <v>621</v>
      </c>
      <c r="Y516" s="103" t="s">
        <v>622</v>
      </c>
      <c r="Z516" s="103" t="s">
        <v>621</v>
      </c>
      <c r="AA516" s="103" t="s">
        <v>623</v>
      </c>
      <c r="AB516" s="103" t="s">
        <v>621</v>
      </c>
      <c r="AC516" s="103" t="s">
        <v>622</v>
      </c>
      <c r="AD516" s="103" t="s">
        <v>623</v>
      </c>
      <c r="AF516" s="103">
        <f>COUNTIF($D516:$AD516,AF$3)</f>
        <v>21</v>
      </c>
      <c r="AG516" s="103">
        <f>COUNTIF($D516:$AD516,AG$3)</f>
        <v>4</v>
      </c>
      <c r="AH516" s="103">
        <f>COUNTIF($D516:$AD516,AH$3)</f>
        <v>0</v>
      </c>
      <c r="AI516" s="103">
        <f>COUNTIF($D516:$AD516,AI$3)</f>
        <v>2</v>
      </c>
      <c r="AJ516" s="103">
        <f>COUNTIF($D516:$AD516,AJ$3)</f>
        <v>0</v>
      </c>
      <c r="AK516" s="103">
        <f t="shared" ref="AK516:AK568" si="17">AF516+AG516</f>
        <v>25</v>
      </c>
      <c r="AM516" s="67">
        <v>17</v>
      </c>
      <c r="AN516" s="67">
        <v>4</v>
      </c>
      <c r="AO516" s="67">
        <v>7</v>
      </c>
      <c r="AP516" s="67">
        <v>1</v>
      </c>
      <c r="AQ516" s="67">
        <v>3</v>
      </c>
      <c r="AR516" s="67">
        <v>3</v>
      </c>
      <c r="AS516" s="67">
        <v>0</v>
      </c>
      <c r="AT516" s="67">
        <v>0</v>
      </c>
      <c r="AU516" s="67">
        <v>0</v>
      </c>
      <c r="AW516" s="67">
        <f t="shared" si="16"/>
        <v>21.5</v>
      </c>
    </row>
    <row r="517" spans="1:49" x14ac:dyDescent="0.25">
      <c r="A517" s="212">
        <v>1916</v>
      </c>
      <c r="B517" s="67" t="s">
        <v>521</v>
      </c>
      <c r="C517" s="67" t="s">
        <v>506</v>
      </c>
      <c r="D517" s="103" t="s">
        <v>621</v>
      </c>
      <c r="E517" s="103" t="s">
        <v>621</v>
      </c>
      <c r="F517" s="103" t="s">
        <v>621</v>
      </c>
      <c r="G517" s="103" t="s">
        <v>621</v>
      </c>
      <c r="H517" s="103" t="s">
        <v>621</v>
      </c>
      <c r="I517" s="103" t="s">
        <v>621</v>
      </c>
      <c r="J517" s="103" t="s">
        <v>621</v>
      </c>
      <c r="K517" s="103" t="s">
        <v>621</v>
      </c>
      <c r="L517" s="103" t="s">
        <v>622</v>
      </c>
      <c r="M517" s="103" t="s">
        <v>622</v>
      </c>
      <c r="N517" s="103" t="s">
        <v>623</v>
      </c>
      <c r="O517" s="103" t="s">
        <v>623</v>
      </c>
      <c r="P517" s="103" t="s">
        <v>621</v>
      </c>
      <c r="Q517" s="103" t="s">
        <v>621</v>
      </c>
      <c r="R517" s="103" t="s">
        <v>621</v>
      </c>
      <c r="S517" s="103" t="s">
        <v>623</v>
      </c>
      <c r="T517" s="103" t="s">
        <v>621</v>
      </c>
      <c r="U517" s="103" t="s">
        <v>621</v>
      </c>
      <c r="V517" s="103" t="s">
        <v>621</v>
      </c>
      <c r="W517" s="103" t="s">
        <v>621</v>
      </c>
      <c r="X517" s="103" t="s">
        <v>621</v>
      </c>
      <c r="Y517" s="103" t="s">
        <v>622</v>
      </c>
      <c r="Z517" s="103" t="s">
        <v>621</v>
      </c>
      <c r="AA517" s="103" t="s">
        <v>623</v>
      </c>
      <c r="AB517" s="103" t="s">
        <v>621</v>
      </c>
      <c r="AC517" s="103" t="s">
        <v>622</v>
      </c>
      <c r="AD517" s="103" t="s">
        <v>623</v>
      </c>
      <c r="AF517" s="103">
        <f>COUNTIF($D517:$AD517,AF$3)</f>
        <v>18</v>
      </c>
      <c r="AG517" s="103">
        <f>COUNTIF($D517:$AD517,AG$3)</f>
        <v>4</v>
      </c>
      <c r="AH517" s="103">
        <f>COUNTIF($D517:$AD517,AH$3)</f>
        <v>0</v>
      </c>
      <c r="AI517" s="103">
        <f>COUNTIF($D517:$AD517,AI$3)</f>
        <v>5</v>
      </c>
      <c r="AJ517" s="103">
        <f>COUNTIF($D517:$AD517,AJ$3)</f>
        <v>0</v>
      </c>
      <c r="AK517" s="103">
        <f t="shared" si="17"/>
        <v>22</v>
      </c>
      <c r="AM517" s="67">
        <v>15</v>
      </c>
      <c r="AN517" s="67">
        <v>3</v>
      </c>
      <c r="AO517" s="67">
        <v>6</v>
      </c>
      <c r="AP517" s="67">
        <v>1</v>
      </c>
      <c r="AQ517" s="67">
        <v>3</v>
      </c>
      <c r="AR517" s="67">
        <v>3</v>
      </c>
      <c r="AS517" s="67">
        <v>0</v>
      </c>
      <c r="AT517" s="67">
        <v>0</v>
      </c>
      <c r="AU517" s="67">
        <v>0</v>
      </c>
      <c r="AW517" s="67">
        <f t="shared" ref="AW517:AW568" si="18">AM517+AN517*0.5+AP517+AQ517*0.5+AS517+AT517*0.5</f>
        <v>19</v>
      </c>
    </row>
    <row r="518" spans="1:49" x14ac:dyDescent="0.25">
      <c r="A518" s="212">
        <v>1917</v>
      </c>
      <c r="B518" s="67" t="s">
        <v>522</v>
      </c>
      <c r="C518" s="67" t="s">
        <v>506</v>
      </c>
      <c r="D518" s="103" t="s">
        <v>621</v>
      </c>
      <c r="E518" s="103" t="s">
        <v>621</v>
      </c>
      <c r="F518" s="103" t="s">
        <v>621</v>
      </c>
      <c r="G518" s="103" t="s">
        <v>621</v>
      </c>
      <c r="H518" s="103" t="s">
        <v>621</v>
      </c>
      <c r="I518" s="103" t="s">
        <v>621</v>
      </c>
      <c r="J518" s="103" t="s">
        <v>621</v>
      </c>
      <c r="K518" s="103" t="s">
        <v>623</v>
      </c>
      <c r="L518" s="103" t="s">
        <v>622</v>
      </c>
      <c r="M518" s="103" t="s">
        <v>622</v>
      </c>
      <c r="N518" s="103" t="s">
        <v>623</v>
      </c>
      <c r="O518" s="103" t="s">
        <v>623</v>
      </c>
      <c r="P518" s="103" t="s">
        <v>623</v>
      </c>
      <c r="Q518" s="103" t="s">
        <v>621</v>
      </c>
      <c r="R518" s="103" t="s">
        <v>621</v>
      </c>
      <c r="S518" s="103" t="s">
        <v>623</v>
      </c>
      <c r="T518" s="103" t="s">
        <v>621</v>
      </c>
      <c r="U518" s="103" t="s">
        <v>621</v>
      </c>
      <c r="V518" s="103" t="s">
        <v>621</v>
      </c>
      <c r="W518" s="103" t="s">
        <v>621</v>
      </c>
      <c r="X518" s="103" t="s">
        <v>621</v>
      </c>
      <c r="Y518" s="103" t="s">
        <v>622</v>
      </c>
      <c r="Z518" s="103" t="s">
        <v>621</v>
      </c>
      <c r="AA518" s="103" t="s">
        <v>623</v>
      </c>
      <c r="AB518" s="103" t="s">
        <v>621</v>
      </c>
      <c r="AC518" s="103" t="s">
        <v>622</v>
      </c>
      <c r="AD518" s="103" t="s">
        <v>623</v>
      </c>
      <c r="AF518" s="103">
        <f>COUNTIF($D518:$AD518,AF$3)</f>
        <v>16</v>
      </c>
      <c r="AG518" s="103">
        <f>COUNTIF($D518:$AD518,AG$3)</f>
        <v>4</v>
      </c>
      <c r="AH518" s="103">
        <f>COUNTIF($D518:$AD518,AH$3)</f>
        <v>0</v>
      </c>
      <c r="AI518" s="103">
        <f>COUNTIF($D518:$AD518,AI$3)</f>
        <v>7</v>
      </c>
      <c r="AJ518" s="103">
        <f>COUNTIF($D518:$AD518,AJ$3)</f>
        <v>0</v>
      </c>
      <c r="AK518" s="103">
        <f t="shared" si="17"/>
        <v>20</v>
      </c>
      <c r="AM518" s="67">
        <v>13</v>
      </c>
      <c r="AN518" s="67">
        <v>3</v>
      </c>
      <c r="AO518" s="67">
        <v>4</v>
      </c>
      <c r="AP518" s="67">
        <v>1</v>
      </c>
      <c r="AQ518" s="67">
        <v>3</v>
      </c>
      <c r="AR518" s="67">
        <v>3</v>
      </c>
      <c r="AS518" s="67">
        <v>0</v>
      </c>
      <c r="AT518" s="67">
        <v>0</v>
      </c>
      <c r="AU518" s="67">
        <v>0</v>
      </c>
      <c r="AW518" s="67">
        <f t="shared" si="18"/>
        <v>17</v>
      </c>
    </row>
    <row r="519" spans="1:49" x14ac:dyDescent="0.25">
      <c r="A519" s="212">
        <v>1918</v>
      </c>
      <c r="B519" s="67" t="s">
        <v>523</v>
      </c>
      <c r="C519" s="67" t="s">
        <v>506</v>
      </c>
      <c r="D519" s="103" t="s">
        <v>621</v>
      </c>
      <c r="E519" s="103" t="s">
        <v>621</v>
      </c>
      <c r="F519" s="103" t="s">
        <v>621</v>
      </c>
      <c r="G519" s="103" t="s">
        <v>621</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622</v>
      </c>
      <c r="Z519" s="103" t="s">
        <v>621</v>
      </c>
      <c r="AA519" s="103" t="s">
        <v>622</v>
      </c>
      <c r="AB519" s="103" t="s">
        <v>623</v>
      </c>
      <c r="AC519" s="103" t="s">
        <v>622</v>
      </c>
      <c r="AD519" s="103" t="s">
        <v>621</v>
      </c>
      <c r="AF519" s="103">
        <f>COUNTIF($D519:$AD519,AF$3)</f>
        <v>23</v>
      </c>
      <c r="AG519" s="103">
        <f>COUNTIF($D519:$AD519,AG$3)</f>
        <v>3</v>
      </c>
      <c r="AH519" s="103">
        <f>COUNTIF($D519:$AD519,AH$3)</f>
        <v>0</v>
      </c>
      <c r="AI519" s="103">
        <f>COUNTIF($D519:$AD519,AI$3)</f>
        <v>1</v>
      </c>
      <c r="AJ519" s="103">
        <f>COUNTIF($D519:$AD519,AJ$3)</f>
        <v>0</v>
      </c>
      <c r="AK519" s="103">
        <f t="shared" si="17"/>
        <v>26</v>
      </c>
      <c r="AM519" s="67">
        <v>17</v>
      </c>
      <c r="AN519" s="67">
        <v>6</v>
      </c>
      <c r="AO519" s="67">
        <v>13</v>
      </c>
      <c r="AP519" s="67">
        <v>2</v>
      </c>
      <c r="AQ519" s="67">
        <v>1</v>
      </c>
      <c r="AR519" s="67">
        <v>0</v>
      </c>
      <c r="AS519" s="67">
        <v>0</v>
      </c>
      <c r="AT519" s="67">
        <v>0</v>
      </c>
      <c r="AU519" s="67">
        <v>0</v>
      </c>
      <c r="AW519" s="67">
        <f t="shared" si="18"/>
        <v>22.5</v>
      </c>
    </row>
    <row r="520" spans="1:49" x14ac:dyDescent="0.25">
      <c r="A520" s="212">
        <v>1919</v>
      </c>
      <c r="B520" s="67" t="s">
        <v>524</v>
      </c>
      <c r="C520" s="67" t="s">
        <v>506</v>
      </c>
      <c r="D520" s="103" t="s">
        <v>621</v>
      </c>
      <c r="E520" s="103" t="s">
        <v>621</v>
      </c>
      <c r="F520" s="103" t="s">
        <v>621</v>
      </c>
      <c r="G520" s="103" t="s">
        <v>621</v>
      </c>
      <c r="H520" s="103" t="s">
        <v>621</v>
      </c>
      <c r="I520" s="103" t="s">
        <v>621</v>
      </c>
      <c r="J520" s="103" t="s">
        <v>621</v>
      </c>
      <c r="K520" s="103" t="s">
        <v>623</v>
      </c>
      <c r="L520" s="103" t="s">
        <v>622</v>
      </c>
      <c r="M520" s="103" t="s">
        <v>622</v>
      </c>
      <c r="N520" s="103" t="s">
        <v>621</v>
      </c>
      <c r="O520" s="103" t="s">
        <v>621</v>
      </c>
      <c r="P520" s="103" t="s">
        <v>621</v>
      </c>
      <c r="Q520" s="103" t="s">
        <v>621</v>
      </c>
      <c r="R520" s="103" t="s">
        <v>621</v>
      </c>
      <c r="S520" s="103" t="s">
        <v>621</v>
      </c>
      <c r="T520" s="103" t="s">
        <v>621</v>
      </c>
      <c r="U520" s="103" t="s">
        <v>621</v>
      </c>
      <c r="V520" s="103" t="s">
        <v>621</v>
      </c>
      <c r="W520" s="103" t="s">
        <v>621</v>
      </c>
      <c r="X520" s="103" t="s">
        <v>620</v>
      </c>
      <c r="Y520" s="103" t="s">
        <v>622</v>
      </c>
      <c r="Z520" s="103" t="s">
        <v>622</v>
      </c>
      <c r="AA520" s="103" t="s">
        <v>623</v>
      </c>
      <c r="AB520" s="103" t="s">
        <v>621</v>
      </c>
      <c r="AC520" s="103" t="s">
        <v>622</v>
      </c>
      <c r="AD520" s="103" t="s">
        <v>623</v>
      </c>
      <c r="AF520" s="103">
        <f>COUNTIF($D520:$AD520,AF$3)</f>
        <v>18</v>
      </c>
      <c r="AG520" s="103">
        <f>COUNTIF($D520:$AD520,AG$3)</f>
        <v>5</v>
      </c>
      <c r="AH520" s="103">
        <f>COUNTIF($D520:$AD520,AH$3)</f>
        <v>1</v>
      </c>
      <c r="AI520" s="103">
        <f>COUNTIF($D520:$AD520,AI$3)</f>
        <v>3</v>
      </c>
      <c r="AJ520" s="103">
        <f>COUNTIF($D520:$AD520,AJ$3)</f>
        <v>0</v>
      </c>
      <c r="AK520" s="103">
        <f t="shared" si="17"/>
        <v>23</v>
      </c>
      <c r="AM520" s="67">
        <v>14</v>
      </c>
      <c r="AN520" s="67">
        <v>4</v>
      </c>
      <c r="AO520" s="67">
        <v>4</v>
      </c>
      <c r="AP520" s="67">
        <v>2</v>
      </c>
      <c r="AQ520" s="67">
        <v>3</v>
      </c>
      <c r="AR520" s="67">
        <v>4</v>
      </c>
      <c r="AS520" s="67">
        <v>1</v>
      </c>
      <c r="AT520" s="67">
        <v>0</v>
      </c>
      <c r="AU520" s="67">
        <v>0</v>
      </c>
      <c r="AW520" s="67">
        <f t="shared" si="18"/>
        <v>20.5</v>
      </c>
    </row>
    <row r="521" spans="1:49" x14ac:dyDescent="0.25">
      <c r="A521" s="212">
        <v>1920</v>
      </c>
      <c r="B521" s="67" t="s">
        <v>525</v>
      </c>
      <c r="C521" s="67" t="s">
        <v>506</v>
      </c>
      <c r="D521" s="103" t="s">
        <v>621</v>
      </c>
      <c r="E521" s="103" t="s">
        <v>621</v>
      </c>
      <c r="F521" s="103" t="s">
        <v>621</v>
      </c>
      <c r="G521" s="103" t="s">
        <v>621</v>
      </c>
      <c r="H521" s="103" t="s">
        <v>621</v>
      </c>
      <c r="I521" s="103" t="s">
        <v>621</v>
      </c>
      <c r="J521" s="103" t="s">
        <v>621</v>
      </c>
      <c r="K521" s="103" t="s">
        <v>623</v>
      </c>
      <c r="L521" s="103" t="s">
        <v>622</v>
      </c>
      <c r="M521" s="103" t="s">
        <v>622</v>
      </c>
      <c r="N521" s="103" t="s">
        <v>623</v>
      </c>
      <c r="O521" s="103" t="s">
        <v>621</v>
      </c>
      <c r="P521" s="103" t="s">
        <v>621</v>
      </c>
      <c r="Q521" s="103" t="s">
        <v>621</v>
      </c>
      <c r="R521" s="103" t="s">
        <v>621</v>
      </c>
      <c r="S521" s="103" t="s">
        <v>623</v>
      </c>
      <c r="T521" s="103" t="s">
        <v>621</v>
      </c>
      <c r="U521" s="103" t="s">
        <v>621</v>
      </c>
      <c r="V521" s="103" t="s">
        <v>621</v>
      </c>
      <c r="W521" s="103" t="s">
        <v>621</v>
      </c>
      <c r="X521" s="103" t="s">
        <v>621</v>
      </c>
      <c r="Y521" s="103" t="s">
        <v>622</v>
      </c>
      <c r="Z521" s="103" t="s">
        <v>621</v>
      </c>
      <c r="AA521" s="103" t="s">
        <v>623</v>
      </c>
      <c r="AB521" s="103" t="s">
        <v>621</v>
      </c>
      <c r="AC521" s="103" t="s">
        <v>622</v>
      </c>
      <c r="AD521" s="103" t="s">
        <v>623</v>
      </c>
      <c r="AF521" s="103">
        <f>COUNTIF($D521:$AD521,AF$3)</f>
        <v>18</v>
      </c>
      <c r="AG521" s="103">
        <f>COUNTIF($D521:$AD521,AG$3)</f>
        <v>4</v>
      </c>
      <c r="AH521" s="103">
        <f>COUNTIF($D521:$AD521,AH$3)</f>
        <v>0</v>
      </c>
      <c r="AI521" s="103">
        <f>COUNTIF($D521:$AD521,AI$3)</f>
        <v>5</v>
      </c>
      <c r="AJ521" s="103">
        <f>COUNTIF($D521:$AD521,AJ$3)</f>
        <v>0</v>
      </c>
      <c r="AK521" s="103">
        <f t="shared" si="17"/>
        <v>22</v>
      </c>
      <c r="AM521" s="67">
        <v>15</v>
      </c>
      <c r="AN521" s="67">
        <v>3</v>
      </c>
      <c r="AO521" s="67">
        <v>11</v>
      </c>
      <c r="AP521" s="67">
        <v>1</v>
      </c>
      <c r="AQ521" s="67">
        <v>3</v>
      </c>
      <c r="AR521" s="67">
        <v>2</v>
      </c>
      <c r="AS521" s="67">
        <v>0</v>
      </c>
      <c r="AT521" s="67">
        <v>0</v>
      </c>
      <c r="AU521" s="67">
        <v>0</v>
      </c>
      <c r="AW521" s="67">
        <f t="shared" si="18"/>
        <v>19</v>
      </c>
    </row>
    <row r="522" spans="1:49" x14ac:dyDescent="0.25">
      <c r="A522" s="212">
        <v>1921</v>
      </c>
      <c r="B522" s="67" t="s">
        <v>526</v>
      </c>
      <c r="C522" s="67" t="s">
        <v>506</v>
      </c>
      <c r="D522" s="103" t="s">
        <v>621</v>
      </c>
      <c r="E522" s="103" t="s">
        <v>621</v>
      </c>
      <c r="F522" s="103" t="s">
        <v>621</v>
      </c>
      <c r="G522" s="103" t="s">
        <v>621</v>
      </c>
      <c r="H522" s="103" t="s">
        <v>621</v>
      </c>
      <c r="I522" s="103" t="s">
        <v>621</v>
      </c>
      <c r="J522" s="103" t="s">
        <v>621</v>
      </c>
      <c r="K522" s="103" t="s">
        <v>623</v>
      </c>
      <c r="L522" s="103" t="s">
        <v>622</v>
      </c>
      <c r="M522" s="103" t="s">
        <v>622</v>
      </c>
      <c r="N522" s="103" t="s">
        <v>623</v>
      </c>
      <c r="O522" s="103" t="s">
        <v>623</v>
      </c>
      <c r="P522" s="103" t="s">
        <v>621</v>
      </c>
      <c r="Q522" s="103" t="s">
        <v>621</v>
      </c>
      <c r="R522" s="103" t="s">
        <v>621</v>
      </c>
      <c r="S522" s="103" t="s">
        <v>621</v>
      </c>
      <c r="T522" s="103" t="s">
        <v>621</v>
      </c>
      <c r="U522" s="103" t="s">
        <v>621</v>
      </c>
      <c r="V522" s="103" t="s">
        <v>622</v>
      </c>
      <c r="W522" s="103" t="s">
        <v>621</v>
      </c>
      <c r="X522" s="103" t="s">
        <v>621</v>
      </c>
      <c r="Y522" s="103" t="s">
        <v>622</v>
      </c>
      <c r="Z522" s="103" t="s">
        <v>622</v>
      </c>
      <c r="AA522" s="103" t="s">
        <v>623</v>
      </c>
      <c r="AB522" s="103" t="s">
        <v>621</v>
      </c>
      <c r="AC522" s="103" t="s">
        <v>622</v>
      </c>
      <c r="AD522" s="103" t="s">
        <v>623</v>
      </c>
      <c r="AF522" s="103">
        <f>COUNTIF($D522:$AD522,AF$3)</f>
        <v>16</v>
      </c>
      <c r="AG522" s="103">
        <f>COUNTIF($D522:$AD522,AG$3)</f>
        <v>6</v>
      </c>
      <c r="AH522" s="103">
        <f>COUNTIF($D522:$AD522,AH$3)</f>
        <v>0</v>
      </c>
      <c r="AI522" s="103">
        <f>COUNTIF($D522:$AD522,AI$3)</f>
        <v>5</v>
      </c>
      <c r="AJ522" s="103">
        <f>COUNTIF($D522:$AD522,AJ$3)</f>
        <v>0</v>
      </c>
      <c r="AK522" s="103">
        <f t="shared" si="17"/>
        <v>22</v>
      </c>
      <c r="AM522" s="67">
        <v>12</v>
      </c>
      <c r="AN522" s="67">
        <v>4</v>
      </c>
      <c r="AO522" s="67">
        <v>3</v>
      </c>
      <c r="AP522" s="67">
        <v>3</v>
      </c>
      <c r="AQ522" s="67">
        <v>3</v>
      </c>
      <c r="AR522" s="67">
        <v>2</v>
      </c>
      <c r="AS522" s="67">
        <v>0</v>
      </c>
      <c r="AT522" s="67">
        <v>0</v>
      </c>
      <c r="AU522" s="67">
        <v>0</v>
      </c>
      <c r="AW522" s="67">
        <f t="shared" si="18"/>
        <v>18.5</v>
      </c>
    </row>
    <row r="523" spans="1:49" x14ac:dyDescent="0.25">
      <c r="A523" s="212">
        <v>1922</v>
      </c>
      <c r="B523" s="67" t="s">
        <v>527</v>
      </c>
      <c r="C523" s="67" t="s">
        <v>506</v>
      </c>
      <c r="D523" s="103" t="s">
        <v>621</v>
      </c>
      <c r="E523" s="103" t="s">
        <v>623</v>
      </c>
      <c r="F523" s="103" t="s">
        <v>621</v>
      </c>
      <c r="G523" s="103" t="s">
        <v>621</v>
      </c>
      <c r="H523" s="103" t="s">
        <v>621</v>
      </c>
      <c r="I523" s="103" t="s">
        <v>621</v>
      </c>
      <c r="J523" s="103" t="s">
        <v>621</v>
      </c>
      <c r="K523" s="103" t="s">
        <v>621</v>
      </c>
      <c r="L523" s="103" t="s">
        <v>622</v>
      </c>
      <c r="M523" s="103" t="s">
        <v>622</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622</v>
      </c>
      <c r="Z523" s="103" t="s">
        <v>621</v>
      </c>
      <c r="AA523" s="103" t="s">
        <v>623</v>
      </c>
      <c r="AB523" s="103" t="s">
        <v>621</v>
      </c>
      <c r="AC523" s="103" t="s">
        <v>622</v>
      </c>
      <c r="AD523" s="103" t="s">
        <v>623</v>
      </c>
      <c r="AF523" s="103">
        <f>COUNTIF($D523:$AD523,AF$3)</f>
        <v>20</v>
      </c>
      <c r="AG523" s="103">
        <f>COUNTIF($D523:$AD523,AG$3)</f>
        <v>4</v>
      </c>
      <c r="AH523" s="103">
        <f>COUNTIF($D523:$AD523,AH$3)</f>
        <v>0</v>
      </c>
      <c r="AI523" s="103">
        <f>COUNTIF($D523:$AD523,AI$3)</f>
        <v>3</v>
      </c>
      <c r="AJ523" s="103">
        <f>COUNTIF($D523:$AD523,AJ$3)</f>
        <v>0</v>
      </c>
      <c r="AK523" s="103">
        <f t="shared" si="17"/>
        <v>24</v>
      </c>
      <c r="AM523" s="67">
        <v>16</v>
      </c>
      <c r="AN523" s="67">
        <v>4</v>
      </c>
      <c r="AO523" s="67">
        <v>9</v>
      </c>
      <c r="AP523" s="67">
        <v>1</v>
      </c>
      <c r="AQ523" s="67">
        <v>3</v>
      </c>
      <c r="AR523" s="67">
        <v>4</v>
      </c>
      <c r="AS523" s="67">
        <v>0</v>
      </c>
      <c r="AT523" s="67">
        <v>0</v>
      </c>
      <c r="AU523" s="67">
        <v>0</v>
      </c>
      <c r="AW523" s="67">
        <f t="shared" si="18"/>
        <v>20.5</v>
      </c>
    </row>
    <row r="524" spans="1:49" x14ac:dyDescent="0.25">
      <c r="A524" s="212">
        <v>1923</v>
      </c>
      <c r="B524" s="67" t="s">
        <v>528</v>
      </c>
      <c r="C524" s="67" t="s">
        <v>506</v>
      </c>
      <c r="D524" s="103" t="s">
        <v>621</v>
      </c>
      <c r="E524" s="103" t="s">
        <v>623</v>
      </c>
      <c r="F524" s="103" t="s">
        <v>621</v>
      </c>
      <c r="G524" s="103" t="s">
        <v>622</v>
      </c>
      <c r="H524" s="103" t="s">
        <v>622</v>
      </c>
      <c r="I524" s="103" t="s">
        <v>623</v>
      </c>
      <c r="J524" s="103" t="s">
        <v>622</v>
      </c>
      <c r="K524" s="103" t="s">
        <v>621</v>
      </c>
      <c r="L524" s="103" t="s">
        <v>622</v>
      </c>
      <c r="M524" s="103" t="s">
        <v>622</v>
      </c>
      <c r="N524" s="103" t="s">
        <v>623</v>
      </c>
      <c r="O524" s="103" t="s">
        <v>623</v>
      </c>
      <c r="P524" s="103" t="s">
        <v>621</v>
      </c>
      <c r="Q524" s="103" t="s">
        <v>621</v>
      </c>
      <c r="R524" s="103" t="s">
        <v>621</v>
      </c>
      <c r="S524" s="103" t="s">
        <v>623</v>
      </c>
      <c r="T524" s="103" t="s">
        <v>621</v>
      </c>
      <c r="U524" s="103" t="s">
        <v>621</v>
      </c>
      <c r="V524" s="103" t="s">
        <v>622</v>
      </c>
      <c r="W524" s="103" t="s">
        <v>621</v>
      </c>
      <c r="X524" s="103" t="s">
        <v>621</v>
      </c>
      <c r="Y524" s="103" t="s">
        <v>622</v>
      </c>
      <c r="Z524" s="103" t="s">
        <v>621</v>
      </c>
      <c r="AA524" s="103" t="s">
        <v>623</v>
      </c>
      <c r="AB524" s="103" t="s">
        <v>623</v>
      </c>
      <c r="AC524" s="103" t="s">
        <v>622</v>
      </c>
      <c r="AD524" s="103" t="s">
        <v>623</v>
      </c>
      <c r="AF524" s="103">
        <f>COUNTIF($D524:$AD524,AF$3)</f>
        <v>11</v>
      </c>
      <c r="AG524" s="103">
        <f>COUNTIF($D524:$AD524,AG$3)</f>
        <v>8</v>
      </c>
      <c r="AH524" s="103">
        <f>COUNTIF($D524:$AD524,AH$3)</f>
        <v>0</v>
      </c>
      <c r="AI524" s="103">
        <f>COUNTIF($D524:$AD524,AI$3)</f>
        <v>8</v>
      </c>
      <c r="AJ524" s="103">
        <f>COUNTIF($D524:$AD524,AJ$3)</f>
        <v>0</v>
      </c>
      <c r="AK524" s="103">
        <f t="shared" si="17"/>
        <v>19</v>
      </c>
      <c r="AM524" s="67">
        <v>11</v>
      </c>
      <c r="AN524" s="67">
        <v>0</v>
      </c>
      <c r="AO524" s="67">
        <v>1</v>
      </c>
      <c r="AP524" s="67">
        <v>3</v>
      </c>
      <c r="AQ524" s="67">
        <v>5</v>
      </c>
      <c r="AR524" s="67">
        <v>4</v>
      </c>
      <c r="AS524" s="67">
        <v>0</v>
      </c>
      <c r="AT524" s="67">
        <v>0</v>
      </c>
      <c r="AU524" s="67">
        <v>0</v>
      </c>
      <c r="AW524" s="67">
        <f t="shared" si="18"/>
        <v>16.5</v>
      </c>
    </row>
    <row r="525" spans="1:49" x14ac:dyDescent="0.25">
      <c r="A525" s="212">
        <v>1924</v>
      </c>
      <c r="B525" s="67" t="s">
        <v>529</v>
      </c>
      <c r="C525" s="67" t="s">
        <v>506</v>
      </c>
      <c r="D525" s="103" t="s">
        <v>621</v>
      </c>
      <c r="E525" s="103" t="s">
        <v>621</v>
      </c>
      <c r="F525" s="103" t="s">
        <v>621</v>
      </c>
      <c r="G525" s="103" t="s">
        <v>621</v>
      </c>
      <c r="H525" s="103" t="s">
        <v>621</v>
      </c>
      <c r="I525" s="103" t="s">
        <v>621</v>
      </c>
      <c r="J525" s="103" t="s">
        <v>621</v>
      </c>
      <c r="K525" s="103" t="s">
        <v>621</v>
      </c>
      <c r="L525" s="103" t="s">
        <v>621</v>
      </c>
      <c r="M525" s="103" t="s">
        <v>621</v>
      </c>
      <c r="N525" s="103" t="s">
        <v>623</v>
      </c>
      <c r="O525" s="103" t="s">
        <v>621</v>
      </c>
      <c r="P525" s="103" t="s">
        <v>621</v>
      </c>
      <c r="Q525" s="103" t="s">
        <v>621</v>
      </c>
      <c r="R525" s="103" t="s">
        <v>621</v>
      </c>
      <c r="S525" s="103" t="s">
        <v>623</v>
      </c>
      <c r="T525" s="103" t="s">
        <v>621</v>
      </c>
      <c r="U525" s="103" t="s">
        <v>621</v>
      </c>
      <c r="V525" s="103" t="s">
        <v>623</v>
      </c>
      <c r="W525" s="103" t="s">
        <v>621</v>
      </c>
      <c r="X525" s="103" t="s">
        <v>621</v>
      </c>
      <c r="Y525" s="103" t="s">
        <v>622</v>
      </c>
      <c r="Z525" s="103" t="s">
        <v>621</v>
      </c>
      <c r="AA525" s="103" t="s">
        <v>622</v>
      </c>
      <c r="AB525" s="103" t="s">
        <v>621</v>
      </c>
      <c r="AC525" s="103" t="s">
        <v>622</v>
      </c>
      <c r="AD525" s="103" t="s">
        <v>623</v>
      </c>
      <c r="AF525" s="103">
        <f>COUNTIF($D525:$AD525,AF$3)</f>
        <v>20</v>
      </c>
      <c r="AG525" s="103">
        <f>COUNTIF($D525:$AD525,AG$3)</f>
        <v>3</v>
      </c>
      <c r="AH525" s="103">
        <f>COUNTIF($D525:$AD525,AH$3)</f>
        <v>0</v>
      </c>
      <c r="AI525" s="103">
        <f>COUNTIF($D525:$AD525,AI$3)</f>
        <v>4</v>
      </c>
      <c r="AJ525" s="103">
        <f>COUNTIF($D525:$AD525,AJ$3)</f>
        <v>0</v>
      </c>
      <c r="AK525" s="103">
        <f t="shared" si="17"/>
        <v>23</v>
      </c>
      <c r="AM525" s="67">
        <v>15</v>
      </c>
      <c r="AN525" s="67">
        <v>5</v>
      </c>
      <c r="AO525" s="67">
        <v>10</v>
      </c>
      <c r="AP525" s="67">
        <v>2</v>
      </c>
      <c r="AQ525" s="67">
        <v>1</v>
      </c>
      <c r="AR525" s="67">
        <v>2</v>
      </c>
      <c r="AS525" s="67">
        <v>0</v>
      </c>
      <c r="AT525" s="67">
        <v>0</v>
      </c>
      <c r="AU525" s="67">
        <v>0</v>
      </c>
      <c r="AW525" s="67">
        <f t="shared" si="18"/>
        <v>20</v>
      </c>
    </row>
    <row r="526" spans="1:49" x14ac:dyDescent="0.25">
      <c r="A526" s="212">
        <v>2001</v>
      </c>
      <c r="B526" s="67" t="s">
        <v>530</v>
      </c>
      <c r="C526" s="67" t="s">
        <v>531</v>
      </c>
      <c r="D526" s="103" t="s">
        <v>621</v>
      </c>
      <c r="E526" s="103" t="s">
        <v>623</v>
      </c>
      <c r="F526" s="103" t="s">
        <v>621</v>
      </c>
      <c r="G526" s="103" t="s">
        <v>621</v>
      </c>
      <c r="H526" s="103" t="s">
        <v>621</v>
      </c>
      <c r="I526" s="103" t="s">
        <v>621</v>
      </c>
      <c r="J526" s="103" t="s">
        <v>621</v>
      </c>
      <c r="K526" s="103" t="s">
        <v>621</v>
      </c>
      <c r="L526" s="103" t="s">
        <v>621</v>
      </c>
      <c r="M526" s="103" t="s">
        <v>621</v>
      </c>
      <c r="N526" s="103" t="s">
        <v>621</v>
      </c>
      <c r="O526" s="103" t="s">
        <v>621</v>
      </c>
      <c r="P526" s="103" t="s">
        <v>621</v>
      </c>
      <c r="Q526" s="103" t="s">
        <v>621</v>
      </c>
      <c r="R526" s="103" t="s">
        <v>621</v>
      </c>
      <c r="S526" s="103" t="s">
        <v>623</v>
      </c>
      <c r="T526" s="103" t="s">
        <v>621</v>
      </c>
      <c r="U526" s="103" t="s">
        <v>621</v>
      </c>
      <c r="V526" s="103" t="s">
        <v>621</v>
      </c>
      <c r="W526" s="103" t="s">
        <v>621</v>
      </c>
      <c r="X526" s="103" t="s">
        <v>621</v>
      </c>
      <c r="Y526" s="103" t="s">
        <v>622</v>
      </c>
      <c r="Z526" s="103" t="s">
        <v>621</v>
      </c>
      <c r="AA526" s="103" t="s">
        <v>622</v>
      </c>
      <c r="AB526" s="103" t="s">
        <v>621</v>
      </c>
      <c r="AC526" s="103" t="s">
        <v>622</v>
      </c>
      <c r="AD526" s="103" t="s">
        <v>621</v>
      </c>
      <c r="AF526" s="103">
        <f>COUNTIF($D526:$AD526,AF$3)</f>
        <v>22</v>
      </c>
      <c r="AG526" s="103">
        <f>COUNTIF($D526:$AD526,AG$3)</f>
        <v>3</v>
      </c>
      <c r="AH526" s="103">
        <f>COUNTIF($D526:$AD526,AH$3)</f>
        <v>0</v>
      </c>
      <c r="AI526" s="103">
        <f>COUNTIF($D526:$AD526,AI$3)</f>
        <v>2</v>
      </c>
      <c r="AJ526" s="103">
        <f>COUNTIF($D526:$AD526,AJ$3)</f>
        <v>0</v>
      </c>
      <c r="AK526" s="103">
        <f t="shared" si="17"/>
        <v>25</v>
      </c>
      <c r="AM526" s="67">
        <v>16</v>
      </c>
      <c r="AN526" s="67">
        <v>6</v>
      </c>
      <c r="AO526" s="67">
        <v>9</v>
      </c>
      <c r="AP526" s="67">
        <v>2</v>
      </c>
      <c r="AQ526" s="67">
        <v>1</v>
      </c>
      <c r="AR526" s="67">
        <v>4</v>
      </c>
      <c r="AS526" s="67">
        <v>0</v>
      </c>
      <c r="AT526" s="67">
        <v>0</v>
      </c>
      <c r="AU526" s="67">
        <v>0</v>
      </c>
      <c r="AW526" s="67">
        <f t="shared" si="18"/>
        <v>21.5</v>
      </c>
    </row>
    <row r="527" spans="1:49" x14ac:dyDescent="0.25">
      <c r="A527" s="212">
        <v>2002</v>
      </c>
      <c r="B527" s="67" t="s">
        <v>532</v>
      </c>
      <c r="C527" s="67" t="s">
        <v>531</v>
      </c>
      <c r="D527" s="103" t="s">
        <v>621</v>
      </c>
      <c r="E527" s="103" t="s">
        <v>621</v>
      </c>
      <c r="F527" s="103" t="s">
        <v>621</v>
      </c>
      <c r="G527" s="103" t="s">
        <v>621</v>
      </c>
      <c r="H527" s="103" t="s">
        <v>621</v>
      </c>
      <c r="I527" s="103" t="s">
        <v>621</v>
      </c>
      <c r="J527" s="103" t="s">
        <v>621</v>
      </c>
      <c r="K527" s="103" t="s">
        <v>621</v>
      </c>
      <c r="L527" s="103" t="s">
        <v>622</v>
      </c>
      <c r="M527" s="103" t="s">
        <v>622</v>
      </c>
      <c r="N527" s="103" t="s">
        <v>621</v>
      </c>
      <c r="O527" s="103" t="s">
        <v>621</v>
      </c>
      <c r="P527" s="103" t="s">
        <v>621</v>
      </c>
      <c r="Q527" s="103" t="s">
        <v>621</v>
      </c>
      <c r="R527" s="103" t="s">
        <v>621</v>
      </c>
      <c r="S527" s="103" t="s">
        <v>621</v>
      </c>
      <c r="T527" s="103" t="s">
        <v>621</v>
      </c>
      <c r="U527" s="103" t="s">
        <v>621</v>
      </c>
      <c r="V527" s="103" t="s">
        <v>621</v>
      </c>
      <c r="W527" s="103" t="s">
        <v>621</v>
      </c>
      <c r="X527" s="103" t="s">
        <v>621</v>
      </c>
      <c r="Y527" s="103" t="s">
        <v>622</v>
      </c>
      <c r="Z527" s="103" t="s">
        <v>621</v>
      </c>
      <c r="AA527" s="103" t="s">
        <v>621</v>
      </c>
      <c r="AB527" s="103" t="s">
        <v>621</v>
      </c>
      <c r="AC527" s="103" t="s">
        <v>622</v>
      </c>
      <c r="AD527" s="103" t="s">
        <v>623</v>
      </c>
      <c r="AF527" s="103">
        <f>COUNTIF($D527:$AD527,AF$3)</f>
        <v>22</v>
      </c>
      <c r="AG527" s="103">
        <f>COUNTIF($D527:$AD527,AG$3)</f>
        <v>4</v>
      </c>
      <c r="AH527" s="103">
        <f>COUNTIF($D527:$AD527,AH$3)</f>
        <v>0</v>
      </c>
      <c r="AI527" s="103">
        <f>COUNTIF($D527:$AD527,AI$3)</f>
        <v>1</v>
      </c>
      <c r="AJ527" s="103">
        <f>COUNTIF($D527:$AD527,AJ$3)</f>
        <v>0</v>
      </c>
      <c r="AK527" s="103">
        <f t="shared" si="17"/>
        <v>26</v>
      </c>
      <c r="AM527" s="67">
        <v>18</v>
      </c>
      <c r="AN527" s="67">
        <v>4</v>
      </c>
      <c r="AO527" s="67">
        <v>7</v>
      </c>
      <c r="AP527" s="67">
        <v>1</v>
      </c>
      <c r="AQ527" s="67">
        <v>3</v>
      </c>
      <c r="AR527" s="67">
        <v>3</v>
      </c>
      <c r="AS527" s="67">
        <v>0</v>
      </c>
      <c r="AT527" s="67">
        <v>0</v>
      </c>
      <c r="AU527" s="67">
        <v>0</v>
      </c>
      <c r="AW527" s="67">
        <f t="shared" si="18"/>
        <v>22.5</v>
      </c>
    </row>
    <row r="528" spans="1:49" x14ac:dyDescent="0.25">
      <c r="A528" s="212">
        <v>2003</v>
      </c>
      <c r="B528" s="67" t="s">
        <v>533</v>
      </c>
      <c r="C528" s="67" t="s">
        <v>531</v>
      </c>
      <c r="D528" s="103" t="s">
        <v>621</v>
      </c>
      <c r="E528" s="103" t="s">
        <v>621</v>
      </c>
      <c r="F528" s="103" t="s">
        <v>621</v>
      </c>
      <c r="G528" s="103" t="s">
        <v>621</v>
      </c>
      <c r="H528" s="103" t="s">
        <v>621</v>
      </c>
      <c r="I528" s="103" t="s">
        <v>621</v>
      </c>
      <c r="J528" s="103" t="s">
        <v>621</v>
      </c>
      <c r="K528" s="103" t="s">
        <v>621</v>
      </c>
      <c r="L528" s="103" t="s">
        <v>622</v>
      </c>
      <c r="M528" s="103" t="s">
        <v>622</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622</v>
      </c>
      <c r="Z528" s="103" t="s">
        <v>621</v>
      </c>
      <c r="AA528" s="103" t="s">
        <v>623</v>
      </c>
      <c r="AB528" s="103" t="s">
        <v>621</v>
      </c>
      <c r="AC528" s="103" t="s">
        <v>622</v>
      </c>
      <c r="AD528" s="103" t="s">
        <v>621</v>
      </c>
      <c r="AF528" s="103">
        <f>COUNTIF($D528:$AD528,AF$3)</f>
        <v>22</v>
      </c>
      <c r="AG528" s="103">
        <f>COUNTIF($D528:$AD528,AG$3)</f>
        <v>4</v>
      </c>
      <c r="AH528" s="103">
        <f>COUNTIF($D528:$AD528,AH$3)</f>
        <v>0</v>
      </c>
      <c r="AI528" s="103">
        <f>COUNTIF($D528:$AD528,AI$3)</f>
        <v>1</v>
      </c>
      <c r="AJ528" s="103">
        <f>COUNTIF($D528:$AD528,AJ$3)</f>
        <v>0</v>
      </c>
      <c r="AK528" s="103">
        <f t="shared" si="17"/>
        <v>26</v>
      </c>
      <c r="AM528" s="67">
        <v>17</v>
      </c>
      <c r="AN528" s="67">
        <v>5</v>
      </c>
      <c r="AO528" s="67">
        <v>6</v>
      </c>
      <c r="AP528" s="67">
        <v>1</v>
      </c>
      <c r="AQ528" s="67">
        <v>3</v>
      </c>
      <c r="AR528" s="67">
        <v>3</v>
      </c>
      <c r="AS528" s="67">
        <v>0</v>
      </c>
      <c r="AT528" s="67">
        <v>0</v>
      </c>
      <c r="AU528" s="67">
        <v>0</v>
      </c>
      <c r="AW528" s="67">
        <f t="shared" si="18"/>
        <v>22</v>
      </c>
    </row>
    <row r="529" spans="1:49" x14ac:dyDescent="0.25">
      <c r="A529" s="212">
        <v>2004</v>
      </c>
      <c r="B529" s="67" t="s">
        <v>534</v>
      </c>
      <c r="C529" s="67" t="s">
        <v>531</v>
      </c>
      <c r="D529" s="103" t="s">
        <v>621</v>
      </c>
      <c r="E529" s="103" t="s">
        <v>621</v>
      </c>
      <c r="F529" s="103" t="s">
        <v>621</v>
      </c>
      <c r="G529" s="103" t="s">
        <v>621</v>
      </c>
      <c r="H529" s="103" t="s">
        <v>621</v>
      </c>
      <c r="I529" s="103" t="s">
        <v>623</v>
      </c>
      <c r="J529" s="103" t="s">
        <v>621</v>
      </c>
      <c r="K529" s="103" t="s">
        <v>621</v>
      </c>
      <c r="L529" s="103" t="s">
        <v>622</v>
      </c>
      <c r="M529" s="103" t="s">
        <v>622</v>
      </c>
      <c r="N529" s="103" t="s">
        <v>623</v>
      </c>
      <c r="O529" s="103" t="s">
        <v>621</v>
      </c>
      <c r="P529" s="103" t="s">
        <v>621</v>
      </c>
      <c r="Q529" s="103" t="s">
        <v>621</v>
      </c>
      <c r="R529" s="103" t="s">
        <v>621</v>
      </c>
      <c r="S529" s="103" t="s">
        <v>623</v>
      </c>
      <c r="T529" s="103" t="s">
        <v>621</v>
      </c>
      <c r="U529" s="103" t="s">
        <v>621</v>
      </c>
      <c r="V529" s="103" t="s">
        <v>621</v>
      </c>
      <c r="W529" s="103" t="s">
        <v>621</v>
      </c>
      <c r="X529" s="103" t="s">
        <v>621</v>
      </c>
      <c r="Y529" s="103" t="s">
        <v>622</v>
      </c>
      <c r="Z529" s="103" t="s">
        <v>621</v>
      </c>
      <c r="AA529" s="103" t="s">
        <v>623</v>
      </c>
      <c r="AB529" s="103" t="s">
        <v>621</v>
      </c>
      <c r="AC529" s="103" t="s">
        <v>622</v>
      </c>
      <c r="AD529" s="103" t="s">
        <v>621</v>
      </c>
      <c r="AF529" s="103">
        <f>COUNTIF($D529:$AD529,AF$3)</f>
        <v>19</v>
      </c>
      <c r="AG529" s="103">
        <f>COUNTIF($D529:$AD529,AG$3)</f>
        <v>4</v>
      </c>
      <c r="AH529" s="103">
        <f>COUNTIF($D529:$AD529,AH$3)</f>
        <v>0</v>
      </c>
      <c r="AI529" s="103">
        <f>COUNTIF($D529:$AD529,AI$3)</f>
        <v>4</v>
      </c>
      <c r="AJ529" s="103">
        <f>COUNTIF($D529:$AD529,AJ$3)</f>
        <v>0</v>
      </c>
      <c r="AK529" s="103">
        <f t="shared" si="17"/>
        <v>23</v>
      </c>
      <c r="AM529" s="67">
        <v>15</v>
      </c>
      <c r="AN529" s="67">
        <v>4</v>
      </c>
      <c r="AO529" s="67">
        <v>5</v>
      </c>
      <c r="AP529" s="67">
        <v>1</v>
      </c>
      <c r="AQ529" s="67">
        <v>3</v>
      </c>
      <c r="AR529" s="67">
        <v>3</v>
      </c>
      <c r="AS529" s="67">
        <v>0</v>
      </c>
      <c r="AT529" s="67">
        <v>0</v>
      </c>
      <c r="AU529" s="67">
        <v>0</v>
      </c>
      <c r="AW529" s="67">
        <f t="shared" si="18"/>
        <v>19.5</v>
      </c>
    </row>
    <row r="530" spans="1:49" x14ac:dyDescent="0.25">
      <c r="A530" s="212">
        <v>2005</v>
      </c>
      <c r="B530" s="67" t="s">
        <v>535</v>
      </c>
      <c r="C530" s="67" t="s">
        <v>531</v>
      </c>
      <c r="D530" s="103" t="s">
        <v>621</v>
      </c>
      <c r="E530" s="103" t="s">
        <v>621</v>
      </c>
      <c r="F530" s="103" t="s">
        <v>621</v>
      </c>
      <c r="G530" s="103" t="s">
        <v>622</v>
      </c>
      <c r="H530" s="103" t="s">
        <v>621</v>
      </c>
      <c r="I530" s="103" t="s">
        <v>621</v>
      </c>
      <c r="J530" s="103" t="s">
        <v>621</v>
      </c>
      <c r="K530" s="103" t="s">
        <v>621</v>
      </c>
      <c r="L530" s="103" t="s">
        <v>621</v>
      </c>
      <c r="M530" s="103" t="s">
        <v>621</v>
      </c>
      <c r="N530" s="103" t="s">
        <v>623</v>
      </c>
      <c r="O530" s="103" t="s">
        <v>623</v>
      </c>
      <c r="P530" s="103" t="s">
        <v>621</v>
      </c>
      <c r="Q530" s="103" t="s">
        <v>621</v>
      </c>
      <c r="R530" s="103" t="s">
        <v>621</v>
      </c>
      <c r="S530" s="103" t="s">
        <v>623</v>
      </c>
      <c r="T530" s="103" t="s">
        <v>621</v>
      </c>
      <c r="U530" s="103" t="s">
        <v>621</v>
      </c>
      <c r="V530" s="103" t="s">
        <v>621</v>
      </c>
      <c r="W530" s="103" t="s">
        <v>621</v>
      </c>
      <c r="X530" s="103" t="s">
        <v>621</v>
      </c>
      <c r="Y530" s="103" t="s">
        <v>622</v>
      </c>
      <c r="Z530" s="103" t="s">
        <v>621</v>
      </c>
      <c r="AA530" s="103" t="s">
        <v>623</v>
      </c>
      <c r="AB530" s="103" t="s">
        <v>621</v>
      </c>
      <c r="AC530" s="103" t="s">
        <v>622</v>
      </c>
      <c r="AD530" s="103" t="s">
        <v>621</v>
      </c>
      <c r="AF530" s="103">
        <f>COUNTIF($D530:$AD530,AF$3)</f>
        <v>20</v>
      </c>
      <c r="AG530" s="103">
        <f>COUNTIF($D530:$AD530,AG$3)</f>
        <v>3</v>
      </c>
      <c r="AH530" s="103">
        <f>COUNTIF($D530:$AD530,AH$3)</f>
        <v>0</v>
      </c>
      <c r="AI530" s="103">
        <f>COUNTIF($D530:$AD530,AI$3)</f>
        <v>4</v>
      </c>
      <c r="AJ530" s="103">
        <f>COUNTIF($D530:$AD530,AJ$3)</f>
        <v>0</v>
      </c>
      <c r="AK530" s="103">
        <f t="shared" si="17"/>
        <v>23</v>
      </c>
      <c r="AM530" s="67">
        <v>15</v>
      </c>
      <c r="AN530" s="67">
        <v>5</v>
      </c>
      <c r="AO530" s="67">
        <v>16</v>
      </c>
      <c r="AP530" s="67">
        <v>1</v>
      </c>
      <c r="AQ530" s="67">
        <v>2</v>
      </c>
      <c r="AR530" s="67">
        <v>3</v>
      </c>
      <c r="AS530" s="67">
        <v>0</v>
      </c>
      <c r="AT530" s="67">
        <v>0</v>
      </c>
      <c r="AU530" s="67">
        <v>0</v>
      </c>
      <c r="AW530" s="67">
        <f t="shared" si="18"/>
        <v>19.5</v>
      </c>
    </row>
    <row r="531" spans="1:49" x14ac:dyDescent="0.25">
      <c r="A531" s="212">
        <v>2006</v>
      </c>
      <c r="B531" s="67" t="s">
        <v>536</v>
      </c>
      <c r="C531" s="67" t="s">
        <v>531</v>
      </c>
      <c r="D531" s="103" t="s">
        <v>621</v>
      </c>
      <c r="E531" s="103" t="s">
        <v>621</v>
      </c>
      <c r="F531" s="103" t="s">
        <v>623</v>
      </c>
      <c r="G531" s="103" t="s">
        <v>621</v>
      </c>
      <c r="H531" s="103" t="s">
        <v>621</v>
      </c>
      <c r="I531" s="103" t="s">
        <v>621</v>
      </c>
      <c r="J531" s="103" t="s">
        <v>621</v>
      </c>
      <c r="K531" s="103" t="s">
        <v>621</v>
      </c>
      <c r="L531" s="103" t="s">
        <v>622</v>
      </c>
      <c r="M531" s="103" t="s">
        <v>622</v>
      </c>
      <c r="N531" s="103" t="s">
        <v>621</v>
      </c>
      <c r="O531" s="103" t="s">
        <v>623</v>
      </c>
      <c r="P531" s="103" t="s">
        <v>623</v>
      </c>
      <c r="Q531" s="103" t="s">
        <v>621</v>
      </c>
      <c r="R531" s="103" t="s">
        <v>621</v>
      </c>
      <c r="S531" s="103" t="s">
        <v>623</v>
      </c>
      <c r="T531" s="103" t="s">
        <v>621</v>
      </c>
      <c r="U531" s="103" t="s">
        <v>621</v>
      </c>
      <c r="V531" s="103" t="s">
        <v>621</v>
      </c>
      <c r="W531" s="103" t="s">
        <v>621</v>
      </c>
      <c r="X531" s="103" t="s">
        <v>621</v>
      </c>
      <c r="Y531" s="103" t="s">
        <v>622</v>
      </c>
      <c r="Z531" s="103" t="s">
        <v>621</v>
      </c>
      <c r="AA531" s="103" t="s">
        <v>621</v>
      </c>
      <c r="AB531" s="103" t="s">
        <v>621</v>
      </c>
      <c r="AC531" s="103" t="s">
        <v>622</v>
      </c>
      <c r="AD531" s="103" t="s">
        <v>623</v>
      </c>
      <c r="AF531" s="103">
        <f>COUNTIF($D531:$AD531,AF$3)</f>
        <v>18</v>
      </c>
      <c r="AG531" s="103">
        <f>COUNTIF($D531:$AD531,AG$3)</f>
        <v>4</v>
      </c>
      <c r="AH531" s="103">
        <f>COUNTIF($D531:$AD531,AH$3)</f>
        <v>0</v>
      </c>
      <c r="AI531" s="103">
        <f>COUNTIF($D531:$AD531,AI$3)</f>
        <v>5</v>
      </c>
      <c r="AJ531" s="103">
        <f>COUNTIF($D531:$AD531,AJ$3)</f>
        <v>0</v>
      </c>
      <c r="AK531" s="103">
        <f t="shared" si="17"/>
        <v>22</v>
      </c>
      <c r="AM531" s="67">
        <v>15</v>
      </c>
      <c r="AN531" s="67">
        <v>3</v>
      </c>
      <c r="AO531" s="67">
        <v>5</v>
      </c>
      <c r="AP531" s="67">
        <v>1</v>
      </c>
      <c r="AQ531" s="67">
        <v>3</v>
      </c>
      <c r="AR531" s="67">
        <v>4</v>
      </c>
      <c r="AS531" s="67">
        <v>0</v>
      </c>
      <c r="AT531" s="67">
        <v>0</v>
      </c>
      <c r="AU531" s="67">
        <v>0</v>
      </c>
      <c r="AW531" s="67">
        <f t="shared" si="18"/>
        <v>19</v>
      </c>
    </row>
    <row r="532" spans="1:49" x14ac:dyDescent="0.25">
      <c r="A532" s="212">
        <v>2007</v>
      </c>
      <c r="B532" s="67" t="s">
        <v>537</v>
      </c>
      <c r="C532" s="67" t="s">
        <v>531</v>
      </c>
      <c r="D532" s="103" t="s">
        <v>621</v>
      </c>
      <c r="E532" s="103" t="s">
        <v>621</v>
      </c>
      <c r="F532" s="103" t="s">
        <v>621</v>
      </c>
      <c r="G532" s="103" t="s">
        <v>621</v>
      </c>
      <c r="H532" s="103" t="s">
        <v>621</v>
      </c>
      <c r="I532" s="103" t="s">
        <v>623</v>
      </c>
      <c r="J532" s="103" t="s">
        <v>622</v>
      </c>
      <c r="K532" s="103" t="s">
        <v>621</v>
      </c>
      <c r="L532" s="103" t="s">
        <v>621</v>
      </c>
      <c r="M532" s="103" t="s">
        <v>621</v>
      </c>
      <c r="N532" s="103" t="s">
        <v>621</v>
      </c>
      <c r="O532" s="103" t="s">
        <v>621</v>
      </c>
      <c r="P532" s="103" t="s">
        <v>621</v>
      </c>
      <c r="Q532" s="103" t="s">
        <v>621</v>
      </c>
      <c r="R532" s="103" t="s">
        <v>621</v>
      </c>
      <c r="S532" s="103" t="s">
        <v>623</v>
      </c>
      <c r="T532" s="103" t="s">
        <v>621</v>
      </c>
      <c r="U532" s="103" t="s">
        <v>621</v>
      </c>
      <c r="V532" s="103" t="s">
        <v>621</v>
      </c>
      <c r="W532" s="103" t="s">
        <v>621</v>
      </c>
      <c r="X532" s="103" t="s">
        <v>620</v>
      </c>
      <c r="Y532" s="103" t="s">
        <v>622</v>
      </c>
      <c r="Z532" s="103" t="s">
        <v>622</v>
      </c>
      <c r="AA532" s="103" t="s">
        <v>623</v>
      </c>
      <c r="AB532" s="103" t="s">
        <v>621</v>
      </c>
      <c r="AC532" s="103" t="s">
        <v>622</v>
      </c>
      <c r="AD532" s="103" t="s">
        <v>623</v>
      </c>
      <c r="AF532" s="103">
        <f>COUNTIF($D532:$AD532,AF$3)</f>
        <v>18</v>
      </c>
      <c r="AG532" s="103">
        <f>COUNTIF($D532:$AD532,AG$3)</f>
        <v>4</v>
      </c>
      <c r="AH532" s="103">
        <f>COUNTIF($D532:$AD532,AH$3)</f>
        <v>1</v>
      </c>
      <c r="AI532" s="103">
        <f>COUNTIF($D532:$AD532,AI$3)</f>
        <v>4</v>
      </c>
      <c r="AJ532" s="103">
        <f>COUNTIF($D532:$AD532,AJ$3)</f>
        <v>0</v>
      </c>
      <c r="AK532" s="103">
        <f t="shared" si="17"/>
        <v>22</v>
      </c>
      <c r="AM532" s="67">
        <v>14</v>
      </c>
      <c r="AN532" s="67">
        <v>4</v>
      </c>
      <c r="AO532" s="67">
        <v>3</v>
      </c>
      <c r="AP532" s="67">
        <v>2</v>
      </c>
      <c r="AQ532" s="67">
        <v>2</v>
      </c>
      <c r="AR532" s="67">
        <v>3</v>
      </c>
      <c r="AS532" s="67">
        <v>1</v>
      </c>
      <c r="AT532" s="67">
        <v>0</v>
      </c>
      <c r="AU532" s="67">
        <v>0</v>
      </c>
      <c r="AW532" s="67">
        <f t="shared" si="18"/>
        <v>20</v>
      </c>
    </row>
    <row r="533" spans="1:49" x14ac:dyDescent="0.25">
      <c r="A533" s="212">
        <v>2008</v>
      </c>
      <c r="B533" s="67" t="s">
        <v>538</v>
      </c>
      <c r="C533" s="67" t="s">
        <v>531</v>
      </c>
      <c r="D533" s="103" t="s">
        <v>621</v>
      </c>
      <c r="E533" s="103" t="s">
        <v>621</v>
      </c>
      <c r="F533" s="103" t="s">
        <v>623</v>
      </c>
      <c r="G533" s="103" t="s">
        <v>621</v>
      </c>
      <c r="H533" s="103" t="s">
        <v>623</v>
      </c>
      <c r="I533" s="103" t="s">
        <v>621</v>
      </c>
      <c r="J533" s="103" t="s">
        <v>621</v>
      </c>
      <c r="K533" s="103" t="s">
        <v>621</v>
      </c>
      <c r="L533" s="103" t="s">
        <v>622</v>
      </c>
      <c r="M533" s="103" t="s">
        <v>622</v>
      </c>
      <c r="N533" s="103" t="s">
        <v>621</v>
      </c>
      <c r="O533" s="103" t="s">
        <v>621</v>
      </c>
      <c r="P533" s="103" t="s">
        <v>623</v>
      </c>
      <c r="Q533" s="103" t="s">
        <v>621</v>
      </c>
      <c r="R533" s="103" t="s">
        <v>621</v>
      </c>
      <c r="S533" s="103" t="s">
        <v>623</v>
      </c>
      <c r="T533" s="103" t="s">
        <v>621</v>
      </c>
      <c r="U533" s="103" t="s">
        <v>621</v>
      </c>
      <c r="V533" s="103" t="s">
        <v>621</v>
      </c>
      <c r="W533" s="103" t="s">
        <v>621</v>
      </c>
      <c r="X533" s="103" t="s">
        <v>621</v>
      </c>
      <c r="Y533" s="103" t="s">
        <v>622</v>
      </c>
      <c r="Z533" s="103" t="s">
        <v>621</v>
      </c>
      <c r="AA533" s="103" t="s">
        <v>623</v>
      </c>
      <c r="AB533" s="103" t="s">
        <v>621</v>
      </c>
      <c r="AC533" s="103" t="s">
        <v>622</v>
      </c>
      <c r="AD533" s="103" t="s">
        <v>623</v>
      </c>
      <c r="AF533" s="103">
        <f>COUNTIF($D533:$AD533,AF$3)</f>
        <v>17</v>
      </c>
      <c r="AG533" s="103">
        <f>COUNTIF($D533:$AD533,AG$3)</f>
        <v>4</v>
      </c>
      <c r="AH533" s="103">
        <f>COUNTIF($D533:$AD533,AH$3)</f>
        <v>0</v>
      </c>
      <c r="AI533" s="103">
        <f>COUNTIF($D533:$AD533,AI$3)</f>
        <v>6</v>
      </c>
      <c r="AJ533" s="103">
        <f>COUNTIF($D533:$AD533,AJ$3)</f>
        <v>0</v>
      </c>
      <c r="AK533" s="103">
        <f t="shared" si="17"/>
        <v>21</v>
      </c>
      <c r="AM533" s="67">
        <v>14</v>
      </c>
      <c r="AN533" s="67">
        <v>3</v>
      </c>
      <c r="AO533" s="67">
        <v>3</v>
      </c>
      <c r="AP533" s="67">
        <v>1</v>
      </c>
      <c r="AQ533" s="67">
        <v>3</v>
      </c>
      <c r="AR533" s="67">
        <v>3</v>
      </c>
      <c r="AS533" s="67">
        <v>0</v>
      </c>
      <c r="AT533" s="67">
        <v>0</v>
      </c>
      <c r="AU533" s="67">
        <v>0</v>
      </c>
      <c r="AW533" s="67">
        <f t="shared" si="18"/>
        <v>18</v>
      </c>
    </row>
    <row r="534" spans="1:49" x14ac:dyDescent="0.25">
      <c r="A534" s="212">
        <v>2009</v>
      </c>
      <c r="B534" s="67" t="s">
        <v>539</v>
      </c>
      <c r="C534" s="67" t="s">
        <v>531</v>
      </c>
      <c r="D534" s="103" t="s">
        <v>621</v>
      </c>
      <c r="E534" s="103" t="s">
        <v>621</v>
      </c>
      <c r="F534" s="103" t="s">
        <v>621</v>
      </c>
      <c r="G534" s="103" t="s">
        <v>621</v>
      </c>
      <c r="H534" s="103" t="s">
        <v>621</v>
      </c>
      <c r="I534" s="103" t="s">
        <v>621</v>
      </c>
      <c r="J534" s="103" t="s">
        <v>621</v>
      </c>
      <c r="K534" s="103" t="s">
        <v>621</v>
      </c>
      <c r="L534" s="103" t="s">
        <v>622</v>
      </c>
      <c r="M534" s="103" t="s">
        <v>622</v>
      </c>
      <c r="N534" s="103" t="s">
        <v>621</v>
      </c>
      <c r="O534" s="103" t="s">
        <v>621</v>
      </c>
      <c r="P534" s="103" t="s">
        <v>621</v>
      </c>
      <c r="Q534" s="103" t="s">
        <v>621</v>
      </c>
      <c r="R534" s="103" t="s">
        <v>621</v>
      </c>
      <c r="S534" s="103" t="s">
        <v>623</v>
      </c>
      <c r="T534" s="103" t="s">
        <v>621</v>
      </c>
      <c r="U534" s="103" t="s">
        <v>621</v>
      </c>
      <c r="V534" s="103" t="s">
        <v>621</v>
      </c>
      <c r="W534" s="103" t="s">
        <v>621</v>
      </c>
      <c r="X534" s="103" t="s">
        <v>621</v>
      </c>
      <c r="Y534" s="103" t="s">
        <v>622</v>
      </c>
      <c r="Z534" s="103" t="s">
        <v>621</v>
      </c>
      <c r="AA534" s="103" t="s">
        <v>622</v>
      </c>
      <c r="AB534" s="103" t="s">
        <v>621</v>
      </c>
      <c r="AC534" s="103" t="s">
        <v>622</v>
      </c>
      <c r="AD534" s="103" t="s">
        <v>623</v>
      </c>
      <c r="AF534" s="103">
        <f>COUNTIF($D534:$AD534,AF$3)</f>
        <v>20</v>
      </c>
      <c r="AG534" s="103">
        <f>COUNTIF($D534:$AD534,AG$3)</f>
        <v>5</v>
      </c>
      <c r="AH534" s="103">
        <f>COUNTIF($D534:$AD534,AH$3)</f>
        <v>0</v>
      </c>
      <c r="AI534" s="103">
        <f>COUNTIF($D534:$AD534,AI$3)</f>
        <v>2</v>
      </c>
      <c r="AJ534" s="103">
        <f>COUNTIF($D534:$AD534,AJ$3)</f>
        <v>0</v>
      </c>
      <c r="AK534" s="103">
        <f t="shared" si="17"/>
        <v>25</v>
      </c>
      <c r="AM534" s="67">
        <v>17</v>
      </c>
      <c r="AN534" s="67">
        <v>3</v>
      </c>
      <c r="AO534" s="67">
        <v>6</v>
      </c>
      <c r="AP534" s="67">
        <v>2</v>
      </c>
      <c r="AQ534" s="67">
        <v>3</v>
      </c>
      <c r="AR534" s="67">
        <v>2</v>
      </c>
      <c r="AS534" s="67">
        <v>0</v>
      </c>
      <c r="AT534" s="67">
        <v>0</v>
      </c>
      <c r="AU534" s="67">
        <v>0</v>
      </c>
      <c r="AW534" s="67">
        <f t="shared" si="18"/>
        <v>22</v>
      </c>
    </row>
    <row r="535" spans="1:49" x14ac:dyDescent="0.25">
      <c r="A535" s="212">
        <v>2010</v>
      </c>
      <c r="B535" s="67" t="s">
        <v>540</v>
      </c>
      <c r="C535" s="67" t="s">
        <v>531</v>
      </c>
      <c r="D535" s="103" t="s">
        <v>623</v>
      </c>
      <c r="E535" s="103" t="s">
        <v>621</v>
      </c>
      <c r="F535" s="103" t="s">
        <v>621</v>
      </c>
      <c r="G535" s="103" t="s">
        <v>621</v>
      </c>
      <c r="H535" s="103" t="s">
        <v>621</v>
      </c>
      <c r="I535" s="103" t="s">
        <v>621</v>
      </c>
      <c r="J535" s="103" t="s">
        <v>623</v>
      </c>
      <c r="K535" s="103" t="s">
        <v>621</v>
      </c>
      <c r="L535" s="103" t="s">
        <v>622</v>
      </c>
      <c r="M535" s="103" t="s">
        <v>622</v>
      </c>
      <c r="N535" s="103" t="s">
        <v>621</v>
      </c>
      <c r="O535" s="103" t="s">
        <v>623</v>
      </c>
      <c r="P535" s="103" t="s">
        <v>621</v>
      </c>
      <c r="Q535" s="103" t="s">
        <v>621</v>
      </c>
      <c r="R535" s="103" t="s">
        <v>621</v>
      </c>
      <c r="S535" s="103" t="s">
        <v>623</v>
      </c>
      <c r="T535" s="103" t="s">
        <v>621</v>
      </c>
      <c r="U535" s="103" t="s">
        <v>621</v>
      </c>
      <c r="V535" s="103" t="s">
        <v>621</v>
      </c>
      <c r="W535" s="103" t="s">
        <v>621</v>
      </c>
      <c r="X535" s="103" t="s">
        <v>621</v>
      </c>
      <c r="Y535" s="103" t="s">
        <v>622</v>
      </c>
      <c r="Z535" s="103" t="s">
        <v>621</v>
      </c>
      <c r="AA535" s="103" t="s">
        <v>622</v>
      </c>
      <c r="AB535" s="103" t="s">
        <v>621</v>
      </c>
      <c r="AC535" s="103" t="s">
        <v>622</v>
      </c>
      <c r="AD535" s="103" t="s">
        <v>623</v>
      </c>
      <c r="AF535" s="103">
        <f>COUNTIF($D535:$AD535,AF$3)</f>
        <v>17</v>
      </c>
      <c r="AG535" s="103">
        <f>COUNTIF($D535:$AD535,AG$3)</f>
        <v>5</v>
      </c>
      <c r="AH535" s="103">
        <f>COUNTIF($D535:$AD535,AH$3)</f>
        <v>0</v>
      </c>
      <c r="AI535" s="103">
        <f>COUNTIF($D535:$AD535,AI$3)</f>
        <v>5</v>
      </c>
      <c r="AJ535" s="103">
        <f>COUNTIF($D535:$AD535,AJ$3)</f>
        <v>0</v>
      </c>
      <c r="AK535" s="103">
        <f t="shared" si="17"/>
        <v>22</v>
      </c>
      <c r="AM535" s="67">
        <v>15</v>
      </c>
      <c r="AN535" s="67">
        <v>2</v>
      </c>
      <c r="AO535" s="67">
        <v>4</v>
      </c>
      <c r="AP535" s="67">
        <v>2</v>
      </c>
      <c r="AQ535" s="67">
        <v>3</v>
      </c>
      <c r="AR535" s="67">
        <v>3</v>
      </c>
      <c r="AS535" s="67">
        <v>0</v>
      </c>
      <c r="AT535" s="67">
        <v>0</v>
      </c>
      <c r="AU535" s="67">
        <v>0</v>
      </c>
      <c r="AW535" s="67">
        <f t="shared" si="18"/>
        <v>19.5</v>
      </c>
    </row>
    <row r="536" spans="1:49" x14ac:dyDescent="0.25">
      <c r="A536" s="212">
        <v>2011</v>
      </c>
      <c r="B536" s="67" t="s">
        <v>541</v>
      </c>
      <c r="C536" s="67" t="s">
        <v>531</v>
      </c>
      <c r="D536" s="103" t="s">
        <v>621</v>
      </c>
      <c r="E536" s="103" t="s">
        <v>621</v>
      </c>
      <c r="F536" s="103" t="s">
        <v>621</v>
      </c>
      <c r="G536" s="103" t="s">
        <v>621</v>
      </c>
      <c r="H536" s="103" t="s">
        <v>621</v>
      </c>
      <c r="I536" s="103" t="s">
        <v>621</v>
      </c>
      <c r="J536" s="103" t="s">
        <v>621</v>
      </c>
      <c r="K536" s="103" t="s">
        <v>621</v>
      </c>
      <c r="L536" s="103" t="s">
        <v>622</v>
      </c>
      <c r="M536" s="103" t="s">
        <v>622</v>
      </c>
      <c r="N536" s="103" t="s">
        <v>621</v>
      </c>
      <c r="O536" s="103" t="s">
        <v>621</v>
      </c>
      <c r="P536" s="103" t="s">
        <v>621</v>
      </c>
      <c r="Q536" s="103" t="s">
        <v>621</v>
      </c>
      <c r="R536" s="103" t="s">
        <v>621</v>
      </c>
      <c r="S536" s="103" t="s">
        <v>623</v>
      </c>
      <c r="T536" s="103" t="s">
        <v>621</v>
      </c>
      <c r="U536" s="103" t="s">
        <v>621</v>
      </c>
      <c r="V536" s="103" t="s">
        <v>621</v>
      </c>
      <c r="W536" s="103" t="s">
        <v>621</v>
      </c>
      <c r="X536" s="103" t="s">
        <v>621</v>
      </c>
      <c r="Y536" s="103" t="s">
        <v>622</v>
      </c>
      <c r="Z536" s="103" t="s">
        <v>621</v>
      </c>
      <c r="AA536" s="103" t="s">
        <v>622</v>
      </c>
      <c r="AB536" s="103" t="s">
        <v>621</v>
      </c>
      <c r="AC536" s="103" t="s">
        <v>621</v>
      </c>
      <c r="AD536" s="103" t="s">
        <v>623</v>
      </c>
      <c r="AF536" s="103">
        <f>COUNTIF($D536:$AD536,AF$3)</f>
        <v>21</v>
      </c>
      <c r="AG536" s="103">
        <f>COUNTIF($D536:$AD536,AG$3)</f>
        <v>4</v>
      </c>
      <c r="AH536" s="103">
        <f>COUNTIF($D536:$AD536,AH$3)</f>
        <v>0</v>
      </c>
      <c r="AI536" s="103">
        <f>COUNTIF($D536:$AD536,AI$3)</f>
        <v>2</v>
      </c>
      <c r="AJ536" s="103">
        <f>COUNTIF($D536:$AD536,AJ$3)</f>
        <v>0</v>
      </c>
      <c r="AK536" s="103">
        <f t="shared" si="17"/>
        <v>25</v>
      </c>
      <c r="AM536" s="67">
        <v>17</v>
      </c>
      <c r="AN536" s="67">
        <v>4</v>
      </c>
      <c r="AO536" s="67">
        <v>6</v>
      </c>
      <c r="AP536" s="67">
        <v>2</v>
      </c>
      <c r="AQ536" s="67">
        <v>2</v>
      </c>
      <c r="AR536" s="67">
        <v>4</v>
      </c>
      <c r="AS536" s="67">
        <v>0</v>
      </c>
      <c r="AT536" s="67">
        <v>0</v>
      </c>
      <c r="AU536" s="67">
        <v>0</v>
      </c>
      <c r="AW536" s="67">
        <f t="shared" si="18"/>
        <v>22</v>
      </c>
    </row>
    <row r="537" spans="1:49" x14ac:dyDescent="0.25">
      <c r="A537" s="212">
        <v>2012</v>
      </c>
      <c r="B537" s="67" t="s">
        <v>542</v>
      </c>
      <c r="C537" s="67" t="s">
        <v>531</v>
      </c>
      <c r="D537" s="103" t="s">
        <v>621</v>
      </c>
      <c r="E537" s="103" t="s">
        <v>623</v>
      </c>
      <c r="F537" s="103" t="s">
        <v>621</v>
      </c>
      <c r="G537" s="103" t="s">
        <v>621</v>
      </c>
      <c r="H537" s="103" t="s">
        <v>621</v>
      </c>
      <c r="I537" s="103" t="s">
        <v>621</v>
      </c>
      <c r="J537" s="103" t="s">
        <v>621</v>
      </c>
      <c r="K537" s="103" t="s">
        <v>621</v>
      </c>
      <c r="L537" s="103" t="s">
        <v>623</v>
      </c>
      <c r="M537" s="103" t="s">
        <v>621</v>
      </c>
      <c r="N537" s="103" t="s">
        <v>621</v>
      </c>
      <c r="O537" s="103" t="s">
        <v>621</v>
      </c>
      <c r="P537" s="103" t="s">
        <v>621</v>
      </c>
      <c r="Q537" s="103" t="s">
        <v>621</v>
      </c>
      <c r="R537" s="103" t="s">
        <v>621</v>
      </c>
      <c r="S537" s="103" t="s">
        <v>623</v>
      </c>
      <c r="T537" s="103" t="s">
        <v>621</v>
      </c>
      <c r="U537" s="103" t="s">
        <v>621</v>
      </c>
      <c r="V537" s="103" t="s">
        <v>621</v>
      </c>
      <c r="W537" s="103" t="s">
        <v>621</v>
      </c>
      <c r="X537" s="103" t="s">
        <v>622</v>
      </c>
      <c r="Y537" s="103" t="s">
        <v>622</v>
      </c>
      <c r="Z537" s="103" t="s">
        <v>622</v>
      </c>
      <c r="AA537" s="103" t="s">
        <v>621</v>
      </c>
      <c r="AB537" s="103" t="s">
        <v>621</v>
      </c>
      <c r="AC537" s="103" t="s">
        <v>622</v>
      </c>
      <c r="AD537" s="103" t="s">
        <v>623</v>
      </c>
      <c r="AF537" s="103">
        <f>COUNTIF($D537:$AD537,AF$3)</f>
        <v>19</v>
      </c>
      <c r="AG537" s="103">
        <f>COUNTIF($D537:$AD537,AG$3)</f>
        <v>4</v>
      </c>
      <c r="AH537" s="103">
        <f>COUNTIF($D537:$AD537,AH$3)</f>
        <v>0</v>
      </c>
      <c r="AI537" s="103">
        <f>COUNTIF($D537:$AD537,AI$3)</f>
        <v>4</v>
      </c>
      <c r="AJ537" s="103">
        <f>COUNTIF($D537:$AD537,AJ$3)</f>
        <v>0</v>
      </c>
      <c r="AK537" s="103">
        <f t="shared" si="17"/>
        <v>23</v>
      </c>
      <c r="AM537" s="67">
        <v>15</v>
      </c>
      <c r="AN537" s="67">
        <v>4</v>
      </c>
      <c r="AO537" s="67">
        <v>11</v>
      </c>
      <c r="AP537" s="67">
        <v>3</v>
      </c>
      <c r="AQ537" s="67">
        <v>1</v>
      </c>
      <c r="AR537" s="67">
        <v>2</v>
      </c>
      <c r="AS537" s="67">
        <v>0</v>
      </c>
      <c r="AT537" s="67">
        <v>0</v>
      </c>
      <c r="AU537" s="67">
        <v>0</v>
      </c>
      <c r="AW537" s="67">
        <f t="shared" si="18"/>
        <v>20.5</v>
      </c>
    </row>
    <row r="538" spans="1:49" x14ac:dyDescent="0.25">
      <c r="A538" s="212">
        <v>2013</v>
      </c>
      <c r="B538" s="67" t="s">
        <v>543</v>
      </c>
      <c r="C538" s="67" t="s">
        <v>531</v>
      </c>
      <c r="D538" s="103" t="s">
        <v>621</v>
      </c>
      <c r="E538" s="103" t="s">
        <v>623</v>
      </c>
      <c r="F538" s="103" t="s">
        <v>621</v>
      </c>
      <c r="G538" s="103" t="s">
        <v>621</v>
      </c>
      <c r="H538" s="103" t="s">
        <v>621</v>
      </c>
      <c r="I538" s="103" t="s">
        <v>621</v>
      </c>
      <c r="J538" s="103" t="s">
        <v>621</v>
      </c>
      <c r="K538" s="103" t="s">
        <v>621</v>
      </c>
      <c r="L538" s="103" t="s">
        <v>621</v>
      </c>
      <c r="M538" s="103" t="s">
        <v>621</v>
      </c>
      <c r="N538" s="103" t="s">
        <v>621</v>
      </c>
      <c r="O538" s="103" t="s">
        <v>621</v>
      </c>
      <c r="P538" s="103" t="s">
        <v>621</v>
      </c>
      <c r="Q538" s="103" t="s">
        <v>621</v>
      </c>
      <c r="R538" s="103" t="s">
        <v>621</v>
      </c>
      <c r="S538" s="103" t="s">
        <v>621</v>
      </c>
      <c r="T538" s="103" t="s">
        <v>621</v>
      </c>
      <c r="U538" s="103" t="s">
        <v>621</v>
      </c>
      <c r="V538" s="103" t="s">
        <v>621</v>
      </c>
      <c r="W538" s="103" t="s">
        <v>621</v>
      </c>
      <c r="X538" s="103" t="s">
        <v>621</v>
      </c>
      <c r="Y538" s="103" t="s">
        <v>622</v>
      </c>
      <c r="Z538" s="103" t="s">
        <v>621</v>
      </c>
      <c r="AA538" s="103" t="s">
        <v>623</v>
      </c>
      <c r="AB538" s="103" t="s">
        <v>621</v>
      </c>
      <c r="AC538" s="103" t="s">
        <v>622</v>
      </c>
      <c r="AD538" s="103" t="s">
        <v>621</v>
      </c>
      <c r="AF538" s="103">
        <f>COUNTIF($D538:$AD538,AF$3)</f>
        <v>23</v>
      </c>
      <c r="AG538" s="103">
        <f>COUNTIF($D538:$AD538,AG$3)</f>
        <v>2</v>
      </c>
      <c r="AH538" s="103">
        <f>COUNTIF($D538:$AD538,AH$3)</f>
        <v>0</v>
      </c>
      <c r="AI538" s="103">
        <f>COUNTIF($D538:$AD538,AI$3)</f>
        <v>2</v>
      </c>
      <c r="AJ538" s="103">
        <f>COUNTIF($D538:$AD538,AJ$3)</f>
        <v>0</v>
      </c>
      <c r="AK538" s="103">
        <f t="shared" si="17"/>
        <v>25</v>
      </c>
      <c r="AM538" s="67">
        <v>16</v>
      </c>
      <c r="AN538" s="67">
        <v>7</v>
      </c>
      <c r="AO538" s="67">
        <v>14</v>
      </c>
      <c r="AP538" s="67">
        <v>1</v>
      </c>
      <c r="AQ538" s="67">
        <v>1</v>
      </c>
      <c r="AR538" s="67">
        <v>1</v>
      </c>
      <c r="AS538" s="67">
        <v>0</v>
      </c>
      <c r="AT538" s="67">
        <v>0</v>
      </c>
      <c r="AU538" s="67">
        <v>0</v>
      </c>
      <c r="AW538" s="67">
        <f t="shared" si="18"/>
        <v>21</v>
      </c>
    </row>
    <row r="539" spans="1:49" x14ac:dyDescent="0.25">
      <c r="A539" s="212">
        <v>2014</v>
      </c>
      <c r="B539" s="67" t="s">
        <v>544</v>
      </c>
      <c r="C539" s="67" t="s">
        <v>531</v>
      </c>
      <c r="D539" s="103" t="s">
        <v>621</v>
      </c>
      <c r="E539" s="103" t="s">
        <v>623</v>
      </c>
      <c r="F539" s="103" t="s">
        <v>621</v>
      </c>
      <c r="G539" s="103" t="s">
        <v>621</v>
      </c>
      <c r="H539" s="103" t="s">
        <v>621</v>
      </c>
      <c r="I539" s="103" t="s">
        <v>621</v>
      </c>
      <c r="J539" s="103" t="s">
        <v>621</v>
      </c>
      <c r="K539" s="103" t="s">
        <v>621</v>
      </c>
      <c r="L539" s="103" t="s">
        <v>622</v>
      </c>
      <c r="M539" s="103" t="s">
        <v>622</v>
      </c>
      <c r="N539" s="103" t="s">
        <v>623</v>
      </c>
      <c r="O539" s="103" t="s">
        <v>621</v>
      </c>
      <c r="P539" s="103" t="s">
        <v>621</v>
      </c>
      <c r="Q539" s="103" t="s">
        <v>621</v>
      </c>
      <c r="R539" s="103" t="s">
        <v>621</v>
      </c>
      <c r="S539" s="103" t="s">
        <v>623</v>
      </c>
      <c r="T539" s="103" t="s">
        <v>621</v>
      </c>
      <c r="U539" s="103" t="s">
        <v>621</v>
      </c>
      <c r="V539" s="103" t="s">
        <v>623</v>
      </c>
      <c r="W539" s="103" t="s">
        <v>623</v>
      </c>
      <c r="X539" s="103" t="s">
        <v>621</v>
      </c>
      <c r="Y539" s="103" t="s">
        <v>622</v>
      </c>
      <c r="Z539" s="103" t="s">
        <v>622</v>
      </c>
      <c r="AA539" s="103" t="s">
        <v>623</v>
      </c>
      <c r="AB539" s="103" t="s">
        <v>621</v>
      </c>
      <c r="AC539" s="103" t="s">
        <v>622</v>
      </c>
      <c r="AD539" s="103" t="s">
        <v>623</v>
      </c>
      <c r="AF539" s="103">
        <f>COUNTIF($D539:$AD539,AF$3)</f>
        <v>15</v>
      </c>
      <c r="AG539" s="103">
        <f>COUNTIF($D539:$AD539,AG$3)</f>
        <v>5</v>
      </c>
      <c r="AH539" s="103">
        <f>COUNTIF($D539:$AD539,AH$3)</f>
        <v>0</v>
      </c>
      <c r="AI539" s="103">
        <f>COUNTIF($D539:$AD539,AI$3)</f>
        <v>7</v>
      </c>
      <c r="AJ539" s="103">
        <f>COUNTIF($D539:$AD539,AJ$3)</f>
        <v>0</v>
      </c>
      <c r="AK539" s="103">
        <f t="shared" si="17"/>
        <v>20</v>
      </c>
      <c r="AM539" s="67">
        <v>12</v>
      </c>
      <c r="AN539" s="67">
        <v>3</v>
      </c>
      <c r="AO539" s="67">
        <v>5</v>
      </c>
      <c r="AP539" s="67">
        <v>2</v>
      </c>
      <c r="AQ539" s="67">
        <v>3</v>
      </c>
      <c r="AR539" s="67">
        <v>3</v>
      </c>
      <c r="AS539" s="67">
        <v>0</v>
      </c>
      <c r="AT539" s="67">
        <v>0</v>
      </c>
      <c r="AU539" s="67">
        <v>0</v>
      </c>
      <c r="AW539" s="67">
        <f t="shared" si="18"/>
        <v>17</v>
      </c>
    </row>
    <row r="540" spans="1:49" x14ac:dyDescent="0.25">
      <c r="A540" s="212">
        <v>2015</v>
      </c>
      <c r="B540" s="67" t="s">
        <v>545</v>
      </c>
      <c r="C540" s="67" t="s">
        <v>531</v>
      </c>
      <c r="D540" s="103" t="s">
        <v>621</v>
      </c>
      <c r="E540" s="103" t="s">
        <v>623</v>
      </c>
      <c r="F540" s="103" t="s">
        <v>623</v>
      </c>
      <c r="G540" s="103" t="s">
        <v>621</v>
      </c>
      <c r="H540" s="103" t="s">
        <v>621</v>
      </c>
      <c r="I540" s="103" t="s">
        <v>621</v>
      </c>
      <c r="J540" s="103" t="s">
        <v>623</v>
      </c>
      <c r="K540" s="103" t="s">
        <v>621</v>
      </c>
      <c r="L540" s="103" t="s">
        <v>622</v>
      </c>
      <c r="M540" s="103" t="s">
        <v>622</v>
      </c>
      <c r="N540" s="103" t="s">
        <v>621</v>
      </c>
      <c r="O540" s="103" t="s">
        <v>621</v>
      </c>
      <c r="P540" s="103" t="s">
        <v>623</v>
      </c>
      <c r="Q540" s="103" t="s">
        <v>621</v>
      </c>
      <c r="R540" s="103" t="s">
        <v>621</v>
      </c>
      <c r="S540" s="103" t="s">
        <v>623</v>
      </c>
      <c r="T540" s="103" t="s">
        <v>621</v>
      </c>
      <c r="U540" s="103" t="s">
        <v>621</v>
      </c>
      <c r="V540" s="103" t="s">
        <v>621</v>
      </c>
      <c r="W540" s="103" t="s">
        <v>621</v>
      </c>
      <c r="X540" s="103" t="s">
        <v>621</v>
      </c>
      <c r="Y540" s="103" t="s">
        <v>622</v>
      </c>
      <c r="Z540" s="103" t="s">
        <v>621</v>
      </c>
      <c r="AA540" s="103" t="s">
        <v>623</v>
      </c>
      <c r="AB540" s="103" t="s">
        <v>621</v>
      </c>
      <c r="AC540" s="103" t="s">
        <v>622</v>
      </c>
      <c r="AD540" s="103" t="s">
        <v>621</v>
      </c>
      <c r="AF540" s="103">
        <f>COUNTIF($D540:$AD540,AF$3)</f>
        <v>17</v>
      </c>
      <c r="AG540" s="103">
        <f>COUNTIF($D540:$AD540,AG$3)</f>
        <v>4</v>
      </c>
      <c r="AH540" s="103">
        <f>COUNTIF($D540:$AD540,AH$3)</f>
        <v>0</v>
      </c>
      <c r="AI540" s="103">
        <f>COUNTIF($D540:$AD540,AI$3)</f>
        <v>6</v>
      </c>
      <c r="AJ540" s="103">
        <f>COUNTIF($D540:$AD540,AJ$3)</f>
        <v>0</v>
      </c>
      <c r="AK540" s="103">
        <f t="shared" si="17"/>
        <v>21</v>
      </c>
      <c r="AM540" s="67">
        <v>14</v>
      </c>
      <c r="AN540" s="67">
        <v>3</v>
      </c>
      <c r="AO540" s="67">
        <v>8</v>
      </c>
      <c r="AP540" s="67">
        <v>1</v>
      </c>
      <c r="AQ540" s="67">
        <v>3</v>
      </c>
      <c r="AR540" s="67">
        <v>2</v>
      </c>
      <c r="AS540" s="67">
        <v>0</v>
      </c>
      <c r="AT540" s="67">
        <v>0</v>
      </c>
      <c r="AU540" s="67">
        <v>0</v>
      </c>
      <c r="AW540" s="67">
        <f t="shared" si="18"/>
        <v>18</v>
      </c>
    </row>
    <row r="541" spans="1:49" x14ac:dyDescent="0.25">
      <c r="A541" s="212">
        <v>2016</v>
      </c>
      <c r="B541" s="67" t="s">
        <v>546</v>
      </c>
      <c r="C541" s="67" t="s">
        <v>531</v>
      </c>
      <c r="D541" s="103" t="s">
        <v>621</v>
      </c>
      <c r="E541" s="103" t="s">
        <v>621</v>
      </c>
      <c r="F541" s="103" t="s">
        <v>621</v>
      </c>
      <c r="G541" s="103" t="s">
        <v>621</v>
      </c>
      <c r="H541" s="103" t="s">
        <v>621</v>
      </c>
      <c r="I541" s="103" t="s">
        <v>621</v>
      </c>
      <c r="J541" s="103" t="s">
        <v>621</v>
      </c>
      <c r="K541" s="103" t="s">
        <v>623</v>
      </c>
      <c r="L541" s="103" t="s">
        <v>622</v>
      </c>
      <c r="M541" s="103" t="s">
        <v>621</v>
      </c>
      <c r="N541" s="103" t="s">
        <v>621</v>
      </c>
      <c r="O541" s="103" t="s">
        <v>621</v>
      </c>
      <c r="P541" s="103" t="s">
        <v>621</v>
      </c>
      <c r="Q541" s="103" t="s">
        <v>621</v>
      </c>
      <c r="R541" s="103" t="s">
        <v>621</v>
      </c>
      <c r="S541" s="103" t="s">
        <v>623</v>
      </c>
      <c r="T541" s="103" t="s">
        <v>621</v>
      </c>
      <c r="U541" s="103" t="s">
        <v>621</v>
      </c>
      <c r="V541" s="103" t="s">
        <v>621</v>
      </c>
      <c r="W541" s="103" t="s">
        <v>621</v>
      </c>
      <c r="X541" s="103" t="s">
        <v>621</v>
      </c>
      <c r="Y541" s="103" t="s">
        <v>622</v>
      </c>
      <c r="Z541" s="103" t="s">
        <v>621</v>
      </c>
      <c r="AA541" s="103" t="s">
        <v>622</v>
      </c>
      <c r="AB541" s="103" t="s">
        <v>621</v>
      </c>
      <c r="AC541" s="103" t="s">
        <v>622</v>
      </c>
      <c r="AD541" s="103" t="s">
        <v>623</v>
      </c>
      <c r="AF541" s="103">
        <f>COUNTIF($D541:$AD541,AF$3)</f>
        <v>20</v>
      </c>
      <c r="AG541" s="103">
        <f>COUNTIF($D541:$AD541,AG$3)</f>
        <v>4</v>
      </c>
      <c r="AH541" s="103">
        <f>COUNTIF($D541:$AD541,AH$3)</f>
        <v>0</v>
      </c>
      <c r="AI541" s="103">
        <f>COUNTIF($D541:$AD541,AI$3)</f>
        <v>3</v>
      </c>
      <c r="AJ541" s="103">
        <f>COUNTIF($D541:$AD541,AJ$3)</f>
        <v>0</v>
      </c>
      <c r="AK541" s="103">
        <f t="shared" si="17"/>
        <v>24</v>
      </c>
      <c r="AM541" s="67">
        <v>16</v>
      </c>
      <c r="AN541" s="67">
        <v>4</v>
      </c>
      <c r="AO541" s="67">
        <v>8</v>
      </c>
      <c r="AP541" s="67">
        <v>2</v>
      </c>
      <c r="AQ541" s="67">
        <v>2</v>
      </c>
      <c r="AR541" s="67">
        <v>2</v>
      </c>
      <c r="AS541" s="67">
        <v>0</v>
      </c>
      <c r="AT541" s="67">
        <v>0</v>
      </c>
      <c r="AU541" s="67">
        <v>0</v>
      </c>
      <c r="AW541" s="67">
        <f t="shared" si="18"/>
        <v>21</v>
      </c>
    </row>
    <row r="542" spans="1:49" x14ac:dyDescent="0.25">
      <c r="A542" s="212">
        <v>2017</v>
      </c>
      <c r="B542" s="67" t="s">
        <v>130</v>
      </c>
      <c r="C542" s="67" t="s">
        <v>531</v>
      </c>
      <c r="D542" s="103" t="s">
        <v>621</v>
      </c>
      <c r="E542" s="103" t="s">
        <v>621</v>
      </c>
      <c r="F542" s="103" t="s">
        <v>621</v>
      </c>
      <c r="G542" s="103" t="s">
        <v>621</v>
      </c>
      <c r="H542" s="103" t="s">
        <v>621</v>
      </c>
      <c r="I542" s="103" t="s">
        <v>621</v>
      </c>
      <c r="J542" s="103" t="s">
        <v>621</v>
      </c>
      <c r="K542" s="103" t="s">
        <v>621</v>
      </c>
      <c r="L542" s="103" t="s">
        <v>622</v>
      </c>
      <c r="M542" s="103" t="s">
        <v>622</v>
      </c>
      <c r="N542" s="103" t="s">
        <v>621</v>
      </c>
      <c r="O542" s="103" t="s">
        <v>621</v>
      </c>
      <c r="P542" s="103" t="s">
        <v>621</v>
      </c>
      <c r="Q542" s="103" t="s">
        <v>621</v>
      </c>
      <c r="R542" s="103" t="s">
        <v>621</v>
      </c>
      <c r="S542" s="103" t="s">
        <v>621</v>
      </c>
      <c r="T542" s="103" t="s">
        <v>621</v>
      </c>
      <c r="U542" s="103" t="s">
        <v>621</v>
      </c>
      <c r="V542" s="103" t="s">
        <v>621</v>
      </c>
      <c r="W542" s="103" t="s">
        <v>621</v>
      </c>
      <c r="X542" s="103" t="s">
        <v>621</v>
      </c>
      <c r="Y542" s="103" t="s">
        <v>622</v>
      </c>
      <c r="Z542" s="103" t="s">
        <v>621</v>
      </c>
      <c r="AA542" s="103" t="s">
        <v>623</v>
      </c>
      <c r="AB542" s="103" t="s">
        <v>621</v>
      </c>
      <c r="AC542" s="103" t="s">
        <v>622</v>
      </c>
      <c r="AD542" s="103" t="s">
        <v>623</v>
      </c>
      <c r="AF542" s="103">
        <f>COUNTIF($D542:$AD542,AF$3)</f>
        <v>21</v>
      </c>
      <c r="AG542" s="103">
        <f>COUNTIF($D542:$AD542,AG$3)</f>
        <v>4</v>
      </c>
      <c r="AH542" s="103">
        <f>COUNTIF($D542:$AD542,AH$3)</f>
        <v>0</v>
      </c>
      <c r="AI542" s="103">
        <f>COUNTIF($D542:$AD542,AI$3)</f>
        <v>2</v>
      </c>
      <c r="AJ542" s="103">
        <f>COUNTIF($D542:$AD542,AJ$3)</f>
        <v>0</v>
      </c>
      <c r="AK542" s="103">
        <f t="shared" si="17"/>
        <v>25</v>
      </c>
      <c r="AM542" s="67">
        <v>17</v>
      </c>
      <c r="AN542" s="67">
        <v>4</v>
      </c>
      <c r="AO542" s="67">
        <v>5</v>
      </c>
      <c r="AP542" s="67">
        <v>1</v>
      </c>
      <c r="AQ542" s="67">
        <v>3</v>
      </c>
      <c r="AR542" s="67">
        <v>3</v>
      </c>
      <c r="AS542" s="67">
        <v>0</v>
      </c>
      <c r="AT542" s="67">
        <v>0</v>
      </c>
      <c r="AU542" s="67">
        <v>0</v>
      </c>
      <c r="AW542" s="67">
        <f t="shared" si="18"/>
        <v>21.5</v>
      </c>
    </row>
    <row r="543" spans="1:49" x14ac:dyDescent="0.25">
      <c r="A543" s="212">
        <v>2018</v>
      </c>
      <c r="B543" s="67" t="s">
        <v>547</v>
      </c>
      <c r="C543" s="67" t="s">
        <v>531</v>
      </c>
      <c r="D543" s="103" t="s">
        <v>621</v>
      </c>
      <c r="E543" s="103" t="s">
        <v>621</v>
      </c>
      <c r="F543" s="103" t="s">
        <v>621</v>
      </c>
      <c r="G543" s="103" t="s">
        <v>622</v>
      </c>
      <c r="H543" s="103" t="s">
        <v>621</v>
      </c>
      <c r="I543" s="103" t="s">
        <v>621</v>
      </c>
      <c r="J543" s="103" t="s">
        <v>621</v>
      </c>
      <c r="K543" s="103" t="s">
        <v>621</v>
      </c>
      <c r="L543" s="103" t="s">
        <v>622</v>
      </c>
      <c r="M543" s="103" t="s">
        <v>622</v>
      </c>
      <c r="N543" s="103" t="s">
        <v>621</v>
      </c>
      <c r="O543" s="103" t="s">
        <v>621</v>
      </c>
      <c r="P543" s="103" t="s">
        <v>621</v>
      </c>
      <c r="Q543" s="103" t="s">
        <v>621</v>
      </c>
      <c r="R543" s="103" t="s">
        <v>621</v>
      </c>
      <c r="S543" s="103" t="s">
        <v>621</v>
      </c>
      <c r="T543" s="103" t="s">
        <v>621</v>
      </c>
      <c r="U543" s="103" t="s">
        <v>621</v>
      </c>
      <c r="V543" s="103" t="s">
        <v>621</v>
      </c>
      <c r="W543" s="103" t="s">
        <v>621</v>
      </c>
      <c r="X543" s="103" t="s">
        <v>621</v>
      </c>
      <c r="Y543" s="103" t="s">
        <v>622</v>
      </c>
      <c r="Z543" s="103" t="s">
        <v>622</v>
      </c>
      <c r="AA543" s="103" t="s">
        <v>623</v>
      </c>
      <c r="AB543" s="103" t="s">
        <v>621</v>
      </c>
      <c r="AC543" s="103" t="s">
        <v>622</v>
      </c>
      <c r="AD543" s="103" t="s">
        <v>621</v>
      </c>
      <c r="AF543" s="103">
        <f>COUNTIF($D543:$AD543,AF$3)</f>
        <v>20</v>
      </c>
      <c r="AG543" s="103">
        <f>COUNTIF($D543:$AD543,AG$3)</f>
        <v>6</v>
      </c>
      <c r="AH543" s="103">
        <f>COUNTIF($D543:$AD543,AH$3)</f>
        <v>0</v>
      </c>
      <c r="AI543" s="103">
        <f>COUNTIF($D543:$AD543,AI$3)</f>
        <v>1</v>
      </c>
      <c r="AJ543" s="103">
        <f>COUNTIF($D543:$AD543,AJ$3)</f>
        <v>0</v>
      </c>
      <c r="AK543" s="103">
        <f t="shared" si="17"/>
        <v>26</v>
      </c>
      <c r="AM543" s="67">
        <v>16</v>
      </c>
      <c r="AN543" s="67">
        <v>4</v>
      </c>
      <c r="AO543" s="67">
        <v>6</v>
      </c>
      <c r="AP543" s="67">
        <v>2</v>
      </c>
      <c r="AQ543" s="67">
        <v>4</v>
      </c>
      <c r="AR543" s="67">
        <v>3</v>
      </c>
      <c r="AS543" s="67">
        <v>0</v>
      </c>
      <c r="AT543" s="67">
        <v>0</v>
      </c>
      <c r="AU543" s="67">
        <v>0</v>
      </c>
      <c r="AW543" s="67">
        <f t="shared" si="18"/>
        <v>22</v>
      </c>
    </row>
    <row r="544" spans="1:49" x14ac:dyDescent="0.25">
      <c r="A544" s="212">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621</v>
      </c>
      <c r="O544" s="103" t="s">
        <v>621</v>
      </c>
      <c r="P544" s="103" t="s">
        <v>621</v>
      </c>
      <c r="Q544" s="103" t="s">
        <v>621</v>
      </c>
      <c r="R544" s="103" t="s">
        <v>621</v>
      </c>
      <c r="S544" s="103" t="s">
        <v>623</v>
      </c>
      <c r="T544" s="103" t="s">
        <v>621</v>
      </c>
      <c r="U544" s="103" t="s">
        <v>621</v>
      </c>
      <c r="V544" s="103" t="s">
        <v>621</v>
      </c>
      <c r="W544" s="103" t="s">
        <v>621</v>
      </c>
      <c r="X544" s="103" t="s">
        <v>621</v>
      </c>
      <c r="Y544" s="103" t="s">
        <v>622</v>
      </c>
      <c r="Z544" s="103" t="s">
        <v>621</v>
      </c>
      <c r="AA544" s="103" t="s">
        <v>621</v>
      </c>
      <c r="AB544" s="103" t="s">
        <v>621</v>
      </c>
      <c r="AC544" s="103" t="s">
        <v>622</v>
      </c>
      <c r="AD544" s="103" t="s">
        <v>621</v>
      </c>
      <c r="AF544" s="103">
        <f>COUNTIF($D544:$AD544,AF$3)</f>
        <v>23</v>
      </c>
      <c r="AG544" s="103">
        <f>COUNTIF($D544:$AD544,AG$3)</f>
        <v>2</v>
      </c>
      <c r="AH544" s="103">
        <f>COUNTIF($D544:$AD544,AH$3)</f>
        <v>0</v>
      </c>
      <c r="AI544" s="103">
        <f>COUNTIF($D544:$AD544,AI$3)</f>
        <v>2</v>
      </c>
      <c r="AJ544" s="103">
        <f>COUNTIF($D544:$AD544,AJ$3)</f>
        <v>0</v>
      </c>
      <c r="AK544" s="103">
        <f t="shared" si="17"/>
        <v>25</v>
      </c>
      <c r="AM544" s="67">
        <v>18</v>
      </c>
      <c r="AN544" s="67">
        <v>5</v>
      </c>
      <c r="AO544" s="67">
        <v>13</v>
      </c>
      <c r="AP544" s="67">
        <v>1</v>
      </c>
      <c r="AQ544" s="67">
        <v>1</v>
      </c>
      <c r="AR544" s="67">
        <v>3</v>
      </c>
      <c r="AS544" s="67">
        <v>0</v>
      </c>
      <c r="AT544" s="67">
        <v>0</v>
      </c>
      <c r="AU544" s="67">
        <v>0</v>
      </c>
      <c r="AW544" s="67">
        <f t="shared" si="18"/>
        <v>22</v>
      </c>
    </row>
    <row r="545" spans="1:49" x14ac:dyDescent="0.25">
      <c r="A545" s="212">
        <v>2020</v>
      </c>
      <c r="B545" s="67" t="s">
        <v>644</v>
      </c>
      <c r="C545" s="67" t="s">
        <v>531</v>
      </c>
      <c r="D545" s="103" t="s">
        <v>621</v>
      </c>
      <c r="E545" s="103" t="s">
        <v>621</v>
      </c>
      <c r="F545" s="103" t="s">
        <v>621</v>
      </c>
      <c r="G545" s="103" t="s">
        <v>621</v>
      </c>
      <c r="H545" s="103" t="s">
        <v>621</v>
      </c>
      <c r="I545" s="103" t="s">
        <v>621</v>
      </c>
      <c r="J545" s="103" t="s">
        <v>621</v>
      </c>
      <c r="K545" s="103" t="s">
        <v>621</v>
      </c>
      <c r="L545" s="103" t="s">
        <v>621</v>
      </c>
      <c r="M545" s="103" t="s">
        <v>621</v>
      </c>
      <c r="N545" s="103" t="s">
        <v>621</v>
      </c>
      <c r="O545" s="103" t="s">
        <v>621</v>
      </c>
      <c r="P545" s="103" t="s">
        <v>621</v>
      </c>
      <c r="Q545" s="103" t="s">
        <v>621</v>
      </c>
      <c r="R545" s="103" t="s">
        <v>621</v>
      </c>
      <c r="S545" s="103" t="s">
        <v>621</v>
      </c>
      <c r="T545" s="103" t="s">
        <v>621</v>
      </c>
      <c r="U545" s="103" t="s">
        <v>621</v>
      </c>
      <c r="V545" s="103" t="s">
        <v>621</v>
      </c>
      <c r="W545" s="103" t="s">
        <v>621</v>
      </c>
      <c r="X545" s="103" t="s">
        <v>621</v>
      </c>
      <c r="Y545" s="103" t="s">
        <v>622</v>
      </c>
      <c r="Z545" s="103" t="s">
        <v>621</v>
      </c>
      <c r="AA545" s="103" t="s">
        <v>622</v>
      </c>
      <c r="AB545" s="103" t="s">
        <v>621</v>
      </c>
      <c r="AC545" s="103" t="s">
        <v>622</v>
      </c>
      <c r="AD545" s="103" t="s">
        <v>621</v>
      </c>
      <c r="AF545" s="103">
        <f>COUNTIF($D545:$AD545,AF$3)</f>
        <v>24</v>
      </c>
      <c r="AG545" s="103">
        <f>COUNTIF($D545:$AD545,AG$3)</f>
        <v>3</v>
      </c>
      <c r="AH545" s="103">
        <f>COUNTIF($D545:$AD545,AH$3)</f>
        <v>0</v>
      </c>
      <c r="AI545" s="103">
        <f>COUNTIF($D545:$AD545,AI$3)</f>
        <v>0</v>
      </c>
      <c r="AJ545" s="103">
        <f>COUNTIF($D545:$AD545,AJ$3)</f>
        <v>0</v>
      </c>
      <c r="AK545" s="103">
        <f t="shared" si="17"/>
        <v>27</v>
      </c>
      <c r="AM545" s="67">
        <v>17</v>
      </c>
      <c r="AN545" s="67">
        <v>7</v>
      </c>
      <c r="AO545" s="67">
        <v>5</v>
      </c>
      <c r="AP545" s="67">
        <v>2</v>
      </c>
      <c r="AQ545" s="67">
        <v>1</v>
      </c>
      <c r="AR545" s="67">
        <v>3</v>
      </c>
      <c r="AS545" s="67">
        <v>0</v>
      </c>
      <c r="AT545" s="67">
        <v>0</v>
      </c>
      <c r="AU545" s="67">
        <v>0</v>
      </c>
      <c r="AW545" s="67">
        <f t="shared" si="18"/>
        <v>23</v>
      </c>
    </row>
    <row r="546" spans="1:49" x14ac:dyDescent="0.25">
      <c r="A546" s="212">
        <v>2021</v>
      </c>
      <c r="B546" s="67" t="s">
        <v>549</v>
      </c>
      <c r="C546" s="67" t="s">
        <v>531</v>
      </c>
      <c r="D546" s="103" t="s">
        <v>621</v>
      </c>
      <c r="E546" s="103" t="s">
        <v>621</v>
      </c>
      <c r="F546" s="103" t="s">
        <v>621</v>
      </c>
      <c r="G546" s="103" t="s">
        <v>623</v>
      </c>
      <c r="H546" s="103" t="s">
        <v>622</v>
      </c>
      <c r="I546" s="103" t="s">
        <v>621</v>
      </c>
      <c r="J546" s="103" t="s">
        <v>621</v>
      </c>
      <c r="K546" s="103" t="s">
        <v>621</v>
      </c>
      <c r="L546" s="103" t="s">
        <v>622</v>
      </c>
      <c r="M546" s="103" t="s">
        <v>622</v>
      </c>
      <c r="N546" s="103" t="s">
        <v>623</v>
      </c>
      <c r="O546" s="103" t="s">
        <v>623</v>
      </c>
      <c r="P546" s="103" t="s">
        <v>621</v>
      </c>
      <c r="Q546" s="103" t="s">
        <v>622</v>
      </c>
      <c r="R546" s="103" t="s">
        <v>621</v>
      </c>
      <c r="S546" s="103" t="s">
        <v>623</v>
      </c>
      <c r="T546" s="103" t="s">
        <v>621</v>
      </c>
      <c r="U546" s="103" t="s">
        <v>621</v>
      </c>
      <c r="V546" s="103" t="s">
        <v>621</v>
      </c>
      <c r="W546" s="103" t="s">
        <v>621</v>
      </c>
      <c r="X546" s="103" t="s">
        <v>621</v>
      </c>
      <c r="Y546" s="103" t="s">
        <v>622</v>
      </c>
      <c r="Z546" s="103" t="s">
        <v>621</v>
      </c>
      <c r="AA546" s="103" t="s">
        <v>621</v>
      </c>
      <c r="AB546" s="103" t="s">
        <v>621</v>
      </c>
      <c r="AC546" s="103" t="s">
        <v>621</v>
      </c>
      <c r="AD546" s="103" t="s">
        <v>623</v>
      </c>
      <c r="AF546" s="103">
        <f>COUNTIF($D546:$AD546,AF$3)</f>
        <v>17</v>
      </c>
      <c r="AG546" s="103">
        <f>COUNTIF($D546:$AD546,AG$3)</f>
        <v>5</v>
      </c>
      <c r="AH546" s="103">
        <f>COUNTIF($D546:$AD546,AH$3)</f>
        <v>0</v>
      </c>
      <c r="AI546" s="103">
        <f>COUNTIF($D546:$AD546,AI$3)</f>
        <v>5</v>
      </c>
      <c r="AJ546" s="103">
        <f>COUNTIF($D546:$AD546,AJ$3)</f>
        <v>0</v>
      </c>
      <c r="AK546" s="103">
        <f t="shared" si="17"/>
        <v>22</v>
      </c>
      <c r="AM546" s="67">
        <v>14</v>
      </c>
      <c r="AN546" s="67">
        <v>3</v>
      </c>
      <c r="AO546" s="67">
        <v>0</v>
      </c>
      <c r="AP546" s="67">
        <v>3</v>
      </c>
      <c r="AQ546" s="67">
        <v>2</v>
      </c>
      <c r="AR546" s="67">
        <v>4</v>
      </c>
      <c r="AS546" s="67">
        <v>0</v>
      </c>
      <c r="AT546" s="67">
        <v>0</v>
      </c>
      <c r="AU546" s="67">
        <v>0</v>
      </c>
      <c r="AW546" s="67">
        <f t="shared" si="18"/>
        <v>19.5</v>
      </c>
    </row>
    <row r="547" spans="1:49" x14ac:dyDescent="0.25">
      <c r="A547" s="212">
        <v>2101</v>
      </c>
      <c r="B547" s="67" t="s">
        <v>550</v>
      </c>
      <c r="C547" s="67" t="s">
        <v>551</v>
      </c>
      <c r="D547" s="103" t="s">
        <v>621</v>
      </c>
      <c r="E547" s="103" t="s">
        <v>621</v>
      </c>
      <c r="F547" s="103" t="s">
        <v>621</v>
      </c>
      <c r="G547" s="103" t="s">
        <v>621</v>
      </c>
      <c r="H547" s="103" t="s">
        <v>621</v>
      </c>
      <c r="I547" s="103" t="s">
        <v>623</v>
      </c>
      <c r="J547" s="103" t="s">
        <v>622</v>
      </c>
      <c r="K547" s="103" t="s">
        <v>623</v>
      </c>
      <c r="L547" s="103" t="s">
        <v>622</v>
      </c>
      <c r="M547" s="103" t="s">
        <v>622</v>
      </c>
      <c r="N547" s="103" t="s">
        <v>623</v>
      </c>
      <c r="O547" s="103" t="s">
        <v>623</v>
      </c>
      <c r="P547" s="103" t="s">
        <v>621</v>
      </c>
      <c r="Q547" s="103" t="s">
        <v>621</v>
      </c>
      <c r="R547" s="103" t="s">
        <v>621</v>
      </c>
      <c r="S547" s="103" t="s">
        <v>621</v>
      </c>
      <c r="T547" s="103" t="s">
        <v>621</v>
      </c>
      <c r="U547" s="103" t="s">
        <v>621</v>
      </c>
      <c r="V547" s="103" t="s">
        <v>622</v>
      </c>
      <c r="W547" s="103" t="s">
        <v>621</v>
      </c>
      <c r="X547" s="103" t="s">
        <v>622</v>
      </c>
      <c r="Y547" s="103" t="s">
        <v>622</v>
      </c>
      <c r="Z547" s="103" t="s">
        <v>622</v>
      </c>
      <c r="AA547" s="103" t="s">
        <v>623</v>
      </c>
      <c r="AB547" s="103" t="s">
        <v>621</v>
      </c>
      <c r="AC547" s="103" t="s">
        <v>622</v>
      </c>
      <c r="AD547" s="103" t="s">
        <v>623</v>
      </c>
      <c r="AF547" s="103">
        <f>COUNTIF($D547:$AD547,AF$3)</f>
        <v>13</v>
      </c>
      <c r="AG547" s="103">
        <f>COUNTIF($D547:$AD547,AG$3)</f>
        <v>8</v>
      </c>
      <c r="AH547" s="103">
        <f>COUNTIF($D547:$AD547,AH$3)</f>
        <v>0</v>
      </c>
      <c r="AI547" s="103">
        <f>COUNTIF($D547:$AD547,AI$3)</f>
        <v>6</v>
      </c>
      <c r="AJ547" s="103">
        <f>COUNTIF($D547:$AD547,AJ$3)</f>
        <v>0</v>
      </c>
      <c r="AK547" s="103">
        <f t="shared" si="17"/>
        <v>21</v>
      </c>
      <c r="AM547" s="67">
        <v>10</v>
      </c>
      <c r="AN547" s="67">
        <v>3</v>
      </c>
      <c r="AO547" s="67">
        <v>8</v>
      </c>
      <c r="AP547" s="67">
        <v>4</v>
      </c>
      <c r="AQ547" s="67">
        <v>4</v>
      </c>
      <c r="AR547" s="67">
        <v>4</v>
      </c>
      <c r="AS547" s="67">
        <v>0</v>
      </c>
      <c r="AT547" s="67">
        <v>0</v>
      </c>
      <c r="AU547" s="67">
        <v>0</v>
      </c>
      <c r="AW547" s="67">
        <f t="shared" si="18"/>
        <v>17.5</v>
      </c>
    </row>
    <row r="548" spans="1:49" x14ac:dyDescent="0.25">
      <c r="A548" s="212">
        <v>2102</v>
      </c>
      <c r="B548" s="67" t="s">
        <v>552</v>
      </c>
      <c r="C548" s="67" t="s">
        <v>551</v>
      </c>
      <c r="D548" s="103" t="s">
        <v>623</v>
      </c>
      <c r="E548" s="103" t="s">
        <v>621</v>
      </c>
      <c r="F548" s="103" t="s">
        <v>621</v>
      </c>
      <c r="G548" s="103" t="s">
        <v>621</v>
      </c>
      <c r="H548" s="103" t="s">
        <v>621</v>
      </c>
      <c r="I548" s="103" t="s">
        <v>621</v>
      </c>
      <c r="J548" s="103" t="s">
        <v>621</v>
      </c>
      <c r="K548" s="103" t="s">
        <v>621</v>
      </c>
      <c r="L548" s="103" t="s">
        <v>622</v>
      </c>
      <c r="M548" s="103" t="s">
        <v>622</v>
      </c>
      <c r="N548" s="103" t="s">
        <v>621</v>
      </c>
      <c r="O548" s="103" t="s">
        <v>623</v>
      </c>
      <c r="P548" s="103" t="s">
        <v>621</v>
      </c>
      <c r="Q548" s="103" t="s">
        <v>621</v>
      </c>
      <c r="R548" s="103" t="s">
        <v>621</v>
      </c>
      <c r="S548" s="103" t="s">
        <v>623</v>
      </c>
      <c r="T548" s="103" t="s">
        <v>621</v>
      </c>
      <c r="U548" s="103" t="s">
        <v>621</v>
      </c>
      <c r="V548" s="103" t="s">
        <v>621</v>
      </c>
      <c r="W548" s="103" t="s">
        <v>621</v>
      </c>
      <c r="X548" s="103" t="s">
        <v>620</v>
      </c>
      <c r="Y548" s="103" t="s">
        <v>622</v>
      </c>
      <c r="Z548" s="103" t="s">
        <v>623</v>
      </c>
      <c r="AA548" s="103" t="s">
        <v>622</v>
      </c>
      <c r="AB548" s="103" t="s">
        <v>621</v>
      </c>
      <c r="AC548" s="103" t="s">
        <v>622</v>
      </c>
      <c r="AD548" s="103" t="s">
        <v>623</v>
      </c>
      <c r="AF548" s="103">
        <f>COUNTIF($D548:$AD548,AF$3)</f>
        <v>16</v>
      </c>
      <c r="AG548" s="103">
        <f>COUNTIF($D548:$AD548,AG$3)</f>
        <v>5</v>
      </c>
      <c r="AH548" s="103">
        <f>COUNTIF($D548:$AD548,AH$3)</f>
        <v>1</v>
      </c>
      <c r="AI548" s="103">
        <f>COUNTIF($D548:$AD548,AI$3)</f>
        <v>5</v>
      </c>
      <c r="AJ548" s="103">
        <f>COUNTIF($D548:$AD548,AJ$3)</f>
        <v>0</v>
      </c>
      <c r="AK548" s="103">
        <f t="shared" si="17"/>
        <v>21</v>
      </c>
      <c r="AM548" s="67">
        <v>13</v>
      </c>
      <c r="AN548" s="67">
        <v>3</v>
      </c>
      <c r="AO548" s="67">
        <v>5</v>
      </c>
      <c r="AP548" s="67">
        <v>2</v>
      </c>
      <c r="AQ548" s="67">
        <v>3</v>
      </c>
      <c r="AR548" s="67">
        <v>4</v>
      </c>
      <c r="AS548" s="67">
        <v>1</v>
      </c>
      <c r="AT548" s="67">
        <v>0</v>
      </c>
      <c r="AU548" s="67">
        <v>0</v>
      </c>
      <c r="AW548" s="67">
        <f t="shared" si="18"/>
        <v>19</v>
      </c>
    </row>
    <row r="549" spans="1:49" x14ac:dyDescent="0.25">
      <c r="A549" s="212">
        <v>2103</v>
      </c>
      <c r="B549" s="67" t="s">
        <v>645</v>
      </c>
      <c r="C549" s="67" t="s">
        <v>551</v>
      </c>
      <c r="D549" s="103" t="s">
        <v>621</v>
      </c>
      <c r="E549" s="103" t="s">
        <v>621</v>
      </c>
      <c r="F549" s="103" t="s">
        <v>621</v>
      </c>
      <c r="G549" s="103" t="s">
        <v>621</v>
      </c>
      <c r="H549" s="103" t="s">
        <v>621</v>
      </c>
      <c r="I549" s="103" t="s">
        <v>621</v>
      </c>
      <c r="J549" s="103" t="s">
        <v>621</v>
      </c>
      <c r="K549" s="103" t="s">
        <v>623</v>
      </c>
      <c r="L549" s="103" t="s">
        <v>622</v>
      </c>
      <c r="M549" s="103" t="s">
        <v>622</v>
      </c>
      <c r="N549" s="103" t="s">
        <v>621</v>
      </c>
      <c r="O549" s="103" t="s">
        <v>623</v>
      </c>
      <c r="P549" s="103" t="s">
        <v>621</v>
      </c>
      <c r="Q549" s="103" t="s">
        <v>621</v>
      </c>
      <c r="R549" s="103" t="s">
        <v>621</v>
      </c>
      <c r="S549" s="103" t="s">
        <v>621</v>
      </c>
      <c r="T549" s="103" t="s">
        <v>621</v>
      </c>
      <c r="U549" s="103" t="s">
        <v>621</v>
      </c>
      <c r="V549" s="103" t="s">
        <v>621</v>
      </c>
      <c r="W549" s="103" t="s">
        <v>621</v>
      </c>
      <c r="X549" s="103" t="s">
        <v>621</v>
      </c>
      <c r="Y549" s="103" t="s">
        <v>622</v>
      </c>
      <c r="Z549" s="103" t="s">
        <v>623</v>
      </c>
      <c r="AA549" s="103" t="s">
        <v>623</v>
      </c>
      <c r="AB549" s="103" t="s">
        <v>621</v>
      </c>
      <c r="AC549" s="103" t="s">
        <v>622</v>
      </c>
      <c r="AD549" s="103" t="s">
        <v>623</v>
      </c>
      <c r="AF549" s="103">
        <f>COUNTIF($D549:$AD549,AF$3)</f>
        <v>18</v>
      </c>
      <c r="AG549" s="103">
        <f>COUNTIF($D549:$AD549,AG$3)</f>
        <v>4</v>
      </c>
      <c r="AH549" s="103">
        <f>COUNTIF($D549:$AD549,AH$3)</f>
        <v>0</v>
      </c>
      <c r="AI549" s="103">
        <f>COUNTIF($D549:$AD549,AI$3)</f>
        <v>5</v>
      </c>
      <c r="AJ549" s="103">
        <f>COUNTIF($D549:$AD549,AJ$3)</f>
        <v>0</v>
      </c>
      <c r="AK549" s="103">
        <f t="shared" si="17"/>
        <v>22</v>
      </c>
      <c r="AM549" s="67">
        <v>14</v>
      </c>
      <c r="AN549" s="67">
        <v>4</v>
      </c>
      <c r="AO549" s="67">
        <v>8</v>
      </c>
      <c r="AP549" s="67">
        <v>1</v>
      </c>
      <c r="AQ549" s="67">
        <v>3</v>
      </c>
      <c r="AR549" s="67">
        <v>4</v>
      </c>
      <c r="AS549" s="67">
        <v>0</v>
      </c>
      <c r="AT549" s="67">
        <v>0</v>
      </c>
      <c r="AU549" s="67">
        <v>0</v>
      </c>
      <c r="AW549" s="67">
        <f t="shared" si="18"/>
        <v>18.5</v>
      </c>
    </row>
    <row r="550" spans="1:49" x14ac:dyDescent="0.25">
      <c r="A550" s="212">
        <v>2104</v>
      </c>
      <c r="B550" s="67" t="s">
        <v>554</v>
      </c>
      <c r="C550" s="67" t="s">
        <v>551</v>
      </c>
      <c r="D550" s="103" t="s">
        <v>621</v>
      </c>
      <c r="E550" s="103" t="s">
        <v>621</v>
      </c>
      <c r="F550" s="103" t="s">
        <v>621</v>
      </c>
      <c r="G550" s="103" t="s">
        <v>621</v>
      </c>
      <c r="H550" s="103" t="s">
        <v>621</v>
      </c>
      <c r="I550" s="103" t="s">
        <v>621</v>
      </c>
      <c r="J550" s="103" t="s">
        <v>621</v>
      </c>
      <c r="K550" s="103" t="s">
        <v>621</v>
      </c>
      <c r="L550" s="103" t="s">
        <v>622</v>
      </c>
      <c r="M550" s="103" t="s">
        <v>622</v>
      </c>
      <c r="N550" s="103" t="s">
        <v>621</v>
      </c>
      <c r="O550" s="103" t="s">
        <v>621</v>
      </c>
      <c r="P550" s="103" t="s">
        <v>621</v>
      </c>
      <c r="Q550" s="103" t="s">
        <v>621</v>
      </c>
      <c r="R550" s="103" t="s">
        <v>621</v>
      </c>
      <c r="S550" s="103" t="s">
        <v>621</v>
      </c>
      <c r="T550" s="103" t="s">
        <v>621</v>
      </c>
      <c r="U550" s="103" t="s">
        <v>621</v>
      </c>
      <c r="V550" s="103" t="s">
        <v>621</v>
      </c>
      <c r="W550" s="103" t="s">
        <v>621</v>
      </c>
      <c r="X550" s="103" t="s">
        <v>621</v>
      </c>
      <c r="Y550" s="103" t="s">
        <v>622</v>
      </c>
      <c r="Z550" s="103" t="s">
        <v>623</v>
      </c>
      <c r="AA550" s="103" t="s">
        <v>623</v>
      </c>
      <c r="AB550" s="103" t="s">
        <v>621</v>
      </c>
      <c r="AC550" s="103" t="s">
        <v>622</v>
      </c>
      <c r="AD550" s="103" t="s">
        <v>623</v>
      </c>
      <c r="AF550" s="103">
        <f>COUNTIF($D550:$AD550,AF$3)</f>
        <v>20</v>
      </c>
      <c r="AG550" s="103">
        <f>COUNTIF($D550:$AD550,AG$3)</f>
        <v>4</v>
      </c>
      <c r="AH550" s="103">
        <f>COUNTIF($D550:$AD550,AH$3)</f>
        <v>0</v>
      </c>
      <c r="AI550" s="103">
        <f>COUNTIF($D550:$AD550,AI$3)</f>
        <v>3</v>
      </c>
      <c r="AJ550" s="103">
        <f>COUNTIF($D550:$AD550,AJ$3)</f>
        <v>0</v>
      </c>
      <c r="AK550" s="103">
        <f t="shared" si="17"/>
        <v>24</v>
      </c>
      <c r="AM550" s="67">
        <v>16</v>
      </c>
      <c r="AN550" s="67">
        <v>4</v>
      </c>
      <c r="AO550" s="67">
        <v>6</v>
      </c>
      <c r="AP550" s="67">
        <v>1</v>
      </c>
      <c r="AQ550" s="67">
        <v>3</v>
      </c>
      <c r="AR550" s="67">
        <v>3</v>
      </c>
      <c r="AS550" s="67">
        <v>0</v>
      </c>
      <c r="AT550" s="67">
        <v>0</v>
      </c>
      <c r="AU550" s="67">
        <v>0</v>
      </c>
      <c r="AW550" s="67">
        <f t="shared" si="18"/>
        <v>20.5</v>
      </c>
    </row>
    <row r="551" spans="1:49" x14ac:dyDescent="0.25">
      <c r="A551" s="212">
        <v>2105</v>
      </c>
      <c r="B551" s="67" t="s">
        <v>232</v>
      </c>
      <c r="C551" s="67" t="s">
        <v>551</v>
      </c>
      <c r="D551" s="103" t="s">
        <v>621</v>
      </c>
      <c r="E551" s="103" t="s">
        <v>621</v>
      </c>
      <c r="F551" s="103" t="s">
        <v>621</v>
      </c>
      <c r="G551" s="103" t="s">
        <v>623</v>
      </c>
      <c r="H551" s="103" t="s">
        <v>621</v>
      </c>
      <c r="I551" s="103" t="s">
        <v>621</v>
      </c>
      <c r="J551" s="103" t="s">
        <v>622</v>
      </c>
      <c r="K551" s="103" t="s">
        <v>623</v>
      </c>
      <c r="L551" s="103" t="s">
        <v>622</v>
      </c>
      <c r="M551" s="103" t="s">
        <v>622</v>
      </c>
      <c r="N551" s="103" t="s">
        <v>621</v>
      </c>
      <c r="O551" s="103" t="s">
        <v>623</v>
      </c>
      <c r="P551" s="103" t="s">
        <v>621</v>
      </c>
      <c r="Q551" s="103" t="s">
        <v>621</v>
      </c>
      <c r="R551" s="103" t="s">
        <v>621</v>
      </c>
      <c r="S551" s="103" t="s">
        <v>621</v>
      </c>
      <c r="T551" s="103" t="s">
        <v>621</v>
      </c>
      <c r="U551" s="103" t="s">
        <v>621</v>
      </c>
      <c r="V551" s="103" t="s">
        <v>622</v>
      </c>
      <c r="W551" s="103" t="s">
        <v>621</v>
      </c>
      <c r="X551" s="103" t="s">
        <v>621</v>
      </c>
      <c r="Y551" s="103" t="s">
        <v>622</v>
      </c>
      <c r="Z551" s="103" t="s">
        <v>622</v>
      </c>
      <c r="AA551" s="103" t="s">
        <v>621</v>
      </c>
      <c r="AB551" s="103" t="s">
        <v>621</v>
      </c>
      <c r="AC551" s="103" t="s">
        <v>621</v>
      </c>
      <c r="AD551" s="103" t="s">
        <v>623</v>
      </c>
      <c r="AF551" s="103">
        <f>COUNTIF($D551:$AD551,AF$3)</f>
        <v>17</v>
      </c>
      <c r="AG551" s="103">
        <f>COUNTIF($D551:$AD551,AG$3)</f>
        <v>6</v>
      </c>
      <c r="AH551" s="103">
        <f>COUNTIF($D551:$AD551,AH$3)</f>
        <v>0</v>
      </c>
      <c r="AI551" s="103">
        <f>COUNTIF($D551:$AD551,AI$3)</f>
        <v>4</v>
      </c>
      <c r="AJ551" s="103">
        <f>COUNTIF($D551:$AD551,AJ$3)</f>
        <v>0</v>
      </c>
      <c r="AK551" s="103">
        <f t="shared" si="17"/>
        <v>23</v>
      </c>
      <c r="AM551" s="67">
        <v>14</v>
      </c>
      <c r="AN551" s="67">
        <v>3</v>
      </c>
      <c r="AO551" s="67">
        <v>6</v>
      </c>
      <c r="AP551" s="67">
        <v>3</v>
      </c>
      <c r="AQ551" s="67">
        <v>3</v>
      </c>
      <c r="AR551" s="67">
        <v>4</v>
      </c>
      <c r="AS551" s="67">
        <v>0</v>
      </c>
      <c r="AT551" s="67">
        <v>0</v>
      </c>
      <c r="AU551" s="67">
        <v>0</v>
      </c>
      <c r="AW551" s="67">
        <f t="shared" si="18"/>
        <v>20</v>
      </c>
    </row>
    <row r="552" spans="1:49" x14ac:dyDescent="0.25">
      <c r="A552" s="212">
        <v>2106</v>
      </c>
      <c r="B552" s="67" t="s">
        <v>555</v>
      </c>
      <c r="C552" s="67" t="s">
        <v>551</v>
      </c>
      <c r="D552" s="103" t="s">
        <v>621</v>
      </c>
      <c r="E552" s="103" t="s">
        <v>621</v>
      </c>
      <c r="F552" s="103" t="s">
        <v>621</v>
      </c>
      <c r="G552" s="103" t="s">
        <v>622</v>
      </c>
      <c r="H552" s="103" t="s">
        <v>623</v>
      </c>
      <c r="I552" s="103" t="s">
        <v>621</v>
      </c>
      <c r="J552" s="103" t="s">
        <v>622</v>
      </c>
      <c r="K552" s="103" t="s">
        <v>621</v>
      </c>
      <c r="L552" s="103" t="s">
        <v>622</v>
      </c>
      <c r="M552" s="103" t="s">
        <v>622</v>
      </c>
      <c r="N552" s="103" t="s">
        <v>623</v>
      </c>
      <c r="O552" s="103" t="s">
        <v>621</v>
      </c>
      <c r="P552" s="103" t="s">
        <v>621</v>
      </c>
      <c r="Q552" s="103" t="s">
        <v>621</v>
      </c>
      <c r="R552" s="103" t="s">
        <v>621</v>
      </c>
      <c r="S552" s="103" t="s">
        <v>621</v>
      </c>
      <c r="T552" s="103" t="s">
        <v>621</v>
      </c>
      <c r="U552" s="103" t="s">
        <v>621</v>
      </c>
      <c r="V552" s="103" t="s">
        <v>622</v>
      </c>
      <c r="W552" s="103" t="s">
        <v>621</v>
      </c>
      <c r="X552" s="103" t="s">
        <v>621</v>
      </c>
      <c r="Y552" s="103" t="s">
        <v>622</v>
      </c>
      <c r="Z552" s="103" t="s">
        <v>621</v>
      </c>
      <c r="AA552" s="103" t="s">
        <v>622</v>
      </c>
      <c r="AB552" s="103" t="s">
        <v>621</v>
      </c>
      <c r="AC552" s="103" t="s">
        <v>622</v>
      </c>
      <c r="AD552" s="103" t="s">
        <v>623</v>
      </c>
      <c r="AF552" s="103">
        <f>COUNTIF($D552:$AD552,AF$3)</f>
        <v>16</v>
      </c>
      <c r="AG552" s="103">
        <f>COUNTIF($D552:$AD552,AG$3)</f>
        <v>8</v>
      </c>
      <c r="AH552" s="103">
        <f>COUNTIF($D552:$AD552,AH$3)</f>
        <v>0</v>
      </c>
      <c r="AI552" s="103">
        <f>COUNTIF($D552:$AD552,AI$3)</f>
        <v>3</v>
      </c>
      <c r="AJ552" s="103">
        <f>COUNTIF($D552:$AD552,AJ$3)</f>
        <v>0</v>
      </c>
      <c r="AK552" s="103">
        <f t="shared" si="17"/>
        <v>24</v>
      </c>
      <c r="AM552" s="67">
        <v>14</v>
      </c>
      <c r="AN552" s="67">
        <v>2</v>
      </c>
      <c r="AO552" s="67">
        <v>8</v>
      </c>
      <c r="AP552" s="67">
        <v>3</v>
      </c>
      <c r="AQ552" s="67">
        <v>5</v>
      </c>
      <c r="AR552" s="67">
        <v>4</v>
      </c>
      <c r="AS552" s="67">
        <v>0</v>
      </c>
      <c r="AT552" s="67">
        <v>0</v>
      </c>
      <c r="AU552" s="67">
        <v>0</v>
      </c>
      <c r="AW552" s="67">
        <f t="shared" si="18"/>
        <v>20.5</v>
      </c>
    </row>
    <row r="553" spans="1:49" x14ac:dyDescent="0.25">
      <c r="A553" s="212">
        <v>2107</v>
      </c>
      <c r="B553" s="67" t="s">
        <v>196</v>
      </c>
      <c r="C553" s="67" t="s">
        <v>551</v>
      </c>
      <c r="D553" s="103" t="s">
        <v>621</v>
      </c>
      <c r="E553" s="103" t="s">
        <v>621</v>
      </c>
      <c r="F553" s="103" t="s">
        <v>621</v>
      </c>
      <c r="G553" s="103" t="s">
        <v>621</v>
      </c>
      <c r="H553" s="103" t="s">
        <v>621</v>
      </c>
      <c r="I553" s="103" t="s">
        <v>621</v>
      </c>
      <c r="J553" s="103" t="s">
        <v>622</v>
      </c>
      <c r="K553" s="103" t="s">
        <v>623</v>
      </c>
      <c r="L553" s="103" t="s">
        <v>622</v>
      </c>
      <c r="M553" s="103" t="s">
        <v>622</v>
      </c>
      <c r="N553" s="103" t="s">
        <v>623</v>
      </c>
      <c r="O553" s="103" t="s">
        <v>621</v>
      </c>
      <c r="P553" s="103" t="s">
        <v>621</v>
      </c>
      <c r="Q553" s="103" t="s">
        <v>621</v>
      </c>
      <c r="R553" s="103" t="s">
        <v>621</v>
      </c>
      <c r="S553" s="103" t="s">
        <v>621</v>
      </c>
      <c r="T553" s="103" t="s">
        <v>621</v>
      </c>
      <c r="U553" s="103" t="s">
        <v>621</v>
      </c>
      <c r="V553" s="103" t="s">
        <v>621</v>
      </c>
      <c r="W553" s="103" t="s">
        <v>621</v>
      </c>
      <c r="X553" s="103" t="s">
        <v>621</v>
      </c>
      <c r="Y553" s="103" t="s">
        <v>622</v>
      </c>
      <c r="Z553" s="103" t="s">
        <v>623</v>
      </c>
      <c r="AA553" s="103" t="s">
        <v>623</v>
      </c>
      <c r="AB553" s="103" t="s">
        <v>621</v>
      </c>
      <c r="AC553" s="103" t="s">
        <v>622</v>
      </c>
      <c r="AD553" s="103" t="s">
        <v>623</v>
      </c>
      <c r="AF553" s="103">
        <f>COUNTIF($D553:$AD553,AF$3)</f>
        <v>17</v>
      </c>
      <c r="AG553" s="103">
        <f>COUNTIF($D553:$AD553,AG$3)</f>
        <v>5</v>
      </c>
      <c r="AH553" s="103">
        <f>COUNTIF($D553:$AD553,AH$3)</f>
        <v>0</v>
      </c>
      <c r="AI553" s="103">
        <f>COUNTIF($D553:$AD553,AI$3)</f>
        <v>5</v>
      </c>
      <c r="AJ553" s="103">
        <f>COUNTIF($D553:$AD553,AJ$3)</f>
        <v>0</v>
      </c>
      <c r="AK553" s="103">
        <f t="shared" si="17"/>
        <v>22</v>
      </c>
      <c r="AM553" s="67">
        <v>14</v>
      </c>
      <c r="AN553" s="67">
        <v>3</v>
      </c>
      <c r="AO553" s="67">
        <v>5</v>
      </c>
      <c r="AP553" s="67">
        <v>1</v>
      </c>
      <c r="AQ553" s="67">
        <v>4</v>
      </c>
      <c r="AR553" s="67">
        <v>3</v>
      </c>
      <c r="AS553" s="67">
        <v>0</v>
      </c>
      <c r="AT553" s="67">
        <v>0</v>
      </c>
      <c r="AU553" s="67">
        <v>0</v>
      </c>
      <c r="AW553" s="67">
        <f t="shared" si="18"/>
        <v>18.5</v>
      </c>
    </row>
    <row r="554" spans="1:49" x14ac:dyDescent="0.25">
      <c r="A554" s="212">
        <v>2108</v>
      </c>
      <c r="B554" s="67" t="s">
        <v>556</v>
      </c>
      <c r="C554" s="67" t="s">
        <v>551</v>
      </c>
      <c r="D554" s="103" t="s">
        <v>621</v>
      </c>
      <c r="E554" s="103" t="s">
        <v>621</v>
      </c>
      <c r="F554" s="103" t="s">
        <v>621</v>
      </c>
      <c r="G554" s="103" t="s">
        <v>621</v>
      </c>
      <c r="H554" s="103" t="s">
        <v>621</v>
      </c>
      <c r="I554" s="103" t="s">
        <v>621</v>
      </c>
      <c r="J554" s="103" t="s">
        <v>622</v>
      </c>
      <c r="K554" s="103" t="s">
        <v>621</v>
      </c>
      <c r="L554" s="103" t="s">
        <v>622</v>
      </c>
      <c r="M554" s="103" t="s">
        <v>622</v>
      </c>
      <c r="N554" s="103" t="s">
        <v>623</v>
      </c>
      <c r="O554" s="103" t="s">
        <v>621</v>
      </c>
      <c r="P554" s="103" t="s">
        <v>621</v>
      </c>
      <c r="Q554" s="103" t="s">
        <v>621</v>
      </c>
      <c r="R554" s="103" t="s">
        <v>621</v>
      </c>
      <c r="S554" s="103" t="s">
        <v>621</v>
      </c>
      <c r="T554" s="103" t="s">
        <v>621</v>
      </c>
      <c r="U554" s="103" t="s">
        <v>621</v>
      </c>
      <c r="V554" s="103" t="s">
        <v>621</v>
      </c>
      <c r="W554" s="103" t="s">
        <v>621</v>
      </c>
      <c r="X554" s="103" t="s">
        <v>621</v>
      </c>
      <c r="Y554" s="103" t="s">
        <v>622</v>
      </c>
      <c r="Z554" s="103" t="s">
        <v>621</v>
      </c>
      <c r="AA554" s="103" t="s">
        <v>622</v>
      </c>
      <c r="AB554" s="103" t="s">
        <v>621</v>
      </c>
      <c r="AC554" s="103" t="s">
        <v>622</v>
      </c>
      <c r="AD554" s="103" t="s">
        <v>623</v>
      </c>
      <c r="AF554" s="103">
        <f>COUNTIF($D554:$AD554,AF$3)</f>
        <v>19</v>
      </c>
      <c r="AG554" s="103">
        <f>COUNTIF($D554:$AD554,AG$3)</f>
        <v>6</v>
      </c>
      <c r="AH554" s="103">
        <f>COUNTIF($D554:$AD554,AH$3)</f>
        <v>0</v>
      </c>
      <c r="AI554" s="103">
        <f>COUNTIF($D554:$AD554,AI$3)</f>
        <v>2</v>
      </c>
      <c r="AJ554" s="103">
        <f>COUNTIF($D554:$AD554,AJ$3)</f>
        <v>0</v>
      </c>
      <c r="AK554" s="103">
        <f t="shared" si="17"/>
        <v>25</v>
      </c>
      <c r="AM554" s="67">
        <v>16</v>
      </c>
      <c r="AN554" s="67">
        <v>3</v>
      </c>
      <c r="AO554" s="67">
        <v>8</v>
      </c>
      <c r="AP554" s="67">
        <v>2</v>
      </c>
      <c r="AQ554" s="67">
        <v>4</v>
      </c>
      <c r="AR554" s="67">
        <v>3</v>
      </c>
      <c r="AS554" s="67">
        <v>0</v>
      </c>
      <c r="AT554" s="67">
        <v>0</v>
      </c>
      <c r="AU554" s="67">
        <v>0</v>
      </c>
      <c r="AW554" s="67">
        <f t="shared" si="18"/>
        <v>21.5</v>
      </c>
    </row>
    <row r="555" spans="1:49" x14ac:dyDescent="0.25">
      <c r="A555" s="212">
        <v>2109</v>
      </c>
      <c r="B555" s="67" t="s">
        <v>557</v>
      </c>
      <c r="C555" s="67" t="s">
        <v>551</v>
      </c>
      <c r="D555" s="103" t="s">
        <v>621</v>
      </c>
      <c r="E555" s="103" t="s">
        <v>621</v>
      </c>
      <c r="F555" s="103" t="s">
        <v>623</v>
      </c>
      <c r="G555" s="103" t="s">
        <v>622</v>
      </c>
      <c r="H555" s="103" t="s">
        <v>621</v>
      </c>
      <c r="I555" s="103" t="s">
        <v>621</v>
      </c>
      <c r="J555" s="103" t="s">
        <v>622</v>
      </c>
      <c r="K555" s="103" t="s">
        <v>621</v>
      </c>
      <c r="L555" s="103" t="s">
        <v>622</v>
      </c>
      <c r="M555" s="103" t="s">
        <v>622</v>
      </c>
      <c r="N555" s="103" t="s">
        <v>621</v>
      </c>
      <c r="O555" s="103" t="s">
        <v>621</v>
      </c>
      <c r="P555" s="103" t="s">
        <v>621</v>
      </c>
      <c r="Q555" s="103" t="s">
        <v>621</v>
      </c>
      <c r="R555" s="103" t="s">
        <v>621</v>
      </c>
      <c r="S555" s="103" t="s">
        <v>621</v>
      </c>
      <c r="T555" s="103" t="s">
        <v>621</v>
      </c>
      <c r="U555" s="103" t="s">
        <v>621</v>
      </c>
      <c r="V555" s="103" t="s">
        <v>622</v>
      </c>
      <c r="W555" s="103" t="s">
        <v>621</v>
      </c>
      <c r="X555" s="103" t="s">
        <v>622</v>
      </c>
      <c r="Y555" s="103" t="s">
        <v>622</v>
      </c>
      <c r="Z555" s="103" t="s">
        <v>622</v>
      </c>
      <c r="AA555" s="103" t="s">
        <v>621</v>
      </c>
      <c r="AB555" s="103" t="s">
        <v>621</v>
      </c>
      <c r="AC555" s="103" t="s">
        <v>622</v>
      </c>
      <c r="AD555" s="103" t="s">
        <v>623</v>
      </c>
      <c r="AF555" s="103">
        <f>COUNTIF($D555:$AD555,AF$3)</f>
        <v>16</v>
      </c>
      <c r="AG555" s="103">
        <f>COUNTIF($D555:$AD555,AG$3)</f>
        <v>9</v>
      </c>
      <c r="AH555" s="103">
        <f>COUNTIF($D555:$AD555,AH$3)</f>
        <v>0</v>
      </c>
      <c r="AI555" s="103">
        <f>COUNTIF($D555:$AD555,AI$3)</f>
        <v>2</v>
      </c>
      <c r="AJ555" s="103">
        <f>COUNTIF($D555:$AD555,AJ$3)</f>
        <v>0</v>
      </c>
      <c r="AK555" s="103">
        <f t="shared" si="17"/>
        <v>25</v>
      </c>
      <c r="AM555" s="67">
        <v>14</v>
      </c>
      <c r="AN555" s="67">
        <v>2</v>
      </c>
      <c r="AO555" s="67">
        <v>3</v>
      </c>
      <c r="AP555" s="67">
        <v>4</v>
      </c>
      <c r="AQ555" s="67">
        <v>5</v>
      </c>
      <c r="AR555" s="67">
        <v>4</v>
      </c>
      <c r="AS555" s="67">
        <v>0</v>
      </c>
      <c r="AT555" s="67">
        <v>0</v>
      </c>
      <c r="AU555" s="67">
        <v>0</v>
      </c>
      <c r="AW555" s="67">
        <f t="shared" si="18"/>
        <v>21.5</v>
      </c>
    </row>
    <row r="556" spans="1:49" x14ac:dyDescent="0.25">
      <c r="A556" s="212">
        <v>2110</v>
      </c>
      <c r="B556" s="67" t="s">
        <v>558</v>
      </c>
      <c r="C556" s="67" t="s">
        <v>551</v>
      </c>
      <c r="D556" s="103" t="s">
        <v>621</v>
      </c>
      <c r="E556" s="103" t="s">
        <v>621</v>
      </c>
      <c r="F556" s="103" t="s">
        <v>623</v>
      </c>
      <c r="G556" s="103" t="s">
        <v>621</v>
      </c>
      <c r="H556" s="103" t="s">
        <v>621</v>
      </c>
      <c r="I556" s="103" t="s">
        <v>621</v>
      </c>
      <c r="J556" s="103" t="s">
        <v>622</v>
      </c>
      <c r="K556" s="103" t="s">
        <v>621</v>
      </c>
      <c r="L556" s="103" t="s">
        <v>622</v>
      </c>
      <c r="M556" s="103" t="s">
        <v>622</v>
      </c>
      <c r="N556" s="103" t="s">
        <v>623</v>
      </c>
      <c r="O556" s="103" t="s">
        <v>621</v>
      </c>
      <c r="P556" s="103" t="s">
        <v>621</v>
      </c>
      <c r="Q556" s="103" t="s">
        <v>621</v>
      </c>
      <c r="R556" s="103" t="s">
        <v>621</v>
      </c>
      <c r="S556" s="103" t="s">
        <v>621</v>
      </c>
      <c r="T556" s="103" t="s">
        <v>621</v>
      </c>
      <c r="U556" s="103" t="s">
        <v>621</v>
      </c>
      <c r="V556" s="103" t="s">
        <v>622</v>
      </c>
      <c r="W556" s="103" t="s">
        <v>621</v>
      </c>
      <c r="X556" s="103" t="s">
        <v>621</v>
      </c>
      <c r="Y556" s="103" t="s">
        <v>622</v>
      </c>
      <c r="Z556" s="103" t="s">
        <v>621</v>
      </c>
      <c r="AA556" s="103" t="s">
        <v>623</v>
      </c>
      <c r="AB556" s="103" t="s">
        <v>621</v>
      </c>
      <c r="AC556" s="103" t="s">
        <v>622</v>
      </c>
      <c r="AD556" s="103" t="s">
        <v>623</v>
      </c>
      <c r="AF556" s="103">
        <f>COUNTIF($D556:$AD556,AF$3)</f>
        <v>17</v>
      </c>
      <c r="AG556" s="103">
        <f>COUNTIF($D556:$AD556,AG$3)</f>
        <v>6</v>
      </c>
      <c r="AH556" s="103">
        <f>COUNTIF($D556:$AD556,AH$3)</f>
        <v>0</v>
      </c>
      <c r="AI556" s="103">
        <f>COUNTIF($D556:$AD556,AI$3)</f>
        <v>4</v>
      </c>
      <c r="AJ556" s="103">
        <f>COUNTIF($D556:$AD556,AJ$3)</f>
        <v>0</v>
      </c>
      <c r="AK556" s="103">
        <f t="shared" si="17"/>
        <v>23</v>
      </c>
      <c r="AM556" s="67">
        <v>14</v>
      </c>
      <c r="AN556" s="67">
        <v>3</v>
      </c>
      <c r="AO556" s="67">
        <v>7</v>
      </c>
      <c r="AP556" s="67">
        <v>2</v>
      </c>
      <c r="AQ556" s="67">
        <v>4</v>
      </c>
      <c r="AR556" s="67">
        <v>3</v>
      </c>
      <c r="AS556" s="67">
        <v>0</v>
      </c>
      <c r="AT556" s="67">
        <v>0</v>
      </c>
      <c r="AU556" s="67">
        <v>0</v>
      </c>
      <c r="AW556" s="67">
        <f t="shared" si="18"/>
        <v>19.5</v>
      </c>
    </row>
    <row r="557" spans="1:49" x14ac:dyDescent="0.25">
      <c r="A557" s="212">
        <v>2111</v>
      </c>
      <c r="B557" s="67" t="s">
        <v>559</v>
      </c>
      <c r="C557" s="67" t="s">
        <v>551</v>
      </c>
      <c r="D557" s="103" t="s">
        <v>621</v>
      </c>
      <c r="E557" s="103" t="s">
        <v>621</v>
      </c>
      <c r="F557" s="103" t="s">
        <v>621</v>
      </c>
      <c r="G557" s="103" t="s">
        <v>623</v>
      </c>
      <c r="H557" s="103" t="s">
        <v>621</v>
      </c>
      <c r="I557" s="103" t="s">
        <v>621</v>
      </c>
      <c r="J557" s="103" t="s">
        <v>622</v>
      </c>
      <c r="K557" s="103" t="s">
        <v>623</v>
      </c>
      <c r="L557" s="103" t="s">
        <v>622</v>
      </c>
      <c r="M557" s="103" t="s">
        <v>622</v>
      </c>
      <c r="N557" s="103" t="s">
        <v>621</v>
      </c>
      <c r="O557" s="103" t="s">
        <v>621</v>
      </c>
      <c r="P557" s="103" t="s">
        <v>621</v>
      </c>
      <c r="Q557" s="103" t="s">
        <v>621</v>
      </c>
      <c r="R557" s="103" t="s">
        <v>621</v>
      </c>
      <c r="S557" s="103" t="s">
        <v>621</v>
      </c>
      <c r="T557" s="103" t="s">
        <v>621</v>
      </c>
      <c r="U557" s="103" t="s">
        <v>621</v>
      </c>
      <c r="V557" s="103" t="s">
        <v>622</v>
      </c>
      <c r="W557" s="103" t="s">
        <v>621</v>
      </c>
      <c r="X557" s="103" t="s">
        <v>621</v>
      </c>
      <c r="Y557" s="103" t="s">
        <v>622</v>
      </c>
      <c r="Z557" s="103" t="s">
        <v>621</v>
      </c>
      <c r="AA557" s="103" t="s">
        <v>622</v>
      </c>
      <c r="AB557" s="103" t="s">
        <v>621</v>
      </c>
      <c r="AC557" s="103" t="s">
        <v>622</v>
      </c>
      <c r="AD557" s="103" t="s">
        <v>623</v>
      </c>
      <c r="AF557" s="103">
        <f>COUNTIF($D557:$AD557,AF$3)</f>
        <v>17</v>
      </c>
      <c r="AG557" s="103">
        <f>COUNTIF($D557:$AD557,AG$3)</f>
        <v>7</v>
      </c>
      <c r="AH557" s="103">
        <f>COUNTIF($D557:$AD557,AH$3)</f>
        <v>0</v>
      </c>
      <c r="AI557" s="103">
        <f>COUNTIF($D557:$AD557,AI$3)</f>
        <v>3</v>
      </c>
      <c r="AJ557" s="103">
        <f>COUNTIF($D557:$AD557,AJ$3)</f>
        <v>0</v>
      </c>
      <c r="AK557" s="103">
        <f t="shared" si="17"/>
        <v>24</v>
      </c>
      <c r="AM557" s="67">
        <v>15</v>
      </c>
      <c r="AN557" s="67">
        <v>2</v>
      </c>
      <c r="AO557" s="67">
        <v>8</v>
      </c>
      <c r="AP557" s="67">
        <v>3</v>
      </c>
      <c r="AQ557" s="67">
        <v>4</v>
      </c>
      <c r="AR557" s="67">
        <v>3</v>
      </c>
      <c r="AS557" s="67">
        <v>0</v>
      </c>
      <c r="AT557" s="67">
        <v>0</v>
      </c>
      <c r="AU557" s="67">
        <v>0</v>
      </c>
      <c r="AW557" s="67">
        <f t="shared" si="18"/>
        <v>21</v>
      </c>
    </row>
    <row r="558" spans="1:49" x14ac:dyDescent="0.25">
      <c r="A558" s="212">
        <v>2112</v>
      </c>
      <c r="B558" s="67" t="s">
        <v>560</v>
      </c>
      <c r="C558" s="67" t="s">
        <v>551</v>
      </c>
      <c r="D558" s="103" t="s">
        <v>621</v>
      </c>
      <c r="E558" s="103" t="s">
        <v>621</v>
      </c>
      <c r="F558" s="103" t="s">
        <v>621</v>
      </c>
      <c r="G558" s="103" t="s">
        <v>621</v>
      </c>
      <c r="H558" s="103" t="s">
        <v>621</v>
      </c>
      <c r="I558" s="103" t="s">
        <v>621</v>
      </c>
      <c r="J558" s="103" t="s">
        <v>621</v>
      </c>
      <c r="K558" s="103" t="s">
        <v>623</v>
      </c>
      <c r="L558" s="103" t="s">
        <v>622</v>
      </c>
      <c r="M558" s="103" t="s">
        <v>622</v>
      </c>
      <c r="N558" s="103" t="s">
        <v>623</v>
      </c>
      <c r="O558" s="103" t="s">
        <v>623</v>
      </c>
      <c r="P558" s="103" t="s">
        <v>623</v>
      </c>
      <c r="Q558" s="103" t="s">
        <v>621</v>
      </c>
      <c r="R558" s="103" t="s">
        <v>621</v>
      </c>
      <c r="S558" s="103" t="s">
        <v>621</v>
      </c>
      <c r="T558" s="103" t="s">
        <v>621</v>
      </c>
      <c r="U558" s="103" t="s">
        <v>621</v>
      </c>
      <c r="V558" s="103" t="s">
        <v>621</v>
      </c>
      <c r="W558" s="103" t="s">
        <v>621</v>
      </c>
      <c r="X558" s="103" t="s">
        <v>621</v>
      </c>
      <c r="Y558" s="103" t="s">
        <v>622</v>
      </c>
      <c r="Z558" s="103" t="s">
        <v>622</v>
      </c>
      <c r="AA558" s="103" t="s">
        <v>623</v>
      </c>
      <c r="AB558" s="103" t="s">
        <v>621</v>
      </c>
      <c r="AC558" s="103" t="s">
        <v>622</v>
      </c>
      <c r="AD558" s="103" t="s">
        <v>623</v>
      </c>
      <c r="AF558" s="103">
        <f>COUNTIF($D558:$AD558,AF$3)</f>
        <v>16</v>
      </c>
      <c r="AG558" s="103">
        <f>COUNTIF($D558:$AD558,AG$3)</f>
        <v>5</v>
      </c>
      <c r="AH558" s="103">
        <f>COUNTIF($D558:$AD558,AH$3)</f>
        <v>0</v>
      </c>
      <c r="AI558" s="103">
        <f>COUNTIF($D558:$AD558,AI$3)</f>
        <v>6</v>
      </c>
      <c r="AJ558" s="103">
        <f>COUNTIF($D558:$AD558,AJ$3)</f>
        <v>0</v>
      </c>
      <c r="AK558" s="103">
        <f t="shared" si="17"/>
        <v>21</v>
      </c>
      <c r="AM558" s="67">
        <v>12</v>
      </c>
      <c r="AN558" s="67">
        <v>4</v>
      </c>
      <c r="AO558" s="67">
        <v>5</v>
      </c>
      <c r="AP558" s="67">
        <v>2</v>
      </c>
      <c r="AQ558" s="67">
        <v>3</v>
      </c>
      <c r="AR558" s="67">
        <v>4</v>
      </c>
      <c r="AS558" s="67">
        <v>0</v>
      </c>
      <c r="AT558" s="67">
        <v>0</v>
      </c>
      <c r="AU558" s="67">
        <v>0</v>
      </c>
      <c r="AW558" s="67">
        <f t="shared" si="18"/>
        <v>17.5</v>
      </c>
    </row>
    <row r="559" spans="1:49" x14ac:dyDescent="0.25">
      <c r="A559" s="212">
        <v>2113</v>
      </c>
      <c r="B559" s="67" t="s">
        <v>561</v>
      </c>
      <c r="C559" s="67" t="s">
        <v>551</v>
      </c>
      <c r="D559" s="103" t="s">
        <v>623</v>
      </c>
      <c r="E559" s="103" t="s">
        <v>621</v>
      </c>
      <c r="F559" s="103" t="s">
        <v>623</v>
      </c>
      <c r="G559" s="103" t="s">
        <v>621</v>
      </c>
      <c r="H559" s="103" t="s">
        <v>621</v>
      </c>
      <c r="I559" s="103" t="s">
        <v>621</v>
      </c>
      <c r="J559" s="103" t="s">
        <v>622</v>
      </c>
      <c r="K559" s="103" t="s">
        <v>621</v>
      </c>
      <c r="L559" s="103" t="s">
        <v>622</v>
      </c>
      <c r="M559" s="103" t="s">
        <v>622</v>
      </c>
      <c r="N559" s="103" t="s">
        <v>621</v>
      </c>
      <c r="O559" s="103" t="s">
        <v>623</v>
      </c>
      <c r="P559" s="103" t="s">
        <v>621</v>
      </c>
      <c r="Q559" s="103" t="s">
        <v>621</v>
      </c>
      <c r="R559" s="103" t="s">
        <v>621</v>
      </c>
      <c r="S559" s="103" t="s">
        <v>621</v>
      </c>
      <c r="T559" s="103" t="s">
        <v>621</v>
      </c>
      <c r="U559" s="103" t="s">
        <v>621</v>
      </c>
      <c r="V559" s="103" t="s">
        <v>622</v>
      </c>
      <c r="W559" s="103" t="s">
        <v>621</v>
      </c>
      <c r="X559" s="103" t="s">
        <v>621</v>
      </c>
      <c r="Y559" s="103" t="s">
        <v>622</v>
      </c>
      <c r="Z559" s="103" t="s">
        <v>623</v>
      </c>
      <c r="AA559" s="103" t="s">
        <v>623</v>
      </c>
      <c r="AB559" s="103" t="s">
        <v>621</v>
      </c>
      <c r="AC559" s="103" t="s">
        <v>622</v>
      </c>
      <c r="AD559" s="103" t="s">
        <v>623</v>
      </c>
      <c r="AF559" s="103">
        <f>COUNTIF($D559:$AD559,AF$3)</f>
        <v>15</v>
      </c>
      <c r="AG559" s="103">
        <f>COUNTIF($D559:$AD559,AG$3)</f>
        <v>6</v>
      </c>
      <c r="AH559" s="103">
        <f>COUNTIF($D559:$AD559,AH$3)</f>
        <v>0</v>
      </c>
      <c r="AI559" s="103">
        <f>COUNTIF($D559:$AD559,AI$3)</f>
        <v>6</v>
      </c>
      <c r="AJ559" s="103">
        <f>COUNTIF($D559:$AD559,AJ$3)</f>
        <v>0</v>
      </c>
      <c r="AK559" s="103">
        <f t="shared" si="17"/>
        <v>21</v>
      </c>
      <c r="AM559" s="67">
        <v>12</v>
      </c>
      <c r="AN559" s="67">
        <v>3</v>
      </c>
      <c r="AO559" s="67">
        <v>6</v>
      </c>
      <c r="AP559" s="67">
        <v>2</v>
      </c>
      <c r="AQ559" s="67">
        <v>4</v>
      </c>
      <c r="AR559" s="67">
        <v>3</v>
      </c>
      <c r="AS559" s="67">
        <v>0</v>
      </c>
      <c r="AT559" s="67">
        <v>0</v>
      </c>
      <c r="AU559" s="67">
        <v>0</v>
      </c>
      <c r="AW559" s="67">
        <f t="shared" si="18"/>
        <v>17.5</v>
      </c>
    </row>
    <row r="560" spans="1:49" x14ac:dyDescent="0.25">
      <c r="A560" s="212">
        <v>2114</v>
      </c>
      <c r="B560" s="67" t="s">
        <v>562</v>
      </c>
      <c r="C560" s="67" t="s">
        <v>551</v>
      </c>
      <c r="D560" s="103" t="s">
        <v>621</v>
      </c>
      <c r="E560" s="103" t="s">
        <v>621</v>
      </c>
      <c r="F560" s="103" t="s">
        <v>621</v>
      </c>
      <c r="G560" s="103" t="s">
        <v>623</v>
      </c>
      <c r="H560" s="103" t="s">
        <v>622</v>
      </c>
      <c r="I560" s="103" t="s">
        <v>621</v>
      </c>
      <c r="J560" s="103" t="s">
        <v>622</v>
      </c>
      <c r="K560" s="103" t="s">
        <v>621</v>
      </c>
      <c r="L560" s="103" t="s">
        <v>622</v>
      </c>
      <c r="M560" s="103" t="s">
        <v>622</v>
      </c>
      <c r="N560" s="103" t="s">
        <v>621</v>
      </c>
      <c r="O560" s="103" t="s">
        <v>623</v>
      </c>
      <c r="P560" s="103" t="s">
        <v>623</v>
      </c>
      <c r="Q560" s="103" t="s">
        <v>621</v>
      </c>
      <c r="R560" s="103" t="s">
        <v>621</v>
      </c>
      <c r="S560" s="103" t="s">
        <v>621</v>
      </c>
      <c r="T560" s="103" t="s">
        <v>621</v>
      </c>
      <c r="U560" s="103" t="s">
        <v>621</v>
      </c>
      <c r="V560" s="103" t="s">
        <v>622</v>
      </c>
      <c r="W560" s="103" t="s">
        <v>621</v>
      </c>
      <c r="X560" s="103" t="s">
        <v>621</v>
      </c>
      <c r="Y560" s="103" t="s">
        <v>622</v>
      </c>
      <c r="Z560" s="103" t="s">
        <v>622</v>
      </c>
      <c r="AA560" s="103" t="s">
        <v>623</v>
      </c>
      <c r="AB560" s="103" t="s">
        <v>621</v>
      </c>
      <c r="AC560" s="103" t="s">
        <v>622</v>
      </c>
      <c r="AD560" s="103" t="s">
        <v>623</v>
      </c>
      <c r="AF560" s="103">
        <f>COUNTIF($D560:$AD560,AF$3)</f>
        <v>14</v>
      </c>
      <c r="AG560" s="103">
        <f>COUNTIF($D560:$AD560,AG$3)</f>
        <v>8</v>
      </c>
      <c r="AH560" s="103">
        <f>COUNTIF($D560:$AD560,AH$3)</f>
        <v>0</v>
      </c>
      <c r="AI560" s="103">
        <f>COUNTIF($D560:$AD560,AI$3)</f>
        <v>5</v>
      </c>
      <c r="AJ560" s="103">
        <f>COUNTIF($D560:$AD560,AJ$3)</f>
        <v>0</v>
      </c>
      <c r="AK560" s="103">
        <f t="shared" si="17"/>
        <v>22</v>
      </c>
      <c r="AM560" s="67">
        <v>12</v>
      </c>
      <c r="AN560" s="67">
        <v>2</v>
      </c>
      <c r="AO560" s="67">
        <v>8</v>
      </c>
      <c r="AP560" s="67">
        <v>4</v>
      </c>
      <c r="AQ560" s="67">
        <v>4</v>
      </c>
      <c r="AR560" s="67">
        <v>4</v>
      </c>
      <c r="AS560" s="67">
        <v>0</v>
      </c>
      <c r="AT560" s="67">
        <v>0</v>
      </c>
      <c r="AU560" s="67">
        <v>0</v>
      </c>
      <c r="AW560" s="67">
        <f t="shared" si="18"/>
        <v>19</v>
      </c>
    </row>
    <row r="561" spans="1:49" x14ac:dyDescent="0.25">
      <c r="A561" s="212">
        <v>2115</v>
      </c>
      <c r="B561" s="67" t="s">
        <v>563</v>
      </c>
      <c r="C561" s="67" t="s">
        <v>551</v>
      </c>
      <c r="D561" s="103" t="s">
        <v>623</v>
      </c>
      <c r="E561" s="103" t="s">
        <v>621</v>
      </c>
      <c r="F561" s="103" t="s">
        <v>621</v>
      </c>
      <c r="G561" s="103" t="s">
        <v>621</v>
      </c>
      <c r="H561" s="103" t="s">
        <v>621</v>
      </c>
      <c r="I561" s="103" t="s">
        <v>621</v>
      </c>
      <c r="J561" s="103" t="s">
        <v>621</v>
      </c>
      <c r="K561" s="103" t="s">
        <v>621</v>
      </c>
      <c r="L561" s="103" t="s">
        <v>621</v>
      </c>
      <c r="M561" s="103" t="s">
        <v>621</v>
      </c>
      <c r="N561" s="103" t="s">
        <v>621</v>
      </c>
      <c r="O561" s="103" t="s">
        <v>621</v>
      </c>
      <c r="P561" s="103" t="s">
        <v>621</v>
      </c>
      <c r="Q561" s="103" t="s">
        <v>621</v>
      </c>
      <c r="R561" s="103" t="s">
        <v>621</v>
      </c>
      <c r="S561" s="103" t="s">
        <v>623</v>
      </c>
      <c r="T561" s="103" t="s">
        <v>621</v>
      </c>
      <c r="U561" s="103" t="s">
        <v>621</v>
      </c>
      <c r="V561" s="103" t="s">
        <v>621</v>
      </c>
      <c r="W561" s="103" t="s">
        <v>621</v>
      </c>
      <c r="X561" s="103" t="s">
        <v>621</v>
      </c>
      <c r="Y561" s="103" t="s">
        <v>622</v>
      </c>
      <c r="Z561" s="103" t="s">
        <v>622</v>
      </c>
      <c r="AA561" s="103" t="s">
        <v>622</v>
      </c>
      <c r="AB561" s="103" t="s">
        <v>621</v>
      </c>
      <c r="AC561" s="103" t="s">
        <v>622</v>
      </c>
      <c r="AD561" s="103" t="s">
        <v>623</v>
      </c>
      <c r="AF561" s="103">
        <f>COUNTIF($D561:$AD561,AF$3)</f>
        <v>20</v>
      </c>
      <c r="AG561" s="103">
        <f>COUNTIF($D561:$AD561,AG$3)</f>
        <v>4</v>
      </c>
      <c r="AH561" s="103">
        <f>COUNTIF($D561:$AD561,AH$3)</f>
        <v>0</v>
      </c>
      <c r="AI561" s="103">
        <f>COUNTIF($D561:$AD561,AI$3)</f>
        <v>3</v>
      </c>
      <c r="AJ561" s="103">
        <f>COUNTIF($D561:$AD561,AJ$3)</f>
        <v>0</v>
      </c>
      <c r="AK561" s="103">
        <f t="shared" si="17"/>
        <v>24</v>
      </c>
      <c r="AM561" s="67">
        <v>15</v>
      </c>
      <c r="AN561" s="67">
        <v>5</v>
      </c>
      <c r="AO561" s="67">
        <v>4</v>
      </c>
      <c r="AP561" s="67">
        <v>3</v>
      </c>
      <c r="AQ561" s="67">
        <v>1</v>
      </c>
      <c r="AR561" s="67">
        <v>4</v>
      </c>
      <c r="AS561" s="67">
        <v>0</v>
      </c>
      <c r="AT561" s="67">
        <v>0</v>
      </c>
      <c r="AU561" s="67">
        <v>0</v>
      </c>
      <c r="AW561" s="67">
        <f t="shared" si="18"/>
        <v>21</v>
      </c>
    </row>
    <row r="562" spans="1:49" x14ac:dyDescent="0.25">
      <c r="A562" s="212">
        <v>2116</v>
      </c>
      <c r="B562" s="67" t="s">
        <v>114</v>
      </c>
      <c r="C562" s="67" t="s">
        <v>551</v>
      </c>
      <c r="D562" s="103" t="s">
        <v>621</v>
      </c>
      <c r="E562" s="103" t="s">
        <v>621</v>
      </c>
      <c r="F562" s="103" t="s">
        <v>621</v>
      </c>
      <c r="G562" s="103" t="s">
        <v>621</v>
      </c>
      <c r="H562" s="103" t="s">
        <v>621</v>
      </c>
      <c r="I562" s="103" t="s">
        <v>621</v>
      </c>
      <c r="J562" s="103" t="s">
        <v>622</v>
      </c>
      <c r="K562" s="103" t="s">
        <v>621</v>
      </c>
      <c r="L562" s="103" t="s">
        <v>622</v>
      </c>
      <c r="M562" s="103" t="s">
        <v>622</v>
      </c>
      <c r="N562" s="103" t="s">
        <v>621</v>
      </c>
      <c r="O562" s="103" t="s">
        <v>621</v>
      </c>
      <c r="P562" s="103" t="s">
        <v>623</v>
      </c>
      <c r="Q562" s="103" t="s">
        <v>621</v>
      </c>
      <c r="R562" s="103" t="s">
        <v>621</v>
      </c>
      <c r="S562" s="103" t="s">
        <v>621</v>
      </c>
      <c r="T562" s="103" t="s">
        <v>621</v>
      </c>
      <c r="U562" s="103" t="s">
        <v>621</v>
      </c>
      <c r="V562" s="103" t="s">
        <v>621</v>
      </c>
      <c r="W562" s="103" t="s">
        <v>621</v>
      </c>
      <c r="X562" s="103" t="s">
        <v>621</v>
      </c>
      <c r="Y562" s="103" t="s">
        <v>622</v>
      </c>
      <c r="Z562" s="103" t="s">
        <v>621</v>
      </c>
      <c r="AA562" s="103" t="s">
        <v>623</v>
      </c>
      <c r="AB562" s="103" t="s">
        <v>621</v>
      </c>
      <c r="AC562" s="103" t="s">
        <v>622</v>
      </c>
      <c r="AD562" s="103" t="s">
        <v>623</v>
      </c>
      <c r="AF562" s="103">
        <f>COUNTIF($D562:$AD562,AF$3)</f>
        <v>19</v>
      </c>
      <c r="AG562" s="103">
        <f>COUNTIF($D562:$AD562,AG$3)</f>
        <v>5</v>
      </c>
      <c r="AH562" s="103">
        <f>COUNTIF($D562:$AD562,AH$3)</f>
        <v>0</v>
      </c>
      <c r="AI562" s="103">
        <f>COUNTIF($D562:$AD562,AI$3)</f>
        <v>3</v>
      </c>
      <c r="AJ562" s="103">
        <f>COUNTIF($D562:$AD562,AJ$3)</f>
        <v>0</v>
      </c>
      <c r="AK562" s="103">
        <f t="shared" si="17"/>
        <v>24</v>
      </c>
      <c r="AM562" s="67">
        <v>16</v>
      </c>
      <c r="AN562" s="67">
        <v>3</v>
      </c>
      <c r="AO562" s="67">
        <v>4</v>
      </c>
      <c r="AP562" s="67">
        <v>1</v>
      </c>
      <c r="AQ562" s="67">
        <v>4</v>
      </c>
      <c r="AR562" s="67">
        <v>3</v>
      </c>
      <c r="AS562" s="67">
        <v>0</v>
      </c>
      <c r="AT562" s="67">
        <v>0</v>
      </c>
      <c r="AU562" s="67">
        <v>0</v>
      </c>
      <c r="AW562" s="67">
        <f t="shared" si="18"/>
        <v>20.5</v>
      </c>
    </row>
    <row r="563" spans="1:49" x14ac:dyDescent="0.25">
      <c r="A563" s="212">
        <v>2117</v>
      </c>
      <c r="B563" s="67" t="s">
        <v>564</v>
      </c>
      <c r="C563" s="67" t="s">
        <v>551</v>
      </c>
      <c r="D563" s="103" t="s">
        <v>621</v>
      </c>
      <c r="E563" s="103" t="s">
        <v>623</v>
      </c>
      <c r="F563" s="103" t="s">
        <v>621</v>
      </c>
      <c r="G563" s="103" t="s">
        <v>623</v>
      </c>
      <c r="H563" s="103" t="s">
        <v>623</v>
      </c>
      <c r="I563" s="103" t="s">
        <v>623</v>
      </c>
      <c r="J563" s="103" t="s">
        <v>622</v>
      </c>
      <c r="K563" s="103" t="s">
        <v>623</v>
      </c>
      <c r="L563" s="103" t="s">
        <v>622</v>
      </c>
      <c r="M563" s="103" t="s">
        <v>622</v>
      </c>
      <c r="N563" s="103" t="s">
        <v>623</v>
      </c>
      <c r="O563" s="103" t="s">
        <v>623</v>
      </c>
      <c r="P563" s="103" t="s">
        <v>621</v>
      </c>
      <c r="Q563" s="103" t="s">
        <v>621</v>
      </c>
      <c r="R563" s="103" t="s">
        <v>621</v>
      </c>
      <c r="S563" s="103" t="s">
        <v>621</v>
      </c>
      <c r="T563" s="103" t="s">
        <v>621</v>
      </c>
      <c r="U563" s="103" t="s">
        <v>621</v>
      </c>
      <c r="V563" s="103" t="s">
        <v>621</v>
      </c>
      <c r="W563" s="103" t="s">
        <v>621</v>
      </c>
      <c r="X563" s="103" t="s">
        <v>621</v>
      </c>
      <c r="Y563" s="103" t="s">
        <v>622</v>
      </c>
      <c r="Z563" s="103" t="s">
        <v>621</v>
      </c>
      <c r="AA563" s="103" t="s">
        <v>623</v>
      </c>
      <c r="AB563" s="103" t="s">
        <v>621</v>
      </c>
      <c r="AC563" s="103" t="s">
        <v>622</v>
      </c>
      <c r="AD563" s="103" t="s">
        <v>623</v>
      </c>
      <c r="AF563" s="103">
        <f>COUNTIF($D563:$AD563,AF$3)</f>
        <v>13</v>
      </c>
      <c r="AG563" s="103">
        <f>COUNTIF($D563:$AD563,AG$3)</f>
        <v>5</v>
      </c>
      <c r="AH563" s="103">
        <f>COUNTIF($D563:$AD563,AH$3)</f>
        <v>0</v>
      </c>
      <c r="AI563" s="103">
        <f>COUNTIF($D563:$AD563,AI$3)</f>
        <v>9</v>
      </c>
      <c r="AJ563" s="103">
        <f>COUNTIF($D563:$AD563,AJ$3)</f>
        <v>0</v>
      </c>
      <c r="AK563" s="103">
        <f t="shared" si="17"/>
        <v>18</v>
      </c>
      <c r="AM563" s="67">
        <v>11</v>
      </c>
      <c r="AN563" s="67">
        <v>2</v>
      </c>
      <c r="AO563" s="67">
        <v>3</v>
      </c>
      <c r="AP563" s="67">
        <v>1</v>
      </c>
      <c r="AQ563" s="67">
        <v>4</v>
      </c>
      <c r="AR563" s="67">
        <v>2</v>
      </c>
      <c r="AS563" s="67">
        <v>0</v>
      </c>
      <c r="AT563" s="67">
        <v>0</v>
      </c>
      <c r="AU563" s="67">
        <v>0</v>
      </c>
      <c r="AW563" s="67">
        <f t="shared" si="18"/>
        <v>15</v>
      </c>
    </row>
    <row r="564" spans="1:49" x14ac:dyDescent="0.25">
      <c r="A564" s="212">
        <v>2119</v>
      </c>
      <c r="B564" s="67" t="s">
        <v>565</v>
      </c>
      <c r="C564" s="67" t="s">
        <v>551</v>
      </c>
      <c r="D564" s="103" t="s">
        <v>621</v>
      </c>
      <c r="E564" s="103" t="s">
        <v>623</v>
      </c>
      <c r="F564" s="103" t="s">
        <v>621</v>
      </c>
      <c r="G564" s="103" t="s">
        <v>621</v>
      </c>
      <c r="H564" s="103" t="s">
        <v>621</v>
      </c>
      <c r="I564" s="103" t="s">
        <v>621</v>
      </c>
      <c r="J564" s="103" t="s">
        <v>623</v>
      </c>
      <c r="K564" s="103" t="s">
        <v>621</v>
      </c>
      <c r="L564" s="103" t="s">
        <v>622</v>
      </c>
      <c r="M564" s="103" t="s">
        <v>622</v>
      </c>
      <c r="N564" s="103" t="s">
        <v>623</v>
      </c>
      <c r="O564" s="103" t="s">
        <v>623</v>
      </c>
      <c r="P564" s="103" t="s">
        <v>623</v>
      </c>
      <c r="Q564" s="103" t="s">
        <v>621</v>
      </c>
      <c r="R564" s="103" t="s">
        <v>621</v>
      </c>
      <c r="S564" s="103" t="s">
        <v>623</v>
      </c>
      <c r="T564" s="103" t="s">
        <v>621</v>
      </c>
      <c r="U564" s="103" t="s">
        <v>621</v>
      </c>
      <c r="V564" s="103" t="s">
        <v>621</v>
      </c>
      <c r="W564" s="103" t="s">
        <v>621</v>
      </c>
      <c r="X564" s="103" t="s">
        <v>621</v>
      </c>
      <c r="Y564" s="103" t="s">
        <v>622</v>
      </c>
      <c r="Z564" s="103" t="s">
        <v>623</v>
      </c>
      <c r="AA564" s="103" t="s">
        <v>621</v>
      </c>
      <c r="AB564" s="103" t="s">
        <v>621</v>
      </c>
      <c r="AC564" s="103" t="s">
        <v>622</v>
      </c>
      <c r="AD564" s="103" t="s">
        <v>623</v>
      </c>
      <c r="AF564" s="103">
        <f>COUNTIF($D564:$AD564,AF$3)</f>
        <v>15</v>
      </c>
      <c r="AG564" s="103">
        <f>COUNTIF($D564:$AD564,AG$3)</f>
        <v>4</v>
      </c>
      <c r="AH564" s="103">
        <f>COUNTIF($D564:$AD564,AH$3)</f>
        <v>0</v>
      </c>
      <c r="AI564" s="103">
        <f>COUNTIF($D564:$AD564,AI$3)</f>
        <v>8</v>
      </c>
      <c r="AJ564" s="103">
        <f>COUNTIF($D564:$AD564,AJ$3)</f>
        <v>0</v>
      </c>
      <c r="AK564" s="103">
        <f t="shared" si="17"/>
        <v>19</v>
      </c>
      <c r="AM564" s="67">
        <v>13</v>
      </c>
      <c r="AN564" s="67">
        <v>2</v>
      </c>
      <c r="AO564" s="67">
        <v>5</v>
      </c>
      <c r="AP564" s="67">
        <v>1</v>
      </c>
      <c r="AQ564" s="67">
        <v>3</v>
      </c>
      <c r="AR564" s="67">
        <v>3</v>
      </c>
      <c r="AS564" s="67">
        <v>0</v>
      </c>
      <c r="AT564" s="67">
        <v>0</v>
      </c>
      <c r="AU564" s="67">
        <v>0</v>
      </c>
      <c r="AW564" s="67">
        <f t="shared" si="18"/>
        <v>16.5</v>
      </c>
    </row>
    <row r="565" spans="1:49" x14ac:dyDescent="0.25">
      <c r="A565" s="212">
        <v>2120</v>
      </c>
      <c r="B565" s="67" t="s">
        <v>566</v>
      </c>
      <c r="C565" s="67" t="s">
        <v>551</v>
      </c>
      <c r="D565" s="103" t="s">
        <v>621</v>
      </c>
      <c r="E565" s="103" t="s">
        <v>621</v>
      </c>
      <c r="F565" s="103" t="s">
        <v>621</v>
      </c>
      <c r="G565" s="103" t="s">
        <v>621</v>
      </c>
      <c r="H565" s="103" t="s">
        <v>621</v>
      </c>
      <c r="I565" s="103" t="s">
        <v>621</v>
      </c>
      <c r="J565" s="103" t="s">
        <v>621</v>
      </c>
      <c r="K565" s="103" t="s">
        <v>621</v>
      </c>
      <c r="L565" s="103" t="s">
        <v>622</v>
      </c>
      <c r="M565" s="103" t="s">
        <v>622</v>
      </c>
      <c r="N565" s="103" t="s">
        <v>623</v>
      </c>
      <c r="O565" s="103" t="s">
        <v>623</v>
      </c>
      <c r="P565" s="103" t="s">
        <v>621</v>
      </c>
      <c r="Q565" s="103" t="s">
        <v>621</v>
      </c>
      <c r="R565" s="103" t="s">
        <v>621</v>
      </c>
      <c r="S565" s="103" t="s">
        <v>623</v>
      </c>
      <c r="T565" s="103" t="s">
        <v>621</v>
      </c>
      <c r="U565" s="103" t="s">
        <v>621</v>
      </c>
      <c r="V565" s="103" t="s">
        <v>621</v>
      </c>
      <c r="W565" s="103" t="s">
        <v>621</v>
      </c>
      <c r="X565" s="103" t="s">
        <v>621</v>
      </c>
      <c r="Y565" s="103" t="s">
        <v>622</v>
      </c>
      <c r="Z565" s="103" t="s">
        <v>621</v>
      </c>
      <c r="AA565" s="103" t="s">
        <v>623</v>
      </c>
      <c r="AB565" s="103" t="s">
        <v>621</v>
      </c>
      <c r="AC565" s="103" t="s">
        <v>622</v>
      </c>
      <c r="AD565" s="103" t="s">
        <v>623</v>
      </c>
      <c r="AF565" s="103">
        <f>COUNTIF($D565:$AD565,AF$3)</f>
        <v>18</v>
      </c>
      <c r="AG565" s="103">
        <f>COUNTIF($D565:$AD565,AG$3)</f>
        <v>4</v>
      </c>
      <c r="AH565" s="103">
        <f>COUNTIF($D565:$AD565,AH$3)</f>
        <v>0</v>
      </c>
      <c r="AI565" s="103">
        <f>COUNTIF($D565:$AD565,AI$3)</f>
        <v>5</v>
      </c>
      <c r="AJ565" s="103">
        <f>COUNTIF($D565:$AD565,AJ$3)</f>
        <v>0</v>
      </c>
      <c r="AK565" s="103">
        <f t="shared" si="17"/>
        <v>22</v>
      </c>
      <c r="AM565" s="67">
        <v>15</v>
      </c>
      <c r="AN565" s="67">
        <v>3</v>
      </c>
      <c r="AO565" s="67">
        <v>8</v>
      </c>
      <c r="AP565" s="67">
        <v>1</v>
      </c>
      <c r="AQ565" s="67">
        <v>3</v>
      </c>
      <c r="AR565" s="67">
        <v>3</v>
      </c>
      <c r="AS565" s="67">
        <v>0</v>
      </c>
      <c r="AT565" s="67">
        <v>0</v>
      </c>
      <c r="AU565" s="67">
        <v>0</v>
      </c>
      <c r="AW565" s="67">
        <f t="shared" si="18"/>
        <v>19</v>
      </c>
    </row>
    <row r="566" spans="1:49" x14ac:dyDescent="0.25">
      <c r="A566" s="212">
        <v>2121</v>
      </c>
      <c r="B566" s="67" t="s">
        <v>567</v>
      </c>
      <c r="C566" s="67" t="s">
        <v>551</v>
      </c>
      <c r="D566" s="103" t="s">
        <v>621</v>
      </c>
      <c r="E566" s="103" t="s">
        <v>623</v>
      </c>
      <c r="F566" s="103" t="s">
        <v>621</v>
      </c>
      <c r="G566" s="103" t="s">
        <v>621</v>
      </c>
      <c r="H566" s="103" t="s">
        <v>621</v>
      </c>
      <c r="I566" s="103" t="s">
        <v>623</v>
      </c>
      <c r="J566" s="103" t="s">
        <v>621</v>
      </c>
      <c r="K566" s="103" t="s">
        <v>621</v>
      </c>
      <c r="L566" s="103" t="s">
        <v>622</v>
      </c>
      <c r="M566" s="103" t="s">
        <v>622</v>
      </c>
      <c r="N566" s="103" t="s">
        <v>623</v>
      </c>
      <c r="O566" s="103" t="s">
        <v>621</v>
      </c>
      <c r="P566" s="103" t="s">
        <v>621</v>
      </c>
      <c r="Q566" s="103" t="s">
        <v>621</v>
      </c>
      <c r="R566" s="103" t="s">
        <v>621</v>
      </c>
      <c r="S566" s="103" t="s">
        <v>621</v>
      </c>
      <c r="T566" s="103" t="s">
        <v>621</v>
      </c>
      <c r="U566" s="103" t="s">
        <v>621</v>
      </c>
      <c r="V566" s="103" t="s">
        <v>621</v>
      </c>
      <c r="W566" s="103" t="s">
        <v>621</v>
      </c>
      <c r="X566" s="103" t="s">
        <v>621</v>
      </c>
      <c r="Y566" s="103" t="s">
        <v>622</v>
      </c>
      <c r="Z566" s="103" t="s">
        <v>621</v>
      </c>
      <c r="AA566" s="103" t="s">
        <v>621</v>
      </c>
      <c r="AB566" s="103" t="s">
        <v>621</v>
      </c>
      <c r="AC566" s="103" t="s">
        <v>622</v>
      </c>
      <c r="AD566" s="103" t="s">
        <v>621</v>
      </c>
      <c r="AF566" s="103">
        <f>COUNTIF($D566:$AD566,AF$3)</f>
        <v>20</v>
      </c>
      <c r="AG566" s="103">
        <f>COUNTIF($D566:$AD566,AG$3)</f>
        <v>4</v>
      </c>
      <c r="AH566" s="103">
        <f>COUNTIF($D566:$AD566,AH$3)</f>
        <v>0</v>
      </c>
      <c r="AI566" s="103">
        <f>COUNTIF($D566:$AD566,AI$3)</f>
        <v>3</v>
      </c>
      <c r="AJ566" s="103">
        <f>COUNTIF($D566:$AD566,AJ$3)</f>
        <v>0</v>
      </c>
      <c r="AK566" s="103">
        <f t="shared" si="17"/>
        <v>24</v>
      </c>
      <c r="AM566" s="67">
        <v>15</v>
      </c>
      <c r="AN566" s="67">
        <v>5</v>
      </c>
      <c r="AO566" s="67">
        <v>8</v>
      </c>
      <c r="AP566" s="67">
        <v>1</v>
      </c>
      <c r="AQ566" s="67">
        <v>3</v>
      </c>
      <c r="AR566" s="67">
        <v>2</v>
      </c>
      <c r="AS566" s="67">
        <v>0</v>
      </c>
      <c r="AT566" s="67">
        <v>0</v>
      </c>
      <c r="AU566" s="67">
        <v>0</v>
      </c>
      <c r="AW566" s="67">
        <f t="shared" si="18"/>
        <v>20</v>
      </c>
    </row>
    <row r="567" spans="1:49" x14ac:dyDescent="0.25">
      <c r="A567" s="212">
        <v>2122</v>
      </c>
      <c r="B567" s="67" t="s">
        <v>91</v>
      </c>
      <c r="C567" s="67" t="s">
        <v>551</v>
      </c>
      <c r="D567" s="103" t="s">
        <v>621</v>
      </c>
      <c r="E567" s="103" t="s">
        <v>621</v>
      </c>
      <c r="F567" s="103" t="s">
        <v>621</v>
      </c>
      <c r="G567" s="103" t="s">
        <v>622</v>
      </c>
      <c r="H567" s="103" t="s">
        <v>623</v>
      </c>
      <c r="I567" s="103" t="s">
        <v>621</v>
      </c>
      <c r="J567" s="103" t="s">
        <v>621</v>
      </c>
      <c r="K567" s="103" t="s">
        <v>621</v>
      </c>
      <c r="L567" s="103" t="s">
        <v>621</v>
      </c>
      <c r="M567" s="103" t="s">
        <v>621</v>
      </c>
      <c r="N567" s="103" t="s">
        <v>621</v>
      </c>
      <c r="O567" s="103" t="s">
        <v>621</v>
      </c>
      <c r="P567" s="103" t="s">
        <v>621</v>
      </c>
      <c r="Q567" s="103" t="s">
        <v>621</v>
      </c>
      <c r="R567" s="103" t="s">
        <v>621</v>
      </c>
      <c r="S567" s="103" t="s">
        <v>621</v>
      </c>
      <c r="T567" s="103" t="s">
        <v>621</v>
      </c>
      <c r="U567" s="103" t="s">
        <v>621</v>
      </c>
      <c r="V567" s="103" t="s">
        <v>621</v>
      </c>
      <c r="W567" s="103" t="s">
        <v>621</v>
      </c>
      <c r="X567" s="103" t="s">
        <v>621</v>
      </c>
      <c r="Y567" s="103" t="s">
        <v>622</v>
      </c>
      <c r="Z567" s="103" t="s">
        <v>621</v>
      </c>
      <c r="AA567" s="103" t="s">
        <v>623</v>
      </c>
      <c r="AB567" s="103" t="s">
        <v>621</v>
      </c>
      <c r="AC567" s="103" t="s">
        <v>621</v>
      </c>
      <c r="AD567" s="103" t="s">
        <v>623</v>
      </c>
      <c r="AF567" s="103">
        <f>COUNTIF($D567:$AD567,AF$3)</f>
        <v>22</v>
      </c>
      <c r="AG567" s="103">
        <f>COUNTIF($D567:$AD567,AG$3)</f>
        <v>2</v>
      </c>
      <c r="AH567" s="103">
        <f>COUNTIF($D567:$AD567,AH$3)</f>
        <v>0</v>
      </c>
      <c r="AI567" s="103">
        <f>COUNTIF($D567:$AD567,AI$3)</f>
        <v>3</v>
      </c>
      <c r="AJ567" s="103">
        <f>COUNTIF($D567:$AD567,AJ$3)</f>
        <v>0</v>
      </c>
      <c r="AK567" s="103">
        <f t="shared" si="17"/>
        <v>24</v>
      </c>
      <c r="AM567" s="67">
        <v>16</v>
      </c>
      <c r="AN567" s="67">
        <v>6</v>
      </c>
      <c r="AO567" s="67">
        <v>7</v>
      </c>
      <c r="AP567" s="67">
        <v>1</v>
      </c>
      <c r="AQ567" s="67">
        <v>1</v>
      </c>
      <c r="AR567" s="67">
        <v>4</v>
      </c>
      <c r="AS567" s="67">
        <v>0</v>
      </c>
      <c r="AT567" s="67">
        <v>0</v>
      </c>
      <c r="AU567" s="67">
        <v>0</v>
      </c>
      <c r="AW567" s="67">
        <f t="shared" si="18"/>
        <v>20.5</v>
      </c>
    </row>
    <row r="568" spans="1:49" x14ac:dyDescent="0.25">
      <c r="A568" s="212">
        <v>2123</v>
      </c>
      <c r="B568" s="67" t="s">
        <v>568</v>
      </c>
      <c r="C568" s="67" t="s">
        <v>551</v>
      </c>
      <c r="D568" s="103" t="s">
        <v>621</v>
      </c>
      <c r="E568" s="103" t="s">
        <v>621</v>
      </c>
      <c r="F568" s="103" t="s">
        <v>621</v>
      </c>
      <c r="G568" s="103" t="s">
        <v>623</v>
      </c>
      <c r="H568" s="103" t="s">
        <v>621</v>
      </c>
      <c r="I568" s="103" t="s">
        <v>621</v>
      </c>
      <c r="J568" s="103" t="s">
        <v>621</v>
      </c>
      <c r="K568" s="103" t="s">
        <v>621</v>
      </c>
      <c r="L568" s="103" t="s">
        <v>622</v>
      </c>
      <c r="M568" s="103" t="s">
        <v>622</v>
      </c>
      <c r="N568" s="103" t="s">
        <v>623</v>
      </c>
      <c r="O568" s="103" t="s">
        <v>623</v>
      </c>
      <c r="P568" s="103" t="s">
        <v>621</v>
      </c>
      <c r="Q568" s="103" t="s">
        <v>621</v>
      </c>
      <c r="R568" s="103" t="s">
        <v>621</v>
      </c>
      <c r="S568" s="103" t="s">
        <v>621</v>
      </c>
      <c r="T568" s="103" t="s">
        <v>621</v>
      </c>
      <c r="U568" s="103" t="s">
        <v>621</v>
      </c>
      <c r="V568" s="103" t="s">
        <v>622</v>
      </c>
      <c r="W568" s="103" t="s">
        <v>621</v>
      </c>
      <c r="X568" s="103" t="s">
        <v>621</v>
      </c>
      <c r="Y568" s="103" t="s">
        <v>622</v>
      </c>
      <c r="Z568" s="103" t="s">
        <v>621</v>
      </c>
      <c r="AA568" s="103" t="s">
        <v>623</v>
      </c>
      <c r="AB568" s="103" t="s">
        <v>621</v>
      </c>
      <c r="AC568" s="103" t="s">
        <v>622</v>
      </c>
      <c r="AD568" s="103" t="s">
        <v>623</v>
      </c>
      <c r="AF568" s="103">
        <f>COUNTIF($D568:$AD568,AF$3)</f>
        <v>17</v>
      </c>
      <c r="AG568" s="103">
        <f>COUNTIF($D568:$AD568,AG$3)</f>
        <v>5</v>
      </c>
      <c r="AH568" s="103">
        <f>COUNTIF($D568:$AD568,AH$3)</f>
        <v>0</v>
      </c>
      <c r="AI568" s="103">
        <f>COUNTIF($D568:$AD568,AI$3)</f>
        <v>5</v>
      </c>
      <c r="AJ568" s="103">
        <f>COUNTIF($D568:$AD568,AJ$3)</f>
        <v>0</v>
      </c>
      <c r="AK568" s="103">
        <f t="shared" si="17"/>
        <v>22</v>
      </c>
      <c r="AM568" s="67">
        <v>14</v>
      </c>
      <c r="AN568" s="67">
        <v>3</v>
      </c>
      <c r="AO568" s="67">
        <v>7</v>
      </c>
      <c r="AP568" s="67">
        <v>2</v>
      </c>
      <c r="AQ568" s="67">
        <v>3</v>
      </c>
      <c r="AR568" s="67">
        <v>3</v>
      </c>
      <c r="AS568" s="67">
        <v>0</v>
      </c>
      <c r="AT568" s="67">
        <v>0</v>
      </c>
      <c r="AU568" s="67">
        <v>0</v>
      </c>
      <c r="AW568" s="67">
        <f t="shared" si="18"/>
        <v>19</v>
      </c>
    </row>
    <row r="569" spans="1:49" s="67" customFormat="1" ht="12" x14ac:dyDescent="0.2"/>
    <row r="570" spans="1:49" s="67" customFormat="1" ht="12" x14ac:dyDescent="0.2">
      <c r="C570" s="99" t="s">
        <v>621</v>
      </c>
      <c r="D570" s="103">
        <f>COUNTIF(D$4:D$568,"Yes")</f>
        <v>509</v>
      </c>
      <c r="E570" s="103">
        <f>COUNTIF(E$4:E$568,"Yes")</f>
        <v>475</v>
      </c>
      <c r="F570" s="103">
        <f>COUNTIF(F$4:F$568,"Yes")</f>
        <v>511</v>
      </c>
      <c r="G570" s="103">
        <f>COUNTIF(G$4:G$568,"Yes")</f>
        <v>385</v>
      </c>
      <c r="H570" s="103">
        <f>COUNTIF(H$4:H$568,"Yes")</f>
        <v>518</v>
      </c>
      <c r="I570" s="103">
        <f>COUNTIF(I$4:I$568,"Yes")</f>
        <v>514</v>
      </c>
      <c r="J570" s="103">
        <f>COUNTIF(J$4:J$568,"Yes")</f>
        <v>415</v>
      </c>
      <c r="K570" s="103">
        <f>COUNTIF(K$4:K$568,"Yes")</f>
        <v>442</v>
      </c>
      <c r="L570" s="103">
        <f>COUNTIF(L$4:L$568,"Yes")</f>
        <v>90</v>
      </c>
      <c r="M570" s="103">
        <f>COUNTIF(M$4:M$568,"Yes")</f>
        <v>108</v>
      </c>
      <c r="N570" s="103">
        <f>COUNTIF(N$4:N$568,"Yes")</f>
        <v>473</v>
      </c>
      <c r="O570" s="103">
        <f>COUNTIF(O$4:O$568,"Yes")</f>
        <v>487</v>
      </c>
      <c r="P570" s="103">
        <f>COUNTIF(P$4:P$568,"Yes")</f>
        <v>472</v>
      </c>
      <c r="Q570" s="103">
        <f>COUNTIF(Q$4:Q$568,"Yes")</f>
        <v>537</v>
      </c>
      <c r="R570" s="103">
        <f>COUNTIF(R$4:R$568,"Yes")</f>
        <v>560</v>
      </c>
      <c r="S570" s="103">
        <f>COUNTIF(S$4:S$568,"Yes")</f>
        <v>344</v>
      </c>
      <c r="T570" s="103">
        <f>COUNTIF(T$4:T$568,"Yes")</f>
        <v>561</v>
      </c>
      <c r="U570" s="103">
        <f>COUNTIF(U$4:U$568,"Yes")</f>
        <v>557</v>
      </c>
      <c r="V570" s="103">
        <f>COUNTIF(V$4:V$568,"Yes")</f>
        <v>450</v>
      </c>
      <c r="W570" s="103">
        <f>COUNTIF(W$4:W$568,"Yes")</f>
        <v>551</v>
      </c>
      <c r="X570" s="103">
        <f>COUNTIF(X$4:X$568,"Yes")</f>
        <v>518</v>
      </c>
      <c r="Y570" s="103">
        <f>COUNTIF(Y$4:Y$568,"Yes")</f>
        <v>21</v>
      </c>
      <c r="Z570" s="103">
        <f>COUNTIF(Z$4:Z$568,"Yes")</f>
        <v>409</v>
      </c>
      <c r="AA570" s="103">
        <f>COUNTIF(AA$4:AA$568,"Yes")</f>
        <v>130</v>
      </c>
      <c r="AB570" s="103">
        <f>COUNTIF(AB$4:AB$568,"Yes")</f>
        <v>537</v>
      </c>
      <c r="AC570" s="103">
        <f>COUNTIF(AC$4:AC$568,"Yes")</f>
        <v>63</v>
      </c>
      <c r="AD570" s="103">
        <f>COUNTIF(AD$4:AD$568,"Yes")</f>
        <v>113</v>
      </c>
    </row>
    <row r="571" spans="1:49" s="67" customFormat="1" ht="12" x14ac:dyDescent="0.2">
      <c r="C571" s="99" t="s">
        <v>622</v>
      </c>
      <c r="D571" s="103">
        <f>COUNTIF(D$4:D$568,"N/A")</f>
        <v>0</v>
      </c>
      <c r="E571" s="103">
        <f>COUNTIF(E$4:E$568,"N/A")</f>
        <v>0</v>
      </c>
      <c r="F571" s="103">
        <f>COUNTIF(F$4:F$568,"N/A")</f>
        <v>0</v>
      </c>
      <c r="G571" s="103">
        <f>COUNTIF(G$4:G$568,"N/A")</f>
        <v>83</v>
      </c>
      <c r="H571" s="103">
        <f>COUNTIF(H$4:H$568,"N/A")</f>
        <v>11</v>
      </c>
      <c r="I571" s="103">
        <f>COUNTIF(I$4:I$568,"N/A")</f>
        <v>0</v>
      </c>
      <c r="J571" s="103">
        <f>COUNTIF(J$4:J$568,"N/A")</f>
        <v>112</v>
      </c>
      <c r="K571" s="103">
        <f>COUNTIF(K$4:K$568,"N/A")</f>
        <v>0</v>
      </c>
      <c r="L571" s="103">
        <f>COUNTIF(L$4:L$568,"N/A")</f>
        <v>447</v>
      </c>
      <c r="M571" s="103">
        <f>COUNTIF(M$4:M$568,"N/A")</f>
        <v>414</v>
      </c>
      <c r="N571" s="103">
        <f>COUNTIF(N$4:N$568,"N/A")</f>
        <v>0</v>
      </c>
      <c r="O571" s="103">
        <f>COUNTIF(O$4:O$568,"N/A")</f>
        <v>0</v>
      </c>
      <c r="P571" s="103">
        <f>COUNTIF(P$4:P$568,"N/A")</f>
        <v>0</v>
      </c>
      <c r="Q571" s="103">
        <f>COUNTIF(Q$4:Q$568,"N/A")</f>
        <v>26</v>
      </c>
      <c r="R571" s="103">
        <f>COUNTIF(R$4:R$568,"N/A")</f>
        <v>0</v>
      </c>
      <c r="S571" s="103">
        <f>COUNTIF(S$4:S$568,"N/A")</f>
        <v>0</v>
      </c>
      <c r="T571" s="103">
        <f>COUNTIF(T$4:T$568,"N/A")</f>
        <v>0</v>
      </c>
      <c r="U571" s="103">
        <f>COUNTIF(U$4:U$568,"N/A")</f>
        <v>0</v>
      </c>
      <c r="V571" s="103">
        <f>COUNTIF(V$4:V$568,"N/A")</f>
        <v>79</v>
      </c>
      <c r="W571" s="103">
        <f>COUNTIF(W$4:W$568,"N/A")</f>
        <v>0</v>
      </c>
      <c r="X571" s="103">
        <f>COUNTIF(X$4:X$568,"N/A")</f>
        <v>14</v>
      </c>
      <c r="Y571" s="103">
        <f>COUNTIF(Y$4:Y$568,"N/A")</f>
        <v>498</v>
      </c>
      <c r="Z571" s="103">
        <f>COUNTIF(Z$4:Z$568,"N/A")</f>
        <v>116</v>
      </c>
      <c r="AA571" s="103">
        <f>COUNTIF(AA$4:AA$568,"N/A")</f>
        <v>242</v>
      </c>
      <c r="AB571" s="103">
        <f>COUNTIF(AB$4:AB$568,"N/A")</f>
        <v>0</v>
      </c>
      <c r="AC571" s="103">
        <f>COUNTIF(AC$4:AC$568,"N/A")</f>
        <v>471</v>
      </c>
      <c r="AD571" s="103">
        <f>COUNTIF(AD$4:AD$568,"N/A")</f>
        <v>0</v>
      </c>
    </row>
    <row r="572" spans="1:49" s="67" customFormat="1" ht="12" x14ac:dyDescent="0.2">
      <c r="C572" s="99" t="s">
        <v>620</v>
      </c>
      <c r="D572" s="103">
        <f>COUNTIF(D$4:D$568,"Prospective")</f>
        <v>0</v>
      </c>
      <c r="E572" s="103">
        <f>COUNTIF(E$4:E$568,"Prospective")</f>
        <v>0</v>
      </c>
      <c r="F572" s="103">
        <f>COUNTIF(F$4:F$568,"Prospective")</f>
        <v>0</v>
      </c>
      <c r="G572" s="103">
        <f>COUNTIF(G$4:G$568,"Prospective")</f>
        <v>0</v>
      </c>
      <c r="H572" s="103">
        <f>COUNTIF(H$4:H$568,"Prospective")</f>
        <v>0</v>
      </c>
      <c r="I572" s="103">
        <f>COUNTIF(I$4:I$568,"Prospective")</f>
        <v>0</v>
      </c>
      <c r="J572" s="103">
        <f>COUNTIF(J$4:J$568,"Prospective")</f>
        <v>0</v>
      </c>
      <c r="K572" s="103">
        <f>COUNTIF(K$4:K$568,"Prospective")</f>
        <v>0</v>
      </c>
      <c r="L572" s="103">
        <f>COUNTIF(L$4:L$568,"Prospective")</f>
        <v>0</v>
      </c>
      <c r="M572" s="103">
        <f>COUNTIF(M$4:M$568,"Prospective")</f>
        <v>0</v>
      </c>
      <c r="N572" s="103">
        <f>COUNTIF(N$4:N$568,"Prospective")</f>
        <v>0</v>
      </c>
      <c r="O572" s="103">
        <f>COUNTIF(O$4:O$568,"Prospective")</f>
        <v>0</v>
      </c>
      <c r="P572" s="103">
        <f>COUNTIF(P$4:P$568,"Prospective")</f>
        <v>0</v>
      </c>
      <c r="Q572" s="103">
        <f>COUNTIF(Q$4:Q$568,"Prospective")</f>
        <v>0</v>
      </c>
      <c r="R572" s="103">
        <f>COUNTIF(R$4:R$568,"Prospective")</f>
        <v>0</v>
      </c>
      <c r="S572" s="103">
        <f>COUNTIF(S$4:S$568,"Prospective")</f>
        <v>0</v>
      </c>
      <c r="T572" s="103">
        <f>COUNTIF(T$4:T$568,"Prospective")</f>
        <v>0</v>
      </c>
      <c r="U572" s="103">
        <f>COUNTIF(U$4:U$568,"Prospective")</f>
        <v>0</v>
      </c>
      <c r="V572" s="103">
        <f>COUNTIF(V$4:V$568,"Prospective")</f>
        <v>0</v>
      </c>
      <c r="W572" s="103">
        <f>COUNTIF(W$4:W$568,"Prospective")</f>
        <v>0</v>
      </c>
      <c r="X572" s="103">
        <f>COUNTIF(X$4:X$568,"Prospective")</f>
        <v>29</v>
      </c>
      <c r="Y572" s="103">
        <f>COUNTIF(Y$4:Y$568,"Prospective")</f>
        <v>29</v>
      </c>
      <c r="Z572" s="103">
        <f>COUNTIF(Z$4:Z$568,"Prospective")</f>
        <v>0</v>
      </c>
      <c r="AA572" s="103">
        <f>COUNTIF(AA$4:AA$568,"Prospective")</f>
        <v>0</v>
      </c>
      <c r="AB572" s="103">
        <f>COUNTIF(AB$4:AB$568,"Prospective")</f>
        <v>0</v>
      </c>
      <c r="AC572" s="103">
        <f>COUNTIF(AC$4:AC$568,"Prospective")</f>
        <v>0</v>
      </c>
      <c r="AD572" s="103">
        <f>COUNTIF(AD$4:AD$568,"Prospective")</f>
        <v>0</v>
      </c>
    </row>
    <row r="573" spans="1:49" s="67" customFormat="1" ht="12" x14ac:dyDescent="0.2">
      <c r="C573" s="99" t="s">
        <v>623</v>
      </c>
      <c r="D573" s="103">
        <f>COUNTIF(D$4:D$568,"No")</f>
        <v>56</v>
      </c>
      <c r="E573" s="103">
        <f>COUNTIF(E$4:E$568,"No")</f>
        <v>90</v>
      </c>
      <c r="F573" s="103">
        <f>COUNTIF(F$4:F$568,"No")</f>
        <v>54</v>
      </c>
      <c r="G573" s="103">
        <f>COUNTIF(G$4:G$568,"No")</f>
        <v>97</v>
      </c>
      <c r="H573" s="103">
        <f>COUNTIF(H$4:H$568,"No")</f>
        <v>36</v>
      </c>
      <c r="I573" s="103">
        <f>COUNTIF(I$4:I$568,"No")</f>
        <v>51</v>
      </c>
      <c r="J573" s="103">
        <f>COUNTIF(J$4:J$568,"No")</f>
        <v>38</v>
      </c>
      <c r="K573" s="103">
        <f>COUNTIF(K$4:K$568,"No")</f>
        <v>123</v>
      </c>
      <c r="L573" s="103">
        <f>COUNTIF(L$4:L$568,"No")</f>
        <v>28</v>
      </c>
      <c r="M573" s="103">
        <f>COUNTIF(M$4:M$568,"No")</f>
        <v>43</v>
      </c>
      <c r="N573" s="103">
        <f>COUNTIF(N$4:N$568,"No")</f>
        <v>92</v>
      </c>
      <c r="O573" s="103">
        <f>COUNTIF(O$4:O$568,"No")</f>
        <v>78</v>
      </c>
      <c r="P573" s="103">
        <f>COUNTIF(P$4:P$568,"No")</f>
        <v>93</v>
      </c>
      <c r="Q573" s="103">
        <f>COUNTIF(Q$4:Q$568,"No")</f>
        <v>2</v>
      </c>
      <c r="R573" s="103">
        <f>COUNTIF(R$4:R$568,"No")</f>
        <v>5</v>
      </c>
      <c r="S573" s="103">
        <f>COUNTIF(S$4:S$568,"No")</f>
        <v>221</v>
      </c>
      <c r="T573" s="103">
        <f>COUNTIF(T$4:T$568,"No")</f>
        <v>4</v>
      </c>
      <c r="U573" s="103">
        <f>COUNTIF(U$4:U$568,"No")</f>
        <v>8</v>
      </c>
      <c r="V573" s="103">
        <f>COUNTIF(V$4:V$568,"No")</f>
        <v>36</v>
      </c>
      <c r="W573" s="103">
        <f>COUNTIF(W$4:W$568,"No")</f>
        <v>14</v>
      </c>
      <c r="X573" s="103">
        <f>COUNTIF(X$4:X$568,"No")</f>
        <v>4</v>
      </c>
      <c r="Y573" s="103">
        <f>COUNTIF(Y$4:Y$568,"No")</f>
        <v>17</v>
      </c>
      <c r="Z573" s="103">
        <f>COUNTIF(Z$4:Z$568,"No")</f>
        <v>40</v>
      </c>
      <c r="AA573" s="103">
        <f>COUNTIF(AA$4:AA$568,"No")</f>
        <v>193</v>
      </c>
      <c r="AB573" s="103">
        <f>COUNTIF(AB$4:AB$568,"No")</f>
        <v>28</v>
      </c>
      <c r="AC573" s="103">
        <f>COUNTIF(AC$4:AC$568,"No")</f>
        <v>31</v>
      </c>
      <c r="AD573" s="103">
        <f>COUNTIF(AD$4:AD$568,"No")</f>
        <v>452</v>
      </c>
    </row>
    <row r="574" spans="1:49" s="67" customFormat="1" ht="12" x14ac:dyDescent="0.2">
      <c r="C574" s="99" t="s">
        <v>1575</v>
      </c>
      <c r="D574" s="103">
        <f>COUNTIF(D$4:D$568,"No Answer")</f>
        <v>0</v>
      </c>
      <c r="E574" s="103">
        <f>COUNTIF(E$4:E$568,"No Answer")</f>
        <v>0</v>
      </c>
      <c r="F574" s="103">
        <f>COUNTIF(F$4:F$568,"No Answer")</f>
        <v>0</v>
      </c>
      <c r="G574" s="103">
        <f>COUNTIF(G$4:G$568,"No Answer")</f>
        <v>0</v>
      </c>
      <c r="H574" s="103">
        <f>COUNTIF(H$4:H$568,"No Answer")</f>
        <v>0</v>
      </c>
      <c r="I574" s="103">
        <f>COUNTIF(I$4:I$568,"No Answer")</f>
        <v>0</v>
      </c>
      <c r="J574" s="103">
        <f>COUNTIF(J$4:J$568,"No Answer")</f>
        <v>0</v>
      </c>
      <c r="K574" s="103">
        <f>COUNTIF(K$4:K$568,"No Answer")</f>
        <v>0</v>
      </c>
      <c r="L574" s="103">
        <f>COUNTIF(L$4:L$568,"No Answer")</f>
        <v>0</v>
      </c>
      <c r="M574" s="103">
        <f>COUNTIF(M$4:M$568,"No Answer")</f>
        <v>0</v>
      </c>
      <c r="N574" s="103">
        <f>COUNTIF(N$4:N$568,"No Answer")</f>
        <v>0</v>
      </c>
      <c r="O574" s="103">
        <f>COUNTIF(O$4:O$568,"No Answer")</f>
        <v>0</v>
      </c>
      <c r="P574" s="103">
        <f>COUNTIF(P$4:P$568,"No Answer")</f>
        <v>0</v>
      </c>
      <c r="Q574" s="103">
        <f>COUNTIF(Q$4:Q$568,"No Answer")</f>
        <v>0</v>
      </c>
      <c r="R574" s="103">
        <f>COUNTIF(R$4:R$568,"No Answer")</f>
        <v>0</v>
      </c>
      <c r="S574" s="103">
        <f>COUNTIF(S$4:S$568,"No Answer")</f>
        <v>0</v>
      </c>
      <c r="T574" s="103">
        <f>COUNTIF(T$4:T$568,"No Answer")</f>
        <v>0</v>
      </c>
      <c r="U574" s="103">
        <f>COUNTIF(U$4:U$568,"No Answer")</f>
        <v>0</v>
      </c>
      <c r="V574" s="103">
        <f>COUNTIF(V$4:V$568,"No Answer")</f>
        <v>0</v>
      </c>
      <c r="W574" s="103">
        <f>COUNTIF(W$4:W$568,"No Answer")</f>
        <v>0</v>
      </c>
      <c r="X574" s="103">
        <f>COUNTIF(X$4:X$568,"No Answer")</f>
        <v>0</v>
      </c>
      <c r="Y574" s="103">
        <f>COUNTIF(Y$4:Y$568,"No Answer")</f>
        <v>0</v>
      </c>
      <c r="Z574" s="103">
        <f>COUNTIF(Z$4:Z$568,"No Answer")</f>
        <v>0</v>
      </c>
      <c r="AA574" s="103">
        <f>COUNTIF(AA$4:AA$568,"No Answer")</f>
        <v>0</v>
      </c>
      <c r="AB574" s="103">
        <f>COUNTIF(AB$4:AB$568,"No Answer")</f>
        <v>0</v>
      </c>
      <c r="AC574" s="103">
        <f>COUNTIF(AC$4:AC$568,"No Answer")</f>
        <v>0</v>
      </c>
      <c r="AD574" s="103">
        <f>COUNTIF(AD$4:AD$568,"No Answer")</f>
        <v>0</v>
      </c>
    </row>
    <row r="575" spans="1:49" s="67" customFormat="1" ht="12" x14ac:dyDescent="0.2"/>
    <row r="576" spans="1:49" s="67" customFormat="1" ht="12" x14ac:dyDescent="0.2">
      <c r="C576" s="99" t="s">
        <v>621</v>
      </c>
      <c r="D576" s="179">
        <f>COUNTIF(D$4:D$568,"Yes")/COUNTA(D$4:D$568)</f>
        <v>0.90088495575221239</v>
      </c>
      <c r="E576" s="179">
        <f>COUNTIF(E$4:E$568,"Yes")/COUNTA(E$4:E$568)</f>
        <v>0.84070796460176989</v>
      </c>
      <c r="F576" s="179">
        <f>COUNTIF(F$4:F$568,"Yes")/COUNTA(F$4:F$568)</f>
        <v>0.90442477876106198</v>
      </c>
      <c r="G576" s="179">
        <f>COUNTIF(G$4:G$568,"Yes")/COUNTA(G$4:G$568)</f>
        <v>0.68141592920353977</v>
      </c>
      <c r="H576" s="179">
        <f>COUNTIF(H$4:H$568,"Yes")/COUNTA(H$4:H$568)</f>
        <v>0.91681415929203536</v>
      </c>
      <c r="I576" s="179">
        <f>COUNTIF(I$4:I$568,"Yes")/COUNTA(I$4:I$568)</f>
        <v>0.9097345132743363</v>
      </c>
      <c r="J576" s="179">
        <f>COUNTIF(J$4:J$568,"Yes")/COUNTA(J$4:J$568)</f>
        <v>0.73451327433628322</v>
      </c>
      <c r="K576" s="179">
        <f>COUNTIF(K$4:K$568,"Yes")/COUNTA(K$4:K$568)</f>
        <v>0.78230088495575223</v>
      </c>
      <c r="L576" s="179">
        <f>COUNTIF(L$4:L$568,"Yes")/COUNTA(L$4:L$568)</f>
        <v>0.15929203539823009</v>
      </c>
      <c r="M576" s="179">
        <f>COUNTIF(M$4:M$568,"Yes")/COUNTA(M$4:M$568)</f>
        <v>0.1911504424778761</v>
      </c>
      <c r="N576" s="179">
        <f>COUNTIF(N$4:N$568,"Yes")/COUNTA(N$4:N$568)</f>
        <v>0.8371681415929203</v>
      </c>
      <c r="O576" s="179">
        <f>COUNTIF(O$4:O$568,"Yes")/COUNTA(O$4:O$568)</f>
        <v>0.86194690265486729</v>
      </c>
      <c r="P576" s="179">
        <f>COUNTIF(P$4:P$568,"Yes")/COUNTA(P$4:P$568)</f>
        <v>0.83539823008849556</v>
      </c>
      <c r="Q576" s="179">
        <f>COUNTIF(Q$4:Q$568,"Yes")/COUNTA(Q$4:Q$568)</f>
        <v>0.95044247787610614</v>
      </c>
      <c r="R576" s="179">
        <f>COUNTIF(R$4:R$568,"Yes")/COUNTA(R$4:R$568)</f>
        <v>0.99115044247787609</v>
      </c>
      <c r="S576" s="179">
        <f>COUNTIF(S$4:S$568,"Yes")/COUNTA(S$4:S$568)</f>
        <v>0.60884955752212389</v>
      </c>
      <c r="T576" s="179">
        <f>COUNTIF(T$4:T$568,"Yes")/COUNTA(T$4:T$568)</f>
        <v>0.99292035398230083</v>
      </c>
      <c r="U576" s="179">
        <f>COUNTIF(U$4:U$568,"Yes")/COUNTA(U$4:U$568)</f>
        <v>0.98584070796460177</v>
      </c>
      <c r="V576" s="179">
        <f>COUNTIF(V$4:V$568,"Yes")/COUNTA(V$4:V$568)</f>
        <v>0.79646017699115046</v>
      </c>
      <c r="W576" s="179">
        <f>COUNTIF(W$4:W$568,"Yes")/COUNTA(W$4:W$568)</f>
        <v>0.97522123893805313</v>
      </c>
      <c r="X576" s="179">
        <f>COUNTIF(X$4:X$568,"Yes")/COUNTA(X$4:X$568)</f>
        <v>0.91681415929203536</v>
      </c>
      <c r="Y576" s="179">
        <f>COUNTIF(Y$4:Y$568,"Yes")/COUNTA(Y$4:Y$568)</f>
        <v>3.7168141592920353E-2</v>
      </c>
      <c r="Z576" s="179">
        <f>COUNTIF(Z$4:Z$568,"Yes")/COUNTA(Z$4:Z$568)</f>
        <v>0.72389380530973446</v>
      </c>
      <c r="AA576" s="179">
        <f>COUNTIF(AA$4:AA$568,"Yes")/COUNTA(AA$4:AA$568)</f>
        <v>0.23008849557522124</v>
      </c>
      <c r="AB576" s="179">
        <f>COUNTIF(AB$4:AB$568,"Yes")/COUNTA(AB$4:AB$568)</f>
        <v>0.95044247787610614</v>
      </c>
      <c r="AC576" s="179">
        <f>COUNTIF(AC$4:AC$568,"Yes")/COUNTA(AC$4:AC$568)</f>
        <v>0.11150442477876106</v>
      </c>
      <c r="AD576" s="179">
        <f>COUNTIF(AD$4:AD$568,"Yes")/COUNTA(AD$4:AD$568)</f>
        <v>0.2</v>
      </c>
    </row>
    <row r="577" spans="3:30" s="67" customFormat="1" ht="12" x14ac:dyDescent="0.2">
      <c r="C577" s="99" t="s">
        <v>622</v>
      </c>
      <c r="D577" s="179">
        <f>COUNTIF(D$4:D$568,"N/A")/COUNTA(D$4:D$568)</f>
        <v>0</v>
      </c>
      <c r="E577" s="179">
        <f>COUNTIF(E$4:E$568,"N/A")/COUNTA(E$4:E$568)</f>
        <v>0</v>
      </c>
      <c r="F577" s="179">
        <f>COUNTIF(F$4:F$568,"N/A")/COUNTA(F$4:F$568)</f>
        <v>0</v>
      </c>
      <c r="G577" s="179">
        <f>COUNTIF(G$4:G$568,"N/A")/COUNTA(G$4:G$568)</f>
        <v>0.14690265486725665</v>
      </c>
      <c r="H577" s="179">
        <f>COUNTIF(H$4:H$568,"N/A")/COUNTA(H$4:H$568)</f>
        <v>1.9469026548672566E-2</v>
      </c>
      <c r="I577" s="179">
        <f>COUNTIF(I$4:I$568,"N/A")/COUNTA(I$4:I$568)</f>
        <v>0</v>
      </c>
      <c r="J577" s="179">
        <f>COUNTIF(J$4:J$568,"N/A")/COUNTA(J$4:J$568)</f>
        <v>0.19823008849557522</v>
      </c>
      <c r="K577" s="179">
        <f>COUNTIF(K$4:K$568,"N/A")/COUNTA(K$4:K$568)</f>
        <v>0</v>
      </c>
      <c r="L577" s="179">
        <f>COUNTIF(L$4:L$568,"N/A")/COUNTA(L$4:L$568)</f>
        <v>0.79115044247787614</v>
      </c>
      <c r="M577" s="179">
        <f>COUNTIF(M$4:M$568,"N/A")/COUNTA(M$4:M$568)</f>
        <v>0.73274336283185837</v>
      </c>
      <c r="N577" s="179">
        <f>COUNTIF(N$4:N$568,"N/A")/COUNTA(N$4:N$568)</f>
        <v>0</v>
      </c>
      <c r="O577" s="179">
        <f>COUNTIF(O$4:O$568,"N/A")/COUNTA(O$4:O$568)</f>
        <v>0</v>
      </c>
      <c r="P577" s="179">
        <f>COUNTIF(P$4:P$568,"N/A")/COUNTA(P$4:P$568)</f>
        <v>0</v>
      </c>
      <c r="Q577" s="179">
        <f>COUNTIF(Q$4:Q$568,"N/A")/COUNTA(Q$4:Q$568)</f>
        <v>4.6017699115044247E-2</v>
      </c>
      <c r="R577" s="179">
        <f>COUNTIF(R$4:R$568,"N/A")/COUNTA(R$4:R$568)</f>
        <v>0</v>
      </c>
      <c r="S577" s="179">
        <f>COUNTIF(S$4:S$568,"N/A")/COUNTA(S$4:S$568)</f>
        <v>0</v>
      </c>
      <c r="T577" s="179">
        <f>COUNTIF(T$4:T$568,"N/A")/COUNTA(T$4:T$568)</f>
        <v>0</v>
      </c>
      <c r="U577" s="179">
        <f>COUNTIF(U$4:U$568,"N/A")/COUNTA(U$4:U$568)</f>
        <v>0</v>
      </c>
      <c r="V577" s="179">
        <f>COUNTIF(V$4:V$568,"N/A")/COUNTA(V$4:V$568)</f>
        <v>0.13982300884955753</v>
      </c>
      <c r="W577" s="179">
        <f>COUNTIF(W$4:W$568,"N/A")/COUNTA(W$4:W$568)</f>
        <v>0</v>
      </c>
      <c r="X577" s="179">
        <f>COUNTIF(X$4:X$568,"N/A")/COUNTA(X$4:X$568)</f>
        <v>2.4778761061946902E-2</v>
      </c>
      <c r="Y577" s="179">
        <f>COUNTIF(Y$4:Y$568,"N/A")/COUNTA(Y$4:Y$568)</f>
        <v>0.88141592920353984</v>
      </c>
      <c r="Z577" s="179">
        <f>COUNTIF(Z$4:Z$568,"N/A")/COUNTA(Z$4:Z$568)</f>
        <v>0.20530973451327433</v>
      </c>
      <c r="AA577" s="179">
        <f>COUNTIF(AA$4:AA$568,"N/A")/COUNTA(AA$4:AA$568)</f>
        <v>0.42831858407079648</v>
      </c>
      <c r="AB577" s="179">
        <f>COUNTIF(AB$4:AB$568,"N/A")/COUNTA(AB$4:AB$568)</f>
        <v>0</v>
      </c>
      <c r="AC577" s="179">
        <f>COUNTIF(AC$4:AC$568,"N/A")/COUNTA(AC$4:AC$568)</f>
        <v>0.83362831858407083</v>
      </c>
      <c r="AD577" s="179">
        <f>COUNTIF(AD$4:AD$568,"N/A")/COUNTA(AD$4:AD$568)</f>
        <v>0</v>
      </c>
    </row>
    <row r="578" spans="3:30" s="67" customFormat="1" ht="12" x14ac:dyDescent="0.2">
      <c r="C578" s="99" t="s">
        <v>620</v>
      </c>
      <c r="D578" s="179">
        <f>COUNTIF(D$4:D$568,"Prospective")/COUNTA(D$4:D$568)</f>
        <v>0</v>
      </c>
      <c r="E578" s="179">
        <f>COUNTIF(E$4:E$568,"Prospective")/COUNTA(E$4:E$568)</f>
        <v>0</v>
      </c>
      <c r="F578" s="179">
        <f>COUNTIF(F$4:F$568,"Prospective")/COUNTA(F$4:F$568)</f>
        <v>0</v>
      </c>
      <c r="G578" s="179">
        <f>COUNTIF(G$4:G$568,"Prospective")/COUNTA(G$4:G$568)</f>
        <v>0</v>
      </c>
      <c r="H578" s="179">
        <f>COUNTIF(H$4:H$568,"Prospective")/COUNTA(H$4:H$568)</f>
        <v>0</v>
      </c>
      <c r="I578" s="179">
        <f>COUNTIF(I$4:I$568,"Prospective")/COUNTA(I$4:I$568)</f>
        <v>0</v>
      </c>
      <c r="J578" s="179">
        <f>COUNTIF(J$4:J$568,"Prospective")/COUNTA(J$4:J$568)</f>
        <v>0</v>
      </c>
      <c r="K578" s="179">
        <f>COUNTIF(K$4:K$568,"Prospective")/COUNTA(K$4:K$568)</f>
        <v>0</v>
      </c>
      <c r="L578" s="179">
        <f>COUNTIF(L$4:L$568,"Prospective")/COUNTA(L$4:L$568)</f>
        <v>0</v>
      </c>
      <c r="M578" s="179">
        <f>COUNTIF(M$4:M$568,"Prospective")/COUNTA(M$4:M$568)</f>
        <v>0</v>
      </c>
      <c r="N578" s="179">
        <f>COUNTIF(N$4:N$568,"Prospective")/COUNTA(N$4:N$568)</f>
        <v>0</v>
      </c>
      <c r="O578" s="179">
        <f>COUNTIF(O$4:O$568,"Prospective")/COUNTA(O$4:O$568)</f>
        <v>0</v>
      </c>
      <c r="P578" s="179">
        <f>COUNTIF(P$4:P$568,"Prospective")/COUNTA(P$4:P$568)</f>
        <v>0</v>
      </c>
      <c r="Q578" s="179">
        <f>COUNTIF(Q$4:Q$568,"Prospective")/COUNTA(Q$4:Q$568)</f>
        <v>0</v>
      </c>
      <c r="R578" s="179">
        <f>COUNTIF(R$4:R$568,"Prospective")/COUNTA(R$4:R$568)</f>
        <v>0</v>
      </c>
      <c r="S578" s="179">
        <f>COUNTIF(S$4:S$568,"Prospective")/COUNTA(S$4:S$568)</f>
        <v>0</v>
      </c>
      <c r="T578" s="179">
        <f>COUNTIF(T$4:T$568,"Prospective")/COUNTA(T$4:T$568)</f>
        <v>0</v>
      </c>
      <c r="U578" s="179">
        <f>COUNTIF(U$4:U$568,"Prospective")/COUNTA(U$4:U$568)</f>
        <v>0</v>
      </c>
      <c r="V578" s="179">
        <f>COUNTIF(V$4:V$568,"Prospective")/COUNTA(V$4:V$568)</f>
        <v>0</v>
      </c>
      <c r="W578" s="179">
        <f>COUNTIF(W$4:W$568,"Prospective")/COUNTA(W$4:W$568)</f>
        <v>0</v>
      </c>
      <c r="X578" s="179">
        <f>COUNTIF(X$4:X$568,"Prospective")/COUNTA(X$4:X$568)</f>
        <v>5.1327433628318583E-2</v>
      </c>
      <c r="Y578" s="179">
        <f>COUNTIF(Y$4:Y$568,"Prospective")/COUNTA(Y$4:Y$568)</f>
        <v>5.1327433628318583E-2</v>
      </c>
      <c r="Z578" s="179">
        <f>COUNTIF(Z$4:Z$568,"Prospective")/COUNTA(Z$4:Z$568)</f>
        <v>0</v>
      </c>
      <c r="AA578" s="179">
        <f>COUNTIF(AA$4:AA$568,"Prospective")/COUNTA(AA$4:AA$568)</f>
        <v>0</v>
      </c>
      <c r="AB578" s="179">
        <f>COUNTIF(AB$4:AB$568,"Prospective")/COUNTA(AB$4:AB$568)</f>
        <v>0</v>
      </c>
      <c r="AC578" s="179">
        <f>COUNTIF(AC$4:AC$568,"Prospective")/COUNTA(AC$4:AC$568)</f>
        <v>0</v>
      </c>
      <c r="AD578" s="179">
        <f>COUNTIF(AD$4:AD$568,"Prospective")/COUNTA(AD$4:AD$568)</f>
        <v>0</v>
      </c>
    </row>
    <row r="579" spans="3:30" x14ac:dyDescent="0.25">
      <c r="C579" s="99" t="s">
        <v>623</v>
      </c>
      <c r="D579" s="179">
        <f t="shared" ref="D579:J579" si="19">COUNTIF(D$4:D$568,"No")/COUNTA(D$4:D$568)</f>
        <v>9.9115044247787609E-2</v>
      </c>
      <c r="E579" s="179">
        <f t="shared" si="19"/>
        <v>0.15929203539823009</v>
      </c>
      <c r="F579" s="179">
        <f t="shared" si="19"/>
        <v>9.5575221238938052E-2</v>
      </c>
      <c r="G579" s="179">
        <f t="shared" si="19"/>
        <v>0.17168141592920355</v>
      </c>
      <c r="H579" s="179">
        <f t="shared" si="19"/>
        <v>6.3716814159292035E-2</v>
      </c>
      <c r="I579" s="179">
        <f t="shared" si="19"/>
        <v>9.0265486725663716E-2</v>
      </c>
      <c r="J579" s="179">
        <f t="shared" si="19"/>
        <v>6.7256637168141592E-2</v>
      </c>
      <c r="K579" s="179">
        <f>COUNTIF(K$4:K$568,"No")/COUNTA(K$4:K$568)</f>
        <v>0.2176991150442478</v>
      </c>
      <c r="L579" s="179">
        <f>COUNTIF(L$4:L$568,"No")/COUNTA(L$4:L$568)</f>
        <v>4.9557522123893805E-2</v>
      </c>
      <c r="M579" s="179">
        <f>COUNTIF(M$4:M$568,"No")/COUNTA(M$4:M$568)</f>
        <v>7.6106194690265486E-2</v>
      </c>
      <c r="N579" s="179">
        <f>COUNTIF(N$4:N$568,"No")/COUNTA(N$4:N$568)</f>
        <v>0.16283185840707964</v>
      </c>
      <c r="O579" s="179">
        <f>COUNTIF(O$4:O$568,"No")/COUNTA(O$4:O$568)</f>
        <v>0.13805309734513274</v>
      </c>
      <c r="P579" s="179">
        <f>COUNTIF(P$4:P$568,"No")/COUNTA(P$4:P$568)</f>
        <v>0.16460176991150444</v>
      </c>
      <c r="Q579" s="179">
        <f>COUNTIF(Q$4:Q$568,"No")/COUNTA(Q$4:Q$568)</f>
        <v>3.5398230088495575E-3</v>
      </c>
      <c r="R579" s="179">
        <f>COUNTIF(R$4:R$568,"No")/COUNTA(R$4:R$568)</f>
        <v>8.8495575221238937E-3</v>
      </c>
      <c r="S579" s="179">
        <f>COUNTIF(S$4:S$568,"No")/COUNTA(S$4:S$568)</f>
        <v>0.39115044247787611</v>
      </c>
      <c r="T579" s="179">
        <f>COUNTIF(T$4:T$568,"No")/COUNTA(T$4:T$568)</f>
        <v>7.0796460176991149E-3</v>
      </c>
      <c r="U579" s="179">
        <f>COUNTIF(U$4:U$568,"No")/COUNTA(U$4:U$568)</f>
        <v>1.415929203539823E-2</v>
      </c>
      <c r="V579" s="179">
        <f>COUNTIF(V$4:V$568,"No")/COUNTA(V$4:V$568)</f>
        <v>6.3716814159292035E-2</v>
      </c>
      <c r="W579" s="179">
        <f>COUNTIF(W$4:W$568,"No")/COUNTA(W$4:W$568)</f>
        <v>2.4778761061946902E-2</v>
      </c>
      <c r="X579" s="179">
        <f>COUNTIF(X$4:X$568,"No")/COUNTA(X$4:X$568)</f>
        <v>7.0796460176991149E-3</v>
      </c>
      <c r="Y579" s="179">
        <f>COUNTIF(Y$4:Y$568,"No")/COUNTA(Y$4:Y$568)</f>
        <v>3.0088495575221239E-2</v>
      </c>
      <c r="Z579" s="179">
        <f>COUNTIF(Z$4:Z$568,"No")/COUNTA(Z$4:Z$568)</f>
        <v>7.0796460176991149E-2</v>
      </c>
      <c r="AA579" s="179">
        <f>COUNTIF(AA$4:AA$568,"No")/COUNTA(AA$4:AA$568)</f>
        <v>0.34159292035398231</v>
      </c>
      <c r="AB579" s="179">
        <f>COUNTIF(AB$4:AB$568,"No")/COUNTA(AB$4:AB$568)</f>
        <v>4.9557522123893805E-2</v>
      </c>
      <c r="AC579" s="179">
        <f>COUNTIF(AC$4:AC$568,"No")/COUNTA(AC$4:AC$568)</f>
        <v>5.4867256637168141E-2</v>
      </c>
      <c r="AD579" s="179">
        <f>COUNTIF(AD$4:AD$568,"No")/COUNTA(AD$4:AD$568)</f>
        <v>0.8</v>
      </c>
    </row>
    <row r="580" spans="3:30" x14ac:dyDescent="0.25">
      <c r="C580" s="99" t="s">
        <v>1575</v>
      </c>
      <c r="D580" s="179">
        <f>COUNTIF(D$4:D$568,"No Answer")/COUNTA(D$4:D$568)</f>
        <v>0</v>
      </c>
      <c r="E580" s="179">
        <f>COUNTIF(E$4:E$568,"No Answer")/COUNTA(E$4:E$568)</f>
        <v>0</v>
      </c>
      <c r="F580" s="179">
        <f>COUNTIF(F$4:F$568,"No Answer")/COUNTA(F$4:F$568)</f>
        <v>0</v>
      </c>
      <c r="G580" s="179">
        <f>COUNTIF(G$4:G$568,"No Answer")/COUNTA(G$4:G$568)</f>
        <v>0</v>
      </c>
      <c r="H580" s="179">
        <f>COUNTIF(H$4:H$568,"No Answer")/COUNTA(H$4:H$568)</f>
        <v>0</v>
      </c>
      <c r="I580" s="179">
        <f>COUNTIF(I$4:I$568,"No Answer")/COUNTA(I$4:I$568)</f>
        <v>0</v>
      </c>
      <c r="J580" s="179">
        <f>COUNTIF(J$4:J$568,"No Answer")/COUNTA(J$4:J$568)</f>
        <v>0</v>
      </c>
      <c r="K580" s="179">
        <f>COUNTIF(K$4:K$568,"No Answer")/COUNTA(K$4:K$568)</f>
        <v>0</v>
      </c>
      <c r="L580" s="179">
        <f>COUNTIF(L$4:L$568,"No Answer")/COUNTA(L$4:L$568)</f>
        <v>0</v>
      </c>
      <c r="M580" s="179">
        <f>COUNTIF(M$4:M$568,"No Answer")/COUNTA(M$4:M$568)</f>
        <v>0</v>
      </c>
      <c r="N580" s="179">
        <f>COUNTIF(N$4:N$568,"No Answer")/COUNTA(N$4:N$568)</f>
        <v>0</v>
      </c>
      <c r="O580" s="179">
        <f>COUNTIF(O$4:O$568,"No Answer")/COUNTA(O$4:O$568)</f>
        <v>0</v>
      </c>
      <c r="P580" s="179">
        <f>COUNTIF(P$4:P$568,"No Answer")/COUNTA(P$4:P$568)</f>
        <v>0</v>
      </c>
      <c r="Q580" s="179">
        <f>COUNTIF(Q$4:Q$568,"No Answer")/COUNTA(Q$4:Q$568)</f>
        <v>0</v>
      </c>
      <c r="R580" s="179">
        <f>COUNTIF(R$4:R$568,"No Answer")/COUNTA(R$4:R$568)</f>
        <v>0</v>
      </c>
      <c r="S580" s="179">
        <f>COUNTIF(S$4:S$568,"No Answer")/COUNTA(S$4:S$568)</f>
        <v>0</v>
      </c>
      <c r="T580" s="179">
        <f>COUNTIF(T$4:T$568,"No Answer")/COUNTA(T$4:T$568)</f>
        <v>0</v>
      </c>
      <c r="U580" s="179">
        <f>COUNTIF(U$4:U$568,"No Answer")/COUNTA(U$4:U$568)</f>
        <v>0</v>
      </c>
      <c r="V580" s="179">
        <f>COUNTIF(V$4:V$568,"No Answer")/COUNTA(V$4:V$568)</f>
        <v>0</v>
      </c>
      <c r="W580" s="179">
        <f>COUNTIF(W$4:W$568,"No Answer")/COUNTA(W$4:W$568)</f>
        <v>0</v>
      </c>
      <c r="X580" s="179">
        <f>COUNTIF(X$4:X$568,"No Answer")/COUNTA(X$4:X$568)</f>
        <v>0</v>
      </c>
      <c r="Y580" s="179">
        <f>COUNTIF(Y$4:Y$568,"No Answer")/COUNTA(Y$4:Y$568)</f>
        <v>0</v>
      </c>
      <c r="Z580" s="179">
        <f>COUNTIF(Z$4:Z$568,"No Answer")/COUNTA(Z$4:Z$568)</f>
        <v>0</v>
      </c>
      <c r="AA580" s="179">
        <f>COUNTIF(AA$4:AA$568,"No Answer")/COUNTA(AA$4:AA$568)</f>
        <v>0</v>
      </c>
      <c r="AB580" s="179">
        <f>COUNTIF(AB$4:AB$568,"No Answer")/COUNTA(AB$4:AB$568)</f>
        <v>0</v>
      </c>
      <c r="AC580" s="179">
        <f>COUNTIF(AC$4:AC$568,"No Answer")/COUNTA(AC$4:AC$568)</f>
        <v>0</v>
      </c>
      <c r="AD580" s="179">
        <f>COUNTIF(AD$4:AD$568,"No Answer")/COUNTA(AD$4:AD$568)</f>
        <v>0</v>
      </c>
    </row>
  </sheetData>
  <sheetProtection algorithmName="SHA-512" hashValue="0vezgkwoSY18MKNiQQG9gLacrlOskGj0YJNqLgQzjOQkc1ExwJqGCGmUE2vgti5WsN91sw733/pxP353C7qK1g==" saltValue="epUGflrgiOwNfmOqJ4Xdog==" spinCount="100000" sheet="1" objects="1" scenarios="1"/>
  <hyperlinks>
    <hyperlink ref="G1" r:id="rId1" xr:uid="{F6EAD958-AEEE-468D-BB71-845722483AE4}"/>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1">
    <tabColor rgb="FF7030A0"/>
  </sheetPr>
  <dimension ref="A1"/>
  <sheetViews>
    <sheetView workbookViewId="0"/>
  </sheetViews>
  <sheetFormatPr defaultRowHeight="15" x14ac:dyDescent="0.25"/>
  <sheetData>
    <row r="1" spans="1:1" x14ac:dyDescent="0.25">
      <c r="A1" s="18" t="s">
        <v>1547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1">
    <tabColor rgb="FF7030A0"/>
  </sheetPr>
  <dimension ref="A1:D581"/>
  <sheetViews>
    <sheetView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1548</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xmlns:xlrd2="http://schemas.microsoft.com/office/spreadsheetml/2017/richdata2"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AA98"/>
  <sheetViews>
    <sheetView showGridLines="0" zoomScaleNormal="100" workbookViewId="0">
      <selection activeCell="L24" sqref="L24"/>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2" width="10" style="181" customWidth="1"/>
    <col min="13" max="13" width="9.140625" customWidth="1"/>
    <col min="14" max="14" width="10" customWidth="1"/>
    <col min="16" max="16" width="9.85546875" bestFit="1" customWidth="1"/>
    <col min="18" max="18" width="10.28515625" bestFit="1" customWidth="1"/>
    <col min="20" max="20" width="9.85546875" bestFit="1" customWidth="1"/>
    <col min="22" max="22" width="10.28515625" bestFit="1" customWidth="1"/>
  </cols>
  <sheetData>
    <row r="1" spans="1:17" ht="23.25" x14ac:dyDescent="0.35">
      <c r="A1" s="242" t="s">
        <v>727</v>
      </c>
      <c r="B1" s="243"/>
      <c r="C1" s="243"/>
      <c r="D1" s="243"/>
      <c r="E1" s="243"/>
      <c r="F1" s="243"/>
      <c r="G1" s="243"/>
      <c r="H1" s="243"/>
      <c r="I1" s="243"/>
      <c r="J1" s="243"/>
      <c r="K1" s="243"/>
      <c r="L1" s="243"/>
      <c r="M1" s="243"/>
      <c r="N1" s="243"/>
    </row>
    <row r="2" spans="1:17" x14ac:dyDescent="0.25">
      <c r="A2" s="18"/>
    </row>
    <row r="3" spans="1:17" ht="15.75" thickBot="1" x14ac:dyDescent="0.3">
      <c r="A3" s="19" t="s">
        <v>1702</v>
      </c>
    </row>
    <row r="4" spans="1:17" ht="15.75" thickBot="1" x14ac:dyDescent="0.3">
      <c r="A4" s="226" t="s">
        <v>730</v>
      </c>
      <c r="B4" s="226"/>
      <c r="C4" s="247" t="s">
        <v>744</v>
      </c>
      <c r="D4" s="248"/>
      <c r="E4" s="248"/>
      <c r="F4" s="249"/>
      <c r="H4" s="250" t="s">
        <v>725</v>
      </c>
      <c r="I4" s="251"/>
      <c r="J4" s="244">
        <f>LOOKUP(C4,'Municipality Index (alpha)'!A3:B570)</f>
        <v>1330</v>
      </c>
      <c r="K4" s="245"/>
      <c r="L4" s="245"/>
      <c r="M4" s="246"/>
    </row>
    <row r="6" spans="1:17" x14ac:dyDescent="0.25">
      <c r="D6" s="18" t="str">
        <f>CONCATENATE('Municipal Profile'!$C$4," Overview")</f>
        <v>Aberdeen Township, Monmouth Overview</v>
      </c>
    </row>
    <row r="7" spans="1:17" x14ac:dyDescent="0.25">
      <c r="C7" s="29">
        <v>2011</v>
      </c>
      <c r="D7" s="29">
        <v>2012</v>
      </c>
      <c r="E7" s="29">
        <v>2013</v>
      </c>
      <c r="F7" s="29">
        <v>2014</v>
      </c>
      <c r="G7" s="29">
        <v>2015</v>
      </c>
      <c r="H7" s="182">
        <v>2016</v>
      </c>
      <c r="I7" s="29">
        <v>2017</v>
      </c>
      <c r="J7" s="204">
        <v>2018</v>
      </c>
      <c r="K7" s="191">
        <v>2019</v>
      </c>
      <c r="L7" s="209">
        <v>2020</v>
      </c>
      <c r="M7" s="211">
        <v>2021</v>
      </c>
      <c r="P7" s="181"/>
      <c r="Q7" s="181"/>
    </row>
    <row r="8" spans="1:17" x14ac:dyDescent="0.25">
      <c r="A8" s="226" t="s">
        <v>621</v>
      </c>
      <c r="B8" s="225"/>
      <c r="C8" s="111">
        <f ca="1">COUNTIF(B$32:B$81,$A8)</f>
        <v>33</v>
      </c>
      <c r="D8" s="112">
        <f ca="1">COUNTIF(D$32:D$81,$A8)</f>
        <v>36</v>
      </c>
      <c r="E8" s="112">
        <f ca="1">IF(ISBLANK(F32:F81),"",COUNTIF(F$32:F$81,$A8))</f>
        <v>33</v>
      </c>
      <c r="F8" s="112">
        <f ca="1">COUNTIF(H$32:H$81,$A8)</f>
        <v>33</v>
      </c>
      <c r="G8" s="112">
        <f ca="1">COUNTIF(J$32:J$81,$A8)</f>
        <v>35</v>
      </c>
      <c r="H8" s="112">
        <f ca="1">COUNTIF(L$32:L$76,$A8)</f>
        <v>20</v>
      </c>
      <c r="I8" s="112">
        <f ca="1">COUNTIF(N$32:N$76,$A8)</f>
        <v>18</v>
      </c>
      <c r="J8" s="112">
        <f ca="1">COUNTIF(P$32:$P92,$A8)</f>
        <v>42</v>
      </c>
      <c r="K8" s="112">
        <f ca="1">COUNTIF(R$32:$R84,$A8)</f>
        <v>35</v>
      </c>
      <c r="L8" s="112">
        <f ca="1">COUNTIF($T$32:T81,$A8)</f>
        <v>19</v>
      </c>
      <c r="M8" s="113">
        <f ca="1">COUNTIF(V$32:$V81,$A8)</f>
        <v>16</v>
      </c>
      <c r="P8" s="181"/>
      <c r="Q8" s="181"/>
    </row>
    <row r="9" spans="1:17" x14ac:dyDescent="0.25">
      <c r="A9" s="226" t="s">
        <v>622</v>
      </c>
      <c r="B9" s="225"/>
      <c r="C9" s="114">
        <f ca="1">COUNTIF(B$32:B$81,$A9)</f>
        <v>2</v>
      </c>
      <c r="D9" s="115">
        <f ca="1">COUNTIF(D$32:D$81,$A9)</f>
        <v>6</v>
      </c>
      <c r="E9" s="115">
        <f ca="1">COUNTIF(F$32:F$81,$A9)</f>
        <v>6</v>
      </c>
      <c r="F9" s="115">
        <f ca="1">COUNTIF(H$32:H$81,$A9)</f>
        <v>7</v>
      </c>
      <c r="G9" s="115">
        <f ca="1">COUNTIF(J$32:J$81,$A9)</f>
        <v>5</v>
      </c>
      <c r="H9" s="115">
        <f t="shared" ref="H9:H12" ca="1" si="0">COUNTIF(L$32:L$76,$A9)</f>
        <v>4</v>
      </c>
      <c r="I9" s="115">
        <f ca="1">COUNTIF(N$32:N$76,$A9)</f>
        <v>3</v>
      </c>
      <c r="J9" s="115">
        <f ca="1">COUNTIF(P$32:$P93,$A9)</f>
        <v>9</v>
      </c>
      <c r="K9" s="115">
        <f ca="1">COUNTIF(R$32:$R84,$A9)</f>
        <v>4</v>
      </c>
      <c r="L9" s="115">
        <f ca="1">COUNTIF($T1:ST$32,$A9)</f>
        <v>0</v>
      </c>
      <c r="M9" s="116">
        <f ca="1">COUNTIF($V32:SU$32,$A9)</f>
        <v>0</v>
      </c>
      <c r="P9" s="181"/>
      <c r="Q9" s="181"/>
    </row>
    <row r="10" spans="1:17" x14ac:dyDescent="0.25">
      <c r="A10" s="226" t="s">
        <v>620</v>
      </c>
      <c r="B10" s="225"/>
      <c r="C10" s="114">
        <f ca="1">COUNTIF(B$32:B$81,$A10)</f>
        <v>6</v>
      </c>
      <c r="D10" s="115">
        <f ca="1">COUNTIF(D$32:D$81,$A10)</f>
        <v>1</v>
      </c>
      <c r="E10" s="115">
        <f ca="1">COUNTIF(F$32:F$81,$A10)</f>
        <v>2</v>
      </c>
      <c r="F10" s="115">
        <f ca="1">COUNTIF(H$32:H$81,$A10)</f>
        <v>1</v>
      </c>
      <c r="G10" s="115">
        <f ca="1">COUNTIF(J$32:J$81,$A10)</f>
        <v>1</v>
      </c>
      <c r="H10" s="115"/>
      <c r="I10" s="115"/>
      <c r="J10" s="115">
        <f ca="1">COUNTIF(P$32:$P94,$A10)</f>
        <v>3</v>
      </c>
      <c r="K10" s="115">
        <f ca="1">COUNTIF(R$32:$R84,$A10)</f>
        <v>1</v>
      </c>
      <c r="L10" s="115">
        <f ca="1">COUNTIF(S$32:$T81,$U10)</f>
        <v>0</v>
      </c>
      <c r="M10" s="116">
        <f ca="1">COUNTIF(V$32:$V81,$U10)</f>
        <v>0</v>
      </c>
      <c r="N10" t="s">
        <v>1623</v>
      </c>
      <c r="P10" s="181"/>
      <c r="Q10" s="181"/>
    </row>
    <row r="11" spans="1:17" x14ac:dyDescent="0.25">
      <c r="A11" s="226" t="s">
        <v>623</v>
      </c>
      <c r="B11" s="225"/>
      <c r="C11" s="114">
        <f ca="1">COUNTIF(B$32:B$81,$A11)</f>
        <v>9</v>
      </c>
      <c r="D11" s="115">
        <f ca="1">COUNTIF(D$32:D$81,$A11)</f>
        <v>7</v>
      </c>
      <c r="E11" s="115">
        <f ca="1">COUNTIF(F$32:F$81,$A11)</f>
        <v>9</v>
      </c>
      <c r="F11" s="115">
        <f ca="1">COUNTIF(H$32:H$81,$A11)</f>
        <v>9</v>
      </c>
      <c r="G11" s="115">
        <f ca="1">COUNTIF(J$32:J$81,$A11)</f>
        <v>9</v>
      </c>
      <c r="H11" s="115">
        <f t="shared" ca="1" si="0"/>
        <v>6</v>
      </c>
      <c r="I11" s="115">
        <f ca="1">COUNTIF(N$32:N$76,$A11)</f>
        <v>4</v>
      </c>
      <c r="J11" s="115">
        <f ca="1">COUNTIF(P$32:$P95,$A11)</f>
        <v>7</v>
      </c>
      <c r="K11" s="115">
        <f ca="1">COUNTIF(R$32:R84,$A11)</f>
        <v>13</v>
      </c>
      <c r="L11" s="115">
        <f ca="1">COUNTIF(T$32:T81,$A11)</f>
        <v>7</v>
      </c>
      <c r="M11" s="116">
        <f ca="1">COUNTIF(V$32:V81,$A11)</f>
        <v>7</v>
      </c>
      <c r="P11" s="181"/>
      <c r="Q11" s="181"/>
    </row>
    <row r="12" spans="1:17" ht="15.75" thickBot="1" x14ac:dyDescent="0.3">
      <c r="A12" s="226" t="s">
        <v>1575</v>
      </c>
      <c r="B12" s="226"/>
      <c r="C12" s="117">
        <f ca="1">COUNTIF(B$32:B$81,$A12)</f>
        <v>0</v>
      </c>
      <c r="D12" s="118">
        <f ca="1">COUNTIF(D$32:D$81,$A12)</f>
        <v>0</v>
      </c>
      <c r="E12" s="118">
        <f ca="1">COUNTIF(F$32:F$81,$A12)</f>
        <v>0</v>
      </c>
      <c r="F12" s="118">
        <f ca="1">COUNTIF(H$32:H$81,$A12)</f>
        <v>0</v>
      </c>
      <c r="G12" s="118">
        <f ca="1">COUNTIF(J$32:J$81,$A12)</f>
        <v>0</v>
      </c>
      <c r="H12" s="118">
        <f t="shared" ca="1" si="0"/>
        <v>0</v>
      </c>
      <c r="I12" s="118">
        <f ca="1">COUNTIF(N$32:N$76,$A12)</f>
        <v>0</v>
      </c>
      <c r="J12" s="118">
        <f ca="1">COUNTIF(P$32:$P96,$A12)</f>
        <v>0</v>
      </c>
      <c r="K12" s="118">
        <f ca="1">COUNTIF(R$32:$R84,$A12)</f>
        <v>0</v>
      </c>
      <c r="L12" s="278">
        <f ca="1">COUNTIF($T$32:T81,$A12)</f>
        <v>0</v>
      </c>
      <c r="M12" s="213">
        <f ca="1">COUNTIF(V$32:$V81,$A12)</f>
        <v>0</v>
      </c>
      <c r="P12" s="181"/>
      <c r="Q12" s="181"/>
    </row>
    <row r="13" spans="1:17" ht="15.75" thickBot="1" x14ac:dyDescent="0.3">
      <c r="A13" s="226" t="s">
        <v>631</v>
      </c>
      <c r="B13" s="225"/>
      <c r="C13" s="119">
        <f ca="1">C8+C9+C10</f>
        <v>41</v>
      </c>
      <c r="D13" s="120">
        <f ca="1">D8+D9+D10</f>
        <v>43</v>
      </c>
      <c r="E13" s="120">
        <f ca="1">E8+E9+E10</f>
        <v>41</v>
      </c>
      <c r="F13" s="120">
        <f ca="1">F8+F9+F10</f>
        <v>41</v>
      </c>
      <c r="G13" s="120">
        <f t="shared" ref="G13" ca="1" si="1">G8+G9+G10</f>
        <v>41</v>
      </c>
      <c r="H13" s="120">
        <f ca="1">H8+H9</f>
        <v>24</v>
      </c>
      <c r="I13" s="120">
        <f ca="1">I8+I9</f>
        <v>21</v>
      </c>
      <c r="J13" s="120">
        <f ca="1">J8+J9</f>
        <v>51</v>
      </c>
      <c r="K13" s="120">
        <f>VLOOKUP(J4,'CY 2019, SFY 2020 Answers'!A4:BW568,COLUMN(BW1),FALSE)</f>
        <v>35</v>
      </c>
      <c r="L13" s="120">
        <f>VLOOKUP(J4,'CY 2020, SFY 2021 Answers'!A4:BX568,COLUMN(AY1),FALSE)</f>
        <v>19.5</v>
      </c>
      <c r="M13" s="121">
        <f>VLOOKUP(J4,'CY 2021, SFY 2022 Answers'!A4:BY568,COLUMN(AW1),FALSE)</f>
        <v>18.5</v>
      </c>
      <c r="N13" t="s">
        <v>1624</v>
      </c>
      <c r="P13" s="181"/>
      <c r="Q13" s="181"/>
    </row>
    <row r="14" spans="1:17" x14ac:dyDescent="0.25">
      <c r="A14" s="79" t="s">
        <v>1770</v>
      </c>
    </row>
    <row r="15" spans="1:17" x14ac:dyDescent="0.25">
      <c r="A15" s="79" t="s">
        <v>2158</v>
      </c>
    </row>
    <row r="17" spans="1:25" x14ac:dyDescent="0.25">
      <c r="B17" s="241" t="str">
        <f>C4&amp;" Scores"</f>
        <v>Aberdeen Township, Monmouth Scores</v>
      </c>
      <c r="C17" s="241"/>
      <c r="D17" s="241"/>
      <c r="E17" s="241"/>
      <c r="F17" s="241"/>
      <c r="I17" s="18" t="s">
        <v>2232</v>
      </c>
    </row>
    <row r="18" spans="1:25" x14ac:dyDescent="0.25">
      <c r="I18" s="20" t="s">
        <v>733</v>
      </c>
      <c r="J18" s="21"/>
      <c r="K18" s="2"/>
      <c r="L18" s="2"/>
    </row>
    <row r="19" spans="1:25" x14ac:dyDescent="0.25">
      <c r="I19" s="22" t="s">
        <v>2156</v>
      </c>
      <c r="J19" s="23"/>
      <c r="K19" s="2"/>
      <c r="L19" s="2"/>
    </row>
    <row r="20" spans="1:25" x14ac:dyDescent="0.25">
      <c r="I20" s="24"/>
      <c r="J20" s="25"/>
      <c r="K20" s="2"/>
      <c r="L20" s="2"/>
    </row>
    <row r="22" spans="1:25" x14ac:dyDescent="0.25">
      <c r="I22" s="18" t="s">
        <v>2231</v>
      </c>
      <c r="J22" s="18"/>
      <c r="K22" s="18"/>
      <c r="L22" s="18"/>
    </row>
    <row r="23" spans="1:25" x14ac:dyDescent="0.25">
      <c r="I23" s="237" t="s">
        <v>1635</v>
      </c>
      <c r="J23" s="238"/>
      <c r="K23" s="184"/>
      <c r="L23" s="184"/>
    </row>
    <row r="24" spans="1:25" x14ac:dyDescent="0.25">
      <c r="I24" s="239"/>
      <c r="J24" s="240"/>
      <c r="K24" s="184"/>
      <c r="L24" s="184"/>
    </row>
    <row r="25" spans="1:25" x14ac:dyDescent="0.25">
      <c r="I25" s="24" t="s">
        <v>2156</v>
      </c>
      <c r="J25" s="25"/>
      <c r="K25" s="2"/>
      <c r="L25" s="2"/>
    </row>
    <row r="30" spans="1:25" ht="15.75" thickBot="1" x14ac:dyDescent="0.3">
      <c r="A30" s="236">
        <v>2011</v>
      </c>
      <c r="B30" s="236"/>
      <c r="C30" s="236">
        <v>2012</v>
      </c>
      <c r="D30" s="236"/>
      <c r="E30" s="236">
        <v>2013</v>
      </c>
      <c r="F30" s="236"/>
      <c r="G30" s="236">
        <v>2014</v>
      </c>
      <c r="H30" s="236"/>
      <c r="I30" s="236">
        <v>2015</v>
      </c>
      <c r="J30" s="236"/>
      <c r="K30" s="236">
        <v>2016</v>
      </c>
      <c r="L30" s="236"/>
      <c r="M30" s="236">
        <v>2017</v>
      </c>
      <c r="N30" s="236"/>
      <c r="O30" s="236">
        <v>2018</v>
      </c>
      <c r="P30" s="236"/>
      <c r="Q30" s="236">
        <v>2019</v>
      </c>
      <c r="R30" s="236"/>
      <c r="S30" s="236">
        <v>2020</v>
      </c>
      <c r="T30" s="236"/>
      <c r="U30" s="236">
        <v>2021</v>
      </c>
      <c r="V30" s="236"/>
      <c r="W30" t="s">
        <v>1623</v>
      </c>
      <c r="X30" s="42" t="s">
        <v>1608</v>
      </c>
      <c r="Y30" s="21"/>
    </row>
    <row r="31" spans="1:25" s="67" customFormat="1" ht="12" x14ac:dyDescent="0.2">
      <c r="A31" s="87" t="s">
        <v>647</v>
      </c>
      <c r="B31" s="88" t="s">
        <v>646</v>
      </c>
      <c r="C31" s="89" t="s">
        <v>647</v>
      </c>
      <c r="D31" s="89" t="s">
        <v>646</v>
      </c>
      <c r="E31" s="87" t="s">
        <v>647</v>
      </c>
      <c r="F31" s="88" t="s">
        <v>646</v>
      </c>
      <c r="G31" s="89" t="s">
        <v>647</v>
      </c>
      <c r="H31" s="89" t="s">
        <v>646</v>
      </c>
      <c r="I31" s="87" t="s">
        <v>647</v>
      </c>
      <c r="J31" s="88" t="s">
        <v>646</v>
      </c>
      <c r="K31" s="87" t="s">
        <v>647</v>
      </c>
      <c r="L31" s="88" t="s">
        <v>646</v>
      </c>
      <c r="M31" s="87" t="s">
        <v>647</v>
      </c>
      <c r="N31" s="88" t="s">
        <v>646</v>
      </c>
      <c r="O31" s="87" t="s">
        <v>647</v>
      </c>
      <c r="P31" s="88" t="s">
        <v>646</v>
      </c>
      <c r="Q31" s="87" t="s">
        <v>647</v>
      </c>
      <c r="R31" s="88" t="s">
        <v>646</v>
      </c>
      <c r="S31" s="87" t="s">
        <v>647</v>
      </c>
      <c r="T31" s="88" t="s">
        <v>646</v>
      </c>
      <c r="U31" s="87" t="s">
        <v>647</v>
      </c>
      <c r="V31" s="88" t="s">
        <v>646</v>
      </c>
      <c r="X31" s="252" t="s">
        <v>1609</v>
      </c>
      <c r="Y31" s="253"/>
    </row>
    <row r="32" spans="1:25" s="67" customFormat="1" ht="12" x14ac:dyDescent="0.2">
      <c r="A32" s="55" t="s">
        <v>570</v>
      </c>
      <c r="B32" s="56" t="str">
        <f ca="1">IFERROR(VLOOKUP($J$4,INDIRECT(CONCATENATE("'CY ",A$30,", SFY ",(A$30+1)," Answers'!A1:BH600")),(ROW()-28),FALSE),"")</f>
        <v>Yes</v>
      </c>
      <c r="C32" s="57" t="s">
        <v>570</v>
      </c>
      <c r="D32" s="56" t="str">
        <f t="shared" ref="D32:D81" ca="1" si="2">IFERROR(VLOOKUP($J$4,INDIRECT(CONCATENATE("'CY ",C$30,", SFY ",(C$30+1)," Answers'!A1:BH600")),(ROW()-28),FALSE),"")</f>
        <v>Yes</v>
      </c>
      <c r="E32" s="55" t="s">
        <v>570</v>
      </c>
      <c r="F32" s="56" t="str">
        <f t="shared" ref="F32:F81" ca="1" si="3">IFERROR(VLOOKUP($J$4,INDIRECT(CONCATENATE("'CY ",E$30,", SFY ",(E$30+1)," Answers'!A1:BH600")),(ROW()-28),FALSE),"")</f>
        <v>Yes</v>
      </c>
      <c r="G32" s="57" t="s">
        <v>570</v>
      </c>
      <c r="H32" s="56" t="str">
        <f t="shared" ref="H32:H81" ca="1" si="4">IFERROR(VLOOKUP($J$4,INDIRECT(CONCATENATE("'CY ",G$30,", SFY ",(G$30+1)," Answers'!A1:BH600")),(ROW()-28),FALSE),"")</f>
        <v>Yes</v>
      </c>
      <c r="I32" s="55" t="s">
        <v>570</v>
      </c>
      <c r="J32" s="56" t="str">
        <f t="shared" ref="J32:J81" ca="1" si="5">IFERROR(VLOOKUP($J$4,INDIRECT(CONCATENATE("'CY ",I$30,", SFY ",(I$30+1)," Answers'!A1:BH600")),(ROW()-28),FALSE),"")</f>
        <v>Yes</v>
      </c>
      <c r="K32" s="55" t="s">
        <v>570</v>
      </c>
      <c r="L32" s="56" t="str">
        <f t="shared" ref="L32:N61" ca="1" si="6">IFERROR(VLOOKUP($J$4,INDIRECT(CONCATENATE("'CY ",K$30,", SFY ",(K$30+1)," Answers'!A1:BH600")),(ROW()-28),FALSE),"")</f>
        <v>Yes</v>
      </c>
      <c r="M32" s="55" t="s">
        <v>570</v>
      </c>
      <c r="N32" s="56" t="str">
        <f t="shared" ca="1" si="6"/>
        <v>Yes</v>
      </c>
      <c r="O32" s="55" t="s">
        <v>1771</v>
      </c>
      <c r="P32" s="56" t="str">
        <f ca="1">IFERROR(VLOOKUP($J$4,INDIRECT(CONCATENATE("'CY ",O$30,", SFY ",(O$30+1)," Answers'!A1:BZ600")),(ROW()-28),FALSE),"")</f>
        <v>Yes</v>
      </c>
      <c r="Q32" s="55" t="s">
        <v>598</v>
      </c>
      <c r="R32" s="56" t="str">
        <f ca="1">IFERROR(VLOOKUP($J$4,INDIRECT(CONCATENATE("'CY ",Q$30,", SFY ",(Q$30+1)," Answers'!A1:BZ600")),(ROW()-28),FALSE),"")</f>
        <v>Yes</v>
      </c>
      <c r="S32" s="55" t="s">
        <v>598</v>
      </c>
      <c r="T32" s="56" t="str">
        <f ca="1">IFERROR(VLOOKUP($J$4,INDIRECT(CONCATENATE("'CY ",S$30,", SFY ",(S$30+1)," Answers'!A1:BZ600")),(ROW()-28),FALSE),"")</f>
        <v>Yes</v>
      </c>
      <c r="U32" s="55" t="s">
        <v>598</v>
      </c>
      <c r="V32" s="56" t="str">
        <f ca="1">IFERROR(TRIM(CLEAN(VLOOKUP($J$4,INDIRECT(CONCATENATE("'CY ",U$30,", SFY ",(U$30+1)," Answers'!A$1:BZ$600")),(ROW()-28),FALSE))),"")</f>
        <v>Yes</v>
      </c>
      <c r="X32" s="254"/>
      <c r="Y32" s="253"/>
    </row>
    <row r="33" spans="1:27" s="67" customFormat="1" ht="12" x14ac:dyDescent="0.2">
      <c r="A33" s="58" t="s">
        <v>571</v>
      </c>
      <c r="B33" s="59" t="str">
        <f t="shared" ref="B33:B81" ca="1" si="7">IFERROR(VLOOKUP($J$4,INDIRECT(CONCATENATE("'CY ",A$30,", SFY ",(A$30+1)," Answers'!A1:BH600")),(ROW()-28),FALSE),"")</f>
        <v>No</v>
      </c>
      <c r="C33" s="60" t="s">
        <v>571</v>
      </c>
      <c r="D33" s="59" t="str">
        <f t="shared" ca="1" si="2"/>
        <v>Prospective</v>
      </c>
      <c r="E33" s="58" t="s">
        <v>571</v>
      </c>
      <c r="F33" s="59" t="str">
        <f t="shared" ca="1" si="3"/>
        <v>Yes</v>
      </c>
      <c r="G33" s="60" t="s">
        <v>571</v>
      </c>
      <c r="H33" s="59" t="str">
        <f t="shared" ca="1" si="4"/>
        <v>No</v>
      </c>
      <c r="I33" s="58" t="s">
        <v>571</v>
      </c>
      <c r="J33" s="59" t="str">
        <f t="shared" ca="1" si="5"/>
        <v>Yes</v>
      </c>
      <c r="K33" s="58" t="s">
        <v>571</v>
      </c>
      <c r="L33" s="59" t="str">
        <f t="shared" ca="1" si="6"/>
        <v>Yes</v>
      </c>
      <c r="M33" s="58" t="s">
        <v>571</v>
      </c>
      <c r="N33" s="59" t="str">
        <f t="shared" ref="N33:N56" ca="1" si="8">IFERROR(VLOOKUP($J$4,INDIRECT(CONCATENATE("'CY ",M$30,", SFY ",(M$30+1)," Answers'!A1:BH600")),(ROW()-28),FALSE),"")</f>
        <v>Yes</v>
      </c>
      <c r="O33" s="58" t="s">
        <v>1772</v>
      </c>
      <c r="P33" s="59" t="str">
        <f t="shared" ref="P33:P92" ca="1" si="9">IFERROR(VLOOKUP($J$4,INDIRECT(CONCATENATE("'CY ",O$30,", SFY ",(O$30+1)," Answers'!A1:BZ600")),(ROW()-28),FALSE),"")</f>
        <v>Yes</v>
      </c>
      <c r="Q33" s="58" t="s">
        <v>599</v>
      </c>
      <c r="R33" s="59" t="str">
        <f t="shared" ref="R33:R84" ca="1" si="10">IFERROR(VLOOKUP($J$4,INDIRECT(CONCATENATE("'CY ",Q$30,", SFY ",(Q$30+1)," Answers'!A1:BZ600")),(ROW()-28),FALSE),"")</f>
        <v>Yes</v>
      </c>
      <c r="S33" s="58" t="s">
        <v>599</v>
      </c>
      <c r="T33" s="59" t="str">
        <f t="shared" ref="T33:T53" ca="1" si="11">IFERROR(VLOOKUP($J$4,INDIRECT(CONCATENATE("'CY ",S$30,", SFY ",(S$30+1)," Answers'!A1:BZ600")),(ROW()-28),FALSE),"")</f>
        <v>Yes</v>
      </c>
      <c r="U33" s="58" t="s">
        <v>599</v>
      </c>
      <c r="V33" s="59" t="str">
        <f t="shared" ref="V33:V58" ca="1" si="12">IFERROR(TRIM(CLEAN(VLOOKUP($J$4,INDIRECT(CONCATENATE("'CY ",U$30,", SFY ",(U$30+1)," Answers'!A$1:BZ$600")),(ROW()-28),FALSE))),"")</f>
        <v>Yes</v>
      </c>
      <c r="X33" s="75"/>
      <c r="Y33" s="76"/>
    </row>
    <row r="34" spans="1:27" s="67" customFormat="1" x14ac:dyDescent="0.25">
      <c r="A34" s="55" t="s">
        <v>572</v>
      </c>
      <c r="B34" s="56" t="str">
        <f t="shared" ca="1" si="7"/>
        <v>Yes</v>
      </c>
      <c r="C34" s="57" t="s">
        <v>572</v>
      </c>
      <c r="D34" s="56" t="str">
        <f t="shared" ca="1" si="2"/>
        <v>Yes</v>
      </c>
      <c r="E34" s="55" t="s">
        <v>572</v>
      </c>
      <c r="F34" s="56" t="str">
        <f t="shared" ca="1" si="3"/>
        <v>No</v>
      </c>
      <c r="G34" s="57" t="s">
        <v>572</v>
      </c>
      <c r="H34" s="56" t="str">
        <f t="shared" ca="1" si="4"/>
        <v>No</v>
      </c>
      <c r="I34" s="55" t="s">
        <v>572</v>
      </c>
      <c r="J34" s="56" t="str">
        <f t="shared" ca="1" si="5"/>
        <v>No</v>
      </c>
      <c r="K34" s="55" t="s">
        <v>572</v>
      </c>
      <c r="L34" s="56" t="str">
        <f t="shared" ca="1" si="6"/>
        <v>Yes</v>
      </c>
      <c r="M34" s="55" t="s">
        <v>572</v>
      </c>
      <c r="N34" s="56" t="str">
        <f t="shared" ca="1" si="8"/>
        <v>N/A</v>
      </c>
      <c r="O34" s="55" t="s">
        <v>1773</v>
      </c>
      <c r="P34" s="56" t="str">
        <f t="shared" ca="1" si="9"/>
        <v>Yes</v>
      </c>
      <c r="Q34" s="55" t="s">
        <v>600</v>
      </c>
      <c r="R34" s="56" t="str">
        <f t="shared" ca="1" si="10"/>
        <v>No</v>
      </c>
      <c r="S34" s="55" t="s">
        <v>2134</v>
      </c>
      <c r="T34" s="56" t="str">
        <f t="shared" ca="1" si="11"/>
        <v>Yes</v>
      </c>
      <c r="U34" s="55" t="s">
        <v>2134</v>
      </c>
      <c r="V34" s="56" t="str">
        <f t="shared" ca="1" si="12"/>
        <v>Yes</v>
      </c>
      <c r="X34" s="77" t="s">
        <v>1606</v>
      </c>
      <c r="Y34" s="76"/>
    </row>
    <row r="35" spans="1:27" s="67" customFormat="1" x14ac:dyDescent="0.25">
      <c r="A35" s="58" t="s">
        <v>573</v>
      </c>
      <c r="B35" s="59" t="str">
        <f t="shared" ca="1" si="7"/>
        <v>No</v>
      </c>
      <c r="C35" s="60" t="s">
        <v>573</v>
      </c>
      <c r="D35" s="59" t="str">
        <f t="shared" ca="1" si="2"/>
        <v>Yes</v>
      </c>
      <c r="E35" s="58" t="s">
        <v>573</v>
      </c>
      <c r="F35" s="59" t="str">
        <f t="shared" ca="1" si="3"/>
        <v>Yes</v>
      </c>
      <c r="G35" s="60" t="s">
        <v>573</v>
      </c>
      <c r="H35" s="59" t="str">
        <f t="shared" ca="1" si="4"/>
        <v>Yes</v>
      </c>
      <c r="I35" s="58" t="s">
        <v>573</v>
      </c>
      <c r="J35" s="59" t="str">
        <f t="shared" ca="1" si="5"/>
        <v>Yes</v>
      </c>
      <c r="K35" s="58" t="s">
        <v>573</v>
      </c>
      <c r="L35" s="59" t="str">
        <f t="shared" ca="1" si="6"/>
        <v>Yes</v>
      </c>
      <c r="M35" s="58" t="s">
        <v>573</v>
      </c>
      <c r="N35" s="59" t="str">
        <f t="shared" ca="1" si="8"/>
        <v>Yes</v>
      </c>
      <c r="O35" s="58" t="s">
        <v>1774</v>
      </c>
      <c r="P35" s="59" t="str">
        <f t="shared" ca="1" si="9"/>
        <v>Yes</v>
      </c>
      <c r="Q35" s="58" t="s">
        <v>601</v>
      </c>
      <c r="R35" s="59" t="str">
        <f t="shared" ca="1" si="10"/>
        <v>Yes</v>
      </c>
      <c r="S35" s="58" t="s">
        <v>2135</v>
      </c>
      <c r="T35" s="59" t="str">
        <f t="shared" ca="1" si="11"/>
        <v>No</v>
      </c>
      <c r="U35" s="58" t="s">
        <v>2135</v>
      </c>
      <c r="V35" s="59" t="str">
        <f t="shared" ca="1" si="12"/>
        <v>No</v>
      </c>
      <c r="X35" s="77" t="s">
        <v>1607</v>
      </c>
      <c r="Y35" s="76"/>
    </row>
    <row r="36" spans="1:27" s="67" customFormat="1" x14ac:dyDescent="0.25">
      <c r="A36" s="55" t="s">
        <v>574</v>
      </c>
      <c r="B36" s="56" t="str">
        <f t="shared" ca="1" si="7"/>
        <v>Yes</v>
      </c>
      <c r="C36" s="57" t="s">
        <v>574</v>
      </c>
      <c r="D36" s="56" t="str">
        <f t="shared" ca="1" si="2"/>
        <v>Yes</v>
      </c>
      <c r="E36" s="55" t="s">
        <v>574</v>
      </c>
      <c r="F36" s="56" t="str">
        <f t="shared" ca="1" si="3"/>
        <v>Yes</v>
      </c>
      <c r="G36" s="57" t="s">
        <v>574</v>
      </c>
      <c r="H36" s="56" t="str">
        <f t="shared" ca="1" si="4"/>
        <v>Yes</v>
      </c>
      <c r="I36" s="55" t="s">
        <v>574</v>
      </c>
      <c r="J36" s="56" t="str">
        <f t="shared" ca="1" si="5"/>
        <v>Yes</v>
      </c>
      <c r="K36" s="55" t="s">
        <v>574</v>
      </c>
      <c r="L36" s="56" t="str">
        <f t="shared" ca="1" si="6"/>
        <v>Yes</v>
      </c>
      <c r="M36" s="55" t="s">
        <v>574</v>
      </c>
      <c r="N36" s="56" t="str">
        <f t="shared" ca="1" si="8"/>
        <v>N/A</v>
      </c>
      <c r="O36" s="55" t="s">
        <v>1775</v>
      </c>
      <c r="P36" s="56" t="str">
        <f t="shared" ca="1" si="9"/>
        <v>N/A</v>
      </c>
      <c r="Q36" s="55" t="s">
        <v>602</v>
      </c>
      <c r="R36" s="56" t="str">
        <f t="shared" ca="1" si="10"/>
        <v>Yes</v>
      </c>
      <c r="S36" s="55" t="s">
        <v>2136</v>
      </c>
      <c r="T36" s="56" t="str">
        <f t="shared" ca="1" si="11"/>
        <v>Yes</v>
      </c>
      <c r="U36" s="55" t="s">
        <v>2178</v>
      </c>
      <c r="V36" s="56" t="str">
        <f t="shared" ca="1" si="12"/>
        <v>Yes</v>
      </c>
      <c r="X36" s="77" t="s">
        <v>1610</v>
      </c>
      <c r="Y36" s="76"/>
    </row>
    <row r="37" spans="1:27" s="67" customFormat="1" x14ac:dyDescent="0.25">
      <c r="A37" s="58" t="s">
        <v>575</v>
      </c>
      <c r="B37" s="59" t="str">
        <f t="shared" ca="1" si="7"/>
        <v>Yes</v>
      </c>
      <c r="C37" s="60" t="s">
        <v>575</v>
      </c>
      <c r="D37" s="59" t="str">
        <f ca="1">IFERROR(VLOOKUP($J$4,INDIRECT(CONCATENATE("'CY ",C$30,", SFY ",(C$30+1)," Answers'!A1:BH600")),(ROW()-28),FALSE),"")</f>
        <v>Yes</v>
      </c>
      <c r="E37" s="58" t="s">
        <v>575</v>
      </c>
      <c r="F37" s="59" t="str">
        <f t="shared" ca="1" si="3"/>
        <v>Yes</v>
      </c>
      <c r="G37" s="60" t="s">
        <v>575</v>
      </c>
      <c r="H37" s="59" t="str">
        <f t="shared" ca="1" si="4"/>
        <v>Yes</v>
      </c>
      <c r="I37" s="58" t="s">
        <v>575</v>
      </c>
      <c r="J37" s="59" t="str">
        <f t="shared" ca="1" si="5"/>
        <v>Yes</v>
      </c>
      <c r="K37" s="58" t="s">
        <v>575</v>
      </c>
      <c r="L37" s="59" t="str">
        <f t="shared" ca="1" si="6"/>
        <v>N/A</v>
      </c>
      <c r="M37" s="58" t="s">
        <v>575</v>
      </c>
      <c r="N37" s="59" t="str">
        <f t="shared" ca="1" si="8"/>
        <v>Yes</v>
      </c>
      <c r="O37" s="58" t="s">
        <v>1776</v>
      </c>
      <c r="P37" s="59" t="str">
        <f t="shared" ca="1" si="9"/>
        <v>Yes</v>
      </c>
      <c r="Q37" s="58" t="s">
        <v>603</v>
      </c>
      <c r="R37" s="59" t="str">
        <f t="shared" ca="1" si="10"/>
        <v>Yes</v>
      </c>
      <c r="S37" s="58" t="s">
        <v>2137</v>
      </c>
      <c r="T37" s="59" t="str">
        <f t="shared" ca="1" si="11"/>
        <v>Yes</v>
      </c>
      <c r="U37" s="58" t="s">
        <v>2179</v>
      </c>
      <c r="V37" s="59" t="str">
        <f t="shared" ca="1" si="12"/>
        <v>Yes</v>
      </c>
      <c r="X37" s="77" t="s">
        <v>1611</v>
      </c>
      <c r="Y37" s="76"/>
      <c r="AA37" s="60"/>
    </row>
    <row r="38" spans="1:27" s="67" customFormat="1" x14ac:dyDescent="0.25">
      <c r="A38" s="55" t="s">
        <v>576</v>
      </c>
      <c r="B38" s="56" t="str">
        <f t="shared" ca="1" si="7"/>
        <v>Yes</v>
      </c>
      <c r="C38" s="57" t="s">
        <v>576</v>
      </c>
      <c r="D38" s="56" t="str">
        <f t="shared" ca="1" si="2"/>
        <v>Yes</v>
      </c>
      <c r="E38" s="55" t="s">
        <v>576</v>
      </c>
      <c r="F38" s="56" t="str">
        <f t="shared" ca="1" si="3"/>
        <v>Yes</v>
      </c>
      <c r="G38" s="57" t="s">
        <v>576</v>
      </c>
      <c r="H38" s="56" t="str">
        <f t="shared" ca="1" si="4"/>
        <v>Yes</v>
      </c>
      <c r="I38" s="55" t="s">
        <v>576</v>
      </c>
      <c r="J38" s="56" t="str">
        <f t="shared" ca="1" si="5"/>
        <v>Yes</v>
      </c>
      <c r="K38" s="55" t="s">
        <v>576</v>
      </c>
      <c r="L38" s="56" t="str">
        <f t="shared" ca="1" si="6"/>
        <v>Yes</v>
      </c>
      <c r="M38" s="55" t="s">
        <v>576</v>
      </c>
      <c r="N38" s="56" t="str">
        <f t="shared" ca="1" si="8"/>
        <v>Yes</v>
      </c>
      <c r="O38" s="55" t="s">
        <v>1777</v>
      </c>
      <c r="P38" s="56" t="str">
        <f t="shared" ca="1" si="9"/>
        <v>N/A</v>
      </c>
      <c r="Q38" s="55" t="s">
        <v>604</v>
      </c>
      <c r="R38" s="56" t="str">
        <f t="shared" ca="1" si="10"/>
        <v>Yes</v>
      </c>
      <c r="S38" s="55" t="s">
        <v>2138</v>
      </c>
      <c r="T38" s="56" t="str">
        <f t="shared" ca="1" si="11"/>
        <v>Yes</v>
      </c>
      <c r="U38" s="55" t="s">
        <v>2180</v>
      </c>
      <c r="V38" s="56" t="str">
        <f t="shared" ca="1" si="12"/>
        <v>No</v>
      </c>
      <c r="X38" s="77" t="s">
        <v>1612</v>
      </c>
      <c r="Y38" s="76"/>
    </row>
    <row r="39" spans="1:27" s="67" customFormat="1" x14ac:dyDescent="0.25">
      <c r="A39" s="58" t="s">
        <v>577</v>
      </c>
      <c r="B39" s="59" t="str">
        <f t="shared" ca="1" si="7"/>
        <v>No</v>
      </c>
      <c r="C39" s="60" t="s">
        <v>577</v>
      </c>
      <c r="D39" s="59" t="str">
        <f t="shared" ca="1" si="2"/>
        <v>Yes</v>
      </c>
      <c r="E39" s="58" t="s">
        <v>577</v>
      </c>
      <c r="F39" s="59" t="str">
        <f t="shared" ca="1" si="3"/>
        <v>Yes</v>
      </c>
      <c r="G39" s="60" t="s">
        <v>577</v>
      </c>
      <c r="H39" s="59" t="str">
        <f t="shared" ca="1" si="4"/>
        <v>Yes</v>
      </c>
      <c r="I39" s="58" t="s">
        <v>577</v>
      </c>
      <c r="J39" s="59" t="str">
        <f t="shared" ca="1" si="5"/>
        <v>Yes</v>
      </c>
      <c r="K39" s="58" t="s">
        <v>577</v>
      </c>
      <c r="L39" s="59" t="str">
        <f t="shared" ca="1" si="6"/>
        <v>Yes</v>
      </c>
      <c r="M39" s="58" t="s">
        <v>577</v>
      </c>
      <c r="N39" s="59" t="str">
        <f t="shared" ca="1" si="8"/>
        <v>N/A</v>
      </c>
      <c r="O39" s="58" t="s">
        <v>1778</v>
      </c>
      <c r="P39" s="59" t="str">
        <f t="shared" ca="1" si="9"/>
        <v>Yes</v>
      </c>
      <c r="Q39" s="58" t="s">
        <v>605</v>
      </c>
      <c r="R39" s="59" t="str">
        <f t="shared" ca="1" si="10"/>
        <v>Yes</v>
      </c>
      <c r="S39" s="58" t="s">
        <v>2139</v>
      </c>
      <c r="T39" s="59" t="str">
        <f t="shared" ca="1" si="11"/>
        <v>Yes</v>
      </c>
      <c r="U39" s="58" t="s">
        <v>2181</v>
      </c>
      <c r="V39" s="59" t="str">
        <f t="shared" ca="1" si="12"/>
        <v>Yes</v>
      </c>
      <c r="X39" s="77" t="s">
        <v>1613</v>
      </c>
      <c r="Y39" s="76"/>
    </row>
    <row r="40" spans="1:27" s="67" customFormat="1" x14ac:dyDescent="0.25">
      <c r="A40" s="55" t="s">
        <v>578</v>
      </c>
      <c r="B40" s="56" t="str">
        <f t="shared" ca="1" si="7"/>
        <v>No</v>
      </c>
      <c r="C40" s="57" t="s">
        <v>648</v>
      </c>
      <c r="D40" s="56" t="str">
        <f t="shared" ca="1" si="2"/>
        <v>Yes</v>
      </c>
      <c r="E40" s="55" t="s">
        <v>578</v>
      </c>
      <c r="F40" s="56" t="str">
        <f t="shared" ca="1" si="3"/>
        <v>Yes</v>
      </c>
      <c r="G40" s="57" t="s">
        <v>578</v>
      </c>
      <c r="H40" s="56" t="str">
        <f t="shared" ca="1" si="4"/>
        <v>N/A</v>
      </c>
      <c r="I40" s="55" t="s">
        <v>578</v>
      </c>
      <c r="J40" s="56" t="str">
        <f t="shared" ca="1" si="5"/>
        <v>N/A</v>
      </c>
      <c r="K40" s="55" t="s">
        <v>578</v>
      </c>
      <c r="L40" s="56" t="str">
        <f t="shared" ca="1" si="6"/>
        <v>N/A</v>
      </c>
      <c r="M40" s="55" t="s">
        <v>1661</v>
      </c>
      <c r="N40" s="56" t="str">
        <f t="shared" ca="1" si="8"/>
        <v>No</v>
      </c>
      <c r="O40" s="55" t="s">
        <v>1780</v>
      </c>
      <c r="P40" s="56" t="str">
        <f t="shared" ca="1" si="9"/>
        <v>N/A</v>
      </c>
      <c r="Q40" s="55" t="s">
        <v>606</v>
      </c>
      <c r="R40" s="56" t="str">
        <f t="shared" ca="1" si="10"/>
        <v>Yes</v>
      </c>
      <c r="S40" s="55" t="s">
        <v>2140</v>
      </c>
      <c r="T40" s="56" t="str">
        <f t="shared" ca="1" si="11"/>
        <v>Yes</v>
      </c>
      <c r="U40" s="55" t="s">
        <v>2182</v>
      </c>
      <c r="V40" s="56" t="str">
        <f t="shared" ca="1" si="12"/>
        <v>N/A</v>
      </c>
      <c r="X40" s="232" t="s">
        <v>1646</v>
      </c>
      <c r="Y40" s="233"/>
    </row>
    <row r="41" spans="1:27" s="67" customFormat="1" x14ac:dyDescent="0.25">
      <c r="A41" s="58" t="s">
        <v>579</v>
      </c>
      <c r="B41" s="59" t="str">
        <f t="shared" ca="1" si="7"/>
        <v>Yes</v>
      </c>
      <c r="C41" s="60" t="s">
        <v>649</v>
      </c>
      <c r="D41" s="59" t="str">
        <f t="shared" ca="1" si="2"/>
        <v>Yes</v>
      </c>
      <c r="E41" s="58" t="s">
        <v>649</v>
      </c>
      <c r="F41" s="59" t="str">
        <f t="shared" ca="1" si="3"/>
        <v>Yes</v>
      </c>
      <c r="G41" s="60" t="s">
        <v>579</v>
      </c>
      <c r="H41" s="59" t="str">
        <f t="shared" ca="1" si="4"/>
        <v>Yes</v>
      </c>
      <c r="I41" s="58" t="s">
        <v>579</v>
      </c>
      <c r="J41" s="59" t="str">
        <f t="shared" ca="1" si="5"/>
        <v>Yes</v>
      </c>
      <c r="K41" s="58" t="s">
        <v>1647</v>
      </c>
      <c r="L41" s="59" t="str">
        <f t="shared" ca="1" si="6"/>
        <v>Yes</v>
      </c>
      <c r="M41" s="58" t="s">
        <v>1647</v>
      </c>
      <c r="N41" s="59" t="str">
        <f t="shared" ca="1" si="8"/>
        <v>Yes</v>
      </c>
      <c r="O41" s="58" t="s">
        <v>1779</v>
      </c>
      <c r="P41" s="59" t="str">
        <f t="shared" ca="1" si="9"/>
        <v>Yes</v>
      </c>
      <c r="Q41" s="58" t="s">
        <v>607</v>
      </c>
      <c r="R41" s="59" t="str">
        <f t="shared" ca="1" si="10"/>
        <v>Yes</v>
      </c>
      <c r="S41" s="58" t="s">
        <v>2151</v>
      </c>
      <c r="T41" s="59" t="str">
        <f t="shared" ca="1" si="11"/>
        <v>No</v>
      </c>
      <c r="U41" s="58" t="s">
        <v>2151</v>
      </c>
      <c r="V41" s="59" t="str">
        <f t="shared" ca="1" si="12"/>
        <v>N/A</v>
      </c>
      <c r="X41" s="232" t="s">
        <v>1768</v>
      </c>
      <c r="Y41" s="233"/>
    </row>
    <row r="42" spans="1:27" s="67" customFormat="1" x14ac:dyDescent="0.25">
      <c r="A42" s="55" t="s">
        <v>580</v>
      </c>
      <c r="B42" s="56" t="str">
        <f t="shared" ca="1" si="7"/>
        <v>Yes</v>
      </c>
      <c r="C42" s="57" t="s">
        <v>650</v>
      </c>
      <c r="D42" s="56" t="str">
        <f t="shared" ca="1" si="2"/>
        <v>No</v>
      </c>
      <c r="E42" s="55" t="s">
        <v>650</v>
      </c>
      <c r="F42" s="56" t="str">
        <f t="shared" ca="1" si="3"/>
        <v>No</v>
      </c>
      <c r="G42" s="57" t="s">
        <v>580</v>
      </c>
      <c r="H42" s="56" t="str">
        <f t="shared" ca="1" si="4"/>
        <v>N/A</v>
      </c>
      <c r="I42" s="55" t="s">
        <v>580</v>
      </c>
      <c r="J42" s="56" t="str">
        <f t="shared" ca="1" si="5"/>
        <v>N/A</v>
      </c>
      <c r="K42" s="55" t="s">
        <v>1648</v>
      </c>
      <c r="L42" s="56" t="str">
        <f t="shared" ca="1" si="6"/>
        <v>Yes</v>
      </c>
      <c r="M42" s="55" t="s">
        <v>1648</v>
      </c>
      <c r="N42" s="56" t="str">
        <f t="shared" ca="1" si="8"/>
        <v>Yes</v>
      </c>
      <c r="O42" s="55" t="s">
        <v>1781</v>
      </c>
      <c r="P42" s="56" t="str">
        <f t="shared" ca="1" si="9"/>
        <v>No</v>
      </c>
      <c r="Q42" s="55" t="s">
        <v>2031</v>
      </c>
      <c r="R42" s="56" t="str">
        <f t="shared" ca="1" si="10"/>
        <v>Yes</v>
      </c>
      <c r="S42" s="55" t="s">
        <v>2152</v>
      </c>
      <c r="T42" s="56" t="str">
        <f t="shared" ca="1" si="11"/>
        <v>Yes</v>
      </c>
      <c r="U42" s="55" t="s">
        <v>2183</v>
      </c>
      <c r="V42" s="56" t="str">
        <f t="shared" ca="1" si="12"/>
        <v>Yes</v>
      </c>
      <c r="X42" s="232" t="s">
        <v>2030</v>
      </c>
      <c r="Y42" s="233"/>
    </row>
    <row r="43" spans="1:27" s="67" customFormat="1" x14ac:dyDescent="0.25">
      <c r="A43" s="58" t="s">
        <v>581</v>
      </c>
      <c r="B43" s="59" t="str">
        <f t="shared" ca="1" si="7"/>
        <v>No</v>
      </c>
      <c r="C43" s="60" t="s">
        <v>651</v>
      </c>
      <c r="D43" s="59" t="str">
        <f t="shared" ca="1" si="2"/>
        <v>Yes</v>
      </c>
      <c r="E43" s="58" t="s">
        <v>651</v>
      </c>
      <c r="F43" s="59" t="str">
        <f t="shared" ca="1" si="3"/>
        <v>Yes</v>
      </c>
      <c r="G43" s="60" t="s">
        <v>695</v>
      </c>
      <c r="H43" s="59" t="str">
        <f t="shared" ca="1" si="4"/>
        <v>Yes</v>
      </c>
      <c r="I43" s="58" t="s">
        <v>695</v>
      </c>
      <c r="J43" s="59" t="str">
        <f t="shared" ca="1" si="5"/>
        <v>Yes</v>
      </c>
      <c r="K43" s="58" t="s">
        <v>695</v>
      </c>
      <c r="L43" s="59" t="str">
        <f t="shared" ca="1" si="6"/>
        <v>No</v>
      </c>
      <c r="M43" s="58" t="s">
        <v>695</v>
      </c>
      <c r="N43" s="59" t="str">
        <f t="shared" ca="1" si="8"/>
        <v>Yes</v>
      </c>
      <c r="O43" s="58" t="s">
        <v>1782</v>
      </c>
      <c r="P43" s="59" t="str">
        <f t="shared" ca="1" si="9"/>
        <v>Yes</v>
      </c>
      <c r="Q43" s="58" t="s">
        <v>2032</v>
      </c>
      <c r="R43" s="59" t="str">
        <f t="shared" ca="1" si="10"/>
        <v>Prospective</v>
      </c>
      <c r="S43" s="58" t="s">
        <v>2153</v>
      </c>
      <c r="T43" s="59" t="str">
        <f t="shared" ca="1" si="11"/>
        <v>N/A</v>
      </c>
      <c r="U43" s="58" t="s">
        <v>2184</v>
      </c>
      <c r="V43" s="59" t="str">
        <f t="shared" ca="1" si="12"/>
        <v>No</v>
      </c>
      <c r="X43" s="232" t="s">
        <v>2133</v>
      </c>
      <c r="Y43" s="233"/>
    </row>
    <row r="44" spans="1:27" s="67" customFormat="1" x14ac:dyDescent="0.25">
      <c r="A44" s="55" t="s">
        <v>582</v>
      </c>
      <c r="B44" s="56" t="str">
        <f t="shared" ca="1" si="7"/>
        <v>No</v>
      </c>
      <c r="C44" s="57" t="s">
        <v>652</v>
      </c>
      <c r="D44" s="56" t="str">
        <f t="shared" ca="1" si="2"/>
        <v>Yes</v>
      </c>
      <c r="E44" s="55" t="s">
        <v>652</v>
      </c>
      <c r="F44" s="56" t="str">
        <f t="shared" ca="1" si="3"/>
        <v>Yes</v>
      </c>
      <c r="G44" s="57" t="s">
        <v>696</v>
      </c>
      <c r="H44" s="56" t="str">
        <f t="shared" ca="1" si="4"/>
        <v>Yes</v>
      </c>
      <c r="I44" s="55" t="s">
        <v>696</v>
      </c>
      <c r="J44" s="56" t="str">
        <f t="shared" ca="1" si="5"/>
        <v>Yes</v>
      </c>
      <c r="K44" s="55" t="s">
        <v>696</v>
      </c>
      <c r="L44" s="56" t="str">
        <f t="shared" ca="1" si="6"/>
        <v>Yes</v>
      </c>
      <c r="M44" s="55" t="s">
        <v>696</v>
      </c>
      <c r="N44" s="56" t="str">
        <f t="shared" ca="1" si="8"/>
        <v>Yes</v>
      </c>
      <c r="O44" s="55" t="s">
        <v>1783</v>
      </c>
      <c r="P44" s="56" t="str">
        <f t="shared" ca="1" si="9"/>
        <v>Yes</v>
      </c>
      <c r="Q44" s="55" t="s">
        <v>2033</v>
      </c>
      <c r="R44" s="56" t="str">
        <f t="shared" ca="1" si="10"/>
        <v>Yes</v>
      </c>
      <c r="S44" s="55" t="s">
        <v>2154</v>
      </c>
      <c r="T44" s="56" t="str">
        <f t="shared" ca="1" si="11"/>
        <v>N/A</v>
      </c>
      <c r="U44" s="55" t="s">
        <v>696</v>
      </c>
      <c r="V44" s="56" t="str">
        <f t="shared" ca="1" si="12"/>
        <v>No</v>
      </c>
      <c r="X44" s="234" t="s">
        <v>2177</v>
      </c>
      <c r="Y44" s="235"/>
    </row>
    <row r="45" spans="1:27" s="67" customFormat="1" ht="12" x14ac:dyDescent="0.2">
      <c r="A45" s="58" t="s">
        <v>583</v>
      </c>
      <c r="B45" s="59" t="str">
        <f t="shared" ca="1" si="7"/>
        <v>Prospective</v>
      </c>
      <c r="C45" s="60" t="s">
        <v>653</v>
      </c>
      <c r="D45" s="59" t="str">
        <f t="shared" ca="1" si="2"/>
        <v>Yes</v>
      </c>
      <c r="E45" s="58" t="s">
        <v>653</v>
      </c>
      <c r="F45" s="59" t="str">
        <f t="shared" ca="1" si="3"/>
        <v>Yes</v>
      </c>
      <c r="G45" s="60" t="s">
        <v>697</v>
      </c>
      <c r="H45" s="59" t="str">
        <f t="shared" ca="1" si="4"/>
        <v>Yes</v>
      </c>
      <c r="I45" s="58" t="s">
        <v>697</v>
      </c>
      <c r="J45" s="59" t="str">
        <f t="shared" ca="1" si="5"/>
        <v>No</v>
      </c>
      <c r="K45" s="58" t="s">
        <v>697</v>
      </c>
      <c r="L45" s="59" t="str">
        <f t="shared" ca="1" si="6"/>
        <v>Yes</v>
      </c>
      <c r="M45" s="58" t="s">
        <v>1662</v>
      </c>
      <c r="N45" s="59" t="str">
        <f t="shared" ca="1" si="8"/>
        <v>Yes</v>
      </c>
      <c r="O45" s="58" t="s">
        <v>1784</v>
      </c>
      <c r="P45" s="59" t="str">
        <f t="shared" ca="1" si="9"/>
        <v>N/A</v>
      </c>
      <c r="Q45" s="58" t="s">
        <v>2034</v>
      </c>
      <c r="R45" s="59" t="str">
        <f t="shared" ca="1" si="10"/>
        <v>No</v>
      </c>
      <c r="S45" s="58" t="s">
        <v>2149</v>
      </c>
      <c r="T45" s="59" t="str">
        <f t="shared" ca="1" si="11"/>
        <v>Yes</v>
      </c>
      <c r="U45" s="58" t="s">
        <v>2034</v>
      </c>
      <c r="V45" s="59" t="str">
        <f t="shared" ca="1" si="12"/>
        <v>Yes</v>
      </c>
    </row>
    <row r="46" spans="1:27" s="67" customFormat="1" ht="12" x14ac:dyDescent="0.2">
      <c r="A46" s="55" t="s">
        <v>584</v>
      </c>
      <c r="B46" s="56" t="str">
        <f t="shared" ca="1" si="7"/>
        <v>Yes</v>
      </c>
      <c r="C46" s="57" t="s">
        <v>654</v>
      </c>
      <c r="D46" s="56" t="str">
        <f t="shared" ca="1" si="2"/>
        <v>N/A</v>
      </c>
      <c r="E46" s="55" t="s">
        <v>654</v>
      </c>
      <c r="F46" s="56" t="str">
        <f t="shared" ca="1" si="3"/>
        <v>Yes</v>
      </c>
      <c r="G46" s="57" t="s">
        <v>698</v>
      </c>
      <c r="H46" s="56" t="str">
        <f t="shared" ca="1" si="4"/>
        <v>Yes</v>
      </c>
      <c r="I46" s="55" t="s">
        <v>698</v>
      </c>
      <c r="J46" s="56" t="str">
        <f t="shared" ca="1" si="5"/>
        <v>No</v>
      </c>
      <c r="K46" s="55" t="s">
        <v>698</v>
      </c>
      <c r="L46" s="56" t="str">
        <f t="shared" ca="1" si="6"/>
        <v>Yes</v>
      </c>
      <c r="M46" s="55" t="s">
        <v>1663</v>
      </c>
      <c r="N46" s="56" t="str">
        <f t="shared" ca="1" si="8"/>
        <v>Yes</v>
      </c>
      <c r="O46" s="55" t="s">
        <v>1785</v>
      </c>
      <c r="P46" s="56" t="str">
        <f t="shared" ca="1" si="9"/>
        <v>N/A</v>
      </c>
      <c r="Q46" s="55" t="s">
        <v>2035</v>
      </c>
      <c r="R46" s="56" t="str">
        <f t="shared" ca="1" si="10"/>
        <v>Yes</v>
      </c>
      <c r="S46" s="55" t="s">
        <v>2150</v>
      </c>
      <c r="T46" s="56" t="str">
        <f t="shared" ca="1" si="11"/>
        <v>No</v>
      </c>
      <c r="U46" s="55" t="s">
        <v>2185</v>
      </c>
      <c r="V46" s="56" t="str">
        <f t="shared" ca="1" si="12"/>
        <v>Yes</v>
      </c>
    </row>
    <row r="47" spans="1:27" s="67" customFormat="1" ht="12" x14ac:dyDescent="0.2">
      <c r="A47" s="58" t="s">
        <v>585</v>
      </c>
      <c r="B47" s="59" t="str">
        <f t="shared" ca="1" si="7"/>
        <v>Yes</v>
      </c>
      <c r="C47" s="60" t="s">
        <v>655</v>
      </c>
      <c r="D47" s="59" t="str">
        <f t="shared" ca="1" si="2"/>
        <v>Yes</v>
      </c>
      <c r="E47" s="58" t="s">
        <v>655</v>
      </c>
      <c r="F47" s="59" t="str">
        <f t="shared" ca="1" si="3"/>
        <v>Yes</v>
      </c>
      <c r="G47" s="60" t="s">
        <v>699</v>
      </c>
      <c r="H47" s="59" t="str">
        <f t="shared" ca="1" si="4"/>
        <v>Yes</v>
      </c>
      <c r="I47" s="58" t="s">
        <v>699</v>
      </c>
      <c r="J47" s="59" t="str">
        <f t="shared" ca="1" si="5"/>
        <v>Yes</v>
      </c>
      <c r="K47" s="58" t="s">
        <v>699</v>
      </c>
      <c r="L47" s="59" t="str">
        <f t="shared" ca="1" si="6"/>
        <v>Yes</v>
      </c>
      <c r="M47" s="58" t="s">
        <v>1664</v>
      </c>
      <c r="N47" s="59" t="str">
        <f t="shared" ca="1" si="8"/>
        <v>No</v>
      </c>
      <c r="O47" s="58" t="s">
        <v>1786</v>
      </c>
      <c r="P47" s="59" t="str">
        <f t="shared" ca="1" si="9"/>
        <v>No</v>
      </c>
      <c r="Q47" s="58" t="s">
        <v>2036</v>
      </c>
      <c r="R47" s="59" t="str">
        <f t="shared" ca="1" si="10"/>
        <v>Yes</v>
      </c>
      <c r="S47" s="58" t="s">
        <v>2141</v>
      </c>
      <c r="T47" s="59" t="str">
        <f t="shared" ca="1" si="11"/>
        <v>No</v>
      </c>
      <c r="U47" s="58" t="s">
        <v>2186</v>
      </c>
      <c r="V47" s="59" t="str">
        <f t="shared" ca="1" si="12"/>
        <v>No</v>
      </c>
    </row>
    <row r="48" spans="1:27" s="67" customFormat="1" ht="12" x14ac:dyDescent="0.2">
      <c r="A48" s="55" t="s">
        <v>586</v>
      </c>
      <c r="B48" s="56" t="str">
        <f t="shared" ca="1" si="7"/>
        <v>Yes</v>
      </c>
      <c r="C48" s="57" t="s">
        <v>656</v>
      </c>
      <c r="D48" s="56" t="str">
        <f t="shared" ca="1" si="2"/>
        <v>N/A</v>
      </c>
      <c r="E48" s="55" t="s">
        <v>656</v>
      </c>
      <c r="F48" s="56" t="str">
        <f t="shared" ca="1" si="3"/>
        <v>Yes</v>
      </c>
      <c r="G48" s="57" t="s">
        <v>700</v>
      </c>
      <c r="H48" s="56" t="str">
        <f t="shared" ca="1" si="4"/>
        <v>Yes</v>
      </c>
      <c r="I48" s="55" t="s">
        <v>700</v>
      </c>
      <c r="J48" s="56" t="str">
        <f t="shared" ca="1" si="5"/>
        <v>Yes</v>
      </c>
      <c r="K48" s="55" t="s">
        <v>1649</v>
      </c>
      <c r="L48" s="56" t="str">
        <f t="shared" ca="1" si="6"/>
        <v>Yes</v>
      </c>
      <c r="M48" s="55" t="s">
        <v>1665</v>
      </c>
      <c r="N48" s="56" t="str">
        <f t="shared" ca="1" si="8"/>
        <v>Yes</v>
      </c>
      <c r="O48" s="55" t="s">
        <v>1787</v>
      </c>
      <c r="P48" s="56" t="str">
        <f t="shared" ca="1" si="9"/>
        <v>Yes</v>
      </c>
      <c r="Q48" s="55" t="s">
        <v>2037</v>
      </c>
      <c r="R48" s="56" t="str">
        <f t="shared" ca="1" si="10"/>
        <v>Yes</v>
      </c>
      <c r="S48" s="55" t="s">
        <v>2142</v>
      </c>
      <c r="T48" s="56" t="str">
        <f t="shared" ca="1" si="11"/>
        <v>No</v>
      </c>
      <c r="U48" s="55" t="s">
        <v>2187</v>
      </c>
      <c r="V48" s="56" t="str">
        <f t="shared" ca="1" si="12"/>
        <v>Yes</v>
      </c>
    </row>
    <row r="49" spans="1:22" s="67" customFormat="1" ht="12" x14ac:dyDescent="0.2">
      <c r="A49" s="58" t="s">
        <v>587</v>
      </c>
      <c r="B49" s="59" t="str">
        <f t="shared" ca="1" si="7"/>
        <v>Yes</v>
      </c>
      <c r="C49" s="60" t="s">
        <v>657</v>
      </c>
      <c r="D49" s="59" t="str">
        <f t="shared" ca="1" si="2"/>
        <v>Yes</v>
      </c>
      <c r="E49" s="58" t="s">
        <v>657</v>
      </c>
      <c r="F49" s="59" t="str">
        <f t="shared" ca="1" si="3"/>
        <v>Yes</v>
      </c>
      <c r="G49" s="60" t="s">
        <v>701</v>
      </c>
      <c r="H49" s="59" t="str">
        <f t="shared" ca="1" si="4"/>
        <v>Yes</v>
      </c>
      <c r="I49" s="58" t="s">
        <v>701</v>
      </c>
      <c r="J49" s="59" t="str">
        <f t="shared" ca="1" si="5"/>
        <v>Yes</v>
      </c>
      <c r="K49" s="58" t="s">
        <v>1650</v>
      </c>
      <c r="L49" s="59" t="str">
        <f t="shared" ca="1" si="6"/>
        <v>N/A</v>
      </c>
      <c r="M49" s="58" t="s">
        <v>1666</v>
      </c>
      <c r="N49" s="59" t="str">
        <f t="shared" ca="1" si="8"/>
        <v>Yes</v>
      </c>
      <c r="O49" s="58" t="s">
        <v>1788</v>
      </c>
      <c r="P49" s="59" t="str">
        <f t="shared" ca="1" si="9"/>
        <v>Yes</v>
      </c>
      <c r="Q49" s="58" t="s">
        <v>701</v>
      </c>
      <c r="R49" s="59" t="str">
        <f t="shared" ca="1" si="10"/>
        <v>No</v>
      </c>
      <c r="S49" s="58" t="s">
        <v>701</v>
      </c>
      <c r="T49" s="59" t="str">
        <f t="shared" ca="1" si="11"/>
        <v>Prospective</v>
      </c>
      <c r="U49" s="58" t="s">
        <v>2188</v>
      </c>
      <c r="V49" s="59" t="str">
        <f t="shared" ca="1" si="12"/>
        <v>Yes</v>
      </c>
    </row>
    <row r="50" spans="1:22" s="67" customFormat="1" ht="12" x14ac:dyDescent="0.2">
      <c r="A50" s="55" t="s">
        <v>588</v>
      </c>
      <c r="B50" s="56" t="str">
        <f t="shared" ca="1" si="7"/>
        <v>No</v>
      </c>
      <c r="C50" s="57" t="s">
        <v>658</v>
      </c>
      <c r="D50" s="56" t="str">
        <f t="shared" ca="1" si="2"/>
        <v>Yes</v>
      </c>
      <c r="E50" s="55" t="s">
        <v>658</v>
      </c>
      <c r="F50" s="56" t="str">
        <f t="shared" ca="1" si="3"/>
        <v>Yes</v>
      </c>
      <c r="G50" s="57" t="s">
        <v>702</v>
      </c>
      <c r="H50" s="56" t="str">
        <f t="shared" ca="1" si="4"/>
        <v>Yes</v>
      </c>
      <c r="I50" s="55" t="s">
        <v>702</v>
      </c>
      <c r="J50" s="56" t="str">
        <f t="shared" ca="1" si="5"/>
        <v>Yes</v>
      </c>
      <c r="K50" s="55" t="s">
        <v>1651</v>
      </c>
      <c r="L50" s="56" t="str">
        <f t="shared" ca="1" si="6"/>
        <v>No</v>
      </c>
      <c r="M50" s="55" t="s">
        <v>1667</v>
      </c>
      <c r="N50" s="56" t="str">
        <f t="shared" ca="1" si="8"/>
        <v>Yes</v>
      </c>
      <c r="O50" s="55" t="s">
        <v>1789</v>
      </c>
      <c r="P50" s="56" t="str">
        <f t="shared" ca="1" si="9"/>
        <v>Yes</v>
      </c>
      <c r="Q50" s="55" t="s">
        <v>702</v>
      </c>
      <c r="R50" s="56" t="str">
        <f t="shared" ca="1" si="10"/>
        <v>N/A</v>
      </c>
      <c r="S50" s="55" t="s">
        <v>2143</v>
      </c>
      <c r="T50" s="56" t="str">
        <f t="shared" ca="1" si="11"/>
        <v>Yes</v>
      </c>
      <c r="U50" s="55" t="s">
        <v>2189</v>
      </c>
      <c r="V50" s="56" t="str">
        <f t="shared" ca="1" si="12"/>
        <v>Yes</v>
      </c>
    </row>
    <row r="51" spans="1:22" s="67" customFormat="1" ht="12" x14ac:dyDescent="0.2">
      <c r="A51" s="58" t="s">
        <v>589</v>
      </c>
      <c r="B51" s="59" t="str">
        <f t="shared" ca="1" si="7"/>
        <v>Prospective</v>
      </c>
      <c r="C51" s="60" t="s">
        <v>659</v>
      </c>
      <c r="D51" s="59" t="str">
        <f t="shared" ca="1" si="2"/>
        <v>No</v>
      </c>
      <c r="E51" s="58" t="s">
        <v>659</v>
      </c>
      <c r="F51" s="59" t="str">
        <f t="shared" ca="1" si="3"/>
        <v>No</v>
      </c>
      <c r="G51" s="60" t="s">
        <v>703</v>
      </c>
      <c r="H51" s="59" t="str">
        <f t="shared" ca="1" si="4"/>
        <v>Yes</v>
      </c>
      <c r="I51" s="58" t="s">
        <v>703</v>
      </c>
      <c r="J51" s="59" t="str">
        <f t="shared" ca="1" si="5"/>
        <v>Yes</v>
      </c>
      <c r="K51" s="58" t="s">
        <v>659</v>
      </c>
      <c r="L51" s="59" t="str">
        <f t="shared" ca="1" si="6"/>
        <v>Yes</v>
      </c>
      <c r="M51" s="58" t="s">
        <v>1668</v>
      </c>
      <c r="N51" s="59" t="str">
        <f t="shared" ca="1" si="8"/>
        <v>Yes</v>
      </c>
      <c r="O51" s="58" t="s">
        <v>1790</v>
      </c>
      <c r="P51" s="59" t="str">
        <f t="shared" ca="1" si="9"/>
        <v>Yes</v>
      </c>
      <c r="Q51" s="58" t="s">
        <v>703</v>
      </c>
      <c r="R51" s="59" t="str">
        <f t="shared" ca="1" si="10"/>
        <v>No</v>
      </c>
      <c r="S51" s="58" t="s">
        <v>2144</v>
      </c>
      <c r="T51" s="59" t="str">
        <f t="shared" ca="1" si="11"/>
        <v>Yes</v>
      </c>
      <c r="U51" s="58" t="s">
        <v>2190</v>
      </c>
      <c r="V51" s="59" t="str">
        <f t="shared" ca="1" si="12"/>
        <v>Yes</v>
      </c>
    </row>
    <row r="52" spans="1:22" s="67" customFormat="1" ht="12" x14ac:dyDescent="0.2">
      <c r="A52" s="55" t="s">
        <v>590</v>
      </c>
      <c r="B52" s="56" t="str">
        <f t="shared" ca="1" si="7"/>
        <v>Prospective</v>
      </c>
      <c r="C52" s="57" t="s">
        <v>660</v>
      </c>
      <c r="D52" s="56" t="str">
        <f t="shared" ca="1" si="2"/>
        <v>Yes</v>
      </c>
      <c r="E52" s="55" t="s">
        <v>660</v>
      </c>
      <c r="F52" s="56" t="str">
        <f t="shared" ca="1" si="3"/>
        <v>Yes</v>
      </c>
      <c r="G52" s="57" t="s">
        <v>704</v>
      </c>
      <c r="H52" s="56" t="str">
        <f t="shared" ca="1" si="4"/>
        <v>Yes</v>
      </c>
      <c r="I52" s="55" t="s">
        <v>704</v>
      </c>
      <c r="J52" s="56" t="str">
        <f t="shared" ca="1" si="5"/>
        <v>Yes</v>
      </c>
      <c r="K52" s="55" t="s">
        <v>660</v>
      </c>
      <c r="L52" s="56" t="str">
        <f t="shared" ca="1" si="6"/>
        <v>Yes</v>
      </c>
      <c r="M52" s="55" t="s">
        <v>1669</v>
      </c>
      <c r="N52" s="56" t="str">
        <f t="shared" ca="1" si="8"/>
        <v>No</v>
      </c>
      <c r="O52" s="55" t="s">
        <v>1791</v>
      </c>
      <c r="P52" s="56" t="str">
        <f t="shared" ca="1" si="9"/>
        <v>Yes</v>
      </c>
      <c r="Q52" s="55" t="s">
        <v>704</v>
      </c>
      <c r="R52" s="56" t="str">
        <f t="shared" ca="1" si="10"/>
        <v>No</v>
      </c>
      <c r="S52" s="55" t="s">
        <v>2145</v>
      </c>
      <c r="T52" s="56" t="str">
        <f t="shared" ca="1" si="11"/>
        <v>Yes</v>
      </c>
      <c r="U52" s="55" t="s">
        <v>2191</v>
      </c>
      <c r="V52" s="56" t="str">
        <f t="shared" ca="1" si="12"/>
        <v>Prospective</v>
      </c>
    </row>
    <row r="53" spans="1:22" s="67" customFormat="1" ht="12" x14ac:dyDescent="0.2">
      <c r="A53" s="58" t="s">
        <v>591</v>
      </c>
      <c r="B53" s="59" t="str">
        <f t="shared" ca="1" si="7"/>
        <v>Yes</v>
      </c>
      <c r="C53" s="60" t="s">
        <v>661</v>
      </c>
      <c r="D53" s="59" t="str">
        <f t="shared" ca="1" si="2"/>
        <v>N/A</v>
      </c>
      <c r="E53" s="58" t="s">
        <v>661</v>
      </c>
      <c r="F53" s="59" t="str">
        <f t="shared" ca="1" si="3"/>
        <v>N/A</v>
      </c>
      <c r="G53" s="60" t="s">
        <v>705</v>
      </c>
      <c r="H53" s="59" t="str">
        <f t="shared" ca="1" si="4"/>
        <v>No</v>
      </c>
      <c r="I53" s="58" t="s">
        <v>705</v>
      </c>
      <c r="J53" s="59" t="str">
        <f t="shared" ca="1" si="5"/>
        <v>Yes</v>
      </c>
      <c r="K53" s="58" t="s">
        <v>1652</v>
      </c>
      <c r="L53" s="59" t="str">
        <f t="shared" ca="1" si="6"/>
        <v>Yes</v>
      </c>
      <c r="M53" s="58" t="s">
        <v>1670</v>
      </c>
      <c r="N53" s="59" t="str">
        <f t="shared" ca="1" si="8"/>
        <v>Yes</v>
      </c>
      <c r="O53" s="58" t="s">
        <v>1792</v>
      </c>
      <c r="P53" s="59" t="str">
        <f t="shared" ca="1" si="9"/>
        <v>Yes</v>
      </c>
      <c r="Q53" s="58" t="s">
        <v>705</v>
      </c>
      <c r="R53" s="59" t="str">
        <f t="shared" ca="1" si="10"/>
        <v>Yes</v>
      </c>
      <c r="S53" s="58" t="s">
        <v>705</v>
      </c>
      <c r="T53" s="59" t="str">
        <f t="shared" ca="1" si="11"/>
        <v>No</v>
      </c>
      <c r="U53" s="58" t="s">
        <v>2192</v>
      </c>
      <c r="V53" s="59" t="str">
        <f t="shared" ca="1" si="12"/>
        <v>Yes</v>
      </c>
    </row>
    <row r="54" spans="1:22" s="67" customFormat="1" ht="12" x14ac:dyDescent="0.2">
      <c r="A54" s="55" t="s">
        <v>592</v>
      </c>
      <c r="B54" s="56" t="str">
        <f t="shared" ca="1" si="7"/>
        <v>Prospective</v>
      </c>
      <c r="C54" s="57" t="s">
        <v>662</v>
      </c>
      <c r="D54" s="56" t="str">
        <f t="shared" ca="1" si="2"/>
        <v>No</v>
      </c>
      <c r="E54" s="55" t="s">
        <v>662</v>
      </c>
      <c r="F54" s="56" t="str">
        <f t="shared" ca="1" si="3"/>
        <v>No</v>
      </c>
      <c r="G54" s="57" t="s">
        <v>706</v>
      </c>
      <c r="H54" s="56" t="str">
        <f t="shared" ca="1" si="4"/>
        <v>Yes</v>
      </c>
      <c r="I54" s="55" t="s">
        <v>706</v>
      </c>
      <c r="J54" s="56" t="str">
        <f t="shared" ca="1" si="5"/>
        <v>Yes</v>
      </c>
      <c r="K54" s="55" t="s">
        <v>1653</v>
      </c>
      <c r="L54" s="56" t="str">
        <f t="shared" ca="1" si="6"/>
        <v>N/A</v>
      </c>
      <c r="M54" s="55" t="s">
        <v>1671</v>
      </c>
      <c r="N54" s="56" t="str">
        <f t="shared" ca="1" si="8"/>
        <v>Yes</v>
      </c>
      <c r="O54" s="55" t="s">
        <v>1793</v>
      </c>
      <c r="P54" s="56" t="str">
        <f t="shared" ca="1" si="9"/>
        <v>N/A</v>
      </c>
      <c r="Q54" s="55" t="s">
        <v>2038</v>
      </c>
      <c r="R54" s="56" t="str">
        <f t="shared" ca="1" si="10"/>
        <v>Yes</v>
      </c>
      <c r="S54" s="55" t="s">
        <v>2146</v>
      </c>
      <c r="T54" s="56" t="str">
        <f t="shared" ref="T54:T60" ca="1" si="13">IFERROR(VLOOKUP($J$4,INDIRECT(CONCATENATE("'CY ",S$30,", SFY ",(S$30+1)," Answers'!A1:BZ600")),(ROW()-28),FALSE),"")</f>
        <v>Yes</v>
      </c>
      <c r="U54" s="55" t="s">
        <v>2193</v>
      </c>
      <c r="V54" s="56" t="str">
        <f t="shared" ca="1" si="12"/>
        <v>Yes</v>
      </c>
    </row>
    <row r="55" spans="1:22" s="67" customFormat="1" ht="12" x14ac:dyDescent="0.2">
      <c r="A55" s="58" t="s">
        <v>593</v>
      </c>
      <c r="B55" s="59" t="str">
        <f t="shared" ca="1" si="7"/>
        <v>Yes</v>
      </c>
      <c r="C55" s="60" t="s">
        <v>663</v>
      </c>
      <c r="D55" s="59" t="str">
        <f t="shared" ca="1" si="2"/>
        <v>Yes</v>
      </c>
      <c r="E55" s="58" t="s">
        <v>663</v>
      </c>
      <c r="F55" s="59" t="str">
        <f t="shared" ca="1" si="3"/>
        <v>Yes</v>
      </c>
      <c r="G55" s="60" t="s">
        <v>707</v>
      </c>
      <c r="H55" s="59" t="str">
        <f t="shared" ca="1" si="4"/>
        <v>N/A</v>
      </c>
      <c r="I55" s="58" t="s">
        <v>707</v>
      </c>
      <c r="J55" s="59" t="str">
        <f t="shared" ca="1" si="5"/>
        <v>N/A</v>
      </c>
      <c r="K55" s="58" t="s">
        <v>1654</v>
      </c>
      <c r="L55" s="59" t="str">
        <f t="shared" ca="1" si="6"/>
        <v>Yes</v>
      </c>
      <c r="M55" s="58" t="s">
        <v>1672</v>
      </c>
      <c r="N55" s="59" t="str">
        <f t="shared" ca="1" si="8"/>
        <v>No</v>
      </c>
      <c r="O55" s="58" t="s">
        <v>1794</v>
      </c>
      <c r="P55" s="59" t="str">
        <f t="shared" ca="1" si="9"/>
        <v>Yes</v>
      </c>
      <c r="Q55" s="58" t="s">
        <v>2039</v>
      </c>
      <c r="R55" s="59" t="str">
        <f t="shared" ca="1" si="10"/>
        <v>Yes</v>
      </c>
      <c r="S55" s="58" t="s">
        <v>1672</v>
      </c>
      <c r="T55" s="59" t="str">
        <f t="shared" ca="1" si="13"/>
        <v>Yes</v>
      </c>
      <c r="U55" s="58" t="s">
        <v>2194</v>
      </c>
      <c r="V55" s="59" t="str">
        <f t="shared" ca="1" si="12"/>
        <v>N/A</v>
      </c>
    </row>
    <row r="56" spans="1:22" s="67" customFormat="1" ht="12.75" thickBot="1" x14ac:dyDescent="0.25">
      <c r="A56" s="55" t="s">
        <v>594</v>
      </c>
      <c r="B56" s="56" t="str">
        <f t="shared" ca="1" si="7"/>
        <v>Yes</v>
      </c>
      <c r="C56" s="57" t="s">
        <v>664</v>
      </c>
      <c r="D56" s="56" t="str">
        <f t="shared" ca="1" si="2"/>
        <v>Yes</v>
      </c>
      <c r="E56" s="55" t="s">
        <v>664</v>
      </c>
      <c r="F56" s="56" t="str">
        <f t="shared" ca="1" si="3"/>
        <v>Yes</v>
      </c>
      <c r="G56" s="57" t="s">
        <v>708</v>
      </c>
      <c r="H56" s="56" t="str">
        <f t="shared" ca="1" si="4"/>
        <v>Yes</v>
      </c>
      <c r="I56" s="55" t="s">
        <v>708</v>
      </c>
      <c r="J56" s="56" t="str">
        <f t="shared" ca="1" si="5"/>
        <v>Yes</v>
      </c>
      <c r="K56" s="55" t="s">
        <v>1655</v>
      </c>
      <c r="L56" s="56" t="str">
        <f t="shared" ca="1" si="6"/>
        <v>Yes</v>
      </c>
      <c r="M56" s="185" t="s">
        <v>1655</v>
      </c>
      <c r="N56" s="186" t="str">
        <f t="shared" ca="1" si="8"/>
        <v>Yes</v>
      </c>
      <c r="O56" s="55" t="s">
        <v>1795</v>
      </c>
      <c r="P56" s="56" t="str">
        <f t="shared" ca="1" si="9"/>
        <v>N/A</v>
      </c>
      <c r="Q56" s="55" t="s">
        <v>2040</v>
      </c>
      <c r="R56" s="56" t="str">
        <f t="shared" ca="1" si="10"/>
        <v>Yes</v>
      </c>
      <c r="S56" s="55" t="s">
        <v>1655</v>
      </c>
      <c r="T56" s="56" t="str">
        <f t="shared" ca="1" si="13"/>
        <v>No</v>
      </c>
      <c r="U56" s="55" t="s">
        <v>2195</v>
      </c>
      <c r="V56" s="56" t="str">
        <f t="shared" ca="1" si="12"/>
        <v>Yes</v>
      </c>
    </row>
    <row r="57" spans="1:22" s="67" customFormat="1" ht="12" x14ac:dyDescent="0.2">
      <c r="A57" s="61" t="s">
        <v>595</v>
      </c>
      <c r="B57" s="62" t="str">
        <f t="shared" ca="1" si="7"/>
        <v>N/A</v>
      </c>
      <c r="C57" s="63" t="s">
        <v>665</v>
      </c>
      <c r="D57" s="62" t="str">
        <f t="shared" ca="1" si="2"/>
        <v>No</v>
      </c>
      <c r="E57" s="61" t="s">
        <v>665</v>
      </c>
      <c r="F57" s="62" t="str">
        <f t="shared" ca="1" si="3"/>
        <v>Yes</v>
      </c>
      <c r="G57" s="63" t="s">
        <v>709</v>
      </c>
      <c r="H57" s="62" t="str">
        <f t="shared" ca="1" si="4"/>
        <v>Yes</v>
      </c>
      <c r="I57" s="61" t="s">
        <v>709</v>
      </c>
      <c r="J57" s="62" t="str">
        <f t="shared" ca="1" si="5"/>
        <v>Yes</v>
      </c>
      <c r="K57" s="61" t="s">
        <v>1656</v>
      </c>
      <c r="L57" s="62" t="str">
        <f t="shared" ca="1" si="6"/>
        <v>No</v>
      </c>
      <c r="O57" s="58" t="s">
        <v>1796</v>
      </c>
      <c r="P57" s="59" t="str">
        <f t="shared" ca="1" si="9"/>
        <v>N/A</v>
      </c>
      <c r="Q57" s="58" t="s">
        <v>2041</v>
      </c>
      <c r="R57" s="59" t="str">
        <f t="shared" ca="1" si="10"/>
        <v>Yes</v>
      </c>
      <c r="S57" s="58" t="s">
        <v>2147</v>
      </c>
      <c r="T57" s="59" t="str">
        <f t="shared" ca="1" si="13"/>
        <v>Yes</v>
      </c>
      <c r="U57" s="58" t="s">
        <v>2196</v>
      </c>
      <c r="V57" s="59" t="str">
        <f t="shared" ca="1" si="12"/>
        <v>No</v>
      </c>
    </row>
    <row r="58" spans="1:22" s="67" customFormat="1" ht="12.75" thickBot="1" x14ac:dyDescent="0.25">
      <c r="A58" s="55" t="s">
        <v>596</v>
      </c>
      <c r="B58" s="56" t="str">
        <f t="shared" ca="1" si="7"/>
        <v>Yes</v>
      </c>
      <c r="C58" s="57" t="s">
        <v>666</v>
      </c>
      <c r="D58" s="56" t="str">
        <f t="shared" ca="1" si="2"/>
        <v>Yes</v>
      </c>
      <c r="E58" s="55" t="s">
        <v>666</v>
      </c>
      <c r="F58" s="56" t="str">
        <f t="shared" ca="1" si="3"/>
        <v>Yes</v>
      </c>
      <c r="G58" s="57" t="s">
        <v>710</v>
      </c>
      <c r="H58" s="56" t="str">
        <f t="shared" ca="1" si="4"/>
        <v>Yes</v>
      </c>
      <c r="I58" s="55" t="s">
        <v>710</v>
      </c>
      <c r="J58" s="56" t="str">
        <f t="shared" ca="1" si="5"/>
        <v>Yes</v>
      </c>
      <c r="K58" s="55" t="s">
        <v>1657</v>
      </c>
      <c r="L58" s="56" t="str">
        <f t="shared" ca="1" si="6"/>
        <v>No</v>
      </c>
      <c r="O58" s="55" t="s">
        <v>1797</v>
      </c>
      <c r="P58" s="56" t="str">
        <f t="shared" ca="1" si="9"/>
        <v>N/A</v>
      </c>
      <c r="Q58" s="55" t="s">
        <v>2042</v>
      </c>
      <c r="R58" s="56" t="str">
        <f t="shared" ca="1" si="10"/>
        <v>Yes</v>
      </c>
      <c r="S58" s="55" t="s">
        <v>2042</v>
      </c>
      <c r="T58" s="56" t="str">
        <f t="shared" ca="1" si="13"/>
        <v>Yes</v>
      </c>
      <c r="U58" s="185" t="s">
        <v>2197</v>
      </c>
      <c r="V58" s="186" t="str">
        <f t="shared" ca="1" si="12"/>
        <v>No</v>
      </c>
    </row>
    <row r="59" spans="1:22" s="67" customFormat="1" ht="12" x14ac:dyDescent="0.2">
      <c r="A59" s="61" t="s">
        <v>597</v>
      </c>
      <c r="B59" s="62" t="str">
        <f t="shared" ca="1" si="7"/>
        <v>N/A</v>
      </c>
      <c r="C59" s="63" t="s">
        <v>667</v>
      </c>
      <c r="D59" s="62" t="str">
        <f t="shared" ca="1" si="2"/>
        <v>Yes</v>
      </c>
      <c r="E59" s="61" t="s">
        <v>667</v>
      </c>
      <c r="F59" s="62" t="str">
        <f t="shared" ca="1" si="3"/>
        <v>Yes</v>
      </c>
      <c r="G59" s="63" t="s">
        <v>711</v>
      </c>
      <c r="H59" s="62" t="str">
        <f t="shared" ca="1" si="4"/>
        <v>Yes</v>
      </c>
      <c r="I59" s="61" t="s">
        <v>711</v>
      </c>
      <c r="J59" s="62" t="str">
        <f t="shared" ca="1" si="5"/>
        <v>Yes</v>
      </c>
      <c r="K59" s="61" t="s">
        <v>1658</v>
      </c>
      <c r="L59" s="62" t="str">
        <f t="shared" ca="1" si="6"/>
        <v>No</v>
      </c>
      <c r="O59" s="58" t="s">
        <v>1798</v>
      </c>
      <c r="P59" s="59" t="str">
        <f t="shared" ca="1" si="9"/>
        <v>Yes</v>
      </c>
      <c r="Q59" s="58" t="s">
        <v>2043</v>
      </c>
      <c r="R59" s="59" t="str">
        <f t="shared" ca="1" si="10"/>
        <v>Yes</v>
      </c>
      <c r="S59" s="58" t="s">
        <v>2043</v>
      </c>
      <c r="T59" s="59" t="str">
        <f t="shared" ca="1" si="13"/>
        <v>Yes</v>
      </c>
    </row>
    <row r="60" spans="1:22" s="67" customFormat="1" ht="12.75" thickBot="1" x14ac:dyDescent="0.25">
      <c r="A60" s="55" t="s">
        <v>598</v>
      </c>
      <c r="B60" s="56" t="str">
        <f t="shared" ca="1" si="7"/>
        <v>Yes</v>
      </c>
      <c r="C60" s="57" t="s">
        <v>668</v>
      </c>
      <c r="D60" s="56" t="str">
        <f t="shared" ca="1" si="2"/>
        <v>Yes</v>
      </c>
      <c r="E60" s="55" t="s">
        <v>668</v>
      </c>
      <c r="F60" s="56" t="str">
        <f t="shared" ca="1" si="3"/>
        <v>Yes</v>
      </c>
      <c r="G60" s="57" t="s">
        <v>712</v>
      </c>
      <c r="H60" s="56" t="str">
        <f t="shared" ca="1" si="4"/>
        <v>Yes</v>
      </c>
      <c r="I60" s="55" t="s">
        <v>712</v>
      </c>
      <c r="J60" s="56" t="str">
        <f t="shared" ca="1" si="5"/>
        <v>Yes</v>
      </c>
      <c r="K60" s="55" t="s">
        <v>1659</v>
      </c>
      <c r="L60" s="56" t="str">
        <f t="shared" ca="1" si="6"/>
        <v>No</v>
      </c>
      <c r="O60" s="55" t="s">
        <v>1799</v>
      </c>
      <c r="P60" s="56" t="str">
        <f t="shared" ca="1" si="9"/>
        <v>No</v>
      </c>
      <c r="Q60" s="55" t="s">
        <v>2044</v>
      </c>
      <c r="R60" s="56" t="str">
        <f t="shared" ca="1" si="10"/>
        <v>Yes</v>
      </c>
      <c r="S60" s="185" t="s">
        <v>2148</v>
      </c>
      <c r="T60" s="186" t="str">
        <f t="shared" ca="1" si="13"/>
        <v>Yes</v>
      </c>
    </row>
    <row r="61" spans="1:22" s="67" customFormat="1" ht="12.75" thickBot="1" x14ac:dyDescent="0.25">
      <c r="A61" s="61" t="s">
        <v>599</v>
      </c>
      <c r="B61" s="62" t="str">
        <f t="shared" ca="1" si="7"/>
        <v>Prospective</v>
      </c>
      <c r="C61" s="63" t="s">
        <v>669</v>
      </c>
      <c r="D61" s="62" t="str">
        <f t="shared" ca="1" si="2"/>
        <v>Yes</v>
      </c>
      <c r="E61" s="61" t="s">
        <v>669</v>
      </c>
      <c r="F61" s="62" t="str">
        <f t="shared" ca="1" si="3"/>
        <v>N/A</v>
      </c>
      <c r="G61" s="63" t="s">
        <v>713</v>
      </c>
      <c r="H61" s="62" t="str">
        <f t="shared" ca="1" si="4"/>
        <v>N/A</v>
      </c>
      <c r="I61" s="61" t="s">
        <v>713</v>
      </c>
      <c r="J61" s="62" t="str">
        <f t="shared" ca="1" si="5"/>
        <v>N/A</v>
      </c>
      <c r="K61" s="64" t="s">
        <v>1660</v>
      </c>
      <c r="L61" s="65" t="str">
        <f t="shared" ca="1" si="6"/>
        <v>Yes</v>
      </c>
      <c r="O61" s="58" t="s">
        <v>1800</v>
      </c>
      <c r="P61" s="59" t="str">
        <f t="shared" ca="1" si="9"/>
        <v>Yes</v>
      </c>
      <c r="Q61" s="58" t="s">
        <v>2045</v>
      </c>
      <c r="R61" s="59" t="str">
        <f t="shared" ca="1" si="10"/>
        <v>Yes</v>
      </c>
    </row>
    <row r="62" spans="1:22" s="67" customFormat="1" ht="12" x14ac:dyDescent="0.2">
      <c r="A62" s="55" t="s">
        <v>600</v>
      </c>
      <c r="B62" s="56" t="str">
        <f t="shared" ca="1" si="7"/>
        <v>Yes</v>
      </c>
      <c r="C62" s="57" t="s">
        <v>670</v>
      </c>
      <c r="D62" s="56" t="str">
        <f t="shared" ca="1" si="2"/>
        <v>N/A</v>
      </c>
      <c r="E62" s="55" t="s">
        <v>670</v>
      </c>
      <c r="F62" s="56" t="str">
        <f t="shared" ca="1" si="3"/>
        <v>N/A</v>
      </c>
      <c r="G62" s="57" t="s">
        <v>714</v>
      </c>
      <c r="H62" s="56" t="str">
        <f t="shared" ca="1" si="4"/>
        <v>Prospective</v>
      </c>
      <c r="I62" s="55" t="s">
        <v>714</v>
      </c>
      <c r="J62" s="56" t="str">
        <f t="shared" ca="1" si="5"/>
        <v>No</v>
      </c>
      <c r="K62" s="66"/>
      <c r="L62" s="66"/>
      <c r="O62" s="55" t="s">
        <v>1801</v>
      </c>
      <c r="P62" s="56" t="str">
        <f t="shared" ca="1" si="9"/>
        <v>No</v>
      </c>
      <c r="Q62" s="55" t="s">
        <v>2046</v>
      </c>
      <c r="R62" s="56" t="str">
        <f t="shared" ca="1" si="10"/>
        <v>Yes</v>
      </c>
    </row>
    <row r="63" spans="1:22" s="67" customFormat="1" ht="12" x14ac:dyDescent="0.2">
      <c r="A63" s="61" t="s">
        <v>601</v>
      </c>
      <c r="B63" s="62" t="str">
        <f t="shared" ca="1" si="7"/>
        <v>Yes</v>
      </c>
      <c r="C63" s="63" t="s">
        <v>671</v>
      </c>
      <c r="D63" s="62" t="str">
        <f t="shared" ca="1" si="2"/>
        <v>N/A</v>
      </c>
      <c r="E63" s="61" t="s">
        <v>671</v>
      </c>
      <c r="F63" s="62" t="str">
        <f t="shared" ca="1" si="3"/>
        <v>N/A</v>
      </c>
      <c r="G63" s="63" t="s">
        <v>715</v>
      </c>
      <c r="H63" s="62" t="str">
        <f t="shared" ca="1" si="4"/>
        <v>Yes</v>
      </c>
      <c r="I63" s="61" t="s">
        <v>715</v>
      </c>
      <c r="J63" s="62" t="str">
        <f t="shared" ca="1" si="5"/>
        <v>Yes</v>
      </c>
      <c r="K63" s="66"/>
      <c r="L63" s="66"/>
      <c r="O63" s="58" t="s">
        <v>1802</v>
      </c>
      <c r="P63" s="59" t="str">
        <f t="shared" ca="1" si="9"/>
        <v>Yes</v>
      </c>
      <c r="Q63" s="58" t="s">
        <v>2047</v>
      </c>
      <c r="R63" s="59" t="str">
        <f t="shared" ca="1" si="10"/>
        <v>Yes</v>
      </c>
    </row>
    <row r="64" spans="1:22" s="67" customFormat="1" ht="12" x14ac:dyDescent="0.2">
      <c r="A64" s="55" t="s">
        <v>602</v>
      </c>
      <c r="B64" s="56" t="str">
        <f t="shared" ca="1" si="7"/>
        <v>Yes</v>
      </c>
      <c r="C64" s="57" t="s">
        <v>672</v>
      </c>
      <c r="D64" s="56" t="str">
        <f t="shared" ca="1" si="2"/>
        <v>N/A</v>
      </c>
      <c r="E64" s="55" t="s">
        <v>690</v>
      </c>
      <c r="F64" s="56" t="str">
        <f t="shared" ca="1" si="3"/>
        <v>Yes</v>
      </c>
      <c r="G64" s="57" t="s">
        <v>716</v>
      </c>
      <c r="H64" s="56" t="str">
        <f t="shared" ca="1" si="4"/>
        <v>Yes</v>
      </c>
      <c r="I64" s="55" t="s">
        <v>716</v>
      </c>
      <c r="J64" s="56" t="str">
        <f t="shared" ca="1" si="5"/>
        <v>No</v>
      </c>
      <c r="K64" s="66"/>
      <c r="L64" s="66"/>
      <c r="O64" s="55" t="s">
        <v>1803</v>
      </c>
      <c r="P64" s="56" t="str">
        <f t="shared" ca="1" si="9"/>
        <v>Yes</v>
      </c>
      <c r="Q64" s="55" t="s">
        <v>2048</v>
      </c>
      <c r="R64" s="56" t="str">
        <f t="shared" ca="1" si="10"/>
        <v>N/A</v>
      </c>
    </row>
    <row r="65" spans="1:18" s="67" customFormat="1" ht="12" x14ac:dyDescent="0.2">
      <c r="A65" s="61" t="s">
        <v>603</v>
      </c>
      <c r="B65" s="62" t="str">
        <f t="shared" ca="1" si="7"/>
        <v>Yes</v>
      </c>
      <c r="C65" s="63" t="s">
        <v>673</v>
      </c>
      <c r="D65" s="62" t="str">
        <f t="shared" ca="1" si="2"/>
        <v>Yes</v>
      </c>
      <c r="E65" s="61" t="s">
        <v>673</v>
      </c>
      <c r="F65" s="62" t="str">
        <f t="shared" ca="1" si="3"/>
        <v>Yes</v>
      </c>
      <c r="G65" s="63" t="s">
        <v>717</v>
      </c>
      <c r="H65" s="62" t="str">
        <f t="shared" ca="1" si="4"/>
        <v>No</v>
      </c>
      <c r="I65" s="61" t="s">
        <v>717</v>
      </c>
      <c r="J65" s="62" t="str">
        <f t="shared" ca="1" si="5"/>
        <v>No</v>
      </c>
      <c r="K65" s="66"/>
      <c r="L65" s="66"/>
      <c r="O65" s="58" t="s">
        <v>1804</v>
      </c>
      <c r="P65" s="59" t="str">
        <f t="shared" ca="1" si="9"/>
        <v>Prospective</v>
      </c>
      <c r="Q65" s="58" t="s">
        <v>2049</v>
      </c>
      <c r="R65" s="59" t="str">
        <f t="shared" ca="1" si="10"/>
        <v>No</v>
      </c>
    </row>
    <row r="66" spans="1:18" s="67" customFormat="1" ht="12" x14ac:dyDescent="0.2">
      <c r="A66" s="55" t="s">
        <v>604</v>
      </c>
      <c r="B66" s="56" t="str">
        <f t="shared" ca="1" si="7"/>
        <v>Yes</v>
      </c>
      <c r="C66" s="57" t="s">
        <v>674</v>
      </c>
      <c r="D66" s="56" t="str">
        <f t="shared" ca="1" si="2"/>
        <v>Yes</v>
      </c>
      <c r="E66" s="55" t="s">
        <v>674</v>
      </c>
      <c r="F66" s="56" t="str">
        <f t="shared" ca="1" si="3"/>
        <v>Yes</v>
      </c>
      <c r="G66" s="57" t="s">
        <v>718</v>
      </c>
      <c r="H66" s="56" t="str">
        <f t="shared" ca="1" si="4"/>
        <v>Yes</v>
      </c>
      <c r="I66" s="55" t="s">
        <v>718</v>
      </c>
      <c r="J66" s="56" t="str">
        <f t="shared" ca="1" si="5"/>
        <v>Yes</v>
      </c>
      <c r="O66" s="55" t="s">
        <v>1805</v>
      </c>
      <c r="P66" s="56" t="str">
        <f t="shared" ca="1" si="9"/>
        <v>Yes</v>
      </c>
      <c r="Q66" s="55" t="s">
        <v>2050</v>
      </c>
      <c r="R66" s="56" t="str">
        <f t="shared" ca="1" si="10"/>
        <v>No</v>
      </c>
    </row>
    <row r="67" spans="1:18" s="67" customFormat="1" ht="12" x14ac:dyDescent="0.2">
      <c r="A67" s="58" t="s">
        <v>605</v>
      </c>
      <c r="B67" s="59" t="str">
        <f t="shared" ca="1" si="7"/>
        <v>Yes</v>
      </c>
      <c r="C67" s="60" t="s">
        <v>675</v>
      </c>
      <c r="D67" s="59" t="str">
        <f t="shared" ca="1" si="2"/>
        <v>Yes</v>
      </c>
      <c r="E67" s="58" t="s">
        <v>675</v>
      </c>
      <c r="F67" s="59" t="str">
        <f t="shared" ca="1" si="3"/>
        <v>Yes</v>
      </c>
      <c r="G67" s="60" t="s">
        <v>719</v>
      </c>
      <c r="H67" s="59" t="str">
        <f t="shared" ca="1" si="4"/>
        <v>Yes</v>
      </c>
      <c r="I67" s="58" t="s">
        <v>719</v>
      </c>
      <c r="J67" s="59" t="str">
        <f t="shared" ca="1" si="5"/>
        <v>Yes</v>
      </c>
      <c r="O67" s="58" t="s">
        <v>1806</v>
      </c>
      <c r="P67" s="59" t="str">
        <f t="shared" ca="1" si="9"/>
        <v>Yes</v>
      </c>
      <c r="Q67" s="58" t="s">
        <v>2051</v>
      </c>
      <c r="R67" s="59" t="str">
        <f t="shared" ca="1" si="10"/>
        <v>N/A</v>
      </c>
    </row>
    <row r="68" spans="1:18" s="67" customFormat="1" ht="12" x14ac:dyDescent="0.2">
      <c r="A68" s="55" t="s">
        <v>606</v>
      </c>
      <c r="B68" s="56" t="str">
        <f t="shared" ca="1" si="7"/>
        <v>Yes</v>
      </c>
      <c r="C68" s="57" t="s">
        <v>676</v>
      </c>
      <c r="D68" s="56" t="str">
        <f t="shared" ca="1" si="2"/>
        <v>Yes</v>
      </c>
      <c r="E68" s="55" t="s">
        <v>676</v>
      </c>
      <c r="F68" s="56" t="str">
        <f t="shared" ca="1" si="3"/>
        <v>Yes</v>
      </c>
      <c r="G68" s="57" t="s">
        <v>720</v>
      </c>
      <c r="H68" s="56" t="str">
        <f t="shared" ca="1" si="4"/>
        <v>N/A</v>
      </c>
      <c r="I68" s="55" t="s">
        <v>720</v>
      </c>
      <c r="J68" s="56" t="str">
        <f t="shared" ca="1" si="5"/>
        <v>N/A</v>
      </c>
      <c r="O68" s="55" t="s">
        <v>1807</v>
      </c>
      <c r="P68" s="56" t="str">
        <f t="shared" ca="1" si="9"/>
        <v>Yes</v>
      </c>
      <c r="Q68" s="55" t="s">
        <v>2052</v>
      </c>
      <c r="R68" s="56" t="str">
        <f t="shared" ca="1" si="10"/>
        <v>N/A</v>
      </c>
    </row>
    <row r="69" spans="1:18" s="67" customFormat="1" ht="12" x14ac:dyDescent="0.2">
      <c r="A69" s="58" t="s">
        <v>607</v>
      </c>
      <c r="B69" s="59" t="str">
        <f t="shared" ca="1" si="7"/>
        <v>Yes</v>
      </c>
      <c r="C69" s="60" t="s">
        <v>677</v>
      </c>
      <c r="D69" s="59" t="str">
        <f t="shared" ca="1" si="2"/>
        <v>Yes</v>
      </c>
      <c r="E69" s="58" t="s">
        <v>677</v>
      </c>
      <c r="F69" s="59" t="str">
        <f t="shared" ca="1" si="3"/>
        <v>No</v>
      </c>
      <c r="G69" s="60" t="s">
        <v>721</v>
      </c>
      <c r="H69" s="59" t="str">
        <f t="shared" ca="1" si="4"/>
        <v>N/A</v>
      </c>
      <c r="I69" s="58" t="s">
        <v>721</v>
      </c>
      <c r="J69" s="59" t="str">
        <f t="shared" ca="1" si="5"/>
        <v>Yes</v>
      </c>
      <c r="O69" s="58" t="s">
        <v>1808</v>
      </c>
      <c r="P69" s="59" t="str">
        <f t="shared" ca="1" si="9"/>
        <v>Yes</v>
      </c>
      <c r="Q69" s="58" t="s">
        <v>2053</v>
      </c>
      <c r="R69" s="59" t="str">
        <f t="shared" ca="1" si="10"/>
        <v>No</v>
      </c>
    </row>
    <row r="70" spans="1:18" s="67" customFormat="1" ht="12" x14ac:dyDescent="0.2">
      <c r="A70" s="55" t="s">
        <v>608</v>
      </c>
      <c r="B70" s="56" t="str">
        <f t="shared" ca="1" si="7"/>
        <v>No</v>
      </c>
      <c r="C70" s="57" t="s">
        <v>678</v>
      </c>
      <c r="D70" s="56" t="str">
        <f t="shared" ca="1" si="2"/>
        <v>Yes</v>
      </c>
      <c r="E70" s="55" t="s">
        <v>678</v>
      </c>
      <c r="F70" s="56" t="str">
        <f t="shared" ca="1" si="3"/>
        <v>Yes</v>
      </c>
      <c r="G70" s="57" t="s">
        <v>722</v>
      </c>
      <c r="H70" s="56" t="str">
        <f t="shared" ca="1" si="4"/>
        <v>Yes</v>
      </c>
      <c r="I70" s="55" t="s">
        <v>722</v>
      </c>
      <c r="J70" s="56" t="str">
        <f t="shared" ca="1" si="5"/>
        <v>Yes</v>
      </c>
      <c r="O70" s="55" t="s">
        <v>1809</v>
      </c>
      <c r="P70" s="56" t="str">
        <f t="shared" ca="1" si="9"/>
        <v>No</v>
      </c>
      <c r="Q70" s="55" t="s">
        <v>2054</v>
      </c>
      <c r="R70" s="56" t="str">
        <f t="shared" ca="1" si="10"/>
        <v>Yes</v>
      </c>
    </row>
    <row r="71" spans="1:18" s="67" customFormat="1" ht="12" x14ac:dyDescent="0.2">
      <c r="A71" s="58" t="s">
        <v>609</v>
      </c>
      <c r="B71" s="59" t="str">
        <f t="shared" ca="1" si="7"/>
        <v>Yes</v>
      </c>
      <c r="C71" s="60" t="s">
        <v>679</v>
      </c>
      <c r="D71" s="59" t="str">
        <f t="shared" ca="1" si="2"/>
        <v>Yes</v>
      </c>
      <c r="E71" s="58" t="s">
        <v>679</v>
      </c>
      <c r="F71" s="59" t="str">
        <f t="shared" ca="1" si="3"/>
        <v>N/A</v>
      </c>
      <c r="G71" s="60" t="s">
        <v>679</v>
      </c>
      <c r="H71" s="59" t="str">
        <f t="shared" ca="1" si="4"/>
        <v>Yes</v>
      </c>
      <c r="I71" s="58" t="s">
        <v>679</v>
      </c>
      <c r="J71" s="59" t="str">
        <f t="shared" ca="1" si="5"/>
        <v>Yes</v>
      </c>
      <c r="O71" s="58" t="s">
        <v>1810</v>
      </c>
      <c r="P71" s="59" t="str">
        <f t="shared" ca="1" si="9"/>
        <v>Yes</v>
      </c>
      <c r="Q71" s="58" t="s">
        <v>2055</v>
      </c>
      <c r="R71" s="59" t="str">
        <f t="shared" ca="1" si="10"/>
        <v>Yes</v>
      </c>
    </row>
    <row r="72" spans="1:18" s="67" customFormat="1" ht="12" x14ac:dyDescent="0.2">
      <c r="A72" s="55" t="s">
        <v>610</v>
      </c>
      <c r="B72" s="56" t="str">
        <f t="shared" ca="1" si="7"/>
        <v>Prospective</v>
      </c>
      <c r="C72" s="57" t="s">
        <v>680</v>
      </c>
      <c r="D72" s="56" t="str">
        <f t="shared" ca="1" si="2"/>
        <v>Yes</v>
      </c>
      <c r="E72" s="55" t="s">
        <v>680</v>
      </c>
      <c r="F72" s="56" t="str">
        <f t="shared" ca="1" si="3"/>
        <v>Yes</v>
      </c>
      <c r="G72" s="57" t="s">
        <v>680</v>
      </c>
      <c r="H72" s="56" t="str">
        <f t="shared" ca="1" si="4"/>
        <v>Yes</v>
      </c>
      <c r="I72" s="55" t="s">
        <v>680</v>
      </c>
      <c r="J72" s="56" t="str">
        <f t="shared" ca="1" si="5"/>
        <v>Yes</v>
      </c>
      <c r="O72" s="55" t="s">
        <v>1811</v>
      </c>
      <c r="P72" s="56" t="str">
        <f t="shared" ca="1" si="9"/>
        <v>Yes</v>
      </c>
      <c r="Q72" s="55" t="s">
        <v>2056</v>
      </c>
      <c r="R72" s="56" t="str">
        <f t="shared" ca="1" si="10"/>
        <v>No</v>
      </c>
    </row>
    <row r="73" spans="1:18" s="67" customFormat="1" ht="12" x14ac:dyDescent="0.2">
      <c r="A73" s="58" t="s">
        <v>611</v>
      </c>
      <c r="B73" s="59" t="str">
        <f t="shared" ca="1" si="7"/>
        <v>Yes</v>
      </c>
      <c r="C73" s="60" t="s">
        <v>681</v>
      </c>
      <c r="D73" s="59" t="str">
        <f t="shared" ca="1" si="2"/>
        <v>Yes</v>
      </c>
      <c r="E73" s="58" t="s">
        <v>681</v>
      </c>
      <c r="F73" s="59" t="str">
        <f t="shared" ca="1" si="3"/>
        <v>No</v>
      </c>
      <c r="G73" s="60" t="s">
        <v>681</v>
      </c>
      <c r="H73" s="59" t="str">
        <f t="shared" ca="1" si="4"/>
        <v>Yes</v>
      </c>
      <c r="I73" s="58" t="s">
        <v>681</v>
      </c>
      <c r="J73" s="59" t="str">
        <f t="shared" ca="1" si="5"/>
        <v>Yes</v>
      </c>
      <c r="O73" s="58" t="s">
        <v>1812</v>
      </c>
      <c r="P73" s="59" t="str">
        <f t="shared" ca="1" si="9"/>
        <v>Yes</v>
      </c>
      <c r="Q73" s="58" t="s">
        <v>2057</v>
      </c>
      <c r="R73" s="59" t="str">
        <f t="shared" ca="1" si="10"/>
        <v>No</v>
      </c>
    </row>
    <row r="74" spans="1:18" s="67" customFormat="1" ht="12" x14ac:dyDescent="0.2">
      <c r="A74" s="55" t="s">
        <v>612</v>
      </c>
      <c r="B74" s="56" t="str">
        <f t="shared" ca="1" si="7"/>
        <v>Yes</v>
      </c>
      <c r="C74" s="57" t="s">
        <v>682</v>
      </c>
      <c r="D74" s="56" t="str">
        <f t="shared" ca="1" si="2"/>
        <v>Yes</v>
      </c>
      <c r="E74" s="55" t="s">
        <v>682</v>
      </c>
      <c r="F74" s="56" t="str">
        <f t="shared" ca="1" si="3"/>
        <v>No</v>
      </c>
      <c r="G74" s="57" t="s">
        <v>682</v>
      </c>
      <c r="H74" s="56" t="str">
        <f t="shared" ca="1" si="4"/>
        <v>Yes</v>
      </c>
      <c r="I74" s="55" t="s">
        <v>682</v>
      </c>
      <c r="J74" s="56" t="str">
        <f t="shared" ca="1" si="5"/>
        <v>Yes</v>
      </c>
      <c r="O74" s="55" t="s">
        <v>1813</v>
      </c>
      <c r="P74" s="56" t="str">
        <f t="shared" ca="1" si="9"/>
        <v>Prospective</v>
      </c>
      <c r="Q74" s="55" t="s">
        <v>2058</v>
      </c>
      <c r="R74" s="56" t="str">
        <f t="shared" ca="1" si="10"/>
        <v>No</v>
      </c>
    </row>
    <row r="75" spans="1:18" s="67" customFormat="1" ht="12" x14ac:dyDescent="0.2">
      <c r="A75" s="58" t="s">
        <v>613</v>
      </c>
      <c r="B75" s="59" t="str">
        <f t="shared" ca="1" si="7"/>
        <v>Yes</v>
      </c>
      <c r="C75" s="60" t="s">
        <v>683</v>
      </c>
      <c r="D75" s="59" t="str">
        <f t="shared" ca="1" si="2"/>
        <v>No</v>
      </c>
      <c r="E75" s="58" t="s">
        <v>683</v>
      </c>
      <c r="F75" s="59" t="str">
        <f t="shared" ca="1" si="3"/>
        <v>Yes</v>
      </c>
      <c r="G75" s="60" t="s">
        <v>683</v>
      </c>
      <c r="H75" s="59" t="str">
        <f t="shared" ca="1" si="4"/>
        <v>No</v>
      </c>
      <c r="I75" s="58" t="s">
        <v>683</v>
      </c>
      <c r="J75" s="59" t="str">
        <f t="shared" ca="1" si="5"/>
        <v>Yes</v>
      </c>
      <c r="O75" s="58" t="s">
        <v>1814</v>
      </c>
      <c r="P75" s="59" t="str">
        <f t="shared" ca="1" si="9"/>
        <v>No</v>
      </c>
      <c r="Q75" s="58" t="s">
        <v>2059</v>
      </c>
      <c r="R75" s="59" t="str">
        <f t="shared" ca="1" si="10"/>
        <v>Yes</v>
      </c>
    </row>
    <row r="76" spans="1:18" s="67" customFormat="1" ht="12" x14ac:dyDescent="0.2">
      <c r="A76" s="55" t="s">
        <v>614</v>
      </c>
      <c r="B76" s="56" t="str">
        <f t="shared" ca="1" si="7"/>
        <v>Yes</v>
      </c>
      <c r="C76" s="57" t="s">
        <v>684</v>
      </c>
      <c r="D76" s="56" t="str">
        <f t="shared" ca="1" si="2"/>
        <v>No</v>
      </c>
      <c r="E76" s="55" t="s">
        <v>684</v>
      </c>
      <c r="F76" s="56" t="str">
        <f t="shared" ca="1" si="3"/>
        <v>No</v>
      </c>
      <c r="G76" s="57" t="s">
        <v>684</v>
      </c>
      <c r="H76" s="56" t="str">
        <f t="shared" ca="1" si="4"/>
        <v>No</v>
      </c>
      <c r="I76" s="55" t="s">
        <v>684</v>
      </c>
      <c r="J76" s="56" t="str">
        <f t="shared" ca="1" si="5"/>
        <v>No</v>
      </c>
      <c r="O76" s="55" t="s">
        <v>1815</v>
      </c>
      <c r="P76" s="56" t="str">
        <f t="shared" ca="1" si="9"/>
        <v>Yes</v>
      </c>
      <c r="Q76" s="55" t="s">
        <v>2060</v>
      </c>
      <c r="R76" s="56" t="str">
        <f t="shared" ca="1" si="10"/>
        <v>Yes</v>
      </c>
    </row>
    <row r="77" spans="1:18" s="67" customFormat="1" ht="12" x14ac:dyDescent="0.2">
      <c r="A77" s="58" t="s">
        <v>615</v>
      </c>
      <c r="B77" s="59" t="str">
        <f t="shared" ca="1" si="7"/>
        <v>Yes</v>
      </c>
      <c r="C77" s="60" t="s">
        <v>685</v>
      </c>
      <c r="D77" s="59" t="str">
        <f t="shared" ca="1" si="2"/>
        <v>Yes</v>
      </c>
      <c r="E77" s="58" t="s">
        <v>685</v>
      </c>
      <c r="F77" s="59" t="str">
        <f t="shared" ca="1" si="3"/>
        <v>No</v>
      </c>
      <c r="G77" s="60" t="s">
        <v>685</v>
      </c>
      <c r="H77" s="59" t="str">
        <f t="shared" ca="1" si="4"/>
        <v>No</v>
      </c>
      <c r="I77" s="58" t="s">
        <v>685</v>
      </c>
      <c r="J77" s="59" t="str">
        <f t="shared" ca="1" si="5"/>
        <v>No</v>
      </c>
      <c r="O77" s="58" t="s">
        <v>1816</v>
      </c>
      <c r="P77" s="59" t="str">
        <f t="shared" ca="1" si="9"/>
        <v>Yes</v>
      </c>
      <c r="Q77" s="58" t="s">
        <v>2061</v>
      </c>
      <c r="R77" s="59" t="str">
        <f t="shared" ca="1" si="10"/>
        <v>Yes</v>
      </c>
    </row>
    <row r="78" spans="1:18" s="67" customFormat="1" x14ac:dyDescent="0.25">
      <c r="A78" s="55" t="s">
        <v>616</v>
      </c>
      <c r="B78" s="56" t="str">
        <f t="shared" ca="1" si="7"/>
        <v>Yes</v>
      </c>
      <c r="C78" s="57" t="s">
        <v>686</v>
      </c>
      <c r="D78" s="56" t="str">
        <f t="shared" ca="1" si="2"/>
        <v>No</v>
      </c>
      <c r="E78" s="55" t="s">
        <v>691</v>
      </c>
      <c r="F78" s="56" t="str">
        <f t="shared" ca="1" si="3"/>
        <v>Prospective</v>
      </c>
      <c r="G78" s="57" t="s">
        <v>686</v>
      </c>
      <c r="H78" s="56" t="str">
        <f t="shared" ca="1" si="4"/>
        <v>N/A</v>
      </c>
      <c r="I78" s="55" t="s">
        <v>686</v>
      </c>
      <c r="J78" s="56" t="str">
        <f t="shared" ca="1" si="5"/>
        <v>Yes</v>
      </c>
      <c r="M78"/>
      <c r="N78"/>
      <c r="O78" s="55" t="s">
        <v>1817</v>
      </c>
      <c r="P78" s="56" t="str">
        <f t="shared" ca="1" si="9"/>
        <v>Yes</v>
      </c>
      <c r="Q78" s="55" t="s">
        <v>2062</v>
      </c>
      <c r="R78" s="56" t="str">
        <f t="shared" ca="1" si="10"/>
        <v>No</v>
      </c>
    </row>
    <row r="79" spans="1:18" s="67" customFormat="1" x14ac:dyDescent="0.25">
      <c r="A79" s="58" t="s">
        <v>617</v>
      </c>
      <c r="B79" s="59" t="str">
        <f t="shared" ca="1" si="7"/>
        <v>No</v>
      </c>
      <c r="C79" s="60" t="s">
        <v>687</v>
      </c>
      <c r="D79" s="59" t="str">
        <f t="shared" ca="1" si="2"/>
        <v>Yes</v>
      </c>
      <c r="E79" s="58" t="s">
        <v>692</v>
      </c>
      <c r="F79" s="59" t="str">
        <f t="shared" ca="1" si="3"/>
        <v>Prospective</v>
      </c>
      <c r="G79" s="60" t="s">
        <v>687</v>
      </c>
      <c r="H79" s="59" t="str">
        <f t="shared" ca="1" si="4"/>
        <v>No</v>
      </c>
      <c r="I79" s="58" t="s">
        <v>687</v>
      </c>
      <c r="J79" s="59" t="str">
        <f t="shared" ca="1" si="5"/>
        <v>No</v>
      </c>
      <c r="M79"/>
      <c r="N79"/>
      <c r="O79" s="58" t="s">
        <v>1818</v>
      </c>
      <c r="P79" s="59" t="str">
        <f t="shared" ca="1" si="9"/>
        <v>Yes</v>
      </c>
      <c r="Q79" s="58" t="s">
        <v>2063</v>
      </c>
      <c r="R79" s="59" t="str">
        <f t="shared" ca="1" si="10"/>
        <v>Yes</v>
      </c>
    </row>
    <row r="80" spans="1:18" s="67" customFormat="1" x14ac:dyDescent="0.25">
      <c r="A80" s="55" t="s">
        <v>618</v>
      </c>
      <c r="B80" s="56" t="str">
        <f t="shared" ca="1" si="7"/>
        <v>Yes</v>
      </c>
      <c r="C80" s="57" t="s">
        <v>688</v>
      </c>
      <c r="D80" s="56" t="str">
        <f t="shared" ca="1" si="2"/>
        <v>Yes</v>
      </c>
      <c r="E80" s="55" t="s">
        <v>693</v>
      </c>
      <c r="F80" s="56" t="str">
        <f t="shared" ca="1" si="3"/>
        <v>N/A</v>
      </c>
      <c r="G80" s="57" t="s">
        <v>723</v>
      </c>
      <c r="H80" s="56" t="str">
        <f t="shared" ca="1" si="4"/>
        <v>No</v>
      </c>
      <c r="I80" s="55" t="s">
        <v>723</v>
      </c>
      <c r="J80" s="56" t="str">
        <f t="shared" ca="1" si="5"/>
        <v>Prospective</v>
      </c>
      <c r="M80"/>
      <c r="N80"/>
      <c r="O80" s="55" t="s">
        <v>1819</v>
      </c>
      <c r="P80" s="56" t="str">
        <f t="shared" ca="1" si="9"/>
        <v>No</v>
      </c>
      <c r="Q80" s="55" t="s">
        <v>2064</v>
      </c>
      <c r="R80" s="56" t="str">
        <f t="shared" ca="1" si="10"/>
        <v>Yes</v>
      </c>
    </row>
    <row r="81" spans="1:23" s="67" customFormat="1" ht="15.75" thickBot="1" x14ac:dyDescent="0.3">
      <c r="A81" s="68" t="s">
        <v>619</v>
      </c>
      <c r="B81" s="69" t="str">
        <f t="shared" ca="1" si="7"/>
        <v>Yes</v>
      </c>
      <c r="C81" s="70" t="s">
        <v>689</v>
      </c>
      <c r="D81" s="69" t="str">
        <f t="shared" ca="1" si="2"/>
        <v>Yes</v>
      </c>
      <c r="E81" s="68" t="s">
        <v>694</v>
      </c>
      <c r="F81" s="69" t="str">
        <f t="shared" ca="1" si="3"/>
        <v>Yes</v>
      </c>
      <c r="G81" s="70" t="s">
        <v>724</v>
      </c>
      <c r="H81" s="69" t="str">
        <f t="shared" ca="1" si="4"/>
        <v>Yes</v>
      </c>
      <c r="I81" s="68" t="s">
        <v>724</v>
      </c>
      <c r="J81" s="69" t="str">
        <f t="shared" ca="1" si="5"/>
        <v>Yes</v>
      </c>
      <c r="M81"/>
      <c r="N81"/>
      <c r="O81" s="58" t="s">
        <v>1820</v>
      </c>
      <c r="P81" s="59" t="str">
        <f t="shared" ca="1" si="9"/>
        <v>Yes</v>
      </c>
      <c r="Q81" s="58" t="s">
        <v>2065</v>
      </c>
      <c r="R81" s="59" t="str">
        <f t="shared" ca="1" si="10"/>
        <v>Yes</v>
      </c>
    </row>
    <row r="82" spans="1:23" s="67" customFormat="1" x14ac:dyDescent="0.25">
      <c r="A82" s="67" t="s">
        <v>1625</v>
      </c>
      <c r="M82"/>
      <c r="N82"/>
      <c r="O82" s="55" t="s">
        <v>1821</v>
      </c>
      <c r="P82" s="56" t="str">
        <f t="shared" ca="1" si="9"/>
        <v>Prospective</v>
      </c>
      <c r="Q82" s="55" t="s">
        <v>2066</v>
      </c>
      <c r="R82" s="56" t="str">
        <f t="shared" ca="1" si="10"/>
        <v>Yes</v>
      </c>
    </row>
    <row r="83" spans="1:23" x14ac:dyDescent="0.25">
      <c r="O83" s="58" t="s">
        <v>1822</v>
      </c>
      <c r="P83" s="59" t="str">
        <f t="shared" ca="1" si="9"/>
        <v>Yes</v>
      </c>
      <c r="Q83" s="58" t="s">
        <v>2067</v>
      </c>
      <c r="R83" s="59" t="str">
        <f t="shared" ca="1" si="10"/>
        <v>Yes</v>
      </c>
      <c r="V83" s="67"/>
      <c r="W83" s="67"/>
    </row>
    <row r="84" spans="1:23" ht="15.75" thickBot="1" x14ac:dyDescent="0.3">
      <c r="O84" s="55" t="s">
        <v>1823</v>
      </c>
      <c r="P84" s="56" t="str">
        <f t="shared" ca="1" si="9"/>
        <v>Yes</v>
      </c>
      <c r="Q84" s="185" t="s">
        <v>2068</v>
      </c>
      <c r="R84" s="186" t="str">
        <f t="shared" ca="1" si="10"/>
        <v>No</v>
      </c>
    </row>
    <row r="85" spans="1:23" x14ac:dyDescent="0.25">
      <c r="O85" s="58" t="s">
        <v>1824</v>
      </c>
      <c r="P85" s="59" t="str">
        <f t="shared" ca="1" si="9"/>
        <v>Yes</v>
      </c>
    </row>
    <row r="86" spans="1:23" x14ac:dyDescent="0.25">
      <c r="O86" s="55" t="s">
        <v>1825</v>
      </c>
      <c r="P86" s="56" t="str">
        <f t="shared" ca="1" si="9"/>
        <v>Yes</v>
      </c>
    </row>
    <row r="87" spans="1:23" x14ac:dyDescent="0.25">
      <c r="O87" s="58" t="s">
        <v>1826</v>
      </c>
      <c r="P87" s="59" t="str">
        <f t="shared" ca="1" si="9"/>
        <v>Yes</v>
      </c>
    </row>
    <row r="88" spans="1:23" x14ac:dyDescent="0.25">
      <c r="O88" s="55" t="s">
        <v>1827</v>
      </c>
      <c r="P88" s="56" t="str">
        <f t="shared" ca="1" si="9"/>
        <v>Yes</v>
      </c>
    </row>
    <row r="89" spans="1:23" x14ac:dyDescent="0.25">
      <c r="O89" s="58" t="s">
        <v>1828</v>
      </c>
      <c r="P89" s="59" t="str">
        <f t="shared" ca="1" si="9"/>
        <v>Yes</v>
      </c>
    </row>
    <row r="90" spans="1:23" x14ac:dyDescent="0.25">
      <c r="O90" s="55" t="s">
        <v>1829</v>
      </c>
      <c r="P90" s="56" t="str">
        <f t="shared" ca="1" si="9"/>
        <v>Yes</v>
      </c>
    </row>
    <row r="91" spans="1:23" x14ac:dyDescent="0.25">
      <c r="O91" s="58" t="s">
        <v>1830</v>
      </c>
      <c r="P91" s="59" t="str">
        <f t="shared" ca="1" si="9"/>
        <v>Yes</v>
      </c>
    </row>
    <row r="92" spans="1:23" ht="15.75" thickBot="1" x14ac:dyDescent="0.3">
      <c r="O92" s="185" t="s">
        <v>1831</v>
      </c>
      <c r="P92" s="186" t="str">
        <f t="shared" ca="1" si="9"/>
        <v>Yes</v>
      </c>
    </row>
    <row r="98" ht="16.5" customHeight="1" x14ac:dyDescent="0.25"/>
  </sheetData>
  <sortState xmlns:xlrd2="http://schemas.microsoft.com/office/spreadsheetml/2017/richdata2" ref="A78:I84">
    <sortCondition ref="A78:A84"/>
  </sortState>
  <mergeCells count="30">
    <mergeCell ref="X31:Y32"/>
    <mergeCell ref="X44:Y44"/>
    <mergeCell ref="U30:V30"/>
    <mergeCell ref="A1:N1"/>
    <mergeCell ref="A13:B13"/>
    <mergeCell ref="J4:M4"/>
    <mergeCell ref="A4:B4"/>
    <mergeCell ref="A8:B8"/>
    <mergeCell ref="A9:B9"/>
    <mergeCell ref="A10:B10"/>
    <mergeCell ref="A11:B11"/>
    <mergeCell ref="A12:B12"/>
    <mergeCell ref="C4:F4"/>
    <mergeCell ref="H4:I4"/>
    <mergeCell ref="X42:Y42"/>
    <mergeCell ref="X43:Y43"/>
    <mergeCell ref="S30:T30"/>
    <mergeCell ref="I23:J24"/>
    <mergeCell ref="B17:F17"/>
    <mergeCell ref="X41:Y41"/>
    <mergeCell ref="M30:N30"/>
    <mergeCell ref="O30:P30"/>
    <mergeCell ref="K30:L30"/>
    <mergeCell ref="A30:B30"/>
    <mergeCell ref="C30:D30"/>
    <mergeCell ref="E30:F30"/>
    <mergeCell ref="G30:H30"/>
    <mergeCell ref="I30:J30"/>
    <mergeCell ref="Q30:R30"/>
    <mergeCell ref="X40:Y40"/>
  </mergeCells>
  <phoneticPr fontId="30" type="noConversion"/>
  <hyperlinks>
    <hyperlink ref="X34" location="'CY 2011, SFY 2012 Questions'!A1" display="CY2011/SFY2012" xr:uid="{00000000-0004-0000-0200-000000000000}"/>
    <hyperlink ref="X35" location="'CY 2012, SFY 2013 Questions'!A1" display="CY2012/SFY2013" xr:uid="{00000000-0004-0000-0200-000001000000}"/>
    <hyperlink ref="X36" location="'CY 2013, SFY 2014 Questions'!A1" display="CY2013/SFY2014" xr:uid="{00000000-0004-0000-0200-000002000000}"/>
    <hyperlink ref="X37" location="'CY 2014, SFY 2015 Questions'!A1" display="CY2014/SFY2015" xr:uid="{00000000-0004-0000-0200-000003000000}"/>
    <hyperlink ref="X38" location="'CY 2015, SFY 2016 Questions'!A1" display="CY2015/SFY2016" xr:uid="{00000000-0004-0000-0200-000004000000}"/>
    <hyperlink ref="X39" location="'CY 2016, SFY 2017 Questions'!A1" display="CY2016/SFY2017" xr:uid="{00000000-0004-0000-0200-000005000000}"/>
    <hyperlink ref="X40" location="'CY 2016, SFY 2017 Questions'!A1" display="CY2016/SFY2017" xr:uid="{05D50C4A-E8B0-4FC8-82D7-11FE81BDC714}"/>
    <hyperlink ref="X40:Y40" location="'CY 2017, SFY 2018 Questions'!A1" display="CY2017/SFY2018" xr:uid="{E07F641C-B1A0-425B-ADB6-3CE752E108CD}"/>
    <hyperlink ref="X41" location="'CY 2016, SFY 2017 Questions'!A1" display="CY2016/SFY2017" xr:uid="{1297551D-66A2-489F-B161-9501CCD8EE34}"/>
    <hyperlink ref="X41:Y41" location="'CY 2018, SFY 2019 Questions'!A1" display="CY2018/SFY2019" xr:uid="{D472D5FF-FFD4-46E5-ABA4-BCC8476FABA5}"/>
    <hyperlink ref="X42" location="'CY 2016, SFY 2017 Questions'!A1" display="CY2016/SFY2017" xr:uid="{189BFEA5-81FE-41FB-BE15-E70836AFA9FE}"/>
    <hyperlink ref="X43" location="'CY 2016, SFY 2017 Questions'!A1" display="CY2016/SFY2017" xr:uid="{81E20AF0-0A1A-433A-888E-D09C975D923D}"/>
    <hyperlink ref="X42:Y43" location="'CY 2019, SFY 2020 Questions'!A1" display="CY2018/SFY2019" xr:uid="{D34B87EF-4519-475C-BE10-F8459AD2E7D8}"/>
    <hyperlink ref="X42:Y42" location="'CY 2019, SFY 2020 Questions'!A1" display="CY2019/SFY2020" xr:uid="{07FE988D-ECDD-4768-8FF0-FC2291569679}"/>
    <hyperlink ref="X43:Y43" location="'CY 2020, SFY 2021 Questions'!A1" display="CY2020/SFY2021" xr:uid="{6386E64C-A5D9-47D2-87BB-3EC57480CDE2}"/>
    <hyperlink ref="X44" location="'CY 2016, SFY 2017 Questions'!A1" display="CY2016/SFY2017" xr:uid="{AAF82B50-B3CC-413D-A1A8-A5736477F89D}"/>
    <hyperlink ref="X44:Y44" location="'CY 2021, SFY 2022 Questions'!A1" display="CY2021/SFY2022" xr:uid="{B05B2CCF-9217-4875-A1A7-8198BFAE3B5E}"/>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'Municipality Index (alpha)'!$A$4:$A$570</xm:f>
          </x14:formula1>
          <xm:sqref>C4:F4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1">
    <tabColor rgb="FF7030A0"/>
  </sheetPr>
  <dimension ref="A1:G478"/>
  <sheetViews>
    <sheetView topLeftCell="A4" workbookViewId="0">
      <selection activeCell="E479" sqref="E479"/>
    </sheetView>
  </sheetViews>
  <sheetFormatPr defaultRowHeight="15" x14ac:dyDescent="0.25"/>
  <cols>
    <col min="1" max="1" width="41.5703125" style="198" bestFit="1" customWidth="1"/>
    <col min="5" max="5" width="36.42578125" bestFit="1" customWidth="1"/>
  </cols>
  <sheetData>
    <row r="1" spans="1:7" x14ac:dyDescent="0.25">
      <c r="A1" s="197" t="s">
        <v>1549</v>
      </c>
    </row>
    <row r="3" spans="1:7" x14ac:dyDescent="0.25">
      <c r="A3" s="198" t="s">
        <v>969</v>
      </c>
      <c r="B3" t="s">
        <v>807</v>
      </c>
      <c r="C3" t="s">
        <v>970</v>
      </c>
      <c r="D3" t="s">
        <v>974</v>
      </c>
      <c r="E3" t="s">
        <v>805</v>
      </c>
      <c r="F3" t="s">
        <v>806</v>
      </c>
      <c r="G3" t="s">
        <v>647</v>
      </c>
    </row>
    <row r="4" spans="1:7" x14ac:dyDescent="0.25">
      <c r="A4" s="198" t="str">
        <f t="shared" ref="A4:A67" si="0">E4&amp;" "&amp;F4&amp;", CY "&amp;C4</f>
        <v>General Management 1, CY 2011</v>
      </c>
      <c r="B4">
        <v>1</v>
      </c>
      <c r="C4">
        <v>2011</v>
      </c>
      <c r="D4">
        <f t="shared" ref="D4:D67" si="1">C4+1</f>
        <v>2012</v>
      </c>
      <c r="E4" t="s">
        <v>747</v>
      </c>
      <c r="F4">
        <v>1</v>
      </c>
      <c r="G4" t="s">
        <v>803</v>
      </c>
    </row>
    <row r="5" spans="1:7" x14ac:dyDescent="0.25">
      <c r="A5" s="198" t="str">
        <f t="shared" si="0"/>
        <v>General Management 2, CY 2011</v>
      </c>
      <c r="B5">
        <v>2</v>
      </c>
      <c r="C5">
        <v>2011</v>
      </c>
      <c r="D5">
        <f t="shared" si="1"/>
        <v>2012</v>
      </c>
      <c r="E5" t="s">
        <v>747</v>
      </c>
      <c r="F5">
        <v>2</v>
      </c>
      <c r="G5" t="s">
        <v>748</v>
      </c>
    </row>
    <row r="6" spans="1:7" x14ac:dyDescent="0.25">
      <c r="A6" s="198" t="str">
        <f t="shared" si="0"/>
        <v>General Management 3, CY 2011</v>
      </c>
      <c r="B6">
        <v>3</v>
      </c>
      <c r="C6">
        <v>2011</v>
      </c>
      <c r="D6">
        <f t="shared" si="1"/>
        <v>2012</v>
      </c>
      <c r="E6" t="s">
        <v>747</v>
      </c>
      <c r="F6">
        <v>3</v>
      </c>
      <c r="G6" t="s">
        <v>749</v>
      </c>
    </row>
    <row r="7" spans="1:7" x14ac:dyDescent="0.25">
      <c r="A7" s="198" t="str">
        <f t="shared" si="0"/>
        <v>General Management 4, CY 2011</v>
      </c>
      <c r="B7">
        <v>4</v>
      </c>
      <c r="C7">
        <v>2011</v>
      </c>
      <c r="D7">
        <f t="shared" si="1"/>
        <v>2012</v>
      </c>
      <c r="E7" t="s">
        <v>747</v>
      </c>
      <c r="F7">
        <v>4</v>
      </c>
      <c r="G7" t="s">
        <v>750</v>
      </c>
    </row>
    <row r="8" spans="1:7" x14ac:dyDescent="0.25">
      <c r="A8" s="198" t="str">
        <f t="shared" si="0"/>
        <v>General Management 5, CY 2011</v>
      </c>
      <c r="B8">
        <v>5</v>
      </c>
      <c r="C8">
        <v>2011</v>
      </c>
      <c r="D8">
        <f t="shared" si="1"/>
        <v>2012</v>
      </c>
      <c r="E8" t="s">
        <v>747</v>
      </c>
      <c r="F8">
        <v>5</v>
      </c>
      <c r="G8" t="s">
        <v>751</v>
      </c>
    </row>
    <row r="9" spans="1:7" x14ac:dyDescent="0.25">
      <c r="A9" s="198" t="str">
        <f t="shared" si="0"/>
        <v>General Management 6, CY 2011</v>
      </c>
      <c r="B9">
        <v>6</v>
      </c>
      <c r="C9">
        <v>2011</v>
      </c>
      <c r="D9">
        <f t="shared" si="1"/>
        <v>2012</v>
      </c>
      <c r="E9" t="s">
        <v>747</v>
      </c>
      <c r="F9">
        <v>6</v>
      </c>
      <c r="G9" t="s">
        <v>752</v>
      </c>
    </row>
    <row r="10" spans="1:7" x14ac:dyDescent="0.25">
      <c r="A10" s="198" t="str">
        <f t="shared" si="0"/>
        <v>General Management 7, CY 2011</v>
      </c>
      <c r="B10">
        <v>7</v>
      </c>
      <c r="C10">
        <v>2011</v>
      </c>
      <c r="D10">
        <f t="shared" si="1"/>
        <v>2012</v>
      </c>
      <c r="E10" t="s">
        <v>747</v>
      </c>
      <c r="F10">
        <v>7</v>
      </c>
      <c r="G10" t="s">
        <v>753</v>
      </c>
    </row>
    <row r="11" spans="1:7" x14ac:dyDescent="0.25">
      <c r="A11" s="198" t="str">
        <f t="shared" si="0"/>
        <v>General Management 8, CY 2011</v>
      </c>
      <c r="B11">
        <v>8</v>
      </c>
      <c r="C11">
        <v>2011</v>
      </c>
      <c r="D11">
        <f t="shared" si="1"/>
        <v>2012</v>
      </c>
      <c r="E11" t="s">
        <v>747</v>
      </c>
      <c r="F11">
        <v>8</v>
      </c>
      <c r="G11" t="s">
        <v>754</v>
      </c>
    </row>
    <row r="12" spans="1:7" x14ac:dyDescent="0.25">
      <c r="A12" s="198" t="str">
        <f t="shared" si="0"/>
        <v>General Management 9, CY 2011</v>
      </c>
      <c r="B12">
        <v>9</v>
      </c>
      <c r="C12">
        <v>2011</v>
      </c>
      <c r="D12">
        <f t="shared" si="1"/>
        <v>2012</v>
      </c>
      <c r="E12" t="s">
        <v>747</v>
      </c>
      <c r="F12">
        <v>9</v>
      </c>
      <c r="G12" t="s">
        <v>755</v>
      </c>
    </row>
    <row r="13" spans="1:7" x14ac:dyDescent="0.25">
      <c r="A13" s="198" t="str">
        <f t="shared" si="0"/>
        <v>General Management 10, CY 2011</v>
      </c>
      <c r="B13">
        <v>10</v>
      </c>
      <c r="C13">
        <v>2011</v>
      </c>
      <c r="D13">
        <f t="shared" si="1"/>
        <v>2012</v>
      </c>
      <c r="E13" t="s">
        <v>747</v>
      </c>
      <c r="F13">
        <v>10</v>
      </c>
      <c r="G13" t="s">
        <v>756</v>
      </c>
    </row>
    <row r="14" spans="1:7" x14ac:dyDescent="0.25">
      <c r="A14" s="198" t="str">
        <f t="shared" si="0"/>
        <v>General Management 11, CY 2011</v>
      </c>
      <c r="B14">
        <v>11</v>
      </c>
      <c r="C14">
        <v>2011</v>
      </c>
      <c r="D14">
        <f t="shared" si="1"/>
        <v>2012</v>
      </c>
      <c r="E14" t="s">
        <v>747</v>
      </c>
      <c r="F14">
        <v>11</v>
      </c>
      <c r="G14" t="s">
        <v>757</v>
      </c>
    </row>
    <row r="15" spans="1:7" x14ac:dyDescent="0.25">
      <c r="A15" s="198" t="str">
        <f t="shared" si="0"/>
        <v>Financial Standards 1, CY 2011</v>
      </c>
      <c r="B15">
        <v>12</v>
      </c>
      <c r="C15">
        <v>2011</v>
      </c>
      <c r="D15">
        <f t="shared" si="1"/>
        <v>2012</v>
      </c>
      <c r="E15" t="s">
        <v>758</v>
      </c>
      <c r="F15">
        <v>1</v>
      </c>
      <c r="G15" t="s">
        <v>759</v>
      </c>
    </row>
    <row r="16" spans="1:7" x14ac:dyDescent="0.25">
      <c r="A16" s="198" t="str">
        <f t="shared" si="0"/>
        <v>Financial Standards 2, CY 2011</v>
      </c>
      <c r="B16">
        <v>13</v>
      </c>
      <c r="C16">
        <v>2011</v>
      </c>
      <c r="D16">
        <f t="shared" si="1"/>
        <v>2012</v>
      </c>
      <c r="E16" t="s">
        <v>758</v>
      </c>
      <c r="F16">
        <v>2</v>
      </c>
      <c r="G16" t="s">
        <v>760</v>
      </c>
    </row>
    <row r="17" spans="1:7" x14ac:dyDescent="0.25">
      <c r="A17" s="198" t="str">
        <f t="shared" si="0"/>
        <v>Financial Standards 3, CY 2011</v>
      </c>
      <c r="B17">
        <v>14</v>
      </c>
      <c r="C17">
        <v>2011</v>
      </c>
      <c r="D17">
        <f t="shared" si="1"/>
        <v>2012</v>
      </c>
      <c r="E17" t="s">
        <v>758</v>
      </c>
      <c r="F17">
        <v>3</v>
      </c>
      <c r="G17" t="s">
        <v>761</v>
      </c>
    </row>
    <row r="18" spans="1:7" x14ac:dyDescent="0.25">
      <c r="A18" s="198" t="str">
        <f t="shared" si="0"/>
        <v>Financial Standards 4, CY 2011</v>
      </c>
      <c r="B18">
        <v>15</v>
      </c>
      <c r="C18">
        <v>2011</v>
      </c>
      <c r="D18">
        <f t="shared" si="1"/>
        <v>2012</v>
      </c>
      <c r="E18" t="s">
        <v>758</v>
      </c>
      <c r="F18">
        <v>4</v>
      </c>
      <c r="G18" t="s">
        <v>762</v>
      </c>
    </row>
    <row r="19" spans="1:7" x14ac:dyDescent="0.25">
      <c r="A19" s="198" t="str">
        <f t="shared" si="0"/>
        <v>Financial Standards 5, CY 2011</v>
      </c>
      <c r="B19">
        <v>16</v>
      </c>
      <c r="C19">
        <v>2011</v>
      </c>
      <c r="D19">
        <f t="shared" si="1"/>
        <v>2012</v>
      </c>
      <c r="E19" t="s">
        <v>758</v>
      </c>
      <c r="F19">
        <v>5</v>
      </c>
      <c r="G19" t="s">
        <v>763</v>
      </c>
    </row>
    <row r="20" spans="1:7" x14ac:dyDescent="0.25">
      <c r="A20" s="198" t="str">
        <f t="shared" si="0"/>
        <v>Financial Standards 6, CY 2011</v>
      </c>
      <c r="B20">
        <v>17</v>
      </c>
      <c r="C20">
        <v>2011</v>
      </c>
      <c r="D20">
        <f t="shared" si="1"/>
        <v>2012</v>
      </c>
      <c r="E20" t="s">
        <v>758</v>
      </c>
      <c r="F20">
        <v>6</v>
      </c>
      <c r="G20" t="s">
        <v>764</v>
      </c>
    </row>
    <row r="21" spans="1:7" x14ac:dyDescent="0.25">
      <c r="A21" s="198" t="str">
        <f t="shared" si="0"/>
        <v>Financial Standards 7, CY 2011</v>
      </c>
      <c r="B21">
        <v>18</v>
      </c>
      <c r="C21">
        <v>2011</v>
      </c>
      <c r="D21">
        <f t="shared" si="1"/>
        <v>2012</v>
      </c>
      <c r="E21" t="s">
        <v>758</v>
      </c>
      <c r="F21">
        <v>7</v>
      </c>
      <c r="G21" t="s">
        <v>765</v>
      </c>
    </row>
    <row r="22" spans="1:7" x14ac:dyDescent="0.25">
      <c r="A22" s="198" t="str">
        <f t="shared" si="0"/>
        <v>Financial Standards 8, CY 2011</v>
      </c>
      <c r="B22">
        <v>19</v>
      </c>
      <c r="C22">
        <v>2011</v>
      </c>
      <c r="D22">
        <f t="shared" si="1"/>
        <v>2012</v>
      </c>
      <c r="E22" t="s">
        <v>758</v>
      </c>
      <c r="F22">
        <v>8</v>
      </c>
      <c r="G22" t="s">
        <v>766</v>
      </c>
    </row>
    <row r="23" spans="1:7" x14ac:dyDescent="0.25">
      <c r="A23" s="198" t="str">
        <f t="shared" si="0"/>
        <v>Budget Preparation/Presentation 1, CY 2011</v>
      </c>
      <c r="B23">
        <v>20</v>
      </c>
      <c r="C23">
        <v>2011</v>
      </c>
      <c r="D23">
        <f t="shared" si="1"/>
        <v>2012</v>
      </c>
      <c r="E23" t="s">
        <v>1571</v>
      </c>
      <c r="F23">
        <v>1</v>
      </c>
      <c r="G23" t="s">
        <v>768</v>
      </c>
    </row>
    <row r="24" spans="1:7" x14ac:dyDescent="0.25">
      <c r="A24" s="198" t="str">
        <f t="shared" si="0"/>
        <v>Budget Preparation/Presentation 2, CY 2011</v>
      </c>
      <c r="B24">
        <v>21</v>
      </c>
      <c r="C24">
        <v>2011</v>
      </c>
      <c r="D24">
        <f t="shared" si="1"/>
        <v>2012</v>
      </c>
      <c r="E24" t="s">
        <v>1571</v>
      </c>
      <c r="F24">
        <v>2</v>
      </c>
      <c r="G24" t="s">
        <v>769</v>
      </c>
    </row>
    <row r="25" spans="1:7" x14ac:dyDescent="0.25">
      <c r="A25" s="198" t="str">
        <f t="shared" si="0"/>
        <v>Budget Preparation/Presentation 3, CY 2011</v>
      </c>
      <c r="B25">
        <v>22</v>
      </c>
      <c r="C25">
        <v>2011</v>
      </c>
      <c r="D25">
        <f t="shared" si="1"/>
        <v>2012</v>
      </c>
      <c r="E25" t="s">
        <v>1571</v>
      </c>
      <c r="F25">
        <v>3</v>
      </c>
      <c r="G25" t="s">
        <v>770</v>
      </c>
    </row>
    <row r="26" spans="1:7" x14ac:dyDescent="0.25">
      <c r="A26" s="198" t="str">
        <f t="shared" si="0"/>
        <v>Budget Preparation/Presentation 4, CY 2011</v>
      </c>
      <c r="B26">
        <v>23</v>
      </c>
      <c r="C26">
        <v>2011</v>
      </c>
      <c r="D26">
        <f t="shared" si="1"/>
        <v>2012</v>
      </c>
      <c r="E26" t="s">
        <v>1571</v>
      </c>
      <c r="F26">
        <v>4</v>
      </c>
      <c r="G26" t="s">
        <v>771</v>
      </c>
    </row>
    <row r="27" spans="1:7" x14ac:dyDescent="0.25">
      <c r="A27" s="198" t="str">
        <f t="shared" si="0"/>
        <v>Budget Preparation/Presentation 5, CY 2011</v>
      </c>
      <c r="B27">
        <v>24</v>
      </c>
      <c r="C27">
        <v>2011</v>
      </c>
      <c r="D27">
        <f t="shared" si="1"/>
        <v>2012</v>
      </c>
      <c r="E27" t="s">
        <v>1571</v>
      </c>
      <c r="F27">
        <v>5</v>
      </c>
      <c r="G27" t="s">
        <v>772</v>
      </c>
    </row>
    <row r="28" spans="1:7" x14ac:dyDescent="0.25">
      <c r="A28" s="198" t="str">
        <f t="shared" si="0"/>
        <v>Health Insurance 1, CY 2011</v>
      </c>
      <c r="B28">
        <v>25</v>
      </c>
      <c r="C28">
        <v>2011</v>
      </c>
      <c r="D28">
        <f t="shared" si="1"/>
        <v>2012</v>
      </c>
      <c r="E28" t="s">
        <v>773</v>
      </c>
      <c r="F28">
        <v>1</v>
      </c>
      <c r="G28" t="s">
        <v>774</v>
      </c>
    </row>
    <row r="29" spans="1:7" x14ac:dyDescent="0.25">
      <c r="A29" s="198" t="str">
        <f t="shared" si="0"/>
        <v>Health Insurance 2, CY 2011</v>
      </c>
      <c r="B29">
        <v>26</v>
      </c>
      <c r="C29">
        <v>2011</v>
      </c>
      <c r="D29">
        <f t="shared" si="1"/>
        <v>2012</v>
      </c>
      <c r="E29" t="s">
        <v>773</v>
      </c>
      <c r="F29">
        <v>2</v>
      </c>
      <c r="G29" t="s">
        <v>775</v>
      </c>
    </row>
    <row r="30" spans="1:7" x14ac:dyDescent="0.25">
      <c r="A30" s="198" t="str">
        <f t="shared" si="0"/>
        <v>Health Insurance 3, CY 2011</v>
      </c>
      <c r="B30">
        <v>27</v>
      </c>
      <c r="C30">
        <v>2011</v>
      </c>
      <c r="D30">
        <f t="shared" si="1"/>
        <v>2012</v>
      </c>
      <c r="E30" t="s">
        <v>773</v>
      </c>
      <c r="F30">
        <v>3</v>
      </c>
      <c r="G30" t="s">
        <v>776</v>
      </c>
    </row>
    <row r="31" spans="1:7" x14ac:dyDescent="0.25">
      <c r="A31" s="198" t="str">
        <f t="shared" si="0"/>
        <v>Health Insurance 4, CY 2011</v>
      </c>
      <c r="B31">
        <v>28</v>
      </c>
      <c r="C31">
        <v>2011</v>
      </c>
      <c r="D31">
        <f t="shared" si="1"/>
        <v>2012</v>
      </c>
      <c r="E31" t="s">
        <v>773</v>
      </c>
      <c r="F31">
        <v>4</v>
      </c>
      <c r="G31" t="s">
        <v>777</v>
      </c>
    </row>
    <row r="32" spans="1:7" x14ac:dyDescent="0.25">
      <c r="A32" s="198" t="str">
        <f t="shared" si="0"/>
        <v>Personnel 1, CY 2011</v>
      </c>
      <c r="B32">
        <v>29</v>
      </c>
      <c r="C32">
        <v>2011</v>
      </c>
      <c r="D32">
        <f t="shared" si="1"/>
        <v>2012</v>
      </c>
      <c r="E32" t="s">
        <v>778</v>
      </c>
      <c r="F32">
        <v>1</v>
      </c>
      <c r="G32" t="s">
        <v>779</v>
      </c>
    </row>
    <row r="33" spans="1:7" x14ac:dyDescent="0.25">
      <c r="A33" s="198" t="str">
        <f t="shared" si="0"/>
        <v>Personnel 2, CY 2011</v>
      </c>
      <c r="B33">
        <v>30</v>
      </c>
      <c r="C33">
        <v>2011</v>
      </c>
      <c r="D33">
        <f t="shared" si="1"/>
        <v>2012</v>
      </c>
      <c r="E33" t="s">
        <v>778</v>
      </c>
      <c r="F33">
        <v>2</v>
      </c>
      <c r="G33" t="s">
        <v>804</v>
      </c>
    </row>
    <row r="34" spans="1:7" x14ac:dyDescent="0.25">
      <c r="A34" s="198" t="str">
        <f t="shared" si="0"/>
        <v>Personnel 3, CY 2011</v>
      </c>
      <c r="B34">
        <v>31</v>
      </c>
      <c r="C34">
        <v>2011</v>
      </c>
      <c r="D34">
        <f t="shared" si="1"/>
        <v>2012</v>
      </c>
      <c r="E34" t="s">
        <v>778</v>
      </c>
      <c r="F34">
        <v>3</v>
      </c>
      <c r="G34" t="s">
        <v>780</v>
      </c>
    </row>
    <row r="35" spans="1:7" x14ac:dyDescent="0.25">
      <c r="A35" s="198" t="str">
        <f t="shared" si="0"/>
        <v>Personnel 4, CY 2011</v>
      </c>
      <c r="B35">
        <v>32</v>
      </c>
      <c r="C35">
        <v>2011</v>
      </c>
      <c r="D35">
        <f t="shared" si="1"/>
        <v>2012</v>
      </c>
      <c r="E35" t="s">
        <v>778</v>
      </c>
      <c r="F35">
        <v>4</v>
      </c>
      <c r="G35" t="s">
        <v>781</v>
      </c>
    </row>
    <row r="36" spans="1:7" x14ac:dyDescent="0.25">
      <c r="A36" s="198" t="str">
        <f t="shared" si="0"/>
        <v>Personnel 5, CY 2011</v>
      </c>
      <c r="B36">
        <v>33</v>
      </c>
      <c r="C36">
        <v>2011</v>
      </c>
      <c r="D36">
        <f t="shared" si="1"/>
        <v>2012</v>
      </c>
      <c r="E36" t="s">
        <v>778</v>
      </c>
      <c r="F36">
        <v>5</v>
      </c>
      <c r="G36" t="s">
        <v>782</v>
      </c>
    </row>
    <row r="37" spans="1:7" x14ac:dyDescent="0.25">
      <c r="A37" s="198" t="str">
        <f t="shared" si="0"/>
        <v>Personnel 6, CY 2011</v>
      </c>
      <c r="B37">
        <v>34</v>
      </c>
      <c r="C37">
        <v>2011</v>
      </c>
      <c r="D37">
        <f t="shared" si="1"/>
        <v>2012</v>
      </c>
      <c r="E37" t="s">
        <v>778</v>
      </c>
      <c r="F37">
        <v>6</v>
      </c>
      <c r="G37" t="s">
        <v>783</v>
      </c>
    </row>
    <row r="38" spans="1:7" x14ac:dyDescent="0.25">
      <c r="A38" s="198" t="str">
        <f t="shared" si="0"/>
        <v>Personnel 7, CY 2011</v>
      </c>
      <c r="B38">
        <v>35</v>
      </c>
      <c r="C38">
        <v>2011</v>
      </c>
      <c r="D38">
        <f t="shared" si="1"/>
        <v>2012</v>
      </c>
      <c r="E38" t="s">
        <v>778</v>
      </c>
      <c r="F38">
        <v>7</v>
      </c>
      <c r="G38" t="s">
        <v>784</v>
      </c>
    </row>
    <row r="39" spans="1:7" x14ac:dyDescent="0.25">
      <c r="A39" s="198" t="str">
        <f t="shared" si="0"/>
        <v>Personnel 8, CY 2011</v>
      </c>
      <c r="B39">
        <v>36</v>
      </c>
      <c r="C39">
        <v>2011</v>
      </c>
      <c r="D39">
        <f t="shared" si="1"/>
        <v>2012</v>
      </c>
      <c r="E39" t="s">
        <v>778</v>
      </c>
      <c r="F39">
        <v>8</v>
      </c>
      <c r="G39" t="s">
        <v>785</v>
      </c>
    </row>
    <row r="40" spans="1:7" x14ac:dyDescent="0.25">
      <c r="A40" s="198" t="str">
        <f t="shared" si="0"/>
        <v>Personnel 9, CY 2011</v>
      </c>
      <c r="B40">
        <v>37</v>
      </c>
      <c r="C40">
        <v>2011</v>
      </c>
      <c r="D40">
        <f t="shared" si="1"/>
        <v>2012</v>
      </c>
      <c r="E40" t="s">
        <v>778</v>
      </c>
      <c r="F40">
        <v>9</v>
      </c>
      <c r="G40" t="s">
        <v>786</v>
      </c>
    </row>
    <row r="41" spans="1:7" x14ac:dyDescent="0.25">
      <c r="A41" s="198" t="str">
        <f t="shared" si="0"/>
        <v>Personnel 10, CY 2011</v>
      </c>
      <c r="B41">
        <v>38</v>
      </c>
      <c r="C41">
        <v>2011</v>
      </c>
      <c r="D41">
        <f t="shared" si="1"/>
        <v>2012</v>
      </c>
      <c r="E41" t="s">
        <v>778</v>
      </c>
      <c r="F41">
        <v>10</v>
      </c>
      <c r="G41" t="s">
        <v>787</v>
      </c>
    </row>
    <row r="42" spans="1:7" x14ac:dyDescent="0.25">
      <c r="A42" s="198" t="str">
        <f t="shared" si="0"/>
        <v>Personnel 11, CY 2011</v>
      </c>
      <c r="B42">
        <v>39</v>
      </c>
      <c r="C42">
        <v>2011</v>
      </c>
      <c r="D42">
        <f t="shared" si="1"/>
        <v>2012</v>
      </c>
      <c r="E42" t="s">
        <v>778</v>
      </c>
      <c r="F42">
        <v>11</v>
      </c>
      <c r="G42" t="s">
        <v>788</v>
      </c>
    </row>
    <row r="43" spans="1:7" x14ac:dyDescent="0.25">
      <c r="A43" s="198" t="str">
        <f t="shared" si="0"/>
        <v>Personnel 12, CY 2011</v>
      </c>
      <c r="B43">
        <v>40</v>
      </c>
      <c r="C43">
        <v>2011</v>
      </c>
      <c r="D43">
        <f t="shared" si="1"/>
        <v>2012</v>
      </c>
      <c r="E43" t="s">
        <v>778</v>
      </c>
      <c r="F43">
        <v>12</v>
      </c>
      <c r="G43" t="s">
        <v>789</v>
      </c>
    </row>
    <row r="44" spans="1:7" x14ac:dyDescent="0.25">
      <c r="A44" s="198" t="str">
        <f t="shared" si="0"/>
        <v>Public Safety 1, CY 2011</v>
      </c>
      <c r="B44">
        <v>41</v>
      </c>
      <c r="C44">
        <v>2011</v>
      </c>
      <c r="D44">
        <f t="shared" si="1"/>
        <v>2012</v>
      </c>
      <c r="E44" t="s">
        <v>790</v>
      </c>
      <c r="F44">
        <v>1</v>
      </c>
      <c r="G44" t="s">
        <v>791</v>
      </c>
    </row>
    <row r="45" spans="1:7" x14ac:dyDescent="0.25">
      <c r="A45" s="198" t="str">
        <f t="shared" si="0"/>
        <v>Public Safety 2, CY 2011</v>
      </c>
      <c r="B45">
        <v>42</v>
      </c>
      <c r="C45">
        <v>2011</v>
      </c>
      <c r="D45">
        <f t="shared" si="1"/>
        <v>2012</v>
      </c>
      <c r="E45" t="s">
        <v>790</v>
      </c>
      <c r="F45">
        <v>2</v>
      </c>
      <c r="G45" t="s">
        <v>792</v>
      </c>
    </row>
    <row r="46" spans="1:7" x14ac:dyDescent="0.25">
      <c r="A46" s="198" t="str">
        <f t="shared" si="0"/>
        <v>Public Safety 3, CY 2011</v>
      </c>
      <c r="B46">
        <v>43</v>
      </c>
      <c r="C46">
        <v>2011</v>
      </c>
      <c r="D46">
        <f t="shared" si="1"/>
        <v>2012</v>
      </c>
      <c r="E46" t="s">
        <v>790</v>
      </c>
      <c r="F46">
        <v>3</v>
      </c>
      <c r="G46" t="s">
        <v>793</v>
      </c>
    </row>
    <row r="47" spans="1:7" x14ac:dyDescent="0.25">
      <c r="A47" s="198" t="str">
        <f t="shared" si="0"/>
        <v>Public Safety 4, CY 2011</v>
      </c>
      <c r="B47">
        <v>44</v>
      </c>
      <c r="C47">
        <v>2011</v>
      </c>
      <c r="D47">
        <f t="shared" si="1"/>
        <v>2012</v>
      </c>
      <c r="E47" t="s">
        <v>790</v>
      </c>
      <c r="F47">
        <v>4</v>
      </c>
      <c r="G47" t="s">
        <v>794</v>
      </c>
    </row>
    <row r="48" spans="1:7" x14ac:dyDescent="0.25">
      <c r="A48" s="198" t="str">
        <f t="shared" si="0"/>
        <v>Public Safety 5, CY 2011</v>
      </c>
      <c r="B48">
        <v>45</v>
      </c>
      <c r="C48">
        <v>2011</v>
      </c>
      <c r="D48">
        <f t="shared" si="1"/>
        <v>2012</v>
      </c>
      <c r="E48" t="s">
        <v>790</v>
      </c>
      <c r="F48">
        <v>5</v>
      </c>
      <c r="G48" t="s">
        <v>795</v>
      </c>
    </row>
    <row r="49" spans="1:7" x14ac:dyDescent="0.25">
      <c r="A49" s="198" t="str">
        <f t="shared" si="0"/>
        <v>Energy 1, CY 2011</v>
      </c>
      <c r="B49">
        <v>46</v>
      </c>
      <c r="C49">
        <v>2011</v>
      </c>
      <c r="D49">
        <f t="shared" si="1"/>
        <v>2012</v>
      </c>
      <c r="E49" t="s">
        <v>796</v>
      </c>
      <c r="F49">
        <v>1</v>
      </c>
      <c r="G49" t="s">
        <v>797</v>
      </c>
    </row>
    <row r="50" spans="1:7" x14ac:dyDescent="0.25">
      <c r="A50" s="198" t="str">
        <f t="shared" si="0"/>
        <v>Energy 2, CY 2011</v>
      </c>
      <c r="B50">
        <v>47</v>
      </c>
      <c r="C50">
        <v>2011</v>
      </c>
      <c r="D50">
        <f t="shared" si="1"/>
        <v>2012</v>
      </c>
      <c r="E50" t="s">
        <v>796</v>
      </c>
      <c r="F50">
        <v>2</v>
      </c>
      <c r="G50" t="s">
        <v>798</v>
      </c>
    </row>
    <row r="51" spans="1:7" x14ac:dyDescent="0.25">
      <c r="A51" s="198" t="str">
        <f t="shared" si="0"/>
        <v>Municipal/School Relations 1, CY 2011</v>
      </c>
      <c r="B51">
        <v>48</v>
      </c>
      <c r="C51">
        <v>2011</v>
      </c>
      <c r="D51">
        <f t="shared" si="1"/>
        <v>2012</v>
      </c>
      <c r="E51" t="s">
        <v>799</v>
      </c>
      <c r="F51">
        <v>1</v>
      </c>
      <c r="G51" t="s">
        <v>800</v>
      </c>
    </row>
    <row r="52" spans="1:7" x14ac:dyDescent="0.25">
      <c r="A52" s="198" t="str">
        <f t="shared" si="0"/>
        <v>Municipal/School Relations 2, CY 2011</v>
      </c>
      <c r="B52">
        <v>49</v>
      </c>
      <c r="C52">
        <v>2011</v>
      </c>
      <c r="D52">
        <f t="shared" si="1"/>
        <v>2012</v>
      </c>
      <c r="E52" t="s">
        <v>799</v>
      </c>
      <c r="F52">
        <v>2</v>
      </c>
      <c r="G52" t="s">
        <v>801</v>
      </c>
    </row>
    <row r="53" spans="1:7" x14ac:dyDescent="0.25">
      <c r="A53" s="198" t="str">
        <f t="shared" si="0"/>
        <v>Municipal/School Relations 3, CY 2011</v>
      </c>
      <c r="B53">
        <v>50</v>
      </c>
      <c r="C53">
        <v>2011</v>
      </c>
      <c r="D53">
        <f t="shared" si="1"/>
        <v>2012</v>
      </c>
      <c r="E53" t="s">
        <v>799</v>
      </c>
      <c r="F53">
        <v>3</v>
      </c>
      <c r="G53" t="s">
        <v>802</v>
      </c>
    </row>
    <row r="54" spans="1:7" x14ac:dyDescent="0.25">
      <c r="A54" s="198" t="str">
        <f t="shared" si="0"/>
        <v>General Management 1, CY 2012</v>
      </c>
      <c r="B54">
        <v>51</v>
      </c>
      <c r="C54">
        <v>2012</v>
      </c>
      <c r="D54">
        <f t="shared" si="1"/>
        <v>2013</v>
      </c>
      <c r="E54" t="s">
        <v>747</v>
      </c>
      <c r="F54">
        <v>1</v>
      </c>
      <c r="G54" t="s">
        <v>842</v>
      </c>
    </row>
    <row r="55" spans="1:7" x14ac:dyDescent="0.25">
      <c r="A55" s="198" t="str">
        <f t="shared" si="0"/>
        <v>General Management 2, CY 2012</v>
      </c>
      <c r="B55">
        <v>52</v>
      </c>
      <c r="C55">
        <v>2012</v>
      </c>
      <c r="D55">
        <f t="shared" si="1"/>
        <v>2013</v>
      </c>
      <c r="E55" t="s">
        <v>747</v>
      </c>
      <c r="F55">
        <v>2</v>
      </c>
      <c r="G55" t="s">
        <v>808</v>
      </c>
    </row>
    <row r="56" spans="1:7" x14ac:dyDescent="0.25">
      <c r="A56" s="198" t="str">
        <f t="shared" si="0"/>
        <v>General Management 3, CY 2012</v>
      </c>
      <c r="B56">
        <v>53</v>
      </c>
      <c r="C56">
        <v>2012</v>
      </c>
      <c r="D56">
        <f t="shared" si="1"/>
        <v>2013</v>
      </c>
      <c r="E56" t="s">
        <v>747</v>
      </c>
      <c r="F56">
        <v>3</v>
      </c>
      <c r="G56" t="s">
        <v>809</v>
      </c>
    </row>
    <row r="57" spans="1:7" x14ac:dyDescent="0.25">
      <c r="A57" s="198" t="str">
        <f t="shared" si="0"/>
        <v>General Management 4, CY 2012</v>
      </c>
      <c r="B57">
        <v>54</v>
      </c>
      <c r="C57">
        <v>2012</v>
      </c>
      <c r="D57">
        <f t="shared" si="1"/>
        <v>2013</v>
      </c>
      <c r="E57" t="s">
        <v>747</v>
      </c>
      <c r="F57">
        <v>4</v>
      </c>
      <c r="G57" t="s">
        <v>810</v>
      </c>
    </row>
    <row r="58" spans="1:7" x14ac:dyDescent="0.25">
      <c r="A58" s="198" t="str">
        <f t="shared" si="0"/>
        <v>General Management 5, CY 2012</v>
      </c>
      <c r="B58">
        <v>55</v>
      </c>
      <c r="C58">
        <v>2012</v>
      </c>
      <c r="D58">
        <f t="shared" si="1"/>
        <v>2013</v>
      </c>
      <c r="E58" t="s">
        <v>747</v>
      </c>
      <c r="F58">
        <v>5</v>
      </c>
      <c r="G58" t="s">
        <v>843</v>
      </c>
    </row>
    <row r="59" spans="1:7" x14ac:dyDescent="0.25">
      <c r="A59" s="198" t="str">
        <f t="shared" si="0"/>
        <v>General Management 6, CY 2012</v>
      </c>
      <c r="B59">
        <v>56</v>
      </c>
      <c r="C59">
        <v>2012</v>
      </c>
      <c r="D59">
        <f t="shared" si="1"/>
        <v>2013</v>
      </c>
      <c r="E59" t="s">
        <v>747</v>
      </c>
      <c r="F59">
        <v>6</v>
      </c>
      <c r="G59" t="s">
        <v>811</v>
      </c>
    </row>
    <row r="60" spans="1:7" x14ac:dyDescent="0.25">
      <c r="A60" s="198" t="str">
        <f t="shared" si="0"/>
        <v>General Management 7, CY 2012</v>
      </c>
      <c r="B60">
        <v>57</v>
      </c>
      <c r="C60">
        <v>2012</v>
      </c>
      <c r="D60">
        <f t="shared" si="1"/>
        <v>2013</v>
      </c>
      <c r="E60" t="s">
        <v>747</v>
      </c>
      <c r="F60">
        <v>7</v>
      </c>
      <c r="G60" t="s">
        <v>812</v>
      </c>
    </row>
    <row r="61" spans="1:7" x14ac:dyDescent="0.25">
      <c r="A61" s="198" t="str">
        <f t="shared" si="0"/>
        <v>General Management 8, CY 2012</v>
      </c>
      <c r="B61">
        <v>58</v>
      </c>
      <c r="C61">
        <v>2012</v>
      </c>
      <c r="D61">
        <f t="shared" si="1"/>
        <v>2013</v>
      </c>
      <c r="E61" t="s">
        <v>747</v>
      </c>
      <c r="F61">
        <v>8</v>
      </c>
      <c r="G61" t="s">
        <v>844</v>
      </c>
    </row>
    <row r="62" spans="1:7" x14ac:dyDescent="0.25">
      <c r="A62" s="198" t="str">
        <f t="shared" si="0"/>
        <v>Financial Standards 9, CY 2012</v>
      </c>
      <c r="B62">
        <v>59</v>
      </c>
      <c r="C62">
        <v>2012</v>
      </c>
      <c r="D62">
        <f t="shared" si="1"/>
        <v>2013</v>
      </c>
      <c r="E62" t="s">
        <v>758</v>
      </c>
      <c r="F62">
        <v>9</v>
      </c>
      <c r="G62" t="s">
        <v>845</v>
      </c>
    </row>
    <row r="63" spans="1:7" x14ac:dyDescent="0.25">
      <c r="A63" s="198" t="str">
        <f t="shared" si="0"/>
        <v>Financial Standards 10, CY 2012</v>
      </c>
      <c r="B63">
        <v>60</v>
      </c>
      <c r="C63">
        <v>2012</v>
      </c>
      <c r="D63">
        <f t="shared" si="1"/>
        <v>2013</v>
      </c>
      <c r="E63" t="s">
        <v>758</v>
      </c>
      <c r="F63">
        <v>10</v>
      </c>
      <c r="G63" t="s">
        <v>813</v>
      </c>
    </row>
    <row r="64" spans="1:7" x14ac:dyDescent="0.25">
      <c r="A64" s="198" t="str">
        <f t="shared" si="0"/>
        <v>Financial Standards 11, CY 2012</v>
      </c>
      <c r="B64">
        <v>61</v>
      </c>
      <c r="C64">
        <v>2012</v>
      </c>
      <c r="D64">
        <f t="shared" si="1"/>
        <v>2013</v>
      </c>
      <c r="E64" t="s">
        <v>758</v>
      </c>
      <c r="F64">
        <v>11</v>
      </c>
      <c r="G64" t="s">
        <v>814</v>
      </c>
    </row>
    <row r="65" spans="1:7" x14ac:dyDescent="0.25">
      <c r="A65" s="198" t="str">
        <f t="shared" si="0"/>
        <v>Financial Standards 12, CY 2012</v>
      </c>
      <c r="B65">
        <v>62</v>
      </c>
      <c r="C65">
        <v>2012</v>
      </c>
      <c r="D65">
        <f t="shared" si="1"/>
        <v>2013</v>
      </c>
      <c r="E65" t="s">
        <v>758</v>
      </c>
      <c r="F65">
        <v>12</v>
      </c>
      <c r="G65" t="s">
        <v>815</v>
      </c>
    </row>
    <row r="66" spans="1:7" x14ac:dyDescent="0.25">
      <c r="A66" s="198" t="str">
        <f t="shared" si="0"/>
        <v>Financial Standards 13, CY 2012</v>
      </c>
      <c r="B66">
        <v>63</v>
      </c>
      <c r="C66">
        <v>2012</v>
      </c>
      <c r="D66">
        <f t="shared" si="1"/>
        <v>2013</v>
      </c>
      <c r="E66" t="s">
        <v>758</v>
      </c>
      <c r="F66">
        <v>13</v>
      </c>
      <c r="G66" t="s">
        <v>816</v>
      </c>
    </row>
    <row r="67" spans="1:7" x14ac:dyDescent="0.25">
      <c r="A67" s="198" t="str">
        <f t="shared" si="0"/>
        <v>Financial Standards 14, CY 2012</v>
      </c>
      <c r="B67">
        <v>64</v>
      </c>
      <c r="C67">
        <v>2012</v>
      </c>
      <c r="D67">
        <f t="shared" si="1"/>
        <v>2013</v>
      </c>
      <c r="E67" t="s">
        <v>758</v>
      </c>
      <c r="F67">
        <v>14</v>
      </c>
      <c r="G67" t="s">
        <v>817</v>
      </c>
    </row>
    <row r="68" spans="1:7" x14ac:dyDescent="0.25">
      <c r="A68" s="198" t="str">
        <f t="shared" ref="A68:A131" si="2">E68&amp;" "&amp;F68&amp;", CY "&amp;C68</f>
        <v>Financial Standards 15, CY 2012</v>
      </c>
      <c r="B68">
        <v>65</v>
      </c>
      <c r="C68">
        <v>2012</v>
      </c>
      <c r="D68">
        <f t="shared" ref="D68:D131" si="3">C68+1</f>
        <v>2013</v>
      </c>
      <c r="E68" t="s">
        <v>758</v>
      </c>
      <c r="F68">
        <v>15</v>
      </c>
      <c r="G68" t="s">
        <v>846</v>
      </c>
    </row>
    <row r="69" spans="1:7" x14ac:dyDescent="0.25">
      <c r="A69" s="198" t="str">
        <f t="shared" si="2"/>
        <v>Financial Standards 16, CY 2012</v>
      </c>
      <c r="B69">
        <v>66</v>
      </c>
      <c r="C69">
        <v>2012</v>
      </c>
      <c r="D69">
        <f t="shared" si="3"/>
        <v>2013</v>
      </c>
      <c r="E69" t="s">
        <v>758</v>
      </c>
      <c r="F69">
        <v>16</v>
      </c>
      <c r="G69" t="s">
        <v>847</v>
      </c>
    </row>
    <row r="70" spans="1:7" x14ac:dyDescent="0.25">
      <c r="A70" s="198" t="str">
        <f t="shared" si="2"/>
        <v>Financial Standards 17, CY 2012</v>
      </c>
      <c r="B70">
        <v>67</v>
      </c>
      <c r="C70">
        <v>2012</v>
      </c>
      <c r="D70">
        <f t="shared" si="3"/>
        <v>2013</v>
      </c>
      <c r="E70" t="s">
        <v>758</v>
      </c>
      <c r="F70">
        <v>17</v>
      </c>
      <c r="G70" t="s">
        <v>818</v>
      </c>
    </row>
    <row r="71" spans="1:7" x14ac:dyDescent="0.25">
      <c r="A71" s="198" t="str">
        <f t="shared" si="2"/>
        <v>Financial Standards 18, CY 2012</v>
      </c>
      <c r="B71">
        <v>68</v>
      </c>
      <c r="C71">
        <v>2012</v>
      </c>
      <c r="D71">
        <f t="shared" si="3"/>
        <v>2013</v>
      </c>
      <c r="E71" t="s">
        <v>758</v>
      </c>
      <c r="F71">
        <v>18</v>
      </c>
      <c r="G71" t="s">
        <v>819</v>
      </c>
    </row>
    <row r="72" spans="1:7" x14ac:dyDescent="0.25">
      <c r="A72" s="198" t="str">
        <f t="shared" si="2"/>
        <v>Budget Preparation/Presentation 19, CY 2012</v>
      </c>
      <c r="B72">
        <v>69</v>
      </c>
      <c r="C72">
        <v>2012</v>
      </c>
      <c r="D72">
        <f t="shared" si="3"/>
        <v>2013</v>
      </c>
      <c r="E72" t="s">
        <v>1571</v>
      </c>
      <c r="F72">
        <v>19</v>
      </c>
      <c r="G72" t="s">
        <v>848</v>
      </c>
    </row>
    <row r="73" spans="1:7" x14ac:dyDescent="0.25">
      <c r="A73" s="198" t="str">
        <f t="shared" si="2"/>
        <v>Budget Preparation/Presentation 20, CY 2012</v>
      </c>
      <c r="B73">
        <v>70</v>
      </c>
      <c r="C73">
        <v>2012</v>
      </c>
      <c r="D73">
        <f t="shared" si="3"/>
        <v>2013</v>
      </c>
      <c r="E73" t="s">
        <v>1571</v>
      </c>
      <c r="F73">
        <v>20</v>
      </c>
      <c r="G73" t="s">
        <v>820</v>
      </c>
    </row>
    <row r="74" spans="1:7" x14ac:dyDescent="0.25">
      <c r="A74" s="198" t="str">
        <f t="shared" si="2"/>
        <v>Budget Preparation/Presentation 21, CY 2012</v>
      </c>
      <c r="B74">
        <v>71</v>
      </c>
      <c r="C74">
        <v>2012</v>
      </c>
      <c r="D74">
        <f t="shared" si="3"/>
        <v>2013</v>
      </c>
      <c r="E74" t="s">
        <v>1571</v>
      </c>
      <c r="F74">
        <v>21</v>
      </c>
      <c r="G74" t="s">
        <v>821</v>
      </c>
    </row>
    <row r="75" spans="1:7" x14ac:dyDescent="0.25">
      <c r="A75" s="198" t="str">
        <f t="shared" si="2"/>
        <v>Budget Preparation/Presentation 22, CY 2012</v>
      </c>
      <c r="B75">
        <v>72</v>
      </c>
      <c r="C75">
        <v>2012</v>
      </c>
      <c r="D75">
        <f t="shared" si="3"/>
        <v>2013</v>
      </c>
      <c r="E75" t="s">
        <v>1571</v>
      </c>
      <c r="F75">
        <v>22</v>
      </c>
      <c r="G75" t="s">
        <v>822</v>
      </c>
    </row>
    <row r="76" spans="1:7" x14ac:dyDescent="0.25">
      <c r="A76" s="198" t="str">
        <f t="shared" si="2"/>
        <v>Budget Preparation/Presentation 23, CY 2012</v>
      </c>
      <c r="B76">
        <v>73</v>
      </c>
      <c r="C76">
        <v>2012</v>
      </c>
      <c r="D76">
        <f t="shared" si="3"/>
        <v>2013</v>
      </c>
      <c r="E76" t="s">
        <v>1571</v>
      </c>
      <c r="F76">
        <v>23</v>
      </c>
      <c r="G76" t="s">
        <v>823</v>
      </c>
    </row>
    <row r="77" spans="1:7" x14ac:dyDescent="0.25">
      <c r="A77" s="198" t="str">
        <f t="shared" si="2"/>
        <v>Budget Preparation/Presentation 24, CY 2012</v>
      </c>
      <c r="B77">
        <v>74</v>
      </c>
      <c r="C77">
        <v>2012</v>
      </c>
      <c r="D77">
        <f t="shared" si="3"/>
        <v>2013</v>
      </c>
      <c r="E77" t="s">
        <v>1571</v>
      </c>
      <c r="F77">
        <v>24</v>
      </c>
      <c r="G77" t="s">
        <v>849</v>
      </c>
    </row>
    <row r="78" spans="1:7" x14ac:dyDescent="0.25">
      <c r="A78" s="198" t="str">
        <f t="shared" si="2"/>
        <v>Budget Preparation/Presentation 25, CY 2012</v>
      </c>
      <c r="B78">
        <v>75</v>
      </c>
      <c r="C78">
        <v>2012</v>
      </c>
      <c r="D78">
        <f t="shared" si="3"/>
        <v>2013</v>
      </c>
      <c r="E78" t="s">
        <v>1571</v>
      </c>
      <c r="F78">
        <v>25</v>
      </c>
      <c r="G78" t="s">
        <v>824</v>
      </c>
    </row>
    <row r="79" spans="1:7" x14ac:dyDescent="0.25">
      <c r="A79" s="198" t="str">
        <f t="shared" si="2"/>
        <v>Budget Preparation/Presentation 26, CY 2012</v>
      </c>
      <c r="B79">
        <v>76</v>
      </c>
      <c r="C79">
        <v>2012</v>
      </c>
      <c r="D79">
        <f t="shared" si="3"/>
        <v>2013</v>
      </c>
      <c r="E79" t="s">
        <v>1571</v>
      </c>
      <c r="F79">
        <v>26</v>
      </c>
      <c r="G79" t="s">
        <v>825</v>
      </c>
    </row>
    <row r="80" spans="1:7" x14ac:dyDescent="0.25">
      <c r="A80" s="198" t="str">
        <f t="shared" si="2"/>
        <v>Health Insurance 27, CY 2012</v>
      </c>
      <c r="B80">
        <v>77</v>
      </c>
      <c r="C80">
        <v>2012</v>
      </c>
      <c r="D80">
        <f t="shared" si="3"/>
        <v>2013</v>
      </c>
      <c r="E80" t="s">
        <v>773</v>
      </c>
      <c r="F80">
        <v>27</v>
      </c>
      <c r="G80" t="s">
        <v>826</v>
      </c>
    </row>
    <row r="81" spans="1:7" x14ac:dyDescent="0.25">
      <c r="A81" s="198" t="str">
        <f t="shared" si="2"/>
        <v>Health Insurance 28, CY 2012</v>
      </c>
      <c r="B81">
        <v>78</v>
      </c>
      <c r="C81">
        <v>2012</v>
      </c>
      <c r="D81">
        <f t="shared" si="3"/>
        <v>2013</v>
      </c>
      <c r="E81" t="s">
        <v>773</v>
      </c>
      <c r="F81">
        <v>28</v>
      </c>
      <c r="G81" t="s">
        <v>850</v>
      </c>
    </row>
    <row r="82" spans="1:7" x14ac:dyDescent="0.25">
      <c r="A82" s="198" t="str">
        <f t="shared" si="2"/>
        <v>Health Insurance 29, CY 2012</v>
      </c>
      <c r="B82">
        <v>79</v>
      </c>
      <c r="C82">
        <v>2012</v>
      </c>
      <c r="D82">
        <f t="shared" si="3"/>
        <v>2013</v>
      </c>
      <c r="E82" t="s">
        <v>773</v>
      </c>
      <c r="F82">
        <v>29</v>
      </c>
      <c r="G82" t="s">
        <v>827</v>
      </c>
    </row>
    <row r="83" spans="1:7" x14ac:dyDescent="0.25">
      <c r="A83" s="198" t="str">
        <f t="shared" si="2"/>
        <v>Health Insurance 30, CY 2012</v>
      </c>
      <c r="B83">
        <v>80</v>
      </c>
      <c r="C83">
        <v>2012</v>
      </c>
      <c r="D83">
        <f t="shared" si="3"/>
        <v>2013</v>
      </c>
      <c r="E83" t="s">
        <v>773</v>
      </c>
      <c r="F83">
        <v>30</v>
      </c>
      <c r="G83" t="s">
        <v>851</v>
      </c>
    </row>
    <row r="84" spans="1:7" x14ac:dyDescent="0.25">
      <c r="A84" s="198" t="str">
        <f t="shared" si="2"/>
        <v>Health Insurance 31, CY 2012</v>
      </c>
      <c r="B84">
        <v>81</v>
      </c>
      <c r="C84">
        <v>2012</v>
      </c>
      <c r="D84">
        <f t="shared" si="3"/>
        <v>2013</v>
      </c>
      <c r="E84" t="s">
        <v>773</v>
      </c>
      <c r="F84">
        <v>31</v>
      </c>
      <c r="G84" t="s">
        <v>828</v>
      </c>
    </row>
    <row r="85" spans="1:7" x14ac:dyDescent="0.25">
      <c r="A85" s="198" t="str">
        <f t="shared" si="2"/>
        <v>Health Insurance 32, CY 2012</v>
      </c>
      <c r="B85">
        <v>82</v>
      </c>
      <c r="C85">
        <v>2012</v>
      </c>
      <c r="D85">
        <f t="shared" si="3"/>
        <v>2013</v>
      </c>
      <c r="E85" t="s">
        <v>773</v>
      </c>
      <c r="F85">
        <v>32</v>
      </c>
      <c r="G85" t="s">
        <v>852</v>
      </c>
    </row>
    <row r="86" spans="1:7" x14ac:dyDescent="0.25">
      <c r="A86" s="198" t="str">
        <f t="shared" si="2"/>
        <v>Health Insurance 33, CY 2012</v>
      </c>
      <c r="B86">
        <v>83</v>
      </c>
      <c r="C86">
        <v>2012</v>
      </c>
      <c r="D86">
        <f t="shared" si="3"/>
        <v>2013</v>
      </c>
      <c r="E86" t="s">
        <v>773</v>
      </c>
      <c r="F86">
        <v>33</v>
      </c>
      <c r="G86" t="s">
        <v>829</v>
      </c>
    </row>
    <row r="87" spans="1:7" x14ac:dyDescent="0.25">
      <c r="A87" s="198" t="str">
        <f t="shared" si="2"/>
        <v>Personnel 34, CY 2012</v>
      </c>
      <c r="B87">
        <v>84</v>
      </c>
      <c r="C87">
        <v>2012</v>
      </c>
      <c r="D87">
        <f t="shared" si="3"/>
        <v>2013</v>
      </c>
      <c r="E87" t="s">
        <v>778</v>
      </c>
      <c r="F87">
        <v>34</v>
      </c>
      <c r="G87" t="s">
        <v>830</v>
      </c>
    </row>
    <row r="88" spans="1:7" x14ac:dyDescent="0.25">
      <c r="A88" s="198" t="str">
        <f t="shared" si="2"/>
        <v>Personnel 35, CY 2012</v>
      </c>
      <c r="B88">
        <v>85</v>
      </c>
      <c r="C88">
        <v>2012</v>
      </c>
      <c r="D88">
        <f t="shared" si="3"/>
        <v>2013</v>
      </c>
      <c r="E88" t="s">
        <v>778</v>
      </c>
      <c r="F88">
        <v>35</v>
      </c>
      <c r="G88" t="s">
        <v>853</v>
      </c>
    </row>
    <row r="89" spans="1:7" x14ac:dyDescent="0.25">
      <c r="A89" s="198" t="str">
        <f t="shared" si="2"/>
        <v>Personnel 36, CY 2012</v>
      </c>
      <c r="B89">
        <v>86</v>
      </c>
      <c r="C89">
        <v>2012</v>
      </c>
      <c r="D89">
        <f t="shared" si="3"/>
        <v>2013</v>
      </c>
      <c r="E89" t="s">
        <v>778</v>
      </c>
      <c r="F89">
        <v>36</v>
      </c>
      <c r="G89" t="s">
        <v>854</v>
      </c>
    </row>
    <row r="90" spans="1:7" x14ac:dyDescent="0.25">
      <c r="A90" s="198" t="str">
        <f t="shared" si="2"/>
        <v>Personnel 37, CY 2012</v>
      </c>
      <c r="B90">
        <v>87</v>
      </c>
      <c r="C90">
        <v>2012</v>
      </c>
      <c r="D90">
        <f t="shared" si="3"/>
        <v>2013</v>
      </c>
      <c r="E90" t="s">
        <v>778</v>
      </c>
      <c r="F90">
        <v>37</v>
      </c>
      <c r="G90" t="s">
        <v>831</v>
      </c>
    </row>
    <row r="91" spans="1:7" x14ac:dyDescent="0.25">
      <c r="A91" s="198" t="str">
        <f t="shared" si="2"/>
        <v>Personnel 38, CY 2012</v>
      </c>
      <c r="B91">
        <v>88</v>
      </c>
      <c r="C91">
        <v>2012</v>
      </c>
      <c r="D91">
        <f t="shared" si="3"/>
        <v>2013</v>
      </c>
      <c r="E91" t="s">
        <v>778</v>
      </c>
      <c r="F91">
        <v>38</v>
      </c>
      <c r="G91" t="s">
        <v>832</v>
      </c>
    </row>
    <row r="92" spans="1:7" x14ac:dyDescent="0.25">
      <c r="A92" s="198" t="str">
        <f t="shared" si="2"/>
        <v>Personnel 39, CY 2012</v>
      </c>
      <c r="B92">
        <v>89</v>
      </c>
      <c r="C92">
        <v>2012</v>
      </c>
      <c r="D92">
        <f t="shared" si="3"/>
        <v>2013</v>
      </c>
      <c r="E92" t="s">
        <v>778</v>
      </c>
      <c r="F92">
        <v>39</v>
      </c>
      <c r="G92" t="s">
        <v>833</v>
      </c>
    </row>
    <row r="93" spans="1:7" x14ac:dyDescent="0.25">
      <c r="A93" s="198" t="str">
        <f t="shared" si="2"/>
        <v>Personnel 40, CY 2012</v>
      </c>
      <c r="B93">
        <v>90</v>
      </c>
      <c r="C93">
        <v>2012</v>
      </c>
      <c r="D93">
        <f t="shared" si="3"/>
        <v>2013</v>
      </c>
      <c r="E93" t="s">
        <v>778</v>
      </c>
      <c r="F93">
        <v>40</v>
      </c>
      <c r="G93" t="s">
        <v>834</v>
      </c>
    </row>
    <row r="94" spans="1:7" x14ac:dyDescent="0.25">
      <c r="A94" s="198" t="str">
        <f t="shared" si="2"/>
        <v>Personnel 41, CY 2012</v>
      </c>
      <c r="B94">
        <v>91</v>
      </c>
      <c r="C94">
        <v>2012</v>
      </c>
      <c r="D94">
        <f t="shared" si="3"/>
        <v>2013</v>
      </c>
      <c r="E94" t="s">
        <v>778</v>
      </c>
      <c r="F94">
        <v>41</v>
      </c>
      <c r="G94" t="s">
        <v>835</v>
      </c>
    </row>
    <row r="95" spans="1:7" x14ac:dyDescent="0.25">
      <c r="A95" s="198" t="str">
        <f t="shared" si="2"/>
        <v>Personnel 42, CY 2012</v>
      </c>
      <c r="B95">
        <v>92</v>
      </c>
      <c r="C95">
        <v>2012</v>
      </c>
      <c r="D95">
        <f t="shared" si="3"/>
        <v>2013</v>
      </c>
      <c r="E95" t="s">
        <v>778</v>
      </c>
      <c r="F95">
        <v>42</v>
      </c>
      <c r="G95" t="s">
        <v>855</v>
      </c>
    </row>
    <row r="96" spans="1:7" x14ac:dyDescent="0.25">
      <c r="A96" s="198" t="str">
        <f t="shared" si="2"/>
        <v>Personnel 43, CY 2012</v>
      </c>
      <c r="B96">
        <v>93</v>
      </c>
      <c r="C96">
        <v>2012</v>
      </c>
      <c r="D96">
        <f t="shared" si="3"/>
        <v>2013</v>
      </c>
      <c r="E96" t="s">
        <v>778</v>
      </c>
      <c r="F96">
        <v>43</v>
      </c>
      <c r="G96" t="s">
        <v>789</v>
      </c>
    </row>
    <row r="97" spans="1:7" x14ac:dyDescent="0.25">
      <c r="A97" s="198" t="str">
        <f t="shared" si="2"/>
        <v>Personnel 44, CY 2012</v>
      </c>
      <c r="B97">
        <v>94</v>
      </c>
      <c r="C97">
        <v>2012</v>
      </c>
      <c r="D97">
        <f t="shared" si="3"/>
        <v>2013</v>
      </c>
      <c r="E97" t="s">
        <v>778</v>
      </c>
      <c r="F97">
        <v>44</v>
      </c>
      <c r="G97" t="s">
        <v>788</v>
      </c>
    </row>
    <row r="98" spans="1:7" x14ac:dyDescent="0.25">
      <c r="A98" s="198" t="str">
        <f t="shared" si="2"/>
        <v>Personnel 45, CY 2012</v>
      </c>
      <c r="B98">
        <v>95</v>
      </c>
      <c r="C98">
        <v>2012</v>
      </c>
      <c r="D98">
        <f t="shared" si="3"/>
        <v>2013</v>
      </c>
      <c r="E98" t="s">
        <v>778</v>
      </c>
      <c r="F98">
        <v>45</v>
      </c>
      <c r="G98" t="s">
        <v>836</v>
      </c>
    </row>
    <row r="99" spans="1:7" x14ac:dyDescent="0.25">
      <c r="A99" s="198" t="str">
        <f t="shared" si="2"/>
        <v>Personnel 46, CY 2012</v>
      </c>
      <c r="B99">
        <v>96</v>
      </c>
      <c r="C99">
        <v>2012</v>
      </c>
      <c r="D99">
        <f t="shared" si="3"/>
        <v>2013</v>
      </c>
      <c r="E99" t="s">
        <v>778</v>
      </c>
      <c r="F99">
        <v>46</v>
      </c>
      <c r="G99" t="s">
        <v>837</v>
      </c>
    </row>
    <row r="100" spans="1:7" x14ac:dyDescent="0.25">
      <c r="A100" s="198" t="str">
        <f t="shared" si="2"/>
        <v>Personnel 47, CY 2012</v>
      </c>
      <c r="B100">
        <v>97</v>
      </c>
      <c r="C100">
        <v>2012</v>
      </c>
      <c r="D100">
        <f t="shared" si="3"/>
        <v>2013</v>
      </c>
      <c r="E100" t="s">
        <v>778</v>
      </c>
      <c r="F100">
        <v>47</v>
      </c>
      <c r="G100" t="s">
        <v>838</v>
      </c>
    </row>
    <row r="101" spans="1:7" x14ac:dyDescent="0.25">
      <c r="A101" s="198" t="str">
        <f t="shared" si="2"/>
        <v>Personnel 48, CY 2012</v>
      </c>
      <c r="B101">
        <v>98</v>
      </c>
      <c r="C101">
        <v>2012</v>
      </c>
      <c r="D101">
        <f t="shared" si="3"/>
        <v>2013</v>
      </c>
      <c r="E101" t="s">
        <v>778</v>
      </c>
      <c r="F101">
        <v>48</v>
      </c>
      <c r="G101" t="s">
        <v>839</v>
      </c>
    </row>
    <row r="102" spans="1:7" x14ac:dyDescent="0.25">
      <c r="A102" s="198" t="str">
        <f t="shared" si="2"/>
        <v>Public Safety 49, CY 2012</v>
      </c>
      <c r="B102">
        <v>99</v>
      </c>
      <c r="C102">
        <v>2012</v>
      </c>
      <c r="D102">
        <f t="shared" si="3"/>
        <v>2013</v>
      </c>
      <c r="E102" t="s">
        <v>790</v>
      </c>
      <c r="F102">
        <v>49</v>
      </c>
      <c r="G102" t="s">
        <v>840</v>
      </c>
    </row>
    <row r="103" spans="1:7" x14ac:dyDescent="0.25">
      <c r="A103" s="198" t="str">
        <f t="shared" si="2"/>
        <v>Public Safety 50, CY 2012</v>
      </c>
      <c r="B103">
        <v>100</v>
      </c>
      <c r="C103">
        <v>2012</v>
      </c>
      <c r="D103">
        <f t="shared" si="3"/>
        <v>2013</v>
      </c>
      <c r="E103" t="s">
        <v>790</v>
      </c>
      <c r="F103">
        <v>50</v>
      </c>
      <c r="G103" t="s">
        <v>841</v>
      </c>
    </row>
    <row r="104" spans="1:7" x14ac:dyDescent="0.25">
      <c r="A104" s="198" t="str">
        <f t="shared" si="2"/>
        <v>General Management 1, CY 2013</v>
      </c>
      <c r="B104">
        <v>101</v>
      </c>
      <c r="C104">
        <v>2013</v>
      </c>
      <c r="D104">
        <f t="shared" si="3"/>
        <v>2014</v>
      </c>
      <c r="E104" t="s">
        <v>747</v>
      </c>
      <c r="F104">
        <v>1</v>
      </c>
      <c r="G104" t="s">
        <v>865</v>
      </c>
    </row>
    <row r="105" spans="1:7" x14ac:dyDescent="0.25">
      <c r="A105" s="198" t="str">
        <f t="shared" si="2"/>
        <v>General Management 2, CY 2013</v>
      </c>
      <c r="B105">
        <v>102</v>
      </c>
      <c r="C105">
        <v>2013</v>
      </c>
      <c r="D105">
        <f t="shared" si="3"/>
        <v>2014</v>
      </c>
      <c r="E105" t="s">
        <v>747</v>
      </c>
      <c r="F105">
        <v>2</v>
      </c>
      <c r="G105" t="s">
        <v>841</v>
      </c>
    </row>
    <row r="106" spans="1:7" x14ac:dyDescent="0.25">
      <c r="A106" s="198" t="str">
        <f t="shared" si="2"/>
        <v>General Management 3, CY 2013</v>
      </c>
      <c r="B106">
        <v>103</v>
      </c>
      <c r="C106">
        <v>2013</v>
      </c>
      <c r="D106">
        <f t="shared" si="3"/>
        <v>2014</v>
      </c>
      <c r="E106" t="s">
        <v>747</v>
      </c>
      <c r="F106">
        <v>3</v>
      </c>
      <c r="G106" t="s">
        <v>809</v>
      </c>
    </row>
    <row r="107" spans="1:7" x14ac:dyDescent="0.25">
      <c r="A107" s="198" t="str">
        <f t="shared" si="2"/>
        <v>General Management 4, CY 2013</v>
      </c>
      <c r="B107">
        <v>104</v>
      </c>
      <c r="C107">
        <v>2013</v>
      </c>
      <c r="D107">
        <f t="shared" si="3"/>
        <v>2014</v>
      </c>
      <c r="E107" t="s">
        <v>747</v>
      </c>
      <c r="F107">
        <v>4</v>
      </c>
      <c r="G107" t="s">
        <v>866</v>
      </c>
    </row>
    <row r="108" spans="1:7" x14ac:dyDescent="0.25">
      <c r="A108" s="198" t="str">
        <f t="shared" si="2"/>
        <v>General Management 5, CY 2013</v>
      </c>
      <c r="B108">
        <v>105</v>
      </c>
      <c r="C108">
        <v>2013</v>
      </c>
      <c r="D108">
        <f t="shared" si="3"/>
        <v>2014</v>
      </c>
      <c r="E108" t="s">
        <v>747</v>
      </c>
      <c r="F108">
        <v>5</v>
      </c>
      <c r="G108" t="s">
        <v>867</v>
      </c>
    </row>
    <row r="109" spans="1:7" x14ac:dyDescent="0.25">
      <c r="A109" s="198" t="str">
        <f t="shared" si="2"/>
        <v>General Management 6, CY 2013</v>
      </c>
      <c r="B109">
        <v>106</v>
      </c>
      <c r="C109">
        <v>2013</v>
      </c>
      <c r="D109">
        <f t="shared" si="3"/>
        <v>2014</v>
      </c>
      <c r="E109" t="s">
        <v>747</v>
      </c>
      <c r="F109">
        <v>6</v>
      </c>
      <c r="G109" t="s">
        <v>868</v>
      </c>
    </row>
    <row r="110" spans="1:7" x14ac:dyDescent="0.25">
      <c r="A110" s="198" t="str">
        <f t="shared" si="2"/>
        <v>General Management 7, CY 2013</v>
      </c>
      <c r="B110">
        <v>107</v>
      </c>
      <c r="C110">
        <v>2013</v>
      </c>
      <c r="D110">
        <f t="shared" si="3"/>
        <v>2014</v>
      </c>
      <c r="E110" t="s">
        <v>747</v>
      </c>
      <c r="F110">
        <v>7</v>
      </c>
      <c r="G110" t="s">
        <v>869</v>
      </c>
    </row>
    <row r="111" spans="1:7" x14ac:dyDescent="0.25">
      <c r="A111" s="198" t="str">
        <f t="shared" si="2"/>
        <v>General Management 8, CY 2013</v>
      </c>
      <c r="B111">
        <v>108</v>
      </c>
      <c r="C111">
        <v>2013</v>
      </c>
      <c r="D111">
        <f t="shared" si="3"/>
        <v>2014</v>
      </c>
      <c r="E111" t="s">
        <v>747</v>
      </c>
      <c r="F111">
        <v>8</v>
      </c>
      <c r="G111" t="s">
        <v>870</v>
      </c>
    </row>
    <row r="112" spans="1:7" x14ac:dyDescent="0.25">
      <c r="A112" s="198" t="str">
        <f t="shared" si="2"/>
        <v>General Management 9, CY 2013</v>
      </c>
      <c r="B112">
        <v>109</v>
      </c>
      <c r="C112">
        <v>2013</v>
      </c>
      <c r="D112">
        <f t="shared" si="3"/>
        <v>2014</v>
      </c>
      <c r="E112" t="s">
        <v>747</v>
      </c>
      <c r="F112">
        <v>9</v>
      </c>
      <c r="G112" t="s">
        <v>845</v>
      </c>
    </row>
    <row r="113" spans="1:7" x14ac:dyDescent="0.25">
      <c r="A113" s="198" t="str">
        <f t="shared" si="2"/>
        <v>Financial Standards 10, CY 2013</v>
      </c>
      <c r="B113">
        <v>110</v>
      </c>
      <c r="C113">
        <v>2013</v>
      </c>
      <c r="D113">
        <f t="shared" si="3"/>
        <v>2014</v>
      </c>
      <c r="E113" t="s">
        <v>758</v>
      </c>
      <c r="F113">
        <v>10</v>
      </c>
      <c r="G113" t="s">
        <v>856</v>
      </c>
    </row>
    <row r="114" spans="1:7" x14ac:dyDescent="0.25">
      <c r="A114" s="198" t="str">
        <f t="shared" si="2"/>
        <v>Financial Standards 11, CY 2013</v>
      </c>
      <c r="B114">
        <v>111</v>
      </c>
      <c r="C114">
        <v>2013</v>
      </c>
      <c r="D114">
        <f t="shared" si="3"/>
        <v>2014</v>
      </c>
      <c r="E114" t="s">
        <v>758</v>
      </c>
      <c r="F114">
        <v>11</v>
      </c>
      <c r="G114" t="s">
        <v>814</v>
      </c>
    </row>
    <row r="115" spans="1:7" x14ac:dyDescent="0.25">
      <c r="A115" s="198" t="str">
        <f t="shared" si="2"/>
        <v>Financial Standards 12, CY 2013</v>
      </c>
      <c r="B115">
        <v>112</v>
      </c>
      <c r="C115">
        <v>2013</v>
      </c>
      <c r="D115">
        <f t="shared" si="3"/>
        <v>2014</v>
      </c>
      <c r="E115" t="s">
        <v>758</v>
      </c>
      <c r="F115">
        <v>12</v>
      </c>
      <c r="G115" t="s">
        <v>871</v>
      </c>
    </row>
    <row r="116" spans="1:7" x14ac:dyDescent="0.25">
      <c r="A116" s="198" t="str">
        <f t="shared" si="2"/>
        <v>Financial Standards 13, CY 2013</v>
      </c>
      <c r="B116">
        <v>113</v>
      </c>
      <c r="C116">
        <v>2013</v>
      </c>
      <c r="D116">
        <f t="shared" si="3"/>
        <v>2014</v>
      </c>
      <c r="E116" t="s">
        <v>758</v>
      </c>
      <c r="F116">
        <v>13</v>
      </c>
      <c r="G116" t="s">
        <v>872</v>
      </c>
    </row>
    <row r="117" spans="1:7" x14ac:dyDescent="0.25">
      <c r="A117" s="198" t="str">
        <f t="shared" si="2"/>
        <v>Financial Standards 14, CY 2013</v>
      </c>
      <c r="B117">
        <v>114</v>
      </c>
      <c r="C117">
        <v>2013</v>
      </c>
      <c r="D117">
        <f t="shared" si="3"/>
        <v>2014</v>
      </c>
      <c r="E117" t="s">
        <v>758</v>
      </c>
      <c r="F117">
        <v>14</v>
      </c>
      <c r="G117" t="s">
        <v>857</v>
      </c>
    </row>
    <row r="118" spans="1:7" x14ac:dyDescent="0.25">
      <c r="A118" s="198" t="str">
        <f t="shared" si="2"/>
        <v>Financial Standards 15, CY 2013</v>
      </c>
      <c r="B118">
        <v>115</v>
      </c>
      <c r="C118">
        <v>2013</v>
      </c>
      <c r="D118">
        <f t="shared" si="3"/>
        <v>2014</v>
      </c>
      <c r="E118" t="s">
        <v>758</v>
      </c>
      <c r="F118">
        <v>15</v>
      </c>
      <c r="G118" t="s">
        <v>873</v>
      </c>
    </row>
    <row r="119" spans="1:7" x14ac:dyDescent="0.25">
      <c r="A119" s="198" t="str">
        <f t="shared" si="2"/>
        <v>Financial Standards 16, CY 2013</v>
      </c>
      <c r="B119">
        <v>116</v>
      </c>
      <c r="C119">
        <v>2013</v>
      </c>
      <c r="D119">
        <f t="shared" si="3"/>
        <v>2014</v>
      </c>
      <c r="E119" t="s">
        <v>758</v>
      </c>
      <c r="F119">
        <v>16</v>
      </c>
      <c r="G119" t="s">
        <v>874</v>
      </c>
    </row>
    <row r="120" spans="1:7" x14ac:dyDescent="0.25">
      <c r="A120" s="198" t="str">
        <f t="shared" si="2"/>
        <v>Financial Standards 17, CY 2013</v>
      </c>
      <c r="B120">
        <v>117</v>
      </c>
      <c r="C120">
        <v>2013</v>
      </c>
      <c r="D120">
        <f t="shared" si="3"/>
        <v>2014</v>
      </c>
      <c r="E120" t="s">
        <v>758</v>
      </c>
      <c r="F120">
        <v>17</v>
      </c>
      <c r="G120" t="s">
        <v>875</v>
      </c>
    </row>
    <row r="121" spans="1:7" x14ac:dyDescent="0.25">
      <c r="A121" s="198" t="str">
        <f t="shared" si="2"/>
        <v>Financial Standards 18, CY 2013</v>
      </c>
      <c r="B121">
        <v>118</v>
      </c>
      <c r="C121">
        <v>2013</v>
      </c>
      <c r="D121">
        <f t="shared" si="3"/>
        <v>2014</v>
      </c>
      <c r="E121" t="s">
        <v>758</v>
      </c>
      <c r="F121">
        <v>18</v>
      </c>
      <c r="G121" t="s">
        <v>876</v>
      </c>
    </row>
    <row r="122" spans="1:7" x14ac:dyDescent="0.25">
      <c r="A122" s="198" t="str">
        <f t="shared" si="2"/>
        <v>Budget Preparation/Presentation 19, CY 2013</v>
      </c>
      <c r="B122">
        <v>119</v>
      </c>
      <c r="C122">
        <v>2013</v>
      </c>
      <c r="D122">
        <f t="shared" si="3"/>
        <v>2014</v>
      </c>
      <c r="E122" t="s">
        <v>1571</v>
      </c>
      <c r="F122">
        <v>19</v>
      </c>
      <c r="G122" t="s">
        <v>877</v>
      </c>
    </row>
    <row r="123" spans="1:7" x14ac:dyDescent="0.25">
      <c r="A123" s="198" t="str">
        <f t="shared" si="2"/>
        <v>Budget Preparation/Presentation 20, CY 2013</v>
      </c>
      <c r="B123">
        <v>120</v>
      </c>
      <c r="C123">
        <v>2013</v>
      </c>
      <c r="D123">
        <f t="shared" si="3"/>
        <v>2014</v>
      </c>
      <c r="E123" t="s">
        <v>1571</v>
      </c>
      <c r="F123">
        <v>20</v>
      </c>
      <c r="G123" t="s">
        <v>820</v>
      </c>
    </row>
    <row r="124" spans="1:7" x14ac:dyDescent="0.25">
      <c r="A124" s="198" t="str">
        <f t="shared" si="2"/>
        <v>Budget Preparation/Presentation 21, CY 2013</v>
      </c>
      <c r="B124">
        <v>121</v>
      </c>
      <c r="C124">
        <v>2013</v>
      </c>
      <c r="D124">
        <f t="shared" si="3"/>
        <v>2014</v>
      </c>
      <c r="E124" t="s">
        <v>1571</v>
      </c>
      <c r="F124">
        <v>21</v>
      </c>
      <c r="G124" t="s">
        <v>821</v>
      </c>
    </row>
    <row r="125" spans="1:7" x14ac:dyDescent="0.25">
      <c r="A125" s="198" t="str">
        <f t="shared" si="2"/>
        <v>Budget Preparation/Presentation 22, CY 2013</v>
      </c>
      <c r="B125">
        <v>122</v>
      </c>
      <c r="C125">
        <v>2013</v>
      </c>
      <c r="D125">
        <f t="shared" si="3"/>
        <v>2014</v>
      </c>
      <c r="E125" t="s">
        <v>1571</v>
      </c>
      <c r="F125">
        <v>22</v>
      </c>
      <c r="G125" t="s">
        <v>822</v>
      </c>
    </row>
    <row r="126" spans="1:7" x14ac:dyDescent="0.25">
      <c r="A126" s="198" t="str">
        <f t="shared" si="2"/>
        <v>Budget Preparation/Presentation 23, CY 2013</v>
      </c>
      <c r="B126">
        <v>123</v>
      </c>
      <c r="C126">
        <v>2013</v>
      </c>
      <c r="D126">
        <f t="shared" si="3"/>
        <v>2014</v>
      </c>
      <c r="E126" t="s">
        <v>1571</v>
      </c>
      <c r="F126">
        <v>23</v>
      </c>
      <c r="G126" t="s">
        <v>823</v>
      </c>
    </row>
    <row r="127" spans="1:7" x14ac:dyDescent="0.25">
      <c r="A127" s="198" t="str">
        <f t="shared" si="2"/>
        <v>Budget Preparation/Presentation 24, CY 2013</v>
      </c>
      <c r="B127">
        <v>124</v>
      </c>
      <c r="C127">
        <v>2013</v>
      </c>
      <c r="D127">
        <f t="shared" si="3"/>
        <v>2014</v>
      </c>
      <c r="E127" t="s">
        <v>1571</v>
      </c>
      <c r="F127">
        <v>24</v>
      </c>
      <c r="G127" t="s">
        <v>849</v>
      </c>
    </row>
    <row r="128" spans="1:7" x14ac:dyDescent="0.25">
      <c r="A128" s="198" t="str">
        <f t="shared" si="2"/>
        <v>Budget Preparation/Presentation 25, CY 2013</v>
      </c>
      <c r="B128">
        <v>125</v>
      </c>
      <c r="C128">
        <v>2013</v>
      </c>
      <c r="D128">
        <f t="shared" si="3"/>
        <v>2014</v>
      </c>
      <c r="E128" t="s">
        <v>1571</v>
      </c>
      <c r="F128">
        <v>25</v>
      </c>
      <c r="G128" t="s">
        <v>824</v>
      </c>
    </row>
    <row r="129" spans="1:7" x14ac:dyDescent="0.25">
      <c r="A129" s="198" t="str">
        <f t="shared" si="2"/>
        <v>Budget Preparation/Presentation 26, CY 2013</v>
      </c>
      <c r="B129">
        <v>126</v>
      </c>
      <c r="C129">
        <v>2013</v>
      </c>
      <c r="D129">
        <f t="shared" si="3"/>
        <v>2014</v>
      </c>
      <c r="E129" t="s">
        <v>1571</v>
      </c>
      <c r="F129">
        <v>26</v>
      </c>
      <c r="G129" t="s">
        <v>858</v>
      </c>
    </row>
    <row r="130" spans="1:7" x14ac:dyDescent="0.25">
      <c r="A130" s="198" t="str">
        <f t="shared" si="2"/>
        <v>Health Insurance 27, CY 2013</v>
      </c>
      <c r="B130">
        <v>127</v>
      </c>
      <c r="C130">
        <v>2013</v>
      </c>
      <c r="D130">
        <f t="shared" si="3"/>
        <v>2014</v>
      </c>
      <c r="E130" t="s">
        <v>773</v>
      </c>
      <c r="F130">
        <v>27</v>
      </c>
      <c r="G130" t="s">
        <v>826</v>
      </c>
    </row>
    <row r="131" spans="1:7" x14ac:dyDescent="0.25">
      <c r="A131" s="198" t="str">
        <f t="shared" si="2"/>
        <v>Health Insurance 28, CY 2013</v>
      </c>
      <c r="B131">
        <v>128</v>
      </c>
      <c r="C131">
        <v>2013</v>
      </c>
      <c r="D131">
        <f t="shared" si="3"/>
        <v>2014</v>
      </c>
      <c r="E131" t="s">
        <v>773</v>
      </c>
      <c r="F131">
        <v>28</v>
      </c>
      <c r="G131" t="s">
        <v>859</v>
      </c>
    </row>
    <row r="132" spans="1:7" x14ac:dyDescent="0.25">
      <c r="A132" s="198" t="str">
        <f t="shared" ref="A132:A195" si="4">E132&amp;" "&amp;F132&amp;", CY "&amp;C132</f>
        <v>Health Insurance 29, CY 2013</v>
      </c>
      <c r="B132">
        <v>129</v>
      </c>
      <c r="C132">
        <v>2013</v>
      </c>
      <c r="D132">
        <f t="shared" ref="D132:D195" si="5">C132+1</f>
        <v>2014</v>
      </c>
      <c r="E132" t="s">
        <v>773</v>
      </c>
      <c r="F132">
        <v>29</v>
      </c>
      <c r="G132" t="s">
        <v>851</v>
      </c>
    </row>
    <row r="133" spans="1:7" x14ac:dyDescent="0.25">
      <c r="A133" s="198" t="str">
        <f t="shared" si="4"/>
        <v>Health Insurance 30, CY 2013</v>
      </c>
      <c r="B133">
        <v>130</v>
      </c>
      <c r="C133">
        <v>2013</v>
      </c>
      <c r="D133">
        <f t="shared" si="5"/>
        <v>2014</v>
      </c>
      <c r="E133" t="s">
        <v>773</v>
      </c>
      <c r="F133">
        <v>30</v>
      </c>
      <c r="G133" t="s">
        <v>878</v>
      </c>
    </row>
    <row r="134" spans="1:7" x14ac:dyDescent="0.25">
      <c r="A134" s="198" t="str">
        <f t="shared" si="4"/>
        <v>Health Insurance 31, CY 2013</v>
      </c>
      <c r="B134">
        <v>131</v>
      </c>
      <c r="C134">
        <v>2013</v>
      </c>
      <c r="D134">
        <f t="shared" si="5"/>
        <v>2014</v>
      </c>
      <c r="E134" t="s">
        <v>773</v>
      </c>
      <c r="F134">
        <v>31</v>
      </c>
      <c r="G134" t="s">
        <v>879</v>
      </c>
    </row>
    <row r="135" spans="1:7" x14ac:dyDescent="0.25">
      <c r="A135" s="198" t="str">
        <f t="shared" si="4"/>
        <v>Health Insurance 32, CY 2013</v>
      </c>
      <c r="B135">
        <v>132</v>
      </c>
      <c r="C135">
        <v>2013</v>
      </c>
      <c r="D135">
        <f t="shared" si="5"/>
        <v>2014</v>
      </c>
      <c r="E135" t="s">
        <v>773</v>
      </c>
      <c r="F135">
        <v>32</v>
      </c>
      <c r="G135" t="s">
        <v>860</v>
      </c>
    </row>
    <row r="136" spans="1:7" x14ac:dyDescent="0.25">
      <c r="A136" s="198" t="str">
        <f t="shared" si="4"/>
        <v>Personnel 33, CY 2013</v>
      </c>
      <c r="B136">
        <v>133</v>
      </c>
      <c r="C136">
        <v>2013</v>
      </c>
      <c r="D136">
        <f t="shared" si="5"/>
        <v>2014</v>
      </c>
      <c r="E136" t="s">
        <v>778</v>
      </c>
      <c r="F136">
        <v>33</v>
      </c>
      <c r="G136" t="s">
        <v>880</v>
      </c>
    </row>
    <row r="137" spans="1:7" x14ac:dyDescent="0.25">
      <c r="A137" s="198" t="str">
        <f t="shared" si="4"/>
        <v>Personnel 34, CY 2013</v>
      </c>
      <c r="B137">
        <v>134</v>
      </c>
      <c r="C137">
        <v>2013</v>
      </c>
      <c r="D137">
        <f t="shared" si="5"/>
        <v>2014</v>
      </c>
      <c r="E137" t="s">
        <v>778</v>
      </c>
      <c r="F137">
        <v>34</v>
      </c>
      <c r="G137" t="s">
        <v>881</v>
      </c>
    </row>
    <row r="138" spans="1:7" x14ac:dyDescent="0.25">
      <c r="A138" s="198" t="str">
        <f t="shared" si="4"/>
        <v>Personnel 35, CY 2013</v>
      </c>
      <c r="B138">
        <v>135</v>
      </c>
      <c r="C138">
        <v>2013</v>
      </c>
      <c r="D138">
        <f t="shared" si="5"/>
        <v>2014</v>
      </c>
      <c r="E138" t="s">
        <v>778</v>
      </c>
      <c r="F138">
        <v>35</v>
      </c>
      <c r="G138" t="s">
        <v>854</v>
      </c>
    </row>
    <row r="139" spans="1:7" x14ac:dyDescent="0.25">
      <c r="A139" s="198" t="str">
        <f t="shared" si="4"/>
        <v>Personnel 36, CY 2013</v>
      </c>
      <c r="B139">
        <v>136</v>
      </c>
      <c r="C139">
        <v>2013</v>
      </c>
      <c r="D139">
        <f t="shared" si="5"/>
        <v>2014</v>
      </c>
      <c r="E139" t="s">
        <v>778</v>
      </c>
      <c r="F139">
        <v>36</v>
      </c>
      <c r="G139" t="s">
        <v>831</v>
      </c>
    </row>
    <row r="140" spans="1:7" x14ac:dyDescent="0.25">
      <c r="A140" s="198" t="str">
        <f t="shared" si="4"/>
        <v>Personnel 37, CY 2013</v>
      </c>
      <c r="B140">
        <v>137</v>
      </c>
      <c r="C140">
        <v>2013</v>
      </c>
      <c r="D140">
        <f t="shared" si="5"/>
        <v>2014</v>
      </c>
      <c r="E140" t="s">
        <v>778</v>
      </c>
      <c r="F140">
        <v>37</v>
      </c>
      <c r="G140" t="s">
        <v>861</v>
      </c>
    </row>
    <row r="141" spans="1:7" x14ac:dyDescent="0.25">
      <c r="A141" s="198" t="str">
        <f t="shared" si="4"/>
        <v>Personnel 38, CY 2013</v>
      </c>
      <c r="B141">
        <v>138</v>
      </c>
      <c r="C141">
        <v>2013</v>
      </c>
      <c r="D141">
        <f t="shared" si="5"/>
        <v>2014</v>
      </c>
      <c r="E141" t="s">
        <v>778</v>
      </c>
      <c r="F141">
        <v>38</v>
      </c>
      <c r="G141" t="s">
        <v>862</v>
      </c>
    </row>
    <row r="142" spans="1:7" x14ac:dyDescent="0.25">
      <c r="A142" s="198" t="str">
        <f t="shared" si="4"/>
        <v>Personnel 39, CY 2013</v>
      </c>
      <c r="B142">
        <v>139</v>
      </c>
      <c r="C142">
        <v>2013</v>
      </c>
      <c r="D142">
        <f t="shared" si="5"/>
        <v>2014</v>
      </c>
      <c r="E142" t="s">
        <v>778</v>
      </c>
      <c r="F142">
        <v>39</v>
      </c>
      <c r="G142" t="s">
        <v>835</v>
      </c>
    </row>
    <row r="143" spans="1:7" x14ac:dyDescent="0.25">
      <c r="A143" s="198" t="str">
        <f t="shared" si="4"/>
        <v>Personnel 40, CY 2013</v>
      </c>
      <c r="B143">
        <v>140</v>
      </c>
      <c r="C143">
        <v>2013</v>
      </c>
      <c r="D143">
        <f t="shared" si="5"/>
        <v>2014</v>
      </c>
      <c r="E143" t="s">
        <v>778</v>
      </c>
      <c r="F143">
        <v>40</v>
      </c>
      <c r="G143" t="s">
        <v>882</v>
      </c>
    </row>
    <row r="144" spans="1:7" x14ac:dyDescent="0.25">
      <c r="A144" s="198" t="str">
        <f t="shared" si="4"/>
        <v>Personnel 41, CY 2013</v>
      </c>
      <c r="B144">
        <v>141</v>
      </c>
      <c r="C144">
        <v>2013</v>
      </c>
      <c r="D144">
        <f t="shared" si="5"/>
        <v>2014</v>
      </c>
      <c r="E144" t="s">
        <v>778</v>
      </c>
      <c r="F144">
        <v>41</v>
      </c>
      <c r="G144" t="s">
        <v>789</v>
      </c>
    </row>
    <row r="145" spans="1:7" x14ac:dyDescent="0.25">
      <c r="A145" s="198" t="str">
        <f t="shared" si="4"/>
        <v>Personnel 42, CY 2013</v>
      </c>
      <c r="B145">
        <v>142</v>
      </c>
      <c r="C145">
        <v>2013</v>
      </c>
      <c r="D145">
        <f t="shared" si="5"/>
        <v>2014</v>
      </c>
      <c r="E145" t="s">
        <v>778</v>
      </c>
      <c r="F145">
        <v>42</v>
      </c>
      <c r="G145" t="s">
        <v>788</v>
      </c>
    </row>
    <row r="146" spans="1:7" x14ac:dyDescent="0.25">
      <c r="A146" s="198" t="str">
        <f t="shared" si="4"/>
        <v>Personnel 43, CY 2013</v>
      </c>
      <c r="B146">
        <v>143</v>
      </c>
      <c r="C146">
        <v>2013</v>
      </c>
      <c r="D146">
        <f t="shared" si="5"/>
        <v>2014</v>
      </c>
      <c r="E146" t="s">
        <v>778</v>
      </c>
      <c r="F146">
        <v>43</v>
      </c>
      <c r="G146" t="s">
        <v>883</v>
      </c>
    </row>
    <row r="147" spans="1:7" x14ac:dyDescent="0.25">
      <c r="A147" s="198" t="str">
        <f t="shared" si="4"/>
        <v>Personnel 44, CY 2013</v>
      </c>
      <c r="B147">
        <v>144</v>
      </c>
      <c r="C147">
        <v>2013</v>
      </c>
      <c r="D147">
        <f t="shared" si="5"/>
        <v>2014</v>
      </c>
      <c r="E147" t="s">
        <v>778</v>
      </c>
      <c r="F147">
        <v>44</v>
      </c>
      <c r="G147" t="s">
        <v>884</v>
      </c>
    </row>
    <row r="148" spans="1:7" x14ac:dyDescent="0.25">
      <c r="A148" s="198" t="str">
        <f t="shared" si="4"/>
        <v>Personnel 45, CY 2013</v>
      </c>
      <c r="B148">
        <v>145</v>
      </c>
      <c r="C148">
        <v>2013</v>
      </c>
      <c r="D148">
        <f t="shared" si="5"/>
        <v>2014</v>
      </c>
      <c r="E148" t="s">
        <v>778</v>
      </c>
      <c r="F148">
        <v>45</v>
      </c>
      <c r="G148" t="s">
        <v>838</v>
      </c>
    </row>
    <row r="149" spans="1:7" x14ac:dyDescent="0.25">
      <c r="A149" s="198" t="str">
        <f t="shared" si="4"/>
        <v>Personnel 46, CY 2013</v>
      </c>
      <c r="B149">
        <v>146</v>
      </c>
      <c r="C149">
        <v>2013</v>
      </c>
      <c r="D149">
        <f t="shared" si="5"/>
        <v>2014</v>
      </c>
      <c r="E149" t="s">
        <v>778</v>
      </c>
      <c r="F149">
        <v>46</v>
      </c>
      <c r="G149" t="s">
        <v>885</v>
      </c>
    </row>
    <row r="150" spans="1:7" x14ac:dyDescent="0.25">
      <c r="A150" s="198" t="str">
        <f t="shared" si="4"/>
        <v>Disaster Preparedness/Resiliency 47, CY 2013</v>
      </c>
      <c r="B150">
        <v>147</v>
      </c>
      <c r="C150">
        <v>2013</v>
      </c>
      <c r="D150">
        <f t="shared" si="5"/>
        <v>2014</v>
      </c>
      <c r="E150" t="s">
        <v>1570</v>
      </c>
      <c r="F150">
        <v>47</v>
      </c>
      <c r="G150" t="s">
        <v>863</v>
      </c>
    </row>
    <row r="151" spans="1:7" x14ac:dyDescent="0.25">
      <c r="A151" s="198" t="str">
        <f t="shared" si="4"/>
        <v>Disaster Preparedness/Resiliency 48, CY 2013</v>
      </c>
      <c r="B151">
        <v>148</v>
      </c>
      <c r="C151">
        <v>2013</v>
      </c>
      <c r="D151">
        <f t="shared" si="5"/>
        <v>2014</v>
      </c>
      <c r="E151" t="s">
        <v>1570</v>
      </c>
      <c r="F151">
        <v>48</v>
      </c>
      <c r="G151" t="s">
        <v>864</v>
      </c>
    </row>
    <row r="152" spans="1:7" x14ac:dyDescent="0.25">
      <c r="A152" s="198" t="str">
        <f t="shared" si="4"/>
        <v>Disaster Preparedness/Resiliency 49, CY 2013</v>
      </c>
      <c r="B152">
        <v>149</v>
      </c>
      <c r="C152">
        <v>2013</v>
      </c>
      <c r="D152">
        <f t="shared" si="5"/>
        <v>2014</v>
      </c>
      <c r="E152" t="s">
        <v>1570</v>
      </c>
      <c r="F152">
        <v>49</v>
      </c>
      <c r="G152" t="s">
        <v>886</v>
      </c>
    </row>
    <row r="153" spans="1:7" x14ac:dyDescent="0.25">
      <c r="A153" s="198" t="str">
        <f t="shared" si="4"/>
        <v>Disaster Preparedness/Resiliency 50, CY 2013</v>
      </c>
      <c r="B153">
        <v>150</v>
      </c>
      <c r="C153">
        <v>2013</v>
      </c>
      <c r="D153">
        <f t="shared" si="5"/>
        <v>2014</v>
      </c>
      <c r="E153" t="s">
        <v>1570</v>
      </c>
      <c r="F153">
        <v>50</v>
      </c>
      <c r="G153" t="s">
        <v>887</v>
      </c>
    </row>
    <row r="154" spans="1:7" x14ac:dyDescent="0.25">
      <c r="A154" s="198" t="str">
        <f t="shared" si="4"/>
        <v>General Management 1, CY 2014</v>
      </c>
      <c r="B154">
        <v>151</v>
      </c>
      <c r="C154">
        <v>2014</v>
      </c>
      <c r="D154">
        <f t="shared" si="5"/>
        <v>2015</v>
      </c>
      <c r="E154" t="s">
        <v>747</v>
      </c>
      <c r="F154">
        <v>1</v>
      </c>
      <c r="G154" t="s">
        <v>893</v>
      </c>
    </row>
    <row r="155" spans="1:7" x14ac:dyDescent="0.25">
      <c r="A155" s="198" t="str">
        <f t="shared" si="4"/>
        <v>General Management 2, CY 2014</v>
      </c>
      <c r="B155">
        <v>152</v>
      </c>
      <c r="C155">
        <v>2014</v>
      </c>
      <c r="D155">
        <f t="shared" si="5"/>
        <v>2015</v>
      </c>
      <c r="E155" t="s">
        <v>747</v>
      </c>
      <c r="F155">
        <v>2</v>
      </c>
      <c r="G155" t="s">
        <v>894</v>
      </c>
    </row>
    <row r="156" spans="1:7" x14ac:dyDescent="0.25">
      <c r="A156" s="198" t="str">
        <f t="shared" si="4"/>
        <v>General Management 3, CY 2014</v>
      </c>
      <c r="B156">
        <v>153</v>
      </c>
      <c r="C156">
        <v>2014</v>
      </c>
      <c r="D156">
        <f t="shared" si="5"/>
        <v>2015</v>
      </c>
      <c r="E156" t="s">
        <v>747</v>
      </c>
      <c r="F156">
        <v>3</v>
      </c>
      <c r="G156" t="s">
        <v>895</v>
      </c>
    </row>
    <row r="157" spans="1:7" x14ac:dyDescent="0.25">
      <c r="A157" s="198" t="str">
        <f t="shared" si="4"/>
        <v>General Management 4, CY 2014</v>
      </c>
      <c r="B157">
        <v>154</v>
      </c>
      <c r="C157">
        <v>2014</v>
      </c>
      <c r="D157">
        <f t="shared" si="5"/>
        <v>2015</v>
      </c>
      <c r="E157" t="s">
        <v>747</v>
      </c>
      <c r="F157">
        <v>4</v>
      </c>
      <c r="G157" t="s">
        <v>866</v>
      </c>
    </row>
    <row r="158" spans="1:7" x14ac:dyDescent="0.25">
      <c r="A158" s="198" t="str">
        <f t="shared" si="4"/>
        <v>General Management 5, CY 2014</v>
      </c>
      <c r="B158">
        <v>155</v>
      </c>
      <c r="C158">
        <v>2014</v>
      </c>
      <c r="D158">
        <f t="shared" si="5"/>
        <v>2015</v>
      </c>
      <c r="E158" t="s">
        <v>747</v>
      </c>
      <c r="F158">
        <v>5</v>
      </c>
      <c r="G158" t="s">
        <v>868</v>
      </c>
    </row>
    <row r="159" spans="1:7" x14ac:dyDescent="0.25">
      <c r="A159" s="198" t="str">
        <f t="shared" si="4"/>
        <v>General Management 6, CY 2014</v>
      </c>
      <c r="B159">
        <v>156</v>
      </c>
      <c r="C159">
        <v>2014</v>
      </c>
      <c r="D159">
        <f t="shared" si="5"/>
        <v>2015</v>
      </c>
      <c r="E159" t="s">
        <v>747</v>
      </c>
      <c r="F159">
        <v>6</v>
      </c>
      <c r="G159" t="s">
        <v>896</v>
      </c>
    </row>
    <row r="160" spans="1:7" x14ac:dyDescent="0.25">
      <c r="A160" s="198" t="str">
        <f t="shared" si="4"/>
        <v>General Management 7, CY 2014</v>
      </c>
      <c r="B160">
        <v>157</v>
      </c>
      <c r="C160">
        <v>2014</v>
      </c>
      <c r="D160">
        <f t="shared" si="5"/>
        <v>2015</v>
      </c>
      <c r="E160" t="s">
        <v>747</v>
      </c>
      <c r="F160">
        <v>7</v>
      </c>
      <c r="G160" t="s">
        <v>845</v>
      </c>
    </row>
    <row r="161" spans="1:7" x14ac:dyDescent="0.25">
      <c r="A161" s="198" t="str">
        <f t="shared" si="4"/>
        <v>General Management 8, CY 2014</v>
      </c>
      <c r="B161">
        <v>158</v>
      </c>
      <c r="C161">
        <v>2014</v>
      </c>
      <c r="D161">
        <f t="shared" si="5"/>
        <v>2015</v>
      </c>
      <c r="E161" t="s">
        <v>747</v>
      </c>
      <c r="F161">
        <v>8</v>
      </c>
      <c r="G161" t="s">
        <v>897</v>
      </c>
    </row>
    <row r="162" spans="1:7" x14ac:dyDescent="0.25">
      <c r="A162" s="198" t="str">
        <f t="shared" si="4"/>
        <v>General Management 9, CY 2014</v>
      </c>
      <c r="B162">
        <v>159</v>
      </c>
      <c r="C162">
        <v>2014</v>
      </c>
      <c r="D162">
        <f t="shared" si="5"/>
        <v>2015</v>
      </c>
      <c r="E162" t="s">
        <v>747</v>
      </c>
      <c r="F162">
        <v>9</v>
      </c>
      <c r="G162" t="s">
        <v>888</v>
      </c>
    </row>
    <row r="163" spans="1:7" x14ac:dyDescent="0.25">
      <c r="A163" s="198" t="str">
        <f t="shared" si="4"/>
        <v>General Management 10, CY 2014</v>
      </c>
      <c r="B163">
        <v>160</v>
      </c>
      <c r="C163">
        <v>2014</v>
      </c>
      <c r="D163">
        <f t="shared" si="5"/>
        <v>2015</v>
      </c>
      <c r="E163" t="s">
        <v>747</v>
      </c>
      <c r="F163">
        <v>10</v>
      </c>
      <c r="G163" t="s">
        <v>898</v>
      </c>
    </row>
    <row r="164" spans="1:7" x14ac:dyDescent="0.25">
      <c r="A164" s="198" t="str">
        <f t="shared" si="4"/>
        <v>General Management 11, CY 2014</v>
      </c>
      <c r="B164">
        <v>161</v>
      </c>
      <c r="C164">
        <v>2014</v>
      </c>
      <c r="D164">
        <f t="shared" si="5"/>
        <v>2015</v>
      </c>
      <c r="E164" t="s">
        <v>747</v>
      </c>
      <c r="F164">
        <v>11</v>
      </c>
      <c r="G164" t="s">
        <v>899</v>
      </c>
    </row>
    <row r="165" spans="1:7" x14ac:dyDescent="0.25">
      <c r="A165" s="198" t="str">
        <f t="shared" si="4"/>
        <v>Finance/Audit 12, CY 2014</v>
      </c>
      <c r="B165">
        <v>162</v>
      </c>
      <c r="C165">
        <v>2014</v>
      </c>
      <c r="D165">
        <f t="shared" si="5"/>
        <v>2015</v>
      </c>
      <c r="E165" t="s">
        <v>1572</v>
      </c>
      <c r="F165">
        <v>12</v>
      </c>
      <c r="G165" t="s">
        <v>900</v>
      </c>
    </row>
    <row r="166" spans="1:7" x14ac:dyDescent="0.25">
      <c r="A166" s="198" t="str">
        <f t="shared" si="4"/>
        <v>Finance/Audit 13, CY 2014</v>
      </c>
      <c r="B166">
        <v>163</v>
      </c>
      <c r="C166">
        <v>2014</v>
      </c>
      <c r="D166">
        <f t="shared" si="5"/>
        <v>2015</v>
      </c>
      <c r="E166" t="s">
        <v>1572</v>
      </c>
      <c r="F166">
        <v>13</v>
      </c>
      <c r="G166" t="s">
        <v>901</v>
      </c>
    </row>
    <row r="167" spans="1:7" x14ac:dyDescent="0.25">
      <c r="A167" s="198" t="str">
        <f t="shared" si="4"/>
        <v>Finance/Audit 14, CY 2014</v>
      </c>
      <c r="B167">
        <v>164</v>
      </c>
      <c r="C167">
        <v>2014</v>
      </c>
      <c r="D167">
        <f t="shared" si="5"/>
        <v>2015</v>
      </c>
      <c r="E167" t="s">
        <v>1572</v>
      </c>
      <c r="F167">
        <v>14</v>
      </c>
      <c r="G167" t="s">
        <v>902</v>
      </c>
    </row>
    <row r="168" spans="1:7" x14ac:dyDescent="0.25">
      <c r="A168" s="198" t="str">
        <f t="shared" si="4"/>
        <v>Finance/Audit 15, CY 2014</v>
      </c>
      <c r="B168">
        <v>165</v>
      </c>
      <c r="C168">
        <v>2014</v>
      </c>
      <c r="D168">
        <f t="shared" si="5"/>
        <v>2015</v>
      </c>
      <c r="E168" t="s">
        <v>1572</v>
      </c>
      <c r="F168">
        <v>15</v>
      </c>
      <c r="G168" t="s">
        <v>903</v>
      </c>
    </row>
    <row r="169" spans="1:7" x14ac:dyDescent="0.25">
      <c r="A169" s="198" t="str">
        <f t="shared" si="4"/>
        <v>Finance/Audit 16, CY 2014</v>
      </c>
      <c r="B169">
        <v>166</v>
      </c>
      <c r="C169">
        <v>2014</v>
      </c>
      <c r="D169">
        <f t="shared" si="5"/>
        <v>2015</v>
      </c>
      <c r="E169" t="s">
        <v>1572</v>
      </c>
      <c r="F169">
        <v>16</v>
      </c>
      <c r="G169" t="s">
        <v>904</v>
      </c>
    </row>
    <row r="170" spans="1:7" x14ac:dyDescent="0.25">
      <c r="A170" s="198" t="str">
        <f t="shared" si="4"/>
        <v>Finance/Audit 17, CY 2014</v>
      </c>
      <c r="B170">
        <v>167</v>
      </c>
      <c r="C170">
        <v>2014</v>
      </c>
      <c r="D170">
        <f t="shared" si="5"/>
        <v>2015</v>
      </c>
      <c r="E170" t="s">
        <v>1572</v>
      </c>
      <c r="F170">
        <v>17</v>
      </c>
      <c r="G170" t="s">
        <v>876</v>
      </c>
    </row>
    <row r="171" spans="1:7" x14ac:dyDescent="0.25">
      <c r="A171" s="198" t="str">
        <f t="shared" si="4"/>
        <v>Finance/Audit 18, CY 2014</v>
      </c>
      <c r="B171">
        <v>168</v>
      </c>
      <c r="C171">
        <v>2014</v>
      </c>
      <c r="D171">
        <f t="shared" si="5"/>
        <v>2015</v>
      </c>
      <c r="E171" t="s">
        <v>1572</v>
      </c>
      <c r="F171">
        <v>18</v>
      </c>
      <c r="G171" t="s">
        <v>905</v>
      </c>
    </row>
    <row r="172" spans="1:7" x14ac:dyDescent="0.25">
      <c r="A172" s="198" t="str">
        <f t="shared" si="4"/>
        <v>Finance/Audit 19, CY 2014</v>
      </c>
      <c r="B172">
        <v>169</v>
      </c>
      <c r="C172">
        <v>2014</v>
      </c>
      <c r="D172">
        <f t="shared" si="5"/>
        <v>2015</v>
      </c>
      <c r="E172" t="s">
        <v>1572</v>
      </c>
      <c r="F172">
        <v>19</v>
      </c>
      <c r="G172" t="s">
        <v>889</v>
      </c>
    </row>
    <row r="173" spans="1:7" x14ac:dyDescent="0.25">
      <c r="A173" s="198" t="str">
        <f t="shared" si="4"/>
        <v>Finance/Audit 20, CY 2014</v>
      </c>
      <c r="B173">
        <v>170</v>
      </c>
      <c r="C173">
        <v>2014</v>
      </c>
      <c r="D173">
        <f t="shared" si="5"/>
        <v>2015</v>
      </c>
      <c r="E173" t="s">
        <v>1572</v>
      </c>
      <c r="F173">
        <v>20</v>
      </c>
      <c r="G173" t="s">
        <v>906</v>
      </c>
    </row>
    <row r="174" spans="1:7" x14ac:dyDescent="0.25">
      <c r="A174" s="198" t="str">
        <f t="shared" si="4"/>
        <v>Finance/Audit 21, CY 2014</v>
      </c>
      <c r="B174">
        <v>171</v>
      </c>
      <c r="C174">
        <v>2014</v>
      </c>
      <c r="D174">
        <f t="shared" si="5"/>
        <v>2015</v>
      </c>
      <c r="E174" t="s">
        <v>1572</v>
      </c>
      <c r="F174">
        <v>21</v>
      </c>
      <c r="G174" t="s">
        <v>907</v>
      </c>
    </row>
    <row r="175" spans="1:7" x14ac:dyDescent="0.25">
      <c r="A175" s="198" t="str">
        <f t="shared" si="4"/>
        <v>Finance/Audit 22, CY 2014</v>
      </c>
      <c r="B175">
        <v>172</v>
      </c>
      <c r="C175">
        <v>2014</v>
      </c>
      <c r="D175">
        <f t="shared" si="5"/>
        <v>2015</v>
      </c>
      <c r="E175" t="s">
        <v>1572</v>
      </c>
      <c r="F175">
        <v>22</v>
      </c>
      <c r="G175" t="s">
        <v>890</v>
      </c>
    </row>
    <row r="176" spans="1:7" x14ac:dyDescent="0.25">
      <c r="A176" s="198" t="str">
        <f t="shared" si="4"/>
        <v>Procurement 23, CY 2014</v>
      </c>
      <c r="B176">
        <v>173</v>
      </c>
      <c r="C176">
        <v>2014</v>
      </c>
      <c r="D176">
        <f t="shared" si="5"/>
        <v>2015</v>
      </c>
      <c r="E176" t="s">
        <v>1573</v>
      </c>
      <c r="F176">
        <v>23</v>
      </c>
      <c r="G176" t="s">
        <v>908</v>
      </c>
    </row>
    <row r="177" spans="1:7" x14ac:dyDescent="0.25">
      <c r="A177" s="198" t="str">
        <f t="shared" si="4"/>
        <v>Procurement 24, CY 2014</v>
      </c>
      <c r="B177">
        <v>174</v>
      </c>
      <c r="C177">
        <v>2014</v>
      </c>
      <c r="D177">
        <f t="shared" si="5"/>
        <v>2015</v>
      </c>
      <c r="E177" t="s">
        <v>1573</v>
      </c>
      <c r="F177">
        <v>24</v>
      </c>
      <c r="G177" t="s">
        <v>909</v>
      </c>
    </row>
    <row r="178" spans="1:7" x14ac:dyDescent="0.25">
      <c r="A178" s="198" t="str">
        <f t="shared" si="4"/>
        <v>Procurement 25, CY 2014</v>
      </c>
      <c r="B178">
        <v>175</v>
      </c>
      <c r="C178">
        <v>2014</v>
      </c>
      <c r="D178">
        <f t="shared" si="5"/>
        <v>2015</v>
      </c>
      <c r="E178" t="s">
        <v>1573</v>
      </c>
      <c r="F178">
        <v>25</v>
      </c>
      <c r="G178" t="s">
        <v>910</v>
      </c>
    </row>
    <row r="179" spans="1:7" x14ac:dyDescent="0.25">
      <c r="A179" s="198" t="str">
        <f t="shared" si="4"/>
        <v>Procurement 26, CY 2014</v>
      </c>
      <c r="B179">
        <v>176</v>
      </c>
      <c r="C179">
        <v>2014</v>
      </c>
      <c r="D179">
        <f t="shared" si="5"/>
        <v>2015</v>
      </c>
      <c r="E179" t="s">
        <v>1573</v>
      </c>
      <c r="F179">
        <v>26</v>
      </c>
      <c r="G179" t="s">
        <v>911</v>
      </c>
    </row>
    <row r="180" spans="1:7" x14ac:dyDescent="0.25">
      <c r="A180" s="198" t="str">
        <f t="shared" si="4"/>
        <v>Procurement 27, CY 2014</v>
      </c>
      <c r="B180">
        <v>177</v>
      </c>
      <c r="C180">
        <v>2014</v>
      </c>
      <c r="D180">
        <f t="shared" si="5"/>
        <v>2015</v>
      </c>
      <c r="E180" t="s">
        <v>1573</v>
      </c>
      <c r="F180">
        <v>27</v>
      </c>
      <c r="G180" t="s">
        <v>912</v>
      </c>
    </row>
    <row r="181" spans="1:7" x14ac:dyDescent="0.25">
      <c r="A181" s="198" t="str">
        <f t="shared" si="4"/>
        <v>Budget Preparation/Presentation 28, CY 2014</v>
      </c>
      <c r="B181">
        <v>178</v>
      </c>
      <c r="C181">
        <v>2014</v>
      </c>
      <c r="D181">
        <f t="shared" si="5"/>
        <v>2015</v>
      </c>
      <c r="E181" t="s">
        <v>1571</v>
      </c>
      <c r="F181">
        <v>28</v>
      </c>
      <c r="G181" t="s">
        <v>913</v>
      </c>
    </row>
    <row r="182" spans="1:7" x14ac:dyDescent="0.25">
      <c r="A182" s="198" t="str">
        <f t="shared" si="4"/>
        <v>Budget Preparation/Presentation 29, CY 2014</v>
      </c>
      <c r="B182">
        <v>179</v>
      </c>
      <c r="C182">
        <v>2014</v>
      </c>
      <c r="D182">
        <f t="shared" si="5"/>
        <v>2015</v>
      </c>
      <c r="E182" t="s">
        <v>1571</v>
      </c>
      <c r="F182">
        <v>29</v>
      </c>
      <c r="G182" t="s">
        <v>914</v>
      </c>
    </row>
    <row r="183" spans="1:7" x14ac:dyDescent="0.25">
      <c r="A183" s="198" t="str">
        <f t="shared" si="4"/>
        <v>Budget Preparation/Presentation 30, CY 2014</v>
      </c>
      <c r="B183">
        <v>180</v>
      </c>
      <c r="C183">
        <v>2014</v>
      </c>
      <c r="D183">
        <f t="shared" si="5"/>
        <v>2015</v>
      </c>
      <c r="E183" t="s">
        <v>1571</v>
      </c>
      <c r="F183">
        <v>30</v>
      </c>
      <c r="G183" t="s">
        <v>822</v>
      </c>
    </row>
    <row r="184" spans="1:7" x14ac:dyDescent="0.25">
      <c r="A184" s="198" t="str">
        <f t="shared" si="4"/>
        <v>Budget Preparation/Presentation 31, CY 2014</v>
      </c>
      <c r="B184">
        <v>181</v>
      </c>
      <c r="C184">
        <v>2014</v>
      </c>
      <c r="D184">
        <f t="shared" si="5"/>
        <v>2015</v>
      </c>
      <c r="E184" t="s">
        <v>1571</v>
      </c>
      <c r="F184">
        <v>31</v>
      </c>
      <c r="G184" t="s">
        <v>915</v>
      </c>
    </row>
    <row r="185" spans="1:7" x14ac:dyDescent="0.25">
      <c r="A185" s="198" t="str">
        <f t="shared" si="4"/>
        <v>Budget Preparation/Presentation 32, CY 2014</v>
      </c>
      <c r="B185">
        <v>182</v>
      </c>
      <c r="C185">
        <v>2014</v>
      </c>
      <c r="D185">
        <f t="shared" si="5"/>
        <v>2015</v>
      </c>
      <c r="E185" t="s">
        <v>1571</v>
      </c>
      <c r="F185">
        <v>32</v>
      </c>
      <c r="G185" t="s">
        <v>824</v>
      </c>
    </row>
    <row r="186" spans="1:7" x14ac:dyDescent="0.25">
      <c r="A186" s="198" t="str">
        <f t="shared" si="4"/>
        <v>Budget Preparation/Presentation 33, CY 2014</v>
      </c>
      <c r="B186">
        <v>183</v>
      </c>
      <c r="C186">
        <v>2014</v>
      </c>
      <c r="D186">
        <f t="shared" si="5"/>
        <v>2015</v>
      </c>
      <c r="E186" t="s">
        <v>1571</v>
      </c>
      <c r="F186">
        <v>33</v>
      </c>
      <c r="G186" t="s">
        <v>916</v>
      </c>
    </row>
    <row r="187" spans="1:7" x14ac:dyDescent="0.25">
      <c r="A187" s="198" t="str">
        <f t="shared" si="4"/>
        <v>Budget Preparation/Presentation 34, CY 2014</v>
      </c>
      <c r="B187">
        <v>184</v>
      </c>
      <c r="C187">
        <v>2014</v>
      </c>
      <c r="D187">
        <f t="shared" si="5"/>
        <v>2015</v>
      </c>
      <c r="E187" t="s">
        <v>1571</v>
      </c>
      <c r="F187">
        <v>34</v>
      </c>
      <c r="G187" t="s">
        <v>917</v>
      </c>
    </row>
    <row r="188" spans="1:7" x14ac:dyDescent="0.25">
      <c r="A188" s="198" t="str">
        <f t="shared" si="4"/>
        <v>Health Insurance 35, CY 2014</v>
      </c>
      <c r="B188">
        <v>185</v>
      </c>
      <c r="C188">
        <v>2014</v>
      </c>
      <c r="D188">
        <f t="shared" si="5"/>
        <v>2015</v>
      </c>
      <c r="E188" t="s">
        <v>773</v>
      </c>
      <c r="F188">
        <v>35</v>
      </c>
      <c r="G188" t="s">
        <v>918</v>
      </c>
    </row>
    <row r="189" spans="1:7" x14ac:dyDescent="0.25">
      <c r="A189" s="198" t="str">
        <f t="shared" si="4"/>
        <v>Health Insurance 36, CY 2014</v>
      </c>
      <c r="B189">
        <v>186</v>
      </c>
      <c r="C189">
        <v>2014</v>
      </c>
      <c r="D189">
        <f t="shared" si="5"/>
        <v>2015</v>
      </c>
      <c r="E189" t="s">
        <v>773</v>
      </c>
      <c r="F189">
        <v>36</v>
      </c>
      <c r="G189" t="s">
        <v>859</v>
      </c>
    </row>
    <row r="190" spans="1:7" x14ac:dyDescent="0.25">
      <c r="A190" s="198" t="str">
        <f t="shared" si="4"/>
        <v>Health Insurance 37, CY 2014</v>
      </c>
      <c r="B190">
        <v>187</v>
      </c>
      <c r="C190">
        <v>2014</v>
      </c>
      <c r="D190">
        <f t="shared" si="5"/>
        <v>2015</v>
      </c>
      <c r="E190" t="s">
        <v>773</v>
      </c>
      <c r="F190">
        <v>37</v>
      </c>
      <c r="G190" t="s">
        <v>919</v>
      </c>
    </row>
    <row r="191" spans="1:7" x14ac:dyDescent="0.25">
      <c r="A191" s="198" t="str">
        <f t="shared" si="4"/>
        <v>Health Insurance 38, CY 2014</v>
      </c>
      <c r="B191">
        <v>188</v>
      </c>
      <c r="C191">
        <v>2014</v>
      </c>
      <c r="D191">
        <f t="shared" si="5"/>
        <v>2015</v>
      </c>
      <c r="E191" t="s">
        <v>773</v>
      </c>
      <c r="F191">
        <v>38</v>
      </c>
      <c r="G191" t="s">
        <v>879</v>
      </c>
    </row>
    <row r="192" spans="1:7" x14ac:dyDescent="0.25">
      <c r="A192" s="198" t="str">
        <f t="shared" si="4"/>
        <v>Health Insurance 39, CY 2014</v>
      </c>
      <c r="B192">
        <v>189</v>
      </c>
      <c r="C192">
        <v>2014</v>
      </c>
      <c r="D192">
        <f t="shared" si="5"/>
        <v>2015</v>
      </c>
      <c r="E192" t="s">
        <v>773</v>
      </c>
      <c r="F192">
        <v>39</v>
      </c>
      <c r="G192" t="s">
        <v>920</v>
      </c>
    </row>
    <row r="193" spans="1:7" x14ac:dyDescent="0.25">
      <c r="A193" s="198" t="str">
        <f t="shared" si="4"/>
        <v>Personnel 40, CY 2014</v>
      </c>
      <c r="B193">
        <v>190</v>
      </c>
      <c r="C193">
        <v>2014</v>
      </c>
      <c r="D193">
        <f t="shared" si="5"/>
        <v>2015</v>
      </c>
      <c r="E193" t="s">
        <v>778</v>
      </c>
      <c r="F193">
        <v>40</v>
      </c>
      <c r="G193" t="s">
        <v>881</v>
      </c>
    </row>
    <row r="194" spans="1:7" x14ac:dyDescent="0.25">
      <c r="A194" s="198" t="str">
        <f t="shared" si="4"/>
        <v>Personnel 41, CY 2014</v>
      </c>
      <c r="B194">
        <v>191</v>
      </c>
      <c r="C194">
        <v>2014</v>
      </c>
      <c r="D194">
        <f t="shared" si="5"/>
        <v>2015</v>
      </c>
      <c r="E194" t="s">
        <v>778</v>
      </c>
      <c r="F194">
        <v>41</v>
      </c>
      <c r="G194" t="s">
        <v>921</v>
      </c>
    </row>
    <row r="195" spans="1:7" x14ac:dyDescent="0.25">
      <c r="A195" s="198" t="str">
        <f t="shared" si="4"/>
        <v>Personnel 42, CY 2014</v>
      </c>
      <c r="B195">
        <v>192</v>
      </c>
      <c r="C195">
        <v>2014</v>
      </c>
      <c r="D195">
        <f t="shared" si="5"/>
        <v>2015</v>
      </c>
      <c r="E195" t="s">
        <v>778</v>
      </c>
      <c r="F195">
        <v>42</v>
      </c>
      <c r="G195" t="s">
        <v>891</v>
      </c>
    </row>
    <row r="196" spans="1:7" x14ac:dyDescent="0.25">
      <c r="A196" s="198" t="str">
        <f t="shared" ref="A196:A259" si="6">E196&amp;" "&amp;F196&amp;", CY "&amp;C196</f>
        <v>Personnel 43, CY 2014</v>
      </c>
      <c r="B196">
        <v>193</v>
      </c>
      <c r="C196">
        <v>2014</v>
      </c>
      <c r="D196">
        <f t="shared" ref="D196:D259" si="7">C196+1</f>
        <v>2015</v>
      </c>
      <c r="E196" t="s">
        <v>778</v>
      </c>
      <c r="F196">
        <v>43</v>
      </c>
      <c r="G196" t="s">
        <v>892</v>
      </c>
    </row>
    <row r="197" spans="1:7" x14ac:dyDescent="0.25">
      <c r="A197" s="198" t="str">
        <f t="shared" si="6"/>
        <v>Personnel 44, CY 2014</v>
      </c>
      <c r="B197">
        <v>194</v>
      </c>
      <c r="C197">
        <v>2014</v>
      </c>
      <c r="D197">
        <f t="shared" si="7"/>
        <v>2015</v>
      </c>
      <c r="E197" t="s">
        <v>778</v>
      </c>
      <c r="F197">
        <v>44</v>
      </c>
      <c r="G197" t="s">
        <v>862</v>
      </c>
    </row>
    <row r="198" spans="1:7" x14ac:dyDescent="0.25">
      <c r="A198" s="198" t="str">
        <f t="shared" si="6"/>
        <v>Personnel 45, CY 2014</v>
      </c>
      <c r="B198">
        <v>195</v>
      </c>
      <c r="C198">
        <v>2014</v>
      </c>
      <c r="D198">
        <f t="shared" si="7"/>
        <v>2015</v>
      </c>
      <c r="E198" t="s">
        <v>778</v>
      </c>
      <c r="F198">
        <v>45</v>
      </c>
      <c r="G198" t="s">
        <v>788</v>
      </c>
    </row>
    <row r="199" spans="1:7" x14ac:dyDescent="0.25">
      <c r="A199" s="198" t="str">
        <f t="shared" si="6"/>
        <v>Personnel 46, CY 2014</v>
      </c>
      <c r="B199">
        <v>196</v>
      </c>
      <c r="C199">
        <v>2014</v>
      </c>
      <c r="D199">
        <f t="shared" si="7"/>
        <v>2015</v>
      </c>
      <c r="E199" t="s">
        <v>778</v>
      </c>
      <c r="F199">
        <v>46</v>
      </c>
      <c r="G199" t="s">
        <v>883</v>
      </c>
    </row>
    <row r="200" spans="1:7" x14ac:dyDescent="0.25">
      <c r="A200" s="198" t="str">
        <f t="shared" si="6"/>
        <v>Personnel 47, CY 2014</v>
      </c>
      <c r="B200">
        <v>197</v>
      </c>
      <c r="C200">
        <v>2014</v>
      </c>
      <c r="D200">
        <f t="shared" si="7"/>
        <v>2015</v>
      </c>
      <c r="E200" t="s">
        <v>778</v>
      </c>
      <c r="F200">
        <v>47</v>
      </c>
      <c r="G200" t="s">
        <v>922</v>
      </c>
    </row>
    <row r="201" spans="1:7" x14ac:dyDescent="0.25">
      <c r="A201" s="198" t="str">
        <f t="shared" si="6"/>
        <v>Personnel 48, CY 2014</v>
      </c>
      <c r="B201">
        <v>198</v>
      </c>
      <c r="C201">
        <v>2014</v>
      </c>
      <c r="D201">
        <f t="shared" si="7"/>
        <v>2015</v>
      </c>
      <c r="E201" t="s">
        <v>778</v>
      </c>
      <c r="F201">
        <v>48</v>
      </c>
      <c r="G201" t="s">
        <v>838</v>
      </c>
    </row>
    <row r="202" spans="1:7" x14ac:dyDescent="0.25">
      <c r="A202" s="198" t="str">
        <f t="shared" si="6"/>
        <v>Personnel 49, CY 2014</v>
      </c>
      <c r="B202">
        <v>199</v>
      </c>
      <c r="C202">
        <v>2014</v>
      </c>
      <c r="D202">
        <f t="shared" si="7"/>
        <v>2015</v>
      </c>
      <c r="E202" t="s">
        <v>778</v>
      </c>
      <c r="F202">
        <v>49</v>
      </c>
      <c r="G202" t="s">
        <v>885</v>
      </c>
    </row>
    <row r="203" spans="1:7" x14ac:dyDescent="0.25">
      <c r="A203" s="198" t="str">
        <f t="shared" si="6"/>
        <v>Personnel 50, CY 2014</v>
      </c>
      <c r="B203">
        <v>200</v>
      </c>
      <c r="C203">
        <v>2014</v>
      </c>
      <c r="D203">
        <f t="shared" si="7"/>
        <v>2015</v>
      </c>
      <c r="E203" t="s">
        <v>778</v>
      </c>
      <c r="F203">
        <v>50</v>
      </c>
      <c r="G203" t="s">
        <v>923</v>
      </c>
    </row>
    <row r="204" spans="1:7" x14ac:dyDescent="0.25">
      <c r="A204" s="198" t="str">
        <f t="shared" si="6"/>
        <v>General Management 1, CY 2015</v>
      </c>
      <c r="B204">
        <v>201</v>
      </c>
      <c r="C204">
        <v>2015</v>
      </c>
      <c r="D204">
        <f t="shared" si="7"/>
        <v>2016</v>
      </c>
      <c r="E204" t="s">
        <v>747</v>
      </c>
      <c r="F204">
        <v>1</v>
      </c>
      <c r="G204" t="s">
        <v>893</v>
      </c>
    </row>
    <row r="205" spans="1:7" x14ac:dyDescent="0.25">
      <c r="A205" s="198" t="str">
        <f t="shared" si="6"/>
        <v>General Management 2, CY 2015</v>
      </c>
      <c r="B205">
        <v>202</v>
      </c>
      <c r="C205">
        <v>2015</v>
      </c>
      <c r="D205">
        <f t="shared" si="7"/>
        <v>2016</v>
      </c>
      <c r="E205" t="s">
        <v>747</v>
      </c>
      <c r="F205">
        <v>2</v>
      </c>
      <c r="G205" t="s">
        <v>926</v>
      </c>
    </row>
    <row r="206" spans="1:7" x14ac:dyDescent="0.25">
      <c r="A206" s="198" t="str">
        <f t="shared" si="6"/>
        <v>General Management 3, CY 2015</v>
      </c>
      <c r="B206">
        <v>203</v>
      </c>
      <c r="C206">
        <v>2015</v>
      </c>
      <c r="D206">
        <f t="shared" si="7"/>
        <v>2016</v>
      </c>
      <c r="E206" t="s">
        <v>747</v>
      </c>
      <c r="F206">
        <v>3</v>
      </c>
      <c r="G206" t="s">
        <v>927</v>
      </c>
    </row>
    <row r="207" spans="1:7" x14ac:dyDescent="0.25">
      <c r="A207" s="198" t="str">
        <f t="shared" si="6"/>
        <v>General Management 4, CY 2015</v>
      </c>
      <c r="B207">
        <v>204</v>
      </c>
      <c r="C207">
        <v>2015</v>
      </c>
      <c r="D207">
        <f t="shared" si="7"/>
        <v>2016</v>
      </c>
      <c r="E207" t="s">
        <v>747</v>
      </c>
      <c r="F207">
        <v>4</v>
      </c>
      <c r="G207" t="s">
        <v>928</v>
      </c>
    </row>
    <row r="208" spans="1:7" x14ac:dyDescent="0.25">
      <c r="A208" s="198" t="str">
        <f t="shared" si="6"/>
        <v>General Management 5, CY 2015</v>
      </c>
      <c r="B208">
        <v>205</v>
      </c>
      <c r="C208">
        <v>2015</v>
      </c>
      <c r="D208">
        <f t="shared" si="7"/>
        <v>2016</v>
      </c>
      <c r="E208" t="s">
        <v>747</v>
      </c>
      <c r="F208">
        <v>5</v>
      </c>
      <c r="G208" t="s">
        <v>929</v>
      </c>
    </row>
    <row r="209" spans="1:7" x14ac:dyDescent="0.25">
      <c r="A209" s="198" t="str">
        <f t="shared" si="6"/>
        <v>General Management 6, CY 2015</v>
      </c>
      <c r="B209">
        <v>206</v>
      </c>
      <c r="C209">
        <v>2015</v>
      </c>
      <c r="D209">
        <f t="shared" si="7"/>
        <v>2016</v>
      </c>
      <c r="E209" t="s">
        <v>747</v>
      </c>
      <c r="F209">
        <v>6</v>
      </c>
      <c r="G209" t="s">
        <v>896</v>
      </c>
    </row>
    <row r="210" spans="1:7" x14ac:dyDescent="0.25">
      <c r="A210" s="198" t="str">
        <f t="shared" si="6"/>
        <v>General Management 7, CY 2015</v>
      </c>
      <c r="B210">
        <v>207</v>
      </c>
      <c r="C210">
        <v>2015</v>
      </c>
      <c r="D210">
        <f t="shared" si="7"/>
        <v>2016</v>
      </c>
      <c r="E210" t="s">
        <v>747</v>
      </c>
      <c r="F210">
        <v>7</v>
      </c>
      <c r="G210" t="s">
        <v>924</v>
      </c>
    </row>
    <row r="211" spans="1:7" x14ac:dyDescent="0.25">
      <c r="A211" s="198" t="str">
        <f t="shared" si="6"/>
        <v>General Management 8, CY 2015</v>
      </c>
      <c r="B211">
        <v>208</v>
      </c>
      <c r="C211">
        <v>2015</v>
      </c>
      <c r="D211">
        <f t="shared" si="7"/>
        <v>2016</v>
      </c>
      <c r="E211" t="s">
        <v>747</v>
      </c>
      <c r="F211">
        <v>8</v>
      </c>
      <c r="G211" t="s">
        <v>897</v>
      </c>
    </row>
    <row r="212" spans="1:7" x14ac:dyDescent="0.25">
      <c r="A212" s="198" t="str">
        <f t="shared" si="6"/>
        <v>General Management 9, CY 2015</v>
      </c>
      <c r="B212">
        <v>209</v>
      </c>
      <c r="C212">
        <v>2015</v>
      </c>
      <c r="D212">
        <f t="shared" si="7"/>
        <v>2016</v>
      </c>
      <c r="E212" t="s">
        <v>747</v>
      </c>
      <c r="F212">
        <v>9</v>
      </c>
      <c r="G212" t="s">
        <v>888</v>
      </c>
    </row>
    <row r="213" spans="1:7" x14ac:dyDescent="0.25">
      <c r="A213" s="198" t="str">
        <f t="shared" si="6"/>
        <v>General Management 10, CY 2015</v>
      </c>
      <c r="B213">
        <v>210</v>
      </c>
      <c r="C213">
        <v>2015</v>
      </c>
      <c r="D213">
        <f t="shared" si="7"/>
        <v>2016</v>
      </c>
      <c r="E213" t="s">
        <v>747</v>
      </c>
      <c r="F213">
        <v>10</v>
      </c>
      <c r="G213" t="s">
        <v>930</v>
      </c>
    </row>
    <row r="214" spans="1:7" x14ac:dyDescent="0.25">
      <c r="A214" s="198" t="str">
        <f t="shared" si="6"/>
        <v>General Management 11, CY 2015</v>
      </c>
      <c r="B214">
        <v>211</v>
      </c>
      <c r="C214">
        <v>2015</v>
      </c>
      <c r="D214">
        <f t="shared" si="7"/>
        <v>2016</v>
      </c>
      <c r="E214" t="s">
        <v>747</v>
      </c>
      <c r="F214">
        <v>11</v>
      </c>
      <c r="G214" t="s">
        <v>931</v>
      </c>
    </row>
    <row r="215" spans="1:7" x14ac:dyDescent="0.25">
      <c r="A215" s="198" t="str">
        <f t="shared" si="6"/>
        <v>Finance/Audit 12, CY 2015</v>
      </c>
      <c r="B215">
        <v>212</v>
      </c>
      <c r="C215">
        <v>2015</v>
      </c>
      <c r="D215">
        <f t="shared" si="7"/>
        <v>2016</v>
      </c>
      <c r="E215" t="s">
        <v>1572</v>
      </c>
      <c r="F215">
        <v>12</v>
      </c>
      <c r="G215" t="s">
        <v>900</v>
      </c>
    </row>
    <row r="216" spans="1:7" x14ac:dyDescent="0.25">
      <c r="A216" s="198" t="str">
        <f t="shared" si="6"/>
        <v>Finance/Audit 13, CY 2015</v>
      </c>
      <c r="B216">
        <v>213</v>
      </c>
      <c r="C216">
        <v>2015</v>
      </c>
      <c r="D216">
        <f t="shared" si="7"/>
        <v>2016</v>
      </c>
      <c r="E216" t="s">
        <v>1572</v>
      </c>
      <c r="F216">
        <v>13</v>
      </c>
      <c r="G216" t="s">
        <v>925</v>
      </c>
    </row>
    <row r="217" spans="1:7" x14ac:dyDescent="0.25">
      <c r="A217" s="198" t="str">
        <f t="shared" si="6"/>
        <v>Finance/Audit 14, CY 2015</v>
      </c>
      <c r="B217">
        <v>214</v>
      </c>
      <c r="C217">
        <v>2015</v>
      </c>
      <c r="D217">
        <f t="shared" si="7"/>
        <v>2016</v>
      </c>
      <c r="E217" t="s">
        <v>1572</v>
      </c>
      <c r="F217">
        <v>14</v>
      </c>
      <c r="G217" t="s">
        <v>932</v>
      </c>
    </row>
    <row r="218" spans="1:7" x14ac:dyDescent="0.25">
      <c r="A218" s="198" t="str">
        <f t="shared" si="6"/>
        <v>Finance/Audit 15, CY 2015</v>
      </c>
      <c r="B218">
        <v>215</v>
      </c>
      <c r="C218">
        <v>2015</v>
      </c>
      <c r="D218">
        <f t="shared" si="7"/>
        <v>2016</v>
      </c>
      <c r="E218" t="s">
        <v>1572</v>
      </c>
      <c r="F218">
        <v>15</v>
      </c>
      <c r="G218" t="s">
        <v>933</v>
      </c>
    </row>
    <row r="219" spans="1:7" x14ac:dyDescent="0.25">
      <c r="A219" s="198" t="str">
        <f t="shared" si="6"/>
        <v>Finance/Audit 16, CY 2015</v>
      </c>
      <c r="B219">
        <v>216</v>
      </c>
      <c r="C219">
        <v>2015</v>
      </c>
      <c r="D219">
        <f t="shared" si="7"/>
        <v>2016</v>
      </c>
      <c r="E219" t="s">
        <v>1572</v>
      </c>
      <c r="F219">
        <v>16</v>
      </c>
      <c r="G219" t="s">
        <v>904</v>
      </c>
    </row>
    <row r="220" spans="1:7" x14ac:dyDescent="0.25">
      <c r="A220" s="198" t="str">
        <f t="shared" si="6"/>
        <v>Finance/Audit 17, CY 2015</v>
      </c>
      <c r="B220">
        <v>217</v>
      </c>
      <c r="C220">
        <v>2015</v>
      </c>
      <c r="D220">
        <f t="shared" si="7"/>
        <v>2016</v>
      </c>
      <c r="E220" t="s">
        <v>1572</v>
      </c>
      <c r="F220">
        <v>17</v>
      </c>
      <c r="G220" t="s">
        <v>876</v>
      </c>
    </row>
    <row r="221" spans="1:7" x14ac:dyDescent="0.25">
      <c r="A221" s="198" t="str">
        <f t="shared" si="6"/>
        <v>Finance/Audit 18, CY 2015</v>
      </c>
      <c r="B221">
        <v>218</v>
      </c>
      <c r="C221">
        <v>2015</v>
      </c>
      <c r="D221">
        <f t="shared" si="7"/>
        <v>2016</v>
      </c>
      <c r="E221" t="s">
        <v>1572</v>
      </c>
      <c r="F221">
        <v>18</v>
      </c>
      <c r="G221" t="s">
        <v>905</v>
      </c>
    </row>
    <row r="222" spans="1:7" x14ac:dyDescent="0.25">
      <c r="A222" s="198" t="str">
        <f t="shared" si="6"/>
        <v>Finance/Audit 19, CY 2015</v>
      </c>
      <c r="B222">
        <v>219</v>
      </c>
      <c r="C222">
        <v>2015</v>
      </c>
      <c r="D222">
        <f t="shared" si="7"/>
        <v>2016</v>
      </c>
      <c r="E222" t="s">
        <v>1572</v>
      </c>
      <c r="F222">
        <v>19</v>
      </c>
      <c r="G222" t="s">
        <v>889</v>
      </c>
    </row>
    <row r="223" spans="1:7" x14ac:dyDescent="0.25">
      <c r="A223" s="198" t="str">
        <f t="shared" si="6"/>
        <v>Finance/Audit 20, CY 2015</v>
      </c>
      <c r="B223">
        <v>220</v>
      </c>
      <c r="C223">
        <v>2015</v>
      </c>
      <c r="D223">
        <f t="shared" si="7"/>
        <v>2016</v>
      </c>
      <c r="E223" t="s">
        <v>1572</v>
      </c>
      <c r="F223">
        <v>20</v>
      </c>
      <c r="G223" t="s">
        <v>906</v>
      </c>
    </row>
    <row r="224" spans="1:7" x14ac:dyDescent="0.25">
      <c r="A224" s="198" t="str">
        <f t="shared" si="6"/>
        <v>Finance/Audit 21, CY 2015</v>
      </c>
      <c r="B224">
        <v>221</v>
      </c>
      <c r="C224">
        <v>2015</v>
      </c>
      <c r="D224">
        <f t="shared" si="7"/>
        <v>2016</v>
      </c>
      <c r="E224" t="s">
        <v>1572</v>
      </c>
      <c r="F224">
        <v>21</v>
      </c>
      <c r="G224" t="s">
        <v>907</v>
      </c>
    </row>
    <row r="225" spans="1:7" x14ac:dyDescent="0.25">
      <c r="A225" s="198" t="str">
        <f t="shared" si="6"/>
        <v>Finance/Audit 22, CY 2015</v>
      </c>
      <c r="B225">
        <v>222</v>
      </c>
      <c r="C225">
        <v>2015</v>
      </c>
      <c r="D225">
        <f t="shared" si="7"/>
        <v>2016</v>
      </c>
      <c r="E225" t="s">
        <v>1572</v>
      </c>
      <c r="F225">
        <v>22</v>
      </c>
      <c r="G225" t="s">
        <v>890</v>
      </c>
    </row>
    <row r="226" spans="1:7" x14ac:dyDescent="0.25">
      <c r="A226" s="198" t="str">
        <f t="shared" si="6"/>
        <v>Procurement 23, CY 2015</v>
      </c>
      <c r="B226">
        <v>223</v>
      </c>
      <c r="C226">
        <v>2015</v>
      </c>
      <c r="D226">
        <f t="shared" si="7"/>
        <v>2016</v>
      </c>
      <c r="E226" t="s">
        <v>1573</v>
      </c>
      <c r="F226">
        <v>23</v>
      </c>
      <c r="G226" t="s">
        <v>908</v>
      </c>
    </row>
    <row r="227" spans="1:7" x14ac:dyDescent="0.25">
      <c r="A227" s="198" t="str">
        <f t="shared" si="6"/>
        <v>Procurement 24, CY 2015</v>
      </c>
      <c r="B227">
        <v>224</v>
      </c>
      <c r="C227">
        <v>2015</v>
      </c>
      <c r="D227">
        <f t="shared" si="7"/>
        <v>2016</v>
      </c>
      <c r="E227" t="s">
        <v>1573</v>
      </c>
      <c r="F227">
        <v>24</v>
      </c>
      <c r="G227" t="s">
        <v>934</v>
      </c>
    </row>
    <row r="228" spans="1:7" x14ac:dyDescent="0.25">
      <c r="A228" s="198" t="str">
        <f t="shared" si="6"/>
        <v>Procurement 25, CY 2015</v>
      </c>
      <c r="B228">
        <v>225</v>
      </c>
      <c r="C228">
        <v>2015</v>
      </c>
      <c r="D228">
        <f t="shared" si="7"/>
        <v>2016</v>
      </c>
      <c r="E228" t="s">
        <v>1573</v>
      </c>
      <c r="F228">
        <v>25</v>
      </c>
      <c r="G228" t="s">
        <v>935</v>
      </c>
    </row>
    <row r="229" spans="1:7" x14ac:dyDescent="0.25">
      <c r="A229" s="198" t="str">
        <f t="shared" si="6"/>
        <v>Procurement 26, CY 2015</v>
      </c>
      <c r="B229">
        <v>226</v>
      </c>
      <c r="C229">
        <v>2015</v>
      </c>
      <c r="D229">
        <f t="shared" si="7"/>
        <v>2016</v>
      </c>
      <c r="E229" t="s">
        <v>1573</v>
      </c>
      <c r="F229">
        <v>26</v>
      </c>
      <c r="G229" t="s">
        <v>936</v>
      </c>
    </row>
    <row r="230" spans="1:7" x14ac:dyDescent="0.25">
      <c r="A230" s="198" t="str">
        <f t="shared" si="6"/>
        <v>Procurement 27, CY 2015</v>
      </c>
      <c r="B230">
        <v>227</v>
      </c>
      <c r="C230">
        <v>2015</v>
      </c>
      <c r="D230">
        <f t="shared" si="7"/>
        <v>2016</v>
      </c>
      <c r="E230" t="s">
        <v>1573</v>
      </c>
      <c r="F230">
        <v>27</v>
      </c>
      <c r="G230" t="s">
        <v>912</v>
      </c>
    </row>
    <row r="231" spans="1:7" x14ac:dyDescent="0.25">
      <c r="A231" s="198" t="str">
        <f t="shared" si="6"/>
        <v>Procurement 28, CY 2015</v>
      </c>
      <c r="B231">
        <v>228</v>
      </c>
      <c r="C231">
        <v>2015</v>
      </c>
      <c r="D231">
        <f t="shared" si="7"/>
        <v>2016</v>
      </c>
      <c r="E231" t="s">
        <v>1573</v>
      </c>
      <c r="F231">
        <v>28</v>
      </c>
      <c r="G231" t="s">
        <v>913</v>
      </c>
    </row>
    <row r="232" spans="1:7" x14ac:dyDescent="0.25">
      <c r="A232" s="198" t="str">
        <f t="shared" si="6"/>
        <v>Procurement 29, CY 2015</v>
      </c>
      <c r="B232">
        <v>229</v>
      </c>
      <c r="C232">
        <v>2015</v>
      </c>
      <c r="D232">
        <f t="shared" si="7"/>
        <v>2016</v>
      </c>
      <c r="E232" t="s">
        <v>1573</v>
      </c>
      <c r="F232">
        <v>29</v>
      </c>
      <c r="G232" t="s">
        <v>937</v>
      </c>
    </row>
    <row r="233" spans="1:7" x14ac:dyDescent="0.25">
      <c r="A233" s="198" t="str">
        <f t="shared" si="6"/>
        <v>Procurement 30, CY 2015</v>
      </c>
      <c r="B233">
        <v>230</v>
      </c>
      <c r="C233">
        <v>2015</v>
      </c>
      <c r="D233">
        <f t="shared" si="7"/>
        <v>2016</v>
      </c>
      <c r="E233" t="s">
        <v>1573</v>
      </c>
      <c r="F233">
        <v>30</v>
      </c>
      <c r="G233" t="s">
        <v>822</v>
      </c>
    </row>
    <row r="234" spans="1:7" x14ac:dyDescent="0.25">
      <c r="A234" s="198" t="str">
        <f t="shared" si="6"/>
        <v>Budget Preparation/Presentation 31, CY 2015</v>
      </c>
      <c r="B234">
        <v>231</v>
      </c>
      <c r="C234">
        <v>2015</v>
      </c>
      <c r="D234">
        <f t="shared" si="7"/>
        <v>2016</v>
      </c>
      <c r="E234" t="s">
        <v>1571</v>
      </c>
      <c r="F234">
        <v>31</v>
      </c>
      <c r="G234" t="s">
        <v>915</v>
      </c>
    </row>
    <row r="235" spans="1:7" x14ac:dyDescent="0.25">
      <c r="A235" s="198" t="str">
        <f t="shared" si="6"/>
        <v>Budget Preparation/Presentation 32, CY 2015</v>
      </c>
      <c r="B235">
        <v>232</v>
      </c>
      <c r="C235">
        <v>2015</v>
      </c>
      <c r="D235">
        <f t="shared" si="7"/>
        <v>2016</v>
      </c>
      <c r="E235" t="s">
        <v>1571</v>
      </c>
      <c r="F235">
        <v>32</v>
      </c>
      <c r="G235" t="s">
        <v>824</v>
      </c>
    </row>
    <row r="236" spans="1:7" x14ac:dyDescent="0.25">
      <c r="A236" s="198" t="str">
        <f t="shared" si="6"/>
        <v>Budget Preparation/Presentation 33, CY 2015</v>
      </c>
      <c r="B236">
        <v>233</v>
      </c>
      <c r="C236">
        <v>2015</v>
      </c>
      <c r="D236">
        <f t="shared" si="7"/>
        <v>2016</v>
      </c>
      <c r="E236" t="s">
        <v>1571</v>
      </c>
      <c r="F236">
        <v>33</v>
      </c>
      <c r="G236" t="s">
        <v>938</v>
      </c>
    </row>
    <row r="237" spans="1:7" x14ac:dyDescent="0.25">
      <c r="A237" s="198" t="str">
        <f t="shared" si="6"/>
        <v>Budget Preparation/Presentation 34, CY 2015</v>
      </c>
      <c r="B237">
        <v>234</v>
      </c>
      <c r="C237">
        <v>2015</v>
      </c>
      <c r="D237">
        <f t="shared" si="7"/>
        <v>2016</v>
      </c>
      <c r="E237" t="s">
        <v>1571</v>
      </c>
      <c r="F237">
        <v>34</v>
      </c>
      <c r="G237" t="s">
        <v>939</v>
      </c>
    </row>
    <row r="238" spans="1:7" x14ac:dyDescent="0.25">
      <c r="A238" s="198" t="str">
        <f t="shared" si="6"/>
        <v>Health Insurance 35, CY 2015</v>
      </c>
      <c r="B238">
        <v>235</v>
      </c>
      <c r="C238">
        <v>2015</v>
      </c>
      <c r="D238">
        <f t="shared" si="7"/>
        <v>2016</v>
      </c>
      <c r="E238" t="s">
        <v>773</v>
      </c>
      <c r="F238">
        <v>35</v>
      </c>
      <c r="G238" t="s">
        <v>918</v>
      </c>
    </row>
    <row r="239" spans="1:7" x14ac:dyDescent="0.25">
      <c r="A239" s="198" t="str">
        <f t="shared" si="6"/>
        <v>Health Insurance 36, CY 2015</v>
      </c>
      <c r="B239">
        <v>236</v>
      </c>
      <c r="C239">
        <v>2015</v>
      </c>
      <c r="D239">
        <f t="shared" si="7"/>
        <v>2016</v>
      </c>
      <c r="E239" t="s">
        <v>773</v>
      </c>
      <c r="F239">
        <v>36</v>
      </c>
      <c r="G239" t="s">
        <v>859</v>
      </c>
    </row>
    <row r="240" spans="1:7" x14ac:dyDescent="0.25">
      <c r="A240" s="198" t="str">
        <f t="shared" si="6"/>
        <v>Health Insurance 37, CY 2015</v>
      </c>
      <c r="B240">
        <v>237</v>
      </c>
      <c r="C240">
        <v>2015</v>
      </c>
      <c r="D240">
        <f t="shared" si="7"/>
        <v>2016</v>
      </c>
      <c r="E240" t="s">
        <v>773</v>
      </c>
      <c r="F240">
        <v>37</v>
      </c>
      <c r="G240" t="s">
        <v>919</v>
      </c>
    </row>
    <row r="241" spans="1:7" x14ac:dyDescent="0.25">
      <c r="A241" s="198" t="str">
        <f t="shared" si="6"/>
        <v>Health Insurance 38, CY 2015</v>
      </c>
      <c r="B241">
        <v>238</v>
      </c>
      <c r="C241">
        <v>2015</v>
      </c>
      <c r="D241">
        <f t="shared" si="7"/>
        <v>2016</v>
      </c>
      <c r="E241" t="s">
        <v>773</v>
      </c>
      <c r="F241">
        <v>38</v>
      </c>
      <c r="G241" t="s">
        <v>879</v>
      </c>
    </row>
    <row r="242" spans="1:7" x14ac:dyDescent="0.25">
      <c r="A242" s="198" t="str">
        <f t="shared" si="6"/>
        <v>Health Insurance 39, CY 2015</v>
      </c>
      <c r="B242">
        <v>239</v>
      </c>
      <c r="C242">
        <v>2015</v>
      </c>
      <c r="D242">
        <f t="shared" si="7"/>
        <v>2016</v>
      </c>
      <c r="E242" t="s">
        <v>773</v>
      </c>
      <c r="F242">
        <v>39</v>
      </c>
      <c r="G242" t="s">
        <v>940</v>
      </c>
    </row>
    <row r="243" spans="1:7" x14ac:dyDescent="0.25">
      <c r="A243" s="198" t="str">
        <f t="shared" si="6"/>
        <v>Personnel 40, CY 2015</v>
      </c>
      <c r="B243">
        <v>240</v>
      </c>
      <c r="C243">
        <v>2015</v>
      </c>
      <c r="D243">
        <f t="shared" si="7"/>
        <v>2016</v>
      </c>
      <c r="E243" t="s">
        <v>778</v>
      </c>
      <c r="F243">
        <v>40</v>
      </c>
      <c r="G243" t="s">
        <v>941</v>
      </c>
    </row>
    <row r="244" spans="1:7" x14ac:dyDescent="0.25">
      <c r="A244" s="198" t="str">
        <f t="shared" si="6"/>
        <v>Personnel 41, CY 2015</v>
      </c>
      <c r="B244">
        <v>241</v>
      </c>
      <c r="C244">
        <v>2015</v>
      </c>
      <c r="D244">
        <f t="shared" si="7"/>
        <v>2016</v>
      </c>
      <c r="E244" t="s">
        <v>778</v>
      </c>
      <c r="F244">
        <v>41</v>
      </c>
      <c r="G244" t="s">
        <v>921</v>
      </c>
    </row>
    <row r="245" spans="1:7" x14ac:dyDescent="0.25">
      <c r="A245" s="198" t="str">
        <f t="shared" si="6"/>
        <v>Personnel 42, CY 2015</v>
      </c>
      <c r="B245">
        <v>242</v>
      </c>
      <c r="C245">
        <v>2015</v>
      </c>
      <c r="D245">
        <f t="shared" si="7"/>
        <v>2016</v>
      </c>
      <c r="E245" t="s">
        <v>778</v>
      </c>
      <c r="F245">
        <v>42</v>
      </c>
      <c r="G245" t="s">
        <v>891</v>
      </c>
    </row>
    <row r="246" spans="1:7" x14ac:dyDescent="0.25">
      <c r="A246" s="198" t="str">
        <f t="shared" si="6"/>
        <v>Personnel 43, CY 2015</v>
      </c>
      <c r="B246">
        <v>243</v>
      </c>
      <c r="C246">
        <v>2015</v>
      </c>
      <c r="D246">
        <f t="shared" si="7"/>
        <v>2016</v>
      </c>
      <c r="E246" t="s">
        <v>778</v>
      </c>
      <c r="F246">
        <v>43</v>
      </c>
      <c r="G246" t="s">
        <v>892</v>
      </c>
    </row>
    <row r="247" spans="1:7" x14ac:dyDescent="0.25">
      <c r="A247" s="198" t="str">
        <f t="shared" si="6"/>
        <v>Personnel 44, CY 2015</v>
      </c>
      <c r="B247">
        <v>244</v>
      </c>
      <c r="C247">
        <v>2015</v>
      </c>
      <c r="D247">
        <f t="shared" si="7"/>
        <v>2016</v>
      </c>
      <c r="E247" t="s">
        <v>778</v>
      </c>
      <c r="F247">
        <v>44</v>
      </c>
      <c r="G247" t="s">
        <v>862</v>
      </c>
    </row>
    <row r="248" spans="1:7" x14ac:dyDescent="0.25">
      <c r="A248" s="198" t="str">
        <f t="shared" si="6"/>
        <v>Personnel 45, CY 2015</v>
      </c>
      <c r="B248">
        <v>245</v>
      </c>
      <c r="C248">
        <v>2015</v>
      </c>
      <c r="D248">
        <f t="shared" si="7"/>
        <v>2016</v>
      </c>
      <c r="E248" t="s">
        <v>778</v>
      </c>
      <c r="F248">
        <v>45</v>
      </c>
      <c r="G248" t="s">
        <v>788</v>
      </c>
    </row>
    <row r="249" spans="1:7" x14ac:dyDescent="0.25">
      <c r="A249" s="198" t="str">
        <f t="shared" si="6"/>
        <v>Personnel 46, CY 2015</v>
      </c>
      <c r="B249">
        <v>246</v>
      </c>
      <c r="C249">
        <v>2015</v>
      </c>
      <c r="D249">
        <f t="shared" si="7"/>
        <v>2016</v>
      </c>
      <c r="E249" t="s">
        <v>778</v>
      </c>
      <c r="F249">
        <v>46</v>
      </c>
      <c r="G249" t="s">
        <v>883</v>
      </c>
    </row>
    <row r="250" spans="1:7" x14ac:dyDescent="0.25">
      <c r="A250" s="198" t="str">
        <f t="shared" si="6"/>
        <v>Personnel 47, CY 2015</v>
      </c>
      <c r="B250">
        <v>247</v>
      </c>
      <c r="C250">
        <v>2015</v>
      </c>
      <c r="D250">
        <f t="shared" si="7"/>
        <v>2016</v>
      </c>
      <c r="E250" t="s">
        <v>778</v>
      </c>
      <c r="F250">
        <v>47</v>
      </c>
      <c r="G250" t="s">
        <v>942</v>
      </c>
    </row>
    <row r="251" spans="1:7" x14ac:dyDescent="0.25">
      <c r="A251" s="198" t="str">
        <f t="shared" si="6"/>
        <v>Personnel 48, CY 2015</v>
      </c>
      <c r="B251">
        <v>248</v>
      </c>
      <c r="C251">
        <v>2015</v>
      </c>
      <c r="D251">
        <f t="shared" si="7"/>
        <v>2016</v>
      </c>
      <c r="E251" t="s">
        <v>778</v>
      </c>
      <c r="F251">
        <v>48</v>
      </c>
      <c r="G251" t="s">
        <v>838</v>
      </c>
    </row>
    <row r="252" spans="1:7" x14ac:dyDescent="0.25">
      <c r="A252" s="198" t="str">
        <f t="shared" si="6"/>
        <v>Personnel 49, CY 2015</v>
      </c>
      <c r="B252">
        <v>249</v>
      </c>
      <c r="C252">
        <v>2015</v>
      </c>
      <c r="D252">
        <f t="shared" si="7"/>
        <v>2016</v>
      </c>
      <c r="E252" t="s">
        <v>778</v>
      </c>
      <c r="F252">
        <v>49</v>
      </c>
      <c r="G252" t="s">
        <v>885</v>
      </c>
    </row>
    <row r="253" spans="1:7" x14ac:dyDescent="0.25">
      <c r="A253" s="198" t="str">
        <f t="shared" si="6"/>
        <v>Personnel 50, CY 2015</v>
      </c>
      <c r="B253">
        <v>250</v>
      </c>
      <c r="C253">
        <v>2015</v>
      </c>
      <c r="D253">
        <f t="shared" si="7"/>
        <v>2016</v>
      </c>
      <c r="E253" t="s">
        <v>778</v>
      </c>
      <c r="F253">
        <v>50</v>
      </c>
      <c r="G253" t="s">
        <v>923</v>
      </c>
    </row>
    <row r="254" spans="1:7" x14ac:dyDescent="0.25">
      <c r="A254" s="198" t="str">
        <f t="shared" si="6"/>
        <v>General Management 1, CY 2016</v>
      </c>
      <c r="B254">
        <v>251</v>
      </c>
      <c r="C254">
        <v>2016</v>
      </c>
      <c r="D254">
        <f t="shared" si="7"/>
        <v>2017</v>
      </c>
      <c r="E254" t="s">
        <v>747</v>
      </c>
      <c r="F254">
        <v>1</v>
      </c>
      <c r="G254" t="s">
        <v>950</v>
      </c>
    </row>
    <row r="255" spans="1:7" x14ac:dyDescent="0.25">
      <c r="A255" s="198" t="str">
        <f t="shared" si="6"/>
        <v>General Management 2, CY 2016</v>
      </c>
      <c r="B255">
        <v>252</v>
      </c>
      <c r="C255">
        <v>2016</v>
      </c>
      <c r="D255">
        <f t="shared" si="7"/>
        <v>2017</v>
      </c>
      <c r="E255" t="s">
        <v>747</v>
      </c>
      <c r="F255">
        <v>2</v>
      </c>
      <c r="G255" t="s">
        <v>951</v>
      </c>
    </row>
    <row r="256" spans="1:7" x14ac:dyDescent="0.25">
      <c r="A256" s="198" t="str">
        <f t="shared" si="6"/>
        <v>General Management 3, CY 2016</v>
      </c>
      <c r="B256">
        <v>253</v>
      </c>
      <c r="C256">
        <v>2016</v>
      </c>
      <c r="D256">
        <f t="shared" si="7"/>
        <v>2017</v>
      </c>
      <c r="E256" t="s">
        <v>747</v>
      </c>
      <c r="F256">
        <v>3</v>
      </c>
      <c r="G256" t="s">
        <v>943</v>
      </c>
    </row>
    <row r="257" spans="1:7" x14ac:dyDescent="0.25">
      <c r="A257" s="198" t="str">
        <f t="shared" si="6"/>
        <v>General Management 4, CY 2016</v>
      </c>
      <c r="B257">
        <v>254</v>
      </c>
      <c r="C257">
        <v>2016</v>
      </c>
      <c r="D257">
        <f t="shared" si="7"/>
        <v>2017</v>
      </c>
      <c r="E257" t="s">
        <v>747</v>
      </c>
      <c r="F257">
        <v>4</v>
      </c>
      <c r="G257" t="s">
        <v>929</v>
      </c>
    </row>
    <row r="258" spans="1:7" x14ac:dyDescent="0.25">
      <c r="A258" s="198" t="str">
        <f t="shared" si="6"/>
        <v>General Management 5, CY 2016</v>
      </c>
      <c r="B258">
        <v>255</v>
      </c>
      <c r="C258">
        <v>2016</v>
      </c>
      <c r="D258">
        <f t="shared" si="7"/>
        <v>2017</v>
      </c>
      <c r="E258" t="s">
        <v>747</v>
      </c>
      <c r="F258">
        <v>5</v>
      </c>
      <c r="G258" t="s">
        <v>952</v>
      </c>
    </row>
    <row r="259" spans="1:7" x14ac:dyDescent="0.25">
      <c r="A259" s="198" t="str">
        <f t="shared" si="6"/>
        <v>General Management 6, CY 2016</v>
      </c>
      <c r="B259">
        <v>256</v>
      </c>
      <c r="C259">
        <v>2016</v>
      </c>
      <c r="D259">
        <f t="shared" si="7"/>
        <v>2017</v>
      </c>
      <c r="E259" t="s">
        <v>747</v>
      </c>
      <c r="F259">
        <v>6</v>
      </c>
      <c r="G259" t="s">
        <v>953</v>
      </c>
    </row>
    <row r="260" spans="1:7" x14ac:dyDescent="0.25">
      <c r="A260" s="198" t="str">
        <f t="shared" ref="A260:A323" si="8">E260&amp;" "&amp;F260&amp;", CY "&amp;C260</f>
        <v>General Management 7, CY 2016</v>
      </c>
      <c r="B260">
        <v>257</v>
      </c>
      <c r="C260">
        <v>2016</v>
      </c>
      <c r="D260">
        <f t="shared" ref="D260:D323" si="9">C260+1</f>
        <v>2017</v>
      </c>
      <c r="E260" t="s">
        <v>747</v>
      </c>
      <c r="F260">
        <v>7</v>
      </c>
      <c r="G260" t="s">
        <v>954</v>
      </c>
    </row>
    <row r="261" spans="1:7" x14ac:dyDescent="0.25">
      <c r="A261" s="198" t="str">
        <f t="shared" si="8"/>
        <v>General Management 8, CY 2016</v>
      </c>
      <c r="B261">
        <v>258</v>
      </c>
      <c r="C261">
        <v>2016</v>
      </c>
      <c r="D261">
        <f t="shared" si="9"/>
        <v>2017</v>
      </c>
      <c r="E261" t="s">
        <v>747</v>
      </c>
      <c r="F261">
        <v>8</v>
      </c>
      <c r="G261" t="s">
        <v>944</v>
      </c>
    </row>
    <row r="262" spans="1:7" x14ac:dyDescent="0.25">
      <c r="A262" s="198" t="str">
        <f t="shared" si="8"/>
        <v>General Management 9, CY 2016</v>
      </c>
      <c r="B262">
        <v>259</v>
      </c>
      <c r="C262">
        <v>2016</v>
      </c>
      <c r="D262">
        <f t="shared" si="9"/>
        <v>2017</v>
      </c>
      <c r="E262" t="s">
        <v>747</v>
      </c>
      <c r="F262">
        <v>9</v>
      </c>
      <c r="G262" t="s">
        <v>955</v>
      </c>
    </row>
    <row r="263" spans="1:7" x14ac:dyDescent="0.25">
      <c r="A263" s="198" t="str">
        <f t="shared" si="8"/>
        <v>Finance/Audit 10, CY 2016</v>
      </c>
      <c r="B263">
        <v>260</v>
      </c>
      <c r="C263">
        <v>2016</v>
      </c>
      <c r="D263">
        <f t="shared" si="9"/>
        <v>2017</v>
      </c>
      <c r="E263" t="s">
        <v>1572</v>
      </c>
      <c r="F263">
        <v>10</v>
      </c>
      <c r="G263" t="s">
        <v>956</v>
      </c>
    </row>
    <row r="264" spans="1:7" x14ac:dyDescent="0.25">
      <c r="A264" s="198" t="str">
        <f t="shared" si="8"/>
        <v>Finance/Audit 11, CY 2016</v>
      </c>
      <c r="B264">
        <v>261</v>
      </c>
      <c r="C264">
        <v>2016</v>
      </c>
      <c r="D264">
        <f t="shared" si="9"/>
        <v>2017</v>
      </c>
      <c r="E264" t="s">
        <v>1572</v>
      </c>
      <c r="F264">
        <v>11</v>
      </c>
      <c r="G264" t="s">
        <v>945</v>
      </c>
    </row>
    <row r="265" spans="1:7" x14ac:dyDescent="0.25">
      <c r="A265" s="198" t="str">
        <f t="shared" si="8"/>
        <v>Finance/Audit 12, CY 2016</v>
      </c>
      <c r="B265">
        <v>262</v>
      </c>
      <c r="C265">
        <v>2016</v>
      </c>
      <c r="D265">
        <f t="shared" si="9"/>
        <v>2017</v>
      </c>
      <c r="E265" t="s">
        <v>1572</v>
      </c>
      <c r="F265">
        <v>12</v>
      </c>
      <c r="G265" t="s">
        <v>957</v>
      </c>
    </row>
    <row r="266" spans="1:7" x14ac:dyDescent="0.25">
      <c r="A266" s="198" t="str">
        <f t="shared" si="8"/>
        <v>Finance/Audit 13, CY 2016</v>
      </c>
      <c r="B266">
        <v>263</v>
      </c>
      <c r="C266">
        <v>2016</v>
      </c>
      <c r="D266">
        <f t="shared" si="9"/>
        <v>2017</v>
      </c>
      <c r="E266" t="s">
        <v>1572</v>
      </c>
      <c r="F266">
        <v>13</v>
      </c>
      <c r="G266" t="s">
        <v>958</v>
      </c>
    </row>
    <row r="267" spans="1:7" x14ac:dyDescent="0.25">
      <c r="A267" s="198" t="str">
        <f t="shared" si="8"/>
        <v>Finance/Audit 14, CY 2016</v>
      </c>
      <c r="B267">
        <v>264</v>
      </c>
      <c r="C267">
        <v>2016</v>
      </c>
      <c r="D267">
        <f t="shared" si="9"/>
        <v>2017</v>
      </c>
      <c r="E267" t="s">
        <v>1572</v>
      </c>
      <c r="F267">
        <v>14</v>
      </c>
      <c r="G267" t="s">
        <v>959</v>
      </c>
    </row>
    <row r="268" spans="1:7" x14ac:dyDescent="0.25">
      <c r="A268" s="198" t="str">
        <f t="shared" si="8"/>
        <v>Finance/Audit 15, CY 2016</v>
      </c>
      <c r="B268">
        <v>265</v>
      </c>
      <c r="C268">
        <v>2016</v>
      </c>
      <c r="D268">
        <f t="shared" si="9"/>
        <v>2017</v>
      </c>
      <c r="E268" t="s">
        <v>1572</v>
      </c>
      <c r="F268">
        <v>15</v>
      </c>
      <c r="G268" t="s">
        <v>935</v>
      </c>
    </row>
    <row r="269" spans="1:7" x14ac:dyDescent="0.25">
      <c r="A269" s="198" t="str">
        <f t="shared" si="8"/>
        <v>Finance/Audit 16, CY 2016</v>
      </c>
      <c r="B269">
        <v>266</v>
      </c>
      <c r="C269">
        <v>2016</v>
      </c>
      <c r="D269">
        <f t="shared" si="9"/>
        <v>2017</v>
      </c>
      <c r="E269" t="s">
        <v>1572</v>
      </c>
      <c r="F269">
        <v>16</v>
      </c>
      <c r="G269" t="s">
        <v>946</v>
      </c>
    </row>
    <row r="270" spans="1:7" x14ac:dyDescent="0.25">
      <c r="A270" s="198" t="str">
        <f t="shared" si="8"/>
        <v>Procurement 17, CY 2016</v>
      </c>
      <c r="B270">
        <v>267</v>
      </c>
      <c r="C270">
        <v>2016</v>
      </c>
      <c r="D270">
        <f t="shared" si="9"/>
        <v>2017</v>
      </c>
      <c r="E270" t="s">
        <v>1573</v>
      </c>
      <c r="F270">
        <v>17</v>
      </c>
      <c r="G270" t="s">
        <v>934</v>
      </c>
    </row>
    <row r="271" spans="1:7" x14ac:dyDescent="0.25">
      <c r="A271" s="198" t="str">
        <f t="shared" si="8"/>
        <v>Procurement 18, CY 2016</v>
      </c>
      <c r="B271">
        <v>268</v>
      </c>
      <c r="C271">
        <v>2016</v>
      </c>
      <c r="D271">
        <f t="shared" si="9"/>
        <v>2017</v>
      </c>
      <c r="E271" t="s">
        <v>1573</v>
      </c>
      <c r="F271">
        <v>18</v>
      </c>
      <c r="G271" t="s">
        <v>960</v>
      </c>
    </row>
    <row r="272" spans="1:7" x14ac:dyDescent="0.25">
      <c r="A272" s="198" t="str">
        <f t="shared" si="8"/>
        <v>Procurement 19, CY 2016</v>
      </c>
      <c r="B272">
        <v>269</v>
      </c>
      <c r="C272">
        <v>2016</v>
      </c>
      <c r="D272">
        <f t="shared" si="9"/>
        <v>2017</v>
      </c>
      <c r="E272" t="s">
        <v>1573</v>
      </c>
      <c r="F272">
        <v>19</v>
      </c>
      <c r="G272" t="s">
        <v>912</v>
      </c>
    </row>
    <row r="273" spans="1:7" x14ac:dyDescent="0.25">
      <c r="A273" s="198" t="str">
        <f t="shared" si="8"/>
        <v>Budget Preparation/Presentation 20, CY 2016</v>
      </c>
      <c r="B273">
        <v>270</v>
      </c>
      <c r="C273">
        <v>2016</v>
      </c>
      <c r="D273">
        <f t="shared" si="9"/>
        <v>2017</v>
      </c>
      <c r="E273" t="s">
        <v>1571</v>
      </c>
      <c r="F273">
        <v>20</v>
      </c>
      <c r="G273" t="s">
        <v>961</v>
      </c>
    </row>
    <row r="274" spans="1:7" x14ac:dyDescent="0.25">
      <c r="A274" s="198" t="str">
        <f t="shared" si="8"/>
        <v>Budget Preparation/Presentation 21, CY 2016</v>
      </c>
      <c r="B274">
        <v>271</v>
      </c>
      <c r="C274">
        <v>2016</v>
      </c>
      <c r="D274">
        <f t="shared" si="9"/>
        <v>2017</v>
      </c>
      <c r="E274" t="s">
        <v>1571</v>
      </c>
      <c r="F274">
        <v>21</v>
      </c>
      <c r="G274" t="s">
        <v>962</v>
      </c>
    </row>
    <row r="275" spans="1:7" x14ac:dyDescent="0.25">
      <c r="A275" s="198" t="str">
        <f t="shared" si="8"/>
        <v>Health Insurance 22, CY 2016</v>
      </c>
      <c r="B275">
        <v>272</v>
      </c>
      <c r="C275">
        <v>2016</v>
      </c>
      <c r="D275">
        <f t="shared" si="9"/>
        <v>2017</v>
      </c>
      <c r="E275" t="s">
        <v>773</v>
      </c>
      <c r="F275">
        <v>22</v>
      </c>
      <c r="G275" t="s">
        <v>918</v>
      </c>
    </row>
    <row r="276" spans="1:7" x14ac:dyDescent="0.25">
      <c r="A276" s="198" t="str">
        <f t="shared" si="8"/>
        <v>Health Insurance 23, CY 2016</v>
      </c>
      <c r="B276">
        <v>273</v>
      </c>
      <c r="C276">
        <v>2016</v>
      </c>
      <c r="D276">
        <f t="shared" si="9"/>
        <v>2017</v>
      </c>
      <c r="E276" t="s">
        <v>773</v>
      </c>
      <c r="F276">
        <v>23</v>
      </c>
      <c r="G276" t="s">
        <v>947</v>
      </c>
    </row>
    <row r="277" spans="1:7" x14ac:dyDescent="0.25">
      <c r="A277" s="198" t="str">
        <f t="shared" si="8"/>
        <v>Health Insurance 24, CY 2016</v>
      </c>
      <c r="B277">
        <v>274</v>
      </c>
      <c r="C277">
        <v>2016</v>
      </c>
      <c r="D277">
        <f t="shared" si="9"/>
        <v>2017</v>
      </c>
      <c r="E277" t="s">
        <v>773</v>
      </c>
      <c r="F277">
        <v>24</v>
      </c>
      <c r="G277" t="s">
        <v>963</v>
      </c>
    </row>
    <row r="278" spans="1:7" x14ac:dyDescent="0.25">
      <c r="A278" s="198" t="str">
        <f t="shared" si="8"/>
        <v>Personnel 25, CY 2016</v>
      </c>
      <c r="B278">
        <v>275</v>
      </c>
      <c r="C278">
        <v>2016</v>
      </c>
      <c r="D278">
        <f t="shared" si="9"/>
        <v>2017</v>
      </c>
      <c r="E278" t="s">
        <v>778</v>
      </c>
      <c r="F278">
        <v>25</v>
      </c>
      <c r="G278" t="s">
        <v>964</v>
      </c>
    </row>
    <row r="279" spans="1:7" x14ac:dyDescent="0.25">
      <c r="A279" s="198" t="str">
        <f t="shared" si="8"/>
        <v>Personnel 26, CY 2016</v>
      </c>
      <c r="B279">
        <v>276</v>
      </c>
      <c r="C279">
        <v>2016</v>
      </c>
      <c r="D279">
        <f t="shared" si="9"/>
        <v>2017</v>
      </c>
      <c r="E279" t="s">
        <v>778</v>
      </c>
      <c r="F279">
        <v>26</v>
      </c>
      <c r="G279" t="s">
        <v>965</v>
      </c>
    </row>
    <row r="280" spans="1:7" x14ac:dyDescent="0.25">
      <c r="A280" s="198" t="str">
        <f t="shared" si="8"/>
        <v>Personnel 27, CY 2016</v>
      </c>
      <c r="B280">
        <v>277</v>
      </c>
      <c r="C280">
        <v>2016</v>
      </c>
      <c r="D280">
        <f t="shared" si="9"/>
        <v>2017</v>
      </c>
      <c r="E280" t="s">
        <v>778</v>
      </c>
      <c r="F280">
        <v>27</v>
      </c>
      <c r="G280" t="s">
        <v>948</v>
      </c>
    </row>
    <row r="281" spans="1:7" x14ac:dyDescent="0.25">
      <c r="A281" s="198" t="str">
        <f t="shared" si="8"/>
        <v>Personnel 28, CY 2016</v>
      </c>
      <c r="B281">
        <v>278</v>
      </c>
      <c r="C281">
        <v>2016</v>
      </c>
      <c r="D281">
        <f t="shared" si="9"/>
        <v>2017</v>
      </c>
      <c r="E281" t="s">
        <v>778</v>
      </c>
      <c r="F281">
        <v>28</v>
      </c>
      <c r="G281" t="s">
        <v>949</v>
      </c>
    </row>
    <row r="282" spans="1:7" x14ac:dyDescent="0.25">
      <c r="A282" s="198" t="str">
        <f t="shared" si="8"/>
        <v>Personnel 29, CY 2016</v>
      </c>
      <c r="B282">
        <v>279</v>
      </c>
      <c r="C282">
        <v>2016</v>
      </c>
      <c r="D282">
        <f t="shared" si="9"/>
        <v>2017</v>
      </c>
      <c r="E282" t="s">
        <v>778</v>
      </c>
      <c r="F282">
        <v>29</v>
      </c>
      <c r="G282" t="s">
        <v>966</v>
      </c>
    </row>
    <row r="283" spans="1:7" x14ac:dyDescent="0.25">
      <c r="A283" s="198" t="str">
        <f t="shared" si="8"/>
        <v>Personnel 30, CY 2016</v>
      </c>
      <c r="B283">
        <v>280</v>
      </c>
      <c r="C283">
        <v>2016</v>
      </c>
      <c r="D283">
        <f t="shared" si="9"/>
        <v>2017</v>
      </c>
      <c r="E283" t="s">
        <v>778</v>
      </c>
      <c r="F283">
        <v>30</v>
      </c>
      <c r="G283" t="s">
        <v>967</v>
      </c>
    </row>
    <row r="284" spans="1:7" x14ac:dyDescent="0.25">
      <c r="A284" s="198" t="str">
        <f t="shared" si="8"/>
        <v>General Management 1, CY 2017</v>
      </c>
      <c r="B284">
        <v>281</v>
      </c>
      <c r="C284">
        <v>2017</v>
      </c>
      <c r="D284">
        <f t="shared" si="9"/>
        <v>2018</v>
      </c>
      <c r="E284" t="s">
        <v>747</v>
      </c>
      <c r="F284">
        <v>1</v>
      </c>
      <c r="G284" t="s">
        <v>1641</v>
      </c>
    </row>
    <row r="285" spans="1:7" x14ac:dyDescent="0.25">
      <c r="A285" s="198" t="str">
        <f t="shared" si="8"/>
        <v>General Management 2, CY 2017</v>
      </c>
      <c r="B285" s="181">
        <v>282</v>
      </c>
      <c r="C285">
        <v>2017</v>
      </c>
      <c r="D285">
        <f t="shared" si="9"/>
        <v>2018</v>
      </c>
      <c r="E285" t="s">
        <v>747</v>
      </c>
      <c r="F285">
        <v>2</v>
      </c>
      <c r="G285" t="s">
        <v>951</v>
      </c>
    </row>
    <row r="286" spans="1:7" x14ac:dyDescent="0.25">
      <c r="A286" s="198" t="str">
        <f t="shared" si="8"/>
        <v>General Management 3, CY 2017</v>
      </c>
      <c r="B286" s="181">
        <v>283</v>
      </c>
      <c r="C286">
        <v>2017</v>
      </c>
      <c r="D286">
        <f t="shared" si="9"/>
        <v>2018</v>
      </c>
      <c r="E286" t="s">
        <v>747</v>
      </c>
      <c r="F286">
        <v>3</v>
      </c>
      <c r="G286" t="s">
        <v>1642</v>
      </c>
    </row>
    <row r="287" spans="1:7" x14ac:dyDescent="0.25">
      <c r="A287" s="198" t="str">
        <f t="shared" si="8"/>
        <v>General Management 4, CY 2017</v>
      </c>
      <c r="B287" s="181">
        <v>284</v>
      </c>
      <c r="C287">
        <v>2017</v>
      </c>
      <c r="D287">
        <f t="shared" si="9"/>
        <v>2018</v>
      </c>
      <c r="E287" t="s">
        <v>747</v>
      </c>
      <c r="F287">
        <v>4</v>
      </c>
      <c r="G287" t="s">
        <v>929</v>
      </c>
    </row>
    <row r="288" spans="1:7" x14ac:dyDescent="0.25">
      <c r="A288" s="198" t="str">
        <f t="shared" si="8"/>
        <v>General Management 5, CY 2017</v>
      </c>
      <c r="B288" s="181">
        <v>285</v>
      </c>
      <c r="C288" s="181">
        <v>2017</v>
      </c>
      <c r="D288" s="188">
        <f t="shared" si="9"/>
        <v>2018</v>
      </c>
      <c r="E288" t="s">
        <v>747</v>
      </c>
      <c r="F288">
        <v>5</v>
      </c>
      <c r="G288" t="s">
        <v>953</v>
      </c>
    </row>
    <row r="289" spans="1:7" x14ac:dyDescent="0.25">
      <c r="A289" s="198" t="str">
        <f t="shared" si="8"/>
        <v>General Management 6, CY 2017</v>
      </c>
      <c r="B289" s="181">
        <v>286</v>
      </c>
      <c r="C289" s="181">
        <v>2017</v>
      </c>
      <c r="D289" s="188">
        <f t="shared" si="9"/>
        <v>2018</v>
      </c>
      <c r="E289" t="s">
        <v>747</v>
      </c>
      <c r="F289">
        <v>6</v>
      </c>
      <c r="G289" t="s">
        <v>1643</v>
      </c>
    </row>
    <row r="290" spans="1:7" x14ac:dyDescent="0.25">
      <c r="A290" s="198" t="str">
        <f t="shared" si="8"/>
        <v>General Management 7, CY 2017</v>
      </c>
      <c r="B290" s="181">
        <v>287</v>
      </c>
      <c r="C290" s="181">
        <v>2017</v>
      </c>
      <c r="D290" s="188">
        <f t="shared" si="9"/>
        <v>2018</v>
      </c>
      <c r="E290" t="s">
        <v>747</v>
      </c>
      <c r="F290">
        <v>7</v>
      </c>
      <c r="G290" t="s">
        <v>944</v>
      </c>
    </row>
    <row r="291" spans="1:7" x14ac:dyDescent="0.25">
      <c r="A291" s="198" t="str">
        <f t="shared" si="8"/>
        <v>General Management 8, CY 2017</v>
      </c>
      <c r="B291" s="181">
        <v>288</v>
      </c>
      <c r="C291" s="181">
        <v>2017</v>
      </c>
      <c r="D291" s="188">
        <f t="shared" si="9"/>
        <v>2018</v>
      </c>
      <c r="E291" t="s">
        <v>747</v>
      </c>
      <c r="F291">
        <v>8</v>
      </c>
      <c r="G291" t="s">
        <v>955</v>
      </c>
    </row>
    <row r="292" spans="1:7" x14ac:dyDescent="0.25">
      <c r="A292" s="198" t="str">
        <f t="shared" si="8"/>
        <v>Finance &amp; Audit 9, CY 2017</v>
      </c>
      <c r="B292" s="181">
        <v>289</v>
      </c>
      <c r="C292" s="181">
        <v>2017</v>
      </c>
      <c r="D292" s="188">
        <f t="shared" si="9"/>
        <v>2018</v>
      </c>
      <c r="E292" t="s">
        <v>1579</v>
      </c>
      <c r="F292">
        <v>9</v>
      </c>
      <c r="G292" t="s">
        <v>1644</v>
      </c>
    </row>
    <row r="293" spans="1:7" x14ac:dyDescent="0.25">
      <c r="A293" s="198" t="str">
        <f t="shared" si="8"/>
        <v>Finance &amp; Audit 10, CY 2017</v>
      </c>
      <c r="B293" s="181">
        <v>290</v>
      </c>
      <c r="C293" s="181">
        <v>2017</v>
      </c>
      <c r="D293" s="188">
        <f t="shared" si="9"/>
        <v>2018</v>
      </c>
      <c r="E293" t="s">
        <v>1579</v>
      </c>
      <c r="F293">
        <v>10</v>
      </c>
      <c r="G293" t="s">
        <v>945</v>
      </c>
    </row>
    <row r="294" spans="1:7" x14ac:dyDescent="0.25">
      <c r="A294" s="198" t="str">
        <f t="shared" si="8"/>
        <v>Finance &amp; Audit 11, CY 2017</v>
      </c>
      <c r="B294" s="181">
        <v>291</v>
      </c>
      <c r="C294" s="181">
        <v>2017</v>
      </c>
      <c r="D294" s="188">
        <f t="shared" si="9"/>
        <v>2018</v>
      </c>
      <c r="E294" t="s">
        <v>1579</v>
      </c>
      <c r="F294">
        <v>11</v>
      </c>
      <c r="G294" t="s">
        <v>957</v>
      </c>
    </row>
    <row r="295" spans="1:7" x14ac:dyDescent="0.25">
      <c r="A295" s="198" t="str">
        <f t="shared" si="8"/>
        <v>Finance &amp; Audit 12, CY 2017</v>
      </c>
      <c r="B295" s="181">
        <v>292</v>
      </c>
      <c r="C295" s="181">
        <v>2017</v>
      </c>
      <c r="D295" s="188">
        <f t="shared" si="9"/>
        <v>2018</v>
      </c>
      <c r="E295" t="s">
        <v>1579</v>
      </c>
      <c r="F295">
        <v>12</v>
      </c>
      <c r="G295" t="s">
        <v>958</v>
      </c>
    </row>
    <row r="296" spans="1:7" x14ac:dyDescent="0.25">
      <c r="A296" s="198" t="str">
        <f t="shared" si="8"/>
        <v>Finance &amp; Audit 13, CY 2017</v>
      </c>
      <c r="B296" s="181">
        <v>293</v>
      </c>
      <c r="C296" s="181">
        <v>2017</v>
      </c>
      <c r="D296" s="188">
        <f t="shared" si="9"/>
        <v>2018</v>
      </c>
      <c r="E296" t="s">
        <v>1579</v>
      </c>
      <c r="F296">
        <v>13</v>
      </c>
      <c r="G296" t="s">
        <v>946</v>
      </c>
    </row>
    <row r="297" spans="1:7" x14ac:dyDescent="0.25">
      <c r="A297" s="198" t="str">
        <f t="shared" si="8"/>
        <v>Procurement 14, CY 2017</v>
      </c>
      <c r="B297" s="181">
        <v>294</v>
      </c>
      <c r="C297" s="181">
        <v>2017</v>
      </c>
      <c r="D297" s="188">
        <f t="shared" si="9"/>
        <v>2018</v>
      </c>
      <c r="E297" t="s">
        <v>1573</v>
      </c>
      <c r="F297">
        <v>14</v>
      </c>
      <c r="G297" t="s">
        <v>960</v>
      </c>
    </row>
    <row r="298" spans="1:7" x14ac:dyDescent="0.25">
      <c r="A298" s="198" t="str">
        <f t="shared" si="8"/>
        <v>Budget Preparation/Presentation 15, CY 2017</v>
      </c>
      <c r="B298" s="181">
        <v>295</v>
      </c>
      <c r="C298" s="181">
        <v>2017</v>
      </c>
      <c r="D298" s="188">
        <f t="shared" si="9"/>
        <v>2018</v>
      </c>
      <c r="E298" t="s">
        <v>1571</v>
      </c>
      <c r="F298">
        <v>15</v>
      </c>
      <c r="G298" t="s">
        <v>961</v>
      </c>
    </row>
    <row r="299" spans="1:7" x14ac:dyDescent="0.25">
      <c r="A299" s="198" t="str">
        <f t="shared" si="8"/>
        <v>Budget Preparation/Presentation 16, CY 2017</v>
      </c>
      <c r="B299" s="181">
        <v>296</v>
      </c>
      <c r="C299" s="181">
        <v>2017</v>
      </c>
      <c r="D299" s="188">
        <f t="shared" si="9"/>
        <v>2018</v>
      </c>
      <c r="E299" t="s">
        <v>1571</v>
      </c>
      <c r="F299">
        <v>16</v>
      </c>
      <c r="G299" t="s">
        <v>1645</v>
      </c>
    </row>
    <row r="300" spans="1:7" x14ac:dyDescent="0.25">
      <c r="A300" s="198" t="str">
        <f t="shared" si="8"/>
        <v>Health Insurance 17, CY 2017</v>
      </c>
      <c r="B300" s="181">
        <v>297</v>
      </c>
      <c r="C300" s="181">
        <v>2017</v>
      </c>
      <c r="D300" s="188">
        <f t="shared" si="9"/>
        <v>2018</v>
      </c>
      <c r="E300" t="s">
        <v>773</v>
      </c>
      <c r="F300">
        <v>17</v>
      </c>
      <c r="G300" t="s">
        <v>918</v>
      </c>
    </row>
    <row r="301" spans="1:7" x14ac:dyDescent="0.25">
      <c r="A301" s="198" t="str">
        <f t="shared" si="8"/>
        <v>Health Insurance 18, CY 2017</v>
      </c>
      <c r="B301" s="181">
        <v>298</v>
      </c>
      <c r="C301" s="181">
        <v>2017</v>
      </c>
      <c r="D301" s="188">
        <f t="shared" si="9"/>
        <v>2018</v>
      </c>
      <c r="E301" t="s">
        <v>773</v>
      </c>
      <c r="F301">
        <v>18</v>
      </c>
      <c r="G301" t="s">
        <v>947</v>
      </c>
    </row>
    <row r="302" spans="1:7" x14ac:dyDescent="0.25">
      <c r="A302" s="198" t="str">
        <f t="shared" si="8"/>
        <v>Health Insurance 19, CY 2017</v>
      </c>
      <c r="B302" s="181">
        <v>299</v>
      </c>
      <c r="C302" s="181">
        <v>2017</v>
      </c>
      <c r="D302" s="188">
        <f t="shared" si="9"/>
        <v>2018</v>
      </c>
      <c r="E302" t="s">
        <v>773</v>
      </c>
      <c r="F302">
        <v>19</v>
      </c>
      <c r="G302" t="s">
        <v>963</v>
      </c>
    </row>
    <row r="303" spans="1:7" x14ac:dyDescent="0.25">
      <c r="A303" s="198" t="str">
        <f t="shared" si="8"/>
        <v>Personnel 20, CY 2017</v>
      </c>
      <c r="B303" s="181">
        <v>300</v>
      </c>
      <c r="C303" s="181">
        <v>2017</v>
      </c>
      <c r="D303" s="188">
        <f t="shared" si="9"/>
        <v>2018</v>
      </c>
      <c r="E303" t="s">
        <v>778</v>
      </c>
      <c r="F303">
        <v>20</v>
      </c>
      <c r="G303" t="s">
        <v>964</v>
      </c>
    </row>
    <row r="304" spans="1:7" x14ac:dyDescent="0.25">
      <c r="A304" s="198" t="str">
        <f t="shared" si="8"/>
        <v>Personnel 21, CY 2017</v>
      </c>
      <c r="B304" s="181">
        <v>301</v>
      </c>
      <c r="C304" s="181">
        <v>2017</v>
      </c>
      <c r="D304" s="188">
        <f t="shared" si="9"/>
        <v>2018</v>
      </c>
      <c r="E304" t="s">
        <v>778</v>
      </c>
      <c r="F304">
        <v>21</v>
      </c>
      <c r="G304" t="s">
        <v>965</v>
      </c>
    </row>
    <row r="305" spans="1:7" x14ac:dyDescent="0.25">
      <c r="A305" s="198" t="str">
        <f t="shared" si="8"/>
        <v>Personnel 22, CY 2017</v>
      </c>
      <c r="B305" s="181">
        <v>302</v>
      </c>
      <c r="C305" s="181">
        <v>2017</v>
      </c>
      <c r="D305" s="188">
        <f t="shared" si="9"/>
        <v>2018</v>
      </c>
      <c r="E305" t="s">
        <v>778</v>
      </c>
      <c r="F305">
        <v>22</v>
      </c>
      <c r="G305" t="s">
        <v>948</v>
      </c>
    </row>
    <row r="306" spans="1:7" x14ac:dyDescent="0.25">
      <c r="A306" s="198" t="str">
        <f t="shared" si="8"/>
        <v>Personnel 23, CY 2017</v>
      </c>
      <c r="B306" s="181">
        <v>303</v>
      </c>
      <c r="C306" s="181">
        <v>2017</v>
      </c>
      <c r="D306" s="188">
        <f t="shared" si="9"/>
        <v>2018</v>
      </c>
      <c r="E306" t="s">
        <v>778</v>
      </c>
      <c r="F306">
        <v>23</v>
      </c>
      <c r="G306" t="s">
        <v>949</v>
      </c>
    </row>
    <row r="307" spans="1:7" x14ac:dyDescent="0.25">
      <c r="A307" s="198" t="str">
        <f t="shared" si="8"/>
        <v>Personnel 24, CY 2017</v>
      </c>
      <c r="B307" s="181">
        <v>304</v>
      </c>
      <c r="C307" s="181">
        <v>2017</v>
      </c>
      <c r="D307" s="188">
        <f t="shared" si="9"/>
        <v>2018</v>
      </c>
      <c r="E307" t="s">
        <v>778</v>
      </c>
      <c r="F307">
        <v>24</v>
      </c>
      <c r="G307" t="s">
        <v>966</v>
      </c>
    </row>
    <row r="308" spans="1:7" x14ac:dyDescent="0.25">
      <c r="A308" s="198" t="str">
        <f t="shared" si="8"/>
        <v>Personnel 25, CY 2017</v>
      </c>
      <c r="B308" s="181">
        <v>305</v>
      </c>
      <c r="C308" s="181">
        <v>2017</v>
      </c>
      <c r="D308" s="188">
        <f t="shared" si="9"/>
        <v>2018</v>
      </c>
      <c r="E308" t="s">
        <v>778</v>
      </c>
      <c r="F308">
        <v>25</v>
      </c>
      <c r="G308" t="s">
        <v>967</v>
      </c>
    </row>
    <row r="309" spans="1:7" s="192" customFormat="1" x14ac:dyDescent="0.25">
      <c r="A309" s="198" t="str">
        <f>E309&amp;" "&amp;F309&amp;", CY "&amp;C309</f>
        <v>Core Competencies 1, CY 2018</v>
      </c>
      <c r="B309" s="192">
        <v>306</v>
      </c>
      <c r="C309" s="192">
        <v>2018</v>
      </c>
      <c r="D309" s="192">
        <f t="shared" si="9"/>
        <v>2019</v>
      </c>
      <c r="E309" s="193" t="s">
        <v>1765</v>
      </c>
      <c r="F309" s="192">
        <v>1</v>
      </c>
      <c r="G309" s="192" t="s">
        <v>929</v>
      </c>
    </row>
    <row r="310" spans="1:7" s="192" customFormat="1" x14ac:dyDescent="0.25">
      <c r="A310" s="198" t="str">
        <f t="shared" si="8"/>
        <v>Core Competencies 2, CY 2018</v>
      </c>
      <c r="B310" s="192">
        <v>307</v>
      </c>
      <c r="C310" s="192">
        <v>2018</v>
      </c>
      <c r="D310" s="192">
        <f t="shared" si="9"/>
        <v>2019</v>
      </c>
      <c r="E310" s="193" t="s">
        <v>1765</v>
      </c>
      <c r="F310" s="192">
        <v>2</v>
      </c>
      <c r="G310" s="192" t="s">
        <v>1705</v>
      </c>
    </row>
    <row r="311" spans="1:7" s="192" customFormat="1" x14ac:dyDescent="0.25">
      <c r="A311" s="198" t="str">
        <f t="shared" si="8"/>
        <v>Core Competencies 3, CY 2018</v>
      </c>
      <c r="B311" s="192">
        <v>308</v>
      </c>
      <c r="C311" s="192">
        <v>2018</v>
      </c>
      <c r="D311" s="192">
        <f t="shared" si="9"/>
        <v>2019</v>
      </c>
      <c r="E311" s="193" t="s">
        <v>1765</v>
      </c>
      <c r="F311" s="192">
        <v>3</v>
      </c>
      <c r="G311" s="192" t="s">
        <v>1706</v>
      </c>
    </row>
    <row r="312" spans="1:7" s="192" customFormat="1" x14ac:dyDescent="0.25">
      <c r="A312" s="198" t="str">
        <f t="shared" si="8"/>
        <v>Core Competencies 4, CY 2018</v>
      </c>
      <c r="B312" s="192">
        <v>309</v>
      </c>
      <c r="C312" s="192">
        <v>2018</v>
      </c>
      <c r="D312" s="192">
        <f t="shared" si="9"/>
        <v>2019</v>
      </c>
      <c r="E312" s="193" t="s">
        <v>1765</v>
      </c>
      <c r="F312" s="192">
        <v>4</v>
      </c>
      <c r="G312" s="192" t="s">
        <v>1707</v>
      </c>
    </row>
    <row r="313" spans="1:7" s="192" customFormat="1" x14ac:dyDescent="0.25">
      <c r="A313" s="198" t="str">
        <f t="shared" si="8"/>
        <v>Core Competencies 5, CY 2018</v>
      </c>
      <c r="B313" s="192">
        <v>310</v>
      </c>
      <c r="C313" s="192">
        <v>2018</v>
      </c>
      <c r="D313" s="192">
        <f t="shared" si="9"/>
        <v>2019</v>
      </c>
      <c r="E313" s="193" t="s">
        <v>1765</v>
      </c>
      <c r="F313" s="192">
        <v>5</v>
      </c>
      <c r="G313" s="192" t="s">
        <v>1708</v>
      </c>
    </row>
    <row r="314" spans="1:7" s="192" customFormat="1" x14ac:dyDescent="0.25">
      <c r="A314" s="198" t="str">
        <f t="shared" si="8"/>
        <v>Core Competencies 6, CY 2018</v>
      </c>
      <c r="B314" s="192">
        <v>311</v>
      </c>
      <c r="C314" s="192">
        <v>2018</v>
      </c>
      <c r="D314" s="192">
        <f t="shared" si="9"/>
        <v>2019</v>
      </c>
      <c r="E314" s="193" t="s">
        <v>1765</v>
      </c>
      <c r="F314" s="192">
        <v>6</v>
      </c>
      <c r="G314" s="192" t="s">
        <v>1709</v>
      </c>
    </row>
    <row r="315" spans="1:7" s="192" customFormat="1" x14ac:dyDescent="0.25">
      <c r="A315" s="198" t="str">
        <f t="shared" si="8"/>
        <v>Core Competencies 7, CY 2018</v>
      </c>
      <c r="B315" s="192">
        <v>312</v>
      </c>
      <c r="C315" s="192">
        <v>2018</v>
      </c>
      <c r="D315" s="192">
        <f t="shared" si="9"/>
        <v>2019</v>
      </c>
      <c r="E315" s="193" t="s">
        <v>1765</v>
      </c>
      <c r="F315" s="192">
        <v>7</v>
      </c>
      <c r="G315" s="192" t="s">
        <v>1710</v>
      </c>
    </row>
    <row r="316" spans="1:7" s="192" customFormat="1" x14ac:dyDescent="0.25">
      <c r="A316" s="198" t="str">
        <f t="shared" si="8"/>
        <v>Core Competencies 8, CY 2018</v>
      </c>
      <c r="B316" s="192">
        <v>313</v>
      </c>
      <c r="C316" s="192">
        <v>2018</v>
      </c>
      <c r="D316" s="192">
        <f t="shared" si="9"/>
        <v>2019</v>
      </c>
      <c r="E316" s="193" t="s">
        <v>1765</v>
      </c>
      <c r="F316" s="192">
        <v>8</v>
      </c>
      <c r="G316" s="192" t="s">
        <v>1711</v>
      </c>
    </row>
    <row r="317" spans="1:7" s="192" customFormat="1" x14ac:dyDescent="0.25">
      <c r="A317" s="198" t="str">
        <f t="shared" si="8"/>
        <v>Core Competencies 9, CY 2018</v>
      </c>
      <c r="B317" s="192">
        <v>314</v>
      </c>
      <c r="C317" s="192">
        <v>2018</v>
      </c>
      <c r="D317" s="192">
        <f t="shared" si="9"/>
        <v>2019</v>
      </c>
      <c r="E317" s="193" t="s">
        <v>1765</v>
      </c>
      <c r="F317" s="192">
        <v>9</v>
      </c>
      <c r="G317" s="192" t="s">
        <v>1712</v>
      </c>
    </row>
    <row r="318" spans="1:7" s="192" customFormat="1" x14ac:dyDescent="0.25">
      <c r="A318" s="198" t="str">
        <f t="shared" si="8"/>
        <v>Core Competencies 10, CY 2018</v>
      </c>
      <c r="B318" s="192">
        <v>315</v>
      </c>
      <c r="C318" s="192">
        <v>2018</v>
      </c>
      <c r="D318" s="192">
        <f t="shared" si="9"/>
        <v>2019</v>
      </c>
      <c r="E318" s="193" t="s">
        <v>1765</v>
      </c>
      <c r="F318" s="192">
        <v>10</v>
      </c>
      <c r="G318" s="192" t="s">
        <v>1713</v>
      </c>
    </row>
    <row r="319" spans="1:7" s="192" customFormat="1" x14ac:dyDescent="0.25">
      <c r="A319" s="198" t="str">
        <f t="shared" si="8"/>
        <v>Core Competencies 11, CY 2018</v>
      </c>
      <c r="B319" s="192">
        <v>316</v>
      </c>
      <c r="C319" s="192">
        <v>2018</v>
      </c>
      <c r="D319" s="192">
        <f t="shared" si="9"/>
        <v>2019</v>
      </c>
      <c r="E319" s="193" t="s">
        <v>1765</v>
      </c>
      <c r="F319" s="192">
        <v>11</v>
      </c>
      <c r="G319" s="192" t="s">
        <v>1714</v>
      </c>
    </row>
    <row r="320" spans="1:7" s="192" customFormat="1" x14ac:dyDescent="0.25">
      <c r="A320" s="198" t="str">
        <f t="shared" si="8"/>
        <v>Core Competencies 12, CY 2018</v>
      </c>
      <c r="B320" s="192">
        <v>317</v>
      </c>
      <c r="C320" s="192">
        <v>2018</v>
      </c>
      <c r="D320" s="192">
        <f t="shared" si="9"/>
        <v>2019</v>
      </c>
      <c r="E320" s="193" t="s">
        <v>1765</v>
      </c>
      <c r="F320" s="192">
        <v>12</v>
      </c>
      <c r="G320" s="192" t="s">
        <v>1715</v>
      </c>
    </row>
    <row r="321" spans="1:7" s="192" customFormat="1" x14ac:dyDescent="0.25">
      <c r="A321" s="198" t="str">
        <f t="shared" si="8"/>
        <v>Core Competencies 13, CY 2018</v>
      </c>
      <c r="B321" s="192">
        <v>318</v>
      </c>
      <c r="C321" s="192">
        <v>2018</v>
      </c>
      <c r="D321" s="192">
        <f t="shared" si="9"/>
        <v>2019</v>
      </c>
      <c r="E321" s="193" t="s">
        <v>1765</v>
      </c>
      <c r="F321" s="192">
        <v>13</v>
      </c>
      <c r="G321" s="192" t="s">
        <v>1716</v>
      </c>
    </row>
    <row r="322" spans="1:7" s="192" customFormat="1" x14ac:dyDescent="0.25">
      <c r="A322" s="198" t="str">
        <f t="shared" si="8"/>
        <v>Core Competencies 14, CY 2018</v>
      </c>
      <c r="B322" s="192">
        <v>319</v>
      </c>
      <c r="C322" s="192">
        <v>2018</v>
      </c>
      <c r="D322" s="192">
        <f t="shared" si="9"/>
        <v>2019</v>
      </c>
      <c r="E322" s="193" t="s">
        <v>1765</v>
      </c>
      <c r="F322" s="192">
        <v>14</v>
      </c>
      <c r="G322" s="192" t="s">
        <v>1717</v>
      </c>
    </row>
    <row r="323" spans="1:7" s="192" customFormat="1" x14ac:dyDescent="0.25">
      <c r="A323" s="198" t="str">
        <f t="shared" si="8"/>
        <v>Core Competencies 15, CY 2018</v>
      </c>
      <c r="B323" s="192">
        <v>320</v>
      </c>
      <c r="C323" s="192">
        <v>2018</v>
      </c>
      <c r="D323" s="192">
        <f t="shared" si="9"/>
        <v>2019</v>
      </c>
      <c r="E323" s="193" t="s">
        <v>1765</v>
      </c>
      <c r="F323" s="192">
        <v>15</v>
      </c>
      <c r="G323" s="192" t="s">
        <v>1718</v>
      </c>
    </row>
    <row r="324" spans="1:7" s="192" customFormat="1" x14ac:dyDescent="0.25">
      <c r="A324" s="198" t="str">
        <f t="shared" ref="A324:A387" si="10">E324&amp;" "&amp;F324&amp;", CY "&amp;C324</f>
        <v>Core Competencies 16, CY 2018</v>
      </c>
      <c r="B324" s="192">
        <v>321</v>
      </c>
      <c r="C324" s="192">
        <v>2018</v>
      </c>
      <c r="D324" s="192">
        <f t="shared" ref="D324:D387" si="11">C324+1</f>
        <v>2019</v>
      </c>
      <c r="E324" s="193" t="s">
        <v>1765</v>
      </c>
      <c r="F324" s="192">
        <v>16</v>
      </c>
      <c r="G324" s="192" t="s">
        <v>1719</v>
      </c>
    </row>
    <row r="325" spans="1:7" s="192" customFormat="1" x14ac:dyDescent="0.25">
      <c r="A325" s="198" t="str">
        <f t="shared" si="10"/>
        <v>Core Competencies 17, CY 2018</v>
      </c>
      <c r="B325" s="192">
        <v>322</v>
      </c>
      <c r="C325" s="192">
        <v>2018</v>
      </c>
      <c r="D325" s="192">
        <f t="shared" si="11"/>
        <v>2019</v>
      </c>
      <c r="E325" s="193" t="s">
        <v>1765</v>
      </c>
      <c r="F325" s="192">
        <v>17</v>
      </c>
      <c r="G325" s="192" t="s">
        <v>1720</v>
      </c>
    </row>
    <row r="326" spans="1:7" s="192" customFormat="1" x14ac:dyDescent="0.25">
      <c r="A326" s="198" t="str">
        <f t="shared" si="10"/>
        <v>Core Competencies 18, CY 2018</v>
      </c>
      <c r="B326" s="192">
        <v>323</v>
      </c>
      <c r="C326" s="192">
        <v>2018</v>
      </c>
      <c r="D326" s="192">
        <f t="shared" si="11"/>
        <v>2019</v>
      </c>
      <c r="E326" s="193" t="s">
        <v>1765</v>
      </c>
      <c r="F326" s="192">
        <v>18</v>
      </c>
      <c r="G326" s="192" t="s">
        <v>1721</v>
      </c>
    </row>
    <row r="327" spans="1:7" s="192" customFormat="1" x14ac:dyDescent="0.25">
      <c r="A327" s="198" t="str">
        <f t="shared" si="10"/>
        <v>Core Competencies 19, CY 2018</v>
      </c>
      <c r="B327" s="192">
        <v>324</v>
      </c>
      <c r="C327" s="192">
        <v>2018</v>
      </c>
      <c r="D327" s="192">
        <f t="shared" si="11"/>
        <v>2019</v>
      </c>
      <c r="E327" s="193" t="s">
        <v>1765</v>
      </c>
      <c r="F327" s="192">
        <v>19</v>
      </c>
      <c r="G327" s="192" t="s">
        <v>1722</v>
      </c>
    </row>
    <row r="328" spans="1:7" s="192" customFormat="1" x14ac:dyDescent="0.25">
      <c r="A328" s="198" t="str">
        <f t="shared" si="10"/>
        <v>Core Competencies 20, CY 2018</v>
      </c>
      <c r="B328" s="192">
        <v>325</v>
      </c>
      <c r="C328" s="192">
        <v>2018</v>
      </c>
      <c r="D328" s="192">
        <f t="shared" si="11"/>
        <v>2019</v>
      </c>
      <c r="E328" s="193" t="s">
        <v>1765</v>
      </c>
      <c r="F328" s="192">
        <v>20</v>
      </c>
      <c r="G328" s="192" t="s">
        <v>921</v>
      </c>
    </row>
    <row r="329" spans="1:7" s="192" customFormat="1" x14ac:dyDescent="0.25">
      <c r="A329" s="198" t="str">
        <f t="shared" si="10"/>
        <v>Additional Best Practices 21, CY 2018</v>
      </c>
      <c r="B329" s="192">
        <v>326</v>
      </c>
      <c r="C329" s="192">
        <v>2018</v>
      </c>
      <c r="D329" s="192">
        <f t="shared" si="11"/>
        <v>2019</v>
      </c>
      <c r="E329" s="193" t="s">
        <v>1724</v>
      </c>
      <c r="F329" s="192">
        <v>21</v>
      </c>
      <c r="G329" s="192" t="s">
        <v>1723</v>
      </c>
    </row>
    <row r="330" spans="1:7" s="192" customFormat="1" x14ac:dyDescent="0.25">
      <c r="A330" s="198" t="str">
        <f t="shared" si="10"/>
        <v>Additional Best Practices 22, CY 2018</v>
      </c>
      <c r="B330" s="192">
        <v>327</v>
      </c>
      <c r="C330" s="192">
        <v>2018</v>
      </c>
      <c r="D330" s="192">
        <f t="shared" si="11"/>
        <v>2019</v>
      </c>
      <c r="E330" s="193" t="s">
        <v>1724</v>
      </c>
      <c r="F330" s="192">
        <v>22</v>
      </c>
      <c r="G330" s="192" t="s">
        <v>1725</v>
      </c>
    </row>
    <row r="331" spans="1:7" s="192" customFormat="1" x14ac:dyDescent="0.25">
      <c r="A331" s="198" t="str">
        <f t="shared" si="10"/>
        <v>Additional Best Practices 23, CY 2018</v>
      </c>
      <c r="B331" s="192">
        <v>328</v>
      </c>
      <c r="C331" s="192">
        <v>2018</v>
      </c>
      <c r="D331" s="192">
        <f t="shared" si="11"/>
        <v>2019</v>
      </c>
      <c r="E331" s="193" t="s">
        <v>1724</v>
      </c>
      <c r="F331" s="192">
        <v>23</v>
      </c>
      <c r="G331" s="192" t="s">
        <v>1726</v>
      </c>
    </row>
    <row r="332" spans="1:7" s="192" customFormat="1" x14ac:dyDescent="0.25">
      <c r="A332" s="198" t="str">
        <f t="shared" si="10"/>
        <v>Additional Best Practices 24, CY 2018</v>
      </c>
      <c r="B332" s="192">
        <v>329</v>
      </c>
      <c r="C332" s="192">
        <v>2018</v>
      </c>
      <c r="D332" s="192">
        <f t="shared" si="11"/>
        <v>2019</v>
      </c>
      <c r="E332" s="193" t="s">
        <v>1724</v>
      </c>
      <c r="F332" s="192">
        <v>24</v>
      </c>
      <c r="G332" s="192" t="s">
        <v>1727</v>
      </c>
    </row>
    <row r="333" spans="1:7" s="192" customFormat="1" x14ac:dyDescent="0.25">
      <c r="A333" s="198" t="str">
        <f t="shared" si="10"/>
        <v>Additional Best Practices 25, CY 2018</v>
      </c>
      <c r="B333" s="192">
        <v>330</v>
      </c>
      <c r="C333" s="192">
        <v>2018</v>
      </c>
      <c r="D333" s="192">
        <f t="shared" si="11"/>
        <v>2019</v>
      </c>
      <c r="E333" s="193" t="s">
        <v>1724</v>
      </c>
      <c r="F333" s="192">
        <v>25</v>
      </c>
      <c r="G333" s="192" t="s">
        <v>1728</v>
      </c>
    </row>
    <row r="334" spans="1:7" s="192" customFormat="1" x14ac:dyDescent="0.25">
      <c r="A334" s="198" t="str">
        <f t="shared" si="10"/>
        <v>Additional Best Practices 26, CY 2018</v>
      </c>
      <c r="B334" s="192">
        <v>331</v>
      </c>
      <c r="C334" s="192">
        <v>2018</v>
      </c>
      <c r="D334" s="192">
        <f t="shared" si="11"/>
        <v>2019</v>
      </c>
      <c r="E334" s="193" t="s">
        <v>1724</v>
      </c>
      <c r="F334" s="192">
        <v>26</v>
      </c>
      <c r="G334" s="192" t="s">
        <v>1729</v>
      </c>
    </row>
    <row r="335" spans="1:7" s="192" customFormat="1" x14ac:dyDescent="0.25">
      <c r="A335" s="198" t="str">
        <f t="shared" si="10"/>
        <v>Additional Best Practices 27, CY 2018</v>
      </c>
      <c r="B335" s="192">
        <v>332</v>
      </c>
      <c r="C335" s="192">
        <v>2018</v>
      </c>
      <c r="D335" s="192">
        <f t="shared" si="11"/>
        <v>2019</v>
      </c>
      <c r="E335" s="193" t="s">
        <v>1724</v>
      </c>
      <c r="F335" s="192">
        <v>27</v>
      </c>
      <c r="G335" s="192" t="s">
        <v>1730</v>
      </c>
    </row>
    <row r="336" spans="1:7" s="192" customFormat="1" x14ac:dyDescent="0.25">
      <c r="A336" s="198" t="str">
        <f t="shared" si="10"/>
        <v>Additional Best Practices 28, CY 2018</v>
      </c>
      <c r="B336" s="192">
        <v>333</v>
      </c>
      <c r="C336" s="192">
        <v>2018</v>
      </c>
      <c r="D336" s="192">
        <f t="shared" si="11"/>
        <v>2019</v>
      </c>
      <c r="E336" s="193" t="s">
        <v>1724</v>
      </c>
      <c r="F336" s="192">
        <v>28</v>
      </c>
      <c r="G336" s="192" t="s">
        <v>1731</v>
      </c>
    </row>
    <row r="337" spans="1:7" s="192" customFormat="1" x14ac:dyDescent="0.25">
      <c r="A337" s="198" t="str">
        <f t="shared" si="10"/>
        <v>Additional Best Practices 29, CY 2018</v>
      </c>
      <c r="B337" s="192">
        <v>334</v>
      </c>
      <c r="C337" s="192">
        <v>2018</v>
      </c>
      <c r="D337" s="192">
        <f t="shared" si="11"/>
        <v>2019</v>
      </c>
      <c r="E337" s="193" t="s">
        <v>1724</v>
      </c>
      <c r="F337" s="192">
        <v>29</v>
      </c>
      <c r="G337" s="192" t="s">
        <v>1732</v>
      </c>
    </row>
    <row r="338" spans="1:7" s="192" customFormat="1" x14ac:dyDescent="0.25">
      <c r="A338" s="198" t="str">
        <f t="shared" si="10"/>
        <v>Additional Best Practices 30, CY 2018</v>
      </c>
      <c r="B338" s="192">
        <v>335</v>
      </c>
      <c r="C338" s="192">
        <v>2018</v>
      </c>
      <c r="D338" s="192">
        <f t="shared" si="11"/>
        <v>2019</v>
      </c>
      <c r="E338" s="193" t="s">
        <v>1724</v>
      </c>
      <c r="F338" s="192">
        <v>30</v>
      </c>
      <c r="G338" s="192" t="s">
        <v>1733</v>
      </c>
    </row>
    <row r="339" spans="1:7" s="192" customFormat="1" x14ac:dyDescent="0.25">
      <c r="A339" s="198" t="str">
        <f t="shared" si="10"/>
        <v>Additional Best Practices 31, CY 2018</v>
      </c>
      <c r="B339" s="192">
        <v>336</v>
      </c>
      <c r="C339" s="192">
        <v>2018</v>
      </c>
      <c r="D339" s="192">
        <f t="shared" si="11"/>
        <v>2019</v>
      </c>
      <c r="E339" s="193" t="s">
        <v>1724</v>
      </c>
      <c r="F339" s="192">
        <v>31</v>
      </c>
      <c r="G339" s="192" t="s">
        <v>1734</v>
      </c>
    </row>
    <row r="340" spans="1:7" s="192" customFormat="1" x14ac:dyDescent="0.25">
      <c r="A340" s="198" t="str">
        <f t="shared" si="10"/>
        <v>Additional Best Practices 32, CY 2018</v>
      </c>
      <c r="B340" s="192">
        <v>337</v>
      </c>
      <c r="C340" s="192">
        <v>2018</v>
      </c>
      <c r="D340" s="192">
        <f t="shared" si="11"/>
        <v>2019</v>
      </c>
      <c r="E340" s="193" t="s">
        <v>1724</v>
      </c>
      <c r="F340" s="192">
        <v>32</v>
      </c>
      <c r="G340" s="192" t="s">
        <v>1735</v>
      </c>
    </row>
    <row r="341" spans="1:7" s="192" customFormat="1" x14ac:dyDescent="0.25">
      <c r="A341" s="198" t="str">
        <f t="shared" si="10"/>
        <v>Additional Best Practices 33, CY 2018</v>
      </c>
      <c r="B341" s="192">
        <v>338</v>
      </c>
      <c r="C341" s="192">
        <v>2018</v>
      </c>
      <c r="D341" s="192">
        <f t="shared" si="11"/>
        <v>2019</v>
      </c>
      <c r="E341" s="193" t="s">
        <v>1724</v>
      </c>
      <c r="F341" s="192">
        <v>33</v>
      </c>
      <c r="G341" s="192" t="s">
        <v>1736</v>
      </c>
    </row>
    <row r="342" spans="1:7" s="192" customFormat="1" x14ac:dyDescent="0.25">
      <c r="A342" s="198" t="str">
        <f t="shared" si="10"/>
        <v>Additional Best Practices 34, CY 2018</v>
      </c>
      <c r="B342" s="192">
        <v>339</v>
      </c>
      <c r="C342" s="192">
        <v>2018</v>
      </c>
      <c r="D342" s="192">
        <f t="shared" si="11"/>
        <v>2019</v>
      </c>
      <c r="E342" s="193" t="s">
        <v>1724</v>
      </c>
      <c r="F342" s="192">
        <v>34</v>
      </c>
      <c r="G342" s="192" t="s">
        <v>1737</v>
      </c>
    </row>
    <row r="343" spans="1:7" s="192" customFormat="1" x14ac:dyDescent="0.25">
      <c r="A343" s="198" t="str">
        <f t="shared" si="10"/>
        <v>Additional Best Practices 35, CY 2018</v>
      </c>
      <c r="B343" s="192">
        <v>340</v>
      </c>
      <c r="C343" s="192">
        <v>2018</v>
      </c>
      <c r="D343" s="192">
        <f t="shared" si="11"/>
        <v>2019</v>
      </c>
      <c r="E343" s="193" t="s">
        <v>1724</v>
      </c>
      <c r="F343" s="192">
        <v>35</v>
      </c>
      <c r="G343" s="192" t="s">
        <v>1738</v>
      </c>
    </row>
    <row r="344" spans="1:7" s="192" customFormat="1" x14ac:dyDescent="0.25">
      <c r="A344" s="198" t="str">
        <f t="shared" si="10"/>
        <v>Additional Best Practices 36, CY 2018</v>
      </c>
      <c r="B344" s="192">
        <v>341</v>
      </c>
      <c r="C344" s="192">
        <v>2018</v>
      </c>
      <c r="D344" s="192">
        <f t="shared" si="11"/>
        <v>2019</v>
      </c>
      <c r="E344" s="193" t="s">
        <v>1724</v>
      </c>
      <c r="F344" s="192">
        <v>36</v>
      </c>
      <c r="G344" s="192" t="s">
        <v>1739</v>
      </c>
    </row>
    <row r="345" spans="1:7" s="192" customFormat="1" x14ac:dyDescent="0.25">
      <c r="A345" s="198" t="str">
        <f t="shared" si="10"/>
        <v>Additional Best Practices 37, CY 2018</v>
      </c>
      <c r="B345" s="192">
        <v>342</v>
      </c>
      <c r="C345" s="192">
        <v>2018</v>
      </c>
      <c r="D345" s="192">
        <f t="shared" si="11"/>
        <v>2019</v>
      </c>
      <c r="E345" s="193" t="s">
        <v>1724</v>
      </c>
      <c r="F345" s="192">
        <v>37</v>
      </c>
      <c r="G345" s="192" t="s">
        <v>1740</v>
      </c>
    </row>
    <row r="346" spans="1:7" s="192" customFormat="1" x14ac:dyDescent="0.25">
      <c r="A346" s="198" t="str">
        <f t="shared" si="10"/>
        <v>Additional Best Practices 38, CY 2018</v>
      </c>
      <c r="B346" s="192">
        <v>343</v>
      </c>
      <c r="C346" s="192">
        <v>2018</v>
      </c>
      <c r="D346" s="192">
        <f t="shared" si="11"/>
        <v>2019</v>
      </c>
      <c r="E346" s="193" t="s">
        <v>1724</v>
      </c>
      <c r="F346" s="192">
        <v>38</v>
      </c>
      <c r="G346" s="192" t="s">
        <v>1741</v>
      </c>
    </row>
    <row r="347" spans="1:7" s="192" customFormat="1" x14ac:dyDescent="0.25">
      <c r="A347" s="198" t="str">
        <f t="shared" si="10"/>
        <v>Additional Best Practices 39, CY 2018</v>
      </c>
      <c r="B347" s="192">
        <v>344</v>
      </c>
      <c r="C347" s="192">
        <v>2018</v>
      </c>
      <c r="D347" s="192">
        <f t="shared" si="11"/>
        <v>2019</v>
      </c>
      <c r="E347" s="193" t="s">
        <v>1724</v>
      </c>
      <c r="F347" s="192">
        <v>39</v>
      </c>
      <c r="G347" s="192" t="s">
        <v>1742</v>
      </c>
    </row>
    <row r="348" spans="1:7" s="192" customFormat="1" x14ac:dyDescent="0.25">
      <c r="A348" s="198" t="str">
        <f t="shared" si="10"/>
        <v>Additional Best Practices 40, CY 2018</v>
      </c>
      <c r="B348" s="192">
        <v>345</v>
      </c>
      <c r="C348" s="192">
        <v>2018</v>
      </c>
      <c r="D348" s="192">
        <f t="shared" si="11"/>
        <v>2019</v>
      </c>
      <c r="E348" s="193" t="s">
        <v>1724</v>
      </c>
      <c r="F348" s="192">
        <v>40</v>
      </c>
      <c r="G348" s="192" t="s">
        <v>1743</v>
      </c>
    </row>
    <row r="349" spans="1:7" s="192" customFormat="1" x14ac:dyDescent="0.25">
      <c r="A349" s="198" t="str">
        <f t="shared" si="10"/>
        <v>Additional Best Practices 41, CY 2018</v>
      </c>
      <c r="B349" s="192">
        <v>346</v>
      </c>
      <c r="C349" s="192">
        <v>2018</v>
      </c>
      <c r="D349" s="192">
        <f t="shared" si="11"/>
        <v>2019</v>
      </c>
      <c r="E349" s="193" t="s">
        <v>1724</v>
      </c>
      <c r="F349" s="192">
        <v>41</v>
      </c>
      <c r="G349" s="192" t="s">
        <v>1744</v>
      </c>
    </row>
    <row r="350" spans="1:7" s="192" customFormat="1" x14ac:dyDescent="0.25">
      <c r="A350" s="198" t="str">
        <f t="shared" si="10"/>
        <v>Additional Best Practices 42, CY 2018</v>
      </c>
      <c r="B350" s="192">
        <v>347</v>
      </c>
      <c r="C350" s="192">
        <v>2018</v>
      </c>
      <c r="D350" s="192">
        <f t="shared" si="11"/>
        <v>2019</v>
      </c>
      <c r="E350" s="193" t="s">
        <v>1724</v>
      </c>
      <c r="F350" s="192">
        <v>42</v>
      </c>
      <c r="G350" s="192" t="s">
        <v>1745</v>
      </c>
    </row>
    <row r="351" spans="1:7" s="192" customFormat="1" x14ac:dyDescent="0.25">
      <c r="A351" s="198" t="str">
        <f t="shared" si="10"/>
        <v>Additional Best Practices 43, CY 2018</v>
      </c>
      <c r="B351" s="192">
        <v>348</v>
      </c>
      <c r="C351" s="192">
        <v>2018</v>
      </c>
      <c r="D351" s="192">
        <f t="shared" si="11"/>
        <v>2019</v>
      </c>
      <c r="E351" s="193" t="s">
        <v>1724</v>
      </c>
      <c r="F351" s="192">
        <v>43</v>
      </c>
      <c r="G351" s="192" t="s">
        <v>1746</v>
      </c>
    </row>
    <row r="352" spans="1:7" s="192" customFormat="1" x14ac:dyDescent="0.25">
      <c r="A352" s="198" t="str">
        <f t="shared" si="10"/>
        <v>Additional Best Practices 44, CY 2018</v>
      </c>
      <c r="B352" s="192">
        <v>349</v>
      </c>
      <c r="C352" s="192">
        <v>2018</v>
      </c>
      <c r="D352" s="192">
        <f t="shared" si="11"/>
        <v>2019</v>
      </c>
      <c r="E352" s="193" t="s">
        <v>1724</v>
      </c>
      <c r="F352" s="192">
        <v>44</v>
      </c>
      <c r="G352" s="192" t="s">
        <v>1747</v>
      </c>
    </row>
    <row r="353" spans="1:7" s="192" customFormat="1" x14ac:dyDescent="0.25">
      <c r="A353" s="198" t="str">
        <f t="shared" si="10"/>
        <v>Additional Best Practices 45, CY 2018</v>
      </c>
      <c r="B353" s="192">
        <v>350</v>
      </c>
      <c r="C353" s="192">
        <v>2018</v>
      </c>
      <c r="D353" s="192">
        <f t="shared" si="11"/>
        <v>2019</v>
      </c>
      <c r="E353" s="193" t="s">
        <v>1724</v>
      </c>
      <c r="F353" s="192">
        <v>45</v>
      </c>
      <c r="G353" s="192" t="s">
        <v>1748</v>
      </c>
    </row>
    <row r="354" spans="1:7" s="192" customFormat="1" x14ac:dyDescent="0.25">
      <c r="A354" s="198" t="str">
        <f t="shared" si="10"/>
        <v>Additional Best Practices 46, CY 2018</v>
      </c>
      <c r="B354" s="192">
        <v>351</v>
      </c>
      <c r="C354" s="192">
        <v>2018</v>
      </c>
      <c r="D354" s="192">
        <f t="shared" si="11"/>
        <v>2019</v>
      </c>
      <c r="E354" s="193" t="s">
        <v>1724</v>
      </c>
      <c r="F354" s="192">
        <v>46</v>
      </c>
      <c r="G354" s="192" t="s">
        <v>1749</v>
      </c>
    </row>
    <row r="355" spans="1:7" s="192" customFormat="1" x14ac:dyDescent="0.25">
      <c r="A355" s="198" t="str">
        <f t="shared" si="10"/>
        <v>Additional Best Practices 47, CY 2018</v>
      </c>
      <c r="B355" s="192">
        <v>352</v>
      </c>
      <c r="C355" s="192">
        <v>2018</v>
      </c>
      <c r="D355" s="192">
        <f t="shared" si="11"/>
        <v>2019</v>
      </c>
      <c r="E355" s="193" t="s">
        <v>1724</v>
      </c>
      <c r="F355" s="192">
        <v>47</v>
      </c>
      <c r="G355" s="192" t="s">
        <v>1750</v>
      </c>
    </row>
    <row r="356" spans="1:7" s="192" customFormat="1" x14ac:dyDescent="0.25">
      <c r="A356" s="198" t="str">
        <f t="shared" si="10"/>
        <v>Additional Best Practices 48, CY 2018</v>
      </c>
      <c r="B356" s="192">
        <v>353</v>
      </c>
      <c r="C356" s="192">
        <v>2018</v>
      </c>
      <c r="D356" s="192">
        <f t="shared" si="11"/>
        <v>2019</v>
      </c>
      <c r="E356" s="193" t="s">
        <v>1724</v>
      </c>
      <c r="F356" s="192">
        <v>48</v>
      </c>
      <c r="G356" s="192" t="s">
        <v>1751</v>
      </c>
    </row>
    <row r="357" spans="1:7" s="192" customFormat="1" x14ac:dyDescent="0.25">
      <c r="A357" s="198" t="str">
        <f t="shared" si="10"/>
        <v>Additional Best Practices 49, CY 2018</v>
      </c>
      <c r="B357" s="192">
        <v>354</v>
      </c>
      <c r="C357" s="192">
        <v>2018</v>
      </c>
      <c r="D357" s="192">
        <f t="shared" si="11"/>
        <v>2019</v>
      </c>
      <c r="E357" s="193" t="s">
        <v>1724</v>
      </c>
      <c r="F357" s="192">
        <v>49</v>
      </c>
      <c r="G357" s="192" t="s">
        <v>1752</v>
      </c>
    </row>
    <row r="358" spans="1:7" s="192" customFormat="1" x14ac:dyDescent="0.25">
      <c r="A358" s="198" t="str">
        <f t="shared" si="10"/>
        <v>Additional Best Practices 50, CY 2018</v>
      </c>
      <c r="B358" s="192">
        <v>355</v>
      </c>
      <c r="C358" s="192">
        <v>2018</v>
      </c>
      <c r="D358" s="192">
        <f t="shared" si="11"/>
        <v>2019</v>
      </c>
      <c r="E358" s="193" t="s">
        <v>1724</v>
      </c>
      <c r="F358" s="192">
        <v>50</v>
      </c>
      <c r="G358" s="192" t="s">
        <v>1753</v>
      </c>
    </row>
    <row r="359" spans="1:7" s="192" customFormat="1" x14ac:dyDescent="0.25">
      <c r="A359" s="198" t="str">
        <f t="shared" si="10"/>
        <v>Additional Best Practices 51, CY 2018</v>
      </c>
      <c r="B359" s="192">
        <v>356</v>
      </c>
      <c r="C359" s="192">
        <v>2018</v>
      </c>
      <c r="D359" s="192">
        <f t="shared" si="11"/>
        <v>2019</v>
      </c>
      <c r="E359" s="193" t="s">
        <v>1724</v>
      </c>
      <c r="F359" s="192">
        <v>51</v>
      </c>
      <c r="G359" s="192" t="s">
        <v>1754</v>
      </c>
    </row>
    <row r="360" spans="1:7" s="192" customFormat="1" x14ac:dyDescent="0.25">
      <c r="A360" s="198" t="str">
        <f t="shared" si="10"/>
        <v>Additional Best Practices 52, CY 2018</v>
      </c>
      <c r="B360" s="192">
        <v>357</v>
      </c>
      <c r="C360" s="192">
        <v>2018</v>
      </c>
      <c r="D360" s="192">
        <f t="shared" si="11"/>
        <v>2019</v>
      </c>
      <c r="E360" s="193" t="s">
        <v>1724</v>
      </c>
      <c r="F360" s="192">
        <v>52</v>
      </c>
      <c r="G360" s="192" t="s">
        <v>1755</v>
      </c>
    </row>
    <row r="361" spans="1:7" s="192" customFormat="1" x14ac:dyDescent="0.25">
      <c r="A361" s="198" t="str">
        <f t="shared" si="10"/>
        <v>Additional Best Practices 53, CY 2018</v>
      </c>
      <c r="B361" s="192">
        <v>358</v>
      </c>
      <c r="C361" s="192">
        <v>2018</v>
      </c>
      <c r="D361" s="192">
        <f t="shared" si="11"/>
        <v>2019</v>
      </c>
      <c r="E361" s="193" t="s">
        <v>1724</v>
      </c>
      <c r="F361" s="192">
        <v>53</v>
      </c>
      <c r="G361" s="192" t="s">
        <v>1756</v>
      </c>
    </row>
    <row r="362" spans="1:7" s="192" customFormat="1" x14ac:dyDescent="0.25">
      <c r="A362" s="198" t="str">
        <f t="shared" si="10"/>
        <v>Additional Best Practices 54, CY 2018</v>
      </c>
      <c r="B362" s="192">
        <v>359</v>
      </c>
      <c r="C362" s="192">
        <v>2018</v>
      </c>
      <c r="D362" s="192">
        <f t="shared" si="11"/>
        <v>2019</v>
      </c>
      <c r="E362" s="193" t="s">
        <v>1724</v>
      </c>
      <c r="F362" s="192">
        <v>54</v>
      </c>
      <c r="G362" s="192" t="s">
        <v>1757</v>
      </c>
    </row>
    <row r="363" spans="1:7" s="192" customFormat="1" x14ac:dyDescent="0.25">
      <c r="A363" s="198" t="str">
        <f t="shared" si="10"/>
        <v>Additional Best Practices 55, CY 2018</v>
      </c>
      <c r="B363" s="192">
        <v>360</v>
      </c>
      <c r="C363" s="192">
        <v>2018</v>
      </c>
      <c r="D363" s="192">
        <f t="shared" si="11"/>
        <v>2019</v>
      </c>
      <c r="E363" s="193" t="s">
        <v>1724</v>
      </c>
      <c r="F363" s="192">
        <v>55</v>
      </c>
      <c r="G363" s="192" t="s">
        <v>1758</v>
      </c>
    </row>
    <row r="364" spans="1:7" s="192" customFormat="1" x14ac:dyDescent="0.25">
      <c r="A364" s="198" t="str">
        <f t="shared" si="10"/>
        <v>Additional Best Practices 56, CY 2018</v>
      </c>
      <c r="B364" s="192">
        <v>361</v>
      </c>
      <c r="C364" s="192">
        <v>2018</v>
      </c>
      <c r="D364" s="192">
        <f t="shared" si="11"/>
        <v>2019</v>
      </c>
      <c r="E364" s="193" t="s">
        <v>1724</v>
      </c>
      <c r="F364" s="192">
        <v>56</v>
      </c>
      <c r="G364" s="192" t="s">
        <v>1759</v>
      </c>
    </row>
    <row r="365" spans="1:7" s="192" customFormat="1" x14ac:dyDescent="0.25">
      <c r="A365" s="198" t="str">
        <f t="shared" si="10"/>
        <v>Additional Best Practices 57, CY 2018</v>
      </c>
      <c r="B365" s="192">
        <v>362</v>
      </c>
      <c r="C365" s="192">
        <v>2018</v>
      </c>
      <c r="D365" s="192">
        <f t="shared" si="11"/>
        <v>2019</v>
      </c>
      <c r="E365" s="193" t="s">
        <v>1724</v>
      </c>
      <c r="F365" s="192">
        <v>57</v>
      </c>
      <c r="G365" s="192" t="s">
        <v>1760</v>
      </c>
    </row>
    <row r="366" spans="1:7" s="192" customFormat="1" x14ac:dyDescent="0.25">
      <c r="A366" s="198" t="str">
        <f t="shared" si="10"/>
        <v>Additional Best Practices 58, CY 2018</v>
      </c>
      <c r="B366" s="192">
        <v>363</v>
      </c>
      <c r="C366" s="192">
        <v>2018</v>
      </c>
      <c r="D366" s="192">
        <f t="shared" si="11"/>
        <v>2019</v>
      </c>
      <c r="E366" s="193" t="s">
        <v>1724</v>
      </c>
      <c r="F366" s="192">
        <v>58</v>
      </c>
      <c r="G366" s="192" t="s">
        <v>1761</v>
      </c>
    </row>
    <row r="367" spans="1:7" s="192" customFormat="1" x14ac:dyDescent="0.25">
      <c r="A367" s="198" t="str">
        <f t="shared" si="10"/>
        <v>Additional Best Practices 59, CY 2018</v>
      </c>
      <c r="B367" s="192">
        <v>364</v>
      </c>
      <c r="C367" s="192">
        <v>2018</v>
      </c>
      <c r="D367" s="192">
        <f t="shared" si="11"/>
        <v>2019</v>
      </c>
      <c r="E367" s="193" t="s">
        <v>1724</v>
      </c>
      <c r="F367" s="192">
        <v>59</v>
      </c>
      <c r="G367" s="192" t="s">
        <v>1762</v>
      </c>
    </row>
    <row r="368" spans="1:7" s="192" customFormat="1" x14ac:dyDescent="0.25">
      <c r="A368" s="198" t="str">
        <f t="shared" si="10"/>
        <v>Additional Best Practices 60, CY 2018</v>
      </c>
      <c r="B368" s="192">
        <v>365</v>
      </c>
      <c r="C368" s="192">
        <v>2018</v>
      </c>
      <c r="D368" s="192">
        <f t="shared" si="11"/>
        <v>2019</v>
      </c>
      <c r="E368" s="193" t="s">
        <v>1724</v>
      </c>
      <c r="F368" s="192">
        <v>60</v>
      </c>
      <c r="G368" s="192" t="s">
        <v>1763</v>
      </c>
    </row>
    <row r="369" spans="1:7" s="192" customFormat="1" x14ac:dyDescent="0.25">
      <c r="A369" s="198" t="str">
        <f t="shared" si="10"/>
        <v>Additional Best Practices 61, CY 2018</v>
      </c>
      <c r="B369" s="192">
        <v>366</v>
      </c>
      <c r="C369" s="192">
        <v>2018</v>
      </c>
      <c r="D369" s="192">
        <f t="shared" si="11"/>
        <v>2019</v>
      </c>
      <c r="E369" s="193" t="s">
        <v>1724</v>
      </c>
      <c r="F369" s="192">
        <v>61</v>
      </c>
      <c r="G369" s="192" t="s">
        <v>1764</v>
      </c>
    </row>
    <row r="370" spans="1:7" x14ac:dyDescent="0.25">
      <c r="A370" s="198" t="str">
        <f t="shared" si="10"/>
        <v>Personnel 1, CY 2019</v>
      </c>
      <c r="B370">
        <f>B369+1</f>
        <v>367</v>
      </c>
      <c r="C370">
        <v>2019</v>
      </c>
      <c r="D370">
        <f t="shared" si="11"/>
        <v>2020</v>
      </c>
      <c r="E370" t="s">
        <v>778</v>
      </c>
      <c r="F370" s="188">
        <v>1</v>
      </c>
      <c r="G370" t="s">
        <v>1923</v>
      </c>
    </row>
    <row r="371" spans="1:7" x14ac:dyDescent="0.25">
      <c r="A371" s="198" t="str">
        <f t="shared" si="10"/>
        <v>Personnel 2, CY 2019</v>
      </c>
      <c r="B371" s="203">
        <f t="shared" ref="B371:B434" si="12">B370+1</f>
        <v>368</v>
      </c>
      <c r="C371" s="203">
        <v>2019</v>
      </c>
      <c r="D371" s="203">
        <f t="shared" si="11"/>
        <v>2020</v>
      </c>
      <c r="E371" t="s">
        <v>778</v>
      </c>
      <c r="F371" s="188">
        <v>2</v>
      </c>
      <c r="G371" t="s">
        <v>1924</v>
      </c>
    </row>
    <row r="372" spans="1:7" x14ac:dyDescent="0.25">
      <c r="A372" s="198" t="str">
        <f t="shared" si="10"/>
        <v>Personnel 3, CY 2019</v>
      </c>
      <c r="B372" s="203">
        <f t="shared" si="12"/>
        <v>369</v>
      </c>
      <c r="C372" s="203">
        <v>2019</v>
      </c>
      <c r="D372" s="203">
        <f t="shared" si="11"/>
        <v>2020</v>
      </c>
      <c r="E372" t="s">
        <v>778</v>
      </c>
      <c r="F372" s="188">
        <v>3</v>
      </c>
      <c r="G372" t="s">
        <v>1925</v>
      </c>
    </row>
    <row r="373" spans="1:7" x14ac:dyDescent="0.25">
      <c r="A373" s="198" t="str">
        <f t="shared" si="10"/>
        <v>Personnel 4, CY 2019</v>
      </c>
      <c r="B373" s="203">
        <f t="shared" si="12"/>
        <v>370</v>
      </c>
      <c r="C373" s="203">
        <v>2019</v>
      </c>
      <c r="D373" s="203">
        <f t="shared" si="11"/>
        <v>2020</v>
      </c>
      <c r="E373" t="s">
        <v>778</v>
      </c>
      <c r="F373" s="188">
        <v>4</v>
      </c>
      <c r="G373" t="s">
        <v>1926</v>
      </c>
    </row>
    <row r="374" spans="1:7" x14ac:dyDescent="0.25">
      <c r="A374" s="198" t="str">
        <f t="shared" si="10"/>
        <v>Personnel 5, CY 2019</v>
      </c>
      <c r="B374" s="203">
        <f t="shared" si="12"/>
        <v>371</v>
      </c>
      <c r="C374" s="203">
        <v>2019</v>
      </c>
      <c r="D374" s="203">
        <f t="shared" si="11"/>
        <v>2020</v>
      </c>
      <c r="E374" t="s">
        <v>778</v>
      </c>
      <c r="F374" s="188">
        <v>5</v>
      </c>
      <c r="G374" t="s">
        <v>1927</v>
      </c>
    </row>
    <row r="375" spans="1:7" x14ac:dyDescent="0.25">
      <c r="A375" s="198" t="str">
        <f t="shared" si="10"/>
        <v>Personnel 6, CY 2019</v>
      </c>
      <c r="B375" s="203">
        <f t="shared" si="12"/>
        <v>372</v>
      </c>
      <c r="C375" s="203">
        <v>2019</v>
      </c>
      <c r="D375" s="203">
        <f t="shared" si="11"/>
        <v>2020</v>
      </c>
      <c r="E375" t="s">
        <v>778</v>
      </c>
      <c r="F375" s="188">
        <v>6</v>
      </c>
      <c r="G375" t="s">
        <v>1928</v>
      </c>
    </row>
    <row r="376" spans="1:7" x14ac:dyDescent="0.25">
      <c r="A376" s="198" t="str">
        <f t="shared" si="10"/>
        <v>Personnel 7, CY 2019</v>
      </c>
      <c r="B376" s="203">
        <f t="shared" si="12"/>
        <v>373</v>
      </c>
      <c r="C376" s="203">
        <v>2019</v>
      </c>
      <c r="D376" s="203">
        <f t="shared" si="11"/>
        <v>2020</v>
      </c>
      <c r="E376" t="s">
        <v>778</v>
      </c>
      <c r="F376" s="188">
        <v>7</v>
      </c>
      <c r="G376" t="s">
        <v>1929</v>
      </c>
    </row>
    <row r="377" spans="1:7" x14ac:dyDescent="0.25">
      <c r="A377" s="198" t="str">
        <f t="shared" si="10"/>
        <v>Personnel 8, CY 2019</v>
      </c>
      <c r="B377" s="203">
        <f t="shared" si="12"/>
        <v>374</v>
      </c>
      <c r="C377" s="203">
        <v>2019</v>
      </c>
      <c r="D377" s="203">
        <f t="shared" si="11"/>
        <v>2020</v>
      </c>
      <c r="E377" t="s">
        <v>778</v>
      </c>
      <c r="F377" s="188">
        <v>8</v>
      </c>
      <c r="G377" t="s">
        <v>1930</v>
      </c>
    </row>
    <row r="378" spans="1:7" x14ac:dyDescent="0.25">
      <c r="A378" s="198" t="str">
        <f t="shared" si="10"/>
        <v>Personnel 9, CY 2019</v>
      </c>
      <c r="B378" s="203">
        <f t="shared" si="12"/>
        <v>375</v>
      </c>
      <c r="C378" s="203">
        <v>2019</v>
      </c>
      <c r="D378" s="203">
        <f t="shared" si="11"/>
        <v>2020</v>
      </c>
      <c r="E378" t="s">
        <v>778</v>
      </c>
      <c r="F378" s="188">
        <v>9</v>
      </c>
      <c r="G378" t="s">
        <v>1931</v>
      </c>
    </row>
    <row r="379" spans="1:7" x14ac:dyDescent="0.25">
      <c r="A379" s="198" t="str">
        <f t="shared" si="10"/>
        <v>Personnel 10, CY 2019</v>
      </c>
      <c r="B379" s="203">
        <f t="shared" si="12"/>
        <v>376</v>
      </c>
      <c r="C379" s="203">
        <v>2019</v>
      </c>
      <c r="D379" s="203">
        <f t="shared" si="11"/>
        <v>2020</v>
      </c>
      <c r="E379" t="s">
        <v>778</v>
      </c>
      <c r="F379" s="188">
        <v>10</v>
      </c>
      <c r="G379" t="s">
        <v>1932</v>
      </c>
    </row>
    <row r="380" spans="1:7" x14ac:dyDescent="0.25">
      <c r="A380" s="198" t="str">
        <f t="shared" si="10"/>
        <v>Budget 11, CY 2019</v>
      </c>
      <c r="B380" s="203">
        <f t="shared" si="12"/>
        <v>377</v>
      </c>
      <c r="C380" s="203">
        <v>2019</v>
      </c>
      <c r="D380" s="203">
        <f t="shared" si="11"/>
        <v>2020</v>
      </c>
      <c r="E380" t="s">
        <v>1913</v>
      </c>
      <c r="F380" s="188">
        <v>11</v>
      </c>
      <c r="G380" t="s">
        <v>1933</v>
      </c>
    </row>
    <row r="381" spans="1:7" x14ac:dyDescent="0.25">
      <c r="A381" s="198" t="str">
        <f t="shared" si="10"/>
        <v>Budget 12, CY 2019</v>
      </c>
      <c r="B381" s="203">
        <f t="shared" si="12"/>
        <v>378</v>
      </c>
      <c r="C381" s="203">
        <v>2019</v>
      </c>
      <c r="D381" s="203">
        <f t="shared" si="11"/>
        <v>2020</v>
      </c>
      <c r="E381" t="s">
        <v>1913</v>
      </c>
      <c r="F381" s="188">
        <v>12</v>
      </c>
      <c r="G381" t="s">
        <v>1934</v>
      </c>
    </row>
    <row r="382" spans="1:7" x14ac:dyDescent="0.25">
      <c r="A382" s="198" t="str">
        <f t="shared" si="10"/>
        <v>Budget 13, CY 2019</v>
      </c>
      <c r="B382" s="203">
        <f t="shared" si="12"/>
        <v>379</v>
      </c>
      <c r="C382" s="203">
        <v>2019</v>
      </c>
      <c r="D382" s="203">
        <f t="shared" si="11"/>
        <v>2020</v>
      </c>
      <c r="E382" t="s">
        <v>1913</v>
      </c>
      <c r="F382" s="188">
        <v>13</v>
      </c>
      <c r="G382" t="s">
        <v>1935</v>
      </c>
    </row>
    <row r="383" spans="1:7" x14ac:dyDescent="0.25">
      <c r="A383" s="198" t="str">
        <f t="shared" si="10"/>
        <v>Budget 14, CY 2019</v>
      </c>
      <c r="B383" s="203">
        <f t="shared" si="12"/>
        <v>380</v>
      </c>
      <c r="C383" s="203">
        <v>2019</v>
      </c>
      <c r="D383" s="203">
        <f t="shared" si="11"/>
        <v>2020</v>
      </c>
      <c r="E383" t="s">
        <v>1913</v>
      </c>
      <c r="F383" s="188">
        <v>14</v>
      </c>
      <c r="G383" t="s">
        <v>1936</v>
      </c>
    </row>
    <row r="384" spans="1:7" x14ac:dyDescent="0.25">
      <c r="A384" s="198" t="str">
        <f t="shared" si="10"/>
        <v>Budget 15, CY 2019</v>
      </c>
      <c r="B384" s="203">
        <f t="shared" si="12"/>
        <v>381</v>
      </c>
      <c r="C384" s="203">
        <v>2019</v>
      </c>
      <c r="D384" s="203">
        <f t="shared" si="11"/>
        <v>2020</v>
      </c>
      <c r="E384" t="s">
        <v>1913</v>
      </c>
      <c r="F384" s="188">
        <v>15</v>
      </c>
      <c r="G384" t="s">
        <v>1937</v>
      </c>
    </row>
    <row r="385" spans="1:7" x14ac:dyDescent="0.25">
      <c r="A385" s="198" t="str">
        <f t="shared" si="10"/>
        <v>Budget 16, CY 2019</v>
      </c>
      <c r="B385" s="203">
        <f t="shared" si="12"/>
        <v>382</v>
      </c>
      <c r="C385" s="203">
        <v>2019</v>
      </c>
      <c r="D385" s="203">
        <f t="shared" si="11"/>
        <v>2020</v>
      </c>
      <c r="E385" t="s">
        <v>1913</v>
      </c>
      <c r="F385" s="188">
        <v>16</v>
      </c>
      <c r="G385" t="s">
        <v>1938</v>
      </c>
    </row>
    <row r="386" spans="1:7" x14ac:dyDescent="0.25">
      <c r="A386" s="198" t="str">
        <f t="shared" si="10"/>
        <v>Budget 17, CY 2019</v>
      </c>
      <c r="B386" s="203">
        <f t="shared" si="12"/>
        <v>383</v>
      </c>
      <c r="C386" s="203">
        <v>2019</v>
      </c>
      <c r="D386" s="203">
        <f t="shared" si="11"/>
        <v>2020</v>
      </c>
      <c r="E386" t="s">
        <v>1913</v>
      </c>
      <c r="F386" s="188">
        <v>17</v>
      </c>
      <c r="G386" t="s">
        <v>1939</v>
      </c>
    </row>
    <row r="387" spans="1:7" x14ac:dyDescent="0.25">
      <c r="A387" s="198" t="str">
        <f t="shared" si="10"/>
        <v>Financial Administration 18, CY 2019</v>
      </c>
      <c r="B387" s="203">
        <f t="shared" si="12"/>
        <v>384</v>
      </c>
      <c r="C387" s="203">
        <v>2019</v>
      </c>
      <c r="D387" s="203">
        <f t="shared" si="11"/>
        <v>2020</v>
      </c>
      <c r="E387" t="s">
        <v>1914</v>
      </c>
      <c r="F387" s="188">
        <v>18</v>
      </c>
      <c r="G387" t="s">
        <v>1940</v>
      </c>
    </row>
    <row r="388" spans="1:7" x14ac:dyDescent="0.25">
      <c r="A388" s="198" t="str">
        <f t="shared" ref="A388:A453" si="13">E388&amp;" "&amp;F388&amp;", CY "&amp;C388</f>
        <v>Financial Administration 19, CY 2019</v>
      </c>
      <c r="B388" s="203">
        <f t="shared" si="12"/>
        <v>385</v>
      </c>
      <c r="C388" s="203">
        <v>2019</v>
      </c>
      <c r="D388" s="203">
        <f t="shared" ref="D388:D423" si="14">C388+1</f>
        <v>2020</v>
      </c>
      <c r="E388" t="s">
        <v>1914</v>
      </c>
      <c r="F388">
        <v>19</v>
      </c>
      <c r="G388" t="s">
        <v>1941</v>
      </c>
    </row>
    <row r="389" spans="1:7" x14ac:dyDescent="0.25">
      <c r="A389" s="198" t="str">
        <f t="shared" si="13"/>
        <v>Financial Administration 20, CY 2019</v>
      </c>
      <c r="B389" s="203">
        <f t="shared" si="12"/>
        <v>386</v>
      </c>
      <c r="C389" s="203">
        <v>2019</v>
      </c>
      <c r="D389" s="203">
        <f t="shared" si="14"/>
        <v>2020</v>
      </c>
      <c r="E389" t="s">
        <v>1914</v>
      </c>
      <c r="F389">
        <v>20</v>
      </c>
      <c r="G389" t="s">
        <v>1942</v>
      </c>
    </row>
    <row r="390" spans="1:7" x14ac:dyDescent="0.25">
      <c r="A390" s="198" t="str">
        <f t="shared" si="13"/>
        <v>Financial Administration 21, CY 2019</v>
      </c>
      <c r="B390" s="203">
        <f t="shared" si="12"/>
        <v>387</v>
      </c>
      <c r="C390" s="203">
        <v>2019</v>
      </c>
      <c r="D390" s="203">
        <f t="shared" si="14"/>
        <v>2020</v>
      </c>
      <c r="E390" t="s">
        <v>1914</v>
      </c>
      <c r="F390">
        <v>21</v>
      </c>
      <c r="G390" t="s">
        <v>1943</v>
      </c>
    </row>
    <row r="391" spans="1:7" x14ac:dyDescent="0.25">
      <c r="A391" s="198" t="str">
        <f t="shared" si="13"/>
        <v>Financial Administration 22, CY 2019</v>
      </c>
      <c r="B391" s="203">
        <f t="shared" si="12"/>
        <v>388</v>
      </c>
      <c r="C391" s="203">
        <v>2019</v>
      </c>
      <c r="D391" s="203">
        <f t="shared" si="14"/>
        <v>2020</v>
      </c>
      <c r="E391" t="s">
        <v>1914</v>
      </c>
      <c r="F391">
        <v>22</v>
      </c>
      <c r="G391" t="s">
        <v>1944</v>
      </c>
    </row>
    <row r="392" spans="1:7" x14ac:dyDescent="0.25">
      <c r="A392" s="198" t="str">
        <f t="shared" si="13"/>
        <v>Capital Projects 23, CY 2019</v>
      </c>
      <c r="B392" s="203">
        <f t="shared" si="12"/>
        <v>389</v>
      </c>
      <c r="C392" s="203">
        <v>2019</v>
      </c>
      <c r="D392" s="203">
        <f t="shared" si="14"/>
        <v>2020</v>
      </c>
      <c r="E392" t="s">
        <v>1915</v>
      </c>
      <c r="F392">
        <v>23</v>
      </c>
      <c r="G392" t="s">
        <v>1945</v>
      </c>
    </row>
    <row r="393" spans="1:7" x14ac:dyDescent="0.25">
      <c r="A393" s="198" t="str">
        <f t="shared" si="13"/>
        <v>Capital Projects 24, CY 2019</v>
      </c>
      <c r="B393" s="203">
        <f t="shared" si="12"/>
        <v>390</v>
      </c>
      <c r="C393" s="203">
        <v>2019</v>
      </c>
      <c r="D393" s="203">
        <f t="shared" si="14"/>
        <v>2020</v>
      </c>
      <c r="E393" t="s">
        <v>1915</v>
      </c>
      <c r="F393">
        <v>24</v>
      </c>
      <c r="G393" t="s">
        <v>1946</v>
      </c>
    </row>
    <row r="394" spans="1:7" x14ac:dyDescent="0.25">
      <c r="A394" s="198" t="str">
        <f t="shared" si="13"/>
        <v>Capital Projects 25, CY 2019</v>
      </c>
      <c r="B394" s="203">
        <f t="shared" si="12"/>
        <v>391</v>
      </c>
      <c r="C394" s="203">
        <v>2019</v>
      </c>
      <c r="D394" s="203">
        <f t="shared" si="14"/>
        <v>2020</v>
      </c>
      <c r="E394" t="s">
        <v>1915</v>
      </c>
      <c r="F394">
        <v>25</v>
      </c>
      <c r="G394" t="s">
        <v>1947</v>
      </c>
    </row>
    <row r="395" spans="1:7" x14ac:dyDescent="0.25">
      <c r="A395" s="198" t="str">
        <f t="shared" si="13"/>
        <v>Capital Projects 26, CY 2019</v>
      </c>
      <c r="B395" s="203">
        <f t="shared" si="12"/>
        <v>392</v>
      </c>
      <c r="C395" s="203">
        <v>2019</v>
      </c>
      <c r="D395" s="203">
        <f t="shared" si="14"/>
        <v>2020</v>
      </c>
      <c r="E395" t="s">
        <v>1915</v>
      </c>
      <c r="F395">
        <v>26</v>
      </c>
      <c r="G395" t="s">
        <v>1948</v>
      </c>
    </row>
    <row r="396" spans="1:7" x14ac:dyDescent="0.25">
      <c r="A396" s="198" t="str">
        <f t="shared" si="13"/>
        <v>Transparency 27, CY 2019</v>
      </c>
      <c r="B396" s="203">
        <f t="shared" si="12"/>
        <v>393</v>
      </c>
      <c r="C396" s="203">
        <v>2019</v>
      </c>
      <c r="D396" s="203">
        <f t="shared" si="14"/>
        <v>2020</v>
      </c>
      <c r="E396" t="s">
        <v>1916</v>
      </c>
      <c r="F396">
        <v>27</v>
      </c>
      <c r="G396" t="s">
        <v>1949</v>
      </c>
    </row>
    <row r="397" spans="1:7" x14ac:dyDescent="0.25">
      <c r="A397" s="198" t="str">
        <f t="shared" si="13"/>
        <v>Transparency 28, CY 2019</v>
      </c>
      <c r="B397" s="203">
        <f t="shared" si="12"/>
        <v>394</v>
      </c>
      <c r="C397" s="203">
        <v>2019</v>
      </c>
      <c r="D397" s="203">
        <f t="shared" si="14"/>
        <v>2020</v>
      </c>
      <c r="E397" t="s">
        <v>1916</v>
      </c>
      <c r="F397">
        <v>28</v>
      </c>
      <c r="G397" t="s">
        <v>1950</v>
      </c>
    </row>
    <row r="398" spans="1:7" x14ac:dyDescent="0.25">
      <c r="A398" s="198" t="str">
        <f t="shared" si="13"/>
        <v>Transparency 29, CY 2019</v>
      </c>
      <c r="B398" s="203">
        <f t="shared" si="12"/>
        <v>395</v>
      </c>
      <c r="C398" s="203">
        <v>2019</v>
      </c>
      <c r="D398" s="203">
        <f t="shared" si="14"/>
        <v>2020</v>
      </c>
      <c r="E398" t="s">
        <v>1916</v>
      </c>
      <c r="F398">
        <v>29</v>
      </c>
      <c r="G398" t="s">
        <v>1951</v>
      </c>
    </row>
    <row r="399" spans="1:7" x14ac:dyDescent="0.25">
      <c r="A399" s="198" t="str">
        <f t="shared" si="13"/>
        <v>Transparency 30, CY 2019</v>
      </c>
      <c r="B399" s="203">
        <f t="shared" si="12"/>
        <v>396</v>
      </c>
      <c r="C399" s="203">
        <v>2019</v>
      </c>
      <c r="D399" s="203">
        <f t="shared" si="14"/>
        <v>2020</v>
      </c>
      <c r="E399" t="s">
        <v>1916</v>
      </c>
      <c r="F399">
        <v>30</v>
      </c>
      <c r="G399" t="s">
        <v>1952</v>
      </c>
    </row>
    <row r="400" spans="1:7" x14ac:dyDescent="0.25">
      <c r="A400" s="198" t="str">
        <f t="shared" si="13"/>
        <v>Transparency 31, CY 2019</v>
      </c>
      <c r="B400" s="203">
        <f t="shared" si="12"/>
        <v>397</v>
      </c>
      <c r="C400" s="203">
        <v>2019</v>
      </c>
      <c r="D400" s="203">
        <f t="shared" si="14"/>
        <v>2020</v>
      </c>
      <c r="E400" t="s">
        <v>1916</v>
      </c>
      <c r="F400">
        <v>31</v>
      </c>
      <c r="G400" t="s">
        <v>1953</v>
      </c>
    </row>
    <row r="401" spans="1:7" x14ac:dyDescent="0.25">
      <c r="A401" s="198" t="str">
        <f t="shared" si="13"/>
        <v>Transparency 32, CY 2019</v>
      </c>
      <c r="B401" s="203">
        <f t="shared" si="12"/>
        <v>398</v>
      </c>
      <c r="C401" s="203">
        <v>2019</v>
      </c>
      <c r="D401" s="203">
        <f t="shared" si="14"/>
        <v>2020</v>
      </c>
      <c r="E401" t="s">
        <v>1916</v>
      </c>
      <c r="F401">
        <v>32</v>
      </c>
      <c r="G401" t="s">
        <v>1954</v>
      </c>
    </row>
    <row r="402" spans="1:7" x14ac:dyDescent="0.25">
      <c r="A402" s="198" t="str">
        <f t="shared" si="13"/>
        <v>Authorities 33, CY 2019</v>
      </c>
      <c r="B402" s="203">
        <f t="shared" si="12"/>
        <v>399</v>
      </c>
      <c r="C402" s="203">
        <v>2019</v>
      </c>
      <c r="D402" s="203">
        <f t="shared" si="14"/>
        <v>2020</v>
      </c>
      <c r="E402" t="s">
        <v>1917</v>
      </c>
      <c r="F402">
        <v>33</v>
      </c>
      <c r="G402" t="s">
        <v>1955</v>
      </c>
    </row>
    <row r="403" spans="1:7" x14ac:dyDescent="0.25">
      <c r="A403" s="198" t="str">
        <f t="shared" si="13"/>
        <v>Authorities 34, CY 2019</v>
      </c>
      <c r="B403" s="203">
        <f t="shared" si="12"/>
        <v>400</v>
      </c>
      <c r="C403" s="203">
        <v>2019</v>
      </c>
      <c r="D403" s="203">
        <f t="shared" si="14"/>
        <v>2020</v>
      </c>
      <c r="E403" t="s">
        <v>1917</v>
      </c>
      <c r="F403">
        <v>34</v>
      </c>
      <c r="G403" t="s">
        <v>1956</v>
      </c>
    </row>
    <row r="404" spans="1:7" x14ac:dyDescent="0.25">
      <c r="A404" s="198" t="str">
        <f t="shared" si="13"/>
        <v>Procurement 35, CY 2019</v>
      </c>
      <c r="B404" s="203">
        <f t="shared" si="12"/>
        <v>401</v>
      </c>
      <c r="C404" s="203">
        <v>2019</v>
      </c>
      <c r="D404" s="203">
        <f t="shared" si="14"/>
        <v>2020</v>
      </c>
      <c r="E404" t="s">
        <v>1573</v>
      </c>
      <c r="F404">
        <v>35</v>
      </c>
      <c r="G404" t="s">
        <v>1957</v>
      </c>
    </row>
    <row r="405" spans="1:7" x14ac:dyDescent="0.25">
      <c r="A405" s="198" t="str">
        <f t="shared" si="13"/>
        <v>Procurement 36, CY 2019</v>
      </c>
      <c r="B405" s="203">
        <f t="shared" si="12"/>
        <v>402</v>
      </c>
      <c r="C405" s="203">
        <v>2019</v>
      </c>
      <c r="D405" s="203">
        <f t="shared" si="14"/>
        <v>2020</v>
      </c>
      <c r="E405" t="s">
        <v>1573</v>
      </c>
      <c r="F405">
        <v>36</v>
      </c>
      <c r="G405" t="s">
        <v>1958</v>
      </c>
    </row>
    <row r="406" spans="1:7" x14ac:dyDescent="0.25">
      <c r="A406" s="198" t="str">
        <f t="shared" si="13"/>
        <v>Procurement 37, CY 2019</v>
      </c>
      <c r="B406" s="203">
        <f t="shared" si="12"/>
        <v>403</v>
      </c>
      <c r="C406" s="203">
        <v>2019</v>
      </c>
      <c r="D406" s="203">
        <f t="shared" si="14"/>
        <v>2020</v>
      </c>
      <c r="E406" t="s">
        <v>1573</v>
      </c>
      <c r="F406">
        <v>37</v>
      </c>
      <c r="G406" t="s">
        <v>1959</v>
      </c>
    </row>
    <row r="407" spans="1:7" x14ac:dyDescent="0.25">
      <c r="A407" s="198" t="str">
        <f t="shared" si="13"/>
        <v>Cybersecurity 38, CY 2019</v>
      </c>
      <c r="B407" s="203">
        <f t="shared" si="12"/>
        <v>404</v>
      </c>
      <c r="C407" s="203">
        <v>2019</v>
      </c>
      <c r="D407" s="203">
        <f t="shared" si="14"/>
        <v>2020</v>
      </c>
      <c r="E407" t="s">
        <v>1918</v>
      </c>
      <c r="F407">
        <v>38</v>
      </c>
      <c r="G407" t="s">
        <v>1960</v>
      </c>
    </row>
    <row r="408" spans="1:7" x14ac:dyDescent="0.25">
      <c r="A408" s="198" t="str">
        <f t="shared" si="13"/>
        <v>Cybersecurity 39, CY 2019</v>
      </c>
      <c r="B408" s="203">
        <f t="shared" si="12"/>
        <v>405</v>
      </c>
      <c r="C408" s="203">
        <v>2019</v>
      </c>
      <c r="D408" s="203">
        <f t="shared" si="14"/>
        <v>2020</v>
      </c>
      <c r="E408" t="s">
        <v>1918</v>
      </c>
      <c r="F408">
        <v>39</v>
      </c>
      <c r="G408" t="s">
        <v>1961</v>
      </c>
    </row>
    <row r="409" spans="1:7" x14ac:dyDescent="0.25">
      <c r="A409" s="198" t="str">
        <f t="shared" si="13"/>
        <v>Cybersecurity 40, CY 2019</v>
      </c>
      <c r="B409" s="203">
        <f t="shared" si="12"/>
        <v>406</v>
      </c>
      <c r="C409" s="203">
        <v>2019</v>
      </c>
      <c r="D409" s="203">
        <f t="shared" si="14"/>
        <v>2020</v>
      </c>
      <c r="E409" t="s">
        <v>1918</v>
      </c>
      <c r="F409">
        <v>40</v>
      </c>
      <c r="G409" t="s">
        <v>1962</v>
      </c>
    </row>
    <row r="410" spans="1:7" x14ac:dyDescent="0.25">
      <c r="A410" s="198" t="str">
        <f t="shared" si="13"/>
        <v>Cybersecurity 41, CY 2019</v>
      </c>
      <c r="B410" s="203">
        <f t="shared" si="12"/>
        <v>407</v>
      </c>
      <c r="C410" s="203">
        <v>2019</v>
      </c>
      <c r="D410" s="203">
        <f t="shared" si="14"/>
        <v>2020</v>
      </c>
      <c r="E410" t="s">
        <v>1918</v>
      </c>
      <c r="F410">
        <v>41</v>
      </c>
      <c r="G410" t="s">
        <v>1963</v>
      </c>
    </row>
    <row r="411" spans="1:7" x14ac:dyDescent="0.25">
      <c r="A411" s="198" t="str">
        <f t="shared" si="13"/>
        <v>Shared Services 44, CY 2019</v>
      </c>
      <c r="B411" s="203">
        <f t="shared" si="12"/>
        <v>408</v>
      </c>
      <c r="C411" s="203">
        <v>2019</v>
      </c>
      <c r="D411" s="203">
        <f t="shared" si="14"/>
        <v>2020</v>
      </c>
      <c r="E411" t="s">
        <v>1919</v>
      </c>
      <c r="F411">
        <v>44</v>
      </c>
      <c r="G411" t="s">
        <v>1964</v>
      </c>
    </row>
    <row r="412" spans="1:7" x14ac:dyDescent="0.25">
      <c r="A412" s="198" t="str">
        <f t="shared" si="13"/>
        <v>Shared Services 45, CY 2019</v>
      </c>
      <c r="B412" s="203">
        <f t="shared" si="12"/>
        <v>409</v>
      </c>
      <c r="C412" s="203">
        <v>2019</v>
      </c>
      <c r="D412" s="203">
        <f t="shared" si="14"/>
        <v>2020</v>
      </c>
      <c r="E412" t="s">
        <v>1919</v>
      </c>
      <c r="F412">
        <v>45</v>
      </c>
      <c r="G412" t="s">
        <v>1965</v>
      </c>
    </row>
    <row r="413" spans="1:7" x14ac:dyDescent="0.25">
      <c r="A413" s="198" t="str">
        <f t="shared" si="13"/>
        <v>Shared Services 46, CY 2019</v>
      </c>
      <c r="B413" s="203">
        <f t="shared" si="12"/>
        <v>410</v>
      </c>
      <c r="C413" s="203">
        <v>2019</v>
      </c>
      <c r="D413" s="203">
        <f t="shared" si="14"/>
        <v>2020</v>
      </c>
      <c r="E413" t="s">
        <v>1919</v>
      </c>
      <c r="F413">
        <v>46</v>
      </c>
      <c r="G413" t="s">
        <v>1966</v>
      </c>
    </row>
    <row r="414" spans="1:7" x14ac:dyDescent="0.25">
      <c r="A414" s="198" t="str">
        <f t="shared" si="13"/>
        <v>Miscellaneous 47, CY 2019</v>
      </c>
      <c r="B414" s="203">
        <f t="shared" si="12"/>
        <v>411</v>
      </c>
      <c r="C414" s="203">
        <v>2019</v>
      </c>
      <c r="D414" s="203">
        <f t="shared" si="14"/>
        <v>2020</v>
      </c>
      <c r="E414" t="s">
        <v>1920</v>
      </c>
      <c r="F414">
        <v>47</v>
      </c>
      <c r="G414" t="s">
        <v>1967</v>
      </c>
    </row>
    <row r="415" spans="1:7" x14ac:dyDescent="0.25">
      <c r="A415" s="198" t="str">
        <f t="shared" si="13"/>
        <v>Miscellaneous 48, CY 2019</v>
      </c>
      <c r="B415" s="203">
        <f t="shared" si="12"/>
        <v>412</v>
      </c>
      <c r="C415" s="203">
        <v>2019</v>
      </c>
      <c r="D415" s="203">
        <f t="shared" si="14"/>
        <v>2020</v>
      </c>
      <c r="E415" t="s">
        <v>1920</v>
      </c>
      <c r="F415">
        <v>48</v>
      </c>
      <c r="G415" t="s">
        <v>1968</v>
      </c>
    </row>
    <row r="416" spans="1:7" x14ac:dyDescent="0.25">
      <c r="A416" s="198" t="str">
        <f t="shared" si="13"/>
        <v>Miscellaneous 58, CY 2019</v>
      </c>
      <c r="B416" s="203">
        <f t="shared" si="12"/>
        <v>413</v>
      </c>
      <c r="C416" s="203">
        <v>2019</v>
      </c>
      <c r="D416" s="203">
        <f t="shared" si="14"/>
        <v>2020</v>
      </c>
      <c r="E416" t="s">
        <v>1920</v>
      </c>
      <c r="F416">
        <v>58</v>
      </c>
      <c r="G416" t="s">
        <v>1969</v>
      </c>
    </row>
    <row r="417" spans="1:7" x14ac:dyDescent="0.25">
      <c r="A417" s="198" t="str">
        <f t="shared" si="13"/>
        <v>Ratables / PILOTs 62, CY 2019</v>
      </c>
      <c r="B417" s="203">
        <f t="shared" si="12"/>
        <v>414</v>
      </c>
      <c r="C417" s="203">
        <v>2019</v>
      </c>
      <c r="D417" s="203">
        <f t="shared" si="14"/>
        <v>2020</v>
      </c>
      <c r="E417" t="s">
        <v>1921</v>
      </c>
      <c r="F417">
        <v>62</v>
      </c>
      <c r="G417" t="s">
        <v>1970</v>
      </c>
    </row>
    <row r="418" spans="1:7" x14ac:dyDescent="0.25">
      <c r="A418" s="198" t="str">
        <f t="shared" si="13"/>
        <v>Ratables / PILOTs 63, CY 2019</v>
      </c>
      <c r="B418" s="203">
        <f t="shared" si="12"/>
        <v>415</v>
      </c>
      <c r="C418" s="203">
        <v>2019</v>
      </c>
      <c r="D418" s="203">
        <f t="shared" si="14"/>
        <v>2020</v>
      </c>
      <c r="E418" t="s">
        <v>1921</v>
      </c>
      <c r="F418">
        <v>63</v>
      </c>
      <c r="G418" t="s">
        <v>1971</v>
      </c>
    </row>
    <row r="419" spans="1:7" x14ac:dyDescent="0.25">
      <c r="A419" s="198" t="str">
        <f t="shared" si="13"/>
        <v>Ratables / PILOTs 64, CY 2019</v>
      </c>
      <c r="B419" s="203">
        <f t="shared" si="12"/>
        <v>416</v>
      </c>
      <c r="C419" s="203">
        <v>2019</v>
      </c>
      <c r="D419" s="203">
        <f t="shared" si="14"/>
        <v>2020</v>
      </c>
      <c r="E419" t="s">
        <v>1921</v>
      </c>
      <c r="F419">
        <v>64</v>
      </c>
      <c r="G419" t="s">
        <v>1972</v>
      </c>
    </row>
    <row r="420" spans="1:7" x14ac:dyDescent="0.25">
      <c r="A420" s="198" t="str">
        <f t="shared" si="13"/>
        <v>Planning and Economic Development 65, CY 2019</v>
      </c>
      <c r="B420" s="203">
        <f t="shared" si="12"/>
        <v>417</v>
      </c>
      <c r="C420" s="203">
        <v>2019</v>
      </c>
      <c r="D420" s="203">
        <f t="shared" si="14"/>
        <v>2020</v>
      </c>
      <c r="E420" t="s">
        <v>1977</v>
      </c>
      <c r="F420">
        <v>65</v>
      </c>
      <c r="G420" t="s">
        <v>1973</v>
      </c>
    </row>
    <row r="421" spans="1:7" x14ac:dyDescent="0.25">
      <c r="A421" s="198" t="str">
        <f t="shared" si="13"/>
        <v>Environment 77, CY 2019</v>
      </c>
      <c r="B421" s="203">
        <f t="shared" si="12"/>
        <v>418</v>
      </c>
      <c r="C421" s="203">
        <v>2019</v>
      </c>
      <c r="D421" s="203">
        <f t="shared" si="14"/>
        <v>2020</v>
      </c>
      <c r="E421" t="s">
        <v>1922</v>
      </c>
      <c r="F421">
        <v>77</v>
      </c>
      <c r="G421" t="s">
        <v>1974</v>
      </c>
    </row>
    <row r="422" spans="1:7" x14ac:dyDescent="0.25">
      <c r="A422" s="198" t="str">
        <f t="shared" si="13"/>
        <v>Environment 78, CY 2019</v>
      </c>
      <c r="B422" s="203">
        <f t="shared" si="12"/>
        <v>419</v>
      </c>
      <c r="C422" s="203">
        <v>2019</v>
      </c>
      <c r="D422" s="203">
        <f t="shared" si="14"/>
        <v>2020</v>
      </c>
      <c r="E422" t="s">
        <v>1922</v>
      </c>
      <c r="F422">
        <v>78</v>
      </c>
      <c r="G422" t="s">
        <v>1975</v>
      </c>
    </row>
    <row r="423" spans="1:7" x14ac:dyDescent="0.25">
      <c r="A423" s="198" t="str">
        <f t="shared" si="13"/>
        <v>Personnel 1, CY 2020</v>
      </c>
      <c r="B423">
        <f t="shared" si="12"/>
        <v>420</v>
      </c>
      <c r="C423">
        <v>2020</v>
      </c>
      <c r="D423">
        <f t="shared" si="14"/>
        <v>2021</v>
      </c>
      <c r="E423" t="s">
        <v>778</v>
      </c>
      <c r="F423">
        <v>1</v>
      </c>
      <c r="G423" t="s">
        <v>2079</v>
      </c>
    </row>
    <row r="424" spans="1:7" x14ac:dyDescent="0.25">
      <c r="A424" s="198" t="str">
        <f t="shared" si="13"/>
        <v>Personnel 2, CY 2020</v>
      </c>
      <c r="B424">
        <f t="shared" si="12"/>
        <v>421</v>
      </c>
      <c r="C424">
        <v>2020</v>
      </c>
      <c r="D424">
        <f t="shared" ref="D424:D478" si="15">C424+1</f>
        <v>2021</v>
      </c>
      <c r="E424" t="s">
        <v>778</v>
      </c>
      <c r="F424">
        <v>2</v>
      </c>
      <c r="G424" t="s">
        <v>2080</v>
      </c>
    </row>
    <row r="425" spans="1:7" x14ac:dyDescent="0.25">
      <c r="A425" s="198" t="str">
        <f t="shared" si="13"/>
        <v>Budget 3, CY 2020</v>
      </c>
      <c r="B425">
        <f t="shared" si="12"/>
        <v>422</v>
      </c>
      <c r="C425">
        <v>2020</v>
      </c>
      <c r="D425">
        <f t="shared" si="15"/>
        <v>2021</v>
      </c>
      <c r="E425" t="s">
        <v>1913</v>
      </c>
      <c r="F425">
        <v>3</v>
      </c>
      <c r="G425" t="s">
        <v>1933</v>
      </c>
    </row>
    <row r="426" spans="1:7" x14ac:dyDescent="0.25">
      <c r="A426" s="198" t="str">
        <f t="shared" si="13"/>
        <v>Budget 4, CY 2020</v>
      </c>
      <c r="B426">
        <f t="shared" si="12"/>
        <v>423</v>
      </c>
      <c r="C426">
        <v>2020</v>
      </c>
      <c r="D426">
        <f t="shared" si="15"/>
        <v>2021</v>
      </c>
      <c r="E426" t="s">
        <v>1913</v>
      </c>
      <c r="F426">
        <v>4</v>
      </c>
      <c r="G426" t="s">
        <v>1936</v>
      </c>
    </row>
    <row r="427" spans="1:7" x14ac:dyDescent="0.25">
      <c r="A427" s="198" t="str">
        <f t="shared" si="13"/>
        <v>Budget 5, CY 2020</v>
      </c>
      <c r="B427">
        <f t="shared" si="12"/>
        <v>424</v>
      </c>
      <c r="C427">
        <v>2020</v>
      </c>
      <c r="D427">
        <f t="shared" si="15"/>
        <v>2021</v>
      </c>
      <c r="E427" t="s">
        <v>1913</v>
      </c>
      <c r="F427">
        <v>5</v>
      </c>
      <c r="G427" t="s">
        <v>1937</v>
      </c>
    </row>
    <row r="428" spans="1:7" x14ac:dyDescent="0.25">
      <c r="A428" s="198" t="str">
        <f t="shared" si="13"/>
        <v>Financial Administration 6, CY 2020</v>
      </c>
      <c r="B428">
        <f t="shared" si="12"/>
        <v>425</v>
      </c>
      <c r="C428">
        <v>2020</v>
      </c>
      <c r="D428">
        <f t="shared" si="15"/>
        <v>2021</v>
      </c>
      <c r="E428" t="s">
        <v>1914</v>
      </c>
      <c r="F428">
        <v>6</v>
      </c>
      <c r="G428" t="s">
        <v>2081</v>
      </c>
    </row>
    <row r="429" spans="1:7" x14ac:dyDescent="0.25">
      <c r="A429" s="198" t="str">
        <f t="shared" si="13"/>
        <v>Capital Projects 7, CY 2020</v>
      </c>
      <c r="B429">
        <f t="shared" si="12"/>
        <v>426</v>
      </c>
      <c r="C429">
        <v>2020</v>
      </c>
      <c r="D429">
        <f t="shared" si="15"/>
        <v>2021</v>
      </c>
      <c r="E429" t="s">
        <v>1915</v>
      </c>
      <c r="F429">
        <v>7</v>
      </c>
      <c r="G429" t="s">
        <v>1945</v>
      </c>
    </row>
    <row r="430" spans="1:7" x14ac:dyDescent="0.25">
      <c r="A430" s="198" t="str">
        <f t="shared" si="13"/>
        <v>Capital Projects 8, CY 2020</v>
      </c>
      <c r="B430">
        <f t="shared" si="12"/>
        <v>427</v>
      </c>
      <c r="C430">
        <v>2020</v>
      </c>
      <c r="D430">
        <f t="shared" si="15"/>
        <v>2021</v>
      </c>
      <c r="E430" t="s">
        <v>1915</v>
      </c>
      <c r="F430">
        <v>8</v>
      </c>
      <c r="G430" t="s">
        <v>1948</v>
      </c>
    </row>
    <row r="431" spans="1:7" x14ac:dyDescent="0.25">
      <c r="A431" s="198" t="str">
        <f t="shared" si="13"/>
        <v>Transparency 9, CY 2020</v>
      </c>
      <c r="B431">
        <f t="shared" si="12"/>
        <v>428</v>
      </c>
      <c r="C431">
        <v>2020</v>
      </c>
      <c r="D431">
        <f t="shared" si="15"/>
        <v>2021</v>
      </c>
      <c r="E431" t="s">
        <v>1916</v>
      </c>
      <c r="F431">
        <v>9</v>
      </c>
      <c r="G431" t="s">
        <v>1952</v>
      </c>
    </row>
    <row r="432" spans="1:7" x14ac:dyDescent="0.25">
      <c r="A432" s="198" t="str">
        <f t="shared" si="13"/>
        <v>Transparency 10, CY 2020</v>
      </c>
      <c r="B432">
        <f t="shared" si="12"/>
        <v>429</v>
      </c>
      <c r="C432">
        <v>2020</v>
      </c>
      <c r="D432">
        <f t="shared" si="15"/>
        <v>2021</v>
      </c>
      <c r="E432" t="s">
        <v>1916</v>
      </c>
      <c r="F432">
        <v>10</v>
      </c>
      <c r="G432" t="s">
        <v>1953</v>
      </c>
    </row>
    <row r="433" spans="1:7" x14ac:dyDescent="0.25">
      <c r="A433" s="198" t="str">
        <f t="shared" si="13"/>
        <v>Procurement 11, CY 2020</v>
      </c>
      <c r="B433">
        <f t="shared" si="12"/>
        <v>430</v>
      </c>
      <c r="C433">
        <v>2020</v>
      </c>
      <c r="D433">
        <f t="shared" si="15"/>
        <v>2021</v>
      </c>
      <c r="E433" t="s">
        <v>1573</v>
      </c>
      <c r="F433">
        <v>11</v>
      </c>
      <c r="G433" t="s">
        <v>1957</v>
      </c>
    </row>
    <row r="434" spans="1:7" x14ac:dyDescent="0.25">
      <c r="A434" s="198" t="str">
        <f t="shared" si="13"/>
        <v>Procurement 12, CY 2020</v>
      </c>
      <c r="B434">
        <f t="shared" si="12"/>
        <v>431</v>
      </c>
      <c r="C434">
        <v>2020</v>
      </c>
      <c r="D434">
        <f t="shared" si="15"/>
        <v>2021</v>
      </c>
      <c r="E434" t="s">
        <v>1573</v>
      </c>
      <c r="F434">
        <v>12</v>
      </c>
      <c r="G434" t="s">
        <v>1958</v>
      </c>
    </row>
    <row r="435" spans="1:7" x14ac:dyDescent="0.25">
      <c r="A435" s="198" t="str">
        <f t="shared" si="13"/>
        <v>Procurement 13, CY 2020</v>
      </c>
      <c r="B435">
        <f t="shared" ref="B435:B478" si="16">B434+1</f>
        <v>432</v>
      </c>
      <c r="C435">
        <v>2020</v>
      </c>
      <c r="D435">
        <f t="shared" si="15"/>
        <v>2021</v>
      </c>
      <c r="E435" t="s">
        <v>1573</v>
      </c>
      <c r="F435">
        <v>13</v>
      </c>
      <c r="G435" t="s">
        <v>1959</v>
      </c>
    </row>
    <row r="436" spans="1:7" x14ac:dyDescent="0.25">
      <c r="A436" s="198" t="str">
        <f t="shared" si="13"/>
        <v>Cybersecurity 14, CY 2020</v>
      </c>
      <c r="B436">
        <f t="shared" si="16"/>
        <v>433</v>
      </c>
      <c r="C436">
        <v>2020</v>
      </c>
      <c r="D436">
        <f t="shared" si="15"/>
        <v>2021</v>
      </c>
      <c r="E436" t="s">
        <v>1918</v>
      </c>
      <c r="F436">
        <v>14</v>
      </c>
      <c r="G436" t="s">
        <v>1960</v>
      </c>
    </row>
    <row r="437" spans="1:7" x14ac:dyDescent="0.25">
      <c r="A437" s="198" t="str">
        <f t="shared" si="13"/>
        <v>Cybersecurity 15, CY 2020</v>
      </c>
      <c r="B437">
        <f t="shared" si="16"/>
        <v>434</v>
      </c>
      <c r="C437">
        <v>2020</v>
      </c>
      <c r="D437">
        <f t="shared" si="15"/>
        <v>2021</v>
      </c>
      <c r="E437" t="s">
        <v>1918</v>
      </c>
      <c r="F437">
        <v>15</v>
      </c>
      <c r="G437" t="s">
        <v>1963</v>
      </c>
    </row>
    <row r="438" spans="1:7" x14ac:dyDescent="0.25">
      <c r="A438" s="198" t="str">
        <f t="shared" si="13"/>
        <v>Ratables/PILOTs 16, CY 2020</v>
      </c>
      <c r="B438">
        <f t="shared" si="16"/>
        <v>435</v>
      </c>
      <c r="C438">
        <v>2020</v>
      </c>
      <c r="D438">
        <f t="shared" si="15"/>
        <v>2021</v>
      </c>
      <c r="E438" t="s">
        <v>2097</v>
      </c>
      <c r="F438">
        <v>16</v>
      </c>
      <c r="G438" t="s">
        <v>1971</v>
      </c>
    </row>
    <row r="439" spans="1:7" x14ac:dyDescent="0.25">
      <c r="A439" s="198" t="str">
        <f t="shared" si="13"/>
        <v>Environment 17, CY 2020</v>
      </c>
      <c r="B439">
        <f t="shared" si="16"/>
        <v>436</v>
      </c>
      <c r="C439">
        <v>2020</v>
      </c>
      <c r="D439">
        <f t="shared" si="15"/>
        <v>2021</v>
      </c>
      <c r="E439" t="s">
        <v>1922</v>
      </c>
      <c r="F439">
        <v>17</v>
      </c>
      <c r="G439" t="s">
        <v>2082</v>
      </c>
    </row>
    <row r="440" spans="1:7" x14ac:dyDescent="0.25">
      <c r="A440" s="198" t="str">
        <f t="shared" si="13"/>
        <v>Financial Administration 18, CY 2020</v>
      </c>
      <c r="B440">
        <f t="shared" si="16"/>
        <v>437</v>
      </c>
      <c r="C440">
        <v>2020</v>
      </c>
      <c r="D440">
        <f t="shared" si="15"/>
        <v>2021</v>
      </c>
      <c r="E440" t="s">
        <v>1914</v>
      </c>
      <c r="F440">
        <v>18</v>
      </c>
      <c r="G440" t="s">
        <v>2083</v>
      </c>
    </row>
    <row r="441" spans="1:7" x14ac:dyDescent="0.25">
      <c r="A441" s="198" t="str">
        <f t="shared" si="13"/>
        <v>Budget 19, CY 2020</v>
      </c>
      <c r="B441">
        <f t="shared" si="16"/>
        <v>438</v>
      </c>
      <c r="C441">
        <v>2020</v>
      </c>
      <c r="D441">
        <f t="shared" si="15"/>
        <v>2021</v>
      </c>
      <c r="E441" t="s">
        <v>1913</v>
      </c>
      <c r="F441">
        <v>19</v>
      </c>
      <c r="G441" t="s">
        <v>2084</v>
      </c>
    </row>
    <row r="442" spans="1:7" x14ac:dyDescent="0.25">
      <c r="A442" s="198" t="str">
        <f t="shared" si="13"/>
        <v>Budget 20, CY 2020</v>
      </c>
      <c r="B442">
        <f t="shared" si="16"/>
        <v>439</v>
      </c>
      <c r="C442">
        <v>2020</v>
      </c>
      <c r="D442">
        <f t="shared" si="15"/>
        <v>2021</v>
      </c>
      <c r="E442" t="s">
        <v>1913</v>
      </c>
      <c r="F442">
        <v>20</v>
      </c>
      <c r="G442" t="s">
        <v>2085</v>
      </c>
    </row>
    <row r="443" spans="1:7" x14ac:dyDescent="0.25">
      <c r="A443" s="198" t="str">
        <f t="shared" si="13"/>
        <v>Capital Projects 21, CY 2020</v>
      </c>
      <c r="B443">
        <f t="shared" si="16"/>
        <v>440</v>
      </c>
      <c r="C443">
        <v>2020</v>
      </c>
      <c r="D443">
        <f t="shared" si="15"/>
        <v>2021</v>
      </c>
      <c r="E443" t="s">
        <v>1915</v>
      </c>
      <c r="F443">
        <v>21</v>
      </c>
      <c r="G443" t="s">
        <v>2086</v>
      </c>
    </row>
    <row r="444" spans="1:7" x14ac:dyDescent="0.25">
      <c r="A444" s="198" t="str">
        <f t="shared" si="13"/>
        <v>Financial Administration 22, CY 2020</v>
      </c>
      <c r="B444">
        <f t="shared" si="16"/>
        <v>441</v>
      </c>
      <c r="C444">
        <v>2020</v>
      </c>
      <c r="D444">
        <f t="shared" si="15"/>
        <v>2021</v>
      </c>
      <c r="E444" t="s">
        <v>1914</v>
      </c>
      <c r="F444">
        <v>22</v>
      </c>
      <c r="G444" t="s">
        <v>2087</v>
      </c>
    </row>
    <row r="445" spans="1:7" x14ac:dyDescent="0.25">
      <c r="A445" s="198" t="str">
        <f t="shared" si="13"/>
        <v>Budget 23, CY 2020</v>
      </c>
      <c r="B445">
        <f t="shared" si="16"/>
        <v>442</v>
      </c>
      <c r="C445">
        <v>2020</v>
      </c>
      <c r="D445">
        <f t="shared" si="15"/>
        <v>2021</v>
      </c>
      <c r="E445" t="s">
        <v>1913</v>
      </c>
      <c r="F445">
        <v>23</v>
      </c>
      <c r="G445" t="s">
        <v>2088</v>
      </c>
    </row>
    <row r="446" spans="1:7" x14ac:dyDescent="0.25">
      <c r="A446" s="198" t="str">
        <f t="shared" si="13"/>
        <v>Personnel 24, CY 2020</v>
      </c>
      <c r="B446">
        <f t="shared" si="16"/>
        <v>443</v>
      </c>
      <c r="C446">
        <v>2020</v>
      </c>
      <c r="D446">
        <f t="shared" si="15"/>
        <v>2021</v>
      </c>
      <c r="E446" t="s">
        <v>778</v>
      </c>
      <c r="F446">
        <v>24</v>
      </c>
      <c r="G446" t="s">
        <v>2089</v>
      </c>
    </row>
    <row r="447" spans="1:7" x14ac:dyDescent="0.25">
      <c r="A447" s="198" t="str">
        <f t="shared" si="13"/>
        <v>Personnel 25, CY 2020</v>
      </c>
      <c r="B447">
        <f t="shared" si="16"/>
        <v>444</v>
      </c>
      <c r="C447">
        <v>2020</v>
      </c>
      <c r="D447">
        <f t="shared" si="15"/>
        <v>2021</v>
      </c>
      <c r="E447" t="s">
        <v>778</v>
      </c>
      <c r="F447">
        <v>25</v>
      </c>
      <c r="G447" t="s">
        <v>2090</v>
      </c>
    </row>
    <row r="448" spans="1:7" x14ac:dyDescent="0.25">
      <c r="A448" s="198" t="str">
        <f t="shared" si="13"/>
        <v>Procurement 26, CY 2020</v>
      </c>
      <c r="B448">
        <f t="shared" si="16"/>
        <v>445</v>
      </c>
      <c r="C448">
        <v>2020</v>
      </c>
      <c r="D448">
        <f t="shared" si="15"/>
        <v>2021</v>
      </c>
      <c r="E448" t="s">
        <v>1573</v>
      </c>
      <c r="F448">
        <v>26</v>
      </c>
      <c r="G448" t="s">
        <v>2091</v>
      </c>
    </row>
    <row r="449" spans="1:7" x14ac:dyDescent="0.25">
      <c r="A449" s="198" t="str">
        <f t="shared" si="13"/>
        <v>Transparency 27, CY 2020</v>
      </c>
      <c r="B449">
        <f t="shared" si="16"/>
        <v>446</v>
      </c>
      <c r="C449">
        <v>2020</v>
      </c>
      <c r="D449">
        <f t="shared" si="15"/>
        <v>2021</v>
      </c>
      <c r="E449" t="s">
        <v>1916</v>
      </c>
      <c r="F449">
        <v>27</v>
      </c>
      <c r="G449" t="s">
        <v>1950</v>
      </c>
    </row>
    <row r="450" spans="1:7" x14ac:dyDescent="0.25">
      <c r="A450" s="198" t="str">
        <f t="shared" si="13"/>
        <v>Transparency 28, CY 2020</v>
      </c>
      <c r="B450">
        <f t="shared" si="16"/>
        <v>447</v>
      </c>
      <c r="C450">
        <v>2020</v>
      </c>
      <c r="D450">
        <f t="shared" si="15"/>
        <v>2021</v>
      </c>
      <c r="E450" t="s">
        <v>1916</v>
      </c>
      <c r="F450">
        <v>28</v>
      </c>
      <c r="G450" t="s">
        <v>2092</v>
      </c>
    </row>
    <row r="451" spans="1:7" x14ac:dyDescent="0.25">
      <c r="A451" s="198" t="str">
        <f t="shared" si="13"/>
        <v>Cybersecurity 29, CY 2020</v>
      </c>
      <c r="B451">
        <f t="shared" si="16"/>
        <v>448</v>
      </c>
      <c r="C451">
        <v>2020</v>
      </c>
      <c r="D451">
        <f t="shared" si="15"/>
        <v>2021</v>
      </c>
      <c r="E451" t="s">
        <v>1918</v>
      </c>
      <c r="F451">
        <v>29</v>
      </c>
      <c r="G451" t="s">
        <v>2093</v>
      </c>
    </row>
    <row r="452" spans="1:7" x14ac:dyDescent="0.25">
      <c r="A452" s="198" t="str">
        <f t="shared" si="13"/>
        <v>Personnel 1, CY 2021</v>
      </c>
      <c r="B452" s="210">
        <f t="shared" si="16"/>
        <v>449</v>
      </c>
      <c r="C452">
        <v>2021</v>
      </c>
      <c r="D452">
        <f t="shared" si="15"/>
        <v>2022</v>
      </c>
      <c r="E452" t="s">
        <v>778</v>
      </c>
      <c r="F452">
        <v>1</v>
      </c>
      <c r="G452" t="s">
        <v>2079</v>
      </c>
    </row>
    <row r="453" spans="1:7" x14ac:dyDescent="0.25">
      <c r="A453" s="198" t="str">
        <f t="shared" si="13"/>
        <v>Personnel 2, CY 2021</v>
      </c>
      <c r="B453" s="210">
        <f t="shared" si="16"/>
        <v>450</v>
      </c>
      <c r="C453" s="210">
        <v>2021</v>
      </c>
      <c r="D453" s="210">
        <f t="shared" si="15"/>
        <v>2022</v>
      </c>
      <c r="E453" t="s">
        <v>778</v>
      </c>
      <c r="F453">
        <v>2</v>
      </c>
      <c r="G453" t="s">
        <v>2165</v>
      </c>
    </row>
    <row r="454" spans="1:7" x14ac:dyDescent="0.25">
      <c r="A454" s="198" t="str">
        <f t="shared" ref="A454:A478" si="17">E454&amp;" "&amp;F454&amp;", CY "&amp;C454</f>
        <v>Budget 3, CY 2021</v>
      </c>
      <c r="B454" s="210">
        <f t="shared" si="16"/>
        <v>451</v>
      </c>
      <c r="C454" s="210">
        <v>2021</v>
      </c>
      <c r="D454" s="210">
        <f t="shared" si="15"/>
        <v>2022</v>
      </c>
      <c r="E454" t="s">
        <v>1913</v>
      </c>
      <c r="F454">
        <v>3</v>
      </c>
      <c r="G454" t="s">
        <v>1933</v>
      </c>
    </row>
    <row r="455" spans="1:7" x14ac:dyDescent="0.25">
      <c r="A455" s="198" t="str">
        <f t="shared" si="17"/>
        <v>Budget 4, CY 2021</v>
      </c>
      <c r="B455" s="210">
        <f t="shared" si="16"/>
        <v>452</v>
      </c>
      <c r="C455" s="210">
        <v>2021</v>
      </c>
      <c r="D455" s="210">
        <f t="shared" si="15"/>
        <v>2022</v>
      </c>
      <c r="E455" t="s">
        <v>1913</v>
      </c>
      <c r="F455">
        <v>4</v>
      </c>
      <c r="G455" t="s">
        <v>2166</v>
      </c>
    </row>
    <row r="456" spans="1:7" x14ac:dyDescent="0.25">
      <c r="A456" s="198" t="str">
        <f t="shared" si="17"/>
        <v>Capital Projects 5, CY 2021</v>
      </c>
      <c r="B456" s="210">
        <f t="shared" si="16"/>
        <v>453</v>
      </c>
      <c r="C456" s="210">
        <v>2021</v>
      </c>
      <c r="D456" s="210">
        <f t="shared" si="15"/>
        <v>2022</v>
      </c>
      <c r="E456" t="s">
        <v>1915</v>
      </c>
      <c r="F456">
        <v>5</v>
      </c>
      <c r="G456" t="s">
        <v>1945</v>
      </c>
    </row>
    <row r="457" spans="1:7" x14ac:dyDescent="0.25">
      <c r="A457" s="198" t="str">
        <f t="shared" si="17"/>
        <v>Transparency 6, CY 2021</v>
      </c>
      <c r="B457" s="210">
        <f t="shared" si="16"/>
        <v>454</v>
      </c>
      <c r="C457" s="210">
        <v>2021</v>
      </c>
      <c r="D457" s="210">
        <f t="shared" si="15"/>
        <v>2022</v>
      </c>
      <c r="E457" t="s">
        <v>1916</v>
      </c>
      <c r="F457">
        <v>6</v>
      </c>
      <c r="G457" t="s">
        <v>1952</v>
      </c>
    </row>
    <row r="458" spans="1:7" x14ac:dyDescent="0.25">
      <c r="A458" s="198" t="str">
        <f t="shared" si="17"/>
        <v>Transparency 7, CY 2021</v>
      </c>
      <c r="B458" s="210">
        <f t="shared" si="16"/>
        <v>455</v>
      </c>
      <c r="C458" s="210">
        <v>2021</v>
      </c>
      <c r="D458" s="210">
        <f t="shared" si="15"/>
        <v>2022</v>
      </c>
      <c r="E458" t="s">
        <v>1916</v>
      </c>
      <c r="F458">
        <v>7</v>
      </c>
      <c r="G458" t="s">
        <v>2167</v>
      </c>
    </row>
    <row r="459" spans="1:7" x14ac:dyDescent="0.25">
      <c r="A459" s="198" t="str">
        <f t="shared" si="17"/>
        <v>Procurement 8, CY 2021</v>
      </c>
      <c r="B459" s="210">
        <f t="shared" si="16"/>
        <v>456</v>
      </c>
      <c r="C459" s="210">
        <v>2021</v>
      </c>
      <c r="D459" s="210">
        <f t="shared" si="15"/>
        <v>2022</v>
      </c>
      <c r="E459" t="s">
        <v>1573</v>
      </c>
      <c r="F459">
        <v>8</v>
      </c>
      <c r="G459" t="s">
        <v>1957</v>
      </c>
    </row>
    <row r="460" spans="1:7" x14ac:dyDescent="0.25">
      <c r="A460" s="198" t="str">
        <f t="shared" si="17"/>
        <v>Procurement 9, CY 2021</v>
      </c>
      <c r="B460" s="210">
        <f t="shared" si="16"/>
        <v>457</v>
      </c>
      <c r="C460" s="210">
        <v>2021</v>
      </c>
      <c r="D460" s="210">
        <f t="shared" si="15"/>
        <v>2022</v>
      </c>
      <c r="E460" t="s">
        <v>1573</v>
      </c>
      <c r="F460">
        <v>9</v>
      </c>
      <c r="G460" t="s">
        <v>2168</v>
      </c>
    </row>
    <row r="461" spans="1:7" x14ac:dyDescent="0.25">
      <c r="A461" s="198" t="str">
        <f t="shared" si="17"/>
        <v>Procurement 10, CY 2021</v>
      </c>
      <c r="B461" s="210">
        <f t="shared" si="16"/>
        <v>458</v>
      </c>
      <c r="C461" s="210">
        <v>2021</v>
      </c>
      <c r="D461" s="210">
        <f t="shared" si="15"/>
        <v>2022</v>
      </c>
      <c r="E461" t="s">
        <v>1573</v>
      </c>
      <c r="F461">
        <v>10</v>
      </c>
      <c r="G461" t="s">
        <v>2169</v>
      </c>
    </row>
    <row r="462" spans="1:7" x14ac:dyDescent="0.25">
      <c r="A462" s="198" t="str">
        <f t="shared" si="17"/>
        <v>Cybersecurity 11, CY 2021</v>
      </c>
      <c r="B462" s="210">
        <f t="shared" si="16"/>
        <v>459</v>
      </c>
      <c r="C462" s="210">
        <v>2021</v>
      </c>
      <c r="D462" s="210">
        <f t="shared" si="15"/>
        <v>2022</v>
      </c>
      <c r="E462" t="s">
        <v>1918</v>
      </c>
      <c r="F462">
        <v>11</v>
      </c>
      <c r="G462" t="s">
        <v>1960</v>
      </c>
    </row>
    <row r="463" spans="1:7" x14ac:dyDescent="0.25">
      <c r="A463" s="198" t="str">
        <f t="shared" si="17"/>
        <v>Cybersecurity 12, CY 2021</v>
      </c>
      <c r="B463" s="210">
        <f t="shared" si="16"/>
        <v>460</v>
      </c>
      <c r="C463" s="210">
        <v>2021</v>
      </c>
      <c r="D463" s="210">
        <f t="shared" si="15"/>
        <v>2022</v>
      </c>
      <c r="E463" t="s">
        <v>1918</v>
      </c>
      <c r="F463">
        <v>12</v>
      </c>
      <c r="G463" t="s">
        <v>1963</v>
      </c>
    </row>
    <row r="464" spans="1:7" x14ac:dyDescent="0.25">
      <c r="A464" s="198" t="str">
        <f t="shared" si="17"/>
        <v>Financial Administration 13, CY 2021</v>
      </c>
      <c r="B464" s="210">
        <f t="shared" si="16"/>
        <v>461</v>
      </c>
      <c r="C464" s="210">
        <v>2021</v>
      </c>
      <c r="D464" s="210">
        <f t="shared" si="15"/>
        <v>2022</v>
      </c>
      <c r="E464" t="s">
        <v>1914</v>
      </c>
      <c r="F464">
        <v>13</v>
      </c>
      <c r="G464" t="s">
        <v>2083</v>
      </c>
    </row>
    <row r="465" spans="1:7" x14ac:dyDescent="0.25">
      <c r="A465" s="198" t="str">
        <f t="shared" si="17"/>
        <v>Budget 14, CY 2021</v>
      </c>
      <c r="B465" s="210">
        <f t="shared" si="16"/>
        <v>462</v>
      </c>
      <c r="C465" s="210">
        <v>2021</v>
      </c>
      <c r="D465" s="210">
        <f t="shared" si="15"/>
        <v>2022</v>
      </c>
      <c r="E465" t="s">
        <v>1913</v>
      </c>
      <c r="F465">
        <v>14</v>
      </c>
      <c r="G465" t="s">
        <v>2085</v>
      </c>
    </row>
    <row r="466" spans="1:7" x14ac:dyDescent="0.25">
      <c r="A466" s="198" t="str">
        <f t="shared" si="17"/>
        <v>Capital Projects 15, CY 2021</v>
      </c>
      <c r="B466" s="210">
        <f t="shared" si="16"/>
        <v>463</v>
      </c>
      <c r="C466" s="210">
        <v>2021</v>
      </c>
      <c r="D466" s="210">
        <f t="shared" si="15"/>
        <v>2022</v>
      </c>
      <c r="E466" t="s">
        <v>1915</v>
      </c>
      <c r="F466">
        <v>15</v>
      </c>
      <c r="G466" t="s">
        <v>2086</v>
      </c>
    </row>
    <row r="467" spans="1:7" x14ac:dyDescent="0.25">
      <c r="A467" s="198" t="str">
        <f t="shared" si="17"/>
        <v>Personnel 16, CY 2021</v>
      </c>
      <c r="B467" s="210">
        <f t="shared" si="16"/>
        <v>464</v>
      </c>
      <c r="C467" s="210">
        <v>2021</v>
      </c>
      <c r="D467" s="210">
        <f t="shared" si="15"/>
        <v>2022</v>
      </c>
      <c r="E467" t="s">
        <v>778</v>
      </c>
      <c r="F467">
        <v>16</v>
      </c>
      <c r="G467" t="s">
        <v>2170</v>
      </c>
    </row>
    <row r="468" spans="1:7" x14ac:dyDescent="0.25">
      <c r="A468" s="198" t="str">
        <f t="shared" si="17"/>
        <v>Procurement 17, CY 2021</v>
      </c>
      <c r="B468" s="210">
        <f t="shared" si="16"/>
        <v>465</v>
      </c>
      <c r="C468" s="210">
        <v>2021</v>
      </c>
      <c r="D468" s="210">
        <f t="shared" si="15"/>
        <v>2022</v>
      </c>
      <c r="E468" t="s">
        <v>1573</v>
      </c>
      <c r="F468">
        <v>17</v>
      </c>
      <c r="G468" t="s">
        <v>2091</v>
      </c>
    </row>
    <row r="469" spans="1:7" x14ac:dyDescent="0.25">
      <c r="A469" s="198" t="str">
        <f t="shared" si="17"/>
        <v>Transparency 18, CY 2021</v>
      </c>
      <c r="B469" s="210">
        <f t="shared" si="16"/>
        <v>466</v>
      </c>
      <c r="C469" s="210">
        <v>2021</v>
      </c>
      <c r="D469" s="210">
        <f t="shared" si="15"/>
        <v>2022</v>
      </c>
      <c r="E469" t="s">
        <v>1916</v>
      </c>
      <c r="F469">
        <v>18</v>
      </c>
      <c r="G469" t="s">
        <v>1950</v>
      </c>
    </row>
    <row r="470" spans="1:7" x14ac:dyDescent="0.25">
      <c r="A470" s="198" t="str">
        <f t="shared" si="17"/>
        <v>Transparency 19, CY 2021</v>
      </c>
      <c r="B470" s="210">
        <f t="shared" si="16"/>
        <v>467</v>
      </c>
      <c r="C470" s="210">
        <v>2021</v>
      </c>
      <c r="D470" s="210">
        <f t="shared" si="15"/>
        <v>2022</v>
      </c>
      <c r="E470" t="s">
        <v>1916</v>
      </c>
      <c r="F470">
        <v>19</v>
      </c>
      <c r="G470" t="s">
        <v>2092</v>
      </c>
    </row>
    <row r="471" spans="1:7" x14ac:dyDescent="0.25">
      <c r="A471" s="198" t="str">
        <f t="shared" si="17"/>
        <v>Cybersecurity 20, CY 2021</v>
      </c>
      <c r="B471" s="210">
        <f t="shared" si="16"/>
        <v>468</v>
      </c>
      <c r="C471" s="210">
        <v>2021</v>
      </c>
      <c r="D471" s="210">
        <f t="shared" si="15"/>
        <v>2022</v>
      </c>
      <c r="E471" t="s">
        <v>1918</v>
      </c>
      <c r="F471">
        <v>20</v>
      </c>
      <c r="G471" t="s">
        <v>2093</v>
      </c>
    </row>
    <row r="472" spans="1:7" x14ac:dyDescent="0.25">
      <c r="A472" s="198" t="str">
        <f t="shared" si="17"/>
        <v>Shared Services 21, CY 2021</v>
      </c>
      <c r="B472" s="210">
        <f t="shared" si="16"/>
        <v>469</v>
      </c>
      <c r="C472" s="210">
        <v>2021</v>
      </c>
      <c r="D472" s="210">
        <f t="shared" si="15"/>
        <v>2022</v>
      </c>
      <c r="E472" t="s">
        <v>1919</v>
      </c>
      <c r="F472">
        <v>21</v>
      </c>
      <c r="G472" t="s">
        <v>2171</v>
      </c>
    </row>
    <row r="473" spans="1:7" x14ac:dyDescent="0.25">
      <c r="A473" s="198" t="str">
        <f t="shared" si="17"/>
        <v>Fire Districts 22, CY 2021</v>
      </c>
      <c r="B473" s="210">
        <f t="shared" si="16"/>
        <v>470</v>
      </c>
      <c r="C473" s="210">
        <v>2021</v>
      </c>
      <c r="D473" s="210">
        <f t="shared" si="15"/>
        <v>2022</v>
      </c>
      <c r="E473" t="s">
        <v>2172</v>
      </c>
      <c r="F473">
        <v>22</v>
      </c>
      <c r="G473" t="s">
        <v>2173</v>
      </c>
    </row>
    <row r="474" spans="1:7" x14ac:dyDescent="0.25">
      <c r="A474" s="198" t="str">
        <f t="shared" si="17"/>
        <v>Shared Services 23, CY 2021</v>
      </c>
      <c r="B474" s="210">
        <f t="shared" si="16"/>
        <v>471</v>
      </c>
      <c r="C474" s="210">
        <v>2021</v>
      </c>
      <c r="D474" s="210">
        <f t="shared" si="15"/>
        <v>2022</v>
      </c>
      <c r="E474" t="s">
        <v>1919</v>
      </c>
      <c r="F474">
        <v>23</v>
      </c>
      <c r="G474" t="s">
        <v>2174</v>
      </c>
    </row>
    <row r="475" spans="1:7" x14ac:dyDescent="0.25">
      <c r="A475" s="198" t="str">
        <f t="shared" si="17"/>
        <v>Financial Administration 24, CY 2021</v>
      </c>
      <c r="B475" s="210">
        <f t="shared" si="16"/>
        <v>472</v>
      </c>
      <c r="C475" s="210">
        <v>2021</v>
      </c>
      <c r="D475" s="210">
        <f t="shared" si="15"/>
        <v>2022</v>
      </c>
      <c r="E475" t="s">
        <v>1914</v>
      </c>
      <c r="F475">
        <v>24</v>
      </c>
      <c r="G475" t="s">
        <v>2175</v>
      </c>
    </row>
    <row r="476" spans="1:7" x14ac:dyDescent="0.25">
      <c r="A476" s="198" t="str">
        <f t="shared" si="17"/>
        <v>Transparency 25, CY 2021</v>
      </c>
      <c r="B476" s="210">
        <f t="shared" si="16"/>
        <v>473</v>
      </c>
      <c r="C476" s="210">
        <v>2021</v>
      </c>
      <c r="D476" s="210">
        <f t="shared" si="15"/>
        <v>2022</v>
      </c>
      <c r="E476" t="s">
        <v>1916</v>
      </c>
      <c r="F476">
        <v>25</v>
      </c>
      <c r="G476" t="s">
        <v>1954</v>
      </c>
    </row>
    <row r="477" spans="1:7" x14ac:dyDescent="0.25">
      <c r="A477" s="198" t="str">
        <f t="shared" si="17"/>
        <v>Fire Districts 26, CY 2021</v>
      </c>
      <c r="B477" s="210">
        <f t="shared" si="16"/>
        <v>474</v>
      </c>
      <c r="C477" s="210">
        <v>2021</v>
      </c>
      <c r="D477" s="210">
        <f t="shared" si="15"/>
        <v>2022</v>
      </c>
      <c r="E477" t="s">
        <v>2172</v>
      </c>
      <c r="F477">
        <v>26</v>
      </c>
      <c r="G477" t="s">
        <v>1956</v>
      </c>
    </row>
    <row r="478" spans="1:7" x14ac:dyDescent="0.25">
      <c r="A478" s="198" t="str">
        <f t="shared" si="17"/>
        <v>Environment 27, CY 2021</v>
      </c>
      <c r="B478" s="210">
        <f t="shared" si="16"/>
        <v>475</v>
      </c>
      <c r="C478" s="210">
        <v>2021</v>
      </c>
      <c r="D478" s="210">
        <f t="shared" si="15"/>
        <v>2022</v>
      </c>
      <c r="E478" t="s">
        <v>1922</v>
      </c>
      <c r="F478">
        <v>27</v>
      </c>
      <c r="G478" t="s">
        <v>2176</v>
      </c>
    </row>
  </sheetData>
  <sortState xmlns:xlrd2="http://schemas.microsoft.com/office/spreadsheetml/2017/richdata2" ref="A4:G283">
    <sortCondition ref="B4:B283"/>
  </sortStat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1">
    <tabColor rgb="FF7030A0"/>
  </sheetPr>
  <dimension ref="A1:G478"/>
  <sheetViews>
    <sheetView topLeftCell="A451" workbookViewId="0">
      <selection activeCell="E479" sqref="E479"/>
    </sheetView>
  </sheetViews>
  <sheetFormatPr defaultRowHeight="15" x14ac:dyDescent="0.25"/>
  <cols>
    <col min="1" max="1" width="41.5703125" bestFit="1" customWidth="1"/>
  </cols>
  <sheetData>
    <row r="1" spans="1:7" x14ac:dyDescent="0.25">
      <c r="A1" s="18" t="s">
        <v>1550</v>
      </c>
    </row>
    <row r="3" spans="1:7" x14ac:dyDescent="0.25">
      <c r="A3" t="s">
        <v>969</v>
      </c>
      <c r="B3" t="s">
        <v>807</v>
      </c>
      <c r="C3" t="s">
        <v>970</v>
      </c>
      <c r="D3" t="s">
        <v>974</v>
      </c>
      <c r="E3" t="s">
        <v>805</v>
      </c>
      <c r="F3" t="s">
        <v>806</v>
      </c>
      <c r="G3" t="s">
        <v>647</v>
      </c>
    </row>
    <row r="4" spans="1:7" x14ac:dyDescent="0.25">
      <c r="A4" t="s">
        <v>1836</v>
      </c>
      <c r="B4">
        <v>326</v>
      </c>
      <c r="C4">
        <v>2018</v>
      </c>
      <c r="D4">
        <v>2019</v>
      </c>
      <c r="E4" t="s">
        <v>1724</v>
      </c>
      <c r="F4">
        <v>21</v>
      </c>
      <c r="G4" t="s">
        <v>1723</v>
      </c>
    </row>
    <row r="5" spans="1:7" x14ac:dyDescent="0.25">
      <c r="A5" t="s">
        <v>1856</v>
      </c>
      <c r="B5">
        <v>327</v>
      </c>
      <c r="C5">
        <v>2018</v>
      </c>
      <c r="D5">
        <v>2019</v>
      </c>
      <c r="E5" t="s">
        <v>1724</v>
      </c>
      <c r="F5">
        <v>22</v>
      </c>
      <c r="G5" t="s">
        <v>1725</v>
      </c>
    </row>
    <row r="6" spans="1:7" x14ac:dyDescent="0.25">
      <c r="A6" t="s">
        <v>1857</v>
      </c>
      <c r="B6">
        <v>328</v>
      </c>
      <c r="C6">
        <v>2018</v>
      </c>
      <c r="D6" s="183">
        <v>2019</v>
      </c>
      <c r="E6" t="s">
        <v>1724</v>
      </c>
      <c r="F6">
        <v>23</v>
      </c>
      <c r="G6" t="s">
        <v>1726</v>
      </c>
    </row>
    <row r="7" spans="1:7" x14ac:dyDescent="0.25">
      <c r="A7" t="s">
        <v>1858</v>
      </c>
      <c r="B7">
        <v>329</v>
      </c>
      <c r="C7">
        <v>2018</v>
      </c>
      <c r="D7">
        <v>2019</v>
      </c>
      <c r="E7" t="s">
        <v>1724</v>
      </c>
      <c r="F7">
        <v>24</v>
      </c>
      <c r="G7" t="s">
        <v>1727</v>
      </c>
    </row>
    <row r="8" spans="1:7" x14ac:dyDescent="0.25">
      <c r="A8" t="s">
        <v>1859</v>
      </c>
      <c r="B8">
        <v>330</v>
      </c>
      <c r="C8">
        <v>2018</v>
      </c>
      <c r="D8">
        <v>2019</v>
      </c>
      <c r="E8" t="s">
        <v>1724</v>
      </c>
      <c r="F8">
        <v>25</v>
      </c>
      <c r="G8" t="s">
        <v>1728</v>
      </c>
    </row>
    <row r="9" spans="1:7" x14ac:dyDescent="0.25">
      <c r="A9" t="s">
        <v>1860</v>
      </c>
      <c r="B9">
        <v>331</v>
      </c>
      <c r="C9">
        <v>2018</v>
      </c>
      <c r="D9">
        <v>2019</v>
      </c>
      <c r="E9" t="s">
        <v>1724</v>
      </c>
      <c r="F9">
        <v>26</v>
      </c>
      <c r="G9" t="s">
        <v>1729</v>
      </c>
    </row>
    <row r="10" spans="1:7" x14ac:dyDescent="0.25">
      <c r="A10" t="s">
        <v>1861</v>
      </c>
      <c r="B10">
        <v>332</v>
      </c>
      <c r="C10">
        <v>2018</v>
      </c>
      <c r="D10">
        <v>2019</v>
      </c>
      <c r="E10" t="s">
        <v>1724</v>
      </c>
      <c r="F10">
        <v>27</v>
      </c>
      <c r="G10" t="s">
        <v>1730</v>
      </c>
    </row>
    <row r="11" spans="1:7" x14ac:dyDescent="0.25">
      <c r="A11" t="s">
        <v>1862</v>
      </c>
      <c r="B11">
        <v>333</v>
      </c>
      <c r="C11">
        <v>2018</v>
      </c>
      <c r="D11">
        <v>2019</v>
      </c>
      <c r="E11" t="s">
        <v>1724</v>
      </c>
      <c r="F11">
        <v>28</v>
      </c>
      <c r="G11" t="s">
        <v>1731</v>
      </c>
    </row>
    <row r="12" spans="1:7" x14ac:dyDescent="0.25">
      <c r="A12" t="s">
        <v>1863</v>
      </c>
      <c r="B12">
        <v>334</v>
      </c>
      <c r="C12">
        <v>2018</v>
      </c>
      <c r="D12">
        <v>2019</v>
      </c>
      <c r="E12" t="s">
        <v>1724</v>
      </c>
      <c r="F12">
        <v>29</v>
      </c>
      <c r="G12" t="s">
        <v>1732</v>
      </c>
    </row>
    <row r="13" spans="1:7" x14ac:dyDescent="0.25">
      <c r="A13" t="s">
        <v>1864</v>
      </c>
      <c r="B13">
        <v>335</v>
      </c>
      <c r="C13">
        <v>2018</v>
      </c>
      <c r="D13">
        <v>2019</v>
      </c>
      <c r="E13" t="s">
        <v>1724</v>
      </c>
      <c r="F13">
        <v>30</v>
      </c>
      <c r="G13" t="s">
        <v>1733</v>
      </c>
    </row>
    <row r="14" spans="1:7" x14ac:dyDescent="0.25">
      <c r="A14" t="s">
        <v>1865</v>
      </c>
      <c r="B14">
        <v>336</v>
      </c>
      <c r="C14">
        <v>2018</v>
      </c>
      <c r="D14">
        <v>2019</v>
      </c>
      <c r="E14" t="s">
        <v>1724</v>
      </c>
      <c r="F14">
        <v>31</v>
      </c>
      <c r="G14" t="s">
        <v>1734</v>
      </c>
    </row>
    <row r="15" spans="1:7" x14ac:dyDescent="0.25">
      <c r="A15" t="s">
        <v>1866</v>
      </c>
      <c r="B15">
        <v>337</v>
      </c>
      <c r="C15">
        <v>2018</v>
      </c>
      <c r="D15">
        <v>2019</v>
      </c>
      <c r="E15" t="s">
        <v>1724</v>
      </c>
      <c r="F15">
        <v>32</v>
      </c>
      <c r="G15" t="s">
        <v>1735</v>
      </c>
    </row>
    <row r="16" spans="1:7" x14ac:dyDescent="0.25">
      <c r="A16" t="s">
        <v>1867</v>
      </c>
      <c r="B16">
        <v>338</v>
      </c>
      <c r="C16">
        <v>2018</v>
      </c>
      <c r="D16">
        <v>2019</v>
      </c>
      <c r="E16" t="s">
        <v>1724</v>
      </c>
      <c r="F16">
        <v>33</v>
      </c>
      <c r="G16" t="s">
        <v>1736</v>
      </c>
    </row>
    <row r="17" spans="1:7" x14ac:dyDescent="0.25">
      <c r="A17" t="s">
        <v>1868</v>
      </c>
      <c r="B17">
        <v>339</v>
      </c>
      <c r="C17">
        <v>2018</v>
      </c>
      <c r="D17">
        <v>2019</v>
      </c>
      <c r="E17" t="s">
        <v>1724</v>
      </c>
      <c r="F17">
        <v>34</v>
      </c>
      <c r="G17" t="s">
        <v>1737</v>
      </c>
    </row>
    <row r="18" spans="1:7" x14ac:dyDescent="0.25">
      <c r="A18" t="s">
        <v>1869</v>
      </c>
      <c r="B18">
        <v>340</v>
      </c>
      <c r="C18">
        <v>2018</v>
      </c>
      <c r="D18">
        <v>2019</v>
      </c>
      <c r="E18" t="s">
        <v>1724</v>
      </c>
      <c r="F18">
        <v>35</v>
      </c>
      <c r="G18" t="s">
        <v>1738</v>
      </c>
    </row>
    <row r="19" spans="1:7" x14ac:dyDescent="0.25">
      <c r="A19" t="s">
        <v>1870</v>
      </c>
      <c r="B19">
        <v>341</v>
      </c>
      <c r="C19">
        <v>2018</v>
      </c>
      <c r="D19">
        <v>2019</v>
      </c>
      <c r="E19" t="s">
        <v>1724</v>
      </c>
      <c r="F19">
        <v>36</v>
      </c>
      <c r="G19" t="s">
        <v>1739</v>
      </c>
    </row>
    <row r="20" spans="1:7" x14ac:dyDescent="0.25">
      <c r="A20" t="s">
        <v>1871</v>
      </c>
      <c r="B20">
        <v>342</v>
      </c>
      <c r="C20">
        <v>2018</v>
      </c>
      <c r="D20">
        <v>2019</v>
      </c>
      <c r="E20" t="s">
        <v>1724</v>
      </c>
      <c r="F20">
        <v>37</v>
      </c>
      <c r="G20" t="s">
        <v>1740</v>
      </c>
    </row>
    <row r="21" spans="1:7" x14ac:dyDescent="0.25">
      <c r="A21" t="s">
        <v>1872</v>
      </c>
      <c r="B21">
        <v>343</v>
      </c>
      <c r="C21">
        <v>2018</v>
      </c>
      <c r="D21">
        <v>2019</v>
      </c>
      <c r="E21" t="s">
        <v>1724</v>
      </c>
      <c r="F21">
        <v>38</v>
      </c>
      <c r="G21" t="s">
        <v>1741</v>
      </c>
    </row>
    <row r="22" spans="1:7" x14ac:dyDescent="0.25">
      <c r="A22" t="s">
        <v>1873</v>
      </c>
      <c r="B22">
        <v>344</v>
      </c>
      <c r="C22">
        <v>2018</v>
      </c>
      <c r="D22">
        <v>2019</v>
      </c>
      <c r="E22" t="s">
        <v>1724</v>
      </c>
      <c r="F22">
        <v>39</v>
      </c>
      <c r="G22" t="s">
        <v>1742</v>
      </c>
    </row>
    <row r="23" spans="1:7" x14ac:dyDescent="0.25">
      <c r="A23" t="s">
        <v>1874</v>
      </c>
      <c r="B23">
        <v>345</v>
      </c>
      <c r="C23">
        <v>2018</v>
      </c>
      <c r="D23">
        <v>2019</v>
      </c>
      <c r="E23" t="s">
        <v>1724</v>
      </c>
      <c r="F23">
        <v>40</v>
      </c>
      <c r="G23" t="s">
        <v>1743</v>
      </c>
    </row>
    <row r="24" spans="1:7" x14ac:dyDescent="0.25">
      <c r="A24" t="s">
        <v>1875</v>
      </c>
      <c r="B24">
        <v>346</v>
      </c>
      <c r="C24">
        <v>2018</v>
      </c>
      <c r="D24">
        <v>2019</v>
      </c>
      <c r="E24" t="s">
        <v>1724</v>
      </c>
      <c r="F24">
        <v>41</v>
      </c>
      <c r="G24" t="s">
        <v>1744</v>
      </c>
    </row>
    <row r="25" spans="1:7" x14ac:dyDescent="0.25">
      <c r="A25" t="s">
        <v>1876</v>
      </c>
      <c r="B25">
        <v>347</v>
      </c>
      <c r="C25">
        <v>2018</v>
      </c>
      <c r="D25">
        <v>2019</v>
      </c>
      <c r="E25" t="s">
        <v>1724</v>
      </c>
      <c r="F25">
        <v>42</v>
      </c>
      <c r="G25" t="s">
        <v>1745</v>
      </c>
    </row>
    <row r="26" spans="1:7" x14ac:dyDescent="0.25">
      <c r="A26" t="s">
        <v>1877</v>
      </c>
      <c r="B26">
        <v>348</v>
      </c>
      <c r="C26">
        <v>2018</v>
      </c>
      <c r="D26">
        <v>2019</v>
      </c>
      <c r="E26" t="s">
        <v>1724</v>
      </c>
      <c r="F26">
        <v>43</v>
      </c>
      <c r="G26" t="s">
        <v>1746</v>
      </c>
    </row>
    <row r="27" spans="1:7" x14ac:dyDescent="0.25">
      <c r="A27" t="s">
        <v>1878</v>
      </c>
      <c r="B27">
        <v>349</v>
      </c>
      <c r="C27">
        <v>2018</v>
      </c>
      <c r="D27">
        <v>2019</v>
      </c>
      <c r="E27" t="s">
        <v>1724</v>
      </c>
      <c r="F27">
        <v>44</v>
      </c>
      <c r="G27" t="s">
        <v>1747</v>
      </c>
    </row>
    <row r="28" spans="1:7" x14ac:dyDescent="0.25">
      <c r="A28" t="s">
        <v>1879</v>
      </c>
      <c r="B28">
        <v>350</v>
      </c>
      <c r="C28">
        <v>2018</v>
      </c>
      <c r="D28">
        <v>2019</v>
      </c>
      <c r="E28" t="s">
        <v>1724</v>
      </c>
      <c r="F28">
        <v>45</v>
      </c>
      <c r="G28" t="s">
        <v>1748</v>
      </c>
    </row>
    <row r="29" spans="1:7" x14ac:dyDescent="0.25">
      <c r="A29" t="s">
        <v>1880</v>
      </c>
      <c r="B29">
        <v>351</v>
      </c>
      <c r="C29">
        <v>2018</v>
      </c>
      <c r="D29">
        <v>2019</v>
      </c>
      <c r="E29" t="s">
        <v>1724</v>
      </c>
      <c r="F29">
        <v>46</v>
      </c>
      <c r="G29" t="s">
        <v>1749</v>
      </c>
    </row>
    <row r="30" spans="1:7" x14ac:dyDescent="0.25">
      <c r="A30" t="s">
        <v>1881</v>
      </c>
      <c r="B30">
        <v>352</v>
      </c>
      <c r="C30">
        <v>2018</v>
      </c>
      <c r="D30">
        <v>2019</v>
      </c>
      <c r="E30" t="s">
        <v>1724</v>
      </c>
      <c r="F30">
        <v>47</v>
      </c>
      <c r="G30" t="s">
        <v>1750</v>
      </c>
    </row>
    <row r="31" spans="1:7" x14ac:dyDescent="0.25">
      <c r="A31" t="s">
        <v>1882</v>
      </c>
      <c r="B31">
        <v>353</v>
      </c>
      <c r="C31">
        <v>2018</v>
      </c>
      <c r="D31">
        <v>2019</v>
      </c>
      <c r="E31" t="s">
        <v>1724</v>
      </c>
      <c r="F31">
        <v>48</v>
      </c>
      <c r="G31" t="s">
        <v>1751</v>
      </c>
    </row>
    <row r="32" spans="1:7" x14ac:dyDescent="0.25">
      <c r="A32" t="s">
        <v>1883</v>
      </c>
      <c r="B32">
        <v>354</v>
      </c>
      <c r="C32">
        <v>2018</v>
      </c>
      <c r="D32">
        <v>2019</v>
      </c>
      <c r="E32" t="s">
        <v>1724</v>
      </c>
      <c r="F32">
        <v>49</v>
      </c>
      <c r="G32" t="s">
        <v>1752</v>
      </c>
    </row>
    <row r="33" spans="1:7" x14ac:dyDescent="0.25">
      <c r="A33" t="s">
        <v>1884</v>
      </c>
      <c r="B33">
        <v>355</v>
      </c>
      <c r="C33">
        <v>2018</v>
      </c>
      <c r="D33">
        <v>2019</v>
      </c>
      <c r="E33" t="s">
        <v>1724</v>
      </c>
      <c r="F33">
        <v>50</v>
      </c>
      <c r="G33" t="s">
        <v>1753</v>
      </c>
    </row>
    <row r="34" spans="1:7" x14ac:dyDescent="0.25">
      <c r="A34" t="s">
        <v>1885</v>
      </c>
      <c r="B34">
        <v>356</v>
      </c>
      <c r="C34">
        <v>2018</v>
      </c>
      <c r="D34">
        <v>2019</v>
      </c>
      <c r="E34" t="s">
        <v>1724</v>
      </c>
      <c r="F34">
        <v>51</v>
      </c>
      <c r="G34" t="s">
        <v>1754</v>
      </c>
    </row>
    <row r="35" spans="1:7" x14ac:dyDescent="0.25">
      <c r="A35" t="s">
        <v>1886</v>
      </c>
      <c r="B35">
        <v>357</v>
      </c>
      <c r="C35">
        <v>2018</v>
      </c>
      <c r="D35">
        <v>2019</v>
      </c>
      <c r="E35" t="s">
        <v>1724</v>
      </c>
      <c r="F35">
        <v>52</v>
      </c>
      <c r="G35" t="s">
        <v>1755</v>
      </c>
    </row>
    <row r="36" spans="1:7" x14ac:dyDescent="0.25">
      <c r="A36" t="s">
        <v>1887</v>
      </c>
      <c r="B36">
        <v>358</v>
      </c>
      <c r="C36">
        <v>2018</v>
      </c>
      <c r="D36">
        <v>2019</v>
      </c>
      <c r="E36" t="s">
        <v>1724</v>
      </c>
      <c r="F36">
        <v>53</v>
      </c>
      <c r="G36" t="s">
        <v>1756</v>
      </c>
    </row>
    <row r="37" spans="1:7" x14ac:dyDescent="0.25">
      <c r="A37" t="s">
        <v>1888</v>
      </c>
      <c r="B37">
        <v>359</v>
      </c>
      <c r="C37">
        <v>2018</v>
      </c>
      <c r="D37">
        <v>2019</v>
      </c>
      <c r="E37" t="s">
        <v>1724</v>
      </c>
      <c r="F37">
        <v>54</v>
      </c>
      <c r="G37" t="s">
        <v>1757</v>
      </c>
    </row>
    <row r="38" spans="1:7" x14ac:dyDescent="0.25">
      <c r="A38" t="s">
        <v>1889</v>
      </c>
      <c r="B38">
        <v>360</v>
      </c>
      <c r="C38">
        <v>2018</v>
      </c>
      <c r="D38">
        <v>2019</v>
      </c>
      <c r="E38" t="s">
        <v>1724</v>
      </c>
      <c r="F38">
        <v>55</v>
      </c>
      <c r="G38" t="s">
        <v>1758</v>
      </c>
    </row>
    <row r="39" spans="1:7" x14ac:dyDescent="0.25">
      <c r="A39" t="s">
        <v>1890</v>
      </c>
      <c r="B39">
        <v>361</v>
      </c>
      <c r="C39">
        <v>2018</v>
      </c>
      <c r="D39">
        <v>2019</v>
      </c>
      <c r="E39" t="s">
        <v>1724</v>
      </c>
      <c r="F39">
        <v>56</v>
      </c>
      <c r="G39" t="s">
        <v>1759</v>
      </c>
    </row>
    <row r="40" spans="1:7" x14ac:dyDescent="0.25">
      <c r="A40" t="s">
        <v>1891</v>
      </c>
      <c r="B40">
        <v>362</v>
      </c>
      <c r="C40">
        <v>2018</v>
      </c>
      <c r="D40">
        <v>2019</v>
      </c>
      <c r="E40" t="s">
        <v>1724</v>
      </c>
      <c r="F40">
        <v>57</v>
      </c>
      <c r="G40" t="s">
        <v>1760</v>
      </c>
    </row>
    <row r="41" spans="1:7" x14ac:dyDescent="0.25">
      <c r="A41" t="s">
        <v>1892</v>
      </c>
      <c r="B41">
        <v>363</v>
      </c>
      <c r="C41">
        <v>2018</v>
      </c>
      <c r="D41">
        <v>2019</v>
      </c>
      <c r="E41" t="s">
        <v>1724</v>
      </c>
      <c r="F41">
        <v>58</v>
      </c>
      <c r="G41" t="s">
        <v>1761</v>
      </c>
    </row>
    <row r="42" spans="1:7" x14ac:dyDescent="0.25">
      <c r="A42" t="s">
        <v>1893</v>
      </c>
      <c r="B42">
        <v>364</v>
      </c>
      <c r="C42">
        <v>2018</v>
      </c>
      <c r="D42">
        <v>2019</v>
      </c>
      <c r="E42" t="s">
        <v>1724</v>
      </c>
      <c r="F42">
        <v>59</v>
      </c>
      <c r="G42" t="s">
        <v>1762</v>
      </c>
    </row>
    <row r="43" spans="1:7" x14ac:dyDescent="0.25">
      <c r="A43" t="s">
        <v>1894</v>
      </c>
      <c r="B43">
        <v>365</v>
      </c>
      <c r="C43">
        <v>2018</v>
      </c>
      <c r="D43">
        <v>2019</v>
      </c>
      <c r="E43" t="s">
        <v>1724</v>
      </c>
      <c r="F43">
        <v>60</v>
      </c>
      <c r="G43" t="s">
        <v>1763</v>
      </c>
    </row>
    <row r="44" spans="1:7" x14ac:dyDescent="0.25">
      <c r="A44" t="s">
        <v>1837</v>
      </c>
      <c r="B44">
        <v>366</v>
      </c>
      <c r="C44">
        <v>2018</v>
      </c>
      <c r="D44">
        <v>2019</v>
      </c>
      <c r="E44" t="s">
        <v>1724</v>
      </c>
      <c r="F44">
        <v>61</v>
      </c>
      <c r="G44" t="s">
        <v>1764</v>
      </c>
    </row>
    <row r="45" spans="1:7" x14ac:dyDescent="0.25">
      <c r="A45" t="s">
        <v>2010</v>
      </c>
      <c r="B45">
        <v>399</v>
      </c>
      <c r="C45">
        <v>2019</v>
      </c>
      <c r="D45">
        <v>2020</v>
      </c>
      <c r="E45" t="s">
        <v>1917</v>
      </c>
      <c r="F45">
        <v>33</v>
      </c>
      <c r="G45" t="s">
        <v>1955</v>
      </c>
    </row>
    <row r="46" spans="1:7" x14ac:dyDescent="0.25">
      <c r="A46" t="s">
        <v>2011</v>
      </c>
      <c r="B46">
        <v>400</v>
      </c>
      <c r="C46">
        <v>2019</v>
      </c>
      <c r="D46" s="183">
        <v>2020</v>
      </c>
      <c r="E46" t="s">
        <v>1917</v>
      </c>
      <c r="F46">
        <v>34</v>
      </c>
      <c r="G46" t="s">
        <v>1956</v>
      </c>
    </row>
    <row r="47" spans="1:7" x14ac:dyDescent="0.25">
      <c r="A47" t="s">
        <v>1988</v>
      </c>
      <c r="B47">
        <v>377</v>
      </c>
      <c r="C47">
        <v>2019</v>
      </c>
      <c r="D47" s="183">
        <v>2020</v>
      </c>
      <c r="E47" t="s">
        <v>1913</v>
      </c>
      <c r="F47">
        <v>11</v>
      </c>
      <c r="G47" t="s">
        <v>1933</v>
      </c>
    </row>
    <row r="48" spans="1:7" x14ac:dyDescent="0.25">
      <c r="A48" t="s">
        <v>1989</v>
      </c>
      <c r="B48">
        <v>378</v>
      </c>
      <c r="C48">
        <v>2019</v>
      </c>
      <c r="D48" s="183">
        <v>2020</v>
      </c>
      <c r="E48" t="s">
        <v>1913</v>
      </c>
      <c r="F48">
        <v>12</v>
      </c>
      <c r="G48" t="s">
        <v>1934</v>
      </c>
    </row>
    <row r="49" spans="1:7" x14ac:dyDescent="0.25">
      <c r="A49" t="s">
        <v>1990</v>
      </c>
      <c r="B49">
        <v>379</v>
      </c>
      <c r="C49">
        <v>2019</v>
      </c>
      <c r="D49" s="183">
        <v>2020</v>
      </c>
      <c r="E49" t="s">
        <v>1913</v>
      </c>
      <c r="F49">
        <v>13</v>
      </c>
      <c r="G49" t="s">
        <v>1935</v>
      </c>
    </row>
    <row r="50" spans="1:7" x14ac:dyDescent="0.25">
      <c r="A50" t="s">
        <v>1991</v>
      </c>
      <c r="B50">
        <v>380</v>
      </c>
      <c r="C50">
        <v>2019</v>
      </c>
      <c r="D50" s="183">
        <v>2020</v>
      </c>
      <c r="E50" t="s">
        <v>1913</v>
      </c>
      <c r="F50">
        <v>14</v>
      </c>
      <c r="G50" t="s">
        <v>1936</v>
      </c>
    </row>
    <row r="51" spans="1:7" x14ac:dyDescent="0.25">
      <c r="A51" t="s">
        <v>2211</v>
      </c>
      <c r="B51">
        <v>462</v>
      </c>
      <c r="C51">
        <v>2021</v>
      </c>
      <c r="D51">
        <v>2022</v>
      </c>
      <c r="E51" t="s">
        <v>1913</v>
      </c>
      <c r="F51">
        <v>14</v>
      </c>
      <c r="G51" t="s">
        <v>2085</v>
      </c>
    </row>
    <row r="52" spans="1:7" x14ac:dyDescent="0.25">
      <c r="A52" t="s">
        <v>1992</v>
      </c>
      <c r="B52">
        <v>381</v>
      </c>
      <c r="C52">
        <v>2019</v>
      </c>
      <c r="D52">
        <v>2020</v>
      </c>
      <c r="E52" t="s">
        <v>1913</v>
      </c>
      <c r="F52">
        <v>15</v>
      </c>
      <c r="G52" t="s">
        <v>1937</v>
      </c>
    </row>
    <row r="53" spans="1:7" x14ac:dyDescent="0.25">
      <c r="A53" t="s">
        <v>1993</v>
      </c>
      <c r="B53">
        <v>382</v>
      </c>
      <c r="C53">
        <v>2019</v>
      </c>
      <c r="D53">
        <v>2020</v>
      </c>
      <c r="E53" t="s">
        <v>1913</v>
      </c>
      <c r="F53">
        <v>16</v>
      </c>
      <c r="G53" t="s">
        <v>1938</v>
      </c>
    </row>
    <row r="54" spans="1:7" x14ac:dyDescent="0.25">
      <c r="A54" t="s">
        <v>1994</v>
      </c>
      <c r="B54">
        <v>383</v>
      </c>
      <c r="C54">
        <v>2019</v>
      </c>
      <c r="D54">
        <v>2020</v>
      </c>
      <c r="E54" t="s">
        <v>1913</v>
      </c>
      <c r="F54">
        <v>17</v>
      </c>
      <c r="G54" t="s">
        <v>1939</v>
      </c>
    </row>
    <row r="55" spans="1:7" x14ac:dyDescent="0.25">
      <c r="A55" t="s">
        <v>2121</v>
      </c>
      <c r="B55">
        <v>438</v>
      </c>
      <c r="C55">
        <v>2020</v>
      </c>
      <c r="D55">
        <v>2021</v>
      </c>
      <c r="E55" t="s">
        <v>1913</v>
      </c>
      <c r="F55">
        <v>19</v>
      </c>
      <c r="G55" t="s">
        <v>2084</v>
      </c>
    </row>
    <row r="56" spans="1:7" x14ac:dyDescent="0.25">
      <c r="A56" t="s">
        <v>2122</v>
      </c>
      <c r="B56">
        <v>439</v>
      </c>
      <c r="C56">
        <v>2020</v>
      </c>
      <c r="D56">
        <v>2021</v>
      </c>
      <c r="E56" t="s">
        <v>1913</v>
      </c>
      <c r="F56">
        <v>20</v>
      </c>
      <c r="G56" t="s">
        <v>2085</v>
      </c>
    </row>
    <row r="57" spans="1:7" x14ac:dyDescent="0.25">
      <c r="A57" t="s">
        <v>2125</v>
      </c>
      <c r="B57">
        <v>442</v>
      </c>
      <c r="C57">
        <v>2020</v>
      </c>
      <c r="D57">
        <v>2021</v>
      </c>
      <c r="E57" t="s">
        <v>1913</v>
      </c>
      <c r="F57">
        <v>23</v>
      </c>
      <c r="G57" t="s">
        <v>2088</v>
      </c>
    </row>
    <row r="58" spans="1:7" x14ac:dyDescent="0.25">
      <c r="A58" t="s">
        <v>2105</v>
      </c>
      <c r="B58">
        <v>422</v>
      </c>
      <c r="C58">
        <v>2020</v>
      </c>
      <c r="D58">
        <v>2021</v>
      </c>
      <c r="E58" t="s">
        <v>1913</v>
      </c>
      <c r="F58">
        <v>3</v>
      </c>
      <c r="G58" t="s">
        <v>1933</v>
      </c>
    </row>
    <row r="59" spans="1:7" x14ac:dyDescent="0.25">
      <c r="A59" t="s">
        <v>2200</v>
      </c>
      <c r="B59">
        <v>451</v>
      </c>
      <c r="C59">
        <v>2021</v>
      </c>
      <c r="D59">
        <v>2022</v>
      </c>
      <c r="E59" t="s">
        <v>1913</v>
      </c>
      <c r="F59">
        <v>3</v>
      </c>
      <c r="G59" t="s">
        <v>1933</v>
      </c>
    </row>
    <row r="60" spans="1:7" x14ac:dyDescent="0.25">
      <c r="A60" t="s">
        <v>2106</v>
      </c>
      <c r="B60">
        <v>423</v>
      </c>
      <c r="C60">
        <v>2020</v>
      </c>
      <c r="D60">
        <v>2021</v>
      </c>
      <c r="E60" t="s">
        <v>1913</v>
      </c>
      <c r="F60">
        <v>4</v>
      </c>
      <c r="G60" t="s">
        <v>1936</v>
      </c>
    </row>
    <row r="61" spans="1:7" x14ac:dyDescent="0.25">
      <c r="A61" t="s">
        <v>2201</v>
      </c>
      <c r="B61">
        <v>452</v>
      </c>
      <c r="C61">
        <v>2021</v>
      </c>
      <c r="D61">
        <v>2022</v>
      </c>
      <c r="E61" t="s">
        <v>1913</v>
      </c>
      <c r="F61">
        <v>4</v>
      </c>
      <c r="G61" t="s">
        <v>2166</v>
      </c>
    </row>
    <row r="62" spans="1:7" x14ac:dyDescent="0.25">
      <c r="A62" t="s">
        <v>2107</v>
      </c>
      <c r="B62">
        <v>424</v>
      </c>
      <c r="C62">
        <v>2020</v>
      </c>
      <c r="D62">
        <v>2021</v>
      </c>
      <c r="E62" t="s">
        <v>1913</v>
      </c>
      <c r="F62">
        <v>5</v>
      </c>
      <c r="G62" t="s">
        <v>1937</v>
      </c>
    </row>
    <row r="63" spans="1:7" x14ac:dyDescent="0.25">
      <c r="A63" t="str">
        <f>E63&amp;" "&amp;F63&amp;", CY "&amp;C63</f>
        <v>Budget Preparation/Presentation 1, CY 2011</v>
      </c>
      <c r="B63">
        <v>20</v>
      </c>
      <c r="C63">
        <v>2011</v>
      </c>
      <c r="D63">
        <f>C63+1</f>
        <v>2012</v>
      </c>
      <c r="E63" t="s">
        <v>1571</v>
      </c>
      <c r="F63">
        <v>1</v>
      </c>
      <c r="G63" t="s">
        <v>768</v>
      </c>
    </row>
    <row r="64" spans="1:7" x14ac:dyDescent="0.25">
      <c r="A64" t="s">
        <v>1690</v>
      </c>
      <c r="B64">
        <v>295</v>
      </c>
      <c r="C64">
        <v>2017</v>
      </c>
      <c r="D64">
        <v>2018</v>
      </c>
      <c r="E64" t="s">
        <v>1571</v>
      </c>
      <c r="F64">
        <v>15</v>
      </c>
      <c r="G64" t="s">
        <v>961</v>
      </c>
    </row>
    <row r="65" spans="1:7" x14ac:dyDescent="0.25">
      <c r="A65" t="s">
        <v>1691</v>
      </c>
      <c r="B65">
        <v>296</v>
      </c>
      <c r="C65">
        <v>2017</v>
      </c>
      <c r="D65">
        <v>2018</v>
      </c>
      <c r="E65" t="s">
        <v>1571</v>
      </c>
      <c r="F65">
        <v>16</v>
      </c>
      <c r="G65" t="s">
        <v>1645</v>
      </c>
    </row>
    <row r="66" spans="1:7" x14ac:dyDescent="0.25">
      <c r="A66" t="str">
        <f>E66&amp;" "&amp;F66&amp;", CY "&amp;C66</f>
        <v>Budget Preparation/Presentation 19, CY 2012</v>
      </c>
      <c r="B66">
        <v>69</v>
      </c>
      <c r="C66">
        <v>2012</v>
      </c>
      <c r="D66">
        <f>C66+1</f>
        <v>2013</v>
      </c>
      <c r="E66" t="s">
        <v>1571</v>
      </c>
      <c r="F66">
        <v>19</v>
      </c>
      <c r="G66" t="s">
        <v>848</v>
      </c>
    </row>
    <row r="67" spans="1:7" x14ac:dyDescent="0.25">
      <c r="A67" t="str">
        <f>E67&amp;" "&amp;F67&amp;", CY "&amp;C67</f>
        <v>Budget Preparation/Presentation 19, CY 2013</v>
      </c>
      <c r="B67">
        <v>119</v>
      </c>
      <c r="C67">
        <v>2013</v>
      </c>
      <c r="D67">
        <f>C67+1</f>
        <v>2014</v>
      </c>
      <c r="E67" t="s">
        <v>1571</v>
      </c>
      <c r="F67">
        <v>19</v>
      </c>
      <c r="G67" t="s">
        <v>877</v>
      </c>
    </row>
    <row r="68" spans="1:7" x14ac:dyDescent="0.25">
      <c r="A68" t="str">
        <f>E68&amp;" "&amp;F68&amp;", CY "&amp;C68</f>
        <v>Budget Preparation/Presentation 2, CY 2011</v>
      </c>
      <c r="B68">
        <v>21</v>
      </c>
      <c r="C68">
        <v>2011</v>
      </c>
      <c r="D68">
        <f>C68+1</f>
        <v>2012</v>
      </c>
      <c r="E68" t="s">
        <v>1571</v>
      </c>
      <c r="F68">
        <v>2</v>
      </c>
      <c r="G68" t="s">
        <v>769</v>
      </c>
    </row>
    <row r="69" spans="1:7" x14ac:dyDescent="0.25">
      <c r="A69" t="str">
        <f>E69&amp;" "&amp;F69&amp;", CY "&amp;C69</f>
        <v>Budget Preparation/Presentation 20, CY 2012</v>
      </c>
      <c r="B69">
        <v>70</v>
      </c>
      <c r="C69">
        <v>2012</v>
      </c>
      <c r="D69">
        <f>C69+1</f>
        <v>2013</v>
      </c>
      <c r="E69" t="s">
        <v>1571</v>
      </c>
      <c r="F69">
        <v>20</v>
      </c>
      <c r="G69" t="s">
        <v>820</v>
      </c>
    </row>
    <row r="70" spans="1:7" x14ac:dyDescent="0.25">
      <c r="A70" t="str">
        <f>E70&amp;" "&amp;F70&amp;", CY "&amp;C70</f>
        <v>Budget Preparation/Presentation 20, CY 2013</v>
      </c>
      <c r="B70">
        <v>120</v>
      </c>
      <c r="C70">
        <v>2013</v>
      </c>
      <c r="D70">
        <f>C70+1</f>
        <v>2014</v>
      </c>
      <c r="E70" t="s">
        <v>1571</v>
      </c>
      <c r="F70">
        <v>20</v>
      </c>
      <c r="G70" t="s">
        <v>820</v>
      </c>
    </row>
    <row r="71" spans="1:7" x14ac:dyDescent="0.25">
      <c r="A71" t="str">
        <f>E71&amp;" "&amp;F71&amp;", CY "&amp;C71</f>
        <v>Budget Preparation/Presentation 20, CY 2016</v>
      </c>
      <c r="B71">
        <v>270</v>
      </c>
      <c r="C71">
        <v>2016</v>
      </c>
      <c r="D71">
        <f>C71+1</f>
        <v>2017</v>
      </c>
      <c r="E71" t="s">
        <v>1571</v>
      </c>
      <c r="F71">
        <v>20</v>
      </c>
      <c r="G71" t="s">
        <v>961</v>
      </c>
    </row>
    <row r="72" spans="1:7" x14ac:dyDescent="0.25">
      <c r="A72" t="str">
        <f>E72&amp;" "&amp;F72&amp;", CY "&amp;C72</f>
        <v>Budget Preparation/Presentation 21, CY 2012</v>
      </c>
      <c r="B72">
        <v>71</v>
      </c>
      <c r="C72">
        <v>2012</v>
      </c>
      <c r="D72">
        <f>C72+1</f>
        <v>2013</v>
      </c>
      <c r="E72" t="s">
        <v>1571</v>
      </c>
      <c r="F72">
        <v>21</v>
      </c>
      <c r="G72" t="s">
        <v>821</v>
      </c>
    </row>
    <row r="73" spans="1:7" x14ac:dyDescent="0.25">
      <c r="A73" t="str">
        <f>E73&amp;" "&amp;F73&amp;", CY "&amp;C73</f>
        <v>Budget Preparation/Presentation 21, CY 2013</v>
      </c>
      <c r="B73">
        <v>121</v>
      </c>
      <c r="C73">
        <v>2013</v>
      </c>
      <c r="D73">
        <f>C73+1</f>
        <v>2014</v>
      </c>
      <c r="E73" t="s">
        <v>1571</v>
      </c>
      <c r="F73">
        <v>21</v>
      </c>
      <c r="G73" t="s">
        <v>821</v>
      </c>
    </row>
    <row r="74" spans="1:7" x14ac:dyDescent="0.25">
      <c r="A74" t="str">
        <f>E74&amp;" "&amp;F74&amp;", CY "&amp;C74</f>
        <v>Budget Preparation/Presentation 21, CY 2016</v>
      </c>
      <c r="B74">
        <v>271</v>
      </c>
      <c r="C74">
        <v>2016</v>
      </c>
      <c r="D74">
        <f>C74+1</f>
        <v>2017</v>
      </c>
      <c r="E74" t="s">
        <v>1571</v>
      </c>
      <c r="F74">
        <v>21</v>
      </c>
      <c r="G74" t="s">
        <v>962</v>
      </c>
    </row>
    <row r="75" spans="1:7" x14ac:dyDescent="0.25">
      <c r="A75" t="str">
        <f>E75&amp;" "&amp;F75&amp;", CY "&amp;C75</f>
        <v>Budget Preparation/Presentation 22, CY 2012</v>
      </c>
      <c r="B75">
        <v>72</v>
      </c>
      <c r="C75">
        <v>2012</v>
      </c>
      <c r="D75">
        <f>C75+1</f>
        <v>2013</v>
      </c>
      <c r="E75" t="s">
        <v>1571</v>
      </c>
      <c r="F75">
        <v>22</v>
      </c>
      <c r="G75" t="s">
        <v>822</v>
      </c>
    </row>
    <row r="76" spans="1:7" x14ac:dyDescent="0.25">
      <c r="A76" t="str">
        <f>E76&amp;" "&amp;F76&amp;", CY "&amp;C76</f>
        <v>Budget Preparation/Presentation 22, CY 2013</v>
      </c>
      <c r="B76">
        <v>122</v>
      </c>
      <c r="C76">
        <v>2013</v>
      </c>
      <c r="D76">
        <f>C76+1</f>
        <v>2014</v>
      </c>
      <c r="E76" t="s">
        <v>1571</v>
      </c>
      <c r="F76">
        <v>22</v>
      </c>
      <c r="G76" t="s">
        <v>822</v>
      </c>
    </row>
    <row r="77" spans="1:7" x14ac:dyDescent="0.25">
      <c r="A77" t="str">
        <f>E77&amp;" "&amp;F77&amp;", CY "&amp;C77</f>
        <v>Budget Preparation/Presentation 23, CY 2012</v>
      </c>
      <c r="B77">
        <v>73</v>
      </c>
      <c r="C77">
        <v>2012</v>
      </c>
      <c r="D77">
        <f>C77+1</f>
        <v>2013</v>
      </c>
      <c r="E77" t="s">
        <v>1571</v>
      </c>
      <c r="F77">
        <v>23</v>
      </c>
      <c r="G77" t="s">
        <v>823</v>
      </c>
    </row>
    <row r="78" spans="1:7" x14ac:dyDescent="0.25">
      <c r="A78" t="str">
        <f>E78&amp;" "&amp;F78&amp;", CY "&amp;C78</f>
        <v>Budget Preparation/Presentation 23, CY 2013</v>
      </c>
      <c r="B78">
        <v>123</v>
      </c>
      <c r="C78">
        <v>2013</v>
      </c>
      <c r="D78">
        <f>C78+1</f>
        <v>2014</v>
      </c>
      <c r="E78" t="s">
        <v>1571</v>
      </c>
      <c r="F78">
        <v>23</v>
      </c>
      <c r="G78" t="s">
        <v>823</v>
      </c>
    </row>
    <row r="79" spans="1:7" x14ac:dyDescent="0.25">
      <c r="A79" t="str">
        <f>E79&amp;" "&amp;F79&amp;", CY "&amp;C79</f>
        <v>Budget Preparation/Presentation 24, CY 2012</v>
      </c>
      <c r="B79">
        <v>74</v>
      </c>
      <c r="C79">
        <v>2012</v>
      </c>
      <c r="D79">
        <f>C79+1</f>
        <v>2013</v>
      </c>
      <c r="E79" t="s">
        <v>1571</v>
      </c>
      <c r="F79">
        <v>24</v>
      </c>
      <c r="G79" t="s">
        <v>849</v>
      </c>
    </row>
    <row r="80" spans="1:7" x14ac:dyDescent="0.25">
      <c r="A80" t="str">
        <f>E80&amp;" "&amp;F80&amp;", CY "&amp;C80</f>
        <v>Budget Preparation/Presentation 24, CY 2013</v>
      </c>
      <c r="B80">
        <v>124</v>
      </c>
      <c r="C80">
        <v>2013</v>
      </c>
      <c r="D80">
        <f>C80+1</f>
        <v>2014</v>
      </c>
      <c r="E80" t="s">
        <v>1571</v>
      </c>
      <c r="F80">
        <v>24</v>
      </c>
      <c r="G80" t="s">
        <v>849</v>
      </c>
    </row>
    <row r="81" spans="1:7" x14ac:dyDescent="0.25">
      <c r="A81" t="str">
        <f>E81&amp;" "&amp;F81&amp;", CY "&amp;C81</f>
        <v>Budget Preparation/Presentation 25, CY 2012</v>
      </c>
      <c r="B81">
        <v>75</v>
      </c>
      <c r="C81">
        <v>2012</v>
      </c>
      <c r="D81">
        <f>C81+1</f>
        <v>2013</v>
      </c>
      <c r="E81" t="s">
        <v>1571</v>
      </c>
      <c r="F81">
        <v>25</v>
      </c>
      <c r="G81" t="s">
        <v>824</v>
      </c>
    </row>
    <row r="82" spans="1:7" x14ac:dyDescent="0.25">
      <c r="A82" t="str">
        <f>E82&amp;" "&amp;F82&amp;", CY "&amp;C82</f>
        <v>Budget Preparation/Presentation 25, CY 2013</v>
      </c>
      <c r="B82">
        <v>125</v>
      </c>
      <c r="C82">
        <v>2013</v>
      </c>
      <c r="D82">
        <f>C82+1</f>
        <v>2014</v>
      </c>
      <c r="E82" t="s">
        <v>1571</v>
      </c>
      <c r="F82">
        <v>25</v>
      </c>
      <c r="G82" t="s">
        <v>824</v>
      </c>
    </row>
    <row r="83" spans="1:7" x14ac:dyDescent="0.25">
      <c r="A83" t="str">
        <f>E83&amp;" "&amp;F83&amp;", CY "&amp;C83</f>
        <v>Budget Preparation/Presentation 26, CY 2012</v>
      </c>
      <c r="B83">
        <v>76</v>
      </c>
      <c r="C83">
        <v>2012</v>
      </c>
      <c r="D83">
        <f>C83+1</f>
        <v>2013</v>
      </c>
      <c r="E83" t="s">
        <v>1571</v>
      </c>
      <c r="F83">
        <v>26</v>
      </c>
      <c r="G83" t="s">
        <v>825</v>
      </c>
    </row>
    <row r="84" spans="1:7" x14ac:dyDescent="0.25">
      <c r="A84" t="str">
        <f>E84&amp;" "&amp;F84&amp;", CY "&amp;C84</f>
        <v>Budget Preparation/Presentation 26, CY 2013</v>
      </c>
      <c r="B84">
        <v>126</v>
      </c>
      <c r="C84">
        <v>2013</v>
      </c>
      <c r="D84">
        <f>C84+1</f>
        <v>2014</v>
      </c>
      <c r="E84" t="s">
        <v>1571</v>
      </c>
      <c r="F84">
        <v>26</v>
      </c>
      <c r="G84" t="s">
        <v>858</v>
      </c>
    </row>
    <row r="85" spans="1:7" x14ac:dyDescent="0.25">
      <c r="A85" t="str">
        <f>E85&amp;" "&amp;F85&amp;", CY "&amp;C85</f>
        <v>Budget Preparation/Presentation 28, CY 2014</v>
      </c>
      <c r="B85">
        <v>178</v>
      </c>
      <c r="C85">
        <v>2014</v>
      </c>
      <c r="D85">
        <f>C85+1</f>
        <v>2015</v>
      </c>
      <c r="E85" t="s">
        <v>1571</v>
      </c>
      <c r="F85">
        <v>28</v>
      </c>
      <c r="G85" t="s">
        <v>913</v>
      </c>
    </row>
    <row r="86" spans="1:7" x14ac:dyDescent="0.25">
      <c r="A86" t="str">
        <f>E86&amp;" "&amp;F86&amp;", CY "&amp;C86</f>
        <v>Budget Preparation/Presentation 29, CY 2014</v>
      </c>
      <c r="B86">
        <v>179</v>
      </c>
      <c r="C86">
        <v>2014</v>
      </c>
      <c r="D86">
        <f>C86+1</f>
        <v>2015</v>
      </c>
      <c r="E86" t="s">
        <v>1571</v>
      </c>
      <c r="F86">
        <v>29</v>
      </c>
      <c r="G86" t="s">
        <v>914</v>
      </c>
    </row>
    <row r="87" spans="1:7" x14ac:dyDescent="0.25">
      <c r="A87" t="str">
        <f>E87&amp;" "&amp;F87&amp;", CY "&amp;C87</f>
        <v>Budget Preparation/Presentation 3, CY 2011</v>
      </c>
      <c r="B87">
        <v>22</v>
      </c>
      <c r="C87">
        <v>2011</v>
      </c>
      <c r="D87">
        <f>C87+1</f>
        <v>2012</v>
      </c>
      <c r="E87" t="s">
        <v>1571</v>
      </c>
      <c r="F87">
        <v>3</v>
      </c>
      <c r="G87" t="s">
        <v>770</v>
      </c>
    </row>
    <row r="88" spans="1:7" x14ac:dyDescent="0.25">
      <c r="A88" t="str">
        <f>E88&amp;" "&amp;F88&amp;", CY "&amp;C88</f>
        <v>Budget Preparation/Presentation 30, CY 2014</v>
      </c>
      <c r="B88">
        <v>180</v>
      </c>
      <c r="C88">
        <v>2014</v>
      </c>
      <c r="D88">
        <f>C88+1</f>
        <v>2015</v>
      </c>
      <c r="E88" t="s">
        <v>1571</v>
      </c>
      <c r="F88">
        <v>30</v>
      </c>
      <c r="G88" t="s">
        <v>822</v>
      </c>
    </row>
    <row r="89" spans="1:7" x14ac:dyDescent="0.25">
      <c r="A89" t="str">
        <f>E89&amp;" "&amp;F89&amp;", CY "&amp;C89</f>
        <v>Budget Preparation/Presentation 31, CY 2014</v>
      </c>
      <c r="B89">
        <v>181</v>
      </c>
      <c r="C89">
        <v>2014</v>
      </c>
      <c r="D89">
        <f>C89+1</f>
        <v>2015</v>
      </c>
      <c r="E89" t="s">
        <v>1571</v>
      </c>
      <c r="F89">
        <v>31</v>
      </c>
      <c r="G89" t="s">
        <v>915</v>
      </c>
    </row>
    <row r="90" spans="1:7" x14ac:dyDescent="0.25">
      <c r="A90" t="str">
        <f>E90&amp;" "&amp;F90&amp;", CY "&amp;C90</f>
        <v>Budget Preparation/Presentation 31, CY 2015</v>
      </c>
      <c r="B90">
        <v>231</v>
      </c>
      <c r="C90">
        <v>2015</v>
      </c>
      <c r="D90">
        <f>C90+1</f>
        <v>2016</v>
      </c>
      <c r="E90" t="s">
        <v>1571</v>
      </c>
      <c r="F90">
        <v>31</v>
      </c>
      <c r="G90" t="s">
        <v>915</v>
      </c>
    </row>
    <row r="91" spans="1:7" x14ac:dyDescent="0.25">
      <c r="A91" t="str">
        <f>E91&amp;" "&amp;F91&amp;", CY "&amp;C91</f>
        <v>Budget Preparation/Presentation 32, CY 2014</v>
      </c>
      <c r="B91">
        <v>182</v>
      </c>
      <c r="C91">
        <v>2014</v>
      </c>
      <c r="D91">
        <f>C91+1</f>
        <v>2015</v>
      </c>
      <c r="E91" t="s">
        <v>1571</v>
      </c>
      <c r="F91">
        <v>32</v>
      </c>
      <c r="G91" t="s">
        <v>824</v>
      </c>
    </row>
    <row r="92" spans="1:7" x14ac:dyDescent="0.25">
      <c r="A92" t="str">
        <f>E92&amp;" "&amp;F92&amp;", CY "&amp;C92</f>
        <v>Budget Preparation/Presentation 32, CY 2015</v>
      </c>
      <c r="B92">
        <v>232</v>
      </c>
      <c r="C92">
        <v>2015</v>
      </c>
      <c r="D92">
        <f>C92+1</f>
        <v>2016</v>
      </c>
      <c r="E92" t="s">
        <v>1571</v>
      </c>
      <c r="F92">
        <v>32</v>
      </c>
      <c r="G92" t="s">
        <v>824</v>
      </c>
    </row>
    <row r="93" spans="1:7" x14ac:dyDescent="0.25">
      <c r="A93" t="str">
        <f>E93&amp;" "&amp;F93&amp;", CY "&amp;C93</f>
        <v>Budget Preparation/Presentation 33, CY 2014</v>
      </c>
      <c r="B93">
        <v>183</v>
      </c>
      <c r="C93">
        <v>2014</v>
      </c>
      <c r="D93">
        <f>C93+1</f>
        <v>2015</v>
      </c>
      <c r="E93" t="s">
        <v>1571</v>
      </c>
      <c r="F93">
        <v>33</v>
      </c>
      <c r="G93" t="s">
        <v>916</v>
      </c>
    </row>
    <row r="94" spans="1:7" x14ac:dyDescent="0.25">
      <c r="A94" t="str">
        <f>E94&amp;" "&amp;F94&amp;", CY "&amp;C94</f>
        <v>Budget Preparation/Presentation 33, CY 2015</v>
      </c>
      <c r="B94">
        <v>233</v>
      </c>
      <c r="C94">
        <v>2015</v>
      </c>
      <c r="D94">
        <f>C94+1</f>
        <v>2016</v>
      </c>
      <c r="E94" t="s">
        <v>1571</v>
      </c>
      <c r="F94">
        <v>33</v>
      </c>
      <c r="G94" t="s">
        <v>938</v>
      </c>
    </row>
    <row r="95" spans="1:7" x14ac:dyDescent="0.25">
      <c r="A95" t="str">
        <f>E95&amp;" "&amp;F95&amp;", CY "&amp;C95</f>
        <v>Budget Preparation/Presentation 34, CY 2014</v>
      </c>
      <c r="B95">
        <v>184</v>
      </c>
      <c r="C95">
        <v>2014</v>
      </c>
      <c r="D95">
        <f>C95+1</f>
        <v>2015</v>
      </c>
      <c r="E95" t="s">
        <v>1571</v>
      </c>
      <c r="F95">
        <v>34</v>
      </c>
      <c r="G95" t="s">
        <v>917</v>
      </c>
    </row>
    <row r="96" spans="1:7" x14ac:dyDescent="0.25">
      <c r="A96" t="str">
        <f>E96&amp;" "&amp;F96&amp;", CY "&amp;C96</f>
        <v>Budget Preparation/Presentation 34, CY 2015</v>
      </c>
      <c r="B96">
        <v>234</v>
      </c>
      <c r="C96">
        <v>2015</v>
      </c>
      <c r="D96">
        <f>C96+1</f>
        <v>2016</v>
      </c>
      <c r="E96" t="s">
        <v>1571</v>
      </c>
      <c r="F96">
        <v>34</v>
      </c>
      <c r="G96" t="s">
        <v>939</v>
      </c>
    </row>
    <row r="97" spans="1:7" x14ac:dyDescent="0.25">
      <c r="A97" t="str">
        <f>E97&amp;" "&amp;F97&amp;", CY "&amp;C97</f>
        <v>Budget Preparation/Presentation 4, CY 2011</v>
      </c>
      <c r="B97">
        <v>23</v>
      </c>
      <c r="C97">
        <v>2011</v>
      </c>
      <c r="D97">
        <f>C97+1</f>
        <v>2012</v>
      </c>
      <c r="E97" t="s">
        <v>1571</v>
      </c>
      <c r="F97">
        <v>4</v>
      </c>
      <c r="G97" t="s">
        <v>771</v>
      </c>
    </row>
    <row r="98" spans="1:7" x14ac:dyDescent="0.25">
      <c r="A98" t="str">
        <f>E98&amp;" "&amp;F98&amp;", CY "&amp;C98</f>
        <v>Budget Preparation/Presentation 5, CY 2011</v>
      </c>
      <c r="B98">
        <v>24</v>
      </c>
      <c r="C98">
        <v>2011</v>
      </c>
      <c r="D98">
        <f>C98+1</f>
        <v>2012</v>
      </c>
      <c r="E98" t="s">
        <v>1571</v>
      </c>
      <c r="F98">
        <v>5</v>
      </c>
      <c r="G98" t="s">
        <v>772</v>
      </c>
    </row>
    <row r="99" spans="1:7" x14ac:dyDescent="0.25">
      <c r="A99" t="s">
        <v>2212</v>
      </c>
      <c r="B99">
        <v>463</v>
      </c>
      <c r="C99">
        <v>2021</v>
      </c>
      <c r="D99">
        <v>2022</v>
      </c>
      <c r="E99" t="s">
        <v>1915</v>
      </c>
      <c r="F99">
        <v>15</v>
      </c>
      <c r="G99" t="s">
        <v>2086</v>
      </c>
    </row>
    <row r="100" spans="1:7" x14ac:dyDescent="0.25">
      <c r="A100" t="s">
        <v>2123</v>
      </c>
      <c r="B100">
        <v>440</v>
      </c>
      <c r="C100">
        <v>2020</v>
      </c>
      <c r="D100">
        <v>2021</v>
      </c>
      <c r="E100" t="s">
        <v>1915</v>
      </c>
      <c r="F100">
        <v>21</v>
      </c>
      <c r="G100" t="s">
        <v>2086</v>
      </c>
    </row>
    <row r="101" spans="1:7" x14ac:dyDescent="0.25">
      <c r="A101" t="s">
        <v>2000</v>
      </c>
      <c r="B101">
        <v>389</v>
      </c>
      <c r="C101">
        <v>2019</v>
      </c>
      <c r="D101">
        <v>2020</v>
      </c>
      <c r="E101" t="s">
        <v>1915</v>
      </c>
      <c r="F101">
        <v>23</v>
      </c>
      <c r="G101" t="s">
        <v>1945</v>
      </c>
    </row>
    <row r="102" spans="1:7" x14ac:dyDescent="0.25">
      <c r="A102" t="s">
        <v>2001</v>
      </c>
      <c r="B102">
        <v>390</v>
      </c>
      <c r="C102">
        <v>2019</v>
      </c>
      <c r="D102">
        <v>2020</v>
      </c>
      <c r="E102" t="s">
        <v>1915</v>
      </c>
      <c r="F102">
        <v>24</v>
      </c>
      <c r="G102" t="s">
        <v>1946</v>
      </c>
    </row>
    <row r="103" spans="1:7" x14ac:dyDescent="0.25">
      <c r="A103" t="s">
        <v>2002</v>
      </c>
      <c r="B103">
        <v>391</v>
      </c>
      <c r="C103">
        <v>2019</v>
      </c>
      <c r="D103">
        <v>2020</v>
      </c>
      <c r="E103" t="s">
        <v>1915</v>
      </c>
      <c r="F103">
        <v>25</v>
      </c>
      <c r="G103" t="s">
        <v>1947</v>
      </c>
    </row>
    <row r="104" spans="1:7" x14ac:dyDescent="0.25">
      <c r="A104" t="s">
        <v>2003</v>
      </c>
      <c r="B104">
        <v>392</v>
      </c>
      <c r="C104">
        <v>2019</v>
      </c>
      <c r="D104">
        <v>2020</v>
      </c>
      <c r="E104" t="s">
        <v>1915</v>
      </c>
      <c r="F104">
        <v>26</v>
      </c>
      <c r="G104" t="s">
        <v>1948</v>
      </c>
    </row>
    <row r="105" spans="1:7" x14ac:dyDescent="0.25">
      <c r="A105" t="s">
        <v>2202</v>
      </c>
      <c r="B105">
        <v>453</v>
      </c>
      <c r="C105">
        <v>2021</v>
      </c>
      <c r="D105">
        <v>2022</v>
      </c>
      <c r="E105" t="s">
        <v>1915</v>
      </c>
      <c r="F105">
        <v>5</v>
      </c>
      <c r="G105" t="s">
        <v>1945</v>
      </c>
    </row>
    <row r="106" spans="1:7" x14ac:dyDescent="0.25">
      <c r="A106" t="s">
        <v>2109</v>
      </c>
      <c r="B106">
        <v>426</v>
      </c>
      <c r="C106">
        <v>2020</v>
      </c>
      <c r="D106">
        <v>2021</v>
      </c>
      <c r="E106" t="s">
        <v>1915</v>
      </c>
      <c r="F106">
        <v>7</v>
      </c>
      <c r="G106" t="s">
        <v>1945</v>
      </c>
    </row>
    <row r="107" spans="1:7" x14ac:dyDescent="0.25">
      <c r="A107" t="s">
        <v>2110</v>
      </c>
      <c r="B107">
        <v>427</v>
      </c>
      <c r="C107">
        <v>2020</v>
      </c>
      <c r="D107">
        <v>2021</v>
      </c>
      <c r="E107" t="s">
        <v>1915</v>
      </c>
      <c r="F107">
        <v>8</v>
      </c>
      <c r="G107" t="s">
        <v>1948</v>
      </c>
    </row>
    <row r="108" spans="1:7" x14ac:dyDescent="0.25">
      <c r="A108" t="s">
        <v>1833</v>
      </c>
      <c r="B108">
        <v>306</v>
      </c>
      <c r="C108">
        <v>2018</v>
      </c>
      <c r="D108">
        <v>2019</v>
      </c>
      <c r="E108" t="s">
        <v>1765</v>
      </c>
      <c r="F108">
        <v>1</v>
      </c>
      <c r="G108" t="s">
        <v>929</v>
      </c>
    </row>
    <row r="109" spans="1:7" x14ac:dyDescent="0.25">
      <c r="A109" t="s">
        <v>1847</v>
      </c>
      <c r="B109">
        <v>315</v>
      </c>
      <c r="C109">
        <v>2018</v>
      </c>
      <c r="D109">
        <v>2019</v>
      </c>
      <c r="E109" t="s">
        <v>1765</v>
      </c>
      <c r="F109">
        <v>10</v>
      </c>
      <c r="G109" t="s">
        <v>1713</v>
      </c>
    </row>
    <row r="110" spans="1:7" x14ac:dyDescent="0.25">
      <c r="A110" t="s">
        <v>1848</v>
      </c>
      <c r="B110">
        <v>316</v>
      </c>
      <c r="C110">
        <v>2018</v>
      </c>
      <c r="D110">
        <v>2019</v>
      </c>
      <c r="E110" t="s">
        <v>1765</v>
      </c>
      <c r="F110">
        <v>11</v>
      </c>
      <c r="G110" t="s">
        <v>1714</v>
      </c>
    </row>
    <row r="111" spans="1:7" x14ac:dyDescent="0.25">
      <c r="A111" t="s">
        <v>1849</v>
      </c>
      <c r="B111">
        <v>317</v>
      </c>
      <c r="C111">
        <v>2018</v>
      </c>
      <c r="D111">
        <v>2019</v>
      </c>
      <c r="E111" t="s">
        <v>1765</v>
      </c>
      <c r="F111">
        <v>12</v>
      </c>
      <c r="G111" t="s">
        <v>1715</v>
      </c>
    </row>
    <row r="112" spans="1:7" x14ac:dyDescent="0.25">
      <c r="A112" t="s">
        <v>1850</v>
      </c>
      <c r="B112">
        <v>318</v>
      </c>
      <c r="C112">
        <v>2018</v>
      </c>
      <c r="D112">
        <v>2019</v>
      </c>
      <c r="E112" t="s">
        <v>1765</v>
      </c>
      <c r="F112">
        <v>13</v>
      </c>
      <c r="G112" t="s">
        <v>1716</v>
      </c>
    </row>
    <row r="113" spans="1:7" x14ac:dyDescent="0.25">
      <c r="A113" t="s">
        <v>1851</v>
      </c>
      <c r="B113">
        <v>319</v>
      </c>
      <c r="C113">
        <v>2018</v>
      </c>
      <c r="D113" s="183">
        <v>2019</v>
      </c>
      <c r="E113" t="s">
        <v>1765</v>
      </c>
      <c r="F113">
        <v>14</v>
      </c>
      <c r="G113" t="s">
        <v>1717</v>
      </c>
    </row>
    <row r="114" spans="1:7" x14ac:dyDescent="0.25">
      <c r="A114" t="s">
        <v>1852</v>
      </c>
      <c r="B114">
        <v>320</v>
      </c>
      <c r="C114">
        <v>2018</v>
      </c>
      <c r="D114">
        <v>2019</v>
      </c>
      <c r="E114" t="s">
        <v>1765</v>
      </c>
      <c r="F114">
        <v>15</v>
      </c>
      <c r="G114" t="s">
        <v>1718</v>
      </c>
    </row>
    <row r="115" spans="1:7" x14ac:dyDescent="0.25">
      <c r="A115" t="s">
        <v>1853</v>
      </c>
      <c r="B115">
        <v>321</v>
      </c>
      <c r="C115">
        <v>2018</v>
      </c>
      <c r="D115">
        <v>2019</v>
      </c>
      <c r="E115" t="s">
        <v>1765</v>
      </c>
      <c r="F115">
        <v>16</v>
      </c>
      <c r="G115" t="s">
        <v>1719</v>
      </c>
    </row>
    <row r="116" spans="1:7" x14ac:dyDescent="0.25">
      <c r="A116" t="s">
        <v>1854</v>
      </c>
      <c r="B116">
        <v>322</v>
      </c>
      <c r="C116">
        <v>2018</v>
      </c>
      <c r="D116">
        <v>2019</v>
      </c>
      <c r="E116" t="s">
        <v>1765</v>
      </c>
      <c r="F116">
        <v>17</v>
      </c>
      <c r="G116" t="s">
        <v>1720</v>
      </c>
    </row>
    <row r="117" spans="1:7" x14ac:dyDescent="0.25">
      <c r="A117" t="s">
        <v>1855</v>
      </c>
      <c r="B117">
        <v>323</v>
      </c>
      <c r="C117">
        <v>2018</v>
      </c>
      <c r="D117">
        <v>2019</v>
      </c>
      <c r="E117" t="s">
        <v>1765</v>
      </c>
      <c r="F117">
        <v>18</v>
      </c>
      <c r="G117" t="s">
        <v>1721</v>
      </c>
    </row>
    <row r="118" spans="1:7" x14ac:dyDescent="0.25">
      <c r="A118" t="s">
        <v>1838</v>
      </c>
      <c r="B118">
        <v>324</v>
      </c>
      <c r="C118">
        <v>2018</v>
      </c>
      <c r="D118">
        <v>2019</v>
      </c>
      <c r="E118" t="s">
        <v>1765</v>
      </c>
      <c r="F118">
        <v>19</v>
      </c>
      <c r="G118" t="s">
        <v>1722</v>
      </c>
    </row>
    <row r="119" spans="1:7" x14ac:dyDescent="0.25">
      <c r="A119" t="s">
        <v>1834</v>
      </c>
      <c r="B119">
        <v>307</v>
      </c>
      <c r="C119">
        <v>2018</v>
      </c>
      <c r="D119">
        <v>2019</v>
      </c>
      <c r="E119" t="s">
        <v>1765</v>
      </c>
      <c r="F119">
        <v>2</v>
      </c>
      <c r="G119" t="s">
        <v>1705</v>
      </c>
    </row>
    <row r="120" spans="1:7" x14ac:dyDescent="0.25">
      <c r="A120" t="s">
        <v>1835</v>
      </c>
      <c r="B120">
        <v>325</v>
      </c>
      <c r="C120">
        <v>2018</v>
      </c>
      <c r="D120">
        <v>2019</v>
      </c>
      <c r="E120" t="s">
        <v>1765</v>
      </c>
      <c r="F120">
        <v>20</v>
      </c>
      <c r="G120" t="s">
        <v>921</v>
      </c>
    </row>
    <row r="121" spans="1:7" x14ac:dyDescent="0.25">
      <c r="A121" t="s">
        <v>1840</v>
      </c>
      <c r="B121">
        <v>308</v>
      </c>
      <c r="C121">
        <v>2018</v>
      </c>
      <c r="D121">
        <v>2019</v>
      </c>
      <c r="E121" t="s">
        <v>1765</v>
      </c>
      <c r="F121">
        <v>3</v>
      </c>
      <c r="G121" t="s">
        <v>1706</v>
      </c>
    </row>
    <row r="122" spans="1:7" x14ac:dyDescent="0.25">
      <c r="A122" t="s">
        <v>1841</v>
      </c>
      <c r="B122">
        <v>309</v>
      </c>
      <c r="C122">
        <v>2018</v>
      </c>
      <c r="D122">
        <v>2019</v>
      </c>
      <c r="E122" t="s">
        <v>1765</v>
      </c>
      <c r="F122">
        <v>4</v>
      </c>
      <c r="G122" t="s">
        <v>1707</v>
      </c>
    </row>
    <row r="123" spans="1:7" x14ac:dyDescent="0.25">
      <c r="A123" t="s">
        <v>1842</v>
      </c>
      <c r="B123">
        <v>310</v>
      </c>
      <c r="C123">
        <v>2018</v>
      </c>
      <c r="D123">
        <v>2019</v>
      </c>
      <c r="E123" t="s">
        <v>1765</v>
      </c>
      <c r="F123">
        <v>5</v>
      </c>
      <c r="G123" t="s">
        <v>1708</v>
      </c>
    </row>
    <row r="124" spans="1:7" x14ac:dyDescent="0.25">
      <c r="A124" t="s">
        <v>1843</v>
      </c>
      <c r="B124">
        <v>311</v>
      </c>
      <c r="C124">
        <v>2018</v>
      </c>
      <c r="D124">
        <v>2019</v>
      </c>
      <c r="E124" t="s">
        <v>1765</v>
      </c>
      <c r="F124">
        <v>6</v>
      </c>
      <c r="G124" t="s">
        <v>1709</v>
      </c>
    </row>
    <row r="125" spans="1:7" x14ac:dyDescent="0.25">
      <c r="A125" t="s">
        <v>1844</v>
      </c>
      <c r="B125">
        <v>312</v>
      </c>
      <c r="C125">
        <v>2018</v>
      </c>
      <c r="D125">
        <v>2019</v>
      </c>
      <c r="E125" t="s">
        <v>1765</v>
      </c>
      <c r="F125">
        <v>7</v>
      </c>
      <c r="G125" t="s">
        <v>1710</v>
      </c>
    </row>
    <row r="126" spans="1:7" x14ac:dyDescent="0.25">
      <c r="A126" t="s">
        <v>1845</v>
      </c>
      <c r="B126">
        <v>313</v>
      </c>
      <c r="C126">
        <v>2018</v>
      </c>
      <c r="D126" s="183">
        <v>2019</v>
      </c>
      <c r="E126" t="s">
        <v>1765</v>
      </c>
      <c r="F126">
        <v>8</v>
      </c>
      <c r="G126" t="s">
        <v>1711</v>
      </c>
    </row>
    <row r="127" spans="1:7" x14ac:dyDescent="0.25">
      <c r="A127" t="s">
        <v>1846</v>
      </c>
      <c r="B127">
        <v>314</v>
      </c>
      <c r="C127">
        <v>2018</v>
      </c>
      <c r="D127">
        <v>2019</v>
      </c>
      <c r="E127" t="s">
        <v>1765</v>
      </c>
      <c r="F127">
        <v>9</v>
      </c>
      <c r="G127" t="s">
        <v>1712</v>
      </c>
    </row>
    <row r="128" spans="1:7" x14ac:dyDescent="0.25">
      <c r="A128" t="s">
        <v>2208</v>
      </c>
      <c r="B128">
        <v>459</v>
      </c>
      <c r="C128">
        <v>2021</v>
      </c>
      <c r="D128">
        <v>2022</v>
      </c>
      <c r="E128" t="s">
        <v>1918</v>
      </c>
      <c r="F128">
        <v>11</v>
      </c>
      <c r="G128" t="s">
        <v>1960</v>
      </c>
    </row>
    <row r="129" spans="1:7" x14ac:dyDescent="0.25">
      <c r="A129" t="s">
        <v>2209</v>
      </c>
      <c r="B129">
        <v>460</v>
      </c>
      <c r="C129">
        <v>2021</v>
      </c>
      <c r="D129">
        <v>2022</v>
      </c>
      <c r="E129" t="s">
        <v>1918</v>
      </c>
      <c r="F129">
        <v>12</v>
      </c>
      <c r="G129" t="s">
        <v>1963</v>
      </c>
    </row>
    <row r="130" spans="1:7" x14ac:dyDescent="0.25">
      <c r="A130" t="s">
        <v>2116</v>
      </c>
      <c r="B130">
        <v>433</v>
      </c>
      <c r="C130">
        <v>2020</v>
      </c>
      <c r="D130">
        <v>2021</v>
      </c>
      <c r="E130" t="s">
        <v>1918</v>
      </c>
      <c r="F130">
        <v>14</v>
      </c>
      <c r="G130" t="s">
        <v>1960</v>
      </c>
    </row>
    <row r="131" spans="1:7" x14ac:dyDescent="0.25">
      <c r="A131" t="s">
        <v>2117</v>
      </c>
      <c r="B131">
        <v>434</v>
      </c>
      <c r="C131">
        <v>2020</v>
      </c>
      <c r="D131">
        <v>2021</v>
      </c>
      <c r="E131" t="s">
        <v>1918</v>
      </c>
      <c r="F131">
        <v>15</v>
      </c>
      <c r="G131" t="s">
        <v>1963</v>
      </c>
    </row>
    <row r="132" spans="1:7" x14ac:dyDescent="0.25">
      <c r="A132" t="s">
        <v>2217</v>
      </c>
      <c r="B132">
        <v>468</v>
      </c>
      <c r="C132">
        <v>2021</v>
      </c>
      <c r="D132">
        <v>2022</v>
      </c>
      <c r="E132" t="s">
        <v>1918</v>
      </c>
      <c r="F132">
        <v>20</v>
      </c>
      <c r="G132" t="s">
        <v>2093</v>
      </c>
    </row>
    <row r="133" spans="1:7" x14ac:dyDescent="0.25">
      <c r="A133" t="s">
        <v>2131</v>
      </c>
      <c r="B133">
        <v>448</v>
      </c>
      <c r="C133">
        <v>2020</v>
      </c>
      <c r="D133" s="183">
        <v>2021</v>
      </c>
      <c r="E133" t="s">
        <v>1918</v>
      </c>
      <c r="F133">
        <v>29</v>
      </c>
      <c r="G133" t="s">
        <v>2093</v>
      </c>
    </row>
    <row r="134" spans="1:7" x14ac:dyDescent="0.25">
      <c r="A134" t="s">
        <v>2015</v>
      </c>
      <c r="B134">
        <v>404</v>
      </c>
      <c r="C134">
        <v>2019</v>
      </c>
      <c r="D134">
        <v>2020</v>
      </c>
      <c r="E134" t="s">
        <v>1918</v>
      </c>
      <c r="F134">
        <v>38</v>
      </c>
      <c r="G134" t="s">
        <v>1960</v>
      </c>
    </row>
    <row r="135" spans="1:7" x14ac:dyDescent="0.25">
      <c r="A135" t="s">
        <v>2016</v>
      </c>
      <c r="B135">
        <v>405</v>
      </c>
      <c r="C135">
        <v>2019</v>
      </c>
      <c r="D135">
        <v>2020</v>
      </c>
      <c r="E135" t="s">
        <v>1918</v>
      </c>
      <c r="F135">
        <v>39</v>
      </c>
      <c r="G135" t="s">
        <v>1961</v>
      </c>
    </row>
    <row r="136" spans="1:7" x14ac:dyDescent="0.25">
      <c r="A136" t="s">
        <v>2017</v>
      </c>
      <c r="B136">
        <v>406</v>
      </c>
      <c r="C136">
        <v>2019</v>
      </c>
      <c r="D136">
        <v>2020</v>
      </c>
      <c r="E136" t="s">
        <v>1918</v>
      </c>
      <c r="F136">
        <v>40</v>
      </c>
      <c r="G136" t="s">
        <v>1962</v>
      </c>
    </row>
    <row r="137" spans="1:7" x14ac:dyDescent="0.25">
      <c r="A137" t="s">
        <v>2018</v>
      </c>
      <c r="B137">
        <v>407</v>
      </c>
      <c r="C137">
        <v>2019</v>
      </c>
      <c r="D137">
        <v>2020</v>
      </c>
      <c r="E137" t="s">
        <v>1918</v>
      </c>
      <c r="F137">
        <v>41</v>
      </c>
      <c r="G137" t="s">
        <v>1963</v>
      </c>
    </row>
    <row r="138" spans="1:7" x14ac:dyDescent="0.25">
      <c r="A138" t="str">
        <f>E138&amp;" "&amp;F138&amp;", CY "&amp;C138</f>
        <v>Disaster Preparedness/Resiliency 47, CY 2013</v>
      </c>
      <c r="B138">
        <v>147</v>
      </c>
      <c r="C138">
        <v>2013</v>
      </c>
      <c r="D138">
        <f>C138+1</f>
        <v>2014</v>
      </c>
      <c r="E138" t="s">
        <v>1570</v>
      </c>
      <c r="F138">
        <v>47</v>
      </c>
      <c r="G138" t="s">
        <v>863</v>
      </c>
    </row>
    <row r="139" spans="1:7" x14ac:dyDescent="0.25">
      <c r="A139" t="str">
        <f>E139&amp;" "&amp;F139&amp;", CY "&amp;C139</f>
        <v>Disaster Preparedness/Resiliency 48, CY 2013</v>
      </c>
      <c r="B139">
        <v>148</v>
      </c>
      <c r="C139">
        <v>2013</v>
      </c>
      <c r="D139">
        <f>C139+1</f>
        <v>2014</v>
      </c>
      <c r="E139" t="s">
        <v>1570</v>
      </c>
      <c r="F139">
        <v>48</v>
      </c>
      <c r="G139" t="s">
        <v>864</v>
      </c>
    </row>
    <row r="140" spans="1:7" x14ac:dyDescent="0.25">
      <c r="A140" t="str">
        <f>E140&amp;" "&amp;F140&amp;", CY "&amp;C140</f>
        <v>Disaster Preparedness/Resiliency 49, CY 2013</v>
      </c>
      <c r="B140">
        <v>149</v>
      </c>
      <c r="C140">
        <v>2013</v>
      </c>
      <c r="D140" s="183">
        <f>C140+1</f>
        <v>2014</v>
      </c>
      <c r="E140" t="s">
        <v>1570</v>
      </c>
      <c r="F140">
        <v>49</v>
      </c>
      <c r="G140" t="s">
        <v>886</v>
      </c>
    </row>
    <row r="141" spans="1:7" x14ac:dyDescent="0.25">
      <c r="A141" t="str">
        <f>E141&amp;" "&amp;F141&amp;", CY "&amp;C141</f>
        <v>Disaster Preparedness/Resiliency 50, CY 2013</v>
      </c>
      <c r="B141">
        <v>150</v>
      </c>
      <c r="C141">
        <v>2013</v>
      </c>
      <c r="D141">
        <f>C141+1</f>
        <v>2014</v>
      </c>
      <c r="E141" t="s">
        <v>1570</v>
      </c>
      <c r="F141">
        <v>50</v>
      </c>
      <c r="G141" t="s">
        <v>887</v>
      </c>
    </row>
    <row r="142" spans="1:7" x14ac:dyDescent="0.25">
      <c r="A142" t="str">
        <f>E142&amp;" "&amp;F142&amp;", CY "&amp;C142</f>
        <v>Energy 1, CY 2011</v>
      </c>
      <c r="B142">
        <v>46</v>
      </c>
      <c r="C142">
        <v>2011</v>
      </c>
      <c r="D142">
        <f>C142+1</f>
        <v>2012</v>
      </c>
      <c r="E142" t="s">
        <v>796</v>
      </c>
      <c r="F142">
        <v>1</v>
      </c>
      <c r="G142" t="s">
        <v>797</v>
      </c>
    </row>
    <row r="143" spans="1:7" x14ac:dyDescent="0.25">
      <c r="A143" t="str">
        <f>E143&amp;" "&amp;F143&amp;", CY "&amp;C143</f>
        <v>Energy 2, CY 2011</v>
      </c>
      <c r="B143">
        <v>47</v>
      </c>
      <c r="C143">
        <v>2011</v>
      </c>
      <c r="D143">
        <f>C143+1</f>
        <v>2012</v>
      </c>
      <c r="E143" t="s">
        <v>796</v>
      </c>
      <c r="F143">
        <v>2</v>
      </c>
      <c r="G143" t="s">
        <v>798</v>
      </c>
    </row>
    <row r="144" spans="1:7" x14ac:dyDescent="0.25">
      <c r="A144" t="s">
        <v>2119</v>
      </c>
      <c r="B144">
        <v>436</v>
      </c>
      <c r="C144">
        <v>2020</v>
      </c>
      <c r="D144">
        <v>2021</v>
      </c>
      <c r="E144" t="s">
        <v>1922</v>
      </c>
      <c r="F144">
        <v>17</v>
      </c>
      <c r="G144" t="s">
        <v>2082</v>
      </c>
    </row>
    <row r="145" spans="1:7" x14ac:dyDescent="0.25">
      <c r="A145" t="s">
        <v>2224</v>
      </c>
      <c r="B145">
        <v>475</v>
      </c>
      <c r="C145">
        <v>2021</v>
      </c>
      <c r="D145">
        <v>2022</v>
      </c>
      <c r="E145" t="s">
        <v>1922</v>
      </c>
      <c r="F145">
        <v>27</v>
      </c>
      <c r="G145" t="s">
        <v>2176</v>
      </c>
    </row>
    <row r="146" spans="1:7" x14ac:dyDescent="0.25">
      <c r="A146" t="s">
        <v>2028</v>
      </c>
      <c r="B146">
        <v>418</v>
      </c>
      <c r="C146">
        <v>2019</v>
      </c>
      <c r="D146">
        <v>2020</v>
      </c>
      <c r="E146" t="s">
        <v>1922</v>
      </c>
      <c r="F146">
        <v>77</v>
      </c>
      <c r="G146" t="s">
        <v>1974</v>
      </c>
    </row>
    <row r="147" spans="1:7" x14ac:dyDescent="0.25">
      <c r="A147" t="s">
        <v>2029</v>
      </c>
      <c r="B147">
        <v>419</v>
      </c>
      <c r="C147">
        <v>2019</v>
      </c>
      <c r="D147" s="183">
        <v>2020</v>
      </c>
      <c r="E147" t="s">
        <v>1922</v>
      </c>
      <c r="F147">
        <v>78</v>
      </c>
      <c r="G147" t="s">
        <v>1975</v>
      </c>
    </row>
    <row r="148" spans="1:7" x14ac:dyDescent="0.25">
      <c r="A148" t="s">
        <v>1685</v>
      </c>
      <c r="B148">
        <v>290</v>
      </c>
      <c r="C148">
        <v>2017</v>
      </c>
      <c r="D148">
        <v>2018</v>
      </c>
      <c r="E148" t="s">
        <v>1579</v>
      </c>
      <c r="F148">
        <v>10</v>
      </c>
      <c r="G148" t="s">
        <v>945</v>
      </c>
    </row>
    <row r="149" spans="1:7" x14ac:dyDescent="0.25">
      <c r="A149" t="s">
        <v>1686</v>
      </c>
      <c r="B149">
        <v>291</v>
      </c>
      <c r="C149">
        <v>2017</v>
      </c>
      <c r="D149">
        <v>2018</v>
      </c>
      <c r="E149" t="s">
        <v>1579</v>
      </c>
      <c r="F149">
        <v>11</v>
      </c>
      <c r="G149" t="s">
        <v>957</v>
      </c>
    </row>
    <row r="150" spans="1:7" x14ac:dyDescent="0.25">
      <c r="A150" t="s">
        <v>1687</v>
      </c>
      <c r="B150">
        <v>292</v>
      </c>
      <c r="C150">
        <v>2017</v>
      </c>
      <c r="D150">
        <v>2018</v>
      </c>
      <c r="E150" t="s">
        <v>1579</v>
      </c>
      <c r="F150">
        <v>12</v>
      </c>
      <c r="G150" t="s">
        <v>958</v>
      </c>
    </row>
    <row r="151" spans="1:7" x14ac:dyDescent="0.25">
      <c r="A151" t="s">
        <v>1688</v>
      </c>
      <c r="B151">
        <v>293</v>
      </c>
      <c r="C151">
        <v>2017</v>
      </c>
      <c r="D151">
        <v>2018</v>
      </c>
      <c r="E151" t="s">
        <v>1579</v>
      </c>
      <c r="F151">
        <v>13</v>
      </c>
      <c r="G151" t="s">
        <v>946</v>
      </c>
    </row>
    <row r="152" spans="1:7" x14ac:dyDescent="0.25">
      <c r="A152" t="s">
        <v>1684</v>
      </c>
      <c r="B152">
        <v>289</v>
      </c>
      <c r="C152">
        <v>2017</v>
      </c>
      <c r="D152">
        <v>2018</v>
      </c>
      <c r="E152" t="s">
        <v>1579</v>
      </c>
      <c r="F152">
        <v>9</v>
      </c>
      <c r="G152" t="s">
        <v>1644</v>
      </c>
    </row>
    <row r="153" spans="1:7" x14ac:dyDescent="0.25">
      <c r="A153" t="str">
        <f>E153&amp;" "&amp;F153&amp;", CY "&amp;C153</f>
        <v>Finance/Audit 10, CY 2016</v>
      </c>
      <c r="B153">
        <v>260</v>
      </c>
      <c r="C153">
        <v>2016</v>
      </c>
      <c r="D153">
        <f>C153+1</f>
        <v>2017</v>
      </c>
      <c r="E153" t="s">
        <v>1572</v>
      </c>
      <c r="F153">
        <v>10</v>
      </c>
      <c r="G153" t="s">
        <v>956</v>
      </c>
    </row>
    <row r="154" spans="1:7" x14ac:dyDescent="0.25">
      <c r="A154" t="str">
        <f>E154&amp;" "&amp;F154&amp;", CY "&amp;C154</f>
        <v>Finance/Audit 11, CY 2016</v>
      </c>
      <c r="B154">
        <v>261</v>
      </c>
      <c r="C154">
        <v>2016</v>
      </c>
      <c r="D154" s="183">
        <f>C154+1</f>
        <v>2017</v>
      </c>
      <c r="E154" t="s">
        <v>1572</v>
      </c>
      <c r="F154">
        <v>11</v>
      </c>
      <c r="G154" t="s">
        <v>945</v>
      </c>
    </row>
    <row r="155" spans="1:7" x14ac:dyDescent="0.25">
      <c r="A155" t="str">
        <f>E155&amp;" "&amp;F155&amp;", CY "&amp;C155</f>
        <v>Finance/Audit 12, CY 2014</v>
      </c>
      <c r="B155">
        <v>162</v>
      </c>
      <c r="C155">
        <v>2014</v>
      </c>
      <c r="D155">
        <f>C155+1</f>
        <v>2015</v>
      </c>
      <c r="E155" t="s">
        <v>1572</v>
      </c>
      <c r="F155">
        <v>12</v>
      </c>
      <c r="G155" t="s">
        <v>900</v>
      </c>
    </row>
    <row r="156" spans="1:7" x14ac:dyDescent="0.25">
      <c r="A156" t="str">
        <f>E156&amp;" "&amp;F156&amp;", CY "&amp;C156</f>
        <v>Finance/Audit 12, CY 2015</v>
      </c>
      <c r="B156">
        <v>212</v>
      </c>
      <c r="C156">
        <v>2015</v>
      </c>
      <c r="D156">
        <f>C156+1</f>
        <v>2016</v>
      </c>
      <c r="E156" t="s">
        <v>1572</v>
      </c>
      <c r="F156">
        <v>12</v>
      </c>
      <c r="G156" t="s">
        <v>900</v>
      </c>
    </row>
    <row r="157" spans="1:7" x14ac:dyDescent="0.25">
      <c r="A157" t="str">
        <f>E157&amp;" "&amp;F157&amp;", CY "&amp;C157</f>
        <v>Finance/Audit 12, CY 2016</v>
      </c>
      <c r="B157">
        <v>262</v>
      </c>
      <c r="C157">
        <v>2016</v>
      </c>
      <c r="D157">
        <f>C157+1</f>
        <v>2017</v>
      </c>
      <c r="E157" t="s">
        <v>1572</v>
      </c>
      <c r="F157">
        <v>12</v>
      </c>
      <c r="G157" t="s">
        <v>957</v>
      </c>
    </row>
    <row r="158" spans="1:7" x14ac:dyDescent="0.25">
      <c r="A158" t="str">
        <f>E158&amp;" "&amp;F158&amp;", CY "&amp;C158</f>
        <v>Finance/Audit 13, CY 2014</v>
      </c>
      <c r="B158">
        <v>163</v>
      </c>
      <c r="C158">
        <v>2014</v>
      </c>
      <c r="D158">
        <f>C158+1</f>
        <v>2015</v>
      </c>
      <c r="E158" t="s">
        <v>1572</v>
      </c>
      <c r="F158">
        <v>13</v>
      </c>
      <c r="G158" t="s">
        <v>901</v>
      </c>
    </row>
    <row r="159" spans="1:7" x14ac:dyDescent="0.25">
      <c r="A159" t="str">
        <f>E159&amp;" "&amp;F159&amp;", CY "&amp;C159</f>
        <v>Finance/Audit 13, CY 2015</v>
      </c>
      <c r="B159">
        <v>213</v>
      </c>
      <c r="C159">
        <v>2015</v>
      </c>
      <c r="D159">
        <f>C159+1</f>
        <v>2016</v>
      </c>
      <c r="E159" t="s">
        <v>1572</v>
      </c>
      <c r="F159">
        <v>13</v>
      </c>
      <c r="G159" t="s">
        <v>925</v>
      </c>
    </row>
    <row r="160" spans="1:7" x14ac:dyDescent="0.25">
      <c r="A160" t="str">
        <f>E160&amp;" "&amp;F160&amp;", CY "&amp;C160</f>
        <v>Finance/Audit 13, CY 2016</v>
      </c>
      <c r="B160">
        <v>263</v>
      </c>
      <c r="C160">
        <v>2016</v>
      </c>
      <c r="D160">
        <f>C160+1</f>
        <v>2017</v>
      </c>
      <c r="E160" t="s">
        <v>1572</v>
      </c>
      <c r="F160">
        <v>13</v>
      </c>
      <c r="G160" t="s">
        <v>958</v>
      </c>
    </row>
    <row r="161" spans="1:7" x14ac:dyDescent="0.25">
      <c r="A161" t="str">
        <f>E161&amp;" "&amp;F161&amp;", CY "&amp;C161</f>
        <v>Finance/Audit 14, CY 2014</v>
      </c>
      <c r="B161">
        <v>164</v>
      </c>
      <c r="C161">
        <v>2014</v>
      </c>
      <c r="D161" s="183">
        <f>C161+1</f>
        <v>2015</v>
      </c>
      <c r="E161" t="s">
        <v>1572</v>
      </c>
      <c r="F161">
        <v>14</v>
      </c>
      <c r="G161" t="s">
        <v>902</v>
      </c>
    </row>
    <row r="162" spans="1:7" x14ac:dyDescent="0.25">
      <c r="A162" t="str">
        <f>E162&amp;" "&amp;F162&amp;", CY "&amp;C162</f>
        <v>Finance/Audit 14, CY 2015</v>
      </c>
      <c r="B162">
        <v>214</v>
      </c>
      <c r="C162">
        <v>2015</v>
      </c>
      <c r="D162">
        <f>C162+1</f>
        <v>2016</v>
      </c>
      <c r="E162" t="s">
        <v>1572</v>
      </c>
      <c r="F162">
        <v>14</v>
      </c>
      <c r="G162" t="s">
        <v>932</v>
      </c>
    </row>
    <row r="163" spans="1:7" x14ac:dyDescent="0.25">
      <c r="A163" t="str">
        <f>E163&amp;" "&amp;F163&amp;", CY "&amp;C163</f>
        <v>Finance/Audit 14, CY 2016</v>
      </c>
      <c r="B163">
        <v>264</v>
      </c>
      <c r="C163">
        <v>2016</v>
      </c>
      <c r="D163">
        <f>C163+1</f>
        <v>2017</v>
      </c>
      <c r="E163" t="s">
        <v>1572</v>
      </c>
      <c r="F163">
        <v>14</v>
      </c>
      <c r="G163" t="s">
        <v>959</v>
      </c>
    </row>
    <row r="164" spans="1:7" x14ac:dyDescent="0.25">
      <c r="A164" t="str">
        <f>E164&amp;" "&amp;F164&amp;", CY "&amp;C164</f>
        <v>Finance/Audit 15, CY 2014</v>
      </c>
      <c r="B164">
        <v>165</v>
      </c>
      <c r="C164">
        <v>2014</v>
      </c>
      <c r="D164">
        <f>C164+1</f>
        <v>2015</v>
      </c>
      <c r="E164" t="s">
        <v>1572</v>
      </c>
      <c r="F164">
        <v>15</v>
      </c>
      <c r="G164" t="s">
        <v>903</v>
      </c>
    </row>
    <row r="165" spans="1:7" x14ac:dyDescent="0.25">
      <c r="A165" t="str">
        <f>E165&amp;" "&amp;F165&amp;", CY "&amp;C165</f>
        <v>Finance/Audit 15, CY 2015</v>
      </c>
      <c r="B165">
        <v>215</v>
      </c>
      <c r="C165">
        <v>2015</v>
      </c>
      <c r="D165">
        <f>C165+1</f>
        <v>2016</v>
      </c>
      <c r="E165" t="s">
        <v>1572</v>
      </c>
      <c r="F165">
        <v>15</v>
      </c>
      <c r="G165" t="s">
        <v>933</v>
      </c>
    </row>
    <row r="166" spans="1:7" x14ac:dyDescent="0.25">
      <c r="A166" t="str">
        <f>E166&amp;" "&amp;F166&amp;", CY "&amp;C166</f>
        <v>Finance/Audit 15, CY 2016</v>
      </c>
      <c r="B166">
        <v>265</v>
      </c>
      <c r="C166">
        <v>2016</v>
      </c>
      <c r="D166">
        <f>C166+1</f>
        <v>2017</v>
      </c>
      <c r="E166" t="s">
        <v>1572</v>
      </c>
      <c r="F166">
        <v>15</v>
      </c>
      <c r="G166" t="s">
        <v>935</v>
      </c>
    </row>
    <row r="167" spans="1:7" x14ac:dyDescent="0.25">
      <c r="A167" t="str">
        <f>E167&amp;" "&amp;F167&amp;", CY "&amp;C167</f>
        <v>Finance/Audit 16, CY 2014</v>
      </c>
      <c r="B167">
        <v>166</v>
      </c>
      <c r="C167">
        <v>2014</v>
      </c>
      <c r="D167">
        <f>C167+1</f>
        <v>2015</v>
      </c>
      <c r="E167" t="s">
        <v>1572</v>
      </c>
      <c r="F167">
        <v>16</v>
      </c>
      <c r="G167" t="s">
        <v>904</v>
      </c>
    </row>
    <row r="168" spans="1:7" x14ac:dyDescent="0.25">
      <c r="A168" t="str">
        <f>E168&amp;" "&amp;F168&amp;", CY "&amp;C168</f>
        <v>Finance/Audit 16, CY 2015</v>
      </c>
      <c r="B168">
        <v>216</v>
      </c>
      <c r="C168">
        <v>2015</v>
      </c>
      <c r="D168" s="183">
        <f>C168+1</f>
        <v>2016</v>
      </c>
      <c r="E168" t="s">
        <v>1572</v>
      </c>
      <c r="F168">
        <v>16</v>
      </c>
      <c r="G168" t="s">
        <v>904</v>
      </c>
    </row>
    <row r="169" spans="1:7" x14ac:dyDescent="0.25">
      <c r="A169" t="str">
        <f>E169&amp;" "&amp;F169&amp;", CY "&amp;C169</f>
        <v>Finance/Audit 16, CY 2016</v>
      </c>
      <c r="B169">
        <v>266</v>
      </c>
      <c r="C169">
        <v>2016</v>
      </c>
      <c r="D169">
        <f>C169+1</f>
        <v>2017</v>
      </c>
      <c r="E169" t="s">
        <v>1572</v>
      </c>
      <c r="F169">
        <v>16</v>
      </c>
      <c r="G169" t="s">
        <v>946</v>
      </c>
    </row>
    <row r="170" spans="1:7" x14ac:dyDescent="0.25">
      <c r="A170" t="str">
        <f>E170&amp;" "&amp;F170&amp;", CY "&amp;C170</f>
        <v>Finance/Audit 17, CY 2014</v>
      </c>
      <c r="B170">
        <v>167</v>
      </c>
      <c r="C170">
        <v>2014</v>
      </c>
      <c r="D170">
        <f>C170+1</f>
        <v>2015</v>
      </c>
      <c r="E170" t="s">
        <v>1572</v>
      </c>
      <c r="F170">
        <v>17</v>
      </c>
      <c r="G170" t="s">
        <v>876</v>
      </c>
    </row>
    <row r="171" spans="1:7" x14ac:dyDescent="0.25">
      <c r="A171" t="str">
        <f>E171&amp;" "&amp;F171&amp;", CY "&amp;C171</f>
        <v>Finance/Audit 17, CY 2015</v>
      </c>
      <c r="B171">
        <v>217</v>
      </c>
      <c r="C171">
        <v>2015</v>
      </c>
      <c r="D171">
        <f>C171+1</f>
        <v>2016</v>
      </c>
      <c r="E171" t="s">
        <v>1572</v>
      </c>
      <c r="F171">
        <v>17</v>
      </c>
      <c r="G171" t="s">
        <v>876</v>
      </c>
    </row>
    <row r="172" spans="1:7" x14ac:dyDescent="0.25">
      <c r="A172" t="str">
        <f>E172&amp;" "&amp;F172&amp;", CY "&amp;C172</f>
        <v>Finance/Audit 18, CY 2014</v>
      </c>
      <c r="B172">
        <v>168</v>
      </c>
      <c r="C172">
        <v>2014</v>
      </c>
      <c r="D172">
        <f>C172+1</f>
        <v>2015</v>
      </c>
      <c r="E172" t="s">
        <v>1572</v>
      </c>
      <c r="F172">
        <v>18</v>
      </c>
      <c r="G172" t="s">
        <v>905</v>
      </c>
    </row>
    <row r="173" spans="1:7" x14ac:dyDescent="0.25">
      <c r="A173" t="str">
        <f>E173&amp;" "&amp;F173&amp;", CY "&amp;C173</f>
        <v>Finance/Audit 18, CY 2015</v>
      </c>
      <c r="B173">
        <v>218</v>
      </c>
      <c r="C173">
        <v>2015</v>
      </c>
      <c r="D173">
        <f>C173+1</f>
        <v>2016</v>
      </c>
      <c r="E173" t="s">
        <v>1572</v>
      </c>
      <c r="F173">
        <v>18</v>
      </c>
      <c r="G173" t="s">
        <v>905</v>
      </c>
    </row>
    <row r="174" spans="1:7" x14ac:dyDescent="0.25">
      <c r="A174" t="str">
        <f>E174&amp;" "&amp;F174&amp;", CY "&amp;C174</f>
        <v>Finance/Audit 19, CY 2014</v>
      </c>
      <c r="B174">
        <v>169</v>
      </c>
      <c r="C174">
        <v>2014</v>
      </c>
      <c r="D174">
        <f>C174+1</f>
        <v>2015</v>
      </c>
      <c r="E174" t="s">
        <v>1572</v>
      </c>
      <c r="F174">
        <v>19</v>
      </c>
      <c r="G174" t="s">
        <v>889</v>
      </c>
    </row>
    <row r="175" spans="1:7" x14ac:dyDescent="0.25">
      <c r="A175" t="str">
        <f>E175&amp;" "&amp;F175&amp;", CY "&amp;C175</f>
        <v>Finance/Audit 19, CY 2015</v>
      </c>
      <c r="B175">
        <v>219</v>
      </c>
      <c r="C175">
        <v>2015</v>
      </c>
      <c r="D175" s="183">
        <f>C175+1</f>
        <v>2016</v>
      </c>
      <c r="E175" t="s">
        <v>1572</v>
      </c>
      <c r="F175">
        <v>19</v>
      </c>
      <c r="G175" t="s">
        <v>889</v>
      </c>
    </row>
    <row r="176" spans="1:7" x14ac:dyDescent="0.25">
      <c r="A176" t="str">
        <f>E176&amp;" "&amp;F176&amp;", CY "&amp;C176</f>
        <v>Finance/Audit 20, CY 2014</v>
      </c>
      <c r="B176">
        <v>170</v>
      </c>
      <c r="C176">
        <v>2014</v>
      </c>
      <c r="D176" s="183">
        <f>C176+1</f>
        <v>2015</v>
      </c>
      <c r="E176" t="s">
        <v>1572</v>
      </c>
      <c r="F176">
        <v>20</v>
      </c>
      <c r="G176" t="s">
        <v>906</v>
      </c>
    </row>
    <row r="177" spans="1:7" x14ac:dyDescent="0.25">
      <c r="A177" t="str">
        <f>E177&amp;" "&amp;F177&amp;", CY "&amp;C177</f>
        <v>Finance/Audit 20, CY 2015</v>
      </c>
      <c r="B177">
        <v>220</v>
      </c>
      <c r="C177">
        <v>2015</v>
      </c>
      <c r="D177" s="183">
        <f>C177+1</f>
        <v>2016</v>
      </c>
      <c r="E177" t="s">
        <v>1572</v>
      </c>
      <c r="F177">
        <v>20</v>
      </c>
      <c r="G177" t="s">
        <v>906</v>
      </c>
    </row>
    <row r="178" spans="1:7" x14ac:dyDescent="0.25">
      <c r="A178" t="str">
        <f>E178&amp;" "&amp;F178&amp;", CY "&amp;C178</f>
        <v>Finance/Audit 21, CY 2014</v>
      </c>
      <c r="B178">
        <v>171</v>
      </c>
      <c r="C178">
        <v>2014</v>
      </c>
      <c r="D178">
        <f>C178+1</f>
        <v>2015</v>
      </c>
      <c r="E178" t="s">
        <v>1572</v>
      </c>
      <c r="F178">
        <v>21</v>
      </c>
      <c r="G178" t="s">
        <v>907</v>
      </c>
    </row>
    <row r="179" spans="1:7" x14ac:dyDescent="0.25">
      <c r="A179" t="str">
        <f>E179&amp;" "&amp;F179&amp;", CY "&amp;C179</f>
        <v>Finance/Audit 21, CY 2015</v>
      </c>
      <c r="B179">
        <v>221</v>
      </c>
      <c r="C179">
        <v>2015</v>
      </c>
      <c r="D179">
        <f>C179+1</f>
        <v>2016</v>
      </c>
      <c r="E179" t="s">
        <v>1572</v>
      </c>
      <c r="F179">
        <v>21</v>
      </c>
      <c r="G179" t="s">
        <v>907</v>
      </c>
    </row>
    <row r="180" spans="1:7" x14ac:dyDescent="0.25">
      <c r="A180" t="str">
        <f>E180&amp;" "&amp;F180&amp;", CY "&amp;C180</f>
        <v>Finance/Audit 22, CY 2014</v>
      </c>
      <c r="B180">
        <v>172</v>
      </c>
      <c r="C180">
        <v>2014</v>
      </c>
      <c r="D180">
        <f>C180+1</f>
        <v>2015</v>
      </c>
      <c r="E180" t="s">
        <v>1572</v>
      </c>
      <c r="F180">
        <v>22</v>
      </c>
      <c r="G180" t="s">
        <v>890</v>
      </c>
    </row>
    <row r="181" spans="1:7" x14ac:dyDescent="0.25">
      <c r="A181" t="str">
        <f>E181&amp;" "&amp;F181&amp;", CY "&amp;C181</f>
        <v>Finance/Audit 22, CY 2015</v>
      </c>
      <c r="B181">
        <v>222</v>
      </c>
      <c r="C181">
        <v>2015</v>
      </c>
      <c r="D181">
        <f>C181+1</f>
        <v>2016</v>
      </c>
      <c r="E181" t="s">
        <v>1572</v>
      </c>
      <c r="F181">
        <v>22</v>
      </c>
      <c r="G181" t="s">
        <v>890</v>
      </c>
    </row>
    <row r="182" spans="1:7" x14ac:dyDescent="0.25">
      <c r="A182" t="s">
        <v>2210</v>
      </c>
      <c r="B182">
        <v>461</v>
      </c>
      <c r="C182">
        <v>2021</v>
      </c>
      <c r="D182">
        <v>2022</v>
      </c>
      <c r="E182" t="s">
        <v>1914</v>
      </c>
      <c r="F182">
        <v>13</v>
      </c>
      <c r="G182" t="s">
        <v>2083</v>
      </c>
    </row>
    <row r="183" spans="1:7" x14ac:dyDescent="0.25">
      <c r="A183" t="s">
        <v>1995</v>
      </c>
      <c r="B183">
        <v>384</v>
      </c>
      <c r="C183">
        <v>2019</v>
      </c>
      <c r="D183">
        <v>2020</v>
      </c>
      <c r="E183" t="s">
        <v>1914</v>
      </c>
      <c r="F183">
        <v>18</v>
      </c>
      <c r="G183" t="s">
        <v>1940</v>
      </c>
    </row>
    <row r="184" spans="1:7" x14ac:dyDescent="0.25">
      <c r="A184" t="s">
        <v>2120</v>
      </c>
      <c r="B184">
        <v>437</v>
      </c>
      <c r="C184">
        <v>2020</v>
      </c>
      <c r="D184">
        <v>2021</v>
      </c>
      <c r="E184" t="s">
        <v>1914</v>
      </c>
      <c r="F184">
        <v>18</v>
      </c>
      <c r="G184" t="s">
        <v>2083</v>
      </c>
    </row>
    <row r="185" spans="1:7" x14ac:dyDescent="0.25">
      <c r="A185" t="s">
        <v>1996</v>
      </c>
      <c r="B185">
        <v>385</v>
      </c>
      <c r="C185">
        <v>2019</v>
      </c>
      <c r="D185">
        <v>2020</v>
      </c>
      <c r="E185" t="s">
        <v>1914</v>
      </c>
      <c r="F185">
        <v>19</v>
      </c>
      <c r="G185" t="s">
        <v>1941</v>
      </c>
    </row>
    <row r="186" spans="1:7" x14ac:dyDescent="0.25">
      <c r="A186" t="s">
        <v>1997</v>
      </c>
      <c r="B186">
        <v>386</v>
      </c>
      <c r="C186">
        <v>2019</v>
      </c>
      <c r="D186">
        <v>2020</v>
      </c>
      <c r="E186" t="s">
        <v>1914</v>
      </c>
      <c r="F186">
        <v>20</v>
      </c>
      <c r="G186" t="s">
        <v>1942</v>
      </c>
    </row>
    <row r="187" spans="1:7" x14ac:dyDescent="0.25">
      <c r="A187" t="s">
        <v>1998</v>
      </c>
      <c r="B187">
        <v>387</v>
      </c>
      <c r="C187">
        <v>2019</v>
      </c>
      <c r="D187">
        <v>2020</v>
      </c>
      <c r="E187" t="s">
        <v>1914</v>
      </c>
      <c r="F187">
        <v>21</v>
      </c>
      <c r="G187" t="s">
        <v>1943</v>
      </c>
    </row>
    <row r="188" spans="1:7" x14ac:dyDescent="0.25">
      <c r="A188" t="s">
        <v>1999</v>
      </c>
      <c r="B188">
        <v>388</v>
      </c>
      <c r="C188">
        <v>2019</v>
      </c>
      <c r="D188">
        <v>2020</v>
      </c>
      <c r="E188" t="s">
        <v>1914</v>
      </c>
      <c r="F188">
        <v>22</v>
      </c>
      <c r="G188" t="s">
        <v>1944</v>
      </c>
    </row>
    <row r="189" spans="1:7" x14ac:dyDescent="0.25">
      <c r="A189" t="s">
        <v>2124</v>
      </c>
      <c r="B189">
        <v>441</v>
      </c>
      <c r="C189">
        <v>2020</v>
      </c>
      <c r="D189">
        <v>2021</v>
      </c>
      <c r="E189" t="s">
        <v>1914</v>
      </c>
      <c r="F189">
        <v>22</v>
      </c>
      <c r="G189" t="s">
        <v>2087</v>
      </c>
    </row>
    <row r="190" spans="1:7" x14ac:dyDescent="0.25">
      <c r="A190" t="s">
        <v>2221</v>
      </c>
      <c r="B190">
        <v>472</v>
      </c>
      <c r="C190">
        <v>2021</v>
      </c>
      <c r="D190">
        <v>2022</v>
      </c>
      <c r="E190" t="s">
        <v>1914</v>
      </c>
      <c r="F190">
        <v>24</v>
      </c>
      <c r="G190" t="s">
        <v>2175</v>
      </c>
    </row>
    <row r="191" spans="1:7" x14ac:dyDescent="0.25">
      <c r="A191" t="s">
        <v>2108</v>
      </c>
      <c r="B191">
        <v>425</v>
      </c>
      <c r="C191">
        <v>2020</v>
      </c>
      <c r="D191">
        <v>2021</v>
      </c>
      <c r="E191" t="s">
        <v>1914</v>
      </c>
      <c r="F191">
        <v>6</v>
      </c>
      <c r="G191" t="s">
        <v>2081</v>
      </c>
    </row>
    <row r="192" spans="1:7" x14ac:dyDescent="0.25">
      <c r="A192" t="str">
        <f>E192&amp;" "&amp;F192&amp;", CY "&amp;C192</f>
        <v>Financial Standards 1, CY 2011</v>
      </c>
      <c r="B192">
        <v>12</v>
      </c>
      <c r="C192">
        <v>2011</v>
      </c>
      <c r="D192">
        <f>C192+1</f>
        <v>2012</v>
      </c>
      <c r="E192" t="s">
        <v>758</v>
      </c>
      <c r="F192">
        <v>1</v>
      </c>
      <c r="G192" t="s">
        <v>759</v>
      </c>
    </row>
    <row r="193" spans="1:7" x14ac:dyDescent="0.25">
      <c r="A193" t="str">
        <f>E193&amp;" "&amp;F193&amp;", CY "&amp;C193</f>
        <v>Financial Standards 10, CY 2012</v>
      </c>
      <c r="B193">
        <v>60</v>
      </c>
      <c r="C193">
        <v>2012</v>
      </c>
      <c r="D193">
        <f>C193+1</f>
        <v>2013</v>
      </c>
      <c r="E193" t="s">
        <v>758</v>
      </c>
      <c r="F193">
        <v>10</v>
      </c>
      <c r="G193" t="s">
        <v>813</v>
      </c>
    </row>
    <row r="194" spans="1:7" x14ac:dyDescent="0.25">
      <c r="A194" t="str">
        <f>E194&amp;" "&amp;F194&amp;", CY "&amp;C194</f>
        <v>Financial Standards 10, CY 2013</v>
      </c>
      <c r="B194">
        <v>110</v>
      </c>
      <c r="C194">
        <v>2013</v>
      </c>
      <c r="D194">
        <f>C194+1</f>
        <v>2014</v>
      </c>
      <c r="E194" t="s">
        <v>758</v>
      </c>
      <c r="F194">
        <v>10</v>
      </c>
      <c r="G194" t="s">
        <v>856</v>
      </c>
    </row>
    <row r="195" spans="1:7" x14ac:dyDescent="0.25">
      <c r="A195" t="str">
        <f>E195&amp;" "&amp;F195&amp;", CY "&amp;C195</f>
        <v>Financial Standards 11, CY 2012</v>
      </c>
      <c r="B195">
        <v>61</v>
      </c>
      <c r="C195">
        <v>2012</v>
      </c>
      <c r="D195">
        <f>C195+1</f>
        <v>2013</v>
      </c>
      <c r="E195" t="s">
        <v>758</v>
      </c>
      <c r="F195">
        <v>11</v>
      </c>
      <c r="G195" t="s">
        <v>814</v>
      </c>
    </row>
    <row r="196" spans="1:7" x14ac:dyDescent="0.25">
      <c r="A196" t="str">
        <f>E196&amp;" "&amp;F196&amp;", CY "&amp;C196</f>
        <v>Financial Standards 11, CY 2013</v>
      </c>
      <c r="B196">
        <v>111</v>
      </c>
      <c r="C196">
        <v>2013</v>
      </c>
      <c r="D196">
        <f>C196+1</f>
        <v>2014</v>
      </c>
      <c r="E196" t="s">
        <v>758</v>
      </c>
      <c r="F196">
        <v>11</v>
      </c>
      <c r="G196" t="s">
        <v>814</v>
      </c>
    </row>
    <row r="197" spans="1:7" x14ac:dyDescent="0.25">
      <c r="A197" t="str">
        <f>E197&amp;" "&amp;F197&amp;", CY "&amp;C197</f>
        <v>Financial Standards 12, CY 2012</v>
      </c>
      <c r="B197">
        <v>62</v>
      </c>
      <c r="C197">
        <v>2012</v>
      </c>
      <c r="D197">
        <f>C197+1</f>
        <v>2013</v>
      </c>
      <c r="E197" t="s">
        <v>758</v>
      </c>
      <c r="F197">
        <v>12</v>
      </c>
      <c r="G197" t="s">
        <v>815</v>
      </c>
    </row>
    <row r="198" spans="1:7" x14ac:dyDescent="0.25">
      <c r="A198" t="str">
        <f>E198&amp;" "&amp;F198&amp;", CY "&amp;C198</f>
        <v>Financial Standards 12, CY 2013</v>
      </c>
      <c r="B198">
        <v>112</v>
      </c>
      <c r="C198">
        <v>2013</v>
      </c>
      <c r="D198">
        <f>C198+1</f>
        <v>2014</v>
      </c>
      <c r="E198" t="s">
        <v>758</v>
      </c>
      <c r="F198">
        <v>12</v>
      </c>
      <c r="G198" t="s">
        <v>871</v>
      </c>
    </row>
    <row r="199" spans="1:7" x14ac:dyDescent="0.25">
      <c r="A199" t="str">
        <f>E199&amp;" "&amp;F199&amp;", CY "&amp;C199</f>
        <v>Financial Standards 13, CY 2012</v>
      </c>
      <c r="B199">
        <v>63</v>
      </c>
      <c r="C199">
        <v>2012</v>
      </c>
      <c r="D199">
        <f>C199+1</f>
        <v>2013</v>
      </c>
      <c r="E199" t="s">
        <v>758</v>
      </c>
      <c r="F199">
        <v>13</v>
      </c>
      <c r="G199" t="s">
        <v>816</v>
      </c>
    </row>
    <row r="200" spans="1:7" x14ac:dyDescent="0.25">
      <c r="A200" t="str">
        <f>E200&amp;" "&amp;F200&amp;", CY "&amp;C200</f>
        <v>Financial Standards 13, CY 2013</v>
      </c>
      <c r="B200">
        <v>113</v>
      </c>
      <c r="C200">
        <v>2013</v>
      </c>
      <c r="D200">
        <f>C200+1</f>
        <v>2014</v>
      </c>
      <c r="E200" t="s">
        <v>758</v>
      </c>
      <c r="F200">
        <v>13</v>
      </c>
      <c r="G200" t="s">
        <v>872</v>
      </c>
    </row>
    <row r="201" spans="1:7" x14ac:dyDescent="0.25">
      <c r="A201" t="str">
        <f>E201&amp;" "&amp;F201&amp;", CY "&amp;C201</f>
        <v>Financial Standards 14, CY 2012</v>
      </c>
      <c r="B201">
        <v>64</v>
      </c>
      <c r="C201">
        <v>2012</v>
      </c>
      <c r="D201">
        <f>C201+1</f>
        <v>2013</v>
      </c>
      <c r="E201" t="s">
        <v>758</v>
      </c>
      <c r="F201">
        <v>14</v>
      </c>
      <c r="G201" t="s">
        <v>817</v>
      </c>
    </row>
    <row r="202" spans="1:7" x14ac:dyDescent="0.25">
      <c r="A202" t="str">
        <f>E202&amp;" "&amp;F202&amp;", CY "&amp;C202</f>
        <v>Financial Standards 14, CY 2013</v>
      </c>
      <c r="B202">
        <v>114</v>
      </c>
      <c r="C202">
        <v>2013</v>
      </c>
      <c r="D202">
        <f>C202+1</f>
        <v>2014</v>
      </c>
      <c r="E202" t="s">
        <v>758</v>
      </c>
      <c r="F202">
        <v>14</v>
      </c>
      <c r="G202" t="s">
        <v>857</v>
      </c>
    </row>
    <row r="203" spans="1:7" x14ac:dyDescent="0.25">
      <c r="A203" t="str">
        <f>E203&amp;" "&amp;F203&amp;", CY "&amp;C203</f>
        <v>Financial Standards 15, CY 2012</v>
      </c>
      <c r="B203">
        <v>65</v>
      </c>
      <c r="C203">
        <v>2012</v>
      </c>
      <c r="D203">
        <f>C203+1</f>
        <v>2013</v>
      </c>
      <c r="E203" t="s">
        <v>758</v>
      </c>
      <c r="F203">
        <v>15</v>
      </c>
      <c r="G203" t="s">
        <v>846</v>
      </c>
    </row>
    <row r="204" spans="1:7" x14ac:dyDescent="0.25">
      <c r="A204" t="str">
        <f>E204&amp;" "&amp;F204&amp;", CY "&amp;C204</f>
        <v>Financial Standards 15, CY 2013</v>
      </c>
      <c r="B204">
        <v>115</v>
      </c>
      <c r="C204">
        <v>2013</v>
      </c>
      <c r="D204">
        <f>C204+1</f>
        <v>2014</v>
      </c>
      <c r="E204" t="s">
        <v>758</v>
      </c>
      <c r="F204">
        <v>15</v>
      </c>
      <c r="G204" t="s">
        <v>873</v>
      </c>
    </row>
    <row r="205" spans="1:7" x14ac:dyDescent="0.25">
      <c r="A205" t="str">
        <f>E205&amp;" "&amp;F205&amp;", CY "&amp;C205</f>
        <v>Financial Standards 16, CY 2012</v>
      </c>
      <c r="B205">
        <v>66</v>
      </c>
      <c r="C205">
        <v>2012</v>
      </c>
      <c r="D205">
        <f>C205+1</f>
        <v>2013</v>
      </c>
      <c r="E205" t="s">
        <v>758</v>
      </c>
      <c r="F205">
        <v>16</v>
      </c>
      <c r="G205" t="s">
        <v>847</v>
      </c>
    </row>
    <row r="206" spans="1:7" x14ac:dyDescent="0.25">
      <c r="A206" t="str">
        <f>E206&amp;" "&amp;F206&amp;", CY "&amp;C206</f>
        <v>Financial Standards 16, CY 2013</v>
      </c>
      <c r="B206">
        <v>116</v>
      </c>
      <c r="C206">
        <v>2013</v>
      </c>
      <c r="D206">
        <f>C206+1</f>
        <v>2014</v>
      </c>
      <c r="E206" t="s">
        <v>758</v>
      </c>
      <c r="F206">
        <v>16</v>
      </c>
      <c r="G206" t="s">
        <v>874</v>
      </c>
    </row>
    <row r="207" spans="1:7" x14ac:dyDescent="0.25">
      <c r="A207" t="str">
        <f>E207&amp;" "&amp;F207&amp;", CY "&amp;C207</f>
        <v>Financial Standards 17, CY 2012</v>
      </c>
      <c r="B207">
        <v>67</v>
      </c>
      <c r="C207">
        <v>2012</v>
      </c>
      <c r="D207">
        <f>C207+1</f>
        <v>2013</v>
      </c>
      <c r="E207" t="s">
        <v>758</v>
      </c>
      <c r="F207">
        <v>17</v>
      </c>
      <c r="G207" t="s">
        <v>818</v>
      </c>
    </row>
    <row r="208" spans="1:7" x14ac:dyDescent="0.25">
      <c r="A208" t="str">
        <f>E208&amp;" "&amp;F208&amp;", CY "&amp;C208</f>
        <v>Financial Standards 17, CY 2013</v>
      </c>
      <c r="B208">
        <v>117</v>
      </c>
      <c r="C208">
        <v>2013</v>
      </c>
      <c r="D208">
        <f>C208+1</f>
        <v>2014</v>
      </c>
      <c r="E208" t="s">
        <v>758</v>
      </c>
      <c r="F208">
        <v>17</v>
      </c>
      <c r="G208" t="s">
        <v>875</v>
      </c>
    </row>
    <row r="209" spans="1:7" x14ac:dyDescent="0.25">
      <c r="A209" t="str">
        <f>E209&amp;" "&amp;F209&amp;", CY "&amp;C209</f>
        <v>Financial Standards 18, CY 2012</v>
      </c>
      <c r="B209">
        <v>68</v>
      </c>
      <c r="C209">
        <v>2012</v>
      </c>
      <c r="D209">
        <f>C209+1</f>
        <v>2013</v>
      </c>
      <c r="E209" t="s">
        <v>758</v>
      </c>
      <c r="F209">
        <v>18</v>
      </c>
      <c r="G209" t="s">
        <v>819</v>
      </c>
    </row>
    <row r="210" spans="1:7" x14ac:dyDescent="0.25">
      <c r="A210" t="str">
        <f>E210&amp;" "&amp;F210&amp;", CY "&amp;C210</f>
        <v>Financial Standards 18, CY 2013</v>
      </c>
      <c r="B210">
        <v>118</v>
      </c>
      <c r="C210">
        <v>2013</v>
      </c>
      <c r="D210">
        <f>C210+1</f>
        <v>2014</v>
      </c>
      <c r="E210" t="s">
        <v>758</v>
      </c>
      <c r="F210">
        <v>18</v>
      </c>
      <c r="G210" t="s">
        <v>876</v>
      </c>
    </row>
    <row r="211" spans="1:7" x14ac:dyDescent="0.25">
      <c r="A211" t="str">
        <f>E211&amp;" "&amp;F211&amp;", CY "&amp;C211</f>
        <v>Financial Standards 2, CY 2011</v>
      </c>
      <c r="B211">
        <v>13</v>
      </c>
      <c r="C211">
        <v>2011</v>
      </c>
      <c r="D211">
        <f>C211+1</f>
        <v>2012</v>
      </c>
      <c r="E211" t="s">
        <v>758</v>
      </c>
      <c r="F211">
        <v>2</v>
      </c>
      <c r="G211" t="s">
        <v>760</v>
      </c>
    </row>
    <row r="212" spans="1:7" x14ac:dyDescent="0.25">
      <c r="A212" t="str">
        <f>E212&amp;" "&amp;F212&amp;", CY "&amp;C212</f>
        <v>Financial Standards 3, CY 2011</v>
      </c>
      <c r="B212">
        <v>14</v>
      </c>
      <c r="C212">
        <v>2011</v>
      </c>
      <c r="D212">
        <f>C212+1</f>
        <v>2012</v>
      </c>
      <c r="E212" t="s">
        <v>758</v>
      </c>
      <c r="F212">
        <v>3</v>
      </c>
      <c r="G212" t="s">
        <v>761</v>
      </c>
    </row>
    <row r="213" spans="1:7" x14ac:dyDescent="0.25">
      <c r="A213" t="str">
        <f>E213&amp;" "&amp;F213&amp;", CY "&amp;C213</f>
        <v>Financial Standards 4, CY 2011</v>
      </c>
      <c r="B213">
        <v>15</v>
      </c>
      <c r="C213">
        <v>2011</v>
      </c>
      <c r="D213">
        <f>C213+1</f>
        <v>2012</v>
      </c>
      <c r="E213" t="s">
        <v>758</v>
      </c>
      <c r="F213">
        <v>4</v>
      </c>
      <c r="G213" t="s">
        <v>762</v>
      </c>
    </row>
    <row r="214" spans="1:7" x14ac:dyDescent="0.25">
      <c r="A214" t="str">
        <f>E214&amp;" "&amp;F214&amp;", CY "&amp;C214</f>
        <v>Financial Standards 5, CY 2011</v>
      </c>
      <c r="B214">
        <v>16</v>
      </c>
      <c r="C214">
        <v>2011</v>
      </c>
      <c r="D214">
        <f>C214+1</f>
        <v>2012</v>
      </c>
      <c r="E214" t="s">
        <v>758</v>
      </c>
      <c r="F214">
        <v>5</v>
      </c>
      <c r="G214" t="s">
        <v>763</v>
      </c>
    </row>
    <row r="215" spans="1:7" x14ac:dyDescent="0.25">
      <c r="A215" t="str">
        <f>E215&amp;" "&amp;F215&amp;", CY "&amp;C215</f>
        <v>Financial Standards 6, CY 2011</v>
      </c>
      <c r="B215">
        <v>17</v>
      </c>
      <c r="C215">
        <v>2011</v>
      </c>
      <c r="D215" s="183">
        <f>C215+1</f>
        <v>2012</v>
      </c>
      <c r="E215" t="s">
        <v>758</v>
      </c>
      <c r="F215">
        <v>6</v>
      </c>
      <c r="G215" t="s">
        <v>764</v>
      </c>
    </row>
    <row r="216" spans="1:7" x14ac:dyDescent="0.25">
      <c r="A216" t="str">
        <f>E216&amp;" "&amp;F216&amp;", CY "&amp;C216</f>
        <v>Financial Standards 7, CY 2011</v>
      </c>
      <c r="B216">
        <v>18</v>
      </c>
      <c r="C216">
        <v>2011</v>
      </c>
      <c r="D216" s="183">
        <f>C216+1</f>
        <v>2012</v>
      </c>
      <c r="E216" t="s">
        <v>758</v>
      </c>
      <c r="F216">
        <v>7</v>
      </c>
      <c r="G216" t="s">
        <v>765</v>
      </c>
    </row>
    <row r="217" spans="1:7" x14ac:dyDescent="0.25">
      <c r="A217" t="str">
        <f>E217&amp;" "&amp;F217&amp;", CY "&amp;C217</f>
        <v>Financial Standards 8, CY 2011</v>
      </c>
      <c r="B217">
        <v>19</v>
      </c>
      <c r="C217">
        <v>2011</v>
      </c>
      <c r="D217" s="183">
        <f>C217+1</f>
        <v>2012</v>
      </c>
      <c r="E217" t="s">
        <v>758</v>
      </c>
      <c r="F217">
        <v>8</v>
      </c>
      <c r="G217" t="s">
        <v>766</v>
      </c>
    </row>
    <row r="218" spans="1:7" x14ac:dyDescent="0.25">
      <c r="A218" t="str">
        <f>E218&amp;" "&amp;F218&amp;", CY "&amp;C218</f>
        <v>Financial Standards 9, CY 2012</v>
      </c>
      <c r="B218">
        <v>59</v>
      </c>
      <c r="C218">
        <v>2012</v>
      </c>
      <c r="D218" s="183">
        <f>C218+1</f>
        <v>2013</v>
      </c>
      <c r="E218" t="s">
        <v>758</v>
      </c>
      <c r="F218">
        <v>9</v>
      </c>
      <c r="G218" t="s">
        <v>845</v>
      </c>
    </row>
    <row r="219" spans="1:7" x14ac:dyDescent="0.25">
      <c r="A219" t="s">
        <v>2219</v>
      </c>
      <c r="B219">
        <v>470</v>
      </c>
      <c r="C219">
        <v>2021</v>
      </c>
      <c r="D219" s="183">
        <v>2022</v>
      </c>
      <c r="E219" t="s">
        <v>2172</v>
      </c>
      <c r="F219">
        <v>22</v>
      </c>
      <c r="G219" t="s">
        <v>2173</v>
      </c>
    </row>
    <row r="220" spans="1:7" x14ac:dyDescent="0.25">
      <c r="A220" t="s">
        <v>2223</v>
      </c>
      <c r="B220">
        <v>474</v>
      </c>
      <c r="C220">
        <v>2021</v>
      </c>
      <c r="D220">
        <v>2022</v>
      </c>
      <c r="E220" t="s">
        <v>2172</v>
      </c>
      <c r="F220">
        <v>26</v>
      </c>
      <c r="G220" t="s">
        <v>1956</v>
      </c>
    </row>
    <row r="221" spans="1:7" x14ac:dyDescent="0.25">
      <c r="A221" t="str">
        <f>E221&amp;" "&amp;F221&amp;", CY "&amp;C221</f>
        <v>General Management 1, CY 2011</v>
      </c>
      <c r="B221">
        <v>1</v>
      </c>
      <c r="C221">
        <v>2011</v>
      </c>
      <c r="D221" s="183">
        <f>C221+1</f>
        <v>2012</v>
      </c>
      <c r="E221" t="s">
        <v>747</v>
      </c>
      <c r="F221">
        <v>1</v>
      </c>
      <c r="G221" t="s">
        <v>803</v>
      </c>
    </row>
    <row r="222" spans="1:7" x14ac:dyDescent="0.25">
      <c r="A222" t="str">
        <f>E222&amp;" "&amp;F222&amp;", CY "&amp;C222</f>
        <v>General Management 1, CY 2012</v>
      </c>
      <c r="B222">
        <v>51</v>
      </c>
      <c r="C222">
        <v>2012</v>
      </c>
      <c r="D222">
        <f>C222+1</f>
        <v>2013</v>
      </c>
      <c r="E222" t="s">
        <v>747</v>
      </c>
      <c r="F222">
        <v>1</v>
      </c>
      <c r="G222" t="s">
        <v>842</v>
      </c>
    </row>
    <row r="223" spans="1:7" x14ac:dyDescent="0.25">
      <c r="A223" t="str">
        <f>E223&amp;" "&amp;F223&amp;", CY "&amp;C223</f>
        <v>General Management 1, CY 2013</v>
      </c>
      <c r="B223">
        <v>101</v>
      </c>
      <c r="C223">
        <v>2013</v>
      </c>
      <c r="D223">
        <f>C223+1</f>
        <v>2014</v>
      </c>
      <c r="E223" t="s">
        <v>747</v>
      </c>
      <c r="F223">
        <v>1</v>
      </c>
      <c r="G223" t="s">
        <v>865</v>
      </c>
    </row>
    <row r="224" spans="1:7" x14ac:dyDescent="0.25">
      <c r="A224" t="str">
        <f>E224&amp;" "&amp;F224&amp;", CY "&amp;C224</f>
        <v>General Management 1, CY 2014</v>
      </c>
      <c r="B224">
        <v>151</v>
      </c>
      <c r="C224">
        <v>2014</v>
      </c>
      <c r="D224">
        <f>C224+1</f>
        <v>2015</v>
      </c>
      <c r="E224" t="s">
        <v>747</v>
      </c>
      <c r="F224">
        <v>1</v>
      </c>
      <c r="G224" t="s">
        <v>893</v>
      </c>
    </row>
    <row r="225" spans="1:7" x14ac:dyDescent="0.25">
      <c r="A225" t="str">
        <f>E225&amp;" "&amp;F225&amp;", CY "&amp;C225</f>
        <v>General Management 1, CY 2015</v>
      </c>
      <c r="B225">
        <v>201</v>
      </c>
      <c r="C225">
        <v>2015</v>
      </c>
      <c r="D225">
        <f>C225+1</f>
        <v>2016</v>
      </c>
      <c r="E225" t="s">
        <v>747</v>
      </c>
      <c r="F225">
        <v>1</v>
      </c>
      <c r="G225" t="s">
        <v>893</v>
      </c>
    </row>
    <row r="226" spans="1:7" x14ac:dyDescent="0.25">
      <c r="A226" t="str">
        <f>E226&amp;" "&amp;F226&amp;", CY "&amp;C226</f>
        <v>General Management 1, CY 2016</v>
      </c>
      <c r="B226">
        <v>251</v>
      </c>
      <c r="C226">
        <v>2016</v>
      </c>
      <c r="D226">
        <f>C226+1</f>
        <v>2017</v>
      </c>
      <c r="E226" t="s">
        <v>747</v>
      </c>
      <c r="F226">
        <v>1</v>
      </c>
      <c r="G226" t="s">
        <v>950</v>
      </c>
    </row>
    <row r="227" spans="1:7" x14ac:dyDescent="0.25">
      <c r="A227" t="s">
        <v>1676</v>
      </c>
      <c r="B227">
        <v>281</v>
      </c>
      <c r="C227">
        <v>2017</v>
      </c>
      <c r="D227">
        <v>2018</v>
      </c>
      <c r="E227" t="s">
        <v>747</v>
      </c>
      <c r="F227">
        <v>1</v>
      </c>
      <c r="G227" t="s">
        <v>1641</v>
      </c>
    </row>
    <row r="228" spans="1:7" x14ac:dyDescent="0.25">
      <c r="A228" t="str">
        <f>E228&amp;" "&amp;F228&amp;", CY "&amp;C228</f>
        <v>General Management 10, CY 2011</v>
      </c>
      <c r="B228">
        <v>10</v>
      </c>
      <c r="C228">
        <v>2011</v>
      </c>
      <c r="D228">
        <f>C228+1</f>
        <v>2012</v>
      </c>
      <c r="E228" t="s">
        <v>747</v>
      </c>
      <c r="F228">
        <v>10</v>
      </c>
      <c r="G228" t="s">
        <v>756</v>
      </c>
    </row>
    <row r="229" spans="1:7" x14ac:dyDescent="0.25">
      <c r="A229" t="str">
        <f>E229&amp;" "&amp;F229&amp;", CY "&amp;C229</f>
        <v>General Management 10, CY 2014</v>
      </c>
      <c r="B229">
        <v>160</v>
      </c>
      <c r="C229">
        <v>2014</v>
      </c>
      <c r="D229">
        <f>C229+1</f>
        <v>2015</v>
      </c>
      <c r="E229" t="s">
        <v>747</v>
      </c>
      <c r="F229">
        <v>10</v>
      </c>
      <c r="G229" t="s">
        <v>898</v>
      </c>
    </row>
    <row r="230" spans="1:7" x14ac:dyDescent="0.25">
      <c r="A230" t="str">
        <f>E230&amp;" "&amp;F230&amp;", CY "&amp;C230</f>
        <v>General Management 10, CY 2015</v>
      </c>
      <c r="B230">
        <v>210</v>
      </c>
      <c r="C230">
        <v>2015</v>
      </c>
      <c r="D230">
        <f>C230+1</f>
        <v>2016</v>
      </c>
      <c r="E230" t="s">
        <v>747</v>
      </c>
      <c r="F230">
        <v>10</v>
      </c>
      <c r="G230" t="s">
        <v>930</v>
      </c>
    </row>
    <row r="231" spans="1:7" x14ac:dyDescent="0.25">
      <c r="A231" t="str">
        <f>E231&amp;" "&amp;F231&amp;", CY "&amp;C231</f>
        <v>General Management 11, CY 2011</v>
      </c>
      <c r="B231">
        <v>11</v>
      </c>
      <c r="C231">
        <v>2011</v>
      </c>
      <c r="D231">
        <f>C231+1</f>
        <v>2012</v>
      </c>
      <c r="E231" t="s">
        <v>747</v>
      </c>
      <c r="F231">
        <v>11</v>
      </c>
      <c r="G231" t="s">
        <v>757</v>
      </c>
    </row>
    <row r="232" spans="1:7" x14ac:dyDescent="0.25">
      <c r="A232" t="str">
        <f>E232&amp;" "&amp;F232&amp;", CY "&amp;C232</f>
        <v>General Management 11, CY 2014</v>
      </c>
      <c r="B232">
        <v>161</v>
      </c>
      <c r="C232">
        <v>2014</v>
      </c>
      <c r="D232">
        <f>C232+1</f>
        <v>2015</v>
      </c>
      <c r="E232" t="s">
        <v>747</v>
      </c>
      <c r="F232">
        <v>11</v>
      </c>
      <c r="G232" t="s">
        <v>899</v>
      </c>
    </row>
    <row r="233" spans="1:7" x14ac:dyDescent="0.25">
      <c r="A233" t="str">
        <f>E233&amp;" "&amp;F233&amp;", CY "&amp;C233</f>
        <v>General Management 11, CY 2015</v>
      </c>
      <c r="B233">
        <v>211</v>
      </c>
      <c r="C233">
        <v>2015</v>
      </c>
      <c r="D233">
        <f>C233+1</f>
        <v>2016</v>
      </c>
      <c r="E233" t="s">
        <v>747</v>
      </c>
      <c r="F233">
        <v>11</v>
      </c>
      <c r="G233" t="s">
        <v>931</v>
      </c>
    </row>
    <row r="234" spans="1:7" x14ac:dyDescent="0.25">
      <c r="A234" t="str">
        <f>E234&amp;" "&amp;F234&amp;", CY "&amp;C234</f>
        <v>General Management 2, CY 2011</v>
      </c>
      <c r="B234">
        <v>2</v>
      </c>
      <c r="C234">
        <v>2011</v>
      </c>
      <c r="D234">
        <f>C234+1</f>
        <v>2012</v>
      </c>
      <c r="E234" t="s">
        <v>747</v>
      </c>
      <c r="F234">
        <v>2</v>
      </c>
      <c r="G234" t="s">
        <v>748</v>
      </c>
    </row>
    <row r="235" spans="1:7" x14ac:dyDescent="0.25">
      <c r="A235" t="str">
        <f>E235&amp;" "&amp;F235&amp;", CY "&amp;C235</f>
        <v>General Management 2, CY 2012</v>
      </c>
      <c r="B235">
        <v>52</v>
      </c>
      <c r="C235">
        <v>2012</v>
      </c>
      <c r="D235">
        <f>C235+1</f>
        <v>2013</v>
      </c>
      <c r="E235" t="s">
        <v>747</v>
      </c>
      <c r="F235">
        <v>2</v>
      </c>
      <c r="G235" t="s">
        <v>808</v>
      </c>
    </row>
    <row r="236" spans="1:7" x14ac:dyDescent="0.25">
      <c r="A236" t="str">
        <f>E236&amp;" "&amp;F236&amp;", CY "&amp;C236</f>
        <v>General Management 2, CY 2013</v>
      </c>
      <c r="B236">
        <v>102</v>
      </c>
      <c r="C236">
        <v>2013</v>
      </c>
      <c r="D236">
        <f>C236+1</f>
        <v>2014</v>
      </c>
      <c r="E236" t="s">
        <v>747</v>
      </c>
      <c r="F236">
        <v>2</v>
      </c>
      <c r="G236" t="s">
        <v>841</v>
      </c>
    </row>
    <row r="237" spans="1:7" x14ac:dyDescent="0.25">
      <c r="A237" t="str">
        <f>E237&amp;" "&amp;F237&amp;", CY "&amp;C237</f>
        <v>General Management 2, CY 2014</v>
      </c>
      <c r="B237">
        <v>152</v>
      </c>
      <c r="C237">
        <v>2014</v>
      </c>
      <c r="D237">
        <f>C237+1</f>
        <v>2015</v>
      </c>
      <c r="E237" t="s">
        <v>747</v>
      </c>
      <c r="F237">
        <v>2</v>
      </c>
      <c r="G237" t="s">
        <v>894</v>
      </c>
    </row>
    <row r="238" spans="1:7" x14ac:dyDescent="0.25">
      <c r="A238" t="str">
        <f>E238&amp;" "&amp;F238&amp;", CY "&amp;C238</f>
        <v>General Management 2, CY 2015</v>
      </c>
      <c r="B238">
        <v>202</v>
      </c>
      <c r="C238">
        <v>2015</v>
      </c>
      <c r="D238">
        <f>C238+1</f>
        <v>2016</v>
      </c>
      <c r="E238" t="s">
        <v>747</v>
      </c>
      <c r="F238">
        <v>2</v>
      </c>
      <c r="G238" t="s">
        <v>926</v>
      </c>
    </row>
    <row r="239" spans="1:7" x14ac:dyDescent="0.25">
      <c r="A239" t="str">
        <f>E239&amp;" "&amp;F239&amp;", CY "&amp;C239</f>
        <v>General Management 2, CY 2016</v>
      </c>
      <c r="B239">
        <v>252</v>
      </c>
      <c r="C239">
        <v>2016</v>
      </c>
      <c r="D239">
        <f>C239+1</f>
        <v>2017</v>
      </c>
      <c r="E239" t="s">
        <v>747</v>
      </c>
      <c r="F239">
        <v>2</v>
      </c>
      <c r="G239" t="s">
        <v>951</v>
      </c>
    </row>
    <row r="240" spans="1:7" x14ac:dyDescent="0.25">
      <c r="A240" t="s">
        <v>1677</v>
      </c>
      <c r="B240">
        <v>282</v>
      </c>
      <c r="C240">
        <v>2017</v>
      </c>
      <c r="D240">
        <v>2018</v>
      </c>
      <c r="E240" t="s">
        <v>747</v>
      </c>
      <c r="F240">
        <v>2</v>
      </c>
      <c r="G240" t="s">
        <v>951</v>
      </c>
    </row>
    <row r="241" spans="1:7" x14ac:dyDescent="0.25">
      <c r="A241" t="str">
        <f>E241&amp;" "&amp;F241&amp;", CY "&amp;C241</f>
        <v>General Management 3, CY 2011</v>
      </c>
      <c r="B241">
        <v>3</v>
      </c>
      <c r="C241">
        <v>2011</v>
      </c>
      <c r="D241">
        <f>C241+1</f>
        <v>2012</v>
      </c>
      <c r="E241" t="s">
        <v>747</v>
      </c>
      <c r="F241">
        <v>3</v>
      </c>
      <c r="G241" t="s">
        <v>749</v>
      </c>
    </row>
    <row r="242" spans="1:7" x14ac:dyDescent="0.25">
      <c r="A242" t="str">
        <f>E242&amp;" "&amp;F242&amp;", CY "&amp;C242</f>
        <v>General Management 3, CY 2012</v>
      </c>
      <c r="B242">
        <v>53</v>
      </c>
      <c r="C242">
        <v>2012</v>
      </c>
      <c r="D242">
        <f>C242+1</f>
        <v>2013</v>
      </c>
      <c r="E242" t="s">
        <v>747</v>
      </c>
      <c r="F242">
        <v>3</v>
      </c>
      <c r="G242" t="s">
        <v>809</v>
      </c>
    </row>
    <row r="243" spans="1:7" x14ac:dyDescent="0.25">
      <c r="A243" t="str">
        <f>E243&amp;" "&amp;F243&amp;", CY "&amp;C243</f>
        <v>General Management 3, CY 2013</v>
      </c>
      <c r="B243">
        <v>103</v>
      </c>
      <c r="C243">
        <v>2013</v>
      </c>
      <c r="D243">
        <f>C243+1</f>
        <v>2014</v>
      </c>
      <c r="E243" t="s">
        <v>747</v>
      </c>
      <c r="F243">
        <v>3</v>
      </c>
      <c r="G243" t="s">
        <v>809</v>
      </c>
    </row>
    <row r="244" spans="1:7" x14ac:dyDescent="0.25">
      <c r="A244" t="str">
        <f>E244&amp;" "&amp;F244&amp;", CY "&amp;C244</f>
        <v>General Management 3, CY 2014</v>
      </c>
      <c r="B244">
        <v>153</v>
      </c>
      <c r="C244">
        <v>2014</v>
      </c>
      <c r="D244">
        <f>C244+1</f>
        <v>2015</v>
      </c>
      <c r="E244" t="s">
        <v>747</v>
      </c>
      <c r="F244">
        <v>3</v>
      </c>
      <c r="G244" t="s">
        <v>895</v>
      </c>
    </row>
    <row r="245" spans="1:7" x14ac:dyDescent="0.25">
      <c r="A245" t="str">
        <f>E245&amp;" "&amp;F245&amp;", CY "&amp;C245</f>
        <v>General Management 3, CY 2015</v>
      </c>
      <c r="B245">
        <v>203</v>
      </c>
      <c r="C245">
        <v>2015</v>
      </c>
      <c r="D245">
        <f>C245+1</f>
        <v>2016</v>
      </c>
      <c r="E245" t="s">
        <v>747</v>
      </c>
      <c r="F245">
        <v>3</v>
      </c>
      <c r="G245" t="s">
        <v>927</v>
      </c>
    </row>
    <row r="246" spans="1:7" x14ac:dyDescent="0.25">
      <c r="A246" t="str">
        <f>E246&amp;" "&amp;F246&amp;", CY "&amp;C246</f>
        <v>General Management 3, CY 2016</v>
      </c>
      <c r="B246">
        <v>253</v>
      </c>
      <c r="C246">
        <v>2016</v>
      </c>
      <c r="D246">
        <f>C246+1</f>
        <v>2017</v>
      </c>
      <c r="E246" t="s">
        <v>747</v>
      </c>
      <c r="F246">
        <v>3</v>
      </c>
      <c r="G246" t="s">
        <v>943</v>
      </c>
    </row>
    <row r="247" spans="1:7" x14ac:dyDescent="0.25">
      <c r="A247" t="s">
        <v>1678</v>
      </c>
      <c r="B247">
        <v>283</v>
      </c>
      <c r="C247">
        <v>2017</v>
      </c>
      <c r="D247">
        <v>2018</v>
      </c>
      <c r="E247" t="s">
        <v>747</v>
      </c>
      <c r="F247">
        <v>3</v>
      </c>
      <c r="G247" t="s">
        <v>1642</v>
      </c>
    </row>
    <row r="248" spans="1:7" x14ac:dyDescent="0.25">
      <c r="A248" t="str">
        <f>E248&amp;" "&amp;F248&amp;", CY "&amp;C248</f>
        <v>General Management 4, CY 2011</v>
      </c>
      <c r="B248">
        <v>4</v>
      </c>
      <c r="C248">
        <v>2011</v>
      </c>
      <c r="D248">
        <f>C248+1</f>
        <v>2012</v>
      </c>
      <c r="E248" t="s">
        <v>747</v>
      </c>
      <c r="F248">
        <v>4</v>
      </c>
      <c r="G248" t="s">
        <v>750</v>
      </c>
    </row>
    <row r="249" spans="1:7" x14ac:dyDescent="0.25">
      <c r="A249" t="str">
        <f>E249&amp;" "&amp;F249&amp;", CY "&amp;C249</f>
        <v>General Management 4, CY 2012</v>
      </c>
      <c r="B249">
        <v>54</v>
      </c>
      <c r="C249">
        <v>2012</v>
      </c>
      <c r="D249">
        <f>C249+1</f>
        <v>2013</v>
      </c>
      <c r="E249" t="s">
        <v>747</v>
      </c>
      <c r="F249">
        <v>4</v>
      </c>
      <c r="G249" t="s">
        <v>810</v>
      </c>
    </row>
    <row r="250" spans="1:7" x14ac:dyDescent="0.25">
      <c r="A250" t="str">
        <f>E250&amp;" "&amp;F250&amp;", CY "&amp;C250</f>
        <v>General Management 4, CY 2013</v>
      </c>
      <c r="B250">
        <v>104</v>
      </c>
      <c r="C250">
        <v>2013</v>
      </c>
      <c r="D250">
        <f>C250+1</f>
        <v>2014</v>
      </c>
      <c r="E250" t="s">
        <v>747</v>
      </c>
      <c r="F250">
        <v>4</v>
      </c>
      <c r="G250" t="s">
        <v>866</v>
      </c>
    </row>
    <row r="251" spans="1:7" x14ac:dyDescent="0.25">
      <c r="A251" t="str">
        <f>E251&amp;" "&amp;F251&amp;", CY "&amp;C251</f>
        <v>General Management 4, CY 2014</v>
      </c>
      <c r="B251">
        <v>154</v>
      </c>
      <c r="C251">
        <v>2014</v>
      </c>
      <c r="D251">
        <f>C251+1</f>
        <v>2015</v>
      </c>
      <c r="E251" t="s">
        <v>747</v>
      </c>
      <c r="F251">
        <v>4</v>
      </c>
      <c r="G251" t="s">
        <v>866</v>
      </c>
    </row>
    <row r="252" spans="1:7" x14ac:dyDescent="0.25">
      <c r="A252" t="str">
        <f>E252&amp;" "&amp;F252&amp;", CY "&amp;C252</f>
        <v>General Management 4, CY 2015</v>
      </c>
      <c r="B252">
        <v>204</v>
      </c>
      <c r="C252">
        <v>2015</v>
      </c>
      <c r="D252">
        <f>C252+1</f>
        <v>2016</v>
      </c>
      <c r="E252" t="s">
        <v>747</v>
      </c>
      <c r="F252">
        <v>4</v>
      </c>
      <c r="G252" t="s">
        <v>928</v>
      </c>
    </row>
    <row r="253" spans="1:7" x14ac:dyDescent="0.25">
      <c r="A253" t="str">
        <f>E253&amp;" "&amp;F253&amp;", CY "&amp;C253</f>
        <v>General Management 4, CY 2016</v>
      </c>
      <c r="B253">
        <v>254</v>
      </c>
      <c r="C253">
        <v>2016</v>
      </c>
      <c r="D253">
        <f>C253+1</f>
        <v>2017</v>
      </c>
      <c r="E253" t="s">
        <v>747</v>
      </c>
      <c r="F253">
        <v>4</v>
      </c>
      <c r="G253" t="s">
        <v>929</v>
      </c>
    </row>
    <row r="254" spans="1:7" x14ac:dyDescent="0.25">
      <c r="A254" t="s">
        <v>1679</v>
      </c>
      <c r="B254">
        <v>284</v>
      </c>
      <c r="C254">
        <v>2017</v>
      </c>
      <c r="D254">
        <v>2018</v>
      </c>
      <c r="E254" t="s">
        <v>747</v>
      </c>
      <c r="F254">
        <v>4</v>
      </c>
      <c r="G254" t="s">
        <v>929</v>
      </c>
    </row>
    <row r="255" spans="1:7" x14ac:dyDescent="0.25">
      <c r="A255" t="str">
        <f>E255&amp;" "&amp;F255&amp;", CY "&amp;C255</f>
        <v>General Management 5, CY 2011</v>
      </c>
      <c r="B255">
        <v>5</v>
      </c>
      <c r="C255">
        <v>2011</v>
      </c>
      <c r="D255">
        <f>C255+1</f>
        <v>2012</v>
      </c>
      <c r="E255" t="s">
        <v>747</v>
      </c>
      <c r="F255">
        <v>5</v>
      </c>
      <c r="G255" t="s">
        <v>751</v>
      </c>
    </row>
    <row r="256" spans="1:7" x14ac:dyDescent="0.25">
      <c r="A256" t="str">
        <f>E256&amp;" "&amp;F256&amp;", CY "&amp;C256</f>
        <v>General Management 5, CY 2012</v>
      </c>
      <c r="B256">
        <v>55</v>
      </c>
      <c r="C256">
        <v>2012</v>
      </c>
      <c r="D256">
        <f>C256+1</f>
        <v>2013</v>
      </c>
      <c r="E256" t="s">
        <v>747</v>
      </c>
      <c r="F256">
        <v>5</v>
      </c>
      <c r="G256" t="s">
        <v>843</v>
      </c>
    </row>
    <row r="257" spans="1:7" x14ac:dyDescent="0.25">
      <c r="A257" t="str">
        <f>E257&amp;" "&amp;F257&amp;", CY "&amp;C257</f>
        <v>General Management 5, CY 2013</v>
      </c>
      <c r="B257">
        <v>105</v>
      </c>
      <c r="C257">
        <v>2013</v>
      </c>
      <c r="D257">
        <f>C257+1</f>
        <v>2014</v>
      </c>
      <c r="E257" t="s">
        <v>747</v>
      </c>
      <c r="F257">
        <v>5</v>
      </c>
      <c r="G257" t="s">
        <v>867</v>
      </c>
    </row>
    <row r="258" spans="1:7" x14ac:dyDescent="0.25">
      <c r="A258" t="str">
        <f>E258&amp;" "&amp;F258&amp;", CY "&amp;C258</f>
        <v>General Management 5, CY 2014</v>
      </c>
      <c r="B258">
        <v>155</v>
      </c>
      <c r="C258">
        <v>2014</v>
      </c>
      <c r="D258">
        <f>C258+1</f>
        <v>2015</v>
      </c>
      <c r="E258" t="s">
        <v>747</v>
      </c>
      <c r="F258">
        <v>5</v>
      </c>
      <c r="G258" t="s">
        <v>868</v>
      </c>
    </row>
    <row r="259" spans="1:7" x14ac:dyDescent="0.25">
      <c r="A259" t="str">
        <f>E259&amp;" "&amp;F259&amp;", CY "&amp;C259</f>
        <v>General Management 5, CY 2015</v>
      </c>
      <c r="B259">
        <v>205</v>
      </c>
      <c r="C259">
        <v>2015</v>
      </c>
      <c r="D259">
        <f>C259+1</f>
        <v>2016</v>
      </c>
      <c r="E259" t="s">
        <v>747</v>
      </c>
      <c r="F259">
        <v>5</v>
      </c>
      <c r="G259" t="s">
        <v>929</v>
      </c>
    </row>
    <row r="260" spans="1:7" x14ac:dyDescent="0.25">
      <c r="A260" t="str">
        <f>E260&amp;" "&amp;F260&amp;", CY "&amp;C260</f>
        <v>General Management 5, CY 2016</v>
      </c>
      <c r="B260">
        <v>255</v>
      </c>
      <c r="C260">
        <v>2016</v>
      </c>
      <c r="D260">
        <f>C260+1</f>
        <v>2017</v>
      </c>
      <c r="E260" t="s">
        <v>747</v>
      </c>
      <c r="F260">
        <v>5</v>
      </c>
      <c r="G260" t="s">
        <v>952</v>
      </c>
    </row>
    <row r="261" spans="1:7" x14ac:dyDescent="0.25">
      <c r="A261" t="s">
        <v>1680</v>
      </c>
      <c r="B261">
        <v>285</v>
      </c>
      <c r="C261">
        <v>2017</v>
      </c>
      <c r="D261">
        <v>2018</v>
      </c>
      <c r="E261" t="s">
        <v>747</v>
      </c>
      <c r="F261">
        <v>5</v>
      </c>
      <c r="G261" t="s">
        <v>953</v>
      </c>
    </row>
    <row r="262" spans="1:7" x14ac:dyDescent="0.25">
      <c r="A262" t="str">
        <f>E262&amp;" "&amp;F262&amp;", CY "&amp;C262</f>
        <v>General Management 6, CY 2011</v>
      </c>
      <c r="B262">
        <v>6</v>
      </c>
      <c r="C262">
        <v>2011</v>
      </c>
      <c r="D262">
        <f>C262+1</f>
        <v>2012</v>
      </c>
      <c r="E262" t="s">
        <v>747</v>
      </c>
      <c r="F262">
        <v>6</v>
      </c>
      <c r="G262" t="s">
        <v>752</v>
      </c>
    </row>
    <row r="263" spans="1:7" x14ac:dyDescent="0.25">
      <c r="A263" t="str">
        <f>E263&amp;" "&amp;F263&amp;", CY "&amp;C263</f>
        <v>General Management 6, CY 2012</v>
      </c>
      <c r="B263">
        <v>56</v>
      </c>
      <c r="C263">
        <v>2012</v>
      </c>
      <c r="D263">
        <f>C263+1</f>
        <v>2013</v>
      </c>
      <c r="E263" t="s">
        <v>747</v>
      </c>
      <c r="F263">
        <v>6</v>
      </c>
      <c r="G263" t="s">
        <v>811</v>
      </c>
    </row>
    <row r="264" spans="1:7" x14ac:dyDescent="0.25">
      <c r="A264" t="str">
        <f>E264&amp;" "&amp;F264&amp;", CY "&amp;C264</f>
        <v>General Management 6, CY 2013</v>
      </c>
      <c r="B264">
        <v>106</v>
      </c>
      <c r="C264">
        <v>2013</v>
      </c>
      <c r="D264">
        <f>C264+1</f>
        <v>2014</v>
      </c>
      <c r="E264" t="s">
        <v>747</v>
      </c>
      <c r="F264">
        <v>6</v>
      </c>
      <c r="G264" t="s">
        <v>868</v>
      </c>
    </row>
    <row r="265" spans="1:7" x14ac:dyDescent="0.25">
      <c r="A265" t="str">
        <f>E265&amp;" "&amp;F265&amp;", CY "&amp;C265</f>
        <v>General Management 6, CY 2014</v>
      </c>
      <c r="B265">
        <v>156</v>
      </c>
      <c r="C265">
        <v>2014</v>
      </c>
      <c r="D265">
        <f>C265+1</f>
        <v>2015</v>
      </c>
      <c r="E265" t="s">
        <v>747</v>
      </c>
      <c r="F265">
        <v>6</v>
      </c>
      <c r="G265" t="s">
        <v>896</v>
      </c>
    </row>
    <row r="266" spans="1:7" x14ac:dyDescent="0.25">
      <c r="A266" t="str">
        <f>E266&amp;" "&amp;F266&amp;", CY "&amp;C266</f>
        <v>General Management 6, CY 2015</v>
      </c>
      <c r="B266">
        <v>206</v>
      </c>
      <c r="C266">
        <v>2015</v>
      </c>
      <c r="D266">
        <f>C266+1</f>
        <v>2016</v>
      </c>
      <c r="E266" t="s">
        <v>747</v>
      </c>
      <c r="F266">
        <v>6</v>
      </c>
      <c r="G266" t="s">
        <v>896</v>
      </c>
    </row>
    <row r="267" spans="1:7" x14ac:dyDescent="0.25">
      <c r="A267" t="str">
        <f>E267&amp;" "&amp;F267&amp;", CY "&amp;C267</f>
        <v>General Management 6, CY 2016</v>
      </c>
      <c r="B267">
        <v>256</v>
      </c>
      <c r="C267">
        <v>2016</v>
      </c>
      <c r="D267">
        <f>C267+1</f>
        <v>2017</v>
      </c>
      <c r="E267" t="s">
        <v>747</v>
      </c>
      <c r="F267">
        <v>6</v>
      </c>
      <c r="G267" t="s">
        <v>953</v>
      </c>
    </row>
    <row r="268" spans="1:7" x14ac:dyDescent="0.25">
      <c r="A268" t="s">
        <v>1681</v>
      </c>
      <c r="B268">
        <v>286</v>
      </c>
      <c r="C268">
        <v>2017</v>
      </c>
      <c r="D268">
        <v>2018</v>
      </c>
      <c r="E268" t="s">
        <v>747</v>
      </c>
      <c r="F268">
        <v>6</v>
      </c>
      <c r="G268" t="s">
        <v>1643</v>
      </c>
    </row>
    <row r="269" spans="1:7" x14ac:dyDescent="0.25">
      <c r="A269" t="str">
        <f>E269&amp;" "&amp;F269&amp;", CY "&amp;C269</f>
        <v>General Management 7, CY 2011</v>
      </c>
      <c r="B269">
        <v>7</v>
      </c>
      <c r="C269">
        <v>2011</v>
      </c>
      <c r="D269">
        <f>C269+1</f>
        <v>2012</v>
      </c>
      <c r="E269" t="s">
        <v>747</v>
      </c>
      <c r="F269">
        <v>7</v>
      </c>
      <c r="G269" t="s">
        <v>753</v>
      </c>
    </row>
    <row r="270" spans="1:7" x14ac:dyDescent="0.25">
      <c r="A270" t="str">
        <f>E270&amp;" "&amp;F270&amp;", CY "&amp;C270</f>
        <v>General Management 7, CY 2012</v>
      </c>
      <c r="B270">
        <v>57</v>
      </c>
      <c r="C270">
        <v>2012</v>
      </c>
      <c r="D270">
        <f>C270+1</f>
        <v>2013</v>
      </c>
      <c r="E270" t="s">
        <v>747</v>
      </c>
      <c r="F270">
        <v>7</v>
      </c>
      <c r="G270" t="s">
        <v>812</v>
      </c>
    </row>
    <row r="271" spans="1:7" x14ac:dyDescent="0.25">
      <c r="A271" t="str">
        <f>E271&amp;" "&amp;F271&amp;", CY "&amp;C271</f>
        <v>General Management 7, CY 2013</v>
      </c>
      <c r="B271">
        <v>107</v>
      </c>
      <c r="C271">
        <v>2013</v>
      </c>
      <c r="D271">
        <f>C271+1</f>
        <v>2014</v>
      </c>
      <c r="E271" t="s">
        <v>747</v>
      </c>
      <c r="F271">
        <v>7</v>
      </c>
      <c r="G271" t="s">
        <v>869</v>
      </c>
    </row>
    <row r="272" spans="1:7" x14ac:dyDescent="0.25">
      <c r="A272" t="str">
        <f>E272&amp;" "&amp;F272&amp;", CY "&amp;C272</f>
        <v>General Management 7, CY 2014</v>
      </c>
      <c r="B272">
        <v>157</v>
      </c>
      <c r="C272">
        <v>2014</v>
      </c>
      <c r="D272">
        <f>C272+1</f>
        <v>2015</v>
      </c>
      <c r="E272" t="s">
        <v>747</v>
      </c>
      <c r="F272">
        <v>7</v>
      </c>
      <c r="G272" t="s">
        <v>845</v>
      </c>
    </row>
    <row r="273" spans="1:7" x14ac:dyDescent="0.25">
      <c r="A273" t="str">
        <f>E273&amp;" "&amp;F273&amp;", CY "&amp;C273</f>
        <v>General Management 7, CY 2015</v>
      </c>
      <c r="B273">
        <v>207</v>
      </c>
      <c r="C273">
        <v>2015</v>
      </c>
      <c r="D273">
        <f>C273+1</f>
        <v>2016</v>
      </c>
      <c r="E273" t="s">
        <v>747</v>
      </c>
      <c r="F273">
        <v>7</v>
      </c>
      <c r="G273" t="s">
        <v>924</v>
      </c>
    </row>
    <row r="274" spans="1:7" x14ac:dyDescent="0.25">
      <c r="A274" t="str">
        <f>E274&amp;" "&amp;F274&amp;", CY "&amp;C274</f>
        <v>General Management 7, CY 2016</v>
      </c>
      <c r="B274">
        <v>257</v>
      </c>
      <c r="C274">
        <v>2016</v>
      </c>
      <c r="D274">
        <f>C274+1</f>
        <v>2017</v>
      </c>
      <c r="E274" t="s">
        <v>747</v>
      </c>
      <c r="F274">
        <v>7</v>
      </c>
      <c r="G274" t="s">
        <v>954</v>
      </c>
    </row>
    <row r="275" spans="1:7" x14ac:dyDescent="0.25">
      <c r="A275" t="s">
        <v>1682</v>
      </c>
      <c r="B275">
        <v>287</v>
      </c>
      <c r="C275">
        <v>2017</v>
      </c>
      <c r="D275">
        <v>2018</v>
      </c>
      <c r="E275" t="s">
        <v>747</v>
      </c>
      <c r="F275">
        <v>7</v>
      </c>
      <c r="G275" t="s">
        <v>944</v>
      </c>
    </row>
    <row r="276" spans="1:7" x14ac:dyDescent="0.25">
      <c r="A276" t="str">
        <f>E276&amp;" "&amp;F276&amp;", CY "&amp;C276</f>
        <v>General Management 8, CY 2011</v>
      </c>
      <c r="B276">
        <v>8</v>
      </c>
      <c r="C276">
        <v>2011</v>
      </c>
      <c r="D276">
        <f>C276+1</f>
        <v>2012</v>
      </c>
      <c r="E276" t="s">
        <v>747</v>
      </c>
      <c r="F276">
        <v>8</v>
      </c>
      <c r="G276" t="s">
        <v>754</v>
      </c>
    </row>
    <row r="277" spans="1:7" x14ac:dyDescent="0.25">
      <c r="A277" t="str">
        <f>E277&amp;" "&amp;F277&amp;", CY "&amp;C277</f>
        <v>General Management 8, CY 2012</v>
      </c>
      <c r="B277">
        <v>58</v>
      </c>
      <c r="C277">
        <v>2012</v>
      </c>
      <c r="D277">
        <f>C277+1</f>
        <v>2013</v>
      </c>
      <c r="E277" t="s">
        <v>747</v>
      </c>
      <c r="F277">
        <v>8</v>
      </c>
      <c r="G277" t="s">
        <v>844</v>
      </c>
    </row>
    <row r="278" spans="1:7" x14ac:dyDescent="0.25">
      <c r="A278" t="str">
        <f>E278&amp;" "&amp;F278&amp;", CY "&amp;C278</f>
        <v>General Management 8, CY 2013</v>
      </c>
      <c r="B278">
        <v>108</v>
      </c>
      <c r="C278">
        <v>2013</v>
      </c>
      <c r="D278">
        <f>C278+1</f>
        <v>2014</v>
      </c>
      <c r="E278" t="s">
        <v>747</v>
      </c>
      <c r="F278">
        <v>8</v>
      </c>
      <c r="G278" t="s">
        <v>870</v>
      </c>
    </row>
    <row r="279" spans="1:7" x14ac:dyDescent="0.25">
      <c r="A279" t="str">
        <f>E279&amp;" "&amp;F279&amp;", CY "&amp;C279</f>
        <v>General Management 8, CY 2014</v>
      </c>
      <c r="B279">
        <v>158</v>
      </c>
      <c r="C279">
        <v>2014</v>
      </c>
      <c r="D279">
        <f>C279+1</f>
        <v>2015</v>
      </c>
      <c r="E279" t="s">
        <v>747</v>
      </c>
      <c r="F279">
        <v>8</v>
      </c>
      <c r="G279" t="s">
        <v>897</v>
      </c>
    </row>
    <row r="280" spans="1:7" x14ac:dyDescent="0.25">
      <c r="A280" t="str">
        <f>E280&amp;" "&amp;F280&amp;", CY "&amp;C280</f>
        <v>General Management 8, CY 2015</v>
      </c>
      <c r="B280">
        <v>208</v>
      </c>
      <c r="C280">
        <v>2015</v>
      </c>
      <c r="D280">
        <f>C280+1</f>
        <v>2016</v>
      </c>
      <c r="E280" t="s">
        <v>747</v>
      </c>
      <c r="F280">
        <v>8</v>
      </c>
      <c r="G280" t="s">
        <v>897</v>
      </c>
    </row>
    <row r="281" spans="1:7" x14ac:dyDescent="0.25">
      <c r="A281" t="str">
        <f>E281&amp;" "&amp;F281&amp;", CY "&amp;C281</f>
        <v>General Management 8, CY 2016</v>
      </c>
      <c r="B281">
        <v>258</v>
      </c>
      <c r="C281">
        <v>2016</v>
      </c>
      <c r="D281">
        <f>C281+1</f>
        <v>2017</v>
      </c>
      <c r="E281" t="s">
        <v>747</v>
      </c>
      <c r="F281">
        <v>8</v>
      </c>
      <c r="G281" t="s">
        <v>944</v>
      </c>
    </row>
    <row r="282" spans="1:7" x14ac:dyDescent="0.25">
      <c r="A282" t="s">
        <v>1683</v>
      </c>
      <c r="B282">
        <v>288</v>
      </c>
      <c r="C282">
        <v>2017</v>
      </c>
      <c r="D282">
        <v>2018</v>
      </c>
      <c r="E282" t="s">
        <v>747</v>
      </c>
      <c r="F282">
        <v>8</v>
      </c>
      <c r="G282" t="s">
        <v>955</v>
      </c>
    </row>
    <row r="283" spans="1:7" x14ac:dyDescent="0.25">
      <c r="A283" t="str">
        <f>E283&amp;" "&amp;F283&amp;", CY "&amp;C283</f>
        <v>General Management 9, CY 2011</v>
      </c>
      <c r="B283">
        <v>9</v>
      </c>
      <c r="C283">
        <v>2011</v>
      </c>
      <c r="D283">
        <f>C283+1</f>
        <v>2012</v>
      </c>
      <c r="E283" t="s">
        <v>747</v>
      </c>
      <c r="F283">
        <v>9</v>
      </c>
      <c r="G283" t="s">
        <v>755</v>
      </c>
    </row>
    <row r="284" spans="1:7" s="181" customFormat="1" x14ac:dyDescent="0.25">
      <c r="A284" s="181" t="str">
        <f>E284&amp;" "&amp;F284&amp;", CY "&amp;C284</f>
        <v>General Management 9, CY 2013</v>
      </c>
      <c r="B284" s="181">
        <v>109</v>
      </c>
      <c r="C284" s="181">
        <v>2013</v>
      </c>
      <c r="D284" s="181">
        <f>C284+1</f>
        <v>2014</v>
      </c>
      <c r="E284" s="181" t="s">
        <v>747</v>
      </c>
      <c r="F284" s="181">
        <v>9</v>
      </c>
      <c r="G284" s="181" t="s">
        <v>845</v>
      </c>
    </row>
    <row r="285" spans="1:7" s="181" customFormat="1" x14ac:dyDescent="0.25">
      <c r="A285" s="181" t="str">
        <f>E285&amp;" "&amp;F285&amp;", CY "&amp;C285</f>
        <v>General Management 9, CY 2014</v>
      </c>
      <c r="B285" s="181">
        <v>159</v>
      </c>
      <c r="C285" s="181">
        <v>2014</v>
      </c>
      <c r="D285" s="183">
        <f>C285+1</f>
        <v>2015</v>
      </c>
      <c r="E285" s="181" t="s">
        <v>747</v>
      </c>
      <c r="F285" s="181">
        <v>9</v>
      </c>
      <c r="G285" s="181" t="s">
        <v>888</v>
      </c>
    </row>
    <row r="286" spans="1:7" s="181" customFormat="1" x14ac:dyDescent="0.25">
      <c r="A286" s="181" t="str">
        <f>E286&amp;" "&amp;F286&amp;", CY "&amp;C286</f>
        <v>General Management 9, CY 2015</v>
      </c>
      <c r="B286" s="181">
        <v>209</v>
      </c>
      <c r="C286" s="181">
        <v>2015</v>
      </c>
      <c r="D286" s="181">
        <f>C286+1</f>
        <v>2016</v>
      </c>
      <c r="E286" s="181" t="s">
        <v>747</v>
      </c>
      <c r="F286" s="181">
        <v>9</v>
      </c>
      <c r="G286" s="181" t="s">
        <v>888</v>
      </c>
    </row>
    <row r="287" spans="1:7" s="181" customFormat="1" x14ac:dyDescent="0.25">
      <c r="A287" s="181" t="str">
        <f>E287&amp;" "&amp;F287&amp;", CY "&amp;C287</f>
        <v>General Management 9, CY 2016</v>
      </c>
      <c r="B287" s="181">
        <v>259</v>
      </c>
      <c r="C287" s="181">
        <v>2016</v>
      </c>
      <c r="D287" s="181">
        <f>C287+1</f>
        <v>2017</v>
      </c>
      <c r="E287" s="181" t="s">
        <v>747</v>
      </c>
      <c r="F287" s="181">
        <v>9</v>
      </c>
      <c r="G287" s="181" t="s">
        <v>955</v>
      </c>
    </row>
    <row r="288" spans="1:7" s="181" customFormat="1" x14ac:dyDescent="0.25">
      <c r="A288" s="181" t="str">
        <f>E288&amp;" "&amp;F288&amp;", CY "&amp;C288</f>
        <v>Health Insurance 1, CY 2011</v>
      </c>
      <c r="B288" s="181">
        <v>25</v>
      </c>
      <c r="C288" s="181">
        <v>2011</v>
      </c>
      <c r="D288" s="181">
        <f>C288+1</f>
        <v>2012</v>
      </c>
      <c r="E288" s="181" t="s">
        <v>773</v>
      </c>
      <c r="F288" s="181">
        <v>1</v>
      </c>
      <c r="G288" s="181" t="s">
        <v>774</v>
      </c>
    </row>
    <row r="289" spans="1:7" s="181" customFormat="1" x14ac:dyDescent="0.25">
      <c r="A289" s="181" t="s">
        <v>1692</v>
      </c>
      <c r="B289" s="181">
        <v>297</v>
      </c>
      <c r="C289" s="181">
        <v>2017</v>
      </c>
      <c r="D289" s="181">
        <v>2018</v>
      </c>
      <c r="E289" s="181" t="s">
        <v>773</v>
      </c>
      <c r="F289" s="181">
        <v>17</v>
      </c>
      <c r="G289" s="181" t="s">
        <v>918</v>
      </c>
    </row>
    <row r="290" spans="1:7" s="181" customFormat="1" x14ac:dyDescent="0.25">
      <c r="A290" s="181" t="s">
        <v>1693</v>
      </c>
      <c r="B290" s="181">
        <v>298</v>
      </c>
      <c r="C290" s="181">
        <v>2017</v>
      </c>
      <c r="D290" s="181">
        <v>2018</v>
      </c>
      <c r="E290" s="181" t="s">
        <v>773</v>
      </c>
      <c r="F290" s="181">
        <v>18</v>
      </c>
      <c r="G290" s="181" t="s">
        <v>947</v>
      </c>
    </row>
    <row r="291" spans="1:7" s="181" customFormat="1" x14ac:dyDescent="0.25">
      <c r="A291" s="181" t="s">
        <v>1694</v>
      </c>
      <c r="B291" s="181">
        <v>299</v>
      </c>
      <c r="C291" s="181">
        <v>2017</v>
      </c>
      <c r="D291" s="181">
        <v>2018</v>
      </c>
      <c r="E291" s="181" t="s">
        <v>773</v>
      </c>
      <c r="F291" s="181">
        <v>19</v>
      </c>
      <c r="G291" s="181" t="s">
        <v>963</v>
      </c>
    </row>
    <row r="292" spans="1:7" s="181" customFormat="1" x14ac:dyDescent="0.25">
      <c r="A292" s="181" t="str">
        <f>E292&amp;" "&amp;F292&amp;", CY "&amp;C292</f>
        <v>Health Insurance 2, CY 2011</v>
      </c>
      <c r="B292" s="181">
        <v>26</v>
      </c>
      <c r="C292" s="181">
        <v>2011</v>
      </c>
      <c r="D292" s="181">
        <f>C292+1</f>
        <v>2012</v>
      </c>
      <c r="E292" s="181" t="s">
        <v>773</v>
      </c>
      <c r="F292" s="181">
        <v>2</v>
      </c>
      <c r="G292" s="181" t="s">
        <v>775</v>
      </c>
    </row>
    <row r="293" spans="1:7" s="181" customFormat="1" x14ac:dyDescent="0.25">
      <c r="A293" s="181" t="str">
        <f>E293&amp;" "&amp;F293&amp;", CY "&amp;C293</f>
        <v>Health Insurance 22, CY 2016</v>
      </c>
      <c r="B293" s="181">
        <v>272</v>
      </c>
      <c r="C293" s="181">
        <v>2016</v>
      </c>
      <c r="D293" s="181">
        <f>C293+1</f>
        <v>2017</v>
      </c>
      <c r="E293" s="181" t="s">
        <v>773</v>
      </c>
      <c r="F293" s="181">
        <v>22</v>
      </c>
      <c r="G293" s="181" t="s">
        <v>918</v>
      </c>
    </row>
    <row r="294" spans="1:7" s="181" customFormat="1" x14ac:dyDescent="0.25">
      <c r="A294" s="181" t="str">
        <f>E294&amp;" "&amp;F294&amp;", CY "&amp;C294</f>
        <v>Health Insurance 23, CY 2016</v>
      </c>
      <c r="B294" s="181">
        <v>273</v>
      </c>
      <c r="C294" s="181">
        <v>2016</v>
      </c>
      <c r="D294" s="181">
        <f>C294+1</f>
        <v>2017</v>
      </c>
      <c r="E294" s="181" t="s">
        <v>773</v>
      </c>
      <c r="F294" s="181">
        <v>23</v>
      </c>
      <c r="G294" s="181" t="s">
        <v>947</v>
      </c>
    </row>
    <row r="295" spans="1:7" s="181" customFormat="1" x14ac:dyDescent="0.25">
      <c r="A295" s="181" t="str">
        <f>E295&amp;" "&amp;F295&amp;", CY "&amp;C295</f>
        <v>Health Insurance 24, CY 2016</v>
      </c>
      <c r="B295" s="181">
        <v>274</v>
      </c>
      <c r="C295" s="181">
        <v>2016</v>
      </c>
      <c r="D295" s="181">
        <f>C295+1</f>
        <v>2017</v>
      </c>
      <c r="E295" s="181" t="s">
        <v>773</v>
      </c>
      <c r="F295" s="181">
        <v>24</v>
      </c>
      <c r="G295" s="181" t="s">
        <v>963</v>
      </c>
    </row>
    <row r="296" spans="1:7" s="181" customFormat="1" x14ac:dyDescent="0.25">
      <c r="A296" s="181" t="str">
        <f>E296&amp;" "&amp;F296&amp;", CY "&amp;C296</f>
        <v>Health Insurance 27, CY 2012</v>
      </c>
      <c r="B296" s="181">
        <v>77</v>
      </c>
      <c r="C296" s="181">
        <v>2012</v>
      </c>
      <c r="D296" s="181">
        <f>C296+1</f>
        <v>2013</v>
      </c>
      <c r="E296" s="181" t="s">
        <v>773</v>
      </c>
      <c r="F296" s="181">
        <v>27</v>
      </c>
      <c r="G296" s="181" t="s">
        <v>826</v>
      </c>
    </row>
    <row r="297" spans="1:7" s="181" customFormat="1" x14ac:dyDescent="0.25">
      <c r="A297" s="181" t="str">
        <f>E297&amp;" "&amp;F297&amp;", CY "&amp;C297</f>
        <v>Health Insurance 27, CY 2013</v>
      </c>
      <c r="B297" s="181">
        <v>127</v>
      </c>
      <c r="C297" s="181">
        <v>2013</v>
      </c>
      <c r="D297" s="181">
        <f>C297+1</f>
        <v>2014</v>
      </c>
      <c r="E297" s="181" t="s">
        <v>773</v>
      </c>
      <c r="F297" s="181">
        <v>27</v>
      </c>
      <c r="G297" s="181" t="s">
        <v>826</v>
      </c>
    </row>
    <row r="298" spans="1:7" s="181" customFormat="1" x14ac:dyDescent="0.25">
      <c r="A298" s="181" t="str">
        <f>E298&amp;" "&amp;F298&amp;", CY "&amp;C298</f>
        <v>Health Insurance 28, CY 2012</v>
      </c>
      <c r="B298" s="181">
        <v>78</v>
      </c>
      <c r="C298" s="181">
        <v>2012</v>
      </c>
      <c r="D298" s="181">
        <f>C298+1</f>
        <v>2013</v>
      </c>
      <c r="E298" s="181" t="s">
        <v>773</v>
      </c>
      <c r="F298" s="181">
        <v>28</v>
      </c>
      <c r="G298" s="181" t="s">
        <v>850</v>
      </c>
    </row>
    <row r="299" spans="1:7" s="181" customFormat="1" x14ac:dyDescent="0.25">
      <c r="A299" s="181" t="str">
        <f>E299&amp;" "&amp;F299&amp;", CY "&amp;C299</f>
        <v>Health Insurance 28, CY 2013</v>
      </c>
      <c r="B299" s="181">
        <v>128</v>
      </c>
      <c r="C299" s="181">
        <v>2013</v>
      </c>
      <c r="D299" s="181">
        <f>C299+1</f>
        <v>2014</v>
      </c>
      <c r="E299" s="181" t="s">
        <v>773</v>
      </c>
      <c r="F299" s="181">
        <v>28</v>
      </c>
      <c r="G299" s="181" t="s">
        <v>859</v>
      </c>
    </row>
    <row r="300" spans="1:7" s="181" customFormat="1" x14ac:dyDescent="0.25">
      <c r="A300" s="181" t="str">
        <f>E300&amp;" "&amp;F300&amp;", CY "&amp;C300</f>
        <v>Health Insurance 29, CY 2012</v>
      </c>
      <c r="B300" s="181">
        <v>79</v>
      </c>
      <c r="C300" s="181">
        <v>2012</v>
      </c>
      <c r="D300" s="181">
        <f>C300+1</f>
        <v>2013</v>
      </c>
      <c r="E300" s="181" t="s">
        <v>773</v>
      </c>
      <c r="F300" s="181">
        <v>29</v>
      </c>
      <c r="G300" s="181" t="s">
        <v>827</v>
      </c>
    </row>
    <row r="301" spans="1:7" s="181" customFormat="1" x14ac:dyDescent="0.25">
      <c r="A301" s="181" t="str">
        <f>E301&amp;" "&amp;F301&amp;", CY "&amp;C301</f>
        <v>Health Insurance 29, CY 2013</v>
      </c>
      <c r="B301" s="181">
        <v>129</v>
      </c>
      <c r="C301" s="181">
        <v>2013</v>
      </c>
      <c r="D301" s="181">
        <f>C301+1</f>
        <v>2014</v>
      </c>
      <c r="E301" s="181" t="s">
        <v>773</v>
      </c>
      <c r="F301" s="181">
        <v>29</v>
      </c>
      <c r="G301" s="181" t="s">
        <v>851</v>
      </c>
    </row>
    <row r="302" spans="1:7" s="181" customFormat="1" x14ac:dyDescent="0.25">
      <c r="A302" s="181" t="str">
        <f>E302&amp;" "&amp;F302&amp;", CY "&amp;C302</f>
        <v>Health Insurance 3, CY 2011</v>
      </c>
      <c r="B302" s="181">
        <v>27</v>
      </c>
      <c r="C302" s="181">
        <v>2011</v>
      </c>
      <c r="D302" s="181">
        <f>C302+1</f>
        <v>2012</v>
      </c>
      <c r="E302" s="181" t="s">
        <v>773</v>
      </c>
      <c r="F302" s="181">
        <v>3</v>
      </c>
      <c r="G302" s="181" t="s">
        <v>776</v>
      </c>
    </row>
    <row r="303" spans="1:7" s="181" customFormat="1" x14ac:dyDescent="0.25">
      <c r="A303" s="181" t="str">
        <f>E303&amp;" "&amp;F303&amp;", CY "&amp;C303</f>
        <v>Health Insurance 30, CY 2012</v>
      </c>
      <c r="B303" s="181">
        <v>80</v>
      </c>
      <c r="C303" s="181">
        <v>2012</v>
      </c>
      <c r="D303" s="181">
        <f>C303+1</f>
        <v>2013</v>
      </c>
      <c r="E303" s="181" t="s">
        <v>773</v>
      </c>
      <c r="F303" s="181">
        <v>30</v>
      </c>
      <c r="G303" s="181" t="s">
        <v>851</v>
      </c>
    </row>
    <row r="304" spans="1:7" s="181" customFormat="1" x14ac:dyDescent="0.25">
      <c r="A304" s="181" t="str">
        <f>E304&amp;" "&amp;F304&amp;", CY "&amp;C304</f>
        <v>Health Insurance 30, CY 2013</v>
      </c>
      <c r="B304" s="181">
        <v>130</v>
      </c>
      <c r="C304" s="181">
        <v>2013</v>
      </c>
      <c r="D304" s="181">
        <f>C304+1</f>
        <v>2014</v>
      </c>
      <c r="E304" s="181" t="s">
        <v>773</v>
      </c>
      <c r="F304" s="181">
        <v>30</v>
      </c>
      <c r="G304" s="181" t="s">
        <v>878</v>
      </c>
    </row>
    <row r="305" spans="1:7" s="181" customFormat="1" x14ac:dyDescent="0.25">
      <c r="A305" s="181" t="str">
        <f>E305&amp;" "&amp;F305&amp;", CY "&amp;C305</f>
        <v>Health Insurance 31, CY 2012</v>
      </c>
      <c r="B305" s="181">
        <v>81</v>
      </c>
      <c r="C305" s="181">
        <v>2012</v>
      </c>
      <c r="D305" s="181">
        <f>C305+1</f>
        <v>2013</v>
      </c>
      <c r="E305" s="181" t="s">
        <v>773</v>
      </c>
      <c r="F305" s="181">
        <v>31</v>
      </c>
      <c r="G305" s="181" t="s">
        <v>828</v>
      </c>
    </row>
    <row r="306" spans="1:7" s="181" customFormat="1" x14ac:dyDescent="0.25">
      <c r="A306" s="181" t="str">
        <f>E306&amp;" "&amp;F306&amp;", CY "&amp;C306</f>
        <v>Health Insurance 31, CY 2013</v>
      </c>
      <c r="B306" s="181">
        <v>131</v>
      </c>
      <c r="C306" s="181">
        <v>2013</v>
      </c>
      <c r="D306" s="181">
        <f>C306+1</f>
        <v>2014</v>
      </c>
      <c r="E306" s="181" t="s">
        <v>773</v>
      </c>
      <c r="F306" s="181">
        <v>31</v>
      </c>
      <c r="G306" s="181" t="s">
        <v>879</v>
      </c>
    </row>
    <row r="307" spans="1:7" s="181" customFormat="1" x14ac:dyDescent="0.25">
      <c r="A307" s="181" t="str">
        <f>E307&amp;" "&amp;F307&amp;", CY "&amp;C307</f>
        <v>Health Insurance 32, CY 2012</v>
      </c>
      <c r="B307" s="181">
        <v>82</v>
      </c>
      <c r="C307" s="181">
        <v>2012</v>
      </c>
      <c r="D307" s="181">
        <f>C307+1</f>
        <v>2013</v>
      </c>
      <c r="E307" s="181" t="s">
        <v>773</v>
      </c>
      <c r="F307" s="181">
        <v>32</v>
      </c>
      <c r="G307" s="181" t="s">
        <v>852</v>
      </c>
    </row>
    <row r="308" spans="1:7" s="181" customFormat="1" x14ac:dyDescent="0.25">
      <c r="A308" s="181" t="str">
        <f>E308&amp;" "&amp;F308&amp;", CY "&amp;C308</f>
        <v>Health Insurance 32, CY 2013</v>
      </c>
      <c r="B308" s="181">
        <v>132</v>
      </c>
      <c r="C308" s="181">
        <v>2013</v>
      </c>
      <c r="D308" s="181">
        <f>C308+1</f>
        <v>2014</v>
      </c>
      <c r="E308" s="181" t="s">
        <v>773</v>
      </c>
      <c r="F308" s="181">
        <v>32</v>
      </c>
      <c r="G308" s="181" t="s">
        <v>860</v>
      </c>
    </row>
    <row r="309" spans="1:7" x14ac:dyDescent="0.25">
      <c r="A309" t="str">
        <f>E309&amp;" "&amp;F309&amp;", CY "&amp;C309</f>
        <v>Health Insurance 33, CY 2012</v>
      </c>
      <c r="B309">
        <v>83</v>
      </c>
      <c r="C309">
        <v>2012</v>
      </c>
      <c r="D309">
        <f>C309+1</f>
        <v>2013</v>
      </c>
      <c r="E309" t="s">
        <v>773</v>
      </c>
      <c r="F309">
        <v>33</v>
      </c>
      <c r="G309" t="s">
        <v>829</v>
      </c>
    </row>
    <row r="310" spans="1:7" x14ac:dyDescent="0.25">
      <c r="A310" t="str">
        <f>E310&amp;" "&amp;F310&amp;", CY "&amp;C310</f>
        <v>Health Insurance 35, CY 2014</v>
      </c>
      <c r="B310">
        <v>185</v>
      </c>
      <c r="C310">
        <v>2014</v>
      </c>
      <c r="D310">
        <f>C310+1</f>
        <v>2015</v>
      </c>
      <c r="E310" t="s">
        <v>773</v>
      </c>
      <c r="F310">
        <v>35</v>
      </c>
      <c r="G310" t="s">
        <v>918</v>
      </c>
    </row>
    <row r="311" spans="1:7" x14ac:dyDescent="0.25">
      <c r="A311" t="str">
        <f>E311&amp;" "&amp;F311&amp;", CY "&amp;C311</f>
        <v>Health Insurance 35, CY 2015</v>
      </c>
      <c r="B311">
        <v>235</v>
      </c>
      <c r="C311">
        <v>2015</v>
      </c>
      <c r="D311">
        <f>C311+1</f>
        <v>2016</v>
      </c>
      <c r="E311" t="s">
        <v>773</v>
      </c>
      <c r="F311">
        <v>35</v>
      </c>
      <c r="G311" t="s">
        <v>918</v>
      </c>
    </row>
    <row r="312" spans="1:7" x14ac:dyDescent="0.25">
      <c r="A312" t="str">
        <f>E312&amp;" "&amp;F312&amp;", CY "&amp;C312</f>
        <v>Health Insurance 36, CY 2014</v>
      </c>
      <c r="B312">
        <v>186</v>
      </c>
      <c r="C312">
        <v>2014</v>
      </c>
      <c r="D312">
        <f>C312+1</f>
        <v>2015</v>
      </c>
      <c r="E312" t="s">
        <v>773</v>
      </c>
      <c r="F312">
        <v>36</v>
      </c>
      <c r="G312" t="s">
        <v>859</v>
      </c>
    </row>
    <row r="313" spans="1:7" x14ac:dyDescent="0.25">
      <c r="A313" t="str">
        <f>E313&amp;" "&amp;F313&amp;", CY "&amp;C313</f>
        <v>Health Insurance 36, CY 2015</v>
      </c>
      <c r="B313">
        <v>236</v>
      </c>
      <c r="C313">
        <v>2015</v>
      </c>
      <c r="D313">
        <f>C313+1</f>
        <v>2016</v>
      </c>
      <c r="E313" t="s">
        <v>773</v>
      </c>
      <c r="F313">
        <v>36</v>
      </c>
      <c r="G313" t="s">
        <v>859</v>
      </c>
    </row>
    <row r="314" spans="1:7" x14ac:dyDescent="0.25">
      <c r="A314" t="str">
        <f>E314&amp;" "&amp;F314&amp;", CY "&amp;C314</f>
        <v>Health Insurance 37, CY 2014</v>
      </c>
      <c r="B314">
        <v>187</v>
      </c>
      <c r="C314">
        <v>2014</v>
      </c>
      <c r="D314">
        <f>C314+1</f>
        <v>2015</v>
      </c>
      <c r="E314" t="s">
        <v>773</v>
      </c>
      <c r="F314">
        <v>37</v>
      </c>
      <c r="G314" t="s">
        <v>919</v>
      </c>
    </row>
    <row r="315" spans="1:7" x14ac:dyDescent="0.25">
      <c r="A315" t="str">
        <f>E315&amp;" "&amp;F315&amp;", CY "&amp;C315</f>
        <v>Health Insurance 37, CY 2015</v>
      </c>
      <c r="B315">
        <v>237</v>
      </c>
      <c r="C315">
        <v>2015</v>
      </c>
      <c r="D315">
        <f>C315+1</f>
        <v>2016</v>
      </c>
      <c r="E315" t="s">
        <v>773</v>
      </c>
      <c r="F315">
        <v>37</v>
      </c>
      <c r="G315" t="s">
        <v>919</v>
      </c>
    </row>
    <row r="316" spans="1:7" x14ac:dyDescent="0.25">
      <c r="A316" t="str">
        <f>E316&amp;" "&amp;F316&amp;", CY "&amp;C316</f>
        <v>Health Insurance 38, CY 2014</v>
      </c>
      <c r="B316">
        <v>188</v>
      </c>
      <c r="C316">
        <v>2014</v>
      </c>
      <c r="D316">
        <f>C316+1</f>
        <v>2015</v>
      </c>
      <c r="E316" t="s">
        <v>773</v>
      </c>
      <c r="F316">
        <v>38</v>
      </c>
      <c r="G316" t="s">
        <v>879</v>
      </c>
    </row>
    <row r="317" spans="1:7" x14ac:dyDescent="0.25">
      <c r="A317" t="str">
        <f>E317&amp;" "&amp;F317&amp;", CY "&amp;C317</f>
        <v>Health Insurance 38, CY 2015</v>
      </c>
      <c r="B317">
        <v>238</v>
      </c>
      <c r="C317">
        <v>2015</v>
      </c>
      <c r="D317">
        <f>C317+1</f>
        <v>2016</v>
      </c>
      <c r="E317" t="s">
        <v>773</v>
      </c>
      <c r="F317">
        <v>38</v>
      </c>
      <c r="G317" t="s">
        <v>879</v>
      </c>
    </row>
    <row r="318" spans="1:7" x14ac:dyDescent="0.25">
      <c r="A318" t="str">
        <f>E318&amp;" "&amp;F318&amp;", CY "&amp;C318</f>
        <v>Health Insurance 39, CY 2014</v>
      </c>
      <c r="B318">
        <v>189</v>
      </c>
      <c r="C318">
        <v>2014</v>
      </c>
      <c r="D318">
        <f>C318+1</f>
        <v>2015</v>
      </c>
      <c r="E318" t="s">
        <v>773</v>
      </c>
      <c r="F318">
        <v>39</v>
      </c>
      <c r="G318" t="s">
        <v>920</v>
      </c>
    </row>
    <row r="319" spans="1:7" x14ac:dyDescent="0.25">
      <c r="A319" t="str">
        <f>E319&amp;" "&amp;F319&amp;", CY "&amp;C319</f>
        <v>Health Insurance 39, CY 2015</v>
      </c>
      <c r="B319">
        <v>239</v>
      </c>
      <c r="C319">
        <v>2015</v>
      </c>
      <c r="D319">
        <f>C319+1</f>
        <v>2016</v>
      </c>
      <c r="E319" t="s">
        <v>773</v>
      </c>
      <c r="F319">
        <v>39</v>
      </c>
      <c r="G319" t="s">
        <v>940</v>
      </c>
    </row>
    <row r="320" spans="1:7" x14ac:dyDescent="0.25">
      <c r="A320" t="str">
        <f>E320&amp;" "&amp;F320&amp;", CY "&amp;C320</f>
        <v>Health Insurance 4, CY 2011</v>
      </c>
      <c r="B320">
        <v>28</v>
      </c>
      <c r="C320">
        <v>2011</v>
      </c>
      <c r="D320">
        <f>C320+1</f>
        <v>2012</v>
      </c>
      <c r="E320" t="s">
        <v>773</v>
      </c>
      <c r="F320">
        <v>4</v>
      </c>
      <c r="G320" t="s">
        <v>777</v>
      </c>
    </row>
    <row r="321" spans="1:7" x14ac:dyDescent="0.25">
      <c r="A321" t="s">
        <v>2022</v>
      </c>
      <c r="B321">
        <v>411</v>
      </c>
      <c r="C321">
        <v>2019</v>
      </c>
      <c r="D321">
        <v>2020</v>
      </c>
      <c r="E321" t="s">
        <v>1920</v>
      </c>
      <c r="F321">
        <v>47</v>
      </c>
      <c r="G321" t="s">
        <v>1967</v>
      </c>
    </row>
    <row r="322" spans="1:7" x14ac:dyDescent="0.25">
      <c r="A322" t="s">
        <v>2023</v>
      </c>
      <c r="B322">
        <v>412</v>
      </c>
      <c r="C322">
        <v>2019</v>
      </c>
      <c r="D322">
        <v>2020</v>
      </c>
      <c r="E322" t="s">
        <v>1920</v>
      </c>
      <c r="F322">
        <v>48</v>
      </c>
      <c r="G322" t="s">
        <v>1968</v>
      </c>
    </row>
    <row r="323" spans="1:7" x14ac:dyDescent="0.25">
      <c r="A323" t="s">
        <v>2024</v>
      </c>
      <c r="B323">
        <v>413</v>
      </c>
      <c r="C323">
        <v>2019</v>
      </c>
      <c r="D323">
        <v>2020</v>
      </c>
      <c r="E323" t="s">
        <v>1920</v>
      </c>
      <c r="F323">
        <v>58</v>
      </c>
      <c r="G323" t="s">
        <v>1969</v>
      </c>
    </row>
    <row r="324" spans="1:7" x14ac:dyDescent="0.25">
      <c r="A324" t="str">
        <f>E324&amp;" "&amp;F324&amp;", CY "&amp;C324</f>
        <v>Municipal/School Relations 1, CY 2011</v>
      </c>
      <c r="B324">
        <v>48</v>
      </c>
      <c r="C324">
        <v>2011</v>
      </c>
      <c r="D324">
        <f>C324+1</f>
        <v>2012</v>
      </c>
      <c r="E324" t="s">
        <v>799</v>
      </c>
      <c r="F324">
        <v>1</v>
      </c>
      <c r="G324" t="s">
        <v>800</v>
      </c>
    </row>
    <row r="325" spans="1:7" x14ac:dyDescent="0.25">
      <c r="A325" t="str">
        <f>E325&amp;" "&amp;F325&amp;", CY "&amp;C325</f>
        <v>Municipal/School Relations 2, CY 2011</v>
      </c>
      <c r="B325">
        <v>49</v>
      </c>
      <c r="C325">
        <v>2011</v>
      </c>
      <c r="D325">
        <f>C325+1</f>
        <v>2012</v>
      </c>
      <c r="E325" t="s">
        <v>799</v>
      </c>
      <c r="F325">
        <v>2</v>
      </c>
      <c r="G325" t="s">
        <v>801</v>
      </c>
    </row>
    <row r="326" spans="1:7" x14ac:dyDescent="0.25">
      <c r="A326" t="str">
        <f>E326&amp;" "&amp;F326&amp;", CY "&amp;C326</f>
        <v>Municipal/School Relations 3, CY 2011</v>
      </c>
      <c r="B326">
        <v>50</v>
      </c>
      <c r="C326">
        <v>2011</v>
      </c>
      <c r="D326">
        <f>C326+1</f>
        <v>2012</v>
      </c>
      <c r="E326" t="s">
        <v>799</v>
      </c>
      <c r="F326">
        <v>3</v>
      </c>
      <c r="G326" t="s">
        <v>802</v>
      </c>
    </row>
    <row r="327" spans="1:7" x14ac:dyDescent="0.25">
      <c r="A327" t="str">
        <f>E327&amp;" "&amp;F327&amp;", CY "&amp;C327</f>
        <v>Personnel 1, CY 2011</v>
      </c>
      <c r="B327">
        <v>29</v>
      </c>
      <c r="C327">
        <v>2011</v>
      </c>
      <c r="D327">
        <f>C327+1</f>
        <v>2012</v>
      </c>
      <c r="E327" t="s">
        <v>778</v>
      </c>
      <c r="F327">
        <v>1</v>
      </c>
      <c r="G327" t="s">
        <v>779</v>
      </c>
    </row>
    <row r="328" spans="1:7" x14ac:dyDescent="0.25">
      <c r="A328" t="s">
        <v>1978</v>
      </c>
      <c r="B328">
        <v>367</v>
      </c>
      <c r="C328">
        <v>2019</v>
      </c>
      <c r="D328">
        <v>2020</v>
      </c>
      <c r="E328" t="s">
        <v>778</v>
      </c>
      <c r="F328">
        <v>1</v>
      </c>
      <c r="G328" t="s">
        <v>1923</v>
      </c>
    </row>
    <row r="329" spans="1:7" x14ac:dyDescent="0.25">
      <c r="A329" t="s">
        <v>2103</v>
      </c>
      <c r="B329">
        <v>420</v>
      </c>
      <c r="C329">
        <v>2020</v>
      </c>
      <c r="D329">
        <v>2021</v>
      </c>
      <c r="E329" t="s">
        <v>778</v>
      </c>
      <c r="F329">
        <v>1</v>
      </c>
      <c r="G329" t="s">
        <v>2079</v>
      </c>
    </row>
    <row r="330" spans="1:7" x14ac:dyDescent="0.25">
      <c r="A330" t="s">
        <v>2198</v>
      </c>
      <c r="B330">
        <v>449</v>
      </c>
      <c r="C330">
        <v>2021</v>
      </c>
      <c r="D330">
        <v>2022</v>
      </c>
      <c r="E330" t="s">
        <v>778</v>
      </c>
      <c r="F330">
        <v>1</v>
      </c>
      <c r="G330" t="s">
        <v>2079</v>
      </c>
    </row>
    <row r="331" spans="1:7" x14ac:dyDescent="0.25">
      <c r="A331" t="str">
        <f>E331&amp;" "&amp;F331&amp;", CY "&amp;C331</f>
        <v>Personnel 10, CY 2011</v>
      </c>
      <c r="B331">
        <v>38</v>
      </c>
      <c r="C331">
        <v>2011</v>
      </c>
      <c r="D331">
        <f>C331+1</f>
        <v>2012</v>
      </c>
      <c r="E331" t="s">
        <v>778</v>
      </c>
      <c r="F331">
        <v>10</v>
      </c>
      <c r="G331" t="s">
        <v>787</v>
      </c>
    </row>
    <row r="332" spans="1:7" x14ac:dyDescent="0.25">
      <c r="A332" t="s">
        <v>1987</v>
      </c>
      <c r="B332">
        <v>376</v>
      </c>
      <c r="C332">
        <v>2019</v>
      </c>
      <c r="D332">
        <v>2020</v>
      </c>
      <c r="E332" t="s">
        <v>778</v>
      </c>
      <c r="F332">
        <v>10</v>
      </c>
      <c r="G332" t="s">
        <v>1932</v>
      </c>
    </row>
    <row r="333" spans="1:7" x14ac:dyDescent="0.25">
      <c r="A333" t="str">
        <f>E333&amp;" "&amp;F333&amp;", CY "&amp;C333</f>
        <v>Personnel 11, CY 2011</v>
      </c>
      <c r="B333">
        <v>39</v>
      </c>
      <c r="C333">
        <v>2011</v>
      </c>
      <c r="D333">
        <f>C333+1</f>
        <v>2012</v>
      </c>
      <c r="E333" t="s">
        <v>778</v>
      </c>
      <c r="F333">
        <v>11</v>
      </c>
      <c r="G333" t="s">
        <v>788</v>
      </c>
    </row>
    <row r="334" spans="1:7" x14ac:dyDescent="0.25">
      <c r="A334" t="str">
        <f>E334&amp;" "&amp;F334&amp;", CY "&amp;C334</f>
        <v>Personnel 12, CY 2011</v>
      </c>
      <c r="B334">
        <v>40</v>
      </c>
      <c r="C334">
        <v>2011</v>
      </c>
      <c r="D334">
        <f>C334+1</f>
        <v>2012</v>
      </c>
      <c r="E334" t="s">
        <v>778</v>
      </c>
      <c r="F334">
        <v>12</v>
      </c>
      <c r="G334" t="s">
        <v>789</v>
      </c>
    </row>
    <row r="335" spans="1:7" x14ac:dyDescent="0.25">
      <c r="A335" t="s">
        <v>2213</v>
      </c>
      <c r="B335">
        <v>464</v>
      </c>
      <c r="C335">
        <v>2021</v>
      </c>
      <c r="D335">
        <v>2022</v>
      </c>
      <c r="E335" t="s">
        <v>778</v>
      </c>
      <c r="F335">
        <v>16</v>
      </c>
      <c r="G335" t="s">
        <v>2170</v>
      </c>
    </row>
    <row r="336" spans="1:7" x14ac:dyDescent="0.25">
      <c r="A336" t="str">
        <f>E336&amp;" "&amp;F336&amp;", CY "&amp;C336</f>
        <v>Personnel 2, CY 2011</v>
      </c>
      <c r="B336">
        <v>30</v>
      </c>
      <c r="C336">
        <v>2011</v>
      </c>
      <c r="D336">
        <f>C336+1</f>
        <v>2012</v>
      </c>
      <c r="E336" t="s">
        <v>778</v>
      </c>
      <c r="F336">
        <v>2</v>
      </c>
      <c r="G336" t="s">
        <v>804</v>
      </c>
    </row>
    <row r="337" spans="1:7" x14ac:dyDescent="0.25">
      <c r="A337" t="s">
        <v>1979</v>
      </c>
      <c r="B337">
        <v>368</v>
      </c>
      <c r="C337">
        <v>2019</v>
      </c>
      <c r="D337">
        <v>2020</v>
      </c>
      <c r="E337" t="s">
        <v>778</v>
      </c>
      <c r="F337">
        <v>2</v>
      </c>
      <c r="G337" t="s">
        <v>1924</v>
      </c>
    </row>
    <row r="338" spans="1:7" x14ac:dyDescent="0.25">
      <c r="A338" t="s">
        <v>2104</v>
      </c>
      <c r="B338">
        <v>421</v>
      </c>
      <c r="C338">
        <v>2020</v>
      </c>
      <c r="D338">
        <v>2021</v>
      </c>
      <c r="E338" t="s">
        <v>778</v>
      </c>
      <c r="F338">
        <v>2</v>
      </c>
      <c r="G338" t="s">
        <v>2080</v>
      </c>
    </row>
    <row r="339" spans="1:7" x14ac:dyDescent="0.25">
      <c r="A339" t="s">
        <v>2199</v>
      </c>
      <c r="B339">
        <v>450</v>
      </c>
      <c r="C339">
        <v>2021</v>
      </c>
      <c r="D339">
        <v>2022</v>
      </c>
      <c r="E339" t="s">
        <v>778</v>
      </c>
      <c r="F339">
        <v>2</v>
      </c>
      <c r="G339" t="s">
        <v>2165</v>
      </c>
    </row>
    <row r="340" spans="1:7" x14ac:dyDescent="0.25">
      <c r="A340" t="s">
        <v>1695</v>
      </c>
      <c r="B340">
        <v>300</v>
      </c>
      <c r="C340">
        <v>2017</v>
      </c>
      <c r="D340">
        <v>2018</v>
      </c>
      <c r="E340" t="s">
        <v>778</v>
      </c>
      <c r="F340">
        <v>20</v>
      </c>
      <c r="G340" t="s">
        <v>964</v>
      </c>
    </row>
    <row r="341" spans="1:7" x14ac:dyDescent="0.25">
      <c r="A341" t="s">
        <v>1696</v>
      </c>
      <c r="B341">
        <v>301</v>
      </c>
      <c r="C341">
        <v>2017</v>
      </c>
      <c r="D341">
        <v>2018</v>
      </c>
      <c r="E341" t="s">
        <v>778</v>
      </c>
      <c r="F341">
        <v>21</v>
      </c>
      <c r="G341" t="s">
        <v>965</v>
      </c>
    </row>
    <row r="342" spans="1:7" x14ac:dyDescent="0.25">
      <c r="A342" t="s">
        <v>1697</v>
      </c>
      <c r="B342">
        <v>302</v>
      </c>
      <c r="C342">
        <v>2017</v>
      </c>
      <c r="D342">
        <v>2018</v>
      </c>
      <c r="E342" t="s">
        <v>778</v>
      </c>
      <c r="F342">
        <v>22</v>
      </c>
      <c r="G342" t="s">
        <v>948</v>
      </c>
    </row>
    <row r="343" spans="1:7" x14ac:dyDescent="0.25">
      <c r="A343" t="s">
        <v>1698</v>
      </c>
      <c r="B343">
        <v>303</v>
      </c>
      <c r="C343">
        <v>2017</v>
      </c>
      <c r="D343">
        <v>2018</v>
      </c>
      <c r="E343" t="s">
        <v>778</v>
      </c>
      <c r="F343">
        <v>23</v>
      </c>
      <c r="G343" t="s">
        <v>949</v>
      </c>
    </row>
    <row r="344" spans="1:7" x14ac:dyDescent="0.25">
      <c r="A344" t="s">
        <v>1699</v>
      </c>
      <c r="B344">
        <v>304</v>
      </c>
      <c r="C344">
        <v>2017</v>
      </c>
      <c r="D344">
        <v>2018</v>
      </c>
      <c r="E344" t="s">
        <v>778</v>
      </c>
      <c r="F344">
        <v>24</v>
      </c>
      <c r="G344" t="s">
        <v>966</v>
      </c>
    </row>
    <row r="345" spans="1:7" x14ac:dyDescent="0.25">
      <c r="A345" t="s">
        <v>2126</v>
      </c>
      <c r="B345">
        <v>443</v>
      </c>
      <c r="C345">
        <v>2020</v>
      </c>
      <c r="D345">
        <v>2021</v>
      </c>
      <c r="E345" t="s">
        <v>778</v>
      </c>
      <c r="F345">
        <v>24</v>
      </c>
      <c r="G345" t="s">
        <v>2089</v>
      </c>
    </row>
    <row r="346" spans="1:7" x14ac:dyDescent="0.25">
      <c r="A346" t="str">
        <f>E346&amp;" "&amp;F346&amp;", CY "&amp;C346</f>
        <v>Personnel 25, CY 2016</v>
      </c>
      <c r="B346">
        <v>275</v>
      </c>
      <c r="C346">
        <v>2016</v>
      </c>
      <c r="D346">
        <f>C346+1</f>
        <v>2017</v>
      </c>
      <c r="E346" t="s">
        <v>778</v>
      </c>
      <c r="F346">
        <v>25</v>
      </c>
      <c r="G346" t="s">
        <v>964</v>
      </c>
    </row>
    <row r="347" spans="1:7" x14ac:dyDescent="0.25">
      <c r="A347" t="s">
        <v>1700</v>
      </c>
      <c r="B347">
        <v>305</v>
      </c>
      <c r="C347">
        <v>2017</v>
      </c>
      <c r="D347">
        <v>2018</v>
      </c>
      <c r="E347" t="s">
        <v>778</v>
      </c>
      <c r="F347">
        <v>25</v>
      </c>
      <c r="G347" t="s">
        <v>967</v>
      </c>
    </row>
    <row r="348" spans="1:7" x14ac:dyDescent="0.25">
      <c r="A348" t="s">
        <v>2127</v>
      </c>
      <c r="B348">
        <v>444</v>
      </c>
      <c r="C348">
        <v>2020</v>
      </c>
      <c r="D348">
        <v>2021</v>
      </c>
      <c r="E348" t="s">
        <v>778</v>
      </c>
      <c r="F348">
        <v>25</v>
      </c>
      <c r="G348" t="s">
        <v>2090</v>
      </c>
    </row>
    <row r="349" spans="1:7" x14ac:dyDescent="0.25">
      <c r="A349" t="str">
        <f>E349&amp;" "&amp;F349&amp;", CY "&amp;C349</f>
        <v>Personnel 26, CY 2016</v>
      </c>
      <c r="B349">
        <v>276</v>
      </c>
      <c r="C349">
        <v>2016</v>
      </c>
      <c r="D349">
        <f>C349+1</f>
        <v>2017</v>
      </c>
      <c r="E349" t="s">
        <v>778</v>
      </c>
      <c r="F349">
        <v>26</v>
      </c>
      <c r="G349" t="s">
        <v>965</v>
      </c>
    </row>
    <row r="350" spans="1:7" x14ac:dyDescent="0.25">
      <c r="A350" t="str">
        <f>E350&amp;" "&amp;F350&amp;", CY "&amp;C350</f>
        <v>Personnel 27, CY 2016</v>
      </c>
      <c r="B350">
        <v>277</v>
      </c>
      <c r="C350">
        <v>2016</v>
      </c>
      <c r="D350">
        <f>C350+1</f>
        <v>2017</v>
      </c>
      <c r="E350" t="s">
        <v>778</v>
      </c>
      <c r="F350">
        <v>27</v>
      </c>
      <c r="G350" t="s">
        <v>948</v>
      </c>
    </row>
    <row r="351" spans="1:7" x14ac:dyDescent="0.25">
      <c r="A351" t="str">
        <f>E351&amp;" "&amp;F351&amp;", CY "&amp;C351</f>
        <v>Personnel 28, CY 2016</v>
      </c>
      <c r="B351">
        <v>278</v>
      </c>
      <c r="C351">
        <v>2016</v>
      </c>
      <c r="D351">
        <f>C351+1</f>
        <v>2017</v>
      </c>
      <c r="E351" t="s">
        <v>778</v>
      </c>
      <c r="F351">
        <v>28</v>
      </c>
      <c r="G351" t="s">
        <v>949</v>
      </c>
    </row>
    <row r="352" spans="1:7" x14ac:dyDescent="0.25">
      <c r="A352" t="str">
        <f>E352&amp;" "&amp;F352&amp;", CY "&amp;C352</f>
        <v>Personnel 29, CY 2016</v>
      </c>
      <c r="B352">
        <v>279</v>
      </c>
      <c r="C352">
        <v>2016</v>
      </c>
      <c r="D352">
        <f>C352+1</f>
        <v>2017</v>
      </c>
      <c r="E352" t="s">
        <v>778</v>
      </c>
      <c r="F352">
        <v>29</v>
      </c>
      <c r="G352" t="s">
        <v>966</v>
      </c>
    </row>
    <row r="353" spans="1:7" x14ac:dyDescent="0.25">
      <c r="A353" t="str">
        <f>E353&amp;" "&amp;F353&amp;", CY "&amp;C353</f>
        <v>Personnel 3, CY 2011</v>
      </c>
      <c r="B353">
        <v>31</v>
      </c>
      <c r="C353">
        <v>2011</v>
      </c>
      <c r="D353">
        <f>C353+1</f>
        <v>2012</v>
      </c>
      <c r="E353" t="s">
        <v>778</v>
      </c>
      <c r="F353">
        <v>3</v>
      </c>
      <c r="G353" t="s">
        <v>780</v>
      </c>
    </row>
    <row r="354" spans="1:7" x14ac:dyDescent="0.25">
      <c r="A354" t="s">
        <v>1980</v>
      </c>
      <c r="B354">
        <v>369</v>
      </c>
      <c r="C354">
        <v>2019</v>
      </c>
      <c r="D354">
        <v>2020</v>
      </c>
      <c r="E354" t="s">
        <v>778</v>
      </c>
      <c r="F354">
        <v>3</v>
      </c>
      <c r="G354" t="s">
        <v>1925</v>
      </c>
    </row>
    <row r="355" spans="1:7" x14ac:dyDescent="0.25">
      <c r="A355" t="str">
        <f>E355&amp;" "&amp;F355&amp;", CY "&amp;C355</f>
        <v>Personnel 30, CY 2016</v>
      </c>
      <c r="B355">
        <v>280</v>
      </c>
      <c r="C355">
        <v>2016</v>
      </c>
      <c r="D355">
        <f>C355+1</f>
        <v>2017</v>
      </c>
      <c r="E355" t="s">
        <v>778</v>
      </c>
      <c r="F355">
        <v>30</v>
      </c>
      <c r="G355" t="s">
        <v>967</v>
      </c>
    </row>
    <row r="356" spans="1:7" x14ac:dyDescent="0.25">
      <c r="A356" t="str">
        <f>E356&amp;" "&amp;F356&amp;", CY "&amp;C356</f>
        <v>Personnel 33, CY 2013</v>
      </c>
      <c r="B356">
        <v>133</v>
      </c>
      <c r="C356">
        <v>2013</v>
      </c>
      <c r="D356">
        <f>C356+1</f>
        <v>2014</v>
      </c>
      <c r="E356" t="s">
        <v>778</v>
      </c>
      <c r="F356">
        <v>33</v>
      </c>
      <c r="G356" t="s">
        <v>880</v>
      </c>
    </row>
    <row r="357" spans="1:7" x14ac:dyDescent="0.25">
      <c r="A357" t="str">
        <f>E357&amp;" "&amp;F357&amp;", CY "&amp;C357</f>
        <v>Personnel 34, CY 2012</v>
      </c>
      <c r="B357">
        <v>84</v>
      </c>
      <c r="C357">
        <v>2012</v>
      </c>
      <c r="D357">
        <f>C357+1</f>
        <v>2013</v>
      </c>
      <c r="E357" t="s">
        <v>778</v>
      </c>
      <c r="F357">
        <v>34</v>
      </c>
      <c r="G357" t="s">
        <v>830</v>
      </c>
    </row>
    <row r="358" spans="1:7" x14ac:dyDescent="0.25">
      <c r="A358" t="str">
        <f>E358&amp;" "&amp;F358&amp;", CY "&amp;C358</f>
        <v>Personnel 34, CY 2013</v>
      </c>
      <c r="B358">
        <v>134</v>
      </c>
      <c r="C358">
        <v>2013</v>
      </c>
      <c r="D358">
        <f>C358+1</f>
        <v>2014</v>
      </c>
      <c r="E358" t="s">
        <v>778</v>
      </c>
      <c r="F358">
        <v>34</v>
      </c>
      <c r="G358" t="s">
        <v>881</v>
      </c>
    </row>
    <row r="359" spans="1:7" x14ac:dyDescent="0.25">
      <c r="A359" t="str">
        <f>E359&amp;" "&amp;F359&amp;", CY "&amp;C359</f>
        <v>Personnel 35, CY 2012</v>
      </c>
      <c r="B359">
        <v>85</v>
      </c>
      <c r="C359">
        <v>2012</v>
      </c>
      <c r="D359">
        <f>C359+1</f>
        <v>2013</v>
      </c>
      <c r="E359" t="s">
        <v>778</v>
      </c>
      <c r="F359">
        <v>35</v>
      </c>
      <c r="G359" t="s">
        <v>853</v>
      </c>
    </row>
    <row r="360" spans="1:7" x14ac:dyDescent="0.25">
      <c r="A360" t="str">
        <f>E360&amp;" "&amp;F360&amp;", CY "&amp;C360</f>
        <v>Personnel 35, CY 2013</v>
      </c>
      <c r="B360">
        <v>135</v>
      </c>
      <c r="C360">
        <v>2013</v>
      </c>
      <c r="D360">
        <f>C360+1</f>
        <v>2014</v>
      </c>
      <c r="E360" t="s">
        <v>778</v>
      </c>
      <c r="F360">
        <v>35</v>
      </c>
      <c r="G360" t="s">
        <v>854</v>
      </c>
    </row>
    <row r="361" spans="1:7" x14ac:dyDescent="0.25">
      <c r="A361" t="str">
        <f>E361&amp;" "&amp;F361&amp;", CY "&amp;C361</f>
        <v>Personnel 36, CY 2012</v>
      </c>
      <c r="B361">
        <v>86</v>
      </c>
      <c r="C361">
        <v>2012</v>
      </c>
      <c r="D361">
        <f>C361+1</f>
        <v>2013</v>
      </c>
      <c r="E361" t="s">
        <v>778</v>
      </c>
      <c r="F361">
        <v>36</v>
      </c>
      <c r="G361" t="s">
        <v>854</v>
      </c>
    </row>
    <row r="362" spans="1:7" x14ac:dyDescent="0.25">
      <c r="A362" t="str">
        <f>E362&amp;" "&amp;F362&amp;", CY "&amp;C362</f>
        <v>Personnel 36, CY 2013</v>
      </c>
      <c r="B362">
        <v>136</v>
      </c>
      <c r="C362">
        <v>2013</v>
      </c>
      <c r="D362">
        <f>C362+1</f>
        <v>2014</v>
      </c>
      <c r="E362" t="s">
        <v>778</v>
      </c>
      <c r="F362">
        <v>36</v>
      </c>
      <c r="G362" t="s">
        <v>831</v>
      </c>
    </row>
    <row r="363" spans="1:7" x14ac:dyDescent="0.25">
      <c r="A363" t="str">
        <f>E363&amp;" "&amp;F363&amp;", CY "&amp;C363</f>
        <v>Personnel 37, CY 2012</v>
      </c>
      <c r="B363">
        <v>87</v>
      </c>
      <c r="C363">
        <v>2012</v>
      </c>
      <c r="D363">
        <f>C363+1</f>
        <v>2013</v>
      </c>
      <c r="E363" t="s">
        <v>778</v>
      </c>
      <c r="F363">
        <v>37</v>
      </c>
      <c r="G363" t="s">
        <v>831</v>
      </c>
    </row>
    <row r="364" spans="1:7" x14ac:dyDescent="0.25">
      <c r="A364" t="str">
        <f>E364&amp;" "&amp;F364&amp;", CY "&amp;C364</f>
        <v>Personnel 37, CY 2013</v>
      </c>
      <c r="B364">
        <v>137</v>
      </c>
      <c r="C364">
        <v>2013</v>
      </c>
      <c r="D364">
        <f>C364+1</f>
        <v>2014</v>
      </c>
      <c r="E364" t="s">
        <v>778</v>
      </c>
      <c r="F364">
        <v>37</v>
      </c>
      <c r="G364" t="s">
        <v>861</v>
      </c>
    </row>
    <row r="365" spans="1:7" x14ac:dyDescent="0.25">
      <c r="A365" t="str">
        <f>E365&amp;" "&amp;F365&amp;", CY "&amp;C365</f>
        <v>Personnel 38, CY 2012</v>
      </c>
      <c r="B365">
        <v>88</v>
      </c>
      <c r="C365">
        <v>2012</v>
      </c>
      <c r="D365">
        <f>C365+1</f>
        <v>2013</v>
      </c>
      <c r="E365" t="s">
        <v>778</v>
      </c>
      <c r="F365">
        <v>38</v>
      </c>
      <c r="G365" t="s">
        <v>832</v>
      </c>
    </row>
    <row r="366" spans="1:7" x14ac:dyDescent="0.25">
      <c r="A366" t="str">
        <f>E366&amp;" "&amp;F366&amp;", CY "&amp;C366</f>
        <v>Personnel 38, CY 2013</v>
      </c>
      <c r="B366">
        <v>138</v>
      </c>
      <c r="C366">
        <v>2013</v>
      </c>
      <c r="D366">
        <f>C366+1</f>
        <v>2014</v>
      </c>
      <c r="E366" t="s">
        <v>778</v>
      </c>
      <c r="F366">
        <v>38</v>
      </c>
      <c r="G366" t="s">
        <v>862</v>
      </c>
    </row>
    <row r="367" spans="1:7" x14ac:dyDescent="0.25">
      <c r="A367" t="str">
        <f>E367&amp;" "&amp;F367&amp;", CY "&amp;C367</f>
        <v>Personnel 39, CY 2012</v>
      </c>
      <c r="B367">
        <v>89</v>
      </c>
      <c r="C367">
        <v>2012</v>
      </c>
      <c r="D367">
        <f>C367+1</f>
        <v>2013</v>
      </c>
      <c r="E367" t="s">
        <v>778</v>
      </c>
      <c r="F367">
        <v>39</v>
      </c>
      <c r="G367" t="s">
        <v>833</v>
      </c>
    </row>
    <row r="368" spans="1:7" x14ac:dyDescent="0.25">
      <c r="A368" t="str">
        <f>E368&amp;" "&amp;F368&amp;", CY "&amp;C368</f>
        <v>Personnel 39, CY 2013</v>
      </c>
      <c r="B368">
        <v>139</v>
      </c>
      <c r="C368">
        <v>2013</v>
      </c>
      <c r="D368">
        <f>C368+1</f>
        <v>2014</v>
      </c>
      <c r="E368" t="s">
        <v>778</v>
      </c>
      <c r="F368">
        <v>39</v>
      </c>
      <c r="G368" t="s">
        <v>835</v>
      </c>
    </row>
    <row r="369" spans="1:7" x14ac:dyDescent="0.25">
      <c r="A369" t="str">
        <f>E369&amp;" "&amp;F369&amp;", CY "&amp;C369</f>
        <v>Personnel 4, CY 2011</v>
      </c>
      <c r="B369">
        <v>32</v>
      </c>
      <c r="C369">
        <v>2011</v>
      </c>
      <c r="D369">
        <f>C369+1</f>
        <v>2012</v>
      </c>
      <c r="E369" t="s">
        <v>778</v>
      </c>
      <c r="F369">
        <v>4</v>
      </c>
      <c r="G369" t="s">
        <v>781</v>
      </c>
    </row>
    <row r="370" spans="1:7" x14ac:dyDescent="0.25">
      <c r="A370" t="s">
        <v>1981</v>
      </c>
      <c r="B370">
        <v>370</v>
      </c>
      <c r="C370">
        <v>2019</v>
      </c>
      <c r="D370">
        <v>2020</v>
      </c>
      <c r="E370" t="s">
        <v>778</v>
      </c>
      <c r="F370">
        <v>4</v>
      </c>
      <c r="G370" t="s">
        <v>1926</v>
      </c>
    </row>
    <row r="371" spans="1:7" x14ac:dyDescent="0.25">
      <c r="A371" t="str">
        <f>E371&amp;" "&amp;F371&amp;", CY "&amp;C371</f>
        <v>Personnel 40, CY 2012</v>
      </c>
      <c r="B371">
        <v>90</v>
      </c>
      <c r="C371">
        <v>2012</v>
      </c>
      <c r="D371">
        <f>C371+1</f>
        <v>2013</v>
      </c>
      <c r="E371" t="s">
        <v>778</v>
      </c>
      <c r="F371">
        <v>40</v>
      </c>
      <c r="G371" t="s">
        <v>834</v>
      </c>
    </row>
    <row r="372" spans="1:7" x14ac:dyDescent="0.25">
      <c r="A372" t="str">
        <f>E372&amp;" "&amp;F372&amp;", CY "&amp;C372</f>
        <v>Personnel 40, CY 2013</v>
      </c>
      <c r="B372">
        <v>140</v>
      </c>
      <c r="C372">
        <v>2013</v>
      </c>
      <c r="D372">
        <f>C372+1</f>
        <v>2014</v>
      </c>
      <c r="E372" t="s">
        <v>778</v>
      </c>
      <c r="F372">
        <v>40</v>
      </c>
      <c r="G372" t="s">
        <v>882</v>
      </c>
    </row>
    <row r="373" spans="1:7" x14ac:dyDescent="0.25">
      <c r="A373" t="str">
        <f>E373&amp;" "&amp;F373&amp;", CY "&amp;C373</f>
        <v>Personnel 40, CY 2014</v>
      </c>
      <c r="B373">
        <v>190</v>
      </c>
      <c r="C373">
        <v>2014</v>
      </c>
      <c r="D373">
        <f>C373+1</f>
        <v>2015</v>
      </c>
      <c r="E373" t="s">
        <v>778</v>
      </c>
      <c r="F373">
        <v>40</v>
      </c>
      <c r="G373" t="s">
        <v>881</v>
      </c>
    </row>
    <row r="374" spans="1:7" x14ac:dyDescent="0.25">
      <c r="A374" t="str">
        <f>E374&amp;" "&amp;F374&amp;", CY "&amp;C374</f>
        <v>Personnel 40, CY 2015</v>
      </c>
      <c r="B374">
        <v>240</v>
      </c>
      <c r="C374">
        <v>2015</v>
      </c>
      <c r="D374">
        <f>C374+1</f>
        <v>2016</v>
      </c>
      <c r="E374" t="s">
        <v>778</v>
      </c>
      <c r="F374">
        <v>40</v>
      </c>
      <c r="G374" t="s">
        <v>941</v>
      </c>
    </row>
    <row r="375" spans="1:7" x14ac:dyDescent="0.25">
      <c r="A375" t="str">
        <f>E375&amp;" "&amp;F375&amp;", CY "&amp;C375</f>
        <v>Personnel 41, CY 2012</v>
      </c>
      <c r="B375">
        <v>91</v>
      </c>
      <c r="C375">
        <v>2012</v>
      </c>
      <c r="D375">
        <f>C375+1</f>
        <v>2013</v>
      </c>
      <c r="E375" t="s">
        <v>778</v>
      </c>
      <c r="F375">
        <v>41</v>
      </c>
      <c r="G375" t="s">
        <v>835</v>
      </c>
    </row>
    <row r="376" spans="1:7" x14ac:dyDescent="0.25">
      <c r="A376" t="str">
        <f>E376&amp;" "&amp;F376&amp;", CY "&amp;C376</f>
        <v>Personnel 41, CY 2013</v>
      </c>
      <c r="B376">
        <v>141</v>
      </c>
      <c r="C376">
        <v>2013</v>
      </c>
      <c r="D376">
        <f>C376+1</f>
        <v>2014</v>
      </c>
      <c r="E376" t="s">
        <v>778</v>
      </c>
      <c r="F376">
        <v>41</v>
      </c>
      <c r="G376" t="s">
        <v>789</v>
      </c>
    </row>
    <row r="377" spans="1:7" x14ac:dyDescent="0.25">
      <c r="A377" t="str">
        <f>E377&amp;" "&amp;F377&amp;", CY "&amp;C377</f>
        <v>Personnel 41, CY 2014</v>
      </c>
      <c r="B377">
        <v>191</v>
      </c>
      <c r="C377">
        <v>2014</v>
      </c>
      <c r="D377">
        <f>C377+1</f>
        <v>2015</v>
      </c>
      <c r="E377" t="s">
        <v>778</v>
      </c>
      <c r="F377">
        <v>41</v>
      </c>
      <c r="G377" t="s">
        <v>921</v>
      </c>
    </row>
    <row r="378" spans="1:7" x14ac:dyDescent="0.25">
      <c r="A378" t="str">
        <f>E378&amp;" "&amp;F378&amp;", CY "&amp;C378</f>
        <v>Personnel 41, CY 2015</v>
      </c>
      <c r="B378">
        <v>241</v>
      </c>
      <c r="C378">
        <v>2015</v>
      </c>
      <c r="D378">
        <f>C378+1</f>
        <v>2016</v>
      </c>
      <c r="E378" t="s">
        <v>778</v>
      </c>
      <c r="F378">
        <v>41</v>
      </c>
      <c r="G378" t="s">
        <v>921</v>
      </c>
    </row>
    <row r="379" spans="1:7" x14ac:dyDescent="0.25">
      <c r="A379" t="str">
        <f>E379&amp;" "&amp;F379&amp;", CY "&amp;C379</f>
        <v>Personnel 42, CY 2012</v>
      </c>
      <c r="B379">
        <v>92</v>
      </c>
      <c r="C379">
        <v>2012</v>
      </c>
      <c r="D379">
        <f>C379+1</f>
        <v>2013</v>
      </c>
      <c r="E379" t="s">
        <v>778</v>
      </c>
      <c r="F379">
        <v>42</v>
      </c>
      <c r="G379" t="s">
        <v>855</v>
      </c>
    </row>
    <row r="380" spans="1:7" x14ac:dyDescent="0.25">
      <c r="A380" t="str">
        <f>E380&amp;" "&amp;F380&amp;", CY "&amp;C380</f>
        <v>Personnel 42, CY 2013</v>
      </c>
      <c r="B380">
        <v>142</v>
      </c>
      <c r="C380">
        <v>2013</v>
      </c>
      <c r="D380">
        <f>C380+1</f>
        <v>2014</v>
      </c>
      <c r="E380" t="s">
        <v>778</v>
      </c>
      <c r="F380">
        <v>42</v>
      </c>
      <c r="G380" t="s">
        <v>788</v>
      </c>
    </row>
    <row r="381" spans="1:7" x14ac:dyDescent="0.25">
      <c r="A381" t="str">
        <f>E381&amp;" "&amp;F381&amp;", CY "&amp;C381</f>
        <v>Personnel 42, CY 2014</v>
      </c>
      <c r="B381">
        <v>192</v>
      </c>
      <c r="C381">
        <v>2014</v>
      </c>
      <c r="D381">
        <f>C381+1</f>
        <v>2015</v>
      </c>
      <c r="E381" t="s">
        <v>778</v>
      </c>
      <c r="F381">
        <v>42</v>
      </c>
      <c r="G381" t="s">
        <v>891</v>
      </c>
    </row>
    <row r="382" spans="1:7" x14ac:dyDescent="0.25">
      <c r="A382" t="str">
        <f>E382&amp;" "&amp;F382&amp;", CY "&amp;C382</f>
        <v>Personnel 42, CY 2015</v>
      </c>
      <c r="B382">
        <v>242</v>
      </c>
      <c r="C382">
        <v>2015</v>
      </c>
      <c r="D382">
        <f>C382+1</f>
        <v>2016</v>
      </c>
      <c r="E382" t="s">
        <v>778</v>
      </c>
      <c r="F382">
        <v>42</v>
      </c>
      <c r="G382" t="s">
        <v>891</v>
      </c>
    </row>
    <row r="383" spans="1:7" x14ac:dyDescent="0.25">
      <c r="A383" t="str">
        <f>E383&amp;" "&amp;F383&amp;", CY "&amp;C383</f>
        <v>Personnel 43, CY 2012</v>
      </c>
      <c r="B383">
        <v>93</v>
      </c>
      <c r="C383">
        <v>2012</v>
      </c>
      <c r="D383">
        <f>C383+1</f>
        <v>2013</v>
      </c>
      <c r="E383" t="s">
        <v>778</v>
      </c>
      <c r="F383">
        <v>43</v>
      </c>
      <c r="G383" t="s">
        <v>789</v>
      </c>
    </row>
    <row r="384" spans="1:7" x14ac:dyDescent="0.25">
      <c r="A384" t="str">
        <f>E384&amp;" "&amp;F384&amp;", CY "&amp;C384</f>
        <v>Personnel 43, CY 2013</v>
      </c>
      <c r="B384">
        <v>143</v>
      </c>
      <c r="C384">
        <v>2013</v>
      </c>
      <c r="D384">
        <f>C384+1</f>
        <v>2014</v>
      </c>
      <c r="E384" t="s">
        <v>778</v>
      </c>
      <c r="F384">
        <v>43</v>
      </c>
      <c r="G384" t="s">
        <v>883</v>
      </c>
    </row>
    <row r="385" spans="1:7" x14ac:dyDescent="0.25">
      <c r="A385" t="str">
        <f>E385&amp;" "&amp;F385&amp;", CY "&amp;C385</f>
        <v>Personnel 43, CY 2014</v>
      </c>
      <c r="B385">
        <v>193</v>
      </c>
      <c r="C385">
        <v>2014</v>
      </c>
      <c r="D385">
        <f>C385+1</f>
        <v>2015</v>
      </c>
      <c r="E385" t="s">
        <v>778</v>
      </c>
      <c r="F385">
        <v>43</v>
      </c>
      <c r="G385" t="s">
        <v>892</v>
      </c>
    </row>
    <row r="386" spans="1:7" x14ac:dyDescent="0.25">
      <c r="A386" t="str">
        <f>E386&amp;" "&amp;F386&amp;", CY "&amp;C386</f>
        <v>Personnel 43, CY 2015</v>
      </c>
      <c r="B386">
        <v>243</v>
      </c>
      <c r="C386">
        <v>2015</v>
      </c>
      <c r="D386">
        <f>C386+1</f>
        <v>2016</v>
      </c>
      <c r="E386" t="s">
        <v>778</v>
      </c>
      <c r="F386">
        <v>43</v>
      </c>
      <c r="G386" t="s">
        <v>892</v>
      </c>
    </row>
    <row r="387" spans="1:7" x14ac:dyDescent="0.25">
      <c r="A387" t="str">
        <f>E387&amp;" "&amp;F387&amp;", CY "&amp;C387</f>
        <v>Personnel 44, CY 2012</v>
      </c>
      <c r="B387">
        <v>94</v>
      </c>
      <c r="C387">
        <v>2012</v>
      </c>
      <c r="D387">
        <f>C387+1</f>
        <v>2013</v>
      </c>
      <c r="E387" t="s">
        <v>778</v>
      </c>
      <c r="F387">
        <v>44</v>
      </c>
      <c r="G387" t="s">
        <v>788</v>
      </c>
    </row>
    <row r="388" spans="1:7" x14ac:dyDescent="0.25">
      <c r="A388" t="str">
        <f>E388&amp;" "&amp;F388&amp;", CY "&amp;C388</f>
        <v>Personnel 44, CY 2013</v>
      </c>
      <c r="B388">
        <v>144</v>
      </c>
      <c r="C388">
        <v>2013</v>
      </c>
      <c r="D388">
        <f>C388+1</f>
        <v>2014</v>
      </c>
      <c r="E388" t="s">
        <v>778</v>
      </c>
      <c r="F388">
        <v>44</v>
      </c>
      <c r="G388" t="s">
        <v>884</v>
      </c>
    </row>
    <row r="389" spans="1:7" x14ac:dyDescent="0.25">
      <c r="A389" t="str">
        <f>E389&amp;" "&amp;F389&amp;", CY "&amp;C389</f>
        <v>Personnel 44, CY 2014</v>
      </c>
      <c r="B389">
        <v>194</v>
      </c>
      <c r="C389">
        <v>2014</v>
      </c>
      <c r="D389">
        <f>C389+1</f>
        <v>2015</v>
      </c>
      <c r="E389" t="s">
        <v>778</v>
      </c>
      <c r="F389">
        <v>44</v>
      </c>
      <c r="G389" t="s">
        <v>862</v>
      </c>
    </row>
    <row r="390" spans="1:7" x14ac:dyDescent="0.25">
      <c r="A390" t="str">
        <f>E390&amp;" "&amp;F390&amp;", CY "&amp;C390</f>
        <v>Personnel 44, CY 2015</v>
      </c>
      <c r="B390">
        <v>244</v>
      </c>
      <c r="C390">
        <v>2015</v>
      </c>
      <c r="D390">
        <f>C390+1</f>
        <v>2016</v>
      </c>
      <c r="E390" t="s">
        <v>778</v>
      </c>
      <c r="F390">
        <v>44</v>
      </c>
      <c r="G390" t="s">
        <v>862</v>
      </c>
    </row>
    <row r="391" spans="1:7" x14ac:dyDescent="0.25">
      <c r="A391" t="str">
        <f>E391&amp;" "&amp;F391&amp;", CY "&amp;C391</f>
        <v>Personnel 45, CY 2012</v>
      </c>
      <c r="B391">
        <v>95</v>
      </c>
      <c r="C391">
        <v>2012</v>
      </c>
      <c r="D391">
        <f>C391+1</f>
        <v>2013</v>
      </c>
      <c r="E391" t="s">
        <v>778</v>
      </c>
      <c r="F391">
        <v>45</v>
      </c>
      <c r="G391" t="s">
        <v>836</v>
      </c>
    </row>
    <row r="392" spans="1:7" x14ac:dyDescent="0.25">
      <c r="A392" t="str">
        <f>E392&amp;" "&amp;F392&amp;", CY "&amp;C392</f>
        <v>Personnel 45, CY 2013</v>
      </c>
      <c r="B392">
        <v>145</v>
      </c>
      <c r="C392">
        <v>2013</v>
      </c>
      <c r="D392">
        <f>C392+1</f>
        <v>2014</v>
      </c>
      <c r="E392" t="s">
        <v>778</v>
      </c>
      <c r="F392">
        <v>45</v>
      </c>
      <c r="G392" t="s">
        <v>838</v>
      </c>
    </row>
    <row r="393" spans="1:7" x14ac:dyDescent="0.25">
      <c r="A393" t="str">
        <f>E393&amp;" "&amp;F393&amp;", CY "&amp;C393</f>
        <v>Personnel 45, CY 2014</v>
      </c>
      <c r="B393">
        <v>195</v>
      </c>
      <c r="C393">
        <v>2014</v>
      </c>
      <c r="D393">
        <f>C393+1</f>
        <v>2015</v>
      </c>
      <c r="E393" t="s">
        <v>778</v>
      </c>
      <c r="F393">
        <v>45</v>
      </c>
      <c r="G393" t="s">
        <v>788</v>
      </c>
    </row>
    <row r="394" spans="1:7" x14ac:dyDescent="0.25">
      <c r="A394" t="str">
        <f>E394&amp;" "&amp;F394&amp;", CY "&amp;C394</f>
        <v>Personnel 45, CY 2015</v>
      </c>
      <c r="B394">
        <v>245</v>
      </c>
      <c r="C394">
        <v>2015</v>
      </c>
      <c r="D394">
        <f>C394+1</f>
        <v>2016</v>
      </c>
      <c r="E394" t="s">
        <v>778</v>
      </c>
      <c r="F394">
        <v>45</v>
      </c>
      <c r="G394" t="s">
        <v>788</v>
      </c>
    </row>
    <row r="395" spans="1:7" x14ac:dyDescent="0.25">
      <c r="A395" t="str">
        <f>E395&amp;" "&amp;F395&amp;", CY "&amp;C395</f>
        <v>Personnel 46, CY 2012</v>
      </c>
      <c r="B395">
        <v>96</v>
      </c>
      <c r="C395">
        <v>2012</v>
      </c>
      <c r="D395">
        <f>C395+1</f>
        <v>2013</v>
      </c>
      <c r="E395" t="s">
        <v>778</v>
      </c>
      <c r="F395">
        <v>46</v>
      </c>
      <c r="G395" t="s">
        <v>837</v>
      </c>
    </row>
    <row r="396" spans="1:7" x14ac:dyDescent="0.25">
      <c r="A396" t="str">
        <f>E396&amp;" "&amp;F396&amp;", CY "&amp;C396</f>
        <v>Personnel 46, CY 2013</v>
      </c>
      <c r="B396">
        <v>146</v>
      </c>
      <c r="C396">
        <v>2013</v>
      </c>
      <c r="D396">
        <f>C396+1</f>
        <v>2014</v>
      </c>
      <c r="E396" t="s">
        <v>778</v>
      </c>
      <c r="F396">
        <v>46</v>
      </c>
      <c r="G396" t="s">
        <v>885</v>
      </c>
    </row>
    <row r="397" spans="1:7" x14ac:dyDescent="0.25">
      <c r="A397" t="str">
        <f>E397&amp;" "&amp;F397&amp;", CY "&amp;C397</f>
        <v>Personnel 46, CY 2014</v>
      </c>
      <c r="B397">
        <v>196</v>
      </c>
      <c r="C397">
        <v>2014</v>
      </c>
      <c r="D397">
        <f>C397+1</f>
        <v>2015</v>
      </c>
      <c r="E397" t="s">
        <v>778</v>
      </c>
      <c r="F397">
        <v>46</v>
      </c>
      <c r="G397" t="s">
        <v>883</v>
      </c>
    </row>
    <row r="398" spans="1:7" x14ac:dyDescent="0.25">
      <c r="A398" t="str">
        <f>E398&amp;" "&amp;F398&amp;", CY "&amp;C398</f>
        <v>Personnel 46, CY 2015</v>
      </c>
      <c r="B398">
        <v>246</v>
      </c>
      <c r="C398">
        <v>2015</v>
      </c>
      <c r="D398">
        <f>C398+1</f>
        <v>2016</v>
      </c>
      <c r="E398" t="s">
        <v>778</v>
      </c>
      <c r="F398">
        <v>46</v>
      </c>
      <c r="G398" t="s">
        <v>883</v>
      </c>
    </row>
    <row r="399" spans="1:7" x14ac:dyDescent="0.25">
      <c r="A399" t="str">
        <f>E399&amp;" "&amp;F399&amp;", CY "&amp;C399</f>
        <v>Personnel 47, CY 2012</v>
      </c>
      <c r="B399">
        <v>97</v>
      </c>
      <c r="C399">
        <v>2012</v>
      </c>
      <c r="D399">
        <f>C399+1</f>
        <v>2013</v>
      </c>
      <c r="E399" t="s">
        <v>778</v>
      </c>
      <c r="F399">
        <v>47</v>
      </c>
      <c r="G399" t="s">
        <v>838</v>
      </c>
    </row>
    <row r="400" spans="1:7" x14ac:dyDescent="0.25">
      <c r="A400" t="str">
        <f>E400&amp;" "&amp;F400&amp;", CY "&amp;C400</f>
        <v>Personnel 47, CY 2014</v>
      </c>
      <c r="B400">
        <v>197</v>
      </c>
      <c r="C400">
        <v>2014</v>
      </c>
      <c r="D400">
        <f>C400+1</f>
        <v>2015</v>
      </c>
      <c r="E400" t="s">
        <v>778</v>
      </c>
      <c r="F400">
        <v>47</v>
      </c>
      <c r="G400" t="s">
        <v>922</v>
      </c>
    </row>
    <row r="401" spans="1:7" x14ac:dyDescent="0.25">
      <c r="A401" t="str">
        <f>E401&amp;" "&amp;F401&amp;", CY "&amp;C401</f>
        <v>Personnel 47, CY 2015</v>
      </c>
      <c r="B401">
        <v>247</v>
      </c>
      <c r="C401">
        <v>2015</v>
      </c>
      <c r="D401">
        <f>C401+1</f>
        <v>2016</v>
      </c>
      <c r="E401" t="s">
        <v>778</v>
      </c>
      <c r="F401">
        <v>47</v>
      </c>
      <c r="G401" t="s">
        <v>942</v>
      </c>
    </row>
    <row r="402" spans="1:7" x14ac:dyDescent="0.25">
      <c r="A402" t="str">
        <f>E402&amp;" "&amp;F402&amp;", CY "&amp;C402</f>
        <v>Personnel 48, CY 2012</v>
      </c>
      <c r="B402">
        <v>98</v>
      </c>
      <c r="C402">
        <v>2012</v>
      </c>
      <c r="D402">
        <f>C402+1</f>
        <v>2013</v>
      </c>
      <c r="E402" t="s">
        <v>778</v>
      </c>
      <c r="F402">
        <v>48</v>
      </c>
      <c r="G402" t="s">
        <v>839</v>
      </c>
    </row>
    <row r="403" spans="1:7" x14ac:dyDescent="0.25">
      <c r="A403" t="str">
        <f>E403&amp;" "&amp;F403&amp;", CY "&amp;C403</f>
        <v>Personnel 48, CY 2014</v>
      </c>
      <c r="B403">
        <v>198</v>
      </c>
      <c r="C403">
        <v>2014</v>
      </c>
      <c r="D403">
        <f>C403+1</f>
        <v>2015</v>
      </c>
      <c r="E403" t="s">
        <v>778</v>
      </c>
      <c r="F403">
        <v>48</v>
      </c>
      <c r="G403" t="s">
        <v>838</v>
      </c>
    </row>
    <row r="404" spans="1:7" x14ac:dyDescent="0.25">
      <c r="A404" t="str">
        <f>E404&amp;" "&amp;F404&amp;", CY "&amp;C404</f>
        <v>Personnel 48, CY 2015</v>
      </c>
      <c r="B404">
        <v>248</v>
      </c>
      <c r="C404">
        <v>2015</v>
      </c>
      <c r="D404">
        <f>C404+1</f>
        <v>2016</v>
      </c>
      <c r="E404" t="s">
        <v>778</v>
      </c>
      <c r="F404">
        <v>48</v>
      </c>
      <c r="G404" t="s">
        <v>838</v>
      </c>
    </row>
    <row r="405" spans="1:7" x14ac:dyDescent="0.25">
      <c r="A405" t="str">
        <f>E405&amp;" "&amp;F405&amp;", CY "&amp;C405</f>
        <v>Personnel 49, CY 2014</v>
      </c>
      <c r="B405">
        <v>199</v>
      </c>
      <c r="C405">
        <v>2014</v>
      </c>
      <c r="D405">
        <f>C405+1</f>
        <v>2015</v>
      </c>
      <c r="E405" t="s">
        <v>778</v>
      </c>
      <c r="F405">
        <v>49</v>
      </c>
      <c r="G405" t="s">
        <v>885</v>
      </c>
    </row>
    <row r="406" spans="1:7" x14ac:dyDescent="0.25">
      <c r="A406" t="str">
        <f>E406&amp;" "&amp;F406&amp;", CY "&amp;C406</f>
        <v>Personnel 49, CY 2015</v>
      </c>
      <c r="B406">
        <v>249</v>
      </c>
      <c r="C406">
        <v>2015</v>
      </c>
      <c r="D406">
        <f>C406+1</f>
        <v>2016</v>
      </c>
      <c r="E406" t="s">
        <v>778</v>
      </c>
      <c r="F406">
        <v>49</v>
      </c>
      <c r="G406" t="s">
        <v>885</v>
      </c>
    </row>
    <row r="407" spans="1:7" x14ac:dyDescent="0.25">
      <c r="A407" t="str">
        <f>E407&amp;" "&amp;F407&amp;", CY "&amp;C407</f>
        <v>Personnel 5, CY 2011</v>
      </c>
      <c r="B407">
        <v>33</v>
      </c>
      <c r="C407">
        <v>2011</v>
      </c>
      <c r="D407">
        <f>C407+1</f>
        <v>2012</v>
      </c>
      <c r="E407" t="s">
        <v>778</v>
      </c>
      <c r="F407">
        <v>5</v>
      </c>
      <c r="G407" t="s">
        <v>782</v>
      </c>
    </row>
    <row r="408" spans="1:7" x14ac:dyDescent="0.25">
      <c r="A408" t="s">
        <v>1982</v>
      </c>
      <c r="B408">
        <v>371</v>
      </c>
      <c r="C408">
        <v>2019</v>
      </c>
      <c r="D408">
        <v>2020</v>
      </c>
      <c r="E408" t="s">
        <v>778</v>
      </c>
      <c r="F408">
        <v>5</v>
      </c>
      <c r="G408" t="s">
        <v>1927</v>
      </c>
    </row>
    <row r="409" spans="1:7" x14ac:dyDescent="0.25">
      <c r="A409" t="str">
        <f>E409&amp;" "&amp;F409&amp;", CY "&amp;C409</f>
        <v>Personnel 50, CY 2014</v>
      </c>
      <c r="B409">
        <v>200</v>
      </c>
      <c r="C409">
        <v>2014</v>
      </c>
      <c r="D409">
        <f>C409+1</f>
        <v>2015</v>
      </c>
      <c r="E409" t="s">
        <v>778</v>
      </c>
      <c r="F409">
        <v>50</v>
      </c>
      <c r="G409" t="s">
        <v>923</v>
      </c>
    </row>
    <row r="410" spans="1:7" x14ac:dyDescent="0.25">
      <c r="A410" t="str">
        <f>E410&amp;" "&amp;F410&amp;", CY "&amp;C410</f>
        <v>Personnel 50, CY 2015</v>
      </c>
      <c r="B410">
        <v>250</v>
      </c>
      <c r="C410">
        <v>2015</v>
      </c>
      <c r="D410">
        <f>C410+1</f>
        <v>2016</v>
      </c>
      <c r="E410" t="s">
        <v>778</v>
      </c>
      <c r="F410">
        <v>50</v>
      </c>
      <c r="G410" t="s">
        <v>923</v>
      </c>
    </row>
    <row r="411" spans="1:7" x14ac:dyDescent="0.25">
      <c r="A411" t="str">
        <f>E411&amp;" "&amp;F411&amp;", CY "&amp;C411</f>
        <v>Personnel 6, CY 2011</v>
      </c>
      <c r="B411">
        <v>34</v>
      </c>
      <c r="C411">
        <v>2011</v>
      </c>
      <c r="D411">
        <f>C411+1</f>
        <v>2012</v>
      </c>
      <c r="E411" t="s">
        <v>778</v>
      </c>
      <c r="F411">
        <v>6</v>
      </c>
      <c r="G411" t="s">
        <v>783</v>
      </c>
    </row>
    <row r="412" spans="1:7" x14ac:dyDescent="0.25">
      <c r="A412" t="s">
        <v>1983</v>
      </c>
      <c r="B412">
        <v>372</v>
      </c>
      <c r="C412">
        <v>2019</v>
      </c>
      <c r="D412">
        <v>2020</v>
      </c>
      <c r="E412" t="s">
        <v>778</v>
      </c>
      <c r="F412">
        <v>6</v>
      </c>
      <c r="G412" t="s">
        <v>1928</v>
      </c>
    </row>
    <row r="413" spans="1:7" x14ac:dyDescent="0.25">
      <c r="A413" t="str">
        <f>E413&amp;" "&amp;F413&amp;", CY "&amp;C413</f>
        <v>Personnel 7, CY 2011</v>
      </c>
      <c r="B413">
        <v>35</v>
      </c>
      <c r="C413">
        <v>2011</v>
      </c>
      <c r="D413">
        <f>C413+1</f>
        <v>2012</v>
      </c>
      <c r="E413" t="s">
        <v>778</v>
      </c>
      <c r="F413">
        <v>7</v>
      </c>
      <c r="G413" t="s">
        <v>784</v>
      </c>
    </row>
    <row r="414" spans="1:7" x14ac:dyDescent="0.25">
      <c r="A414" t="s">
        <v>1984</v>
      </c>
      <c r="B414">
        <v>373</v>
      </c>
      <c r="C414">
        <v>2019</v>
      </c>
      <c r="D414">
        <v>2020</v>
      </c>
      <c r="E414" t="s">
        <v>778</v>
      </c>
      <c r="F414">
        <v>7</v>
      </c>
      <c r="G414" t="s">
        <v>1929</v>
      </c>
    </row>
    <row r="415" spans="1:7" x14ac:dyDescent="0.25">
      <c r="A415" t="str">
        <f>E415&amp;" "&amp;F415&amp;", CY "&amp;C415</f>
        <v>Personnel 8, CY 2011</v>
      </c>
      <c r="B415">
        <v>36</v>
      </c>
      <c r="C415">
        <v>2011</v>
      </c>
      <c r="D415">
        <f>C415+1</f>
        <v>2012</v>
      </c>
      <c r="E415" t="s">
        <v>778</v>
      </c>
      <c r="F415">
        <v>8</v>
      </c>
      <c r="G415" t="s">
        <v>785</v>
      </c>
    </row>
    <row r="416" spans="1:7" x14ac:dyDescent="0.25">
      <c r="A416" t="s">
        <v>1985</v>
      </c>
      <c r="B416">
        <v>374</v>
      </c>
      <c r="C416">
        <v>2019</v>
      </c>
      <c r="D416">
        <v>2020</v>
      </c>
      <c r="E416" t="s">
        <v>778</v>
      </c>
      <c r="F416">
        <v>8</v>
      </c>
      <c r="G416" t="s">
        <v>1930</v>
      </c>
    </row>
    <row r="417" spans="1:7" x14ac:dyDescent="0.25">
      <c r="A417" t="str">
        <f>E417&amp;" "&amp;F417&amp;", CY "&amp;C417</f>
        <v>Personnel 9, CY 2011</v>
      </c>
      <c r="B417">
        <v>37</v>
      </c>
      <c r="C417">
        <v>2011</v>
      </c>
      <c r="D417">
        <f>C417+1</f>
        <v>2012</v>
      </c>
      <c r="E417" t="s">
        <v>778</v>
      </c>
      <c r="F417">
        <v>9</v>
      </c>
      <c r="G417" t="s">
        <v>786</v>
      </c>
    </row>
    <row r="418" spans="1:7" x14ac:dyDescent="0.25">
      <c r="A418" t="s">
        <v>1986</v>
      </c>
      <c r="B418">
        <v>375</v>
      </c>
      <c r="C418">
        <v>2019</v>
      </c>
      <c r="D418">
        <v>2020</v>
      </c>
      <c r="E418" t="s">
        <v>778</v>
      </c>
      <c r="F418">
        <v>9</v>
      </c>
      <c r="G418" t="s">
        <v>1931</v>
      </c>
    </row>
    <row r="419" spans="1:7" x14ac:dyDescent="0.25">
      <c r="A419" t="s">
        <v>2155</v>
      </c>
      <c r="B419">
        <v>417</v>
      </c>
      <c r="C419">
        <v>2019</v>
      </c>
      <c r="D419">
        <v>2020</v>
      </c>
      <c r="E419" t="s">
        <v>1977</v>
      </c>
      <c r="F419">
        <v>65</v>
      </c>
      <c r="G419" t="s">
        <v>1973</v>
      </c>
    </row>
    <row r="420" spans="1:7" x14ac:dyDescent="0.25">
      <c r="A420" t="s">
        <v>2207</v>
      </c>
      <c r="B420">
        <v>458</v>
      </c>
      <c r="C420">
        <v>2021</v>
      </c>
      <c r="D420">
        <v>2022</v>
      </c>
      <c r="E420" t="s">
        <v>1573</v>
      </c>
      <c r="F420">
        <v>10</v>
      </c>
      <c r="G420" t="s">
        <v>2169</v>
      </c>
    </row>
    <row r="421" spans="1:7" x14ac:dyDescent="0.25">
      <c r="A421" t="s">
        <v>2113</v>
      </c>
      <c r="B421">
        <v>430</v>
      </c>
      <c r="C421">
        <v>2020</v>
      </c>
      <c r="D421">
        <v>2021</v>
      </c>
      <c r="E421" t="s">
        <v>1573</v>
      </c>
      <c r="F421">
        <v>11</v>
      </c>
      <c r="G421" t="s">
        <v>1957</v>
      </c>
    </row>
    <row r="422" spans="1:7" x14ac:dyDescent="0.25">
      <c r="A422" t="s">
        <v>2114</v>
      </c>
      <c r="B422">
        <v>431</v>
      </c>
      <c r="C422">
        <v>2020</v>
      </c>
      <c r="D422">
        <v>2021</v>
      </c>
      <c r="E422" t="s">
        <v>1573</v>
      </c>
      <c r="F422">
        <v>12</v>
      </c>
      <c r="G422" t="s">
        <v>1958</v>
      </c>
    </row>
    <row r="423" spans="1:7" x14ac:dyDescent="0.25">
      <c r="A423" t="s">
        <v>2115</v>
      </c>
      <c r="B423">
        <v>432</v>
      </c>
      <c r="C423">
        <v>2020</v>
      </c>
      <c r="D423">
        <v>2021</v>
      </c>
      <c r="E423" t="s">
        <v>1573</v>
      </c>
      <c r="F423">
        <v>13</v>
      </c>
      <c r="G423" t="s">
        <v>1959</v>
      </c>
    </row>
    <row r="424" spans="1:7" x14ac:dyDescent="0.25">
      <c r="A424" t="s">
        <v>1689</v>
      </c>
      <c r="B424">
        <v>294</v>
      </c>
      <c r="C424">
        <v>2017</v>
      </c>
      <c r="D424">
        <v>2018</v>
      </c>
      <c r="E424" t="s">
        <v>1573</v>
      </c>
      <c r="F424">
        <v>14</v>
      </c>
      <c r="G424" t="s">
        <v>960</v>
      </c>
    </row>
    <row r="425" spans="1:7" x14ac:dyDescent="0.25">
      <c r="A425" t="str">
        <f>E425&amp;" "&amp;F425&amp;", CY "&amp;C425</f>
        <v>Procurement 17, CY 2016</v>
      </c>
      <c r="B425">
        <v>267</v>
      </c>
      <c r="C425">
        <v>2016</v>
      </c>
      <c r="D425">
        <f>C425+1</f>
        <v>2017</v>
      </c>
      <c r="E425" t="s">
        <v>1573</v>
      </c>
      <c r="F425">
        <v>17</v>
      </c>
      <c r="G425" t="s">
        <v>934</v>
      </c>
    </row>
    <row r="426" spans="1:7" x14ac:dyDescent="0.25">
      <c r="A426" t="s">
        <v>2214</v>
      </c>
      <c r="B426">
        <v>465</v>
      </c>
      <c r="C426">
        <v>2021</v>
      </c>
      <c r="D426">
        <v>2022</v>
      </c>
      <c r="E426" t="s">
        <v>1573</v>
      </c>
      <c r="F426">
        <v>17</v>
      </c>
      <c r="G426" t="s">
        <v>2091</v>
      </c>
    </row>
    <row r="427" spans="1:7" x14ac:dyDescent="0.25">
      <c r="A427" t="str">
        <f>E427&amp;" "&amp;F427&amp;", CY "&amp;C427</f>
        <v>Procurement 18, CY 2016</v>
      </c>
      <c r="B427">
        <v>268</v>
      </c>
      <c r="C427">
        <v>2016</v>
      </c>
      <c r="D427">
        <f>C427+1</f>
        <v>2017</v>
      </c>
      <c r="E427" t="s">
        <v>1573</v>
      </c>
      <c r="F427">
        <v>18</v>
      </c>
      <c r="G427" t="s">
        <v>960</v>
      </c>
    </row>
    <row r="428" spans="1:7" x14ac:dyDescent="0.25">
      <c r="A428" t="str">
        <f>E428&amp;" "&amp;F428&amp;", CY "&amp;C428</f>
        <v>Procurement 19, CY 2016</v>
      </c>
      <c r="B428">
        <v>269</v>
      </c>
      <c r="C428">
        <v>2016</v>
      </c>
      <c r="D428">
        <f>C428+1</f>
        <v>2017</v>
      </c>
      <c r="E428" t="s">
        <v>1573</v>
      </c>
      <c r="F428">
        <v>19</v>
      </c>
      <c r="G428" t="s">
        <v>912</v>
      </c>
    </row>
    <row r="429" spans="1:7" x14ac:dyDescent="0.25">
      <c r="A429" t="str">
        <f>E429&amp;" "&amp;F429&amp;", CY "&amp;C429</f>
        <v>Procurement 23, CY 2014</v>
      </c>
      <c r="B429">
        <v>173</v>
      </c>
      <c r="C429">
        <v>2014</v>
      </c>
      <c r="D429">
        <f>C429+1</f>
        <v>2015</v>
      </c>
      <c r="E429" t="s">
        <v>1573</v>
      </c>
      <c r="F429">
        <v>23</v>
      </c>
      <c r="G429" t="s">
        <v>908</v>
      </c>
    </row>
    <row r="430" spans="1:7" x14ac:dyDescent="0.25">
      <c r="A430" t="str">
        <f>E430&amp;" "&amp;F430&amp;", CY "&amp;C430</f>
        <v>Procurement 23, CY 2015</v>
      </c>
      <c r="B430">
        <v>223</v>
      </c>
      <c r="C430">
        <v>2015</v>
      </c>
      <c r="D430">
        <f>C430+1</f>
        <v>2016</v>
      </c>
      <c r="E430" t="s">
        <v>1573</v>
      </c>
      <c r="F430">
        <v>23</v>
      </c>
      <c r="G430" t="s">
        <v>908</v>
      </c>
    </row>
    <row r="431" spans="1:7" x14ac:dyDescent="0.25">
      <c r="A431" t="str">
        <f>E431&amp;" "&amp;F431&amp;", CY "&amp;C431</f>
        <v>Procurement 24, CY 2014</v>
      </c>
      <c r="B431">
        <v>174</v>
      </c>
      <c r="C431">
        <v>2014</v>
      </c>
      <c r="D431">
        <f>C431+1</f>
        <v>2015</v>
      </c>
      <c r="E431" t="s">
        <v>1573</v>
      </c>
      <c r="F431">
        <v>24</v>
      </c>
      <c r="G431" t="s">
        <v>909</v>
      </c>
    </row>
    <row r="432" spans="1:7" x14ac:dyDescent="0.25">
      <c r="A432" t="str">
        <f>E432&amp;" "&amp;F432&amp;", CY "&amp;C432</f>
        <v>Procurement 24, CY 2015</v>
      </c>
      <c r="B432">
        <v>224</v>
      </c>
      <c r="C432">
        <v>2015</v>
      </c>
      <c r="D432">
        <f>C432+1</f>
        <v>2016</v>
      </c>
      <c r="E432" t="s">
        <v>1573</v>
      </c>
      <c r="F432">
        <v>24</v>
      </c>
      <c r="G432" t="s">
        <v>934</v>
      </c>
    </row>
    <row r="433" spans="1:7" x14ac:dyDescent="0.25">
      <c r="A433" t="str">
        <f>E433&amp;" "&amp;F433&amp;", CY "&amp;C433</f>
        <v>Procurement 25, CY 2014</v>
      </c>
      <c r="B433">
        <v>175</v>
      </c>
      <c r="C433">
        <v>2014</v>
      </c>
      <c r="D433">
        <f>C433+1</f>
        <v>2015</v>
      </c>
      <c r="E433" t="s">
        <v>1573</v>
      </c>
      <c r="F433">
        <v>25</v>
      </c>
      <c r="G433" t="s">
        <v>910</v>
      </c>
    </row>
    <row r="434" spans="1:7" x14ac:dyDescent="0.25">
      <c r="A434" t="str">
        <f>E434&amp;" "&amp;F434&amp;", CY "&amp;C434</f>
        <v>Procurement 25, CY 2015</v>
      </c>
      <c r="B434">
        <v>225</v>
      </c>
      <c r="C434">
        <v>2015</v>
      </c>
      <c r="D434">
        <f>C434+1</f>
        <v>2016</v>
      </c>
      <c r="E434" t="s">
        <v>1573</v>
      </c>
      <c r="F434">
        <v>25</v>
      </c>
      <c r="G434" t="s">
        <v>935</v>
      </c>
    </row>
    <row r="435" spans="1:7" x14ac:dyDescent="0.25">
      <c r="A435" t="str">
        <f>E435&amp;" "&amp;F435&amp;", CY "&amp;C435</f>
        <v>Procurement 26, CY 2014</v>
      </c>
      <c r="B435">
        <v>176</v>
      </c>
      <c r="C435">
        <v>2014</v>
      </c>
      <c r="D435">
        <f>C435+1</f>
        <v>2015</v>
      </c>
      <c r="E435" t="s">
        <v>1573</v>
      </c>
      <c r="F435">
        <v>26</v>
      </c>
      <c r="G435" t="s">
        <v>911</v>
      </c>
    </row>
    <row r="436" spans="1:7" x14ac:dyDescent="0.25">
      <c r="A436" t="str">
        <f>E436&amp;" "&amp;F436&amp;", CY "&amp;C436</f>
        <v>Procurement 26, CY 2015</v>
      </c>
      <c r="B436">
        <v>226</v>
      </c>
      <c r="C436">
        <v>2015</v>
      </c>
      <c r="D436">
        <f>C436+1</f>
        <v>2016</v>
      </c>
      <c r="E436" t="s">
        <v>1573</v>
      </c>
      <c r="F436">
        <v>26</v>
      </c>
      <c r="G436" t="s">
        <v>936</v>
      </c>
    </row>
    <row r="437" spans="1:7" x14ac:dyDescent="0.25">
      <c r="A437" t="s">
        <v>2128</v>
      </c>
      <c r="B437">
        <v>445</v>
      </c>
      <c r="C437">
        <v>2020</v>
      </c>
      <c r="D437">
        <v>2021</v>
      </c>
      <c r="E437" t="s">
        <v>1573</v>
      </c>
      <c r="F437">
        <v>26</v>
      </c>
      <c r="G437" t="s">
        <v>2091</v>
      </c>
    </row>
    <row r="438" spans="1:7" x14ac:dyDescent="0.25">
      <c r="A438" t="str">
        <f>E438&amp;" "&amp;F438&amp;", CY "&amp;C438</f>
        <v>Procurement 27, CY 2014</v>
      </c>
      <c r="B438">
        <v>177</v>
      </c>
      <c r="C438">
        <v>2014</v>
      </c>
      <c r="D438">
        <f>C438+1</f>
        <v>2015</v>
      </c>
      <c r="E438" t="s">
        <v>1573</v>
      </c>
      <c r="F438">
        <v>27</v>
      </c>
      <c r="G438" t="s">
        <v>912</v>
      </c>
    </row>
    <row r="439" spans="1:7" x14ac:dyDescent="0.25">
      <c r="A439" t="str">
        <f>E439&amp;" "&amp;F439&amp;", CY "&amp;C439</f>
        <v>Procurement 27, CY 2015</v>
      </c>
      <c r="B439">
        <v>227</v>
      </c>
      <c r="C439">
        <v>2015</v>
      </c>
      <c r="D439">
        <f>C439+1</f>
        <v>2016</v>
      </c>
      <c r="E439" t="s">
        <v>1573</v>
      </c>
      <c r="F439">
        <v>27</v>
      </c>
      <c r="G439" t="s">
        <v>912</v>
      </c>
    </row>
    <row r="440" spans="1:7" x14ac:dyDescent="0.25">
      <c r="A440" t="str">
        <f>E440&amp;" "&amp;F440&amp;", CY "&amp;C440</f>
        <v>Procurement 28, CY 2015</v>
      </c>
      <c r="B440">
        <v>228</v>
      </c>
      <c r="C440">
        <v>2015</v>
      </c>
      <c r="D440">
        <f>C440+1</f>
        <v>2016</v>
      </c>
      <c r="E440" t="s">
        <v>1573</v>
      </c>
      <c r="F440">
        <v>28</v>
      </c>
      <c r="G440" t="s">
        <v>913</v>
      </c>
    </row>
    <row r="441" spans="1:7" x14ac:dyDescent="0.25">
      <c r="A441" t="str">
        <f>E441&amp;" "&amp;F441&amp;", CY "&amp;C441</f>
        <v>Procurement 29, CY 2015</v>
      </c>
      <c r="B441">
        <v>229</v>
      </c>
      <c r="C441">
        <v>2015</v>
      </c>
      <c r="D441">
        <f>C441+1</f>
        <v>2016</v>
      </c>
      <c r="E441" t="s">
        <v>1573</v>
      </c>
      <c r="F441">
        <v>29</v>
      </c>
      <c r="G441" t="s">
        <v>937</v>
      </c>
    </row>
    <row r="442" spans="1:7" x14ac:dyDescent="0.25">
      <c r="A442" t="str">
        <f>E442&amp;" "&amp;F442&amp;", CY "&amp;C442</f>
        <v>Procurement 30, CY 2015</v>
      </c>
      <c r="B442">
        <v>230</v>
      </c>
      <c r="C442">
        <v>2015</v>
      </c>
      <c r="D442">
        <f>C442+1</f>
        <v>2016</v>
      </c>
      <c r="E442" t="s">
        <v>1573</v>
      </c>
      <c r="F442">
        <v>30</v>
      </c>
      <c r="G442" t="s">
        <v>822</v>
      </c>
    </row>
    <row r="443" spans="1:7" x14ac:dyDescent="0.25">
      <c r="A443" t="s">
        <v>2012</v>
      </c>
      <c r="B443">
        <v>401</v>
      </c>
      <c r="C443">
        <v>2019</v>
      </c>
      <c r="D443">
        <v>2020</v>
      </c>
      <c r="E443" t="s">
        <v>1573</v>
      </c>
      <c r="F443">
        <v>35</v>
      </c>
      <c r="G443" t="s">
        <v>1957</v>
      </c>
    </row>
    <row r="444" spans="1:7" x14ac:dyDescent="0.25">
      <c r="A444" t="s">
        <v>2013</v>
      </c>
      <c r="B444">
        <v>402</v>
      </c>
      <c r="C444">
        <v>2019</v>
      </c>
      <c r="D444">
        <v>2020</v>
      </c>
      <c r="E444" t="s">
        <v>1573</v>
      </c>
      <c r="F444">
        <v>36</v>
      </c>
      <c r="G444" t="s">
        <v>1958</v>
      </c>
    </row>
    <row r="445" spans="1:7" x14ac:dyDescent="0.25">
      <c r="A445" t="s">
        <v>2014</v>
      </c>
      <c r="B445">
        <v>403</v>
      </c>
      <c r="C445">
        <v>2019</v>
      </c>
      <c r="D445">
        <v>2020</v>
      </c>
      <c r="E445" t="s">
        <v>1573</v>
      </c>
      <c r="F445">
        <v>37</v>
      </c>
      <c r="G445" t="s">
        <v>1959</v>
      </c>
    </row>
    <row r="446" spans="1:7" x14ac:dyDescent="0.25">
      <c r="A446" t="s">
        <v>2205</v>
      </c>
      <c r="B446">
        <v>456</v>
      </c>
      <c r="C446">
        <v>2021</v>
      </c>
      <c r="D446">
        <v>2022</v>
      </c>
      <c r="E446" t="s">
        <v>1573</v>
      </c>
      <c r="F446">
        <v>8</v>
      </c>
      <c r="G446" t="s">
        <v>1957</v>
      </c>
    </row>
    <row r="447" spans="1:7" x14ac:dyDescent="0.25">
      <c r="A447" t="s">
        <v>2206</v>
      </c>
      <c r="B447">
        <v>457</v>
      </c>
      <c r="C447">
        <v>2021</v>
      </c>
      <c r="D447">
        <v>2022</v>
      </c>
      <c r="E447" t="s">
        <v>1573</v>
      </c>
      <c r="F447">
        <v>9</v>
      </c>
      <c r="G447" t="s">
        <v>2168</v>
      </c>
    </row>
    <row r="448" spans="1:7" x14ac:dyDescent="0.25">
      <c r="A448" t="str">
        <f>E448&amp;" "&amp;F448&amp;", CY "&amp;C448</f>
        <v>Public Safety 1, CY 2011</v>
      </c>
      <c r="B448">
        <v>41</v>
      </c>
      <c r="C448">
        <v>2011</v>
      </c>
      <c r="D448">
        <f>C448+1</f>
        <v>2012</v>
      </c>
      <c r="E448" t="s">
        <v>790</v>
      </c>
      <c r="F448">
        <v>1</v>
      </c>
      <c r="G448" t="s">
        <v>791</v>
      </c>
    </row>
    <row r="449" spans="1:7" x14ac:dyDescent="0.25">
      <c r="A449" t="str">
        <f>E449&amp;" "&amp;F449&amp;", CY "&amp;C449</f>
        <v>Public Safety 2, CY 2011</v>
      </c>
      <c r="B449">
        <v>42</v>
      </c>
      <c r="C449">
        <v>2011</v>
      </c>
      <c r="D449">
        <f>C449+1</f>
        <v>2012</v>
      </c>
      <c r="E449" t="s">
        <v>790</v>
      </c>
      <c r="F449">
        <v>2</v>
      </c>
      <c r="G449" t="s">
        <v>792</v>
      </c>
    </row>
    <row r="450" spans="1:7" x14ac:dyDescent="0.25">
      <c r="A450" t="str">
        <f>E450&amp;" "&amp;F450&amp;", CY "&amp;C450</f>
        <v>Public Safety 3, CY 2011</v>
      </c>
      <c r="B450">
        <v>43</v>
      </c>
      <c r="C450">
        <v>2011</v>
      </c>
      <c r="D450">
        <f>C450+1</f>
        <v>2012</v>
      </c>
      <c r="E450" t="s">
        <v>790</v>
      </c>
      <c r="F450">
        <v>3</v>
      </c>
      <c r="G450" t="s">
        <v>793</v>
      </c>
    </row>
    <row r="451" spans="1:7" x14ac:dyDescent="0.25">
      <c r="A451" t="str">
        <f>E451&amp;" "&amp;F451&amp;", CY "&amp;C451</f>
        <v>Public Safety 4, CY 2011</v>
      </c>
      <c r="B451">
        <v>44</v>
      </c>
      <c r="C451">
        <v>2011</v>
      </c>
      <c r="D451">
        <f>C451+1</f>
        <v>2012</v>
      </c>
      <c r="E451" t="s">
        <v>790</v>
      </c>
      <c r="F451">
        <v>4</v>
      </c>
      <c r="G451" t="s">
        <v>794</v>
      </c>
    </row>
    <row r="452" spans="1:7" x14ac:dyDescent="0.25">
      <c r="A452" t="str">
        <f>E452&amp;" "&amp;F452&amp;", CY "&amp;C452</f>
        <v>Public Safety 49, CY 2012</v>
      </c>
      <c r="B452">
        <v>99</v>
      </c>
      <c r="C452">
        <v>2012</v>
      </c>
      <c r="D452">
        <f>C452+1</f>
        <v>2013</v>
      </c>
      <c r="E452" t="s">
        <v>790</v>
      </c>
      <c r="F452">
        <v>49</v>
      </c>
      <c r="G452" t="s">
        <v>840</v>
      </c>
    </row>
    <row r="453" spans="1:7" x14ac:dyDescent="0.25">
      <c r="A453" t="str">
        <f>E453&amp;" "&amp;F453&amp;", CY "&amp;C453</f>
        <v>Public Safety 5, CY 2011</v>
      </c>
      <c r="B453">
        <v>45</v>
      </c>
      <c r="C453">
        <v>2011</v>
      </c>
      <c r="D453">
        <f>C453+1</f>
        <v>2012</v>
      </c>
      <c r="E453" t="s">
        <v>790</v>
      </c>
      <c r="F453">
        <v>5</v>
      </c>
      <c r="G453" t="s">
        <v>795</v>
      </c>
    </row>
    <row r="454" spans="1:7" x14ac:dyDescent="0.25">
      <c r="A454" t="str">
        <f>E454&amp;" "&amp;F454&amp;", CY "&amp;C454</f>
        <v>Public Safety 50, CY 2012</v>
      </c>
      <c r="B454">
        <v>100</v>
      </c>
      <c r="C454">
        <v>2012</v>
      </c>
      <c r="D454">
        <f>C454+1</f>
        <v>2013</v>
      </c>
      <c r="E454" t="s">
        <v>790</v>
      </c>
      <c r="F454">
        <v>50</v>
      </c>
      <c r="G454" t="s">
        <v>841</v>
      </c>
    </row>
    <row r="455" spans="1:7" x14ac:dyDescent="0.25">
      <c r="A455" t="s">
        <v>2025</v>
      </c>
      <c r="B455">
        <v>414</v>
      </c>
      <c r="C455">
        <v>2019</v>
      </c>
      <c r="D455">
        <v>2020</v>
      </c>
      <c r="E455" t="s">
        <v>1921</v>
      </c>
      <c r="F455">
        <v>62</v>
      </c>
      <c r="G455" t="s">
        <v>1970</v>
      </c>
    </row>
    <row r="456" spans="1:7" x14ac:dyDescent="0.25">
      <c r="A456" t="s">
        <v>2026</v>
      </c>
      <c r="B456">
        <v>415</v>
      </c>
      <c r="C456">
        <v>2019</v>
      </c>
      <c r="D456">
        <v>2020</v>
      </c>
      <c r="E456" t="s">
        <v>1921</v>
      </c>
      <c r="F456">
        <v>63</v>
      </c>
      <c r="G456" t="s">
        <v>1971</v>
      </c>
    </row>
    <row r="457" spans="1:7" x14ac:dyDescent="0.25">
      <c r="A457" t="s">
        <v>2027</v>
      </c>
      <c r="B457">
        <v>416</v>
      </c>
      <c r="C457">
        <v>2019</v>
      </c>
      <c r="D457">
        <v>2020</v>
      </c>
      <c r="E457" t="s">
        <v>1921</v>
      </c>
      <c r="F457">
        <v>64</v>
      </c>
      <c r="G457" t="s">
        <v>1972</v>
      </c>
    </row>
    <row r="458" spans="1:7" x14ac:dyDescent="0.25">
      <c r="A458" t="s">
        <v>2118</v>
      </c>
      <c r="B458">
        <v>435</v>
      </c>
      <c r="C458">
        <v>2020</v>
      </c>
      <c r="D458">
        <v>2021</v>
      </c>
      <c r="E458" t="s">
        <v>2097</v>
      </c>
      <c r="F458">
        <v>16</v>
      </c>
      <c r="G458" t="s">
        <v>1971</v>
      </c>
    </row>
    <row r="459" spans="1:7" x14ac:dyDescent="0.25">
      <c r="A459" t="s">
        <v>2218</v>
      </c>
      <c r="B459">
        <v>469</v>
      </c>
      <c r="C459">
        <v>2021</v>
      </c>
      <c r="D459">
        <v>2022</v>
      </c>
      <c r="E459" t="s">
        <v>1919</v>
      </c>
      <c r="F459">
        <v>21</v>
      </c>
      <c r="G459" t="s">
        <v>2171</v>
      </c>
    </row>
    <row r="460" spans="1:7" x14ac:dyDescent="0.25">
      <c r="A460" t="s">
        <v>2220</v>
      </c>
      <c r="B460">
        <v>471</v>
      </c>
      <c r="C460">
        <v>2021</v>
      </c>
      <c r="D460">
        <v>2022</v>
      </c>
      <c r="E460" t="s">
        <v>1919</v>
      </c>
      <c r="F460">
        <v>23</v>
      </c>
      <c r="G460" t="s">
        <v>2174</v>
      </c>
    </row>
    <row r="461" spans="1:7" x14ac:dyDescent="0.25">
      <c r="A461" t="s">
        <v>2019</v>
      </c>
      <c r="B461">
        <v>408</v>
      </c>
      <c r="C461">
        <v>2019</v>
      </c>
      <c r="D461">
        <v>2020</v>
      </c>
      <c r="E461" t="s">
        <v>1919</v>
      </c>
      <c r="F461">
        <v>44</v>
      </c>
      <c r="G461" t="s">
        <v>1964</v>
      </c>
    </row>
    <row r="462" spans="1:7" x14ac:dyDescent="0.25">
      <c r="A462" t="s">
        <v>2020</v>
      </c>
      <c r="B462">
        <v>409</v>
      </c>
      <c r="C462">
        <v>2019</v>
      </c>
      <c r="D462">
        <v>2020</v>
      </c>
      <c r="E462" t="s">
        <v>1919</v>
      </c>
      <c r="F462">
        <v>45</v>
      </c>
      <c r="G462" t="s">
        <v>1965</v>
      </c>
    </row>
    <row r="463" spans="1:7" x14ac:dyDescent="0.25">
      <c r="A463" t="s">
        <v>2021</v>
      </c>
      <c r="B463">
        <v>410</v>
      </c>
      <c r="C463">
        <v>2019</v>
      </c>
      <c r="D463">
        <v>2020</v>
      </c>
      <c r="E463" t="s">
        <v>1919</v>
      </c>
      <c r="F463">
        <v>46</v>
      </c>
      <c r="G463" t="s">
        <v>1966</v>
      </c>
    </row>
    <row r="464" spans="1:7" x14ac:dyDescent="0.25">
      <c r="A464" t="s">
        <v>2112</v>
      </c>
      <c r="B464">
        <v>429</v>
      </c>
      <c r="C464">
        <v>2020</v>
      </c>
      <c r="D464">
        <v>2021</v>
      </c>
      <c r="E464" t="s">
        <v>1916</v>
      </c>
      <c r="F464">
        <v>10</v>
      </c>
      <c r="G464" t="s">
        <v>1953</v>
      </c>
    </row>
    <row r="465" spans="1:7" x14ac:dyDescent="0.25">
      <c r="A465" t="s">
        <v>2215</v>
      </c>
      <c r="B465">
        <v>466</v>
      </c>
      <c r="C465">
        <v>2021</v>
      </c>
      <c r="D465">
        <v>2022</v>
      </c>
      <c r="E465" t="s">
        <v>1916</v>
      </c>
      <c r="F465">
        <v>18</v>
      </c>
      <c r="G465" t="s">
        <v>1950</v>
      </c>
    </row>
    <row r="466" spans="1:7" x14ac:dyDescent="0.25">
      <c r="A466" t="s">
        <v>2216</v>
      </c>
      <c r="B466">
        <v>467</v>
      </c>
      <c r="C466">
        <v>2021</v>
      </c>
      <c r="D466">
        <v>2022</v>
      </c>
      <c r="E466" t="s">
        <v>1916</v>
      </c>
      <c r="F466">
        <v>19</v>
      </c>
      <c r="G466" t="s">
        <v>2092</v>
      </c>
    </row>
    <row r="467" spans="1:7" x14ac:dyDescent="0.25">
      <c r="A467" t="s">
        <v>2222</v>
      </c>
      <c r="B467">
        <v>473</v>
      </c>
      <c r="C467">
        <v>2021</v>
      </c>
      <c r="D467">
        <v>2022</v>
      </c>
      <c r="E467" t="s">
        <v>1916</v>
      </c>
      <c r="F467">
        <v>25</v>
      </c>
      <c r="G467" t="s">
        <v>1954</v>
      </c>
    </row>
    <row r="468" spans="1:7" x14ac:dyDescent="0.25">
      <c r="A468" t="s">
        <v>2004</v>
      </c>
      <c r="B468">
        <v>393</v>
      </c>
      <c r="C468">
        <v>2019</v>
      </c>
      <c r="D468">
        <v>2020</v>
      </c>
      <c r="E468" t="s">
        <v>1916</v>
      </c>
      <c r="F468">
        <v>27</v>
      </c>
      <c r="G468" t="s">
        <v>1949</v>
      </c>
    </row>
    <row r="469" spans="1:7" x14ac:dyDescent="0.25">
      <c r="A469" t="s">
        <v>2129</v>
      </c>
      <c r="B469">
        <v>446</v>
      </c>
      <c r="C469">
        <v>2020</v>
      </c>
      <c r="D469">
        <v>2021</v>
      </c>
      <c r="E469" t="s">
        <v>1916</v>
      </c>
      <c r="F469">
        <v>27</v>
      </c>
      <c r="G469" t="s">
        <v>1950</v>
      </c>
    </row>
    <row r="470" spans="1:7" x14ac:dyDescent="0.25">
      <c r="A470" t="s">
        <v>2005</v>
      </c>
      <c r="B470">
        <v>394</v>
      </c>
      <c r="C470">
        <v>2019</v>
      </c>
      <c r="D470">
        <v>2020</v>
      </c>
      <c r="E470" t="s">
        <v>1916</v>
      </c>
      <c r="F470">
        <v>28</v>
      </c>
      <c r="G470" t="s">
        <v>1950</v>
      </c>
    </row>
    <row r="471" spans="1:7" x14ac:dyDescent="0.25">
      <c r="A471" t="s">
        <v>2130</v>
      </c>
      <c r="B471">
        <v>447</v>
      </c>
      <c r="C471">
        <v>2020</v>
      </c>
      <c r="D471">
        <v>2021</v>
      </c>
      <c r="E471" t="s">
        <v>1916</v>
      </c>
      <c r="F471">
        <v>28</v>
      </c>
      <c r="G471" t="s">
        <v>2092</v>
      </c>
    </row>
    <row r="472" spans="1:7" x14ac:dyDescent="0.25">
      <c r="A472" t="s">
        <v>2006</v>
      </c>
      <c r="B472">
        <v>395</v>
      </c>
      <c r="C472">
        <v>2019</v>
      </c>
      <c r="D472">
        <v>2020</v>
      </c>
      <c r="E472" t="s">
        <v>1916</v>
      </c>
      <c r="F472">
        <v>29</v>
      </c>
      <c r="G472" t="s">
        <v>1951</v>
      </c>
    </row>
    <row r="473" spans="1:7" x14ac:dyDescent="0.25">
      <c r="A473" t="s">
        <v>2007</v>
      </c>
      <c r="B473">
        <v>396</v>
      </c>
      <c r="C473">
        <v>2019</v>
      </c>
      <c r="D473">
        <v>2020</v>
      </c>
      <c r="E473" t="s">
        <v>1916</v>
      </c>
      <c r="F473">
        <v>30</v>
      </c>
      <c r="G473" t="s">
        <v>1952</v>
      </c>
    </row>
    <row r="474" spans="1:7" x14ac:dyDescent="0.25">
      <c r="A474" t="s">
        <v>2008</v>
      </c>
      <c r="B474">
        <v>397</v>
      </c>
      <c r="C474">
        <v>2019</v>
      </c>
      <c r="D474">
        <v>2020</v>
      </c>
      <c r="E474" t="s">
        <v>1916</v>
      </c>
      <c r="F474">
        <v>31</v>
      </c>
      <c r="G474" t="s">
        <v>1953</v>
      </c>
    </row>
    <row r="475" spans="1:7" x14ac:dyDescent="0.25">
      <c r="A475" t="s">
        <v>2009</v>
      </c>
      <c r="B475">
        <v>398</v>
      </c>
      <c r="C475">
        <v>2019</v>
      </c>
      <c r="D475">
        <v>2020</v>
      </c>
      <c r="E475" t="s">
        <v>1916</v>
      </c>
      <c r="F475">
        <v>32</v>
      </c>
      <c r="G475" t="s">
        <v>1954</v>
      </c>
    </row>
    <row r="476" spans="1:7" x14ac:dyDescent="0.25">
      <c r="A476" t="s">
        <v>2203</v>
      </c>
      <c r="B476">
        <v>454</v>
      </c>
      <c r="C476">
        <v>2021</v>
      </c>
      <c r="D476">
        <v>2022</v>
      </c>
      <c r="E476" t="s">
        <v>1916</v>
      </c>
      <c r="F476">
        <v>6</v>
      </c>
      <c r="G476" t="s">
        <v>1952</v>
      </c>
    </row>
    <row r="477" spans="1:7" x14ac:dyDescent="0.25">
      <c r="A477" t="s">
        <v>2204</v>
      </c>
      <c r="B477">
        <v>455</v>
      </c>
      <c r="C477">
        <v>2021</v>
      </c>
      <c r="D477">
        <v>2022</v>
      </c>
      <c r="E477" t="s">
        <v>1916</v>
      </c>
      <c r="F477">
        <v>7</v>
      </c>
      <c r="G477" t="s">
        <v>2167</v>
      </c>
    </row>
    <row r="478" spans="1:7" x14ac:dyDescent="0.25">
      <c r="A478" t="s">
        <v>2111</v>
      </c>
      <c r="B478">
        <v>428</v>
      </c>
      <c r="C478">
        <v>2020</v>
      </c>
      <c r="D478">
        <v>2021</v>
      </c>
      <c r="E478" t="s">
        <v>1916</v>
      </c>
      <c r="F478">
        <v>9</v>
      </c>
      <c r="G478" t="s">
        <v>1952</v>
      </c>
    </row>
  </sheetData>
  <sortState xmlns:xlrd2="http://schemas.microsoft.com/office/spreadsheetml/2017/richdata2" ref="A4:G478">
    <sortCondition ref="A4:A478"/>
  </sortStat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7030A0"/>
  </sheetPr>
  <dimension ref="A1:B69"/>
  <sheetViews>
    <sheetView topLeftCell="A34" workbookViewId="0">
      <selection activeCell="E479" sqref="E479"/>
    </sheetView>
  </sheetViews>
  <sheetFormatPr defaultRowHeight="15" x14ac:dyDescent="0.25"/>
  <sheetData>
    <row r="1" spans="1:2" x14ac:dyDescent="0.25">
      <c r="A1" s="18" t="s">
        <v>746</v>
      </c>
    </row>
    <row r="3" spans="1:2" x14ac:dyDescent="0.25">
      <c r="A3" s="33" t="s">
        <v>745</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1636</v>
      </c>
    </row>
    <row r="12" spans="1:2" x14ac:dyDescent="0.25">
      <c r="A12" s="18"/>
    </row>
    <row r="13" spans="1:2" x14ac:dyDescent="0.25">
      <c r="A13" s="33" t="s">
        <v>745</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row r="21" spans="1:2" x14ac:dyDescent="0.25">
      <c r="A21" s="18" t="s">
        <v>1701</v>
      </c>
    </row>
    <row r="23" spans="1:2" x14ac:dyDescent="0.25">
      <c r="A23" s="33" t="s">
        <v>745</v>
      </c>
      <c r="B23" s="33" t="s">
        <v>731</v>
      </c>
    </row>
    <row r="24" spans="1:2" x14ac:dyDescent="0.25">
      <c r="A24" s="33" t="s">
        <v>622</v>
      </c>
      <c r="B24" s="33">
        <v>31</v>
      </c>
    </row>
    <row r="25" spans="1:2" x14ac:dyDescent="0.25">
      <c r="A25" s="33" t="s">
        <v>623</v>
      </c>
      <c r="B25" s="33">
        <v>33</v>
      </c>
    </row>
    <row r="26" spans="1:2" x14ac:dyDescent="0.25">
      <c r="A26" s="33" t="s">
        <v>633</v>
      </c>
      <c r="B26" s="33">
        <v>34</v>
      </c>
    </row>
    <row r="27" spans="1:2" x14ac:dyDescent="0.25">
      <c r="A27" s="33" t="s">
        <v>620</v>
      </c>
      <c r="B27" s="33">
        <v>32</v>
      </c>
    </row>
    <row r="28" spans="1:2" x14ac:dyDescent="0.25">
      <c r="A28" s="33" t="s">
        <v>631</v>
      </c>
      <c r="B28" s="33">
        <v>35</v>
      </c>
    </row>
    <row r="29" spans="1:2" x14ac:dyDescent="0.25">
      <c r="A29" s="33" t="s">
        <v>621</v>
      </c>
      <c r="B29" s="33">
        <v>30</v>
      </c>
    </row>
    <row r="31" spans="1:2" x14ac:dyDescent="0.25">
      <c r="A31" s="18" t="s">
        <v>1769</v>
      </c>
      <c r="B31" s="188"/>
    </row>
    <row r="32" spans="1:2" x14ac:dyDescent="0.25">
      <c r="A32" s="188"/>
      <c r="B32" s="188"/>
    </row>
    <row r="33" spans="1:2" x14ac:dyDescent="0.25">
      <c r="A33" s="33" t="s">
        <v>745</v>
      </c>
      <c r="B33" s="33" t="s">
        <v>731</v>
      </c>
    </row>
    <row r="34" spans="1:2" x14ac:dyDescent="0.25">
      <c r="A34" s="33" t="s">
        <v>622</v>
      </c>
      <c r="B34" s="33">
        <v>67</v>
      </c>
    </row>
    <row r="35" spans="1:2" x14ac:dyDescent="0.25">
      <c r="A35" s="33" t="s">
        <v>623</v>
      </c>
      <c r="B35" s="33">
        <v>69</v>
      </c>
    </row>
    <row r="36" spans="1:2" x14ac:dyDescent="0.25">
      <c r="A36" s="33" t="s">
        <v>633</v>
      </c>
      <c r="B36" s="33">
        <v>70</v>
      </c>
    </row>
    <row r="37" spans="1:2" x14ac:dyDescent="0.25">
      <c r="A37" s="33" t="s">
        <v>620</v>
      </c>
      <c r="B37" s="33">
        <v>68</v>
      </c>
    </row>
    <row r="38" spans="1:2" x14ac:dyDescent="0.25">
      <c r="A38" s="33" t="s">
        <v>631</v>
      </c>
      <c r="B38" s="33">
        <v>71</v>
      </c>
    </row>
    <row r="39" spans="1:2" x14ac:dyDescent="0.25">
      <c r="A39" s="33" t="s">
        <v>621</v>
      </c>
      <c r="B39" s="33">
        <v>66</v>
      </c>
    </row>
    <row r="41" spans="1:2" x14ac:dyDescent="0.25">
      <c r="A41" s="18" t="s">
        <v>2102</v>
      </c>
      <c r="B41" s="208"/>
    </row>
    <row r="42" spans="1:2" x14ac:dyDescent="0.25">
      <c r="A42" s="208"/>
      <c r="B42" s="208"/>
    </row>
    <row r="43" spans="1:2" x14ac:dyDescent="0.25">
      <c r="A43" s="33" t="s">
        <v>745</v>
      </c>
      <c r="B43" s="33" t="s">
        <v>731</v>
      </c>
    </row>
    <row r="44" spans="1:2" x14ac:dyDescent="0.25">
      <c r="A44" s="33" t="s">
        <v>622</v>
      </c>
      <c r="B44" s="33">
        <v>59</v>
      </c>
    </row>
    <row r="45" spans="1:2" x14ac:dyDescent="0.25">
      <c r="A45" s="33" t="s">
        <v>623</v>
      </c>
      <c r="B45" s="33">
        <v>60</v>
      </c>
    </row>
    <row r="46" spans="1:2" x14ac:dyDescent="0.25">
      <c r="A46" s="33" t="s">
        <v>633</v>
      </c>
      <c r="B46" s="33">
        <v>61</v>
      </c>
    </row>
    <row r="47" spans="1:2" x14ac:dyDescent="0.25">
      <c r="A47" s="33" t="s">
        <v>620</v>
      </c>
      <c r="B47" s="33">
        <v>62</v>
      </c>
    </row>
    <row r="48" spans="1:2" x14ac:dyDescent="0.25">
      <c r="A48" s="33" t="s">
        <v>631</v>
      </c>
      <c r="B48" s="33">
        <v>75</v>
      </c>
    </row>
    <row r="49" spans="1:2" x14ac:dyDescent="0.25">
      <c r="A49" s="33" t="s">
        <v>621</v>
      </c>
      <c r="B49" s="33">
        <v>58</v>
      </c>
    </row>
    <row r="51" spans="1:2" x14ac:dyDescent="0.25">
      <c r="A51" s="18" t="s">
        <v>2132</v>
      </c>
      <c r="B51" s="208"/>
    </row>
    <row r="52" spans="1:2" x14ac:dyDescent="0.25">
      <c r="A52" s="208"/>
      <c r="B52" s="208"/>
    </row>
    <row r="53" spans="1:2" x14ac:dyDescent="0.25">
      <c r="A53" s="33" t="s">
        <v>745</v>
      </c>
      <c r="B53" s="33" t="s">
        <v>731</v>
      </c>
    </row>
    <row r="54" spans="1:2" x14ac:dyDescent="0.25">
      <c r="A54" s="33" t="s">
        <v>622</v>
      </c>
      <c r="B54" s="33">
        <v>35</v>
      </c>
    </row>
    <row r="55" spans="1:2" x14ac:dyDescent="0.25">
      <c r="A55" s="33" t="s">
        <v>623</v>
      </c>
      <c r="B55" s="33">
        <v>37</v>
      </c>
    </row>
    <row r="56" spans="1:2" x14ac:dyDescent="0.25">
      <c r="A56" s="33" t="s">
        <v>633</v>
      </c>
      <c r="B56" s="33">
        <v>38</v>
      </c>
    </row>
    <row r="57" spans="1:2" x14ac:dyDescent="0.25">
      <c r="A57" s="33" t="s">
        <v>620</v>
      </c>
      <c r="B57" s="33">
        <v>36</v>
      </c>
    </row>
    <row r="58" spans="1:2" x14ac:dyDescent="0.25">
      <c r="A58" s="33" t="s">
        <v>631</v>
      </c>
      <c r="B58" s="33">
        <v>51</v>
      </c>
    </row>
    <row r="59" spans="1:2" x14ac:dyDescent="0.25">
      <c r="A59" s="33" t="s">
        <v>621</v>
      </c>
      <c r="B59" s="33">
        <v>34</v>
      </c>
    </row>
    <row r="61" spans="1:2" x14ac:dyDescent="0.25">
      <c r="A61" s="18" t="s">
        <v>2225</v>
      </c>
      <c r="B61" s="210"/>
    </row>
    <row r="62" spans="1:2" x14ac:dyDescent="0.25">
      <c r="A62" s="210"/>
      <c r="B62" s="210"/>
    </row>
    <row r="63" spans="1:2" x14ac:dyDescent="0.25">
      <c r="A63" s="33" t="s">
        <v>745</v>
      </c>
      <c r="B63" s="33" t="s">
        <v>731</v>
      </c>
    </row>
    <row r="64" spans="1:2" x14ac:dyDescent="0.25">
      <c r="A64" s="33" t="s">
        <v>2161</v>
      </c>
      <c r="B64" s="33">
        <v>33</v>
      </c>
    </row>
    <row r="65" spans="1:2" x14ac:dyDescent="0.25">
      <c r="A65" s="33" t="s">
        <v>2163</v>
      </c>
      <c r="B65" s="33">
        <v>35</v>
      </c>
    </row>
    <row r="66" spans="1:2" x14ac:dyDescent="0.25">
      <c r="A66" s="33" t="s">
        <v>2226</v>
      </c>
      <c r="B66" s="33">
        <v>36</v>
      </c>
    </row>
    <row r="67" spans="1:2" x14ac:dyDescent="0.25">
      <c r="A67" s="33" t="s">
        <v>2162</v>
      </c>
      <c r="B67" s="33">
        <v>34</v>
      </c>
    </row>
    <row r="68" spans="1:2" x14ac:dyDescent="0.25">
      <c r="A68" s="33" t="s">
        <v>2227</v>
      </c>
      <c r="B68" s="33">
        <v>49</v>
      </c>
    </row>
    <row r="69" spans="1:2" x14ac:dyDescent="0.25">
      <c r="A69" s="33" t="s">
        <v>2160</v>
      </c>
      <c r="B69" s="33">
        <v>32</v>
      </c>
    </row>
  </sheetData>
  <sortState xmlns:xlrd2="http://schemas.microsoft.com/office/spreadsheetml/2017/richdata2" ref="A4:B9">
    <sortCondition ref="A4:A9"/>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P607"/>
  <sheetViews>
    <sheetView showGridLines="0" zoomScaleNormal="100" workbookViewId="0">
      <selection activeCell="C5" sqref="C5:F5"/>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42" t="s">
        <v>1544</v>
      </c>
      <c r="B1" s="273"/>
      <c r="C1" s="273"/>
      <c r="D1" s="273"/>
      <c r="E1" s="273"/>
      <c r="F1" s="273"/>
      <c r="G1" s="273"/>
      <c r="H1" s="273"/>
      <c r="I1" s="273"/>
      <c r="J1" s="273"/>
      <c r="K1" s="273"/>
      <c r="L1" s="273"/>
      <c r="M1" s="274"/>
    </row>
    <row r="2" spans="1:16" x14ac:dyDescent="0.25">
      <c r="A2" s="18"/>
    </row>
    <row r="3" spans="1:16" x14ac:dyDescent="0.25">
      <c r="A3" s="19" t="s">
        <v>1628</v>
      </c>
      <c r="H3" s="2"/>
      <c r="I3" s="140" t="s">
        <v>979</v>
      </c>
      <c r="J3" s="140" t="s">
        <v>980</v>
      </c>
      <c r="K3" s="2"/>
      <c r="O3" s="42" t="s">
        <v>1608</v>
      </c>
      <c r="P3" s="21"/>
    </row>
    <row r="4" spans="1:16" ht="15" customHeight="1" thickBot="1" x14ac:dyDescent="0.3">
      <c r="A4" t="s">
        <v>1546</v>
      </c>
      <c r="H4" s="80" t="s">
        <v>978</v>
      </c>
      <c r="I4" s="94">
        <f>LOOKUP(C5,'Question Index (alpha)'!A4:A451,'Question Index (alpha)'!C4:C451)</f>
        <v>2011</v>
      </c>
      <c r="J4" s="95">
        <f>LOOKUP(C5,'Question Index (alpha)'!A4:A451,'Question Index (alpha)'!D4:D451)</f>
        <v>2012</v>
      </c>
      <c r="K4" s="2"/>
      <c r="O4" s="252" t="s">
        <v>1626</v>
      </c>
      <c r="P4" s="253"/>
    </row>
    <row r="5" spans="1:16" ht="15.75" thickBot="1" x14ac:dyDescent="0.3">
      <c r="A5" s="226" t="s">
        <v>977</v>
      </c>
      <c r="B5" s="225"/>
      <c r="C5" s="279" t="s">
        <v>1839</v>
      </c>
      <c r="D5" s="280"/>
      <c r="E5" s="280"/>
      <c r="F5" s="281"/>
      <c r="G5" s="92" t="s">
        <v>1627</v>
      </c>
      <c r="I5" s="2"/>
      <c r="J5" s="31"/>
      <c r="O5" s="254"/>
      <c r="P5" s="253"/>
    </row>
    <row r="6" spans="1:16" x14ac:dyDescent="0.25">
      <c r="A6" s="80" t="s">
        <v>981</v>
      </c>
      <c r="C6" s="90">
        <f>LOOKUP(C5,'Question Index (alpha)'!A4:A451,'Question Index (alpha)'!F4:F451)</f>
        <v>1</v>
      </c>
      <c r="D6" s="199"/>
      <c r="E6" s="200"/>
      <c r="H6" s="31"/>
      <c r="I6" s="31"/>
      <c r="J6" s="31"/>
      <c r="K6" s="31"/>
      <c r="O6" s="75"/>
      <c r="P6" s="76"/>
    </row>
    <row r="7" spans="1:16" x14ac:dyDescent="0.25">
      <c r="H7" s="31"/>
      <c r="I7" s="31"/>
      <c r="J7" s="31"/>
      <c r="K7" s="31"/>
      <c r="O7" s="232" t="s">
        <v>1606</v>
      </c>
      <c r="P7" s="233"/>
    </row>
    <row r="8" spans="1:16" ht="15.75" thickBot="1" x14ac:dyDescent="0.3">
      <c r="C8" s="18" t="str">
        <f>CONCATENATE('Question Profile'!$C$5," Text:")</f>
        <v>General Management 1, CY 2011 Text:</v>
      </c>
      <c r="H8" s="36"/>
      <c r="I8" s="36"/>
      <c r="J8" s="36"/>
      <c r="K8" s="36"/>
      <c r="O8" s="232" t="s">
        <v>1607</v>
      </c>
      <c r="P8" s="256"/>
    </row>
    <row r="9" spans="1:16" ht="15" customHeight="1" x14ac:dyDescent="0.25">
      <c r="C9" s="257" t="str">
        <f>LOOKUP(C5,'Question Index (alpha)'!A4:A451,'Question Index (alpha)'!G4:G451)</f>
        <v>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v>
      </c>
      <c r="D9" s="258"/>
      <c r="E9" s="258"/>
      <c r="F9" s="258"/>
      <c r="G9" s="258"/>
      <c r="H9" s="258"/>
      <c r="I9" s="258"/>
      <c r="J9" s="258"/>
      <c r="K9" s="258"/>
      <c r="L9" s="259"/>
      <c r="O9" s="232" t="s">
        <v>1610</v>
      </c>
      <c r="P9" s="256"/>
    </row>
    <row r="10" spans="1:16" x14ac:dyDescent="0.25">
      <c r="C10" s="260"/>
      <c r="D10" s="261"/>
      <c r="E10" s="261"/>
      <c r="F10" s="261"/>
      <c r="G10" s="261"/>
      <c r="H10" s="261"/>
      <c r="I10" s="261"/>
      <c r="J10" s="261"/>
      <c r="K10" s="261"/>
      <c r="L10" s="262"/>
      <c r="O10" s="232" t="s">
        <v>1611</v>
      </c>
      <c r="P10" s="256"/>
    </row>
    <row r="11" spans="1:16" x14ac:dyDescent="0.25">
      <c r="C11" s="260"/>
      <c r="D11" s="261"/>
      <c r="E11" s="261"/>
      <c r="F11" s="261"/>
      <c r="G11" s="261"/>
      <c r="H11" s="261"/>
      <c r="I11" s="261"/>
      <c r="J11" s="261"/>
      <c r="K11" s="261"/>
      <c r="L11" s="262"/>
      <c r="O11" s="232" t="s">
        <v>1612</v>
      </c>
      <c r="P11" s="256"/>
    </row>
    <row r="12" spans="1:16" x14ac:dyDescent="0.25">
      <c r="C12" s="260"/>
      <c r="D12" s="261"/>
      <c r="E12" s="261"/>
      <c r="F12" s="261"/>
      <c r="G12" s="261"/>
      <c r="H12" s="261"/>
      <c r="I12" s="261"/>
      <c r="J12" s="261"/>
      <c r="K12" s="261"/>
      <c r="L12" s="262"/>
      <c r="O12" s="232" t="s">
        <v>1613</v>
      </c>
      <c r="P12" s="256"/>
    </row>
    <row r="13" spans="1:16" x14ac:dyDescent="0.25">
      <c r="C13" s="260"/>
      <c r="D13" s="261"/>
      <c r="E13" s="261"/>
      <c r="F13" s="261"/>
      <c r="G13" s="261"/>
      <c r="H13" s="261"/>
      <c r="I13" s="261"/>
      <c r="J13" s="261"/>
      <c r="K13" s="261"/>
      <c r="L13" s="262"/>
      <c r="O13" s="232" t="s">
        <v>1646</v>
      </c>
      <c r="P13" s="233"/>
    </row>
    <row r="14" spans="1:16" x14ac:dyDescent="0.25">
      <c r="C14" s="260"/>
      <c r="D14" s="261"/>
      <c r="E14" s="261"/>
      <c r="F14" s="261"/>
      <c r="G14" s="261"/>
      <c r="H14" s="261"/>
      <c r="I14" s="261"/>
      <c r="J14" s="261"/>
      <c r="K14" s="261"/>
      <c r="L14" s="262"/>
      <c r="O14" s="232" t="s">
        <v>1768</v>
      </c>
      <c r="P14" s="233"/>
    </row>
    <row r="15" spans="1:16" x14ac:dyDescent="0.25">
      <c r="C15" s="260"/>
      <c r="D15" s="261"/>
      <c r="E15" s="261"/>
      <c r="F15" s="261"/>
      <c r="G15" s="261"/>
      <c r="H15" s="261"/>
      <c r="I15" s="261"/>
      <c r="J15" s="261"/>
      <c r="K15" s="261"/>
      <c r="L15" s="262"/>
      <c r="O15" s="232" t="s">
        <v>2030</v>
      </c>
      <c r="P15" s="233"/>
    </row>
    <row r="16" spans="1:16" x14ac:dyDescent="0.25">
      <c r="C16" s="260"/>
      <c r="D16" s="261"/>
      <c r="E16" s="261"/>
      <c r="F16" s="261"/>
      <c r="G16" s="261"/>
      <c r="H16" s="261"/>
      <c r="I16" s="261"/>
      <c r="J16" s="261"/>
      <c r="K16" s="261"/>
      <c r="L16" s="262"/>
      <c r="O16" s="232" t="s">
        <v>2133</v>
      </c>
      <c r="P16" s="233"/>
    </row>
    <row r="17" spans="1:16" s="187" customFormat="1" x14ac:dyDescent="0.25">
      <c r="C17" s="260"/>
      <c r="D17" s="261"/>
      <c r="E17" s="261"/>
      <c r="F17" s="261"/>
      <c r="G17" s="261"/>
      <c r="H17" s="261"/>
      <c r="I17" s="261"/>
      <c r="J17" s="261"/>
      <c r="K17" s="261"/>
      <c r="L17" s="262"/>
      <c r="O17" s="234" t="s">
        <v>2177</v>
      </c>
      <c r="P17" s="235"/>
    </row>
    <row r="18" spans="1:16" s="187" customFormat="1" x14ac:dyDescent="0.25">
      <c r="C18" s="260"/>
      <c r="D18" s="261"/>
      <c r="E18" s="261"/>
      <c r="F18" s="261"/>
      <c r="G18" s="261"/>
      <c r="H18" s="261"/>
      <c r="I18" s="261"/>
      <c r="J18" s="261"/>
      <c r="K18" s="261"/>
      <c r="L18" s="262"/>
    </row>
    <row r="19" spans="1:16" s="187" customFormat="1" x14ac:dyDescent="0.25">
      <c r="C19" s="260"/>
      <c r="D19" s="261"/>
      <c r="E19" s="261"/>
      <c r="F19" s="261"/>
      <c r="G19" s="261"/>
      <c r="H19" s="261"/>
      <c r="I19" s="261"/>
      <c r="J19" s="261"/>
      <c r="K19" s="261"/>
      <c r="L19" s="262"/>
    </row>
    <row r="20" spans="1:16" s="187" customFormat="1" ht="15.75" thickBot="1" x14ac:dyDescent="0.3">
      <c r="C20" s="263"/>
      <c r="D20" s="264"/>
      <c r="E20" s="264"/>
      <c r="F20" s="264"/>
      <c r="G20" s="264"/>
      <c r="H20" s="264"/>
      <c r="I20" s="264"/>
      <c r="J20" s="264"/>
      <c r="K20" s="264"/>
      <c r="L20" s="265"/>
    </row>
    <row r="21" spans="1:16" x14ac:dyDescent="0.25">
      <c r="H21" s="31"/>
      <c r="I21" s="31"/>
      <c r="J21" s="31"/>
      <c r="K21" s="31"/>
    </row>
    <row r="22" spans="1:16" x14ac:dyDescent="0.25">
      <c r="C22" s="18" t="str">
        <f>CONCATENATE('Question Profile'!$C$5," County Breakdown:")</f>
        <v>General Management 1, CY 2011 County Breakdown:</v>
      </c>
    </row>
    <row r="23" spans="1:16" ht="15.75" thickBot="1" x14ac:dyDescent="0.3">
      <c r="C23" s="93" t="s">
        <v>3</v>
      </c>
      <c r="D23" s="93" t="s">
        <v>26</v>
      </c>
      <c r="E23" s="93" t="s">
        <v>97</v>
      </c>
      <c r="F23" s="93" t="s">
        <v>137</v>
      </c>
      <c r="G23" s="93" t="s">
        <v>174</v>
      </c>
      <c r="H23" s="93" t="s">
        <v>191</v>
      </c>
      <c r="I23" s="93" t="s">
        <v>206</v>
      </c>
      <c r="J23" s="93" t="s">
        <v>228</v>
      </c>
      <c r="K23" s="93" t="s">
        <v>251</v>
      </c>
      <c r="L23" s="93" t="s">
        <v>264</v>
      </c>
      <c r="M23" s="93" t="s">
        <v>290</v>
      </c>
    </row>
    <row r="24" spans="1:16" x14ac:dyDescent="0.25">
      <c r="A24" s="226" t="s">
        <v>621</v>
      </c>
      <c r="B24" s="272"/>
      <c r="C24" s="122">
        <f ca="1">COUNTIF(H$41:H$63,$A24)</f>
        <v>7</v>
      </c>
      <c r="D24" s="123">
        <f ca="1">COUNTIF(H$64:H$133,$A24)</f>
        <v>26</v>
      </c>
      <c r="E24" s="124">
        <f ca="1">COUNTIF(H$134:H$173,$A24)</f>
        <v>23</v>
      </c>
      <c r="F24" s="123">
        <f ca="1">COUNTIF(H$174:H$210,$A24)</f>
        <v>21</v>
      </c>
      <c r="G24" s="124">
        <f ca="1">COUNTIF(H$211:H$226,$A24)</f>
        <v>5</v>
      </c>
      <c r="H24" s="123">
        <f ca="1">COUNTIF(H$227:H$240,$A24)</f>
        <v>8</v>
      </c>
      <c r="I24" s="124">
        <f ca="1">COUNTIF(H$241:H$262,$A24)</f>
        <v>6</v>
      </c>
      <c r="J24" s="123">
        <f ca="1">COUNTIF(H$263:H$286,$A24)</f>
        <v>19</v>
      </c>
      <c r="K24" s="124">
        <f ca="1">COUNTIF(H$287:H$298,$A24)</f>
        <v>6</v>
      </c>
      <c r="L24" s="123">
        <f ca="1">COUNTIF(H$299:H$324,$A24)</f>
        <v>4</v>
      </c>
      <c r="M24" s="125">
        <f ca="1">COUNTIF(H$325:H$338,$A24)</f>
        <v>10</v>
      </c>
    </row>
    <row r="25" spans="1:16" x14ac:dyDescent="0.25">
      <c r="A25" s="226" t="s">
        <v>622</v>
      </c>
      <c r="B25" s="272"/>
      <c r="C25" s="126">
        <f ca="1">COUNTIF(H$41:H$63,$A25)</f>
        <v>1</v>
      </c>
      <c r="D25" s="127">
        <f ca="1">COUNTIF(H$64:H$133,$A25)</f>
        <v>4</v>
      </c>
      <c r="E25" s="115">
        <f ca="1">COUNTIF(H$134:H$173,$A25)</f>
        <v>2</v>
      </c>
      <c r="F25" s="127">
        <f ca="1">COUNTIF(H$174:H$210,$A25)</f>
        <v>0</v>
      </c>
      <c r="G25" s="115">
        <f ca="1">COUNTIF(H$211:H$226,$A25)</f>
        <v>0</v>
      </c>
      <c r="H25" s="127">
        <f ca="1">COUNTIF(H$227:H$240,$A25)</f>
        <v>1</v>
      </c>
      <c r="I25" s="115">
        <f ca="1">COUNTIF(H$241:H$262,$A25)</f>
        <v>0</v>
      </c>
      <c r="J25" s="127">
        <f ca="1">COUNTIF(H$263:H$286,$A25)</f>
        <v>0</v>
      </c>
      <c r="K25" s="115">
        <f ca="1">COUNTIF(H$287:H$298,$A25)</f>
        <v>0</v>
      </c>
      <c r="L25" s="127">
        <f ca="1">COUNTIF(H$299:H$324,$A25)</f>
        <v>0</v>
      </c>
      <c r="M25" s="128">
        <f ca="1">COUNTIF(H$325:H$338,$A25)</f>
        <v>0</v>
      </c>
    </row>
    <row r="26" spans="1:16" x14ac:dyDescent="0.25">
      <c r="A26" s="226" t="s">
        <v>1605</v>
      </c>
      <c r="B26" s="272"/>
      <c r="C26" s="126">
        <f ca="1">COUNTIF(H$41:H$63,$A26)</f>
        <v>8</v>
      </c>
      <c r="D26" s="127">
        <f ca="1">COUNTIF(H$64:H$133,$A26)</f>
        <v>9</v>
      </c>
      <c r="E26" s="115">
        <f ca="1">COUNTIF(H$134:H$173,$A26)</f>
        <v>9</v>
      </c>
      <c r="F26" s="127">
        <f ca="1">COUNTIF(H$174:H$210,$A26)</f>
        <v>7</v>
      </c>
      <c r="G26" s="115">
        <f ca="1">COUNTIF(H$211:H$226,$A26)</f>
        <v>6</v>
      </c>
      <c r="H26" s="127">
        <f ca="1">COUNTIF(H$227:H$240,$A26)</f>
        <v>2</v>
      </c>
      <c r="I26" s="115">
        <f ca="1">COUNTIF(H$241:H$262,$A26)</f>
        <v>8</v>
      </c>
      <c r="J26" s="127">
        <f ca="1">COUNTIF(H$263:H$286,$A26)</f>
        <v>0</v>
      </c>
      <c r="K26" s="115">
        <f ca="1">COUNTIF(H$287:H$298,$A26)</f>
        <v>2</v>
      </c>
      <c r="L26" s="127">
        <f ca="1">COUNTIF(H$299:H$324,$A26)</f>
        <v>16</v>
      </c>
      <c r="M26" s="128">
        <f ca="1">COUNTIF(H$325:H$338,$A26)</f>
        <v>0</v>
      </c>
    </row>
    <row r="27" spans="1:16" x14ac:dyDescent="0.25">
      <c r="A27" s="226" t="s">
        <v>623</v>
      </c>
      <c r="B27" s="272"/>
      <c r="C27" s="126">
        <f ca="1">COUNTIF(H$41:H$63,$A27)</f>
        <v>7</v>
      </c>
      <c r="D27" s="127">
        <f ca="1">COUNTIF(H$64:H$133,$A27)</f>
        <v>31</v>
      </c>
      <c r="E27" s="115">
        <f ca="1">COUNTIF(H$134:H$173,$A27)</f>
        <v>6</v>
      </c>
      <c r="F27" s="127">
        <f ca="1">COUNTIF(H$174:H$210,$A27)</f>
        <v>9</v>
      </c>
      <c r="G27" s="115">
        <f ca="1">COUNTIF(H$211:H$226,$A27)</f>
        <v>5</v>
      </c>
      <c r="H27" s="127">
        <f ca="1">COUNTIF(H$227:H$240,$A27)</f>
        <v>3</v>
      </c>
      <c r="I27" s="115">
        <f ca="1">COUNTIF(H$241:H$262,$A27)</f>
        <v>8</v>
      </c>
      <c r="J27" s="127">
        <f ca="1">COUNTIF(H$263:H$286,$A27)</f>
        <v>5</v>
      </c>
      <c r="K27" s="115">
        <f ca="1">COUNTIF(H$287:H$298,$A27)</f>
        <v>4</v>
      </c>
      <c r="L27" s="127">
        <f ca="1">COUNTIF(H$299:H$324,$A27)</f>
        <v>6</v>
      </c>
      <c r="M27" s="128">
        <f ca="1">COUNTIF(H$325:H$338,$A27)</f>
        <v>3</v>
      </c>
    </row>
    <row r="28" spans="1:16" x14ac:dyDescent="0.25">
      <c r="A28" s="226" t="s">
        <v>1575</v>
      </c>
      <c r="B28" s="272"/>
      <c r="C28" s="129">
        <f ca="1">COUNTIF(H$41:H$63,$A28)</f>
        <v>0</v>
      </c>
      <c r="D28" s="130">
        <f ca="1">COUNTIF(H$64:H$133,$A28)</f>
        <v>0</v>
      </c>
      <c r="E28" s="131">
        <f ca="1">COUNTIF(H$134:H$173,$A28)</f>
        <v>0</v>
      </c>
      <c r="F28" s="130">
        <f ca="1">COUNTIF(H$174:H$210,$A28)</f>
        <v>0</v>
      </c>
      <c r="G28" s="131">
        <f ca="1">COUNTIF(H$211:H$226,$A28)</f>
        <v>0</v>
      </c>
      <c r="H28" s="130">
        <f ca="1">COUNTIF(H$227:H$240,$A28)</f>
        <v>0</v>
      </c>
      <c r="I28" s="131">
        <f ca="1">COUNTIF(H$241:H$262,$A28)</f>
        <v>0</v>
      </c>
      <c r="J28" s="130">
        <f ca="1">COUNTIF(H$263:H$286,$A28)</f>
        <v>0</v>
      </c>
      <c r="K28" s="131">
        <f ca="1">COUNTIF(H$287:H$298,$A28)</f>
        <v>0</v>
      </c>
      <c r="L28" s="130">
        <f ca="1">COUNTIF(H$299:H$324,$A28)</f>
        <v>0</v>
      </c>
      <c r="M28" s="132">
        <f ca="1">COUNTIF(H$325:H$338,$A28)</f>
        <v>0</v>
      </c>
    </row>
    <row r="29" spans="1:16" ht="15.75" thickBot="1" x14ac:dyDescent="0.3">
      <c r="A29" s="226" t="s">
        <v>1543</v>
      </c>
      <c r="B29" s="272"/>
      <c r="C29" s="133">
        <f ca="1">SUM(C24:C28)</f>
        <v>23</v>
      </c>
      <c r="D29" s="134">
        <f t="shared" ref="D29:M29" ca="1" si="0">SUM(D24:D28)</f>
        <v>70</v>
      </c>
      <c r="E29" s="81">
        <f t="shared" ca="1" si="0"/>
        <v>40</v>
      </c>
      <c r="F29" s="134">
        <f t="shared" ca="1" si="0"/>
        <v>37</v>
      </c>
      <c r="G29" s="81">
        <f t="shared" ca="1" si="0"/>
        <v>16</v>
      </c>
      <c r="H29" s="134">
        <f t="shared" ca="1" si="0"/>
        <v>14</v>
      </c>
      <c r="I29" s="81">
        <f t="shared" ca="1" si="0"/>
        <v>22</v>
      </c>
      <c r="J29" s="134">
        <f t="shared" ca="1" si="0"/>
        <v>24</v>
      </c>
      <c r="K29" s="81">
        <f t="shared" ca="1" si="0"/>
        <v>12</v>
      </c>
      <c r="L29" s="134">
        <f t="shared" ca="1" si="0"/>
        <v>26</v>
      </c>
      <c r="M29" s="135">
        <f t="shared" ca="1" si="0"/>
        <v>13</v>
      </c>
    </row>
    <row r="30" spans="1:16" x14ac:dyDescent="0.25">
      <c r="A30" s="18"/>
      <c r="B30" s="18"/>
    </row>
    <row r="31" spans="1:16" ht="15.75" thickBot="1" x14ac:dyDescent="0.3">
      <c r="A31" s="18"/>
      <c r="B31" s="18"/>
      <c r="C31" s="93" t="s">
        <v>301</v>
      </c>
      <c r="D31" s="93" t="s">
        <v>326</v>
      </c>
      <c r="E31" s="93" t="s">
        <v>380</v>
      </c>
      <c r="F31" s="93" t="s">
        <v>419</v>
      </c>
      <c r="G31" s="93" t="s">
        <v>452</v>
      </c>
      <c r="H31" s="93" t="s">
        <v>469</v>
      </c>
      <c r="I31" s="93" t="s">
        <v>485</v>
      </c>
      <c r="J31" s="93" t="s">
        <v>506</v>
      </c>
      <c r="K31" s="93" t="s">
        <v>531</v>
      </c>
      <c r="L31" s="93" t="s">
        <v>551</v>
      </c>
      <c r="M31" s="93" t="s">
        <v>1545</v>
      </c>
    </row>
    <row r="32" spans="1:16" x14ac:dyDescent="0.25">
      <c r="A32" s="226" t="s">
        <v>621</v>
      </c>
      <c r="B32" s="272"/>
      <c r="C32" s="122">
        <f ca="1">COUNTIF(H$339:H$363,$A32)</f>
        <v>19</v>
      </c>
      <c r="D32" s="123">
        <f ca="1">COUNTIF(H$364:H$416,$A32)</f>
        <v>31</v>
      </c>
      <c r="E32" s="124">
        <f ca="1">COUNTIF(H$417:H$455,$A32)</f>
        <v>10</v>
      </c>
      <c r="F32" s="123">
        <f ca="1">COUNTIF(H$456:H$488,$A32)</f>
        <v>17</v>
      </c>
      <c r="G32" s="124">
        <f ca="1">COUNTIF(H$489:H$504,$A32)</f>
        <v>7</v>
      </c>
      <c r="H32" s="123">
        <f ca="1">COUNTIF(H$505:H$519,$A32)</f>
        <v>12</v>
      </c>
      <c r="I32" s="124">
        <f ca="1">COUNTIF(H$520:H$540,$A32)</f>
        <v>13</v>
      </c>
      <c r="J32" s="123">
        <f ca="1">COUNTIF(H$541:H$564,$A32)</f>
        <v>8</v>
      </c>
      <c r="K32" s="124">
        <f ca="1">COUNTIF(H$565:H$585,$A32)</f>
        <v>5</v>
      </c>
      <c r="L32" s="123">
        <f ca="1">COUNTIF(H$586:H$607,$A32)</f>
        <v>4</v>
      </c>
      <c r="M32" s="136">
        <f ca="1">SUM(C24:M24)+SUM(C32:L32)</f>
        <v>261</v>
      </c>
    </row>
    <row r="33" spans="1:16" x14ac:dyDescent="0.25">
      <c r="A33" s="226" t="s">
        <v>622</v>
      </c>
      <c r="B33" s="272"/>
      <c r="C33" s="126">
        <f ca="1">COUNTIF(H$339:H$363,$A33)</f>
        <v>0</v>
      </c>
      <c r="D33" s="127">
        <f ca="1">COUNTIF(H$364:H$416,$A33)</f>
        <v>0</v>
      </c>
      <c r="E33" s="115">
        <f ca="1">COUNTIF(H$417:H$455,$A33)</f>
        <v>1</v>
      </c>
      <c r="F33" s="127">
        <f ca="1">COUNTIF(H$456:H$488,$A33)</f>
        <v>1</v>
      </c>
      <c r="G33" s="115">
        <f ca="1">COUNTIF(H$489:H$504,$A33)</f>
        <v>0</v>
      </c>
      <c r="H33" s="127">
        <f ca="1">COUNTIF(H$505:H$519,$A33)</f>
        <v>0</v>
      </c>
      <c r="I33" s="115">
        <f ca="1">COUNTIF(H$520:H$540,$A33)</f>
        <v>0</v>
      </c>
      <c r="J33" s="127">
        <f ca="1">COUNTIF(H$541:H$564,$A33)</f>
        <v>3</v>
      </c>
      <c r="K33" s="115">
        <f ca="1">COUNTIF(H$565:H$585,$A33)</f>
        <v>5</v>
      </c>
      <c r="L33" s="127">
        <f ca="1">COUNTIF(H$586:H$607,$A33)</f>
        <v>0</v>
      </c>
      <c r="M33" s="137">
        <f t="shared" ref="M33:M37" ca="1" si="1">SUM(C25:M25)+SUM(C33:L33)</f>
        <v>18</v>
      </c>
    </row>
    <row r="34" spans="1:16" x14ac:dyDescent="0.25">
      <c r="A34" s="226" t="s">
        <v>1605</v>
      </c>
      <c r="B34" s="272"/>
      <c r="C34" s="126">
        <f ca="1">COUNTIF(H$339:H$363,$A34)</f>
        <v>3</v>
      </c>
      <c r="D34" s="127">
        <f ca="1">COUNTIF(H$364:H$416,$A34)</f>
        <v>9</v>
      </c>
      <c r="E34" s="115">
        <f ca="1">COUNTIF(H$417:H$455,$A34)</f>
        <v>8</v>
      </c>
      <c r="F34" s="127">
        <f ca="1">COUNTIF(H$456:H$488,$A34)</f>
        <v>2</v>
      </c>
      <c r="G34" s="115">
        <f ca="1">COUNTIF(H$489:H$504,$A34)</f>
        <v>1</v>
      </c>
      <c r="H34" s="127">
        <f ca="1">COUNTIF(H$505:H$519,$A34)</f>
        <v>2</v>
      </c>
      <c r="I34" s="115">
        <f ca="1">COUNTIF(H$520:H$540,$A34)</f>
        <v>1</v>
      </c>
      <c r="J34" s="127">
        <f ca="1">COUNTIF(H$541:H$564,$A34)</f>
        <v>8</v>
      </c>
      <c r="K34" s="115">
        <f ca="1">COUNTIF(H$565:H$585,$A34)</f>
        <v>3</v>
      </c>
      <c r="L34" s="127">
        <f ca="1">COUNTIF(H$586:H$607,$A34)</f>
        <v>8</v>
      </c>
      <c r="M34" s="137">
        <f t="shared" ca="1" si="1"/>
        <v>112</v>
      </c>
    </row>
    <row r="35" spans="1:16" x14ac:dyDescent="0.25">
      <c r="A35" s="226" t="s">
        <v>623</v>
      </c>
      <c r="B35" s="272"/>
      <c r="C35" s="126">
        <f ca="1">COUNTIF(H$339:H$363,$A35)</f>
        <v>3</v>
      </c>
      <c r="D35" s="127">
        <f ca="1">COUNTIF(H$364:H$416,$A35)</f>
        <v>12</v>
      </c>
      <c r="E35" s="115">
        <f ca="1">COUNTIF(H$417:H$455,$A35)</f>
        <v>20</v>
      </c>
      <c r="F35" s="127">
        <f ca="1">COUNTIF(H$456:H$488,$A35)</f>
        <v>13</v>
      </c>
      <c r="G35" s="115">
        <f ca="1">COUNTIF(H$489:H$504,$A35)</f>
        <v>8</v>
      </c>
      <c r="H35" s="127">
        <f ca="1">COUNTIF(H$505:H$519,$A35)</f>
        <v>1</v>
      </c>
      <c r="I35" s="115">
        <f ca="1">COUNTIF(H$520:H$540,$A35)</f>
        <v>7</v>
      </c>
      <c r="J35" s="127">
        <f ca="1">COUNTIF(H$541:H$564,$A35)</f>
        <v>5</v>
      </c>
      <c r="K35" s="115">
        <f ca="1">COUNTIF(H$565:H$585,$A35)</f>
        <v>8</v>
      </c>
      <c r="L35" s="127">
        <f ca="1">COUNTIF(H$586:H$607,$A35)</f>
        <v>10</v>
      </c>
      <c r="M35" s="137">
        <f t="shared" ca="1" si="1"/>
        <v>174</v>
      </c>
    </row>
    <row r="36" spans="1:16" x14ac:dyDescent="0.25">
      <c r="A36" s="226" t="s">
        <v>1575</v>
      </c>
      <c r="B36" s="272"/>
      <c r="C36" s="129">
        <f ca="1">COUNTIF(H$339:H$363,$A36)</f>
        <v>0</v>
      </c>
      <c r="D36" s="130">
        <f ca="1">COUNTIF(H$364:H$416,$A36)</f>
        <v>1</v>
      </c>
      <c r="E36" s="131">
        <f ca="1">COUNTIF(H$417:H$455,$A36)</f>
        <v>0</v>
      </c>
      <c r="F36" s="130">
        <f ca="1">COUNTIF(H$456:H$488,$A36)</f>
        <v>0</v>
      </c>
      <c r="G36" s="131">
        <f ca="1">COUNTIF(H$489:H$504,$A36)</f>
        <v>0</v>
      </c>
      <c r="H36" s="130">
        <f ca="1">COUNTIF(H$505:H$519,$A36)</f>
        <v>0</v>
      </c>
      <c r="I36" s="131">
        <f ca="1">COUNTIF(H$520:H$540,$A36)</f>
        <v>0</v>
      </c>
      <c r="J36" s="130">
        <f ca="1">COUNTIF(H$541:H$564,$A36)</f>
        <v>0</v>
      </c>
      <c r="K36" s="131">
        <f ca="1">COUNTIF(H$565:H$585,$A36)</f>
        <v>0</v>
      </c>
      <c r="L36" s="130">
        <f ca="1">COUNTIF(H$586:H$607,$A36)</f>
        <v>0</v>
      </c>
      <c r="M36" s="138">
        <f t="shared" ca="1" si="1"/>
        <v>1</v>
      </c>
    </row>
    <row r="37" spans="1:16" ht="15.75" thickBot="1" x14ac:dyDescent="0.3">
      <c r="A37" s="226" t="s">
        <v>1543</v>
      </c>
      <c r="B37" s="272"/>
      <c r="C37" s="133">
        <f ca="1">SUM(C32:C36)</f>
        <v>25</v>
      </c>
      <c r="D37" s="134">
        <f t="shared" ref="D37:L37" ca="1" si="2">SUM(D32:D36)</f>
        <v>53</v>
      </c>
      <c r="E37" s="81">
        <f t="shared" ca="1" si="2"/>
        <v>39</v>
      </c>
      <c r="F37" s="134">
        <f t="shared" ca="1" si="2"/>
        <v>33</v>
      </c>
      <c r="G37" s="81">
        <f t="shared" ca="1" si="2"/>
        <v>16</v>
      </c>
      <c r="H37" s="134">
        <f t="shared" ca="1" si="2"/>
        <v>15</v>
      </c>
      <c r="I37" s="81">
        <f t="shared" ca="1" si="2"/>
        <v>21</v>
      </c>
      <c r="J37" s="134">
        <f t="shared" ca="1" si="2"/>
        <v>24</v>
      </c>
      <c r="K37" s="81">
        <f t="shared" ca="1" si="2"/>
        <v>21</v>
      </c>
      <c r="L37" s="134">
        <f t="shared" ca="1" si="2"/>
        <v>22</v>
      </c>
      <c r="M37" s="139">
        <f t="shared" ca="1" si="1"/>
        <v>566</v>
      </c>
    </row>
    <row r="38" spans="1:16" x14ac:dyDescent="0.25">
      <c r="A38" s="30" t="s">
        <v>1832</v>
      </c>
      <c r="B38" s="31"/>
    </row>
    <row r="39" spans="1:16" x14ac:dyDescent="0.25">
      <c r="A39" s="71"/>
      <c r="B39" s="72"/>
    </row>
    <row r="40" spans="1:16" x14ac:dyDescent="0.25">
      <c r="A40" s="172" t="s">
        <v>1</v>
      </c>
      <c r="B40" s="173"/>
      <c r="C40" s="266" t="s">
        <v>0</v>
      </c>
      <c r="D40" s="266"/>
      <c r="E40" s="266"/>
      <c r="F40" s="266"/>
      <c r="G40" s="177" t="s">
        <v>569</v>
      </c>
      <c r="H40" s="268" t="s">
        <v>646</v>
      </c>
      <c r="I40" s="269"/>
      <c r="O40" s="270" t="s">
        <v>1629</v>
      </c>
      <c r="P40" s="271"/>
    </row>
    <row r="41" spans="1:16" x14ac:dyDescent="0.25">
      <c r="A41" s="266" t="s">
        <v>1585</v>
      </c>
      <c r="B41" s="266"/>
      <c r="C41" s="255" t="s">
        <v>982</v>
      </c>
      <c r="D41" s="255"/>
      <c r="E41" s="255"/>
      <c r="F41" s="255"/>
      <c r="G41" s="174">
        <v>101</v>
      </c>
      <c r="H41" s="267" t="str">
        <f ca="1">IFERROR(VLOOKUP(G41,INDIRECT(CONCATENATE("'CY ",$I$4,", SFY ",$J$4," Answers'!A3:BZ600")),($C$6+3),FALSE),"")</f>
        <v>Prospective</v>
      </c>
      <c r="I41" s="267"/>
      <c r="O41" s="83" t="s">
        <v>1585</v>
      </c>
      <c r="P41" s="84"/>
    </row>
    <row r="42" spans="1:16" x14ac:dyDescent="0.25">
      <c r="A42" s="173"/>
      <c r="B42" s="173"/>
      <c r="C42" s="255" t="s">
        <v>983</v>
      </c>
      <c r="D42" s="255"/>
      <c r="E42" s="255"/>
      <c r="F42" s="255"/>
      <c r="G42" s="174">
        <v>102</v>
      </c>
      <c r="H42" s="267" t="str">
        <f t="shared" ref="H42:H105" ca="1" si="3">IFERROR(VLOOKUP(G42,INDIRECT(CONCATENATE("'CY ",$I$4,", SFY ",$J$4," Answers'!A3:BZ600")),($C$6+3),FALSE),"")</f>
        <v>Prospective</v>
      </c>
      <c r="I42" s="267"/>
      <c r="O42" s="83" t="s">
        <v>1586</v>
      </c>
      <c r="P42" s="84"/>
    </row>
    <row r="43" spans="1:16" x14ac:dyDescent="0.25">
      <c r="A43" s="173"/>
      <c r="B43" s="173"/>
      <c r="C43" s="255" t="s">
        <v>984</v>
      </c>
      <c r="D43" s="255"/>
      <c r="E43" s="255"/>
      <c r="F43" s="255"/>
      <c r="G43" s="174">
        <v>103</v>
      </c>
      <c r="H43" s="267" t="str">
        <f t="shared" ca="1" si="3"/>
        <v>Yes</v>
      </c>
      <c r="I43" s="267"/>
      <c r="O43" s="83" t="s">
        <v>1620</v>
      </c>
      <c r="P43" s="84"/>
    </row>
    <row r="44" spans="1:16" x14ac:dyDescent="0.25">
      <c r="A44" s="173"/>
      <c r="B44" s="173"/>
      <c r="C44" s="255" t="s">
        <v>985</v>
      </c>
      <c r="D44" s="255"/>
      <c r="E44" s="255"/>
      <c r="F44" s="255"/>
      <c r="G44" s="174">
        <v>104</v>
      </c>
      <c r="H44" s="267" t="str">
        <f t="shared" ca="1" si="3"/>
        <v>Yes</v>
      </c>
      <c r="I44" s="267"/>
      <c r="O44" s="83" t="s">
        <v>1587</v>
      </c>
      <c r="P44" s="84"/>
    </row>
    <row r="45" spans="1:16" x14ac:dyDescent="0.25">
      <c r="A45" s="173"/>
      <c r="B45" s="173"/>
      <c r="C45" s="255" t="s">
        <v>986</v>
      </c>
      <c r="D45" s="255"/>
      <c r="E45" s="255"/>
      <c r="F45" s="255"/>
      <c r="G45" s="174">
        <v>105</v>
      </c>
      <c r="H45" s="267" t="str">
        <f t="shared" ca="1" si="3"/>
        <v>N/A</v>
      </c>
      <c r="I45" s="267"/>
      <c r="O45" s="83" t="s">
        <v>1588</v>
      </c>
      <c r="P45" s="84"/>
    </row>
    <row r="46" spans="1:16" x14ac:dyDescent="0.25">
      <c r="A46" s="173"/>
      <c r="B46" s="173"/>
      <c r="C46" s="255" t="s">
        <v>987</v>
      </c>
      <c r="D46" s="255"/>
      <c r="E46" s="255"/>
      <c r="F46" s="255"/>
      <c r="G46" s="174">
        <v>106</v>
      </c>
      <c r="H46" s="267" t="str">
        <f t="shared" ca="1" si="3"/>
        <v>Yes</v>
      </c>
      <c r="I46" s="267"/>
      <c r="O46" s="83" t="s">
        <v>1589</v>
      </c>
      <c r="P46" s="84"/>
    </row>
    <row r="47" spans="1:16" x14ac:dyDescent="0.25">
      <c r="A47" s="173"/>
      <c r="B47" s="173"/>
      <c r="C47" s="255" t="s">
        <v>988</v>
      </c>
      <c r="D47" s="255"/>
      <c r="E47" s="255"/>
      <c r="F47" s="255"/>
      <c r="G47" s="174">
        <v>107</v>
      </c>
      <c r="H47" s="267" t="str">
        <f t="shared" ca="1" si="3"/>
        <v>No</v>
      </c>
      <c r="I47" s="267"/>
      <c r="O47" s="83" t="s">
        <v>1590</v>
      </c>
      <c r="P47" s="84"/>
    </row>
    <row r="48" spans="1:16" x14ac:dyDescent="0.25">
      <c r="A48" s="173"/>
      <c r="B48" s="173"/>
      <c r="C48" s="255" t="s">
        <v>989</v>
      </c>
      <c r="D48" s="255"/>
      <c r="E48" s="255"/>
      <c r="F48" s="255"/>
      <c r="G48" s="174">
        <v>108</v>
      </c>
      <c r="H48" s="267" t="str">
        <f t="shared" ca="1" si="3"/>
        <v>Prospective</v>
      </c>
      <c r="I48" s="267"/>
      <c r="O48" s="83" t="s">
        <v>1591</v>
      </c>
      <c r="P48" s="84"/>
    </row>
    <row r="49" spans="1:16" x14ac:dyDescent="0.25">
      <c r="A49" s="173"/>
      <c r="B49" s="173"/>
      <c r="C49" s="255" t="s">
        <v>990</v>
      </c>
      <c r="D49" s="255"/>
      <c r="E49" s="255"/>
      <c r="F49" s="255"/>
      <c r="G49" s="174">
        <v>109</v>
      </c>
      <c r="H49" s="267" t="str">
        <f t="shared" ca="1" si="3"/>
        <v>No</v>
      </c>
      <c r="I49" s="267"/>
      <c r="O49" s="83" t="s">
        <v>1592</v>
      </c>
      <c r="P49" s="84"/>
    </row>
    <row r="50" spans="1:16" x14ac:dyDescent="0.25">
      <c r="A50" s="173"/>
      <c r="B50" s="173"/>
      <c r="C50" s="255" t="s">
        <v>991</v>
      </c>
      <c r="D50" s="255"/>
      <c r="E50" s="255"/>
      <c r="F50" s="255"/>
      <c r="G50" s="174">
        <v>110</v>
      </c>
      <c r="H50" s="267" t="str">
        <f t="shared" ca="1" si="3"/>
        <v>No</v>
      </c>
      <c r="I50" s="267"/>
      <c r="O50" s="83" t="s">
        <v>1593</v>
      </c>
      <c r="P50" s="84"/>
    </row>
    <row r="51" spans="1:16" x14ac:dyDescent="0.25">
      <c r="A51" s="173"/>
      <c r="B51" s="173"/>
      <c r="C51" s="255" t="s">
        <v>992</v>
      </c>
      <c r="D51" s="255"/>
      <c r="E51" s="255"/>
      <c r="F51" s="255"/>
      <c r="G51" s="174">
        <v>111</v>
      </c>
      <c r="H51" s="267" t="str">
        <f t="shared" ca="1" si="3"/>
        <v>Yes</v>
      </c>
      <c r="I51" s="267"/>
      <c r="O51" s="83" t="s">
        <v>1594</v>
      </c>
      <c r="P51" s="84"/>
    </row>
    <row r="52" spans="1:16" x14ac:dyDescent="0.25">
      <c r="A52" s="173"/>
      <c r="B52" s="173"/>
      <c r="C52" s="255" t="s">
        <v>993</v>
      </c>
      <c r="D52" s="255"/>
      <c r="E52" s="255"/>
      <c r="F52" s="255"/>
      <c r="G52" s="174">
        <v>112</v>
      </c>
      <c r="H52" s="267" t="str">
        <f t="shared" ca="1" si="3"/>
        <v>Yes</v>
      </c>
      <c r="I52" s="267"/>
      <c r="O52" s="83" t="s">
        <v>1595</v>
      </c>
      <c r="P52" s="84"/>
    </row>
    <row r="53" spans="1:16" x14ac:dyDescent="0.25">
      <c r="A53" s="173"/>
      <c r="B53" s="173"/>
      <c r="C53" s="255" t="s">
        <v>994</v>
      </c>
      <c r="D53" s="255"/>
      <c r="E53" s="255"/>
      <c r="F53" s="255"/>
      <c r="G53" s="174">
        <v>113</v>
      </c>
      <c r="H53" s="267" t="str">
        <f t="shared" ca="1" si="3"/>
        <v>No</v>
      </c>
      <c r="I53" s="267"/>
      <c r="O53" s="83" t="s">
        <v>1596</v>
      </c>
      <c r="P53" s="84"/>
    </row>
    <row r="54" spans="1:16" x14ac:dyDescent="0.25">
      <c r="A54" s="173"/>
      <c r="B54" s="173"/>
      <c r="C54" s="255" t="s">
        <v>995</v>
      </c>
      <c r="D54" s="255"/>
      <c r="E54" s="255"/>
      <c r="F54" s="255"/>
      <c r="G54" s="174">
        <v>114</v>
      </c>
      <c r="H54" s="267" t="str">
        <f t="shared" ca="1" si="3"/>
        <v>No</v>
      </c>
      <c r="I54" s="267"/>
      <c r="O54" s="83" t="s">
        <v>1597</v>
      </c>
      <c r="P54" s="84"/>
    </row>
    <row r="55" spans="1:16" x14ac:dyDescent="0.25">
      <c r="A55" s="173"/>
      <c r="B55" s="173"/>
      <c r="C55" s="255" t="s">
        <v>996</v>
      </c>
      <c r="D55" s="255"/>
      <c r="E55" s="255"/>
      <c r="F55" s="255"/>
      <c r="G55" s="174">
        <v>115</v>
      </c>
      <c r="H55" s="267" t="str">
        <f t="shared" ca="1" si="3"/>
        <v>Prospective</v>
      </c>
      <c r="I55" s="267"/>
      <c r="O55" s="83" t="s">
        <v>1598</v>
      </c>
      <c r="P55" s="84"/>
    </row>
    <row r="56" spans="1:16" x14ac:dyDescent="0.25">
      <c r="A56" s="173"/>
      <c r="B56" s="173"/>
      <c r="C56" s="255" t="s">
        <v>997</v>
      </c>
      <c r="D56" s="255"/>
      <c r="E56" s="255"/>
      <c r="F56" s="255"/>
      <c r="G56" s="174">
        <v>116</v>
      </c>
      <c r="H56" s="267" t="str">
        <f t="shared" ca="1" si="3"/>
        <v>Yes</v>
      </c>
      <c r="I56" s="267"/>
      <c r="O56" s="83" t="s">
        <v>1599</v>
      </c>
      <c r="P56" s="84"/>
    </row>
    <row r="57" spans="1:16" x14ac:dyDescent="0.25">
      <c r="A57" s="173"/>
      <c r="B57" s="173"/>
      <c r="C57" s="255" t="s">
        <v>998</v>
      </c>
      <c r="D57" s="255"/>
      <c r="E57" s="255"/>
      <c r="F57" s="255"/>
      <c r="G57" s="174">
        <v>117</v>
      </c>
      <c r="H57" s="267" t="str">
        <f t="shared" ca="1" si="3"/>
        <v>Prospective</v>
      </c>
      <c r="I57" s="267"/>
      <c r="O57" s="83" t="s">
        <v>1600</v>
      </c>
      <c r="P57" s="84"/>
    </row>
    <row r="58" spans="1:16" x14ac:dyDescent="0.25">
      <c r="A58" s="173"/>
      <c r="B58" s="173"/>
      <c r="C58" s="255" t="s">
        <v>999</v>
      </c>
      <c r="D58" s="255"/>
      <c r="E58" s="255"/>
      <c r="F58" s="255"/>
      <c r="G58" s="174">
        <v>118</v>
      </c>
      <c r="H58" s="267" t="str">
        <f t="shared" ca="1" si="3"/>
        <v>No</v>
      </c>
      <c r="I58" s="267"/>
      <c r="O58" s="83" t="s">
        <v>1601</v>
      </c>
      <c r="P58" s="84"/>
    </row>
    <row r="59" spans="1:16" x14ac:dyDescent="0.25">
      <c r="A59" s="173"/>
      <c r="B59" s="173"/>
      <c r="C59" s="255" t="s">
        <v>1000</v>
      </c>
      <c r="D59" s="255"/>
      <c r="E59" s="255"/>
      <c r="F59" s="255"/>
      <c r="G59" s="174">
        <v>119</v>
      </c>
      <c r="H59" s="267" t="str">
        <f t="shared" ca="1" si="3"/>
        <v>Prospective</v>
      </c>
      <c r="I59" s="267"/>
      <c r="O59" s="83" t="s">
        <v>1602</v>
      </c>
      <c r="P59" s="84"/>
    </row>
    <row r="60" spans="1:16" x14ac:dyDescent="0.25">
      <c r="A60" s="173"/>
      <c r="B60" s="173"/>
      <c r="C60" s="255" t="s">
        <v>1001</v>
      </c>
      <c r="D60" s="255"/>
      <c r="E60" s="255"/>
      <c r="F60" s="255"/>
      <c r="G60" s="174">
        <v>120</v>
      </c>
      <c r="H60" s="267" t="str">
        <f t="shared" ca="1" si="3"/>
        <v>Prospective</v>
      </c>
      <c r="I60" s="267"/>
      <c r="O60" s="83" t="s">
        <v>1603</v>
      </c>
      <c r="P60" s="84"/>
    </row>
    <row r="61" spans="1:16" x14ac:dyDescent="0.25">
      <c r="A61" s="173"/>
      <c r="B61" s="173"/>
      <c r="C61" s="255" t="s">
        <v>1002</v>
      </c>
      <c r="D61" s="255"/>
      <c r="E61" s="255"/>
      <c r="F61" s="255"/>
      <c r="G61" s="174">
        <v>121</v>
      </c>
      <c r="H61" s="267" t="str">
        <f t="shared" ca="1" si="3"/>
        <v>No</v>
      </c>
      <c r="I61" s="267"/>
      <c r="O61" s="85" t="s">
        <v>1604</v>
      </c>
      <c r="P61" s="86"/>
    </row>
    <row r="62" spans="1:16" x14ac:dyDescent="0.25">
      <c r="A62" s="173"/>
      <c r="B62" s="173"/>
      <c r="C62" s="255" t="s">
        <v>1003</v>
      </c>
      <c r="D62" s="255"/>
      <c r="E62" s="255"/>
      <c r="F62" s="255"/>
      <c r="G62" s="174">
        <v>122</v>
      </c>
      <c r="H62" s="267" t="str">
        <f t="shared" ca="1" si="3"/>
        <v>Yes</v>
      </c>
      <c r="I62" s="267"/>
      <c r="O62" s="82"/>
      <c r="P62" s="82"/>
    </row>
    <row r="63" spans="1:16" x14ac:dyDescent="0.25">
      <c r="A63" s="173"/>
      <c r="B63" s="173"/>
      <c r="C63" s="255" t="s">
        <v>1004</v>
      </c>
      <c r="D63" s="255"/>
      <c r="E63" s="255"/>
      <c r="F63" s="255"/>
      <c r="G63" s="174">
        <v>123</v>
      </c>
      <c r="H63" s="267" t="str">
        <f t="shared" ca="1" si="3"/>
        <v>Prospective</v>
      </c>
      <c r="I63" s="267"/>
      <c r="O63" s="82"/>
      <c r="P63" s="82"/>
    </row>
    <row r="64" spans="1:16" x14ac:dyDescent="0.25">
      <c r="A64" s="266" t="s">
        <v>1586</v>
      </c>
      <c r="B64" s="266"/>
      <c r="C64" s="255" t="s">
        <v>1005</v>
      </c>
      <c r="D64" s="255"/>
      <c r="E64" s="255"/>
      <c r="F64" s="255"/>
      <c r="G64" s="174">
        <v>201</v>
      </c>
      <c r="H64" s="267" t="str">
        <f t="shared" ca="1" si="3"/>
        <v>Yes</v>
      </c>
      <c r="I64" s="267"/>
      <c r="O64" s="82"/>
      <c r="P64" s="82"/>
    </row>
    <row r="65" spans="1:16" x14ac:dyDescent="0.25">
      <c r="A65" s="173"/>
      <c r="B65" s="173"/>
      <c r="C65" s="255" t="s">
        <v>1006</v>
      </c>
      <c r="D65" s="255"/>
      <c r="E65" s="255"/>
      <c r="F65" s="255"/>
      <c r="G65" s="174">
        <v>202</v>
      </c>
      <c r="H65" s="267" t="str">
        <f t="shared" ca="1" si="3"/>
        <v>Yes</v>
      </c>
      <c r="I65" s="267"/>
      <c r="O65" s="82"/>
      <c r="P65" s="82"/>
    </row>
    <row r="66" spans="1:16" x14ac:dyDescent="0.25">
      <c r="A66" s="173"/>
      <c r="B66" s="173"/>
      <c r="C66" s="255" t="s">
        <v>1007</v>
      </c>
      <c r="D66" s="255"/>
      <c r="E66" s="255"/>
      <c r="F66" s="255"/>
      <c r="G66" s="174">
        <v>203</v>
      </c>
      <c r="H66" s="267" t="str">
        <f t="shared" ca="1" si="3"/>
        <v>Yes</v>
      </c>
      <c r="I66" s="267"/>
      <c r="O66" s="82"/>
      <c r="P66" s="82"/>
    </row>
    <row r="67" spans="1:16" x14ac:dyDescent="0.25">
      <c r="A67" s="173"/>
      <c r="B67" s="173"/>
      <c r="C67" s="255" t="s">
        <v>1008</v>
      </c>
      <c r="D67" s="255"/>
      <c r="E67" s="255"/>
      <c r="F67" s="255"/>
      <c r="G67" s="174">
        <v>204</v>
      </c>
      <c r="H67" s="267" t="str">
        <f t="shared" ca="1" si="3"/>
        <v>No</v>
      </c>
      <c r="I67" s="267"/>
      <c r="O67" s="82"/>
      <c r="P67" s="82"/>
    </row>
    <row r="68" spans="1:16" x14ac:dyDescent="0.25">
      <c r="A68" s="173"/>
      <c r="B68" s="173"/>
      <c r="C68" s="255" t="s">
        <v>1009</v>
      </c>
      <c r="D68" s="255"/>
      <c r="E68" s="255"/>
      <c r="F68" s="255"/>
      <c r="G68" s="174">
        <v>205</v>
      </c>
      <c r="H68" s="267" t="str">
        <f t="shared" ca="1" si="3"/>
        <v>No</v>
      </c>
      <c r="I68" s="267"/>
      <c r="O68" s="82"/>
      <c r="P68" s="82"/>
    </row>
    <row r="69" spans="1:16" x14ac:dyDescent="0.25">
      <c r="A69" s="173"/>
      <c r="B69" s="173"/>
      <c r="C69" s="255" t="s">
        <v>1010</v>
      </c>
      <c r="D69" s="255"/>
      <c r="E69" s="255"/>
      <c r="F69" s="255"/>
      <c r="G69" s="174">
        <v>206</v>
      </c>
      <c r="H69" s="267" t="str">
        <f t="shared" ca="1" si="3"/>
        <v>No</v>
      </c>
      <c r="I69" s="267"/>
      <c r="O69" s="82"/>
      <c r="P69" s="82"/>
    </row>
    <row r="70" spans="1:16" x14ac:dyDescent="0.25">
      <c r="A70" s="173"/>
      <c r="B70" s="173"/>
      <c r="C70" s="255" t="s">
        <v>1011</v>
      </c>
      <c r="D70" s="255"/>
      <c r="E70" s="255"/>
      <c r="F70" s="255"/>
      <c r="G70" s="174">
        <v>207</v>
      </c>
      <c r="H70" s="267" t="str">
        <f t="shared" ca="1" si="3"/>
        <v>Yes</v>
      </c>
      <c r="I70" s="267"/>
      <c r="O70" s="82"/>
      <c r="P70" s="82"/>
    </row>
    <row r="71" spans="1:16" x14ac:dyDescent="0.25">
      <c r="A71" s="173"/>
      <c r="B71" s="173"/>
      <c r="C71" s="255" t="s">
        <v>1012</v>
      </c>
      <c r="D71" s="255"/>
      <c r="E71" s="255"/>
      <c r="F71" s="255"/>
      <c r="G71" s="174">
        <v>208</v>
      </c>
      <c r="H71" s="267" t="str">
        <f t="shared" ca="1" si="3"/>
        <v>No</v>
      </c>
      <c r="I71" s="267"/>
      <c r="O71" s="82"/>
      <c r="P71" s="82"/>
    </row>
    <row r="72" spans="1:16" x14ac:dyDescent="0.25">
      <c r="A72" s="173"/>
      <c r="B72" s="173"/>
      <c r="C72" s="255" t="s">
        <v>1013</v>
      </c>
      <c r="D72" s="255"/>
      <c r="E72" s="255"/>
      <c r="F72" s="255"/>
      <c r="G72" s="174">
        <v>209</v>
      </c>
      <c r="H72" s="267" t="str">
        <f t="shared" ca="1" si="3"/>
        <v>Prospective</v>
      </c>
      <c r="I72" s="267"/>
      <c r="O72" s="82"/>
      <c r="P72" s="82"/>
    </row>
    <row r="73" spans="1:16" x14ac:dyDescent="0.25">
      <c r="A73" s="173"/>
      <c r="B73" s="173"/>
      <c r="C73" s="255" t="s">
        <v>1014</v>
      </c>
      <c r="D73" s="255"/>
      <c r="E73" s="255"/>
      <c r="F73" s="255"/>
      <c r="G73" s="174">
        <v>210</v>
      </c>
      <c r="H73" s="267" t="str">
        <f t="shared" ca="1" si="3"/>
        <v>Yes</v>
      </c>
      <c r="I73" s="267"/>
      <c r="O73" s="82"/>
      <c r="P73" s="82"/>
    </row>
    <row r="74" spans="1:16" x14ac:dyDescent="0.25">
      <c r="A74" s="173"/>
      <c r="B74" s="173"/>
      <c r="C74" s="255" t="s">
        <v>1015</v>
      </c>
      <c r="D74" s="255"/>
      <c r="E74" s="255"/>
      <c r="F74" s="255"/>
      <c r="G74" s="174">
        <v>211</v>
      </c>
      <c r="H74" s="267" t="str">
        <f t="shared" ca="1" si="3"/>
        <v>No</v>
      </c>
      <c r="I74" s="267"/>
      <c r="O74" s="82"/>
      <c r="P74" s="82"/>
    </row>
    <row r="75" spans="1:16" x14ac:dyDescent="0.25">
      <c r="A75" s="173"/>
      <c r="B75" s="173"/>
      <c r="C75" s="255" t="s">
        <v>1016</v>
      </c>
      <c r="D75" s="255"/>
      <c r="E75" s="255"/>
      <c r="F75" s="255"/>
      <c r="G75" s="174">
        <v>212</v>
      </c>
      <c r="H75" s="267" t="str">
        <f t="shared" ca="1" si="3"/>
        <v>Prospective</v>
      </c>
      <c r="I75" s="267"/>
      <c r="O75" s="82"/>
      <c r="P75" s="82"/>
    </row>
    <row r="76" spans="1:16" x14ac:dyDescent="0.25">
      <c r="A76" s="173"/>
      <c r="B76" s="173"/>
      <c r="C76" s="255" t="s">
        <v>1017</v>
      </c>
      <c r="D76" s="255"/>
      <c r="E76" s="255"/>
      <c r="F76" s="255"/>
      <c r="G76" s="174">
        <v>213</v>
      </c>
      <c r="H76" s="267" t="str">
        <f t="shared" ca="1" si="3"/>
        <v>No</v>
      </c>
      <c r="I76" s="267"/>
      <c r="O76" s="82"/>
      <c r="P76" s="82"/>
    </row>
    <row r="77" spans="1:16" x14ac:dyDescent="0.25">
      <c r="A77" s="173"/>
      <c r="B77" s="173"/>
      <c r="C77" s="255" t="s">
        <v>1018</v>
      </c>
      <c r="D77" s="255"/>
      <c r="E77" s="255"/>
      <c r="F77" s="255"/>
      <c r="G77" s="174">
        <v>214</v>
      </c>
      <c r="H77" s="267" t="str">
        <f t="shared" ca="1" si="3"/>
        <v>Yes</v>
      </c>
      <c r="I77" s="267"/>
      <c r="O77" s="82"/>
      <c r="P77" s="82"/>
    </row>
    <row r="78" spans="1:16" x14ac:dyDescent="0.25">
      <c r="A78" s="173"/>
      <c r="B78" s="173"/>
      <c r="C78" s="255" t="s">
        <v>1019</v>
      </c>
      <c r="D78" s="255"/>
      <c r="E78" s="255"/>
      <c r="F78" s="255"/>
      <c r="G78" s="174">
        <v>215</v>
      </c>
      <c r="H78" s="267" t="str">
        <f t="shared" ca="1" si="3"/>
        <v>Yes</v>
      </c>
      <c r="I78" s="267"/>
      <c r="O78" s="82"/>
      <c r="P78" s="82"/>
    </row>
    <row r="79" spans="1:16" x14ac:dyDescent="0.25">
      <c r="A79" s="173"/>
      <c r="B79" s="173"/>
      <c r="C79" s="255" t="s">
        <v>1020</v>
      </c>
      <c r="D79" s="255"/>
      <c r="E79" s="255"/>
      <c r="F79" s="255"/>
      <c r="G79" s="174">
        <v>216</v>
      </c>
      <c r="H79" s="267" t="str">
        <f t="shared" ca="1" si="3"/>
        <v>No</v>
      </c>
      <c r="I79" s="267"/>
      <c r="O79" s="82"/>
      <c r="P79" s="82"/>
    </row>
    <row r="80" spans="1:16" x14ac:dyDescent="0.25">
      <c r="A80" s="173"/>
      <c r="B80" s="173"/>
      <c r="C80" s="255" t="s">
        <v>1021</v>
      </c>
      <c r="D80" s="255"/>
      <c r="E80" s="255"/>
      <c r="F80" s="255"/>
      <c r="G80" s="174">
        <v>217</v>
      </c>
      <c r="H80" s="267" t="str">
        <f t="shared" ca="1" si="3"/>
        <v>Yes</v>
      </c>
      <c r="I80" s="267"/>
      <c r="O80" s="82"/>
      <c r="P80" s="82"/>
    </row>
    <row r="81" spans="1:16" x14ac:dyDescent="0.25">
      <c r="A81" s="173"/>
      <c r="B81" s="173"/>
      <c r="C81" s="255" t="s">
        <v>1022</v>
      </c>
      <c r="D81" s="255"/>
      <c r="E81" s="255"/>
      <c r="F81" s="255"/>
      <c r="G81" s="174">
        <v>218</v>
      </c>
      <c r="H81" s="267" t="str">
        <f t="shared" ca="1" si="3"/>
        <v>No</v>
      </c>
      <c r="I81" s="267"/>
      <c r="O81" s="82"/>
      <c r="P81" s="82"/>
    </row>
    <row r="82" spans="1:16" x14ac:dyDescent="0.25">
      <c r="A82" s="173"/>
      <c r="B82" s="173"/>
      <c r="C82" s="255" t="s">
        <v>1023</v>
      </c>
      <c r="D82" s="255"/>
      <c r="E82" s="255"/>
      <c r="F82" s="255"/>
      <c r="G82" s="174">
        <v>219</v>
      </c>
      <c r="H82" s="267" t="str">
        <f t="shared" ca="1" si="3"/>
        <v>No</v>
      </c>
      <c r="I82" s="267"/>
      <c r="O82" s="82"/>
      <c r="P82" s="82"/>
    </row>
    <row r="83" spans="1:16" x14ac:dyDescent="0.25">
      <c r="A83" s="173"/>
      <c r="B83" s="173"/>
      <c r="C83" s="255" t="s">
        <v>1024</v>
      </c>
      <c r="D83" s="255"/>
      <c r="E83" s="255"/>
      <c r="F83" s="255"/>
      <c r="G83" s="174">
        <v>220</v>
      </c>
      <c r="H83" s="267" t="str">
        <f t="shared" ca="1" si="3"/>
        <v>Yes</v>
      </c>
      <c r="I83" s="267"/>
      <c r="O83" s="82"/>
      <c r="P83" s="82"/>
    </row>
    <row r="84" spans="1:16" x14ac:dyDescent="0.25">
      <c r="A84" s="173"/>
      <c r="B84" s="173"/>
      <c r="C84" s="255" t="s">
        <v>1025</v>
      </c>
      <c r="D84" s="255"/>
      <c r="E84" s="255"/>
      <c r="F84" s="255"/>
      <c r="G84" s="174">
        <v>221</v>
      </c>
      <c r="H84" s="267" t="str">
        <f t="shared" ca="1" si="3"/>
        <v>No</v>
      </c>
      <c r="I84" s="267"/>
      <c r="O84" s="82"/>
      <c r="P84" s="82"/>
    </row>
    <row r="85" spans="1:16" x14ac:dyDescent="0.25">
      <c r="A85" s="173"/>
      <c r="B85" s="173"/>
      <c r="C85" s="255" t="s">
        <v>1026</v>
      </c>
      <c r="D85" s="255"/>
      <c r="E85" s="255"/>
      <c r="F85" s="255"/>
      <c r="G85" s="174">
        <v>222</v>
      </c>
      <c r="H85" s="267" t="str">
        <f t="shared" ca="1" si="3"/>
        <v>Yes</v>
      </c>
      <c r="I85" s="267"/>
      <c r="O85" s="82"/>
      <c r="P85" s="82"/>
    </row>
    <row r="86" spans="1:16" x14ac:dyDescent="0.25">
      <c r="A86" s="173"/>
      <c r="B86" s="173"/>
      <c r="C86" s="255" t="s">
        <v>1027</v>
      </c>
      <c r="D86" s="255"/>
      <c r="E86" s="255"/>
      <c r="F86" s="255"/>
      <c r="G86" s="174">
        <v>223</v>
      </c>
      <c r="H86" s="267" t="str">
        <f t="shared" ca="1" si="3"/>
        <v>No</v>
      </c>
      <c r="I86" s="267"/>
      <c r="O86" s="82"/>
      <c r="P86" s="82"/>
    </row>
    <row r="87" spans="1:16" x14ac:dyDescent="0.25">
      <c r="A87" s="173"/>
      <c r="B87" s="173"/>
      <c r="C87" s="255" t="s">
        <v>1028</v>
      </c>
      <c r="D87" s="255"/>
      <c r="E87" s="255"/>
      <c r="F87" s="255"/>
      <c r="G87" s="174">
        <v>224</v>
      </c>
      <c r="H87" s="267" t="str">
        <f t="shared" ca="1" si="3"/>
        <v>No</v>
      </c>
      <c r="I87" s="267"/>
      <c r="O87" s="82"/>
      <c r="P87" s="82"/>
    </row>
    <row r="88" spans="1:16" x14ac:dyDescent="0.25">
      <c r="A88" s="173"/>
      <c r="B88" s="173"/>
      <c r="C88" s="255" t="s">
        <v>1029</v>
      </c>
      <c r="D88" s="255"/>
      <c r="E88" s="255"/>
      <c r="F88" s="255"/>
      <c r="G88" s="174">
        <v>225</v>
      </c>
      <c r="H88" s="267" t="str">
        <f t="shared" ca="1" si="3"/>
        <v>Yes</v>
      </c>
      <c r="I88" s="267"/>
      <c r="O88" s="82"/>
      <c r="P88" s="82"/>
    </row>
    <row r="89" spans="1:16" x14ac:dyDescent="0.25">
      <c r="A89" s="173"/>
      <c r="B89" s="173"/>
      <c r="C89" s="255" t="s">
        <v>1030</v>
      </c>
      <c r="D89" s="255"/>
      <c r="E89" s="255"/>
      <c r="F89" s="255"/>
      <c r="G89" s="174">
        <v>226</v>
      </c>
      <c r="H89" s="267" t="str">
        <f t="shared" ca="1" si="3"/>
        <v>No</v>
      </c>
      <c r="I89" s="267"/>
      <c r="O89" s="82"/>
      <c r="P89" s="82"/>
    </row>
    <row r="90" spans="1:16" x14ac:dyDescent="0.25">
      <c r="A90" s="173"/>
      <c r="B90" s="173"/>
      <c r="C90" s="255" t="s">
        <v>1031</v>
      </c>
      <c r="D90" s="255"/>
      <c r="E90" s="255"/>
      <c r="F90" s="255"/>
      <c r="G90" s="174">
        <v>227</v>
      </c>
      <c r="H90" s="267" t="str">
        <f t="shared" ca="1" si="3"/>
        <v>Prospective</v>
      </c>
      <c r="I90" s="267"/>
      <c r="O90" s="82"/>
      <c r="P90" s="82"/>
    </row>
    <row r="91" spans="1:16" x14ac:dyDescent="0.25">
      <c r="A91" s="173"/>
      <c r="B91" s="173"/>
      <c r="C91" s="255" t="s">
        <v>1032</v>
      </c>
      <c r="D91" s="255"/>
      <c r="E91" s="255"/>
      <c r="F91" s="255"/>
      <c r="G91" s="174">
        <v>228</v>
      </c>
      <c r="H91" s="267" t="str">
        <f t="shared" ca="1" si="3"/>
        <v>Yes</v>
      </c>
      <c r="I91" s="267"/>
      <c r="O91" s="82"/>
      <c r="P91" s="82"/>
    </row>
    <row r="92" spans="1:16" x14ac:dyDescent="0.25">
      <c r="A92" s="173"/>
      <c r="B92" s="173"/>
      <c r="C92" s="255" t="s">
        <v>1033</v>
      </c>
      <c r="D92" s="255"/>
      <c r="E92" s="255"/>
      <c r="F92" s="255"/>
      <c r="G92" s="174">
        <v>229</v>
      </c>
      <c r="H92" s="267" t="str">
        <f t="shared" ca="1" si="3"/>
        <v>Yes</v>
      </c>
      <c r="I92" s="267"/>
      <c r="O92" s="82"/>
      <c r="P92" s="82"/>
    </row>
    <row r="93" spans="1:16" x14ac:dyDescent="0.25">
      <c r="A93" s="173"/>
      <c r="B93" s="173"/>
      <c r="C93" s="255" t="s">
        <v>1034</v>
      </c>
      <c r="D93" s="255"/>
      <c r="E93" s="255"/>
      <c r="F93" s="255"/>
      <c r="G93" s="174">
        <v>230</v>
      </c>
      <c r="H93" s="267" t="str">
        <f t="shared" ca="1" si="3"/>
        <v>No</v>
      </c>
      <c r="I93" s="267"/>
      <c r="O93" s="82"/>
      <c r="P93" s="82"/>
    </row>
    <row r="94" spans="1:16" x14ac:dyDescent="0.25">
      <c r="A94" s="173"/>
      <c r="B94" s="173"/>
      <c r="C94" s="255" t="s">
        <v>1035</v>
      </c>
      <c r="D94" s="255"/>
      <c r="E94" s="255"/>
      <c r="F94" s="255"/>
      <c r="G94" s="174">
        <v>231</v>
      </c>
      <c r="H94" s="267" t="str">
        <f t="shared" ca="1" si="3"/>
        <v>No</v>
      </c>
      <c r="I94" s="267"/>
      <c r="O94" s="82"/>
      <c r="P94" s="82"/>
    </row>
    <row r="95" spans="1:16" x14ac:dyDescent="0.25">
      <c r="A95" s="173"/>
      <c r="B95" s="173"/>
      <c r="C95" s="255" t="s">
        <v>1036</v>
      </c>
      <c r="D95" s="255"/>
      <c r="E95" s="255"/>
      <c r="F95" s="255"/>
      <c r="G95" s="174">
        <v>232</v>
      </c>
      <c r="H95" s="267" t="str">
        <f t="shared" ca="1" si="3"/>
        <v>Yes</v>
      </c>
      <c r="I95" s="267"/>
      <c r="O95" s="82"/>
      <c r="P95" s="82"/>
    </row>
    <row r="96" spans="1:16" x14ac:dyDescent="0.25">
      <c r="A96" s="173"/>
      <c r="B96" s="173"/>
      <c r="C96" s="255" t="s">
        <v>1037</v>
      </c>
      <c r="D96" s="255"/>
      <c r="E96" s="255"/>
      <c r="F96" s="255"/>
      <c r="G96" s="174">
        <v>233</v>
      </c>
      <c r="H96" s="267" t="str">
        <f t="shared" ca="1" si="3"/>
        <v>Yes</v>
      </c>
      <c r="I96" s="267"/>
      <c r="O96" s="82"/>
      <c r="P96" s="82"/>
    </row>
    <row r="97" spans="1:16" x14ac:dyDescent="0.25">
      <c r="A97" s="173"/>
      <c r="B97" s="173"/>
      <c r="C97" s="255" t="s">
        <v>1038</v>
      </c>
      <c r="D97" s="255"/>
      <c r="E97" s="255"/>
      <c r="F97" s="255"/>
      <c r="G97" s="174">
        <v>234</v>
      </c>
      <c r="H97" s="267" t="str">
        <f t="shared" ca="1" si="3"/>
        <v>No</v>
      </c>
      <c r="I97" s="267"/>
      <c r="O97" s="82"/>
      <c r="P97" s="82"/>
    </row>
    <row r="98" spans="1:16" x14ac:dyDescent="0.25">
      <c r="A98" s="173"/>
      <c r="B98" s="173"/>
      <c r="C98" s="255" t="s">
        <v>1039</v>
      </c>
      <c r="D98" s="255"/>
      <c r="E98" s="255"/>
      <c r="F98" s="255"/>
      <c r="G98" s="174">
        <v>235</v>
      </c>
      <c r="H98" s="267" t="str">
        <f t="shared" ca="1" si="3"/>
        <v>N/A</v>
      </c>
      <c r="I98" s="267"/>
      <c r="O98" s="82"/>
      <c r="P98" s="82"/>
    </row>
    <row r="99" spans="1:16" x14ac:dyDescent="0.25">
      <c r="A99" s="173"/>
      <c r="B99" s="173"/>
      <c r="C99" s="255" t="s">
        <v>1040</v>
      </c>
      <c r="D99" s="255"/>
      <c r="E99" s="255"/>
      <c r="F99" s="255"/>
      <c r="G99" s="174">
        <v>236</v>
      </c>
      <c r="H99" s="267" t="str">
        <f t="shared" ca="1" si="3"/>
        <v>No</v>
      </c>
      <c r="I99" s="267"/>
      <c r="O99" s="82"/>
      <c r="P99" s="82"/>
    </row>
    <row r="100" spans="1:16" x14ac:dyDescent="0.25">
      <c r="A100" s="173"/>
      <c r="B100" s="173"/>
      <c r="C100" s="255" t="s">
        <v>1041</v>
      </c>
      <c r="D100" s="255"/>
      <c r="E100" s="255"/>
      <c r="F100" s="255"/>
      <c r="G100" s="174">
        <v>237</v>
      </c>
      <c r="H100" s="267" t="str">
        <f t="shared" ca="1" si="3"/>
        <v>No</v>
      </c>
      <c r="I100" s="267"/>
      <c r="O100" s="82"/>
      <c r="P100" s="82"/>
    </row>
    <row r="101" spans="1:16" x14ac:dyDescent="0.25">
      <c r="A101" s="173"/>
      <c r="B101" s="173"/>
      <c r="C101" s="255" t="s">
        <v>1042</v>
      </c>
      <c r="D101" s="255"/>
      <c r="E101" s="255"/>
      <c r="F101" s="255"/>
      <c r="G101" s="174">
        <v>238</v>
      </c>
      <c r="H101" s="267" t="str">
        <f t="shared" ca="1" si="3"/>
        <v>Yes</v>
      </c>
      <c r="I101" s="267"/>
      <c r="O101" s="82"/>
      <c r="P101" s="82"/>
    </row>
    <row r="102" spans="1:16" x14ac:dyDescent="0.25">
      <c r="A102" s="173"/>
      <c r="B102" s="173"/>
      <c r="C102" s="255" t="s">
        <v>1043</v>
      </c>
      <c r="D102" s="255"/>
      <c r="E102" s="255"/>
      <c r="F102" s="255"/>
      <c r="G102" s="174">
        <v>239</v>
      </c>
      <c r="H102" s="267" t="str">
        <f t="shared" ca="1" si="3"/>
        <v>Yes</v>
      </c>
      <c r="I102" s="267"/>
      <c r="O102" s="82"/>
      <c r="P102" s="82"/>
    </row>
    <row r="103" spans="1:16" x14ac:dyDescent="0.25">
      <c r="A103" s="173"/>
      <c r="B103" s="173"/>
      <c r="C103" s="255" t="s">
        <v>1044</v>
      </c>
      <c r="D103" s="255"/>
      <c r="E103" s="255"/>
      <c r="F103" s="255"/>
      <c r="G103" s="174">
        <v>240</v>
      </c>
      <c r="H103" s="267" t="str">
        <f t="shared" ca="1" si="3"/>
        <v>No</v>
      </c>
      <c r="I103" s="267"/>
      <c r="O103" s="82"/>
      <c r="P103" s="82"/>
    </row>
    <row r="104" spans="1:16" x14ac:dyDescent="0.25">
      <c r="A104" s="173"/>
      <c r="B104" s="173"/>
      <c r="C104" s="255" t="s">
        <v>1045</v>
      </c>
      <c r="D104" s="255"/>
      <c r="E104" s="255"/>
      <c r="F104" s="255"/>
      <c r="G104" s="174">
        <v>241</v>
      </c>
      <c r="H104" s="267" t="str">
        <f t="shared" ca="1" si="3"/>
        <v>No</v>
      </c>
      <c r="I104" s="267"/>
      <c r="O104" s="82"/>
      <c r="P104" s="82"/>
    </row>
    <row r="105" spans="1:16" x14ac:dyDescent="0.25">
      <c r="A105" s="173"/>
      <c r="B105" s="173"/>
      <c r="C105" s="255" t="s">
        <v>1046</v>
      </c>
      <c r="D105" s="255"/>
      <c r="E105" s="255"/>
      <c r="F105" s="255"/>
      <c r="G105" s="174">
        <v>242</v>
      </c>
      <c r="H105" s="267" t="str">
        <f t="shared" ca="1" si="3"/>
        <v>No</v>
      </c>
      <c r="I105" s="267"/>
      <c r="O105" s="82"/>
      <c r="P105" s="82"/>
    </row>
    <row r="106" spans="1:16" x14ac:dyDescent="0.25">
      <c r="A106" s="173"/>
      <c r="B106" s="173"/>
      <c r="C106" s="255" t="s">
        <v>1047</v>
      </c>
      <c r="D106" s="255"/>
      <c r="E106" s="255"/>
      <c r="F106" s="255"/>
      <c r="G106" s="174">
        <v>243</v>
      </c>
      <c r="H106" s="267" t="str">
        <f t="shared" ref="H106:H169" ca="1" si="4">IFERROR(VLOOKUP(G106,INDIRECT(CONCATENATE("'CY ",$I$4,", SFY ",$J$4," Answers'!A3:BZ600")),($C$6+3),FALSE),"")</f>
        <v>No</v>
      </c>
      <c r="I106" s="267"/>
      <c r="O106" s="82"/>
      <c r="P106" s="82"/>
    </row>
    <row r="107" spans="1:16" x14ac:dyDescent="0.25">
      <c r="A107" s="173"/>
      <c r="B107" s="173"/>
      <c r="C107" s="255" t="s">
        <v>1048</v>
      </c>
      <c r="D107" s="255"/>
      <c r="E107" s="255"/>
      <c r="F107" s="255"/>
      <c r="G107" s="174">
        <v>244</v>
      </c>
      <c r="H107" s="267" t="str">
        <f t="shared" ca="1" si="4"/>
        <v>Yes</v>
      </c>
      <c r="I107" s="267"/>
      <c r="O107" s="82"/>
      <c r="P107" s="82"/>
    </row>
    <row r="108" spans="1:16" x14ac:dyDescent="0.25">
      <c r="A108" s="173"/>
      <c r="B108" s="173"/>
      <c r="C108" s="255" t="s">
        <v>1049</v>
      </c>
      <c r="D108" s="255"/>
      <c r="E108" s="255"/>
      <c r="F108" s="255"/>
      <c r="G108" s="174">
        <v>245</v>
      </c>
      <c r="H108" s="267" t="str">
        <f t="shared" ca="1" si="4"/>
        <v>Yes</v>
      </c>
      <c r="I108" s="267"/>
      <c r="O108" s="82"/>
      <c r="P108" s="82"/>
    </row>
    <row r="109" spans="1:16" x14ac:dyDescent="0.25">
      <c r="A109" s="173"/>
      <c r="B109" s="173"/>
      <c r="C109" s="255" t="s">
        <v>1050</v>
      </c>
      <c r="D109" s="255"/>
      <c r="E109" s="255"/>
      <c r="F109" s="255"/>
      <c r="G109" s="174">
        <v>246</v>
      </c>
      <c r="H109" s="267" t="str">
        <f t="shared" ca="1" si="4"/>
        <v>No</v>
      </c>
      <c r="I109" s="267"/>
      <c r="O109" s="82"/>
      <c r="P109" s="82"/>
    </row>
    <row r="110" spans="1:16" x14ac:dyDescent="0.25">
      <c r="A110" s="173"/>
      <c r="B110" s="173"/>
      <c r="C110" s="255" t="s">
        <v>1051</v>
      </c>
      <c r="D110" s="255"/>
      <c r="E110" s="255"/>
      <c r="F110" s="255"/>
      <c r="G110" s="174">
        <v>247</v>
      </c>
      <c r="H110" s="267" t="str">
        <f t="shared" ca="1" si="4"/>
        <v>Prospective</v>
      </c>
      <c r="I110" s="267"/>
      <c r="O110" s="82"/>
      <c r="P110" s="82"/>
    </row>
    <row r="111" spans="1:16" x14ac:dyDescent="0.25">
      <c r="A111" s="173"/>
      <c r="B111" s="173"/>
      <c r="C111" s="255" t="s">
        <v>1052</v>
      </c>
      <c r="D111" s="255"/>
      <c r="E111" s="255"/>
      <c r="F111" s="255"/>
      <c r="G111" s="174">
        <v>248</v>
      </c>
      <c r="H111" s="267" t="str">
        <f t="shared" ca="1" si="4"/>
        <v>Yes</v>
      </c>
      <c r="I111" s="267"/>
      <c r="O111" s="82"/>
      <c r="P111" s="82"/>
    </row>
    <row r="112" spans="1:16" x14ac:dyDescent="0.25">
      <c r="A112" s="173"/>
      <c r="B112" s="173"/>
      <c r="C112" s="255" t="s">
        <v>1053</v>
      </c>
      <c r="D112" s="255"/>
      <c r="E112" s="255"/>
      <c r="F112" s="255"/>
      <c r="G112" s="174">
        <v>249</v>
      </c>
      <c r="H112" s="267" t="str">
        <f t="shared" ca="1" si="4"/>
        <v>Yes</v>
      </c>
      <c r="I112" s="267"/>
      <c r="O112" s="82"/>
      <c r="P112" s="82"/>
    </row>
    <row r="113" spans="1:16" x14ac:dyDescent="0.25">
      <c r="A113" s="173"/>
      <c r="B113" s="173"/>
      <c r="C113" s="255" t="s">
        <v>1054</v>
      </c>
      <c r="D113" s="255"/>
      <c r="E113" s="255"/>
      <c r="F113" s="255"/>
      <c r="G113" s="174">
        <v>250</v>
      </c>
      <c r="H113" s="267" t="str">
        <f t="shared" ca="1" si="4"/>
        <v>N/A</v>
      </c>
      <c r="I113" s="267"/>
      <c r="O113" s="82"/>
      <c r="P113" s="82"/>
    </row>
    <row r="114" spans="1:16" x14ac:dyDescent="0.25">
      <c r="A114" s="173"/>
      <c r="B114" s="173"/>
      <c r="C114" s="255" t="s">
        <v>1055</v>
      </c>
      <c r="D114" s="255"/>
      <c r="E114" s="255"/>
      <c r="F114" s="255"/>
      <c r="G114" s="174">
        <v>251</v>
      </c>
      <c r="H114" s="267" t="str">
        <f t="shared" ca="1" si="4"/>
        <v>Prospective</v>
      </c>
      <c r="I114" s="267"/>
      <c r="O114" s="82"/>
      <c r="P114" s="82"/>
    </row>
    <row r="115" spans="1:16" x14ac:dyDescent="0.25">
      <c r="A115" s="173"/>
      <c r="B115" s="173"/>
      <c r="C115" s="255" t="s">
        <v>1056</v>
      </c>
      <c r="D115" s="255"/>
      <c r="E115" s="255"/>
      <c r="F115" s="255"/>
      <c r="G115" s="174">
        <v>252</v>
      </c>
      <c r="H115" s="267" t="str">
        <f t="shared" ca="1" si="4"/>
        <v>No</v>
      </c>
      <c r="I115" s="267"/>
      <c r="O115" s="82"/>
      <c r="P115" s="82"/>
    </row>
    <row r="116" spans="1:16" x14ac:dyDescent="0.25">
      <c r="A116" s="173"/>
      <c r="B116" s="173"/>
      <c r="C116" s="255" t="s">
        <v>1057</v>
      </c>
      <c r="D116" s="255"/>
      <c r="E116" s="255"/>
      <c r="F116" s="255"/>
      <c r="G116" s="174">
        <v>253</v>
      </c>
      <c r="H116" s="267" t="str">
        <f t="shared" ca="1" si="4"/>
        <v>No</v>
      </c>
      <c r="I116" s="267"/>
      <c r="O116" s="82"/>
      <c r="P116" s="82"/>
    </row>
    <row r="117" spans="1:16" x14ac:dyDescent="0.25">
      <c r="A117" s="173"/>
      <c r="B117" s="173"/>
      <c r="C117" s="255" t="s">
        <v>1058</v>
      </c>
      <c r="D117" s="255"/>
      <c r="E117" s="255"/>
      <c r="F117" s="255"/>
      <c r="G117" s="174">
        <v>254</v>
      </c>
      <c r="H117" s="267" t="str">
        <f t="shared" ca="1" si="4"/>
        <v>Yes</v>
      </c>
      <c r="I117" s="267"/>
      <c r="O117" s="82"/>
      <c r="P117" s="82"/>
    </row>
    <row r="118" spans="1:16" x14ac:dyDescent="0.25">
      <c r="A118" s="173"/>
      <c r="B118" s="173"/>
      <c r="C118" s="255" t="s">
        <v>1059</v>
      </c>
      <c r="D118" s="255"/>
      <c r="E118" s="255"/>
      <c r="F118" s="255"/>
      <c r="G118" s="174">
        <v>255</v>
      </c>
      <c r="H118" s="267" t="str">
        <f t="shared" ca="1" si="4"/>
        <v>Prospective</v>
      </c>
      <c r="I118" s="267"/>
      <c r="O118" s="82"/>
      <c r="P118" s="82"/>
    </row>
    <row r="119" spans="1:16" x14ac:dyDescent="0.25">
      <c r="A119" s="173"/>
      <c r="B119" s="173"/>
      <c r="C119" s="255" t="s">
        <v>1060</v>
      </c>
      <c r="D119" s="255"/>
      <c r="E119" s="255"/>
      <c r="F119" s="255"/>
      <c r="G119" s="174">
        <v>256</v>
      </c>
      <c r="H119" s="267" t="str">
        <f t="shared" ca="1" si="4"/>
        <v>Prospective</v>
      </c>
      <c r="I119" s="267"/>
      <c r="O119" s="82"/>
      <c r="P119" s="82"/>
    </row>
    <row r="120" spans="1:16" x14ac:dyDescent="0.25">
      <c r="A120" s="173"/>
      <c r="B120" s="173"/>
      <c r="C120" s="255" t="s">
        <v>1061</v>
      </c>
      <c r="D120" s="255"/>
      <c r="E120" s="255"/>
      <c r="F120" s="255"/>
      <c r="G120" s="174">
        <v>257</v>
      </c>
      <c r="H120" s="267" t="str">
        <f t="shared" ca="1" si="4"/>
        <v>No</v>
      </c>
      <c r="I120" s="267"/>
      <c r="O120" s="82"/>
      <c r="P120" s="82"/>
    </row>
    <row r="121" spans="1:16" x14ac:dyDescent="0.25">
      <c r="A121" s="173"/>
      <c r="B121" s="173"/>
      <c r="C121" s="255" t="s">
        <v>1062</v>
      </c>
      <c r="D121" s="255"/>
      <c r="E121" s="255"/>
      <c r="F121" s="255"/>
      <c r="G121" s="174">
        <v>258</v>
      </c>
      <c r="H121" s="267" t="str">
        <f t="shared" ca="1" si="4"/>
        <v>Yes</v>
      </c>
      <c r="I121" s="267"/>
      <c r="O121" s="82"/>
      <c r="P121" s="82"/>
    </row>
    <row r="122" spans="1:16" x14ac:dyDescent="0.25">
      <c r="A122" s="173"/>
      <c r="B122" s="173"/>
      <c r="C122" s="255" t="s">
        <v>1063</v>
      </c>
      <c r="D122" s="255"/>
      <c r="E122" s="255"/>
      <c r="F122" s="255"/>
      <c r="G122" s="174">
        <v>259</v>
      </c>
      <c r="H122" s="267" t="str">
        <f t="shared" ca="1" si="4"/>
        <v>No</v>
      </c>
      <c r="I122" s="267"/>
      <c r="O122" s="82"/>
      <c r="P122" s="82"/>
    </row>
    <row r="123" spans="1:16" x14ac:dyDescent="0.25">
      <c r="A123" s="173"/>
      <c r="B123" s="173"/>
      <c r="C123" s="255" t="s">
        <v>1064</v>
      </c>
      <c r="D123" s="255"/>
      <c r="E123" s="255"/>
      <c r="F123" s="255"/>
      <c r="G123" s="174">
        <v>260</v>
      </c>
      <c r="H123" s="267" t="str">
        <f t="shared" ca="1" si="4"/>
        <v>Yes</v>
      </c>
      <c r="I123" s="267"/>
      <c r="O123" s="82"/>
      <c r="P123" s="82"/>
    </row>
    <row r="124" spans="1:16" x14ac:dyDescent="0.25">
      <c r="A124" s="173"/>
      <c r="B124" s="173"/>
      <c r="C124" s="255" t="s">
        <v>1065</v>
      </c>
      <c r="D124" s="255"/>
      <c r="E124" s="255"/>
      <c r="F124" s="255"/>
      <c r="G124" s="174">
        <v>261</v>
      </c>
      <c r="H124" s="267" t="str">
        <f t="shared" ca="1" si="4"/>
        <v>Prospective</v>
      </c>
      <c r="I124" s="267"/>
      <c r="O124" s="82"/>
      <c r="P124" s="82"/>
    </row>
    <row r="125" spans="1:16" x14ac:dyDescent="0.25">
      <c r="A125" s="173"/>
      <c r="B125" s="173"/>
      <c r="C125" s="255" t="s">
        <v>1066</v>
      </c>
      <c r="D125" s="255"/>
      <c r="E125" s="255"/>
      <c r="F125" s="255"/>
      <c r="G125" s="174">
        <v>262</v>
      </c>
      <c r="H125" s="267" t="str">
        <f t="shared" ca="1" si="4"/>
        <v>Yes</v>
      </c>
      <c r="I125" s="267"/>
      <c r="O125" s="82"/>
      <c r="P125" s="82"/>
    </row>
    <row r="126" spans="1:16" x14ac:dyDescent="0.25">
      <c r="A126" s="173"/>
      <c r="B126" s="173"/>
      <c r="C126" s="255" t="s">
        <v>1067</v>
      </c>
      <c r="D126" s="255"/>
      <c r="E126" s="255"/>
      <c r="F126" s="255"/>
      <c r="G126" s="174">
        <v>263</v>
      </c>
      <c r="H126" s="267" t="str">
        <f t="shared" ca="1" si="4"/>
        <v>Prospective</v>
      </c>
      <c r="I126" s="267"/>
      <c r="O126" s="82"/>
      <c r="P126" s="82"/>
    </row>
    <row r="127" spans="1:16" x14ac:dyDescent="0.25">
      <c r="A127" s="173"/>
      <c r="B127" s="173"/>
      <c r="C127" s="255" t="s">
        <v>1068</v>
      </c>
      <c r="D127" s="255"/>
      <c r="E127" s="255"/>
      <c r="F127" s="255"/>
      <c r="G127" s="174">
        <v>264</v>
      </c>
      <c r="H127" s="267" t="str">
        <f t="shared" ca="1" si="4"/>
        <v>N/A</v>
      </c>
      <c r="I127" s="267"/>
      <c r="O127" s="82"/>
      <c r="P127" s="82"/>
    </row>
    <row r="128" spans="1:16" x14ac:dyDescent="0.25">
      <c r="A128" s="173"/>
      <c r="B128" s="173"/>
      <c r="C128" s="255" t="s">
        <v>1069</v>
      </c>
      <c r="D128" s="255"/>
      <c r="E128" s="255"/>
      <c r="F128" s="255"/>
      <c r="G128" s="174">
        <v>265</v>
      </c>
      <c r="H128" s="267" t="str">
        <f t="shared" ca="1" si="4"/>
        <v>No</v>
      </c>
      <c r="I128" s="267"/>
      <c r="O128" s="82"/>
      <c r="P128" s="82"/>
    </row>
    <row r="129" spans="1:16" x14ac:dyDescent="0.25">
      <c r="A129" s="173"/>
      <c r="B129" s="173"/>
      <c r="C129" s="255" t="s">
        <v>1070</v>
      </c>
      <c r="D129" s="255"/>
      <c r="E129" s="255"/>
      <c r="F129" s="255"/>
      <c r="G129" s="174">
        <v>266</v>
      </c>
      <c r="H129" s="267" t="str">
        <f t="shared" ca="1" si="4"/>
        <v>No</v>
      </c>
      <c r="I129" s="267"/>
      <c r="O129" s="82"/>
      <c r="P129" s="82"/>
    </row>
    <row r="130" spans="1:16" x14ac:dyDescent="0.25">
      <c r="A130" s="173"/>
      <c r="B130" s="173"/>
      <c r="C130" s="255" t="s">
        <v>1071</v>
      </c>
      <c r="D130" s="255"/>
      <c r="E130" s="255"/>
      <c r="F130" s="255"/>
      <c r="G130" s="174">
        <v>267</v>
      </c>
      <c r="H130" s="267" t="str">
        <f t="shared" ca="1" si="4"/>
        <v>Yes</v>
      </c>
      <c r="I130" s="267"/>
      <c r="O130" s="82"/>
      <c r="P130" s="82"/>
    </row>
    <row r="131" spans="1:16" x14ac:dyDescent="0.25">
      <c r="A131" s="173"/>
      <c r="B131" s="173"/>
      <c r="C131" s="255" t="s">
        <v>1072</v>
      </c>
      <c r="D131" s="255"/>
      <c r="E131" s="255"/>
      <c r="F131" s="255"/>
      <c r="G131" s="174">
        <v>268</v>
      </c>
      <c r="H131" s="267" t="str">
        <f t="shared" ca="1" si="4"/>
        <v>No</v>
      </c>
      <c r="I131" s="267"/>
      <c r="O131" s="82"/>
      <c r="P131" s="82"/>
    </row>
    <row r="132" spans="1:16" x14ac:dyDescent="0.25">
      <c r="A132" s="173"/>
      <c r="B132" s="173"/>
      <c r="C132" s="255" t="s">
        <v>1073</v>
      </c>
      <c r="D132" s="255"/>
      <c r="E132" s="255"/>
      <c r="F132" s="255"/>
      <c r="G132" s="174">
        <v>269</v>
      </c>
      <c r="H132" s="267" t="str">
        <f t="shared" ca="1" si="4"/>
        <v>No</v>
      </c>
      <c r="I132" s="267"/>
      <c r="O132" s="82"/>
      <c r="P132" s="82"/>
    </row>
    <row r="133" spans="1:16" x14ac:dyDescent="0.25">
      <c r="A133" s="173"/>
      <c r="B133" s="173"/>
      <c r="C133" s="255" t="s">
        <v>1074</v>
      </c>
      <c r="D133" s="255"/>
      <c r="E133" s="255"/>
      <c r="F133" s="255"/>
      <c r="G133" s="174">
        <v>270</v>
      </c>
      <c r="H133" s="267" t="str">
        <f t="shared" ca="1" si="4"/>
        <v>N/A</v>
      </c>
      <c r="I133" s="267"/>
      <c r="O133" s="82"/>
      <c r="P133" s="82"/>
    </row>
    <row r="134" spans="1:16" x14ac:dyDescent="0.25">
      <c r="A134" s="266" t="s">
        <v>1620</v>
      </c>
      <c r="B134" s="266"/>
      <c r="C134" s="255" t="s">
        <v>1075</v>
      </c>
      <c r="D134" s="255"/>
      <c r="E134" s="255"/>
      <c r="F134" s="255"/>
      <c r="G134" s="174">
        <v>301</v>
      </c>
      <c r="H134" s="267" t="str">
        <f t="shared" ca="1" si="4"/>
        <v>Prospective</v>
      </c>
      <c r="I134" s="267"/>
      <c r="O134" s="82"/>
      <c r="P134" s="82"/>
    </row>
    <row r="135" spans="1:16" x14ac:dyDescent="0.25">
      <c r="A135" s="173"/>
      <c r="B135" s="173"/>
      <c r="C135" s="255" t="s">
        <v>1076</v>
      </c>
      <c r="D135" s="255"/>
      <c r="E135" s="255"/>
      <c r="F135" s="255"/>
      <c r="G135" s="174">
        <v>302</v>
      </c>
      <c r="H135" s="267" t="str">
        <f t="shared" ca="1" si="4"/>
        <v>Yes</v>
      </c>
      <c r="I135" s="267"/>
      <c r="O135" s="82"/>
      <c r="P135" s="82"/>
    </row>
    <row r="136" spans="1:16" x14ac:dyDescent="0.25">
      <c r="A136" s="173"/>
      <c r="B136" s="173"/>
      <c r="C136" s="255" t="s">
        <v>1077</v>
      </c>
      <c r="D136" s="255"/>
      <c r="E136" s="255"/>
      <c r="F136" s="255"/>
      <c r="G136" s="174">
        <v>303</v>
      </c>
      <c r="H136" s="267" t="str">
        <f t="shared" ca="1" si="4"/>
        <v>Prospective</v>
      </c>
      <c r="I136" s="267"/>
      <c r="O136" s="82"/>
      <c r="P136" s="82"/>
    </row>
    <row r="137" spans="1:16" x14ac:dyDescent="0.25">
      <c r="A137" s="173"/>
      <c r="B137" s="173"/>
      <c r="C137" s="255" t="s">
        <v>1078</v>
      </c>
      <c r="D137" s="255"/>
      <c r="E137" s="255"/>
      <c r="F137" s="255"/>
      <c r="G137" s="174">
        <v>304</v>
      </c>
      <c r="H137" s="267" t="str">
        <f t="shared" ca="1" si="4"/>
        <v>Yes</v>
      </c>
      <c r="I137" s="267"/>
      <c r="O137" s="82"/>
      <c r="P137" s="82"/>
    </row>
    <row r="138" spans="1:16" x14ac:dyDescent="0.25">
      <c r="A138" s="173"/>
      <c r="B138" s="173"/>
      <c r="C138" s="255" t="s">
        <v>1079</v>
      </c>
      <c r="D138" s="255"/>
      <c r="E138" s="255"/>
      <c r="F138" s="255"/>
      <c r="G138" s="174">
        <v>305</v>
      </c>
      <c r="H138" s="267" t="str">
        <f t="shared" ca="1" si="4"/>
        <v>No</v>
      </c>
      <c r="I138" s="267"/>
      <c r="O138" s="82"/>
      <c r="P138" s="82"/>
    </row>
    <row r="139" spans="1:16" x14ac:dyDescent="0.25">
      <c r="A139" s="173"/>
      <c r="B139" s="173"/>
      <c r="C139" s="255" t="s">
        <v>1080</v>
      </c>
      <c r="D139" s="255"/>
      <c r="E139" s="255"/>
      <c r="F139" s="255"/>
      <c r="G139" s="174">
        <v>306</v>
      </c>
      <c r="H139" s="267" t="str">
        <f t="shared" ca="1" si="4"/>
        <v>Yes</v>
      </c>
      <c r="I139" s="267"/>
      <c r="O139" s="82"/>
      <c r="P139" s="82"/>
    </row>
    <row r="140" spans="1:16" x14ac:dyDescent="0.25">
      <c r="A140" s="173"/>
      <c r="B140" s="173"/>
      <c r="C140" s="255" t="s">
        <v>1081</v>
      </c>
      <c r="D140" s="255"/>
      <c r="E140" s="255"/>
      <c r="F140" s="255"/>
      <c r="G140" s="174">
        <v>307</v>
      </c>
      <c r="H140" s="267" t="str">
        <f t="shared" ca="1" si="4"/>
        <v>N/A</v>
      </c>
      <c r="I140" s="267"/>
      <c r="O140" s="82"/>
      <c r="P140" s="82"/>
    </row>
    <row r="141" spans="1:16" x14ac:dyDescent="0.25">
      <c r="A141" s="173"/>
      <c r="B141" s="173"/>
      <c r="C141" s="255" t="s">
        <v>1082</v>
      </c>
      <c r="D141" s="255"/>
      <c r="E141" s="255"/>
      <c r="F141" s="255"/>
      <c r="G141" s="174">
        <v>308</v>
      </c>
      <c r="H141" s="267" t="str">
        <f t="shared" ca="1" si="4"/>
        <v>Yes</v>
      </c>
      <c r="I141" s="267"/>
      <c r="O141" s="82"/>
      <c r="P141" s="82"/>
    </row>
    <row r="142" spans="1:16" x14ac:dyDescent="0.25">
      <c r="A142" s="173"/>
      <c r="B142" s="173"/>
      <c r="C142" s="255" t="s">
        <v>1083</v>
      </c>
      <c r="D142" s="255"/>
      <c r="E142" s="255"/>
      <c r="F142" s="255"/>
      <c r="G142" s="174">
        <v>309</v>
      </c>
      <c r="H142" s="267" t="str">
        <f t="shared" ca="1" si="4"/>
        <v>Yes</v>
      </c>
      <c r="I142" s="267"/>
      <c r="O142" s="82"/>
      <c r="P142" s="82"/>
    </row>
    <row r="143" spans="1:16" x14ac:dyDescent="0.25">
      <c r="A143" s="173"/>
      <c r="B143" s="173"/>
      <c r="C143" s="255" t="s">
        <v>1084</v>
      </c>
      <c r="D143" s="255"/>
      <c r="E143" s="255"/>
      <c r="F143" s="255"/>
      <c r="G143" s="174">
        <v>310</v>
      </c>
      <c r="H143" s="267" t="str">
        <f t="shared" ca="1" si="4"/>
        <v>Yes</v>
      </c>
      <c r="I143" s="267"/>
      <c r="O143" s="82"/>
      <c r="P143" s="82"/>
    </row>
    <row r="144" spans="1:16" x14ac:dyDescent="0.25">
      <c r="A144" s="173"/>
      <c r="B144" s="173"/>
      <c r="C144" s="255" t="s">
        <v>1085</v>
      </c>
      <c r="D144" s="255"/>
      <c r="E144" s="255"/>
      <c r="F144" s="255"/>
      <c r="G144" s="174">
        <v>311</v>
      </c>
      <c r="H144" s="267" t="str">
        <f t="shared" ca="1" si="4"/>
        <v>Prospective</v>
      </c>
      <c r="I144" s="267"/>
      <c r="O144" s="82"/>
      <c r="P144" s="82"/>
    </row>
    <row r="145" spans="1:16" x14ac:dyDescent="0.25">
      <c r="A145" s="173"/>
      <c r="B145" s="173"/>
      <c r="C145" s="255" t="s">
        <v>1086</v>
      </c>
      <c r="D145" s="255"/>
      <c r="E145" s="255"/>
      <c r="F145" s="255"/>
      <c r="G145" s="174">
        <v>312</v>
      </c>
      <c r="H145" s="267" t="str">
        <f t="shared" ca="1" si="4"/>
        <v>Prospective</v>
      </c>
      <c r="I145" s="267"/>
      <c r="O145" s="82"/>
      <c r="P145" s="82"/>
    </row>
    <row r="146" spans="1:16" x14ac:dyDescent="0.25">
      <c r="A146" s="173"/>
      <c r="B146" s="173"/>
      <c r="C146" s="255" t="s">
        <v>1087</v>
      </c>
      <c r="D146" s="255"/>
      <c r="E146" s="255"/>
      <c r="F146" s="255"/>
      <c r="G146" s="174">
        <v>313</v>
      </c>
      <c r="H146" s="267" t="str">
        <f t="shared" ca="1" si="4"/>
        <v>Yes</v>
      </c>
      <c r="I146" s="267"/>
      <c r="O146" s="82"/>
      <c r="P146" s="82"/>
    </row>
    <row r="147" spans="1:16" x14ac:dyDescent="0.25">
      <c r="A147" s="173"/>
      <c r="B147" s="173"/>
      <c r="C147" s="255" t="s">
        <v>1088</v>
      </c>
      <c r="D147" s="255"/>
      <c r="E147" s="255"/>
      <c r="F147" s="255"/>
      <c r="G147" s="174">
        <v>314</v>
      </c>
      <c r="H147" s="267" t="str">
        <f t="shared" ca="1" si="4"/>
        <v>Yes</v>
      </c>
      <c r="I147" s="267"/>
      <c r="O147" s="82"/>
      <c r="P147" s="82"/>
    </row>
    <row r="148" spans="1:16" x14ac:dyDescent="0.25">
      <c r="A148" s="173"/>
      <c r="B148" s="173"/>
      <c r="C148" s="255" t="s">
        <v>1089</v>
      </c>
      <c r="D148" s="255"/>
      <c r="E148" s="255"/>
      <c r="F148" s="255"/>
      <c r="G148" s="174">
        <v>315</v>
      </c>
      <c r="H148" s="267" t="str">
        <f t="shared" ca="1" si="4"/>
        <v>Prospective</v>
      </c>
      <c r="I148" s="267"/>
      <c r="O148" s="82"/>
      <c r="P148" s="82"/>
    </row>
    <row r="149" spans="1:16" x14ac:dyDescent="0.25">
      <c r="A149" s="173"/>
      <c r="B149" s="173"/>
      <c r="C149" s="255" t="s">
        <v>1090</v>
      </c>
      <c r="D149" s="255"/>
      <c r="E149" s="255"/>
      <c r="F149" s="255"/>
      <c r="G149" s="174">
        <v>316</v>
      </c>
      <c r="H149" s="267" t="str">
        <f t="shared" ca="1" si="4"/>
        <v>Prospective</v>
      </c>
      <c r="I149" s="267"/>
      <c r="O149" s="82"/>
      <c r="P149" s="82"/>
    </row>
    <row r="150" spans="1:16" x14ac:dyDescent="0.25">
      <c r="A150" s="173"/>
      <c r="B150" s="173"/>
      <c r="C150" s="255" t="s">
        <v>1091</v>
      </c>
      <c r="D150" s="255"/>
      <c r="E150" s="255"/>
      <c r="F150" s="255"/>
      <c r="G150" s="174">
        <v>317</v>
      </c>
      <c r="H150" s="267" t="str">
        <f t="shared" ca="1" si="4"/>
        <v>Yes</v>
      </c>
      <c r="I150" s="267"/>
      <c r="O150" s="82"/>
      <c r="P150" s="82"/>
    </row>
    <row r="151" spans="1:16" x14ac:dyDescent="0.25">
      <c r="A151" s="173"/>
      <c r="B151" s="173"/>
      <c r="C151" s="255" t="s">
        <v>1092</v>
      </c>
      <c r="D151" s="255"/>
      <c r="E151" s="255"/>
      <c r="F151" s="255"/>
      <c r="G151" s="174">
        <v>318</v>
      </c>
      <c r="H151" s="267" t="str">
        <f t="shared" ca="1" si="4"/>
        <v>Yes</v>
      </c>
      <c r="I151" s="267"/>
      <c r="O151" s="82"/>
      <c r="P151" s="82"/>
    </row>
    <row r="152" spans="1:16" x14ac:dyDescent="0.25">
      <c r="A152" s="173"/>
      <c r="B152" s="173"/>
      <c r="C152" s="255" t="s">
        <v>1093</v>
      </c>
      <c r="D152" s="255"/>
      <c r="E152" s="255"/>
      <c r="F152" s="255"/>
      <c r="G152" s="174">
        <v>319</v>
      </c>
      <c r="H152" s="267" t="str">
        <f t="shared" ca="1" si="4"/>
        <v>No</v>
      </c>
      <c r="I152" s="267"/>
      <c r="O152" s="82"/>
      <c r="P152" s="82"/>
    </row>
    <row r="153" spans="1:16" x14ac:dyDescent="0.25">
      <c r="A153" s="173"/>
      <c r="B153" s="173"/>
      <c r="C153" s="255" t="s">
        <v>1094</v>
      </c>
      <c r="D153" s="255"/>
      <c r="E153" s="255"/>
      <c r="F153" s="255"/>
      <c r="G153" s="174">
        <v>320</v>
      </c>
      <c r="H153" s="267" t="str">
        <f t="shared" ca="1" si="4"/>
        <v>Yes</v>
      </c>
      <c r="I153" s="267"/>
      <c r="O153" s="82"/>
      <c r="P153" s="82"/>
    </row>
    <row r="154" spans="1:16" x14ac:dyDescent="0.25">
      <c r="A154" s="173"/>
      <c r="B154" s="173"/>
      <c r="C154" s="255" t="s">
        <v>1095</v>
      </c>
      <c r="D154" s="255"/>
      <c r="E154" s="255"/>
      <c r="F154" s="255"/>
      <c r="G154" s="174">
        <v>321</v>
      </c>
      <c r="H154" s="267" t="str">
        <f t="shared" ca="1" si="4"/>
        <v>Yes</v>
      </c>
      <c r="I154" s="267"/>
      <c r="O154" s="82"/>
      <c r="P154" s="82"/>
    </row>
    <row r="155" spans="1:16" x14ac:dyDescent="0.25">
      <c r="A155" s="173"/>
      <c r="B155" s="173"/>
      <c r="C155" s="255" t="s">
        <v>1096</v>
      </c>
      <c r="D155" s="255"/>
      <c r="E155" s="255"/>
      <c r="F155" s="255"/>
      <c r="G155" s="174">
        <v>322</v>
      </c>
      <c r="H155" s="267" t="str">
        <f t="shared" ca="1" si="4"/>
        <v>Yes</v>
      </c>
      <c r="I155" s="267"/>
      <c r="O155" s="82"/>
      <c r="P155" s="82"/>
    </row>
    <row r="156" spans="1:16" x14ac:dyDescent="0.25">
      <c r="A156" s="173"/>
      <c r="B156" s="173"/>
      <c r="C156" s="255" t="s">
        <v>1097</v>
      </c>
      <c r="D156" s="255"/>
      <c r="E156" s="255"/>
      <c r="F156" s="255"/>
      <c r="G156" s="174">
        <v>323</v>
      </c>
      <c r="H156" s="267" t="str">
        <f t="shared" ca="1" si="4"/>
        <v>Yes</v>
      </c>
      <c r="I156" s="267"/>
      <c r="O156" s="82"/>
      <c r="P156" s="82"/>
    </row>
    <row r="157" spans="1:16" x14ac:dyDescent="0.25">
      <c r="A157" s="173"/>
      <c r="B157" s="173"/>
      <c r="C157" s="255" t="s">
        <v>1098</v>
      </c>
      <c r="D157" s="255"/>
      <c r="E157" s="255"/>
      <c r="F157" s="255"/>
      <c r="G157" s="174">
        <v>324</v>
      </c>
      <c r="H157" s="267" t="str">
        <f t="shared" ca="1" si="4"/>
        <v>No</v>
      </c>
      <c r="I157" s="267"/>
      <c r="O157" s="82"/>
      <c r="P157" s="82"/>
    </row>
    <row r="158" spans="1:16" x14ac:dyDescent="0.25">
      <c r="A158" s="173"/>
      <c r="B158" s="173"/>
      <c r="C158" s="255" t="s">
        <v>1099</v>
      </c>
      <c r="D158" s="255"/>
      <c r="E158" s="255"/>
      <c r="F158" s="255"/>
      <c r="G158" s="174">
        <v>325</v>
      </c>
      <c r="H158" s="267" t="str">
        <f t="shared" ca="1" si="4"/>
        <v>No</v>
      </c>
      <c r="I158" s="267"/>
      <c r="O158" s="82"/>
      <c r="P158" s="82"/>
    </row>
    <row r="159" spans="1:16" x14ac:dyDescent="0.25">
      <c r="A159" s="173"/>
      <c r="B159" s="173"/>
      <c r="C159" s="255" t="s">
        <v>1100</v>
      </c>
      <c r="D159" s="255"/>
      <c r="E159" s="255"/>
      <c r="F159" s="255"/>
      <c r="G159" s="174">
        <v>326</v>
      </c>
      <c r="H159" s="267" t="str">
        <f t="shared" ca="1" si="4"/>
        <v>Yes</v>
      </c>
      <c r="I159" s="267"/>
      <c r="O159" s="82"/>
      <c r="P159" s="82"/>
    </row>
    <row r="160" spans="1:16" x14ac:dyDescent="0.25">
      <c r="A160" s="173"/>
      <c r="B160" s="173"/>
      <c r="C160" s="255" t="s">
        <v>1101</v>
      </c>
      <c r="D160" s="255"/>
      <c r="E160" s="255"/>
      <c r="F160" s="255"/>
      <c r="G160" s="174">
        <v>327</v>
      </c>
      <c r="H160" s="267" t="str">
        <f t="shared" ca="1" si="4"/>
        <v>Yes</v>
      </c>
      <c r="I160" s="267"/>
      <c r="O160" s="82"/>
      <c r="P160" s="82"/>
    </row>
    <row r="161" spans="1:16" x14ac:dyDescent="0.25">
      <c r="A161" s="173"/>
      <c r="B161" s="173"/>
      <c r="C161" s="255" t="s">
        <v>1102</v>
      </c>
      <c r="D161" s="255"/>
      <c r="E161" s="255"/>
      <c r="F161" s="255"/>
      <c r="G161" s="174">
        <v>328</v>
      </c>
      <c r="H161" s="267" t="str">
        <f t="shared" ca="1" si="4"/>
        <v>No</v>
      </c>
      <c r="I161" s="267"/>
      <c r="O161" s="82"/>
      <c r="P161" s="82"/>
    </row>
    <row r="162" spans="1:16" x14ac:dyDescent="0.25">
      <c r="A162" s="173"/>
      <c r="B162" s="173"/>
      <c r="C162" s="255" t="s">
        <v>1103</v>
      </c>
      <c r="D162" s="255"/>
      <c r="E162" s="255"/>
      <c r="F162" s="255"/>
      <c r="G162" s="174">
        <v>329</v>
      </c>
      <c r="H162" s="267" t="str">
        <f t="shared" ca="1" si="4"/>
        <v>Yes</v>
      </c>
      <c r="I162" s="267"/>
      <c r="O162" s="82"/>
      <c r="P162" s="82"/>
    </row>
    <row r="163" spans="1:16" x14ac:dyDescent="0.25">
      <c r="A163" s="173"/>
      <c r="B163" s="173"/>
      <c r="C163" s="255" t="s">
        <v>1104</v>
      </c>
      <c r="D163" s="255"/>
      <c r="E163" s="255"/>
      <c r="F163" s="255"/>
      <c r="G163" s="174">
        <v>330</v>
      </c>
      <c r="H163" s="267" t="str">
        <f t="shared" ca="1" si="4"/>
        <v>Yes</v>
      </c>
      <c r="I163" s="267"/>
      <c r="O163" s="82"/>
      <c r="P163" s="82"/>
    </row>
    <row r="164" spans="1:16" x14ac:dyDescent="0.25">
      <c r="A164" s="173"/>
      <c r="B164" s="173"/>
      <c r="C164" s="255" t="s">
        <v>1105</v>
      </c>
      <c r="D164" s="255"/>
      <c r="E164" s="255"/>
      <c r="F164" s="255"/>
      <c r="G164" s="174">
        <v>331</v>
      </c>
      <c r="H164" s="267" t="str">
        <f t="shared" ca="1" si="4"/>
        <v>Prospective</v>
      </c>
      <c r="I164" s="267"/>
      <c r="O164" s="82"/>
      <c r="P164" s="82"/>
    </row>
    <row r="165" spans="1:16" x14ac:dyDescent="0.25">
      <c r="A165" s="173"/>
      <c r="B165" s="173"/>
      <c r="C165" s="255" t="s">
        <v>1106</v>
      </c>
      <c r="D165" s="255"/>
      <c r="E165" s="255"/>
      <c r="F165" s="255"/>
      <c r="G165" s="174">
        <v>332</v>
      </c>
      <c r="H165" s="267" t="str">
        <f t="shared" ca="1" si="4"/>
        <v>Prospective</v>
      </c>
      <c r="I165" s="267"/>
      <c r="O165" s="82"/>
      <c r="P165" s="82"/>
    </row>
    <row r="166" spans="1:16" x14ac:dyDescent="0.25">
      <c r="A166" s="173"/>
      <c r="B166" s="173"/>
      <c r="C166" s="255" t="s">
        <v>1107</v>
      </c>
      <c r="D166" s="255"/>
      <c r="E166" s="255"/>
      <c r="F166" s="255"/>
      <c r="G166" s="174">
        <v>333</v>
      </c>
      <c r="H166" s="267" t="str">
        <f t="shared" ca="1" si="4"/>
        <v>Yes</v>
      </c>
      <c r="I166" s="267"/>
      <c r="O166" s="82"/>
      <c r="P166" s="82"/>
    </row>
    <row r="167" spans="1:16" x14ac:dyDescent="0.25">
      <c r="A167" s="173"/>
      <c r="B167" s="173"/>
      <c r="C167" s="255" t="s">
        <v>1108</v>
      </c>
      <c r="D167" s="255"/>
      <c r="E167" s="255"/>
      <c r="F167" s="255"/>
      <c r="G167" s="174">
        <v>334</v>
      </c>
      <c r="H167" s="267" t="str">
        <f t="shared" ca="1" si="4"/>
        <v>No</v>
      </c>
      <c r="I167" s="267"/>
      <c r="O167" s="82"/>
      <c r="P167" s="82"/>
    </row>
    <row r="168" spans="1:16" x14ac:dyDescent="0.25">
      <c r="A168" s="173"/>
      <c r="B168" s="173"/>
      <c r="C168" s="255" t="s">
        <v>1109</v>
      </c>
      <c r="D168" s="255"/>
      <c r="E168" s="255"/>
      <c r="F168" s="255"/>
      <c r="G168" s="174">
        <v>335</v>
      </c>
      <c r="H168" s="267" t="str">
        <f t="shared" ca="1" si="4"/>
        <v>Yes</v>
      </c>
      <c r="I168" s="267"/>
      <c r="O168" s="82"/>
      <c r="P168" s="82"/>
    </row>
    <row r="169" spans="1:16" x14ac:dyDescent="0.25">
      <c r="A169" s="173"/>
      <c r="B169" s="173"/>
      <c r="C169" s="255" t="s">
        <v>1110</v>
      </c>
      <c r="D169" s="255"/>
      <c r="E169" s="255"/>
      <c r="F169" s="255"/>
      <c r="G169" s="174">
        <v>336</v>
      </c>
      <c r="H169" s="267" t="str">
        <f t="shared" ca="1" si="4"/>
        <v>Yes</v>
      </c>
      <c r="I169" s="267"/>
      <c r="O169" s="82"/>
      <c r="P169" s="82"/>
    </row>
    <row r="170" spans="1:16" x14ac:dyDescent="0.25">
      <c r="A170" s="173"/>
      <c r="B170" s="173"/>
      <c r="C170" s="255" t="s">
        <v>1111</v>
      </c>
      <c r="D170" s="255"/>
      <c r="E170" s="255"/>
      <c r="F170" s="255"/>
      <c r="G170" s="174">
        <v>337</v>
      </c>
      <c r="H170" s="267" t="str">
        <f t="shared" ref="H170:H233" ca="1" si="5">IFERROR(VLOOKUP(G170,INDIRECT(CONCATENATE("'CY ",$I$4,", SFY ",$J$4," Answers'!A3:BZ600")),($C$6+3),FALSE),"")</f>
        <v>Yes</v>
      </c>
      <c r="I170" s="267"/>
      <c r="O170" s="82"/>
      <c r="P170" s="82"/>
    </row>
    <row r="171" spans="1:16" x14ac:dyDescent="0.25">
      <c r="A171" s="173"/>
      <c r="B171" s="173"/>
      <c r="C171" s="255" t="s">
        <v>1112</v>
      </c>
      <c r="D171" s="255"/>
      <c r="E171" s="255"/>
      <c r="F171" s="255"/>
      <c r="G171" s="174">
        <v>338</v>
      </c>
      <c r="H171" s="267" t="str">
        <f t="shared" ca="1" si="5"/>
        <v>Yes</v>
      </c>
      <c r="I171" s="267"/>
      <c r="O171" s="82"/>
      <c r="P171" s="82"/>
    </row>
    <row r="172" spans="1:16" x14ac:dyDescent="0.25">
      <c r="A172" s="173"/>
      <c r="B172" s="173"/>
      <c r="C172" s="255" t="s">
        <v>1113</v>
      </c>
      <c r="D172" s="255"/>
      <c r="E172" s="255"/>
      <c r="F172" s="255"/>
      <c r="G172" s="174">
        <v>339</v>
      </c>
      <c r="H172" s="267" t="str">
        <f t="shared" ca="1" si="5"/>
        <v>N/A</v>
      </c>
      <c r="I172" s="267"/>
      <c r="O172" s="82"/>
      <c r="P172" s="82"/>
    </row>
    <row r="173" spans="1:16" x14ac:dyDescent="0.25">
      <c r="A173" s="173"/>
      <c r="B173" s="173"/>
      <c r="C173" s="255" t="s">
        <v>1114</v>
      </c>
      <c r="D173" s="255"/>
      <c r="E173" s="255"/>
      <c r="F173" s="255"/>
      <c r="G173" s="174">
        <v>340</v>
      </c>
      <c r="H173" s="267" t="str">
        <f t="shared" ca="1" si="5"/>
        <v>Prospective</v>
      </c>
      <c r="I173" s="267"/>
      <c r="O173" s="82"/>
      <c r="P173" s="82"/>
    </row>
    <row r="174" spans="1:16" x14ac:dyDescent="0.25">
      <c r="A174" s="266" t="s">
        <v>1587</v>
      </c>
      <c r="B174" s="266"/>
      <c r="C174" s="255" t="s">
        <v>1115</v>
      </c>
      <c r="D174" s="255"/>
      <c r="E174" s="255"/>
      <c r="F174" s="255"/>
      <c r="G174" s="174">
        <v>401</v>
      </c>
      <c r="H174" s="267" t="str">
        <f t="shared" ca="1" si="5"/>
        <v>Yes</v>
      </c>
      <c r="I174" s="267"/>
      <c r="O174" s="82"/>
      <c r="P174" s="82"/>
    </row>
    <row r="175" spans="1:16" x14ac:dyDescent="0.25">
      <c r="A175" s="173"/>
      <c r="B175" s="173"/>
      <c r="C175" s="255" t="s">
        <v>1116</v>
      </c>
      <c r="D175" s="255"/>
      <c r="E175" s="255"/>
      <c r="F175" s="255"/>
      <c r="G175" s="174">
        <v>402</v>
      </c>
      <c r="H175" s="267" t="str">
        <f t="shared" ca="1" si="5"/>
        <v>Prospective</v>
      </c>
      <c r="I175" s="267"/>
      <c r="O175" s="82"/>
      <c r="P175" s="82"/>
    </row>
    <row r="176" spans="1:16" x14ac:dyDescent="0.25">
      <c r="A176" s="173"/>
      <c r="B176" s="173"/>
      <c r="C176" s="255" t="s">
        <v>1117</v>
      </c>
      <c r="D176" s="255"/>
      <c r="E176" s="255"/>
      <c r="F176" s="255"/>
      <c r="G176" s="174">
        <v>403</v>
      </c>
      <c r="H176" s="267" t="str">
        <f t="shared" ca="1" si="5"/>
        <v>Prospective</v>
      </c>
      <c r="I176" s="267"/>
      <c r="O176" s="82"/>
      <c r="P176" s="82"/>
    </row>
    <row r="177" spans="1:16" x14ac:dyDescent="0.25">
      <c r="A177" s="173"/>
      <c r="B177" s="173"/>
      <c r="C177" s="255" t="s">
        <v>1118</v>
      </c>
      <c r="D177" s="255"/>
      <c r="E177" s="255"/>
      <c r="F177" s="255"/>
      <c r="G177" s="174">
        <v>404</v>
      </c>
      <c r="H177" s="267" t="str">
        <f t="shared" ca="1" si="5"/>
        <v>Yes</v>
      </c>
      <c r="I177" s="267"/>
      <c r="O177" s="82"/>
      <c r="P177" s="82"/>
    </row>
    <row r="178" spans="1:16" x14ac:dyDescent="0.25">
      <c r="A178" s="173"/>
      <c r="B178" s="173"/>
      <c r="C178" s="255" t="s">
        <v>1119</v>
      </c>
      <c r="D178" s="255"/>
      <c r="E178" s="255"/>
      <c r="F178" s="255"/>
      <c r="G178" s="174">
        <v>405</v>
      </c>
      <c r="H178" s="267" t="str">
        <f t="shared" ca="1" si="5"/>
        <v>Yes</v>
      </c>
      <c r="I178" s="267"/>
      <c r="O178" s="82"/>
      <c r="P178" s="82"/>
    </row>
    <row r="179" spans="1:16" x14ac:dyDescent="0.25">
      <c r="A179" s="173"/>
      <c r="B179" s="173"/>
      <c r="C179" s="255" t="s">
        <v>1120</v>
      </c>
      <c r="D179" s="255"/>
      <c r="E179" s="255"/>
      <c r="F179" s="255"/>
      <c r="G179" s="174">
        <v>406</v>
      </c>
      <c r="H179" s="267" t="str">
        <f t="shared" ca="1" si="5"/>
        <v>No</v>
      </c>
      <c r="I179" s="267"/>
      <c r="O179" s="82"/>
      <c r="P179" s="82"/>
    </row>
    <row r="180" spans="1:16" x14ac:dyDescent="0.25">
      <c r="A180" s="173"/>
      <c r="B180" s="173"/>
      <c r="C180" s="255" t="s">
        <v>1121</v>
      </c>
      <c r="D180" s="255"/>
      <c r="E180" s="255"/>
      <c r="F180" s="255"/>
      <c r="G180" s="174">
        <v>407</v>
      </c>
      <c r="H180" s="267" t="str">
        <f t="shared" ca="1" si="5"/>
        <v>No</v>
      </c>
      <c r="I180" s="267"/>
      <c r="O180" s="82"/>
      <c r="P180" s="82"/>
    </row>
    <row r="181" spans="1:16" x14ac:dyDescent="0.25">
      <c r="A181" s="173"/>
      <c r="B181" s="173"/>
      <c r="C181" s="255" t="s">
        <v>1122</v>
      </c>
      <c r="D181" s="255"/>
      <c r="E181" s="255"/>
      <c r="F181" s="255"/>
      <c r="G181" s="174">
        <v>408</v>
      </c>
      <c r="H181" s="267" t="str">
        <f t="shared" ca="1" si="5"/>
        <v>Yes</v>
      </c>
      <c r="I181" s="267"/>
      <c r="O181" s="82"/>
      <c r="P181" s="82"/>
    </row>
    <row r="182" spans="1:16" x14ac:dyDescent="0.25">
      <c r="A182" s="173"/>
      <c r="B182" s="173"/>
      <c r="C182" s="255" t="s">
        <v>1123</v>
      </c>
      <c r="D182" s="255"/>
      <c r="E182" s="255"/>
      <c r="F182" s="255"/>
      <c r="G182" s="174">
        <v>409</v>
      </c>
      <c r="H182" s="267" t="str">
        <f t="shared" ca="1" si="5"/>
        <v>Yes</v>
      </c>
      <c r="I182" s="267"/>
      <c r="O182" s="82"/>
      <c r="P182" s="82"/>
    </row>
    <row r="183" spans="1:16" x14ac:dyDescent="0.25">
      <c r="A183" s="173"/>
      <c r="B183" s="173"/>
      <c r="C183" s="255" t="s">
        <v>1124</v>
      </c>
      <c r="D183" s="255"/>
      <c r="E183" s="255"/>
      <c r="F183" s="255"/>
      <c r="G183" s="174">
        <v>410</v>
      </c>
      <c r="H183" s="267" t="str">
        <f t="shared" ca="1" si="5"/>
        <v>Yes</v>
      </c>
      <c r="I183" s="267"/>
      <c r="O183" s="82"/>
      <c r="P183" s="82"/>
    </row>
    <row r="184" spans="1:16" x14ac:dyDescent="0.25">
      <c r="A184" s="173"/>
      <c r="B184" s="173"/>
      <c r="C184" s="255" t="s">
        <v>1125</v>
      </c>
      <c r="D184" s="255"/>
      <c r="E184" s="255"/>
      <c r="F184" s="255"/>
      <c r="G184" s="174">
        <v>411</v>
      </c>
      <c r="H184" s="267" t="str">
        <f t="shared" ca="1" si="5"/>
        <v>Yes</v>
      </c>
      <c r="I184" s="267"/>
      <c r="O184" s="82"/>
      <c r="P184" s="82"/>
    </row>
    <row r="185" spans="1:16" x14ac:dyDescent="0.25">
      <c r="A185" s="173"/>
      <c r="B185" s="173"/>
      <c r="C185" s="255" t="s">
        <v>1126</v>
      </c>
      <c r="D185" s="255"/>
      <c r="E185" s="255"/>
      <c r="F185" s="255"/>
      <c r="G185" s="174">
        <v>412</v>
      </c>
      <c r="H185" s="267" t="str">
        <f t="shared" ca="1" si="5"/>
        <v>Yes</v>
      </c>
      <c r="I185" s="267"/>
      <c r="O185" s="82"/>
      <c r="P185" s="82"/>
    </row>
    <row r="186" spans="1:16" x14ac:dyDescent="0.25">
      <c r="A186" s="173"/>
      <c r="B186" s="173"/>
      <c r="C186" s="255" t="s">
        <v>1127</v>
      </c>
      <c r="D186" s="255"/>
      <c r="E186" s="255"/>
      <c r="F186" s="255"/>
      <c r="G186" s="174">
        <v>413</v>
      </c>
      <c r="H186" s="267" t="str">
        <f t="shared" ca="1" si="5"/>
        <v>Prospective</v>
      </c>
      <c r="I186" s="267"/>
      <c r="O186" s="82"/>
      <c r="P186" s="82"/>
    </row>
    <row r="187" spans="1:16" x14ac:dyDescent="0.25">
      <c r="A187" s="173"/>
      <c r="B187" s="173"/>
      <c r="C187" s="255" t="s">
        <v>1128</v>
      </c>
      <c r="D187" s="255"/>
      <c r="E187" s="255"/>
      <c r="F187" s="255"/>
      <c r="G187" s="174">
        <v>414</v>
      </c>
      <c r="H187" s="267" t="str">
        <f t="shared" ca="1" si="5"/>
        <v>No</v>
      </c>
      <c r="I187" s="267"/>
      <c r="O187" s="82"/>
      <c r="P187" s="82"/>
    </row>
    <row r="188" spans="1:16" x14ac:dyDescent="0.25">
      <c r="A188" s="173"/>
      <c r="B188" s="173"/>
      <c r="C188" s="255" t="s">
        <v>1129</v>
      </c>
      <c r="D188" s="255"/>
      <c r="E188" s="255"/>
      <c r="F188" s="255"/>
      <c r="G188" s="174">
        <v>415</v>
      </c>
      <c r="H188" s="267" t="str">
        <f t="shared" ca="1" si="5"/>
        <v>Prospective</v>
      </c>
      <c r="I188" s="267"/>
      <c r="O188" s="82"/>
      <c r="P188" s="82"/>
    </row>
    <row r="189" spans="1:16" x14ac:dyDescent="0.25">
      <c r="A189" s="173"/>
      <c r="B189" s="173"/>
      <c r="C189" s="255" t="s">
        <v>1130</v>
      </c>
      <c r="D189" s="255"/>
      <c r="E189" s="255"/>
      <c r="F189" s="255"/>
      <c r="G189" s="174">
        <v>416</v>
      </c>
      <c r="H189" s="267" t="str">
        <f t="shared" ca="1" si="5"/>
        <v>Yes</v>
      </c>
      <c r="I189" s="267"/>
      <c r="O189" s="82"/>
      <c r="P189" s="82"/>
    </row>
    <row r="190" spans="1:16" x14ac:dyDescent="0.25">
      <c r="A190" s="173"/>
      <c r="B190" s="173"/>
      <c r="C190" s="255" t="s">
        <v>1131</v>
      </c>
      <c r="D190" s="255"/>
      <c r="E190" s="255"/>
      <c r="F190" s="255"/>
      <c r="G190" s="174">
        <v>417</v>
      </c>
      <c r="H190" s="267" t="str">
        <f t="shared" ca="1" si="5"/>
        <v>Yes</v>
      </c>
      <c r="I190" s="267"/>
      <c r="O190" s="82"/>
      <c r="P190" s="82"/>
    </row>
    <row r="191" spans="1:16" x14ac:dyDescent="0.25">
      <c r="A191" s="173"/>
      <c r="B191" s="173"/>
      <c r="C191" s="255" t="s">
        <v>1132</v>
      </c>
      <c r="D191" s="255"/>
      <c r="E191" s="255"/>
      <c r="F191" s="255"/>
      <c r="G191" s="174">
        <v>418</v>
      </c>
      <c r="H191" s="267" t="str">
        <f t="shared" ca="1" si="5"/>
        <v>Yes</v>
      </c>
      <c r="I191" s="267"/>
      <c r="O191" s="82"/>
      <c r="P191" s="82"/>
    </row>
    <row r="192" spans="1:16" x14ac:dyDescent="0.25">
      <c r="A192" s="173"/>
      <c r="B192" s="173"/>
      <c r="C192" s="255" t="s">
        <v>1133</v>
      </c>
      <c r="D192" s="255"/>
      <c r="E192" s="255"/>
      <c r="F192" s="255"/>
      <c r="G192" s="174">
        <v>419</v>
      </c>
      <c r="H192" s="267" t="str">
        <f t="shared" ca="1" si="5"/>
        <v>Prospective</v>
      </c>
      <c r="I192" s="267"/>
      <c r="O192" s="82"/>
      <c r="P192" s="82"/>
    </row>
    <row r="193" spans="1:16" x14ac:dyDescent="0.25">
      <c r="A193" s="173"/>
      <c r="B193" s="173"/>
      <c r="C193" s="255" t="s">
        <v>1134</v>
      </c>
      <c r="D193" s="255"/>
      <c r="E193" s="255"/>
      <c r="F193" s="255"/>
      <c r="G193" s="174">
        <v>420</v>
      </c>
      <c r="H193" s="267" t="str">
        <f t="shared" ca="1" si="5"/>
        <v>Yes</v>
      </c>
      <c r="I193" s="267"/>
      <c r="O193" s="82"/>
      <c r="P193" s="82"/>
    </row>
    <row r="194" spans="1:16" x14ac:dyDescent="0.25">
      <c r="A194" s="173"/>
      <c r="B194" s="173"/>
      <c r="C194" s="255" t="s">
        <v>1135</v>
      </c>
      <c r="D194" s="255"/>
      <c r="E194" s="255"/>
      <c r="F194" s="255"/>
      <c r="G194" s="174">
        <v>421</v>
      </c>
      <c r="H194" s="267" t="str">
        <f t="shared" ca="1" si="5"/>
        <v>Yes</v>
      </c>
      <c r="I194" s="267"/>
      <c r="O194" s="82"/>
      <c r="P194" s="82"/>
    </row>
    <row r="195" spans="1:16" x14ac:dyDescent="0.25">
      <c r="A195" s="173"/>
      <c r="B195" s="173"/>
      <c r="C195" s="255" t="s">
        <v>1136</v>
      </c>
      <c r="D195" s="255"/>
      <c r="E195" s="255"/>
      <c r="F195" s="255"/>
      <c r="G195" s="174">
        <v>422</v>
      </c>
      <c r="H195" s="267" t="str">
        <f t="shared" ca="1" si="5"/>
        <v>No</v>
      </c>
      <c r="I195" s="267"/>
      <c r="O195" s="82"/>
      <c r="P195" s="82"/>
    </row>
    <row r="196" spans="1:16" x14ac:dyDescent="0.25">
      <c r="A196" s="173"/>
      <c r="B196" s="173"/>
      <c r="C196" s="255" t="s">
        <v>1137</v>
      </c>
      <c r="D196" s="255"/>
      <c r="E196" s="255"/>
      <c r="F196" s="255"/>
      <c r="G196" s="174">
        <v>423</v>
      </c>
      <c r="H196" s="267" t="str">
        <f t="shared" ca="1" si="5"/>
        <v>Yes</v>
      </c>
      <c r="I196" s="267"/>
      <c r="O196" s="82"/>
      <c r="P196" s="82"/>
    </row>
    <row r="197" spans="1:16" x14ac:dyDescent="0.25">
      <c r="A197" s="173"/>
      <c r="B197" s="173"/>
      <c r="C197" s="255" t="s">
        <v>1138</v>
      </c>
      <c r="D197" s="255"/>
      <c r="E197" s="255"/>
      <c r="F197" s="255"/>
      <c r="G197" s="174">
        <v>424</v>
      </c>
      <c r="H197" s="267" t="str">
        <f t="shared" ca="1" si="5"/>
        <v>Prospective</v>
      </c>
      <c r="I197" s="267"/>
      <c r="O197" s="82"/>
      <c r="P197" s="82"/>
    </row>
    <row r="198" spans="1:16" x14ac:dyDescent="0.25">
      <c r="A198" s="173"/>
      <c r="B198" s="173"/>
      <c r="C198" s="255" t="s">
        <v>1139</v>
      </c>
      <c r="D198" s="255"/>
      <c r="E198" s="255"/>
      <c r="F198" s="255"/>
      <c r="G198" s="174">
        <v>425</v>
      </c>
      <c r="H198" s="267" t="str">
        <f t="shared" ca="1" si="5"/>
        <v>Yes</v>
      </c>
      <c r="I198" s="267"/>
      <c r="O198" s="82"/>
      <c r="P198" s="82"/>
    </row>
    <row r="199" spans="1:16" x14ac:dyDescent="0.25">
      <c r="A199" s="173"/>
      <c r="B199" s="173"/>
      <c r="C199" s="255" t="s">
        <v>1140</v>
      </c>
      <c r="D199" s="255"/>
      <c r="E199" s="255"/>
      <c r="F199" s="255"/>
      <c r="G199" s="174">
        <v>426</v>
      </c>
      <c r="H199" s="267" t="str">
        <f t="shared" ca="1" si="5"/>
        <v>Yes</v>
      </c>
      <c r="I199" s="267"/>
      <c r="O199" s="82"/>
      <c r="P199" s="82"/>
    </row>
    <row r="200" spans="1:16" x14ac:dyDescent="0.25">
      <c r="A200" s="173"/>
      <c r="B200" s="173"/>
      <c r="C200" s="255" t="s">
        <v>1141</v>
      </c>
      <c r="D200" s="255"/>
      <c r="E200" s="255"/>
      <c r="F200" s="255"/>
      <c r="G200" s="174">
        <v>427</v>
      </c>
      <c r="H200" s="267" t="str">
        <f t="shared" ca="1" si="5"/>
        <v>No</v>
      </c>
      <c r="I200" s="267"/>
      <c r="O200" s="82"/>
      <c r="P200" s="82"/>
    </row>
    <row r="201" spans="1:16" x14ac:dyDescent="0.25">
      <c r="A201" s="173"/>
      <c r="B201" s="173"/>
      <c r="C201" s="255" t="s">
        <v>1142</v>
      </c>
      <c r="D201" s="255"/>
      <c r="E201" s="255"/>
      <c r="F201" s="255"/>
      <c r="G201" s="174">
        <v>428</v>
      </c>
      <c r="H201" s="267" t="str">
        <f t="shared" ca="1" si="5"/>
        <v>Prospective</v>
      </c>
      <c r="I201" s="267"/>
      <c r="O201" s="82"/>
      <c r="P201" s="82"/>
    </row>
    <row r="202" spans="1:16" x14ac:dyDescent="0.25">
      <c r="A202" s="173"/>
      <c r="B202" s="173"/>
      <c r="C202" s="255" t="s">
        <v>1143</v>
      </c>
      <c r="D202" s="255"/>
      <c r="E202" s="255"/>
      <c r="F202" s="255"/>
      <c r="G202" s="174">
        <v>429</v>
      </c>
      <c r="H202" s="267" t="str">
        <f t="shared" ca="1" si="5"/>
        <v>No</v>
      </c>
      <c r="I202" s="267"/>
      <c r="O202" s="82"/>
      <c r="P202" s="82"/>
    </row>
    <row r="203" spans="1:16" x14ac:dyDescent="0.25">
      <c r="A203" s="173"/>
      <c r="B203" s="173"/>
      <c r="C203" s="255" t="s">
        <v>1144</v>
      </c>
      <c r="D203" s="255"/>
      <c r="E203" s="255"/>
      <c r="F203" s="255"/>
      <c r="G203" s="174">
        <v>430</v>
      </c>
      <c r="H203" s="267" t="str">
        <f t="shared" ca="1" si="5"/>
        <v>No</v>
      </c>
      <c r="I203" s="267"/>
      <c r="O203" s="82"/>
      <c r="P203" s="82"/>
    </row>
    <row r="204" spans="1:16" x14ac:dyDescent="0.25">
      <c r="A204" s="173"/>
      <c r="B204" s="173"/>
      <c r="C204" s="255" t="s">
        <v>1145</v>
      </c>
      <c r="D204" s="255"/>
      <c r="E204" s="255"/>
      <c r="F204" s="255"/>
      <c r="G204" s="174">
        <v>431</v>
      </c>
      <c r="H204" s="267" t="str">
        <f t="shared" ca="1" si="5"/>
        <v>Yes</v>
      </c>
      <c r="I204" s="267"/>
      <c r="O204" s="82"/>
      <c r="P204" s="82"/>
    </row>
    <row r="205" spans="1:16" x14ac:dyDescent="0.25">
      <c r="A205" s="173"/>
      <c r="B205" s="173"/>
      <c r="C205" s="255" t="s">
        <v>1146</v>
      </c>
      <c r="D205" s="255"/>
      <c r="E205" s="255"/>
      <c r="F205" s="255"/>
      <c r="G205" s="174">
        <v>432</v>
      </c>
      <c r="H205" s="267" t="str">
        <f t="shared" ca="1" si="5"/>
        <v>Yes</v>
      </c>
      <c r="I205" s="267"/>
      <c r="O205" s="82"/>
      <c r="P205" s="82"/>
    </row>
    <row r="206" spans="1:16" x14ac:dyDescent="0.25">
      <c r="A206" s="173"/>
      <c r="B206" s="173"/>
      <c r="C206" s="255" t="s">
        <v>1147</v>
      </c>
      <c r="D206" s="255"/>
      <c r="E206" s="255"/>
      <c r="F206" s="255"/>
      <c r="G206" s="174">
        <v>433</v>
      </c>
      <c r="H206" s="267" t="str">
        <f t="shared" ca="1" si="5"/>
        <v>No</v>
      </c>
      <c r="I206" s="267"/>
      <c r="O206" s="82"/>
      <c r="P206" s="82"/>
    </row>
    <row r="207" spans="1:16" x14ac:dyDescent="0.25">
      <c r="A207" s="173"/>
      <c r="B207" s="173"/>
      <c r="C207" s="255" t="s">
        <v>1148</v>
      </c>
      <c r="D207" s="255"/>
      <c r="E207" s="255"/>
      <c r="F207" s="255"/>
      <c r="G207" s="174">
        <v>434</v>
      </c>
      <c r="H207" s="267" t="str">
        <f t="shared" ca="1" si="5"/>
        <v>No</v>
      </c>
      <c r="I207" s="267"/>
      <c r="O207" s="82"/>
      <c r="P207" s="82"/>
    </row>
    <row r="208" spans="1:16" x14ac:dyDescent="0.25">
      <c r="A208" s="173"/>
      <c r="B208" s="173"/>
      <c r="C208" s="255" t="s">
        <v>1149</v>
      </c>
      <c r="D208" s="255"/>
      <c r="E208" s="255"/>
      <c r="F208" s="255"/>
      <c r="G208" s="174">
        <v>435</v>
      </c>
      <c r="H208" s="267" t="str">
        <f t="shared" ca="1" si="5"/>
        <v>Yes</v>
      </c>
      <c r="I208" s="267"/>
      <c r="O208" s="82"/>
      <c r="P208" s="82"/>
    </row>
    <row r="209" spans="1:16" x14ac:dyDescent="0.25">
      <c r="A209" s="173"/>
      <c r="B209" s="173"/>
      <c r="C209" s="255" t="s">
        <v>1150</v>
      </c>
      <c r="D209" s="255"/>
      <c r="E209" s="255"/>
      <c r="F209" s="255"/>
      <c r="G209" s="174">
        <v>436</v>
      </c>
      <c r="H209" s="267" t="str">
        <f t="shared" ca="1" si="5"/>
        <v>Yes</v>
      </c>
      <c r="I209" s="267"/>
      <c r="O209" s="82"/>
      <c r="P209" s="82"/>
    </row>
    <row r="210" spans="1:16" x14ac:dyDescent="0.25">
      <c r="A210" s="173"/>
      <c r="B210" s="173"/>
      <c r="C210" s="255" t="s">
        <v>1151</v>
      </c>
      <c r="D210" s="255"/>
      <c r="E210" s="255"/>
      <c r="F210" s="255"/>
      <c r="G210" s="174">
        <v>437</v>
      </c>
      <c r="H210" s="267" t="str">
        <f t="shared" ca="1" si="5"/>
        <v>Yes</v>
      </c>
      <c r="I210" s="267"/>
      <c r="O210" s="82"/>
      <c r="P210" s="82"/>
    </row>
    <row r="211" spans="1:16" x14ac:dyDescent="0.25">
      <c r="A211" s="266" t="s">
        <v>1588</v>
      </c>
      <c r="B211" s="266"/>
      <c r="C211" s="255" t="s">
        <v>1152</v>
      </c>
      <c r="D211" s="255"/>
      <c r="E211" s="255"/>
      <c r="F211" s="255"/>
      <c r="G211" s="174">
        <v>501</v>
      </c>
      <c r="H211" s="267" t="str">
        <f t="shared" ca="1" si="5"/>
        <v>Prospective</v>
      </c>
      <c r="I211" s="267"/>
      <c r="O211" s="82"/>
      <c r="P211" s="82"/>
    </row>
    <row r="212" spans="1:16" x14ac:dyDescent="0.25">
      <c r="A212" s="173"/>
      <c r="B212" s="173"/>
      <c r="C212" s="255" t="s">
        <v>1153</v>
      </c>
      <c r="D212" s="255"/>
      <c r="E212" s="255"/>
      <c r="F212" s="255"/>
      <c r="G212" s="174">
        <v>502</v>
      </c>
      <c r="H212" s="267" t="str">
        <f t="shared" ca="1" si="5"/>
        <v>Yes</v>
      </c>
      <c r="I212" s="267"/>
      <c r="O212" s="82"/>
      <c r="P212" s="82"/>
    </row>
    <row r="213" spans="1:16" x14ac:dyDescent="0.25">
      <c r="A213" s="173"/>
      <c r="B213" s="173"/>
      <c r="C213" s="255" t="s">
        <v>1154</v>
      </c>
      <c r="D213" s="255"/>
      <c r="E213" s="255"/>
      <c r="F213" s="255"/>
      <c r="G213" s="174">
        <v>503</v>
      </c>
      <c r="H213" s="267" t="str">
        <f t="shared" ca="1" si="5"/>
        <v>Prospective</v>
      </c>
      <c r="I213" s="267"/>
      <c r="O213" s="82"/>
      <c r="P213" s="82"/>
    </row>
    <row r="214" spans="1:16" x14ac:dyDescent="0.25">
      <c r="A214" s="173"/>
      <c r="B214" s="173"/>
      <c r="C214" s="255" t="s">
        <v>1155</v>
      </c>
      <c r="D214" s="255"/>
      <c r="E214" s="255"/>
      <c r="F214" s="255"/>
      <c r="G214" s="174">
        <v>504</v>
      </c>
      <c r="H214" s="267" t="str">
        <f t="shared" ca="1" si="5"/>
        <v>No</v>
      </c>
      <c r="I214" s="267"/>
      <c r="O214" s="82"/>
      <c r="P214" s="82"/>
    </row>
    <row r="215" spans="1:16" x14ac:dyDescent="0.25">
      <c r="A215" s="173"/>
      <c r="B215" s="173"/>
      <c r="C215" s="255" t="s">
        <v>1156</v>
      </c>
      <c r="D215" s="255"/>
      <c r="E215" s="255"/>
      <c r="F215" s="255"/>
      <c r="G215" s="174">
        <v>505</v>
      </c>
      <c r="H215" s="267" t="str">
        <f t="shared" ca="1" si="5"/>
        <v>Yes</v>
      </c>
      <c r="I215" s="267"/>
      <c r="O215" s="82"/>
      <c r="P215" s="82"/>
    </row>
    <row r="216" spans="1:16" x14ac:dyDescent="0.25">
      <c r="A216" s="173"/>
      <c r="B216" s="173"/>
      <c r="C216" s="255" t="s">
        <v>1157</v>
      </c>
      <c r="D216" s="255"/>
      <c r="E216" s="255"/>
      <c r="F216" s="255"/>
      <c r="G216" s="174">
        <v>506</v>
      </c>
      <c r="H216" s="267" t="str">
        <f t="shared" ca="1" si="5"/>
        <v>Yes</v>
      </c>
      <c r="I216" s="267"/>
      <c r="O216" s="82"/>
      <c r="P216" s="82"/>
    </row>
    <row r="217" spans="1:16" x14ac:dyDescent="0.25">
      <c r="A217" s="173"/>
      <c r="B217" s="173"/>
      <c r="C217" s="255" t="s">
        <v>1158</v>
      </c>
      <c r="D217" s="255"/>
      <c r="E217" s="255"/>
      <c r="F217" s="255"/>
      <c r="G217" s="174">
        <v>507</v>
      </c>
      <c r="H217" s="267" t="str">
        <f t="shared" ca="1" si="5"/>
        <v>Prospective</v>
      </c>
      <c r="I217" s="267"/>
      <c r="O217" s="82"/>
      <c r="P217" s="82"/>
    </row>
    <row r="218" spans="1:16" x14ac:dyDescent="0.25">
      <c r="A218" s="173"/>
      <c r="B218" s="173"/>
      <c r="C218" s="255" t="s">
        <v>1159</v>
      </c>
      <c r="D218" s="255"/>
      <c r="E218" s="255"/>
      <c r="F218" s="255"/>
      <c r="G218" s="174">
        <v>508</v>
      </c>
      <c r="H218" s="267" t="str">
        <f t="shared" ca="1" si="5"/>
        <v>Yes</v>
      </c>
      <c r="I218" s="267"/>
      <c r="O218" s="82"/>
      <c r="P218" s="82"/>
    </row>
    <row r="219" spans="1:16" x14ac:dyDescent="0.25">
      <c r="A219" s="173"/>
      <c r="B219" s="173"/>
      <c r="C219" s="255" t="s">
        <v>1160</v>
      </c>
      <c r="D219" s="255"/>
      <c r="E219" s="255"/>
      <c r="F219" s="255"/>
      <c r="G219" s="174">
        <v>509</v>
      </c>
      <c r="H219" s="267" t="str">
        <f t="shared" ca="1" si="5"/>
        <v>No</v>
      </c>
      <c r="I219" s="267"/>
      <c r="O219" s="82"/>
      <c r="P219" s="82"/>
    </row>
    <row r="220" spans="1:16" x14ac:dyDescent="0.25">
      <c r="A220" s="173"/>
      <c r="B220" s="173"/>
      <c r="C220" s="255" t="s">
        <v>1161</v>
      </c>
      <c r="D220" s="255"/>
      <c r="E220" s="255"/>
      <c r="F220" s="255"/>
      <c r="G220" s="174">
        <v>510</v>
      </c>
      <c r="H220" s="267" t="str">
        <f t="shared" ca="1" si="5"/>
        <v>Yes</v>
      </c>
      <c r="I220" s="267"/>
      <c r="O220" s="82"/>
      <c r="P220" s="82"/>
    </row>
    <row r="221" spans="1:16" x14ac:dyDescent="0.25">
      <c r="A221" s="173"/>
      <c r="B221" s="173"/>
      <c r="C221" s="255" t="s">
        <v>1162</v>
      </c>
      <c r="D221" s="255"/>
      <c r="E221" s="255"/>
      <c r="F221" s="255"/>
      <c r="G221" s="174">
        <v>511</v>
      </c>
      <c r="H221" s="267" t="str">
        <f t="shared" ca="1" si="5"/>
        <v>Prospective</v>
      </c>
      <c r="I221" s="267"/>
      <c r="O221" s="82"/>
      <c r="P221" s="82"/>
    </row>
    <row r="222" spans="1:16" x14ac:dyDescent="0.25">
      <c r="A222" s="173"/>
      <c r="B222" s="173"/>
      <c r="C222" s="255" t="s">
        <v>1163</v>
      </c>
      <c r="D222" s="255"/>
      <c r="E222" s="255"/>
      <c r="F222" s="255"/>
      <c r="G222" s="174">
        <v>512</v>
      </c>
      <c r="H222" s="267" t="str">
        <f t="shared" ca="1" si="5"/>
        <v>No</v>
      </c>
      <c r="I222" s="267"/>
      <c r="O222" s="82"/>
      <c r="P222" s="82"/>
    </row>
    <row r="223" spans="1:16" x14ac:dyDescent="0.25">
      <c r="A223" s="173"/>
      <c r="B223" s="173"/>
      <c r="C223" s="255" t="s">
        <v>1164</v>
      </c>
      <c r="D223" s="255"/>
      <c r="E223" s="255"/>
      <c r="F223" s="255"/>
      <c r="G223" s="174">
        <v>513</v>
      </c>
      <c r="H223" s="267" t="str">
        <f t="shared" ca="1" si="5"/>
        <v>No</v>
      </c>
      <c r="I223" s="267"/>
      <c r="O223" s="82"/>
      <c r="P223" s="82"/>
    </row>
    <row r="224" spans="1:16" x14ac:dyDescent="0.25">
      <c r="A224" s="173"/>
      <c r="B224" s="173"/>
      <c r="C224" s="255" t="s">
        <v>1165</v>
      </c>
      <c r="D224" s="255"/>
      <c r="E224" s="255"/>
      <c r="F224" s="255"/>
      <c r="G224" s="174">
        <v>514</v>
      </c>
      <c r="H224" s="267" t="str">
        <f t="shared" ca="1" si="5"/>
        <v>Prospective</v>
      </c>
      <c r="I224" s="267"/>
      <c r="O224" s="82"/>
      <c r="P224" s="82"/>
    </row>
    <row r="225" spans="1:16" x14ac:dyDescent="0.25">
      <c r="A225" s="173"/>
      <c r="B225" s="173"/>
      <c r="C225" s="255" t="s">
        <v>1166</v>
      </c>
      <c r="D225" s="255"/>
      <c r="E225" s="255"/>
      <c r="F225" s="255"/>
      <c r="G225" s="174">
        <v>515</v>
      </c>
      <c r="H225" s="267" t="str">
        <f t="shared" ca="1" si="5"/>
        <v>No</v>
      </c>
      <c r="I225" s="267"/>
      <c r="O225" s="82"/>
      <c r="P225" s="82"/>
    </row>
    <row r="226" spans="1:16" x14ac:dyDescent="0.25">
      <c r="A226" s="173"/>
      <c r="B226" s="173"/>
      <c r="C226" s="255" t="s">
        <v>1167</v>
      </c>
      <c r="D226" s="255"/>
      <c r="E226" s="255"/>
      <c r="F226" s="255"/>
      <c r="G226" s="174">
        <v>516</v>
      </c>
      <c r="H226" s="267" t="str">
        <f t="shared" ca="1" si="5"/>
        <v>Prospective</v>
      </c>
      <c r="I226" s="267"/>
      <c r="O226" s="82"/>
      <c r="P226" s="82"/>
    </row>
    <row r="227" spans="1:16" x14ac:dyDescent="0.25">
      <c r="A227" s="266" t="s">
        <v>1589</v>
      </c>
      <c r="B227" s="266"/>
      <c r="C227" s="255" t="s">
        <v>1168</v>
      </c>
      <c r="D227" s="255"/>
      <c r="E227" s="255"/>
      <c r="F227" s="255"/>
      <c r="G227" s="174">
        <v>601</v>
      </c>
      <c r="H227" s="267" t="str">
        <f t="shared" ca="1" si="5"/>
        <v>Yes</v>
      </c>
      <c r="I227" s="267"/>
      <c r="O227" s="82"/>
      <c r="P227" s="82"/>
    </row>
    <row r="228" spans="1:16" x14ac:dyDescent="0.25">
      <c r="A228" s="173"/>
      <c r="B228" s="173"/>
      <c r="C228" s="255" t="s">
        <v>1169</v>
      </c>
      <c r="D228" s="255"/>
      <c r="E228" s="255"/>
      <c r="F228" s="255"/>
      <c r="G228" s="174">
        <v>602</v>
      </c>
      <c r="H228" s="267" t="str">
        <f t="shared" ca="1" si="5"/>
        <v>No</v>
      </c>
      <c r="I228" s="267"/>
      <c r="O228" s="82"/>
      <c r="P228" s="82"/>
    </row>
    <row r="229" spans="1:16" x14ac:dyDescent="0.25">
      <c r="A229" s="173"/>
      <c r="B229" s="173"/>
      <c r="C229" s="255" t="s">
        <v>1170</v>
      </c>
      <c r="D229" s="255"/>
      <c r="E229" s="255"/>
      <c r="F229" s="255"/>
      <c r="G229" s="174">
        <v>603</v>
      </c>
      <c r="H229" s="267" t="str">
        <f t="shared" ca="1" si="5"/>
        <v>No</v>
      </c>
      <c r="I229" s="267"/>
      <c r="O229" s="82"/>
      <c r="P229" s="82"/>
    </row>
    <row r="230" spans="1:16" x14ac:dyDescent="0.25">
      <c r="A230" s="173"/>
      <c r="B230" s="173"/>
      <c r="C230" s="255" t="s">
        <v>1171</v>
      </c>
      <c r="D230" s="255"/>
      <c r="E230" s="255"/>
      <c r="F230" s="255"/>
      <c r="G230" s="174">
        <v>604</v>
      </c>
      <c r="H230" s="267" t="str">
        <f t="shared" ca="1" si="5"/>
        <v>Yes</v>
      </c>
      <c r="I230" s="267"/>
      <c r="O230" s="82"/>
      <c r="P230" s="82"/>
    </row>
    <row r="231" spans="1:16" x14ac:dyDescent="0.25">
      <c r="A231" s="173"/>
      <c r="B231" s="173"/>
      <c r="C231" s="255" t="s">
        <v>1172</v>
      </c>
      <c r="D231" s="255"/>
      <c r="E231" s="255"/>
      <c r="F231" s="255"/>
      <c r="G231" s="174">
        <v>605</v>
      </c>
      <c r="H231" s="267" t="str">
        <f t="shared" ca="1" si="5"/>
        <v>Yes</v>
      </c>
      <c r="I231" s="267"/>
      <c r="O231" s="82"/>
      <c r="P231" s="82"/>
    </row>
    <row r="232" spans="1:16" x14ac:dyDescent="0.25">
      <c r="A232" s="173"/>
      <c r="B232" s="173"/>
      <c r="C232" s="255" t="s">
        <v>1173</v>
      </c>
      <c r="D232" s="255"/>
      <c r="E232" s="255"/>
      <c r="F232" s="255"/>
      <c r="G232" s="174">
        <v>606</v>
      </c>
      <c r="H232" s="267" t="str">
        <f t="shared" ca="1" si="5"/>
        <v>N/A</v>
      </c>
      <c r="I232" s="267"/>
      <c r="O232" s="82"/>
      <c r="P232" s="82"/>
    </row>
    <row r="233" spans="1:16" x14ac:dyDescent="0.25">
      <c r="A233" s="173"/>
      <c r="B233" s="173"/>
      <c r="C233" s="255" t="s">
        <v>1174</v>
      </c>
      <c r="D233" s="255"/>
      <c r="E233" s="255"/>
      <c r="F233" s="255"/>
      <c r="G233" s="174">
        <v>607</v>
      </c>
      <c r="H233" s="267" t="str">
        <f t="shared" ca="1" si="5"/>
        <v>Yes</v>
      </c>
      <c r="I233" s="267"/>
      <c r="O233" s="82"/>
      <c r="P233" s="82"/>
    </row>
    <row r="234" spans="1:16" x14ac:dyDescent="0.25">
      <c r="A234" s="173"/>
      <c r="B234" s="173"/>
      <c r="C234" s="255" t="s">
        <v>1175</v>
      </c>
      <c r="D234" s="255"/>
      <c r="E234" s="255"/>
      <c r="F234" s="255"/>
      <c r="G234" s="174">
        <v>608</v>
      </c>
      <c r="H234" s="267" t="str">
        <f t="shared" ref="H234:H297" ca="1" si="6">IFERROR(VLOOKUP(G234,INDIRECT(CONCATENATE("'CY ",$I$4,", SFY ",$J$4," Answers'!A3:BZ600")),($C$6+3),FALSE),"")</f>
        <v>Prospective</v>
      </c>
      <c r="I234" s="267"/>
      <c r="O234" s="82"/>
      <c r="P234" s="82"/>
    </row>
    <row r="235" spans="1:16" x14ac:dyDescent="0.25">
      <c r="A235" s="173"/>
      <c r="B235" s="173"/>
      <c r="C235" s="255" t="s">
        <v>1176</v>
      </c>
      <c r="D235" s="255"/>
      <c r="E235" s="255"/>
      <c r="F235" s="255"/>
      <c r="G235" s="174">
        <v>609</v>
      </c>
      <c r="H235" s="267" t="str">
        <f t="shared" ca="1" si="6"/>
        <v>Yes</v>
      </c>
      <c r="I235" s="267"/>
      <c r="O235" s="82"/>
      <c r="P235" s="82"/>
    </row>
    <row r="236" spans="1:16" x14ac:dyDescent="0.25">
      <c r="A236" s="173"/>
      <c r="B236" s="173"/>
      <c r="C236" s="255" t="s">
        <v>1177</v>
      </c>
      <c r="D236" s="255"/>
      <c r="E236" s="255"/>
      <c r="F236" s="255"/>
      <c r="G236" s="174">
        <v>610</v>
      </c>
      <c r="H236" s="267" t="str">
        <f t="shared" ca="1" si="6"/>
        <v>No</v>
      </c>
      <c r="I236" s="267"/>
      <c r="O236" s="82"/>
      <c r="P236" s="82"/>
    </row>
    <row r="237" spans="1:16" x14ac:dyDescent="0.25">
      <c r="A237" s="173"/>
      <c r="B237" s="173"/>
      <c r="C237" s="255" t="s">
        <v>1178</v>
      </c>
      <c r="D237" s="255"/>
      <c r="E237" s="255"/>
      <c r="F237" s="255"/>
      <c r="G237" s="174">
        <v>611</v>
      </c>
      <c r="H237" s="267" t="str">
        <f t="shared" ca="1" si="6"/>
        <v>Yes</v>
      </c>
      <c r="I237" s="267"/>
      <c r="O237" s="82"/>
      <c r="P237" s="82"/>
    </row>
    <row r="238" spans="1:16" x14ac:dyDescent="0.25">
      <c r="A238" s="173"/>
      <c r="B238" s="173"/>
      <c r="C238" s="255" t="s">
        <v>1179</v>
      </c>
      <c r="D238" s="255"/>
      <c r="E238" s="255"/>
      <c r="F238" s="255"/>
      <c r="G238" s="174">
        <v>612</v>
      </c>
      <c r="H238" s="267" t="str">
        <f t="shared" ca="1" si="6"/>
        <v>Yes</v>
      </c>
      <c r="I238" s="267"/>
      <c r="O238" s="82"/>
      <c r="P238" s="82"/>
    </row>
    <row r="239" spans="1:16" x14ac:dyDescent="0.25">
      <c r="A239" s="173"/>
      <c r="B239" s="173"/>
      <c r="C239" s="255" t="s">
        <v>1180</v>
      </c>
      <c r="D239" s="255"/>
      <c r="E239" s="255"/>
      <c r="F239" s="255"/>
      <c r="G239" s="174">
        <v>613</v>
      </c>
      <c r="H239" s="267" t="str">
        <f t="shared" ca="1" si="6"/>
        <v>Prospective</v>
      </c>
      <c r="I239" s="267"/>
      <c r="O239" s="82"/>
      <c r="P239" s="82"/>
    </row>
    <row r="240" spans="1:16" x14ac:dyDescent="0.25">
      <c r="A240" s="173"/>
      <c r="B240" s="173"/>
      <c r="C240" s="255" t="s">
        <v>1181</v>
      </c>
      <c r="D240" s="255"/>
      <c r="E240" s="255"/>
      <c r="F240" s="255"/>
      <c r="G240" s="174">
        <v>614</v>
      </c>
      <c r="H240" s="267" t="str">
        <f t="shared" ca="1" si="6"/>
        <v>Yes</v>
      </c>
      <c r="I240" s="267"/>
      <c r="O240" s="82"/>
      <c r="P240" s="82"/>
    </row>
    <row r="241" spans="1:16" x14ac:dyDescent="0.25">
      <c r="A241" s="266" t="s">
        <v>1590</v>
      </c>
      <c r="B241" s="266"/>
      <c r="C241" s="255" t="s">
        <v>1580</v>
      </c>
      <c r="D241" s="255"/>
      <c r="E241" s="255"/>
      <c r="F241" s="255"/>
      <c r="G241" s="174">
        <v>701</v>
      </c>
      <c r="H241" s="267" t="str">
        <f t="shared" ca="1" si="6"/>
        <v>Prospective</v>
      </c>
      <c r="I241" s="267"/>
      <c r="O241" s="82"/>
      <c r="P241" s="82"/>
    </row>
    <row r="242" spans="1:16" x14ac:dyDescent="0.25">
      <c r="A242" s="173"/>
      <c r="B242" s="173"/>
      <c r="C242" s="255" t="s">
        <v>1581</v>
      </c>
      <c r="D242" s="255"/>
      <c r="E242" s="255"/>
      <c r="F242" s="255"/>
      <c r="G242" s="174">
        <v>702</v>
      </c>
      <c r="H242" s="267" t="str">
        <f t="shared" ca="1" si="6"/>
        <v>No</v>
      </c>
      <c r="I242" s="267"/>
      <c r="O242" s="82"/>
      <c r="P242" s="82"/>
    </row>
    <row r="243" spans="1:16" x14ac:dyDescent="0.25">
      <c r="A243" s="173"/>
      <c r="B243" s="173"/>
      <c r="C243" s="255" t="s">
        <v>1182</v>
      </c>
      <c r="D243" s="255"/>
      <c r="E243" s="255"/>
      <c r="F243" s="255"/>
      <c r="G243" s="174">
        <v>703</v>
      </c>
      <c r="H243" s="267" t="str">
        <f t="shared" ca="1" si="6"/>
        <v>Prospective</v>
      </c>
      <c r="I243" s="267"/>
      <c r="O243" s="82"/>
      <c r="P243" s="82"/>
    </row>
    <row r="244" spans="1:16" x14ac:dyDescent="0.25">
      <c r="A244" s="173"/>
      <c r="B244" s="173"/>
      <c r="C244" s="255" t="s">
        <v>1183</v>
      </c>
      <c r="D244" s="255"/>
      <c r="E244" s="255"/>
      <c r="F244" s="255"/>
      <c r="G244" s="174">
        <v>704</v>
      </c>
      <c r="H244" s="267" t="str">
        <f t="shared" ca="1" si="6"/>
        <v>Prospective</v>
      </c>
      <c r="I244" s="267"/>
      <c r="O244" s="82"/>
      <c r="P244" s="82"/>
    </row>
    <row r="245" spans="1:16" x14ac:dyDescent="0.25">
      <c r="A245" s="173"/>
      <c r="B245" s="173"/>
      <c r="C245" s="255" t="s">
        <v>1184</v>
      </c>
      <c r="D245" s="255"/>
      <c r="E245" s="255"/>
      <c r="F245" s="255"/>
      <c r="G245" s="174">
        <v>705</v>
      </c>
      <c r="H245" s="267" t="str">
        <f t="shared" ca="1" si="6"/>
        <v>Yes</v>
      </c>
      <c r="I245" s="267"/>
      <c r="O245" s="82"/>
      <c r="P245" s="82"/>
    </row>
    <row r="246" spans="1:16" x14ac:dyDescent="0.25">
      <c r="A246" s="173"/>
      <c r="B246" s="173"/>
      <c r="C246" s="255" t="s">
        <v>1185</v>
      </c>
      <c r="D246" s="255"/>
      <c r="E246" s="255"/>
      <c r="F246" s="255"/>
      <c r="G246" s="174">
        <v>706</v>
      </c>
      <c r="H246" s="267" t="str">
        <f t="shared" ca="1" si="6"/>
        <v>No</v>
      </c>
      <c r="I246" s="267"/>
      <c r="O246" s="82"/>
      <c r="P246" s="82"/>
    </row>
    <row r="247" spans="1:16" x14ac:dyDescent="0.25">
      <c r="A247" s="173"/>
      <c r="B247" s="173"/>
      <c r="C247" s="255" t="s">
        <v>1186</v>
      </c>
      <c r="D247" s="255"/>
      <c r="E247" s="255"/>
      <c r="F247" s="255"/>
      <c r="G247" s="174">
        <v>707</v>
      </c>
      <c r="H247" s="267" t="str">
        <f t="shared" ca="1" si="6"/>
        <v>No</v>
      </c>
      <c r="I247" s="267"/>
      <c r="O247" s="82"/>
      <c r="P247" s="82"/>
    </row>
    <row r="248" spans="1:16" x14ac:dyDescent="0.25">
      <c r="A248" s="173"/>
      <c r="B248" s="173"/>
      <c r="C248" s="255" t="s">
        <v>1187</v>
      </c>
      <c r="D248" s="255"/>
      <c r="E248" s="255"/>
      <c r="F248" s="255"/>
      <c r="G248" s="174">
        <v>708</v>
      </c>
      <c r="H248" s="267" t="str">
        <f t="shared" ca="1" si="6"/>
        <v>Prospective</v>
      </c>
      <c r="I248" s="267"/>
      <c r="O248" s="82"/>
      <c r="P248" s="82"/>
    </row>
    <row r="249" spans="1:16" x14ac:dyDescent="0.25">
      <c r="A249" s="173"/>
      <c r="B249" s="173"/>
      <c r="C249" s="255" t="s">
        <v>1582</v>
      </c>
      <c r="D249" s="255"/>
      <c r="E249" s="255"/>
      <c r="F249" s="255"/>
      <c r="G249" s="174">
        <v>709</v>
      </c>
      <c r="H249" s="267" t="str">
        <f t="shared" ca="1" si="6"/>
        <v>Yes</v>
      </c>
      <c r="I249" s="267"/>
      <c r="O249" s="82"/>
      <c r="P249" s="82"/>
    </row>
    <row r="250" spans="1:16" x14ac:dyDescent="0.25">
      <c r="A250" s="173"/>
      <c r="B250" s="173"/>
      <c r="C250" s="255" t="s">
        <v>1188</v>
      </c>
      <c r="D250" s="255"/>
      <c r="E250" s="255"/>
      <c r="F250" s="255"/>
      <c r="G250" s="174">
        <v>710</v>
      </c>
      <c r="H250" s="267" t="str">
        <f t="shared" ca="1" si="6"/>
        <v>Prospective</v>
      </c>
      <c r="I250" s="267"/>
      <c r="O250" s="82"/>
      <c r="P250" s="82"/>
    </row>
    <row r="251" spans="1:16" x14ac:dyDescent="0.25">
      <c r="A251" s="173"/>
      <c r="B251" s="173"/>
      <c r="C251" s="255" t="s">
        <v>1189</v>
      </c>
      <c r="D251" s="255"/>
      <c r="E251" s="255"/>
      <c r="F251" s="255"/>
      <c r="G251" s="174">
        <v>711</v>
      </c>
      <c r="H251" s="267" t="str">
        <f t="shared" ca="1" si="6"/>
        <v>Yes</v>
      </c>
      <c r="I251" s="267"/>
      <c r="O251" s="82"/>
      <c r="P251" s="82"/>
    </row>
    <row r="252" spans="1:16" x14ac:dyDescent="0.25">
      <c r="A252" s="173"/>
      <c r="B252" s="173"/>
      <c r="C252" s="255" t="s">
        <v>1190</v>
      </c>
      <c r="D252" s="255"/>
      <c r="E252" s="255"/>
      <c r="F252" s="255"/>
      <c r="G252" s="174">
        <v>712</v>
      </c>
      <c r="H252" s="267" t="str">
        <f t="shared" ca="1" si="6"/>
        <v>Prospective</v>
      </c>
      <c r="I252" s="267"/>
      <c r="O252" s="82"/>
      <c r="P252" s="82"/>
    </row>
    <row r="253" spans="1:16" x14ac:dyDescent="0.25">
      <c r="A253" s="173"/>
      <c r="B253" s="173"/>
      <c r="C253" s="255" t="s">
        <v>1191</v>
      </c>
      <c r="D253" s="255"/>
      <c r="E253" s="255"/>
      <c r="F253" s="255"/>
      <c r="G253" s="174">
        <v>713</v>
      </c>
      <c r="H253" s="267" t="str">
        <f t="shared" ca="1" si="6"/>
        <v>Prospective</v>
      </c>
      <c r="I253" s="267"/>
      <c r="O253" s="82"/>
      <c r="P253" s="82"/>
    </row>
    <row r="254" spans="1:16" x14ac:dyDescent="0.25">
      <c r="A254" s="173"/>
      <c r="B254" s="173"/>
      <c r="C254" s="255" t="s">
        <v>1192</v>
      </c>
      <c r="D254" s="255"/>
      <c r="E254" s="255"/>
      <c r="F254" s="255"/>
      <c r="G254" s="174">
        <v>714</v>
      </c>
      <c r="H254" s="267" t="str">
        <f t="shared" ca="1" si="6"/>
        <v>Yes</v>
      </c>
      <c r="I254" s="267"/>
      <c r="O254" s="82"/>
      <c r="P254" s="82"/>
    </row>
    <row r="255" spans="1:16" x14ac:dyDescent="0.25">
      <c r="A255" s="173"/>
      <c r="B255" s="173"/>
      <c r="C255" s="255" t="s">
        <v>1193</v>
      </c>
      <c r="D255" s="255"/>
      <c r="E255" s="255"/>
      <c r="F255" s="255"/>
      <c r="G255" s="174">
        <v>715</v>
      </c>
      <c r="H255" s="267" t="str">
        <f t="shared" ca="1" si="6"/>
        <v>Prospective</v>
      </c>
      <c r="I255" s="267"/>
      <c r="O255" s="82"/>
      <c r="P255" s="82"/>
    </row>
    <row r="256" spans="1:16" x14ac:dyDescent="0.25">
      <c r="A256" s="173"/>
      <c r="B256" s="173"/>
      <c r="C256" s="255" t="s">
        <v>1583</v>
      </c>
      <c r="D256" s="255"/>
      <c r="E256" s="255"/>
      <c r="F256" s="255"/>
      <c r="G256" s="174">
        <v>716</v>
      </c>
      <c r="H256" s="267" t="str">
        <f t="shared" ca="1" si="6"/>
        <v>No</v>
      </c>
      <c r="I256" s="267"/>
      <c r="O256" s="82"/>
      <c r="P256" s="82"/>
    </row>
    <row r="257" spans="1:16" x14ac:dyDescent="0.25">
      <c r="A257" s="173"/>
      <c r="B257" s="173"/>
      <c r="C257" s="255" t="s">
        <v>1194</v>
      </c>
      <c r="D257" s="255"/>
      <c r="E257" s="255"/>
      <c r="F257" s="255"/>
      <c r="G257" s="174">
        <v>717</v>
      </c>
      <c r="H257" s="267" t="str">
        <f t="shared" ca="1" si="6"/>
        <v>No</v>
      </c>
      <c r="I257" s="267"/>
      <c r="O257" s="82"/>
      <c r="P257" s="82"/>
    </row>
    <row r="258" spans="1:16" x14ac:dyDescent="0.25">
      <c r="A258" s="173"/>
      <c r="B258" s="173"/>
      <c r="C258" s="255" t="s">
        <v>1195</v>
      </c>
      <c r="D258" s="255"/>
      <c r="E258" s="255"/>
      <c r="F258" s="255"/>
      <c r="G258" s="174">
        <v>718</v>
      </c>
      <c r="H258" s="267" t="str">
        <f t="shared" ca="1" si="6"/>
        <v>No</v>
      </c>
      <c r="I258" s="267"/>
      <c r="O258" s="82"/>
      <c r="P258" s="82"/>
    </row>
    <row r="259" spans="1:16" x14ac:dyDescent="0.25">
      <c r="A259" s="173"/>
      <c r="B259" s="173"/>
      <c r="C259" s="255" t="s">
        <v>1196</v>
      </c>
      <c r="D259" s="255"/>
      <c r="E259" s="255"/>
      <c r="F259" s="255"/>
      <c r="G259" s="174">
        <v>719</v>
      </c>
      <c r="H259" s="267" t="str">
        <f t="shared" ca="1" si="6"/>
        <v>Yes</v>
      </c>
      <c r="I259" s="267"/>
      <c r="O259" s="82"/>
      <c r="P259" s="82"/>
    </row>
    <row r="260" spans="1:16" x14ac:dyDescent="0.25">
      <c r="A260" s="173"/>
      <c r="B260" s="173"/>
      <c r="C260" s="255" t="s">
        <v>1197</v>
      </c>
      <c r="D260" s="255"/>
      <c r="E260" s="255"/>
      <c r="F260" s="255"/>
      <c r="G260" s="174">
        <v>720</v>
      </c>
      <c r="H260" s="267" t="str">
        <f t="shared" ca="1" si="6"/>
        <v>No</v>
      </c>
      <c r="I260" s="267"/>
      <c r="O260" s="82"/>
      <c r="P260" s="82"/>
    </row>
    <row r="261" spans="1:16" x14ac:dyDescent="0.25">
      <c r="A261" s="173"/>
      <c r="B261" s="173"/>
      <c r="C261" s="255" t="s">
        <v>1198</v>
      </c>
      <c r="D261" s="255"/>
      <c r="E261" s="255"/>
      <c r="F261" s="255"/>
      <c r="G261" s="174">
        <v>721</v>
      </c>
      <c r="H261" s="267" t="str">
        <f t="shared" ca="1" si="6"/>
        <v>Yes</v>
      </c>
      <c r="I261" s="267"/>
      <c r="O261" s="82"/>
      <c r="P261" s="82"/>
    </row>
    <row r="262" spans="1:16" x14ac:dyDescent="0.25">
      <c r="A262" s="173"/>
      <c r="B262" s="173"/>
      <c r="C262" s="255" t="s">
        <v>1584</v>
      </c>
      <c r="D262" s="255"/>
      <c r="E262" s="255"/>
      <c r="F262" s="255"/>
      <c r="G262" s="174">
        <v>722</v>
      </c>
      <c r="H262" s="267" t="str">
        <f t="shared" ca="1" si="6"/>
        <v>No</v>
      </c>
      <c r="I262" s="267"/>
      <c r="O262" s="82"/>
      <c r="P262" s="82"/>
    </row>
    <row r="263" spans="1:16" x14ac:dyDescent="0.25">
      <c r="A263" s="266" t="s">
        <v>1591</v>
      </c>
      <c r="B263" s="266"/>
      <c r="C263" s="255" t="s">
        <v>1199</v>
      </c>
      <c r="D263" s="255"/>
      <c r="E263" s="255"/>
      <c r="F263" s="255"/>
      <c r="G263" s="174">
        <v>801</v>
      </c>
      <c r="H263" s="267" t="str">
        <f t="shared" ca="1" si="6"/>
        <v>Yes</v>
      </c>
      <c r="I263" s="267"/>
      <c r="O263" s="82"/>
      <c r="P263" s="82"/>
    </row>
    <row r="264" spans="1:16" x14ac:dyDescent="0.25">
      <c r="A264" s="173"/>
      <c r="B264" s="173"/>
      <c r="C264" s="255" t="s">
        <v>1200</v>
      </c>
      <c r="D264" s="255"/>
      <c r="E264" s="255"/>
      <c r="F264" s="255"/>
      <c r="G264" s="174">
        <v>802</v>
      </c>
      <c r="H264" s="267" t="str">
        <f t="shared" ca="1" si="6"/>
        <v>No</v>
      </c>
      <c r="I264" s="267"/>
      <c r="O264" s="82"/>
      <c r="P264" s="82"/>
    </row>
    <row r="265" spans="1:16" x14ac:dyDescent="0.25">
      <c r="A265" s="173"/>
      <c r="B265" s="173"/>
      <c r="C265" s="255" t="s">
        <v>1201</v>
      </c>
      <c r="D265" s="255"/>
      <c r="E265" s="255"/>
      <c r="F265" s="255"/>
      <c r="G265" s="174">
        <v>803</v>
      </c>
      <c r="H265" s="267" t="str">
        <f t="shared" ca="1" si="6"/>
        <v>Yes</v>
      </c>
      <c r="I265" s="267"/>
      <c r="O265" s="82"/>
      <c r="P265" s="82"/>
    </row>
    <row r="266" spans="1:16" x14ac:dyDescent="0.25">
      <c r="A266" s="173"/>
      <c r="B266" s="173"/>
      <c r="C266" s="255" t="s">
        <v>1202</v>
      </c>
      <c r="D266" s="255"/>
      <c r="E266" s="255"/>
      <c r="F266" s="255"/>
      <c r="G266" s="174">
        <v>804</v>
      </c>
      <c r="H266" s="267" t="str">
        <f t="shared" ca="1" si="6"/>
        <v>Yes</v>
      </c>
      <c r="I266" s="267"/>
      <c r="O266" s="82"/>
      <c r="P266" s="82"/>
    </row>
    <row r="267" spans="1:16" x14ac:dyDescent="0.25">
      <c r="A267" s="173"/>
      <c r="B267" s="173"/>
      <c r="C267" s="255" t="s">
        <v>1203</v>
      </c>
      <c r="D267" s="255"/>
      <c r="E267" s="255"/>
      <c r="F267" s="255"/>
      <c r="G267" s="174">
        <v>805</v>
      </c>
      <c r="H267" s="267" t="str">
        <f t="shared" ca="1" si="6"/>
        <v>Yes</v>
      </c>
      <c r="I267" s="267"/>
      <c r="O267" s="82"/>
      <c r="P267" s="82"/>
    </row>
    <row r="268" spans="1:16" x14ac:dyDescent="0.25">
      <c r="A268" s="173"/>
      <c r="B268" s="173"/>
      <c r="C268" s="255" t="s">
        <v>1204</v>
      </c>
      <c r="D268" s="255"/>
      <c r="E268" s="255"/>
      <c r="F268" s="255"/>
      <c r="G268" s="174">
        <v>806</v>
      </c>
      <c r="H268" s="267" t="str">
        <f t="shared" ca="1" si="6"/>
        <v>No</v>
      </c>
      <c r="I268" s="267"/>
      <c r="O268" s="82"/>
      <c r="P268" s="82"/>
    </row>
    <row r="269" spans="1:16" x14ac:dyDescent="0.25">
      <c r="A269" s="173"/>
      <c r="B269" s="173"/>
      <c r="C269" s="255" t="s">
        <v>1205</v>
      </c>
      <c r="D269" s="255"/>
      <c r="E269" s="255"/>
      <c r="F269" s="255"/>
      <c r="G269" s="174">
        <v>807</v>
      </c>
      <c r="H269" s="267" t="str">
        <f t="shared" ca="1" si="6"/>
        <v>Yes</v>
      </c>
      <c r="I269" s="267"/>
      <c r="O269" s="82"/>
      <c r="P269" s="82"/>
    </row>
    <row r="270" spans="1:16" x14ac:dyDescent="0.25">
      <c r="A270" s="173"/>
      <c r="B270" s="173"/>
      <c r="C270" s="255" t="s">
        <v>1206</v>
      </c>
      <c r="D270" s="255"/>
      <c r="E270" s="255"/>
      <c r="F270" s="255"/>
      <c r="G270" s="174">
        <v>808</v>
      </c>
      <c r="H270" s="267" t="str">
        <f t="shared" ca="1" si="6"/>
        <v>No</v>
      </c>
      <c r="I270" s="267"/>
      <c r="O270" s="82"/>
      <c r="P270" s="82"/>
    </row>
    <row r="271" spans="1:16" x14ac:dyDescent="0.25">
      <c r="A271" s="173"/>
      <c r="B271" s="173"/>
      <c r="C271" s="255" t="s">
        <v>1207</v>
      </c>
      <c r="D271" s="255"/>
      <c r="E271" s="255"/>
      <c r="F271" s="255"/>
      <c r="G271" s="174">
        <v>809</v>
      </c>
      <c r="H271" s="267" t="str">
        <f t="shared" ca="1" si="6"/>
        <v>Yes</v>
      </c>
      <c r="I271" s="267"/>
      <c r="O271" s="82"/>
      <c r="P271" s="82"/>
    </row>
    <row r="272" spans="1:16" x14ac:dyDescent="0.25">
      <c r="A272" s="173"/>
      <c r="B272" s="173"/>
      <c r="C272" s="255" t="s">
        <v>1208</v>
      </c>
      <c r="D272" s="255"/>
      <c r="E272" s="255"/>
      <c r="F272" s="255"/>
      <c r="G272" s="174">
        <v>810</v>
      </c>
      <c r="H272" s="267" t="str">
        <f t="shared" ca="1" si="6"/>
        <v>Yes</v>
      </c>
      <c r="I272" s="267"/>
      <c r="O272" s="82"/>
      <c r="P272" s="82"/>
    </row>
    <row r="273" spans="1:16" x14ac:dyDescent="0.25">
      <c r="A273" s="173"/>
      <c r="B273" s="173"/>
      <c r="C273" s="255" t="s">
        <v>1209</v>
      </c>
      <c r="D273" s="255"/>
      <c r="E273" s="255"/>
      <c r="F273" s="255"/>
      <c r="G273" s="174">
        <v>811</v>
      </c>
      <c r="H273" s="267" t="str">
        <f t="shared" ca="1" si="6"/>
        <v>Yes</v>
      </c>
      <c r="I273" s="267"/>
      <c r="O273" s="82"/>
      <c r="P273" s="82"/>
    </row>
    <row r="274" spans="1:16" x14ac:dyDescent="0.25">
      <c r="A274" s="173"/>
      <c r="B274" s="173"/>
      <c r="C274" s="255" t="s">
        <v>1210</v>
      </c>
      <c r="D274" s="255"/>
      <c r="E274" s="255"/>
      <c r="F274" s="255"/>
      <c r="G274" s="174">
        <v>812</v>
      </c>
      <c r="H274" s="267" t="str">
        <f t="shared" ca="1" si="6"/>
        <v>Yes</v>
      </c>
      <c r="I274" s="267"/>
      <c r="O274" s="82"/>
      <c r="P274" s="82"/>
    </row>
    <row r="275" spans="1:16" x14ac:dyDescent="0.25">
      <c r="A275" s="173"/>
      <c r="B275" s="173"/>
      <c r="C275" s="255" t="s">
        <v>1211</v>
      </c>
      <c r="D275" s="255"/>
      <c r="E275" s="255"/>
      <c r="F275" s="255"/>
      <c r="G275" s="174">
        <v>813</v>
      </c>
      <c r="H275" s="267" t="str">
        <f t="shared" ca="1" si="6"/>
        <v>Yes</v>
      </c>
      <c r="I275" s="267"/>
      <c r="O275" s="82"/>
      <c r="P275" s="82"/>
    </row>
    <row r="276" spans="1:16" x14ac:dyDescent="0.25">
      <c r="A276" s="173"/>
      <c r="B276" s="173"/>
      <c r="C276" s="255" t="s">
        <v>1212</v>
      </c>
      <c r="D276" s="255"/>
      <c r="E276" s="255"/>
      <c r="F276" s="255"/>
      <c r="G276" s="174">
        <v>814</v>
      </c>
      <c r="H276" s="267" t="str">
        <f t="shared" ca="1" si="6"/>
        <v>No</v>
      </c>
      <c r="I276" s="267"/>
      <c r="O276" s="82"/>
      <c r="P276" s="82"/>
    </row>
    <row r="277" spans="1:16" x14ac:dyDescent="0.25">
      <c r="A277" s="173"/>
      <c r="B277" s="173"/>
      <c r="C277" s="255" t="s">
        <v>1213</v>
      </c>
      <c r="D277" s="255"/>
      <c r="E277" s="255"/>
      <c r="F277" s="255"/>
      <c r="G277" s="174">
        <v>815</v>
      </c>
      <c r="H277" s="267" t="str">
        <f t="shared" ca="1" si="6"/>
        <v>Yes</v>
      </c>
      <c r="I277" s="267"/>
      <c r="O277" s="82"/>
      <c r="P277" s="82"/>
    </row>
    <row r="278" spans="1:16" x14ac:dyDescent="0.25">
      <c r="A278" s="173"/>
      <c r="B278" s="173"/>
      <c r="C278" s="255" t="s">
        <v>1214</v>
      </c>
      <c r="D278" s="255"/>
      <c r="E278" s="255"/>
      <c r="F278" s="255"/>
      <c r="G278" s="174">
        <v>816</v>
      </c>
      <c r="H278" s="267" t="str">
        <f t="shared" ca="1" si="6"/>
        <v>Yes</v>
      </c>
      <c r="I278" s="267"/>
      <c r="O278" s="82"/>
      <c r="P278" s="82"/>
    </row>
    <row r="279" spans="1:16" x14ac:dyDescent="0.25">
      <c r="A279" s="173"/>
      <c r="B279" s="173"/>
      <c r="C279" s="255" t="s">
        <v>1215</v>
      </c>
      <c r="D279" s="255"/>
      <c r="E279" s="255"/>
      <c r="F279" s="255"/>
      <c r="G279" s="174">
        <v>817</v>
      </c>
      <c r="H279" s="267" t="str">
        <f t="shared" ca="1" si="6"/>
        <v>Yes</v>
      </c>
      <c r="I279" s="267"/>
      <c r="O279" s="82"/>
      <c r="P279" s="82"/>
    </row>
    <row r="280" spans="1:16" x14ac:dyDescent="0.25">
      <c r="A280" s="173"/>
      <c r="B280" s="173"/>
      <c r="C280" s="255" t="s">
        <v>1216</v>
      </c>
      <c r="D280" s="255"/>
      <c r="E280" s="255"/>
      <c r="F280" s="255"/>
      <c r="G280" s="174">
        <v>818</v>
      </c>
      <c r="H280" s="267" t="str">
        <f t="shared" ca="1" si="6"/>
        <v>Yes</v>
      </c>
      <c r="I280" s="267"/>
      <c r="O280" s="82"/>
      <c r="P280" s="82"/>
    </row>
    <row r="281" spans="1:16" x14ac:dyDescent="0.25">
      <c r="A281" s="173"/>
      <c r="B281" s="173"/>
      <c r="C281" s="255" t="s">
        <v>1217</v>
      </c>
      <c r="D281" s="255"/>
      <c r="E281" s="255"/>
      <c r="F281" s="255"/>
      <c r="G281" s="174">
        <v>819</v>
      </c>
      <c r="H281" s="267" t="str">
        <f t="shared" ca="1" si="6"/>
        <v>Yes</v>
      </c>
      <c r="I281" s="267"/>
      <c r="O281" s="82"/>
      <c r="P281" s="82"/>
    </row>
    <row r="282" spans="1:16" x14ac:dyDescent="0.25">
      <c r="A282" s="173"/>
      <c r="B282" s="173"/>
      <c r="C282" s="255" t="s">
        <v>1218</v>
      </c>
      <c r="D282" s="255"/>
      <c r="E282" s="255"/>
      <c r="F282" s="255"/>
      <c r="G282" s="174">
        <v>820</v>
      </c>
      <c r="H282" s="267" t="str">
        <f t="shared" ca="1" si="6"/>
        <v>No</v>
      </c>
      <c r="I282" s="267"/>
      <c r="O282" s="82"/>
      <c r="P282" s="82"/>
    </row>
    <row r="283" spans="1:16" x14ac:dyDescent="0.25">
      <c r="A283" s="173"/>
      <c r="B283" s="173"/>
      <c r="C283" s="255" t="s">
        <v>1219</v>
      </c>
      <c r="D283" s="255"/>
      <c r="E283" s="255"/>
      <c r="F283" s="255"/>
      <c r="G283" s="174">
        <v>821</v>
      </c>
      <c r="H283" s="267" t="str">
        <f t="shared" ca="1" si="6"/>
        <v>Yes</v>
      </c>
      <c r="I283" s="267"/>
      <c r="O283" s="82"/>
      <c r="P283" s="82"/>
    </row>
    <row r="284" spans="1:16" x14ac:dyDescent="0.25">
      <c r="A284" s="173"/>
      <c r="B284" s="173"/>
      <c r="C284" s="255" t="s">
        <v>1220</v>
      </c>
      <c r="D284" s="255"/>
      <c r="E284" s="255"/>
      <c r="F284" s="255"/>
      <c r="G284" s="174">
        <v>822</v>
      </c>
      <c r="H284" s="267" t="str">
        <f t="shared" ca="1" si="6"/>
        <v>Yes</v>
      </c>
      <c r="I284" s="267"/>
      <c r="O284" s="82"/>
      <c r="P284" s="82"/>
    </row>
    <row r="285" spans="1:16" x14ac:dyDescent="0.25">
      <c r="A285" s="173"/>
      <c r="B285" s="173"/>
      <c r="C285" s="255" t="s">
        <v>1221</v>
      </c>
      <c r="D285" s="255"/>
      <c r="E285" s="255"/>
      <c r="F285" s="255"/>
      <c r="G285" s="174">
        <v>823</v>
      </c>
      <c r="H285" s="267" t="str">
        <f t="shared" ca="1" si="6"/>
        <v>Yes</v>
      </c>
      <c r="I285" s="267"/>
      <c r="O285" s="82"/>
      <c r="P285" s="82"/>
    </row>
    <row r="286" spans="1:16" x14ac:dyDescent="0.25">
      <c r="A286" s="173"/>
      <c r="B286" s="173"/>
      <c r="C286" s="255" t="s">
        <v>1222</v>
      </c>
      <c r="D286" s="255"/>
      <c r="E286" s="255"/>
      <c r="F286" s="255"/>
      <c r="G286" s="174">
        <v>824</v>
      </c>
      <c r="H286" s="267" t="str">
        <f t="shared" ca="1" si="6"/>
        <v>Yes</v>
      </c>
      <c r="I286" s="267"/>
      <c r="O286" s="82"/>
      <c r="P286" s="82"/>
    </row>
    <row r="287" spans="1:16" x14ac:dyDescent="0.25">
      <c r="A287" s="266" t="s">
        <v>1592</v>
      </c>
      <c r="B287" s="266"/>
      <c r="C287" s="255" t="s">
        <v>1223</v>
      </c>
      <c r="D287" s="255"/>
      <c r="E287" s="255"/>
      <c r="F287" s="255"/>
      <c r="G287" s="174">
        <v>901</v>
      </c>
      <c r="H287" s="267" t="str">
        <f t="shared" ca="1" si="6"/>
        <v>No</v>
      </c>
      <c r="I287" s="267"/>
      <c r="O287" s="82"/>
      <c r="P287" s="82"/>
    </row>
    <row r="288" spans="1:16" x14ac:dyDescent="0.25">
      <c r="A288" s="173"/>
      <c r="B288" s="173"/>
      <c r="C288" s="255" t="s">
        <v>1224</v>
      </c>
      <c r="D288" s="255"/>
      <c r="E288" s="255"/>
      <c r="F288" s="255"/>
      <c r="G288" s="174">
        <v>902</v>
      </c>
      <c r="H288" s="267" t="str">
        <f t="shared" ca="1" si="6"/>
        <v>Prospective</v>
      </c>
      <c r="I288" s="267"/>
      <c r="O288" s="82"/>
      <c r="P288" s="82"/>
    </row>
    <row r="289" spans="1:16" x14ac:dyDescent="0.25">
      <c r="A289" s="173"/>
      <c r="B289" s="173"/>
      <c r="C289" s="255" t="s">
        <v>1225</v>
      </c>
      <c r="D289" s="255"/>
      <c r="E289" s="255"/>
      <c r="F289" s="255"/>
      <c r="G289" s="174">
        <v>903</v>
      </c>
      <c r="H289" s="267" t="str">
        <f t="shared" ca="1" si="6"/>
        <v>Prospective</v>
      </c>
      <c r="I289" s="267"/>
      <c r="O289" s="82"/>
      <c r="P289" s="82"/>
    </row>
    <row r="290" spans="1:16" x14ac:dyDescent="0.25">
      <c r="A290" s="173"/>
      <c r="B290" s="173"/>
      <c r="C290" s="255" t="s">
        <v>1226</v>
      </c>
      <c r="D290" s="255"/>
      <c r="E290" s="255"/>
      <c r="F290" s="255"/>
      <c r="G290" s="174">
        <v>904</v>
      </c>
      <c r="H290" s="267" t="str">
        <f t="shared" ca="1" si="6"/>
        <v>Yes</v>
      </c>
      <c r="I290" s="267"/>
      <c r="O290" s="82"/>
      <c r="P290" s="82"/>
    </row>
    <row r="291" spans="1:16" x14ac:dyDescent="0.25">
      <c r="A291" s="173"/>
      <c r="B291" s="173"/>
      <c r="C291" s="255" t="s">
        <v>1227</v>
      </c>
      <c r="D291" s="255"/>
      <c r="E291" s="255"/>
      <c r="F291" s="255"/>
      <c r="G291" s="174">
        <v>905</v>
      </c>
      <c r="H291" s="267" t="str">
        <f t="shared" ca="1" si="6"/>
        <v>Yes</v>
      </c>
      <c r="I291" s="267"/>
      <c r="O291" s="82"/>
      <c r="P291" s="82"/>
    </row>
    <row r="292" spans="1:16" x14ac:dyDescent="0.25">
      <c r="A292" s="173"/>
      <c r="B292" s="173"/>
      <c r="C292" s="255" t="s">
        <v>1228</v>
      </c>
      <c r="D292" s="255"/>
      <c r="E292" s="255"/>
      <c r="F292" s="255"/>
      <c r="G292" s="174">
        <v>906</v>
      </c>
      <c r="H292" s="267" t="str">
        <f t="shared" ca="1" si="6"/>
        <v>Yes</v>
      </c>
      <c r="I292" s="267"/>
      <c r="O292" s="82"/>
      <c r="P292" s="82"/>
    </row>
    <row r="293" spans="1:16" x14ac:dyDescent="0.25">
      <c r="A293" s="173"/>
      <c r="B293" s="173"/>
      <c r="C293" s="255" t="s">
        <v>1229</v>
      </c>
      <c r="D293" s="255"/>
      <c r="E293" s="255"/>
      <c r="F293" s="255"/>
      <c r="G293" s="174">
        <v>907</v>
      </c>
      <c r="H293" s="267" t="str">
        <f t="shared" ca="1" si="6"/>
        <v>No</v>
      </c>
      <c r="I293" s="267"/>
      <c r="O293" s="82"/>
      <c r="P293" s="82"/>
    </row>
    <row r="294" spans="1:16" x14ac:dyDescent="0.25">
      <c r="A294" s="173"/>
      <c r="B294" s="173"/>
      <c r="C294" s="255" t="s">
        <v>1230</v>
      </c>
      <c r="D294" s="255"/>
      <c r="E294" s="255"/>
      <c r="F294" s="255"/>
      <c r="G294" s="174">
        <v>908</v>
      </c>
      <c r="H294" s="267" t="str">
        <f t="shared" ca="1" si="6"/>
        <v>No</v>
      </c>
      <c r="I294" s="267"/>
      <c r="O294" s="82"/>
      <c r="P294" s="82"/>
    </row>
    <row r="295" spans="1:16" x14ac:dyDescent="0.25">
      <c r="A295" s="173"/>
      <c r="B295" s="173"/>
      <c r="C295" s="255" t="s">
        <v>1231</v>
      </c>
      <c r="D295" s="255"/>
      <c r="E295" s="255"/>
      <c r="F295" s="255"/>
      <c r="G295" s="174">
        <v>909</v>
      </c>
      <c r="H295" s="267" t="str">
        <f t="shared" ca="1" si="6"/>
        <v>Yes</v>
      </c>
      <c r="I295" s="267"/>
      <c r="O295" s="82"/>
      <c r="P295" s="82"/>
    </row>
    <row r="296" spans="1:16" x14ac:dyDescent="0.25">
      <c r="A296" s="173"/>
      <c r="B296" s="173"/>
      <c r="C296" s="255" t="s">
        <v>1232</v>
      </c>
      <c r="D296" s="255"/>
      <c r="E296" s="255"/>
      <c r="F296" s="255"/>
      <c r="G296" s="174">
        <v>910</v>
      </c>
      <c r="H296" s="267" t="str">
        <f t="shared" ca="1" si="6"/>
        <v>Yes</v>
      </c>
      <c r="I296" s="267"/>
      <c r="O296" s="82"/>
      <c r="P296" s="82"/>
    </row>
    <row r="297" spans="1:16" x14ac:dyDescent="0.25">
      <c r="A297" s="173"/>
      <c r="B297" s="173"/>
      <c r="C297" s="255" t="s">
        <v>1233</v>
      </c>
      <c r="D297" s="255"/>
      <c r="E297" s="255"/>
      <c r="F297" s="255"/>
      <c r="G297" s="174">
        <v>911</v>
      </c>
      <c r="H297" s="267" t="str">
        <f t="shared" ca="1" si="6"/>
        <v>No</v>
      </c>
      <c r="I297" s="267"/>
      <c r="O297" s="82"/>
      <c r="P297" s="82"/>
    </row>
    <row r="298" spans="1:16" x14ac:dyDescent="0.25">
      <c r="A298" s="173"/>
      <c r="B298" s="173"/>
      <c r="C298" s="255" t="s">
        <v>1234</v>
      </c>
      <c r="D298" s="255"/>
      <c r="E298" s="255"/>
      <c r="F298" s="255"/>
      <c r="G298" s="174">
        <v>912</v>
      </c>
      <c r="H298" s="267" t="str">
        <f t="shared" ref="H298:H361" ca="1" si="7">IFERROR(VLOOKUP(G298,INDIRECT(CONCATENATE("'CY ",$I$4,", SFY ",$J$4," Answers'!A3:BZ600")),($C$6+3),FALSE),"")</f>
        <v>Yes</v>
      </c>
      <c r="I298" s="267"/>
      <c r="O298" s="82"/>
      <c r="P298" s="82"/>
    </row>
    <row r="299" spans="1:16" x14ac:dyDescent="0.25">
      <c r="A299" s="266" t="s">
        <v>1593</v>
      </c>
      <c r="B299" s="266"/>
      <c r="C299" s="255" t="s">
        <v>1235</v>
      </c>
      <c r="D299" s="255"/>
      <c r="E299" s="255"/>
      <c r="F299" s="255"/>
      <c r="G299" s="174">
        <v>1001</v>
      </c>
      <c r="H299" s="267" t="str">
        <f t="shared" ca="1" si="7"/>
        <v>Prospective</v>
      </c>
      <c r="I299" s="267"/>
      <c r="O299" s="82"/>
      <c r="P299" s="82"/>
    </row>
    <row r="300" spans="1:16" x14ac:dyDescent="0.25">
      <c r="A300" s="173"/>
      <c r="B300" s="173"/>
      <c r="C300" s="255" t="s">
        <v>1236</v>
      </c>
      <c r="D300" s="255"/>
      <c r="E300" s="255"/>
      <c r="F300" s="255"/>
      <c r="G300" s="174">
        <v>1002</v>
      </c>
      <c r="H300" s="267" t="str">
        <f t="shared" ca="1" si="7"/>
        <v>Yes</v>
      </c>
      <c r="I300" s="267"/>
      <c r="O300" s="82"/>
      <c r="P300" s="82"/>
    </row>
    <row r="301" spans="1:16" x14ac:dyDescent="0.25">
      <c r="A301" s="173"/>
      <c r="B301" s="173"/>
      <c r="C301" s="255" t="s">
        <v>1237</v>
      </c>
      <c r="D301" s="255"/>
      <c r="E301" s="255"/>
      <c r="F301" s="255"/>
      <c r="G301" s="174">
        <v>1003</v>
      </c>
      <c r="H301" s="267" t="str">
        <f t="shared" ca="1" si="7"/>
        <v>Prospective</v>
      </c>
      <c r="I301" s="267"/>
      <c r="O301" s="82"/>
      <c r="P301" s="82"/>
    </row>
    <row r="302" spans="1:16" x14ac:dyDescent="0.25">
      <c r="A302" s="173"/>
      <c r="B302" s="173"/>
      <c r="C302" s="255" t="s">
        <v>1238</v>
      </c>
      <c r="D302" s="255"/>
      <c r="E302" s="255"/>
      <c r="F302" s="255"/>
      <c r="G302" s="174">
        <v>1004</v>
      </c>
      <c r="H302" s="267" t="str">
        <f t="shared" ca="1" si="7"/>
        <v>Yes</v>
      </c>
      <c r="I302" s="267"/>
      <c r="O302" s="82"/>
      <c r="P302" s="82"/>
    </row>
    <row r="303" spans="1:16" x14ac:dyDescent="0.25">
      <c r="A303" s="173"/>
      <c r="B303" s="173"/>
      <c r="C303" s="255" t="s">
        <v>1239</v>
      </c>
      <c r="D303" s="255"/>
      <c r="E303" s="255"/>
      <c r="F303" s="255"/>
      <c r="G303" s="174">
        <v>1005</v>
      </c>
      <c r="H303" s="267" t="str">
        <f t="shared" ca="1" si="7"/>
        <v>Prospective</v>
      </c>
      <c r="I303" s="267"/>
      <c r="O303" s="82"/>
      <c r="P303" s="82"/>
    </row>
    <row r="304" spans="1:16" x14ac:dyDescent="0.25">
      <c r="A304" s="173"/>
      <c r="B304" s="173"/>
      <c r="C304" s="255" t="s">
        <v>1240</v>
      </c>
      <c r="D304" s="255"/>
      <c r="E304" s="255"/>
      <c r="F304" s="255"/>
      <c r="G304" s="174">
        <v>1006</v>
      </c>
      <c r="H304" s="267" t="str">
        <f t="shared" ca="1" si="7"/>
        <v>No</v>
      </c>
      <c r="I304" s="267"/>
      <c r="O304" s="82"/>
      <c r="P304" s="82"/>
    </row>
    <row r="305" spans="1:16" x14ac:dyDescent="0.25">
      <c r="A305" s="173"/>
      <c r="B305" s="173"/>
      <c r="C305" s="255" t="s">
        <v>1241</v>
      </c>
      <c r="D305" s="255"/>
      <c r="E305" s="255"/>
      <c r="F305" s="255"/>
      <c r="G305" s="174">
        <v>1007</v>
      </c>
      <c r="H305" s="267" t="str">
        <f t="shared" ca="1" si="7"/>
        <v>Prospective</v>
      </c>
      <c r="I305" s="267"/>
      <c r="O305" s="82"/>
      <c r="P305" s="82"/>
    </row>
    <row r="306" spans="1:16" x14ac:dyDescent="0.25">
      <c r="A306" s="173"/>
      <c r="B306" s="173"/>
      <c r="C306" s="255" t="s">
        <v>1242</v>
      </c>
      <c r="D306" s="255"/>
      <c r="E306" s="255"/>
      <c r="F306" s="255"/>
      <c r="G306" s="174">
        <v>1008</v>
      </c>
      <c r="H306" s="267" t="str">
        <f t="shared" ca="1" si="7"/>
        <v>Prospective</v>
      </c>
      <c r="I306" s="267"/>
      <c r="O306" s="82"/>
      <c r="P306" s="82"/>
    </row>
    <row r="307" spans="1:16" x14ac:dyDescent="0.25">
      <c r="A307" s="173"/>
      <c r="B307" s="173"/>
      <c r="C307" s="255" t="s">
        <v>1243</v>
      </c>
      <c r="D307" s="255"/>
      <c r="E307" s="255"/>
      <c r="F307" s="255"/>
      <c r="G307" s="174">
        <v>1009</v>
      </c>
      <c r="H307" s="267" t="str">
        <f t="shared" ca="1" si="7"/>
        <v>Prospective</v>
      </c>
      <c r="I307" s="267"/>
      <c r="O307" s="82"/>
      <c r="P307" s="82"/>
    </row>
    <row r="308" spans="1:16" x14ac:dyDescent="0.25">
      <c r="A308" s="173"/>
      <c r="B308" s="173"/>
      <c r="C308" s="255" t="s">
        <v>1244</v>
      </c>
      <c r="D308" s="255"/>
      <c r="E308" s="255"/>
      <c r="F308" s="255"/>
      <c r="G308" s="174">
        <v>1010</v>
      </c>
      <c r="H308" s="267" t="str">
        <f t="shared" ca="1" si="7"/>
        <v>Prospective</v>
      </c>
      <c r="I308" s="267"/>
      <c r="O308" s="82"/>
      <c r="P308" s="82"/>
    </row>
    <row r="309" spans="1:16" x14ac:dyDescent="0.25">
      <c r="A309" s="173"/>
      <c r="B309" s="173"/>
      <c r="C309" s="255" t="s">
        <v>1245</v>
      </c>
      <c r="D309" s="255"/>
      <c r="E309" s="255"/>
      <c r="F309" s="255"/>
      <c r="G309" s="174">
        <v>1011</v>
      </c>
      <c r="H309" s="267" t="str">
        <f t="shared" ca="1" si="7"/>
        <v>Prospective</v>
      </c>
      <c r="I309" s="267"/>
      <c r="O309" s="82"/>
      <c r="P309" s="82"/>
    </row>
    <row r="310" spans="1:16" x14ac:dyDescent="0.25">
      <c r="A310" s="173"/>
      <c r="B310" s="173"/>
      <c r="C310" s="255" t="s">
        <v>1246</v>
      </c>
      <c r="D310" s="255"/>
      <c r="E310" s="255"/>
      <c r="F310" s="255"/>
      <c r="G310" s="174">
        <v>1012</v>
      </c>
      <c r="H310" s="267" t="str">
        <f t="shared" ca="1" si="7"/>
        <v>Prospective</v>
      </c>
      <c r="I310" s="267"/>
      <c r="O310" s="82"/>
      <c r="P310" s="82"/>
    </row>
    <row r="311" spans="1:16" x14ac:dyDescent="0.25">
      <c r="A311" s="173"/>
      <c r="B311" s="173"/>
      <c r="C311" s="255" t="s">
        <v>1247</v>
      </c>
      <c r="D311" s="255"/>
      <c r="E311" s="255"/>
      <c r="F311" s="255"/>
      <c r="G311" s="174">
        <v>1013</v>
      </c>
      <c r="H311" s="267" t="str">
        <f t="shared" ca="1" si="7"/>
        <v>Prospective</v>
      </c>
      <c r="I311" s="267"/>
      <c r="O311" s="82"/>
      <c r="P311" s="82"/>
    </row>
    <row r="312" spans="1:16" x14ac:dyDescent="0.25">
      <c r="A312" s="173"/>
      <c r="B312" s="173"/>
      <c r="C312" s="255" t="s">
        <v>1248</v>
      </c>
      <c r="D312" s="255"/>
      <c r="E312" s="255"/>
      <c r="F312" s="255"/>
      <c r="G312" s="174">
        <v>1014</v>
      </c>
      <c r="H312" s="267" t="str">
        <f t="shared" ca="1" si="7"/>
        <v>Prospective</v>
      </c>
      <c r="I312" s="267"/>
      <c r="O312" s="82"/>
      <c r="P312" s="82"/>
    </row>
    <row r="313" spans="1:16" x14ac:dyDescent="0.25">
      <c r="A313" s="173"/>
      <c r="B313" s="173"/>
      <c r="C313" s="255" t="s">
        <v>1249</v>
      </c>
      <c r="D313" s="255"/>
      <c r="E313" s="255"/>
      <c r="F313" s="255"/>
      <c r="G313" s="174">
        <v>1015</v>
      </c>
      <c r="H313" s="267" t="str">
        <f t="shared" ca="1" si="7"/>
        <v>Prospective</v>
      </c>
      <c r="I313" s="267"/>
      <c r="O313" s="82"/>
      <c r="P313" s="82"/>
    </row>
    <row r="314" spans="1:16" x14ac:dyDescent="0.25">
      <c r="A314" s="173"/>
      <c r="B314" s="173"/>
      <c r="C314" s="255" t="s">
        <v>1250</v>
      </c>
      <c r="D314" s="255"/>
      <c r="E314" s="255"/>
      <c r="F314" s="255"/>
      <c r="G314" s="174">
        <v>1016</v>
      </c>
      <c r="H314" s="267" t="str">
        <f t="shared" ca="1" si="7"/>
        <v>Yes</v>
      </c>
      <c r="I314" s="267"/>
      <c r="O314" s="82"/>
      <c r="P314" s="82"/>
    </row>
    <row r="315" spans="1:16" x14ac:dyDescent="0.25">
      <c r="A315" s="173"/>
      <c r="B315" s="173"/>
      <c r="C315" s="255" t="s">
        <v>1251</v>
      </c>
      <c r="D315" s="255"/>
      <c r="E315" s="255"/>
      <c r="F315" s="255"/>
      <c r="G315" s="174">
        <v>1017</v>
      </c>
      <c r="H315" s="267" t="str">
        <f t="shared" ca="1" si="7"/>
        <v>No</v>
      </c>
      <c r="I315" s="267"/>
      <c r="O315" s="82"/>
      <c r="P315" s="82"/>
    </row>
    <row r="316" spans="1:16" x14ac:dyDescent="0.25">
      <c r="A316" s="173"/>
      <c r="B316" s="173"/>
      <c r="C316" s="255" t="s">
        <v>1252</v>
      </c>
      <c r="D316" s="255"/>
      <c r="E316" s="255"/>
      <c r="F316" s="255"/>
      <c r="G316" s="174">
        <v>1018</v>
      </c>
      <c r="H316" s="267" t="str">
        <f t="shared" ca="1" si="7"/>
        <v>No</v>
      </c>
      <c r="I316" s="267"/>
      <c r="O316" s="82"/>
      <c r="P316" s="82"/>
    </row>
    <row r="317" spans="1:16" x14ac:dyDescent="0.25">
      <c r="A317" s="173"/>
      <c r="B317" s="173"/>
      <c r="C317" s="255" t="s">
        <v>1253</v>
      </c>
      <c r="D317" s="255"/>
      <c r="E317" s="255"/>
      <c r="F317" s="255"/>
      <c r="G317" s="174">
        <v>1019</v>
      </c>
      <c r="H317" s="267" t="str">
        <f t="shared" ca="1" si="7"/>
        <v>Prospective</v>
      </c>
      <c r="I317" s="267"/>
      <c r="O317" s="82"/>
      <c r="P317" s="82"/>
    </row>
    <row r="318" spans="1:16" x14ac:dyDescent="0.25">
      <c r="A318" s="173"/>
      <c r="B318" s="173"/>
      <c r="C318" s="255" t="s">
        <v>1254</v>
      </c>
      <c r="D318" s="255"/>
      <c r="E318" s="255"/>
      <c r="F318" s="255"/>
      <c r="G318" s="174">
        <v>1020</v>
      </c>
      <c r="H318" s="267" t="str">
        <f t="shared" ca="1" si="7"/>
        <v>Yes</v>
      </c>
      <c r="I318" s="267"/>
      <c r="O318" s="82"/>
      <c r="P318" s="82"/>
    </row>
    <row r="319" spans="1:16" x14ac:dyDescent="0.25">
      <c r="A319" s="173"/>
      <c r="B319" s="173"/>
      <c r="C319" s="255" t="s">
        <v>1255</v>
      </c>
      <c r="D319" s="255"/>
      <c r="E319" s="255"/>
      <c r="F319" s="255"/>
      <c r="G319" s="174">
        <v>1021</v>
      </c>
      <c r="H319" s="267" t="str">
        <f t="shared" ca="1" si="7"/>
        <v>No</v>
      </c>
      <c r="I319" s="267"/>
      <c r="O319" s="82"/>
      <c r="P319" s="82"/>
    </row>
    <row r="320" spans="1:16" x14ac:dyDescent="0.25">
      <c r="A320" s="173"/>
      <c r="B320" s="173"/>
      <c r="C320" s="255" t="s">
        <v>1256</v>
      </c>
      <c r="D320" s="255"/>
      <c r="E320" s="255"/>
      <c r="F320" s="255"/>
      <c r="G320" s="174">
        <v>1022</v>
      </c>
      <c r="H320" s="267" t="str">
        <f t="shared" ca="1" si="7"/>
        <v>Prospective</v>
      </c>
      <c r="I320" s="267"/>
      <c r="O320" s="82"/>
      <c r="P320" s="82"/>
    </row>
    <row r="321" spans="1:16" x14ac:dyDescent="0.25">
      <c r="A321" s="173"/>
      <c r="B321" s="173"/>
      <c r="C321" s="255" t="s">
        <v>1257</v>
      </c>
      <c r="D321" s="255"/>
      <c r="E321" s="255"/>
      <c r="F321" s="255"/>
      <c r="G321" s="174">
        <v>1023</v>
      </c>
      <c r="H321" s="267" t="str">
        <f t="shared" ca="1" si="7"/>
        <v>No</v>
      </c>
      <c r="I321" s="267"/>
      <c r="O321" s="82"/>
      <c r="P321" s="82"/>
    </row>
    <row r="322" spans="1:16" x14ac:dyDescent="0.25">
      <c r="A322" s="173"/>
      <c r="B322" s="173"/>
      <c r="C322" s="255" t="s">
        <v>1258</v>
      </c>
      <c r="D322" s="255"/>
      <c r="E322" s="255"/>
      <c r="F322" s="255"/>
      <c r="G322" s="174">
        <v>1024</v>
      </c>
      <c r="H322" s="267" t="str">
        <f t="shared" ca="1" si="7"/>
        <v>Prospective</v>
      </c>
      <c r="I322" s="267"/>
      <c r="O322" s="82"/>
      <c r="P322" s="82"/>
    </row>
    <row r="323" spans="1:16" x14ac:dyDescent="0.25">
      <c r="A323" s="173"/>
      <c r="B323" s="173"/>
      <c r="C323" s="255" t="s">
        <v>1259</v>
      </c>
      <c r="D323" s="255"/>
      <c r="E323" s="255"/>
      <c r="F323" s="255"/>
      <c r="G323" s="174">
        <v>1025</v>
      </c>
      <c r="H323" s="267" t="str">
        <f t="shared" ca="1" si="7"/>
        <v>No</v>
      </c>
      <c r="I323" s="267"/>
      <c r="O323" s="82"/>
      <c r="P323" s="82"/>
    </row>
    <row r="324" spans="1:16" x14ac:dyDescent="0.25">
      <c r="A324" s="173"/>
      <c r="B324" s="173"/>
      <c r="C324" s="255" t="s">
        <v>1260</v>
      </c>
      <c r="D324" s="255"/>
      <c r="E324" s="255"/>
      <c r="F324" s="255"/>
      <c r="G324" s="174">
        <v>1026</v>
      </c>
      <c r="H324" s="267" t="str">
        <f t="shared" ca="1" si="7"/>
        <v>Prospective</v>
      </c>
      <c r="I324" s="267"/>
      <c r="L324" s="48"/>
      <c r="M324" s="47"/>
      <c r="O324" s="82"/>
      <c r="P324" s="82"/>
    </row>
    <row r="325" spans="1:16" x14ac:dyDescent="0.25">
      <c r="A325" s="266" t="s">
        <v>1594</v>
      </c>
      <c r="B325" s="266"/>
      <c r="C325" s="255" t="s">
        <v>1261</v>
      </c>
      <c r="D325" s="255"/>
      <c r="E325" s="255"/>
      <c r="F325" s="255"/>
      <c r="G325" s="174">
        <v>1101</v>
      </c>
      <c r="H325" s="267" t="str">
        <f t="shared" ca="1" si="7"/>
        <v>Yes</v>
      </c>
      <c r="I325" s="267"/>
      <c r="O325" s="82"/>
      <c r="P325" s="82"/>
    </row>
    <row r="326" spans="1:16" x14ac:dyDescent="0.25">
      <c r="A326" s="173"/>
      <c r="B326" s="173"/>
      <c r="C326" s="255" t="s">
        <v>1262</v>
      </c>
      <c r="D326" s="255"/>
      <c r="E326" s="255"/>
      <c r="F326" s="255"/>
      <c r="G326" s="174">
        <v>1102</v>
      </c>
      <c r="H326" s="267" t="str">
        <f t="shared" ca="1" si="7"/>
        <v>No</v>
      </c>
      <c r="I326" s="267"/>
      <c r="O326" s="82"/>
      <c r="P326" s="82"/>
    </row>
    <row r="327" spans="1:16" x14ac:dyDescent="0.25">
      <c r="A327" s="173"/>
      <c r="B327" s="173"/>
      <c r="C327" s="255" t="s">
        <v>1263</v>
      </c>
      <c r="D327" s="255"/>
      <c r="E327" s="255"/>
      <c r="F327" s="255"/>
      <c r="G327" s="174">
        <v>1103</v>
      </c>
      <c r="H327" s="267" t="str">
        <f t="shared" ca="1" si="7"/>
        <v>Yes</v>
      </c>
      <c r="I327" s="267"/>
      <c r="O327" s="82"/>
      <c r="P327" s="82"/>
    </row>
    <row r="328" spans="1:16" x14ac:dyDescent="0.25">
      <c r="A328" s="173"/>
      <c r="B328" s="173"/>
      <c r="C328" s="255" t="s">
        <v>1264</v>
      </c>
      <c r="D328" s="255"/>
      <c r="E328" s="255"/>
      <c r="F328" s="255"/>
      <c r="G328" s="174">
        <v>1104</v>
      </c>
      <c r="H328" s="267" t="str">
        <f t="shared" ca="1" si="7"/>
        <v>Yes</v>
      </c>
      <c r="I328" s="267"/>
      <c r="O328" s="82"/>
      <c r="P328" s="82"/>
    </row>
    <row r="329" spans="1:16" x14ac:dyDescent="0.25">
      <c r="A329" s="173"/>
      <c r="B329" s="173"/>
      <c r="C329" s="255" t="s">
        <v>1265</v>
      </c>
      <c r="D329" s="255"/>
      <c r="E329" s="255"/>
      <c r="F329" s="255"/>
      <c r="G329" s="174">
        <v>1105</v>
      </c>
      <c r="H329" s="267" t="str">
        <f t="shared" ca="1" si="7"/>
        <v>No</v>
      </c>
      <c r="I329" s="267"/>
      <c r="O329" s="82"/>
      <c r="P329" s="82"/>
    </row>
    <row r="330" spans="1:16" x14ac:dyDescent="0.25">
      <c r="A330" s="173"/>
      <c r="B330" s="173"/>
      <c r="C330" s="255" t="s">
        <v>1266</v>
      </c>
      <c r="D330" s="255"/>
      <c r="E330" s="255"/>
      <c r="F330" s="255"/>
      <c r="G330" s="174">
        <v>1106</v>
      </c>
      <c r="H330" s="267" t="str">
        <f t="shared" ca="1" si="7"/>
        <v>Yes</v>
      </c>
      <c r="I330" s="267"/>
      <c r="O330" s="82"/>
      <c r="P330" s="82"/>
    </row>
    <row r="331" spans="1:16" x14ac:dyDescent="0.25">
      <c r="A331" s="173"/>
      <c r="B331" s="173"/>
      <c r="C331" s="255" t="s">
        <v>1267</v>
      </c>
      <c r="D331" s="255"/>
      <c r="E331" s="255"/>
      <c r="F331" s="255"/>
      <c r="G331" s="174">
        <v>1107</v>
      </c>
      <c r="H331" s="267" t="str">
        <f t="shared" ca="1" si="7"/>
        <v>Yes</v>
      </c>
      <c r="I331" s="267"/>
      <c r="O331" s="82"/>
      <c r="P331" s="82"/>
    </row>
    <row r="332" spans="1:16" x14ac:dyDescent="0.25">
      <c r="A332" s="173"/>
      <c r="B332" s="173"/>
      <c r="C332" s="255" t="s">
        <v>1268</v>
      </c>
      <c r="D332" s="255"/>
      <c r="E332" s="255"/>
      <c r="F332" s="255"/>
      <c r="G332" s="174">
        <v>1108</v>
      </c>
      <c r="H332" s="267" t="str">
        <f t="shared" ca="1" si="7"/>
        <v>Yes</v>
      </c>
      <c r="I332" s="267"/>
      <c r="O332" s="82"/>
      <c r="P332" s="82"/>
    </row>
    <row r="333" spans="1:16" x14ac:dyDescent="0.25">
      <c r="A333" s="173"/>
      <c r="B333" s="173"/>
      <c r="C333" s="255" t="s">
        <v>1269</v>
      </c>
      <c r="D333" s="255"/>
      <c r="E333" s="255"/>
      <c r="F333" s="255"/>
      <c r="G333" s="174">
        <v>1109</v>
      </c>
      <c r="H333" s="267" t="str">
        <f t="shared" ca="1" si="7"/>
        <v>No</v>
      </c>
      <c r="I333" s="267"/>
      <c r="O333" s="82"/>
      <c r="P333" s="82"/>
    </row>
    <row r="334" spans="1:16" x14ac:dyDescent="0.25">
      <c r="A334" s="173"/>
      <c r="B334" s="173"/>
      <c r="C334" s="255" t="s">
        <v>1270</v>
      </c>
      <c r="D334" s="255"/>
      <c r="E334" s="255"/>
      <c r="F334" s="255"/>
      <c r="G334" s="174">
        <v>1110</v>
      </c>
      <c r="H334" s="267" t="str">
        <f t="shared" ca="1" si="7"/>
        <v>Yes</v>
      </c>
      <c r="I334" s="267"/>
      <c r="O334" s="82"/>
      <c r="P334" s="82"/>
    </row>
    <row r="335" spans="1:16" x14ac:dyDescent="0.25">
      <c r="A335" s="173"/>
      <c r="B335" s="173"/>
      <c r="C335" s="255" t="s">
        <v>1271</v>
      </c>
      <c r="D335" s="255"/>
      <c r="E335" s="255"/>
      <c r="F335" s="255"/>
      <c r="G335" s="174">
        <v>1111</v>
      </c>
      <c r="H335" s="267" t="str">
        <f t="shared" ca="1" si="7"/>
        <v>Yes</v>
      </c>
      <c r="I335" s="267"/>
      <c r="O335" s="82"/>
      <c r="P335" s="82"/>
    </row>
    <row r="336" spans="1:16" x14ac:dyDescent="0.25">
      <c r="A336" s="173"/>
      <c r="B336" s="173"/>
      <c r="C336" s="255" t="s">
        <v>1272</v>
      </c>
      <c r="D336" s="255"/>
      <c r="E336" s="255"/>
      <c r="F336" s="255"/>
      <c r="G336" s="174">
        <v>1112</v>
      </c>
      <c r="H336" s="267" t="str">
        <f t="shared" ca="1" si="7"/>
        <v>Yes</v>
      </c>
      <c r="I336" s="267"/>
      <c r="O336" s="82"/>
      <c r="P336" s="82"/>
    </row>
    <row r="337" spans="1:16" x14ac:dyDescent="0.25">
      <c r="A337" s="173"/>
      <c r="B337" s="173"/>
      <c r="C337" s="255" t="s">
        <v>1273</v>
      </c>
      <c r="D337" s="255"/>
      <c r="E337" s="255"/>
      <c r="F337" s="255"/>
      <c r="G337" s="174">
        <v>1113</v>
      </c>
      <c r="H337" s="267" t="str">
        <f t="shared" ca="1" si="7"/>
        <v>Yes</v>
      </c>
      <c r="I337" s="267"/>
      <c r="O337" s="82"/>
      <c r="P337" s="82"/>
    </row>
    <row r="338" spans="1:16" x14ac:dyDescent="0.25">
      <c r="A338" s="173"/>
      <c r="B338" s="173"/>
      <c r="C338" s="255" t="s">
        <v>1274</v>
      </c>
      <c r="D338" s="255"/>
      <c r="E338" s="255"/>
      <c r="F338" s="255"/>
      <c r="G338" s="174">
        <v>1114</v>
      </c>
      <c r="H338" s="267" t="str">
        <f t="shared" ca="1" si="7"/>
        <v/>
      </c>
      <c r="I338" s="267"/>
      <c r="O338" s="82"/>
      <c r="P338" s="82"/>
    </row>
    <row r="339" spans="1:16" x14ac:dyDescent="0.25">
      <c r="A339" s="266" t="s">
        <v>1595</v>
      </c>
      <c r="B339" s="266"/>
      <c r="C339" s="255" t="s">
        <v>1275</v>
      </c>
      <c r="D339" s="255"/>
      <c r="E339" s="255"/>
      <c r="F339" s="255"/>
      <c r="G339" s="174">
        <v>1201</v>
      </c>
      <c r="H339" s="267" t="str">
        <f t="shared" ca="1" si="7"/>
        <v>Yes</v>
      </c>
      <c r="I339" s="267"/>
      <c r="O339" s="82"/>
      <c r="P339" s="82"/>
    </row>
    <row r="340" spans="1:16" x14ac:dyDescent="0.25">
      <c r="A340" s="173"/>
      <c r="B340" s="173"/>
      <c r="C340" s="255" t="s">
        <v>1276</v>
      </c>
      <c r="D340" s="255"/>
      <c r="E340" s="255"/>
      <c r="F340" s="255"/>
      <c r="G340" s="174">
        <v>1202</v>
      </c>
      <c r="H340" s="267" t="str">
        <f t="shared" ca="1" si="7"/>
        <v>No</v>
      </c>
      <c r="I340" s="267"/>
      <c r="O340" s="82"/>
      <c r="P340" s="82"/>
    </row>
    <row r="341" spans="1:16" x14ac:dyDescent="0.25">
      <c r="A341" s="173"/>
      <c r="B341" s="173"/>
      <c r="C341" s="255" t="s">
        <v>1277</v>
      </c>
      <c r="D341" s="255"/>
      <c r="E341" s="255"/>
      <c r="F341" s="255"/>
      <c r="G341" s="174">
        <v>1203</v>
      </c>
      <c r="H341" s="267" t="str">
        <f t="shared" ca="1" si="7"/>
        <v>Prospective</v>
      </c>
      <c r="I341" s="267"/>
      <c r="O341" s="82"/>
      <c r="P341" s="82"/>
    </row>
    <row r="342" spans="1:16" x14ac:dyDescent="0.25">
      <c r="A342" s="173"/>
      <c r="B342" s="173"/>
      <c r="C342" s="255" t="s">
        <v>1278</v>
      </c>
      <c r="D342" s="255"/>
      <c r="E342" s="255"/>
      <c r="F342" s="255"/>
      <c r="G342" s="174">
        <v>1204</v>
      </c>
      <c r="H342" s="267" t="str">
        <f t="shared" ca="1" si="7"/>
        <v>Yes</v>
      </c>
      <c r="I342" s="267"/>
      <c r="O342" s="82"/>
      <c r="P342" s="82"/>
    </row>
    <row r="343" spans="1:16" x14ac:dyDescent="0.25">
      <c r="A343" s="173"/>
      <c r="B343" s="173"/>
      <c r="C343" s="255" t="s">
        <v>1279</v>
      </c>
      <c r="D343" s="255"/>
      <c r="E343" s="255"/>
      <c r="F343" s="255"/>
      <c r="G343" s="174">
        <v>1205</v>
      </c>
      <c r="H343" s="267" t="str">
        <f t="shared" ca="1" si="7"/>
        <v>Yes</v>
      </c>
      <c r="I343" s="267"/>
      <c r="O343" s="82"/>
      <c r="P343" s="82"/>
    </row>
    <row r="344" spans="1:16" x14ac:dyDescent="0.25">
      <c r="A344" s="173"/>
      <c r="B344" s="173"/>
      <c r="C344" s="255" t="s">
        <v>1280</v>
      </c>
      <c r="D344" s="255"/>
      <c r="E344" s="255"/>
      <c r="F344" s="255"/>
      <c r="G344" s="174">
        <v>1206</v>
      </c>
      <c r="H344" s="267" t="str">
        <f t="shared" ca="1" si="7"/>
        <v>Yes</v>
      </c>
      <c r="I344" s="267"/>
      <c r="O344" s="82"/>
      <c r="P344" s="82"/>
    </row>
    <row r="345" spans="1:16" x14ac:dyDescent="0.25">
      <c r="A345" s="173"/>
      <c r="B345" s="173"/>
      <c r="C345" s="255" t="s">
        <v>1281</v>
      </c>
      <c r="D345" s="255"/>
      <c r="E345" s="255"/>
      <c r="F345" s="255"/>
      <c r="G345" s="174">
        <v>1207</v>
      </c>
      <c r="H345" s="267" t="str">
        <f t="shared" ca="1" si="7"/>
        <v>Yes</v>
      </c>
      <c r="I345" s="267"/>
      <c r="O345" s="82"/>
      <c r="P345" s="82"/>
    </row>
    <row r="346" spans="1:16" x14ac:dyDescent="0.25">
      <c r="A346" s="173"/>
      <c r="B346" s="173"/>
      <c r="C346" s="255" t="s">
        <v>1282</v>
      </c>
      <c r="D346" s="255"/>
      <c r="E346" s="255"/>
      <c r="F346" s="255"/>
      <c r="G346" s="174">
        <v>1208</v>
      </c>
      <c r="H346" s="267" t="str">
        <f t="shared" ca="1" si="7"/>
        <v>Prospective</v>
      </c>
      <c r="I346" s="267"/>
      <c r="O346" s="82"/>
      <c r="P346" s="82"/>
    </row>
    <row r="347" spans="1:16" x14ac:dyDescent="0.25">
      <c r="A347" s="173"/>
      <c r="B347" s="173"/>
      <c r="C347" s="255" t="s">
        <v>1283</v>
      </c>
      <c r="D347" s="255"/>
      <c r="E347" s="255"/>
      <c r="F347" s="255"/>
      <c r="G347" s="174">
        <v>1209</v>
      </c>
      <c r="H347" s="267" t="str">
        <f t="shared" ca="1" si="7"/>
        <v>Yes</v>
      </c>
      <c r="I347" s="267"/>
      <c r="O347" s="82"/>
      <c r="P347" s="82"/>
    </row>
    <row r="348" spans="1:16" x14ac:dyDescent="0.25">
      <c r="A348" s="173"/>
      <c r="B348" s="173"/>
      <c r="C348" s="255" t="s">
        <v>1284</v>
      </c>
      <c r="D348" s="255"/>
      <c r="E348" s="255"/>
      <c r="F348" s="255"/>
      <c r="G348" s="174">
        <v>1210</v>
      </c>
      <c r="H348" s="267" t="str">
        <f t="shared" ca="1" si="7"/>
        <v>Yes</v>
      </c>
      <c r="I348" s="267"/>
      <c r="O348" s="82"/>
      <c r="P348" s="82"/>
    </row>
    <row r="349" spans="1:16" x14ac:dyDescent="0.25">
      <c r="A349" s="173"/>
      <c r="B349" s="173"/>
      <c r="C349" s="255" t="s">
        <v>1285</v>
      </c>
      <c r="D349" s="255"/>
      <c r="E349" s="255"/>
      <c r="F349" s="255"/>
      <c r="G349" s="174">
        <v>1211</v>
      </c>
      <c r="H349" s="267" t="str">
        <f t="shared" ca="1" si="7"/>
        <v>Prospective</v>
      </c>
      <c r="I349" s="267"/>
      <c r="O349" s="82"/>
      <c r="P349" s="82"/>
    </row>
    <row r="350" spans="1:16" x14ac:dyDescent="0.25">
      <c r="A350" s="173"/>
      <c r="B350" s="173"/>
      <c r="C350" s="255" t="s">
        <v>1286</v>
      </c>
      <c r="D350" s="255"/>
      <c r="E350" s="255"/>
      <c r="F350" s="255"/>
      <c r="G350" s="174">
        <v>1212</v>
      </c>
      <c r="H350" s="267" t="str">
        <f t="shared" ca="1" si="7"/>
        <v>Yes</v>
      </c>
      <c r="I350" s="267"/>
      <c r="O350" s="82"/>
      <c r="P350" s="82"/>
    </row>
    <row r="351" spans="1:16" x14ac:dyDescent="0.25">
      <c r="A351" s="173"/>
      <c r="B351" s="173"/>
      <c r="C351" s="255" t="s">
        <v>1287</v>
      </c>
      <c r="D351" s="255"/>
      <c r="E351" s="255"/>
      <c r="F351" s="255"/>
      <c r="G351" s="174">
        <v>1213</v>
      </c>
      <c r="H351" s="267" t="str">
        <f t="shared" ca="1" si="7"/>
        <v>Yes</v>
      </c>
      <c r="I351" s="267"/>
      <c r="O351" s="82"/>
      <c r="P351" s="82"/>
    </row>
    <row r="352" spans="1:16" x14ac:dyDescent="0.25">
      <c r="A352" s="173"/>
      <c r="B352" s="173"/>
      <c r="C352" s="255" t="s">
        <v>1288</v>
      </c>
      <c r="D352" s="255"/>
      <c r="E352" s="255"/>
      <c r="F352" s="255"/>
      <c r="G352" s="174">
        <v>1214</v>
      </c>
      <c r="H352" s="267" t="str">
        <f t="shared" ca="1" si="7"/>
        <v>Yes</v>
      </c>
      <c r="I352" s="267"/>
      <c r="O352" s="82"/>
      <c r="P352" s="82"/>
    </row>
    <row r="353" spans="1:16" x14ac:dyDescent="0.25">
      <c r="A353" s="173"/>
      <c r="B353" s="173"/>
      <c r="C353" s="255" t="s">
        <v>1289</v>
      </c>
      <c r="D353" s="255"/>
      <c r="E353" s="255"/>
      <c r="F353" s="255"/>
      <c r="G353" s="174">
        <v>1215</v>
      </c>
      <c r="H353" s="267" t="str">
        <f t="shared" ca="1" si="7"/>
        <v>Yes</v>
      </c>
      <c r="I353" s="267"/>
      <c r="O353" s="82"/>
      <c r="P353" s="82"/>
    </row>
    <row r="354" spans="1:16" x14ac:dyDescent="0.25">
      <c r="A354" s="173"/>
      <c r="B354" s="173"/>
      <c r="C354" s="255" t="s">
        <v>1290</v>
      </c>
      <c r="D354" s="255"/>
      <c r="E354" s="255"/>
      <c r="F354" s="255"/>
      <c r="G354" s="174">
        <v>1216</v>
      </c>
      <c r="H354" s="267" t="str">
        <f t="shared" ca="1" si="7"/>
        <v>Yes</v>
      </c>
      <c r="I354" s="267"/>
      <c r="O354" s="82"/>
      <c r="P354" s="82"/>
    </row>
    <row r="355" spans="1:16" x14ac:dyDescent="0.25">
      <c r="A355" s="173"/>
      <c r="B355" s="173"/>
      <c r="C355" s="255" t="s">
        <v>1291</v>
      </c>
      <c r="D355" s="255"/>
      <c r="E355" s="255"/>
      <c r="F355" s="255"/>
      <c r="G355" s="174">
        <v>1217</v>
      </c>
      <c r="H355" s="267" t="str">
        <f t="shared" ca="1" si="7"/>
        <v>Yes</v>
      </c>
      <c r="I355" s="267"/>
      <c r="O355" s="82"/>
      <c r="P355" s="82"/>
    </row>
    <row r="356" spans="1:16" x14ac:dyDescent="0.25">
      <c r="A356" s="173"/>
      <c r="B356" s="173"/>
      <c r="C356" s="255" t="s">
        <v>1292</v>
      </c>
      <c r="D356" s="255"/>
      <c r="E356" s="255"/>
      <c r="F356" s="255"/>
      <c r="G356" s="174">
        <v>1218</v>
      </c>
      <c r="H356" s="267" t="str">
        <f t="shared" ca="1" si="7"/>
        <v>No</v>
      </c>
      <c r="I356" s="267"/>
      <c r="O356" s="82"/>
      <c r="P356" s="82"/>
    </row>
    <row r="357" spans="1:16" x14ac:dyDescent="0.25">
      <c r="A357" s="173"/>
      <c r="B357" s="173"/>
      <c r="C357" s="255" t="s">
        <v>1293</v>
      </c>
      <c r="D357" s="255"/>
      <c r="E357" s="255"/>
      <c r="F357" s="255"/>
      <c r="G357" s="174">
        <v>1219</v>
      </c>
      <c r="H357" s="267" t="str">
        <f t="shared" ca="1" si="7"/>
        <v>Yes</v>
      </c>
      <c r="I357" s="267"/>
      <c r="O357" s="82"/>
      <c r="P357" s="82"/>
    </row>
    <row r="358" spans="1:16" x14ac:dyDescent="0.25">
      <c r="A358" s="173"/>
      <c r="B358" s="173"/>
      <c r="C358" s="255" t="s">
        <v>1294</v>
      </c>
      <c r="D358" s="255"/>
      <c r="E358" s="255"/>
      <c r="F358" s="255"/>
      <c r="G358" s="174">
        <v>1220</v>
      </c>
      <c r="H358" s="267" t="str">
        <f t="shared" ca="1" si="7"/>
        <v>No</v>
      </c>
      <c r="I358" s="267"/>
      <c r="O358" s="82"/>
      <c r="P358" s="82"/>
    </row>
    <row r="359" spans="1:16" x14ac:dyDescent="0.25">
      <c r="A359" s="173"/>
      <c r="B359" s="173"/>
      <c r="C359" s="255" t="s">
        <v>1295</v>
      </c>
      <c r="D359" s="255"/>
      <c r="E359" s="255"/>
      <c r="F359" s="255"/>
      <c r="G359" s="174">
        <v>1221</v>
      </c>
      <c r="H359" s="267" t="str">
        <f t="shared" ca="1" si="7"/>
        <v>Yes</v>
      </c>
      <c r="I359" s="267"/>
      <c r="O359" s="82"/>
      <c r="P359" s="82"/>
    </row>
    <row r="360" spans="1:16" x14ac:dyDescent="0.25">
      <c r="A360" s="173"/>
      <c r="B360" s="173"/>
      <c r="C360" s="255" t="s">
        <v>1296</v>
      </c>
      <c r="D360" s="255"/>
      <c r="E360" s="255"/>
      <c r="F360" s="255"/>
      <c r="G360" s="174">
        <v>1222</v>
      </c>
      <c r="H360" s="267" t="str">
        <f t="shared" ca="1" si="7"/>
        <v>Yes</v>
      </c>
      <c r="I360" s="267"/>
      <c r="O360" s="82"/>
      <c r="P360" s="82"/>
    </row>
    <row r="361" spans="1:16" x14ac:dyDescent="0.25">
      <c r="A361" s="173"/>
      <c r="B361" s="173"/>
      <c r="C361" s="255" t="s">
        <v>1297</v>
      </c>
      <c r="D361" s="255"/>
      <c r="E361" s="255"/>
      <c r="F361" s="255"/>
      <c r="G361" s="174">
        <v>1223</v>
      </c>
      <c r="H361" s="267" t="str">
        <f t="shared" ca="1" si="7"/>
        <v>Yes</v>
      </c>
      <c r="I361" s="267"/>
      <c r="O361" s="82"/>
      <c r="P361" s="82"/>
    </row>
    <row r="362" spans="1:16" x14ac:dyDescent="0.25">
      <c r="A362" s="173"/>
      <c r="B362" s="173"/>
      <c r="C362" s="255" t="s">
        <v>1298</v>
      </c>
      <c r="D362" s="255"/>
      <c r="E362" s="255"/>
      <c r="F362" s="255"/>
      <c r="G362" s="174">
        <v>1224</v>
      </c>
      <c r="H362" s="267" t="str">
        <f t="shared" ref="H362:H425" ca="1" si="8">IFERROR(VLOOKUP(G362,INDIRECT(CONCATENATE("'CY ",$I$4,", SFY ",$J$4," Answers'!A3:BZ600")),($C$6+3),FALSE),"")</f>
        <v>Yes</v>
      </c>
      <c r="I362" s="267"/>
      <c r="O362" s="82"/>
      <c r="P362" s="82"/>
    </row>
    <row r="363" spans="1:16" x14ac:dyDescent="0.25">
      <c r="A363" s="173"/>
      <c r="B363" s="173"/>
      <c r="C363" s="255" t="s">
        <v>1299</v>
      </c>
      <c r="D363" s="255"/>
      <c r="E363" s="255"/>
      <c r="F363" s="255"/>
      <c r="G363" s="174">
        <v>1225</v>
      </c>
      <c r="H363" s="267" t="str">
        <f t="shared" ca="1" si="8"/>
        <v>Yes</v>
      </c>
      <c r="I363" s="267"/>
      <c r="O363" s="82"/>
      <c r="P363" s="82"/>
    </row>
    <row r="364" spans="1:16" x14ac:dyDescent="0.25">
      <c r="A364" s="266" t="s">
        <v>1596</v>
      </c>
      <c r="B364" s="266"/>
      <c r="C364" s="255" t="s">
        <v>1300</v>
      </c>
      <c r="D364" s="255"/>
      <c r="E364" s="255"/>
      <c r="F364" s="255"/>
      <c r="G364" s="174">
        <v>1301</v>
      </c>
      <c r="H364" s="267" t="str">
        <f t="shared" ca="1" si="8"/>
        <v>No</v>
      </c>
      <c r="I364" s="267"/>
      <c r="O364" s="82"/>
      <c r="P364" s="82"/>
    </row>
    <row r="365" spans="1:16" x14ac:dyDescent="0.25">
      <c r="A365" s="173"/>
      <c r="B365" s="173"/>
      <c r="C365" s="255" t="s">
        <v>1301</v>
      </c>
      <c r="D365" s="255"/>
      <c r="E365" s="255"/>
      <c r="F365" s="255"/>
      <c r="G365" s="174">
        <v>1302</v>
      </c>
      <c r="H365" s="267" t="str">
        <f t="shared" ca="1" si="8"/>
        <v>Yes</v>
      </c>
      <c r="I365" s="267"/>
      <c r="O365" s="82"/>
      <c r="P365" s="82"/>
    </row>
    <row r="366" spans="1:16" x14ac:dyDescent="0.25">
      <c r="A366" s="173"/>
      <c r="B366" s="173"/>
      <c r="C366" s="255" t="s">
        <v>1302</v>
      </c>
      <c r="D366" s="255"/>
      <c r="E366" s="255"/>
      <c r="F366" s="255"/>
      <c r="G366" s="174">
        <v>1303</v>
      </c>
      <c r="H366" s="267" t="str">
        <f t="shared" ca="1" si="8"/>
        <v>No Answer</v>
      </c>
      <c r="I366" s="267"/>
      <c r="O366" s="82"/>
      <c r="P366" s="82"/>
    </row>
    <row r="367" spans="1:16" x14ac:dyDescent="0.25">
      <c r="A367" s="173"/>
      <c r="B367" s="173"/>
      <c r="C367" s="255" t="s">
        <v>1303</v>
      </c>
      <c r="D367" s="255"/>
      <c r="E367" s="255"/>
      <c r="F367" s="255"/>
      <c r="G367" s="174">
        <v>1304</v>
      </c>
      <c r="H367" s="267" t="str">
        <f t="shared" ca="1" si="8"/>
        <v>Yes</v>
      </c>
      <c r="I367" s="267"/>
      <c r="O367" s="82"/>
      <c r="P367" s="82"/>
    </row>
    <row r="368" spans="1:16" x14ac:dyDescent="0.25">
      <c r="A368" s="173"/>
      <c r="B368" s="173"/>
      <c r="C368" s="255" t="s">
        <v>1304</v>
      </c>
      <c r="D368" s="255"/>
      <c r="E368" s="255"/>
      <c r="F368" s="255"/>
      <c r="G368" s="174">
        <v>1305</v>
      </c>
      <c r="H368" s="267" t="str">
        <f t="shared" ca="1" si="8"/>
        <v>No</v>
      </c>
      <c r="I368" s="267"/>
      <c r="O368" s="82"/>
      <c r="P368" s="82"/>
    </row>
    <row r="369" spans="1:16" x14ac:dyDescent="0.25">
      <c r="A369" s="173"/>
      <c r="B369" s="173"/>
      <c r="C369" s="255" t="s">
        <v>1305</v>
      </c>
      <c r="D369" s="255"/>
      <c r="E369" s="255"/>
      <c r="F369" s="255"/>
      <c r="G369" s="174">
        <v>1306</v>
      </c>
      <c r="H369" s="267" t="str">
        <f t="shared" ca="1" si="8"/>
        <v>Yes</v>
      </c>
      <c r="I369" s="267"/>
      <c r="O369" s="82"/>
      <c r="P369" s="82"/>
    </row>
    <row r="370" spans="1:16" x14ac:dyDescent="0.25">
      <c r="A370" s="173"/>
      <c r="B370" s="173"/>
      <c r="C370" s="255" t="s">
        <v>1306</v>
      </c>
      <c r="D370" s="255"/>
      <c r="E370" s="255"/>
      <c r="F370" s="255"/>
      <c r="G370" s="174">
        <v>1307</v>
      </c>
      <c r="H370" s="267" t="str">
        <f t="shared" ca="1" si="8"/>
        <v>Prospective</v>
      </c>
      <c r="I370" s="267"/>
      <c r="O370" s="82"/>
      <c r="P370" s="82"/>
    </row>
    <row r="371" spans="1:16" x14ac:dyDescent="0.25">
      <c r="A371" s="173"/>
      <c r="B371" s="173"/>
      <c r="C371" s="255" t="s">
        <v>1307</v>
      </c>
      <c r="D371" s="255"/>
      <c r="E371" s="255"/>
      <c r="F371" s="255"/>
      <c r="G371" s="174">
        <v>1308</v>
      </c>
      <c r="H371" s="267" t="str">
        <f t="shared" ca="1" si="8"/>
        <v>Prospective</v>
      </c>
      <c r="I371" s="267"/>
      <c r="O371" s="82"/>
      <c r="P371" s="82"/>
    </row>
    <row r="372" spans="1:16" x14ac:dyDescent="0.25">
      <c r="A372" s="173"/>
      <c r="B372" s="173"/>
      <c r="C372" s="255" t="s">
        <v>1308</v>
      </c>
      <c r="D372" s="255"/>
      <c r="E372" s="255"/>
      <c r="F372" s="255"/>
      <c r="G372" s="174">
        <v>1309</v>
      </c>
      <c r="H372" s="267" t="str">
        <f t="shared" ca="1" si="8"/>
        <v>No</v>
      </c>
      <c r="I372" s="267"/>
      <c r="O372" s="82"/>
      <c r="P372" s="82"/>
    </row>
    <row r="373" spans="1:16" x14ac:dyDescent="0.25">
      <c r="A373" s="173"/>
      <c r="B373" s="173"/>
      <c r="C373" s="255" t="s">
        <v>1309</v>
      </c>
      <c r="D373" s="255"/>
      <c r="E373" s="255"/>
      <c r="F373" s="255"/>
      <c r="G373" s="174">
        <v>1310</v>
      </c>
      <c r="H373" s="267" t="str">
        <f t="shared" ca="1" si="8"/>
        <v>No</v>
      </c>
      <c r="I373" s="267"/>
      <c r="O373" s="82"/>
      <c r="P373" s="82"/>
    </row>
    <row r="374" spans="1:16" x14ac:dyDescent="0.25">
      <c r="A374" s="173"/>
      <c r="B374" s="173"/>
      <c r="C374" s="255" t="s">
        <v>1310</v>
      </c>
      <c r="D374" s="255"/>
      <c r="E374" s="255"/>
      <c r="F374" s="255"/>
      <c r="G374" s="174">
        <v>1311</v>
      </c>
      <c r="H374" s="267" t="str">
        <f t="shared" ca="1" si="8"/>
        <v>Yes</v>
      </c>
      <c r="I374" s="267"/>
      <c r="O374" s="82"/>
      <c r="P374" s="82"/>
    </row>
    <row r="375" spans="1:16" x14ac:dyDescent="0.25">
      <c r="A375" s="173"/>
      <c r="B375" s="173"/>
      <c r="C375" s="255" t="s">
        <v>1311</v>
      </c>
      <c r="D375" s="255"/>
      <c r="E375" s="255"/>
      <c r="F375" s="255"/>
      <c r="G375" s="174">
        <v>1312</v>
      </c>
      <c r="H375" s="267" t="str">
        <f t="shared" ca="1" si="8"/>
        <v>No</v>
      </c>
      <c r="I375" s="267"/>
      <c r="O375" s="82"/>
      <c r="P375" s="82"/>
    </row>
    <row r="376" spans="1:16" x14ac:dyDescent="0.25">
      <c r="A376" s="173"/>
      <c r="B376" s="173"/>
      <c r="C376" s="255" t="s">
        <v>1312</v>
      </c>
      <c r="D376" s="255"/>
      <c r="E376" s="255"/>
      <c r="F376" s="255"/>
      <c r="G376" s="174">
        <v>1313</v>
      </c>
      <c r="H376" s="267" t="str">
        <f t="shared" ca="1" si="8"/>
        <v>Prospective</v>
      </c>
      <c r="I376" s="267"/>
      <c r="O376" s="82"/>
      <c r="P376" s="82"/>
    </row>
    <row r="377" spans="1:16" x14ac:dyDescent="0.25">
      <c r="A377" s="173"/>
      <c r="B377" s="173"/>
      <c r="C377" s="255" t="s">
        <v>1313</v>
      </c>
      <c r="D377" s="255"/>
      <c r="E377" s="255"/>
      <c r="F377" s="255"/>
      <c r="G377" s="174">
        <v>1314</v>
      </c>
      <c r="H377" s="267" t="str">
        <f t="shared" ca="1" si="8"/>
        <v>Prospective</v>
      </c>
      <c r="I377" s="267"/>
      <c r="O377" s="82"/>
      <c r="P377" s="82"/>
    </row>
    <row r="378" spans="1:16" x14ac:dyDescent="0.25">
      <c r="A378" s="173"/>
      <c r="B378" s="173"/>
      <c r="C378" s="255" t="s">
        <v>1314</v>
      </c>
      <c r="D378" s="255"/>
      <c r="E378" s="255"/>
      <c r="F378" s="255"/>
      <c r="G378" s="174">
        <v>1315</v>
      </c>
      <c r="H378" s="267" t="str">
        <f t="shared" ca="1" si="8"/>
        <v>Prospective</v>
      </c>
      <c r="I378" s="267"/>
      <c r="O378" s="82"/>
      <c r="P378" s="82"/>
    </row>
    <row r="379" spans="1:16" x14ac:dyDescent="0.25">
      <c r="A379" s="173"/>
      <c r="B379" s="173"/>
      <c r="C379" s="255" t="s">
        <v>1315</v>
      </c>
      <c r="D379" s="255"/>
      <c r="E379" s="255"/>
      <c r="F379" s="255"/>
      <c r="G379" s="174">
        <v>1316</v>
      </c>
      <c r="H379" s="267" t="str">
        <f t="shared" ca="1" si="8"/>
        <v>Yes</v>
      </c>
      <c r="I379" s="267"/>
      <c r="O379" s="82"/>
      <c r="P379" s="82"/>
    </row>
    <row r="380" spans="1:16" x14ac:dyDescent="0.25">
      <c r="A380" s="173"/>
      <c r="B380" s="173"/>
      <c r="C380" s="255" t="s">
        <v>1316</v>
      </c>
      <c r="D380" s="255"/>
      <c r="E380" s="255"/>
      <c r="F380" s="255"/>
      <c r="G380" s="174">
        <v>1317</v>
      </c>
      <c r="H380" s="267" t="str">
        <f t="shared" ca="1" si="8"/>
        <v>Yes</v>
      </c>
      <c r="I380" s="267"/>
      <c r="O380" s="82"/>
      <c r="P380" s="82"/>
    </row>
    <row r="381" spans="1:16" x14ac:dyDescent="0.25">
      <c r="A381" s="173"/>
      <c r="B381" s="173"/>
      <c r="C381" s="255" t="s">
        <v>1317</v>
      </c>
      <c r="D381" s="255"/>
      <c r="E381" s="255"/>
      <c r="F381" s="255"/>
      <c r="G381" s="174">
        <v>1318</v>
      </c>
      <c r="H381" s="267" t="str">
        <f t="shared" ca="1" si="8"/>
        <v>Yes</v>
      </c>
      <c r="I381" s="267"/>
      <c r="O381" s="82"/>
      <c r="P381" s="82"/>
    </row>
    <row r="382" spans="1:16" x14ac:dyDescent="0.25">
      <c r="A382" s="173"/>
      <c r="B382" s="173"/>
      <c r="C382" s="255" t="s">
        <v>1318</v>
      </c>
      <c r="D382" s="255"/>
      <c r="E382" s="255"/>
      <c r="F382" s="255"/>
      <c r="G382" s="174">
        <v>1319</v>
      </c>
      <c r="H382" s="267" t="str">
        <f t="shared" ca="1" si="8"/>
        <v>Yes</v>
      </c>
      <c r="I382" s="267"/>
      <c r="O382" s="82"/>
      <c r="P382" s="82"/>
    </row>
    <row r="383" spans="1:16" x14ac:dyDescent="0.25">
      <c r="A383" s="173"/>
      <c r="B383" s="173"/>
      <c r="C383" s="255" t="s">
        <v>1319</v>
      </c>
      <c r="D383" s="255"/>
      <c r="E383" s="255"/>
      <c r="F383" s="255"/>
      <c r="G383" s="174">
        <v>1320</v>
      </c>
      <c r="H383" s="267" t="str">
        <f t="shared" ca="1" si="8"/>
        <v>No</v>
      </c>
      <c r="I383" s="267"/>
      <c r="O383" s="82"/>
      <c r="P383" s="82"/>
    </row>
    <row r="384" spans="1:16" x14ac:dyDescent="0.25">
      <c r="A384" s="173"/>
      <c r="B384" s="173"/>
      <c r="C384" s="255" t="s">
        <v>1320</v>
      </c>
      <c r="D384" s="255"/>
      <c r="E384" s="255"/>
      <c r="F384" s="255"/>
      <c r="G384" s="174">
        <v>1321</v>
      </c>
      <c r="H384" s="267" t="str">
        <f t="shared" ca="1" si="8"/>
        <v>No</v>
      </c>
      <c r="I384" s="267"/>
      <c r="O384" s="82"/>
      <c r="P384" s="82"/>
    </row>
    <row r="385" spans="1:16" x14ac:dyDescent="0.25">
      <c r="A385" s="173"/>
      <c r="B385" s="173"/>
      <c r="C385" s="255" t="s">
        <v>1321</v>
      </c>
      <c r="D385" s="255"/>
      <c r="E385" s="255"/>
      <c r="F385" s="255"/>
      <c r="G385" s="174">
        <v>1322</v>
      </c>
      <c r="H385" s="267" t="str">
        <f t="shared" ca="1" si="8"/>
        <v>Yes</v>
      </c>
      <c r="I385" s="267"/>
      <c r="O385" s="82"/>
      <c r="P385" s="82"/>
    </row>
    <row r="386" spans="1:16" x14ac:dyDescent="0.25">
      <c r="A386" s="173"/>
      <c r="B386" s="173"/>
      <c r="C386" s="255" t="s">
        <v>1322</v>
      </c>
      <c r="D386" s="255"/>
      <c r="E386" s="255"/>
      <c r="F386" s="255"/>
      <c r="G386" s="174">
        <v>1323</v>
      </c>
      <c r="H386" s="267" t="str">
        <f t="shared" ca="1" si="8"/>
        <v>No</v>
      </c>
      <c r="I386" s="267"/>
      <c r="O386" s="82"/>
      <c r="P386" s="82"/>
    </row>
    <row r="387" spans="1:16" x14ac:dyDescent="0.25">
      <c r="A387" s="173"/>
      <c r="B387" s="173"/>
      <c r="C387" s="255" t="s">
        <v>1323</v>
      </c>
      <c r="D387" s="255"/>
      <c r="E387" s="255"/>
      <c r="F387" s="255"/>
      <c r="G387" s="174">
        <v>1324</v>
      </c>
      <c r="H387" s="267" t="str">
        <f t="shared" ca="1" si="8"/>
        <v>No</v>
      </c>
      <c r="I387" s="267"/>
      <c r="O387" s="82"/>
      <c r="P387" s="82"/>
    </row>
    <row r="388" spans="1:16" x14ac:dyDescent="0.25">
      <c r="A388" s="173"/>
      <c r="B388" s="173"/>
      <c r="C388" s="255" t="s">
        <v>1324</v>
      </c>
      <c r="D388" s="255"/>
      <c r="E388" s="255"/>
      <c r="F388" s="255"/>
      <c r="G388" s="174">
        <v>1325</v>
      </c>
      <c r="H388" s="267" t="str">
        <f t="shared" ca="1" si="8"/>
        <v>Yes</v>
      </c>
      <c r="I388" s="267"/>
      <c r="O388" s="82"/>
      <c r="P388" s="82"/>
    </row>
    <row r="389" spans="1:16" x14ac:dyDescent="0.25">
      <c r="A389" s="173"/>
      <c r="B389" s="173"/>
      <c r="C389" s="255" t="s">
        <v>1325</v>
      </c>
      <c r="D389" s="255"/>
      <c r="E389" s="255"/>
      <c r="F389" s="255"/>
      <c r="G389" s="174">
        <v>1326</v>
      </c>
      <c r="H389" s="267" t="str">
        <f t="shared" ca="1" si="8"/>
        <v>Prospective</v>
      </c>
      <c r="I389" s="267"/>
      <c r="O389" s="82"/>
      <c r="P389" s="82"/>
    </row>
    <row r="390" spans="1:16" x14ac:dyDescent="0.25">
      <c r="A390" s="173"/>
      <c r="B390" s="173"/>
      <c r="C390" s="255" t="s">
        <v>1326</v>
      </c>
      <c r="D390" s="255"/>
      <c r="E390" s="255"/>
      <c r="F390" s="255"/>
      <c r="G390" s="174">
        <v>1327</v>
      </c>
      <c r="H390" s="267" t="str">
        <f t="shared" ca="1" si="8"/>
        <v>Prospective</v>
      </c>
      <c r="I390" s="267"/>
      <c r="O390" s="82"/>
      <c r="P390" s="82"/>
    </row>
    <row r="391" spans="1:16" x14ac:dyDescent="0.25">
      <c r="A391" s="173"/>
      <c r="B391" s="173"/>
      <c r="C391" s="255" t="s">
        <v>1327</v>
      </c>
      <c r="D391" s="255"/>
      <c r="E391" s="255"/>
      <c r="F391" s="255"/>
      <c r="G391" s="174">
        <v>1328</v>
      </c>
      <c r="H391" s="267" t="str">
        <f t="shared" ca="1" si="8"/>
        <v>Yes</v>
      </c>
      <c r="I391" s="267"/>
      <c r="O391" s="82"/>
      <c r="P391" s="82"/>
    </row>
    <row r="392" spans="1:16" x14ac:dyDescent="0.25">
      <c r="A392" s="173"/>
      <c r="B392" s="173"/>
      <c r="C392" s="255" t="s">
        <v>1328</v>
      </c>
      <c r="D392" s="255"/>
      <c r="E392" s="255"/>
      <c r="F392" s="255"/>
      <c r="G392" s="174">
        <v>1329</v>
      </c>
      <c r="H392" s="267" t="str">
        <f t="shared" ca="1" si="8"/>
        <v>Yes</v>
      </c>
      <c r="I392" s="267"/>
      <c r="O392" s="82"/>
      <c r="P392" s="82"/>
    </row>
    <row r="393" spans="1:16" x14ac:dyDescent="0.25">
      <c r="A393" s="173"/>
      <c r="B393" s="173"/>
      <c r="C393" s="255" t="s">
        <v>744</v>
      </c>
      <c r="D393" s="255"/>
      <c r="E393" s="255"/>
      <c r="F393" s="255"/>
      <c r="G393" s="174">
        <v>1330</v>
      </c>
      <c r="H393" s="267" t="str">
        <f t="shared" ca="1" si="8"/>
        <v>Yes</v>
      </c>
      <c r="I393" s="267"/>
      <c r="O393" s="82"/>
      <c r="P393" s="82"/>
    </row>
    <row r="394" spans="1:16" x14ac:dyDescent="0.25">
      <c r="A394" s="173"/>
      <c r="B394" s="173"/>
      <c r="C394" s="255" t="s">
        <v>1329</v>
      </c>
      <c r="D394" s="255"/>
      <c r="E394" s="255"/>
      <c r="F394" s="255"/>
      <c r="G394" s="174">
        <v>1331</v>
      </c>
      <c r="H394" s="267" t="str">
        <f t="shared" ca="1" si="8"/>
        <v>Yes</v>
      </c>
      <c r="I394" s="267"/>
      <c r="O394" s="82"/>
      <c r="P394" s="82"/>
    </row>
    <row r="395" spans="1:16" x14ac:dyDescent="0.25">
      <c r="A395" s="173"/>
      <c r="B395" s="173"/>
      <c r="C395" s="255" t="s">
        <v>1330</v>
      </c>
      <c r="D395" s="255"/>
      <c r="E395" s="255"/>
      <c r="F395" s="255"/>
      <c r="G395" s="174">
        <v>1332</v>
      </c>
      <c r="H395" s="267" t="str">
        <f t="shared" ca="1" si="8"/>
        <v>Yes</v>
      </c>
      <c r="I395" s="267"/>
      <c r="O395" s="82"/>
      <c r="P395" s="82"/>
    </row>
    <row r="396" spans="1:16" x14ac:dyDescent="0.25">
      <c r="A396" s="173"/>
      <c r="B396" s="173"/>
      <c r="C396" s="255" t="s">
        <v>1331</v>
      </c>
      <c r="D396" s="255"/>
      <c r="E396" s="255"/>
      <c r="F396" s="255"/>
      <c r="G396" s="174">
        <v>1333</v>
      </c>
      <c r="H396" s="267" t="str">
        <f t="shared" ca="1" si="8"/>
        <v>Yes</v>
      </c>
      <c r="I396" s="267"/>
      <c r="O396" s="82"/>
      <c r="P396" s="82"/>
    </row>
    <row r="397" spans="1:16" x14ac:dyDescent="0.25">
      <c r="A397" s="173"/>
      <c r="B397" s="173"/>
      <c r="C397" s="255" t="s">
        <v>1332</v>
      </c>
      <c r="D397" s="255"/>
      <c r="E397" s="255"/>
      <c r="F397" s="255"/>
      <c r="G397" s="174">
        <v>1334</v>
      </c>
      <c r="H397" s="267" t="str">
        <f t="shared" ca="1" si="8"/>
        <v>Yes</v>
      </c>
      <c r="I397" s="267"/>
      <c r="O397" s="82"/>
      <c r="P397" s="82"/>
    </row>
    <row r="398" spans="1:16" x14ac:dyDescent="0.25">
      <c r="A398" s="173"/>
      <c r="B398" s="173"/>
      <c r="C398" s="255" t="s">
        <v>1333</v>
      </c>
      <c r="D398" s="255"/>
      <c r="E398" s="255"/>
      <c r="F398" s="255"/>
      <c r="G398" s="174">
        <v>1335</v>
      </c>
      <c r="H398" s="267" t="str">
        <f t="shared" ca="1" si="8"/>
        <v>Prospective</v>
      </c>
      <c r="I398" s="267"/>
      <c r="O398" s="82"/>
      <c r="P398" s="82"/>
    </row>
    <row r="399" spans="1:16" x14ac:dyDescent="0.25">
      <c r="A399" s="173"/>
      <c r="B399" s="173"/>
      <c r="C399" s="255" t="s">
        <v>1334</v>
      </c>
      <c r="D399" s="255"/>
      <c r="E399" s="255"/>
      <c r="F399" s="255"/>
      <c r="G399" s="174">
        <v>1336</v>
      </c>
      <c r="H399" s="267" t="str">
        <f t="shared" ca="1" si="8"/>
        <v>Yes</v>
      </c>
      <c r="I399" s="267"/>
      <c r="O399" s="82"/>
      <c r="P399" s="82"/>
    </row>
    <row r="400" spans="1:16" x14ac:dyDescent="0.25">
      <c r="A400" s="173"/>
      <c r="B400" s="173"/>
      <c r="C400" s="255" t="s">
        <v>1335</v>
      </c>
      <c r="D400" s="255"/>
      <c r="E400" s="255"/>
      <c r="F400" s="255"/>
      <c r="G400" s="174">
        <v>1337</v>
      </c>
      <c r="H400" s="267" t="str">
        <f t="shared" ca="1" si="8"/>
        <v>Yes</v>
      </c>
      <c r="I400" s="267"/>
      <c r="O400" s="82"/>
      <c r="P400" s="82"/>
    </row>
    <row r="401" spans="1:16" x14ac:dyDescent="0.25">
      <c r="A401" s="173"/>
      <c r="B401" s="173"/>
      <c r="C401" s="255" t="s">
        <v>1336</v>
      </c>
      <c r="D401" s="255"/>
      <c r="E401" s="255"/>
      <c r="F401" s="255"/>
      <c r="G401" s="174">
        <v>1338</v>
      </c>
      <c r="H401" s="267" t="str">
        <f t="shared" ca="1" si="8"/>
        <v>Yes</v>
      </c>
      <c r="I401" s="267"/>
      <c r="O401" s="82"/>
      <c r="P401" s="82"/>
    </row>
    <row r="402" spans="1:16" x14ac:dyDescent="0.25">
      <c r="A402" s="173"/>
      <c r="B402" s="173"/>
      <c r="C402" s="255" t="s">
        <v>1337</v>
      </c>
      <c r="D402" s="255"/>
      <c r="E402" s="255"/>
      <c r="F402" s="255"/>
      <c r="G402" s="174">
        <v>1339</v>
      </c>
      <c r="H402" s="267" t="str">
        <f t="shared" ca="1" si="8"/>
        <v>Yes</v>
      </c>
      <c r="I402" s="267"/>
      <c r="O402" s="82"/>
      <c r="P402" s="82"/>
    </row>
    <row r="403" spans="1:16" x14ac:dyDescent="0.25">
      <c r="A403" s="173"/>
      <c r="B403" s="173"/>
      <c r="C403" s="255" t="s">
        <v>1338</v>
      </c>
      <c r="D403" s="255"/>
      <c r="E403" s="255"/>
      <c r="F403" s="255"/>
      <c r="G403" s="174">
        <v>1340</v>
      </c>
      <c r="H403" s="267" t="str">
        <f t="shared" ca="1" si="8"/>
        <v>Yes</v>
      </c>
      <c r="I403" s="267"/>
      <c r="O403" s="82"/>
      <c r="P403" s="82"/>
    </row>
    <row r="404" spans="1:16" x14ac:dyDescent="0.25">
      <c r="A404" s="173"/>
      <c r="B404" s="173"/>
      <c r="C404" s="255" t="s">
        <v>1339</v>
      </c>
      <c r="D404" s="255"/>
      <c r="E404" s="255"/>
      <c r="F404" s="255"/>
      <c r="G404" s="174">
        <v>1341</v>
      </c>
      <c r="H404" s="267" t="str">
        <f t="shared" ca="1" si="8"/>
        <v>Prospective</v>
      </c>
      <c r="I404" s="267"/>
      <c r="O404" s="82"/>
      <c r="P404" s="82"/>
    </row>
    <row r="405" spans="1:16" x14ac:dyDescent="0.25">
      <c r="A405" s="173"/>
      <c r="B405" s="173"/>
      <c r="C405" s="255" t="s">
        <v>1340</v>
      </c>
      <c r="D405" s="255"/>
      <c r="E405" s="255"/>
      <c r="F405" s="255"/>
      <c r="G405" s="174">
        <v>1342</v>
      </c>
      <c r="H405" s="267" t="str">
        <f t="shared" ca="1" si="8"/>
        <v>No</v>
      </c>
      <c r="I405" s="267"/>
      <c r="O405" s="82"/>
      <c r="P405" s="82"/>
    </row>
    <row r="406" spans="1:16" x14ac:dyDescent="0.25">
      <c r="A406" s="173"/>
      <c r="B406" s="173"/>
      <c r="C406" s="255" t="s">
        <v>1341</v>
      </c>
      <c r="D406" s="255"/>
      <c r="E406" s="255"/>
      <c r="F406" s="255"/>
      <c r="G406" s="174">
        <v>1343</v>
      </c>
      <c r="H406" s="267" t="str">
        <f t="shared" ca="1" si="8"/>
        <v>Yes</v>
      </c>
      <c r="I406" s="267"/>
      <c r="O406" s="82"/>
      <c r="P406" s="82"/>
    </row>
    <row r="407" spans="1:16" x14ac:dyDescent="0.25">
      <c r="A407" s="173"/>
      <c r="B407" s="173"/>
      <c r="C407" s="255" t="s">
        <v>1342</v>
      </c>
      <c r="D407" s="255"/>
      <c r="E407" s="255"/>
      <c r="F407" s="255"/>
      <c r="G407" s="174">
        <v>1344</v>
      </c>
      <c r="H407" s="267" t="str">
        <f t="shared" ca="1" si="8"/>
        <v>Yes</v>
      </c>
      <c r="I407" s="267"/>
      <c r="O407" s="82"/>
      <c r="P407" s="82"/>
    </row>
    <row r="408" spans="1:16" x14ac:dyDescent="0.25">
      <c r="A408" s="173"/>
      <c r="B408" s="173"/>
      <c r="C408" s="255" t="s">
        <v>1343</v>
      </c>
      <c r="D408" s="255"/>
      <c r="E408" s="255"/>
      <c r="F408" s="255"/>
      <c r="G408" s="174">
        <v>1345</v>
      </c>
      <c r="H408" s="267" t="str">
        <f t="shared" ca="1" si="8"/>
        <v>No</v>
      </c>
      <c r="I408" s="267"/>
      <c r="O408" s="82"/>
      <c r="P408" s="82"/>
    </row>
    <row r="409" spans="1:16" x14ac:dyDescent="0.25">
      <c r="A409" s="173"/>
      <c r="B409" s="173"/>
      <c r="C409" s="255" t="s">
        <v>1344</v>
      </c>
      <c r="D409" s="255"/>
      <c r="E409" s="255"/>
      <c r="F409" s="255"/>
      <c r="G409" s="174">
        <v>1346</v>
      </c>
      <c r="H409" s="267" t="str">
        <f t="shared" ca="1" si="8"/>
        <v>Yes</v>
      </c>
      <c r="I409" s="267"/>
      <c r="O409" s="82"/>
      <c r="P409" s="82"/>
    </row>
    <row r="410" spans="1:16" x14ac:dyDescent="0.25">
      <c r="A410" s="173"/>
      <c r="B410" s="173"/>
      <c r="C410" s="255" t="s">
        <v>1345</v>
      </c>
      <c r="D410" s="255"/>
      <c r="E410" s="255"/>
      <c r="F410" s="255"/>
      <c r="G410" s="174">
        <v>1347</v>
      </c>
      <c r="H410" s="267" t="str">
        <f t="shared" ca="1" si="8"/>
        <v>Yes</v>
      </c>
      <c r="I410" s="267"/>
      <c r="O410" s="82"/>
      <c r="P410" s="82"/>
    </row>
    <row r="411" spans="1:16" x14ac:dyDescent="0.25">
      <c r="A411" s="173"/>
      <c r="B411" s="173"/>
      <c r="C411" s="255" t="s">
        <v>1346</v>
      </c>
      <c r="D411" s="255"/>
      <c r="E411" s="255"/>
      <c r="F411" s="255"/>
      <c r="G411" s="174">
        <v>1348</v>
      </c>
      <c r="H411" s="267" t="str">
        <f t="shared" ca="1" si="8"/>
        <v>Yes</v>
      </c>
      <c r="I411" s="267"/>
      <c r="O411" s="82"/>
      <c r="P411" s="82"/>
    </row>
    <row r="412" spans="1:16" x14ac:dyDescent="0.25">
      <c r="A412" s="173"/>
      <c r="B412" s="173"/>
      <c r="C412" s="255" t="s">
        <v>1347</v>
      </c>
      <c r="D412" s="255"/>
      <c r="E412" s="255"/>
      <c r="F412" s="255"/>
      <c r="G412" s="174">
        <v>1349</v>
      </c>
      <c r="H412" s="267" t="str">
        <f t="shared" ca="1" si="8"/>
        <v>Yes</v>
      </c>
      <c r="I412" s="267"/>
      <c r="O412" s="82"/>
      <c r="P412" s="82"/>
    </row>
    <row r="413" spans="1:16" x14ac:dyDescent="0.25">
      <c r="A413" s="173"/>
      <c r="B413" s="173"/>
      <c r="C413" s="255" t="s">
        <v>1348</v>
      </c>
      <c r="D413" s="255"/>
      <c r="E413" s="255"/>
      <c r="F413" s="255"/>
      <c r="G413" s="174">
        <v>1350</v>
      </c>
      <c r="H413" s="267" t="str">
        <f t="shared" ca="1" si="8"/>
        <v>No</v>
      </c>
      <c r="I413" s="267"/>
      <c r="O413" s="82"/>
      <c r="P413" s="82"/>
    </row>
    <row r="414" spans="1:16" x14ac:dyDescent="0.25">
      <c r="A414" s="173"/>
      <c r="B414" s="173"/>
      <c r="C414" s="255" t="s">
        <v>1349</v>
      </c>
      <c r="D414" s="255"/>
      <c r="E414" s="255"/>
      <c r="F414" s="255"/>
      <c r="G414" s="174">
        <v>1351</v>
      </c>
      <c r="H414" s="267" t="str">
        <f t="shared" ca="1" si="8"/>
        <v>Yes</v>
      </c>
      <c r="I414" s="267"/>
      <c r="O414" s="82"/>
      <c r="P414" s="82"/>
    </row>
    <row r="415" spans="1:16" x14ac:dyDescent="0.25">
      <c r="A415" s="173"/>
      <c r="B415" s="173"/>
      <c r="C415" s="255" t="s">
        <v>1350</v>
      </c>
      <c r="D415" s="255"/>
      <c r="E415" s="255"/>
      <c r="F415" s="255"/>
      <c r="G415" s="174">
        <v>1352</v>
      </c>
      <c r="H415" s="267" t="str">
        <f t="shared" ca="1" si="8"/>
        <v>Yes</v>
      </c>
      <c r="I415" s="267"/>
      <c r="O415" s="82"/>
      <c r="P415" s="82"/>
    </row>
    <row r="416" spans="1:16" x14ac:dyDescent="0.25">
      <c r="A416" s="173"/>
      <c r="B416" s="173"/>
      <c r="C416" s="255" t="s">
        <v>1351</v>
      </c>
      <c r="D416" s="255"/>
      <c r="E416" s="255"/>
      <c r="F416" s="255"/>
      <c r="G416" s="174">
        <v>1353</v>
      </c>
      <c r="H416" s="267" t="str">
        <f t="shared" ca="1" si="8"/>
        <v>Yes</v>
      </c>
      <c r="I416" s="267"/>
      <c r="O416" s="82"/>
      <c r="P416" s="82"/>
    </row>
    <row r="417" spans="1:16" x14ac:dyDescent="0.25">
      <c r="A417" s="266" t="s">
        <v>1597</v>
      </c>
      <c r="B417" s="266"/>
      <c r="C417" s="255" t="s">
        <v>1352</v>
      </c>
      <c r="D417" s="255"/>
      <c r="E417" s="255"/>
      <c r="F417" s="255"/>
      <c r="G417" s="174">
        <v>1401</v>
      </c>
      <c r="H417" s="267" t="str">
        <f t="shared" ca="1" si="8"/>
        <v>N/A</v>
      </c>
      <c r="I417" s="267"/>
      <c r="O417" s="82"/>
      <c r="P417" s="82"/>
    </row>
    <row r="418" spans="1:16" x14ac:dyDescent="0.25">
      <c r="A418" s="173"/>
      <c r="B418" s="173"/>
      <c r="C418" s="255" t="s">
        <v>1353</v>
      </c>
      <c r="D418" s="255"/>
      <c r="E418" s="255"/>
      <c r="F418" s="255"/>
      <c r="G418" s="174">
        <v>1402</v>
      </c>
      <c r="H418" s="267" t="str">
        <f t="shared" ca="1" si="8"/>
        <v>No</v>
      </c>
      <c r="I418" s="267"/>
      <c r="O418" s="82"/>
      <c r="P418" s="82"/>
    </row>
    <row r="419" spans="1:16" x14ac:dyDescent="0.25">
      <c r="A419" s="173"/>
      <c r="B419" s="173"/>
      <c r="C419" s="255" t="s">
        <v>1354</v>
      </c>
      <c r="D419" s="255"/>
      <c r="E419" s="255"/>
      <c r="F419" s="255"/>
      <c r="G419" s="174">
        <v>1403</v>
      </c>
      <c r="H419" s="267" t="str">
        <f t="shared" ca="1" si="8"/>
        <v>No</v>
      </c>
      <c r="I419" s="267"/>
      <c r="O419" s="82"/>
      <c r="P419" s="82"/>
    </row>
    <row r="420" spans="1:16" x14ac:dyDescent="0.25">
      <c r="A420" s="173"/>
      <c r="B420" s="173"/>
      <c r="C420" s="255" t="s">
        <v>1355</v>
      </c>
      <c r="D420" s="255"/>
      <c r="E420" s="255"/>
      <c r="F420" s="255"/>
      <c r="G420" s="174">
        <v>1404</v>
      </c>
      <c r="H420" s="267" t="str">
        <f t="shared" ca="1" si="8"/>
        <v>No</v>
      </c>
      <c r="I420" s="267"/>
      <c r="O420" s="82"/>
      <c r="P420" s="82"/>
    </row>
    <row r="421" spans="1:16" x14ac:dyDescent="0.25">
      <c r="A421" s="173"/>
      <c r="B421" s="173"/>
      <c r="C421" s="255" t="s">
        <v>1356</v>
      </c>
      <c r="D421" s="255"/>
      <c r="E421" s="255"/>
      <c r="F421" s="255"/>
      <c r="G421" s="174">
        <v>1405</v>
      </c>
      <c r="H421" s="267" t="str">
        <f t="shared" ca="1" si="8"/>
        <v>Prospective</v>
      </c>
      <c r="I421" s="267"/>
      <c r="O421" s="82"/>
      <c r="P421" s="82"/>
    </row>
    <row r="422" spans="1:16" x14ac:dyDescent="0.25">
      <c r="A422" s="173"/>
      <c r="B422" s="173"/>
      <c r="C422" s="255" t="s">
        <v>1357</v>
      </c>
      <c r="D422" s="255"/>
      <c r="E422" s="255"/>
      <c r="F422" s="255"/>
      <c r="G422" s="174">
        <v>1406</v>
      </c>
      <c r="H422" s="267" t="str">
        <f t="shared" ca="1" si="8"/>
        <v>No</v>
      </c>
      <c r="I422" s="267"/>
      <c r="O422" s="82"/>
      <c r="P422" s="82"/>
    </row>
    <row r="423" spans="1:16" x14ac:dyDescent="0.25">
      <c r="A423" s="173"/>
      <c r="B423" s="173"/>
      <c r="C423" s="255" t="s">
        <v>1358</v>
      </c>
      <c r="D423" s="255"/>
      <c r="E423" s="255"/>
      <c r="F423" s="255"/>
      <c r="G423" s="174">
        <v>1407</v>
      </c>
      <c r="H423" s="267" t="str">
        <f t="shared" ca="1" si="8"/>
        <v>No</v>
      </c>
      <c r="I423" s="267"/>
      <c r="O423" s="82"/>
      <c r="P423" s="82"/>
    </row>
    <row r="424" spans="1:16" x14ac:dyDescent="0.25">
      <c r="A424" s="173"/>
      <c r="B424" s="173"/>
      <c r="C424" s="255" t="s">
        <v>1359</v>
      </c>
      <c r="D424" s="255"/>
      <c r="E424" s="255"/>
      <c r="F424" s="255"/>
      <c r="G424" s="174">
        <v>1408</v>
      </c>
      <c r="H424" s="267" t="str">
        <f t="shared" ca="1" si="8"/>
        <v>No</v>
      </c>
      <c r="I424" s="267"/>
      <c r="O424" s="82"/>
      <c r="P424" s="82"/>
    </row>
    <row r="425" spans="1:16" x14ac:dyDescent="0.25">
      <c r="A425" s="173"/>
      <c r="B425" s="173"/>
      <c r="C425" s="255" t="s">
        <v>1360</v>
      </c>
      <c r="D425" s="255"/>
      <c r="E425" s="255"/>
      <c r="F425" s="255"/>
      <c r="G425" s="174">
        <v>1409</v>
      </c>
      <c r="H425" s="267" t="str">
        <f t="shared" ca="1" si="8"/>
        <v>Yes</v>
      </c>
      <c r="I425" s="267"/>
      <c r="O425" s="82"/>
      <c r="P425" s="82"/>
    </row>
    <row r="426" spans="1:16" x14ac:dyDescent="0.25">
      <c r="A426" s="173"/>
      <c r="B426" s="173"/>
      <c r="C426" s="255" t="s">
        <v>1361</v>
      </c>
      <c r="D426" s="255"/>
      <c r="E426" s="255"/>
      <c r="F426" s="255"/>
      <c r="G426" s="174">
        <v>1410</v>
      </c>
      <c r="H426" s="267" t="str">
        <f t="shared" ref="H426:H489" ca="1" si="9">IFERROR(VLOOKUP(G426,INDIRECT(CONCATENATE("'CY ",$I$4,", SFY ",$J$4," Answers'!A3:BZ600")),($C$6+3),FALSE),"")</f>
        <v>No</v>
      </c>
      <c r="I426" s="267"/>
      <c r="O426" s="82"/>
      <c r="P426" s="82"/>
    </row>
    <row r="427" spans="1:16" x14ac:dyDescent="0.25">
      <c r="A427" s="173"/>
      <c r="B427" s="173"/>
      <c r="C427" s="255" t="s">
        <v>1362</v>
      </c>
      <c r="D427" s="255"/>
      <c r="E427" s="255"/>
      <c r="F427" s="255"/>
      <c r="G427" s="174">
        <v>1411</v>
      </c>
      <c r="H427" s="267" t="str">
        <f t="shared" ca="1" si="9"/>
        <v>No</v>
      </c>
      <c r="I427" s="267"/>
      <c r="O427" s="82"/>
      <c r="P427" s="82"/>
    </row>
    <row r="428" spans="1:16" x14ac:dyDescent="0.25">
      <c r="A428" s="173"/>
      <c r="B428" s="173"/>
      <c r="C428" s="255" t="s">
        <v>1363</v>
      </c>
      <c r="D428" s="255"/>
      <c r="E428" s="255"/>
      <c r="F428" s="255"/>
      <c r="G428" s="174">
        <v>1412</v>
      </c>
      <c r="H428" s="267" t="str">
        <f t="shared" ca="1" si="9"/>
        <v>Yes</v>
      </c>
      <c r="I428" s="267"/>
      <c r="O428" s="82"/>
      <c r="P428" s="82"/>
    </row>
    <row r="429" spans="1:16" x14ac:dyDescent="0.25">
      <c r="A429" s="173"/>
      <c r="B429" s="173"/>
      <c r="C429" s="255" t="s">
        <v>1364</v>
      </c>
      <c r="D429" s="255"/>
      <c r="E429" s="255"/>
      <c r="F429" s="255"/>
      <c r="G429" s="174">
        <v>1413</v>
      </c>
      <c r="H429" s="267" t="str">
        <f t="shared" ca="1" si="9"/>
        <v>No</v>
      </c>
      <c r="I429" s="267"/>
      <c r="O429" s="82"/>
      <c r="P429" s="82"/>
    </row>
    <row r="430" spans="1:16" x14ac:dyDescent="0.25">
      <c r="A430" s="173"/>
      <c r="B430" s="173"/>
      <c r="C430" s="255" t="s">
        <v>1365</v>
      </c>
      <c r="D430" s="255"/>
      <c r="E430" s="255"/>
      <c r="F430" s="255"/>
      <c r="G430" s="174">
        <v>1414</v>
      </c>
      <c r="H430" s="267" t="str">
        <f t="shared" ca="1" si="9"/>
        <v>No</v>
      </c>
      <c r="I430" s="267"/>
      <c r="O430" s="82"/>
      <c r="P430" s="82"/>
    </row>
    <row r="431" spans="1:16" x14ac:dyDescent="0.25">
      <c r="A431" s="173"/>
      <c r="B431" s="173"/>
      <c r="C431" s="255" t="s">
        <v>1366</v>
      </c>
      <c r="D431" s="255"/>
      <c r="E431" s="255"/>
      <c r="F431" s="255"/>
      <c r="G431" s="174">
        <v>1415</v>
      </c>
      <c r="H431" s="267" t="str">
        <f t="shared" ca="1" si="9"/>
        <v>Prospective</v>
      </c>
      <c r="I431" s="267"/>
      <c r="O431" s="82"/>
      <c r="P431" s="82"/>
    </row>
    <row r="432" spans="1:16" x14ac:dyDescent="0.25">
      <c r="A432" s="173"/>
      <c r="B432" s="173"/>
      <c r="C432" s="255" t="s">
        <v>1367</v>
      </c>
      <c r="D432" s="255"/>
      <c r="E432" s="255"/>
      <c r="F432" s="255"/>
      <c r="G432" s="174">
        <v>1416</v>
      </c>
      <c r="H432" s="267" t="str">
        <f t="shared" ca="1" si="9"/>
        <v>No</v>
      </c>
      <c r="I432" s="267"/>
      <c r="O432" s="82"/>
      <c r="P432" s="82"/>
    </row>
    <row r="433" spans="1:16" x14ac:dyDescent="0.25">
      <c r="A433" s="173"/>
      <c r="B433" s="173"/>
      <c r="C433" s="255" t="s">
        <v>1368</v>
      </c>
      <c r="D433" s="255"/>
      <c r="E433" s="255"/>
      <c r="F433" s="255"/>
      <c r="G433" s="174">
        <v>1417</v>
      </c>
      <c r="H433" s="267" t="str">
        <f t="shared" ca="1" si="9"/>
        <v>Prospective</v>
      </c>
      <c r="I433" s="267"/>
      <c r="O433" s="82"/>
      <c r="P433" s="82"/>
    </row>
    <row r="434" spans="1:16" x14ac:dyDescent="0.25">
      <c r="A434" s="173"/>
      <c r="B434" s="173"/>
      <c r="C434" s="255" t="s">
        <v>1369</v>
      </c>
      <c r="D434" s="255"/>
      <c r="E434" s="255"/>
      <c r="F434" s="255"/>
      <c r="G434" s="174">
        <v>1418</v>
      </c>
      <c r="H434" s="267" t="str">
        <f t="shared" ca="1" si="9"/>
        <v>Yes</v>
      </c>
      <c r="I434" s="267"/>
      <c r="O434" s="82"/>
      <c r="P434" s="82"/>
    </row>
    <row r="435" spans="1:16" x14ac:dyDescent="0.25">
      <c r="A435" s="173"/>
      <c r="B435" s="173"/>
      <c r="C435" s="255" t="s">
        <v>1370</v>
      </c>
      <c r="D435" s="255"/>
      <c r="E435" s="255"/>
      <c r="F435" s="255"/>
      <c r="G435" s="174">
        <v>1419</v>
      </c>
      <c r="H435" s="267" t="str">
        <f t="shared" ca="1" si="9"/>
        <v>Yes</v>
      </c>
      <c r="I435" s="267"/>
      <c r="O435" s="82"/>
      <c r="P435" s="82"/>
    </row>
    <row r="436" spans="1:16" x14ac:dyDescent="0.25">
      <c r="A436" s="173"/>
      <c r="B436" s="173"/>
      <c r="C436" s="255" t="s">
        <v>1371</v>
      </c>
      <c r="D436" s="255"/>
      <c r="E436" s="255"/>
      <c r="F436" s="255"/>
      <c r="G436" s="174">
        <v>1420</v>
      </c>
      <c r="H436" s="267" t="str">
        <f t="shared" ca="1" si="9"/>
        <v>Yes</v>
      </c>
      <c r="I436" s="267"/>
      <c r="O436" s="82"/>
      <c r="P436" s="82"/>
    </row>
    <row r="437" spans="1:16" x14ac:dyDescent="0.25">
      <c r="A437" s="173"/>
      <c r="B437" s="173"/>
      <c r="C437" s="255" t="s">
        <v>1372</v>
      </c>
      <c r="D437" s="255"/>
      <c r="E437" s="255"/>
      <c r="F437" s="255"/>
      <c r="G437" s="174">
        <v>1421</v>
      </c>
      <c r="H437" s="267" t="str">
        <f t="shared" ca="1" si="9"/>
        <v>No</v>
      </c>
      <c r="I437" s="267"/>
      <c r="O437" s="82"/>
      <c r="P437" s="82"/>
    </row>
    <row r="438" spans="1:16" x14ac:dyDescent="0.25">
      <c r="A438" s="173"/>
      <c r="B438" s="173"/>
      <c r="C438" s="255" t="s">
        <v>1373</v>
      </c>
      <c r="D438" s="255"/>
      <c r="E438" s="255"/>
      <c r="F438" s="255"/>
      <c r="G438" s="174">
        <v>1422</v>
      </c>
      <c r="H438" s="267" t="str">
        <f t="shared" ca="1" si="9"/>
        <v>No</v>
      </c>
      <c r="I438" s="267"/>
      <c r="O438" s="82"/>
      <c r="P438" s="82"/>
    </row>
    <row r="439" spans="1:16" x14ac:dyDescent="0.25">
      <c r="A439" s="173"/>
      <c r="B439" s="173"/>
      <c r="C439" s="255" t="s">
        <v>1374</v>
      </c>
      <c r="D439" s="255"/>
      <c r="E439" s="255"/>
      <c r="F439" s="255"/>
      <c r="G439" s="174">
        <v>1423</v>
      </c>
      <c r="H439" s="267" t="str">
        <f t="shared" ca="1" si="9"/>
        <v>Prospective</v>
      </c>
      <c r="I439" s="267"/>
      <c r="O439" s="82"/>
      <c r="P439" s="82"/>
    </row>
    <row r="440" spans="1:16" x14ac:dyDescent="0.25">
      <c r="A440" s="173"/>
      <c r="B440" s="173"/>
      <c r="C440" s="255" t="s">
        <v>1375</v>
      </c>
      <c r="D440" s="255"/>
      <c r="E440" s="255"/>
      <c r="F440" s="255"/>
      <c r="G440" s="174">
        <v>1424</v>
      </c>
      <c r="H440" s="267" t="str">
        <f t="shared" ca="1" si="9"/>
        <v>Yes</v>
      </c>
      <c r="I440" s="267"/>
      <c r="O440" s="82"/>
      <c r="P440" s="82"/>
    </row>
    <row r="441" spans="1:16" x14ac:dyDescent="0.25">
      <c r="A441" s="173"/>
      <c r="B441" s="173"/>
      <c r="C441" s="255" t="s">
        <v>1376</v>
      </c>
      <c r="D441" s="255"/>
      <c r="E441" s="255"/>
      <c r="F441" s="255"/>
      <c r="G441" s="174">
        <v>1425</v>
      </c>
      <c r="H441" s="267" t="str">
        <f t="shared" ca="1" si="9"/>
        <v>Yes</v>
      </c>
      <c r="I441" s="267"/>
      <c r="O441" s="82"/>
      <c r="P441" s="82"/>
    </row>
    <row r="442" spans="1:16" x14ac:dyDescent="0.25">
      <c r="A442" s="173"/>
      <c r="B442" s="173"/>
      <c r="C442" s="255" t="s">
        <v>1377</v>
      </c>
      <c r="D442" s="255"/>
      <c r="E442" s="255"/>
      <c r="F442" s="255"/>
      <c r="G442" s="174">
        <v>1426</v>
      </c>
      <c r="H442" s="267" t="str">
        <f t="shared" ca="1" si="9"/>
        <v>No</v>
      </c>
      <c r="I442" s="267"/>
      <c r="O442" s="82"/>
      <c r="P442" s="82"/>
    </row>
    <row r="443" spans="1:16" x14ac:dyDescent="0.25">
      <c r="A443" s="173"/>
      <c r="B443" s="173"/>
      <c r="C443" s="255" t="s">
        <v>1378</v>
      </c>
      <c r="D443" s="255"/>
      <c r="E443" s="255"/>
      <c r="F443" s="255"/>
      <c r="G443" s="174">
        <v>1427</v>
      </c>
      <c r="H443" s="267" t="str">
        <f t="shared" ca="1" si="9"/>
        <v>Yes</v>
      </c>
      <c r="I443" s="267"/>
      <c r="O443" s="82"/>
      <c r="P443" s="82"/>
    </row>
    <row r="444" spans="1:16" x14ac:dyDescent="0.25">
      <c r="A444" s="173"/>
      <c r="B444" s="173"/>
      <c r="C444" s="255" t="s">
        <v>1379</v>
      </c>
      <c r="D444" s="255"/>
      <c r="E444" s="255"/>
      <c r="F444" s="255"/>
      <c r="G444" s="174">
        <v>1428</v>
      </c>
      <c r="H444" s="267" t="str">
        <f t="shared" ca="1" si="9"/>
        <v>Prospective</v>
      </c>
      <c r="I444" s="267"/>
      <c r="O444" s="82"/>
      <c r="P444" s="82"/>
    </row>
    <row r="445" spans="1:16" x14ac:dyDescent="0.25">
      <c r="A445" s="173"/>
      <c r="B445" s="173"/>
      <c r="C445" s="255" t="s">
        <v>1380</v>
      </c>
      <c r="D445" s="255"/>
      <c r="E445" s="255"/>
      <c r="F445" s="255"/>
      <c r="G445" s="174">
        <v>1429</v>
      </c>
      <c r="H445" s="267" t="str">
        <f t="shared" ca="1" si="9"/>
        <v>Yes</v>
      </c>
      <c r="I445" s="267"/>
      <c r="O445" s="82"/>
      <c r="P445" s="82"/>
    </row>
    <row r="446" spans="1:16" x14ac:dyDescent="0.25">
      <c r="A446" s="173"/>
      <c r="B446" s="173"/>
      <c r="C446" s="255" t="s">
        <v>1381</v>
      </c>
      <c r="D446" s="255"/>
      <c r="E446" s="255"/>
      <c r="F446" s="255"/>
      <c r="G446" s="174">
        <v>1430</v>
      </c>
      <c r="H446" s="267" t="str">
        <f t="shared" ca="1" si="9"/>
        <v>Yes</v>
      </c>
      <c r="I446" s="267"/>
      <c r="O446" s="82"/>
      <c r="P446" s="82"/>
    </row>
    <row r="447" spans="1:16" x14ac:dyDescent="0.25">
      <c r="A447" s="173"/>
      <c r="B447" s="173"/>
      <c r="C447" s="255" t="s">
        <v>1382</v>
      </c>
      <c r="D447" s="255"/>
      <c r="E447" s="255"/>
      <c r="F447" s="255"/>
      <c r="G447" s="174">
        <v>1431</v>
      </c>
      <c r="H447" s="267" t="str">
        <f t="shared" ca="1" si="9"/>
        <v>No</v>
      </c>
      <c r="I447" s="267"/>
      <c r="O447" s="82"/>
      <c r="P447" s="82"/>
    </row>
    <row r="448" spans="1:16" x14ac:dyDescent="0.25">
      <c r="A448" s="173"/>
      <c r="B448" s="173"/>
      <c r="C448" s="255" t="s">
        <v>1383</v>
      </c>
      <c r="D448" s="255"/>
      <c r="E448" s="255"/>
      <c r="F448" s="255"/>
      <c r="G448" s="174">
        <v>1432</v>
      </c>
      <c r="H448" s="267" t="str">
        <f t="shared" ca="1" si="9"/>
        <v>Prospective</v>
      </c>
      <c r="I448" s="267"/>
      <c r="O448" s="82"/>
      <c r="P448" s="82"/>
    </row>
    <row r="449" spans="1:16" x14ac:dyDescent="0.25">
      <c r="A449" s="173"/>
      <c r="B449" s="173"/>
      <c r="C449" s="255" t="s">
        <v>1384</v>
      </c>
      <c r="D449" s="255"/>
      <c r="E449" s="255"/>
      <c r="F449" s="255"/>
      <c r="G449" s="174">
        <v>1433</v>
      </c>
      <c r="H449" s="267" t="str">
        <f t="shared" ca="1" si="9"/>
        <v>Prospective</v>
      </c>
      <c r="I449" s="267"/>
      <c r="O449" s="82"/>
      <c r="P449" s="82"/>
    </row>
    <row r="450" spans="1:16" x14ac:dyDescent="0.25">
      <c r="A450" s="173"/>
      <c r="B450" s="173"/>
      <c r="C450" s="255" t="s">
        <v>1385</v>
      </c>
      <c r="D450" s="255"/>
      <c r="E450" s="255"/>
      <c r="F450" s="255"/>
      <c r="G450" s="174">
        <v>1434</v>
      </c>
      <c r="H450" s="267" t="str">
        <f t="shared" ca="1" si="9"/>
        <v>Prospective</v>
      </c>
      <c r="I450" s="267"/>
      <c r="O450" s="82"/>
      <c r="P450" s="82"/>
    </row>
    <row r="451" spans="1:16" x14ac:dyDescent="0.25">
      <c r="A451" s="173"/>
      <c r="B451" s="173"/>
      <c r="C451" s="255" t="s">
        <v>1386</v>
      </c>
      <c r="D451" s="255"/>
      <c r="E451" s="255"/>
      <c r="F451" s="255"/>
      <c r="G451" s="174">
        <v>1435</v>
      </c>
      <c r="H451" s="267" t="str">
        <f t="shared" ca="1" si="9"/>
        <v>No</v>
      </c>
      <c r="I451" s="267"/>
      <c r="O451" s="82"/>
      <c r="P451" s="82"/>
    </row>
    <row r="452" spans="1:16" x14ac:dyDescent="0.25">
      <c r="A452" s="173"/>
      <c r="B452" s="173"/>
      <c r="C452" s="255" t="s">
        <v>1387</v>
      </c>
      <c r="D452" s="255"/>
      <c r="E452" s="255"/>
      <c r="F452" s="255"/>
      <c r="G452" s="174">
        <v>1436</v>
      </c>
      <c r="H452" s="267" t="str">
        <f t="shared" ca="1" si="9"/>
        <v>No</v>
      </c>
      <c r="I452" s="267"/>
      <c r="O452" s="82"/>
      <c r="P452" s="82"/>
    </row>
    <row r="453" spans="1:16" x14ac:dyDescent="0.25">
      <c r="A453" s="173"/>
      <c r="B453" s="173"/>
      <c r="C453" s="255" t="s">
        <v>1388</v>
      </c>
      <c r="D453" s="255"/>
      <c r="E453" s="255"/>
      <c r="F453" s="255"/>
      <c r="G453" s="174">
        <v>1437</v>
      </c>
      <c r="H453" s="267" t="str">
        <f t="shared" ca="1" si="9"/>
        <v>No</v>
      </c>
      <c r="I453" s="267"/>
      <c r="O453" s="82"/>
      <c r="P453" s="82"/>
    </row>
    <row r="454" spans="1:16" x14ac:dyDescent="0.25">
      <c r="A454" s="173"/>
      <c r="B454" s="173"/>
      <c r="C454" s="255" t="s">
        <v>1389</v>
      </c>
      <c r="D454" s="255"/>
      <c r="E454" s="255"/>
      <c r="F454" s="255"/>
      <c r="G454" s="174">
        <v>1438</v>
      </c>
      <c r="H454" s="267" t="str">
        <f t="shared" ca="1" si="9"/>
        <v>No</v>
      </c>
      <c r="I454" s="267"/>
      <c r="O454" s="82"/>
      <c r="P454" s="82"/>
    </row>
    <row r="455" spans="1:16" x14ac:dyDescent="0.25">
      <c r="A455" s="173"/>
      <c r="B455" s="173"/>
      <c r="C455" s="255" t="s">
        <v>1390</v>
      </c>
      <c r="D455" s="255"/>
      <c r="E455" s="255"/>
      <c r="F455" s="255"/>
      <c r="G455" s="174">
        <v>1439</v>
      </c>
      <c r="H455" s="267" t="str">
        <f t="shared" ca="1" si="9"/>
        <v>No</v>
      </c>
      <c r="I455" s="267"/>
      <c r="O455" s="82"/>
      <c r="P455" s="82"/>
    </row>
    <row r="456" spans="1:16" x14ac:dyDescent="0.25">
      <c r="A456" s="266" t="s">
        <v>1598</v>
      </c>
      <c r="B456" s="266"/>
      <c r="C456" s="255" t="s">
        <v>1391</v>
      </c>
      <c r="D456" s="255"/>
      <c r="E456" s="255"/>
      <c r="F456" s="255"/>
      <c r="G456" s="174">
        <v>1501</v>
      </c>
      <c r="H456" s="267" t="str">
        <f t="shared" ca="1" si="9"/>
        <v>No</v>
      </c>
      <c r="I456" s="267"/>
      <c r="O456" s="82"/>
      <c r="P456" s="82"/>
    </row>
    <row r="457" spans="1:16" x14ac:dyDescent="0.25">
      <c r="A457" s="173"/>
      <c r="B457" s="173"/>
      <c r="C457" s="255" t="s">
        <v>1392</v>
      </c>
      <c r="D457" s="255"/>
      <c r="E457" s="255"/>
      <c r="F457" s="255"/>
      <c r="G457" s="174">
        <v>1502</v>
      </c>
      <c r="H457" s="267" t="str">
        <f t="shared" ca="1" si="9"/>
        <v>No</v>
      </c>
      <c r="I457" s="267"/>
      <c r="O457" s="82"/>
      <c r="P457" s="82"/>
    </row>
    <row r="458" spans="1:16" x14ac:dyDescent="0.25">
      <c r="A458" s="173"/>
      <c r="B458" s="173"/>
      <c r="C458" s="255" t="s">
        <v>1393</v>
      </c>
      <c r="D458" s="255"/>
      <c r="E458" s="255"/>
      <c r="F458" s="255"/>
      <c r="G458" s="174">
        <v>1503</v>
      </c>
      <c r="H458" s="267" t="str">
        <f t="shared" ca="1" si="9"/>
        <v>No</v>
      </c>
      <c r="I458" s="267"/>
      <c r="O458" s="82"/>
      <c r="P458" s="82"/>
    </row>
    <row r="459" spans="1:16" x14ac:dyDescent="0.25">
      <c r="A459" s="173"/>
      <c r="B459" s="173"/>
      <c r="C459" s="255" t="s">
        <v>1394</v>
      </c>
      <c r="D459" s="255"/>
      <c r="E459" s="255"/>
      <c r="F459" s="255"/>
      <c r="G459" s="174">
        <v>1504</v>
      </c>
      <c r="H459" s="267" t="str">
        <f t="shared" ca="1" si="9"/>
        <v>No</v>
      </c>
      <c r="I459" s="267"/>
      <c r="O459" s="82"/>
      <c r="P459" s="82"/>
    </row>
    <row r="460" spans="1:16" x14ac:dyDescent="0.25">
      <c r="A460" s="173"/>
      <c r="B460" s="173"/>
      <c r="C460" s="255" t="s">
        <v>1395</v>
      </c>
      <c r="D460" s="255"/>
      <c r="E460" s="255"/>
      <c r="F460" s="255"/>
      <c r="G460" s="174">
        <v>1505</v>
      </c>
      <c r="H460" s="267" t="str">
        <f t="shared" ca="1" si="9"/>
        <v>Yes</v>
      </c>
      <c r="I460" s="267"/>
      <c r="O460" s="82"/>
      <c r="P460" s="82"/>
    </row>
    <row r="461" spans="1:16" x14ac:dyDescent="0.25">
      <c r="A461" s="173"/>
      <c r="B461" s="173"/>
      <c r="C461" s="255" t="s">
        <v>1396</v>
      </c>
      <c r="D461" s="255"/>
      <c r="E461" s="255"/>
      <c r="F461" s="255"/>
      <c r="G461" s="174">
        <v>1506</v>
      </c>
      <c r="H461" s="267" t="str">
        <f t="shared" ca="1" si="9"/>
        <v>Yes</v>
      </c>
      <c r="I461" s="267"/>
      <c r="O461" s="82"/>
      <c r="P461" s="82"/>
    </row>
    <row r="462" spans="1:16" x14ac:dyDescent="0.25">
      <c r="A462" s="173"/>
      <c r="B462" s="173"/>
      <c r="C462" s="255" t="s">
        <v>1397</v>
      </c>
      <c r="D462" s="255"/>
      <c r="E462" s="255"/>
      <c r="F462" s="255"/>
      <c r="G462" s="174">
        <v>1507</v>
      </c>
      <c r="H462" s="267" t="str">
        <f t="shared" ca="1" si="9"/>
        <v>Yes</v>
      </c>
      <c r="I462" s="267"/>
      <c r="O462" s="82"/>
      <c r="P462" s="82"/>
    </row>
    <row r="463" spans="1:16" x14ac:dyDescent="0.25">
      <c r="A463" s="173"/>
      <c r="B463" s="173"/>
      <c r="C463" s="255" t="s">
        <v>1398</v>
      </c>
      <c r="D463" s="255"/>
      <c r="E463" s="255"/>
      <c r="F463" s="255"/>
      <c r="G463" s="174">
        <v>1508</v>
      </c>
      <c r="H463" s="267" t="str">
        <f t="shared" ca="1" si="9"/>
        <v>N/A</v>
      </c>
      <c r="I463" s="267"/>
      <c r="O463" s="82"/>
      <c r="P463" s="82"/>
    </row>
    <row r="464" spans="1:16" x14ac:dyDescent="0.25">
      <c r="A464" s="173"/>
      <c r="B464" s="173"/>
      <c r="C464" s="255" t="s">
        <v>1399</v>
      </c>
      <c r="D464" s="255"/>
      <c r="E464" s="255"/>
      <c r="F464" s="255"/>
      <c r="G464" s="174">
        <v>1509</v>
      </c>
      <c r="H464" s="267" t="str">
        <f t="shared" ca="1" si="9"/>
        <v>No</v>
      </c>
      <c r="I464" s="267"/>
      <c r="O464" s="82"/>
      <c r="P464" s="82"/>
    </row>
    <row r="465" spans="1:16" x14ac:dyDescent="0.25">
      <c r="A465" s="173"/>
      <c r="B465" s="173"/>
      <c r="C465" s="255" t="s">
        <v>1400</v>
      </c>
      <c r="D465" s="255"/>
      <c r="E465" s="255"/>
      <c r="F465" s="255"/>
      <c r="G465" s="174">
        <v>1510</v>
      </c>
      <c r="H465" s="267" t="str">
        <f t="shared" ca="1" si="9"/>
        <v>Yes</v>
      </c>
      <c r="I465" s="267"/>
      <c r="O465" s="82"/>
      <c r="P465" s="82"/>
    </row>
    <row r="466" spans="1:16" x14ac:dyDescent="0.25">
      <c r="A466" s="173"/>
      <c r="B466" s="173"/>
      <c r="C466" s="255" t="s">
        <v>1401</v>
      </c>
      <c r="D466" s="255"/>
      <c r="E466" s="255"/>
      <c r="F466" s="255"/>
      <c r="G466" s="174">
        <v>1511</v>
      </c>
      <c r="H466" s="267" t="str">
        <f t="shared" ca="1" si="9"/>
        <v>Yes</v>
      </c>
      <c r="I466" s="267"/>
      <c r="O466" s="82"/>
      <c r="P466" s="82"/>
    </row>
    <row r="467" spans="1:16" x14ac:dyDescent="0.25">
      <c r="A467" s="173"/>
      <c r="B467" s="173"/>
      <c r="C467" s="255" t="s">
        <v>1402</v>
      </c>
      <c r="D467" s="255"/>
      <c r="E467" s="255"/>
      <c r="F467" s="255"/>
      <c r="G467" s="174">
        <v>1512</v>
      </c>
      <c r="H467" s="267" t="str">
        <f t="shared" ca="1" si="9"/>
        <v>No</v>
      </c>
      <c r="I467" s="267"/>
      <c r="O467" s="82"/>
      <c r="P467" s="82"/>
    </row>
    <row r="468" spans="1:16" x14ac:dyDescent="0.25">
      <c r="A468" s="173"/>
      <c r="B468" s="173"/>
      <c r="C468" s="255" t="s">
        <v>1403</v>
      </c>
      <c r="D468" s="255"/>
      <c r="E468" s="255"/>
      <c r="F468" s="255"/>
      <c r="G468" s="174">
        <v>1513</v>
      </c>
      <c r="H468" s="267" t="str">
        <f t="shared" ca="1" si="9"/>
        <v>Yes</v>
      </c>
      <c r="I468" s="267"/>
      <c r="O468" s="82"/>
      <c r="P468" s="82"/>
    </row>
    <row r="469" spans="1:16" x14ac:dyDescent="0.25">
      <c r="A469" s="173"/>
      <c r="B469" s="173"/>
      <c r="C469" s="255" t="s">
        <v>1404</v>
      </c>
      <c r="D469" s="255"/>
      <c r="E469" s="255"/>
      <c r="F469" s="255"/>
      <c r="G469" s="174">
        <v>1514</v>
      </c>
      <c r="H469" s="267" t="str">
        <f t="shared" ca="1" si="9"/>
        <v>Yes</v>
      </c>
      <c r="I469" s="267"/>
      <c r="O469" s="82"/>
      <c r="P469" s="82"/>
    </row>
    <row r="470" spans="1:16" x14ac:dyDescent="0.25">
      <c r="A470" s="173"/>
      <c r="B470" s="173"/>
      <c r="C470" s="255" t="s">
        <v>1405</v>
      </c>
      <c r="D470" s="255"/>
      <c r="E470" s="255"/>
      <c r="F470" s="255"/>
      <c r="G470" s="174">
        <v>1515</v>
      </c>
      <c r="H470" s="267" t="str">
        <f t="shared" ca="1" si="9"/>
        <v>Yes</v>
      </c>
      <c r="I470" s="267"/>
      <c r="O470" s="82"/>
      <c r="P470" s="82"/>
    </row>
    <row r="471" spans="1:16" x14ac:dyDescent="0.25">
      <c r="A471" s="173"/>
      <c r="B471" s="173"/>
      <c r="C471" s="255" t="s">
        <v>1406</v>
      </c>
      <c r="D471" s="255"/>
      <c r="E471" s="255"/>
      <c r="F471" s="255"/>
      <c r="G471" s="174">
        <v>1516</v>
      </c>
      <c r="H471" s="267" t="str">
        <f t="shared" ca="1" si="9"/>
        <v>Yes</v>
      </c>
      <c r="I471" s="267"/>
      <c r="O471" s="82"/>
      <c r="P471" s="82"/>
    </row>
    <row r="472" spans="1:16" x14ac:dyDescent="0.25">
      <c r="A472" s="173"/>
      <c r="B472" s="173"/>
      <c r="C472" s="255" t="s">
        <v>1407</v>
      </c>
      <c r="D472" s="255"/>
      <c r="E472" s="255"/>
      <c r="F472" s="255"/>
      <c r="G472" s="174">
        <v>1517</v>
      </c>
      <c r="H472" s="267" t="str">
        <f t="shared" ca="1" si="9"/>
        <v>Yes</v>
      </c>
      <c r="I472" s="267"/>
      <c r="O472" s="82"/>
      <c r="P472" s="82"/>
    </row>
    <row r="473" spans="1:16" x14ac:dyDescent="0.25">
      <c r="A473" s="173"/>
      <c r="B473" s="173"/>
      <c r="C473" s="255" t="s">
        <v>1408</v>
      </c>
      <c r="D473" s="255"/>
      <c r="E473" s="255"/>
      <c r="F473" s="255"/>
      <c r="G473" s="174">
        <v>1518</v>
      </c>
      <c r="H473" s="267" t="str">
        <f t="shared" ca="1" si="9"/>
        <v>Yes</v>
      </c>
      <c r="I473" s="267"/>
      <c r="O473" s="82"/>
      <c r="P473" s="82"/>
    </row>
    <row r="474" spans="1:16" x14ac:dyDescent="0.25">
      <c r="A474" s="173"/>
      <c r="B474" s="173"/>
      <c r="C474" s="255" t="s">
        <v>1409</v>
      </c>
      <c r="D474" s="255"/>
      <c r="E474" s="255"/>
      <c r="F474" s="255"/>
      <c r="G474" s="174">
        <v>1519</v>
      </c>
      <c r="H474" s="267" t="str">
        <f t="shared" ca="1" si="9"/>
        <v>No</v>
      </c>
      <c r="I474" s="267"/>
      <c r="O474" s="82"/>
      <c r="P474" s="82"/>
    </row>
    <row r="475" spans="1:16" x14ac:dyDescent="0.25">
      <c r="A475" s="173"/>
      <c r="B475" s="173"/>
      <c r="C475" s="255" t="s">
        <v>1410</v>
      </c>
      <c r="D475" s="255"/>
      <c r="E475" s="255"/>
      <c r="F475" s="255"/>
      <c r="G475" s="174">
        <v>1520</v>
      </c>
      <c r="H475" s="267" t="str">
        <f t="shared" ca="1" si="9"/>
        <v>No</v>
      </c>
      <c r="I475" s="267"/>
      <c r="O475" s="82"/>
      <c r="P475" s="82"/>
    </row>
    <row r="476" spans="1:16" x14ac:dyDescent="0.25">
      <c r="A476" s="173"/>
      <c r="B476" s="173"/>
      <c r="C476" s="255" t="s">
        <v>1411</v>
      </c>
      <c r="D476" s="255"/>
      <c r="E476" s="255"/>
      <c r="F476" s="255"/>
      <c r="G476" s="174">
        <v>1521</v>
      </c>
      <c r="H476" s="267" t="str">
        <f t="shared" ca="1" si="9"/>
        <v>No</v>
      </c>
      <c r="I476" s="267"/>
      <c r="O476" s="82"/>
      <c r="P476" s="82"/>
    </row>
    <row r="477" spans="1:16" x14ac:dyDescent="0.25">
      <c r="A477" s="173"/>
      <c r="B477" s="173"/>
      <c r="C477" s="255" t="s">
        <v>1412</v>
      </c>
      <c r="D477" s="255"/>
      <c r="E477" s="255"/>
      <c r="F477" s="255"/>
      <c r="G477" s="174">
        <v>1522</v>
      </c>
      <c r="H477" s="267" t="str">
        <f t="shared" ca="1" si="9"/>
        <v>Prospective</v>
      </c>
      <c r="I477" s="267"/>
      <c r="O477" s="82"/>
      <c r="P477" s="82"/>
    </row>
    <row r="478" spans="1:16" x14ac:dyDescent="0.25">
      <c r="A478" s="173"/>
      <c r="B478" s="173"/>
      <c r="C478" s="255" t="s">
        <v>1413</v>
      </c>
      <c r="D478" s="255"/>
      <c r="E478" s="255"/>
      <c r="F478" s="255"/>
      <c r="G478" s="174">
        <v>1523</v>
      </c>
      <c r="H478" s="267" t="str">
        <f t="shared" ca="1" si="9"/>
        <v>Yes</v>
      </c>
      <c r="I478" s="267"/>
      <c r="O478" s="82"/>
      <c r="P478" s="82"/>
    </row>
    <row r="479" spans="1:16" x14ac:dyDescent="0.25">
      <c r="A479" s="173"/>
      <c r="B479" s="173"/>
      <c r="C479" s="255" t="s">
        <v>1414</v>
      </c>
      <c r="D479" s="255"/>
      <c r="E479" s="255"/>
      <c r="F479" s="255"/>
      <c r="G479" s="174">
        <v>1524</v>
      </c>
      <c r="H479" s="267" t="str">
        <f t="shared" ca="1" si="9"/>
        <v>Yes</v>
      </c>
      <c r="I479" s="267"/>
      <c r="O479" s="82"/>
      <c r="P479" s="82"/>
    </row>
    <row r="480" spans="1:16" x14ac:dyDescent="0.25">
      <c r="A480" s="173"/>
      <c r="B480" s="173"/>
      <c r="C480" s="255" t="s">
        <v>1415</v>
      </c>
      <c r="D480" s="255"/>
      <c r="E480" s="255"/>
      <c r="F480" s="255"/>
      <c r="G480" s="174">
        <v>1525</v>
      </c>
      <c r="H480" s="267" t="str">
        <f t="shared" ca="1" si="9"/>
        <v>No</v>
      </c>
      <c r="I480" s="267"/>
      <c r="O480" s="82"/>
      <c r="P480" s="82"/>
    </row>
    <row r="481" spans="1:16" x14ac:dyDescent="0.25">
      <c r="A481" s="173"/>
      <c r="B481" s="173"/>
      <c r="C481" s="255" t="s">
        <v>1416</v>
      </c>
      <c r="D481" s="255"/>
      <c r="E481" s="255"/>
      <c r="F481" s="255"/>
      <c r="G481" s="174">
        <v>1526</v>
      </c>
      <c r="H481" s="267" t="str">
        <f t="shared" ca="1" si="9"/>
        <v>No</v>
      </c>
      <c r="I481" s="267"/>
      <c r="O481" s="82"/>
      <c r="P481" s="82"/>
    </row>
    <row r="482" spans="1:16" x14ac:dyDescent="0.25">
      <c r="A482" s="173"/>
      <c r="B482" s="173"/>
      <c r="C482" s="255" t="s">
        <v>1417</v>
      </c>
      <c r="D482" s="255"/>
      <c r="E482" s="255"/>
      <c r="F482" s="255"/>
      <c r="G482" s="174">
        <v>1527</v>
      </c>
      <c r="H482" s="267" t="str">
        <f t="shared" ca="1" si="9"/>
        <v>No</v>
      </c>
      <c r="I482" s="267"/>
      <c r="O482" s="82"/>
      <c r="P482" s="82"/>
    </row>
    <row r="483" spans="1:16" x14ac:dyDescent="0.25">
      <c r="A483" s="173"/>
      <c r="B483" s="173"/>
      <c r="C483" s="255" t="s">
        <v>1418</v>
      </c>
      <c r="D483" s="255"/>
      <c r="E483" s="255"/>
      <c r="F483" s="255"/>
      <c r="G483" s="174">
        <v>1528</v>
      </c>
      <c r="H483" s="267" t="str">
        <f t="shared" ca="1" si="9"/>
        <v>Prospective</v>
      </c>
      <c r="I483" s="267"/>
      <c r="O483" s="82"/>
      <c r="P483" s="82"/>
    </row>
    <row r="484" spans="1:16" x14ac:dyDescent="0.25">
      <c r="A484" s="173"/>
      <c r="B484" s="173"/>
      <c r="C484" s="255" t="s">
        <v>1419</v>
      </c>
      <c r="D484" s="255"/>
      <c r="E484" s="255"/>
      <c r="F484" s="255"/>
      <c r="G484" s="174">
        <v>1529</v>
      </c>
      <c r="H484" s="267" t="str">
        <f t="shared" ca="1" si="9"/>
        <v>Yes</v>
      </c>
      <c r="I484" s="267"/>
      <c r="O484" s="82"/>
      <c r="P484" s="82"/>
    </row>
    <row r="485" spans="1:16" x14ac:dyDescent="0.25">
      <c r="A485" s="173"/>
      <c r="B485" s="173"/>
      <c r="C485" s="255" t="s">
        <v>1420</v>
      </c>
      <c r="D485" s="255"/>
      <c r="E485" s="255"/>
      <c r="F485" s="255"/>
      <c r="G485" s="174">
        <v>1530</v>
      </c>
      <c r="H485" s="267" t="str">
        <f t="shared" ca="1" si="9"/>
        <v>Yes</v>
      </c>
      <c r="I485" s="267"/>
      <c r="O485" s="82"/>
      <c r="P485" s="82"/>
    </row>
    <row r="486" spans="1:16" x14ac:dyDescent="0.25">
      <c r="A486" s="173"/>
      <c r="B486" s="173"/>
      <c r="C486" s="255" t="s">
        <v>1421</v>
      </c>
      <c r="D486" s="255"/>
      <c r="E486" s="255"/>
      <c r="F486" s="255"/>
      <c r="G486" s="174">
        <v>1531</v>
      </c>
      <c r="H486" s="267" t="str">
        <f t="shared" ca="1" si="9"/>
        <v>Yes</v>
      </c>
      <c r="I486" s="267"/>
      <c r="O486" s="82"/>
      <c r="P486" s="82"/>
    </row>
    <row r="487" spans="1:16" x14ac:dyDescent="0.25">
      <c r="A487" s="173"/>
      <c r="B487" s="173"/>
      <c r="C487" s="255" t="s">
        <v>1422</v>
      </c>
      <c r="D487" s="255"/>
      <c r="E487" s="255"/>
      <c r="F487" s="255"/>
      <c r="G487" s="174">
        <v>1532</v>
      </c>
      <c r="H487" s="267" t="str">
        <f t="shared" ca="1" si="9"/>
        <v>No</v>
      </c>
      <c r="I487" s="267"/>
      <c r="O487" s="82"/>
      <c r="P487" s="82"/>
    </row>
    <row r="488" spans="1:16" x14ac:dyDescent="0.25">
      <c r="A488" s="173"/>
      <c r="B488" s="173"/>
      <c r="C488" s="255" t="s">
        <v>1423</v>
      </c>
      <c r="D488" s="255"/>
      <c r="E488" s="255"/>
      <c r="F488" s="255"/>
      <c r="G488" s="174">
        <v>1533</v>
      </c>
      <c r="H488" s="267" t="str">
        <f t="shared" ca="1" si="9"/>
        <v>Yes</v>
      </c>
      <c r="I488" s="267"/>
      <c r="O488" s="82"/>
      <c r="P488" s="82"/>
    </row>
    <row r="489" spans="1:16" x14ac:dyDescent="0.25">
      <c r="A489" s="266" t="s">
        <v>1599</v>
      </c>
      <c r="B489" s="266"/>
      <c r="C489" s="255" t="s">
        <v>1424</v>
      </c>
      <c r="D489" s="255"/>
      <c r="E489" s="255"/>
      <c r="F489" s="255"/>
      <c r="G489" s="174">
        <v>1601</v>
      </c>
      <c r="H489" s="267" t="str">
        <f t="shared" ca="1" si="9"/>
        <v>Yes</v>
      </c>
      <c r="I489" s="267"/>
      <c r="O489" s="82"/>
      <c r="P489" s="82"/>
    </row>
    <row r="490" spans="1:16" x14ac:dyDescent="0.25">
      <c r="A490" s="173"/>
      <c r="B490" s="173"/>
      <c r="C490" s="255" t="s">
        <v>1425</v>
      </c>
      <c r="D490" s="255"/>
      <c r="E490" s="255"/>
      <c r="F490" s="255"/>
      <c r="G490" s="174">
        <v>1602</v>
      </c>
      <c r="H490" s="267" t="str">
        <f t="shared" ref="H490:H553" ca="1" si="10">IFERROR(VLOOKUP(G490,INDIRECT(CONCATENATE("'CY ",$I$4,", SFY ",$J$4," Answers'!A3:BZ600")),($C$6+3),FALSE),"")</f>
        <v>No</v>
      </c>
      <c r="I490" s="267"/>
      <c r="O490" s="82"/>
      <c r="P490" s="82"/>
    </row>
    <row r="491" spans="1:16" x14ac:dyDescent="0.25">
      <c r="A491" s="173"/>
      <c r="B491" s="173"/>
      <c r="C491" s="255" t="s">
        <v>1426</v>
      </c>
      <c r="D491" s="255"/>
      <c r="E491" s="255"/>
      <c r="F491" s="255"/>
      <c r="G491" s="174">
        <v>1603</v>
      </c>
      <c r="H491" s="267" t="str">
        <f t="shared" ca="1" si="10"/>
        <v>Yes</v>
      </c>
      <c r="I491" s="267"/>
      <c r="O491" s="82"/>
      <c r="P491" s="82"/>
    </row>
    <row r="492" spans="1:16" x14ac:dyDescent="0.25">
      <c r="A492" s="173"/>
      <c r="B492" s="173"/>
      <c r="C492" s="255" t="s">
        <v>1427</v>
      </c>
      <c r="D492" s="255"/>
      <c r="E492" s="255"/>
      <c r="F492" s="255"/>
      <c r="G492" s="174">
        <v>1604</v>
      </c>
      <c r="H492" s="267" t="str">
        <f t="shared" ca="1" si="10"/>
        <v>No</v>
      </c>
      <c r="I492" s="267"/>
      <c r="O492" s="82"/>
      <c r="P492" s="82"/>
    </row>
    <row r="493" spans="1:16" x14ac:dyDescent="0.25">
      <c r="A493" s="173"/>
      <c r="B493" s="173"/>
      <c r="C493" s="255" t="s">
        <v>1428</v>
      </c>
      <c r="D493" s="255"/>
      <c r="E493" s="255"/>
      <c r="F493" s="255"/>
      <c r="G493" s="174">
        <v>1605</v>
      </c>
      <c r="H493" s="267" t="str">
        <f t="shared" ca="1" si="10"/>
        <v>No</v>
      </c>
      <c r="I493" s="267"/>
      <c r="O493" s="82"/>
      <c r="P493" s="82"/>
    </row>
    <row r="494" spans="1:16" x14ac:dyDescent="0.25">
      <c r="A494" s="173"/>
      <c r="B494" s="173"/>
      <c r="C494" s="255" t="s">
        <v>1429</v>
      </c>
      <c r="D494" s="255"/>
      <c r="E494" s="255"/>
      <c r="F494" s="255"/>
      <c r="G494" s="174">
        <v>1606</v>
      </c>
      <c r="H494" s="267" t="str">
        <f t="shared" ca="1" si="10"/>
        <v>Prospective</v>
      </c>
      <c r="I494" s="267"/>
      <c r="O494" s="82"/>
      <c r="P494" s="82"/>
    </row>
    <row r="495" spans="1:16" x14ac:dyDescent="0.25">
      <c r="A495" s="173"/>
      <c r="B495" s="173"/>
      <c r="C495" s="255" t="s">
        <v>1430</v>
      </c>
      <c r="D495" s="255"/>
      <c r="E495" s="255"/>
      <c r="F495" s="255"/>
      <c r="G495" s="174">
        <v>1607</v>
      </c>
      <c r="H495" s="267" t="str">
        <f t="shared" ca="1" si="10"/>
        <v>Yes</v>
      </c>
      <c r="I495" s="267"/>
      <c r="O495" s="82"/>
      <c r="P495" s="82"/>
    </row>
    <row r="496" spans="1:16" x14ac:dyDescent="0.25">
      <c r="A496" s="173"/>
      <c r="B496" s="173"/>
      <c r="C496" s="255" t="s">
        <v>1431</v>
      </c>
      <c r="D496" s="255"/>
      <c r="E496" s="255"/>
      <c r="F496" s="255"/>
      <c r="G496" s="174">
        <v>1608</v>
      </c>
      <c r="H496" s="267" t="str">
        <f t="shared" ca="1" si="10"/>
        <v>Yes</v>
      </c>
      <c r="I496" s="267"/>
      <c r="O496" s="82"/>
      <c r="P496" s="82"/>
    </row>
    <row r="497" spans="1:16" x14ac:dyDescent="0.25">
      <c r="A497" s="173"/>
      <c r="B497" s="173"/>
      <c r="C497" s="255" t="s">
        <v>1432</v>
      </c>
      <c r="D497" s="255"/>
      <c r="E497" s="255"/>
      <c r="F497" s="255"/>
      <c r="G497" s="174">
        <v>1609</v>
      </c>
      <c r="H497" s="267" t="str">
        <f t="shared" ca="1" si="10"/>
        <v>No</v>
      </c>
      <c r="I497" s="267"/>
      <c r="O497" s="82"/>
      <c r="P497" s="82"/>
    </row>
    <row r="498" spans="1:16" x14ac:dyDescent="0.25">
      <c r="A498" s="173"/>
      <c r="B498" s="173"/>
      <c r="C498" s="255" t="s">
        <v>1433</v>
      </c>
      <c r="D498" s="255"/>
      <c r="E498" s="255"/>
      <c r="F498" s="255"/>
      <c r="G498" s="174">
        <v>1610</v>
      </c>
      <c r="H498" s="267" t="str">
        <f t="shared" ca="1" si="10"/>
        <v>Yes</v>
      </c>
      <c r="I498" s="267"/>
      <c r="O498" s="82"/>
      <c r="P498" s="82"/>
    </row>
    <row r="499" spans="1:16" x14ac:dyDescent="0.25">
      <c r="A499" s="173"/>
      <c r="B499" s="173"/>
      <c r="C499" s="255" t="s">
        <v>1434</v>
      </c>
      <c r="D499" s="255"/>
      <c r="E499" s="255"/>
      <c r="F499" s="255"/>
      <c r="G499" s="174">
        <v>1611</v>
      </c>
      <c r="H499" s="267" t="str">
        <f t="shared" ca="1" si="10"/>
        <v>Yes</v>
      </c>
      <c r="I499" s="267"/>
      <c r="O499" s="82"/>
      <c r="P499" s="82"/>
    </row>
    <row r="500" spans="1:16" x14ac:dyDescent="0.25">
      <c r="A500" s="173"/>
      <c r="B500" s="173"/>
      <c r="C500" s="255" t="s">
        <v>1435</v>
      </c>
      <c r="D500" s="255"/>
      <c r="E500" s="255"/>
      <c r="F500" s="255"/>
      <c r="G500" s="174">
        <v>1612</v>
      </c>
      <c r="H500" s="267" t="str">
        <f t="shared" ca="1" si="10"/>
        <v>No</v>
      </c>
      <c r="I500" s="267"/>
      <c r="O500" s="82"/>
      <c r="P500" s="82"/>
    </row>
    <row r="501" spans="1:16" x14ac:dyDescent="0.25">
      <c r="A501" s="173"/>
      <c r="B501" s="173"/>
      <c r="C501" s="255" t="s">
        <v>1436</v>
      </c>
      <c r="D501" s="255"/>
      <c r="E501" s="255"/>
      <c r="F501" s="255"/>
      <c r="G501" s="174">
        <v>1613</v>
      </c>
      <c r="H501" s="267" t="str">
        <f t="shared" ca="1" si="10"/>
        <v>No</v>
      </c>
      <c r="I501" s="267"/>
      <c r="O501" s="82"/>
      <c r="P501" s="82"/>
    </row>
    <row r="502" spans="1:16" x14ac:dyDescent="0.25">
      <c r="A502" s="173"/>
      <c r="B502" s="173"/>
      <c r="C502" s="255" t="s">
        <v>1437</v>
      </c>
      <c r="D502" s="255"/>
      <c r="E502" s="255"/>
      <c r="F502" s="255"/>
      <c r="G502" s="174">
        <v>1614</v>
      </c>
      <c r="H502" s="267" t="str">
        <f t="shared" ca="1" si="10"/>
        <v>No</v>
      </c>
      <c r="I502" s="267"/>
      <c r="O502" s="82"/>
      <c r="P502" s="82"/>
    </row>
    <row r="503" spans="1:16" x14ac:dyDescent="0.25">
      <c r="A503" s="173"/>
      <c r="B503" s="173"/>
      <c r="C503" s="255" t="s">
        <v>1438</v>
      </c>
      <c r="D503" s="255"/>
      <c r="E503" s="255"/>
      <c r="F503" s="255"/>
      <c r="G503" s="174">
        <v>1615</v>
      </c>
      <c r="H503" s="267" t="str">
        <f t="shared" ca="1" si="10"/>
        <v>Yes</v>
      </c>
      <c r="I503" s="267"/>
      <c r="O503" s="82"/>
      <c r="P503" s="82"/>
    </row>
    <row r="504" spans="1:16" x14ac:dyDescent="0.25">
      <c r="A504" s="173"/>
      <c r="B504" s="173"/>
      <c r="C504" s="255" t="s">
        <v>1439</v>
      </c>
      <c r="D504" s="255"/>
      <c r="E504" s="255"/>
      <c r="F504" s="255"/>
      <c r="G504" s="174">
        <v>1616</v>
      </c>
      <c r="H504" s="267" t="str">
        <f t="shared" ca="1" si="10"/>
        <v>No</v>
      </c>
      <c r="I504" s="267"/>
      <c r="O504" s="82"/>
      <c r="P504" s="82"/>
    </row>
    <row r="505" spans="1:16" x14ac:dyDescent="0.25">
      <c r="A505" s="266" t="s">
        <v>1600</v>
      </c>
      <c r="B505" s="266"/>
      <c r="C505" s="255" t="s">
        <v>1440</v>
      </c>
      <c r="D505" s="255"/>
      <c r="E505" s="255"/>
      <c r="F505" s="255"/>
      <c r="G505" s="174">
        <v>1701</v>
      </c>
      <c r="H505" s="267" t="str">
        <f t="shared" ca="1" si="10"/>
        <v>Yes</v>
      </c>
      <c r="I505" s="267"/>
      <c r="O505" s="82"/>
      <c r="P505" s="82"/>
    </row>
    <row r="506" spans="1:16" x14ac:dyDescent="0.25">
      <c r="A506" s="173"/>
      <c r="B506" s="173"/>
      <c r="C506" s="255" t="s">
        <v>1441</v>
      </c>
      <c r="D506" s="255"/>
      <c r="E506" s="255"/>
      <c r="F506" s="255"/>
      <c r="G506" s="174">
        <v>1702</v>
      </c>
      <c r="H506" s="267" t="str">
        <f t="shared" ca="1" si="10"/>
        <v>Prospective</v>
      </c>
      <c r="I506" s="267"/>
      <c r="O506" s="82"/>
      <c r="P506" s="82"/>
    </row>
    <row r="507" spans="1:16" x14ac:dyDescent="0.25">
      <c r="A507" s="173"/>
      <c r="B507" s="173"/>
      <c r="C507" s="255" t="s">
        <v>1442</v>
      </c>
      <c r="D507" s="255"/>
      <c r="E507" s="255"/>
      <c r="F507" s="255"/>
      <c r="G507" s="174">
        <v>1703</v>
      </c>
      <c r="H507" s="267" t="str">
        <f t="shared" ca="1" si="10"/>
        <v>Yes</v>
      </c>
      <c r="I507" s="267"/>
      <c r="O507" s="82"/>
      <c r="P507" s="82"/>
    </row>
    <row r="508" spans="1:16" x14ac:dyDescent="0.25">
      <c r="A508" s="173"/>
      <c r="B508" s="173"/>
      <c r="C508" s="255" t="s">
        <v>1443</v>
      </c>
      <c r="D508" s="255"/>
      <c r="E508" s="255"/>
      <c r="F508" s="255"/>
      <c r="G508" s="174">
        <v>1704</v>
      </c>
      <c r="H508" s="267" t="str">
        <f t="shared" ca="1" si="10"/>
        <v>Yes</v>
      </c>
      <c r="I508" s="267"/>
      <c r="O508" s="82"/>
      <c r="P508" s="82"/>
    </row>
    <row r="509" spans="1:16" x14ac:dyDescent="0.25">
      <c r="A509" s="173"/>
      <c r="B509" s="173"/>
      <c r="C509" s="255" t="s">
        <v>1444</v>
      </c>
      <c r="D509" s="255"/>
      <c r="E509" s="255"/>
      <c r="F509" s="255"/>
      <c r="G509" s="174">
        <v>1705</v>
      </c>
      <c r="H509" s="267" t="str">
        <f t="shared" ca="1" si="10"/>
        <v>No</v>
      </c>
      <c r="I509" s="267"/>
      <c r="O509" s="82"/>
      <c r="P509" s="82"/>
    </row>
    <row r="510" spans="1:16" x14ac:dyDescent="0.25">
      <c r="A510" s="173"/>
      <c r="B510" s="173"/>
      <c r="C510" s="255" t="s">
        <v>1445</v>
      </c>
      <c r="D510" s="255"/>
      <c r="E510" s="255"/>
      <c r="F510" s="255"/>
      <c r="G510" s="174">
        <v>1706</v>
      </c>
      <c r="H510" s="267" t="str">
        <f t="shared" ca="1" si="10"/>
        <v>Yes</v>
      </c>
      <c r="I510" s="267"/>
      <c r="O510" s="82"/>
      <c r="P510" s="82"/>
    </row>
    <row r="511" spans="1:16" x14ac:dyDescent="0.25">
      <c r="A511" s="173"/>
      <c r="B511" s="173"/>
      <c r="C511" s="255" t="s">
        <v>1446</v>
      </c>
      <c r="D511" s="255"/>
      <c r="E511" s="255"/>
      <c r="F511" s="255"/>
      <c r="G511" s="174">
        <v>1707</v>
      </c>
      <c r="H511" s="267" t="str">
        <f t="shared" ca="1" si="10"/>
        <v>Yes</v>
      </c>
      <c r="I511" s="267"/>
      <c r="O511" s="82"/>
      <c r="P511" s="82"/>
    </row>
    <row r="512" spans="1:16" x14ac:dyDescent="0.25">
      <c r="A512" s="173"/>
      <c r="B512" s="173"/>
      <c r="C512" s="255" t="s">
        <v>1447</v>
      </c>
      <c r="D512" s="255"/>
      <c r="E512" s="255"/>
      <c r="F512" s="255"/>
      <c r="G512" s="174">
        <v>1708</v>
      </c>
      <c r="H512" s="267" t="str">
        <f t="shared" ca="1" si="10"/>
        <v>Yes</v>
      </c>
      <c r="I512" s="267"/>
      <c r="O512" s="82"/>
      <c r="P512" s="82"/>
    </row>
    <row r="513" spans="1:16" x14ac:dyDescent="0.25">
      <c r="A513" s="173"/>
      <c r="B513" s="173"/>
      <c r="C513" s="255" t="s">
        <v>1448</v>
      </c>
      <c r="D513" s="255"/>
      <c r="E513" s="255"/>
      <c r="F513" s="255"/>
      <c r="G513" s="174">
        <v>1709</v>
      </c>
      <c r="H513" s="267" t="str">
        <f t="shared" ca="1" si="10"/>
        <v>Yes</v>
      </c>
      <c r="I513" s="267"/>
      <c r="O513" s="82"/>
      <c r="P513" s="82"/>
    </row>
    <row r="514" spans="1:16" x14ac:dyDescent="0.25">
      <c r="A514" s="173"/>
      <c r="B514" s="173"/>
      <c r="C514" s="255" t="s">
        <v>1449</v>
      </c>
      <c r="D514" s="255"/>
      <c r="E514" s="255"/>
      <c r="F514" s="255"/>
      <c r="G514" s="174">
        <v>1710</v>
      </c>
      <c r="H514" s="267" t="str">
        <f t="shared" ca="1" si="10"/>
        <v>Yes</v>
      </c>
      <c r="I514" s="267"/>
      <c r="O514" s="82"/>
      <c r="P514" s="82"/>
    </row>
    <row r="515" spans="1:16" x14ac:dyDescent="0.25">
      <c r="A515" s="173"/>
      <c r="B515" s="173"/>
      <c r="C515" s="255" t="s">
        <v>1450</v>
      </c>
      <c r="D515" s="255"/>
      <c r="E515" s="255"/>
      <c r="F515" s="255"/>
      <c r="G515" s="174">
        <v>1711</v>
      </c>
      <c r="H515" s="267" t="str">
        <f t="shared" ca="1" si="10"/>
        <v>Yes</v>
      </c>
      <c r="I515" s="267"/>
      <c r="O515" s="82"/>
      <c r="P515" s="82"/>
    </row>
    <row r="516" spans="1:16" x14ac:dyDescent="0.25">
      <c r="A516" s="173"/>
      <c r="B516" s="173"/>
      <c r="C516" s="255" t="s">
        <v>1451</v>
      </c>
      <c r="D516" s="255"/>
      <c r="E516" s="255"/>
      <c r="F516" s="255"/>
      <c r="G516" s="174">
        <v>1712</v>
      </c>
      <c r="H516" s="267" t="str">
        <f t="shared" ca="1" si="10"/>
        <v>Yes</v>
      </c>
      <c r="I516" s="267"/>
      <c r="O516" s="82"/>
      <c r="P516" s="82"/>
    </row>
    <row r="517" spans="1:16" x14ac:dyDescent="0.25">
      <c r="A517" s="173"/>
      <c r="B517" s="173"/>
      <c r="C517" s="255" t="s">
        <v>1452</v>
      </c>
      <c r="D517" s="255"/>
      <c r="E517" s="255"/>
      <c r="F517" s="255"/>
      <c r="G517" s="174">
        <v>1713</v>
      </c>
      <c r="H517" s="267" t="str">
        <f t="shared" ca="1" si="10"/>
        <v>Prospective</v>
      </c>
      <c r="I517" s="267"/>
      <c r="O517" s="82"/>
      <c r="P517" s="82"/>
    </row>
    <row r="518" spans="1:16" x14ac:dyDescent="0.25">
      <c r="A518" s="173"/>
      <c r="B518" s="173"/>
      <c r="C518" s="255" t="s">
        <v>1453</v>
      </c>
      <c r="D518" s="255"/>
      <c r="E518" s="255"/>
      <c r="F518" s="255"/>
      <c r="G518" s="174">
        <v>1714</v>
      </c>
      <c r="H518" s="267" t="str">
        <f t="shared" ca="1" si="10"/>
        <v>Yes</v>
      </c>
      <c r="I518" s="267"/>
      <c r="O518" s="82"/>
      <c r="P518" s="82"/>
    </row>
    <row r="519" spans="1:16" x14ac:dyDescent="0.25">
      <c r="A519" s="173"/>
      <c r="B519" s="173"/>
      <c r="C519" s="255" t="s">
        <v>1454</v>
      </c>
      <c r="D519" s="255"/>
      <c r="E519" s="255"/>
      <c r="F519" s="255"/>
      <c r="G519" s="174">
        <v>1715</v>
      </c>
      <c r="H519" s="267" t="str">
        <f t="shared" ca="1" si="10"/>
        <v>Yes</v>
      </c>
      <c r="I519" s="267"/>
      <c r="O519" s="82"/>
      <c r="P519" s="82"/>
    </row>
    <row r="520" spans="1:16" x14ac:dyDescent="0.25">
      <c r="A520" s="266" t="s">
        <v>1601</v>
      </c>
      <c r="B520" s="266"/>
      <c r="C520" s="255" t="s">
        <v>1455</v>
      </c>
      <c r="D520" s="255"/>
      <c r="E520" s="255"/>
      <c r="F520" s="255"/>
      <c r="G520" s="174">
        <v>1801</v>
      </c>
      <c r="H520" s="267" t="str">
        <f t="shared" ca="1" si="10"/>
        <v>Yes</v>
      </c>
      <c r="I520" s="267"/>
      <c r="O520" s="82"/>
      <c r="P520" s="82"/>
    </row>
    <row r="521" spans="1:16" x14ac:dyDescent="0.25">
      <c r="A521" s="173"/>
      <c r="B521" s="173"/>
      <c r="C521" s="255" t="s">
        <v>1456</v>
      </c>
      <c r="D521" s="255"/>
      <c r="E521" s="255"/>
      <c r="F521" s="255"/>
      <c r="G521" s="174">
        <v>1802</v>
      </c>
      <c r="H521" s="267" t="str">
        <f t="shared" ca="1" si="10"/>
        <v>Yes</v>
      </c>
      <c r="I521" s="267"/>
      <c r="O521" s="82"/>
      <c r="P521" s="82"/>
    </row>
    <row r="522" spans="1:16" x14ac:dyDescent="0.25">
      <c r="A522" s="173"/>
      <c r="B522" s="173"/>
      <c r="C522" s="255" t="s">
        <v>1457</v>
      </c>
      <c r="D522" s="255"/>
      <c r="E522" s="255"/>
      <c r="F522" s="255"/>
      <c r="G522" s="174">
        <v>1803</v>
      </c>
      <c r="H522" s="267" t="str">
        <f t="shared" ca="1" si="10"/>
        <v>Yes</v>
      </c>
      <c r="I522" s="267"/>
      <c r="O522" s="82"/>
      <c r="P522" s="82"/>
    </row>
    <row r="523" spans="1:16" x14ac:dyDescent="0.25">
      <c r="A523" s="173"/>
      <c r="B523" s="173"/>
      <c r="C523" s="255" t="s">
        <v>1458</v>
      </c>
      <c r="D523" s="255"/>
      <c r="E523" s="255"/>
      <c r="F523" s="255"/>
      <c r="G523" s="174">
        <v>1804</v>
      </c>
      <c r="H523" s="267" t="str">
        <f t="shared" ca="1" si="10"/>
        <v>Yes</v>
      </c>
      <c r="I523" s="267"/>
      <c r="O523" s="82"/>
      <c r="P523" s="82"/>
    </row>
    <row r="524" spans="1:16" x14ac:dyDescent="0.25">
      <c r="A524" s="173"/>
      <c r="B524" s="173"/>
      <c r="C524" s="255" t="s">
        <v>1459</v>
      </c>
      <c r="D524" s="255"/>
      <c r="E524" s="255"/>
      <c r="F524" s="255"/>
      <c r="G524" s="174">
        <v>1805</v>
      </c>
      <c r="H524" s="267" t="str">
        <f t="shared" ca="1" si="10"/>
        <v>Yes</v>
      </c>
      <c r="I524" s="267"/>
      <c r="O524" s="82"/>
      <c r="P524" s="82"/>
    </row>
    <row r="525" spans="1:16" x14ac:dyDescent="0.25">
      <c r="A525" s="173"/>
      <c r="B525" s="173"/>
      <c r="C525" s="255" t="s">
        <v>1460</v>
      </c>
      <c r="D525" s="255"/>
      <c r="E525" s="255"/>
      <c r="F525" s="255"/>
      <c r="G525" s="174">
        <v>1806</v>
      </c>
      <c r="H525" s="267" t="str">
        <f t="shared" ca="1" si="10"/>
        <v>No</v>
      </c>
      <c r="I525" s="267"/>
      <c r="O525" s="82"/>
      <c r="P525" s="82"/>
    </row>
    <row r="526" spans="1:16" x14ac:dyDescent="0.25">
      <c r="A526" s="173"/>
      <c r="B526" s="173"/>
      <c r="C526" s="255" t="s">
        <v>1461</v>
      </c>
      <c r="D526" s="255"/>
      <c r="E526" s="255"/>
      <c r="F526" s="255"/>
      <c r="G526" s="174">
        <v>1807</v>
      </c>
      <c r="H526" s="267" t="str">
        <f t="shared" ca="1" si="10"/>
        <v>No</v>
      </c>
      <c r="I526" s="267"/>
      <c r="O526" s="82"/>
      <c r="P526" s="82"/>
    </row>
    <row r="527" spans="1:16" x14ac:dyDescent="0.25">
      <c r="A527" s="173"/>
      <c r="B527" s="173"/>
      <c r="C527" s="255" t="s">
        <v>1462</v>
      </c>
      <c r="D527" s="255"/>
      <c r="E527" s="255"/>
      <c r="F527" s="255"/>
      <c r="G527" s="174">
        <v>1808</v>
      </c>
      <c r="H527" s="267" t="str">
        <f t="shared" ca="1" si="10"/>
        <v>Yes</v>
      </c>
      <c r="I527" s="267"/>
      <c r="O527" s="82"/>
      <c r="P527" s="82"/>
    </row>
    <row r="528" spans="1:16" x14ac:dyDescent="0.25">
      <c r="A528" s="173"/>
      <c r="B528" s="173"/>
      <c r="C528" s="255" t="s">
        <v>1463</v>
      </c>
      <c r="D528" s="255"/>
      <c r="E528" s="255"/>
      <c r="F528" s="255"/>
      <c r="G528" s="174">
        <v>1809</v>
      </c>
      <c r="H528" s="267" t="str">
        <f t="shared" ca="1" si="10"/>
        <v>Yes</v>
      </c>
      <c r="I528" s="267"/>
      <c r="O528" s="82"/>
      <c r="P528" s="82"/>
    </row>
    <row r="529" spans="1:16" x14ac:dyDescent="0.25">
      <c r="A529" s="173"/>
      <c r="B529" s="173"/>
      <c r="C529" s="255" t="s">
        <v>1464</v>
      </c>
      <c r="D529" s="255"/>
      <c r="E529" s="255"/>
      <c r="F529" s="255"/>
      <c r="G529" s="174">
        <v>1810</v>
      </c>
      <c r="H529" s="267" t="str">
        <f t="shared" ca="1" si="10"/>
        <v>Yes</v>
      </c>
      <c r="I529" s="267"/>
      <c r="O529" s="82"/>
      <c r="P529" s="82"/>
    </row>
    <row r="530" spans="1:16" x14ac:dyDescent="0.25">
      <c r="A530" s="173"/>
      <c r="B530" s="173"/>
      <c r="C530" s="255" t="s">
        <v>1465</v>
      </c>
      <c r="D530" s="255"/>
      <c r="E530" s="255"/>
      <c r="F530" s="255"/>
      <c r="G530" s="174">
        <v>1811</v>
      </c>
      <c r="H530" s="267" t="str">
        <f t="shared" ca="1" si="10"/>
        <v>Yes</v>
      </c>
      <c r="I530" s="267"/>
      <c r="O530" s="82"/>
      <c r="P530" s="82"/>
    </row>
    <row r="531" spans="1:16" x14ac:dyDescent="0.25">
      <c r="A531" s="173"/>
      <c r="B531" s="173"/>
      <c r="C531" s="255" t="s">
        <v>1466</v>
      </c>
      <c r="D531" s="255"/>
      <c r="E531" s="255"/>
      <c r="F531" s="255"/>
      <c r="G531" s="174">
        <v>1812</v>
      </c>
      <c r="H531" s="267" t="str">
        <f t="shared" ca="1" si="10"/>
        <v>Prospective</v>
      </c>
      <c r="I531" s="267"/>
      <c r="O531" s="82"/>
      <c r="P531" s="82"/>
    </row>
    <row r="532" spans="1:16" x14ac:dyDescent="0.25">
      <c r="A532" s="173"/>
      <c r="B532" s="173"/>
      <c r="C532" s="255" t="s">
        <v>1467</v>
      </c>
      <c r="D532" s="255"/>
      <c r="E532" s="255"/>
      <c r="F532" s="255"/>
      <c r="G532" s="174">
        <v>1813</v>
      </c>
      <c r="H532" s="267" t="str">
        <f t="shared" ca="1" si="10"/>
        <v>Yes</v>
      </c>
      <c r="I532" s="267"/>
      <c r="O532" s="82"/>
      <c r="P532" s="82"/>
    </row>
    <row r="533" spans="1:16" x14ac:dyDescent="0.25">
      <c r="A533" s="173"/>
      <c r="B533" s="173"/>
      <c r="C533" s="255" t="s">
        <v>1468</v>
      </c>
      <c r="D533" s="255"/>
      <c r="E533" s="255"/>
      <c r="F533" s="255"/>
      <c r="G533" s="174">
        <v>1814</v>
      </c>
      <c r="H533" s="267" t="str">
        <f t="shared" ca="1" si="10"/>
        <v>Yes</v>
      </c>
      <c r="I533" s="267"/>
      <c r="O533" s="82"/>
      <c r="P533" s="82"/>
    </row>
    <row r="534" spans="1:16" x14ac:dyDescent="0.25">
      <c r="A534" s="173"/>
      <c r="B534" s="173"/>
      <c r="C534" s="255" t="s">
        <v>1469</v>
      </c>
      <c r="D534" s="255"/>
      <c r="E534" s="255"/>
      <c r="F534" s="255"/>
      <c r="G534" s="174">
        <v>1815</v>
      </c>
      <c r="H534" s="267" t="str">
        <f t="shared" ca="1" si="10"/>
        <v>Yes</v>
      </c>
      <c r="I534" s="267"/>
      <c r="O534" s="82"/>
      <c r="P534" s="82"/>
    </row>
    <row r="535" spans="1:16" x14ac:dyDescent="0.25">
      <c r="A535" s="173"/>
      <c r="B535" s="173"/>
      <c r="C535" s="255" t="s">
        <v>1470</v>
      </c>
      <c r="D535" s="255"/>
      <c r="E535" s="255"/>
      <c r="F535" s="255"/>
      <c r="G535" s="174">
        <v>1816</v>
      </c>
      <c r="H535" s="267" t="str">
        <f t="shared" ca="1" si="10"/>
        <v>No</v>
      </c>
      <c r="I535" s="267"/>
      <c r="O535" s="82"/>
      <c r="P535" s="82"/>
    </row>
    <row r="536" spans="1:16" x14ac:dyDescent="0.25">
      <c r="A536" s="173"/>
      <c r="B536" s="173"/>
      <c r="C536" s="255" t="s">
        <v>1471</v>
      </c>
      <c r="D536" s="255"/>
      <c r="E536" s="255"/>
      <c r="F536" s="255"/>
      <c r="G536" s="174">
        <v>1817</v>
      </c>
      <c r="H536" s="267" t="str">
        <f t="shared" ca="1" si="10"/>
        <v>No</v>
      </c>
      <c r="I536" s="267"/>
      <c r="O536" s="82"/>
      <c r="P536" s="82"/>
    </row>
    <row r="537" spans="1:16" x14ac:dyDescent="0.25">
      <c r="A537" s="173"/>
      <c r="B537" s="173"/>
      <c r="C537" s="255" t="s">
        <v>1472</v>
      </c>
      <c r="D537" s="255"/>
      <c r="E537" s="255"/>
      <c r="F537" s="255"/>
      <c r="G537" s="174">
        <v>1818</v>
      </c>
      <c r="H537" s="267" t="str">
        <f t="shared" ca="1" si="10"/>
        <v>Yes</v>
      </c>
      <c r="I537" s="267"/>
      <c r="O537" s="82"/>
      <c r="P537" s="82"/>
    </row>
    <row r="538" spans="1:16" x14ac:dyDescent="0.25">
      <c r="A538" s="173"/>
      <c r="B538" s="173"/>
      <c r="C538" s="255" t="s">
        <v>1473</v>
      </c>
      <c r="D538" s="255"/>
      <c r="E538" s="255"/>
      <c r="F538" s="255"/>
      <c r="G538" s="174">
        <v>1819</v>
      </c>
      <c r="H538" s="267" t="str">
        <f t="shared" ca="1" si="10"/>
        <v>No</v>
      </c>
      <c r="I538" s="267"/>
      <c r="O538" s="82"/>
      <c r="P538" s="82"/>
    </row>
    <row r="539" spans="1:16" x14ac:dyDescent="0.25">
      <c r="A539" s="173"/>
      <c r="B539" s="173"/>
      <c r="C539" s="255" t="s">
        <v>1474</v>
      </c>
      <c r="D539" s="255"/>
      <c r="E539" s="255"/>
      <c r="F539" s="255"/>
      <c r="G539" s="174">
        <v>1820</v>
      </c>
      <c r="H539" s="267" t="str">
        <f t="shared" ca="1" si="10"/>
        <v>No</v>
      </c>
      <c r="I539" s="267"/>
      <c r="O539" s="82"/>
      <c r="P539" s="82"/>
    </row>
    <row r="540" spans="1:16" x14ac:dyDescent="0.25">
      <c r="A540" s="173"/>
      <c r="B540" s="173"/>
      <c r="C540" s="255" t="s">
        <v>1475</v>
      </c>
      <c r="D540" s="255"/>
      <c r="E540" s="255"/>
      <c r="F540" s="255"/>
      <c r="G540" s="174">
        <v>1821</v>
      </c>
      <c r="H540" s="267" t="str">
        <f t="shared" ca="1" si="10"/>
        <v>No</v>
      </c>
      <c r="I540" s="267"/>
      <c r="O540" s="82"/>
      <c r="P540" s="82"/>
    </row>
    <row r="541" spans="1:16" x14ac:dyDescent="0.25">
      <c r="A541" s="266" t="s">
        <v>1602</v>
      </c>
      <c r="B541" s="266"/>
      <c r="C541" s="255" t="s">
        <v>1476</v>
      </c>
      <c r="D541" s="255"/>
      <c r="E541" s="255"/>
      <c r="F541" s="255"/>
      <c r="G541" s="174">
        <v>1901</v>
      </c>
      <c r="H541" s="267" t="str">
        <f t="shared" ca="1" si="10"/>
        <v>No</v>
      </c>
      <c r="I541" s="267"/>
      <c r="O541" s="82"/>
      <c r="P541" s="82"/>
    </row>
    <row r="542" spans="1:16" x14ac:dyDescent="0.25">
      <c r="A542" s="173"/>
      <c r="B542" s="173"/>
      <c r="C542" s="255" t="s">
        <v>1477</v>
      </c>
      <c r="D542" s="255"/>
      <c r="E542" s="255"/>
      <c r="F542" s="255"/>
      <c r="G542" s="174">
        <v>1902</v>
      </c>
      <c r="H542" s="267" t="str">
        <f t="shared" ca="1" si="10"/>
        <v>Yes</v>
      </c>
      <c r="I542" s="267"/>
      <c r="O542" s="82"/>
      <c r="P542" s="82"/>
    </row>
    <row r="543" spans="1:16" x14ac:dyDescent="0.25">
      <c r="A543" s="173"/>
      <c r="B543" s="173"/>
      <c r="C543" s="255" t="s">
        <v>1478</v>
      </c>
      <c r="D543" s="255"/>
      <c r="E543" s="255"/>
      <c r="F543" s="255"/>
      <c r="G543" s="174">
        <v>1903</v>
      </c>
      <c r="H543" s="267" t="str">
        <f t="shared" ca="1" si="10"/>
        <v>Yes</v>
      </c>
      <c r="I543" s="267"/>
      <c r="O543" s="82"/>
      <c r="P543" s="82"/>
    </row>
    <row r="544" spans="1:16" x14ac:dyDescent="0.25">
      <c r="A544" s="173"/>
      <c r="B544" s="173"/>
      <c r="C544" s="255" t="s">
        <v>1479</v>
      </c>
      <c r="D544" s="255"/>
      <c r="E544" s="255"/>
      <c r="F544" s="255"/>
      <c r="G544" s="174">
        <v>1904</v>
      </c>
      <c r="H544" s="267" t="str">
        <f t="shared" ca="1" si="10"/>
        <v>Prospective</v>
      </c>
      <c r="I544" s="267"/>
      <c r="O544" s="82"/>
      <c r="P544" s="82"/>
    </row>
    <row r="545" spans="1:16" x14ac:dyDescent="0.25">
      <c r="A545" s="173"/>
      <c r="B545" s="173"/>
      <c r="C545" s="255" t="s">
        <v>1480</v>
      </c>
      <c r="D545" s="255"/>
      <c r="E545" s="255"/>
      <c r="F545" s="255"/>
      <c r="G545" s="174">
        <v>1905</v>
      </c>
      <c r="H545" s="267" t="str">
        <f t="shared" ca="1" si="10"/>
        <v>Prospective</v>
      </c>
      <c r="I545" s="267"/>
      <c r="O545" s="82"/>
      <c r="P545" s="82"/>
    </row>
    <row r="546" spans="1:16" x14ac:dyDescent="0.25">
      <c r="A546" s="173"/>
      <c r="B546" s="173"/>
      <c r="C546" s="255" t="s">
        <v>1481</v>
      </c>
      <c r="D546" s="255"/>
      <c r="E546" s="255"/>
      <c r="F546" s="255"/>
      <c r="G546" s="174">
        <v>1906</v>
      </c>
      <c r="H546" s="267" t="str">
        <f t="shared" ca="1" si="10"/>
        <v>Yes</v>
      </c>
      <c r="I546" s="267"/>
      <c r="O546" s="82"/>
      <c r="P546" s="82"/>
    </row>
    <row r="547" spans="1:16" x14ac:dyDescent="0.25">
      <c r="A547" s="173"/>
      <c r="B547" s="173"/>
      <c r="C547" s="255" t="s">
        <v>1482</v>
      </c>
      <c r="D547" s="255"/>
      <c r="E547" s="255"/>
      <c r="F547" s="255"/>
      <c r="G547" s="174">
        <v>1907</v>
      </c>
      <c r="H547" s="267" t="str">
        <f t="shared" ca="1" si="10"/>
        <v>Yes</v>
      </c>
      <c r="I547" s="267"/>
      <c r="O547" s="82"/>
      <c r="P547" s="82"/>
    </row>
    <row r="548" spans="1:16" x14ac:dyDescent="0.25">
      <c r="A548" s="173"/>
      <c r="B548" s="173"/>
      <c r="C548" s="255" t="s">
        <v>1483</v>
      </c>
      <c r="D548" s="255"/>
      <c r="E548" s="255"/>
      <c r="F548" s="255"/>
      <c r="G548" s="174">
        <v>1908</v>
      </c>
      <c r="H548" s="267" t="str">
        <f t="shared" ca="1" si="10"/>
        <v>Prospective</v>
      </c>
      <c r="I548" s="267"/>
      <c r="O548" s="82"/>
      <c r="P548" s="82"/>
    </row>
    <row r="549" spans="1:16" x14ac:dyDescent="0.25">
      <c r="A549" s="173"/>
      <c r="B549" s="173"/>
      <c r="C549" s="255" t="s">
        <v>1484</v>
      </c>
      <c r="D549" s="255"/>
      <c r="E549" s="255"/>
      <c r="F549" s="255"/>
      <c r="G549" s="174">
        <v>1909</v>
      </c>
      <c r="H549" s="267" t="str">
        <f t="shared" ca="1" si="10"/>
        <v>N/A</v>
      </c>
      <c r="I549" s="267"/>
      <c r="O549" s="82"/>
      <c r="P549" s="82"/>
    </row>
    <row r="550" spans="1:16" x14ac:dyDescent="0.25">
      <c r="A550" s="173"/>
      <c r="B550" s="173"/>
      <c r="C550" s="255" t="s">
        <v>1485</v>
      </c>
      <c r="D550" s="255"/>
      <c r="E550" s="255"/>
      <c r="F550" s="255"/>
      <c r="G550" s="174">
        <v>1910</v>
      </c>
      <c r="H550" s="267" t="str">
        <f t="shared" ca="1" si="10"/>
        <v>Prospective</v>
      </c>
      <c r="I550" s="267"/>
      <c r="O550" s="82"/>
      <c r="P550" s="82"/>
    </row>
    <row r="551" spans="1:16" x14ac:dyDescent="0.25">
      <c r="A551" s="173"/>
      <c r="B551" s="173"/>
      <c r="C551" s="255" t="s">
        <v>1486</v>
      </c>
      <c r="D551" s="255"/>
      <c r="E551" s="255"/>
      <c r="F551" s="255"/>
      <c r="G551" s="174">
        <v>1911</v>
      </c>
      <c r="H551" s="267" t="str">
        <f t="shared" ca="1" si="10"/>
        <v>Yes</v>
      </c>
      <c r="I551" s="267"/>
      <c r="O551" s="82"/>
      <c r="P551" s="82"/>
    </row>
    <row r="552" spans="1:16" x14ac:dyDescent="0.25">
      <c r="A552" s="173"/>
      <c r="B552" s="173"/>
      <c r="C552" s="255" t="s">
        <v>1487</v>
      </c>
      <c r="D552" s="255"/>
      <c r="E552" s="255"/>
      <c r="F552" s="255"/>
      <c r="G552" s="174">
        <v>1912</v>
      </c>
      <c r="H552" s="267" t="str">
        <f t="shared" ca="1" si="10"/>
        <v>Prospective</v>
      </c>
      <c r="I552" s="267"/>
      <c r="O552" s="82"/>
      <c r="P552" s="82"/>
    </row>
    <row r="553" spans="1:16" x14ac:dyDescent="0.25">
      <c r="A553" s="173"/>
      <c r="B553" s="173"/>
      <c r="C553" s="255" t="s">
        <v>1488</v>
      </c>
      <c r="D553" s="255"/>
      <c r="E553" s="255"/>
      <c r="F553" s="255"/>
      <c r="G553" s="174">
        <v>1913</v>
      </c>
      <c r="H553" s="267" t="str">
        <f t="shared" ca="1" si="10"/>
        <v>Prospective</v>
      </c>
      <c r="I553" s="267"/>
      <c r="O553" s="82"/>
      <c r="P553" s="82"/>
    </row>
    <row r="554" spans="1:16" x14ac:dyDescent="0.25">
      <c r="A554" s="173"/>
      <c r="B554" s="173"/>
      <c r="C554" s="255" t="s">
        <v>1489</v>
      </c>
      <c r="D554" s="255"/>
      <c r="E554" s="255"/>
      <c r="F554" s="255"/>
      <c r="G554" s="174">
        <v>1914</v>
      </c>
      <c r="H554" s="267" t="str">
        <f t="shared" ref="H554:H607" ca="1" si="11">IFERROR(VLOOKUP(G554,INDIRECT(CONCATENATE("'CY ",$I$4,", SFY ",$J$4," Answers'!A3:BZ600")),($C$6+3),FALSE),"")</f>
        <v>No</v>
      </c>
      <c r="I554" s="267"/>
      <c r="O554" s="82"/>
      <c r="P554" s="82"/>
    </row>
    <row r="555" spans="1:16" x14ac:dyDescent="0.25">
      <c r="A555" s="173"/>
      <c r="B555" s="173"/>
      <c r="C555" s="255" t="s">
        <v>1490</v>
      </c>
      <c r="D555" s="255"/>
      <c r="E555" s="255"/>
      <c r="F555" s="255"/>
      <c r="G555" s="174">
        <v>1915</v>
      </c>
      <c r="H555" s="267" t="str">
        <f t="shared" ca="1" si="11"/>
        <v>Prospective</v>
      </c>
      <c r="I555" s="267"/>
      <c r="O555" s="82"/>
      <c r="P555" s="82"/>
    </row>
    <row r="556" spans="1:16" x14ac:dyDescent="0.25">
      <c r="A556" s="173"/>
      <c r="B556" s="173"/>
      <c r="C556" s="255" t="s">
        <v>1491</v>
      </c>
      <c r="D556" s="255"/>
      <c r="E556" s="255"/>
      <c r="F556" s="255"/>
      <c r="G556" s="174">
        <v>1916</v>
      </c>
      <c r="H556" s="267" t="str">
        <f t="shared" ca="1" si="11"/>
        <v>No</v>
      </c>
      <c r="I556" s="267"/>
      <c r="O556" s="82"/>
      <c r="P556" s="82"/>
    </row>
    <row r="557" spans="1:16" x14ac:dyDescent="0.25">
      <c r="A557" s="173"/>
      <c r="B557" s="173"/>
      <c r="C557" s="255" t="s">
        <v>1492</v>
      </c>
      <c r="D557" s="255"/>
      <c r="E557" s="255"/>
      <c r="F557" s="255"/>
      <c r="G557" s="174">
        <v>1917</v>
      </c>
      <c r="H557" s="267" t="str">
        <f t="shared" ca="1" si="11"/>
        <v>Prospective</v>
      </c>
      <c r="I557" s="267"/>
      <c r="O557" s="82"/>
      <c r="P557" s="82"/>
    </row>
    <row r="558" spans="1:16" x14ac:dyDescent="0.25">
      <c r="A558" s="173"/>
      <c r="B558" s="173"/>
      <c r="C558" s="255" t="s">
        <v>1493</v>
      </c>
      <c r="D558" s="255"/>
      <c r="E558" s="255"/>
      <c r="F558" s="255"/>
      <c r="G558" s="174">
        <v>1918</v>
      </c>
      <c r="H558" s="267" t="str">
        <f t="shared" ca="1" si="11"/>
        <v>Yes</v>
      </c>
      <c r="I558" s="267"/>
      <c r="O558" s="82"/>
      <c r="P558" s="82"/>
    </row>
    <row r="559" spans="1:16" x14ac:dyDescent="0.25">
      <c r="A559" s="173"/>
      <c r="B559" s="173"/>
      <c r="C559" s="255" t="s">
        <v>1494</v>
      </c>
      <c r="D559" s="255"/>
      <c r="E559" s="255"/>
      <c r="F559" s="255"/>
      <c r="G559" s="174">
        <v>1919</v>
      </c>
      <c r="H559" s="267" t="str">
        <f t="shared" ca="1" si="11"/>
        <v>N/A</v>
      </c>
      <c r="I559" s="267"/>
      <c r="O559" s="82"/>
      <c r="P559" s="82"/>
    </row>
    <row r="560" spans="1:16" x14ac:dyDescent="0.25">
      <c r="A560" s="173"/>
      <c r="B560" s="173"/>
      <c r="C560" s="255" t="s">
        <v>1495</v>
      </c>
      <c r="D560" s="255"/>
      <c r="E560" s="255"/>
      <c r="F560" s="255"/>
      <c r="G560" s="174">
        <v>1920</v>
      </c>
      <c r="H560" s="267" t="str">
        <f t="shared" ca="1" si="11"/>
        <v>Yes</v>
      </c>
      <c r="I560" s="267"/>
      <c r="O560" s="82"/>
      <c r="P560" s="82"/>
    </row>
    <row r="561" spans="1:16" x14ac:dyDescent="0.25">
      <c r="A561" s="173"/>
      <c r="B561" s="173"/>
      <c r="C561" s="255" t="s">
        <v>1496</v>
      </c>
      <c r="D561" s="255"/>
      <c r="E561" s="255"/>
      <c r="F561" s="255"/>
      <c r="G561" s="174">
        <v>1921</v>
      </c>
      <c r="H561" s="267" t="str">
        <f t="shared" ca="1" si="11"/>
        <v>Yes</v>
      </c>
      <c r="I561" s="267"/>
      <c r="O561" s="82"/>
      <c r="P561" s="82"/>
    </row>
    <row r="562" spans="1:16" x14ac:dyDescent="0.25">
      <c r="A562" s="173"/>
      <c r="B562" s="173"/>
      <c r="C562" s="255" t="s">
        <v>1497</v>
      </c>
      <c r="D562" s="255"/>
      <c r="E562" s="255"/>
      <c r="F562" s="255"/>
      <c r="G562" s="174">
        <v>1922</v>
      </c>
      <c r="H562" s="267" t="str">
        <f t="shared" ca="1" si="11"/>
        <v>N/A</v>
      </c>
      <c r="I562" s="267"/>
      <c r="O562" s="82"/>
      <c r="P562" s="82"/>
    </row>
    <row r="563" spans="1:16" x14ac:dyDescent="0.25">
      <c r="A563" s="173"/>
      <c r="B563" s="173"/>
      <c r="C563" s="255" t="s">
        <v>1498</v>
      </c>
      <c r="D563" s="255"/>
      <c r="E563" s="255"/>
      <c r="F563" s="255"/>
      <c r="G563" s="174">
        <v>1923</v>
      </c>
      <c r="H563" s="267" t="str">
        <f t="shared" ca="1" si="11"/>
        <v>No</v>
      </c>
      <c r="I563" s="267"/>
      <c r="O563" s="82"/>
      <c r="P563" s="82"/>
    </row>
    <row r="564" spans="1:16" x14ac:dyDescent="0.25">
      <c r="A564" s="173"/>
      <c r="B564" s="173"/>
      <c r="C564" s="255" t="s">
        <v>1499</v>
      </c>
      <c r="D564" s="255"/>
      <c r="E564" s="255"/>
      <c r="F564" s="255"/>
      <c r="G564" s="174">
        <v>1924</v>
      </c>
      <c r="H564" s="267" t="str">
        <f t="shared" ca="1" si="11"/>
        <v>No</v>
      </c>
      <c r="I564" s="267"/>
      <c r="O564" s="82"/>
      <c r="P564" s="82"/>
    </row>
    <row r="565" spans="1:16" x14ac:dyDescent="0.25">
      <c r="A565" s="266" t="s">
        <v>1603</v>
      </c>
      <c r="B565" s="266"/>
      <c r="C565" s="255" t="s">
        <v>1500</v>
      </c>
      <c r="D565" s="255"/>
      <c r="E565" s="255"/>
      <c r="F565" s="255"/>
      <c r="G565" s="174">
        <v>2001</v>
      </c>
      <c r="H565" s="267" t="str">
        <f t="shared" ca="1" si="11"/>
        <v>Yes</v>
      </c>
      <c r="I565" s="267"/>
      <c r="O565" s="82"/>
      <c r="P565" s="82"/>
    </row>
    <row r="566" spans="1:16" x14ac:dyDescent="0.25">
      <c r="A566" s="173"/>
      <c r="B566" s="173"/>
      <c r="C566" s="255" t="s">
        <v>1501</v>
      </c>
      <c r="D566" s="255"/>
      <c r="E566" s="255"/>
      <c r="F566" s="255"/>
      <c r="G566" s="174">
        <v>2002</v>
      </c>
      <c r="H566" s="267" t="str">
        <f t="shared" ca="1" si="11"/>
        <v>N/A</v>
      </c>
      <c r="I566" s="267"/>
      <c r="O566" s="82"/>
      <c r="P566" s="82"/>
    </row>
    <row r="567" spans="1:16" x14ac:dyDescent="0.25">
      <c r="A567" s="173"/>
      <c r="B567" s="173"/>
      <c r="C567" s="255" t="s">
        <v>1502</v>
      </c>
      <c r="D567" s="255"/>
      <c r="E567" s="255"/>
      <c r="F567" s="255"/>
      <c r="G567" s="174">
        <v>2003</v>
      </c>
      <c r="H567" s="267" t="str">
        <f t="shared" ca="1" si="11"/>
        <v>N/A</v>
      </c>
      <c r="I567" s="267"/>
      <c r="O567" s="82"/>
      <c r="P567" s="82"/>
    </row>
    <row r="568" spans="1:16" x14ac:dyDescent="0.25">
      <c r="A568" s="173"/>
      <c r="B568" s="173"/>
      <c r="C568" s="255" t="s">
        <v>1503</v>
      </c>
      <c r="D568" s="255"/>
      <c r="E568" s="255"/>
      <c r="F568" s="255"/>
      <c r="G568" s="174">
        <v>2004</v>
      </c>
      <c r="H568" s="267" t="str">
        <f t="shared" ca="1" si="11"/>
        <v>Prospective</v>
      </c>
      <c r="I568" s="267"/>
      <c r="O568" s="82"/>
      <c r="P568" s="82"/>
    </row>
    <row r="569" spans="1:16" x14ac:dyDescent="0.25">
      <c r="A569" s="173"/>
      <c r="B569" s="173"/>
      <c r="C569" s="255" t="s">
        <v>1504</v>
      </c>
      <c r="D569" s="255"/>
      <c r="E569" s="255"/>
      <c r="F569" s="255"/>
      <c r="G569" s="174">
        <v>2005</v>
      </c>
      <c r="H569" s="267" t="str">
        <f t="shared" ca="1" si="11"/>
        <v>No</v>
      </c>
      <c r="I569" s="267"/>
      <c r="O569" s="82"/>
      <c r="P569" s="82"/>
    </row>
    <row r="570" spans="1:16" x14ac:dyDescent="0.25">
      <c r="A570" s="173"/>
      <c r="B570" s="173"/>
      <c r="C570" s="255" t="s">
        <v>1505</v>
      </c>
      <c r="D570" s="255"/>
      <c r="E570" s="255"/>
      <c r="F570" s="255"/>
      <c r="G570" s="174">
        <v>2006</v>
      </c>
      <c r="H570" s="267" t="str">
        <f t="shared" ca="1" si="11"/>
        <v>Prospective</v>
      </c>
      <c r="I570" s="267"/>
      <c r="O570" s="82"/>
      <c r="P570" s="82"/>
    </row>
    <row r="571" spans="1:16" x14ac:dyDescent="0.25">
      <c r="A571" s="173"/>
      <c r="B571" s="173"/>
      <c r="C571" s="255" t="s">
        <v>1506</v>
      </c>
      <c r="D571" s="255"/>
      <c r="E571" s="255"/>
      <c r="F571" s="255"/>
      <c r="G571" s="174">
        <v>2007</v>
      </c>
      <c r="H571" s="267" t="str">
        <f t="shared" ca="1" si="11"/>
        <v>Yes</v>
      </c>
      <c r="I571" s="267"/>
      <c r="O571" s="82"/>
      <c r="P571" s="82"/>
    </row>
    <row r="572" spans="1:16" x14ac:dyDescent="0.25">
      <c r="A572" s="173"/>
      <c r="B572" s="173"/>
      <c r="C572" s="255" t="s">
        <v>1507</v>
      </c>
      <c r="D572" s="255"/>
      <c r="E572" s="255"/>
      <c r="F572" s="255"/>
      <c r="G572" s="174">
        <v>2008</v>
      </c>
      <c r="H572" s="267" t="str">
        <f t="shared" ca="1" si="11"/>
        <v>No</v>
      </c>
      <c r="I572" s="267"/>
      <c r="O572" s="82"/>
      <c r="P572" s="82"/>
    </row>
    <row r="573" spans="1:16" x14ac:dyDescent="0.25">
      <c r="A573" s="173"/>
      <c r="B573" s="173"/>
      <c r="C573" s="255" t="s">
        <v>1508</v>
      </c>
      <c r="D573" s="255"/>
      <c r="E573" s="255"/>
      <c r="F573" s="255"/>
      <c r="G573" s="174">
        <v>2009</v>
      </c>
      <c r="H573" s="267" t="str">
        <f t="shared" ca="1" si="11"/>
        <v>Yes</v>
      </c>
      <c r="I573" s="267"/>
      <c r="O573" s="82"/>
      <c r="P573" s="82"/>
    </row>
    <row r="574" spans="1:16" x14ac:dyDescent="0.25">
      <c r="A574" s="173"/>
      <c r="B574" s="173"/>
      <c r="C574" s="255" t="s">
        <v>1509</v>
      </c>
      <c r="D574" s="255"/>
      <c r="E574" s="255"/>
      <c r="F574" s="255"/>
      <c r="G574" s="174">
        <v>2010</v>
      </c>
      <c r="H574" s="267" t="str">
        <f t="shared" ca="1" si="11"/>
        <v>N/A</v>
      </c>
      <c r="I574" s="267"/>
      <c r="O574" s="82"/>
      <c r="P574" s="82"/>
    </row>
    <row r="575" spans="1:16" x14ac:dyDescent="0.25">
      <c r="A575" s="173"/>
      <c r="B575" s="173"/>
      <c r="C575" s="255" t="s">
        <v>1510</v>
      </c>
      <c r="D575" s="255"/>
      <c r="E575" s="255"/>
      <c r="F575" s="255"/>
      <c r="G575" s="174">
        <v>2011</v>
      </c>
      <c r="H575" s="267" t="str">
        <f t="shared" ca="1" si="11"/>
        <v>Yes</v>
      </c>
      <c r="I575" s="267"/>
      <c r="O575" s="82"/>
      <c r="P575" s="82"/>
    </row>
    <row r="576" spans="1:16" x14ac:dyDescent="0.25">
      <c r="A576" s="173"/>
      <c r="B576" s="173"/>
      <c r="C576" s="255" t="s">
        <v>1511</v>
      </c>
      <c r="D576" s="255"/>
      <c r="E576" s="255"/>
      <c r="F576" s="255"/>
      <c r="G576" s="174">
        <v>2012</v>
      </c>
      <c r="H576" s="267" t="str">
        <f t="shared" ca="1" si="11"/>
        <v>No</v>
      </c>
      <c r="I576" s="267"/>
      <c r="O576" s="82"/>
      <c r="P576" s="82"/>
    </row>
    <row r="577" spans="1:16" x14ac:dyDescent="0.25">
      <c r="A577" s="173"/>
      <c r="B577" s="173"/>
      <c r="C577" s="255" t="s">
        <v>1512</v>
      </c>
      <c r="D577" s="255"/>
      <c r="E577" s="255"/>
      <c r="F577" s="255"/>
      <c r="G577" s="174">
        <v>2013</v>
      </c>
      <c r="H577" s="267" t="str">
        <f t="shared" ca="1" si="11"/>
        <v>No</v>
      </c>
      <c r="I577" s="267"/>
      <c r="O577" s="82"/>
      <c r="P577" s="82"/>
    </row>
    <row r="578" spans="1:16" x14ac:dyDescent="0.25">
      <c r="A578" s="173"/>
      <c r="B578" s="173"/>
      <c r="C578" s="255" t="s">
        <v>1513</v>
      </c>
      <c r="D578" s="255"/>
      <c r="E578" s="255"/>
      <c r="F578" s="255"/>
      <c r="G578" s="174">
        <v>2014</v>
      </c>
      <c r="H578" s="267" t="str">
        <f t="shared" ca="1" si="11"/>
        <v>No</v>
      </c>
      <c r="I578" s="267"/>
      <c r="O578" s="82"/>
      <c r="P578" s="82"/>
    </row>
    <row r="579" spans="1:16" x14ac:dyDescent="0.25">
      <c r="A579" s="173"/>
      <c r="B579" s="173"/>
      <c r="C579" s="255" t="s">
        <v>1514</v>
      </c>
      <c r="D579" s="255"/>
      <c r="E579" s="255"/>
      <c r="F579" s="255"/>
      <c r="G579" s="174">
        <v>2015</v>
      </c>
      <c r="H579" s="267" t="str">
        <f t="shared" ca="1" si="11"/>
        <v>Prospective</v>
      </c>
      <c r="I579" s="267"/>
      <c r="O579" s="82"/>
      <c r="P579" s="82"/>
    </row>
    <row r="580" spans="1:16" x14ac:dyDescent="0.25">
      <c r="A580" s="173"/>
      <c r="B580" s="173"/>
      <c r="C580" s="255" t="s">
        <v>1515</v>
      </c>
      <c r="D580" s="255"/>
      <c r="E580" s="255"/>
      <c r="F580" s="255"/>
      <c r="G580" s="174">
        <v>2016</v>
      </c>
      <c r="H580" s="267" t="str">
        <f t="shared" ca="1" si="11"/>
        <v>No</v>
      </c>
      <c r="I580" s="267"/>
      <c r="O580" s="82"/>
      <c r="P580" s="82"/>
    </row>
    <row r="581" spans="1:16" x14ac:dyDescent="0.25">
      <c r="A581" s="173"/>
      <c r="B581" s="173"/>
      <c r="C581" s="255" t="s">
        <v>1516</v>
      </c>
      <c r="D581" s="255"/>
      <c r="E581" s="255"/>
      <c r="F581" s="255"/>
      <c r="G581" s="174">
        <v>2017</v>
      </c>
      <c r="H581" s="267" t="str">
        <f t="shared" ca="1" si="11"/>
        <v>No</v>
      </c>
      <c r="I581" s="267"/>
      <c r="O581" s="82"/>
      <c r="P581" s="82"/>
    </row>
    <row r="582" spans="1:16" x14ac:dyDescent="0.25">
      <c r="A582" s="173"/>
      <c r="B582" s="173"/>
      <c r="C582" s="255" t="s">
        <v>1517</v>
      </c>
      <c r="D582" s="255"/>
      <c r="E582" s="255"/>
      <c r="F582" s="255"/>
      <c r="G582" s="174">
        <v>2018</v>
      </c>
      <c r="H582" s="267" t="str">
        <f t="shared" ca="1" si="11"/>
        <v>Yes</v>
      </c>
      <c r="I582" s="267"/>
      <c r="O582" s="82"/>
      <c r="P582" s="82"/>
    </row>
    <row r="583" spans="1:16" x14ac:dyDescent="0.25">
      <c r="A583" s="173"/>
      <c r="B583" s="173"/>
      <c r="C583" s="255" t="s">
        <v>1518</v>
      </c>
      <c r="D583" s="255"/>
      <c r="E583" s="255"/>
      <c r="F583" s="255"/>
      <c r="G583" s="174">
        <v>2019</v>
      </c>
      <c r="H583" s="267" t="str">
        <f t="shared" ca="1" si="11"/>
        <v>No</v>
      </c>
      <c r="I583" s="267"/>
      <c r="O583" s="82"/>
      <c r="P583" s="82"/>
    </row>
    <row r="584" spans="1:16" x14ac:dyDescent="0.25">
      <c r="A584" s="173"/>
      <c r="B584" s="173"/>
      <c r="C584" s="255" t="s">
        <v>1519</v>
      </c>
      <c r="D584" s="255"/>
      <c r="E584" s="255"/>
      <c r="F584" s="255"/>
      <c r="G584" s="174">
        <v>2020</v>
      </c>
      <c r="H584" s="267" t="str">
        <f t="shared" ca="1" si="11"/>
        <v>N/A</v>
      </c>
      <c r="I584" s="267"/>
      <c r="O584" s="82"/>
      <c r="P584" s="82"/>
    </row>
    <row r="585" spans="1:16" x14ac:dyDescent="0.25">
      <c r="A585" s="173"/>
      <c r="B585" s="173"/>
      <c r="C585" s="255" t="s">
        <v>1520</v>
      </c>
      <c r="D585" s="255"/>
      <c r="E585" s="255"/>
      <c r="F585" s="255"/>
      <c r="G585" s="174">
        <v>2021</v>
      </c>
      <c r="H585" s="267" t="str">
        <f t="shared" ca="1" si="11"/>
        <v>N/A</v>
      </c>
      <c r="I585" s="267"/>
      <c r="O585" s="82"/>
      <c r="P585" s="82"/>
    </row>
    <row r="586" spans="1:16" x14ac:dyDescent="0.25">
      <c r="A586" s="266" t="s">
        <v>1604</v>
      </c>
      <c r="B586" s="266"/>
      <c r="C586" s="255" t="s">
        <v>1521</v>
      </c>
      <c r="D586" s="255"/>
      <c r="E586" s="255"/>
      <c r="F586" s="255"/>
      <c r="G586" s="174">
        <v>2101</v>
      </c>
      <c r="H586" s="267" t="str">
        <f t="shared" ca="1" si="11"/>
        <v>No</v>
      </c>
      <c r="I586" s="267"/>
      <c r="O586" s="82"/>
      <c r="P586" s="82"/>
    </row>
    <row r="587" spans="1:16" x14ac:dyDescent="0.25">
      <c r="A587" s="173"/>
      <c r="B587" s="173"/>
      <c r="C587" s="255" t="s">
        <v>1522</v>
      </c>
      <c r="D587" s="255"/>
      <c r="E587" s="255"/>
      <c r="F587" s="255"/>
      <c r="G587" s="174">
        <v>2102</v>
      </c>
      <c r="H587" s="267" t="str">
        <f t="shared" ca="1" si="11"/>
        <v>Prospective</v>
      </c>
      <c r="I587" s="267"/>
    </row>
    <row r="588" spans="1:16" x14ac:dyDescent="0.25">
      <c r="A588" s="173"/>
      <c r="B588" s="173"/>
      <c r="C588" s="255" t="s">
        <v>1523</v>
      </c>
      <c r="D588" s="255"/>
      <c r="E588" s="255"/>
      <c r="F588" s="255"/>
      <c r="G588" s="174">
        <v>2103</v>
      </c>
      <c r="H588" s="267" t="str">
        <f t="shared" ca="1" si="11"/>
        <v>Prospective</v>
      </c>
      <c r="I588" s="267"/>
    </row>
    <row r="589" spans="1:16" x14ac:dyDescent="0.25">
      <c r="A589" s="173"/>
      <c r="B589" s="173"/>
      <c r="C589" s="255" t="s">
        <v>1524</v>
      </c>
      <c r="D589" s="255"/>
      <c r="E589" s="255"/>
      <c r="F589" s="255"/>
      <c r="G589" s="174">
        <v>2104</v>
      </c>
      <c r="H589" s="267" t="str">
        <f t="shared" ca="1" si="11"/>
        <v>Prospective</v>
      </c>
      <c r="I589" s="267"/>
    </row>
    <row r="590" spans="1:16" x14ac:dyDescent="0.25">
      <c r="A590" s="173"/>
      <c r="B590" s="173"/>
      <c r="C590" s="255" t="s">
        <v>1525</v>
      </c>
      <c r="D590" s="255"/>
      <c r="E590" s="255"/>
      <c r="F590" s="255"/>
      <c r="G590" s="174">
        <v>2105</v>
      </c>
      <c r="H590" s="267" t="str">
        <f t="shared" ca="1" si="11"/>
        <v>No</v>
      </c>
      <c r="I590" s="267"/>
    </row>
    <row r="591" spans="1:16" x14ac:dyDescent="0.25">
      <c r="A591" s="173"/>
      <c r="B591" s="173"/>
      <c r="C591" s="255" t="s">
        <v>1526</v>
      </c>
      <c r="D591" s="255"/>
      <c r="E591" s="255"/>
      <c r="F591" s="255"/>
      <c r="G591" s="174">
        <v>2106</v>
      </c>
      <c r="H591" s="267" t="str">
        <f t="shared" ca="1" si="11"/>
        <v>Prospective</v>
      </c>
      <c r="I591" s="267"/>
    </row>
    <row r="592" spans="1:16" x14ac:dyDescent="0.25">
      <c r="A592" s="173"/>
      <c r="B592" s="173"/>
      <c r="C592" s="255" t="s">
        <v>1527</v>
      </c>
      <c r="D592" s="255"/>
      <c r="E592" s="255"/>
      <c r="F592" s="255"/>
      <c r="G592" s="174">
        <v>2107</v>
      </c>
      <c r="H592" s="267" t="str">
        <f t="shared" ca="1" si="11"/>
        <v>Prospective</v>
      </c>
      <c r="I592" s="267"/>
    </row>
    <row r="593" spans="1:9" x14ac:dyDescent="0.25">
      <c r="A593" s="173"/>
      <c r="B593" s="173"/>
      <c r="C593" s="255" t="s">
        <v>1528</v>
      </c>
      <c r="D593" s="255"/>
      <c r="E593" s="255"/>
      <c r="F593" s="255"/>
      <c r="G593" s="174">
        <v>2108</v>
      </c>
      <c r="H593" s="267" t="str">
        <f t="shared" ca="1" si="11"/>
        <v>No</v>
      </c>
      <c r="I593" s="267"/>
    </row>
    <row r="594" spans="1:9" x14ac:dyDescent="0.25">
      <c r="A594" s="173"/>
      <c r="B594" s="173"/>
      <c r="C594" s="255" t="s">
        <v>1529</v>
      </c>
      <c r="D594" s="255"/>
      <c r="E594" s="255"/>
      <c r="F594" s="255"/>
      <c r="G594" s="174">
        <v>2109</v>
      </c>
      <c r="H594" s="267" t="str">
        <f t="shared" ca="1" si="11"/>
        <v>No</v>
      </c>
      <c r="I594" s="267"/>
    </row>
    <row r="595" spans="1:9" x14ac:dyDescent="0.25">
      <c r="A595" s="173"/>
      <c r="B595" s="173"/>
      <c r="C595" s="255" t="s">
        <v>1530</v>
      </c>
      <c r="D595" s="255"/>
      <c r="E595" s="255"/>
      <c r="F595" s="255"/>
      <c r="G595" s="174">
        <v>2110</v>
      </c>
      <c r="H595" s="267" t="str">
        <f t="shared" ca="1" si="11"/>
        <v>No</v>
      </c>
      <c r="I595" s="267"/>
    </row>
    <row r="596" spans="1:9" x14ac:dyDescent="0.25">
      <c r="A596" s="173"/>
      <c r="B596" s="173"/>
      <c r="C596" s="255" t="s">
        <v>1531</v>
      </c>
      <c r="D596" s="255"/>
      <c r="E596" s="255"/>
      <c r="F596" s="255"/>
      <c r="G596" s="174">
        <v>2111</v>
      </c>
      <c r="H596" s="267" t="str">
        <f t="shared" ca="1" si="11"/>
        <v>No</v>
      </c>
      <c r="I596" s="267"/>
    </row>
    <row r="597" spans="1:9" x14ac:dyDescent="0.25">
      <c r="A597" s="173"/>
      <c r="B597" s="173"/>
      <c r="C597" s="255" t="s">
        <v>1532</v>
      </c>
      <c r="D597" s="255"/>
      <c r="E597" s="255"/>
      <c r="F597" s="255"/>
      <c r="G597" s="174">
        <v>2112</v>
      </c>
      <c r="H597" s="267" t="str">
        <f t="shared" ca="1" si="11"/>
        <v>No</v>
      </c>
      <c r="I597" s="267"/>
    </row>
    <row r="598" spans="1:9" x14ac:dyDescent="0.25">
      <c r="A598" s="173"/>
      <c r="B598" s="173"/>
      <c r="C598" s="255" t="s">
        <v>1533</v>
      </c>
      <c r="D598" s="255"/>
      <c r="E598" s="255"/>
      <c r="F598" s="255"/>
      <c r="G598" s="174">
        <v>2113</v>
      </c>
      <c r="H598" s="267" t="str">
        <f t="shared" ca="1" si="11"/>
        <v>Yes</v>
      </c>
      <c r="I598" s="267"/>
    </row>
    <row r="599" spans="1:9" x14ac:dyDescent="0.25">
      <c r="A599" s="173"/>
      <c r="B599" s="173"/>
      <c r="C599" s="255" t="s">
        <v>1534</v>
      </c>
      <c r="D599" s="255"/>
      <c r="E599" s="255"/>
      <c r="F599" s="255"/>
      <c r="G599" s="174">
        <v>2114</v>
      </c>
      <c r="H599" s="267" t="str">
        <f t="shared" ca="1" si="11"/>
        <v>No</v>
      </c>
      <c r="I599" s="267"/>
    </row>
    <row r="600" spans="1:9" x14ac:dyDescent="0.25">
      <c r="A600" s="173"/>
      <c r="B600" s="173"/>
      <c r="C600" s="255" t="s">
        <v>1535</v>
      </c>
      <c r="D600" s="255"/>
      <c r="E600" s="255"/>
      <c r="F600" s="255"/>
      <c r="G600" s="174">
        <v>2115</v>
      </c>
      <c r="H600" s="267" t="str">
        <f t="shared" ca="1" si="11"/>
        <v>Yes</v>
      </c>
      <c r="I600" s="267"/>
    </row>
    <row r="601" spans="1:9" x14ac:dyDescent="0.25">
      <c r="A601" s="173"/>
      <c r="B601" s="173"/>
      <c r="C601" s="255" t="s">
        <v>1536</v>
      </c>
      <c r="D601" s="255"/>
      <c r="E601" s="255"/>
      <c r="F601" s="255"/>
      <c r="G601" s="174">
        <v>2116</v>
      </c>
      <c r="H601" s="267" t="str">
        <f t="shared" ca="1" si="11"/>
        <v>Prospective</v>
      </c>
      <c r="I601" s="267"/>
    </row>
    <row r="602" spans="1:9" x14ac:dyDescent="0.25">
      <c r="A602" s="173"/>
      <c r="B602" s="173"/>
      <c r="C602" s="255" t="s">
        <v>1537</v>
      </c>
      <c r="D602" s="255"/>
      <c r="E602" s="255"/>
      <c r="F602" s="255"/>
      <c r="G602" s="174">
        <v>2117</v>
      </c>
      <c r="H602" s="267" t="str">
        <f t="shared" ca="1" si="11"/>
        <v>Prospective</v>
      </c>
      <c r="I602" s="267"/>
    </row>
    <row r="603" spans="1:9" x14ac:dyDescent="0.25">
      <c r="A603" s="173"/>
      <c r="B603" s="173"/>
      <c r="C603" s="255" t="s">
        <v>1538</v>
      </c>
      <c r="D603" s="255"/>
      <c r="E603" s="255"/>
      <c r="F603" s="255"/>
      <c r="G603" s="174">
        <v>2119</v>
      </c>
      <c r="H603" s="267" t="str">
        <f t="shared" ca="1" si="11"/>
        <v>Yes</v>
      </c>
      <c r="I603" s="267"/>
    </row>
    <row r="604" spans="1:9" x14ac:dyDescent="0.25">
      <c r="A604" s="173"/>
      <c r="B604" s="173"/>
      <c r="C604" s="255" t="s">
        <v>1539</v>
      </c>
      <c r="D604" s="255"/>
      <c r="E604" s="255"/>
      <c r="F604" s="255"/>
      <c r="G604" s="174">
        <v>2120</v>
      </c>
      <c r="H604" s="267" t="str">
        <f t="shared" ca="1" si="11"/>
        <v>No</v>
      </c>
      <c r="I604" s="267"/>
    </row>
    <row r="605" spans="1:9" x14ac:dyDescent="0.25">
      <c r="A605" s="173"/>
      <c r="B605" s="173"/>
      <c r="C605" s="255" t="s">
        <v>1540</v>
      </c>
      <c r="D605" s="255"/>
      <c r="E605" s="255"/>
      <c r="F605" s="255"/>
      <c r="G605" s="174">
        <v>2121</v>
      </c>
      <c r="H605" s="267" t="str">
        <f t="shared" ca="1" si="11"/>
        <v>Yes</v>
      </c>
      <c r="I605" s="267"/>
    </row>
    <row r="606" spans="1:9" x14ac:dyDescent="0.25">
      <c r="A606" s="173"/>
      <c r="B606" s="173"/>
      <c r="C606" s="255" t="s">
        <v>1541</v>
      </c>
      <c r="D606" s="255"/>
      <c r="E606" s="255"/>
      <c r="F606" s="255"/>
      <c r="G606" s="174">
        <v>2122</v>
      </c>
      <c r="H606" s="267" t="str">
        <f t="shared" ca="1" si="11"/>
        <v>Prospective</v>
      </c>
      <c r="I606" s="267"/>
    </row>
    <row r="607" spans="1:9" x14ac:dyDescent="0.25">
      <c r="A607" s="173"/>
      <c r="B607" s="173"/>
      <c r="C607" s="255" t="s">
        <v>1542</v>
      </c>
      <c r="D607" s="255"/>
      <c r="E607" s="255"/>
      <c r="F607" s="255"/>
      <c r="G607" s="174">
        <v>2123</v>
      </c>
      <c r="H607" s="267" t="str">
        <f t="shared" ca="1" si="11"/>
        <v>No</v>
      </c>
      <c r="I607" s="267"/>
    </row>
  </sheetData>
  <sheetProtection algorithmName="SHA-512" hashValue="7Pb/rvznW6ejQo4xiud98gyhdTZEu150Q8UPekGsjqeM0eIezy7644GaqiQK81gxgfpGejLzvkNPYb2fiDU6EQ==" saltValue="B1Nd8AXNUG52DneQvhrspw==" spinCount="100000" sheet="1" objects="1" scenarios="1"/>
  <sortState xmlns:xlrd2="http://schemas.microsoft.com/office/spreadsheetml/2017/richdata2" ref="O41:P586">
    <sortCondition ref="O41"/>
  </sortState>
  <mergeCells count="1186">
    <mergeCell ref="O17:P17"/>
    <mergeCell ref="O15:P15"/>
    <mergeCell ref="O14:P14"/>
    <mergeCell ref="O4:P5"/>
    <mergeCell ref="O40:P40"/>
    <mergeCell ref="O7:P7"/>
    <mergeCell ref="O8:P8"/>
    <mergeCell ref="O9:P9"/>
    <mergeCell ref="O10:P10"/>
    <mergeCell ref="O11:P11"/>
    <mergeCell ref="O13:P13"/>
    <mergeCell ref="C69:F69"/>
    <mergeCell ref="C70:F70"/>
    <mergeCell ref="A5:B5"/>
    <mergeCell ref="C5:F5"/>
    <mergeCell ref="A24:B24"/>
    <mergeCell ref="A1:M1"/>
    <mergeCell ref="A37:B37"/>
    <mergeCell ref="A25:B25"/>
    <mergeCell ref="A26:B26"/>
    <mergeCell ref="A27:B27"/>
    <mergeCell ref="A28:B28"/>
    <mergeCell ref="A29:B29"/>
    <mergeCell ref="A32:B32"/>
    <mergeCell ref="A33:B33"/>
    <mergeCell ref="A34:B34"/>
    <mergeCell ref="A35:B35"/>
    <mergeCell ref="A36:B36"/>
    <mergeCell ref="C62:F62"/>
    <mergeCell ref="C63:F63"/>
    <mergeCell ref="C64:F64"/>
    <mergeCell ref="C65:F65"/>
    <mergeCell ref="C66:F66"/>
    <mergeCell ref="C67:F67"/>
    <mergeCell ref="C59:F59"/>
    <mergeCell ref="C80:F80"/>
    <mergeCell ref="C81:F81"/>
    <mergeCell ref="C82:F82"/>
    <mergeCell ref="C83:F83"/>
    <mergeCell ref="C84:F84"/>
    <mergeCell ref="C85:F85"/>
    <mergeCell ref="C86:F86"/>
    <mergeCell ref="C87:F87"/>
    <mergeCell ref="C88:F88"/>
    <mergeCell ref="C71:F71"/>
    <mergeCell ref="C72:F72"/>
    <mergeCell ref="C73:F73"/>
    <mergeCell ref="C74:F74"/>
    <mergeCell ref="C75:F75"/>
    <mergeCell ref="C76:F76"/>
    <mergeCell ref="C77:F77"/>
    <mergeCell ref="C78:F78"/>
    <mergeCell ref="C79:F79"/>
    <mergeCell ref="C61:F61"/>
    <mergeCell ref="C98:F98"/>
    <mergeCell ref="C99:F99"/>
    <mergeCell ref="C100:F100"/>
    <mergeCell ref="C101:F101"/>
    <mergeCell ref="C102:F102"/>
    <mergeCell ref="C103:F103"/>
    <mergeCell ref="C104:F104"/>
    <mergeCell ref="C105:F105"/>
    <mergeCell ref="C106:F106"/>
    <mergeCell ref="C89:F89"/>
    <mergeCell ref="C90:F90"/>
    <mergeCell ref="C91:F91"/>
    <mergeCell ref="C92:F92"/>
    <mergeCell ref="C93:F93"/>
    <mergeCell ref="C94:F94"/>
    <mergeCell ref="C95:F95"/>
    <mergeCell ref="C96:F96"/>
    <mergeCell ref="C97:F97"/>
    <mergeCell ref="C116:F116"/>
    <mergeCell ref="C117:F117"/>
    <mergeCell ref="C118:F118"/>
    <mergeCell ref="C119:F119"/>
    <mergeCell ref="C120:F120"/>
    <mergeCell ref="C121:F121"/>
    <mergeCell ref="C122:F122"/>
    <mergeCell ref="C123:F123"/>
    <mergeCell ref="C124:F124"/>
    <mergeCell ref="C107:F107"/>
    <mergeCell ref="C108:F108"/>
    <mergeCell ref="C109:F109"/>
    <mergeCell ref="C110:F110"/>
    <mergeCell ref="C111:F111"/>
    <mergeCell ref="C112:F112"/>
    <mergeCell ref="C113:F113"/>
    <mergeCell ref="C114:F114"/>
    <mergeCell ref="C115:F115"/>
    <mergeCell ref="C134:F134"/>
    <mergeCell ref="C135:F135"/>
    <mergeCell ref="C136:F136"/>
    <mergeCell ref="C137:F137"/>
    <mergeCell ref="C138:F138"/>
    <mergeCell ref="C139:F139"/>
    <mergeCell ref="C140:F140"/>
    <mergeCell ref="C141:F141"/>
    <mergeCell ref="C142:F142"/>
    <mergeCell ref="C125:F125"/>
    <mergeCell ref="C126:F126"/>
    <mergeCell ref="C127:F127"/>
    <mergeCell ref="C128:F128"/>
    <mergeCell ref="C129:F129"/>
    <mergeCell ref="C130:F130"/>
    <mergeCell ref="C131:F131"/>
    <mergeCell ref="C132:F132"/>
    <mergeCell ref="C133:F133"/>
    <mergeCell ref="C152:F152"/>
    <mergeCell ref="C153:F153"/>
    <mergeCell ref="C154:F154"/>
    <mergeCell ref="C155:F155"/>
    <mergeCell ref="C156:F156"/>
    <mergeCell ref="C157:F157"/>
    <mergeCell ref="C158:F158"/>
    <mergeCell ref="C159:F159"/>
    <mergeCell ref="C160:F160"/>
    <mergeCell ref="C143:F143"/>
    <mergeCell ref="C144:F144"/>
    <mergeCell ref="C145:F145"/>
    <mergeCell ref="C146:F146"/>
    <mergeCell ref="C147:F147"/>
    <mergeCell ref="C148:F148"/>
    <mergeCell ref="C149:F149"/>
    <mergeCell ref="C150:F150"/>
    <mergeCell ref="C151:F151"/>
    <mergeCell ref="C170:F170"/>
    <mergeCell ref="C171:F171"/>
    <mergeCell ref="C172:F172"/>
    <mergeCell ref="C173:F173"/>
    <mergeCell ref="C174:F174"/>
    <mergeCell ref="C175:F175"/>
    <mergeCell ref="C176:F176"/>
    <mergeCell ref="C177:F177"/>
    <mergeCell ref="C178:F178"/>
    <mergeCell ref="C161:F161"/>
    <mergeCell ref="C162:F162"/>
    <mergeCell ref="C163:F163"/>
    <mergeCell ref="C164:F164"/>
    <mergeCell ref="C165:F165"/>
    <mergeCell ref="C166:F166"/>
    <mergeCell ref="C167:F167"/>
    <mergeCell ref="C168:F168"/>
    <mergeCell ref="C169:F169"/>
    <mergeCell ref="C188:F188"/>
    <mergeCell ref="C189:F189"/>
    <mergeCell ref="C190:F190"/>
    <mergeCell ref="C191:F191"/>
    <mergeCell ref="C192:F192"/>
    <mergeCell ref="C193:F193"/>
    <mergeCell ref="C194:F194"/>
    <mergeCell ref="C195:F195"/>
    <mergeCell ref="C196:F196"/>
    <mergeCell ref="C179:F179"/>
    <mergeCell ref="C180:F180"/>
    <mergeCell ref="C181:F181"/>
    <mergeCell ref="C182:F182"/>
    <mergeCell ref="C183:F183"/>
    <mergeCell ref="C184:F184"/>
    <mergeCell ref="C185:F185"/>
    <mergeCell ref="C186:F186"/>
    <mergeCell ref="C187:F187"/>
    <mergeCell ref="C206:F206"/>
    <mergeCell ref="C207:F207"/>
    <mergeCell ref="C208:F208"/>
    <mergeCell ref="C209:F209"/>
    <mergeCell ref="C210:F210"/>
    <mergeCell ref="C211:F211"/>
    <mergeCell ref="C212:F212"/>
    <mergeCell ref="C213:F213"/>
    <mergeCell ref="C214:F214"/>
    <mergeCell ref="C197:F197"/>
    <mergeCell ref="C198:F198"/>
    <mergeCell ref="C199:F199"/>
    <mergeCell ref="C200:F200"/>
    <mergeCell ref="C201:F201"/>
    <mergeCell ref="C202:F202"/>
    <mergeCell ref="C203:F203"/>
    <mergeCell ref="C204:F204"/>
    <mergeCell ref="C205:F205"/>
    <mergeCell ref="C224:F224"/>
    <mergeCell ref="C225:F225"/>
    <mergeCell ref="C226:F226"/>
    <mergeCell ref="C227:F227"/>
    <mergeCell ref="C228:F228"/>
    <mergeCell ref="C229:F229"/>
    <mergeCell ref="C230:F230"/>
    <mergeCell ref="C231:F231"/>
    <mergeCell ref="C232:F232"/>
    <mergeCell ref="C215:F215"/>
    <mergeCell ref="C216:F216"/>
    <mergeCell ref="C217:F217"/>
    <mergeCell ref="C218:F218"/>
    <mergeCell ref="C219:F219"/>
    <mergeCell ref="C220:F220"/>
    <mergeCell ref="C221:F221"/>
    <mergeCell ref="C222:F222"/>
    <mergeCell ref="C223:F223"/>
    <mergeCell ref="C242:F242"/>
    <mergeCell ref="C243:F243"/>
    <mergeCell ref="C244:F244"/>
    <mergeCell ref="C245:F245"/>
    <mergeCell ref="C246:F246"/>
    <mergeCell ref="C247:F247"/>
    <mergeCell ref="C248:F248"/>
    <mergeCell ref="C249:F249"/>
    <mergeCell ref="C250:F250"/>
    <mergeCell ref="C233:F233"/>
    <mergeCell ref="C234:F234"/>
    <mergeCell ref="C235:F235"/>
    <mergeCell ref="C236:F236"/>
    <mergeCell ref="C237:F237"/>
    <mergeCell ref="C238:F238"/>
    <mergeCell ref="C239:F239"/>
    <mergeCell ref="C240:F240"/>
    <mergeCell ref="C241:F241"/>
    <mergeCell ref="C260:F260"/>
    <mergeCell ref="C261:F261"/>
    <mergeCell ref="C262:F262"/>
    <mergeCell ref="C263:F263"/>
    <mergeCell ref="C264:F264"/>
    <mergeCell ref="C265:F265"/>
    <mergeCell ref="C266:F266"/>
    <mergeCell ref="C267:F267"/>
    <mergeCell ref="C268:F268"/>
    <mergeCell ref="C251:F251"/>
    <mergeCell ref="C252:F252"/>
    <mergeCell ref="C253:F253"/>
    <mergeCell ref="C254:F254"/>
    <mergeCell ref="C255:F255"/>
    <mergeCell ref="C256:F256"/>
    <mergeCell ref="C257:F257"/>
    <mergeCell ref="C258:F258"/>
    <mergeCell ref="C259:F259"/>
    <mergeCell ref="C278:F278"/>
    <mergeCell ref="C279:F279"/>
    <mergeCell ref="C280:F280"/>
    <mergeCell ref="C281:F281"/>
    <mergeCell ref="C282:F282"/>
    <mergeCell ref="C283:F283"/>
    <mergeCell ref="C284:F284"/>
    <mergeCell ref="C285:F285"/>
    <mergeCell ref="C286:F286"/>
    <mergeCell ref="C269:F269"/>
    <mergeCell ref="C270:F270"/>
    <mergeCell ref="C271:F271"/>
    <mergeCell ref="C272:F272"/>
    <mergeCell ref="C273:F273"/>
    <mergeCell ref="C274:F274"/>
    <mergeCell ref="C275:F275"/>
    <mergeCell ref="C276:F276"/>
    <mergeCell ref="C277:F277"/>
    <mergeCell ref="C287:F287"/>
    <mergeCell ref="C288:F288"/>
    <mergeCell ref="C289:F289"/>
    <mergeCell ref="C290:F290"/>
    <mergeCell ref="C291:F291"/>
    <mergeCell ref="C292:F292"/>
    <mergeCell ref="C293:F293"/>
    <mergeCell ref="C294:F294"/>
    <mergeCell ref="C295:F295"/>
    <mergeCell ref="C305:F305"/>
    <mergeCell ref="C306:F306"/>
    <mergeCell ref="C307:F307"/>
    <mergeCell ref="C308:F308"/>
    <mergeCell ref="C309:F309"/>
    <mergeCell ref="C310:F310"/>
    <mergeCell ref="C296:F296"/>
    <mergeCell ref="C297:F297"/>
    <mergeCell ref="C298:F298"/>
    <mergeCell ref="C299:F299"/>
    <mergeCell ref="C300:F300"/>
    <mergeCell ref="C363:F363"/>
    <mergeCell ref="C364:F364"/>
    <mergeCell ref="C365:F365"/>
    <mergeCell ref="C366:F366"/>
    <mergeCell ref="C367:F367"/>
    <mergeCell ref="C368:F368"/>
    <mergeCell ref="C331:F331"/>
    <mergeCell ref="C332:F332"/>
    <mergeCell ref="C333:F333"/>
    <mergeCell ref="C318:F318"/>
    <mergeCell ref="C319:F319"/>
    <mergeCell ref="C320:F320"/>
    <mergeCell ref="C321:F321"/>
    <mergeCell ref="C322:F322"/>
    <mergeCell ref="C323:F323"/>
    <mergeCell ref="C324:F324"/>
    <mergeCell ref="C325:F325"/>
    <mergeCell ref="C326:F326"/>
    <mergeCell ref="C327:F327"/>
    <mergeCell ref="C328:F328"/>
    <mergeCell ref="C329:F329"/>
    <mergeCell ref="C376:F376"/>
    <mergeCell ref="C377:F377"/>
    <mergeCell ref="C378:F378"/>
    <mergeCell ref="C379:F379"/>
    <mergeCell ref="C380:F380"/>
    <mergeCell ref="C381:F381"/>
    <mergeCell ref="C382:F382"/>
    <mergeCell ref="C383:F383"/>
    <mergeCell ref="C384:F384"/>
    <mergeCell ref="C301:F301"/>
    <mergeCell ref="C302:F302"/>
    <mergeCell ref="C303:F303"/>
    <mergeCell ref="C304:F304"/>
    <mergeCell ref="C316:F316"/>
    <mergeCell ref="C317:F317"/>
    <mergeCell ref="C371:F371"/>
    <mergeCell ref="C372:F372"/>
    <mergeCell ref="C373:F373"/>
    <mergeCell ref="C374:F374"/>
    <mergeCell ref="C375:F375"/>
    <mergeCell ref="C349:F349"/>
    <mergeCell ref="C350:F350"/>
    <mergeCell ref="C351:F351"/>
    <mergeCell ref="C352:F352"/>
    <mergeCell ref="C353:F353"/>
    <mergeCell ref="C356:F356"/>
    <mergeCell ref="C357:F357"/>
    <mergeCell ref="C358:F358"/>
    <mergeCell ref="C359:F359"/>
    <mergeCell ref="C360:F360"/>
    <mergeCell ref="C361:F361"/>
    <mergeCell ref="C362:F362"/>
    <mergeCell ref="C394:F394"/>
    <mergeCell ref="C395:F395"/>
    <mergeCell ref="C396:F396"/>
    <mergeCell ref="C397:F397"/>
    <mergeCell ref="C398:F398"/>
    <mergeCell ref="C399:F399"/>
    <mergeCell ref="C400:F400"/>
    <mergeCell ref="C401:F401"/>
    <mergeCell ref="C402:F402"/>
    <mergeCell ref="C385:F385"/>
    <mergeCell ref="C386:F386"/>
    <mergeCell ref="C387:F387"/>
    <mergeCell ref="C388:F388"/>
    <mergeCell ref="C389:F389"/>
    <mergeCell ref="C390:F390"/>
    <mergeCell ref="C391:F391"/>
    <mergeCell ref="C392:F392"/>
    <mergeCell ref="C393:F393"/>
    <mergeCell ref="C412:F412"/>
    <mergeCell ref="C413:F413"/>
    <mergeCell ref="C414:F414"/>
    <mergeCell ref="C415:F415"/>
    <mergeCell ref="C416:F416"/>
    <mergeCell ref="C417:F417"/>
    <mergeCell ref="C418:F418"/>
    <mergeCell ref="C419:F419"/>
    <mergeCell ref="C420:F420"/>
    <mergeCell ref="C403:F403"/>
    <mergeCell ref="C404:F404"/>
    <mergeCell ref="C405:F405"/>
    <mergeCell ref="C406:F406"/>
    <mergeCell ref="C407:F407"/>
    <mergeCell ref="C408:F408"/>
    <mergeCell ref="C409:F409"/>
    <mergeCell ref="C410:F410"/>
    <mergeCell ref="C411:F411"/>
    <mergeCell ref="C430:F430"/>
    <mergeCell ref="C431:F431"/>
    <mergeCell ref="C432:F432"/>
    <mergeCell ref="C433:F433"/>
    <mergeCell ref="C434:F434"/>
    <mergeCell ref="C435:F435"/>
    <mergeCell ref="C436:F436"/>
    <mergeCell ref="C437:F437"/>
    <mergeCell ref="C438:F438"/>
    <mergeCell ref="C421:F421"/>
    <mergeCell ref="C422:F422"/>
    <mergeCell ref="C423:F423"/>
    <mergeCell ref="C424:F424"/>
    <mergeCell ref="C425:F425"/>
    <mergeCell ref="C426:F426"/>
    <mergeCell ref="C427:F427"/>
    <mergeCell ref="C428:F428"/>
    <mergeCell ref="C429:F429"/>
    <mergeCell ref="C448:F448"/>
    <mergeCell ref="C449:F449"/>
    <mergeCell ref="C450:F450"/>
    <mergeCell ref="C451:F451"/>
    <mergeCell ref="C452:F452"/>
    <mergeCell ref="C453:F453"/>
    <mergeCell ref="C454:F454"/>
    <mergeCell ref="C455:F455"/>
    <mergeCell ref="C456:F456"/>
    <mergeCell ref="C439:F439"/>
    <mergeCell ref="C440:F440"/>
    <mergeCell ref="C441:F441"/>
    <mergeCell ref="C442:F442"/>
    <mergeCell ref="C443:F443"/>
    <mergeCell ref="C444:F444"/>
    <mergeCell ref="C445:F445"/>
    <mergeCell ref="C446:F446"/>
    <mergeCell ref="C447:F447"/>
    <mergeCell ref="C466:F466"/>
    <mergeCell ref="C467:F467"/>
    <mergeCell ref="C468:F468"/>
    <mergeCell ref="C469:F469"/>
    <mergeCell ref="C470:F470"/>
    <mergeCell ref="C471:F471"/>
    <mergeCell ref="C472:F472"/>
    <mergeCell ref="C473:F473"/>
    <mergeCell ref="C474:F474"/>
    <mergeCell ref="C457:F457"/>
    <mergeCell ref="C458:F458"/>
    <mergeCell ref="C459:F459"/>
    <mergeCell ref="C460:F460"/>
    <mergeCell ref="C461:F461"/>
    <mergeCell ref="C462:F462"/>
    <mergeCell ref="C463:F463"/>
    <mergeCell ref="C464:F464"/>
    <mergeCell ref="C465:F465"/>
    <mergeCell ref="C500:F500"/>
    <mergeCell ref="C501:F501"/>
    <mergeCell ref="C484:F484"/>
    <mergeCell ref="C485:F485"/>
    <mergeCell ref="C486:F486"/>
    <mergeCell ref="C487:F487"/>
    <mergeCell ref="C488:F488"/>
    <mergeCell ref="C489:F489"/>
    <mergeCell ref="C490:F490"/>
    <mergeCell ref="C491:F491"/>
    <mergeCell ref="C492:F492"/>
    <mergeCell ref="C475:F475"/>
    <mergeCell ref="C476:F476"/>
    <mergeCell ref="C477:F477"/>
    <mergeCell ref="C478:F478"/>
    <mergeCell ref="C479:F479"/>
    <mergeCell ref="C480:F480"/>
    <mergeCell ref="C481:F481"/>
    <mergeCell ref="C482:F482"/>
    <mergeCell ref="C483:F483"/>
    <mergeCell ref="C550:F550"/>
    <mergeCell ref="C551:F551"/>
    <mergeCell ref="C552:F552"/>
    <mergeCell ref="C553:F553"/>
    <mergeCell ref="C554:F554"/>
    <mergeCell ref="C555:F555"/>
    <mergeCell ref="C538:F538"/>
    <mergeCell ref="C539:F539"/>
    <mergeCell ref="C540:F540"/>
    <mergeCell ref="C541:F541"/>
    <mergeCell ref="C542:F542"/>
    <mergeCell ref="C543:F543"/>
    <mergeCell ref="C544:F544"/>
    <mergeCell ref="C545:F545"/>
    <mergeCell ref="C546:F546"/>
    <mergeCell ref="C547:F547"/>
    <mergeCell ref="C525:F525"/>
    <mergeCell ref="C526:F526"/>
    <mergeCell ref="C527:F527"/>
    <mergeCell ref="C528:F528"/>
    <mergeCell ref="C584:F584"/>
    <mergeCell ref="C585:F585"/>
    <mergeCell ref="C574:F574"/>
    <mergeCell ref="C575:F575"/>
    <mergeCell ref="C576:F576"/>
    <mergeCell ref="C577:F577"/>
    <mergeCell ref="C578:F578"/>
    <mergeCell ref="C579:F579"/>
    <mergeCell ref="C580:F580"/>
    <mergeCell ref="C581:F581"/>
    <mergeCell ref="C582:F582"/>
    <mergeCell ref="C565:F565"/>
    <mergeCell ref="C566:F566"/>
    <mergeCell ref="C567:F567"/>
    <mergeCell ref="C568:F568"/>
    <mergeCell ref="C569:F569"/>
    <mergeCell ref="C570:F570"/>
    <mergeCell ref="C571:F571"/>
    <mergeCell ref="C572:F572"/>
    <mergeCell ref="C573:F573"/>
    <mergeCell ref="C556:F556"/>
    <mergeCell ref="C311:F311"/>
    <mergeCell ref="C312:F312"/>
    <mergeCell ref="C313:F313"/>
    <mergeCell ref="C314:F314"/>
    <mergeCell ref="C315:F315"/>
    <mergeCell ref="C330:F330"/>
    <mergeCell ref="C548:F548"/>
    <mergeCell ref="C340:F340"/>
    <mergeCell ref="C549:F549"/>
    <mergeCell ref="A586:B586"/>
    <mergeCell ref="A565:B565"/>
    <mergeCell ref="A541:B541"/>
    <mergeCell ref="A520:B520"/>
    <mergeCell ref="A505:B505"/>
    <mergeCell ref="A489:B489"/>
    <mergeCell ref="A456:B456"/>
    <mergeCell ref="A417:B417"/>
    <mergeCell ref="A364:B364"/>
    <mergeCell ref="A339:B339"/>
    <mergeCell ref="A325:B325"/>
    <mergeCell ref="C341:F341"/>
    <mergeCell ref="C342:F342"/>
    <mergeCell ref="C343:F343"/>
    <mergeCell ref="C344:F344"/>
    <mergeCell ref="C354:F354"/>
    <mergeCell ref="C355:F355"/>
    <mergeCell ref="C346:F346"/>
    <mergeCell ref="C347:F347"/>
    <mergeCell ref="C348:F348"/>
    <mergeCell ref="C369:F369"/>
    <mergeCell ref="C583:F583"/>
    <mergeCell ref="A299:B299"/>
    <mergeCell ref="A287:B287"/>
    <mergeCell ref="A263:B263"/>
    <mergeCell ref="A241:B241"/>
    <mergeCell ref="A227:B227"/>
    <mergeCell ref="A211:B211"/>
    <mergeCell ref="A174:B174"/>
    <mergeCell ref="A134:B134"/>
    <mergeCell ref="A64:B64"/>
    <mergeCell ref="A41:B41"/>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H467:I467"/>
    <mergeCell ref="H468:I468"/>
    <mergeCell ref="H469:I469"/>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97:I597"/>
    <mergeCell ref="H598:I598"/>
    <mergeCell ref="H599:I599"/>
    <mergeCell ref="H600:I600"/>
    <mergeCell ref="H601:I601"/>
    <mergeCell ref="H602:I602"/>
    <mergeCell ref="H603:I603"/>
    <mergeCell ref="H604:I604"/>
    <mergeCell ref="H605:I605"/>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C516:F516"/>
    <mergeCell ref="C517:F517"/>
    <mergeCell ref="C518:F518"/>
    <mergeCell ref="C519:F519"/>
    <mergeCell ref="C502:F502"/>
    <mergeCell ref="H606:I606"/>
    <mergeCell ref="H607:I60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H572:I572"/>
    <mergeCell ref="H573:I573"/>
    <mergeCell ref="H574:I574"/>
    <mergeCell ref="H575:I575"/>
    <mergeCell ref="H576:I576"/>
    <mergeCell ref="H577:I577"/>
    <mergeCell ref="H595:I595"/>
    <mergeCell ref="H596:I596"/>
    <mergeCell ref="C45:F45"/>
    <mergeCell ref="C46:F46"/>
    <mergeCell ref="C47:F47"/>
    <mergeCell ref="C48:F48"/>
    <mergeCell ref="C49:F49"/>
    <mergeCell ref="C50:F50"/>
    <mergeCell ref="C51:F51"/>
    <mergeCell ref="C52:F52"/>
    <mergeCell ref="C53:F53"/>
    <mergeCell ref="C54:F54"/>
    <mergeCell ref="C55:F55"/>
    <mergeCell ref="C56:F56"/>
    <mergeCell ref="C511:F511"/>
    <mergeCell ref="C512:F512"/>
    <mergeCell ref="C513:F513"/>
    <mergeCell ref="C514:F514"/>
    <mergeCell ref="C515:F515"/>
    <mergeCell ref="C503:F503"/>
    <mergeCell ref="C504:F504"/>
    <mergeCell ref="C505:F505"/>
    <mergeCell ref="C506:F506"/>
    <mergeCell ref="C507:F507"/>
    <mergeCell ref="C508:F508"/>
    <mergeCell ref="C509:F509"/>
    <mergeCell ref="C510:F510"/>
    <mergeCell ref="C493:F493"/>
    <mergeCell ref="C494:F494"/>
    <mergeCell ref="C495:F495"/>
    <mergeCell ref="C496:F496"/>
    <mergeCell ref="C497:F497"/>
    <mergeCell ref="C498:F498"/>
    <mergeCell ref="C499:F499"/>
    <mergeCell ref="O12:P12"/>
    <mergeCell ref="C370:F370"/>
    <mergeCell ref="C603:F603"/>
    <mergeCell ref="C557:F557"/>
    <mergeCell ref="C558:F558"/>
    <mergeCell ref="C559:F559"/>
    <mergeCell ref="C560:F560"/>
    <mergeCell ref="C561:F561"/>
    <mergeCell ref="C562:F562"/>
    <mergeCell ref="C563:F563"/>
    <mergeCell ref="C564:F564"/>
    <mergeCell ref="C9:L20"/>
    <mergeCell ref="C334:F334"/>
    <mergeCell ref="C335:F335"/>
    <mergeCell ref="C336:F336"/>
    <mergeCell ref="C337:F337"/>
    <mergeCell ref="C338:F338"/>
    <mergeCell ref="C339:F339"/>
    <mergeCell ref="C57:F57"/>
    <mergeCell ref="C58:F58"/>
    <mergeCell ref="C345:F345"/>
    <mergeCell ref="C68:F68"/>
    <mergeCell ref="C60:F60"/>
    <mergeCell ref="C529:F529"/>
    <mergeCell ref="C530:F530"/>
    <mergeCell ref="C531:F531"/>
    <mergeCell ref="C532:F532"/>
    <mergeCell ref="C533:F533"/>
    <mergeCell ref="C534:F534"/>
    <mergeCell ref="C535:F535"/>
    <mergeCell ref="C536:F536"/>
    <mergeCell ref="C537:F537"/>
    <mergeCell ref="O16:P16"/>
    <mergeCell ref="C604:F604"/>
    <mergeCell ref="C605:F605"/>
    <mergeCell ref="C606:F606"/>
    <mergeCell ref="C607:F607"/>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99:F599"/>
    <mergeCell ref="C600:F600"/>
    <mergeCell ref="C601:F601"/>
    <mergeCell ref="C602:F602"/>
    <mergeCell ref="C520:F520"/>
    <mergeCell ref="C521:F521"/>
    <mergeCell ref="C522:F522"/>
    <mergeCell ref="C523:F523"/>
    <mergeCell ref="C524:F524"/>
    <mergeCell ref="C41:F41"/>
    <mergeCell ref="C40:F40"/>
    <mergeCell ref="C42:F42"/>
    <mergeCell ref="C43:F43"/>
    <mergeCell ref="C44:F44"/>
  </mergeCells>
  <phoneticPr fontId="30" type="noConversion"/>
  <hyperlinks>
    <hyperlink ref="O41" location="'Question Profile'!A37" display="Atlantic County" xr:uid="{00000000-0004-0000-0300-000000000000}"/>
    <hyperlink ref="O42" location="'Question Profile'!A60" display="Bergen County" xr:uid="{00000000-0004-0000-0300-000001000000}"/>
    <hyperlink ref="O43" location="'Question Profile'!A130" display="Burlington County" xr:uid="{00000000-0004-0000-0300-000002000000}"/>
    <hyperlink ref="O44" location="'Question Profile'!A170" display="Camden County" xr:uid="{00000000-0004-0000-0300-000003000000}"/>
    <hyperlink ref="O45" location="'Question Profile'!A207" display="Cape May County" xr:uid="{00000000-0004-0000-0300-000004000000}"/>
    <hyperlink ref="O46" location="'Question Profile'!A223" display="Cumberland County" xr:uid="{00000000-0004-0000-0300-000005000000}"/>
    <hyperlink ref="O47" location="'Question Profile'!A237" display="Essex County" xr:uid="{00000000-0004-0000-0300-000006000000}"/>
    <hyperlink ref="O48" location="'Question Profile'!A259" display="Gloucester County" xr:uid="{00000000-0004-0000-0300-000007000000}"/>
    <hyperlink ref="O49" location="'Question Profile'!A283" display="Hudson County" xr:uid="{00000000-0004-0000-0300-000008000000}"/>
    <hyperlink ref="O50" location="'Question Profile'!A295" display="Hunterdon County" xr:uid="{00000000-0004-0000-0300-000009000000}"/>
    <hyperlink ref="O51" location="'Question Profile'!A321" display="Mercer County" xr:uid="{00000000-0004-0000-0300-00000A000000}"/>
    <hyperlink ref="O52" location="'Question Profile'!A335" display="Middlesex County" xr:uid="{00000000-0004-0000-0300-00000B000000}"/>
    <hyperlink ref="O53" location="'Question Profile'!A360" display="Monmouth County" xr:uid="{00000000-0004-0000-0300-00000C000000}"/>
    <hyperlink ref="O54" location="'Question Profile'!A413" display="Morris County" xr:uid="{00000000-0004-0000-0300-00000D000000}"/>
    <hyperlink ref="O55" location="'Question Profile'!A452" display="Ocean County" xr:uid="{00000000-0004-0000-0300-00000E000000}"/>
    <hyperlink ref="O56" location="'Question Profile'!A485" display="Passaic County" xr:uid="{00000000-0004-0000-0300-00000F000000}"/>
    <hyperlink ref="O57" location="'Question Profile'!A501" display="Salem County" xr:uid="{00000000-0004-0000-0300-000010000000}"/>
    <hyperlink ref="O58" location="'Question Profile'!A516" display="Somerset County" xr:uid="{00000000-0004-0000-0300-000011000000}"/>
    <hyperlink ref="O59" location="'Question Profile'!A537" display="Sussex County" xr:uid="{00000000-0004-0000-0300-000012000000}"/>
    <hyperlink ref="O60" location="'Question Profile'!A561" display="Union County" xr:uid="{00000000-0004-0000-0300-000013000000}"/>
    <hyperlink ref="O61" location="'Question Profile'!A582" display="Warren County" xr:uid="{00000000-0004-0000-0300-000014000000}"/>
    <hyperlink ref="O7" location="'CY 2011, SFY 2012 Questions'!A1" display="CY2011/SFY2012" xr:uid="{00000000-0004-0000-0300-000015000000}"/>
    <hyperlink ref="O8" location="'CY 2012, SFY 2013 Questions'!A1" display="CY2012/SFY2013" xr:uid="{00000000-0004-0000-0300-000016000000}"/>
    <hyperlink ref="O9" location="'CY 2013, SFY 2014 Questions'!A1" display="CY2013/SFY2014" xr:uid="{00000000-0004-0000-0300-000017000000}"/>
    <hyperlink ref="O10" location="'CY 2014, SFY 2015 Questions'!A1" display="CY2014/SFY2015" xr:uid="{00000000-0004-0000-0300-000018000000}"/>
    <hyperlink ref="O11" location="'CY 2015, SFY 2016 Questions'!A1" display="CY2015/SFY2016" xr:uid="{00000000-0004-0000-0300-000019000000}"/>
    <hyperlink ref="O13" location="'CY 2016, SFY 2017 Questions'!A1" display="CY2016/SFY2017" xr:uid="{00000000-0004-0000-0300-00001A000000}"/>
    <hyperlink ref="O12" location="'CY 2016, SFY 2017 Questions'!A1" display="CY2016/SFY2017" xr:uid="{D50E4EF0-90CB-437D-BBA9-BCA218B8D822}"/>
    <hyperlink ref="O13:P13" location="'CY 2017, SFY 2018 Questions'!A1" display="CY2017/SFY2018" xr:uid="{476BEFFF-89FA-435A-A139-57D29E6CA79A}"/>
    <hyperlink ref="O14" location="'CY 2016, SFY 2017 Questions'!A1" display="CY2016/SFY2017" xr:uid="{D01DA076-F248-4A6B-9735-3B6F9A821E76}"/>
    <hyperlink ref="O14:P14" location="'CY 2018, SFY 2019 Questions'!A1" display="CY2018/SFY2019" xr:uid="{E05C2F4B-920A-42F7-8CC3-4DC62E723771}"/>
    <hyperlink ref="O15" location="'CY 2016, SFY 2017 Questions'!A1" display="CY2016/SFY2017" xr:uid="{82A4AB7B-D7FF-49D8-8CE1-D4BCC1BC9C51}"/>
    <hyperlink ref="O15:P15" location="'CY 2019, SFY 2020 Questions'!A1" display="CY2019/SFY2020" xr:uid="{8886164D-5697-4CEA-ACF5-AD207104F810}"/>
    <hyperlink ref="O16" location="'CY 2016, SFY 2017 Questions'!A1" display="CY2016/SFY2017" xr:uid="{373539C5-CA79-4BCD-85DA-257F546C19DB}"/>
    <hyperlink ref="O16:P16" location="'CY 2020, SFY 2021 Questions'!A1" display="CY2020/SFY2021" xr:uid="{8EDC97A2-9CCF-430F-9A08-43E971DE9EB9}"/>
    <hyperlink ref="O7:P7" location="'CY 2011, SFY 2012 Questions'!A1" display="CY2011/SFY2012" xr:uid="{D496D61B-7656-4B5B-98D7-4E6FCFB51C70}"/>
    <hyperlink ref="O17" location="'CY 2016, SFY 2017 Questions'!A1" display="CY2016/SFY2017" xr:uid="{0C9C7031-AD02-4386-955F-275292F73DEB}"/>
    <hyperlink ref="O17:P17" location="'CY 2021, SFY 2022 Questions'!A1" display="CY2021/SFY2022" xr:uid="{4FDF3A6E-DD49-46DE-A57C-96CC12658EF4}"/>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A2A4234-3113-45BF-8184-FC94BF720C43}">
          <x14:formula1>
            <xm:f>'Question Index (chron)'!$A$4:$A$478</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O575"/>
  <sheetViews>
    <sheetView zoomScaleNormal="100" workbookViewId="0">
      <pane ySplit="4" topLeftCell="A543" activePane="bottomLeft" state="frozen"/>
      <selection activeCell="B37" sqref="B37"/>
      <selection pane="bottomLeft" activeCell="O569" sqref="O569"/>
    </sheetView>
  </sheetViews>
  <sheetFormatPr defaultRowHeight="15" x14ac:dyDescent="0.25"/>
  <cols>
    <col min="1" max="1" width="10.42578125" customWidth="1"/>
    <col min="2" max="2" width="31.28515625" customWidth="1"/>
    <col min="3" max="3" width="11.85546875" bestFit="1" customWidth="1"/>
    <col min="9" max="9" width="9.140625" style="181"/>
    <col min="12" max="12" width="9.140625" style="203"/>
    <col min="13" max="13" width="9.140625" style="208"/>
    <col min="14" max="14" width="9.140625" style="210"/>
  </cols>
  <sheetData>
    <row r="1" spans="1:15" ht="23.25" x14ac:dyDescent="0.35">
      <c r="A1" s="242" t="s">
        <v>1566</v>
      </c>
      <c r="B1" s="242"/>
      <c r="C1" s="242"/>
      <c r="D1" s="242"/>
      <c r="E1" s="242"/>
      <c r="F1" s="242"/>
      <c r="G1" s="242"/>
      <c r="H1" s="242"/>
      <c r="I1" s="242"/>
      <c r="J1" s="242"/>
      <c r="K1" s="242"/>
      <c r="L1" s="242"/>
      <c r="M1"/>
    </row>
    <row r="2" spans="1:15" ht="15.75" x14ac:dyDescent="0.25">
      <c r="A2" s="52"/>
      <c r="B2" s="18"/>
      <c r="K2" s="188"/>
    </row>
    <row r="3" spans="1:15" x14ac:dyDescent="0.25">
      <c r="D3" s="176">
        <v>2011</v>
      </c>
      <c r="E3" s="176">
        <v>2012</v>
      </c>
      <c r="F3" s="176">
        <v>2013</v>
      </c>
      <c r="G3" s="176">
        <v>2014</v>
      </c>
      <c r="H3" s="176">
        <v>2015</v>
      </c>
      <c r="I3" s="176">
        <v>2016</v>
      </c>
      <c r="J3" s="176">
        <v>2017</v>
      </c>
      <c r="K3" s="176">
        <v>2018</v>
      </c>
      <c r="L3" s="176">
        <v>2019</v>
      </c>
      <c r="M3" s="176">
        <v>2020</v>
      </c>
      <c r="N3" s="176">
        <v>2021</v>
      </c>
    </row>
    <row r="4" spans="1:15" x14ac:dyDescent="0.25">
      <c r="A4" s="18" t="s">
        <v>569</v>
      </c>
      <c r="B4" s="18" t="s">
        <v>0</v>
      </c>
      <c r="C4" s="18" t="s">
        <v>1</v>
      </c>
      <c r="D4" s="275" t="s">
        <v>621</v>
      </c>
      <c r="E4" s="276"/>
      <c r="F4" s="276"/>
      <c r="G4" s="276"/>
      <c r="H4" s="276"/>
      <c r="I4" s="276"/>
      <c r="J4" s="276"/>
      <c r="K4" s="276"/>
      <c r="L4" s="276"/>
      <c r="M4" s="276"/>
      <c r="N4" s="277"/>
      <c r="O4" s="91" t="s">
        <v>1637</v>
      </c>
    </row>
    <row r="5" spans="1:15" x14ac:dyDescent="0.25">
      <c r="A5" s="49">
        <v>101</v>
      </c>
      <c r="B5" s="44" t="s">
        <v>2</v>
      </c>
      <c r="C5" s="46" t="s">
        <v>3</v>
      </c>
      <c r="D5" s="112">
        <f ca="1">IFERROR(VLOOKUP($A5,INDIRECT(CONCATENATE("'CY ",D$3,", SFY ",(D$3+1)," Answers'!A1:BJ600")),LOOKUP($D$4,'Row Index'!$A$4:$A$9,'Row Index'!$B$4:$B$9),FALSE),"")</f>
        <v>44</v>
      </c>
      <c r="E5" s="112">
        <f ca="1">IFERROR(VLOOKUP($A5,INDIRECT(CONCATENATE("'CY ",E$3,", SFY ",(E$3+1)," Answers'!A1:BJ600")),LOOKUP($D$4,'Row Index'!$A$4:$A$9,'Row Index'!$B$4:$B$9),FALSE),"")</f>
        <v>38</v>
      </c>
      <c r="F5" s="112">
        <f ca="1">IFERROR(VLOOKUP($A5,INDIRECT(CONCATENATE("'CY ",F$3,", SFY ",(F$3+1)," Answers'!A1:BJ600")),LOOKUP($D$4,'Row Index'!$A$4:$A$9,'Row Index'!$B$4:$B$9),FALSE),"")</f>
        <v>38</v>
      </c>
      <c r="G5" s="112">
        <f ca="1">IFERROR(VLOOKUP($A5,INDIRECT(CONCATENATE("'CY ",G$3,", SFY ",(G$3+1)," Answers'!A1:BJ600")),LOOKUP($D$4,'Row Index'!$A$4:$A$9,'Row Index'!$B$4:$B$9),FALSE),"")</f>
        <v>36</v>
      </c>
      <c r="H5" s="112">
        <f ca="1">IFERROR(VLOOKUP($A5,INDIRECT(CONCATENATE("'CY ",H$3,", SFY ",(H$3+1)," Answers'!A1:BJ600")),LOOKUP($D$4,'Row Index'!$A$4:$A$9,'Row Index'!$B$4:$B$9),FALSE),"")</f>
        <v>39</v>
      </c>
      <c r="I5" s="112">
        <f ca="1">IFERROR(VLOOKUP($A5,INDIRECT(CONCATENATE("'CY ",I$3,", SFY ",(I$3+1)," Answers'!A1:BJ600")),LOOKUP($D$4,'Row Index'!$A$14:$A$19,'Row Index'!$B$14:$B$19),FALSE),"")</f>
        <v>24</v>
      </c>
      <c r="J5" s="112">
        <f ca="1">IFERROR(VLOOKUP($A5,INDIRECT(CONCATENATE("'CY ",J$3,", SFY ",(J$3+1)," Answers'!A1:BJ600")),LOOKUP($D$4,'Row Index'!$A$24:$A$29,'Row Index'!$B$24:$B$29),FALSE),"")</f>
        <v>18</v>
      </c>
      <c r="K5" s="112">
        <f ca="1">IFERROR(VLOOKUP($A5,INDIRECT(CONCATENATE("'CY ",K$3,", SFY ",(K$3+1)," Answers'!A1:CA600")),LOOKUP($D$4,'Row Index'!$A$34:$A$39,'Row Index'!$B$34:$B$39),FALSE),"")</f>
        <v>43</v>
      </c>
      <c r="L5" s="112">
        <f ca="1">IFERROR(VLOOKUP($A5,INDIRECT(CONCATENATE("'CY ",L$3,", SFY ",(L$3+1)," Answers'!A1:CA600")),LOOKUP($D$4,'Row Index'!$A$44:$A$49,'Row Index'!$B$44:$B$49),FALSE),"")</f>
        <v>39</v>
      </c>
      <c r="M5" s="112">
        <f ca="1">IFERROR(VLOOKUP($A5,INDIRECT(CONCATENATE("'CY ",M$3,", SFY ",(M$3+1)," Answers'!A1:CA600")),LOOKUP($D$4,'Row Index'!$A$54:$A$59,'Row Index'!$B$54:$B$59),FALSE),"")</f>
        <v>26</v>
      </c>
      <c r="N5" s="113">
        <f ca="1">IFERROR(VLOOKUP($A5,INDIRECT(CONCATENATE("'CY ",N$3,", SFY ",(N$3+1)," Answers'!A1:CA600")),LOOKUP($D$4,'Row Index'!$A$64:$A$69,'Row Index'!$B$64:$B$69),FALSE),"")</f>
        <v>22.5</v>
      </c>
    </row>
    <row r="6" spans="1:15" x14ac:dyDescent="0.25">
      <c r="A6" s="49">
        <v>102</v>
      </c>
      <c r="B6" s="44" t="s">
        <v>4</v>
      </c>
      <c r="C6" s="46" t="s">
        <v>3</v>
      </c>
      <c r="D6" s="115">
        <f ca="1">IFERROR(VLOOKUP($A6,INDIRECT(CONCATENATE("'CY ",D$3,", SFY ",(D$3+1)," Answers'!A1:BJ600")),LOOKUP($D$4,'Row Index'!$A$4:$A$9,'Row Index'!$B$4:$B$9),FALSE),"")</f>
        <v>28</v>
      </c>
      <c r="E6" s="115">
        <f ca="1">IFERROR(VLOOKUP($A6,INDIRECT(CONCATENATE("'CY ",E$3,", SFY ",(E$3+1)," Answers'!A1:BJ600")),LOOKUP($D$4,'Row Index'!$A$4:$A$9,'Row Index'!$B$4:$B$9),FALSE),"")</f>
        <v>26</v>
      </c>
      <c r="F6" s="115">
        <f ca="1">IFERROR(VLOOKUP($A6,INDIRECT(CONCATENATE("'CY ",F$3,", SFY ",(F$3+1)," Answers'!A1:BJ600")),LOOKUP($D$4,'Row Index'!$A$4:$A$9,'Row Index'!$B$4:$B$9),FALSE),"")</f>
        <v>34</v>
      </c>
      <c r="G6" s="115">
        <f ca="1">IFERROR(VLOOKUP($A6,INDIRECT(CONCATENATE("'CY ",G$3,", SFY ",(G$3+1)," Answers'!A1:BJ600")),LOOKUP($D$4,'Row Index'!$A$4:$A$9,'Row Index'!$B$4:$B$9),FALSE),"")</f>
        <v>36</v>
      </c>
      <c r="H6" s="115">
        <f ca="1">IFERROR(VLOOKUP($A6,INDIRECT(CONCATENATE("'CY ",H$3,", SFY ",(H$3+1)," Answers'!A1:BJ600")),LOOKUP($D$4,'Row Index'!$A$4:$A$9,'Row Index'!$B$4:$B$9),FALSE),"")</f>
        <v>40</v>
      </c>
      <c r="I6" s="115">
        <f ca="1">IFERROR(VLOOKUP($A6,INDIRECT(CONCATENATE("'CY ",I$3,", SFY ",(I$3+1)," Answers'!A1:BJ600")),LOOKUP($D$4,'Row Index'!$A$14:$A$19,'Row Index'!$B$14:$B$19),FALSE),"")</f>
        <v>23</v>
      </c>
      <c r="J6" s="115">
        <f ca="1">IFERROR(VLOOKUP($A6,INDIRECT(CONCATENATE("'CY ",J$3,", SFY ",(J$3+1)," Answers'!A1:BJ600")),LOOKUP($D$4,'Row Index'!$A$24:$A$29,'Row Index'!$B$24:$B$29),FALSE),"")</f>
        <v>19</v>
      </c>
      <c r="K6" s="115">
        <f ca="1">IFERROR(VLOOKUP($A6,INDIRECT(CONCATENATE("'CY ",K$3,", SFY ",(K$3+1)," Answers'!A1:BZ600")),LOOKUP($D$4,'Row Index'!$A$24:$A$29,'Row Index'!$B$34:$B$39),FALSE),"")</f>
        <v>44</v>
      </c>
      <c r="L6" s="115">
        <f ca="1">IFERROR(VLOOKUP($A6,INDIRECT(CONCATENATE("'CY ",L$3,", SFY ",(L$3+1)," Answers'!A1:CA600")),LOOKUP($D$4,'Row Index'!$A$24:$A$29,'Row Index'!$B$44:$B$49),FALSE),"")</f>
        <v>39</v>
      </c>
      <c r="M6" s="115">
        <f ca="1">IFERROR(VLOOKUP($A6,INDIRECT(CONCATENATE("'CY ",M$3,", SFY ",(M$3+1)," Answers'!A1:CA600")),LOOKUP($D$4,'Row Index'!$A$54:$A$59,'Row Index'!$B$54:$B$59),FALSE),"")</f>
        <v>23</v>
      </c>
      <c r="N6" s="116">
        <f ca="1">IFERROR(VLOOKUP($A6,INDIRECT(CONCATENATE("'CY ",N$3,", SFY ",(N$3+1)," Answers'!A1:CA600")),LOOKUP($D$4,'Row Index'!$A$64:$A$69,'Row Index'!$B$64:$B$69),FALSE),"")</f>
        <v>19.5</v>
      </c>
    </row>
    <row r="7" spans="1:15" x14ac:dyDescent="0.25">
      <c r="A7" s="49">
        <v>103</v>
      </c>
      <c r="B7" s="44" t="s">
        <v>5</v>
      </c>
      <c r="C7" s="46" t="s">
        <v>3</v>
      </c>
      <c r="D7" s="115">
        <f ca="1">IFERROR(VLOOKUP($A7,INDIRECT(CONCATENATE("'CY ",D$3,", SFY ",(D$3+1)," Answers'!A1:BJ600")),LOOKUP($D$4,'Row Index'!$A$4:$A$9,'Row Index'!$B$4:$B$9),FALSE),"")</f>
        <v>42</v>
      </c>
      <c r="E7" s="115">
        <f ca="1">IFERROR(VLOOKUP($A7,INDIRECT(CONCATENATE("'CY ",E$3,", SFY ",(E$3+1)," Answers'!A1:BJ600")),LOOKUP($D$4,'Row Index'!$A$4:$A$9,'Row Index'!$B$4:$B$9),FALSE),"")</f>
        <v>35</v>
      </c>
      <c r="F7" s="115">
        <f ca="1">IFERROR(VLOOKUP($A7,INDIRECT(CONCATENATE("'CY ",F$3,", SFY ",(F$3+1)," Answers'!A1:BJ600")),LOOKUP($D$4,'Row Index'!$A$4:$A$9,'Row Index'!$B$4:$B$9),FALSE),"")</f>
        <v>36</v>
      </c>
      <c r="G7" s="115">
        <f ca="1">IFERROR(VLOOKUP($A7,INDIRECT(CONCATENATE("'CY ",G$3,", SFY ",(G$3+1)," Answers'!A1:BJ600")),LOOKUP($D$4,'Row Index'!$A$4:$A$9,'Row Index'!$B$4:$B$9),FALSE),"")</f>
        <v>32</v>
      </c>
      <c r="H7" s="115">
        <f ca="1">IFERROR(VLOOKUP($A7,INDIRECT(CONCATENATE("'CY ",H$3,", SFY ",(H$3+1)," Answers'!A1:BJ600")),LOOKUP($D$4,'Row Index'!$A$4:$A$9,'Row Index'!$B$4:$B$9),FALSE),"")</f>
        <v>36</v>
      </c>
      <c r="I7" s="115">
        <f ca="1">IFERROR(VLOOKUP($A7,INDIRECT(CONCATENATE("'CY ",I$3,", SFY ",(I$3+1)," Answers'!A1:BJ600")),LOOKUP($D$4,'Row Index'!$A$14:$A$19,'Row Index'!$B$14:$B$19),FALSE),"")</f>
        <v>21</v>
      </c>
      <c r="J7" s="115">
        <f ca="1">IFERROR(VLOOKUP($A7,INDIRECT(CONCATENATE("'CY ",J$3,", SFY ",(J$3+1)," Answers'!A1:BJ600")),LOOKUP($D$4,'Row Index'!$A$24:$A$29,'Row Index'!$B$24:$B$29),FALSE),"")</f>
        <v>17</v>
      </c>
      <c r="K7" s="115">
        <f ca="1">IFERROR(VLOOKUP($A7,INDIRECT(CONCATENATE("'CY ",K$3,", SFY ",(K$3+1)," Answers'!A1:BZ600")),LOOKUP($D$4,'Row Index'!$A$24:$A$29,'Row Index'!$B$34:$B$39),FALSE),"")</f>
        <v>38</v>
      </c>
      <c r="L7" s="115">
        <f ca="1">IFERROR(VLOOKUP($A7,INDIRECT(CONCATENATE("'CY ",L$3,", SFY ",(L$3+1)," Answers'!A1:CA600")),LOOKUP($D$4,'Row Index'!$A$24:$A$29,'Row Index'!$B$44:$B$49),FALSE),"")</f>
        <v>37</v>
      </c>
      <c r="M7" s="115">
        <f ca="1">IFERROR(VLOOKUP($A7,INDIRECT(CONCATENATE("'CY ",M$3,", SFY ",(M$3+1)," Answers'!A1:CA600")),LOOKUP($D$4,'Row Index'!$A$54:$A$59,'Row Index'!$B$54:$B$59),FALSE),"")</f>
        <v>20</v>
      </c>
      <c r="N7" s="116">
        <f ca="1">IFERROR(VLOOKUP($A7,INDIRECT(CONCATENATE("'CY ",N$3,", SFY ",(N$3+1)," Answers'!A1:CA600")),LOOKUP($D$4,'Row Index'!$A$64:$A$69,'Row Index'!$B$64:$B$69),FALSE),"")</f>
        <v>19</v>
      </c>
    </row>
    <row r="8" spans="1:15" x14ac:dyDescent="0.25">
      <c r="A8" s="49">
        <v>104</v>
      </c>
      <c r="B8" s="44" t="s">
        <v>6</v>
      </c>
      <c r="C8" s="46" t="s">
        <v>3</v>
      </c>
      <c r="D8" s="115">
        <f ca="1">IFERROR(VLOOKUP($A8,INDIRECT(CONCATENATE("'CY ",D$3,", SFY ",(D$3+1)," Answers'!A1:BJ600")),LOOKUP($D$4,'Row Index'!$A$4:$A$9,'Row Index'!$B$4:$B$9),FALSE),"")</f>
        <v>46</v>
      </c>
      <c r="E8" s="115">
        <f ca="1">IFERROR(VLOOKUP($A8,INDIRECT(CONCATENATE("'CY ",E$3,", SFY ",(E$3+1)," Answers'!A1:BJ600")),LOOKUP($D$4,'Row Index'!$A$4:$A$9,'Row Index'!$B$4:$B$9),FALSE),"")</f>
        <v>41</v>
      </c>
      <c r="F8" s="115">
        <f ca="1">IFERROR(VLOOKUP($A8,INDIRECT(CONCATENATE("'CY ",F$3,", SFY ",(F$3+1)," Answers'!A1:BJ600")),LOOKUP($D$4,'Row Index'!$A$4:$A$9,'Row Index'!$B$4:$B$9),FALSE),"")</f>
        <v>39</v>
      </c>
      <c r="G8" s="115">
        <f ca="1">IFERROR(VLOOKUP($A8,INDIRECT(CONCATENATE("'CY ",G$3,", SFY ",(G$3+1)," Answers'!A1:BJ600")),LOOKUP($D$4,'Row Index'!$A$4:$A$9,'Row Index'!$B$4:$B$9),FALSE),"")</f>
        <v>41</v>
      </c>
      <c r="H8" s="115">
        <f ca="1">IFERROR(VLOOKUP($A8,INDIRECT(CONCATENATE("'CY ",H$3,", SFY ",(H$3+1)," Answers'!A1:BJ600")),LOOKUP($D$4,'Row Index'!$A$4:$A$9,'Row Index'!$B$4:$B$9),FALSE),"")</f>
        <v>41</v>
      </c>
      <c r="I8" s="115">
        <f ca="1">IFERROR(VLOOKUP($A8,INDIRECT(CONCATENATE("'CY ",I$3,", SFY ",(I$3+1)," Answers'!A1:BJ600")),LOOKUP($D$4,'Row Index'!$A$14:$A$19,'Row Index'!$B$14:$B$19),FALSE),"")</f>
        <v>26</v>
      </c>
      <c r="J8" s="115">
        <f ca="1">IFERROR(VLOOKUP($A8,INDIRECT(CONCATENATE("'CY ",J$3,", SFY ",(J$3+1)," Answers'!A1:BJ600")),LOOKUP($D$4,'Row Index'!$A$24:$A$29,'Row Index'!$B$24:$B$29),FALSE),"")</f>
        <v>23</v>
      </c>
      <c r="K8" s="115">
        <f ca="1">IFERROR(VLOOKUP($A8,INDIRECT(CONCATENATE("'CY ",K$3,", SFY ",(K$3+1)," Answers'!A1:BZ600")),LOOKUP($D$4,'Row Index'!$A$24:$A$29,'Row Index'!$B$34:$B$39),FALSE),"")</f>
        <v>41</v>
      </c>
      <c r="L8" s="115">
        <f ca="1">IFERROR(VLOOKUP($A8,INDIRECT(CONCATENATE("'CY ",L$3,", SFY ",(L$3+1)," Answers'!A1:CA600")),LOOKUP($D$4,'Row Index'!$A$24:$A$29,'Row Index'!$B$44:$B$49),FALSE),"")</f>
        <v>40</v>
      </c>
      <c r="M8" s="115">
        <f ca="1">IFERROR(VLOOKUP($A8,INDIRECT(CONCATENATE("'CY ",M$3,", SFY ",(M$3+1)," Answers'!A1:CA600")),LOOKUP($D$4,'Row Index'!$A$54:$A$59,'Row Index'!$B$54:$B$59),FALSE),"")</f>
        <v>23</v>
      </c>
      <c r="N8" s="116">
        <f ca="1">IFERROR(VLOOKUP($A8,INDIRECT(CONCATENATE("'CY ",N$3,", SFY ",(N$3+1)," Answers'!A1:CA600")),LOOKUP($D$4,'Row Index'!$A$64:$A$69,'Row Index'!$B$64:$B$69),FALSE),"")</f>
        <v>22.5</v>
      </c>
    </row>
    <row r="9" spans="1:15" x14ac:dyDescent="0.25">
      <c r="A9" s="49">
        <v>105</v>
      </c>
      <c r="B9" s="44" t="s">
        <v>7</v>
      </c>
      <c r="C9" s="46" t="s">
        <v>3</v>
      </c>
      <c r="D9" s="115">
        <f ca="1">IFERROR(VLOOKUP($A9,INDIRECT(CONCATENATE("'CY ",D$3,", SFY ",(D$3+1)," Answers'!A1:BJ600")),LOOKUP($D$4,'Row Index'!$A$4:$A$9,'Row Index'!$B$4:$B$9),FALSE),"")</f>
        <v>36</v>
      </c>
      <c r="E9" s="115">
        <f ca="1">IFERROR(VLOOKUP($A9,INDIRECT(CONCATENATE("'CY ",E$3,", SFY ",(E$3+1)," Answers'!A1:BJ600")),LOOKUP($D$4,'Row Index'!$A$4:$A$9,'Row Index'!$B$4:$B$9),FALSE),"")</f>
        <v>31</v>
      </c>
      <c r="F9" s="115">
        <f ca="1">IFERROR(VLOOKUP($A9,INDIRECT(CONCATENATE("'CY ",F$3,", SFY ",(F$3+1)," Answers'!A1:BJ600")),LOOKUP($D$4,'Row Index'!$A$4:$A$9,'Row Index'!$B$4:$B$9),FALSE),"")</f>
        <v>31</v>
      </c>
      <c r="G9" s="115">
        <f ca="1">IFERROR(VLOOKUP($A9,INDIRECT(CONCATENATE("'CY ",G$3,", SFY ",(G$3+1)," Answers'!A1:BJ600")),LOOKUP($D$4,'Row Index'!$A$4:$A$9,'Row Index'!$B$4:$B$9),FALSE),"")</f>
        <v>38</v>
      </c>
      <c r="H9" s="115">
        <f ca="1">IFERROR(VLOOKUP($A9,INDIRECT(CONCATENATE("'CY ",H$3,", SFY ",(H$3+1)," Answers'!A1:BJ600")),LOOKUP($D$4,'Row Index'!$A$4:$A$9,'Row Index'!$B$4:$B$9),FALSE),"")</f>
        <v>35</v>
      </c>
      <c r="I9" s="115">
        <f ca="1">IFERROR(VLOOKUP($A9,INDIRECT(CONCATENATE("'CY ",I$3,", SFY ",(I$3+1)," Answers'!A1:BJ600")),LOOKUP($D$4,'Row Index'!$A$14:$A$19,'Row Index'!$B$14:$B$19),FALSE),"")</f>
        <v>22</v>
      </c>
      <c r="J9" s="115">
        <f ca="1">IFERROR(VLOOKUP($A9,INDIRECT(CONCATENATE("'CY ",J$3,", SFY ",(J$3+1)," Answers'!A1:BJ600")),LOOKUP($D$4,'Row Index'!$A$24:$A$29,'Row Index'!$B$24:$B$29),FALSE),"")</f>
        <v>17</v>
      </c>
      <c r="K9" s="115">
        <f ca="1">IFERROR(VLOOKUP($A9,INDIRECT(CONCATENATE("'CY ",K$3,", SFY ",(K$3+1)," Answers'!A1:BZ600")),LOOKUP($D$4,'Row Index'!$A$24:$A$29,'Row Index'!$B$34:$B$39),FALSE),"")</f>
        <v>38</v>
      </c>
      <c r="L9" s="115">
        <f ca="1">IFERROR(VLOOKUP($A9,INDIRECT(CONCATENATE("'CY ",L$3,", SFY ",(L$3+1)," Answers'!A1:CA600")),LOOKUP($D$4,'Row Index'!$A$24:$A$29,'Row Index'!$B$44:$B$49),FALSE),"")</f>
        <v>27</v>
      </c>
      <c r="M9" s="115">
        <f ca="1">IFERROR(VLOOKUP($A9,INDIRECT(CONCATENATE("'CY ",M$3,", SFY ",(M$3+1)," Answers'!A1:CA600")),LOOKUP($D$4,'Row Index'!$A$54:$A$59,'Row Index'!$B$54:$B$59),FALSE),"")</f>
        <v>25</v>
      </c>
      <c r="N9" s="116">
        <f ca="1">IFERROR(VLOOKUP($A9,INDIRECT(CONCATENATE("'CY ",N$3,", SFY ",(N$3+1)," Answers'!A1:CA600")),LOOKUP($D$4,'Row Index'!$A$64:$A$69,'Row Index'!$B$64:$B$69),FALSE),"")</f>
        <v>21.5</v>
      </c>
    </row>
    <row r="10" spans="1:15" x14ac:dyDescent="0.25">
      <c r="A10" s="49">
        <v>106</v>
      </c>
      <c r="B10" s="44" t="s">
        <v>8</v>
      </c>
      <c r="C10" s="46" t="s">
        <v>3</v>
      </c>
      <c r="D10" s="115">
        <f ca="1">IFERROR(VLOOKUP($A10,INDIRECT(CONCATENATE("'CY ",D$3,", SFY ",(D$3+1)," Answers'!A1:BJ600")),LOOKUP($D$4,'Row Index'!$A$4:$A$9,'Row Index'!$B$4:$B$9),FALSE),"")</f>
        <v>35</v>
      </c>
      <c r="E10" s="115">
        <f ca="1">IFERROR(VLOOKUP($A10,INDIRECT(CONCATENATE("'CY ",E$3,", SFY ",(E$3+1)," Answers'!A1:BJ600")),LOOKUP($D$4,'Row Index'!$A$4:$A$9,'Row Index'!$B$4:$B$9),FALSE),"")</f>
        <v>37</v>
      </c>
      <c r="F10" s="115">
        <f ca="1">IFERROR(VLOOKUP($A10,INDIRECT(CONCATENATE("'CY ",F$3,", SFY ",(F$3+1)," Answers'!A1:BJ600")),LOOKUP($D$4,'Row Index'!$A$4:$A$9,'Row Index'!$B$4:$B$9),FALSE),"")</f>
        <v>28</v>
      </c>
      <c r="G10" s="115">
        <f ca="1">IFERROR(VLOOKUP($A10,INDIRECT(CONCATENATE("'CY ",G$3,", SFY ",(G$3+1)," Answers'!A1:BJ600")),LOOKUP($D$4,'Row Index'!$A$4:$A$9,'Row Index'!$B$4:$B$9),FALSE),"")</f>
        <v>33</v>
      </c>
      <c r="H10" s="115">
        <f ca="1">IFERROR(VLOOKUP($A10,INDIRECT(CONCATENATE("'CY ",H$3,", SFY ",(H$3+1)," Answers'!A1:BJ600")),LOOKUP($D$4,'Row Index'!$A$4:$A$9,'Row Index'!$B$4:$B$9),FALSE),"")</f>
        <v>31</v>
      </c>
      <c r="I10" s="115">
        <f ca="1">IFERROR(VLOOKUP($A10,INDIRECT(CONCATENATE("'CY ",I$3,", SFY ",(I$3+1)," Answers'!A1:BJ600")),LOOKUP($D$4,'Row Index'!$A$14:$A$19,'Row Index'!$B$14:$B$19),FALSE),"")</f>
        <v>15</v>
      </c>
      <c r="J10" s="115">
        <f ca="1">IFERROR(VLOOKUP($A10,INDIRECT(CONCATENATE("'CY ",J$3,", SFY ",(J$3+1)," Answers'!A1:BJ600")),LOOKUP($D$4,'Row Index'!$A$24:$A$29,'Row Index'!$B$24:$B$29),FALSE),"")</f>
        <v>13</v>
      </c>
      <c r="K10" s="115">
        <f ca="1">IFERROR(VLOOKUP($A10,INDIRECT(CONCATENATE("'CY ",K$3,", SFY ",(K$3+1)," Answers'!A1:BZ600")),LOOKUP($D$4,'Row Index'!$A$24:$A$29,'Row Index'!$B$34:$B$39),FALSE),"")</f>
        <v>22</v>
      </c>
      <c r="L10" s="115">
        <f ca="1">IFERROR(VLOOKUP($A10,INDIRECT(CONCATENATE("'CY ",L$3,", SFY ",(L$3+1)," Answers'!A1:CA600")),LOOKUP($D$4,'Row Index'!$A$24:$A$29,'Row Index'!$B$44:$B$49),FALSE),"")</f>
        <v>25</v>
      </c>
      <c r="M10" s="115">
        <f ca="1">IFERROR(VLOOKUP($A10,INDIRECT(CONCATENATE("'CY ",M$3,", SFY ",(M$3+1)," Answers'!A1:CA600")),LOOKUP($D$4,'Row Index'!$A$54:$A$59,'Row Index'!$B$54:$B$59),FALSE),"")</f>
        <v>14</v>
      </c>
      <c r="N10" s="116">
        <f ca="1">IFERROR(VLOOKUP($A10,INDIRECT(CONCATENATE("'CY ",N$3,", SFY ",(N$3+1)," Answers'!A1:CA600")),LOOKUP($D$4,'Row Index'!$A$64:$A$69,'Row Index'!$B$64:$B$69),FALSE),"")</f>
        <v>19</v>
      </c>
    </row>
    <row r="11" spans="1:15" x14ac:dyDescent="0.25">
      <c r="A11" s="49">
        <v>107</v>
      </c>
      <c r="B11" s="44" t="s">
        <v>9</v>
      </c>
      <c r="C11" s="46" t="s">
        <v>3</v>
      </c>
      <c r="D11" s="115">
        <f ca="1">IFERROR(VLOOKUP($A11,INDIRECT(CONCATENATE("'CY ",D$3,", SFY ",(D$3+1)," Answers'!A1:BJ600")),LOOKUP($D$4,'Row Index'!$A$4:$A$9,'Row Index'!$B$4:$B$9),FALSE),"")</f>
        <v>38</v>
      </c>
      <c r="E11" s="115">
        <f ca="1">IFERROR(VLOOKUP($A11,INDIRECT(CONCATENATE("'CY ",E$3,", SFY ",(E$3+1)," Answers'!A1:BJ600")),LOOKUP($D$4,'Row Index'!$A$4:$A$9,'Row Index'!$B$4:$B$9),FALSE),"")</f>
        <v>38</v>
      </c>
      <c r="F11" s="115">
        <f ca="1">IFERROR(VLOOKUP($A11,INDIRECT(CONCATENATE("'CY ",F$3,", SFY ",(F$3+1)," Answers'!A1:BJ600")),LOOKUP($D$4,'Row Index'!$A$4:$A$9,'Row Index'!$B$4:$B$9),FALSE),"")</f>
        <v>39</v>
      </c>
      <c r="G11" s="115">
        <f ca="1">IFERROR(VLOOKUP($A11,INDIRECT(CONCATENATE("'CY ",G$3,", SFY ",(G$3+1)," Answers'!A1:BJ600")),LOOKUP($D$4,'Row Index'!$A$4:$A$9,'Row Index'!$B$4:$B$9),FALSE),"")</f>
        <v>35</v>
      </c>
      <c r="H11" s="115">
        <f ca="1">IFERROR(VLOOKUP($A11,INDIRECT(CONCATENATE("'CY ",H$3,", SFY ",(H$3+1)," Answers'!A1:BJ600")),LOOKUP($D$4,'Row Index'!$A$4:$A$9,'Row Index'!$B$4:$B$9),FALSE),"")</f>
        <v>36</v>
      </c>
      <c r="I11" s="115">
        <f ca="1">IFERROR(VLOOKUP($A11,INDIRECT(CONCATENATE("'CY ",I$3,", SFY ",(I$3+1)," Answers'!A1:BJ600")),LOOKUP($D$4,'Row Index'!$A$14:$A$19,'Row Index'!$B$14:$B$19),FALSE),"")</f>
        <v>24</v>
      </c>
      <c r="J11" s="115">
        <f ca="1">IFERROR(VLOOKUP($A11,INDIRECT(CONCATENATE("'CY ",J$3,", SFY ",(J$3+1)," Answers'!A1:BJ600")),LOOKUP($D$4,'Row Index'!$A$24:$A$29,'Row Index'!$B$24:$B$29),FALSE),"")</f>
        <v>20</v>
      </c>
      <c r="K11" s="115">
        <f ca="1">IFERROR(VLOOKUP($A11,INDIRECT(CONCATENATE("'CY ",K$3,", SFY ",(K$3+1)," Answers'!A1:BZ600")),LOOKUP($D$4,'Row Index'!$A$24:$A$29,'Row Index'!$B$34:$B$39),FALSE),"")</f>
        <v>44</v>
      </c>
      <c r="L11" s="115">
        <f ca="1">IFERROR(VLOOKUP($A11,INDIRECT(CONCATENATE("'CY ",L$3,", SFY ",(L$3+1)," Answers'!A1:CA600")),LOOKUP($D$4,'Row Index'!$A$24:$A$29,'Row Index'!$B$44:$B$49),FALSE),"")</f>
        <v>43</v>
      </c>
      <c r="M11" s="115">
        <f ca="1">IFERROR(VLOOKUP($A11,INDIRECT(CONCATENATE("'CY ",M$3,", SFY ",(M$3+1)," Answers'!A1:CA600")),LOOKUP($D$4,'Row Index'!$A$54:$A$59,'Row Index'!$B$54:$B$59),FALSE),"")</f>
        <v>25</v>
      </c>
      <c r="N11" s="116">
        <f ca="1">IFERROR(VLOOKUP($A11,INDIRECT(CONCATENATE("'CY ",N$3,", SFY ",(N$3+1)," Answers'!A1:CA600")),LOOKUP($D$4,'Row Index'!$A$64:$A$69,'Row Index'!$B$64:$B$69),FALSE),"")</f>
        <v>22</v>
      </c>
    </row>
    <row r="12" spans="1:15" x14ac:dyDescent="0.25">
      <c r="A12" s="49">
        <v>108</v>
      </c>
      <c r="B12" s="44" t="s">
        <v>10</v>
      </c>
      <c r="C12" s="46" t="s">
        <v>3</v>
      </c>
      <c r="D12" s="115">
        <f ca="1">IFERROR(VLOOKUP($A12,INDIRECT(CONCATENATE("'CY ",D$3,", SFY ",(D$3+1)," Answers'!A1:BJ600")),LOOKUP($D$4,'Row Index'!$A$4:$A$9,'Row Index'!$B$4:$B$9),FALSE),"")</f>
        <v>45</v>
      </c>
      <c r="E12" s="115">
        <f ca="1">IFERROR(VLOOKUP($A12,INDIRECT(CONCATENATE("'CY ",E$3,", SFY ",(E$3+1)," Answers'!A1:BJ600")),LOOKUP($D$4,'Row Index'!$A$4:$A$9,'Row Index'!$B$4:$B$9),FALSE),"")</f>
        <v>43</v>
      </c>
      <c r="F12" s="115">
        <f ca="1">IFERROR(VLOOKUP($A12,INDIRECT(CONCATENATE("'CY ",F$3,", SFY ",(F$3+1)," Answers'!A1:BJ600")),LOOKUP($D$4,'Row Index'!$A$4:$A$9,'Row Index'!$B$4:$B$9),FALSE),"")</f>
        <v>44</v>
      </c>
      <c r="G12" s="115">
        <f ca="1">IFERROR(VLOOKUP($A12,INDIRECT(CONCATENATE("'CY ",G$3,", SFY ",(G$3+1)," Answers'!A1:BJ600")),LOOKUP($D$4,'Row Index'!$A$4:$A$9,'Row Index'!$B$4:$B$9),FALSE),"")</f>
        <v>42</v>
      </c>
      <c r="H12" s="115">
        <f ca="1">IFERROR(VLOOKUP($A12,INDIRECT(CONCATENATE("'CY ",H$3,", SFY ",(H$3+1)," Answers'!A1:BJ600")),LOOKUP($D$4,'Row Index'!$A$4:$A$9,'Row Index'!$B$4:$B$9),FALSE),"")</f>
        <v>45</v>
      </c>
      <c r="I12" s="115">
        <f ca="1">IFERROR(VLOOKUP($A12,INDIRECT(CONCATENATE("'CY ",I$3,", SFY ",(I$3+1)," Answers'!A1:BJ600")),LOOKUP($D$4,'Row Index'!$A$14:$A$19,'Row Index'!$B$14:$B$19),FALSE),"")</f>
        <v>27</v>
      </c>
      <c r="J12" s="115">
        <f ca="1">IFERROR(VLOOKUP($A12,INDIRECT(CONCATENATE("'CY ",J$3,", SFY ",(J$3+1)," Answers'!A1:BJ600")),LOOKUP($D$4,'Row Index'!$A$24:$A$29,'Row Index'!$B$24:$B$29),FALSE),"")</f>
        <v>23</v>
      </c>
      <c r="K12" s="115">
        <f ca="1">IFERROR(VLOOKUP($A12,INDIRECT(CONCATENATE("'CY ",K$3,", SFY ",(K$3+1)," Answers'!A1:BZ600")),LOOKUP($D$4,'Row Index'!$A$24:$A$29,'Row Index'!$B$34:$B$39),FALSE),"")</f>
        <v>49</v>
      </c>
      <c r="L12" s="115">
        <f ca="1">IFERROR(VLOOKUP($A12,INDIRECT(CONCATENATE("'CY ",L$3,", SFY ",(L$3+1)," Answers'!A1:CA600")),LOOKUP($D$4,'Row Index'!$A$24:$A$29,'Row Index'!$B$44:$B$49),FALSE),"")</f>
        <v>44</v>
      </c>
      <c r="M12" s="115">
        <f ca="1">IFERROR(VLOOKUP($A12,INDIRECT(CONCATENATE("'CY ",M$3,", SFY ",(M$3+1)," Answers'!A1:CA600")),LOOKUP($D$4,'Row Index'!$A$54:$A$59,'Row Index'!$B$54:$B$59),FALSE),"")</f>
        <v>27</v>
      </c>
      <c r="N12" s="116">
        <f ca="1">IFERROR(VLOOKUP($A12,INDIRECT(CONCATENATE("'CY ",N$3,", SFY ",(N$3+1)," Answers'!A1:CA600")),LOOKUP($D$4,'Row Index'!$A$64:$A$69,'Row Index'!$B$64:$B$69),FALSE),"")</f>
        <v>18.5</v>
      </c>
    </row>
    <row r="13" spans="1:15" x14ac:dyDescent="0.25">
      <c r="A13" s="49">
        <v>109</v>
      </c>
      <c r="B13" s="44" t="s">
        <v>11</v>
      </c>
      <c r="C13" s="46" t="s">
        <v>3</v>
      </c>
      <c r="D13" s="115">
        <f ca="1">IFERROR(VLOOKUP($A13,INDIRECT(CONCATENATE("'CY ",D$3,", SFY ",(D$3+1)," Answers'!A1:BJ600")),LOOKUP($D$4,'Row Index'!$A$4:$A$9,'Row Index'!$B$4:$B$9),FALSE),"")</f>
        <v>33</v>
      </c>
      <c r="E13" s="115">
        <f ca="1">IFERROR(VLOOKUP($A13,INDIRECT(CONCATENATE("'CY ",E$3,", SFY ",(E$3+1)," Answers'!A1:BJ600")),LOOKUP($D$4,'Row Index'!$A$4:$A$9,'Row Index'!$B$4:$B$9),FALSE),"")</f>
        <v>33</v>
      </c>
      <c r="F13" s="115">
        <f ca="1">IFERROR(VLOOKUP($A13,INDIRECT(CONCATENATE("'CY ",F$3,", SFY ",(F$3+1)," Answers'!A1:BJ600")),LOOKUP($D$4,'Row Index'!$A$4:$A$9,'Row Index'!$B$4:$B$9),FALSE),"")</f>
        <v>30</v>
      </c>
      <c r="G13" s="115">
        <f ca="1">IFERROR(VLOOKUP($A13,INDIRECT(CONCATENATE("'CY ",G$3,", SFY ",(G$3+1)," Answers'!A1:BJ600")),LOOKUP($D$4,'Row Index'!$A$4:$A$9,'Row Index'!$B$4:$B$9),FALSE),"")</f>
        <v>33</v>
      </c>
      <c r="H13" s="115">
        <f ca="1">IFERROR(VLOOKUP($A13,INDIRECT(CONCATENATE("'CY ",H$3,", SFY ",(H$3+1)," Answers'!A1:BJ600")),LOOKUP($D$4,'Row Index'!$A$4:$A$9,'Row Index'!$B$4:$B$9),FALSE),"")</f>
        <v>30</v>
      </c>
      <c r="I13" s="115">
        <f ca="1">IFERROR(VLOOKUP($A13,INDIRECT(CONCATENATE("'CY ",I$3,", SFY ",(I$3+1)," Answers'!A1:BJ600")),LOOKUP($D$4,'Row Index'!$A$14:$A$19,'Row Index'!$B$14:$B$19),FALSE),"")</f>
        <v>19</v>
      </c>
      <c r="J13" s="115">
        <f ca="1">IFERROR(VLOOKUP($A13,INDIRECT(CONCATENATE("'CY ",J$3,", SFY ",(J$3+1)," Answers'!A1:BJ600")),LOOKUP($D$4,'Row Index'!$A$24:$A$29,'Row Index'!$B$24:$B$29),FALSE),"")</f>
        <v>16</v>
      </c>
      <c r="K13" s="115">
        <f ca="1">IFERROR(VLOOKUP($A13,INDIRECT(CONCATENATE("'CY ",K$3,", SFY ",(K$3+1)," Answers'!A1:BZ600")),LOOKUP($D$4,'Row Index'!$A$24:$A$29,'Row Index'!$B$34:$B$39),FALSE),"")</f>
        <v>32</v>
      </c>
      <c r="L13" s="115">
        <f ca="1">IFERROR(VLOOKUP($A13,INDIRECT(CONCATENATE("'CY ",L$3,", SFY ",(L$3+1)," Answers'!A1:CA600")),LOOKUP($D$4,'Row Index'!$A$24:$A$29,'Row Index'!$B$44:$B$49),FALSE),"")</f>
        <v>30</v>
      </c>
      <c r="M13" s="115">
        <f ca="1">IFERROR(VLOOKUP($A13,INDIRECT(CONCATENATE("'CY ",M$3,", SFY ",(M$3+1)," Answers'!A1:CA600")),LOOKUP($D$4,'Row Index'!$A$54:$A$59,'Row Index'!$B$54:$B$59),FALSE),"")</f>
        <v>15</v>
      </c>
      <c r="N13" s="116">
        <f ca="1">IFERROR(VLOOKUP($A13,INDIRECT(CONCATENATE("'CY ",N$3,", SFY ",(N$3+1)," Answers'!A1:CA600")),LOOKUP($D$4,'Row Index'!$A$64:$A$69,'Row Index'!$B$64:$B$69),FALSE),"")</f>
        <v>16.5</v>
      </c>
    </row>
    <row r="14" spans="1:15" x14ac:dyDescent="0.25">
      <c r="A14" s="49">
        <v>110</v>
      </c>
      <c r="B14" s="44" t="s">
        <v>12</v>
      </c>
      <c r="C14" s="46" t="s">
        <v>3</v>
      </c>
      <c r="D14" s="115">
        <f ca="1">IFERROR(VLOOKUP($A14,INDIRECT(CONCATENATE("'CY ",D$3,", SFY ",(D$3+1)," Answers'!A1:BJ600")),LOOKUP($D$4,'Row Index'!$A$4:$A$9,'Row Index'!$B$4:$B$9),FALSE),"")</f>
        <v>38</v>
      </c>
      <c r="E14" s="115">
        <f ca="1">IFERROR(VLOOKUP($A14,INDIRECT(CONCATENATE("'CY ",E$3,", SFY ",(E$3+1)," Answers'!A1:BJ600")),LOOKUP($D$4,'Row Index'!$A$4:$A$9,'Row Index'!$B$4:$B$9),FALSE),"")</f>
        <v>37</v>
      </c>
      <c r="F14" s="115">
        <f ca="1">IFERROR(VLOOKUP($A14,INDIRECT(CONCATENATE("'CY ",F$3,", SFY ",(F$3+1)," Answers'!A1:BJ600")),LOOKUP($D$4,'Row Index'!$A$4:$A$9,'Row Index'!$B$4:$B$9),FALSE),"")</f>
        <v>37</v>
      </c>
      <c r="G14" s="115">
        <f ca="1">IFERROR(VLOOKUP($A14,INDIRECT(CONCATENATE("'CY ",G$3,", SFY ",(G$3+1)," Answers'!A1:BJ600")),LOOKUP($D$4,'Row Index'!$A$4:$A$9,'Row Index'!$B$4:$B$9),FALSE),"")</f>
        <v>35</v>
      </c>
      <c r="H14" s="115">
        <f ca="1">IFERROR(VLOOKUP($A14,INDIRECT(CONCATENATE("'CY ",H$3,", SFY ",(H$3+1)," Answers'!A1:BJ600")),LOOKUP($D$4,'Row Index'!$A$4:$A$9,'Row Index'!$B$4:$B$9),FALSE),"")</f>
        <v>35</v>
      </c>
      <c r="I14" s="115">
        <f ca="1">IFERROR(VLOOKUP($A14,INDIRECT(CONCATENATE("'CY ",I$3,", SFY ",(I$3+1)," Answers'!A1:BJ600")),LOOKUP($D$4,'Row Index'!$A$14:$A$19,'Row Index'!$B$14:$B$19),FALSE),"")</f>
        <v>19</v>
      </c>
      <c r="J14" s="115">
        <f ca="1">IFERROR(VLOOKUP($A14,INDIRECT(CONCATENATE("'CY ",J$3,", SFY ",(J$3+1)," Answers'!A1:BJ600")),LOOKUP($D$4,'Row Index'!$A$24:$A$29,'Row Index'!$B$24:$B$29),FALSE),"")</f>
        <v>16</v>
      </c>
      <c r="K14" s="115">
        <f ca="1">IFERROR(VLOOKUP($A14,INDIRECT(CONCATENATE("'CY ",K$3,", SFY ",(K$3+1)," Answers'!A1:BZ600")),LOOKUP($D$4,'Row Index'!$A$24:$A$29,'Row Index'!$B$34:$B$39),FALSE),"")</f>
        <v>41</v>
      </c>
      <c r="L14" s="115">
        <f ca="1">IFERROR(VLOOKUP($A14,INDIRECT(CONCATENATE("'CY ",L$3,", SFY ",(L$3+1)," Answers'!A1:CA600")),LOOKUP($D$4,'Row Index'!$A$24:$A$29,'Row Index'!$B$44:$B$49),FALSE),"")</f>
        <v>36</v>
      </c>
      <c r="M14" s="115">
        <f ca="1">IFERROR(VLOOKUP($A14,INDIRECT(CONCATENATE("'CY ",M$3,", SFY ",(M$3+1)," Answers'!A1:CA600")),LOOKUP($D$4,'Row Index'!$A$54:$A$59,'Row Index'!$B$54:$B$59),FALSE),"")</f>
        <v>21</v>
      </c>
      <c r="N14" s="116">
        <f ca="1">IFERROR(VLOOKUP($A14,INDIRECT(CONCATENATE("'CY ",N$3,", SFY ",(N$3+1)," Answers'!A1:CA600")),LOOKUP($D$4,'Row Index'!$A$64:$A$69,'Row Index'!$B$64:$B$69),FALSE),"")</f>
        <v>21.5</v>
      </c>
    </row>
    <row r="15" spans="1:15" x14ac:dyDescent="0.25">
      <c r="A15" s="49">
        <v>111</v>
      </c>
      <c r="B15" s="44" t="s">
        <v>13</v>
      </c>
      <c r="C15" s="46" t="s">
        <v>3</v>
      </c>
      <c r="D15" s="115">
        <f ca="1">IFERROR(VLOOKUP($A15,INDIRECT(CONCATENATE("'CY ",D$3,", SFY ",(D$3+1)," Answers'!A1:BJ600")),LOOKUP($D$4,'Row Index'!$A$4:$A$9,'Row Index'!$B$4:$B$9),FALSE),"")</f>
        <v>41</v>
      </c>
      <c r="E15" s="115">
        <f ca="1">IFERROR(VLOOKUP($A15,INDIRECT(CONCATENATE("'CY ",E$3,", SFY ",(E$3+1)," Answers'!A1:BJ600")),LOOKUP($D$4,'Row Index'!$A$4:$A$9,'Row Index'!$B$4:$B$9),FALSE),"")</f>
        <v>38</v>
      </c>
      <c r="F15" s="115">
        <f ca="1">IFERROR(VLOOKUP($A15,INDIRECT(CONCATENATE("'CY ",F$3,", SFY ",(F$3+1)," Answers'!A1:BJ600")),LOOKUP($D$4,'Row Index'!$A$4:$A$9,'Row Index'!$B$4:$B$9),FALSE),"")</f>
        <v>38</v>
      </c>
      <c r="G15" s="115">
        <f ca="1">IFERROR(VLOOKUP($A15,INDIRECT(CONCATENATE("'CY ",G$3,", SFY ",(G$3+1)," Answers'!A1:BJ600")),LOOKUP($D$4,'Row Index'!$A$4:$A$9,'Row Index'!$B$4:$B$9),FALSE),"")</f>
        <v>35</v>
      </c>
      <c r="H15" s="115">
        <f ca="1">IFERROR(VLOOKUP($A15,INDIRECT(CONCATENATE("'CY ",H$3,", SFY ",(H$3+1)," Answers'!A1:BJ600")),LOOKUP($D$4,'Row Index'!$A$4:$A$9,'Row Index'!$B$4:$B$9),FALSE),"")</f>
        <v>41</v>
      </c>
      <c r="I15" s="115">
        <f ca="1">IFERROR(VLOOKUP($A15,INDIRECT(CONCATENATE("'CY ",I$3,", SFY ",(I$3+1)," Answers'!A1:BJ600")),LOOKUP($D$4,'Row Index'!$A$14:$A$19,'Row Index'!$B$14:$B$19),FALSE),"")</f>
        <v>26</v>
      </c>
      <c r="J15" s="115">
        <f ca="1">IFERROR(VLOOKUP($A15,INDIRECT(CONCATENATE("'CY ",J$3,", SFY ",(J$3+1)," Answers'!A1:BJ600")),LOOKUP($D$4,'Row Index'!$A$24:$A$29,'Row Index'!$B$24:$B$29),FALSE),"")</f>
        <v>22</v>
      </c>
      <c r="K15" s="115">
        <f ca="1">IFERROR(VLOOKUP($A15,INDIRECT(CONCATENATE("'CY ",K$3,", SFY ",(K$3+1)," Answers'!A1:BZ600")),LOOKUP($D$4,'Row Index'!$A$24:$A$29,'Row Index'!$B$34:$B$39),FALSE),"")</f>
        <v>46</v>
      </c>
      <c r="L15" s="115">
        <f ca="1">IFERROR(VLOOKUP($A15,INDIRECT(CONCATENATE("'CY ",L$3,", SFY ",(L$3+1)," Answers'!A1:CA600")),LOOKUP($D$4,'Row Index'!$A$24:$A$29,'Row Index'!$B$44:$B$49),FALSE),"")</f>
        <v>42</v>
      </c>
      <c r="M15" s="115">
        <f ca="1">IFERROR(VLOOKUP($A15,INDIRECT(CONCATENATE("'CY ",M$3,", SFY ",(M$3+1)," Answers'!A1:CA600")),LOOKUP($D$4,'Row Index'!$A$54:$A$59,'Row Index'!$B$54:$B$59),FALSE),"")</f>
        <v>25</v>
      </c>
      <c r="N15" s="116">
        <f ca="1">IFERROR(VLOOKUP($A15,INDIRECT(CONCATENATE("'CY ",N$3,", SFY ",(N$3+1)," Answers'!A1:CA600")),LOOKUP($D$4,'Row Index'!$A$64:$A$69,'Row Index'!$B$64:$B$69),FALSE),"")</f>
        <v>21.5</v>
      </c>
    </row>
    <row r="16" spans="1:15" x14ac:dyDescent="0.25">
      <c r="A16" s="49">
        <v>112</v>
      </c>
      <c r="B16" s="44" t="s">
        <v>14</v>
      </c>
      <c r="C16" s="46" t="s">
        <v>3</v>
      </c>
      <c r="D16" s="115">
        <f ca="1">IFERROR(VLOOKUP($A16,INDIRECT(CONCATENATE("'CY ",D$3,", SFY ",(D$3+1)," Answers'!A1:BJ600")),LOOKUP($D$4,'Row Index'!$A$4:$A$9,'Row Index'!$B$4:$B$9),FALSE),"")</f>
        <v>45</v>
      </c>
      <c r="E16" s="115">
        <f ca="1">IFERROR(VLOOKUP($A16,INDIRECT(CONCATENATE("'CY ",E$3,", SFY ",(E$3+1)," Answers'!A1:BJ600")),LOOKUP($D$4,'Row Index'!$A$4:$A$9,'Row Index'!$B$4:$B$9),FALSE),"")</f>
        <v>39</v>
      </c>
      <c r="F16" s="115">
        <f ca="1">IFERROR(VLOOKUP($A16,INDIRECT(CONCATENATE("'CY ",F$3,", SFY ",(F$3+1)," Answers'!A1:BJ600")),LOOKUP($D$4,'Row Index'!$A$4:$A$9,'Row Index'!$B$4:$B$9),FALSE),"")</f>
        <v>38</v>
      </c>
      <c r="G16" s="115">
        <f ca="1">IFERROR(VLOOKUP($A16,INDIRECT(CONCATENATE("'CY ",G$3,", SFY ",(G$3+1)," Answers'!A1:BJ600")),LOOKUP($D$4,'Row Index'!$A$4:$A$9,'Row Index'!$B$4:$B$9),FALSE),"")</f>
        <v>36</v>
      </c>
      <c r="H16" s="115">
        <f ca="1">IFERROR(VLOOKUP($A16,INDIRECT(CONCATENATE("'CY ",H$3,", SFY ",(H$3+1)," Answers'!A1:BJ600")),LOOKUP($D$4,'Row Index'!$A$4:$A$9,'Row Index'!$B$4:$B$9),FALSE),"")</f>
        <v>37</v>
      </c>
      <c r="I16" s="115">
        <f ca="1">IFERROR(VLOOKUP($A16,INDIRECT(CONCATENATE("'CY ",I$3,", SFY ",(I$3+1)," Answers'!A1:BJ600")),LOOKUP($D$4,'Row Index'!$A$14:$A$19,'Row Index'!$B$14:$B$19),FALSE),"")</f>
        <v>19</v>
      </c>
      <c r="J16" s="115">
        <f ca="1">IFERROR(VLOOKUP($A16,INDIRECT(CONCATENATE("'CY ",J$3,", SFY ",(J$3+1)," Answers'!A1:BJ600")),LOOKUP($D$4,'Row Index'!$A$24:$A$29,'Row Index'!$B$24:$B$29),FALSE),"")</f>
        <v>18</v>
      </c>
      <c r="K16" s="115">
        <f ca="1">IFERROR(VLOOKUP($A16,INDIRECT(CONCATENATE("'CY ",K$3,", SFY ",(K$3+1)," Answers'!A1:BZ600")),LOOKUP($D$4,'Row Index'!$A$24:$A$29,'Row Index'!$B$34:$B$39),FALSE),"")</f>
        <v>46</v>
      </c>
      <c r="L16" s="115">
        <f ca="1">IFERROR(VLOOKUP($A16,INDIRECT(CONCATENATE("'CY ",L$3,", SFY ",(L$3+1)," Answers'!A1:CA600")),LOOKUP($D$4,'Row Index'!$A$24:$A$29,'Row Index'!$B$44:$B$49),FALSE),"")</f>
        <v>39</v>
      </c>
      <c r="M16" s="115">
        <f ca="1">IFERROR(VLOOKUP($A16,INDIRECT(CONCATENATE("'CY ",M$3,", SFY ",(M$3+1)," Answers'!A1:CA600")),LOOKUP($D$4,'Row Index'!$A$54:$A$59,'Row Index'!$B$54:$B$59),FALSE),"")</f>
        <v>23</v>
      </c>
      <c r="N16" s="116">
        <f ca="1">IFERROR(VLOOKUP($A16,INDIRECT(CONCATENATE("'CY ",N$3,", SFY ",(N$3+1)," Answers'!A1:CA600")),LOOKUP($D$4,'Row Index'!$A$64:$A$69,'Row Index'!$B$64:$B$69),FALSE),"")</f>
        <v>22.5</v>
      </c>
    </row>
    <row r="17" spans="1:14" x14ac:dyDescent="0.25">
      <c r="A17" s="49">
        <v>113</v>
      </c>
      <c r="B17" s="44" t="s">
        <v>624</v>
      </c>
      <c r="C17" s="46" t="s">
        <v>3</v>
      </c>
      <c r="D17" s="115">
        <f ca="1">IFERROR(VLOOKUP($A17,INDIRECT(CONCATENATE("'CY ",D$3,", SFY ",(D$3+1)," Answers'!A1:BJ600")),LOOKUP($D$4,'Row Index'!$A$4:$A$9,'Row Index'!$B$4:$B$9),FALSE),"")</f>
        <v>46</v>
      </c>
      <c r="E17" s="115">
        <f ca="1">IFERROR(VLOOKUP($A17,INDIRECT(CONCATENATE("'CY ",E$3,", SFY ",(E$3+1)," Answers'!A1:BJ600")),LOOKUP($D$4,'Row Index'!$A$4:$A$9,'Row Index'!$B$4:$B$9),FALSE),"")</f>
        <v>40</v>
      </c>
      <c r="F17" s="115">
        <f ca="1">IFERROR(VLOOKUP($A17,INDIRECT(CONCATENATE("'CY ",F$3,", SFY ",(F$3+1)," Answers'!A1:BJ600")),LOOKUP($D$4,'Row Index'!$A$4:$A$9,'Row Index'!$B$4:$B$9),FALSE),"")</f>
        <v>38</v>
      </c>
      <c r="G17" s="115">
        <f ca="1">IFERROR(VLOOKUP($A17,INDIRECT(CONCATENATE("'CY ",G$3,", SFY ",(G$3+1)," Answers'!A1:BJ600")),LOOKUP($D$4,'Row Index'!$A$4:$A$9,'Row Index'!$B$4:$B$9),FALSE),"")</f>
        <v>38</v>
      </c>
      <c r="H17" s="115">
        <f ca="1">IFERROR(VLOOKUP($A17,INDIRECT(CONCATENATE("'CY ",H$3,", SFY ",(H$3+1)," Answers'!A1:BJ600")),LOOKUP($D$4,'Row Index'!$A$4:$A$9,'Row Index'!$B$4:$B$9),FALSE),"")</f>
        <v>39</v>
      </c>
      <c r="I17" s="115">
        <f ca="1">IFERROR(VLOOKUP($A17,INDIRECT(CONCATENATE("'CY ",I$3,", SFY ",(I$3+1)," Answers'!A1:BJ600")),LOOKUP($D$4,'Row Index'!$A$14:$A$19,'Row Index'!$B$14:$B$19),FALSE),"")</f>
        <v>26</v>
      </c>
      <c r="J17" s="115">
        <f ca="1">IFERROR(VLOOKUP($A17,INDIRECT(CONCATENATE("'CY ",J$3,", SFY ",(J$3+1)," Answers'!A1:BJ600")),LOOKUP($D$4,'Row Index'!$A$24:$A$29,'Row Index'!$B$24:$B$29),FALSE),"")</f>
        <v>22</v>
      </c>
      <c r="K17" s="115">
        <f ca="1">IFERROR(VLOOKUP($A17,INDIRECT(CONCATENATE("'CY ",K$3,", SFY ",(K$3+1)," Answers'!A1:BZ600")),LOOKUP($D$4,'Row Index'!$A$24:$A$29,'Row Index'!$B$34:$B$39),FALSE),"")</f>
        <v>43</v>
      </c>
      <c r="L17" s="115">
        <f ca="1">IFERROR(VLOOKUP($A17,INDIRECT(CONCATENATE("'CY ",L$3,", SFY ",(L$3+1)," Answers'!A1:CA600")),LOOKUP($D$4,'Row Index'!$A$24:$A$29,'Row Index'!$B$44:$B$49),FALSE),"")</f>
        <v>36</v>
      </c>
      <c r="M17" s="115">
        <f ca="1">IFERROR(VLOOKUP($A17,INDIRECT(CONCATENATE("'CY ",M$3,", SFY ",(M$3+1)," Answers'!A1:CA600")),LOOKUP($D$4,'Row Index'!$A$54:$A$59,'Row Index'!$B$54:$B$59),FALSE),"")</f>
        <v>24</v>
      </c>
      <c r="N17" s="116">
        <f ca="1">IFERROR(VLOOKUP($A17,INDIRECT(CONCATENATE("'CY ",N$3,", SFY ",(N$3+1)," Answers'!A1:CA600")),LOOKUP($D$4,'Row Index'!$A$64:$A$69,'Row Index'!$B$64:$B$69),FALSE),"")</f>
        <v>20.5</v>
      </c>
    </row>
    <row r="18" spans="1:14" x14ac:dyDescent="0.25">
      <c r="A18" s="49">
        <v>114</v>
      </c>
      <c r="B18" s="44" t="s">
        <v>16</v>
      </c>
      <c r="C18" s="46" t="s">
        <v>3</v>
      </c>
      <c r="D18" s="115">
        <f ca="1">IFERROR(VLOOKUP($A18,INDIRECT(CONCATENATE("'CY ",D$3,", SFY ",(D$3+1)," Answers'!A1:BJ600")),LOOKUP($D$4,'Row Index'!$A$4:$A$9,'Row Index'!$B$4:$B$9),FALSE),"")</f>
        <v>40</v>
      </c>
      <c r="E18" s="115">
        <f ca="1">IFERROR(VLOOKUP($A18,INDIRECT(CONCATENATE("'CY ",E$3,", SFY ",(E$3+1)," Answers'!A1:BJ600")),LOOKUP($D$4,'Row Index'!$A$4:$A$9,'Row Index'!$B$4:$B$9),FALSE),"")</f>
        <v>39</v>
      </c>
      <c r="F18" s="115">
        <f ca="1">IFERROR(VLOOKUP($A18,INDIRECT(CONCATENATE("'CY ",F$3,", SFY ",(F$3+1)," Answers'!A1:BJ600")),LOOKUP($D$4,'Row Index'!$A$4:$A$9,'Row Index'!$B$4:$B$9),FALSE),"")</f>
        <v>40</v>
      </c>
      <c r="G18" s="115">
        <f ca="1">IFERROR(VLOOKUP($A18,INDIRECT(CONCATENATE("'CY ",G$3,", SFY ",(G$3+1)," Answers'!A1:BJ600")),LOOKUP($D$4,'Row Index'!$A$4:$A$9,'Row Index'!$B$4:$B$9),FALSE),"")</f>
        <v>35</v>
      </c>
      <c r="H18" s="115">
        <f ca="1">IFERROR(VLOOKUP($A18,INDIRECT(CONCATENATE("'CY ",H$3,", SFY ",(H$3+1)," Answers'!A1:BJ600")),LOOKUP($D$4,'Row Index'!$A$4:$A$9,'Row Index'!$B$4:$B$9),FALSE),"")</f>
        <v>35</v>
      </c>
      <c r="I18" s="115">
        <f ca="1">IFERROR(VLOOKUP($A18,INDIRECT(CONCATENATE("'CY ",I$3,", SFY ",(I$3+1)," Answers'!A1:BJ600")),LOOKUP($D$4,'Row Index'!$A$14:$A$19,'Row Index'!$B$14:$B$19),FALSE),"")</f>
        <v>20</v>
      </c>
      <c r="J18" s="115">
        <f ca="1">IFERROR(VLOOKUP($A18,INDIRECT(CONCATENATE("'CY ",J$3,", SFY ",(J$3+1)," Answers'!A1:BJ600")),LOOKUP($D$4,'Row Index'!$A$24:$A$29,'Row Index'!$B$24:$B$29),FALSE),"")</f>
        <v>18</v>
      </c>
      <c r="K18" s="115">
        <f ca="1">IFERROR(VLOOKUP($A18,INDIRECT(CONCATENATE("'CY ",K$3,", SFY ",(K$3+1)," Answers'!A1:BZ600")),LOOKUP($D$4,'Row Index'!$A$24:$A$29,'Row Index'!$B$34:$B$39),FALSE),"")</f>
        <v>44</v>
      </c>
      <c r="L18" s="115">
        <f ca="1">IFERROR(VLOOKUP($A18,INDIRECT(CONCATENATE("'CY ",L$3,", SFY ",(L$3+1)," Answers'!A1:CA600")),LOOKUP($D$4,'Row Index'!$A$24:$A$29,'Row Index'!$B$44:$B$49),FALSE),"")</f>
        <v>45</v>
      </c>
      <c r="M18" s="115">
        <f ca="1">IFERROR(VLOOKUP($A18,INDIRECT(CONCATENATE("'CY ",M$3,", SFY ",(M$3+1)," Answers'!A1:CA600")),LOOKUP($D$4,'Row Index'!$A$54:$A$59,'Row Index'!$B$54:$B$59),FALSE),"")</f>
        <v>24</v>
      </c>
      <c r="N18" s="116">
        <f ca="1">IFERROR(VLOOKUP($A18,INDIRECT(CONCATENATE("'CY ",N$3,", SFY ",(N$3+1)," Answers'!A1:CA600")),LOOKUP($D$4,'Row Index'!$A$64:$A$69,'Row Index'!$B$64:$B$69),FALSE),"")</f>
        <v>22.5</v>
      </c>
    </row>
    <row r="19" spans="1:14" x14ac:dyDescent="0.25">
      <c r="A19" s="49">
        <v>115</v>
      </c>
      <c r="B19" s="44" t="s">
        <v>625</v>
      </c>
      <c r="C19" s="46" t="s">
        <v>3</v>
      </c>
      <c r="D19" s="115">
        <f ca="1">IFERROR(VLOOKUP($A19,INDIRECT(CONCATENATE("'CY ",D$3,", SFY ",(D$3+1)," Answers'!A1:BJ600")),LOOKUP($D$4,'Row Index'!$A$4:$A$9,'Row Index'!$B$4:$B$9),FALSE),"")</f>
        <v>28</v>
      </c>
      <c r="E19" s="115">
        <f ca="1">IFERROR(VLOOKUP($A19,INDIRECT(CONCATENATE("'CY ",E$3,", SFY ",(E$3+1)," Answers'!A1:BJ600")),LOOKUP($D$4,'Row Index'!$A$4:$A$9,'Row Index'!$B$4:$B$9),FALSE),"")</f>
        <v>36</v>
      </c>
      <c r="F19" s="115">
        <f ca="1">IFERROR(VLOOKUP($A19,INDIRECT(CONCATENATE("'CY ",F$3,", SFY ",(F$3+1)," Answers'!A1:BJ600")),LOOKUP($D$4,'Row Index'!$A$4:$A$9,'Row Index'!$B$4:$B$9),FALSE),"")</f>
        <v>36</v>
      </c>
      <c r="G19" s="115">
        <f ca="1">IFERROR(VLOOKUP($A19,INDIRECT(CONCATENATE("'CY ",G$3,", SFY ",(G$3+1)," Answers'!A1:BJ600")),LOOKUP($D$4,'Row Index'!$A$4:$A$9,'Row Index'!$B$4:$B$9),FALSE),"")</f>
        <v>34</v>
      </c>
      <c r="H19" s="115">
        <f ca="1">IFERROR(VLOOKUP($A19,INDIRECT(CONCATENATE("'CY ",H$3,", SFY ",(H$3+1)," Answers'!A1:BJ600")),LOOKUP($D$4,'Row Index'!$A$4:$A$9,'Row Index'!$B$4:$B$9),FALSE),"")</f>
        <v>32</v>
      </c>
      <c r="I19" s="115">
        <f ca="1">IFERROR(VLOOKUP($A19,INDIRECT(CONCATENATE("'CY ",I$3,", SFY ",(I$3+1)," Answers'!A1:BJ600")),LOOKUP($D$4,'Row Index'!$A$14:$A$19,'Row Index'!$B$14:$B$19),FALSE),"")</f>
        <v>21</v>
      </c>
      <c r="J19" s="115">
        <f ca="1">IFERROR(VLOOKUP($A19,INDIRECT(CONCATENATE("'CY ",J$3,", SFY ",(J$3+1)," Answers'!A1:BJ600")),LOOKUP($D$4,'Row Index'!$A$24:$A$29,'Row Index'!$B$24:$B$29),FALSE),"")</f>
        <v>17</v>
      </c>
      <c r="K19" s="115">
        <f ca="1">IFERROR(VLOOKUP($A19,INDIRECT(CONCATENATE("'CY ",K$3,", SFY ",(K$3+1)," Answers'!A1:BZ600")),LOOKUP($D$4,'Row Index'!$A$24:$A$29,'Row Index'!$B$34:$B$39),FALSE),"")</f>
        <v>35</v>
      </c>
      <c r="L19" s="115">
        <f ca="1">IFERROR(VLOOKUP($A19,INDIRECT(CONCATENATE("'CY ",L$3,", SFY ",(L$3+1)," Answers'!A1:CA600")),LOOKUP($D$4,'Row Index'!$A$24:$A$29,'Row Index'!$B$44:$B$49),FALSE),"")</f>
        <v>33</v>
      </c>
      <c r="M19" s="115">
        <f ca="1">IFERROR(VLOOKUP($A19,INDIRECT(CONCATENATE("'CY ",M$3,", SFY ",(M$3+1)," Answers'!A1:CA600")),LOOKUP($D$4,'Row Index'!$A$54:$A$59,'Row Index'!$B$54:$B$59),FALSE),"")</f>
        <v>22</v>
      </c>
      <c r="N19" s="116">
        <f ca="1">IFERROR(VLOOKUP($A19,INDIRECT(CONCATENATE("'CY ",N$3,", SFY ",(N$3+1)," Answers'!A1:CA600")),LOOKUP($D$4,'Row Index'!$A$64:$A$69,'Row Index'!$B$64:$B$69),FALSE),"")</f>
        <v>21</v>
      </c>
    </row>
    <row r="20" spans="1:14" x14ac:dyDescent="0.25">
      <c r="A20" s="49">
        <v>116</v>
      </c>
      <c r="B20" s="44" t="s">
        <v>17</v>
      </c>
      <c r="C20" s="46" t="s">
        <v>3</v>
      </c>
      <c r="D20" s="115">
        <f ca="1">IFERROR(VLOOKUP($A20,INDIRECT(CONCATENATE("'CY ",D$3,", SFY ",(D$3+1)," Answers'!A1:BJ600")),LOOKUP($D$4,'Row Index'!$A$4:$A$9,'Row Index'!$B$4:$B$9),FALSE),"")</f>
        <v>41</v>
      </c>
      <c r="E20" s="115">
        <f ca="1">IFERROR(VLOOKUP($A20,INDIRECT(CONCATENATE("'CY ",E$3,", SFY ",(E$3+1)," Answers'!A1:BJ600")),LOOKUP($D$4,'Row Index'!$A$4:$A$9,'Row Index'!$B$4:$B$9),FALSE),"")</f>
        <v>36</v>
      </c>
      <c r="F20" s="115">
        <f ca="1">IFERROR(VLOOKUP($A20,INDIRECT(CONCATENATE("'CY ",F$3,", SFY ",(F$3+1)," Answers'!A1:BJ600")),LOOKUP($D$4,'Row Index'!$A$4:$A$9,'Row Index'!$B$4:$B$9),FALSE),"")</f>
        <v>38</v>
      </c>
      <c r="G20" s="115">
        <f ca="1">IFERROR(VLOOKUP($A20,INDIRECT(CONCATENATE("'CY ",G$3,", SFY ",(G$3+1)," Answers'!A1:BJ600")),LOOKUP($D$4,'Row Index'!$A$4:$A$9,'Row Index'!$B$4:$B$9),FALSE),"")</f>
        <v>37</v>
      </c>
      <c r="H20" s="115">
        <f ca="1">IFERROR(VLOOKUP($A20,INDIRECT(CONCATENATE("'CY ",H$3,", SFY ",(H$3+1)," Answers'!A1:BJ600")),LOOKUP($D$4,'Row Index'!$A$4:$A$9,'Row Index'!$B$4:$B$9),FALSE),"")</f>
        <v>37</v>
      </c>
      <c r="I20" s="115">
        <f ca="1">IFERROR(VLOOKUP($A20,INDIRECT(CONCATENATE("'CY ",I$3,", SFY ",(I$3+1)," Answers'!A1:BJ600")),LOOKUP($D$4,'Row Index'!$A$14:$A$19,'Row Index'!$B$14:$B$19),FALSE),"")</f>
        <v>18</v>
      </c>
      <c r="J20" s="115">
        <f ca="1">IFERROR(VLOOKUP($A20,INDIRECT(CONCATENATE("'CY ",J$3,", SFY ",(J$3+1)," Answers'!A1:BJ600")),LOOKUP($D$4,'Row Index'!$A$24:$A$29,'Row Index'!$B$24:$B$29),FALSE),"")</f>
        <v>17</v>
      </c>
      <c r="K20" s="115">
        <f ca="1">IFERROR(VLOOKUP($A20,INDIRECT(CONCATENATE("'CY ",K$3,", SFY ",(K$3+1)," Answers'!A1:BZ600")),LOOKUP($D$4,'Row Index'!$A$24:$A$29,'Row Index'!$B$34:$B$39),FALSE),"")</f>
        <v>43</v>
      </c>
      <c r="L20" s="115">
        <f ca="1">IFERROR(VLOOKUP($A20,INDIRECT(CONCATENATE("'CY ",L$3,", SFY ",(L$3+1)," Answers'!A1:CA600")),LOOKUP($D$4,'Row Index'!$A$24:$A$29,'Row Index'!$B$44:$B$49),FALSE),"")</f>
        <v>42</v>
      </c>
      <c r="M20" s="115">
        <f ca="1">IFERROR(VLOOKUP($A20,INDIRECT(CONCATENATE("'CY ",M$3,", SFY ",(M$3+1)," Answers'!A1:CA600")),LOOKUP($D$4,'Row Index'!$A$54:$A$59,'Row Index'!$B$54:$B$59),FALSE),"")</f>
        <v>25</v>
      </c>
      <c r="N20" s="116">
        <f ca="1">IFERROR(VLOOKUP($A20,INDIRECT(CONCATENATE("'CY ",N$3,", SFY ",(N$3+1)," Answers'!A1:CA600")),LOOKUP($D$4,'Row Index'!$A$64:$A$69,'Row Index'!$B$64:$B$69),FALSE),"")</f>
        <v>22</v>
      </c>
    </row>
    <row r="21" spans="1:14" x14ac:dyDescent="0.25">
      <c r="A21" s="49">
        <v>117</v>
      </c>
      <c r="B21" s="44" t="s">
        <v>18</v>
      </c>
      <c r="C21" s="46" t="s">
        <v>3</v>
      </c>
      <c r="D21" s="115">
        <f ca="1">IFERROR(VLOOKUP($A21,INDIRECT(CONCATENATE("'CY ",D$3,", SFY ",(D$3+1)," Answers'!A1:BJ600")),LOOKUP($D$4,'Row Index'!$A$4:$A$9,'Row Index'!$B$4:$B$9),FALSE),"")</f>
        <v>43</v>
      </c>
      <c r="E21" s="115">
        <f ca="1">IFERROR(VLOOKUP($A21,INDIRECT(CONCATENATE("'CY ",E$3,", SFY ",(E$3+1)," Answers'!A1:BJ600")),LOOKUP($D$4,'Row Index'!$A$4:$A$9,'Row Index'!$B$4:$B$9),FALSE),"")</f>
        <v>38</v>
      </c>
      <c r="F21" s="115">
        <f ca="1">IFERROR(VLOOKUP($A21,INDIRECT(CONCATENATE("'CY ",F$3,", SFY ",(F$3+1)," Answers'!A1:BJ600")),LOOKUP($D$4,'Row Index'!$A$4:$A$9,'Row Index'!$B$4:$B$9),FALSE),"")</f>
        <v>38</v>
      </c>
      <c r="G21" s="115">
        <f ca="1">IFERROR(VLOOKUP($A21,INDIRECT(CONCATENATE("'CY ",G$3,", SFY ",(G$3+1)," Answers'!A1:BJ600")),LOOKUP($D$4,'Row Index'!$A$4:$A$9,'Row Index'!$B$4:$B$9),FALSE),"")</f>
        <v>38</v>
      </c>
      <c r="H21" s="115">
        <f ca="1">IFERROR(VLOOKUP($A21,INDIRECT(CONCATENATE("'CY ",H$3,", SFY ",(H$3+1)," Answers'!A1:BJ600")),LOOKUP($D$4,'Row Index'!$A$4:$A$9,'Row Index'!$B$4:$B$9),FALSE),"")</f>
        <v>37</v>
      </c>
      <c r="I21" s="115">
        <f ca="1">IFERROR(VLOOKUP($A21,INDIRECT(CONCATENATE("'CY ",I$3,", SFY ",(I$3+1)," Answers'!A1:BJ600")),LOOKUP($D$4,'Row Index'!$A$14:$A$19,'Row Index'!$B$14:$B$19),FALSE),"")</f>
        <v>22</v>
      </c>
      <c r="J21" s="115">
        <f ca="1">IFERROR(VLOOKUP($A21,INDIRECT(CONCATENATE("'CY ",J$3,", SFY ",(J$3+1)," Answers'!A1:BJ600")),LOOKUP($D$4,'Row Index'!$A$24:$A$29,'Row Index'!$B$24:$B$29),FALSE),"")</f>
        <v>19</v>
      </c>
      <c r="K21" s="115">
        <f ca="1">IFERROR(VLOOKUP($A21,INDIRECT(CONCATENATE("'CY ",K$3,", SFY ",(K$3+1)," Answers'!A1:BZ600")),LOOKUP($D$4,'Row Index'!$A$24:$A$29,'Row Index'!$B$34:$B$39),FALSE),"")</f>
        <v>44</v>
      </c>
      <c r="L21" s="115">
        <f ca="1">IFERROR(VLOOKUP($A21,INDIRECT(CONCATENATE("'CY ",L$3,", SFY ",(L$3+1)," Answers'!A1:CA600")),LOOKUP($D$4,'Row Index'!$A$24:$A$29,'Row Index'!$B$44:$B$49),FALSE),"")</f>
        <v>38</v>
      </c>
      <c r="M21" s="115">
        <f ca="1">IFERROR(VLOOKUP($A21,INDIRECT(CONCATENATE("'CY ",M$3,", SFY ",(M$3+1)," Answers'!A1:CA600")),LOOKUP($D$4,'Row Index'!$A$54:$A$59,'Row Index'!$B$54:$B$59),FALSE),"")</f>
        <v>24</v>
      </c>
      <c r="N21" s="116">
        <f ca="1">IFERROR(VLOOKUP($A21,INDIRECT(CONCATENATE("'CY ",N$3,", SFY ",(N$3+1)," Answers'!A1:CA600")),LOOKUP($D$4,'Row Index'!$A$64:$A$69,'Row Index'!$B$64:$B$69),FALSE),"")</f>
        <v>20.5</v>
      </c>
    </row>
    <row r="22" spans="1:14" x14ac:dyDescent="0.25">
      <c r="A22" s="49">
        <v>118</v>
      </c>
      <c r="B22" s="44" t="s">
        <v>19</v>
      </c>
      <c r="C22" s="46" t="s">
        <v>3</v>
      </c>
      <c r="D22" s="115">
        <f ca="1">IFERROR(VLOOKUP($A22,INDIRECT(CONCATENATE("'CY ",D$3,", SFY ",(D$3+1)," Answers'!A1:BJ600")),LOOKUP($D$4,'Row Index'!$A$4:$A$9,'Row Index'!$B$4:$B$9),FALSE),"")</f>
        <v>42</v>
      </c>
      <c r="E22" s="115">
        <f ca="1">IFERROR(VLOOKUP($A22,INDIRECT(CONCATENATE("'CY ",E$3,", SFY ",(E$3+1)," Answers'!A1:BJ600")),LOOKUP($D$4,'Row Index'!$A$4:$A$9,'Row Index'!$B$4:$B$9),FALSE),"")</f>
        <v>38</v>
      </c>
      <c r="F22" s="115">
        <f ca="1">IFERROR(VLOOKUP($A22,INDIRECT(CONCATENATE("'CY ",F$3,", SFY ",(F$3+1)," Answers'!A1:BJ600")),LOOKUP($D$4,'Row Index'!$A$4:$A$9,'Row Index'!$B$4:$B$9),FALSE),"")</f>
        <v>38</v>
      </c>
      <c r="G22" s="115">
        <f ca="1">IFERROR(VLOOKUP($A22,INDIRECT(CONCATENATE("'CY ",G$3,", SFY ",(G$3+1)," Answers'!A1:BJ600")),LOOKUP($D$4,'Row Index'!$A$4:$A$9,'Row Index'!$B$4:$B$9),FALSE),"")</f>
        <v>34</v>
      </c>
      <c r="H22" s="115">
        <f ca="1">IFERROR(VLOOKUP($A22,INDIRECT(CONCATENATE("'CY ",H$3,", SFY ",(H$3+1)," Answers'!A1:BJ600")),LOOKUP($D$4,'Row Index'!$A$4:$A$9,'Row Index'!$B$4:$B$9),FALSE),"")</f>
        <v>37</v>
      </c>
      <c r="I22" s="115">
        <f ca="1">IFERROR(VLOOKUP($A22,INDIRECT(CONCATENATE("'CY ",I$3,", SFY ",(I$3+1)," Answers'!A1:BJ600")),LOOKUP($D$4,'Row Index'!$A$14:$A$19,'Row Index'!$B$14:$B$19),FALSE),"")</f>
        <v>22</v>
      </c>
      <c r="J22" s="115">
        <f ca="1">IFERROR(VLOOKUP($A22,INDIRECT(CONCATENATE("'CY ",J$3,", SFY ",(J$3+1)," Answers'!A1:BJ600")),LOOKUP($D$4,'Row Index'!$A$24:$A$29,'Row Index'!$B$24:$B$29),FALSE),"")</f>
        <v>17</v>
      </c>
      <c r="K22" s="115">
        <f ca="1">IFERROR(VLOOKUP($A22,INDIRECT(CONCATENATE("'CY ",K$3,", SFY ",(K$3+1)," Answers'!A1:BZ600")),LOOKUP($D$4,'Row Index'!$A$24:$A$29,'Row Index'!$B$34:$B$39),FALSE),"")</f>
        <v>44</v>
      </c>
      <c r="L22" s="115">
        <f ca="1">IFERROR(VLOOKUP($A22,INDIRECT(CONCATENATE("'CY ",L$3,", SFY ",(L$3+1)," Answers'!A1:CA600")),LOOKUP($D$4,'Row Index'!$A$24:$A$29,'Row Index'!$B$44:$B$49),FALSE),"")</f>
        <v>41</v>
      </c>
      <c r="M22" s="115">
        <f ca="1">IFERROR(VLOOKUP($A22,INDIRECT(CONCATENATE("'CY ",M$3,", SFY ",(M$3+1)," Answers'!A1:CA600")),LOOKUP($D$4,'Row Index'!$A$54:$A$59,'Row Index'!$B$54:$B$59),FALSE),"")</f>
        <v>24</v>
      </c>
      <c r="N22" s="116">
        <f ca="1">IFERROR(VLOOKUP($A22,INDIRECT(CONCATENATE("'CY ",N$3,", SFY ",(N$3+1)," Answers'!A1:CA600")),LOOKUP($D$4,'Row Index'!$A$64:$A$69,'Row Index'!$B$64:$B$69),FALSE),"")</f>
        <v>22.5</v>
      </c>
    </row>
    <row r="23" spans="1:14" x14ac:dyDescent="0.25">
      <c r="A23" s="49">
        <v>119</v>
      </c>
      <c r="B23" s="44" t="s">
        <v>20</v>
      </c>
      <c r="C23" s="46" t="s">
        <v>3</v>
      </c>
      <c r="D23" s="115">
        <f ca="1">IFERROR(VLOOKUP($A23,INDIRECT(CONCATENATE("'CY ",D$3,", SFY ",(D$3+1)," Answers'!A1:BJ600")),LOOKUP($D$4,'Row Index'!$A$4:$A$9,'Row Index'!$B$4:$B$9),FALSE),"")</f>
        <v>36</v>
      </c>
      <c r="E23" s="115">
        <f ca="1">IFERROR(VLOOKUP($A23,INDIRECT(CONCATENATE("'CY ",E$3,", SFY ",(E$3+1)," Answers'!A1:BJ600")),LOOKUP($D$4,'Row Index'!$A$4:$A$9,'Row Index'!$B$4:$B$9),FALSE),"")</f>
        <v>32</v>
      </c>
      <c r="F23" s="115">
        <f ca="1">IFERROR(VLOOKUP($A23,INDIRECT(CONCATENATE("'CY ",F$3,", SFY ",(F$3+1)," Answers'!A1:BJ600")),LOOKUP($D$4,'Row Index'!$A$4:$A$9,'Row Index'!$B$4:$B$9),FALSE),"")</f>
        <v>39</v>
      </c>
      <c r="G23" s="115">
        <f ca="1">IFERROR(VLOOKUP($A23,INDIRECT(CONCATENATE("'CY ",G$3,", SFY ",(G$3+1)," Answers'!A1:BJ600")),LOOKUP($D$4,'Row Index'!$A$4:$A$9,'Row Index'!$B$4:$B$9),FALSE),"")</f>
        <v>37</v>
      </c>
      <c r="H23" s="115">
        <f ca="1">IFERROR(VLOOKUP($A23,INDIRECT(CONCATENATE("'CY ",H$3,", SFY ",(H$3+1)," Answers'!A1:BJ600")),LOOKUP($D$4,'Row Index'!$A$4:$A$9,'Row Index'!$B$4:$B$9),FALSE),"")</f>
        <v>42</v>
      </c>
      <c r="I23" s="115">
        <f ca="1">IFERROR(VLOOKUP($A23,INDIRECT(CONCATENATE("'CY ",I$3,", SFY ",(I$3+1)," Answers'!A1:BJ600")),LOOKUP($D$4,'Row Index'!$A$14:$A$19,'Row Index'!$B$14:$B$19),FALSE),"")</f>
        <v>25</v>
      </c>
      <c r="J23" s="115">
        <f ca="1">IFERROR(VLOOKUP($A23,INDIRECT(CONCATENATE("'CY ",J$3,", SFY ",(J$3+1)," Answers'!A1:BJ600")),LOOKUP($D$4,'Row Index'!$A$24:$A$29,'Row Index'!$B$24:$B$29),FALSE),"")</f>
        <v>22</v>
      </c>
      <c r="K23" s="115">
        <f ca="1">IFERROR(VLOOKUP($A23,INDIRECT(CONCATENATE("'CY ",K$3,", SFY ",(K$3+1)," Answers'!A1:BZ600")),LOOKUP($D$4,'Row Index'!$A$24:$A$29,'Row Index'!$B$34:$B$39),FALSE),"")</f>
        <v>45</v>
      </c>
      <c r="L23" s="115">
        <f ca="1">IFERROR(VLOOKUP($A23,INDIRECT(CONCATENATE("'CY ",L$3,", SFY ",(L$3+1)," Answers'!A1:CA600")),LOOKUP($D$4,'Row Index'!$A$24:$A$29,'Row Index'!$B$44:$B$49),FALSE),"")</f>
        <v>42</v>
      </c>
      <c r="M23" s="115">
        <f ca="1">IFERROR(VLOOKUP($A23,INDIRECT(CONCATENATE("'CY ",M$3,", SFY ",(M$3+1)," Answers'!A1:CA600")),LOOKUP($D$4,'Row Index'!$A$54:$A$59,'Row Index'!$B$54:$B$59),FALSE),"")</f>
        <v>24</v>
      </c>
      <c r="N23" s="116">
        <f ca="1">IFERROR(VLOOKUP($A23,INDIRECT(CONCATENATE("'CY ",N$3,", SFY ",(N$3+1)," Answers'!A1:CA600")),LOOKUP($D$4,'Row Index'!$A$64:$A$69,'Row Index'!$B$64:$B$69),FALSE),"")</f>
        <v>20.5</v>
      </c>
    </row>
    <row r="24" spans="1:14" x14ac:dyDescent="0.25">
      <c r="A24" s="49">
        <v>120</v>
      </c>
      <c r="B24" s="44" t="s">
        <v>21</v>
      </c>
      <c r="C24" s="46" t="s">
        <v>3</v>
      </c>
      <c r="D24" s="115">
        <f ca="1">IFERROR(VLOOKUP($A24,INDIRECT(CONCATENATE("'CY ",D$3,", SFY ",(D$3+1)," Answers'!A1:BJ600")),LOOKUP($D$4,'Row Index'!$A$4:$A$9,'Row Index'!$B$4:$B$9),FALSE),"")</f>
        <v>39</v>
      </c>
      <c r="E24" s="115">
        <f ca="1">IFERROR(VLOOKUP($A24,INDIRECT(CONCATENATE("'CY ",E$3,", SFY ",(E$3+1)," Answers'!A1:BJ600")),LOOKUP($D$4,'Row Index'!$A$4:$A$9,'Row Index'!$B$4:$B$9),FALSE),"")</f>
        <v>34</v>
      </c>
      <c r="F24" s="115">
        <f ca="1">IFERROR(VLOOKUP($A24,INDIRECT(CONCATENATE("'CY ",F$3,", SFY ",(F$3+1)," Answers'!A1:BJ600")),LOOKUP($D$4,'Row Index'!$A$4:$A$9,'Row Index'!$B$4:$B$9),FALSE),"")</f>
        <v>32</v>
      </c>
      <c r="G24" s="115">
        <f ca="1">IFERROR(VLOOKUP($A24,INDIRECT(CONCATENATE("'CY ",G$3,", SFY ",(G$3+1)," Answers'!A1:BJ600")),LOOKUP($D$4,'Row Index'!$A$4:$A$9,'Row Index'!$B$4:$B$9),FALSE),"")</f>
        <v>34</v>
      </c>
      <c r="H24" s="115">
        <f ca="1">IFERROR(VLOOKUP($A24,INDIRECT(CONCATENATE("'CY ",H$3,", SFY ",(H$3+1)," Answers'!A1:BJ600")),LOOKUP($D$4,'Row Index'!$A$4:$A$9,'Row Index'!$B$4:$B$9),FALSE),"")</f>
        <v>33</v>
      </c>
      <c r="I24" s="115">
        <f ca="1">IFERROR(VLOOKUP($A24,INDIRECT(CONCATENATE("'CY ",I$3,", SFY ",(I$3+1)," Answers'!A1:BJ600")),LOOKUP($D$4,'Row Index'!$A$14:$A$19,'Row Index'!$B$14:$B$19),FALSE),"")</f>
        <v>16</v>
      </c>
      <c r="J24" s="115">
        <f ca="1">IFERROR(VLOOKUP($A24,INDIRECT(CONCATENATE("'CY ",J$3,", SFY ",(J$3+1)," Answers'!A1:BJ600")),LOOKUP($D$4,'Row Index'!$A$24:$A$29,'Row Index'!$B$24:$B$29),FALSE),"")</f>
        <v>16</v>
      </c>
      <c r="K24" s="115">
        <f ca="1">IFERROR(VLOOKUP($A24,INDIRECT(CONCATENATE("'CY ",K$3,", SFY ",(K$3+1)," Answers'!A1:BZ600")),LOOKUP($D$4,'Row Index'!$A$24:$A$29,'Row Index'!$B$34:$B$39),FALSE),"")</f>
        <v>49</v>
      </c>
      <c r="L24" s="115">
        <f ca="1">IFERROR(VLOOKUP($A24,INDIRECT(CONCATENATE("'CY ",L$3,", SFY ",(L$3+1)," Answers'!A1:CA600")),LOOKUP($D$4,'Row Index'!$A$24:$A$29,'Row Index'!$B$44:$B$49),FALSE),"")</f>
        <v>28</v>
      </c>
      <c r="M24" s="115">
        <f ca="1">IFERROR(VLOOKUP($A24,INDIRECT(CONCATENATE("'CY ",M$3,", SFY ",(M$3+1)," Answers'!A1:CA600")),LOOKUP($D$4,'Row Index'!$A$54:$A$59,'Row Index'!$B$54:$B$59),FALSE),"")</f>
        <v>19</v>
      </c>
      <c r="N24" s="116">
        <f ca="1">IFERROR(VLOOKUP($A24,INDIRECT(CONCATENATE("'CY ",N$3,", SFY ",(N$3+1)," Answers'!A1:CA600")),LOOKUP($D$4,'Row Index'!$A$64:$A$69,'Row Index'!$B$64:$B$69),FALSE),"")</f>
        <v>19</v>
      </c>
    </row>
    <row r="25" spans="1:14" x14ac:dyDescent="0.25">
      <c r="A25" s="49">
        <v>121</v>
      </c>
      <c r="B25" s="44" t="s">
        <v>22</v>
      </c>
      <c r="C25" s="46" t="s">
        <v>3</v>
      </c>
      <c r="D25" s="115">
        <f ca="1">IFERROR(VLOOKUP($A25,INDIRECT(CONCATENATE("'CY ",D$3,", SFY ",(D$3+1)," Answers'!A1:BJ600")),LOOKUP($D$4,'Row Index'!$A$4:$A$9,'Row Index'!$B$4:$B$9),FALSE),"")</f>
        <v>36</v>
      </c>
      <c r="E25" s="115">
        <f ca="1">IFERROR(VLOOKUP($A25,INDIRECT(CONCATENATE("'CY ",E$3,", SFY ",(E$3+1)," Answers'!A1:BJ600")),LOOKUP($D$4,'Row Index'!$A$4:$A$9,'Row Index'!$B$4:$B$9),FALSE),"")</f>
        <v>41</v>
      </c>
      <c r="F25" s="115">
        <f ca="1">IFERROR(VLOOKUP($A25,INDIRECT(CONCATENATE("'CY ",F$3,", SFY ",(F$3+1)," Answers'!A1:BJ600")),LOOKUP($D$4,'Row Index'!$A$4:$A$9,'Row Index'!$B$4:$B$9),FALSE),"")</f>
        <v>41</v>
      </c>
      <c r="G25" s="115">
        <f ca="1">IFERROR(VLOOKUP($A25,INDIRECT(CONCATENATE("'CY ",G$3,", SFY ",(G$3+1)," Answers'!A1:BJ600")),LOOKUP($D$4,'Row Index'!$A$4:$A$9,'Row Index'!$B$4:$B$9),FALSE),"")</f>
        <v>37</v>
      </c>
      <c r="H25" s="115">
        <f ca="1">IFERROR(VLOOKUP($A25,INDIRECT(CONCATENATE("'CY ",H$3,", SFY ",(H$3+1)," Answers'!A1:BJ600")),LOOKUP($D$4,'Row Index'!$A$4:$A$9,'Row Index'!$B$4:$B$9),FALSE),"")</f>
        <v>38</v>
      </c>
      <c r="I25" s="115">
        <f ca="1">IFERROR(VLOOKUP($A25,INDIRECT(CONCATENATE("'CY ",I$3,", SFY ",(I$3+1)," Answers'!A1:BJ600")),LOOKUP($D$4,'Row Index'!$A$14:$A$19,'Row Index'!$B$14:$B$19),FALSE),"")</f>
        <v>25</v>
      </c>
      <c r="J25" s="115">
        <f ca="1">IFERROR(VLOOKUP($A25,INDIRECT(CONCATENATE("'CY ",J$3,", SFY ",(J$3+1)," Answers'!A1:BJ600")),LOOKUP($D$4,'Row Index'!$A$24:$A$29,'Row Index'!$B$24:$B$29),FALSE),"")</f>
        <v>20</v>
      </c>
      <c r="K25" s="115">
        <f ca="1">IFERROR(VLOOKUP($A25,INDIRECT(CONCATENATE("'CY ",K$3,", SFY ",(K$3+1)," Answers'!A1:BZ600")),LOOKUP($D$4,'Row Index'!$A$24:$A$29,'Row Index'!$B$34:$B$39),FALSE),"")</f>
        <v>47</v>
      </c>
      <c r="L25" s="115">
        <f ca="1">IFERROR(VLOOKUP($A25,INDIRECT(CONCATENATE("'CY ",L$3,", SFY ",(L$3+1)," Answers'!A1:CA600")),LOOKUP($D$4,'Row Index'!$A$24:$A$29,'Row Index'!$B$44:$B$49),FALSE),"")</f>
        <v>39</v>
      </c>
      <c r="M25" s="115">
        <f ca="1">IFERROR(VLOOKUP($A25,INDIRECT(CONCATENATE("'CY ",M$3,", SFY ",(M$3+1)," Answers'!A1:CA600")),LOOKUP($D$4,'Row Index'!$A$54:$A$59,'Row Index'!$B$54:$B$59),FALSE),"")</f>
        <v>24</v>
      </c>
      <c r="N25" s="116">
        <f ca="1">IFERROR(VLOOKUP($A25,INDIRECT(CONCATENATE("'CY ",N$3,", SFY ",(N$3+1)," Answers'!A1:CA600")),LOOKUP($D$4,'Row Index'!$A$64:$A$69,'Row Index'!$B$64:$B$69),FALSE),"")</f>
        <v>21</v>
      </c>
    </row>
    <row r="26" spans="1:14" x14ac:dyDescent="0.25">
      <c r="A26" s="49">
        <v>122</v>
      </c>
      <c r="B26" s="44" t="s">
        <v>23</v>
      </c>
      <c r="C26" s="46" t="s">
        <v>3</v>
      </c>
      <c r="D26" s="115">
        <f ca="1">IFERROR(VLOOKUP($A26,INDIRECT(CONCATENATE("'CY ",D$3,", SFY ",(D$3+1)," Answers'!A1:BJ600")),LOOKUP($D$4,'Row Index'!$A$4:$A$9,'Row Index'!$B$4:$B$9),FALSE),"")</f>
        <v>46</v>
      </c>
      <c r="E26" s="115">
        <f ca="1">IFERROR(VLOOKUP($A26,INDIRECT(CONCATENATE("'CY ",E$3,", SFY ",(E$3+1)," Answers'!A1:BJ600")),LOOKUP($D$4,'Row Index'!$A$4:$A$9,'Row Index'!$B$4:$B$9),FALSE),"")</f>
        <v>39</v>
      </c>
      <c r="F26" s="115">
        <f ca="1">IFERROR(VLOOKUP($A26,INDIRECT(CONCATENATE("'CY ",F$3,", SFY ",(F$3+1)," Answers'!A1:BJ600")),LOOKUP($D$4,'Row Index'!$A$4:$A$9,'Row Index'!$B$4:$B$9),FALSE),"")</f>
        <v>44</v>
      </c>
      <c r="G26" s="115">
        <f ca="1">IFERROR(VLOOKUP($A26,INDIRECT(CONCATENATE("'CY ",G$3,", SFY ",(G$3+1)," Answers'!A1:BJ600")),LOOKUP($D$4,'Row Index'!$A$4:$A$9,'Row Index'!$B$4:$B$9),FALSE),"")</f>
        <v>36</v>
      </c>
      <c r="H26" s="115">
        <f ca="1">IFERROR(VLOOKUP($A26,INDIRECT(CONCATENATE("'CY ",H$3,", SFY ",(H$3+1)," Answers'!A1:BJ600")),LOOKUP($D$4,'Row Index'!$A$4:$A$9,'Row Index'!$B$4:$B$9),FALSE),"")</f>
        <v>43</v>
      </c>
      <c r="I26" s="115">
        <f ca="1">IFERROR(VLOOKUP($A26,INDIRECT(CONCATENATE("'CY ",I$3,", SFY ",(I$3+1)," Answers'!A1:BJ600")),LOOKUP($D$4,'Row Index'!$A$14:$A$19,'Row Index'!$B$14:$B$19),FALSE),"")</f>
        <v>23</v>
      </c>
      <c r="J26" s="115">
        <f ca="1">IFERROR(VLOOKUP($A26,INDIRECT(CONCATENATE("'CY ",J$3,", SFY ",(J$3+1)," Answers'!A1:BJ600")),LOOKUP($D$4,'Row Index'!$A$24:$A$29,'Row Index'!$B$24:$B$29),FALSE),"")</f>
        <v>21</v>
      </c>
      <c r="K26" s="115">
        <f ca="1">IFERROR(VLOOKUP($A26,INDIRECT(CONCATENATE("'CY ",K$3,", SFY ",(K$3+1)," Answers'!A1:BZ600")),LOOKUP($D$4,'Row Index'!$A$24:$A$29,'Row Index'!$B$34:$B$39),FALSE),"")</f>
        <v>43</v>
      </c>
      <c r="L26" s="115">
        <f ca="1">IFERROR(VLOOKUP($A26,INDIRECT(CONCATENATE("'CY ",L$3,", SFY ",(L$3+1)," Answers'!A1:CA600")),LOOKUP($D$4,'Row Index'!$A$24:$A$29,'Row Index'!$B$44:$B$49),FALSE),"")</f>
        <v>33</v>
      </c>
      <c r="M26" s="115">
        <f ca="1">IFERROR(VLOOKUP($A26,INDIRECT(CONCATENATE("'CY ",M$3,", SFY ",(M$3+1)," Answers'!A1:CA600")),LOOKUP($D$4,'Row Index'!$A$54:$A$59,'Row Index'!$B$54:$B$59),FALSE),"")</f>
        <v>25</v>
      </c>
      <c r="N26" s="116">
        <f ca="1">IFERROR(VLOOKUP($A26,INDIRECT(CONCATENATE("'CY ",N$3,", SFY ",(N$3+1)," Answers'!A1:CA600")),LOOKUP($D$4,'Row Index'!$A$64:$A$69,'Row Index'!$B$64:$B$69),FALSE),"")</f>
        <v>22</v>
      </c>
    </row>
    <row r="27" spans="1:14" x14ac:dyDescent="0.25">
      <c r="A27" s="49">
        <v>123</v>
      </c>
      <c r="B27" s="44" t="s">
        <v>24</v>
      </c>
      <c r="C27" s="46" t="s">
        <v>3</v>
      </c>
      <c r="D27" s="115">
        <f ca="1">IFERROR(VLOOKUP($A27,INDIRECT(CONCATENATE("'CY ",D$3,", SFY ",(D$3+1)," Answers'!A1:BJ600")),LOOKUP($D$4,'Row Index'!$A$4:$A$9,'Row Index'!$B$4:$B$9),FALSE),"")</f>
        <v>43</v>
      </c>
      <c r="E27" s="115">
        <f ca="1">IFERROR(VLOOKUP($A27,INDIRECT(CONCATENATE("'CY ",E$3,", SFY ",(E$3+1)," Answers'!A1:BJ600")),LOOKUP($D$4,'Row Index'!$A$4:$A$9,'Row Index'!$B$4:$B$9),FALSE),"")</f>
        <v>37</v>
      </c>
      <c r="F27" s="115">
        <f ca="1">IFERROR(VLOOKUP($A27,INDIRECT(CONCATENATE("'CY ",F$3,", SFY ",(F$3+1)," Answers'!A1:BJ600")),LOOKUP($D$4,'Row Index'!$A$4:$A$9,'Row Index'!$B$4:$B$9),FALSE),"")</f>
        <v>36</v>
      </c>
      <c r="G27" s="115">
        <f ca="1">IFERROR(VLOOKUP($A27,INDIRECT(CONCATENATE("'CY ",G$3,", SFY ",(G$3+1)," Answers'!A1:BJ600")),LOOKUP($D$4,'Row Index'!$A$4:$A$9,'Row Index'!$B$4:$B$9),FALSE),"")</f>
        <v>34</v>
      </c>
      <c r="H27" s="115">
        <f ca="1">IFERROR(VLOOKUP($A27,INDIRECT(CONCATENATE("'CY ",H$3,", SFY ",(H$3+1)," Answers'!A1:BJ600")),LOOKUP($D$4,'Row Index'!$A$4:$A$9,'Row Index'!$B$4:$B$9),FALSE),"")</f>
        <v>34</v>
      </c>
      <c r="I27" s="115">
        <f ca="1">IFERROR(VLOOKUP($A27,INDIRECT(CONCATENATE("'CY ",I$3,", SFY ",(I$3+1)," Answers'!A1:BJ600")),LOOKUP($D$4,'Row Index'!$A$14:$A$19,'Row Index'!$B$14:$B$19),FALSE),"")</f>
        <v>20</v>
      </c>
      <c r="J27" s="115">
        <f ca="1">IFERROR(VLOOKUP($A27,INDIRECT(CONCATENATE("'CY ",J$3,", SFY ",(J$3+1)," Answers'!A1:BJ600")),LOOKUP($D$4,'Row Index'!$A$24:$A$29,'Row Index'!$B$24:$B$29),FALSE),"")</f>
        <v>16</v>
      </c>
      <c r="K27" s="115">
        <f ca="1">IFERROR(VLOOKUP($A27,INDIRECT(CONCATENATE("'CY ",K$3,", SFY ",(K$3+1)," Answers'!A1:BZ600")),LOOKUP($D$4,'Row Index'!$A$24:$A$29,'Row Index'!$B$34:$B$39),FALSE),"")</f>
        <v>0</v>
      </c>
      <c r="L27" s="115">
        <f ca="1">IFERROR(VLOOKUP($A27,INDIRECT(CONCATENATE("'CY ",L$3,", SFY ",(L$3+1)," Answers'!A1:CA600")),LOOKUP($D$4,'Row Index'!$A$24:$A$29,'Row Index'!$B$44:$B$49),FALSE),"")</f>
        <v>35</v>
      </c>
      <c r="M27" s="115">
        <f ca="1">IFERROR(VLOOKUP($A27,INDIRECT(CONCATENATE("'CY ",M$3,", SFY ",(M$3+1)," Answers'!A1:CA600")),LOOKUP($D$4,'Row Index'!$A$54:$A$59,'Row Index'!$B$54:$B$59),FALSE),"")</f>
        <v>19</v>
      </c>
      <c r="N27" s="116">
        <f ca="1">IFERROR(VLOOKUP($A27,INDIRECT(CONCATENATE("'CY ",N$3,", SFY ",(N$3+1)," Answers'!A1:CA600")),LOOKUP($D$4,'Row Index'!$A$64:$A$69,'Row Index'!$B$64:$B$69),FALSE),"")</f>
        <v>21.5</v>
      </c>
    </row>
    <row r="28" spans="1:14" x14ac:dyDescent="0.25">
      <c r="A28" s="49">
        <v>201</v>
      </c>
      <c r="B28" s="44" t="s">
        <v>25</v>
      </c>
      <c r="C28" s="46" t="s">
        <v>26</v>
      </c>
      <c r="D28" s="115">
        <f ca="1">IFERROR(VLOOKUP($A28,INDIRECT(CONCATENATE("'CY ",D$3,", SFY ",(D$3+1)," Answers'!A1:BJ600")),LOOKUP($D$4,'Row Index'!$A$4:$A$9,'Row Index'!$B$4:$B$9),FALSE),"")</f>
        <v>42</v>
      </c>
      <c r="E28" s="115">
        <f ca="1">IFERROR(VLOOKUP($A28,INDIRECT(CONCATENATE("'CY ",E$3,", SFY ",(E$3+1)," Answers'!A1:BJ600")),LOOKUP($D$4,'Row Index'!$A$4:$A$9,'Row Index'!$B$4:$B$9),FALSE),"")</f>
        <v>37</v>
      </c>
      <c r="F28" s="115">
        <f ca="1">IFERROR(VLOOKUP($A28,INDIRECT(CONCATENATE("'CY ",F$3,", SFY ",(F$3+1)," Answers'!A1:BJ600")),LOOKUP($D$4,'Row Index'!$A$4:$A$9,'Row Index'!$B$4:$B$9),FALSE),"")</f>
        <v>38</v>
      </c>
      <c r="G28" s="115">
        <f ca="1">IFERROR(VLOOKUP($A28,INDIRECT(CONCATENATE("'CY ",G$3,", SFY ",(G$3+1)," Answers'!A1:BJ600")),LOOKUP($D$4,'Row Index'!$A$4:$A$9,'Row Index'!$B$4:$B$9),FALSE),"")</f>
        <v>38</v>
      </c>
      <c r="H28" s="115">
        <f ca="1">IFERROR(VLOOKUP($A28,INDIRECT(CONCATENATE("'CY ",H$3,", SFY ",(H$3+1)," Answers'!A1:BJ600")),LOOKUP($D$4,'Row Index'!$A$4:$A$9,'Row Index'!$B$4:$B$9),FALSE),"")</f>
        <v>40</v>
      </c>
      <c r="I28" s="115">
        <f ca="1">IFERROR(VLOOKUP($A28,INDIRECT(CONCATENATE("'CY ",I$3,", SFY ",(I$3+1)," Answers'!A1:BJ600")),LOOKUP($D$4,'Row Index'!$A$14:$A$19,'Row Index'!$B$14:$B$19),FALSE),"")</f>
        <v>24</v>
      </c>
      <c r="J28" s="115">
        <f ca="1">IFERROR(VLOOKUP($A28,INDIRECT(CONCATENATE("'CY ",J$3,", SFY ",(J$3+1)," Answers'!A1:BJ600")),LOOKUP($D$4,'Row Index'!$A$24:$A$29,'Row Index'!$B$24:$B$29),FALSE),"")</f>
        <v>22</v>
      </c>
      <c r="K28" s="115">
        <f ca="1">IFERROR(VLOOKUP($A28,INDIRECT(CONCATENATE("'CY ",K$3,", SFY ",(K$3+1)," Answers'!A1:BZ600")),LOOKUP($D$4,'Row Index'!$A$24:$A$29,'Row Index'!$B$34:$B$39),FALSE),"")</f>
        <v>40</v>
      </c>
      <c r="L28" s="115">
        <f ca="1">IFERROR(VLOOKUP($A28,INDIRECT(CONCATENATE("'CY ",L$3,", SFY ",(L$3+1)," Answers'!A1:CA600")),LOOKUP($D$4,'Row Index'!$A$24:$A$29,'Row Index'!$B$44:$B$49),FALSE),"")</f>
        <v>39</v>
      </c>
      <c r="M28" s="115">
        <f ca="1">IFERROR(VLOOKUP($A28,INDIRECT(CONCATENATE("'CY ",M$3,", SFY ",(M$3+1)," Answers'!A1:CA600")),LOOKUP($D$4,'Row Index'!$A$54:$A$59,'Row Index'!$B$54:$B$59),FALSE),"")</f>
        <v>25</v>
      </c>
      <c r="N28" s="116">
        <f ca="1">IFERROR(VLOOKUP($A28,INDIRECT(CONCATENATE("'CY ",N$3,", SFY ",(N$3+1)," Answers'!A1:CA600")),LOOKUP($D$4,'Row Index'!$A$64:$A$69,'Row Index'!$B$64:$B$69),FALSE),"")</f>
        <v>22.5</v>
      </c>
    </row>
    <row r="29" spans="1:14" x14ac:dyDescent="0.25">
      <c r="A29" s="49">
        <v>202</v>
      </c>
      <c r="B29" s="44" t="s">
        <v>27</v>
      </c>
      <c r="C29" s="46" t="s">
        <v>26</v>
      </c>
      <c r="D29" s="115">
        <f ca="1">IFERROR(VLOOKUP($A29,INDIRECT(CONCATENATE("'CY ",D$3,", SFY ",(D$3+1)," Answers'!A1:BJ600")),LOOKUP($D$4,'Row Index'!$A$4:$A$9,'Row Index'!$B$4:$B$9),FALSE),"")</f>
        <v>41</v>
      </c>
      <c r="E29" s="115">
        <f ca="1">IFERROR(VLOOKUP($A29,INDIRECT(CONCATENATE("'CY ",E$3,", SFY ",(E$3+1)," Answers'!A1:BJ600")),LOOKUP($D$4,'Row Index'!$A$4:$A$9,'Row Index'!$B$4:$B$9),FALSE),"")</f>
        <v>36</v>
      </c>
      <c r="F29" s="115">
        <f ca="1">IFERROR(VLOOKUP($A29,INDIRECT(CONCATENATE("'CY ",F$3,", SFY ",(F$3+1)," Answers'!A1:BJ600")),LOOKUP($D$4,'Row Index'!$A$4:$A$9,'Row Index'!$B$4:$B$9),FALSE),"")</f>
        <v>33</v>
      </c>
      <c r="G29" s="115">
        <f ca="1">IFERROR(VLOOKUP($A29,INDIRECT(CONCATENATE("'CY ",G$3,", SFY ",(G$3+1)," Answers'!A1:BJ600")),LOOKUP($D$4,'Row Index'!$A$4:$A$9,'Row Index'!$B$4:$B$9),FALSE),"")</f>
        <v>33</v>
      </c>
      <c r="H29" s="115">
        <f ca="1">IFERROR(VLOOKUP($A29,INDIRECT(CONCATENATE("'CY ",H$3,", SFY ",(H$3+1)," Answers'!A1:BJ600")),LOOKUP($D$4,'Row Index'!$A$4:$A$9,'Row Index'!$B$4:$B$9),FALSE),"")</f>
        <v>34</v>
      </c>
      <c r="I29" s="115">
        <f ca="1">IFERROR(VLOOKUP($A29,INDIRECT(CONCATENATE("'CY ",I$3,", SFY ",(I$3+1)," Answers'!A1:BJ600")),LOOKUP($D$4,'Row Index'!$A$14:$A$19,'Row Index'!$B$14:$B$19),FALSE),"")</f>
        <v>19</v>
      </c>
      <c r="J29" s="115">
        <f ca="1">IFERROR(VLOOKUP($A29,INDIRECT(CONCATENATE("'CY ",J$3,", SFY ",(J$3+1)," Answers'!A1:BJ600")),LOOKUP($D$4,'Row Index'!$A$24:$A$29,'Row Index'!$B$24:$B$29),FALSE),"")</f>
        <v>18</v>
      </c>
      <c r="K29" s="115">
        <f ca="1">IFERROR(VLOOKUP($A29,INDIRECT(CONCATENATE("'CY ",K$3,", SFY ",(K$3+1)," Answers'!A1:BZ600")),LOOKUP($D$4,'Row Index'!$A$24:$A$29,'Row Index'!$B$34:$B$39),FALSE),"")</f>
        <v>43</v>
      </c>
      <c r="L29" s="115">
        <f ca="1">IFERROR(VLOOKUP($A29,INDIRECT(CONCATENATE("'CY ",L$3,", SFY ",(L$3+1)," Answers'!A1:CA600")),LOOKUP($D$4,'Row Index'!$A$24:$A$29,'Row Index'!$B$44:$B$49),FALSE),"")</f>
        <v>36</v>
      </c>
      <c r="M29" s="115">
        <f ca="1">IFERROR(VLOOKUP($A29,INDIRECT(CONCATENATE("'CY ",M$3,", SFY ",(M$3+1)," Answers'!A1:CA600")),LOOKUP($D$4,'Row Index'!$A$54:$A$59,'Row Index'!$B$54:$B$59),FALSE),"")</f>
        <v>24</v>
      </c>
      <c r="N29" s="116">
        <f ca="1">IFERROR(VLOOKUP($A29,INDIRECT(CONCATENATE("'CY ",N$3,", SFY ",(N$3+1)," Answers'!A1:CA600")),LOOKUP($D$4,'Row Index'!$A$64:$A$69,'Row Index'!$B$64:$B$69),FALSE),"")</f>
        <v>20</v>
      </c>
    </row>
    <row r="30" spans="1:14" x14ac:dyDescent="0.25">
      <c r="A30" s="49">
        <v>203</v>
      </c>
      <c r="B30" s="44" t="s">
        <v>28</v>
      </c>
      <c r="C30" s="46" t="s">
        <v>26</v>
      </c>
      <c r="D30" s="115">
        <f ca="1">IFERROR(VLOOKUP($A30,INDIRECT(CONCATENATE("'CY ",D$3,", SFY ",(D$3+1)," Answers'!A1:BJ600")),LOOKUP($D$4,'Row Index'!$A$4:$A$9,'Row Index'!$B$4:$B$9),FALSE),"")</f>
        <v>44</v>
      </c>
      <c r="E30" s="115">
        <f ca="1">IFERROR(VLOOKUP($A30,INDIRECT(CONCATENATE("'CY ",E$3,", SFY ",(E$3+1)," Answers'!A1:BJ600")),LOOKUP($D$4,'Row Index'!$A$4:$A$9,'Row Index'!$B$4:$B$9),FALSE),"")</f>
        <v>42</v>
      </c>
      <c r="F30" s="115">
        <f ca="1">IFERROR(VLOOKUP($A30,INDIRECT(CONCATENATE("'CY ",F$3,", SFY ",(F$3+1)," Answers'!A1:BJ600")),LOOKUP($D$4,'Row Index'!$A$4:$A$9,'Row Index'!$B$4:$B$9),FALSE),"")</f>
        <v>37</v>
      </c>
      <c r="G30" s="115">
        <f ca="1">IFERROR(VLOOKUP($A30,INDIRECT(CONCATENATE("'CY ",G$3,", SFY ",(G$3+1)," Answers'!A1:BJ600")),LOOKUP($D$4,'Row Index'!$A$4:$A$9,'Row Index'!$B$4:$B$9),FALSE),"")</f>
        <v>33</v>
      </c>
      <c r="H30" s="115">
        <f ca="1">IFERROR(VLOOKUP($A30,INDIRECT(CONCATENATE("'CY ",H$3,", SFY ",(H$3+1)," Answers'!A1:BJ600")),LOOKUP($D$4,'Row Index'!$A$4:$A$9,'Row Index'!$B$4:$B$9),FALSE),"")</f>
        <v>31</v>
      </c>
      <c r="I30" s="115">
        <f ca="1">IFERROR(VLOOKUP($A30,INDIRECT(CONCATENATE("'CY ",I$3,", SFY ",(I$3+1)," Answers'!A1:BJ600")),LOOKUP($D$4,'Row Index'!$A$14:$A$19,'Row Index'!$B$14:$B$19),FALSE),"")</f>
        <v>23</v>
      </c>
      <c r="J30" s="115">
        <f ca="1">IFERROR(VLOOKUP($A30,INDIRECT(CONCATENATE("'CY ",J$3,", SFY ",(J$3+1)," Answers'!A1:BJ600")),LOOKUP($D$4,'Row Index'!$A$24:$A$29,'Row Index'!$B$24:$B$29),FALSE),"")</f>
        <v>22</v>
      </c>
      <c r="K30" s="115">
        <f ca="1">IFERROR(VLOOKUP($A30,INDIRECT(CONCATENATE("'CY ",K$3,", SFY ",(K$3+1)," Answers'!A1:BZ600")),LOOKUP($D$4,'Row Index'!$A$24:$A$29,'Row Index'!$B$34:$B$39),FALSE),"")</f>
        <v>44</v>
      </c>
      <c r="L30" s="115">
        <f ca="1">IFERROR(VLOOKUP($A30,INDIRECT(CONCATENATE("'CY ",L$3,", SFY ",(L$3+1)," Answers'!A1:CA600")),LOOKUP($D$4,'Row Index'!$A$24:$A$29,'Row Index'!$B$44:$B$49),FALSE),"")</f>
        <v>34</v>
      </c>
      <c r="M30" s="115">
        <f ca="1">IFERROR(VLOOKUP($A30,INDIRECT(CONCATENATE("'CY ",M$3,", SFY ",(M$3+1)," Answers'!A1:CA600")),LOOKUP($D$4,'Row Index'!$A$54:$A$59,'Row Index'!$B$54:$B$59),FALSE),"")</f>
        <v>20</v>
      </c>
      <c r="N30" s="116">
        <f ca="1">IFERROR(VLOOKUP($A30,INDIRECT(CONCATENATE("'CY ",N$3,", SFY ",(N$3+1)," Answers'!A1:CA600")),LOOKUP($D$4,'Row Index'!$A$64:$A$69,'Row Index'!$B$64:$B$69),FALSE),"")</f>
        <v>18</v>
      </c>
    </row>
    <row r="31" spans="1:14" x14ac:dyDescent="0.25">
      <c r="A31" s="49">
        <v>204</v>
      </c>
      <c r="B31" s="44" t="s">
        <v>29</v>
      </c>
      <c r="C31" s="46" t="s">
        <v>26</v>
      </c>
      <c r="D31" s="115">
        <f ca="1">IFERROR(VLOOKUP($A31,INDIRECT(CONCATENATE("'CY ",D$3,", SFY ",(D$3+1)," Answers'!A1:BJ600")),LOOKUP($D$4,'Row Index'!$A$4:$A$9,'Row Index'!$B$4:$B$9),FALSE),"")</f>
        <v>44</v>
      </c>
      <c r="E31" s="115">
        <f ca="1">IFERROR(VLOOKUP($A31,INDIRECT(CONCATENATE("'CY ",E$3,", SFY ",(E$3+1)," Answers'!A1:BJ600")),LOOKUP($D$4,'Row Index'!$A$4:$A$9,'Row Index'!$B$4:$B$9),FALSE),"")</f>
        <v>32</v>
      </c>
      <c r="F31" s="115">
        <f ca="1">IFERROR(VLOOKUP($A31,INDIRECT(CONCATENATE("'CY ",F$3,", SFY ",(F$3+1)," Answers'!A1:BJ600")),LOOKUP($D$4,'Row Index'!$A$4:$A$9,'Row Index'!$B$4:$B$9),FALSE),"")</f>
        <v>36</v>
      </c>
      <c r="G31" s="115">
        <f ca="1">IFERROR(VLOOKUP($A31,INDIRECT(CONCATENATE("'CY ",G$3,", SFY ",(G$3+1)," Answers'!A1:BJ600")),LOOKUP($D$4,'Row Index'!$A$4:$A$9,'Row Index'!$B$4:$B$9),FALSE),"")</f>
        <v>38</v>
      </c>
      <c r="H31" s="115">
        <f ca="1">IFERROR(VLOOKUP($A31,INDIRECT(CONCATENATE("'CY ",H$3,", SFY ",(H$3+1)," Answers'!A1:BJ600")),LOOKUP($D$4,'Row Index'!$A$4:$A$9,'Row Index'!$B$4:$B$9),FALSE),"")</f>
        <v>39</v>
      </c>
      <c r="I31" s="115">
        <f ca="1">IFERROR(VLOOKUP($A31,INDIRECT(CONCATENATE("'CY ",I$3,", SFY ",(I$3+1)," Answers'!A1:BJ600")),LOOKUP($D$4,'Row Index'!$A$14:$A$19,'Row Index'!$B$14:$B$19),FALSE),"")</f>
        <v>24</v>
      </c>
      <c r="J31" s="115">
        <f ca="1">IFERROR(VLOOKUP($A31,INDIRECT(CONCATENATE("'CY ",J$3,", SFY ",(J$3+1)," Answers'!A1:BJ600")),LOOKUP($D$4,'Row Index'!$A$24:$A$29,'Row Index'!$B$24:$B$29),FALSE),"")</f>
        <v>18</v>
      </c>
      <c r="K31" s="115">
        <f ca="1">IFERROR(VLOOKUP($A31,INDIRECT(CONCATENATE("'CY ",K$3,", SFY ",(K$3+1)," Answers'!A1:BZ600")),LOOKUP($D$4,'Row Index'!$A$24:$A$29,'Row Index'!$B$34:$B$39),FALSE),"")</f>
        <v>37</v>
      </c>
      <c r="L31" s="115">
        <f ca="1">IFERROR(VLOOKUP($A31,INDIRECT(CONCATENATE("'CY ",L$3,", SFY ",(L$3+1)," Answers'!A1:CA600")),LOOKUP($D$4,'Row Index'!$A$24:$A$29,'Row Index'!$B$44:$B$49),FALSE),"")</f>
        <v>35</v>
      </c>
      <c r="M31" s="115">
        <f ca="1">IFERROR(VLOOKUP($A31,INDIRECT(CONCATENATE("'CY ",M$3,", SFY ",(M$3+1)," Answers'!A1:CA600")),LOOKUP($D$4,'Row Index'!$A$54:$A$59,'Row Index'!$B$54:$B$59),FALSE),"")</f>
        <v>20</v>
      </c>
      <c r="N31" s="116">
        <f ca="1">IFERROR(VLOOKUP($A31,INDIRECT(CONCATENATE("'CY ",N$3,", SFY ",(N$3+1)," Answers'!A1:CA600")),LOOKUP($D$4,'Row Index'!$A$64:$A$69,'Row Index'!$B$64:$B$69),FALSE),"")</f>
        <v>20.5</v>
      </c>
    </row>
    <row r="32" spans="1:14" x14ac:dyDescent="0.25">
      <c r="A32" s="49">
        <v>205</v>
      </c>
      <c r="B32" s="44" t="s">
        <v>30</v>
      </c>
      <c r="C32" s="46" t="s">
        <v>26</v>
      </c>
      <c r="D32" s="115">
        <f ca="1">IFERROR(VLOOKUP($A32,INDIRECT(CONCATENATE("'CY ",D$3,", SFY ",(D$3+1)," Answers'!A1:BJ600")),LOOKUP($D$4,'Row Index'!$A$4:$A$9,'Row Index'!$B$4:$B$9),FALSE),"")</f>
        <v>37</v>
      </c>
      <c r="E32" s="115">
        <f ca="1">IFERROR(VLOOKUP($A32,INDIRECT(CONCATENATE("'CY ",E$3,", SFY ",(E$3+1)," Answers'!A1:BJ600")),LOOKUP($D$4,'Row Index'!$A$4:$A$9,'Row Index'!$B$4:$B$9),FALSE),"")</f>
        <v>36</v>
      </c>
      <c r="F32" s="115">
        <f ca="1">IFERROR(VLOOKUP($A32,INDIRECT(CONCATENATE("'CY ",F$3,", SFY ",(F$3+1)," Answers'!A1:BJ600")),LOOKUP($D$4,'Row Index'!$A$4:$A$9,'Row Index'!$B$4:$B$9),FALSE),"")</f>
        <v>39</v>
      </c>
      <c r="G32" s="115">
        <f ca="1">IFERROR(VLOOKUP($A32,INDIRECT(CONCATENATE("'CY ",G$3,", SFY ",(G$3+1)," Answers'!A1:BJ600")),LOOKUP($D$4,'Row Index'!$A$4:$A$9,'Row Index'!$B$4:$B$9),FALSE),"")</f>
        <v>36</v>
      </c>
      <c r="H32" s="115">
        <f ca="1">IFERROR(VLOOKUP($A32,INDIRECT(CONCATENATE("'CY ",H$3,", SFY ",(H$3+1)," Answers'!A1:BJ600")),LOOKUP($D$4,'Row Index'!$A$4:$A$9,'Row Index'!$B$4:$B$9),FALSE),"")</f>
        <v>35</v>
      </c>
      <c r="I32" s="115">
        <f ca="1">IFERROR(VLOOKUP($A32,INDIRECT(CONCATENATE("'CY ",I$3,", SFY ",(I$3+1)," Answers'!A1:BJ600")),LOOKUP($D$4,'Row Index'!$A$14:$A$19,'Row Index'!$B$14:$B$19),FALSE),"")</f>
        <v>20</v>
      </c>
      <c r="J32" s="115">
        <f ca="1">IFERROR(VLOOKUP($A32,INDIRECT(CONCATENATE("'CY ",J$3,", SFY ",(J$3+1)," Answers'!A1:BJ600")),LOOKUP($D$4,'Row Index'!$A$24:$A$29,'Row Index'!$B$24:$B$29),FALSE),"")</f>
        <v>19</v>
      </c>
      <c r="K32" s="115">
        <f ca="1">IFERROR(VLOOKUP($A32,INDIRECT(CONCATENATE("'CY ",K$3,", SFY ",(K$3+1)," Answers'!A1:BZ600")),LOOKUP($D$4,'Row Index'!$A$24:$A$29,'Row Index'!$B$34:$B$39),FALSE),"")</f>
        <v>49</v>
      </c>
      <c r="L32" s="115">
        <f ca="1">IFERROR(VLOOKUP($A32,INDIRECT(CONCATENATE("'CY ",L$3,", SFY ",(L$3+1)," Answers'!A1:CA600")),LOOKUP($D$4,'Row Index'!$A$24:$A$29,'Row Index'!$B$44:$B$49),FALSE),"")</f>
        <v>38</v>
      </c>
      <c r="M32" s="115">
        <f ca="1">IFERROR(VLOOKUP($A32,INDIRECT(CONCATENATE("'CY ",M$3,", SFY ",(M$3+1)," Answers'!A1:CA600")),LOOKUP($D$4,'Row Index'!$A$54:$A$59,'Row Index'!$B$54:$B$59),FALSE),"")</f>
        <v>26</v>
      </c>
      <c r="N32" s="116">
        <f ca="1">IFERROR(VLOOKUP($A32,INDIRECT(CONCATENATE("'CY ",N$3,", SFY ",(N$3+1)," Answers'!A1:CA600")),LOOKUP($D$4,'Row Index'!$A$64:$A$69,'Row Index'!$B$64:$B$69),FALSE),"")</f>
        <v>20</v>
      </c>
    </row>
    <row r="33" spans="1:14" x14ac:dyDescent="0.25">
      <c r="A33" s="49">
        <v>206</v>
      </c>
      <c r="B33" s="44" t="s">
        <v>31</v>
      </c>
      <c r="C33" s="46" t="s">
        <v>26</v>
      </c>
      <c r="D33" s="115">
        <f ca="1">IFERROR(VLOOKUP($A33,INDIRECT(CONCATENATE("'CY ",D$3,", SFY ",(D$3+1)," Answers'!A1:BJ600")),LOOKUP($D$4,'Row Index'!$A$4:$A$9,'Row Index'!$B$4:$B$9),FALSE),"")</f>
        <v>43</v>
      </c>
      <c r="E33" s="115">
        <f ca="1">IFERROR(VLOOKUP($A33,INDIRECT(CONCATENATE("'CY ",E$3,", SFY ",(E$3+1)," Answers'!A1:BJ600")),LOOKUP($D$4,'Row Index'!$A$4:$A$9,'Row Index'!$B$4:$B$9),FALSE),"")</f>
        <v>37</v>
      </c>
      <c r="F33" s="115">
        <f ca="1">IFERROR(VLOOKUP($A33,INDIRECT(CONCATENATE("'CY ",F$3,", SFY ",(F$3+1)," Answers'!A1:BJ600")),LOOKUP($D$4,'Row Index'!$A$4:$A$9,'Row Index'!$B$4:$B$9),FALSE),"")</f>
        <v>39</v>
      </c>
      <c r="G33" s="115">
        <f ca="1">IFERROR(VLOOKUP($A33,INDIRECT(CONCATENATE("'CY ",G$3,", SFY ",(G$3+1)," Answers'!A1:BJ600")),LOOKUP($D$4,'Row Index'!$A$4:$A$9,'Row Index'!$B$4:$B$9),FALSE),"")</f>
        <v>36</v>
      </c>
      <c r="H33" s="115">
        <f ca="1">IFERROR(VLOOKUP($A33,INDIRECT(CONCATENATE("'CY ",H$3,", SFY ",(H$3+1)," Answers'!A1:BJ600")),LOOKUP($D$4,'Row Index'!$A$4:$A$9,'Row Index'!$B$4:$B$9),FALSE),"")</f>
        <v>37</v>
      </c>
      <c r="I33" s="115">
        <f ca="1">IFERROR(VLOOKUP($A33,INDIRECT(CONCATENATE("'CY ",I$3,", SFY ",(I$3+1)," Answers'!A1:BJ600")),LOOKUP($D$4,'Row Index'!$A$14:$A$19,'Row Index'!$B$14:$B$19),FALSE),"")</f>
        <v>21</v>
      </c>
      <c r="J33" s="115">
        <f ca="1">IFERROR(VLOOKUP($A33,INDIRECT(CONCATENATE("'CY ",J$3,", SFY ",(J$3+1)," Answers'!A1:BJ600")),LOOKUP($D$4,'Row Index'!$A$24:$A$29,'Row Index'!$B$24:$B$29),FALSE),"")</f>
        <v>19</v>
      </c>
      <c r="K33" s="115">
        <f ca="1">IFERROR(VLOOKUP($A33,INDIRECT(CONCATENATE("'CY ",K$3,", SFY ",(K$3+1)," Answers'!A1:BZ600")),LOOKUP($D$4,'Row Index'!$A$24:$A$29,'Row Index'!$B$34:$B$39),FALSE),"")</f>
        <v>43</v>
      </c>
      <c r="L33" s="115">
        <f ca="1">IFERROR(VLOOKUP($A33,INDIRECT(CONCATENATE("'CY ",L$3,", SFY ",(L$3+1)," Answers'!A1:CA600")),LOOKUP($D$4,'Row Index'!$A$24:$A$29,'Row Index'!$B$44:$B$49),FALSE),"")</f>
        <v>36</v>
      </c>
      <c r="M33" s="115">
        <f ca="1">IFERROR(VLOOKUP($A33,INDIRECT(CONCATENATE("'CY ",M$3,", SFY ",(M$3+1)," Answers'!A1:CA600")),LOOKUP($D$4,'Row Index'!$A$54:$A$59,'Row Index'!$B$54:$B$59),FALSE),"")</f>
        <v>25</v>
      </c>
      <c r="N33" s="116">
        <f ca="1">IFERROR(VLOOKUP($A33,INDIRECT(CONCATENATE("'CY ",N$3,", SFY ",(N$3+1)," Answers'!A1:CA600")),LOOKUP($D$4,'Row Index'!$A$64:$A$69,'Row Index'!$B$64:$B$69),FALSE),"")</f>
        <v>21</v>
      </c>
    </row>
    <row r="34" spans="1:14" x14ac:dyDescent="0.25">
      <c r="A34" s="49">
        <v>207</v>
      </c>
      <c r="B34" s="44" t="s">
        <v>32</v>
      </c>
      <c r="C34" s="46" t="s">
        <v>26</v>
      </c>
      <c r="D34" s="115">
        <f ca="1">IFERROR(VLOOKUP($A34,INDIRECT(CONCATENATE("'CY ",D$3,", SFY ",(D$3+1)," Answers'!A1:BJ600")),LOOKUP($D$4,'Row Index'!$A$4:$A$9,'Row Index'!$B$4:$B$9),FALSE),"")</f>
        <v>42</v>
      </c>
      <c r="E34" s="115">
        <f ca="1">IFERROR(VLOOKUP($A34,INDIRECT(CONCATENATE("'CY ",E$3,", SFY ",(E$3+1)," Answers'!A1:BJ600")),LOOKUP($D$4,'Row Index'!$A$4:$A$9,'Row Index'!$B$4:$B$9),FALSE),"")</f>
        <v>39</v>
      </c>
      <c r="F34" s="115">
        <f ca="1">IFERROR(VLOOKUP($A34,INDIRECT(CONCATENATE("'CY ",F$3,", SFY ",(F$3+1)," Answers'!A1:BJ600")),LOOKUP($D$4,'Row Index'!$A$4:$A$9,'Row Index'!$B$4:$B$9),FALSE),"")</f>
        <v>41</v>
      </c>
      <c r="G34" s="115">
        <f ca="1">IFERROR(VLOOKUP($A34,INDIRECT(CONCATENATE("'CY ",G$3,", SFY ",(G$3+1)," Answers'!A1:BJ600")),LOOKUP($D$4,'Row Index'!$A$4:$A$9,'Row Index'!$B$4:$B$9),FALSE),"")</f>
        <v>40</v>
      </c>
      <c r="H34" s="115">
        <f ca="1">IFERROR(VLOOKUP($A34,INDIRECT(CONCATENATE("'CY ",H$3,", SFY ",(H$3+1)," Answers'!A1:BJ600")),LOOKUP($D$4,'Row Index'!$A$4:$A$9,'Row Index'!$B$4:$B$9),FALSE),"")</f>
        <v>31</v>
      </c>
      <c r="I34" s="115">
        <f ca="1">IFERROR(VLOOKUP($A34,INDIRECT(CONCATENATE("'CY ",I$3,", SFY ",(I$3+1)," Answers'!A1:BJ600")),LOOKUP($D$4,'Row Index'!$A$14:$A$19,'Row Index'!$B$14:$B$19),FALSE),"")</f>
        <v>21</v>
      </c>
      <c r="J34" s="115">
        <f ca="1">IFERROR(VLOOKUP($A34,INDIRECT(CONCATENATE("'CY ",J$3,", SFY ",(J$3+1)," Answers'!A1:BJ600")),LOOKUP($D$4,'Row Index'!$A$24:$A$29,'Row Index'!$B$24:$B$29),FALSE),"")</f>
        <v>19</v>
      </c>
      <c r="K34" s="115">
        <f ca="1">IFERROR(VLOOKUP($A34,INDIRECT(CONCATENATE("'CY ",K$3,", SFY ",(K$3+1)," Answers'!A1:BZ600")),LOOKUP($D$4,'Row Index'!$A$24:$A$29,'Row Index'!$B$34:$B$39),FALSE),"")</f>
        <v>45</v>
      </c>
      <c r="L34" s="115">
        <f ca="1">IFERROR(VLOOKUP($A34,INDIRECT(CONCATENATE("'CY ",L$3,", SFY ",(L$3+1)," Answers'!A1:CA600")),LOOKUP($D$4,'Row Index'!$A$24:$A$29,'Row Index'!$B$44:$B$49),FALSE),"")</f>
        <v>35</v>
      </c>
      <c r="M34" s="115">
        <f ca="1">IFERROR(VLOOKUP($A34,INDIRECT(CONCATENATE("'CY ",M$3,", SFY ",(M$3+1)," Answers'!A1:CA600")),LOOKUP($D$4,'Row Index'!$A$54:$A$59,'Row Index'!$B$54:$B$59),FALSE),"")</f>
        <v>24</v>
      </c>
      <c r="N34" s="116">
        <f ca="1">IFERROR(VLOOKUP($A34,INDIRECT(CONCATENATE("'CY ",N$3,", SFY ",(N$3+1)," Answers'!A1:CA600")),LOOKUP($D$4,'Row Index'!$A$64:$A$69,'Row Index'!$B$64:$B$69),FALSE),"")</f>
        <v>21.5</v>
      </c>
    </row>
    <row r="35" spans="1:14" x14ac:dyDescent="0.25">
      <c r="A35" s="49">
        <v>208</v>
      </c>
      <c r="B35" s="44" t="s">
        <v>33</v>
      </c>
      <c r="C35" s="46" t="s">
        <v>26</v>
      </c>
      <c r="D35" s="115">
        <f ca="1">IFERROR(VLOOKUP($A35,INDIRECT(CONCATENATE("'CY ",D$3,", SFY ",(D$3+1)," Answers'!A1:BJ600")),LOOKUP($D$4,'Row Index'!$A$4:$A$9,'Row Index'!$B$4:$B$9),FALSE),"")</f>
        <v>37</v>
      </c>
      <c r="E35" s="115">
        <f ca="1">IFERROR(VLOOKUP($A35,INDIRECT(CONCATENATE("'CY ",E$3,", SFY ",(E$3+1)," Answers'!A1:BJ600")),LOOKUP($D$4,'Row Index'!$A$4:$A$9,'Row Index'!$B$4:$B$9),FALSE),"")</f>
        <v>37</v>
      </c>
      <c r="F35" s="115">
        <f ca="1">IFERROR(VLOOKUP($A35,INDIRECT(CONCATENATE("'CY ",F$3,", SFY ",(F$3+1)," Answers'!A1:BJ600")),LOOKUP($D$4,'Row Index'!$A$4:$A$9,'Row Index'!$B$4:$B$9),FALSE),"")</f>
        <v>32</v>
      </c>
      <c r="G35" s="115">
        <f ca="1">IFERROR(VLOOKUP($A35,INDIRECT(CONCATENATE("'CY ",G$3,", SFY ",(G$3+1)," Answers'!A1:BJ600")),LOOKUP($D$4,'Row Index'!$A$4:$A$9,'Row Index'!$B$4:$B$9),FALSE),"")</f>
        <v>28</v>
      </c>
      <c r="H35" s="115">
        <f ca="1">IFERROR(VLOOKUP($A35,INDIRECT(CONCATENATE("'CY ",H$3,", SFY ",(H$3+1)," Answers'!A1:BJ600")),LOOKUP($D$4,'Row Index'!$A$4:$A$9,'Row Index'!$B$4:$B$9),FALSE),"")</f>
        <v>31</v>
      </c>
      <c r="I35" s="115">
        <f ca="1">IFERROR(VLOOKUP($A35,INDIRECT(CONCATENATE("'CY ",I$3,", SFY ",(I$3+1)," Answers'!A1:BJ600")),LOOKUP($D$4,'Row Index'!$A$14:$A$19,'Row Index'!$B$14:$B$19),FALSE),"")</f>
        <v>20</v>
      </c>
      <c r="J35" s="115">
        <f ca="1">IFERROR(VLOOKUP($A35,INDIRECT(CONCATENATE("'CY ",J$3,", SFY ",(J$3+1)," Answers'!A1:BJ600")),LOOKUP($D$4,'Row Index'!$A$24:$A$29,'Row Index'!$B$24:$B$29),FALSE),"")</f>
        <v>18</v>
      </c>
      <c r="K35" s="115">
        <f ca="1">IFERROR(VLOOKUP($A35,INDIRECT(CONCATENATE("'CY ",K$3,", SFY ",(K$3+1)," Answers'!A1:BZ600")),LOOKUP($D$4,'Row Index'!$A$24:$A$29,'Row Index'!$B$34:$B$39),FALSE),"")</f>
        <v>29</v>
      </c>
      <c r="L35" s="115">
        <f ca="1">IFERROR(VLOOKUP($A35,INDIRECT(CONCATENATE("'CY ",L$3,", SFY ",(L$3+1)," Answers'!A1:CA600")),LOOKUP($D$4,'Row Index'!$A$24:$A$29,'Row Index'!$B$44:$B$49),FALSE),"")</f>
        <v>29</v>
      </c>
      <c r="M35" s="115">
        <f ca="1">IFERROR(VLOOKUP($A35,INDIRECT(CONCATENATE("'CY ",M$3,", SFY ",(M$3+1)," Answers'!A1:CA600")),LOOKUP($D$4,'Row Index'!$A$54:$A$59,'Row Index'!$B$54:$B$59),FALSE),"")</f>
        <v>19</v>
      </c>
      <c r="N35" s="116">
        <f ca="1">IFERROR(VLOOKUP($A35,INDIRECT(CONCATENATE("'CY ",N$3,", SFY ",(N$3+1)," Answers'!A1:CA600")),LOOKUP($D$4,'Row Index'!$A$64:$A$69,'Row Index'!$B$64:$B$69),FALSE),"")</f>
        <v>19</v>
      </c>
    </row>
    <row r="36" spans="1:14" x14ac:dyDescent="0.25">
      <c r="A36" s="49">
        <v>209</v>
      </c>
      <c r="B36" s="44" t="s">
        <v>34</v>
      </c>
      <c r="C36" s="46" t="s">
        <v>26</v>
      </c>
      <c r="D36" s="115">
        <f ca="1">IFERROR(VLOOKUP($A36,INDIRECT(CONCATENATE("'CY ",D$3,", SFY ",(D$3+1)," Answers'!A1:BJ600")),LOOKUP($D$4,'Row Index'!$A$4:$A$9,'Row Index'!$B$4:$B$9),FALSE),"")</f>
        <v>37</v>
      </c>
      <c r="E36" s="115">
        <f ca="1">IFERROR(VLOOKUP($A36,INDIRECT(CONCATENATE("'CY ",E$3,", SFY ",(E$3+1)," Answers'!A1:BJ600")),LOOKUP($D$4,'Row Index'!$A$4:$A$9,'Row Index'!$B$4:$B$9),FALSE),"")</f>
        <v>35</v>
      </c>
      <c r="F36" s="115">
        <f ca="1">IFERROR(VLOOKUP($A36,INDIRECT(CONCATENATE("'CY ",F$3,", SFY ",(F$3+1)," Answers'!A1:BJ600")),LOOKUP($D$4,'Row Index'!$A$4:$A$9,'Row Index'!$B$4:$B$9),FALSE),"")</f>
        <v>36</v>
      </c>
      <c r="G36" s="115">
        <f ca="1">IFERROR(VLOOKUP($A36,INDIRECT(CONCATENATE("'CY ",G$3,", SFY ",(G$3+1)," Answers'!A1:BJ600")),LOOKUP($D$4,'Row Index'!$A$4:$A$9,'Row Index'!$B$4:$B$9),FALSE),"")</f>
        <v>37</v>
      </c>
      <c r="H36" s="115">
        <f ca="1">IFERROR(VLOOKUP($A36,INDIRECT(CONCATENATE("'CY ",H$3,", SFY ",(H$3+1)," Answers'!A1:BJ600")),LOOKUP($D$4,'Row Index'!$A$4:$A$9,'Row Index'!$B$4:$B$9),FALSE),"")</f>
        <v>36</v>
      </c>
      <c r="I36" s="115">
        <f ca="1">IFERROR(VLOOKUP($A36,INDIRECT(CONCATENATE("'CY ",I$3,", SFY ",(I$3+1)," Answers'!A1:BJ600")),LOOKUP($D$4,'Row Index'!$A$14:$A$19,'Row Index'!$B$14:$B$19),FALSE),"")</f>
        <v>20</v>
      </c>
      <c r="J36" s="115">
        <f ca="1">IFERROR(VLOOKUP($A36,INDIRECT(CONCATENATE("'CY ",J$3,", SFY ",(J$3+1)," Answers'!A1:BJ600")),LOOKUP($D$4,'Row Index'!$A$24:$A$29,'Row Index'!$B$24:$B$29),FALSE),"")</f>
        <v>21</v>
      </c>
      <c r="K36" s="115">
        <f ca="1">IFERROR(VLOOKUP($A36,INDIRECT(CONCATENATE("'CY ",K$3,", SFY ",(K$3+1)," Answers'!A1:BZ600")),LOOKUP($D$4,'Row Index'!$A$24:$A$29,'Row Index'!$B$34:$B$39),FALSE),"")</f>
        <v>45</v>
      </c>
      <c r="L36" s="115">
        <f ca="1">IFERROR(VLOOKUP($A36,INDIRECT(CONCATENATE("'CY ",L$3,", SFY ",(L$3+1)," Answers'!A1:CA600")),LOOKUP($D$4,'Row Index'!$A$24:$A$29,'Row Index'!$B$44:$B$49),FALSE),"")</f>
        <v>33</v>
      </c>
      <c r="M36" s="115">
        <f ca="1">IFERROR(VLOOKUP($A36,INDIRECT(CONCATENATE("'CY ",M$3,", SFY ",(M$3+1)," Answers'!A1:CA600")),LOOKUP($D$4,'Row Index'!$A$54:$A$59,'Row Index'!$B$54:$B$59),FALSE),"")</f>
        <v>24</v>
      </c>
      <c r="N36" s="116">
        <f ca="1">IFERROR(VLOOKUP($A36,INDIRECT(CONCATENATE("'CY ",N$3,", SFY ",(N$3+1)," Answers'!A1:CA600")),LOOKUP($D$4,'Row Index'!$A$64:$A$69,'Row Index'!$B$64:$B$69),FALSE),"")</f>
        <v>18</v>
      </c>
    </row>
    <row r="37" spans="1:14" x14ac:dyDescent="0.25">
      <c r="A37" s="49">
        <v>210</v>
      </c>
      <c r="B37" s="44" t="s">
        <v>35</v>
      </c>
      <c r="C37" s="46" t="s">
        <v>26</v>
      </c>
      <c r="D37" s="115">
        <f ca="1">IFERROR(VLOOKUP($A37,INDIRECT(CONCATENATE("'CY ",D$3,", SFY ",(D$3+1)," Answers'!A1:BJ600")),LOOKUP($D$4,'Row Index'!$A$4:$A$9,'Row Index'!$B$4:$B$9),FALSE),"")</f>
        <v>43</v>
      </c>
      <c r="E37" s="115">
        <f ca="1">IFERROR(VLOOKUP($A37,INDIRECT(CONCATENATE("'CY ",E$3,", SFY ",(E$3+1)," Answers'!A1:BJ600")),LOOKUP($D$4,'Row Index'!$A$4:$A$9,'Row Index'!$B$4:$B$9),FALSE),"")</f>
        <v>41</v>
      </c>
      <c r="F37" s="115">
        <f ca="1">IFERROR(VLOOKUP($A37,INDIRECT(CONCATENATE("'CY ",F$3,", SFY ",(F$3+1)," Answers'!A1:BJ600")),LOOKUP($D$4,'Row Index'!$A$4:$A$9,'Row Index'!$B$4:$B$9),FALSE),"")</f>
        <v>41</v>
      </c>
      <c r="G37" s="115">
        <f ca="1">IFERROR(VLOOKUP($A37,INDIRECT(CONCATENATE("'CY ",G$3,", SFY ",(G$3+1)," Answers'!A1:BJ600")),LOOKUP($D$4,'Row Index'!$A$4:$A$9,'Row Index'!$B$4:$B$9),FALSE),"")</f>
        <v>42</v>
      </c>
      <c r="H37" s="115">
        <f ca="1">IFERROR(VLOOKUP($A37,INDIRECT(CONCATENATE("'CY ",H$3,", SFY ",(H$3+1)," Answers'!A1:BJ600")),LOOKUP($D$4,'Row Index'!$A$4:$A$9,'Row Index'!$B$4:$B$9),FALSE),"")</f>
        <v>38</v>
      </c>
      <c r="I37" s="115">
        <f ca="1">IFERROR(VLOOKUP($A37,INDIRECT(CONCATENATE("'CY ",I$3,", SFY ",(I$3+1)," Answers'!A1:BJ600")),LOOKUP($D$4,'Row Index'!$A$14:$A$19,'Row Index'!$B$14:$B$19),FALSE),"")</f>
        <v>23</v>
      </c>
      <c r="J37" s="115">
        <f ca="1">IFERROR(VLOOKUP($A37,INDIRECT(CONCATENATE("'CY ",J$3,", SFY ",(J$3+1)," Answers'!A1:BJ600")),LOOKUP($D$4,'Row Index'!$A$24:$A$29,'Row Index'!$B$24:$B$29),FALSE),"")</f>
        <v>17</v>
      </c>
      <c r="K37" s="115">
        <f ca="1">IFERROR(VLOOKUP($A37,INDIRECT(CONCATENATE("'CY ",K$3,", SFY ",(K$3+1)," Answers'!A1:BZ600")),LOOKUP($D$4,'Row Index'!$A$24:$A$29,'Row Index'!$B$34:$B$39),FALSE),"")</f>
        <v>50</v>
      </c>
      <c r="L37" s="115">
        <f ca="1">IFERROR(VLOOKUP($A37,INDIRECT(CONCATENATE("'CY ",L$3,", SFY ",(L$3+1)," Answers'!A1:CA600")),LOOKUP($D$4,'Row Index'!$A$24:$A$29,'Row Index'!$B$44:$B$49),FALSE),"")</f>
        <v>38</v>
      </c>
      <c r="M37" s="115">
        <f ca="1">IFERROR(VLOOKUP($A37,INDIRECT(CONCATENATE("'CY ",M$3,", SFY ",(M$3+1)," Answers'!A1:CA600")),LOOKUP($D$4,'Row Index'!$A$54:$A$59,'Row Index'!$B$54:$B$59),FALSE),"")</f>
        <v>26</v>
      </c>
      <c r="N37" s="116">
        <f ca="1">IFERROR(VLOOKUP($A37,INDIRECT(CONCATENATE("'CY ",N$3,", SFY ",(N$3+1)," Answers'!A1:CA600")),LOOKUP($D$4,'Row Index'!$A$64:$A$69,'Row Index'!$B$64:$B$69),FALSE),"")</f>
        <v>20.5</v>
      </c>
    </row>
    <row r="38" spans="1:14" x14ac:dyDescent="0.25">
      <c r="A38" s="49">
        <v>211</v>
      </c>
      <c r="B38" s="44" t="s">
        <v>38</v>
      </c>
      <c r="C38" s="46" t="s">
        <v>26</v>
      </c>
      <c r="D38" s="115">
        <f ca="1">IFERROR(VLOOKUP($A38,INDIRECT(CONCATENATE("'CY ",D$3,", SFY ",(D$3+1)," Answers'!A1:BJ600")),LOOKUP($D$4,'Row Index'!$A$4:$A$9,'Row Index'!$B$4:$B$9),FALSE),"")</f>
        <v>45</v>
      </c>
      <c r="E38" s="115">
        <f ca="1">IFERROR(VLOOKUP($A38,INDIRECT(CONCATENATE("'CY ",E$3,", SFY ",(E$3+1)," Answers'!A1:BJ600")),LOOKUP($D$4,'Row Index'!$A$4:$A$9,'Row Index'!$B$4:$B$9),FALSE),"")</f>
        <v>44</v>
      </c>
      <c r="F38" s="115">
        <f ca="1">IFERROR(VLOOKUP($A38,INDIRECT(CONCATENATE("'CY ",F$3,", SFY ",(F$3+1)," Answers'!A1:BJ600")),LOOKUP($D$4,'Row Index'!$A$4:$A$9,'Row Index'!$B$4:$B$9),FALSE),"")</f>
        <v>39</v>
      </c>
      <c r="G38" s="115">
        <f ca="1">IFERROR(VLOOKUP($A38,INDIRECT(CONCATENATE("'CY ",G$3,", SFY ",(G$3+1)," Answers'!A1:BJ600")),LOOKUP($D$4,'Row Index'!$A$4:$A$9,'Row Index'!$B$4:$B$9),FALSE),"")</f>
        <v>38</v>
      </c>
      <c r="H38" s="115">
        <f ca="1">IFERROR(VLOOKUP($A38,INDIRECT(CONCATENATE("'CY ",H$3,", SFY ",(H$3+1)," Answers'!A1:BJ600")),LOOKUP($D$4,'Row Index'!$A$4:$A$9,'Row Index'!$B$4:$B$9),FALSE),"")</f>
        <v>43</v>
      </c>
      <c r="I38" s="115">
        <f ca="1">IFERROR(VLOOKUP($A38,INDIRECT(CONCATENATE("'CY ",I$3,", SFY ",(I$3+1)," Answers'!A1:BJ600")),LOOKUP($D$4,'Row Index'!$A$14:$A$19,'Row Index'!$B$14:$B$19),FALSE),"")</f>
        <v>22</v>
      </c>
      <c r="J38" s="115">
        <f ca="1">IFERROR(VLOOKUP($A38,INDIRECT(CONCATENATE("'CY ",J$3,", SFY ",(J$3+1)," Answers'!A1:BJ600")),LOOKUP($D$4,'Row Index'!$A$24:$A$29,'Row Index'!$B$24:$B$29),FALSE),"")</f>
        <v>18</v>
      </c>
      <c r="K38" s="115">
        <f ca="1">IFERROR(VLOOKUP($A38,INDIRECT(CONCATENATE("'CY ",K$3,", SFY ",(K$3+1)," Answers'!A1:BZ600")),LOOKUP($D$4,'Row Index'!$A$24:$A$29,'Row Index'!$B$34:$B$39),FALSE),"")</f>
        <v>43</v>
      </c>
      <c r="L38" s="115">
        <f ca="1">IFERROR(VLOOKUP($A38,INDIRECT(CONCATENATE("'CY ",L$3,", SFY ",(L$3+1)," Answers'!A1:CA600")),LOOKUP($D$4,'Row Index'!$A$24:$A$29,'Row Index'!$B$44:$B$49),FALSE),"")</f>
        <v>40</v>
      </c>
      <c r="M38" s="115">
        <f ca="1">IFERROR(VLOOKUP($A38,INDIRECT(CONCATENATE("'CY ",M$3,", SFY ",(M$3+1)," Answers'!A1:CA600")),LOOKUP($D$4,'Row Index'!$A$54:$A$59,'Row Index'!$B$54:$B$59),FALSE),"")</f>
        <v>26</v>
      </c>
      <c r="N38" s="116">
        <f ca="1">IFERROR(VLOOKUP($A38,INDIRECT(CONCATENATE("'CY ",N$3,", SFY ",(N$3+1)," Answers'!A1:CA600")),LOOKUP($D$4,'Row Index'!$A$64:$A$69,'Row Index'!$B$64:$B$69),FALSE),"")</f>
        <v>21.5</v>
      </c>
    </row>
    <row r="39" spans="1:14" x14ac:dyDescent="0.25">
      <c r="A39" s="49">
        <v>212</v>
      </c>
      <c r="B39" s="44" t="s">
        <v>36</v>
      </c>
      <c r="C39" s="46" t="s">
        <v>26</v>
      </c>
      <c r="D39" s="115">
        <f ca="1">IFERROR(VLOOKUP($A39,INDIRECT(CONCATENATE("'CY ",D$3,", SFY ",(D$3+1)," Answers'!A1:BJ600")),LOOKUP($D$4,'Row Index'!$A$4:$A$9,'Row Index'!$B$4:$B$9),FALSE),"")</f>
        <v>34</v>
      </c>
      <c r="E39" s="115">
        <f ca="1">IFERROR(VLOOKUP($A39,INDIRECT(CONCATENATE("'CY ",E$3,", SFY ",(E$3+1)," Answers'!A1:BJ600")),LOOKUP($D$4,'Row Index'!$A$4:$A$9,'Row Index'!$B$4:$B$9),FALSE),"")</f>
        <v>35</v>
      </c>
      <c r="F39" s="115">
        <f ca="1">IFERROR(VLOOKUP($A39,INDIRECT(CONCATENATE("'CY ",F$3,", SFY ",(F$3+1)," Answers'!A1:BJ600")),LOOKUP($D$4,'Row Index'!$A$4:$A$9,'Row Index'!$B$4:$B$9),FALSE),"")</f>
        <v>29</v>
      </c>
      <c r="G39" s="115">
        <f ca="1">IFERROR(VLOOKUP($A39,INDIRECT(CONCATENATE("'CY ",G$3,", SFY ",(G$3+1)," Answers'!A1:BJ600")),LOOKUP($D$4,'Row Index'!$A$4:$A$9,'Row Index'!$B$4:$B$9),FALSE),"")</f>
        <v>28</v>
      </c>
      <c r="H39" s="115">
        <f ca="1">IFERROR(VLOOKUP($A39,INDIRECT(CONCATENATE("'CY ",H$3,", SFY ",(H$3+1)," Answers'!A1:BJ600")),LOOKUP($D$4,'Row Index'!$A$4:$A$9,'Row Index'!$B$4:$B$9),FALSE),"")</f>
        <v>34</v>
      </c>
      <c r="I39" s="115">
        <f ca="1">IFERROR(VLOOKUP($A39,INDIRECT(CONCATENATE("'CY ",I$3,", SFY ",(I$3+1)," Answers'!A1:BJ600")),LOOKUP($D$4,'Row Index'!$A$14:$A$19,'Row Index'!$B$14:$B$19),FALSE),"")</f>
        <v>18</v>
      </c>
      <c r="J39" s="115">
        <f ca="1">IFERROR(VLOOKUP($A39,INDIRECT(CONCATENATE("'CY ",J$3,", SFY ",(J$3+1)," Answers'!A1:BJ600")),LOOKUP($D$4,'Row Index'!$A$24:$A$29,'Row Index'!$B$24:$B$29),FALSE),"")</f>
        <v>18</v>
      </c>
      <c r="K39" s="115">
        <f ca="1">IFERROR(VLOOKUP($A39,INDIRECT(CONCATENATE("'CY ",K$3,", SFY ",(K$3+1)," Answers'!A1:BZ600")),LOOKUP($D$4,'Row Index'!$A$24:$A$29,'Row Index'!$B$34:$B$39),FALSE),"")</f>
        <v>34</v>
      </c>
      <c r="L39" s="115">
        <f ca="1">IFERROR(VLOOKUP($A39,INDIRECT(CONCATENATE("'CY ",L$3,", SFY ",(L$3+1)," Answers'!A1:CA600")),LOOKUP($D$4,'Row Index'!$A$24:$A$29,'Row Index'!$B$44:$B$49),FALSE),"")</f>
        <v>34</v>
      </c>
      <c r="M39" s="115">
        <f ca="1">IFERROR(VLOOKUP($A39,INDIRECT(CONCATENATE("'CY ",M$3,", SFY ",(M$3+1)," Answers'!A1:CA600")),LOOKUP($D$4,'Row Index'!$A$54:$A$59,'Row Index'!$B$54:$B$59),FALSE),"")</f>
        <v>22</v>
      </c>
      <c r="N39" s="116">
        <f ca="1">IFERROR(VLOOKUP($A39,INDIRECT(CONCATENATE("'CY ",N$3,", SFY ",(N$3+1)," Answers'!A1:CA600")),LOOKUP($D$4,'Row Index'!$A$64:$A$69,'Row Index'!$B$64:$B$69),FALSE),"")</f>
        <v>19</v>
      </c>
    </row>
    <row r="40" spans="1:14" x14ac:dyDescent="0.25">
      <c r="A40" s="49">
        <v>213</v>
      </c>
      <c r="B40" s="44" t="s">
        <v>37</v>
      </c>
      <c r="C40" s="46" t="s">
        <v>26</v>
      </c>
      <c r="D40" s="115">
        <f ca="1">IFERROR(VLOOKUP($A40,INDIRECT(CONCATENATE("'CY ",D$3,", SFY ",(D$3+1)," Answers'!A1:BJ600")),LOOKUP($D$4,'Row Index'!$A$4:$A$9,'Row Index'!$B$4:$B$9),FALSE),"")</f>
        <v>37</v>
      </c>
      <c r="E40" s="115">
        <f ca="1">IFERROR(VLOOKUP($A40,INDIRECT(CONCATENATE("'CY ",E$3,", SFY ",(E$3+1)," Answers'!A1:BJ600")),LOOKUP($D$4,'Row Index'!$A$4:$A$9,'Row Index'!$B$4:$B$9),FALSE),"")</f>
        <v>38</v>
      </c>
      <c r="F40" s="115">
        <f ca="1">IFERROR(VLOOKUP($A40,INDIRECT(CONCATENATE("'CY ",F$3,", SFY ",(F$3+1)," Answers'!A1:BJ600")),LOOKUP($D$4,'Row Index'!$A$4:$A$9,'Row Index'!$B$4:$B$9),FALSE),"")</f>
        <v>42</v>
      </c>
      <c r="G40" s="115">
        <f ca="1">IFERROR(VLOOKUP($A40,INDIRECT(CONCATENATE("'CY ",G$3,", SFY ",(G$3+1)," Answers'!A1:BJ600")),LOOKUP($D$4,'Row Index'!$A$4:$A$9,'Row Index'!$B$4:$B$9),FALSE),"")</f>
        <v>42</v>
      </c>
      <c r="H40" s="115">
        <f ca="1">IFERROR(VLOOKUP($A40,INDIRECT(CONCATENATE("'CY ",H$3,", SFY ",(H$3+1)," Answers'!A1:BJ600")),LOOKUP($D$4,'Row Index'!$A$4:$A$9,'Row Index'!$B$4:$B$9),FALSE),"")</f>
        <v>41</v>
      </c>
      <c r="I40" s="115">
        <f ca="1">IFERROR(VLOOKUP($A40,INDIRECT(CONCATENATE("'CY ",I$3,", SFY ",(I$3+1)," Answers'!A1:BJ600")),LOOKUP($D$4,'Row Index'!$A$14:$A$19,'Row Index'!$B$14:$B$19),FALSE),"")</f>
        <v>22</v>
      </c>
      <c r="J40" s="115">
        <f ca="1">IFERROR(VLOOKUP($A40,INDIRECT(CONCATENATE("'CY ",J$3,", SFY ",(J$3+1)," Answers'!A1:BJ600")),LOOKUP($D$4,'Row Index'!$A$24:$A$29,'Row Index'!$B$24:$B$29),FALSE),"")</f>
        <v>20</v>
      </c>
      <c r="K40" s="115">
        <f ca="1">IFERROR(VLOOKUP($A40,INDIRECT(CONCATENATE("'CY ",K$3,", SFY ",(K$3+1)," Answers'!A1:BZ600")),LOOKUP($D$4,'Row Index'!$A$24:$A$29,'Row Index'!$B$34:$B$39),FALSE),"")</f>
        <v>50</v>
      </c>
      <c r="L40" s="115">
        <f ca="1">IFERROR(VLOOKUP($A40,INDIRECT(CONCATENATE("'CY ",L$3,", SFY ",(L$3+1)," Answers'!A1:CA600")),LOOKUP($D$4,'Row Index'!$A$24:$A$29,'Row Index'!$B$44:$B$49),FALSE),"")</f>
        <v>39</v>
      </c>
      <c r="M40" s="115">
        <f ca="1">IFERROR(VLOOKUP($A40,INDIRECT(CONCATENATE("'CY ",M$3,", SFY ",(M$3+1)," Answers'!A1:CA600")),LOOKUP($D$4,'Row Index'!$A$54:$A$59,'Row Index'!$B$54:$B$59),FALSE),"")</f>
        <v>26</v>
      </c>
      <c r="N40" s="116">
        <f ca="1">IFERROR(VLOOKUP($A40,INDIRECT(CONCATENATE("'CY ",N$3,", SFY ",(N$3+1)," Answers'!A1:CA600")),LOOKUP($D$4,'Row Index'!$A$64:$A$69,'Row Index'!$B$64:$B$69),FALSE),"")</f>
        <v>21</v>
      </c>
    </row>
    <row r="41" spans="1:14" x14ac:dyDescent="0.25">
      <c r="A41" s="49">
        <v>214</v>
      </c>
      <c r="B41" s="44" t="s">
        <v>39</v>
      </c>
      <c r="C41" s="46" t="s">
        <v>26</v>
      </c>
      <c r="D41" s="115">
        <f ca="1">IFERROR(VLOOKUP($A41,INDIRECT(CONCATENATE("'CY ",D$3,", SFY ",(D$3+1)," Answers'!A1:BJ600")),LOOKUP($D$4,'Row Index'!$A$4:$A$9,'Row Index'!$B$4:$B$9),FALSE),"")</f>
        <v>42</v>
      </c>
      <c r="E41" s="115">
        <f ca="1">IFERROR(VLOOKUP($A41,INDIRECT(CONCATENATE("'CY ",E$3,", SFY ",(E$3+1)," Answers'!A1:BJ600")),LOOKUP($D$4,'Row Index'!$A$4:$A$9,'Row Index'!$B$4:$B$9),FALSE),"")</f>
        <v>44</v>
      </c>
      <c r="F41" s="115">
        <f ca="1">IFERROR(VLOOKUP($A41,INDIRECT(CONCATENATE("'CY ",F$3,", SFY ",(F$3+1)," Answers'!A1:BJ600")),LOOKUP($D$4,'Row Index'!$A$4:$A$9,'Row Index'!$B$4:$B$9),FALSE),"")</f>
        <v>36</v>
      </c>
      <c r="G41" s="115">
        <f ca="1">IFERROR(VLOOKUP($A41,INDIRECT(CONCATENATE("'CY ",G$3,", SFY ",(G$3+1)," Answers'!A1:BJ600")),LOOKUP($D$4,'Row Index'!$A$4:$A$9,'Row Index'!$B$4:$B$9),FALSE),"")</f>
        <v>37</v>
      </c>
      <c r="H41" s="115">
        <f ca="1">IFERROR(VLOOKUP($A41,INDIRECT(CONCATENATE("'CY ",H$3,", SFY ",(H$3+1)," Answers'!A1:BJ600")),LOOKUP($D$4,'Row Index'!$A$4:$A$9,'Row Index'!$B$4:$B$9),FALSE),"")</f>
        <v>41</v>
      </c>
      <c r="I41" s="115">
        <f ca="1">IFERROR(VLOOKUP($A41,INDIRECT(CONCATENATE("'CY ",I$3,", SFY ",(I$3+1)," Answers'!A1:BJ600")),LOOKUP($D$4,'Row Index'!$A$14:$A$19,'Row Index'!$B$14:$B$19),FALSE),"")</f>
        <v>22</v>
      </c>
      <c r="J41" s="115">
        <f ca="1">IFERROR(VLOOKUP($A41,INDIRECT(CONCATENATE("'CY ",J$3,", SFY ",(J$3+1)," Answers'!A1:BJ600")),LOOKUP($D$4,'Row Index'!$A$24:$A$29,'Row Index'!$B$24:$B$29),FALSE),"")</f>
        <v>18</v>
      </c>
      <c r="K41" s="115">
        <f ca="1">IFERROR(VLOOKUP($A41,INDIRECT(CONCATENATE("'CY ",K$3,", SFY ",(K$3+1)," Answers'!A1:BZ600")),LOOKUP($D$4,'Row Index'!$A$24:$A$29,'Row Index'!$B$34:$B$39),FALSE),"")</f>
        <v>44</v>
      </c>
      <c r="L41" s="115">
        <f ca="1">IFERROR(VLOOKUP($A41,INDIRECT(CONCATENATE("'CY ",L$3,", SFY ",(L$3+1)," Answers'!A1:CA600")),LOOKUP($D$4,'Row Index'!$A$24:$A$29,'Row Index'!$B$44:$B$49),FALSE),"")</f>
        <v>35</v>
      </c>
      <c r="M41" s="115">
        <f ca="1">IFERROR(VLOOKUP($A41,INDIRECT(CONCATENATE("'CY ",M$3,", SFY ",(M$3+1)," Answers'!A1:CA600")),LOOKUP($D$4,'Row Index'!$A$54:$A$59,'Row Index'!$B$54:$B$59),FALSE),"")</f>
        <v>23</v>
      </c>
      <c r="N41" s="116">
        <f ca="1">IFERROR(VLOOKUP($A41,INDIRECT(CONCATENATE("'CY ",N$3,", SFY ",(N$3+1)," Answers'!A1:CA600")),LOOKUP($D$4,'Row Index'!$A$64:$A$69,'Row Index'!$B$64:$B$69),FALSE),"")</f>
        <v>22.5</v>
      </c>
    </row>
    <row r="42" spans="1:14" x14ac:dyDescent="0.25">
      <c r="A42" s="49">
        <v>215</v>
      </c>
      <c r="B42" s="44" t="s">
        <v>40</v>
      </c>
      <c r="C42" s="46" t="s">
        <v>26</v>
      </c>
      <c r="D42" s="115">
        <f ca="1">IFERROR(VLOOKUP($A42,INDIRECT(CONCATENATE("'CY ",D$3,", SFY ",(D$3+1)," Answers'!A1:BJ600")),LOOKUP($D$4,'Row Index'!$A$4:$A$9,'Row Index'!$B$4:$B$9),FALSE),"")</f>
        <v>34</v>
      </c>
      <c r="E42" s="115">
        <f ca="1">IFERROR(VLOOKUP($A42,INDIRECT(CONCATENATE("'CY ",E$3,", SFY ",(E$3+1)," Answers'!A1:BJ600")),LOOKUP($D$4,'Row Index'!$A$4:$A$9,'Row Index'!$B$4:$B$9),FALSE),"")</f>
        <v>36</v>
      </c>
      <c r="F42" s="115">
        <f ca="1">IFERROR(VLOOKUP($A42,INDIRECT(CONCATENATE("'CY ",F$3,", SFY ",(F$3+1)," Answers'!A1:BJ600")),LOOKUP($D$4,'Row Index'!$A$4:$A$9,'Row Index'!$B$4:$B$9),FALSE),"")</f>
        <v>36</v>
      </c>
      <c r="G42" s="115">
        <f ca="1">IFERROR(VLOOKUP($A42,INDIRECT(CONCATENATE("'CY ",G$3,", SFY ",(G$3+1)," Answers'!A1:BJ600")),LOOKUP($D$4,'Row Index'!$A$4:$A$9,'Row Index'!$B$4:$B$9),FALSE),"")</f>
        <v>34</v>
      </c>
      <c r="H42" s="115">
        <f ca="1">IFERROR(VLOOKUP($A42,INDIRECT(CONCATENATE("'CY ",H$3,", SFY ",(H$3+1)," Answers'!A1:BJ600")),LOOKUP($D$4,'Row Index'!$A$4:$A$9,'Row Index'!$B$4:$B$9),FALSE),"")</f>
        <v>37</v>
      </c>
      <c r="I42" s="115">
        <f ca="1">IFERROR(VLOOKUP($A42,INDIRECT(CONCATENATE("'CY ",I$3,", SFY ",(I$3+1)," Answers'!A1:BJ600")),LOOKUP($D$4,'Row Index'!$A$14:$A$19,'Row Index'!$B$14:$B$19),FALSE),"")</f>
        <v>22</v>
      </c>
      <c r="J42" s="115">
        <f ca="1">IFERROR(VLOOKUP($A42,INDIRECT(CONCATENATE("'CY ",J$3,", SFY ",(J$3+1)," Answers'!A1:BJ600")),LOOKUP($D$4,'Row Index'!$A$24:$A$29,'Row Index'!$B$24:$B$29),FALSE),"")</f>
        <v>19</v>
      </c>
      <c r="K42" s="115">
        <f ca="1">IFERROR(VLOOKUP($A42,INDIRECT(CONCATENATE("'CY ",K$3,", SFY ",(K$3+1)," Answers'!A1:BZ600")),LOOKUP($D$4,'Row Index'!$A$24:$A$29,'Row Index'!$B$34:$B$39),FALSE),"")</f>
        <v>47</v>
      </c>
      <c r="L42" s="115">
        <f ca="1">IFERROR(VLOOKUP($A42,INDIRECT(CONCATENATE("'CY ",L$3,", SFY ",(L$3+1)," Answers'!A1:CA600")),LOOKUP($D$4,'Row Index'!$A$24:$A$29,'Row Index'!$B$44:$B$49),FALSE),"")</f>
        <v>40</v>
      </c>
      <c r="M42" s="115">
        <f ca="1">IFERROR(VLOOKUP($A42,INDIRECT(CONCATENATE("'CY ",M$3,", SFY ",(M$3+1)," Answers'!A1:CA600")),LOOKUP($D$4,'Row Index'!$A$54:$A$59,'Row Index'!$B$54:$B$59),FALSE),"")</f>
        <v>25</v>
      </c>
      <c r="N42" s="116">
        <f ca="1">IFERROR(VLOOKUP($A42,INDIRECT(CONCATENATE("'CY ",N$3,", SFY ",(N$3+1)," Answers'!A1:CA600")),LOOKUP($D$4,'Row Index'!$A$64:$A$69,'Row Index'!$B$64:$B$69),FALSE),"")</f>
        <v>21</v>
      </c>
    </row>
    <row r="43" spans="1:14" x14ac:dyDescent="0.25">
      <c r="A43" s="49">
        <v>216</v>
      </c>
      <c r="B43" s="44" t="s">
        <v>41</v>
      </c>
      <c r="C43" s="46" t="s">
        <v>26</v>
      </c>
      <c r="D43" s="115">
        <f ca="1">IFERROR(VLOOKUP($A43,INDIRECT(CONCATENATE("'CY ",D$3,", SFY ",(D$3+1)," Answers'!A1:BJ600")),LOOKUP($D$4,'Row Index'!$A$4:$A$9,'Row Index'!$B$4:$B$9),FALSE),"")</f>
        <v>35</v>
      </c>
      <c r="E43" s="115">
        <f ca="1">IFERROR(VLOOKUP($A43,INDIRECT(CONCATENATE("'CY ",E$3,", SFY ",(E$3+1)," Answers'!A1:BJ600")),LOOKUP($D$4,'Row Index'!$A$4:$A$9,'Row Index'!$B$4:$B$9),FALSE),"")</f>
        <v>31</v>
      </c>
      <c r="F43" s="115">
        <f ca="1">IFERROR(VLOOKUP($A43,INDIRECT(CONCATENATE("'CY ",F$3,", SFY ",(F$3+1)," Answers'!A1:BJ600")),LOOKUP($D$4,'Row Index'!$A$4:$A$9,'Row Index'!$B$4:$B$9),FALSE),"")</f>
        <v>32</v>
      </c>
      <c r="G43" s="115">
        <f ca="1">IFERROR(VLOOKUP($A43,INDIRECT(CONCATENATE("'CY ",G$3,", SFY ",(G$3+1)," Answers'!A1:BJ600")),LOOKUP($D$4,'Row Index'!$A$4:$A$9,'Row Index'!$B$4:$B$9),FALSE),"")</f>
        <v>30</v>
      </c>
      <c r="H43" s="115">
        <f ca="1">IFERROR(VLOOKUP($A43,INDIRECT(CONCATENATE("'CY ",H$3,", SFY ",(H$3+1)," Answers'!A1:BJ600")),LOOKUP($D$4,'Row Index'!$A$4:$A$9,'Row Index'!$B$4:$B$9),FALSE),"")</f>
        <v>27</v>
      </c>
      <c r="I43" s="115">
        <f ca="1">IFERROR(VLOOKUP($A43,INDIRECT(CONCATENATE("'CY ",I$3,", SFY ",(I$3+1)," Answers'!A1:BJ600")),LOOKUP($D$4,'Row Index'!$A$14:$A$19,'Row Index'!$B$14:$B$19),FALSE),"")</f>
        <v>16</v>
      </c>
      <c r="J43" s="115">
        <f ca="1">IFERROR(VLOOKUP($A43,INDIRECT(CONCATENATE("'CY ",J$3,", SFY ",(J$3+1)," Answers'!A1:BJ600")),LOOKUP($D$4,'Row Index'!$A$24:$A$29,'Row Index'!$B$24:$B$29),FALSE),"")</f>
        <v>18</v>
      </c>
      <c r="K43" s="115">
        <f ca="1">IFERROR(VLOOKUP($A43,INDIRECT(CONCATENATE("'CY ",K$3,", SFY ",(K$3+1)," Answers'!A1:BZ600")),LOOKUP($D$4,'Row Index'!$A$24:$A$29,'Row Index'!$B$34:$B$39),FALSE),"")</f>
        <v>34</v>
      </c>
      <c r="L43" s="115">
        <f ca="1">IFERROR(VLOOKUP($A43,INDIRECT(CONCATENATE("'CY ",L$3,", SFY ",(L$3+1)," Answers'!A1:CA600")),LOOKUP($D$4,'Row Index'!$A$24:$A$29,'Row Index'!$B$44:$B$49),FALSE),"")</f>
        <v>32</v>
      </c>
      <c r="M43" s="115">
        <f ca="1">IFERROR(VLOOKUP($A43,INDIRECT(CONCATENATE("'CY ",M$3,", SFY ",(M$3+1)," Answers'!A1:CA600")),LOOKUP($D$4,'Row Index'!$A$54:$A$59,'Row Index'!$B$54:$B$59),FALSE),"")</f>
        <v>19</v>
      </c>
      <c r="N43" s="116">
        <f ca="1">IFERROR(VLOOKUP($A43,INDIRECT(CONCATENATE("'CY ",N$3,", SFY ",(N$3+1)," Answers'!A1:CA600")),LOOKUP($D$4,'Row Index'!$A$64:$A$69,'Row Index'!$B$64:$B$69),FALSE),"")</f>
        <v>20.5</v>
      </c>
    </row>
    <row r="44" spans="1:14" x14ac:dyDescent="0.25">
      <c r="A44" s="49">
        <v>217</v>
      </c>
      <c r="B44" s="44" t="s">
        <v>42</v>
      </c>
      <c r="C44" s="46" t="s">
        <v>26</v>
      </c>
      <c r="D44" s="115">
        <f ca="1">IFERROR(VLOOKUP($A44,INDIRECT(CONCATENATE("'CY ",D$3,", SFY ",(D$3+1)," Answers'!A1:BJ600")),LOOKUP($D$4,'Row Index'!$A$4:$A$9,'Row Index'!$B$4:$B$9),FALSE),"")</f>
        <v>44</v>
      </c>
      <c r="E44" s="115">
        <f ca="1">IFERROR(VLOOKUP($A44,INDIRECT(CONCATENATE("'CY ",E$3,", SFY ",(E$3+1)," Answers'!A1:BJ600")),LOOKUP($D$4,'Row Index'!$A$4:$A$9,'Row Index'!$B$4:$B$9),FALSE),"")</f>
        <v>41</v>
      </c>
      <c r="F44" s="115">
        <f ca="1">IFERROR(VLOOKUP($A44,INDIRECT(CONCATENATE("'CY ",F$3,", SFY ",(F$3+1)," Answers'!A1:BJ600")),LOOKUP($D$4,'Row Index'!$A$4:$A$9,'Row Index'!$B$4:$B$9),FALSE),"")</f>
        <v>42</v>
      </c>
      <c r="G44" s="115">
        <f ca="1">IFERROR(VLOOKUP($A44,INDIRECT(CONCATENATE("'CY ",G$3,", SFY ",(G$3+1)," Answers'!A1:BJ600")),LOOKUP($D$4,'Row Index'!$A$4:$A$9,'Row Index'!$B$4:$B$9),FALSE),"")</f>
        <v>38</v>
      </c>
      <c r="H44" s="115">
        <f ca="1">IFERROR(VLOOKUP($A44,INDIRECT(CONCATENATE("'CY ",H$3,", SFY ",(H$3+1)," Answers'!A1:BJ600")),LOOKUP($D$4,'Row Index'!$A$4:$A$9,'Row Index'!$B$4:$B$9),FALSE),"")</f>
        <v>44</v>
      </c>
      <c r="I44" s="115">
        <f ca="1">IFERROR(VLOOKUP($A44,INDIRECT(CONCATENATE("'CY ",I$3,", SFY ",(I$3+1)," Answers'!A1:BJ600")),LOOKUP($D$4,'Row Index'!$A$14:$A$19,'Row Index'!$B$14:$B$19),FALSE),"")</f>
        <v>24</v>
      </c>
      <c r="J44" s="115">
        <f ca="1">IFERROR(VLOOKUP($A44,INDIRECT(CONCATENATE("'CY ",J$3,", SFY ",(J$3+1)," Answers'!A1:BJ600")),LOOKUP($D$4,'Row Index'!$A$24:$A$29,'Row Index'!$B$24:$B$29),FALSE),"")</f>
        <v>20</v>
      </c>
      <c r="K44" s="115">
        <f ca="1">IFERROR(VLOOKUP($A44,INDIRECT(CONCATENATE("'CY ",K$3,", SFY ",(K$3+1)," Answers'!A1:BZ600")),LOOKUP($D$4,'Row Index'!$A$24:$A$29,'Row Index'!$B$34:$B$39),FALSE),"")</f>
        <v>51</v>
      </c>
      <c r="L44" s="115">
        <f ca="1">IFERROR(VLOOKUP($A44,INDIRECT(CONCATENATE("'CY ",L$3,", SFY ",(L$3+1)," Answers'!A1:CA600")),LOOKUP($D$4,'Row Index'!$A$24:$A$29,'Row Index'!$B$44:$B$49),FALSE),"")</f>
        <v>43</v>
      </c>
      <c r="M44" s="115">
        <f ca="1">IFERROR(VLOOKUP($A44,INDIRECT(CONCATENATE("'CY ",M$3,", SFY ",(M$3+1)," Answers'!A1:CA600")),LOOKUP($D$4,'Row Index'!$A$54:$A$59,'Row Index'!$B$54:$B$59),FALSE),"")</f>
        <v>28</v>
      </c>
      <c r="N44" s="116">
        <f ca="1">IFERROR(VLOOKUP($A44,INDIRECT(CONCATENATE("'CY ",N$3,", SFY ",(N$3+1)," Answers'!A1:CA600")),LOOKUP($D$4,'Row Index'!$A$64:$A$69,'Row Index'!$B$64:$B$69),FALSE),"")</f>
        <v>22.5</v>
      </c>
    </row>
    <row r="45" spans="1:14" x14ac:dyDescent="0.25">
      <c r="A45" s="49">
        <v>218</v>
      </c>
      <c r="B45" s="44" t="s">
        <v>43</v>
      </c>
      <c r="C45" s="46" t="s">
        <v>26</v>
      </c>
      <c r="D45" s="115">
        <f ca="1">IFERROR(VLOOKUP($A45,INDIRECT(CONCATENATE("'CY ",D$3,", SFY ",(D$3+1)," Answers'!A1:BJ600")),LOOKUP($D$4,'Row Index'!$A$4:$A$9,'Row Index'!$B$4:$B$9),FALSE),"")</f>
        <v>41</v>
      </c>
      <c r="E45" s="115">
        <f ca="1">IFERROR(VLOOKUP($A45,INDIRECT(CONCATENATE("'CY ",E$3,", SFY ",(E$3+1)," Answers'!A1:BJ600")),LOOKUP($D$4,'Row Index'!$A$4:$A$9,'Row Index'!$B$4:$B$9),FALSE),"")</f>
        <v>36</v>
      </c>
      <c r="F45" s="115">
        <f ca="1">IFERROR(VLOOKUP($A45,INDIRECT(CONCATENATE("'CY ",F$3,", SFY ",(F$3+1)," Answers'!A1:BJ600")),LOOKUP($D$4,'Row Index'!$A$4:$A$9,'Row Index'!$B$4:$B$9),FALSE),"")</f>
        <v>37</v>
      </c>
      <c r="G45" s="115">
        <f ca="1">IFERROR(VLOOKUP($A45,INDIRECT(CONCATENATE("'CY ",G$3,", SFY ",(G$3+1)," Answers'!A1:BJ600")),LOOKUP($D$4,'Row Index'!$A$4:$A$9,'Row Index'!$B$4:$B$9),FALSE),"")</f>
        <v>33</v>
      </c>
      <c r="H45" s="115">
        <f ca="1">IFERROR(VLOOKUP($A45,INDIRECT(CONCATENATE("'CY ",H$3,", SFY ",(H$3+1)," Answers'!A1:BJ600")),LOOKUP($D$4,'Row Index'!$A$4:$A$9,'Row Index'!$B$4:$B$9),FALSE),"")</f>
        <v>36</v>
      </c>
      <c r="I45" s="115">
        <f ca="1">IFERROR(VLOOKUP($A45,INDIRECT(CONCATENATE("'CY ",I$3,", SFY ",(I$3+1)," Answers'!A1:BJ600")),LOOKUP($D$4,'Row Index'!$A$14:$A$19,'Row Index'!$B$14:$B$19),FALSE),"")</f>
        <v>21</v>
      </c>
      <c r="J45" s="115">
        <f ca="1">IFERROR(VLOOKUP($A45,INDIRECT(CONCATENATE("'CY ",J$3,", SFY ",(J$3+1)," Answers'!A1:BJ600")),LOOKUP($D$4,'Row Index'!$A$24:$A$29,'Row Index'!$B$24:$B$29),FALSE),"")</f>
        <v>19</v>
      </c>
      <c r="K45" s="115">
        <f ca="1">IFERROR(VLOOKUP($A45,INDIRECT(CONCATENATE("'CY ",K$3,", SFY ",(K$3+1)," Answers'!A1:BZ600")),LOOKUP($D$4,'Row Index'!$A$24:$A$29,'Row Index'!$B$34:$B$39),FALSE),"")</f>
        <v>0</v>
      </c>
      <c r="L45" s="115">
        <f ca="1">IFERROR(VLOOKUP($A45,INDIRECT(CONCATENATE("'CY ",L$3,", SFY ",(L$3+1)," Answers'!A1:CA600")),LOOKUP($D$4,'Row Index'!$A$24:$A$29,'Row Index'!$B$44:$B$49),FALSE),"")</f>
        <v>43</v>
      </c>
      <c r="M45" s="115">
        <f ca="1">IFERROR(VLOOKUP($A45,INDIRECT(CONCATENATE("'CY ",M$3,", SFY ",(M$3+1)," Answers'!A1:CA600")),LOOKUP($D$4,'Row Index'!$A$54:$A$59,'Row Index'!$B$54:$B$59),FALSE),"")</f>
        <v>25</v>
      </c>
      <c r="N45" s="116">
        <f ca="1">IFERROR(VLOOKUP($A45,INDIRECT(CONCATENATE("'CY ",N$3,", SFY ",(N$3+1)," Answers'!A1:CA600")),LOOKUP($D$4,'Row Index'!$A$64:$A$69,'Row Index'!$B$64:$B$69),FALSE),"")</f>
        <v>19.5</v>
      </c>
    </row>
    <row r="46" spans="1:14" x14ac:dyDescent="0.25">
      <c r="A46" s="49">
        <v>219</v>
      </c>
      <c r="B46" s="44" t="s">
        <v>44</v>
      </c>
      <c r="C46" s="46" t="s">
        <v>26</v>
      </c>
      <c r="D46" s="115">
        <f ca="1">IFERROR(VLOOKUP($A46,INDIRECT(CONCATENATE("'CY ",D$3,", SFY ",(D$3+1)," Answers'!A1:BJ600")),LOOKUP($D$4,'Row Index'!$A$4:$A$9,'Row Index'!$B$4:$B$9),FALSE),"")</f>
        <v>41</v>
      </c>
      <c r="E46" s="115">
        <f ca="1">IFERROR(VLOOKUP($A46,INDIRECT(CONCATENATE("'CY ",E$3,", SFY ",(E$3+1)," Answers'!A1:BJ600")),LOOKUP($D$4,'Row Index'!$A$4:$A$9,'Row Index'!$B$4:$B$9),FALSE),"")</f>
        <v>39</v>
      </c>
      <c r="F46" s="115">
        <f ca="1">IFERROR(VLOOKUP($A46,INDIRECT(CONCATENATE("'CY ",F$3,", SFY ",(F$3+1)," Answers'!A1:BJ600")),LOOKUP($D$4,'Row Index'!$A$4:$A$9,'Row Index'!$B$4:$B$9),FALSE),"")</f>
        <v>36</v>
      </c>
      <c r="G46" s="115">
        <f ca="1">IFERROR(VLOOKUP($A46,INDIRECT(CONCATENATE("'CY ",G$3,", SFY ",(G$3+1)," Answers'!A1:BJ600")),LOOKUP($D$4,'Row Index'!$A$4:$A$9,'Row Index'!$B$4:$B$9),FALSE),"")</f>
        <v>36</v>
      </c>
      <c r="H46" s="115">
        <f ca="1">IFERROR(VLOOKUP($A46,INDIRECT(CONCATENATE("'CY ",H$3,", SFY ",(H$3+1)," Answers'!A1:BJ600")),LOOKUP($D$4,'Row Index'!$A$4:$A$9,'Row Index'!$B$4:$B$9),FALSE),"")</f>
        <v>40</v>
      </c>
      <c r="I46" s="115">
        <f ca="1">IFERROR(VLOOKUP($A46,INDIRECT(CONCATENATE("'CY ",I$3,", SFY ",(I$3+1)," Answers'!A1:BJ600")),LOOKUP($D$4,'Row Index'!$A$14:$A$19,'Row Index'!$B$14:$B$19),FALSE),"")</f>
        <v>20</v>
      </c>
      <c r="J46" s="115">
        <f ca="1">IFERROR(VLOOKUP($A46,INDIRECT(CONCATENATE("'CY ",J$3,", SFY ",(J$3+1)," Answers'!A1:BJ600")),LOOKUP($D$4,'Row Index'!$A$24:$A$29,'Row Index'!$B$24:$B$29),FALSE),"")</f>
        <v>19</v>
      </c>
      <c r="K46" s="115">
        <f ca="1">IFERROR(VLOOKUP($A46,INDIRECT(CONCATENATE("'CY ",K$3,", SFY ",(K$3+1)," Answers'!A1:BZ600")),LOOKUP($D$4,'Row Index'!$A$24:$A$29,'Row Index'!$B$34:$B$39),FALSE),"")</f>
        <v>42</v>
      </c>
      <c r="L46" s="115">
        <f ca="1">IFERROR(VLOOKUP($A46,INDIRECT(CONCATENATE("'CY ",L$3,", SFY ",(L$3+1)," Answers'!A1:CA600")),LOOKUP($D$4,'Row Index'!$A$24:$A$29,'Row Index'!$B$44:$B$49),FALSE),"")</f>
        <v>38</v>
      </c>
      <c r="M46" s="115">
        <f ca="1">IFERROR(VLOOKUP($A46,INDIRECT(CONCATENATE("'CY ",M$3,", SFY ",(M$3+1)," Answers'!A1:CA600")),LOOKUP($D$4,'Row Index'!$A$54:$A$59,'Row Index'!$B$54:$B$59),FALSE),"")</f>
        <v>22</v>
      </c>
      <c r="N46" s="116">
        <f ca="1">IFERROR(VLOOKUP($A46,INDIRECT(CONCATENATE("'CY ",N$3,", SFY ",(N$3+1)," Answers'!A1:CA600")),LOOKUP($D$4,'Row Index'!$A$64:$A$69,'Row Index'!$B$64:$B$69),FALSE),"")</f>
        <v>19.5</v>
      </c>
    </row>
    <row r="47" spans="1:14" x14ac:dyDescent="0.25">
      <c r="A47" s="49">
        <v>220</v>
      </c>
      <c r="B47" s="44" t="s">
        <v>45</v>
      </c>
      <c r="C47" s="46" t="s">
        <v>26</v>
      </c>
      <c r="D47" s="115">
        <f ca="1">IFERROR(VLOOKUP($A47,INDIRECT(CONCATENATE("'CY ",D$3,", SFY ",(D$3+1)," Answers'!A1:BJ600")),LOOKUP($D$4,'Row Index'!$A$4:$A$9,'Row Index'!$B$4:$B$9),FALSE),"")</f>
        <v>39</v>
      </c>
      <c r="E47" s="115">
        <f ca="1">IFERROR(VLOOKUP($A47,INDIRECT(CONCATENATE("'CY ",E$3,", SFY ",(E$3+1)," Answers'!A1:BJ600")),LOOKUP($D$4,'Row Index'!$A$4:$A$9,'Row Index'!$B$4:$B$9),FALSE),"")</f>
        <v>40</v>
      </c>
      <c r="F47" s="115">
        <f ca="1">IFERROR(VLOOKUP($A47,INDIRECT(CONCATENATE("'CY ",F$3,", SFY ",(F$3+1)," Answers'!A1:BJ600")),LOOKUP($D$4,'Row Index'!$A$4:$A$9,'Row Index'!$B$4:$B$9),FALSE),"")</f>
        <v>40</v>
      </c>
      <c r="G47" s="115">
        <f ca="1">IFERROR(VLOOKUP($A47,INDIRECT(CONCATENATE("'CY ",G$3,", SFY ",(G$3+1)," Answers'!A1:BJ600")),LOOKUP($D$4,'Row Index'!$A$4:$A$9,'Row Index'!$B$4:$B$9),FALSE),"")</f>
        <v>39</v>
      </c>
      <c r="H47" s="115">
        <f ca="1">IFERROR(VLOOKUP($A47,INDIRECT(CONCATENATE("'CY ",H$3,", SFY ",(H$3+1)," Answers'!A1:BJ600")),LOOKUP($D$4,'Row Index'!$A$4:$A$9,'Row Index'!$B$4:$B$9),FALSE),"")</f>
        <v>40</v>
      </c>
      <c r="I47" s="115">
        <f ca="1">IFERROR(VLOOKUP($A47,INDIRECT(CONCATENATE("'CY ",I$3,", SFY ",(I$3+1)," Answers'!A1:BJ600")),LOOKUP($D$4,'Row Index'!$A$14:$A$19,'Row Index'!$B$14:$B$19),FALSE),"")</f>
        <v>23</v>
      </c>
      <c r="J47" s="115">
        <f ca="1">IFERROR(VLOOKUP($A47,INDIRECT(CONCATENATE("'CY ",J$3,", SFY ",(J$3+1)," Answers'!A1:BJ600")),LOOKUP($D$4,'Row Index'!$A$24:$A$29,'Row Index'!$B$24:$B$29),FALSE),"")</f>
        <v>22</v>
      </c>
      <c r="K47" s="115">
        <f ca="1">IFERROR(VLOOKUP($A47,INDIRECT(CONCATENATE("'CY ",K$3,", SFY ",(K$3+1)," Answers'!A1:BZ600")),LOOKUP($D$4,'Row Index'!$A$24:$A$29,'Row Index'!$B$34:$B$39),FALSE),"")</f>
        <v>39</v>
      </c>
      <c r="L47" s="115">
        <f ca="1">IFERROR(VLOOKUP($A47,INDIRECT(CONCATENATE("'CY ",L$3,", SFY ",(L$3+1)," Answers'!A1:CA600")),LOOKUP($D$4,'Row Index'!$A$24:$A$29,'Row Index'!$B$44:$B$49),FALSE),"")</f>
        <v>39</v>
      </c>
      <c r="M47" s="115">
        <f ca="1">IFERROR(VLOOKUP($A47,INDIRECT(CONCATENATE("'CY ",M$3,", SFY ",(M$3+1)," Answers'!A1:CA600")),LOOKUP($D$4,'Row Index'!$A$54:$A$59,'Row Index'!$B$54:$B$59),FALSE),"")</f>
        <v>24</v>
      </c>
      <c r="N47" s="116">
        <f ca="1">IFERROR(VLOOKUP($A47,INDIRECT(CONCATENATE("'CY ",N$3,", SFY ",(N$3+1)," Answers'!A1:CA600")),LOOKUP($D$4,'Row Index'!$A$64:$A$69,'Row Index'!$B$64:$B$69),FALSE),"")</f>
        <v>22</v>
      </c>
    </row>
    <row r="48" spans="1:14" x14ac:dyDescent="0.25">
      <c r="A48" s="49">
        <v>221</v>
      </c>
      <c r="B48" s="44" t="s">
        <v>46</v>
      </c>
      <c r="C48" s="46" t="s">
        <v>26</v>
      </c>
      <c r="D48" s="115">
        <f ca="1">IFERROR(VLOOKUP($A48,INDIRECT(CONCATENATE("'CY ",D$3,", SFY ",(D$3+1)," Answers'!A1:BJ600")),LOOKUP($D$4,'Row Index'!$A$4:$A$9,'Row Index'!$B$4:$B$9),FALSE),"")</f>
        <v>45</v>
      </c>
      <c r="E48" s="115">
        <f ca="1">IFERROR(VLOOKUP($A48,INDIRECT(CONCATENATE("'CY ",E$3,", SFY ",(E$3+1)," Answers'!A1:BJ600")),LOOKUP($D$4,'Row Index'!$A$4:$A$9,'Row Index'!$B$4:$B$9),FALSE),"")</f>
        <v>45</v>
      </c>
      <c r="F48" s="115">
        <f ca="1">IFERROR(VLOOKUP($A48,INDIRECT(CONCATENATE("'CY ",F$3,", SFY ",(F$3+1)," Answers'!A1:BJ600")),LOOKUP($D$4,'Row Index'!$A$4:$A$9,'Row Index'!$B$4:$B$9),FALSE),"")</f>
        <v>45</v>
      </c>
      <c r="G48" s="115">
        <f ca="1">IFERROR(VLOOKUP($A48,INDIRECT(CONCATENATE("'CY ",G$3,", SFY ",(G$3+1)," Answers'!A1:BJ600")),LOOKUP($D$4,'Row Index'!$A$4:$A$9,'Row Index'!$B$4:$B$9),FALSE),"")</f>
        <v>42</v>
      </c>
      <c r="H48" s="115">
        <f ca="1">IFERROR(VLOOKUP($A48,INDIRECT(CONCATENATE("'CY ",H$3,", SFY ",(H$3+1)," Answers'!A1:BJ600")),LOOKUP($D$4,'Row Index'!$A$4:$A$9,'Row Index'!$B$4:$B$9),FALSE),"")</f>
        <v>44</v>
      </c>
      <c r="I48" s="115">
        <f ca="1">IFERROR(VLOOKUP($A48,INDIRECT(CONCATENATE("'CY ",I$3,", SFY ",(I$3+1)," Answers'!A1:BJ600")),LOOKUP($D$4,'Row Index'!$A$14:$A$19,'Row Index'!$B$14:$B$19),FALSE),"")</f>
        <v>24</v>
      </c>
      <c r="J48" s="115">
        <f ca="1">IFERROR(VLOOKUP($A48,INDIRECT(CONCATENATE("'CY ",J$3,", SFY ",(J$3+1)," Answers'!A1:BJ600")),LOOKUP($D$4,'Row Index'!$A$24:$A$29,'Row Index'!$B$24:$B$29),FALSE),"")</f>
        <v>20</v>
      </c>
      <c r="K48" s="115">
        <f ca="1">IFERROR(VLOOKUP($A48,INDIRECT(CONCATENATE("'CY ",K$3,", SFY ",(K$3+1)," Answers'!A1:BZ600")),LOOKUP($D$4,'Row Index'!$A$24:$A$29,'Row Index'!$B$34:$B$39),FALSE),"")</f>
        <v>52</v>
      </c>
      <c r="L48" s="115">
        <f ca="1">IFERROR(VLOOKUP($A48,INDIRECT(CONCATENATE("'CY ",L$3,", SFY ",(L$3+1)," Answers'!A1:CA600")),LOOKUP($D$4,'Row Index'!$A$24:$A$29,'Row Index'!$B$44:$B$49),FALSE),"")</f>
        <v>44</v>
      </c>
      <c r="M48" s="115">
        <f ca="1">IFERROR(VLOOKUP($A48,INDIRECT(CONCATENATE("'CY ",M$3,", SFY ",(M$3+1)," Answers'!A1:CA600")),LOOKUP($D$4,'Row Index'!$A$54:$A$59,'Row Index'!$B$54:$B$59),FALSE),"")</f>
        <v>26</v>
      </c>
      <c r="N48" s="116">
        <f ca="1">IFERROR(VLOOKUP($A48,INDIRECT(CONCATENATE("'CY ",N$3,", SFY ",(N$3+1)," Answers'!A1:CA600")),LOOKUP($D$4,'Row Index'!$A$64:$A$69,'Row Index'!$B$64:$B$69),FALSE),"")</f>
        <v>21.5</v>
      </c>
    </row>
    <row r="49" spans="1:14" x14ac:dyDescent="0.25">
      <c r="A49" s="49">
        <v>222</v>
      </c>
      <c r="B49" s="44" t="s">
        <v>47</v>
      </c>
      <c r="C49" s="46" t="s">
        <v>26</v>
      </c>
      <c r="D49" s="115">
        <f ca="1">IFERROR(VLOOKUP($A49,INDIRECT(CONCATENATE("'CY ",D$3,", SFY ",(D$3+1)," Answers'!A1:BJ600")),LOOKUP($D$4,'Row Index'!$A$4:$A$9,'Row Index'!$B$4:$B$9),FALSE),"")</f>
        <v>34</v>
      </c>
      <c r="E49" s="115">
        <f ca="1">IFERROR(VLOOKUP($A49,INDIRECT(CONCATENATE("'CY ",E$3,", SFY ",(E$3+1)," Answers'!A1:BJ600")),LOOKUP($D$4,'Row Index'!$A$4:$A$9,'Row Index'!$B$4:$B$9),FALSE),"")</f>
        <v>35</v>
      </c>
      <c r="F49" s="115">
        <f ca="1">IFERROR(VLOOKUP($A49,INDIRECT(CONCATENATE("'CY ",F$3,", SFY ",(F$3+1)," Answers'!A1:BJ600")),LOOKUP($D$4,'Row Index'!$A$4:$A$9,'Row Index'!$B$4:$B$9),FALSE),"")</f>
        <v>34</v>
      </c>
      <c r="G49" s="115">
        <f ca="1">IFERROR(VLOOKUP($A49,INDIRECT(CONCATENATE("'CY ",G$3,", SFY ",(G$3+1)," Answers'!A1:BJ600")),LOOKUP($D$4,'Row Index'!$A$4:$A$9,'Row Index'!$B$4:$B$9),FALSE),"")</f>
        <v>33</v>
      </c>
      <c r="H49" s="115">
        <f ca="1">IFERROR(VLOOKUP($A49,INDIRECT(CONCATENATE("'CY ",H$3,", SFY ",(H$3+1)," Answers'!A1:BJ600")),LOOKUP($D$4,'Row Index'!$A$4:$A$9,'Row Index'!$B$4:$B$9),FALSE),"")</f>
        <v>35</v>
      </c>
      <c r="I49" s="115">
        <f ca="1">IFERROR(VLOOKUP($A49,INDIRECT(CONCATENATE("'CY ",I$3,", SFY ",(I$3+1)," Answers'!A1:BJ600")),LOOKUP($D$4,'Row Index'!$A$14:$A$19,'Row Index'!$B$14:$B$19),FALSE),"")</f>
        <v>21</v>
      </c>
      <c r="J49" s="115">
        <f ca="1">IFERROR(VLOOKUP($A49,INDIRECT(CONCATENATE("'CY ",J$3,", SFY ",(J$3+1)," Answers'!A1:BJ600")),LOOKUP($D$4,'Row Index'!$A$24:$A$29,'Row Index'!$B$24:$B$29),FALSE),"")</f>
        <v>19</v>
      </c>
      <c r="K49" s="115">
        <f ca="1">IFERROR(VLOOKUP($A49,INDIRECT(CONCATENATE("'CY ",K$3,", SFY ",(K$3+1)," Answers'!A1:BZ600")),LOOKUP($D$4,'Row Index'!$A$24:$A$29,'Row Index'!$B$34:$B$39),FALSE),"")</f>
        <v>45</v>
      </c>
      <c r="L49" s="115">
        <f ca="1">IFERROR(VLOOKUP($A49,INDIRECT(CONCATENATE("'CY ",L$3,", SFY ",(L$3+1)," Answers'!A1:CA600")),LOOKUP($D$4,'Row Index'!$A$24:$A$29,'Row Index'!$B$44:$B$49),FALSE),"")</f>
        <v>37</v>
      </c>
      <c r="M49" s="115">
        <f ca="1">IFERROR(VLOOKUP($A49,INDIRECT(CONCATENATE("'CY ",M$3,", SFY ",(M$3+1)," Answers'!A1:CA600")),LOOKUP($D$4,'Row Index'!$A$54:$A$59,'Row Index'!$B$54:$B$59),FALSE),"")</f>
        <v>24</v>
      </c>
      <c r="N49" s="116">
        <f ca="1">IFERROR(VLOOKUP($A49,INDIRECT(CONCATENATE("'CY ",N$3,", SFY ",(N$3+1)," Answers'!A1:CA600")),LOOKUP($D$4,'Row Index'!$A$64:$A$69,'Row Index'!$B$64:$B$69),FALSE),"")</f>
        <v>20.5</v>
      </c>
    </row>
    <row r="50" spans="1:14" x14ac:dyDescent="0.25">
      <c r="A50" s="49">
        <v>223</v>
      </c>
      <c r="B50" s="44" t="s">
        <v>48</v>
      </c>
      <c r="C50" s="46" t="s">
        <v>26</v>
      </c>
      <c r="D50" s="115">
        <f ca="1">IFERROR(VLOOKUP($A50,INDIRECT(CONCATENATE("'CY ",D$3,", SFY ",(D$3+1)," Answers'!A1:BJ600")),LOOKUP($D$4,'Row Index'!$A$4:$A$9,'Row Index'!$B$4:$B$9),FALSE),"")</f>
        <v>41</v>
      </c>
      <c r="E50" s="115">
        <f ca="1">IFERROR(VLOOKUP($A50,INDIRECT(CONCATENATE("'CY ",E$3,", SFY ",(E$3+1)," Answers'!A1:BJ600")),LOOKUP($D$4,'Row Index'!$A$4:$A$9,'Row Index'!$B$4:$B$9),FALSE),"")</f>
        <v>40</v>
      </c>
      <c r="F50" s="115">
        <f ca="1">IFERROR(VLOOKUP($A50,INDIRECT(CONCATENATE("'CY ",F$3,", SFY ",(F$3+1)," Answers'!A1:BJ600")),LOOKUP($D$4,'Row Index'!$A$4:$A$9,'Row Index'!$B$4:$B$9),FALSE),"")</f>
        <v>37</v>
      </c>
      <c r="G50" s="115">
        <f ca="1">IFERROR(VLOOKUP($A50,INDIRECT(CONCATENATE("'CY ",G$3,", SFY ",(G$3+1)," Answers'!A1:BJ600")),LOOKUP($D$4,'Row Index'!$A$4:$A$9,'Row Index'!$B$4:$B$9),FALSE),"")</f>
        <v>33</v>
      </c>
      <c r="H50" s="115">
        <f ca="1">IFERROR(VLOOKUP($A50,INDIRECT(CONCATENATE("'CY ",H$3,", SFY ",(H$3+1)," Answers'!A1:BJ600")),LOOKUP($D$4,'Row Index'!$A$4:$A$9,'Row Index'!$B$4:$B$9),FALSE),"")</f>
        <v>40</v>
      </c>
      <c r="I50" s="115">
        <f ca="1">IFERROR(VLOOKUP($A50,INDIRECT(CONCATENATE("'CY ",I$3,", SFY ",(I$3+1)," Answers'!A1:BJ600")),LOOKUP($D$4,'Row Index'!$A$14:$A$19,'Row Index'!$B$14:$B$19),FALSE),"")</f>
        <v>22</v>
      </c>
      <c r="J50" s="115">
        <f ca="1">IFERROR(VLOOKUP($A50,INDIRECT(CONCATENATE("'CY ",J$3,", SFY ",(J$3+1)," Answers'!A1:BJ600")),LOOKUP($D$4,'Row Index'!$A$24:$A$29,'Row Index'!$B$24:$B$29),FALSE),"")</f>
        <v>18</v>
      </c>
      <c r="K50" s="115">
        <f ca="1">IFERROR(VLOOKUP($A50,INDIRECT(CONCATENATE("'CY ",K$3,", SFY ",(K$3+1)," Answers'!A1:BZ600")),LOOKUP($D$4,'Row Index'!$A$24:$A$29,'Row Index'!$B$34:$B$39),FALSE),"")</f>
        <v>44</v>
      </c>
      <c r="L50" s="115">
        <f ca="1">IFERROR(VLOOKUP($A50,INDIRECT(CONCATENATE("'CY ",L$3,", SFY ",(L$3+1)," Answers'!A1:CA600")),LOOKUP($D$4,'Row Index'!$A$24:$A$29,'Row Index'!$B$44:$B$49),FALSE),"")</f>
        <v>38</v>
      </c>
      <c r="M50" s="115">
        <f ca="1">IFERROR(VLOOKUP($A50,INDIRECT(CONCATENATE("'CY ",M$3,", SFY ",(M$3+1)," Answers'!A1:CA600")),LOOKUP($D$4,'Row Index'!$A$54:$A$59,'Row Index'!$B$54:$B$59),FALSE),"")</f>
        <v>25</v>
      </c>
      <c r="N50" s="116">
        <f ca="1">IFERROR(VLOOKUP($A50,INDIRECT(CONCATENATE("'CY ",N$3,", SFY ",(N$3+1)," Answers'!A1:CA600")),LOOKUP($D$4,'Row Index'!$A$64:$A$69,'Row Index'!$B$64:$B$69),FALSE),"")</f>
        <v>18.5</v>
      </c>
    </row>
    <row r="51" spans="1:14" x14ac:dyDescent="0.25">
      <c r="A51" s="49">
        <v>224</v>
      </c>
      <c r="B51" s="44" t="s">
        <v>49</v>
      </c>
      <c r="C51" s="46" t="s">
        <v>26</v>
      </c>
      <c r="D51" s="115">
        <f ca="1">IFERROR(VLOOKUP($A51,INDIRECT(CONCATENATE("'CY ",D$3,", SFY ",(D$3+1)," Answers'!A1:BJ600")),LOOKUP($D$4,'Row Index'!$A$4:$A$9,'Row Index'!$B$4:$B$9),FALSE),"")</f>
        <v>40</v>
      </c>
      <c r="E51" s="115">
        <f ca="1">IFERROR(VLOOKUP($A51,INDIRECT(CONCATENATE("'CY ",E$3,", SFY ",(E$3+1)," Answers'!A1:BJ600")),LOOKUP($D$4,'Row Index'!$A$4:$A$9,'Row Index'!$B$4:$B$9),FALSE),"")</f>
        <v>26</v>
      </c>
      <c r="F51" s="115">
        <f ca="1">IFERROR(VLOOKUP($A51,INDIRECT(CONCATENATE("'CY ",F$3,", SFY ",(F$3+1)," Answers'!A1:BJ600")),LOOKUP($D$4,'Row Index'!$A$4:$A$9,'Row Index'!$B$4:$B$9),FALSE),"")</f>
        <v>34</v>
      </c>
      <c r="G51" s="115">
        <f ca="1">IFERROR(VLOOKUP($A51,INDIRECT(CONCATENATE("'CY ",G$3,", SFY ",(G$3+1)," Answers'!A1:BJ600")),LOOKUP($D$4,'Row Index'!$A$4:$A$9,'Row Index'!$B$4:$B$9),FALSE),"")</f>
        <v>34</v>
      </c>
      <c r="H51" s="115">
        <f ca="1">IFERROR(VLOOKUP($A51,INDIRECT(CONCATENATE("'CY ",H$3,", SFY ",(H$3+1)," Answers'!A1:BJ600")),LOOKUP($D$4,'Row Index'!$A$4:$A$9,'Row Index'!$B$4:$B$9),FALSE),"")</f>
        <v>34</v>
      </c>
      <c r="I51" s="115">
        <f ca="1">IFERROR(VLOOKUP($A51,INDIRECT(CONCATENATE("'CY ",I$3,", SFY ",(I$3+1)," Answers'!A1:BJ600")),LOOKUP($D$4,'Row Index'!$A$14:$A$19,'Row Index'!$B$14:$B$19),FALSE),"")</f>
        <v>21</v>
      </c>
      <c r="J51" s="115">
        <f ca="1">IFERROR(VLOOKUP($A51,INDIRECT(CONCATENATE("'CY ",J$3,", SFY ",(J$3+1)," Answers'!A1:BJ600")),LOOKUP($D$4,'Row Index'!$A$24:$A$29,'Row Index'!$B$24:$B$29),FALSE),"")</f>
        <v>17</v>
      </c>
      <c r="K51" s="115">
        <f ca="1">IFERROR(VLOOKUP($A51,INDIRECT(CONCATENATE("'CY ",K$3,", SFY ",(K$3+1)," Answers'!A1:BZ600")),LOOKUP($D$4,'Row Index'!$A$24:$A$29,'Row Index'!$B$34:$B$39),FALSE),"")</f>
        <v>27</v>
      </c>
      <c r="L51" s="115">
        <f ca="1">IFERROR(VLOOKUP($A51,INDIRECT(CONCATENATE("'CY ",L$3,", SFY ",(L$3+1)," Answers'!A1:CA600")),LOOKUP($D$4,'Row Index'!$A$24:$A$29,'Row Index'!$B$44:$B$49),FALSE),"")</f>
        <v>27</v>
      </c>
      <c r="M51" s="115">
        <f ca="1">IFERROR(VLOOKUP($A51,INDIRECT(CONCATENATE("'CY ",M$3,", SFY ",(M$3+1)," Answers'!A1:CA600")),LOOKUP($D$4,'Row Index'!$A$54:$A$59,'Row Index'!$B$54:$B$59),FALSE),"")</f>
        <v>21</v>
      </c>
      <c r="N51" s="116">
        <f ca="1">IFERROR(VLOOKUP($A51,INDIRECT(CONCATENATE("'CY ",N$3,", SFY ",(N$3+1)," Answers'!A1:CA600")),LOOKUP($D$4,'Row Index'!$A$64:$A$69,'Row Index'!$B$64:$B$69),FALSE),"")</f>
        <v>19</v>
      </c>
    </row>
    <row r="52" spans="1:14" x14ac:dyDescent="0.25">
      <c r="A52" s="49">
        <v>225</v>
      </c>
      <c r="B52" s="44" t="s">
        <v>50</v>
      </c>
      <c r="C52" s="46" t="s">
        <v>26</v>
      </c>
      <c r="D52" s="115">
        <f ca="1">IFERROR(VLOOKUP($A52,INDIRECT(CONCATENATE("'CY ",D$3,", SFY ",(D$3+1)," Answers'!A1:BJ600")),LOOKUP($D$4,'Row Index'!$A$4:$A$9,'Row Index'!$B$4:$B$9),FALSE),"")</f>
        <v>42</v>
      </c>
      <c r="E52" s="115">
        <f ca="1">IFERROR(VLOOKUP($A52,INDIRECT(CONCATENATE("'CY ",E$3,", SFY ",(E$3+1)," Answers'!A1:BJ600")),LOOKUP($D$4,'Row Index'!$A$4:$A$9,'Row Index'!$B$4:$B$9),FALSE),"")</f>
        <v>37</v>
      </c>
      <c r="F52" s="115">
        <f ca="1">IFERROR(VLOOKUP($A52,INDIRECT(CONCATENATE("'CY ",F$3,", SFY ",(F$3+1)," Answers'!A1:BJ600")),LOOKUP($D$4,'Row Index'!$A$4:$A$9,'Row Index'!$B$4:$B$9),FALSE),"")</f>
        <v>41</v>
      </c>
      <c r="G52" s="115">
        <f ca="1">IFERROR(VLOOKUP($A52,INDIRECT(CONCATENATE("'CY ",G$3,", SFY ",(G$3+1)," Answers'!A1:BJ600")),LOOKUP($D$4,'Row Index'!$A$4:$A$9,'Row Index'!$B$4:$B$9),FALSE),"")</f>
        <v>35</v>
      </c>
      <c r="H52" s="115">
        <f ca="1">IFERROR(VLOOKUP($A52,INDIRECT(CONCATENATE("'CY ",H$3,", SFY ",(H$3+1)," Answers'!A1:BJ600")),LOOKUP($D$4,'Row Index'!$A$4:$A$9,'Row Index'!$B$4:$B$9),FALSE),"")</f>
        <v>39</v>
      </c>
      <c r="I52" s="115">
        <f ca="1">IFERROR(VLOOKUP($A52,INDIRECT(CONCATENATE("'CY ",I$3,", SFY ",(I$3+1)," Answers'!A1:BJ600")),LOOKUP($D$4,'Row Index'!$A$14:$A$19,'Row Index'!$B$14:$B$19),FALSE),"")</f>
        <v>20</v>
      </c>
      <c r="J52" s="115">
        <f ca="1">IFERROR(VLOOKUP($A52,INDIRECT(CONCATENATE("'CY ",J$3,", SFY ",(J$3+1)," Answers'!A1:BJ600")),LOOKUP($D$4,'Row Index'!$A$24:$A$29,'Row Index'!$B$24:$B$29),FALSE),"")</f>
        <v>18</v>
      </c>
      <c r="K52" s="115">
        <f ca="1">IFERROR(VLOOKUP($A52,INDIRECT(CONCATENATE("'CY ",K$3,", SFY ",(K$3+1)," Answers'!A1:BZ600")),LOOKUP($D$4,'Row Index'!$A$24:$A$29,'Row Index'!$B$34:$B$39),FALSE),"")</f>
        <v>41</v>
      </c>
      <c r="L52" s="115">
        <f ca="1">IFERROR(VLOOKUP($A52,INDIRECT(CONCATENATE("'CY ",L$3,", SFY ",(L$3+1)," Answers'!A1:CA600")),LOOKUP($D$4,'Row Index'!$A$24:$A$29,'Row Index'!$B$44:$B$49),FALSE),"")</f>
        <v>37</v>
      </c>
      <c r="M52" s="115">
        <f ca="1">IFERROR(VLOOKUP($A52,INDIRECT(CONCATENATE("'CY ",M$3,", SFY ",(M$3+1)," Answers'!A1:CA600")),LOOKUP($D$4,'Row Index'!$A$54:$A$59,'Row Index'!$B$54:$B$59),FALSE),"")</f>
        <v>22</v>
      </c>
      <c r="N52" s="116">
        <f ca="1">IFERROR(VLOOKUP($A52,INDIRECT(CONCATENATE("'CY ",N$3,", SFY ",(N$3+1)," Answers'!A1:CA600")),LOOKUP($D$4,'Row Index'!$A$64:$A$69,'Row Index'!$B$64:$B$69),FALSE),"")</f>
        <v>18.5</v>
      </c>
    </row>
    <row r="53" spans="1:14" x14ac:dyDescent="0.25">
      <c r="A53" s="49">
        <v>226</v>
      </c>
      <c r="B53" s="44" t="s">
        <v>51</v>
      </c>
      <c r="C53" s="46" t="s">
        <v>26</v>
      </c>
      <c r="D53" s="115">
        <f ca="1">IFERROR(VLOOKUP($A53,INDIRECT(CONCATENATE("'CY ",D$3,", SFY ",(D$3+1)," Answers'!A1:BJ600")),LOOKUP($D$4,'Row Index'!$A$4:$A$9,'Row Index'!$B$4:$B$9),FALSE),"")</f>
        <v>42</v>
      </c>
      <c r="E53" s="115">
        <f ca="1">IFERROR(VLOOKUP($A53,INDIRECT(CONCATENATE("'CY ",E$3,", SFY ",(E$3+1)," Answers'!A1:BJ600")),LOOKUP($D$4,'Row Index'!$A$4:$A$9,'Row Index'!$B$4:$B$9),FALSE),"")</f>
        <v>39</v>
      </c>
      <c r="F53" s="115">
        <f ca="1">IFERROR(VLOOKUP($A53,INDIRECT(CONCATENATE("'CY ",F$3,", SFY ",(F$3+1)," Answers'!A1:BJ600")),LOOKUP($D$4,'Row Index'!$A$4:$A$9,'Row Index'!$B$4:$B$9),FALSE),"")</f>
        <v>36</v>
      </c>
      <c r="G53" s="115">
        <f ca="1">IFERROR(VLOOKUP($A53,INDIRECT(CONCATENATE("'CY ",G$3,", SFY ",(G$3+1)," Answers'!A1:BJ600")),LOOKUP($D$4,'Row Index'!$A$4:$A$9,'Row Index'!$B$4:$B$9),FALSE),"")</f>
        <v>32</v>
      </c>
      <c r="H53" s="115">
        <f ca="1">IFERROR(VLOOKUP($A53,INDIRECT(CONCATENATE("'CY ",H$3,", SFY ",(H$3+1)," Answers'!A1:BJ600")),LOOKUP($D$4,'Row Index'!$A$4:$A$9,'Row Index'!$B$4:$B$9),FALSE),"")</f>
        <v>31</v>
      </c>
      <c r="I53" s="115">
        <f ca="1">IFERROR(VLOOKUP($A53,INDIRECT(CONCATENATE("'CY ",I$3,", SFY ",(I$3+1)," Answers'!A1:BJ600")),LOOKUP($D$4,'Row Index'!$A$14:$A$19,'Row Index'!$B$14:$B$19),FALSE),"")</f>
        <v>22</v>
      </c>
      <c r="J53" s="115">
        <f ca="1">IFERROR(VLOOKUP($A53,INDIRECT(CONCATENATE("'CY ",J$3,", SFY ",(J$3+1)," Answers'!A1:BJ600")),LOOKUP($D$4,'Row Index'!$A$24:$A$29,'Row Index'!$B$24:$B$29),FALSE),"")</f>
        <v>17</v>
      </c>
      <c r="K53" s="115">
        <f ca="1">IFERROR(VLOOKUP($A53,INDIRECT(CONCATENATE("'CY ",K$3,", SFY ",(K$3+1)," Answers'!A1:BZ600")),LOOKUP($D$4,'Row Index'!$A$24:$A$29,'Row Index'!$B$34:$B$39),FALSE),"")</f>
        <v>29</v>
      </c>
      <c r="L53" s="115">
        <f ca="1">IFERROR(VLOOKUP($A53,INDIRECT(CONCATENATE("'CY ",L$3,", SFY ",(L$3+1)," Answers'!A1:CA600")),LOOKUP($D$4,'Row Index'!$A$24:$A$29,'Row Index'!$B$44:$B$49),FALSE),"")</f>
        <v>22</v>
      </c>
      <c r="M53" s="115">
        <f ca="1">IFERROR(VLOOKUP($A53,INDIRECT(CONCATENATE("'CY ",M$3,", SFY ",(M$3+1)," Answers'!A1:CA600")),LOOKUP($D$4,'Row Index'!$A$54:$A$59,'Row Index'!$B$54:$B$59),FALSE),"")</f>
        <v>14</v>
      </c>
      <c r="N53" s="116">
        <f ca="1">IFERROR(VLOOKUP($A53,INDIRECT(CONCATENATE("'CY ",N$3,", SFY ",(N$3+1)," Answers'!A1:CA600")),LOOKUP($D$4,'Row Index'!$A$64:$A$69,'Row Index'!$B$64:$B$69),FALSE),"")</f>
        <v>18.5</v>
      </c>
    </row>
    <row r="54" spans="1:14" x14ac:dyDescent="0.25">
      <c r="A54" s="49">
        <v>227</v>
      </c>
      <c r="B54" s="44" t="s">
        <v>52</v>
      </c>
      <c r="C54" s="46" t="s">
        <v>26</v>
      </c>
      <c r="D54" s="115">
        <f ca="1">IFERROR(VLOOKUP($A54,INDIRECT(CONCATENATE("'CY ",D$3,", SFY ",(D$3+1)," Answers'!A1:BJ600")),LOOKUP($D$4,'Row Index'!$A$4:$A$9,'Row Index'!$B$4:$B$9),FALSE),"")</f>
        <v>43</v>
      </c>
      <c r="E54" s="115">
        <f ca="1">IFERROR(VLOOKUP($A54,INDIRECT(CONCATENATE("'CY ",E$3,", SFY ",(E$3+1)," Answers'!A1:BJ600")),LOOKUP($D$4,'Row Index'!$A$4:$A$9,'Row Index'!$B$4:$B$9),FALSE),"")</f>
        <v>37</v>
      </c>
      <c r="F54" s="115">
        <f ca="1">IFERROR(VLOOKUP($A54,INDIRECT(CONCATENATE("'CY ",F$3,", SFY ",(F$3+1)," Answers'!A1:BJ600")),LOOKUP($D$4,'Row Index'!$A$4:$A$9,'Row Index'!$B$4:$B$9),FALSE),"")</f>
        <v>37</v>
      </c>
      <c r="G54" s="115">
        <f ca="1">IFERROR(VLOOKUP($A54,INDIRECT(CONCATENATE("'CY ",G$3,", SFY ",(G$3+1)," Answers'!A1:BJ600")),LOOKUP($D$4,'Row Index'!$A$4:$A$9,'Row Index'!$B$4:$B$9),FALSE),"")</f>
        <v>37</v>
      </c>
      <c r="H54" s="115">
        <f ca="1">IFERROR(VLOOKUP($A54,INDIRECT(CONCATENATE("'CY ",H$3,", SFY ",(H$3+1)," Answers'!A1:BJ600")),LOOKUP($D$4,'Row Index'!$A$4:$A$9,'Row Index'!$B$4:$B$9),FALSE),"")</f>
        <v>35</v>
      </c>
      <c r="I54" s="115">
        <f ca="1">IFERROR(VLOOKUP($A54,INDIRECT(CONCATENATE("'CY ",I$3,", SFY ",(I$3+1)," Answers'!A1:BJ600")),LOOKUP($D$4,'Row Index'!$A$14:$A$19,'Row Index'!$B$14:$B$19),FALSE),"")</f>
        <v>23</v>
      </c>
      <c r="J54" s="115">
        <f ca="1">IFERROR(VLOOKUP($A54,INDIRECT(CONCATENATE("'CY ",J$3,", SFY ",(J$3+1)," Answers'!A1:BJ600")),LOOKUP($D$4,'Row Index'!$A$24:$A$29,'Row Index'!$B$24:$B$29),FALSE),"")</f>
        <v>18</v>
      </c>
      <c r="K54" s="115">
        <f ca="1">IFERROR(VLOOKUP($A54,INDIRECT(CONCATENATE("'CY ",K$3,", SFY ",(K$3+1)," Answers'!A1:BZ600")),LOOKUP($D$4,'Row Index'!$A$24:$A$29,'Row Index'!$B$34:$B$39),FALSE),"")</f>
        <v>34</v>
      </c>
      <c r="L54" s="115">
        <f ca="1">IFERROR(VLOOKUP($A54,INDIRECT(CONCATENATE("'CY ",L$3,", SFY ",(L$3+1)," Answers'!A1:CA600")),LOOKUP($D$4,'Row Index'!$A$24:$A$29,'Row Index'!$B$44:$B$49),FALSE),"")</f>
        <v>30</v>
      </c>
      <c r="M54" s="115">
        <f ca="1">IFERROR(VLOOKUP($A54,INDIRECT(CONCATENATE("'CY ",M$3,", SFY ",(M$3+1)," Answers'!A1:CA600")),LOOKUP($D$4,'Row Index'!$A$54:$A$59,'Row Index'!$B$54:$B$59),FALSE),"")</f>
        <v>19</v>
      </c>
      <c r="N54" s="116">
        <f ca="1">IFERROR(VLOOKUP($A54,INDIRECT(CONCATENATE("'CY ",N$3,", SFY ",(N$3+1)," Answers'!A1:CA600")),LOOKUP($D$4,'Row Index'!$A$64:$A$69,'Row Index'!$B$64:$B$69),FALSE),"")</f>
        <v>21</v>
      </c>
    </row>
    <row r="55" spans="1:14" x14ac:dyDescent="0.25">
      <c r="A55" s="49">
        <v>228</v>
      </c>
      <c r="B55" s="44" t="s">
        <v>53</v>
      </c>
      <c r="C55" s="46" t="s">
        <v>26</v>
      </c>
      <c r="D55" s="115">
        <f ca="1">IFERROR(VLOOKUP($A55,INDIRECT(CONCATENATE("'CY ",D$3,", SFY ",(D$3+1)," Answers'!A1:BJ600")),LOOKUP($D$4,'Row Index'!$A$4:$A$9,'Row Index'!$B$4:$B$9),FALSE),"")</f>
        <v>47</v>
      </c>
      <c r="E55" s="115">
        <f ca="1">IFERROR(VLOOKUP($A55,INDIRECT(CONCATENATE("'CY ",E$3,", SFY ",(E$3+1)," Answers'!A1:BJ600")),LOOKUP($D$4,'Row Index'!$A$4:$A$9,'Row Index'!$B$4:$B$9),FALSE),"")</f>
        <v>49</v>
      </c>
      <c r="F55" s="115">
        <f ca="1">IFERROR(VLOOKUP($A55,INDIRECT(CONCATENATE("'CY ",F$3,", SFY ",(F$3+1)," Answers'!A1:BJ600")),LOOKUP($D$4,'Row Index'!$A$4:$A$9,'Row Index'!$B$4:$B$9),FALSE),"")</f>
        <v>42</v>
      </c>
      <c r="G55" s="115">
        <f ca="1">IFERROR(VLOOKUP($A55,INDIRECT(CONCATENATE("'CY ",G$3,", SFY ",(G$3+1)," Answers'!A1:BJ600")),LOOKUP($D$4,'Row Index'!$A$4:$A$9,'Row Index'!$B$4:$B$9),FALSE),"")</f>
        <v>40</v>
      </c>
      <c r="H55" s="115">
        <f ca="1">IFERROR(VLOOKUP($A55,INDIRECT(CONCATENATE("'CY ",H$3,", SFY ",(H$3+1)," Answers'!A1:BJ600")),LOOKUP($D$4,'Row Index'!$A$4:$A$9,'Row Index'!$B$4:$B$9),FALSE),"")</f>
        <v>43</v>
      </c>
      <c r="I55" s="115">
        <f ca="1">IFERROR(VLOOKUP($A55,INDIRECT(CONCATENATE("'CY ",I$3,", SFY ",(I$3+1)," Answers'!A1:BJ600")),LOOKUP($D$4,'Row Index'!$A$14:$A$19,'Row Index'!$B$14:$B$19),FALSE),"")</f>
        <v>25</v>
      </c>
      <c r="J55" s="115">
        <f ca="1">IFERROR(VLOOKUP($A55,INDIRECT(CONCATENATE("'CY ",J$3,", SFY ",(J$3+1)," Answers'!A1:BJ600")),LOOKUP($D$4,'Row Index'!$A$24:$A$29,'Row Index'!$B$24:$B$29),FALSE),"")</f>
        <v>18</v>
      </c>
      <c r="K55" s="115">
        <f ca="1">IFERROR(VLOOKUP($A55,INDIRECT(CONCATENATE("'CY ",K$3,", SFY ",(K$3+1)," Answers'!A1:BZ600")),LOOKUP($D$4,'Row Index'!$A$24:$A$29,'Row Index'!$B$34:$B$39),FALSE),"")</f>
        <v>45</v>
      </c>
      <c r="L55" s="115">
        <f ca="1">IFERROR(VLOOKUP($A55,INDIRECT(CONCATENATE("'CY ",L$3,", SFY ",(L$3+1)," Answers'!A1:CA600")),LOOKUP($D$4,'Row Index'!$A$24:$A$29,'Row Index'!$B$44:$B$49),FALSE),"")</f>
        <v>38</v>
      </c>
      <c r="M55" s="115">
        <f ca="1">IFERROR(VLOOKUP($A55,INDIRECT(CONCATENATE("'CY ",M$3,", SFY ",(M$3+1)," Answers'!A1:CA600")),LOOKUP($D$4,'Row Index'!$A$54:$A$59,'Row Index'!$B$54:$B$59),FALSE),"")</f>
        <v>23</v>
      </c>
      <c r="N55" s="116">
        <f ca="1">IFERROR(VLOOKUP($A55,INDIRECT(CONCATENATE("'CY ",N$3,", SFY ",(N$3+1)," Answers'!A1:CA600")),LOOKUP($D$4,'Row Index'!$A$64:$A$69,'Row Index'!$B$64:$B$69),FALSE),"")</f>
        <v>19</v>
      </c>
    </row>
    <row r="56" spans="1:14" x14ac:dyDescent="0.25">
      <c r="A56" s="49">
        <v>229</v>
      </c>
      <c r="B56" s="44" t="s">
        <v>54</v>
      </c>
      <c r="C56" s="46" t="s">
        <v>26</v>
      </c>
      <c r="D56" s="115">
        <f ca="1">IFERROR(VLOOKUP($A56,INDIRECT(CONCATENATE("'CY ",D$3,", SFY ",(D$3+1)," Answers'!A1:BJ600")),LOOKUP($D$4,'Row Index'!$A$4:$A$9,'Row Index'!$B$4:$B$9),FALSE),"")</f>
        <v>40</v>
      </c>
      <c r="E56" s="115">
        <f ca="1">IFERROR(VLOOKUP($A56,INDIRECT(CONCATENATE("'CY ",E$3,", SFY ",(E$3+1)," Answers'!A1:BJ600")),LOOKUP($D$4,'Row Index'!$A$4:$A$9,'Row Index'!$B$4:$B$9),FALSE),"")</f>
        <v>46</v>
      </c>
      <c r="F56" s="115">
        <f ca="1">IFERROR(VLOOKUP($A56,INDIRECT(CONCATENATE("'CY ",F$3,", SFY ",(F$3+1)," Answers'!A1:BJ600")),LOOKUP($D$4,'Row Index'!$A$4:$A$9,'Row Index'!$B$4:$B$9),FALSE),"")</f>
        <v>38</v>
      </c>
      <c r="G56" s="115">
        <f ca="1">IFERROR(VLOOKUP($A56,INDIRECT(CONCATENATE("'CY ",G$3,", SFY ",(G$3+1)," Answers'!A1:BJ600")),LOOKUP($D$4,'Row Index'!$A$4:$A$9,'Row Index'!$B$4:$B$9),FALSE),"")</f>
        <v>41</v>
      </c>
      <c r="H56" s="115">
        <f ca="1">IFERROR(VLOOKUP($A56,INDIRECT(CONCATENATE("'CY ",H$3,", SFY ",(H$3+1)," Answers'!A1:BJ600")),LOOKUP($D$4,'Row Index'!$A$4:$A$9,'Row Index'!$B$4:$B$9),FALSE),"")</f>
        <v>37</v>
      </c>
      <c r="I56" s="115">
        <f ca="1">IFERROR(VLOOKUP($A56,INDIRECT(CONCATENATE("'CY ",I$3,", SFY ",(I$3+1)," Answers'!A1:BJ600")),LOOKUP($D$4,'Row Index'!$A$14:$A$19,'Row Index'!$B$14:$B$19),FALSE),"")</f>
        <v>24</v>
      </c>
      <c r="J56" s="115">
        <f ca="1">IFERROR(VLOOKUP($A56,INDIRECT(CONCATENATE("'CY ",J$3,", SFY ",(J$3+1)," Answers'!A1:BJ600")),LOOKUP($D$4,'Row Index'!$A$24:$A$29,'Row Index'!$B$24:$B$29),FALSE),"")</f>
        <v>19</v>
      </c>
      <c r="K56" s="115">
        <f ca="1">IFERROR(VLOOKUP($A56,INDIRECT(CONCATENATE("'CY ",K$3,", SFY ",(K$3+1)," Answers'!A1:BZ600")),LOOKUP($D$4,'Row Index'!$A$24:$A$29,'Row Index'!$B$34:$B$39),FALSE),"")</f>
        <v>52</v>
      </c>
      <c r="L56" s="115">
        <f ca="1">IFERROR(VLOOKUP($A56,INDIRECT(CONCATENATE("'CY ",L$3,", SFY ",(L$3+1)," Answers'!A1:CA600")),LOOKUP($D$4,'Row Index'!$A$24:$A$29,'Row Index'!$B$44:$B$49),FALSE),"")</f>
        <v>47</v>
      </c>
      <c r="M56" s="115">
        <f ca="1">IFERROR(VLOOKUP($A56,INDIRECT(CONCATENATE("'CY ",M$3,", SFY ",(M$3+1)," Answers'!A1:CA600")),LOOKUP($D$4,'Row Index'!$A$54:$A$59,'Row Index'!$B$54:$B$59),FALSE),"")</f>
        <v>24</v>
      </c>
      <c r="N56" s="116">
        <f ca="1">IFERROR(VLOOKUP($A56,INDIRECT(CONCATENATE("'CY ",N$3,", SFY ",(N$3+1)," Answers'!A1:CA600")),LOOKUP($D$4,'Row Index'!$A$64:$A$69,'Row Index'!$B$64:$B$69),FALSE),"")</f>
        <v>20.5</v>
      </c>
    </row>
    <row r="57" spans="1:14" x14ac:dyDescent="0.25">
      <c r="A57" s="49">
        <v>230</v>
      </c>
      <c r="B57" s="44" t="s">
        <v>55</v>
      </c>
      <c r="C57" s="46" t="s">
        <v>26</v>
      </c>
      <c r="D57" s="115">
        <f ca="1">IFERROR(VLOOKUP($A57,INDIRECT(CONCATENATE("'CY ",D$3,", SFY ",(D$3+1)," Answers'!A1:BJ600")),LOOKUP($D$4,'Row Index'!$A$4:$A$9,'Row Index'!$B$4:$B$9),FALSE),"")</f>
        <v>43</v>
      </c>
      <c r="E57" s="115">
        <f ca="1">IFERROR(VLOOKUP($A57,INDIRECT(CONCATENATE("'CY ",E$3,", SFY ",(E$3+1)," Answers'!A1:BJ600")),LOOKUP($D$4,'Row Index'!$A$4:$A$9,'Row Index'!$B$4:$B$9),FALSE),"")</f>
        <v>40</v>
      </c>
      <c r="F57" s="115">
        <f ca="1">IFERROR(VLOOKUP($A57,INDIRECT(CONCATENATE("'CY ",F$3,", SFY ",(F$3+1)," Answers'!A1:BJ600")),LOOKUP($D$4,'Row Index'!$A$4:$A$9,'Row Index'!$B$4:$B$9),FALSE),"")</f>
        <v>38</v>
      </c>
      <c r="G57" s="115">
        <f ca="1">IFERROR(VLOOKUP($A57,INDIRECT(CONCATENATE("'CY ",G$3,", SFY ",(G$3+1)," Answers'!A1:BJ600")),LOOKUP($D$4,'Row Index'!$A$4:$A$9,'Row Index'!$B$4:$B$9),FALSE),"")</f>
        <v>35</v>
      </c>
      <c r="H57" s="115">
        <f ca="1">IFERROR(VLOOKUP($A57,INDIRECT(CONCATENATE("'CY ",H$3,", SFY ",(H$3+1)," Answers'!A1:BJ600")),LOOKUP($D$4,'Row Index'!$A$4:$A$9,'Row Index'!$B$4:$B$9),FALSE),"")</f>
        <v>39</v>
      </c>
      <c r="I57" s="115">
        <f ca="1">IFERROR(VLOOKUP($A57,INDIRECT(CONCATENATE("'CY ",I$3,", SFY ",(I$3+1)," Answers'!A1:BJ600")),LOOKUP($D$4,'Row Index'!$A$14:$A$19,'Row Index'!$B$14:$B$19),FALSE),"")</f>
        <v>23</v>
      </c>
      <c r="J57" s="115">
        <f ca="1">IFERROR(VLOOKUP($A57,INDIRECT(CONCATENATE("'CY ",J$3,", SFY ",(J$3+1)," Answers'!A1:BJ600")),LOOKUP($D$4,'Row Index'!$A$24:$A$29,'Row Index'!$B$24:$B$29),FALSE),"")</f>
        <v>17</v>
      </c>
      <c r="K57" s="115">
        <f ca="1">IFERROR(VLOOKUP($A57,INDIRECT(CONCATENATE("'CY ",K$3,", SFY ",(K$3+1)," Answers'!A1:BZ600")),LOOKUP($D$4,'Row Index'!$A$24:$A$29,'Row Index'!$B$34:$B$39),FALSE),"")</f>
        <v>42</v>
      </c>
      <c r="L57" s="115">
        <f ca="1">IFERROR(VLOOKUP($A57,INDIRECT(CONCATENATE("'CY ",L$3,", SFY ",(L$3+1)," Answers'!A1:CA600")),LOOKUP($D$4,'Row Index'!$A$24:$A$29,'Row Index'!$B$44:$B$49),FALSE),"")</f>
        <v>38</v>
      </c>
      <c r="M57" s="115">
        <f ca="1">IFERROR(VLOOKUP($A57,INDIRECT(CONCATENATE("'CY ",M$3,", SFY ",(M$3+1)," Answers'!A1:CA600")),LOOKUP($D$4,'Row Index'!$A$54:$A$59,'Row Index'!$B$54:$B$59),FALSE),"")</f>
        <v>25</v>
      </c>
      <c r="N57" s="116">
        <f ca="1">IFERROR(VLOOKUP($A57,INDIRECT(CONCATENATE("'CY ",N$3,", SFY ",(N$3+1)," Answers'!A1:CA600")),LOOKUP($D$4,'Row Index'!$A$64:$A$69,'Row Index'!$B$64:$B$69),FALSE),"")</f>
        <v>22.5</v>
      </c>
    </row>
    <row r="58" spans="1:14" x14ac:dyDescent="0.25">
      <c r="A58" s="49">
        <v>231</v>
      </c>
      <c r="B58" s="44" t="s">
        <v>56</v>
      </c>
      <c r="C58" s="46" t="s">
        <v>26</v>
      </c>
      <c r="D58" s="115">
        <f ca="1">IFERROR(VLOOKUP($A58,INDIRECT(CONCATENATE("'CY ",D$3,", SFY ",(D$3+1)," Answers'!A1:BJ600")),LOOKUP($D$4,'Row Index'!$A$4:$A$9,'Row Index'!$B$4:$B$9),FALSE),"")</f>
        <v>40</v>
      </c>
      <c r="E58" s="115">
        <f ca="1">IFERROR(VLOOKUP($A58,INDIRECT(CONCATENATE("'CY ",E$3,", SFY ",(E$3+1)," Answers'!A1:BJ600")),LOOKUP($D$4,'Row Index'!$A$4:$A$9,'Row Index'!$B$4:$B$9),FALSE),"")</f>
        <v>44</v>
      </c>
      <c r="F58" s="115">
        <f ca="1">IFERROR(VLOOKUP($A58,INDIRECT(CONCATENATE("'CY ",F$3,", SFY ",(F$3+1)," Answers'!A1:BJ600")),LOOKUP($D$4,'Row Index'!$A$4:$A$9,'Row Index'!$B$4:$B$9),FALSE),"")</f>
        <v>43</v>
      </c>
      <c r="G58" s="115">
        <f ca="1">IFERROR(VLOOKUP($A58,INDIRECT(CONCATENATE("'CY ",G$3,", SFY ",(G$3+1)," Answers'!A1:BJ600")),LOOKUP($D$4,'Row Index'!$A$4:$A$9,'Row Index'!$B$4:$B$9),FALSE),"")</f>
        <v>36</v>
      </c>
      <c r="H58" s="115">
        <f ca="1">IFERROR(VLOOKUP($A58,INDIRECT(CONCATENATE("'CY ",H$3,", SFY ",(H$3+1)," Answers'!A1:BJ600")),LOOKUP($D$4,'Row Index'!$A$4:$A$9,'Row Index'!$B$4:$B$9),FALSE),"")</f>
        <v>41</v>
      </c>
      <c r="I58" s="115">
        <f ca="1">IFERROR(VLOOKUP($A58,INDIRECT(CONCATENATE("'CY ",I$3,", SFY ",(I$3+1)," Answers'!A1:BJ600")),LOOKUP($D$4,'Row Index'!$A$14:$A$19,'Row Index'!$B$14:$B$19),FALSE),"")</f>
        <v>21</v>
      </c>
      <c r="J58" s="115">
        <f ca="1">IFERROR(VLOOKUP($A58,INDIRECT(CONCATENATE("'CY ",J$3,", SFY ",(J$3+1)," Answers'!A1:BJ600")),LOOKUP($D$4,'Row Index'!$A$24:$A$29,'Row Index'!$B$24:$B$29),FALSE),"")</f>
        <v>19</v>
      </c>
      <c r="K58" s="115">
        <f ca="1">IFERROR(VLOOKUP($A58,INDIRECT(CONCATENATE("'CY ",K$3,", SFY ",(K$3+1)," Answers'!A1:BZ600")),LOOKUP($D$4,'Row Index'!$A$24:$A$29,'Row Index'!$B$34:$B$39),FALSE),"")</f>
        <v>42</v>
      </c>
      <c r="L58" s="115">
        <f ca="1">IFERROR(VLOOKUP($A58,INDIRECT(CONCATENATE("'CY ",L$3,", SFY ",(L$3+1)," Answers'!A1:CA600")),LOOKUP($D$4,'Row Index'!$A$24:$A$29,'Row Index'!$B$44:$B$49),FALSE),"")</f>
        <v>39</v>
      </c>
      <c r="M58" s="115">
        <f ca="1">IFERROR(VLOOKUP($A58,INDIRECT(CONCATENATE("'CY ",M$3,", SFY ",(M$3+1)," Answers'!A1:CA600")),LOOKUP($D$4,'Row Index'!$A$54:$A$59,'Row Index'!$B$54:$B$59),FALSE),"")</f>
        <v>25</v>
      </c>
      <c r="N58" s="116">
        <f ca="1">IFERROR(VLOOKUP($A58,INDIRECT(CONCATENATE("'CY ",N$3,", SFY ",(N$3+1)," Answers'!A1:CA600")),LOOKUP($D$4,'Row Index'!$A$64:$A$69,'Row Index'!$B$64:$B$69),FALSE),"")</f>
        <v>21</v>
      </c>
    </row>
    <row r="59" spans="1:14" x14ac:dyDescent="0.25">
      <c r="A59" s="49">
        <v>232</v>
      </c>
      <c r="B59" s="44" t="s">
        <v>57</v>
      </c>
      <c r="C59" s="46" t="s">
        <v>26</v>
      </c>
      <c r="D59" s="115">
        <f ca="1">IFERROR(VLOOKUP($A59,INDIRECT(CONCATENATE("'CY ",D$3,", SFY ",(D$3+1)," Answers'!A1:BJ600")),LOOKUP($D$4,'Row Index'!$A$4:$A$9,'Row Index'!$B$4:$B$9),FALSE),"")</f>
        <v>42</v>
      </c>
      <c r="E59" s="115">
        <f ca="1">IFERROR(VLOOKUP($A59,INDIRECT(CONCATENATE("'CY ",E$3,", SFY ",(E$3+1)," Answers'!A1:BJ600")),LOOKUP($D$4,'Row Index'!$A$4:$A$9,'Row Index'!$B$4:$B$9),FALSE),"")</f>
        <v>41</v>
      </c>
      <c r="F59" s="115">
        <f ca="1">IFERROR(VLOOKUP($A59,INDIRECT(CONCATENATE("'CY ",F$3,", SFY ",(F$3+1)," Answers'!A1:BJ600")),LOOKUP($D$4,'Row Index'!$A$4:$A$9,'Row Index'!$B$4:$B$9),FALSE),"")</f>
        <v>35</v>
      </c>
      <c r="G59" s="115">
        <f ca="1">IFERROR(VLOOKUP($A59,INDIRECT(CONCATENATE("'CY ",G$3,", SFY ",(G$3+1)," Answers'!A1:BJ600")),LOOKUP($D$4,'Row Index'!$A$4:$A$9,'Row Index'!$B$4:$B$9),FALSE),"")</f>
        <v>33</v>
      </c>
      <c r="H59" s="115">
        <f ca="1">IFERROR(VLOOKUP($A59,INDIRECT(CONCATENATE("'CY ",H$3,", SFY ",(H$3+1)," Answers'!A1:BJ600")),LOOKUP($D$4,'Row Index'!$A$4:$A$9,'Row Index'!$B$4:$B$9),FALSE),"")</f>
        <v>38</v>
      </c>
      <c r="I59" s="115">
        <f ca="1">IFERROR(VLOOKUP($A59,INDIRECT(CONCATENATE("'CY ",I$3,", SFY ",(I$3+1)," Answers'!A1:BJ600")),LOOKUP($D$4,'Row Index'!$A$14:$A$19,'Row Index'!$B$14:$B$19),FALSE),"")</f>
        <v>19</v>
      </c>
      <c r="J59" s="115">
        <f ca="1">IFERROR(VLOOKUP($A59,INDIRECT(CONCATENATE("'CY ",J$3,", SFY ",(J$3+1)," Answers'!A1:BJ600")),LOOKUP($D$4,'Row Index'!$A$24:$A$29,'Row Index'!$B$24:$B$29),FALSE),"")</f>
        <v>18</v>
      </c>
      <c r="K59" s="115">
        <f ca="1">IFERROR(VLOOKUP($A59,INDIRECT(CONCATENATE("'CY ",K$3,", SFY ",(K$3+1)," Answers'!A1:BZ600")),LOOKUP($D$4,'Row Index'!$A$24:$A$29,'Row Index'!$B$34:$B$39),FALSE),"")</f>
        <v>40</v>
      </c>
      <c r="L59" s="115">
        <f ca="1">IFERROR(VLOOKUP($A59,INDIRECT(CONCATENATE("'CY ",L$3,", SFY ",(L$3+1)," Answers'!A1:CA600")),LOOKUP($D$4,'Row Index'!$A$24:$A$29,'Row Index'!$B$44:$B$49),FALSE),"")</f>
        <v>41</v>
      </c>
      <c r="M59" s="115">
        <f ca="1">IFERROR(VLOOKUP($A59,INDIRECT(CONCATENATE("'CY ",M$3,", SFY ",(M$3+1)," Answers'!A1:CA600")),LOOKUP($D$4,'Row Index'!$A$54:$A$59,'Row Index'!$B$54:$B$59),FALSE),"")</f>
        <v>24</v>
      </c>
      <c r="N59" s="116">
        <f ca="1">IFERROR(VLOOKUP($A59,INDIRECT(CONCATENATE("'CY ",N$3,", SFY ",(N$3+1)," Answers'!A1:CA600")),LOOKUP($D$4,'Row Index'!$A$64:$A$69,'Row Index'!$B$64:$B$69),FALSE),"")</f>
        <v>19.5</v>
      </c>
    </row>
    <row r="60" spans="1:14" x14ac:dyDescent="0.25">
      <c r="A60" s="49">
        <v>233</v>
      </c>
      <c r="B60" s="44" t="s">
        <v>58</v>
      </c>
      <c r="C60" s="46" t="s">
        <v>26</v>
      </c>
      <c r="D60" s="115">
        <f ca="1">IFERROR(VLOOKUP($A60,INDIRECT(CONCATENATE("'CY ",D$3,", SFY ",(D$3+1)," Answers'!A1:BJ600")),LOOKUP($D$4,'Row Index'!$A$4:$A$9,'Row Index'!$B$4:$B$9),FALSE),"")</f>
        <v>39</v>
      </c>
      <c r="E60" s="115">
        <f ca="1">IFERROR(VLOOKUP($A60,INDIRECT(CONCATENATE("'CY ",E$3,", SFY ",(E$3+1)," Answers'!A1:BJ600")),LOOKUP($D$4,'Row Index'!$A$4:$A$9,'Row Index'!$B$4:$B$9),FALSE),"")</f>
        <v>34</v>
      </c>
      <c r="F60" s="115">
        <f ca="1">IFERROR(VLOOKUP($A60,INDIRECT(CONCATENATE("'CY ",F$3,", SFY ",(F$3+1)," Answers'!A1:BJ600")),LOOKUP($D$4,'Row Index'!$A$4:$A$9,'Row Index'!$B$4:$B$9),FALSE),"")</f>
        <v>34</v>
      </c>
      <c r="G60" s="115">
        <f ca="1">IFERROR(VLOOKUP($A60,INDIRECT(CONCATENATE("'CY ",G$3,", SFY ",(G$3+1)," Answers'!A1:BJ600")),LOOKUP($D$4,'Row Index'!$A$4:$A$9,'Row Index'!$B$4:$B$9),FALSE),"")</f>
        <v>33</v>
      </c>
      <c r="H60" s="115">
        <f ca="1">IFERROR(VLOOKUP($A60,INDIRECT(CONCATENATE("'CY ",H$3,", SFY ",(H$3+1)," Answers'!A1:BJ600")),LOOKUP($D$4,'Row Index'!$A$4:$A$9,'Row Index'!$B$4:$B$9),FALSE),"")</f>
        <v>37</v>
      </c>
      <c r="I60" s="115">
        <f ca="1">IFERROR(VLOOKUP($A60,INDIRECT(CONCATENATE("'CY ",I$3,", SFY ",(I$3+1)," Answers'!A1:BJ600")),LOOKUP($D$4,'Row Index'!$A$14:$A$19,'Row Index'!$B$14:$B$19),FALSE),"")</f>
        <v>19</v>
      </c>
      <c r="J60" s="115">
        <f ca="1">IFERROR(VLOOKUP($A60,INDIRECT(CONCATENATE("'CY ",J$3,", SFY ",(J$3+1)," Answers'!A1:BJ600")),LOOKUP($D$4,'Row Index'!$A$24:$A$29,'Row Index'!$B$24:$B$29),FALSE),"")</f>
        <v>17</v>
      </c>
      <c r="K60" s="115">
        <f ca="1">IFERROR(VLOOKUP($A60,INDIRECT(CONCATENATE("'CY ",K$3,", SFY ",(K$3+1)," Answers'!A1:BZ600")),LOOKUP($D$4,'Row Index'!$A$24:$A$29,'Row Index'!$B$34:$B$39),FALSE),"")</f>
        <v>36</v>
      </c>
      <c r="L60" s="115">
        <f ca="1">IFERROR(VLOOKUP($A60,INDIRECT(CONCATENATE("'CY ",L$3,", SFY ",(L$3+1)," Answers'!A1:CA600")),LOOKUP($D$4,'Row Index'!$A$24:$A$29,'Row Index'!$B$44:$B$49),FALSE),"")</f>
        <v>26</v>
      </c>
      <c r="M60" s="115">
        <f ca="1">IFERROR(VLOOKUP($A60,INDIRECT(CONCATENATE("'CY ",M$3,", SFY ",(M$3+1)," Answers'!A1:CA600")),LOOKUP($D$4,'Row Index'!$A$54:$A$59,'Row Index'!$B$54:$B$59),FALSE),"")</f>
        <v>21</v>
      </c>
      <c r="N60" s="116">
        <f ca="1">IFERROR(VLOOKUP($A60,INDIRECT(CONCATENATE("'CY ",N$3,", SFY ",(N$3+1)," Answers'!A1:CA600")),LOOKUP($D$4,'Row Index'!$A$64:$A$69,'Row Index'!$B$64:$B$69),FALSE),"")</f>
        <v>22</v>
      </c>
    </row>
    <row r="61" spans="1:14" x14ac:dyDescent="0.25">
      <c r="A61" s="49">
        <v>234</v>
      </c>
      <c r="B61" s="44" t="s">
        <v>59</v>
      </c>
      <c r="C61" s="46" t="s">
        <v>26</v>
      </c>
      <c r="D61" s="115">
        <f ca="1">IFERROR(VLOOKUP($A61,INDIRECT(CONCATENATE("'CY ",D$3,", SFY ",(D$3+1)," Answers'!A1:BJ600")),LOOKUP($D$4,'Row Index'!$A$4:$A$9,'Row Index'!$B$4:$B$9),FALSE),"")</f>
        <v>44</v>
      </c>
      <c r="E61" s="115">
        <f ca="1">IFERROR(VLOOKUP($A61,INDIRECT(CONCATENATE("'CY ",E$3,", SFY ",(E$3+1)," Answers'!A1:BJ600")),LOOKUP($D$4,'Row Index'!$A$4:$A$9,'Row Index'!$B$4:$B$9),FALSE),"")</f>
        <v>43</v>
      </c>
      <c r="F61" s="115">
        <f ca="1">IFERROR(VLOOKUP($A61,INDIRECT(CONCATENATE("'CY ",F$3,", SFY ",(F$3+1)," Answers'!A1:BJ600")),LOOKUP($D$4,'Row Index'!$A$4:$A$9,'Row Index'!$B$4:$B$9),FALSE),"")</f>
        <v>47</v>
      </c>
      <c r="G61" s="115">
        <f ca="1">IFERROR(VLOOKUP($A61,INDIRECT(CONCATENATE("'CY ",G$3,", SFY ",(G$3+1)," Answers'!A1:BJ600")),LOOKUP($D$4,'Row Index'!$A$4:$A$9,'Row Index'!$B$4:$B$9),FALSE),"")</f>
        <v>38</v>
      </c>
      <c r="H61" s="115">
        <f ca="1">IFERROR(VLOOKUP($A61,INDIRECT(CONCATENATE("'CY ",H$3,", SFY ",(H$3+1)," Answers'!A1:BJ600")),LOOKUP($D$4,'Row Index'!$A$4:$A$9,'Row Index'!$B$4:$B$9),FALSE),"")</f>
        <v>39</v>
      </c>
      <c r="I61" s="115">
        <f ca="1">IFERROR(VLOOKUP($A61,INDIRECT(CONCATENATE("'CY ",I$3,", SFY ",(I$3+1)," Answers'!A1:BJ600")),LOOKUP($D$4,'Row Index'!$A$14:$A$19,'Row Index'!$B$14:$B$19),FALSE),"")</f>
        <v>24</v>
      </c>
      <c r="J61" s="115">
        <f ca="1">IFERROR(VLOOKUP($A61,INDIRECT(CONCATENATE("'CY ",J$3,", SFY ",(J$3+1)," Answers'!A1:BJ600")),LOOKUP($D$4,'Row Index'!$A$24:$A$29,'Row Index'!$B$24:$B$29),FALSE),"")</f>
        <v>21</v>
      </c>
      <c r="K61" s="115">
        <f ca="1">IFERROR(VLOOKUP($A61,INDIRECT(CONCATENATE("'CY ",K$3,", SFY ",(K$3+1)," Answers'!A1:BZ600")),LOOKUP($D$4,'Row Index'!$A$24:$A$29,'Row Index'!$B$34:$B$39),FALSE),"")</f>
        <v>46</v>
      </c>
      <c r="L61" s="115">
        <f ca="1">IFERROR(VLOOKUP($A61,INDIRECT(CONCATENATE("'CY ",L$3,", SFY ",(L$3+1)," Answers'!A1:CA600")),LOOKUP($D$4,'Row Index'!$A$24:$A$29,'Row Index'!$B$44:$B$49),FALSE),"")</f>
        <v>35</v>
      </c>
      <c r="M61" s="115">
        <f ca="1">IFERROR(VLOOKUP($A61,INDIRECT(CONCATENATE("'CY ",M$3,", SFY ",(M$3+1)," Answers'!A1:CA600")),LOOKUP($D$4,'Row Index'!$A$54:$A$59,'Row Index'!$B$54:$B$59),FALSE),"")</f>
        <v>25</v>
      </c>
      <c r="N61" s="116">
        <f ca="1">IFERROR(VLOOKUP($A61,INDIRECT(CONCATENATE("'CY ",N$3,", SFY ",(N$3+1)," Answers'!A1:CA600")),LOOKUP($D$4,'Row Index'!$A$64:$A$69,'Row Index'!$B$64:$B$69),FALSE),"")</f>
        <v>21.5</v>
      </c>
    </row>
    <row r="62" spans="1:14" x14ac:dyDescent="0.25">
      <c r="A62" s="49">
        <v>235</v>
      </c>
      <c r="B62" s="44" t="s">
        <v>60</v>
      </c>
      <c r="C62" s="46" t="s">
        <v>26</v>
      </c>
      <c r="D62" s="115">
        <f ca="1">IFERROR(VLOOKUP($A62,INDIRECT(CONCATENATE("'CY ",D$3,", SFY ",(D$3+1)," Answers'!A1:BJ600")),LOOKUP($D$4,'Row Index'!$A$4:$A$9,'Row Index'!$B$4:$B$9),FALSE),"")</f>
        <v>43</v>
      </c>
      <c r="E62" s="115">
        <f ca="1">IFERROR(VLOOKUP($A62,INDIRECT(CONCATENATE("'CY ",E$3,", SFY ",(E$3+1)," Answers'!A1:BJ600")),LOOKUP($D$4,'Row Index'!$A$4:$A$9,'Row Index'!$B$4:$B$9),FALSE),"")</f>
        <v>40</v>
      </c>
      <c r="F62" s="115">
        <f ca="1">IFERROR(VLOOKUP($A62,INDIRECT(CONCATENATE("'CY ",F$3,", SFY ",(F$3+1)," Answers'!A1:BJ600")),LOOKUP($D$4,'Row Index'!$A$4:$A$9,'Row Index'!$B$4:$B$9),FALSE),"")</f>
        <v>38</v>
      </c>
      <c r="G62" s="115">
        <f ca="1">IFERROR(VLOOKUP($A62,INDIRECT(CONCATENATE("'CY ",G$3,", SFY ",(G$3+1)," Answers'!A1:BJ600")),LOOKUP($D$4,'Row Index'!$A$4:$A$9,'Row Index'!$B$4:$B$9),FALSE),"")</f>
        <v>33</v>
      </c>
      <c r="H62" s="115">
        <f ca="1">IFERROR(VLOOKUP($A62,INDIRECT(CONCATENATE("'CY ",H$3,", SFY ",(H$3+1)," Answers'!A1:BJ600")),LOOKUP($D$4,'Row Index'!$A$4:$A$9,'Row Index'!$B$4:$B$9),FALSE),"")</f>
        <v>34</v>
      </c>
      <c r="I62" s="115">
        <f ca="1">IFERROR(VLOOKUP($A62,INDIRECT(CONCATENATE("'CY ",I$3,", SFY ",(I$3+1)," Answers'!A1:BJ600")),LOOKUP($D$4,'Row Index'!$A$14:$A$19,'Row Index'!$B$14:$B$19),FALSE),"")</f>
        <v>21</v>
      </c>
      <c r="J62" s="115">
        <f ca="1">IFERROR(VLOOKUP($A62,INDIRECT(CONCATENATE("'CY ",J$3,", SFY ",(J$3+1)," Answers'!A1:BJ600")),LOOKUP($D$4,'Row Index'!$A$24:$A$29,'Row Index'!$B$24:$B$29),FALSE),"")</f>
        <v>17</v>
      </c>
      <c r="K62" s="115">
        <f ca="1">IFERROR(VLOOKUP($A62,INDIRECT(CONCATENATE("'CY ",K$3,", SFY ",(K$3+1)," Answers'!A1:BZ600")),LOOKUP($D$4,'Row Index'!$A$24:$A$29,'Row Index'!$B$34:$B$39),FALSE),"")</f>
        <v>33</v>
      </c>
      <c r="L62" s="115">
        <f ca="1">IFERROR(VLOOKUP($A62,INDIRECT(CONCATENATE("'CY ",L$3,", SFY ",(L$3+1)," Answers'!A1:CA600")),LOOKUP($D$4,'Row Index'!$A$24:$A$29,'Row Index'!$B$44:$B$49),FALSE),"")</f>
        <v>32</v>
      </c>
      <c r="M62" s="115">
        <f ca="1">IFERROR(VLOOKUP($A62,INDIRECT(CONCATENATE("'CY ",M$3,", SFY ",(M$3+1)," Answers'!A1:CA600")),LOOKUP($D$4,'Row Index'!$A$54:$A$59,'Row Index'!$B$54:$B$59),FALSE),"")</f>
        <v>18</v>
      </c>
      <c r="N62" s="116">
        <f ca="1">IFERROR(VLOOKUP($A62,INDIRECT(CONCATENATE("'CY ",N$3,", SFY ",(N$3+1)," Answers'!A1:CA600")),LOOKUP($D$4,'Row Index'!$A$64:$A$69,'Row Index'!$B$64:$B$69),FALSE),"")</f>
        <v>18.5</v>
      </c>
    </row>
    <row r="63" spans="1:14" x14ac:dyDescent="0.25">
      <c r="A63" s="49">
        <v>236</v>
      </c>
      <c r="B63" s="44" t="s">
        <v>61</v>
      </c>
      <c r="C63" s="46" t="s">
        <v>26</v>
      </c>
      <c r="D63" s="115">
        <f ca="1">IFERROR(VLOOKUP($A63,INDIRECT(CONCATENATE("'CY ",D$3,", SFY ",(D$3+1)," Answers'!A1:BJ600")),LOOKUP($D$4,'Row Index'!$A$4:$A$9,'Row Index'!$B$4:$B$9),FALSE),"")</f>
        <v>36</v>
      </c>
      <c r="E63" s="115">
        <f ca="1">IFERROR(VLOOKUP($A63,INDIRECT(CONCATENATE("'CY ",E$3,", SFY ",(E$3+1)," Answers'!A1:BJ600")),LOOKUP($D$4,'Row Index'!$A$4:$A$9,'Row Index'!$B$4:$B$9),FALSE),"")</f>
        <v>33</v>
      </c>
      <c r="F63" s="115">
        <f ca="1">IFERROR(VLOOKUP($A63,INDIRECT(CONCATENATE("'CY ",F$3,", SFY ",(F$3+1)," Answers'!A1:BJ600")),LOOKUP($D$4,'Row Index'!$A$4:$A$9,'Row Index'!$B$4:$B$9),FALSE),"")</f>
        <v>31</v>
      </c>
      <c r="G63" s="115">
        <f ca="1">IFERROR(VLOOKUP($A63,INDIRECT(CONCATENATE("'CY ",G$3,", SFY ",(G$3+1)," Answers'!A1:BJ600")),LOOKUP($D$4,'Row Index'!$A$4:$A$9,'Row Index'!$B$4:$B$9),FALSE),"")</f>
        <v>30</v>
      </c>
      <c r="H63" s="115">
        <f ca="1">IFERROR(VLOOKUP($A63,INDIRECT(CONCATENATE("'CY ",H$3,", SFY ",(H$3+1)," Answers'!A1:BJ600")),LOOKUP($D$4,'Row Index'!$A$4:$A$9,'Row Index'!$B$4:$B$9),FALSE),"")</f>
        <v>33</v>
      </c>
      <c r="I63" s="115">
        <f ca="1">IFERROR(VLOOKUP($A63,INDIRECT(CONCATENATE("'CY ",I$3,", SFY ",(I$3+1)," Answers'!A1:BJ600")),LOOKUP($D$4,'Row Index'!$A$14:$A$19,'Row Index'!$B$14:$B$19),FALSE),"")</f>
        <v>20</v>
      </c>
      <c r="J63" s="115">
        <f ca="1">IFERROR(VLOOKUP($A63,INDIRECT(CONCATENATE("'CY ",J$3,", SFY ",(J$3+1)," Answers'!A1:BJ600")),LOOKUP($D$4,'Row Index'!$A$24:$A$29,'Row Index'!$B$24:$B$29),FALSE),"")</f>
        <v>17</v>
      </c>
      <c r="K63" s="115">
        <f ca="1">IFERROR(VLOOKUP($A63,INDIRECT(CONCATENATE("'CY ",K$3,", SFY ",(K$3+1)," Answers'!A1:BZ600")),LOOKUP($D$4,'Row Index'!$A$24:$A$29,'Row Index'!$B$34:$B$39),FALSE),"")</f>
        <v>32</v>
      </c>
      <c r="L63" s="115">
        <f ca="1">IFERROR(VLOOKUP($A63,INDIRECT(CONCATENATE("'CY ",L$3,", SFY ",(L$3+1)," Answers'!A1:CA600")),LOOKUP($D$4,'Row Index'!$A$24:$A$29,'Row Index'!$B$44:$B$49),FALSE),"")</f>
        <v>29</v>
      </c>
      <c r="M63" s="115">
        <f ca="1">IFERROR(VLOOKUP($A63,INDIRECT(CONCATENATE("'CY ",M$3,", SFY ",(M$3+1)," Answers'!A1:CA600")),LOOKUP($D$4,'Row Index'!$A$54:$A$59,'Row Index'!$B$54:$B$59),FALSE),"")</f>
        <v>22</v>
      </c>
      <c r="N63" s="116">
        <f ca="1">IFERROR(VLOOKUP($A63,INDIRECT(CONCATENATE("'CY ",N$3,", SFY ",(N$3+1)," Answers'!A1:CA600")),LOOKUP($D$4,'Row Index'!$A$64:$A$69,'Row Index'!$B$64:$B$69),FALSE),"")</f>
        <v>18</v>
      </c>
    </row>
    <row r="64" spans="1:14" x14ac:dyDescent="0.25">
      <c r="A64" s="49">
        <v>237</v>
      </c>
      <c r="B64" s="44" t="s">
        <v>62</v>
      </c>
      <c r="C64" s="46" t="s">
        <v>26</v>
      </c>
      <c r="D64" s="115">
        <f ca="1">IFERROR(VLOOKUP($A64,INDIRECT(CONCATENATE("'CY ",D$3,", SFY ",(D$3+1)," Answers'!A1:BJ600")),LOOKUP($D$4,'Row Index'!$A$4:$A$9,'Row Index'!$B$4:$B$9),FALSE),"")</f>
        <v>35</v>
      </c>
      <c r="E64" s="115">
        <f ca="1">IFERROR(VLOOKUP($A64,INDIRECT(CONCATENATE("'CY ",E$3,", SFY ",(E$3+1)," Answers'!A1:BJ600")),LOOKUP($D$4,'Row Index'!$A$4:$A$9,'Row Index'!$B$4:$B$9),FALSE),"")</f>
        <v>34</v>
      </c>
      <c r="F64" s="115">
        <f ca="1">IFERROR(VLOOKUP($A64,INDIRECT(CONCATENATE("'CY ",F$3,", SFY ",(F$3+1)," Answers'!A1:BJ600")),LOOKUP($D$4,'Row Index'!$A$4:$A$9,'Row Index'!$B$4:$B$9),FALSE),"")</f>
        <v>29</v>
      </c>
      <c r="G64" s="115">
        <f ca="1">IFERROR(VLOOKUP($A64,INDIRECT(CONCATENATE("'CY ",G$3,", SFY ",(G$3+1)," Answers'!A1:BJ600")),LOOKUP($D$4,'Row Index'!$A$4:$A$9,'Row Index'!$B$4:$B$9),FALSE),"")</f>
        <v>29</v>
      </c>
      <c r="H64" s="115">
        <f ca="1">IFERROR(VLOOKUP($A64,INDIRECT(CONCATENATE("'CY ",H$3,", SFY ",(H$3+1)," Answers'!A1:BJ600")),LOOKUP($D$4,'Row Index'!$A$4:$A$9,'Row Index'!$B$4:$B$9),FALSE),"")</f>
        <v>32</v>
      </c>
      <c r="I64" s="115">
        <f ca="1">IFERROR(VLOOKUP($A64,INDIRECT(CONCATENATE("'CY ",I$3,", SFY ",(I$3+1)," Answers'!A1:BJ600")),LOOKUP($D$4,'Row Index'!$A$14:$A$19,'Row Index'!$B$14:$B$19),FALSE),"")</f>
        <v>18</v>
      </c>
      <c r="J64" s="115">
        <f ca="1">IFERROR(VLOOKUP($A64,INDIRECT(CONCATENATE("'CY ",J$3,", SFY ",(J$3+1)," Answers'!A1:BJ600")),LOOKUP($D$4,'Row Index'!$A$24:$A$29,'Row Index'!$B$24:$B$29),FALSE),"")</f>
        <v>14</v>
      </c>
      <c r="K64" s="115">
        <f ca="1">IFERROR(VLOOKUP($A64,INDIRECT(CONCATENATE("'CY ",K$3,", SFY ",(K$3+1)," Answers'!A1:BZ600")),LOOKUP($D$4,'Row Index'!$A$24:$A$29,'Row Index'!$B$34:$B$39),FALSE),"")</f>
        <v>26</v>
      </c>
      <c r="L64" s="115">
        <f ca="1">IFERROR(VLOOKUP($A64,INDIRECT(CONCATENATE("'CY ",L$3,", SFY ",(L$3+1)," Answers'!A1:CA600")),LOOKUP($D$4,'Row Index'!$A$24:$A$29,'Row Index'!$B$44:$B$49),FALSE),"")</f>
        <v>29</v>
      </c>
      <c r="M64" s="115">
        <f ca="1">IFERROR(VLOOKUP($A64,INDIRECT(CONCATENATE("'CY ",M$3,", SFY ",(M$3+1)," Answers'!A1:CA600")),LOOKUP($D$4,'Row Index'!$A$54:$A$59,'Row Index'!$B$54:$B$59),FALSE),"")</f>
        <v>21</v>
      </c>
      <c r="N64" s="116">
        <f ca="1">IFERROR(VLOOKUP($A64,INDIRECT(CONCATENATE("'CY ",N$3,", SFY ",(N$3+1)," Answers'!A1:CA600")),LOOKUP($D$4,'Row Index'!$A$64:$A$69,'Row Index'!$B$64:$B$69),FALSE),"")</f>
        <v>18.5</v>
      </c>
    </row>
    <row r="65" spans="1:14" x14ac:dyDescent="0.25">
      <c r="A65" s="49">
        <v>238</v>
      </c>
      <c r="B65" s="44" t="s">
        <v>63</v>
      </c>
      <c r="C65" s="46" t="s">
        <v>26</v>
      </c>
      <c r="D65" s="115">
        <f ca="1">IFERROR(VLOOKUP($A65,INDIRECT(CONCATENATE("'CY ",D$3,", SFY ",(D$3+1)," Answers'!A1:BJ600")),LOOKUP($D$4,'Row Index'!$A$4:$A$9,'Row Index'!$B$4:$B$9),FALSE),"")</f>
        <v>40</v>
      </c>
      <c r="E65" s="115">
        <f ca="1">IFERROR(VLOOKUP($A65,INDIRECT(CONCATENATE("'CY ",E$3,", SFY ",(E$3+1)," Answers'!A1:BJ600")),LOOKUP($D$4,'Row Index'!$A$4:$A$9,'Row Index'!$B$4:$B$9),FALSE),"")</f>
        <v>43</v>
      </c>
      <c r="F65" s="115">
        <f ca="1">IFERROR(VLOOKUP($A65,INDIRECT(CONCATENATE("'CY ",F$3,", SFY ",(F$3+1)," Answers'!A1:BJ600")),LOOKUP($D$4,'Row Index'!$A$4:$A$9,'Row Index'!$B$4:$B$9),FALSE),"")</f>
        <v>42</v>
      </c>
      <c r="G65" s="115">
        <f ca="1">IFERROR(VLOOKUP($A65,INDIRECT(CONCATENATE("'CY ",G$3,", SFY ",(G$3+1)," Answers'!A1:BJ600")),LOOKUP($D$4,'Row Index'!$A$4:$A$9,'Row Index'!$B$4:$B$9),FALSE),"")</f>
        <v>38</v>
      </c>
      <c r="H65" s="115">
        <f ca="1">IFERROR(VLOOKUP($A65,INDIRECT(CONCATENATE("'CY ",H$3,", SFY ",(H$3+1)," Answers'!A1:BJ600")),LOOKUP($D$4,'Row Index'!$A$4:$A$9,'Row Index'!$B$4:$B$9),FALSE),"")</f>
        <v>41</v>
      </c>
      <c r="I65" s="115">
        <f ca="1">IFERROR(VLOOKUP($A65,INDIRECT(CONCATENATE("'CY ",I$3,", SFY ",(I$3+1)," Answers'!A1:BJ600")),LOOKUP($D$4,'Row Index'!$A$14:$A$19,'Row Index'!$B$14:$B$19),FALSE),"")</f>
        <v>25</v>
      </c>
      <c r="J65" s="115">
        <f ca="1">IFERROR(VLOOKUP($A65,INDIRECT(CONCATENATE("'CY ",J$3,", SFY ",(J$3+1)," Answers'!A1:BJ600")),LOOKUP($D$4,'Row Index'!$A$24:$A$29,'Row Index'!$B$24:$B$29),FALSE),"")</f>
        <v>20</v>
      </c>
      <c r="K65" s="115">
        <f ca="1">IFERROR(VLOOKUP($A65,INDIRECT(CONCATENATE("'CY ",K$3,", SFY ",(K$3+1)," Answers'!A1:BZ600")),LOOKUP($D$4,'Row Index'!$A$24:$A$29,'Row Index'!$B$34:$B$39),FALSE),"")</f>
        <v>44</v>
      </c>
      <c r="L65" s="115">
        <f ca="1">IFERROR(VLOOKUP($A65,INDIRECT(CONCATENATE("'CY ",L$3,", SFY ",(L$3+1)," Answers'!A1:CA600")),LOOKUP($D$4,'Row Index'!$A$24:$A$29,'Row Index'!$B$44:$B$49),FALSE),"")</f>
        <v>40</v>
      </c>
      <c r="M65" s="115">
        <f ca="1">IFERROR(VLOOKUP($A65,INDIRECT(CONCATENATE("'CY ",M$3,", SFY ",(M$3+1)," Answers'!A1:CA600")),LOOKUP($D$4,'Row Index'!$A$54:$A$59,'Row Index'!$B$54:$B$59),FALSE),"")</f>
        <v>26</v>
      </c>
      <c r="N65" s="116">
        <f ca="1">IFERROR(VLOOKUP($A65,INDIRECT(CONCATENATE("'CY ",N$3,", SFY ",(N$3+1)," Answers'!A1:CA600")),LOOKUP($D$4,'Row Index'!$A$64:$A$69,'Row Index'!$B$64:$B$69),FALSE),"")</f>
        <v>21</v>
      </c>
    </row>
    <row r="66" spans="1:14" x14ac:dyDescent="0.25">
      <c r="A66" s="49">
        <v>239</v>
      </c>
      <c r="B66" s="44" t="s">
        <v>64</v>
      </c>
      <c r="C66" s="46" t="s">
        <v>26</v>
      </c>
      <c r="D66" s="115">
        <f ca="1">IFERROR(VLOOKUP($A66,INDIRECT(CONCATENATE("'CY ",D$3,", SFY ",(D$3+1)," Answers'!A1:BJ600")),LOOKUP($D$4,'Row Index'!$A$4:$A$9,'Row Index'!$B$4:$B$9),FALSE),"")</f>
        <v>40</v>
      </c>
      <c r="E66" s="115">
        <f ca="1">IFERROR(VLOOKUP($A66,INDIRECT(CONCATENATE("'CY ",E$3,", SFY ",(E$3+1)," Answers'!A1:BJ600")),LOOKUP($D$4,'Row Index'!$A$4:$A$9,'Row Index'!$B$4:$B$9),FALSE),"")</f>
        <v>36</v>
      </c>
      <c r="F66" s="115">
        <f ca="1">IFERROR(VLOOKUP($A66,INDIRECT(CONCATENATE("'CY ",F$3,", SFY ",(F$3+1)," Answers'!A1:BJ600")),LOOKUP($D$4,'Row Index'!$A$4:$A$9,'Row Index'!$B$4:$B$9),FALSE),"")</f>
        <v>37</v>
      </c>
      <c r="G66" s="115">
        <f ca="1">IFERROR(VLOOKUP($A66,INDIRECT(CONCATENATE("'CY ",G$3,", SFY ",(G$3+1)," Answers'!A1:BJ600")),LOOKUP($D$4,'Row Index'!$A$4:$A$9,'Row Index'!$B$4:$B$9),FALSE),"")</f>
        <v>31</v>
      </c>
      <c r="H66" s="115">
        <f ca="1">IFERROR(VLOOKUP($A66,INDIRECT(CONCATENATE("'CY ",H$3,", SFY ",(H$3+1)," Answers'!A1:BJ600")),LOOKUP($D$4,'Row Index'!$A$4:$A$9,'Row Index'!$B$4:$B$9),FALSE),"")</f>
        <v>37</v>
      </c>
      <c r="I66" s="115">
        <f ca="1">IFERROR(VLOOKUP($A66,INDIRECT(CONCATENATE("'CY ",I$3,", SFY ",(I$3+1)," Answers'!A1:BJ600")),LOOKUP($D$4,'Row Index'!$A$14:$A$19,'Row Index'!$B$14:$B$19),FALSE),"")</f>
        <v>24</v>
      </c>
      <c r="J66" s="115">
        <f ca="1">IFERROR(VLOOKUP($A66,INDIRECT(CONCATENATE("'CY ",J$3,", SFY ",(J$3+1)," Answers'!A1:BJ600")),LOOKUP($D$4,'Row Index'!$A$24:$A$29,'Row Index'!$B$24:$B$29),FALSE),"")</f>
        <v>18</v>
      </c>
      <c r="K66" s="115">
        <f ca="1">IFERROR(VLOOKUP($A66,INDIRECT(CONCATENATE("'CY ",K$3,", SFY ",(K$3+1)," Answers'!A1:BZ600")),LOOKUP($D$4,'Row Index'!$A$24:$A$29,'Row Index'!$B$34:$B$39),FALSE),"")</f>
        <v>35</v>
      </c>
      <c r="L66" s="115">
        <f ca="1">IFERROR(VLOOKUP($A66,INDIRECT(CONCATENATE("'CY ",L$3,", SFY ",(L$3+1)," Answers'!A1:CA600")),LOOKUP($D$4,'Row Index'!$A$24:$A$29,'Row Index'!$B$44:$B$49),FALSE),"")</f>
        <v>36</v>
      </c>
      <c r="M66" s="115">
        <f ca="1">IFERROR(VLOOKUP($A66,INDIRECT(CONCATENATE("'CY ",M$3,", SFY ",(M$3+1)," Answers'!A1:CA600")),LOOKUP($D$4,'Row Index'!$A$54:$A$59,'Row Index'!$B$54:$B$59),FALSE),"")</f>
        <v>22</v>
      </c>
      <c r="N66" s="116">
        <f ca="1">IFERROR(VLOOKUP($A66,INDIRECT(CONCATENATE("'CY ",N$3,", SFY ",(N$3+1)," Answers'!A1:CA600")),LOOKUP($D$4,'Row Index'!$A$64:$A$69,'Row Index'!$B$64:$B$69),FALSE),"")</f>
        <v>20.5</v>
      </c>
    </row>
    <row r="67" spans="1:14" x14ac:dyDescent="0.25">
      <c r="A67" s="49">
        <v>240</v>
      </c>
      <c r="B67" s="44" t="s">
        <v>65</v>
      </c>
      <c r="C67" s="46" t="s">
        <v>26</v>
      </c>
      <c r="D67" s="115">
        <f ca="1">IFERROR(VLOOKUP($A67,INDIRECT(CONCATENATE("'CY ",D$3,", SFY ",(D$3+1)," Answers'!A1:BJ600")),LOOKUP($D$4,'Row Index'!$A$4:$A$9,'Row Index'!$B$4:$B$9),FALSE),"")</f>
        <v>37</v>
      </c>
      <c r="E67" s="115">
        <f ca="1">IFERROR(VLOOKUP($A67,INDIRECT(CONCATENATE("'CY ",E$3,", SFY ",(E$3+1)," Answers'!A1:BJ600")),LOOKUP($D$4,'Row Index'!$A$4:$A$9,'Row Index'!$B$4:$B$9),FALSE),"")</f>
        <v>36</v>
      </c>
      <c r="F67" s="115">
        <f ca="1">IFERROR(VLOOKUP($A67,INDIRECT(CONCATENATE("'CY ",F$3,", SFY ",(F$3+1)," Answers'!A1:BJ600")),LOOKUP($D$4,'Row Index'!$A$4:$A$9,'Row Index'!$B$4:$B$9),FALSE),"")</f>
        <v>39</v>
      </c>
      <c r="G67" s="115">
        <f ca="1">IFERROR(VLOOKUP($A67,INDIRECT(CONCATENATE("'CY ",G$3,", SFY ",(G$3+1)," Answers'!A1:BJ600")),LOOKUP($D$4,'Row Index'!$A$4:$A$9,'Row Index'!$B$4:$B$9),FALSE),"")</f>
        <v>32</v>
      </c>
      <c r="H67" s="115">
        <f ca="1">IFERROR(VLOOKUP($A67,INDIRECT(CONCATENATE("'CY ",H$3,", SFY ",(H$3+1)," Answers'!A1:BJ600")),LOOKUP($D$4,'Row Index'!$A$4:$A$9,'Row Index'!$B$4:$B$9),FALSE),"")</f>
        <v>34</v>
      </c>
      <c r="I67" s="115">
        <f ca="1">IFERROR(VLOOKUP($A67,INDIRECT(CONCATENATE("'CY ",I$3,", SFY ",(I$3+1)," Answers'!A1:BJ600")),LOOKUP($D$4,'Row Index'!$A$14:$A$19,'Row Index'!$B$14:$B$19),FALSE),"")</f>
        <v>20</v>
      </c>
      <c r="J67" s="115">
        <f ca="1">IFERROR(VLOOKUP($A67,INDIRECT(CONCATENATE("'CY ",J$3,", SFY ",(J$3+1)," Answers'!A1:BJ600")),LOOKUP($D$4,'Row Index'!$A$24:$A$29,'Row Index'!$B$24:$B$29),FALSE),"")</f>
        <v>17</v>
      </c>
      <c r="K67" s="115">
        <f ca="1">IFERROR(VLOOKUP($A67,INDIRECT(CONCATENATE("'CY ",K$3,", SFY ",(K$3+1)," Answers'!A1:BZ600")),LOOKUP($D$4,'Row Index'!$A$24:$A$29,'Row Index'!$B$34:$B$39),FALSE),"")</f>
        <v>29</v>
      </c>
      <c r="L67" s="115">
        <f ca="1">IFERROR(VLOOKUP($A67,INDIRECT(CONCATENATE("'CY ",L$3,", SFY ",(L$3+1)," Answers'!A1:CA600")),LOOKUP($D$4,'Row Index'!$A$24:$A$29,'Row Index'!$B$44:$B$49),FALSE),"")</f>
        <v>25</v>
      </c>
      <c r="M67" s="115">
        <f ca="1">IFERROR(VLOOKUP($A67,INDIRECT(CONCATENATE("'CY ",M$3,", SFY ",(M$3+1)," Answers'!A1:CA600")),LOOKUP($D$4,'Row Index'!$A$54:$A$59,'Row Index'!$B$54:$B$59),FALSE),"")</f>
        <v>16</v>
      </c>
      <c r="N67" s="116">
        <f ca="1">IFERROR(VLOOKUP($A67,INDIRECT(CONCATENATE("'CY ",N$3,", SFY ",(N$3+1)," Answers'!A1:CA600")),LOOKUP($D$4,'Row Index'!$A$64:$A$69,'Row Index'!$B$64:$B$69),FALSE),"")</f>
        <v>18</v>
      </c>
    </row>
    <row r="68" spans="1:14" x14ac:dyDescent="0.25">
      <c r="A68" s="49">
        <v>241</v>
      </c>
      <c r="B68" s="44" t="s">
        <v>66</v>
      </c>
      <c r="C68" s="46" t="s">
        <v>26</v>
      </c>
      <c r="D68" s="115">
        <f ca="1">IFERROR(VLOOKUP($A68,INDIRECT(CONCATENATE("'CY ",D$3,", SFY ",(D$3+1)," Answers'!A1:BJ600")),LOOKUP($D$4,'Row Index'!$A$4:$A$9,'Row Index'!$B$4:$B$9),FALSE),"")</f>
        <v>46</v>
      </c>
      <c r="E68" s="115">
        <f ca="1">IFERROR(VLOOKUP($A68,INDIRECT(CONCATENATE("'CY ",E$3,", SFY ",(E$3+1)," Answers'!A1:BJ600")),LOOKUP($D$4,'Row Index'!$A$4:$A$9,'Row Index'!$B$4:$B$9),FALSE),"")</f>
        <v>38</v>
      </c>
      <c r="F68" s="115">
        <f ca="1">IFERROR(VLOOKUP($A68,INDIRECT(CONCATENATE("'CY ",F$3,", SFY ",(F$3+1)," Answers'!A1:BJ600")),LOOKUP($D$4,'Row Index'!$A$4:$A$9,'Row Index'!$B$4:$B$9),FALSE),"")</f>
        <v>33</v>
      </c>
      <c r="G68" s="115">
        <f ca="1">IFERROR(VLOOKUP($A68,INDIRECT(CONCATENATE("'CY ",G$3,", SFY ",(G$3+1)," Answers'!A1:BJ600")),LOOKUP($D$4,'Row Index'!$A$4:$A$9,'Row Index'!$B$4:$B$9),FALSE),"")</f>
        <v>37</v>
      </c>
      <c r="H68" s="115">
        <f ca="1">IFERROR(VLOOKUP($A68,INDIRECT(CONCATENATE("'CY ",H$3,", SFY ",(H$3+1)," Answers'!A1:BJ600")),LOOKUP($D$4,'Row Index'!$A$4:$A$9,'Row Index'!$B$4:$B$9),FALSE),"")</f>
        <v>40</v>
      </c>
      <c r="I68" s="115">
        <f ca="1">IFERROR(VLOOKUP($A68,INDIRECT(CONCATENATE("'CY ",I$3,", SFY ",(I$3+1)," Answers'!A1:BJ600")),LOOKUP($D$4,'Row Index'!$A$14:$A$19,'Row Index'!$B$14:$B$19),FALSE),"")</f>
        <v>23</v>
      </c>
      <c r="J68" s="115">
        <f ca="1">IFERROR(VLOOKUP($A68,INDIRECT(CONCATENATE("'CY ",J$3,", SFY ",(J$3+1)," Answers'!A1:BJ600")),LOOKUP($D$4,'Row Index'!$A$24:$A$29,'Row Index'!$B$24:$B$29),FALSE),"")</f>
        <v>20</v>
      </c>
      <c r="K68" s="115">
        <f ca="1">IFERROR(VLOOKUP($A68,INDIRECT(CONCATENATE("'CY ",K$3,", SFY ",(K$3+1)," Answers'!A1:BZ600")),LOOKUP($D$4,'Row Index'!$A$24:$A$29,'Row Index'!$B$34:$B$39),FALSE),"")</f>
        <v>40</v>
      </c>
      <c r="L68" s="115">
        <f ca="1">IFERROR(VLOOKUP($A68,INDIRECT(CONCATENATE("'CY ",L$3,", SFY ",(L$3+1)," Answers'!A1:CA600")),LOOKUP($D$4,'Row Index'!$A$24:$A$29,'Row Index'!$B$44:$B$49),FALSE),"")</f>
        <v>29</v>
      </c>
      <c r="M68" s="115">
        <f ca="1">IFERROR(VLOOKUP($A68,INDIRECT(CONCATENATE("'CY ",M$3,", SFY ",(M$3+1)," Answers'!A1:CA600")),LOOKUP($D$4,'Row Index'!$A$54:$A$59,'Row Index'!$B$54:$B$59),FALSE),"")</f>
        <v>19</v>
      </c>
      <c r="N68" s="116">
        <f ca="1">IFERROR(VLOOKUP($A68,INDIRECT(CONCATENATE("'CY ",N$3,", SFY ",(N$3+1)," Answers'!A1:CA600")),LOOKUP($D$4,'Row Index'!$A$64:$A$69,'Row Index'!$B$64:$B$69),FALSE),"")</f>
        <v>19.5</v>
      </c>
    </row>
    <row r="69" spans="1:14" x14ac:dyDescent="0.25">
      <c r="A69" s="49">
        <v>242</v>
      </c>
      <c r="B69" s="44" t="s">
        <v>67</v>
      </c>
      <c r="C69" s="46" t="s">
        <v>26</v>
      </c>
      <c r="D69" s="115">
        <f ca="1">IFERROR(VLOOKUP($A69,INDIRECT(CONCATENATE("'CY ",D$3,", SFY ",(D$3+1)," Answers'!A1:BJ600")),LOOKUP($D$4,'Row Index'!$A$4:$A$9,'Row Index'!$B$4:$B$9),FALSE),"")</f>
        <v>38</v>
      </c>
      <c r="E69" s="115">
        <f ca="1">IFERROR(VLOOKUP($A69,INDIRECT(CONCATENATE("'CY ",E$3,", SFY ",(E$3+1)," Answers'!A1:BJ600")),LOOKUP($D$4,'Row Index'!$A$4:$A$9,'Row Index'!$B$4:$B$9),FALSE),"")</f>
        <v>34</v>
      </c>
      <c r="F69" s="115">
        <f ca="1">IFERROR(VLOOKUP($A69,INDIRECT(CONCATENATE("'CY ",F$3,", SFY ",(F$3+1)," Answers'!A1:BJ600")),LOOKUP($D$4,'Row Index'!$A$4:$A$9,'Row Index'!$B$4:$B$9),FALSE),"")</f>
        <v>36</v>
      </c>
      <c r="G69" s="115">
        <f ca="1">IFERROR(VLOOKUP($A69,INDIRECT(CONCATENATE("'CY ",G$3,", SFY ",(G$3+1)," Answers'!A1:BJ600")),LOOKUP($D$4,'Row Index'!$A$4:$A$9,'Row Index'!$B$4:$B$9),FALSE),"")</f>
        <v>36</v>
      </c>
      <c r="H69" s="115">
        <f ca="1">IFERROR(VLOOKUP($A69,INDIRECT(CONCATENATE("'CY ",H$3,", SFY ",(H$3+1)," Answers'!A1:BJ600")),LOOKUP($D$4,'Row Index'!$A$4:$A$9,'Row Index'!$B$4:$B$9),FALSE),"")</f>
        <v>40</v>
      </c>
      <c r="I69" s="115">
        <f ca="1">IFERROR(VLOOKUP($A69,INDIRECT(CONCATENATE("'CY ",I$3,", SFY ",(I$3+1)," Answers'!A1:BJ600")),LOOKUP($D$4,'Row Index'!$A$14:$A$19,'Row Index'!$B$14:$B$19),FALSE),"")</f>
        <v>18</v>
      </c>
      <c r="J69" s="115">
        <f ca="1">IFERROR(VLOOKUP($A69,INDIRECT(CONCATENATE("'CY ",J$3,", SFY ",(J$3+1)," Answers'!A1:BJ600")),LOOKUP($D$4,'Row Index'!$A$24:$A$29,'Row Index'!$B$24:$B$29),FALSE),"")</f>
        <v>16</v>
      </c>
      <c r="K69" s="115">
        <f ca="1">IFERROR(VLOOKUP($A69,INDIRECT(CONCATENATE("'CY ",K$3,", SFY ",(K$3+1)," Answers'!A1:BZ600")),LOOKUP($D$4,'Row Index'!$A$24:$A$29,'Row Index'!$B$34:$B$39),FALSE),"")</f>
        <v>40</v>
      </c>
      <c r="L69" s="115">
        <f ca="1">IFERROR(VLOOKUP($A69,INDIRECT(CONCATENATE("'CY ",L$3,", SFY ",(L$3+1)," Answers'!A1:CA600")),LOOKUP($D$4,'Row Index'!$A$24:$A$29,'Row Index'!$B$44:$B$49),FALSE),"")</f>
        <v>39</v>
      </c>
      <c r="M69" s="115">
        <f ca="1">IFERROR(VLOOKUP($A69,INDIRECT(CONCATENATE("'CY ",M$3,", SFY ",(M$3+1)," Answers'!A1:CA600")),LOOKUP($D$4,'Row Index'!$A$54:$A$59,'Row Index'!$B$54:$B$59),FALSE),"")</f>
        <v>26</v>
      </c>
      <c r="N69" s="116">
        <f ca="1">IFERROR(VLOOKUP($A69,INDIRECT(CONCATENATE("'CY ",N$3,", SFY ",(N$3+1)," Answers'!A1:CA600")),LOOKUP($D$4,'Row Index'!$A$64:$A$69,'Row Index'!$B$64:$B$69),FALSE),"")</f>
        <v>21</v>
      </c>
    </row>
    <row r="70" spans="1:14" x14ac:dyDescent="0.25">
      <c r="A70" s="49">
        <v>243</v>
      </c>
      <c r="B70" s="44" t="s">
        <v>68</v>
      </c>
      <c r="C70" s="46" t="s">
        <v>26</v>
      </c>
      <c r="D70" s="115">
        <f ca="1">IFERROR(VLOOKUP($A70,INDIRECT(CONCATENATE("'CY ",D$3,", SFY ",(D$3+1)," Answers'!A1:BJ600")),LOOKUP($D$4,'Row Index'!$A$4:$A$9,'Row Index'!$B$4:$B$9),FALSE),"")</f>
        <v>41</v>
      </c>
      <c r="E70" s="115">
        <f ca="1">IFERROR(VLOOKUP($A70,INDIRECT(CONCATENATE("'CY ",E$3,", SFY ",(E$3+1)," Answers'!A1:BJ600")),LOOKUP($D$4,'Row Index'!$A$4:$A$9,'Row Index'!$B$4:$B$9),FALSE),"")</f>
        <v>36</v>
      </c>
      <c r="F70" s="115">
        <f ca="1">IFERROR(VLOOKUP($A70,INDIRECT(CONCATENATE("'CY ",F$3,", SFY ",(F$3+1)," Answers'!A1:BJ600")),LOOKUP($D$4,'Row Index'!$A$4:$A$9,'Row Index'!$B$4:$B$9),FALSE),"")</f>
        <v>34</v>
      </c>
      <c r="G70" s="115">
        <f ca="1">IFERROR(VLOOKUP($A70,INDIRECT(CONCATENATE("'CY ",G$3,", SFY ",(G$3+1)," Answers'!A1:BJ600")),LOOKUP($D$4,'Row Index'!$A$4:$A$9,'Row Index'!$B$4:$B$9),FALSE),"")</f>
        <v>32</v>
      </c>
      <c r="H70" s="115">
        <f ca="1">IFERROR(VLOOKUP($A70,INDIRECT(CONCATENATE("'CY ",H$3,", SFY ",(H$3+1)," Answers'!A1:BJ600")),LOOKUP($D$4,'Row Index'!$A$4:$A$9,'Row Index'!$B$4:$B$9),FALSE),"")</f>
        <v>35</v>
      </c>
      <c r="I70" s="115">
        <f ca="1">IFERROR(VLOOKUP($A70,INDIRECT(CONCATENATE("'CY ",I$3,", SFY ",(I$3+1)," Answers'!A1:BJ600")),LOOKUP($D$4,'Row Index'!$A$14:$A$19,'Row Index'!$B$14:$B$19),FALSE),"")</f>
        <v>20</v>
      </c>
      <c r="J70" s="115">
        <f ca="1">IFERROR(VLOOKUP($A70,INDIRECT(CONCATENATE("'CY ",J$3,", SFY ",(J$3+1)," Answers'!A1:BJ600")),LOOKUP($D$4,'Row Index'!$A$24:$A$29,'Row Index'!$B$24:$B$29),FALSE),"")</f>
        <v>19</v>
      </c>
      <c r="K70" s="115">
        <f ca="1">IFERROR(VLOOKUP($A70,INDIRECT(CONCATENATE("'CY ",K$3,", SFY ",(K$3+1)," Answers'!A1:BZ600")),LOOKUP($D$4,'Row Index'!$A$24:$A$29,'Row Index'!$B$34:$B$39),FALSE),"")</f>
        <v>37</v>
      </c>
      <c r="L70" s="115">
        <f ca="1">IFERROR(VLOOKUP($A70,INDIRECT(CONCATENATE("'CY ",L$3,", SFY ",(L$3+1)," Answers'!A1:CA600")),LOOKUP($D$4,'Row Index'!$A$24:$A$29,'Row Index'!$B$44:$B$49),FALSE),"")</f>
        <v>33</v>
      </c>
      <c r="M70" s="115">
        <f ca="1">IFERROR(VLOOKUP($A70,INDIRECT(CONCATENATE("'CY ",M$3,", SFY ",(M$3+1)," Answers'!A1:CA600")),LOOKUP($D$4,'Row Index'!$A$54:$A$59,'Row Index'!$B$54:$B$59),FALSE),"")</f>
        <v>22</v>
      </c>
      <c r="N70" s="116">
        <f ca="1">IFERROR(VLOOKUP($A70,INDIRECT(CONCATENATE("'CY ",N$3,", SFY ",(N$3+1)," Answers'!A1:CA600")),LOOKUP($D$4,'Row Index'!$A$64:$A$69,'Row Index'!$B$64:$B$69),FALSE),"")</f>
        <v>21.5</v>
      </c>
    </row>
    <row r="71" spans="1:14" x14ac:dyDescent="0.25">
      <c r="A71" s="49">
        <v>244</v>
      </c>
      <c r="B71" s="44" t="s">
        <v>69</v>
      </c>
      <c r="C71" s="46" t="s">
        <v>26</v>
      </c>
      <c r="D71" s="115">
        <f ca="1">IFERROR(VLOOKUP($A71,INDIRECT(CONCATENATE("'CY ",D$3,", SFY ",(D$3+1)," Answers'!A1:BJ600")),LOOKUP($D$4,'Row Index'!$A$4:$A$9,'Row Index'!$B$4:$B$9),FALSE),"")</f>
        <v>41</v>
      </c>
      <c r="E71" s="115">
        <f ca="1">IFERROR(VLOOKUP($A71,INDIRECT(CONCATENATE("'CY ",E$3,", SFY ",(E$3+1)," Answers'!A1:BJ600")),LOOKUP($D$4,'Row Index'!$A$4:$A$9,'Row Index'!$B$4:$B$9),FALSE),"")</f>
        <v>35</v>
      </c>
      <c r="F71" s="115">
        <f ca="1">IFERROR(VLOOKUP($A71,INDIRECT(CONCATENATE("'CY ",F$3,", SFY ",(F$3+1)," Answers'!A1:BJ600")),LOOKUP($D$4,'Row Index'!$A$4:$A$9,'Row Index'!$B$4:$B$9),FALSE),"")</f>
        <v>36</v>
      </c>
      <c r="G71" s="115">
        <f ca="1">IFERROR(VLOOKUP($A71,INDIRECT(CONCATENATE("'CY ",G$3,", SFY ",(G$3+1)," Answers'!A1:BJ600")),LOOKUP($D$4,'Row Index'!$A$4:$A$9,'Row Index'!$B$4:$B$9),FALSE),"")</f>
        <v>33</v>
      </c>
      <c r="H71" s="115">
        <f ca="1">IFERROR(VLOOKUP($A71,INDIRECT(CONCATENATE("'CY ",H$3,", SFY ",(H$3+1)," Answers'!A1:BJ600")),LOOKUP($D$4,'Row Index'!$A$4:$A$9,'Row Index'!$B$4:$B$9),FALSE),"")</f>
        <v>38</v>
      </c>
      <c r="I71" s="115">
        <f ca="1">IFERROR(VLOOKUP($A71,INDIRECT(CONCATENATE("'CY ",I$3,", SFY ",(I$3+1)," Answers'!A1:BJ600")),LOOKUP($D$4,'Row Index'!$A$14:$A$19,'Row Index'!$B$14:$B$19),FALSE),"")</f>
        <v>23</v>
      </c>
      <c r="J71" s="115">
        <f ca="1">IFERROR(VLOOKUP($A71,INDIRECT(CONCATENATE("'CY ",J$3,", SFY ",(J$3+1)," Answers'!A1:BJ600")),LOOKUP($D$4,'Row Index'!$A$24:$A$29,'Row Index'!$B$24:$B$29),FALSE),"")</f>
        <v>21</v>
      </c>
      <c r="K71" s="115">
        <f ca="1">IFERROR(VLOOKUP($A71,INDIRECT(CONCATENATE("'CY ",K$3,", SFY ",(K$3+1)," Answers'!A1:BZ600")),LOOKUP($D$4,'Row Index'!$A$24:$A$29,'Row Index'!$B$34:$B$39),FALSE),"")</f>
        <v>43</v>
      </c>
      <c r="L71" s="115">
        <f ca="1">IFERROR(VLOOKUP($A71,INDIRECT(CONCATENATE("'CY ",L$3,", SFY ",(L$3+1)," Answers'!A1:CA600")),LOOKUP($D$4,'Row Index'!$A$24:$A$29,'Row Index'!$B$44:$B$49),FALSE),"")</f>
        <v>39</v>
      </c>
      <c r="M71" s="115">
        <f ca="1">IFERROR(VLOOKUP($A71,INDIRECT(CONCATENATE("'CY ",M$3,", SFY ",(M$3+1)," Answers'!A1:CA600")),LOOKUP($D$4,'Row Index'!$A$54:$A$59,'Row Index'!$B$54:$B$59),FALSE),"")</f>
        <v>26</v>
      </c>
      <c r="N71" s="116">
        <f ca="1">IFERROR(VLOOKUP($A71,INDIRECT(CONCATENATE("'CY ",N$3,", SFY ",(N$3+1)," Answers'!A1:CA600")),LOOKUP($D$4,'Row Index'!$A$64:$A$69,'Row Index'!$B$64:$B$69),FALSE),"")</f>
        <v>21.5</v>
      </c>
    </row>
    <row r="72" spans="1:14" x14ac:dyDescent="0.25">
      <c r="A72" s="49">
        <v>245</v>
      </c>
      <c r="B72" s="44" t="s">
        <v>70</v>
      </c>
      <c r="C72" s="46" t="s">
        <v>26</v>
      </c>
      <c r="D72" s="115">
        <f ca="1">IFERROR(VLOOKUP($A72,INDIRECT(CONCATENATE("'CY ",D$3,", SFY ",(D$3+1)," Answers'!A1:BJ600")),LOOKUP($D$4,'Row Index'!$A$4:$A$9,'Row Index'!$B$4:$B$9),FALSE),"")</f>
        <v>42</v>
      </c>
      <c r="E72" s="115">
        <f ca="1">IFERROR(VLOOKUP($A72,INDIRECT(CONCATENATE("'CY ",E$3,", SFY ",(E$3+1)," Answers'!A1:BJ600")),LOOKUP($D$4,'Row Index'!$A$4:$A$9,'Row Index'!$B$4:$B$9),FALSE),"")</f>
        <v>42</v>
      </c>
      <c r="F72" s="115">
        <f ca="1">IFERROR(VLOOKUP($A72,INDIRECT(CONCATENATE("'CY ",F$3,", SFY ",(F$3+1)," Answers'!A1:BJ600")),LOOKUP($D$4,'Row Index'!$A$4:$A$9,'Row Index'!$B$4:$B$9),FALSE),"")</f>
        <v>38</v>
      </c>
      <c r="G72" s="115">
        <f ca="1">IFERROR(VLOOKUP($A72,INDIRECT(CONCATENATE("'CY ",G$3,", SFY ",(G$3+1)," Answers'!A1:BJ600")),LOOKUP($D$4,'Row Index'!$A$4:$A$9,'Row Index'!$B$4:$B$9),FALSE),"")</f>
        <v>40</v>
      </c>
      <c r="H72" s="115">
        <f ca="1">IFERROR(VLOOKUP($A72,INDIRECT(CONCATENATE("'CY ",H$3,", SFY ",(H$3+1)," Answers'!A1:BJ600")),LOOKUP($D$4,'Row Index'!$A$4:$A$9,'Row Index'!$B$4:$B$9),FALSE),"")</f>
        <v>44</v>
      </c>
      <c r="I72" s="115">
        <f ca="1">IFERROR(VLOOKUP($A72,INDIRECT(CONCATENATE("'CY ",I$3,", SFY ",(I$3+1)," Answers'!A1:BJ600")),LOOKUP($D$4,'Row Index'!$A$14:$A$19,'Row Index'!$B$14:$B$19),FALSE),"")</f>
        <v>22</v>
      </c>
      <c r="J72" s="115">
        <f ca="1">IFERROR(VLOOKUP($A72,INDIRECT(CONCATENATE("'CY ",J$3,", SFY ",(J$3+1)," Answers'!A1:BJ600")),LOOKUP($D$4,'Row Index'!$A$24:$A$29,'Row Index'!$B$24:$B$29),FALSE),"")</f>
        <v>20</v>
      </c>
      <c r="K72" s="115">
        <f ca="1">IFERROR(VLOOKUP($A72,INDIRECT(CONCATENATE("'CY ",K$3,", SFY ",(K$3+1)," Answers'!A1:BZ600")),LOOKUP($D$4,'Row Index'!$A$24:$A$29,'Row Index'!$B$34:$B$39),FALSE),"")</f>
        <v>49</v>
      </c>
      <c r="L72" s="115">
        <f ca="1">IFERROR(VLOOKUP($A72,INDIRECT(CONCATENATE("'CY ",L$3,", SFY ",(L$3+1)," Answers'!A1:CA600")),LOOKUP($D$4,'Row Index'!$A$24:$A$29,'Row Index'!$B$44:$B$49),FALSE),"")</f>
        <v>42</v>
      </c>
      <c r="M72" s="115">
        <f ca="1">IFERROR(VLOOKUP($A72,INDIRECT(CONCATENATE("'CY ",M$3,", SFY ",(M$3+1)," Answers'!A1:CA600")),LOOKUP($D$4,'Row Index'!$A$54:$A$59,'Row Index'!$B$54:$B$59),FALSE),"")</f>
        <v>25</v>
      </c>
      <c r="N72" s="116">
        <f ca="1">IFERROR(VLOOKUP($A72,INDIRECT(CONCATENATE("'CY ",N$3,", SFY ",(N$3+1)," Answers'!A1:CA600")),LOOKUP($D$4,'Row Index'!$A$64:$A$69,'Row Index'!$B$64:$B$69),FALSE),"")</f>
        <v>17.5</v>
      </c>
    </row>
    <row r="73" spans="1:14" x14ac:dyDescent="0.25">
      <c r="A73" s="49">
        <v>246</v>
      </c>
      <c r="B73" s="44" t="s">
        <v>71</v>
      </c>
      <c r="C73" s="46" t="s">
        <v>26</v>
      </c>
      <c r="D73" s="115">
        <f ca="1">IFERROR(VLOOKUP($A73,INDIRECT(CONCATENATE("'CY ",D$3,", SFY ",(D$3+1)," Answers'!A1:BJ600")),LOOKUP($D$4,'Row Index'!$A$4:$A$9,'Row Index'!$B$4:$B$9),FALSE),"")</f>
        <v>45</v>
      </c>
      <c r="E73" s="115">
        <f ca="1">IFERROR(VLOOKUP($A73,INDIRECT(CONCATENATE("'CY ",E$3,", SFY ",(E$3+1)," Answers'!A1:BJ600")),LOOKUP($D$4,'Row Index'!$A$4:$A$9,'Row Index'!$B$4:$B$9),FALSE),"")</f>
        <v>41</v>
      </c>
      <c r="F73" s="115">
        <f ca="1">IFERROR(VLOOKUP($A73,INDIRECT(CONCATENATE("'CY ",F$3,", SFY ",(F$3+1)," Answers'!A1:BJ600")),LOOKUP($D$4,'Row Index'!$A$4:$A$9,'Row Index'!$B$4:$B$9),FALSE),"")</f>
        <v>41</v>
      </c>
      <c r="G73" s="115">
        <f ca="1">IFERROR(VLOOKUP($A73,INDIRECT(CONCATENATE("'CY ",G$3,", SFY ",(G$3+1)," Answers'!A1:BJ600")),LOOKUP($D$4,'Row Index'!$A$4:$A$9,'Row Index'!$B$4:$B$9),FALSE),"")</f>
        <v>32</v>
      </c>
      <c r="H73" s="115">
        <f ca="1">IFERROR(VLOOKUP($A73,INDIRECT(CONCATENATE("'CY ",H$3,", SFY ",(H$3+1)," Answers'!A1:BJ600")),LOOKUP($D$4,'Row Index'!$A$4:$A$9,'Row Index'!$B$4:$B$9),FALSE),"")</f>
        <v>32</v>
      </c>
      <c r="I73" s="115">
        <f ca="1">IFERROR(VLOOKUP($A73,INDIRECT(CONCATENATE("'CY ",I$3,", SFY ",(I$3+1)," Answers'!A1:BJ600")),LOOKUP($D$4,'Row Index'!$A$14:$A$19,'Row Index'!$B$14:$B$19),FALSE),"")</f>
        <v>18</v>
      </c>
      <c r="J73" s="115">
        <f ca="1">IFERROR(VLOOKUP($A73,INDIRECT(CONCATENATE("'CY ",J$3,", SFY ",(J$3+1)," Answers'!A1:BJ600")),LOOKUP($D$4,'Row Index'!$A$24:$A$29,'Row Index'!$B$24:$B$29),FALSE),"")</f>
        <v>16</v>
      </c>
      <c r="K73" s="115">
        <f ca="1">IFERROR(VLOOKUP($A73,INDIRECT(CONCATENATE("'CY ",K$3,", SFY ",(K$3+1)," Answers'!A1:BZ600")),LOOKUP($D$4,'Row Index'!$A$24:$A$29,'Row Index'!$B$34:$B$39),FALSE),"")</f>
        <v>44</v>
      </c>
      <c r="L73" s="115">
        <f ca="1">IFERROR(VLOOKUP($A73,INDIRECT(CONCATENATE("'CY ",L$3,", SFY ",(L$3+1)," Answers'!A1:CA600")),LOOKUP($D$4,'Row Index'!$A$24:$A$29,'Row Index'!$B$44:$B$49),FALSE),"")</f>
        <v>42</v>
      </c>
      <c r="M73" s="115">
        <f ca="1">IFERROR(VLOOKUP($A73,INDIRECT(CONCATENATE("'CY ",M$3,", SFY ",(M$3+1)," Answers'!A1:CA600")),LOOKUP($D$4,'Row Index'!$A$54:$A$59,'Row Index'!$B$54:$B$59),FALSE),"")</f>
        <v>24</v>
      </c>
      <c r="N73" s="116">
        <f ca="1">IFERROR(VLOOKUP($A73,INDIRECT(CONCATENATE("'CY ",N$3,", SFY ",(N$3+1)," Answers'!A1:CA600")),LOOKUP($D$4,'Row Index'!$A$64:$A$69,'Row Index'!$B$64:$B$69),FALSE),"")</f>
        <v>21.5</v>
      </c>
    </row>
    <row r="74" spans="1:14" x14ac:dyDescent="0.25">
      <c r="A74" s="49">
        <v>247</v>
      </c>
      <c r="B74" s="44" t="s">
        <v>72</v>
      </c>
      <c r="C74" s="46" t="s">
        <v>26</v>
      </c>
      <c r="D74" s="115">
        <f ca="1">IFERROR(VLOOKUP($A74,INDIRECT(CONCATENATE("'CY ",D$3,", SFY ",(D$3+1)," Answers'!A1:BJ600")),LOOKUP($D$4,'Row Index'!$A$4:$A$9,'Row Index'!$B$4:$B$9),FALSE),"")</f>
        <v>37</v>
      </c>
      <c r="E74" s="115">
        <f ca="1">IFERROR(VLOOKUP($A74,INDIRECT(CONCATENATE("'CY ",E$3,", SFY ",(E$3+1)," Answers'!A1:BJ600")),LOOKUP($D$4,'Row Index'!$A$4:$A$9,'Row Index'!$B$4:$B$9),FALSE),"")</f>
        <v>34</v>
      </c>
      <c r="F74" s="115">
        <f ca="1">IFERROR(VLOOKUP($A74,INDIRECT(CONCATENATE("'CY ",F$3,", SFY ",(F$3+1)," Answers'!A1:BJ600")),LOOKUP($D$4,'Row Index'!$A$4:$A$9,'Row Index'!$B$4:$B$9),FALSE),"")</f>
        <v>41</v>
      </c>
      <c r="G74" s="115">
        <f ca="1">IFERROR(VLOOKUP($A74,INDIRECT(CONCATENATE("'CY ",G$3,", SFY ",(G$3+1)," Answers'!A1:BJ600")),LOOKUP($D$4,'Row Index'!$A$4:$A$9,'Row Index'!$B$4:$B$9),FALSE),"")</f>
        <v>37</v>
      </c>
      <c r="H74" s="115">
        <f ca="1">IFERROR(VLOOKUP($A74,INDIRECT(CONCATENATE("'CY ",H$3,", SFY ",(H$3+1)," Answers'!A1:BJ600")),LOOKUP($D$4,'Row Index'!$A$4:$A$9,'Row Index'!$B$4:$B$9),FALSE),"")</f>
        <v>40</v>
      </c>
      <c r="I74" s="115">
        <f ca="1">IFERROR(VLOOKUP($A74,INDIRECT(CONCATENATE("'CY ",I$3,", SFY ",(I$3+1)," Answers'!A1:BJ600")),LOOKUP($D$4,'Row Index'!$A$14:$A$19,'Row Index'!$B$14:$B$19),FALSE),"")</f>
        <v>24</v>
      </c>
      <c r="J74" s="115">
        <f ca="1">IFERROR(VLOOKUP($A74,INDIRECT(CONCATENATE("'CY ",J$3,", SFY ",(J$3+1)," Answers'!A1:BJ600")),LOOKUP($D$4,'Row Index'!$A$24:$A$29,'Row Index'!$B$24:$B$29),FALSE),"")</f>
        <v>21</v>
      </c>
      <c r="K74" s="115">
        <f ca="1">IFERROR(VLOOKUP($A74,INDIRECT(CONCATENATE("'CY ",K$3,", SFY ",(K$3+1)," Answers'!A1:BZ600")),LOOKUP($D$4,'Row Index'!$A$24:$A$29,'Row Index'!$B$34:$B$39),FALSE),"")</f>
        <v>39</v>
      </c>
      <c r="L74" s="115">
        <f ca="1">IFERROR(VLOOKUP($A74,INDIRECT(CONCATENATE("'CY ",L$3,", SFY ",(L$3+1)," Answers'!A1:CA600")),LOOKUP($D$4,'Row Index'!$A$24:$A$29,'Row Index'!$B$44:$B$49),FALSE),"")</f>
        <v>40</v>
      </c>
      <c r="M74" s="115">
        <f ca="1">IFERROR(VLOOKUP($A74,INDIRECT(CONCATENATE("'CY ",M$3,", SFY ",(M$3+1)," Answers'!A1:CA600")),LOOKUP($D$4,'Row Index'!$A$54:$A$59,'Row Index'!$B$54:$B$59),FALSE),"")</f>
        <v>24</v>
      </c>
      <c r="N74" s="116">
        <f ca="1">IFERROR(VLOOKUP($A74,INDIRECT(CONCATENATE("'CY ",N$3,", SFY ",(N$3+1)," Answers'!A1:CA600")),LOOKUP($D$4,'Row Index'!$A$64:$A$69,'Row Index'!$B$64:$B$69),FALSE),"")</f>
        <v>21</v>
      </c>
    </row>
    <row r="75" spans="1:14" x14ac:dyDescent="0.25">
      <c r="A75" s="49">
        <v>248</v>
      </c>
      <c r="B75" s="44" t="s">
        <v>73</v>
      </c>
      <c r="C75" s="46" t="s">
        <v>26</v>
      </c>
      <c r="D75" s="115">
        <f ca="1">IFERROR(VLOOKUP($A75,INDIRECT(CONCATENATE("'CY ",D$3,", SFY ",(D$3+1)," Answers'!A1:BJ600")),LOOKUP($D$4,'Row Index'!$A$4:$A$9,'Row Index'!$B$4:$B$9),FALSE),"")</f>
        <v>47</v>
      </c>
      <c r="E75" s="115">
        <f ca="1">IFERROR(VLOOKUP($A75,INDIRECT(CONCATENATE("'CY ",E$3,", SFY ",(E$3+1)," Answers'!A1:BJ600")),LOOKUP($D$4,'Row Index'!$A$4:$A$9,'Row Index'!$B$4:$B$9),FALSE),"")</f>
        <v>43</v>
      </c>
      <c r="F75" s="115">
        <f ca="1">IFERROR(VLOOKUP($A75,INDIRECT(CONCATENATE("'CY ",F$3,", SFY ",(F$3+1)," Answers'!A1:BJ600")),LOOKUP($D$4,'Row Index'!$A$4:$A$9,'Row Index'!$B$4:$B$9),FALSE),"")</f>
        <v>44</v>
      </c>
      <c r="G75" s="115">
        <f ca="1">IFERROR(VLOOKUP($A75,INDIRECT(CONCATENATE("'CY ",G$3,", SFY ",(G$3+1)," Answers'!A1:BJ600")),LOOKUP($D$4,'Row Index'!$A$4:$A$9,'Row Index'!$B$4:$B$9),FALSE),"")</f>
        <v>44</v>
      </c>
      <c r="H75" s="115">
        <f ca="1">IFERROR(VLOOKUP($A75,INDIRECT(CONCATENATE("'CY ",H$3,", SFY ",(H$3+1)," Answers'!A1:BJ600")),LOOKUP($D$4,'Row Index'!$A$4:$A$9,'Row Index'!$B$4:$B$9),FALSE),"")</f>
        <v>42</v>
      </c>
      <c r="I75" s="115">
        <f ca="1">IFERROR(VLOOKUP($A75,INDIRECT(CONCATENATE("'CY ",I$3,", SFY ",(I$3+1)," Answers'!A1:BJ600")),LOOKUP($D$4,'Row Index'!$A$14:$A$19,'Row Index'!$B$14:$B$19),FALSE),"")</f>
        <v>22</v>
      </c>
      <c r="J75" s="115">
        <f ca="1">IFERROR(VLOOKUP($A75,INDIRECT(CONCATENATE("'CY ",J$3,", SFY ",(J$3+1)," Answers'!A1:BJ600")),LOOKUP($D$4,'Row Index'!$A$24:$A$29,'Row Index'!$B$24:$B$29),FALSE),"")</f>
        <v>18</v>
      </c>
      <c r="K75" s="115">
        <f ca="1">IFERROR(VLOOKUP($A75,INDIRECT(CONCATENATE("'CY ",K$3,", SFY ",(K$3+1)," Answers'!A1:BZ600")),LOOKUP($D$4,'Row Index'!$A$24:$A$29,'Row Index'!$B$34:$B$39),FALSE),"")</f>
        <v>44</v>
      </c>
      <c r="L75" s="115">
        <f ca="1">IFERROR(VLOOKUP($A75,INDIRECT(CONCATENATE("'CY ",L$3,", SFY ",(L$3+1)," Answers'!A1:CA600")),LOOKUP($D$4,'Row Index'!$A$24:$A$29,'Row Index'!$B$44:$B$49),FALSE),"")</f>
        <v>33</v>
      </c>
      <c r="M75" s="115">
        <f ca="1">IFERROR(VLOOKUP($A75,INDIRECT(CONCATENATE("'CY ",M$3,", SFY ",(M$3+1)," Answers'!A1:CA600")),LOOKUP($D$4,'Row Index'!$A$54:$A$59,'Row Index'!$B$54:$B$59),FALSE),"")</f>
        <v>24</v>
      </c>
      <c r="N75" s="116">
        <f ca="1">IFERROR(VLOOKUP($A75,INDIRECT(CONCATENATE("'CY ",N$3,", SFY ",(N$3+1)," Answers'!A1:CA600")),LOOKUP($D$4,'Row Index'!$A$64:$A$69,'Row Index'!$B$64:$B$69),FALSE),"")</f>
        <v>20</v>
      </c>
    </row>
    <row r="76" spans="1:14" x14ac:dyDescent="0.25">
      <c r="A76" s="49">
        <v>249</v>
      </c>
      <c r="B76" s="44" t="s">
        <v>74</v>
      </c>
      <c r="C76" s="46" t="s">
        <v>26</v>
      </c>
      <c r="D76" s="115">
        <f ca="1">IFERROR(VLOOKUP($A76,INDIRECT(CONCATENATE("'CY ",D$3,", SFY ",(D$3+1)," Answers'!A1:BJ600")),LOOKUP($D$4,'Row Index'!$A$4:$A$9,'Row Index'!$B$4:$B$9),FALSE),"")</f>
        <v>44</v>
      </c>
      <c r="E76" s="115">
        <f ca="1">IFERROR(VLOOKUP($A76,INDIRECT(CONCATENATE("'CY ",E$3,", SFY ",(E$3+1)," Answers'!A1:BJ600")),LOOKUP($D$4,'Row Index'!$A$4:$A$9,'Row Index'!$B$4:$B$9),FALSE),"")</f>
        <v>45</v>
      </c>
      <c r="F76" s="115">
        <f ca="1">IFERROR(VLOOKUP($A76,INDIRECT(CONCATENATE("'CY ",F$3,", SFY ",(F$3+1)," Answers'!A1:BJ600")),LOOKUP($D$4,'Row Index'!$A$4:$A$9,'Row Index'!$B$4:$B$9),FALSE),"")</f>
        <v>39</v>
      </c>
      <c r="G76" s="115">
        <f ca="1">IFERROR(VLOOKUP($A76,INDIRECT(CONCATENATE("'CY ",G$3,", SFY ",(G$3+1)," Answers'!A1:BJ600")),LOOKUP($D$4,'Row Index'!$A$4:$A$9,'Row Index'!$B$4:$B$9),FALSE),"")</f>
        <v>38</v>
      </c>
      <c r="H76" s="115">
        <f ca="1">IFERROR(VLOOKUP($A76,INDIRECT(CONCATENATE("'CY ",H$3,", SFY ",(H$3+1)," Answers'!A1:BJ600")),LOOKUP($D$4,'Row Index'!$A$4:$A$9,'Row Index'!$B$4:$B$9),FALSE),"")</f>
        <v>37</v>
      </c>
      <c r="I76" s="115">
        <f ca="1">IFERROR(VLOOKUP($A76,INDIRECT(CONCATENATE("'CY ",I$3,", SFY ",(I$3+1)," Answers'!A1:BJ600")),LOOKUP($D$4,'Row Index'!$A$14:$A$19,'Row Index'!$B$14:$B$19),FALSE),"")</f>
        <v>19</v>
      </c>
      <c r="J76" s="115">
        <f ca="1">IFERROR(VLOOKUP($A76,INDIRECT(CONCATENATE("'CY ",J$3,", SFY ",(J$3+1)," Answers'!A1:BJ600")),LOOKUP($D$4,'Row Index'!$A$24:$A$29,'Row Index'!$B$24:$B$29),FALSE),"")</f>
        <v>17</v>
      </c>
      <c r="K76" s="115">
        <f ca="1">IFERROR(VLOOKUP($A76,INDIRECT(CONCATENATE("'CY ",K$3,", SFY ",(K$3+1)," Answers'!A1:BZ600")),LOOKUP($D$4,'Row Index'!$A$24:$A$29,'Row Index'!$B$34:$B$39),FALSE),"")</f>
        <v>44</v>
      </c>
      <c r="L76" s="115">
        <f ca="1">IFERROR(VLOOKUP($A76,INDIRECT(CONCATENATE("'CY ",L$3,", SFY ",(L$3+1)," Answers'!A1:CA600")),LOOKUP($D$4,'Row Index'!$A$24:$A$29,'Row Index'!$B$44:$B$49),FALSE),"")</f>
        <v>33</v>
      </c>
      <c r="M76" s="115">
        <f ca="1">IFERROR(VLOOKUP($A76,INDIRECT(CONCATENATE("'CY ",M$3,", SFY ",(M$3+1)," Answers'!A1:CA600")),LOOKUP($D$4,'Row Index'!$A$54:$A$59,'Row Index'!$B$54:$B$59),FALSE),"")</f>
        <v>23</v>
      </c>
      <c r="N76" s="116">
        <f ca="1">IFERROR(VLOOKUP($A76,INDIRECT(CONCATENATE("'CY ",N$3,", SFY ",(N$3+1)," Answers'!A1:CA600")),LOOKUP($D$4,'Row Index'!$A$64:$A$69,'Row Index'!$B$64:$B$69),FALSE),"")</f>
        <v>19.5</v>
      </c>
    </row>
    <row r="77" spans="1:14" x14ac:dyDescent="0.25">
      <c r="A77" s="49">
        <v>250</v>
      </c>
      <c r="B77" s="44" t="s">
        <v>75</v>
      </c>
      <c r="C77" s="46" t="s">
        <v>26</v>
      </c>
      <c r="D77" s="115">
        <f ca="1">IFERROR(VLOOKUP($A77,INDIRECT(CONCATENATE("'CY ",D$3,", SFY ",(D$3+1)," Answers'!A1:BJ600")),LOOKUP($D$4,'Row Index'!$A$4:$A$9,'Row Index'!$B$4:$B$9),FALSE),"")</f>
        <v>43</v>
      </c>
      <c r="E77" s="115">
        <f ca="1">IFERROR(VLOOKUP($A77,INDIRECT(CONCATENATE("'CY ",E$3,", SFY ",(E$3+1)," Answers'!A1:BJ600")),LOOKUP($D$4,'Row Index'!$A$4:$A$9,'Row Index'!$B$4:$B$9),FALSE),"")</f>
        <v>41</v>
      </c>
      <c r="F77" s="115">
        <f ca="1">IFERROR(VLOOKUP($A77,INDIRECT(CONCATENATE("'CY ",F$3,", SFY ",(F$3+1)," Answers'!A1:BJ600")),LOOKUP($D$4,'Row Index'!$A$4:$A$9,'Row Index'!$B$4:$B$9),FALSE),"")</f>
        <v>37</v>
      </c>
      <c r="G77" s="115">
        <f ca="1">IFERROR(VLOOKUP($A77,INDIRECT(CONCATENATE("'CY ",G$3,", SFY ",(G$3+1)," Answers'!A1:BJ600")),LOOKUP($D$4,'Row Index'!$A$4:$A$9,'Row Index'!$B$4:$B$9),FALSE),"")</f>
        <v>36</v>
      </c>
      <c r="H77" s="115">
        <f ca="1">IFERROR(VLOOKUP($A77,INDIRECT(CONCATENATE("'CY ",H$3,", SFY ",(H$3+1)," Answers'!A1:BJ600")),LOOKUP($D$4,'Row Index'!$A$4:$A$9,'Row Index'!$B$4:$B$9),FALSE),"")</f>
        <v>37</v>
      </c>
      <c r="I77" s="115">
        <f ca="1">IFERROR(VLOOKUP($A77,INDIRECT(CONCATENATE("'CY ",I$3,", SFY ",(I$3+1)," Answers'!A1:BJ600")),LOOKUP($D$4,'Row Index'!$A$14:$A$19,'Row Index'!$B$14:$B$19),FALSE),"")</f>
        <v>22</v>
      </c>
      <c r="J77" s="115">
        <f ca="1">IFERROR(VLOOKUP($A77,INDIRECT(CONCATENATE("'CY ",J$3,", SFY ",(J$3+1)," Answers'!A1:BJ600")),LOOKUP($D$4,'Row Index'!$A$24:$A$29,'Row Index'!$B$24:$B$29),FALSE),"")</f>
        <v>20</v>
      </c>
      <c r="K77" s="115">
        <f ca="1">IFERROR(VLOOKUP($A77,INDIRECT(CONCATENATE("'CY ",K$3,", SFY ",(K$3+1)," Answers'!A1:BZ600")),LOOKUP($D$4,'Row Index'!$A$24:$A$29,'Row Index'!$B$34:$B$39),FALSE),"")</f>
        <v>48</v>
      </c>
      <c r="L77" s="115">
        <f ca="1">IFERROR(VLOOKUP($A77,INDIRECT(CONCATENATE("'CY ",L$3,", SFY ",(L$3+1)," Answers'!A1:CA600")),LOOKUP($D$4,'Row Index'!$A$24:$A$29,'Row Index'!$B$44:$B$49),FALSE),"")</f>
        <v>41</v>
      </c>
      <c r="M77" s="115">
        <f ca="1">IFERROR(VLOOKUP($A77,INDIRECT(CONCATENATE("'CY ",M$3,", SFY ",(M$3+1)," Answers'!A1:CA600")),LOOKUP($D$4,'Row Index'!$A$54:$A$59,'Row Index'!$B$54:$B$59),FALSE),"")</f>
        <v>24</v>
      </c>
      <c r="N77" s="116">
        <f ca="1">IFERROR(VLOOKUP($A77,INDIRECT(CONCATENATE("'CY ",N$3,", SFY ",(N$3+1)," Answers'!A1:CA600")),LOOKUP($D$4,'Row Index'!$A$64:$A$69,'Row Index'!$B$64:$B$69),FALSE),"")</f>
        <v>20</v>
      </c>
    </row>
    <row r="78" spans="1:14" x14ac:dyDescent="0.25">
      <c r="A78" s="49">
        <v>251</v>
      </c>
      <c r="B78" s="44" t="s">
        <v>76</v>
      </c>
      <c r="C78" s="46" t="s">
        <v>26</v>
      </c>
      <c r="D78" s="115">
        <f ca="1">IFERROR(VLOOKUP($A78,INDIRECT(CONCATENATE("'CY ",D$3,", SFY ",(D$3+1)," Answers'!A1:BJ600")),LOOKUP($D$4,'Row Index'!$A$4:$A$9,'Row Index'!$B$4:$B$9),FALSE),"")</f>
        <v>44</v>
      </c>
      <c r="E78" s="115">
        <f ca="1">IFERROR(VLOOKUP($A78,INDIRECT(CONCATENATE("'CY ",E$3,", SFY ",(E$3+1)," Answers'!A1:BJ600")),LOOKUP($D$4,'Row Index'!$A$4:$A$9,'Row Index'!$B$4:$B$9),FALSE),"")</f>
        <v>42</v>
      </c>
      <c r="F78" s="115">
        <f ca="1">IFERROR(VLOOKUP($A78,INDIRECT(CONCATENATE("'CY ",F$3,", SFY ",(F$3+1)," Answers'!A1:BJ600")),LOOKUP($D$4,'Row Index'!$A$4:$A$9,'Row Index'!$B$4:$B$9),FALSE),"")</f>
        <v>39</v>
      </c>
      <c r="G78" s="115">
        <f ca="1">IFERROR(VLOOKUP($A78,INDIRECT(CONCATENATE("'CY ",G$3,", SFY ",(G$3+1)," Answers'!A1:BJ600")),LOOKUP($D$4,'Row Index'!$A$4:$A$9,'Row Index'!$B$4:$B$9),FALSE),"")</f>
        <v>32</v>
      </c>
      <c r="H78" s="115">
        <f ca="1">IFERROR(VLOOKUP($A78,INDIRECT(CONCATENATE("'CY ",H$3,", SFY ",(H$3+1)," Answers'!A1:BJ600")),LOOKUP($D$4,'Row Index'!$A$4:$A$9,'Row Index'!$B$4:$B$9),FALSE),"")</f>
        <v>37</v>
      </c>
      <c r="I78" s="115">
        <f ca="1">IFERROR(VLOOKUP($A78,INDIRECT(CONCATENATE("'CY ",I$3,", SFY ",(I$3+1)," Answers'!A1:BJ600")),LOOKUP($D$4,'Row Index'!$A$14:$A$19,'Row Index'!$B$14:$B$19),FALSE),"")</f>
        <v>25</v>
      </c>
      <c r="J78" s="115">
        <f ca="1">IFERROR(VLOOKUP($A78,INDIRECT(CONCATENATE("'CY ",J$3,", SFY ",(J$3+1)," Answers'!A1:BJ600")),LOOKUP($D$4,'Row Index'!$A$24:$A$29,'Row Index'!$B$24:$B$29),FALSE),"")</f>
        <v>20</v>
      </c>
      <c r="K78" s="115">
        <f ca="1">IFERROR(VLOOKUP($A78,INDIRECT(CONCATENATE("'CY ",K$3,", SFY ",(K$3+1)," Answers'!A1:BZ600")),LOOKUP($D$4,'Row Index'!$A$24:$A$29,'Row Index'!$B$34:$B$39),FALSE),"")</f>
        <v>40</v>
      </c>
      <c r="L78" s="115">
        <f ca="1">IFERROR(VLOOKUP($A78,INDIRECT(CONCATENATE("'CY ",L$3,", SFY ",(L$3+1)," Answers'!A1:CA600")),LOOKUP($D$4,'Row Index'!$A$24:$A$29,'Row Index'!$B$44:$B$49),FALSE),"")</f>
        <v>37</v>
      </c>
      <c r="M78" s="115">
        <f ca="1">IFERROR(VLOOKUP($A78,INDIRECT(CONCATENATE("'CY ",M$3,", SFY ",(M$3+1)," Answers'!A1:CA600")),LOOKUP($D$4,'Row Index'!$A$54:$A$59,'Row Index'!$B$54:$B$59),FALSE),"")</f>
        <v>24</v>
      </c>
      <c r="N78" s="116">
        <f ca="1">IFERROR(VLOOKUP($A78,INDIRECT(CONCATENATE("'CY ",N$3,", SFY ",(N$3+1)," Answers'!A1:CA600")),LOOKUP($D$4,'Row Index'!$A$64:$A$69,'Row Index'!$B$64:$B$69),FALSE),"")</f>
        <v>19.5</v>
      </c>
    </row>
    <row r="79" spans="1:14" x14ac:dyDescent="0.25">
      <c r="A79" s="49">
        <v>252</v>
      </c>
      <c r="B79" s="44" t="s">
        <v>77</v>
      </c>
      <c r="C79" s="46" t="s">
        <v>26</v>
      </c>
      <c r="D79" s="115">
        <f ca="1">IFERROR(VLOOKUP($A79,INDIRECT(CONCATENATE("'CY ",D$3,", SFY ",(D$3+1)," Answers'!A1:BJ600")),LOOKUP($D$4,'Row Index'!$A$4:$A$9,'Row Index'!$B$4:$B$9),FALSE),"")</f>
        <v>41</v>
      </c>
      <c r="E79" s="115">
        <f ca="1">IFERROR(VLOOKUP($A79,INDIRECT(CONCATENATE("'CY ",E$3,", SFY ",(E$3+1)," Answers'!A1:BJ600")),LOOKUP($D$4,'Row Index'!$A$4:$A$9,'Row Index'!$B$4:$B$9),FALSE),"")</f>
        <v>39</v>
      </c>
      <c r="F79" s="115">
        <f ca="1">IFERROR(VLOOKUP($A79,INDIRECT(CONCATENATE("'CY ",F$3,", SFY ",(F$3+1)," Answers'!A1:BJ600")),LOOKUP($D$4,'Row Index'!$A$4:$A$9,'Row Index'!$B$4:$B$9),FALSE),"")</f>
        <v>38</v>
      </c>
      <c r="G79" s="115">
        <f ca="1">IFERROR(VLOOKUP($A79,INDIRECT(CONCATENATE("'CY ",G$3,", SFY ",(G$3+1)," Answers'!A1:BJ600")),LOOKUP($D$4,'Row Index'!$A$4:$A$9,'Row Index'!$B$4:$B$9),FALSE),"")</f>
        <v>34</v>
      </c>
      <c r="H79" s="115">
        <f ca="1">IFERROR(VLOOKUP($A79,INDIRECT(CONCATENATE("'CY ",H$3,", SFY ",(H$3+1)," Answers'!A1:BJ600")),LOOKUP($D$4,'Row Index'!$A$4:$A$9,'Row Index'!$B$4:$B$9),FALSE),"")</f>
        <v>35</v>
      </c>
      <c r="I79" s="115">
        <f ca="1">IFERROR(VLOOKUP($A79,INDIRECT(CONCATENATE("'CY ",I$3,", SFY ",(I$3+1)," Answers'!A1:BJ600")),LOOKUP($D$4,'Row Index'!$A$14:$A$19,'Row Index'!$B$14:$B$19),FALSE),"")</f>
        <v>24</v>
      </c>
      <c r="J79" s="115">
        <f ca="1">IFERROR(VLOOKUP($A79,INDIRECT(CONCATENATE("'CY ",J$3,", SFY ",(J$3+1)," Answers'!A1:BJ600")),LOOKUP($D$4,'Row Index'!$A$24:$A$29,'Row Index'!$B$24:$B$29),FALSE),"")</f>
        <v>21</v>
      </c>
      <c r="K79" s="115">
        <f ca="1">IFERROR(VLOOKUP($A79,INDIRECT(CONCATENATE("'CY ",K$3,", SFY ",(K$3+1)," Answers'!A1:BZ600")),LOOKUP($D$4,'Row Index'!$A$24:$A$29,'Row Index'!$B$34:$B$39),FALSE),"")</f>
        <v>44</v>
      </c>
      <c r="L79" s="115">
        <f ca="1">IFERROR(VLOOKUP($A79,INDIRECT(CONCATENATE("'CY ",L$3,", SFY ",(L$3+1)," Answers'!A1:CA600")),LOOKUP($D$4,'Row Index'!$A$24:$A$29,'Row Index'!$B$44:$B$49),FALSE),"")</f>
        <v>38</v>
      </c>
      <c r="M79" s="115">
        <f ca="1">IFERROR(VLOOKUP($A79,INDIRECT(CONCATENATE("'CY ",M$3,", SFY ",(M$3+1)," Answers'!A1:CA600")),LOOKUP($D$4,'Row Index'!$A$54:$A$59,'Row Index'!$B$54:$B$59),FALSE),"")</f>
        <v>21</v>
      </c>
      <c r="N79" s="116">
        <f ca="1">IFERROR(VLOOKUP($A79,INDIRECT(CONCATENATE("'CY ",N$3,", SFY ",(N$3+1)," Answers'!A1:CA600")),LOOKUP($D$4,'Row Index'!$A$64:$A$69,'Row Index'!$B$64:$B$69),FALSE),"")</f>
        <v>21</v>
      </c>
    </row>
    <row r="80" spans="1:14" x14ac:dyDescent="0.25">
      <c r="A80" s="49">
        <v>253</v>
      </c>
      <c r="B80" s="44" t="s">
        <v>78</v>
      </c>
      <c r="C80" s="46" t="s">
        <v>26</v>
      </c>
      <c r="D80" s="115">
        <f ca="1">IFERROR(VLOOKUP($A80,INDIRECT(CONCATENATE("'CY ",D$3,", SFY ",(D$3+1)," Answers'!A1:BJ600")),LOOKUP($D$4,'Row Index'!$A$4:$A$9,'Row Index'!$B$4:$B$9),FALSE),"")</f>
        <v>40</v>
      </c>
      <c r="E80" s="115">
        <f ca="1">IFERROR(VLOOKUP($A80,INDIRECT(CONCATENATE("'CY ",E$3,", SFY ",(E$3+1)," Answers'!A1:BJ600")),LOOKUP($D$4,'Row Index'!$A$4:$A$9,'Row Index'!$B$4:$B$9),FALSE),"")</f>
        <v>40</v>
      </c>
      <c r="F80" s="115">
        <f ca="1">IFERROR(VLOOKUP($A80,INDIRECT(CONCATENATE("'CY ",F$3,", SFY ",(F$3+1)," Answers'!A1:BJ600")),LOOKUP($D$4,'Row Index'!$A$4:$A$9,'Row Index'!$B$4:$B$9),FALSE),"")</f>
        <v>37</v>
      </c>
      <c r="G80" s="115">
        <f ca="1">IFERROR(VLOOKUP($A80,INDIRECT(CONCATENATE("'CY ",G$3,", SFY ",(G$3+1)," Answers'!A1:BJ600")),LOOKUP($D$4,'Row Index'!$A$4:$A$9,'Row Index'!$B$4:$B$9),FALSE),"")</f>
        <v>36</v>
      </c>
      <c r="H80" s="115">
        <f ca="1">IFERROR(VLOOKUP($A80,INDIRECT(CONCATENATE("'CY ",H$3,", SFY ",(H$3+1)," Answers'!A1:BJ600")),LOOKUP($D$4,'Row Index'!$A$4:$A$9,'Row Index'!$B$4:$B$9),FALSE),"")</f>
        <v>40</v>
      </c>
      <c r="I80" s="115">
        <f ca="1">IFERROR(VLOOKUP($A80,INDIRECT(CONCATENATE("'CY ",I$3,", SFY ",(I$3+1)," Answers'!A1:BJ600")),LOOKUP($D$4,'Row Index'!$A$14:$A$19,'Row Index'!$B$14:$B$19),FALSE),"")</f>
        <v>22</v>
      </c>
      <c r="J80" s="115">
        <f ca="1">IFERROR(VLOOKUP($A80,INDIRECT(CONCATENATE("'CY ",J$3,", SFY ",(J$3+1)," Answers'!A1:BJ600")),LOOKUP($D$4,'Row Index'!$A$24:$A$29,'Row Index'!$B$24:$B$29),FALSE),"")</f>
        <v>20</v>
      </c>
      <c r="K80" s="115">
        <f ca="1">IFERROR(VLOOKUP($A80,INDIRECT(CONCATENATE("'CY ",K$3,", SFY ",(K$3+1)," Answers'!A1:BZ600")),LOOKUP($D$4,'Row Index'!$A$24:$A$29,'Row Index'!$B$34:$B$39),FALSE),"")</f>
        <v>45</v>
      </c>
      <c r="L80" s="115">
        <f ca="1">IFERROR(VLOOKUP($A80,INDIRECT(CONCATENATE("'CY ",L$3,", SFY ",(L$3+1)," Answers'!A1:CA600")),LOOKUP($D$4,'Row Index'!$A$24:$A$29,'Row Index'!$B$44:$B$49),FALSE),"")</f>
        <v>46</v>
      </c>
      <c r="M80" s="115">
        <f ca="1">IFERROR(VLOOKUP($A80,INDIRECT(CONCATENATE("'CY ",M$3,", SFY ",(M$3+1)," Answers'!A1:CA600")),LOOKUP($D$4,'Row Index'!$A$54:$A$59,'Row Index'!$B$54:$B$59),FALSE),"")</f>
        <v>26</v>
      </c>
      <c r="N80" s="116">
        <f ca="1">IFERROR(VLOOKUP($A80,INDIRECT(CONCATENATE("'CY ",N$3,", SFY ",(N$3+1)," Answers'!A1:CA600")),LOOKUP($D$4,'Row Index'!$A$64:$A$69,'Row Index'!$B$64:$B$69),FALSE),"")</f>
        <v>22.5</v>
      </c>
    </row>
    <row r="81" spans="1:14" x14ac:dyDescent="0.25">
      <c r="A81" s="49">
        <v>254</v>
      </c>
      <c r="B81" s="44" t="s">
        <v>79</v>
      </c>
      <c r="C81" s="46" t="s">
        <v>26</v>
      </c>
      <c r="D81" s="115">
        <f ca="1">IFERROR(VLOOKUP($A81,INDIRECT(CONCATENATE("'CY ",D$3,", SFY ",(D$3+1)," Answers'!A1:BJ600")),LOOKUP($D$4,'Row Index'!$A$4:$A$9,'Row Index'!$B$4:$B$9),FALSE),"")</f>
        <v>46</v>
      </c>
      <c r="E81" s="115">
        <f ca="1">IFERROR(VLOOKUP($A81,INDIRECT(CONCATENATE("'CY ",E$3,", SFY ",(E$3+1)," Answers'!A1:BJ600")),LOOKUP($D$4,'Row Index'!$A$4:$A$9,'Row Index'!$B$4:$B$9),FALSE),"")</f>
        <v>46</v>
      </c>
      <c r="F81" s="115">
        <f ca="1">IFERROR(VLOOKUP($A81,INDIRECT(CONCATENATE("'CY ",F$3,", SFY ",(F$3+1)," Answers'!A1:BJ600")),LOOKUP($D$4,'Row Index'!$A$4:$A$9,'Row Index'!$B$4:$B$9),FALSE),"")</f>
        <v>44</v>
      </c>
      <c r="G81" s="115">
        <f ca="1">IFERROR(VLOOKUP($A81,INDIRECT(CONCATENATE("'CY ",G$3,", SFY ",(G$3+1)," Answers'!A1:BJ600")),LOOKUP($D$4,'Row Index'!$A$4:$A$9,'Row Index'!$B$4:$B$9),FALSE),"")</f>
        <v>43</v>
      </c>
      <c r="H81" s="115">
        <f ca="1">IFERROR(VLOOKUP($A81,INDIRECT(CONCATENATE("'CY ",H$3,", SFY ",(H$3+1)," Answers'!A1:BJ600")),LOOKUP($D$4,'Row Index'!$A$4:$A$9,'Row Index'!$B$4:$B$9),FALSE),"")</f>
        <v>45</v>
      </c>
      <c r="I81" s="115">
        <f ca="1">IFERROR(VLOOKUP($A81,INDIRECT(CONCATENATE("'CY ",I$3,", SFY ",(I$3+1)," Answers'!A1:BJ600")),LOOKUP($D$4,'Row Index'!$A$14:$A$19,'Row Index'!$B$14:$B$19),FALSE),"")</f>
        <v>24</v>
      </c>
      <c r="J81" s="115">
        <f ca="1">IFERROR(VLOOKUP($A81,INDIRECT(CONCATENATE("'CY ",J$3,", SFY ",(J$3+1)," Answers'!A1:BJ600")),LOOKUP($D$4,'Row Index'!$A$24:$A$29,'Row Index'!$B$24:$B$29),FALSE),"")</f>
        <v>20</v>
      </c>
      <c r="K81" s="115">
        <f ca="1">IFERROR(VLOOKUP($A81,INDIRECT(CONCATENATE("'CY ",K$3,", SFY ",(K$3+1)," Answers'!A1:BZ600")),LOOKUP($D$4,'Row Index'!$A$24:$A$29,'Row Index'!$B$34:$B$39),FALSE),"")</f>
        <v>47</v>
      </c>
      <c r="L81" s="115">
        <f ca="1">IFERROR(VLOOKUP($A81,INDIRECT(CONCATENATE("'CY ",L$3,", SFY ",(L$3+1)," Answers'!A1:CA600")),LOOKUP($D$4,'Row Index'!$A$24:$A$29,'Row Index'!$B$44:$B$49),FALSE),"")</f>
        <v>42</v>
      </c>
      <c r="M81" s="115">
        <f ca="1">IFERROR(VLOOKUP($A81,INDIRECT(CONCATENATE("'CY ",M$3,", SFY ",(M$3+1)," Answers'!A1:CA600")),LOOKUP($D$4,'Row Index'!$A$54:$A$59,'Row Index'!$B$54:$B$59),FALSE),"")</f>
        <v>26</v>
      </c>
      <c r="N81" s="116">
        <f ca="1">IFERROR(VLOOKUP($A81,INDIRECT(CONCATENATE("'CY ",N$3,", SFY ",(N$3+1)," Answers'!A1:CA600")),LOOKUP($D$4,'Row Index'!$A$64:$A$69,'Row Index'!$B$64:$B$69),FALSE),"")</f>
        <v>19.5</v>
      </c>
    </row>
    <row r="82" spans="1:14" x14ac:dyDescent="0.25">
      <c r="A82" s="49">
        <v>255</v>
      </c>
      <c r="B82" s="44" t="s">
        <v>80</v>
      </c>
      <c r="C82" s="46" t="s">
        <v>26</v>
      </c>
      <c r="D82" s="115">
        <f ca="1">IFERROR(VLOOKUP($A82,INDIRECT(CONCATENATE("'CY ",D$3,", SFY ",(D$3+1)," Answers'!A1:BJ600")),LOOKUP($D$4,'Row Index'!$A$4:$A$9,'Row Index'!$B$4:$B$9),FALSE),"")</f>
        <v>29</v>
      </c>
      <c r="E82" s="115">
        <f ca="1">IFERROR(VLOOKUP($A82,INDIRECT(CONCATENATE("'CY ",E$3,", SFY ",(E$3+1)," Answers'!A1:BJ600")),LOOKUP($D$4,'Row Index'!$A$4:$A$9,'Row Index'!$B$4:$B$9),FALSE),"")</f>
        <v>22</v>
      </c>
      <c r="F82" s="115">
        <f ca="1">IFERROR(VLOOKUP($A82,INDIRECT(CONCATENATE("'CY ",F$3,", SFY ",(F$3+1)," Answers'!A1:BJ600")),LOOKUP($D$4,'Row Index'!$A$4:$A$9,'Row Index'!$B$4:$B$9),FALSE),"")</f>
        <v>22</v>
      </c>
      <c r="G82" s="115">
        <f ca="1">IFERROR(VLOOKUP($A82,INDIRECT(CONCATENATE("'CY ",G$3,", SFY ",(G$3+1)," Answers'!A1:BJ600")),LOOKUP($D$4,'Row Index'!$A$4:$A$9,'Row Index'!$B$4:$B$9),FALSE),"")</f>
        <v>31</v>
      </c>
      <c r="H82" s="115">
        <f ca="1">IFERROR(VLOOKUP($A82,INDIRECT(CONCATENATE("'CY ",H$3,", SFY ",(H$3+1)," Answers'!A1:BJ600")),LOOKUP($D$4,'Row Index'!$A$4:$A$9,'Row Index'!$B$4:$B$9),FALSE),"")</f>
        <v>29</v>
      </c>
      <c r="I82" s="115">
        <f ca="1">IFERROR(VLOOKUP($A82,INDIRECT(CONCATENATE("'CY ",I$3,", SFY ",(I$3+1)," Answers'!A1:BJ600")),LOOKUP($D$4,'Row Index'!$A$14:$A$19,'Row Index'!$B$14:$B$19),FALSE),"")</f>
        <v>20</v>
      </c>
      <c r="J82" s="115">
        <f ca="1">IFERROR(VLOOKUP($A82,INDIRECT(CONCATENATE("'CY ",J$3,", SFY ",(J$3+1)," Answers'!A1:BJ600")),LOOKUP($D$4,'Row Index'!$A$24:$A$29,'Row Index'!$B$24:$B$29),FALSE),"")</f>
        <v>16</v>
      </c>
      <c r="K82" s="115">
        <f ca="1">IFERROR(VLOOKUP($A82,INDIRECT(CONCATENATE("'CY ",K$3,", SFY ",(K$3+1)," Answers'!A1:BZ600")),LOOKUP($D$4,'Row Index'!$A$24:$A$29,'Row Index'!$B$34:$B$39),FALSE),"")</f>
        <v>28</v>
      </c>
      <c r="L82" s="115">
        <f ca="1">IFERROR(VLOOKUP($A82,INDIRECT(CONCATENATE("'CY ",L$3,", SFY ",(L$3+1)," Answers'!A1:CA600")),LOOKUP($D$4,'Row Index'!$A$24:$A$29,'Row Index'!$B$44:$B$49),FALSE),"")</f>
        <v>24</v>
      </c>
      <c r="M82" s="115">
        <f ca="1">IFERROR(VLOOKUP($A82,INDIRECT(CONCATENATE("'CY ",M$3,", SFY ",(M$3+1)," Answers'!A1:CA600")),LOOKUP($D$4,'Row Index'!$A$54:$A$59,'Row Index'!$B$54:$B$59),FALSE),"")</f>
        <v>13</v>
      </c>
      <c r="N82" s="116">
        <f ca="1">IFERROR(VLOOKUP($A82,INDIRECT(CONCATENATE("'CY ",N$3,", SFY ",(N$3+1)," Answers'!A1:CA600")),LOOKUP($D$4,'Row Index'!$A$64:$A$69,'Row Index'!$B$64:$B$69),FALSE),"")</f>
        <v>18.5</v>
      </c>
    </row>
    <row r="83" spans="1:14" x14ac:dyDescent="0.25">
      <c r="A83" s="49">
        <v>256</v>
      </c>
      <c r="B83" s="44" t="s">
        <v>81</v>
      </c>
      <c r="C83" s="46" t="s">
        <v>26</v>
      </c>
      <c r="D83" s="115">
        <f ca="1">IFERROR(VLOOKUP($A83,INDIRECT(CONCATENATE("'CY ",D$3,", SFY ",(D$3+1)," Answers'!A1:BJ600")),LOOKUP($D$4,'Row Index'!$A$4:$A$9,'Row Index'!$B$4:$B$9),FALSE),"")</f>
        <v>35</v>
      </c>
      <c r="E83" s="115">
        <f ca="1">IFERROR(VLOOKUP($A83,INDIRECT(CONCATENATE("'CY ",E$3,", SFY ",(E$3+1)," Answers'!A1:BJ600")),LOOKUP($D$4,'Row Index'!$A$4:$A$9,'Row Index'!$B$4:$B$9),FALSE),"")</f>
        <v>33</v>
      </c>
      <c r="F83" s="115">
        <f ca="1">IFERROR(VLOOKUP($A83,INDIRECT(CONCATENATE("'CY ",F$3,", SFY ",(F$3+1)," Answers'!A1:BJ600")),LOOKUP($D$4,'Row Index'!$A$4:$A$9,'Row Index'!$B$4:$B$9),FALSE),"")</f>
        <v>35</v>
      </c>
      <c r="G83" s="115">
        <f ca="1">IFERROR(VLOOKUP($A83,INDIRECT(CONCATENATE("'CY ",G$3,", SFY ",(G$3+1)," Answers'!A1:BJ600")),LOOKUP($D$4,'Row Index'!$A$4:$A$9,'Row Index'!$B$4:$B$9),FALSE),"")</f>
        <v>30</v>
      </c>
      <c r="H83" s="115">
        <f ca="1">IFERROR(VLOOKUP($A83,INDIRECT(CONCATENATE("'CY ",H$3,", SFY ",(H$3+1)," Answers'!A1:BJ600")),LOOKUP($D$4,'Row Index'!$A$4:$A$9,'Row Index'!$B$4:$B$9),FALSE),"")</f>
        <v>33</v>
      </c>
      <c r="I83" s="115">
        <f ca="1">IFERROR(VLOOKUP($A83,INDIRECT(CONCATENATE("'CY ",I$3,", SFY ",(I$3+1)," Answers'!A1:BJ600")),LOOKUP($D$4,'Row Index'!$A$14:$A$19,'Row Index'!$B$14:$B$19),FALSE),"")</f>
        <v>20</v>
      </c>
      <c r="J83" s="115">
        <f ca="1">IFERROR(VLOOKUP($A83,INDIRECT(CONCATENATE("'CY ",J$3,", SFY ",(J$3+1)," Answers'!A1:BJ600")),LOOKUP($D$4,'Row Index'!$A$24:$A$29,'Row Index'!$B$24:$B$29),FALSE),"")</f>
        <v>18</v>
      </c>
      <c r="K83" s="115">
        <f ca="1">IFERROR(VLOOKUP($A83,INDIRECT(CONCATENATE("'CY ",K$3,", SFY ",(K$3+1)," Answers'!A1:BZ600")),LOOKUP($D$4,'Row Index'!$A$24:$A$29,'Row Index'!$B$34:$B$39),FALSE),"")</f>
        <v>34</v>
      </c>
      <c r="L83" s="115">
        <f ca="1">IFERROR(VLOOKUP($A83,INDIRECT(CONCATENATE("'CY ",L$3,", SFY ",(L$3+1)," Answers'!A1:CA600")),LOOKUP($D$4,'Row Index'!$A$24:$A$29,'Row Index'!$B$44:$B$49),FALSE),"")</f>
        <v>28</v>
      </c>
      <c r="M83" s="115">
        <f ca="1">IFERROR(VLOOKUP($A83,INDIRECT(CONCATENATE("'CY ",M$3,", SFY ",(M$3+1)," Answers'!A1:CA600")),LOOKUP($D$4,'Row Index'!$A$54:$A$59,'Row Index'!$B$54:$B$59),FALSE),"")</f>
        <v>17</v>
      </c>
      <c r="N83" s="116">
        <f ca="1">IFERROR(VLOOKUP($A83,INDIRECT(CONCATENATE("'CY ",N$3,", SFY ",(N$3+1)," Answers'!A1:CA600")),LOOKUP($D$4,'Row Index'!$A$64:$A$69,'Row Index'!$B$64:$B$69),FALSE),"")</f>
        <v>17</v>
      </c>
    </row>
    <row r="84" spans="1:14" x14ac:dyDescent="0.25">
      <c r="A84" s="49">
        <v>257</v>
      </c>
      <c r="B84" s="44" t="s">
        <v>82</v>
      </c>
      <c r="C84" s="46" t="s">
        <v>26</v>
      </c>
      <c r="D84" s="115">
        <f ca="1">IFERROR(VLOOKUP($A84,INDIRECT(CONCATENATE("'CY ",D$3,", SFY ",(D$3+1)," Answers'!A1:BJ600")),LOOKUP($D$4,'Row Index'!$A$4:$A$9,'Row Index'!$B$4:$B$9),FALSE),"")</f>
        <v>38</v>
      </c>
      <c r="E84" s="115">
        <f ca="1">IFERROR(VLOOKUP($A84,INDIRECT(CONCATENATE("'CY ",E$3,", SFY ",(E$3+1)," Answers'!A1:BJ600")),LOOKUP($D$4,'Row Index'!$A$4:$A$9,'Row Index'!$B$4:$B$9),FALSE),"")</f>
        <v>41</v>
      </c>
      <c r="F84" s="115">
        <f ca="1">IFERROR(VLOOKUP($A84,INDIRECT(CONCATENATE("'CY ",F$3,", SFY ",(F$3+1)," Answers'!A1:BJ600")),LOOKUP($D$4,'Row Index'!$A$4:$A$9,'Row Index'!$B$4:$B$9),FALSE),"")</f>
        <v>40</v>
      </c>
      <c r="G84" s="115">
        <f ca="1">IFERROR(VLOOKUP($A84,INDIRECT(CONCATENATE("'CY ",G$3,", SFY ",(G$3+1)," Answers'!A1:BJ600")),LOOKUP($D$4,'Row Index'!$A$4:$A$9,'Row Index'!$B$4:$B$9),FALSE),"")</f>
        <v>35</v>
      </c>
      <c r="H84" s="115">
        <f ca="1">IFERROR(VLOOKUP($A84,INDIRECT(CONCATENATE("'CY ",H$3,", SFY ",(H$3+1)," Answers'!A1:BJ600")),LOOKUP($D$4,'Row Index'!$A$4:$A$9,'Row Index'!$B$4:$B$9),FALSE),"")</f>
        <v>39</v>
      </c>
      <c r="I84" s="115">
        <f ca="1">IFERROR(VLOOKUP($A84,INDIRECT(CONCATENATE("'CY ",I$3,", SFY ",(I$3+1)," Answers'!A1:BJ600")),LOOKUP($D$4,'Row Index'!$A$14:$A$19,'Row Index'!$B$14:$B$19),FALSE),"")</f>
        <v>24</v>
      </c>
      <c r="J84" s="115">
        <f ca="1">IFERROR(VLOOKUP($A84,INDIRECT(CONCATENATE("'CY ",J$3,", SFY ",(J$3+1)," Answers'!A1:BJ600")),LOOKUP($D$4,'Row Index'!$A$24:$A$29,'Row Index'!$B$24:$B$29),FALSE),"")</f>
        <v>20</v>
      </c>
      <c r="K84" s="115">
        <f ca="1">IFERROR(VLOOKUP($A84,INDIRECT(CONCATENATE("'CY ",K$3,", SFY ",(K$3+1)," Answers'!A1:BZ600")),LOOKUP($D$4,'Row Index'!$A$24:$A$29,'Row Index'!$B$34:$B$39),FALSE),"")</f>
        <v>41</v>
      </c>
      <c r="L84" s="115">
        <f ca="1">IFERROR(VLOOKUP($A84,INDIRECT(CONCATENATE("'CY ",L$3,", SFY ",(L$3+1)," Answers'!A1:CA600")),LOOKUP($D$4,'Row Index'!$A$24:$A$29,'Row Index'!$B$44:$B$49),FALSE),"")</f>
        <v>43</v>
      </c>
      <c r="M84" s="115">
        <f ca="1">IFERROR(VLOOKUP($A84,INDIRECT(CONCATENATE("'CY ",M$3,", SFY ",(M$3+1)," Answers'!A1:CA600")),LOOKUP($D$4,'Row Index'!$A$54:$A$59,'Row Index'!$B$54:$B$59),FALSE),"")</f>
        <v>29</v>
      </c>
      <c r="N84" s="116">
        <f ca="1">IFERROR(VLOOKUP($A84,INDIRECT(CONCATENATE("'CY ",N$3,", SFY ",(N$3+1)," Answers'!A1:CA600")),LOOKUP($D$4,'Row Index'!$A$64:$A$69,'Row Index'!$B$64:$B$69),FALSE),"")</f>
        <v>21.5</v>
      </c>
    </row>
    <row r="85" spans="1:14" x14ac:dyDescent="0.25">
      <c r="A85" s="49">
        <v>258</v>
      </c>
      <c r="B85" s="44" t="s">
        <v>83</v>
      </c>
      <c r="C85" s="46" t="s">
        <v>26</v>
      </c>
      <c r="D85" s="115">
        <f ca="1">IFERROR(VLOOKUP($A85,INDIRECT(CONCATENATE("'CY ",D$3,", SFY ",(D$3+1)," Answers'!A1:BJ600")),LOOKUP($D$4,'Row Index'!$A$4:$A$9,'Row Index'!$B$4:$B$9),FALSE),"")</f>
        <v>45</v>
      </c>
      <c r="E85" s="115">
        <f ca="1">IFERROR(VLOOKUP($A85,INDIRECT(CONCATENATE("'CY ",E$3,", SFY ",(E$3+1)," Answers'!A1:BJ600")),LOOKUP($D$4,'Row Index'!$A$4:$A$9,'Row Index'!$B$4:$B$9),FALSE),"")</f>
        <v>45</v>
      </c>
      <c r="F85" s="115">
        <f ca="1">IFERROR(VLOOKUP($A85,INDIRECT(CONCATENATE("'CY ",F$3,", SFY ",(F$3+1)," Answers'!A1:BJ600")),LOOKUP($D$4,'Row Index'!$A$4:$A$9,'Row Index'!$B$4:$B$9),FALSE),"")</f>
        <v>46</v>
      </c>
      <c r="G85" s="115">
        <f ca="1">IFERROR(VLOOKUP($A85,INDIRECT(CONCATENATE("'CY ",G$3,", SFY ",(G$3+1)," Answers'!A1:BJ600")),LOOKUP($D$4,'Row Index'!$A$4:$A$9,'Row Index'!$B$4:$B$9),FALSE),"")</f>
        <v>44</v>
      </c>
      <c r="H85" s="115">
        <f ca="1">IFERROR(VLOOKUP($A85,INDIRECT(CONCATENATE("'CY ",H$3,", SFY ",(H$3+1)," Answers'!A1:BJ600")),LOOKUP($D$4,'Row Index'!$A$4:$A$9,'Row Index'!$B$4:$B$9),FALSE),"")</f>
        <v>43</v>
      </c>
      <c r="I85" s="115">
        <f ca="1">IFERROR(VLOOKUP($A85,INDIRECT(CONCATENATE("'CY ",I$3,", SFY ",(I$3+1)," Answers'!A1:BJ600")),LOOKUP($D$4,'Row Index'!$A$14:$A$19,'Row Index'!$B$14:$B$19),FALSE),"")</f>
        <v>24</v>
      </c>
      <c r="J85" s="115">
        <f ca="1">IFERROR(VLOOKUP($A85,INDIRECT(CONCATENATE("'CY ",J$3,", SFY ",(J$3+1)," Answers'!A1:BJ600")),LOOKUP($D$4,'Row Index'!$A$24:$A$29,'Row Index'!$B$24:$B$29),FALSE),"")</f>
        <v>20</v>
      </c>
      <c r="K85" s="115">
        <f ca="1">IFERROR(VLOOKUP($A85,INDIRECT(CONCATENATE("'CY ",K$3,", SFY ",(K$3+1)," Answers'!A1:BZ600")),LOOKUP($D$4,'Row Index'!$A$24:$A$29,'Row Index'!$B$34:$B$39),FALSE),"")</f>
        <v>39</v>
      </c>
      <c r="L85" s="115">
        <f ca="1">IFERROR(VLOOKUP($A85,INDIRECT(CONCATENATE("'CY ",L$3,", SFY ",(L$3+1)," Answers'!A1:CA600")),LOOKUP($D$4,'Row Index'!$A$24:$A$29,'Row Index'!$B$44:$B$49),FALSE),"")</f>
        <v>36</v>
      </c>
      <c r="M85" s="115">
        <f ca="1">IFERROR(VLOOKUP($A85,INDIRECT(CONCATENATE("'CY ",M$3,", SFY ",(M$3+1)," Answers'!A1:CA600")),LOOKUP($D$4,'Row Index'!$A$54:$A$59,'Row Index'!$B$54:$B$59),FALSE),"")</f>
        <v>25</v>
      </c>
      <c r="N85" s="116">
        <f ca="1">IFERROR(VLOOKUP($A85,INDIRECT(CONCATENATE("'CY ",N$3,", SFY ",(N$3+1)," Answers'!A1:CA600")),LOOKUP($D$4,'Row Index'!$A$64:$A$69,'Row Index'!$B$64:$B$69),FALSE),"")</f>
        <v>20</v>
      </c>
    </row>
    <row r="86" spans="1:14" x14ac:dyDescent="0.25">
      <c r="A86" s="49">
        <v>259</v>
      </c>
      <c r="B86" s="44" t="s">
        <v>84</v>
      </c>
      <c r="C86" s="46" t="s">
        <v>26</v>
      </c>
      <c r="D86" s="115">
        <f ca="1">IFERROR(VLOOKUP($A86,INDIRECT(CONCATENATE("'CY ",D$3,", SFY ",(D$3+1)," Answers'!A1:BJ600")),LOOKUP($D$4,'Row Index'!$A$4:$A$9,'Row Index'!$B$4:$B$9),FALSE),"")</f>
        <v>34</v>
      </c>
      <c r="E86" s="115">
        <f ca="1">IFERROR(VLOOKUP($A86,INDIRECT(CONCATENATE("'CY ",E$3,", SFY ",(E$3+1)," Answers'!A1:BJ600")),LOOKUP($D$4,'Row Index'!$A$4:$A$9,'Row Index'!$B$4:$B$9),FALSE),"")</f>
        <v>30</v>
      </c>
      <c r="F86" s="115">
        <f ca="1">IFERROR(VLOOKUP($A86,INDIRECT(CONCATENATE("'CY ",F$3,", SFY ",(F$3+1)," Answers'!A1:BJ600")),LOOKUP($D$4,'Row Index'!$A$4:$A$9,'Row Index'!$B$4:$B$9),FALSE),"")</f>
        <v>34</v>
      </c>
      <c r="G86" s="115">
        <f ca="1">IFERROR(VLOOKUP($A86,INDIRECT(CONCATENATE("'CY ",G$3,", SFY ",(G$3+1)," Answers'!A1:BJ600")),LOOKUP($D$4,'Row Index'!$A$4:$A$9,'Row Index'!$B$4:$B$9),FALSE),"")</f>
        <v>41</v>
      </c>
      <c r="H86" s="115">
        <f ca="1">IFERROR(VLOOKUP($A86,INDIRECT(CONCATENATE("'CY ",H$3,", SFY ",(H$3+1)," Answers'!A1:BJ600")),LOOKUP($D$4,'Row Index'!$A$4:$A$9,'Row Index'!$B$4:$B$9),FALSE),"")</f>
        <v>40</v>
      </c>
      <c r="I86" s="115">
        <f ca="1">IFERROR(VLOOKUP($A86,INDIRECT(CONCATENATE("'CY ",I$3,", SFY ",(I$3+1)," Answers'!A1:BJ600")),LOOKUP($D$4,'Row Index'!$A$14:$A$19,'Row Index'!$B$14:$B$19),FALSE),"")</f>
        <v>25</v>
      </c>
      <c r="J86" s="115">
        <f ca="1">IFERROR(VLOOKUP($A86,INDIRECT(CONCATENATE("'CY ",J$3,", SFY ",(J$3+1)," Answers'!A1:BJ600")),LOOKUP($D$4,'Row Index'!$A$24:$A$29,'Row Index'!$B$24:$B$29),FALSE),"")</f>
        <v>21</v>
      </c>
      <c r="K86" s="115">
        <f ca="1">IFERROR(VLOOKUP($A86,INDIRECT(CONCATENATE("'CY ",K$3,", SFY ",(K$3+1)," Answers'!A1:BZ600")),LOOKUP($D$4,'Row Index'!$A$24:$A$29,'Row Index'!$B$34:$B$39),FALSE),"")</f>
        <v>46</v>
      </c>
      <c r="L86" s="115">
        <f ca="1">IFERROR(VLOOKUP($A86,INDIRECT(CONCATENATE("'CY ",L$3,", SFY ",(L$3+1)," Answers'!A1:CA600")),LOOKUP($D$4,'Row Index'!$A$24:$A$29,'Row Index'!$B$44:$B$49),FALSE),"")</f>
        <v>45</v>
      </c>
      <c r="M86" s="115">
        <f ca="1">IFERROR(VLOOKUP($A86,INDIRECT(CONCATENATE("'CY ",M$3,", SFY ",(M$3+1)," Answers'!A1:CA600")),LOOKUP($D$4,'Row Index'!$A$54:$A$59,'Row Index'!$B$54:$B$59),FALSE),"")</f>
        <v>28</v>
      </c>
      <c r="N86" s="116">
        <f ca="1">IFERROR(VLOOKUP($A86,INDIRECT(CONCATENATE("'CY ",N$3,", SFY ",(N$3+1)," Answers'!A1:CA600")),LOOKUP($D$4,'Row Index'!$A$64:$A$69,'Row Index'!$B$64:$B$69),FALSE),"")</f>
        <v>22.5</v>
      </c>
    </row>
    <row r="87" spans="1:14" x14ac:dyDescent="0.25">
      <c r="A87" s="49">
        <v>260</v>
      </c>
      <c r="B87" s="44" t="s">
        <v>85</v>
      </c>
      <c r="C87" s="46" t="s">
        <v>26</v>
      </c>
      <c r="D87" s="115">
        <f ca="1">IFERROR(VLOOKUP($A87,INDIRECT(CONCATENATE("'CY ",D$3,", SFY ",(D$3+1)," Answers'!A1:BJ600")),LOOKUP($D$4,'Row Index'!$A$4:$A$9,'Row Index'!$B$4:$B$9),FALSE),"")</f>
        <v>44</v>
      </c>
      <c r="E87" s="115">
        <f ca="1">IFERROR(VLOOKUP($A87,INDIRECT(CONCATENATE("'CY ",E$3,", SFY ",(E$3+1)," Answers'!A1:BJ600")),LOOKUP($D$4,'Row Index'!$A$4:$A$9,'Row Index'!$B$4:$B$9),FALSE),"")</f>
        <v>34</v>
      </c>
      <c r="F87" s="115">
        <f ca="1">IFERROR(VLOOKUP($A87,INDIRECT(CONCATENATE("'CY ",F$3,", SFY ",(F$3+1)," Answers'!A1:BJ600")),LOOKUP($D$4,'Row Index'!$A$4:$A$9,'Row Index'!$B$4:$B$9),FALSE),"")</f>
        <v>38</v>
      </c>
      <c r="G87" s="115">
        <f ca="1">IFERROR(VLOOKUP($A87,INDIRECT(CONCATENATE("'CY ",G$3,", SFY ",(G$3+1)," Answers'!A1:BJ600")),LOOKUP($D$4,'Row Index'!$A$4:$A$9,'Row Index'!$B$4:$B$9),FALSE),"")</f>
        <v>33</v>
      </c>
      <c r="H87" s="115">
        <f ca="1">IFERROR(VLOOKUP($A87,INDIRECT(CONCATENATE("'CY ",H$3,", SFY ",(H$3+1)," Answers'!A1:BJ600")),LOOKUP($D$4,'Row Index'!$A$4:$A$9,'Row Index'!$B$4:$B$9),FALSE),"")</f>
        <v>41</v>
      </c>
      <c r="I87" s="115">
        <f ca="1">IFERROR(VLOOKUP($A87,INDIRECT(CONCATENATE("'CY ",I$3,", SFY ",(I$3+1)," Answers'!A1:BJ600")),LOOKUP($D$4,'Row Index'!$A$14:$A$19,'Row Index'!$B$14:$B$19),FALSE),"")</f>
        <v>20</v>
      </c>
      <c r="J87" s="115">
        <f ca="1">IFERROR(VLOOKUP($A87,INDIRECT(CONCATENATE("'CY ",J$3,", SFY ",(J$3+1)," Answers'!A1:BJ600")),LOOKUP($D$4,'Row Index'!$A$24:$A$29,'Row Index'!$B$24:$B$29),FALSE),"")</f>
        <v>18</v>
      </c>
      <c r="K87" s="115">
        <f ca="1">IFERROR(VLOOKUP($A87,INDIRECT(CONCATENATE("'CY ",K$3,", SFY ",(K$3+1)," Answers'!A1:BZ600")),LOOKUP($D$4,'Row Index'!$A$24:$A$29,'Row Index'!$B$34:$B$39),FALSE),"")</f>
        <v>33</v>
      </c>
      <c r="L87" s="115">
        <f ca="1">IFERROR(VLOOKUP($A87,INDIRECT(CONCATENATE("'CY ",L$3,", SFY ",(L$3+1)," Answers'!A1:CA600")),LOOKUP($D$4,'Row Index'!$A$24:$A$29,'Row Index'!$B$44:$B$49),FALSE),"")</f>
        <v>36</v>
      </c>
      <c r="M87" s="115">
        <f ca="1">IFERROR(VLOOKUP($A87,INDIRECT(CONCATENATE("'CY ",M$3,", SFY ",(M$3+1)," Answers'!A1:CA600")),LOOKUP($D$4,'Row Index'!$A$54:$A$59,'Row Index'!$B$54:$B$59),FALSE),"")</f>
        <v>26</v>
      </c>
      <c r="N87" s="116">
        <f ca="1">IFERROR(VLOOKUP($A87,INDIRECT(CONCATENATE("'CY ",N$3,", SFY ",(N$3+1)," Answers'!A1:CA600")),LOOKUP($D$4,'Row Index'!$A$64:$A$69,'Row Index'!$B$64:$B$69),FALSE),"")</f>
        <v>22.5</v>
      </c>
    </row>
    <row r="88" spans="1:14" x14ac:dyDescent="0.25">
      <c r="A88" s="49">
        <v>261</v>
      </c>
      <c r="B88" s="44" t="s">
        <v>86</v>
      </c>
      <c r="C88" s="46" t="s">
        <v>26</v>
      </c>
      <c r="D88" s="115">
        <f ca="1">IFERROR(VLOOKUP($A88,INDIRECT(CONCATENATE("'CY ",D$3,", SFY ",(D$3+1)," Answers'!A1:BJ600")),LOOKUP($D$4,'Row Index'!$A$4:$A$9,'Row Index'!$B$4:$B$9),FALSE),"")</f>
        <v>39</v>
      </c>
      <c r="E88" s="115">
        <f ca="1">IFERROR(VLOOKUP($A88,INDIRECT(CONCATENATE("'CY ",E$3,", SFY ",(E$3+1)," Answers'!A1:BJ600")),LOOKUP($D$4,'Row Index'!$A$4:$A$9,'Row Index'!$B$4:$B$9),FALSE),"")</f>
        <v>40</v>
      </c>
      <c r="F88" s="115">
        <f ca="1">IFERROR(VLOOKUP($A88,INDIRECT(CONCATENATE("'CY ",F$3,", SFY ",(F$3+1)," Answers'!A1:BJ600")),LOOKUP($D$4,'Row Index'!$A$4:$A$9,'Row Index'!$B$4:$B$9),FALSE),"")</f>
        <v>35</v>
      </c>
      <c r="G88" s="115">
        <f ca="1">IFERROR(VLOOKUP($A88,INDIRECT(CONCATENATE("'CY ",G$3,", SFY ",(G$3+1)," Answers'!A1:BJ600")),LOOKUP($D$4,'Row Index'!$A$4:$A$9,'Row Index'!$B$4:$B$9),FALSE),"")</f>
        <v>40</v>
      </c>
      <c r="H88" s="115">
        <f ca="1">IFERROR(VLOOKUP($A88,INDIRECT(CONCATENATE("'CY ",H$3,", SFY ",(H$3+1)," Answers'!A1:BJ600")),LOOKUP($D$4,'Row Index'!$A$4:$A$9,'Row Index'!$B$4:$B$9),FALSE),"")</f>
        <v>41</v>
      </c>
      <c r="I88" s="115">
        <f ca="1">IFERROR(VLOOKUP($A88,INDIRECT(CONCATENATE("'CY ",I$3,", SFY ",(I$3+1)," Answers'!A1:BJ600")),LOOKUP($D$4,'Row Index'!$A$14:$A$19,'Row Index'!$B$14:$B$19),FALSE),"")</f>
        <v>25</v>
      </c>
      <c r="J88" s="115">
        <f ca="1">IFERROR(VLOOKUP($A88,INDIRECT(CONCATENATE("'CY ",J$3,", SFY ",(J$3+1)," Answers'!A1:BJ600")),LOOKUP($D$4,'Row Index'!$A$24:$A$29,'Row Index'!$B$24:$B$29),FALSE),"")</f>
        <v>20</v>
      </c>
      <c r="K88" s="115">
        <f ca="1">IFERROR(VLOOKUP($A88,INDIRECT(CONCATENATE("'CY ",K$3,", SFY ",(K$3+1)," Answers'!A1:BZ600")),LOOKUP($D$4,'Row Index'!$A$24:$A$29,'Row Index'!$B$34:$B$39),FALSE),"")</f>
        <v>40</v>
      </c>
      <c r="L88" s="115">
        <f ca="1">IFERROR(VLOOKUP($A88,INDIRECT(CONCATENATE("'CY ",L$3,", SFY ",(L$3+1)," Answers'!A1:CA600")),LOOKUP($D$4,'Row Index'!$A$24:$A$29,'Row Index'!$B$44:$B$49),FALSE),"")</f>
        <v>33</v>
      </c>
      <c r="M88" s="115">
        <f ca="1">IFERROR(VLOOKUP($A88,INDIRECT(CONCATENATE("'CY ",M$3,", SFY ",(M$3+1)," Answers'!A1:CA600")),LOOKUP($D$4,'Row Index'!$A$54:$A$59,'Row Index'!$B$54:$B$59),FALSE),"")</f>
        <v>21</v>
      </c>
      <c r="N88" s="116">
        <f ca="1">IFERROR(VLOOKUP($A88,INDIRECT(CONCATENATE("'CY ",N$3,", SFY ",(N$3+1)," Answers'!A1:CA600")),LOOKUP($D$4,'Row Index'!$A$64:$A$69,'Row Index'!$B$64:$B$69),FALSE),"")</f>
        <v>19.5</v>
      </c>
    </row>
    <row r="89" spans="1:14" x14ac:dyDescent="0.25">
      <c r="A89" s="49">
        <v>262</v>
      </c>
      <c r="B89" s="44" t="s">
        <v>87</v>
      </c>
      <c r="C89" s="46" t="s">
        <v>26</v>
      </c>
      <c r="D89" s="115">
        <f ca="1">IFERROR(VLOOKUP($A89,INDIRECT(CONCATENATE("'CY ",D$3,", SFY ",(D$3+1)," Answers'!A1:BJ600")),LOOKUP($D$4,'Row Index'!$A$4:$A$9,'Row Index'!$B$4:$B$9),FALSE),"")</f>
        <v>30</v>
      </c>
      <c r="E89" s="115">
        <f ca="1">IFERROR(VLOOKUP($A89,INDIRECT(CONCATENATE("'CY ",E$3,", SFY ",(E$3+1)," Answers'!A1:BJ600")),LOOKUP($D$4,'Row Index'!$A$4:$A$9,'Row Index'!$B$4:$B$9),FALSE),"")</f>
        <v>36</v>
      </c>
      <c r="F89" s="115">
        <f ca="1">IFERROR(VLOOKUP($A89,INDIRECT(CONCATENATE("'CY ",F$3,", SFY ",(F$3+1)," Answers'!A1:BJ600")),LOOKUP($D$4,'Row Index'!$A$4:$A$9,'Row Index'!$B$4:$B$9),FALSE),"")</f>
        <v>33</v>
      </c>
      <c r="G89" s="115">
        <f ca="1">IFERROR(VLOOKUP($A89,INDIRECT(CONCATENATE("'CY ",G$3,", SFY ",(G$3+1)," Answers'!A1:BJ600")),LOOKUP($D$4,'Row Index'!$A$4:$A$9,'Row Index'!$B$4:$B$9),FALSE),"")</f>
        <v>31</v>
      </c>
      <c r="H89" s="115">
        <f ca="1">IFERROR(VLOOKUP($A89,INDIRECT(CONCATENATE("'CY ",H$3,", SFY ",(H$3+1)," Answers'!A1:BJ600")),LOOKUP($D$4,'Row Index'!$A$4:$A$9,'Row Index'!$B$4:$B$9),FALSE),"")</f>
        <v>35</v>
      </c>
      <c r="I89" s="115">
        <f ca="1">IFERROR(VLOOKUP($A89,INDIRECT(CONCATENATE("'CY ",I$3,", SFY ",(I$3+1)," Answers'!A1:BJ600")),LOOKUP($D$4,'Row Index'!$A$14:$A$19,'Row Index'!$B$14:$B$19),FALSE),"")</f>
        <v>24</v>
      </c>
      <c r="J89" s="115">
        <f ca="1">IFERROR(VLOOKUP($A89,INDIRECT(CONCATENATE("'CY ",J$3,", SFY ",(J$3+1)," Answers'!A1:BJ600")),LOOKUP($D$4,'Row Index'!$A$24:$A$29,'Row Index'!$B$24:$B$29),FALSE),"")</f>
        <v>17</v>
      </c>
      <c r="K89" s="115">
        <f ca="1">IFERROR(VLOOKUP($A89,INDIRECT(CONCATENATE("'CY ",K$3,", SFY ",(K$3+1)," Answers'!A1:BZ600")),LOOKUP($D$4,'Row Index'!$A$24:$A$29,'Row Index'!$B$34:$B$39),FALSE),"")</f>
        <v>36</v>
      </c>
      <c r="L89" s="115">
        <f ca="1">IFERROR(VLOOKUP($A89,INDIRECT(CONCATENATE("'CY ",L$3,", SFY ",(L$3+1)," Answers'!A1:CA600")),LOOKUP($D$4,'Row Index'!$A$24:$A$29,'Row Index'!$B$44:$B$49),FALSE),"")</f>
        <v>28</v>
      </c>
      <c r="M89" s="115">
        <f ca="1">IFERROR(VLOOKUP($A89,INDIRECT(CONCATENATE("'CY ",M$3,", SFY ",(M$3+1)," Answers'!A1:CA600")),LOOKUP($D$4,'Row Index'!$A$54:$A$59,'Row Index'!$B$54:$B$59),FALSE),"")</f>
        <v>18</v>
      </c>
      <c r="N89" s="116">
        <f ca="1">IFERROR(VLOOKUP($A89,INDIRECT(CONCATENATE("'CY ",N$3,", SFY ",(N$3+1)," Answers'!A1:CA600")),LOOKUP($D$4,'Row Index'!$A$64:$A$69,'Row Index'!$B$64:$B$69),FALSE),"")</f>
        <v>19</v>
      </c>
    </row>
    <row r="90" spans="1:14" x14ac:dyDescent="0.25">
      <c r="A90" s="49">
        <v>263</v>
      </c>
      <c r="B90" s="44" t="s">
        <v>88</v>
      </c>
      <c r="C90" s="46" t="s">
        <v>26</v>
      </c>
      <c r="D90" s="115">
        <f ca="1">IFERROR(VLOOKUP($A90,INDIRECT(CONCATENATE("'CY ",D$3,", SFY ",(D$3+1)," Answers'!A1:BJ600")),LOOKUP($D$4,'Row Index'!$A$4:$A$9,'Row Index'!$B$4:$B$9),FALSE),"")</f>
        <v>43</v>
      </c>
      <c r="E90" s="115">
        <f ca="1">IFERROR(VLOOKUP($A90,INDIRECT(CONCATENATE("'CY ",E$3,", SFY ",(E$3+1)," Answers'!A1:BJ600")),LOOKUP($D$4,'Row Index'!$A$4:$A$9,'Row Index'!$B$4:$B$9),FALSE),"")</f>
        <v>42</v>
      </c>
      <c r="F90" s="115">
        <f ca="1">IFERROR(VLOOKUP($A90,INDIRECT(CONCATENATE("'CY ",F$3,", SFY ",(F$3+1)," Answers'!A1:BJ600")),LOOKUP($D$4,'Row Index'!$A$4:$A$9,'Row Index'!$B$4:$B$9),FALSE),"")</f>
        <v>43</v>
      </c>
      <c r="G90" s="115">
        <f ca="1">IFERROR(VLOOKUP($A90,INDIRECT(CONCATENATE("'CY ",G$3,", SFY ",(G$3+1)," Answers'!A1:BJ600")),LOOKUP($D$4,'Row Index'!$A$4:$A$9,'Row Index'!$B$4:$B$9),FALSE),"")</f>
        <v>40</v>
      </c>
      <c r="H90" s="115">
        <f ca="1">IFERROR(VLOOKUP($A90,INDIRECT(CONCATENATE("'CY ",H$3,", SFY ",(H$3+1)," Answers'!A1:BJ600")),LOOKUP($D$4,'Row Index'!$A$4:$A$9,'Row Index'!$B$4:$B$9),FALSE),"")</f>
        <v>43</v>
      </c>
      <c r="I90" s="115">
        <f ca="1">IFERROR(VLOOKUP($A90,INDIRECT(CONCATENATE("'CY ",I$3,", SFY ",(I$3+1)," Answers'!A1:BJ600")),LOOKUP($D$4,'Row Index'!$A$14:$A$19,'Row Index'!$B$14:$B$19),FALSE),"")</f>
        <v>24</v>
      </c>
      <c r="J90" s="115">
        <f ca="1">IFERROR(VLOOKUP($A90,INDIRECT(CONCATENATE("'CY ",J$3,", SFY ",(J$3+1)," Answers'!A1:BJ600")),LOOKUP($D$4,'Row Index'!$A$24:$A$29,'Row Index'!$B$24:$B$29),FALSE),"")</f>
        <v>21</v>
      </c>
      <c r="K90" s="115">
        <f ca="1">IFERROR(VLOOKUP($A90,INDIRECT(CONCATENATE("'CY ",K$3,", SFY ",(K$3+1)," Answers'!A1:BZ600")),LOOKUP($D$4,'Row Index'!$A$24:$A$29,'Row Index'!$B$34:$B$39),FALSE),"")</f>
        <v>43</v>
      </c>
      <c r="L90" s="115">
        <f ca="1">IFERROR(VLOOKUP($A90,INDIRECT(CONCATENATE("'CY ",L$3,", SFY ",(L$3+1)," Answers'!A1:CA600")),LOOKUP($D$4,'Row Index'!$A$24:$A$29,'Row Index'!$B$44:$B$49),FALSE),"")</f>
        <v>36</v>
      </c>
      <c r="M90" s="115">
        <f ca="1">IFERROR(VLOOKUP($A90,INDIRECT(CONCATENATE("'CY ",M$3,", SFY ",(M$3+1)," Answers'!A1:CA600")),LOOKUP($D$4,'Row Index'!$A$54:$A$59,'Row Index'!$B$54:$B$59),FALSE),"")</f>
        <v>23</v>
      </c>
      <c r="N90" s="116">
        <f ca="1">IFERROR(VLOOKUP($A90,INDIRECT(CONCATENATE("'CY ",N$3,", SFY ",(N$3+1)," Answers'!A1:CA600")),LOOKUP($D$4,'Row Index'!$A$64:$A$69,'Row Index'!$B$64:$B$69),FALSE),"")</f>
        <v>19</v>
      </c>
    </row>
    <row r="91" spans="1:14" x14ac:dyDescent="0.25">
      <c r="A91" s="49">
        <v>264</v>
      </c>
      <c r="B91" s="44" t="s">
        <v>89</v>
      </c>
      <c r="C91" s="46" t="s">
        <v>26</v>
      </c>
      <c r="D91" s="115">
        <f ca="1">IFERROR(VLOOKUP($A91,INDIRECT(CONCATENATE("'CY ",D$3,", SFY ",(D$3+1)," Answers'!A1:BJ600")),LOOKUP($D$4,'Row Index'!$A$4:$A$9,'Row Index'!$B$4:$B$9),FALSE),"")</f>
        <v>48</v>
      </c>
      <c r="E91" s="115">
        <f ca="1">IFERROR(VLOOKUP($A91,INDIRECT(CONCATENATE("'CY ",E$3,", SFY ",(E$3+1)," Answers'!A1:BJ600")),LOOKUP($D$4,'Row Index'!$A$4:$A$9,'Row Index'!$B$4:$B$9),FALSE),"")</f>
        <v>44</v>
      </c>
      <c r="F91" s="115">
        <f ca="1">IFERROR(VLOOKUP($A91,INDIRECT(CONCATENATE("'CY ",F$3,", SFY ",(F$3+1)," Answers'!A1:BJ600")),LOOKUP($D$4,'Row Index'!$A$4:$A$9,'Row Index'!$B$4:$B$9),FALSE),"")</f>
        <v>42</v>
      </c>
      <c r="G91" s="115">
        <f ca="1">IFERROR(VLOOKUP($A91,INDIRECT(CONCATENATE("'CY ",G$3,", SFY ",(G$3+1)," Answers'!A1:BJ600")),LOOKUP($D$4,'Row Index'!$A$4:$A$9,'Row Index'!$B$4:$B$9),FALSE),"")</f>
        <v>42</v>
      </c>
      <c r="H91" s="115">
        <f ca="1">IFERROR(VLOOKUP($A91,INDIRECT(CONCATENATE("'CY ",H$3,", SFY ",(H$3+1)," Answers'!A1:BJ600")),LOOKUP($D$4,'Row Index'!$A$4:$A$9,'Row Index'!$B$4:$B$9),FALSE),"")</f>
        <v>40</v>
      </c>
      <c r="I91" s="115">
        <f ca="1">IFERROR(VLOOKUP($A91,INDIRECT(CONCATENATE("'CY ",I$3,", SFY ",(I$3+1)," Answers'!A1:BJ600")),LOOKUP($D$4,'Row Index'!$A$14:$A$19,'Row Index'!$B$14:$B$19),FALSE),"")</f>
        <v>22</v>
      </c>
      <c r="J91" s="115">
        <f ca="1">IFERROR(VLOOKUP($A91,INDIRECT(CONCATENATE("'CY ",J$3,", SFY ",(J$3+1)," Answers'!A1:BJ600")),LOOKUP($D$4,'Row Index'!$A$24:$A$29,'Row Index'!$B$24:$B$29),FALSE),"")</f>
        <v>20</v>
      </c>
      <c r="K91" s="115">
        <f ca="1">IFERROR(VLOOKUP($A91,INDIRECT(CONCATENATE("'CY ",K$3,", SFY ",(K$3+1)," Answers'!A1:BZ600")),LOOKUP($D$4,'Row Index'!$A$24:$A$29,'Row Index'!$B$34:$B$39),FALSE),"")</f>
        <v>41</v>
      </c>
      <c r="L91" s="115">
        <f ca="1">IFERROR(VLOOKUP($A91,INDIRECT(CONCATENATE("'CY ",L$3,", SFY ",(L$3+1)," Answers'!A1:CA600")),LOOKUP($D$4,'Row Index'!$A$24:$A$29,'Row Index'!$B$44:$B$49),FALSE),"")</f>
        <v>32</v>
      </c>
      <c r="M91" s="115">
        <f ca="1">IFERROR(VLOOKUP($A91,INDIRECT(CONCATENATE("'CY ",M$3,", SFY ",(M$3+1)," Answers'!A1:CA600")),LOOKUP($D$4,'Row Index'!$A$54:$A$59,'Row Index'!$B$54:$B$59),FALSE),"")</f>
        <v>21</v>
      </c>
      <c r="N91" s="116">
        <f ca="1">IFERROR(VLOOKUP($A91,INDIRECT(CONCATENATE("'CY ",N$3,", SFY ",(N$3+1)," Answers'!A1:CA600")),LOOKUP($D$4,'Row Index'!$A$64:$A$69,'Row Index'!$B$64:$B$69),FALSE),"")</f>
        <v>17</v>
      </c>
    </row>
    <row r="92" spans="1:14" x14ac:dyDescent="0.25">
      <c r="A92" s="49">
        <v>265</v>
      </c>
      <c r="B92" s="44" t="s">
        <v>90</v>
      </c>
      <c r="C92" s="46" t="s">
        <v>26</v>
      </c>
      <c r="D92" s="115">
        <f ca="1">IFERROR(VLOOKUP($A92,INDIRECT(CONCATENATE("'CY ",D$3,", SFY ",(D$3+1)," Answers'!A1:BJ600")),LOOKUP($D$4,'Row Index'!$A$4:$A$9,'Row Index'!$B$4:$B$9),FALSE),"")</f>
        <v>41</v>
      </c>
      <c r="E92" s="115">
        <f ca="1">IFERROR(VLOOKUP($A92,INDIRECT(CONCATENATE("'CY ",E$3,", SFY ",(E$3+1)," Answers'!A1:BJ600")),LOOKUP($D$4,'Row Index'!$A$4:$A$9,'Row Index'!$B$4:$B$9),FALSE),"")</f>
        <v>46</v>
      </c>
      <c r="F92" s="115">
        <f ca="1">IFERROR(VLOOKUP($A92,INDIRECT(CONCATENATE("'CY ",F$3,", SFY ",(F$3+1)," Answers'!A1:BJ600")),LOOKUP($D$4,'Row Index'!$A$4:$A$9,'Row Index'!$B$4:$B$9),FALSE),"")</f>
        <v>46</v>
      </c>
      <c r="G92" s="115">
        <f ca="1">IFERROR(VLOOKUP($A92,INDIRECT(CONCATENATE("'CY ",G$3,", SFY ",(G$3+1)," Answers'!A1:BJ600")),LOOKUP($D$4,'Row Index'!$A$4:$A$9,'Row Index'!$B$4:$B$9),FALSE),"")</f>
        <v>40</v>
      </c>
      <c r="H92" s="115">
        <f ca="1">IFERROR(VLOOKUP($A92,INDIRECT(CONCATENATE("'CY ",H$3,", SFY ",(H$3+1)," Answers'!A1:BJ600")),LOOKUP($D$4,'Row Index'!$A$4:$A$9,'Row Index'!$B$4:$B$9),FALSE),"")</f>
        <v>39</v>
      </c>
      <c r="I92" s="115">
        <f ca="1">IFERROR(VLOOKUP($A92,INDIRECT(CONCATENATE("'CY ",I$3,", SFY ",(I$3+1)," Answers'!A1:BJ600")),LOOKUP($D$4,'Row Index'!$A$14:$A$19,'Row Index'!$B$14:$B$19),FALSE),"")</f>
        <v>22</v>
      </c>
      <c r="J92" s="115">
        <f ca="1">IFERROR(VLOOKUP($A92,INDIRECT(CONCATENATE("'CY ",J$3,", SFY ",(J$3+1)," Answers'!A1:BJ600")),LOOKUP($D$4,'Row Index'!$A$24:$A$29,'Row Index'!$B$24:$B$29),FALSE),"")</f>
        <v>21</v>
      </c>
      <c r="K92" s="115">
        <f ca="1">IFERROR(VLOOKUP($A92,INDIRECT(CONCATENATE("'CY ",K$3,", SFY ",(K$3+1)," Answers'!A1:BZ600")),LOOKUP($D$4,'Row Index'!$A$24:$A$29,'Row Index'!$B$34:$B$39),FALSE),"")</f>
        <v>34</v>
      </c>
      <c r="L92" s="115">
        <f ca="1">IFERROR(VLOOKUP($A92,INDIRECT(CONCATENATE("'CY ",L$3,", SFY ",(L$3+1)," Answers'!A1:CA600")),LOOKUP($D$4,'Row Index'!$A$24:$A$29,'Row Index'!$B$44:$B$49),FALSE),"")</f>
        <v>34</v>
      </c>
      <c r="M92" s="115">
        <f ca="1">IFERROR(VLOOKUP($A92,INDIRECT(CONCATENATE("'CY ",M$3,", SFY ",(M$3+1)," Answers'!A1:CA600")),LOOKUP($D$4,'Row Index'!$A$54:$A$59,'Row Index'!$B$54:$B$59),FALSE),"")</f>
        <v>23</v>
      </c>
      <c r="N92" s="116">
        <f ca="1">IFERROR(VLOOKUP($A92,INDIRECT(CONCATENATE("'CY ",N$3,", SFY ",(N$3+1)," Answers'!A1:CA600")),LOOKUP($D$4,'Row Index'!$A$64:$A$69,'Row Index'!$B$64:$B$69),FALSE),"")</f>
        <v>20.5</v>
      </c>
    </row>
    <row r="93" spans="1:14" x14ac:dyDescent="0.25">
      <c r="A93" s="49">
        <v>266</v>
      </c>
      <c r="B93" s="44" t="s">
        <v>91</v>
      </c>
      <c r="C93" s="46" t="s">
        <v>26</v>
      </c>
      <c r="D93" s="115">
        <f ca="1">IFERROR(VLOOKUP($A93,INDIRECT(CONCATENATE("'CY ",D$3,", SFY ",(D$3+1)," Answers'!A1:BJ600")),LOOKUP($D$4,'Row Index'!$A$4:$A$9,'Row Index'!$B$4:$B$9),FALSE),"")</f>
        <v>36</v>
      </c>
      <c r="E93" s="115">
        <f ca="1">IFERROR(VLOOKUP($A93,INDIRECT(CONCATENATE("'CY ",E$3,", SFY ",(E$3+1)," Answers'!A1:BJ600")),LOOKUP($D$4,'Row Index'!$A$4:$A$9,'Row Index'!$B$4:$B$9),FALSE),"")</f>
        <v>38</v>
      </c>
      <c r="F93" s="115">
        <f ca="1">IFERROR(VLOOKUP($A93,INDIRECT(CONCATENATE("'CY ",F$3,", SFY ",(F$3+1)," Answers'!A1:BJ600")),LOOKUP($D$4,'Row Index'!$A$4:$A$9,'Row Index'!$B$4:$B$9),FALSE),"")</f>
        <v>32</v>
      </c>
      <c r="G93" s="115">
        <f ca="1">IFERROR(VLOOKUP($A93,INDIRECT(CONCATENATE("'CY ",G$3,", SFY ",(G$3+1)," Answers'!A1:BJ600")),LOOKUP($D$4,'Row Index'!$A$4:$A$9,'Row Index'!$B$4:$B$9),FALSE),"")</f>
        <v>35</v>
      </c>
      <c r="H93" s="115">
        <f ca="1">IFERROR(VLOOKUP($A93,INDIRECT(CONCATENATE("'CY ",H$3,", SFY ",(H$3+1)," Answers'!A1:BJ600")),LOOKUP($D$4,'Row Index'!$A$4:$A$9,'Row Index'!$B$4:$B$9),FALSE),"")</f>
        <v>32</v>
      </c>
      <c r="I93" s="115">
        <f ca="1">IFERROR(VLOOKUP($A93,INDIRECT(CONCATENATE("'CY ",I$3,", SFY ",(I$3+1)," Answers'!A1:BJ600")),LOOKUP($D$4,'Row Index'!$A$14:$A$19,'Row Index'!$B$14:$B$19),FALSE),"")</f>
        <v>18</v>
      </c>
      <c r="J93" s="115">
        <f ca="1">IFERROR(VLOOKUP($A93,INDIRECT(CONCATENATE("'CY ",J$3,", SFY ",(J$3+1)," Answers'!A1:BJ600")),LOOKUP($D$4,'Row Index'!$A$24:$A$29,'Row Index'!$B$24:$B$29),FALSE),"")</f>
        <v>16</v>
      </c>
      <c r="K93" s="115">
        <f ca="1">IFERROR(VLOOKUP($A93,INDIRECT(CONCATENATE("'CY ",K$3,", SFY ",(K$3+1)," Answers'!A1:BZ600")),LOOKUP($D$4,'Row Index'!$A$24:$A$29,'Row Index'!$B$34:$B$39),FALSE),"")</f>
        <v>44</v>
      </c>
      <c r="L93" s="115">
        <f ca="1">IFERROR(VLOOKUP($A93,INDIRECT(CONCATENATE("'CY ",L$3,", SFY ",(L$3+1)," Answers'!A1:CA600")),LOOKUP($D$4,'Row Index'!$A$24:$A$29,'Row Index'!$B$44:$B$49),FALSE),"")</f>
        <v>29</v>
      </c>
      <c r="M93" s="115">
        <f ca="1">IFERROR(VLOOKUP($A93,INDIRECT(CONCATENATE("'CY ",M$3,", SFY ",(M$3+1)," Answers'!A1:CA600")),LOOKUP($D$4,'Row Index'!$A$54:$A$59,'Row Index'!$B$54:$B$59),FALSE),"")</f>
        <v>21</v>
      </c>
      <c r="N93" s="116">
        <f ca="1">IFERROR(VLOOKUP($A93,INDIRECT(CONCATENATE("'CY ",N$3,", SFY ",(N$3+1)," Answers'!A1:CA600")),LOOKUP($D$4,'Row Index'!$A$64:$A$69,'Row Index'!$B$64:$B$69),FALSE),"")</f>
        <v>18.5</v>
      </c>
    </row>
    <row r="94" spans="1:14" x14ac:dyDescent="0.25">
      <c r="A94" s="49">
        <v>267</v>
      </c>
      <c r="B94" s="44" t="s">
        <v>92</v>
      </c>
      <c r="C94" s="46" t="s">
        <v>26</v>
      </c>
      <c r="D94" s="115">
        <f ca="1">IFERROR(VLOOKUP($A94,INDIRECT(CONCATENATE("'CY ",D$3,", SFY ",(D$3+1)," Answers'!A1:BJ600")),LOOKUP($D$4,'Row Index'!$A$4:$A$9,'Row Index'!$B$4:$B$9),FALSE),"")</f>
        <v>42</v>
      </c>
      <c r="E94" s="115">
        <f ca="1">IFERROR(VLOOKUP($A94,INDIRECT(CONCATENATE("'CY ",E$3,", SFY ",(E$3+1)," Answers'!A1:BJ600")),LOOKUP($D$4,'Row Index'!$A$4:$A$9,'Row Index'!$B$4:$B$9),FALSE),"")</f>
        <v>46</v>
      </c>
      <c r="F94" s="115">
        <f ca="1">IFERROR(VLOOKUP($A94,INDIRECT(CONCATENATE("'CY ",F$3,", SFY ",(F$3+1)," Answers'!A1:BJ600")),LOOKUP($D$4,'Row Index'!$A$4:$A$9,'Row Index'!$B$4:$B$9),FALSE),"")</f>
        <v>42</v>
      </c>
      <c r="G94" s="115">
        <f ca="1">IFERROR(VLOOKUP($A94,INDIRECT(CONCATENATE("'CY ",G$3,", SFY ",(G$3+1)," Answers'!A1:BJ600")),LOOKUP($D$4,'Row Index'!$A$4:$A$9,'Row Index'!$B$4:$B$9),FALSE),"")</f>
        <v>39</v>
      </c>
      <c r="H94" s="115">
        <f ca="1">IFERROR(VLOOKUP($A94,INDIRECT(CONCATENATE("'CY ",H$3,", SFY ",(H$3+1)," Answers'!A1:BJ600")),LOOKUP($D$4,'Row Index'!$A$4:$A$9,'Row Index'!$B$4:$B$9),FALSE),"")</f>
        <v>38</v>
      </c>
      <c r="I94" s="115">
        <f ca="1">IFERROR(VLOOKUP($A94,INDIRECT(CONCATENATE("'CY ",I$3,", SFY ",(I$3+1)," Answers'!A1:BJ600")),LOOKUP($D$4,'Row Index'!$A$14:$A$19,'Row Index'!$B$14:$B$19),FALSE),"")</f>
        <v>21</v>
      </c>
      <c r="J94" s="115">
        <f ca="1">IFERROR(VLOOKUP($A94,INDIRECT(CONCATENATE("'CY ",J$3,", SFY ",(J$3+1)," Answers'!A1:BJ600")),LOOKUP($D$4,'Row Index'!$A$24:$A$29,'Row Index'!$B$24:$B$29),FALSE),"")</f>
        <v>20</v>
      </c>
      <c r="K94" s="115">
        <f ca="1">IFERROR(VLOOKUP($A94,INDIRECT(CONCATENATE("'CY ",K$3,", SFY ",(K$3+1)," Answers'!A1:BZ600")),LOOKUP($D$4,'Row Index'!$A$24:$A$29,'Row Index'!$B$34:$B$39),FALSE),"")</f>
        <v>42</v>
      </c>
      <c r="L94" s="115">
        <f ca="1">IFERROR(VLOOKUP($A94,INDIRECT(CONCATENATE("'CY ",L$3,", SFY ",(L$3+1)," Answers'!A1:CA600")),LOOKUP($D$4,'Row Index'!$A$24:$A$29,'Row Index'!$B$44:$B$49),FALSE),"")</f>
        <v>35</v>
      </c>
      <c r="M94" s="115">
        <f ca="1">IFERROR(VLOOKUP($A94,INDIRECT(CONCATENATE("'CY ",M$3,", SFY ",(M$3+1)," Answers'!A1:CA600")),LOOKUP($D$4,'Row Index'!$A$54:$A$59,'Row Index'!$B$54:$B$59),FALSE),"")</f>
        <v>22</v>
      </c>
      <c r="N94" s="116">
        <f ca="1">IFERROR(VLOOKUP($A94,INDIRECT(CONCATENATE("'CY ",N$3,", SFY ",(N$3+1)," Answers'!A1:CA600")),LOOKUP($D$4,'Row Index'!$A$64:$A$69,'Row Index'!$B$64:$B$69),FALSE),"")</f>
        <v>17</v>
      </c>
    </row>
    <row r="95" spans="1:14" x14ac:dyDescent="0.25">
      <c r="A95" s="49">
        <v>268</v>
      </c>
      <c r="B95" s="44" t="s">
        <v>93</v>
      </c>
      <c r="C95" s="46" t="s">
        <v>26</v>
      </c>
      <c r="D95" s="115">
        <f ca="1">IFERROR(VLOOKUP($A95,INDIRECT(CONCATENATE("'CY ",D$3,", SFY ",(D$3+1)," Answers'!A1:BJ600")),LOOKUP($D$4,'Row Index'!$A$4:$A$9,'Row Index'!$B$4:$B$9),FALSE),"")</f>
        <v>39</v>
      </c>
      <c r="E95" s="115">
        <f ca="1">IFERROR(VLOOKUP($A95,INDIRECT(CONCATENATE("'CY ",E$3,", SFY ",(E$3+1)," Answers'!A1:BJ600")),LOOKUP($D$4,'Row Index'!$A$4:$A$9,'Row Index'!$B$4:$B$9),FALSE),"")</f>
        <v>37</v>
      </c>
      <c r="F95" s="115">
        <f ca="1">IFERROR(VLOOKUP($A95,INDIRECT(CONCATENATE("'CY ",F$3,", SFY ",(F$3+1)," Answers'!A1:BJ600")),LOOKUP($D$4,'Row Index'!$A$4:$A$9,'Row Index'!$B$4:$B$9),FALSE),"")</f>
        <v>36</v>
      </c>
      <c r="G95" s="115">
        <f ca="1">IFERROR(VLOOKUP($A95,INDIRECT(CONCATENATE("'CY ",G$3,", SFY ",(G$3+1)," Answers'!A1:BJ600")),LOOKUP($D$4,'Row Index'!$A$4:$A$9,'Row Index'!$B$4:$B$9),FALSE),"")</f>
        <v>29</v>
      </c>
      <c r="H95" s="115">
        <f ca="1">IFERROR(VLOOKUP($A95,INDIRECT(CONCATENATE("'CY ",H$3,", SFY ",(H$3+1)," Answers'!A1:BJ600")),LOOKUP($D$4,'Row Index'!$A$4:$A$9,'Row Index'!$B$4:$B$9),FALSE),"")</f>
        <v>33</v>
      </c>
      <c r="I95" s="115">
        <f ca="1">IFERROR(VLOOKUP($A95,INDIRECT(CONCATENATE("'CY ",I$3,", SFY ",(I$3+1)," Answers'!A1:BJ600")),LOOKUP($D$4,'Row Index'!$A$14:$A$19,'Row Index'!$B$14:$B$19),FALSE),"")</f>
        <v>19</v>
      </c>
      <c r="J95" s="115">
        <f ca="1">IFERROR(VLOOKUP($A95,INDIRECT(CONCATENATE("'CY ",J$3,", SFY ",(J$3+1)," Answers'!A1:BJ600")),LOOKUP($D$4,'Row Index'!$A$24:$A$29,'Row Index'!$B$24:$B$29),FALSE),"")</f>
        <v>19</v>
      </c>
      <c r="K95" s="115">
        <f ca="1">IFERROR(VLOOKUP($A95,INDIRECT(CONCATENATE("'CY ",K$3,", SFY ",(K$3+1)," Answers'!A1:BZ600")),LOOKUP($D$4,'Row Index'!$A$24:$A$29,'Row Index'!$B$34:$B$39),FALSE),"")</f>
        <v>29</v>
      </c>
      <c r="L95" s="115">
        <f ca="1">IFERROR(VLOOKUP($A95,INDIRECT(CONCATENATE("'CY ",L$3,", SFY ",(L$3+1)," Answers'!A1:CA600")),LOOKUP($D$4,'Row Index'!$A$24:$A$29,'Row Index'!$B$44:$B$49),FALSE),"")</f>
        <v>34</v>
      </c>
      <c r="M95" s="115">
        <f ca="1">IFERROR(VLOOKUP($A95,INDIRECT(CONCATENATE("'CY ",M$3,", SFY ",(M$3+1)," Answers'!A1:CA600")),LOOKUP($D$4,'Row Index'!$A$54:$A$59,'Row Index'!$B$54:$B$59),FALSE),"")</f>
        <v>23</v>
      </c>
      <c r="N95" s="116">
        <f ca="1">IFERROR(VLOOKUP($A95,INDIRECT(CONCATENATE("'CY ",N$3,", SFY ",(N$3+1)," Answers'!A1:CA600")),LOOKUP($D$4,'Row Index'!$A$64:$A$69,'Row Index'!$B$64:$B$69),FALSE),"")</f>
        <v>19.5</v>
      </c>
    </row>
    <row r="96" spans="1:14" x14ac:dyDescent="0.25">
      <c r="A96" s="49">
        <v>269</v>
      </c>
      <c r="B96" s="44" t="s">
        <v>94</v>
      </c>
      <c r="C96" s="46" t="s">
        <v>26</v>
      </c>
      <c r="D96" s="115">
        <f ca="1">IFERROR(VLOOKUP($A96,INDIRECT(CONCATENATE("'CY ",D$3,", SFY ",(D$3+1)," Answers'!A1:BJ600")),LOOKUP($D$4,'Row Index'!$A$4:$A$9,'Row Index'!$B$4:$B$9),FALSE),"")</f>
        <v>45</v>
      </c>
      <c r="E96" s="115">
        <f ca="1">IFERROR(VLOOKUP($A96,INDIRECT(CONCATENATE("'CY ",E$3,", SFY ",(E$3+1)," Answers'!A1:BJ600")),LOOKUP($D$4,'Row Index'!$A$4:$A$9,'Row Index'!$B$4:$B$9),FALSE),"")</f>
        <v>44</v>
      </c>
      <c r="F96" s="115">
        <f ca="1">IFERROR(VLOOKUP($A96,INDIRECT(CONCATENATE("'CY ",F$3,", SFY ",(F$3+1)," Answers'!A1:BJ600")),LOOKUP($D$4,'Row Index'!$A$4:$A$9,'Row Index'!$B$4:$B$9),FALSE),"")</f>
        <v>42</v>
      </c>
      <c r="G96" s="115">
        <f ca="1">IFERROR(VLOOKUP($A96,INDIRECT(CONCATENATE("'CY ",G$3,", SFY ",(G$3+1)," Answers'!A1:BJ600")),LOOKUP($D$4,'Row Index'!$A$4:$A$9,'Row Index'!$B$4:$B$9),FALSE),"")</f>
        <v>39</v>
      </c>
      <c r="H96" s="115">
        <f ca="1">IFERROR(VLOOKUP($A96,INDIRECT(CONCATENATE("'CY ",H$3,", SFY ",(H$3+1)," Answers'!A1:BJ600")),LOOKUP($D$4,'Row Index'!$A$4:$A$9,'Row Index'!$B$4:$B$9),FALSE),"")</f>
        <v>39</v>
      </c>
      <c r="I96" s="115">
        <f ca="1">IFERROR(VLOOKUP($A96,INDIRECT(CONCATENATE("'CY ",I$3,", SFY ",(I$3+1)," Answers'!A1:BJ600")),LOOKUP($D$4,'Row Index'!$A$14:$A$19,'Row Index'!$B$14:$B$19),FALSE),"")</f>
        <v>26</v>
      </c>
      <c r="J96" s="115">
        <f ca="1">IFERROR(VLOOKUP($A96,INDIRECT(CONCATENATE("'CY ",J$3,", SFY ",(J$3+1)," Answers'!A1:BJ600")),LOOKUP($D$4,'Row Index'!$A$24:$A$29,'Row Index'!$B$24:$B$29),FALSE),"")</f>
        <v>22</v>
      </c>
      <c r="K96" s="115">
        <f ca="1">IFERROR(VLOOKUP($A96,INDIRECT(CONCATENATE("'CY ",K$3,", SFY ",(K$3+1)," Answers'!A1:BZ600")),LOOKUP($D$4,'Row Index'!$A$24:$A$29,'Row Index'!$B$34:$B$39),FALSE),"")</f>
        <v>47</v>
      </c>
      <c r="L96" s="115">
        <f ca="1">IFERROR(VLOOKUP($A96,INDIRECT(CONCATENATE("'CY ",L$3,", SFY ",(L$3+1)," Answers'!A1:CA600")),LOOKUP($D$4,'Row Index'!$A$24:$A$29,'Row Index'!$B$44:$B$49),FALSE),"")</f>
        <v>42</v>
      </c>
      <c r="M96" s="115">
        <f ca="1">IFERROR(VLOOKUP($A96,INDIRECT(CONCATENATE("'CY ",M$3,", SFY ",(M$3+1)," Answers'!A1:CA600")),LOOKUP($D$4,'Row Index'!$A$54:$A$59,'Row Index'!$B$54:$B$59),FALSE),"")</f>
        <v>26</v>
      </c>
      <c r="N96" s="116">
        <f ca="1">IFERROR(VLOOKUP($A96,INDIRECT(CONCATENATE("'CY ",N$3,", SFY ",(N$3+1)," Answers'!A1:CA600")),LOOKUP($D$4,'Row Index'!$A$64:$A$69,'Row Index'!$B$64:$B$69),FALSE),"")</f>
        <v>22.5</v>
      </c>
    </row>
    <row r="97" spans="1:14" x14ac:dyDescent="0.25">
      <c r="A97" s="49">
        <v>270</v>
      </c>
      <c r="B97" s="44" t="s">
        <v>95</v>
      </c>
      <c r="C97" s="46" t="s">
        <v>26</v>
      </c>
      <c r="D97" s="115">
        <f ca="1">IFERROR(VLOOKUP($A97,INDIRECT(CONCATENATE("'CY ",D$3,", SFY ",(D$3+1)," Answers'!A1:BJ600")),LOOKUP($D$4,'Row Index'!$A$4:$A$9,'Row Index'!$B$4:$B$9),FALSE),"")</f>
        <v>41</v>
      </c>
      <c r="E97" s="115">
        <f ca="1">IFERROR(VLOOKUP($A97,INDIRECT(CONCATENATE("'CY ",E$3,", SFY ",(E$3+1)," Answers'!A1:BJ600")),LOOKUP($D$4,'Row Index'!$A$4:$A$9,'Row Index'!$B$4:$B$9),FALSE),"")</f>
        <v>38</v>
      </c>
      <c r="F97" s="115">
        <f ca="1">IFERROR(VLOOKUP($A97,INDIRECT(CONCATENATE("'CY ",F$3,", SFY ",(F$3+1)," Answers'!A1:BJ600")),LOOKUP($D$4,'Row Index'!$A$4:$A$9,'Row Index'!$B$4:$B$9),FALSE),"")</f>
        <v>38</v>
      </c>
      <c r="G97" s="115">
        <f ca="1">IFERROR(VLOOKUP($A97,INDIRECT(CONCATENATE("'CY ",G$3,", SFY ",(G$3+1)," Answers'!A1:BJ600")),LOOKUP($D$4,'Row Index'!$A$4:$A$9,'Row Index'!$B$4:$B$9),FALSE),"")</f>
        <v>37</v>
      </c>
      <c r="H97" s="115">
        <f ca="1">IFERROR(VLOOKUP($A97,INDIRECT(CONCATENATE("'CY ",H$3,", SFY ",(H$3+1)," Answers'!A1:BJ600")),LOOKUP($D$4,'Row Index'!$A$4:$A$9,'Row Index'!$B$4:$B$9),FALSE),"")</f>
        <v>36</v>
      </c>
      <c r="I97" s="115">
        <f ca="1">IFERROR(VLOOKUP($A97,INDIRECT(CONCATENATE("'CY ",I$3,", SFY ",(I$3+1)," Answers'!A1:BJ600")),LOOKUP($D$4,'Row Index'!$A$14:$A$19,'Row Index'!$B$14:$B$19),FALSE),"")</f>
        <v>22</v>
      </c>
      <c r="J97" s="115">
        <f ca="1">IFERROR(VLOOKUP($A97,INDIRECT(CONCATENATE("'CY ",J$3,", SFY ",(J$3+1)," Answers'!A1:BJ600")),LOOKUP($D$4,'Row Index'!$A$24:$A$29,'Row Index'!$B$24:$B$29),FALSE),"")</f>
        <v>20</v>
      </c>
      <c r="K97" s="115">
        <f ca="1">IFERROR(VLOOKUP($A97,INDIRECT(CONCATENATE("'CY ",K$3,", SFY ",(K$3+1)," Answers'!A1:BZ600")),LOOKUP($D$4,'Row Index'!$A$24:$A$29,'Row Index'!$B$34:$B$39),FALSE),"")</f>
        <v>0</v>
      </c>
      <c r="L97" s="115">
        <f ca="1">IFERROR(VLOOKUP($A97,INDIRECT(CONCATENATE("'CY ",L$3,", SFY ",(L$3+1)," Answers'!A1:CA600")),LOOKUP($D$4,'Row Index'!$A$24:$A$29,'Row Index'!$B$44:$B$49),FALSE),"")</f>
        <v>41</v>
      </c>
      <c r="M97" s="115">
        <f ca="1">IFERROR(VLOOKUP($A97,INDIRECT(CONCATENATE("'CY ",M$3,", SFY ",(M$3+1)," Answers'!A1:CA600")),LOOKUP($D$4,'Row Index'!$A$54:$A$59,'Row Index'!$B$54:$B$59),FALSE),"")</f>
        <v>26</v>
      </c>
      <c r="N97" s="116">
        <f ca="1">IFERROR(VLOOKUP($A97,INDIRECT(CONCATENATE("'CY ",N$3,", SFY ",(N$3+1)," Answers'!A1:CA600")),LOOKUP($D$4,'Row Index'!$A$64:$A$69,'Row Index'!$B$64:$B$69),FALSE),"")</f>
        <v>22.5</v>
      </c>
    </row>
    <row r="98" spans="1:14" x14ac:dyDescent="0.25">
      <c r="A98" s="49">
        <v>301</v>
      </c>
      <c r="B98" s="44" t="s">
        <v>96</v>
      </c>
      <c r="C98" s="46" t="s">
        <v>97</v>
      </c>
      <c r="D98" s="115">
        <f ca="1">IFERROR(VLOOKUP($A98,INDIRECT(CONCATENATE("'CY ",D$3,", SFY ",(D$3+1)," Answers'!A1:BJ600")),LOOKUP($D$4,'Row Index'!$A$4:$A$9,'Row Index'!$B$4:$B$9),FALSE),"")</f>
        <v>21</v>
      </c>
      <c r="E98" s="115">
        <f ca="1">IFERROR(VLOOKUP($A98,INDIRECT(CONCATENATE("'CY ",E$3,", SFY ",(E$3+1)," Answers'!A1:BJ600")),LOOKUP($D$4,'Row Index'!$A$4:$A$9,'Row Index'!$B$4:$B$9),FALSE),"")</f>
        <v>34</v>
      </c>
      <c r="F98" s="115">
        <f ca="1">IFERROR(VLOOKUP($A98,INDIRECT(CONCATENATE("'CY ",F$3,", SFY ",(F$3+1)," Answers'!A1:BJ600")),LOOKUP($D$4,'Row Index'!$A$4:$A$9,'Row Index'!$B$4:$B$9),FALSE),"")</f>
        <v>35</v>
      </c>
      <c r="G98" s="115">
        <f ca="1">IFERROR(VLOOKUP($A98,INDIRECT(CONCATENATE("'CY ",G$3,", SFY ",(G$3+1)," Answers'!A1:BJ600")),LOOKUP($D$4,'Row Index'!$A$4:$A$9,'Row Index'!$B$4:$B$9),FALSE),"")</f>
        <v>32</v>
      </c>
      <c r="H98" s="115">
        <f ca="1">IFERROR(VLOOKUP($A98,INDIRECT(CONCATENATE("'CY ",H$3,", SFY ",(H$3+1)," Answers'!A1:BJ600")),LOOKUP($D$4,'Row Index'!$A$4:$A$9,'Row Index'!$B$4:$B$9),FALSE),"")</f>
        <v>34</v>
      </c>
      <c r="I98" s="115">
        <f ca="1">IFERROR(VLOOKUP($A98,INDIRECT(CONCATENATE("'CY ",I$3,", SFY ",(I$3+1)," Answers'!A1:BJ600")),LOOKUP($D$4,'Row Index'!$A$14:$A$19,'Row Index'!$B$14:$B$19),FALSE),"")</f>
        <v>15</v>
      </c>
      <c r="J98" s="115">
        <f ca="1">IFERROR(VLOOKUP($A98,INDIRECT(CONCATENATE("'CY ",J$3,", SFY ",(J$3+1)," Answers'!A1:BJ600")),LOOKUP($D$4,'Row Index'!$A$24:$A$29,'Row Index'!$B$24:$B$29),FALSE),"")</f>
        <v>15</v>
      </c>
      <c r="K98" s="115">
        <f ca="1">IFERROR(VLOOKUP($A98,INDIRECT(CONCATENATE("'CY ",K$3,", SFY ",(K$3+1)," Answers'!A1:BZ600")),LOOKUP($D$4,'Row Index'!$A$24:$A$29,'Row Index'!$B$34:$B$39),FALSE),"")</f>
        <v>36</v>
      </c>
      <c r="L98" s="115">
        <f ca="1">IFERROR(VLOOKUP($A98,INDIRECT(CONCATENATE("'CY ",L$3,", SFY ",(L$3+1)," Answers'!A1:CA600")),LOOKUP($D$4,'Row Index'!$A$24:$A$29,'Row Index'!$B$44:$B$49),FALSE),"")</f>
        <v>32</v>
      </c>
      <c r="M98" s="115">
        <f ca="1">IFERROR(VLOOKUP($A98,INDIRECT(CONCATENATE("'CY ",M$3,", SFY ",(M$3+1)," Answers'!A1:CA600")),LOOKUP($D$4,'Row Index'!$A$54:$A$59,'Row Index'!$B$54:$B$59),FALSE),"")</f>
        <v>16</v>
      </c>
      <c r="N98" s="116">
        <f ca="1">IFERROR(VLOOKUP($A98,INDIRECT(CONCATENATE("'CY ",N$3,", SFY ",(N$3+1)," Answers'!A1:CA600")),LOOKUP($D$4,'Row Index'!$A$64:$A$69,'Row Index'!$B$64:$B$69),FALSE),"")</f>
        <v>18</v>
      </c>
    </row>
    <row r="99" spans="1:14" x14ac:dyDescent="0.25">
      <c r="A99" s="49">
        <v>302</v>
      </c>
      <c r="B99" s="44" t="s">
        <v>98</v>
      </c>
      <c r="C99" s="46" t="s">
        <v>97</v>
      </c>
      <c r="D99" s="115">
        <f ca="1">IFERROR(VLOOKUP($A99,INDIRECT(CONCATENATE("'CY ",D$3,", SFY ",(D$3+1)," Answers'!A1:BJ600")),LOOKUP($D$4,'Row Index'!$A$4:$A$9,'Row Index'!$B$4:$B$9),FALSE),"")</f>
        <v>41</v>
      </c>
      <c r="E99" s="115">
        <f ca="1">IFERROR(VLOOKUP($A99,INDIRECT(CONCATENATE("'CY ",E$3,", SFY ",(E$3+1)," Answers'!A1:BJ600")),LOOKUP($D$4,'Row Index'!$A$4:$A$9,'Row Index'!$B$4:$B$9),FALSE),"")</f>
        <v>42</v>
      </c>
      <c r="F99" s="115">
        <f ca="1">IFERROR(VLOOKUP($A99,INDIRECT(CONCATENATE("'CY ",F$3,", SFY ",(F$3+1)," Answers'!A1:BJ600")),LOOKUP($D$4,'Row Index'!$A$4:$A$9,'Row Index'!$B$4:$B$9),FALSE),"")</f>
        <v>34</v>
      </c>
      <c r="G99" s="115">
        <f ca="1">IFERROR(VLOOKUP($A99,INDIRECT(CONCATENATE("'CY ",G$3,", SFY ",(G$3+1)," Answers'!A1:BJ600")),LOOKUP($D$4,'Row Index'!$A$4:$A$9,'Row Index'!$B$4:$B$9),FALSE),"")</f>
        <v>38</v>
      </c>
      <c r="H99" s="115">
        <f ca="1">IFERROR(VLOOKUP($A99,INDIRECT(CONCATENATE("'CY ",H$3,", SFY ",(H$3+1)," Answers'!A1:BJ600")),LOOKUP($D$4,'Row Index'!$A$4:$A$9,'Row Index'!$B$4:$B$9),FALSE),"")</f>
        <v>35</v>
      </c>
      <c r="I99" s="115">
        <f ca="1">IFERROR(VLOOKUP($A99,INDIRECT(CONCATENATE("'CY ",I$3,", SFY ",(I$3+1)," Answers'!A1:BJ600")),LOOKUP($D$4,'Row Index'!$A$14:$A$19,'Row Index'!$B$14:$B$19),FALSE),"")</f>
        <v>25</v>
      </c>
      <c r="J99" s="115">
        <f ca="1">IFERROR(VLOOKUP($A99,INDIRECT(CONCATENATE("'CY ",J$3,", SFY ",(J$3+1)," Answers'!A1:BJ600")),LOOKUP($D$4,'Row Index'!$A$24:$A$29,'Row Index'!$B$24:$B$29),FALSE),"")</f>
        <v>19</v>
      </c>
      <c r="K99" s="115">
        <f ca="1">IFERROR(VLOOKUP($A99,INDIRECT(CONCATENATE("'CY ",K$3,", SFY ",(K$3+1)," Answers'!A1:BZ600")),LOOKUP($D$4,'Row Index'!$A$24:$A$29,'Row Index'!$B$34:$B$39),FALSE),"")</f>
        <v>44</v>
      </c>
      <c r="L99" s="115">
        <f ca="1">IFERROR(VLOOKUP($A99,INDIRECT(CONCATENATE("'CY ",L$3,", SFY ",(L$3+1)," Answers'!A1:CA600")),LOOKUP($D$4,'Row Index'!$A$24:$A$29,'Row Index'!$B$44:$B$49),FALSE),"")</f>
        <v>36</v>
      </c>
      <c r="M99" s="115">
        <f ca="1">IFERROR(VLOOKUP($A99,INDIRECT(CONCATENATE("'CY ",M$3,", SFY ",(M$3+1)," Answers'!A1:CA600")),LOOKUP($D$4,'Row Index'!$A$54:$A$59,'Row Index'!$B$54:$B$59),FALSE),"")</f>
        <v>20</v>
      </c>
      <c r="N99" s="116">
        <f ca="1">IFERROR(VLOOKUP($A99,INDIRECT(CONCATENATE("'CY ",N$3,", SFY ",(N$3+1)," Answers'!A1:CA600")),LOOKUP($D$4,'Row Index'!$A$64:$A$69,'Row Index'!$B$64:$B$69),FALSE),"")</f>
        <v>20</v>
      </c>
    </row>
    <row r="100" spans="1:14" x14ac:dyDescent="0.25">
      <c r="A100" s="49">
        <v>303</v>
      </c>
      <c r="B100" s="44" t="s">
        <v>99</v>
      </c>
      <c r="C100" s="46" t="s">
        <v>97</v>
      </c>
      <c r="D100" s="115">
        <f ca="1">IFERROR(VLOOKUP($A100,INDIRECT(CONCATENATE("'CY ",D$3,", SFY ",(D$3+1)," Answers'!A1:BJ600")),LOOKUP($D$4,'Row Index'!$A$4:$A$9,'Row Index'!$B$4:$B$9),FALSE),"")</f>
        <v>41</v>
      </c>
      <c r="E100" s="115">
        <f ca="1">IFERROR(VLOOKUP($A100,INDIRECT(CONCATENATE("'CY ",E$3,", SFY ",(E$3+1)," Answers'!A1:BJ600")),LOOKUP($D$4,'Row Index'!$A$4:$A$9,'Row Index'!$B$4:$B$9),FALSE),"")</f>
        <v>35</v>
      </c>
      <c r="F100" s="115">
        <f ca="1">IFERROR(VLOOKUP($A100,INDIRECT(CONCATENATE("'CY ",F$3,", SFY ",(F$3+1)," Answers'!A1:BJ600")),LOOKUP($D$4,'Row Index'!$A$4:$A$9,'Row Index'!$B$4:$B$9),FALSE),"")</f>
        <v>38</v>
      </c>
      <c r="G100" s="115">
        <f ca="1">IFERROR(VLOOKUP($A100,INDIRECT(CONCATENATE("'CY ",G$3,", SFY ",(G$3+1)," Answers'!A1:BJ600")),LOOKUP($D$4,'Row Index'!$A$4:$A$9,'Row Index'!$B$4:$B$9),FALSE),"")</f>
        <v>39</v>
      </c>
      <c r="H100" s="115">
        <f ca="1">IFERROR(VLOOKUP($A100,INDIRECT(CONCATENATE("'CY ",H$3,", SFY ",(H$3+1)," Answers'!A1:BJ600")),LOOKUP($D$4,'Row Index'!$A$4:$A$9,'Row Index'!$B$4:$B$9),FALSE),"")</f>
        <v>39</v>
      </c>
      <c r="I100" s="115">
        <f ca="1">IFERROR(VLOOKUP($A100,INDIRECT(CONCATENATE("'CY ",I$3,", SFY ",(I$3+1)," Answers'!A1:BJ600")),LOOKUP($D$4,'Row Index'!$A$14:$A$19,'Row Index'!$B$14:$B$19),FALSE),"")</f>
        <v>24</v>
      </c>
      <c r="J100" s="115">
        <f ca="1">IFERROR(VLOOKUP($A100,INDIRECT(CONCATENATE("'CY ",J$3,", SFY ",(J$3+1)," Answers'!A1:BJ600")),LOOKUP($D$4,'Row Index'!$A$24:$A$29,'Row Index'!$B$24:$B$29),FALSE),"")</f>
        <v>22</v>
      </c>
      <c r="K100" s="115">
        <f ca="1">IFERROR(VLOOKUP($A100,INDIRECT(CONCATENATE("'CY ",K$3,", SFY ",(K$3+1)," Answers'!A1:BZ600")),LOOKUP($D$4,'Row Index'!$A$24:$A$29,'Row Index'!$B$34:$B$39),FALSE),"")</f>
        <v>41</v>
      </c>
      <c r="L100" s="115">
        <f ca="1">IFERROR(VLOOKUP($A100,INDIRECT(CONCATENATE("'CY ",L$3,", SFY ",(L$3+1)," Answers'!A1:CA600")),LOOKUP($D$4,'Row Index'!$A$24:$A$29,'Row Index'!$B$44:$B$49),FALSE),"")</f>
        <v>37</v>
      </c>
      <c r="M100" s="115">
        <f ca="1">IFERROR(VLOOKUP($A100,INDIRECT(CONCATENATE("'CY ",M$3,", SFY ",(M$3+1)," Answers'!A1:CA600")),LOOKUP($D$4,'Row Index'!$A$54:$A$59,'Row Index'!$B$54:$B$59),FALSE),"")</f>
        <v>21</v>
      </c>
      <c r="N100" s="116">
        <f ca="1">IFERROR(VLOOKUP($A100,INDIRECT(CONCATENATE("'CY ",N$3,", SFY ",(N$3+1)," Answers'!A1:CA600")),LOOKUP($D$4,'Row Index'!$A$64:$A$69,'Row Index'!$B$64:$B$69),FALSE),"")</f>
        <v>22</v>
      </c>
    </row>
    <row r="101" spans="1:14" x14ac:dyDescent="0.25">
      <c r="A101" s="49">
        <v>304</v>
      </c>
      <c r="B101" s="44" t="s">
        <v>100</v>
      </c>
      <c r="C101" s="46" t="s">
        <v>97</v>
      </c>
      <c r="D101" s="115">
        <f ca="1">IFERROR(VLOOKUP($A101,INDIRECT(CONCATENATE("'CY ",D$3,", SFY ",(D$3+1)," Answers'!A1:BJ600")),LOOKUP($D$4,'Row Index'!$A$4:$A$9,'Row Index'!$B$4:$B$9),FALSE),"")</f>
        <v>41</v>
      </c>
      <c r="E101" s="115">
        <f ca="1">IFERROR(VLOOKUP($A101,INDIRECT(CONCATENATE("'CY ",E$3,", SFY ",(E$3+1)," Answers'!A1:BJ600")),LOOKUP($D$4,'Row Index'!$A$4:$A$9,'Row Index'!$B$4:$B$9),FALSE),"")</f>
        <v>39</v>
      </c>
      <c r="F101" s="115">
        <f ca="1">IFERROR(VLOOKUP($A101,INDIRECT(CONCATENATE("'CY ",F$3,", SFY ",(F$3+1)," Answers'!A1:BJ600")),LOOKUP($D$4,'Row Index'!$A$4:$A$9,'Row Index'!$B$4:$B$9),FALSE),"")</f>
        <v>42</v>
      </c>
      <c r="G101" s="115">
        <f ca="1">IFERROR(VLOOKUP($A101,INDIRECT(CONCATENATE("'CY ",G$3,", SFY ",(G$3+1)," Answers'!A1:BJ600")),LOOKUP($D$4,'Row Index'!$A$4:$A$9,'Row Index'!$B$4:$B$9),FALSE),"")</f>
        <v>42</v>
      </c>
      <c r="H101" s="115">
        <f ca="1">IFERROR(VLOOKUP($A101,INDIRECT(CONCATENATE("'CY ",H$3,", SFY ",(H$3+1)," Answers'!A1:BJ600")),LOOKUP($D$4,'Row Index'!$A$4:$A$9,'Row Index'!$B$4:$B$9),FALSE),"")</f>
        <v>43</v>
      </c>
      <c r="I101" s="115">
        <f ca="1">IFERROR(VLOOKUP($A101,INDIRECT(CONCATENATE("'CY ",I$3,", SFY ",(I$3+1)," Answers'!A1:BJ600")),LOOKUP($D$4,'Row Index'!$A$14:$A$19,'Row Index'!$B$14:$B$19),FALSE),"")</f>
        <v>25</v>
      </c>
      <c r="J101" s="115">
        <f ca="1">IFERROR(VLOOKUP($A101,INDIRECT(CONCATENATE("'CY ",J$3,", SFY ",(J$3+1)," Answers'!A1:BJ600")),LOOKUP($D$4,'Row Index'!$A$24:$A$29,'Row Index'!$B$24:$B$29),FALSE),"")</f>
        <v>20</v>
      </c>
      <c r="K101" s="115">
        <f ca="1">IFERROR(VLOOKUP($A101,INDIRECT(CONCATENATE("'CY ",K$3,", SFY ",(K$3+1)," Answers'!A1:BZ600")),LOOKUP($D$4,'Row Index'!$A$24:$A$29,'Row Index'!$B$34:$B$39),FALSE),"")</f>
        <v>47</v>
      </c>
      <c r="L101" s="115">
        <f ca="1">IFERROR(VLOOKUP($A101,INDIRECT(CONCATENATE("'CY ",L$3,", SFY ",(L$3+1)," Answers'!A1:CA600")),LOOKUP($D$4,'Row Index'!$A$24:$A$29,'Row Index'!$B$44:$B$49),FALSE),"")</f>
        <v>43</v>
      </c>
      <c r="M101" s="115">
        <f ca="1">IFERROR(VLOOKUP($A101,INDIRECT(CONCATENATE("'CY ",M$3,", SFY ",(M$3+1)," Answers'!A1:CA600")),LOOKUP($D$4,'Row Index'!$A$54:$A$59,'Row Index'!$B$54:$B$59),FALSE),"")</f>
        <v>28</v>
      </c>
      <c r="N101" s="116">
        <f ca="1">IFERROR(VLOOKUP($A101,INDIRECT(CONCATENATE("'CY ",N$3,", SFY ",(N$3+1)," Answers'!A1:CA600")),LOOKUP($D$4,'Row Index'!$A$64:$A$69,'Row Index'!$B$64:$B$69),FALSE),"")</f>
        <v>22.5</v>
      </c>
    </row>
    <row r="102" spans="1:14" x14ac:dyDescent="0.25">
      <c r="A102" s="49">
        <v>305</v>
      </c>
      <c r="B102" s="44" t="s">
        <v>101</v>
      </c>
      <c r="C102" s="46" t="s">
        <v>97</v>
      </c>
      <c r="D102" s="115">
        <f ca="1">IFERROR(VLOOKUP($A102,INDIRECT(CONCATENATE("'CY ",D$3,", SFY ",(D$3+1)," Answers'!A1:BJ600")),LOOKUP($D$4,'Row Index'!$A$4:$A$9,'Row Index'!$B$4:$B$9),FALSE),"")</f>
        <v>39</v>
      </c>
      <c r="E102" s="115">
        <f ca="1">IFERROR(VLOOKUP($A102,INDIRECT(CONCATENATE("'CY ",E$3,", SFY ",(E$3+1)," Answers'!A1:BJ600")),LOOKUP($D$4,'Row Index'!$A$4:$A$9,'Row Index'!$B$4:$B$9),FALSE),"")</f>
        <v>37</v>
      </c>
      <c r="F102" s="115">
        <f ca="1">IFERROR(VLOOKUP($A102,INDIRECT(CONCATENATE("'CY ",F$3,", SFY ",(F$3+1)," Answers'!A1:BJ600")),LOOKUP($D$4,'Row Index'!$A$4:$A$9,'Row Index'!$B$4:$B$9),FALSE),"")</f>
        <v>38</v>
      </c>
      <c r="G102" s="115">
        <f ca="1">IFERROR(VLOOKUP($A102,INDIRECT(CONCATENATE("'CY ",G$3,", SFY ",(G$3+1)," Answers'!A1:BJ600")),LOOKUP($D$4,'Row Index'!$A$4:$A$9,'Row Index'!$B$4:$B$9),FALSE),"")</f>
        <v>35</v>
      </c>
      <c r="H102" s="115">
        <f ca="1">IFERROR(VLOOKUP($A102,INDIRECT(CONCATENATE("'CY ",H$3,", SFY ",(H$3+1)," Answers'!A1:BJ600")),LOOKUP($D$4,'Row Index'!$A$4:$A$9,'Row Index'!$B$4:$B$9),FALSE),"")</f>
        <v>38</v>
      </c>
      <c r="I102" s="115">
        <f ca="1">IFERROR(VLOOKUP($A102,INDIRECT(CONCATENATE("'CY ",I$3,", SFY ",(I$3+1)," Answers'!A1:BJ600")),LOOKUP($D$4,'Row Index'!$A$14:$A$19,'Row Index'!$B$14:$B$19),FALSE),"")</f>
        <v>20</v>
      </c>
      <c r="J102" s="115">
        <f ca="1">IFERROR(VLOOKUP($A102,INDIRECT(CONCATENATE("'CY ",J$3,", SFY ",(J$3+1)," Answers'!A1:BJ600")),LOOKUP($D$4,'Row Index'!$A$24:$A$29,'Row Index'!$B$24:$B$29),FALSE),"")</f>
        <v>18</v>
      </c>
      <c r="K102" s="115">
        <f ca="1">IFERROR(VLOOKUP($A102,INDIRECT(CONCATENATE("'CY ",K$3,", SFY ",(K$3+1)," Answers'!A1:BZ600")),LOOKUP($D$4,'Row Index'!$A$24:$A$29,'Row Index'!$B$34:$B$39),FALSE),"")</f>
        <v>46</v>
      </c>
      <c r="L102" s="115">
        <f ca="1">IFERROR(VLOOKUP($A102,INDIRECT(CONCATENATE("'CY ",L$3,", SFY ",(L$3+1)," Answers'!A1:CA600")),LOOKUP($D$4,'Row Index'!$A$24:$A$29,'Row Index'!$B$44:$B$49),FALSE),"")</f>
        <v>39</v>
      </c>
      <c r="M102" s="115">
        <f ca="1">IFERROR(VLOOKUP($A102,INDIRECT(CONCATENATE("'CY ",M$3,", SFY ",(M$3+1)," Answers'!A1:CA600")),LOOKUP($D$4,'Row Index'!$A$54:$A$59,'Row Index'!$B$54:$B$59),FALSE),"")</f>
        <v>27</v>
      </c>
      <c r="N102" s="116">
        <f ca="1">IFERROR(VLOOKUP($A102,INDIRECT(CONCATENATE("'CY ",N$3,", SFY ",(N$3+1)," Answers'!A1:CA600")),LOOKUP($D$4,'Row Index'!$A$64:$A$69,'Row Index'!$B$64:$B$69),FALSE),"")</f>
        <v>20</v>
      </c>
    </row>
    <row r="103" spans="1:14" x14ac:dyDescent="0.25">
      <c r="A103" s="49">
        <v>306</v>
      </c>
      <c r="B103" s="44" t="s">
        <v>102</v>
      </c>
      <c r="C103" s="46" t="s">
        <v>97</v>
      </c>
      <c r="D103" s="115">
        <f ca="1">IFERROR(VLOOKUP($A103,INDIRECT(CONCATENATE("'CY ",D$3,", SFY ",(D$3+1)," Answers'!A1:BJ600")),LOOKUP($D$4,'Row Index'!$A$4:$A$9,'Row Index'!$B$4:$B$9),FALSE),"")</f>
        <v>46</v>
      </c>
      <c r="E103" s="115">
        <f ca="1">IFERROR(VLOOKUP($A103,INDIRECT(CONCATENATE("'CY ",E$3,", SFY ",(E$3+1)," Answers'!A1:BJ600")),LOOKUP($D$4,'Row Index'!$A$4:$A$9,'Row Index'!$B$4:$B$9),FALSE),"")</f>
        <v>45</v>
      </c>
      <c r="F103" s="115">
        <f ca="1">IFERROR(VLOOKUP($A103,INDIRECT(CONCATENATE("'CY ",F$3,", SFY ",(F$3+1)," Answers'!A1:BJ600")),LOOKUP($D$4,'Row Index'!$A$4:$A$9,'Row Index'!$B$4:$B$9),FALSE),"")</f>
        <v>42</v>
      </c>
      <c r="G103" s="115">
        <f ca="1">IFERROR(VLOOKUP($A103,INDIRECT(CONCATENATE("'CY ",G$3,", SFY ",(G$3+1)," Answers'!A1:BJ600")),LOOKUP($D$4,'Row Index'!$A$4:$A$9,'Row Index'!$B$4:$B$9),FALSE),"")</f>
        <v>41</v>
      </c>
      <c r="H103" s="115">
        <f ca="1">IFERROR(VLOOKUP($A103,INDIRECT(CONCATENATE("'CY ",H$3,", SFY ",(H$3+1)," Answers'!A1:BJ600")),LOOKUP($D$4,'Row Index'!$A$4:$A$9,'Row Index'!$B$4:$B$9),FALSE),"")</f>
        <v>42</v>
      </c>
      <c r="I103" s="115">
        <f ca="1">IFERROR(VLOOKUP($A103,INDIRECT(CONCATENATE("'CY ",I$3,", SFY ",(I$3+1)," Answers'!A1:BJ600")),LOOKUP($D$4,'Row Index'!$A$14:$A$19,'Row Index'!$B$14:$B$19),FALSE),"")</f>
        <v>24</v>
      </c>
      <c r="J103" s="115">
        <f ca="1">IFERROR(VLOOKUP($A103,INDIRECT(CONCATENATE("'CY ",J$3,", SFY ",(J$3+1)," Answers'!A1:BJ600")),LOOKUP($D$4,'Row Index'!$A$24:$A$29,'Row Index'!$B$24:$B$29),FALSE),"")</f>
        <v>21</v>
      </c>
      <c r="K103" s="115">
        <f ca="1">IFERROR(VLOOKUP($A103,INDIRECT(CONCATENATE("'CY ",K$3,", SFY ",(K$3+1)," Answers'!A1:BZ600")),LOOKUP($D$4,'Row Index'!$A$24:$A$29,'Row Index'!$B$34:$B$39),FALSE),"")</f>
        <v>50</v>
      </c>
      <c r="L103" s="115">
        <f ca="1">IFERROR(VLOOKUP($A103,INDIRECT(CONCATENATE("'CY ",L$3,", SFY ",(L$3+1)," Answers'!A1:CA600")),LOOKUP($D$4,'Row Index'!$A$24:$A$29,'Row Index'!$B$44:$B$49),FALSE),"")</f>
        <v>49</v>
      </c>
      <c r="M103" s="115">
        <f ca="1">IFERROR(VLOOKUP($A103,INDIRECT(CONCATENATE("'CY ",M$3,", SFY ",(M$3+1)," Answers'!A1:CA600")),LOOKUP($D$4,'Row Index'!$A$54:$A$59,'Row Index'!$B$54:$B$59),FALSE),"")</f>
        <v>29</v>
      </c>
      <c r="N103" s="116">
        <f ca="1">IFERROR(VLOOKUP($A103,INDIRECT(CONCATENATE("'CY ",N$3,", SFY ",(N$3+1)," Answers'!A1:CA600")),LOOKUP($D$4,'Row Index'!$A$64:$A$69,'Row Index'!$B$64:$B$69),FALSE),"")</f>
        <v>22.5</v>
      </c>
    </row>
    <row r="104" spans="1:14" x14ac:dyDescent="0.25">
      <c r="A104" s="49">
        <v>307</v>
      </c>
      <c r="B104" s="44" t="s">
        <v>103</v>
      </c>
      <c r="C104" s="46" t="s">
        <v>97</v>
      </c>
      <c r="D104" s="115">
        <f ca="1">IFERROR(VLOOKUP($A104,INDIRECT(CONCATENATE("'CY ",D$3,", SFY ",(D$3+1)," Answers'!A1:BJ600")),LOOKUP($D$4,'Row Index'!$A$4:$A$9,'Row Index'!$B$4:$B$9),FALSE),"")</f>
        <v>41</v>
      </c>
      <c r="E104" s="115">
        <f ca="1">IFERROR(VLOOKUP($A104,INDIRECT(CONCATENATE("'CY ",E$3,", SFY ",(E$3+1)," Answers'!A1:BJ600")),LOOKUP($D$4,'Row Index'!$A$4:$A$9,'Row Index'!$B$4:$B$9),FALSE),"")</f>
        <v>37</v>
      </c>
      <c r="F104" s="115">
        <f ca="1">IFERROR(VLOOKUP($A104,INDIRECT(CONCATENATE("'CY ",F$3,", SFY ",(F$3+1)," Answers'!A1:BJ600")),LOOKUP($D$4,'Row Index'!$A$4:$A$9,'Row Index'!$B$4:$B$9),FALSE),"")</f>
        <v>31</v>
      </c>
      <c r="G104" s="115">
        <f ca="1">IFERROR(VLOOKUP($A104,INDIRECT(CONCATENATE("'CY ",G$3,", SFY ",(G$3+1)," Answers'!A1:BJ600")),LOOKUP($D$4,'Row Index'!$A$4:$A$9,'Row Index'!$B$4:$B$9),FALSE),"")</f>
        <v>30</v>
      </c>
      <c r="H104" s="115">
        <f ca="1">IFERROR(VLOOKUP($A104,INDIRECT(CONCATENATE("'CY ",H$3,", SFY ",(H$3+1)," Answers'!A1:BJ600")),LOOKUP($D$4,'Row Index'!$A$4:$A$9,'Row Index'!$B$4:$B$9),FALSE),"")</f>
        <v>32</v>
      </c>
      <c r="I104" s="115">
        <f ca="1">IFERROR(VLOOKUP($A104,INDIRECT(CONCATENATE("'CY ",I$3,", SFY ",(I$3+1)," Answers'!A1:BJ600")),LOOKUP($D$4,'Row Index'!$A$14:$A$19,'Row Index'!$B$14:$B$19),FALSE),"")</f>
        <v>20</v>
      </c>
      <c r="J104" s="115">
        <f ca="1">IFERROR(VLOOKUP($A104,INDIRECT(CONCATENATE("'CY ",J$3,", SFY ",(J$3+1)," Answers'!A1:BJ600")),LOOKUP($D$4,'Row Index'!$A$24:$A$29,'Row Index'!$B$24:$B$29),FALSE),"")</f>
        <v>17</v>
      </c>
      <c r="K104" s="115">
        <f ca="1">IFERROR(VLOOKUP($A104,INDIRECT(CONCATENATE("'CY ",K$3,", SFY ",(K$3+1)," Answers'!A1:BZ600")),LOOKUP($D$4,'Row Index'!$A$24:$A$29,'Row Index'!$B$34:$B$39),FALSE),"")</f>
        <v>40</v>
      </c>
      <c r="L104" s="115">
        <f ca="1">IFERROR(VLOOKUP($A104,INDIRECT(CONCATENATE("'CY ",L$3,", SFY ",(L$3+1)," Answers'!A1:CA600")),LOOKUP($D$4,'Row Index'!$A$24:$A$29,'Row Index'!$B$44:$B$49),FALSE),"")</f>
        <v>37</v>
      </c>
      <c r="M104" s="115">
        <f ca="1">IFERROR(VLOOKUP($A104,INDIRECT(CONCATENATE("'CY ",M$3,", SFY ",(M$3+1)," Answers'!A1:CA600")),LOOKUP($D$4,'Row Index'!$A$54:$A$59,'Row Index'!$B$54:$B$59),FALSE),"")</f>
        <v>18</v>
      </c>
      <c r="N104" s="116">
        <f ca="1">IFERROR(VLOOKUP($A104,INDIRECT(CONCATENATE("'CY ",N$3,", SFY ",(N$3+1)," Answers'!A1:CA600")),LOOKUP($D$4,'Row Index'!$A$64:$A$69,'Row Index'!$B$64:$B$69),FALSE),"")</f>
        <v>19</v>
      </c>
    </row>
    <row r="105" spans="1:14" x14ac:dyDescent="0.25">
      <c r="A105" s="49">
        <v>308</v>
      </c>
      <c r="B105" s="44" t="s">
        <v>104</v>
      </c>
      <c r="C105" s="46" t="s">
        <v>97</v>
      </c>
      <c r="D105" s="115">
        <f ca="1">IFERROR(VLOOKUP($A105,INDIRECT(CONCATENATE("'CY ",D$3,", SFY ",(D$3+1)," Answers'!A1:BJ600")),LOOKUP($D$4,'Row Index'!$A$4:$A$9,'Row Index'!$B$4:$B$9),FALSE),"")</f>
        <v>37</v>
      </c>
      <c r="E105" s="115">
        <f ca="1">IFERROR(VLOOKUP($A105,INDIRECT(CONCATENATE("'CY ",E$3,", SFY ",(E$3+1)," Answers'!A1:BJ600")),LOOKUP($D$4,'Row Index'!$A$4:$A$9,'Row Index'!$B$4:$B$9),FALSE),"")</f>
        <v>33</v>
      </c>
      <c r="F105" s="115">
        <f ca="1">IFERROR(VLOOKUP($A105,INDIRECT(CONCATENATE("'CY ",F$3,", SFY ",(F$3+1)," Answers'!A1:BJ600")),LOOKUP($D$4,'Row Index'!$A$4:$A$9,'Row Index'!$B$4:$B$9),FALSE),"")</f>
        <v>33</v>
      </c>
      <c r="G105" s="115">
        <f ca="1">IFERROR(VLOOKUP($A105,INDIRECT(CONCATENATE("'CY ",G$3,", SFY ",(G$3+1)," Answers'!A1:BJ600")),LOOKUP($D$4,'Row Index'!$A$4:$A$9,'Row Index'!$B$4:$B$9),FALSE),"")</f>
        <v>40</v>
      </c>
      <c r="H105" s="115">
        <f ca="1">IFERROR(VLOOKUP($A105,INDIRECT(CONCATENATE("'CY ",H$3,", SFY ",(H$3+1)," Answers'!A1:BJ600")),LOOKUP($D$4,'Row Index'!$A$4:$A$9,'Row Index'!$B$4:$B$9),FALSE),"")</f>
        <v>40</v>
      </c>
      <c r="I105" s="115">
        <f ca="1">IFERROR(VLOOKUP($A105,INDIRECT(CONCATENATE("'CY ",I$3,", SFY ",(I$3+1)," Answers'!A1:BJ600")),LOOKUP($D$4,'Row Index'!$A$14:$A$19,'Row Index'!$B$14:$B$19),FALSE),"")</f>
        <v>25</v>
      </c>
      <c r="J105" s="115">
        <f ca="1">IFERROR(VLOOKUP($A105,INDIRECT(CONCATENATE("'CY ",J$3,", SFY ",(J$3+1)," Answers'!A1:BJ600")),LOOKUP($D$4,'Row Index'!$A$24:$A$29,'Row Index'!$B$24:$B$29),FALSE),"")</f>
        <v>23</v>
      </c>
      <c r="K105" s="115">
        <f ca="1">IFERROR(VLOOKUP($A105,INDIRECT(CONCATENATE("'CY ",K$3,", SFY ",(K$3+1)," Answers'!A1:BZ600")),LOOKUP($D$4,'Row Index'!$A$24:$A$29,'Row Index'!$B$34:$B$39),FALSE),"")</f>
        <v>47</v>
      </c>
      <c r="L105" s="115">
        <f ca="1">IFERROR(VLOOKUP($A105,INDIRECT(CONCATENATE("'CY ",L$3,", SFY ",(L$3+1)," Answers'!A1:CA600")),LOOKUP($D$4,'Row Index'!$A$24:$A$29,'Row Index'!$B$44:$B$49),FALSE),"")</f>
        <v>46</v>
      </c>
      <c r="M105" s="115">
        <f ca="1">IFERROR(VLOOKUP($A105,INDIRECT(CONCATENATE("'CY ",M$3,", SFY ",(M$3+1)," Answers'!A1:CA600")),LOOKUP($D$4,'Row Index'!$A$54:$A$59,'Row Index'!$B$54:$B$59),FALSE),"")</f>
        <v>26</v>
      </c>
      <c r="N105" s="116">
        <f ca="1">IFERROR(VLOOKUP($A105,INDIRECT(CONCATENATE("'CY ",N$3,", SFY ",(N$3+1)," Answers'!A1:CA600")),LOOKUP($D$4,'Row Index'!$A$64:$A$69,'Row Index'!$B$64:$B$69),FALSE),"")</f>
        <v>22.5</v>
      </c>
    </row>
    <row r="106" spans="1:14" x14ac:dyDescent="0.25">
      <c r="A106" s="49">
        <v>309</v>
      </c>
      <c r="B106" s="44" t="s">
        <v>105</v>
      </c>
      <c r="C106" s="46" t="s">
        <v>97</v>
      </c>
      <c r="D106" s="115">
        <f ca="1">IFERROR(VLOOKUP($A106,INDIRECT(CONCATENATE("'CY ",D$3,", SFY ",(D$3+1)," Answers'!A1:BJ600")),LOOKUP($D$4,'Row Index'!$A$4:$A$9,'Row Index'!$B$4:$B$9),FALSE),"")</f>
        <v>34</v>
      </c>
      <c r="E106" s="115">
        <f ca="1">IFERROR(VLOOKUP($A106,INDIRECT(CONCATENATE("'CY ",E$3,", SFY ",(E$3+1)," Answers'!A1:BJ600")),LOOKUP($D$4,'Row Index'!$A$4:$A$9,'Row Index'!$B$4:$B$9),FALSE),"")</f>
        <v>30</v>
      </c>
      <c r="F106" s="115">
        <f ca="1">IFERROR(VLOOKUP($A106,INDIRECT(CONCATENATE("'CY ",F$3,", SFY ",(F$3+1)," Answers'!A1:BJ600")),LOOKUP($D$4,'Row Index'!$A$4:$A$9,'Row Index'!$B$4:$B$9),FALSE),"")</f>
        <v>29</v>
      </c>
      <c r="G106" s="115">
        <f ca="1">IFERROR(VLOOKUP($A106,INDIRECT(CONCATENATE("'CY ",G$3,", SFY ",(G$3+1)," Answers'!A1:BJ600")),LOOKUP($D$4,'Row Index'!$A$4:$A$9,'Row Index'!$B$4:$B$9),FALSE),"")</f>
        <v>30</v>
      </c>
      <c r="H106" s="115">
        <f ca="1">IFERROR(VLOOKUP($A106,INDIRECT(CONCATENATE("'CY ",H$3,", SFY ",(H$3+1)," Answers'!A1:BJ600")),LOOKUP($D$4,'Row Index'!$A$4:$A$9,'Row Index'!$B$4:$B$9),FALSE),"")</f>
        <v>33</v>
      </c>
      <c r="I106" s="115">
        <f ca="1">IFERROR(VLOOKUP($A106,INDIRECT(CONCATENATE("'CY ",I$3,", SFY ",(I$3+1)," Answers'!A1:BJ600")),LOOKUP($D$4,'Row Index'!$A$14:$A$19,'Row Index'!$B$14:$B$19),FALSE),"")</f>
        <v>22</v>
      </c>
      <c r="J106" s="115">
        <f ca="1">IFERROR(VLOOKUP($A106,INDIRECT(CONCATENATE("'CY ",J$3,", SFY ",(J$3+1)," Answers'!A1:BJ600")),LOOKUP($D$4,'Row Index'!$A$24:$A$29,'Row Index'!$B$24:$B$29),FALSE),"")</f>
        <v>19</v>
      </c>
      <c r="K106" s="115">
        <f ca="1">IFERROR(VLOOKUP($A106,INDIRECT(CONCATENATE("'CY ",K$3,", SFY ",(K$3+1)," Answers'!A1:BZ600")),LOOKUP($D$4,'Row Index'!$A$24:$A$29,'Row Index'!$B$34:$B$39),FALSE),"")</f>
        <v>36</v>
      </c>
      <c r="L106" s="115">
        <f ca="1">IFERROR(VLOOKUP($A106,INDIRECT(CONCATENATE("'CY ",L$3,", SFY ",(L$3+1)," Answers'!A1:CA600")),LOOKUP($D$4,'Row Index'!$A$24:$A$29,'Row Index'!$B$44:$B$49),FALSE),"")</f>
        <v>35</v>
      </c>
      <c r="M106" s="115">
        <f ca="1">IFERROR(VLOOKUP($A106,INDIRECT(CONCATENATE("'CY ",M$3,", SFY ",(M$3+1)," Answers'!A1:CA600")),LOOKUP($D$4,'Row Index'!$A$54:$A$59,'Row Index'!$B$54:$B$59),FALSE),"")</f>
        <v>21</v>
      </c>
      <c r="N106" s="116">
        <f ca="1">IFERROR(VLOOKUP($A106,INDIRECT(CONCATENATE("'CY ",N$3,", SFY ",(N$3+1)," Answers'!A1:CA600")),LOOKUP($D$4,'Row Index'!$A$64:$A$69,'Row Index'!$B$64:$B$69),FALSE),"")</f>
        <v>20.5</v>
      </c>
    </row>
    <row r="107" spans="1:14" x14ac:dyDescent="0.25">
      <c r="A107" s="49">
        <v>310</v>
      </c>
      <c r="B107" s="44" t="s">
        <v>106</v>
      </c>
      <c r="C107" s="46" t="s">
        <v>97</v>
      </c>
      <c r="D107" s="115">
        <f ca="1">IFERROR(VLOOKUP($A107,INDIRECT(CONCATENATE("'CY ",D$3,", SFY ",(D$3+1)," Answers'!A1:BJ600")),LOOKUP($D$4,'Row Index'!$A$4:$A$9,'Row Index'!$B$4:$B$9),FALSE),"")</f>
        <v>43</v>
      </c>
      <c r="E107" s="115">
        <f ca="1">IFERROR(VLOOKUP($A107,INDIRECT(CONCATENATE("'CY ",E$3,", SFY ",(E$3+1)," Answers'!A1:BJ600")),LOOKUP($D$4,'Row Index'!$A$4:$A$9,'Row Index'!$B$4:$B$9),FALSE),"")</f>
        <v>44</v>
      </c>
      <c r="F107" s="115">
        <f ca="1">IFERROR(VLOOKUP($A107,INDIRECT(CONCATENATE("'CY ",F$3,", SFY ",(F$3+1)," Answers'!A1:BJ600")),LOOKUP($D$4,'Row Index'!$A$4:$A$9,'Row Index'!$B$4:$B$9),FALSE),"")</f>
        <v>42</v>
      </c>
      <c r="G107" s="115">
        <f ca="1">IFERROR(VLOOKUP($A107,INDIRECT(CONCATENATE("'CY ",G$3,", SFY ",(G$3+1)," Answers'!A1:BJ600")),LOOKUP($D$4,'Row Index'!$A$4:$A$9,'Row Index'!$B$4:$B$9),FALSE),"")</f>
        <v>41</v>
      </c>
      <c r="H107" s="115">
        <f ca="1">IFERROR(VLOOKUP($A107,INDIRECT(CONCATENATE("'CY ",H$3,", SFY ",(H$3+1)," Answers'!A1:BJ600")),LOOKUP($D$4,'Row Index'!$A$4:$A$9,'Row Index'!$B$4:$B$9),FALSE),"")</f>
        <v>40</v>
      </c>
      <c r="I107" s="115">
        <f ca="1">IFERROR(VLOOKUP($A107,INDIRECT(CONCATENATE("'CY ",I$3,", SFY ",(I$3+1)," Answers'!A1:BJ600")),LOOKUP($D$4,'Row Index'!$A$14:$A$19,'Row Index'!$B$14:$B$19),FALSE),"")</f>
        <v>22</v>
      </c>
      <c r="J107" s="115">
        <f ca="1">IFERROR(VLOOKUP($A107,INDIRECT(CONCATENATE("'CY ",J$3,", SFY ",(J$3+1)," Answers'!A1:BJ600")),LOOKUP($D$4,'Row Index'!$A$24:$A$29,'Row Index'!$B$24:$B$29),FALSE),"")</f>
        <v>19</v>
      </c>
      <c r="K107" s="115">
        <f ca="1">IFERROR(VLOOKUP($A107,INDIRECT(CONCATENATE("'CY ",K$3,", SFY ",(K$3+1)," Answers'!A1:BZ600")),LOOKUP($D$4,'Row Index'!$A$24:$A$29,'Row Index'!$B$34:$B$39),FALSE),"")</f>
        <v>48</v>
      </c>
      <c r="L107" s="115">
        <f ca="1">IFERROR(VLOOKUP($A107,INDIRECT(CONCATENATE("'CY ",L$3,", SFY ",(L$3+1)," Answers'!A1:CA600")),LOOKUP($D$4,'Row Index'!$A$24:$A$29,'Row Index'!$B$44:$B$49),FALSE),"")</f>
        <v>42</v>
      </c>
      <c r="M107" s="115">
        <f ca="1">IFERROR(VLOOKUP($A107,INDIRECT(CONCATENATE("'CY ",M$3,", SFY ",(M$3+1)," Answers'!A1:CA600")),LOOKUP($D$4,'Row Index'!$A$54:$A$59,'Row Index'!$B$54:$B$59),FALSE),"")</f>
        <v>25</v>
      </c>
      <c r="N107" s="116">
        <f ca="1">IFERROR(VLOOKUP($A107,INDIRECT(CONCATENATE("'CY ",N$3,", SFY ",(N$3+1)," Answers'!A1:CA600")),LOOKUP($D$4,'Row Index'!$A$64:$A$69,'Row Index'!$B$64:$B$69),FALSE),"")</f>
        <v>21.5</v>
      </c>
    </row>
    <row r="108" spans="1:14" x14ac:dyDescent="0.25">
      <c r="A108" s="49">
        <v>311</v>
      </c>
      <c r="B108" s="44" t="s">
        <v>107</v>
      </c>
      <c r="C108" s="46" t="s">
        <v>97</v>
      </c>
      <c r="D108" s="115">
        <f ca="1">IFERROR(VLOOKUP($A108,INDIRECT(CONCATENATE("'CY ",D$3,", SFY ",(D$3+1)," Answers'!A1:BJ600")),LOOKUP($D$4,'Row Index'!$A$4:$A$9,'Row Index'!$B$4:$B$9),FALSE),"")</f>
        <v>33</v>
      </c>
      <c r="E108" s="115">
        <f ca="1">IFERROR(VLOOKUP($A108,INDIRECT(CONCATENATE("'CY ",E$3,", SFY ",(E$3+1)," Answers'!A1:BJ600")),LOOKUP($D$4,'Row Index'!$A$4:$A$9,'Row Index'!$B$4:$B$9),FALSE),"")</f>
        <v>38</v>
      </c>
      <c r="F108" s="115">
        <f ca="1">IFERROR(VLOOKUP($A108,INDIRECT(CONCATENATE("'CY ",F$3,", SFY ",(F$3+1)," Answers'!A1:BJ600")),LOOKUP($D$4,'Row Index'!$A$4:$A$9,'Row Index'!$B$4:$B$9),FALSE),"")</f>
        <v>39</v>
      </c>
      <c r="G108" s="115">
        <f ca="1">IFERROR(VLOOKUP($A108,INDIRECT(CONCATENATE("'CY ",G$3,", SFY ",(G$3+1)," Answers'!A1:BJ600")),LOOKUP($D$4,'Row Index'!$A$4:$A$9,'Row Index'!$B$4:$B$9),FALSE),"")</f>
        <v>37</v>
      </c>
      <c r="H108" s="115">
        <f ca="1">IFERROR(VLOOKUP($A108,INDIRECT(CONCATENATE("'CY ",H$3,", SFY ",(H$3+1)," Answers'!A1:BJ600")),LOOKUP($D$4,'Row Index'!$A$4:$A$9,'Row Index'!$B$4:$B$9),FALSE),"")</f>
        <v>41</v>
      </c>
      <c r="I108" s="115">
        <f ca="1">IFERROR(VLOOKUP($A108,INDIRECT(CONCATENATE("'CY ",I$3,", SFY ",(I$3+1)," Answers'!A1:BJ600")),LOOKUP($D$4,'Row Index'!$A$14:$A$19,'Row Index'!$B$14:$B$19),FALSE),"")</f>
        <v>23</v>
      </c>
      <c r="J108" s="115">
        <f ca="1">IFERROR(VLOOKUP($A108,INDIRECT(CONCATENATE("'CY ",J$3,", SFY ",(J$3+1)," Answers'!A1:BJ600")),LOOKUP($D$4,'Row Index'!$A$24:$A$29,'Row Index'!$B$24:$B$29),FALSE),"")</f>
        <v>21</v>
      </c>
      <c r="K108" s="115">
        <f ca="1">IFERROR(VLOOKUP($A108,INDIRECT(CONCATENATE("'CY ",K$3,", SFY ",(K$3+1)," Answers'!A1:BZ600")),LOOKUP($D$4,'Row Index'!$A$24:$A$29,'Row Index'!$B$34:$B$39),FALSE),"")</f>
        <v>45</v>
      </c>
      <c r="L108" s="115">
        <f ca="1">IFERROR(VLOOKUP($A108,INDIRECT(CONCATENATE("'CY ",L$3,", SFY ",(L$3+1)," Answers'!A1:CA600")),LOOKUP($D$4,'Row Index'!$A$24:$A$29,'Row Index'!$B$44:$B$49),FALSE),"")</f>
        <v>38</v>
      </c>
      <c r="M108" s="115">
        <f ca="1">IFERROR(VLOOKUP($A108,INDIRECT(CONCATENATE("'CY ",M$3,", SFY ",(M$3+1)," Answers'!A1:CA600")),LOOKUP($D$4,'Row Index'!$A$54:$A$59,'Row Index'!$B$54:$B$59),FALSE),"")</f>
        <v>26</v>
      </c>
      <c r="N108" s="116">
        <f ca="1">IFERROR(VLOOKUP($A108,INDIRECT(CONCATENATE("'CY ",N$3,", SFY ",(N$3+1)," Answers'!A1:CA600")),LOOKUP($D$4,'Row Index'!$A$64:$A$69,'Row Index'!$B$64:$B$69),FALSE),"")</f>
        <v>21.5</v>
      </c>
    </row>
    <row r="109" spans="1:14" x14ac:dyDescent="0.25">
      <c r="A109" s="49">
        <v>312</v>
      </c>
      <c r="B109" s="44" t="s">
        <v>108</v>
      </c>
      <c r="C109" s="46" t="s">
        <v>97</v>
      </c>
      <c r="D109" s="115">
        <f ca="1">IFERROR(VLOOKUP($A109,INDIRECT(CONCATENATE("'CY ",D$3,", SFY ",(D$3+1)," Answers'!A1:BJ600")),LOOKUP($D$4,'Row Index'!$A$4:$A$9,'Row Index'!$B$4:$B$9),FALSE),"")</f>
        <v>42</v>
      </c>
      <c r="E109" s="115">
        <f ca="1">IFERROR(VLOOKUP($A109,INDIRECT(CONCATENATE("'CY ",E$3,", SFY ",(E$3+1)," Answers'!A1:BJ600")),LOOKUP($D$4,'Row Index'!$A$4:$A$9,'Row Index'!$B$4:$B$9),FALSE),"")</f>
        <v>37</v>
      </c>
      <c r="F109" s="115">
        <f ca="1">IFERROR(VLOOKUP($A109,INDIRECT(CONCATENATE("'CY ",F$3,", SFY ",(F$3+1)," Answers'!A1:BJ600")),LOOKUP($D$4,'Row Index'!$A$4:$A$9,'Row Index'!$B$4:$B$9),FALSE),"")</f>
        <v>32</v>
      </c>
      <c r="G109" s="115">
        <f ca="1">IFERROR(VLOOKUP($A109,INDIRECT(CONCATENATE("'CY ",G$3,", SFY ",(G$3+1)," Answers'!A1:BJ600")),LOOKUP($D$4,'Row Index'!$A$4:$A$9,'Row Index'!$B$4:$B$9),FALSE),"")</f>
        <v>37</v>
      </c>
      <c r="H109" s="115">
        <f ca="1">IFERROR(VLOOKUP($A109,INDIRECT(CONCATENATE("'CY ",H$3,", SFY ",(H$3+1)," Answers'!A1:BJ600")),LOOKUP($D$4,'Row Index'!$A$4:$A$9,'Row Index'!$B$4:$B$9),FALSE),"")</f>
        <v>36</v>
      </c>
      <c r="I109" s="115">
        <f ca="1">IFERROR(VLOOKUP($A109,INDIRECT(CONCATENATE("'CY ",I$3,", SFY ",(I$3+1)," Answers'!A1:BJ600")),LOOKUP($D$4,'Row Index'!$A$14:$A$19,'Row Index'!$B$14:$B$19),FALSE),"")</f>
        <v>21</v>
      </c>
      <c r="J109" s="115">
        <f ca="1">IFERROR(VLOOKUP($A109,INDIRECT(CONCATENATE("'CY ",J$3,", SFY ",(J$3+1)," Answers'!A1:BJ600")),LOOKUP($D$4,'Row Index'!$A$24:$A$29,'Row Index'!$B$24:$B$29),FALSE),"")</f>
        <v>21</v>
      </c>
      <c r="K109" s="115">
        <f ca="1">IFERROR(VLOOKUP($A109,INDIRECT(CONCATENATE("'CY ",K$3,", SFY ",(K$3+1)," Answers'!A1:BZ600")),LOOKUP($D$4,'Row Index'!$A$24:$A$29,'Row Index'!$B$34:$B$39),FALSE),"")</f>
        <v>45</v>
      </c>
      <c r="L109" s="115">
        <f ca="1">IFERROR(VLOOKUP($A109,INDIRECT(CONCATENATE("'CY ",L$3,", SFY ",(L$3+1)," Answers'!A1:CA600")),LOOKUP($D$4,'Row Index'!$A$24:$A$29,'Row Index'!$B$44:$B$49),FALSE),"")</f>
        <v>41</v>
      </c>
      <c r="M109" s="115">
        <f ca="1">IFERROR(VLOOKUP($A109,INDIRECT(CONCATENATE("'CY ",M$3,", SFY ",(M$3+1)," Answers'!A1:CA600")),LOOKUP($D$4,'Row Index'!$A$54:$A$59,'Row Index'!$B$54:$B$59),FALSE),"")</f>
        <v>25</v>
      </c>
      <c r="N109" s="116">
        <f ca="1">IFERROR(VLOOKUP($A109,INDIRECT(CONCATENATE("'CY ",N$3,", SFY ",(N$3+1)," Answers'!A1:CA600")),LOOKUP($D$4,'Row Index'!$A$64:$A$69,'Row Index'!$B$64:$B$69),FALSE),"")</f>
        <v>20.5</v>
      </c>
    </row>
    <row r="110" spans="1:14" x14ac:dyDescent="0.25">
      <c r="A110" s="49">
        <v>313</v>
      </c>
      <c r="B110" s="44" t="s">
        <v>109</v>
      </c>
      <c r="C110" s="46" t="s">
        <v>97</v>
      </c>
      <c r="D110" s="115">
        <f ca="1">IFERROR(VLOOKUP($A110,INDIRECT(CONCATENATE("'CY ",D$3,", SFY ",(D$3+1)," Answers'!A1:BJ600")),LOOKUP($D$4,'Row Index'!$A$4:$A$9,'Row Index'!$B$4:$B$9),FALSE),"")</f>
        <v>38</v>
      </c>
      <c r="E110" s="115">
        <f ca="1">IFERROR(VLOOKUP($A110,INDIRECT(CONCATENATE("'CY ",E$3,", SFY ",(E$3+1)," Answers'!A1:BJ600")),LOOKUP($D$4,'Row Index'!$A$4:$A$9,'Row Index'!$B$4:$B$9),FALSE),"")</f>
        <v>44</v>
      </c>
      <c r="F110" s="115">
        <f ca="1">IFERROR(VLOOKUP($A110,INDIRECT(CONCATENATE("'CY ",F$3,", SFY ",(F$3+1)," Answers'!A1:BJ600")),LOOKUP($D$4,'Row Index'!$A$4:$A$9,'Row Index'!$B$4:$B$9),FALSE),"")</f>
        <v>36</v>
      </c>
      <c r="G110" s="115">
        <f ca="1">IFERROR(VLOOKUP($A110,INDIRECT(CONCATENATE("'CY ",G$3,", SFY ",(G$3+1)," Answers'!A1:BJ600")),LOOKUP($D$4,'Row Index'!$A$4:$A$9,'Row Index'!$B$4:$B$9),FALSE),"")</f>
        <v>31</v>
      </c>
      <c r="H110" s="115">
        <f ca="1">IFERROR(VLOOKUP($A110,INDIRECT(CONCATENATE("'CY ",H$3,", SFY ",(H$3+1)," Answers'!A1:BJ600")),LOOKUP($D$4,'Row Index'!$A$4:$A$9,'Row Index'!$B$4:$B$9),FALSE),"")</f>
        <v>36</v>
      </c>
      <c r="I110" s="115">
        <f ca="1">IFERROR(VLOOKUP($A110,INDIRECT(CONCATENATE("'CY ",I$3,", SFY ",(I$3+1)," Answers'!A1:BJ600")),LOOKUP($D$4,'Row Index'!$A$14:$A$19,'Row Index'!$B$14:$B$19),FALSE),"")</f>
        <v>19</v>
      </c>
      <c r="J110" s="115">
        <f ca="1">IFERROR(VLOOKUP($A110,INDIRECT(CONCATENATE("'CY ",J$3,", SFY ",(J$3+1)," Answers'!A1:BJ600")),LOOKUP($D$4,'Row Index'!$A$24:$A$29,'Row Index'!$B$24:$B$29),FALSE),"")</f>
        <v>20</v>
      </c>
      <c r="K110" s="115">
        <f ca="1">IFERROR(VLOOKUP($A110,INDIRECT(CONCATENATE("'CY ",K$3,", SFY ",(K$3+1)," Answers'!A1:BZ600")),LOOKUP($D$4,'Row Index'!$A$24:$A$29,'Row Index'!$B$34:$B$39),FALSE),"")</f>
        <v>28</v>
      </c>
      <c r="L110" s="115">
        <f ca="1">IFERROR(VLOOKUP($A110,INDIRECT(CONCATENATE("'CY ",L$3,", SFY ",(L$3+1)," Answers'!A1:CA600")),LOOKUP($D$4,'Row Index'!$A$24:$A$29,'Row Index'!$B$44:$B$49),FALSE),"")</f>
        <v>35</v>
      </c>
      <c r="M110" s="115">
        <f ca="1">IFERROR(VLOOKUP($A110,INDIRECT(CONCATENATE("'CY ",M$3,", SFY ",(M$3+1)," Answers'!A1:CA600")),LOOKUP($D$4,'Row Index'!$A$54:$A$59,'Row Index'!$B$54:$B$59),FALSE),"")</f>
        <v>22</v>
      </c>
      <c r="N110" s="116">
        <f ca="1">IFERROR(VLOOKUP($A110,INDIRECT(CONCATENATE("'CY ",N$3,", SFY ",(N$3+1)," Answers'!A1:CA600")),LOOKUP($D$4,'Row Index'!$A$64:$A$69,'Row Index'!$B$64:$B$69),FALSE),"")</f>
        <v>20.5</v>
      </c>
    </row>
    <row r="111" spans="1:14" x14ac:dyDescent="0.25">
      <c r="A111" s="49">
        <v>314</v>
      </c>
      <c r="B111" s="44" t="s">
        <v>110</v>
      </c>
      <c r="C111" s="46" t="s">
        <v>97</v>
      </c>
      <c r="D111" s="115">
        <f ca="1">IFERROR(VLOOKUP($A111,INDIRECT(CONCATENATE("'CY ",D$3,", SFY ",(D$3+1)," Answers'!A1:BJ600")),LOOKUP($D$4,'Row Index'!$A$4:$A$9,'Row Index'!$B$4:$B$9),FALSE),"")</f>
        <v>35</v>
      </c>
      <c r="E111" s="115">
        <f ca="1">IFERROR(VLOOKUP($A111,INDIRECT(CONCATENATE("'CY ",E$3,", SFY ",(E$3+1)," Answers'!A1:BJ600")),LOOKUP($D$4,'Row Index'!$A$4:$A$9,'Row Index'!$B$4:$B$9),FALSE),"")</f>
        <v>16</v>
      </c>
      <c r="F111" s="115">
        <f ca="1">IFERROR(VLOOKUP($A111,INDIRECT(CONCATENATE("'CY ",F$3,", SFY ",(F$3+1)," Answers'!A1:BJ600")),LOOKUP($D$4,'Row Index'!$A$4:$A$9,'Row Index'!$B$4:$B$9),FALSE),"")</f>
        <v>25</v>
      </c>
      <c r="G111" s="115">
        <f ca="1">IFERROR(VLOOKUP($A111,INDIRECT(CONCATENATE("'CY ",G$3,", SFY ",(G$3+1)," Answers'!A1:BJ600")),LOOKUP($D$4,'Row Index'!$A$4:$A$9,'Row Index'!$B$4:$B$9),FALSE),"")</f>
        <v>32</v>
      </c>
      <c r="H111" s="115">
        <f ca="1">IFERROR(VLOOKUP($A111,INDIRECT(CONCATENATE("'CY ",H$3,", SFY ",(H$3+1)," Answers'!A1:BJ600")),LOOKUP($D$4,'Row Index'!$A$4:$A$9,'Row Index'!$B$4:$B$9),FALSE),"")</f>
        <v>31</v>
      </c>
      <c r="I111" s="115">
        <f ca="1">IFERROR(VLOOKUP($A111,INDIRECT(CONCATENATE("'CY ",I$3,", SFY ",(I$3+1)," Answers'!A1:BJ600")),LOOKUP($D$4,'Row Index'!$A$14:$A$19,'Row Index'!$B$14:$B$19),FALSE),"")</f>
        <v>16</v>
      </c>
      <c r="J111" s="115">
        <f ca="1">IFERROR(VLOOKUP($A111,INDIRECT(CONCATENATE("'CY ",J$3,", SFY ",(J$3+1)," Answers'!A1:BJ600")),LOOKUP($D$4,'Row Index'!$A$24:$A$29,'Row Index'!$B$24:$B$29),FALSE),"")</f>
        <v>16</v>
      </c>
      <c r="K111" s="115">
        <f ca="1">IFERROR(VLOOKUP($A111,INDIRECT(CONCATENATE("'CY ",K$3,", SFY ",(K$3+1)," Answers'!A1:BZ600")),LOOKUP($D$4,'Row Index'!$A$24:$A$29,'Row Index'!$B$34:$B$39),FALSE),"")</f>
        <v>0</v>
      </c>
      <c r="L111" s="115">
        <f ca="1">IFERROR(VLOOKUP($A111,INDIRECT(CONCATENATE("'CY ",L$3,", SFY ",(L$3+1)," Answers'!A1:CA600")),LOOKUP($D$4,'Row Index'!$A$24:$A$29,'Row Index'!$B$44:$B$49),FALSE),"")</f>
        <v>19</v>
      </c>
      <c r="M111" s="115">
        <f ca="1">IFERROR(VLOOKUP($A111,INDIRECT(CONCATENATE("'CY ",M$3,", SFY ",(M$3+1)," Answers'!A1:CA600")),LOOKUP($D$4,'Row Index'!$A$54:$A$59,'Row Index'!$B$54:$B$59),FALSE),"")</f>
        <v>10</v>
      </c>
      <c r="N111" s="116">
        <f ca="1">IFERROR(VLOOKUP($A111,INDIRECT(CONCATENATE("'CY ",N$3,", SFY ",(N$3+1)," Answers'!A1:CA600")),LOOKUP($D$4,'Row Index'!$A$64:$A$69,'Row Index'!$B$64:$B$69),FALSE),"")</f>
        <v>15.5</v>
      </c>
    </row>
    <row r="112" spans="1:14" x14ac:dyDescent="0.25">
      <c r="A112" s="49">
        <v>315</v>
      </c>
      <c r="B112" s="44" t="s">
        <v>111</v>
      </c>
      <c r="C112" s="46" t="s">
        <v>97</v>
      </c>
      <c r="D112" s="115">
        <f ca="1">IFERROR(VLOOKUP($A112,INDIRECT(CONCATENATE("'CY ",D$3,", SFY ",(D$3+1)," Answers'!A1:BJ600")),LOOKUP($D$4,'Row Index'!$A$4:$A$9,'Row Index'!$B$4:$B$9),FALSE),"")</f>
        <v>43</v>
      </c>
      <c r="E112" s="115">
        <f ca="1">IFERROR(VLOOKUP($A112,INDIRECT(CONCATENATE("'CY ",E$3,", SFY ",(E$3+1)," Answers'!A1:BJ600")),LOOKUP($D$4,'Row Index'!$A$4:$A$9,'Row Index'!$B$4:$B$9),FALSE),"")</f>
        <v>43</v>
      </c>
      <c r="F112" s="115">
        <f ca="1">IFERROR(VLOOKUP($A112,INDIRECT(CONCATENATE("'CY ",F$3,", SFY ",(F$3+1)," Answers'!A1:BJ600")),LOOKUP($D$4,'Row Index'!$A$4:$A$9,'Row Index'!$B$4:$B$9),FALSE),"")</f>
        <v>39</v>
      </c>
      <c r="G112" s="115">
        <f ca="1">IFERROR(VLOOKUP($A112,INDIRECT(CONCATENATE("'CY ",G$3,", SFY ",(G$3+1)," Answers'!A1:BJ600")),LOOKUP($D$4,'Row Index'!$A$4:$A$9,'Row Index'!$B$4:$B$9),FALSE),"")</f>
        <v>36</v>
      </c>
      <c r="H112" s="115">
        <f ca="1">IFERROR(VLOOKUP($A112,INDIRECT(CONCATENATE("'CY ",H$3,", SFY ",(H$3+1)," Answers'!A1:BJ600")),LOOKUP($D$4,'Row Index'!$A$4:$A$9,'Row Index'!$B$4:$B$9),FALSE),"")</f>
        <v>36</v>
      </c>
      <c r="I112" s="115">
        <f ca="1">IFERROR(VLOOKUP($A112,INDIRECT(CONCATENATE("'CY ",I$3,", SFY ",(I$3+1)," Answers'!A1:BJ600")),LOOKUP($D$4,'Row Index'!$A$14:$A$19,'Row Index'!$B$14:$B$19),FALSE),"")</f>
        <v>18</v>
      </c>
      <c r="J112" s="115">
        <f ca="1">IFERROR(VLOOKUP($A112,INDIRECT(CONCATENATE("'CY ",J$3,", SFY ",(J$3+1)," Answers'!A1:BJ600")),LOOKUP($D$4,'Row Index'!$A$24:$A$29,'Row Index'!$B$24:$B$29),FALSE),"")</f>
        <v>18</v>
      </c>
      <c r="K112" s="115">
        <f ca="1">IFERROR(VLOOKUP($A112,INDIRECT(CONCATENATE("'CY ",K$3,", SFY ",(K$3+1)," Answers'!A1:BZ600")),LOOKUP($D$4,'Row Index'!$A$24:$A$29,'Row Index'!$B$34:$B$39),FALSE),"")</f>
        <v>39</v>
      </c>
      <c r="L112" s="115">
        <f ca="1">IFERROR(VLOOKUP($A112,INDIRECT(CONCATENATE("'CY ",L$3,", SFY ",(L$3+1)," Answers'!A1:CA600")),LOOKUP($D$4,'Row Index'!$A$24:$A$29,'Row Index'!$B$44:$B$49),FALSE),"")</f>
        <v>39</v>
      </c>
      <c r="M112" s="115">
        <f ca="1">IFERROR(VLOOKUP($A112,INDIRECT(CONCATENATE("'CY ",M$3,", SFY ",(M$3+1)," Answers'!A1:CA600")),LOOKUP($D$4,'Row Index'!$A$54:$A$59,'Row Index'!$B$54:$B$59),FALSE),"")</f>
        <v>25</v>
      </c>
      <c r="N112" s="116">
        <f ca="1">IFERROR(VLOOKUP($A112,INDIRECT(CONCATENATE("'CY ",N$3,", SFY ",(N$3+1)," Answers'!A1:CA600")),LOOKUP($D$4,'Row Index'!$A$64:$A$69,'Row Index'!$B$64:$B$69),FALSE),"")</f>
        <v>21.5</v>
      </c>
    </row>
    <row r="113" spans="1:14" x14ac:dyDescent="0.25">
      <c r="A113" s="49">
        <v>316</v>
      </c>
      <c r="B113" s="44" t="s">
        <v>112</v>
      </c>
      <c r="C113" s="46" t="s">
        <v>97</v>
      </c>
      <c r="D113" s="115">
        <f ca="1">IFERROR(VLOOKUP($A113,INDIRECT(CONCATENATE("'CY ",D$3,", SFY ",(D$3+1)," Answers'!A1:BJ600")),LOOKUP($D$4,'Row Index'!$A$4:$A$9,'Row Index'!$B$4:$B$9),FALSE),"")</f>
        <v>35</v>
      </c>
      <c r="E113" s="115">
        <f ca="1">IFERROR(VLOOKUP($A113,INDIRECT(CONCATENATE("'CY ",E$3,", SFY ",(E$3+1)," Answers'!A1:BJ600")),LOOKUP($D$4,'Row Index'!$A$4:$A$9,'Row Index'!$B$4:$B$9),FALSE),"")</f>
        <v>38</v>
      </c>
      <c r="F113" s="115">
        <f ca="1">IFERROR(VLOOKUP($A113,INDIRECT(CONCATENATE("'CY ",F$3,", SFY ",(F$3+1)," Answers'!A1:BJ600")),LOOKUP($D$4,'Row Index'!$A$4:$A$9,'Row Index'!$B$4:$B$9),FALSE),"")</f>
        <v>38</v>
      </c>
      <c r="G113" s="115">
        <f ca="1">IFERROR(VLOOKUP($A113,INDIRECT(CONCATENATE("'CY ",G$3,", SFY ",(G$3+1)," Answers'!A1:BJ600")),LOOKUP($D$4,'Row Index'!$A$4:$A$9,'Row Index'!$B$4:$B$9),FALSE),"")</f>
        <v>35</v>
      </c>
      <c r="H113" s="115">
        <f ca="1">IFERROR(VLOOKUP($A113,INDIRECT(CONCATENATE("'CY ",H$3,", SFY ",(H$3+1)," Answers'!A1:BJ600")),LOOKUP($D$4,'Row Index'!$A$4:$A$9,'Row Index'!$B$4:$B$9),FALSE),"")</f>
        <v>38</v>
      </c>
      <c r="I113" s="115">
        <f ca="1">IFERROR(VLOOKUP($A113,INDIRECT(CONCATENATE("'CY ",I$3,", SFY ",(I$3+1)," Answers'!A1:BJ600")),LOOKUP($D$4,'Row Index'!$A$14:$A$19,'Row Index'!$B$14:$B$19),FALSE),"")</f>
        <v>21</v>
      </c>
      <c r="J113" s="115">
        <f ca="1">IFERROR(VLOOKUP($A113,INDIRECT(CONCATENATE("'CY ",J$3,", SFY ",(J$3+1)," Answers'!A1:BJ600")),LOOKUP($D$4,'Row Index'!$A$24:$A$29,'Row Index'!$B$24:$B$29),FALSE),"")</f>
        <v>16</v>
      </c>
      <c r="K113" s="115">
        <f ca="1">IFERROR(VLOOKUP($A113,INDIRECT(CONCATENATE("'CY ",K$3,", SFY ",(K$3+1)," Answers'!A1:BZ600")),LOOKUP($D$4,'Row Index'!$A$24:$A$29,'Row Index'!$B$34:$B$39),FALSE),"")</f>
        <v>41</v>
      </c>
      <c r="L113" s="115">
        <f ca="1">IFERROR(VLOOKUP($A113,INDIRECT(CONCATENATE("'CY ",L$3,", SFY ",(L$3+1)," Answers'!A1:CA600")),LOOKUP($D$4,'Row Index'!$A$24:$A$29,'Row Index'!$B$44:$B$49),FALSE),"")</f>
        <v>35</v>
      </c>
      <c r="M113" s="115">
        <f ca="1">IFERROR(VLOOKUP($A113,INDIRECT(CONCATENATE("'CY ",M$3,", SFY ",(M$3+1)," Answers'!A1:CA600")),LOOKUP($D$4,'Row Index'!$A$54:$A$59,'Row Index'!$B$54:$B$59),FALSE),"")</f>
        <v>21</v>
      </c>
      <c r="N113" s="116">
        <f ca="1">IFERROR(VLOOKUP($A113,INDIRECT(CONCATENATE("'CY ",N$3,", SFY ",(N$3+1)," Answers'!A1:CA600")),LOOKUP($D$4,'Row Index'!$A$64:$A$69,'Row Index'!$B$64:$B$69),FALSE),"")</f>
        <v>22</v>
      </c>
    </row>
    <row r="114" spans="1:14" x14ac:dyDescent="0.25">
      <c r="A114" s="49">
        <v>317</v>
      </c>
      <c r="B114" s="44" t="s">
        <v>113</v>
      </c>
      <c r="C114" s="46" t="s">
        <v>97</v>
      </c>
      <c r="D114" s="115">
        <f ca="1">IFERROR(VLOOKUP($A114,INDIRECT(CONCATENATE("'CY ",D$3,", SFY ",(D$3+1)," Answers'!A1:BJ600")),LOOKUP($D$4,'Row Index'!$A$4:$A$9,'Row Index'!$B$4:$B$9),FALSE),"")</f>
        <v>41</v>
      </c>
      <c r="E114" s="115">
        <f ca="1">IFERROR(VLOOKUP($A114,INDIRECT(CONCATENATE("'CY ",E$3,", SFY ",(E$3+1)," Answers'!A1:BJ600")),LOOKUP($D$4,'Row Index'!$A$4:$A$9,'Row Index'!$B$4:$B$9),FALSE),"")</f>
        <v>39</v>
      </c>
      <c r="F114" s="115">
        <f ca="1">IFERROR(VLOOKUP($A114,INDIRECT(CONCATENATE("'CY ",F$3,", SFY ",(F$3+1)," Answers'!A1:BJ600")),LOOKUP($D$4,'Row Index'!$A$4:$A$9,'Row Index'!$B$4:$B$9),FALSE),"")</f>
        <v>41</v>
      </c>
      <c r="G114" s="115">
        <f ca="1">IFERROR(VLOOKUP($A114,INDIRECT(CONCATENATE("'CY ",G$3,", SFY ",(G$3+1)," Answers'!A1:BJ600")),LOOKUP($D$4,'Row Index'!$A$4:$A$9,'Row Index'!$B$4:$B$9),FALSE),"")</f>
        <v>36</v>
      </c>
      <c r="H114" s="115">
        <f ca="1">IFERROR(VLOOKUP($A114,INDIRECT(CONCATENATE("'CY ",H$3,", SFY ",(H$3+1)," Answers'!A1:BJ600")),LOOKUP($D$4,'Row Index'!$A$4:$A$9,'Row Index'!$B$4:$B$9),FALSE),"")</f>
        <v>37</v>
      </c>
      <c r="I114" s="115">
        <f ca="1">IFERROR(VLOOKUP($A114,INDIRECT(CONCATENATE("'CY ",I$3,", SFY ",(I$3+1)," Answers'!A1:BJ600")),LOOKUP($D$4,'Row Index'!$A$14:$A$19,'Row Index'!$B$14:$B$19),FALSE),"")</f>
        <v>22</v>
      </c>
      <c r="J114" s="115">
        <f ca="1">IFERROR(VLOOKUP($A114,INDIRECT(CONCATENATE("'CY ",J$3,", SFY ",(J$3+1)," Answers'!A1:BJ600")),LOOKUP($D$4,'Row Index'!$A$24:$A$29,'Row Index'!$B$24:$B$29),FALSE),"")</f>
        <v>19</v>
      </c>
      <c r="K114" s="115">
        <f ca="1">IFERROR(VLOOKUP($A114,INDIRECT(CONCATENATE("'CY ",K$3,", SFY ",(K$3+1)," Answers'!A1:BZ600")),LOOKUP($D$4,'Row Index'!$A$24:$A$29,'Row Index'!$B$34:$B$39),FALSE),"")</f>
        <v>44</v>
      </c>
      <c r="L114" s="115">
        <f ca="1">IFERROR(VLOOKUP($A114,INDIRECT(CONCATENATE("'CY ",L$3,", SFY ",(L$3+1)," Answers'!A1:CA600")),LOOKUP($D$4,'Row Index'!$A$24:$A$29,'Row Index'!$B$44:$B$49),FALSE),"")</f>
        <v>44</v>
      </c>
      <c r="M114" s="115">
        <f ca="1">IFERROR(VLOOKUP($A114,INDIRECT(CONCATENATE("'CY ",M$3,", SFY ",(M$3+1)," Answers'!A1:CA600")),LOOKUP($D$4,'Row Index'!$A$54:$A$59,'Row Index'!$B$54:$B$59),FALSE),"")</f>
        <v>29</v>
      </c>
      <c r="N114" s="116">
        <f ca="1">IFERROR(VLOOKUP($A114,INDIRECT(CONCATENATE("'CY ",N$3,", SFY ",(N$3+1)," Answers'!A1:CA600")),LOOKUP($D$4,'Row Index'!$A$64:$A$69,'Row Index'!$B$64:$B$69),FALSE),"")</f>
        <v>22.5</v>
      </c>
    </row>
    <row r="115" spans="1:14" x14ac:dyDescent="0.25">
      <c r="A115" s="49">
        <v>318</v>
      </c>
      <c r="B115" s="44" t="s">
        <v>114</v>
      </c>
      <c r="C115" s="46" t="s">
        <v>97</v>
      </c>
      <c r="D115" s="115">
        <f ca="1">IFERROR(VLOOKUP($A115,INDIRECT(CONCATENATE("'CY ",D$3,", SFY ",(D$3+1)," Answers'!A1:BJ600")),LOOKUP($D$4,'Row Index'!$A$4:$A$9,'Row Index'!$B$4:$B$9),FALSE),"")</f>
        <v>40</v>
      </c>
      <c r="E115" s="115">
        <f ca="1">IFERROR(VLOOKUP($A115,INDIRECT(CONCATENATE("'CY ",E$3,", SFY ",(E$3+1)," Answers'!A1:BJ600")),LOOKUP($D$4,'Row Index'!$A$4:$A$9,'Row Index'!$B$4:$B$9),FALSE),"")</f>
        <v>28</v>
      </c>
      <c r="F115" s="115">
        <f ca="1">IFERROR(VLOOKUP($A115,INDIRECT(CONCATENATE("'CY ",F$3,", SFY ",(F$3+1)," Answers'!A1:BJ600")),LOOKUP($D$4,'Row Index'!$A$4:$A$9,'Row Index'!$B$4:$B$9),FALSE),"")</f>
        <v>37</v>
      </c>
      <c r="G115" s="115">
        <f ca="1">IFERROR(VLOOKUP($A115,INDIRECT(CONCATENATE("'CY ",G$3,", SFY ",(G$3+1)," Answers'!A1:BJ600")),LOOKUP($D$4,'Row Index'!$A$4:$A$9,'Row Index'!$B$4:$B$9),FALSE),"")</f>
        <v>34</v>
      </c>
      <c r="H115" s="115">
        <f ca="1">IFERROR(VLOOKUP($A115,INDIRECT(CONCATENATE("'CY ",H$3,", SFY ",(H$3+1)," Answers'!A1:BJ600")),LOOKUP($D$4,'Row Index'!$A$4:$A$9,'Row Index'!$B$4:$B$9),FALSE),"")</f>
        <v>40</v>
      </c>
      <c r="I115" s="115">
        <f ca="1">IFERROR(VLOOKUP($A115,INDIRECT(CONCATENATE("'CY ",I$3,", SFY ",(I$3+1)," Answers'!A1:BJ600")),LOOKUP($D$4,'Row Index'!$A$14:$A$19,'Row Index'!$B$14:$B$19),FALSE),"")</f>
        <v>20</v>
      </c>
      <c r="J115" s="115">
        <f ca="1">IFERROR(VLOOKUP($A115,INDIRECT(CONCATENATE("'CY ",J$3,", SFY ",(J$3+1)," Answers'!A1:BJ600")),LOOKUP($D$4,'Row Index'!$A$24:$A$29,'Row Index'!$B$24:$B$29),FALSE),"")</f>
        <v>17</v>
      </c>
      <c r="K115" s="115">
        <f ca="1">IFERROR(VLOOKUP($A115,INDIRECT(CONCATENATE("'CY ",K$3,", SFY ",(K$3+1)," Answers'!A1:BZ600")),LOOKUP($D$4,'Row Index'!$A$24:$A$29,'Row Index'!$B$34:$B$39),FALSE),"")</f>
        <v>39</v>
      </c>
      <c r="L115" s="115">
        <f ca="1">IFERROR(VLOOKUP($A115,INDIRECT(CONCATENATE("'CY ",L$3,", SFY ",(L$3+1)," Answers'!A1:CA600")),LOOKUP($D$4,'Row Index'!$A$24:$A$29,'Row Index'!$B$44:$B$49),FALSE),"")</f>
        <v>37</v>
      </c>
      <c r="M115" s="115">
        <f ca="1">IFERROR(VLOOKUP($A115,INDIRECT(CONCATENATE("'CY ",M$3,", SFY ",(M$3+1)," Answers'!A1:CA600")),LOOKUP($D$4,'Row Index'!$A$54:$A$59,'Row Index'!$B$54:$B$59),FALSE),"")</f>
        <v>22</v>
      </c>
      <c r="N115" s="116">
        <f ca="1">IFERROR(VLOOKUP($A115,INDIRECT(CONCATENATE("'CY ",N$3,", SFY ",(N$3+1)," Answers'!A1:CA600")),LOOKUP($D$4,'Row Index'!$A$64:$A$69,'Row Index'!$B$64:$B$69),FALSE),"")</f>
        <v>19.5</v>
      </c>
    </row>
    <row r="116" spans="1:14" x14ac:dyDescent="0.25">
      <c r="A116" s="49">
        <v>319</v>
      </c>
      <c r="B116" s="44" t="s">
        <v>115</v>
      </c>
      <c r="C116" s="46" t="s">
        <v>97</v>
      </c>
      <c r="D116" s="115">
        <f ca="1">IFERROR(VLOOKUP($A116,INDIRECT(CONCATENATE("'CY ",D$3,", SFY ",(D$3+1)," Answers'!A1:BJ600")),LOOKUP($D$4,'Row Index'!$A$4:$A$9,'Row Index'!$B$4:$B$9),FALSE),"")</f>
        <v>32</v>
      </c>
      <c r="E116" s="115">
        <f ca="1">IFERROR(VLOOKUP($A116,INDIRECT(CONCATENATE("'CY ",E$3,", SFY ",(E$3+1)," Answers'!A1:BJ600")),LOOKUP($D$4,'Row Index'!$A$4:$A$9,'Row Index'!$B$4:$B$9),FALSE),"")</f>
        <v>27</v>
      </c>
      <c r="F116" s="115">
        <f ca="1">IFERROR(VLOOKUP($A116,INDIRECT(CONCATENATE("'CY ",F$3,", SFY ",(F$3+1)," Answers'!A1:BJ600")),LOOKUP($D$4,'Row Index'!$A$4:$A$9,'Row Index'!$B$4:$B$9),FALSE),"")</f>
        <v>31</v>
      </c>
      <c r="G116" s="115">
        <f ca="1">IFERROR(VLOOKUP($A116,INDIRECT(CONCATENATE("'CY ",G$3,", SFY ",(G$3+1)," Answers'!A1:BJ600")),LOOKUP($D$4,'Row Index'!$A$4:$A$9,'Row Index'!$B$4:$B$9),FALSE),"")</f>
        <v>33</v>
      </c>
      <c r="H116" s="115">
        <f ca="1">IFERROR(VLOOKUP($A116,INDIRECT(CONCATENATE("'CY ",H$3,", SFY ",(H$3+1)," Answers'!A1:BJ600")),LOOKUP($D$4,'Row Index'!$A$4:$A$9,'Row Index'!$B$4:$B$9),FALSE),"")</f>
        <v>33</v>
      </c>
      <c r="I116" s="115">
        <f ca="1">IFERROR(VLOOKUP($A116,INDIRECT(CONCATENATE("'CY ",I$3,", SFY ",(I$3+1)," Answers'!A1:BJ600")),LOOKUP($D$4,'Row Index'!$A$14:$A$19,'Row Index'!$B$14:$B$19),FALSE),"")</f>
        <v>24</v>
      </c>
      <c r="J116" s="115">
        <f ca="1">IFERROR(VLOOKUP($A116,INDIRECT(CONCATENATE("'CY ",J$3,", SFY ",(J$3+1)," Answers'!A1:BJ600")),LOOKUP($D$4,'Row Index'!$A$24:$A$29,'Row Index'!$B$24:$B$29),FALSE),"")</f>
        <v>20</v>
      </c>
      <c r="K116" s="115">
        <f ca="1">IFERROR(VLOOKUP($A116,INDIRECT(CONCATENATE("'CY ",K$3,", SFY ",(K$3+1)," Answers'!A1:BZ600")),LOOKUP($D$4,'Row Index'!$A$24:$A$29,'Row Index'!$B$34:$B$39),FALSE),"")</f>
        <v>42</v>
      </c>
      <c r="L116" s="115">
        <f ca="1">IFERROR(VLOOKUP($A116,INDIRECT(CONCATENATE("'CY ",L$3,", SFY ",(L$3+1)," Answers'!A1:CA600")),LOOKUP($D$4,'Row Index'!$A$24:$A$29,'Row Index'!$B$44:$B$49),FALSE),"")</f>
        <v>38</v>
      </c>
      <c r="M116" s="115">
        <f ca="1">IFERROR(VLOOKUP($A116,INDIRECT(CONCATENATE("'CY ",M$3,", SFY ",(M$3+1)," Answers'!A1:CA600")),LOOKUP($D$4,'Row Index'!$A$54:$A$59,'Row Index'!$B$54:$B$59),FALSE),"")</f>
        <v>28</v>
      </c>
      <c r="N116" s="116">
        <f ca="1">IFERROR(VLOOKUP($A116,INDIRECT(CONCATENATE("'CY ",N$3,", SFY ",(N$3+1)," Answers'!A1:CA600")),LOOKUP($D$4,'Row Index'!$A$64:$A$69,'Row Index'!$B$64:$B$69),FALSE),"")</f>
        <v>17.5</v>
      </c>
    </row>
    <row r="117" spans="1:14" x14ac:dyDescent="0.25">
      <c r="A117" s="49">
        <v>320</v>
      </c>
      <c r="B117" s="44" t="s">
        <v>117</v>
      </c>
      <c r="C117" s="46" t="s">
        <v>97</v>
      </c>
      <c r="D117" s="115">
        <f ca="1">IFERROR(VLOOKUP($A117,INDIRECT(CONCATENATE("'CY ",D$3,", SFY ",(D$3+1)," Answers'!A1:BJ600")),LOOKUP($D$4,'Row Index'!$A$4:$A$9,'Row Index'!$B$4:$B$9),FALSE),"")</f>
        <v>43</v>
      </c>
      <c r="E117" s="115">
        <f ca="1">IFERROR(VLOOKUP($A117,INDIRECT(CONCATENATE("'CY ",E$3,", SFY ",(E$3+1)," Answers'!A1:BJ600")),LOOKUP($D$4,'Row Index'!$A$4:$A$9,'Row Index'!$B$4:$B$9),FALSE),"")</f>
        <v>40</v>
      </c>
      <c r="F117" s="115">
        <f ca="1">IFERROR(VLOOKUP($A117,INDIRECT(CONCATENATE("'CY ",F$3,", SFY ",(F$3+1)," Answers'!A1:BJ600")),LOOKUP($D$4,'Row Index'!$A$4:$A$9,'Row Index'!$B$4:$B$9),FALSE),"")</f>
        <v>40</v>
      </c>
      <c r="G117" s="115">
        <f ca="1">IFERROR(VLOOKUP($A117,INDIRECT(CONCATENATE("'CY ",G$3,", SFY ",(G$3+1)," Answers'!A1:BJ600")),LOOKUP($D$4,'Row Index'!$A$4:$A$9,'Row Index'!$B$4:$B$9),FALSE),"")</f>
        <v>38</v>
      </c>
      <c r="H117" s="115">
        <f ca="1">IFERROR(VLOOKUP($A117,INDIRECT(CONCATENATE("'CY ",H$3,", SFY ",(H$3+1)," Answers'!A1:BJ600")),LOOKUP($D$4,'Row Index'!$A$4:$A$9,'Row Index'!$B$4:$B$9),FALSE),"")</f>
        <v>36</v>
      </c>
      <c r="I117" s="115">
        <f ca="1">IFERROR(VLOOKUP($A117,INDIRECT(CONCATENATE("'CY ",I$3,", SFY ",(I$3+1)," Answers'!A1:BJ600")),LOOKUP($D$4,'Row Index'!$A$14:$A$19,'Row Index'!$B$14:$B$19),FALSE),"")</f>
        <v>23</v>
      </c>
      <c r="J117" s="115">
        <f ca="1">IFERROR(VLOOKUP($A117,INDIRECT(CONCATENATE("'CY ",J$3,", SFY ",(J$3+1)," Answers'!A1:BJ600")),LOOKUP($D$4,'Row Index'!$A$24:$A$29,'Row Index'!$B$24:$B$29),FALSE),"")</f>
        <v>21</v>
      </c>
      <c r="K117" s="115">
        <f ca="1">IFERROR(VLOOKUP($A117,INDIRECT(CONCATENATE("'CY ",K$3,", SFY ",(K$3+1)," Answers'!A1:BZ600")),LOOKUP($D$4,'Row Index'!$A$24:$A$29,'Row Index'!$B$34:$B$39),FALSE),"")</f>
        <v>47</v>
      </c>
      <c r="L117" s="115">
        <f ca="1">IFERROR(VLOOKUP($A117,INDIRECT(CONCATENATE("'CY ",L$3,", SFY ",(L$3+1)," Answers'!A1:CA600")),LOOKUP($D$4,'Row Index'!$A$24:$A$29,'Row Index'!$B$44:$B$49),FALSE),"")</f>
        <v>41</v>
      </c>
      <c r="M117" s="115">
        <f ca="1">IFERROR(VLOOKUP($A117,INDIRECT(CONCATENATE("'CY ",M$3,", SFY ",(M$3+1)," Answers'!A1:CA600")),LOOKUP($D$4,'Row Index'!$A$54:$A$59,'Row Index'!$B$54:$B$59),FALSE),"")</f>
        <v>24</v>
      </c>
      <c r="N117" s="116">
        <f ca="1">IFERROR(VLOOKUP($A117,INDIRECT(CONCATENATE("'CY ",N$3,", SFY ",(N$3+1)," Answers'!A1:CA600")),LOOKUP($D$4,'Row Index'!$A$64:$A$69,'Row Index'!$B$64:$B$69),FALSE),"")</f>
        <v>21.5</v>
      </c>
    </row>
    <row r="118" spans="1:14" x14ac:dyDescent="0.25">
      <c r="A118" s="49">
        <v>321</v>
      </c>
      <c r="B118" s="44" t="s">
        <v>116</v>
      </c>
      <c r="C118" s="46" t="s">
        <v>97</v>
      </c>
      <c r="D118" s="115">
        <f ca="1">IFERROR(VLOOKUP($A118,INDIRECT(CONCATENATE("'CY ",D$3,", SFY ",(D$3+1)," Answers'!A1:BJ600")),LOOKUP($D$4,'Row Index'!$A$4:$A$9,'Row Index'!$B$4:$B$9),FALSE),"")</f>
        <v>42</v>
      </c>
      <c r="E118" s="115">
        <f ca="1">IFERROR(VLOOKUP($A118,INDIRECT(CONCATENATE("'CY ",E$3,", SFY ",(E$3+1)," Answers'!A1:BJ600")),LOOKUP($D$4,'Row Index'!$A$4:$A$9,'Row Index'!$B$4:$B$9),FALSE),"")</f>
        <v>39</v>
      </c>
      <c r="F118" s="115">
        <f ca="1">IFERROR(VLOOKUP($A118,INDIRECT(CONCATENATE("'CY ",F$3,", SFY ",(F$3+1)," Answers'!A1:BJ600")),LOOKUP($D$4,'Row Index'!$A$4:$A$9,'Row Index'!$B$4:$B$9),FALSE),"")</f>
        <v>38</v>
      </c>
      <c r="G118" s="115">
        <f ca="1">IFERROR(VLOOKUP($A118,INDIRECT(CONCATENATE("'CY ",G$3,", SFY ",(G$3+1)," Answers'!A1:BJ600")),LOOKUP($D$4,'Row Index'!$A$4:$A$9,'Row Index'!$B$4:$B$9),FALSE),"")</f>
        <v>40</v>
      </c>
      <c r="H118" s="115">
        <f ca="1">IFERROR(VLOOKUP($A118,INDIRECT(CONCATENATE("'CY ",H$3,", SFY ",(H$3+1)," Answers'!A1:BJ600")),LOOKUP($D$4,'Row Index'!$A$4:$A$9,'Row Index'!$B$4:$B$9),FALSE),"")</f>
        <v>41</v>
      </c>
      <c r="I118" s="115">
        <f ca="1">IFERROR(VLOOKUP($A118,INDIRECT(CONCATENATE("'CY ",I$3,", SFY ",(I$3+1)," Answers'!A1:BJ600")),LOOKUP($D$4,'Row Index'!$A$14:$A$19,'Row Index'!$B$14:$B$19),FALSE),"")</f>
        <v>18</v>
      </c>
      <c r="J118" s="115">
        <f ca="1">IFERROR(VLOOKUP($A118,INDIRECT(CONCATENATE("'CY ",J$3,", SFY ",(J$3+1)," Answers'!A1:BJ600")),LOOKUP($D$4,'Row Index'!$A$24:$A$29,'Row Index'!$B$24:$B$29),FALSE),"")</f>
        <v>15</v>
      </c>
      <c r="K118" s="115">
        <f ca="1">IFERROR(VLOOKUP($A118,INDIRECT(CONCATENATE("'CY ",K$3,", SFY ",(K$3+1)," Answers'!A1:BZ600")),LOOKUP($D$4,'Row Index'!$A$24:$A$29,'Row Index'!$B$34:$B$39),FALSE),"")</f>
        <v>40</v>
      </c>
      <c r="L118" s="115">
        <f ca="1">IFERROR(VLOOKUP($A118,INDIRECT(CONCATENATE("'CY ",L$3,", SFY ",(L$3+1)," Answers'!A1:CA600")),LOOKUP($D$4,'Row Index'!$A$24:$A$29,'Row Index'!$B$44:$B$49),FALSE),"")</f>
        <v>41</v>
      </c>
      <c r="M118" s="115">
        <f ca="1">IFERROR(VLOOKUP($A118,INDIRECT(CONCATENATE("'CY ",M$3,", SFY ",(M$3+1)," Answers'!A1:CA600")),LOOKUP($D$4,'Row Index'!$A$54:$A$59,'Row Index'!$B$54:$B$59),FALSE),"")</f>
        <v>28</v>
      </c>
      <c r="N118" s="116">
        <f ca="1">IFERROR(VLOOKUP($A118,INDIRECT(CONCATENATE("'CY ",N$3,", SFY ",(N$3+1)," Answers'!A1:CA600")),LOOKUP($D$4,'Row Index'!$A$64:$A$69,'Row Index'!$B$64:$B$69),FALSE),"")</f>
        <v>19.5</v>
      </c>
    </row>
    <row r="119" spans="1:14" x14ac:dyDescent="0.25">
      <c r="A119" s="49">
        <v>322</v>
      </c>
      <c r="B119" s="44" t="s">
        <v>118</v>
      </c>
      <c r="C119" s="46" t="s">
        <v>97</v>
      </c>
      <c r="D119" s="115">
        <f ca="1">IFERROR(VLOOKUP($A119,INDIRECT(CONCATENATE("'CY ",D$3,", SFY ",(D$3+1)," Answers'!A1:BJ600")),LOOKUP($D$4,'Row Index'!$A$4:$A$9,'Row Index'!$B$4:$B$9),FALSE),"")</f>
        <v>40</v>
      </c>
      <c r="E119" s="115">
        <f ca="1">IFERROR(VLOOKUP($A119,INDIRECT(CONCATENATE("'CY ",E$3,", SFY ",(E$3+1)," Answers'!A1:BJ600")),LOOKUP($D$4,'Row Index'!$A$4:$A$9,'Row Index'!$B$4:$B$9),FALSE),"")</f>
        <v>41</v>
      </c>
      <c r="F119" s="115">
        <f ca="1">IFERROR(VLOOKUP($A119,INDIRECT(CONCATENATE("'CY ",F$3,", SFY ",(F$3+1)," Answers'!A1:BJ600")),LOOKUP($D$4,'Row Index'!$A$4:$A$9,'Row Index'!$B$4:$B$9),FALSE),"")</f>
        <v>39</v>
      </c>
      <c r="G119" s="115">
        <f ca="1">IFERROR(VLOOKUP($A119,INDIRECT(CONCATENATE("'CY ",G$3,", SFY ",(G$3+1)," Answers'!A1:BJ600")),LOOKUP($D$4,'Row Index'!$A$4:$A$9,'Row Index'!$B$4:$B$9),FALSE),"")</f>
        <v>38</v>
      </c>
      <c r="H119" s="115">
        <f ca="1">IFERROR(VLOOKUP($A119,INDIRECT(CONCATENATE("'CY ",H$3,", SFY ",(H$3+1)," Answers'!A1:BJ600")),LOOKUP($D$4,'Row Index'!$A$4:$A$9,'Row Index'!$B$4:$B$9),FALSE),"")</f>
        <v>39</v>
      </c>
      <c r="I119" s="115">
        <f ca="1">IFERROR(VLOOKUP($A119,INDIRECT(CONCATENATE("'CY ",I$3,", SFY ",(I$3+1)," Answers'!A1:BJ600")),LOOKUP($D$4,'Row Index'!$A$14:$A$19,'Row Index'!$B$14:$B$19),FALSE),"")</f>
        <v>20</v>
      </c>
      <c r="J119" s="115">
        <f ca="1">IFERROR(VLOOKUP($A119,INDIRECT(CONCATENATE("'CY ",J$3,", SFY ",(J$3+1)," Answers'!A1:BJ600")),LOOKUP($D$4,'Row Index'!$A$24:$A$29,'Row Index'!$B$24:$B$29),FALSE),"")</f>
        <v>18</v>
      </c>
      <c r="K119" s="115">
        <f ca="1">IFERROR(VLOOKUP($A119,INDIRECT(CONCATENATE("'CY ",K$3,", SFY ",(K$3+1)," Answers'!A1:BZ600")),LOOKUP($D$4,'Row Index'!$A$24:$A$29,'Row Index'!$B$34:$B$39),FALSE),"")</f>
        <v>43</v>
      </c>
      <c r="L119" s="115">
        <f ca="1">IFERROR(VLOOKUP($A119,INDIRECT(CONCATENATE("'CY ",L$3,", SFY ",(L$3+1)," Answers'!A1:CA600")),LOOKUP($D$4,'Row Index'!$A$24:$A$29,'Row Index'!$B$44:$B$49),FALSE),"")</f>
        <v>44</v>
      </c>
      <c r="M119" s="115">
        <f ca="1">IFERROR(VLOOKUP($A119,INDIRECT(CONCATENATE("'CY ",M$3,", SFY ",(M$3+1)," Answers'!A1:CA600")),LOOKUP($D$4,'Row Index'!$A$54:$A$59,'Row Index'!$B$54:$B$59),FALSE),"")</f>
        <v>28</v>
      </c>
      <c r="N119" s="116">
        <f ca="1">IFERROR(VLOOKUP($A119,INDIRECT(CONCATENATE("'CY ",N$3,", SFY ",(N$3+1)," Answers'!A1:CA600")),LOOKUP($D$4,'Row Index'!$A$64:$A$69,'Row Index'!$B$64:$B$69),FALSE),"")</f>
        <v>21.5</v>
      </c>
    </row>
    <row r="120" spans="1:14" x14ac:dyDescent="0.25">
      <c r="A120" s="49">
        <v>323</v>
      </c>
      <c r="B120" s="44" t="s">
        <v>119</v>
      </c>
      <c r="C120" s="46" t="s">
        <v>97</v>
      </c>
      <c r="D120" s="115">
        <f ca="1">IFERROR(VLOOKUP($A120,INDIRECT(CONCATENATE("'CY ",D$3,", SFY ",(D$3+1)," Answers'!A1:BJ600")),LOOKUP($D$4,'Row Index'!$A$4:$A$9,'Row Index'!$B$4:$B$9),FALSE),"")</f>
        <v>47</v>
      </c>
      <c r="E120" s="115">
        <f ca="1">IFERROR(VLOOKUP($A120,INDIRECT(CONCATENATE("'CY ",E$3,", SFY ",(E$3+1)," Answers'!A1:BJ600")),LOOKUP($D$4,'Row Index'!$A$4:$A$9,'Row Index'!$B$4:$B$9),FALSE),"")</f>
        <v>36</v>
      </c>
      <c r="F120" s="115">
        <f ca="1">IFERROR(VLOOKUP($A120,INDIRECT(CONCATENATE("'CY ",F$3,", SFY ",(F$3+1)," Answers'!A1:BJ600")),LOOKUP($D$4,'Row Index'!$A$4:$A$9,'Row Index'!$B$4:$B$9),FALSE),"")</f>
        <v>35</v>
      </c>
      <c r="G120" s="115">
        <f ca="1">IFERROR(VLOOKUP($A120,INDIRECT(CONCATENATE("'CY ",G$3,", SFY ",(G$3+1)," Answers'!A1:BJ600")),LOOKUP($D$4,'Row Index'!$A$4:$A$9,'Row Index'!$B$4:$B$9),FALSE),"")</f>
        <v>32</v>
      </c>
      <c r="H120" s="115">
        <f ca="1">IFERROR(VLOOKUP($A120,INDIRECT(CONCATENATE("'CY ",H$3,", SFY ",(H$3+1)," Answers'!A1:BJ600")),LOOKUP($D$4,'Row Index'!$A$4:$A$9,'Row Index'!$B$4:$B$9),FALSE),"")</f>
        <v>35</v>
      </c>
      <c r="I120" s="115">
        <f ca="1">IFERROR(VLOOKUP($A120,INDIRECT(CONCATENATE("'CY ",I$3,", SFY ",(I$3+1)," Answers'!A1:BJ600")),LOOKUP($D$4,'Row Index'!$A$14:$A$19,'Row Index'!$B$14:$B$19),FALSE),"")</f>
        <v>21</v>
      </c>
      <c r="J120" s="115">
        <f ca="1">IFERROR(VLOOKUP($A120,INDIRECT(CONCATENATE("'CY ",J$3,", SFY ",(J$3+1)," Answers'!A1:BJ600")),LOOKUP($D$4,'Row Index'!$A$24:$A$29,'Row Index'!$B$24:$B$29),FALSE),"")</f>
        <v>18</v>
      </c>
      <c r="K120" s="115">
        <f ca="1">IFERROR(VLOOKUP($A120,INDIRECT(CONCATENATE("'CY ",K$3,", SFY ",(K$3+1)," Answers'!A1:BZ600")),LOOKUP($D$4,'Row Index'!$A$24:$A$29,'Row Index'!$B$34:$B$39),FALSE),"")</f>
        <v>38</v>
      </c>
      <c r="L120" s="115">
        <f ca="1">IFERROR(VLOOKUP($A120,INDIRECT(CONCATENATE("'CY ",L$3,", SFY ",(L$3+1)," Answers'!A1:CA600")),LOOKUP($D$4,'Row Index'!$A$24:$A$29,'Row Index'!$B$44:$B$49),FALSE),"")</f>
        <v>38</v>
      </c>
      <c r="M120" s="115">
        <f ca="1">IFERROR(VLOOKUP($A120,INDIRECT(CONCATENATE("'CY ",M$3,", SFY ",(M$3+1)," Answers'!A1:CA600")),LOOKUP($D$4,'Row Index'!$A$54:$A$59,'Row Index'!$B$54:$B$59),FALSE),"")</f>
        <v>19</v>
      </c>
      <c r="N120" s="116">
        <f ca="1">IFERROR(VLOOKUP($A120,INDIRECT(CONCATENATE("'CY ",N$3,", SFY ",(N$3+1)," Answers'!A1:CA600")),LOOKUP($D$4,'Row Index'!$A$64:$A$69,'Row Index'!$B$64:$B$69),FALSE),"")</f>
        <v>20.5</v>
      </c>
    </row>
    <row r="121" spans="1:14" x14ac:dyDescent="0.25">
      <c r="A121" s="49">
        <v>324</v>
      </c>
      <c r="B121" s="44" t="s">
        <v>120</v>
      </c>
      <c r="C121" s="46" t="s">
        <v>97</v>
      </c>
      <c r="D121" s="115">
        <f ca="1">IFERROR(VLOOKUP($A121,INDIRECT(CONCATENATE("'CY ",D$3,", SFY ",(D$3+1)," Answers'!A1:BJ600")),LOOKUP($D$4,'Row Index'!$A$4:$A$9,'Row Index'!$B$4:$B$9),FALSE),"")</f>
        <v>43</v>
      </c>
      <c r="E121" s="115">
        <f ca="1">IFERROR(VLOOKUP($A121,INDIRECT(CONCATENATE("'CY ",E$3,", SFY ",(E$3+1)," Answers'!A1:BJ600")),LOOKUP($D$4,'Row Index'!$A$4:$A$9,'Row Index'!$B$4:$B$9),FALSE),"")</f>
        <v>40</v>
      </c>
      <c r="F121" s="115">
        <f ca="1">IFERROR(VLOOKUP($A121,INDIRECT(CONCATENATE("'CY ",F$3,", SFY ",(F$3+1)," Answers'!A1:BJ600")),LOOKUP($D$4,'Row Index'!$A$4:$A$9,'Row Index'!$B$4:$B$9),FALSE),"")</f>
        <v>39</v>
      </c>
      <c r="G121" s="115">
        <f ca="1">IFERROR(VLOOKUP($A121,INDIRECT(CONCATENATE("'CY ",G$3,", SFY ",(G$3+1)," Answers'!A1:BJ600")),LOOKUP($D$4,'Row Index'!$A$4:$A$9,'Row Index'!$B$4:$B$9),FALSE),"")</f>
        <v>34</v>
      </c>
      <c r="H121" s="115">
        <f ca="1">IFERROR(VLOOKUP($A121,INDIRECT(CONCATENATE("'CY ",H$3,", SFY ",(H$3+1)," Answers'!A1:BJ600")),LOOKUP($D$4,'Row Index'!$A$4:$A$9,'Row Index'!$B$4:$B$9),FALSE),"")</f>
        <v>39</v>
      </c>
      <c r="I121" s="115">
        <f ca="1">IFERROR(VLOOKUP($A121,INDIRECT(CONCATENATE("'CY ",I$3,", SFY ",(I$3+1)," Answers'!A1:BJ600")),LOOKUP($D$4,'Row Index'!$A$14:$A$19,'Row Index'!$B$14:$B$19),FALSE),"")</f>
        <v>25</v>
      </c>
      <c r="J121" s="115">
        <f ca="1">IFERROR(VLOOKUP($A121,INDIRECT(CONCATENATE("'CY ",J$3,", SFY ",(J$3+1)," Answers'!A1:BJ600")),LOOKUP($D$4,'Row Index'!$A$24:$A$29,'Row Index'!$B$24:$B$29),FALSE),"")</f>
        <v>20</v>
      </c>
      <c r="K121" s="115">
        <f ca="1">IFERROR(VLOOKUP($A121,INDIRECT(CONCATENATE("'CY ",K$3,", SFY ",(K$3+1)," Answers'!A1:BZ600")),LOOKUP($D$4,'Row Index'!$A$24:$A$29,'Row Index'!$B$34:$B$39),FALSE),"")</f>
        <v>47</v>
      </c>
      <c r="L121" s="115">
        <f ca="1">IFERROR(VLOOKUP($A121,INDIRECT(CONCATENATE("'CY ",L$3,", SFY ",(L$3+1)," Answers'!A1:CA600")),LOOKUP($D$4,'Row Index'!$A$24:$A$29,'Row Index'!$B$44:$B$49),FALSE),"")</f>
        <v>39</v>
      </c>
      <c r="M121" s="115">
        <f ca="1">IFERROR(VLOOKUP($A121,INDIRECT(CONCATENATE("'CY ",M$3,", SFY ",(M$3+1)," Answers'!A1:CA600")),LOOKUP($D$4,'Row Index'!$A$54:$A$59,'Row Index'!$B$54:$B$59),FALSE),"")</f>
        <v>25</v>
      </c>
      <c r="N121" s="116">
        <f ca="1">IFERROR(VLOOKUP($A121,INDIRECT(CONCATENATE("'CY ",N$3,", SFY ",(N$3+1)," Answers'!A1:CA600")),LOOKUP($D$4,'Row Index'!$A$64:$A$69,'Row Index'!$B$64:$B$69),FALSE),"")</f>
        <v>20</v>
      </c>
    </row>
    <row r="122" spans="1:14" x14ac:dyDescent="0.25">
      <c r="A122" s="49">
        <v>325</v>
      </c>
      <c r="B122" s="44" t="s">
        <v>121</v>
      </c>
      <c r="C122" s="46" t="s">
        <v>97</v>
      </c>
      <c r="D122" s="115">
        <f ca="1">IFERROR(VLOOKUP($A122,INDIRECT(CONCATENATE("'CY ",D$3,", SFY ",(D$3+1)," Answers'!A1:BJ600")),LOOKUP($D$4,'Row Index'!$A$4:$A$9,'Row Index'!$B$4:$B$9),FALSE),"")</f>
        <v>30</v>
      </c>
      <c r="E122" s="115">
        <f ca="1">IFERROR(VLOOKUP($A122,INDIRECT(CONCATENATE("'CY ",E$3,", SFY ",(E$3+1)," Answers'!A1:BJ600")),LOOKUP($D$4,'Row Index'!$A$4:$A$9,'Row Index'!$B$4:$B$9),FALSE),"")</f>
        <v>37</v>
      </c>
      <c r="F122" s="115">
        <f ca="1">IFERROR(VLOOKUP($A122,INDIRECT(CONCATENATE("'CY ",F$3,", SFY ",(F$3+1)," Answers'!A1:BJ600")),LOOKUP($D$4,'Row Index'!$A$4:$A$9,'Row Index'!$B$4:$B$9),FALSE),"")</f>
        <v>36</v>
      </c>
      <c r="G122" s="115">
        <f ca="1">IFERROR(VLOOKUP($A122,INDIRECT(CONCATENATE("'CY ",G$3,", SFY ",(G$3+1)," Answers'!A1:BJ600")),LOOKUP($D$4,'Row Index'!$A$4:$A$9,'Row Index'!$B$4:$B$9),FALSE),"")</f>
        <v>36</v>
      </c>
      <c r="H122" s="115">
        <f ca="1">IFERROR(VLOOKUP($A122,INDIRECT(CONCATENATE("'CY ",H$3,", SFY ",(H$3+1)," Answers'!A1:BJ600")),LOOKUP($D$4,'Row Index'!$A$4:$A$9,'Row Index'!$B$4:$B$9),FALSE),"")</f>
        <v>35</v>
      </c>
      <c r="I122" s="115">
        <f ca="1">IFERROR(VLOOKUP($A122,INDIRECT(CONCATENATE("'CY ",I$3,", SFY ",(I$3+1)," Answers'!A1:BJ600")),LOOKUP($D$4,'Row Index'!$A$14:$A$19,'Row Index'!$B$14:$B$19),FALSE),"")</f>
        <v>19</v>
      </c>
      <c r="J122" s="115">
        <f ca="1">IFERROR(VLOOKUP($A122,INDIRECT(CONCATENATE("'CY ",J$3,", SFY ",(J$3+1)," Answers'!A1:BJ600")),LOOKUP($D$4,'Row Index'!$A$24:$A$29,'Row Index'!$B$24:$B$29),FALSE),"")</f>
        <v>14</v>
      </c>
      <c r="K122" s="115">
        <f ca="1">IFERROR(VLOOKUP($A122,INDIRECT(CONCATENATE("'CY ",K$3,", SFY ",(K$3+1)," Answers'!A1:BZ600")),LOOKUP($D$4,'Row Index'!$A$24:$A$29,'Row Index'!$B$34:$B$39),FALSE),"")</f>
        <v>40</v>
      </c>
      <c r="L122" s="115">
        <f ca="1">IFERROR(VLOOKUP($A122,INDIRECT(CONCATENATE("'CY ",L$3,", SFY ",(L$3+1)," Answers'!A1:CA600")),LOOKUP($D$4,'Row Index'!$A$24:$A$29,'Row Index'!$B$44:$B$49),FALSE),"")</f>
        <v>23</v>
      </c>
      <c r="M122" s="115">
        <f ca="1">IFERROR(VLOOKUP($A122,INDIRECT(CONCATENATE("'CY ",M$3,", SFY ",(M$3+1)," Answers'!A1:CA600")),LOOKUP($D$4,'Row Index'!$A$54:$A$59,'Row Index'!$B$54:$B$59),FALSE),"")</f>
        <v>22</v>
      </c>
      <c r="N122" s="116">
        <f ca="1">IFERROR(VLOOKUP($A122,INDIRECT(CONCATENATE("'CY ",N$3,", SFY ",(N$3+1)," Answers'!A1:CA600")),LOOKUP($D$4,'Row Index'!$A$64:$A$69,'Row Index'!$B$64:$B$69),FALSE),"")</f>
        <v>22</v>
      </c>
    </row>
    <row r="123" spans="1:14" x14ac:dyDescent="0.25">
      <c r="A123" s="49">
        <v>326</v>
      </c>
      <c r="B123" s="44" t="s">
        <v>122</v>
      </c>
      <c r="C123" s="46" t="s">
        <v>97</v>
      </c>
      <c r="D123" s="115">
        <f ca="1">IFERROR(VLOOKUP($A123,INDIRECT(CONCATENATE("'CY ",D$3,", SFY ",(D$3+1)," Answers'!A1:BJ600")),LOOKUP($D$4,'Row Index'!$A$4:$A$9,'Row Index'!$B$4:$B$9),FALSE),"")</f>
        <v>38</v>
      </c>
      <c r="E123" s="115">
        <f ca="1">IFERROR(VLOOKUP($A123,INDIRECT(CONCATENATE("'CY ",E$3,", SFY ",(E$3+1)," Answers'!A1:BJ600")),LOOKUP($D$4,'Row Index'!$A$4:$A$9,'Row Index'!$B$4:$B$9),FALSE),"")</f>
        <v>36</v>
      </c>
      <c r="F123" s="115">
        <f ca="1">IFERROR(VLOOKUP($A123,INDIRECT(CONCATENATE("'CY ",F$3,", SFY ",(F$3+1)," Answers'!A1:BJ600")),LOOKUP($D$4,'Row Index'!$A$4:$A$9,'Row Index'!$B$4:$B$9),FALSE),"")</f>
        <v>35</v>
      </c>
      <c r="G123" s="115">
        <f ca="1">IFERROR(VLOOKUP($A123,INDIRECT(CONCATENATE("'CY ",G$3,", SFY ",(G$3+1)," Answers'!A1:BJ600")),LOOKUP($D$4,'Row Index'!$A$4:$A$9,'Row Index'!$B$4:$B$9),FALSE),"")</f>
        <v>34</v>
      </c>
      <c r="H123" s="115">
        <f ca="1">IFERROR(VLOOKUP($A123,INDIRECT(CONCATENATE("'CY ",H$3,", SFY ",(H$3+1)," Answers'!A1:BJ600")),LOOKUP($D$4,'Row Index'!$A$4:$A$9,'Row Index'!$B$4:$B$9),FALSE),"")</f>
        <v>35</v>
      </c>
      <c r="I123" s="115">
        <f ca="1">IFERROR(VLOOKUP($A123,INDIRECT(CONCATENATE("'CY ",I$3,", SFY ",(I$3+1)," Answers'!A1:BJ600")),LOOKUP($D$4,'Row Index'!$A$14:$A$19,'Row Index'!$B$14:$B$19),FALSE),"")</f>
        <v>19</v>
      </c>
      <c r="J123" s="115">
        <f ca="1">IFERROR(VLOOKUP($A123,INDIRECT(CONCATENATE("'CY ",J$3,", SFY ",(J$3+1)," Answers'!A1:BJ600")),LOOKUP($D$4,'Row Index'!$A$24:$A$29,'Row Index'!$B$24:$B$29),FALSE),"")</f>
        <v>17</v>
      </c>
      <c r="K123" s="115">
        <f ca="1">IFERROR(VLOOKUP($A123,INDIRECT(CONCATENATE("'CY ",K$3,", SFY ",(K$3+1)," Answers'!A1:BZ600")),LOOKUP($D$4,'Row Index'!$A$24:$A$29,'Row Index'!$B$34:$B$39),FALSE),"")</f>
        <v>36</v>
      </c>
      <c r="L123" s="115">
        <f ca="1">IFERROR(VLOOKUP($A123,INDIRECT(CONCATENATE("'CY ",L$3,", SFY ",(L$3+1)," Answers'!A1:CA600")),LOOKUP($D$4,'Row Index'!$A$24:$A$29,'Row Index'!$B$44:$B$49),FALSE),"")</f>
        <v>31</v>
      </c>
      <c r="M123" s="115">
        <f ca="1">IFERROR(VLOOKUP($A123,INDIRECT(CONCATENATE("'CY ",M$3,", SFY ",(M$3+1)," Answers'!A1:CA600")),LOOKUP($D$4,'Row Index'!$A$54:$A$59,'Row Index'!$B$54:$B$59),FALSE),"")</f>
        <v>22</v>
      </c>
      <c r="N123" s="116">
        <f ca="1">IFERROR(VLOOKUP($A123,INDIRECT(CONCATENATE("'CY ",N$3,", SFY ",(N$3+1)," Answers'!A1:CA600")),LOOKUP($D$4,'Row Index'!$A$64:$A$69,'Row Index'!$B$64:$B$69),FALSE),"")</f>
        <v>21</v>
      </c>
    </row>
    <row r="124" spans="1:14" x14ac:dyDescent="0.25">
      <c r="A124" s="49">
        <v>327</v>
      </c>
      <c r="B124" s="44" t="s">
        <v>123</v>
      </c>
      <c r="C124" s="46" t="s">
        <v>97</v>
      </c>
      <c r="D124" s="115">
        <f ca="1">IFERROR(VLOOKUP($A124,INDIRECT(CONCATENATE("'CY ",D$3,", SFY ",(D$3+1)," Answers'!A1:BJ600")),LOOKUP($D$4,'Row Index'!$A$4:$A$9,'Row Index'!$B$4:$B$9),FALSE),"")</f>
        <v>44</v>
      </c>
      <c r="E124" s="115">
        <f ca="1">IFERROR(VLOOKUP($A124,INDIRECT(CONCATENATE("'CY ",E$3,", SFY ",(E$3+1)," Answers'!A1:BJ600")),LOOKUP($D$4,'Row Index'!$A$4:$A$9,'Row Index'!$B$4:$B$9),FALSE),"")</f>
        <v>43</v>
      </c>
      <c r="F124" s="115">
        <f ca="1">IFERROR(VLOOKUP($A124,INDIRECT(CONCATENATE("'CY ",F$3,", SFY ",(F$3+1)," Answers'!A1:BJ600")),LOOKUP($D$4,'Row Index'!$A$4:$A$9,'Row Index'!$B$4:$B$9),FALSE),"")</f>
        <v>41</v>
      </c>
      <c r="G124" s="115">
        <f ca="1">IFERROR(VLOOKUP($A124,INDIRECT(CONCATENATE("'CY ",G$3,", SFY ",(G$3+1)," Answers'!A1:BJ600")),LOOKUP($D$4,'Row Index'!$A$4:$A$9,'Row Index'!$B$4:$B$9),FALSE),"")</f>
        <v>38</v>
      </c>
      <c r="H124" s="115">
        <f ca="1">IFERROR(VLOOKUP($A124,INDIRECT(CONCATENATE("'CY ",H$3,", SFY ",(H$3+1)," Answers'!A1:BJ600")),LOOKUP($D$4,'Row Index'!$A$4:$A$9,'Row Index'!$B$4:$B$9),FALSE),"")</f>
        <v>42</v>
      </c>
      <c r="I124" s="115">
        <f ca="1">IFERROR(VLOOKUP($A124,INDIRECT(CONCATENATE("'CY ",I$3,", SFY ",(I$3+1)," Answers'!A1:BJ600")),LOOKUP($D$4,'Row Index'!$A$14:$A$19,'Row Index'!$B$14:$B$19),FALSE),"")</f>
        <v>24</v>
      </c>
      <c r="J124" s="115">
        <f ca="1">IFERROR(VLOOKUP($A124,INDIRECT(CONCATENATE("'CY ",J$3,", SFY ",(J$3+1)," Answers'!A1:BJ600")),LOOKUP($D$4,'Row Index'!$A$24:$A$29,'Row Index'!$B$24:$B$29),FALSE),"")</f>
        <v>18</v>
      </c>
      <c r="K124" s="115">
        <f ca="1">IFERROR(VLOOKUP($A124,INDIRECT(CONCATENATE("'CY ",K$3,", SFY ",(K$3+1)," Answers'!A1:BZ600")),LOOKUP($D$4,'Row Index'!$A$24:$A$29,'Row Index'!$B$34:$B$39),FALSE),"")</f>
        <v>42</v>
      </c>
      <c r="L124" s="115">
        <f ca="1">IFERROR(VLOOKUP($A124,INDIRECT(CONCATENATE("'CY ",L$3,", SFY ",(L$3+1)," Answers'!A1:CA600")),LOOKUP($D$4,'Row Index'!$A$24:$A$29,'Row Index'!$B$44:$B$49),FALSE),"")</f>
        <v>40</v>
      </c>
      <c r="M124" s="115">
        <f ca="1">IFERROR(VLOOKUP($A124,INDIRECT(CONCATENATE("'CY ",M$3,", SFY ",(M$3+1)," Answers'!A1:CA600")),LOOKUP($D$4,'Row Index'!$A$54:$A$59,'Row Index'!$B$54:$B$59),FALSE),"")</f>
        <v>24</v>
      </c>
      <c r="N124" s="116">
        <f ca="1">IFERROR(VLOOKUP($A124,INDIRECT(CONCATENATE("'CY ",N$3,", SFY ",(N$3+1)," Answers'!A1:CA600")),LOOKUP($D$4,'Row Index'!$A$64:$A$69,'Row Index'!$B$64:$B$69),FALSE),"")</f>
        <v>20</v>
      </c>
    </row>
    <row r="125" spans="1:14" x14ac:dyDescent="0.25">
      <c r="A125" s="49">
        <v>328</v>
      </c>
      <c r="B125" s="44" t="s">
        <v>124</v>
      </c>
      <c r="C125" s="46" t="s">
        <v>97</v>
      </c>
      <c r="D125" s="115">
        <f ca="1">IFERROR(VLOOKUP($A125,INDIRECT(CONCATENATE("'CY ",D$3,", SFY ",(D$3+1)," Answers'!A1:BJ600")),LOOKUP($D$4,'Row Index'!$A$4:$A$9,'Row Index'!$B$4:$B$9),FALSE),"")</f>
        <v>39</v>
      </c>
      <c r="E125" s="115">
        <f ca="1">IFERROR(VLOOKUP($A125,INDIRECT(CONCATENATE("'CY ",E$3,", SFY ",(E$3+1)," Answers'!A1:BJ600")),LOOKUP($D$4,'Row Index'!$A$4:$A$9,'Row Index'!$B$4:$B$9),FALSE),"")</f>
        <v>29</v>
      </c>
      <c r="F125" s="115">
        <f ca="1">IFERROR(VLOOKUP($A125,INDIRECT(CONCATENATE("'CY ",F$3,", SFY ",(F$3+1)," Answers'!A1:BJ600")),LOOKUP($D$4,'Row Index'!$A$4:$A$9,'Row Index'!$B$4:$B$9),FALSE),"")</f>
        <v>39</v>
      </c>
      <c r="G125" s="115">
        <f ca="1">IFERROR(VLOOKUP($A125,INDIRECT(CONCATENATE("'CY ",G$3,", SFY ",(G$3+1)," Answers'!A1:BJ600")),LOOKUP($D$4,'Row Index'!$A$4:$A$9,'Row Index'!$B$4:$B$9),FALSE),"")</f>
        <v>29</v>
      </c>
      <c r="H125" s="115">
        <f ca="1">IFERROR(VLOOKUP($A125,INDIRECT(CONCATENATE("'CY ",H$3,", SFY ",(H$3+1)," Answers'!A1:BJ600")),LOOKUP($D$4,'Row Index'!$A$4:$A$9,'Row Index'!$B$4:$B$9),FALSE),"")</f>
        <v>38</v>
      </c>
      <c r="I125" s="115">
        <f ca="1">IFERROR(VLOOKUP($A125,INDIRECT(CONCATENATE("'CY ",I$3,", SFY ",(I$3+1)," Answers'!A1:BJ600")),LOOKUP($D$4,'Row Index'!$A$14:$A$19,'Row Index'!$B$14:$B$19),FALSE),"")</f>
        <v>23</v>
      </c>
      <c r="J125" s="115">
        <f ca="1">IFERROR(VLOOKUP($A125,INDIRECT(CONCATENATE("'CY ",J$3,", SFY ",(J$3+1)," Answers'!A1:BJ600")),LOOKUP($D$4,'Row Index'!$A$24:$A$29,'Row Index'!$B$24:$B$29),FALSE),"")</f>
        <v>20</v>
      </c>
      <c r="K125" s="115">
        <f ca="1">IFERROR(VLOOKUP($A125,INDIRECT(CONCATENATE("'CY ",K$3,", SFY ",(K$3+1)," Answers'!A1:BZ600")),LOOKUP($D$4,'Row Index'!$A$24:$A$29,'Row Index'!$B$34:$B$39),FALSE),"")</f>
        <v>39</v>
      </c>
      <c r="L125" s="115">
        <f ca="1">IFERROR(VLOOKUP($A125,INDIRECT(CONCATENATE("'CY ",L$3,", SFY ",(L$3+1)," Answers'!A1:CA600")),LOOKUP($D$4,'Row Index'!$A$24:$A$29,'Row Index'!$B$44:$B$49),FALSE),"")</f>
        <v>38</v>
      </c>
      <c r="M125" s="115">
        <f ca="1">IFERROR(VLOOKUP($A125,INDIRECT(CONCATENATE("'CY ",M$3,", SFY ",(M$3+1)," Answers'!A1:CA600")),LOOKUP($D$4,'Row Index'!$A$54:$A$59,'Row Index'!$B$54:$B$59),FALSE),"")</f>
        <v>23</v>
      </c>
      <c r="N125" s="116">
        <f ca="1">IFERROR(VLOOKUP($A125,INDIRECT(CONCATENATE("'CY ",N$3,", SFY ",(N$3+1)," Answers'!A1:CA600")),LOOKUP($D$4,'Row Index'!$A$64:$A$69,'Row Index'!$B$64:$B$69),FALSE),"")</f>
        <v>21</v>
      </c>
    </row>
    <row r="126" spans="1:14" x14ac:dyDescent="0.25">
      <c r="A126" s="49">
        <v>329</v>
      </c>
      <c r="B126" s="44" t="s">
        <v>125</v>
      </c>
      <c r="C126" s="46" t="s">
        <v>97</v>
      </c>
      <c r="D126" s="115">
        <f ca="1">IFERROR(VLOOKUP($A126,INDIRECT(CONCATENATE("'CY ",D$3,", SFY ",(D$3+1)," Answers'!A1:BJ600")),LOOKUP($D$4,'Row Index'!$A$4:$A$9,'Row Index'!$B$4:$B$9),FALSE),"")</f>
        <v>39</v>
      </c>
      <c r="E126" s="115">
        <f ca="1">IFERROR(VLOOKUP($A126,INDIRECT(CONCATENATE("'CY ",E$3,", SFY ",(E$3+1)," Answers'!A1:BJ600")),LOOKUP($D$4,'Row Index'!$A$4:$A$9,'Row Index'!$B$4:$B$9),FALSE),"")</f>
        <v>42</v>
      </c>
      <c r="F126" s="115">
        <f ca="1">IFERROR(VLOOKUP($A126,INDIRECT(CONCATENATE("'CY ",F$3,", SFY ",(F$3+1)," Answers'!A1:BJ600")),LOOKUP($D$4,'Row Index'!$A$4:$A$9,'Row Index'!$B$4:$B$9),FALSE),"")</f>
        <v>43</v>
      </c>
      <c r="G126" s="115">
        <f ca="1">IFERROR(VLOOKUP($A126,INDIRECT(CONCATENATE("'CY ",G$3,", SFY ",(G$3+1)," Answers'!A1:BJ600")),LOOKUP($D$4,'Row Index'!$A$4:$A$9,'Row Index'!$B$4:$B$9),FALSE),"")</f>
        <v>42</v>
      </c>
      <c r="H126" s="115">
        <f ca="1">IFERROR(VLOOKUP($A126,INDIRECT(CONCATENATE("'CY ",H$3,", SFY ",(H$3+1)," Answers'!A1:BJ600")),LOOKUP($D$4,'Row Index'!$A$4:$A$9,'Row Index'!$B$4:$B$9),FALSE),"")</f>
        <v>38</v>
      </c>
      <c r="I126" s="115">
        <f ca="1">IFERROR(VLOOKUP($A126,INDIRECT(CONCATENATE("'CY ",I$3,", SFY ",(I$3+1)," Answers'!A1:BJ600")),LOOKUP($D$4,'Row Index'!$A$14:$A$19,'Row Index'!$B$14:$B$19),FALSE),"")</f>
        <v>22</v>
      </c>
      <c r="J126" s="115">
        <f ca="1">IFERROR(VLOOKUP($A126,INDIRECT(CONCATENATE("'CY ",J$3,", SFY ",(J$3+1)," Answers'!A1:BJ600")),LOOKUP($D$4,'Row Index'!$A$24:$A$29,'Row Index'!$B$24:$B$29),FALSE),"")</f>
        <v>19</v>
      </c>
      <c r="K126" s="115">
        <f ca="1">IFERROR(VLOOKUP($A126,INDIRECT(CONCATENATE("'CY ",K$3,", SFY ",(K$3+1)," Answers'!A1:BZ600")),LOOKUP($D$4,'Row Index'!$A$24:$A$29,'Row Index'!$B$34:$B$39),FALSE),"")</f>
        <v>52</v>
      </c>
      <c r="L126" s="115">
        <f ca="1">IFERROR(VLOOKUP($A126,INDIRECT(CONCATENATE("'CY ",L$3,", SFY ",(L$3+1)," Answers'!A1:CA600")),LOOKUP($D$4,'Row Index'!$A$24:$A$29,'Row Index'!$B$44:$B$49),FALSE),"")</f>
        <v>43</v>
      </c>
      <c r="M126" s="115">
        <f ca="1">IFERROR(VLOOKUP($A126,INDIRECT(CONCATENATE("'CY ",M$3,", SFY ",(M$3+1)," Answers'!A1:CA600")),LOOKUP($D$4,'Row Index'!$A$54:$A$59,'Row Index'!$B$54:$B$59),FALSE),"")</f>
        <v>27</v>
      </c>
      <c r="N126" s="116">
        <f ca="1">IFERROR(VLOOKUP($A126,INDIRECT(CONCATENATE("'CY ",N$3,", SFY ",(N$3+1)," Answers'!A1:CA600")),LOOKUP($D$4,'Row Index'!$A$64:$A$69,'Row Index'!$B$64:$B$69),FALSE),"")</f>
        <v>22</v>
      </c>
    </row>
    <row r="127" spans="1:14" x14ac:dyDescent="0.25">
      <c r="A127" s="49">
        <v>330</v>
      </c>
      <c r="B127" s="44" t="s">
        <v>126</v>
      </c>
      <c r="C127" s="46" t="s">
        <v>97</v>
      </c>
      <c r="D127" s="115">
        <f ca="1">IFERROR(VLOOKUP($A127,INDIRECT(CONCATENATE("'CY ",D$3,", SFY ",(D$3+1)," Answers'!A1:BJ600")),LOOKUP($D$4,'Row Index'!$A$4:$A$9,'Row Index'!$B$4:$B$9),FALSE),"")</f>
        <v>41</v>
      </c>
      <c r="E127" s="115">
        <f ca="1">IFERROR(VLOOKUP($A127,INDIRECT(CONCATENATE("'CY ",E$3,", SFY ",(E$3+1)," Answers'!A1:BJ600")),LOOKUP($D$4,'Row Index'!$A$4:$A$9,'Row Index'!$B$4:$B$9),FALSE),"")</f>
        <v>42</v>
      </c>
      <c r="F127" s="115">
        <f ca="1">IFERROR(VLOOKUP($A127,INDIRECT(CONCATENATE("'CY ",F$3,", SFY ",(F$3+1)," Answers'!A1:BJ600")),LOOKUP($D$4,'Row Index'!$A$4:$A$9,'Row Index'!$B$4:$B$9),FALSE),"")</f>
        <v>44</v>
      </c>
      <c r="G127" s="115">
        <f ca="1">IFERROR(VLOOKUP($A127,INDIRECT(CONCATENATE("'CY ",G$3,", SFY ",(G$3+1)," Answers'!A1:BJ600")),LOOKUP($D$4,'Row Index'!$A$4:$A$9,'Row Index'!$B$4:$B$9),FALSE),"")</f>
        <v>36</v>
      </c>
      <c r="H127" s="115">
        <f ca="1">IFERROR(VLOOKUP($A127,INDIRECT(CONCATENATE("'CY ",H$3,", SFY ",(H$3+1)," Answers'!A1:BJ600")),LOOKUP($D$4,'Row Index'!$A$4:$A$9,'Row Index'!$B$4:$B$9),FALSE),"")</f>
        <v>41</v>
      </c>
      <c r="I127" s="115">
        <f ca="1">IFERROR(VLOOKUP($A127,INDIRECT(CONCATENATE("'CY ",I$3,", SFY ",(I$3+1)," Answers'!A1:BJ600")),LOOKUP($D$4,'Row Index'!$A$14:$A$19,'Row Index'!$B$14:$B$19),FALSE),"")</f>
        <v>20</v>
      </c>
      <c r="J127" s="115">
        <f ca="1">IFERROR(VLOOKUP($A127,INDIRECT(CONCATENATE("'CY ",J$3,", SFY ",(J$3+1)," Answers'!A1:BJ600")),LOOKUP($D$4,'Row Index'!$A$24:$A$29,'Row Index'!$B$24:$B$29),FALSE),"")</f>
        <v>20</v>
      </c>
      <c r="K127" s="115">
        <f ca="1">IFERROR(VLOOKUP($A127,INDIRECT(CONCATENATE("'CY ",K$3,", SFY ",(K$3+1)," Answers'!A1:BZ600")),LOOKUP($D$4,'Row Index'!$A$24:$A$29,'Row Index'!$B$34:$B$39),FALSE),"")</f>
        <v>40</v>
      </c>
      <c r="L127" s="115">
        <f ca="1">IFERROR(VLOOKUP($A127,INDIRECT(CONCATENATE("'CY ",L$3,", SFY ",(L$3+1)," Answers'!A1:CA600")),LOOKUP($D$4,'Row Index'!$A$24:$A$29,'Row Index'!$B$44:$B$49),FALSE),"")</f>
        <v>44</v>
      </c>
      <c r="M127" s="115">
        <f ca="1">IFERROR(VLOOKUP($A127,INDIRECT(CONCATENATE("'CY ",M$3,", SFY ",(M$3+1)," Answers'!A1:CA600")),LOOKUP($D$4,'Row Index'!$A$54:$A$59,'Row Index'!$B$54:$B$59),FALSE),"")</f>
        <v>26</v>
      </c>
      <c r="N127" s="116">
        <f ca="1">IFERROR(VLOOKUP($A127,INDIRECT(CONCATENATE("'CY ",N$3,", SFY ",(N$3+1)," Answers'!A1:CA600")),LOOKUP($D$4,'Row Index'!$A$64:$A$69,'Row Index'!$B$64:$B$69),FALSE),"")</f>
        <v>21.5</v>
      </c>
    </row>
    <row r="128" spans="1:14" x14ac:dyDescent="0.25">
      <c r="A128" s="49">
        <v>331</v>
      </c>
      <c r="B128" s="44" t="s">
        <v>127</v>
      </c>
      <c r="C128" s="46" t="s">
        <v>97</v>
      </c>
      <c r="D128" s="115">
        <f ca="1">IFERROR(VLOOKUP($A128,INDIRECT(CONCATENATE("'CY ",D$3,", SFY ",(D$3+1)," Answers'!A1:BJ600")),LOOKUP($D$4,'Row Index'!$A$4:$A$9,'Row Index'!$B$4:$B$9),FALSE),"")</f>
        <v>34</v>
      </c>
      <c r="E128" s="115">
        <f ca="1">IFERROR(VLOOKUP($A128,INDIRECT(CONCATENATE("'CY ",E$3,", SFY ",(E$3+1)," Answers'!A1:BJ600")),LOOKUP($D$4,'Row Index'!$A$4:$A$9,'Row Index'!$B$4:$B$9),FALSE),"")</f>
        <v>36</v>
      </c>
      <c r="F128" s="115">
        <f ca="1">IFERROR(VLOOKUP($A128,INDIRECT(CONCATENATE("'CY ",F$3,", SFY ",(F$3+1)," Answers'!A1:BJ600")),LOOKUP($D$4,'Row Index'!$A$4:$A$9,'Row Index'!$B$4:$B$9),FALSE),"")</f>
        <v>37</v>
      </c>
      <c r="G128" s="115">
        <f ca="1">IFERROR(VLOOKUP($A128,INDIRECT(CONCATENATE("'CY ",G$3,", SFY ",(G$3+1)," Answers'!A1:BJ600")),LOOKUP($D$4,'Row Index'!$A$4:$A$9,'Row Index'!$B$4:$B$9),FALSE),"")</f>
        <v>35</v>
      </c>
      <c r="H128" s="115">
        <f ca="1">IFERROR(VLOOKUP($A128,INDIRECT(CONCATENATE("'CY ",H$3,", SFY ",(H$3+1)," Answers'!A1:BJ600")),LOOKUP($D$4,'Row Index'!$A$4:$A$9,'Row Index'!$B$4:$B$9),FALSE),"")</f>
        <v>35</v>
      </c>
      <c r="I128" s="115">
        <f ca="1">IFERROR(VLOOKUP($A128,INDIRECT(CONCATENATE("'CY ",I$3,", SFY ",(I$3+1)," Answers'!A1:BJ600")),LOOKUP($D$4,'Row Index'!$A$14:$A$19,'Row Index'!$B$14:$B$19),FALSE),"")</f>
        <v>21</v>
      </c>
      <c r="J128" s="115">
        <f ca="1">IFERROR(VLOOKUP($A128,INDIRECT(CONCATENATE("'CY ",J$3,", SFY ",(J$3+1)," Answers'!A1:BJ600")),LOOKUP($D$4,'Row Index'!$A$24:$A$29,'Row Index'!$B$24:$B$29),FALSE),"")</f>
        <v>20</v>
      </c>
      <c r="K128" s="115">
        <f ca="1">IFERROR(VLOOKUP($A128,INDIRECT(CONCATENATE("'CY ",K$3,", SFY ",(K$3+1)," Answers'!A1:BZ600")),LOOKUP($D$4,'Row Index'!$A$24:$A$29,'Row Index'!$B$34:$B$39),FALSE),"")</f>
        <v>44</v>
      </c>
      <c r="L128" s="115">
        <f ca="1">IFERROR(VLOOKUP($A128,INDIRECT(CONCATENATE("'CY ",L$3,", SFY ",(L$3+1)," Answers'!A1:CA600")),LOOKUP($D$4,'Row Index'!$A$24:$A$29,'Row Index'!$B$44:$B$49),FALSE),"")</f>
        <v>34</v>
      </c>
      <c r="M128" s="115">
        <f ca="1">IFERROR(VLOOKUP($A128,INDIRECT(CONCATENATE("'CY ",M$3,", SFY ",(M$3+1)," Answers'!A1:CA600")),LOOKUP($D$4,'Row Index'!$A$54:$A$59,'Row Index'!$B$54:$B$59),FALSE),"")</f>
        <v>24</v>
      </c>
      <c r="N128" s="116">
        <f ca="1">IFERROR(VLOOKUP($A128,INDIRECT(CONCATENATE("'CY ",N$3,", SFY ",(N$3+1)," Answers'!A1:CA600")),LOOKUP($D$4,'Row Index'!$A$64:$A$69,'Row Index'!$B$64:$B$69),FALSE),"")</f>
        <v>22.5</v>
      </c>
    </row>
    <row r="129" spans="1:14" x14ac:dyDescent="0.25">
      <c r="A129" s="49">
        <v>332</v>
      </c>
      <c r="B129" s="44" t="s">
        <v>128</v>
      </c>
      <c r="C129" s="46" t="s">
        <v>97</v>
      </c>
      <c r="D129" s="115">
        <f ca="1">IFERROR(VLOOKUP($A129,INDIRECT(CONCATENATE("'CY ",D$3,", SFY ",(D$3+1)," Answers'!A1:BJ600")),LOOKUP($D$4,'Row Index'!$A$4:$A$9,'Row Index'!$B$4:$B$9),FALSE),"")</f>
        <v>36</v>
      </c>
      <c r="E129" s="115">
        <f ca="1">IFERROR(VLOOKUP($A129,INDIRECT(CONCATENATE("'CY ",E$3,", SFY ",(E$3+1)," Answers'!A1:BJ600")),LOOKUP($D$4,'Row Index'!$A$4:$A$9,'Row Index'!$B$4:$B$9),FALSE),"")</f>
        <v>36</v>
      </c>
      <c r="F129" s="115">
        <f ca="1">IFERROR(VLOOKUP($A129,INDIRECT(CONCATENATE("'CY ",F$3,", SFY ",(F$3+1)," Answers'!A1:BJ600")),LOOKUP($D$4,'Row Index'!$A$4:$A$9,'Row Index'!$B$4:$B$9),FALSE),"")</f>
        <v>31</v>
      </c>
      <c r="G129" s="115">
        <f ca="1">IFERROR(VLOOKUP($A129,INDIRECT(CONCATENATE("'CY ",G$3,", SFY ",(G$3+1)," Answers'!A1:BJ600")),LOOKUP($D$4,'Row Index'!$A$4:$A$9,'Row Index'!$B$4:$B$9),FALSE),"")</f>
        <v>34</v>
      </c>
      <c r="H129" s="115">
        <f ca="1">IFERROR(VLOOKUP($A129,INDIRECT(CONCATENATE("'CY ",H$3,", SFY ",(H$3+1)," Answers'!A1:BJ600")),LOOKUP($D$4,'Row Index'!$A$4:$A$9,'Row Index'!$B$4:$B$9),FALSE),"")</f>
        <v>31</v>
      </c>
      <c r="I129" s="115">
        <f ca="1">IFERROR(VLOOKUP($A129,INDIRECT(CONCATENATE("'CY ",I$3,", SFY ",(I$3+1)," Answers'!A1:BJ600")),LOOKUP($D$4,'Row Index'!$A$14:$A$19,'Row Index'!$B$14:$B$19),FALSE),"")</f>
        <v>18</v>
      </c>
      <c r="J129" s="115">
        <f ca="1">IFERROR(VLOOKUP($A129,INDIRECT(CONCATENATE("'CY ",J$3,", SFY ",(J$3+1)," Answers'!A1:BJ600")),LOOKUP($D$4,'Row Index'!$A$24:$A$29,'Row Index'!$B$24:$B$29),FALSE),"")</f>
        <v>15</v>
      </c>
      <c r="K129" s="115">
        <f ca="1">IFERROR(VLOOKUP($A129,INDIRECT(CONCATENATE("'CY ",K$3,", SFY ",(K$3+1)," Answers'!A1:BZ600")),LOOKUP($D$4,'Row Index'!$A$24:$A$29,'Row Index'!$B$34:$B$39),FALSE),"")</f>
        <v>38</v>
      </c>
      <c r="L129" s="115">
        <f ca="1">IFERROR(VLOOKUP($A129,INDIRECT(CONCATENATE("'CY ",L$3,", SFY ",(L$3+1)," Answers'!A1:CA600")),LOOKUP($D$4,'Row Index'!$A$24:$A$29,'Row Index'!$B$44:$B$49),FALSE),"")</f>
        <v>34</v>
      </c>
      <c r="M129" s="115">
        <f ca="1">IFERROR(VLOOKUP($A129,INDIRECT(CONCATENATE("'CY ",M$3,", SFY ",(M$3+1)," Answers'!A1:CA600")),LOOKUP($D$4,'Row Index'!$A$54:$A$59,'Row Index'!$B$54:$B$59),FALSE),"")</f>
        <v>18</v>
      </c>
      <c r="N129" s="116">
        <f ca="1">IFERROR(VLOOKUP($A129,INDIRECT(CONCATENATE("'CY ",N$3,", SFY ",(N$3+1)," Answers'!A1:CA600")),LOOKUP($D$4,'Row Index'!$A$64:$A$69,'Row Index'!$B$64:$B$69),FALSE),"")</f>
        <v>20.5</v>
      </c>
    </row>
    <row r="130" spans="1:14" x14ac:dyDescent="0.25">
      <c r="A130" s="49">
        <v>333</v>
      </c>
      <c r="B130" s="44" t="s">
        <v>129</v>
      </c>
      <c r="C130" s="46" t="s">
        <v>97</v>
      </c>
      <c r="D130" s="115">
        <f ca="1">IFERROR(VLOOKUP($A130,INDIRECT(CONCATENATE("'CY ",D$3,", SFY ",(D$3+1)," Answers'!A1:BJ600")),LOOKUP($D$4,'Row Index'!$A$4:$A$9,'Row Index'!$B$4:$B$9),FALSE),"")</f>
        <v>36</v>
      </c>
      <c r="E130" s="115">
        <f ca="1">IFERROR(VLOOKUP($A130,INDIRECT(CONCATENATE("'CY ",E$3,", SFY ",(E$3+1)," Answers'!A1:BJ600")),LOOKUP($D$4,'Row Index'!$A$4:$A$9,'Row Index'!$B$4:$B$9),FALSE),"")</f>
        <v>34</v>
      </c>
      <c r="F130" s="115">
        <f ca="1">IFERROR(VLOOKUP($A130,INDIRECT(CONCATENATE("'CY ",F$3,", SFY ",(F$3+1)," Answers'!A1:BJ600")),LOOKUP($D$4,'Row Index'!$A$4:$A$9,'Row Index'!$B$4:$B$9),FALSE),"")</f>
        <v>37</v>
      </c>
      <c r="G130" s="115">
        <f ca="1">IFERROR(VLOOKUP($A130,INDIRECT(CONCATENATE("'CY ",G$3,", SFY ",(G$3+1)," Answers'!A1:BJ600")),LOOKUP($D$4,'Row Index'!$A$4:$A$9,'Row Index'!$B$4:$B$9),FALSE),"")</f>
        <v>35</v>
      </c>
      <c r="H130" s="115">
        <f ca="1">IFERROR(VLOOKUP($A130,INDIRECT(CONCATENATE("'CY ",H$3,", SFY ",(H$3+1)," Answers'!A1:BJ600")),LOOKUP($D$4,'Row Index'!$A$4:$A$9,'Row Index'!$B$4:$B$9),FALSE),"")</f>
        <v>37</v>
      </c>
      <c r="I130" s="115">
        <f ca="1">IFERROR(VLOOKUP($A130,INDIRECT(CONCATENATE("'CY ",I$3,", SFY ",(I$3+1)," Answers'!A1:BJ600")),LOOKUP($D$4,'Row Index'!$A$14:$A$19,'Row Index'!$B$14:$B$19),FALSE),"")</f>
        <v>17</v>
      </c>
      <c r="J130" s="115">
        <f ca="1">IFERROR(VLOOKUP($A130,INDIRECT(CONCATENATE("'CY ",J$3,", SFY ",(J$3+1)," Answers'!A1:BJ600")),LOOKUP($D$4,'Row Index'!$A$24:$A$29,'Row Index'!$B$24:$B$29),FALSE),"")</f>
        <v>19</v>
      </c>
      <c r="K130" s="115">
        <f ca="1">IFERROR(VLOOKUP($A130,INDIRECT(CONCATENATE("'CY ",K$3,", SFY ",(K$3+1)," Answers'!A1:BZ600")),LOOKUP($D$4,'Row Index'!$A$24:$A$29,'Row Index'!$B$34:$B$39),FALSE),"")</f>
        <v>40</v>
      </c>
      <c r="L130" s="115">
        <f ca="1">IFERROR(VLOOKUP($A130,INDIRECT(CONCATENATE("'CY ",L$3,", SFY ",(L$3+1)," Answers'!A1:CA600")),LOOKUP($D$4,'Row Index'!$A$24:$A$29,'Row Index'!$B$44:$B$49),FALSE),"")</f>
        <v>37</v>
      </c>
      <c r="M130" s="115">
        <f ca="1">IFERROR(VLOOKUP($A130,INDIRECT(CONCATENATE("'CY ",M$3,", SFY ",(M$3+1)," Answers'!A1:CA600")),LOOKUP($D$4,'Row Index'!$A$54:$A$59,'Row Index'!$B$54:$B$59),FALSE),"")</f>
        <v>20</v>
      </c>
      <c r="N130" s="116">
        <f ca="1">IFERROR(VLOOKUP($A130,INDIRECT(CONCATENATE("'CY ",N$3,", SFY ",(N$3+1)," Answers'!A1:CA600")),LOOKUP($D$4,'Row Index'!$A$64:$A$69,'Row Index'!$B$64:$B$69),FALSE),"")</f>
        <v>19.5</v>
      </c>
    </row>
    <row r="131" spans="1:14" x14ac:dyDescent="0.25">
      <c r="A131" s="49">
        <v>334</v>
      </c>
      <c r="B131" s="44" t="s">
        <v>130</v>
      </c>
      <c r="C131" s="46" t="s">
        <v>97</v>
      </c>
      <c r="D131" s="115">
        <f ca="1">IFERROR(VLOOKUP($A131,INDIRECT(CONCATENATE("'CY ",D$3,", SFY ",(D$3+1)," Answers'!A1:BJ600")),LOOKUP($D$4,'Row Index'!$A$4:$A$9,'Row Index'!$B$4:$B$9),FALSE),"")</f>
        <v>43</v>
      </c>
      <c r="E131" s="115">
        <f ca="1">IFERROR(VLOOKUP($A131,INDIRECT(CONCATENATE("'CY ",E$3,", SFY ",(E$3+1)," Answers'!A1:BJ600")),LOOKUP($D$4,'Row Index'!$A$4:$A$9,'Row Index'!$B$4:$B$9),FALSE),"")</f>
        <v>34</v>
      </c>
      <c r="F131" s="115">
        <f ca="1">IFERROR(VLOOKUP($A131,INDIRECT(CONCATENATE("'CY ",F$3,", SFY ",(F$3+1)," Answers'!A1:BJ600")),LOOKUP($D$4,'Row Index'!$A$4:$A$9,'Row Index'!$B$4:$B$9),FALSE),"")</f>
        <v>33</v>
      </c>
      <c r="G131" s="115">
        <f ca="1">IFERROR(VLOOKUP($A131,INDIRECT(CONCATENATE("'CY ",G$3,", SFY ",(G$3+1)," Answers'!A1:BJ600")),LOOKUP($D$4,'Row Index'!$A$4:$A$9,'Row Index'!$B$4:$B$9),FALSE),"")</f>
        <v>34</v>
      </c>
      <c r="H131" s="115">
        <f ca="1">IFERROR(VLOOKUP($A131,INDIRECT(CONCATENATE("'CY ",H$3,", SFY ",(H$3+1)," Answers'!A1:BJ600")),LOOKUP($D$4,'Row Index'!$A$4:$A$9,'Row Index'!$B$4:$B$9),FALSE),"")</f>
        <v>37</v>
      </c>
      <c r="I131" s="115">
        <f ca="1">IFERROR(VLOOKUP($A131,INDIRECT(CONCATENATE("'CY ",I$3,", SFY ",(I$3+1)," Answers'!A1:BJ600")),LOOKUP($D$4,'Row Index'!$A$14:$A$19,'Row Index'!$B$14:$B$19),FALSE),"")</f>
        <v>24</v>
      </c>
      <c r="J131" s="115">
        <f ca="1">IFERROR(VLOOKUP($A131,INDIRECT(CONCATENATE("'CY ",J$3,", SFY ",(J$3+1)," Answers'!A1:BJ600")),LOOKUP($D$4,'Row Index'!$A$24:$A$29,'Row Index'!$B$24:$B$29),FALSE),"")</f>
        <v>20</v>
      </c>
      <c r="K131" s="115">
        <f ca="1">IFERROR(VLOOKUP($A131,INDIRECT(CONCATENATE("'CY ",K$3,", SFY ",(K$3+1)," Answers'!A1:BZ600")),LOOKUP($D$4,'Row Index'!$A$24:$A$29,'Row Index'!$B$34:$B$39),FALSE),"")</f>
        <v>40</v>
      </c>
      <c r="L131" s="115">
        <f ca="1">IFERROR(VLOOKUP($A131,INDIRECT(CONCATENATE("'CY ",L$3,", SFY ",(L$3+1)," Answers'!A1:CA600")),LOOKUP($D$4,'Row Index'!$A$24:$A$29,'Row Index'!$B$44:$B$49),FALSE),"")</f>
        <v>36</v>
      </c>
      <c r="M131" s="115">
        <f ca="1">IFERROR(VLOOKUP($A131,INDIRECT(CONCATENATE("'CY ",M$3,", SFY ",(M$3+1)," Answers'!A1:CA600")),LOOKUP($D$4,'Row Index'!$A$54:$A$59,'Row Index'!$B$54:$B$59),FALSE),"")</f>
        <v>22</v>
      </c>
      <c r="N131" s="116">
        <f ca="1">IFERROR(VLOOKUP($A131,INDIRECT(CONCATENATE("'CY ",N$3,", SFY ",(N$3+1)," Answers'!A1:CA600")),LOOKUP($D$4,'Row Index'!$A$64:$A$69,'Row Index'!$B$64:$B$69),FALSE),"")</f>
        <v>21.5</v>
      </c>
    </row>
    <row r="132" spans="1:14" x14ac:dyDescent="0.25">
      <c r="A132" s="49">
        <v>335</v>
      </c>
      <c r="B132" s="44" t="s">
        <v>131</v>
      </c>
      <c r="C132" s="46" t="s">
        <v>97</v>
      </c>
      <c r="D132" s="115">
        <f ca="1">IFERROR(VLOOKUP($A132,INDIRECT(CONCATENATE("'CY ",D$3,", SFY ",(D$3+1)," Answers'!A1:BJ600")),LOOKUP($D$4,'Row Index'!$A$4:$A$9,'Row Index'!$B$4:$B$9),FALSE),"")</f>
        <v>43</v>
      </c>
      <c r="E132" s="115">
        <f ca="1">IFERROR(VLOOKUP($A132,INDIRECT(CONCATENATE("'CY ",E$3,", SFY ",(E$3+1)," Answers'!A1:BJ600")),LOOKUP($D$4,'Row Index'!$A$4:$A$9,'Row Index'!$B$4:$B$9),FALSE),"")</f>
        <v>39</v>
      </c>
      <c r="F132" s="115">
        <f ca="1">IFERROR(VLOOKUP($A132,INDIRECT(CONCATENATE("'CY ",F$3,", SFY ",(F$3+1)," Answers'!A1:BJ600")),LOOKUP($D$4,'Row Index'!$A$4:$A$9,'Row Index'!$B$4:$B$9),FALSE),"")</f>
        <v>33</v>
      </c>
      <c r="G132" s="115">
        <f ca="1">IFERROR(VLOOKUP($A132,INDIRECT(CONCATENATE("'CY ",G$3,", SFY ",(G$3+1)," Answers'!A1:BJ600")),LOOKUP($D$4,'Row Index'!$A$4:$A$9,'Row Index'!$B$4:$B$9),FALSE),"")</f>
        <v>37</v>
      </c>
      <c r="H132" s="115">
        <f ca="1">IFERROR(VLOOKUP($A132,INDIRECT(CONCATENATE("'CY ",H$3,", SFY ",(H$3+1)," Answers'!A1:BJ600")),LOOKUP($D$4,'Row Index'!$A$4:$A$9,'Row Index'!$B$4:$B$9),FALSE),"")</f>
        <v>31</v>
      </c>
      <c r="I132" s="115">
        <f ca="1">IFERROR(VLOOKUP($A132,INDIRECT(CONCATENATE("'CY ",I$3,", SFY ",(I$3+1)," Answers'!A1:BJ600")),LOOKUP($D$4,'Row Index'!$A$14:$A$19,'Row Index'!$B$14:$B$19),FALSE),"")</f>
        <v>17</v>
      </c>
      <c r="J132" s="115">
        <f ca="1">IFERROR(VLOOKUP($A132,INDIRECT(CONCATENATE("'CY ",J$3,", SFY ",(J$3+1)," Answers'!A1:BJ600")),LOOKUP($D$4,'Row Index'!$A$24:$A$29,'Row Index'!$B$24:$B$29),FALSE),"")</f>
        <v>17</v>
      </c>
      <c r="K132" s="115">
        <f ca="1">IFERROR(VLOOKUP($A132,INDIRECT(CONCATENATE("'CY ",K$3,", SFY ",(K$3+1)," Answers'!A1:BZ600")),LOOKUP($D$4,'Row Index'!$A$24:$A$29,'Row Index'!$B$34:$B$39),FALSE),"")</f>
        <v>32</v>
      </c>
      <c r="L132" s="115">
        <f ca="1">IFERROR(VLOOKUP($A132,INDIRECT(CONCATENATE("'CY ",L$3,", SFY ",(L$3+1)," Answers'!A1:CA600")),LOOKUP($D$4,'Row Index'!$A$24:$A$29,'Row Index'!$B$44:$B$49),FALSE),"")</f>
        <v>34</v>
      </c>
      <c r="M132" s="115">
        <f ca="1">IFERROR(VLOOKUP($A132,INDIRECT(CONCATENATE("'CY ",M$3,", SFY ",(M$3+1)," Answers'!A1:CA600")),LOOKUP($D$4,'Row Index'!$A$54:$A$59,'Row Index'!$B$54:$B$59),FALSE),"")</f>
        <v>22</v>
      </c>
      <c r="N132" s="116">
        <f ca="1">IFERROR(VLOOKUP($A132,INDIRECT(CONCATENATE("'CY ",N$3,", SFY ",(N$3+1)," Answers'!A1:CA600")),LOOKUP($D$4,'Row Index'!$A$64:$A$69,'Row Index'!$B$64:$B$69),FALSE),"")</f>
        <v>22</v>
      </c>
    </row>
    <row r="133" spans="1:14" x14ac:dyDescent="0.25">
      <c r="A133" s="49">
        <v>336</v>
      </c>
      <c r="B133" s="44" t="s">
        <v>91</v>
      </c>
      <c r="C133" s="46" t="s">
        <v>97</v>
      </c>
      <c r="D133" s="115">
        <f ca="1">IFERROR(VLOOKUP($A133,INDIRECT(CONCATENATE("'CY ",D$3,", SFY ",(D$3+1)," Answers'!A1:BJ600")),LOOKUP($D$4,'Row Index'!$A$4:$A$9,'Row Index'!$B$4:$B$9),FALSE),"")</f>
        <v>42</v>
      </c>
      <c r="E133" s="115">
        <f ca="1">IFERROR(VLOOKUP($A133,INDIRECT(CONCATENATE("'CY ",E$3,", SFY ",(E$3+1)," Answers'!A1:BJ600")),LOOKUP($D$4,'Row Index'!$A$4:$A$9,'Row Index'!$B$4:$B$9),FALSE),"")</f>
        <v>41</v>
      </c>
      <c r="F133" s="115">
        <f ca="1">IFERROR(VLOOKUP($A133,INDIRECT(CONCATENATE("'CY ",F$3,", SFY ",(F$3+1)," Answers'!A1:BJ600")),LOOKUP($D$4,'Row Index'!$A$4:$A$9,'Row Index'!$B$4:$B$9),FALSE),"")</f>
        <v>36</v>
      </c>
      <c r="G133" s="115">
        <f ca="1">IFERROR(VLOOKUP($A133,INDIRECT(CONCATENATE("'CY ",G$3,", SFY ",(G$3+1)," Answers'!A1:BJ600")),LOOKUP($D$4,'Row Index'!$A$4:$A$9,'Row Index'!$B$4:$B$9),FALSE),"")</f>
        <v>29</v>
      </c>
      <c r="H133" s="115">
        <f ca="1">IFERROR(VLOOKUP($A133,INDIRECT(CONCATENATE("'CY ",H$3,", SFY ",(H$3+1)," Answers'!A1:BJ600")),LOOKUP($D$4,'Row Index'!$A$4:$A$9,'Row Index'!$B$4:$B$9),FALSE),"")</f>
        <v>30</v>
      </c>
      <c r="I133" s="115">
        <f ca="1">IFERROR(VLOOKUP($A133,INDIRECT(CONCATENATE("'CY ",I$3,", SFY ",(I$3+1)," Answers'!A1:BJ600")),LOOKUP($D$4,'Row Index'!$A$14:$A$19,'Row Index'!$B$14:$B$19),FALSE),"")</f>
        <v>17</v>
      </c>
      <c r="J133" s="115">
        <f ca="1">IFERROR(VLOOKUP($A133,INDIRECT(CONCATENATE("'CY ",J$3,", SFY ",(J$3+1)," Answers'!A1:BJ600")),LOOKUP($D$4,'Row Index'!$A$24:$A$29,'Row Index'!$B$24:$B$29),FALSE),"")</f>
        <v>16</v>
      </c>
      <c r="K133" s="115">
        <f ca="1">IFERROR(VLOOKUP($A133,INDIRECT(CONCATENATE("'CY ",K$3,", SFY ",(K$3+1)," Answers'!A1:BZ600")),LOOKUP($D$4,'Row Index'!$A$24:$A$29,'Row Index'!$B$34:$B$39),FALSE),"")</f>
        <v>34</v>
      </c>
      <c r="L133" s="115">
        <f ca="1">IFERROR(VLOOKUP($A133,INDIRECT(CONCATENATE("'CY ",L$3,", SFY ",(L$3+1)," Answers'!A1:CA600")),LOOKUP($D$4,'Row Index'!$A$24:$A$29,'Row Index'!$B$44:$B$49),FALSE),"")</f>
        <v>28</v>
      </c>
      <c r="M133" s="115">
        <f ca="1">IFERROR(VLOOKUP($A133,INDIRECT(CONCATENATE("'CY ",M$3,", SFY ",(M$3+1)," Answers'!A1:CA600")),LOOKUP($D$4,'Row Index'!$A$54:$A$59,'Row Index'!$B$54:$B$59),FALSE),"")</f>
        <v>16</v>
      </c>
      <c r="N133" s="116">
        <f ca="1">IFERROR(VLOOKUP($A133,INDIRECT(CONCATENATE("'CY ",N$3,", SFY ",(N$3+1)," Answers'!A1:CA600")),LOOKUP($D$4,'Row Index'!$A$64:$A$69,'Row Index'!$B$64:$B$69),FALSE),"")</f>
        <v>18</v>
      </c>
    </row>
    <row r="134" spans="1:14" x14ac:dyDescent="0.25">
      <c r="A134" s="49">
        <v>337</v>
      </c>
      <c r="B134" s="44" t="s">
        <v>132</v>
      </c>
      <c r="C134" s="46" t="s">
        <v>97</v>
      </c>
      <c r="D134" s="115">
        <f ca="1">IFERROR(VLOOKUP($A134,INDIRECT(CONCATENATE("'CY ",D$3,", SFY ",(D$3+1)," Answers'!A1:BJ600")),LOOKUP($D$4,'Row Index'!$A$4:$A$9,'Row Index'!$B$4:$B$9),FALSE),"")</f>
        <v>45</v>
      </c>
      <c r="E134" s="115">
        <f ca="1">IFERROR(VLOOKUP($A134,INDIRECT(CONCATENATE("'CY ",E$3,", SFY ",(E$3+1)," Answers'!A1:BJ600")),LOOKUP($D$4,'Row Index'!$A$4:$A$9,'Row Index'!$B$4:$B$9),FALSE),"")</f>
        <v>47</v>
      </c>
      <c r="F134" s="115">
        <f ca="1">IFERROR(VLOOKUP($A134,INDIRECT(CONCATENATE("'CY ",F$3,", SFY ",(F$3+1)," Answers'!A1:BJ600")),LOOKUP($D$4,'Row Index'!$A$4:$A$9,'Row Index'!$B$4:$B$9),FALSE),"")</f>
        <v>47</v>
      </c>
      <c r="G134" s="115">
        <f ca="1">IFERROR(VLOOKUP($A134,INDIRECT(CONCATENATE("'CY ",G$3,", SFY ",(G$3+1)," Answers'!A1:BJ600")),LOOKUP($D$4,'Row Index'!$A$4:$A$9,'Row Index'!$B$4:$B$9),FALSE),"")</f>
        <v>38</v>
      </c>
      <c r="H134" s="115">
        <f ca="1">IFERROR(VLOOKUP($A134,INDIRECT(CONCATENATE("'CY ",H$3,", SFY ",(H$3+1)," Answers'!A1:BJ600")),LOOKUP($D$4,'Row Index'!$A$4:$A$9,'Row Index'!$B$4:$B$9),FALSE),"")</f>
        <v>38</v>
      </c>
      <c r="I134" s="115">
        <f ca="1">IFERROR(VLOOKUP($A134,INDIRECT(CONCATENATE("'CY ",I$3,", SFY ",(I$3+1)," Answers'!A1:BJ600")),LOOKUP($D$4,'Row Index'!$A$14:$A$19,'Row Index'!$B$14:$B$19),FALSE),"")</f>
        <v>22</v>
      </c>
      <c r="J134" s="115">
        <f ca="1">IFERROR(VLOOKUP($A134,INDIRECT(CONCATENATE("'CY ",J$3,", SFY ",(J$3+1)," Answers'!A1:BJ600")),LOOKUP($D$4,'Row Index'!$A$24:$A$29,'Row Index'!$B$24:$B$29),FALSE),"")</f>
        <v>20</v>
      </c>
      <c r="K134" s="115">
        <f ca="1">IFERROR(VLOOKUP($A134,INDIRECT(CONCATENATE("'CY ",K$3,", SFY ",(K$3+1)," Answers'!A1:BZ600")),LOOKUP($D$4,'Row Index'!$A$24:$A$29,'Row Index'!$B$34:$B$39),FALSE),"")</f>
        <v>36</v>
      </c>
      <c r="L134" s="115">
        <f ca="1">IFERROR(VLOOKUP($A134,INDIRECT(CONCATENATE("'CY ",L$3,", SFY ",(L$3+1)," Answers'!A1:CA600")),LOOKUP($D$4,'Row Index'!$A$24:$A$29,'Row Index'!$B$44:$B$49),FALSE),"")</f>
        <v>39</v>
      </c>
      <c r="M134" s="115">
        <f ca="1">IFERROR(VLOOKUP($A134,INDIRECT(CONCATENATE("'CY ",M$3,", SFY ",(M$3+1)," Answers'!A1:CA600")),LOOKUP($D$4,'Row Index'!$A$54:$A$59,'Row Index'!$B$54:$B$59),FALSE),"")</f>
        <v>24</v>
      </c>
      <c r="N134" s="116">
        <f ca="1">IFERROR(VLOOKUP($A134,INDIRECT(CONCATENATE("'CY ",N$3,", SFY ",(N$3+1)," Answers'!A1:CA600")),LOOKUP($D$4,'Row Index'!$A$64:$A$69,'Row Index'!$B$64:$B$69),FALSE),"")</f>
        <v>21.5</v>
      </c>
    </row>
    <row r="135" spans="1:14" x14ac:dyDescent="0.25">
      <c r="A135" s="49">
        <v>338</v>
      </c>
      <c r="B135" s="44" t="s">
        <v>133</v>
      </c>
      <c r="C135" s="46" t="s">
        <v>97</v>
      </c>
      <c r="D135" s="115">
        <f ca="1">IFERROR(VLOOKUP($A135,INDIRECT(CONCATENATE("'CY ",D$3,", SFY ",(D$3+1)," Answers'!A1:BJ600")),LOOKUP($D$4,'Row Index'!$A$4:$A$9,'Row Index'!$B$4:$B$9),FALSE),"")</f>
        <v>39</v>
      </c>
      <c r="E135" s="115">
        <f ca="1">IFERROR(VLOOKUP($A135,INDIRECT(CONCATENATE("'CY ",E$3,", SFY ",(E$3+1)," Answers'!A1:BJ600")),LOOKUP($D$4,'Row Index'!$A$4:$A$9,'Row Index'!$B$4:$B$9),FALSE),"")</f>
        <v>38</v>
      </c>
      <c r="F135" s="115">
        <f ca="1">IFERROR(VLOOKUP($A135,INDIRECT(CONCATENATE("'CY ",F$3,", SFY ",(F$3+1)," Answers'!A1:BJ600")),LOOKUP($D$4,'Row Index'!$A$4:$A$9,'Row Index'!$B$4:$B$9),FALSE),"")</f>
        <v>39</v>
      </c>
      <c r="G135" s="115">
        <f ca="1">IFERROR(VLOOKUP($A135,INDIRECT(CONCATENATE("'CY ",G$3,", SFY ",(G$3+1)," Answers'!A1:BJ600")),LOOKUP($D$4,'Row Index'!$A$4:$A$9,'Row Index'!$B$4:$B$9),FALSE),"")</f>
        <v>36</v>
      </c>
      <c r="H135" s="115">
        <f ca="1">IFERROR(VLOOKUP($A135,INDIRECT(CONCATENATE("'CY ",H$3,", SFY ",(H$3+1)," Answers'!A1:BJ600")),LOOKUP($D$4,'Row Index'!$A$4:$A$9,'Row Index'!$B$4:$B$9),FALSE),"")</f>
        <v>37</v>
      </c>
      <c r="I135" s="115">
        <f ca="1">IFERROR(VLOOKUP($A135,INDIRECT(CONCATENATE("'CY ",I$3,", SFY ",(I$3+1)," Answers'!A1:BJ600")),LOOKUP($D$4,'Row Index'!$A$14:$A$19,'Row Index'!$B$14:$B$19),FALSE),"")</f>
        <v>22</v>
      </c>
      <c r="J135" s="115">
        <f ca="1">IFERROR(VLOOKUP($A135,INDIRECT(CONCATENATE("'CY ",J$3,", SFY ",(J$3+1)," Answers'!A1:BJ600")),LOOKUP($D$4,'Row Index'!$A$24:$A$29,'Row Index'!$B$24:$B$29),FALSE),"")</f>
        <v>19</v>
      </c>
      <c r="K135" s="115">
        <f ca="1">IFERROR(VLOOKUP($A135,INDIRECT(CONCATENATE("'CY ",K$3,", SFY ",(K$3+1)," Answers'!A1:BZ600")),LOOKUP($D$4,'Row Index'!$A$24:$A$29,'Row Index'!$B$34:$B$39),FALSE),"")</f>
        <v>39</v>
      </c>
      <c r="L135" s="115">
        <f ca="1">IFERROR(VLOOKUP($A135,INDIRECT(CONCATENATE("'CY ",L$3,", SFY ",(L$3+1)," Answers'!A1:CA600")),LOOKUP($D$4,'Row Index'!$A$24:$A$29,'Row Index'!$B$44:$B$49),FALSE),"")</f>
        <v>38</v>
      </c>
      <c r="M135" s="115">
        <f ca="1">IFERROR(VLOOKUP($A135,INDIRECT(CONCATENATE("'CY ",M$3,", SFY ",(M$3+1)," Answers'!A1:CA600")),LOOKUP($D$4,'Row Index'!$A$54:$A$59,'Row Index'!$B$54:$B$59),FALSE),"")</f>
        <v>22</v>
      </c>
      <c r="N135" s="116">
        <f ca="1">IFERROR(VLOOKUP($A135,INDIRECT(CONCATENATE("'CY ",N$3,", SFY ",(N$3+1)," Answers'!A1:CA600")),LOOKUP($D$4,'Row Index'!$A$64:$A$69,'Row Index'!$B$64:$B$69),FALSE),"")</f>
        <v>22</v>
      </c>
    </row>
    <row r="136" spans="1:14" x14ac:dyDescent="0.25">
      <c r="A136" s="49">
        <v>339</v>
      </c>
      <c r="B136" s="44" t="s">
        <v>134</v>
      </c>
      <c r="C136" s="46" t="s">
        <v>97</v>
      </c>
      <c r="D136" s="115">
        <f ca="1">IFERROR(VLOOKUP($A136,INDIRECT(CONCATENATE("'CY ",D$3,", SFY ",(D$3+1)," Answers'!A1:BJ600")),LOOKUP($D$4,'Row Index'!$A$4:$A$9,'Row Index'!$B$4:$B$9),FALSE),"")</f>
        <v>36</v>
      </c>
      <c r="E136" s="115">
        <f ca="1">IFERROR(VLOOKUP($A136,INDIRECT(CONCATENATE("'CY ",E$3,", SFY ",(E$3+1)," Answers'!A1:BJ600")),LOOKUP($D$4,'Row Index'!$A$4:$A$9,'Row Index'!$B$4:$B$9),FALSE),"")</f>
        <v>31</v>
      </c>
      <c r="F136" s="115">
        <f ca="1">IFERROR(VLOOKUP($A136,INDIRECT(CONCATENATE("'CY ",F$3,", SFY ",(F$3+1)," Answers'!A1:BJ600")),LOOKUP($D$4,'Row Index'!$A$4:$A$9,'Row Index'!$B$4:$B$9),FALSE),"")</f>
        <v>28</v>
      </c>
      <c r="G136" s="115">
        <f ca="1">IFERROR(VLOOKUP($A136,INDIRECT(CONCATENATE("'CY ",G$3,", SFY ",(G$3+1)," Answers'!A1:BJ600")),LOOKUP($D$4,'Row Index'!$A$4:$A$9,'Row Index'!$B$4:$B$9),FALSE),"")</f>
        <v>32</v>
      </c>
      <c r="H136" s="115">
        <f ca="1">IFERROR(VLOOKUP($A136,INDIRECT(CONCATENATE("'CY ",H$3,", SFY ",(H$3+1)," Answers'!A1:BJ600")),LOOKUP($D$4,'Row Index'!$A$4:$A$9,'Row Index'!$B$4:$B$9),FALSE),"")</f>
        <v>30</v>
      </c>
      <c r="I136" s="115">
        <f ca="1">IFERROR(VLOOKUP($A136,INDIRECT(CONCATENATE("'CY ",I$3,", SFY ",(I$3+1)," Answers'!A1:BJ600")),LOOKUP($D$4,'Row Index'!$A$14:$A$19,'Row Index'!$B$14:$B$19),FALSE),"")</f>
        <v>15</v>
      </c>
      <c r="J136" s="115">
        <f ca="1">IFERROR(VLOOKUP($A136,INDIRECT(CONCATENATE("'CY ",J$3,", SFY ",(J$3+1)," Answers'!A1:BJ600")),LOOKUP($D$4,'Row Index'!$A$24:$A$29,'Row Index'!$B$24:$B$29),FALSE),"")</f>
        <v>11</v>
      </c>
      <c r="K136" s="115">
        <f ca="1">IFERROR(VLOOKUP($A136,INDIRECT(CONCATENATE("'CY ",K$3,", SFY ",(K$3+1)," Answers'!A1:BZ600")),LOOKUP($D$4,'Row Index'!$A$24:$A$29,'Row Index'!$B$34:$B$39),FALSE),"")</f>
        <v>32</v>
      </c>
      <c r="L136" s="115">
        <f ca="1">IFERROR(VLOOKUP($A136,INDIRECT(CONCATENATE("'CY ",L$3,", SFY ",(L$3+1)," Answers'!A1:CA600")),LOOKUP($D$4,'Row Index'!$A$24:$A$29,'Row Index'!$B$44:$B$49),FALSE),"")</f>
        <v>23</v>
      </c>
      <c r="M136" s="115">
        <f ca="1">IFERROR(VLOOKUP($A136,INDIRECT(CONCATENATE("'CY ",M$3,", SFY ",(M$3+1)," Answers'!A1:CA600")),LOOKUP($D$4,'Row Index'!$A$54:$A$59,'Row Index'!$B$54:$B$59),FALSE),"")</f>
        <v>14</v>
      </c>
      <c r="N136" s="116">
        <f ca="1">IFERROR(VLOOKUP($A136,INDIRECT(CONCATENATE("'CY ",N$3,", SFY ",(N$3+1)," Answers'!A1:CA600")),LOOKUP($D$4,'Row Index'!$A$64:$A$69,'Row Index'!$B$64:$B$69),FALSE),"")</f>
        <v>16</v>
      </c>
    </row>
    <row r="137" spans="1:14" x14ac:dyDescent="0.25">
      <c r="A137" s="49">
        <v>340</v>
      </c>
      <c r="B137" s="44" t="s">
        <v>135</v>
      </c>
      <c r="C137" s="46" t="s">
        <v>97</v>
      </c>
      <c r="D137" s="115">
        <f ca="1">IFERROR(VLOOKUP($A137,INDIRECT(CONCATENATE("'CY ",D$3,", SFY ",(D$3+1)," Answers'!A1:BJ600")),LOOKUP($D$4,'Row Index'!$A$4:$A$9,'Row Index'!$B$4:$B$9),FALSE),"")</f>
        <v>36</v>
      </c>
      <c r="E137" s="115">
        <f ca="1">IFERROR(VLOOKUP($A137,INDIRECT(CONCATENATE("'CY ",E$3,", SFY ",(E$3+1)," Answers'!A1:BJ600")),LOOKUP($D$4,'Row Index'!$A$4:$A$9,'Row Index'!$B$4:$B$9),FALSE),"")</f>
        <v>33</v>
      </c>
      <c r="F137" s="115">
        <f ca="1">IFERROR(VLOOKUP($A137,INDIRECT(CONCATENATE("'CY ",F$3,", SFY ",(F$3+1)," Answers'!A1:BJ600")),LOOKUP($D$4,'Row Index'!$A$4:$A$9,'Row Index'!$B$4:$B$9),FALSE),"")</f>
        <v>39</v>
      </c>
      <c r="G137" s="115">
        <f ca="1">IFERROR(VLOOKUP($A137,INDIRECT(CONCATENATE("'CY ",G$3,", SFY ",(G$3+1)," Answers'!A1:BJ600")),LOOKUP($D$4,'Row Index'!$A$4:$A$9,'Row Index'!$B$4:$B$9),FALSE),"")</f>
        <v>37</v>
      </c>
      <c r="H137" s="115">
        <f ca="1">IFERROR(VLOOKUP($A137,INDIRECT(CONCATENATE("'CY ",H$3,", SFY ",(H$3+1)," Answers'!A1:BJ600")),LOOKUP($D$4,'Row Index'!$A$4:$A$9,'Row Index'!$B$4:$B$9),FALSE),"")</f>
        <v>37</v>
      </c>
      <c r="I137" s="115">
        <f ca="1">IFERROR(VLOOKUP($A137,INDIRECT(CONCATENATE("'CY ",I$3,", SFY ",(I$3+1)," Answers'!A1:BJ600")),LOOKUP($D$4,'Row Index'!$A$14:$A$19,'Row Index'!$B$14:$B$19),FALSE),"")</f>
        <v>23</v>
      </c>
      <c r="J137" s="115">
        <f ca="1">IFERROR(VLOOKUP($A137,INDIRECT(CONCATENATE("'CY ",J$3,", SFY ",(J$3+1)," Answers'!A1:BJ600")),LOOKUP($D$4,'Row Index'!$A$24:$A$29,'Row Index'!$B$24:$B$29),FALSE),"")</f>
        <v>18</v>
      </c>
      <c r="K137" s="115">
        <f ca="1">IFERROR(VLOOKUP($A137,INDIRECT(CONCATENATE("'CY ",K$3,", SFY ",(K$3+1)," Answers'!A1:BZ600")),LOOKUP($D$4,'Row Index'!$A$24:$A$29,'Row Index'!$B$34:$B$39),FALSE),"")</f>
        <v>50</v>
      </c>
      <c r="L137" s="115">
        <f ca="1">IFERROR(VLOOKUP($A137,INDIRECT(CONCATENATE("'CY ",L$3,", SFY ",(L$3+1)," Answers'!A1:CA600")),LOOKUP($D$4,'Row Index'!$A$24:$A$29,'Row Index'!$B$44:$B$49),FALSE),"")</f>
        <v>35</v>
      </c>
      <c r="M137" s="115">
        <f ca="1">IFERROR(VLOOKUP($A137,INDIRECT(CONCATENATE("'CY ",M$3,", SFY ",(M$3+1)," Answers'!A1:CA600")),LOOKUP($D$4,'Row Index'!$A$54:$A$59,'Row Index'!$B$54:$B$59),FALSE),"")</f>
        <v>18</v>
      </c>
      <c r="N137" s="116">
        <f ca="1">IFERROR(VLOOKUP($A137,INDIRECT(CONCATENATE("'CY ",N$3,", SFY ",(N$3+1)," Answers'!A1:CA600")),LOOKUP($D$4,'Row Index'!$A$64:$A$69,'Row Index'!$B$64:$B$69),FALSE),"")</f>
        <v>19.5</v>
      </c>
    </row>
    <row r="138" spans="1:14" x14ac:dyDescent="0.25">
      <c r="A138" s="49">
        <v>401</v>
      </c>
      <c r="B138" s="44" t="s">
        <v>136</v>
      </c>
      <c r="C138" s="46" t="s">
        <v>137</v>
      </c>
      <c r="D138" s="115">
        <f ca="1">IFERROR(VLOOKUP($A138,INDIRECT(CONCATENATE("'CY ",D$3,", SFY ",(D$3+1)," Answers'!A1:BJ600")),LOOKUP($D$4,'Row Index'!$A$4:$A$9,'Row Index'!$B$4:$B$9),FALSE),"")</f>
        <v>41</v>
      </c>
      <c r="E138" s="115">
        <f ca="1">IFERROR(VLOOKUP($A138,INDIRECT(CONCATENATE("'CY ",E$3,", SFY ",(E$3+1)," Answers'!A1:BJ600")),LOOKUP($D$4,'Row Index'!$A$4:$A$9,'Row Index'!$B$4:$B$9),FALSE),"")</f>
        <v>40</v>
      </c>
      <c r="F138" s="115">
        <f ca="1">IFERROR(VLOOKUP($A138,INDIRECT(CONCATENATE("'CY ",F$3,", SFY ",(F$3+1)," Answers'!A1:BJ600")),LOOKUP($D$4,'Row Index'!$A$4:$A$9,'Row Index'!$B$4:$B$9),FALSE),"")</f>
        <v>37</v>
      </c>
      <c r="G138" s="115">
        <f ca="1">IFERROR(VLOOKUP($A138,INDIRECT(CONCATENATE("'CY ",G$3,", SFY ",(G$3+1)," Answers'!A1:BJ600")),LOOKUP($D$4,'Row Index'!$A$4:$A$9,'Row Index'!$B$4:$B$9),FALSE),"")</f>
        <v>35</v>
      </c>
      <c r="H138" s="115">
        <f ca="1">IFERROR(VLOOKUP($A138,INDIRECT(CONCATENATE("'CY ",H$3,", SFY ",(H$3+1)," Answers'!A1:BJ600")),LOOKUP($D$4,'Row Index'!$A$4:$A$9,'Row Index'!$B$4:$B$9),FALSE),"")</f>
        <v>37</v>
      </c>
      <c r="I138" s="115">
        <f ca="1">IFERROR(VLOOKUP($A138,INDIRECT(CONCATENATE("'CY ",I$3,", SFY ",(I$3+1)," Answers'!A1:BJ600")),LOOKUP($D$4,'Row Index'!$A$14:$A$19,'Row Index'!$B$14:$B$19),FALSE),"")</f>
        <v>21</v>
      </c>
      <c r="J138" s="115">
        <f ca="1">IFERROR(VLOOKUP($A138,INDIRECT(CONCATENATE("'CY ",J$3,", SFY ",(J$3+1)," Answers'!A1:BJ600")),LOOKUP($D$4,'Row Index'!$A$24:$A$29,'Row Index'!$B$24:$B$29),FALSE),"")</f>
        <v>18</v>
      </c>
      <c r="K138" s="115">
        <f ca="1">IFERROR(VLOOKUP($A138,INDIRECT(CONCATENATE("'CY ",K$3,", SFY ",(K$3+1)," Answers'!A1:BZ600")),LOOKUP($D$4,'Row Index'!$A$24:$A$29,'Row Index'!$B$34:$B$39),FALSE),"")</f>
        <v>42</v>
      </c>
      <c r="L138" s="115">
        <f ca="1">IFERROR(VLOOKUP($A138,INDIRECT(CONCATENATE("'CY ",L$3,", SFY ",(L$3+1)," Answers'!A1:CA600")),LOOKUP($D$4,'Row Index'!$A$24:$A$29,'Row Index'!$B$44:$B$49),FALSE),"")</f>
        <v>38</v>
      </c>
      <c r="M138" s="115">
        <f ca="1">IFERROR(VLOOKUP($A138,INDIRECT(CONCATENATE("'CY ",M$3,", SFY ",(M$3+1)," Answers'!A1:CA600")),LOOKUP($D$4,'Row Index'!$A$54:$A$59,'Row Index'!$B$54:$B$59),FALSE),"")</f>
        <v>24</v>
      </c>
      <c r="N138" s="116">
        <f ca="1">IFERROR(VLOOKUP($A138,INDIRECT(CONCATENATE("'CY ",N$3,", SFY ",(N$3+1)," Answers'!A1:CA600")),LOOKUP($D$4,'Row Index'!$A$64:$A$69,'Row Index'!$B$64:$B$69),FALSE),"")</f>
        <v>20</v>
      </c>
    </row>
    <row r="139" spans="1:14" x14ac:dyDescent="0.25">
      <c r="A139" s="49">
        <v>402</v>
      </c>
      <c r="B139" s="44" t="s">
        <v>138</v>
      </c>
      <c r="C139" s="46" t="s">
        <v>137</v>
      </c>
      <c r="D139" s="115">
        <f ca="1">IFERROR(VLOOKUP($A139,INDIRECT(CONCATENATE("'CY ",D$3,", SFY ",(D$3+1)," Answers'!A1:BJ600")),LOOKUP($D$4,'Row Index'!$A$4:$A$9,'Row Index'!$B$4:$B$9),FALSE),"")</f>
        <v>30</v>
      </c>
      <c r="E139" s="115">
        <f ca="1">IFERROR(VLOOKUP($A139,INDIRECT(CONCATENATE("'CY ",E$3,", SFY ",(E$3+1)," Answers'!A1:BJ600")),LOOKUP($D$4,'Row Index'!$A$4:$A$9,'Row Index'!$B$4:$B$9),FALSE),"")</f>
        <v>33</v>
      </c>
      <c r="F139" s="115">
        <f ca="1">IFERROR(VLOOKUP($A139,INDIRECT(CONCATENATE("'CY ",F$3,", SFY ",(F$3+1)," Answers'!A1:BJ600")),LOOKUP($D$4,'Row Index'!$A$4:$A$9,'Row Index'!$B$4:$B$9),FALSE),"")</f>
        <v>36</v>
      </c>
      <c r="G139" s="115">
        <f ca="1">IFERROR(VLOOKUP($A139,INDIRECT(CONCATENATE("'CY ",G$3,", SFY ",(G$3+1)," Answers'!A1:BJ600")),LOOKUP($D$4,'Row Index'!$A$4:$A$9,'Row Index'!$B$4:$B$9),FALSE),"")</f>
        <v>27</v>
      </c>
      <c r="H139" s="115">
        <f ca="1">IFERROR(VLOOKUP($A139,INDIRECT(CONCATENATE("'CY ",H$3,", SFY ",(H$3+1)," Answers'!A1:BJ600")),LOOKUP($D$4,'Row Index'!$A$4:$A$9,'Row Index'!$B$4:$B$9),FALSE),"")</f>
        <v>27</v>
      </c>
      <c r="I139" s="115">
        <f ca="1">IFERROR(VLOOKUP($A139,INDIRECT(CONCATENATE("'CY ",I$3,", SFY ",(I$3+1)," Answers'!A1:BJ600")),LOOKUP($D$4,'Row Index'!$A$14:$A$19,'Row Index'!$B$14:$B$19),FALSE),"")</f>
        <v>14</v>
      </c>
      <c r="J139" s="115">
        <f ca="1">IFERROR(VLOOKUP($A139,INDIRECT(CONCATENATE("'CY ",J$3,", SFY ",(J$3+1)," Answers'!A1:BJ600")),LOOKUP($D$4,'Row Index'!$A$24:$A$29,'Row Index'!$B$24:$B$29),FALSE),"")</f>
        <v>14</v>
      </c>
      <c r="K139" s="115">
        <f ca="1">IFERROR(VLOOKUP($A139,INDIRECT(CONCATENATE("'CY ",K$3,", SFY ",(K$3+1)," Answers'!A1:BZ600")),LOOKUP($D$4,'Row Index'!$A$24:$A$29,'Row Index'!$B$34:$B$39),FALSE),"")</f>
        <v>21</v>
      </c>
      <c r="L139" s="115">
        <f ca="1">IFERROR(VLOOKUP($A139,INDIRECT(CONCATENATE("'CY ",L$3,", SFY ",(L$3+1)," Answers'!A1:CA600")),LOOKUP($D$4,'Row Index'!$A$24:$A$29,'Row Index'!$B$44:$B$49),FALSE),"")</f>
        <v>26</v>
      </c>
      <c r="M139" s="115">
        <f ca="1">IFERROR(VLOOKUP($A139,INDIRECT(CONCATENATE("'CY ",M$3,", SFY ",(M$3+1)," Answers'!A1:CA600")),LOOKUP($D$4,'Row Index'!$A$54:$A$59,'Row Index'!$B$54:$B$59),FALSE),"")</f>
        <v>12</v>
      </c>
      <c r="N139" s="116">
        <f ca="1">IFERROR(VLOOKUP($A139,INDIRECT(CONCATENATE("'CY ",N$3,", SFY ",(N$3+1)," Answers'!A1:CA600")),LOOKUP($D$4,'Row Index'!$A$64:$A$69,'Row Index'!$B$64:$B$69),FALSE),"")</f>
        <v>17</v>
      </c>
    </row>
    <row r="140" spans="1:14" x14ac:dyDescent="0.25">
      <c r="A140" s="49">
        <v>403</v>
      </c>
      <c r="B140" s="44" t="s">
        <v>139</v>
      </c>
      <c r="C140" s="46" t="s">
        <v>137</v>
      </c>
      <c r="D140" s="115">
        <f ca="1">IFERROR(VLOOKUP($A140,INDIRECT(CONCATENATE("'CY ",D$3,", SFY ",(D$3+1)," Answers'!A1:BJ600")),LOOKUP($D$4,'Row Index'!$A$4:$A$9,'Row Index'!$B$4:$B$9),FALSE),"")</f>
        <v>45</v>
      </c>
      <c r="E140" s="115">
        <f ca="1">IFERROR(VLOOKUP($A140,INDIRECT(CONCATENATE("'CY ",E$3,", SFY ",(E$3+1)," Answers'!A1:BJ600")),LOOKUP($D$4,'Row Index'!$A$4:$A$9,'Row Index'!$B$4:$B$9),FALSE),"")</f>
        <v>41</v>
      </c>
      <c r="F140" s="115">
        <f ca="1">IFERROR(VLOOKUP($A140,INDIRECT(CONCATENATE("'CY ",F$3,", SFY ",(F$3+1)," Answers'!A1:BJ600")),LOOKUP($D$4,'Row Index'!$A$4:$A$9,'Row Index'!$B$4:$B$9),FALSE),"")</f>
        <v>40</v>
      </c>
      <c r="G140" s="115">
        <f ca="1">IFERROR(VLOOKUP($A140,INDIRECT(CONCATENATE("'CY ",G$3,", SFY ",(G$3+1)," Answers'!A1:BJ600")),LOOKUP($D$4,'Row Index'!$A$4:$A$9,'Row Index'!$B$4:$B$9),FALSE),"")</f>
        <v>37</v>
      </c>
      <c r="H140" s="115">
        <f ca="1">IFERROR(VLOOKUP($A140,INDIRECT(CONCATENATE("'CY ",H$3,", SFY ",(H$3+1)," Answers'!A1:BJ600")),LOOKUP($D$4,'Row Index'!$A$4:$A$9,'Row Index'!$B$4:$B$9),FALSE),"")</f>
        <v>38</v>
      </c>
      <c r="I140" s="115">
        <f ca="1">IFERROR(VLOOKUP($A140,INDIRECT(CONCATENATE("'CY ",I$3,", SFY ",(I$3+1)," Answers'!A1:BJ600")),LOOKUP($D$4,'Row Index'!$A$14:$A$19,'Row Index'!$B$14:$B$19),FALSE),"")</f>
        <v>22</v>
      </c>
      <c r="J140" s="115">
        <f ca="1">IFERROR(VLOOKUP($A140,INDIRECT(CONCATENATE("'CY ",J$3,", SFY ",(J$3+1)," Answers'!A1:BJ600")),LOOKUP($D$4,'Row Index'!$A$24:$A$29,'Row Index'!$B$24:$B$29),FALSE),"")</f>
        <v>21</v>
      </c>
      <c r="K140" s="115">
        <f ca="1">IFERROR(VLOOKUP($A140,INDIRECT(CONCATENATE("'CY ",K$3,", SFY ",(K$3+1)," Answers'!A1:BZ600")),LOOKUP($D$4,'Row Index'!$A$24:$A$29,'Row Index'!$B$34:$B$39),FALSE),"")</f>
        <v>44</v>
      </c>
      <c r="L140" s="115">
        <f ca="1">IFERROR(VLOOKUP($A140,INDIRECT(CONCATENATE("'CY ",L$3,", SFY ",(L$3+1)," Answers'!A1:CA600")),LOOKUP($D$4,'Row Index'!$A$24:$A$29,'Row Index'!$B$44:$B$49),FALSE),"")</f>
        <v>41</v>
      </c>
      <c r="M140" s="115">
        <f ca="1">IFERROR(VLOOKUP($A140,INDIRECT(CONCATENATE("'CY ",M$3,", SFY ",(M$3+1)," Answers'!A1:CA600")),LOOKUP($D$4,'Row Index'!$A$54:$A$59,'Row Index'!$B$54:$B$59),FALSE),"")</f>
        <v>23</v>
      </c>
      <c r="N140" s="116">
        <f ca="1">IFERROR(VLOOKUP($A140,INDIRECT(CONCATENATE("'CY ",N$3,", SFY ",(N$3+1)," Answers'!A1:CA600")),LOOKUP($D$4,'Row Index'!$A$64:$A$69,'Row Index'!$B$64:$B$69),FALSE),"")</f>
        <v>19</v>
      </c>
    </row>
    <row r="141" spans="1:14" x14ac:dyDescent="0.25">
      <c r="A141" s="49">
        <v>404</v>
      </c>
      <c r="B141" s="44" t="s">
        <v>140</v>
      </c>
      <c r="C141" s="46" t="s">
        <v>137</v>
      </c>
      <c r="D141" s="115">
        <f ca="1">IFERROR(VLOOKUP($A141,INDIRECT(CONCATENATE("'CY ",D$3,", SFY ",(D$3+1)," Answers'!A1:BJ600")),LOOKUP($D$4,'Row Index'!$A$4:$A$9,'Row Index'!$B$4:$B$9),FALSE),"")</f>
        <v>40</v>
      </c>
      <c r="E141" s="115">
        <f ca="1">IFERROR(VLOOKUP($A141,INDIRECT(CONCATENATE("'CY ",E$3,", SFY ",(E$3+1)," Answers'!A1:BJ600")),LOOKUP($D$4,'Row Index'!$A$4:$A$9,'Row Index'!$B$4:$B$9),FALSE),"")</f>
        <v>36</v>
      </c>
      <c r="F141" s="115">
        <f ca="1">IFERROR(VLOOKUP($A141,INDIRECT(CONCATENATE("'CY ",F$3,", SFY ",(F$3+1)," Answers'!A1:BJ600")),LOOKUP($D$4,'Row Index'!$A$4:$A$9,'Row Index'!$B$4:$B$9),FALSE),"")</f>
        <v>34</v>
      </c>
      <c r="G141" s="115">
        <f ca="1">IFERROR(VLOOKUP($A141,INDIRECT(CONCATENATE("'CY ",G$3,", SFY ",(G$3+1)," Answers'!A1:BJ600")),LOOKUP($D$4,'Row Index'!$A$4:$A$9,'Row Index'!$B$4:$B$9),FALSE),"")</f>
        <v>34</v>
      </c>
      <c r="H141" s="115">
        <f ca="1">IFERROR(VLOOKUP($A141,INDIRECT(CONCATENATE("'CY ",H$3,", SFY ",(H$3+1)," Answers'!A1:BJ600")),LOOKUP($D$4,'Row Index'!$A$4:$A$9,'Row Index'!$B$4:$B$9),FALSE),"")</f>
        <v>34</v>
      </c>
      <c r="I141" s="115">
        <f ca="1">IFERROR(VLOOKUP($A141,INDIRECT(CONCATENATE("'CY ",I$3,", SFY ",(I$3+1)," Answers'!A1:BJ600")),LOOKUP($D$4,'Row Index'!$A$14:$A$19,'Row Index'!$B$14:$B$19),FALSE),"")</f>
        <v>22</v>
      </c>
      <c r="J141" s="115">
        <f ca="1">IFERROR(VLOOKUP($A141,INDIRECT(CONCATENATE("'CY ",J$3,", SFY ",(J$3+1)," Answers'!A1:BJ600")),LOOKUP($D$4,'Row Index'!$A$24:$A$29,'Row Index'!$B$24:$B$29),FALSE),"")</f>
        <v>18</v>
      </c>
      <c r="K141" s="115">
        <f ca="1">IFERROR(VLOOKUP($A141,INDIRECT(CONCATENATE("'CY ",K$3,", SFY ",(K$3+1)," Answers'!A1:BZ600")),LOOKUP($D$4,'Row Index'!$A$24:$A$29,'Row Index'!$B$34:$B$39),FALSE),"")</f>
        <v>40</v>
      </c>
      <c r="L141" s="115">
        <f ca="1">IFERROR(VLOOKUP($A141,INDIRECT(CONCATENATE("'CY ",L$3,", SFY ",(L$3+1)," Answers'!A1:CA600")),LOOKUP($D$4,'Row Index'!$A$24:$A$29,'Row Index'!$B$44:$B$49),FALSE),"")</f>
        <v>40</v>
      </c>
      <c r="M141" s="115">
        <f ca="1">IFERROR(VLOOKUP($A141,INDIRECT(CONCATENATE("'CY ",M$3,", SFY ",(M$3+1)," Answers'!A1:CA600")),LOOKUP($D$4,'Row Index'!$A$54:$A$59,'Row Index'!$B$54:$B$59),FALSE),"")</f>
        <v>23</v>
      </c>
      <c r="N141" s="116">
        <f ca="1">IFERROR(VLOOKUP($A141,INDIRECT(CONCATENATE("'CY ",N$3,", SFY ",(N$3+1)," Answers'!A1:CA600")),LOOKUP($D$4,'Row Index'!$A$64:$A$69,'Row Index'!$B$64:$B$69),FALSE),"")</f>
        <v>18</v>
      </c>
    </row>
    <row r="142" spans="1:14" x14ac:dyDescent="0.25">
      <c r="A142" s="49">
        <v>405</v>
      </c>
      <c r="B142" s="44" t="s">
        <v>141</v>
      </c>
      <c r="C142" s="46" t="s">
        <v>137</v>
      </c>
      <c r="D142" s="115">
        <f ca="1">IFERROR(VLOOKUP($A142,INDIRECT(CONCATENATE("'CY ",D$3,", SFY ",(D$3+1)," Answers'!A1:BJ600")),LOOKUP($D$4,'Row Index'!$A$4:$A$9,'Row Index'!$B$4:$B$9),FALSE),"")</f>
        <v>44</v>
      </c>
      <c r="E142" s="115">
        <f ca="1">IFERROR(VLOOKUP($A142,INDIRECT(CONCATENATE("'CY ",E$3,", SFY ",(E$3+1)," Answers'!A1:BJ600")),LOOKUP($D$4,'Row Index'!$A$4:$A$9,'Row Index'!$B$4:$B$9),FALSE),"")</f>
        <v>37</v>
      </c>
      <c r="F142" s="115">
        <f ca="1">IFERROR(VLOOKUP($A142,INDIRECT(CONCATENATE("'CY ",F$3,", SFY ",(F$3+1)," Answers'!A1:BJ600")),LOOKUP($D$4,'Row Index'!$A$4:$A$9,'Row Index'!$B$4:$B$9),FALSE),"")</f>
        <v>36</v>
      </c>
      <c r="G142" s="115">
        <f ca="1">IFERROR(VLOOKUP($A142,INDIRECT(CONCATENATE("'CY ",G$3,", SFY ",(G$3+1)," Answers'!A1:BJ600")),LOOKUP($D$4,'Row Index'!$A$4:$A$9,'Row Index'!$B$4:$B$9),FALSE),"")</f>
        <v>34</v>
      </c>
      <c r="H142" s="115">
        <f ca="1">IFERROR(VLOOKUP($A142,INDIRECT(CONCATENATE("'CY ",H$3,", SFY ",(H$3+1)," Answers'!A1:BJ600")),LOOKUP($D$4,'Row Index'!$A$4:$A$9,'Row Index'!$B$4:$B$9),FALSE),"")</f>
        <v>34</v>
      </c>
      <c r="I142" s="115">
        <f ca="1">IFERROR(VLOOKUP($A142,INDIRECT(CONCATENATE("'CY ",I$3,", SFY ",(I$3+1)," Answers'!A1:BJ600")),LOOKUP($D$4,'Row Index'!$A$14:$A$19,'Row Index'!$B$14:$B$19),FALSE),"")</f>
        <v>19</v>
      </c>
      <c r="J142" s="115">
        <f ca="1">IFERROR(VLOOKUP($A142,INDIRECT(CONCATENATE("'CY ",J$3,", SFY ",(J$3+1)," Answers'!A1:BJ600")),LOOKUP($D$4,'Row Index'!$A$24:$A$29,'Row Index'!$B$24:$B$29),FALSE),"")</f>
        <v>18</v>
      </c>
      <c r="K142" s="115">
        <f ca="1">IFERROR(VLOOKUP($A142,INDIRECT(CONCATENATE("'CY ",K$3,", SFY ",(K$3+1)," Answers'!A1:BZ600")),LOOKUP($D$4,'Row Index'!$A$24:$A$29,'Row Index'!$B$34:$B$39),FALSE),"")</f>
        <v>41</v>
      </c>
      <c r="L142" s="115">
        <f ca="1">IFERROR(VLOOKUP($A142,INDIRECT(CONCATENATE("'CY ",L$3,", SFY ",(L$3+1)," Answers'!A1:CA600")),LOOKUP($D$4,'Row Index'!$A$24:$A$29,'Row Index'!$B$44:$B$49),FALSE),"")</f>
        <v>44</v>
      </c>
      <c r="M142" s="115">
        <f ca="1">IFERROR(VLOOKUP($A142,INDIRECT(CONCATENATE("'CY ",M$3,", SFY ",(M$3+1)," Answers'!A1:CA600")),LOOKUP($D$4,'Row Index'!$A$54:$A$59,'Row Index'!$B$54:$B$59),FALSE),"")</f>
        <v>26</v>
      </c>
      <c r="N142" s="116">
        <f ca="1">IFERROR(VLOOKUP($A142,INDIRECT(CONCATENATE("'CY ",N$3,", SFY ",(N$3+1)," Answers'!A1:CA600")),LOOKUP($D$4,'Row Index'!$A$64:$A$69,'Row Index'!$B$64:$B$69),FALSE),"")</f>
        <v>21.5</v>
      </c>
    </row>
    <row r="143" spans="1:14" x14ac:dyDescent="0.25">
      <c r="A143" s="49">
        <v>406</v>
      </c>
      <c r="B143" s="44" t="s">
        <v>142</v>
      </c>
      <c r="C143" s="46" t="s">
        <v>137</v>
      </c>
      <c r="D143" s="115">
        <f ca="1">IFERROR(VLOOKUP($A143,INDIRECT(CONCATENATE("'CY ",D$3,", SFY ",(D$3+1)," Answers'!A1:BJ600")),LOOKUP($D$4,'Row Index'!$A$4:$A$9,'Row Index'!$B$4:$B$9),FALSE),"")</f>
        <v>40</v>
      </c>
      <c r="E143" s="115">
        <f ca="1">IFERROR(VLOOKUP($A143,INDIRECT(CONCATENATE("'CY ",E$3,", SFY ",(E$3+1)," Answers'!A1:BJ600")),LOOKUP($D$4,'Row Index'!$A$4:$A$9,'Row Index'!$B$4:$B$9),FALSE),"")</f>
        <v>40</v>
      </c>
      <c r="F143" s="115">
        <f ca="1">IFERROR(VLOOKUP($A143,INDIRECT(CONCATENATE("'CY ",F$3,", SFY ",(F$3+1)," Answers'!A1:BJ600")),LOOKUP($D$4,'Row Index'!$A$4:$A$9,'Row Index'!$B$4:$B$9),FALSE),"")</f>
        <v>37</v>
      </c>
      <c r="G143" s="115">
        <f ca="1">IFERROR(VLOOKUP($A143,INDIRECT(CONCATENATE("'CY ",G$3,", SFY ",(G$3+1)," Answers'!A1:BJ600")),LOOKUP($D$4,'Row Index'!$A$4:$A$9,'Row Index'!$B$4:$B$9),FALSE),"")</f>
        <v>36</v>
      </c>
      <c r="H143" s="115">
        <f ca="1">IFERROR(VLOOKUP($A143,INDIRECT(CONCATENATE("'CY ",H$3,", SFY ",(H$3+1)," Answers'!A1:BJ600")),LOOKUP($D$4,'Row Index'!$A$4:$A$9,'Row Index'!$B$4:$B$9),FALSE),"")</f>
        <v>41</v>
      </c>
      <c r="I143" s="115">
        <f ca="1">IFERROR(VLOOKUP($A143,INDIRECT(CONCATENATE("'CY ",I$3,", SFY ",(I$3+1)," Answers'!A1:BJ600")),LOOKUP($D$4,'Row Index'!$A$14:$A$19,'Row Index'!$B$14:$B$19),FALSE),"")</f>
        <v>22</v>
      </c>
      <c r="J143" s="115">
        <f ca="1">IFERROR(VLOOKUP($A143,INDIRECT(CONCATENATE("'CY ",J$3,", SFY ",(J$3+1)," Answers'!A1:BJ600")),LOOKUP($D$4,'Row Index'!$A$24:$A$29,'Row Index'!$B$24:$B$29),FALSE),"")</f>
        <v>19</v>
      </c>
      <c r="K143" s="115">
        <f ca="1">IFERROR(VLOOKUP($A143,INDIRECT(CONCATENATE("'CY ",K$3,", SFY ",(K$3+1)," Answers'!A1:BZ600")),LOOKUP($D$4,'Row Index'!$A$24:$A$29,'Row Index'!$B$34:$B$39),FALSE),"")</f>
        <v>0</v>
      </c>
      <c r="L143" s="115">
        <f ca="1">IFERROR(VLOOKUP($A143,INDIRECT(CONCATENATE("'CY ",L$3,", SFY ",(L$3+1)," Answers'!A1:CA600")),LOOKUP($D$4,'Row Index'!$A$24:$A$29,'Row Index'!$B$44:$B$49),FALSE),"")</f>
        <v>45</v>
      </c>
      <c r="M143" s="115">
        <f ca="1">IFERROR(VLOOKUP($A143,INDIRECT(CONCATENATE("'CY ",M$3,", SFY ",(M$3+1)," Answers'!A1:CA600")),LOOKUP($D$4,'Row Index'!$A$54:$A$59,'Row Index'!$B$54:$B$59),FALSE),"")</f>
        <v>26</v>
      </c>
      <c r="N143" s="116">
        <f ca="1">IFERROR(VLOOKUP($A143,INDIRECT(CONCATENATE("'CY ",N$3,", SFY ",(N$3+1)," Answers'!A1:CA600")),LOOKUP($D$4,'Row Index'!$A$64:$A$69,'Row Index'!$B$64:$B$69),FALSE),"")</f>
        <v>18</v>
      </c>
    </row>
    <row r="144" spans="1:14" x14ac:dyDescent="0.25">
      <c r="A144" s="49">
        <v>407</v>
      </c>
      <c r="B144" s="44" t="s">
        <v>143</v>
      </c>
      <c r="C144" s="46" t="s">
        <v>137</v>
      </c>
      <c r="D144" s="115">
        <f ca="1">IFERROR(VLOOKUP($A144,INDIRECT(CONCATENATE("'CY ",D$3,", SFY ",(D$3+1)," Answers'!A1:BJ600")),LOOKUP($D$4,'Row Index'!$A$4:$A$9,'Row Index'!$B$4:$B$9),FALSE),"")</f>
        <v>31</v>
      </c>
      <c r="E144" s="115">
        <f ca="1">IFERROR(VLOOKUP($A144,INDIRECT(CONCATENATE("'CY ",E$3,", SFY ",(E$3+1)," Answers'!A1:BJ600")),LOOKUP($D$4,'Row Index'!$A$4:$A$9,'Row Index'!$B$4:$B$9),FALSE),"")</f>
        <v>27</v>
      </c>
      <c r="F144" s="115">
        <f ca="1">IFERROR(VLOOKUP($A144,INDIRECT(CONCATENATE("'CY ",F$3,", SFY ",(F$3+1)," Answers'!A1:BJ600")),LOOKUP($D$4,'Row Index'!$A$4:$A$9,'Row Index'!$B$4:$B$9),FALSE),"")</f>
        <v>32</v>
      </c>
      <c r="G144" s="115">
        <f ca="1">IFERROR(VLOOKUP($A144,INDIRECT(CONCATENATE("'CY ",G$3,", SFY ",(G$3+1)," Answers'!A1:BJ600")),LOOKUP($D$4,'Row Index'!$A$4:$A$9,'Row Index'!$B$4:$B$9),FALSE),"")</f>
        <v>34</v>
      </c>
      <c r="H144" s="115">
        <f ca="1">IFERROR(VLOOKUP($A144,INDIRECT(CONCATENATE("'CY ",H$3,", SFY ",(H$3+1)," Answers'!A1:BJ600")),LOOKUP($D$4,'Row Index'!$A$4:$A$9,'Row Index'!$B$4:$B$9),FALSE),"")</f>
        <v>37</v>
      </c>
      <c r="I144" s="115">
        <f ca="1">IFERROR(VLOOKUP($A144,INDIRECT(CONCATENATE("'CY ",I$3,", SFY ",(I$3+1)," Answers'!A1:BJ600")),LOOKUP($D$4,'Row Index'!$A$14:$A$19,'Row Index'!$B$14:$B$19),FALSE),"")</f>
        <v>21</v>
      </c>
      <c r="J144" s="115">
        <f ca="1">IFERROR(VLOOKUP($A144,INDIRECT(CONCATENATE("'CY ",J$3,", SFY ",(J$3+1)," Answers'!A1:BJ600")),LOOKUP($D$4,'Row Index'!$A$24:$A$29,'Row Index'!$B$24:$B$29),FALSE),"")</f>
        <v>18</v>
      </c>
      <c r="K144" s="115">
        <f ca="1">IFERROR(VLOOKUP($A144,INDIRECT(CONCATENATE("'CY ",K$3,", SFY ",(K$3+1)," Answers'!A1:BZ600")),LOOKUP($D$4,'Row Index'!$A$24:$A$29,'Row Index'!$B$34:$B$39),FALSE),"")</f>
        <v>39</v>
      </c>
      <c r="L144" s="115">
        <f ca="1">IFERROR(VLOOKUP($A144,INDIRECT(CONCATENATE("'CY ",L$3,", SFY ",(L$3+1)," Answers'!A1:CA600")),LOOKUP($D$4,'Row Index'!$A$24:$A$29,'Row Index'!$B$44:$B$49),FALSE),"")</f>
        <v>35</v>
      </c>
      <c r="M144" s="115">
        <f ca="1">IFERROR(VLOOKUP($A144,INDIRECT(CONCATENATE("'CY ",M$3,", SFY ",(M$3+1)," Answers'!A1:CA600")),LOOKUP($D$4,'Row Index'!$A$54:$A$59,'Row Index'!$B$54:$B$59),FALSE),"")</f>
        <v>26</v>
      </c>
      <c r="N144" s="116">
        <f ca="1">IFERROR(VLOOKUP($A144,INDIRECT(CONCATENATE("'CY ",N$3,", SFY ",(N$3+1)," Answers'!A1:CA600")),LOOKUP($D$4,'Row Index'!$A$64:$A$69,'Row Index'!$B$64:$B$69),FALSE),"")</f>
        <v>21</v>
      </c>
    </row>
    <row r="145" spans="1:14" x14ac:dyDescent="0.25">
      <c r="A145" s="45">
        <v>408</v>
      </c>
      <c r="B145" s="44" t="s">
        <v>144</v>
      </c>
      <c r="C145" s="46" t="s">
        <v>137</v>
      </c>
      <c r="D145" s="115">
        <f ca="1">IFERROR(VLOOKUP($A145,INDIRECT(CONCATENATE("'CY ",D$3,", SFY ",(D$3+1)," Answers'!A1:BJ600")),LOOKUP($D$4,'Row Index'!$A$4:$A$9,'Row Index'!$B$4:$B$9),FALSE),"")</f>
        <v>40</v>
      </c>
      <c r="E145" s="115">
        <f ca="1">IFERROR(VLOOKUP($A145,INDIRECT(CONCATENATE("'CY ",E$3,", SFY ",(E$3+1)," Answers'!A1:BJ600")),LOOKUP($D$4,'Row Index'!$A$4:$A$9,'Row Index'!$B$4:$B$9),FALSE),"")</f>
        <v>39</v>
      </c>
      <c r="F145" s="115">
        <f ca="1">IFERROR(VLOOKUP($A145,INDIRECT(CONCATENATE("'CY ",F$3,", SFY ",(F$3+1)," Answers'!A1:BJ600")),LOOKUP($D$4,'Row Index'!$A$4:$A$9,'Row Index'!$B$4:$B$9),FALSE),"")</f>
        <v>37</v>
      </c>
      <c r="G145" s="115">
        <f ca="1">IFERROR(VLOOKUP($A145,INDIRECT(CONCATENATE("'CY ",G$3,", SFY ",(G$3+1)," Answers'!A1:BJ600")),LOOKUP($D$4,'Row Index'!$A$4:$A$9,'Row Index'!$B$4:$B$9),FALSE),"")</f>
        <v>35</v>
      </c>
      <c r="H145" s="115">
        <f ca="1">IFERROR(VLOOKUP($A145,INDIRECT(CONCATENATE("'CY ",H$3,", SFY ",(H$3+1)," Answers'!A1:BJ600")),LOOKUP($D$4,'Row Index'!$A$4:$A$9,'Row Index'!$B$4:$B$9),FALSE),"")</f>
        <v>37</v>
      </c>
      <c r="I145" s="115">
        <f ca="1">IFERROR(VLOOKUP($A145,INDIRECT(CONCATENATE("'CY ",I$3,", SFY ",(I$3+1)," Answers'!A1:BJ600")),LOOKUP($D$4,'Row Index'!$A$14:$A$19,'Row Index'!$B$14:$B$19),FALSE),"")</f>
        <v>25</v>
      </c>
      <c r="J145" s="115">
        <f ca="1">IFERROR(VLOOKUP($A145,INDIRECT(CONCATENATE("'CY ",J$3,", SFY ",(J$3+1)," Answers'!A1:BJ600")),LOOKUP($D$4,'Row Index'!$A$24:$A$29,'Row Index'!$B$24:$B$29),FALSE),"")</f>
        <v>19</v>
      </c>
      <c r="K145" s="115">
        <f ca="1">IFERROR(VLOOKUP($A145,INDIRECT(CONCATENATE("'CY ",K$3,", SFY ",(K$3+1)," Answers'!A1:BZ600")),LOOKUP($D$4,'Row Index'!$A$24:$A$29,'Row Index'!$B$34:$B$39),FALSE),"")</f>
        <v>0</v>
      </c>
      <c r="L145" s="115">
        <f ca="1">IFERROR(VLOOKUP($A145,INDIRECT(CONCATENATE("'CY ",L$3,", SFY ",(L$3+1)," Answers'!A1:CA600")),LOOKUP($D$4,'Row Index'!$A$24:$A$29,'Row Index'!$B$44:$B$49),FALSE),"")</f>
        <v>33</v>
      </c>
      <c r="M145" s="115">
        <f ca="1">IFERROR(VLOOKUP($A145,INDIRECT(CONCATENATE("'CY ",M$3,", SFY ",(M$3+1)," Answers'!A1:CA600")),LOOKUP($D$4,'Row Index'!$A$54:$A$59,'Row Index'!$B$54:$B$59),FALSE),"")</f>
        <v>22</v>
      </c>
      <c r="N145" s="116">
        <f ca="1">IFERROR(VLOOKUP($A145,INDIRECT(CONCATENATE("'CY ",N$3,", SFY ",(N$3+1)," Answers'!A1:CA600")),LOOKUP($D$4,'Row Index'!$A$64:$A$69,'Row Index'!$B$64:$B$69),FALSE),"")</f>
        <v>19.5</v>
      </c>
    </row>
    <row r="146" spans="1:14" x14ac:dyDescent="0.25">
      <c r="A146" s="49">
        <v>409</v>
      </c>
      <c r="B146" s="44" t="s">
        <v>145</v>
      </c>
      <c r="C146" s="46" t="s">
        <v>137</v>
      </c>
      <c r="D146" s="115">
        <f ca="1">IFERROR(VLOOKUP($A146,INDIRECT(CONCATENATE("'CY ",D$3,", SFY ",(D$3+1)," Answers'!A1:BJ600")),LOOKUP($D$4,'Row Index'!$A$4:$A$9,'Row Index'!$B$4:$B$9),FALSE),"")</f>
        <v>46</v>
      </c>
      <c r="E146" s="115">
        <f ca="1">IFERROR(VLOOKUP($A146,INDIRECT(CONCATENATE("'CY ",E$3,", SFY ",(E$3+1)," Answers'!A1:BJ600")),LOOKUP($D$4,'Row Index'!$A$4:$A$9,'Row Index'!$B$4:$B$9),FALSE),"")</f>
        <v>47</v>
      </c>
      <c r="F146" s="115">
        <f ca="1">IFERROR(VLOOKUP($A146,INDIRECT(CONCATENATE("'CY ",F$3,", SFY ",(F$3+1)," Answers'!A1:BJ600")),LOOKUP($D$4,'Row Index'!$A$4:$A$9,'Row Index'!$B$4:$B$9),FALSE),"")</f>
        <v>47</v>
      </c>
      <c r="G146" s="115">
        <f ca="1">IFERROR(VLOOKUP($A146,INDIRECT(CONCATENATE("'CY ",G$3,", SFY ",(G$3+1)," Answers'!A1:BJ600")),LOOKUP($D$4,'Row Index'!$A$4:$A$9,'Row Index'!$B$4:$B$9),FALSE),"")</f>
        <v>44</v>
      </c>
      <c r="H146" s="115">
        <f ca="1">IFERROR(VLOOKUP($A146,INDIRECT(CONCATENATE("'CY ",H$3,", SFY ",(H$3+1)," Answers'!A1:BJ600")),LOOKUP($D$4,'Row Index'!$A$4:$A$9,'Row Index'!$B$4:$B$9),FALSE),"")</f>
        <v>44</v>
      </c>
      <c r="I146" s="115">
        <f ca="1">IFERROR(VLOOKUP($A146,INDIRECT(CONCATENATE("'CY ",I$3,", SFY ",(I$3+1)," Answers'!A1:BJ600")),LOOKUP($D$4,'Row Index'!$A$14:$A$19,'Row Index'!$B$14:$B$19),FALSE),"")</f>
        <v>25</v>
      </c>
      <c r="J146" s="115">
        <f ca="1">IFERROR(VLOOKUP($A146,INDIRECT(CONCATENATE("'CY ",J$3,", SFY ",(J$3+1)," Answers'!A1:BJ600")),LOOKUP($D$4,'Row Index'!$A$24:$A$29,'Row Index'!$B$24:$B$29),FALSE),"")</f>
        <v>23</v>
      </c>
      <c r="K146" s="115">
        <f ca="1">IFERROR(VLOOKUP($A146,INDIRECT(CONCATENATE("'CY ",K$3,", SFY ",(K$3+1)," Answers'!A1:BZ600")),LOOKUP($D$4,'Row Index'!$A$24:$A$29,'Row Index'!$B$34:$B$39),FALSE),"")</f>
        <v>49</v>
      </c>
      <c r="L146" s="115">
        <f ca="1">IFERROR(VLOOKUP($A146,INDIRECT(CONCATENATE("'CY ",L$3,", SFY ",(L$3+1)," Answers'!A1:CA600")),LOOKUP($D$4,'Row Index'!$A$24:$A$29,'Row Index'!$B$44:$B$49),FALSE),"")</f>
        <v>47</v>
      </c>
      <c r="M146" s="115">
        <f ca="1">IFERROR(VLOOKUP($A146,INDIRECT(CONCATENATE("'CY ",M$3,", SFY ",(M$3+1)," Answers'!A1:CA600")),LOOKUP($D$4,'Row Index'!$A$54:$A$59,'Row Index'!$B$54:$B$59),FALSE),"")</f>
        <v>27</v>
      </c>
      <c r="N146" s="116">
        <f ca="1">IFERROR(VLOOKUP($A146,INDIRECT(CONCATENATE("'CY ",N$3,", SFY ",(N$3+1)," Answers'!A1:CA600")),LOOKUP($D$4,'Row Index'!$A$64:$A$69,'Row Index'!$B$64:$B$69),FALSE),"")</f>
        <v>22</v>
      </c>
    </row>
    <row r="147" spans="1:14" x14ac:dyDescent="0.25">
      <c r="A147" s="49">
        <v>410</v>
      </c>
      <c r="B147" s="44" t="s">
        <v>146</v>
      </c>
      <c r="C147" s="46" t="s">
        <v>137</v>
      </c>
      <c r="D147" s="115">
        <f ca="1">IFERROR(VLOOKUP($A147,INDIRECT(CONCATENATE("'CY ",D$3,", SFY ",(D$3+1)," Answers'!A1:BJ600")),LOOKUP($D$4,'Row Index'!$A$4:$A$9,'Row Index'!$B$4:$B$9),FALSE),"")</f>
        <v>34</v>
      </c>
      <c r="E147" s="115">
        <f ca="1">IFERROR(VLOOKUP($A147,INDIRECT(CONCATENATE("'CY ",E$3,", SFY ",(E$3+1)," Answers'!A1:BJ600")),LOOKUP($D$4,'Row Index'!$A$4:$A$9,'Row Index'!$B$4:$B$9),FALSE),"")</f>
        <v>33</v>
      </c>
      <c r="F147" s="115">
        <f ca="1">IFERROR(VLOOKUP($A147,INDIRECT(CONCATENATE("'CY ",F$3,", SFY ",(F$3+1)," Answers'!A1:BJ600")),LOOKUP($D$4,'Row Index'!$A$4:$A$9,'Row Index'!$B$4:$B$9),FALSE),"")</f>
        <v>31</v>
      </c>
      <c r="G147" s="115">
        <f ca="1">IFERROR(VLOOKUP($A147,INDIRECT(CONCATENATE("'CY ",G$3,", SFY ",(G$3+1)," Answers'!A1:BJ600")),LOOKUP($D$4,'Row Index'!$A$4:$A$9,'Row Index'!$B$4:$B$9),FALSE),"")</f>
        <v>32</v>
      </c>
      <c r="H147" s="115">
        <f ca="1">IFERROR(VLOOKUP($A147,INDIRECT(CONCATENATE("'CY ",H$3,", SFY ",(H$3+1)," Answers'!A1:BJ600")),LOOKUP($D$4,'Row Index'!$A$4:$A$9,'Row Index'!$B$4:$B$9),FALSE),"")</f>
        <v>35</v>
      </c>
      <c r="I147" s="115">
        <f ca="1">IFERROR(VLOOKUP($A147,INDIRECT(CONCATENATE("'CY ",I$3,", SFY ",(I$3+1)," Answers'!A1:BJ600")),LOOKUP($D$4,'Row Index'!$A$14:$A$19,'Row Index'!$B$14:$B$19),FALSE),"")</f>
        <v>19</v>
      </c>
      <c r="J147" s="115">
        <f ca="1">IFERROR(VLOOKUP($A147,INDIRECT(CONCATENATE("'CY ",J$3,", SFY ",(J$3+1)," Answers'!A1:BJ600")),LOOKUP($D$4,'Row Index'!$A$24:$A$29,'Row Index'!$B$24:$B$29),FALSE),"")</f>
        <v>18</v>
      </c>
      <c r="K147" s="115">
        <f ca="1">IFERROR(VLOOKUP($A147,INDIRECT(CONCATENATE("'CY ",K$3,", SFY ",(K$3+1)," Answers'!A1:BZ600")),LOOKUP($D$4,'Row Index'!$A$24:$A$29,'Row Index'!$B$34:$B$39),FALSE),"")</f>
        <v>33</v>
      </c>
      <c r="L147" s="115">
        <f ca="1">IFERROR(VLOOKUP($A147,INDIRECT(CONCATENATE("'CY ",L$3,", SFY ",(L$3+1)," Answers'!A1:CA600")),LOOKUP($D$4,'Row Index'!$A$24:$A$29,'Row Index'!$B$44:$B$49),FALSE),"")</f>
        <v>28</v>
      </c>
      <c r="M147" s="115">
        <f ca="1">IFERROR(VLOOKUP($A147,INDIRECT(CONCATENATE("'CY ",M$3,", SFY ",(M$3+1)," Answers'!A1:CA600")),LOOKUP($D$4,'Row Index'!$A$54:$A$59,'Row Index'!$B$54:$B$59),FALSE),"")</f>
        <v>20</v>
      </c>
      <c r="N147" s="116">
        <f ca="1">IFERROR(VLOOKUP($A147,INDIRECT(CONCATENATE("'CY ",N$3,", SFY ",(N$3+1)," Answers'!A1:CA600")),LOOKUP($D$4,'Row Index'!$A$64:$A$69,'Row Index'!$B$64:$B$69),FALSE),"")</f>
        <v>17.5</v>
      </c>
    </row>
    <row r="148" spans="1:14" x14ac:dyDescent="0.25">
      <c r="A148" s="49">
        <v>411</v>
      </c>
      <c r="B148" s="44" t="s">
        <v>147</v>
      </c>
      <c r="C148" s="46" t="s">
        <v>137</v>
      </c>
      <c r="D148" s="115">
        <f ca="1">IFERROR(VLOOKUP($A148,INDIRECT(CONCATENATE("'CY ",D$3,", SFY ",(D$3+1)," Answers'!A1:BJ600")),LOOKUP($D$4,'Row Index'!$A$4:$A$9,'Row Index'!$B$4:$B$9),FALSE),"")</f>
        <v>49</v>
      </c>
      <c r="E148" s="115">
        <f ca="1">IFERROR(VLOOKUP($A148,INDIRECT(CONCATENATE("'CY ",E$3,", SFY ",(E$3+1)," Answers'!A1:BJ600")),LOOKUP($D$4,'Row Index'!$A$4:$A$9,'Row Index'!$B$4:$B$9),FALSE),"")</f>
        <v>40</v>
      </c>
      <c r="F148" s="115">
        <f ca="1">IFERROR(VLOOKUP($A148,INDIRECT(CONCATENATE("'CY ",F$3,", SFY ",(F$3+1)," Answers'!A1:BJ600")),LOOKUP($D$4,'Row Index'!$A$4:$A$9,'Row Index'!$B$4:$B$9),FALSE),"")</f>
        <v>38</v>
      </c>
      <c r="G148" s="115">
        <f ca="1">IFERROR(VLOOKUP($A148,INDIRECT(CONCATENATE("'CY ",G$3,", SFY ",(G$3+1)," Answers'!A1:BJ600")),LOOKUP($D$4,'Row Index'!$A$4:$A$9,'Row Index'!$B$4:$B$9),FALSE),"")</f>
        <v>40</v>
      </c>
      <c r="H148" s="115">
        <f ca="1">IFERROR(VLOOKUP($A148,INDIRECT(CONCATENATE("'CY ",H$3,", SFY ",(H$3+1)," Answers'!A1:BJ600")),LOOKUP($D$4,'Row Index'!$A$4:$A$9,'Row Index'!$B$4:$B$9),FALSE),"")</f>
        <v>41</v>
      </c>
      <c r="I148" s="115">
        <f ca="1">IFERROR(VLOOKUP($A148,INDIRECT(CONCATENATE("'CY ",I$3,", SFY ",(I$3+1)," Answers'!A1:BJ600")),LOOKUP($D$4,'Row Index'!$A$14:$A$19,'Row Index'!$B$14:$B$19),FALSE),"")</f>
        <v>22</v>
      </c>
      <c r="J148" s="115">
        <f ca="1">IFERROR(VLOOKUP($A148,INDIRECT(CONCATENATE("'CY ",J$3,", SFY ",(J$3+1)," Answers'!A1:BJ600")),LOOKUP($D$4,'Row Index'!$A$24:$A$29,'Row Index'!$B$24:$B$29),FALSE),"")</f>
        <v>18</v>
      </c>
      <c r="K148" s="115">
        <f ca="1">IFERROR(VLOOKUP($A148,INDIRECT(CONCATENATE("'CY ",K$3,", SFY ",(K$3+1)," Answers'!A1:BZ600")),LOOKUP($D$4,'Row Index'!$A$24:$A$29,'Row Index'!$B$34:$B$39),FALSE),"")</f>
        <v>40</v>
      </c>
      <c r="L148" s="115">
        <f ca="1">IFERROR(VLOOKUP($A148,INDIRECT(CONCATENATE("'CY ",L$3,", SFY ",(L$3+1)," Answers'!A1:CA600")),LOOKUP($D$4,'Row Index'!$A$24:$A$29,'Row Index'!$B$44:$B$49),FALSE),"")</f>
        <v>42</v>
      </c>
      <c r="M148" s="115">
        <f ca="1">IFERROR(VLOOKUP($A148,INDIRECT(CONCATENATE("'CY ",M$3,", SFY ",(M$3+1)," Answers'!A1:CA600")),LOOKUP($D$4,'Row Index'!$A$54:$A$59,'Row Index'!$B$54:$B$59),FALSE),"")</f>
        <v>26</v>
      </c>
      <c r="N148" s="116">
        <f ca="1">IFERROR(VLOOKUP($A148,INDIRECT(CONCATENATE("'CY ",N$3,", SFY ",(N$3+1)," Answers'!A1:CA600")),LOOKUP($D$4,'Row Index'!$A$64:$A$69,'Row Index'!$B$64:$B$69),FALSE),"")</f>
        <v>22.5</v>
      </c>
    </row>
    <row r="149" spans="1:14" x14ac:dyDescent="0.25">
      <c r="A149" s="49">
        <v>412</v>
      </c>
      <c r="B149" s="44" t="s">
        <v>148</v>
      </c>
      <c r="C149" s="46" t="s">
        <v>137</v>
      </c>
      <c r="D149" s="115">
        <f ca="1">IFERROR(VLOOKUP($A149,INDIRECT(CONCATENATE("'CY ",D$3,", SFY ",(D$3+1)," Answers'!A1:BJ600")),LOOKUP($D$4,'Row Index'!$A$4:$A$9,'Row Index'!$B$4:$B$9),FALSE),"")</f>
        <v>43</v>
      </c>
      <c r="E149" s="115">
        <f ca="1">IFERROR(VLOOKUP($A149,INDIRECT(CONCATENATE("'CY ",E$3,", SFY ",(E$3+1)," Answers'!A1:BJ600")),LOOKUP($D$4,'Row Index'!$A$4:$A$9,'Row Index'!$B$4:$B$9),FALSE),"")</f>
        <v>41</v>
      </c>
      <c r="F149" s="115">
        <f ca="1">IFERROR(VLOOKUP($A149,INDIRECT(CONCATENATE("'CY ",F$3,", SFY ",(F$3+1)," Answers'!A1:BJ600")),LOOKUP($D$4,'Row Index'!$A$4:$A$9,'Row Index'!$B$4:$B$9),FALSE),"")</f>
        <v>37</v>
      </c>
      <c r="G149" s="115">
        <f ca="1">IFERROR(VLOOKUP($A149,INDIRECT(CONCATENATE("'CY ",G$3,", SFY ",(G$3+1)," Answers'!A1:BJ600")),LOOKUP($D$4,'Row Index'!$A$4:$A$9,'Row Index'!$B$4:$B$9),FALSE),"")</f>
        <v>37</v>
      </c>
      <c r="H149" s="115">
        <f ca="1">IFERROR(VLOOKUP($A149,INDIRECT(CONCATENATE("'CY ",H$3,", SFY ",(H$3+1)," Answers'!A1:BJ600")),LOOKUP($D$4,'Row Index'!$A$4:$A$9,'Row Index'!$B$4:$B$9),FALSE),"")</f>
        <v>35</v>
      </c>
      <c r="I149" s="115">
        <f ca="1">IFERROR(VLOOKUP($A149,INDIRECT(CONCATENATE("'CY ",I$3,", SFY ",(I$3+1)," Answers'!A1:BJ600")),LOOKUP($D$4,'Row Index'!$A$14:$A$19,'Row Index'!$B$14:$B$19),FALSE),"")</f>
        <v>19</v>
      </c>
      <c r="J149" s="115">
        <f ca="1">IFERROR(VLOOKUP($A149,INDIRECT(CONCATENATE("'CY ",J$3,", SFY ",(J$3+1)," Answers'!A1:BJ600")),LOOKUP($D$4,'Row Index'!$A$24:$A$29,'Row Index'!$B$24:$B$29),FALSE),"")</f>
        <v>18</v>
      </c>
      <c r="K149" s="115">
        <f ca="1">IFERROR(VLOOKUP($A149,INDIRECT(CONCATENATE("'CY ",K$3,", SFY ",(K$3+1)," Answers'!A1:BZ600")),LOOKUP($D$4,'Row Index'!$A$24:$A$29,'Row Index'!$B$34:$B$39),FALSE),"")</f>
        <v>40</v>
      </c>
      <c r="L149" s="115">
        <f ca="1">IFERROR(VLOOKUP($A149,INDIRECT(CONCATENATE("'CY ",L$3,", SFY ",(L$3+1)," Answers'!A1:CA600")),LOOKUP($D$4,'Row Index'!$A$24:$A$29,'Row Index'!$B$44:$B$49),FALSE),"")</f>
        <v>43</v>
      </c>
      <c r="M149" s="115">
        <f ca="1">IFERROR(VLOOKUP($A149,INDIRECT(CONCATENATE("'CY ",M$3,", SFY ",(M$3+1)," Answers'!A1:CA600")),LOOKUP($D$4,'Row Index'!$A$54:$A$59,'Row Index'!$B$54:$B$59),FALSE),"")</f>
        <v>27</v>
      </c>
      <c r="N149" s="116">
        <f ca="1">IFERROR(VLOOKUP($A149,INDIRECT(CONCATENATE("'CY ",N$3,", SFY ",(N$3+1)," Answers'!A1:CA600")),LOOKUP($D$4,'Row Index'!$A$64:$A$69,'Row Index'!$B$64:$B$69),FALSE),"")</f>
        <v>22</v>
      </c>
    </row>
    <row r="150" spans="1:14" x14ac:dyDescent="0.25">
      <c r="A150" s="49">
        <v>413</v>
      </c>
      <c r="B150" s="44" t="s">
        <v>149</v>
      </c>
      <c r="C150" s="46" t="s">
        <v>137</v>
      </c>
      <c r="D150" s="115">
        <f ca="1">IFERROR(VLOOKUP($A150,INDIRECT(CONCATENATE("'CY ",D$3,", SFY ",(D$3+1)," Answers'!A1:BJ600")),LOOKUP($D$4,'Row Index'!$A$4:$A$9,'Row Index'!$B$4:$B$9),FALSE),"")</f>
        <v>41</v>
      </c>
      <c r="E150" s="115">
        <f ca="1">IFERROR(VLOOKUP($A150,INDIRECT(CONCATENATE("'CY ",E$3,", SFY ",(E$3+1)," Answers'!A1:BJ600")),LOOKUP($D$4,'Row Index'!$A$4:$A$9,'Row Index'!$B$4:$B$9),FALSE),"")</f>
        <v>47</v>
      </c>
      <c r="F150" s="115">
        <f ca="1">IFERROR(VLOOKUP($A150,INDIRECT(CONCATENATE("'CY ",F$3,", SFY ",(F$3+1)," Answers'!A1:BJ600")),LOOKUP($D$4,'Row Index'!$A$4:$A$9,'Row Index'!$B$4:$B$9),FALSE),"")</f>
        <v>45</v>
      </c>
      <c r="G150" s="115">
        <f ca="1">IFERROR(VLOOKUP($A150,INDIRECT(CONCATENATE("'CY ",G$3,", SFY ",(G$3+1)," Answers'!A1:BJ600")),LOOKUP($D$4,'Row Index'!$A$4:$A$9,'Row Index'!$B$4:$B$9),FALSE),"")</f>
        <v>43</v>
      </c>
      <c r="H150" s="115">
        <f ca="1">IFERROR(VLOOKUP($A150,INDIRECT(CONCATENATE("'CY ",H$3,", SFY ",(H$3+1)," Answers'!A1:BJ600")),LOOKUP($D$4,'Row Index'!$A$4:$A$9,'Row Index'!$B$4:$B$9),FALSE),"")</f>
        <v>41</v>
      </c>
      <c r="I150" s="115">
        <f ca="1">IFERROR(VLOOKUP($A150,INDIRECT(CONCATENATE("'CY ",I$3,", SFY ",(I$3+1)," Answers'!A1:BJ600")),LOOKUP($D$4,'Row Index'!$A$14:$A$19,'Row Index'!$B$14:$B$19),FALSE),"")</f>
        <v>25</v>
      </c>
      <c r="J150" s="115">
        <f ca="1">IFERROR(VLOOKUP($A150,INDIRECT(CONCATENATE("'CY ",J$3,", SFY ",(J$3+1)," Answers'!A1:BJ600")),LOOKUP($D$4,'Row Index'!$A$24:$A$29,'Row Index'!$B$24:$B$29),FALSE),"")</f>
        <v>21</v>
      </c>
      <c r="K150" s="115">
        <f ca="1">IFERROR(VLOOKUP($A150,INDIRECT(CONCATENATE("'CY ",K$3,", SFY ",(K$3+1)," Answers'!A1:BZ600")),LOOKUP($D$4,'Row Index'!$A$24:$A$29,'Row Index'!$B$34:$B$39),FALSE),"")</f>
        <v>41</v>
      </c>
      <c r="L150" s="115">
        <f ca="1">IFERROR(VLOOKUP($A150,INDIRECT(CONCATENATE("'CY ",L$3,", SFY ",(L$3+1)," Answers'!A1:CA600")),LOOKUP($D$4,'Row Index'!$A$24:$A$29,'Row Index'!$B$44:$B$49),FALSE),"")</f>
        <v>38</v>
      </c>
      <c r="M150" s="115">
        <f ca="1">IFERROR(VLOOKUP($A150,INDIRECT(CONCATENATE("'CY ",M$3,", SFY ",(M$3+1)," Answers'!A1:CA600")),LOOKUP($D$4,'Row Index'!$A$54:$A$59,'Row Index'!$B$54:$B$59),FALSE),"")</f>
        <v>24</v>
      </c>
      <c r="N150" s="116">
        <f ca="1">IFERROR(VLOOKUP($A150,INDIRECT(CONCATENATE("'CY ",N$3,", SFY ",(N$3+1)," Answers'!A1:CA600")),LOOKUP($D$4,'Row Index'!$A$64:$A$69,'Row Index'!$B$64:$B$69),FALSE),"")</f>
        <v>17</v>
      </c>
    </row>
    <row r="151" spans="1:14" x14ac:dyDescent="0.25">
      <c r="A151" s="49">
        <v>414</v>
      </c>
      <c r="B151" s="44" t="s">
        <v>627</v>
      </c>
      <c r="C151" s="46" t="s">
        <v>137</v>
      </c>
      <c r="D151" s="115">
        <f ca="1">IFERROR(VLOOKUP($A151,INDIRECT(CONCATENATE("'CY ",D$3,", SFY ",(D$3+1)," Answers'!A1:BJ600")),LOOKUP($D$4,'Row Index'!$A$4:$A$9,'Row Index'!$B$4:$B$9),FALSE),"")</f>
        <v>38</v>
      </c>
      <c r="E151" s="115">
        <f ca="1">IFERROR(VLOOKUP($A151,INDIRECT(CONCATENATE("'CY ",E$3,", SFY ",(E$3+1)," Answers'!A1:BJ600")),LOOKUP($D$4,'Row Index'!$A$4:$A$9,'Row Index'!$B$4:$B$9),FALSE),"")</f>
        <v>43</v>
      </c>
      <c r="F151" s="115">
        <f ca="1">IFERROR(VLOOKUP($A151,INDIRECT(CONCATENATE("'CY ",F$3,", SFY ",(F$3+1)," Answers'!A1:BJ600")),LOOKUP($D$4,'Row Index'!$A$4:$A$9,'Row Index'!$B$4:$B$9),FALSE),"")</f>
        <v>40</v>
      </c>
      <c r="G151" s="115">
        <f ca="1">IFERROR(VLOOKUP($A151,INDIRECT(CONCATENATE("'CY ",G$3,", SFY ",(G$3+1)," Answers'!A1:BJ600")),LOOKUP($D$4,'Row Index'!$A$4:$A$9,'Row Index'!$B$4:$B$9),FALSE),"")</f>
        <v>37</v>
      </c>
      <c r="H151" s="115">
        <f ca="1">IFERROR(VLOOKUP($A151,INDIRECT(CONCATENATE("'CY ",H$3,", SFY ",(H$3+1)," Answers'!A1:BJ600")),LOOKUP($D$4,'Row Index'!$A$4:$A$9,'Row Index'!$B$4:$B$9),FALSE),"")</f>
        <v>39</v>
      </c>
      <c r="I151" s="115">
        <f ca="1">IFERROR(VLOOKUP($A151,INDIRECT(CONCATENATE("'CY ",I$3,", SFY ",(I$3+1)," Answers'!A1:BJ600")),LOOKUP($D$4,'Row Index'!$A$14:$A$19,'Row Index'!$B$14:$B$19),FALSE),"")</f>
        <v>21</v>
      </c>
      <c r="J151" s="115">
        <f ca="1">IFERROR(VLOOKUP($A151,INDIRECT(CONCATENATE("'CY ",J$3,", SFY ",(J$3+1)," Answers'!A1:BJ600")),LOOKUP($D$4,'Row Index'!$A$24:$A$29,'Row Index'!$B$24:$B$29),FALSE),"")</f>
        <v>20</v>
      </c>
      <c r="K151" s="115">
        <f ca="1">IFERROR(VLOOKUP($A151,INDIRECT(CONCATENATE("'CY ",K$3,", SFY ",(K$3+1)," Answers'!A1:BZ600")),LOOKUP($D$4,'Row Index'!$A$24:$A$29,'Row Index'!$B$34:$B$39),FALSE),"")</f>
        <v>42</v>
      </c>
      <c r="L151" s="115">
        <f ca="1">IFERROR(VLOOKUP($A151,INDIRECT(CONCATENATE("'CY ",L$3,", SFY ",(L$3+1)," Answers'!A1:CA600")),LOOKUP($D$4,'Row Index'!$A$24:$A$29,'Row Index'!$B$44:$B$49),FALSE),"")</f>
        <v>39</v>
      </c>
      <c r="M151" s="115">
        <f ca="1">IFERROR(VLOOKUP($A151,INDIRECT(CONCATENATE("'CY ",M$3,", SFY ",(M$3+1)," Answers'!A1:CA600")),LOOKUP($D$4,'Row Index'!$A$54:$A$59,'Row Index'!$B$54:$B$59),FALSE),"")</f>
        <v>25</v>
      </c>
      <c r="N151" s="116">
        <f ca="1">IFERROR(VLOOKUP($A151,INDIRECT(CONCATENATE("'CY ",N$3,", SFY ",(N$3+1)," Answers'!A1:CA600")),LOOKUP($D$4,'Row Index'!$A$64:$A$69,'Row Index'!$B$64:$B$69),FALSE),"")</f>
        <v>22.5</v>
      </c>
    </row>
    <row r="152" spans="1:14" x14ac:dyDescent="0.25">
      <c r="A152" s="49">
        <v>415</v>
      </c>
      <c r="B152" s="44" t="s">
        <v>150</v>
      </c>
      <c r="C152" s="46" t="s">
        <v>137</v>
      </c>
      <c r="D152" s="115">
        <f ca="1">IFERROR(VLOOKUP($A152,INDIRECT(CONCATENATE("'CY ",D$3,", SFY ",(D$3+1)," Answers'!A1:BJ600")),LOOKUP($D$4,'Row Index'!$A$4:$A$9,'Row Index'!$B$4:$B$9),FALSE),"")</f>
        <v>40</v>
      </c>
      <c r="E152" s="115">
        <f ca="1">IFERROR(VLOOKUP($A152,INDIRECT(CONCATENATE("'CY ",E$3,", SFY ",(E$3+1)," Answers'!A1:BJ600")),LOOKUP($D$4,'Row Index'!$A$4:$A$9,'Row Index'!$B$4:$B$9),FALSE),"")</f>
        <v>42</v>
      </c>
      <c r="F152" s="115">
        <f ca="1">IFERROR(VLOOKUP($A152,INDIRECT(CONCATENATE("'CY ",F$3,", SFY ",(F$3+1)," Answers'!A1:BJ600")),LOOKUP($D$4,'Row Index'!$A$4:$A$9,'Row Index'!$B$4:$B$9),FALSE),"")</f>
        <v>43</v>
      </c>
      <c r="G152" s="115">
        <f ca="1">IFERROR(VLOOKUP($A152,INDIRECT(CONCATENATE("'CY ",G$3,", SFY ",(G$3+1)," Answers'!A1:BJ600")),LOOKUP($D$4,'Row Index'!$A$4:$A$9,'Row Index'!$B$4:$B$9),FALSE),"")</f>
        <v>38</v>
      </c>
      <c r="H152" s="115">
        <f ca="1">IFERROR(VLOOKUP($A152,INDIRECT(CONCATENATE("'CY ",H$3,", SFY ",(H$3+1)," Answers'!A1:BJ600")),LOOKUP($D$4,'Row Index'!$A$4:$A$9,'Row Index'!$B$4:$B$9),FALSE),"")</f>
        <v>39</v>
      </c>
      <c r="I152" s="115">
        <f ca="1">IFERROR(VLOOKUP($A152,INDIRECT(CONCATENATE("'CY ",I$3,", SFY ",(I$3+1)," Answers'!A1:BJ600")),LOOKUP($D$4,'Row Index'!$A$14:$A$19,'Row Index'!$B$14:$B$19),FALSE),"")</f>
        <v>23</v>
      </c>
      <c r="J152" s="115">
        <f ca="1">IFERROR(VLOOKUP($A152,INDIRECT(CONCATENATE("'CY ",J$3,", SFY ",(J$3+1)," Answers'!A1:BJ600")),LOOKUP($D$4,'Row Index'!$A$24:$A$29,'Row Index'!$B$24:$B$29),FALSE),"")</f>
        <v>20</v>
      </c>
      <c r="K152" s="115">
        <f ca="1">IFERROR(VLOOKUP($A152,INDIRECT(CONCATENATE("'CY ",K$3,", SFY ",(K$3+1)," Answers'!A1:BZ600")),LOOKUP($D$4,'Row Index'!$A$24:$A$29,'Row Index'!$B$34:$B$39),FALSE),"")</f>
        <v>42</v>
      </c>
      <c r="L152" s="115">
        <f ca="1">IFERROR(VLOOKUP($A152,INDIRECT(CONCATENATE("'CY ",L$3,", SFY ",(L$3+1)," Answers'!A1:CA600")),LOOKUP($D$4,'Row Index'!$A$24:$A$29,'Row Index'!$B$44:$B$49),FALSE),"")</f>
        <v>39</v>
      </c>
      <c r="M152" s="115">
        <f ca="1">IFERROR(VLOOKUP($A152,INDIRECT(CONCATENATE("'CY ",M$3,", SFY ",(M$3+1)," Answers'!A1:CA600")),LOOKUP($D$4,'Row Index'!$A$54:$A$59,'Row Index'!$B$54:$B$59),FALSE),"")</f>
        <v>27</v>
      </c>
      <c r="N152" s="116">
        <f ca="1">IFERROR(VLOOKUP($A152,INDIRECT(CONCATENATE("'CY ",N$3,", SFY ",(N$3+1)," Answers'!A1:CA600")),LOOKUP($D$4,'Row Index'!$A$64:$A$69,'Row Index'!$B$64:$B$69),FALSE),"")</f>
        <v>20.5</v>
      </c>
    </row>
    <row r="153" spans="1:14" x14ac:dyDescent="0.25">
      <c r="A153" s="49">
        <v>416</v>
      </c>
      <c r="B153" s="44" t="s">
        <v>152</v>
      </c>
      <c r="C153" s="46" t="s">
        <v>137</v>
      </c>
      <c r="D153" s="115">
        <f ca="1">IFERROR(VLOOKUP($A153,INDIRECT(CONCATENATE("'CY ",D$3,", SFY ",(D$3+1)," Answers'!A1:BJ600")),LOOKUP($D$4,'Row Index'!$A$4:$A$9,'Row Index'!$B$4:$B$9),FALSE),"")</f>
        <v>47</v>
      </c>
      <c r="E153" s="115">
        <f ca="1">IFERROR(VLOOKUP($A153,INDIRECT(CONCATENATE("'CY ",E$3,", SFY ",(E$3+1)," Answers'!A1:BJ600")),LOOKUP($D$4,'Row Index'!$A$4:$A$9,'Row Index'!$B$4:$B$9),FALSE),"")</f>
        <v>43</v>
      </c>
      <c r="F153" s="115">
        <f ca="1">IFERROR(VLOOKUP($A153,INDIRECT(CONCATENATE("'CY ",F$3,", SFY ",(F$3+1)," Answers'!A1:BJ600")),LOOKUP($D$4,'Row Index'!$A$4:$A$9,'Row Index'!$B$4:$B$9),FALSE),"")</f>
        <v>40</v>
      </c>
      <c r="G153" s="115">
        <f ca="1">IFERROR(VLOOKUP($A153,INDIRECT(CONCATENATE("'CY ",G$3,", SFY ",(G$3+1)," Answers'!A1:BJ600")),LOOKUP($D$4,'Row Index'!$A$4:$A$9,'Row Index'!$B$4:$B$9),FALSE),"")</f>
        <v>35</v>
      </c>
      <c r="H153" s="115">
        <f ca="1">IFERROR(VLOOKUP($A153,INDIRECT(CONCATENATE("'CY ",H$3,", SFY ",(H$3+1)," Answers'!A1:BJ600")),LOOKUP($D$4,'Row Index'!$A$4:$A$9,'Row Index'!$B$4:$B$9),FALSE),"")</f>
        <v>36</v>
      </c>
      <c r="I153" s="115">
        <f ca="1">IFERROR(VLOOKUP($A153,INDIRECT(CONCATENATE("'CY ",I$3,", SFY ",(I$3+1)," Answers'!A1:BJ600")),LOOKUP($D$4,'Row Index'!$A$14:$A$19,'Row Index'!$B$14:$B$19),FALSE),"")</f>
        <v>19</v>
      </c>
      <c r="J153" s="115">
        <f ca="1">IFERROR(VLOOKUP($A153,INDIRECT(CONCATENATE("'CY ",J$3,", SFY ",(J$3+1)," Answers'!A1:BJ600")),LOOKUP($D$4,'Row Index'!$A$24:$A$29,'Row Index'!$B$24:$B$29),FALSE),"")</f>
        <v>18</v>
      </c>
      <c r="K153" s="115">
        <f ca="1">IFERROR(VLOOKUP($A153,INDIRECT(CONCATENATE("'CY ",K$3,", SFY ",(K$3+1)," Answers'!A1:BZ600")),LOOKUP($D$4,'Row Index'!$A$24:$A$29,'Row Index'!$B$34:$B$39),FALSE),"")</f>
        <v>40</v>
      </c>
      <c r="L153" s="115">
        <f ca="1">IFERROR(VLOOKUP($A153,INDIRECT(CONCATENATE("'CY ",L$3,", SFY ",(L$3+1)," Answers'!A1:CA600")),LOOKUP($D$4,'Row Index'!$A$24:$A$29,'Row Index'!$B$44:$B$49),FALSE),"")</f>
        <v>45</v>
      </c>
      <c r="M153" s="115">
        <f ca="1">IFERROR(VLOOKUP($A153,INDIRECT(CONCATENATE("'CY ",M$3,", SFY ",(M$3+1)," Answers'!A1:CA600")),LOOKUP($D$4,'Row Index'!$A$54:$A$59,'Row Index'!$B$54:$B$59),FALSE),"")</f>
        <v>26</v>
      </c>
      <c r="N153" s="116">
        <f ca="1">IFERROR(VLOOKUP($A153,INDIRECT(CONCATENATE("'CY ",N$3,", SFY ",(N$3+1)," Answers'!A1:CA600")),LOOKUP($D$4,'Row Index'!$A$64:$A$69,'Row Index'!$B$64:$B$69),FALSE),"")</f>
        <v>20</v>
      </c>
    </row>
    <row r="154" spans="1:14" x14ac:dyDescent="0.25">
      <c r="A154" s="49">
        <v>417</v>
      </c>
      <c r="B154" s="44" t="s">
        <v>153</v>
      </c>
      <c r="C154" s="46" t="s">
        <v>137</v>
      </c>
      <c r="D154" s="115">
        <f ca="1">IFERROR(VLOOKUP($A154,INDIRECT(CONCATENATE("'CY ",D$3,", SFY ",(D$3+1)," Answers'!A1:BJ600")),LOOKUP($D$4,'Row Index'!$A$4:$A$9,'Row Index'!$B$4:$B$9),FALSE),"")</f>
        <v>42</v>
      </c>
      <c r="E154" s="115">
        <f ca="1">IFERROR(VLOOKUP($A154,INDIRECT(CONCATENATE("'CY ",E$3,", SFY ",(E$3+1)," Answers'!A1:BJ600")),LOOKUP($D$4,'Row Index'!$A$4:$A$9,'Row Index'!$B$4:$B$9),FALSE),"")</f>
        <v>46</v>
      </c>
      <c r="F154" s="115">
        <f ca="1">IFERROR(VLOOKUP($A154,INDIRECT(CONCATENATE("'CY ",F$3,", SFY ",(F$3+1)," Answers'!A1:BJ600")),LOOKUP($D$4,'Row Index'!$A$4:$A$9,'Row Index'!$B$4:$B$9),FALSE),"")</f>
        <v>39</v>
      </c>
      <c r="G154" s="115">
        <f ca="1">IFERROR(VLOOKUP($A154,INDIRECT(CONCATENATE("'CY ",G$3,", SFY ",(G$3+1)," Answers'!A1:BJ600")),LOOKUP($D$4,'Row Index'!$A$4:$A$9,'Row Index'!$B$4:$B$9),FALSE),"")</f>
        <v>36</v>
      </c>
      <c r="H154" s="115">
        <f ca="1">IFERROR(VLOOKUP($A154,INDIRECT(CONCATENATE("'CY ",H$3,", SFY ",(H$3+1)," Answers'!A1:BJ600")),LOOKUP($D$4,'Row Index'!$A$4:$A$9,'Row Index'!$B$4:$B$9),FALSE),"")</f>
        <v>35</v>
      </c>
      <c r="I154" s="115">
        <f ca="1">IFERROR(VLOOKUP($A154,INDIRECT(CONCATENATE("'CY ",I$3,", SFY ",(I$3+1)," Answers'!A1:BJ600")),LOOKUP($D$4,'Row Index'!$A$14:$A$19,'Row Index'!$B$14:$B$19),FALSE),"")</f>
        <v>22</v>
      </c>
      <c r="J154" s="115">
        <f ca="1">IFERROR(VLOOKUP($A154,INDIRECT(CONCATENATE("'CY ",J$3,", SFY ",(J$3+1)," Answers'!A1:BJ600")),LOOKUP($D$4,'Row Index'!$A$24:$A$29,'Row Index'!$B$24:$B$29),FALSE),"")</f>
        <v>19</v>
      </c>
      <c r="K154" s="115">
        <f ca="1">IFERROR(VLOOKUP($A154,INDIRECT(CONCATENATE("'CY ",K$3,", SFY ",(K$3+1)," Answers'!A1:BZ600")),LOOKUP($D$4,'Row Index'!$A$24:$A$29,'Row Index'!$B$34:$B$39),FALSE),"")</f>
        <v>0</v>
      </c>
      <c r="L154" s="115">
        <f ca="1">IFERROR(VLOOKUP($A154,INDIRECT(CONCATENATE("'CY ",L$3,", SFY ",(L$3+1)," Answers'!A1:CA600")),LOOKUP($D$4,'Row Index'!$A$24:$A$29,'Row Index'!$B$44:$B$49),FALSE),"")</f>
        <v>42</v>
      </c>
      <c r="M154" s="115">
        <f ca="1">IFERROR(VLOOKUP($A154,INDIRECT(CONCATENATE("'CY ",M$3,", SFY ",(M$3+1)," Answers'!A1:CA600")),LOOKUP($D$4,'Row Index'!$A$54:$A$59,'Row Index'!$B$54:$B$59),FALSE),"")</f>
        <v>25</v>
      </c>
      <c r="N154" s="116">
        <f ca="1">IFERROR(VLOOKUP($A154,INDIRECT(CONCATENATE("'CY ",N$3,", SFY ",(N$3+1)," Answers'!A1:CA600")),LOOKUP($D$4,'Row Index'!$A$64:$A$69,'Row Index'!$B$64:$B$69),FALSE),"")</f>
        <v>22.5</v>
      </c>
    </row>
    <row r="155" spans="1:14" x14ac:dyDescent="0.25">
      <c r="A155" s="49">
        <v>418</v>
      </c>
      <c r="B155" s="44" t="s">
        <v>151</v>
      </c>
      <c r="C155" s="46" t="s">
        <v>137</v>
      </c>
      <c r="D155" s="115">
        <f ca="1">IFERROR(VLOOKUP($A155,INDIRECT(CONCATENATE("'CY ",D$3,", SFY ",(D$3+1)," Answers'!A1:BJ600")),LOOKUP($D$4,'Row Index'!$A$4:$A$9,'Row Index'!$B$4:$B$9),FALSE),"")</f>
        <v>44</v>
      </c>
      <c r="E155" s="115">
        <f ca="1">IFERROR(VLOOKUP($A155,INDIRECT(CONCATENATE("'CY ",E$3,", SFY ",(E$3+1)," Answers'!A1:BJ600")),LOOKUP($D$4,'Row Index'!$A$4:$A$9,'Row Index'!$B$4:$B$9),FALSE),"")</f>
        <v>42</v>
      </c>
      <c r="F155" s="115">
        <f ca="1">IFERROR(VLOOKUP($A155,INDIRECT(CONCATENATE("'CY ",F$3,", SFY ",(F$3+1)," Answers'!A1:BJ600")),LOOKUP($D$4,'Row Index'!$A$4:$A$9,'Row Index'!$B$4:$B$9),FALSE),"")</f>
        <v>43</v>
      </c>
      <c r="G155" s="115">
        <f ca="1">IFERROR(VLOOKUP($A155,INDIRECT(CONCATENATE("'CY ",G$3,", SFY ",(G$3+1)," Answers'!A1:BJ600")),LOOKUP($D$4,'Row Index'!$A$4:$A$9,'Row Index'!$B$4:$B$9),FALSE),"")</f>
        <v>34</v>
      </c>
      <c r="H155" s="115">
        <f ca="1">IFERROR(VLOOKUP($A155,INDIRECT(CONCATENATE("'CY ",H$3,", SFY ",(H$3+1)," Answers'!A1:BJ600")),LOOKUP($D$4,'Row Index'!$A$4:$A$9,'Row Index'!$B$4:$B$9),FALSE),"")</f>
        <v>38</v>
      </c>
      <c r="I155" s="115">
        <f ca="1">IFERROR(VLOOKUP($A155,INDIRECT(CONCATENATE("'CY ",I$3,", SFY ",(I$3+1)," Answers'!A1:BJ600")),LOOKUP($D$4,'Row Index'!$A$14:$A$19,'Row Index'!$B$14:$B$19),FALSE),"")</f>
        <v>23</v>
      </c>
      <c r="J155" s="115">
        <f ca="1">IFERROR(VLOOKUP($A155,INDIRECT(CONCATENATE("'CY ",J$3,", SFY ",(J$3+1)," Answers'!A1:BJ600")),LOOKUP($D$4,'Row Index'!$A$24:$A$29,'Row Index'!$B$24:$B$29),FALSE),"")</f>
        <v>22</v>
      </c>
      <c r="K155" s="115">
        <f ca="1">IFERROR(VLOOKUP($A155,INDIRECT(CONCATENATE("'CY ",K$3,", SFY ",(K$3+1)," Answers'!A1:BZ600")),LOOKUP($D$4,'Row Index'!$A$24:$A$29,'Row Index'!$B$34:$B$39),FALSE),"")</f>
        <v>44</v>
      </c>
      <c r="L155" s="115">
        <f ca="1">IFERROR(VLOOKUP($A155,INDIRECT(CONCATENATE("'CY ",L$3,", SFY ",(L$3+1)," Answers'!A1:CA600")),LOOKUP($D$4,'Row Index'!$A$24:$A$29,'Row Index'!$B$44:$B$49),FALSE),"")</f>
        <v>39</v>
      </c>
      <c r="M155" s="115">
        <f ca="1">IFERROR(VLOOKUP($A155,INDIRECT(CONCATENATE("'CY ",M$3,", SFY ",(M$3+1)," Answers'!A1:CA600")),LOOKUP($D$4,'Row Index'!$A$54:$A$59,'Row Index'!$B$54:$B$59),FALSE),"")</f>
        <v>26</v>
      </c>
      <c r="N155" s="116">
        <f ca="1">IFERROR(VLOOKUP($A155,INDIRECT(CONCATENATE("'CY ",N$3,", SFY ",(N$3+1)," Answers'!A1:CA600")),LOOKUP($D$4,'Row Index'!$A$64:$A$69,'Row Index'!$B$64:$B$69),FALSE),"")</f>
        <v>21.5</v>
      </c>
    </row>
    <row r="156" spans="1:14" x14ac:dyDescent="0.25">
      <c r="A156" s="49">
        <v>419</v>
      </c>
      <c r="B156" s="44" t="s">
        <v>635</v>
      </c>
      <c r="C156" s="46" t="s">
        <v>137</v>
      </c>
      <c r="D156" s="115">
        <f ca="1">IFERROR(VLOOKUP($A156,INDIRECT(CONCATENATE("'CY ",D$3,", SFY ",(D$3+1)," Answers'!A1:BJ600")),LOOKUP($D$4,'Row Index'!$A$4:$A$9,'Row Index'!$B$4:$B$9),FALSE),"")</f>
        <v>25</v>
      </c>
      <c r="E156" s="115">
        <f ca="1">IFERROR(VLOOKUP($A156,INDIRECT(CONCATENATE("'CY ",E$3,", SFY ",(E$3+1)," Answers'!A1:BJ600")),LOOKUP($D$4,'Row Index'!$A$4:$A$9,'Row Index'!$B$4:$B$9),FALSE),"")</f>
        <v>41</v>
      </c>
      <c r="F156" s="115">
        <f ca="1">IFERROR(VLOOKUP($A156,INDIRECT(CONCATENATE("'CY ",F$3,", SFY ",(F$3+1)," Answers'!A1:BJ600")),LOOKUP($D$4,'Row Index'!$A$4:$A$9,'Row Index'!$B$4:$B$9),FALSE),"")</f>
        <v>37</v>
      </c>
      <c r="G156" s="115">
        <f ca="1">IFERROR(VLOOKUP($A156,INDIRECT(CONCATENATE("'CY ",G$3,", SFY ",(G$3+1)," Answers'!A1:BJ600")),LOOKUP($D$4,'Row Index'!$A$4:$A$9,'Row Index'!$B$4:$B$9),FALSE),"")</f>
        <v>37</v>
      </c>
      <c r="H156" s="115">
        <f ca="1">IFERROR(VLOOKUP($A156,INDIRECT(CONCATENATE("'CY ",H$3,", SFY ",(H$3+1)," Answers'!A1:BJ600")),LOOKUP($D$4,'Row Index'!$A$4:$A$9,'Row Index'!$B$4:$B$9),FALSE),"")</f>
        <v>34</v>
      </c>
      <c r="I156" s="115">
        <f ca="1">IFERROR(VLOOKUP($A156,INDIRECT(CONCATENATE("'CY ",I$3,", SFY ",(I$3+1)," Answers'!A1:BJ600")),LOOKUP($D$4,'Row Index'!$A$14:$A$19,'Row Index'!$B$14:$B$19),FALSE),"")</f>
        <v>17</v>
      </c>
      <c r="J156" s="115">
        <f ca="1">IFERROR(VLOOKUP($A156,INDIRECT(CONCATENATE("'CY ",J$3,", SFY ",(J$3+1)," Answers'!A1:BJ600")),LOOKUP($D$4,'Row Index'!$A$24:$A$29,'Row Index'!$B$24:$B$29),FALSE),"")</f>
        <v>14</v>
      </c>
      <c r="K156" s="115">
        <f ca="1">IFERROR(VLOOKUP($A156,INDIRECT(CONCATENATE("'CY ",K$3,", SFY ",(K$3+1)," Answers'!A1:BZ600")),LOOKUP($D$4,'Row Index'!$A$24:$A$29,'Row Index'!$B$34:$B$39),FALSE),"")</f>
        <v>26</v>
      </c>
      <c r="L156" s="115">
        <f ca="1">IFERROR(VLOOKUP($A156,INDIRECT(CONCATENATE("'CY ",L$3,", SFY ",(L$3+1)," Answers'!A1:CA600")),LOOKUP($D$4,'Row Index'!$A$24:$A$29,'Row Index'!$B$44:$B$49),FALSE),"")</f>
        <v>28</v>
      </c>
      <c r="M156" s="115">
        <f ca="1">IFERROR(VLOOKUP($A156,INDIRECT(CONCATENATE("'CY ",M$3,", SFY ",(M$3+1)," Answers'!A1:CA600")),LOOKUP($D$4,'Row Index'!$A$54:$A$59,'Row Index'!$B$54:$B$59),FALSE),"")</f>
        <v>18</v>
      </c>
      <c r="N156" s="116">
        <f ca="1">IFERROR(VLOOKUP($A156,INDIRECT(CONCATENATE("'CY ",N$3,", SFY ",(N$3+1)," Answers'!A1:CA600")),LOOKUP($D$4,'Row Index'!$A$64:$A$69,'Row Index'!$B$64:$B$69),FALSE),"")</f>
        <v>20.5</v>
      </c>
    </row>
    <row r="157" spans="1:14" x14ac:dyDescent="0.25">
      <c r="A157" s="49">
        <v>420</v>
      </c>
      <c r="B157" s="44" t="s">
        <v>155</v>
      </c>
      <c r="C157" s="46" t="s">
        <v>137</v>
      </c>
      <c r="D157" s="115">
        <f ca="1">IFERROR(VLOOKUP($A157,INDIRECT(CONCATENATE("'CY ",D$3,", SFY ",(D$3+1)," Answers'!A1:BJ600")),LOOKUP($D$4,'Row Index'!$A$4:$A$9,'Row Index'!$B$4:$B$9),FALSE),"")</f>
        <v>45</v>
      </c>
      <c r="E157" s="115">
        <f ca="1">IFERROR(VLOOKUP($A157,INDIRECT(CONCATENATE("'CY ",E$3,", SFY ",(E$3+1)," Answers'!A1:BJ600")),LOOKUP($D$4,'Row Index'!$A$4:$A$9,'Row Index'!$B$4:$B$9),FALSE),"")</f>
        <v>41</v>
      </c>
      <c r="F157" s="115">
        <f ca="1">IFERROR(VLOOKUP($A157,INDIRECT(CONCATENATE("'CY ",F$3,", SFY ",(F$3+1)," Answers'!A1:BJ600")),LOOKUP($D$4,'Row Index'!$A$4:$A$9,'Row Index'!$B$4:$B$9),FALSE),"")</f>
        <v>42</v>
      </c>
      <c r="G157" s="115">
        <f ca="1">IFERROR(VLOOKUP($A157,INDIRECT(CONCATENATE("'CY ",G$3,", SFY ",(G$3+1)," Answers'!A1:BJ600")),LOOKUP($D$4,'Row Index'!$A$4:$A$9,'Row Index'!$B$4:$B$9),FALSE),"")</f>
        <v>41</v>
      </c>
      <c r="H157" s="115">
        <f ca="1">IFERROR(VLOOKUP($A157,INDIRECT(CONCATENATE("'CY ",H$3,", SFY ",(H$3+1)," Answers'!A1:BJ600")),LOOKUP($D$4,'Row Index'!$A$4:$A$9,'Row Index'!$B$4:$B$9),FALSE),"")</f>
        <v>42</v>
      </c>
      <c r="I157" s="115">
        <f ca="1">IFERROR(VLOOKUP($A157,INDIRECT(CONCATENATE("'CY ",I$3,", SFY ",(I$3+1)," Answers'!A1:BJ600")),LOOKUP($D$4,'Row Index'!$A$14:$A$19,'Row Index'!$B$14:$B$19),FALSE),"")</f>
        <v>23</v>
      </c>
      <c r="J157" s="115">
        <f ca="1">IFERROR(VLOOKUP($A157,INDIRECT(CONCATENATE("'CY ",J$3,", SFY ",(J$3+1)," Answers'!A1:BJ600")),LOOKUP($D$4,'Row Index'!$A$24:$A$29,'Row Index'!$B$24:$B$29),FALSE),"")</f>
        <v>20</v>
      </c>
      <c r="K157" s="115">
        <f ca="1">IFERROR(VLOOKUP($A157,INDIRECT(CONCATENATE("'CY ",K$3,", SFY ",(K$3+1)," Answers'!A1:BZ600")),LOOKUP($D$4,'Row Index'!$A$24:$A$29,'Row Index'!$B$34:$B$39),FALSE),"")</f>
        <v>40</v>
      </c>
      <c r="L157" s="115">
        <f ca="1">IFERROR(VLOOKUP($A157,INDIRECT(CONCATENATE("'CY ",L$3,", SFY ",(L$3+1)," Answers'!A1:CA600")),LOOKUP($D$4,'Row Index'!$A$24:$A$29,'Row Index'!$B$44:$B$49),FALSE),"")</f>
        <v>42</v>
      </c>
      <c r="M157" s="115">
        <f ca="1">IFERROR(VLOOKUP($A157,INDIRECT(CONCATENATE("'CY ",M$3,", SFY ",(M$3+1)," Answers'!A1:CA600")),LOOKUP($D$4,'Row Index'!$A$54:$A$59,'Row Index'!$B$54:$B$59),FALSE),"")</f>
        <v>25</v>
      </c>
      <c r="N157" s="116">
        <f ca="1">IFERROR(VLOOKUP($A157,INDIRECT(CONCATENATE("'CY ",N$3,", SFY ",(N$3+1)," Answers'!A1:CA600")),LOOKUP($D$4,'Row Index'!$A$64:$A$69,'Row Index'!$B$64:$B$69),FALSE),"")</f>
        <v>22</v>
      </c>
    </row>
    <row r="158" spans="1:14" x14ac:dyDescent="0.25">
      <c r="A158" s="49">
        <v>421</v>
      </c>
      <c r="B158" s="44" t="s">
        <v>156</v>
      </c>
      <c r="C158" s="46" t="s">
        <v>137</v>
      </c>
      <c r="D158" s="115">
        <f ca="1">IFERROR(VLOOKUP($A158,INDIRECT(CONCATENATE("'CY ",D$3,", SFY ",(D$3+1)," Answers'!A1:BJ600")),LOOKUP($D$4,'Row Index'!$A$4:$A$9,'Row Index'!$B$4:$B$9),FALSE),"")</f>
        <v>37</v>
      </c>
      <c r="E158" s="115">
        <f ca="1">IFERROR(VLOOKUP($A158,INDIRECT(CONCATENATE("'CY ",E$3,", SFY ",(E$3+1)," Answers'!A1:BJ600")),LOOKUP($D$4,'Row Index'!$A$4:$A$9,'Row Index'!$B$4:$B$9),FALSE),"")</f>
        <v>37</v>
      </c>
      <c r="F158" s="115">
        <f ca="1">IFERROR(VLOOKUP($A158,INDIRECT(CONCATENATE("'CY ",F$3,", SFY ",(F$3+1)," Answers'!A1:BJ600")),LOOKUP($D$4,'Row Index'!$A$4:$A$9,'Row Index'!$B$4:$B$9),FALSE),"")</f>
        <v>36</v>
      </c>
      <c r="G158" s="115">
        <f ca="1">IFERROR(VLOOKUP($A158,INDIRECT(CONCATENATE("'CY ",G$3,", SFY ",(G$3+1)," Answers'!A1:BJ600")),LOOKUP($D$4,'Row Index'!$A$4:$A$9,'Row Index'!$B$4:$B$9),FALSE),"")</f>
        <v>35</v>
      </c>
      <c r="H158" s="115">
        <f ca="1">IFERROR(VLOOKUP($A158,INDIRECT(CONCATENATE("'CY ",H$3,", SFY ",(H$3+1)," Answers'!A1:BJ600")),LOOKUP($D$4,'Row Index'!$A$4:$A$9,'Row Index'!$B$4:$B$9),FALSE),"")</f>
        <v>38</v>
      </c>
      <c r="I158" s="115">
        <f ca="1">IFERROR(VLOOKUP($A158,INDIRECT(CONCATENATE("'CY ",I$3,", SFY ",(I$3+1)," Answers'!A1:BJ600")),LOOKUP($D$4,'Row Index'!$A$14:$A$19,'Row Index'!$B$14:$B$19),FALSE),"")</f>
        <v>22</v>
      </c>
      <c r="J158" s="115">
        <f ca="1">IFERROR(VLOOKUP($A158,INDIRECT(CONCATENATE("'CY ",J$3,", SFY ",(J$3+1)," Answers'!A1:BJ600")),LOOKUP($D$4,'Row Index'!$A$24:$A$29,'Row Index'!$B$24:$B$29),FALSE),"")</f>
        <v>18</v>
      </c>
      <c r="K158" s="115">
        <f ca="1">IFERROR(VLOOKUP($A158,INDIRECT(CONCATENATE("'CY ",K$3,", SFY ",(K$3+1)," Answers'!A1:BZ600")),LOOKUP($D$4,'Row Index'!$A$24:$A$29,'Row Index'!$B$34:$B$39),FALSE),"")</f>
        <v>0</v>
      </c>
      <c r="L158" s="115">
        <f ca="1">IFERROR(VLOOKUP($A158,INDIRECT(CONCATENATE("'CY ",L$3,", SFY ",(L$3+1)," Answers'!A1:CA600")),LOOKUP($D$4,'Row Index'!$A$24:$A$29,'Row Index'!$B$44:$B$49),FALSE),"")</f>
        <v>42</v>
      </c>
      <c r="M158" s="115">
        <f ca="1">IFERROR(VLOOKUP($A158,INDIRECT(CONCATENATE("'CY ",M$3,", SFY ",(M$3+1)," Answers'!A1:CA600")),LOOKUP($D$4,'Row Index'!$A$54:$A$59,'Row Index'!$B$54:$B$59),FALSE),"")</f>
        <v>27</v>
      </c>
      <c r="N158" s="116">
        <f ca="1">IFERROR(VLOOKUP($A158,INDIRECT(CONCATENATE("'CY ",N$3,", SFY ",(N$3+1)," Answers'!A1:CA600")),LOOKUP($D$4,'Row Index'!$A$64:$A$69,'Row Index'!$B$64:$B$69),FALSE),"")</f>
        <v>21</v>
      </c>
    </row>
    <row r="159" spans="1:14" x14ac:dyDescent="0.25">
      <c r="A159" s="49">
        <v>422</v>
      </c>
      <c r="B159" s="44" t="s">
        <v>157</v>
      </c>
      <c r="C159" s="46" t="s">
        <v>137</v>
      </c>
      <c r="D159" s="115">
        <f ca="1">IFERROR(VLOOKUP($A159,INDIRECT(CONCATENATE("'CY ",D$3,", SFY ",(D$3+1)," Answers'!A1:BJ600")),LOOKUP($D$4,'Row Index'!$A$4:$A$9,'Row Index'!$B$4:$B$9),FALSE),"")</f>
        <v>43</v>
      </c>
      <c r="E159" s="115">
        <f ca="1">IFERROR(VLOOKUP($A159,INDIRECT(CONCATENATE("'CY ",E$3,", SFY ",(E$3+1)," Answers'!A1:BJ600")),LOOKUP($D$4,'Row Index'!$A$4:$A$9,'Row Index'!$B$4:$B$9),FALSE),"")</f>
        <v>28</v>
      </c>
      <c r="F159" s="115">
        <f ca="1">IFERROR(VLOOKUP($A159,INDIRECT(CONCATENATE("'CY ",F$3,", SFY ",(F$3+1)," Answers'!A1:BJ600")),LOOKUP($D$4,'Row Index'!$A$4:$A$9,'Row Index'!$B$4:$B$9),FALSE),"")</f>
        <v>31</v>
      </c>
      <c r="G159" s="115">
        <f ca="1">IFERROR(VLOOKUP($A159,INDIRECT(CONCATENATE("'CY ",G$3,", SFY ",(G$3+1)," Answers'!A1:BJ600")),LOOKUP($D$4,'Row Index'!$A$4:$A$9,'Row Index'!$B$4:$B$9),FALSE),"")</f>
        <v>30</v>
      </c>
      <c r="H159" s="115">
        <f ca="1">IFERROR(VLOOKUP($A159,INDIRECT(CONCATENATE("'CY ",H$3,", SFY ",(H$3+1)," Answers'!A1:BJ600")),LOOKUP($D$4,'Row Index'!$A$4:$A$9,'Row Index'!$B$4:$B$9),FALSE),"")</f>
        <v>37</v>
      </c>
      <c r="I159" s="115">
        <f ca="1">IFERROR(VLOOKUP($A159,INDIRECT(CONCATENATE("'CY ",I$3,", SFY ",(I$3+1)," Answers'!A1:BJ600")),LOOKUP($D$4,'Row Index'!$A$14:$A$19,'Row Index'!$B$14:$B$19),FALSE),"")</f>
        <v>21</v>
      </c>
      <c r="J159" s="115">
        <f ca="1">IFERROR(VLOOKUP($A159,INDIRECT(CONCATENATE("'CY ",J$3,", SFY ",(J$3+1)," Answers'!A1:BJ600")),LOOKUP($D$4,'Row Index'!$A$24:$A$29,'Row Index'!$B$24:$B$29),FALSE),"")</f>
        <v>19</v>
      </c>
      <c r="K159" s="115">
        <f ca="1">IFERROR(VLOOKUP($A159,INDIRECT(CONCATENATE("'CY ",K$3,", SFY ",(K$3+1)," Answers'!A1:BZ600")),LOOKUP($D$4,'Row Index'!$A$24:$A$29,'Row Index'!$B$34:$B$39),FALSE),"")</f>
        <v>28</v>
      </c>
      <c r="L159" s="115">
        <f ca="1">IFERROR(VLOOKUP($A159,INDIRECT(CONCATENATE("'CY ",L$3,", SFY ",(L$3+1)," Answers'!A1:CA600")),LOOKUP($D$4,'Row Index'!$A$24:$A$29,'Row Index'!$B$44:$B$49),FALSE),"")</f>
        <v>37</v>
      </c>
      <c r="M159" s="115">
        <f ca="1">IFERROR(VLOOKUP($A159,INDIRECT(CONCATENATE("'CY ",M$3,", SFY ",(M$3+1)," Answers'!A1:CA600")),LOOKUP($D$4,'Row Index'!$A$54:$A$59,'Row Index'!$B$54:$B$59),FALSE),"")</f>
        <v>18</v>
      </c>
      <c r="N159" s="116">
        <f ca="1">IFERROR(VLOOKUP($A159,INDIRECT(CONCATENATE("'CY ",N$3,", SFY ",(N$3+1)," Answers'!A1:CA600")),LOOKUP($D$4,'Row Index'!$A$64:$A$69,'Row Index'!$B$64:$B$69),FALSE),"")</f>
        <v>16.5</v>
      </c>
    </row>
    <row r="160" spans="1:14" x14ac:dyDescent="0.25">
      <c r="A160" s="49">
        <v>423</v>
      </c>
      <c r="B160" s="44" t="s">
        <v>158</v>
      </c>
      <c r="C160" s="46" t="s">
        <v>137</v>
      </c>
      <c r="D160" s="115">
        <f ca="1">IFERROR(VLOOKUP($A160,INDIRECT(CONCATENATE("'CY ",D$3,", SFY ",(D$3+1)," Answers'!A1:BJ600")),LOOKUP($D$4,'Row Index'!$A$4:$A$9,'Row Index'!$B$4:$B$9),FALSE),"")</f>
        <v>43</v>
      </c>
      <c r="E160" s="115">
        <f ca="1">IFERROR(VLOOKUP($A160,INDIRECT(CONCATENATE("'CY ",E$3,", SFY ",(E$3+1)," Answers'!A1:BJ600")),LOOKUP($D$4,'Row Index'!$A$4:$A$9,'Row Index'!$B$4:$B$9),FALSE),"")</f>
        <v>40</v>
      </c>
      <c r="F160" s="115">
        <f ca="1">IFERROR(VLOOKUP($A160,INDIRECT(CONCATENATE("'CY ",F$3,", SFY ",(F$3+1)," Answers'!A1:BJ600")),LOOKUP($D$4,'Row Index'!$A$4:$A$9,'Row Index'!$B$4:$B$9),FALSE),"")</f>
        <v>40</v>
      </c>
      <c r="G160" s="115">
        <f ca="1">IFERROR(VLOOKUP($A160,INDIRECT(CONCATENATE("'CY ",G$3,", SFY ",(G$3+1)," Answers'!A1:BJ600")),LOOKUP($D$4,'Row Index'!$A$4:$A$9,'Row Index'!$B$4:$B$9),FALSE),"")</f>
        <v>35</v>
      </c>
      <c r="H160" s="115">
        <f ca="1">IFERROR(VLOOKUP($A160,INDIRECT(CONCATENATE("'CY ",H$3,", SFY ",(H$3+1)," Answers'!A1:BJ600")),LOOKUP($D$4,'Row Index'!$A$4:$A$9,'Row Index'!$B$4:$B$9),FALSE),"")</f>
        <v>38</v>
      </c>
      <c r="I160" s="115">
        <f ca="1">IFERROR(VLOOKUP($A160,INDIRECT(CONCATENATE("'CY ",I$3,", SFY ",(I$3+1)," Answers'!A1:BJ600")),LOOKUP($D$4,'Row Index'!$A$14:$A$19,'Row Index'!$B$14:$B$19),FALSE),"")</f>
        <v>18</v>
      </c>
      <c r="J160" s="115">
        <f ca="1">IFERROR(VLOOKUP($A160,INDIRECT(CONCATENATE("'CY ",J$3,", SFY ",(J$3+1)," Answers'!A1:BJ600")),LOOKUP($D$4,'Row Index'!$A$24:$A$29,'Row Index'!$B$24:$B$29),FALSE),"")</f>
        <v>18</v>
      </c>
      <c r="K160" s="115">
        <f ca="1">IFERROR(VLOOKUP($A160,INDIRECT(CONCATENATE("'CY ",K$3,", SFY ",(K$3+1)," Answers'!A1:BZ600")),LOOKUP($D$4,'Row Index'!$A$24:$A$29,'Row Index'!$B$34:$B$39),FALSE),"")</f>
        <v>46</v>
      </c>
      <c r="L160" s="115">
        <f ca="1">IFERROR(VLOOKUP($A160,INDIRECT(CONCATENATE("'CY ",L$3,", SFY ",(L$3+1)," Answers'!A1:CA600")),LOOKUP($D$4,'Row Index'!$A$24:$A$29,'Row Index'!$B$44:$B$49),FALSE),"")</f>
        <v>42</v>
      </c>
      <c r="M160" s="115">
        <f ca="1">IFERROR(VLOOKUP($A160,INDIRECT(CONCATENATE("'CY ",M$3,", SFY ",(M$3+1)," Answers'!A1:CA600")),LOOKUP($D$4,'Row Index'!$A$54:$A$59,'Row Index'!$B$54:$B$59),FALSE),"")</f>
        <v>26</v>
      </c>
      <c r="N160" s="116">
        <f ca="1">IFERROR(VLOOKUP($A160,INDIRECT(CONCATENATE("'CY ",N$3,", SFY ",(N$3+1)," Answers'!A1:CA600")),LOOKUP($D$4,'Row Index'!$A$64:$A$69,'Row Index'!$B$64:$B$69),FALSE),"")</f>
        <v>22.5</v>
      </c>
    </row>
    <row r="161" spans="1:14" x14ac:dyDescent="0.25">
      <c r="A161" s="49">
        <v>424</v>
      </c>
      <c r="B161" s="44" t="s">
        <v>159</v>
      </c>
      <c r="C161" s="46" t="s">
        <v>137</v>
      </c>
      <c r="D161" s="115">
        <f ca="1">IFERROR(VLOOKUP($A161,INDIRECT(CONCATENATE("'CY ",D$3,", SFY ",(D$3+1)," Answers'!A1:BJ600")),LOOKUP($D$4,'Row Index'!$A$4:$A$9,'Row Index'!$B$4:$B$9),FALSE),"")</f>
        <v>44</v>
      </c>
      <c r="E161" s="115">
        <f ca="1">IFERROR(VLOOKUP($A161,INDIRECT(CONCATENATE("'CY ",E$3,", SFY ",(E$3+1)," Answers'!A1:BJ600")),LOOKUP($D$4,'Row Index'!$A$4:$A$9,'Row Index'!$B$4:$B$9),FALSE),"")</f>
        <v>43</v>
      </c>
      <c r="F161" s="115">
        <f ca="1">IFERROR(VLOOKUP($A161,INDIRECT(CONCATENATE("'CY ",F$3,", SFY ",(F$3+1)," Answers'!A1:BJ600")),LOOKUP($D$4,'Row Index'!$A$4:$A$9,'Row Index'!$B$4:$B$9),FALSE),"")</f>
        <v>40</v>
      </c>
      <c r="G161" s="115">
        <f ca="1">IFERROR(VLOOKUP($A161,INDIRECT(CONCATENATE("'CY ",G$3,", SFY ",(G$3+1)," Answers'!A1:BJ600")),LOOKUP($D$4,'Row Index'!$A$4:$A$9,'Row Index'!$B$4:$B$9),FALSE),"")</f>
        <v>36</v>
      </c>
      <c r="H161" s="115">
        <f ca="1">IFERROR(VLOOKUP($A161,INDIRECT(CONCATENATE("'CY ",H$3,", SFY ",(H$3+1)," Answers'!A1:BJ600")),LOOKUP($D$4,'Row Index'!$A$4:$A$9,'Row Index'!$B$4:$B$9),FALSE),"")</f>
        <v>36</v>
      </c>
      <c r="I161" s="115">
        <f ca="1">IFERROR(VLOOKUP($A161,INDIRECT(CONCATENATE("'CY ",I$3,", SFY ",(I$3+1)," Answers'!A1:BJ600")),LOOKUP($D$4,'Row Index'!$A$14:$A$19,'Row Index'!$B$14:$B$19),FALSE),"")</f>
        <v>23</v>
      </c>
      <c r="J161" s="115">
        <f ca="1">IFERROR(VLOOKUP($A161,INDIRECT(CONCATENATE("'CY ",J$3,", SFY ",(J$3+1)," Answers'!A1:BJ600")),LOOKUP($D$4,'Row Index'!$A$24:$A$29,'Row Index'!$B$24:$B$29),FALSE),"")</f>
        <v>20</v>
      </c>
      <c r="K161" s="115">
        <f ca="1">IFERROR(VLOOKUP($A161,INDIRECT(CONCATENATE("'CY ",K$3,", SFY ",(K$3+1)," Answers'!A1:BZ600")),LOOKUP($D$4,'Row Index'!$A$24:$A$29,'Row Index'!$B$34:$B$39),FALSE),"")</f>
        <v>42</v>
      </c>
      <c r="L161" s="115">
        <f ca="1">IFERROR(VLOOKUP($A161,INDIRECT(CONCATENATE("'CY ",L$3,", SFY ",(L$3+1)," Answers'!A1:CA600")),LOOKUP($D$4,'Row Index'!$A$24:$A$29,'Row Index'!$B$44:$B$49),FALSE),"")</f>
        <v>43</v>
      </c>
      <c r="M161" s="115">
        <f ca="1">IFERROR(VLOOKUP($A161,INDIRECT(CONCATENATE("'CY ",M$3,", SFY ",(M$3+1)," Answers'!A1:CA600")),LOOKUP($D$4,'Row Index'!$A$54:$A$59,'Row Index'!$B$54:$B$59),FALSE),"")</f>
        <v>25</v>
      </c>
      <c r="N161" s="116">
        <f ca="1">IFERROR(VLOOKUP($A161,INDIRECT(CONCATENATE("'CY ",N$3,", SFY ",(N$3+1)," Answers'!A1:CA600")),LOOKUP($D$4,'Row Index'!$A$64:$A$69,'Row Index'!$B$64:$B$69),FALSE),"")</f>
        <v>18.5</v>
      </c>
    </row>
    <row r="162" spans="1:14" x14ac:dyDescent="0.25">
      <c r="A162" s="49">
        <v>425</v>
      </c>
      <c r="B162" s="44" t="s">
        <v>160</v>
      </c>
      <c r="C162" s="46" t="s">
        <v>137</v>
      </c>
      <c r="D162" s="115">
        <f ca="1">IFERROR(VLOOKUP($A162,INDIRECT(CONCATENATE("'CY ",D$3,", SFY ",(D$3+1)," Answers'!A1:BJ600")),LOOKUP($D$4,'Row Index'!$A$4:$A$9,'Row Index'!$B$4:$B$9),FALSE),"")</f>
        <v>33</v>
      </c>
      <c r="E162" s="115">
        <f ca="1">IFERROR(VLOOKUP($A162,INDIRECT(CONCATENATE("'CY ",E$3,", SFY ",(E$3+1)," Answers'!A1:BJ600")),LOOKUP($D$4,'Row Index'!$A$4:$A$9,'Row Index'!$B$4:$B$9),FALSE),"")</f>
        <v>40</v>
      </c>
      <c r="F162" s="115">
        <f ca="1">IFERROR(VLOOKUP($A162,INDIRECT(CONCATENATE("'CY ",F$3,", SFY ",(F$3+1)," Answers'!A1:BJ600")),LOOKUP($D$4,'Row Index'!$A$4:$A$9,'Row Index'!$B$4:$B$9),FALSE),"")</f>
        <v>33</v>
      </c>
      <c r="G162" s="115">
        <f ca="1">IFERROR(VLOOKUP($A162,INDIRECT(CONCATENATE("'CY ",G$3,", SFY ",(G$3+1)," Answers'!A1:BJ600")),LOOKUP($D$4,'Row Index'!$A$4:$A$9,'Row Index'!$B$4:$B$9),FALSE),"")</f>
        <v>33</v>
      </c>
      <c r="H162" s="115">
        <f ca="1">IFERROR(VLOOKUP($A162,INDIRECT(CONCATENATE("'CY ",H$3,", SFY ",(H$3+1)," Answers'!A1:BJ600")),LOOKUP($D$4,'Row Index'!$A$4:$A$9,'Row Index'!$B$4:$B$9),FALSE),"")</f>
        <v>37</v>
      </c>
      <c r="I162" s="115">
        <f ca="1">IFERROR(VLOOKUP($A162,INDIRECT(CONCATENATE("'CY ",I$3,", SFY ",(I$3+1)," Answers'!A1:BJ600")),LOOKUP($D$4,'Row Index'!$A$14:$A$19,'Row Index'!$B$14:$B$19),FALSE),"")</f>
        <v>22</v>
      </c>
      <c r="J162" s="115">
        <f ca="1">IFERROR(VLOOKUP($A162,INDIRECT(CONCATENATE("'CY ",J$3,", SFY ",(J$3+1)," Answers'!A1:BJ600")),LOOKUP($D$4,'Row Index'!$A$24:$A$29,'Row Index'!$B$24:$B$29),FALSE),"")</f>
        <v>18</v>
      </c>
      <c r="K162" s="115">
        <f ca="1">IFERROR(VLOOKUP($A162,INDIRECT(CONCATENATE("'CY ",K$3,", SFY ",(K$3+1)," Answers'!A1:BZ600")),LOOKUP($D$4,'Row Index'!$A$24:$A$29,'Row Index'!$B$34:$B$39),FALSE),"")</f>
        <v>35</v>
      </c>
      <c r="L162" s="115">
        <f ca="1">IFERROR(VLOOKUP($A162,INDIRECT(CONCATENATE("'CY ",L$3,", SFY ",(L$3+1)," Answers'!A1:CA600")),LOOKUP($D$4,'Row Index'!$A$24:$A$29,'Row Index'!$B$44:$B$49),FALSE),"")</f>
        <v>27</v>
      </c>
      <c r="M162" s="115">
        <f ca="1">IFERROR(VLOOKUP($A162,INDIRECT(CONCATENATE("'CY ",M$3,", SFY ",(M$3+1)," Answers'!A1:CA600")),LOOKUP($D$4,'Row Index'!$A$54:$A$59,'Row Index'!$B$54:$B$59),FALSE),"")</f>
        <v>24</v>
      </c>
      <c r="N162" s="116">
        <f ca="1">IFERROR(VLOOKUP($A162,INDIRECT(CONCATENATE("'CY ",N$3,", SFY ",(N$3+1)," Answers'!A1:CA600")),LOOKUP($D$4,'Row Index'!$A$64:$A$69,'Row Index'!$B$64:$B$69),FALSE),"")</f>
        <v>20.5</v>
      </c>
    </row>
    <row r="163" spans="1:14" x14ac:dyDescent="0.25">
      <c r="A163" s="49">
        <v>426</v>
      </c>
      <c r="B163" s="44" t="s">
        <v>161</v>
      </c>
      <c r="C163" s="46" t="s">
        <v>137</v>
      </c>
      <c r="D163" s="115">
        <f ca="1">IFERROR(VLOOKUP($A163,INDIRECT(CONCATENATE("'CY ",D$3,", SFY ",(D$3+1)," Answers'!A1:BJ600")),LOOKUP($D$4,'Row Index'!$A$4:$A$9,'Row Index'!$B$4:$B$9),FALSE),"")</f>
        <v>41</v>
      </c>
      <c r="E163" s="115">
        <f ca="1">IFERROR(VLOOKUP($A163,INDIRECT(CONCATENATE("'CY ",E$3,", SFY ",(E$3+1)," Answers'!A1:BJ600")),LOOKUP($D$4,'Row Index'!$A$4:$A$9,'Row Index'!$B$4:$B$9),FALSE),"")</f>
        <v>45</v>
      </c>
      <c r="F163" s="115">
        <f ca="1">IFERROR(VLOOKUP($A163,INDIRECT(CONCATENATE("'CY ",F$3,", SFY ",(F$3+1)," Answers'!A1:BJ600")),LOOKUP($D$4,'Row Index'!$A$4:$A$9,'Row Index'!$B$4:$B$9),FALSE),"")</f>
        <v>42</v>
      </c>
      <c r="G163" s="115">
        <f ca="1">IFERROR(VLOOKUP($A163,INDIRECT(CONCATENATE("'CY ",G$3,", SFY ",(G$3+1)," Answers'!A1:BJ600")),LOOKUP($D$4,'Row Index'!$A$4:$A$9,'Row Index'!$B$4:$B$9),FALSE),"")</f>
        <v>43</v>
      </c>
      <c r="H163" s="115">
        <f ca="1">IFERROR(VLOOKUP($A163,INDIRECT(CONCATENATE("'CY ",H$3,", SFY ",(H$3+1)," Answers'!A1:BJ600")),LOOKUP($D$4,'Row Index'!$A$4:$A$9,'Row Index'!$B$4:$B$9),FALSE),"")</f>
        <v>41</v>
      </c>
      <c r="I163" s="115">
        <f ca="1">IFERROR(VLOOKUP($A163,INDIRECT(CONCATENATE("'CY ",I$3,", SFY ",(I$3+1)," Answers'!A1:BJ600")),LOOKUP($D$4,'Row Index'!$A$14:$A$19,'Row Index'!$B$14:$B$19),FALSE),"")</f>
        <v>27</v>
      </c>
      <c r="J163" s="115">
        <f ca="1">IFERROR(VLOOKUP($A163,INDIRECT(CONCATENATE("'CY ",J$3,", SFY ",(J$3+1)," Answers'!A1:BJ600")),LOOKUP($D$4,'Row Index'!$A$24:$A$29,'Row Index'!$B$24:$B$29),FALSE),"")</f>
        <v>21</v>
      </c>
      <c r="K163" s="115">
        <f ca="1">IFERROR(VLOOKUP($A163,INDIRECT(CONCATENATE("'CY ",K$3,", SFY ",(K$3+1)," Answers'!A1:BZ600")),LOOKUP($D$4,'Row Index'!$A$24:$A$29,'Row Index'!$B$34:$B$39),FALSE),"")</f>
        <v>45</v>
      </c>
      <c r="L163" s="115">
        <f ca="1">IFERROR(VLOOKUP($A163,INDIRECT(CONCATENATE("'CY ",L$3,", SFY ",(L$3+1)," Answers'!A1:CA600")),LOOKUP($D$4,'Row Index'!$A$24:$A$29,'Row Index'!$B$44:$B$49),FALSE),"")</f>
        <v>39</v>
      </c>
      <c r="M163" s="115">
        <f ca="1">IFERROR(VLOOKUP($A163,INDIRECT(CONCATENATE("'CY ",M$3,", SFY ",(M$3+1)," Answers'!A1:CA600")),LOOKUP($D$4,'Row Index'!$A$54:$A$59,'Row Index'!$B$54:$B$59),FALSE),"")</f>
        <v>26</v>
      </c>
      <c r="N163" s="116">
        <f ca="1">IFERROR(VLOOKUP($A163,INDIRECT(CONCATENATE("'CY ",N$3,", SFY ",(N$3+1)," Answers'!A1:CA600")),LOOKUP($D$4,'Row Index'!$A$64:$A$69,'Row Index'!$B$64:$B$69),FALSE),"")</f>
        <v>21</v>
      </c>
    </row>
    <row r="164" spans="1:14" x14ac:dyDescent="0.25">
      <c r="A164" s="49">
        <v>427</v>
      </c>
      <c r="B164" s="44" t="s">
        <v>162</v>
      </c>
      <c r="C164" s="46" t="s">
        <v>137</v>
      </c>
      <c r="D164" s="115">
        <f ca="1">IFERROR(VLOOKUP($A164,INDIRECT(CONCATENATE("'CY ",D$3,", SFY ",(D$3+1)," Answers'!A1:BJ600")),LOOKUP($D$4,'Row Index'!$A$4:$A$9,'Row Index'!$B$4:$B$9),FALSE),"")</f>
        <v>41</v>
      </c>
      <c r="E164" s="115">
        <f ca="1">IFERROR(VLOOKUP($A164,INDIRECT(CONCATENATE("'CY ",E$3,", SFY ",(E$3+1)," Answers'!A1:BJ600")),LOOKUP($D$4,'Row Index'!$A$4:$A$9,'Row Index'!$B$4:$B$9),FALSE),"")</f>
        <v>36</v>
      </c>
      <c r="F164" s="115">
        <f ca="1">IFERROR(VLOOKUP($A164,INDIRECT(CONCATENATE("'CY ",F$3,", SFY ",(F$3+1)," Answers'!A1:BJ600")),LOOKUP($D$4,'Row Index'!$A$4:$A$9,'Row Index'!$B$4:$B$9),FALSE),"")</f>
        <v>38</v>
      </c>
      <c r="G164" s="115">
        <f ca="1">IFERROR(VLOOKUP($A164,INDIRECT(CONCATENATE("'CY ",G$3,", SFY ",(G$3+1)," Answers'!A1:BJ600")),LOOKUP($D$4,'Row Index'!$A$4:$A$9,'Row Index'!$B$4:$B$9),FALSE),"")</f>
        <v>42</v>
      </c>
      <c r="H164" s="115">
        <f ca="1">IFERROR(VLOOKUP($A164,INDIRECT(CONCATENATE("'CY ",H$3,", SFY ",(H$3+1)," Answers'!A1:BJ600")),LOOKUP($D$4,'Row Index'!$A$4:$A$9,'Row Index'!$B$4:$B$9),FALSE),"")</f>
        <v>42</v>
      </c>
      <c r="I164" s="115">
        <f ca="1">IFERROR(VLOOKUP($A164,INDIRECT(CONCATENATE("'CY ",I$3,", SFY ",(I$3+1)," Answers'!A1:BJ600")),LOOKUP($D$4,'Row Index'!$A$14:$A$19,'Row Index'!$B$14:$B$19),FALSE),"")</f>
        <v>22</v>
      </c>
      <c r="J164" s="115">
        <f ca="1">IFERROR(VLOOKUP($A164,INDIRECT(CONCATENATE("'CY ",J$3,", SFY ",(J$3+1)," Answers'!A1:BJ600")),LOOKUP($D$4,'Row Index'!$A$24:$A$29,'Row Index'!$B$24:$B$29),FALSE),"")</f>
        <v>20</v>
      </c>
      <c r="K164" s="115">
        <f ca="1">IFERROR(VLOOKUP($A164,INDIRECT(CONCATENATE("'CY ",K$3,", SFY ",(K$3+1)," Answers'!A1:BZ600")),LOOKUP($D$4,'Row Index'!$A$24:$A$29,'Row Index'!$B$34:$B$39),FALSE),"")</f>
        <v>44</v>
      </c>
      <c r="L164" s="115">
        <f ca="1">IFERROR(VLOOKUP($A164,INDIRECT(CONCATENATE("'CY ",L$3,", SFY ",(L$3+1)," Answers'!A1:CA600")),LOOKUP($D$4,'Row Index'!$A$24:$A$29,'Row Index'!$B$44:$B$49),FALSE),"")</f>
        <v>37</v>
      </c>
      <c r="M164" s="115">
        <f ca="1">IFERROR(VLOOKUP($A164,INDIRECT(CONCATENATE("'CY ",M$3,", SFY ",(M$3+1)," Answers'!A1:CA600")),LOOKUP($D$4,'Row Index'!$A$54:$A$59,'Row Index'!$B$54:$B$59),FALSE),"")</f>
        <v>24</v>
      </c>
      <c r="N164" s="116">
        <f ca="1">IFERROR(VLOOKUP($A164,INDIRECT(CONCATENATE("'CY ",N$3,", SFY ",(N$3+1)," Answers'!A1:CA600")),LOOKUP($D$4,'Row Index'!$A$64:$A$69,'Row Index'!$B$64:$B$69),FALSE),"")</f>
        <v>18</v>
      </c>
    </row>
    <row r="165" spans="1:14" x14ac:dyDescent="0.25">
      <c r="A165" s="49">
        <v>428</v>
      </c>
      <c r="B165" s="44" t="s">
        <v>163</v>
      </c>
      <c r="C165" s="46" t="s">
        <v>137</v>
      </c>
      <c r="D165" s="115">
        <f ca="1">IFERROR(VLOOKUP($A165,INDIRECT(CONCATENATE("'CY ",D$3,", SFY ",(D$3+1)," Answers'!A1:BJ600")),LOOKUP($D$4,'Row Index'!$A$4:$A$9,'Row Index'!$B$4:$B$9),FALSE),"")</f>
        <v>40</v>
      </c>
      <c r="E165" s="115">
        <f ca="1">IFERROR(VLOOKUP($A165,INDIRECT(CONCATENATE("'CY ",E$3,", SFY ",(E$3+1)," Answers'!A1:BJ600")),LOOKUP($D$4,'Row Index'!$A$4:$A$9,'Row Index'!$B$4:$B$9),FALSE),"")</f>
        <v>38</v>
      </c>
      <c r="F165" s="115">
        <f ca="1">IFERROR(VLOOKUP($A165,INDIRECT(CONCATENATE("'CY ",F$3,", SFY ",(F$3+1)," Answers'!A1:BJ600")),LOOKUP($D$4,'Row Index'!$A$4:$A$9,'Row Index'!$B$4:$B$9),FALSE),"")</f>
        <v>40</v>
      </c>
      <c r="G165" s="115">
        <f ca="1">IFERROR(VLOOKUP($A165,INDIRECT(CONCATENATE("'CY ",G$3,", SFY ",(G$3+1)," Answers'!A1:BJ600")),LOOKUP($D$4,'Row Index'!$A$4:$A$9,'Row Index'!$B$4:$B$9),FALSE),"")</f>
        <v>40</v>
      </c>
      <c r="H165" s="115">
        <f ca="1">IFERROR(VLOOKUP($A165,INDIRECT(CONCATENATE("'CY ",H$3,", SFY ",(H$3+1)," Answers'!A1:BJ600")),LOOKUP($D$4,'Row Index'!$A$4:$A$9,'Row Index'!$B$4:$B$9),FALSE),"")</f>
        <v>40</v>
      </c>
      <c r="I165" s="115">
        <f ca="1">IFERROR(VLOOKUP($A165,INDIRECT(CONCATENATE("'CY ",I$3,", SFY ",(I$3+1)," Answers'!A1:BJ600")),LOOKUP($D$4,'Row Index'!$A$14:$A$19,'Row Index'!$B$14:$B$19),FALSE),"")</f>
        <v>25</v>
      </c>
      <c r="J165" s="115">
        <f ca="1">IFERROR(VLOOKUP($A165,INDIRECT(CONCATENATE("'CY ",J$3,", SFY ",(J$3+1)," Answers'!A1:BJ600")),LOOKUP($D$4,'Row Index'!$A$24:$A$29,'Row Index'!$B$24:$B$29),FALSE),"")</f>
        <v>20</v>
      </c>
      <c r="K165" s="115">
        <f ca="1">IFERROR(VLOOKUP($A165,INDIRECT(CONCATENATE("'CY ",K$3,", SFY ",(K$3+1)," Answers'!A1:BZ600")),LOOKUP($D$4,'Row Index'!$A$24:$A$29,'Row Index'!$B$34:$B$39),FALSE),"")</f>
        <v>45</v>
      </c>
      <c r="L165" s="115">
        <f ca="1">IFERROR(VLOOKUP($A165,INDIRECT(CONCATENATE("'CY ",L$3,", SFY ",(L$3+1)," Answers'!A1:CA600")),LOOKUP($D$4,'Row Index'!$A$24:$A$29,'Row Index'!$B$44:$B$49),FALSE),"")</f>
        <v>45</v>
      </c>
      <c r="M165" s="115">
        <f ca="1">IFERROR(VLOOKUP($A165,INDIRECT(CONCATENATE("'CY ",M$3,", SFY ",(M$3+1)," Answers'!A1:CA600")),LOOKUP($D$4,'Row Index'!$A$54:$A$59,'Row Index'!$B$54:$B$59),FALSE),"")</f>
        <v>28</v>
      </c>
      <c r="N165" s="116">
        <f ca="1">IFERROR(VLOOKUP($A165,INDIRECT(CONCATENATE("'CY ",N$3,", SFY ",(N$3+1)," Answers'!A1:CA600")),LOOKUP($D$4,'Row Index'!$A$64:$A$69,'Row Index'!$B$64:$B$69),FALSE),"")</f>
        <v>22</v>
      </c>
    </row>
    <row r="166" spans="1:14" x14ac:dyDescent="0.25">
      <c r="A166" s="49">
        <v>429</v>
      </c>
      <c r="B166" s="44" t="s">
        <v>164</v>
      </c>
      <c r="C166" s="46" t="s">
        <v>137</v>
      </c>
      <c r="D166" s="115">
        <f ca="1">IFERROR(VLOOKUP($A166,INDIRECT(CONCATENATE("'CY ",D$3,", SFY ",(D$3+1)," Answers'!A1:BJ600")),LOOKUP($D$4,'Row Index'!$A$4:$A$9,'Row Index'!$B$4:$B$9),FALSE),"")</f>
        <v>5</v>
      </c>
      <c r="E166" s="115">
        <f ca="1">IFERROR(VLOOKUP($A166,INDIRECT(CONCATENATE("'CY ",E$3,", SFY ",(E$3+1)," Answers'!A1:BJ600")),LOOKUP($D$4,'Row Index'!$A$4:$A$9,'Row Index'!$B$4:$B$9),FALSE),"")</f>
        <v>25</v>
      </c>
      <c r="F166" s="115">
        <f ca="1">IFERROR(VLOOKUP($A166,INDIRECT(CONCATENATE("'CY ",F$3,", SFY ",(F$3+1)," Answers'!A1:BJ600")),LOOKUP($D$4,'Row Index'!$A$4:$A$9,'Row Index'!$B$4:$B$9),FALSE),"")</f>
        <v>32</v>
      </c>
      <c r="G166" s="115">
        <f ca="1">IFERROR(VLOOKUP($A166,INDIRECT(CONCATENATE("'CY ",G$3,", SFY ",(G$3+1)," Answers'!A1:BJ600")),LOOKUP($D$4,'Row Index'!$A$4:$A$9,'Row Index'!$B$4:$B$9),FALSE),"")</f>
        <v>33</v>
      </c>
      <c r="H166" s="115">
        <f ca="1">IFERROR(VLOOKUP($A166,INDIRECT(CONCATENATE("'CY ",H$3,", SFY ",(H$3+1)," Answers'!A1:BJ600")),LOOKUP($D$4,'Row Index'!$A$4:$A$9,'Row Index'!$B$4:$B$9),FALSE),"")</f>
        <v>34</v>
      </c>
      <c r="I166" s="115">
        <f ca="1">IFERROR(VLOOKUP($A166,INDIRECT(CONCATENATE("'CY ",I$3,", SFY ",(I$3+1)," Answers'!A1:BJ600")),LOOKUP($D$4,'Row Index'!$A$14:$A$19,'Row Index'!$B$14:$B$19),FALSE),"")</f>
        <v>19</v>
      </c>
      <c r="J166" s="115">
        <f ca="1">IFERROR(VLOOKUP($A166,INDIRECT(CONCATENATE("'CY ",J$3,", SFY ",(J$3+1)," Answers'!A1:BJ600")),LOOKUP($D$4,'Row Index'!$A$24:$A$29,'Row Index'!$B$24:$B$29),FALSE),"")</f>
        <v>19</v>
      </c>
      <c r="K166" s="115">
        <f ca="1">IFERROR(VLOOKUP($A166,INDIRECT(CONCATENATE("'CY ",K$3,", SFY ",(K$3+1)," Answers'!A1:BZ600")),LOOKUP($D$4,'Row Index'!$A$24:$A$29,'Row Index'!$B$34:$B$39),FALSE),"")</f>
        <v>36</v>
      </c>
      <c r="L166" s="115">
        <f ca="1">IFERROR(VLOOKUP($A166,INDIRECT(CONCATENATE("'CY ",L$3,", SFY ",(L$3+1)," Answers'!A1:CA600")),LOOKUP($D$4,'Row Index'!$A$24:$A$29,'Row Index'!$B$44:$B$49),FALSE),"")</f>
        <v>33</v>
      </c>
      <c r="M166" s="115">
        <f ca="1">IFERROR(VLOOKUP($A166,INDIRECT(CONCATENATE("'CY ",M$3,", SFY ",(M$3+1)," Answers'!A1:CA600")),LOOKUP($D$4,'Row Index'!$A$54:$A$59,'Row Index'!$B$54:$B$59),FALSE),"")</f>
        <v>21</v>
      </c>
      <c r="N166" s="116">
        <f ca="1">IFERROR(VLOOKUP($A166,INDIRECT(CONCATENATE("'CY ",N$3,", SFY ",(N$3+1)," Answers'!A1:CA600")),LOOKUP($D$4,'Row Index'!$A$64:$A$69,'Row Index'!$B$64:$B$69),FALSE),"")</f>
        <v>21</v>
      </c>
    </row>
    <row r="167" spans="1:14" x14ac:dyDescent="0.25">
      <c r="A167" s="49">
        <v>430</v>
      </c>
      <c r="B167" s="44" t="s">
        <v>165</v>
      </c>
      <c r="C167" s="46" t="s">
        <v>137</v>
      </c>
      <c r="D167" s="115">
        <f ca="1">IFERROR(VLOOKUP($A167,INDIRECT(CONCATENATE("'CY ",D$3,", SFY ",(D$3+1)," Answers'!A1:BJ600")),LOOKUP($D$4,'Row Index'!$A$4:$A$9,'Row Index'!$B$4:$B$9),FALSE),"")</f>
        <v>38</v>
      </c>
      <c r="E167" s="115">
        <f ca="1">IFERROR(VLOOKUP($A167,INDIRECT(CONCATENATE("'CY ",E$3,", SFY ",(E$3+1)," Answers'!A1:BJ600")),LOOKUP($D$4,'Row Index'!$A$4:$A$9,'Row Index'!$B$4:$B$9),FALSE),"")</f>
        <v>33</v>
      </c>
      <c r="F167" s="115">
        <f ca="1">IFERROR(VLOOKUP($A167,INDIRECT(CONCATENATE("'CY ",F$3,", SFY ",(F$3+1)," Answers'!A1:BJ600")),LOOKUP($D$4,'Row Index'!$A$4:$A$9,'Row Index'!$B$4:$B$9),FALSE),"")</f>
        <v>31</v>
      </c>
      <c r="G167" s="115">
        <f ca="1">IFERROR(VLOOKUP($A167,INDIRECT(CONCATENATE("'CY ",G$3,", SFY ",(G$3+1)," Answers'!A1:BJ600")),LOOKUP($D$4,'Row Index'!$A$4:$A$9,'Row Index'!$B$4:$B$9),FALSE),"")</f>
        <v>24</v>
      </c>
      <c r="H167" s="115">
        <f ca="1">IFERROR(VLOOKUP($A167,INDIRECT(CONCATENATE("'CY ",H$3,", SFY ",(H$3+1)," Answers'!A1:BJ600")),LOOKUP($D$4,'Row Index'!$A$4:$A$9,'Row Index'!$B$4:$B$9),FALSE),"")</f>
        <v>32</v>
      </c>
      <c r="I167" s="115">
        <f ca="1">IFERROR(VLOOKUP($A167,INDIRECT(CONCATENATE("'CY ",I$3,", SFY ",(I$3+1)," Answers'!A1:BJ600")),LOOKUP($D$4,'Row Index'!$A$14:$A$19,'Row Index'!$B$14:$B$19),FALSE),"")</f>
        <v>20</v>
      </c>
      <c r="J167" s="115">
        <f ca="1">IFERROR(VLOOKUP($A167,INDIRECT(CONCATENATE("'CY ",J$3,", SFY ",(J$3+1)," Answers'!A1:BJ600")),LOOKUP($D$4,'Row Index'!$A$24:$A$29,'Row Index'!$B$24:$B$29),FALSE),"")</f>
        <v>20</v>
      </c>
      <c r="K167" s="115">
        <f ca="1">IFERROR(VLOOKUP($A167,INDIRECT(CONCATENATE("'CY ",K$3,", SFY ",(K$3+1)," Answers'!A1:BZ600")),LOOKUP($D$4,'Row Index'!$A$24:$A$29,'Row Index'!$B$34:$B$39),FALSE),"")</f>
        <v>40</v>
      </c>
      <c r="L167" s="115">
        <f ca="1">IFERROR(VLOOKUP($A167,INDIRECT(CONCATENATE("'CY ",L$3,", SFY ",(L$3+1)," Answers'!A1:CA600")),LOOKUP($D$4,'Row Index'!$A$24:$A$29,'Row Index'!$B$44:$B$49),FALSE),"")</f>
        <v>42</v>
      </c>
      <c r="M167" s="115">
        <f ca="1">IFERROR(VLOOKUP($A167,INDIRECT(CONCATENATE("'CY ",M$3,", SFY ",(M$3+1)," Answers'!A1:CA600")),LOOKUP($D$4,'Row Index'!$A$54:$A$59,'Row Index'!$B$54:$B$59),FALSE),"")</f>
        <v>26</v>
      </c>
      <c r="N167" s="116">
        <f ca="1">IFERROR(VLOOKUP($A167,INDIRECT(CONCATENATE("'CY ",N$3,", SFY ",(N$3+1)," Answers'!A1:CA600")),LOOKUP($D$4,'Row Index'!$A$64:$A$69,'Row Index'!$B$64:$B$69),FALSE),"")</f>
        <v>23</v>
      </c>
    </row>
    <row r="168" spans="1:14" x14ac:dyDescent="0.25">
      <c r="A168" s="49">
        <v>431</v>
      </c>
      <c r="B168" s="44" t="s">
        <v>166</v>
      </c>
      <c r="C168" s="46" t="s">
        <v>137</v>
      </c>
      <c r="D168" s="115">
        <f ca="1">IFERROR(VLOOKUP($A168,INDIRECT(CONCATENATE("'CY ",D$3,", SFY ",(D$3+1)," Answers'!A1:BJ600")),LOOKUP($D$4,'Row Index'!$A$4:$A$9,'Row Index'!$B$4:$B$9),FALSE),"")</f>
        <v>43</v>
      </c>
      <c r="E168" s="115">
        <f ca="1">IFERROR(VLOOKUP($A168,INDIRECT(CONCATENATE("'CY ",E$3,", SFY ",(E$3+1)," Answers'!A1:BJ600")),LOOKUP($D$4,'Row Index'!$A$4:$A$9,'Row Index'!$B$4:$B$9),FALSE),"")</f>
        <v>44</v>
      </c>
      <c r="F168" s="115">
        <f ca="1">IFERROR(VLOOKUP($A168,INDIRECT(CONCATENATE("'CY ",F$3,", SFY ",(F$3+1)," Answers'!A1:BJ600")),LOOKUP($D$4,'Row Index'!$A$4:$A$9,'Row Index'!$B$4:$B$9),FALSE),"")</f>
        <v>40</v>
      </c>
      <c r="G168" s="115">
        <f ca="1">IFERROR(VLOOKUP($A168,INDIRECT(CONCATENATE("'CY ",G$3,", SFY ",(G$3+1)," Answers'!A1:BJ600")),LOOKUP($D$4,'Row Index'!$A$4:$A$9,'Row Index'!$B$4:$B$9),FALSE),"")</f>
        <v>37</v>
      </c>
      <c r="H168" s="115">
        <f ca="1">IFERROR(VLOOKUP($A168,INDIRECT(CONCATENATE("'CY ",H$3,", SFY ",(H$3+1)," Answers'!A1:BJ600")),LOOKUP($D$4,'Row Index'!$A$4:$A$9,'Row Index'!$B$4:$B$9),FALSE),"")</f>
        <v>40</v>
      </c>
      <c r="I168" s="115">
        <f ca="1">IFERROR(VLOOKUP($A168,INDIRECT(CONCATENATE("'CY ",I$3,", SFY ",(I$3+1)," Answers'!A1:BJ600")),LOOKUP($D$4,'Row Index'!$A$14:$A$19,'Row Index'!$B$14:$B$19),FALSE),"")</f>
        <v>21</v>
      </c>
      <c r="J168" s="115">
        <f ca="1">IFERROR(VLOOKUP($A168,INDIRECT(CONCATENATE("'CY ",J$3,", SFY ",(J$3+1)," Answers'!A1:BJ600")),LOOKUP($D$4,'Row Index'!$A$24:$A$29,'Row Index'!$B$24:$B$29),FALSE),"")</f>
        <v>19</v>
      </c>
      <c r="K168" s="115">
        <f ca="1">IFERROR(VLOOKUP($A168,INDIRECT(CONCATENATE("'CY ",K$3,", SFY ",(K$3+1)," Answers'!A1:BZ600")),LOOKUP($D$4,'Row Index'!$A$24:$A$29,'Row Index'!$B$34:$B$39),FALSE),"")</f>
        <v>0</v>
      </c>
      <c r="L168" s="115">
        <f ca="1">IFERROR(VLOOKUP($A168,INDIRECT(CONCATENATE("'CY ",L$3,", SFY ",(L$3+1)," Answers'!A1:CA600")),LOOKUP($D$4,'Row Index'!$A$24:$A$29,'Row Index'!$B$44:$B$49),FALSE),"")</f>
        <v>44</v>
      </c>
      <c r="M168" s="115">
        <f ca="1">IFERROR(VLOOKUP($A168,INDIRECT(CONCATENATE("'CY ",M$3,", SFY ",(M$3+1)," Answers'!A1:CA600")),LOOKUP($D$4,'Row Index'!$A$54:$A$59,'Row Index'!$B$54:$B$59),FALSE),"")</f>
        <v>26</v>
      </c>
      <c r="N168" s="116">
        <f ca="1">IFERROR(VLOOKUP($A168,INDIRECT(CONCATENATE("'CY ",N$3,", SFY ",(N$3+1)," Answers'!A1:CA600")),LOOKUP($D$4,'Row Index'!$A$64:$A$69,'Row Index'!$B$64:$B$69),FALSE),"")</f>
        <v>21.5</v>
      </c>
    </row>
    <row r="169" spans="1:14" x14ac:dyDescent="0.25">
      <c r="A169" s="49">
        <v>432</v>
      </c>
      <c r="B169" s="44" t="s">
        <v>167</v>
      </c>
      <c r="C169" s="46" t="s">
        <v>137</v>
      </c>
      <c r="D169" s="115">
        <f ca="1">IFERROR(VLOOKUP($A169,INDIRECT(CONCATENATE("'CY ",D$3,", SFY ",(D$3+1)," Answers'!A1:BJ600")),LOOKUP($D$4,'Row Index'!$A$4:$A$9,'Row Index'!$B$4:$B$9),FALSE),"")</f>
        <v>44</v>
      </c>
      <c r="E169" s="115">
        <f ca="1">IFERROR(VLOOKUP($A169,INDIRECT(CONCATENATE("'CY ",E$3,", SFY ",(E$3+1)," Answers'!A1:BJ600")),LOOKUP($D$4,'Row Index'!$A$4:$A$9,'Row Index'!$B$4:$B$9),FALSE),"")</f>
        <v>41</v>
      </c>
      <c r="F169" s="115">
        <f ca="1">IFERROR(VLOOKUP($A169,INDIRECT(CONCATENATE("'CY ",F$3,", SFY ",(F$3+1)," Answers'!A1:BJ600")),LOOKUP($D$4,'Row Index'!$A$4:$A$9,'Row Index'!$B$4:$B$9),FALSE),"")</f>
        <v>38</v>
      </c>
      <c r="G169" s="115">
        <f ca="1">IFERROR(VLOOKUP($A169,INDIRECT(CONCATENATE("'CY ",G$3,", SFY ",(G$3+1)," Answers'!A1:BJ600")),LOOKUP($D$4,'Row Index'!$A$4:$A$9,'Row Index'!$B$4:$B$9),FALSE),"")</f>
        <v>35</v>
      </c>
      <c r="H169" s="115">
        <f ca="1">IFERROR(VLOOKUP($A169,INDIRECT(CONCATENATE("'CY ",H$3,", SFY ",(H$3+1)," Answers'!A1:BJ600")),LOOKUP($D$4,'Row Index'!$A$4:$A$9,'Row Index'!$B$4:$B$9),FALSE),"")</f>
        <v>36</v>
      </c>
      <c r="I169" s="115">
        <f ca="1">IFERROR(VLOOKUP($A169,INDIRECT(CONCATENATE("'CY ",I$3,", SFY ",(I$3+1)," Answers'!A1:BJ600")),LOOKUP($D$4,'Row Index'!$A$14:$A$19,'Row Index'!$B$14:$B$19),FALSE),"")</f>
        <v>17</v>
      </c>
      <c r="J169" s="115">
        <f ca="1">IFERROR(VLOOKUP($A169,INDIRECT(CONCATENATE("'CY ",J$3,", SFY ",(J$3+1)," Answers'!A1:BJ600")),LOOKUP($D$4,'Row Index'!$A$24:$A$29,'Row Index'!$B$24:$B$29),FALSE),"")</f>
        <v>16</v>
      </c>
      <c r="K169" s="115">
        <f ca="1">IFERROR(VLOOKUP($A169,INDIRECT(CONCATENATE("'CY ",K$3,", SFY ",(K$3+1)," Answers'!A1:BZ600")),LOOKUP($D$4,'Row Index'!$A$24:$A$29,'Row Index'!$B$34:$B$39),FALSE),"")</f>
        <v>40</v>
      </c>
      <c r="L169" s="115">
        <f ca="1">IFERROR(VLOOKUP($A169,INDIRECT(CONCATENATE("'CY ",L$3,", SFY ",(L$3+1)," Answers'!A1:CA600")),LOOKUP($D$4,'Row Index'!$A$24:$A$29,'Row Index'!$B$44:$B$49),FALSE),"")</f>
        <v>37</v>
      </c>
      <c r="M169" s="115">
        <f ca="1">IFERROR(VLOOKUP($A169,INDIRECT(CONCATENATE("'CY ",M$3,", SFY ",(M$3+1)," Answers'!A1:CA600")),LOOKUP($D$4,'Row Index'!$A$54:$A$59,'Row Index'!$B$54:$B$59),FALSE),"")</f>
        <v>23</v>
      </c>
      <c r="N169" s="116">
        <f ca="1">IFERROR(VLOOKUP($A169,INDIRECT(CONCATENATE("'CY ",N$3,", SFY ",(N$3+1)," Answers'!A1:CA600")),LOOKUP($D$4,'Row Index'!$A$64:$A$69,'Row Index'!$B$64:$B$69),FALSE),"")</f>
        <v>21</v>
      </c>
    </row>
    <row r="170" spans="1:14" x14ac:dyDescent="0.25">
      <c r="A170" s="49">
        <v>433</v>
      </c>
      <c r="B170" s="44" t="s">
        <v>168</v>
      </c>
      <c r="C170" s="46" t="s">
        <v>137</v>
      </c>
      <c r="D170" s="115">
        <f ca="1">IFERROR(VLOOKUP($A170,INDIRECT(CONCATENATE("'CY ",D$3,", SFY ",(D$3+1)," Answers'!A1:BJ600")),LOOKUP($D$4,'Row Index'!$A$4:$A$9,'Row Index'!$B$4:$B$9),FALSE),"")</f>
        <v>18</v>
      </c>
      <c r="E170" s="115">
        <f ca="1">IFERROR(VLOOKUP($A170,INDIRECT(CONCATENATE("'CY ",E$3,", SFY ",(E$3+1)," Answers'!A1:BJ600")),LOOKUP($D$4,'Row Index'!$A$4:$A$9,'Row Index'!$B$4:$B$9),FALSE),"")</f>
        <v>37</v>
      </c>
      <c r="F170" s="115">
        <f ca="1">IFERROR(VLOOKUP($A170,INDIRECT(CONCATENATE("'CY ",F$3,", SFY ",(F$3+1)," Answers'!A1:BJ600")),LOOKUP($D$4,'Row Index'!$A$4:$A$9,'Row Index'!$B$4:$B$9),FALSE),"")</f>
        <v>28</v>
      </c>
      <c r="G170" s="115">
        <f ca="1">IFERROR(VLOOKUP($A170,INDIRECT(CONCATENATE("'CY ",G$3,", SFY ",(G$3+1)," Answers'!A1:BJ600")),LOOKUP($D$4,'Row Index'!$A$4:$A$9,'Row Index'!$B$4:$B$9),FALSE),"")</f>
        <v>29</v>
      </c>
      <c r="H170" s="115">
        <f ca="1">IFERROR(VLOOKUP($A170,INDIRECT(CONCATENATE("'CY ",H$3,", SFY ",(H$3+1)," Answers'!A1:BJ600")),LOOKUP($D$4,'Row Index'!$A$4:$A$9,'Row Index'!$B$4:$B$9),FALSE),"")</f>
        <v>25</v>
      </c>
      <c r="I170" s="115">
        <f ca="1">IFERROR(VLOOKUP($A170,INDIRECT(CONCATENATE("'CY ",I$3,", SFY ",(I$3+1)," Answers'!A1:BJ600")),LOOKUP($D$4,'Row Index'!$A$14:$A$19,'Row Index'!$B$14:$B$19),FALSE),"")</f>
        <v>14</v>
      </c>
      <c r="J170" s="115">
        <f ca="1">IFERROR(VLOOKUP($A170,INDIRECT(CONCATENATE("'CY ",J$3,", SFY ",(J$3+1)," Answers'!A1:BJ600")),LOOKUP($D$4,'Row Index'!$A$24:$A$29,'Row Index'!$B$24:$B$29),FALSE),"")</f>
        <v>12</v>
      </c>
      <c r="K170" s="115">
        <f ca="1">IFERROR(VLOOKUP($A170,INDIRECT(CONCATENATE("'CY ",K$3,", SFY ",(K$3+1)," Answers'!A1:BZ600")),LOOKUP($D$4,'Row Index'!$A$24:$A$29,'Row Index'!$B$34:$B$39),FALSE),"")</f>
        <v>0</v>
      </c>
      <c r="L170" s="115">
        <f ca="1">IFERROR(VLOOKUP($A170,INDIRECT(CONCATENATE("'CY ",L$3,", SFY ",(L$3+1)," Answers'!A1:CA600")),LOOKUP($D$4,'Row Index'!$A$24:$A$29,'Row Index'!$B$44:$B$49),FALSE),"")</f>
        <v>16</v>
      </c>
      <c r="M170" s="115">
        <f ca="1">IFERROR(VLOOKUP($A170,INDIRECT(CONCATENATE("'CY ",M$3,", SFY ",(M$3+1)," Answers'!A1:CA600")),LOOKUP($D$4,'Row Index'!$A$54:$A$59,'Row Index'!$B$54:$B$59),FALSE),"")</f>
        <v>9</v>
      </c>
      <c r="N170" s="116">
        <f ca="1">IFERROR(VLOOKUP($A170,INDIRECT(CONCATENATE("'CY ",N$3,", SFY ",(N$3+1)," Answers'!A1:CA600")),LOOKUP($D$4,'Row Index'!$A$64:$A$69,'Row Index'!$B$64:$B$69),FALSE),"")</f>
        <v>18</v>
      </c>
    </row>
    <row r="171" spans="1:14" x14ac:dyDescent="0.25">
      <c r="A171" s="49">
        <v>434</v>
      </c>
      <c r="B171" s="44" t="s">
        <v>169</v>
      </c>
      <c r="C171" s="46" t="s">
        <v>137</v>
      </c>
      <c r="D171" s="115">
        <f ca="1">IFERROR(VLOOKUP($A171,INDIRECT(CONCATENATE("'CY ",D$3,", SFY ",(D$3+1)," Answers'!A1:BJ600")),LOOKUP($D$4,'Row Index'!$A$4:$A$9,'Row Index'!$B$4:$B$9),FALSE),"")</f>
        <v>43</v>
      </c>
      <c r="E171" s="115">
        <f ca="1">IFERROR(VLOOKUP($A171,INDIRECT(CONCATENATE("'CY ",E$3,", SFY ",(E$3+1)," Answers'!A1:BJ600")),LOOKUP($D$4,'Row Index'!$A$4:$A$9,'Row Index'!$B$4:$B$9),FALSE),"")</f>
        <v>39</v>
      </c>
      <c r="F171" s="115">
        <f ca="1">IFERROR(VLOOKUP($A171,INDIRECT(CONCATENATE("'CY ",F$3,", SFY ",(F$3+1)," Answers'!A1:BJ600")),LOOKUP($D$4,'Row Index'!$A$4:$A$9,'Row Index'!$B$4:$B$9),FALSE),"")</f>
        <v>40</v>
      </c>
      <c r="G171" s="115">
        <f ca="1">IFERROR(VLOOKUP($A171,INDIRECT(CONCATENATE("'CY ",G$3,", SFY ",(G$3+1)," Answers'!A1:BJ600")),LOOKUP($D$4,'Row Index'!$A$4:$A$9,'Row Index'!$B$4:$B$9),FALSE),"")</f>
        <v>38</v>
      </c>
      <c r="H171" s="115">
        <f ca="1">IFERROR(VLOOKUP($A171,INDIRECT(CONCATENATE("'CY ",H$3,", SFY ",(H$3+1)," Answers'!A1:BJ600")),LOOKUP($D$4,'Row Index'!$A$4:$A$9,'Row Index'!$B$4:$B$9),FALSE),"")</f>
        <v>38</v>
      </c>
      <c r="I171" s="115">
        <f ca="1">IFERROR(VLOOKUP($A171,INDIRECT(CONCATENATE("'CY ",I$3,", SFY ",(I$3+1)," Answers'!A1:BJ600")),LOOKUP($D$4,'Row Index'!$A$14:$A$19,'Row Index'!$B$14:$B$19),FALSE),"")</f>
        <v>23</v>
      </c>
      <c r="J171" s="115">
        <f ca="1">IFERROR(VLOOKUP($A171,INDIRECT(CONCATENATE("'CY ",J$3,", SFY ",(J$3+1)," Answers'!A1:BJ600")),LOOKUP($D$4,'Row Index'!$A$24:$A$29,'Row Index'!$B$24:$B$29),FALSE),"")</f>
        <v>20</v>
      </c>
      <c r="K171" s="115">
        <f ca="1">IFERROR(VLOOKUP($A171,INDIRECT(CONCATENATE("'CY ",K$3,", SFY ",(K$3+1)," Answers'!A1:BZ600")),LOOKUP($D$4,'Row Index'!$A$24:$A$29,'Row Index'!$B$34:$B$39),FALSE),"")</f>
        <v>43</v>
      </c>
      <c r="L171" s="115">
        <f ca="1">IFERROR(VLOOKUP($A171,INDIRECT(CONCATENATE("'CY ",L$3,", SFY ",(L$3+1)," Answers'!A1:CA600")),LOOKUP($D$4,'Row Index'!$A$24:$A$29,'Row Index'!$B$44:$B$49),FALSE),"")</f>
        <v>39</v>
      </c>
      <c r="M171" s="115">
        <f ca="1">IFERROR(VLOOKUP($A171,INDIRECT(CONCATENATE("'CY ",M$3,", SFY ",(M$3+1)," Answers'!A1:CA600")),LOOKUP($D$4,'Row Index'!$A$54:$A$59,'Row Index'!$B$54:$B$59),FALSE),"")</f>
        <v>23</v>
      </c>
      <c r="N171" s="116">
        <f ca="1">IFERROR(VLOOKUP($A171,INDIRECT(CONCATENATE("'CY ",N$3,", SFY ",(N$3+1)," Answers'!A1:CA600")),LOOKUP($D$4,'Row Index'!$A$64:$A$69,'Row Index'!$B$64:$B$69),FALSE),"")</f>
        <v>20.5</v>
      </c>
    </row>
    <row r="172" spans="1:14" x14ac:dyDescent="0.25">
      <c r="A172" s="49">
        <v>435</v>
      </c>
      <c r="B172" s="44" t="s">
        <v>170</v>
      </c>
      <c r="C172" s="46" t="s">
        <v>137</v>
      </c>
      <c r="D172" s="115">
        <f ca="1">IFERROR(VLOOKUP($A172,INDIRECT(CONCATENATE("'CY ",D$3,", SFY ",(D$3+1)," Answers'!A1:BJ600")),LOOKUP($D$4,'Row Index'!$A$4:$A$9,'Row Index'!$B$4:$B$9),FALSE),"")</f>
        <v>44</v>
      </c>
      <c r="E172" s="115">
        <f ca="1">IFERROR(VLOOKUP($A172,INDIRECT(CONCATENATE("'CY ",E$3,", SFY ",(E$3+1)," Answers'!A1:BJ600")),LOOKUP($D$4,'Row Index'!$A$4:$A$9,'Row Index'!$B$4:$B$9),FALSE),"")</f>
        <v>35</v>
      </c>
      <c r="F172" s="115">
        <f ca="1">IFERROR(VLOOKUP($A172,INDIRECT(CONCATENATE("'CY ",F$3,", SFY ",(F$3+1)," Answers'!A1:BJ600")),LOOKUP($D$4,'Row Index'!$A$4:$A$9,'Row Index'!$B$4:$B$9),FALSE),"")</f>
        <v>37</v>
      </c>
      <c r="G172" s="115">
        <f ca="1">IFERROR(VLOOKUP($A172,INDIRECT(CONCATENATE("'CY ",G$3,", SFY ",(G$3+1)," Answers'!A1:BJ600")),LOOKUP($D$4,'Row Index'!$A$4:$A$9,'Row Index'!$B$4:$B$9),FALSE),"")</f>
        <v>38</v>
      </c>
      <c r="H172" s="115">
        <f ca="1">IFERROR(VLOOKUP($A172,INDIRECT(CONCATENATE("'CY ",H$3,", SFY ",(H$3+1)," Answers'!A1:BJ600")),LOOKUP($D$4,'Row Index'!$A$4:$A$9,'Row Index'!$B$4:$B$9),FALSE),"")</f>
        <v>35</v>
      </c>
      <c r="I172" s="115">
        <f ca="1">IFERROR(VLOOKUP($A172,INDIRECT(CONCATENATE("'CY ",I$3,", SFY ",(I$3+1)," Answers'!A1:BJ600")),LOOKUP($D$4,'Row Index'!$A$14:$A$19,'Row Index'!$B$14:$B$19),FALSE),"")</f>
        <v>21</v>
      </c>
      <c r="J172" s="115">
        <f ca="1">IFERROR(VLOOKUP($A172,INDIRECT(CONCATENATE("'CY ",J$3,", SFY ",(J$3+1)," Answers'!A1:BJ600")),LOOKUP($D$4,'Row Index'!$A$24:$A$29,'Row Index'!$B$24:$B$29),FALSE),"")</f>
        <v>18</v>
      </c>
      <c r="K172" s="115">
        <f ca="1">IFERROR(VLOOKUP($A172,INDIRECT(CONCATENATE("'CY ",K$3,", SFY ",(K$3+1)," Answers'!A1:BZ600")),LOOKUP($D$4,'Row Index'!$A$24:$A$29,'Row Index'!$B$34:$B$39),FALSE),"")</f>
        <v>41</v>
      </c>
      <c r="L172" s="115">
        <f ca="1">IFERROR(VLOOKUP($A172,INDIRECT(CONCATENATE("'CY ",L$3,", SFY ",(L$3+1)," Answers'!A1:CA600")),LOOKUP($D$4,'Row Index'!$A$24:$A$29,'Row Index'!$B$44:$B$49),FALSE),"")</f>
        <v>35</v>
      </c>
      <c r="M172" s="115">
        <f ca="1">IFERROR(VLOOKUP($A172,INDIRECT(CONCATENATE("'CY ",M$3,", SFY ",(M$3+1)," Answers'!A1:CA600")),LOOKUP($D$4,'Row Index'!$A$54:$A$59,'Row Index'!$B$54:$B$59),FALSE),"")</f>
        <v>24</v>
      </c>
      <c r="N172" s="116">
        <f ca="1">IFERROR(VLOOKUP($A172,INDIRECT(CONCATENATE("'CY ",N$3,", SFY ",(N$3+1)," Answers'!A1:CA600")),LOOKUP($D$4,'Row Index'!$A$64:$A$69,'Row Index'!$B$64:$B$69),FALSE),"")</f>
        <v>21</v>
      </c>
    </row>
    <row r="173" spans="1:14" x14ac:dyDescent="0.25">
      <c r="A173" s="49">
        <v>436</v>
      </c>
      <c r="B173" s="44" t="s">
        <v>171</v>
      </c>
      <c r="C173" s="46" t="s">
        <v>137</v>
      </c>
      <c r="D173" s="115">
        <f ca="1">IFERROR(VLOOKUP($A173,INDIRECT(CONCATENATE("'CY ",D$3,", SFY ",(D$3+1)," Answers'!A1:BJ600")),LOOKUP($D$4,'Row Index'!$A$4:$A$9,'Row Index'!$B$4:$B$9),FALSE),"")</f>
        <v>43</v>
      </c>
      <c r="E173" s="115">
        <f ca="1">IFERROR(VLOOKUP($A173,INDIRECT(CONCATENATE("'CY ",E$3,", SFY ",(E$3+1)," Answers'!A1:BJ600")),LOOKUP($D$4,'Row Index'!$A$4:$A$9,'Row Index'!$B$4:$B$9),FALSE),"")</f>
        <v>37</v>
      </c>
      <c r="F173" s="115">
        <f ca="1">IFERROR(VLOOKUP($A173,INDIRECT(CONCATENATE("'CY ",F$3,", SFY ",(F$3+1)," Answers'!A1:BJ600")),LOOKUP($D$4,'Row Index'!$A$4:$A$9,'Row Index'!$B$4:$B$9),FALSE),"")</f>
        <v>45</v>
      </c>
      <c r="G173" s="115">
        <f ca="1">IFERROR(VLOOKUP($A173,INDIRECT(CONCATENATE("'CY ",G$3,", SFY ",(G$3+1)," Answers'!A1:BJ600")),LOOKUP($D$4,'Row Index'!$A$4:$A$9,'Row Index'!$B$4:$B$9),FALSE),"")</f>
        <v>37</v>
      </c>
      <c r="H173" s="115">
        <f ca="1">IFERROR(VLOOKUP($A173,INDIRECT(CONCATENATE("'CY ",H$3,", SFY ",(H$3+1)," Answers'!A1:BJ600")),LOOKUP($D$4,'Row Index'!$A$4:$A$9,'Row Index'!$B$4:$B$9),FALSE),"")</f>
        <v>41</v>
      </c>
      <c r="I173" s="115">
        <f ca="1">IFERROR(VLOOKUP($A173,INDIRECT(CONCATENATE("'CY ",I$3,", SFY ",(I$3+1)," Answers'!A1:BJ600")),LOOKUP($D$4,'Row Index'!$A$14:$A$19,'Row Index'!$B$14:$B$19),FALSE),"")</f>
        <v>27</v>
      </c>
      <c r="J173" s="115">
        <f ca="1">IFERROR(VLOOKUP($A173,INDIRECT(CONCATENATE("'CY ",J$3,", SFY ",(J$3+1)," Answers'!A1:BJ600")),LOOKUP($D$4,'Row Index'!$A$24:$A$29,'Row Index'!$B$24:$B$29),FALSE),"")</f>
        <v>21</v>
      </c>
      <c r="K173" s="115">
        <f ca="1">IFERROR(VLOOKUP($A173,INDIRECT(CONCATENATE("'CY ",K$3,", SFY ",(K$3+1)," Answers'!A1:BZ600")),LOOKUP($D$4,'Row Index'!$A$24:$A$29,'Row Index'!$B$34:$B$39),FALSE),"")</f>
        <v>44</v>
      </c>
      <c r="L173" s="115">
        <f ca="1">IFERROR(VLOOKUP($A173,INDIRECT(CONCATENATE("'CY ",L$3,", SFY ",(L$3+1)," Answers'!A1:CA600")),LOOKUP($D$4,'Row Index'!$A$24:$A$29,'Row Index'!$B$44:$B$49),FALSE),"")</f>
        <v>44</v>
      </c>
      <c r="M173" s="115">
        <f ca="1">IFERROR(VLOOKUP($A173,INDIRECT(CONCATENATE("'CY ",M$3,", SFY ",(M$3+1)," Answers'!A1:CA600")),LOOKUP($D$4,'Row Index'!$A$54:$A$59,'Row Index'!$B$54:$B$59),FALSE),"")</f>
        <v>28</v>
      </c>
      <c r="N173" s="116">
        <f ca="1">IFERROR(VLOOKUP($A173,INDIRECT(CONCATENATE("'CY ",N$3,", SFY ",(N$3+1)," Answers'!A1:CA600")),LOOKUP($D$4,'Row Index'!$A$64:$A$69,'Row Index'!$B$64:$B$69),FALSE),"")</f>
        <v>23</v>
      </c>
    </row>
    <row r="174" spans="1:14" x14ac:dyDescent="0.25">
      <c r="A174" s="49">
        <v>437</v>
      </c>
      <c r="B174" s="44" t="s">
        <v>172</v>
      </c>
      <c r="C174" s="46" t="s">
        <v>137</v>
      </c>
      <c r="D174" s="115">
        <f ca="1">IFERROR(VLOOKUP($A174,INDIRECT(CONCATENATE("'CY ",D$3,", SFY ",(D$3+1)," Answers'!A1:BJ600")),LOOKUP($D$4,'Row Index'!$A$4:$A$9,'Row Index'!$B$4:$B$9),FALSE),"")</f>
        <v>35</v>
      </c>
      <c r="E174" s="115">
        <f ca="1">IFERROR(VLOOKUP($A174,INDIRECT(CONCATENATE("'CY ",E$3,", SFY ",(E$3+1)," Answers'!A1:BJ600")),LOOKUP($D$4,'Row Index'!$A$4:$A$9,'Row Index'!$B$4:$B$9),FALSE),"")</f>
        <v>27</v>
      </c>
      <c r="F174" s="115">
        <f ca="1">IFERROR(VLOOKUP($A174,INDIRECT(CONCATENATE("'CY ",F$3,", SFY ",(F$3+1)," Answers'!A1:BJ600")),LOOKUP($D$4,'Row Index'!$A$4:$A$9,'Row Index'!$B$4:$B$9),FALSE),"")</f>
        <v>37</v>
      </c>
      <c r="G174" s="115">
        <f ca="1">IFERROR(VLOOKUP($A174,INDIRECT(CONCATENATE("'CY ",G$3,", SFY ",(G$3+1)," Answers'!A1:BJ600")),LOOKUP($D$4,'Row Index'!$A$4:$A$9,'Row Index'!$B$4:$B$9),FALSE),"")</f>
        <v>32</v>
      </c>
      <c r="H174" s="115">
        <f ca="1">IFERROR(VLOOKUP($A174,INDIRECT(CONCATENATE("'CY ",H$3,", SFY ",(H$3+1)," Answers'!A1:BJ600")),LOOKUP($D$4,'Row Index'!$A$4:$A$9,'Row Index'!$B$4:$B$9),FALSE),"")</f>
        <v>34</v>
      </c>
      <c r="I174" s="115">
        <f ca="1">IFERROR(VLOOKUP($A174,INDIRECT(CONCATENATE("'CY ",I$3,", SFY ",(I$3+1)," Answers'!A1:BJ600")),LOOKUP($D$4,'Row Index'!$A$14:$A$19,'Row Index'!$B$14:$B$19),FALSE),"")</f>
        <v>0</v>
      </c>
      <c r="J174" s="115">
        <f ca="1">IFERROR(VLOOKUP($A174,INDIRECT(CONCATENATE("'CY ",J$3,", SFY ",(J$3+1)," Answers'!A1:BJ600")),LOOKUP($D$4,'Row Index'!$A$24:$A$29,'Row Index'!$B$24:$B$29),FALSE),"")</f>
        <v>10</v>
      </c>
      <c r="K174" s="115">
        <f ca="1">IFERROR(VLOOKUP($A174,INDIRECT(CONCATENATE("'CY ",K$3,", SFY ",(K$3+1)," Answers'!A1:BZ600")),LOOKUP($D$4,'Row Index'!$A$24:$A$29,'Row Index'!$B$34:$B$39),FALSE),"")</f>
        <v>30</v>
      </c>
      <c r="L174" s="115">
        <f ca="1">IFERROR(VLOOKUP($A174,INDIRECT(CONCATENATE("'CY ",L$3,", SFY ",(L$3+1)," Answers'!A1:CA600")),LOOKUP($D$4,'Row Index'!$A$24:$A$29,'Row Index'!$B$44:$B$49),FALSE),"")</f>
        <v>25</v>
      </c>
      <c r="M174" s="115">
        <f ca="1">IFERROR(VLOOKUP($A174,INDIRECT(CONCATENATE("'CY ",M$3,", SFY ",(M$3+1)," Answers'!A1:CA600")),LOOKUP($D$4,'Row Index'!$A$54:$A$59,'Row Index'!$B$54:$B$59),FALSE),"")</f>
        <v>14</v>
      </c>
      <c r="N174" s="116">
        <f ca="1">IFERROR(VLOOKUP($A174,INDIRECT(CONCATENATE("'CY ",N$3,", SFY ",(N$3+1)," Answers'!A1:CA600")),LOOKUP($D$4,'Row Index'!$A$64:$A$69,'Row Index'!$B$64:$B$69),FALSE),"")</f>
        <v>16.5</v>
      </c>
    </row>
    <row r="175" spans="1:14" x14ac:dyDescent="0.25">
      <c r="A175" s="49">
        <v>501</v>
      </c>
      <c r="B175" s="44" t="s">
        <v>173</v>
      </c>
      <c r="C175" s="46" t="s">
        <v>174</v>
      </c>
      <c r="D175" s="115">
        <f ca="1">IFERROR(VLOOKUP($A175,INDIRECT(CONCATENATE("'CY ",D$3,", SFY ",(D$3+1)," Answers'!A1:BJ600")),LOOKUP($D$4,'Row Index'!$A$4:$A$9,'Row Index'!$B$4:$B$9),FALSE),"")</f>
        <v>41</v>
      </c>
      <c r="E175" s="115">
        <f ca="1">IFERROR(VLOOKUP($A175,INDIRECT(CONCATENATE("'CY ",E$3,", SFY ",(E$3+1)," Answers'!A1:BJ600")),LOOKUP($D$4,'Row Index'!$A$4:$A$9,'Row Index'!$B$4:$B$9),FALSE),"")</f>
        <v>42</v>
      </c>
      <c r="F175" s="115">
        <f ca="1">IFERROR(VLOOKUP($A175,INDIRECT(CONCATENATE("'CY ",F$3,", SFY ",(F$3+1)," Answers'!A1:BJ600")),LOOKUP($D$4,'Row Index'!$A$4:$A$9,'Row Index'!$B$4:$B$9),FALSE),"")</f>
        <v>42</v>
      </c>
      <c r="G175" s="115">
        <f ca="1">IFERROR(VLOOKUP($A175,INDIRECT(CONCATENATE("'CY ",G$3,", SFY ",(G$3+1)," Answers'!A1:BJ600")),LOOKUP($D$4,'Row Index'!$A$4:$A$9,'Row Index'!$B$4:$B$9),FALSE),"")</f>
        <v>39</v>
      </c>
      <c r="H175" s="115">
        <f ca="1">IFERROR(VLOOKUP($A175,INDIRECT(CONCATENATE("'CY ",H$3,", SFY ",(H$3+1)," Answers'!A1:BJ600")),LOOKUP($D$4,'Row Index'!$A$4:$A$9,'Row Index'!$B$4:$B$9),FALSE),"")</f>
        <v>38</v>
      </c>
      <c r="I175" s="115">
        <f ca="1">IFERROR(VLOOKUP($A175,INDIRECT(CONCATENATE("'CY ",I$3,", SFY ",(I$3+1)," Answers'!A1:BJ600")),LOOKUP($D$4,'Row Index'!$A$14:$A$19,'Row Index'!$B$14:$B$19),FALSE),"")</f>
        <v>20</v>
      </c>
      <c r="J175" s="115">
        <f ca="1">IFERROR(VLOOKUP($A175,INDIRECT(CONCATENATE("'CY ",J$3,", SFY ",(J$3+1)," Answers'!A1:BJ600")),LOOKUP($D$4,'Row Index'!$A$24:$A$29,'Row Index'!$B$24:$B$29),FALSE),"")</f>
        <v>16</v>
      </c>
      <c r="K175" s="115">
        <f ca="1">IFERROR(VLOOKUP($A175,INDIRECT(CONCATENATE("'CY ",K$3,", SFY ",(K$3+1)," Answers'!A1:BZ600")),LOOKUP($D$4,'Row Index'!$A$24:$A$29,'Row Index'!$B$34:$B$39),FALSE),"")</f>
        <v>39</v>
      </c>
      <c r="L175" s="115">
        <f ca="1">IFERROR(VLOOKUP($A175,INDIRECT(CONCATENATE("'CY ",L$3,", SFY ",(L$3+1)," Answers'!A1:CA600")),LOOKUP($D$4,'Row Index'!$A$24:$A$29,'Row Index'!$B$44:$B$49),FALSE),"")</f>
        <v>41</v>
      </c>
      <c r="M175" s="115">
        <f ca="1">IFERROR(VLOOKUP($A175,INDIRECT(CONCATENATE("'CY ",M$3,", SFY ",(M$3+1)," Answers'!A1:CA600")),LOOKUP($D$4,'Row Index'!$A$54:$A$59,'Row Index'!$B$54:$B$59),FALSE),"")</f>
        <v>24</v>
      </c>
      <c r="N175" s="116">
        <f ca="1">IFERROR(VLOOKUP($A175,INDIRECT(CONCATENATE("'CY ",N$3,", SFY ",(N$3+1)," Answers'!A1:CA600")),LOOKUP($D$4,'Row Index'!$A$64:$A$69,'Row Index'!$B$64:$B$69),FALSE),"")</f>
        <v>20</v>
      </c>
    </row>
    <row r="176" spans="1:14" x14ac:dyDescent="0.25">
      <c r="A176" s="49">
        <v>502</v>
      </c>
      <c r="B176" s="44" t="s">
        <v>175</v>
      </c>
      <c r="C176" s="46" t="s">
        <v>174</v>
      </c>
      <c r="D176" s="115">
        <f ca="1">IFERROR(VLOOKUP($A176,INDIRECT(CONCATENATE("'CY ",D$3,", SFY ",(D$3+1)," Answers'!A1:BJ600")),LOOKUP($D$4,'Row Index'!$A$4:$A$9,'Row Index'!$B$4:$B$9),FALSE),"")</f>
        <v>47</v>
      </c>
      <c r="E176" s="115">
        <f ca="1">IFERROR(VLOOKUP($A176,INDIRECT(CONCATENATE("'CY ",E$3,", SFY ",(E$3+1)," Answers'!A1:BJ600")),LOOKUP($D$4,'Row Index'!$A$4:$A$9,'Row Index'!$B$4:$B$9),FALSE),"")</f>
        <v>35</v>
      </c>
      <c r="F176" s="115">
        <f ca="1">IFERROR(VLOOKUP($A176,INDIRECT(CONCATENATE("'CY ",F$3,", SFY ",(F$3+1)," Answers'!A1:BJ600")),LOOKUP($D$4,'Row Index'!$A$4:$A$9,'Row Index'!$B$4:$B$9),FALSE),"")</f>
        <v>37</v>
      </c>
      <c r="G176" s="115">
        <f ca="1">IFERROR(VLOOKUP($A176,INDIRECT(CONCATENATE("'CY ",G$3,", SFY ",(G$3+1)," Answers'!A1:BJ600")),LOOKUP($D$4,'Row Index'!$A$4:$A$9,'Row Index'!$B$4:$B$9),FALSE),"")</f>
        <v>35</v>
      </c>
      <c r="H176" s="115">
        <f ca="1">IFERROR(VLOOKUP($A176,INDIRECT(CONCATENATE("'CY ",H$3,", SFY ",(H$3+1)," Answers'!A1:BJ600")),LOOKUP($D$4,'Row Index'!$A$4:$A$9,'Row Index'!$B$4:$B$9),FALSE),"")</f>
        <v>38</v>
      </c>
      <c r="I176" s="115">
        <f ca="1">IFERROR(VLOOKUP($A176,INDIRECT(CONCATENATE("'CY ",I$3,", SFY ",(I$3+1)," Answers'!A1:BJ600")),LOOKUP($D$4,'Row Index'!$A$14:$A$19,'Row Index'!$B$14:$B$19),FALSE),"")</f>
        <v>23</v>
      </c>
      <c r="J176" s="115">
        <f ca="1">IFERROR(VLOOKUP($A176,INDIRECT(CONCATENATE("'CY ",J$3,", SFY ",(J$3+1)," Answers'!A1:BJ600")),LOOKUP($D$4,'Row Index'!$A$24:$A$29,'Row Index'!$B$24:$B$29),FALSE),"")</f>
        <v>17</v>
      </c>
      <c r="K176" s="115">
        <f ca="1">IFERROR(VLOOKUP($A176,INDIRECT(CONCATENATE("'CY ",K$3,", SFY ",(K$3+1)," Answers'!A1:BZ600")),LOOKUP($D$4,'Row Index'!$A$24:$A$29,'Row Index'!$B$34:$B$39),FALSE),"")</f>
        <v>0</v>
      </c>
      <c r="L176" s="115">
        <f ca="1">IFERROR(VLOOKUP($A176,INDIRECT(CONCATENATE("'CY ",L$3,", SFY ",(L$3+1)," Answers'!A1:CA600")),LOOKUP($D$4,'Row Index'!$A$24:$A$29,'Row Index'!$B$44:$B$49),FALSE),"")</f>
        <v>35</v>
      </c>
      <c r="M176" s="115">
        <f ca="1">IFERROR(VLOOKUP($A176,INDIRECT(CONCATENATE("'CY ",M$3,", SFY ",(M$3+1)," Answers'!A1:CA600")),LOOKUP($D$4,'Row Index'!$A$54:$A$59,'Row Index'!$B$54:$B$59),FALSE),"")</f>
        <v>22</v>
      </c>
      <c r="N176" s="116">
        <f ca="1">IFERROR(VLOOKUP($A176,INDIRECT(CONCATENATE("'CY ",N$3,", SFY ",(N$3+1)," Answers'!A1:CA600")),LOOKUP($D$4,'Row Index'!$A$64:$A$69,'Row Index'!$B$64:$B$69),FALSE),"")</f>
        <v>19</v>
      </c>
    </row>
    <row r="177" spans="1:14" x14ac:dyDescent="0.25">
      <c r="A177" s="49">
        <v>503</v>
      </c>
      <c r="B177" s="44" t="s">
        <v>176</v>
      </c>
      <c r="C177" s="46" t="s">
        <v>174</v>
      </c>
      <c r="D177" s="115">
        <f ca="1">IFERROR(VLOOKUP($A177,INDIRECT(CONCATENATE("'CY ",D$3,", SFY ",(D$3+1)," Answers'!A1:BJ600")),LOOKUP($D$4,'Row Index'!$A$4:$A$9,'Row Index'!$B$4:$B$9),FALSE),"")</f>
        <v>40</v>
      </c>
      <c r="E177" s="115">
        <f ca="1">IFERROR(VLOOKUP($A177,INDIRECT(CONCATENATE("'CY ",E$3,", SFY ",(E$3+1)," Answers'!A1:BJ600")),LOOKUP($D$4,'Row Index'!$A$4:$A$9,'Row Index'!$B$4:$B$9),FALSE),"")</f>
        <v>41</v>
      </c>
      <c r="F177" s="115">
        <f ca="1">IFERROR(VLOOKUP($A177,INDIRECT(CONCATENATE("'CY ",F$3,", SFY ",(F$3+1)," Answers'!A1:BJ600")),LOOKUP($D$4,'Row Index'!$A$4:$A$9,'Row Index'!$B$4:$B$9),FALSE),"")</f>
        <v>40</v>
      </c>
      <c r="G177" s="115">
        <f ca="1">IFERROR(VLOOKUP($A177,INDIRECT(CONCATENATE("'CY ",G$3,", SFY ",(G$3+1)," Answers'!A1:BJ600")),LOOKUP($D$4,'Row Index'!$A$4:$A$9,'Row Index'!$B$4:$B$9),FALSE),"")</f>
        <v>39</v>
      </c>
      <c r="H177" s="115">
        <f ca="1">IFERROR(VLOOKUP($A177,INDIRECT(CONCATENATE("'CY ",H$3,", SFY ",(H$3+1)," Answers'!A1:BJ600")),LOOKUP($D$4,'Row Index'!$A$4:$A$9,'Row Index'!$B$4:$B$9),FALSE),"")</f>
        <v>38</v>
      </c>
      <c r="I177" s="115">
        <f ca="1">IFERROR(VLOOKUP($A177,INDIRECT(CONCATENATE("'CY ",I$3,", SFY ",(I$3+1)," Answers'!A1:BJ600")),LOOKUP($D$4,'Row Index'!$A$14:$A$19,'Row Index'!$B$14:$B$19),FALSE),"")</f>
        <v>25</v>
      </c>
      <c r="J177" s="115">
        <f ca="1">IFERROR(VLOOKUP($A177,INDIRECT(CONCATENATE("'CY ",J$3,", SFY ",(J$3+1)," Answers'!A1:BJ600")),LOOKUP($D$4,'Row Index'!$A$24:$A$29,'Row Index'!$B$24:$B$29),FALSE),"")</f>
        <v>16</v>
      </c>
      <c r="K177" s="115">
        <f ca="1">IFERROR(VLOOKUP($A177,INDIRECT(CONCATENATE("'CY ",K$3,", SFY ",(K$3+1)," Answers'!A1:BZ600")),LOOKUP($D$4,'Row Index'!$A$24:$A$29,'Row Index'!$B$34:$B$39),FALSE),"")</f>
        <v>36</v>
      </c>
      <c r="L177" s="115">
        <f ca="1">IFERROR(VLOOKUP($A177,INDIRECT(CONCATENATE("'CY ",L$3,", SFY ",(L$3+1)," Answers'!A1:CA600")),LOOKUP($D$4,'Row Index'!$A$24:$A$29,'Row Index'!$B$44:$B$49),FALSE),"")</f>
        <v>35</v>
      </c>
      <c r="M177" s="115">
        <f ca="1">IFERROR(VLOOKUP($A177,INDIRECT(CONCATENATE("'CY ",M$3,", SFY ",(M$3+1)," Answers'!A1:CA600")),LOOKUP($D$4,'Row Index'!$A$54:$A$59,'Row Index'!$B$54:$B$59),FALSE),"")</f>
        <v>19</v>
      </c>
      <c r="N177" s="116">
        <f ca="1">IFERROR(VLOOKUP($A177,INDIRECT(CONCATENATE("'CY ",N$3,", SFY ",(N$3+1)," Answers'!A1:CA600")),LOOKUP($D$4,'Row Index'!$A$64:$A$69,'Row Index'!$B$64:$B$69),FALSE),"")</f>
        <v>22.5</v>
      </c>
    </row>
    <row r="178" spans="1:14" x14ac:dyDescent="0.25">
      <c r="A178" s="49">
        <v>504</v>
      </c>
      <c r="B178" s="44" t="s">
        <v>177</v>
      </c>
      <c r="C178" s="46" t="s">
        <v>174</v>
      </c>
      <c r="D178" s="115">
        <f ca="1">IFERROR(VLOOKUP($A178,INDIRECT(CONCATENATE("'CY ",D$3,", SFY ",(D$3+1)," Answers'!A1:BJ600")),LOOKUP($D$4,'Row Index'!$A$4:$A$9,'Row Index'!$B$4:$B$9),FALSE),"")</f>
        <v>39</v>
      </c>
      <c r="E178" s="115">
        <f ca="1">IFERROR(VLOOKUP($A178,INDIRECT(CONCATENATE("'CY ",E$3,", SFY ",(E$3+1)," Answers'!A1:BJ600")),LOOKUP($D$4,'Row Index'!$A$4:$A$9,'Row Index'!$B$4:$B$9),FALSE),"")</f>
        <v>38</v>
      </c>
      <c r="F178" s="115">
        <f ca="1">IFERROR(VLOOKUP($A178,INDIRECT(CONCATENATE("'CY ",F$3,", SFY ",(F$3+1)," Answers'!A1:BJ600")),LOOKUP($D$4,'Row Index'!$A$4:$A$9,'Row Index'!$B$4:$B$9),FALSE),"")</f>
        <v>38</v>
      </c>
      <c r="G178" s="115">
        <f ca="1">IFERROR(VLOOKUP($A178,INDIRECT(CONCATENATE("'CY ",G$3,", SFY ",(G$3+1)," Answers'!A1:BJ600")),LOOKUP($D$4,'Row Index'!$A$4:$A$9,'Row Index'!$B$4:$B$9),FALSE),"")</f>
        <v>39</v>
      </c>
      <c r="H178" s="115">
        <f ca="1">IFERROR(VLOOKUP($A178,INDIRECT(CONCATENATE("'CY ",H$3,", SFY ",(H$3+1)," Answers'!A1:BJ600")),LOOKUP($D$4,'Row Index'!$A$4:$A$9,'Row Index'!$B$4:$B$9),FALSE),"")</f>
        <v>36</v>
      </c>
      <c r="I178" s="115">
        <f ca="1">IFERROR(VLOOKUP($A178,INDIRECT(CONCATENATE("'CY ",I$3,", SFY ",(I$3+1)," Answers'!A1:BJ600")),LOOKUP($D$4,'Row Index'!$A$14:$A$19,'Row Index'!$B$14:$B$19),FALSE),"")</f>
        <v>21</v>
      </c>
      <c r="J178" s="115">
        <f ca="1">IFERROR(VLOOKUP($A178,INDIRECT(CONCATENATE("'CY ",J$3,", SFY ",(J$3+1)," Answers'!A1:BJ600")),LOOKUP($D$4,'Row Index'!$A$24:$A$29,'Row Index'!$B$24:$B$29),FALSE),"")</f>
        <v>19</v>
      </c>
      <c r="K178" s="115">
        <f ca="1">IFERROR(VLOOKUP($A178,INDIRECT(CONCATENATE("'CY ",K$3,", SFY ",(K$3+1)," Answers'!A1:BZ600")),LOOKUP($D$4,'Row Index'!$A$24:$A$29,'Row Index'!$B$34:$B$39),FALSE),"")</f>
        <v>39</v>
      </c>
      <c r="L178" s="115">
        <f ca="1">IFERROR(VLOOKUP($A178,INDIRECT(CONCATENATE("'CY ",L$3,", SFY ",(L$3+1)," Answers'!A1:CA600")),LOOKUP($D$4,'Row Index'!$A$24:$A$29,'Row Index'!$B$44:$B$49),FALSE),"")</f>
        <v>39</v>
      </c>
      <c r="M178" s="115">
        <f ca="1">IFERROR(VLOOKUP($A178,INDIRECT(CONCATENATE("'CY ",M$3,", SFY ",(M$3+1)," Answers'!A1:CA600")),LOOKUP($D$4,'Row Index'!$A$54:$A$59,'Row Index'!$B$54:$B$59),FALSE),"")</f>
        <v>26</v>
      </c>
      <c r="N178" s="116">
        <f ca="1">IFERROR(VLOOKUP($A178,INDIRECT(CONCATENATE("'CY ",N$3,", SFY ",(N$3+1)," Answers'!A1:CA600")),LOOKUP($D$4,'Row Index'!$A$64:$A$69,'Row Index'!$B$64:$B$69),FALSE),"")</f>
        <v>21</v>
      </c>
    </row>
    <row r="179" spans="1:14" x14ac:dyDescent="0.25">
      <c r="A179" s="49">
        <v>505</v>
      </c>
      <c r="B179" s="44" t="s">
        <v>178</v>
      </c>
      <c r="C179" s="46" t="s">
        <v>174</v>
      </c>
      <c r="D179" s="115">
        <f ca="1">IFERROR(VLOOKUP($A179,INDIRECT(CONCATENATE("'CY ",D$3,", SFY ",(D$3+1)," Answers'!A1:BJ600")),LOOKUP($D$4,'Row Index'!$A$4:$A$9,'Row Index'!$B$4:$B$9),FALSE),"")</f>
        <v>43</v>
      </c>
      <c r="E179" s="115">
        <f ca="1">IFERROR(VLOOKUP($A179,INDIRECT(CONCATENATE("'CY ",E$3,", SFY ",(E$3+1)," Answers'!A1:BJ600")),LOOKUP($D$4,'Row Index'!$A$4:$A$9,'Row Index'!$B$4:$B$9),FALSE),"")</f>
        <v>41</v>
      </c>
      <c r="F179" s="115">
        <f ca="1">IFERROR(VLOOKUP($A179,INDIRECT(CONCATENATE("'CY ",F$3,", SFY ",(F$3+1)," Answers'!A1:BJ600")),LOOKUP($D$4,'Row Index'!$A$4:$A$9,'Row Index'!$B$4:$B$9),FALSE),"")</f>
        <v>41</v>
      </c>
      <c r="G179" s="115">
        <f ca="1">IFERROR(VLOOKUP($A179,INDIRECT(CONCATENATE("'CY ",G$3,", SFY ",(G$3+1)," Answers'!A1:BJ600")),LOOKUP($D$4,'Row Index'!$A$4:$A$9,'Row Index'!$B$4:$B$9),FALSE),"")</f>
        <v>40</v>
      </c>
      <c r="H179" s="115">
        <f ca="1">IFERROR(VLOOKUP($A179,INDIRECT(CONCATENATE("'CY ",H$3,", SFY ",(H$3+1)," Answers'!A1:BJ600")),LOOKUP($D$4,'Row Index'!$A$4:$A$9,'Row Index'!$B$4:$B$9),FALSE),"")</f>
        <v>40</v>
      </c>
      <c r="I179" s="115">
        <f ca="1">IFERROR(VLOOKUP($A179,INDIRECT(CONCATENATE("'CY ",I$3,", SFY ",(I$3+1)," Answers'!A1:BJ600")),LOOKUP($D$4,'Row Index'!$A$14:$A$19,'Row Index'!$B$14:$B$19),FALSE),"")</f>
        <v>22</v>
      </c>
      <c r="J179" s="115">
        <f ca="1">IFERROR(VLOOKUP($A179,INDIRECT(CONCATENATE("'CY ",J$3,", SFY ",(J$3+1)," Answers'!A1:BJ600")),LOOKUP($D$4,'Row Index'!$A$24:$A$29,'Row Index'!$B$24:$B$29),FALSE),"")</f>
        <v>18</v>
      </c>
      <c r="K179" s="115">
        <f ca="1">IFERROR(VLOOKUP($A179,INDIRECT(CONCATENATE("'CY ",K$3,", SFY ",(K$3+1)," Answers'!A1:BZ600")),LOOKUP($D$4,'Row Index'!$A$24:$A$29,'Row Index'!$B$34:$B$39),FALSE),"")</f>
        <v>44</v>
      </c>
      <c r="L179" s="115">
        <f ca="1">IFERROR(VLOOKUP($A179,INDIRECT(CONCATENATE("'CY ",L$3,", SFY ",(L$3+1)," Answers'!A1:CA600")),LOOKUP($D$4,'Row Index'!$A$24:$A$29,'Row Index'!$B$44:$B$49),FALSE),"")</f>
        <v>42</v>
      </c>
      <c r="M179" s="115">
        <f ca="1">IFERROR(VLOOKUP($A179,INDIRECT(CONCATENATE("'CY ",M$3,", SFY ",(M$3+1)," Answers'!A1:CA600")),LOOKUP($D$4,'Row Index'!$A$54:$A$59,'Row Index'!$B$54:$B$59),FALSE),"")</f>
        <v>24</v>
      </c>
      <c r="N179" s="116">
        <f ca="1">IFERROR(VLOOKUP($A179,INDIRECT(CONCATENATE("'CY ",N$3,", SFY ",(N$3+1)," Answers'!A1:CA600")),LOOKUP($D$4,'Row Index'!$A$64:$A$69,'Row Index'!$B$64:$B$69),FALSE),"")</f>
        <v>20.5</v>
      </c>
    </row>
    <row r="180" spans="1:14" x14ac:dyDescent="0.25">
      <c r="A180" s="49">
        <v>506</v>
      </c>
      <c r="B180" s="44" t="s">
        <v>179</v>
      </c>
      <c r="C180" s="46" t="s">
        <v>174</v>
      </c>
      <c r="D180" s="115">
        <f ca="1">IFERROR(VLOOKUP($A180,INDIRECT(CONCATENATE("'CY ",D$3,", SFY ",(D$3+1)," Answers'!A1:BJ600")),LOOKUP($D$4,'Row Index'!$A$4:$A$9,'Row Index'!$B$4:$B$9),FALSE),"")</f>
        <v>37</v>
      </c>
      <c r="E180" s="115">
        <f ca="1">IFERROR(VLOOKUP($A180,INDIRECT(CONCATENATE("'CY ",E$3,", SFY ",(E$3+1)," Answers'!A1:BJ600")),LOOKUP($D$4,'Row Index'!$A$4:$A$9,'Row Index'!$B$4:$B$9),FALSE),"")</f>
        <v>42</v>
      </c>
      <c r="F180" s="115">
        <f ca="1">IFERROR(VLOOKUP($A180,INDIRECT(CONCATENATE("'CY ",F$3,", SFY ",(F$3+1)," Answers'!A1:BJ600")),LOOKUP($D$4,'Row Index'!$A$4:$A$9,'Row Index'!$B$4:$B$9),FALSE),"")</f>
        <v>43</v>
      </c>
      <c r="G180" s="115">
        <f ca="1">IFERROR(VLOOKUP($A180,INDIRECT(CONCATENATE("'CY ",G$3,", SFY ",(G$3+1)," Answers'!A1:BJ600")),LOOKUP($D$4,'Row Index'!$A$4:$A$9,'Row Index'!$B$4:$B$9),FALSE),"")</f>
        <v>39</v>
      </c>
      <c r="H180" s="115">
        <f ca="1">IFERROR(VLOOKUP($A180,INDIRECT(CONCATENATE("'CY ",H$3,", SFY ",(H$3+1)," Answers'!A1:BJ600")),LOOKUP($D$4,'Row Index'!$A$4:$A$9,'Row Index'!$B$4:$B$9),FALSE),"")</f>
        <v>42</v>
      </c>
      <c r="I180" s="115">
        <f ca="1">IFERROR(VLOOKUP($A180,INDIRECT(CONCATENATE("'CY ",I$3,", SFY ",(I$3+1)," Answers'!A1:BJ600")),LOOKUP($D$4,'Row Index'!$A$14:$A$19,'Row Index'!$B$14:$B$19),FALSE),"")</f>
        <v>25</v>
      </c>
      <c r="J180" s="115">
        <f ca="1">IFERROR(VLOOKUP($A180,INDIRECT(CONCATENATE("'CY ",J$3,", SFY ",(J$3+1)," Answers'!A1:BJ600")),LOOKUP($D$4,'Row Index'!$A$24:$A$29,'Row Index'!$B$24:$B$29),FALSE),"")</f>
        <v>21</v>
      </c>
      <c r="K180" s="115">
        <f ca="1">IFERROR(VLOOKUP($A180,INDIRECT(CONCATENATE("'CY ",K$3,", SFY ",(K$3+1)," Answers'!A1:BZ600")),LOOKUP($D$4,'Row Index'!$A$24:$A$29,'Row Index'!$B$34:$B$39),FALSE),"")</f>
        <v>37</v>
      </c>
      <c r="L180" s="115">
        <f ca="1">IFERROR(VLOOKUP($A180,INDIRECT(CONCATENATE("'CY ",L$3,", SFY ",(L$3+1)," Answers'!A1:CA600")),LOOKUP($D$4,'Row Index'!$A$24:$A$29,'Row Index'!$B$44:$B$49),FALSE),"")</f>
        <v>39</v>
      </c>
      <c r="M180" s="115">
        <f ca="1">IFERROR(VLOOKUP($A180,INDIRECT(CONCATENATE("'CY ",M$3,", SFY ",(M$3+1)," Answers'!A1:CA600")),LOOKUP($D$4,'Row Index'!$A$54:$A$59,'Row Index'!$B$54:$B$59),FALSE),"")</f>
        <v>27</v>
      </c>
      <c r="N180" s="116">
        <f ca="1">IFERROR(VLOOKUP($A180,INDIRECT(CONCATENATE("'CY ",N$3,", SFY ",(N$3+1)," Answers'!A1:CA600")),LOOKUP($D$4,'Row Index'!$A$64:$A$69,'Row Index'!$B$64:$B$69),FALSE),"")</f>
        <v>22.5</v>
      </c>
    </row>
    <row r="181" spans="1:14" x14ac:dyDescent="0.25">
      <c r="A181" s="49">
        <v>507</v>
      </c>
      <c r="B181" s="44" t="s">
        <v>180</v>
      </c>
      <c r="C181" s="46" t="s">
        <v>174</v>
      </c>
      <c r="D181" s="115">
        <f ca="1">IFERROR(VLOOKUP($A181,INDIRECT(CONCATENATE("'CY ",D$3,", SFY ",(D$3+1)," Answers'!A1:BJ600")),LOOKUP($D$4,'Row Index'!$A$4:$A$9,'Row Index'!$B$4:$B$9),FALSE),"")</f>
        <v>42</v>
      </c>
      <c r="E181" s="115">
        <f ca="1">IFERROR(VLOOKUP($A181,INDIRECT(CONCATENATE("'CY ",E$3,", SFY ",(E$3+1)," Answers'!A1:BJ600")),LOOKUP($D$4,'Row Index'!$A$4:$A$9,'Row Index'!$B$4:$B$9),FALSE),"")</f>
        <v>39</v>
      </c>
      <c r="F181" s="115">
        <f ca="1">IFERROR(VLOOKUP($A181,INDIRECT(CONCATENATE("'CY ",F$3,", SFY ",(F$3+1)," Answers'!A1:BJ600")),LOOKUP($D$4,'Row Index'!$A$4:$A$9,'Row Index'!$B$4:$B$9),FALSE),"")</f>
        <v>43</v>
      </c>
      <c r="G181" s="115">
        <f ca="1">IFERROR(VLOOKUP($A181,INDIRECT(CONCATENATE("'CY ",G$3,", SFY ",(G$3+1)," Answers'!A1:BJ600")),LOOKUP($D$4,'Row Index'!$A$4:$A$9,'Row Index'!$B$4:$B$9),FALSE),"")</f>
        <v>36</v>
      </c>
      <c r="H181" s="115">
        <f ca="1">IFERROR(VLOOKUP($A181,INDIRECT(CONCATENATE("'CY ",H$3,", SFY ",(H$3+1)," Answers'!A1:BJ600")),LOOKUP($D$4,'Row Index'!$A$4:$A$9,'Row Index'!$B$4:$B$9),FALSE),"")</f>
        <v>39</v>
      </c>
      <c r="I181" s="115">
        <f ca="1">IFERROR(VLOOKUP($A181,INDIRECT(CONCATENATE("'CY ",I$3,", SFY ",(I$3+1)," Answers'!A1:BJ600")),LOOKUP($D$4,'Row Index'!$A$14:$A$19,'Row Index'!$B$14:$B$19),FALSE),"")</f>
        <v>22</v>
      </c>
      <c r="J181" s="115">
        <f ca="1">IFERROR(VLOOKUP($A181,INDIRECT(CONCATENATE("'CY ",J$3,", SFY ",(J$3+1)," Answers'!A1:BJ600")),LOOKUP($D$4,'Row Index'!$A$24:$A$29,'Row Index'!$B$24:$B$29),FALSE),"")</f>
        <v>20</v>
      </c>
      <c r="K181" s="115">
        <f ca="1">IFERROR(VLOOKUP($A181,INDIRECT(CONCATENATE("'CY ",K$3,", SFY ",(K$3+1)," Answers'!A1:BZ600")),LOOKUP($D$4,'Row Index'!$A$24:$A$29,'Row Index'!$B$34:$B$39),FALSE),"")</f>
        <v>47</v>
      </c>
      <c r="L181" s="115">
        <f ca="1">IFERROR(VLOOKUP($A181,INDIRECT(CONCATENATE("'CY ",L$3,", SFY ",(L$3+1)," Answers'!A1:CA600")),LOOKUP($D$4,'Row Index'!$A$24:$A$29,'Row Index'!$B$44:$B$49),FALSE),"")</f>
        <v>40</v>
      </c>
      <c r="M181" s="115">
        <f ca="1">IFERROR(VLOOKUP($A181,INDIRECT(CONCATENATE("'CY ",M$3,", SFY ",(M$3+1)," Answers'!A1:CA600")),LOOKUP($D$4,'Row Index'!$A$54:$A$59,'Row Index'!$B$54:$B$59),FALSE),"")</f>
        <v>25</v>
      </c>
      <c r="N181" s="116">
        <f ca="1">IFERROR(VLOOKUP($A181,INDIRECT(CONCATENATE("'CY ",N$3,", SFY ",(N$3+1)," Answers'!A1:CA600")),LOOKUP($D$4,'Row Index'!$A$64:$A$69,'Row Index'!$B$64:$B$69),FALSE),"")</f>
        <v>21.5</v>
      </c>
    </row>
    <row r="182" spans="1:14" x14ac:dyDescent="0.25">
      <c r="A182" s="49">
        <v>508</v>
      </c>
      <c r="B182" s="44" t="s">
        <v>181</v>
      </c>
      <c r="C182" s="46" t="s">
        <v>174</v>
      </c>
      <c r="D182" s="115">
        <f ca="1">IFERROR(VLOOKUP($A182,INDIRECT(CONCATENATE("'CY ",D$3,", SFY ",(D$3+1)," Answers'!A1:BJ600")),LOOKUP($D$4,'Row Index'!$A$4:$A$9,'Row Index'!$B$4:$B$9),FALSE),"")</f>
        <v>39</v>
      </c>
      <c r="E182" s="115">
        <f ca="1">IFERROR(VLOOKUP($A182,INDIRECT(CONCATENATE("'CY ",E$3,", SFY ",(E$3+1)," Answers'!A1:BJ600")),LOOKUP($D$4,'Row Index'!$A$4:$A$9,'Row Index'!$B$4:$B$9),FALSE),"")</f>
        <v>39</v>
      </c>
      <c r="F182" s="115">
        <f ca="1">IFERROR(VLOOKUP($A182,INDIRECT(CONCATENATE("'CY ",F$3,", SFY ",(F$3+1)," Answers'!A1:BJ600")),LOOKUP($D$4,'Row Index'!$A$4:$A$9,'Row Index'!$B$4:$B$9),FALSE),"")</f>
        <v>42</v>
      </c>
      <c r="G182" s="115">
        <f ca="1">IFERROR(VLOOKUP($A182,INDIRECT(CONCATENATE("'CY ",G$3,", SFY ",(G$3+1)," Answers'!A1:BJ600")),LOOKUP($D$4,'Row Index'!$A$4:$A$9,'Row Index'!$B$4:$B$9),FALSE),"")</f>
        <v>39</v>
      </c>
      <c r="H182" s="115">
        <f ca="1">IFERROR(VLOOKUP($A182,INDIRECT(CONCATENATE("'CY ",H$3,", SFY ",(H$3+1)," Answers'!A1:BJ600")),LOOKUP($D$4,'Row Index'!$A$4:$A$9,'Row Index'!$B$4:$B$9),FALSE),"")</f>
        <v>39</v>
      </c>
      <c r="I182" s="115">
        <f ca="1">IFERROR(VLOOKUP($A182,INDIRECT(CONCATENATE("'CY ",I$3,", SFY ",(I$3+1)," Answers'!A1:BJ600")),LOOKUP($D$4,'Row Index'!$A$14:$A$19,'Row Index'!$B$14:$B$19),FALSE),"")</f>
        <v>23</v>
      </c>
      <c r="J182" s="115">
        <f ca="1">IFERROR(VLOOKUP($A182,INDIRECT(CONCATENATE("'CY ",J$3,", SFY ",(J$3+1)," Answers'!A1:BJ600")),LOOKUP($D$4,'Row Index'!$A$24:$A$29,'Row Index'!$B$24:$B$29),FALSE),"")</f>
        <v>19</v>
      </c>
      <c r="K182" s="115">
        <f ca="1">IFERROR(VLOOKUP($A182,INDIRECT(CONCATENATE("'CY ",K$3,", SFY ",(K$3+1)," Answers'!A1:BZ600")),LOOKUP($D$4,'Row Index'!$A$24:$A$29,'Row Index'!$B$34:$B$39),FALSE),"")</f>
        <v>46</v>
      </c>
      <c r="L182" s="115">
        <f ca="1">IFERROR(VLOOKUP($A182,INDIRECT(CONCATENATE("'CY ",L$3,", SFY ",(L$3+1)," Answers'!A1:CA600")),LOOKUP($D$4,'Row Index'!$A$24:$A$29,'Row Index'!$B$44:$B$49),FALSE),"")</f>
        <v>39</v>
      </c>
      <c r="M182" s="115">
        <f ca="1">IFERROR(VLOOKUP($A182,INDIRECT(CONCATENATE("'CY ",M$3,", SFY ",(M$3+1)," Answers'!A1:CA600")),LOOKUP($D$4,'Row Index'!$A$54:$A$59,'Row Index'!$B$54:$B$59),FALSE),"")</f>
        <v>24</v>
      </c>
      <c r="N182" s="116">
        <f ca="1">IFERROR(VLOOKUP($A182,INDIRECT(CONCATENATE("'CY ",N$3,", SFY ",(N$3+1)," Answers'!A1:CA600")),LOOKUP($D$4,'Row Index'!$A$64:$A$69,'Row Index'!$B$64:$B$69),FALSE),"")</f>
        <v>22.5</v>
      </c>
    </row>
    <row r="183" spans="1:14" x14ac:dyDescent="0.25">
      <c r="A183" s="49">
        <v>509</v>
      </c>
      <c r="B183" s="44" t="s">
        <v>182</v>
      </c>
      <c r="C183" s="46" t="s">
        <v>174</v>
      </c>
      <c r="D183" s="115">
        <f ca="1">IFERROR(VLOOKUP($A183,INDIRECT(CONCATENATE("'CY ",D$3,", SFY ",(D$3+1)," Answers'!A1:BJ600")),LOOKUP($D$4,'Row Index'!$A$4:$A$9,'Row Index'!$B$4:$B$9),FALSE),"")</f>
        <v>41</v>
      </c>
      <c r="E183" s="115">
        <f ca="1">IFERROR(VLOOKUP($A183,INDIRECT(CONCATENATE("'CY ",E$3,", SFY ",(E$3+1)," Answers'!A1:BJ600")),LOOKUP($D$4,'Row Index'!$A$4:$A$9,'Row Index'!$B$4:$B$9),FALSE),"")</f>
        <v>41</v>
      </c>
      <c r="F183" s="115">
        <f ca="1">IFERROR(VLOOKUP($A183,INDIRECT(CONCATENATE("'CY ",F$3,", SFY ",(F$3+1)," Answers'!A1:BJ600")),LOOKUP($D$4,'Row Index'!$A$4:$A$9,'Row Index'!$B$4:$B$9),FALSE),"")</f>
        <v>40</v>
      </c>
      <c r="G183" s="115">
        <f ca="1">IFERROR(VLOOKUP($A183,INDIRECT(CONCATENATE("'CY ",G$3,", SFY ",(G$3+1)," Answers'!A1:BJ600")),LOOKUP($D$4,'Row Index'!$A$4:$A$9,'Row Index'!$B$4:$B$9),FALSE),"")</f>
        <v>39</v>
      </c>
      <c r="H183" s="115">
        <f ca="1">IFERROR(VLOOKUP($A183,INDIRECT(CONCATENATE("'CY ",H$3,", SFY ",(H$3+1)," Answers'!A1:BJ600")),LOOKUP($D$4,'Row Index'!$A$4:$A$9,'Row Index'!$B$4:$B$9),FALSE),"")</f>
        <v>38</v>
      </c>
      <c r="I183" s="115">
        <f ca="1">IFERROR(VLOOKUP($A183,INDIRECT(CONCATENATE("'CY ",I$3,", SFY ",(I$3+1)," Answers'!A1:BJ600")),LOOKUP($D$4,'Row Index'!$A$14:$A$19,'Row Index'!$B$14:$B$19),FALSE),"")</f>
        <v>23</v>
      </c>
      <c r="J183" s="115">
        <f ca="1">IFERROR(VLOOKUP($A183,INDIRECT(CONCATENATE("'CY ",J$3,", SFY ",(J$3+1)," Answers'!A1:BJ600")),LOOKUP($D$4,'Row Index'!$A$24:$A$29,'Row Index'!$B$24:$B$29),FALSE),"")</f>
        <v>18</v>
      </c>
      <c r="K183" s="115">
        <f ca="1">IFERROR(VLOOKUP($A183,INDIRECT(CONCATENATE("'CY ",K$3,", SFY ",(K$3+1)," Answers'!A1:BZ600")),LOOKUP($D$4,'Row Index'!$A$24:$A$29,'Row Index'!$B$34:$B$39),FALSE),"")</f>
        <v>40</v>
      </c>
      <c r="L183" s="115">
        <f ca="1">IFERROR(VLOOKUP($A183,INDIRECT(CONCATENATE("'CY ",L$3,", SFY ",(L$3+1)," Answers'!A1:CA600")),LOOKUP($D$4,'Row Index'!$A$24:$A$29,'Row Index'!$B$44:$B$49),FALSE),"")</f>
        <v>37</v>
      </c>
      <c r="M183" s="115">
        <f ca="1">IFERROR(VLOOKUP($A183,INDIRECT(CONCATENATE("'CY ",M$3,", SFY ",(M$3+1)," Answers'!A1:CA600")),LOOKUP($D$4,'Row Index'!$A$54:$A$59,'Row Index'!$B$54:$B$59),FALSE),"")</f>
        <v>25</v>
      </c>
      <c r="N183" s="116">
        <f ca="1">IFERROR(VLOOKUP($A183,INDIRECT(CONCATENATE("'CY ",N$3,", SFY ",(N$3+1)," Answers'!A1:CA600")),LOOKUP($D$4,'Row Index'!$A$64:$A$69,'Row Index'!$B$64:$B$69),FALSE),"")</f>
        <v>21.5</v>
      </c>
    </row>
    <row r="184" spans="1:14" x14ac:dyDescent="0.25">
      <c r="A184" s="49">
        <v>510</v>
      </c>
      <c r="B184" s="44" t="s">
        <v>183</v>
      </c>
      <c r="C184" s="46" t="s">
        <v>174</v>
      </c>
      <c r="D184" s="115">
        <f ca="1">IFERROR(VLOOKUP($A184,INDIRECT(CONCATENATE("'CY ",D$3,", SFY ",(D$3+1)," Answers'!A1:BJ600")),LOOKUP($D$4,'Row Index'!$A$4:$A$9,'Row Index'!$B$4:$B$9),FALSE),"")</f>
        <v>45</v>
      </c>
      <c r="E184" s="115">
        <f ca="1">IFERROR(VLOOKUP($A184,INDIRECT(CONCATENATE("'CY ",E$3,", SFY ",(E$3+1)," Answers'!A1:BJ600")),LOOKUP($D$4,'Row Index'!$A$4:$A$9,'Row Index'!$B$4:$B$9),FALSE),"")</f>
        <v>43</v>
      </c>
      <c r="F184" s="115">
        <f ca="1">IFERROR(VLOOKUP($A184,INDIRECT(CONCATENATE("'CY ",F$3,", SFY ",(F$3+1)," Answers'!A1:BJ600")),LOOKUP($D$4,'Row Index'!$A$4:$A$9,'Row Index'!$B$4:$B$9),FALSE),"")</f>
        <v>42</v>
      </c>
      <c r="G184" s="115">
        <f ca="1">IFERROR(VLOOKUP($A184,INDIRECT(CONCATENATE("'CY ",G$3,", SFY ",(G$3+1)," Answers'!A1:BJ600")),LOOKUP($D$4,'Row Index'!$A$4:$A$9,'Row Index'!$B$4:$B$9),FALSE),"")</f>
        <v>41</v>
      </c>
      <c r="H184" s="115">
        <f ca="1">IFERROR(VLOOKUP($A184,INDIRECT(CONCATENATE("'CY ",H$3,", SFY ",(H$3+1)," Answers'!A1:BJ600")),LOOKUP($D$4,'Row Index'!$A$4:$A$9,'Row Index'!$B$4:$B$9),FALSE),"")</f>
        <v>40</v>
      </c>
      <c r="I184" s="115">
        <f ca="1">IFERROR(VLOOKUP($A184,INDIRECT(CONCATENATE("'CY ",I$3,", SFY ",(I$3+1)," Answers'!A1:BJ600")),LOOKUP($D$4,'Row Index'!$A$14:$A$19,'Row Index'!$B$14:$B$19),FALSE),"")</f>
        <v>22</v>
      </c>
      <c r="J184" s="115">
        <f ca="1">IFERROR(VLOOKUP($A184,INDIRECT(CONCATENATE("'CY ",J$3,", SFY ",(J$3+1)," Answers'!A1:BJ600")),LOOKUP($D$4,'Row Index'!$A$24:$A$29,'Row Index'!$B$24:$B$29),FALSE),"")</f>
        <v>17</v>
      </c>
      <c r="K184" s="115">
        <f ca="1">IFERROR(VLOOKUP($A184,INDIRECT(CONCATENATE("'CY ",K$3,", SFY ",(K$3+1)," Answers'!A1:BZ600")),LOOKUP($D$4,'Row Index'!$A$24:$A$29,'Row Index'!$B$34:$B$39),FALSE),"")</f>
        <v>39</v>
      </c>
      <c r="L184" s="115">
        <f ca="1">IFERROR(VLOOKUP($A184,INDIRECT(CONCATENATE("'CY ",L$3,", SFY ",(L$3+1)," Answers'!A1:CA600")),LOOKUP($D$4,'Row Index'!$A$24:$A$29,'Row Index'!$B$44:$B$49),FALSE),"")</f>
        <v>37</v>
      </c>
      <c r="M184" s="115">
        <f ca="1">IFERROR(VLOOKUP($A184,INDIRECT(CONCATENATE("'CY ",M$3,", SFY ",(M$3+1)," Answers'!A1:CA600")),LOOKUP($D$4,'Row Index'!$A$54:$A$59,'Row Index'!$B$54:$B$59),FALSE),"")</f>
        <v>23</v>
      </c>
      <c r="N184" s="116">
        <f ca="1">IFERROR(VLOOKUP($A184,INDIRECT(CONCATENATE("'CY ",N$3,", SFY ",(N$3+1)," Answers'!A1:CA600")),LOOKUP($D$4,'Row Index'!$A$64:$A$69,'Row Index'!$B$64:$B$69),FALSE),"")</f>
        <v>19.5</v>
      </c>
    </row>
    <row r="185" spans="1:14" x14ac:dyDescent="0.25">
      <c r="A185" s="49">
        <v>511</v>
      </c>
      <c r="B185" s="44" t="s">
        <v>184</v>
      </c>
      <c r="C185" s="46" t="s">
        <v>174</v>
      </c>
      <c r="D185" s="115">
        <f ca="1">IFERROR(VLOOKUP($A185,INDIRECT(CONCATENATE("'CY ",D$3,", SFY ",(D$3+1)," Answers'!A1:BJ600")),LOOKUP($D$4,'Row Index'!$A$4:$A$9,'Row Index'!$B$4:$B$9),FALSE),"")</f>
        <v>40</v>
      </c>
      <c r="E185" s="115">
        <f ca="1">IFERROR(VLOOKUP($A185,INDIRECT(CONCATENATE("'CY ",E$3,", SFY ",(E$3+1)," Answers'!A1:BJ600")),LOOKUP($D$4,'Row Index'!$A$4:$A$9,'Row Index'!$B$4:$B$9),FALSE),"")</f>
        <v>41</v>
      </c>
      <c r="F185" s="115">
        <f ca="1">IFERROR(VLOOKUP($A185,INDIRECT(CONCATENATE("'CY ",F$3,", SFY ",(F$3+1)," Answers'!A1:BJ600")),LOOKUP($D$4,'Row Index'!$A$4:$A$9,'Row Index'!$B$4:$B$9),FALSE),"")</f>
        <v>42</v>
      </c>
      <c r="G185" s="115">
        <f ca="1">IFERROR(VLOOKUP($A185,INDIRECT(CONCATENATE("'CY ",G$3,", SFY ",(G$3+1)," Answers'!A1:BJ600")),LOOKUP($D$4,'Row Index'!$A$4:$A$9,'Row Index'!$B$4:$B$9),FALSE),"")</f>
        <v>40</v>
      </c>
      <c r="H185" s="115">
        <f ca="1">IFERROR(VLOOKUP($A185,INDIRECT(CONCATENATE("'CY ",H$3,", SFY ",(H$3+1)," Answers'!A1:BJ600")),LOOKUP($D$4,'Row Index'!$A$4:$A$9,'Row Index'!$B$4:$B$9),FALSE),"")</f>
        <v>40</v>
      </c>
      <c r="I185" s="115">
        <f ca="1">IFERROR(VLOOKUP($A185,INDIRECT(CONCATENATE("'CY ",I$3,", SFY ",(I$3+1)," Answers'!A1:BJ600")),LOOKUP($D$4,'Row Index'!$A$14:$A$19,'Row Index'!$B$14:$B$19),FALSE),"")</f>
        <v>21</v>
      </c>
      <c r="J185" s="115">
        <f ca="1">IFERROR(VLOOKUP($A185,INDIRECT(CONCATENATE("'CY ",J$3,", SFY ",(J$3+1)," Answers'!A1:BJ600")),LOOKUP($D$4,'Row Index'!$A$24:$A$29,'Row Index'!$B$24:$B$29),FALSE),"")</f>
        <v>18</v>
      </c>
      <c r="K185" s="115">
        <f ca="1">IFERROR(VLOOKUP($A185,INDIRECT(CONCATENATE("'CY ",K$3,", SFY ",(K$3+1)," Answers'!A1:BZ600")),LOOKUP($D$4,'Row Index'!$A$24:$A$29,'Row Index'!$B$34:$B$39),FALSE),"")</f>
        <v>39</v>
      </c>
      <c r="L185" s="115">
        <f ca="1">IFERROR(VLOOKUP($A185,INDIRECT(CONCATENATE("'CY ",L$3,", SFY ",(L$3+1)," Answers'!A1:CA600")),LOOKUP($D$4,'Row Index'!$A$24:$A$29,'Row Index'!$B$44:$B$49),FALSE),"")</f>
        <v>40</v>
      </c>
      <c r="M185" s="115">
        <f ca="1">IFERROR(VLOOKUP($A185,INDIRECT(CONCATENATE("'CY ",M$3,", SFY ",(M$3+1)," Answers'!A1:CA600")),LOOKUP($D$4,'Row Index'!$A$54:$A$59,'Row Index'!$B$54:$B$59),FALSE),"")</f>
        <v>23</v>
      </c>
      <c r="N185" s="116">
        <f ca="1">IFERROR(VLOOKUP($A185,INDIRECT(CONCATENATE("'CY ",N$3,", SFY ",(N$3+1)," Answers'!A1:CA600")),LOOKUP($D$4,'Row Index'!$A$64:$A$69,'Row Index'!$B$64:$B$69),FALSE),"")</f>
        <v>21</v>
      </c>
    </row>
    <row r="186" spans="1:14" x14ac:dyDescent="0.25">
      <c r="A186" s="49">
        <v>512</v>
      </c>
      <c r="B186" s="44" t="s">
        <v>185</v>
      </c>
      <c r="C186" s="46" t="s">
        <v>174</v>
      </c>
      <c r="D186" s="115">
        <f ca="1">IFERROR(VLOOKUP($A186,INDIRECT(CONCATENATE("'CY ",D$3,", SFY ",(D$3+1)," Answers'!A1:BJ600")),LOOKUP($D$4,'Row Index'!$A$4:$A$9,'Row Index'!$B$4:$B$9),FALSE),"")</f>
        <v>38</v>
      </c>
      <c r="E186" s="115">
        <f ca="1">IFERROR(VLOOKUP($A186,INDIRECT(CONCATENATE("'CY ",E$3,", SFY ",(E$3+1)," Answers'!A1:BJ600")),LOOKUP($D$4,'Row Index'!$A$4:$A$9,'Row Index'!$B$4:$B$9),FALSE),"")</f>
        <v>39</v>
      </c>
      <c r="F186" s="115">
        <f ca="1">IFERROR(VLOOKUP($A186,INDIRECT(CONCATENATE("'CY ",F$3,", SFY ",(F$3+1)," Answers'!A1:BJ600")),LOOKUP($D$4,'Row Index'!$A$4:$A$9,'Row Index'!$B$4:$B$9),FALSE),"")</f>
        <v>35</v>
      </c>
      <c r="G186" s="115">
        <f ca="1">IFERROR(VLOOKUP($A186,INDIRECT(CONCATENATE("'CY ",G$3,", SFY ",(G$3+1)," Answers'!A1:BJ600")),LOOKUP($D$4,'Row Index'!$A$4:$A$9,'Row Index'!$B$4:$B$9),FALSE),"")</f>
        <v>29</v>
      </c>
      <c r="H186" s="115">
        <f ca="1">IFERROR(VLOOKUP($A186,INDIRECT(CONCATENATE("'CY ",H$3,", SFY ",(H$3+1)," Answers'!A1:BJ600")),LOOKUP($D$4,'Row Index'!$A$4:$A$9,'Row Index'!$B$4:$B$9),FALSE),"")</f>
        <v>28</v>
      </c>
      <c r="I186" s="115">
        <f ca="1">IFERROR(VLOOKUP($A186,INDIRECT(CONCATENATE("'CY ",I$3,", SFY ",(I$3+1)," Answers'!A1:BJ600")),LOOKUP($D$4,'Row Index'!$A$14:$A$19,'Row Index'!$B$14:$B$19),FALSE),"")</f>
        <v>19</v>
      </c>
      <c r="J186" s="115">
        <f ca="1">IFERROR(VLOOKUP($A186,INDIRECT(CONCATENATE("'CY ",J$3,", SFY ",(J$3+1)," Answers'!A1:BJ600")),LOOKUP($D$4,'Row Index'!$A$24:$A$29,'Row Index'!$B$24:$B$29),FALSE),"")</f>
        <v>14</v>
      </c>
      <c r="K186" s="115">
        <f ca="1">IFERROR(VLOOKUP($A186,INDIRECT(CONCATENATE("'CY ",K$3,", SFY ",(K$3+1)," Answers'!A1:BZ600")),LOOKUP($D$4,'Row Index'!$A$24:$A$29,'Row Index'!$B$34:$B$39),FALSE),"")</f>
        <v>35</v>
      </c>
      <c r="L186" s="115">
        <f ca="1">IFERROR(VLOOKUP($A186,INDIRECT(CONCATENATE("'CY ",L$3,", SFY ",(L$3+1)," Answers'!A1:CA600")),LOOKUP($D$4,'Row Index'!$A$24:$A$29,'Row Index'!$B$44:$B$49),FALSE),"")</f>
        <v>34</v>
      </c>
      <c r="M186" s="115">
        <f ca="1">IFERROR(VLOOKUP($A186,INDIRECT(CONCATENATE("'CY ",M$3,", SFY ",(M$3+1)," Answers'!A1:CA600")),LOOKUP($D$4,'Row Index'!$A$54:$A$59,'Row Index'!$B$54:$B$59),FALSE),"")</f>
        <v>22</v>
      </c>
      <c r="N186" s="116">
        <f ca="1">IFERROR(VLOOKUP($A186,INDIRECT(CONCATENATE("'CY ",N$3,", SFY ",(N$3+1)," Answers'!A1:CA600")),LOOKUP($D$4,'Row Index'!$A$64:$A$69,'Row Index'!$B$64:$B$69),FALSE),"")</f>
        <v>21.5</v>
      </c>
    </row>
    <row r="187" spans="1:14" x14ac:dyDescent="0.25">
      <c r="A187" s="49">
        <v>513</v>
      </c>
      <c r="B187" s="44" t="s">
        <v>186</v>
      </c>
      <c r="C187" s="46" t="s">
        <v>174</v>
      </c>
      <c r="D187" s="115">
        <f ca="1">IFERROR(VLOOKUP($A187,INDIRECT(CONCATENATE("'CY ",D$3,", SFY ",(D$3+1)," Answers'!A1:BJ600")),LOOKUP($D$4,'Row Index'!$A$4:$A$9,'Row Index'!$B$4:$B$9),FALSE),"")</f>
        <v>23</v>
      </c>
      <c r="E187" s="115">
        <f ca="1">IFERROR(VLOOKUP($A187,INDIRECT(CONCATENATE("'CY ",E$3,", SFY ",(E$3+1)," Answers'!A1:BJ600")),LOOKUP($D$4,'Row Index'!$A$4:$A$9,'Row Index'!$B$4:$B$9),FALSE),"")</f>
        <v>34</v>
      </c>
      <c r="F187" s="115">
        <f ca="1">IFERROR(VLOOKUP($A187,INDIRECT(CONCATENATE("'CY ",F$3,", SFY ",(F$3+1)," Answers'!A1:BJ600")),LOOKUP($D$4,'Row Index'!$A$4:$A$9,'Row Index'!$B$4:$B$9),FALSE),"")</f>
        <v>34</v>
      </c>
      <c r="G187" s="115">
        <f ca="1">IFERROR(VLOOKUP($A187,INDIRECT(CONCATENATE("'CY ",G$3,", SFY ",(G$3+1)," Answers'!A1:BJ600")),LOOKUP($D$4,'Row Index'!$A$4:$A$9,'Row Index'!$B$4:$B$9),FALSE),"")</f>
        <v>37</v>
      </c>
      <c r="H187" s="115">
        <f ca="1">IFERROR(VLOOKUP($A187,INDIRECT(CONCATENATE("'CY ",H$3,", SFY ",(H$3+1)," Answers'!A1:BJ600")),LOOKUP($D$4,'Row Index'!$A$4:$A$9,'Row Index'!$B$4:$B$9),FALSE),"")</f>
        <v>35</v>
      </c>
      <c r="I187" s="115">
        <f ca="1">IFERROR(VLOOKUP($A187,INDIRECT(CONCATENATE("'CY ",I$3,", SFY ",(I$3+1)," Answers'!A1:BJ600")),LOOKUP($D$4,'Row Index'!$A$14:$A$19,'Row Index'!$B$14:$B$19),FALSE),"")</f>
        <v>24</v>
      </c>
      <c r="J187" s="115">
        <f ca="1">IFERROR(VLOOKUP($A187,INDIRECT(CONCATENATE("'CY ",J$3,", SFY ",(J$3+1)," Answers'!A1:BJ600")),LOOKUP($D$4,'Row Index'!$A$24:$A$29,'Row Index'!$B$24:$B$29),FALSE),"")</f>
        <v>20</v>
      </c>
      <c r="K187" s="115">
        <f ca="1">IFERROR(VLOOKUP($A187,INDIRECT(CONCATENATE("'CY ",K$3,", SFY ",(K$3+1)," Answers'!A1:BZ600")),LOOKUP($D$4,'Row Index'!$A$24:$A$29,'Row Index'!$B$34:$B$39),FALSE),"")</f>
        <v>38</v>
      </c>
      <c r="L187" s="115">
        <f ca="1">IFERROR(VLOOKUP($A187,INDIRECT(CONCATENATE("'CY ",L$3,", SFY ",(L$3+1)," Answers'!A1:CA600")),LOOKUP($D$4,'Row Index'!$A$24:$A$29,'Row Index'!$B$44:$B$49),FALSE),"")</f>
        <v>34</v>
      </c>
      <c r="M187" s="115">
        <f ca="1">IFERROR(VLOOKUP($A187,INDIRECT(CONCATENATE("'CY ",M$3,", SFY ",(M$3+1)," Answers'!A1:CA600")),LOOKUP($D$4,'Row Index'!$A$54:$A$59,'Row Index'!$B$54:$B$59),FALSE),"")</f>
        <v>20</v>
      </c>
      <c r="N187" s="116">
        <f ca="1">IFERROR(VLOOKUP($A187,INDIRECT(CONCATENATE("'CY ",N$3,", SFY ",(N$3+1)," Answers'!A1:CA600")),LOOKUP($D$4,'Row Index'!$A$64:$A$69,'Row Index'!$B$64:$B$69),FALSE),"")</f>
        <v>19.5</v>
      </c>
    </row>
    <row r="188" spans="1:14" x14ac:dyDescent="0.25">
      <c r="A188" s="49">
        <v>514</v>
      </c>
      <c r="B188" s="44" t="s">
        <v>187</v>
      </c>
      <c r="C188" s="46" t="s">
        <v>174</v>
      </c>
      <c r="D188" s="115">
        <f ca="1">IFERROR(VLOOKUP($A188,INDIRECT(CONCATENATE("'CY ",D$3,", SFY ",(D$3+1)," Answers'!A1:BJ600")),LOOKUP($D$4,'Row Index'!$A$4:$A$9,'Row Index'!$B$4:$B$9),FALSE),"")</f>
        <v>37</v>
      </c>
      <c r="E188" s="115">
        <f ca="1">IFERROR(VLOOKUP($A188,INDIRECT(CONCATENATE("'CY ",E$3,", SFY ",(E$3+1)," Answers'!A1:BJ600")),LOOKUP($D$4,'Row Index'!$A$4:$A$9,'Row Index'!$B$4:$B$9),FALSE),"")</f>
        <v>41</v>
      </c>
      <c r="F188" s="115">
        <f ca="1">IFERROR(VLOOKUP($A188,INDIRECT(CONCATENATE("'CY ",F$3,", SFY ",(F$3+1)," Answers'!A1:BJ600")),LOOKUP($D$4,'Row Index'!$A$4:$A$9,'Row Index'!$B$4:$B$9),FALSE),"")</f>
        <v>40</v>
      </c>
      <c r="G188" s="115">
        <f ca="1">IFERROR(VLOOKUP($A188,INDIRECT(CONCATENATE("'CY ",G$3,", SFY ",(G$3+1)," Answers'!A1:BJ600")),LOOKUP($D$4,'Row Index'!$A$4:$A$9,'Row Index'!$B$4:$B$9),FALSE),"")</f>
        <v>37</v>
      </c>
      <c r="H188" s="115">
        <f ca="1">IFERROR(VLOOKUP($A188,INDIRECT(CONCATENATE("'CY ",H$3,", SFY ",(H$3+1)," Answers'!A1:BJ600")),LOOKUP($D$4,'Row Index'!$A$4:$A$9,'Row Index'!$B$4:$B$9),FALSE),"")</f>
        <v>38</v>
      </c>
      <c r="I188" s="115">
        <f ca="1">IFERROR(VLOOKUP($A188,INDIRECT(CONCATENATE("'CY ",I$3,", SFY ",(I$3+1)," Answers'!A1:BJ600")),LOOKUP($D$4,'Row Index'!$A$14:$A$19,'Row Index'!$B$14:$B$19),FALSE),"")</f>
        <v>20</v>
      </c>
      <c r="J188" s="115">
        <f ca="1">IFERROR(VLOOKUP($A188,INDIRECT(CONCATENATE("'CY ",J$3,", SFY ",(J$3+1)," Answers'!A1:BJ600")),LOOKUP($D$4,'Row Index'!$A$24:$A$29,'Row Index'!$B$24:$B$29),FALSE),"")</f>
        <v>17</v>
      </c>
      <c r="K188" s="115">
        <f ca="1">IFERROR(VLOOKUP($A188,INDIRECT(CONCATENATE("'CY ",K$3,", SFY ",(K$3+1)," Answers'!A1:BZ600")),LOOKUP($D$4,'Row Index'!$A$24:$A$29,'Row Index'!$B$34:$B$39),FALSE),"")</f>
        <v>41</v>
      </c>
      <c r="L188" s="115">
        <f ca="1">IFERROR(VLOOKUP($A188,INDIRECT(CONCATENATE("'CY ",L$3,", SFY ",(L$3+1)," Answers'!A1:CA600")),LOOKUP($D$4,'Row Index'!$A$24:$A$29,'Row Index'!$B$44:$B$49),FALSE),"")</f>
        <v>42</v>
      </c>
      <c r="M188" s="115">
        <f ca="1">IFERROR(VLOOKUP($A188,INDIRECT(CONCATENATE("'CY ",M$3,", SFY ",(M$3+1)," Answers'!A1:CA600")),LOOKUP($D$4,'Row Index'!$A$54:$A$59,'Row Index'!$B$54:$B$59),FALSE),"")</f>
        <v>24</v>
      </c>
      <c r="N188" s="116">
        <f ca="1">IFERROR(VLOOKUP($A188,INDIRECT(CONCATENATE("'CY ",N$3,", SFY ",(N$3+1)," Answers'!A1:CA600")),LOOKUP($D$4,'Row Index'!$A$64:$A$69,'Row Index'!$B$64:$B$69),FALSE),"")</f>
        <v>21</v>
      </c>
    </row>
    <row r="189" spans="1:14" x14ac:dyDescent="0.25">
      <c r="A189" s="49">
        <v>515</v>
      </c>
      <c r="B189" s="44" t="s">
        <v>188</v>
      </c>
      <c r="C189" s="46" t="s">
        <v>174</v>
      </c>
      <c r="D189" s="115">
        <f ca="1">IFERROR(VLOOKUP($A189,INDIRECT(CONCATENATE("'CY ",D$3,", SFY ",(D$3+1)," Answers'!A1:BJ600")),LOOKUP($D$4,'Row Index'!$A$4:$A$9,'Row Index'!$B$4:$B$9),FALSE),"")</f>
        <v>43</v>
      </c>
      <c r="E189" s="115">
        <f ca="1">IFERROR(VLOOKUP($A189,INDIRECT(CONCATENATE("'CY ",E$3,", SFY ",(E$3+1)," Answers'!A1:BJ600")),LOOKUP($D$4,'Row Index'!$A$4:$A$9,'Row Index'!$B$4:$B$9),FALSE),"")</f>
        <v>41</v>
      </c>
      <c r="F189" s="115">
        <f ca="1">IFERROR(VLOOKUP($A189,INDIRECT(CONCATENATE("'CY ",F$3,", SFY ",(F$3+1)," Answers'!A1:BJ600")),LOOKUP($D$4,'Row Index'!$A$4:$A$9,'Row Index'!$B$4:$B$9),FALSE),"")</f>
        <v>39</v>
      </c>
      <c r="G189" s="115">
        <f ca="1">IFERROR(VLOOKUP($A189,INDIRECT(CONCATENATE("'CY ",G$3,", SFY ",(G$3+1)," Answers'!A1:BJ600")),LOOKUP($D$4,'Row Index'!$A$4:$A$9,'Row Index'!$B$4:$B$9),FALSE),"")</f>
        <v>36</v>
      </c>
      <c r="H189" s="115">
        <f ca="1">IFERROR(VLOOKUP($A189,INDIRECT(CONCATENATE("'CY ",H$3,", SFY ",(H$3+1)," Answers'!A1:BJ600")),LOOKUP($D$4,'Row Index'!$A$4:$A$9,'Row Index'!$B$4:$B$9),FALSE),"")</f>
        <v>40</v>
      </c>
      <c r="I189" s="115">
        <f ca="1">IFERROR(VLOOKUP($A189,INDIRECT(CONCATENATE("'CY ",I$3,", SFY ",(I$3+1)," Answers'!A1:BJ600")),LOOKUP($D$4,'Row Index'!$A$14:$A$19,'Row Index'!$B$14:$B$19),FALSE),"")</f>
        <v>21</v>
      </c>
      <c r="J189" s="115">
        <f ca="1">IFERROR(VLOOKUP($A189,INDIRECT(CONCATENATE("'CY ",J$3,", SFY ",(J$3+1)," Answers'!A1:BJ600")),LOOKUP($D$4,'Row Index'!$A$24:$A$29,'Row Index'!$B$24:$B$29),FALSE),"")</f>
        <v>17</v>
      </c>
      <c r="K189" s="115">
        <f ca="1">IFERROR(VLOOKUP($A189,INDIRECT(CONCATENATE("'CY ",K$3,", SFY ",(K$3+1)," Answers'!A1:BZ600")),LOOKUP($D$4,'Row Index'!$A$24:$A$29,'Row Index'!$B$34:$B$39),FALSE),"")</f>
        <v>47</v>
      </c>
      <c r="L189" s="115">
        <f ca="1">IFERROR(VLOOKUP($A189,INDIRECT(CONCATENATE("'CY ",L$3,", SFY ",(L$3+1)," Answers'!A1:CA600")),LOOKUP($D$4,'Row Index'!$A$24:$A$29,'Row Index'!$B$44:$B$49),FALSE),"")</f>
        <v>40</v>
      </c>
      <c r="M189" s="115">
        <f ca="1">IFERROR(VLOOKUP($A189,INDIRECT(CONCATENATE("'CY ",M$3,", SFY ",(M$3+1)," Answers'!A1:CA600")),LOOKUP($D$4,'Row Index'!$A$54:$A$59,'Row Index'!$B$54:$B$59),FALSE),"")</f>
        <v>25</v>
      </c>
      <c r="N189" s="116">
        <f ca="1">IFERROR(VLOOKUP($A189,INDIRECT(CONCATENATE("'CY ",N$3,", SFY ",(N$3+1)," Answers'!A1:CA600")),LOOKUP($D$4,'Row Index'!$A$64:$A$69,'Row Index'!$B$64:$B$69),FALSE),"")</f>
        <v>23</v>
      </c>
    </row>
    <row r="190" spans="1:14" x14ac:dyDescent="0.25">
      <c r="A190" s="49">
        <v>516</v>
      </c>
      <c r="B190" s="44" t="s">
        <v>189</v>
      </c>
      <c r="C190" s="46" t="s">
        <v>174</v>
      </c>
      <c r="D190" s="115">
        <f ca="1">IFERROR(VLOOKUP($A190,INDIRECT(CONCATENATE("'CY ",D$3,", SFY ",(D$3+1)," Answers'!A1:BJ600")),LOOKUP($D$4,'Row Index'!$A$4:$A$9,'Row Index'!$B$4:$B$9),FALSE),"")</f>
        <v>32</v>
      </c>
      <c r="E190" s="115">
        <f ca="1">IFERROR(VLOOKUP($A190,INDIRECT(CONCATENATE("'CY ",E$3,", SFY ",(E$3+1)," Answers'!A1:BJ600")),LOOKUP($D$4,'Row Index'!$A$4:$A$9,'Row Index'!$B$4:$B$9),FALSE),"")</f>
        <v>33</v>
      </c>
      <c r="F190" s="115">
        <f ca="1">IFERROR(VLOOKUP($A190,INDIRECT(CONCATENATE("'CY ",F$3,", SFY ",(F$3+1)," Answers'!A1:BJ600")),LOOKUP($D$4,'Row Index'!$A$4:$A$9,'Row Index'!$B$4:$B$9),FALSE),"")</f>
        <v>33</v>
      </c>
      <c r="G190" s="115">
        <f ca="1">IFERROR(VLOOKUP($A190,INDIRECT(CONCATENATE("'CY ",G$3,", SFY ",(G$3+1)," Answers'!A1:BJ600")),LOOKUP($D$4,'Row Index'!$A$4:$A$9,'Row Index'!$B$4:$B$9),FALSE),"")</f>
        <v>35</v>
      </c>
      <c r="H190" s="115">
        <f ca="1">IFERROR(VLOOKUP($A190,INDIRECT(CONCATENATE("'CY ",H$3,", SFY ",(H$3+1)," Answers'!A1:BJ600")),LOOKUP($D$4,'Row Index'!$A$4:$A$9,'Row Index'!$B$4:$B$9),FALSE),"")</f>
        <v>34</v>
      </c>
      <c r="I190" s="115">
        <f ca="1">IFERROR(VLOOKUP($A190,INDIRECT(CONCATENATE("'CY ",I$3,", SFY ",(I$3+1)," Answers'!A1:BJ600")),LOOKUP($D$4,'Row Index'!$A$14:$A$19,'Row Index'!$B$14:$B$19),FALSE),"")</f>
        <v>16</v>
      </c>
      <c r="J190" s="115">
        <f ca="1">IFERROR(VLOOKUP($A190,INDIRECT(CONCATENATE("'CY ",J$3,", SFY ",(J$3+1)," Answers'!A1:BJ600")),LOOKUP($D$4,'Row Index'!$A$24:$A$29,'Row Index'!$B$24:$B$29),FALSE),"")</f>
        <v>13</v>
      </c>
      <c r="K190" s="115">
        <f ca="1">IFERROR(VLOOKUP($A190,INDIRECT(CONCATENATE("'CY ",K$3,", SFY ",(K$3+1)," Answers'!A1:BZ600")),LOOKUP($D$4,'Row Index'!$A$24:$A$29,'Row Index'!$B$34:$B$39),FALSE),"")</f>
        <v>35</v>
      </c>
      <c r="L190" s="115">
        <f ca="1">IFERROR(VLOOKUP($A190,INDIRECT(CONCATENATE("'CY ",L$3,", SFY ",(L$3+1)," Answers'!A1:CA600")),LOOKUP($D$4,'Row Index'!$A$24:$A$29,'Row Index'!$B$44:$B$49),FALSE),"")</f>
        <v>25</v>
      </c>
      <c r="M190" s="115">
        <f ca="1">IFERROR(VLOOKUP($A190,INDIRECT(CONCATENATE("'CY ",M$3,", SFY ",(M$3+1)," Answers'!A1:CA600")),LOOKUP($D$4,'Row Index'!$A$54:$A$59,'Row Index'!$B$54:$B$59),FALSE),"")</f>
        <v>21</v>
      </c>
      <c r="N190" s="116">
        <f ca="1">IFERROR(VLOOKUP($A190,INDIRECT(CONCATENATE("'CY ",N$3,", SFY ",(N$3+1)," Answers'!A1:CA600")),LOOKUP($D$4,'Row Index'!$A$64:$A$69,'Row Index'!$B$64:$B$69),FALSE),"")</f>
        <v>20.5</v>
      </c>
    </row>
    <row r="191" spans="1:14" x14ac:dyDescent="0.25">
      <c r="A191" s="50">
        <v>601</v>
      </c>
      <c r="B191" s="44" t="s">
        <v>190</v>
      </c>
      <c r="C191" s="46" t="s">
        <v>191</v>
      </c>
      <c r="D191" s="115">
        <f ca="1">IFERROR(VLOOKUP($A191,INDIRECT(CONCATENATE("'CY ",D$3,", SFY ",(D$3+1)," Answers'!A1:BJ600")),LOOKUP($D$4,'Row Index'!$A$4:$A$9,'Row Index'!$B$4:$B$9),FALSE),"")</f>
        <v>43</v>
      </c>
      <c r="E191" s="115">
        <f ca="1">IFERROR(VLOOKUP($A191,INDIRECT(CONCATENATE("'CY ",E$3,", SFY ",(E$3+1)," Answers'!A1:BJ600")),LOOKUP($D$4,'Row Index'!$A$4:$A$9,'Row Index'!$B$4:$B$9),FALSE),"")</f>
        <v>36</v>
      </c>
      <c r="F191" s="115">
        <f ca="1">IFERROR(VLOOKUP($A191,INDIRECT(CONCATENATE("'CY ",F$3,", SFY ",(F$3+1)," Answers'!A1:BJ600")),LOOKUP($D$4,'Row Index'!$A$4:$A$9,'Row Index'!$B$4:$B$9),FALSE),"")</f>
        <v>36</v>
      </c>
      <c r="G191" s="115">
        <f ca="1">IFERROR(VLOOKUP($A191,INDIRECT(CONCATENATE("'CY ",G$3,", SFY ",(G$3+1)," Answers'!A1:BJ600")),LOOKUP($D$4,'Row Index'!$A$4:$A$9,'Row Index'!$B$4:$B$9),FALSE),"")</f>
        <v>35</v>
      </c>
      <c r="H191" s="115">
        <f ca="1">IFERROR(VLOOKUP($A191,INDIRECT(CONCATENATE("'CY ",H$3,", SFY ",(H$3+1)," Answers'!A1:BJ600")),LOOKUP($D$4,'Row Index'!$A$4:$A$9,'Row Index'!$B$4:$B$9),FALSE),"")</f>
        <v>35</v>
      </c>
      <c r="I191" s="115">
        <f ca="1">IFERROR(VLOOKUP($A191,INDIRECT(CONCATENATE("'CY ",I$3,", SFY ",(I$3+1)," Answers'!A1:BJ600")),LOOKUP($D$4,'Row Index'!$A$14:$A$19,'Row Index'!$B$14:$B$19),FALSE),"")</f>
        <v>20</v>
      </c>
      <c r="J191" s="115">
        <f ca="1">IFERROR(VLOOKUP($A191,INDIRECT(CONCATENATE("'CY ",J$3,", SFY ",(J$3+1)," Answers'!A1:BJ600")),LOOKUP($D$4,'Row Index'!$A$24:$A$29,'Row Index'!$B$24:$B$29),FALSE),"")</f>
        <v>20</v>
      </c>
      <c r="K191" s="115">
        <f ca="1">IFERROR(VLOOKUP($A191,INDIRECT(CONCATENATE("'CY ",K$3,", SFY ",(K$3+1)," Answers'!A1:BZ600")),LOOKUP($D$4,'Row Index'!$A$24:$A$29,'Row Index'!$B$34:$B$39),FALSE),"")</f>
        <v>35</v>
      </c>
      <c r="L191" s="115">
        <f ca="1">IFERROR(VLOOKUP($A191,INDIRECT(CONCATENATE("'CY ",L$3,", SFY ",(L$3+1)," Answers'!A1:CA600")),LOOKUP($D$4,'Row Index'!$A$24:$A$29,'Row Index'!$B$44:$B$49),FALSE),"")</f>
        <v>36</v>
      </c>
      <c r="M191" s="115">
        <f ca="1">IFERROR(VLOOKUP($A191,INDIRECT(CONCATENATE("'CY ",M$3,", SFY ",(M$3+1)," Answers'!A1:CA600")),LOOKUP($D$4,'Row Index'!$A$54:$A$59,'Row Index'!$B$54:$B$59),FALSE),"")</f>
        <v>21</v>
      </c>
      <c r="N191" s="116">
        <f ca="1">IFERROR(VLOOKUP($A191,INDIRECT(CONCATENATE("'CY ",N$3,", SFY ",(N$3+1)," Answers'!A1:CA600")),LOOKUP($D$4,'Row Index'!$A$64:$A$69,'Row Index'!$B$64:$B$69),FALSE),"")</f>
        <v>18.5</v>
      </c>
    </row>
    <row r="192" spans="1:14" x14ac:dyDescent="0.25">
      <c r="A192" s="49">
        <v>602</v>
      </c>
      <c r="B192" s="44" t="s">
        <v>192</v>
      </c>
      <c r="C192" s="46" t="s">
        <v>191</v>
      </c>
      <c r="D192" s="115">
        <f ca="1">IFERROR(VLOOKUP($A192,INDIRECT(CONCATENATE("'CY ",D$3,", SFY ",(D$3+1)," Answers'!A1:BJ600")),LOOKUP($D$4,'Row Index'!$A$4:$A$9,'Row Index'!$B$4:$B$9),FALSE),"")</f>
        <v>41</v>
      </c>
      <c r="E192" s="115">
        <f ca="1">IFERROR(VLOOKUP($A192,INDIRECT(CONCATENATE("'CY ",E$3,", SFY ",(E$3+1)," Answers'!A1:BJ600")),LOOKUP($D$4,'Row Index'!$A$4:$A$9,'Row Index'!$B$4:$B$9),FALSE),"")</f>
        <v>36</v>
      </c>
      <c r="F192" s="115">
        <f ca="1">IFERROR(VLOOKUP($A192,INDIRECT(CONCATENATE("'CY ",F$3,", SFY ",(F$3+1)," Answers'!A1:BJ600")),LOOKUP($D$4,'Row Index'!$A$4:$A$9,'Row Index'!$B$4:$B$9),FALSE),"")</f>
        <v>39</v>
      </c>
      <c r="G192" s="115">
        <f ca="1">IFERROR(VLOOKUP($A192,INDIRECT(CONCATENATE("'CY ",G$3,", SFY ",(G$3+1)," Answers'!A1:BJ600")),LOOKUP($D$4,'Row Index'!$A$4:$A$9,'Row Index'!$B$4:$B$9),FALSE),"")</f>
        <v>34</v>
      </c>
      <c r="H192" s="115">
        <f ca="1">IFERROR(VLOOKUP($A192,INDIRECT(CONCATENATE("'CY ",H$3,", SFY ",(H$3+1)," Answers'!A1:BJ600")),LOOKUP($D$4,'Row Index'!$A$4:$A$9,'Row Index'!$B$4:$B$9),FALSE),"")</f>
        <v>33</v>
      </c>
      <c r="I192" s="115">
        <f ca="1">IFERROR(VLOOKUP($A192,INDIRECT(CONCATENATE("'CY ",I$3,", SFY ",(I$3+1)," Answers'!A1:BJ600")),LOOKUP($D$4,'Row Index'!$A$14:$A$19,'Row Index'!$B$14:$B$19),FALSE),"")</f>
        <v>20</v>
      </c>
      <c r="J192" s="115">
        <f ca="1">IFERROR(VLOOKUP($A192,INDIRECT(CONCATENATE("'CY ",J$3,", SFY ",(J$3+1)," Answers'!A1:BJ600")),LOOKUP($D$4,'Row Index'!$A$24:$A$29,'Row Index'!$B$24:$B$29),FALSE),"")</f>
        <v>18</v>
      </c>
      <c r="K192" s="115">
        <f ca="1">IFERROR(VLOOKUP($A192,INDIRECT(CONCATENATE("'CY ",K$3,", SFY ",(K$3+1)," Answers'!A1:BZ600")),LOOKUP($D$4,'Row Index'!$A$24:$A$29,'Row Index'!$B$34:$B$39),FALSE),"")</f>
        <v>43</v>
      </c>
      <c r="L192" s="115">
        <f ca="1">IFERROR(VLOOKUP($A192,INDIRECT(CONCATENATE("'CY ",L$3,", SFY ",(L$3+1)," Answers'!A1:CA600")),LOOKUP($D$4,'Row Index'!$A$24:$A$29,'Row Index'!$B$44:$B$49),FALSE),"")</f>
        <v>35</v>
      </c>
      <c r="M192" s="115">
        <f ca="1">IFERROR(VLOOKUP($A192,INDIRECT(CONCATENATE("'CY ",M$3,", SFY ",(M$3+1)," Answers'!A1:CA600")),LOOKUP($D$4,'Row Index'!$A$54:$A$59,'Row Index'!$B$54:$B$59),FALSE),"")</f>
        <v>22</v>
      </c>
      <c r="N192" s="116">
        <f ca="1">IFERROR(VLOOKUP($A192,INDIRECT(CONCATENATE("'CY ",N$3,", SFY ",(N$3+1)," Answers'!A1:CA600")),LOOKUP($D$4,'Row Index'!$A$64:$A$69,'Row Index'!$B$64:$B$69),FALSE),"")</f>
        <v>20.5</v>
      </c>
    </row>
    <row r="193" spans="1:14" x14ac:dyDescent="0.25">
      <c r="A193" s="49">
        <v>603</v>
      </c>
      <c r="B193" s="44" t="s">
        <v>193</v>
      </c>
      <c r="C193" s="46" t="s">
        <v>191</v>
      </c>
      <c r="D193" s="115">
        <f ca="1">IFERROR(VLOOKUP($A193,INDIRECT(CONCATENATE("'CY ",D$3,", SFY ",(D$3+1)," Answers'!A1:BJ600")),LOOKUP($D$4,'Row Index'!$A$4:$A$9,'Row Index'!$B$4:$B$9),FALSE),"")</f>
        <v>36</v>
      </c>
      <c r="E193" s="115">
        <f ca="1">IFERROR(VLOOKUP($A193,INDIRECT(CONCATENATE("'CY ",E$3,", SFY ",(E$3+1)," Answers'!A1:BJ600")),LOOKUP($D$4,'Row Index'!$A$4:$A$9,'Row Index'!$B$4:$B$9),FALSE),"")</f>
        <v>36</v>
      </c>
      <c r="F193" s="115">
        <f ca="1">IFERROR(VLOOKUP($A193,INDIRECT(CONCATENATE("'CY ",F$3,", SFY ",(F$3+1)," Answers'!A1:BJ600")),LOOKUP($D$4,'Row Index'!$A$4:$A$9,'Row Index'!$B$4:$B$9),FALSE),"")</f>
        <v>35</v>
      </c>
      <c r="G193" s="115">
        <f ca="1">IFERROR(VLOOKUP($A193,INDIRECT(CONCATENATE("'CY ",G$3,", SFY ",(G$3+1)," Answers'!A1:BJ600")),LOOKUP($D$4,'Row Index'!$A$4:$A$9,'Row Index'!$B$4:$B$9),FALSE),"")</f>
        <v>35</v>
      </c>
      <c r="H193" s="115">
        <f ca="1">IFERROR(VLOOKUP($A193,INDIRECT(CONCATENATE("'CY ",H$3,", SFY ",(H$3+1)," Answers'!A1:BJ600")),LOOKUP($D$4,'Row Index'!$A$4:$A$9,'Row Index'!$B$4:$B$9),FALSE),"")</f>
        <v>34</v>
      </c>
      <c r="I193" s="115">
        <f ca="1">IFERROR(VLOOKUP($A193,INDIRECT(CONCATENATE("'CY ",I$3,", SFY ",(I$3+1)," Answers'!A1:BJ600")),LOOKUP($D$4,'Row Index'!$A$14:$A$19,'Row Index'!$B$14:$B$19),FALSE),"")</f>
        <v>18</v>
      </c>
      <c r="J193" s="115">
        <f ca="1">IFERROR(VLOOKUP($A193,INDIRECT(CONCATENATE("'CY ",J$3,", SFY ",(J$3+1)," Answers'!A1:BJ600")),LOOKUP($D$4,'Row Index'!$A$24:$A$29,'Row Index'!$B$24:$B$29),FALSE),"")</f>
        <v>18</v>
      </c>
      <c r="K193" s="115">
        <f ca="1">IFERROR(VLOOKUP($A193,INDIRECT(CONCATENATE("'CY ",K$3,", SFY ",(K$3+1)," Answers'!A1:BZ600")),LOOKUP($D$4,'Row Index'!$A$24:$A$29,'Row Index'!$B$34:$B$39),FALSE),"")</f>
        <v>44</v>
      </c>
      <c r="L193" s="115">
        <f ca="1">IFERROR(VLOOKUP($A193,INDIRECT(CONCATENATE("'CY ",L$3,", SFY ",(L$3+1)," Answers'!A1:CA600")),LOOKUP($D$4,'Row Index'!$A$24:$A$29,'Row Index'!$B$44:$B$49),FALSE),"")</f>
        <v>31</v>
      </c>
      <c r="M193" s="115">
        <f ca="1">IFERROR(VLOOKUP($A193,INDIRECT(CONCATENATE("'CY ",M$3,", SFY ",(M$3+1)," Answers'!A1:CA600")),LOOKUP($D$4,'Row Index'!$A$54:$A$59,'Row Index'!$B$54:$B$59),FALSE),"")</f>
        <v>23</v>
      </c>
      <c r="N193" s="116">
        <f ca="1">IFERROR(VLOOKUP($A193,INDIRECT(CONCATENATE("'CY ",N$3,", SFY ",(N$3+1)," Answers'!A1:CA600")),LOOKUP($D$4,'Row Index'!$A$64:$A$69,'Row Index'!$B$64:$B$69),FALSE),"")</f>
        <v>22.5</v>
      </c>
    </row>
    <row r="194" spans="1:14" x14ac:dyDescent="0.25">
      <c r="A194" s="49">
        <v>604</v>
      </c>
      <c r="B194" s="44" t="s">
        <v>194</v>
      </c>
      <c r="C194" s="46" t="s">
        <v>191</v>
      </c>
      <c r="D194" s="115">
        <f ca="1">IFERROR(VLOOKUP($A194,INDIRECT(CONCATENATE("'CY ",D$3,", SFY ",(D$3+1)," Answers'!A1:BJ600")),LOOKUP($D$4,'Row Index'!$A$4:$A$9,'Row Index'!$B$4:$B$9),FALSE),"")</f>
        <v>41</v>
      </c>
      <c r="E194" s="115">
        <f ca="1">IFERROR(VLOOKUP($A194,INDIRECT(CONCATENATE("'CY ",E$3,", SFY ",(E$3+1)," Answers'!A1:BJ600")),LOOKUP($D$4,'Row Index'!$A$4:$A$9,'Row Index'!$B$4:$B$9),FALSE),"")</f>
        <v>38</v>
      </c>
      <c r="F194" s="115">
        <f ca="1">IFERROR(VLOOKUP($A194,INDIRECT(CONCATENATE("'CY ",F$3,", SFY ",(F$3+1)," Answers'!A1:BJ600")),LOOKUP($D$4,'Row Index'!$A$4:$A$9,'Row Index'!$B$4:$B$9),FALSE),"")</f>
        <v>35</v>
      </c>
      <c r="G194" s="115">
        <f ca="1">IFERROR(VLOOKUP($A194,INDIRECT(CONCATENATE("'CY ",G$3,", SFY ",(G$3+1)," Answers'!A1:BJ600")),LOOKUP($D$4,'Row Index'!$A$4:$A$9,'Row Index'!$B$4:$B$9),FALSE),"")</f>
        <v>32</v>
      </c>
      <c r="H194" s="115">
        <f ca="1">IFERROR(VLOOKUP($A194,INDIRECT(CONCATENATE("'CY ",H$3,", SFY ",(H$3+1)," Answers'!A1:BJ600")),LOOKUP($D$4,'Row Index'!$A$4:$A$9,'Row Index'!$B$4:$B$9),FALSE),"")</f>
        <v>37</v>
      </c>
      <c r="I194" s="115">
        <f ca="1">IFERROR(VLOOKUP($A194,INDIRECT(CONCATENATE("'CY ",I$3,", SFY ",(I$3+1)," Answers'!A1:BJ600")),LOOKUP($D$4,'Row Index'!$A$14:$A$19,'Row Index'!$B$14:$B$19),FALSE),"")</f>
        <v>18</v>
      </c>
      <c r="J194" s="115">
        <f ca="1">IFERROR(VLOOKUP($A194,INDIRECT(CONCATENATE("'CY ",J$3,", SFY ",(J$3+1)," Answers'!A1:BJ600")),LOOKUP($D$4,'Row Index'!$A$24:$A$29,'Row Index'!$B$24:$B$29),FALSE),"")</f>
        <v>18</v>
      </c>
      <c r="K194" s="115">
        <f ca="1">IFERROR(VLOOKUP($A194,INDIRECT(CONCATENATE("'CY ",K$3,", SFY ",(K$3+1)," Answers'!A1:BZ600")),LOOKUP($D$4,'Row Index'!$A$24:$A$29,'Row Index'!$B$34:$B$39),FALSE),"")</f>
        <v>40</v>
      </c>
      <c r="L194" s="115">
        <f ca="1">IFERROR(VLOOKUP($A194,INDIRECT(CONCATENATE("'CY ",L$3,", SFY ",(L$3+1)," Answers'!A1:CA600")),LOOKUP($D$4,'Row Index'!$A$24:$A$29,'Row Index'!$B$44:$B$49),FALSE),"")</f>
        <v>30</v>
      </c>
      <c r="M194" s="115">
        <f ca="1">IFERROR(VLOOKUP($A194,INDIRECT(CONCATENATE("'CY ",M$3,", SFY ",(M$3+1)," Answers'!A1:CA600")),LOOKUP($D$4,'Row Index'!$A$54:$A$59,'Row Index'!$B$54:$B$59),FALSE),"")</f>
        <v>21</v>
      </c>
      <c r="N194" s="116">
        <f ca="1">IFERROR(VLOOKUP($A194,INDIRECT(CONCATENATE("'CY ",N$3,", SFY ",(N$3+1)," Answers'!A1:CA600")),LOOKUP($D$4,'Row Index'!$A$64:$A$69,'Row Index'!$B$64:$B$69),FALSE),"")</f>
        <v>18.5</v>
      </c>
    </row>
    <row r="195" spans="1:14" x14ac:dyDescent="0.25">
      <c r="A195" s="49">
        <v>605</v>
      </c>
      <c r="B195" s="44" t="s">
        <v>195</v>
      </c>
      <c r="C195" s="46" t="s">
        <v>191</v>
      </c>
      <c r="D195" s="115">
        <f ca="1">IFERROR(VLOOKUP($A195,INDIRECT(CONCATENATE("'CY ",D$3,", SFY ",(D$3+1)," Answers'!A1:BJ600")),LOOKUP($D$4,'Row Index'!$A$4:$A$9,'Row Index'!$B$4:$B$9),FALSE),"")</f>
        <v>46</v>
      </c>
      <c r="E195" s="115">
        <f ca="1">IFERROR(VLOOKUP($A195,INDIRECT(CONCATENATE("'CY ",E$3,", SFY ",(E$3+1)," Answers'!A1:BJ600")),LOOKUP($D$4,'Row Index'!$A$4:$A$9,'Row Index'!$B$4:$B$9),FALSE),"")</f>
        <v>41</v>
      </c>
      <c r="F195" s="115">
        <f ca="1">IFERROR(VLOOKUP($A195,INDIRECT(CONCATENATE("'CY ",F$3,", SFY ",(F$3+1)," Answers'!A1:BJ600")),LOOKUP($D$4,'Row Index'!$A$4:$A$9,'Row Index'!$B$4:$B$9),FALSE),"")</f>
        <v>44</v>
      </c>
      <c r="G195" s="115">
        <f ca="1">IFERROR(VLOOKUP($A195,INDIRECT(CONCATENATE("'CY ",G$3,", SFY ",(G$3+1)," Answers'!A1:BJ600")),LOOKUP($D$4,'Row Index'!$A$4:$A$9,'Row Index'!$B$4:$B$9),FALSE),"")</f>
        <v>31</v>
      </c>
      <c r="H195" s="115">
        <f ca="1">IFERROR(VLOOKUP($A195,INDIRECT(CONCATENATE("'CY ",H$3,", SFY ",(H$3+1)," Answers'!A1:BJ600")),LOOKUP($D$4,'Row Index'!$A$4:$A$9,'Row Index'!$B$4:$B$9),FALSE),"")</f>
        <v>34</v>
      </c>
      <c r="I195" s="115">
        <f ca="1">IFERROR(VLOOKUP($A195,INDIRECT(CONCATENATE("'CY ",I$3,", SFY ",(I$3+1)," Answers'!A1:BJ600")),LOOKUP($D$4,'Row Index'!$A$14:$A$19,'Row Index'!$B$14:$B$19),FALSE),"")</f>
        <v>21</v>
      </c>
      <c r="J195" s="115">
        <f ca="1">IFERROR(VLOOKUP($A195,INDIRECT(CONCATENATE("'CY ",J$3,", SFY ",(J$3+1)," Answers'!A1:BJ600")),LOOKUP($D$4,'Row Index'!$A$24:$A$29,'Row Index'!$B$24:$B$29),FALSE),"")</f>
        <v>17</v>
      </c>
      <c r="K195" s="115">
        <f ca="1">IFERROR(VLOOKUP($A195,INDIRECT(CONCATENATE("'CY ",K$3,", SFY ",(K$3+1)," Answers'!A1:BZ600")),LOOKUP($D$4,'Row Index'!$A$24:$A$29,'Row Index'!$B$34:$B$39),FALSE),"")</f>
        <v>31</v>
      </c>
      <c r="L195" s="115">
        <f ca="1">IFERROR(VLOOKUP($A195,INDIRECT(CONCATENATE("'CY ",L$3,", SFY ",(L$3+1)," Answers'!A1:CA600")),LOOKUP($D$4,'Row Index'!$A$24:$A$29,'Row Index'!$B$44:$B$49),FALSE),"")</f>
        <v>29</v>
      </c>
      <c r="M195" s="115">
        <f ca="1">IFERROR(VLOOKUP($A195,INDIRECT(CONCATENATE("'CY ",M$3,", SFY ",(M$3+1)," Answers'!A1:CA600")),LOOKUP($D$4,'Row Index'!$A$54:$A$59,'Row Index'!$B$54:$B$59),FALSE),"")</f>
        <v>21</v>
      </c>
      <c r="N195" s="116">
        <f ca="1">IFERROR(VLOOKUP($A195,INDIRECT(CONCATENATE("'CY ",N$3,", SFY ",(N$3+1)," Answers'!A1:CA600")),LOOKUP($D$4,'Row Index'!$A$64:$A$69,'Row Index'!$B$64:$B$69),FALSE),"")</f>
        <v>19</v>
      </c>
    </row>
    <row r="196" spans="1:14" x14ac:dyDescent="0.25">
      <c r="A196" s="49">
        <v>606</v>
      </c>
      <c r="B196" s="44" t="s">
        <v>196</v>
      </c>
      <c r="C196" s="46" t="s">
        <v>191</v>
      </c>
      <c r="D196" s="115">
        <f ca="1">IFERROR(VLOOKUP($A196,INDIRECT(CONCATENATE("'CY ",D$3,", SFY ",(D$3+1)," Answers'!A1:BJ600")),LOOKUP($D$4,'Row Index'!$A$4:$A$9,'Row Index'!$B$4:$B$9),FALSE),"")</f>
        <v>18</v>
      </c>
      <c r="E196" s="115">
        <f ca="1">IFERROR(VLOOKUP($A196,INDIRECT(CONCATENATE("'CY ",E$3,", SFY ",(E$3+1)," Answers'!A1:BJ600")),LOOKUP($D$4,'Row Index'!$A$4:$A$9,'Row Index'!$B$4:$B$9),FALSE),"")</f>
        <v>28</v>
      </c>
      <c r="F196" s="115">
        <f ca="1">IFERROR(VLOOKUP($A196,INDIRECT(CONCATENATE("'CY ",F$3,", SFY ",(F$3+1)," Answers'!A1:BJ600")),LOOKUP($D$4,'Row Index'!$A$4:$A$9,'Row Index'!$B$4:$B$9),FALSE),"")</f>
        <v>26</v>
      </c>
      <c r="G196" s="115">
        <f ca="1">IFERROR(VLOOKUP($A196,INDIRECT(CONCATENATE("'CY ",G$3,", SFY ",(G$3+1)," Answers'!A1:BJ600")),LOOKUP($D$4,'Row Index'!$A$4:$A$9,'Row Index'!$B$4:$B$9),FALSE),"")</f>
        <v>26</v>
      </c>
      <c r="H196" s="115">
        <f ca="1">IFERROR(VLOOKUP($A196,INDIRECT(CONCATENATE("'CY ",H$3,", SFY ",(H$3+1)," Answers'!A1:BJ600")),LOOKUP($D$4,'Row Index'!$A$4:$A$9,'Row Index'!$B$4:$B$9),FALSE),"")</f>
        <v>24</v>
      </c>
      <c r="I196" s="115">
        <f ca="1">IFERROR(VLOOKUP($A196,INDIRECT(CONCATENATE("'CY ",I$3,", SFY ",(I$3+1)," Answers'!A1:BJ600")),LOOKUP($D$4,'Row Index'!$A$14:$A$19,'Row Index'!$B$14:$B$19),FALSE),"")</f>
        <v>16</v>
      </c>
      <c r="J196" s="115">
        <f ca="1">IFERROR(VLOOKUP($A196,INDIRECT(CONCATENATE("'CY ",J$3,", SFY ",(J$3+1)," Answers'!A1:BJ600")),LOOKUP($D$4,'Row Index'!$A$24:$A$29,'Row Index'!$B$24:$B$29),FALSE),"")</f>
        <v>13</v>
      </c>
      <c r="K196" s="115">
        <f ca="1">IFERROR(VLOOKUP($A196,INDIRECT(CONCATENATE("'CY ",K$3,", SFY ",(K$3+1)," Answers'!A1:BZ600")),LOOKUP($D$4,'Row Index'!$A$24:$A$29,'Row Index'!$B$34:$B$39),FALSE),"")</f>
        <v>31</v>
      </c>
      <c r="L196" s="115">
        <f ca="1">IFERROR(VLOOKUP($A196,INDIRECT(CONCATENATE("'CY ",L$3,", SFY ",(L$3+1)," Answers'!A1:CA600")),LOOKUP($D$4,'Row Index'!$A$24:$A$29,'Row Index'!$B$44:$B$49),FALSE),"")</f>
        <v>30</v>
      </c>
      <c r="M196" s="115">
        <f ca="1">IFERROR(VLOOKUP($A196,INDIRECT(CONCATENATE("'CY ",M$3,", SFY ",(M$3+1)," Answers'!A1:CA600")),LOOKUP($D$4,'Row Index'!$A$54:$A$59,'Row Index'!$B$54:$B$59),FALSE),"")</f>
        <v>19</v>
      </c>
      <c r="N196" s="116">
        <f ca="1">IFERROR(VLOOKUP($A196,INDIRECT(CONCATENATE("'CY ",N$3,", SFY ",(N$3+1)," Answers'!A1:CA600")),LOOKUP($D$4,'Row Index'!$A$64:$A$69,'Row Index'!$B$64:$B$69),FALSE),"")</f>
        <v>19.5</v>
      </c>
    </row>
    <row r="197" spans="1:14" x14ac:dyDescent="0.25">
      <c r="A197" s="49">
        <v>607</v>
      </c>
      <c r="B197" s="44" t="s">
        <v>197</v>
      </c>
      <c r="C197" s="46" t="s">
        <v>191</v>
      </c>
      <c r="D197" s="115">
        <f ca="1">IFERROR(VLOOKUP($A197,INDIRECT(CONCATENATE("'CY ",D$3,", SFY ",(D$3+1)," Answers'!A1:BJ600")),LOOKUP($D$4,'Row Index'!$A$4:$A$9,'Row Index'!$B$4:$B$9),FALSE),"")</f>
        <v>41</v>
      </c>
      <c r="E197" s="115">
        <f ca="1">IFERROR(VLOOKUP($A197,INDIRECT(CONCATENATE("'CY ",E$3,", SFY ",(E$3+1)," Answers'!A1:BJ600")),LOOKUP($D$4,'Row Index'!$A$4:$A$9,'Row Index'!$B$4:$B$9),FALSE),"")</f>
        <v>42</v>
      </c>
      <c r="F197" s="115">
        <f ca="1">IFERROR(VLOOKUP($A197,INDIRECT(CONCATENATE("'CY ",F$3,", SFY ",(F$3+1)," Answers'!A1:BJ600")),LOOKUP($D$4,'Row Index'!$A$4:$A$9,'Row Index'!$B$4:$B$9),FALSE),"")</f>
        <v>36</v>
      </c>
      <c r="G197" s="115">
        <f ca="1">IFERROR(VLOOKUP($A197,INDIRECT(CONCATENATE("'CY ",G$3,", SFY ",(G$3+1)," Answers'!A1:BJ600")),LOOKUP($D$4,'Row Index'!$A$4:$A$9,'Row Index'!$B$4:$B$9),FALSE),"")</f>
        <v>38</v>
      </c>
      <c r="H197" s="115">
        <f ca="1">IFERROR(VLOOKUP($A197,INDIRECT(CONCATENATE("'CY ",H$3,", SFY ",(H$3+1)," Answers'!A1:BJ600")),LOOKUP($D$4,'Row Index'!$A$4:$A$9,'Row Index'!$B$4:$B$9),FALSE),"")</f>
        <v>43</v>
      </c>
      <c r="I197" s="115">
        <f ca="1">IFERROR(VLOOKUP($A197,INDIRECT(CONCATENATE("'CY ",I$3,", SFY ",(I$3+1)," Answers'!A1:BJ600")),LOOKUP($D$4,'Row Index'!$A$14:$A$19,'Row Index'!$B$14:$B$19),FALSE),"")</f>
        <v>22</v>
      </c>
      <c r="J197" s="115">
        <f ca="1">IFERROR(VLOOKUP($A197,INDIRECT(CONCATENATE("'CY ",J$3,", SFY ",(J$3+1)," Answers'!A1:BJ600")),LOOKUP($D$4,'Row Index'!$A$24:$A$29,'Row Index'!$B$24:$B$29),FALSE),"")</f>
        <v>15</v>
      </c>
      <c r="K197" s="115">
        <f ca="1">IFERROR(VLOOKUP($A197,INDIRECT(CONCATENATE("'CY ",K$3,", SFY ",(K$3+1)," Answers'!A1:BZ600")),LOOKUP($D$4,'Row Index'!$A$24:$A$29,'Row Index'!$B$34:$B$39),FALSE),"")</f>
        <v>36</v>
      </c>
      <c r="L197" s="115">
        <f ca="1">IFERROR(VLOOKUP($A197,INDIRECT(CONCATENATE("'CY ",L$3,", SFY ",(L$3+1)," Answers'!A1:CA600")),LOOKUP($D$4,'Row Index'!$A$24:$A$29,'Row Index'!$B$44:$B$49),FALSE),"")</f>
        <v>29</v>
      </c>
      <c r="M197" s="115">
        <f ca="1">IFERROR(VLOOKUP($A197,INDIRECT(CONCATENATE("'CY ",M$3,", SFY ",(M$3+1)," Answers'!A1:CA600")),LOOKUP($D$4,'Row Index'!$A$54:$A$59,'Row Index'!$B$54:$B$59),FALSE),"")</f>
        <v>22</v>
      </c>
      <c r="N197" s="116">
        <f ca="1">IFERROR(VLOOKUP($A197,INDIRECT(CONCATENATE("'CY ",N$3,", SFY ",(N$3+1)," Answers'!A1:CA600")),LOOKUP($D$4,'Row Index'!$A$64:$A$69,'Row Index'!$B$64:$B$69),FALSE),"")</f>
        <v>18</v>
      </c>
    </row>
    <row r="198" spans="1:14" x14ac:dyDescent="0.25">
      <c r="A198" s="49">
        <v>608</v>
      </c>
      <c r="B198" s="44" t="s">
        <v>198</v>
      </c>
      <c r="C198" s="46" t="s">
        <v>191</v>
      </c>
      <c r="D198" s="115">
        <f ca="1">IFERROR(VLOOKUP($A198,INDIRECT(CONCATENATE("'CY ",D$3,", SFY ",(D$3+1)," Answers'!A1:BJ600")),LOOKUP($D$4,'Row Index'!$A$4:$A$9,'Row Index'!$B$4:$B$9),FALSE),"")</f>
        <v>31</v>
      </c>
      <c r="E198" s="115">
        <f ca="1">IFERROR(VLOOKUP($A198,INDIRECT(CONCATENATE("'CY ",E$3,", SFY ",(E$3+1)," Answers'!A1:BJ600")),LOOKUP($D$4,'Row Index'!$A$4:$A$9,'Row Index'!$B$4:$B$9),FALSE),"")</f>
        <v>38</v>
      </c>
      <c r="F198" s="115">
        <f ca="1">IFERROR(VLOOKUP($A198,INDIRECT(CONCATENATE("'CY ",F$3,", SFY ",(F$3+1)," Answers'!A1:BJ600")),LOOKUP($D$4,'Row Index'!$A$4:$A$9,'Row Index'!$B$4:$B$9),FALSE),"")</f>
        <v>32</v>
      </c>
      <c r="G198" s="115">
        <f ca="1">IFERROR(VLOOKUP($A198,INDIRECT(CONCATENATE("'CY ",G$3,", SFY ",(G$3+1)," Answers'!A1:BJ600")),LOOKUP($D$4,'Row Index'!$A$4:$A$9,'Row Index'!$B$4:$B$9),FALSE),"")</f>
        <v>33</v>
      </c>
      <c r="H198" s="115">
        <f ca="1">IFERROR(VLOOKUP($A198,INDIRECT(CONCATENATE("'CY ",H$3,", SFY ",(H$3+1)," Answers'!A1:BJ600")),LOOKUP($D$4,'Row Index'!$A$4:$A$9,'Row Index'!$B$4:$B$9),FALSE),"")</f>
        <v>31</v>
      </c>
      <c r="I198" s="115">
        <f ca="1">IFERROR(VLOOKUP($A198,INDIRECT(CONCATENATE("'CY ",I$3,", SFY ",(I$3+1)," Answers'!A1:BJ600")),LOOKUP($D$4,'Row Index'!$A$14:$A$19,'Row Index'!$B$14:$B$19),FALSE),"")</f>
        <v>18</v>
      </c>
      <c r="J198" s="115">
        <f ca="1">IFERROR(VLOOKUP($A198,INDIRECT(CONCATENATE("'CY ",J$3,", SFY ",(J$3+1)," Answers'!A1:BJ600")),LOOKUP($D$4,'Row Index'!$A$24:$A$29,'Row Index'!$B$24:$B$29),FALSE),"")</f>
        <v>16</v>
      </c>
      <c r="K198" s="115">
        <f ca="1">IFERROR(VLOOKUP($A198,INDIRECT(CONCATENATE("'CY ",K$3,", SFY ",(K$3+1)," Answers'!A1:BZ600")),LOOKUP($D$4,'Row Index'!$A$24:$A$29,'Row Index'!$B$34:$B$39),FALSE),"")</f>
        <v>37</v>
      </c>
      <c r="L198" s="115">
        <f ca="1">IFERROR(VLOOKUP($A198,INDIRECT(CONCATENATE("'CY ",L$3,", SFY ",(L$3+1)," Answers'!A1:CA600")),LOOKUP($D$4,'Row Index'!$A$24:$A$29,'Row Index'!$B$44:$B$49),FALSE),"")</f>
        <v>24</v>
      </c>
      <c r="M198" s="115">
        <f ca="1">IFERROR(VLOOKUP($A198,INDIRECT(CONCATENATE("'CY ",M$3,", SFY ",(M$3+1)," Answers'!A1:CA600")),LOOKUP($D$4,'Row Index'!$A$54:$A$59,'Row Index'!$B$54:$B$59),FALSE),"")</f>
        <v>14</v>
      </c>
      <c r="N198" s="116">
        <f ca="1">IFERROR(VLOOKUP($A198,INDIRECT(CONCATENATE("'CY ",N$3,", SFY ",(N$3+1)," Answers'!A1:CA600")),LOOKUP($D$4,'Row Index'!$A$64:$A$69,'Row Index'!$B$64:$B$69),FALSE),"")</f>
        <v>18</v>
      </c>
    </row>
    <row r="199" spans="1:14" x14ac:dyDescent="0.25">
      <c r="A199" s="49">
        <v>609</v>
      </c>
      <c r="B199" s="44" t="s">
        <v>199</v>
      </c>
      <c r="C199" s="46" t="s">
        <v>191</v>
      </c>
      <c r="D199" s="115">
        <f ca="1">IFERROR(VLOOKUP($A199,INDIRECT(CONCATENATE("'CY ",D$3,", SFY ",(D$3+1)," Answers'!A1:BJ600")),LOOKUP($D$4,'Row Index'!$A$4:$A$9,'Row Index'!$B$4:$B$9),FALSE),"")</f>
        <v>33</v>
      </c>
      <c r="E199" s="115">
        <f ca="1">IFERROR(VLOOKUP($A199,INDIRECT(CONCATENATE("'CY ",E$3,", SFY ",(E$3+1)," Answers'!A1:BJ600")),LOOKUP($D$4,'Row Index'!$A$4:$A$9,'Row Index'!$B$4:$B$9),FALSE),"")</f>
        <v>30</v>
      </c>
      <c r="F199" s="115">
        <f ca="1">IFERROR(VLOOKUP($A199,INDIRECT(CONCATENATE("'CY ",F$3,", SFY ",(F$3+1)," Answers'!A1:BJ600")),LOOKUP($D$4,'Row Index'!$A$4:$A$9,'Row Index'!$B$4:$B$9),FALSE),"")</f>
        <v>33</v>
      </c>
      <c r="G199" s="115">
        <f ca="1">IFERROR(VLOOKUP($A199,INDIRECT(CONCATENATE("'CY ",G$3,", SFY ",(G$3+1)," Answers'!A1:BJ600")),LOOKUP($D$4,'Row Index'!$A$4:$A$9,'Row Index'!$B$4:$B$9),FALSE),"")</f>
        <v>33</v>
      </c>
      <c r="H199" s="115">
        <f ca="1">IFERROR(VLOOKUP($A199,INDIRECT(CONCATENATE("'CY ",H$3,", SFY ",(H$3+1)," Answers'!A1:BJ600")),LOOKUP($D$4,'Row Index'!$A$4:$A$9,'Row Index'!$B$4:$B$9),FALSE),"")</f>
        <v>34</v>
      </c>
      <c r="I199" s="115">
        <f ca="1">IFERROR(VLOOKUP($A199,INDIRECT(CONCATENATE("'CY ",I$3,", SFY ",(I$3+1)," Answers'!A1:BJ600")),LOOKUP($D$4,'Row Index'!$A$14:$A$19,'Row Index'!$B$14:$B$19),FALSE),"")</f>
        <v>19</v>
      </c>
      <c r="J199" s="115">
        <f ca="1">IFERROR(VLOOKUP($A199,INDIRECT(CONCATENATE("'CY ",J$3,", SFY ",(J$3+1)," Answers'!A1:BJ600")),LOOKUP($D$4,'Row Index'!$A$24:$A$29,'Row Index'!$B$24:$B$29),FALSE),"")</f>
        <v>18</v>
      </c>
      <c r="K199" s="115">
        <f ca="1">IFERROR(VLOOKUP($A199,INDIRECT(CONCATENATE("'CY ",K$3,", SFY ",(K$3+1)," Answers'!A1:BZ600")),LOOKUP($D$4,'Row Index'!$A$24:$A$29,'Row Index'!$B$34:$B$39),FALSE),"")</f>
        <v>33</v>
      </c>
      <c r="L199" s="115">
        <f ca="1">IFERROR(VLOOKUP($A199,INDIRECT(CONCATENATE("'CY ",L$3,", SFY ",(L$3+1)," Answers'!A1:CA600")),LOOKUP($D$4,'Row Index'!$A$24:$A$29,'Row Index'!$B$44:$B$49),FALSE),"")</f>
        <v>37</v>
      </c>
      <c r="M199" s="115">
        <f ca="1">IFERROR(VLOOKUP($A199,INDIRECT(CONCATENATE("'CY ",M$3,", SFY ",(M$3+1)," Answers'!A1:CA600")),LOOKUP($D$4,'Row Index'!$A$54:$A$59,'Row Index'!$B$54:$B$59),FALSE),"")</f>
        <v>21</v>
      </c>
      <c r="N199" s="116">
        <f ca="1">IFERROR(VLOOKUP($A199,INDIRECT(CONCATENATE("'CY ",N$3,", SFY ",(N$3+1)," Answers'!A1:CA600")),LOOKUP($D$4,'Row Index'!$A$64:$A$69,'Row Index'!$B$64:$B$69),FALSE),"")</f>
        <v>20.5</v>
      </c>
    </row>
    <row r="200" spans="1:14" x14ac:dyDescent="0.25">
      <c r="A200" s="49">
        <v>610</v>
      </c>
      <c r="B200" s="44" t="s">
        <v>200</v>
      </c>
      <c r="C200" s="46" t="s">
        <v>191</v>
      </c>
      <c r="D200" s="115">
        <f ca="1">IFERROR(VLOOKUP($A200,INDIRECT(CONCATENATE("'CY ",D$3,", SFY ",(D$3+1)," Answers'!A1:BJ600")),LOOKUP($D$4,'Row Index'!$A$4:$A$9,'Row Index'!$B$4:$B$9),FALSE),"")</f>
        <v>43</v>
      </c>
      <c r="E200" s="115">
        <f ca="1">IFERROR(VLOOKUP($A200,INDIRECT(CONCATENATE("'CY ",E$3,", SFY ",(E$3+1)," Answers'!A1:BJ600")),LOOKUP($D$4,'Row Index'!$A$4:$A$9,'Row Index'!$B$4:$B$9),FALSE),"")</f>
        <v>45</v>
      </c>
      <c r="F200" s="115">
        <f ca="1">IFERROR(VLOOKUP($A200,INDIRECT(CONCATENATE("'CY ",F$3,", SFY ",(F$3+1)," Answers'!A1:BJ600")),LOOKUP($D$4,'Row Index'!$A$4:$A$9,'Row Index'!$B$4:$B$9),FALSE),"")</f>
        <v>38</v>
      </c>
      <c r="G200" s="115">
        <f ca="1">IFERROR(VLOOKUP($A200,INDIRECT(CONCATENATE("'CY ",G$3,", SFY ",(G$3+1)," Answers'!A1:BJ600")),LOOKUP($D$4,'Row Index'!$A$4:$A$9,'Row Index'!$B$4:$B$9),FALSE),"")</f>
        <v>39</v>
      </c>
      <c r="H200" s="115">
        <f ca="1">IFERROR(VLOOKUP($A200,INDIRECT(CONCATENATE("'CY ",H$3,", SFY ",(H$3+1)," Answers'!A1:BJ600")),LOOKUP($D$4,'Row Index'!$A$4:$A$9,'Row Index'!$B$4:$B$9),FALSE),"")</f>
        <v>39</v>
      </c>
      <c r="I200" s="115">
        <f ca="1">IFERROR(VLOOKUP($A200,INDIRECT(CONCATENATE("'CY ",I$3,", SFY ",(I$3+1)," Answers'!A1:BJ600")),LOOKUP($D$4,'Row Index'!$A$14:$A$19,'Row Index'!$B$14:$B$19),FALSE),"")</f>
        <v>26</v>
      </c>
      <c r="J200" s="115">
        <f ca="1">IFERROR(VLOOKUP($A200,INDIRECT(CONCATENATE("'CY ",J$3,", SFY ",(J$3+1)," Answers'!A1:BJ600")),LOOKUP($D$4,'Row Index'!$A$24:$A$29,'Row Index'!$B$24:$B$29),FALSE),"")</f>
        <v>21</v>
      </c>
      <c r="K200" s="115">
        <f ca="1">IFERROR(VLOOKUP($A200,INDIRECT(CONCATENATE("'CY ",K$3,", SFY ",(K$3+1)," Answers'!A1:BZ600")),LOOKUP($D$4,'Row Index'!$A$24:$A$29,'Row Index'!$B$34:$B$39),FALSE),"")</f>
        <v>41</v>
      </c>
      <c r="L200" s="115">
        <f ca="1">IFERROR(VLOOKUP($A200,INDIRECT(CONCATENATE("'CY ",L$3,", SFY ",(L$3+1)," Answers'!A1:CA600")),LOOKUP($D$4,'Row Index'!$A$24:$A$29,'Row Index'!$B$44:$B$49),FALSE),"")</f>
        <v>43</v>
      </c>
      <c r="M200" s="115">
        <f ca="1">IFERROR(VLOOKUP($A200,INDIRECT(CONCATENATE("'CY ",M$3,", SFY ",(M$3+1)," Answers'!A1:CA600")),LOOKUP($D$4,'Row Index'!$A$54:$A$59,'Row Index'!$B$54:$B$59),FALSE),"")</f>
        <v>26</v>
      </c>
      <c r="N200" s="116">
        <f ca="1">IFERROR(VLOOKUP($A200,INDIRECT(CONCATENATE("'CY ",N$3,", SFY ",(N$3+1)," Answers'!A1:CA600")),LOOKUP($D$4,'Row Index'!$A$64:$A$69,'Row Index'!$B$64:$B$69),FALSE),"")</f>
        <v>21</v>
      </c>
    </row>
    <row r="201" spans="1:14" x14ac:dyDescent="0.25">
      <c r="A201" s="49">
        <v>611</v>
      </c>
      <c r="B201" s="44" t="s">
        <v>201</v>
      </c>
      <c r="C201" s="46" t="s">
        <v>191</v>
      </c>
      <c r="D201" s="115">
        <f ca="1">IFERROR(VLOOKUP($A201,INDIRECT(CONCATENATE("'CY ",D$3,", SFY ",(D$3+1)," Answers'!A1:BJ600")),LOOKUP($D$4,'Row Index'!$A$4:$A$9,'Row Index'!$B$4:$B$9),FALSE),"")</f>
        <v>17</v>
      </c>
      <c r="E201" s="115">
        <f ca="1">IFERROR(VLOOKUP($A201,INDIRECT(CONCATENATE("'CY ",E$3,", SFY ",(E$3+1)," Answers'!A1:BJ600")),LOOKUP($D$4,'Row Index'!$A$4:$A$9,'Row Index'!$B$4:$B$9),FALSE),"")</f>
        <v>22</v>
      </c>
      <c r="F201" s="115">
        <f ca="1">IFERROR(VLOOKUP($A201,INDIRECT(CONCATENATE("'CY ",F$3,", SFY ",(F$3+1)," Answers'!A1:BJ600")),LOOKUP($D$4,'Row Index'!$A$4:$A$9,'Row Index'!$B$4:$B$9),FALSE),"")</f>
        <v>22</v>
      </c>
      <c r="G201" s="115">
        <f ca="1">IFERROR(VLOOKUP($A201,INDIRECT(CONCATENATE("'CY ",G$3,", SFY ",(G$3+1)," Answers'!A1:BJ600")),LOOKUP($D$4,'Row Index'!$A$4:$A$9,'Row Index'!$B$4:$B$9),FALSE),"")</f>
        <v>25</v>
      </c>
      <c r="H201" s="115">
        <f ca="1">IFERROR(VLOOKUP($A201,INDIRECT(CONCATENATE("'CY ",H$3,", SFY ",(H$3+1)," Answers'!A1:BJ600")),LOOKUP($D$4,'Row Index'!$A$4:$A$9,'Row Index'!$B$4:$B$9),FALSE),"")</f>
        <v>25</v>
      </c>
      <c r="I201" s="115">
        <f ca="1">IFERROR(VLOOKUP($A201,INDIRECT(CONCATENATE("'CY ",I$3,", SFY ",(I$3+1)," Answers'!A1:BJ600")),LOOKUP($D$4,'Row Index'!$A$14:$A$19,'Row Index'!$B$14:$B$19),FALSE),"")</f>
        <v>18</v>
      </c>
      <c r="J201" s="115">
        <f ca="1">IFERROR(VLOOKUP($A201,INDIRECT(CONCATENATE("'CY ",J$3,", SFY ",(J$3+1)," Answers'!A1:BJ600")),LOOKUP($D$4,'Row Index'!$A$24:$A$29,'Row Index'!$B$24:$B$29),FALSE),"")</f>
        <v>14</v>
      </c>
      <c r="K201" s="115">
        <f ca="1">IFERROR(VLOOKUP($A201,INDIRECT(CONCATENATE("'CY ",K$3,", SFY ",(K$3+1)," Answers'!A1:BZ600")),LOOKUP($D$4,'Row Index'!$A$24:$A$29,'Row Index'!$B$34:$B$39),FALSE),"")</f>
        <v>27</v>
      </c>
      <c r="L201" s="115">
        <f ca="1">IFERROR(VLOOKUP($A201,INDIRECT(CONCATENATE("'CY ",L$3,", SFY ",(L$3+1)," Answers'!A1:CA600")),LOOKUP($D$4,'Row Index'!$A$24:$A$29,'Row Index'!$B$44:$B$49),FALSE),"")</f>
        <v>27</v>
      </c>
      <c r="M201" s="115">
        <f ca="1">IFERROR(VLOOKUP($A201,INDIRECT(CONCATENATE("'CY ",M$3,", SFY ",(M$3+1)," Answers'!A1:CA600")),LOOKUP($D$4,'Row Index'!$A$54:$A$59,'Row Index'!$B$54:$B$59),FALSE),"")</f>
        <v>19</v>
      </c>
      <c r="N201" s="116">
        <f ca="1">IFERROR(VLOOKUP($A201,INDIRECT(CONCATENATE("'CY ",N$3,", SFY ",(N$3+1)," Answers'!A1:CA600")),LOOKUP($D$4,'Row Index'!$A$64:$A$69,'Row Index'!$B$64:$B$69),FALSE),"")</f>
        <v>21.5</v>
      </c>
    </row>
    <row r="202" spans="1:14" x14ac:dyDescent="0.25">
      <c r="A202" s="49">
        <v>612</v>
      </c>
      <c r="B202" s="44" t="s">
        <v>202</v>
      </c>
      <c r="C202" s="46" t="s">
        <v>191</v>
      </c>
      <c r="D202" s="115">
        <f ca="1">IFERROR(VLOOKUP($A202,INDIRECT(CONCATENATE("'CY ",D$3,", SFY ",(D$3+1)," Answers'!A1:BJ600")),LOOKUP($D$4,'Row Index'!$A$4:$A$9,'Row Index'!$B$4:$B$9),FALSE),"")</f>
        <v>16</v>
      </c>
      <c r="E202" s="115">
        <f ca="1">IFERROR(VLOOKUP($A202,INDIRECT(CONCATENATE("'CY ",E$3,", SFY ",(E$3+1)," Answers'!A1:BJ600")),LOOKUP($D$4,'Row Index'!$A$4:$A$9,'Row Index'!$B$4:$B$9),FALSE),"")</f>
        <v>22</v>
      </c>
      <c r="F202" s="115">
        <f ca="1">IFERROR(VLOOKUP($A202,INDIRECT(CONCATENATE("'CY ",F$3,", SFY ",(F$3+1)," Answers'!A1:BJ600")),LOOKUP($D$4,'Row Index'!$A$4:$A$9,'Row Index'!$B$4:$B$9),FALSE),"")</f>
        <v>23</v>
      </c>
      <c r="G202" s="115">
        <f ca="1">IFERROR(VLOOKUP($A202,INDIRECT(CONCATENATE("'CY ",G$3,", SFY ",(G$3+1)," Answers'!A1:BJ600")),LOOKUP($D$4,'Row Index'!$A$4:$A$9,'Row Index'!$B$4:$B$9),FALSE),"")</f>
        <v>27</v>
      </c>
      <c r="H202" s="115">
        <f ca="1">IFERROR(VLOOKUP($A202,INDIRECT(CONCATENATE("'CY ",H$3,", SFY ",(H$3+1)," Answers'!A1:BJ600")),LOOKUP($D$4,'Row Index'!$A$4:$A$9,'Row Index'!$B$4:$B$9),FALSE),"")</f>
        <v>25</v>
      </c>
      <c r="I202" s="115">
        <f ca="1">IFERROR(VLOOKUP($A202,INDIRECT(CONCATENATE("'CY ",I$3,", SFY ",(I$3+1)," Answers'!A1:BJ600")),LOOKUP($D$4,'Row Index'!$A$14:$A$19,'Row Index'!$B$14:$B$19),FALSE),"")</f>
        <v>19</v>
      </c>
      <c r="J202" s="115">
        <f ca="1">IFERROR(VLOOKUP($A202,INDIRECT(CONCATENATE("'CY ",J$3,", SFY ",(J$3+1)," Answers'!A1:BJ600")),LOOKUP($D$4,'Row Index'!$A$24:$A$29,'Row Index'!$B$24:$B$29),FALSE),"")</f>
        <v>14</v>
      </c>
      <c r="K202" s="115">
        <f ca="1">IFERROR(VLOOKUP($A202,INDIRECT(CONCATENATE("'CY ",K$3,", SFY ",(K$3+1)," Answers'!A1:BZ600")),LOOKUP($D$4,'Row Index'!$A$24:$A$29,'Row Index'!$B$34:$B$39),FALSE),"")</f>
        <v>30</v>
      </c>
      <c r="L202" s="115">
        <f ca="1">IFERROR(VLOOKUP($A202,INDIRECT(CONCATENATE("'CY ",L$3,", SFY ",(L$3+1)," Answers'!A1:CA600")),LOOKUP($D$4,'Row Index'!$A$24:$A$29,'Row Index'!$B$44:$B$49),FALSE),"")</f>
        <v>32</v>
      </c>
      <c r="M202" s="115">
        <f ca="1">IFERROR(VLOOKUP($A202,INDIRECT(CONCATENATE("'CY ",M$3,", SFY ",(M$3+1)," Answers'!A1:CA600")),LOOKUP($D$4,'Row Index'!$A$54:$A$59,'Row Index'!$B$54:$B$59),FALSE),"")</f>
        <v>20</v>
      </c>
      <c r="N202" s="116">
        <f ca="1">IFERROR(VLOOKUP($A202,INDIRECT(CONCATENATE("'CY ",N$3,", SFY ",(N$3+1)," Answers'!A1:CA600")),LOOKUP($D$4,'Row Index'!$A$64:$A$69,'Row Index'!$B$64:$B$69),FALSE),"")</f>
        <v>19.5</v>
      </c>
    </row>
    <row r="203" spans="1:14" x14ac:dyDescent="0.25">
      <c r="A203" s="49">
        <v>613</v>
      </c>
      <c r="B203" s="44" t="s">
        <v>203</v>
      </c>
      <c r="C203" s="46" t="s">
        <v>191</v>
      </c>
      <c r="D203" s="115">
        <f ca="1">IFERROR(VLOOKUP($A203,INDIRECT(CONCATENATE("'CY ",D$3,", SFY ",(D$3+1)," Answers'!A1:BJ600")),LOOKUP($D$4,'Row Index'!$A$4:$A$9,'Row Index'!$B$4:$B$9),FALSE),"")</f>
        <v>39</v>
      </c>
      <c r="E203" s="115">
        <f ca="1">IFERROR(VLOOKUP($A203,INDIRECT(CONCATENATE("'CY ",E$3,", SFY ",(E$3+1)," Answers'!A1:BJ600")),LOOKUP($D$4,'Row Index'!$A$4:$A$9,'Row Index'!$B$4:$B$9),FALSE),"")</f>
        <v>40</v>
      </c>
      <c r="F203" s="115">
        <f ca="1">IFERROR(VLOOKUP($A203,INDIRECT(CONCATENATE("'CY ",F$3,", SFY ",(F$3+1)," Answers'!A1:BJ600")),LOOKUP($D$4,'Row Index'!$A$4:$A$9,'Row Index'!$B$4:$B$9),FALSE),"")</f>
        <v>41</v>
      </c>
      <c r="G203" s="115">
        <f ca="1">IFERROR(VLOOKUP($A203,INDIRECT(CONCATENATE("'CY ",G$3,", SFY ",(G$3+1)," Answers'!A1:BJ600")),LOOKUP($D$4,'Row Index'!$A$4:$A$9,'Row Index'!$B$4:$B$9),FALSE),"")</f>
        <v>36</v>
      </c>
      <c r="H203" s="115">
        <f ca="1">IFERROR(VLOOKUP($A203,INDIRECT(CONCATENATE("'CY ",H$3,", SFY ",(H$3+1)," Answers'!A1:BJ600")),LOOKUP($D$4,'Row Index'!$A$4:$A$9,'Row Index'!$B$4:$B$9),FALSE),"")</f>
        <v>37</v>
      </c>
      <c r="I203" s="115">
        <f ca="1">IFERROR(VLOOKUP($A203,INDIRECT(CONCATENATE("'CY ",I$3,", SFY ",(I$3+1)," Answers'!A1:BJ600")),LOOKUP($D$4,'Row Index'!$A$14:$A$19,'Row Index'!$B$14:$B$19),FALSE),"")</f>
        <v>22</v>
      </c>
      <c r="J203" s="115">
        <f ca="1">IFERROR(VLOOKUP($A203,INDIRECT(CONCATENATE("'CY ",J$3,", SFY ",(J$3+1)," Answers'!A1:BJ600")),LOOKUP($D$4,'Row Index'!$A$24:$A$29,'Row Index'!$B$24:$B$29),FALSE),"")</f>
        <v>18</v>
      </c>
      <c r="K203" s="115">
        <f ca="1">IFERROR(VLOOKUP($A203,INDIRECT(CONCATENATE("'CY ",K$3,", SFY ",(K$3+1)," Answers'!A1:BZ600")),LOOKUP($D$4,'Row Index'!$A$24:$A$29,'Row Index'!$B$34:$B$39),FALSE),"")</f>
        <v>42</v>
      </c>
      <c r="L203" s="115">
        <f ca="1">IFERROR(VLOOKUP($A203,INDIRECT(CONCATENATE("'CY ",L$3,", SFY ",(L$3+1)," Answers'!A1:CA600")),LOOKUP($D$4,'Row Index'!$A$24:$A$29,'Row Index'!$B$44:$B$49),FALSE),"")</f>
        <v>40</v>
      </c>
      <c r="M203" s="115">
        <f ca="1">IFERROR(VLOOKUP($A203,INDIRECT(CONCATENATE("'CY ",M$3,", SFY ",(M$3+1)," Answers'!A1:CA600")),LOOKUP($D$4,'Row Index'!$A$54:$A$59,'Row Index'!$B$54:$B$59),FALSE),"")</f>
        <v>24</v>
      </c>
      <c r="N203" s="116">
        <f ca="1">IFERROR(VLOOKUP($A203,INDIRECT(CONCATENATE("'CY ",N$3,", SFY ",(N$3+1)," Answers'!A1:CA600")),LOOKUP($D$4,'Row Index'!$A$64:$A$69,'Row Index'!$B$64:$B$69),FALSE),"")</f>
        <v>21.5</v>
      </c>
    </row>
    <row r="204" spans="1:14" x14ac:dyDescent="0.25">
      <c r="A204" s="49">
        <v>614</v>
      </c>
      <c r="B204" s="44" t="s">
        <v>204</v>
      </c>
      <c r="C204" s="46" t="s">
        <v>191</v>
      </c>
      <c r="D204" s="115">
        <f ca="1">IFERROR(VLOOKUP($A204,INDIRECT(CONCATENATE("'CY ",D$3,", SFY ",(D$3+1)," Answers'!A1:BJ600")),LOOKUP($D$4,'Row Index'!$A$4:$A$9,'Row Index'!$B$4:$B$9),FALSE),"")</f>
        <v>38</v>
      </c>
      <c r="E204" s="115">
        <f ca="1">IFERROR(VLOOKUP($A204,INDIRECT(CONCATENATE("'CY ",E$3,", SFY ",(E$3+1)," Answers'!A1:BJ600")),LOOKUP($D$4,'Row Index'!$A$4:$A$9,'Row Index'!$B$4:$B$9),FALSE),"")</f>
        <v>37</v>
      </c>
      <c r="F204" s="115">
        <f ca="1">IFERROR(VLOOKUP($A204,INDIRECT(CONCATENATE("'CY ",F$3,", SFY ",(F$3+1)," Answers'!A1:BJ600")),LOOKUP($D$4,'Row Index'!$A$4:$A$9,'Row Index'!$B$4:$B$9),FALSE),"")</f>
        <v>35</v>
      </c>
      <c r="G204" s="115">
        <f ca="1">IFERROR(VLOOKUP($A204,INDIRECT(CONCATENATE("'CY ",G$3,", SFY ",(G$3+1)," Answers'!A1:BJ600")),LOOKUP($D$4,'Row Index'!$A$4:$A$9,'Row Index'!$B$4:$B$9),FALSE),"")</f>
        <v>34</v>
      </c>
      <c r="H204" s="115">
        <f ca="1">IFERROR(VLOOKUP($A204,INDIRECT(CONCATENATE("'CY ",H$3,", SFY ",(H$3+1)," Answers'!A1:BJ600")),LOOKUP($D$4,'Row Index'!$A$4:$A$9,'Row Index'!$B$4:$B$9),FALSE),"")</f>
        <v>36</v>
      </c>
      <c r="I204" s="115">
        <f ca="1">IFERROR(VLOOKUP($A204,INDIRECT(CONCATENATE("'CY ",I$3,", SFY ",(I$3+1)," Answers'!A1:BJ600")),LOOKUP($D$4,'Row Index'!$A$14:$A$19,'Row Index'!$B$14:$B$19),FALSE),"")</f>
        <v>22</v>
      </c>
      <c r="J204" s="115">
        <f ca="1">IFERROR(VLOOKUP($A204,INDIRECT(CONCATENATE("'CY ",J$3,", SFY ",(J$3+1)," Answers'!A1:BJ600")),LOOKUP($D$4,'Row Index'!$A$24:$A$29,'Row Index'!$B$24:$B$29),FALSE),"")</f>
        <v>18</v>
      </c>
      <c r="K204" s="115">
        <f ca="1">IFERROR(VLOOKUP($A204,INDIRECT(CONCATENATE("'CY ",K$3,", SFY ",(K$3+1)," Answers'!A1:BZ600")),LOOKUP($D$4,'Row Index'!$A$24:$A$29,'Row Index'!$B$34:$B$39),FALSE),"")</f>
        <v>0</v>
      </c>
      <c r="L204" s="115">
        <f ca="1">IFERROR(VLOOKUP($A204,INDIRECT(CONCATENATE("'CY ",L$3,", SFY ",(L$3+1)," Answers'!A1:CA600")),LOOKUP($D$4,'Row Index'!$A$24:$A$29,'Row Index'!$B$44:$B$49),FALSE),"")</f>
        <v>38</v>
      </c>
      <c r="M204" s="115">
        <f ca="1">IFERROR(VLOOKUP($A204,INDIRECT(CONCATENATE("'CY ",M$3,", SFY ",(M$3+1)," Answers'!A1:CA600")),LOOKUP($D$4,'Row Index'!$A$54:$A$59,'Row Index'!$B$54:$B$59),FALSE),"")</f>
        <v>24</v>
      </c>
      <c r="N204" s="116">
        <f ca="1">IFERROR(VLOOKUP($A204,INDIRECT(CONCATENATE("'CY ",N$3,", SFY ",(N$3+1)," Answers'!A1:CA600")),LOOKUP($D$4,'Row Index'!$A$64:$A$69,'Row Index'!$B$64:$B$69),FALSE),"")</f>
        <v>19.5</v>
      </c>
    </row>
    <row r="205" spans="1:14" x14ac:dyDescent="0.25">
      <c r="A205" s="49">
        <v>701</v>
      </c>
      <c r="B205" s="44" t="s">
        <v>205</v>
      </c>
      <c r="C205" s="46" t="s">
        <v>206</v>
      </c>
      <c r="D205" s="115">
        <f ca="1">IFERROR(VLOOKUP($A205,INDIRECT(CONCATENATE("'CY ",D$3,", SFY ",(D$3+1)," Answers'!A1:BJ600")),LOOKUP($D$4,'Row Index'!$A$4:$A$9,'Row Index'!$B$4:$B$9),FALSE),"")</f>
        <v>48</v>
      </c>
      <c r="E205" s="115">
        <f ca="1">IFERROR(VLOOKUP($A205,INDIRECT(CONCATENATE("'CY ",E$3,", SFY ",(E$3+1)," Answers'!A1:BJ600")),LOOKUP($D$4,'Row Index'!$A$4:$A$9,'Row Index'!$B$4:$B$9),FALSE),"")</f>
        <v>36</v>
      </c>
      <c r="F205" s="115">
        <f ca="1">IFERROR(VLOOKUP($A205,INDIRECT(CONCATENATE("'CY ",F$3,", SFY ",(F$3+1)," Answers'!A1:BJ600")),LOOKUP($D$4,'Row Index'!$A$4:$A$9,'Row Index'!$B$4:$B$9),FALSE),"")</f>
        <v>39</v>
      </c>
      <c r="G205" s="115">
        <f ca="1">IFERROR(VLOOKUP($A205,INDIRECT(CONCATENATE("'CY ",G$3,", SFY ",(G$3+1)," Answers'!A1:BJ600")),LOOKUP($D$4,'Row Index'!$A$4:$A$9,'Row Index'!$B$4:$B$9),FALSE),"")</f>
        <v>34</v>
      </c>
      <c r="H205" s="115">
        <f ca="1">IFERROR(VLOOKUP($A205,INDIRECT(CONCATENATE("'CY ",H$3,", SFY ",(H$3+1)," Answers'!A1:BJ600")),LOOKUP($D$4,'Row Index'!$A$4:$A$9,'Row Index'!$B$4:$B$9),FALSE),"")</f>
        <v>39</v>
      </c>
      <c r="I205" s="115">
        <f ca="1">IFERROR(VLOOKUP($A205,INDIRECT(CONCATENATE("'CY ",I$3,", SFY ",(I$3+1)," Answers'!A1:BJ600")),LOOKUP($D$4,'Row Index'!$A$14:$A$19,'Row Index'!$B$14:$B$19),FALSE),"")</f>
        <v>21</v>
      </c>
      <c r="J205" s="115">
        <f ca="1">IFERROR(VLOOKUP($A205,INDIRECT(CONCATENATE("'CY ",J$3,", SFY ",(J$3+1)," Answers'!A1:BJ600")),LOOKUP($D$4,'Row Index'!$A$24:$A$29,'Row Index'!$B$24:$B$29),FALSE),"")</f>
        <v>19</v>
      </c>
      <c r="K205" s="115">
        <f ca="1">IFERROR(VLOOKUP($A205,INDIRECT(CONCATENATE("'CY ",K$3,", SFY ",(K$3+1)," Answers'!A1:BZ600")),LOOKUP($D$4,'Row Index'!$A$24:$A$29,'Row Index'!$B$34:$B$39),FALSE),"")</f>
        <v>43</v>
      </c>
      <c r="L205" s="115">
        <f ca="1">IFERROR(VLOOKUP($A205,INDIRECT(CONCATENATE("'CY ",L$3,", SFY ",(L$3+1)," Answers'!A1:CA600")),LOOKUP($D$4,'Row Index'!$A$24:$A$29,'Row Index'!$B$44:$B$49),FALSE),"")</f>
        <v>41</v>
      </c>
      <c r="M205" s="115">
        <f ca="1">IFERROR(VLOOKUP($A205,INDIRECT(CONCATENATE("'CY ",M$3,", SFY ",(M$3+1)," Answers'!A1:CA600")),LOOKUP($D$4,'Row Index'!$A$54:$A$59,'Row Index'!$B$54:$B$59),FALSE),"")</f>
        <v>23</v>
      </c>
      <c r="N205" s="116">
        <f ca="1">IFERROR(VLOOKUP($A205,INDIRECT(CONCATENATE("'CY ",N$3,", SFY ",(N$3+1)," Answers'!A1:CA600")),LOOKUP($D$4,'Row Index'!$A$64:$A$69,'Row Index'!$B$64:$B$69),FALSE),"")</f>
        <v>21</v>
      </c>
    </row>
    <row r="206" spans="1:14" x14ac:dyDescent="0.25">
      <c r="A206" s="49">
        <v>702</v>
      </c>
      <c r="B206" s="44" t="s">
        <v>207</v>
      </c>
      <c r="C206" s="46" t="s">
        <v>206</v>
      </c>
      <c r="D206" s="115">
        <f ca="1">IFERROR(VLOOKUP($A206,INDIRECT(CONCATENATE("'CY ",D$3,", SFY ",(D$3+1)," Answers'!A1:BJ600")),LOOKUP($D$4,'Row Index'!$A$4:$A$9,'Row Index'!$B$4:$B$9),FALSE),"")</f>
        <v>43</v>
      </c>
      <c r="E206" s="115">
        <f ca="1">IFERROR(VLOOKUP($A206,INDIRECT(CONCATENATE("'CY ",E$3,", SFY ",(E$3+1)," Answers'!A1:BJ600")),LOOKUP($D$4,'Row Index'!$A$4:$A$9,'Row Index'!$B$4:$B$9),FALSE),"")</f>
        <v>43</v>
      </c>
      <c r="F206" s="115">
        <f ca="1">IFERROR(VLOOKUP($A206,INDIRECT(CONCATENATE("'CY ",F$3,", SFY ",(F$3+1)," Answers'!A1:BJ600")),LOOKUP($D$4,'Row Index'!$A$4:$A$9,'Row Index'!$B$4:$B$9),FALSE),"")</f>
        <v>41</v>
      </c>
      <c r="G206" s="115">
        <f ca="1">IFERROR(VLOOKUP($A206,INDIRECT(CONCATENATE("'CY ",G$3,", SFY ",(G$3+1)," Answers'!A1:BJ600")),LOOKUP($D$4,'Row Index'!$A$4:$A$9,'Row Index'!$B$4:$B$9),FALSE),"")</f>
        <v>35</v>
      </c>
      <c r="H206" s="115">
        <f ca="1">IFERROR(VLOOKUP($A206,INDIRECT(CONCATENATE("'CY ",H$3,", SFY ",(H$3+1)," Answers'!A1:BJ600")),LOOKUP($D$4,'Row Index'!$A$4:$A$9,'Row Index'!$B$4:$B$9),FALSE),"")</f>
        <v>37</v>
      </c>
      <c r="I206" s="115">
        <f ca="1">IFERROR(VLOOKUP($A206,INDIRECT(CONCATENATE("'CY ",I$3,", SFY ",(I$3+1)," Answers'!A1:BJ600")),LOOKUP($D$4,'Row Index'!$A$14:$A$19,'Row Index'!$B$14:$B$19),FALSE),"")</f>
        <v>22</v>
      </c>
      <c r="J206" s="115">
        <f ca="1">IFERROR(VLOOKUP($A206,INDIRECT(CONCATENATE("'CY ",J$3,", SFY ",(J$3+1)," Answers'!A1:BJ600")),LOOKUP($D$4,'Row Index'!$A$24:$A$29,'Row Index'!$B$24:$B$29),FALSE),"")</f>
        <v>19</v>
      </c>
      <c r="K206" s="115">
        <f ca="1">IFERROR(VLOOKUP($A206,INDIRECT(CONCATENATE("'CY ",K$3,", SFY ",(K$3+1)," Answers'!A1:BZ600")),LOOKUP($D$4,'Row Index'!$A$24:$A$29,'Row Index'!$B$34:$B$39),FALSE),"")</f>
        <v>0</v>
      </c>
      <c r="L206" s="115">
        <f ca="1">IFERROR(VLOOKUP($A206,INDIRECT(CONCATENATE("'CY ",L$3,", SFY ",(L$3+1)," Answers'!A1:CA600")),LOOKUP($D$4,'Row Index'!$A$24:$A$29,'Row Index'!$B$44:$B$49),FALSE),"")</f>
        <v>43</v>
      </c>
      <c r="M206" s="115">
        <f ca="1">IFERROR(VLOOKUP($A206,INDIRECT(CONCATENATE("'CY ",M$3,", SFY ",(M$3+1)," Answers'!A1:CA600")),LOOKUP($D$4,'Row Index'!$A$54:$A$59,'Row Index'!$B$54:$B$59),FALSE),"")</f>
        <v>27</v>
      </c>
      <c r="N206" s="116">
        <f ca="1">IFERROR(VLOOKUP($A206,INDIRECT(CONCATENATE("'CY ",N$3,", SFY ",(N$3+1)," Answers'!A1:CA600")),LOOKUP($D$4,'Row Index'!$A$64:$A$69,'Row Index'!$B$64:$B$69),FALSE),"")</f>
        <v>21.5</v>
      </c>
    </row>
    <row r="207" spans="1:14" x14ac:dyDescent="0.25">
      <c r="A207" s="49">
        <v>703</v>
      </c>
      <c r="B207" s="44" t="s">
        <v>628</v>
      </c>
      <c r="C207" s="46" t="s">
        <v>206</v>
      </c>
      <c r="D207" s="115">
        <f ca="1">IFERROR(VLOOKUP($A207,INDIRECT(CONCATENATE("'CY ",D$3,", SFY ",(D$3+1)," Answers'!A1:BJ600")),LOOKUP($D$4,'Row Index'!$A$4:$A$9,'Row Index'!$B$4:$B$9),FALSE),"")</f>
        <v>37</v>
      </c>
      <c r="E207" s="115">
        <f ca="1">IFERROR(VLOOKUP($A207,INDIRECT(CONCATENATE("'CY ",E$3,", SFY ",(E$3+1)," Answers'!A1:BJ600")),LOOKUP($D$4,'Row Index'!$A$4:$A$9,'Row Index'!$B$4:$B$9),FALSE),"")</f>
        <v>37</v>
      </c>
      <c r="F207" s="115">
        <f ca="1">IFERROR(VLOOKUP($A207,INDIRECT(CONCATENATE("'CY ",F$3,", SFY ",(F$3+1)," Answers'!A1:BJ600")),LOOKUP($D$4,'Row Index'!$A$4:$A$9,'Row Index'!$B$4:$B$9),FALSE),"")</f>
        <v>37</v>
      </c>
      <c r="G207" s="115">
        <f ca="1">IFERROR(VLOOKUP($A207,INDIRECT(CONCATENATE("'CY ",G$3,", SFY ",(G$3+1)," Answers'!A1:BJ600")),LOOKUP($D$4,'Row Index'!$A$4:$A$9,'Row Index'!$B$4:$B$9),FALSE),"")</f>
        <v>34</v>
      </c>
      <c r="H207" s="115">
        <f ca="1">IFERROR(VLOOKUP($A207,INDIRECT(CONCATENATE("'CY ",H$3,", SFY ",(H$3+1)," Answers'!A1:BJ600")),LOOKUP($D$4,'Row Index'!$A$4:$A$9,'Row Index'!$B$4:$B$9),FALSE),"")</f>
        <v>33</v>
      </c>
      <c r="I207" s="115">
        <f ca="1">IFERROR(VLOOKUP($A207,INDIRECT(CONCATENATE("'CY ",I$3,", SFY ",(I$3+1)," Answers'!A1:BJ600")),LOOKUP($D$4,'Row Index'!$A$14:$A$19,'Row Index'!$B$14:$B$19),FALSE),"")</f>
        <v>16</v>
      </c>
      <c r="J207" s="115">
        <f ca="1">IFERROR(VLOOKUP($A207,INDIRECT(CONCATENATE("'CY ",J$3,", SFY ",(J$3+1)," Answers'!A1:BJ600")),LOOKUP($D$4,'Row Index'!$A$24:$A$29,'Row Index'!$B$24:$B$29),FALSE),"")</f>
        <v>15</v>
      </c>
      <c r="K207" s="115">
        <f ca="1">IFERROR(VLOOKUP($A207,INDIRECT(CONCATENATE("'CY ",K$3,", SFY ",(K$3+1)," Answers'!A1:BZ600")),LOOKUP($D$4,'Row Index'!$A$24:$A$29,'Row Index'!$B$34:$B$39),FALSE),"")</f>
        <v>25</v>
      </c>
      <c r="L207" s="115">
        <f ca="1">IFERROR(VLOOKUP($A207,INDIRECT(CONCATENATE("'CY ",L$3,", SFY ",(L$3+1)," Answers'!A1:CA600")),LOOKUP($D$4,'Row Index'!$A$24:$A$29,'Row Index'!$B$44:$B$49),FALSE),"")</f>
        <v>29</v>
      </c>
      <c r="M207" s="115">
        <f ca="1">IFERROR(VLOOKUP($A207,INDIRECT(CONCATENATE("'CY ",M$3,", SFY ",(M$3+1)," Answers'!A1:CA600")),LOOKUP($D$4,'Row Index'!$A$54:$A$59,'Row Index'!$B$54:$B$59),FALSE),"")</f>
        <v>20</v>
      </c>
      <c r="N207" s="116">
        <f ca="1">IFERROR(VLOOKUP($A207,INDIRECT(CONCATENATE("'CY ",N$3,", SFY ",(N$3+1)," Answers'!A1:CA600")),LOOKUP($D$4,'Row Index'!$A$64:$A$69,'Row Index'!$B$64:$B$69),FALSE),"")</f>
        <v>16</v>
      </c>
    </row>
    <row r="208" spans="1:14" x14ac:dyDescent="0.25">
      <c r="A208" s="49">
        <v>704</v>
      </c>
      <c r="B208" s="44" t="s">
        <v>209</v>
      </c>
      <c r="C208" s="46" t="s">
        <v>206</v>
      </c>
      <c r="D208" s="115">
        <f ca="1">IFERROR(VLOOKUP($A208,INDIRECT(CONCATENATE("'CY ",D$3,", SFY ",(D$3+1)," Answers'!A1:BJ600")),LOOKUP($D$4,'Row Index'!$A$4:$A$9,'Row Index'!$B$4:$B$9),FALSE),"")</f>
        <v>42</v>
      </c>
      <c r="E208" s="115">
        <f ca="1">IFERROR(VLOOKUP($A208,INDIRECT(CONCATENATE("'CY ",E$3,", SFY ",(E$3+1)," Answers'!A1:BJ600")),LOOKUP($D$4,'Row Index'!$A$4:$A$9,'Row Index'!$B$4:$B$9),FALSE),"")</f>
        <v>38</v>
      </c>
      <c r="F208" s="115">
        <f ca="1">IFERROR(VLOOKUP($A208,INDIRECT(CONCATENATE("'CY ",F$3,", SFY ",(F$3+1)," Answers'!A1:BJ600")),LOOKUP($D$4,'Row Index'!$A$4:$A$9,'Row Index'!$B$4:$B$9),FALSE),"")</f>
        <v>37</v>
      </c>
      <c r="G208" s="115">
        <f ca="1">IFERROR(VLOOKUP($A208,INDIRECT(CONCATENATE("'CY ",G$3,", SFY ",(G$3+1)," Answers'!A1:BJ600")),LOOKUP($D$4,'Row Index'!$A$4:$A$9,'Row Index'!$B$4:$B$9),FALSE),"")</f>
        <v>34</v>
      </c>
      <c r="H208" s="115">
        <f ca="1">IFERROR(VLOOKUP($A208,INDIRECT(CONCATENATE("'CY ",H$3,", SFY ",(H$3+1)," Answers'!A1:BJ600")),LOOKUP($D$4,'Row Index'!$A$4:$A$9,'Row Index'!$B$4:$B$9),FALSE),"")</f>
        <v>36</v>
      </c>
      <c r="I208" s="115">
        <f ca="1">IFERROR(VLOOKUP($A208,INDIRECT(CONCATENATE("'CY ",I$3,", SFY ",(I$3+1)," Answers'!A1:BJ600")),LOOKUP($D$4,'Row Index'!$A$14:$A$19,'Row Index'!$B$14:$B$19),FALSE),"")</f>
        <v>20</v>
      </c>
      <c r="J208" s="115">
        <f ca="1">IFERROR(VLOOKUP($A208,INDIRECT(CONCATENATE("'CY ",J$3,", SFY ",(J$3+1)," Answers'!A1:BJ600")),LOOKUP($D$4,'Row Index'!$A$24:$A$29,'Row Index'!$B$24:$B$29),FALSE),"")</f>
        <v>17</v>
      </c>
      <c r="K208" s="115">
        <f ca="1">IFERROR(VLOOKUP($A208,INDIRECT(CONCATENATE("'CY ",K$3,", SFY ",(K$3+1)," Answers'!A1:BZ600")),LOOKUP($D$4,'Row Index'!$A$24:$A$29,'Row Index'!$B$34:$B$39),FALSE),"")</f>
        <v>44</v>
      </c>
      <c r="L208" s="115">
        <f ca="1">IFERROR(VLOOKUP($A208,INDIRECT(CONCATENATE("'CY ",L$3,", SFY ",(L$3+1)," Answers'!A1:CA600")),LOOKUP($D$4,'Row Index'!$A$24:$A$29,'Row Index'!$B$44:$B$49),FALSE),"")</f>
        <v>36</v>
      </c>
      <c r="M208" s="115">
        <f ca="1">IFERROR(VLOOKUP($A208,INDIRECT(CONCATENATE("'CY ",M$3,", SFY ",(M$3+1)," Answers'!A1:CA600")),LOOKUP($D$4,'Row Index'!$A$54:$A$59,'Row Index'!$B$54:$B$59),FALSE),"")</f>
        <v>25</v>
      </c>
      <c r="N208" s="116">
        <f ca="1">IFERROR(VLOOKUP($A208,INDIRECT(CONCATENATE("'CY ",N$3,", SFY ",(N$3+1)," Answers'!A1:CA600")),LOOKUP($D$4,'Row Index'!$A$64:$A$69,'Row Index'!$B$64:$B$69),FALSE),"")</f>
        <v>20.5</v>
      </c>
    </row>
    <row r="209" spans="1:14" x14ac:dyDescent="0.25">
      <c r="A209" s="49">
        <v>705</v>
      </c>
      <c r="B209" s="44" t="s">
        <v>210</v>
      </c>
      <c r="C209" s="46" t="s">
        <v>206</v>
      </c>
      <c r="D209" s="115">
        <f ca="1">IFERROR(VLOOKUP($A209,INDIRECT(CONCATENATE("'CY ",D$3,", SFY ",(D$3+1)," Answers'!A1:BJ600")),LOOKUP($D$4,'Row Index'!$A$4:$A$9,'Row Index'!$B$4:$B$9),FALSE),"")</f>
        <v>39</v>
      </c>
      <c r="E209" s="115">
        <f ca="1">IFERROR(VLOOKUP($A209,INDIRECT(CONCATENATE("'CY ",E$3,", SFY ",(E$3+1)," Answers'!A1:BJ600")),LOOKUP($D$4,'Row Index'!$A$4:$A$9,'Row Index'!$B$4:$B$9),FALSE),"")</f>
        <v>40</v>
      </c>
      <c r="F209" s="115">
        <f ca="1">IFERROR(VLOOKUP($A209,INDIRECT(CONCATENATE("'CY ",F$3,", SFY ",(F$3+1)," Answers'!A1:BJ600")),LOOKUP($D$4,'Row Index'!$A$4:$A$9,'Row Index'!$B$4:$B$9),FALSE),"")</f>
        <v>38</v>
      </c>
      <c r="G209" s="115">
        <f ca="1">IFERROR(VLOOKUP($A209,INDIRECT(CONCATENATE("'CY ",G$3,", SFY ",(G$3+1)," Answers'!A1:BJ600")),LOOKUP($D$4,'Row Index'!$A$4:$A$9,'Row Index'!$B$4:$B$9),FALSE),"")</f>
        <v>34</v>
      </c>
      <c r="H209" s="115">
        <f ca="1">IFERROR(VLOOKUP($A209,INDIRECT(CONCATENATE("'CY ",H$3,", SFY ",(H$3+1)," Answers'!A1:BJ600")),LOOKUP($D$4,'Row Index'!$A$4:$A$9,'Row Index'!$B$4:$B$9),FALSE),"")</f>
        <v>39</v>
      </c>
      <c r="I209" s="115">
        <f ca="1">IFERROR(VLOOKUP($A209,INDIRECT(CONCATENATE("'CY ",I$3,", SFY ",(I$3+1)," Answers'!A1:BJ600")),LOOKUP($D$4,'Row Index'!$A$14:$A$19,'Row Index'!$B$14:$B$19),FALSE),"")</f>
        <v>22</v>
      </c>
      <c r="J209" s="115">
        <f ca="1">IFERROR(VLOOKUP($A209,INDIRECT(CONCATENATE("'CY ",J$3,", SFY ",(J$3+1)," Answers'!A1:BJ600")),LOOKUP($D$4,'Row Index'!$A$24:$A$29,'Row Index'!$B$24:$B$29),FALSE),"")</f>
        <v>19</v>
      </c>
      <c r="K209" s="115">
        <f ca="1">IFERROR(VLOOKUP($A209,INDIRECT(CONCATENATE("'CY ",K$3,", SFY ",(K$3+1)," Answers'!A1:BZ600")),LOOKUP($D$4,'Row Index'!$A$24:$A$29,'Row Index'!$B$34:$B$39),FALSE),"")</f>
        <v>41</v>
      </c>
      <c r="L209" s="115">
        <f ca="1">IFERROR(VLOOKUP($A209,INDIRECT(CONCATENATE("'CY ",L$3,", SFY ",(L$3+1)," Answers'!A1:CA600")),LOOKUP($D$4,'Row Index'!$A$24:$A$29,'Row Index'!$B$44:$B$49),FALSE),"")</f>
        <v>37</v>
      </c>
      <c r="M209" s="115">
        <f ca="1">IFERROR(VLOOKUP($A209,INDIRECT(CONCATENATE("'CY ",M$3,", SFY ",(M$3+1)," Answers'!A1:CA600")),LOOKUP($D$4,'Row Index'!$A$54:$A$59,'Row Index'!$B$54:$B$59),FALSE),"")</f>
        <v>26</v>
      </c>
      <c r="N209" s="116">
        <f ca="1">IFERROR(VLOOKUP($A209,INDIRECT(CONCATENATE("'CY ",N$3,", SFY ",(N$3+1)," Answers'!A1:CA600")),LOOKUP($D$4,'Row Index'!$A$64:$A$69,'Row Index'!$B$64:$B$69),FALSE),"")</f>
        <v>17</v>
      </c>
    </row>
    <row r="210" spans="1:14" x14ac:dyDescent="0.25">
      <c r="A210" s="49">
        <v>706</v>
      </c>
      <c r="B210" s="44" t="s">
        <v>629</v>
      </c>
      <c r="C210" s="46" t="s">
        <v>206</v>
      </c>
      <c r="D210" s="115">
        <f ca="1">IFERROR(VLOOKUP($A210,INDIRECT(CONCATENATE("'CY ",D$3,", SFY ",(D$3+1)," Answers'!A1:BJ600")),LOOKUP($D$4,'Row Index'!$A$4:$A$9,'Row Index'!$B$4:$B$9),FALSE),"")</f>
        <v>37</v>
      </c>
      <c r="E210" s="115">
        <f ca="1">IFERROR(VLOOKUP($A210,INDIRECT(CONCATENATE("'CY ",E$3,", SFY ",(E$3+1)," Answers'!A1:BJ600")),LOOKUP($D$4,'Row Index'!$A$4:$A$9,'Row Index'!$B$4:$B$9),FALSE),"")</f>
        <v>38</v>
      </c>
      <c r="F210" s="115">
        <f ca="1">IFERROR(VLOOKUP($A210,INDIRECT(CONCATENATE("'CY ",F$3,", SFY ",(F$3+1)," Answers'!A1:BJ600")),LOOKUP($D$4,'Row Index'!$A$4:$A$9,'Row Index'!$B$4:$B$9),FALSE),"")</f>
        <v>35</v>
      </c>
      <c r="G210" s="115">
        <f ca="1">IFERROR(VLOOKUP($A210,INDIRECT(CONCATENATE("'CY ",G$3,", SFY ",(G$3+1)," Answers'!A1:BJ600")),LOOKUP($D$4,'Row Index'!$A$4:$A$9,'Row Index'!$B$4:$B$9),FALSE),"")</f>
        <v>29</v>
      </c>
      <c r="H210" s="115">
        <f ca="1">IFERROR(VLOOKUP($A210,INDIRECT(CONCATENATE("'CY ",H$3,", SFY ",(H$3+1)," Answers'!A1:BJ600")),LOOKUP($D$4,'Row Index'!$A$4:$A$9,'Row Index'!$B$4:$B$9),FALSE),"")</f>
        <v>30</v>
      </c>
      <c r="I210" s="115">
        <f ca="1">IFERROR(VLOOKUP($A210,INDIRECT(CONCATENATE("'CY ",I$3,", SFY ",(I$3+1)," Answers'!A1:BJ600")),LOOKUP($D$4,'Row Index'!$A$14:$A$19,'Row Index'!$B$14:$B$19),FALSE),"")</f>
        <v>16</v>
      </c>
      <c r="J210" s="115">
        <f ca="1">IFERROR(VLOOKUP($A210,INDIRECT(CONCATENATE("'CY ",J$3,", SFY ",(J$3+1)," Answers'!A1:BJ600")),LOOKUP($D$4,'Row Index'!$A$24:$A$29,'Row Index'!$B$24:$B$29),FALSE),"")</f>
        <v>14</v>
      </c>
      <c r="K210" s="115">
        <f ca="1">IFERROR(VLOOKUP($A210,INDIRECT(CONCATENATE("'CY ",K$3,", SFY ",(K$3+1)," Answers'!A1:BZ600")),LOOKUP($D$4,'Row Index'!$A$24:$A$29,'Row Index'!$B$34:$B$39),FALSE),"")</f>
        <v>31</v>
      </c>
      <c r="L210" s="115">
        <f ca="1">IFERROR(VLOOKUP($A210,INDIRECT(CONCATENATE("'CY ",L$3,", SFY ",(L$3+1)," Answers'!A1:CA600")),LOOKUP($D$4,'Row Index'!$A$24:$A$29,'Row Index'!$B$44:$B$49),FALSE),"")</f>
        <v>30</v>
      </c>
      <c r="M210" s="115">
        <f ca="1">IFERROR(VLOOKUP($A210,INDIRECT(CONCATENATE("'CY ",M$3,", SFY ",(M$3+1)," Answers'!A1:CA600")),LOOKUP($D$4,'Row Index'!$A$54:$A$59,'Row Index'!$B$54:$B$59),FALSE),"")</f>
        <v>22</v>
      </c>
      <c r="N210" s="116">
        <f ca="1">IFERROR(VLOOKUP($A210,INDIRECT(CONCATENATE("'CY ",N$3,", SFY ",(N$3+1)," Answers'!A1:CA600")),LOOKUP($D$4,'Row Index'!$A$64:$A$69,'Row Index'!$B$64:$B$69),FALSE),"")</f>
        <v>18.5</v>
      </c>
    </row>
    <row r="211" spans="1:14" x14ac:dyDescent="0.25">
      <c r="A211" s="49">
        <v>707</v>
      </c>
      <c r="B211" s="44" t="s">
        <v>195</v>
      </c>
      <c r="C211" s="46" t="s">
        <v>206</v>
      </c>
      <c r="D211" s="115">
        <f ca="1">IFERROR(VLOOKUP($A211,INDIRECT(CONCATENATE("'CY ",D$3,", SFY ",(D$3+1)," Answers'!A1:BJ600")),LOOKUP($D$4,'Row Index'!$A$4:$A$9,'Row Index'!$B$4:$B$9),FALSE),"")</f>
        <v>44</v>
      </c>
      <c r="E211" s="115">
        <f ca="1">IFERROR(VLOOKUP($A211,INDIRECT(CONCATENATE("'CY ",E$3,", SFY ",(E$3+1)," Answers'!A1:BJ600")),LOOKUP($D$4,'Row Index'!$A$4:$A$9,'Row Index'!$B$4:$B$9),FALSE),"")</f>
        <v>42</v>
      </c>
      <c r="F211" s="115">
        <f ca="1">IFERROR(VLOOKUP($A211,INDIRECT(CONCATENATE("'CY ",F$3,", SFY ",(F$3+1)," Answers'!A1:BJ600")),LOOKUP($D$4,'Row Index'!$A$4:$A$9,'Row Index'!$B$4:$B$9),FALSE),"")</f>
        <v>44</v>
      </c>
      <c r="G211" s="115">
        <f ca="1">IFERROR(VLOOKUP($A211,INDIRECT(CONCATENATE("'CY ",G$3,", SFY ",(G$3+1)," Answers'!A1:BJ600")),LOOKUP($D$4,'Row Index'!$A$4:$A$9,'Row Index'!$B$4:$B$9),FALSE),"")</f>
        <v>36</v>
      </c>
      <c r="H211" s="115">
        <f ca="1">IFERROR(VLOOKUP($A211,INDIRECT(CONCATENATE("'CY ",H$3,", SFY ",(H$3+1)," Answers'!A1:BJ600")),LOOKUP($D$4,'Row Index'!$A$4:$A$9,'Row Index'!$B$4:$B$9),FALSE),"")</f>
        <v>40</v>
      </c>
      <c r="I211" s="115">
        <f ca="1">IFERROR(VLOOKUP($A211,INDIRECT(CONCATENATE("'CY ",I$3,", SFY ",(I$3+1)," Answers'!A1:BJ600")),LOOKUP($D$4,'Row Index'!$A$14:$A$19,'Row Index'!$B$14:$B$19),FALSE),"")</f>
        <v>22</v>
      </c>
      <c r="J211" s="115">
        <f ca="1">IFERROR(VLOOKUP($A211,INDIRECT(CONCATENATE("'CY ",J$3,", SFY ",(J$3+1)," Answers'!A1:BJ600")),LOOKUP($D$4,'Row Index'!$A$24:$A$29,'Row Index'!$B$24:$B$29),FALSE),"")</f>
        <v>19</v>
      </c>
      <c r="K211" s="115">
        <f ca="1">IFERROR(VLOOKUP($A211,INDIRECT(CONCATENATE("'CY ",K$3,", SFY ",(K$3+1)," Answers'!A1:BZ600")),LOOKUP($D$4,'Row Index'!$A$24:$A$29,'Row Index'!$B$34:$B$39),FALSE),"")</f>
        <v>39</v>
      </c>
      <c r="L211" s="115">
        <f ca="1">IFERROR(VLOOKUP($A211,INDIRECT(CONCATENATE("'CY ",L$3,", SFY ",(L$3+1)," Answers'!A1:CA600")),LOOKUP($D$4,'Row Index'!$A$24:$A$29,'Row Index'!$B$44:$B$49),FALSE),"")</f>
        <v>39</v>
      </c>
      <c r="M211" s="115">
        <f ca="1">IFERROR(VLOOKUP($A211,INDIRECT(CONCATENATE("'CY ",M$3,", SFY ",(M$3+1)," Answers'!A1:CA600")),LOOKUP($D$4,'Row Index'!$A$54:$A$59,'Row Index'!$B$54:$B$59),FALSE),"")</f>
        <v>23</v>
      </c>
      <c r="N211" s="116">
        <f ca="1">IFERROR(VLOOKUP($A211,INDIRECT(CONCATENATE("'CY ",N$3,", SFY ",(N$3+1)," Answers'!A1:CA600")),LOOKUP($D$4,'Row Index'!$A$64:$A$69,'Row Index'!$B$64:$B$69),FALSE),"")</f>
        <v>19.5</v>
      </c>
    </row>
    <row r="212" spans="1:14" x14ac:dyDescent="0.25">
      <c r="A212" s="49">
        <v>708</v>
      </c>
      <c r="B212" s="44" t="s">
        <v>636</v>
      </c>
      <c r="C212" s="46" t="s">
        <v>206</v>
      </c>
      <c r="D212" s="115">
        <f ca="1">IFERROR(VLOOKUP($A212,INDIRECT(CONCATENATE("'CY ",D$3,", SFY ",(D$3+1)," Answers'!A1:BJ600")),LOOKUP($D$4,'Row Index'!$A$4:$A$9,'Row Index'!$B$4:$B$9),FALSE),"")</f>
        <v>44</v>
      </c>
      <c r="E212" s="115">
        <f ca="1">IFERROR(VLOOKUP($A212,INDIRECT(CONCATENATE("'CY ",E$3,", SFY ",(E$3+1)," Answers'!A1:BJ600")),LOOKUP($D$4,'Row Index'!$A$4:$A$9,'Row Index'!$B$4:$B$9),FALSE),"")</f>
        <v>42</v>
      </c>
      <c r="F212" s="115">
        <f ca="1">IFERROR(VLOOKUP($A212,INDIRECT(CONCATENATE("'CY ",F$3,", SFY ",(F$3+1)," Answers'!A1:BJ600")),LOOKUP($D$4,'Row Index'!$A$4:$A$9,'Row Index'!$B$4:$B$9),FALSE),"")</f>
        <v>41</v>
      </c>
      <c r="G212" s="115">
        <f ca="1">IFERROR(VLOOKUP($A212,INDIRECT(CONCATENATE("'CY ",G$3,", SFY ",(G$3+1)," Answers'!A1:BJ600")),LOOKUP($D$4,'Row Index'!$A$4:$A$9,'Row Index'!$B$4:$B$9),FALSE),"")</f>
        <v>36</v>
      </c>
      <c r="H212" s="115">
        <f ca="1">IFERROR(VLOOKUP($A212,INDIRECT(CONCATENATE("'CY ",H$3,", SFY ",(H$3+1)," Answers'!A1:BJ600")),LOOKUP($D$4,'Row Index'!$A$4:$A$9,'Row Index'!$B$4:$B$9),FALSE),"")</f>
        <v>39</v>
      </c>
      <c r="I212" s="115">
        <f ca="1">IFERROR(VLOOKUP($A212,INDIRECT(CONCATENATE("'CY ",I$3,", SFY ",(I$3+1)," Answers'!A1:BJ600")),LOOKUP($D$4,'Row Index'!$A$14:$A$19,'Row Index'!$B$14:$B$19),FALSE),"")</f>
        <v>23</v>
      </c>
      <c r="J212" s="115">
        <f ca="1">IFERROR(VLOOKUP($A212,INDIRECT(CONCATENATE("'CY ",J$3,", SFY ",(J$3+1)," Answers'!A1:BJ600")),LOOKUP($D$4,'Row Index'!$A$24:$A$29,'Row Index'!$B$24:$B$29),FALSE),"")</f>
        <v>19</v>
      </c>
      <c r="K212" s="115">
        <f ca="1">IFERROR(VLOOKUP($A212,INDIRECT(CONCATENATE("'CY ",K$3,", SFY ",(K$3+1)," Answers'!A1:BZ600")),LOOKUP($D$4,'Row Index'!$A$24:$A$29,'Row Index'!$B$34:$B$39),FALSE),"")</f>
        <v>45</v>
      </c>
      <c r="L212" s="115">
        <f ca="1">IFERROR(VLOOKUP($A212,INDIRECT(CONCATENATE("'CY ",L$3,", SFY ",(L$3+1)," Answers'!A1:CA600")),LOOKUP($D$4,'Row Index'!$A$24:$A$29,'Row Index'!$B$44:$B$49),FALSE),"")</f>
        <v>40</v>
      </c>
      <c r="M212" s="115">
        <f ca="1">IFERROR(VLOOKUP($A212,INDIRECT(CONCATENATE("'CY ",M$3,", SFY ",(M$3+1)," Answers'!A1:CA600")),LOOKUP($D$4,'Row Index'!$A$54:$A$59,'Row Index'!$B$54:$B$59),FALSE),"")</f>
        <v>24</v>
      </c>
      <c r="N212" s="116">
        <f ca="1">IFERROR(VLOOKUP($A212,INDIRECT(CONCATENATE("'CY ",N$3,", SFY ",(N$3+1)," Answers'!A1:CA600")),LOOKUP($D$4,'Row Index'!$A$64:$A$69,'Row Index'!$B$64:$B$69),FALSE),"")</f>
        <v>21.5</v>
      </c>
    </row>
    <row r="213" spans="1:14" x14ac:dyDescent="0.25">
      <c r="A213" s="49">
        <v>709</v>
      </c>
      <c r="B213" s="44" t="s">
        <v>213</v>
      </c>
      <c r="C213" s="46" t="s">
        <v>206</v>
      </c>
      <c r="D213" s="115">
        <f ca="1">IFERROR(VLOOKUP($A213,INDIRECT(CONCATENATE("'CY ",D$3,", SFY ",(D$3+1)," Answers'!A1:BJ600")),LOOKUP($D$4,'Row Index'!$A$4:$A$9,'Row Index'!$B$4:$B$9),FALSE),"")</f>
        <v>42</v>
      </c>
      <c r="E213" s="115">
        <f ca="1">IFERROR(VLOOKUP($A213,INDIRECT(CONCATENATE("'CY ",E$3,", SFY ",(E$3+1)," Answers'!A1:BJ600")),LOOKUP($D$4,'Row Index'!$A$4:$A$9,'Row Index'!$B$4:$B$9),FALSE),"")</f>
        <v>35</v>
      </c>
      <c r="F213" s="115">
        <f ca="1">IFERROR(VLOOKUP($A213,INDIRECT(CONCATENATE("'CY ",F$3,", SFY ",(F$3+1)," Answers'!A1:BJ600")),LOOKUP($D$4,'Row Index'!$A$4:$A$9,'Row Index'!$B$4:$B$9),FALSE),"")</f>
        <v>34</v>
      </c>
      <c r="G213" s="115">
        <f ca="1">IFERROR(VLOOKUP($A213,INDIRECT(CONCATENATE("'CY ",G$3,", SFY ",(G$3+1)," Answers'!A1:BJ600")),LOOKUP($D$4,'Row Index'!$A$4:$A$9,'Row Index'!$B$4:$B$9),FALSE),"")</f>
        <v>31</v>
      </c>
      <c r="H213" s="115">
        <f ca="1">IFERROR(VLOOKUP($A213,INDIRECT(CONCATENATE("'CY ",H$3,", SFY ",(H$3+1)," Answers'!A1:BJ600")),LOOKUP($D$4,'Row Index'!$A$4:$A$9,'Row Index'!$B$4:$B$9),FALSE),"")</f>
        <v>35</v>
      </c>
      <c r="I213" s="115">
        <f ca="1">IFERROR(VLOOKUP($A213,INDIRECT(CONCATENATE("'CY ",I$3,", SFY ",(I$3+1)," Answers'!A1:BJ600")),LOOKUP($D$4,'Row Index'!$A$14:$A$19,'Row Index'!$B$14:$B$19),FALSE),"")</f>
        <v>19</v>
      </c>
      <c r="J213" s="115">
        <f ca="1">IFERROR(VLOOKUP($A213,INDIRECT(CONCATENATE("'CY ",J$3,", SFY ",(J$3+1)," Answers'!A1:BJ600")),LOOKUP($D$4,'Row Index'!$A$24:$A$29,'Row Index'!$B$24:$B$29),FALSE),"")</f>
        <v>21</v>
      </c>
      <c r="K213" s="115">
        <f ca="1">IFERROR(VLOOKUP($A213,INDIRECT(CONCATENATE("'CY ",K$3,", SFY ",(K$3+1)," Answers'!A1:BZ600")),LOOKUP($D$4,'Row Index'!$A$24:$A$29,'Row Index'!$B$34:$B$39),FALSE),"")</f>
        <v>34</v>
      </c>
      <c r="L213" s="115">
        <f ca="1">IFERROR(VLOOKUP($A213,INDIRECT(CONCATENATE("'CY ",L$3,", SFY ",(L$3+1)," Answers'!A1:CA600")),LOOKUP($D$4,'Row Index'!$A$24:$A$29,'Row Index'!$B$44:$B$49),FALSE),"")</f>
        <v>33</v>
      </c>
      <c r="M213" s="115">
        <f ca="1">IFERROR(VLOOKUP($A213,INDIRECT(CONCATENATE("'CY ",M$3,", SFY ",(M$3+1)," Answers'!A1:CA600")),LOOKUP($D$4,'Row Index'!$A$54:$A$59,'Row Index'!$B$54:$B$59),FALSE),"")</f>
        <v>24</v>
      </c>
      <c r="N213" s="116">
        <f ca="1">IFERROR(VLOOKUP($A213,INDIRECT(CONCATENATE("'CY ",N$3,", SFY ",(N$3+1)," Answers'!A1:CA600")),LOOKUP($D$4,'Row Index'!$A$64:$A$69,'Row Index'!$B$64:$B$69),FALSE),"")</f>
        <v>20.5</v>
      </c>
    </row>
    <row r="214" spans="1:14" x14ac:dyDescent="0.25">
      <c r="A214" s="49">
        <v>710</v>
      </c>
      <c r="B214" s="44" t="s">
        <v>214</v>
      </c>
      <c r="C214" s="46" t="s">
        <v>206</v>
      </c>
      <c r="D214" s="115">
        <f ca="1">IFERROR(VLOOKUP($A214,INDIRECT(CONCATENATE("'CY ",D$3,", SFY ",(D$3+1)," Answers'!A1:BJ600")),LOOKUP($D$4,'Row Index'!$A$4:$A$9,'Row Index'!$B$4:$B$9),FALSE),"")</f>
        <v>35</v>
      </c>
      <c r="E214" s="115">
        <f ca="1">IFERROR(VLOOKUP($A214,INDIRECT(CONCATENATE("'CY ",E$3,", SFY ",(E$3+1)," Answers'!A1:BJ600")),LOOKUP($D$4,'Row Index'!$A$4:$A$9,'Row Index'!$B$4:$B$9),FALSE),"")</f>
        <v>35</v>
      </c>
      <c r="F214" s="115">
        <f ca="1">IFERROR(VLOOKUP($A214,INDIRECT(CONCATENATE("'CY ",F$3,", SFY ",(F$3+1)," Answers'!A1:BJ600")),LOOKUP($D$4,'Row Index'!$A$4:$A$9,'Row Index'!$B$4:$B$9),FALSE),"")</f>
        <v>32</v>
      </c>
      <c r="G214" s="115">
        <f ca="1">IFERROR(VLOOKUP($A214,INDIRECT(CONCATENATE("'CY ",G$3,", SFY ",(G$3+1)," Answers'!A1:BJ600")),LOOKUP($D$4,'Row Index'!$A$4:$A$9,'Row Index'!$B$4:$B$9),FALSE),"")</f>
        <v>32</v>
      </c>
      <c r="H214" s="115">
        <f ca="1">IFERROR(VLOOKUP($A214,INDIRECT(CONCATENATE("'CY ",H$3,", SFY ",(H$3+1)," Answers'!A1:BJ600")),LOOKUP($D$4,'Row Index'!$A$4:$A$9,'Row Index'!$B$4:$B$9),FALSE),"")</f>
        <v>33</v>
      </c>
      <c r="I214" s="115">
        <f ca="1">IFERROR(VLOOKUP($A214,INDIRECT(CONCATENATE("'CY ",I$3,", SFY ",(I$3+1)," Answers'!A1:BJ600")),LOOKUP($D$4,'Row Index'!$A$14:$A$19,'Row Index'!$B$14:$B$19),FALSE),"")</f>
        <v>19</v>
      </c>
      <c r="J214" s="115">
        <f ca="1">IFERROR(VLOOKUP($A214,INDIRECT(CONCATENATE("'CY ",J$3,", SFY ",(J$3+1)," Answers'!A1:BJ600")),LOOKUP($D$4,'Row Index'!$A$24:$A$29,'Row Index'!$B$24:$B$29),FALSE),"")</f>
        <v>15</v>
      </c>
      <c r="K214" s="115">
        <f ca="1">IFERROR(VLOOKUP($A214,INDIRECT(CONCATENATE("'CY ",K$3,", SFY ",(K$3+1)," Answers'!A1:BZ600")),LOOKUP($D$4,'Row Index'!$A$24:$A$29,'Row Index'!$B$34:$B$39),FALSE),"")</f>
        <v>0</v>
      </c>
      <c r="L214" s="115">
        <f ca="1">IFERROR(VLOOKUP($A214,INDIRECT(CONCATENATE("'CY ",L$3,", SFY ",(L$3+1)," Answers'!A1:CA600")),LOOKUP($D$4,'Row Index'!$A$24:$A$29,'Row Index'!$B$44:$B$49),FALSE),"")</f>
        <v>42</v>
      </c>
      <c r="M214" s="115">
        <f ca="1">IFERROR(VLOOKUP($A214,INDIRECT(CONCATENATE("'CY ",M$3,", SFY ",(M$3+1)," Answers'!A1:CA600")),LOOKUP($D$4,'Row Index'!$A$54:$A$59,'Row Index'!$B$54:$B$59),FALSE),"")</f>
        <v>26</v>
      </c>
      <c r="N214" s="116">
        <f ca="1">IFERROR(VLOOKUP($A214,INDIRECT(CONCATENATE("'CY ",N$3,", SFY ",(N$3+1)," Answers'!A1:CA600")),LOOKUP($D$4,'Row Index'!$A$64:$A$69,'Row Index'!$B$64:$B$69),FALSE),"")</f>
        <v>22</v>
      </c>
    </row>
    <row r="215" spans="1:14" x14ac:dyDescent="0.25">
      <c r="A215" s="49">
        <v>711</v>
      </c>
      <c r="B215" s="44" t="s">
        <v>215</v>
      </c>
      <c r="C215" s="46" t="s">
        <v>206</v>
      </c>
      <c r="D215" s="115">
        <f ca="1">IFERROR(VLOOKUP($A215,INDIRECT(CONCATENATE("'CY ",D$3,", SFY ",(D$3+1)," Answers'!A1:BJ600")),LOOKUP($D$4,'Row Index'!$A$4:$A$9,'Row Index'!$B$4:$B$9),FALSE),"")</f>
        <v>42</v>
      </c>
      <c r="E215" s="115">
        <f ca="1">IFERROR(VLOOKUP($A215,INDIRECT(CONCATENATE("'CY ",E$3,", SFY ",(E$3+1)," Answers'!A1:BJ600")),LOOKUP($D$4,'Row Index'!$A$4:$A$9,'Row Index'!$B$4:$B$9),FALSE),"")</f>
        <v>42</v>
      </c>
      <c r="F215" s="115">
        <f ca="1">IFERROR(VLOOKUP($A215,INDIRECT(CONCATENATE("'CY ",F$3,", SFY ",(F$3+1)," Answers'!A1:BJ600")),LOOKUP($D$4,'Row Index'!$A$4:$A$9,'Row Index'!$B$4:$B$9),FALSE),"")</f>
        <v>41</v>
      </c>
      <c r="G215" s="115">
        <f ca="1">IFERROR(VLOOKUP($A215,INDIRECT(CONCATENATE("'CY ",G$3,", SFY ",(G$3+1)," Answers'!A1:BJ600")),LOOKUP($D$4,'Row Index'!$A$4:$A$9,'Row Index'!$B$4:$B$9),FALSE),"")</f>
        <v>39</v>
      </c>
      <c r="H215" s="115">
        <f ca="1">IFERROR(VLOOKUP($A215,INDIRECT(CONCATENATE("'CY ",H$3,", SFY ",(H$3+1)," Answers'!A1:BJ600")),LOOKUP($D$4,'Row Index'!$A$4:$A$9,'Row Index'!$B$4:$B$9),FALSE),"")</f>
        <v>36</v>
      </c>
      <c r="I215" s="115">
        <f ca="1">IFERROR(VLOOKUP($A215,INDIRECT(CONCATENATE("'CY ",I$3,", SFY ",(I$3+1)," Answers'!A1:BJ600")),LOOKUP($D$4,'Row Index'!$A$14:$A$19,'Row Index'!$B$14:$B$19),FALSE),"")</f>
        <v>25</v>
      </c>
      <c r="J215" s="115">
        <f ca="1">IFERROR(VLOOKUP($A215,INDIRECT(CONCATENATE("'CY ",J$3,", SFY ",(J$3+1)," Answers'!A1:BJ600")),LOOKUP($D$4,'Row Index'!$A$24:$A$29,'Row Index'!$B$24:$B$29),FALSE),"")</f>
        <v>21</v>
      </c>
      <c r="K215" s="115">
        <f ca="1">IFERROR(VLOOKUP($A215,INDIRECT(CONCATENATE("'CY ",K$3,", SFY ",(K$3+1)," Answers'!A1:BZ600")),LOOKUP($D$4,'Row Index'!$A$24:$A$29,'Row Index'!$B$34:$B$39),FALSE),"")</f>
        <v>47</v>
      </c>
      <c r="L215" s="115">
        <f ca="1">IFERROR(VLOOKUP($A215,INDIRECT(CONCATENATE("'CY ",L$3,", SFY ",(L$3+1)," Answers'!A1:CA600")),LOOKUP($D$4,'Row Index'!$A$24:$A$29,'Row Index'!$B$44:$B$49),FALSE),"")</f>
        <v>44</v>
      </c>
      <c r="M215" s="115">
        <f ca="1">IFERROR(VLOOKUP($A215,INDIRECT(CONCATENATE("'CY ",M$3,", SFY ",(M$3+1)," Answers'!A1:CA600")),LOOKUP($D$4,'Row Index'!$A$54:$A$59,'Row Index'!$B$54:$B$59),FALSE),"")</f>
        <v>26</v>
      </c>
      <c r="N215" s="116">
        <f ca="1">IFERROR(VLOOKUP($A215,INDIRECT(CONCATENATE("'CY ",N$3,", SFY ",(N$3+1)," Answers'!A1:CA600")),LOOKUP($D$4,'Row Index'!$A$64:$A$69,'Row Index'!$B$64:$B$69),FALSE),"")</f>
        <v>21.5</v>
      </c>
    </row>
    <row r="216" spans="1:14" x14ac:dyDescent="0.25">
      <c r="A216" s="49">
        <v>712</v>
      </c>
      <c r="B216" s="44" t="s">
        <v>216</v>
      </c>
      <c r="C216" s="46" t="s">
        <v>206</v>
      </c>
      <c r="D216" s="115">
        <f ca="1">IFERROR(VLOOKUP($A216,INDIRECT(CONCATENATE("'CY ",D$3,", SFY ",(D$3+1)," Answers'!A1:BJ600")),LOOKUP($D$4,'Row Index'!$A$4:$A$9,'Row Index'!$B$4:$B$9),FALSE),"")</f>
        <v>40</v>
      </c>
      <c r="E216" s="115">
        <f ca="1">IFERROR(VLOOKUP($A216,INDIRECT(CONCATENATE("'CY ",E$3,", SFY ",(E$3+1)," Answers'!A1:BJ600")),LOOKUP($D$4,'Row Index'!$A$4:$A$9,'Row Index'!$B$4:$B$9),FALSE),"")</f>
        <v>36</v>
      </c>
      <c r="F216" s="115">
        <f ca="1">IFERROR(VLOOKUP($A216,INDIRECT(CONCATENATE("'CY ",F$3,", SFY ",(F$3+1)," Answers'!A1:BJ600")),LOOKUP($D$4,'Row Index'!$A$4:$A$9,'Row Index'!$B$4:$B$9),FALSE),"")</f>
        <v>31</v>
      </c>
      <c r="G216" s="115">
        <f ca="1">IFERROR(VLOOKUP($A216,INDIRECT(CONCATENATE("'CY ",G$3,", SFY ",(G$3+1)," Answers'!A1:BJ600")),LOOKUP($D$4,'Row Index'!$A$4:$A$9,'Row Index'!$B$4:$B$9),FALSE),"")</f>
        <v>36</v>
      </c>
      <c r="H216" s="115">
        <f ca="1">IFERROR(VLOOKUP($A216,INDIRECT(CONCATENATE("'CY ",H$3,", SFY ",(H$3+1)," Answers'!A1:BJ600")),LOOKUP($D$4,'Row Index'!$A$4:$A$9,'Row Index'!$B$4:$B$9),FALSE),"")</f>
        <v>41</v>
      </c>
      <c r="I216" s="115">
        <f ca="1">IFERROR(VLOOKUP($A216,INDIRECT(CONCATENATE("'CY ",I$3,", SFY ",(I$3+1)," Answers'!A1:BJ600")),LOOKUP($D$4,'Row Index'!$A$14:$A$19,'Row Index'!$B$14:$B$19),FALSE),"")</f>
        <v>24</v>
      </c>
      <c r="J216" s="115">
        <f ca="1">IFERROR(VLOOKUP($A216,INDIRECT(CONCATENATE("'CY ",J$3,", SFY ",(J$3+1)," Answers'!A1:BJ600")),LOOKUP($D$4,'Row Index'!$A$24:$A$29,'Row Index'!$B$24:$B$29),FALSE),"")</f>
        <v>18</v>
      </c>
      <c r="K216" s="115">
        <f ca="1">IFERROR(VLOOKUP($A216,INDIRECT(CONCATENATE("'CY ",K$3,", SFY ",(K$3+1)," Answers'!A1:BZ600")),LOOKUP($D$4,'Row Index'!$A$24:$A$29,'Row Index'!$B$34:$B$39),FALSE),"")</f>
        <v>43</v>
      </c>
      <c r="L216" s="115">
        <f ca="1">IFERROR(VLOOKUP($A216,INDIRECT(CONCATENATE("'CY ",L$3,", SFY ",(L$3+1)," Answers'!A1:CA600")),LOOKUP($D$4,'Row Index'!$A$24:$A$29,'Row Index'!$B$44:$B$49),FALSE),"")</f>
        <v>40</v>
      </c>
      <c r="M216" s="115">
        <f ca="1">IFERROR(VLOOKUP($A216,INDIRECT(CONCATENATE("'CY ",M$3,", SFY ",(M$3+1)," Answers'!A1:CA600")),LOOKUP($D$4,'Row Index'!$A$54:$A$59,'Row Index'!$B$54:$B$59),FALSE),"")</f>
        <v>26</v>
      </c>
      <c r="N216" s="116">
        <f ca="1">IFERROR(VLOOKUP($A216,INDIRECT(CONCATENATE("'CY ",N$3,", SFY ",(N$3+1)," Answers'!A1:CA600")),LOOKUP($D$4,'Row Index'!$A$64:$A$69,'Row Index'!$B$64:$B$69),FALSE),"")</f>
        <v>22.5</v>
      </c>
    </row>
    <row r="217" spans="1:14" x14ac:dyDescent="0.25">
      <c r="A217" s="49">
        <v>713</v>
      </c>
      <c r="B217" s="44" t="s">
        <v>637</v>
      </c>
      <c r="C217" s="46" t="s">
        <v>206</v>
      </c>
      <c r="D217" s="115">
        <f ca="1">IFERROR(VLOOKUP($A217,INDIRECT(CONCATENATE("'CY ",D$3,", SFY ",(D$3+1)," Answers'!A1:BJ600")),LOOKUP($D$4,'Row Index'!$A$4:$A$9,'Row Index'!$B$4:$B$9),FALSE),"")</f>
        <v>32</v>
      </c>
      <c r="E217" s="115">
        <f ca="1">IFERROR(VLOOKUP($A217,INDIRECT(CONCATENATE("'CY ",E$3,", SFY ",(E$3+1)," Answers'!A1:BJ600")),LOOKUP($D$4,'Row Index'!$A$4:$A$9,'Row Index'!$B$4:$B$9),FALSE),"")</f>
        <v>39</v>
      </c>
      <c r="F217" s="115">
        <f ca="1">IFERROR(VLOOKUP($A217,INDIRECT(CONCATENATE("'CY ",F$3,", SFY ",(F$3+1)," Answers'!A1:BJ600")),LOOKUP($D$4,'Row Index'!$A$4:$A$9,'Row Index'!$B$4:$B$9),FALSE),"")</f>
        <v>36</v>
      </c>
      <c r="G217" s="115">
        <f ca="1">IFERROR(VLOOKUP($A217,INDIRECT(CONCATENATE("'CY ",G$3,", SFY ",(G$3+1)," Answers'!A1:BJ600")),LOOKUP($D$4,'Row Index'!$A$4:$A$9,'Row Index'!$B$4:$B$9),FALSE),"")</f>
        <v>36</v>
      </c>
      <c r="H217" s="115">
        <f ca="1">IFERROR(VLOOKUP($A217,INDIRECT(CONCATENATE("'CY ",H$3,", SFY ",(H$3+1)," Answers'!A1:BJ600")),LOOKUP($D$4,'Row Index'!$A$4:$A$9,'Row Index'!$B$4:$B$9),FALSE),"")</f>
        <v>35</v>
      </c>
      <c r="I217" s="115">
        <f ca="1">IFERROR(VLOOKUP($A217,INDIRECT(CONCATENATE("'CY ",I$3,", SFY ",(I$3+1)," Answers'!A1:BJ600")),LOOKUP($D$4,'Row Index'!$A$14:$A$19,'Row Index'!$B$14:$B$19),FALSE),"")</f>
        <v>21</v>
      </c>
      <c r="J217" s="115">
        <f ca="1">IFERROR(VLOOKUP($A217,INDIRECT(CONCATENATE("'CY ",J$3,", SFY ",(J$3+1)," Answers'!A1:BJ600")),LOOKUP($D$4,'Row Index'!$A$24:$A$29,'Row Index'!$B$24:$B$29),FALSE),"")</f>
        <v>20</v>
      </c>
      <c r="K217" s="115">
        <f ca="1">IFERROR(VLOOKUP($A217,INDIRECT(CONCATENATE("'CY ",K$3,", SFY ",(K$3+1)," Answers'!A1:BZ600")),LOOKUP($D$4,'Row Index'!$A$24:$A$29,'Row Index'!$B$34:$B$39),FALSE),"")</f>
        <v>0</v>
      </c>
      <c r="L217" s="115">
        <f ca="1">IFERROR(VLOOKUP($A217,INDIRECT(CONCATENATE("'CY ",L$3,", SFY ",(L$3+1)," Answers'!A1:CA600")),LOOKUP($D$4,'Row Index'!$A$24:$A$29,'Row Index'!$B$44:$B$49),FALSE),"")</f>
        <v>39</v>
      </c>
      <c r="M217" s="115">
        <f ca="1">IFERROR(VLOOKUP($A217,INDIRECT(CONCATENATE("'CY ",M$3,", SFY ",(M$3+1)," Answers'!A1:CA600")),LOOKUP($D$4,'Row Index'!$A$54:$A$59,'Row Index'!$B$54:$B$59),FALSE),"")</f>
        <v>24</v>
      </c>
      <c r="N217" s="116">
        <f ca="1">IFERROR(VLOOKUP($A217,INDIRECT(CONCATENATE("'CY ",N$3,", SFY ",(N$3+1)," Answers'!A1:CA600")),LOOKUP($D$4,'Row Index'!$A$64:$A$69,'Row Index'!$B$64:$B$69),FALSE),"")</f>
        <v>21.5</v>
      </c>
    </row>
    <row r="218" spans="1:14" x14ac:dyDescent="0.25">
      <c r="A218" s="49">
        <v>714</v>
      </c>
      <c r="B218" s="44" t="s">
        <v>218</v>
      </c>
      <c r="C218" s="46" t="s">
        <v>206</v>
      </c>
      <c r="D218" s="115">
        <f ca="1">IFERROR(VLOOKUP($A218,INDIRECT(CONCATENATE("'CY ",D$3,", SFY ",(D$3+1)," Answers'!A1:BJ600")),LOOKUP($D$4,'Row Index'!$A$4:$A$9,'Row Index'!$B$4:$B$9),FALSE),"")</f>
        <v>36</v>
      </c>
      <c r="E218" s="115">
        <f ca="1">IFERROR(VLOOKUP($A218,INDIRECT(CONCATENATE("'CY ",E$3,", SFY ",(E$3+1)," Answers'!A1:BJ600")),LOOKUP($D$4,'Row Index'!$A$4:$A$9,'Row Index'!$B$4:$B$9),FALSE),"")</f>
        <v>38</v>
      </c>
      <c r="F218" s="115">
        <f ca="1">IFERROR(VLOOKUP($A218,INDIRECT(CONCATENATE("'CY ",F$3,", SFY ",(F$3+1)," Answers'!A1:BJ600")),LOOKUP($D$4,'Row Index'!$A$4:$A$9,'Row Index'!$B$4:$B$9),FALSE),"")</f>
        <v>43</v>
      </c>
      <c r="G218" s="115">
        <f ca="1">IFERROR(VLOOKUP($A218,INDIRECT(CONCATENATE("'CY ",G$3,", SFY ",(G$3+1)," Answers'!A1:BJ600")),LOOKUP($D$4,'Row Index'!$A$4:$A$9,'Row Index'!$B$4:$B$9),FALSE),"")</f>
        <v>37</v>
      </c>
      <c r="H218" s="115">
        <f ca="1">IFERROR(VLOOKUP($A218,INDIRECT(CONCATENATE("'CY ",H$3,", SFY ",(H$3+1)," Answers'!A1:BJ600")),LOOKUP($D$4,'Row Index'!$A$4:$A$9,'Row Index'!$B$4:$B$9),FALSE),"")</f>
        <v>39</v>
      </c>
      <c r="I218" s="115">
        <f ca="1">IFERROR(VLOOKUP($A218,INDIRECT(CONCATENATE("'CY ",I$3,", SFY ",(I$3+1)," Answers'!A1:BJ600")),LOOKUP($D$4,'Row Index'!$A$14:$A$19,'Row Index'!$B$14:$B$19),FALSE),"")</f>
        <v>22</v>
      </c>
      <c r="J218" s="115">
        <f ca="1">IFERROR(VLOOKUP($A218,INDIRECT(CONCATENATE("'CY ",J$3,", SFY ",(J$3+1)," Answers'!A1:BJ600")),LOOKUP($D$4,'Row Index'!$A$24:$A$29,'Row Index'!$B$24:$B$29),FALSE),"")</f>
        <v>19</v>
      </c>
      <c r="K218" s="115">
        <f ca="1">IFERROR(VLOOKUP($A218,INDIRECT(CONCATENATE("'CY ",K$3,", SFY ",(K$3+1)," Answers'!A1:BZ600")),LOOKUP($D$4,'Row Index'!$A$24:$A$29,'Row Index'!$B$34:$B$39),FALSE),"")</f>
        <v>42</v>
      </c>
      <c r="L218" s="115">
        <f ca="1">IFERROR(VLOOKUP($A218,INDIRECT(CONCATENATE("'CY ",L$3,", SFY ",(L$3+1)," Answers'!A1:CA600")),LOOKUP($D$4,'Row Index'!$A$24:$A$29,'Row Index'!$B$44:$B$49),FALSE),"")</f>
        <v>34</v>
      </c>
      <c r="M218" s="115">
        <f ca="1">IFERROR(VLOOKUP($A218,INDIRECT(CONCATENATE("'CY ",M$3,", SFY ",(M$3+1)," Answers'!A1:CA600")),LOOKUP($D$4,'Row Index'!$A$54:$A$59,'Row Index'!$B$54:$B$59),FALSE),"")</f>
        <v>24</v>
      </c>
      <c r="N218" s="116">
        <f ca="1">IFERROR(VLOOKUP($A218,INDIRECT(CONCATENATE("'CY ",N$3,", SFY ",(N$3+1)," Answers'!A1:CA600")),LOOKUP($D$4,'Row Index'!$A$64:$A$69,'Row Index'!$B$64:$B$69),FALSE),"")</f>
        <v>19.5</v>
      </c>
    </row>
    <row r="219" spans="1:14" x14ac:dyDescent="0.25">
      <c r="A219" s="49">
        <v>715</v>
      </c>
      <c r="B219" s="44" t="s">
        <v>219</v>
      </c>
      <c r="C219" s="46" t="s">
        <v>206</v>
      </c>
      <c r="D219" s="115">
        <f ca="1">IFERROR(VLOOKUP($A219,INDIRECT(CONCATENATE("'CY ",D$3,", SFY ",(D$3+1)," Answers'!A1:BJ600")),LOOKUP($D$4,'Row Index'!$A$4:$A$9,'Row Index'!$B$4:$B$9),FALSE),"")</f>
        <v>37</v>
      </c>
      <c r="E219" s="115">
        <f ca="1">IFERROR(VLOOKUP($A219,INDIRECT(CONCATENATE("'CY ",E$3,", SFY ",(E$3+1)," Answers'!A1:BJ600")),LOOKUP($D$4,'Row Index'!$A$4:$A$9,'Row Index'!$B$4:$B$9),FALSE),"")</f>
        <v>38</v>
      </c>
      <c r="F219" s="115">
        <f ca="1">IFERROR(VLOOKUP($A219,INDIRECT(CONCATENATE("'CY ",F$3,", SFY ",(F$3+1)," Answers'!A1:BJ600")),LOOKUP($D$4,'Row Index'!$A$4:$A$9,'Row Index'!$B$4:$B$9),FALSE),"")</f>
        <v>38</v>
      </c>
      <c r="G219" s="115">
        <f ca="1">IFERROR(VLOOKUP($A219,INDIRECT(CONCATENATE("'CY ",G$3,", SFY ",(G$3+1)," Answers'!A1:BJ600")),LOOKUP($D$4,'Row Index'!$A$4:$A$9,'Row Index'!$B$4:$B$9),FALSE),"")</f>
        <v>36</v>
      </c>
      <c r="H219" s="115">
        <f ca="1">IFERROR(VLOOKUP($A219,INDIRECT(CONCATENATE("'CY ",H$3,", SFY ",(H$3+1)," Answers'!A1:BJ600")),LOOKUP($D$4,'Row Index'!$A$4:$A$9,'Row Index'!$B$4:$B$9),FALSE),"")</f>
        <v>39</v>
      </c>
      <c r="I219" s="115">
        <f ca="1">IFERROR(VLOOKUP($A219,INDIRECT(CONCATENATE("'CY ",I$3,", SFY ",(I$3+1)," Answers'!A1:BJ600")),LOOKUP($D$4,'Row Index'!$A$14:$A$19,'Row Index'!$B$14:$B$19),FALSE),"")</f>
        <v>20</v>
      </c>
      <c r="J219" s="115">
        <f ca="1">IFERROR(VLOOKUP($A219,INDIRECT(CONCATENATE("'CY ",J$3,", SFY ",(J$3+1)," Answers'!A1:BJ600")),LOOKUP($D$4,'Row Index'!$A$24:$A$29,'Row Index'!$B$24:$B$29),FALSE),"")</f>
        <v>16</v>
      </c>
      <c r="K219" s="115">
        <f ca="1">IFERROR(VLOOKUP($A219,INDIRECT(CONCATENATE("'CY ",K$3,", SFY ",(K$3+1)," Answers'!A1:BZ600")),LOOKUP($D$4,'Row Index'!$A$24:$A$29,'Row Index'!$B$34:$B$39),FALSE),"")</f>
        <v>41</v>
      </c>
      <c r="L219" s="115">
        <f ca="1">IFERROR(VLOOKUP($A219,INDIRECT(CONCATENATE("'CY ",L$3,", SFY ",(L$3+1)," Answers'!A1:CA600")),LOOKUP($D$4,'Row Index'!$A$24:$A$29,'Row Index'!$B$44:$B$49),FALSE),"")</f>
        <v>41</v>
      </c>
      <c r="M219" s="115">
        <f ca="1">IFERROR(VLOOKUP($A219,INDIRECT(CONCATENATE("'CY ",M$3,", SFY ",(M$3+1)," Answers'!A1:CA600")),LOOKUP($D$4,'Row Index'!$A$54:$A$59,'Row Index'!$B$54:$B$59),FALSE),"")</f>
        <v>25</v>
      </c>
      <c r="N219" s="116">
        <f ca="1">IFERROR(VLOOKUP($A219,INDIRECT(CONCATENATE("'CY ",N$3,", SFY ",(N$3+1)," Answers'!A1:CA600")),LOOKUP($D$4,'Row Index'!$A$64:$A$69,'Row Index'!$B$64:$B$69),FALSE),"")</f>
        <v>20.5</v>
      </c>
    </row>
    <row r="220" spans="1:14" x14ac:dyDescent="0.25">
      <c r="A220" s="49">
        <v>716</v>
      </c>
      <c r="B220" s="44" t="s">
        <v>220</v>
      </c>
      <c r="C220" s="46" t="s">
        <v>206</v>
      </c>
      <c r="D220" s="115">
        <f ca="1">IFERROR(VLOOKUP($A220,INDIRECT(CONCATENATE("'CY ",D$3,", SFY ",(D$3+1)," Answers'!A1:BJ600")),LOOKUP($D$4,'Row Index'!$A$4:$A$9,'Row Index'!$B$4:$B$9),FALSE),"")</f>
        <v>42</v>
      </c>
      <c r="E220" s="115">
        <f ca="1">IFERROR(VLOOKUP($A220,INDIRECT(CONCATENATE("'CY ",E$3,", SFY ",(E$3+1)," Answers'!A1:BJ600")),LOOKUP($D$4,'Row Index'!$A$4:$A$9,'Row Index'!$B$4:$B$9),FALSE),"")</f>
        <v>34</v>
      </c>
      <c r="F220" s="115">
        <f ca="1">IFERROR(VLOOKUP($A220,INDIRECT(CONCATENATE("'CY ",F$3,", SFY ",(F$3+1)," Answers'!A1:BJ600")),LOOKUP($D$4,'Row Index'!$A$4:$A$9,'Row Index'!$B$4:$B$9),FALSE),"")</f>
        <v>39</v>
      </c>
      <c r="G220" s="115">
        <f ca="1">IFERROR(VLOOKUP($A220,INDIRECT(CONCATENATE("'CY ",G$3,", SFY ",(G$3+1)," Answers'!A1:BJ600")),LOOKUP($D$4,'Row Index'!$A$4:$A$9,'Row Index'!$B$4:$B$9),FALSE),"")</f>
        <v>34</v>
      </c>
      <c r="H220" s="115">
        <f ca="1">IFERROR(VLOOKUP($A220,INDIRECT(CONCATENATE("'CY ",H$3,", SFY ",(H$3+1)," Answers'!A1:BJ600")),LOOKUP($D$4,'Row Index'!$A$4:$A$9,'Row Index'!$B$4:$B$9),FALSE),"")</f>
        <v>35</v>
      </c>
      <c r="I220" s="115">
        <f ca="1">IFERROR(VLOOKUP($A220,INDIRECT(CONCATENATE("'CY ",I$3,", SFY ",(I$3+1)," Answers'!A1:BJ600")),LOOKUP($D$4,'Row Index'!$A$14:$A$19,'Row Index'!$B$14:$B$19),FALSE),"")</f>
        <v>18</v>
      </c>
      <c r="J220" s="115">
        <f ca="1">IFERROR(VLOOKUP($A220,INDIRECT(CONCATENATE("'CY ",J$3,", SFY ",(J$3+1)," Answers'!A1:BJ600")),LOOKUP($D$4,'Row Index'!$A$24:$A$29,'Row Index'!$B$24:$B$29),FALSE),"")</f>
        <v>17</v>
      </c>
      <c r="K220" s="115">
        <f ca="1">IFERROR(VLOOKUP($A220,INDIRECT(CONCATENATE("'CY ",K$3,", SFY ",(K$3+1)," Answers'!A1:BZ600")),LOOKUP($D$4,'Row Index'!$A$24:$A$29,'Row Index'!$B$34:$B$39),FALSE),"")</f>
        <v>38</v>
      </c>
      <c r="L220" s="115">
        <f ca="1">IFERROR(VLOOKUP($A220,INDIRECT(CONCATENATE("'CY ",L$3,", SFY ",(L$3+1)," Answers'!A1:CA600")),LOOKUP($D$4,'Row Index'!$A$24:$A$29,'Row Index'!$B$44:$B$49),FALSE),"")</f>
        <v>40</v>
      </c>
      <c r="M220" s="115">
        <f ca="1">IFERROR(VLOOKUP($A220,INDIRECT(CONCATENATE("'CY ",M$3,", SFY ",(M$3+1)," Answers'!A1:CA600")),LOOKUP($D$4,'Row Index'!$A$54:$A$59,'Row Index'!$B$54:$B$59),FALSE),"")</f>
        <v>25</v>
      </c>
      <c r="N220" s="116">
        <f ca="1">IFERROR(VLOOKUP($A220,INDIRECT(CONCATENATE("'CY ",N$3,", SFY ",(N$3+1)," Answers'!A1:CA600")),LOOKUP($D$4,'Row Index'!$A$64:$A$69,'Row Index'!$B$64:$B$69),FALSE),"")</f>
        <v>21.5</v>
      </c>
    </row>
    <row r="221" spans="1:14" x14ac:dyDescent="0.25">
      <c r="A221" s="49">
        <v>717</v>
      </c>
      <c r="B221" s="44" t="s">
        <v>221</v>
      </c>
      <c r="C221" s="46" t="s">
        <v>206</v>
      </c>
      <c r="D221" s="115">
        <f ca="1">IFERROR(VLOOKUP($A221,INDIRECT(CONCATENATE("'CY ",D$3,", SFY ",(D$3+1)," Answers'!A1:BJ600")),LOOKUP($D$4,'Row Index'!$A$4:$A$9,'Row Index'!$B$4:$B$9),FALSE),"")</f>
        <v>35</v>
      </c>
      <c r="E221" s="115">
        <f ca="1">IFERROR(VLOOKUP($A221,INDIRECT(CONCATENATE("'CY ",E$3,", SFY ",(E$3+1)," Answers'!A1:BJ600")),LOOKUP($D$4,'Row Index'!$A$4:$A$9,'Row Index'!$B$4:$B$9),FALSE),"")</f>
        <v>34</v>
      </c>
      <c r="F221" s="115">
        <f ca="1">IFERROR(VLOOKUP($A221,INDIRECT(CONCATENATE("'CY ",F$3,", SFY ",(F$3+1)," Answers'!A1:BJ600")),LOOKUP($D$4,'Row Index'!$A$4:$A$9,'Row Index'!$B$4:$B$9),FALSE),"")</f>
        <v>26</v>
      </c>
      <c r="G221" s="115">
        <f ca="1">IFERROR(VLOOKUP($A221,INDIRECT(CONCATENATE("'CY ",G$3,", SFY ",(G$3+1)," Answers'!A1:BJ600")),LOOKUP($D$4,'Row Index'!$A$4:$A$9,'Row Index'!$B$4:$B$9),FALSE),"")</f>
        <v>29</v>
      </c>
      <c r="H221" s="115">
        <f ca="1">IFERROR(VLOOKUP($A221,INDIRECT(CONCATENATE("'CY ",H$3,", SFY ",(H$3+1)," Answers'!A1:BJ600")),LOOKUP($D$4,'Row Index'!$A$4:$A$9,'Row Index'!$B$4:$B$9),FALSE),"")</f>
        <v>30</v>
      </c>
      <c r="I221" s="115">
        <f ca="1">IFERROR(VLOOKUP($A221,INDIRECT(CONCATENATE("'CY ",I$3,", SFY ",(I$3+1)," Answers'!A1:BJ600")),LOOKUP($D$4,'Row Index'!$A$14:$A$19,'Row Index'!$B$14:$B$19),FALSE),"")</f>
        <v>21</v>
      </c>
      <c r="J221" s="115">
        <f ca="1">IFERROR(VLOOKUP($A221,INDIRECT(CONCATENATE("'CY ",J$3,", SFY ",(J$3+1)," Answers'!A1:BJ600")),LOOKUP($D$4,'Row Index'!$A$24:$A$29,'Row Index'!$B$24:$B$29),FALSE),"")</f>
        <v>20</v>
      </c>
      <c r="K221" s="115">
        <f ca="1">IFERROR(VLOOKUP($A221,INDIRECT(CONCATENATE("'CY ",K$3,", SFY ",(K$3+1)," Answers'!A1:BZ600")),LOOKUP($D$4,'Row Index'!$A$24:$A$29,'Row Index'!$B$34:$B$39),FALSE),"")</f>
        <v>41</v>
      </c>
      <c r="L221" s="115">
        <f ca="1">IFERROR(VLOOKUP($A221,INDIRECT(CONCATENATE("'CY ",L$3,", SFY ",(L$3+1)," Answers'!A1:CA600")),LOOKUP($D$4,'Row Index'!$A$24:$A$29,'Row Index'!$B$44:$B$49),FALSE),"")</f>
        <v>42</v>
      </c>
      <c r="M221" s="115">
        <f ca="1">IFERROR(VLOOKUP($A221,INDIRECT(CONCATENATE("'CY ",M$3,", SFY ",(M$3+1)," Answers'!A1:CA600")),LOOKUP($D$4,'Row Index'!$A$54:$A$59,'Row Index'!$B$54:$B$59),FALSE),"")</f>
        <v>27</v>
      </c>
      <c r="N221" s="116">
        <f ca="1">IFERROR(VLOOKUP($A221,INDIRECT(CONCATENATE("'CY ",N$3,", SFY ",(N$3+1)," Answers'!A1:CA600")),LOOKUP($D$4,'Row Index'!$A$64:$A$69,'Row Index'!$B$64:$B$69),FALSE),"")</f>
        <v>22</v>
      </c>
    </row>
    <row r="222" spans="1:14" x14ac:dyDescent="0.25">
      <c r="A222" s="49">
        <v>718</v>
      </c>
      <c r="B222" s="44" t="s">
        <v>222</v>
      </c>
      <c r="C222" s="46" t="s">
        <v>206</v>
      </c>
      <c r="D222" s="115">
        <f ca="1">IFERROR(VLOOKUP($A222,INDIRECT(CONCATENATE("'CY ",D$3,", SFY ",(D$3+1)," Answers'!A1:BJ600")),LOOKUP($D$4,'Row Index'!$A$4:$A$9,'Row Index'!$B$4:$B$9),FALSE),"")</f>
        <v>42</v>
      </c>
      <c r="E222" s="115">
        <f ca="1">IFERROR(VLOOKUP($A222,INDIRECT(CONCATENATE("'CY ",E$3,", SFY ",(E$3+1)," Answers'!A1:BJ600")),LOOKUP($D$4,'Row Index'!$A$4:$A$9,'Row Index'!$B$4:$B$9),FALSE),"")</f>
        <v>26</v>
      </c>
      <c r="F222" s="115">
        <f ca="1">IFERROR(VLOOKUP($A222,INDIRECT(CONCATENATE("'CY ",F$3,", SFY ",(F$3+1)," Answers'!A1:BJ600")),LOOKUP($D$4,'Row Index'!$A$4:$A$9,'Row Index'!$B$4:$B$9),FALSE),"")</f>
        <v>37</v>
      </c>
      <c r="G222" s="115">
        <f ca="1">IFERROR(VLOOKUP($A222,INDIRECT(CONCATENATE("'CY ",G$3,", SFY ",(G$3+1)," Answers'!A1:BJ600")),LOOKUP($D$4,'Row Index'!$A$4:$A$9,'Row Index'!$B$4:$B$9),FALSE),"")</f>
        <v>28</v>
      </c>
      <c r="H222" s="115">
        <f ca="1">IFERROR(VLOOKUP($A222,INDIRECT(CONCATENATE("'CY ",H$3,", SFY ",(H$3+1)," Answers'!A1:BJ600")),LOOKUP($D$4,'Row Index'!$A$4:$A$9,'Row Index'!$B$4:$B$9),FALSE),"")</f>
        <v>36</v>
      </c>
      <c r="I222" s="115">
        <f ca="1">IFERROR(VLOOKUP($A222,INDIRECT(CONCATENATE("'CY ",I$3,", SFY ",(I$3+1)," Answers'!A1:BJ600")),LOOKUP($D$4,'Row Index'!$A$14:$A$19,'Row Index'!$B$14:$B$19),FALSE),"")</f>
        <v>22</v>
      </c>
      <c r="J222" s="115">
        <f ca="1">IFERROR(VLOOKUP($A222,INDIRECT(CONCATENATE("'CY ",J$3,", SFY ",(J$3+1)," Answers'!A1:BJ600")),LOOKUP($D$4,'Row Index'!$A$24:$A$29,'Row Index'!$B$24:$B$29),FALSE),"")</f>
        <v>18</v>
      </c>
      <c r="K222" s="115">
        <f ca="1">IFERROR(VLOOKUP($A222,INDIRECT(CONCATENATE("'CY ",K$3,", SFY ",(K$3+1)," Answers'!A1:BZ600")),LOOKUP($D$4,'Row Index'!$A$24:$A$29,'Row Index'!$B$34:$B$39),FALSE),"")</f>
        <v>31</v>
      </c>
      <c r="L222" s="115">
        <f ca="1">IFERROR(VLOOKUP($A222,INDIRECT(CONCATENATE("'CY ",L$3,", SFY ",(L$3+1)," Answers'!A1:CA600")),LOOKUP($D$4,'Row Index'!$A$24:$A$29,'Row Index'!$B$44:$B$49),FALSE),"")</f>
        <v>38</v>
      </c>
      <c r="M222" s="115">
        <f ca="1">IFERROR(VLOOKUP($A222,INDIRECT(CONCATENATE("'CY ",M$3,", SFY ",(M$3+1)," Answers'!A1:CA600")),LOOKUP($D$4,'Row Index'!$A$54:$A$59,'Row Index'!$B$54:$B$59),FALSE),"")</f>
        <v>24</v>
      </c>
      <c r="N222" s="116">
        <f ca="1">IFERROR(VLOOKUP($A222,INDIRECT(CONCATENATE("'CY ",N$3,", SFY ",(N$3+1)," Answers'!A1:CA600")),LOOKUP($D$4,'Row Index'!$A$64:$A$69,'Row Index'!$B$64:$B$69),FALSE),"")</f>
        <v>21.5</v>
      </c>
    </row>
    <row r="223" spans="1:14" x14ac:dyDescent="0.25">
      <c r="A223" s="49">
        <v>719</v>
      </c>
      <c r="B223" s="44" t="s">
        <v>638</v>
      </c>
      <c r="C223" s="46" t="s">
        <v>206</v>
      </c>
      <c r="D223" s="115">
        <f ca="1">IFERROR(VLOOKUP($A223,INDIRECT(CONCATENATE("'CY ",D$3,", SFY ",(D$3+1)," Answers'!A1:BJ600")),LOOKUP($D$4,'Row Index'!$A$4:$A$9,'Row Index'!$B$4:$B$9),FALSE),"")</f>
        <v>43</v>
      </c>
      <c r="E223" s="115">
        <f ca="1">IFERROR(VLOOKUP($A223,INDIRECT(CONCATENATE("'CY ",E$3,", SFY ",(E$3+1)," Answers'!A1:BJ600")),LOOKUP($D$4,'Row Index'!$A$4:$A$9,'Row Index'!$B$4:$B$9),FALSE),"")</f>
        <v>41</v>
      </c>
      <c r="F223" s="115">
        <f ca="1">IFERROR(VLOOKUP($A223,INDIRECT(CONCATENATE("'CY ",F$3,", SFY ",(F$3+1)," Answers'!A1:BJ600")),LOOKUP($D$4,'Row Index'!$A$4:$A$9,'Row Index'!$B$4:$B$9),FALSE),"")</f>
        <v>35</v>
      </c>
      <c r="G223" s="115">
        <f ca="1">IFERROR(VLOOKUP($A223,INDIRECT(CONCATENATE("'CY ",G$3,", SFY ",(G$3+1)," Answers'!A1:BJ600")),LOOKUP($D$4,'Row Index'!$A$4:$A$9,'Row Index'!$B$4:$B$9),FALSE),"")</f>
        <v>32</v>
      </c>
      <c r="H223" s="115">
        <f ca="1">IFERROR(VLOOKUP($A223,INDIRECT(CONCATENATE("'CY ",H$3,", SFY ",(H$3+1)," Answers'!A1:BJ600")),LOOKUP($D$4,'Row Index'!$A$4:$A$9,'Row Index'!$B$4:$B$9),FALSE),"")</f>
        <v>35</v>
      </c>
      <c r="I223" s="115">
        <f ca="1">IFERROR(VLOOKUP($A223,INDIRECT(CONCATENATE("'CY ",I$3,", SFY ",(I$3+1)," Answers'!A1:BJ600")),LOOKUP($D$4,'Row Index'!$A$14:$A$19,'Row Index'!$B$14:$B$19),FALSE),"")</f>
        <v>20</v>
      </c>
      <c r="J223" s="115">
        <f ca="1">IFERROR(VLOOKUP($A223,INDIRECT(CONCATENATE("'CY ",J$3,", SFY ",(J$3+1)," Answers'!A1:BJ600")),LOOKUP($D$4,'Row Index'!$A$24:$A$29,'Row Index'!$B$24:$B$29),FALSE),"")</f>
        <v>18</v>
      </c>
      <c r="K223" s="115">
        <f ca="1">IFERROR(VLOOKUP($A223,INDIRECT(CONCATENATE("'CY ",K$3,", SFY ",(K$3+1)," Answers'!A1:BZ600")),LOOKUP($D$4,'Row Index'!$A$24:$A$29,'Row Index'!$B$34:$B$39),FALSE),"")</f>
        <v>36</v>
      </c>
      <c r="L223" s="115">
        <f ca="1">IFERROR(VLOOKUP($A223,INDIRECT(CONCATENATE("'CY ",L$3,", SFY ",(L$3+1)," Answers'!A1:CA600")),LOOKUP($D$4,'Row Index'!$A$24:$A$29,'Row Index'!$B$44:$B$49),FALSE),"")</f>
        <v>32</v>
      </c>
      <c r="M223" s="115">
        <f ca="1">IFERROR(VLOOKUP($A223,INDIRECT(CONCATENATE("'CY ",M$3,", SFY ",(M$3+1)," Answers'!A1:CA600")),LOOKUP($D$4,'Row Index'!$A$54:$A$59,'Row Index'!$B$54:$B$59),FALSE),"")</f>
        <v>22</v>
      </c>
      <c r="N223" s="116">
        <f ca="1">IFERROR(VLOOKUP($A223,INDIRECT(CONCATENATE("'CY ",N$3,", SFY ",(N$3+1)," Answers'!A1:CA600")),LOOKUP($D$4,'Row Index'!$A$64:$A$69,'Row Index'!$B$64:$B$69),FALSE),"")</f>
        <v>20.5</v>
      </c>
    </row>
    <row r="224" spans="1:14" x14ac:dyDescent="0.25">
      <c r="A224" s="49">
        <v>720</v>
      </c>
      <c r="B224" s="44" t="s">
        <v>639</v>
      </c>
      <c r="C224" s="46" t="s">
        <v>206</v>
      </c>
      <c r="D224" s="115">
        <f ca="1">IFERROR(VLOOKUP($A224,INDIRECT(CONCATENATE("'CY ",D$3,", SFY ",(D$3+1)," Answers'!A1:BJ600")),LOOKUP($D$4,'Row Index'!$A$4:$A$9,'Row Index'!$B$4:$B$9),FALSE),"")</f>
        <v>39</v>
      </c>
      <c r="E224" s="115">
        <f ca="1">IFERROR(VLOOKUP($A224,INDIRECT(CONCATENATE("'CY ",E$3,", SFY ",(E$3+1)," Answers'!A1:BJ600")),LOOKUP($D$4,'Row Index'!$A$4:$A$9,'Row Index'!$B$4:$B$9),FALSE),"")</f>
        <v>35</v>
      </c>
      <c r="F224" s="115">
        <f ca="1">IFERROR(VLOOKUP($A224,INDIRECT(CONCATENATE("'CY ",F$3,", SFY ",(F$3+1)," Answers'!A1:BJ600")),LOOKUP($D$4,'Row Index'!$A$4:$A$9,'Row Index'!$B$4:$B$9),FALSE),"")</f>
        <v>35</v>
      </c>
      <c r="G224" s="115">
        <f ca="1">IFERROR(VLOOKUP($A224,INDIRECT(CONCATENATE("'CY ",G$3,", SFY ",(G$3+1)," Answers'!A1:BJ600")),LOOKUP($D$4,'Row Index'!$A$4:$A$9,'Row Index'!$B$4:$B$9),FALSE),"")</f>
        <v>32</v>
      </c>
      <c r="H224" s="115">
        <f ca="1">IFERROR(VLOOKUP($A224,INDIRECT(CONCATENATE("'CY ",H$3,", SFY ",(H$3+1)," Answers'!A1:BJ600")),LOOKUP($D$4,'Row Index'!$A$4:$A$9,'Row Index'!$B$4:$B$9),FALSE),"")</f>
        <v>34</v>
      </c>
      <c r="I224" s="115">
        <f ca="1">IFERROR(VLOOKUP($A224,INDIRECT(CONCATENATE("'CY ",I$3,", SFY ",(I$3+1)," Answers'!A1:BJ600")),LOOKUP($D$4,'Row Index'!$A$14:$A$19,'Row Index'!$B$14:$B$19),FALSE),"")</f>
        <v>22</v>
      </c>
      <c r="J224" s="115">
        <f ca="1">IFERROR(VLOOKUP($A224,INDIRECT(CONCATENATE("'CY ",J$3,", SFY ",(J$3+1)," Answers'!A1:BJ600")),LOOKUP($D$4,'Row Index'!$A$24:$A$29,'Row Index'!$B$24:$B$29),FALSE),"")</f>
        <v>19</v>
      </c>
      <c r="K224" s="115">
        <f ca="1">IFERROR(VLOOKUP($A224,INDIRECT(CONCATENATE("'CY ",K$3,", SFY ",(K$3+1)," Answers'!A1:BZ600")),LOOKUP($D$4,'Row Index'!$A$24:$A$29,'Row Index'!$B$34:$B$39),FALSE),"")</f>
        <v>39</v>
      </c>
      <c r="L224" s="115">
        <f ca="1">IFERROR(VLOOKUP($A224,INDIRECT(CONCATENATE("'CY ",L$3,", SFY ",(L$3+1)," Answers'!A1:CA600")),LOOKUP($D$4,'Row Index'!$A$24:$A$29,'Row Index'!$B$44:$B$49),FALSE),"")</f>
        <v>40</v>
      </c>
      <c r="M224" s="115">
        <f ca="1">IFERROR(VLOOKUP($A224,INDIRECT(CONCATENATE("'CY ",M$3,", SFY ",(M$3+1)," Answers'!A1:CA600")),LOOKUP($D$4,'Row Index'!$A$54:$A$59,'Row Index'!$B$54:$B$59),FALSE),"")</f>
        <v>27</v>
      </c>
      <c r="N224" s="116">
        <f ca="1">IFERROR(VLOOKUP($A224,INDIRECT(CONCATENATE("'CY ",N$3,", SFY ",(N$3+1)," Answers'!A1:CA600")),LOOKUP($D$4,'Row Index'!$A$64:$A$69,'Row Index'!$B$64:$B$69),FALSE),"")</f>
        <v>22.5</v>
      </c>
    </row>
    <row r="225" spans="1:14" x14ac:dyDescent="0.25">
      <c r="A225" s="49">
        <v>721</v>
      </c>
      <c r="B225" s="44" t="s">
        <v>640</v>
      </c>
      <c r="C225" s="46" t="s">
        <v>206</v>
      </c>
      <c r="D225" s="115">
        <f ca="1">IFERROR(VLOOKUP($A225,INDIRECT(CONCATENATE("'CY ",D$3,", SFY ",(D$3+1)," Answers'!A1:BJ600")),LOOKUP($D$4,'Row Index'!$A$4:$A$9,'Row Index'!$B$4:$B$9),FALSE),"")</f>
        <v>34</v>
      </c>
      <c r="E225" s="115">
        <f ca="1">IFERROR(VLOOKUP($A225,INDIRECT(CONCATENATE("'CY ",E$3,", SFY ",(E$3+1)," Answers'!A1:BJ600")),LOOKUP($D$4,'Row Index'!$A$4:$A$9,'Row Index'!$B$4:$B$9),FALSE),"")</f>
        <v>35</v>
      </c>
      <c r="F225" s="115">
        <f ca="1">IFERROR(VLOOKUP($A225,INDIRECT(CONCATENATE("'CY ",F$3,", SFY ",(F$3+1)," Answers'!A1:BJ600")),LOOKUP($D$4,'Row Index'!$A$4:$A$9,'Row Index'!$B$4:$B$9),FALSE),"")</f>
        <v>31</v>
      </c>
      <c r="G225" s="115">
        <f ca="1">IFERROR(VLOOKUP($A225,INDIRECT(CONCATENATE("'CY ",G$3,", SFY ",(G$3+1)," Answers'!A1:BJ600")),LOOKUP($D$4,'Row Index'!$A$4:$A$9,'Row Index'!$B$4:$B$9),FALSE),"")</f>
        <v>31</v>
      </c>
      <c r="H225" s="115">
        <f ca="1">IFERROR(VLOOKUP($A225,INDIRECT(CONCATENATE("'CY ",H$3,", SFY ",(H$3+1)," Answers'!A1:BJ600")),LOOKUP($D$4,'Row Index'!$A$4:$A$9,'Row Index'!$B$4:$B$9),FALSE),"")</f>
        <v>34</v>
      </c>
      <c r="I225" s="115">
        <f ca="1">IFERROR(VLOOKUP($A225,INDIRECT(CONCATENATE("'CY ",I$3,", SFY ",(I$3+1)," Answers'!A1:BJ600")),LOOKUP($D$4,'Row Index'!$A$14:$A$19,'Row Index'!$B$14:$B$19),FALSE),"")</f>
        <v>20</v>
      </c>
      <c r="J225" s="115">
        <f ca="1">IFERROR(VLOOKUP($A225,INDIRECT(CONCATENATE("'CY ",J$3,", SFY ",(J$3+1)," Answers'!A1:BJ600")),LOOKUP($D$4,'Row Index'!$A$24:$A$29,'Row Index'!$B$24:$B$29),FALSE),"")</f>
        <v>17</v>
      </c>
      <c r="K225" s="115">
        <f ca="1">IFERROR(VLOOKUP($A225,INDIRECT(CONCATENATE("'CY ",K$3,", SFY ",(K$3+1)," Answers'!A1:BZ600")),LOOKUP($D$4,'Row Index'!$A$24:$A$29,'Row Index'!$B$34:$B$39),FALSE),"")</f>
        <v>31</v>
      </c>
      <c r="L225" s="115">
        <f ca="1">IFERROR(VLOOKUP($A225,INDIRECT(CONCATENATE("'CY ",L$3,", SFY ",(L$3+1)," Answers'!A1:CA600")),LOOKUP($D$4,'Row Index'!$A$24:$A$29,'Row Index'!$B$44:$B$49),FALSE),"")</f>
        <v>35</v>
      </c>
      <c r="M225" s="115">
        <f ca="1">IFERROR(VLOOKUP($A225,INDIRECT(CONCATENATE("'CY ",M$3,", SFY ",(M$3+1)," Answers'!A1:CA600")),LOOKUP($D$4,'Row Index'!$A$54:$A$59,'Row Index'!$B$54:$B$59),FALSE),"")</f>
        <v>22</v>
      </c>
      <c r="N225" s="116">
        <f ca="1">IFERROR(VLOOKUP($A225,INDIRECT(CONCATENATE("'CY ",N$3,", SFY ",(N$3+1)," Answers'!A1:CA600")),LOOKUP($D$4,'Row Index'!$A$64:$A$69,'Row Index'!$B$64:$B$69),FALSE),"")</f>
        <v>20</v>
      </c>
    </row>
    <row r="226" spans="1:14" x14ac:dyDescent="0.25">
      <c r="A226" s="49">
        <v>722</v>
      </c>
      <c r="B226" s="44" t="s">
        <v>226</v>
      </c>
      <c r="C226" s="46" t="s">
        <v>206</v>
      </c>
      <c r="D226" s="115">
        <f ca="1">IFERROR(VLOOKUP($A226,INDIRECT(CONCATENATE("'CY ",D$3,", SFY ",(D$3+1)," Answers'!A1:BJ600")),LOOKUP($D$4,'Row Index'!$A$4:$A$9,'Row Index'!$B$4:$B$9),FALSE),"")</f>
        <v>43</v>
      </c>
      <c r="E226" s="115">
        <f ca="1">IFERROR(VLOOKUP($A226,INDIRECT(CONCATENATE("'CY ",E$3,", SFY ",(E$3+1)," Answers'!A1:BJ600")),LOOKUP($D$4,'Row Index'!$A$4:$A$9,'Row Index'!$B$4:$B$9),FALSE),"")</f>
        <v>38</v>
      </c>
      <c r="F226" s="115">
        <f ca="1">IFERROR(VLOOKUP($A226,INDIRECT(CONCATENATE("'CY ",F$3,", SFY ",(F$3+1)," Answers'!A1:BJ600")),LOOKUP($D$4,'Row Index'!$A$4:$A$9,'Row Index'!$B$4:$B$9),FALSE),"")</f>
        <v>38</v>
      </c>
      <c r="G226" s="115">
        <f ca="1">IFERROR(VLOOKUP($A226,INDIRECT(CONCATENATE("'CY ",G$3,", SFY ",(G$3+1)," Answers'!A1:BJ600")),LOOKUP($D$4,'Row Index'!$A$4:$A$9,'Row Index'!$B$4:$B$9),FALSE),"")</f>
        <v>35</v>
      </c>
      <c r="H226" s="115">
        <f ca="1">IFERROR(VLOOKUP($A226,INDIRECT(CONCATENATE("'CY ",H$3,", SFY ",(H$3+1)," Answers'!A1:BJ600")),LOOKUP($D$4,'Row Index'!$A$4:$A$9,'Row Index'!$B$4:$B$9),FALSE),"")</f>
        <v>38</v>
      </c>
      <c r="I226" s="115">
        <f ca="1">IFERROR(VLOOKUP($A226,INDIRECT(CONCATENATE("'CY ",I$3,", SFY ",(I$3+1)," Answers'!A1:BJ600")),LOOKUP($D$4,'Row Index'!$A$14:$A$19,'Row Index'!$B$14:$B$19),FALSE),"")</f>
        <v>21</v>
      </c>
      <c r="J226" s="115">
        <f ca="1">IFERROR(VLOOKUP($A226,INDIRECT(CONCATENATE("'CY ",J$3,", SFY ",(J$3+1)," Answers'!A1:BJ600")),LOOKUP($D$4,'Row Index'!$A$24:$A$29,'Row Index'!$B$24:$B$29),FALSE),"")</f>
        <v>19</v>
      </c>
      <c r="K226" s="115">
        <f ca="1">IFERROR(VLOOKUP($A226,INDIRECT(CONCATENATE("'CY ",K$3,", SFY ",(K$3+1)," Answers'!A1:BZ600")),LOOKUP($D$4,'Row Index'!$A$24:$A$29,'Row Index'!$B$34:$B$39),FALSE),"")</f>
        <v>37</v>
      </c>
      <c r="L226" s="115">
        <f ca="1">IFERROR(VLOOKUP($A226,INDIRECT(CONCATENATE("'CY ",L$3,", SFY ",(L$3+1)," Answers'!A1:CA600")),LOOKUP($D$4,'Row Index'!$A$24:$A$29,'Row Index'!$B$44:$B$49),FALSE),"")</f>
        <v>38</v>
      </c>
      <c r="M226" s="115">
        <f ca="1">IFERROR(VLOOKUP($A226,INDIRECT(CONCATENATE("'CY ",M$3,", SFY ",(M$3+1)," Answers'!A1:CA600")),LOOKUP($D$4,'Row Index'!$A$54:$A$59,'Row Index'!$B$54:$B$59),FALSE),"")</f>
        <v>27</v>
      </c>
      <c r="N226" s="116">
        <f ca="1">IFERROR(VLOOKUP($A226,INDIRECT(CONCATENATE("'CY ",N$3,", SFY ",(N$3+1)," Answers'!A1:CA600")),LOOKUP($D$4,'Row Index'!$A$64:$A$69,'Row Index'!$B$64:$B$69),FALSE),"")</f>
        <v>22.5</v>
      </c>
    </row>
    <row r="227" spans="1:14" x14ac:dyDescent="0.25">
      <c r="A227" s="49">
        <v>801</v>
      </c>
      <c r="B227" s="44" t="s">
        <v>227</v>
      </c>
      <c r="C227" s="46" t="s">
        <v>228</v>
      </c>
      <c r="D227" s="115">
        <f ca="1">IFERROR(VLOOKUP($A227,INDIRECT(CONCATENATE("'CY ",D$3,", SFY ",(D$3+1)," Answers'!A1:BJ600")),LOOKUP($D$4,'Row Index'!$A$4:$A$9,'Row Index'!$B$4:$B$9),FALSE),"")</f>
        <v>38</v>
      </c>
      <c r="E227" s="115">
        <f ca="1">IFERROR(VLOOKUP($A227,INDIRECT(CONCATENATE("'CY ",E$3,", SFY ",(E$3+1)," Answers'!A1:BJ600")),LOOKUP($D$4,'Row Index'!$A$4:$A$9,'Row Index'!$B$4:$B$9),FALSE),"")</f>
        <v>41</v>
      </c>
      <c r="F227" s="115">
        <f ca="1">IFERROR(VLOOKUP($A227,INDIRECT(CONCATENATE("'CY ",F$3,", SFY ",(F$3+1)," Answers'!A1:BJ600")),LOOKUP($D$4,'Row Index'!$A$4:$A$9,'Row Index'!$B$4:$B$9),FALSE),"")</f>
        <v>40</v>
      </c>
      <c r="G227" s="115">
        <f ca="1">IFERROR(VLOOKUP($A227,INDIRECT(CONCATENATE("'CY ",G$3,", SFY ",(G$3+1)," Answers'!A1:BJ600")),LOOKUP($D$4,'Row Index'!$A$4:$A$9,'Row Index'!$B$4:$B$9),FALSE),"")</f>
        <v>38</v>
      </c>
      <c r="H227" s="115">
        <f ca="1">IFERROR(VLOOKUP($A227,INDIRECT(CONCATENATE("'CY ",H$3,", SFY ",(H$3+1)," Answers'!A1:BJ600")),LOOKUP($D$4,'Row Index'!$A$4:$A$9,'Row Index'!$B$4:$B$9),FALSE),"")</f>
        <v>39</v>
      </c>
      <c r="I227" s="115">
        <f ca="1">IFERROR(VLOOKUP($A227,INDIRECT(CONCATENATE("'CY ",I$3,", SFY ",(I$3+1)," Answers'!A1:BJ600")),LOOKUP($D$4,'Row Index'!$A$14:$A$19,'Row Index'!$B$14:$B$19),FALSE),"")</f>
        <v>21</v>
      </c>
      <c r="J227" s="115">
        <f ca="1">IFERROR(VLOOKUP($A227,INDIRECT(CONCATENATE("'CY ",J$3,", SFY ",(J$3+1)," Answers'!A1:BJ600")),LOOKUP($D$4,'Row Index'!$A$24:$A$29,'Row Index'!$B$24:$B$29),FALSE),"")</f>
        <v>17</v>
      </c>
      <c r="K227" s="115">
        <f ca="1">IFERROR(VLOOKUP($A227,INDIRECT(CONCATENATE("'CY ",K$3,", SFY ",(K$3+1)," Answers'!A1:BZ600")),LOOKUP($D$4,'Row Index'!$A$24:$A$29,'Row Index'!$B$34:$B$39),FALSE),"")</f>
        <v>40</v>
      </c>
      <c r="L227" s="115">
        <f ca="1">IFERROR(VLOOKUP($A227,INDIRECT(CONCATENATE("'CY ",L$3,", SFY ",(L$3+1)," Answers'!A1:CA600")),LOOKUP($D$4,'Row Index'!$A$24:$A$29,'Row Index'!$B$44:$B$49),FALSE),"")</f>
        <v>39</v>
      </c>
      <c r="M227" s="115">
        <f ca="1">IFERROR(VLOOKUP($A227,INDIRECT(CONCATENATE("'CY ",M$3,", SFY ",(M$3+1)," Answers'!A1:CA600")),LOOKUP($D$4,'Row Index'!$A$54:$A$59,'Row Index'!$B$54:$B$59),FALSE),"")</f>
        <v>23</v>
      </c>
      <c r="N227" s="116">
        <f ca="1">IFERROR(VLOOKUP($A227,INDIRECT(CONCATENATE("'CY ",N$3,", SFY ",(N$3+1)," Answers'!A1:CA600")),LOOKUP($D$4,'Row Index'!$A$64:$A$69,'Row Index'!$B$64:$B$69),FALSE),"")</f>
        <v>19.5</v>
      </c>
    </row>
    <row r="228" spans="1:14" x14ac:dyDescent="0.25">
      <c r="A228" s="49">
        <v>802</v>
      </c>
      <c r="B228" s="44" t="s">
        <v>229</v>
      </c>
      <c r="C228" s="46" t="s">
        <v>228</v>
      </c>
      <c r="D228" s="115">
        <f ca="1">IFERROR(VLOOKUP($A228,INDIRECT(CONCATENATE("'CY ",D$3,", SFY ",(D$3+1)," Answers'!A1:BJ600")),LOOKUP($D$4,'Row Index'!$A$4:$A$9,'Row Index'!$B$4:$B$9),FALSE),"")</f>
        <v>47</v>
      </c>
      <c r="E228" s="115">
        <f ca="1">IFERROR(VLOOKUP($A228,INDIRECT(CONCATENATE("'CY ",E$3,", SFY ",(E$3+1)," Answers'!A1:BJ600")),LOOKUP($D$4,'Row Index'!$A$4:$A$9,'Row Index'!$B$4:$B$9),FALSE),"")</f>
        <v>38</v>
      </c>
      <c r="F228" s="115">
        <f ca="1">IFERROR(VLOOKUP($A228,INDIRECT(CONCATENATE("'CY ",F$3,", SFY ",(F$3+1)," Answers'!A1:BJ600")),LOOKUP($D$4,'Row Index'!$A$4:$A$9,'Row Index'!$B$4:$B$9),FALSE),"")</f>
        <v>35</v>
      </c>
      <c r="G228" s="115">
        <f ca="1">IFERROR(VLOOKUP($A228,INDIRECT(CONCATENATE("'CY ",G$3,", SFY ",(G$3+1)," Answers'!A1:BJ600")),LOOKUP($D$4,'Row Index'!$A$4:$A$9,'Row Index'!$B$4:$B$9),FALSE),"")</f>
        <v>32</v>
      </c>
      <c r="H228" s="115">
        <f ca="1">IFERROR(VLOOKUP($A228,INDIRECT(CONCATENATE("'CY ",H$3,", SFY ",(H$3+1)," Answers'!A1:BJ600")),LOOKUP($D$4,'Row Index'!$A$4:$A$9,'Row Index'!$B$4:$B$9),FALSE),"")</f>
        <v>36</v>
      </c>
      <c r="I228" s="115">
        <f ca="1">IFERROR(VLOOKUP($A228,INDIRECT(CONCATENATE("'CY ",I$3,", SFY ",(I$3+1)," Answers'!A1:BJ600")),LOOKUP($D$4,'Row Index'!$A$14:$A$19,'Row Index'!$B$14:$B$19),FALSE),"")</f>
        <v>18</v>
      </c>
      <c r="J228" s="115">
        <f ca="1">IFERROR(VLOOKUP($A228,INDIRECT(CONCATENATE("'CY ",J$3,", SFY ",(J$3+1)," Answers'!A1:BJ600")),LOOKUP($D$4,'Row Index'!$A$24:$A$29,'Row Index'!$B$24:$B$29),FALSE),"")</f>
        <v>18</v>
      </c>
      <c r="K228" s="115">
        <f ca="1">IFERROR(VLOOKUP($A228,INDIRECT(CONCATENATE("'CY ",K$3,", SFY ",(K$3+1)," Answers'!A1:BZ600")),LOOKUP($D$4,'Row Index'!$A$24:$A$29,'Row Index'!$B$34:$B$39),FALSE),"")</f>
        <v>43</v>
      </c>
      <c r="L228" s="115">
        <f ca="1">IFERROR(VLOOKUP($A228,INDIRECT(CONCATENATE("'CY ",L$3,", SFY ",(L$3+1)," Answers'!A1:CA600")),LOOKUP($D$4,'Row Index'!$A$24:$A$29,'Row Index'!$B$44:$B$49),FALSE),"")</f>
        <v>41</v>
      </c>
      <c r="M228" s="115">
        <f ca="1">IFERROR(VLOOKUP($A228,INDIRECT(CONCATENATE("'CY ",M$3,", SFY ",(M$3+1)," Answers'!A1:CA600")),LOOKUP($D$4,'Row Index'!$A$54:$A$59,'Row Index'!$B$54:$B$59),FALSE),"")</f>
        <v>28</v>
      </c>
      <c r="N228" s="116">
        <f ca="1">IFERROR(VLOOKUP($A228,INDIRECT(CONCATENATE("'CY ",N$3,", SFY ",(N$3+1)," Answers'!A1:CA600")),LOOKUP($D$4,'Row Index'!$A$64:$A$69,'Row Index'!$B$64:$B$69),FALSE),"")</f>
        <v>19.5</v>
      </c>
    </row>
    <row r="229" spans="1:14" x14ac:dyDescent="0.25">
      <c r="A229" s="49">
        <v>803</v>
      </c>
      <c r="B229" s="44" t="s">
        <v>230</v>
      </c>
      <c r="C229" s="46" t="s">
        <v>228</v>
      </c>
      <c r="D229" s="115">
        <f ca="1">IFERROR(VLOOKUP($A229,INDIRECT(CONCATENATE("'CY ",D$3,", SFY ",(D$3+1)," Answers'!A1:BJ600")),LOOKUP($D$4,'Row Index'!$A$4:$A$9,'Row Index'!$B$4:$B$9),FALSE),"")</f>
        <v>44</v>
      </c>
      <c r="E229" s="115">
        <f ca="1">IFERROR(VLOOKUP($A229,INDIRECT(CONCATENATE("'CY ",E$3,", SFY ",(E$3+1)," Answers'!A1:BJ600")),LOOKUP($D$4,'Row Index'!$A$4:$A$9,'Row Index'!$B$4:$B$9),FALSE),"")</f>
        <v>42</v>
      </c>
      <c r="F229" s="115">
        <f ca="1">IFERROR(VLOOKUP($A229,INDIRECT(CONCATENATE("'CY ",F$3,", SFY ",(F$3+1)," Answers'!A1:BJ600")),LOOKUP($D$4,'Row Index'!$A$4:$A$9,'Row Index'!$B$4:$B$9),FALSE),"")</f>
        <v>39</v>
      </c>
      <c r="G229" s="115">
        <f ca="1">IFERROR(VLOOKUP($A229,INDIRECT(CONCATENATE("'CY ",G$3,", SFY ",(G$3+1)," Answers'!A1:BJ600")),LOOKUP($D$4,'Row Index'!$A$4:$A$9,'Row Index'!$B$4:$B$9),FALSE),"")</f>
        <v>35</v>
      </c>
      <c r="H229" s="115">
        <f ca="1">IFERROR(VLOOKUP($A229,INDIRECT(CONCATENATE("'CY ",H$3,", SFY ",(H$3+1)," Answers'!A1:BJ600")),LOOKUP($D$4,'Row Index'!$A$4:$A$9,'Row Index'!$B$4:$B$9),FALSE),"")</f>
        <v>37</v>
      </c>
      <c r="I229" s="115">
        <f ca="1">IFERROR(VLOOKUP($A229,INDIRECT(CONCATENATE("'CY ",I$3,", SFY ",(I$3+1)," Answers'!A1:BJ600")),LOOKUP($D$4,'Row Index'!$A$14:$A$19,'Row Index'!$B$14:$B$19),FALSE),"")</f>
        <v>22</v>
      </c>
      <c r="J229" s="115">
        <f ca="1">IFERROR(VLOOKUP($A229,INDIRECT(CONCATENATE("'CY ",J$3,", SFY ",(J$3+1)," Answers'!A1:BJ600")),LOOKUP($D$4,'Row Index'!$A$24:$A$29,'Row Index'!$B$24:$B$29),FALSE),"")</f>
        <v>19</v>
      </c>
      <c r="K229" s="115">
        <f ca="1">IFERROR(VLOOKUP($A229,INDIRECT(CONCATENATE("'CY ",K$3,", SFY ",(K$3+1)," Answers'!A1:BZ600")),LOOKUP($D$4,'Row Index'!$A$24:$A$29,'Row Index'!$B$34:$B$39),FALSE),"")</f>
        <v>40</v>
      </c>
      <c r="L229" s="115">
        <f ca="1">IFERROR(VLOOKUP($A229,INDIRECT(CONCATENATE("'CY ",L$3,", SFY ",(L$3+1)," Answers'!A1:CA600")),LOOKUP($D$4,'Row Index'!$A$24:$A$29,'Row Index'!$B$44:$B$49),FALSE),"")</f>
        <v>34</v>
      </c>
      <c r="M229" s="115">
        <f ca="1">IFERROR(VLOOKUP($A229,INDIRECT(CONCATENATE("'CY ",M$3,", SFY ",(M$3+1)," Answers'!A1:CA600")),LOOKUP($D$4,'Row Index'!$A$54:$A$59,'Row Index'!$B$54:$B$59),FALSE),"")</f>
        <v>21</v>
      </c>
      <c r="N229" s="116">
        <f ca="1">IFERROR(VLOOKUP($A229,INDIRECT(CONCATENATE("'CY ",N$3,", SFY ",(N$3+1)," Answers'!A1:CA600")),LOOKUP($D$4,'Row Index'!$A$64:$A$69,'Row Index'!$B$64:$B$69),FALSE),"")</f>
        <v>20.5</v>
      </c>
    </row>
    <row r="230" spans="1:14" x14ac:dyDescent="0.25">
      <c r="A230" s="49">
        <v>804</v>
      </c>
      <c r="B230" s="44" t="s">
        <v>231</v>
      </c>
      <c r="C230" s="46" t="s">
        <v>228</v>
      </c>
      <c r="D230" s="115">
        <f ca="1">IFERROR(VLOOKUP($A230,INDIRECT(CONCATENATE("'CY ",D$3,", SFY ",(D$3+1)," Answers'!A1:BJ600")),LOOKUP($D$4,'Row Index'!$A$4:$A$9,'Row Index'!$B$4:$B$9),FALSE),"")</f>
        <v>42</v>
      </c>
      <c r="E230" s="115">
        <f ca="1">IFERROR(VLOOKUP($A230,INDIRECT(CONCATENATE("'CY ",E$3,", SFY ",(E$3+1)," Answers'!A1:BJ600")),LOOKUP($D$4,'Row Index'!$A$4:$A$9,'Row Index'!$B$4:$B$9),FALSE),"")</f>
        <v>42</v>
      </c>
      <c r="F230" s="115">
        <f ca="1">IFERROR(VLOOKUP($A230,INDIRECT(CONCATENATE("'CY ",F$3,", SFY ",(F$3+1)," Answers'!A1:BJ600")),LOOKUP($D$4,'Row Index'!$A$4:$A$9,'Row Index'!$B$4:$B$9),FALSE),"")</f>
        <v>42</v>
      </c>
      <c r="G230" s="115">
        <f ca="1">IFERROR(VLOOKUP($A230,INDIRECT(CONCATENATE("'CY ",G$3,", SFY ",(G$3+1)," Answers'!A1:BJ600")),LOOKUP($D$4,'Row Index'!$A$4:$A$9,'Row Index'!$B$4:$B$9),FALSE),"")</f>
        <v>34</v>
      </c>
      <c r="H230" s="115">
        <f ca="1">IFERROR(VLOOKUP($A230,INDIRECT(CONCATENATE("'CY ",H$3,", SFY ",(H$3+1)," Answers'!A1:BJ600")),LOOKUP($D$4,'Row Index'!$A$4:$A$9,'Row Index'!$B$4:$B$9),FALSE),"")</f>
        <v>35</v>
      </c>
      <c r="I230" s="115">
        <f ca="1">IFERROR(VLOOKUP($A230,INDIRECT(CONCATENATE("'CY ",I$3,", SFY ",(I$3+1)," Answers'!A1:BJ600")),LOOKUP($D$4,'Row Index'!$A$14:$A$19,'Row Index'!$B$14:$B$19),FALSE),"")</f>
        <v>22</v>
      </c>
      <c r="J230" s="115">
        <f ca="1">IFERROR(VLOOKUP($A230,INDIRECT(CONCATENATE("'CY ",J$3,", SFY ",(J$3+1)," Answers'!A1:BJ600")),LOOKUP($D$4,'Row Index'!$A$24:$A$29,'Row Index'!$B$24:$B$29),FALSE),"")</f>
        <v>18</v>
      </c>
      <c r="K230" s="115">
        <f ca="1">IFERROR(VLOOKUP($A230,INDIRECT(CONCATENATE("'CY ",K$3,", SFY ",(K$3+1)," Answers'!A1:BZ600")),LOOKUP($D$4,'Row Index'!$A$24:$A$29,'Row Index'!$B$34:$B$39),FALSE),"")</f>
        <v>44</v>
      </c>
      <c r="L230" s="115">
        <f ca="1">IFERROR(VLOOKUP($A230,INDIRECT(CONCATENATE("'CY ",L$3,", SFY ",(L$3+1)," Answers'!A1:CA600")),LOOKUP($D$4,'Row Index'!$A$24:$A$29,'Row Index'!$B$44:$B$49),FALSE),"")</f>
        <v>41</v>
      </c>
      <c r="M230" s="115">
        <f ca="1">IFERROR(VLOOKUP($A230,INDIRECT(CONCATENATE("'CY ",M$3,", SFY ",(M$3+1)," Answers'!A1:CA600")),LOOKUP($D$4,'Row Index'!$A$54:$A$59,'Row Index'!$B$54:$B$59),FALSE),"")</f>
        <v>24</v>
      </c>
      <c r="N230" s="116">
        <f ca="1">IFERROR(VLOOKUP($A230,INDIRECT(CONCATENATE("'CY ",N$3,", SFY ",(N$3+1)," Answers'!A1:CA600")),LOOKUP($D$4,'Row Index'!$A$64:$A$69,'Row Index'!$B$64:$B$69),FALSE),"")</f>
        <v>21.5</v>
      </c>
    </row>
    <row r="231" spans="1:14" x14ac:dyDescent="0.25">
      <c r="A231" s="49">
        <v>805</v>
      </c>
      <c r="B231" s="44" t="s">
        <v>232</v>
      </c>
      <c r="C231" s="46" t="s">
        <v>228</v>
      </c>
      <c r="D231" s="115">
        <f ca="1">IFERROR(VLOOKUP($A231,INDIRECT(CONCATENATE("'CY ",D$3,", SFY ",(D$3+1)," Answers'!A1:BJ600")),LOOKUP($D$4,'Row Index'!$A$4:$A$9,'Row Index'!$B$4:$B$9),FALSE),"")</f>
        <v>45</v>
      </c>
      <c r="E231" s="115">
        <f ca="1">IFERROR(VLOOKUP($A231,INDIRECT(CONCATENATE("'CY ",E$3,", SFY ",(E$3+1)," Answers'!A1:BJ600")),LOOKUP($D$4,'Row Index'!$A$4:$A$9,'Row Index'!$B$4:$B$9),FALSE),"")</f>
        <v>42</v>
      </c>
      <c r="F231" s="115">
        <f ca="1">IFERROR(VLOOKUP($A231,INDIRECT(CONCATENATE("'CY ",F$3,", SFY ",(F$3+1)," Answers'!A1:BJ600")),LOOKUP($D$4,'Row Index'!$A$4:$A$9,'Row Index'!$B$4:$B$9),FALSE),"")</f>
        <v>40</v>
      </c>
      <c r="G231" s="115">
        <f ca="1">IFERROR(VLOOKUP($A231,INDIRECT(CONCATENATE("'CY ",G$3,", SFY ",(G$3+1)," Answers'!A1:BJ600")),LOOKUP($D$4,'Row Index'!$A$4:$A$9,'Row Index'!$B$4:$B$9),FALSE),"")</f>
        <v>38</v>
      </c>
      <c r="H231" s="115">
        <f ca="1">IFERROR(VLOOKUP($A231,INDIRECT(CONCATENATE("'CY ",H$3,", SFY ",(H$3+1)," Answers'!A1:BJ600")),LOOKUP($D$4,'Row Index'!$A$4:$A$9,'Row Index'!$B$4:$B$9),FALSE),"")</f>
        <v>36</v>
      </c>
      <c r="I231" s="115">
        <f ca="1">IFERROR(VLOOKUP($A231,INDIRECT(CONCATENATE("'CY ",I$3,", SFY ",(I$3+1)," Answers'!A1:BJ600")),LOOKUP($D$4,'Row Index'!$A$14:$A$19,'Row Index'!$B$14:$B$19),FALSE),"")</f>
        <v>22</v>
      </c>
      <c r="J231" s="115">
        <f ca="1">IFERROR(VLOOKUP($A231,INDIRECT(CONCATENATE("'CY ",J$3,", SFY ",(J$3+1)," Answers'!A1:BJ600")),LOOKUP($D$4,'Row Index'!$A$24:$A$29,'Row Index'!$B$24:$B$29),FALSE),"")</f>
        <v>20</v>
      </c>
      <c r="K231" s="115">
        <f ca="1">IFERROR(VLOOKUP($A231,INDIRECT(CONCATENATE("'CY ",K$3,", SFY ",(K$3+1)," Answers'!A1:BZ600")),LOOKUP($D$4,'Row Index'!$A$24:$A$29,'Row Index'!$B$34:$B$39),FALSE),"")</f>
        <v>45</v>
      </c>
      <c r="L231" s="115">
        <f ca="1">IFERROR(VLOOKUP($A231,INDIRECT(CONCATENATE("'CY ",L$3,", SFY ",(L$3+1)," Answers'!A1:CA600")),LOOKUP($D$4,'Row Index'!$A$24:$A$29,'Row Index'!$B$44:$B$49),FALSE),"")</f>
        <v>35</v>
      </c>
      <c r="M231" s="115">
        <f ca="1">IFERROR(VLOOKUP($A231,INDIRECT(CONCATENATE("'CY ",M$3,", SFY ",(M$3+1)," Answers'!A1:CA600")),LOOKUP($D$4,'Row Index'!$A$54:$A$59,'Row Index'!$B$54:$B$59),FALSE),"")</f>
        <v>27</v>
      </c>
      <c r="N231" s="116">
        <f ca="1">IFERROR(VLOOKUP($A231,INDIRECT(CONCATENATE("'CY ",N$3,", SFY ",(N$3+1)," Answers'!A1:CA600")),LOOKUP($D$4,'Row Index'!$A$64:$A$69,'Row Index'!$B$64:$B$69),FALSE),"")</f>
        <v>18.5</v>
      </c>
    </row>
    <row r="232" spans="1:14" x14ac:dyDescent="0.25">
      <c r="A232" s="49">
        <v>806</v>
      </c>
      <c r="B232" s="44" t="s">
        <v>233</v>
      </c>
      <c r="C232" s="46" t="s">
        <v>228</v>
      </c>
      <c r="D232" s="115">
        <f ca="1">IFERROR(VLOOKUP($A232,INDIRECT(CONCATENATE("'CY ",D$3,", SFY ",(D$3+1)," Answers'!A1:BJ600")),LOOKUP($D$4,'Row Index'!$A$4:$A$9,'Row Index'!$B$4:$B$9),FALSE),"")</f>
        <v>42</v>
      </c>
      <c r="E232" s="115">
        <f ca="1">IFERROR(VLOOKUP($A232,INDIRECT(CONCATENATE("'CY ",E$3,", SFY ",(E$3+1)," Answers'!A1:BJ600")),LOOKUP($D$4,'Row Index'!$A$4:$A$9,'Row Index'!$B$4:$B$9),FALSE),"")</f>
        <v>34</v>
      </c>
      <c r="F232" s="115">
        <f ca="1">IFERROR(VLOOKUP($A232,INDIRECT(CONCATENATE("'CY ",F$3,", SFY ",(F$3+1)," Answers'!A1:BJ600")),LOOKUP($D$4,'Row Index'!$A$4:$A$9,'Row Index'!$B$4:$B$9),FALSE),"")</f>
        <v>36</v>
      </c>
      <c r="G232" s="115">
        <f ca="1">IFERROR(VLOOKUP($A232,INDIRECT(CONCATENATE("'CY ",G$3,", SFY ",(G$3+1)," Answers'!A1:BJ600")),LOOKUP($D$4,'Row Index'!$A$4:$A$9,'Row Index'!$B$4:$B$9),FALSE),"")</f>
        <v>34</v>
      </c>
      <c r="H232" s="115">
        <f ca="1">IFERROR(VLOOKUP($A232,INDIRECT(CONCATENATE("'CY ",H$3,", SFY ",(H$3+1)," Answers'!A1:BJ600")),LOOKUP($D$4,'Row Index'!$A$4:$A$9,'Row Index'!$B$4:$B$9),FALSE),"")</f>
        <v>35</v>
      </c>
      <c r="I232" s="115">
        <f ca="1">IFERROR(VLOOKUP($A232,INDIRECT(CONCATENATE("'CY ",I$3,", SFY ",(I$3+1)," Answers'!A1:BJ600")),LOOKUP($D$4,'Row Index'!$A$14:$A$19,'Row Index'!$B$14:$B$19),FALSE),"")</f>
        <v>23</v>
      </c>
      <c r="J232" s="115">
        <f ca="1">IFERROR(VLOOKUP($A232,INDIRECT(CONCATENATE("'CY ",J$3,", SFY ",(J$3+1)," Answers'!A1:BJ600")),LOOKUP($D$4,'Row Index'!$A$24:$A$29,'Row Index'!$B$24:$B$29),FALSE),"")</f>
        <v>18</v>
      </c>
      <c r="K232" s="115">
        <f ca="1">IFERROR(VLOOKUP($A232,INDIRECT(CONCATENATE("'CY ",K$3,", SFY ",(K$3+1)," Answers'!A1:BZ600")),LOOKUP($D$4,'Row Index'!$A$24:$A$29,'Row Index'!$B$34:$B$39),FALSE),"")</f>
        <v>42</v>
      </c>
      <c r="L232" s="115">
        <f ca="1">IFERROR(VLOOKUP($A232,INDIRECT(CONCATENATE("'CY ",L$3,", SFY ",(L$3+1)," Answers'!A1:CA600")),LOOKUP($D$4,'Row Index'!$A$24:$A$29,'Row Index'!$B$44:$B$49),FALSE),"")</f>
        <v>41</v>
      </c>
      <c r="M232" s="115">
        <f ca="1">IFERROR(VLOOKUP($A232,INDIRECT(CONCATENATE("'CY ",M$3,", SFY ",(M$3+1)," Answers'!A1:CA600")),LOOKUP($D$4,'Row Index'!$A$54:$A$59,'Row Index'!$B$54:$B$59),FALSE),"")</f>
        <v>24</v>
      </c>
      <c r="N232" s="116">
        <f ca="1">IFERROR(VLOOKUP($A232,INDIRECT(CONCATENATE("'CY ",N$3,", SFY ",(N$3+1)," Answers'!A1:CA600")),LOOKUP($D$4,'Row Index'!$A$64:$A$69,'Row Index'!$B$64:$B$69),FALSE),"")</f>
        <v>20</v>
      </c>
    </row>
    <row r="233" spans="1:14" x14ac:dyDescent="0.25">
      <c r="A233" s="49">
        <v>807</v>
      </c>
      <c r="B233" s="44" t="s">
        <v>196</v>
      </c>
      <c r="C233" s="46" t="s">
        <v>228</v>
      </c>
      <c r="D233" s="115">
        <f ca="1">IFERROR(VLOOKUP($A233,INDIRECT(CONCATENATE("'CY ",D$3,", SFY ",(D$3+1)," Answers'!A1:BJ600")),LOOKUP($D$4,'Row Index'!$A$4:$A$9,'Row Index'!$B$4:$B$9),FALSE),"")</f>
        <v>43</v>
      </c>
      <c r="E233" s="115">
        <f ca="1">IFERROR(VLOOKUP($A233,INDIRECT(CONCATENATE("'CY ",E$3,", SFY ",(E$3+1)," Answers'!A1:BJ600")),LOOKUP($D$4,'Row Index'!$A$4:$A$9,'Row Index'!$B$4:$B$9),FALSE),"")</f>
        <v>39</v>
      </c>
      <c r="F233" s="115">
        <f ca="1">IFERROR(VLOOKUP($A233,INDIRECT(CONCATENATE("'CY ",F$3,", SFY ",(F$3+1)," Answers'!A1:BJ600")),LOOKUP($D$4,'Row Index'!$A$4:$A$9,'Row Index'!$B$4:$B$9),FALSE),"")</f>
        <v>45</v>
      </c>
      <c r="G233" s="115">
        <f ca="1">IFERROR(VLOOKUP($A233,INDIRECT(CONCATENATE("'CY ",G$3,", SFY ",(G$3+1)," Answers'!A1:BJ600")),LOOKUP($D$4,'Row Index'!$A$4:$A$9,'Row Index'!$B$4:$B$9),FALSE),"")</f>
        <v>37</v>
      </c>
      <c r="H233" s="115">
        <f ca="1">IFERROR(VLOOKUP($A233,INDIRECT(CONCATENATE("'CY ",H$3,", SFY ",(H$3+1)," Answers'!A1:BJ600")),LOOKUP($D$4,'Row Index'!$A$4:$A$9,'Row Index'!$B$4:$B$9),FALSE),"")</f>
        <v>39</v>
      </c>
      <c r="I233" s="115">
        <f ca="1">IFERROR(VLOOKUP($A233,INDIRECT(CONCATENATE("'CY ",I$3,", SFY ",(I$3+1)," Answers'!A1:BJ600")),LOOKUP($D$4,'Row Index'!$A$14:$A$19,'Row Index'!$B$14:$B$19),FALSE),"")</f>
        <v>25</v>
      </c>
      <c r="J233" s="115">
        <f ca="1">IFERROR(VLOOKUP($A233,INDIRECT(CONCATENATE("'CY ",J$3,", SFY ",(J$3+1)," Answers'!A1:BJ600")),LOOKUP($D$4,'Row Index'!$A$24:$A$29,'Row Index'!$B$24:$B$29),FALSE),"")</f>
        <v>19</v>
      </c>
      <c r="K233" s="115">
        <f ca="1">IFERROR(VLOOKUP($A233,INDIRECT(CONCATENATE("'CY ",K$3,", SFY ",(K$3+1)," Answers'!A1:BZ600")),LOOKUP($D$4,'Row Index'!$A$24:$A$29,'Row Index'!$B$34:$B$39),FALSE),"")</f>
        <v>44</v>
      </c>
      <c r="L233" s="115">
        <f ca="1">IFERROR(VLOOKUP($A233,INDIRECT(CONCATENATE("'CY ",L$3,", SFY ",(L$3+1)," Answers'!A1:CA600")),LOOKUP($D$4,'Row Index'!$A$24:$A$29,'Row Index'!$B$44:$B$49),FALSE),"")</f>
        <v>41</v>
      </c>
      <c r="M233" s="115">
        <f ca="1">IFERROR(VLOOKUP($A233,INDIRECT(CONCATENATE("'CY ",M$3,", SFY ",(M$3+1)," Answers'!A1:CA600")),LOOKUP($D$4,'Row Index'!$A$54:$A$59,'Row Index'!$B$54:$B$59),FALSE),"")</f>
        <v>27</v>
      </c>
      <c r="N233" s="116">
        <f ca="1">IFERROR(VLOOKUP($A233,INDIRECT(CONCATENATE("'CY ",N$3,", SFY ",(N$3+1)," Answers'!A1:CA600")),LOOKUP($D$4,'Row Index'!$A$64:$A$69,'Row Index'!$B$64:$B$69),FALSE),"")</f>
        <v>22</v>
      </c>
    </row>
    <row r="234" spans="1:14" x14ac:dyDescent="0.25">
      <c r="A234" s="49">
        <v>808</v>
      </c>
      <c r="B234" s="44" t="s">
        <v>234</v>
      </c>
      <c r="C234" s="46" t="s">
        <v>228</v>
      </c>
      <c r="D234" s="115">
        <f ca="1">IFERROR(VLOOKUP($A234,INDIRECT(CONCATENATE("'CY ",D$3,", SFY ",(D$3+1)," Answers'!A1:BJ600")),LOOKUP($D$4,'Row Index'!$A$4:$A$9,'Row Index'!$B$4:$B$9),FALSE),"")</f>
        <v>36</v>
      </c>
      <c r="E234" s="115">
        <f ca="1">IFERROR(VLOOKUP($A234,INDIRECT(CONCATENATE("'CY ",E$3,", SFY ",(E$3+1)," Answers'!A1:BJ600")),LOOKUP($D$4,'Row Index'!$A$4:$A$9,'Row Index'!$B$4:$B$9),FALSE),"")</f>
        <v>33</v>
      </c>
      <c r="F234" s="115">
        <f ca="1">IFERROR(VLOOKUP($A234,INDIRECT(CONCATENATE("'CY ",F$3,", SFY ",(F$3+1)," Answers'!A1:BJ600")),LOOKUP($D$4,'Row Index'!$A$4:$A$9,'Row Index'!$B$4:$B$9),FALSE),"")</f>
        <v>35</v>
      </c>
      <c r="G234" s="115">
        <f ca="1">IFERROR(VLOOKUP($A234,INDIRECT(CONCATENATE("'CY ",G$3,", SFY ",(G$3+1)," Answers'!A1:BJ600")),LOOKUP($D$4,'Row Index'!$A$4:$A$9,'Row Index'!$B$4:$B$9),FALSE),"")</f>
        <v>33</v>
      </c>
      <c r="H234" s="115">
        <f ca="1">IFERROR(VLOOKUP($A234,INDIRECT(CONCATENATE("'CY ",H$3,", SFY ",(H$3+1)," Answers'!A1:BJ600")),LOOKUP($D$4,'Row Index'!$A$4:$A$9,'Row Index'!$B$4:$B$9),FALSE),"")</f>
        <v>35</v>
      </c>
      <c r="I234" s="115">
        <f ca="1">IFERROR(VLOOKUP($A234,INDIRECT(CONCATENATE("'CY ",I$3,", SFY ",(I$3+1)," Answers'!A1:BJ600")),LOOKUP($D$4,'Row Index'!$A$14:$A$19,'Row Index'!$B$14:$B$19),FALSE),"")</f>
        <v>23</v>
      </c>
      <c r="J234" s="115">
        <f ca="1">IFERROR(VLOOKUP($A234,INDIRECT(CONCATENATE("'CY ",J$3,", SFY ",(J$3+1)," Answers'!A1:BJ600")),LOOKUP($D$4,'Row Index'!$A$24:$A$29,'Row Index'!$B$24:$B$29),FALSE),"")</f>
        <v>20</v>
      </c>
      <c r="K234" s="115">
        <f ca="1">IFERROR(VLOOKUP($A234,INDIRECT(CONCATENATE("'CY ",K$3,", SFY ",(K$3+1)," Answers'!A1:BZ600")),LOOKUP($D$4,'Row Index'!$A$24:$A$29,'Row Index'!$B$34:$B$39),FALSE),"")</f>
        <v>36</v>
      </c>
      <c r="L234" s="115">
        <f ca="1">IFERROR(VLOOKUP($A234,INDIRECT(CONCATENATE("'CY ",L$3,", SFY ",(L$3+1)," Answers'!A1:CA600")),LOOKUP($D$4,'Row Index'!$A$24:$A$29,'Row Index'!$B$44:$B$49),FALSE),"")</f>
        <v>41</v>
      </c>
      <c r="M234" s="115">
        <f ca="1">IFERROR(VLOOKUP($A234,INDIRECT(CONCATENATE("'CY ",M$3,", SFY ",(M$3+1)," Answers'!A1:CA600")),LOOKUP($D$4,'Row Index'!$A$54:$A$59,'Row Index'!$B$54:$B$59),FALSE),"")</f>
        <v>16</v>
      </c>
      <c r="N234" s="116">
        <f ca="1">IFERROR(VLOOKUP($A234,INDIRECT(CONCATENATE("'CY ",N$3,", SFY ",(N$3+1)," Answers'!A1:CA600")),LOOKUP($D$4,'Row Index'!$A$64:$A$69,'Row Index'!$B$64:$B$69),FALSE),"")</f>
        <v>20.5</v>
      </c>
    </row>
    <row r="235" spans="1:14" x14ac:dyDescent="0.25">
      <c r="A235" s="49">
        <v>809</v>
      </c>
      <c r="B235" s="44" t="s">
        <v>235</v>
      </c>
      <c r="C235" s="46" t="s">
        <v>228</v>
      </c>
      <c r="D235" s="115">
        <f ca="1">IFERROR(VLOOKUP($A235,INDIRECT(CONCATENATE("'CY ",D$3,", SFY ",(D$3+1)," Answers'!A1:BJ600")),LOOKUP($D$4,'Row Index'!$A$4:$A$9,'Row Index'!$B$4:$B$9),FALSE),"")</f>
        <v>42</v>
      </c>
      <c r="E235" s="115">
        <f ca="1">IFERROR(VLOOKUP($A235,INDIRECT(CONCATENATE("'CY ",E$3,", SFY ",(E$3+1)," Answers'!A1:BJ600")),LOOKUP($D$4,'Row Index'!$A$4:$A$9,'Row Index'!$B$4:$B$9),FALSE),"")</f>
        <v>43</v>
      </c>
      <c r="F235" s="115">
        <f ca="1">IFERROR(VLOOKUP($A235,INDIRECT(CONCATENATE("'CY ",F$3,", SFY ",(F$3+1)," Answers'!A1:BJ600")),LOOKUP($D$4,'Row Index'!$A$4:$A$9,'Row Index'!$B$4:$B$9),FALSE),"")</f>
        <v>38</v>
      </c>
      <c r="G235" s="115">
        <f ca="1">IFERROR(VLOOKUP($A235,INDIRECT(CONCATENATE("'CY ",G$3,", SFY ",(G$3+1)," Answers'!A1:BJ600")),LOOKUP($D$4,'Row Index'!$A$4:$A$9,'Row Index'!$B$4:$B$9),FALSE),"")</f>
        <v>40</v>
      </c>
      <c r="H235" s="115">
        <f ca="1">IFERROR(VLOOKUP($A235,INDIRECT(CONCATENATE("'CY ",H$3,", SFY ",(H$3+1)," Answers'!A1:BJ600")),LOOKUP($D$4,'Row Index'!$A$4:$A$9,'Row Index'!$B$4:$B$9),FALSE),"")</f>
        <v>39</v>
      </c>
      <c r="I235" s="115">
        <f ca="1">IFERROR(VLOOKUP($A235,INDIRECT(CONCATENATE("'CY ",I$3,", SFY ",(I$3+1)," Answers'!A1:BJ600")),LOOKUP($D$4,'Row Index'!$A$14:$A$19,'Row Index'!$B$14:$B$19),FALSE),"")</f>
        <v>24</v>
      </c>
      <c r="J235" s="115">
        <f ca="1">IFERROR(VLOOKUP($A235,INDIRECT(CONCATENATE("'CY ",J$3,", SFY ",(J$3+1)," Answers'!A1:BJ600")),LOOKUP($D$4,'Row Index'!$A$24:$A$29,'Row Index'!$B$24:$B$29),FALSE),"")</f>
        <v>21</v>
      </c>
      <c r="K235" s="115">
        <f ca="1">IFERROR(VLOOKUP($A235,INDIRECT(CONCATENATE("'CY ",K$3,", SFY ",(K$3+1)," Answers'!A1:BZ600")),LOOKUP($D$4,'Row Index'!$A$24:$A$29,'Row Index'!$B$34:$B$39),FALSE),"")</f>
        <v>50</v>
      </c>
      <c r="L235" s="115">
        <f ca="1">IFERROR(VLOOKUP($A235,INDIRECT(CONCATENATE("'CY ",L$3,", SFY ",(L$3+1)," Answers'!A1:CA600")),LOOKUP($D$4,'Row Index'!$A$24:$A$29,'Row Index'!$B$44:$B$49),FALSE),"")</f>
        <v>40</v>
      </c>
      <c r="M235" s="115">
        <f ca="1">IFERROR(VLOOKUP($A235,INDIRECT(CONCATENATE("'CY ",M$3,", SFY ",(M$3+1)," Answers'!A1:CA600")),LOOKUP($D$4,'Row Index'!$A$54:$A$59,'Row Index'!$B$54:$B$59),FALSE),"")</f>
        <v>24</v>
      </c>
      <c r="N235" s="116">
        <f ca="1">IFERROR(VLOOKUP($A235,INDIRECT(CONCATENATE("'CY ",N$3,", SFY ",(N$3+1)," Answers'!A1:CA600")),LOOKUP($D$4,'Row Index'!$A$64:$A$69,'Row Index'!$B$64:$B$69),FALSE),"")</f>
        <v>18.5</v>
      </c>
    </row>
    <row r="236" spans="1:14" x14ac:dyDescent="0.25">
      <c r="A236" s="49">
        <v>810</v>
      </c>
      <c r="B236" s="44" t="s">
        <v>236</v>
      </c>
      <c r="C236" s="46" t="s">
        <v>228</v>
      </c>
      <c r="D236" s="115">
        <f ca="1">IFERROR(VLOOKUP($A236,INDIRECT(CONCATENATE("'CY ",D$3,", SFY ",(D$3+1)," Answers'!A1:BJ600")),LOOKUP($D$4,'Row Index'!$A$4:$A$9,'Row Index'!$B$4:$B$9),FALSE),"")</f>
        <v>42</v>
      </c>
      <c r="E236" s="115">
        <f ca="1">IFERROR(VLOOKUP($A236,INDIRECT(CONCATENATE("'CY ",E$3,", SFY ",(E$3+1)," Answers'!A1:BJ600")),LOOKUP($D$4,'Row Index'!$A$4:$A$9,'Row Index'!$B$4:$B$9),FALSE),"")</f>
        <v>38</v>
      </c>
      <c r="F236" s="115">
        <f ca="1">IFERROR(VLOOKUP($A236,INDIRECT(CONCATENATE("'CY ",F$3,", SFY ",(F$3+1)," Answers'!A1:BJ600")),LOOKUP($D$4,'Row Index'!$A$4:$A$9,'Row Index'!$B$4:$B$9),FALSE),"")</f>
        <v>36</v>
      </c>
      <c r="G236" s="115">
        <f ca="1">IFERROR(VLOOKUP($A236,INDIRECT(CONCATENATE("'CY ",G$3,", SFY ",(G$3+1)," Answers'!A1:BJ600")),LOOKUP($D$4,'Row Index'!$A$4:$A$9,'Row Index'!$B$4:$B$9),FALSE),"")</f>
        <v>33</v>
      </c>
      <c r="H236" s="115">
        <f ca="1">IFERROR(VLOOKUP($A236,INDIRECT(CONCATENATE("'CY ",H$3,", SFY ",(H$3+1)," Answers'!A1:BJ600")),LOOKUP($D$4,'Row Index'!$A$4:$A$9,'Row Index'!$B$4:$B$9),FALSE),"")</f>
        <v>36</v>
      </c>
      <c r="I236" s="115">
        <f ca="1">IFERROR(VLOOKUP($A236,INDIRECT(CONCATENATE("'CY ",I$3,", SFY ",(I$3+1)," Answers'!A1:BJ600")),LOOKUP($D$4,'Row Index'!$A$14:$A$19,'Row Index'!$B$14:$B$19),FALSE),"")</f>
        <v>22</v>
      </c>
      <c r="J236" s="115">
        <f ca="1">IFERROR(VLOOKUP($A236,INDIRECT(CONCATENATE("'CY ",J$3,", SFY ",(J$3+1)," Answers'!A1:BJ600")),LOOKUP($D$4,'Row Index'!$A$24:$A$29,'Row Index'!$B$24:$B$29),FALSE),"")</f>
        <v>21</v>
      </c>
      <c r="K236" s="115">
        <f ca="1">IFERROR(VLOOKUP($A236,INDIRECT(CONCATENATE("'CY ",K$3,", SFY ",(K$3+1)," Answers'!A1:BZ600")),LOOKUP($D$4,'Row Index'!$A$24:$A$29,'Row Index'!$B$34:$B$39),FALSE),"")</f>
        <v>37</v>
      </c>
      <c r="L236" s="115">
        <f ca="1">IFERROR(VLOOKUP($A236,INDIRECT(CONCATENATE("'CY ",L$3,", SFY ",(L$3+1)," Answers'!A1:CA600")),LOOKUP($D$4,'Row Index'!$A$24:$A$29,'Row Index'!$B$44:$B$49),FALSE),"")</f>
        <v>41</v>
      </c>
      <c r="M236" s="115">
        <f ca="1">IFERROR(VLOOKUP($A236,INDIRECT(CONCATENATE("'CY ",M$3,", SFY ",(M$3+1)," Answers'!A1:CA600")),LOOKUP($D$4,'Row Index'!$A$54:$A$59,'Row Index'!$B$54:$B$59),FALSE),"")</f>
        <v>27</v>
      </c>
      <c r="N236" s="116">
        <f ca="1">IFERROR(VLOOKUP($A236,INDIRECT(CONCATENATE("'CY ",N$3,", SFY ",(N$3+1)," Answers'!A1:CA600")),LOOKUP($D$4,'Row Index'!$A$64:$A$69,'Row Index'!$B$64:$B$69),FALSE),"")</f>
        <v>20.5</v>
      </c>
    </row>
    <row r="237" spans="1:14" x14ac:dyDescent="0.25">
      <c r="A237" s="49">
        <v>811</v>
      </c>
      <c r="B237" s="44" t="s">
        <v>237</v>
      </c>
      <c r="C237" s="46" t="s">
        <v>228</v>
      </c>
      <c r="D237" s="115">
        <f ca="1">IFERROR(VLOOKUP($A237,INDIRECT(CONCATENATE("'CY ",D$3,", SFY ",(D$3+1)," Answers'!A1:BJ600")),LOOKUP($D$4,'Row Index'!$A$4:$A$9,'Row Index'!$B$4:$B$9),FALSE),"")</f>
        <v>41</v>
      </c>
      <c r="E237" s="115">
        <f ca="1">IFERROR(VLOOKUP($A237,INDIRECT(CONCATENATE("'CY ",E$3,", SFY ",(E$3+1)," Answers'!A1:BJ600")),LOOKUP($D$4,'Row Index'!$A$4:$A$9,'Row Index'!$B$4:$B$9),FALSE),"")</f>
        <v>39</v>
      </c>
      <c r="F237" s="115">
        <f ca="1">IFERROR(VLOOKUP($A237,INDIRECT(CONCATENATE("'CY ",F$3,", SFY ",(F$3+1)," Answers'!A1:BJ600")),LOOKUP($D$4,'Row Index'!$A$4:$A$9,'Row Index'!$B$4:$B$9),FALSE),"")</f>
        <v>39</v>
      </c>
      <c r="G237" s="115">
        <f ca="1">IFERROR(VLOOKUP($A237,INDIRECT(CONCATENATE("'CY ",G$3,", SFY ",(G$3+1)," Answers'!A1:BJ600")),LOOKUP($D$4,'Row Index'!$A$4:$A$9,'Row Index'!$B$4:$B$9),FALSE),"")</f>
        <v>36</v>
      </c>
      <c r="H237" s="115">
        <f ca="1">IFERROR(VLOOKUP($A237,INDIRECT(CONCATENATE("'CY ",H$3,", SFY ",(H$3+1)," Answers'!A1:BJ600")),LOOKUP($D$4,'Row Index'!$A$4:$A$9,'Row Index'!$B$4:$B$9),FALSE),"")</f>
        <v>38</v>
      </c>
      <c r="I237" s="115">
        <f ca="1">IFERROR(VLOOKUP($A237,INDIRECT(CONCATENATE("'CY ",I$3,", SFY ",(I$3+1)," Answers'!A1:BJ600")),LOOKUP($D$4,'Row Index'!$A$14:$A$19,'Row Index'!$B$14:$B$19),FALSE),"")</f>
        <v>18</v>
      </c>
      <c r="J237" s="115">
        <f ca="1">IFERROR(VLOOKUP($A237,INDIRECT(CONCATENATE("'CY ",J$3,", SFY ",(J$3+1)," Answers'!A1:BJ600")),LOOKUP($D$4,'Row Index'!$A$24:$A$29,'Row Index'!$B$24:$B$29),FALSE),"")</f>
        <v>18</v>
      </c>
      <c r="K237" s="115">
        <f ca="1">IFERROR(VLOOKUP($A237,INDIRECT(CONCATENATE("'CY ",K$3,", SFY ",(K$3+1)," Answers'!A1:BZ600")),LOOKUP($D$4,'Row Index'!$A$24:$A$29,'Row Index'!$B$34:$B$39),FALSE),"")</f>
        <v>42</v>
      </c>
      <c r="L237" s="115">
        <f ca="1">IFERROR(VLOOKUP($A237,INDIRECT(CONCATENATE("'CY ",L$3,", SFY ",(L$3+1)," Answers'!A1:CA600")),LOOKUP($D$4,'Row Index'!$A$24:$A$29,'Row Index'!$B$44:$B$49),FALSE),"")</f>
        <v>36</v>
      </c>
      <c r="M237" s="115">
        <f ca="1">IFERROR(VLOOKUP($A237,INDIRECT(CONCATENATE("'CY ",M$3,", SFY ",(M$3+1)," Answers'!A1:CA600")),LOOKUP($D$4,'Row Index'!$A$54:$A$59,'Row Index'!$B$54:$B$59),FALSE),"")</f>
        <v>23</v>
      </c>
      <c r="N237" s="116">
        <f ca="1">IFERROR(VLOOKUP($A237,INDIRECT(CONCATENATE("'CY ",N$3,", SFY ",(N$3+1)," Answers'!A1:CA600")),LOOKUP($D$4,'Row Index'!$A$64:$A$69,'Row Index'!$B$64:$B$69),FALSE),"")</f>
        <v>19.5</v>
      </c>
    </row>
    <row r="238" spans="1:14" x14ac:dyDescent="0.25">
      <c r="A238" s="49">
        <v>812</v>
      </c>
      <c r="B238" s="44" t="s">
        <v>238</v>
      </c>
      <c r="C238" s="46" t="s">
        <v>228</v>
      </c>
      <c r="D238" s="115">
        <f ca="1">IFERROR(VLOOKUP($A238,INDIRECT(CONCATENATE("'CY ",D$3,", SFY ",(D$3+1)," Answers'!A1:BJ600")),LOOKUP($D$4,'Row Index'!$A$4:$A$9,'Row Index'!$B$4:$B$9),FALSE),"")</f>
        <v>34</v>
      </c>
      <c r="E238" s="115">
        <f ca="1">IFERROR(VLOOKUP($A238,INDIRECT(CONCATENATE("'CY ",E$3,", SFY ",(E$3+1)," Answers'!A1:BJ600")),LOOKUP($D$4,'Row Index'!$A$4:$A$9,'Row Index'!$B$4:$B$9),FALSE),"")</f>
        <v>36</v>
      </c>
      <c r="F238" s="115">
        <f ca="1">IFERROR(VLOOKUP($A238,INDIRECT(CONCATENATE("'CY ",F$3,", SFY ",(F$3+1)," Answers'!A1:BJ600")),LOOKUP($D$4,'Row Index'!$A$4:$A$9,'Row Index'!$B$4:$B$9),FALSE),"")</f>
        <v>39</v>
      </c>
      <c r="G238" s="115">
        <f ca="1">IFERROR(VLOOKUP($A238,INDIRECT(CONCATENATE("'CY ",G$3,", SFY ",(G$3+1)," Answers'!A1:BJ600")),LOOKUP($D$4,'Row Index'!$A$4:$A$9,'Row Index'!$B$4:$B$9),FALSE),"")</f>
        <v>33</v>
      </c>
      <c r="H238" s="115">
        <f ca="1">IFERROR(VLOOKUP($A238,INDIRECT(CONCATENATE("'CY ",H$3,", SFY ",(H$3+1)," Answers'!A1:BJ600")),LOOKUP($D$4,'Row Index'!$A$4:$A$9,'Row Index'!$B$4:$B$9),FALSE),"")</f>
        <v>35</v>
      </c>
      <c r="I238" s="115">
        <f ca="1">IFERROR(VLOOKUP($A238,INDIRECT(CONCATENATE("'CY ",I$3,", SFY ",(I$3+1)," Answers'!A1:BJ600")),LOOKUP($D$4,'Row Index'!$A$14:$A$19,'Row Index'!$B$14:$B$19),FALSE),"")</f>
        <v>20</v>
      </c>
      <c r="J238" s="115">
        <f ca="1">IFERROR(VLOOKUP($A238,INDIRECT(CONCATENATE("'CY ",J$3,", SFY ",(J$3+1)," Answers'!A1:BJ600")),LOOKUP($D$4,'Row Index'!$A$24:$A$29,'Row Index'!$B$24:$B$29),FALSE),"")</f>
        <v>14</v>
      </c>
      <c r="K238" s="115">
        <f ca="1">IFERROR(VLOOKUP($A238,INDIRECT(CONCATENATE("'CY ",K$3,", SFY ",(K$3+1)," Answers'!A1:BZ600")),LOOKUP($D$4,'Row Index'!$A$24:$A$29,'Row Index'!$B$34:$B$39),FALSE),"")</f>
        <v>37</v>
      </c>
      <c r="L238" s="115">
        <f ca="1">IFERROR(VLOOKUP($A238,INDIRECT(CONCATENATE("'CY ",L$3,", SFY ",(L$3+1)," Answers'!A1:CA600")),LOOKUP($D$4,'Row Index'!$A$24:$A$29,'Row Index'!$B$44:$B$49),FALSE),"")</f>
        <v>34</v>
      </c>
      <c r="M238" s="115">
        <f ca="1">IFERROR(VLOOKUP($A238,INDIRECT(CONCATENATE("'CY ",M$3,", SFY ",(M$3+1)," Answers'!A1:CA600")),LOOKUP($D$4,'Row Index'!$A$54:$A$59,'Row Index'!$B$54:$B$59),FALSE),"")</f>
        <v>19</v>
      </c>
      <c r="N238" s="116">
        <f ca="1">IFERROR(VLOOKUP($A238,INDIRECT(CONCATENATE("'CY ",N$3,", SFY ",(N$3+1)," Answers'!A1:CA600")),LOOKUP($D$4,'Row Index'!$A$64:$A$69,'Row Index'!$B$64:$B$69),FALSE),"")</f>
        <v>20</v>
      </c>
    </row>
    <row r="239" spans="1:14" x14ac:dyDescent="0.25">
      <c r="A239" s="49">
        <v>813</v>
      </c>
      <c r="B239" s="44" t="s">
        <v>239</v>
      </c>
      <c r="C239" s="46" t="s">
        <v>228</v>
      </c>
      <c r="D239" s="115">
        <f ca="1">IFERROR(VLOOKUP($A239,INDIRECT(CONCATENATE("'CY ",D$3,", SFY ",(D$3+1)," Answers'!A1:BJ600")),LOOKUP($D$4,'Row Index'!$A$4:$A$9,'Row Index'!$B$4:$B$9),FALSE),"")</f>
        <v>46</v>
      </c>
      <c r="E239" s="115">
        <f ca="1">IFERROR(VLOOKUP($A239,INDIRECT(CONCATENATE("'CY ",E$3,", SFY ",(E$3+1)," Answers'!A1:BJ600")),LOOKUP($D$4,'Row Index'!$A$4:$A$9,'Row Index'!$B$4:$B$9),FALSE),"")</f>
        <v>41</v>
      </c>
      <c r="F239" s="115">
        <f ca="1">IFERROR(VLOOKUP($A239,INDIRECT(CONCATENATE("'CY ",F$3,", SFY ",(F$3+1)," Answers'!A1:BJ600")),LOOKUP($D$4,'Row Index'!$A$4:$A$9,'Row Index'!$B$4:$B$9),FALSE),"")</f>
        <v>39</v>
      </c>
      <c r="G239" s="115">
        <f ca="1">IFERROR(VLOOKUP($A239,INDIRECT(CONCATENATE("'CY ",G$3,", SFY ",(G$3+1)," Answers'!A1:BJ600")),LOOKUP($D$4,'Row Index'!$A$4:$A$9,'Row Index'!$B$4:$B$9),FALSE),"")</f>
        <v>35</v>
      </c>
      <c r="H239" s="115">
        <f ca="1">IFERROR(VLOOKUP($A239,INDIRECT(CONCATENATE("'CY ",H$3,", SFY ",(H$3+1)," Answers'!A1:BJ600")),LOOKUP($D$4,'Row Index'!$A$4:$A$9,'Row Index'!$B$4:$B$9),FALSE),"")</f>
        <v>37</v>
      </c>
      <c r="I239" s="115">
        <f ca="1">IFERROR(VLOOKUP($A239,INDIRECT(CONCATENATE("'CY ",I$3,", SFY ",(I$3+1)," Answers'!A1:BJ600")),LOOKUP($D$4,'Row Index'!$A$14:$A$19,'Row Index'!$B$14:$B$19),FALSE),"")</f>
        <v>23</v>
      </c>
      <c r="J239" s="115">
        <f ca="1">IFERROR(VLOOKUP($A239,INDIRECT(CONCATENATE("'CY ",J$3,", SFY ",(J$3+1)," Answers'!A1:BJ600")),LOOKUP($D$4,'Row Index'!$A$24:$A$29,'Row Index'!$B$24:$B$29),FALSE),"")</f>
        <v>19</v>
      </c>
      <c r="K239" s="115">
        <f ca="1">IFERROR(VLOOKUP($A239,INDIRECT(CONCATENATE("'CY ",K$3,", SFY ",(K$3+1)," Answers'!A1:BZ600")),LOOKUP($D$4,'Row Index'!$A$24:$A$29,'Row Index'!$B$34:$B$39),FALSE),"")</f>
        <v>31</v>
      </c>
      <c r="L239" s="115">
        <f ca="1">IFERROR(VLOOKUP($A239,INDIRECT(CONCATENATE("'CY ",L$3,", SFY ",(L$3+1)," Answers'!A1:CA600")),LOOKUP($D$4,'Row Index'!$A$24:$A$29,'Row Index'!$B$44:$B$49),FALSE),"")</f>
        <v>34</v>
      </c>
      <c r="M239" s="115">
        <f ca="1">IFERROR(VLOOKUP($A239,INDIRECT(CONCATENATE("'CY ",M$3,", SFY ",(M$3+1)," Answers'!A1:CA600")),LOOKUP($D$4,'Row Index'!$A$54:$A$59,'Row Index'!$B$54:$B$59),FALSE),"")</f>
        <v>20</v>
      </c>
      <c r="N239" s="116">
        <f ca="1">IFERROR(VLOOKUP($A239,INDIRECT(CONCATENATE("'CY ",N$3,", SFY ",(N$3+1)," Answers'!A1:CA600")),LOOKUP($D$4,'Row Index'!$A$64:$A$69,'Row Index'!$B$64:$B$69),FALSE),"")</f>
        <v>21.5</v>
      </c>
    </row>
    <row r="240" spans="1:14" x14ac:dyDescent="0.25">
      <c r="A240" s="49">
        <v>814</v>
      </c>
      <c r="B240" s="44" t="s">
        <v>240</v>
      </c>
      <c r="C240" s="46" t="s">
        <v>228</v>
      </c>
      <c r="D240" s="115">
        <f ca="1">IFERROR(VLOOKUP($A240,INDIRECT(CONCATENATE("'CY ",D$3,", SFY ",(D$3+1)," Answers'!A1:BJ600")),LOOKUP($D$4,'Row Index'!$A$4:$A$9,'Row Index'!$B$4:$B$9),FALSE),"")</f>
        <v>32</v>
      </c>
      <c r="E240" s="115">
        <f ca="1">IFERROR(VLOOKUP($A240,INDIRECT(CONCATENATE("'CY ",E$3,", SFY ",(E$3+1)," Answers'!A1:BJ600")),LOOKUP($D$4,'Row Index'!$A$4:$A$9,'Row Index'!$B$4:$B$9),FALSE),"")</f>
        <v>31</v>
      </c>
      <c r="F240" s="115">
        <f ca="1">IFERROR(VLOOKUP($A240,INDIRECT(CONCATENATE("'CY ",F$3,", SFY ",(F$3+1)," Answers'!A1:BJ600")),LOOKUP($D$4,'Row Index'!$A$4:$A$9,'Row Index'!$B$4:$B$9),FALSE),"")</f>
        <v>31</v>
      </c>
      <c r="G240" s="115">
        <f ca="1">IFERROR(VLOOKUP($A240,INDIRECT(CONCATENATE("'CY ",G$3,", SFY ",(G$3+1)," Answers'!A1:BJ600")),LOOKUP($D$4,'Row Index'!$A$4:$A$9,'Row Index'!$B$4:$B$9),FALSE),"")</f>
        <v>34</v>
      </c>
      <c r="H240" s="115">
        <f ca="1">IFERROR(VLOOKUP($A240,INDIRECT(CONCATENATE("'CY ",H$3,", SFY ",(H$3+1)," Answers'!A1:BJ600")),LOOKUP($D$4,'Row Index'!$A$4:$A$9,'Row Index'!$B$4:$B$9),FALSE),"")</f>
        <v>34</v>
      </c>
      <c r="I240" s="115">
        <f ca="1">IFERROR(VLOOKUP($A240,INDIRECT(CONCATENATE("'CY ",I$3,", SFY ",(I$3+1)," Answers'!A1:BJ600")),LOOKUP($D$4,'Row Index'!$A$14:$A$19,'Row Index'!$B$14:$B$19),FALSE),"")</f>
        <v>21</v>
      </c>
      <c r="J240" s="115">
        <f ca="1">IFERROR(VLOOKUP($A240,INDIRECT(CONCATENATE("'CY ",J$3,", SFY ",(J$3+1)," Answers'!A1:BJ600")),LOOKUP($D$4,'Row Index'!$A$24:$A$29,'Row Index'!$B$24:$B$29),FALSE),"")</f>
        <v>18</v>
      </c>
      <c r="K240" s="115">
        <f ca="1">IFERROR(VLOOKUP($A240,INDIRECT(CONCATENATE("'CY ",K$3,", SFY ",(K$3+1)," Answers'!A1:BZ600")),LOOKUP($D$4,'Row Index'!$A$24:$A$29,'Row Index'!$B$34:$B$39),FALSE),"")</f>
        <v>47</v>
      </c>
      <c r="L240" s="115">
        <f ca="1">IFERROR(VLOOKUP($A240,INDIRECT(CONCATENATE("'CY ",L$3,", SFY ",(L$3+1)," Answers'!A1:CA600")),LOOKUP($D$4,'Row Index'!$A$24:$A$29,'Row Index'!$B$44:$B$49),FALSE),"")</f>
        <v>41</v>
      </c>
      <c r="M240" s="115">
        <f ca="1">IFERROR(VLOOKUP($A240,INDIRECT(CONCATENATE("'CY ",M$3,", SFY ",(M$3+1)," Answers'!A1:CA600")),LOOKUP($D$4,'Row Index'!$A$54:$A$59,'Row Index'!$B$54:$B$59),FALSE),"")</f>
        <v>24</v>
      </c>
      <c r="N240" s="116">
        <f ca="1">IFERROR(VLOOKUP($A240,INDIRECT(CONCATENATE("'CY ",N$3,", SFY ",(N$3+1)," Answers'!A1:CA600")),LOOKUP($D$4,'Row Index'!$A$64:$A$69,'Row Index'!$B$64:$B$69),FALSE),"")</f>
        <v>19</v>
      </c>
    </row>
    <row r="241" spans="1:14" x14ac:dyDescent="0.25">
      <c r="A241" s="49">
        <v>815</v>
      </c>
      <c r="B241" s="44" t="s">
        <v>241</v>
      </c>
      <c r="C241" s="46" t="s">
        <v>228</v>
      </c>
      <c r="D241" s="115">
        <f ca="1">IFERROR(VLOOKUP($A241,INDIRECT(CONCATENATE("'CY ",D$3,", SFY ",(D$3+1)," Answers'!A1:BJ600")),LOOKUP($D$4,'Row Index'!$A$4:$A$9,'Row Index'!$B$4:$B$9),FALSE),"")</f>
        <v>43</v>
      </c>
      <c r="E241" s="115">
        <f ca="1">IFERROR(VLOOKUP($A241,INDIRECT(CONCATENATE("'CY ",E$3,", SFY ",(E$3+1)," Answers'!A1:BJ600")),LOOKUP($D$4,'Row Index'!$A$4:$A$9,'Row Index'!$B$4:$B$9),FALSE),"")</f>
        <v>41</v>
      </c>
      <c r="F241" s="115">
        <f ca="1">IFERROR(VLOOKUP($A241,INDIRECT(CONCATENATE("'CY ",F$3,", SFY ",(F$3+1)," Answers'!A1:BJ600")),LOOKUP($D$4,'Row Index'!$A$4:$A$9,'Row Index'!$B$4:$B$9),FALSE),"")</f>
        <v>39</v>
      </c>
      <c r="G241" s="115">
        <f ca="1">IFERROR(VLOOKUP($A241,INDIRECT(CONCATENATE("'CY ",G$3,", SFY ",(G$3+1)," Answers'!A1:BJ600")),LOOKUP($D$4,'Row Index'!$A$4:$A$9,'Row Index'!$B$4:$B$9),FALSE),"")</f>
        <v>36</v>
      </c>
      <c r="H241" s="115">
        <f ca="1">IFERROR(VLOOKUP($A241,INDIRECT(CONCATENATE("'CY ",H$3,", SFY ",(H$3+1)," Answers'!A1:BJ600")),LOOKUP($D$4,'Row Index'!$A$4:$A$9,'Row Index'!$B$4:$B$9),FALSE),"")</f>
        <v>36</v>
      </c>
      <c r="I241" s="115">
        <f ca="1">IFERROR(VLOOKUP($A241,INDIRECT(CONCATENATE("'CY ",I$3,", SFY ",(I$3+1)," Answers'!A1:BJ600")),LOOKUP($D$4,'Row Index'!$A$14:$A$19,'Row Index'!$B$14:$B$19),FALSE),"")</f>
        <v>23</v>
      </c>
      <c r="J241" s="115">
        <f ca="1">IFERROR(VLOOKUP($A241,INDIRECT(CONCATENATE("'CY ",J$3,", SFY ",(J$3+1)," Answers'!A1:BJ600")),LOOKUP($D$4,'Row Index'!$A$24:$A$29,'Row Index'!$B$24:$B$29),FALSE),"")</f>
        <v>19</v>
      </c>
      <c r="K241" s="115">
        <f ca="1">IFERROR(VLOOKUP($A241,INDIRECT(CONCATENATE("'CY ",K$3,", SFY ",(K$3+1)," Answers'!A1:BZ600")),LOOKUP($D$4,'Row Index'!$A$24:$A$29,'Row Index'!$B$34:$B$39),FALSE),"")</f>
        <v>47</v>
      </c>
      <c r="L241" s="115">
        <f ca="1">IFERROR(VLOOKUP($A241,INDIRECT(CONCATENATE("'CY ",L$3,", SFY ",(L$3+1)," Answers'!A1:CA600")),LOOKUP($D$4,'Row Index'!$A$24:$A$29,'Row Index'!$B$44:$B$49),FALSE),"")</f>
        <v>42</v>
      </c>
      <c r="M241" s="115">
        <f ca="1">IFERROR(VLOOKUP($A241,INDIRECT(CONCATENATE("'CY ",M$3,", SFY ",(M$3+1)," Answers'!A1:CA600")),LOOKUP($D$4,'Row Index'!$A$54:$A$59,'Row Index'!$B$54:$B$59),FALSE),"")</f>
        <v>25</v>
      </c>
      <c r="N241" s="116">
        <f ca="1">IFERROR(VLOOKUP($A241,INDIRECT(CONCATENATE("'CY ",N$3,", SFY ",(N$3+1)," Answers'!A1:CA600")),LOOKUP($D$4,'Row Index'!$A$64:$A$69,'Row Index'!$B$64:$B$69),FALSE),"")</f>
        <v>20.5</v>
      </c>
    </row>
    <row r="242" spans="1:14" x14ac:dyDescent="0.25">
      <c r="A242" s="49">
        <v>816</v>
      </c>
      <c r="B242" s="44" t="s">
        <v>242</v>
      </c>
      <c r="C242" s="46" t="s">
        <v>228</v>
      </c>
      <c r="D242" s="115">
        <f ca="1">IFERROR(VLOOKUP($A242,INDIRECT(CONCATENATE("'CY ",D$3,", SFY ",(D$3+1)," Answers'!A1:BJ600")),LOOKUP($D$4,'Row Index'!$A$4:$A$9,'Row Index'!$B$4:$B$9),FALSE),"")</f>
        <v>40</v>
      </c>
      <c r="E242" s="115">
        <f ca="1">IFERROR(VLOOKUP($A242,INDIRECT(CONCATENATE("'CY ",E$3,", SFY ",(E$3+1)," Answers'!A1:BJ600")),LOOKUP($D$4,'Row Index'!$A$4:$A$9,'Row Index'!$B$4:$B$9),FALSE),"")</f>
        <v>40</v>
      </c>
      <c r="F242" s="115">
        <f ca="1">IFERROR(VLOOKUP($A242,INDIRECT(CONCATENATE("'CY ",F$3,", SFY ",(F$3+1)," Answers'!A1:BJ600")),LOOKUP($D$4,'Row Index'!$A$4:$A$9,'Row Index'!$B$4:$B$9),FALSE),"")</f>
        <v>43</v>
      </c>
      <c r="G242" s="115">
        <f ca="1">IFERROR(VLOOKUP($A242,INDIRECT(CONCATENATE("'CY ",G$3,", SFY ",(G$3+1)," Answers'!A1:BJ600")),LOOKUP($D$4,'Row Index'!$A$4:$A$9,'Row Index'!$B$4:$B$9),FALSE),"")</f>
        <v>36</v>
      </c>
      <c r="H242" s="115">
        <f ca="1">IFERROR(VLOOKUP($A242,INDIRECT(CONCATENATE("'CY ",H$3,", SFY ",(H$3+1)," Answers'!A1:BJ600")),LOOKUP($D$4,'Row Index'!$A$4:$A$9,'Row Index'!$B$4:$B$9),FALSE),"")</f>
        <v>41</v>
      </c>
      <c r="I242" s="115">
        <f ca="1">IFERROR(VLOOKUP($A242,INDIRECT(CONCATENATE("'CY ",I$3,", SFY ",(I$3+1)," Answers'!A1:BJ600")),LOOKUP($D$4,'Row Index'!$A$14:$A$19,'Row Index'!$B$14:$B$19),FALSE),"")</f>
        <v>21</v>
      </c>
      <c r="J242" s="115">
        <f ca="1">IFERROR(VLOOKUP($A242,INDIRECT(CONCATENATE("'CY ",J$3,", SFY ",(J$3+1)," Answers'!A1:BJ600")),LOOKUP($D$4,'Row Index'!$A$24:$A$29,'Row Index'!$B$24:$B$29),FALSE),"")</f>
        <v>18</v>
      </c>
      <c r="K242" s="115">
        <f ca="1">IFERROR(VLOOKUP($A242,INDIRECT(CONCATENATE("'CY ",K$3,", SFY ",(K$3+1)," Answers'!A1:BZ600")),LOOKUP($D$4,'Row Index'!$A$24:$A$29,'Row Index'!$B$34:$B$39),FALSE),"")</f>
        <v>37</v>
      </c>
      <c r="L242" s="115">
        <f ca="1">IFERROR(VLOOKUP($A242,INDIRECT(CONCATENATE("'CY ",L$3,", SFY ",(L$3+1)," Answers'!A1:CA600")),LOOKUP($D$4,'Row Index'!$A$24:$A$29,'Row Index'!$B$44:$B$49),FALSE),"")</f>
        <v>38</v>
      </c>
      <c r="M242" s="115">
        <f ca="1">IFERROR(VLOOKUP($A242,INDIRECT(CONCATENATE("'CY ",M$3,", SFY ",(M$3+1)," Answers'!A1:CA600")),LOOKUP($D$4,'Row Index'!$A$54:$A$59,'Row Index'!$B$54:$B$59),FALSE),"")</f>
        <v>22</v>
      </c>
      <c r="N242" s="116">
        <f ca="1">IFERROR(VLOOKUP($A242,INDIRECT(CONCATENATE("'CY ",N$3,", SFY ",(N$3+1)," Answers'!A1:CA600")),LOOKUP($D$4,'Row Index'!$A$64:$A$69,'Row Index'!$B$64:$B$69),FALSE),"")</f>
        <v>21.5</v>
      </c>
    </row>
    <row r="243" spans="1:14" x14ac:dyDescent="0.25">
      <c r="A243" s="49">
        <v>817</v>
      </c>
      <c r="B243" s="44" t="s">
        <v>243</v>
      </c>
      <c r="C243" s="46" t="s">
        <v>228</v>
      </c>
      <c r="D243" s="115">
        <f ca="1">IFERROR(VLOOKUP($A243,INDIRECT(CONCATENATE("'CY ",D$3,", SFY ",(D$3+1)," Answers'!A1:BJ600")),LOOKUP($D$4,'Row Index'!$A$4:$A$9,'Row Index'!$B$4:$B$9),FALSE),"")</f>
        <v>35</v>
      </c>
      <c r="E243" s="115">
        <f ca="1">IFERROR(VLOOKUP($A243,INDIRECT(CONCATENATE("'CY ",E$3,", SFY ",(E$3+1)," Answers'!A1:BJ600")),LOOKUP($D$4,'Row Index'!$A$4:$A$9,'Row Index'!$B$4:$B$9),FALSE),"")</f>
        <v>39</v>
      </c>
      <c r="F243" s="115">
        <f ca="1">IFERROR(VLOOKUP($A243,INDIRECT(CONCATENATE("'CY ",F$3,", SFY ",(F$3+1)," Answers'!A1:BJ600")),LOOKUP($D$4,'Row Index'!$A$4:$A$9,'Row Index'!$B$4:$B$9),FALSE),"")</f>
        <v>41</v>
      </c>
      <c r="G243" s="115">
        <f ca="1">IFERROR(VLOOKUP($A243,INDIRECT(CONCATENATE("'CY ",G$3,", SFY ",(G$3+1)," Answers'!A1:BJ600")),LOOKUP($D$4,'Row Index'!$A$4:$A$9,'Row Index'!$B$4:$B$9),FALSE),"")</f>
        <v>35</v>
      </c>
      <c r="H243" s="115">
        <f ca="1">IFERROR(VLOOKUP($A243,INDIRECT(CONCATENATE("'CY ",H$3,", SFY ",(H$3+1)," Answers'!A1:BJ600")),LOOKUP($D$4,'Row Index'!$A$4:$A$9,'Row Index'!$B$4:$B$9),FALSE),"")</f>
        <v>34</v>
      </c>
      <c r="I243" s="115">
        <f ca="1">IFERROR(VLOOKUP($A243,INDIRECT(CONCATENATE("'CY ",I$3,", SFY ",(I$3+1)," Answers'!A1:BJ600")),LOOKUP($D$4,'Row Index'!$A$14:$A$19,'Row Index'!$B$14:$B$19),FALSE),"")</f>
        <v>20</v>
      </c>
      <c r="J243" s="115">
        <f ca="1">IFERROR(VLOOKUP($A243,INDIRECT(CONCATENATE("'CY ",J$3,", SFY ",(J$3+1)," Answers'!A1:BJ600")),LOOKUP($D$4,'Row Index'!$A$24:$A$29,'Row Index'!$B$24:$B$29),FALSE),"")</f>
        <v>17</v>
      </c>
      <c r="K243" s="115">
        <f ca="1">IFERROR(VLOOKUP($A243,INDIRECT(CONCATENATE("'CY ",K$3,", SFY ",(K$3+1)," Answers'!A1:BZ600")),LOOKUP($D$4,'Row Index'!$A$24:$A$29,'Row Index'!$B$34:$B$39),FALSE),"")</f>
        <v>35</v>
      </c>
      <c r="L243" s="115">
        <f ca="1">IFERROR(VLOOKUP($A243,INDIRECT(CONCATENATE("'CY ",L$3,", SFY ",(L$3+1)," Answers'!A1:CA600")),LOOKUP($D$4,'Row Index'!$A$24:$A$29,'Row Index'!$B$44:$B$49),FALSE),"")</f>
        <v>32</v>
      </c>
      <c r="M243" s="115">
        <f ca="1">IFERROR(VLOOKUP($A243,INDIRECT(CONCATENATE("'CY ",M$3,", SFY ",(M$3+1)," Answers'!A1:CA600")),LOOKUP($D$4,'Row Index'!$A$54:$A$59,'Row Index'!$B$54:$B$59),FALSE),"")</f>
        <v>24</v>
      </c>
      <c r="N243" s="116">
        <f ca="1">IFERROR(VLOOKUP($A243,INDIRECT(CONCATENATE("'CY ",N$3,", SFY ",(N$3+1)," Answers'!A1:CA600")),LOOKUP($D$4,'Row Index'!$A$64:$A$69,'Row Index'!$B$64:$B$69),FALSE),"")</f>
        <v>22</v>
      </c>
    </row>
    <row r="244" spans="1:14" x14ac:dyDescent="0.25">
      <c r="A244" s="49">
        <v>818</v>
      </c>
      <c r="B244" s="44" t="s">
        <v>91</v>
      </c>
      <c r="C244" s="46" t="s">
        <v>228</v>
      </c>
      <c r="D244" s="115">
        <f ca="1">IFERROR(VLOOKUP($A244,INDIRECT(CONCATENATE("'CY ",D$3,", SFY ",(D$3+1)," Answers'!A1:BJ600")),LOOKUP($D$4,'Row Index'!$A$4:$A$9,'Row Index'!$B$4:$B$9),FALSE),"")</f>
        <v>44</v>
      </c>
      <c r="E244" s="115">
        <f ca="1">IFERROR(VLOOKUP($A244,INDIRECT(CONCATENATE("'CY ",E$3,", SFY ",(E$3+1)," Answers'!A1:BJ600")),LOOKUP($D$4,'Row Index'!$A$4:$A$9,'Row Index'!$B$4:$B$9),FALSE),"")</f>
        <v>34</v>
      </c>
      <c r="F244" s="115">
        <f ca="1">IFERROR(VLOOKUP($A244,INDIRECT(CONCATENATE("'CY ",F$3,", SFY ",(F$3+1)," Answers'!A1:BJ600")),LOOKUP($D$4,'Row Index'!$A$4:$A$9,'Row Index'!$B$4:$B$9),FALSE),"")</f>
        <v>38</v>
      </c>
      <c r="G244" s="115">
        <f ca="1">IFERROR(VLOOKUP($A244,INDIRECT(CONCATENATE("'CY ",G$3,", SFY ",(G$3+1)," Answers'!A1:BJ600")),LOOKUP($D$4,'Row Index'!$A$4:$A$9,'Row Index'!$B$4:$B$9),FALSE),"")</f>
        <v>35</v>
      </c>
      <c r="H244" s="115">
        <f ca="1">IFERROR(VLOOKUP($A244,INDIRECT(CONCATENATE("'CY ",H$3,", SFY ",(H$3+1)," Answers'!A1:BJ600")),LOOKUP($D$4,'Row Index'!$A$4:$A$9,'Row Index'!$B$4:$B$9),FALSE),"")</f>
        <v>37</v>
      </c>
      <c r="I244" s="115">
        <f ca="1">IFERROR(VLOOKUP($A244,INDIRECT(CONCATENATE("'CY ",I$3,", SFY ",(I$3+1)," Answers'!A1:BJ600")),LOOKUP($D$4,'Row Index'!$A$14:$A$19,'Row Index'!$B$14:$B$19),FALSE),"")</f>
        <v>19</v>
      </c>
      <c r="J244" s="115">
        <f ca="1">IFERROR(VLOOKUP($A244,INDIRECT(CONCATENATE("'CY ",J$3,", SFY ",(J$3+1)," Answers'!A1:BJ600")),LOOKUP($D$4,'Row Index'!$A$24:$A$29,'Row Index'!$B$24:$B$29),FALSE),"")</f>
        <v>19</v>
      </c>
      <c r="K244" s="115">
        <f ca="1">IFERROR(VLOOKUP($A244,INDIRECT(CONCATENATE("'CY ",K$3,", SFY ",(K$3+1)," Answers'!A1:BZ600")),LOOKUP($D$4,'Row Index'!$A$24:$A$29,'Row Index'!$B$34:$B$39),FALSE),"")</f>
        <v>45</v>
      </c>
      <c r="L244" s="115">
        <f ca="1">IFERROR(VLOOKUP($A244,INDIRECT(CONCATENATE("'CY ",L$3,", SFY ",(L$3+1)," Answers'!A1:CA600")),LOOKUP($D$4,'Row Index'!$A$24:$A$29,'Row Index'!$B$44:$B$49),FALSE),"")</f>
        <v>42</v>
      </c>
      <c r="M244" s="115">
        <f ca="1">IFERROR(VLOOKUP($A244,INDIRECT(CONCATENATE("'CY ",M$3,", SFY ",(M$3+1)," Answers'!A1:CA600")),LOOKUP($D$4,'Row Index'!$A$54:$A$59,'Row Index'!$B$54:$B$59),FALSE),"")</f>
        <v>26</v>
      </c>
      <c r="N244" s="116">
        <f ca="1">IFERROR(VLOOKUP($A244,INDIRECT(CONCATENATE("'CY ",N$3,", SFY ",(N$3+1)," Answers'!A1:CA600")),LOOKUP($D$4,'Row Index'!$A$64:$A$69,'Row Index'!$B$64:$B$69),FALSE),"")</f>
        <v>23</v>
      </c>
    </row>
    <row r="245" spans="1:14" x14ac:dyDescent="0.25">
      <c r="A245" s="49">
        <v>819</v>
      </c>
      <c r="B245" s="44" t="s">
        <v>244</v>
      </c>
      <c r="C245" s="46" t="s">
        <v>228</v>
      </c>
      <c r="D245" s="115">
        <f ca="1">IFERROR(VLOOKUP($A245,INDIRECT(CONCATENATE("'CY ",D$3,", SFY ",(D$3+1)," Answers'!A1:BJ600")),LOOKUP($D$4,'Row Index'!$A$4:$A$9,'Row Index'!$B$4:$B$9),FALSE),"")</f>
        <v>45</v>
      </c>
      <c r="E245" s="115">
        <f ca="1">IFERROR(VLOOKUP($A245,INDIRECT(CONCATENATE("'CY ",E$3,", SFY ",(E$3+1)," Answers'!A1:BJ600")),LOOKUP($D$4,'Row Index'!$A$4:$A$9,'Row Index'!$B$4:$B$9),FALSE),"")</f>
        <v>43</v>
      </c>
      <c r="F245" s="115">
        <f ca="1">IFERROR(VLOOKUP($A245,INDIRECT(CONCATENATE("'CY ",F$3,", SFY ",(F$3+1)," Answers'!A1:BJ600")),LOOKUP($D$4,'Row Index'!$A$4:$A$9,'Row Index'!$B$4:$B$9),FALSE),"")</f>
        <v>38</v>
      </c>
      <c r="G245" s="115">
        <f ca="1">IFERROR(VLOOKUP($A245,INDIRECT(CONCATENATE("'CY ",G$3,", SFY ",(G$3+1)," Answers'!A1:BJ600")),LOOKUP($D$4,'Row Index'!$A$4:$A$9,'Row Index'!$B$4:$B$9),FALSE),"")</f>
        <v>36</v>
      </c>
      <c r="H245" s="115">
        <f ca="1">IFERROR(VLOOKUP($A245,INDIRECT(CONCATENATE("'CY ",H$3,", SFY ",(H$3+1)," Answers'!A1:BJ600")),LOOKUP($D$4,'Row Index'!$A$4:$A$9,'Row Index'!$B$4:$B$9),FALSE),"")</f>
        <v>38</v>
      </c>
      <c r="I245" s="115">
        <f ca="1">IFERROR(VLOOKUP($A245,INDIRECT(CONCATENATE("'CY ",I$3,", SFY ",(I$3+1)," Answers'!A1:BJ600")),LOOKUP($D$4,'Row Index'!$A$14:$A$19,'Row Index'!$B$14:$B$19),FALSE),"")</f>
        <v>21</v>
      </c>
      <c r="J245" s="115">
        <f ca="1">IFERROR(VLOOKUP($A245,INDIRECT(CONCATENATE("'CY ",J$3,", SFY ",(J$3+1)," Answers'!A1:BJ600")),LOOKUP($D$4,'Row Index'!$A$24:$A$29,'Row Index'!$B$24:$B$29),FALSE),"")</f>
        <v>18</v>
      </c>
      <c r="K245" s="115">
        <f ca="1">IFERROR(VLOOKUP($A245,INDIRECT(CONCATENATE("'CY ",K$3,", SFY ",(K$3+1)," Answers'!A1:BZ600")),LOOKUP($D$4,'Row Index'!$A$24:$A$29,'Row Index'!$B$34:$B$39),FALSE),"")</f>
        <v>28</v>
      </c>
      <c r="L245" s="115">
        <f ca="1">IFERROR(VLOOKUP($A245,INDIRECT(CONCATENATE("'CY ",L$3,", SFY ",(L$3+1)," Answers'!A1:CA600")),LOOKUP($D$4,'Row Index'!$A$24:$A$29,'Row Index'!$B$44:$B$49),FALSE),"")</f>
        <v>34</v>
      </c>
      <c r="M245" s="115">
        <f ca="1">IFERROR(VLOOKUP($A245,INDIRECT(CONCATENATE("'CY ",M$3,", SFY ",(M$3+1)," Answers'!A1:CA600")),LOOKUP($D$4,'Row Index'!$A$54:$A$59,'Row Index'!$B$54:$B$59),FALSE),"")</f>
        <v>21</v>
      </c>
      <c r="N245" s="116">
        <f ca="1">IFERROR(VLOOKUP($A245,INDIRECT(CONCATENATE("'CY ",N$3,", SFY ",(N$3+1)," Answers'!A1:CA600")),LOOKUP($D$4,'Row Index'!$A$64:$A$69,'Row Index'!$B$64:$B$69),FALSE),"")</f>
        <v>21</v>
      </c>
    </row>
    <row r="246" spans="1:14" x14ac:dyDescent="0.25">
      <c r="A246" s="49">
        <v>820</v>
      </c>
      <c r="B246" s="44" t="s">
        <v>245</v>
      </c>
      <c r="C246" s="46" t="s">
        <v>228</v>
      </c>
      <c r="D246" s="115">
        <f ca="1">IFERROR(VLOOKUP($A246,INDIRECT(CONCATENATE("'CY ",D$3,", SFY ",(D$3+1)," Answers'!A1:BJ600")),LOOKUP($D$4,'Row Index'!$A$4:$A$9,'Row Index'!$B$4:$B$9),FALSE),"")</f>
        <v>39</v>
      </c>
      <c r="E246" s="115">
        <f ca="1">IFERROR(VLOOKUP($A246,INDIRECT(CONCATENATE("'CY ",E$3,", SFY ",(E$3+1)," Answers'!A1:BJ600")),LOOKUP($D$4,'Row Index'!$A$4:$A$9,'Row Index'!$B$4:$B$9),FALSE),"")</f>
        <v>35</v>
      </c>
      <c r="F246" s="115">
        <f ca="1">IFERROR(VLOOKUP($A246,INDIRECT(CONCATENATE("'CY ",F$3,", SFY ",(F$3+1)," Answers'!A1:BJ600")),LOOKUP($D$4,'Row Index'!$A$4:$A$9,'Row Index'!$B$4:$B$9),FALSE),"")</f>
        <v>40</v>
      </c>
      <c r="G246" s="115">
        <f ca="1">IFERROR(VLOOKUP($A246,INDIRECT(CONCATENATE("'CY ",G$3,", SFY ",(G$3+1)," Answers'!A1:BJ600")),LOOKUP($D$4,'Row Index'!$A$4:$A$9,'Row Index'!$B$4:$B$9),FALSE),"")</f>
        <v>38</v>
      </c>
      <c r="H246" s="115">
        <f ca="1">IFERROR(VLOOKUP($A246,INDIRECT(CONCATENATE("'CY ",H$3,", SFY ",(H$3+1)," Answers'!A1:BJ600")),LOOKUP($D$4,'Row Index'!$A$4:$A$9,'Row Index'!$B$4:$B$9),FALSE),"")</f>
        <v>35</v>
      </c>
      <c r="I246" s="115">
        <f ca="1">IFERROR(VLOOKUP($A246,INDIRECT(CONCATENATE("'CY ",I$3,", SFY ",(I$3+1)," Answers'!A1:BJ600")),LOOKUP($D$4,'Row Index'!$A$14:$A$19,'Row Index'!$B$14:$B$19),FALSE),"")</f>
        <v>19</v>
      </c>
      <c r="J246" s="115">
        <f ca="1">IFERROR(VLOOKUP($A246,INDIRECT(CONCATENATE("'CY ",J$3,", SFY ",(J$3+1)," Answers'!A1:BJ600")),LOOKUP($D$4,'Row Index'!$A$24:$A$29,'Row Index'!$B$24:$B$29),FALSE),"")</f>
        <v>17</v>
      </c>
      <c r="K246" s="115">
        <f ca="1">IFERROR(VLOOKUP($A246,INDIRECT(CONCATENATE("'CY ",K$3,", SFY ",(K$3+1)," Answers'!A1:BZ600")),LOOKUP($D$4,'Row Index'!$A$24:$A$29,'Row Index'!$B$34:$B$39),FALSE),"")</f>
        <v>44</v>
      </c>
      <c r="L246" s="115">
        <f ca="1">IFERROR(VLOOKUP($A246,INDIRECT(CONCATENATE("'CY ",L$3,", SFY ",(L$3+1)," Answers'!A1:CA600")),LOOKUP($D$4,'Row Index'!$A$24:$A$29,'Row Index'!$B$44:$B$49),FALSE),"")</f>
        <v>41</v>
      </c>
      <c r="M246" s="115">
        <f ca="1">IFERROR(VLOOKUP($A246,INDIRECT(CONCATENATE("'CY ",M$3,", SFY ",(M$3+1)," Answers'!A1:CA600")),LOOKUP($D$4,'Row Index'!$A$54:$A$59,'Row Index'!$B$54:$B$59),FALSE),"")</f>
        <v>25</v>
      </c>
      <c r="N246" s="116">
        <f ca="1">IFERROR(VLOOKUP($A246,INDIRECT(CONCATENATE("'CY ",N$3,", SFY ",(N$3+1)," Answers'!A1:CA600")),LOOKUP($D$4,'Row Index'!$A$64:$A$69,'Row Index'!$B$64:$B$69),FALSE),"")</f>
        <v>21.5</v>
      </c>
    </row>
    <row r="247" spans="1:14" x14ac:dyDescent="0.25">
      <c r="A247" s="49">
        <v>821</v>
      </c>
      <c r="B247" s="44" t="s">
        <v>246</v>
      </c>
      <c r="C247" s="46" t="s">
        <v>228</v>
      </c>
      <c r="D247" s="115">
        <f ca="1">IFERROR(VLOOKUP($A247,INDIRECT(CONCATENATE("'CY ",D$3,", SFY ",(D$3+1)," Answers'!A1:BJ600")),LOOKUP($D$4,'Row Index'!$A$4:$A$9,'Row Index'!$B$4:$B$9),FALSE),"")</f>
        <v>41</v>
      </c>
      <c r="E247" s="115">
        <f ca="1">IFERROR(VLOOKUP($A247,INDIRECT(CONCATENATE("'CY ",E$3,", SFY ",(E$3+1)," Answers'!A1:BJ600")),LOOKUP($D$4,'Row Index'!$A$4:$A$9,'Row Index'!$B$4:$B$9),FALSE),"")</f>
        <v>40</v>
      </c>
      <c r="F247" s="115">
        <f ca="1">IFERROR(VLOOKUP($A247,INDIRECT(CONCATENATE("'CY ",F$3,", SFY ",(F$3+1)," Answers'!A1:BJ600")),LOOKUP($D$4,'Row Index'!$A$4:$A$9,'Row Index'!$B$4:$B$9),FALSE),"")</f>
        <v>41</v>
      </c>
      <c r="G247" s="115">
        <f ca="1">IFERROR(VLOOKUP($A247,INDIRECT(CONCATENATE("'CY ",G$3,", SFY ",(G$3+1)," Answers'!A1:BJ600")),LOOKUP($D$4,'Row Index'!$A$4:$A$9,'Row Index'!$B$4:$B$9),FALSE),"")</f>
        <v>35</v>
      </c>
      <c r="H247" s="115">
        <f ca="1">IFERROR(VLOOKUP($A247,INDIRECT(CONCATENATE("'CY ",H$3,", SFY ",(H$3+1)," Answers'!A1:BJ600")),LOOKUP($D$4,'Row Index'!$A$4:$A$9,'Row Index'!$B$4:$B$9),FALSE),"")</f>
        <v>37</v>
      </c>
      <c r="I247" s="115">
        <f ca="1">IFERROR(VLOOKUP($A247,INDIRECT(CONCATENATE("'CY ",I$3,", SFY ",(I$3+1)," Answers'!A1:BJ600")),LOOKUP($D$4,'Row Index'!$A$14:$A$19,'Row Index'!$B$14:$B$19),FALSE),"")</f>
        <v>23</v>
      </c>
      <c r="J247" s="115">
        <f ca="1">IFERROR(VLOOKUP($A247,INDIRECT(CONCATENATE("'CY ",J$3,", SFY ",(J$3+1)," Answers'!A1:BJ600")),LOOKUP($D$4,'Row Index'!$A$24:$A$29,'Row Index'!$B$24:$B$29),FALSE),"")</f>
        <v>19</v>
      </c>
      <c r="K247" s="115">
        <f ca="1">IFERROR(VLOOKUP($A247,INDIRECT(CONCATENATE("'CY ",K$3,", SFY ",(K$3+1)," Answers'!A1:BZ600")),LOOKUP($D$4,'Row Index'!$A$24:$A$29,'Row Index'!$B$34:$B$39),FALSE),"")</f>
        <v>39</v>
      </c>
      <c r="L247" s="115">
        <f ca="1">IFERROR(VLOOKUP($A247,INDIRECT(CONCATENATE("'CY ",L$3,", SFY ",(L$3+1)," Answers'!A1:CA600")),LOOKUP($D$4,'Row Index'!$A$24:$A$29,'Row Index'!$B$44:$B$49),FALSE),"")</f>
        <v>39</v>
      </c>
      <c r="M247" s="115">
        <f ca="1">IFERROR(VLOOKUP($A247,INDIRECT(CONCATENATE("'CY ",M$3,", SFY ",(M$3+1)," Answers'!A1:CA600")),LOOKUP($D$4,'Row Index'!$A$54:$A$59,'Row Index'!$B$54:$B$59),FALSE),"")</f>
        <v>24</v>
      </c>
      <c r="N247" s="116">
        <f ca="1">IFERROR(VLOOKUP($A247,INDIRECT(CONCATENATE("'CY ",N$3,", SFY ",(N$3+1)," Answers'!A1:CA600")),LOOKUP($D$4,'Row Index'!$A$64:$A$69,'Row Index'!$B$64:$B$69),FALSE),"")</f>
        <v>21</v>
      </c>
    </row>
    <row r="248" spans="1:14" x14ac:dyDescent="0.25">
      <c r="A248" s="49">
        <v>822</v>
      </c>
      <c r="B248" s="44" t="s">
        <v>247</v>
      </c>
      <c r="C248" s="46" t="s">
        <v>228</v>
      </c>
      <c r="D248" s="115">
        <f ca="1">IFERROR(VLOOKUP($A248,INDIRECT(CONCATENATE("'CY ",D$3,", SFY ",(D$3+1)," Answers'!A1:BJ600")),LOOKUP($D$4,'Row Index'!$A$4:$A$9,'Row Index'!$B$4:$B$9),FALSE),"")</f>
        <v>40</v>
      </c>
      <c r="E248" s="115">
        <f ca="1">IFERROR(VLOOKUP($A248,INDIRECT(CONCATENATE("'CY ",E$3,", SFY ",(E$3+1)," Answers'!A1:BJ600")),LOOKUP($D$4,'Row Index'!$A$4:$A$9,'Row Index'!$B$4:$B$9),FALSE),"")</f>
        <v>37</v>
      </c>
      <c r="F248" s="115">
        <f ca="1">IFERROR(VLOOKUP($A248,INDIRECT(CONCATENATE("'CY ",F$3,", SFY ",(F$3+1)," Answers'!A1:BJ600")),LOOKUP($D$4,'Row Index'!$A$4:$A$9,'Row Index'!$B$4:$B$9),FALSE),"")</f>
        <v>41</v>
      </c>
      <c r="G248" s="115">
        <f ca="1">IFERROR(VLOOKUP($A248,INDIRECT(CONCATENATE("'CY ",G$3,", SFY ",(G$3+1)," Answers'!A1:BJ600")),LOOKUP($D$4,'Row Index'!$A$4:$A$9,'Row Index'!$B$4:$B$9),FALSE),"")</f>
        <v>36</v>
      </c>
      <c r="H248" s="115">
        <f ca="1">IFERROR(VLOOKUP($A248,INDIRECT(CONCATENATE("'CY ",H$3,", SFY ",(H$3+1)," Answers'!A1:BJ600")),LOOKUP($D$4,'Row Index'!$A$4:$A$9,'Row Index'!$B$4:$B$9),FALSE),"")</f>
        <v>39</v>
      </c>
      <c r="I248" s="115">
        <f ca="1">IFERROR(VLOOKUP($A248,INDIRECT(CONCATENATE("'CY ",I$3,", SFY ",(I$3+1)," Answers'!A1:BJ600")),LOOKUP($D$4,'Row Index'!$A$14:$A$19,'Row Index'!$B$14:$B$19),FALSE),"")</f>
        <v>23</v>
      </c>
      <c r="J248" s="115">
        <f ca="1">IFERROR(VLOOKUP($A248,INDIRECT(CONCATENATE("'CY ",J$3,", SFY ",(J$3+1)," Answers'!A1:BJ600")),LOOKUP($D$4,'Row Index'!$A$24:$A$29,'Row Index'!$B$24:$B$29),FALSE),"")</f>
        <v>20</v>
      </c>
      <c r="K248" s="115">
        <f ca="1">IFERROR(VLOOKUP($A248,INDIRECT(CONCATENATE("'CY ",K$3,", SFY ",(K$3+1)," Answers'!A1:BZ600")),LOOKUP($D$4,'Row Index'!$A$24:$A$29,'Row Index'!$B$34:$B$39),FALSE),"")</f>
        <v>30</v>
      </c>
      <c r="L248" s="115">
        <f ca="1">IFERROR(VLOOKUP($A248,INDIRECT(CONCATENATE("'CY ",L$3,", SFY ",(L$3+1)," Answers'!A1:CA600")),LOOKUP($D$4,'Row Index'!$A$24:$A$29,'Row Index'!$B$44:$B$49),FALSE),"")</f>
        <v>44</v>
      </c>
      <c r="M248" s="115">
        <f ca="1">IFERROR(VLOOKUP($A248,INDIRECT(CONCATENATE("'CY ",M$3,", SFY ",(M$3+1)," Answers'!A1:CA600")),LOOKUP($D$4,'Row Index'!$A$54:$A$59,'Row Index'!$B$54:$B$59),FALSE),"")</f>
        <v>26</v>
      </c>
      <c r="N248" s="116">
        <f ca="1">IFERROR(VLOOKUP($A248,INDIRECT(CONCATENATE("'CY ",N$3,", SFY ",(N$3+1)," Answers'!A1:CA600")),LOOKUP($D$4,'Row Index'!$A$64:$A$69,'Row Index'!$B$64:$B$69),FALSE),"")</f>
        <v>19.5</v>
      </c>
    </row>
    <row r="249" spans="1:14" x14ac:dyDescent="0.25">
      <c r="A249" s="49">
        <v>823</v>
      </c>
      <c r="B249" s="44" t="s">
        <v>248</v>
      </c>
      <c r="C249" s="46" t="s">
        <v>228</v>
      </c>
      <c r="D249" s="115">
        <f ca="1">IFERROR(VLOOKUP($A249,INDIRECT(CONCATENATE("'CY ",D$3,", SFY ",(D$3+1)," Answers'!A1:BJ600")),LOOKUP($D$4,'Row Index'!$A$4:$A$9,'Row Index'!$B$4:$B$9),FALSE),"")</f>
        <v>44</v>
      </c>
      <c r="E249" s="115">
        <f ca="1">IFERROR(VLOOKUP($A249,INDIRECT(CONCATENATE("'CY ",E$3,", SFY ",(E$3+1)," Answers'!A1:BJ600")),LOOKUP($D$4,'Row Index'!$A$4:$A$9,'Row Index'!$B$4:$B$9),FALSE),"")</f>
        <v>41</v>
      </c>
      <c r="F249" s="115">
        <f ca="1">IFERROR(VLOOKUP($A249,INDIRECT(CONCATENATE("'CY ",F$3,", SFY ",(F$3+1)," Answers'!A1:BJ600")),LOOKUP($D$4,'Row Index'!$A$4:$A$9,'Row Index'!$B$4:$B$9),FALSE),"")</f>
        <v>39</v>
      </c>
      <c r="G249" s="115">
        <f ca="1">IFERROR(VLOOKUP($A249,INDIRECT(CONCATENATE("'CY ",G$3,", SFY ",(G$3+1)," Answers'!A1:BJ600")),LOOKUP($D$4,'Row Index'!$A$4:$A$9,'Row Index'!$B$4:$B$9),FALSE),"")</f>
        <v>35</v>
      </c>
      <c r="H249" s="115">
        <f ca="1">IFERROR(VLOOKUP($A249,INDIRECT(CONCATENATE("'CY ",H$3,", SFY ",(H$3+1)," Answers'!A1:BJ600")),LOOKUP($D$4,'Row Index'!$A$4:$A$9,'Row Index'!$B$4:$B$9),FALSE),"")</f>
        <v>35</v>
      </c>
      <c r="I249" s="115">
        <f ca="1">IFERROR(VLOOKUP($A249,INDIRECT(CONCATENATE("'CY ",I$3,", SFY ",(I$3+1)," Answers'!A1:BJ600")),LOOKUP($D$4,'Row Index'!$A$14:$A$19,'Row Index'!$B$14:$B$19),FALSE),"")</f>
        <v>22</v>
      </c>
      <c r="J249" s="115">
        <f ca="1">IFERROR(VLOOKUP($A249,INDIRECT(CONCATENATE("'CY ",J$3,", SFY ",(J$3+1)," Answers'!A1:BJ600")),LOOKUP($D$4,'Row Index'!$A$24:$A$29,'Row Index'!$B$24:$B$29),FALSE),"")</f>
        <v>16</v>
      </c>
      <c r="K249" s="115">
        <f ca="1">IFERROR(VLOOKUP($A249,INDIRECT(CONCATENATE("'CY ",K$3,", SFY ",(K$3+1)," Answers'!A1:BZ600")),LOOKUP($D$4,'Row Index'!$A$24:$A$29,'Row Index'!$B$34:$B$39),FALSE),"")</f>
        <v>41</v>
      </c>
      <c r="L249" s="115">
        <f ca="1">IFERROR(VLOOKUP($A249,INDIRECT(CONCATENATE("'CY ",L$3,", SFY ",(L$3+1)," Answers'!A1:CA600")),LOOKUP($D$4,'Row Index'!$A$24:$A$29,'Row Index'!$B$44:$B$49),FALSE),"")</f>
        <v>39</v>
      </c>
      <c r="M249" s="115">
        <f ca="1">IFERROR(VLOOKUP($A249,INDIRECT(CONCATENATE("'CY ",M$3,", SFY ",(M$3+1)," Answers'!A1:CA600")),LOOKUP($D$4,'Row Index'!$A$54:$A$59,'Row Index'!$B$54:$B$59),FALSE),"")</f>
        <v>25</v>
      </c>
      <c r="N249" s="116">
        <f ca="1">IFERROR(VLOOKUP($A249,INDIRECT(CONCATENATE("'CY ",N$3,", SFY ",(N$3+1)," Answers'!A1:CA600")),LOOKUP($D$4,'Row Index'!$A$64:$A$69,'Row Index'!$B$64:$B$69),FALSE),"")</f>
        <v>21</v>
      </c>
    </row>
    <row r="250" spans="1:14" x14ac:dyDescent="0.25">
      <c r="A250" s="49">
        <v>824</v>
      </c>
      <c r="B250" s="44" t="s">
        <v>249</v>
      </c>
      <c r="C250" s="46" t="s">
        <v>228</v>
      </c>
      <c r="D250" s="115">
        <f ca="1">IFERROR(VLOOKUP($A250,INDIRECT(CONCATENATE("'CY ",D$3,", SFY ",(D$3+1)," Answers'!A1:BJ600")),LOOKUP($D$4,'Row Index'!$A$4:$A$9,'Row Index'!$B$4:$B$9),FALSE),"")</f>
        <v>45</v>
      </c>
      <c r="E250" s="115">
        <f ca="1">IFERROR(VLOOKUP($A250,INDIRECT(CONCATENATE("'CY ",E$3,", SFY ",(E$3+1)," Answers'!A1:BJ600")),LOOKUP($D$4,'Row Index'!$A$4:$A$9,'Row Index'!$B$4:$B$9),FALSE),"")</f>
        <v>42</v>
      </c>
      <c r="F250" s="115">
        <f ca="1">IFERROR(VLOOKUP($A250,INDIRECT(CONCATENATE("'CY ",F$3,", SFY ",(F$3+1)," Answers'!A1:BJ600")),LOOKUP($D$4,'Row Index'!$A$4:$A$9,'Row Index'!$B$4:$B$9),FALSE),"")</f>
        <v>41</v>
      </c>
      <c r="G250" s="115">
        <f ca="1">IFERROR(VLOOKUP($A250,INDIRECT(CONCATENATE("'CY ",G$3,", SFY ",(G$3+1)," Answers'!A1:BJ600")),LOOKUP($D$4,'Row Index'!$A$4:$A$9,'Row Index'!$B$4:$B$9),FALSE),"")</f>
        <v>39</v>
      </c>
      <c r="H250" s="115">
        <f ca="1">IFERROR(VLOOKUP($A250,INDIRECT(CONCATENATE("'CY ",H$3,", SFY ",(H$3+1)," Answers'!A1:BJ600")),LOOKUP($D$4,'Row Index'!$A$4:$A$9,'Row Index'!$B$4:$B$9),FALSE),"")</f>
        <v>41</v>
      </c>
      <c r="I250" s="115">
        <f ca="1">IFERROR(VLOOKUP($A250,INDIRECT(CONCATENATE("'CY ",I$3,", SFY ",(I$3+1)," Answers'!A1:BJ600")),LOOKUP($D$4,'Row Index'!$A$14:$A$19,'Row Index'!$B$14:$B$19),FALSE),"")</f>
        <v>23</v>
      </c>
      <c r="J250" s="115">
        <f ca="1">IFERROR(VLOOKUP($A250,INDIRECT(CONCATENATE("'CY ",J$3,", SFY ",(J$3+1)," Answers'!A1:BJ600")),LOOKUP($D$4,'Row Index'!$A$24:$A$29,'Row Index'!$B$24:$B$29),FALSE),"")</f>
        <v>19</v>
      </c>
      <c r="K250" s="115">
        <f ca="1">IFERROR(VLOOKUP($A250,INDIRECT(CONCATENATE("'CY ",K$3,", SFY ",(K$3+1)," Answers'!A1:BZ600")),LOOKUP($D$4,'Row Index'!$A$24:$A$29,'Row Index'!$B$34:$B$39),FALSE),"")</f>
        <v>43</v>
      </c>
      <c r="L250" s="115">
        <f ca="1">IFERROR(VLOOKUP($A250,INDIRECT(CONCATENATE("'CY ",L$3,", SFY ",(L$3+1)," Answers'!A1:CA600")),LOOKUP($D$4,'Row Index'!$A$24:$A$29,'Row Index'!$B$44:$B$49),FALSE),"")</f>
        <v>40</v>
      </c>
      <c r="M250" s="115">
        <f ca="1">IFERROR(VLOOKUP($A250,INDIRECT(CONCATENATE("'CY ",M$3,", SFY ",(M$3+1)," Answers'!A1:CA600")),LOOKUP($D$4,'Row Index'!$A$54:$A$59,'Row Index'!$B$54:$B$59),FALSE),"")</f>
        <v>26</v>
      </c>
      <c r="N250" s="116">
        <f ca="1">IFERROR(VLOOKUP($A250,INDIRECT(CONCATENATE("'CY ",N$3,", SFY ",(N$3+1)," Answers'!A1:CA600")),LOOKUP($D$4,'Row Index'!$A$64:$A$69,'Row Index'!$B$64:$B$69),FALSE),"")</f>
        <v>20.5</v>
      </c>
    </row>
    <row r="251" spans="1:14" x14ac:dyDescent="0.25">
      <c r="A251" s="49">
        <v>901</v>
      </c>
      <c r="B251" s="44" t="s">
        <v>250</v>
      </c>
      <c r="C251" s="46" t="s">
        <v>251</v>
      </c>
      <c r="D251" s="115">
        <f ca="1">IFERROR(VLOOKUP($A251,INDIRECT(CONCATENATE("'CY ",D$3,", SFY ",(D$3+1)," Answers'!A1:BJ600")),LOOKUP($D$4,'Row Index'!$A$4:$A$9,'Row Index'!$B$4:$B$9),FALSE),"")</f>
        <v>34</v>
      </c>
      <c r="E251" s="115">
        <f ca="1">IFERROR(VLOOKUP($A251,INDIRECT(CONCATENATE("'CY ",E$3,", SFY ",(E$3+1)," Answers'!A1:BJ600")),LOOKUP($D$4,'Row Index'!$A$4:$A$9,'Row Index'!$B$4:$B$9),FALSE),"")</f>
        <v>31</v>
      </c>
      <c r="F251" s="115">
        <f ca="1">IFERROR(VLOOKUP($A251,INDIRECT(CONCATENATE("'CY ",F$3,", SFY ",(F$3+1)," Answers'!A1:BJ600")),LOOKUP($D$4,'Row Index'!$A$4:$A$9,'Row Index'!$B$4:$B$9),FALSE),"")</f>
        <v>35</v>
      </c>
      <c r="G251" s="115">
        <f ca="1">IFERROR(VLOOKUP($A251,INDIRECT(CONCATENATE("'CY ",G$3,", SFY ",(G$3+1)," Answers'!A1:BJ600")),LOOKUP($D$4,'Row Index'!$A$4:$A$9,'Row Index'!$B$4:$B$9),FALSE),"")</f>
        <v>29</v>
      </c>
      <c r="H251" s="115">
        <f ca="1">IFERROR(VLOOKUP($A251,INDIRECT(CONCATENATE("'CY ",H$3,", SFY ",(H$3+1)," Answers'!A1:BJ600")),LOOKUP($D$4,'Row Index'!$A$4:$A$9,'Row Index'!$B$4:$B$9),FALSE),"")</f>
        <v>35</v>
      </c>
      <c r="I251" s="115">
        <f ca="1">IFERROR(VLOOKUP($A251,INDIRECT(CONCATENATE("'CY ",I$3,", SFY ",(I$3+1)," Answers'!A1:BJ600")),LOOKUP($D$4,'Row Index'!$A$14:$A$19,'Row Index'!$B$14:$B$19),FALSE),"")</f>
        <v>22</v>
      </c>
      <c r="J251" s="115">
        <f ca="1">IFERROR(VLOOKUP($A251,INDIRECT(CONCATENATE("'CY ",J$3,", SFY ",(J$3+1)," Answers'!A1:BJ600")),LOOKUP($D$4,'Row Index'!$A$24:$A$29,'Row Index'!$B$24:$B$29),FALSE),"")</f>
        <v>21</v>
      </c>
      <c r="K251" s="115">
        <f ca="1">IFERROR(VLOOKUP($A251,INDIRECT(CONCATENATE("'CY ",K$3,", SFY ",(K$3+1)," Answers'!A1:BZ600")),LOOKUP($D$4,'Row Index'!$A$24:$A$29,'Row Index'!$B$34:$B$39),FALSE),"")</f>
        <v>34</v>
      </c>
      <c r="L251" s="115">
        <f ca="1">IFERROR(VLOOKUP($A251,INDIRECT(CONCATENATE("'CY ",L$3,", SFY ",(L$3+1)," Answers'!A1:CA600")),LOOKUP($D$4,'Row Index'!$A$24:$A$29,'Row Index'!$B$44:$B$49),FALSE),"")</f>
        <v>30</v>
      </c>
      <c r="M251" s="115">
        <f ca="1">IFERROR(VLOOKUP($A251,INDIRECT(CONCATENATE("'CY ",M$3,", SFY ",(M$3+1)," Answers'!A1:CA600")),LOOKUP($D$4,'Row Index'!$A$54:$A$59,'Row Index'!$B$54:$B$59),FALSE),"")</f>
        <v>19</v>
      </c>
      <c r="N251" s="116">
        <f ca="1">IFERROR(VLOOKUP($A251,INDIRECT(CONCATENATE("'CY ",N$3,", SFY ",(N$3+1)," Answers'!A1:CA600")),LOOKUP($D$4,'Row Index'!$A$64:$A$69,'Row Index'!$B$64:$B$69),FALSE),"")</f>
        <v>17</v>
      </c>
    </row>
    <row r="252" spans="1:14" x14ac:dyDescent="0.25">
      <c r="A252" s="49">
        <v>902</v>
      </c>
      <c r="B252" s="44" t="s">
        <v>252</v>
      </c>
      <c r="C252" s="46" t="s">
        <v>251</v>
      </c>
      <c r="D252" s="115">
        <f ca="1">IFERROR(VLOOKUP($A252,INDIRECT(CONCATENATE("'CY ",D$3,", SFY ",(D$3+1)," Answers'!A1:BJ600")),LOOKUP($D$4,'Row Index'!$A$4:$A$9,'Row Index'!$B$4:$B$9),FALSE),"")</f>
        <v>38</v>
      </c>
      <c r="E252" s="115">
        <f ca="1">IFERROR(VLOOKUP($A252,INDIRECT(CONCATENATE("'CY ",E$3,", SFY ",(E$3+1)," Answers'!A1:BJ600")),LOOKUP($D$4,'Row Index'!$A$4:$A$9,'Row Index'!$B$4:$B$9),FALSE),"")</f>
        <v>34</v>
      </c>
      <c r="F252" s="115">
        <f ca="1">IFERROR(VLOOKUP($A252,INDIRECT(CONCATENATE("'CY ",F$3,", SFY ",(F$3+1)," Answers'!A1:BJ600")),LOOKUP($D$4,'Row Index'!$A$4:$A$9,'Row Index'!$B$4:$B$9),FALSE),"")</f>
        <v>38</v>
      </c>
      <c r="G252" s="115">
        <f ca="1">IFERROR(VLOOKUP($A252,INDIRECT(CONCATENATE("'CY ",G$3,", SFY ",(G$3+1)," Answers'!A1:BJ600")),LOOKUP($D$4,'Row Index'!$A$4:$A$9,'Row Index'!$B$4:$B$9),FALSE),"")</f>
        <v>37</v>
      </c>
      <c r="H252" s="115">
        <f ca="1">IFERROR(VLOOKUP($A252,INDIRECT(CONCATENATE("'CY ",H$3,", SFY ",(H$3+1)," Answers'!A1:BJ600")),LOOKUP($D$4,'Row Index'!$A$4:$A$9,'Row Index'!$B$4:$B$9),FALSE),"")</f>
        <v>37</v>
      </c>
      <c r="I252" s="115">
        <f ca="1">IFERROR(VLOOKUP($A252,INDIRECT(CONCATENATE("'CY ",I$3,", SFY ",(I$3+1)," Answers'!A1:BJ600")),LOOKUP($D$4,'Row Index'!$A$14:$A$19,'Row Index'!$B$14:$B$19),FALSE),"")</f>
        <v>24</v>
      </c>
      <c r="J252" s="115">
        <f ca="1">IFERROR(VLOOKUP($A252,INDIRECT(CONCATENATE("'CY ",J$3,", SFY ",(J$3+1)," Answers'!A1:BJ600")),LOOKUP($D$4,'Row Index'!$A$24:$A$29,'Row Index'!$B$24:$B$29),FALSE),"")</f>
        <v>18</v>
      </c>
      <c r="K252" s="115">
        <f ca="1">IFERROR(VLOOKUP($A252,INDIRECT(CONCATENATE("'CY ",K$3,", SFY ",(K$3+1)," Answers'!A1:BZ600")),LOOKUP($D$4,'Row Index'!$A$24:$A$29,'Row Index'!$B$34:$B$39),FALSE),"")</f>
        <v>40</v>
      </c>
      <c r="L252" s="115">
        <f ca="1">IFERROR(VLOOKUP($A252,INDIRECT(CONCATENATE("'CY ",L$3,", SFY ",(L$3+1)," Answers'!A1:CA600")),LOOKUP($D$4,'Row Index'!$A$24:$A$29,'Row Index'!$B$44:$B$49),FALSE),"")</f>
        <v>32</v>
      </c>
      <c r="M252" s="115">
        <f ca="1">IFERROR(VLOOKUP($A252,INDIRECT(CONCATENATE("'CY ",M$3,", SFY ",(M$3+1)," Answers'!A1:CA600")),LOOKUP($D$4,'Row Index'!$A$54:$A$59,'Row Index'!$B$54:$B$59),FALSE),"")</f>
        <v>19</v>
      </c>
      <c r="N252" s="116">
        <f ca="1">IFERROR(VLOOKUP($A252,INDIRECT(CONCATENATE("'CY ",N$3,", SFY ",(N$3+1)," Answers'!A1:CA600")),LOOKUP($D$4,'Row Index'!$A$64:$A$69,'Row Index'!$B$64:$B$69),FALSE),"")</f>
        <v>18.5</v>
      </c>
    </row>
    <row r="253" spans="1:14" x14ac:dyDescent="0.25">
      <c r="A253" s="49">
        <v>903</v>
      </c>
      <c r="B253" s="44" t="s">
        <v>253</v>
      </c>
      <c r="C253" s="46" t="s">
        <v>251</v>
      </c>
      <c r="D253" s="115">
        <f ca="1">IFERROR(VLOOKUP($A253,INDIRECT(CONCATENATE("'CY ",D$3,", SFY ",(D$3+1)," Answers'!A1:BJ600")),LOOKUP($D$4,'Row Index'!$A$4:$A$9,'Row Index'!$B$4:$B$9),FALSE),"")</f>
        <v>40</v>
      </c>
      <c r="E253" s="115">
        <f ca="1">IFERROR(VLOOKUP($A253,INDIRECT(CONCATENATE("'CY ",E$3,", SFY ",(E$3+1)," Answers'!A1:BJ600")),LOOKUP($D$4,'Row Index'!$A$4:$A$9,'Row Index'!$B$4:$B$9),FALSE),"")</f>
        <v>43</v>
      </c>
      <c r="F253" s="115">
        <f ca="1">IFERROR(VLOOKUP($A253,INDIRECT(CONCATENATE("'CY ",F$3,", SFY ",(F$3+1)," Answers'!A1:BJ600")),LOOKUP($D$4,'Row Index'!$A$4:$A$9,'Row Index'!$B$4:$B$9),FALSE),"")</f>
        <v>39</v>
      </c>
      <c r="G253" s="115">
        <f ca="1">IFERROR(VLOOKUP($A253,INDIRECT(CONCATENATE("'CY ",G$3,", SFY ",(G$3+1)," Answers'!A1:BJ600")),LOOKUP($D$4,'Row Index'!$A$4:$A$9,'Row Index'!$B$4:$B$9),FALSE),"")</f>
        <v>37</v>
      </c>
      <c r="H253" s="115">
        <f ca="1">IFERROR(VLOOKUP($A253,INDIRECT(CONCATENATE("'CY ",H$3,", SFY ",(H$3+1)," Answers'!A1:BJ600")),LOOKUP($D$4,'Row Index'!$A$4:$A$9,'Row Index'!$B$4:$B$9),FALSE),"")</f>
        <v>37</v>
      </c>
      <c r="I253" s="115">
        <f ca="1">IFERROR(VLOOKUP($A253,INDIRECT(CONCATENATE("'CY ",I$3,", SFY ",(I$3+1)," Answers'!A1:BJ600")),LOOKUP($D$4,'Row Index'!$A$14:$A$19,'Row Index'!$B$14:$B$19),FALSE),"")</f>
        <v>24</v>
      </c>
      <c r="J253" s="115">
        <f ca="1">IFERROR(VLOOKUP($A253,INDIRECT(CONCATENATE("'CY ",J$3,", SFY ",(J$3+1)," Answers'!A1:BJ600")),LOOKUP($D$4,'Row Index'!$A$24:$A$29,'Row Index'!$B$24:$B$29),FALSE),"")</f>
        <v>19</v>
      </c>
      <c r="K253" s="115">
        <f ca="1">IFERROR(VLOOKUP($A253,INDIRECT(CONCATENATE("'CY ",K$3,", SFY ",(K$3+1)," Answers'!A1:BZ600")),LOOKUP($D$4,'Row Index'!$A$24:$A$29,'Row Index'!$B$34:$B$39),FALSE),"")</f>
        <v>38</v>
      </c>
      <c r="L253" s="115">
        <f ca="1">IFERROR(VLOOKUP($A253,INDIRECT(CONCATENATE("'CY ",L$3,", SFY ",(L$3+1)," Answers'!A1:CA600")),LOOKUP($D$4,'Row Index'!$A$24:$A$29,'Row Index'!$B$44:$B$49),FALSE),"")</f>
        <v>42</v>
      </c>
      <c r="M253" s="115">
        <f ca="1">IFERROR(VLOOKUP($A253,INDIRECT(CONCATENATE("'CY ",M$3,", SFY ",(M$3+1)," Answers'!A1:CA600")),LOOKUP($D$4,'Row Index'!$A$54:$A$59,'Row Index'!$B$54:$B$59),FALSE),"")</f>
        <v>24</v>
      </c>
      <c r="N253" s="116">
        <f ca="1">IFERROR(VLOOKUP($A253,INDIRECT(CONCATENATE("'CY ",N$3,", SFY ",(N$3+1)," Answers'!A1:CA600")),LOOKUP($D$4,'Row Index'!$A$64:$A$69,'Row Index'!$B$64:$B$69),FALSE),"")</f>
        <v>20.5</v>
      </c>
    </row>
    <row r="254" spans="1:14" x14ac:dyDescent="0.25">
      <c r="A254" s="49">
        <v>904</v>
      </c>
      <c r="B254" s="44" t="s">
        <v>254</v>
      </c>
      <c r="C254" s="46" t="s">
        <v>251</v>
      </c>
      <c r="D254" s="115">
        <f ca="1">IFERROR(VLOOKUP($A254,INDIRECT(CONCATENATE("'CY ",D$3,", SFY ",(D$3+1)," Answers'!A1:BJ600")),LOOKUP($D$4,'Row Index'!$A$4:$A$9,'Row Index'!$B$4:$B$9),FALSE),"")</f>
        <v>42</v>
      </c>
      <c r="E254" s="115">
        <f ca="1">IFERROR(VLOOKUP($A254,INDIRECT(CONCATENATE("'CY ",E$3,", SFY ",(E$3+1)," Answers'!A1:BJ600")),LOOKUP($D$4,'Row Index'!$A$4:$A$9,'Row Index'!$B$4:$B$9),FALSE),"")</f>
        <v>32</v>
      </c>
      <c r="F254" s="115">
        <f ca="1">IFERROR(VLOOKUP($A254,INDIRECT(CONCATENATE("'CY ",F$3,", SFY ",(F$3+1)," Answers'!A1:BJ600")),LOOKUP($D$4,'Row Index'!$A$4:$A$9,'Row Index'!$B$4:$B$9),FALSE),"")</f>
        <v>36</v>
      </c>
      <c r="G254" s="115">
        <f ca="1">IFERROR(VLOOKUP($A254,INDIRECT(CONCATENATE("'CY ",G$3,", SFY ",(G$3+1)," Answers'!A1:BJ600")),LOOKUP($D$4,'Row Index'!$A$4:$A$9,'Row Index'!$B$4:$B$9),FALSE),"")</f>
        <v>34</v>
      </c>
      <c r="H254" s="115">
        <f ca="1">IFERROR(VLOOKUP($A254,INDIRECT(CONCATENATE("'CY ",H$3,", SFY ",(H$3+1)," Answers'!A1:BJ600")),LOOKUP($D$4,'Row Index'!$A$4:$A$9,'Row Index'!$B$4:$B$9),FALSE),"")</f>
        <v>32</v>
      </c>
      <c r="I254" s="115">
        <f ca="1">IFERROR(VLOOKUP($A254,INDIRECT(CONCATENATE("'CY ",I$3,", SFY ",(I$3+1)," Answers'!A1:BJ600")),LOOKUP($D$4,'Row Index'!$A$14:$A$19,'Row Index'!$B$14:$B$19),FALSE),"")</f>
        <v>22</v>
      </c>
      <c r="J254" s="115">
        <f ca="1">IFERROR(VLOOKUP($A254,INDIRECT(CONCATENATE("'CY ",J$3,", SFY ",(J$3+1)," Answers'!A1:BJ600")),LOOKUP($D$4,'Row Index'!$A$24:$A$29,'Row Index'!$B$24:$B$29),FALSE),"")</f>
        <v>20</v>
      </c>
      <c r="K254" s="115">
        <f ca="1">IFERROR(VLOOKUP($A254,INDIRECT(CONCATENATE("'CY ",K$3,", SFY ",(K$3+1)," Answers'!A1:BZ600")),LOOKUP($D$4,'Row Index'!$A$24:$A$29,'Row Index'!$B$34:$B$39),FALSE),"")</f>
        <v>42</v>
      </c>
      <c r="L254" s="115">
        <f ca="1">IFERROR(VLOOKUP($A254,INDIRECT(CONCATENATE("'CY ",L$3,", SFY ",(L$3+1)," Answers'!A1:CA600")),LOOKUP($D$4,'Row Index'!$A$24:$A$29,'Row Index'!$B$44:$B$49),FALSE),"")</f>
        <v>39</v>
      </c>
      <c r="M254" s="115">
        <f ca="1">IFERROR(VLOOKUP($A254,INDIRECT(CONCATENATE("'CY ",M$3,", SFY ",(M$3+1)," Answers'!A1:CA600")),LOOKUP($D$4,'Row Index'!$A$54:$A$59,'Row Index'!$B$54:$B$59),FALSE),"")</f>
        <v>21</v>
      </c>
      <c r="N254" s="116">
        <f ca="1">IFERROR(VLOOKUP($A254,INDIRECT(CONCATENATE("'CY ",N$3,", SFY ",(N$3+1)," Answers'!A1:CA600")),LOOKUP($D$4,'Row Index'!$A$64:$A$69,'Row Index'!$B$64:$B$69),FALSE),"")</f>
        <v>20</v>
      </c>
    </row>
    <row r="255" spans="1:14" x14ac:dyDescent="0.25">
      <c r="A255" s="49">
        <v>905</v>
      </c>
      <c r="B255" s="44" t="s">
        <v>255</v>
      </c>
      <c r="C255" s="46" t="s">
        <v>251</v>
      </c>
      <c r="D255" s="115">
        <f ca="1">IFERROR(VLOOKUP($A255,INDIRECT(CONCATENATE("'CY ",D$3,", SFY ",(D$3+1)," Answers'!A1:BJ600")),LOOKUP($D$4,'Row Index'!$A$4:$A$9,'Row Index'!$B$4:$B$9),FALSE),"")</f>
        <v>42</v>
      </c>
      <c r="E255" s="115">
        <f ca="1">IFERROR(VLOOKUP($A255,INDIRECT(CONCATENATE("'CY ",E$3,", SFY ",(E$3+1)," Answers'!A1:BJ600")),LOOKUP($D$4,'Row Index'!$A$4:$A$9,'Row Index'!$B$4:$B$9),FALSE),"")</f>
        <v>37</v>
      </c>
      <c r="F255" s="115">
        <f ca="1">IFERROR(VLOOKUP($A255,INDIRECT(CONCATENATE("'CY ",F$3,", SFY ",(F$3+1)," Answers'!A1:BJ600")),LOOKUP($D$4,'Row Index'!$A$4:$A$9,'Row Index'!$B$4:$B$9),FALSE),"")</f>
        <v>41</v>
      </c>
      <c r="G255" s="115">
        <f ca="1">IFERROR(VLOOKUP($A255,INDIRECT(CONCATENATE("'CY ",G$3,", SFY ",(G$3+1)," Answers'!A1:BJ600")),LOOKUP($D$4,'Row Index'!$A$4:$A$9,'Row Index'!$B$4:$B$9),FALSE),"")</f>
        <v>34</v>
      </c>
      <c r="H255" s="115">
        <f ca="1">IFERROR(VLOOKUP($A255,INDIRECT(CONCATENATE("'CY ",H$3,", SFY ",(H$3+1)," Answers'!A1:BJ600")),LOOKUP($D$4,'Row Index'!$A$4:$A$9,'Row Index'!$B$4:$B$9),FALSE),"")</f>
        <v>36</v>
      </c>
      <c r="I255" s="115">
        <f ca="1">IFERROR(VLOOKUP($A255,INDIRECT(CONCATENATE("'CY ",I$3,", SFY ",(I$3+1)," Answers'!A1:BJ600")),LOOKUP($D$4,'Row Index'!$A$14:$A$19,'Row Index'!$B$14:$B$19),FALSE),"")</f>
        <v>26</v>
      </c>
      <c r="J255" s="115">
        <f ca="1">IFERROR(VLOOKUP($A255,INDIRECT(CONCATENATE("'CY ",J$3,", SFY ",(J$3+1)," Answers'!A1:BJ600")),LOOKUP($D$4,'Row Index'!$A$24:$A$29,'Row Index'!$B$24:$B$29),FALSE),"")</f>
        <v>21</v>
      </c>
      <c r="K255" s="115">
        <f ca="1">IFERROR(VLOOKUP($A255,INDIRECT(CONCATENATE("'CY ",K$3,", SFY ",(K$3+1)," Answers'!A1:BZ600")),LOOKUP($D$4,'Row Index'!$A$24:$A$29,'Row Index'!$B$34:$B$39),FALSE),"")</f>
        <v>40</v>
      </c>
      <c r="L255" s="115">
        <f ca="1">IFERROR(VLOOKUP($A255,INDIRECT(CONCATENATE("'CY ",L$3,", SFY ",(L$3+1)," Answers'!A1:CA600")),LOOKUP($D$4,'Row Index'!$A$24:$A$29,'Row Index'!$B$44:$B$49),FALSE),"")</f>
        <v>35</v>
      </c>
      <c r="M255" s="115">
        <f ca="1">IFERROR(VLOOKUP($A255,INDIRECT(CONCATENATE("'CY ",M$3,", SFY ",(M$3+1)," Answers'!A1:CA600")),LOOKUP($D$4,'Row Index'!$A$54:$A$59,'Row Index'!$B$54:$B$59),FALSE),"")</f>
        <v>22</v>
      </c>
      <c r="N255" s="116">
        <f ca="1">IFERROR(VLOOKUP($A255,INDIRECT(CONCATENATE("'CY ",N$3,", SFY ",(N$3+1)," Answers'!A1:CA600")),LOOKUP($D$4,'Row Index'!$A$64:$A$69,'Row Index'!$B$64:$B$69),FALSE),"")</f>
        <v>19.5</v>
      </c>
    </row>
    <row r="256" spans="1:14" x14ac:dyDescent="0.25">
      <c r="A256" s="49">
        <v>906</v>
      </c>
      <c r="B256" s="44" t="s">
        <v>256</v>
      </c>
      <c r="C256" s="46" t="s">
        <v>251</v>
      </c>
      <c r="D256" s="115">
        <f ca="1">IFERROR(VLOOKUP($A256,INDIRECT(CONCATENATE("'CY ",D$3,", SFY ",(D$3+1)," Answers'!A1:BJ600")),LOOKUP($D$4,'Row Index'!$A$4:$A$9,'Row Index'!$B$4:$B$9),FALSE),"")</f>
        <v>43</v>
      </c>
      <c r="E256" s="115">
        <f ca="1">IFERROR(VLOOKUP($A256,INDIRECT(CONCATENATE("'CY ",E$3,", SFY ",(E$3+1)," Answers'!A1:BJ600")),LOOKUP($D$4,'Row Index'!$A$4:$A$9,'Row Index'!$B$4:$B$9),FALSE),"")</f>
        <v>38</v>
      </c>
      <c r="F256" s="115">
        <f ca="1">IFERROR(VLOOKUP($A256,INDIRECT(CONCATENATE("'CY ",F$3,", SFY ",(F$3+1)," Answers'!A1:BJ600")),LOOKUP($D$4,'Row Index'!$A$4:$A$9,'Row Index'!$B$4:$B$9),FALSE),"")</f>
        <v>39</v>
      </c>
      <c r="G256" s="115">
        <f ca="1">IFERROR(VLOOKUP($A256,INDIRECT(CONCATENATE("'CY ",G$3,", SFY ",(G$3+1)," Answers'!A1:BJ600")),LOOKUP($D$4,'Row Index'!$A$4:$A$9,'Row Index'!$B$4:$B$9),FALSE),"")</f>
        <v>32</v>
      </c>
      <c r="H256" s="115">
        <f ca="1">IFERROR(VLOOKUP($A256,INDIRECT(CONCATENATE("'CY ",H$3,", SFY ",(H$3+1)," Answers'!A1:BJ600")),LOOKUP($D$4,'Row Index'!$A$4:$A$9,'Row Index'!$B$4:$B$9),FALSE),"")</f>
        <v>40</v>
      </c>
      <c r="I256" s="115">
        <f ca="1">IFERROR(VLOOKUP($A256,INDIRECT(CONCATENATE("'CY ",I$3,", SFY ",(I$3+1)," Answers'!A1:BJ600")),LOOKUP($D$4,'Row Index'!$A$14:$A$19,'Row Index'!$B$14:$B$19),FALSE),"")</f>
        <v>21</v>
      </c>
      <c r="J256" s="115">
        <f ca="1">IFERROR(VLOOKUP($A256,INDIRECT(CONCATENATE("'CY ",J$3,", SFY ",(J$3+1)," Answers'!A1:BJ600")),LOOKUP($D$4,'Row Index'!$A$24:$A$29,'Row Index'!$B$24:$B$29),FALSE),"")</f>
        <v>20</v>
      </c>
      <c r="K256" s="115">
        <f ca="1">IFERROR(VLOOKUP($A256,INDIRECT(CONCATENATE("'CY ",K$3,", SFY ",(K$3+1)," Answers'!A1:BZ600")),LOOKUP($D$4,'Row Index'!$A$24:$A$29,'Row Index'!$B$34:$B$39),FALSE),"")</f>
        <v>39</v>
      </c>
      <c r="L256" s="115">
        <f ca="1">IFERROR(VLOOKUP($A256,INDIRECT(CONCATENATE("'CY ",L$3,", SFY ",(L$3+1)," Answers'!A1:CA600")),LOOKUP($D$4,'Row Index'!$A$24:$A$29,'Row Index'!$B$44:$B$49),FALSE),"")</f>
        <v>40</v>
      </c>
      <c r="M256" s="115">
        <f ca="1">IFERROR(VLOOKUP($A256,INDIRECT(CONCATENATE("'CY ",M$3,", SFY ",(M$3+1)," Answers'!A1:CA600")),LOOKUP($D$4,'Row Index'!$A$54:$A$59,'Row Index'!$B$54:$B$59),FALSE),"")</f>
        <v>27</v>
      </c>
      <c r="N256" s="116">
        <f ca="1">IFERROR(VLOOKUP($A256,INDIRECT(CONCATENATE("'CY ",N$3,", SFY ",(N$3+1)," Answers'!A1:CA600")),LOOKUP($D$4,'Row Index'!$A$64:$A$69,'Row Index'!$B$64:$B$69),FALSE),"")</f>
        <v>21</v>
      </c>
    </row>
    <row r="257" spans="1:14" x14ac:dyDescent="0.25">
      <c r="A257" s="49">
        <v>907</v>
      </c>
      <c r="B257" s="44" t="s">
        <v>257</v>
      </c>
      <c r="C257" s="46" t="s">
        <v>251</v>
      </c>
      <c r="D257" s="115">
        <f ca="1">IFERROR(VLOOKUP($A257,INDIRECT(CONCATENATE("'CY ",D$3,", SFY ",(D$3+1)," Answers'!A1:BJ600")),LOOKUP($D$4,'Row Index'!$A$4:$A$9,'Row Index'!$B$4:$B$9),FALSE),"")</f>
        <v>39</v>
      </c>
      <c r="E257" s="115">
        <f ca="1">IFERROR(VLOOKUP($A257,INDIRECT(CONCATENATE("'CY ",E$3,", SFY ",(E$3+1)," Answers'!A1:BJ600")),LOOKUP($D$4,'Row Index'!$A$4:$A$9,'Row Index'!$B$4:$B$9),FALSE),"")</f>
        <v>37</v>
      </c>
      <c r="F257" s="115">
        <f ca="1">IFERROR(VLOOKUP($A257,INDIRECT(CONCATENATE("'CY ",F$3,", SFY ",(F$3+1)," Answers'!A1:BJ600")),LOOKUP($D$4,'Row Index'!$A$4:$A$9,'Row Index'!$B$4:$B$9),FALSE),"")</f>
        <v>37</v>
      </c>
      <c r="G257" s="115">
        <f ca="1">IFERROR(VLOOKUP($A257,INDIRECT(CONCATENATE("'CY ",G$3,", SFY ",(G$3+1)," Answers'!A1:BJ600")),LOOKUP($D$4,'Row Index'!$A$4:$A$9,'Row Index'!$B$4:$B$9),FALSE),"")</f>
        <v>32</v>
      </c>
      <c r="H257" s="115">
        <f ca="1">IFERROR(VLOOKUP($A257,INDIRECT(CONCATENATE("'CY ",H$3,", SFY ",(H$3+1)," Answers'!A1:BJ600")),LOOKUP($D$4,'Row Index'!$A$4:$A$9,'Row Index'!$B$4:$B$9),FALSE),"")</f>
        <v>35</v>
      </c>
      <c r="I257" s="115">
        <f ca="1">IFERROR(VLOOKUP($A257,INDIRECT(CONCATENATE("'CY ",I$3,", SFY ",(I$3+1)," Answers'!A1:BJ600")),LOOKUP($D$4,'Row Index'!$A$14:$A$19,'Row Index'!$B$14:$B$19),FALSE),"")</f>
        <v>22</v>
      </c>
      <c r="J257" s="115">
        <f ca="1">IFERROR(VLOOKUP($A257,INDIRECT(CONCATENATE("'CY ",J$3,", SFY ",(J$3+1)," Answers'!A1:BJ600")),LOOKUP($D$4,'Row Index'!$A$24:$A$29,'Row Index'!$B$24:$B$29),FALSE),"")</f>
        <v>20</v>
      </c>
      <c r="K257" s="115">
        <f ca="1">IFERROR(VLOOKUP($A257,INDIRECT(CONCATENATE("'CY ",K$3,", SFY ",(K$3+1)," Answers'!A1:BZ600")),LOOKUP($D$4,'Row Index'!$A$24:$A$29,'Row Index'!$B$34:$B$39),FALSE),"")</f>
        <v>33</v>
      </c>
      <c r="L257" s="115">
        <f ca="1">IFERROR(VLOOKUP($A257,INDIRECT(CONCATENATE("'CY ",L$3,", SFY ",(L$3+1)," Answers'!A1:CA600")),LOOKUP($D$4,'Row Index'!$A$24:$A$29,'Row Index'!$B$44:$B$49),FALSE),"")</f>
        <v>30</v>
      </c>
      <c r="M257" s="115">
        <f ca="1">IFERROR(VLOOKUP($A257,INDIRECT(CONCATENATE("'CY ",M$3,", SFY ",(M$3+1)," Answers'!A1:CA600")),LOOKUP($D$4,'Row Index'!$A$54:$A$59,'Row Index'!$B$54:$B$59),FALSE),"")</f>
        <v>16</v>
      </c>
      <c r="N257" s="116">
        <f ca="1">IFERROR(VLOOKUP($A257,INDIRECT(CONCATENATE("'CY ",N$3,", SFY ",(N$3+1)," Answers'!A1:CA600")),LOOKUP($D$4,'Row Index'!$A$64:$A$69,'Row Index'!$B$64:$B$69),FALSE),"")</f>
        <v>17.5</v>
      </c>
    </row>
    <row r="258" spans="1:14" x14ac:dyDescent="0.25">
      <c r="A258" s="49">
        <v>908</v>
      </c>
      <c r="B258" s="44" t="s">
        <v>258</v>
      </c>
      <c r="C258" s="46" t="s">
        <v>251</v>
      </c>
      <c r="D258" s="115">
        <f ca="1">IFERROR(VLOOKUP($A258,INDIRECT(CONCATENATE("'CY ",D$3,", SFY ",(D$3+1)," Answers'!A1:BJ600")),LOOKUP($D$4,'Row Index'!$A$4:$A$9,'Row Index'!$B$4:$B$9),FALSE),"")</f>
        <v>34</v>
      </c>
      <c r="E258" s="115">
        <f ca="1">IFERROR(VLOOKUP($A258,INDIRECT(CONCATENATE("'CY ",E$3,", SFY ",(E$3+1)," Answers'!A1:BJ600")),LOOKUP($D$4,'Row Index'!$A$4:$A$9,'Row Index'!$B$4:$B$9),FALSE),"")</f>
        <v>35</v>
      </c>
      <c r="F258" s="115">
        <f ca="1">IFERROR(VLOOKUP($A258,INDIRECT(CONCATENATE("'CY ",F$3,", SFY ",(F$3+1)," Answers'!A1:BJ600")),LOOKUP($D$4,'Row Index'!$A$4:$A$9,'Row Index'!$B$4:$B$9),FALSE),"")</f>
        <v>37</v>
      </c>
      <c r="G258" s="115">
        <f ca="1">IFERROR(VLOOKUP($A258,INDIRECT(CONCATENATE("'CY ",G$3,", SFY ",(G$3+1)," Answers'!A1:BJ600")),LOOKUP($D$4,'Row Index'!$A$4:$A$9,'Row Index'!$B$4:$B$9),FALSE),"")</f>
        <v>35</v>
      </c>
      <c r="H258" s="115">
        <f ca="1">IFERROR(VLOOKUP($A258,INDIRECT(CONCATENATE("'CY ",H$3,", SFY ",(H$3+1)," Answers'!A1:BJ600")),LOOKUP($D$4,'Row Index'!$A$4:$A$9,'Row Index'!$B$4:$B$9),FALSE),"")</f>
        <v>40</v>
      </c>
      <c r="I258" s="115">
        <f ca="1">IFERROR(VLOOKUP($A258,INDIRECT(CONCATENATE("'CY ",I$3,", SFY ",(I$3+1)," Answers'!A1:BJ600")),LOOKUP($D$4,'Row Index'!$A$14:$A$19,'Row Index'!$B$14:$B$19),FALSE),"")</f>
        <v>21</v>
      </c>
      <c r="J258" s="115">
        <f ca="1">IFERROR(VLOOKUP($A258,INDIRECT(CONCATENATE("'CY ",J$3,", SFY ",(J$3+1)," Answers'!A1:BJ600")),LOOKUP($D$4,'Row Index'!$A$24:$A$29,'Row Index'!$B$24:$B$29),FALSE),"")</f>
        <v>20</v>
      </c>
      <c r="K258" s="115">
        <f ca="1">IFERROR(VLOOKUP($A258,INDIRECT(CONCATENATE("'CY ",K$3,", SFY ",(K$3+1)," Answers'!A1:BZ600")),LOOKUP($D$4,'Row Index'!$A$24:$A$29,'Row Index'!$B$34:$B$39),FALSE),"")</f>
        <v>47</v>
      </c>
      <c r="L258" s="115">
        <f ca="1">IFERROR(VLOOKUP($A258,INDIRECT(CONCATENATE("'CY ",L$3,", SFY ",(L$3+1)," Answers'!A1:CA600")),LOOKUP($D$4,'Row Index'!$A$24:$A$29,'Row Index'!$B$44:$B$49),FALSE),"")</f>
        <v>43</v>
      </c>
      <c r="M258" s="115">
        <f ca="1">IFERROR(VLOOKUP($A258,INDIRECT(CONCATENATE("'CY ",M$3,", SFY ",(M$3+1)," Answers'!A1:CA600")),LOOKUP($D$4,'Row Index'!$A$54:$A$59,'Row Index'!$B$54:$B$59),FALSE),"")</f>
        <v>26</v>
      </c>
      <c r="N258" s="116">
        <f ca="1">IFERROR(VLOOKUP($A258,INDIRECT(CONCATENATE("'CY ",N$3,", SFY ",(N$3+1)," Answers'!A1:CA600")),LOOKUP($D$4,'Row Index'!$A$64:$A$69,'Row Index'!$B$64:$B$69),FALSE),"")</f>
        <v>20.5</v>
      </c>
    </row>
    <row r="259" spans="1:14" x14ac:dyDescent="0.25">
      <c r="A259" s="49">
        <v>909</v>
      </c>
      <c r="B259" s="44" t="s">
        <v>259</v>
      </c>
      <c r="C259" s="46" t="s">
        <v>251</v>
      </c>
      <c r="D259" s="115">
        <f ca="1">IFERROR(VLOOKUP($A259,INDIRECT(CONCATENATE("'CY ",D$3,", SFY ",(D$3+1)," Answers'!A1:BJ600")),LOOKUP($D$4,'Row Index'!$A$4:$A$9,'Row Index'!$B$4:$B$9),FALSE),"")</f>
        <v>36</v>
      </c>
      <c r="E259" s="115">
        <f ca="1">IFERROR(VLOOKUP($A259,INDIRECT(CONCATENATE("'CY ",E$3,", SFY ",(E$3+1)," Answers'!A1:BJ600")),LOOKUP($D$4,'Row Index'!$A$4:$A$9,'Row Index'!$B$4:$B$9),FALSE),"")</f>
        <v>37</v>
      </c>
      <c r="F259" s="115">
        <f ca="1">IFERROR(VLOOKUP($A259,INDIRECT(CONCATENATE("'CY ",F$3,", SFY ",(F$3+1)," Answers'!A1:BJ600")),LOOKUP($D$4,'Row Index'!$A$4:$A$9,'Row Index'!$B$4:$B$9),FALSE),"")</f>
        <v>37</v>
      </c>
      <c r="G259" s="115">
        <f ca="1">IFERROR(VLOOKUP($A259,INDIRECT(CONCATENATE("'CY ",G$3,", SFY ",(G$3+1)," Answers'!A1:BJ600")),LOOKUP($D$4,'Row Index'!$A$4:$A$9,'Row Index'!$B$4:$B$9),FALSE),"")</f>
        <v>38</v>
      </c>
      <c r="H259" s="115">
        <f ca="1">IFERROR(VLOOKUP($A259,INDIRECT(CONCATENATE("'CY ",H$3,", SFY ",(H$3+1)," Answers'!A1:BJ600")),LOOKUP($D$4,'Row Index'!$A$4:$A$9,'Row Index'!$B$4:$B$9),FALSE),"")</f>
        <v>40</v>
      </c>
      <c r="I259" s="115">
        <f ca="1">IFERROR(VLOOKUP($A259,INDIRECT(CONCATENATE("'CY ",I$3,", SFY ",(I$3+1)," Answers'!A1:BJ600")),LOOKUP($D$4,'Row Index'!$A$14:$A$19,'Row Index'!$B$14:$B$19),FALSE),"")</f>
        <v>26</v>
      </c>
      <c r="J259" s="115">
        <f ca="1">IFERROR(VLOOKUP($A259,INDIRECT(CONCATENATE("'CY ",J$3,", SFY ",(J$3+1)," Answers'!A1:BJ600")),LOOKUP($D$4,'Row Index'!$A$24:$A$29,'Row Index'!$B$24:$B$29),FALSE),"")</f>
        <v>19</v>
      </c>
      <c r="K259" s="115">
        <f ca="1">IFERROR(VLOOKUP($A259,INDIRECT(CONCATENATE("'CY ",K$3,", SFY ",(K$3+1)," Answers'!A1:BZ600")),LOOKUP($D$4,'Row Index'!$A$24:$A$29,'Row Index'!$B$34:$B$39),FALSE),"")</f>
        <v>0</v>
      </c>
      <c r="L259" s="115">
        <f ca="1">IFERROR(VLOOKUP($A259,INDIRECT(CONCATENATE("'CY ",L$3,", SFY ",(L$3+1)," Answers'!A1:CA600")),LOOKUP($D$4,'Row Index'!$A$24:$A$29,'Row Index'!$B$44:$B$49),FALSE),"")</f>
        <v>40</v>
      </c>
      <c r="M259" s="115">
        <f ca="1">IFERROR(VLOOKUP($A259,INDIRECT(CONCATENATE("'CY ",M$3,", SFY ",(M$3+1)," Answers'!A1:CA600")),LOOKUP($D$4,'Row Index'!$A$54:$A$59,'Row Index'!$B$54:$B$59),FALSE),"")</f>
        <v>26</v>
      </c>
      <c r="N259" s="116">
        <f ca="1">IFERROR(VLOOKUP($A259,INDIRECT(CONCATENATE("'CY ",N$3,", SFY ",(N$3+1)," Answers'!A1:CA600")),LOOKUP($D$4,'Row Index'!$A$64:$A$69,'Row Index'!$B$64:$B$69),FALSE),"")</f>
        <v>22</v>
      </c>
    </row>
    <row r="260" spans="1:14" x14ac:dyDescent="0.25">
      <c r="A260" s="49">
        <v>910</v>
      </c>
      <c r="B260" s="44" t="s">
        <v>260</v>
      </c>
      <c r="C260" s="46" t="s">
        <v>251</v>
      </c>
      <c r="D260" s="115">
        <f ca="1">IFERROR(VLOOKUP($A260,INDIRECT(CONCATENATE("'CY ",D$3,", SFY ",(D$3+1)," Answers'!A1:BJ600")),LOOKUP($D$4,'Row Index'!$A$4:$A$9,'Row Index'!$B$4:$B$9),FALSE),"")</f>
        <v>41</v>
      </c>
      <c r="E260" s="115">
        <f ca="1">IFERROR(VLOOKUP($A260,INDIRECT(CONCATENATE("'CY ",E$3,", SFY ",(E$3+1)," Answers'!A1:BJ600")),LOOKUP($D$4,'Row Index'!$A$4:$A$9,'Row Index'!$B$4:$B$9),FALSE),"")</f>
        <v>31</v>
      </c>
      <c r="F260" s="115">
        <f ca="1">IFERROR(VLOOKUP($A260,INDIRECT(CONCATENATE("'CY ",F$3,", SFY ",(F$3+1)," Answers'!A1:BJ600")),LOOKUP($D$4,'Row Index'!$A$4:$A$9,'Row Index'!$B$4:$B$9),FALSE),"")</f>
        <v>42</v>
      </c>
      <c r="G260" s="115">
        <f ca="1">IFERROR(VLOOKUP($A260,INDIRECT(CONCATENATE("'CY ",G$3,", SFY ",(G$3+1)," Answers'!A1:BJ600")),LOOKUP($D$4,'Row Index'!$A$4:$A$9,'Row Index'!$B$4:$B$9),FALSE),"")</f>
        <v>40</v>
      </c>
      <c r="H260" s="115">
        <f ca="1">IFERROR(VLOOKUP($A260,INDIRECT(CONCATENATE("'CY ",H$3,", SFY ",(H$3+1)," Answers'!A1:BJ600")),LOOKUP($D$4,'Row Index'!$A$4:$A$9,'Row Index'!$B$4:$B$9),FALSE),"")</f>
        <v>43</v>
      </c>
      <c r="I260" s="115">
        <f ca="1">IFERROR(VLOOKUP($A260,INDIRECT(CONCATENATE("'CY ",I$3,", SFY ",(I$3+1)," Answers'!A1:BJ600")),LOOKUP($D$4,'Row Index'!$A$14:$A$19,'Row Index'!$B$14:$B$19),FALSE),"")</f>
        <v>25</v>
      </c>
      <c r="J260" s="115">
        <f ca="1">IFERROR(VLOOKUP($A260,INDIRECT(CONCATENATE("'CY ",J$3,", SFY ",(J$3+1)," Answers'!A1:BJ600")),LOOKUP($D$4,'Row Index'!$A$24:$A$29,'Row Index'!$B$24:$B$29),FALSE),"")</f>
        <v>22</v>
      </c>
      <c r="K260" s="115">
        <f ca="1">IFERROR(VLOOKUP($A260,INDIRECT(CONCATENATE("'CY ",K$3,", SFY ",(K$3+1)," Answers'!A1:BZ600")),LOOKUP($D$4,'Row Index'!$A$24:$A$29,'Row Index'!$B$34:$B$39),FALSE),"")</f>
        <v>47</v>
      </c>
      <c r="L260" s="115">
        <f ca="1">IFERROR(VLOOKUP($A260,INDIRECT(CONCATENATE("'CY ",L$3,", SFY ",(L$3+1)," Answers'!A1:CA600")),LOOKUP($D$4,'Row Index'!$A$24:$A$29,'Row Index'!$B$44:$B$49),FALSE),"")</f>
        <v>45</v>
      </c>
      <c r="M260" s="115">
        <f ca="1">IFERROR(VLOOKUP($A260,INDIRECT(CONCATENATE("'CY ",M$3,", SFY ",(M$3+1)," Answers'!A1:CA600")),LOOKUP($D$4,'Row Index'!$A$54:$A$59,'Row Index'!$B$54:$B$59),FALSE),"")</f>
        <v>27</v>
      </c>
      <c r="N260" s="116">
        <f ca="1">IFERROR(VLOOKUP($A260,INDIRECT(CONCATENATE("'CY ",N$3,", SFY ",(N$3+1)," Answers'!A1:CA600")),LOOKUP($D$4,'Row Index'!$A$64:$A$69,'Row Index'!$B$64:$B$69),FALSE),"")</f>
        <v>20.5</v>
      </c>
    </row>
    <row r="261" spans="1:14" x14ac:dyDescent="0.25">
      <c r="A261" s="49">
        <v>911</v>
      </c>
      <c r="B261" s="44" t="s">
        <v>261</v>
      </c>
      <c r="C261" s="46" t="s">
        <v>251</v>
      </c>
      <c r="D261" s="115">
        <f ca="1">IFERROR(VLOOKUP($A261,INDIRECT(CONCATENATE("'CY ",D$3,", SFY ",(D$3+1)," Answers'!A1:BJ600")),LOOKUP($D$4,'Row Index'!$A$4:$A$9,'Row Index'!$B$4:$B$9),FALSE),"")</f>
        <v>41</v>
      </c>
      <c r="E261" s="115">
        <f ca="1">IFERROR(VLOOKUP($A261,INDIRECT(CONCATENATE("'CY ",E$3,", SFY ",(E$3+1)," Answers'!A1:BJ600")),LOOKUP($D$4,'Row Index'!$A$4:$A$9,'Row Index'!$B$4:$B$9),FALSE),"")</f>
        <v>41</v>
      </c>
      <c r="F261" s="115">
        <f ca="1">IFERROR(VLOOKUP($A261,INDIRECT(CONCATENATE("'CY ",F$3,", SFY ",(F$3+1)," Answers'!A1:BJ600")),LOOKUP($D$4,'Row Index'!$A$4:$A$9,'Row Index'!$B$4:$B$9),FALSE),"")</f>
        <v>42</v>
      </c>
      <c r="G261" s="115">
        <f ca="1">IFERROR(VLOOKUP($A261,INDIRECT(CONCATENATE("'CY ",G$3,", SFY ",(G$3+1)," Answers'!A1:BJ600")),LOOKUP($D$4,'Row Index'!$A$4:$A$9,'Row Index'!$B$4:$B$9),FALSE),"")</f>
        <v>39</v>
      </c>
      <c r="H261" s="115">
        <f ca="1">IFERROR(VLOOKUP($A261,INDIRECT(CONCATENATE("'CY ",H$3,", SFY ",(H$3+1)," Answers'!A1:BJ600")),LOOKUP($D$4,'Row Index'!$A$4:$A$9,'Row Index'!$B$4:$B$9),FALSE),"")</f>
        <v>42</v>
      </c>
      <c r="I261" s="115">
        <f ca="1">IFERROR(VLOOKUP($A261,INDIRECT(CONCATENATE("'CY ",I$3,", SFY ",(I$3+1)," Answers'!A1:BJ600")),LOOKUP($D$4,'Row Index'!$A$14:$A$19,'Row Index'!$B$14:$B$19),FALSE),"")</f>
        <v>25</v>
      </c>
      <c r="J261" s="115">
        <f ca="1">IFERROR(VLOOKUP($A261,INDIRECT(CONCATENATE("'CY ",J$3,", SFY ",(J$3+1)," Answers'!A1:BJ600")),LOOKUP($D$4,'Row Index'!$A$24:$A$29,'Row Index'!$B$24:$B$29),FALSE),"")</f>
        <v>21</v>
      </c>
      <c r="K261" s="115">
        <f ca="1">IFERROR(VLOOKUP($A261,INDIRECT(CONCATENATE("'CY ",K$3,", SFY ",(K$3+1)," Answers'!A1:BZ600")),LOOKUP($D$4,'Row Index'!$A$24:$A$29,'Row Index'!$B$34:$B$39),FALSE),"")</f>
        <v>49</v>
      </c>
      <c r="L261" s="115">
        <f ca="1">IFERROR(VLOOKUP($A261,INDIRECT(CONCATENATE("'CY ",L$3,", SFY ",(L$3+1)," Answers'!A1:CA600")),LOOKUP($D$4,'Row Index'!$A$24:$A$29,'Row Index'!$B$44:$B$49),FALSE),"")</f>
        <v>40</v>
      </c>
      <c r="M261" s="115">
        <f ca="1">IFERROR(VLOOKUP($A261,INDIRECT(CONCATENATE("'CY ",M$3,", SFY ",(M$3+1)," Answers'!A1:CA600")),LOOKUP($D$4,'Row Index'!$A$54:$A$59,'Row Index'!$B$54:$B$59),FALSE),"")</f>
        <v>24</v>
      </c>
      <c r="N261" s="116">
        <f ca="1">IFERROR(VLOOKUP($A261,INDIRECT(CONCATENATE("'CY ",N$3,", SFY ",(N$3+1)," Answers'!A1:CA600")),LOOKUP($D$4,'Row Index'!$A$64:$A$69,'Row Index'!$B$64:$B$69),FALSE),"")</f>
        <v>19.5</v>
      </c>
    </row>
    <row r="262" spans="1:14" x14ac:dyDescent="0.25">
      <c r="A262" s="49">
        <v>912</v>
      </c>
      <c r="B262" s="44" t="s">
        <v>262</v>
      </c>
      <c r="C262" s="46" t="s">
        <v>251</v>
      </c>
      <c r="D262" s="115">
        <f ca="1">IFERROR(VLOOKUP($A262,INDIRECT(CONCATENATE("'CY ",D$3,", SFY ",(D$3+1)," Answers'!A1:BJ600")),LOOKUP($D$4,'Row Index'!$A$4:$A$9,'Row Index'!$B$4:$B$9),FALSE),"")</f>
        <v>43</v>
      </c>
      <c r="E262" s="115">
        <f ca="1">IFERROR(VLOOKUP($A262,INDIRECT(CONCATENATE("'CY ",E$3,", SFY ",(E$3+1)," Answers'!A1:BJ600")),LOOKUP($D$4,'Row Index'!$A$4:$A$9,'Row Index'!$B$4:$B$9),FALSE),"")</f>
        <v>33</v>
      </c>
      <c r="F262" s="115">
        <f ca="1">IFERROR(VLOOKUP($A262,INDIRECT(CONCATENATE("'CY ",F$3,", SFY ",(F$3+1)," Answers'!A1:BJ600")),LOOKUP($D$4,'Row Index'!$A$4:$A$9,'Row Index'!$B$4:$B$9),FALSE),"")</f>
        <v>42</v>
      </c>
      <c r="G262" s="115">
        <f ca="1">IFERROR(VLOOKUP($A262,INDIRECT(CONCATENATE("'CY ",G$3,", SFY ",(G$3+1)," Answers'!A1:BJ600")),LOOKUP($D$4,'Row Index'!$A$4:$A$9,'Row Index'!$B$4:$B$9),FALSE),"")</f>
        <v>43</v>
      </c>
      <c r="H262" s="115">
        <f ca="1">IFERROR(VLOOKUP($A262,INDIRECT(CONCATENATE("'CY ",H$3,", SFY ",(H$3+1)," Answers'!A1:BJ600")),LOOKUP($D$4,'Row Index'!$A$4:$A$9,'Row Index'!$B$4:$B$9),FALSE),"")</f>
        <v>44</v>
      </c>
      <c r="I262" s="115">
        <f ca="1">IFERROR(VLOOKUP($A262,INDIRECT(CONCATENATE("'CY ",I$3,", SFY ",(I$3+1)," Answers'!A1:BJ600")),LOOKUP($D$4,'Row Index'!$A$14:$A$19,'Row Index'!$B$14:$B$19),FALSE),"")</f>
        <v>24</v>
      </c>
      <c r="J262" s="115">
        <f ca="1">IFERROR(VLOOKUP($A262,INDIRECT(CONCATENATE("'CY ",J$3,", SFY ",(J$3+1)," Answers'!A1:BJ600")),LOOKUP($D$4,'Row Index'!$A$24:$A$29,'Row Index'!$B$24:$B$29),FALSE),"")</f>
        <v>22</v>
      </c>
      <c r="K262" s="115">
        <f ca="1">IFERROR(VLOOKUP($A262,INDIRECT(CONCATENATE("'CY ",K$3,", SFY ",(K$3+1)," Answers'!A1:BZ600")),LOOKUP($D$4,'Row Index'!$A$24:$A$29,'Row Index'!$B$34:$B$39),FALSE),"")</f>
        <v>48</v>
      </c>
      <c r="L262" s="115">
        <f ca="1">IFERROR(VLOOKUP($A262,INDIRECT(CONCATENATE("'CY ",L$3,", SFY ",(L$3+1)," Answers'!A1:CA600")),LOOKUP($D$4,'Row Index'!$A$24:$A$29,'Row Index'!$B$44:$B$49),FALSE),"")</f>
        <v>37</v>
      </c>
      <c r="M262" s="115">
        <f ca="1">IFERROR(VLOOKUP($A262,INDIRECT(CONCATENATE("'CY ",M$3,", SFY ",(M$3+1)," Answers'!A1:CA600")),LOOKUP($D$4,'Row Index'!$A$54:$A$59,'Row Index'!$B$54:$B$59),FALSE),"")</f>
        <v>24</v>
      </c>
      <c r="N262" s="116">
        <f ca="1">IFERROR(VLOOKUP($A262,INDIRECT(CONCATENATE("'CY ",N$3,", SFY ",(N$3+1)," Answers'!A1:CA600")),LOOKUP($D$4,'Row Index'!$A$64:$A$69,'Row Index'!$B$64:$B$69),FALSE),"")</f>
        <v>16</v>
      </c>
    </row>
    <row r="263" spans="1:14" x14ac:dyDescent="0.25">
      <c r="A263" s="49">
        <v>1001</v>
      </c>
      <c r="B263" s="44" t="s">
        <v>263</v>
      </c>
      <c r="C263" s="46" t="s">
        <v>264</v>
      </c>
      <c r="D263" s="115">
        <f ca="1">IFERROR(VLOOKUP($A263,INDIRECT(CONCATENATE("'CY ",D$3,", SFY ",(D$3+1)," Answers'!A1:BJ600")),LOOKUP($D$4,'Row Index'!$A$4:$A$9,'Row Index'!$B$4:$B$9),FALSE),"")</f>
        <v>37</v>
      </c>
      <c r="E263" s="115">
        <f ca="1">IFERROR(VLOOKUP($A263,INDIRECT(CONCATENATE("'CY ",E$3,", SFY ",(E$3+1)," Answers'!A1:BJ600")),LOOKUP($D$4,'Row Index'!$A$4:$A$9,'Row Index'!$B$4:$B$9),FALSE),"")</f>
        <v>40</v>
      </c>
      <c r="F263" s="115">
        <f ca="1">IFERROR(VLOOKUP($A263,INDIRECT(CONCATENATE("'CY ",F$3,", SFY ",(F$3+1)," Answers'!A1:BJ600")),LOOKUP($D$4,'Row Index'!$A$4:$A$9,'Row Index'!$B$4:$B$9),FALSE),"")</f>
        <v>39</v>
      </c>
      <c r="G263" s="115">
        <f ca="1">IFERROR(VLOOKUP($A263,INDIRECT(CONCATENATE("'CY ",G$3,", SFY ",(G$3+1)," Answers'!A1:BJ600")),LOOKUP($D$4,'Row Index'!$A$4:$A$9,'Row Index'!$B$4:$B$9),FALSE),"")</f>
        <v>36</v>
      </c>
      <c r="H263" s="115">
        <f ca="1">IFERROR(VLOOKUP($A263,INDIRECT(CONCATENATE("'CY ",H$3,", SFY ",(H$3+1)," Answers'!A1:BJ600")),LOOKUP($D$4,'Row Index'!$A$4:$A$9,'Row Index'!$B$4:$B$9),FALSE),"")</f>
        <v>38</v>
      </c>
      <c r="I263" s="115">
        <f ca="1">IFERROR(VLOOKUP($A263,INDIRECT(CONCATENATE("'CY ",I$3,", SFY ",(I$3+1)," Answers'!A1:BJ600")),LOOKUP($D$4,'Row Index'!$A$14:$A$19,'Row Index'!$B$14:$B$19),FALSE),"")</f>
        <v>24</v>
      </c>
      <c r="J263" s="115">
        <f ca="1">IFERROR(VLOOKUP($A263,INDIRECT(CONCATENATE("'CY ",J$3,", SFY ",(J$3+1)," Answers'!A1:BJ600")),LOOKUP($D$4,'Row Index'!$A$24:$A$29,'Row Index'!$B$24:$B$29),FALSE),"")</f>
        <v>19</v>
      </c>
      <c r="K263" s="115">
        <f ca="1">IFERROR(VLOOKUP($A263,INDIRECT(CONCATENATE("'CY ",K$3,", SFY ",(K$3+1)," Answers'!A1:BZ600")),LOOKUP($D$4,'Row Index'!$A$24:$A$29,'Row Index'!$B$34:$B$39),FALSE),"")</f>
        <v>33</v>
      </c>
      <c r="L263" s="115">
        <f ca="1">IFERROR(VLOOKUP($A263,INDIRECT(CONCATENATE("'CY ",L$3,", SFY ",(L$3+1)," Answers'!A1:CA600")),LOOKUP($D$4,'Row Index'!$A$24:$A$29,'Row Index'!$B$44:$B$49),FALSE),"")</f>
        <v>36</v>
      </c>
      <c r="M263" s="115">
        <f ca="1">IFERROR(VLOOKUP($A263,INDIRECT(CONCATENATE("'CY ",M$3,", SFY ",(M$3+1)," Answers'!A1:CA600")),LOOKUP($D$4,'Row Index'!$A$54:$A$59,'Row Index'!$B$54:$B$59),FALSE),"")</f>
        <v>18</v>
      </c>
      <c r="N263" s="116">
        <f ca="1">IFERROR(VLOOKUP($A263,INDIRECT(CONCATENATE("'CY ",N$3,", SFY ",(N$3+1)," Answers'!A1:CA600")),LOOKUP($D$4,'Row Index'!$A$64:$A$69,'Row Index'!$B$64:$B$69),FALSE),"")</f>
        <v>21</v>
      </c>
    </row>
    <row r="264" spans="1:14" x14ac:dyDescent="0.25">
      <c r="A264" s="49">
        <v>1002</v>
      </c>
      <c r="B264" s="44" t="s">
        <v>265</v>
      </c>
      <c r="C264" s="46" t="s">
        <v>264</v>
      </c>
      <c r="D264" s="115">
        <f ca="1">IFERROR(VLOOKUP($A264,INDIRECT(CONCATENATE("'CY ",D$3,", SFY ",(D$3+1)," Answers'!A1:BJ600")),LOOKUP($D$4,'Row Index'!$A$4:$A$9,'Row Index'!$B$4:$B$9),FALSE),"")</f>
        <v>41</v>
      </c>
      <c r="E264" s="115">
        <f ca="1">IFERROR(VLOOKUP($A264,INDIRECT(CONCATENATE("'CY ",E$3,", SFY ",(E$3+1)," Answers'!A1:BJ600")),LOOKUP($D$4,'Row Index'!$A$4:$A$9,'Row Index'!$B$4:$B$9),FALSE),"")</f>
        <v>35</v>
      </c>
      <c r="F264" s="115">
        <f ca="1">IFERROR(VLOOKUP($A264,INDIRECT(CONCATENATE("'CY ",F$3,", SFY ",(F$3+1)," Answers'!A1:BJ600")),LOOKUP($D$4,'Row Index'!$A$4:$A$9,'Row Index'!$B$4:$B$9),FALSE),"")</f>
        <v>38</v>
      </c>
      <c r="G264" s="115">
        <f ca="1">IFERROR(VLOOKUP($A264,INDIRECT(CONCATENATE("'CY ",G$3,", SFY ",(G$3+1)," Answers'!A1:BJ600")),LOOKUP($D$4,'Row Index'!$A$4:$A$9,'Row Index'!$B$4:$B$9),FALSE),"")</f>
        <v>34</v>
      </c>
      <c r="H264" s="115">
        <f ca="1">IFERROR(VLOOKUP($A264,INDIRECT(CONCATENATE("'CY ",H$3,", SFY ",(H$3+1)," Answers'!A1:BJ600")),LOOKUP($D$4,'Row Index'!$A$4:$A$9,'Row Index'!$B$4:$B$9),FALSE),"")</f>
        <v>34</v>
      </c>
      <c r="I264" s="115">
        <f ca="1">IFERROR(VLOOKUP($A264,INDIRECT(CONCATENATE("'CY ",I$3,", SFY ",(I$3+1)," Answers'!A1:BJ600")),LOOKUP($D$4,'Row Index'!$A$14:$A$19,'Row Index'!$B$14:$B$19),FALSE),"")</f>
        <v>20</v>
      </c>
      <c r="J264" s="115">
        <f ca="1">IFERROR(VLOOKUP($A264,INDIRECT(CONCATENATE("'CY ",J$3,", SFY ",(J$3+1)," Answers'!A1:BJ600")),LOOKUP($D$4,'Row Index'!$A$24:$A$29,'Row Index'!$B$24:$B$29),FALSE),"")</f>
        <v>17</v>
      </c>
      <c r="K264" s="115">
        <f ca="1">IFERROR(VLOOKUP($A264,INDIRECT(CONCATENATE("'CY ",K$3,", SFY ",(K$3+1)," Answers'!A1:BZ600")),LOOKUP($D$4,'Row Index'!$A$24:$A$29,'Row Index'!$B$34:$B$39),FALSE),"")</f>
        <v>37</v>
      </c>
      <c r="L264" s="115">
        <f ca="1">IFERROR(VLOOKUP($A264,INDIRECT(CONCATENATE("'CY ",L$3,", SFY ",(L$3+1)," Answers'!A1:CA600")),LOOKUP($D$4,'Row Index'!$A$24:$A$29,'Row Index'!$B$44:$B$49),FALSE),"")</f>
        <v>34</v>
      </c>
      <c r="M264" s="115">
        <f ca="1">IFERROR(VLOOKUP($A264,INDIRECT(CONCATENATE("'CY ",M$3,", SFY ",(M$3+1)," Answers'!A1:CA600")),LOOKUP($D$4,'Row Index'!$A$54:$A$59,'Row Index'!$B$54:$B$59),FALSE),"")</f>
        <v>21</v>
      </c>
      <c r="N264" s="116">
        <f ca="1">IFERROR(VLOOKUP($A264,INDIRECT(CONCATENATE("'CY ",N$3,", SFY ",(N$3+1)," Answers'!A1:CA600")),LOOKUP($D$4,'Row Index'!$A$64:$A$69,'Row Index'!$B$64:$B$69),FALSE),"")</f>
        <v>20</v>
      </c>
    </row>
    <row r="265" spans="1:14" x14ac:dyDescent="0.25">
      <c r="A265" s="49">
        <v>1003</v>
      </c>
      <c r="B265" s="44" t="s">
        <v>266</v>
      </c>
      <c r="C265" s="46" t="s">
        <v>264</v>
      </c>
      <c r="D265" s="115">
        <f ca="1">IFERROR(VLOOKUP($A265,INDIRECT(CONCATENATE("'CY ",D$3,", SFY ",(D$3+1)," Answers'!A1:BJ600")),LOOKUP($D$4,'Row Index'!$A$4:$A$9,'Row Index'!$B$4:$B$9),FALSE),"")</f>
        <v>29</v>
      </c>
      <c r="E265" s="115">
        <f ca="1">IFERROR(VLOOKUP($A265,INDIRECT(CONCATENATE("'CY ",E$3,", SFY ",(E$3+1)," Answers'!A1:BJ600")),LOOKUP($D$4,'Row Index'!$A$4:$A$9,'Row Index'!$B$4:$B$9),FALSE),"")</f>
        <v>31</v>
      </c>
      <c r="F265" s="115">
        <f ca="1">IFERROR(VLOOKUP($A265,INDIRECT(CONCATENATE("'CY ",F$3,", SFY ",(F$3+1)," Answers'!A1:BJ600")),LOOKUP($D$4,'Row Index'!$A$4:$A$9,'Row Index'!$B$4:$B$9),FALSE),"")</f>
        <v>35</v>
      </c>
      <c r="G265" s="115">
        <f ca="1">IFERROR(VLOOKUP($A265,INDIRECT(CONCATENATE("'CY ",G$3,", SFY ",(G$3+1)," Answers'!A1:BJ600")),LOOKUP($D$4,'Row Index'!$A$4:$A$9,'Row Index'!$B$4:$B$9),FALSE),"")</f>
        <v>35</v>
      </c>
      <c r="H265" s="115">
        <f ca="1">IFERROR(VLOOKUP($A265,INDIRECT(CONCATENATE("'CY ",H$3,", SFY ",(H$3+1)," Answers'!A1:BJ600")),LOOKUP($D$4,'Row Index'!$A$4:$A$9,'Row Index'!$B$4:$B$9),FALSE),"")</f>
        <v>33</v>
      </c>
      <c r="I265" s="115">
        <f ca="1">IFERROR(VLOOKUP($A265,INDIRECT(CONCATENATE("'CY ",I$3,", SFY ",(I$3+1)," Answers'!A1:BJ600")),LOOKUP($D$4,'Row Index'!$A$14:$A$19,'Row Index'!$B$14:$B$19),FALSE),"")</f>
        <v>17</v>
      </c>
      <c r="J265" s="115">
        <f ca="1">IFERROR(VLOOKUP($A265,INDIRECT(CONCATENATE("'CY ",J$3,", SFY ",(J$3+1)," Answers'!A1:BJ600")),LOOKUP($D$4,'Row Index'!$A$24:$A$29,'Row Index'!$B$24:$B$29),FALSE),"")</f>
        <v>15</v>
      </c>
      <c r="K265" s="115">
        <f ca="1">IFERROR(VLOOKUP($A265,INDIRECT(CONCATENATE("'CY ",K$3,", SFY ",(K$3+1)," Answers'!A1:BZ600")),LOOKUP($D$4,'Row Index'!$A$24:$A$29,'Row Index'!$B$34:$B$39),FALSE),"")</f>
        <v>34</v>
      </c>
      <c r="L265" s="115">
        <f ca="1">IFERROR(VLOOKUP($A265,INDIRECT(CONCATENATE("'CY ",L$3,", SFY ",(L$3+1)," Answers'!A1:CA600")),LOOKUP($D$4,'Row Index'!$A$24:$A$29,'Row Index'!$B$44:$B$49),FALSE),"")</f>
        <v>29</v>
      </c>
      <c r="M265" s="115">
        <f ca="1">IFERROR(VLOOKUP($A265,INDIRECT(CONCATENATE("'CY ",M$3,", SFY ",(M$3+1)," Answers'!A1:CA600")),LOOKUP($D$4,'Row Index'!$A$54:$A$59,'Row Index'!$B$54:$B$59),FALSE),"")</f>
        <v>18</v>
      </c>
      <c r="N265" s="116">
        <f ca="1">IFERROR(VLOOKUP($A265,INDIRECT(CONCATENATE("'CY ",N$3,", SFY ",(N$3+1)," Answers'!A1:CA600")),LOOKUP($D$4,'Row Index'!$A$64:$A$69,'Row Index'!$B$64:$B$69),FALSE),"")</f>
        <v>18.5</v>
      </c>
    </row>
    <row r="266" spans="1:14" x14ac:dyDescent="0.25">
      <c r="A266" s="49">
        <v>1004</v>
      </c>
      <c r="B266" s="44" t="s">
        <v>267</v>
      </c>
      <c r="C266" s="46" t="s">
        <v>264</v>
      </c>
      <c r="D266" s="115">
        <f ca="1">IFERROR(VLOOKUP($A266,INDIRECT(CONCATENATE("'CY ",D$3,", SFY ",(D$3+1)," Answers'!A1:BJ600")),LOOKUP($D$4,'Row Index'!$A$4:$A$9,'Row Index'!$B$4:$B$9),FALSE),"")</f>
        <v>40</v>
      </c>
      <c r="E266" s="115">
        <f ca="1">IFERROR(VLOOKUP($A266,INDIRECT(CONCATENATE("'CY ",E$3,", SFY ",(E$3+1)," Answers'!A1:BJ600")),LOOKUP($D$4,'Row Index'!$A$4:$A$9,'Row Index'!$B$4:$B$9),FALSE),"")</f>
        <v>38</v>
      </c>
      <c r="F266" s="115">
        <f ca="1">IFERROR(VLOOKUP($A266,INDIRECT(CONCATENATE("'CY ",F$3,", SFY ",(F$3+1)," Answers'!A1:BJ600")),LOOKUP($D$4,'Row Index'!$A$4:$A$9,'Row Index'!$B$4:$B$9),FALSE),"")</f>
        <v>37</v>
      </c>
      <c r="G266" s="115">
        <f ca="1">IFERROR(VLOOKUP($A266,INDIRECT(CONCATENATE("'CY ",G$3,", SFY ",(G$3+1)," Answers'!A1:BJ600")),LOOKUP($D$4,'Row Index'!$A$4:$A$9,'Row Index'!$B$4:$B$9),FALSE),"")</f>
        <v>33</v>
      </c>
      <c r="H266" s="115">
        <f ca="1">IFERROR(VLOOKUP($A266,INDIRECT(CONCATENATE("'CY ",H$3,", SFY ",(H$3+1)," Answers'!A1:BJ600")),LOOKUP($D$4,'Row Index'!$A$4:$A$9,'Row Index'!$B$4:$B$9),FALSE),"")</f>
        <v>34</v>
      </c>
      <c r="I266" s="115">
        <f ca="1">IFERROR(VLOOKUP($A266,INDIRECT(CONCATENATE("'CY ",I$3,", SFY ",(I$3+1)," Answers'!A1:BJ600")),LOOKUP($D$4,'Row Index'!$A$14:$A$19,'Row Index'!$B$14:$B$19),FALSE),"")</f>
        <v>18</v>
      </c>
      <c r="J266" s="115">
        <f ca="1">IFERROR(VLOOKUP($A266,INDIRECT(CONCATENATE("'CY ",J$3,", SFY ",(J$3+1)," Answers'!A1:BJ600")),LOOKUP($D$4,'Row Index'!$A$24:$A$29,'Row Index'!$B$24:$B$29),FALSE),"")</f>
        <v>13</v>
      </c>
      <c r="K266" s="115">
        <f ca="1">IFERROR(VLOOKUP($A266,INDIRECT(CONCATENATE("'CY ",K$3,", SFY ",(K$3+1)," Answers'!A1:BZ600")),LOOKUP($D$4,'Row Index'!$A$24:$A$29,'Row Index'!$B$34:$B$39),FALSE),"")</f>
        <v>32</v>
      </c>
      <c r="L266" s="115">
        <f ca="1">IFERROR(VLOOKUP($A266,INDIRECT(CONCATENATE("'CY ",L$3,", SFY ",(L$3+1)," Answers'!A1:CA600")),LOOKUP($D$4,'Row Index'!$A$24:$A$29,'Row Index'!$B$44:$B$49),FALSE),"")</f>
        <v>31</v>
      </c>
      <c r="M266" s="115">
        <f ca="1">IFERROR(VLOOKUP($A266,INDIRECT(CONCATENATE("'CY ",M$3,", SFY ",(M$3+1)," Answers'!A1:CA600")),LOOKUP($D$4,'Row Index'!$A$54:$A$59,'Row Index'!$B$54:$B$59),FALSE),"")</f>
        <v>17</v>
      </c>
      <c r="N266" s="116">
        <f ca="1">IFERROR(VLOOKUP($A266,INDIRECT(CONCATENATE("'CY ",N$3,", SFY ",(N$3+1)," Answers'!A1:CA600")),LOOKUP($D$4,'Row Index'!$A$64:$A$69,'Row Index'!$B$64:$B$69),FALSE),"")</f>
        <v>20</v>
      </c>
    </row>
    <row r="267" spans="1:14" x14ac:dyDescent="0.25">
      <c r="A267" s="49">
        <v>1005</v>
      </c>
      <c r="B267" s="44" t="s">
        <v>268</v>
      </c>
      <c r="C267" s="46" t="s">
        <v>264</v>
      </c>
      <c r="D267" s="115">
        <f ca="1">IFERROR(VLOOKUP($A267,INDIRECT(CONCATENATE("'CY ",D$3,", SFY ",(D$3+1)," Answers'!A1:BJ600")),LOOKUP($D$4,'Row Index'!$A$4:$A$9,'Row Index'!$B$4:$B$9),FALSE),"")</f>
        <v>46</v>
      </c>
      <c r="E267" s="115">
        <f ca="1">IFERROR(VLOOKUP($A267,INDIRECT(CONCATENATE("'CY ",E$3,", SFY ",(E$3+1)," Answers'!A1:BJ600")),LOOKUP($D$4,'Row Index'!$A$4:$A$9,'Row Index'!$B$4:$B$9),FALSE),"")</f>
        <v>41</v>
      </c>
      <c r="F267" s="115">
        <f ca="1">IFERROR(VLOOKUP($A267,INDIRECT(CONCATENATE("'CY ",F$3,", SFY ",(F$3+1)," Answers'!A1:BJ600")),LOOKUP($D$4,'Row Index'!$A$4:$A$9,'Row Index'!$B$4:$B$9),FALSE),"")</f>
        <v>40</v>
      </c>
      <c r="G267" s="115">
        <f ca="1">IFERROR(VLOOKUP($A267,INDIRECT(CONCATENATE("'CY ",G$3,", SFY ",(G$3+1)," Answers'!A1:BJ600")),LOOKUP($D$4,'Row Index'!$A$4:$A$9,'Row Index'!$B$4:$B$9),FALSE),"")</f>
        <v>35</v>
      </c>
      <c r="H267" s="115">
        <f ca="1">IFERROR(VLOOKUP($A267,INDIRECT(CONCATENATE("'CY ",H$3,", SFY ",(H$3+1)," Answers'!A1:BJ600")),LOOKUP($D$4,'Row Index'!$A$4:$A$9,'Row Index'!$B$4:$B$9),FALSE),"")</f>
        <v>35</v>
      </c>
      <c r="I267" s="115">
        <f ca="1">IFERROR(VLOOKUP($A267,INDIRECT(CONCATENATE("'CY ",I$3,", SFY ",(I$3+1)," Answers'!A1:BJ600")),LOOKUP($D$4,'Row Index'!$A$14:$A$19,'Row Index'!$B$14:$B$19),FALSE),"")</f>
        <v>21</v>
      </c>
      <c r="J267" s="115">
        <f ca="1">IFERROR(VLOOKUP($A267,INDIRECT(CONCATENATE("'CY ",J$3,", SFY ",(J$3+1)," Answers'!A1:BJ600")),LOOKUP($D$4,'Row Index'!$A$24:$A$29,'Row Index'!$B$24:$B$29),FALSE),"")</f>
        <v>18</v>
      </c>
      <c r="K267" s="115">
        <f ca="1">IFERROR(VLOOKUP($A267,INDIRECT(CONCATENATE("'CY ",K$3,", SFY ",(K$3+1)," Answers'!A1:BZ600")),LOOKUP($D$4,'Row Index'!$A$24:$A$29,'Row Index'!$B$34:$B$39),FALSE),"")</f>
        <v>39</v>
      </c>
      <c r="L267" s="115">
        <f ca="1">IFERROR(VLOOKUP($A267,INDIRECT(CONCATENATE("'CY ",L$3,", SFY ",(L$3+1)," Answers'!A1:CA600")),LOOKUP($D$4,'Row Index'!$A$24:$A$29,'Row Index'!$B$44:$B$49),FALSE),"")</f>
        <v>33</v>
      </c>
      <c r="M267" s="115">
        <f ca="1">IFERROR(VLOOKUP($A267,INDIRECT(CONCATENATE("'CY ",M$3,", SFY ",(M$3+1)," Answers'!A1:CA600")),LOOKUP($D$4,'Row Index'!$A$54:$A$59,'Row Index'!$B$54:$B$59),FALSE),"")</f>
        <v>24</v>
      </c>
      <c r="N267" s="116">
        <f ca="1">IFERROR(VLOOKUP($A267,INDIRECT(CONCATENATE("'CY ",N$3,", SFY ",(N$3+1)," Answers'!A1:CA600")),LOOKUP($D$4,'Row Index'!$A$64:$A$69,'Row Index'!$B$64:$B$69),FALSE),"")</f>
        <v>22.5</v>
      </c>
    </row>
    <row r="268" spans="1:14" x14ac:dyDescent="0.25">
      <c r="A268" s="49">
        <v>1006</v>
      </c>
      <c r="B268" s="44" t="s">
        <v>269</v>
      </c>
      <c r="C268" s="46" t="s">
        <v>264</v>
      </c>
      <c r="D268" s="115">
        <f ca="1">IFERROR(VLOOKUP($A268,INDIRECT(CONCATENATE("'CY ",D$3,", SFY ",(D$3+1)," Answers'!A1:BJ600")),LOOKUP($D$4,'Row Index'!$A$4:$A$9,'Row Index'!$B$4:$B$9),FALSE),"")</f>
        <v>44</v>
      </c>
      <c r="E268" s="115">
        <f ca="1">IFERROR(VLOOKUP($A268,INDIRECT(CONCATENATE("'CY ",E$3,", SFY ",(E$3+1)," Answers'!A1:BJ600")),LOOKUP($D$4,'Row Index'!$A$4:$A$9,'Row Index'!$B$4:$B$9),FALSE),"")</f>
        <v>38</v>
      </c>
      <c r="F268" s="115">
        <f ca="1">IFERROR(VLOOKUP($A268,INDIRECT(CONCATENATE("'CY ",F$3,", SFY ",(F$3+1)," Answers'!A1:BJ600")),LOOKUP($D$4,'Row Index'!$A$4:$A$9,'Row Index'!$B$4:$B$9),FALSE),"")</f>
        <v>41</v>
      </c>
      <c r="G268" s="115">
        <f ca="1">IFERROR(VLOOKUP($A268,INDIRECT(CONCATENATE("'CY ",G$3,", SFY ",(G$3+1)," Answers'!A1:BJ600")),LOOKUP($D$4,'Row Index'!$A$4:$A$9,'Row Index'!$B$4:$B$9),FALSE),"")</f>
        <v>39</v>
      </c>
      <c r="H268" s="115">
        <f ca="1">IFERROR(VLOOKUP($A268,INDIRECT(CONCATENATE("'CY ",H$3,", SFY ",(H$3+1)," Answers'!A1:BJ600")),LOOKUP($D$4,'Row Index'!$A$4:$A$9,'Row Index'!$B$4:$B$9),FALSE),"")</f>
        <v>41</v>
      </c>
      <c r="I268" s="115">
        <f ca="1">IFERROR(VLOOKUP($A268,INDIRECT(CONCATENATE("'CY ",I$3,", SFY ",(I$3+1)," Answers'!A1:BJ600")),LOOKUP($D$4,'Row Index'!$A$14:$A$19,'Row Index'!$B$14:$B$19),FALSE),"")</f>
        <v>24</v>
      </c>
      <c r="J268" s="115">
        <f ca="1">IFERROR(VLOOKUP($A268,INDIRECT(CONCATENATE("'CY ",J$3,", SFY ",(J$3+1)," Answers'!A1:BJ600")),LOOKUP($D$4,'Row Index'!$A$24:$A$29,'Row Index'!$B$24:$B$29),FALSE),"")</f>
        <v>20</v>
      </c>
      <c r="K268" s="115">
        <f ca="1">IFERROR(VLOOKUP($A268,INDIRECT(CONCATENATE("'CY ",K$3,", SFY ",(K$3+1)," Answers'!A1:BZ600")),LOOKUP($D$4,'Row Index'!$A$24:$A$29,'Row Index'!$B$34:$B$39),FALSE),"")</f>
        <v>36</v>
      </c>
      <c r="L268" s="115">
        <f ca="1">IFERROR(VLOOKUP($A268,INDIRECT(CONCATENATE("'CY ",L$3,", SFY ",(L$3+1)," Answers'!A1:CA600")),LOOKUP($D$4,'Row Index'!$A$24:$A$29,'Row Index'!$B$44:$B$49),FALSE),"")</f>
        <v>31</v>
      </c>
      <c r="M268" s="115">
        <f ca="1">IFERROR(VLOOKUP($A268,INDIRECT(CONCATENATE("'CY ",M$3,", SFY ",(M$3+1)," Answers'!A1:CA600")),LOOKUP($D$4,'Row Index'!$A$54:$A$59,'Row Index'!$B$54:$B$59),FALSE),"")</f>
        <v>21</v>
      </c>
      <c r="N268" s="116">
        <f ca="1">IFERROR(VLOOKUP($A268,INDIRECT(CONCATENATE("'CY ",N$3,", SFY ",(N$3+1)," Answers'!A1:CA600")),LOOKUP($D$4,'Row Index'!$A$64:$A$69,'Row Index'!$B$64:$B$69),FALSE),"")</f>
        <v>20.5</v>
      </c>
    </row>
    <row r="269" spans="1:14" x14ac:dyDescent="0.25">
      <c r="A269" s="49">
        <v>1007</v>
      </c>
      <c r="B269" s="44" t="s">
        <v>270</v>
      </c>
      <c r="C269" s="46" t="s">
        <v>264</v>
      </c>
      <c r="D269" s="115">
        <f ca="1">IFERROR(VLOOKUP($A269,INDIRECT(CONCATENATE("'CY ",D$3,", SFY ",(D$3+1)," Answers'!A1:BJ600")),LOOKUP($D$4,'Row Index'!$A$4:$A$9,'Row Index'!$B$4:$B$9),FALSE),"")</f>
        <v>30</v>
      </c>
      <c r="E269" s="115">
        <f ca="1">IFERROR(VLOOKUP($A269,INDIRECT(CONCATENATE("'CY ",E$3,", SFY ",(E$3+1)," Answers'!A1:BJ600")),LOOKUP($D$4,'Row Index'!$A$4:$A$9,'Row Index'!$B$4:$B$9),FALSE),"")</f>
        <v>36</v>
      </c>
      <c r="F269" s="115">
        <f ca="1">IFERROR(VLOOKUP($A269,INDIRECT(CONCATENATE("'CY ",F$3,", SFY ",(F$3+1)," Answers'!A1:BJ600")),LOOKUP($D$4,'Row Index'!$A$4:$A$9,'Row Index'!$B$4:$B$9),FALSE),"")</f>
        <v>39</v>
      </c>
      <c r="G269" s="115">
        <f ca="1">IFERROR(VLOOKUP($A269,INDIRECT(CONCATENATE("'CY ",G$3,", SFY ",(G$3+1)," Answers'!A1:BJ600")),LOOKUP($D$4,'Row Index'!$A$4:$A$9,'Row Index'!$B$4:$B$9),FALSE),"")</f>
        <v>37</v>
      </c>
      <c r="H269" s="115">
        <f ca="1">IFERROR(VLOOKUP($A269,INDIRECT(CONCATENATE("'CY ",H$3,", SFY ",(H$3+1)," Answers'!A1:BJ600")),LOOKUP($D$4,'Row Index'!$A$4:$A$9,'Row Index'!$B$4:$B$9),FALSE),"")</f>
        <v>40</v>
      </c>
      <c r="I269" s="115">
        <f ca="1">IFERROR(VLOOKUP($A269,INDIRECT(CONCATENATE("'CY ",I$3,", SFY ",(I$3+1)," Answers'!A1:BJ600")),LOOKUP($D$4,'Row Index'!$A$14:$A$19,'Row Index'!$B$14:$B$19),FALSE),"")</f>
        <v>17</v>
      </c>
      <c r="J269" s="115">
        <f ca="1">IFERROR(VLOOKUP($A269,INDIRECT(CONCATENATE("'CY ",J$3,", SFY ",(J$3+1)," Answers'!A1:BJ600")),LOOKUP($D$4,'Row Index'!$A$24:$A$29,'Row Index'!$B$24:$B$29),FALSE),"")</f>
        <v>12</v>
      </c>
      <c r="K269" s="115">
        <f ca="1">IFERROR(VLOOKUP($A269,INDIRECT(CONCATENATE("'CY ",K$3,", SFY ",(K$3+1)," Answers'!A1:BZ600")),LOOKUP($D$4,'Row Index'!$A$24:$A$29,'Row Index'!$B$34:$B$39),FALSE),"")</f>
        <v>36</v>
      </c>
      <c r="L269" s="115">
        <f ca="1">IFERROR(VLOOKUP($A269,INDIRECT(CONCATENATE("'CY ",L$3,", SFY ",(L$3+1)," Answers'!A1:CA600")),LOOKUP($D$4,'Row Index'!$A$24:$A$29,'Row Index'!$B$44:$B$49),FALSE),"")</f>
        <v>29</v>
      </c>
      <c r="M269" s="115">
        <f ca="1">IFERROR(VLOOKUP($A269,INDIRECT(CONCATENATE("'CY ",M$3,", SFY ",(M$3+1)," Answers'!A1:CA600")),LOOKUP($D$4,'Row Index'!$A$54:$A$59,'Row Index'!$B$54:$B$59),FALSE),"")</f>
        <v>22</v>
      </c>
      <c r="N269" s="116">
        <f ca="1">IFERROR(VLOOKUP($A269,INDIRECT(CONCATENATE("'CY ",N$3,", SFY ",(N$3+1)," Answers'!A1:CA600")),LOOKUP($D$4,'Row Index'!$A$64:$A$69,'Row Index'!$B$64:$B$69),FALSE),"")</f>
        <v>19</v>
      </c>
    </row>
    <row r="270" spans="1:14" x14ac:dyDescent="0.25">
      <c r="A270" s="49">
        <v>1008</v>
      </c>
      <c r="B270" s="44" t="s">
        <v>271</v>
      </c>
      <c r="C270" s="46" t="s">
        <v>264</v>
      </c>
      <c r="D270" s="115">
        <f ca="1">IFERROR(VLOOKUP($A270,INDIRECT(CONCATENATE("'CY ",D$3,", SFY ",(D$3+1)," Answers'!A1:BJ600")),LOOKUP($D$4,'Row Index'!$A$4:$A$9,'Row Index'!$B$4:$B$9),FALSE),"")</f>
        <v>34</v>
      </c>
      <c r="E270" s="115">
        <f ca="1">IFERROR(VLOOKUP($A270,INDIRECT(CONCATENATE("'CY ",E$3,", SFY ",(E$3+1)," Answers'!A1:BJ600")),LOOKUP($D$4,'Row Index'!$A$4:$A$9,'Row Index'!$B$4:$B$9),FALSE),"")</f>
        <v>30</v>
      </c>
      <c r="F270" s="115">
        <f ca="1">IFERROR(VLOOKUP($A270,INDIRECT(CONCATENATE("'CY ",F$3,", SFY ",(F$3+1)," Answers'!A1:BJ600")),LOOKUP($D$4,'Row Index'!$A$4:$A$9,'Row Index'!$B$4:$B$9),FALSE),"")</f>
        <v>31</v>
      </c>
      <c r="G270" s="115">
        <f ca="1">IFERROR(VLOOKUP($A270,INDIRECT(CONCATENATE("'CY ",G$3,", SFY ",(G$3+1)," Answers'!A1:BJ600")),LOOKUP($D$4,'Row Index'!$A$4:$A$9,'Row Index'!$B$4:$B$9),FALSE),"")</f>
        <v>29</v>
      </c>
      <c r="H270" s="115">
        <f ca="1">IFERROR(VLOOKUP($A270,INDIRECT(CONCATENATE("'CY ",H$3,", SFY ",(H$3+1)," Answers'!A1:BJ600")),LOOKUP($D$4,'Row Index'!$A$4:$A$9,'Row Index'!$B$4:$B$9),FALSE),"")</f>
        <v>32</v>
      </c>
      <c r="I270" s="115">
        <f ca="1">IFERROR(VLOOKUP($A270,INDIRECT(CONCATENATE("'CY ",I$3,", SFY ",(I$3+1)," Answers'!A1:BJ600")),LOOKUP($D$4,'Row Index'!$A$14:$A$19,'Row Index'!$B$14:$B$19),FALSE),"")</f>
        <v>22</v>
      </c>
      <c r="J270" s="115">
        <f ca="1">IFERROR(VLOOKUP($A270,INDIRECT(CONCATENATE("'CY ",J$3,", SFY ",(J$3+1)," Answers'!A1:BJ600")),LOOKUP($D$4,'Row Index'!$A$24:$A$29,'Row Index'!$B$24:$B$29),FALSE),"")</f>
        <v>17</v>
      </c>
      <c r="K270" s="115">
        <f ca="1">IFERROR(VLOOKUP($A270,INDIRECT(CONCATENATE("'CY ",K$3,", SFY ",(K$3+1)," Answers'!A1:BZ600")),LOOKUP($D$4,'Row Index'!$A$24:$A$29,'Row Index'!$B$34:$B$39),FALSE),"")</f>
        <v>35</v>
      </c>
      <c r="L270" s="115">
        <f ca="1">IFERROR(VLOOKUP($A270,INDIRECT(CONCATENATE("'CY ",L$3,", SFY ",(L$3+1)," Answers'!A1:CA600")),LOOKUP($D$4,'Row Index'!$A$24:$A$29,'Row Index'!$B$44:$B$49),FALSE),"")</f>
        <v>25</v>
      </c>
      <c r="M270" s="115">
        <f ca="1">IFERROR(VLOOKUP($A270,INDIRECT(CONCATENATE("'CY ",M$3,", SFY ",(M$3+1)," Answers'!A1:CA600")),LOOKUP($D$4,'Row Index'!$A$54:$A$59,'Row Index'!$B$54:$B$59),FALSE),"")</f>
        <v>20</v>
      </c>
      <c r="N270" s="116">
        <f ca="1">IFERROR(VLOOKUP($A270,INDIRECT(CONCATENATE("'CY ",N$3,", SFY ",(N$3+1)," Answers'!A1:CA600")),LOOKUP($D$4,'Row Index'!$A$64:$A$69,'Row Index'!$B$64:$B$69),FALSE),"")</f>
        <v>20.5</v>
      </c>
    </row>
    <row r="271" spans="1:14" x14ac:dyDescent="0.25">
      <c r="A271" s="49">
        <v>1009</v>
      </c>
      <c r="B271" s="44" t="s">
        <v>272</v>
      </c>
      <c r="C271" s="46" t="s">
        <v>264</v>
      </c>
      <c r="D271" s="115">
        <f ca="1">IFERROR(VLOOKUP($A271,INDIRECT(CONCATENATE("'CY ",D$3,", SFY ",(D$3+1)," Answers'!A1:BJ600")),LOOKUP($D$4,'Row Index'!$A$4:$A$9,'Row Index'!$B$4:$B$9),FALSE),"")</f>
        <v>33</v>
      </c>
      <c r="E271" s="115">
        <f ca="1">IFERROR(VLOOKUP($A271,INDIRECT(CONCATENATE("'CY ",E$3,", SFY ",(E$3+1)," Answers'!A1:BJ600")),LOOKUP($D$4,'Row Index'!$A$4:$A$9,'Row Index'!$B$4:$B$9),FALSE),"")</f>
        <v>38</v>
      </c>
      <c r="F271" s="115">
        <f ca="1">IFERROR(VLOOKUP($A271,INDIRECT(CONCATENATE("'CY ",F$3,", SFY ",(F$3+1)," Answers'!A1:BJ600")),LOOKUP($D$4,'Row Index'!$A$4:$A$9,'Row Index'!$B$4:$B$9),FALSE),"")</f>
        <v>35</v>
      </c>
      <c r="G271" s="115">
        <f ca="1">IFERROR(VLOOKUP($A271,INDIRECT(CONCATENATE("'CY ",G$3,", SFY ",(G$3+1)," Answers'!A1:BJ600")),LOOKUP($D$4,'Row Index'!$A$4:$A$9,'Row Index'!$B$4:$B$9),FALSE),"")</f>
        <v>33</v>
      </c>
      <c r="H271" s="115">
        <f ca="1">IFERROR(VLOOKUP($A271,INDIRECT(CONCATENATE("'CY ",H$3,", SFY ",(H$3+1)," Answers'!A1:BJ600")),LOOKUP($D$4,'Row Index'!$A$4:$A$9,'Row Index'!$B$4:$B$9),FALSE),"")</f>
        <v>34</v>
      </c>
      <c r="I271" s="115">
        <f ca="1">IFERROR(VLOOKUP($A271,INDIRECT(CONCATENATE("'CY ",I$3,", SFY ",(I$3+1)," Answers'!A1:BJ600")),LOOKUP($D$4,'Row Index'!$A$14:$A$19,'Row Index'!$B$14:$B$19),FALSE),"")</f>
        <v>20</v>
      </c>
      <c r="J271" s="115">
        <f ca="1">IFERROR(VLOOKUP($A271,INDIRECT(CONCATENATE("'CY ",J$3,", SFY ",(J$3+1)," Answers'!A1:BJ600")),LOOKUP($D$4,'Row Index'!$A$24:$A$29,'Row Index'!$B$24:$B$29),FALSE),"")</f>
        <v>18</v>
      </c>
      <c r="K271" s="115">
        <f ca="1">IFERROR(VLOOKUP($A271,INDIRECT(CONCATENATE("'CY ",K$3,", SFY ",(K$3+1)," Answers'!A1:BZ600")),LOOKUP($D$4,'Row Index'!$A$24:$A$29,'Row Index'!$B$34:$B$39),FALSE),"")</f>
        <v>38</v>
      </c>
      <c r="L271" s="115">
        <f ca="1">IFERROR(VLOOKUP($A271,INDIRECT(CONCATENATE("'CY ",L$3,", SFY ",(L$3+1)," Answers'!A1:CA600")),LOOKUP($D$4,'Row Index'!$A$24:$A$29,'Row Index'!$B$44:$B$49),FALSE),"")</f>
        <v>42</v>
      </c>
      <c r="M271" s="115">
        <f ca="1">IFERROR(VLOOKUP($A271,INDIRECT(CONCATENATE("'CY ",M$3,", SFY ",(M$3+1)," Answers'!A1:CA600")),LOOKUP($D$4,'Row Index'!$A$54:$A$59,'Row Index'!$B$54:$B$59),FALSE),"")</f>
        <v>27</v>
      </c>
      <c r="N271" s="116">
        <f ca="1">IFERROR(VLOOKUP($A271,INDIRECT(CONCATENATE("'CY ",N$3,", SFY ",(N$3+1)," Answers'!A1:CA600")),LOOKUP($D$4,'Row Index'!$A$64:$A$69,'Row Index'!$B$64:$B$69),FALSE),"")</f>
        <v>20</v>
      </c>
    </row>
    <row r="272" spans="1:14" x14ac:dyDescent="0.25">
      <c r="A272" s="49">
        <v>1010</v>
      </c>
      <c r="B272" s="44" t="s">
        <v>232</v>
      </c>
      <c r="C272" s="46" t="s">
        <v>264</v>
      </c>
      <c r="D272" s="115">
        <f ca="1">IFERROR(VLOOKUP($A272,INDIRECT(CONCATENATE("'CY ",D$3,", SFY ",(D$3+1)," Answers'!A1:BJ600")),LOOKUP($D$4,'Row Index'!$A$4:$A$9,'Row Index'!$B$4:$B$9),FALSE),"")</f>
        <v>40</v>
      </c>
      <c r="E272" s="115">
        <f ca="1">IFERROR(VLOOKUP($A272,INDIRECT(CONCATENATE("'CY ",E$3,", SFY ",(E$3+1)," Answers'!A1:BJ600")),LOOKUP($D$4,'Row Index'!$A$4:$A$9,'Row Index'!$B$4:$B$9),FALSE),"")</f>
        <v>35</v>
      </c>
      <c r="F272" s="115">
        <f ca="1">IFERROR(VLOOKUP($A272,INDIRECT(CONCATENATE("'CY ",F$3,", SFY ",(F$3+1)," Answers'!A1:BJ600")),LOOKUP($D$4,'Row Index'!$A$4:$A$9,'Row Index'!$B$4:$B$9),FALSE),"")</f>
        <v>40</v>
      </c>
      <c r="G272" s="115">
        <f ca="1">IFERROR(VLOOKUP($A272,INDIRECT(CONCATENATE("'CY ",G$3,", SFY ",(G$3+1)," Answers'!A1:BJ600")),LOOKUP($D$4,'Row Index'!$A$4:$A$9,'Row Index'!$B$4:$B$9),FALSE),"")</f>
        <v>33</v>
      </c>
      <c r="H272" s="115">
        <f ca="1">IFERROR(VLOOKUP($A272,INDIRECT(CONCATENATE("'CY ",H$3,", SFY ",(H$3+1)," Answers'!A1:BJ600")),LOOKUP($D$4,'Row Index'!$A$4:$A$9,'Row Index'!$B$4:$B$9),FALSE),"")</f>
        <v>36</v>
      </c>
      <c r="I272" s="115">
        <f ca="1">IFERROR(VLOOKUP($A272,INDIRECT(CONCATENATE("'CY ",I$3,", SFY ",(I$3+1)," Answers'!A1:BJ600")),LOOKUP($D$4,'Row Index'!$A$14:$A$19,'Row Index'!$B$14:$B$19),FALSE),"")</f>
        <v>21</v>
      </c>
      <c r="J272" s="115">
        <f ca="1">IFERROR(VLOOKUP($A272,INDIRECT(CONCATENATE("'CY ",J$3,", SFY ",(J$3+1)," Answers'!A1:BJ600")),LOOKUP($D$4,'Row Index'!$A$24:$A$29,'Row Index'!$B$24:$B$29),FALSE),"")</f>
        <v>18</v>
      </c>
      <c r="K272" s="115">
        <f ca="1">IFERROR(VLOOKUP($A272,INDIRECT(CONCATENATE("'CY ",K$3,", SFY ",(K$3+1)," Answers'!A1:BZ600")),LOOKUP($D$4,'Row Index'!$A$24:$A$29,'Row Index'!$B$34:$B$39),FALSE),"")</f>
        <v>0</v>
      </c>
      <c r="L272" s="115">
        <f ca="1">IFERROR(VLOOKUP($A272,INDIRECT(CONCATENATE("'CY ",L$3,", SFY ",(L$3+1)," Answers'!A1:CA600")),LOOKUP($D$4,'Row Index'!$A$24:$A$29,'Row Index'!$B$44:$B$49),FALSE),"")</f>
        <v>45</v>
      </c>
      <c r="M272" s="115">
        <f ca="1">IFERROR(VLOOKUP($A272,INDIRECT(CONCATENATE("'CY ",M$3,", SFY ",(M$3+1)," Answers'!A1:CA600")),LOOKUP($D$4,'Row Index'!$A$54:$A$59,'Row Index'!$B$54:$B$59),FALSE),"")</f>
        <v>27</v>
      </c>
      <c r="N272" s="116">
        <f ca="1">IFERROR(VLOOKUP($A272,INDIRECT(CONCATENATE("'CY ",N$3,", SFY ",(N$3+1)," Answers'!A1:CA600")),LOOKUP($D$4,'Row Index'!$A$64:$A$69,'Row Index'!$B$64:$B$69),FALSE),"")</f>
        <v>22.5</v>
      </c>
    </row>
    <row r="273" spans="1:14" x14ac:dyDescent="0.25">
      <c r="A273" s="49">
        <v>1011</v>
      </c>
      <c r="B273" s="44" t="s">
        <v>273</v>
      </c>
      <c r="C273" s="46" t="s">
        <v>264</v>
      </c>
      <c r="D273" s="115">
        <f ca="1">IFERROR(VLOOKUP($A273,INDIRECT(CONCATENATE("'CY ",D$3,", SFY ",(D$3+1)," Answers'!A1:BJ600")),LOOKUP($D$4,'Row Index'!$A$4:$A$9,'Row Index'!$B$4:$B$9),FALSE),"")</f>
        <v>35</v>
      </c>
      <c r="E273" s="115">
        <f ca="1">IFERROR(VLOOKUP($A273,INDIRECT(CONCATENATE("'CY ",E$3,", SFY ",(E$3+1)," Answers'!A1:BJ600")),LOOKUP($D$4,'Row Index'!$A$4:$A$9,'Row Index'!$B$4:$B$9),FALSE),"")</f>
        <v>25</v>
      </c>
      <c r="F273" s="115">
        <f ca="1">IFERROR(VLOOKUP($A273,INDIRECT(CONCATENATE("'CY ",F$3,", SFY ",(F$3+1)," Answers'!A1:BJ600")),LOOKUP($D$4,'Row Index'!$A$4:$A$9,'Row Index'!$B$4:$B$9),FALSE),"")</f>
        <v>31</v>
      </c>
      <c r="G273" s="115">
        <f ca="1">IFERROR(VLOOKUP($A273,INDIRECT(CONCATENATE("'CY ",G$3,", SFY ",(G$3+1)," Answers'!A1:BJ600")),LOOKUP($D$4,'Row Index'!$A$4:$A$9,'Row Index'!$B$4:$B$9),FALSE),"")</f>
        <v>30</v>
      </c>
      <c r="H273" s="115">
        <f ca="1">IFERROR(VLOOKUP($A273,INDIRECT(CONCATENATE("'CY ",H$3,", SFY ",(H$3+1)," Answers'!A1:BJ600")),LOOKUP($D$4,'Row Index'!$A$4:$A$9,'Row Index'!$B$4:$B$9),FALSE),"")</f>
        <v>29</v>
      </c>
      <c r="I273" s="115">
        <f ca="1">IFERROR(VLOOKUP($A273,INDIRECT(CONCATENATE("'CY ",I$3,", SFY ",(I$3+1)," Answers'!A1:BJ600")),LOOKUP($D$4,'Row Index'!$A$14:$A$19,'Row Index'!$B$14:$B$19),FALSE),"")</f>
        <v>16</v>
      </c>
      <c r="J273" s="115">
        <f ca="1">IFERROR(VLOOKUP($A273,INDIRECT(CONCATENATE("'CY ",J$3,", SFY ",(J$3+1)," Answers'!A1:BJ600")),LOOKUP($D$4,'Row Index'!$A$24:$A$29,'Row Index'!$B$24:$B$29),FALSE),"")</f>
        <v>16</v>
      </c>
      <c r="K273" s="115">
        <f ca="1">IFERROR(VLOOKUP($A273,INDIRECT(CONCATENATE("'CY ",K$3,", SFY ",(K$3+1)," Answers'!A1:BZ600")),LOOKUP($D$4,'Row Index'!$A$24:$A$29,'Row Index'!$B$34:$B$39),FALSE),"")</f>
        <v>31</v>
      </c>
      <c r="L273" s="115">
        <f ca="1">IFERROR(VLOOKUP($A273,INDIRECT(CONCATENATE("'CY ",L$3,", SFY ",(L$3+1)," Answers'!A1:CA600")),LOOKUP($D$4,'Row Index'!$A$24:$A$29,'Row Index'!$B$44:$B$49),FALSE),"")</f>
        <v>38</v>
      </c>
      <c r="M273" s="115">
        <f ca="1">IFERROR(VLOOKUP($A273,INDIRECT(CONCATENATE("'CY ",M$3,", SFY ",(M$3+1)," Answers'!A1:CA600")),LOOKUP($D$4,'Row Index'!$A$54:$A$59,'Row Index'!$B$54:$B$59),FALSE),"")</f>
        <v>20</v>
      </c>
      <c r="N273" s="116">
        <f ca="1">IFERROR(VLOOKUP($A273,INDIRECT(CONCATENATE("'CY ",N$3,", SFY ",(N$3+1)," Answers'!A1:CA600")),LOOKUP($D$4,'Row Index'!$A$64:$A$69,'Row Index'!$B$64:$B$69),FALSE),"")</f>
        <v>20</v>
      </c>
    </row>
    <row r="274" spans="1:14" x14ac:dyDescent="0.25">
      <c r="A274" s="49">
        <v>1012</v>
      </c>
      <c r="B274" s="44" t="s">
        <v>274</v>
      </c>
      <c r="C274" s="46" t="s">
        <v>264</v>
      </c>
      <c r="D274" s="115">
        <f ca="1">IFERROR(VLOOKUP($A274,INDIRECT(CONCATENATE("'CY ",D$3,", SFY ",(D$3+1)," Answers'!A1:BJ600")),LOOKUP($D$4,'Row Index'!$A$4:$A$9,'Row Index'!$B$4:$B$9),FALSE),"")</f>
        <v>35</v>
      </c>
      <c r="E274" s="115">
        <f ca="1">IFERROR(VLOOKUP($A274,INDIRECT(CONCATENATE("'CY ",E$3,", SFY ",(E$3+1)," Answers'!A1:BJ600")),LOOKUP($D$4,'Row Index'!$A$4:$A$9,'Row Index'!$B$4:$B$9),FALSE),"")</f>
        <v>34</v>
      </c>
      <c r="F274" s="115">
        <f ca="1">IFERROR(VLOOKUP($A274,INDIRECT(CONCATENATE("'CY ",F$3,", SFY ",(F$3+1)," Answers'!A1:BJ600")),LOOKUP($D$4,'Row Index'!$A$4:$A$9,'Row Index'!$B$4:$B$9),FALSE),"")</f>
        <v>33</v>
      </c>
      <c r="G274" s="115">
        <f ca="1">IFERROR(VLOOKUP($A274,INDIRECT(CONCATENATE("'CY ",G$3,", SFY ",(G$3+1)," Answers'!A1:BJ600")),LOOKUP($D$4,'Row Index'!$A$4:$A$9,'Row Index'!$B$4:$B$9),FALSE),"")</f>
        <v>32</v>
      </c>
      <c r="H274" s="115">
        <f ca="1">IFERROR(VLOOKUP($A274,INDIRECT(CONCATENATE("'CY ",H$3,", SFY ",(H$3+1)," Answers'!A1:BJ600")),LOOKUP($D$4,'Row Index'!$A$4:$A$9,'Row Index'!$B$4:$B$9),FALSE),"")</f>
        <v>33</v>
      </c>
      <c r="I274" s="115">
        <f ca="1">IFERROR(VLOOKUP($A274,INDIRECT(CONCATENATE("'CY ",I$3,", SFY ",(I$3+1)," Answers'!A1:BJ600")),LOOKUP($D$4,'Row Index'!$A$14:$A$19,'Row Index'!$B$14:$B$19),FALSE),"")</f>
        <v>14</v>
      </c>
      <c r="J274" s="115">
        <f ca="1">IFERROR(VLOOKUP($A274,INDIRECT(CONCATENATE("'CY ",J$3,", SFY ",(J$3+1)," Answers'!A1:BJ600")),LOOKUP($D$4,'Row Index'!$A$24:$A$29,'Row Index'!$B$24:$B$29),FALSE),"")</f>
        <v>15</v>
      </c>
      <c r="K274" s="115">
        <f ca="1">IFERROR(VLOOKUP($A274,INDIRECT(CONCATENATE("'CY ",K$3,", SFY ",(K$3+1)," Answers'!A1:BZ600")),LOOKUP($D$4,'Row Index'!$A$24:$A$29,'Row Index'!$B$34:$B$39),FALSE),"")</f>
        <v>32</v>
      </c>
      <c r="L274" s="115">
        <f ca="1">IFERROR(VLOOKUP($A274,INDIRECT(CONCATENATE("'CY ",L$3,", SFY ",(L$3+1)," Answers'!A1:CA600")),LOOKUP($D$4,'Row Index'!$A$24:$A$29,'Row Index'!$B$44:$B$49),FALSE),"")</f>
        <v>26</v>
      </c>
      <c r="M274" s="115">
        <f ca="1">IFERROR(VLOOKUP($A274,INDIRECT(CONCATENATE("'CY ",M$3,", SFY ",(M$3+1)," Answers'!A1:CA600")),LOOKUP($D$4,'Row Index'!$A$54:$A$59,'Row Index'!$B$54:$B$59),FALSE),"")</f>
        <v>16</v>
      </c>
      <c r="N274" s="116">
        <f ca="1">IFERROR(VLOOKUP($A274,INDIRECT(CONCATENATE("'CY ",N$3,", SFY ",(N$3+1)," Answers'!A1:CA600")),LOOKUP($D$4,'Row Index'!$A$64:$A$69,'Row Index'!$B$64:$B$69),FALSE),"")</f>
        <v>17</v>
      </c>
    </row>
    <row r="275" spans="1:14" x14ac:dyDescent="0.25">
      <c r="A275" s="49">
        <v>1013</v>
      </c>
      <c r="B275" s="44" t="s">
        <v>275</v>
      </c>
      <c r="C275" s="46" t="s">
        <v>264</v>
      </c>
      <c r="D275" s="115">
        <f ca="1">IFERROR(VLOOKUP($A275,INDIRECT(CONCATENATE("'CY ",D$3,", SFY ",(D$3+1)," Answers'!A1:BJ600")),LOOKUP($D$4,'Row Index'!$A$4:$A$9,'Row Index'!$B$4:$B$9),FALSE),"")</f>
        <v>38</v>
      </c>
      <c r="E275" s="115">
        <f ca="1">IFERROR(VLOOKUP($A275,INDIRECT(CONCATENATE("'CY ",E$3,", SFY ",(E$3+1)," Answers'!A1:BJ600")),LOOKUP($D$4,'Row Index'!$A$4:$A$9,'Row Index'!$B$4:$B$9),FALSE),"")</f>
        <v>32</v>
      </c>
      <c r="F275" s="115">
        <f ca="1">IFERROR(VLOOKUP($A275,INDIRECT(CONCATENATE("'CY ",F$3,", SFY ",(F$3+1)," Answers'!A1:BJ600")),LOOKUP($D$4,'Row Index'!$A$4:$A$9,'Row Index'!$B$4:$B$9),FALSE),"")</f>
        <v>30</v>
      </c>
      <c r="G275" s="115">
        <f ca="1">IFERROR(VLOOKUP($A275,INDIRECT(CONCATENATE("'CY ",G$3,", SFY ",(G$3+1)," Answers'!A1:BJ600")),LOOKUP($D$4,'Row Index'!$A$4:$A$9,'Row Index'!$B$4:$B$9),FALSE),"")</f>
        <v>27</v>
      </c>
      <c r="H275" s="115">
        <f ca="1">IFERROR(VLOOKUP($A275,INDIRECT(CONCATENATE("'CY ",H$3,", SFY ",(H$3+1)," Answers'!A1:BJ600")),LOOKUP($D$4,'Row Index'!$A$4:$A$9,'Row Index'!$B$4:$B$9),FALSE),"")</f>
        <v>28</v>
      </c>
      <c r="I275" s="115">
        <f ca="1">IFERROR(VLOOKUP($A275,INDIRECT(CONCATENATE("'CY ",I$3,", SFY ",(I$3+1)," Answers'!A1:BJ600")),LOOKUP($D$4,'Row Index'!$A$14:$A$19,'Row Index'!$B$14:$B$19),FALSE),"")</f>
        <v>17</v>
      </c>
      <c r="J275" s="115">
        <f ca="1">IFERROR(VLOOKUP($A275,INDIRECT(CONCATENATE("'CY ",J$3,", SFY ",(J$3+1)," Answers'!A1:BJ600")),LOOKUP($D$4,'Row Index'!$A$24:$A$29,'Row Index'!$B$24:$B$29),FALSE),"")</f>
        <v>17</v>
      </c>
      <c r="K275" s="115">
        <f ca="1">IFERROR(VLOOKUP($A275,INDIRECT(CONCATENATE("'CY ",K$3,", SFY ",(K$3+1)," Answers'!A1:BZ600")),LOOKUP($D$4,'Row Index'!$A$24:$A$29,'Row Index'!$B$34:$B$39),FALSE),"")</f>
        <v>33</v>
      </c>
      <c r="L275" s="115">
        <f ca="1">IFERROR(VLOOKUP($A275,INDIRECT(CONCATENATE("'CY ",L$3,", SFY ",(L$3+1)," Answers'!A1:CA600")),LOOKUP($D$4,'Row Index'!$A$24:$A$29,'Row Index'!$B$44:$B$49),FALSE),"")</f>
        <v>25</v>
      </c>
      <c r="M275" s="115">
        <f ca="1">IFERROR(VLOOKUP($A275,INDIRECT(CONCATENATE("'CY ",M$3,", SFY ",(M$3+1)," Answers'!A1:CA600")),LOOKUP($D$4,'Row Index'!$A$54:$A$59,'Row Index'!$B$54:$B$59),FALSE),"")</f>
        <v>18</v>
      </c>
      <c r="N275" s="116">
        <f ca="1">IFERROR(VLOOKUP($A275,INDIRECT(CONCATENATE("'CY ",N$3,", SFY ",(N$3+1)," Answers'!A1:CA600")),LOOKUP($D$4,'Row Index'!$A$64:$A$69,'Row Index'!$B$64:$B$69),FALSE),"")</f>
        <v>20</v>
      </c>
    </row>
    <row r="276" spans="1:14" x14ac:dyDescent="0.25">
      <c r="A276" s="49">
        <v>1014</v>
      </c>
      <c r="B276" s="44" t="s">
        <v>276</v>
      </c>
      <c r="C276" s="46" t="s">
        <v>264</v>
      </c>
      <c r="D276" s="115">
        <f ca="1">IFERROR(VLOOKUP($A276,INDIRECT(CONCATENATE("'CY ",D$3,", SFY ",(D$3+1)," Answers'!A1:BJ600")),LOOKUP($D$4,'Row Index'!$A$4:$A$9,'Row Index'!$B$4:$B$9),FALSE),"")</f>
        <v>35</v>
      </c>
      <c r="E276" s="115">
        <f ca="1">IFERROR(VLOOKUP($A276,INDIRECT(CONCATENATE("'CY ",E$3,", SFY ",(E$3+1)," Answers'!A1:BJ600")),LOOKUP($D$4,'Row Index'!$A$4:$A$9,'Row Index'!$B$4:$B$9),FALSE),"")</f>
        <v>38</v>
      </c>
      <c r="F276" s="115">
        <f ca="1">IFERROR(VLOOKUP($A276,INDIRECT(CONCATENATE("'CY ",F$3,", SFY ",(F$3+1)," Answers'!A1:BJ600")),LOOKUP($D$4,'Row Index'!$A$4:$A$9,'Row Index'!$B$4:$B$9),FALSE),"")</f>
        <v>39</v>
      </c>
      <c r="G276" s="115">
        <f ca="1">IFERROR(VLOOKUP($A276,INDIRECT(CONCATENATE("'CY ",G$3,", SFY ",(G$3+1)," Answers'!A1:BJ600")),LOOKUP($D$4,'Row Index'!$A$4:$A$9,'Row Index'!$B$4:$B$9),FALSE),"")</f>
        <v>38</v>
      </c>
      <c r="H276" s="115">
        <f ca="1">IFERROR(VLOOKUP($A276,INDIRECT(CONCATENATE("'CY ",H$3,", SFY ",(H$3+1)," Answers'!A1:BJ600")),LOOKUP($D$4,'Row Index'!$A$4:$A$9,'Row Index'!$B$4:$B$9),FALSE),"")</f>
        <v>36</v>
      </c>
      <c r="I276" s="115">
        <f ca="1">IFERROR(VLOOKUP($A276,INDIRECT(CONCATENATE("'CY ",I$3,", SFY ",(I$3+1)," Answers'!A1:BJ600")),LOOKUP($D$4,'Row Index'!$A$14:$A$19,'Row Index'!$B$14:$B$19),FALSE),"")</f>
        <v>20</v>
      </c>
      <c r="J276" s="115">
        <f ca="1">IFERROR(VLOOKUP($A276,INDIRECT(CONCATENATE("'CY ",J$3,", SFY ",(J$3+1)," Answers'!A1:BJ600")),LOOKUP($D$4,'Row Index'!$A$24:$A$29,'Row Index'!$B$24:$B$29),FALSE),"")</f>
        <v>20</v>
      </c>
      <c r="K276" s="115">
        <f ca="1">IFERROR(VLOOKUP($A276,INDIRECT(CONCATENATE("'CY ",K$3,", SFY ",(K$3+1)," Answers'!A1:BZ600")),LOOKUP($D$4,'Row Index'!$A$24:$A$29,'Row Index'!$B$34:$B$39),FALSE),"")</f>
        <v>37</v>
      </c>
      <c r="L276" s="115">
        <f ca="1">IFERROR(VLOOKUP($A276,INDIRECT(CONCATENATE("'CY ",L$3,", SFY ",(L$3+1)," Answers'!A1:CA600")),LOOKUP($D$4,'Row Index'!$A$24:$A$29,'Row Index'!$B$44:$B$49),FALSE),"")</f>
        <v>38</v>
      </c>
      <c r="M276" s="115">
        <f ca="1">IFERROR(VLOOKUP($A276,INDIRECT(CONCATENATE("'CY ",M$3,", SFY ",(M$3+1)," Answers'!A1:CA600")),LOOKUP($D$4,'Row Index'!$A$54:$A$59,'Row Index'!$B$54:$B$59),FALSE),"")</f>
        <v>23</v>
      </c>
      <c r="N276" s="116">
        <f ca="1">IFERROR(VLOOKUP($A276,INDIRECT(CONCATENATE("'CY ",N$3,", SFY ",(N$3+1)," Answers'!A1:CA600")),LOOKUP($D$4,'Row Index'!$A$64:$A$69,'Row Index'!$B$64:$B$69),FALSE),"")</f>
        <v>19.5</v>
      </c>
    </row>
    <row r="277" spans="1:14" x14ac:dyDescent="0.25">
      <c r="A277" s="49">
        <v>1015</v>
      </c>
      <c r="B277" s="44" t="s">
        <v>277</v>
      </c>
      <c r="C277" s="46" t="s">
        <v>264</v>
      </c>
      <c r="D277" s="115">
        <f ca="1">IFERROR(VLOOKUP($A277,INDIRECT(CONCATENATE("'CY ",D$3,", SFY ",(D$3+1)," Answers'!A1:BJ600")),LOOKUP($D$4,'Row Index'!$A$4:$A$9,'Row Index'!$B$4:$B$9),FALSE),"")</f>
        <v>38</v>
      </c>
      <c r="E277" s="115">
        <f ca="1">IFERROR(VLOOKUP($A277,INDIRECT(CONCATENATE("'CY ",E$3,", SFY ",(E$3+1)," Answers'!A1:BJ600")),LOOKUP($D$4,'Row Index'!$A$4:$A$9,'Row Index'!$B$4:$B$9),FALSE),"")</f>
        <v>41</v>
      </c>
      <c r="F277" s="115">
        <f ca="1">IFERROR(VLOOKUP($A277,INDIRECT(CONCATENATE("'CY ",F$3,", SFY ",(F$3+1)," Answers'!A1:BJ600")),LOOKUP($D$4,'Row Index'!$A$4:$A$9,'Row Index'!$B$4:$B$9),FALSE),"")</f>
        <v>40</v>
      </c>
      <c r="G277" s="115">
        <f ca="1">IFERROR(VLOOKUP($A277,INDIRECT(CONCATENATE("'CY ",G$3,", SFY ",(G$3+1)," Answers'!A1:BJ600")),LOOKUP($D$4,'Row Index'!$A$4:$A$9,'Row Index'!$B$4:$B$9),FALSE),"")</f>
        <v>33</v>
      </c>
      <c r="H277" s="115">
        <f ca="1">IFERROR(VLOOKUP($A277,INDIRECT(CONCATENATE("'CY ",H$3,", SFY ",(H$3+1)," Answers'!A1:BJ600")),LOOKUP($D$4,'Row Index'!$A$4:$A$9,'Row Index'!$B$4:$B$9),FALSE),"")</f>
        <v>39</v>
      </c>
      <c r="I277" s="115">
        <f ca="1">IFERROR(VLOOKUP($A277,INDIRECT(CONCATENATE("'CY ",I$3,", SFY ",(I$3+1)," Answers'!A1:BJ600")),LOOKUP($D$4,'Row Index'!$A$14:$A$19,'Row Index'!$B$14:$B$19),FALSE),"")</f>
        <v>22</v>
      </c>
      <c r="J277" s="115">
        <f ca="1">IFERROR(VLOOKUP($A277,INDIRECT(CONCATENATE("'CY ",J$3,", SFY ",(J$3+1)," Answers'!A1:BJ600")),LOOKUP($D$4,'Row Index'!$A$24:$A$29,'Row Index'!$B$24:$B$29),FALSE),"")</f>
        <v>21</v>
      </c>
      <c r="K277" s="115">
        <f ca="1">IFERROR(VLOOKUP($A277,INDIRECT(CONCATENATE("'CY ",K$3,", SFY ",(K$3+1)," Answers'!A1:BZ600")),LOOKUP($D$4,'Row Index'!$A$24:$A$29,'Row Index'!$B$34:$B$39),FALSE),"")</f>
        <v>41</v>
      </c>
      <c r="L277" s="115">
        <f ca="1">IFERROR(VLOOKUP($A277,INDIRECT(CONCATENATE("'CY ",L$3,", SFY ",(L$3+1)," Answers'!A1:CA600")),LOOKUP($D$4,'Row Index'!$A$24:$A$29,'Row Index'!$B$44:$B$49),FALSE),"")</f>
        <v>33</v>
      </c>
      <c r="M277" s="115">
        <f ca="1">IFERROR(VLOOKUP($A277,INDIRECT(CONCATENATE("'CY ",M$3,", SFY ",(M$3+1)," Answers'!A1:CA600")),LOOKUP($D$4,'Row Index'!$A$54:$A$59,'Row Index'!$B$54:$B$59),FALSE),"")</f>
        <v>18</v>
      </c>
      <c r="N277" s="116">
        <f ca="1">IFERROR(VLOOKUP($A277,INDIRECT(CONCATENATE("'CY ",N$3,", SFY ",(N$3+1)," Answers'!A1:CA600")),LOOKUP($D$4,'Row Index'!$A$64:$A$69,'Row Index'!$B$64:$B$69),FALSE),"")</f>
        <v>19.5</v>
      </c>
    </row>
    <row r="278" spans="1:14" x14ac:dyDescent="0.25">
      <c r="A278" s="49">
        <v>1016</v>
      </c>
      <c r="B278" s="44" t="s">
        <v>278</v>
      </c>
      <c r="C278" s="46" t="s">
        <v>264</v>
      </c>
      <c r="D278" s="115">
        <f ca="1">IFERROR(VLOOKUP($A278,INDIRECT(CONCATENATE("'CY ",D$3,", SFY ",(D$3+1)," Answers'!A1:BJ600")),LOOKUP($D$4,'Row Index'!$A$4:$A$9,'Row Index'!$B$4:$B$9),FALSE),"")</f>
        <v>39</v>
      </c>
      <c r="E278" s="115">
        <f ca="1">IFERROR(VLOOKUP($A278,INDIRECT(CONCATENATE("'CY ",E$3,", SFY ",(E$3+1)," Answers'!A1:BJ600")),LOOKUP($D$4,'Row Index'!$A$4:$A$9,'Row Index'!$B$4:$B$9),FALSE),"")</f>
        <v>37</v>
      </c>
      <c r="F278" s="115">
        <f ca="1">IFERROR(VLOOKUP($A278,INDIRECT(CONCATENATE("'CY ",F$3,", SFY ",(F$3+1)," Answers'!A1:BJ600")),LOOKUP($D$4,'Row Index'!$A$4:$A$9,'Row Index'!$B$4:$B$9),FALSE),"")</f>
        <v>39</v>
      </c>
      <c r="G278" s="115">
        <f ca="1">IFERROR(VLOOKUP($A278,INDIRECT(CONCATENATE("'CY ",G$3,", SFY ",(G$3+1)," Answers'!A1:BJ600")),LOOKUP($D$4,'Row Index'!$A$4:$A$9,'Row Index'!$B$4:$B$9),FALSE),"")</f>
        <v>33</v>
      </c>
      <c r="H278" s="115">
        <f ca="1">IFERROR(VLOOKUP($A278,INDIRECT(CONCATENATE("'CY ",H$3,", SFY ",(H$3+1)," Answers'!A1:BJ600")),LOOKUP($D$4,'Row Index'!$A$4:$A$9,'Row Index'!$B$4:$B$9),FALSE),"")</f>
        <v>35</v>
      </c>
      <c r="I278" s="115">
        <f ca="1">IFERROR(VLOOKUP($A278,INDIRECT(CONCATENATE("'CY ",I$3,", SFY ",(I$3+1)," Answers'!A1:BJ600")),LOOKUP($D$4,'Row Index'!$A$14:$A$19,'Row Index'!$B$14:$B$19),FALSE),"")</f>
        <v>16</v>
      </c>
      <c r="J278" s="115">
        <f ca="1">IFERROR(VLOOKUP($A278,INDIRECT(CONCATENATE("'CY ",J$3,", SFY ",(J$3+1)," Answers'!A1:BJ600")),LOOKUP($D$4,'Row Index'!$A$24:$A$29,'Row Index'!$B$24:$B$29),FALSE),"")</f>
        <v>16</v>
      </c>
      <c r="K278" s="115">
        <f ca="1">IFERROR(VLOOKUP($A278,INDIRECT(CONCATENATE("'CY ",K$3,", SFY ",(K$3+1)," Answers'!A1:BZ600")),LOOKUP($D$4,'Row Index'!$A$24:$A$29,'Row Index'!$B$34:$B$39),FALSE),"")</f>
        <v>34</v>
      </c>
      <c r="L278" s="115">
        <f ca="1">IFERROR(VLOOKUP($A278,INDIRECT(CONCATENATE("'CY ",L$3,", SFY ",(L$3+1)," Answers'!A1:CA600")),LOOKUP($D$4,'Row Index'!$A$24:$A$29,'Row Index'!$B$44:$B$49),FALSE),"")</f>
        <v>29</v>
      </c>
      <c r="M278" s="115">
        <f ca="1">IFERROR(VLOOKUP($A278,INDIRECT(CONCATENATE("'CY ",M$3,", SFY ",(M$3+1)," Answers'!A1:CA600")),LOOKUP($D$4,'Row Index'!$A$54:$A$59,'Row Index'!$B$54:$B$59),FALSE),"")</f>
        <v>20</v>
      </c>
      <c r="N278" s="116">
        <f ca="1">IFERROR(VLOOKUP($A278,INDIRECT(CONCATENATE("'CY ",N$3,", SFY ",(N$3+1)," Answers'!A1:CA600")),LOOKUP($D$4,'Row Index'!$A$64:$A$69,'Row Index'!$B$64:$B$69),FALSE),"")</f>
        <v>18.5</v>
      </c>
    </row>
    <row r="279" spans="1:14" x14ac:dyDescent="0.25">
      <c r="A279" s="49">
        <v>1017</v>
      </c>
      <c r="B279" s="44" t="s">
        <v>279</v>
      </c>
      <c r="C279" s="46" t="s">
        <v>264</v>
      </c>
      <c r="D279" s="115">
        <f ca="1">IFERROR(VLOOKUP($A279,INDIRECT(CONCATENATE("'CY ",D$3,", SFY ",(D$3+1)," Answers'!A1:BJ600")),LOOKUP($D$4,'Row Index'!$A$4:$A$9,'Row Index'!$B$4:$B$9),FALSE),"")</f>
        <v>39</v>
      </c>
      <c r="E279" s="115">
        <f ca="1">IFERROR(VLOOKUP($A279,INDIRECT(CONCATENATE("'CY ",E$3,", SFY ",(E$3+1)," Answers'!A1:BJ600")),LOOKUP($D$4,'Row Index'!$A$4:$A$9,'Row Index'!$B$4:$B$9),FALSE),"")</f>
        <v>41</v>
      </c>
      <c r="F279" s="115">
        <f ca="1">IFERROR(VLOOKUP($A279,INDIRECT(CONCATENATE("'CY ",F$3,", SFY ",(F$3+1)," Answers'!A1:BJ600")),LOOKUP($D$4,'Row Index'!$A$4:$A$9,'Row Index'!$B$4:$B$9),FALSE),"")</f>
        <v>41</v>
      </c>
      <c r="G279" s="115">
        <f ca="1">IFERROR(VLOOKUP($A279,INDIRECT(CONCATENATE("'CY ",G$3,", SFY ",(G$3+1)," Answers'!A1:BJ600")),LOOKUP($D$4,'Row Index'!$A$4:$A$9,'Row Index'!$B$4:$B$9),FALSE),"")</f>
        <v>40</v>
      </c>
      <c r="H279" s="115">
        <f ca="1">IFERROR(VLOOKUP($A279,INDIRECT(CONCATENATE("'CY ",H$3,", SFY ",(H$3+1)," Answers'!A1:BJ600")),LOOKUP($D$4,'Row Index'!$A$4:$A$9,'Row Index'!$B$4:$B$9),FALSE),"")</f>
        <v>40</v>
      </c>
      <c r="I279" s="115">
        <f ca="1">IFERROR(VLOOKUP($A279,INDIRECT(CONCATENATE("'CY ",I$3,", SFY ",(I$3+1)," Answers'!A1:BJ600")),LOOKUP($D$4,'Row Index'!$A$14:$A$19,'Row Index'!$B$14:$B$19),FALSE),"")</f>
        <v>23</v>
      </c>
      <c r="J279" s="115">
        <f ca="1">IFERROR(VLOOKUP($A279,INDIRECT(CONCATENATE("'CY ",J$3,", SFY ",(J$3+1)," Answers'!A1:BJ600")),LOOKUP($D$4,'Row Index'!$A$24:$A$29,'Row Index'!$B$24:$B$29),FALSE),"")</f>
        <v>20</v>
      </c>
      <c r="K279" s="115">
        <f ca="1">IFERROR(VLOOKUP($A279,INDIRECT(CONCATENATE("'CY ",K$3,", SFY ",(K$3+1)," Answers'!A1:BZ600")),LOOKUP($D$4,'Row Index'!$A$24:$A$29,'Row Index'!$B$34:$B$39),FALSE),"")</f>
        <v>43</v>
      </c>
      <c r="L279" s="115">
        <f ca="1">IFERROR(VLOOKUP($A279,INDIRECT(CONCATENATE("'CY ",L$3,", SFY ",(L$3+1)," Answers'!A1:CA600")),LOOKUP($D$4,'Row Index'!$A$24:$A$29,'Row Index'!$B$44:$B$49),FALSE),"")</f>
        <v>38</v>
      </c>
      <c r="M279" s="115">
        <f ca="1">IFERROR(VLOOKUP($A279,INDIRECT(CONCATENATE("'CY ",M$3,", SFY ",(M$3+1)," Answers'!A1:CA600")),LOOKUP($D$4,'Row Index'!$A$54:$A$59,'Row Index'!$B$54:$B$59),FALSE),"")</f>
        <v>23</v>
      </c>
      <c r="N279" s="116">
        <f ca="1">IFERROR(VLOOKUP($A279,INDIRECT(CONCATENATE("'CY ",N$3,", SFY ",(N$3+1)," Answers'!A1:CA600")),LOOKUP($D$4,'Row Index'!$A$64:$A$69,'Row Index'!$B$64:$B$69),FALSE),"")</f>
        <v>19</v>
      </c>
    </row>
    <row r="280" spans="1:14" x14ac:dyDescent="0.25">
      <c r="A280" s="49">
        <v>1018</v>
      </c>
      <c r="B280" s="44" t="s">
        <v>280</v>
      </c>
      <c r="C280" s="46" t="s">
        <v>264</v>
      </c>
      <c r="D280" s="115">
        <f ca="1">IFERROR(VLOOKUP($A280,INDIRECT(CONCATENATE("'CY ",D$3,", SFY ",(D$3+1)," Answers'!A1:BJ600")),LOOKUP($D$4,'Row Index'!$A$4:$A$9,'Row Index'!$B$4:$B$9),FALSE),"")</f>
        <v>39</v>
      </c>
      <c r="E280" s="115">
        <f ca="1">IFERROR(VLOOKUP($A280,INDIRECT(CONCATENATE("'CY ",E$3,", SFY ",(E$3+1)," Answers'!A1:BJ600")),LOOKUP($D$4,'Row Index'!$A$4:$A$9,'Row Index'!$B$4:$B$9),FALSE),"")</f>
        <v>35</v>
      </c>
      <c r="F280" s="115">
        <f ca="1">IFERROR(VLOOKUP($A280,INDIRECT(CONCATENATE("'CY ",F$3,", SFY ",(F$3+1)," Answers'!A1:BJ600")),LOOKUP($D$4,'Row Index'!$A$4:$A$9,'Row Index'!$B$4:$B$9),FALSE),"")</f>
        <v>36</v>
      </c>
      <c r="G280" s="115">
        <f ca="1">IFERROR(VLOOKUP($A280,INDIRECT(CONCATENATE("'CY ",G$3,", SFY ",(G$3+1)," Answers'!A1:BJ600")),LOOKUP($D$4,'Row Index'!$A$4:$A$9,'Row Index'!$B$4:$B$9),FALSE),"")</f>
        <v>35</v>
      </c>
      <c r="H280" s="115">
        <f ca="1">IFERROR(VLOOKUP($A280,INDIRECT(CONCATENATE("'CY ",H$3,", SFY ",(H$3+1)," Answers'!A1:BJ600")),LOOKUP($D$4,'Row Index'!$A$4:$A$9,'Row Index'!$B$4:$B$9),FALSE),"")</f>
        <v>36</v>
      </c>
      <c r="I280" s="115">
        <f ca="1">IFERROR(VLOOKUP($A280,INDIRECT(CONCATENATE("'CY ",I$3,", SFY ",(I$3+1)," Answers'!A1:BJ600")),LOOKUP($D$4,'Row Index'!$A$14:$A$19,'Row Index'!$B$14:$B$19),FALSE),"")</f>
        <v>20</v>
      </c>
      <c r="J280" s="115">
        <f ca="1">IFERROR(VLOOKUP($A280,INDIRECT(CONCATENATE("'CY ",J$3,", SFY ",(J$3+1)," Answers'!A1:BJ600")),LOOKUP($D$4,'Row Index'!$A$24:$A$29,'Row Index'!$B$24:$B$29),FALSE),"")</f>
        <v>16</v>
      </c>
      <c r="K280" s="115">
        <f ca="1">IFERROR(VLOOKUP($A280,INDIRECT(CONCATENATE("'CY ",K$3,", SFY ",(K$3+1)," Answers'!A1:BZ600")),LOOKUP($D$4,'Row Index'!$A$24:$A$29,'Row Index'!$B$34:$B$39),FALSE),"")</f>
        <v>43</v>
      </c>
      <c r="L280" s="115">
        <f ca="1">IFERROR(VLOOKUP($A280,INDIRECT(CONCATENATE("'CY ",L$3,", SFY ",(L$3+1)," Answers'!A1:CA600")),LOOKUP($D$4,'Row Index'!$A$24:$A$29,'Row Index'!$B$44:$B$49),FALSE),"")</f>
        <v>39</v>
      </c>
      <c r="M280" s="115">
        <f ca="1">IFERROR(VLOOKUP($A280,INDIRECT(CONCATENATE("'CY ",M$3,", SFY ",(M$3+1)," Answers'!A1:CA600")),LOOKUP($D$4,'Row Index'!$A$54:$A$59,'Row Index'!$B$54:$B$59),FALSE),"")</f>
        <v>19</v>
      </c>
      <c r="N280" s="116">
        <f ca="1">IFERROR(VLOOKUP($A280,INDIRECT(CONCATENATE("'CY ",N$3,", SFY ",(N$3+1)," Answers'!A1:CA600")),LOOKUP($D$4,'Row Index'!$A$64:$A$69,'Row Index'!$B$64:$B$69),FALSE),"")</f>
        <v>20</v>
      </c>
    </row>
    <row r="281" spans="1:14" x14ac:dyDescent="0.25">
      <c r="A281" s="49">
        <v>1019</v>
      </c>
      <c r="B281" s="44" t="s">
        <v>281</v>
      </c>
      <c r="C281" s="46" t="s">
        <v>264</v>
      </c>
      <c r="D281" s="115">
        <f ca="1">IFERROR(VLOOKUP($A281,INDIRECT(CONCATENATE("'CY ",D$3,", SFY ",(D$3+1)," Answers'!A1:BJ600")),LOOKUP($D$4,'Row Index'!$A$4:$A$9,'Row Index'!$B$4:$B$9),FALSE),"")</f>
        <v>44</v>
      </c>
      <c r="E281" s="115">
        <f ca="1">IFERROR(VLOOKUP($A281,INDIRECT(CONCATENATE("'CY ",E$3,", SFY ",(E$3+1)," Answers'!A1:BJ600")),LOOKUP($D$4,'Row Index'!$A$4:$A$9,'Row Index'!$B$4:$B$9),FALSE),"")</f>
        <v>43</v>
      </c>
      <c r="F281" s="115">
        <f ca="1">IFERROR(VLOOKUP($A281,INDIRECT(CONCATENATE("'CY ",F$3,", SFY ",(F$3+1)," Answers'!A1:BJ600")),LOOKUP($D$4,'Row Index'!$A$4:$A$9,'Row Index'!$B$4:$B$9),FALSE),"")</f>
        <v>40</v>
      </c>
      <c r="G281" s="115">
        <f ca="1">IFERROR(VLOOKUP($A281,INDIRECT(CONCATENATE("'CY ",G$3,", SFY ",(G$3+1)," Answers'!A1:BJ600")),LOOKUP($D$4,'Row Index'!$A$4:$A$9,'Row Index'!$B$4:$B$9),FALSE),"")</f>
        <v>39</v>
      </c>
      <c r="H281" s="115">
        <f ca="1">IFERROR(VLOOKUP($A281,INDIRECT(CONCATENATE("'CY ",H$3,", SFY ",(H$3+1)," Answers'!A1:BJ600")),LOOKUP($D$4,'Row Index'!$A$4:$A$9,'Row Index'!$B$4:$B$9),FALSE),"")</f>
        <v>39</v>
      </c>
      <c r="I281" s="115">
        <f ca="1">IFERROR(VLOOKUP($A281,INDIRECT(CONCATENATE("'CY ",I$3,", SFY ",(I$3+1)," Answers'!A1:BJ600")),LOOKUP($D$4,'Row Index'!$A$14:$A$19,'Row Index'!$B$14:$B$19),FALSE),"")</f>
        <v>23</v>
      </c>
      <c r="J281" s="115">
        <f ca="1">IFERROR(VLOOKUP($A281,INDIRECT(CONCATENATE("'CY ",J$3,", SFY ",(J$3+1)," Answers'!A1:BJ600")),LOOKUP($D$4,'Row Index'!$A$24:$A$29,'Row Index'!$B$24:$B$29),FALSE),"")</f>
        <v>19</v>
      </c>
      <c r="K281" s="115">
        <f ca="1">IFERROR(VLOOKUP($A281,INDIRECT(CONCATENATE("'CY ",K$3,", SFY ",(K$3+1)," Answers'!A1:BZ600")),LOOKUP($D$4,'Row Index'!$A$24:$A$29,'Row Index'!$B$34:$B$39),FALSE),"")</f>
        <v>39</v>
      </c>
      <c r="L281" s="115">
        <f ca="1">IFERROR(VLOOKUP($A281,INDIRECT(CONCATENATE("'CY ",L$3,", SFY ",(L$3+1)," Answers'!A1:CA600")),LOOKUP($D$4,'Row Index'!$A$24:$A$29,'Row Index'!$B$44:$B$49),FALSE),"")</f>
        <v>38</v>
      </c>
      <c r="M281" s="115">
        <f ca="1">IFERROR(VLOOKUP($A281,INDIRECT(CONCATENATE("'CY ",M$3,", SFY ",(M$3+1)," Answers'!A1:CA600")),LOOKUP($D$4,'Row Index'!$A$54:$A$59,'Row Index'!$B$54:$B$59),FALSE),"")</f>
        <v>20</v>
      </c>
      <c r="N281" s="116">
        <f ca="1">IFERROR(VLOOKUP($A281,INDIRECT(CONCATENATE("'CY ",N$3,", SFY ",(N$3+1)," Answers'!A1:CA600")),LOOKUP($D$4,'Row Index'!$A$64:$A$69,'Row Index'!$B$64:$B$69),FALSE),"")</f>
        <v>21.5</v>
      </c>
    </row>
    <row r="282" spans="1:14" x14ac:dyDescent="0.25">
      <c r="A282" s="49">
        <v>1020</v>
      </c>
      <c r="B282" s="44" t="s">
        <v>282</v>
      </c>
      <c r="C282" s="46" t="s">
        <v>264</v>
      </c>
      <c r="D282" s="115">
        <f ca="1">IFERROR(VLOOKUP($A282,INDIRECT(CONCATENATE("'CY ",D$3,", SFY ",(D$3+1)," Answers'!A1:BJ600")),LOOKUP($D$4,'Row Index'!$A$4:$A$9,'Row Index'!$B$4:$B$9),FALSE),"")</f>
        <v>38</v>
      </c>
      <c r="E282" s="115">
        <f ca="1">IFERROR(VLOOKUP($A282,INDIRECT(CONCATENATE("'CY ",E$3,", SFY ",(E$3+1)," Answers'!A1:BJ600")),LOOKUP($D$4,'Row Index'!$A$4:$A$9,'Row Index'!$B$4:$B$9),FALSE),"")</f>
        <v>37</v>
      </c>
      <c r="F282" s="115">
        <f ca="1">IFERROR(VLOOKUP($A282,INDIRECT(CONCATENATE("'CY ",F$3,", SFY ",(F$3+1)," Answers'!A1:BJ600")),LOOKUP($D$4,'Row Index'!$A$4:$A$9,'Row Index'!$B$4:$B$9),FALSE),"")</f>
        <v>35</v>
      </c>
      <c r="G282" s="115">
        <f ca="1">IFERROR(VLOOKUP($A282,INDIRECT(CONCATENATE("'CY ",G$3,", SFY ",(G$3+1)," Answers'!A1:BJ600")),LOOKUP($D$4,'Row Index'!$A$4:$A$9,'Row Index'!$B$4:$B$9),FALSE),"")</f>
        <v>36</v>
      </c>
      <c r="H282" s="115">
        <f ca="1">IFERROR(VLOOKUP($A282,INDIRECT(CONCATENATE("'CY ",H$3,", SFY ",(H$3+1)," Answers'!A1:BJ600")),LOOKUP($D$4,'Row Index'!$A$4:$A$9,'Row Index'!$B$4:$B$9),FALSE),"")</f>
        <v>37</v>
      </c>
      <c r="I282" s="115">
        <f ca="1">IFERROR(VLOOKUP($A282,INDIRECT(CONCATENATE("'CY ",I$3,", SFY ",(I$3+1)," Answers'!A1:BJ600")),LOOKUP($D$4,'Row Index'!$A$14:$A$19,'Row Index'!$B$14:$B$19),FALSE),"")</f>
        <v>17</v>
      </c>
      <c r="J282" s="115">
        <f ca="1">IFERROR(VLOOKUP($A282,INDIRECT(CONCATENATE("'CY ",J$3,", SFY ",(J$3+1)," Answers'!A1:BJ600")),LOOKUP($D$4,'Row Index'!$A$24:$A$29,'Row Index'!$B$24:$B$29),FALSE),"")</f>
        <v>14</v>
      </c>
      <c r="K282" s="115">
        <f ca="1">IFERROR(VLOOKUP($A282,INDIRECT(CONCATENATE("'CY ",K$3,", SFY ",(K$3+1)," Answers'!A1:BZ600")),LOOKUP($D$4,'Row Index'!$A$24:$A$29,'Row Index'!$B$34:$B$39),FALSE),"")</f>
        <v>0</v>
      </c>
      <c r="L282" s="115">
        <f ca="1">IFERROR(VLOOKUP($A282,INDIRECT(CONCATENATE("'CY ",L$3,", SFY ",(L$3+1)," Answers'!A1:CA600")),LOOKUP($D$4,'Row Index'!$A$24:$A$29,'Row Index'!$B$44:$B$49),FALSE),"")</f>
        <v>31</v>
      </c>
      <c r="M282" s="115">
        <f ca="1">IFERROR(VLOOKUP($A282,INDIRECT(CONCATENATE("'CY ",M$3,", SFY ",(M$3+1)," Answers'!A1:CA600")),LOOKUP($D$4,'Row Index'!$A$54:$A$59,'Row Index'!$B$54:$B$59),FALSE),"")</f>
        <v>18</v>
      </c>
      <c r="N282" s="116">
        <f ca="1">IFERROR(VLOOKUP($A282,INDIRECT(CONCATENATE("'CY ",N$3,", SFY ",(N$3+1)," Answers'!A1:CA600")),LOOKUP($D$4,'Row Index'!$A$64:$A$69,'Row Index'!$B$64:$B$69),FALSE),"")</f>
        <v>19</v>
      </c>
    </row>
    <row r="283" spans="1:14" x14ac:dyDescent="0.25">
      <c r="A283" s="49">
        <v>1021</v>
      </c>
      <c r="B283" s="44" t="s">
        <v>283</v>
      </c>
      <c r="C283" s="46" t="s">
        <v>264</v>
      </c>
      <c r="D283" s="115">
        <f ca="1">IFERROR(VLOOKUP($A283,INDIRECT(CONCATENATE("'CY ",D$3,", SFY ",(D$3+1)," Answers'!A1:BJ600")),LOOKUP($D$4,'Row Index'!$A$4:$A$9,'Row Index'!$B$4:$B$9),FALSE),"")</f>
        <v>38</v>
      </c>
      <c r="E283" s="115">
        <f ca="1">IFERROR(VLOOKUP($A283,INDIRECT(CONCATENATE("'CY ",E$3,", SFY ",(E$3+1)," Answers'!A1:BJ600")),LOOKUP($D$4,'Row Index'!$A$4:$A$9,'Row Index'!$B$4:$B$9),FALSE),"")</f>
        <v>30</v>
      </c>
      <c r="F283" s="115">
        <f ca="1">IFERROR(VLOOKUP($A283,INDIRECT(CONCATENATE("'CY ",F$3,", SFY ",(F$3+1)," Answers'!A1:BJ600")),LOOKUP($D$4,'Row Index'!$A$4:$A$9,'Row Index'!$B$4:$B$9),FALSE),"")</f>
        <v>36</v>
      </c>
      <c r="G283" s="115">
        <f ca="1">IFERROR(VLOOKUP($A283,INDIRECT(CONCATENATE("'CY ",G$3,", SFY ",(G$3+1)," Answers'!A1:BJ600")),LOOKUP($D$4,'Row Index'!$A$4:$A$9,'Row Index'!$B$4:$B$9),FALSE),"")</f>
        <v>32</v>
      </c>
      <c r="H283" s="115">
        <f ca="1">IFERROR(VLOOKUP($A283,INDIRECT(CONCATENATE("'CY ",H$3,", SFY ",(H$3+1)," Answers'!A1:BJ600")),LOOKUP($D$4,'Row Index'!$A$4:$A$9,'Row Index'!$B$4:$B$9),FALSE),"")</f>
        <v>34</v>
      </c>
      <c r="I283" s="115">
        <f ca="1">IFERROR(VLOOKUP($A283,INDIRECT(CONCATENATE("'CY ",I$3,", SFY ",(I$3+1)," Answers'!A1:BJ600")),LOOKUP($D$4,'Row Index'!$A$14:$A$19,'Row Index'!$B$14:$B$19),FALSE),"")</f>
        <v>20</v>
      </c>
      <c r="J283" s="115">
        <f ca="1">IFERROR(VLOOKUP($A283,INDIRECT(CONCATENATE("'CY ",J$3,", SFY ",(J$3+1)," Answers'!A1:BJ600")),LOOKUP($D$4,'Row Index'!$A$24:$A$29,'Row Index'!$B$24:$B$29),FALSE),"")</f>
        <v>19</v>
      </c>
      <c r="K283" s="115">
        <f ca="1">IFERROR(VLOOKUP($A283,INDIRECT(CONCATENATE("'CY ",K$3,", SFY ",(K$3+1)," Answers'!A1:BZ600")),LOOKUP($D$4,'Row Index'!$A$24:$A$29,'Row Index'!$B$34:$B$39),FALSE),"")</f>
        <v>48</v>
      </c>
      <c r="L283" s="115">
        <f ca="1">IFERROR(VLOOKUP($A283,INDIRECT(CONCATENATE("'CY ",L$3,", SFY ",(L$3+1)," Answers'!A1:CA600")),LOOKUP($D$4,'Row Index'!$A$24:$A$29,'Row Index'!$B$44:$B$49),FALSE),"")</f>
        <v>44</v>
      </c>
      <c r="M283" s="115">
        <f ca="1">IFERROR(VLOOKUP($A283,INDIRECT(CONCATENATE("'CY ",M$3,", SFY ",(M$3+1)," Answers'!A1:CA600")),LOOKUP($D$4,'Row Index'!$A$54:$A$59,'Row Index'!$B$54:$B$59),FALSE),"")</f>
        <v>26</v>
      </c>
      <c r="N283" s="116">
        <f ca="1">IFERROR(VLOOKUP($A283,INDIRECT(CONCATENATE("'CY ",N$3,", SFY ",(N$3+1)," Answers'!A1:CA600")),LOOKUP($D$4,'Row Index'!$A$64:$A$69,'Row Index'!$B$64:$B$69),FALSE),"")</f>
        <v>21.5</v>
      </c>
    </row>
    <row r="284" spans="1:14" x14ac:dyDescent="0.25">
      <c r="A284" s="49">
        <v>1022</v>
      </c>
      <c r="B284" s="44" t="s">
        <v>284</v>
      </c>
      <c r="C284" s="46" t="s">
        <v>264</v>
      </c>
      <c r="D284" s="115">
        <f ca="1">IFERROR(VLOOKUP($A284,INDIRECT(CONCATENATE("'CY ",D$3,", SFY ",(D$3+1)," Answers'!A1:BJ600")),LOOKUP($D$4,'Row Index'!$A$4:$A$9,'Row Index'!$B$4:$B$9),FALSE),"")</f>
        <v>44</v>
      </c>
      <c r="E284" s="115">
        <f ca="1">IFERROR(VLOOKUP($A284,INDIRECT(CONCATENATE("'CY ",E$3,", SFY ",(E$3+1)," Answers'!A1:BJ600")),LOOKUP($D$4,'Row Index'!$A$4:$A$9,'Row Index'!$B$4:$B$9),FALSE),"")</f>
        <v>39</v>
      </c>
      <c r="F284" s="115">
        <f ca="1">IFERROR(VLOOKUP($A284,INDIRECT(CONCATENATE("'CY ",F$3,", SFY ",(F$3+1)," Answers'!A1:BJ600")),LOOKUP($D$4,'Row Index'!$A$4:$A$9,'Row Index'!$B$4:$B$9),FALSE),"")</f>
        <v>35</v>
      </c>
      <c r="G284" s="115">
        <f ca="1">IFERROR(VLOOKUP($A284,INDIRECT(CONCATENATE("'CY ",G$3,", SFY ",(G$3+1)," Answers'!A1:BJ600")),LOOKUP($D$4,'Row Index'!$A$4:$A$9,'Row Index'!$B$4:$B$9),FALSE),"")</f>
        <v>34</v>
      </c>
      <c r="H284" s="115">
        <f ca="1">IFERROR(VLOOKUP($A284,INDIRECT(CONCATENATE("'CY ",H$3,", SFY ",(H$3+1)," Answers'!A1:BJ600")),LOOKUP($D$4,'Row Index'!$A$4:$A$9,'Row Index'!$B$4:$B$9),FALSE),"")</f>
        <v>33</v>
      </c>
      <c r="I284" s="115">
        <f ca="1">IFERROR(VLOOKUP($A284,INDIRECT(CONCATENATE("'CY ",I$3,", SFY ",(I$3+1)," Answers'!A1:BJ600")),LOOKUP($D$4,'Row Index'!$A$14:$A$19,'Row Index'!$B$14:$B$19),FALSE),"")</f>
        <v>18</v>
      </c>
      <c r="J284" s="115">
        <f ca="1">IFERROR(VLOOKUP($A284,INDIRECT(CONCATENATE("'CY ",J$3,", SFY ",(J$3+1)," Answers'!A1:BJ600")),LOOKUP($D$4,'Row Index'!$A$24:$A$29,'Row Index'!$B$24:$B$29),FALSE),"")</f>
        <v>18</v>
      </c>
      <c r="K284" s="115">
        <f ca="1">IFERROR(VLOOKUP($A284,INDIRECT(CONCATENATE("'CY ",K$3,", SFY ",(K$3+1)," Answers'!A1:BZ600")),LOOKUP($D$4,'Row Index'!$A$24:$A$29,'Row Index'!$B$34:$B$39),FALSE),"")</f>
        <v>38</v>
      </c>
      <c r="L284" s="115">
        <f ca="1">IFERROR(VLOOKUP($A284,INDIRECT(CONCATENATE("'CY ",L$3,", SFY ",(L$3+1)," Answers'!A1:CA600")),LOOKUP($D$4,'Row Index'!$A$24:$A$29,'Row Index'!$B$44:$B$49),FALSE),"")</f>
        <v>41</v>
      </c>
      <c r="M284" s="115">
        <f ca="1">IFERROR(VLOOKUP($A284,INDIRECT(CONCATENATE("'CY ",M$3,", SFY ",(M$3+1)," Answers'!A1:CA600")),LOOKUP($D$4,'Row Index'!$A$54:$A$59,'Row Index'!$B$54:$B$59),FALSE),"")</f>
        <v>25</v>
      </c>
      <c r="N284" s="116">
        <f ca="1">IFERROR(VLOOKUP($A284,INDIRECT(CONCATENATE("'CY ",N$3,", SFY ",(N$3+1)," Answers'!A1:CA600")),LOOKUP($D$4,'Row Index'!$A$64:$A$69,'Row Index'!$B$64:$B$69),FALSE),"")</f>
        <v>21</v>
      </c>
    </row>
    <row r="285" spans="1:14" x14ac:dyDescent="0.25">
      <c r="A285" s="49">
        <v>1023</v>
      </c>
      <c r="B285" s="44" t="s">
        <v>285</v>
      </c>
      <c r="C285" s="46" t="s">
        <v>264</v>
      </c>
      <c r="D285" s="115">
        <f ca="1">IFERROR(VLOOKUP($A285,INDIRECT(CONCATENATE("'CY ",D$3,", SFY ",(D$3+1)," Answers'!A1:BJ600")),LOOKUP($D$4,'Row Index'!$A$4:$A$9,'Row Index'!$B$4:$B$9),FALSE),"")</f>
        <v>25</v>
      </c>
      <c r="E285" s="115">
        <f ca="1">IFERROR(VLOOKUP($A285,INDIRECT(CONCATENATE("'CY ",E$3,", SFY ",(E$3+1)," Answers'!A1:BJ600")),LOOKUP($D$4,'Row Index'!$A$4:$A$9,'Row Index'!$B$4:$B$9),FALSE),"")</f>
        <v>35</v>
      </c>
      <c r="F285" s="115">
        <f ca="1">IFERROR(VLOOKUP($A285,INDIRECT(CONCATENATE("'CY ",F$3,", SFY ",(F$3+1)," Answers'!A1:BJ600")),LOOKUP($D$4,'Row Index'!$A$4:$A$9,'Row Index'!$B$4:$B$9),FALSE),"")</f>
        <v>34</v>
      </c>
      <c r="G285" s="115">
        <f ca="1">IFERROR(VLOOKUP($A285,INDIRECT(CONCATENATE("'CY ",G$3,", SFY ",(G$3+1)," Answers'!A1:BJ600")),LOOKUP($D$4,'Row Index'!$A$4:$A$9,'Row Index'!$B$4:$B$9),FALSE),"")</f>
        <v>36</v>
      </c>
      <c r="H285" s="115">
        <f ca="1">IFERROR(VLOOKUP($A285,INDIRECT(CONCATENATE("'CY ",H$3,", SFY ",(H$3+1)," Answers'!A1:BJ600")),LOOKUP($D$4,'Row Index'!$A$4:$A$9,'Row Index'!$B$4:$B$9),FALSE),"")</f>
        <v>32</v>
      </c>
      <c r="I285" s="115">
        <f ca="1">IFERROR(VLOOKUP($A285,INDIRECT(CONCATENATE("'CY ",I$3,", SFY ",(I$3+1)," Answers'!A1:BJ600")),LOOKUP($D$4,'Row Index'!$A$14:$A$19,'Row Index'!$B$14:$B$19),FALSE),"")</f>
        <v>16</v>
      </c>
      <c r="J285" s="115">
        <f ca="1">IFERROR(VLOOKUP($A285,INDIRECT(CONCATENATE("'CY ",J$3,", SFY ",(J$3+1)," Answers'!A1:BJ600")),LOOKUP($D$4,'Row Index'!$A$24:$A$29,'Row Index'!$B$24:$B$29),FALSE),"")</f>
        <v>14</v>
      </c>
      <c r="K285" s="115">
        <f ca="1">IFERROR(VLOOKUP($A285,INDIRECT(CONCATENATE("'CY ",K$3,", SFY ",(K$3+1)," Answers'!A1:BZ600")),LOOKUP($D$4,'Row Index'!$A$24:$A$29,'Row Index'!$B$34:$B$39),FALSE),"")</f>
        <v>31</v>
      </c>
      <c r="L285" s="115">
        <f ca="1">IFERROR(VLOOKUP($A285,INDIRECT(CONCATENATE("'CY ",L$3,", SFY ",(L$3+1)," Answers'!A1:CA600")),LOOKUP($D$4,'Row Index'!$A$24:$A$29,'Row Index'!$B$44:$B$49),FALSE),"")</f>
        <v>20</v>
      </c>
      <c r="M285" s="115">
        <f ca="1">IFERROR(VLOOKUP($A285,INDIRECT(CONCATENATE("'CY ",M$3,", SFY ",(M$3+1)," Answers'!A1:CA600")),LOOKUP($D$4,'Row Index'!$A$54:$A$59,'Row Index'!$B$54:$B$59),FALSE),"")</f>
        <v>17</v>
      </c>
      <c r="N285" s="116">
        <f ca="1">IFERROR(VLOOKUP($A285,INDIRECT(CONCATENATE("'CY ",N$3,", SFY ",(N$3+1)," Answers'!A1:CA600")),LOOKUP($D$4,'Row Index'!$A$64:$A$69,'Row Index'!$B$64:$B$69),FALSE),"")</f>
        <v>21.5</v>
      </c>
    </row>
    <row r="286" spans="1:14" x14ac:dyDescent="0.25">
      <c r="A286" s="49">
        <v>1024</v>
      </c>
      <c r="B286" s="44" t="s">
        <v>286</v>
      </c>
      <c r="C286" s="46" t="s">
        <v>264</v>
      </c>
      <c r="D286" s="115">
        <f ca="1">IFERROR(VLOOKUP($A286,INDIRECT(CONCATENATE("'CY ",D$3,", SFY ",(D$3+1)," Answers'!A1:BJ600")),LOOKUP($D$4,'Row Index'!$A$4:$A$9,'Row Index'!$B$4:$B$9),FALSE),"")</f>
        <v>41</v>
      </c>
      <c r="E286" s="115">
        <f ca="1">IFERROR(VLOOKUP($A286,INDIRECT(CONCATENATE("'CY ",E$3,", SFY ",(E$3+1)," Answers'!A1:BJ600")),LOOKUP($D$4,'Row Index'!$A$4:$A$9,'Row Index'!$B$4:$B$9),FALSE),"")</f>
        <v>42</v>
      </c>
      <c r="F286" s="115">
        <f ca="1">IFERROR(VLOOKUP($A286,INDIRECT(CONCATENATE("'CY ",F$3,", SFY ",(F$3+1)," Answers'!A1:BJ600")),LOOKUP($D$4,'Row Index'!$A$4:$A$9,'Row Index'!$B$4:$B$9),FALSE),"")</f>
        <v>40</v>
      </c>
      <c r="G286" s="115">
        <f ca="1">IFERROR(VLOOKUP($A286,INDIRECT(CONCATENATE("'CY ",G$3,", SFY ",(G$3+1)," Answers'!A1:BJ600")),LOOKUP($D$4,'Row Index'!$A$4:$A$9,'Row Index'!$B$4:$B$9),FALSE),"")</f>
        <v>38</v>
      </c>
      <c r="H286" s="115">
        <f ca="1">IFERROR(VLOOKUP($A286,INDIRECT(CONCATENATE("'CY ",H$3,", SFY ",(H$3+1)," Answers'!A1:BJ600")),LOOKUP($D$4,'Row Index'!$A$4:$A$9,'Row Index'!$B$4:$B$9),FALSE),"")</f>
        <v>37</v>
      </c>
      <c r="I286" s="115">
        <f ca="1">IFERROR(VLOOKUP($A286,INDIRECT(CONCATENATE("'CY ",I$3,", SFY ",(I$3+1)," Answers'!A1:BJ600")),LOOKUP($D$4,'Row Index'!$A$14:$A$19,'Row Index'!$B$14:$B$19),FALSE),"")</f>
        <v>22</v>
      </c>
      <c r="J286" s="115">
        <f ca="1">IFERROR(VLOOKUP($A286,INDIRECT(CONCATENATE("'CY ",J$3,", SFY ",(J$3+1)," Answers'!A1:BJ600")),LOOKUP($D$4,'Row Index'!$A$24:$A$29,'Row Index'!$B$24:$B$29),FALSE),"")</f>
        <v>20</v>
      </c>
      <c r="K286" s="115">
        <f ca="1">IFERROR(VLOOKUP($A286,INDIRECT(CONCATENATE("'CY ",K$3,", SFY ",(K$3+1)," Answers'!A1:BZ600")),LOOKUP($D$4,'Row Index'!$A$24:$A$29,'Row Index'!$B$34:$B$39),FALSE),"")</f>
        <v>39</v>
      </c>
      <c r="L286" s="115">
        <f ca="1">IFERROR(VLOOKUP($A286,INDIRECT(CONCATENATE("'CY ",L$3,", SFY ",(L$3+1)," Answers'!A1:CA600")),LOOKUP($D$4,'Row Index'!$A$24:$A$29,'Row Index'!$B$44:$B$49),FALSE),"")</f>
        <v>35</v>
      </c>
      <c r="M286" s="115">
        <f ca="1">IFERROR(VLOOKUP($A286,INDIRECT(CONCATENATE("'CY ",M$3,", SFY ",(M$3+1)," Answers'!A1:CA600")),LOOKUP($D$4,'Row Index'!$A$54:$A$59,'Row Index'!$B$54:$B$59),FALSE),"")</f>
        <v>20</v>
      </c>
      <c r="N286" s="116">
        <f ca="1">IFERROR(VLOOKUP($A286,INDIRECT(CONCATENATE("'CY ",N$3,", SFY ",(N$3+1)," Answers'!A1:CA600")),LOOKUP($D$4,'Row Index'!$A$64:$A$69,'Row Index'!$B$64:$B$69),FALSE),"")</f>
        <v>17</v>
      </c>
    </row>
    <row r="287" spans="1:14" x14ac:dyDescent="0.25">
      <c r="A287" s="49">
        <v>1025</v>
      </c>
      <c r="B287" s="44" t="s">
        <v>287</v>
      </c>
      <c r="C287" s="46" t="s">
        <v>264</v>
      </c>
      <c r="D287" s="115">
        <f ca="1">IFERROR(VLOOKUP($A287,INDIRECT(CONCATENATE("'CY ",D$3,", SFY ",(D$3+1)," Answers'!A1:BJ600")),LOOKUP($D$4,'Row Index'!$A$4:$A$9,'Row Index'!$B$4:$B$9),FALSE),"")</f>
        <v>38</v>
      </c>
      <c r="E287" s="115">
        <f ca="1">IFERROR(VLOOKUP($A287,INDIRECT(CONCATENATE("'CY ",E$3,", SFY ",(E$3+1)," Answers'!A1:BJ600")),LOOKUP($D$4,'Row Index'!$A$4:$A$9,'Row Index'!$B$4:$B$9),FALSE),"")</f>
        <v>41</v>
      </c>
      <c r="F287" s="115">
        <f ca="1">IFERROR(VLOOKUP($A287,INDIRECT(CONCATENATE("'CY ",F$3,", SFY ",(F$3+1)," Answers'!A1:BJ600")),LOOKUP($D$4,'Row Index'!$A$4:$A$9,'Row Index'!$B$4:$B$9),FALSE),"")</f>
        <v>36</v>
      </c>
      <c r="G287" s="115">
        <f ca="1">IFERROR(VLOOKUP($A287,INDIRECT(CONCATENATE("'CY ",G$3,", SFY ",(G$3+1)," Answers'!A1:BJ600")),LOOKUP($D$4,'Row Index'!$A$4:$A$9,'Row Index'!$B$4:$B$9),FALSE),"")</f>
        <v>32</v>
      </c>
      <c r="H287" s="115">
        <f ca="1">IFERROR(VLOOKUP($A287,INDIRECT(CONCATENATE("'CY ",H$3,", SFY ",(H$3+1)," Answers'!A1:BJ600")),LOOKUP($D$4,'Row Index'!$A$4:$A$9,'Row Index'!$B$4:$B$9),FALSE),"")</f>
        <v>34</v>
      </c>
      <c r="I287" s="115">
        <f ca="1">IFERROR(VLOOKUP($A287,INDIRECT(CONCATENATE("'CY ",I$3,", SFY ",(I$3+1)," Answers'!A1:BJ600")),LOOKUP($D$4,'Row Index'!$A$14:$A$19,'Row Index'!$B$14:$B$19),FALSE),"")</f>
        <v>21</v>
      </c>
      <c r="J287" s="115">
        <f ca="1">IFERROR(VLOOKUP($A287,INDIRECT(CONCATENATE("'CY ",J$3,", SFY ",(J$3+1)," Answers'!A1:BJ600")),LOOKUP($D$4,'Row Index'!$A$24:$A$29,'Row Index'!$B$24:$B$29),FALSE),"")</f>
        <v>15</v>
      </c>
      <c r="K287" s="115">
        <f ca="1">IFERROR(VLOOKUP($A287,INDIRECT(CONCATENATE("'CY ",K$3,", SFY ",(K$3+1)," Answers'!A1:BZ600")),LOOKUP($D$4,'Row Index'!$A$24:$A$29,'Row Index'!$B$34:$B$39),FALSE),"")</f>
        <v>30</v>
      </c>
      <c r="L287" s="115">
        <f ca="1">IFERROR(VLOOKUP($A287,INDIRECT(CONCATENATE("'CY ",L$3,", SFY ",(L$3+1)," Answers'!A1:CA600")),LOOKUP($D$4,'Row Index'!$A$24:$A$29,'Row Index'!$B$44:$B$49),FALSE),"")</f>
        <v>33</v>
      </c>
      <c r="M287" s="115">
        <f ca="1">IFERROR(VLOOKUP($A287,INDIRECT(CONCATENATE("'CY ",M$3,", SFY ",(M$3+1)," Answers'!A1:CA600")),LOOKUP($D$4,'Row Index'!$A$54:$A$59,'Row Index'!$B$54:$B$59),FALSE),"")</f>
        <v>21</v>
      </c>
      <c r="N287" s="116">
        <f ca="1">IFERROR(VLOOKUP($A287,INDIRECT(CONCATENATE("'CY ",N$3,", SFY ",(N$3+1)," Answers'!A1:CA600")),LOOKUP($D$4,'Row Index'!$A$64:$A$69,'Row Index'!$B$64:$B$69),FALSE),"")</f>
        <v>21.5</v>
      </c>
    </row>
    <row r="288" spans="1:14" x14ac:dyDescent="0.25">
      <c r="A288" s="49">
        <v>1026</v>
      </c>
      <c r="B288" s="44" t="s">
        <v>288</v>
      </c>
      <c r="C288" s="46" t="s">
        <v>264</v>
      </c>
      <c r="D288" s="115">
        <f ca="1">IFERROR(VLOOKUP($A288,INDIRECT(CONCATENATE("'CY ",D$3,", SFY ",(D$3+1)," Answers'!A1:BJ600")),LOOKUP($D$4,'Row Index'!$A$4:$A$9,'Row Index'!$B$4:$B$9),FALSE),"")</f>
        <v>40</v>
      </c>
      <c r="E288" s="115">
        <f ca="1">IFERROR(VLOOKUP($A288,INDIRECT(CONCATENATE("'CY ",E$3,", SFY ",(E$3+1)," Answers'!A1:BJ600")),LOOKUP($D$4,'Row Index'!$A$4:$A$9,'Row Index'!$B$4:$B$9),FALSE),"")</f>
        <v>38</v>
      </c>
      <c r="F288" s="115">
        <f ca="1">IFERROR(VLOOKUP($A288,INDIRECT(CONCATENATE("'CY ",F$3,", SFY ",(F$3+1)," Answers'!A1:BJ600")),LOOKUP($D$4,'Row Index'!$A$4:$A$9,'Row Index'!$B$4:$B$9),FALSE),"")</f>
        <v>38</v>
      </c>
      <c r="G288" s="115">
        <f ca="1">IFERROR(VLOOKUP($A288,INDIRECT(CONCATENATE("'CY ",G$3,", SFY ",(G$3+1)," Answers'!A1:BJ600")),LOOKUP($D$4,'Row Index'!$A$4:$A$9,'Row Index'!$B$4:$B$9),FALSE),"")</f>
        <v>32</v>
      </c>
      <c r="H288" s="115">
        <f ca="1">IFERROR(VLOOKUP($A288,INDIRECT(CONCATENATE("'CY ",H$3,", SFY ",(H$3+1)," Answers'!A1:BJ600")),LOOKUP($D$4,'Row Index'!$A$4:$A$9,'Row Index'!$B$4:$B$9),FALSE),"")</f>
        <v>33</v>
      </c>
      <c r="I288" s="115">
        <f ca="1">IFERROR(VLOOKUP($A288,INDIRECT(CONCATENATE("'CY ",I$3,", SFY ",(I$3+1)," Answers'!A1:BJ600")),LOOKUP($D$4,'Row Index'!$A$14:$A$19,'Row Index'!$B$14:$B$19),FALSE),"")</f>
        <v>16</v>
      </c>
      <c r="J288" s="115">
        <f ca="1">IFERROR(VLOOKUP($A288,INDIRECT(CONCATENATE("'CY ",J$3,", SFY ",(J$3+1)," Answers'!A1:BJ600")),LOOKUP($D$4,'Row Index'!$A$24:$A$29,'Row Index'!$B$24:$B$29),FALSE),"")</f>
        <v>15</v>
      </c>
      <c r="K288" s="115">
        <f ca="1">IFERROR(VLOOKUP($A288,INDIRECT(CONCATENATE("'CY ",K$3,", SFY ",(K$3+1)," Answers'!A1:BZ600")),LOOKUP($D$4,'Row Index'!$A$24:$A$29,'Row Index'!$B$34:$B$39),FALSE),"")</f>
        <v>37</v>
      </c>
      <c r="L288" s="115">
        <f ca="1">IFERROR(VLOOKUP($A288,INDIRECT(CONCATENATE("'CY ",L$3,", SFY ",(L$3+1)," Answers'!A1:CA600")),LOOKUP($D$4,'Row Index'!$A$24:$A$29,'Row Index'!$B$44:$B$49),FALSE),"")</f>
        <v>34</v>
      </c>
      <c r="M288" s="115">
        <f ca="1">IFERROR(VLOOKUP($A288,INDIRECT(CONCATENATE("'CY ",M$3,", SFY ",(M$3+1)," Answers'!A1:CA600")),LOOKUP($D$4,'Row Index'!$A$54:$A$59,'Row Index'!$B$54:$B$59),FALSE),"")</f>
        <v>23</v>
      </c>
      <c r="N288" s="116">
        <f ca="1">IFERROR(VLOOKUP($A288,INDIRECT(CONCATENATE("'CY ",N$3,", SFY ",(N$3+1)," Answers'!A1:CA600")),LOOKUP($D$4,'Row Index'!$A$64:$A$69,'Row Index'!$B$64:$B$69),FALSE),"")</f>
        <v>20</v>
      </c>
    </row>
    <row r="289" spans="1:14" x14ac:dyDescent="0.25">
      <c r="A289" s="49">
        <v>1101</v>
      </c>
      <c r="B289" s="44" t="s">
        <v>289</v>
      </c>
      <c r="C289" s="46" t="s">
        <v>290</v>
      </c>
      <c r="D289" s="115">
        <f ca="1">IFERROR(VLOOKUP($A289,INDIRECT(CONCATENATE("'CY ",D$3,", SFY ",(D$3+1)," Answers'!A1:BJ600")),LOOKUP($D$4,'Row Index'!$A$4:$A$9,'Row Index'!$B$4:$B$9),FALSE),"")</f>
        <v>48</v>
      </c>
      <c r="E289" s="115">
        <f ca="1">IFERROR(VLOOKUP($A289,INDIRECT(CONCATENATE("'CY ",E$3,", SFY ",(E$3+1)," Answers'!A1:BJ600")),LOOKUP($D$4,'Row Index'!$A$4:$A$9,'Row Index'!$B$4:$B$9),FALSE),"")</f>
        <v>39</v>
      </c>
      <c r="F289" s="115">
        <f ca="1">IFERROR(VLOOKUP($A289,INDIRECT(CONCATENATE("'CY ",F$3,", SFY ",(F$3+1)," Answers'!A1:BJ600")),LOOKUP($D$4,'Row Index'!$A$4:$A$9,'Row Index'!$B$4:$B$9),FALSE),"")</f>
        <v>39</v>
      </c>
      <c r="G289" s="115">
        <f ca="1">IFERROR(VLOOKUP($A289,INDIRECT(CONCATENATE("'CY ",G$3,", SFY ",(G$3+1)," Answers'!A1:BJ600")),LOOKUP($D$4,'Row Index'!$A$4:$A$9,'Row Index'!$B$4:$B$9),FALSE),"")</f>
        <v>43</v>
      </c>
      <c r="H289" s="115">
        <f ca="1">IFERROR(VLOOKUP($A289,INDIRECT(CONCATENATE("'CY ",H$3,", SFY ",(H$3+1)," Answers'!A1:BJ600")),LOOKUP($D$4,'Row Index'!$A$4:$A$9,'Row Index'!$B$4:$B$9),FALSE),"")</f>
        <v>42</v>
      </c>
      <c r="I289" s="115">
        <f ca="1">IFERROR(VLOOKUP($A289,INDIRECT(CONCATENATE("'CY ",I$3,", SFY ",(I$3+1)," Answers'!A1:BJ600")),LOOKUP($D$4,'Row Index'!$A$14:$A$19,'Row Index'!$B$14:$B$19),FALSE),"")</f>
        <v>24</v>
      </c>
      <c r="J289" s="115">
        <f ca="1">IFERROR(VLOOKUP($A289,INDIRECT(CONCATENATE("'CY ",J$3,", SFY ",(J$3+1)," Answers'!A1:BJ600")),LOOKUP($D$4,'Row Index'!$A$24:$A$29,'Row Index'!$B$24:$B$29),FALSE),"")</f>
        <v>22</v>
      </c>
      <c r="K289" s="115">
        <f ca="1">IFERROR(VLOOKUP($A289,INDIRECT(CONCATENATE("'CY ",K$3,", SFY ",(K$3+1)," Answers'!A1:BZ600")),LOOKUP($D$4,'Row Index'!$A$24:$A$29,'Row Index'!$B$34:$B$39),FALSE),"")</f>
        <v>0</v>
      </c>
      <c r="L289" s="115">
        <f ca="1">IFERROR(VLOOKUP($A289,INDIRECT(CONCATENATE("'CY ",L$3,", SFY ",(L$3+1)," Answers'!A1:CA600")),LOOKUP($D$4,'Row Index'!$A$24:$A$29,'Row Index'!$B$44:$B$49),FALSE),"")</f>
        <v>44</v>
      </c>
      <c r="M289" s="115">
        <f ca="1">IFERROR(VLOOKUP($A289,INDIRECT(CONCATENATE("'CY ",M$3,", SFY ",(M$3+1)," Answers'!A1:CA600")),LOOKUP($D$4,'Row Index'!$A$54:$A$59,'Row Index'!$B$54:$B$59),FALSE),"")</f>
        <v>26</v>
      </c>
      <c r="N289" s="116">
        <f ca="1">IFERROR(VLOOKUP($A289,INDIRECT(CONCATENATE("'CY ",N$3,", SFY ",(N$3+1)," Answers'!A1:CA600")),LOOKUP($D$4,'Row Index'!$A$64:$A$69,'Row Index'!$B$64:$B$69),FALSE),"")</f>
        <v>22.5</v>
      </c>
    </row>
    <row r="290" spans="1:14" x14ac:dyDescent="0.25">
      <c r="A290" s="49">
        <v>1102</v>
      </c>
      <c r="B290" s="44" t="s">
        <v>291</v>
      </c>
      <c r="C290" s="46" t="s">
        <v>290</v>
      </c>
      <c r="D290" s="115">
        <f ca="1">IFERROR(VLOOKUP($A290,INDIRECT(CONCATENATE("'CY ",D$3,", SFY ",(D$3+1)," Answers'!A1:BJ600")),LOOKUP($D$4,'Row Index'!$A$4:$A$9,'Row Index'!$B$4:$B$9),FALSE),"")</f>
        <v>41</v>
      </c>
      <c r="E290" s="115">
        <f ca="1">IFERROR(VLOOKUP($A290,INDIRECT(CONCATENATE("'CY ",E$3,", SFY ",(E$3+1)," Answers'!A1:BJ600")),LOOKUP($D$4,'Row Index'!$A$4:$A$9,'Row Index'!$B$4:$B$9),FALSE),"")</f>
        <v>38</v>
      </c>
      <c r="F290" s="115">
        <f ca="1">IFERROR(VLOOKUP($A290,INDIRECT(CONCATENATE("'CY ",F$3,", SFY ",(F$3+1)," Answers'!A1:BJ600")),LOOKUP($D$4,'Row Index'!$A$4:$A$9,'Row Index'!$B$4:$B$9),FALSE),"")</f>
        <v>38</v>
      </c>
      <c r="G290" s="115">
        <f ca="1">IFERROR(VLOOKUP($A290,INDIRECT(CONCATENATE("'CY ",G$3,", SFY ",(G$3+1)," Answers'!A1:BJ600")),LOOKUP($D$4,'Row Index'!$A$4:$A$9,'Row Index'!$B$4:$B$9),FALSE),"")</f>
        <v>37</v>
      </c>
      <c r="H290" s="115">
        <f ca="1">IFERROR(VLOOKUP($A290,INDIRECT(CONCATENATE("'CY ",H$3,", SFY ",(H$3+1)," Answers'!A1:BJ600")),LOOKUP($D$4,'Row Index'!$A$4:$A$9,'Row Index'!$B$4:$B$9),FALSE),"")</f>
        <v>41</v>
      </c>
      <c r="I290" s="115">
        <f ca="1">IFERROR(VLOOKUP($A290,INDIRECT(CONCATENATE("'CY ",I$3,", SFY ",(I$3+1)," Answers'!A1:BJ600")),LOOKUP($D$4,'Row Index'!$A$14:$A$19,'Row Index'!$B$14:$B$19),FALSE),"")</f>
        <v>24</v>
      </c>
      <c r="J290" s="115">
        <f ca="1">IFERROR(VLOOKUP($A290,INDIRECT(CONCATENATE("'CY ",J$3,", SFY ",(J$3+1)," Answers'!A1:BJ600")),LOOKUP($D$4,'Row Index'!$A$24:$A$29,'Row Index'!$B$24:$B$29),FALSE),"")</f>
        <v>19</v>
      </c>
      <c r="K290" s="115">
        <f ca="1">IFERROR(VLOOKUP($A290,INDIRECT(CONCATENATE("'CY ",K$3,", SFY ",(K$3+1)," Answers'!A1:BZ600")),LOOKUP($D$4,'Row Index'!$A$24:$A$29,'Row Index'!$B$34:$B$39),FALSE),"")</f>
        <v>44</v>
      </c>
      <c r="L290" s="115">
        <f ca="1">IFERROR(VLOOKUP($A290,INDIRECT(CONCATENATE("'CY ",L$3,", SFY ",(L$3+1)," Answers'!A1:CA600")),LOOKUP($D$4,'Row Index'!$A$24:$A$29,'Row Index'!$B$44:$B$49),FALSE),"")</f>
        <v>40</v>
      </c>
      <c r="M290" s="115">
        <f ca="1">IFERROR(VLOOKUP($A290,INDIRECT(CONCATENATE("'CY ",M$3,", SFY ",(M$3+1)," Answers'!A1:CA600")),LOOKUP($D$4,'Row Index'!$A$54:$A$59,'Row Index'!$B$54:$B$59),FALSE),"")</f>
        <v>24</v>
      </c>
      <c r="N290" s="116">
        <f ca="1">IFERROR(VLOOKUP($A290,INDIRECT(CONCATENATE("'CY ",N$3,", SFY ",(N$3+1)," Answers'!A1:CA600")),LOOKUP($D$4,'Row Index'!$A$64:$A$69,'Row Index'!$B$64:$B$69),FALSE),"")</f>
        <v>21.5</v>
      </c>
    </row>
    <row r="291" spans="1:14" x14ac:dyDescent="0.25">
      <c r="A291" s="49">
        <v>1103</v>
      </c>
      <c r="B291" s="44" t="s">
        <v>14</v>
      </c>
      <c r="C291" s="46" t="s">
        <v>290</v>
      </c>
      <c r="D291" s="115">
        <f ca="1">IFERROR(VLOOKUP($A291,INDIRECT(CONCATENATE("'CY ",D$3,", SFY ",(D$3+1)," Answers'!A1:BJ600")),LOOKUP($D$4,'Row Index'!$A$4:$A$9,'Row Index'!$B$4:$B$9),FALSE),"")</f>
        <v>41</v>
      </c>
      <c r="E291" s="115">
        <f ca="1">IFERROR(VLOOKUP($A291,INDIRECT(CONCATENATE("'CY ",E$3,", SFY ",(E$3+1)," Answers'!A1:BJ600")),LOOKUP($D$4,'Row Index'!$A$4:$A$9,'Row Index'!$B$4:$B$9),FALSE),"")</f>
        <v>44</v>
      </c>
      <c r="F291" s="115">
        <f ca="1">IFERROR(VLOOKUP($A291,INDIRECT(CONCATENATE("'CY ",F$3,", SFY ",(F$3+1)," Answers'!A1:BJ600")),LOOKUP($D$4,'Row Index'!$A$4:$A$9,'Row Index'!$B$4:$B$9),FALSE),"")</f>
        <v>45</v>
      </c>
      <c r="G291" s="115">
        <f ca="1">IFERROR(VLOOKUP($A291,INDIRECT(CONCATENATE("'CY ",G$3,", SFY ",(G$3+1)," Answers'!A1:BJ600")),LOOKUP($D$4,'Row Index'!$A$4:$A$9,'Row Index'!$B$4:$B$9),FALSE),"")</f>
        <v>38</v>
      </c>
      <c r="H291" s="115">
        <f ca="1">IFERROR(VLOOKUP($A291,INDIRECT(CONCATENATE("'CY ",H$3,", SFY ",(H$3+1)," Answers'!A1:BJ600")),LOOKUP($D$4,'Row Index'!$A$4:$A$9,'Row Index'!$B$4:$B$9),FALSE),"")</f>
        <v>41</v>
      </c>
      <c r="I291" s="115">
        <f ca="1">IFERROR(VLOOKUP($A291,INDIRECT(CONCATENATE("'CY ",I$3,", SFY ",(I$3+1)," Answers'!A1:BJ600")),LOOKUP($D$4,'Row Index'!$A$14:$A$19,'Row Index'!$B$14:$B$19),FALSE),"")</f>
        <v>22</v>
      </c>
      <c r="J291" s="115">
        <f ca="1">IFERROR(VLOOKUP($A291,INDIRECT(CONCATENATE("'CY ",J$3,", SFY ",(J$3+1)," Answers'!A1:BJ600")),LOOKUP($D$4,'Row Index'!$A$24:$A$29,'Row Index'!$B$24:$B$29),FALSE),"")</f>
        <v>20</v>
      </c>
      <c r="K291" s="115">
        <f ca="1">IFERROR(VLOOKUP($A291,INDIRECT(CONCATENATE("'CY ",K$3,", SFY ",(K$3+1)," Answers'!A1:BZ600")),LOOKUP($D$4,'Row Index'!$A$24:$A$29,'Row Index'!$B$34:$B$39),FALSE),"")</f>
        <v>46</v>
      </c>
      <c r="L291" s="115">
        <f ca="1">IFERROR(VLOOKUP($A291,INDIRECT(CONCATENATE("'CY ",L$3,", SFY ",(L$3+1)," Answers'!A1:CA600")),LOOKUP($D$4,'Row Index'!$A$24:$A$29,'Row Index'!$B$44:$B$49),FALSE),"")</f>
        <v>41</v>
      </c>
      <c r="M291" s="115">
        <f ca="1">IFERROR(VLOOKUP($A291,INDIRECT(CONCATENATE("'CY ",M$3,", SFY ",(M$3+1)," Answers'!A1:CA600")),LOOKUP($D$4,'Row Index'!$A$54:$A$59,'Row Index'!$B$54:$B$59),FALSE),"")</f>
        <v>26</v>
      </c>
      <c r="N291" s="116">
        <f ca="1">IFERROR(VLOOKUP($A291,INDIRECT(CONCATENATE("'CY ",N$3,", SFY ",(N$3+1)," Answers'!A1:CA600")),LOOKUP($D$4,'Row Index'!$A$64:$A$69,'Row Index'!$B$64:$B$69),FALSE),"")</f>
        <v>19.5</v>
      </c>
    </row>
    <row r="292" spans="1:14" x14ac:dyDescent="0.25">
      <c r="A292" s="49">
        <v>1104</v>
      </c>
      <c r="B292" s="44" t="s">
        <v>292</v>
      </c>
      <c r="C292" s="46" t="s">
        <v>290</v>
      </c>
      <c r="D292" s="115">
        <f ca="1">IFERROR(VLOOKUP($A292,INDIRECT(CONCATENATE("'CY ",D$3,", SFY ",(D$3+1)," Answers'!A1:BJ600")),LOOKUP($D$4,'Row Index'!$A$4:$A$9,'Row Index'!$B$4:$B$9),FALSE),"")</f>
        <v>38</v>
      </c>
      <c r="E292" s="115">
        <f ca="1">IFERROR(VLOOKUP($A292,INDIRECT(CONCATENATE("'CY ",E$3,", SFY ",(E$3+1)," Answers'!A1:BJ600")),LOOKUP($D$4,'Row Index'!$A$4:$A$9,'Row Index'!$B$4:$B$9),FALSE),"")</f>
        <v>39</v>
      </c>
      <c r="F292" s="115">
        <f ca="1">IFERROR(VLOOKUP($A292,INDIRECT(CONCATENATE("'CY ",F$3,", SFY ",(F$3+1)," Answers'!A1:BJ600")),LOOKUP($D$4,'Row Index'!$A$4:$A$9,'Row Index'!$B$4:$B$9),FALSE),"")</f>
        <v>36</v>
      </c>
      <c r="G292" s="115">
        <f ca="1">IFERROR(VLOOKUP($A292,INDIRECT(CONCATENATE("'CY ",G$3,", SFY ",(G$3+1)," Answers'!A1:BJ600")),LOOKUP($D$4,'Row Index'!$A$4:$A$9,'Row Index'!$B$4:$B$9),FALSE),"")</f>
        <v>34</v>
      </c>
      <c r="H292" s="115">
        <f ca="1">IFERROR(VLOOKUP($A292,INDIRECT(CONCATENATE("'CY ",H$3,", SFY ",(H$3+1)," Answers'!A1:BJ600")),LOOKUP($D$4,'Row Index'!$A$4:$A$9,'Row Index'!$B$4:$B$9),FALSE),"")</f>
        <v>37</v>
      </c>
      <c r="I292" s="115">
        <f ca="1">IFERROR(VLOOKUP($A292,INDIRECT(CONCATENATE("'CY ",I$3,", SFY ",(I$3+1)," Answers'!A1:BJ600")),LOOKUP($D$4,'Row Index'!$A$14:$A$19,'Row Index'!$B$14:$B$19),FALSE),"")</f>
        <v>21</v>
      </c>
      <c r="J292" s="115">
        <f ca="1">IFERROR(VLOOKUP($A292,INDIRECT(CONCATENATE("'CY ",J$3,", SFY ",(J$3+1)," Answers'!A1:BJ600")),LOOKUP($D$4,'Row Index'!$A$24:$A$29,'Row Index'!$B$24:$B$29),FALSE),"")</f>
        <v>19</v>
      </c>
      <c r="K292" s="115">
        <f ca="1">IFERROR(VLOOKUP($A292,INDIRECT(CONCATENATE("'CY ",K$3,", SFY ",(K$3+1)," Answers'!A1:BZ600")),LOOKUP($D$4,'Row Index'!$A$24:$A$29,'Row Index'!$B$34:$B$39),FALSE),"")</f>
        <v>43</v>
      </c>
      <c r="L292" s="115">
        <f ca="1">IFERROR(VLOOKUP($A292,INDIRECT(CONCATENATE("'CY ",L$3,", SFY ",(L$3+1)," Answers'!A1:CA600")),LOOKUP($D$4,'Row Index'!$A$24:$A$29,'Row Index'!$B$44:$B$49),FALSE),"")</f>
        <v>43</v>
      </c>
      <c r="M292" s="115">
        <f ca="1">IFERROR(VLOOKUP($A292,INDIRECT(CONCATENATE("'CY ",M$3,", SFY ",(M$3+1)," Answers'!A1:CA600")),LOOKUP($D$4,'Row Index'!$A$54:$A$59,'Row Index'!$B$54:$B$59),FALSE),"")</f>
        <v>24</v>
      </c>
      <c r="N292" s="116">
        <f ca="1">IFERROR(VLOOKUP($A292,INDIRECT(CONCATENATE("'CY ",N$3,", SFY ",(N$3+1)," Answers'!A1:CA600")),LOOKUP($D$4,'Row Index'!$A$64:$A$69,'Row Index'!$B$64:$B$69),FALSE),"")</f>
        <v>21</v>
      </c>
    </row>
    <row r="293" spans="1:14" x14ac:dyDescent="0.25">
      <c r="A293" s="49">
        <v>1105</v>
      </c>
      <c r="B293" s="44" t="s">
        <v>293</v>
      </c>
      <c r="C293" s="46" t="s">
        <v>290</v>
      </c>
      <c r="D293" s="115">
        <f ca="1">IFERROR(VLOOKUP($A293,INDIRECT(CONCATENATE("'CY ",D$3,", SFY ",(D$3+1)," Answers'!A1:BJ600")),LOOKUP($D$4,'Row Index'!$A$4:$A$9,'Row Index'!$B$4:$B$9),FALSE),"")</f>
        <v>35</v>
      </c>
      <c r="E293" s="115">
        <f ca="1">IFERROR(VLOOKUP($A293,INDIRECT(CONCATENATE("'CY ",E$3,", SFY ",(E$3+1)," Answers'!A1:BJ600")),LOOKUP($D$4,'Row Index'!$A$4:$A$9,'Row Index'!$B$4:$B$9),FALSE),"")</f>
        <v>37</v>
      </c>
      <c r="F293" s="115">
        <f ca="1">IFERROR(VLOOKUP($A293,INDIRECT(CONCATENATE("'CY ",F$3,", SFY ",(F$3+1)," Answers'!A1:BJ600")),LOOKUP($D$4,'Row Index'!$A$4:$A$9,'Row Index'!$B$4:$B$9),FALSE),"")</f>
        <v>40</v>
      </c>
      <c r="G293" s="115">
        <f ca="1">IFERROR(VLOOKUP($A293,INDIRECT(CONCATENATE("'CY ",G$3,", SFY ",(G$3+1)," Answers'!A1:BJ600")),LOOKUP($D$4,'Row Index'!$A$4:$A$9,'Row Index'!$B$4:$B$9),FALSE),"")</f>
        <v>38</v>
      </c>
      <c r="H293" s="115">
        <f ca="1">IFERROR(VLOOKUP($A293,INDIRECT(CONCATENATE("'CY ",H$3,", SFY ",(H$3+1)," Answers'!A1:BJ600")),LOOKUP($D$4,'Row Index'!$A$4:$A$9,'Row Index'!$B$4:$B$9),FALSE),"")</f>
        <v>38</v>
      </c>
      <c r="I293" s="115">
        <f ca="1">IFERROR(VLOOKUP($A293,INDIRECT(CONCATENATE("'CY ",I$3,", SFY ",(I$3+1)," Answers'!A1:BJ600")),LOOKUP($D$4,'Row Index'!$A$14:$A$19,'Row Index'!$B$14:$B$19),FALSE),"")</f>
        <v>18</v>
      </c>
      <c r="J293" s="115">
        <f ca="1">IFERROR(VLOOKUP($A293,INDIRECT(CONCATENATE("'CY ",J$3,", SFY ",(J$3+1)," Answers'!A1:BJ600")),LOOKUP($D$4,'Row Index'!$A$24:$A$29,'Row Index'!$B$24:$B$29),FALSE),"")</f>
        <v>18</v>
      </c>
      <c r="K293" s="115">
        <f ca="1">IFERROR(VLOOKUP($A293,INDIRECT(CONCATENATE("'CY ",K$3,", SFY ",(K$3+1)," Answers'!A1:BZ600")),LOOKUP($D$4,'Row Index'!$A$24:$A$29,'Row Index'!$B$34:$B$39),FALSE),"")</f>
        <v>36</v>
      </c>
      <c r="L293" s="115">
        <f ca="1">IFERROR(VLOOKUP($A293,INDIRECT(CONCATENATE("'CY ",L$3,", SFY ",(L$3+1)," Answers'!A1:CA600")),LOOKUP($D$4,'Row Index'!$A$24:$A$29,'Row Index'!$B$44:$B$49),FALSE),"")</f>
        <v>30</v>
      </c>
      <c r="M293" s="115">
        <f ca="1">IFERROR(VLOOKUP($A293,INDIRECT(CONCATENATE("'CY ",M$3,", SFY ",(M$3+1)," Answers'!A1:CA600")),LOOKUP($D$4,'Row Index'!$A$54:$A$59,'Row Index'!$B$54:$B$59),FALSE),"")</f>
        <v>20</v>
      </c>
      <c r="N293" s="116">
        <f ca="1">IFERROR(VLOOKUP($A293,INDIRECT(CONCATENATE("'CY ",N$3,", SFY ",(N$3+1)," Answers'!A1:CA600")),LOOKUP($D$4,'Row Index'!$A$64:$A$69,'Row Index'!$B$64:$B$69),FALSE),"")</f>
        <v>22.5</v>
      </c>
    </row>
    <row r="294" spans="1:14" x14ac:dyDescent="0.25">
      <c r="A294" s="49">
        <v>1106</v>
      </c>
      <c r="B294" s="44" t="s">
        <v>197</v>
      </c>
      <c r="C294" s="46" t="s">
        <v>290</v>
      </c>
      <c r="D294" s="115">
        <f ca="1">IFERROR(VLOOKUP($A294,INDIRECT(CONCATENATE("'CY ",D$3,", SFY ",(D$3+1)," Answers'!A1:BJ600")),LOOKUP($D$4,'Row Index'!$A$4:$A$9,'Row Index'!$B$4:$B$9),FALSE),"")</f>
        <v>38</v>
      </c>
      <c r="E294" s="115">
        <f ca="1">IFERROR(VLOOKUP($A294,INDIRECT(CONCATENATE("'CY ",E$3,", SFY ",(E$3+1)," Answers'!A1:BJ600")),LOOKUP($D$4,'Row Index'!$A$4:$A$9,'Row Index'!$B$4:$B$9),FALSE),"")</f>
        <v>39</v>
      </c>
      <c r="F294" s="115">
        <f ca="1">IFERROR(VLOOKUP($A294,INDIRECT(CONCATENATE("'CY ",F$3,", SFY ",(F$3+1)," Answers'!A1:BJ600")),LOOKUP($D$4,'Row Index'!$A$4:$A$9,'Row Index'!$B$4:$B$9),FALSE),"")</f>
        <v>40</v>
      </c>
      <c r="G294" s="115">
        <f ca="1">IFERROR(VLOOKUP($A294,INDIRECT(CONCATENATE("'CY ",G$3,", SFY ",(G$3+1)," Answers'!A1:BJ600")),LOOKUP($D$4,'Row Index'!$A$4:$A$9,'Row Index'!$B$4:$B$9),FALSE),"")</f>
        <v>36</v>
      </c>
      <c r="H294" s="115">
        <f ca="1">IFERROR(VLOOKUP($A294,INDIRECT(CONCATENATE("'CY ",H$3,", SFY ",(H$3+1)," Answers'!A1:BJ600")),LOOKUP($D$4,'Row Index'!$A$4:$A$9,'Row Index'!$B$4:$B$9),FALSE),"")</f>
        <v>36</v>
      </c>
      <c r="I294" s="115">
        <f ca="1">IFERROR(VLOOKUP($A294,INDIRECT(CONCATENATE("'CY ",I$3,", SFY ",(I$3+1)," Answers'!A1:BJ600")),LOOKUP($D$4,'Row Index'!$A$14:$A$19,'Row Index'!$B$14:$B$19),FALSE),"")</f>
        <v>21</v>
      </c>
      <c r="J294" s="115">
        <f ca="1">IFERROR(VLOOKUP($A294,INDIRECT(CONCATENATE("'CY ",J$3,", SFY ",(J$3+1)," Answers'!A1:BJ600")),LOOKUP($D$4,'Row Index'!$A$24:$A$29,'Row Index'!$B$24:$B$29),FALSE),"")</f>
        <v>17</v>
      </c>
      <c r="K294" s="115">
        <f ca="1">IFERROR(VLOOKUP($A294,INDIRECT(CONCATENATE("'CY ",K$3,", SFY ",(K$3+1)," Answers'!A1:BZ600")),LOOKUP($D$4,'Row Index'!$A$24:$A$29,'Row Index'!$B$34:$B$39),FALSE),"")</f>
        <v>39</v>
      </c>
      <c r="L294" s="115">
        <f ca="1">IFERROR(VLOOKUP($A294,INDIRECT(CONCATENATE("'CY ",L$3,", SFY ",(L$3+1)," Answers'!A1:CA600")),LOOKUP($D$4,'Row Index'!$A$24:$A$29,'Row Index'!$B$44:$B$49),FALSE),"")</f>
        <v>37</v>
      </c>
      <c r="M294" s="115">
        <f ca="1">IFERROR(VLOOKUP($A294,INDIRECT(CONCATENATE("'CY ",M$3,", SFY ",(M$3+1)," Answers'!A1:CA600")),LOOKUP($D$4,'Row Index'!$A$54:$A$59,'Row Index'!$B$54:$B$59),FALSE),"")</f>
        <v>23</v>
      </c>
      <c r="N294" s="116">
        <f ca="1">IFERROR(VLOOKUP($A294,INDIRECT(CONCATENATE("'CY ",N$3,", SFY ",(N$3+1)," Answers'!A1:CA600")),LOOKUP($D$4,'Row Index'!$A$64:$A$69,'Row Index'!$B$64:$B$69),FALSE),"")</f>
        <v>20.5</v>
      </c>
    </row>
    <row r="295" spans="1:14" x14ac:dyDescent="0.25">
      <c r="A295" s="49">
        <v>1107</v>
      </c>
      <c r="B295" s="44" t="s">
        <v>198</v>
      </c>
      <c r="C295" s="46" t="s">
        <v>290</v>
      </c>
      <c r="D295" s="115">
        <f ca="1">IFERROR(VLOOKUP($A295,INDIRECT(CONCATENATE("'CY ",D$3,", SFY ",(D$3+1)," Answers'!A1:BJ600")),LOOKUP($D$4,'Row Index'!$A$4:$A$9,'Row Index'!$B$4:$B$9),FALSE),"")</f>
        <v>41</v>
      </c>
      <c r="E295" s="115">
        <f ca="1">IFERROR(VLOOKUP($A295,INDIRECT(CONCATENATE("'CY ",E$3,", SFY ",(E$3+1)," Answers'!A1:BJ600")),LOOKUP($D$4,'Row Index'!$A$4:$A$9,'Row Index'!$B$4:$B$9),FALSE),"")</f>
        <v>31</v>
      </c>
      <c r="F295" s="115">
        <f ca="1">IFERROR(VLOOKUP($A295,INDIRECT(CONCATENATE("'CY ",F$3,", SFY ",(F$3+1)," Answers'!A1:BJ600")),LOOKUP($D$4,'Row Index'!$A$4:$A$9,'Row Index'!$B$4:$B$9),FALSE),"")</f>
        <v>36</v>
      </c>
      <c r="G295" s="115">
        <f ca="1">IFERROR(VLOOKUP($A295,INDIRECT(CONCATENATE("'CY ",G$3,", SFY ",(G$3+1)," Answers'!A1:BJ600")),LOOKUP($D$4,'Row Index'!$A$4:$A$9,'Row Index'!$B$4:$B$9),FALSE),"")</f>
        <v>36</v>
      </c>
      <c r="H295" s="115">
        <f ca="1">IFERROR(VLOOKUP($A295,INDIRECT(CONCATENATE("'CY ",H$3,", SFY ",(H$3+1)," Answers'!A1:BJ600")),LOOKUP($D$4,'Row Index'!$A$4:$A$9,'Row Index'!$B$4:$B$9),FALSE),"")</f>
        <v>39</v>
      </c>
      <c r="I295" s="115">
        <f ca="1">IFERROR(VLOOKUP($A295,INDIRECT(CONCATENATE("'CY ",I$3,", SFY ",(I$3+1)," Answers'!A1:BJ600")),LOOKUP($D$4,'Row Index'!$A$14:$A$19,'Row Index'!$B$14:$B$19),FALSE),"")</f>
        <v>23</v>
      </c>
      <c r="J295" s="115">
        <f ca="1">IFERROR(VLOOKUP($A295,INDIRECT(CONCATENATE("'CY ",J$3,", SFY ",(J$3+1)," Answers'!A1:BJ600")),LOOKUP($D$4,'Row Index'!$A$24:$A$29,'Row Index'!$B$24:$B$29),FALSE),"")</f>
        <v>20</v>
      </c>
      <c r="K295" s="115">
        <f ca="1">IFERROR(VLOOKUP($A295,INDIRECT(CONCATENATE("'CY ",K$3,", SFY ",(K$3+1)," Answers'!A1:BZ600")),LOOKUP($D$4,'Row Index'!$A$24:$A$29,'Row Index'!$B$34:$B$39),FALSE),"")</f>
        <v>44</v>
      </c>
      <c r="L295" s="115">
        <f ca="1">IFERROR(VLOOKUP($A295,INDIRECT(CONCATENATE("'CY ",L$3,", SFY ",(L$3+1)," Answers'!A1:CA600")),LOOKUP($D$4,'Row Index'!$A$24:$A$29,'Row Index'!$B$44:$B$49),FALSE),"")</f>
        <v>34</v>
      </c>
      <c r="M295" s="115">
        <f ca="1">IFERROR(VLOOKUP($A295,INDIRECT(CONCATENATE("'CY ",M$3,", SFY ",(M$3+1)," Answers'!A1:CA600")),LOOKUP($D$4,'Row Index'!$A$54:$A$59,'Row Index'!$B$54:$B$59),FALSE),"")</f>
        <v>23</v>
      </c>
      <c r="N295" s="116">
        <f ca="1">IFERROR(VLOOKUP($A295,INDIRECT(CONCATENATE("'CY ",N$3,", SFY ",(N$3+1)," Answers'!A1:CA600")),LOOKUP($D$4,'Row Index'!$A$64:$A$69,'Row Index'!$B$64:$B$69),FALSE),"")</f>
        <v>20.5</v>
      </c>
    </row>
    <row r="296" spans="1:14" x14ac:dyDescent="0.25">
      <c r="A296" s="49">
        <v>1108</v>
      </c>
      <c r="B296" s="44" t="s">
        <v>294</v>
      </c>
      <c r="C296" s="46" t="s">
        <v>290</v>
      </c>
      <c r="D296" s="115">
        <f ca="1">IFERROR(VLOOKUP($A296,INDIRECT(CONCATENATE("'CY ",D$3,", SFY ",(D$3+1)," Answers'!A1:BJ600")),LOOKUP($D$4,'Row Index'!$A$4:$A$9,'Row Index'!$B$4:$B$9),FALSE),"")</f>
        <v>43</v>
      </c>
      <c r="E296" s="115">
        <f ca="1">IFERROR(VLOOKUP($A296,INDIRECT(CONCATENATE("'CY ",E$3,", SFY ",(E$3+1)," Answers'!A1:BJ600")),LOOKUP($D$4,'Row Index'!$A$4:$A$9,'Row Index'!$B$4:$B$9),FALSE),"")</f>
        <v>44</v>
      </c>
      <c r="F296" s="115">
        <f ca="1">IFERROR(VLOOKUP($A296,INDIRECT(CONCATENATE("'CY ",F$3,", SFY ",(F$3+1)," Answers'!A1:BJ600")),LOOKUP($D$4,'Row Index'!$A$4:$A$9,'Row Index'!$B$4:$B$9),FALSE),"")</f>
        <v>41</v>
      </c>
      <c r="G296" s="115">
        <f ca="1">IFERROR(VLOOKUP($A296,INDIRECT(CONCATENATE("'CY ",G$3,", SFY ",(G$3+1)," Answers'!A1:BJ600")),LOOKUP($D$4,'Row Index'!$A$4:$A$9,'Row Index'!$B$4:$B$9),FALSE),"")</f>
        <v>37</v>
      </c>
      <c r="H296" s="115">
        <f ca="1">IFERROR(VLOOKUP($A296,INDIRECT(CONCATENATE("'CY ",H$3,", SFY ",(H$3+1)," Answers'!A1:BJ600")),LOOKUP($D$4,'Row Index'!$A$4:$A$9,'Row Index'!$B$4:$B$9),FALSE),"")</f>
        <v>37</v>
      </c>
      <c r="I296" s="115">
        <f ca="1">IFERROR(VLOOKUP($A296,INDIRECT(CONCATENATE("'CY ",I$3,", SFY ",(I$3+1)," Answers'!A1:BJ600")),LOOKUP($D$4,'Row Index'!$A$14:$A$19,'Row Index'!$B$14:$B$19),FALSE),"")</f>
        <v>20</v>
      </c>
      <c r="J296" s="115">
        <f ca="1">IFERROR(VLOOKUP($A296,INDIRECT(CONCATENATE("'CY ",J$3,", SFY ",(J$3+1)," Answers'!A1:BJ600")),LOOKUP($D$4,'Row Index'!$A$24:$A$29,'Row Index'!$B$24:$B$29),FALSE),"")</f>
        <v>19</v>
      </c>
      <c r="K296" s="115">
        <f ca="1">IFERROR(VLOOKUP($A296,INDIRECT(CONCATENATE("'CY ",K$3,", SFY ",(K$3+1)," Answers'!A1:BZ600")),LOOKUP($D$4,'Row Index'!$A$24:$A$29,'Row Index'!$B$34:$B$39),FALSE),"")</f>
        <v>48</v>
      </c>
      <c r="L296" s="115">
        <f ca="1">IFERROR(VLOOKUP($A296,INDIRECT(CONCATENATE("'CY ",L$3,", SFY ",(L$3+1)," Answers'!A1:CA600")),LOOKUP($D$4,'Row Index'!$A$24:$A$29,'Row Index'!$B$44:$B$49),FALSE),"")</f>
        <v>35</v>
      </c>
      <c r="M296" s="115">
        <f ca="1">IFERROR(VLOOKUP($A296,INDIRECT(CONCATENATE("'CY ",M$3,", SFY ",(M$3+1)," Answers'!A1:CA600")),LOOKUP($D$4,'Row Index'!$A$54:$A$59,'Row Index'!$B$54:$B$59),FALSE),"")</f>
        <v>25</v>
      </c>
      <c r="N296" s="116">
        <f ca="1">IFERROR(VLOOKUP($A296,INDIRECT(CONCATENATE("'CY ",N$3,", SFY ",(N$3+1)," Answers'!A1:CA600")),LOOKUP($D$4,'Row Index'!$A$64:$A$69,'Row Index'!$B$64:$B$69),FALSE),"")</f>
        <v>22.5</v>
      </c>
    </row>
    <row r="297" spans="1:14" x14ac:dyDescent="0.25">
      <c r="A297" s="51">
        <v>1109</v>
      </c>
      <c r="B297" s="2" t="s">
        <v>295</v>
      </c>
      <c r="C297" s="23" t="s">
        <v>290</v>
      </c>
      <c r="D297" s="115">
        <f ca="1">IFERROR(VLOOKUP($A297,INDIRECT(CONCATENATE("'CY ",D$3,", SFY ",(D$3+1)," Answers'!A1:BJ600")),LOOKUP($D$4,'Row Index'!$A$4:$A$9,'Row Index'!$B$4:$B$9),FALSE),"")</f>
        <v>46</v>
      </c>
      <c r="E297" s="115">
        <f ca="1">IFERROR(VLOOKUP($A297,INDIRECT(CONCATENATE("'CY ",E$3,", SFY ",(E$3+1)," Answers'!A1:BJ600")),LOOKUP($D$4,'Row Index'!$A$4:$A$9,'Row Index'!$B$4:$B$9),FALSE),"")</f>
        <v>45</v>
      </c>
      <c r="F297" s="115" t="str">
        <f ca="1">IFERROR(VLOOKUP($A297,INDIRECT(CONCATENATE("'CY ",F$3,", SFY ",(F$3+1)," Answers'!A1:BJ600")),LOOKUP($D$4,'Row Index'!$A$4:$A$9,'Row Index'!$B$4:$B$9),FALSE),"")</f>
        <v/>
      </c>
      <c r="G297" s="115" t="str">
        <f ca="1">IFERROR(VLOOKUP($A297,INDIRECT(CONCATENATE("'CY ",G$3,", SFY ",(G$3+1)," Answers'!A1:BJ600")),LOOKUP($D$4,'Row Index'!$A$4:$A$9,'Row Index'!$B$4:$B$9),FALSE),"")</f>
        <v/>
      </c>
      <c r="H297" s="115" t="str">
        <f ca="1">IFERROR(VLOOKUP($A297,INDIRECT(CONCATENATE("'CY ",H$3,", SFY ",(H$3+1)," Answers'!A1:BJ600")),LOOKUP($D$4,'Row Index'!$A$4:$A$9,'Row Index'!$B$4:$B$9),FALSE),"")</f>
        <v/>
      </c>
      <c r="I297" s="115" t="str">
        <f ca="1">IFERROR(VLOOKUP($A297,INDIRECT(CONCATENATE("'CY ",I$3,", SFY ",(I$3+1)," Answers'!A1:BJ600")),LOOKUP($D$4,'Row Index'!$A$14:$A$19,'Row Index'!$B$14:$B$19),FALSE),"")</f>
        <v/>
      </c>
      <c r="J297" s="115" t="str">
        <f ca="1">IFERROR(VLOOKUP($A297,INDIRECT(CONCATENATE("'CY ",J$3,", SFY ",(J$3+1)," Answers'!A1:BJ600")),LOOKUP($D$4,'Row Index'!$A$24:$A$29,'Row Index'!$B$24:$B$29),FALSE),"")</f>
        <v/>
      </c>
      <c r="K297" s="115" t="str">
        <f ca="1">IFERROR(VLOOKUP($A297,INDIRECT(CONCATENATE("'CY ",K$3,", SFY ",(K$3+1)," Answers'!A1:BZ600")),LOOKUP($D$4,'Row Index'!$A$24:$A$29,'Row Index'!$B$34:$B$39),FALSE),"")</f>
        <v/>
      </c>
      <c r="L297" s="115" t="str">
        <f ca="1">IFERROR(VLOOKUP($A297,INDIRECT(CONCATENATE("'CY ",L$3,", SFY ",(L$3+1)," Answers'!A1:CA600")),LOOKUP($D$4,'Row Index'!$A$24:$A$29,'Row Index'!$B$44:$B$49),FALSE),"")</f>
        <v/>
      </c>
      <c r="M297" s="115" t="str">
        <f ca="1">IFERROR(VLOOKUP($A297,INDIRECT(CONCATENATE("'CY ",M$3,", SFY ",(M$3+1)," Answers'!A1:CA600")),LOOKUP($D$4,'Row Index'!$A$54:$A$59,'Row Index'!$B$54:$B$59),FALSE),"")</f>
        <v/>
      </c>
      <c r="N297" s="116" t="str">
        <f ca="1">IFERROR(VLOOKUP($A297,INDIRECT(CONCATENATE("'CY ",N$3,", SFY ",(N$3+1)," Answers'!A1:CA600")),LOOKUP($D$4,'Row Index'!$A$64:$A$69,'Row Index'!$B$64:$B$69),FALSE),"")</f>
        <v/>
      </c>
    </row>
    <row r="298" spans="1:14" x14ac:dyDescent="0.25">
      <c r="A298" s="51">
        <v>1110</v>
      </c>
      <c r="B298" s="2" t="s">
        <v>296</v>
      </c>
      <c r="C298" s="23" t="s">
        <v>290</v>
      </c>
      <c r="D298" s="115">
        <f ca="1">IFERROR(VLOOKUP($A298,INDIRECT(CONCATENATE("'CY ",D$3,", SFY ",(D$3+1)," Answers'!A1:BJ600")),LOOKUP($D$4,'Row Index'!$A$4:$A$9,'Row Index'!$B$4:$B$9),FALSE),"")</f>
        <v>43</v>
      </c>
      <c r="E298" s="115">
        <f ca="1">IFERROR(VLOOKUP($A298,INDIRECT(CONCATENATE("'CY ",E$3,", SFY ",(E$3+1)," Answers'!A1:BJ600")),LOOKUP($D$4,'Row Index'!$A$4:$A$9,'Row Index'!$B$4:$B$9),FALSE),"")</f>
        <v>38</v>
      </c>
      <c r="F298" s="115" t="str">
        <f ca="1">IFERROR(VLOOKUP($A298,INDIRECT(CONCATENATE("'CY ",F$3,", SFY ",(F$3+1)," Answers'!A1:BJ600")),LOOKUP($D$4,'Row Index'!$A$4:$A$9,'Row Index'!$B$4:$B$9),FALSE),"")</f>
        <v/>
      </c>
      <c r="G298" s="115" t="str">
        <f ca="1">IFERROR(VLOOKUP($A298,INDIRECT(CONCATENATE("'CY ",G$3,", SFY ",(G$3+1)," Answers'!A1:BJ600")),LOOKUP($D$4,'Row Index'!$A$4:$A$9,'Row Index'!$B$4:$B$9),FALSE),"")</f>
        <v/>
      </c>
      <c r="H298" s="115" t="str">
        <f ca="1">IFERROR(VLOOKUP($A298,INDIRECT(CONCATENATE("'CY ",H$3,", SFY ",(H$3+1)," Answers'!A1:BJ600")),LOOKUP($D$4,'Row Index'!$A$4:$A$9,'Row Index'!$B$4:$B$9),FALSE),"")</f>
        <v/>
      </c>
      <c r="I298" s="115" t="str">
        <f ca="1">IFERROR(VLOOKUP($A298,INDIRECT(CONCATENATE("'CY ",I$3,", SFY ",(I$3+1)," Answers'!A1:BJ600")),LOOKUP($D$4,'Row Index'!$A$14:$A$19,'Row Index'!$B$14:$B$19),FALSE),"")</f>
        <v/>
      </c>
      <c r="J298" s="115" t="str">
        <f ca="1">IFERROR(VLOOKUP($A298,INDIRECT(CONCATENATE("'CY ",J$3,", SFY ",(J$3+1)," Answers'!A1:BJ600")),LOOKUP($D$4,'Row Index'!$A$24:$A$29,'Row Index'!$B$24:$B$29),FALSE),"")</f>
        <v/>
      </c>
      <c r="K298" s="115" t="str">
        <f ca="1">IFERROR(VLOOKUP($A298,INDIRECT(CONCATENATE("'CY ",K$3,", SFY ",(K$3+1)," Answers'!A1:BZ600")),LOOKUP($D$4,'Row Index'!$A$24:$A$29,'Row Index'!$B$34:$B$39),FALSE),"")</f>
        <v/>
      </c>
      <c r="L298" s="115" t="str">
        <f ca="1">IFERROR(VLOOKUP($A298,INDIRECT(CONCATENATE("'CY ",L$3,", SFY ",(L$3+1)," Answers'!A1:CA600")),LOOKUP($D$4,'Row Index'!$A$24:$A$29,'Row Index'!$B$44:$B$49),FALSE),"")</f>
        <v/>
      </c>
      <c r="M298" s="115" t="str">
        <f ca="1">IFERROR(VLOOKUP($A298,INDIRECT(CONCATENATE("'CY ",M$3,", SFY ",(M$3+1)," Answers'!A1:CA600")),LOOKUP($D$4,'Row Index'!$A$54:$A$59,'Row Index'!$B$54:$B$59),FALSE),"")</f>
        <v/>
      </c>
      <c r="N298" s="116" t="str">
        <f ca="1">IFERROR(VLOOKUP($A298,INDIRECT(CONCATENATE("'CY ",N$3,", SFY ",(N$3+1)," Answers'!A1:CA600")),LOOKUP($D$4,'Row Index'!$A$64:$A$69,'Row Index'!$B$64:$B$69),FALSE),"")</f>
        <v/>
      </c>
    </row>
    <row r="299" spans="1:14" x14ac:dyDescent="0.25">
      <c r="A299" s="49">
        <v>1111</v>
      </c>
      <c r="B299" s="44" t="s">
        <v>298</v>
      </c>
      <c r="C299" s="46" t="s">
        <v>290</v>
      </c>
      <c r="D299" s="115">
        <f ca="1">IFERROR(VLOOKUP($A299,INDIRECT(CONCATENATE("'CY ",D$3,", SFY ",(D$3+1)," Answers'!A1:BJ600")),LOOKUP($D$4,'Row Index'!$A$4:$A$9,'Row Index'!$B$4:$B$9),FALSE),"")</f>
        <v>31</v>
      </c>
      <c r="E299" s="115">
        <f ca="1">IFERROR(VLOOKUP($A299,INDIRECT(CONCATENATE("'CY ",E$3,", SFY ",(E$3+1)," Answers'!A1:BJ600")),LOOKUP($D$4,'Row Index'!$A$4:$A$9,'Row Index'!$B$4:$B$9),FALSE),"")</f>
        <v>29</v>
      </c>
      <c r="F299" s="115">
        <f ca="1">IFERROR(VLOOKUP($A299,INDIRECT(CONCATENATE("'CY ",F$3,", SFY ",(F$3+1)," Answers'!A1:BJ600")),LOOKUP($D$4,'Row Index'!$A$4:$A$9,'Row Index'!$B$4:$B$9),FALSE),"")</f>
        <v>31</v>
      </c>
      <c r="G299" s="115">
        <f ca="1">IFERROR(VLOOKUP($A299,INDIRECT(CONCATENATE("'CY ",G$3,", SFY ",(G$3+1)," Answers'!A1:BJ600")),LOOKUP($D$4,'Row Index'!$A$4:$A$9,'Row Index'!$B$4:$B$9),FALSE),"")</f>
        <v>22</v>
      </c>
      <c r="H299" s="115">
        <f ca="1">IFERROR(VLOOKUP($A299,INDIRECT(CONCATENATE("'CY ",H$3,", SFY ",(H$3+1)," Answers'!A1:BJ600")),LOOKUP($D$4,'Row Index'!$A$4:$A$9,'Row Index'!$B$4:$B$9),FALSE),"")</f>
        <v>30</v>
      </c>
      <c r="I299" s="115">
        <f ca="1">IFERROR(VLOOKUP($A299,INDIRECT(CONCATENATE("'CY ",I$3,", SFY ",(I$3+1)," Answers'!A1:BJ600")),LOOKUP($D$4,'Row Index'!$A$14:$A$19,'Row Index'!$B$14:$B$19),FALSE),"")</f>
        <v>19</v>
      </c>
      <c r="J299" s="115">
        <f ca="1">IFERROR(VLOOKUP($A299,INDIRECT(CONCATENATE("'CY ",J$3,", SFY ",(J$3+1)," Answers'!A1:BJ600")),LOOKUP($D$4,'Row Index'!$A$24:$A$29,'Row Index'!$B$24:$B$29),FALSE),"")</f>
        <v>14</v>
      </c>
      <c r="K299" s="115">
        <f ca="1">IFERROR(VLOOKUP($A299,INDIRECT(CONCATENATE("'CY ",K$3,", SFY ",(K$3+1)," Answers'!A1:BZ600")),LOOKUP($D$4,'Row Index'!$A$24:$A$29,'Row Index'!$B$34:$B$39),FALSE),"")</f>
        <v>0</v>
      </c>
      <c r="L299" s="115">
        <f ca="1">IFERROR(VLOOKUP($A299,INDIRECT(CONCATENATE("'CY ",L$3,", SFY ",(L$3+1)," Answers'!A1:CA600")),LOOKUP($D$4,'Row Index'!$A$24:$A$29,'Row Index'!$B$44:$B$49),FALSE),"")</f>
        <v>29</v>
      </c>
      <c r="M299" s="115">
        <f ca="1">IFERROR(VLOOKUP($A299,INDIRECT(CONCATENATE("'CY ",M$3,", SFY ",(M$3+1)," Answers'!A1:CA600")),LOOKUP($D$4,'Row Index'!$A$54:$A$59,'Row Index'!$B$54:$B$59),FALSE),"")</f>
        <v>21</v>
      </c>
      <c r="N299" s="116">
        <f ca="1">IFERROR(VLOOKUP($A299,INDIRECT(CONCATENATE("'CY ",N$3,", SFY ",(N$3+1)," Answers'!A1:CA600")),LOOKUP($D$4,'Row Index'!$A$64:$A$69,'Row Index'!$B$64:$B$69),FALSE),"")</f>
        <v>18</v>
      </c>
    </row>
    <row r="300" spans="1:14" x14ac:dyDescent="0.25">
      <c r="A300" s="49">
        <v>1112</v>
      </c>
      <c r="B300" s="44" t="s">
        <v>297</v>
      </c>
      <c r="C300" s="46" t="s">
        <v>290</v>
      </c>
      <c r="D300" s="115">
        <f ca="1">IFERROR(VLOOKUP($A300,INDIRECT(CONCATENATE("'CY ",D$3,", SFY ",(D$3+1)," Answers'!A1:BJ600")),LOOKUP($D$4,'Row Index'!$A$4:$A$9,'Row Index'!$B$4:$B$9),FALSE),"")</f>
        <v>41</v>
      </c>
      <c r="E300" s="115">
        <f ca="1">IFERROR(VLOOKUP($A300,INDIRECT(CONCATENATE("'CY ",E$3,", SFY ",(E$3+1)," Answers'!A1:BJ600")),LOOKUP($D$4,'Row Index'!$A$4:$A$9,'Row Index'!$B$4:$B$9),FALSE),"")</f>
        <v>42</v>
      </c>
      <c r="F300" s="115">
        <f ca="1">IFERROR(VLOOKUP($A300,INDIRECT(CONCATENATE("'CY ",F$3,", SFY ",(F$3+1)," Answers'!A1:BJ600")),LOOKUP($D$4,'Row Index'!$A$4:$A$9,'Row Index'!$B$4:$B$9),FALSE),"")</f>
        <v>40</v>
      </c>
      <c r="G300" s="115">
        <f ca="1">IFERROR(VLOOKUP($A300,INDIRECT(CONCATENATE("'CY ",G$3,", SFY ",(G$3+1)," Answers'!A1:BJ600")),LOOKUP($D$4,'Row Index'!$A$4:$A$9,'Row Index'!$B$4:$B$9),FALSE),"")</f>
        <v>35</v>
      </c>
      <c r="H300" s="115">
        <f ca="1">IFERROR(VLOOKUP($A300,INDIRECT(CONCATENATE("'CY ",H$3,", SFY ",(H$3+1)," Answers'!A1:BJ600")),LOOKUP($D$4,'Row Index'!$A$4:$A$9,'Row Index'!$B$4:$B$9),FALSE),"")</f>
        <v>38</v>
      </c>
      <c r="I300" s="115">
        <f ca="1">IFERROR(VLOOKUP($A300,INDIRECT(CONCATENATE("'CY ",I$3,", SFY ",(I$3+1)," Answers'!A1:BJ600")),LOOKUP($D$4,'Row Index'!$A$14:$A$19,'Row Index'!$B$14:$B$19),FALSE),"")</f>
        <v>21</v>
      </c>
      <c r="J300" s="115">
        <f ca="1">IFERROR(VLOOKUP($A300,INDIRECT(CONCATENATE("'CY ",J$3,", SFY ",(J$3+1)," Answers'!A1:BJ600")),LOOKUP($D$4,'Row Index'!$A$24:$A$29,'Row Index'!$B$24:$B$29),FALSE),"")</f>
        <v>17</v>
      </c>
      <c r="K300" s="115">
        <f ca="1">IFERROR(VLOOKUP($A300,INDIRECT(CONCATENATE("'CY ",K$3,", SFY ",(K$3+1)," Answers'!A1:BZ600")),LOOKUP($D$4,'Row Index'!$A$24:$A$29,'Row Index'!$B$34:$B$39),FALSE),"")</f>
        <v>45</v>
      </c>
      <c r="L300" s="115">
        <f ca="1">IFERROR(VLOOKUP($A300,INDIRECT(CONCATENATE("'CY ",L$3,", SFY ",(L$3+1)," Answers'!A1:CA600")),LOOKUP($D$4,'Row Index'!$A$24:$A$29,'Row Index'!$B$44:$B$49),FALSE),"")</f>
        <v>42</v>
      </c>
      <c r="M300" s="115">
        <f ca="1">IFERROR(VLOOKUP($A300,INDIRECT(CONCATENATE("'CY ",M$3,", SFY ",(M$3+1)," Answers'!A1:CA600")),LOOKUP($D$4,'Row Index'!$A$54:$A$59,'Row Index'!$B$54:$B$59),FALSE),"")</f>
        <v>24</v>
      </c>
      <c r="N300" s="116">
        <f ca="1">IFERROR(VLOOKUP($A300,INDIRECT(CONCATENATE("'CY ",N$3,", SFY ",(N$3+1)," Answers'!A1:CA600")),LOOKUP($D$4,'Row Index'!$A$64:$A$69,'Row Index'!$B$64:$B$69),FALSE),"")</f>
        <v>22.5</v>
      </c>
    </row>
    <row r="301" spans="1:14" x14ac:dyDescent="0.25">
      <c r="A301" s="49">
        <v>1113</v>
      </c>
      <c r="B301" s="44" t="s">
        <v>299</v>
      </c>
      <c r="C301" s="46" t="s">
        <v>290</v>
      </c>
      <c r="D301" s="115">
        <f ca="1">IFERROR(VLOOKUP($A301,INDIRECT(CONCATENATE("'CY ",D$3,", SFY ",(D$3+1)," Answers'!A1:BJ600")),LOOKUP($D$4,'Row Index'!$A$4:$A$9,'Row Index'!$B$4:$B$9),FALSE),"")</f>
        <v>42</v>
      </c>
      <c r="E301" s="115">
        <f ca="1">IFERROR(VLOOKUP($A301,INDIRECT(CONCATENATE("'CY ",E$3,", SFY ",(E$3+1)," Answers'!A1:BJ600")),LOOKUP($D$4,'Row Index'!$A$4:$A$9,'Row Index'!$B$4:$B$9),FALSE),"")</f>
        <v>39</v>
      </c>
      <c r="F301" s="115">
        <f ca="1">IFERROR(VLOOKUP($A301,INDIRECT(CONCATENATE("'CY ",F$3,", SFY ",(F$3+1)," Answers'!A1:BJ600")),LOOKUP($D$4,'Row Index'!$A$4:$A$9,'Row Index'!$B$4:$B$9),FALSE),"")</f>
        <v>39</v>
      </c>
      <c r="G301" s="115">
        <f ca="1">IFERROR(VLOOKUP($A301,INDIRECT(CONCATENATE("'CY ",G$3,", SFY ",(G$3+1)," Answers'!A1:BJ600")),LOOKUP($D$4,'Row Index'!$A$4:$A$9,'Row Index'!$B$4:$B$9),FALSE),"")</f>
        <v>36</v>
      </c>
      <c r="H301" s="115">
        <f ca="1">IFERROR(VLOOKUP($A301,INDIRECT(CONCATENATE("'CY ",H$3,", SFY ",(H$3+1)," Answers'!A1:BJ600")),LOOKUP($D$4,'Row Index'!$A$4:$A$9,'Row Index'!$B$4:$B$9),FALSE),"")</f>
        <v>35</v>
      </c>
      <c r="I301" s="115">
        <f ca="1">IFERROR(VLOOKUP($A301,INDIRECT(CONCATENATE("'CY ",I$3,", SFY ",(I$3+1)," Answers'!A1:BJ600")),LOOKUP($D$4,'Row Index'!$A$14:$A$19,'Row Index'!$B$14:$B$19),FALSE),"")</f>
        <v>20</v>
      </c>
      <c r="J301" s="115">
        <f ca="1">IFERROR(VLOOKUP($A301,INDIRECT(CONCATENATE("'CY ",J$3,", SFY ",(J$3+1)," Answers'!A1:BJ600")),LOOKUP($D$4,'Row Index'!$A$24:$A$29,'Row Index'!$B$24:$B$29),FALSE),"")</f>
        <v>18</v>
      </c>
      <c r="K301" s="115">
        <f ca="1">IFERROR(VLOOKUP($A301,INDIRECT(CONCATENATE("'CY ",K$3,", SFY ",(K$3+1)," Answers'!A1:BZ600")),LOOKUP($D$4,'Row Index'!$A$24:$A$29,'Row Index'!$B$34:$B$39),FALSE),"")</f>
        <v>42</v>
      </c>
      <c r="L301" s="115">
        <f ca="1">IFERROR(VLOOKUP($A301,INDIRECT(CONCATENATE("'CY ",L$3,", SFY ",(L$3+1)," Answers'!A1:CA600")),LOOKUP($D$4,'Row Index'!$A$24:$A$29,'Row Index'!$B$44:$B$49),FALSE),"")</f>
        <v>42</v>
      </c>
      <c r="M301" s="115">
        <f ca="1">IFERROR(VLOOKUP($A301,INDIRECT(CONCATENATE("'CY ",M$3,", SFY ",(M$3+1)," Answers'!A1:CA600")),LOOKUP($D$4,'Row Index'!$A$54:$A$59,'Row Index'!$B$54:$B$59),FALSE),"")</f>
        <v>26</v>
      </c>
      <c r="N301" s="116">
        <f ca="1">IFERROR(VLOOKUP($A301,INDIRECT(CONCATENATE("'CY ",N$3,", SFY ",(N$3+1)," Answers'!A1:CA600")),LOOKUP($D$4,'Row Index'!$A$64:$A$69,'Row Index'!$B$64:$B$69),FALSE),"")</f>
        <v>21.5</v>
      </c>
    </row>
    <row r="302" spans="1:14" x14ac:dyDescent="0.25">
      <c r="A302" s="49">
        <v>1114</v>
      </c>
      <c r="B302" s="44" t="s">
        <v>634</v>
      </c>
      <c r="C302" s="46" t="s">
        <v>290</v>
      </c>
      <c r="D302" s="115" t="str">
        <f ca="1">IFERROR(VLOOKUP($A302,INDIRECT(CONCATENATE("'CY ",D$3,", SFY ",(D$3+1)," Answers'!A1:BJ600")),LOOKUP($D$4,'Row Index'!$A$4:$A$9,'Row Index'!$B$4:$B$9),FALSE),"")</f>
        <v/>
      </c>
      <c r="E302" s="115" t="str">
        <f ca="1">IFERROR(VLOOKUP($A302,INDIRECT(CONCATENATE("'CY ",E$3,", SFY ",(E$3+1)," Answers'!A1:BJ600")),LOOKUP($D$4,'Row Index'!$A$4:$A$9,'Row Index'!$B$4:$B$9),FALSE),"")</f>
        <v/>
      </c>
      <c r="F302" s="115">
        <f ca="1">IFERROR(VLOOKUP($A302,INDIRECT(CONCATENATE("'CY ",F$3,", SFY ",(F$3+1)," Answers'!A1:BJ600")),LOOKUP($D$4,'Row Index'!$A$4:$A$9,'Row Index'!$B$4:$B$9),FALSE),"")</f>
        <v>40</v>
      </c>
      <c r="G302" s="115">
        <f ca="1">IFERROR(VLOOKUP($A302,INDIRECT(CONCATENATE("'CY ",G$3,", SFY ",(G$3+1)," Answers'!A1:BJ600")),LOOKUP($D$4,'Row Index'!$A$4:$A$9,'Row Index'!$B$4:$B$9),FALSE),"")</f>
        <v>38</v>
      </c>
      <c r="H302" s="115">
        <f ca="1">IFERROR(VLOOKUP($A302,INDIRECT(CONCATENATE("'CY ",H$3,", SFY ",(H$3+1)," Answers'!A1:BJ600")),LOOKUP($D$4,'Row Index'!$A$4:$A$9,'Row Index'!$B$4:$B$9),FALSE),"")</f>
        <v>39</v>
      </c>
      <c r="I302" s="115">
        <f ca="1">IFERROR(VLOOKUP($A302,INDIRECT(CONCATENATE("'CY ",I$3,", SFY ",(I$3+1)," Answers'!A1:BJ600")),LOOKUP($D$4,'Row Index'!$A$14:$A$19,'Row Index'!$B$14:$B$19),FALSE),"")</f>
        <v>26</v>
      </c>
      <c r="J302" s="115">
        <f ca="1">IFERROR(VLOOKUP($A302,INDIRECT(CONCATENATE("'CY ",J$3,", SFY ",(J$3+1)," Answers'!A1:BJ600")),LOOKUP($D$4,'Row Index'!$A$24:$A$29,'Row Index'!$B$24:$B$29),FALSE),"")</f>
        <v>23</v>
      </c>
      <c r="K302" s="115">
        <f ca="1">IFERROR(VLOOKUP($A302,INDIRECT(CONCATENATE("'CY ",K$3,", SFY ",(K$3+1)," Answers'!A1:BZ600")),LOOKUP($D$4,'Row Index'!$A$24:$A$29,'Row Index'!$B$34:$B$39),FALSE),"")</f>
        <v>51</v>
      </c>
      <c r="L302" s="115">
        <f ca="1">IFERROR(VLOOKUP($A302,INDIRECT(CONCATENATE("'CY ",L$3,", SFY ",(L$3+1)," Answers'!A1:CA600")),LOOKUP($D$4,'Row Index'!$A$24:$A$29,'Row Index'!$B$44:$B$49),FALSE),"")</f>
        <v>47</v>
      </c>
      <c r="M302" s="115">
        <f ca="1">IFERROR(VLOOKUP($A302,INDIRECT(CONCATENATE("'CY ",M$3,", SFY ",(M$3+1)," Answers'!A1:CA600")),LOOKUP($D$4,'Row Index'!$A$54:$A$59,'Row Index'!$B$54:$B$59),FALSE),"")</f>
        <v>29</v>
      </c>
      <c r="N302" s="116">
        <f ca="1">IFERROR(VLOOKUP($A302,INDIRECT(CONCATENATE("'CY ",N$3,", SFY ",(N$3+1)," Answers'!A1:CA600")),LOOKUP($D$4,'Row Index'!$A$64:$A$69,'Row Index'!$B$64:$B$69),FALSE),"")</f>
        <v>22</v>
      </c>
    </row>
    <row r="303" spans="1:14" x14ac:dyDescent="0.25">
      <c r="A303" s="49">
        <v>1201</v>
      </c>
      <c r="B303" s="44" t="s">
        <v>300</v>
      </c>
      <c r="C303" s="46" t="s">
        <v>301</v>
      </c>
      <c r="D303" s="115">
        <f ca="1">IFERROR(VLOOKUP($A303,INDIRECT(CONCATENATE("'CY ",D$3,", SFY ",(D$3+1)," Answers'!A1:BJ600")),LOOKUP($D$4,'Row Index'!$A$4:$A$9,'Row Index'!$B$4:$B$9),FALSE),"")</f>
        <v>45</v>
      </c>
      <c r="E303" s="115">
        <f ca="1">IFERROR(VLOOKUP($A303,INDIRECT(CONCATENATE("'CY ",E$3,", SFY ",(E$3+1)," Answers'!A1:BJ600")),LOOKUP($D$4,'Row Index'!$A$4:$A$9,'Row Index'!$B$4:$B$9),FALSE),"")</f>
        <v>44</v>
      </c>
      <c r="F303" s="115">
        <f ca="1">IFERROR(VLOOKUP($A303,INDIRECT(CONCATENATE("'CY ",F$3,", SFY ",(F$3+1)," Answers'!A1:BJ600")),LOOKUP($D$4,'Row Index'!$A$4:$A$9,'Row Index'!$B$4:$B$9),FALSE),"")</f>
        <v>39</v>
      </c>
      <c r="G303" s="115">
        <f ca="1">IFERROR(VLOOKUP($A303,INDIRECT(CONCATENATE("'CY ",G$3,", SFY ",(G$3+1)," Answers'!A1:BJ600")),LOOKUP($D$4,'Row Index'!$A$4:$A$9,'Row Index'!$B$4:$B$9),FALSE),"")</f>
        <v>36</v>
      </c>
      <c r="H303" s="115">
        <f ca="1">IFERROR(VLOOKUP($A303,INDIRECT(CONCATENATE("'CY ",H$3,", SFY ",(H$3+1)," Answers'!A1:BJ600")),LOOKUP($D$4,'Row Index'!$A$4:$A$9,'Row Index'!$B$4:$B$9),FALSE),"")</f>
        <v>37</v>
      </c>
      <c r="I303" s="115">
        <f ca="1">IFERROR(VLOOKUP($A303,INDIRECT(CONCATENATE("'CY ",I$3,", SFY ",(I$3+1)," Answers'!A1:BJ600")),LOOKUP($D$4,'Row Index'!$A$14:$A$19,'Row Index'!$B$14:$B$19),FALSE),"")</f>
        <v>26</v>
      </c>
      <c r="J303" s="115">
        <f ca="1">IFERROR(VLOOKUP($A303,INDIRECT(CONCATENATE("'CY ",J$3,", SFY ",(J$3+1)," Answers'!A1:BJ600")),LOOKUP($D$4,'Row Index'!$A$24:$A$29,'Row Index'!$B$24:$B$29),FALSE),"")</f>
        <v>22</v>
      </c>
      <c r="K303" s="115">
        <f ca="1">IFERROR(VLOOKUP($A303,INDIRECT(CONCATENATE("'CY ",K$3,", SFY ",(K$3+1)," Answers'!A1:BZ600")),LOOKUP($D$4,'Row Index'!$A$24:$A$29,'Row Index'!$B$34:$B$39),FALSE),"")</f>
        <v>50</v>
      </c>
      <c r="L303" s="115">
        <f ca="1">IFERROR(VLOOKUP($A303,INDIRECT(CONCATENATE("'CY ",L$3,", SFY ",(L$3+1)," Answers'!A1:CA600")),LOOKUP($D$4,'Row Index'!$A$24:$A$29,'Row Index'!$B$44:$B$49),FALSE),"")</f>
        <v>43</v>
      </c>
      <c r="M303" s="115">
        <f ca="1">IFERROR(VLOOKUP($A303,INDIRECT(CONCATENATE("'CY ",M$3,", SFY ",(M$3+1)," Answers'!A1:CA600")),LOOKUP($D$4,'Row Index'!$A$54:$A$59,'Row Index'!$B$54:$B$59),FALSE),"")</f>
        <v>24</v>
      </c>
      <c r="N303" s="116">
        <f ca="1">IFERROR(VLOOKUP($A303,INDIRECT(CONCATENATE("'CY ",N$3,", SFY ",(N$3+1)," Answers'!A1:CA600")),LOOKUP($D$4,'Row Index'!$A$64:$A$69,'Row Index'!$B$64:$B$69),FALSE),"")</f>
        <v>21.5</v>
      </c>
    </row>
    <row r="304" spans="1:14" x14ac:dyDescent="0.25">
      <c r="A304" s="49">
        <v>1202</v>
      </c>
      <c r="B304" s="44" t="s">
        <v>302</v>
      </c>
      <c r="C304" s="46" t="s">
        <v>301</v>
      </c>
      <c r="D304" s="115">
        <f ca="1">IFERROR(VLOOKUP($A304,INDIRECT(CONCATENATE("'CY ",D$3,", SFY ",(D$3+1)," Answers'!A1:BJ600")),LOOKUP($D$4,'Row Index'!$A$4:$A$9,'Row Index'!$B$4:$B$9),FALSE),"")</f>
        <v>44</v>
      </c>
      <c r="E304" s="115">
        <f ca="1">IFERROR(VLOOKUP($A304,INDIRECT(CONCATENATE("'CY ",E$3,", SFY ",(E$3+1)," Answers'!A1:BJ600")),LOOKUP($D$4,'Row Index'!$A$4:$A$9,'Row Index'!$B$4:$B$9),FALSE),"")</f>
        <v>40</v>
      </c>
      <c r="F304" s="115">
        <f ca="1">IFERROR(VLOOKUP($A304,INDIRECT(CONCATENATE("'CY ",F$3,", SFY ",(F$3+1)," Answers'!A1:BJ600")),LOOKUP($D$4,'Row Index'!$A$4:$A$9,'Row Index'!$B$4:$B$9),FALSE),"")</f>
        <v>36</v>
      </c>
      <c r="G304" s="115">
        <f ca="1">IFERROR(VLOOKUP($A304,INDIRECT(CONCATENATE("'CY ",G$3,", SFY ",(G$3+1)," Answers'!A1:BJ600")),LOOKUP($D$4,'Row Index'!$A$4:$A$9,'Row Index'!$B$4:$B$9),FALSE),"")</f>
        <v>36</v>
      </c>
      <c r="H304" s="115">
        <f ca="1">IFERROR(VLOOKUP($A304,INDIRECT(CONCATENATE("'CY ",H$3,", SFY ",(H$3+1)," Answers'!A1:BJ600")),LOOKUP($D$4,'Row Index'!$A$4:$A$9,'Row Index'!$B$4:$B$9),FALSE),"")</f>
        <v>36</v>
      </c>
      <c r="I304" s="115">
        <f ca="1">IFERROR(VLOOKUP($A304,INDIRECT(CONCATENATE("'CY ",I$3,", SFY ",(I$3+1)," Answers'!A1:BJ600")),LOOKUP($D$4,'Row Index'!$A$14:$A$19,'Row Index'!$B$14:$B$19),FALSE),"")</f>
        <v>21</v>
      </c>
      <c r="J304" s="115">
        <f ca="1">IFERROR(VLOOKUP($A304,INDIRECT(CONCATENATE("'CY ",J$3,", SFY ",(J$3+1)," Answers'!A1:BJ600")),LOOKUP($D$4,'Row Index'!$A$24:$A$29,'Row Index'!$B$24:$B$29),FALSE),"")</f>
        <v>17</v>
      </c>
      <c r="K304" s="115">
        <f ca="1">IFERROR(VLOOKUP($A304,INDIRECT(CONCATENATE("'CY ",K$3,", SFY ",(K$3+1)," Answers'!A1:BZ600")),LOOKUP($D$4,'Row Index'!$A$24:$A$29,'Row Index'!$B$34:$B$39),FALSE),"")</f>
        <v>37</v>
      </c>
      <c r="L304" s="115">
        <f ca="1">IFERROR(VLOOKUP($A304,INDIRECT(CONCATENATE("'CY ",L$3,", SFY ",(L$3+1)," Answers'!A1:CA600")),LOOKUP($D$4,'Row Index'!$A$24:$A$29,'Row Index'!$B$44:$B$49),FALSE),"")</f>
        <v>35</v>
      </c>
      <c r="M304" s="115">
        <f ca="1">IFERROR(VLOOKUP($A304,INDIRECT(CONCATENATE("'CY ",M$3,", SFY ",(M$3+1)," Answers'!A1:CA600")),LOOKUP($D$4,'Row Index'!$A$54:$A$59,'Row Index'!$B$54:$B$59),FALSE),"")</f>
        <v>23</v>
      </c>
      <c r="N304" s="116">
        <f ca="1">IFERROR(VLOOKUP($A304,INDIRECT(CONCATENATE("'CY ",N$3,", SFY ",(N$3+1)," Answers'!A1:CA600")),LOOKUP($D$4,'Row Index'!$A$64:$A$69,'Row Index'!$B$64:$B$69),FALSE),"")</f>
        <v>20.5</v>
      </c>
    </row>
    <row r="305" spans="1:14" x14ac:dyDescent="0.25">
      <c r="A305" s="49">
        <v>1203</v>
      </c>
      <c r="B305" s="44" t="s">
        <v>303</v>
      </c>
      <c r="C305" s="46" t="s">
        <v>301</v>
      </c>
      <c r="D305" s="115">
        <f ca="1">IFERROR(VLOOKUP($A305,INDIRECT(CONCATENATE("'CY ",D$3,", SFY ",(D$3+1)," Answers'!A1:BJ600")),LOOKUP($D$4,'Row Index'!$A$4:$A$9,'Row Index'!$B$4:$B$9),FALSE),"")</f>
        <v>41</v>
      </c>
      <c r="E305" s="115">
        <f ca="1">IFERROR(VLOOKUP($A305,INDIRECT(CONCATENATE("'CY ",E$3,", SFY ",(E$3+1)," Answers'!A1:BJ600")),LOOKUP($D$4,'Row Index'!$A$4:$A$9,'Row Index'!$B$4:$B$9),FALSE),"")</f>
        <v>33</v>
      </c>
      <c r="F305" s="115">
        <f ca="1">IFERROR(VLOOKUP($A305,INDIRECT(CONCATENATE("'CY ",F$3,", SFY ",(F$3+1)," Answers'!A1:BJ600")),LOOKUP($D$4,'Row Index'!$A$4:$A$9,'Row Index'!$B$4:$B$9),FALSE),"")</f>
        <v>31</v>
      </c>
      <c r="G305" s="115">
        <f ca="1">IFERROR(VLOOKUP($A305,INDIRECT(CONCATENATE("'CY ",G$3,", SFY ",(G$3+1)," Answers'!A1:BJ600")),LOOKUP($D$4,'Row Index'!$A$4:$A$9,'Row Index'!$B$4:$B$9),FALSE),"")</f>
        <v>31</v>
      </c>
      <c r="H305" s="115">
        <f ca="1">IFERROR(VLOOKUP($A305,INDIRECT(CONCATENATE("'CY ",H$3,", SFY ",(H$3+1)," Answers'!A1:BJ600")),LOOKUP($D$4,'Row Index'!$A$4:$A$9,'Row Index'!$B$4:$B$9),FALSE),"")</f>
        <v>35</v>
      </c>
      <c r="I305" s="115">
        <f ca="1">IFERROR(VLOOKUP($A305,INDIRECT(CONCATENATE("'CY ",I$3,", SFY ",(I$3+1)," Answers'!A1:BJ600")),LOOKUP($D$4,'Row Index'!$A$14:$A$19,'Row Index'!$B$14:$B$19),FALSE),"")</f>
        <v>20</v>
      </c>
      <c r="J305" s="115">
        <f ca="1">IFERROR(VLOOKUP($A305,INDIRECT(CONCATENATE("'CY ",J$3,", SFY ",(J$3+1)," Answers'!A1:BJ600")),LOOKUP($D$4,'Row Index'!$A$24:$A$29,'Row Index'!$B$24:$B$29),FALSE),"")</f>
        <v>18</v>
      </c>
      <c r="K305" s="115">
        <f ca="1">IFERROR(VLOOKUP($A305,INDIRECT(CONCATENATE("'CY ",K$3,", SFY ",(K$3+1)," Answers'!A1:BZ600")),LOOKUP($D$4,'Row Index'!$A$24:$A$29,'Row Index'!$B$34:$B$39),FALSE),"")</f>
        <v>42</v>
      </c>
      <c r="L305" s="115">
        <f ca="1">IFERROR(VLOOKUP($A305,INDIRECT(CONCATENATE("'CY ",L$3,", SFY ",(L$3+1)," Answers'!A1:CA600")),LOOKUP($D$4,'Row Index'!$A$24:$A$29,'Row Index'!$B$44:$B$49),FALSE),"")</f>
        <v>30</v>
      </c>
      <c r="M305" s="115">
        <f ca="1">IFERROR(VLOOKUP($A305,INDIRECT(CONCATENATE("'CY ",M$3,", SFY ",(M$3+1)," Answers'!A1:CA600")),LOOKUP($D$4,'Row Index'!$A$54:$A$59,'Row Index'!$B$54:$B$59),FALSE),"")</f>
        <v>22</v>
      </c>
      <c r="N305" s="116">
        <f ca="1">IFERROR(VLOOKUP($A305,INDIRECT(CONCATENATE("'CY ",N$3,", SFY ",(N$3+1)," Answers'!A1:CA600")),LOOKUP($D$4,'Row Index'!$A$64:$A$69,'Row Index'!$B$64:$B$69),FALSE),"")</f>
        <v>18.5</v>
      </c>
    </row>
    <row r="306" spans="1:14" x14ac:dyDescent="0.25">
      <c r="A306" s="49">
        <v>1204</v>
      </c>
      <c r="B306" s="44" t="s">
        <v>304</v>
      </c>
      <c r="C306" s="46" t="s">
        <v>301</v>
      </c>
      <c r="D306" s="115">
        <f ca="1">IFERROR(VLOOKUP($A306,INDIRECT(CONCATENATE("'CY ",D$3,", SFY ",(D$3+1)," Answers'!A1:BJ600")),LOOKUP($D$4,'Row Index'!$A$4:$A$9,'Row Index'!$B$4:$B$9),FALSE),"")</f>
        <v>47</v>
      </c>
      <c r="E306" s="115">
        <f ca="1">IFERROR(VLOOKUP($A306,INDIRECT(CONCATENATE("'CY ",E$3,", SFY ",(E$3+1)," Answers'!A1:BJ600")),LOOKUP($D$4,'Row Index'!$A$4:$A$9,'Row Index'!$B$4:$B$9),FALSE),"")</f>
        <v>49</v>
      </c>
      <c r="F306" s="115">
        <f ca="1">IFERROR(VLOOKUP($A306,INDIRECT(CONCATENATE("'CY ",F$3,", SFY ",(F$3+1)," Answers'!A1:BJ600")),LOOKUP($D$4,'Row Index'!$A$4:$A$9,'Row Index'!$B$4:$B$9),FALSE),"")</f>
        <v>44</v>
      </c>
      <c r="G306" s="115">
        <f ca="1">IFERROR(VLOOKUP($A306,INDIRECT(CONCATENATE("'CY ",G$3,", SFY ",(G$3+1)," Answers'!A1:BJ600")),LOOKUP($D$4,'Row Index'!$A$4:$A$9,'Row Index'!$B$4:$B$9),FALSE),"")</f>
        <v>43</v>
      </c>
      <c r="H306" s="115">
        <f ca="1">IFERROR(VLOOKUP($A306,INDIRECT(CONCATENATE("'CY ",H$3,", SFY ",(H$3+1)," Answers'!A1:BJ600")),LOOKUP($D$4,'Row Index'!$A$4:$A$9,'Row Index'!$B$4:$B$9),FALSE),"")</f>
        <v>45</v>
      </c>
      <c r="I306" s="115">
        <f ca="1">IFERROR(VLOOKUP($A306,INDIRECT(CONCATENATE("'CY ",I$3,", SFY ",(I$3+1)," Answers'!A1:BJ600")),LOOKUP($D$4,'Row Index'!$A$14:$A$19,'Row Index'!$B$14:$B$19),FALSE),"")</f>
        <v>27</v>
      </c>
      <c r="J306" s="115">
        <f ca="1">IFERROR(VLOOKUP($A306,INDIRECT(CONCATENATE("'CY ",J$3,", SFY ",(J$3+1)," Answers'!A1:BJ600")),LOOKUP($D$4,'Row Index'!$A$24:$A$29,'Row Index'!$B$24:$B$29),FALSE),"")</f>
        <v>24</v>
      </c>
      <c r="K306" s="115">
        <f ca="1">IFERROR(VLOOKUP($A306,INDIRECT(CONCATENATE("'CY ",K$3,", SFY ",(K$3+1)," Answers'!A1:BZ600")),LOOKUP($D$4,'Row Index'!$A$24:$A$29,'Row Index'!$B$34:$B$39),FALSE),"")</f>
        <v>53</v>
      </c>
      <c r="L306" s="115">
        <f ca="1">IFERROR(VLOOKUP($A306,INDIRECT(CONCATENATE("'CY ",L$3,", SFY ",(L$3+1)," Answers'!A1:CA600")),LOOKUP($D$4,'Row Index'!$A$24:$A$29,'Row Index'!$B$44:$B$49),FALSE),"")</f>
        <v>42</v>
      </c>
      <c r="M306" s="115">
        <f ca="1">IFERROR(VLOOKUP($A306,INDIRECT(CONCATENATE("'CY ",M$3,", SFY ",(M$3+1)," Answers'!A1:CA600")),LOOKUP($D$4,'Row Index'!$A$54:$A$59,'Row Index'!$B$54:$B$59),FALSE),"")</f>
        <v>26</v>
      </c>
      <c r="N306" s="116">
        <f ca="1">IFERROR(VLOOKUP($A306,INDIRECT(CONCATENATE("'CY ",N$3,", SFY ",(N$3+1)," Answers'!A1:CA600")),LOOKUP($D$4,'Row Index'!$A$64:$A$69,'Row Index'!$B$64:$B$69),FALSE),"")</f>
        <v>20.5</v>
      </c>
    </row>
    <row r="307" spans="1:14" x14ac:dyDescent="0.25">
      <c r="A307" s="49">
        <v>1205</v>
      </c>
      <c r="B307" s="44" t="s">
        <v>305</v>
      </c>
      <c r="C307" s="46" t="s">
        <v>301</v>
      </c>
      <c r="D307" s="115">
        <f ca="1">IFERROR(VLOOKUP($A307,INDIRECT(CONCATENATE("'CY ",D$3,", SFY ",(D$3+1)," Answers'!A1:BJ600")),LOOKUP($D$4,'Row Index'!$A$4:$A$9,'Row Index'!$B$4:$B$9),FALSE),"")</f>
        <v>43</v>
      </c>
      <c r="E307" s="115">
        <f ca="1">IFERROR(VLOOKUP($A307,INDIRECT(CONCATENATE("'CY ",E$3,", SFY ",(E$3+1)," Answers'!A1:BJ600")),LOOKUP($D$4,'Row Index'!$A$4:$A$9,'Row Index'!$B$4:$B$9),FALSE),"")</f>
        <v>38</v>
      </c>
      <c r="F307" s="115">
        <f ca="1">IFERROR(VLOOKUP($A307,INDIRECT(CONCATENATE("'CY ",F$3,", SFY ",(F$3+1)," Answers'!A1:BJ600")),LOOKUP($D$4,'Row Index'!$A$4:$A$9,'Row Index'!$B$4:$B$9),FALSE),"")</f>
        <v>42</v>
      </c>
      <c r="G307" s="115">
        <f ca="1">IFERROR(VLOOKUP($A307,INDIRECT(CONCATENATE("'CY ",G$3,", SFY ",(G$3+1)," Answers'!A1:BJ600")),LOOKUP($D$4,'Row Index'!$A$4:$A$9,'Row Index'!$B$4:$B$9),FALSE),"")</f>
        <v>37</v>
      </c>
      <c r="H307" s="115">
        <f ca="1">IFERROR(VLOOKUP($A307,INDIRECT(CONCATENATE("'CY ",H$3,", SFY ",(H$3+1)," Answers'!A1:BJ600")),LOOKUP($D$4,'Row Index'!$A$4:$A$9,'Row Index'!$B$4:$B$9),FALSE),"")</f>
        <v>38</v>
      </c>
      <c r="I307" s="115">
        <f ca="1">IFERROR(VLOOKUP($A307,INDIRECT(CONCATENATE("'CY ",I$3,", SFY ",(I$3+1)," Answers'!A1:BJ600")),LOOKUP($D$4,'Row Index'!$A$14:$A$19,'Row Index'!$B$14:$B$19),FALSE),"")</f>
        <v>23</v>
      </c>
      <c r="J307" s="115">
        <f ca="1">IFERROR(VLOOKUP($A307,INDIRECT(CONCATENATE("'CY ",J$3,", SFY ",(J$3+1)," Answers'!A1:BJ600")),LOOKUP($D$4,'Row Index'!$A$24:$A$29,'Row Index'!$B$24:$B$29),FALSE),"")</f>
        <v>22</v>
      </c>
      <c r="K307" s="115">
        <f ca="1">IFERROR(VLOOKUP($A307,INDIRECT(CONCATENATE("'CY ",K$3,", SFY ",(K$3+1)," Answers'!A1:BZ600")),LOOKUP($D$4,'Row Index'!$A$24:$A$29,'Row Index'!$B$34:$B$39),FALSE),"")</f>
        <v>50</v>
      </c>
      <c r="L307" s="115">
        <f ca="1">IFERROR(VLOOKUP($A307,INDIRECT(CONCATENATE("'CY ",L$3,", SFY ",(L$3+1)," Answers'!A1:CA600")),LOOKUP($D$4,'Row Index'!$A$24:$A$29,'Row Index'!$B$44:$B$49),FALSE),"")</f>
        <v>45</v>
      </c>
      <c r="M307" s="115">
        <f ca="1">IFERROR(VLOOKUP($A307,INDIRECT(CONCATENATE("'CY ",M$3,", SFY ",(M$3+1)," Answers'!A1:CA600")),LOOKUP($D$4,'Row Index'!$A$54:$A$59,'Row Index'!$B$54:$B$59),FALSE),"")</f>
        <v>27</v>
      </c>
      <c r="N307" s="116">
        <f ca="1">IFERROR(VLOOKUP($A307,INDIRECT(CONCATENATE("'CY ",N$3,", SFY ",(N$3+1)," Answers'!A1:CA600")),LOOKUP($D$4,'Row Index'!$A$64:$A$69,'Row Index'!$B$64:$B$69),FALSE),"")</f>
        <v>21.5</v>
      </c>
    </row>
    <row r="308" spans="1:14" x14ac:dyDescent="0.25">
      <c r="A308" s="49">
        <v>1206</v>
      </c>
      <c r="B308" s="44" t="s">
        <v>306</v>
      </c>
      <c r="C308" s="46" t="s">
        <v>301</v>
      </c>
      <c r="D308" s="115">
        <f ca="1">IFERROR(VLOOKUP($A308,INDIRECT(CONCATENATE("'CY ",D$3,", SFY ",(D$3+1)," Answers'!A1:BJ600")),LOOKUP($D$4,'Row Index'!$A$4:$A$9,'Row Index'!$B$4:$B$9),FALSE),"")</f>
        <v>36</v>
      </c>
      <c r="E308" s="115">
        <f ca="1">IFERROR(VLOOKUP($A308,INDIRECT(CONCATENATE("'CY ",E$3,", SFY ",(E$3+1)," Answers'!A1:BJ600")),LOOKUP($D$4,'Row Index'!$A$4:$A$9,'Row Index'!$B$4:$B$9),FALSE),"")</f>
        <v>33</v>
      </c>
      <c r="F308" s="115">
        <f ca="1">IFERROR(VLOOKUP($A308,INDIRECT(CONCATENATE("'CY ",F$3,", SFY ",(F$3+1)," Answers'!A1:BJ600")),LOOKUP($D$4,'Row Index'!$A$4:$A$9,'Row Index'!$B$4:$B$9),FALSE),"")</f>
        <v>39</v>
      </c>
      <c r="G308" s="115">
        <f ca="1">IFERROR(VLOOKUP($A308,INDIRECT(CONCATENATE("'CY ",G$3,", SFY ",(G$3+1)," Answers'!A1:BJ600")),LOOKUP($D$4,'Row Index'!$A$4:$A$9,'Row Index'!$B$4:$B$9),FALSE),"")</f>
        <v>36</v>
      </c>
      <c r="H308" s="115">
        <f ca="1">IFERROR(VLOOKUP($A308,INDIRECT(CONCATENATE("'CY ",H$3,", SFY ",(H$3+1)," Answers'!A1:BJ600")),LOOKUP($D$4,'Row Index'!$A$4:$A$9,'Row Index'!$B$4:$B$9),FALSE),"")</f>
        <v>37</v>
      </c>
      <c r="I308" s="115">
        <f ca="1">IFERROR(VLOOKUP($A308,INDIRECT(CONCATENATE("'CY ",I$3,", SFY ",(I$3+1)," Answers'!A1:BJ600")),LOOKUP($D$4,'Row Index'!$A$14:$A$19,'Row Index'!$B$14:$B$19),FALSE),"")</f>
        <v>18</v>
      </c>
      <c r="J308" s="115">
        <f ca="1">IFERROR(VLOOKUP($A308,INDIRECT(CONCATENATE("'CY ",J$3,", SFY ",(J$3+1)," Answers'!A1:BJ600")),LOOKUP($D$4,'Row Index'!$A$24:$A$29,'Row Index'!$B$24:$B$29),FALSE),"")</f>
        <v>20</v>
      </c>
      <c r="K308" s="115">
        <f ca="1">IFERROR(VLOOKUP($A308,INDIRECT(CONCATENATE("'CY ",K$3,", SFY ",(K$3+1)," Answers'!A1:BZ600")),LOOKUP($D$4,'Row Index'!$A$24:$A$29,'Row Index'!$B$34:$B$39),FALSE),"")</f>
        <v>0</v>
      </c>
      <c r="L308" s="115">
        <f ca="1">IFERROR(VLOOKUP($A308,INDIRECT(CONCATENATE("'CY ",L$3,", SFY ",(L$3+1)," Answers'!A1:CA600")),LOOKUP($D$4,'Row Index'!$A$24:$A$29,'Row Index'!$B$44:$B$49),FALSE),"")</f>
        <v>31</v>
      </c>
      <c r="M308" s="115">
        <f ca="1">IFERROR(VLOOKUP($A308,INDIRECT(CONCATENATE("'CY ",M$3,", SFY ",(M$3+1)," Answers'!A1:CA600")),LOOKUP($D$4,'Row Index'!$A$54:$A$59,'Row Index'!$B$54:$B$59),FALSE),"")</f>
        <v>18</v>
      </c>
      <c r="N308" s="116">
        <f ca="1">IFERROR(VLOOKUP($A308,INDIRECT(CONCATENATE("'CY ",N$3,", SFY ",(N$3+1)," Answers'!A1:CA600")),LOOKUP($D$4,'Row Index'!$A$64:$A$69,'Row Index'!$B$64:$B$69),FALSE),"")</f>
        <v>17</v>
      </c>
    </row>
    <row r="309" spans="1:14" x14ac:dyDescent="0.25">
      <c r="A309" s="49">
        <v>1207</v>
      </c>
      <c r="B309" s="44" t="s">
        <v>307</v>
      </c>
      <c r="C309" s="46" t="s">
        <v>301</v>
      </c>
      <c r="D309" s="115">
        <f ca="1">IFERROR(VLOOKUP($A309,INDIRECT(CONCATENATE("'CY ",D$3,", SFY ",(D$3+1)," Answers'!A1:BJ600")),LOOKUP($D$4,'Row Index'!$A$4:$A$9,'Row Index'!$B$4:$B$9),FALSE),"")</f>
        <v>41</v>
      </c>
      <c r="E309" s="115">
        <f ca="1">IFERROR(VLOOKUP($A309,INDIRECT(CONCATENATE("'CY ",E$3,", SFY ",(E$3+1)," Answers'!A1:BJ600")),LOOKUP($D$4,'Row Index'!$A$4:$A$9,'Row Index'!$B$4:$B$9),FALSE),"")</f>
        <v>40</v>
      </c>
      <c r="F309" s="115">
        <f ca="1">IFERROR(VLOOKUP($A309,INDIRECT(CONCATENATE("'CY ",F$3,", SFY ",(F$3+1)," Answers'!A1:BJ600")),LOOKUP($D$4,'Row Index'!$A$4:$A$9,'Row Index'!$B$4:$B$9),FALSE),"")</f>
        <v>42</v>
      </c>
      <c r="G309" s="115">
        <f ca="1">IFERROR(VLOOKUP($A309,INDIRECT(CONCATENATE("'CY ",G$3,", SFY ",(G$3+1)," Answers'!A1:BJ600")),LOOKUP($D$4,'Row Index'!$A$4:$A$9,'Row Index'!$B$4:$B$9),FALSE),"")</f>
        <v>37</v>
      </c>
      <c r="H309" s="115">
        <f ca="1">IFERROR(VLOOKUP($A309,INDIRECT(CONCATENATE("'CY ",H$3,", SFY ",(H$3+1)," Answers'!A1:BJ600")),LOOKUP($D$4,'Row Index'!$A$4:$A$9,'Row Index'!$B$4:$B$9),FALSE),"")</f>
        <v>38</v>
      </c>
      <c r="I309" s="115">
        <f ca="1">IFERROR(VLOOKUP($A309,INDIRECT(CONCATENATE("'CY ",I$3,", SFY ",(I$3+1)," Answers'!A1:BJ600")),LOOKUP($D$4,'Row Index'!$A$14:$A$19,'Row Index'!$B$14:$B$19),FALSE),"")</f>
        <v>23</v>
      </c>
      <c r="J309" s="115">
        <f ca="1">IFERROR(VLOOKUP($A309,INDIRECT(CONCATENATE("'CY ",J$3,", SFY ",(J$3+1)," Answers'!A1:BJ600")),LOOKUP($D$4,'Row Index'!$A$24:$A$29,'Row Index'!$B$24:$B$29),FALSE),"")</f>
        <v>19</v>
      </c>
      <c r="K309" s="115">
        <f ca="1">IFERROR(VLOOKUP($A309,INDIRECT(CONCATENATE("'CY ",K$3,", SFY ",(K$3+1)," Answers'!A1:BZ600")),LOOKUP($D$4,'Row Index'!$A$24:$A$29,'Row Index'!$B$34:$B$39),FALSE),"")</f>
        <v>36</v>
      </c>
      <c r="L309" s="115">
        <f ca="1">IFERROR(VLOOKUP($A309,INDIRECT(CONCATENATE("'CY ",L$3,", SFY ",(L$3+1)," Answers'!A1:CA600")),LOOKUP($D$4,'Row Index'!$A$24:$A$29,'Row Index'!$B$44:$B$49),FALSE),"")</f>
        <v>36</v>
      </c>
      <c r="M309" s="115">
        <f ca="1">IFERROR(VLOOKUP($A309,INDIRECT(CONCATENATE("'CY ",M$3,", SFY ",(M$3+1)," Answers'!A1:CA600")),LOOKUP($D$4,'Row Index'!$A$54:$A$59,'Row Index'!$B$54:$B$59),FALSE),"")</f>
        <v>24</v>
      </c>
      <c r="N309" s="116">
        <f ca="1">IFERROR(VLOOKUP($A309,INDIRECT(CONCATENATE("'CY ",N$3,", SFY ",(N$3+1)," Answers'!A1:CA600")),LOOKUP($D$4,'Row Index'!$A$64:$A$69,'Row Index'!$B$64:$B$69),FALSE),"")</f>
        <v>23</v>
      </c>
    </row>
    <row r="310" spans="1:14" x14ac:dyDescent="0.25">
      <c r="A310" s="49">
        <v>1208</v>
      </c>
      <c r="B310" s="44" t="s">
        <v>308</v>
      </c>
      <c r="C310" s="46" t="s">
        <v>301</v>
      </c>
      <c r="D310" s="115">
        <f ca="1">IFERROR(VLOOKUP($A310,INDIRECT(CONCATENATE("'CY ",D$3,", SFY ",(D$3+1)," Answers'!A1:BJ600")),LOOKUP($D$4,'Row Index'!$A$4:$A$9,'Row Index'!$B$4:$B$9),FALSE),"")</f>
        <v>41</v>
      </c>
      <c r="E310" s="115">
        <f ca="1">IFERROR(VLOOKUP($A310,INDIRECT(CONCATENATE("'CY ",E$3,", SFY ",(E$3+1)," Answers'!A1:BJ600")),LOOKUP($D$4,'Row Index'!$A$4:$A$9,'Row Index'!$B$4:$B$9),FALSE),"")</f>
        <v>39</v>
      </c>
      <c r="F310" s="115">
        <f ca="1">IFERROR(VLOOKUP($A310,INDIRECT(CONCATENATE("'CY ",F$3,", SFY ",(F$3+1)," Answers'!A1:BJ600")),LOOKUP($D$4,'Row Index'!$A$4:$A$9,'Row Index'!$B$4:$B$9),FALSE),"")</f>
        <v>37</v>
      </c>
      <c r="G310" s="115">
        <f ca="1">IFERROR(VLOOKUP($A310,INDIRECT(CONCATENATE("'CY ",G$3,", SFY ",(G$3+1)," Answers'!A1:BJ600")),LOOKUP($D$4,'Row Index'!$A$4:$A$9,'Row Index'!$B$4:$B$9),FALSE),"")</f>
        <v>34</v>
      </c>
      <c r="H310" s="115">
        <f ca="1">IFERROR(VLOOKUP($A310,INDIRECT(CONCATENATE("'CY ",H$3,", SFY ",(H$3+1)," Answers'!A1:BJ600")),LOOKUP($D$4,'Row Index'!$A$4:$A$9,'Row Index'!$B$4:$B$9),FALSE),"")</f>
        <v>36</v>
      </c>
      <c r="I310" s="115">
        <f ca="1">IFERROR(VLOOKUP($A310,INDIRECT(CONCATENATE("'CY ",I$3,", SFY ",(I$3+1)," Answers'!A1:BJ600")),LOOKUP($D$4,'Row Index'!$A$14:$A$19,'Row Index'!$B$14:$B$19),FALSE),"")</f>
        <v>20</v>
      </c>
      <c r="J310" s="115">
        <f ca="1">IFERROR(VLOOKUP($A310,INDIRECT(CONCATENATE("'CY ",J$3,", SFY ",(J$3+1)," Answers'!A1:BJ600")),LOOKUP($D$4,'Row Index'!$A$24:$A$29,'Row Index'!$B$24:$B$29),FALSE),"")</f>
        <v>20</v>
      </c>
      <c r="K310" s="115">
        <f ca="1">IFERROR(VLOOKUP($A310,INDIRECT(CONCATENATE("'CY ",K$3,", SFY ",(K$3+1)," Answers'!A1:BZ600")),LOOKUP($D$4,'Row Index'!$A$24:$A$29,'Row Index'!$B$34:$B$39),FALSE),"")</f>
        <v>38</v>
      </c>
      <c r="L310" s="115">
        <f ca="1">IFERROR(VLOOKUP($A310,INDIRECT(CONCATENATE("'CY ",L$3,", SFY ",(L$3+1)," Answers'!A1:CA600")),LOOKUP($D$4,'Row Index'!$A$24:$A$29,'Row Index'!$B$44:$B$49),FALSE),"")</f>
        <v>34</v>
      </c>
      <c r="M310" s="115">
        <f ca="1">IFERROR(VLOOKUP($A310,INDIRECT(CONCATENATE("'CY ",M$3,", SFY ",(M$3+1)," Answers'!A1:CA600")),LOOKUP($D$4,'Row Index'!$A$54:$A$59,'Row Index'!$B$54:$B$59),FALSE),"")</f>
        <v>21</v>
      </c>
      <c r="N310" s="116">
        <f ca="1">IFERROR(VLOOKUP($A310,INDIRECT(CONCATENATE("'CY ",N$3,", SFY ",(N$3+1)," Answers'!A1:CA600")),LOOKUP($D$4,'Row Index'!$A$64:$A$69,'Row Index'!$B$64:$B$69),FALSE),"")</f>
        <v>19.5</v>
      </c>
    </row>
    <row r="311" spans="1:14" x14ac:dyDescent="0.25">
      <c r="A311" s="49">
        <v>1209</v>
      </c>
      <c r="B311" s="44" t="s">
        <v>314</v>
      </c>
      <c r="C311" s="46" t="s">
        <v>301</v>
      </c>
      <c r="D311" s="115">
        <f ca="1">IFERROR(VLOOKUP($A311,INDIRECT(CONCATENATE("'CY ",D$3,", SFY ",(D$3+1)," Answers'!A1:BJ600")),LOOKUP($D$4,'Row Index'!$A$4:$A$9,'Row Index'!$B$4:$B$9),FALSE),"")</f>
        <v>38</v>
      </c>
      <c r="E311" s="115">
        <f ca="1">IFERROR(VLOOKUP($A311,INDIRECT(CONCATENATE("'CY ",E$3,", SFY ",(E$3+1)," Answers'!A1:BJ600")),LOOKUP($D$4,'Row Index'!$A$4:$A$9,'Row Index'!$B$4:$B$9),FALSE),"")</f>
        <v>36</v>
      </c>
      <c r="F311" s="115">
        <f ca="1">IFERROR(VLOOKUP($A311,INDIRECT(CONCATENATE("'CY ",F$3,", SFY ",(F$3+1)," Answers'!A1:BJ600")),LOOKUP($D$4,'Row Index'!$A$4:$A$9,'Row Index'!$B$4:$B$9),FALSE),"")</f>
        <v>35</v>
      </c>
      <c r="G311" s="115">
        <f ca="1">IFERROR(VLOOKUP($A311,INDIRECT(CONCATENATE("'CY ",G$3,", SFY ",(G$3+1)," Answers'!A1:BJ600")),LOOKUP($D$4,'Row Index'!$A$4:$A$9,'Row Index'!$B$4:$B$9),FALSE),"")</f>
        <v>35</v>
      </c>
      <c r="H311" s="115">
        <f ca="1">IFERROR(VLOOKUP($A311,INDIRECT(CONCATENATE("'CY ",H$3,", SFY ",(H$3+1)," Answers'!A1:BJ600")),LOOKUP($D$4,'Row Index'!$A$4:$A$9,'Row Index'!$B$4:$B$9),FALSE),"")</f>
        <v>37</v>
      </c>
      <c r="I311" s="115">
        <f ca="1">IFERROR(VLOOKUP($A311,INDIRECT(CONCATENATE("'CY ",I$3,", SFY ",(I$3+1)," Answers'!A1:BJ600")),LOOKUP($D$4,'Row Index'!$A$14:$A$19,'Row Index'!$B$14:$B$19),FALSE),"")</f>
        <v>22</v>
      </c>
      <c r="J311" s="115">
        <f ca="1">IFERROR(VLOOKUP($A311,INDIRECT(CONCATENATE("'CY ",J$3,", SFY ",(J$3+1)," Answers'!A1:BJ600")),LOOKUP($D$4,'Row Index'!$A$24:$A$29,'Row Index'!$B$24:$B$29),FALSE),"")</f>
        <v>20</v>
      </c>
      <c r="K311" s="115">
        <f ca="1">IFERROR(VLOOKUP($A311,INDIRECT(CONCATENATE("'CY ",K$3,", SFY ",(K$3+1)," Answers'!A1:BZ600")),LOOKUP($D$4,'Row Index'!$A$24:$A$29,'Row Index'!$B$34:$B$39),FALSE),"")</f>
        <v>47</v>
      </c>
      <c r="L311" s="115">
        <f ca="1">IFERROR(VLOOKUP($A311,INDIRECT(CONCATENATE("'CY ",L$3,", SFY ",(L$3+1)," Answers'!A1:CA600")),LOOKUP($D$4,'Row Index'!$A$24:$A$29,'Row Index'!$B$44:$B$49),FALSE),"")</f>
        <v>41</v>
      </c>
      <c r="M311" s="115">
        <f ca="1">IFERROR(VLOOKUP($A311,INDIRECT(CONCATENATE("'CY ",M$3,", SFY ",(M$3+1)," Answers'!A1:CA600")),LOOKUP($D$4,'Row Index'!$A$54:$A$59,'Row Index'!$B$54:$B$59),FALSE),"")</f>
        <v>29</v>
      </c>
      <c r="N311" s="116">
        <f ca="1">IFERROR(VLOOKUP($A311,INDIRECT(CONCATENATE("'CY ",N$3,", SFY ",(N$3+1)," Answers'!A1:CA600")),LOOKUP($D$4,'Row Index'!$A$64:$A$69,'Row Index'!$B$64:$B$69),FALSE),"")</f>
        <v>21.5</v>
      </c>
    </row>
    <row r="312" spans="1:14" x14ac:dyDescent="0.25">
      <c r="A312" s="49">
        <v>1210</v>
      </c>
      <c r="B312" s="44" t="s">
        <v>309</v>
      </c>
      <c r="C312" s="46" t="s">
        <v>301</v>
      </c>
      <c r="D312" s="115">
        <f ca="1">IFERROR(VLOOKUP($A312,INDIRECT(CONCATENATE("'CY ",D$3,", SFY ",(D$3+1)," Answers'!A1:BJ600")),LOOKUP($D$4,'Row Index'!$A$4:$A$9,'Row Index'!$B$4:$B$9),FALSE),"")</f>
        <v>39</v>
      </c>
      <c r="E312" s="115">
        <f ca="1">IFERROR(VLOOKUP($A312,INDIRECT(CONCATENATE("'CY ",E$3,", SFY ",(E$3+1)," Answers'!A1:BJ600")),LOOKUP($D$4,'Row Index'!$A$4:$A$9,'Row Index'!$B$4:$B$9),FALSE),"")</f>
        <v>37</v>
      </c>
      <c r="F312" s="115">
        <f ca="1">IFERROR(VLOOKUP($A312,INDIRECT(CONCATENATE("'CY ",F$3,", SFY ",(F$3+1)," Answers'!A1:BJ600")),LOOKUP($D$4,'Row Index'!$A$4:$A$9,'Row Index'!$B$4:$B$9),FALSE),"")</f>
        <v>31</v>
      </c>
      <c r="G312" s="115">
        <f ca="1">IFERROR(VLOOKUP($A312,INDIRECT(CONCATENATE("'CY ",G$3,", SFY ",(G$3+1)," Answers'!A1:BJ600")),LOOKUP($D$4,'Row Index'!$A$4:$A$9,'Row Index'!$B$4:$B$9),FALSE),"")</f>
        <v>26</v>
      </c>
      <c r="H312" s="115">
        <f ca="1">IFERROR(VLOOKUP($A312,INDIRECT(CONCATENATE("'CY ",H$3,", SFY ",(H$3+1)," Answers'!A1:BJ600")),LOOKUP($D$4,'Row Index'!$A$4:$A$9,'Row Index'!$B$4:$B$9),FALSE),"")</f>
        <v>34</v>
      </c>
      <c r="I312" s="115">
        <f ca="1">IFERROR(VLOOKUP($A312,INDIRECT(CONCATENATE("'CY ",I$3,", SFY ",(I$3+1)," Answers'!A1:BJ600")),LOOKUP($D$4,'Row Index'!$A$14:$A$19,'Row Index'!$B$14:$B$19),FALSE),"")</f>
        <v>22</v>
      </c>
      <c r="J312" s="115">
        <f ca="1">IFERROR(VLOOKUP($A312,INDIRECT(CONCATENATE("'CY ",J$3,", SFY ",(J$3+1)," Answers'!A1:BJ600")),LOOKUP($D$4,'Row Index'!$A$24:$A$29,'Row Index'!$B$24:$B$29),FALSE),"")</f>
        <v>19</v>
      </c>
      <c r="K312" s="115">
        <f ca="1">IFERROR(VLOOKUP($A312,INDIRECT(CONCATENATE("'CY ",K$3,", SFY ",(K$3+1)," Answers'!A1:BZ600")),LOOKUP($D$4,'Row Index'!$A$24:$A$29,'Row Index'!$B$34:$B$39),FALSE),"")</f>
        <v>43</v>
      </c>
      <c r="L312" s="115">
        <f ca="1">IFERROR(VLOOKUP($A312,INDIRECT(CONCATENATE("'CY ",L$3,", SFY ",(L$3+1)," Answers'!A1:CA600")),LOOKUP($D$4,'Row Index'!$A$24:$A$29,'Row Index'!$B$44:$B$49),FALSE),"")</f>
        <v>36</v>
      </c>
      <c r="M312" s="115">
        <f ca="1">IFERROR(VLOOKUP($A312,INDIRECT(CONCATENATE("'CY ",M$3,", SFY ",(M$3+1)," Answers'!A1:CA600")),LOOKUP($D$4,'Row Index'!$A$54:$A$59,'Row Index'!$B$54:$B$59),FALSE),"")</f>
        <v>21</v>
      </c>
      <c r="N312" s="116">
        <f ca="1">IFERROR(VLOOKUP($A312,INDIRECT(CONCATENATE("'CY ",N$3,", SFY ",(N$3+1)," Answers'!A1:CA600")),LOOKUP($D$4,'Row Index'!$A$64:$A$69,'Row Index'!$B$64:$B$69),FALSE),"")</f>
        <v>19</v>
      </c>
    </row>
    <row r="313" spans="1:14" x14ac:dyDescent="0.25">
      <c r="A313" s="49">
        <v>1211</v>
      </c>
      <c r="B313" s="44" t="s">
        <v>310</v>
      </c>
      <c r="C313" s="46" t="s">
        <v>301</v>
      </c>
      <c r="D313" s="115">
        <f ca="1">IFERROR(VLOOKUP($A313,INDIRECT(CONCATENATE("'CY ",D$3,", SFY ",(D$3+1)," Answers'!A1:BJ600")),LOOKUP($D$4,'Row Index'!$A$4:$A$9,'Row Index'!$B$4:$B$9),FALSE),"")</f>
        <v>39</v>
      </c>
      <c r="E313" s="115">
        <f ca="1">IFERROR(VLOOKUP($A313,INDIRECT(CONCATENATE("'CY ",E$3,", SFY ",(E$3+1)," Answers'!A1:BJ600")),LOOKUP($D$4,'Row Index'!$A$4:$A$9,'Row Index'!$B$4:$B$9),FALSE),"")</f>
        <v>38</v>
      </c>
      <c r="F313" s="115">
        <f ca="1">IFERROR(VLOOKUP($A313,INDIRECT(CONCATENATE("'CY ",F$3,", SFY ",(F$3+1)," Answers'!A1:BJ600")),LOOKUP($D$4,'Row Index'!$A$4:$A$9,'Row Index'!$B$4:$B$9),FALSE),"")</f>
        <v>35</v>
      </c>
      <c r="G313" s="115">
        <f ca="1">IFERROR(VLOOKUP($A313,INDIRECT(CONCATENATE("'CY ",G$3,", SFY ",(G$3+1)," Answers'!A1:BJ600")),LOOKUP($D$4,'Row Index'!$A$4:$A$9,'Row Index'!$B$4:$B$9),FALSE),"")</f>
        <v>34</v>
      </c>
      <c r="H313" s="115">
        <f ca="1">IFERROR(VLOOKUP($A313,INDIRECT(CONCATENATE("'CY ",H$3,", SFY ",(H$3+1)," Answers'!A1:BJ600")),LOOKUP($D$4,'Row Index'!$A$4:$A$9,'Row Index'!$B$4:$B$9),FALSE),"")</f>
        <v>37</v>
      </c>
      <c r="I313" s="115">
        <f ca="1">IFERROR(VLOOKUP($A313,INDIRECT(CONCATENATE("'CY ",I$3,", SFY ",(I$3+1)," Answers'!A1:BJ600")),LOOKUP($D$4,'Row Index'!$A$14:$A$19,'Row Index'!$B$14:$B$19),FALSE),"")</f>
        <v>26</v>
      </c>
      <c r="J313" s="115">
        <f ca="1">IFERROR(VLOOKUP($A313,INDIRECT(CONCATENATE("'CY ",J$3,", SFY ",(J$3+1)," Answers'!A1:BJ600")),LOOKUP($D$4,'Row Index'!$A$24:$A$29,'Row Index'!$B$24:$B$29),FALSE),"")</f>
        <v>21</v>
      </c>
      <c r="K313" s="115">
        <f ca="1">IFERROR(VLOOKUP($A313,INDIRECT(CONCATENATE("'CY ",K$3,", SFY ",(K$3+1)," Answers'!A1:BZ600")),LOOKUP($D$4,'Row Index'!$A$24:$A$29,'Row Index'!$B$34:$B$39),FALSE),"")</f>
        <v>47</v>
      </c>
      <c r="L313" s="115">
        <f ca="1">IFERROR(VLOOKUP($A313,INDIRECT(CONCATENATE("'CY ",L$3,", SFY ",(L$3+1)," Answers'!A1:CA600")),LOOKUP($D$4,'Row Index'!$A$24:$A$29,'Row Index'!$B$44:$B$49),FALSE),"")</f>
        <v>35</v>
      </c>
      <c r="M313" s="115">
        <f ca="1">IFERROR(VLOOKUP($A313,INDIRECT(CONCATENATE("'CY ",M$3,", SFY ",(M$3+1)," Answers'!A1:CA600")),LOOKUP($D$4,'Row Index'!$A$54:$A$59,'Row Index'!$B$54:$B$59),FALSE),"")</f>
        <v>20</v>
      </c>
      <c r="N313" s="116">
        <f ca="1">IFERROR(VLOOKUP($A313,INDIRECT(CONCATENATE("'CY ",N$3,", SFY ",(N$3+1)," Answers'!A1:CA600")),LOOKUP($D$4,'Row Index'!$A$64:$A$69,'Row Index'!$B$64:$B$69),FALSE),"")</f>
        <v>22.5</v>
      </c>
    </row>
    <row r="314" spans="1:14" x14ac:dyDescent="0.25">
      <c r="A314" s="49">
        <v>1212</v>
      </c>
      <c r="B314" s="44" t="s">
        <v>311</v>
      </c>
      <c r="C314" s="46" t="s">
        <v>301</v>
      </c>
      <c r="D314" s="115">
        <f ca="1">IFERROR(VLOOKUP($A314,INDIRECT(CONCATENATE("'CY ",D$3,", SFY ",(D$3+1)," Answers'!A1:BJ600")),LOOKUP($D$4,'Row Index'!$A$4:$A$9,'Row Index'!$B$4:$B$9),FALSE),"")</f>
        <v>44</v>
      </c>
      <c r="E314" s="115">
        <f ca="1">IFERROR(VLOOKUP($A314,INDIRECT(CONCATENATE("'CY ",E$3,", SFY ",(E$3+1)," Answers'!A1:BJ600")),LOOKUP($D$4,'Row Index'!$A$4:$A$9,'Row Index'!$B$4:$B$9),FALSE),"")</f>
        <v>37</v>
      </c>
      <c r="F314" s="115">
        <f ca="1">IFERROR(VLOOKUP($A314,INDIRECT(CONCATENATE("'CY ",F$3,", SFY ",(F$3+1)," Answers'!A1:BJ600")),LOOKUP($D$4,'Row Index'!$A$4:$A$9,'Row Index'!$B$4:$B$9),FALSE),"")</f>
        <v>38</v>
      </c>
      <c r="G314" s="115">
        <f ca="1">IFERROR(VLOOKUP($A314,INDIRECT(CONCATENATE("'CY ",G$3,", SFY ",(G$3+1)," Answers'!A1:BJ600")),LOOKUP($D$4,'Row Index'!$A$4:$A$9,'Row Index'!$B$4:$B$9),FALSE),"")</f>
        <v>28</v>
      </c>
      <c r="H314" s="115">
        <f ca="1">IFERROR(VLOOKUP($A314,INDIRECT(CONCATENATE("'CY ",H$3,", SFY ",(H$3+1)," Answers'!A1:BJ600")),LOOKUP($D$4,'Row Index'!$A$4:$A$9,'Row Index'!$B$4:$B$9),FALSE),"")</f>
        <v>35</v>
      </c>
      <c r="I314" s="115">
        <f ca="1">IFERROR(VLOOKUP($A314,INDIRECT(CONCATENATE("'CY ",I$3,", SFY ",(I$3+1)," Answers'!A1:BJ600")),LOOKUP($D$4,'Row Index'!$A$14:$A$19,'Row Index'!$B$14:$B$19),FALSE),"")</f>
        <v>21</v>
      </c>
      <c r="J314" s="115">
        <f ca="1">IFERROR(VLOOKUP($A314,INDIRECT(CONCATENATE("'CY ",J$3,", SFY ",(J$3+1)," Answers'!A1:BJ600")),LOOKUP($D$4,'Row Index'!$A$24:$A$29,'Row Index'!$B$24:$B$29),FALSE),"")</f>
        <v>19</v>
      </c>
      <c r="K314" s="115">
        <f ca="1">IFERROR(VLOOKUP($A314,INDIRECT(CONCATENATE("'CY ",K$3,", SFY ",(K$3+1)," Answers'!A1:BZ600")),LOOKUP($D$4,'Row Index'!$A$24:$A$29,'Row Index'!$B$34:$B$39),FALSE),"")</f>
        <v>0</v>
      </c>
      <c r="L314" s="115">
        <f ca="1">IFERROR(VLOOKUP($A314,INDIRECT(CONCATENATE("'CY ",L$3,", SFY ",(L$3+1)," Answers'!A1:CA600")),LOOKUP($D$4,'Row Index'!$A$24:$A$29,'Row Index'!$B$44:$B$49),FALSE),"")</f>
        <v>31</v>
      </c>
      <c r="M314" s="115">
        <f ca="1">IFERROR(VLOOKUP($A314,INDIRECT(CONCATENATE("'CY ",M$3,", SFY ",(M$3+1)," Answers'!A1:CA600")),LOOKUP($D$4,'Row Index'!$A$54:$A$59,'Row Index'!$B$54:$B$59),FALSE),"")</f>
        <v>14</v>
      </c>
      <c r="N314" s="116">
        <f ca="1">IFERROR(VLOOKUP($A314,INDIRECT(CONCATENATE("'CY ",N$3,", SFY ",(N$3+1)," Answers'!A1:CA600")),LOOKUP($D$4,'Row Index'!$A$64:$A$69,'Row Index'!$B$64:$B$69),FALSE),"")</f>
        <v>19.5</v>
      </c>
    </row>
    <row r="315" spans="1:14" x14ac:dyDescent="0.25">
      <c r="A315" s="49">
        <v>1213</v>
      </c>
      <c r="B315" s="44" t="s">
        <v>237</v>
      </c>
      <c r="C315" s="46" t="s">
        <v>301</v>
      </c>
      <c r="D315" s="115">
        <f ca="1">IFERROR(VLOOKUP($A315,INDIRECT(CONCATENATE("'CY ",D$3,", SFY ",(D$3+1)," Answers'!A1:BJ600")),LOOKUP($D$4,'Row Index'!$A$4:$A$9,'Row Index'!$B$4:$B$9),FALSE),"")</f>
        <v>42</v>
      </c>
      <c r="E315" s="115">
        <f ca="1">IFERROR(VLOOKUP($A315,INDIRECT(CONCATENATE("'CY ",E$3,", SFY ",(E$3+1)," Answers'!A1:BJ600")),LOOKUP($D$4,'Row Index'!$A$4:$A$9,'Row Index'!$B$4:$B$9),FALSE),"")</f>
        <v>36</v>
      </c>
      <c r="F315" s="115">
        <f ca="1">IFERROR(VLOOKUP($A315,INDIRECT(CONCATENATE("'CY ",F$3,", SFY ",(F$3+1)," Answers'!A1:BJ600")),LOOKUP($D$4,'Row Index'!$A$4:$A$9,'Row Index'!$B$4:$B$9),FALSE),"")</f>
        <v>38</v>
      </c>
      <c r="G315" s="115">
        <f ca="1">IFERROR(VLOOKUP($A315,INDIRECT(CONCATENATE("'CY ",G$3,", SFY ",(G$3+1)," Answers'!A1:BJ600")),LOOKUP($D$4,'Row Index'!$A$4:$A$9,'Row Index'!$B$4:$B$9),FALSE),"")</f>
        <v>36</v>
      </c>
      <c r="H315" s="115">
        <f ca="1">IFERROR(VLOOKUP($A315,INDIRECT(CONCATENATE("'CY ",H$3,", SFY ",(H$3+1)," Answers'!A1:BJ600")),LOOKUP($D$4,'Row Index'!$A$4:$A$9,'Row Index'!$B$4:$B$9),FALSE),"")</f>
        <v>37</v>
      </c>
      <c r="I315" s="115">
        <f ca="1">IFERROR(VLOOKUP($A315,INDIRECT(CONCATENATE("'CY ",I$3,", SFY ",(I$3+1)," Answers'!A1:BJ600")),LOOKUP($D$4,'Row Index'!$A$14:$A$19,'Row Index'!$B$14:$B$19),FALSE),"")</f>
        <v>23</v>
      </c>
      <c r="J315" s="115">
        <f ca="1">IFERROR(VLOOKUP($A315,INDIRECT(CONCATENATE("'CY ",J$3,", SFY ",(J$3+1)," Answers'!A1:BJ600")),LOOKUP($D$4,'Row Index'!$A$24:$A$29,'Row Index'!$B$24:$B$29),FALSE),"")</f>
        <v>19</v>
      </c>
      <c r="K315" s="115">
        <f ca="1">IFERROR(VLOOKUP($A315,INDIRECT(CONCATENATE("'CY ",K$3,", SFY ",(K$3+1)," Answers'!A1:BZ600")),LOOKUP($D$4,'Row Index'!$A$24:$A$29,'Row Index'!$B$34:$B$39),FALSE),"")</f>
        <v>40</v>
      </c>
      <c r="L315" s="115">
        <f ca="1">IFERROR(VLOOKUP($A315,INDIRECT(CONCATENATE("'CY ",L$3,", SFY ",(L$3+1)," Answers'!A1:CA600")),LOOKUP($D$4,'Row Index'!$A$24:$A$29,'Row Index'!$B$44:$B$49),FALSE),"")</f>
        <v>42</v>
      </c>
      <c r="M315" s="115">
        <f ca="1">IFERROR(VLOOKUP($A315,INDIRECT(CONCATENATE("'CY ",M$3,", SFY ",(M$3+1)," Answers'!A1:CA600")),LOOKUP($D$4,'Row Index'!$A$54:$A$59,'Row Index'!$B$54:$B$59),FALSE),"")</f>
        <v>28</v>
      </c>
      <c r="N315" s="116">
        <f ca="1">IFERROR(VLOOKUP($A315,INDIRECT(CONCATENATE("'CY ",N$3,", SFY ",(N$3+1)," Answers'!A1:CA600")),LOOKUP($D$4,'Row Index'!$A$64:$A$69,'Row Index'!$B$64:$B$69),FALSE),"")</f>
        <v>22.5</v>
      </c>
    </row>
    <row r="316" spans="1:14" x14ac:dyDescent="0.25">
      <c r="A316" s="49">
        <v>1214</v>
      </c>
      <c r="B316" s="44" t="s">
        <v>312</v>
      </c>
      <c r="C316" s="46" t="s">
        <v>301</v>
      </c>
      <c r="D316" s="115">
        <f ca="1">IFERROR(VLOOKUP($A316,INDIRECT(CONCATENATE("'CY ",D$3,", SFY ",(D$3+1)," Answers'!A1:BJ600")),LOOKUP($D$4,'Row Index'!$A$4:$A$9,'Row Index'!$B$4:$B$9),FALSE),"")</f>
        <v>37</v>
      </c>
      <c r="E316" s="115">
        <f ca="1">IFERROR(VLOOKUP($A316,INDIRECT(CONCATENATE("'CY ",E$3,", SFY ",(E$3+1)," Answers'!A1:BJ600")),LOOKUP($D$4,'Row Index'!$A$4:$A$9,'Row Index'!$B$4:$B$9),FALSE),"")</f>
        <v>32</v>
      </c>
      <c r="F316" s="115">
        <f ca="1">IFERROR(VLOOKUP($A316,INDIRECT(CONCATENATE("'CY ",F$3,", SFY ",(F$3+1)," Answers'!A1:BJ600")),LOOKUP($D$4,'Row Index'!$A$4:$A$9,'Row Index'!$B$4:$B$9),FALSE),"")</f>
        <v>39</v>
      </c>
      <c r="G316" s="115">
        <f ca="1">IFERROR(VLOOKUP($A316,INDIRECT(CONCATENATE("'CY ",G$3,", SFY ",(G$3+1)," Answers'!A1:BJ600")),LOOKUP($D$4,'Row Index'!$A$4:$A$9,'Row Index'!$B$4:$B$9),FALSE),"")</f>
        <v>31</v>
      </c>
      <c r="H316" s="115">
        <f ca="1">IFERROR(VLOOKUP($A316,INDIRECT(CONCATENATE("'CY ",H$3,", SFY ",(H$3+1)," Answers'!A1:BJ600")),LOOKUP($D$4,'Row Index'!$A$4:$A$9,'Row Index'!$B$4:$B$9),FALSE),"")</f>
        <v>40</v>
      </c>
      <c r="I316" s="115">
        <f ca="1">IFERROR(VLOOKUP($A316,INDIRECT(CONCATENATE("'CY ",I$3,", SFY ",(I$3+1)," Answers'!A1:BJ600")),LOOKUP($D$4,'Row Index'!$A$14:$A$19,'Row Index'!$B$14:$B$19),FALSE),"")</f>
        <v>22</v>
      </c>
      <c r="J316" s="115">
        <f ca="1">IFERROR(VLOOKUP($A316,INDIRECT(CONCATENATE("'CY ",J$3,", SFY ",(J$3+1)," Answers'!A1:BJ600")),LOOKUP($D$4,'Row Index'!$A$24:$A$29,'Row Index'!$B$24:$B$29),FALSE),"")</f>
        <v>19</v>
      </c>
      <c r="K316" s="115">
        <f ca="1">IFERROR(VLOOKUP($A316,INDIRECT(CONCATENATE("'CY ",K$3,", SFY ",(K$3+1)," Answers'!A1:BZ600")),LOOKUP($D$4,'Row Index'!$A$24:$A$29,'Row Index'!$B$34:$B$39),FALSE),"")</f>
        <v>43</v>
      </c>
      <c r="L316" s="115">
        <f ca="1">IFERROR(VLOOKUP($A316,INDIRECT(CONCATENATE("'CY ",L$3,", SFY ",(L$3+1)," Answers'!A1:CA600")),LOOKUP($D$4,'Row Index'!$A$24:$A$29,'Row Index'!$B$44:$B$49),FALSE),"")</f>
        <v>38</v>
      </c>
      <c r="M316" s="115">
        <f ca="1">IFERROR(VLOOKUP($A316,INDIRECT(CONCATENATE("'CY ",M$3,", SFY ",(M$3+1)," Answers'!A1:CA600")),LOOKUP($D$4,'Row Index'!$A$54:$A$59,'Row Index'!$B$54:$B$59),FALSE),"")</f>
        <v>28</v>
      </c>
      <c r="N316" s="116">
        <f ca="1">IFERROR(VLOOKUP($A316,INDIRECT(CONCATENATE("'CY ",N$3,", SFY ",(N$3+1)," Answers'!A1:CA600")),LOOKUP($D$4,'Row Index'!$A$64:$A$69,'Row Index'!$B$64:$B$69),FALSE),"")</f>
        <v>21.5</v>
      </c>
    </row>
    <row r="317" spans="1:14" x14ac:dyDescent="0.25">
      <c r="A317" s="49">
        <v>1215</v>
      </c>
      <c r="B317" s="44" t="s">
        <v>313</v>
      </c>
      <c r="C317" s="46" t="s">
        <v>301</v>
      </c>
      <c r="D317" s="115">
        <f ca="1">IFERROR(VLOOKUP($A317,INDIRECT(CONCATENATE("'CY ",D$3,", SFY ",(D$3+1)," Answers'!A1:BJ600")),LOOKUP($D$4,'Row Index'!$A$4:$A$9,'Row Index'!$B$4:$B$9),FALSE),"")</f>
        <v>44</v>
      </c>
      <c r="E317" s="115">
        <f ca="1">IFERROR(VLOOKUP($A317,INDIRECT(CONCATENATE("'CY ",E$3,", SFY ",(E$3+1)," Answers'!A1:BJ600")),LOOKUP($D$4,'Row Index'!$A$4:$A$9,'Row Index'!$B$4:$B$9),FALSE),"")</f>
        <v>37</v>
      </c>
      <c r="F317" s="115">
        <f ca="1">IFERROR(VLOOKUP($A317,INDIRECT(CONCATENATE("'CY ",F$3,", SFY ",(F$3+1)," Answers'!A1:BJ600")),LOOKUP($D$4,'Row Index'!$A$4:$A$9,'Row Index'!$B$4:$B$9),FALSE),"")</f>
        <v>36</v>
      </c>
      <c r="G317" s="115">
        <f ca="1">IFERROR(VLOOKUP($A317,INDIRECT(CONCATENATE("'CY ",G$3,", SFY ",(G$3+1)," Answers'!A1:BJ600")),LOOKUP($D$4,'Row Index'!$A$4:$A$9,'Row Index'!$B$4:$B$9),FALSE),"")</f>
        <v>37</v>
      </c>
      <c r="H317" s="115">
        <f ca="1">IFERROR(VLOOKUP($A317,INDIRECT(CONCATENATE("'CY ",H$3,", SFY ",(H$3+1)," Answers'!A1:BJ600")),LOOKUP($D$4,'Row Index'!$A$4:$A$9,'Row Index'!$B$4:$B$9),FALSE),"")</f>
        <v>36</v>
      </c>
      <c r="I317" s="115">
        <f ca="1">IFERROR(VLOOKUP($A317,INDIRECT(CONCATENATE("'CY ",I$3,", SFY ",(I$3+1)," Answers'!A1:BJ600")),LOOKUP($D$4,'Row Index'!$A$14:$A$19,'Row Index'!$B$14:$B$19),FALSE),"")</f>
        <v>21</v>
      </c>
      <c r="J317" s="115">
        <f ca="1">IFERROR(VLOOKUP($A317,INDIRECT(CONCATENATE("'CY ",J$3,", SFY ",(J$3+1)," Answers'!A1:BJ600")),LOOKUP($D$4,'Row Index'!$A$24:$A$29,'Row Index'!$B$24:$B$29),FALSE),"")</f>
        <v>17</v>
      </c>
      <c r="K317" s="115">
        <f ca="1">IFERROR(VLOOKUP($A317,INDIRECT(CONCATENATE("'CY ",K$3,", SFY ",(K$3+1)," Answers'!A1:BZ600")),LOOKUP($D$4,'Row Index'!$A$24:$A$29,'Row Index'!$B$34:$B$39),FALSE),"")</f>
        <v>45</v>
      </c>
      <c r="L317" s="115">
        <f ca="1">IFERROR(VLOOKUP($A317,INDIRECT(CONCATENATE("'CY ",L$3,", SFY ",(L$3+1)," Answers'!A1:CA600")),LOOKUP($D$4,'Row Index'!$A$24:$A$29,'Row Index'!$B$44:$B$49),FALSE),"")</f>
        <v>39</v>
      </c>
      <c r="M317" s="115">
        <f ca="1">IFERROR(VLOOKUP($A317,INDIRECT(CONCATENATE("'CY ",M$3,", SFY ",(M$3+1)," Answers'!A1:CA600")),LOOKUP($D$4,'Row Index'!$A$54:$A$59,'Row Index'!$B$54:$B$59),FALSE),"")</f>
        <v>22</v>
      </c>
      <c r="N317" s="116">
        <f ca="1">IFERROR(VLOOKUP($A317,INDIRECT(CONCATENATE("'CY ",N$3,", SFY ",(N$3+1)," Answers'!A1:CA600")),LOOKUP($D$4,'Row Index'!$A$64:$A$69,'Row Index'!$B$64:$B$69),FALSE),"")</f>
        <v>20.5</v>
      </c>
    </row>
    <row r="318" spans="1:14" x14ac:dyDescent="0.25">
      <c r="A318" s="49">
        <v>1216</v>
      </c>
      <c r="B318" s="44" t="s">
        <v>315</v>
      </c>
      <c r="C318" s="46" t="s">
        <v>301</v>
      </c>
      <c r="D318" s="115">
        <f ca="1">IFERROR(VLOOKUP($A318,INDIRECT(CONCATENATE("'CY ",D$3,", SFY ",(D$3+1)," Answers'!A1:BJ600")),LOOKUP($D$4,'Row Index'!$A$4:$A$9,'Row Index'!$B$4:$B$9),FALSE),"")</f>
        <v>41</v>
      </c>
      <c r="E318" s="115">
        <f ca="1">IFERROR(VLOOKUP($A318,INDIRECT(CONCATENATE("'CY ",E$3,", SFY ",(E$3+1)," Answers'!A1:BJ600")),LOOKUP($D$4,'Row Index'!$A$4:$A$9,'Row Index'!$B$4:$B$9),FALSE),"")</f>
        <v>42</v>
      </c>
      <c r="F318" s="115">
        <f ca="1">IFERROR(VLOOKUP($A318,INDIRECT(CONCATENATE("'CY ",F$3,", SFY ",(F$3+1)," Answers'!A1:BJ600")),LOOKUP($D$4,'Row Index'!$A$4:$A$9,'Row Index'!$B$4:$B$9),FALSE),"")</f>
        <v>42</v>
      </c>
      <c r="G318" s="115">
        <f ca="1">IFERROR(VLOOKUP($A318,INDIRECT(CONCATENATE("'CY ",G$3,", SFY ",(G$3+1)," Answers'!A1:BJ600")),LOOKUP($D$4,'Row Index'!$A$4:$A$9,'Row Index'!$B$4:$B$9),FALSE),"")</f>
        <v>40</v>
      </c>
      <c r="H318" s="115">
        <f ca="1">IFERROR(VLOOKUP($A318,INDIRECT(CONCATENATE("'CY ",H$3,", SFY ",(H$3+1)," Answers'!A1:BJ600")),LOOKUP($D$4,'Row Index'!$A$4:$A$9,'Row Index'!$B$4:$B$9),FALSE),"")</f>
        <v>38</v>
      </c>
      <c r="I318" s="115">
        <f ca="1">IFERROR(VLOOKUP($A318,INDIRECT(CONCATENATE("'CY ",I$3,", SFY ",(I$3+1)," Answers'!A1:BJ600")),LOOKUP($D$4,'Row Index'!$A$14:$A$19,'Row Index'!$B$14:$B$19),FALSE),"")</f>
        <v>21</v>
      </c>
      <c r="J318" s="115">
        <f ca="1">IFERROR(VLOOKUP($A318,INDIRECT(CONCATENATE("'CY ",J$3,", SFY ",(J$3+1)," Answers'!A1:BJ600")),LOOKUP($D$4,'Row Index'!$A$24:$A$29,'Row Index'!$B$24:$B$29),FALSE),"")</f>
        <v>21</v>
      </c>
      <c r="K318" s="115">
        <f ca="1">IFERROR(VLOOKUP($A318,INDIRECT(CONCATENATE("'CY ",K$3,", SFY ",(K$3+1)," Answers'!A1:BZ600")),LOOKUP($D$4,'Row Index'!$A$24:$A$29,'Row Index'!$B$34:$B$39),FALSE),"")</f>
        <v>41</v>
      </c>
      <c r="L318" s="115">
        <f ca="1">IFERROR(VLOOKUP($A318,INDIRECT(CONCATENATE("'CY ",L$3,", SFY ",(L$3+1)," Answers'!A1:CA600")),LOOKUP($D$4,'Row Index'!$A$24:$A$29,'Row Index'!$B$44:$B$49),FALSE),"")</f>
        <v>37</v>
      </c>
      <c r="M318" s="115">
        <f ca="1">IFERROR(VLOOKUP($A318,INDIRECT(CONCATENATE("'CY ",M$3,", SFY ",(M$3+1)," Answers'!A1:CA600")),LOOKUP($D$4,'Row Index'!$A$54:$A$59,'Row Index'!$B$54:$B$59),FALSE),"")</f>
        <v>21</v>
      </c>
      <c r="N318" s="116">
        <f ca="1">IFERROR(VLOOKUP($A318,INDIRECT(CONCATENATE("'CY ",N$3,", SFY ",(N$3+1)," Answers'!A1:CA600")),LOOKUP($D$4,'Row Index'!$A$64:$A$69,'Row Index'!$B$64:$B$69),FALSE),"")</f>
        <v>19.5</v>
      </c>
    </row>
    <row r="319" spans="1:14" x14ac:dyDescent="0.25">
      <c r="A319" s="49">
        <v>1217</v>
      </c>
      <c r="B319" s="44" t="s">
        <v>316</v>
      </c>
      <c r="C319" s="46" t="s">
        <v>301</v>
      </c>
      <c r="D319" s="115">
        <f ca="1">IFERROR(VLOOKUP($A319,INDIRECT(CONCATENATE("'CY ",D$3,", SFY ",(D$3+1)," Answers'!A1:BJ600")),LOOKUP($D$4,'Row Index'!$A$4:$A$9,'Row Index'!$B$4:$B$9),FALSE),"")</f>
        <v>45</v>
      </c>
      <c r="E319" s="115">
        <f ca="1">IFERROR(VLOOKUP($A319,INDIRECT(CONCATENATE("'CY ",E$3,", SFY ",(E$3+1)," Answers'!A1:BJ600")),LOOKUP($D$4,'Row Index'!$A$4:$A$9,'Row Index'!$B$4:$B$9),FALSE),"")</f>
        <v>45</v>
      </c>
      <c r="F319" s="115">
        <f ca="1">IFERROR(VLOOKUP($A319,INDIRECT(CONCATENATE("'CY ",F$3,", SFY ",(F$3+1)," Answers'!A1:BJ600")),LOOKUP($D$4,'Row Index'!$A$4:$A$9,'Row Index'!$B$4:$B$9),FALSE),"")</f>
        <v>42</v>
      </c>
      <c r="G319" s="115">
        <f ca="1">IFERROR(VLOOKUP($A319,INDIRECT(CONCATENATE("'CY ",G$3,", SFY ",(G$3+1)," Answers'!A1:BJ600")),LOOKUP($D$4,'Row Index'!$A$4:$A$9,'Row Index'!$B$4:$B$9),FALSE),"")</f>
        <v>38</v>
      </c>
      <c r="H319" s="115">
        <f ca="1">IFERROR(VLOOKUP($A319,INDIRECT(CONCATENATE("'CY ",H$3,", SFY ",(H$3+1)," Answers'!A1:BJ600")),LOOKUP($D$4,'Row Index'!$A$4:$A$9,'Row Index'!$B$4:$B$9),FALSE),"")</f>
        <v>41</v>
      </c>
      <c r="I319" s="115">
        <f ca="1">IFERROR(VLOOKUP($A319,INDIRECT(CONCATENATE("'CY ",I$3,", SFY ",(I$3+1)," Answers'!A1:BJ600")),LOOKUP($D$4,'Row Index'!$A$14:$A$19,'Row Index'!$B$14:$B$19),FALSE),"")</f>
        <v>18</v>
      </c>
      <c r="J319" s="115">
        <f ca="1">IFERROR(VLOOKUP($A319,INDIRECT(CONCATENATE("'CY ",J$3,", SFY ",(J$3+1)," Answers'!A1:BJ600")),LOOKUP($D$4,'Row Index'!$A$24:$A$29,'Row Index'!$B$24:$B$29),FALSE),"")</f>
        <v>20</v>
      </c>
      <c r="K319" s="115">
        <f ca="1">IFERROR(VLOOKUP($A319,INDIRECT(CONCATENATE("'CY ",K$3,", SFY ",(K$3+1)," Answers'!A1:BZ600")),LOOKUP($D$4,'Row Index'!$A$24:$A$29,'Row Index'!$B$34:$B$39),FALSE),"")</f>
        <v>35</v>
      </c>
      <c r="L319" s="115">
        <f ca="1">IFERROR(VLOOKUP($A319,INDIRECT(CONCATENATE("'CY ",L$3,", SFY ",(L$3+1)," Answers'!A1:CA600")),LOOKUP($D$4,'Row Index'!$A$24:$A$29,'Row Index'!$B$44:$B$49),FALSE),"")</f>
        <v>43</v>
      </c>
      <c r="M319" s="115">
        <f ca="1">IFERROR(VLOOKUP($A319,INDIRECT(CONCATENATE("'CY ",M$3,", SFY ",(M$3+1)," Answers'!A1:CA600")),LOOKUP($D$4,'Row Index'!$A$54:$A$59,'Row Index'!$B$54:$B$59),FALSE),"")</f>
        <v>28</v>
      </c>
      <c r="N319" s="116">
        <f ca="1">IFERROR(VLOOKUP($A319,INDIRECT(CONCATENATE("'CY ",N$3,", SFY ",(N$3+1)," Answers'!A1:CA600")),LOOKUP($D$4,'Row Index'!$A$64:$A$69,'Row Index'!$B$64:$B$69),FALSE),"")</f>
        <v>22</v>
      </c>
    </row>
    <row r="320" spans="1:14" x14ac:dyDescent="0.25">
      <c r="A320" s="49">
        <v>1218</v>
      </c>
      <c r="B320" s="44" t="s">
        <v>317</v>
      </c>
      <c r="C320" s="46" t="s">
        <v>301</v>
      </c>
      <c r="D320" s="115">
        <f ca="1">IFERROR(VLOOKUP($A320,INDIRECT(CONCATENATE("'CY ",D$3,", SFY ",(D$3+1)," Answers'!A1:BJ600")),LOOKUP($D$4,'Row Index'!$A$4:$A$9,'Row Index'!$B$4:$B$9),FALSE),"")</f>
        <v>43</v>
      </c>
      <c r="E320" s="115">
        <f ca="1">IFERROR(VLOOKUP($A320,INDIRECT(CONCATENATE("'CY ",E$3,", SFY ",(E$3+1)," Answers'!A1:BJ600")),LOOKUP($D$4,'Row Index'!$A$4:$A$9,'Row Index'!$B$4:$B$9),FALSE),"")</f>
        <v>42</v>
      </c>
      <c r="F320" s="115">
        <f ca="1">IFERROR(VLOOKUP($A320,INDIRECT(CONCATENATE("'CY ",F$3,", SFY ",(F$3+1)," Answers'!A1:BJ600")),LOOKUP($D$4,'Row Index'!$A$4:$A$9,'Row Index'!$B$4:$B$9),FALSE),"")</f>
        <v>39</v>
      </c>
      <c r="G320" s="115">
        <f ca="1">IFERROR(VLOOKUP($A320,INDIRECT(CONCATENATE("'CY ",G$3,", SFY ",(G$3+1)," Answers'!A1:BJ600")),LOOKUP($D$4,'Row Index'!$A$4:$A$9,'Row Index'!$B$4:$B$9),FALSE),"")</f>
        <v>38</v>
      </c>
      <c r="H320" s="115">
        <f ca="1">IFERROR(VLOOKUP($A320,INDIRECT(CONCATENATE("'CY ",H$3,", SFY ",(H$3+1)," Answers'!A1:BJ600")),LOOKUP($D$4,'Row Index'!$A$4:$A$9,'Row Index'!$B$4:$B$9),FALSE),"")</f>
        <v>38</v>
      </c>
      <c r="I320" s="115">
        <f ca="1">IFERROR(VLOOKUP($A320,INDIRECT(CONCATENATE("'CY ",I$3,", SFY ",(I$3+1)," Answers'!A1:BJ600")),LOOKUP($D$4,'Row Index'!$A$14:$A$19,'Row Index'!$B$14:$B$19),FALSE),"")</f>
        <v>21</v>
      </c>
      <c r="J320" s="115">
        <f ca="1">IFERROR(VLOOKUP($A320,INDIRECT(CONCATENATE("'CY ",J$3,", SFY ",(J$3+1)," Answers'!A1:BJ600")),LOOKUP($D$4,'Row Index'!$A$24:$A$29,'Row Index'!$B$24:$B$29),FALSE),"")</f>
        <v>18</v>
      </c>
      <c r="K320" s="115">
        <f ca="1">IFERROR(VLOOKUP($A320,INDIRECT(CONCATENATE("'CY ",K$3,", SFY ",(K$3+1)," Answers'!A1:BZ600")),LOOKUP($D$4,'Row Index'!$A$24:$A$29,'Row Index'!$B$34:$B$39),FALSE),"")</f>
        <v>49</v>
      </c>
      <c r="L320" s="115">
        <f ca="1">IFERROR(VLOOKUP($A320,INDIRECT(CONCATENATE("'CY ",L$3,", SFY ",(L$3+1)," Answers'!A1:CA600")),LOOKUP($D$4,'Row Index'!$A$24:$A$29,'Row Index'!$B$44:$B$49),FALSE),"")</f>
        <v>40</v>
      </c>
      <c r="M320" s="115">
        <f ca="1">IFERROR(VLOOKUP($A320,INDIRECT(CONCATENATE("'CY ",M$3,", SFY ",(M$3+1)," Answers'!A1:CA600")),LOOKUP($D$4,'Row Index'!$A$54:$A$59,'Row Index'!$B$54:$B$59),FALSE),"")</f>
        <v>27</v>
      </c>
      <c r="N320" s="116">
        <f ca="1">IFERROR(VLOOKUP($A320,INDIRECT(CONCATENATE("'CY ",N$3,", SFY ",(N$3+1)," Answers'!A1:CA600")),LOOKUP($D$4,'Row Index'!$A$64:$A$69,'Row Index'!$B$64:$B$69),FALSE),"")</f>
        <v>23</v>
      </c>
    </row>
    <row r="321" spans="1:14" x14ac:dyDescent="0.25">
      <c r="A321" s="49">
        <v>1219</v>
      </c>
      <c r="B321" s="44" t="s">
        <v>318</v>
      </c>
      <c r="C321" s="46" t="s">
        <v>301</v>
      </c>
      <c r="D321" s="115">
        <f ca="1">IFERROR(VLOOKUP($A321,INDIRECT(CONCATENATE("'CY ",D$3,", SFY ",(D$3+1)," Answers'!A1:BJ600")),LOOKUP($D$4,'Row Index'!$A$4:$A$9,'Row Index'!$B$4:$B$9),FALSE),"")</f>
        <v>41</v>
      </c>
      <c r="E321" s="115">
        <f ca="1">IFERROR(VLOOKUP($A321,INDIRECT(CONCATENATE("'CY ",E$3,", SFY ",(E$3+1)," Answers'!A1:BJ600")),LOOKUP($D$4,'Row Index'!$A$4:$A$9,'Row Index'!$B$4:$B$9),FALSE),"")</f>
        <v>37</v>
      </c>
      <c r="F321" s="115">
        <f ca="1">IFERROR(VLOOKUP($A321,INDIRECT(CONCATENATE("'CY ",F$3,", SFY ",(F$3+1)," Answers'!A1:BJ600")),LOOKUP($D$4,'Row Index'!$A$4:$A$9,'Row Index'!$B$4:$B$9),FALSE),"")</f>
        <v>36</v>
      </c>
      <c r="G321" s="115">
        <f ca="1">IFERROR(VLOOKUP($A321,INDIRECT(CONCATENATE("'CY ",G$3,", SFY ",(G$3+1)," Answers'!A1:BJ600")),LOOKUP($D$4,'Row Index'!$A$4:$A$9,'Row Index'!$B$4:$B$9),FALSE),"")</f>
        <v>37</v>
      </c>
      <c r="H321" s="115">
        <f ca="1">IFERROR(VLOOKUP($A321,INDIRECT(CONCATENATE("'CY ",H$3,", SFY ",(H$3+1)," Answers'!A1:BJ600")),LOOKUP($D$4,'Row Index'!$A$4:$A$9,'Row Index'!$B$4:$B$9),FALSE),"")</f>
        <v>40</v>
      </c>
      <c r="I321" s="115">
        <f ca="1">IFERROR(VLOOKUP($A321,INDIRECT(CONCATENATE("'CY ",I$3,", SFY ",(I$3+1)," Answers'!A1:BJ600")),LOOKUP($D$4,'Row Index'!$A$14:$A$19,'Row Index'!$B$14:$B$19),FALSE),"")</f>
        <v>25</v>
      </c>
      <c r="J321" s="115">
        <f ca="1">IFERROR(VLOOKUP($A321,INDIRECT(CONCATENATE("'CY ",J$3,", SFY ",(J$3+1)," Answers'!A1:BJ600")),LOOKUP($D$4,'Row Index'!$A$24:$A$29,'Row Index'!$B$24:$B$29),FALSE),"")</f>
        <v>20</v>
      </c>
      <c r="K321" s="115">
        <f ca="1">IFERROR(VLOOKUP($A321,INDIRECT(CONCATENATE("'CY ",K$3,", SFY ",(K$3+1)," Answers'!A1:BZ600")),LOOKUP($D$4,'Row Index'!$A$24:$A$29,'Row Index'!$B$34:$B$39),FALSE),"")</f>
        <v>46</v>
      </c>
      <c r="L321" s="115">
        <f ca="1">IFERROR(VLOOKUP($A321,INDIRECT(CONCATENATE("'CY ",L$3,", SFY ",(L$3+1)," Answers'!A1:CA600")),LOOKUP($D$4,'Row Index'!$A$24:$A$29,'Row Index'!$B$44:$B$49),FALSE),"")</f>
        <v>39</v>
      </c>
      <c r="M321" s="115">
        <f ca="1">IFERROR(VLOOKUP($A321,INDIRECT(CONCATENATE("'CY ",M$3,", SFY ",(M$3+1)," Answers'!A1:CA600")),LOOKUP($D$4,'Row Index'!$A$54:$A$59,'Row Index'!$B$54:$B$59),FALSE),"")</f>
        <v>23</v>
      </c>
      <c r="N321" s="116">
        <f ca="1">IFERROR(VLOOKUP($A321,INDIRECT(CONCATENATE("'CY ",N$3,", SFY ",(N$3+1)," Answers'!A1:CA600")),LOOKUP($D$4,'Row Index'!$A$64:$A$69,'Row Index'!$B$64:$B$69),FALSE),"")</f>
        <v>19</v>
      </c>
    </row>
    <row r="322" spans="1:14" x14ac:dyDescent="0.25">
      <c r="A322" s="49">
        <v>1220</v>
      </c>
      <c r="B322" s="44" t="s">
        <v>319</v>
      </c>
      <c r="C322" s="46" t="s">
        <v>301</v>
      </c>
      <c r="D322" s="115">
        <f ca="1">IFERROR(VLOOKUP($A322,INDIRECT(CONCATENATE("'CY ",D$3,", SFY ",(D$3+1)," Answers'!A1:BJ600")),LOOKUP($D$4,'Row Index'!$A$4:$A$9,'Row Index'!$B$4:$B$9),FALSE),"")</f>
        <v>38</v>
      </c>
      <c r="E322" s="115">
        <f ca="1">IFERROR(VLOOKUP($A322,INDIRECT(CONCATENATE("'CY ",E$3,", SFY ",(E$3+1)," Answers'!A1:BJ600")),LOOKUP($D$4,'Row Index'!$A$4:$A$9,'Row Index'!$B$4:$B$9),FALSE),"")</f>
        <v>37</v>
      </c>
      <c r="F322" s="115">
        <f ca="1">IFERROR(VLOOKUP($A322,INDIRECT(CONCATENATE("'CY ",F$3,", SFY ",(F$3+1)," Answers'!A1:BJ600")),LOOKUP($D$4,'Row Index'!$A$4:$A$9,'Row Index'!$B$4:$B$9),FALSE),"")</f>
        <v>34</v>
      </c>
      <c r="G322" s="115">
        <f ca="1">IFERROR(VLOOKUP($A322,INDIRECT(CONCATENATE("'CY ",G$3,", SFY ",(G$3+1)," Answers'!A1:BJ600")),LOOKUP($D$4,'Row Index'!$A$4:$A$9,'Row Index'!$B$4:$B$9),FALSE),"")</f>
        <v>31</v>
      </c>
      <c r="H322" s="115">
        <f ca="1">IFERROR(VLOOKUP($A322,INDIRECT(CONCATENATE("'CY ",H$3,", SFY ",(H$3+1)," Answers'!A1:BJ600")),LOOKUP($D$4,'Row Index'!$A$4:$A$9,'Row Index'!$B$4:$B$9),FALSE),"")</f>
        <v>37</v>
      </c>
      <c r="I322" s="115">
        <f ca="1">IFERROR(VLOOKUP($A322,INDIRECT(CONCATENATE("'CY ",I$3,", SFY ",(I$3+1)," Answers'!A1:BJ600")),LOOKUP($D$4,'Row Index'!$A$14:$A$19,'Row Index'!$B$14:$B$19),FALSE),"")</f>
        <v>21</v>
      </c>
      <c r="J322" s="115">
        <f ca="1">IFERROR(VLOOKUP($A322,INDIRECT(CONCATENATE("'CY ",J$3,", SFY ",(J$3+1)," Answers'!A1:BJ600")),LOOKUP($D$4,'Row Index'!$A$24:$A$29,'Row Index'!$B$24:$B$29),FALSE),"")</f>
        <v>20</v>
      </c>
      <c r="K322" s="115">
        <f ca="1">IFERROR(VLOOKUP($A322,INDIRECT(CONCATENATE("'CY ",K$3,", SFY ",(K$3+1)," Answers'!A1:BZ600")),LOOKUP($D$4,'Row Index'!$A$24:$A$29,'Row Index'!$B$34:$B$39),FALSE),"")</f>
        <v>0</v>
      </c>
      <c r="L322" s="115">
        <f ca="1">IFERROR(VLOOKUP($A322,INDIRECT(CONCATENATE("'CY ",L$3,", SFY ",(L$3+1)," Answers'!A1:CA600")),LOOKUP($D$4,'Row Index'!$A$24:$A$29,'Row Index'!$B$44:$B$49),FALSE),"")</f>
        <v>40</v>
      </c>
      <c r="M322" s="115">
        <f ca="1">IFERROR(VLOOKUP($A322,INDIRECT(CONCATENATE("'CY ",M$3,", SFY ",(M$3+1)," Answers'!A1:CA600")),LOOKUP($D$4,'Row Index'!$A$54:$A$59,'Row Index'!$B$54:$B$59),FALSE),"")</f>
        <v>21</v>
      </c>
      <c r="N322" s="116">
        <f ca="1">IFERROR(VLOOKUP($A322,INDIRECT(CONCATENATE("'CY ",N$3,", SFY ",(N$3+1)," Answers'!A1:CA600")),LOOKUP($D$4,'Row Index'!$A$64:$A$69,'Row Index'!$B$64:$B$69),FALSE),"")</f>
        <v>21</v>
      </c>
    </row>
    <row r="323" spans="1:14" x14ac:dyDescent="0.25">
      <c r="A323" s="49">
        <v>1221</v>
      </c>
      <c r="B323" s="44" t="s">
        <v>320</v>
      </c>
      <c r="C323" s="46" t="s">
        <v>301</v>
      </c>
      <c r="D323" s="115">
        <f ca="1">IFERROR(VLOOKUP($A323,INDIRECT(CONCATENATE("'CY ",D$3,", SFY ",(D$3+1)," Answers'!A1:BJ600")),LOOKUP($D$4,'Row Index'!$A$4:$A$9,'Row Index'!$B$4:$B$9),FALSE),"")</f>
        <v>38</v>
      </c>
      <c r="E323" s="115">
        <f ca="1">IFERROR(VLOOKUP($A323,INDIRECT(CONCATENATE("'CY ",E$3,", SFY ",(E$3+1)," Answers'!A1:BJ600")),LOOKUP($D$4,'Row Index'!$A$4:$A$9,'Row Index'!$B$4:$B$9),FALSE),"")</f>
        <v>35</v>
      </c>
      <c r="F323" s="115">
        <f ca="1">IFERROR(VLOOKUP($A323,INDIRECT(CONCATENATE("'CY ",F$3,", SFY ",(F$3+1)," Answers'!A1:BJ600")),LOOKUP($D$4,'Row Index'!$A$4:$A$9,'Row Index'!$B$4:$B$9),FALSE),"")</f>
        <v>39</v>
      </c>
      <c r="G323" s="115">
        <f ca="1">IFERROR(VLOOKUP($A323,INDIRECT(CONCATENATE("'CY ",G$3,", SFY ",(G$3+1)," Answers'!A1:BJ600")),LOOKUP($D$4,'Row Index'!$A$4:$A$9,'Row Index'!$B$4:$B$9),FALSE),"")</f>
        <v>36</v>
      </c>
      <c r="H323" s="115">
        <f ca="1">IFERROR(VLOOKUP($A323,INDIRECT(CONCATENATE("'CY ",H$3,", SFY ",(H$3+1)," Answers'!A1:BJ600")),LOOKUP($D$4,'Row Index'!$A$4:$A$9,'Row Index'!$B$4:$B$9),FALSE),"")</f>
        <v>41</v>
      </c>
      <c r="I323" s="115">
        <f ca="1">IFERROR(VLOOKUP($A323,INDIRECT(CONCATENATE("'CY ",I$3,", SFY ",(I$3+1)," Answers'!A1:BJ600")),LOOKUP($D$4,'Row Index'!$A$14:$A$19,'Row Index'!$B$14:$B$19),FALSE),"")</f>
        <v>22</v>
      </c>
      <c r="J323" s="115">
        <f ca="1">IFERROR(VLOOKUP($A323,INDIRECT(CONCATENATE("'CY ",J$3,", SFY ",(J$3+1)," Answers'!A1:BJ600")),LOOKUP($D$4,'Row Index'!$A$24:$A$29,'Row Index'!$B$24:$B$29),FALSE),"")</f>
        <v>17</v>
      </c>
      <c r="K323" s="115">
        <f ca="1">IFERROR(VLOOKUP($A323,INDIRECT(CONCATENATE("'CY ",K$3,", SFY ",(K$3+1)," Answers'!A1:BZ600")),LOOKUP($D$4,'Row Index'!$A$24:$A$29,'Row Index'!$B$34:$B$39),FALSE),"")</f>
        <v>38</v>
      </c>
      <c r="L323" s="115">
        <f ca="1">IFERROR(VLOOKUP($A323,INDIRECT(CONCATENATE("'CY ",L$3,", SFY ",(L$3+1)," Answers'!A1:CA600")),LOOKUP($D$4,'Row Index'!$A$24:$A$29,'Row Index'!$B$44:$B$49),FALSE),"")</f>
        <v>41</v>
      </c>
      <c r="M323" s="115">
        <f ca="1">IFERROR(VLOOKUP($A323,INDIRECT(CONCATENATE("'CY ",M$3,", SFY ",(M$3+1)," Answers'!A1:CA600")),LOOKUP($D$4,'Row Index'!$A$54:$A$59,'Row Index'!$B$54:$B$59),FALSE),"")</f>
        <v>25</v>
      </c>
      <c r="N323" s="116">
        <f ca="1">IFERROR(VLOOKUP($A323,INDIRECT(CONCATENATE("'CY ",N$3,", SFY ",(N$3+1)," Answers'!A1:CA600")),LOOKUP($D$4,'Row Index'!$A$64:$A$69,'Row Index'!$B$64:$B$69),FALSE),"")</f>
        <v>20</v>
      </c>
    </row>
    <row r="324" spans="1:14" x14ac:dyDescent="0.25">
      <c r="A324" s="49">
        <v>1222</v>
      </c>
      <c r="B324" s="44" t="s">
        <v>321</v>
      </c>
      <c r="C324" s="46" t="s">
        <v>301</v>
      </c>
      <c r="D324" s="115">
        <f ca="1">IFERROR(VLOOKUP($A324,INDIRECT(CONCATENATE("'CY ",D$3,", SFY ",(D$3+1)," Answers'!A1:BJ600")),LOOKUP($D$4,'Row Index'!$A$4:$A$9,'Row Index'!$B$4:$B$9),FALSE),"")</f>
        <v>42</v>
      </c>
      <c r="E324" s="115">
        <f ca="1">IFERROR(VLOOKUP($A324,INDIRECT(CONCATENATE("'CY ",E$3,", SFY ",(E$3+1)," Answers'!A1:BJ600")),LOOKUP($D$4,'Row Index'!$A$4:$A$9,'Row Index'!$B$4:$B$9),FALSE),"")</f>
        <v>40</v>
      </c>
      <c r="F324" s="115">
        <f ca="1">IFERROR(VLOOKUP($A324,INDIRECT(CONCATENATE("'CY ",F$3,", SFY ",(F$3+1)," Answers'!A1:BJ600")),LOOKUP($D$4,'Row Index'!$A$4:$A$9,'Row Index'!$B$4:$B$9),FALSE),"")</f>
        <v>39</v>
      </c>
      <c r="G324" s="115">
        <f ca="1">IFERROR(VLOOKUP($A324,INDIRECT(CONCATENATE("'CY ",G$3,", SFY ",(G$3+1)," Answers'!A1:BJ600")),LOOKUP($D$4,'Row Index'!$A$4:$A$9,'Row Index'!$B$4:$B$9),FALSE),"")</f>
        <v>36</v>
      </c>
      <c r="H324" s="115">
        <f ca="1">IFERROR(VLOOKUP($A324,INDIRECT(CONCATENATE("'CY ",H$3,", SFY ",(H$3+1)," Answers'!A1:BJ600")),LOOKUP($D$4,'Row Index'!$A$4:$A$9,'Row Index'!$B$4:$B$9),FALSE),"")</f>
        <v>40</v>
      </c>
      <c r="I324" s="115">
        <f ca="1">IFERROR(VLOOKUP($A324,INDIRECT(CONCATENATE("'CY ",I$3,", SFY ",(I$3+1)," Answers'!A1:BJ600")),LOOKUP($D$4,'Row Index'!$A$14:$A$19,'Row Index'!$B$14:$B$19),FALSE),"")</f>
        <v>23</v>
      </c>
      <c r="J324" s="115">
        <f ca="1">IFERROR(VLOOKUP($A324,INDIRECT(CONCATENATE("'CY ",J$3,", SFY ",(J$3+1)," Answers'!A1:BJ600")),LOOKUP($D$4,'Row Index'!$A$24:$A$29,'Row Index'!$B$24:$B$29),FALSE),"")</f>
        <v>19</v>
      </c>
      <c r="K324" s="115">
        <f ca="1">IFERROR(VLOOKUP($A324,INDIRECT(CONCATENATE("'CY ",K$3,", SFY ",(K$3+1)," Answers'!A1:BZ600")),LOOKUP($D$4,'Row Index'!$A$24:$A$29,'Row Index'!$B$34:$B$39),FALSE),"")</f>
        <v>43</v>
      </c>
      <c r="L324" s="115">
        <f ca="1">IFERROR(VLOOKUP($A324,INDIRECT(CONCATENATE("'CY ",L$3,", SFY ",(L$3+1)," Answers'!A1:CA600")),LOOKUP($D$4,'Row Index'!$A$24:$A$29,'Row Index'!$B$44:$B$49),FALSE),"")</f>
        <v>39</v>
      </c>
      <c r="M324" s="115">
        <f ca="1">IFERROR(VLOOKUP($A324,INDIRECT(CONCATENATE("'CY ",M$3,", SFY ",(M$3+1)," Answers'!A1:CA600")),LOOKUP($D$4,'Row Index'!$A$54:$A$59,'Row Index'!$B$54:$B$59),FALSE),"")</f>
        <v>27</v>
      </c>
      <c r="N324" s="116">
        <f ca="1">IFERROR(VLOOKUP($A324,INDIRECT(CONCATENATE("'CY ",N$3,", SFY ",(N$3+1)," Answers'!A1:CA600")),LOOKUP($D$4,'Row Index'!$A$64:$A$69,'Row Index'!$B$64:$B$69),FALSE),"")</f>
        <v>18</v>
      </c>
    </row>
    <row r="325" spans="1:14" x14ac:dyDescent="0.25">
      <c r="A325" s="49">
        <v>1223</v>
      </c>
      <c r="B325" s="44" t="s">
        <v>322</v>
      </c>
      <c r="C325" s="46" t="s">
        <v>301</v>
      </c>
      <c r="D325" s="115">
        <f ca="1">IFERROR(VLOOKUP($A325,INDIRECT(CONCATENATE("'CY ",D$3,", SFY ",(D$3+1)," Answers'!A1:BJ600")),LOOKUP($D$4,'Row Index'!$A$4:$A$9,'Row Index'!$B$4:$B$9),FALSE),"")</f>
        <v>45</v>
      </c>
      <c r="E325" s="115">
        <f ca="1">IFERROR(VLOOKUP($A325,INDIRECT(CONCATENATE("'CY ",E$3,", SFY ",(E$3+1)," Answers'!A1:BJ600")),LOOKUP($D$4,'Row Index'!$A$4:$A$9,'Row Index'!$B$4:$B$9),FALSE),"")</f>
        <v>44</v>
      </c>
      <c r="F325" s="115">
        <f ca="1">IFERROR(VLOOKUP($A325,INDIRECT(CONCATENATE("'CY ",F$3,", SFY ",(F$3+1)," Answers'!A1:BJ600")),LOOKUP($D$4,'Row Index'!$A$4:$A$9,'Row Index'!$B$4:$B$9),FALSE),"")</f>
        <v>41</v>
      </c>
      <c r="G325" s="115">
        <f ca="1">IFERROR(VLOOKUP($A325,INDIRECT(CONCATENATE("'CY ",G$3,", SFY ",(G$3+1)," Answers'!A1:BJ600")),LOOKUP($D$4,'Row Index'!$A$4:$A$9,'Row Index'!$B$4:$B$9),FALSE),"")</f>
        <v>37</v>
      </c>
      <c r="H325" s="115">
        <f ca="1">IFERROR(VLOOKUP($A325,INDIRECT(CONCATENATE("'CY ",H$3,", SFY ",(H$3+1)," Answers'!A1:BJ600")),LOOKUP($D$4,'Row Index'!$A$4:$A$9,'Row Index'!$B$4:$B$9),FALSE),"")</f>
        <v>41</v>
      </c>
      <c r="I325" s="115">
        <f ca="1">IFERROR(VLOOKUP($A325,INDIRECT(CONCATENATE("'CY ",I$3,", SFY ",(I$3+1)," Answers'!A1:BJ600")),LOOKUP($D$4,'Row Index'!$A$14:$A$19,'Row Index'!$B$14:$B$19),FALSE),"")</f>
        <v>24</v>
      </c>
      <c r="J325" s="115">
        <f ca="1">IFERROR(VLOOKUP($A325,INDIRECT(CONCATENATE("'CY ",J$3,", SFY ",(J$3+1)," Answers'!A1:BJ600")),LOOKUP($D$4,'Row Index'!$A$24:$A$29,'Row Index'!$B$24:$B$29),FALSE),"")</f>
        <v>18</v>
      </c>
      <c r="K325" s="115">
        <f ca="1">IFERROR(VLOOKUP($A325,INDIRECT(CONCATENATE("'CY ",K$3,", SFY ",(K$3+1)," Answers'!A1:BZ600")),LOOKUP($D$4,'Row Index'!$A$24:$A$29,'Row Index'!$B$34:$B$39),FALSE),"")</f>
        <v>39</v>
      </c>
      <c r="L325" s="115">
        <f ca="1">IFERROR(VLOOKUP($A325,INDIRECT(CONCATENATE("'CY ",L$3,", SFY ",(L$3+1)," Answers'!A1:CA600")),LOOKUP($D$4,'Row Index'!$A$24:$A$29,'Row Index'!$B$44:$B$49),FALSE),"")</f>
        <v>40</v>
      </c>
      <c r="M325" s="115">
        <f ca="1">IFERROR(VLOOKUP($A325,INDIRECT(CONCATENATE("'CY ",M$3,", SFY ",(M$3+1)," Answers'!A1:CA600")),LOOKUP($D$4,'Row Index'!$A$54:$A$59,'Row Index'!$B$54:$B$59),FALSE),"")</f>
        <v>25</v>
      </c>
      <c r="N325" s="116">
        <f ca="1">IFERROR(VLOOKUP($A325,INDIRECT(CONCATENATE("'CY ",N$3,", SFY ",(N$3+1)," Answers'!A1:CA600")),LOOKUP($D$4,'Row Index'!$A$64:$A$69,'Row Index'!$B$64:$B$69),FALSE),"")</f>
        <v>19.5</v>
      </c>
    </row>
    <row r="326" spans="1:14" x14ac:dyDescent="0.25">
      <c r="A326" s="49">
        <v>1224</v>
      </c>
      <c r="B326" s="44" t="s">
        <v>323</v>
      </c>
      <c r="C326" s="46" t="s">
        <v>301</v>
      </c>
      <c r="D326" s="115">
        <f ca="1">IFERROR(VLOOKUP($A326,INDIRECT(CONCATENATE("'CY ",D$3,", SFY ",(D$3+1)," Answers'!A1:BJ600")),LOOKUP($D$4,'Row Index'!$A$4:$A$9,'Row Index'!$B$4:$B$9),FALSE),"")</f>
        <v>44</v>
      </c>
      <c r="E326" s="115">
        <f ca="1">IFERROR(VLOOKUP($A326,INDIRECT(CONCATENATE("'CY ",E$3,", SFY ",(E$3+1)," Answers'!A1:BJ600")),LOOKUP($D$4,'Row Index'!$A$4:$A$9,'Row Index'!$B$4:$B$9),FALSE),"")</f>
        <v>39</v>
      </c>
      <c r="F326" s="115">
        <f ca="1">IFERROR(VLOOKUP($A326,INDIRECT(CONCATENATE("'CY ",F$3,", SFY ",(F$3+1)," Answers'!A1:BJ600")),LOOKUP($D$4,'Row Index'!$A$4:$A$9,'Row Index'!$B$4:$B$9),FALSE),"")</f>
        <v>39</v>
      </c>
      <c r="G326" s="115">
        <f ca="1">IFERROR(VLOOKUP($A326,INDIRECT(CONCATENATE("'CY ",G$3,", SFY ",(G$3+1)," Answers'!A1:BJ600")),LOOKUP($D$4,'Row Index'!$A$4:$A$9,'Row Index'!$B$4:$B$9),FALSE),"")</f>
        <v>37</v>
      </c>
      <c r="H326" s="115">
        <f ca="1">IFERROR(VLOOKUP($A326,INDIRECT(CONCATENATE("'CY ",H$3,", SFY ",(H$3+1)," Answers'!A1:BJ600")),LOOKUP($D$4,'Row Index'!$A$4:$A$9,'Row Index'!$B$4:$B$9),FALSE),"")</f>
        <v>37</v>
      </c>
      <c r="I326" s="115">
        <f ca="1">IFERROR(VLOOKUP($A326,INDIRECT(CONCATENATE("'CY ",I$3,", SFY ",(I$3+1)," Answers'!A1:BJ600")),LOOKUP($D$4,'Row Index'!$A$14:$A$19,'Row Index'!$B$14:$B$19),FALSE),"")</f>
        <v>19</v>
      </c>
      <c r="J326" s="115">
        <f ca="1">IFERROR(VLOOKUP($A326,INDIRECT(CONCATENATE("'CY ",J$3,", SFY ",(J$3+1)," Answers'!A1:BJ600")),LOOKUP($D$4,'Row Index'!$A$24:$A$29,'Row Index'!$B$24:$B$29),FALSE),"")</f>
        <v>18</v>
      </c>
      <c r="K326" s="115">
        <f ca="1">IFERROR(VLOOKUP($A326,INDIRECT(CONCATENATE("'CY ",K$3,", SFY ",(K$3+1)," Answers'!A1:BZ600")),LOOKUP($D$4,'Row Index'!$A$24:$A$29,'Row Index'!$B$34:$B$39),FALSE),"")</f>
        <v>30</v>
      </c>
      <c r="L326" s="115">
        <f ca="1">IFERROR(VLOOKUP($A326,INDIRECT(CONCATENATE("'CY ",L$3,", SFY ",(L$3+1)," Answers'!A1:CA600")),LOOKUP($D$4,'Row Index'!$A$24:$A$29,'Row Index'!$B$44:$B$49),FALSE),"")</f>
        <v>35</v>
      </c>
      <c r="M326" s="115">
        <f ca="1">IFERROR(VLOOKUP($A326,INDIRECT(CONCATENATE("'CY ",M$3,", SFY ",(M$3+1)," Answers'!A1:CA600")),LOOKUP($D$4,'Row Index'!$A$54:$A$59,'Row Index'!$B$54:$B$59),FALSE),"")</f>
        <v>22</v>
      </c>
      <c r="N326" s="116">
        <f ca="1">IFERROR(VLOOKUP($A326,INDIRECT(CONCATENATE("'CY ",N$3,", SFY ",(N$3+1)," Answers'!A1:CA600")),LOOKUP($D$4,'Row Index'!$A$64:$A$69,'Row Index'!$B$64:$B$69),FALSE),"")</f>
        <v>20.5</v>
      </c>
    </row>
    <row r="327" spans="1:14" x14ac:dyDescent="0.25">
      <c r="A327" s="45">
        <v>1225</v>
      </c>
      <c r="B327" s="44" t="s">
        <v>324</v>
      </c>
      <c r="C327" s="46" t="s">
        <v>301</v>
      </c>
      <c r="D327" s="115">
        <f ca="1">IFERROR(VLOOKUP($A327,INDIRECT(CONCATENATE("'CY ",D$3,", SFY ",(D$3+1)," Answers'!A1:BJ600")),LOOKUP($D$4,'Row Index'!$A$4:$A$9,'Row Index'!$B$4:$B$9),FALSE),"")</f>
        <v>44</v>
      </c>
      <c r="E327" s="115">
        <f ca="1">IFERROR(VLOOKUP($A327,INDIRECT(CONCATENATE("'CY ",E$3,", SFY ",(E$3+1)," Answers'!A1:BJ600")),LOOKUP($D$4,'Row Index'!$A$4:$A$9,'Row Index'!$B$4:$B$9),FALSE),"")</f>
        <v>44</v>
      </c>
      <c r="F327" s="115">
        <f ca="1">IFERROR(VLOOKUP($A327,INDIRECT(CONCATENATE("'CY ",F$3,", SFY ",(F$3+1)," Answers'!A1:BJ600")),LOOKUP($D$4,'Row Index'!$A$4:$A$9,'Row Index'!$B$4:$B$9),FALSE),"")</f>
        <v>45</v>
      </c>
      <c r="G327" s="115">
        <f ca="1">IFERROR(VLOOKUP($A327,INDIRECT(CONCATENATE("'CY ",G$3,", SFY ",(G$3+1)," Answers'!A1:BJ600")),LOOKUP($D$4,'Row Index'!$A$4:$A$9,'Row Index'!$B$4:$B$9),FALSE),"")</f>
        <v>41</v>
      </c>
      <c r="H327" s="115">
        <f ca="1">IFERROR(VLOOKUP($A327,INDIRECT(CONCATENATE("'CY ",H$3,", SFY ",(H$3+1)," Answers'!A1:BJ600")),LOOKUP($D$4,'Row Index'!$A$4:$A$9,'Row Index'!$B$4:$B$9),FALSE),"")</f>
        <v>40</v>
      </c>
      <c r="I327" s="115">
        <f ca="1">IFERROR(VLOOKUP($A327,INDIRECT(CONCATENATE("'CY ",I$3,", SFY ",(I$3+1)," Answers'!A1:BJ600")),LOOKUP($D$4,'Row Index'!$A$14:$A$19,'Row Index'!$B$14:$B$19),FALSE),"")</f>
        <v>23</v>
      </c>
      <c r="J327" s="115">
        <f ca="1">IFERROR(VLOOKUP($A327,INDIRECT(CONCATENATE("'CY ",J$3,", SFY ",(J$3+1)," Answers'!A1:BJ600")),LOOKUP($D$4,'Row Index'!$A$24:$A$29,'Row Index'!$B$24:$B$29),FALSE),"")</f>
        <v>19</v>
      </c>
      <c r="K327" s="115">
        <f ca="1">IFERROR(VLOOKUP($A327,INDIRECT(CONCATENATE("'CY ",K$3,", SFY ",(K$3+1)," Answers'!A1:BZ600")),LOOKUP($D$4,'Row Index'!$A$24:$A$29,'Row Index'!$B$34:$B$39),FALSE),"")</f>
        <v>44</v>
      </c>
      <c r="L327" s="115">
        <f ca="1">IFERROR(VLOOKUP($A327,INDIRECT(CONCATENATE("'CY ",L$3,", SFY ",(L$3+1)," Answers'!A1:CA600")),LOOKUP($D$4,'Row Index'!$A$24:$A$29,'Row Index'!$B$44:$B$49),FALSE),"")</f>
        <v>38</v>
      </c>
      <c r="M327" s="115">
        <f ca="1">IFERROR(VLOOKUP($A327,INDIRECT(CONCATENATE("'CY ",M$3,", SFY ",(M$3+1)," Answers'!A1:CA600")),LOOKUP($D$4,'Row Index'!$A$54:$A$59,'Row Index'!$B$54:$B$59),FALSE),"")</f>
        <v>24</v>
      </c>
      <c r="N327" s="116">
        <f ca="1">IFERROR(VLOOKUP($A327,INDIRECT(CONCATENATE("'CY ",N$3,", SFY ",(N$3+1)," Answers'!A1:CA600")),LOOKUP($D$4,'Row Index'!$A$64:$A$69,'Row Index'!$B$64:$B$69),FALSE),"")</f>
        <v>18.5</v>
      </c>
    </row>
    <row r="328" spans="1:14" x14ac:dyDescent="0.25">
      <c r="A328" s="49">
        <v>1301</v>
      </c>
      <c r="B328" s="44" t="s">
        <v>327</v>
      </c>
      <c r="C328" s="46" t="s">
        <v>326</v>
      </c>
      <c r="D328" s="115">
        <f ca="1">IFERROR(VLOOKUP($A328,INDIRECT(CONCATENATE("'CY ",D$3,", SFY ",(D$3+1)," Answers'!A1:BJ600")),LOOKUP($D$4,'Row Index'!$A$4:$A$9,'Row Index'!$B$4:$B$9),FALSE),"")</f>
        <v>40</v>
      </c>
      <c r="E328" s="115">
        <f ca="1">IFERROR(VLOOKUP($A328,INDIRECT(CONCATENATE("'CY ",E$3,", SFY ",(E$3+1)," Answers'!A1:BJ600")),LOOKUP($D$4,'Row Index'!$A$4:$A$9,'Row Index'!$B$4:$B$9),FALSE),"")</f>
        <v>38</v>
      </c>
      <c r="F328" s="115">
        <f ca="1">IFERROR(VLOOKUP($A328,INDIRECT(CONCATENATE("'CY ",F$3,", SFY ",(F$3+1)," Answers'!A1:BJ600")),LOOKUP($D$4,'Row Index'!$A$4:$A$9,'Row Index'!$B$4:$B$9),FALSE),"")</f>
        <v>37</v>
      </c>
      <c r="G328" s="115">
        <f ca="1">IFERROR(VLOOKUP($A328,INDIRECT(CONCATENATE("'CY ",G$3,", SFY ",(G$3+1)," Answers'!A1:BJ600")),LOOKUP($D$4,'Row Index'!$A$4:$A$9,'Row Index'!$B$4:$B$9),FALSE),"")</f>
        <v>34</v>
      </c>
      <c r="H328" s="115">
        <f ca="1">IFERROR(VLOOKUP($A328,INDIRECT(CONCATENATE("'CY ",H$3,", SFY ",(H$3+1)," Answers'!A1:BJ600")),LOOKUP($D$4,'Row Index'!$A$4:$A$9,'Row Index'!$B$4:$B$9),FALSE),"")</f>
        <v>33</v>
      </c>
      <c r="I328" s="115">
        <f ca="1">IFERROR(VLOOKUP($A328,INDIRECT(CONCATENATE("'CY ",I$3,", SFY ",(I$3+1)," Answers'!A1:BJ600")),LOOKUP($D$4,'Row Index'!$A$14:$A$19,'Row Index'!$B$14:$B$19),FALSE),"")</f>
        <v>17</v>
      </c>
      <c r="J328" s="115">
        <f ca="1">IFERROR(VLOOKUP($A328,INDIRECT(CONCATENATE("'CY ",J$3,", SFY ",(J$3+1)," Answers'!A1:BJ600")),LOOKUP($D$4,'Row Index'!$A$24:$A$29,'Row Index'!$B$24:$B$29),FALSE),"")</f>
        <v>19</v>
      </c>
      <c r="K328" s="115">
        <f ca="1">IFERROR(VLOOKUP($A328,INDIRECT(CONCATENATE("'CY ",K$3,", SFY ",(K$3+1)," Answers'!A1:BZ600")),LOOKUP($D$4,'Row Index'!$A$24:$A$29,'Row Index'!$B$34:$B$39),FALSE),"")</f>
        <v>43</v>
      </c>
      <c r="L328" s="115">
        <f ca="1">IFERROR(VLOOKUP($A328,INDIRECT(CONCATENATE("'CY ",L$3,", SFY ",(L$3+1)," Answers'!A1:CA600")),LOOKUP($D$4,'Row Index'!$A$24:$A$29,'Row Index'!$B$44:$B$49),FALSE),"")</f>
        <v>37</v>
      </c>
      <c r="M328" s="115">
        <f ca="1">IFERROR(VLOOKUP($A328,INDIRECT(CONCATENATE("'CY ",M$3,", SFY ",(M$3+1)," Answers'!A1:CA600")),LOOKUP($D$4,'Row Index'!$A$54:$A$59,'Row Index'!$B$54:$B$59),FALSE),"")</f>
        <v>21</v>
      </c>
      <c r="N328" s="116">
        <f ca="1">IFERROR(VLOOKUP($A328,INDIRECT(CONCATENATE("'CY ",N$3,", SFY ",(N$3+1)," Answers'!A1:CA600")),LOOKUP($D$4,'Row Index'!$A$64:$A$69,'Row Index'!$B$64:$B$69),FALSE),"")</f>
        <v>22</v>
      </c>
    </row>
    <row r="329" spans="1:14" x14ac:dyDescent="0.25">
      <c r="A329" s="49">
        <v>1302</v>
      </c>
      <c r="B329" s="44" t="s">
        <v>328</v>
      </c>
      <c r="C329" s="46" t="s">
        <v>326</v>
      </c>
      <c r="D329" s="115">
        <f ca="1">IFERROR(VLOOKUP($A329,INDIRECT(CONCATENATE("'CY ",D$3,", SFY ",(D$3+1)," Answers'!A1:BJ600")),LOOKUP($D$4,'Row Index'!$A$4:$A$9,'Row Index'!$B$4:$B$9),FALSE),"")</f>
        <v>34</v>
      </c>
      <c r="E329" s="115">
        <f ca="1">IFERROR(VLOOKUP($A329,INDIRECT(CONCATENATE("'CY ",E$3,", SFY ",(E$3+1)," Answers'!A1:BJ600")),LOOKUP($D$4,'Row Index'!$A$4:$A$9,'Row Index'!$B$4:$B$9),FALSE),"")</f>
        <v>39</v>
      </c>
      <c r="F329" s="115">
        <f ca="1">IFERROR(VLOOKUP($A329,INDIRECT(CONCATENATE("'CY ",F$3,", SFY ",(F$3+1)," Answers'!A1:BJ600")),LOOKUP($D$4,'Row Index'!$A$4:$A$9,'Row Index'!$B$4:$B$9),FALSE),"")</f>
        <v>38</v>
      </c>
      <c r="G329" s="115">
        <f ca="1">IFERROR(VLOOKUP($A329,INDIRECT(CONCATENATE("'CY ",G$3,", SFY ",(G$3+1)," Answers'!A1:BJ600")),LOOKUP($D$4,'Row Index'!$A$4:$A$9,'Row Index'!$B$4:$B$9),FALSE),"")</f>
        <v>41</v>
      </c>
      <c r="H329" s="115">
        <f ca="1">IFERROR(VLOOKUP($A329,INDIRECT(CONCATENATE("'CY ",H$3,", SFY ",(H$3+1)," Answers'!A1:BJ600")),LOOKUP($D$4,'Row Index'!$A$4:$A$9,'Row Index'!$B$4:$B$9),FALSE),"")</f>
        <v>38</v>
      </c>
      <c r="I329" s="115">
        <f ca="1">IFERROR(VLOOKUP($A329,INDIRECT(CONCATENATE("'CY ",I$3,", SFY ",(I$3+1)," Answers'!A1:BJ600")),LOOKUP($D$4,'Row Index'!$A$14:$A$19,'Row Index'!$B$14:$B$19),FALSE),"")</f>
        <v>21</v>
      </c>
      <c r="J329" s="115">
        <f ca="1">IFERROR(VLOOKUP($A329,INDIRECT(CONCATENATE("'CY ",J$3,", SFY ",(J$3+1)," Answers'!A1:BJ600")),LOOKUP($D$4,'Row Index'!$A$24:$A$29,'Row Index'!$B$24:$B$29),FALSE),"")</f>
        <v>16</v>
      </c>
      <c r="K329" s="115">
        <f ca="1">IFERROR(VLOOKUP($A329,INDIRECT(CONCATENATE("'CY ",K$3,", SFY ",(K$3+1)," Answers'!A1:BZ600")),LOOKUP($D$4,'Row Index'!$A$24:$A$29,'Row Index'!$B$34:$B$39),FALSE),"")</f>
        <v>39</v>
      </c>
      <c r="L329" s="115">
        <f ca="1">IFERROR(VLOOKUP($A329,INDIRECT(CONCATENATE("'CY ",L$3,", SFY ",(L$3+1)," Answers'!A1:CA600")),LOOKUP($D$4,'Row Index'!$A$24:$A$29,'Row Index'!$B$44:$B$49),FALSE),"")</f>
        <v>36</v>
      </c>
      <c r="M329" s="115">
        <f ca="1">IFERROR(VLOOKUP($A329,INDIRECT(CONCATENATE("'CY ",M$3,", SFY ",(M$3+1)," Answers'!A1:CA600")),LOOKUP($D$4,'Row Index'!$A$54:$A$59,'Row Index'!$B$54:$B$59),FALSE),"")</f>
        <v>20</v>
      </c>
      <c r="N329" s="116">
        <f ca="1">IFERROR(VLOOKUP($A329,INDIRECT(CONCATENATE("'CY ",N$3,", SFY ",(N$3+1)," Answers'!A1:CA600")),LOOKUP($D$4,'Row Index'!$A$64:$A$69,'Row Index'!$B$64:$B$69),FALSE),"")</f>
        <v>18.5</v>
      </c>
    </row>
    <row r="330" spans="1:14" x14ac:dyDescent="0.25">
      <c r="A330" s="49">
        <v>1303</v>
      </c>
      <c r="B330" s="44" t="s">
        <v>329</v>
      </c>
      <c r="C330" s="46" t="s">
        <v>326</v>
      </c>
      <c r="D330" s="115">
        <f ca="1">IFERROR(VLOOKUP($A330,INDIRECT(CONCATENATE("'CY ",D$3,", SFY ",(D$3+1)," Answers'!A1:BJ600")),LOOKUP($D$4,'Row Index'!$A$4:$A$9,'Row Index'!$B$4:$B$9),FALSE),"")</f>
        <v>39</v>
      </c>
      <c r="E330" s="115">
        <f ca="1">IFERROR(VLOOKUP($A330,INDIRECT(CONCATENATE("'CY ",E$3,", SFY ",(E$3+1)," Answers'!A1:BJ600")),LOOKUP($D$4,'Row Index'!$A$4:$A$9,'Row Index'!$B$4:$B$9),FALSE),"")</f>
        <v>35</v>
      </c>
      <c r="F330" s="115">
        <f ca="1">IFERROR(VLOOKUP($A330,INDIRECT(CONCATENATE("'CY ",F$3,", SFY ",(F$3+1)," Answers'!A1:BJ600")),LOOKUP($D$4,'Row Index'!$A$4:$A$9,'Row Index'!$B$4:$B$9),FALSE),"")</f>
        <v>35</v>
      </c>
      <c r="G330" s="115">
        <f ca="1">IFERROR(VLOOKUP($A330,INDIRECT(CONCATENATE("'CY ",G$3,", SFY ",(G$3+1)," Answers'!A1:BJ600")),LOOKUP($D$4,'Row Index'!$A$4:$A$9,'Row Index'!$B$4:$B$9),FALSE),"")</f>
        <v>37</v>
      </c>
      <c r="H330" s="115">
        <f ca="1">IFERROR(VLOOKUP($A330,INDIRECT(CONCATENATE("'CY ",H$3,", SFY ",(H$3+1)," Answers'!A1:BJ600")),LOOKUP($D$4,'Row Index'!$A$4:$A$9,'Row Index'!$B$4:$B$9),FALSE),"")</f>
        <v>34</v>
      </c>
      <c r="I330" s="115">
        <f ca="1">IFERROR(VLOOKUP($A330,INDIRECT(CONCATENATE("'CY ",I$3,", SFY ",(I$3+1)," Answers'!A1:BJ600")),LOOKUP($D$4,'Row Index'!$A$14:$A$19,'Row Index'!$B$14:$B$19),FALSE),"")</f>
        <v>21</v>
      </c>
      <c r="J330" s="115">
        <f ca="1">IFERROR(VLOOKUP($A330,INDIRECT(CONCATENATE("'CY ",J$3,", SFY ",(J$3+1)," Answers'!A1:BJ600")),LOOKUP($D$4,'Row Index'!$A$24:$A$29,'Row Index'!$B$24:$B$29),FALSE),"")</f>
        <v>18</v>
      </c>
      <c r="K330" s="115">
        <f ca="1">IFERROR(VLOOKUP($A330,INDIRECT(CONCATENATE("'CY ",K$3,", SFY ",(K$3+1)," Answers'!A1:BZ600")),LOOKUP($D$4,'Row Index'!$A$24:$A$29,'Row Index'!$B$34:$B$39),FALSE),"")</f>
        <v>45</v>
      </c>
      <c r="L330" s="115">
        <f ca="1">IFERROR(VLOOKUP($A330,INDIRECT(CONCATENATE("'CY ",L$3,", SFY ",(L$3+1)," Answers'!A1:CA600")),LOOKUP($D$4,'Row Index'!$A$24:$A$29,'Row Index'!$B$44:$B$49),FALSE),"")</f>
        <v>41</v>
      </c>
      <c r="M330" s="115">
        <f ca="1">IFERROR(VLOOKUP($A330,INDIRECT(CONCATENATE("'CY ",M$3,", SFY ",(M$3+1)," Answers'!A1:CA600")),LOOKUP($D$4,'Row Index'!$A$54:$A$59,'Row Index'!$B$54:$B$59),FALSE),"")</f>
        <v>21</v>
      </c>
      <c r="N330" s="116">
        <f ca="1">IFERROR(VLOOKUP($A330,INDIRECT(CONCATENATE("'CY ",N$3,", SFY ",(N$3+1)," Answers'!A1:CA600")),LOOKUP($D$4,'Row Index'!$A$64:$A$69,'Row Index'!$B$64:$B$69),FALSE),"")</f>
        <v>19.5</v>
      </c>
    </row>
    <row r="331" spans="1:14" x14ac:dyDescent="0.25">
      <c r="A331" s="49">
        <v>1304</v>
      </c>
      <c r="B331" s="44" t="s">
        <v>330</v>
      </c>
      <c r="C331" s="46" t="s">
        <v>326</v>
      </c>
      <c r="D331" s="115">
        <f ca="1">IFERROR(VLOOKUP($A331,INDIRECT(CONCATENATE("'CY ",D$3,", SFY ",(D$3+1)," Answers'!A1:BJ600")),LOOKUP($D$4,'Row Index'!$A$4:$A$9,'Row Index'!$B$4:$B$9),FALSE),"")</f>
        <v>47</v>
      </c>
      <c r="E331" s="115">
        <f ca="1">IFERROR(VLOOKUP($A331,INDIRECT(CONCATENATE("'CY ",E$3,", SFY ",(E$3+1)," Answers'!A1:BJ600")),LOOKUP($D$4,'Row Index'!$A$4:$A$9,'Row Index'!$B$4:$B$9),FALSE),"")</f>
        <v>43</v>
      </c>
      <c r="F331" s="115">
        <f ca="1">IFERROR(VLOOKUP($A331,INDIRECT(CONCATENATE("'CY ",F$3,", SFY ",(F$3+1)," Answers'!A1:BJ600")),LOOKUP($D$4,'Row Index'!$A$4:$A$9,'Row Index'!$B$4:$B$9),FALSE),"")</f>
        <v>47</v>
      </c>
      <c r="G331" s="115">
        <f ca="1">IFERROR(VLOOKUP($A331,INDIRECT(CONCATENATE("'CY ",G$3,", SFY ",(G$3+1)," Answers'!A1:BJ600")),LOOKUP($D$4,'Row Index'!$A$4:$A$9,'Row Index'!$B$4:$B$9),FALSE),"")</f>
        <v>41</v>
      </c>
      <c r="H331" s="115">
        <f ca="1">IFERROR(VLOOKUP($A331,INDIRECT(CONCATENATE("'CY ",H$3,", SFY ",(H$3+1)," Answers'!A1:BJ600")),LOOKUP($D$4,'Row Index'!$A$4:$A$9,'Row Index'!$B$4:$B$9),FALSE),"")</f>
        <v>40</v>
      </c>
      <c r="I331" s="115">
        <f ca="1">IFERROR(VLOOKUP($A331,INDIRECT(CONCATENATE("'CY ",I$3,", SFY ",(I$3+1)," Answers'!A1:BJ600")),LOOKUP($D$4,'Row Index'!$A$14:$A$19,'Row Index'!$B$14:$B$19),FALSE),"")</f>
        <v>23</v>
      </c>
      <c r="J331" s="115">
        <f ca="1">IFERROR(VLOOKUP($A331,INDIRECT(CONCATENATE("'CY ",J$3,", SFY ",(J$3+1)," Answers'!A1:BJ600")),LOOKUP($D$4,'Row Index'!$A$24:$A$29,'Row Index'!$B$24:$B$29),FALSE),"")</f>
        <v>21</v>
      </c>
      <c r="K331" s="115">
        <f ca="1">IFERROR(VLOOKUP($A331,INDIRECT(CONCATENATE("'CY ",K$3,", SFY ",(K$3+1)," Answers'!A1:BZ600")),LOOKUP($D$4,'Row Index'!$A$24:$A$29,'Row Index'!$B$34:$B$39),FALSE),"")</f>
        <v>39</v>
      </c>
      <c r="L331" s="115">
        <f ca="1">IFERROR(VLOOKUP($A331,INDIRECT(CONCATENATE("'CY ",L$3,", SFY ",(L$3+1)," Answers'!A1:CA600")),LOOKUP($D$4,'Row Index'!$A$24:$A$29,'Row Index'!$B$44:$B$49),FALSE),"")</f>
        <v>42</v>
      </c>
      <c r="M331" s="115">
        <f ca="1">IFERROR(VLOOKUP($A331,INDIRECT(CONCATENATE("'CY ",M$3,", SFY ",(M$3+1)," Answers'!A1:CA600")),LOOKUP($D$4,'Row Index'!$A$54:$A$59,'Row Index'!$B$54:$B$59),FALSE),"")</f>
        <v>25</v>
      </c>
      <c r="N331" s="116">
        <f ca="1">IFERROR(VLOOKUP($A331,INDIRECT(CONCATENATE("'CY ",N$3,", SFY ",(N$3+1)," Answers'!A1:CA600")),LOOKUP($D$4,'Row Index'!$A$64:$A$69,'Row Index'!$B$64:$B$69),FALSE),"")</f>
        <v>21</v>
      </c>
    </row>
    <row r="332" spans="1:14" x14ac:dyDescent="0.25">
      <c r="A332" s="49">
        <v>1305</v>
      </c>
      <c r="B332" s="44" t="s">
        <v>641</v>
      </c>
      <c r="C332" s="46" t="s">
        <v>326</v>
      </c>
      <c r="D332" s="115">
        <f ca="1">IFERROR(VLOOKUP($A332,INDIRECT(CONCATENATE("'CY ",D$3,", SFY ",(D$3+1)," Answers'!A1:BJ600")),LOOKUP($D$4,'Row Index'!$A$4:$A$9,'Row Index'!$B$4:$B$9),FALSE),"")</f>
        <v>38</v>
      </c>
      <c r="E332" s="115">
        <f ca="1">IFERROR(VLOOKUP($A332,INDIRECT(CONCATENATE("'CY ",E$3,", SFY ",(E$3+1)," Answers'!A1:BJ600")),LOOKUP($D$4,'Row Index'!$A$4:$A$9,'Row Index'!$B$4:$B$9),FALSE),"")</f>
        <v>40</v>
      </c>
      <c r="F332" s="115">
        <f ca="1">IFERROR(VLOOKUP($A332,INDIRECT(CONCATENATE("'CY ",F$3,", SFY ",(F$3+1)," Answers'!A1:BJ600")),LOOKUP($D$4,'Row Index'!$A$4:$A$9,'Row Index'!$B$4:$B$9),FALSE),"")</f>
        <v>38</v>
      </c>
      <c r="G332" s="115">
        <f ca="1">IFERROR(VLOOKUP($A332,INDIRECT(CONCATENATE("'CY ",G$3,", SFY ",(G$3+1)," Answers'!A1:BJ600")),LOOKUP($D$4,'Row Index'!$A$4:$A$9,'Row Index'!$B$4:$B$9),FALSE),"")</f>
        <v>38</v>
      </c>
      <c r="H332" s="115">
        <f ca="1">IFERROR(VLOOKUP($A332,INDIRECT(CONCATENATE("'CY ",H$3,", SFY ",(H$3+1)," Answers'!A1:BJ600")),LOOKUP($D$4,'Row Index'!$A$4:$A$9,'Row Index'!$B$4:$B$9),FALSE),"")</f>
        <v>38</v>
      </c>
      <c r="I332" s="115">
        <f ca="1">IFERROR(VLOOKUP($A332,INDIRECT(CONCATENATE("'CY ",I$3,", SFY ",(I$3+1)," Answers'!A1:BJ600")),LOOKUP($D$4,'Row Index'!$A$14:$A$19,'Row Index'!$B$14:$B$19),FALSE),"")</f>
        <v>21</v>
      </c>
      <c r="J332" s="115">
        <f ca="1">IFERROR(VLOOKUP($A332,INDIRECT(CONCATENATE("'CY ",J$3,", SFY ",(J$3+1)," Answers'!A1:BJ600")),LOOKUP($D$4,'Row Index'!$A$24:$A$29,'Row Index'!$B$24:$B$29),FALSE),"")</f>
        <v>17</v>
      </c>
      <c r="K332" s="115">
        <f ca="1">IFERROR(VLOOKUP($A332,INDIRECT(CONCATENATE("'CY ",K$3,", SFY ",(K$3+1)," Answers'!A1:BZ600")),LOOKUP($D$4,'Row Index'!$A$24:$A$29,'Row Index'!$B$34:$B$39),FALSE),"")</f>
        <v>36</v>
      </c>
      <c r="L332" s="115">
        <f ca="1">IFERROR(VLOOKUP($A332,INDIRECT(CONCATENATE("'CY ",L$3,", SFY ",(L$3+1)," Answers'!A1:CA600")),LOOKUP($D$4,'Row Index'!$A$24:$A$29,'Row Index'!$B$44:$B$49),FALSE),"")</f>
        <v>32</v>
      </c>
      <c r="M332" s="115">
        <f ca="1">IFERROR(VLOOKUP($A332,INDIRECT(CONCATENATE("'CY ",M$3,", SFY ",(M$3+1)," Answers'!A1:CA600")),LOOKUP($D$4,'Row Index'!$A$54:$A$59,'Row Index'!$B$54:$B$59),FALSE),"")</f>
        <v>23</v>
      </c>
      <c r="N332" s="116">
        <f ca="1">IFERROR(VLOOKUP($A332,INDIRECT(CONCATENATE("'CY ",N$3,", SFY ",(N$3+1)," Answers'!A1:CA600")),LOOKUP($D$4,'Row Index'!$A$64:$A$69,'Row Index'!$B$64:$B$69),FALSE),"")</f>
        <v>21.5</v>
      </c>
    </row>
    <row r="333" spans="1:14" x14ac:dyDescent="0.25">
      <c r="A333" s="49">
        <v>1306</v>
      </c>
      <c r="B333" s="44" t="s">
        <v>332</v>
      </c>
      <c r="C333" s="46" t="s">
        <v>326</v>
      </c>
      <c r="D333" s="115">
        <f ca="1">IFERROR(VLOOKUP($A333,INDIRECT(CONCATENATE("'CY ",D$3,", SFY ",(D$3+1)," Answers'!A1:BJ600")),LOOKUP($D$4,'Row Index'!$A$4:$A$9,'Row Index'!$B$4:$B$9),FALSE),"")</f>
        <v>36</v>
      </c>
      <c r="E333" s="115">
        <f ca="1">IFERROR(VLOOKUP($A333,INDIRECT(CONCATENATE("'CY ",E$3,", SFY ",(E$3+1)," Answers'!A1:BJ600")),LOOKUP($D$4,'Row Index'!$A$4:$A$9,'Row Index'!$B$4:$B$9),FALSE),"")</f>
        <v>37</v>
      </c>
      <c r="F333" s="115">
        <f ca="1">IFERROR(VLOOKUP($A333,INDIRECT(CONCATENATE("'CY ",F$3,", SFY ",(F$3+1)," Answers'!A1:BJ600")),LOOKUP($D$4,'Row Index'!$A$4:$A$9,'Row Index'!$B$4:$B$9),FALSE),"")</f>
        <v>36</v>
      </c>
      <c r="G333" s="115">
        <f ca="1">IFERROR(VLOOKUP($A333,INDIRECT(CONCATENATE("'CY ",G$3,", SFY ",(G$3+1)," Answers'!A1:BJ600")),LOOKUP($D$4,'Row Index'!$A$4:$A$9,'Row Index'!$B$4:$B$9),FALSE),"")</f>
        <v>34</v>
      </c>
      <c r="H333" s="115">
        <f ca="1">IFERROR(VLOOKUP($A333,INDIRECT(CONCATENATE("'CY ",H$3,", SFY ",(H$3+1)," Answers'!A1:BJ600")),LOOKUP($D$4,'Row Index'!$A$4:$A$9,'Row Index'!$B$4:$B$9),FALSE),"")</f>
        <v>36</v>
      </c>
      <c r="I333" s="115">
        <f ca="1">IFERROR(VLOOKUP($A333,INDIRECT(CONCATENATE("'CY ",I$3,", SFY ",(I$3+1)," Answers'!A1:BJ600")),LOOKUP($D$4,'Row Index'!$A$14:$A$19,'Row Index'!$B$14:$B$19),FALSE),"")</f>
        <v>20</v>
      </c>
      <c r="J333" s="115">
        <f ca="1">IFERROR(VLOOKUP($A333,INDIRECT(CONCATENATE("'CY ",J$3,", SFY ",(J$3+1)," Answers'!A1:BJ600")),LOOKUP($D$4,'Row Index'!$A$24:$A$29,'Row Index'!$B$24:$B$29),FALSE),"")</f>
        <v>18</v>
      </c>
      <c r="K333" s="115">
        <f ca="1">IFERROR(VLOOKUP($A333,INDIRECT(CONCATENATE("'CY ",K$3,", SFY ",(K$3+1)," Answers'!A1:BZ600")),LOOKUP($D$4,'Row Index'!$A$24:$A$29,'Row Index'!$B$34:$B$39),FALSE),"")</f>
        <v>42</v>
      </c>
      <c r="L333" s="115">
        <f ca="1">IFERROR(VLOOKUP($A333,INDIRECT(CONCATENATE("'CY ",L$3,", SFY ",(L$3+1)," Answers'!A1:CA600")),LOOKUP($D$4,'Row Index'!$A$24:$A$29,'Row Index'!$B$44:$B$49),FALSE),"")</f>
        <v>39</v>
      </c>
      <c r="M333" s="115">
        <f ca="1">IFERROR(VLOOKUP($A333,INDIRECT(CONCATENATE("'CY ",M$3,", SFY ",(M$3+1)," Answers'!A1:CA600")),LOOKUP($D$4,'Row Index'!$A$54:$A$59,'Row Index'!$B$54:$B$59),FALSE),"")</f>
        <v>24</v>
      </c>
      <c r="N333" s="116">
        <f ca="1">IFERROR(VLOOKUP($A333,INDIRECT(CONCATENATE("'CY ",N$3,", SFY ",(N$3+1)," Answers'!A1:CA600")),LOOKUP($D$4,'Row Index'!$A$64:$A$69,'Row Index'!$B$64:$B$69),FALSE),"")</f>
        <v>21</v>
      </c>
    </row>
    <row r="334" spans="1:14" x14ac:dyDescent="0.25">
      <c r="A334" s="49">
        <v>1307</v>
      </c>
      <c r="B334" s="44" t="s">
        <v>333</v>
      </c>
      <c r="C334" s="46" t="s">
        <v>326</v>
      </c>
      <c r="D334" s="115">
        <f ca="1">IFERROR(VLOOKUP($A334,INDIRECT(CONCATENATE("'CY ",D$3,", SFY ",(D$3+1)," Answers'!A1:BJ600")),LOOKUP($D$4,'Row Index'!$A$4:$A$9,'Row Index'!$B$4:$B$9),FALSE),"")</f>
        <v>31</v>
      </c>
      <c r="E334" s="115">
        <f ca="1">IFERROR(VLOOKUP($A334,INDIRECT(CONCATENATE("'CY ",E$3,", SFY ",(E$3+1)," Answers'!A1:BJ600")),LOOKUP($D$4,'Row Index'!$A$4:$A$9,'Row Index'!$B$4:$B$9),FALSE),"")</f>
        <v>34</v>
      </c>
      <c r="F334" s="115">
        <f ca="1">IFERROR(VLOOKUP($A334,INDIRECT(CONCATENATE("'CY ",F$3,", SFY ",(F$3+1)," Answers'!A1:BJ600")),LOOKUP($D$4,'Row Index'!$A$4:$A$9,'Row Index'!$B$4:$B$9),FALSE),"")</f>
        <v>39</v>
      </c>
      <c r="G334" s="115">
        <f ca="1">IFERROR(VLOOKUP($A334,INDIRECT(CONCATENATE("'CY ",G$3,", SFY ",(G$3+1)," Answers'!A1:BJ600")),LOOKUP($D$4,'Row Index'!$A$4:$A$9,'Row Index'!$B$4:$B$9),FALSE),"")</f>
        <v>37</v>
      </c>
      <c r="H334" s="115">
        <f ca="1">IFERROR(VLOOKUP($A334,INDIRECT(CONCATENATE("'CY ",H$3,", SFY ",(H$3+1)," Answers'!A1:BJ600")),LOOKUP($D$4,'Row Index'!$A$4:$A$9,'Row Index'!$B$4:$B$9),FALSE),"")</f>
        <v>38</v>
      </c>
      <c r="I334" s="115">
        <f ca="1">IFERROR(VLOOKUP($A334,INDIRECT(CONCATENATE("'CY ",I$3,", SFY ",(I$3+1)," Answers'!A1:BJ600")),LOOKUP($D$4,'Row Index'!$A$14:$A$19,'Row Index'!$B$14:$B$19),FALSE),"")</f>
        <v>22</v>
      </c>
      <c r="J334" s="115">
        <f ca="1">IFERROR(VLOOKUP($A334,INDIRECT(CONCATENATE("'CY ",J$3,", SFY ",(J$3+1)," Answers'!A1:BJ600")),LOOKUP($D$4,'Row Index'!$A$24:$A$29,'Row Index'!$B$24:$B$29),FALSE),"")</f>
        <v>20</v>
      </c>
      <c r="K334" s="115">
        <f ca="1">IFERROR(VLOOKUP($A334,INDIRECT(CONCATENATE("'CY ",K$3,", SFY ",(K$3+1)," Answers'!A1:BZ600")),LOOKUP($D$4,'Row Index'!$A$24:$A$29,'Row Index'!$B$34:$B$39),FALSE),"")</f>
        <v>40</v>
      </c>
      <c r="L334" s="115">
        <f ca="1">IFERROR(VLOOKUP($A334,INDIRECT(CONCATENATE("'CY ",L$3,", SFY ",(L$3+1)," Answers'!A1:CA600")),LOOKUP($D$4,'Row Index'!$A$24:$A$29,'Row Index'!$B$44:$B$49),FALSE),"")</f>
        <v>33</v>
      </c>
      <c r="M334" s="115">
        <f ca="1">IFERROR(VLOOKUP($A334,INDIRECT(CONCATENATE("'CY ",M$3,", SFY ",(M$3+1)," Answers'!A1:CA600")),LOOKUP($D$4,'Row Index'!$A$54:$A$59,'Row Index'!$B$54:$B$59),FALSE),"")</f>
        <v>21</v>
      </c>
      <c r="N334" s="116">
        <f ca="1">IFERROR(VLOOKUP($A334,INDIRECT(CONCATENATE("'CY ",N$3,", SFY ",(N$3+1)," Answers'!A1:CA600")),LOOKUP($D$4,'Row Index'!$A$64:$A$69,'Row Index'!$B$64:$B$69),FALSE),"")</f>
        <v>19</v>
      </c>
    </row>
    <row r="335" spans="1:14" x14ac:dyDescent="0.25">
      <c r="A335" s="49">
        <v>1308</v>
      </c>
      <c r="B335" s="44" t="s">
        <v>334</v>
      </c>
      <c r="C335" s="46" t="s">
        <v>326</v>
      </c>
      <c r="D335" s="115">
        <f ca="1">IFERROR(VLOOKUP($A335,INDIRECT(CONCATENATE("'CY ",D$3,", SFY ",(D$3+1)," Answers'!A1:BJ600")),LOOKUP($D$4,'Row Index'!$A$4:$A$9,'Row Index'!$B$4:$B$9),FALSE),"")</f>
        <v>35</v>
      </c>
      <c r="E335" s="115">
        <f ca="1">IFERROR(VLOOKUP($A335,INDIRECT(CONCATENATE("'CY ",E$3,", SFY ",(E$3+1)," Answers'!A1:BJ600")),LOOKUP($D$4,'Row Index'!$A$4:$A$9,'Row Index'!$B$4:$B$9),FALSE),"")</f>
        <v>35</v>
      </c>
      <c r="F335" s="115">
        <f ca="1">IFERROR(VLOOKUP($A335,INDIRECT(CONCATENATE("'CY ",F$3,", SFY ",(F$3+1)," Answers'!A1:BJ600")),LOOKUP($D$4,'Row Index'!$A$4:$A$9,'Row Index'!$B$4:$B$9),FALSE),"")</f>
        <v>37</v>
      </c>
      <c r="G335" s="115">
        <f ca="1">IFERROR(VLOOKUP($A335,INDIRECT(CONCATENATE("'CY ",G$3,", SFY ",(G$3+1)," Answers'!A1:BJ600")),LOOKUP($D$4,'Row Index'!$A$4:$A$9,'Row Index'!$B$4:$B$9),FALSE),"")</f>
        <v>42</v>
      </c>
      <c r="H335" s="115">
        <f ca="1">IFERROR(VLOOKUP($A335,INDIRECT(CONCATENATE("'CY ",H$3,", SFY ",(H$3+1)," Answers'!A1:BJ600")),LOOKUP($D$4,'Row Index'!$A$4:$A$9,'Row Index'!$B$4:$B$9),FALSE),"")</f>
        <v>40</v>
      </c>
      <c r="I335" s="115">
        <f ca="1">IFERROR(VLOOKUP($A335,INDIRECT(CONCATENATE("'CY ",I$3,", SFY ",(I$3+1)," Answers'!A1:BJ600")),LOOKUP($D$4,'Row Index'!$A$14:$A$19,'Row Index'!$B$14:$B$19),FALSE),"")</f>
        <v>24</v>
      </c>
      <c r="J335" s="115">
        <f ca="1">IFERROR(VLOOKUP($A335,INDIRECT(CONCATENATE("'CY ",J$3,", SFY ",(J$3+1)," Answers'!A1:BJ600")),LOOKUP($D$4,'Row Index'!$A$24:$A$29,'Row Index'!$B$24:$B$29),FALSE),"")</f>
        <v>18</v>
      </c>
      <c r="K335" s="115">
        <f ca="1">IFERROR(VLOOKUP($A335,INDIRECT(CONCATENATE("'CY ",K$3,", SFY ",(K$3+1)," Answers'!A1:BZ600")),LOOKUP($D$4,'Row Index'!$A$24:$A$29,'Row Index'!$B$34:$B$39),FALSE),"")</f>
        <v>42</v>
      </c>
      <c r="L335" s="115">
        <f ca="1">IFERROR(VLOOKUP($A335,INDIRECT(CONCATENATE("'CY ",L$3,", SFY ",(L$3+1)," Answers'!A1:CA600")),LOOKUP($D$4,'Row Index'!$A$24:$A$29,'Row Index'!$B$44:$B$49),FALSE),"")</f>
        <v>41</v>
      </c>
      <c r="M335" s="115">
        <f ca="1">IFERROR(VLOOKUP($A335,INDIRECT(CONCATENATE("'CY ",M$3,", SFY ",(M$3+1)," Answers'!A1:CA600")),LOOKUP($D$4,'Row Index'!$A$54:$A$59,'Row Index'!$B$54:$B$59),FALSE),"")</f>
        <v>24</v>
      </c>
      <c r="N335" s="116">
        <f ca="1">IFERROR(VLOOKUP($A335,INDIRECT(CONCATENATE("'CY ",N$3,", SFY ",(N$3+1)," Answers'!A1:CA600")),LOOKUP($D$4,'Row Index'!$A$64:$A$69,'Row Index'!$B$64:$B$69),FALSE),"")</f>
        <v>21.5</v>
      </c>
    </row>
    <row r="336" spans="1:14" x14ac:dyDescent="0.25">
      <c r="A336" s="49">
        <v>1309</v>
      </c>
      <c r="B336" s="44" t="s">
        <v>335</v>
      </c>
      <c r="C336" s="46" t="s">
        <v>326</v>
      </c>
      <c r="D336" s="115">
        <f ca="1">IFERROR(VLOOKUP($A336,INDIRECT(CONCATENATE("'CY ",D$3,", SFY ",(D$3+1)," Answers'!A1:BJ600")),LOOKUP($D$4,'Row Index'!$A$4:$A$9,'Row Index'!$B$4:$B$9),FALSE),"")</f>
        <v>40</v>
      </c>
      <c r="E336" s="115">
        <f ca="1">IFERROR(VLOOKUP($A336,INDIRECT(CONCATENATE("'CY ",E$3,", SFY ",(E$3+1)," Answers'!A1:BJ600")),LOOKUP($D$4,'Row Index'!$A$4:$A$9,'Row Index'!$B$4:$B$9),FALSE),"")</f>
        <v>43</v>
      </c>
      <c r="F336" s="115">
        <f ca="1">IFERROR(VLOOKUP($A336,INDIRECT(CONCATENATE("'CY ",F$3,", SFY ",(F$3+1)," Answers'!A1:BJ600")),LOOKUP($D$4,'Row Index'!$A$4:$A$9,'Row Index'!$B$4:$B$9),FALSE),"")</f>
        <v>39</v>
      </c>
      <c r="G336" s="115">
        <f ca="1">IFERROR(VLOOKUP($A336,INDIRECT(CONCATENATE("'CY ",G$3,", SFY ",(G$3+1)," Answers'!A1:BJ600")),LOOKUP($D$4,'Row Index'!$A$4:$A$9,'Row Index'!$B$4:$B$9),FALSE),"")</f>
        <v>38</v>
      </c>
      <c r="H336" s="115">
        <f ca="1">IFERROR(VLOOKUP($A336,INDIRECT(CONCATENATE("'CY ",H$3,", SFY ",(H$3+1)," Answers'!A1:BJ600")),LOOKUP($D$4,'Row Index'!$A$4:$A$9,'Row Index'!$B$4:$B$9),FALSE),"")</f>
        <v>37</v>
      </c>
      <c r="I336" s="115">
        <f ca="1">IFERROR(VLOOKUP($A336,INDIRECT(CONCATENATE("'CY ",I$3,", SFY ",(I$3+1)," Answers'!A1:BJ600")),LOOKUP($D$4,'Row Index'!$A$14:$A$19,'Row Index'!$B$14:$B$19),FALSE),"")</f>
        <v>21</v>
      </c>
      <c r="J336" s="115">
        <f ca="1">IFERROR(VLOOKUP($A336,INDIRECT(CONCATENATE("'CY ",J$3,", SFY ",(J$3+1)," Answers'!A1:BJ600")),LOOKUP($D$4,'Row Index'!$A$24:$A$29,'Row Index'!$B$24:$B$29),FALSE),"")</f>
        <v>18</v>
      </c>
      <c r="K336" s="115">
        <f ca="1">IFERROR(VLOOKUP($A336,INDIRECT(CONCATENATE("'CY ",K$3,", SFY ",(K$3+1)," Answers'!A1:BZ600")),LOOKUP($D$4,'Row Index'!$A$24:$A$29,'Row Index'!$B$34:$B$39),FALSE),"")</f>
        <v>38</v>
      </c>
      <c r="L336" s="115">
        <f ca="1">IFERROR(VLOOKUP($A336,INDIRECT(CONCATENATE("'CY ",L$3,", SFY ",(L$3+1)," Answers'!A1:CA600")),LOOKUP($D$4,'Row Index'!$A$24:$A$29,'Row Index'!$B$44:$B$49),FALSE),"")</f>
        <v>40</v>
      </c>
      <c r="M336" s="115">
        <f ca="1">IFERROR(VLOOKUP($A336,INDIRECT(CONCATENATE("'CY ",M$3,", SFY ",(M$3+1)," Answers'!A1:CA600")),LOOKUP($D$4,'Row Index'!$A$54:$A$59,'Row Index'!$B$54:$B$59),FALSE),"")</f>
        <v>24</v>
      </c>
      <c r="N336" s="116">
        <f ca="1">IFERROR(VLOOKUP($A336,INDIRECT(CONCATENATE("'CY ",N$3,", SFY ",(N$3+1)," Answers'!A1:CA600")),LOOKUP($D$4,'Row Index'!$A$64:$A$69,'Row Index'!$B$64:$B$69),FALSE),"")</f>
        <v>20.5</v>
      </c>
    </row>
    <row r="337" spans="1:14" x14ac:dyDescent="0.25">
      <c r="A337" s="49">
        <v>1310</v>
      </c>
      <c r="B337" s="44" t="s">
        <v>336</v>
      </c>
      <c r="C337" s="46" t="s">
        <v>326</v>
      </c>
      <c r="D337" s="115">
        <f ca="1">IFERROR(VLOOKUP($A337,INDIRECT(CONCATENATE("'CY ",D$3,", SFY ",(D$3+1)," Answers'!A1:BJ600")),LOOKUP($D$4,'Row Index'!$A$4:$A$9,'Row Index'!$B$4:$B$9),FALSE),"")</f>
        <v>37</v>
      </c>
      <c r="E337" s="115">
        <f ca="1">IFERROR(VLOOKUP($A337,INDIRECT(CONCATENATE("'CY ",E$3,", SFY ",(E$3+1)," Answers'!A1:BJ600")),LOOKUP($D$4,'Row Index'!$A$4:$A$9,'Row Index'!$B$4:$B$9),FALSE),"")</f>
        <v>34</v>
      </c>
      <c r="F337" s="115">
        <f ca="1">IFERROR(VLOOKUP($A337,INDIRECT(CONCATENATE("'CY ",F$3,", SFY ",(F$3+1)," Answers'!A1:BJ600")),LOOKUP($D$4,'Row Index'!$A$4:$A$9,'Row Index'!$B$4:$B$9),FALSE),"")</f>
        <v>39</v>
      </c>
      <c r="G337" s="115">
        <f ca="1">IFERROR(VLOOKUP($A337,INDIRECT(CONCATENATE("'CY ",G$3,", SFY ",(G$3+1)," Answers'!A1:BJ600")),LOOKUP($D$4,'Row Index'!$A$4:$A$9,'Row Index'!$B$4:$B$9),FALSE),"")</f>
        <v>39</v>
      </c>
      <c r="H337" s="115">
        <f ca="1">IFERROR(VLOOKUP($A337,INDIRECT(CONCATENATE("'CY ",H$3,", SFY ",(H$3+1)," Answers'!A1:BJ600")),LOOKUP($D$4,'Row Index'!$A$4:$A$9,'Row Index'!$B$4:$B$9),FALSE),"")</f>
        <v>38</v>
      </c>
      <c r="I337" s="115">
        <f ca="1">IFERROR(VLOOKUP($A337,INDIRECT(CONCATENATE("'CY ",I$3,", SFY ",(I$3+1)," Answers'!A1:BJ600")),LOOKUP($D$4,'Row Index'!$A$14:$A$19,'Row Index'!$B$14:$B$19),FALSE),"")</f>
        <v>19</v>
      </c>
      <c r="J337" s="115">
        <f ca="1">IFERROR(VLOOKUP($A337,INDIRECT(CONCATENATE("'CY ",J$3,", SFY ",(J$3+1)," Answers'!A1:BJ600")),LOOKUP($D$4,'Row Index'!$A$24:$A$29,'Row Index'!$B$24:$B$29),FALSE),"")</f>
        <v>19</v>
      </c>
      <c r="K337" s="115">
        <f ca="1">IFERROR(VLOOKUP($A337,INDIRECT(CONCATENATE("'CY ",K$3,", SFY ",(K$3+1)," Answers'!A1:BZ600")),LOOKUP($D$4,'Row Index'!$A$24:$A$29,'Row Index'!$B$34:$B$39),FALSE),"")</f>
        <v>41</v>
      </c>
      <c r="L337" s="115">
        <f ca="1">IFERROR(VLOOKUP($A337,INDIRECT(CONCATENATE("'CY ",L$3,", SFY ",(L$3+1)," Answers'!A1:CA600")),LOOKUP($D$4,'Row Index'!$A$24:$A$29,'Row Index'!$B$44:$B$49),FALSE),"")</f>
        <v>42</v>
      </c>
      <c r="M337" s="115">
        <f ca="1">IFERROR(VLOOKUP($A337,INDIRECT(CONCATENATE("'CY ",M$3,", SFY ",(M$3+1)," Answers'!A1:CA600")),LOOKUP($D$4,'Row Index'!$A$54:$A$59,'Row Index'!$B$54:$B$59),FALSE),"")</f>
        <v>25</v>
      </c>
      <c r="N337" s="116">
        <f ca="1">IFERROR(VLOOKUP($A337,INDIRECT(CONCATENATE("'CY ",N$3,", SFY ",(N$3+1)," Answers'!A1:CA600")),LOOKUP($D$4,'Row Index'!$A$64:$A$69,'Row Index'!$B$64:$B$69),FALSE),"")</f>
        <v>22.5</v>
      </c>
    </row>
    <row r="338" spans="1:14" x14ac:dyDescent="0.25">
      <c r="A338" s="49">
        <v>1311</v>
      </c>
      <c r="B338" s="44" t="s">
        <v>337</v>
      </c>
      <c r="C338" s="46" t="s">
        <v>326</v>
      </c>
      <c r="D338" s="115">
        <f ca="1">IFERROR(VLOOKUP($A338,INDIRECT(CONCATENATE("'CY ",D$3,", SFY ",(D$3+1)," Answers'!A1:BJ600")),LOOKUP($D$4,'Row Index'!$A$4:$A$9,'Row Index'!$B$4:$B$9),FALSE),"")</f>
        <v>42</v>
      </c>
      <c r="E338" s="115">
        <f ca="1">IFERROR(VLOOKUP($A338,INDIRECT(CONCATENATE("'CY ",E$3,", SFY ",(E$3+1)," Answers'!A1:BJ600")),LOOKUP($D$4,'Row Index'!$A$4:$A$9,'Row Index'!$B$4:$B$9),FALSE),"")</f>
        <v>40</v>
      </c>
      <c r="F338" s="115">
        <f ca="1">IFERROR(VLOOKUP($A338,INDIRECT(CONCATENATE("'CY ",F$3,", SFY ",(F$3+1)," Answers'!A1:BJ600")),LOOKUP($D$4,'Row Index'!$A$4:$A$9,'Row Index'!$B$4:$B$9),FALSE),"")</f>
        <v>39</v>
      </c>
      <c r="G338" s="115">
        <f ca="1">IFERROR(VLOOKUP($A338,INDIRECT(CONCATENATE("'CY ",G$3,", SFY ",(G$3+1)," Answers'!A1:BJ600")),LOOKUP($D$4,'Row Index'!$A$4:$A$9,'Row Index'!$B$4:$B$9),FALSE),"")</f>
        <v>36</v>
      </c>
      <c r="H338" s="115">
        <f ca="1">IFERROR(VLOOKUP($A338,INDIRECT(CONCATENATE("'CY ",H$3,", SFY ",(H$3+1)," Answers'!A1:BJ600")),LOOKUP($D$4,'Row Index'!$A$4:$A$9,'Row Index'!$B$4:$B$9),FALSE),"")</f>
        <v>42</v>
      </c>
      <c r="I338" s="115">
        <f ca="1">IFERROR(VLOOKUP($A338,INDIRECT(CONCATENATE("'CY ",I$3,", SFY ",(I$3+1)," Answers'!A1:BJ600")),LOOKUP($D$4,'Row Index'!$A$14:$A$19,'Row Index'!$B$14:$B$19),FALSE),"")</f>
        <v>25</v>
      </c>
      <c r="J338" s="115">
        <f ca="1">IFERROR(VLOOKUP($A338,INDIRECT(CONCATENATE("'CY ",J$3,", SFY ",(J$3+1)," Answers'!A1:BJ600")),LOOKUP($D$4,'Row Index'!$A$24:$A$29,'Row Index'!$B$24:$B$29),FALSE),"")</f>
        <v>19</v>
      </c>
      <c r="K338" s="115">
        <f ca="1">IFERROR(VLOOKUP($A338,INDIRECT(CONCATENATE("'CY ",K$3,", SFY ",(K$3+1)," Answers'!A1:BZ600")),LOOKUP($D$4,'Row Index'!$A$24:$A$29,'Row Index'!$B$34:$B$39),FALSE),"")</f>
        <v>43</v>
      </c>
      <c r="L338" s="115">
        <f ca="1">IFERROR(VLOOKUP($A338,INDIRECT(CONCATENATE("'CY ",L$3,", SFY ",(L$3+1)," Answers'!A1:CA600")),LOOKUP($D$4,'Row Index'!$A$24:$A$29,'Row Index'!$B$44:$B$49),FALSE),"")</f>
        <v>39</v>
      </c>
      <c r="M338" s="115">
        <f ca="1">IFERROR(VLOOKUP($A338,INDIRECT(CONCATENATE("'CY ",M$3,", SFY ",(M$3+1)," Answers'!A1:CA600")),LOOKUP($D$4,'Row Index'!$A$54:$A$59,'Row Index'!$B$54:$B$59),FALSE),"")</f>
        <v>24</v>
      </c>
      <c r="N338" s="116">
        <f ca="1">IFERROR(VLOOKUP($A338,INDIRECT(CONCATENATE("'CY ",N$3,", SFY ",(N$3+1)," Answers'!A1:CA600")),LOOKUP($D$4,'Row Index'!$A$64:$A$69,'Row Index'!$B$64:$B$69),FALSE),"")</f>
        <v>20</v>
      </c>
    </row>
    <row r="339" spans="1:14" x14ac:dyDescent="0.25">
      <c r="A339" s="49">
        <v>1312</v>
      </c>
      <c r="B339" s="44" t="s">
        <v>338</v>
      </c>
      <c r="C339" s="46" t="s">
        <v>326</v>
      </c>
      <c r="D339" s="115">
        <f ca="1">IFERROR(VLOOKUP($A339,INDIRECT(CONCATENATE("'CY ",D$3,", SFY ",(D$3+1)," Answers'!A1:BJ600")),LOOKUP($D$4,'Row Index'!$A$4:$A$9,'Row Index'!$B$4:$B$9),FALSE),"")</f>
        <v>38</v>
      </c>
      <c r="E339" s="115">
        <f ca="1">IFERROR(VLOOKUP($A339,INDIRECT(CONCATENATE("'CY ",E$3,", SFY ",(E$3+1)," Answers'!A1:BJ600")),LOOKUP($D$4,'Row Index'!$A$4:$A$9,'Row Index'!$B$4:$B$9),FALSE),"")</f>
        <v>39</v>
      </c>
      <c r="F339" s="115">
        <f ca="1">IFERROR(VLOOKUP($A339,INDIRECT(CONCATENATE("'CY ",F$3,", SFY ",(F$3+1)," Answers'!A1:BJ600")),LOOKUP($D$4,'Row Index'!$A$4:$A$9,'Row Index'!$B$4:$B$9),FALSE),"")</f>
        <v>38</v>
      </c>
      <c r="G339" s="115">
        <f ca="1">IFERROR(VLOOKUP($A339,INDIRECT(CONCATENATE("'CY ",G$3,", SFY ",(G$3+1)," Answers'!A1:BJ600")),LOOKUP($D$4,'Row Index'!$A$4:$A$9,'Row Index'!$B$4:$B$9),FALSE),"")</f>
        <v>38</v>
      </c>
      <c r="H339" s="115">
        <f ca="1">IFERROR(VLOOKUP($A339,INDIRECT(CONCATENATE("'CY ",H$3,", SFY ",(H$3+1)," Answers'!A1:BJ600")),LOOKUP($D$4,'Row Index'!$A$4:$A$9,'Row Index'!$B$4:$B$9),FALSE),"")</f>
        <v>40</v>
      </c>
      <c r="I339" s="115">
        <f ca="1">IFERROR(VLOOKUP($A339,INDIRECT(CONCATENATE("'CY ",I$3,", SFY ",(I$3+1)," Answers'!A1:BJ600")),LOOKUP($D$4,'Row Index'!$A$14:$A$19,'Row Index'!$B$14:$B$19),FALSE),"")</f>
        <v>20</v>
      </c>
      <c r="J339" s="115">
        <f ca="1">IFERROR(VLOOKUP($A339,INDIRECT(CONCATENATE("'CY ",J$3,", SFY ",(J$3+1)," Answers'!A1:BJ600")),LOOKUP($D$4,'Row Index'!$A$24:$A$29,'Row Index'!$B$24:$B$29),FALSE),"")</f>
        <v>20</v>
      </c>
      <c r="K339" s="115">
        <f ca="1">IFERROR(VLOOKUP($A339,INDIRECT(CONCATENATE("'CY ",K$3,", SFY ",(K$3+1)," Answers'!A1:BZ600")),LOOKUP($D$4,'Row Index'!$A$24:$A$29,'Row Index'!$B$34:$B$39),FALSE),"")</f>
        <v>42</v>
      </c>
      <c r="L339" s="115">
        <f ca="1">IFERROR(VLOOKUP($A339,INDIRECT(CONCATENATE("'CY ",L$3,", SFY ",(L$3+1)," Answers'!A1:CA600")),LOOKUP($D$4,'Row Index'!$A$24:$A$29,'Row Index'!$B$44:$B$49),FALSE),"")</f>
        <v>33</v>
      </c>
      <c r="M339" s="115">
        <f ca="1">IFERROR(VLOOKUP($A339,INDIRECT(CONCATENATE("'CY ",M$3,", SFY ",(M$3+1)," Answers'!A1:CA600")),LOOKUP($D$4,'Row Index'!$A$54:$A$59,'Row Index'!$B$54:$B$59),FALSE),"")</f>
        <v>19</v>
      </c>
      <c r="N339" s="116">
        <f ca="1">IFERROR(VLOOKUP($A339,INDIRECT(CONCATENATE("'CY ",N$3,", SFY ",(N$3+1)," Answers'!A1:CA600")),LOOKUP($D$4,'Row Index'!$A$64:$A$69,'Row Index'!$B$64:$B$69),FALSE),"")</f>
        <v>17.5</v>
      </c>
    </row>
    <row r="340" spans="1:14" x14ac:dyDescent="0.25">
      <c r="A340" s="49">
        <v>1313</v>
      </c>
      <c r="B340" s="44" t="s">
        <v>339</v>
      </c>
      <c r="C340" s="46" t="s">
        <v>326</v>
      </c>
      <c r="D340" s="115">
        <f ca="1">IFERROR(VLOOKUP($A340,INDIRECT(CONCATENATE("'CY ",D$3,", SFY ",(D$3+1)," Answers'!A1:BJ600")),LOOKUP($D$4,'Row Index'!$A$4:$A$9,'Row Index'!$B$4:$B$9),FALSE),"")</f>
        <v>40</v>
      </c>
      <c r="E340" s="115">
        <f ca="1">IFERROR(VLOOKUP($A340,INDIRECT(CONCATENATE("'CY ",E$3,", SFY ",(E$3+1)," Answers'!A1:BJ600")),LOOKUP($D$4,'Row Index'!$A$4:$A$9,'Row Index'!$B$4:$B$9),FALSE),"")</f>
        <v>40</v>
      </c>
      <c r="F340" s="115">
        <f ca="1">IFERROR(VLOOKUP($A340,INDIRECT(CONCATENATE("'CY ",F$3,", SFY ",(F$3+1)," Answers'!A1:BJ600")),LOOKUP($D$4,'Row Index'!$A$4:$A$9,'Row Index'!$B$4:$B$9),FALSE),"")</f>
        <v>36</v>
      </c>
      <c r="G340" s="115">
        <f ca="1">IFERROR(VLOOKUP($A340,INDIRECT(CONCATENATE("'CY ",G$3,", SFY ",(G$3+1)," Answers'!A1:BJ600")),LOOKUP($D$4,'Row Index'!$A$4:$A$9,'Row Index'!$B$4:$B$9),FALSE),"")</f>
        <v>36</v>
      </c>
      <c r="H340" s="115">
        <f ca="1">IFERROR(VLOOKUP($A340,INDIRECT(CONCATENATE("'CY ",H$3,", SFY ",(H$3+1)," Answers'!A1:BJ600")),LOOKUP($D$4,'Row Index'!$A$4:$A$9,'Row Index'!$B$4:$B$9),FALSE),"")</f>
        <v>34</v>
      </c>
      <c r="I340" s="115">
        <f ca="1">IFERROR(VLOOKUP($A340,INDIRECT(CONCATENATE("'CY ",I$3,", SFY ",(I$3+1)," Answers'!A1:BJ600")),LOOKUP($D$4,'Row Index'!$A$14:$A$19,'Row Index'!$B$14:$B$19),FALSE),"")</f>
        <v>19</v>
      </c>
      <c r="J340" s="115">
        <f ca="1">IFERROR(VLOOKUP($A340,INDIRECT(CONCATENATE("'CY ",J$3,", SFY ",(J$3+1)," Answers'!A1:BJ600")),LOOKUP($D$4,'Row Index'!$A$24:$A$29,'Row Index'!$B$24:$B$29),FALSE),"")</f>
        <v>17</v>
      </c>
      <c r="K340" s="115">
        <f ca="1">IFERROR(VLOOKUP($A340,INDIRECT(CONCATENATE("'CY ",K$3,", SFY ",(K$3+1)," Answers'!A1:BZ600")),LOOKUP($D$4,'Row Index'!$A$24:$A$29,'Row Index'!$B$34:$B$39),FALSE),"")</f>
        <v>40</v>
      </c>
      <c r="L340" s="115">
        <f ca="1">IFERROR(VLOOKUP($A340,INDIRECT(CONCATENATE("'CY ",L$3,", SFY ",(L$3+1)," Answers'!A1:CA600")),LOOKUP($D$4,'Row Index'!$A$24:$A$29,'Row Index'!$B$44:$B$49),FALSE),"")</f>
        <v>30</v>
      </c>
      <c r="M340" s="115">
        <f ca="1">IFERROR(VLOOKUP($A340,INDIRECT(CONCATENATE("'CY ",M$3,", SFY ",(M$3+1)," Answers'!A1:CA600")),LOOKUP($D$4,'Row Index'!$A$54:$A$59,'Row Index'!$B$54:$B$59),FALSE),"")</f>
        <v>22</v>
      </c>
      <c r="N340" s="116">
        <f ca="1">IFERROR(VLOOKUP($A340,INDIRECT(CONCATENATE("'CY ",N$3,", SFY ",(N$3+1)," Answers'!A1:CA600")),LOOKUP($D$4,'Row Index'!$A$64:$A$69,'Row Index'!$B$64:$B$69),FALSE),"")</f>
        <v>21.5</v>
      </c>
    </row>
    <row r="341" spans="1:14" x14ac:dyDescent="0.25">
      <c r="A341" s="49">
        <v>1314</v>
      </c>
      <c r="B341" s="44" t="s">
        <v>340</v>
      </c>
      <c r="C341" s="46" t="s">
        <v>326</v>
      </c>
      <c r="D341" s="115">
        <f ca="1">IFERROR(VLOOKUP($A341,INDIRECT(CONCATENATE("'CY ",D$3,", SFY ",(D$3+1)," Answers'!A1:BJ600")),LOOKUP($D$4,'Row Index'!$A$4:$A$9,'Row Index'!$B$4:$B$9),FALSE),"")</f>
        <v>36</v>
      </c>
      <c r="E341" s="115">
        <f ca="1">IFERROR(VLOOKUP($A341,INDIRECT(CONCATENATE("'CY ",E$3,", SFY ",(E$3+1)," Answers'!A1:BJ600")),LOOKUP($D$4,'Row Index'!$A$4:$A$9,'Row Index'!$B$4:$B$9),FALSE),"")</f>
        <v>36</v>
      </c>
      <c r="F341" s="115">
        <f ca="1">IFERROR(VLOOKUP($A341,INDIRECT(CONCATENATE("'CY ",F$3,", SFY ",(F$3+1)," Answers'!A1:BJ600")),LOOKUP($D$4,'Row Index'!$A$4:$A$9,'Row Index'!$B$4:$B$9),FALSE),"")</f>
        <v>36</v>
      </c>
      <c r="G341" s="115">
        <f ca="1">IFERROR(VLOOKUP($A341,INDIRECT(CONCATENATE("'CY ",G$3,", SFY ",(G$3+1)," Answers'!A1:BJ600")),LOOKUP($D$4,'Row Index'!$A$4:$A$9,'Row Index'!$B$4:$B$9),FALSE),"")</f>
        <v>30</v>
      </c>
      <c r="H341" s="115">
        <f ca="1">IFERROR(VLOOKUP($A341,INDIRECT(CONCATENATE("'CY ",H$3,", SFY ",(H$3+1)," Answers'!A1:BJ600")),LOOKUP($D$4,'Row Index'!$A$4:$A$9,'Row Index'!$B$4:$B$9),FALSE),"")</f>
        <v>32</v>
      </c>
      <c r="I341" s="115">
        <f ca="1">IFERROR(VLOOKUP($A341,INDIRECT(CONCATENATE("'CY ",I$3,", SFY ",(I$3+1)," Answers'!A1:BJ600")),LOOKUP($D$4,'Row Index'!$A$14:$A$19,'Row Index'!$B$14:$B$19),FALSE),"")</f>
        <v>16</v>
      </c>
      <c r="J341" s="115">
        <f ca="1">IFERROR(VLOOKUP($A341,INDIRECT(CONCATENATE("'CY ",J$3,", SFY ",(J$3+1)," Answers'!A1:BJ600")),LOOKUP($D$4,'Row Index'!$A$24:$A$29,'Row Index'!$B$24:$B$29),FALSE),"")</f>
        <v>14</v>
      </c>
      <c r="K341" s="115">
        <f ca="1">IFERROR(VLOOKUP($A341,INDIRECT(CONCATENATE("'CY ",K$3,", SFY ",(K$3+1)," Answers'!A1:BZ600")),LOOKUP($D$4,'Row Index'!$A$24:$A$29,'Row Index'!$B$34:$B$39),FALSE),"")</f>
        <v>33</v>
      </c>
      <c r="L341" s="115">
        <f ca="1">IFERROR(VLOOKUP($A341,INDIRECT(CONCATENATE("'CY ",L$3,", SFY ",(L$3+1)," Answers'!A1:CA600")),LOOKUP($D$4,'Row Index'!$A$24:$A$29,'Row Index'!$B$44:$B$49),FALSE),"")</f>
        <v>30</v>
      </c>
      <c r="M341" s="115">
        <f ca="1">IFERROR(VLOOKUP($A341,INDIRECT(CONCATENATE("'CY ",M$3,", SFY ",(M$3+1)," Answers'!A1:CA600")),LOOKUP($D$4,'Row Index'!$A$54:$A$59,'Row Index'!$B$54:$B$59),FALSE),"")</f>
        <v>19</v>
      </c>
      <c r="N341" s="116">
        <f ca="1">IFERROR(VLOOKUP($A341,INDIRECT(CONCATENATE("'CY ",N$3,", SFY ",(N$3+1)," Answers'!A1:CA600")),LOOKUP($D$4,'Row Index'!$A$64:$A$69,'Row Index'!$B$64:$B$69),FALSE),"")</f>
        <v>21</v>
      </c>
    </row>
    <row r="342" spans="1:14" x14ac:dyDescent="0.25">
      <c r="A342" s="49">
        <v>1315</v>
      </c>
      <c r="B342" s="44" t="s">
        <v>341</v>
      </c>
      <c r="C342" s="46" t="s">
        <v>326</v>
      </c>
      <c r="D342" s="115">
        <f ca="1">IFERROR(VLOOKUP($A342,INDIRECT(CONCATENATE("'CY ",D$3,", SFY ",(D$3+1)," Answers'!A1:BJ600")),LOOKUP($D$4,'Row Index'!$A$4:$A$9,'Row Index'!$B$4:$B$9),FALSE),"")</f>
        <v>41</v>
      </c>
      <c r="E342" s="115">
        <f ca="1">IFERROR(VLOOKUP($A342,INDIRECT(CONCATENATE("'CY ",E$3,", SFY ",(E$3+1)," Answers'!A1:BJ600")),LOOKUP($D$4,'Row Index'!$A$4:$A$9,'Row Index'!$B$4:$B$9),FALSE),"")</f>
        <v>41</v>
      </c>
      <c r="F342" s="115">
        <f ca="1">IFERROR(VLOOKUP($A342,INDIRECT(CONCATENATE("'CY ",F$3,", SFY ",(F$3+1)," Answers'!A1:BJ600")),LOOKUP($D$4,'Row Index'!$A$4:$A$9,'Row Index'!$B$4:$B$9),FALSE),"")</f>
        <v>42</v>
      </c>
      <c r="G342" s="115">
        <f ca="1">IFERROR(VLOOKUP($A342,INDIRECT(CONCATENATE("'CY ",G$3,", SFY ",(G$3+1)," Answers'!A1:BJ600")),LOOKUP($D$4,'Row Index'!$A$4:$A$9,'Row Index'!$B$4:$B$9),FALSE),"")</f>
        <v>40</v>
      </c>
      <c r="H342" s="115">
        <f ca="1">IFERROR(VLOOKUP($A342,INDIRECT(CONCATENATE("'CY ",H$3,", SFY ",(H$3+1)," Answers'!A1:BJ600")),LOOKUP($D$4,'Row Index'!$A$4:$A$9,'Row Index'!$B$4:$B$9),FALSE),"")</f>
        <v>40</v>
      </c>
      <c r="I342" s="115">
        <f ca="1">IFERROR(VLOOKUP($A342,INDIRECT(CONCATENATE("'CY ",I$3,", SFY ",(I$3+1)," Answers'!A1:BJ600")),LOOKUP($D$4,'Row Index'!$A$14:$A$19,'Row Index'!$B$14:$B$19),FALSE),"")</f>
        <v>22</v>
      </c>
      <c r="J342" s="115">
        <f ca="1">IFERROR(VLOOKUP($A342,INDIRECT(CONCATENATE("'CY ",J$3,", SFY ",(J$3+1)," Answers'!A1:BJ600")),LOOKUP($D$4,'Row Index'!$A$24:$A$29,'Row Index'!$B$24:$B$29),FALSE),"")</f>
        <v>18</v>
      </c>
      <c r="K342" s="115">
        <f ca="1">IFERROR(VLOOKUP($A342,INDIRECT(CONCATENATE("'CY ",K$3,", SFY ",(K$3+1)," Answers'!A1:BZ600")),LOOKUP($D$4,'Row Index'!$A$24:$A$29,'Row Index'!$B$34:$B$39),FALSE),"")</f>
        <v>42</v>
      </c>
      <c r="L342" s="115">
        <f ca="1">IFERROR(VLOOKUP($A342,INDIRECT(CONCATENATE("'CY ",L$3,", SFY ",(L$3+1)," Answers'!A1:CA600")),LOOKUP($D$4,'Row Index'!$A$24:$A$29,'Row Index'!$B$44:$B$49),FALSE),"")</f>
        <v>41</v>
      </c>
      <c r="M342" s="115">
        <f ca="1">IFERROR(VLOOKUP($A342,INDIRECT(CONCATENATE("'CY ",M$3,", SFY ",(M$3+1)," Answers'!A1:CA600")),LOOKUP($D$4,'Row Index'!$A$54:$A$59,'Row Index'!$B$54:$B$59),FALSE),"")</f>
        <v>26</v>
      </c>
      <c r="N342" s="116">
        <f ca="1">IFERROR(VLOOKUP($A342,INDIRECT(CONCATENATE("'CY ",N$3,", SFY ",(N$3+1)," Answers'!A1:CA600")),LOOKUP($D$4,'Row Index'!$A$64:$A$69,'Row Index'!$B$64:$B$69),FALSE),"")</f>
        <v>22</v>
      </c>
    </row>
    <row r="343" spans="1:14" x14ac:dyDescent="0.25">
      <c r="A343" s="49">
        <v>1316</v>
      </c>
      <c r="B343" s="44" t="s">
        <v>342</v>
      </c>
      <c r="C343" s="46" t="s">
        <v>326</v>
      </c>
      <c r="D343" s="115">
        <f ca="1">IFERROR(VLOOKUP($A343,INDIRECT(CONCATENATE("'CY ",D$3,", SFY ",(D$3+1)," Answers'!A1:BJ600")),LOOKUP($D$4,'Row Index'!$A$4:$A$9,'Row Index'!$B$4:$B$9),FALSE),"")</f>
        <v>43</v>
      </c>
      <c r="E343" s="115">
        <f ca="1">IFERROR(VLOOKUP($A343,INDIRECT(CONCATENATE("'CY ",E$3,", SFY ",(E$3+1)," Answers'!A1:BJ600")),LOOKUP($D$4,'Row Index'!$A$4:$A$9,'Row Index'!$B$4:$B$9),FALSE),"")</f>
        <v>43</v>
      </c>
      <c r="F343" s="115">
        <f ca="1">IFERROR(VLOOKUP($A343,INDIRECT(CONCATENATE("'CY ",F$3,", SFY ",(F$3+1)," Answers'!A1:BJ600")),LOOKUP($D$4,'Row Index'!$A$4:$A$9,'Row Index'!$B$4:$B$9),FALSE),"")</f>
        <v>42</v>
      </c>
      <c r="G343" s="115">
        <f ca="1">IFERROR(VLOOKUP($A343,INDIRECT(CONCATENATE("'CY ",G$3,", SFY ",(G$3+1)," Answers'!A1:BJ600")),LOOKUP($D$4,'Row Index'!$A$4:$A$9,'Row Index'!$B$4:$B$9),FALSE),"")</f>
        <v>38</v>
      </c>
      <c r="H343" s="115">
        <f ca="1">IFERROR(VLOOKUP($A343,INDIRECT(CONCATENATE("'CY ",H$3,", SFY ",(H$3+1)," Answers'!A1:BJ600")),LOOKUP($D$4,'Row Index'!$A$4:$A$9,'Row Index'!$B$4:$B$9),FALSE),"")</f>
        <v>41</v>
      </c>
      <c r="I343" s="115">
        <f ca="1">IFERROR(VLOOKUP($A343,INDIRECT(CONCATENATE("'CY ",I$3,", SFY ",(I$3+1)," Answers'!A1:BJ600")),LOOKUP($D$4,'Row Index'!$A$14:$A$19,'Row Index'!$B$14:$B$19),FALSE),"")</f>
        <v>23</v>
      </c>
      <c r="J343" s="115">
        <f ca="1">IFERROR(VLOOKUP($A343,INDIRECT(CONCATENATE("'CY ",J$3,", SFY ",(J$3+1)," Answers'!A1:BJ600")),LOOKUP($D$4,'Row Index'!$A$24:$A$29,'Row Index'!$B$24:$B$29),FALSE),"")</f>
        <v>20</v>
      </c>
      <c r="K343" s="115">
        <f ca="1">IFERROR(VLOOKUP($A343,INDIRECT(CONCATENATE("'CY ",K$3,", SFY ",(K$3+1)," Answers'!A1:BZ600")),LOOKUP($D$4,'Row Index'!$A$24:$A$29,'Row Index'!$B$34:$B$39),FALSE),"")</f>
        <v>48</v>
      </c>
      <c r="L343" s="115">
        <f ca="1">IFERROR(VLOOKUP($A343,INDIRECT(CONCATENATE("'CY ",L$3,", SFY ",(L$3+1)," Answers'!A1:CA600")),LOOKUP($D$4,'Row Index'!$A$24:$A$29,'Row Index'!$B$44:$B$49),FALSE),"")</f>
        <v>46</v>
      </c>
      <c r="M343" s="115">
        <f ca="1">IFERROR(VLOOKUP($A343,INDIRECT(CONCATENATE("'CY ",M$3,", SFY ",(M$3+1)," Answers'!A1:CA600")),LOOKUP($D$4,'Row Index'!$A$54:$A$59,'Row Index'!$B$54:$B$59),FALSE),"")</f>
        <v>27</v>
      </c>
      <c r="N343" s="116">
        <f ca="1">IFERROR(VLOOKUP($A343,INDIRECT(CONCATENATE("'CY ",N$3,", SFY ",(N$3+1)," Answers'!A1:CA600")),LOOKUP($D$4,'Row Index'!$A$64:$A$69,'Row Index'!$B$64:$B$69),FALSE),"")</f>
        <v>22</v>
      </c>
    </row>
    <row r="344" spans="1:14" x14ac:dyDescent="0.25">
      <c r="A344" s="49">
        <v>1317</v>
      </c>
      <c r="B344" s="44" t="s">
        <v>344</v>
      </c>
      <c r="C344" s="46" t="s">
        <v>326</v>
      </c>
      <c r="D344" s="115">
        <f ca="1">IFERROR(VLOOKUP($A344,INDIRECT(CONCATENATE("'CY ",D$3,", SFY ",(D$3+1)," Answers'!A1:BJ600")),LOOKUP($D$4,'Row Index'!$A$4:$A$9,'Row Index'!$B$4:$B$9),FALSE),"")</f>
        <v>38</v>
      </c>
      <c r="E344" s="115">
        <f ca="1">IFERROR(VLOOKUP($A344,INDIRECT(CONCATENATE("'CY ",E$3,", SFY ",(E$3+1)," Answers'!A1:BJ600")),LOOKUP($D$4,'Row Index'!$A$4:$A$9,'Row Index'!$B$4:$B$9),FALSE),"")</f>
        <v>38</v>
      </c>
      <c r="F344" s="115">
        <f ca="1">IFERROR(VLOOKUP($A344,INDIRECT(CONCATENATE("'CY ",F$3,", SFY ",(F$3+1)," Answers'!A1:BJ600")),LOOKUP($D$4,'Row Index'!$A$4:$A$9,'Row Index'!$B$4:$B$9),FALSE),"")</f>
        <v>37</v>
      </c>
      <c r="G344" s="115">
        <f ca="1">IFERROR(VLOOKUP($A344,INDIRECT(CONCATENATE("'CY ",G$3,", SFY ",(G$3+1)," Answers'!A1:BJ600")),LOOKUP($D$4,'Row Index'!$A$4:$A$9,'Row Index'!$B$4:$B$9),FALSE),"")</f>
        <v>34</v>
      </c>
      <c r="H344" s="115">
        <f ca="1">IFERROR(VLOOKUP($A344,INDIRECT(CONCATENATE("'CY ",H$3,", SFY ",(H$3+1)," Answers'!A1:BJ600")),LOOKUP($D$4,'Row Index'!$A$4:$A$9,'Row Index'!$B$4:$B$9),FALSE),"")</f>
        <v>40</v>
      </c>
      <c r="I344" s="115">
        <f ca="1">IFERROR(VLOOKUP($A344,INDIRECT(CONCATENATE("'CY ",I$3,", SFY ",(I$3+1)," Answers'!A1:BJ600")),LOOKUP($D$4,'Row Index'!$A$14:$A$19,'Row Index'!$B$14:$B$19),FALSE),"")</f>
        <v>22</v>
      </c>
      <c r="J344" s="115">
        <f ca="1">IFERROR(VLOOKUP($A344,INDIRECT(CONCATENATE("'CY ",J$3,", SFY ",(J$3+1)," Answers'!A1:BJ600")),LOOKUP($D$4,'Row Index'!$A$24:$A$29,'Row Index'!$B$24:$B$29),FALSE),"")</f>
        <v>18</v>
      </c>
      <c r="K344" s="115">
        <f ca="1">IFERROR(VLOOKUP($A344,INDIRECT(CONCATENATE("'CY ",K$3,", SFY ",(K$3+1)," Answers'!A1:BZ600")),LOOKUP($D$4,'Row Index'!$A$24:$A$29,'Row Index'!$B$34:$B$39),FALSE),"")</f>
        <v>42</v>
      </c>
      <c r="L344" s="115">
        <f ca="1">IFERROR(VLOOKUP($A344,INDIRECT(CONCATENATE("'CY ",L$3,", SFY ",(L$3+1)," Answers'!A1:CA600")),LOOKUP($D$4,'Row Index'!$A$24:$A$29,'Row Index'!$B$44:$B$49),FALSE),"")</f>
        <v>45</v>
      </c>
      <c r="M344" s="115">
        <f ca="1">IFERROR(VLOOKUP($A344,INDIRECT(CONCATENATE("'CY ",M$3,", SFY ",(M$3+1)," Answers'!A1:CA600")),LOOKUP($D$4,'Row Index'!$A$54:$A$59,'Row Index'!$B$54:$B$59),FALSE),"")</f>
        <v>25</v>
      </c>
      <c r="N344" s="116">
        <f ca="1">IFERROR(VLOOKUP($A344,INDIRECT(CONCATENATE("'CY ",N$3,", SFY ",(N$3+1)," Answers'!A1:CA600")),LOOKUP($D$4,'Row Index'!$A$64:$A$69,'Row Index'!$B$64:$B$69),FALSE),"")</f>
        <v>21</v>
      </c>
    </row>
    <row r="345" spans="1:14" x14ac:dyDescent="0.25">
      <c r="A345" s="49">
        <v>1318</v>
      </c>
      <c r="B345" s="44" t="s">
        <v>345</v>
      </c>
      <c r="C345" s="46" t="s">
        <v>326</v>
      </c>
      <c r="D345" s="115">
        <f ca="1">IFERROR(VLOOKUP($A345,INDIRECT(CONCATENATE("'CY ",D$3,", SFY ",(D$3+1)," Answers'!A1:BJ600")),LOOKUP($D$4,'Row Index'!$A$4:$A$9,'Row Index'!$B$4:$B$9),FALSE),"")</f>
        <v>47</v>
      </c>
      <c r="E345" s="115">
        <f ca="1">IFERROR(VLOOKUP($A345,INDIRECT(CONCATENATE("'CY ",E$3,", SFY ",(E$3+1)," Answers'!A1:BJ600")),LOOKUP($D$4,'Row Index'!$A$4:$A$9,'Row Index'!$B$4:$B$9),FALSE),"")</f>
        <v>44</v>
      </c>
      <c r="F345" s="115">
        <f ca="1">IFERROR(VLOOKUP($A345,INDIRECT(CONCATENATE("'CY ",F$3,", SFY ",(F$3+1)," Answers'!A1:BJ600")),LOOKUP($D$4,'Row Index'!$A$4:$A$9,'Row Index'!$B$4:$B$9),FALSE),"")</f>
        <v>40</v>
      </c>
      <c r="G345" s="115">
        <f ca="1">IFERROR(VLOOKUP($A345,INDIRECT(CONCATENATE("'CY ",G$3,", SFY ",(G$3+1)," Answers'!A1:BJ600")),LOOKUP($D$4,'Row Index'!$A$4:$A$9,'Row Index'!$B$4:$B$9),FALSE),"")</f>
        <v>36</v>
      </c>
      <c r="H345" s="115">
        <f ca="1">IFERROR(VLOOKUP($A345,INDIRECT(CONCATENATE("'CY ",H$3,", SFY ",(H$3+1)," Answers'!A1:BJ600")),LOOKUP($D$4,'Row Index'!$A$4:$A$9,'Row Index'!$B$4:$B$9),FALSE),"")</f>
        <v>36</v>
      </c>
      <c r="I345" s="115">
        <f ca="1">IFERROR(VLOOKUP($A345,INDIRECT(CONCATENATE("'CY ",I$3,", SFY ",(I$3+1)," Answers'!A1:BJ600")),LOOKUP($D$4,'Row Index'!$A$14:$A$19,'Row Index'!$B$14:$B$19),FALSE),"")</f>
        <v>20</v>
      </c>
      <c r="J345" s="115">
        <f ca="1">IFERROR(VLOOKUP($A345,INDIRECT(CONCATENATE("'CY ",J$3,", SFY ",(J$3+1)," Answers'!A1:BJ600")),LOOKUP($D$4,'Row Index'!$A$24:$A$29,'Row Index'!$B$24:$B$29),FALSE),"")</f>
        <v>20</v>
      </c>
      <c r="K345" s="115">
        <f ca="1">IFERROR(VLOOKUP($A345,INDIRECT(CONCATENATE("'CY ",K$3,", SFY ",(K$3+1)," Answers'!A1:BZ600")),LOOKUP($D$4,'Row Index'!$A$24:$A$29,'Row Index'!$B$34:$B$39),FALSE),"")</f>
        <v>41</v>
      </c>
      <c r="L345" s="115">
        <f ca="1">IFERROR(VLOOKUP($A345,INDIRECT(CONCATENATE("'CY ",L$3,", SFY ",(L$3+1)," Answers'!A1:CA600")),LOOKUP($D$4,'Row Index'!$A$24:$A$29,'Row Index'!$B$44:$B$49),FALSE),"")</f>
        <v>42</v>
      </c>
      <c r="M345" s="115">
        <f ca="1">IFERROR(VLOOKUP($A345,INDIRECT(CONCATENATE("'CY ",M$3,", SFY ",(M$3+1)," Answers'!A1:CA600")),LOOKUP($D$4,'Row Index'!$A$54:$A$59,'Row Index'!$B$54:$B$59),FALSE),"")</f>
        <v>28</v>
      </c>
      <c r="N345" s="116">
        <f ca="1">IFERROR(VLOOKUP($A345,INDIRECT(CONCATENATE("'CY ",N$3,", SFY ",(N$3+1)," Answers'!A1:CA600")),LOOKUP($D$4,'Row Index'!$A$64:$A$69,'Row Index'!$B$64:$B$69),FALSE),"")</f>
        <v>21</v>
      </c>
    </row>
    <row r="346" spans="1:14" x14ac:dyDescent="0.25">
      <c r="A346" s="49">
        <v>1319</v>
      </c>
      <c r="B346" s="44" t="s">
        <v>346</v>
      </c>
      <c r="C346" s="46" t="s">
        <v>326</v>
      </c>
      <c r="D346" s="115">
        <f ca="1">IFERROR(VLOOKUP($A346,INDIRECT(CONCATENATE("'CY ",D$3,", SFY ",(D$3+1)," Answers'!A1:BJ600")),LOOKUP($D$4,'Row Index'!$A$4:$A$9,'Row Index'!$B$4:$B$9),FALSE),"")</f>
        <v>41</v>
      </c>
      <c r="E346" s="115">
        <f ca="1">IFERROR(VLOOKUP($A346,INDIRECT(CONCATENATE("'CY ",E$3,", SFY ",(E$3+1)," Answers'!A1:BJ600")),LOOKUP($D$4,'Row Index'!$A$4:$A$9,'Row Index'!$B$4:$B$9),FALSE),"")</f>
        <v>36</v>
      </c>
      <c r="F346" s="115">
        <f ca="1">IFERROR(VLOOKUP($A346,INDIRECT(CONCATENATE("'CY ",F$3,", SFY ",(F$3+1)," Answers'!A1:BJ600")),LOOKUP($D$4,'Row Index'!$A$4:$A$9,'Row Index'!$B$4:$B$9),FALSE),"")</f>
        <v>36</v>
      </c>
      <c r="G346" s="115">
        <f ca="1">IFERROR(VLOOKUP($A346,INDIRECT(CONCATENATE("'CY ",G$3,", SFY ",(G$3+1)," Answers'!A1:BJ600")),LOOKUP($D$4,'Row Index'!$A$4:$A$9,'Row Index'!$B$4:$B$9),FALSE),"")</f>
        <v>37</v>
      </c>
      <c r="H346" s="115">
        <f ca="1">IFERROR(VLOOKUP($A346,INDIRECT(CONCATENATE("'CY ",H$3,", SFY ",(H$3+1)," Answers'!A1:BJ600")),LOOKUP($D$4,'Row Index'!$A$4:$A$9,'Row Index'!$B$4:$B$9),FALSE),"")</f>
        <v>39</v>
      </c>
      <c r="I346" s="115">
        <f ca="1">IFERROR(VLOOKUP($A346,INDIRECT(CONCATENATE("'CY ",I$3,", SFY ",(I$3+1)," Answers'!A1:BJ600")),LOOKUP($D$4,'Row Index'!$A$14:$A$19,'Row Index'!$B$14:$B$19),FALSE),"")</f>
        <v>21</v>
      </c>
      <c r="J346" s="115">
        <f ca="1">IFERROR(VLOOKUP($A346,INDIRECT(CONCATENATE("'CY ",J$3,", SFY ",(J$3+1)," Answers'!A1:BJ600")),LOOKUP($D$4,'Row Index'!$A$24:$A$29,'Row Index'!$B$24:$B$29),FALSE),"")</f>
        <v>18</v>
      </c>
      <c r="K346" s="115">
        <f ca="1">IFERROR(VLOOKUP($A346,INDIRECT(CONCATENATE("'CY ",K$3,", SFY ",(K$3+1)," Answers'!A1:BZ600")),LOOKUP($D$4,'Row Index'!$A$24:$A$29,'Row Index'!$B$34:$B$39),FALSE),"")</f>
        <v>34</v>
      </c>
      <c r="L346" s="115">
        <f ca="1">IFERROR(VLOOKUP($A346,INDIRECT(CONCATENATE("'CY ",L$3,", SFY ",(L$3+1)," Answers'!A1:CA600")),LOOKUP($D$4,'Row Index'!$A$24:$A$29,'Row Index'!$B$44:$B$49),FALSE),"")</f>
        <v>41</v>
      </c>
      <c r="M346" s="115">
        <f ca="1">IFERROR(VLOOKUP($A346,INDIRECT(CONCATENATE("'CY ",M$3,", SFY ",(M$3+1)," Answers'!A1:CA600")),LOOKUP($D$4,'Row Index'!$A$54:$A$59,'Row Index'!$B$54:$B$59),FALSE),"")</f>
        <v>25</v>
      </c>
      <c r="N346" s="116">
        <f ca="1">IFERROR(VLOOKUP($A346,INDIRECT(CONCATENATE("'CY ",N$3,", SFY ",(N$3+1)," Answers'!A1:CA600")),LOOKUP($D$4,'Row Index'!$A$64:$A$69,'Row Index'!$B$64:$B$69),FALSE),"")</f>
        <v>22.5</v>
      </c>
    </row>
    <row r="347" spans="1:14" x14ac:dyDescent="0.25">
      <c r="A347" s="49">
        <v>1320</v>
      </c>
      <c r="B347" s="44" t="s">
        <v>347</v>
      </c>
      <c r="C347" s="46" t="s">
        <v>326</v>
      </c>
      <c r="D347" s="115">
        <f ca="1">IFERROR(VLOOKUP($A347,INDIRECT(CONCATENATE("'CY ",D$3,", SFY ",(D$3+1)," Answers'!A1:BJ600")),LOOKUP($D$4,'Row Index'!$A$4:$A$9,'Row Index'!$B$4:$B$9),FALSE),"")</f>
        <v>37</v>
      </c>
      <c r="E347" s="115">
        <f ca="1">IFERROR(VLOOKUP($A347,INDIRECT(CONCATENATE("'CY ",E$3,", SFY ",(E$3+1)," Answers'!A1:BJ600")),LOOKUP($D$4,'Row Index'!$A$4:$A$9,'Row Index'!$B$4:$B$9),FALSE),"")</f>
        <v>38</v>
      </c>
      <c r="F347" s="115">
        <f ca="1">IFERROR(VLOOKUP($A347,INDIRECT(CONCATENATE("'CY ",F$3,", SFY ",(F$3+1)," Answers'!A1:BJ600")),LOOKUP($D$4,'Row Index'!$A$4:$A$9,'Row Index'!$B$4:$B$9),FALSE),"")</f>
        <v>34</v>
      </c>
      <c r="G347" s="115">
        <f ca="1">IFERROR(VLOOKUP($A347,INDIRECT(CONCATENATE("'CY ",G$3,", SFY ",(G$3+1)," Answers'!A1:BJ600")),LOOKUP($D$4,'Row Index'!$A$4:$A$9,'Row Index'!$B$4:$B$9),FALSE),"")</f>
        <v>37</v>
      </c>
      <c r="H347" s="115">
        <f ca="1">IFERROR(VLOOKUP($A347,INDIRECT(CONCATENATE("'CY ",H$3,", SFY ",(H$3+1)," Answers'!A1:BJ600")),LOOKUP($D$4,'Row Index'!$A$4:$A$9,'Row Index'!$B$4:$B$9),FALSE),"")</f>
        <v>38</v>
      </c>
      <c r="I347" s="115">
        <f ca="1">IFERROR(VLOOKUP($A347,INDIRECT(CONCATENATE("'CY ",I$3,", SFY ",(I$3+1)," Answers'!A1:BJ600")),LOOKUP($D$4,'Row Index'!$A$14:$A$19,'Row Index'!$B$14:$B$19),FALSE),"")</f>
        <v>21</v>
      </c>
      <c r="J347" s="115">
        <f ca="1">IFERROR(VLOOKUP($A347,INDIRECT(CONCATENATE("'CY ",J$3,", SFY ",(J$3+1)," Answers'!A1:BJ600")),LOOKUP($D$4,'Row Index'!$A$24:$A$29,'Row Index'!$B$24:$B$29),FALSE),"")</f>
        <v>16</v>
      </c>
      <c r="K347" s="115">
        <f ca="1">IFERROR(VLOOKUP($A347,INDIRECT(CONCATENATE("'CY ",K$3,", SFY ",(K$3+1)," Answers'!A1:BZ600")),LOOKUP($D$4,'Row Index'!$A$24:$A$29,'Row Index'!$B$34:$B$39),FALSE),"")</f>
        <v>27</v>
      </c>
      <c r="L347" s="115">
        <f ca="1">IFERROR(VLOOKUP($A347,INDIRECT(CONCATENATE("'CY ",L$3,", SFY ",(L$3+1)," Answers'!A1:CA600")),LOOKUP($D$4,'Row Index'!$A$24:$A$29,'Row Index'!$B$44:$B$49),FALSE),"")</f>
        <v>30</v>
      </c>
      <c r="M347" s="115">
        <f ca="1">IFERROR(VLOOKUP($A347,INDIRECT(CONCATENATE("'CY ",M$3,", SFY ",(M$3+1)," Answers'!A1:CA600")),LOOKUP($D$4,'Row Index'!$A$54:$A$59,'Row Index'!$B$54:$B$59),FALSE),"")</f>
        <v>20</v>
      </c>
      <c r="N347" s="116">
        <f ca="1">IFERROR(VLOOKUP($A347,INDIRECT(CONCATENATE("'CY ",N$3,", SFY ",(N$3+1)," Answers'!A1:CA600")),LOOKUP($D$4,'Row Index'!$A$64:$A$69,'Row Index'!$B$64:$B$69),FALSE),"")</f>
        <v>20.5</v>
      </c>
    </row>
    <row r="348" spans="1:14" x14ac:dyDescent="0.25">
      <c r="A348" s="49">
        <v>1321</v>
      </c>
      <c r="B348" s="44" t="s">
        <v>348</v>
      </c>
      <c r="C348" s="46" t="s">
        <v>326</v>
      </c>
      <c r="D348" s="115">
        <f ca="1">IFERROR(VLOOKUP($A348,INDIRECT(CONCATENATE("'CY ",D$3,", SFY ",(D$3+1)," Answers'!A1:BJ600")),LOOKUP($D$4,'Row Index'!$A$4:$A$9,'Row Index'!$B$4:$B$9),FALSE),"")</f>
        <v>44</v>
      </c>
      <c r="E348" s="115">
        <f ca="1">IFERROR(VLOOKUP($A348,INDIRECT(CONCATENATE("'CY ",E$3,", SFY ",(E$3+1)," Answers'!A1:BJ600")),LOOKUP($D$4,'Row Index'!$A$4:$A$9,'Row Index'!$B$4:$B$9),FALSE),"")</f>
        <v>41</v>
      </c>
      <c r="F348" s="115">
        <f ca="1">IFERROR(VLOOKUP($A348,INDIRECT(CONCATENATE("'CY ",F$3,", SFY ",(F$3+1)," Answers'!A1:BJ600")),LOOKUP($D$4,'Row Index'!$A$4:$A$9,'Row Index'!$B$4:$B$9),FALSE),"")</f>
        <v>40</v>
      </c>
      <c r="G348" s="115">
        <f ca="1">IFERROR(VLOOKUP($A348,INDIRECT(CONCATENATE("'CY ",G$3,", SFY ",(G$3+1)," Answers'!A1:BJ600")),LOOKUP($D$4,'Row Index'!$A$4:$A$9,'Row Index'!$B$4:$B$9),FALSE),"")</f>
        <v>38</v>
      </c>
      <c r="H348" s="115">
        <f ca="1">IFERROR(VLOOKUP($A348,INDIRECT(CONCATENATE("'CY ",H$3,", SFY ",(H$3+1)," Answers'!A1:BJ600")),LOOKUP($D$4,'Row Index'!$A$4:$A$9,'Row Index'!$B$4:$B$9),FALSE),"")</f>
        <v>37</v>
      </c>
      <c r="I348" s="115">
        <f ca="1">IFERROR(VLOOKUP($A348,INDIRECT(CONCATENATE("'CY ",I$3,", SFY ",(I$3+1)," Answers'!A1:BJ600")),LOOKUP($D$4,'Row Index'!$A$14:$A$19,'Row Index'!$B$14:$B$19),FALSE),"")</f>
        <v>18</v>
      </c>
      <c r="J348" s="115">
        <f ca="1">IFERROR(VLOOKUP($A348,INDIRECT(CONCATENATE("'CY ",J$3,", SFY ",(J$3+1)," Answers'!A1:BJ600")),LOOKUP($D$4,'Row Index'!$A$24:$A$29,'Row Index'!$B$24:$B$29),FALSE),"")</f>
        <v>18</v>
      </c>
      <c r="K348" s="115">
        <f ca="1">IFERROR(VLOOKUP($A348,INDIRECT(CONCATENATE("'CY ",K$3,", SFY ",(K$3+1)," Answers'!A1:BZ600")),LOOKUP($D$4,'Row Index'!$A$24:$A$29,'Row Index'!$B$34:$B$39),FALSE),"")</f>
        <v>48</v>
      </c>
      <c r="L348" s="115">
        <f ca="1">IFERROR(VLOOKUP($A348,INDIRECT(CONCATENATE("'CY ",L$3,", SFY ",(L$3+1)," Answers'!A1:CA600")),LOOKUP($D$4,'Row Index'!$A$24:$A$29,'Row Index'!$B$44:$B$49),FALSE),"")</f>
        <v>43</v>
      </c>
      <c r="M348" s="115">
        <f ca="1">IFERROR(VLOOKUP($A348,INDIRECT(CONCATENATE("'CY ",M$3,", SFY ",(M$3+1)," Answers'!A1:CA600")),LOOKUP($D$4,'Row Index'!$A$54:$A$59,'Row Index'!$B$54:$B$59),FALSE),"")</f>
        <v>25</v>
      </c>
      <c r="N348" s="116">
        <f ca="1">IFERROR(VLOOKUP($A348,INDIRECT(CONCATENATE("'CY ",N$3,", SFY ",(N$3+1)," Answers'!A1:CA600")),LOOKUP($D$4,'Row Index'!$A$64:$A$69,'Row Index'!$B$64:$B$69),FALSE),"")</f>
        <v>21</v>
      </c>
    </row>
    <row r="349" spans="1:14" x14ac:dyDescent="0.25">
      <c r="A349" s="49">
        <v>1322</v>
      </c>
      <c r="B349" s="44" t="s">
        <v>349</v>
      </c>
      <c r="C349" s="46" t="s">
        <v>326</v>
      </c>
      <c r="D349" s="115">
        <f ca="1">IFERROR(VLOOKUP($A349,INDIRECT(CONCATENATE("'CY ",D$3,", SFY ",(D$3+1)," Answers'!A1:BJ600")),LOOKUP($D$4,'Row Index'!$A$4:$A$9,'Row Index'!$B$4:$B$9),FALSE),"")</f>
        <v>42</v>
      </c>
      <c r="E349" s="115">
        <f ca="1">IFERROR(VLOOKUP($A349,INDIRECT(CONCATENATE("'CY ",E$3,", SFY ",(E$3+1)," Answers'!A1:BJ600")),LOOKUP($D$4,'Row Index'!$A$4:$A$9,'Row Index'!$B$4:$B$9),FALSE),"")</f>
        <v>43</v>
      </c>
      <c r="F349" s="115">
        <f ca="1">IFERROR(VLOOKUP($A349,INDIRECT(CONCATENATE("'CY ",F$3,", SFY ",(F$3+1)," Answers'!A1:BJ600")),LOOKUP($D$4,'Row Index'!$A$4:$A$9,'Row Index'!$B$4:$B$9),FALSE),"")</f>
        <v>39</v>
      </c>
      <c r="G349" s="115">
        <f ca="1">IFERROR(VLOOKUP($A349,INDIRECT(CONCATENATE("'CY ",G$3,", SFY ",(G$3+1)," Answers'!A1:BJ600")),LOOKUP($D$4,'Row Index'!$A$4:$A$9,'Row Index'!$B$4:$B$9),FALSE),"")</f>
        <v>32</v>
      </c>
      <c r="H349" s="115">
        <f ca="1">IFERROR(VLOOKUP($A349,INDIRECT(CONCATENATE("'CY ",H$3,", SFY ",(H$3+1)," Answers'!A1:BJ600")),LOOKUP($D$4,'Row Index'!$A$4:$A$9,'Row Index'!$B$4:$B$9),FALSE),"")</f>
        <v>35</v>
      </c>
      <c r="I349" s="115">
        <f ca="1">IFERROR(VLOOKUP($A349,INDIRECT(CONCATENATE("'CY ",I$3,", SFY ",(I$3+1)," Answers'!A1:BJ600")),LOOKUP($D$4,'Row Index'!$A$14:$A$19,'Row Index'!$B$14:$B$19),FALSE),"")</f>
        <v>21</v>
      </c>
      <c r="J349" s="115">
        <f ca="1">IFERROR(VLOOKUP($A349,INDIRECT(CONCATENATE("'CY ",J$3,", SFY ",(J$3+1)," Answers'!A1:BJ600")),LOOKUP($D$4,'Row Index'!$A$24:$A$29,'Row Index'!$B$24:$B$29),FALSE),"")</f>
        <v>17</v>
      </c>
      <c r="K349" s="115">
        <f ca="1">IFERROR(VLOOKUP($A349,INDIRECT(CONCATENATE("'CY ",K$3,", SFY ",(K$3+1)," Answers'!A1:BZ600")),LOOKUP($D$4,'Row Index'!$A$24:$A$29,'Row Index'!$B$34:$B$39),FALSE),"")</f>
        <v>41</v>
      </c>
      <c r="L349" s="115">
        <f ca="1">IFERROR(VLOOKUP($A349,INDIRECT(CONCATENATE("'CY ",L$3,", SFY ",(L$3+1)," Answers'!A1:CA600")),LOOKUP($D$4,'Row Index'!$A$24:$A$29,'Row Index'!$B$44:$B$49),FALSE),"")</f>
        <v>40</v>
      </c>
      <c r="M349" s="115">
        <f ca="1">IFERROR(VLOOKUP($A349,INDIRECT(CONCATENATE("'CY ",M$3,", SFY ",(M$3+1)," Answers'!A1:CA600")),LOOKUP($D$4,'Row Index'!$A$54:$A$59,'Row Index'!$B$54:$B$59),FALSE),"")</f>
        <v>24</v>
      </c>
      <c r="N349" s="116">
        <f ca="1">IFERROR(VLOOKUP($A349,INDIRECT(CONCATENATE("'CY ",N$3,", SFY ",(N$3+1)," Answers'!A1:CA600")),LOOKUP($D$4,'Row Index'!$A$64:$A$69,'Row Index'!$B$64:$B$69),FALSE),"")</f>
        <v>20.5</v>
      </c>
    </row>
    <row r="350" spans="1:14" x14ac:dyDescent="0.25">
      <c r="A350" s="49">
        <v>1323</v>
      </c>
      <c r="B350" s="44" t="s">
        <v>351</v>
      </c>
      <c r="C350" s="46" t="s">
        <v>326</v>
      </c>
      <c r="D350" s="115">
        <f ca="1">IFERROR(VLOOKUP($A350,INDIRECT(CONCATENATE("'CY ",D$3,", SFY ",(D$3+1)," Answers'!A1:BJ600")),LOOKUP($D$4,'Row Index'!$A$4:$A$9,'Row Index'!$B$4:$B$9),FALSE),"")</f>
        <v>40</v>
      </c>
      <c r="E350" s="115">
        <f ca="1">IFERROR(VLOOKUP($A350,INDIRECT(CONCATENATE("'CY ",E$3,", SFY ",(E$3+1)," Answers'!A1:BJ600")),LOOKUP($D$4,'Row Index'!$A$4:$A$9,'Row Index'!$B$4:$B$9),FALSE),"")</f>
        <v>38</v>
      </c>
      <c r="F350" s="115">
        <f ca="1">IFERROR(VLOOKUP($A350,INDIRECT(CONCATENATE("'CY ",F$3,", SFY ",(F$3+1)," Answers'!A1:BJ600")),LOOKUP($D$4,'Row Index'!$A$4:$A$9,'Row Index'!$B$4:$B$9),FALSE),"")</f>
        <v>38</v>
      </c>
      <c r="G350" s="115">
        <f ca="1">IFERROR(VLOOKUP($A350,INDIRECT(CONCATENATE("'CY ",G$3,", SFY ",(G$3+1)," Answers'!A1:BJ600")),LOOKUP($D$4,'Row Index'!$A$4:$A$9,'Row Index'!$B$4:$B$9),FALSE),"")</f>
        <v>34</v>
      </c>
      <c r="H350" s="115">
        <f ca="1">IFERROR(VLOOKUP($A350,INDIRECT(CONCATENATE("'CY ",H$3,", SFY ",(H$3+1)," Answers'!A1:BJ600")),LOOKUP($D$4,'Row Index'!$A$4:$A$9,'Row Index'!$B$4:$B$9),FALSE),"")</f>
        <v>36</v>
      </c>
      <c r="I350" s="115">
        <f ca="1">IFERROR(VLOOKUP($A350,INDIRECT(CONCATENATE("'CY ",I$3,", SFY ",(I$3+1)," Answers'!A1:BJ600")),LOOKUP($D$4,'Row Index'!$A$14:$A$19,'Row Index'!$B$14:$B$19),FALSE),"")</f>
        <v>19</v>
      </c>
      <c r="J350" s="115">
        <f ca="1">IFERROR(VLOOKUP($A350,INDIRECT(CONCATENATE("'CY ",J$3,", SFY ",(J$3+1)," Answers'!A1:BJ600")),LOOKUP($D$4,'Row Index'!$A$24:$A$29,'Row Index'!$B$24:$B$29),FALSE),"")</f>
        <v>19</v>
      </c>
      <c r="K350" s="115">
        <f ca="1">IFERROR(VLOOKUP($A350,INDIRECT(CONCATENATE("'CY ",K$3,", SFY ",(K$3+1)," Answers'!A1:BZ600")),LOOKUP($D$4,'Row Index'!$A$24:$A$29,'Row Index'!$B$34:$B$39),FALSE),"")</f>
        <v>36</v>
      </c>
      <c r="L350" s="115">
        <f ca="1">IFERROR(VLOOKUP($A350,INDIRECT(CONCATENATE("'CY ",L$3,", SFY ",(L$3+1)," Answers'!A1:CA600")),LOOKUP($D$4,'Row Index'!$A$24:$A$29,'Row Index'!$B$44:$B$49),FALSE),"")</f>
        <v>41</v>
      </c>
      <c r="M350" s="115">
        <f ca="1">IFERROR(VLOOKUP($A350,INDIRECT(CONCATENATE("'CY ",M$3,", SFY ",(M$3+1)," Answers'!A1:CA600")),LOOKUP($D$4,'Row Index'!$A$54:$A$59,'Row Index'!$B$54:$B$59),FALSE),"")</f>
        <v>21</v>
      </c>
      <c r="N350" s="116">
        <f ca="1">IFERROR(VLOOKUP($A350,INDIRECT(CONCATENATE("'CY ",N$3,", SFY ",(N$3+1)," Answers'!A1:CA600")),LOOKUP($D$4,'Row Index'!$A$64:$A$69,'Row Index'!$B$64:$B$69),FALSE),"")</f>
        <v>21.5</v>
      </c>
    </row>
    <row r="351" spans="1:14" x14ac:dyDescent="0.25">
      <c r="A351" s="49">
        <v>1324</v>
      </c>
      <c r="B351" s="44" t="s">
        <v>352</v>
      </c>
      <c r="C351" s="46" t="s">
        <v>326</v>
      </c>
      <c r="D351" s="115">
        <f ca="1">IFERROR(VLOOKUP($A351,INDIRECT(CONCATENATE("'CY ",D$3,", SFY ",(D$3+1)," Answers'!A1:BJ600")),LOOKUP($D$4,'Row Index'!$A$4:$A$9,'Row Index'!$B$4:$B$9),FALSE),"")</f>
        <v>28</v>
      </c>
      <c r="E351" s="115">
        <f ca="1">IFERROR(VLOOKUP($A351,INDIRECT(CONCATENATE("'CY ",E$3,", SFY ",(E$3+1)," Answers'!A1:BJ600")),LOOKUP($D$4,'Row Index'!$A$4:$A$9,'Row Index'!$B$4:$B$9),FALSE),"")</f>
        <v>35</v>
      </c>
      <c r="F351" s="115">
        <f ca="1">IFERROR(VLOOKUP($A351,INDIRECT(CONCATENATE("'CY ",F$3,", SFY ",(F$3+1)," Answers'!A1:BJ600")),LOOKUP($D$4,'Row Index'!$A$4:$A$9,'Row Index'!$B$4:$B$9),FALSE),"")</f>
        <v>33</v>
      </c>
      <c r="G351" s="115">
        <f ca="1">IFERROR(VLOOKUP($A351,INDIRECT(CONCATENATE("'CY ",G$3,", SFY ",(G$3+1)," Answers'!A1:BJ600")),LOOKUP($D$4,'Row Index'!$A$4:$A$9,'Row Index'!$B$4:$B$9),FALSE),"")</f>
        <v>34</v>
      </c>
      <c r="H351" s="115">
        <f ca="1">IFERROR(VLOOKUP($A351,INDIRECT(CONCATENATE("'CY ",H$3,", SFY ",(H$3+1)," Answers'!A1:BJ600")),LOOKUP($D$4,'Row Index'!$A$4:$A$9,'Row Index'!$B$4:$B$9),FALSE),"")</f>
        <v>35</v>
      </c>
      <c r="I351" s="115">
        <f ca="1">IFERROR(VLOOKUP($A351,INDIRECT(CONCATENATE("'CY ",I$3,", SFY ",(I$3+1)," Answers'!A1:BJ600")),LOOKUP($D$4,'Row Index'!$A$14:$A$19,'Row Index'!$B$14:$B$19),FALSE),"")</f>
        <v>22</v>
      </c>
      <c r="J351" s="115">
        <f ca="1">IFERROR(VLOOKUP($A351,INDIRECT(CONCATENATE("'CY ",J$3,", SFY ",(J$3+1)," Answers'!A1:BJ600")),LOOKUP($D$4,'Row Index'!$A$24:$A$29,'Row Index'!$B$24:$B$29),FALSE),"")</f>
        <v>14</v>
      </c>
      <c r="K351" s="115">
        <f ca="1">IFERROR(VLOOKUP($A351,INDIRECT(CONCATENATE("'CY ",K$3,", SFY ",(K$3+1)," Answers'!A1:BZ600")),LOOKUP($D$4,'Row Index'!$A$24:$A$29,'Row Index'!$B$34:$B$39),FALSE),"")</f>
        <v>18</v>
      </c>
      <c r="L351" s="115">
        <f ca="1">IFERROR(VLOOKUP($A351,INDIRECT(CONCATENATE("'CY ",L$3,", SFY ",(L$3+1)," Answers'!A1:CA600")),LOOKUP($D$4,'Row Index'!$A$24:$A$29,'Row Index'!$B$44:$B$49),FALSE),"")</f>
        <v>30</v>
      </c>
      <c r="M351" s="115">
        <f ca="1">IFERROR(VLOOKUP($A351,INDIRECT(CONCATENATE("'CY ",M$3,", SFY ",(M$3+1)," Answers'!A1:CA600")),LOOKUP($D$4,'Row Index'!$A$54:$A$59,'Row Index'!$B$54:$B$59),FALSE),"")</f>
        <v>21</v>
      </c>
      <c r="N351" s="116">
        <f ca="1">IFERROR(VLOOKUP($A351,INDIRECT(CONCATENATE("'CY ",N$3,", SFY ",(N$3+1)," Answers'!A1:CA600")),LOOKUP($D$4,'Row Index'!$A$64:$A$69,'Row Index'!$B$64:$B$69),FALSE),"")</f>
        <v>21.5</v>
      </c>
    </row>
    <row r="352" spans="1:14" x14ac:dyDescent="0.25">
      <c r="A352" s="49">
        <v>1325</v>
      </c>
      <c r="B352" s="44" t="s">
        <v>353</v>
      </c>
      <c r="C352" s="46" t="s">
        <v>326</v>
      </c>
      <c r="D352" s="115">
        <f ca="1">IFERROR(VLOOKUP($A352,INDIRECT(CONCATENATE("'CY ",D$3,", SFY ",(D$3+1)," Answers'!A1:BJ600")),LOOKUP($D$4,'Row Index'!$A$4:$A$9,'Row Index'!$B$4:$B$9),FALSE),"")</f>
        <v>39</v>
      </c>
      <c r="E352" s="115">
        <f ca="1">IFERROR(VLOOKUP($A352,INDIRECT(CONCATENATE("'CY ",E$3,", SFY ",(E$3+1)," Answers'!A1:BJ600")),LOOKUP($D$4,'Row Index'!$A$4:$A$9,'Row Index'!$B$4:$B$9),FALSE),"")</f>
        <v>28</v>
      </c>
      <c r="F352" s="115">
        <f ca="1">IFERROR(VLOOKUP($A352,INDIRECT(CONCATENATE("'CY ",F$3,", SFY ",(F$3+1)," Answers'!A1:BJ600")),LOOKUP($D$4,'Row Index'!$A$4:$A$9,'Row Index'!$B$4:$B$9),FALSE),"")</f>
        <v>36</v>
      </c>
      <c r="G352" s="115">
        <f ca="1">IFERROR(VLOOKUP($A352,INDIRECT(CONCATENATE("'CY ",G$3,", SFY ",(G$3+1)," Answers'!A1:BJ600")),LOOKUP($D$4,'Row Index'!$A$4:$A$9,'Row Index'!$B$4:$B$9),FALSE),"")</f>
        <v>31</v>
      </c>
      <c r="H352" s="115">
        <f ca="1">IFERROR(VLOOKUP($A352,INDIRECT(CONCATENATE("'CY ",H$3,", SFY ",(H$3+1)," Answers'!A1:BJ600")),LOOKUP($D$4,'Row Index'!$A$4:$A$9,'Row Index'!$B$4:$B$9),FALSE),"")</f>
        <v>39</v>
      </c>
      <c r="I352" s="115">
        <f ca="1">IFERROR(VLOOKUP($A352,INDIRECT(CONCATENATE("'CY ",I$3,", SFY ",(I$3+1)," Answers'!A1:BJ600")),LOOKUP($D$4,'Row Index'!$A$14:$A$19,'Row Index'!$B$14:$B$19),FALSE),"")</f>
        <v>20</v>
      </c>
      <c r="J352" s="115">
        <f ca="1">IFERROR(VLOOKUP($A352,INDIRECT(CONCATENATE("'CY ",J$3,", SFY ",(J$3+1)," Answers'!A1:BJ600")),LOOKUP($D$4,'Row Index'!$A$24:$A$29,'Row Index'!$B$24:$B$29),FALSE),"")</f>
        <v>17</v>
      </c>
      <c r="K352" s="115">
        <f ca="1">IFERROR(VLOOKUP($A352,INDIRECT(CONCATENATE("'CY ",K$3,", SFY ",(K$3+1)," Answers'!A1:BZ600")),LOOKUP($D$4,'Row Index'!$A$24:$A$29,'Row Index'!$B$34:$B$39),FALSE),"")</f>
        <v>38</v>
      </c>
      <c r="L352" s="115">
        <f ca="1">IFERROR(VLOOKUP($A352,INDIRECT(CONCATENATE("'CY ",L$3,", SFY ",(L$3+1)," Answers'!A1:CA600")),LOOKUP($D$4,'Row Index'!$A$24:$A$29,'Row Index'!$B$44:$B$49),FALSE),"")</f>
        <v>39</v>
      </c>
      <c r="M352" s="115">
        <f ca="1">IFERROR(VLOOKUP($A352,INDIRECT(CONCATENATE("'CY ",M$3,", SFY ",(M$3+1)," Answers'!A1:CA600")),LOOKUP($D$4,'Row Index'!$A$54:$A$59,'Row Index'!$B$54:$B$59),FALSE),"")</f>
        <v>24</v>
      </c>
      <c r="N352" s="116">
        <f ca="1">IFERROR(VLOOKUP($A352,INDIRECT(CONCATENATE("'CY ",N$3,", SFY ",(N$3+1)," Answers'!A1:CA600")),LOOKUP($D$4,'Row Index'!$A$64:$A$69,'Row Index'!$B$64:$B$69),FALSE),"")</f>
        <v>21.5</v>
      </c>
    </row>
    <row r="353" spans="1:14" x14ac:dyDescent="0.25">
      <c r="A353" s="49">
        <v>1326</v>
      </c>
      <c r="B353" s="44" t="s">
        <v>354</v>
      </c>
      <c r="C353" s="46" t="s">
        <v>326</v>
      </c>
      <c r="D353" s="115">
        <f ca="1">IFERROR(VLOOKUP($A353,INDIRECT(CONCATENATE("'CY ",D$3,", SFY ",(D$3+1)," Answers'!A1:BJ600")),LOOKUP($D$4,'Row Index'!$A$4:$A$9,'Row Index'!$B$4:$B$9),FALSE),"")</f>
        <v>44</v>
      </c>
      <c r="E353" s="115">
        <f ca="1">IFERROR(VLOOKUP($A353,INDIRECT(CONCATENATE("'CY ",E$3,", SFY ",(E$3+1)," Answers'!A1:BJ600")),LOOKUP($D$4,'Row Index'!$A$4:$A$9,'Row Index'!$B$4:$B$9),FALSE),"")</f>
        <v>37</v>
      </c>
      <c r="F353" s="115">
        <f ca="1">IFERROR(VLOOKUP($A353,INDIRECT(CONCATENATE("'CY ",F$3,", SFY ",(F$3+1)," Answers'!A1:BJ600")),LOOKUP($D$4,'Row Index'!$A$4:$A$9,'Row Index'!$B$4:$B$9),FALSE),"")</f>
        <v>36</v>
      </c>
      <c r="G353" s="115">
        <f ca="1">IFERROR(VLOOKUP($A353,INDIRECT(CONCATENATE("'CY ",G$3,", SFY ",(G$3+1)," Answers'!A1:BJ600")),LOOKUP($D$4,'Row Index'!$A$4:$A$9,'Row Index'!$B$4:$B$9),FALSE),"")</f>
        <v>32</v>
      </c>
      <c r="H353" s="115">
        <f ca="1">IFERROR(VLOOKUP($A353,INDIRECT(CONCATENATE("'CY ",H$3,", SFY ",(H$3+1)," Answers'!A1:BJ600")),LOOKUP($D$4,'Row Index'!$A$4:$A$9,'Row Index'!$B$4:$B$9),FALSE),"")</f>
        <v>35</v>
      </c>
      <c r="I353" s="115">
        <f ca="1">IFERROR(VLOOKUP($A353,INDIRECT(CONCATENATE("'CY ",I$3,", SFY ",(I$3+1)," Answers'!A1:BJ600")),LOOKUP($D$4,'Row Index'!$A$14:$A$19,'Row Index'!$B$14:$B$19),FALSE),"")</f>
        <v>18</v>
      </c>
      <c r="J353" s="115">
        <f ca="1">IFERROR(VLOOKUP($A353,INDIRECT(CONCATENATE("'CY ",J$3,", SFY ",(J$3+1)," Answers'!A1:BJ600")),LOOKUP($D$4,'Row Index'!$A$24:$A$29,'Row Index'!$B$24:$B$29),FALSE),"")</f>
        <v>19</v>
      </c>
      <c r="K353" s="115">
        <f ca="1">IFERROR(VLOOKUP($A353,INDIRECT(CONCATENATE("'CY ",K$3,", SFY ",(K$3+1)," Answers'!A1:BZ600")),LOOKUP($D$4,'Row Index'!$A$24:$A$29,'Row Index'!$B$34:$B$39),FALSE),"")</f>
        <v>42</v>
      </c>
      <c r="L353" s="115">
        <f ca="1">IFERROR(VLOOKUP($A353,INDIRECT(CONCATENATE("'CY ",L$3,", SFY ",(L$3+1)," Answers'!A1:CA600")),LOOKUP($D$4,'Row Index'!$A$24:$A$29,'Row Index'!$B$44:$B$49),FALSE),"")</f>
        <v>40</v>
      </c>
      <c r="M353" s="115">
        <f ca="1">IFERROR(VLOOKUP($A353,INDIRECT(CONCATENATE("'CY ",M$3,", SFY ",(M$3+1)," Answers'!A1:CA600")),LOOKUP($D$4,'Row Index'!$A$54:$A$59,'Row Index'!$B$54:$B$59),FALSE),"")</f>
        <v>24</v>
      </c>
      <c r="N353" s="116">
        <f ca="1">IFERROR(VLOOKUP($A353,INDIRECT(CONCATENATE("'CY ",N$3,", SFY ",(N$3+1)," Answers'!A1:CA600")),LOOKUP($D$4,'Row Index'!$A$64:$A$69,'Row Index'!$B$64:$B$69),FALSE),"")</f>
        <v>20</v>
      </c>
    </row>
    <row r="354" spans="1:14" x14ac:dyDescent="0.25">
      <c r="A354" s="49">
        <v>1327</v>
      </c>
      <c r="B354" s="44" t="s">
        <v>355</v>
      </c>
      <c r="C354" s="46" t="s">
        <v>326</v>
      </c>
      <c r="D354" s="115">
        <f ca="1">IFERROR(VLOOKUP($A354,INDIRECT(CONCATENATE("'CY ",D$3,", SFY ",(D$3+1)," Answers'!A1:BJ600")),LOOKUP($D$4,'Row Index'!$A$4:$A$9,'Row Index'!$B$4:$B$9),FALSE),"")</f>
        <v>31</v>
      </c>
      <c r="E354" s="115">
        <f ca="1">IFERROR(VLOOKUP($A354,INDIRECT(CONCATENATE("'CY ",E$3,", SFY ",(E$3+1)," Answers'!A1:BJ600")),LOOKUP($D$4,'Row Index'!$A$4:$A$9,'Row Index'!$B$4:$B$9),FALSE),"")</f>
        <v>31</v>
      </c>
      <c r="F354" s="115">
        <f ca="1">IFERROR(VLOOKUP($A354,INDIRECT(CONCATENATE("'CY ",F$3,", SFY ",(F$3+1)," Answers'!A1:BJ600")),LOOKUP($D$4,'Row Index'!$A$4:$A$9,'Row Index'!$B$4:$B$9),FALSE),"")</f>
        <v>37</v>
      </c>
      <c r="G354" s="115">
        <f ca="1">IFERROR(VLOOKUP($A354,INDIRECT(CONCATENATE("'CY ",G$3,", SFY ",(G$3+1)," Answers'!A1:BJ600")),LOOKUP($D$4,'Row Index'!$A$4:$A$9,'Row Index'!$B$4:$B$9),FALSE),"")</f>
        <v>33</v>
      </c>
      <c r="H354" s="115">
        <f ca="1">IFERROR(VLOOKUP($A354,INDIRECT(CONCATENATE("'CY ",H$3,", SFY ",(H$3+1)," Answers'!A1:BJ600")),LOOKUP($D$4,'Row Index'!$A$4:$A$9,'Row Index'!$B$4:$B$9),FALSE),"")</f>
        <v>33</v>
      </c>
      <c r="I354" s="115">
        <f ca="1">IFERROR(VLOOKUP($A354,INDIRECT(CONCATENATE("'CY ",I$3,", SFY ",(I$3+1)," Answers'!A1:BJ600")),LOOKUP($D$4,'Row Index'!$A$14:$A$19,'Row Index'!$B$14:$B$19),FALSE),"")</f>
        <v>18</v>
      </c>
      <c r="J354" s="115">
        <f ca="1">IFERROR(VLOOKUP($A354,INDIRECT(CONCATENATE("'CY ",J$3,", SFY ",(J$3+1)," Answers'!A1:BJ600")),LOOKUP($D$4,'Row Index'!$A$24:$A$29,'Row Index'!$B$24:$B$29),FALSE),"")</f>
        <v>17</v>
      </c>
      <c r="K354" s="115">
        <f ca="1">IFERROR(VLOOKUP($A354,INDIRECT(CONCATENATE("'CY ",K$3,", SFY ",(K$3+1)," Answers'!A1:BZ600")),LOOKUP($D$4,'Row Index'!$A$24:$A$29,'Row Index'!$B$34:$B$39),FALSE),"")</f>
        <v>35</v>
      </c>
      <c r="L354" s="115">
        <f ca="1">IFERROR(VLOOKUP($A354,INDIRECT(CONCATENATE("'CY ",L$3,", SFY ",(L$3+1)," Answers'!A1:CA600")),LOOKUP($D$4,'Row Index'!$A$24:$A$29,'Row Index'!$B$44:$B$49),FALSE),"")</f>
        <v>37</v>
      </c>
      <c r="M354" s="115">
        <f ca="1">IFERROR(VLOOKUP($A354,INDIRECT(CONCATENATE("'CY ",M$3,", SFY ",(M$3+1)," Answers'!A1:CA600")),LOOKUP($D$4,'Row Index'!$A$54:$A$59,'Row Index'!$B$54:$B$59),FALSE),"")</f>
        <v>23</v>
      </c>
      <c r="N354" s="116">
        <f ca="1">IFERROR(VLOOKUP($A354,INDIRECT(CONCATENATE("'CY ",N$3,", SFY ",(N$3+1)," Answers'!A1:CA600")),LOOKUP($D$4,'Row Index'!$A$64:$A$69,'Row Index'!$B$64:$B$69),FALSE),"")</f>
        <v>22</v>
      </c>
    </row>
    <row r="355" spans="1:14" x14ac:dyDescent="0.25">
      <c r="A355" s="49">
        <v>1328</v>
      </c>
      <c r="B355" s="44" t="s">
        <v>356</v>
      </c>
      <c r="C355" s="46" t="s">
        <v>326</v>
      </c>
      <c r="D355" s="115">
        <f ca="1">IFERROR(VLOOKUP($A355,INDIRECT(CONCATENATE("'CY ",D$3,", SFY ",(D$3+1)," Answers'!A1:BJ600")),LOOKUP($D$4,'Row Index'!$A$4:$A$9,'Row Index'!$B$4:$B$9),FALSE),"")</f>
        <v>41</v>
      </c>
      <c r="E355" s="115">
        <f ca="1">IFERROR(VLOOKUP($A355,INDIRECT(CONCATENATE("'CY ",E$3,", SFY ",(E$3+1)," Answers'!A1:BJ600")),LOOKUP($D$4,'Row Index'!$A$4:$A$9,'Row Index'!$B$4:$B$9),FALSE),"")</f>
        <v>36</v>
      </c>
      <c r="F355" s="115">
        <f ca="1">IFERROR(VLOOKUP($A355,INDIRECT(CONCATENATE("'CY ",F$3,", SFY ",(F$3+1)," Answers'!A1:BJ600")),LOOKUP($D$4,'Row Index'!$A$4:$A$9,'Row Index'!$B$4:$B$9),FALSE),"")</f>
        <v>41</v>
      </c>
      <c r="G355" s="115">
        <f ca="1">IFERROR(VLOOKUP($A355,INDIRECT(CONCATENATE("'CY ",G$3,", SFY ",(G$3+1)," Answers'!A1:BJ600")),LOOKUP($D$4,'Row Index'!$A$4:$A$9,'Row Index'!$B$4:$B$9),FALSE),"")</f>
        <v>35</v>
      </c>
      <c r="H355" s="115">
        <f ca="1">IFERROR(VLOOKUP($A355,INDIRECT(CONCATENATE("'CY ",H$3,", SFY ",(H$3+1)," Answers'!A1:BJ600")),LOOKUP($D$4,'Row Index'!$A$4:$A$9,'Row Index'!$B$4:$B$9),FALSE),"")</f>
        <v>39</v>
      </c>
      <c r="I355" s="115">
        <f ca="1">IFERROR(VLOOKUP($A355,INDIRECT(CONCATENATE("'CY ",I$3,", SFY ",(I$3+1)," Answers'!A1:BJ600")),LOOKUP($D$4,'Row Index'!$A$14:$A$19,'Row Index'!$B$14:$B$19),FALSE),"")</f>
        <v>23</v>
      </c>
      <c r="J355" s="115">
        <f ca="1">IFERROR(VLOOKUP($A355,INDIRECT(CONCATENATE("'CY ",J$3,", SFY ",(J$3+1)," Answers'!A1:BJ600")),LOOKUP($D$4,'Row Index'!$A$24:$A$29,'Row Index'!$B$24:$B$29),FALSE),"")</f>
        <v>19</v>
      </c>
      <c r="K355" s="115">
        <f ca="1">IFERROR(VLOOKUP($A355,INDIRECT(CONCATENATE("'CY ",K$3,", SFY ",(K$3+1)," Answers'!A1:BZ600")),LOOKUP($D$4,'Row Index'!$A$24:$A$29,'Row Index'!$B$34:$B$39),FALSE),"")</f>
        <v>44</v>
      </c>
      <c r="L355" s="115">
        <f ca="1">IFERROR(VLOOKUP($A355,INDIRECT(CONCATENATE("'CY ",L$3,", SFY ",(L$3+1)," Answers'!A1:CA600")),LOOKUP($D$4,'Row Index'!$A$24:$A$29,'Row Index'!$B$44:$B$49),FALSE),"")</f>
        <v>41</v>
      </c>
      <c r="M355" s="115">
        <f ca="1">IFERROR(VLOOKUP($A355,INDIRECT(CONCATENATE("'CY ",M$3,", SFY ",(M$3+1)," Answers'!A1:CA600")),LOOKUP($D$4,'Row Index'!$A$54:$A$59,'Row Index'!$B$54:$B$59),FALSE),"")</f>
        <v>26</v>
      </c>
      <c r="N355" s="116">
        <f ca="1">IFERROR(VLOOKUP($A355,INDIRECT(CONCATENATE("'CY ",N$3,", SFY ",(N$3+1)," Answers'!A1:CA600")),LOOKUP($D$4,'Row Index'!$A$64:$A$69,'Row Index'!$B$64:$B$69),FALSE),"")</f>
        <v>22</v>
      </c>
    </row>
    <row r="356" spans="1:14" x14ac:dyDescent="0.25">
      <c r="A356" s="49">
        <v>1329</v>
      </c>
      <c r="B356" s="44" t="s">
        <v>357</v>
      </c>
      <c r="C356" s="46" t="s">
        <v>326</v>
      </c>
      <c r="D356" s="115">
        <f ca="1">IFERROR(VLOOKUP($A356,INDIRECT(CONCATENATE("'CY ",D$3,", SFY ",(D$3+1)," Answers'!A1:BJ600")),LOOKUP($D$4,'Row Index'!$A$4:$A$9,'Row Index'!$B$4:$B$9),FALSE),"")</f>
        <v>42</v>
      </c>
      <c r="E356" s="115">
        <f ca="1">IFERROR(VLOOKUP($A356,INDIRECT(CONCATENATE("'CY ",E$3,", SFY ",(E$3+1)," Answers'!A1:BJ600")),LOOKUP($D$4,'Row Index'!$A$4:$A$9,'Row Index'!$B$4:$B$9),FALSE),"")</f>
        <v>40</v>
      </c>
      <c r="F356" s="115">
        <f ca="1">IFERROR(VLOOKUP($A356,INDIRECT(CONCATENATE("'CY ",F$3,", SFY ",(F$3+1)," Answers'!A1:BJ600")),LOOKUP($D$4,'Row Index'!$A$4:$A$9,'Row Index'!$B$4:$B$9),FALSE),"")</f>
        <v>38</v>
      </c>
      <c r="G356" s="115">
        <f ca="1">IFERROR(VLOOKUP($A356,INDIRECT(CONCATENATE("'CY ",G$3,", SFY ",(G$3+1)," Answers'!A1:BJ600")),LOOKUP($D$4,'Row Index'!$A$4:$A$9,'Row Index'!$B$4:$B$9),FALSE),"")</f>
        <v>32</v>
      </c>
      <c r="H356" s="115">
        <f ca="1">IFERROR(VLOOKUP($A356,INDIRECT(CONCATENATE("'CY ",H$3,", SFY ",(H$3+1)," Answers'!A1:BJ600")),LOOKUP($D$4,'Row Index'!$A$4:$A$9,'Row Index'!$B$4:$B$9),FALSE),"")</f>
        <v>37</v>
      </c>
      <c r="I356" s="115">
        <f ca="1">IFERROR(VLOOKUP($A356,INDIRECT(CONCATENATE("'CY ",I$3,", SFY ",(I$3+1)," Answers'!A1:BJ600")),LOOKUP($D$4,'Row Index'!$A$14:$A$19,'Row Index'!$B$14:$B$19),FALSE),"")</f>
        <v>25</v>
      </c>
      <c r="J356" s="115">
        <f ca="1">IFERROR(VLOOKUP($A356,INDIRECT(CONCATENATE("'CY ",J$3,", SFY ",(J$3+1)," Answers'!A1:BJ600")),LOOKUP($D$4,'Row Index'!$A$24:$A$29,'Row Index'!$B$24:$B$29),FALSE),"")</f>
        <v>19</v>
      </c>
      <c r="K356" s="115">
        <f ca="1">IFERROR(VLOOKUP($A356,INDIRECT(CONCATENATE("'CY ",K$3,", SFY ",(K$3+1)," Answers'!A1:BZ600")),LOOKUP($D$4,'Row Index'!$A$24:$A$29,'Row Index'!$B$34:$B$39),FALSE),"")</f>
        <v>50</v>
      </c>
      <c r="L356" s="115">
        <f ca="1">IFERROR(VLOOKUP($A356,INDIRECT(CONCATENATE("'CY ",L$3,", SFY ",(L$3+1)," Answers'!A1:CA600")),LOOKUP($D$4,'Row Index'!$A$24:$A$29,'Row Index'!$B$44:$B$49),FALSE),"")</f>
        <v>40</v>
      </c>
      <c r="M356" s="115">
        <f ca="1">IFERROR(VLOOKUP($A356,INDIRECT(CONCATENATE("'CY ",M$3,", SFY ",(M$3+1)," Answers'!A1:CA600")),LOOKUP($D$4,'Row Index'!$A$54:$A$59,'Row Index'!$B$54:$B$59),FALSE),"")</f>
        <v>23</v>
      </c>
      <c r="N356" s="116">
        <f ca="1">IFERROR(VLOOKUP($A356,INDIRECT(CONCATENATE("'CY ",N$3,", SFY ",(N$3+1)," Answers'!A1:CA600")),LOOKUP($D$4,'Row Index'!$A$64:$A$69,'Row Index'!$B$64:$B$69),FALSE),"")</f>
        <v>21</v>
      </c>
    </row>
    <row r="357" spans="1:14" x14ac:dyDescent="0.25">
      <c r="A357" s="49">
        <v>1330</v>
      </c>
      <c r="B357" s="44" t="s">
        <v>325</v>
      </c>
      <c r="C357" s="46" t="s">
        <v>326</v>
      </c>
      <c r="D357" s="115">
        <f ca="1">IFERROR(VLOOKUP($A357,INDIRECT(CONCATENATE("'CY ",D$3,", SFY ",(D$3+1)," Answers'!A1:BJ600")),LOOKUP($D$4,'Row Index'!$A$4:$A$9,'Row Index'!$B$4:$B$9),FALSE),"")</f>
        <v>33</v>
      </c>
      <c r="E357" s="115">
        <f ca="1">IFERROR(VLOOKUP($A357,INDIRECT(CONCATENATE("'CY ",E$3,", SFY ",(E$3+1)," Answers'!A1:BJ600")),LOOKUP($D$4,'Row Index'!$A$4:$A$9,'Row Index'!$B$4:$B$9),FALSE),"")</f>
        <v>36</v>
      </c>
      <c r="F357" s="115">
        <f ca="1">IFERROR(VLOOKUP($A357,INDIRECT(CONCATENATE("'CY ",F$3,", SFY ",(F$3+1)," Answers'!A1:BJ600")),LOOKUP($D$4,'Row Index'!$A$4:$A$9,'Row Index'!$B$4:$B$9),FALSE),"")</f>
        <v>33</v>
      </c>
      <c r="G357" s="115">
        <f ca="1">IFERROR(VLOOKUP($A357,INDIRECT(CONCATENATE("'CY ",G$3,", SFY ",(G$3+1)," Answers'!A1:BJ600")),LOOKUP($D$4,'Row Index'!$A$4:$A$9,'Row Index'!$B$4:$B$9),FALSE),"")</f>
        <v>33</v>
      </c>
      <c r="H357" s="115">
        <f ca="1">IFERROR(VLOOKUP($A357,INDIRECT(CONCATENATE("'CY ",H$3,", SFY ",(H$3+1)," Answers'!A1:BJ600")),LOOKUP($D$4,'Row Index'!$A$4:$A$9,'Row Index'!$B$4:$B$9),FALSE),"")</f>
        <v>35</v>
      </c>
      <c r="I357" s="115">
        <f ca="1">IFERROR(VLOOKUP($A357,INDIRECT(CONCATENATE("'CY ",I$3,", SFY ",(I$3+1)," Answers'!A1:BJ600")),LOOKUP($D$4,'Row Index'!$A$14:$A$19,'Row Index'!$B$14:$B$19),FALSE),"")</f>
        <v>20</v>
      </c>
      <c r="J357" s="115">
        <f ca="1">IFERROR(VLOOKUP($A357,INDIRECT(CONCATENATE("'CY ",J$3,", SFY ",(J$3+1)," Answers'!A1:BJ600")),LOOKUP($D$4,'Row Index'!$A$24:$A$29,'Row Index'!$B$24:$B$29),FALSE),"")</f>
        <v>18</v>
      </c>
      <c r="K357" s="115">
        <f ca="1">IFERROR(VLOOKUP($A357,INDIRECT(CONCATENATE("'CY ",K$3,", SFY ",(K$3+1)," Answers'!A1:BZ600")),LOOKUP($D$4,'Row Index'!$A$24:$A$29,'Row Index'!$B$34:$B$39),FALSE),"")</f>
        <v>41</v>
      </c>
      <c r="L357" s="115">
        <f ca="1">IFERROR(VLOOKUP($A357,INDIRECT(CONCATENATE("'CY ",L$3,", SFY ",(L$3+1)," Answers'!A1:CA600")),LOOKUP($D$4,'Row Index'!$A$24:$A$29,'Row Index'!$B$44:$B$49),FALSE),"")</f>
        <v>35</v>
      </c>
      <c r="M357" s="115">
        <f ca="1">IFERROR(VLOOKUP($A357,INDIRECT(CONCATENATE("'CY ",M$3,", SFY ",(M$3+1)," Answers'!A1:CA600")),LOOKUP($D$4,'Row Index'!$A$54:$A$59,'Row Index'!$B$54:$B$59),FALSE),"")</f>
        <v>19</v>
      </c>
      <c r="N357" s="116">
        <f ca="1">IFERROR(VLOOKUP($A357,INDIRECT(CONCATENATE("'CY ",N$3,", SFY ",(N$3+1)," Answers'!A1:CA600")),LOOKUP($D$4,'Row Index'!$A$64:$A$69,'Row Index'!$B$64:$B$69),FALSE),"")</f>
        <v>18.5</v>
      </c>
    </row>
    <row r="358" spans="1:14" x14ac:dyDescent="0.25">
      <c r="A358" s="49">
        <v>1331</v>
      </c>
      <c r="B358" s="44" t="s">
        <v>358</v>
      </c>
      <c r="C358" s="46" t="s">
        <v>326</v>
      </c>
      <c r="D358" s="115">
        <f ca="1">IFERROR(VLOOKUP($A358,INDIRECT(CONCATENATE("'CY ",D$3,", SFY ",(D$3+1)," Answers'!A1:BJ600")),LOOKUP($D$4,'Row Index'!$A$4:$A$9,'Row Index'!$B$4:$B$9),FALSE),"")</f>
        <v>45</v>
      </c>
      <c r="E358" s="115">
        <f ca="1">IFERROR(VLOOKUP($A358,INDIRECT(CONCATENATE("'CY ",E$3,", SFY ",(E$3+1)," Answers'!A1:BJ600")),LOOKUP($D$4,'Row Index'!$A$4:$A$9,'Row Index'!$B$4:$B$9),FALSE),"")</f>
        <v>38</v>
      </c>
      <c r="F358" s="115">
        <f ca="1">IFERROR(VLOOKUP($A358,INDIRECT(CONCATENATE("'CY ",F$3,", SFY ",(F$3+1)," Answers'!A1:BJ600")),LOOKUP($D$4,'Row Index'!$A$4:$A$9,'Row Index'!$B$4:$B$9),FALSE),"")</f>
        <v>41</v>
      </c>
      <c r="G358" s="115">
        <f ca="1">IFERROR(VLOOKUP($A358,INDIRECT(CONCATENATE("'CY ",G$3,", SFY ",(G$3+1)," Answers'!A1:BJ600")),LOOKUP($D$4,'Row Index'!$A$4:$A$9,'Row Index'!$B$4:$B$9),FALSE),"")</f>
        <v>31</v>
      </c>
      <c r="H358" s="115">
        <f ca="1">IFERROR(VLOOKUP($A358,INDIRECT(CONCATENATE("'CY ",H$3,", SFY ",(H$3+1)," Answers'!A1:BJ600")),LOOKUP($D$4,'Row Index'!$A$4:$A$9,'Row Index'!$B$4:$B$9),FALSE),"")</f>
        <v>37</v>
      </c>
      <c r="I358" s="115">
        <f ca="1">IFERROR(VLOOKUP($A358,INDIRECT(CONCATENATE("'CY ",I$3,", SFY ",(I$3+1)," Answers'!A1:BJ600")),LOOKUP($D$4,'Row Index'!$A$14:$A$19,'Row Index'!$B$14:$B$19),FALSE),"")</f>
        <v>22</v>
      </c>
      <c r="J358" s="115">
        <f ca="1">IFERROR(VLOOKUP($A358,INDIRECT(CONCATENATE("'CY ",J$3,", SFY ",(J$3+1)," Answers'!A1:BJ600")),LOOKUP($D$4,'Row Index'!$A$24:$A$29,'Row Index'!$B$24:$B$29),FALSE),"")</f>
        <v>18</v>
      </c>
      <c r="K358" s="115">
        <f ca="1">IFERROR(VLOOKUP($A358,INDIRECT(CONCATENATE("'CY ",K$3,", SFY ",(K$3+1)," Answers'!A1:BZ600")),LOOKUP($D$4,'Row Index'!$A$24:$A$29,'Row Index'!$B$34:$B$39),FALSE),"")</f>
        <v>43</v>
      </c>
      <c r="L358" s="115">
        <f ca="1">IFERROR(VLOOKUP($A358,INDIRECT(CONCATENATE("'CY ",L$3,", SFY ",(L$3+1)," Answers'!A1:CA600")),LOOKUP($D$4,'Row Index'!$A$24:$A$29,'Row Index'!$B$44:$B$49),FALSE),"")</f>
        <v>41</v>
      </c>
      <c r="M358" s="115">
        <f ca="1">IFERROR(VLOOKUP($A358,INDIRECT(CONCATENATE("'CY ",M$3,", SFY ",(M$3+1)," Answers'!A1:CA600")),LOOKUP($D$4,'Row Index'!$A$54:$A$59,'Row Index'!$B$54:$B$59),FALSE),"")</f>
        <v>22</v>
      </c>
      <c r="N358" s="116">
        <f ca="1">IFERROR(VLOOKUP($A358,INDIRECT(CONCATENATE("'CY ",N$3,", SFY ",(N$3+1)," Answers'!A1:CA600")),LOOKUP($D$4,'Row Index'!$A$64:$A$69,'Row Index'!$B$64:$B$69),FALSE),"")</f>
        <v>23</v>
      </c>
    </row>
    <row r="359" spans="1:14" x14ac:dyDescent="0.25">
      <c r="A359" s="49">
        <v>1332</v>
      </c>
      <c r="B359" s="44" t="s">
        <v>359</v>
      </c>
      <c r="C359" s="46" t="s">
        <v>326</v>
      </c>
      <c r="D359" s="115">
        <f ca="1">IFERROR(VLOOKUP($A359,INDIRECT(CONCATENATE("'CY ",D$3,", SFY ",(D$3+1)," Answers'!A1:BJ600")),LOOKUP($D$4,'Row Index'!$A$4:$A$9,'Row Index'!$B$4:$B$9),FALSE),"")</f>
        <v>39</v>
      </c>
      <c r="E359" s="115">
        <f ca="1">IFERROR(VLOOKUP($A359,INDIRECT(CONCATENATE("'CY ",E$3,", SFY ",(E$3+1)," Answers'!A1:BJ600")),LOOKUP($D$4,'Row Index'!$A$4:$A$9,'Row Index'!$B$4:$B$9),FALSE),"")</f>
        <v>39</v>
      </c>
      <c r="F359" s="115">
        <f ca="1">IFERROR(VLOOKUP($A359,INDIRECT(CONCATENATE("'CY ",F$3,", SFY ",(F$3+1)," Answers'!A1:BJ600")),LOOKUP($D$4,'Row Index'!$A$4:$A$9,'Row Index'!$B$4:$B$9),FALSE),"")</f>
        <v>38</v>
      </c>
      <c r="G359" s="115">
        <f ca="1">IFERROR(VLOOKUP($A359,INDIRECT(CONCATENATE("'CY ",G$3,", SFY ",(G$3+1)," Answers'!A1:BJ600")),LOOKUP($D$4,'Row Index'!$A$4:$A$9,'Row Index'!$B$4:$B$9),FALSE),"")</f>
        <v>33</v>
      </c>
      <c r="H359" s="115">
        <f ca="1">IFERROR(VLOOKUP($A359,INDIRECT(CONCATENATE("'CY ",H$3,", SFY ",(H$3+1)," Answers'!A1:BJ600")),LOOKUP($D$4,'Row Index'!$A$4:$A$9,'Row Index'!$B$4:$B$9),FALSE),"")</f>
        <v>34</v>
      </c>
      <c r="I359" s="115">
        <f ca="1">IFERROR(VLOOKUP($A359,INDIRECT(CONCATENATE("'CY ",I$3,", SFY ",(I$3+1)," Answers'!A1:BJ600")),LOOKUP($D$4,'Row Index'!$A$14:$A$19,'Row Index'!$B$14:$B$19),FALSE),"")</f>
        <v>19</v>
      </c>
      <c r="J359" s="115">
        <f ca="1">IFERROR(VLOOKUP($A359,INDIRECT(CONCATENATE("'CY ",J$3,", SFY ",(J$3+1)," Answers'!A1:BJ600")),LOOKUP($D$4,'Row Index'!$A$24:$A$29,'Row Index'!$B$24:$B$29),FALSE),"")</f>
        <v>16</v>
      </c>
      <c r="K359" s="115">
        <f ca="1">IFERROR(VLOOKUP($A359,INDIRECT(CONCATENATE("'CY ",K$3,", SFY ",(K$3+1)," Answers'!A1:BZ600")),LOOKUP($D$4,'Row Index'!$A$24:$A$29,'Row Index'!$B$34:$B$39),FALSE),"")</f>
        <v>37</v>
      </c>
      <c r="L359" s="115">
        <f ca="1">IFERROR(VLOOKUP($A359,INDIRECT(CONCATENATE("'CY ",L$3,", SFY ",(L$3+1)," Answers'!A1:CA600")),LOOKUP($D$4,'Row Index'!$A$24:$A$29,'Row Index'!$B$44:$B$49),FALSE),"")</f>
        <v>36</v>
      </c>
      <c r="M359" s="115">
        <f ca="1">IFERROR(VLOOKUP($A359,INDIRECT(CONCATENATE("'CY ",M$3,", SFY ",(M$3+1)," Answers'!A1:CA600")),LOOKUP($D$4,'Row Index'!$A$54:$A$59,'Row Index'!$B$54:$B$59),FALSE),"")</f>
        <v>20</v>
      </c>
      <c r="N359" s="116">
        <f ca="1">IFERROR(VLOOKUP($A359,INDIRECT(CONCATENATE("'CY ",N$3,", SFY ",(N$3+1)," Answers'!A1:CA600")),LOOKUP($D$4,'Row Index'!$A$64:$A$69,'Row Index'!$B$64:$B$69),FALSE),"")</f>
        <v>21.5</v>
      </c>
    </row>
    <row r="360" spans="1:14" x14ac:dyDescent="0.25">
      <c r="A360" s="49">
        <v>1333</v>
      </c>
      <c r="B360" s="44" t="s">
        <v>360</v>
      </c>
      <c r="C360" s="46" t="s">
        <v>326</v>
      </c>
      <c r="D360" s="115">
        <f ca="1">IFERROR(VLOOKUP($A360,INDIRECT(CONCATENATE("'CY ",D$3,", SFY ",(D$3+1)," Answers'!A1:BJ600")),LOOKUP($D$4,'Row Index'!$A$4:$A$9,'Row Index'!$B$4:$B$9),FALSE),"")</f>
        <v>35</v>
      </c>
      <c r="E360" s="115">
        <f ca="1">IFERROR(VLOOKUP($A360,INDIRECT(CONCATENATE("'CY ",E$3,", SFY ",(E$3+1)," Answers'!A1:BJ600")),LOOKUP($D$4,'Row Index'!$A$4:$A$9,'Row Index'!$B$4:$B$9),FALSE),"")</f>
        <v>36</v>
      </c>
      <c r="F360" s="115">
        <f ca="1">IFERROR(VLOOKUP($A360,INDIRECT(CONCATENATE("'CY ",F$3,", SFY ",(F$3+1)," Answers'!A1:BJ600")),LOOKUP($D$4,'Row Index'!$A$4:$A$9,'Row Index'!$B$4:$B$9),FALSE),"")</f>
        <v>38</v>
      </c>
      <c r="G360" s="115">
        <f ca="1">IFERROR(VLOOKUP($A360,INDIRECT(CONCATENATE("'CY ",G$3,", SFY ",(G$3+1)," Answers'!A1:BJ600")),LOOKUP($D$4,'Row Index'!$A$4:$A$9,'Row Index'!$B$4:$B$9),FALSE),"")</f>
        <v>34</v>
      </c>
      <c r="H360" s="115">
        <f ca="1">IFERROR(VLOOKUP($A360,INDIRECT(CONCATENATE("'CY ",H$3,", SFY ",(H$3+1)," Answers'!A1:BJ600")),LOOKUP($D$4,'Row Index'!$A$4:$A$9,'Row Index'!$B$4:$B$9),FALSE),"")</f>
        <v>37</v>
      </c>
      <c r="I360" s="115">
        <f ca="1">IFERROR(VLOOKUP($A360,INDIRECT(CONCATENATE("'CY ",I$3,", SFY ",(I$3+1)," Answers'!A1:BJ600")),LOOKUP($D$4,'Row Index'!$A$14:$A$19,'Row Index'!$B$14:$B$19),FALSE),"")</f>
        <v>20</v>
      </c>
      <c r="J360" s="115">
        <f ca="1">IFERROR(VLOOKUP($A360,INDIRECT(CONCATENATE("'CY ",J$3,", SFY ",(J$3+1)," Answers'!A1:BJ600")),LOOKUP($D$4,'Row Index'!$A$24:$A$29,'Row Index'!$B$24:$B$29),FALSE),"")</f>
        <v>16</v>
      </c>
      <c r="K360" s="115">
        <f ca="1">IFERROR(VLOOKUP($A360,INDIRECT(CONCATENATE("'CY ",K$3,", SFY ",(K$3+1)," Answers'!A1:BZ600")),LOOKUP($D$4,'Row Index'!$A$24:$A$29,'Row Index'!$B$34:$B$39),FALSE),"")</f>
        <v>37</v>
      </c>
      <c r="L360" s="115">
        <f ca="1">IFERROR(VLOOKUP($A360,INDIRECT(CONCATENATE("'CY ",L$3,", SFY ",(L$3+1)," Answers'!A1:CA600")),LOOKUP($D$4,'Row Index'!$A$24:$A$29,'Row Index'!$B$44:$B$49),FALSE),"")</f>
        <v>39</v>
      </c>
      <c r="M360" s="115">
        <f ca="1">IFERROR(VLOOKUP($A360,INDIRECT(CONCATENATE("'CY ",M$3,", SFY ",(M$3+1)," Answers'!A1:CA600")),LOOKUP($D$4,'Row Index'!$A$54:$A$59,'Row Index'!$B$54:$B$59),FALSE),"")</f>
        <v>22</v>
      </c>
      <c r="N360" s="116">
        <f ca="1">IFERROR(VLOOKUP($A360,INDIRECT(CONCATENATE("'CY ",N$3,", SFY ",(N$3+1)," Answers'!A1:CA600")),LOOKUP($D$4,'Row Index'!$A$64:$A$69,'Row Index'!$B$64:$B$69),FALSE),"")</f>
        <v>21.5</v>
      </c>
    </row>
    <row r="361" spans="1:14" x14ac:dyDescent="0.25">
      <c r="A361" s="49">
        <v>1334</v>
      </c>
      <c r="B361" s="44" t="s">
        <v>362</v>
      </c>
      <c r="C361" s="46" t="s">
        <v>326</v>
      </c>
      <c r="D361" s="115">
        <f ca="1">IFERROR(VLOOKUP($A361,INDIRECT(CONCATENATE("'CY ",D$3,", SFY ",(D$3+1)," Answers'!A1:BJ600")),LOOKUP($D$4,'Row Index'!$A$4:$A$9,'Row Index'!$B$4:$B$9),FALSE),"")</f>
        <v>47</v>
      </c>
      <c r="E361" s="115">
        <f ca="1">IFERROR(VLOOKUP($A361,INDIRECT(CONCATENATE("'CY ",E$3,", SFY ",(E$3+1)," Answers'!A1:BJ600")),LOOKUP($D$4,'Row Index'!$A$4:$A$9,'Row Index'!$B$4:$B$9),FALSE),"")</f>
        <v>39</v>
      </c>
      <c r="F361" s="115">
        <f ca="1">IFERROR(VLOOKUP($A361,INDIRECT(CONCATENATE("'CY ",F$3,", SFY ",(F$3+1)," Answers'!A1:BJ600")),LOOKUP($D$4,'Row Index'!$A$4:$A$9,'Row Index'!$B$4:$B$9),FALSE),"")</f>
        <v>38</v>
      </c>
      <c r="G361" s="115">
        <f ca="1">IFERROR(VLOOKUP($A361,INDIRECT(CONCATENATE("'CY ",G$3,", SFY ",(G$3+1)," Answers'!A1:BJ600")),LOOKUP($D$4,'Row Index'!$A$4:$A$9,'Row Index'!$B$4:$B$9),FALSE),"")</f>
        <v>37</v>
      </c>
      <c r="H361" s="115">
        <f ca="1">IFERROR(VLOOKUP($A361,INDIRECT(CONCATENATE("'CY ",H$3,", SFY ",(H$3+1)," Answers'!A1:BJ600")),LOOKUP($D$4,'Row Index'!$A$4:$A$9,'Row Index'!$B$4:$B$9),FALSE),"")</f>
        <v>38</v>
      </c>
      <c r="I361" s="115">
        <f ca="1">IFERROR(VLOOKUP($A361,INDIRECT(CONCATENATE("'CY ",I$3,", SFY ",(I$3+1)," Answers'!A1:BJ600")),LOOKUP($D$4,'Row Index'!$A$14:$A$19,'Row Index'!$B$14:$B$19),FALSE),"")</f>
        <v>22</v>
      </c>
      <c r="J361" s="115">
        <f ca="1">IFERROR(VLOOKUP($A361,INDIRECT(CONCATENATE("'CY ",J$3,", SFY ",(J$3+1)," Answers'!A1:BJ600")),LOOKUP($D$4,'Row Index'!$A$24:$A$29,'Row Index'!$B$24:$B$29),FALSE),"")</f>
        <v>18</v>
      </c>
      <c r="K361" s="115">
        <f ca="1">IFERROR(VLOOKUP($A361,INDIRECT(CONCATENATE("'CY ",K$3,", SFY ",(K$3+1)," Answers'!A1:BZ600")),LOOKUP($D$4,'Row Index'!$A$24:$A$29,'Row Index'!$B$34:$B$39),FALSE),"")</f>
        <v>43</v>
      </c>
      <c r="L361" s="115">
        <f ca="1">IFERROR(VLOOKUP($A361,INDIRECT(CONCATENATE("'CY ",L$3,", SFY ",(L$3+1)," Answers'!A1:CA600")),LOOKUP($D$4,'Row Index'!$A$24:$A$29,'Row Index'!$B$44:$B$49),FALSE),"")</f>
        <v>44</v>
      </c>
      <c r="M361" s="115">
        <f ca="1">IFERROR(VLOOKUP($A361,INDIRECT(CONCATENATE("'CY ",M$3,", SFY ",(M$3+1)," Answers'!A1:CA600")),LOOKUP($D$4,'Row Index'!$A$54:$A$59,'Row Index'!$B$54:$B$59),FALSE),"")</f>
        <v>27</v>
      </c>
      <c r="N361" s="116">
        <f ca="1">IFERROR(VLOOKUP($A361,INDIRECT(CONCATENATE("'CY ",N$3,", SFY ",(N$3+1)," Answers'!A1:CA600")),LOOKUP($D$4,'Row Index'!$A$64:$A$69,'Row Index'!$B$64:$B$69),FALSE),"")</f>
        <v>22.5</v>
      </c>
    </row>
    <row r="362" spans="1:14" x14ac:dyDescent="0.25">
      <c r="A362" s="49">
        <v>1335</v>
      </c>
      <c r="B362" s="44" t="s">
        <v>361</v>
      </c>
      <c r="C362" s="46" t="s">
        <v>326</v>
      </c>
      <c r="D362" s="115">
        <f ca="1">IFERROR(VLOOKUP($A362,INDIRECT(CONCATENATE("'CY ",D$3,", SFY ",(D$3+1)," Answers'!A1:BJ600")),LOOKUP($D$4,'Row Index'!$A$4:$A$9,'Row Index'!$B$4:$B$9),FALSE),"")</f>
        <v>43</v>
      </c>
      <c r="E362" s="115">
        <f ca="1">IFERROR(VLOOKUP($A362,INDIRECT(CONCATENATE("'CY ",E$3,", SFY ",(E$3+1)," Answers'!A1:BJ600")),LOOKUP($D$4,'Row Index'!$A$4:$A$9,'Row Index'!$B$4:$B$9),FALSE),"")</f>
        <v>44</v>
      </c>
      <c r="F362" s="115">
        <f ca="1">IFERROR(VLOOKUP($A362,INDIRECT(CONCATENATE("'CY ",F$3,", SFY ",(F$3+1)," Answers'!A1:BJ600")),LOOKUP($D$4,'Row Index'!$A$4:$A$9,'Row Index'!$B$4:$B$9),FALSE),"")</f>
        <v>44</v>
      </c>
      <c r="G362" s="115">
        <f ca="1">IFERROR(VLOOKUP($A362,INDIRECT(CONCATENATE("'CY ",G$3,", SFY ",(G$3+1)," Answers'!A1:BJ600")),LOOKUP($D$4,'Row Index'!$A$4:$A$9,'Row Index'!$B$4:$B$9),FALSE),"")</f>
        <v>39</v>
      </c>
      <c r="H362" s="115">
        <f ca="1">IFERROR(VLOOKUP($A362,INDIRECT(CONCATENATE("'CY ",H$3,", SFY ",(H$3+1)," Answers'!A1:BJ600")),LOOKUP($D$4,'Row Index'!$A$4:$A$9,'Row Index'!$B$4:$B$9),FALSE),"")</f>
        <v>38</v>
      </c>
      <c r="I362" s="115">
        <f ca="1">IFERROR(VLOOKUP($A362,INDIRECT(CONCATENATE("'CY ",I$3,", SFY ",(I$3+1)," Answers'!A1:BJ600")),LOOKUP($D$4,'Row Index'!$A$14:$A$19,'Row Index'!$B$14:$B$19),FALSE),"")</f>
        <v>20</v>
      </c>
      <c r="J362" s="115">
        <f ca="1">IFERROR(VLOOKUP($A362,INDIRECT(CONCATENATE("'CY ",J$3,", SFY ",(J$3+1)," Answers'!A1:BJ600")),LOOKUP($D$4,'Row Index'!$A$24:$A$29,'Row Index'!$B$24:$B$29),FALSE),"")</f>
        <v>18</v>
      </c>
      <c r="K362" s="115">
        <f ca="1">IFERROR(VLOOKUP($A362,INDIRECT(CONCATENATE("'CY ",K$3,", SFY ",(K$3+1)," Answers'!A1:BZ600")),LOOKUP($D$4,'Row Index'!$A$24:$A$29,'Row Index'!$B$34:$B$39),FALSE),"")</f>
        <v>44</v>
      </c>
      <c r="L362" s="115">
        <f ca="1">IFERROR(VLOOKUP($A362,INDIRECT(CONCATENATE("'CY ",L$3,", SFY ",(L$3+1)," Answers'!A1:CA600")),LOOKUP($D$4,'Row Index'!$A$24:$A$29,'Row Index'!$B$44:$B$49),FALSE),"")</f>
        <v>42</v>
      </c>
      <c r="M362" s="115">
        <f ca="1">IFERROR(VLOOKUP($A362,INDIRECT(CONCATENATE("'CY ",M$3,", SFY ",(M$3+1)," Answers'!A1:CA600")),LOOKUP($D$4,'Row Index'!$A$54:$A$59,'Row Index'!$B$54:$B$59),FALSE),"")</f>
        <v>23</v>
      </c>
      <c r="N362" s="116">
        <f ca="1">IFERROR(VLOOKUP($A362,INDIRECT(CONCATENATE("'CY ",N$3,", SFY ",(N$3+1)," Answers'!A1:CA600")),LOOKUP($D$4,'Row Index'!$A$64:$A$69,'Row Index'!$B$64:$B$69),FALSE),"")</f>
        <v>19.5</v>
      </c>
    </row>
    <row r="363" spans="1:14" x14ac:dyDescent="0.25">
      <c r="A363" s="49">
        <v>1336</v>
      </c>
      <c r="B363" s="44" t="s">
        <v>374</v>
      </c>
      <c r="C363" s="46" t="s">
        <v>326</v>
      </c>
      <c r="D363" s="115">
        <f ca="1">IFERROR(VLOOKUP($A363,INDIRECT(CONCATENATE("'CY ",D$3,", SFY ",(D$3+1)," Answers'!A1:BJ600")),LOOKUP($D$4,'Row Index'!$A$4:$A$9,'Row Index'!$B$4:$B$9),FALSE),"")</f>
        <v>40</v>
      </c>
      <c r="E363" s="115">
        <f ca="1">IFERROR(VLOOKUP($A363,INDIRECT(CONCATENATE("'CY ",E$3,", SFY ",(E$3+1)," Answers'!A1:BJ600")),LOOKUP($D$4,'Row Index'!$A$4:$A$9,'Row Index'!$B$4:$B$9),FALSE),"")</f>
        <v>39</v>
      </c>
      <c r="F363" s="115">
        <f ca="1">IFERROR(VLOOKUP($A363,INDIRECT(CONCATENATE("'CY ",F$3,", SFY ",(F$3+1)," Answers'!A1:BJ600")),LOOKUP($D$4,'Row Index'!$A$4:$A$9,'Row Index'!$B$4:$B$9),FALSE),"")</f>
        <v>37</v>
      </c>
      <c r="G363" s="115">
        <f ca="1">IFERROR(VLOOKUP($A363,INDIRECT(CONCATENATE("'CY ",G$3,", SFY ",(G$3+1)," Answers'!A1:BJ600")),LOOKUP($D$4,'Row Index'!$A$4:$A$9,'Row Index'!$B$4:$B$9),FALSE),"")</f>
        <v>32</v>
      </c>
      <c r="H363" s="115">
        <f ca="1">IFERROR(VLOOKUP($A363,INDIRECT(CONCATENATE("'CY ",H$3,", SFY ",(H$3+1)," Answers'!A1:BJ600")),LOOKUP($D$4,'Row Index'!$A$4:$A$9,'Row Index'!$B$4:$B$9),FALSE),"")</f>
        <v>38</v>
      </c>
      <c r="I363" s="115">
        <f ca="1">IFERROR(VLOOKUP($A363,INDIRECT(CONCATENATE("'CY ",I$3,", SFY ",(I$3+1)," Answers'!A1:BJ600")),LOOKUP($D$4,'Row Index'!$A$14:$A$19,'Row Index'!$B$14:$B$19),FALSE),"")</f>
        <v>21</v>
      </c>
      <c r="J363" s="115">
        <f ca="1">IFERROR(VLOOKUP($A363,INDIRECT(CONCATENATE("'CY ",J$3,", SFY ",(J$3+1)," Answers'!A1:BJ600")),LOOKUP($D$4,'Row Index'!$A$24:$A$29,'Row Index'!$B$24:$B$29),FALSE),"")</f>
        <v>18</v>
      </c>
      <c r="K363" s="115">
        <f ca="1">IFERROR(VLOOKUP($A363,INDIRECT(CONCATENATE("'CY ",K$3,", SFY ",(K$3+1)," Answers'!A1:BZ600")),LOOKUP($D$4,'Row Index'!$A$24:$A$29,'Row Index'!$B$34:$B$39),FALSE),"")</f>
        <v>45</v>
      </c>
      <c r="L363" s="115">
        <f ca="1">IFERROR(VLOOKUP($A363,INDIRECT(CONCATENATE("'CY ",L$3,", SFY ",(L$3+1)," Answers'!A1:CA600")),LOOKUP($D$4,'Row Index'!$A$24:$A$29,'Row Index'!$B$44:$B$49),FALSE),"")</f>
        <v>41</v>
      </c>
      <c r="M363" s="115">
        <f ca="1">IFERROR(VLOOKUP($A363,INDIRECT(CONCATENATE("'CY ",M$3,", SFY ",(M$3+1)," Answers'!A1:CA600")),LOOKUP($D$4,'Row Index'!$A$54:$A$59,'Row Index'!$B$54:$B$59),FALSE),"")</f>
        <v>26</v>
      </c>
      <c r="N363" s="116">
        <f ca="1">IFERROR(VLOOKUP($A363,INDIRECT(CONCATENATE("'CY ",N$3,", SFY ",(N$3+1)," Answers'!A1:CA600")),LOOKUP($D$4,'Row Index'!$A$64:$A$69,'Row Index'!$B$64:$B$69),FALSE),"")</f>
        <v>21.5</v>
      </c>
    </row>
    <row r="364" spans="1:14" x14ac:dyDescent="0.25">
      <c r="A364" s="49">
        <v>1337</v>
      </c>
      <c r="B364" s="44" t="s">
        <v>363</v>
      </c>
      <c r="C364" s="46" t="s">
        <v>326</v>
      </c>
      <c r="D364" s="115">
        <f ca="1">IFERROR(VLOOKUP($A364,INDIRECT(CONCATENATE("'CY ",D$3,", SFY ",(D$3+1)," Answers'!A1:BJ600")),LOOKUP($D$4,'Row Index'!$A$4:$A$9,'Row Index'!$B$4:$B$9),FALSE),"")</f>
        <v>39</v>
      </c>
      <c r="E364" s="115">
        <f ca="1">IFERROR(VLOOKUP($A364,INDIRECT(CONCATENATE("'CY ",E$3,", SFY ",(E$3+1)," Answers'!A1:BJ600")),LOOKUP($D$4,'Row Index'!$A$4:$A$9,'Row Index'!$B$4:$B$9),FALSE),"")</f>
        <v>40</v>
      </c>
      <c r="F364" s="115">
        <f ca="1">IFERROR(VLOOKUP($A364,INDIRECT(CONCATENATE("'CY ",F$3,", SFY ",(F$3+1)," Answers'!A1:BJ600")),LOOKUP($D$4,'Row Index'!$A$4:$A$9,'Row Index'!$B$4:$B$9),FALSE),"")</f>
        <v>38</v>
      </c>
      <c r="G364" s="115">
        <f ca="1">IFERROR(VLOOKUP($A364,INDIRECT(CONCATENATE("'CY ",G$3,", SFY ",(G$3+1)," Answers'!A1:BJ600")),LOOKUP($D$4,'Row Index'!$A$4:$A$9,'Row Index'!$B$4:$B$9),FALSE),"")</f>
        <v>38</v>
      </c>
      <c r="H364" s="115">
        <f ca="1">IFERROR(VLOOKUP($A364,INDIRECT(CONCATENATE("'CY ",H$3,", SFY ",(H$3+1)," Answers'!A1:BJ600")),LOOKUP($D$4,'Row Index'!$A$4:$A$9,'Row Index'!$B$4:$B$9),FALSE),"")</f>
        <v>40</v>
      </c>
      <c r="I364" s="115">
        <f ca="1">IFERROR(VLOOKUP($A364,INDIRECT(CONCATENATE("'CY ",I$3,", SFY ",(I$3+1)," Answers'!A1:BJ600")),LOOKUP($D$4,'Row Index'!$A$14:$A$19,'Row Index'!$B$14:$B$19),FALSE),"")</f>
        <v>22</v>
      </c>
      <c r="J364" s="115">
        <f ca="1">IFERROR(VLOOKUP($A364,INDIRECT(CONCATENATE("'CY ",J$3,", SFY ",(J$3+1)," Answers'!A1:BJ600")),LOOKUP($D$4,'Row Index'!$A$24:$A$29,'Row Index'!$B$24:$B$29),FALSE),"")</f>
        <v>18</v>
      </c>
      <c r="K364" s="115">
        <f ca="1">IFERROR(VLOOKUP($A364,INDIRECT(CONCATENATE("'CY ",K$3,", SFY ",(K$3+1)," Answers'!A1:BZ600")),LOOKUP($D$4,'Row Index'!$A$24:$A$29,'Row Index'!$B$34:$B$39),FALSE),"")</f>
        <v>41</v>
      </c>
      <c r="L364" s="115">
        <f ca="1">IFERROR(VLOOKUP($A364,INDIRECT(CONCATENATE("'CY ",L$3,", SFY ",(L$3+1)," Answers'!A1:CA600")),LOOKUP($D$4,'Row Index'!$A$24:$A$29,'Row Index'!$B$44:$B$49),FALSE),"")</f>
        <v>39</v>
      </c>
      <c r="M364" s="115">
        <f ca="1">IFERROR(VLOOKUP($A364,INDIRECT(CONCATENATE("'CY ",M$3,", SFY ",(M$3+1)," Answers'!A1:CA600")),LOOKUP($D$4,'Row Index'!$A$54:$A$59,'Row Index'!$B$54:$B$59),FALSE),"")</f>
        <v>21</v>
      </c>
      <c r="N364" s="116">
        <f ca="1">IFERROR(VLOOKUP($A364,INDIRECT(CONCATENATE("'CY ",N$3,", SFY ",(N$3+1)," Answers'!A1:CA600")),LOOKUP($D$4,'Row Index'!$A$64:$A$69,'Row Index'!$B$64:$B$69),FALSE),"")</f>
        <v>22.5</v>
      </c>
    </row>
    <row r="365" spans="1:14" x14ac:dyDescent="0.25">
      <c r="A365" s="49">
        <v>1338</v>
      </c>
      <c r="B365" s="44" t="s">
        <v>364</v>
      </c>
      <c r="C365" s="46" t="s">
        <v>326</v>
      </c>
      <c r="D365" s="115">
        <f ca="1">IFERROR(VLOOKUP($A365,INDIRECT(CONCATENATE("'CY ",D$3,", SFY ",(D$3+1)," Answers'!A1:BJ600")),LOOKUP($D$4,'Row Index'!$A$4:$A$9,'Row Index'!$B$4:$B$9),FALSE),"")</f>
        <v>46</v>
      </c>
      <c r="E365" s="115">
        <f ca="1">IFERROR(VLOOKUP($A365,INDIRECT(CONCATENATE("'CY ",E$3,", SFY ",(E$3+1)," Answers'!A1:BJ600")),LOOKUP($D$4,'Row Index'!$A$4:$A$9,'Row Index'!$B$4:$B$9),FALSE),"")</f>
        <v>47</v>
      </c>
      <c r="F365" s="115">
        <f ca="1">IFERROR(VLOOKUP($A365,INDIRECT(CONCATENATE("'CY ",F$3,", SFY ",(F$3+1)," Answers'!A1:BJ600")),LOOKUP($D$4,'Row Index'!$A$4:$A$9,'Row Index'!$B$4:$B$9),FALSE),"")</f>
        <v>45</v>
      </c>
      <c r="G365" s="115">
        <f ca="1">IFERROR(VLOOKUP($A365,INDIRECT(CONCATENATE("'CY ",G$3,", SFY ",(G$3+1)," Answers'!A1:BJ600")),LOOKUP($D$4,'Row Index'!$A$4:$A$9,'Row Index'!$B$4:$B$9),FALSE),"")</f>
        <v>37</v>
      </c>
      <c r="H365" s="115">
        <f ca="1">IFERROR(VLOOKUP($A365,INDIRECT(CONCATENATE("'CY ",H$3,", SFY ",(H$3+1)," Answers'!A1:BJ600")),LOOKUP($D$4,'Row Index'!$A$4:$A$9,'Row Index'!$B$4:$B$9),FALSE),"")</f>
        <v>35</v>
      </c>
      <c r="I365" s="115">
        <f ca="1">IFERROR(VLOOKUP($A365,INDIRECT(CONCATENATE("'CY ",I$3,", SFY ",(I$3+1)," Answers'!A1:BJ600")),LOOKUP($D$4,'Row Index'!$A$14:$A$19,'Row Index'!$B$14:$B$19),FALSE),"")</f>
        <v>22</v>
      </c>
      <c r="J365" s="115">
        <f ca="1">IFERROR(VLOOKUP($A365,INDIRECT(CONCATENATE("'CY ",J$3,", SFY ",(J$3+1)," Answers'!A1:BJ600")),LOOKUP($D$4,'Row Index'!$A$24:$A$29,'Row Index'!$B$24:$B$29),FALSE),"")</f>
        <v>18</v>
      </c>
      <c r="K365" s="115">
        <f ca="1">IFERROR(VLOOKUP($A365,INDIRECT(CONCATENATE("'CY ",K$3,", SFY ",(K$3+1)," Answers'!A1:BZ600")),LOOKUP($D$4,'Row Index'!$A$24:$A$29,'Row Index'!$B$34:$B$39),FALSE),"")</f>
        <v>44</v>
      </c>
      <c r="L365" s="115">
        <f ca="1">IFERROR(VLOOKUP($A365,INDIRECT(CONCATENATE("'CY ",L$3,", SFY ",(L$3+1)," Answers'!A1:CA600")),LOOKUP($D$4,'Row Index'!$A$24:$A$29,'Row Index'!$B$44:$B$49),FALSE),"")</f>
        <v>31</v>
      </c>
      <c r="M365" s="115">
        <f ca="1">IFERROR(VLOOKUP($A365,INDIRECT(CONCATENATE("'CY ",M$3,", SFY ",(M$3+1)," Answers'!A1:CA600")),LOOKUP($D$4,'Row Index'!$A$54:$A$59,'Row Index'!$B$54:$B$59),FALSE),"")</f>
        <v>21</v>
      </c>
      <c r="N365" s="116">
        <f ca="1">IFERROR(VLOOKUP($A365,INDIRECT(CONCATENATE("'CY ",N$3,", SFY ",(N$3+1)," Answers'!A1:CA600")),LOOKUP($D$4,'Row Index'!$A$64:$A$69,'Row Index'!$B$64:$B$69),FALSE),"")</f>
        <v>20.5</v>
      </c>
    </row>
    <row r="366" spans="1:14" x14ac:dyDescent="0.25">
      <c r="A366" s="49">
        <v>1339</v>
      </c>
      <c r="B366" s="44" t="s">
        <v>343</v>
      </c>
      <c r="C366" s="46" t="s">
        <v>326</v>
      </c>
      <c r="D366" s="115">
        <f ca="1">IFERROR(VLOOKUP($A366,INDIRECT(CONCATENATE("'CY ",D$3,", SFY ",(D$3+1)," Answers'!A1:BJ600")),LOOKUP($D$4,'Row Index'!$A$4:$A$9,'Row Index'!$B$4:$B$9),FALSE),"")</f>
        <v>41</v>
      </c>
      <c r="E366" s="115">
        <f ca="1">IFERROR(VLOOKUP($A366,INDIRECT(CONCATENATE("'CY ",E$3,", SFY ",(E$3+1)," Answers'!A1:BJ600")),LOOKUP($D$4,'Row Index'!$A$4:$A$9,'Row Index'!$B$4:$B$9),FALSE),"")</f>
        <v>39</v>
      </c>
      <c r="F366" s="115">
        <f ca="1">IFERROR(VLOOKUP($A366,INDIRECT(CONCATENATE("'CY ",F$3,", SFY ",(F$3+1)," Answers'!A1:BJ600")),LOOKUP($D$4,'Row Index'!$A$4:$A$9,'Row Index'!$B$4:$B$9),FALSE),"")</f>
        <v>38</v>
      </c>
      <c r="G366" s="115">
        <f ca="1">IFERROR(VLOOKUP($A366,INDIRECT(CONCATENATE("'CY ",G$3,", SFY ",(G$3+1)," Answers'!A1:BJ600")),LOOKUP($D$4,'Row Index'!$A$4:$A$9,'Row Index'!$B$4:$B$9),FALSE),"")</f>
        <v>33</v>
      </c>
      <c r="H366" s="115">
        <f ca="1">IFERROR(VLOOKUP($A366,INDIRECT(CONCATENATE("'CY ",H$3,", SFY ",(H$3+1)," Answers'!A1:BJ600")),LOOKUP($D$4,'Row Index'!$A$4:$A$9,'Row Index'!$B$4:$B$9),FALSE),"")</f>
        <v>37</v>
      </c>
      <c r="I366" s="115">
        <f ca="1">IFERROR(VLOOKUP($A366,INDIRECT(CONCATENATE("'CY ",I$3,", SFY ",(I$3+1)," Answers'!A1:BJ600")),LOOKUP($D$4,'Row Index'!$A$14:$A$19,'Row Index'!$B$14:$B$19),FALSE),"")</f>
        <v>21</v>
      </c>
      <c r="J366" s="115">
        <f ca="1">IFERROR(VLOOKUP($A366,INDIRECT(CONCATENATE("'CY ",J$3,", SFY ",(J$3+1)," Answers'!A1:BJ600")),LOOKUP($D$4,'Row Index'!$A$24:$A$29,'Row Index'!$B$24:$B$29),FALSE),"")</f>
        <v>19</v>
      </c>
      <c r="K366" s="115">
        <f ca="1">IFERROR(VLOOKUP($A366,INDIRECT(CONCATENATE("'CY ",K$3,", SFY ",(K$3+1)," Answers'!A1:BZ600")),LOOKUP($D$4,'Row Index'!$A$24:$A$29,'Row Index'!$B$34:$B$39),FALSE),"")</f>
        <v>34</v>
      </c>
      <c r="L366" s="115">
        <f ca="1">IFERROR(VLOOKUP($A366,INDIRECT(CONCATENATE("'CY ",L$3,", SFY ",(L$3+1)," Answers'!A1:CA600")),LOOKUP($D$4,'Row Index'!$A$24:$A$29,'Row Index'!$B$44:$B$49),FALSE),"")</f>
        <v>37</v>
      </c>
      <c r="M366" s="115">
        <f ca="1">IFERROR(VLOOKUP($A366,INDIRECT(CONCATENATE("'CY ",M$3,", SFY ",(M$3+1)," Answers'!A1:CA600")),LOOKUP($D$4,'Row Index'!$A$54:$A$59,'Row Index'!$B$54:$B$59),FALSE),"")</f>
        <v>23</v>
      </c>
      <c r="N366" s="116">
        <f ca="1">IFERROR(VLOOKUP($A366,INDIRECT(CONCATENATE("'CY ",N$3,", SFY ",(N$3+1)," Answers'!A1:CA600")),LOOKUP($D$4,'Row Index'!$A$64:$A$69,'Row Index'!$B$64:$B$69),FALSE),"")</f>
        <v>18.5</v>
      </c>
    </row>
    <row r="367" spans="1:14" x14ac:dyDescent="0.25">
      <c r="A367" s="49">
        <v>1340</v>
      </c>
      <c r="B367" s="44" t="s">
        <v>365</v>
      </c>
      <c r="C367" s="46" t="s">
        <v>326</v>
      </c>
      <c r="D367" s="115">
        <f ca="1">IFERROR(VLOOKUP($A367,INDIRECT(CONCATENATE("'CY ",D$3,", SFY ",(D$3+1)," Answers'!A1:BJ600")),LOOKUP($D$4,'Row Index'!$A$4:$A$9,'Row Index'!$B$4:$B$9),FALSE),"")</f>
        <v>43</v>
      </c>
      <c r="E367" s="115">
        <f ca="1">IFERROR(VLOOKUP($A367,INDIRECT(CONCATENATE("'CY ",E$3,", SFY ",(E$3+1)," Answers'!A1:BJ600")),LOOKUP($D$4,'Row Index'!$A$4:$A$9,'Row Index'!$B$4:$B$9),FALSE),"")</f>
        <v>32</v>
      </c>
      <c r="F367" s="115">
        <f ca="1">IFERROR(VLOOKUP($A367,INDIRECT(CONCATENATE("'CY ",F$3,", SFY ",(F$3+1)," Answers'!A1:BJ600")),LOOKUP($D$4,'Row Index'!$A$4:$A$9,'Row Index'!$B$4:$B$9),FALSE),"")</f>
        <v>33</v>
      </c>
      <c r="G367" s="115">
        <f ca="1">IFERROR(VLOOKUP($A367,INDIRECT(CONCATENATE("'CY ",G$3,", SFY ",(G$3+1)," Answers'!A1:BJ600")),LOOKUP($D$4,'Row Index'!$A$4:$A$9,'Row Index'!$B$4:$B$9),FALSE),"")</f>
        <v>38</v>
      </c>
      <c r="H367" s="115">
        <f ca="1">IFERROR(VLOOKUP($A367,INDIRECT(CONCATENATE("'CY ",H$3,", SFY ",(H$3+1)," Answers'!A1:BJ600")),LOOKUP($D$4,'Row Index'!$A$4:$A$9,'Row Index'!$B$4:$B$9),FALSE),"")</f>
        <v>40</v>
      </c>
      <c r="I367" s="115">
        <f ca="1">IFERROR(VLOOKUP($A367,INDIRECT(CONCATENATE("'CY ",I$3,", SFY ",(I$3+1)," Answers'!A1:BJ600")),LOOKUP($D$4,'Row Index'!$A$14:$A$19,'Row Index'!$B$14:$B$19),FALSE),"")</f>
        <v>20</v>
      </c>
      <c r="J367" s="115">
        <f ca="1">IFERROR(VLOOKUP($A367,INDIRECT(CONCATENATE("'CY ",J$3,", SFY ",(J$3+1)," Answers'!A1:BJ600")),LOOKUP($D$4,'Row Index'!$A$24:$A$29,'Row Index'!$B$24:$B$29),FALSE),"")</f>
        <v>20</v>
      </c>
      <c r="K367" s="115">
        <f ca="1">IFERROR(VLOOKUP($A367,INDIRECT(CONCATENATE("'CY ",K$3,", SFY ",(K$3+1)," Answers'!A1:BZ600")),LOOKUP($D$4,'Row Index'!$A$24:$A$29,'Row Index'!$B$34:$B$39),FALSE),"")</f>
        <v>45</v>
      </c>
      <c r="L367" s="115">
        <f ca="1">IFERROR(VLOOKUP($A367,INDIRECT(CONCATENATE("'CY ",L$3,", SFY ",(L$3+1)," Answers'!A1:CA600")),LOOKUP($D$4,'Row Index'!$A$24:$A$29,'Row Index'!$B$44:$B$49),FALSE),"")</f>
        <v>45</v>
      </c>
      <c r="M367" s="115">
        <f ca="1">IFERROR(VLOOKUP($A367,INDIRECT(CONCATENATE("'CY ",M$3,", SFY ",(M$3+1)," Answers'!A1:CA600")),LOOKUP($D$4,'Row Index'!$A$54:$A$59,'Row Index'!$B$54:$B$59),FALSE),"")</f>
        <v>27</v>
      </c>
      <c r="N367" s="116">
        <f ca="1">IFERROR(VLOOKUP($A367,INDIRECT(CONCATENATE("'CY ",N$3,", SFY ",(N$3+1)," Answers'!A1:CA600")),LOOKUP($D$4,'Row Index'!$A$64:$A$69,'Row Index'!$B$64:$B$69),FALSE),"")</f>
        <v>18.5</v>
      </c>
    </row>
    <row r="368" spans="1:14" x14ac:dyDescent="0.25">
      <c r="A368" s="49">
        <v>1341</v>
      </c>
      <c r="B368" s="44" t="s">
        <v>366</v>
      </c>
      <c r="C368" s="46" t="s">
        <v>326</v>
      </c>
      <c r="D368" s="115">
        <f ca="1">IFERROR(VLOOKUP($A368,INDIRECT(CONCATENATE("'CY ",D$3,", SFY ",(D$3+1)," Answers'!A1:BJ600")),LOOKUP($D$4,'Row Index'!$A$4:$A$9,'Row Index'!$B$4:$B$9),FALSE),"")</f>
        <v>30</v>
      </c>
      <c r="E368" s="115">
        <f ca="1">IFERROR(VLOOKUP($A368,INDIRECT(CONCATENATE("'CY ",E$3,", SFY ",(E$3+1)," Answers'!A1:BJ600")),LOOKUP($D$4,'Row Index'!$A$4:$A$9,'Row Index'!$B$4:$B$9),FALSE),"")</f>
        <v>31</v>
      </c>
      <c r="F368" s="115">
        <f ca="1">IFERROR(VLOOKUP($A368,INDIRECT(CONCATENATE("'CY ",F$3,", SFY ",(F$3+1)," Answers'!A1:BJ600")),LOOKUP($D$4,'Row Index'!$A$4:$A$9,'Row Index'!$B$4:$B$9),FALSE),"")</f>
        <v>31</v>
      </c>
      <c r="G368" s="115">
        <f ca="1">IFERROR(VLOOKUP($A368,INDIRECT(CONCATENATE("'CY ",G$3,", SFY ",(G$3+1)," Answers'!A1:BJ600")),LOOKUP($D$4,'Row Index'!$A$4:$A$9,'Row Index'!$B$4:$B$9),FALSE),"")</f>
        <v>29</v>
      </c>
      <c r="H368" s="115">
        <f ca="1">IFERROR(VLOOKUP($A368,INDIRECT(CONCATENATE("'CY ",H$3,", SFY ",(H$3+1)," Answers'!A1:BJ600")),LOOKUP($D$4,'Row Index'!$A$4:$A$9,'Row Index'!$B$4:$B$9),FALSE),"")</f>
        <v>27</v>
      </c>
      <c r="I368" s="115">
        <f ca="1">IFERROR(VLOOKUP($A368,INDIRECT(CONCATENATE("'CY ",I$3,", SFY ",(I$3+1)," Answers'!A1:BJ600")),LOOKUP($D$4,'Row Index'!$A$14:$A$19,'Row Index'!$B$14:$B$19),FALSE),"")</f>
        <v>17</v>
      </c>
      <c r="J368" s="115">
        <f ca="1">IFERROR(VLOOKUP($A368,INDIRECT(CONCATENATE("'CY ",J$3,", SFY ",(J$3+1)," Answers'!A1:BJ600")),LOOKUP($D$4,'Row Index'!$A$24:$A$29,'Row Index'!$B$24:$B$29),FALSE),"")</f>
        <v>17</v>
      </c>
      <c r="K368" s="115">
        <f ca="1">IFERROR(VLOOKUP($A368,INDIRECT(CONCATENATE("'CY ",K$3,", SFY ",(K$3+1)," Answers'!A1:BZ600")),LOOKUP($D$4,'Row Index'!$A$24:$A$29,'Row Index'!$B$34:$B$39),FALSE),"")</f>
        <v>28</v>
      </c>
      <c r="L368" s="115">
        <f ca="1">IFERROR(VLOOKUP($A368,INDIRECT(CONCATENATE("'CY ",L$3,", SFY ",(L$3+1)," Answers'!A1:CA600")),LOOKUP($D$4,'Row Index'!$A$24:$A$29,'Row Index'!$B$44:$B$49),FALSE),"")</f>
        <v>30</v>
      </c>
      <c r="M368" s="115">
        <f ca="1">IFERROR(VLOOKUP($A368,INDIRECT(CONCATENATE("'CY ",M$3,", SFY ",(M$3+1)," Answers'!A1:CA600")),LOOKUP($D$4,'Row Index'!$A$54:$A$59,'Row Index'!$B$54:$B$59),FALSE),"")</f>
        <v>20</v>
      </c>
      <c r="N368" s="116">
        <f ca="1">IFERROR(VLOOKUP($A368,INDIRECT(CONCATENATE("'CY ",N$3,", SFY ",(N$3+1)," Answers'!A1:CA600")),LOOKUP($D$4,'Row Index'!$A$64:$A$69,'Row Index'!$B$64:$B$69),FALSE),"")</f>
        <v>21</v>
      </c>
    </row>
    <row r="369" spans="1:14" x14ac:dyDescent="0.25">
      <c r="A369" s="49">
        <v>1342</v>
      </c>
      <c r="B369" s="44" t="s">
        <v>367</v>
      </c>
      <c r="C369" s="46" t="s">
        <v>326</v>
      </c>
      <c r="D369" s="115">
        <f ca="1">IFERROR(VLOOKUP($A369,INDIRECT(CONCATENATE("'CY ",D$3,", SFY ",(D$3+1)," Answers'!A1:BJ600")),LOOKUP($D$4,'Row Index'!$A$4:$A$9,'Row Index'!$B$4:$B$9),FALSE),"")</f>
        <v>42</v>
      </c>
      <c r="E369" s="115">
        <f ca="1">IFERROR(VLOOKUP($A369,INDIRECT(CONCATENATE("'CY ",E$3,", SFY ",(E$3+1)," Answers'!A1:BJ600")),LOOKUP($D$4,'Row Index'!$A$4:$A$9,'Row Index'!$B$4:$B$9),FALSE),"")</f>
        <v>36</v>
      </c>
      <c r="F369" s="115">
        <f ca="1">IFERROR(VLOOKUP($A369,INDIRECT(CONCATENATE("'CY ",F$3,", SFY ",(F$3+1)," Answers'!A1:BJ600")),LOOKUP($D$4,'Row Index'!$A$4:$A$9,'Row Index'!$B$4:$B$9),FALSE),"")</f>
        <v>34</v>
      </c>
      <c r="G369" s="115">
        <f ca="1">IFERROR(VLOOKUP($A369,INDIRECT(CONCATENATE("'CY ",G$3,", SFY ",(G$3+1)," Answers'!A1:BJ600")),LOOKUP($D$4,'Row Index'!$A$4:$A$9,'Row Index'!$B$4:$B$9),FALSE),"")</f>
        <v>33</v>
      </c>
      <c r="H369" s="115">
        <f ca="1">IFERROR(VLOOKUP($A369,INDIRECT(CONCATENATE("'CY ",H$3,", SFY ",(H$3+1)," Answers'!A1:BJ600")),LOOKUP($D$4,'Row Index'!$A$4:$A$9,'Row Index'!$B$4:$B$9),FALSE),"")</f>
        <v>31</v>
      </c>
      <c r="I369" s="115">
        <f ca="1">IFERROR(VLOOKUP($A369,INDIRECT(CONCATENATE("'CY ",I$3,", SFY ",(I$3+1)," Answers'!A1:BJ600")),LOOKUP($D$4,'Row Index'!$A$14:$A$19,'Row Index'!$B$14:$B$19),FALSE),"")</f>
        <v>17</v>
      </c>
      <c r="J369" s="115">
        <f ca="1">IFERROR(VLOOKUP($A369,INDIRECT(CONCATENATE("'CY ",J$3,", SFY ",(J$3+1)," Answers'!A1:BJ600")),LOOKUP($D$4,'Row Index'!$A$24:$A$29,'Row Index'!$B$24:$B$29),FALSE),"")</f>
        <v>13</v>
      </c>
      <c r="K369" s="115">
        <f ca="1">IFERROR(VLOOKUP($A369,INDIRECT(CONCATENATE("'CY ",K$3,", SFY ",(K$3+1)," Answers'!A1:BZ600")),LOOKUP($D$4,'Row Index'!$A$24:$A$29,'Row Index'!$B$34:$B$39),FALSE),"")</f>
        <v>40</v>
      </c>
      <c r="L369" s="115">
        <f ca="1">IFERROR(VLOOKUP($A369,INDIRECT(CONCATENATE("'CY ",L$3,", SFY ",(L$3+1)," Answers'!A1:CA600")),LOOKUP($D$4,'Row Index'!$A$24:$A$29,'Row Index'!$B$44:$B$49),FALSE),"")</f>
        <v>36</v>
      </c>
      <c r="M369" s="115">
        <f ca="1">IFERROR(VLOOKUP($A369,INDIRECT(CONCATENATE("'CY ",M$3,", SFY ",(M$3+1)," Answers'!A1:CA600")),LOOKUP($D$4,'Row Index'!$A$54:$A$59,'Row Index'!$B$54:$B$59),FALSE),"")</f>
        <v>23</v>
      </c>
      <c r="N369" s="116">
        <f ca="1">IFERROR(VLOOKUP($A369,INDIRECT(CONCATENATE("'CY ",N$3,", SFY ",(N$3+1)," Answers'!A1:CA600")),LOOKUP($D$4,'Row Index'!$A$64:$A$69,'Row Index'!$B$64:$B$69),FALSE),"")</f>
        <v>21.5</v>
      </c>
    </row>
    <row r="370" spans="1:14" x14ac:dyDescent="0.25">
      <c r="A370" s="49">
        <v>1343</v>
      </c>
      <c r="B370" s="44" t="s">
        <v>368</v>
      </c>
      <c r="C370" s="46" t="s">
        <v>326</v>
      </c>
      <c r="D370" s="115">
        <f ca="1">IFERROR(VLOOKUP($A370,INDIRECT(CONCATENATE("'CY ",D$3,", SFY ",(D$3+1)," Answers'!A1:BJ600")),LOOKUP($D$4,'Row Index'!$A$4:$A$9,'Row Index'!$B$4:$B$9),FALSE),"")</f>
        <v>43</v>
      </c>
      <c r="E370" s="115">
        <f ca="1">IFERROR(VLOOKUP($A370,INDIRECT(CONCATENATE("'CY ",E$3,", SFY ",(E$3+1)," Answers'!A1:BJ600")),LOOKUP($D$4,'Row Index'!$A$4:$A$9,'Row Index'!$B$4:$B$9),FALSE),"")</f>
        <v>39</v>
      </c>
      <c r="F370" s="115">
        <f ca="1">IFERROR(VLOOKUP($A370,INDIRECT(CONCATENATE("'CY ",F$3,", SFY ",(F$3+1)," Answers'!A1:BJ600")),LOOKUP($D$4,'Row Index'!$A$4:$A$9,'Row Index'!$B$4:$B$9),FALSE),"")</f>
        <v>38</v>
      </c>
      <c r="G370" s="115">
        <f ca="1">IFERROR(VLOOKUP($A370,INDIRECT(CONCATENATE("'CY ",G$3,", SFY ",(G$3+1)," Answers'!A1:BJ600")),LOOKUP($D$4,'Row Index'!$A$4:$A$9,'Row Index'!$B$4:$B$9),FALSE),"")</f>
        <v>40</v>
      </c>
      <c r="H370" s="115">
        <f ca="1">IFERROR(VLOOKUP($A370,INDIRECT(CONCATENATE("'CY ",H$3,", SFY ",(H$3+1)," Answers'!A1:BJ600")),LOOKUP($D$4,'Row Index'!$A$4:$A$9,'Row Index'!$B$4:$B$9),FALSE),"")</f>
        <v>41</v>
      </c>
      <c r="I370" s="115">
        <f ca="1">IFERROR(VLOOKUP($A370,INDIRECT(CONCATENATE("'CY ",I$3,", SFY ",(I$3+1)," Answers'!A1:BJ600")),LOOKUP($D$4,'Row Index'!$A$14:$A$19,'Row Index'!$B$14:$B$19),FALSE),"")</f>
        <v>22</v>
      </c>
      <c r="J370" s="115">
        <f ca="1">IFERROR(VLOOKUP($A370,INDIRECT(CONCATENATE("'CY ",J$3,", SFY ",(J$3+1)," Answers'!A1:BJ600")),LOOKUP($D$4,'Row Index'!$A$24:$A$29,'Row Index'!$B$24:$B$29),FALSE),"")</f>
        <v>19</v>
      </c>
      <c r="K370" s="115">
        <f ca="1">IFERROR(VLOOKUP($A370,INDIRECT(CONCATENATE("'CY ",K$3,", SFY ",(K$3+1)," Answers'!A1:BZ600")),LOOKUP($D$4,'Row Index'!$A$24:$A$29,'Row Index'!$B$34:$B$39),FALSE),"")</f>
        <v>38</v>
      </c>
      <c r="L370" s="115">
        <f ca="1">IFERROR(VLOOKUP($A370,INDIRECT(CONCATENATE("'CY ",L$3,", SFY ",(L$3+1)," Answers'!A1:CA600")),LOOKUP($D$4,'Row Index'!$A$24:$A$29,'Row Index'!$B$44:$B$49),FALSE),"")</f>
        <v>41</v>
      </c>
      <c r="M370" s="115">
        <f ca="1">IFERROR(VLOOKUP($A370,INDIRECT(CONCATENATE("'CY ",M$3,", SFY ",(M$3+1)," Answers'!A1:CA600")),LOOKUP($D$4,'Row Index'!$A$54:$A$59,'Row Index'!$B$54:$B$59),FALSE),"")</f>
        <v>25</v>
      </c>
      <c r="N370" s="116">
        <f ca="1">IFERROR(VLOOKUP($A370,INDIRECT(CONCATENATE("'CY ",N$3,", SFY ",(N$3+1)," Answers'!A1:CA600")),LOOKUP($D$4,'Row Index'!$A$64:$A$69,'Row Index'!$B$64:$B$69),FALSE),"")</f>
        <v>21.5</v>
      </c>
    </row>
    <row r="371" spans="1:14" x14ac:dyDescent="0.25">
      <c r="A371" s="49">
        <v>1344</v>
      </c>
      <c r="B371" s="44" t="s">
        <v>369</v>
      </c>
      <c r="C371" s="46" t="s">
        <v>326</v>
      </c>
      <c r="D371" s="115">
        <f ca="1">IFERROR(VLOOKUP($A371,INDIRECT(CONCATENATE("'CY ",D$3,", SFY ",(D$3+1)," Answers'!A1:BJ600")),LOOKUP($D$4,'Row Index'!$A$4:$A$9,'Row Index'!$B$4:$B$9),FALSE),"")</f>
        <v>39</v>
      </c>
      <c r="E371" s="115">
        <f ca="1">IFERROR(VLOOKUP($A371,INDIRECT(CONCATENATE("'CY ",E$3,", SFY ",(E$3+1)," Answers'!A1:BJ600")),LOOKUP($D$4,'Row Index'!$A$4:$A$9,'Row Index'!$B$4:$B$9),FALSE),"")</f>
        <v>39</v>
      </c>
      <c r="F371" s="115">
        <f ca="1">IFERROR(VLOOKUP($A371,INDIRECT(CONCATENATE("'CY ",F$3,", SFY ",(F$3+1)," Answers'!A1:BJ600")),LOOKUP($D$4,'Row Index'!$A$4:$A$9,'Row Index'!$B$4:$B$9),FALSE),"")</f>
        <v>40</v>
      </c>
      <c r="G371" s="115">
        <f ca="1">IFERROR(VLOOKUP($A371,INDIRECT(CONCATENATE("'CY ",G$3,", SFY ",(G$3+1)," Answers'!A1:BJ600")),LOOKUP($D$4,'Row Index'!$A$4:$A$9,'Row Index'!$B$4:$B$9),FALSE),"")</f>
        <v>33</v>
      </c>
      <c r="H371" s="115">
        <f ca="1">IFERROR(VLOOKUP($A371,INDIRECT(CONCATENATE("'CY ",H$3,", SFY ",(H$3+1)," Answers'!A1:BJ600")),LOOKUP($D$4,'Row Index'!$A$4:$A$9,'Row Index'!$B$4:$B$9),FALSE),"")</f>
        <v>36</v>
      </c>
      <c r="I371" s="115">
        <f ca="1">IFERROR(VLOOKUP($A371,INDIRECT(CONCATENATE("'CY ",I$3,", SFY ",(I$3+1)," Answers'!A1:BJ600")),LOOKUP($D$4,'Row Index'!$A$14:$A$19,'Row Index'!$B$14:$B$19),FALSE),"")</f>
        <v>25</v>
      </c>
      <c r="J371" s="115">
        <f ca="1">IFERROR(VLOOKUP($A371,INDIRECT(CONCATENATE("'CY ",J$3,", SFY ",(J$3+1)," Answers'!A1:BJ600")),LOOKUP($D$4,'Row Index'!$A$24:$A$29,'Row Index'!$B$24:$B$29),FALSE),"")</f>
        <v>20</v>
      </c>
      <c r="K371" s="115">
        <f ca="1">IFERROR(VLOOKUP($A371,INDIRECT(CONCATENATE("'CY ",K$3,", SFY ",(K$3+1)," Answers'!A1:BZ600")),LOOKUP($D$4,'Row Index'!$A$24:$A$29,'Row Index'!$B$34:$B$39),FALSE),"")</f>
        <v>44</v>
      </c>
      <c r="L371" s="115">
        <f ca="1">IFERROR(VLOOKUP($A371,INDIRECT(CONCATENATE("'CY ",L$3,", SFY ",(L$3+1)," Answers'!A1:CA600")),LOOKUP($D$4,'Row Index'!$A$24:$A$29,'Row Index'!$B$44:$B$49),FALSE),"")</f>
        <v>36</v>
      </c>
      <c r="M371" s="115">
        <f ca="1">IFERROR(VLOOKUP($A371,INDIRECT(CONCATENATE("'CY ",M$3,", SFY ",(M$3+1)," Answers'!A1:CA600")),LOOKUP($D$4,'Row Index'!$A$54:$A$59,'Row Index'!$B$54:$B$59),FALSE),"")</f>
        <v>21</v>
      </c>
      <c r="N371" s="116">
        <f ca="1">IFERROR(VLOOKUP($A371,INDIRECT(CONCATENATE("'CY ",N$3,", SFY ",(N$3+1)," Answers'!A1:CA600")),LOOKUP($D$4,'Row Index'!$A$64:$A$69,'Row Index'!$B$64:$B$69),FALSE),"")</f>
        <v>21.5</v>
      </c>
    </row>
    <row r="372" spans="1:14" x14ac:dyDescent="0.25">
      <c r="A372" s="49">
        <v>1345</v>
      </c>
      <c r="B372" s="44" t="s">
        <v>370</v>
      </c>
      <c r="C372" s="46" t="s">
        <v>326</v>
      </c>
      <c r="D372" s="115">
        <f ca="1">IFERROR(VLOOKUP($A372,INDIRECT(CONCATENATE("'CY ",D$3,", SFY ",(D$3+1)," Answers'!A1:BJ600")),LOOKUP($D$4,'Row Index'!$A$4:$A$9,'Row Index'!$B$4:$B$9),FALSE),"")</f>
        <v>41</v>
      </c>
      <c r="E372" s="115">
        <f ca="1">IFERROR(VLOOKUP($A372,INDIRECT(CONCATENATE("'CY ",E$3,", SFY ",(E$3+1)," Answers'!A1:BJ600")),LOOKUP($D$4,'Row Index'!$A$4:$A$9,'Row Index'!$B$4:$B$9),FALSE),"")</f>
        <v>36</v>
      </c>
      <c r="F372" s="115">
        <f ca="1">IFERROR(VLOOKUP($A372,INDIRECT(CONCATENATE("'CY ",F$3,", SFY ",(F$3+1)," Answers'!A1:BJ600")),LOOKUP($D$4,'Row Index'!$A$4:$A$9,'Row Index'!$B$4:$B$9),FALSE),"")</f>
        <v>42</v>
      </c>
      <c r="G372" s="115">
        <f ca="1">IFERROR(VLOOKUP($A372,INDIRECT(CONCATENATE("'CY ",G$3,", SFY ",(G$3+1)," Answers'!A1:BJ600")),LOOKUP($D$4,'Row Index'!$A$4:$A$9,'Row Index'!$B$4:$B$9),FALSE),"")</f>
        <v>37</v>
      </c>
      <c r="H372" s="115">
        <f ca="1">IFERROR(VLOOKUP($A372,INDIRECT(CONCATENATE("'CY ",H$3,", SFY ",(H$3+1)," Answers'!A1:BJ600")),LOOKUP($D$4,'Row Index'!$A$4:$A$9,'Row Index'!$B$4:$B$9),FALSE),"")</f>
        <v>38</v>
      </c>
      <c r="I372" s="115">
        <f ca="1">IFERROR(VLOOKUP($A372,INDIRECT(CONCATENATE("'CY ",I$3,", SFY ",(I$3+1)," Answers'!A1:BJ600")),LOOKUP($D$4,'Row Index'!$A$14:$A$19,'Row Index'!$B$14:$B$19),FALSE),"")</f>
        <v>22</v>
      </c>
      <c r="J372" s="115">
        <f ca="1">IFERROR(VLOOKUP($A372,INDIRECT(CONCATENATE("'CY ",J$3,", SFY ",(J$3+1)," Answers'!A1:BJ600")),LOOKUP($D$4,'Row Index'!$A$24:$A$29,'Row Index'!$B$24:$B$29),FALSE),"")</f>
        <v>20</v>
      </c>
      <c r="K372" s="115">
        <f ca="1">IFERROR(VLOOKUP($A372,INDIRECT(CONCATENATE("'CY ",K$3,", SFY ",(K$3+1)," Answers'!A1:BZ600")),LOOKUP($D$4,'Row Index'!$A$24:$A$29,'Row Index'!$B$34:$B$39),FALSE),"")</f>
        <v>40</v>
      </c>
      <c r="L372" s="115">
        <f ca="1">IFERROR(VLOOKUP($A372,INDIRECT(CONCATENATE("'CY ",L$3,", SFY ",(L$3+1)," Answers'!A1:CA600")),LOOKUP($D$4,'Row Index'!$A$24:$A$29,'Row Index'!$B$44:$B$49),FALSE),"")</f>
        <v>36</v>
      </c>
      <c r="M372" s="115">
        <f ca="1">IFERROR(VLOOKUP($A372,INDIRECT(CONCATENATE("'CY ",M$3,", SFY ",(M$3+1)," Answers'!A1:CA600")),LOOKUP($D$4,'Row Index'!$A$54:$A$59,'Row Index'!$B$54:$B$59),FALSE),"")</f>
        <v>27</v>
      </c>
      <c r="N372" s="116">
        <f ca="1">IFERROR(VLOOKUP($A372,INDIRECT(CONCATENATE("'CY ",N$3,", SFY ",(N$3+1)," Answers'!A1:CA600")),LOOKUP($D$4,'Row Index'!$A$64:$A$69,'Row Index'!$B$64:$B$69),FALSE),"")</f>
        <v>16</v>
      </c>
    </row>
    <row r="373" spans="1:14" x14ac:dyDescent="0.25">
      <c r="A373" s="49">
        <v>1346</v>
      </c>
      <c r="B373" s="44" t="s">
        <v>371</v>
      </c>
      <c r="C373" s="46" t="s">
        <v>326</v>
      </c>
      <c r="D373" s="115">
        <f ca="1">IFERROR(VLOOKUP($A373,INDIRECT(CONCATENATE("'CY ",D$3,", SFY ",(D$3+1)," Answers'!A1:BJ600")),LOOKUP($D$4,'Row Index'!$A$4:$A$9,'Row Index'!$B$4:$B$9),FALSE),"")</f>
        <v>31</v>
      </c>
      <c r="E373" s="115">
        <f ca="1">IFERROR(VLOOKUP($A373,INDIRECT(CONCATENATE("'CY ",E$3,", SFY ",(E$3+1)," Answers'!A1:BJ600")),LOOKUP($D$4,'Row Index'!$A$4:$A$9,'Row Index'!$B$4:$B$9),FALSE),"")</f>
        <v>39</v>
      </c>
      <c r="F373" s="115">
        <f ca="1">IFERROR(VLOOKUP($A373,INDIRECT(CONCATENATE("'CY ",F$3,", SFY ",(F$3+1)," Answers'!A1:BJ600")),LOOKUP($D$4,'Row Index'!$A$4:$A$9,'Row Index'!$B$4:$B$9),FALSE),"")</f>
        <v>37</v>
      </c>
      <c r="G373" s="115">
        <f ca="1">IFERROR(VLOOKUP($A373,INDIRECT(CONCATENATE("'CY ",G$3,", SFY ",(G$3+1)," Answers'!A1:BJ600")),LOOKUP($D$4,'Row Index'!$A$4:$A$9,'Row Index'!$B$4:$B$9),FALSE),"")</f>
        <v>37</v>
      </c>
      <c r="H373" s="115">
        <f ca="1">IFERROR(VLOOKUP($A373,INDIRECT(CONCATENATE("'CY ",H$3,", SFY ",(H$3+1)," Answers'!A1:BJ600")),LOOKUP($D$4,'Row Index'!$A$4:$A$9,'Row Index'!$B$4:$B$9),FALSE),"")</f>
        <v>34</v>
      </c>
      <c r="I373" s="115">
        <f ca="1">IFERROR(VLOOKUP($A373,INDIRECT(CONCATENATE("'CY ",I$3,", SFY ",(I$3+1)," Answers'!A1:BJ600")),LOOKUP($D$4,'Row Index'!$A$14:$A$19,'Row Index'!$B$14:$B$19),FALSE),"")</f>
        <v>19</v>
      </c>
      <c r="J373" s="115">
        <f ca="1">IFERROR(VLOOKUP($A373,INDIRECT(CONCATENATE("'CY ",J$3,", SFY ",(J$3+1)," Answers'!A1:BJ600")),LOOKUP($D$4,'Row Index'!$A$24:$A$29,'Row Index'!$B$24:$B$29),FALSE),"")</f>
        <v>16</v>
      </c>
      <c r="K373" s="115">
        <f ca="1">IFERROR(VLOOKUP($A373,INDIRECT(CONCATENATE("'CY ",K$3,", SFY ",(K$3+1)," Answers'!A1:BZ600")),LOOKUP($D$4,'Row Index'!$A$24:$A$29,'Row Index'!$B$34:$B$39),FALSE),"")</f>
        <v>32</v>
      </c>
      <c r="L373" s="115">
        <f ca="1">IFERROR(VLOOKUP($A373,INDIRECT(CONCATENATE("'CY ",L$3,", SFY ",(L$3+1)," Answers'!A1:CA600")),LOOKUP($D$4,'Row Index'!$A$24:$A$29,'Row Index'!$B$44:$B$49),FALSE),"")</f>
        <v>29</v>
      </c>
      <c r="M373" s="115">
        <f ca="1">IFERROR(VLOOKUP($A373,INDIRECT(CONCATENATE("'CY ",M$3,", SFY ",(M$3+1)," Answers'!A1:CA600")),LOOKUP($D$4,'Row Index'!$A$54:$A$59,'Row Index'!$B$54:$B$59),FALSE),"")</f>
        <v>21</v>
      </c>
      <c r="N373" s="116">
        <f ca="1">IFERROR(VLOOKUP($A373,INDIRECT(CONCATENATE("'CY ",N$3,", SFY ",(N$3+1)," Answers'!A1:CA600")),LOOKUP($D$4,'Row Index'!$A$64:$A$69,'Row Index'!$B$64:$B$69),FALSE),"")</f>
        <v>21.5</v>
      </c>
    </row>
    <row r="374" spans="1:14" x14ac:dyDescent="0.25">
      <c r="A374" s="49">
        <v>1347</v>
      </c>
      <c r="B374" s="44" t="s">
        <v>350</v>
      </c>
      <c r="C374" s="46" t="s">
        <v>326</v>
      </c>
      <c r="D374" s="115">
        <f ca="1">IFERROR(VLOOKUP($A374,INDIRECT(CONCATENATE("'CY ",D$3,", SFY ",(D$3+1)," Answers'!A1:BJ600")),LOOKUP($D$4,'Row Index'!$A$4:$A$9,'Row Index'!$B$4:$B$9),FALSE),"")</f>
        <v>45</v>
      </c>
      <c r="E374" s="115">
        <f ca="1">IFERROR(VLOOKUP($A374,INDIRECT(CONCATENATE("'CY ",E$3,", SFY ",(E$3+1)," Answers'!A1:BJ600")),LOOKUP($D$4,'Row Index'!$A$4:$A$9,'Row Index'!$B$4:$B$9),FALSE),"")</f>
        <v>43</v>
      </c>
      <c r="F374" s="115">
        <f ca="1">IFERROR(VLOOKUP($A374,INDIRECT(CONCATENATE("'CY ",F$3,", SFY ",(F$3+1)," Answers'!A1:BJ600")),LOOKUP($D$4,'Row Index'!$A$4:$A$9,'Row Index'!$B$4:$B$9),FALSE),"")</f>
        <v>40</v>
      </c>
      <c r="G374" s="115">
        <f ca="1">IFERROR(VLOOKUP($A374,INDIRECT(CONCATENATE("'CY ",G$3,", SFY ",(G$3+1)," Answers'!A1:BJ600")),LOOKUP($D$4,'Row Index'!$A$4:$A$9,'Row Index'!$B$4:$B$9),FALSE),"")</f>
        <v>35</v>
      </c>
      <c r="H374" s="115">
        <f ca="1">IFERROR(VLOOKUP($A374,INDIRECT(CONCATENATE("'CY ",H$3,", SFY ",(H$3+1)," Answers'!A1:BJ600")),LOOKUP($D$4,'Row Index'!$A$4:$A$9,'Row Index'!$B$4:$B$9),FALSE),"")</f>
        <v>36</v>
      </c>
      <c r="I374" s="115">
        <f ca="1">IFERROR(VLOOKUP($A374,INDIRECT(CONCATENATE("'CY ",I$3,", SFY ",(I$3+1)," Answers'!A1:BJ600")),LOOKUP($D$4,'Row Index'!$A$14:$A$19,'Row Index'!$B$14:$B$19),FALSE),"")</f>
        <v>20</v>
      </c>
      <c r="J374" s="115">
        <f ca="1">IFERROR(VLOOKUP($A374,INDIRECT(CONCATENATE("'CY ",J$3,", SFY ",(J$3+1)," Answers'!A1:BJ600")),LOOKUP($D$4,'Row Index'!$A$24:$A$29,'Row Index'!$B$24:$B$29),FALSE),"")</f>
        <v>15</v>
      </c>
      <c r="K374" s="115">
        <f ca="1">IFERROR(VLOOKUP($A374,INDIRECT(CONCATENATE("'CY ",K$3,", SFY ",(K$3+1)," Answers'!A1:BZ600")),LOOKUP($D$4,'Row Index'!$A$24:$A$29,'Row Index'!$B$34:$B$39),FALSE),"")</f>
        <v>43</v>
      </c>
      <c r="L374" s="115">
        <f ca="1">IFERROR(VLOOKUP($A374,INDIRECT(CONCATENATE("'CY ",L$3,", SFY ",(L$3+1)," Answers'!A1:CA600")),LOOKUP($D$4,'Row Index'!$A$24:$A$29,'Row Index'!$B$44:$B$49),FALSE),"")</f>
        <v>38</v>
      </c>
      <c r="M374" s="115">
        <f ca="1">IFERROR(VLOOKUP($A374,INDIRECT(CONCATENATE("'CY ",M$3,", SFY ",(M$3+1)," Answers'!A1:CA600")),LOOKUP($D$4,'Row Index'!$A$54:$A$59,'Row Index'!$B$54:$B$59),FALSE),"")</f>
        <v>23</v>
      </c>
      <c r="N374" s="116">
        <f ca="1">IFERROR(VLOOKUP($A374,INDIRECT(CONCATENATE("'CY ",N$3,", SFY ",(N$3+1)," Answers'!A1:CA600")),LOOKUP($D$4,'Row Index'!$A$64:$A$69,'Row Index'!$B$64:$B$69),FALSE),"")</f>
        <v>21.5</v>
      </c>
    </row>
    <row r="375" spans="1:14" x14ac:dyDescent="0.25">
      <c r="A375" s="49">
        <v>1348</v>
      </c>
      <c r="B375" s="44" t="s">
        <v>372</v>
      </c>
      <c r="C375" s="46" t="s">
        <v>326</v>
      </c>
      <c r="D375" s="115">
        <f ca="1">IFERROR(VLOOKUP($A375,INDIRECT(CONCATENATE("'CY ",D$3,", SFY ",(D$3+1)," Answers'!A1:BJ600")),LOOKUP($D$4,'Row Index'!$A$4:$A$9,'Row Index'!$B$4:$B$9),FALSE),"")</f>
        <v>38</v>
      </c>
      <c r="E375" s="115">
        <f ca="1">IFERROR(VLOOKUP($A375,INDIRECT(CONCATENATE("'CY ",E$3,", SFY ",(E$3+1)," Answers'!A1:BJ600")),LOOKUP($D$4,'Row Index'!$A$4:$A$9,'Row Index'!$B$4:$B$9),FALSE),"")</f>
        <v>40</v>
      </c>
      <c r="F375" s="115">
        <f ca="1">IFERROR(VLOOKUP($A375,INDIRECT(CONCATENATE("'CY ",F$3,", SFY ",(F$3+1)," Answers'!A1:BJ600")),LOOKUP($D$4,'Row Index'!$A$4:$A$9,'Row Index'!$B$4:$B$9),FALSE),"")</f>
        <v>37</v>
      </c>
      <c r="G375" s="115">
        <f ca="1">IFERROR(VLOOKUP($A375,INDIRECT(CONCATENATE("'CY ",G$3,", SFY ",(G$3+1)," Answers'!A1:BJ600")),LOOKUP($D$4,'Row Index'!$A$4:$A$9,'Row Index'!$B$4:$B$9),FALSE),"")</f>
        <v>36</v>
      </c>
      <c r="H375" s="115">
        <f ca="1">IFERROR(VLOOKUP($A375,INDIRECT(CONCATENATE("'CY ",H$3,", SFY ",(H$3+1)," Answers'!A1:BJ600")),LOOKUP($D$4,'Row Index'!$A$4:$A$9,'Row Index'!$B$4:$B$9),FALSE),"")</f>
        <v>37</v>
      </c>
      <c r="I375" s="115">
        <f ca="1">IFERROR(VLOOKUP($A375,INDIRECT(CONCATENATE("'CY ",I$3,", SFY ",(I$3+1)," Answers'!A1:BJ600")),LOOKUP($D$4,'Row Index'!$A$14:$A$19,'Row Index'!$B$14:$B$19),FALSE),"")</f>
        <v>20</v>
      </c>
      <c r="J375" s="115">
        <f ca="1">IFERROR(VLOOKUP($A375,INDIRECT(CONCATENATE("'CY ",J$3,", SFY ",(J$3+1)," Answers'!A1:BJ600")),LOOKUP($D$4,'Row Index'!$A$24:$A$29,'Row Index'!$B$24:$B$29),FALSE),"")</f>
        <v>17</v>
      </c>
      <c r="K375" s="115">
        <f ca="1">IFERROR(VLOOKUP($A375,INDIRECT(CONCATENATE("'CY ",K$3,", SFY ",(K$3+1)," Answers'!A1:BZ600")),LOOKUP($D$4,'Row Index'!$A$24:$A$29,'Row Index'!$B$34:$B$39),FALSE),"")</f>
        <v>36</v>
      </c>
      <c r="L375" s="115">
        <f ca="1">IFERROR(VLOOKUP($A375,INDIRECT(CONCATENATE("'CY ",L$3,", SFY ",(L$3+1)," Answers'!A1:CA600")),LOOKUP($D$4,'Row Index'!$A$24:$A$29,'Row Index'!$B$44:$B$49),FALSE),"")</f>
        <v>37</v>
      </c>
      <c r="M375" s="115">
        <f ca="1">IFERROR(VLOOKUP($A375,INDIRECT(CONCATENATE("'CY ",M$3,", SFY ",(M$3+1)," Answers'!A1:CA600")),LOOKUP($D$4,'Row Index'!$A$54:$A$59,'Row Index'!$B$54:$B$59),FALSE),"")</f>
        <v>23</v>
      </c>
      <c r="N375" s="116">
        <f ca="1">IFERROR(VLOOKUP($A375,INDIRECT(CONCATENATE("'CY ",N$3,", SFY ",(N$3+1)," Answers'!A1:CA600")),LOOKUP($D$4,'Row Index'!$A$64:$A$69,'Row Index'!$B$64:$B$69),FALSE),"")</f>
        <v>22</v>
      </c>
    </row>
    <row r="376" spans="1:14" x14ac:dyDescent="0.25">
      <c r="A376" s="49">
        <v>1349</v>
      </c>
      <c r="B376" s="44" t="s">
        <v>373</v>
      </c>
      <c r="C376" s="46" t="s">
        <v>326</v>
      </c>
      <c r="D376" s="115">
        <f ca="1">IFERROR(VLOOKUP($A376,INDIRECT(CONCATENATE("'CY ",D$3,", SFY ",(D$3+1)," Answers'!A1:BJ600")),LOOKUP($D$4,'Row Index'!$A$4:$A$9,'Row Index'!$B$4:$B$9),FALSE),"")</f>
        <v>32</v>
      </c>
      <c r="E376" s="115">
        <f ca="1">IFERROR(VLOOKUP($A376,INDIRECT(CONCATENATE("'CY ",E$3,", SFY ",(E$3+1)," Answers'!A1:BJ600")),LOOKUP($D$4,'Row Index'!$A$4:$A$9,'Row Index'!$B$4:$B$9),FALSE),"")</f>
        <v>46</v>
      </c>
      <c r="F376" s="115">
        <f ca="1">IFERROR(VLOOKUP($A376,INDIRECT(CONCATENATE("'CY ",F$3,", SFY ",(F$3+1)," Answers'!A1:BJ600")),LOOKUP($D$4,'Row Index'!$A$4:$A$9,'Row Index'!$B$4:$B$9),FALSE),"")</f>
        <v>45</v>
      </c>
      <c r="G376" s="115">
        <f ca="1">IFERROR(VLOOKUP($A376,INDIRECT(CONCATENATE("'CY ",G$3,", SFY ",(G$3+1)," Answers'!A1:BJ600")),LOOKUP($D$4,'Row Index'!$A$4:$A$9,'Row Index'!$B$4:$B$9),FALSE),"")</f>
        <v>34</v>
      </c>
      <c r="H376" s="115">
        <f ca="1">IFERROR(VLOOKUP($A376,INDIRECT(CONCATENATE("'CY ",H$3,", SFY ",(H$3+1)," Answers'!A1:BJ600")),LOOKUP($D$4,'Row Index'!$A$4:$A$9,'Row Index'!$B$4:$B$9),FALSE),"")</f>
        <v>39</v>
      </c>
      <c r="I376" s="115">
        <f ca="1">IFERROR(VLOOKUP($A376,INDIRECT(CONCATENATE("'CY ",I$3,", SFY ",(I$3+1)," Answers'!A1:BJ600")),LOOKUP($D$4,'Row Index'!$A$14:$A$19,'Row Index'!$B$14:$B$19),FALSE),"")</f>
        <v>24</v>
      </c>
      <c r="J376" s="115">
        <f ca="1">IFERROR(VLOOKUP($A376,INDIRECT(CONCATENATE("'CY ",J$3,", SFY ",(J$3+1)," Answers'!A1:BJ600")),LOOKUP($D$4,'Row Index'!$A$24:$A$29,'Row Index'!$B$24:$B$29),FALSE),"")</f>
        <v>19</v>
      </c>
      <c r="K376" s="115">
        <f ca="1">IFERROR(VLOOKUP($A376,INDIRECT(CONCATENATE("'CY ",K$3,", SFY ",(K$3+1)," Answers'!A1:BZ600")),LOOKUP($D$4,'Row Index'!$A$24:$A$29,'Row Index'!$B$34:$B$39),FALSE),"")</f>
        <v>42</v>
      </c>
      <c r="L376" s="115">
        <f ca="1">IFERROR(VLOOKUP($A376,INDIRECT(CONCATENATE("'CY ",L$3,", SFY ",(L$3+1)," Answers'!A1:CA600")),LOOKUP($D$4,'Row Index'!$A$24:$A$29,'Row Index'!$B$44:$B$49),FALSE),"")</f>
        <v>41</v>
      </c>
      <c r="M376" s="115">
        <f ca="1">IFERROR(VLOOKUP($A376,INDIRECT(CONCATENATE("'CY ",M$3,", SFY ",(M$3+1)," Answers'!A1:CA600")),LOOKUP($D$4,'Row Index'!$A$54:$A$59,'Row Index'!$B$54:$B$59),FALSE),"")</f>
        <v>24</v>
      </c>
      <c r="N376" s="116">
        <f ca="1">IFERROR(VLOOKUP($A376,INDIRECT(CONCATENATE("'CY ",N$3,", SFY ",(N$3+1)," Answers'!A1:CA600")),LOOKUP($D$4,'Row Index'!$A$64:$A$69,'Row Index'!$B$64:$B$69),FALSE),"")</f>
        <v>22</v>
      </c>
    </row>
    <row r="377" spans="1:14" x14ac:dyDescent="0.25">
      <c r="A377" s="49">
        <v>1350</v>
      </c>
      <c r="B377" s="44" t="s">
        <v>375</v>
      </c>
      <c r="C377" s="46" t="s">
        <v>326</v>
      </c>
      <c r="D377" s="115">
        <f ca="1">IFERROR(VLOOKUP($A377,INDIRECT(CONCATENATE("'CY ",D$3,", SFY ",(D$3+1)," Answers'!A1:BJ600")),LOOKUP($D$4,'Row Index'!$A$4:$A$9,'Row Index'!$B$4:$B$9),FALSE),"")</f>
        <v>41</v>
      </c>
      <c r="E377" s="115">
        <f ca="1">IFERROR(VLOOKUP($A377,INDIRECT(CONCATENATE("'CY ",E$3,", SFY ",(E$3+1)," Answers'!A1:BJ600")),LOOKUP($D$4,'Row Index'!$A$4:$A$9,'Row Index'!$B$4:$B$9),FALSE),"")</f>
        <v>41</v>
      </c>
      <c r="F377" s="115">
        <f ca="1">IFERROR(VLOOKUP($A377,INDIRECT(CONCATENATE("'CY ",F$3,", SFY ",(F$3+1)," Answers'!A1:BJ600")),LOOKUP($D$4,'Row Index'!$A$4:$A$9,'Row Index'!$B$4:$B$9),FALSE),"")</f>
        <v>43</v>
      </c>
      <c r="G377" s="115">
        <f ca="1">IFERROR(VLOOKUP($A377,INDIRECT(CONCATENATE("'CY ",G$3,", SFY ",(G$3+1)," Answers'!A1:BJ600")),LOOKUP($D$4,'Row Index'!$A$4:$A$9,'Row Index'!$B$4:$B$9),FALSE),"")</f>
        <v>39</v>
      </c>
      <c r="H377" s="115">
        <f ca="1">IFERROR(VLOOKUP($A377,INDIRECT(CONCATENATE("'CY ",H$3,", SFY ",(H$3+1)," Answers'!A1:BJ600")),LOOKUP($D$4,'Row Index'!$A$4:$A$9,'Row Index'!$B$4:$B$9),FALSE),"")</f>
        <v>37</v>
      </c>
      <c r="I377" s="115">
        <f ca="1">IFERROR(VLOOKUP($A377,INDIRECT(CONCATENATE("'CY ",I$3,", SFY ",(I$3+1)," Answers'!A1:BJ600")),LOOKUP($D$4,'Row Index'!$A$14:$A$19,'Row Index'!$B$14:$B$19),FALSE),"")</f>
        <v>23</v>
      </c>
      <c r="J377" s="115">
        <f ca="1">IFERROR(VLOOKUP($A377,INDIRECT(CONCATENATE("'CY ",J$3,", SFY ",(J$3+1)," Answers'!A1:BJ600")),LOOKUP($D$4,'Row Index'!$A$24:$A$29,'Row Index'!$B$24:$B$29),FALSE),"")</f>
        <v>18</v>
      </c>
      <c r="K377" s="115">
        <f ca="1">IFERROR(VLOOKUP($A377,INDIRECT(CONCATENATE("'CY ",K$3,", SFY ",(K$3+1)," Answers'!A1:BZ600")),LOOKUP($D$4,'Row Index'!$A$24:$A$29,'Row Index'!$B$34:$B$39),FALSE),"")</f>
        <v>41</v>
      </c>
      <c r="L377" s="115">
        <f ca="1">IFERROR(VLOOKUP($A377,INDIRECT(CONCATENATE("'CY ",L$3,", SFY ",(L$3+1)," Answers'!A1:CA600")),LOOKUP($D$4,'Row Index'!$A$24:$A$29,'Row Index'!$B$44:$B$49),FALSE),"")</f>
        <v>33</v>
      </c>
      <c r="M377" s="115">
        <f ca="1">IFERROR(VLOOKUP($A377,INDIRECT(CONCATENATE("'CY ",M$3,", SFY ",(M$3+1)," Answers'!A1:CA600")),LOOKUP($D$4,'Row Index'!$A$54:$A$59,'Row Index'!$B$54:$B$59),FALSE),"")</f>
        <v>23</v>
      </c>
      <c r="N377" s="116">
        <f ca="1">IFERROR(VLOOKUP($A377,INDIRECT(CONCATENATE("'CY ",N$3,", SFY ",(N$3+1)," Answers'!A1:CA600")),LOOKUP($D$4,'Row Index'!$A$64:$A$69,'Row Index'!$B$64:$B$69),FALSE),"")</f>
        <v>18</v>
      </c>
    </row>
    <row r="378" spans="1:14" x14ac:dyDescent="0.25">
      <c r="A378" s="49">
        <v>1351</v>
      </c>
      <c r="B378" s="44" t="s">
        <v>376</v>
      </c>
      <c r="C378" s="46" t="s">
        <v>326</v>
      </c>
      <c r="D378" s="115">
        <f ca="1">IFERROR(VLOOKUP($A378,INDIRECT(CONCATENATE("'CY ",D$3,", SFY ",(D$3+1)," Answers'!A1:BJ600")),LOOKUP($D$4,'Row Index'!$A$4:$A$9,'Row Index'!$B$4:$B$9),FALSE),"")</f>
        <v>43</v>
      </c>
      <c r="E378" s="115">
        <f ca="1">IFERROR(VLOOKUP($A378,INDIRECT(CONCATENATE("'CY ",E$3,", SFY ",(E$3+1)," Answers'!A1:BJ600")),LOOKUP($D$4,'Row Index'!$A$4:$A$9,'Row Index'!$B$4:$B$9),FALSE),"")</f>
        <v>36</v>
      </c>
      <c r="F378" s="115">
        <f ca="1">IFERROR(VLOOKUP($A378,INDIRECT(CONCATENATE("'CY ",F$3,", SFY ",(F$3+1)," Answers'!A1:BJ600")),LOOKUP($D$4,'Row Index'!$A$4:$A$9,'Row Index'!$B$4:$B$9),FALSE),"")</f>
        <v>36</v>
      </c>
      <c r="G378" s="115">
        <f ca="1">IFERROR(VLOOKUP($A378,INDIRECT(CONCATENATE("'CY ",G$3,", SFY ",(G$3+1)," Answers'!A1:BJ600")),LOOKUP($D$4,'Row Index'!$A$4:$A$9,'Row Index'!$B$4:$B$9),FALSE),"")</f>
        <v>37</v>
      </c>
      <c r="H378" s="115">
        <f ca="1">IFERROR(VLOOKUP($A378,INDIRECT(CONCATENATE("'CY ",H$3,", SFY ",(H$3+1)," Answers'!A1:BJ600")),LOOKUP($D$4,'Row Index'!$A$4:$A$9,'Row Index'!$B$4:$B$9),FALSE),"")</f>
        <v>37</v>
      </c>
      <c r="I378" s="115">
        <f ca="1">IFERROR(VLOOKUP($A378,INDIRECT(CONCATENATE("'CY ",I$3,", SFY ",(I$3+1)," Answers'!A1:BJ600")),LOOKUP($D$4,'Row Index'!$A$14:$A$19,'Row Index'!$B$14:$B$19),FALSE),"")</f>
        <v>23</v>
      </c>
      <c r="J378" s="115">
        <f ca="1">IFERROR(VLOOKUP($A378,INDIRECT(CONCATENATE("'CY ",J$3,", SFY ",(J$3+1)," Answers'!A1:BJ600")),LOOKUP($D$4,'Row Index'!$A$24:$A$29,'Row Index'!$B$24:$B$29),FALSE),"")</f>
        <v>21</v>
      </c>
      <c r="K378" s="115">
        <f ca="1">IFERROR(VLOOKUP($A378,INDIRECT(CONCATENATE("'CY ",K$3,", SFY ",(K$3+1)," Answers'!A1:BZ600")),LOOKUP($D$4,'Row Index'!$A$24:$A$29,'Row Index'!$B$34:$B$39),FALSE),"")</f>
        <v>41</v>
      </c>
      <c r="L378" s="115">
        <f ca="1">IFERROR(VLOOKUP($A378,INDIRECT(CONCATENATE("'CY ",L$3,", SFY ",(L$3+1)," Answers'!A1:CA600")),LOOKUP($D$4,'Row Index'!$A$24:$A$29,'Row Index'!$B$44:$B$49),FALSE),"")</f>
        <v>38</v>
      </c>
      <c r="M378" s="115">
        <f ca="1">IFERROR(VLOOKUP($A378,INDIRECT(CONCATENATE("'CY ",M$3,", SFY ",(M$3+1)," Answers'!A1:CA600")),LOOKUP($D$4,'Row Index'!$A$54:$A$59,'Row Index'!$B$54:$B$59),FALSE),"")</f>
        <v>21</v>
      </c>
      <c r="N378" s="116">
        <f ca="1">IFERROR(VLOOKUP($A378,INDIRECT(CONCATENATE("'CY ",N$3,", SFY ",(N$3+1)," Answers'!A1:CA600")),LOOKUP($D$4,'Row Index'!$A$64:$A$69,'Row Index'!$B$64:$B$69),FALSE),"")</f>
        <v>20.5</v>
      </c>
    </row>
    <row r="379" spans="1:14" x14ac:dyDescent="0.25">
      <c r="A379" s="49">
        <v>1352</v>
      </c>
      <c r="B379" s="44" t="s">
        <v>377</v>
      </c>
      <c r="C379" s="46" t="s">
        <v>326</v>
      </c>
      <c r="D379" s="115">
        <f ca="1">IFERROR(VLOOKUP($A379,INDIRECT(CONCATENATE("'CY ",D$3,", SFY ",(D$3+1)," Answers'!A1:BJ600")),LOOKUP($D$4,'Row Index'!$A$4:$A$9,'Row Index'!$B$4:$B$9),FALSE),"")</f>
        <v>43</v>
      </c>
      <c r="E379" s="115">
        <f ca="1">IFERROR(VLOOKUP($A379,INDIRECT(CONCATENATE("'CY ",E$3,", SFY ",(E$3+1)," Answers'!A1:BJ600")),LOOKUP($D$4,'Row Index'!$A$4:$A$9,'Row Index'!$B$4:$B$9),FALSE),"")</f>
        <v>36</v>
      </c>
      <c r="F379" s="115">
        <f ca="1">IFERROR(VLOOKUP($A379,INDIRECT(CONCATENATE("'CY ",F$3,", SFY ",(F$3+1)," Answers'!A1:BJ600")),LOOKUP($D$4,'Row Index'!$A$4:$A$9,'Row Index'!$B$4:$B$9),FALSE),"")</f>
        <v>35</v>
      </c>
      <c r="G379" s="115">
        <f ca="1">IFERROR(VLOOKUP($A379,INDIRECT(CONCATENATE("'CY ",G$3,", SFY ",(G$3+1)," Answers'!A1:BJ600")),LOOKUP($D$4,'Row Index'!$A$4:$A$9,'Row Index'!$B$4:$B$9),FALSE),"")</f>
        <v>32</v>
      </c>
      <c r="H379" s="115">
        <f ca="1">IFERROR(VLOOKUP($A379,INDIRECT(CONCATENATE("'CY ",H$3,", SFY ",(H$3+1)," Answers'!A1:BJ600")),LOOKUP($D$4,'Row Index'!$A$4:$A$9,'Row Index'!$B$4:$B$9),FALSE),"")</f>
        <v>38</v>
      </c>
      <c r="I379" s="115">
        <f ca="1">IFERROR(VLOOKUP($A379,INDIRECT(CONCATENATE("'CY ",I$3,", SFY ",(I$3+1)," Answers'!A1:BJ600")),LOOKUP($D$4,'Row Index'!$A$14:$A$19,'Row Index'!$B$14:$B$19),FALSE),"")</f>
        <v>20</v>
      </c>
      <c r="J379" s="115">
        <f ca="1">IFERROR(VLOOKUP($A379,INDIRECT(CONCATENATE("'CY ",J$3,", SFY ",(J$3+1)," Answers'!A1:BJ600")),LOOKUP($D$4,'Row Index'!$A$24:$A$29,'Row Index'!$B$24:$B$29),FALSE),"")</f>
        <v>17</v>
      </c>
      <c r="K379" s="115">
        <f ca="1">IFERROR(VLOOKUP($A379,INDIRECT(CONCATENATE("'CY ",K$3,", SFY ",(K$3+1)," Answers'!A1:BZ600")),LOOKUP($D$4,'Row Index'!$A$24:$A$29,'Row Index'!$B$34:$B$39),FALSE),"")</f>
        <v>48</v>
      </c>
      <c r="L379" s="115">
        <f ca="1">IFERROR(VLOOKUP($A379,INDIRECT(CONCATENATE("'CY ",L$3,", SFY ",(L$3+1)," Answers'!A1:CA600")),LOOKUP($D$4,'Row Index'!$A$24:$A$29,'Row Index'!$B$44:$B$49),FALSE),"")</f>
        <v>40</v>
      </c>
      <c r="M379" s="115">
        <f ca="1">IFERROR(VLOOKUP($A379,INDIRECT(CONCATENATE("'CY ",M$3,", SFY ",(M$3+1)," Answers'!A1:CA600")),LOOKUP($D$4,'Row Index'!$A$54:$A$59,'Row Index'!$B$54:$B$59),FALSE),"")</f>
        <v>28</v>
      </c>
      <c r="N379" s="116">
        <f ca="1">IFERROR(VLOOKUP($A379,INDIRECT(CONCATENATE("'CY ",N$3,", SFY ",(N$3+1)," Answers'!A1:CA600")),LOOKUP($D$4,'Row Index'!$A$64:$A$69,'Row Index'!$B$64:$B$69),FALSE),"")</f>
        <v>20.5</v>
      </c>
    </row>
    <row r="380" spans="1:14" x14ac:dyDescent="0.25">
      <c r="A380" s="49">
        <v>1353</v>
      </c>
      <c r="B380" s="44" t="s">
        <v>378</v>
      </c>
      <c r="C380" s="46" t="s">
        <v>326</v>
      </c>
      <c r="D380" s="115">
        <f ca="1">IFERROR(VLOOKUP($A380,INDIRECT(CONCATENATE("'CY ",D$3,", SFY ",(D$3+1)," Answers'!A1:BJ600")),LOOKUP($D$4,'Row Index'!$A$4:$A$9,'Row Index'!$B$4:$B$9),FALSE),"")</f>
        <v>38</v>
      </c>
      <c r="E380" s="115">
        <f ca="1">IFERROR(VLOOKUP($A380,INDIRECT(CONCATENATE("'CY ",E$3,", SFY ",(E$3+1)," Answers'!A1:BJ600")),LOOKUP($D$4,'Row Index'!$A$4:$A$9,'Row Index'!$B$4:$B$9),FALSE),"")</f>
        <v>34</v>
      </c>
      <c r="F380" s="115">
        <f ca="1">IFERROR(VLOOKUP($A380,INDIRECT(CONCATENATE("'CY ",F$3,", SFY ",(F$3+1)," Answers'!A1:BJ600")),LOOKUP($D$4,'Row Index'!$A$4:$A$9,'Row Index'!$B$4:$B$9),FALSE),"")</f>
        <v>40</v>
      </c>
      <c r="G380" s="115">
        <f ca="1">IFERROR(VLOOKUP($A380,INDIRECT(CONCATENATE("'CY ",G$3,", SFY ",(G$3+1)," Answers'!A1:BJ600")),LOOKUP($D$4,'Row Index'!$A$4:$A$9,'Row Index'!$B$4:$B$9),FALSE),"")</f>
        <v>41</v>
      </c>
      <c r="H380" s="115">
        <f ca="1">IFERROR(VLOOKUP($A380,INDIRECT(CONCATENATE("'CY ",H$3,", SFY ",(H$3+1)," Answers'!A1:BJ600")),LOOKUP($D$4,'Row Index'!$A$4:$A$9,'Row Index'!$B$4:$B$9),FALSE),"")</f>
        <v>44</v>
      </c>
      <c r="I380" s="115">
        <f ca="1">IFERROR(VLOOKUP($A380,INDIRECT(CONCATENATE("'CY ",I$3,", SFY ",(I$3+1)," Answers'!A1:BJ600")),LOOKUP($D$4,'Row Index'!$A$14:$A$19,'Row Index'!$B$14:$B$19),FALSE),"")</f>
        <v>17</v>
      </c>
      <c r="J380" s="115">
        <f ca="1">IFERROR(VLOOKUP($A380,INDIRECT(CONCATENATE("'CY ",J$3,", SFY ",(J$3+1)," Answers'!A1:BJ600")),LOOKUP($D$4,'Row Index'!$A$24:$A$29,'Row Index'!$B$24:$B$29),FALSE),"")</f>
        <v>17</v>
      </c>
      <c r="K380" s="115">
        <f ca="1">IFERROR(VLOOKUP($A380,INDIRECT(CONCATENATE("'CY ",K$3,", SFY ",(K$3+1)," Answers'!A1:BZ600")),LOOKUP($D$4,'Row Index'!$A$24:$A$29,'Row Index'!$B$34:$B$39),FALSE),"")</f>
        <v>37</v>
      </c>
      <c r="L380" s="115">
        <f ca="1">IFERROR(VLOOKUP($A380,INDIRECT(CONCATENATE("'CY ",L$3,", SFY ",(L$3+1)," Answers'!A1:CA600")),LOOKUP($D$4,'Row Index'!$A$24:$A$29,'Row Index'!$B$44:$B$49),FALSE),"")</f>
        <v>38</v>
      </c>
      <c r="M380" s="115">
        <f ca="1">IFERROR(VLOOKUP($A380,INDIRECT(CONCATENATE("'CY ",M$3,", SFY ",(M$3+1)," Answers'!A1:CA600")),LOOKUP($D$4,'Row Index'!$A$54:$A$59,'Row Index'!$B$54:$B$59),FALSE),"")</f>
        <v>25</v>
      </c>
      <c r="N380" s="116">
        <f ca="1">IFERROR(VLOOKUP($A380,INDIRECT(CONCATENATE("'CY ",N$3,", SFY ",(N$3+1)," Answers'!A1:CA600")),LOOKUP($D$4,'Row Index'!$A$64:$A$69,'Row Index'!$B$64:$B$69),FALSE),"")</f>
        <v>18.5</v>
      </c>
    </row>
    <row r="381" spans="1:14" x14ac:dyDescent="0.25">
      <c r="A381" s="49">
        <v>1401</v>
      </c>
      <c r="B381" s="44" t="s">
        <v>379</v>
      </c>
      <c r="C381" s="46" t="s">
        <v>380</v>
      </c>
      <c r="D381" s="115">
        <f ca="1">IFERROR(VLOOKUP($A381,INDIRECT(CONCATENATE("'CY ",D$3,", SFY ",(D$3+1)," Answers'!A1:BJ600")),LOOKUP($D$4,'Row Index'!$A$4:$A$9,'Row Index'!$B$4:$B$9),FALSE),"")</f>
        <v>40</v>
      </c>
      <c r="E381" s="115">
        <f ca="1">IFERROR(VLOOKUP($A381,INDIRECT(CONCATENATE("'CY ",E$3,", SFY ",(E$3+1)," Answers'!A1:BJ600")),LOOKUP($D$4,'Row Index'!$A$4:$A$9,'Row Index'!$B$4:$B$9),FALSE),"")</f>
        <v>37</v>
      </c>
      <c r="F381" s="115">
        <f ca="1">IFERROR(VLOOKUP($A381,INDIRECT(CONCATENATE("'CY ",F$3,", SFY ",(F$3+1)," Answers'!A1:BJ600")),LOOKUP($D$4,'Row Index'!$A$4:$A$9,'Row Index'!$B$4:$B$9),FALSE),"")</f>
        <v>37</v>
      </c>
      <c r="G381" s="115">
        <f ca="1">IFERROR(VLOOKUP($A381,INDIRECT(CONCATENATE("'CY ",G$3,", SFY ",(G$3+1)," Answers'!A1:BJ600")),LOOKUP($D$4,'Row Index'!$A$4:$A$9,'Row Index'!$B$4:$B$9),FALSE),"")</f>
        <v>33</v>
      </c>
      <c r="H381" s="115">
        <f ca="1">IFERROR(VLOOKUP($A381,INDIRECT(CONCATENATE("'CY ",H$3,", SFY ",(H$3+1)," Answers'!A1:BJ600")),LOOKUP($D$4,'Row Index'!$A$4:$A$9,'Row Index'!$B$4:$B$9),FALSE),"")</f>
        <v>36</v>
      </c>
      <c r="I381" s="115">
        <f ca="1">IFERROR(VLOOKUP($A381,INDIRECT(CONCATENATE("'CY ",I$3,", SFY ",(I$3+1)," Answers'!A1:BJ600")),LOOKUP($D$4,'Row Index'!$A$14:$A$19,'Row Index'!$B$14:$B$19),FALSE),"")</f>
        <v>22</v>
      </c>
      <c r="J381" s="115">
        <f ca="1">IFERROR(VLOOKUP($A381,INDIRECT(CONCATENATE("'CY ",J$3,", SFY ",(J$3+1)," Answers'!A1:BJ600")),LOOKUP($D$4,'Row Index'!$A$24:$A$29,'Row Index'!$B$24:$B$29),FALSE),"")</f>
        <v>18</v>
      </c>
      <c r="K381" s="115">
        <f ca="1">IFERROR(VLOOKUP($A381,INDIRECT(CONCATENATE("'CY ",K$3,", SFY ",(K$3+1)," Answers'!A1:BZ600")),LOOKUP($D$4,'Row Index'!$A$24:$A$29,'Row Index'!$B$34:$B$39),FALSE),"")</f>
        <v>44</v>
      </c>
      <c r="L381" s="115">
        <f ca="1">IFERROR(VLOOKUP($A381,INDIRECT(CONCATENATE("'CY ",L$3,", SFY ",(L$3+1)," Answers'!A1:CA600")),LOOKUP($D$4,'Row Index'!$A$24:$A$29,'Row Index'!$B$44:$B$49),FALSE),"")</f>
        <v>40</v>
      </c>
      <c r="M381" s="115">
        <f ca="1">IFERROR(VLOOKUP($A381,INDIRECT(CONCATENATE("'CY ",M$3,", SFY ",(M$3+1)," Answers'!A1:CA600")),LOOKUP($D$4,'Row Index'!$A$54:$A$59,'Row Index'!$B$54:$B$59),FALSE),"")</f>
        <v>24</v>
      </c>
      <c r="N381" s="116">
        <f ca="1">IFERROR(VLOOKUP($A381,INDIRECT(CONCATENATE("'CY ",N$3,", SFY ",(N$3+1)," Answers'!A1:CA600")),LOOKUP($D$4,'Row Index'!$A$64:$A$69,'Row Index'!$B$64:$B$69),FALSE),"")</f>
        <v>22.5</v>
      </c>
    </row>
    <row r="382" spans="1:14" x14ac:dyDescent="0.25">
      <c r="A382" s="49">
        <v>1402</v>
      </c>
      <c r="B382" s="44" t="s">
        <v>381</v>
      </c>
      <c r="C382" s="46" t="s">
        <v>380</v>
      </c>
      <c r="D382" s="115">
        <f ca="1">IFERROR(VLOOKUP($A382,INDIRECT(CONCATENATE("'CY ",D$3,", SFY ",(D$3+1)," Answers'!A1:BJ600")),LOOKUP($D$4,'Row Index'!$A$4:$A$9,'Row Index'!$B$4:$B$9),FALSE),"")</f>
        <v>37</v>
      </c>
      <c r="E382" s="115">
        <f ca="1">IFERROR(VLOOKUP($A382,INDIRECT(CONCATENATE("'CY ",E$3,", SFY ",(E$3+1)," Answers'!A1:BJ600")),LOOKUP($D$4,'Row Index'!$A$4:$A$9,'Row Index'!$B$4:$B$9),FALSE),"")</f>
        <v>43</v>
      </c>
      <c r="F382" s="115">
        <f ca="1">IFERROR(VLOOKUP($A382,INDIRECT(CONCATENATE("'CY ",F$3,", SFY ",(F$3+1)," Answers'!A1:BJ600")),LOOKUP($D$4,'Row Index'!$A$4:$A$9,'Row Index'!$B$4:$B$9),FALSE),"")</f>
        <v>40</v>
      </c>
      <c r="G382" s="115">
        <f ca="1">IFERROR(VLOOKUP($A382,INDIRECT(CONCATENATE("'CY ",G$3,", SFY ",(G$3+1)," Answers'!A1:BJ600")),LOOKUP($D$4,'Row Index'!$A$4:$A$9,'Row Index'!$B$4:$B$9),FALSE),"")</f>
        <v>36</v>
      </c>
      <c r="H382" s="115">
        <f ca="1">IFERROR(VLOOKUP($A382,INDIRECT(CONCATENATE("'CY ",H$3,", SFY ",(H$3+1)," Answers'!A1:BJ600")),LOOKUP($D$4,'Row Index'!$A$4:$A$9,'Row Index'!$B$4:$B$9),FALSE),"")</f>
        <v>37</v>
      </c>
      <c r="I382" s="115">
        <f ca="1">IFERROR(VLOOKUP($A382,INDIRECT(CONCATENATE("'CY ",I$3,", SFY ",(I$3+1)," Answers'!A1:BJ600")),LOOKUP($D$4,'Row Index'!$A$14:$A$19,'Row Index'!$B$14:$B$19),FALSE),"")</f>
        <v>23</v>
      </c>
      <c r="J382" s="115">
        <f ca="1">IFERROR(VLOOKUP($A382,INDIRECT(CONCATENATE("'CY ",J$3,", SFY ",(J$3+1)," Answers'!A1:BJ600")),LOOKUP($D$4,'Row Index'!$A$24:$A$29,'Row Index'!$B$24:$B$29),FALSE),"")</f>
        <v>21</v>
      </c>
      <c r="K382" s="115">
        <f ca="1">IFERROR(VLOOKUP($A382,INDIRECT(CONCATENATE("'CY ",K$3,", SFY ",(K$3+1)," Answers'!A1:BZ600")),LOOKUP($D$4,'Row Index'!$A$24:$A$29,'Row Index'!$B$34:$B$39),FALSE),"")</f>
        <v>43</v>
      </c>
      <c r="L382" s="115">
        <f ca="1">IFERROR(VLOOKUP($A382,INDIRECT(CONCATENATE("'CY ",L$3,", SFY ",(L$3+1)," Answers'!A1:CA600")),LOOKUP($D$4,'Row Index'!$A$24:$A$29,'Row Index'!$B$44:$B$49),FALSE),"")</f>
        <v>34</v>
      </c>
      <c r="M382" s="115">
        <f ca="1">IFERROR(VLOOKUP($A382,INDIRECT(CONCATENATE("'CY ",M$3,", SFY ",(M$3+1)," Answers'!A1:CA600")),LOOKUP($D$4,'Row Index'!$A$54:$A$59,'Row Index'!$B$54:$B$59),FALSE),"")</f>
        <v>23</v>
      </c>
      <c r="N382" s="116">
        <f ca="1">IFERROR(VLOOKUP($A382,INDIRECT(CONCATENATE("'CY ",N$3,", SFY ",(N$3+1)," Answers'!A1:CA600")),LOOKUP($D$4,'Row Index'!$A$64:$A$69,'Row Index'!$B$64:$B$69),FALSE),"")</f>
        <v>21</v>
      </c>
    </row>
    <row r="383" spans="1:14" x14ac:dyDescent="0.25">
      <c r="A383" s="49">
        <v>1403</v>
      </c>
      <c r="B383" s="44" t="s">
        <v>382</v>
      </c>
      <c r="C383" s="46" t="s">
        <v>380</v>
      </c>
      <c r="D383" s="115">
        <f ca="1">IFERROR(VLOOKUP($A383,INDIRECT(CONCATENATE("'CY ",D$3,", SFY ",(D$3+1)," Answers'!A1:BJ600")),LOOKUP($D$4,'Row Index'!$A$4:$A$9,'Row Index'!$B$4:$B$9),FALSE),"")</f>
        <v>40</v>
      </c>
      <c r="E383" s="115">
        <f ca="1">IFERROR(VLOOKUP($A383,INDIRECT(CONCATENATE("'CY ",E$3,", SFY ",(E$3+1)," Answers'!A1:BJ600")),LOOKUP($D$4,'Row Index'!$A$4:$A$9,'Row Index'!$B$4:$B$9),FALSE),"")</f>
        <v>36</v>
      </c>
      <c r="F383" s="115">
        <f ca="1">IFERROR(VLOOKUP($A383,INDIRECT(CONCATENATE("'CY ",F$3,", SFY ",(F$3+1)," Answers'!A1:BJ600")),LOOKUP($D$4,'Row Index'!$A$4:$A$9,'Row Index'!$B$4:$B$9),FALSE),"")</f>
        <v>36</v>
      </c>
      <c r="G383" s="115">
        <f ca="1">IFERROR(VLOOKUP($A383,INDIRECT(CONCATENATE("'CY ",G$3,", SFY ",(G$3+1)," Answers'!A1:BJ600")),LOOKUP($D$4,'Row Index'!$A$4:$A$9,'Row Index'!$B$4:$B$9),FALSE),"")</f>
        <v>33</v>
      </c>
      <c r="H383" s="115">
        <f ca="1">IFERROR(VLOOKUP($A383,INDIRECT(CONCATENATE("'CY ",H$3,", SFY ",(H$3+1)," Answers'!A1:BJ600")),LOOKUP($D$4,'Row Index'!$A$4:$A$9,'Row Index'!$B$4:$B$9),FALSE),"")</f>
        <v>35</v>
      </c>
      <c r="I383" s="115">
        <f ca="1">IFERROR(VLOOKUP($A383,INDIRECT(CONCATENATE("'CY ",I$3,", SFY ",(I$3+1)," Answers'!A1:BJ600")),LOOKUP($D$4,'Row Index'!$A$14:$A$19,'Row Index'!$B$14:$B$19),FALSE),"")</f>
        <v>23</v>
      </c>
      <c r="J383" s="115">
        <f ca="1">IFERROR(VLOOKUP($A383,INDIRECT(CONCATENATE("'CY ",J$3,", SFY ",(J$3+1)," Answers'!A1:BJ600")),LOOKUP($D$4,'Row Index'!$A$24:$A$29,'Row Index'!$B$24:$B$29),FALSE),"")</f>
        <v>20</v>
      </c>
      <c r="K383" s="115">
        <f ca="1">IFERROR(VLOOKUP($A383,INDIRECT(CONCATENATE("'CY ",K$3,", SFY ",(K$3+1)," Answers'!A1:BZ600")),LOOKUP($D$4,'Row Index'!$A$24:$A$29,'Row Index'!$B$34:$B$39),FALSE),"")</f>
        <v>46</v>
      </c>
      <c r="L383" s="115">
        <f ca="1">IFERROR(VLOOKUP($A383,INDIRECT(CONCATENATE("'CY ",L$3,", SFY ",(L$3+1)," Answers'!A1:CA600")),LOOKUP($D$4,'Row Index'!$A$24:$A$29,'Row Index'!$B$44:$B$49),FALSE),"")</f>
        <v>38</v>
      </c>
      <c r="M383" s="115">
        <f ca="1">IFERROR(VLOOKUP($A383,INDIRECT(CONCATENATE("'CY ",M$3,", SFY ",(M$3+1)," Answers'!A1:CA600")),LOOKUP($D$4,'Row Index'!$A$54:$A$59,'Row Index'!$B$54:$B$59),FALSE),"")</f>
        <v>23</v>
      </c>
      <c r="N383" s="116">
        <f ca="1">IFERROR(VLOOKUP($A383,INDIRECT(CONCATENATE("'CY ",N$3,", SFY ",(N$3+1)," Answers'!A1:CA600")),LOOKUP($D$4,'Row Index'!$A$64:$A$69,'Row Index'!$B$64:$B$69),FALSE),"")</f>
        <v>21.5</v>
      </c>
    </row>
    <row r="384" spans="1:14" x14ac:dyDescent="0.25">
      <c r="A384" s="49">
        <v>1404</v>
      </c>
      <c r="B384" s="44" t="s">
        <v>383</v>
      </c>
      <c r="C384" s="46" t="s">
        <v>380</v>
      </c>
      <c r="D384" s="115">
        <f ca="1">IFERROR(VLOOKUP($A384,INDIRECT(CONCATENATE("'CY ",D$3,", SFY ",(D$3+1)," Answers'!A1:BJ600")),LOOKUP($D$4,'Row Index'!$A$4:$A$9,'Row Index'!$B$4:$B$9),FALSE),"")</f>
        <v>41</v>
      </c>
      <c r="E384" s="115">
        <f ca="1">IFERROR(VLOOKUP($A384,INDIRECT(CONCATENATE("'CY ",E$3,", SFY ",(E$3+1)," Answers'!A1:BJ600")),LOOKUP($D$4,'Row Index'!$A$4:$A$9,'Row Index'!$B$4:$B$9),FALSE),"")</f>
        <v>48</v>
      </c>
      <c r="F384" s="115">
        <f ca="1">IFERROR(VLOOKUP($A384,INDIRECT(CONCATENATE("'CY ",F$3,", SFY ",(F$3+1)," Answers'!A1:BJ600")),LOOKUP($D$4,'Row Index'!$A$4:$A$9,'Row Index'!$B$4:$B$9),FALSE),"")</f>
        <v>40</v>
      </c>
      <c r="G384" s="115">
        <f ca="1">IFERROR(VLOOKUP($A384,INDIRECT(CONCATENATE("'CY ",G$3,", SFY ",(G$3+1)," Answers'!A1:BJ600")),LOOKUP($D$4,'Row Index'!$A$4:$A$9,'Row Index'!$B$4:$B$9),FALSE),"")</f>
        <v>39</v>
      </c>
      <c r="H384" s="115">
        <f ca="1">IFERROR(VLOOKUP($A384,INDIRECT(CONCATENATE("'CY ",H$3,", SFY ",(H$3+1)," Answers'!A1:BJ600")),LOOKUP($D$4,'Row Index'!$A$4:$A$9,'Row Index'!$B$4:$B$9),FALSE),"")</f>
        <v>36</v>
      </c>
      <c r="I384" s="115">
        <f ca="1">IFERROR(VLOOKUP($A384,INDIRECT(CONCATENATE("'CY ",I$3,", SFY ",(I$3+1)," Answers'!A1:BJ600")),LOOKUP($D$4,'Row Index'!$A$14:$A$19,'Row Index'!$B$14:$B$19),FALSE),"")</f>
        <v>22</v>
      </c>
      <c r="J384" s="115">
        <f ca="1">IFERROR(VLOOKUP($A384,INDIRECT(CONCATENATE("'CY ",J$3,", SFY ",(J$3+1)," Answers'!A1:BJ600")),LOOKUP($D$4,'Row Index'!$A$24:$A$29,'Row Index'!$B$24:$B$29),FALSE),"")</f>
        <v>21</v>
      </c>
      <c r="K384" s="115">
        <f ca="1">IFERROR(VLOOKUP($A384,INDIRECT(CONCATENATE("'CY ",K$3,", SFY ",(K$3+1)," Answers'!A1:BZ600")),LOOKUP($D$4,'Row Index'!$A$24:$A$29,'Row Index'!$B$34:$B$39),FALSE),"")</f>
        <v>39</v>
      </c>
      <c r="L384" s="115">
        <f ca="1">IFERROR(VLOOKUP($A384,INDIRECT(CONCATENATE("'CY ",L$3,", SFY ",(L$3+1)," Answers'!A1:CA600")),LOOKUP($D$4,'Row Index'!$A$24:$A$29,'Row Index'!$B$44:$B$49),FALSE),"")</f>
        <v>41</v>
      </c>
      <c r="M384" s="115">
        <f ca="1">IFERROR(VLOOKUP($A384,INDIRECT(CONCATENATE("'CY ",M$3,", SFY ",(M$3+1)," Answers'!A1:CA600")),LOOKUP($D$4,'Row Index'!$A$54:$A$59,'Row Index'!$B$54:$B$59),FALSE),"")</f>
        <v>27</v>
      </c>
      <c r="N384" s="116">
        <f ca="1">IFERROR(VLOOKUP($A384,INDIRECT(CONCATENATE("'CY ",N$3,", SFY ",(N$3+1)," Answers'!A1:CA600")),LOOKUP($D$4,'Row Index'!$A$64:$A$69,'Row Index'!$B$64:$B$69),FALSE),"")</f>
        <v>20.5</v>
      </c>
    </row>
    <row r="385" spans="1:14" x14ac:dyDescent="0.25">
      <c r="A385" s="49">
        <v>1405</v>
      </c>
      <c r="B385" s="44" t="s">
        <v>384</v>
      </c>
      <c r="C385" s="46" t="s">
        <v>380</v>
      </c>
      <c r="D385" s="115">
        <f ca="1">IFERROR(VLOOKUP($A385,INDIRECT(CONCATENATE("'CY ",D$3,", SFY ",(D$3+1)," Answers'!A1:BJ600")),LOOKUP($D$4,'Row Index'!$A$4:$A$9,'Row Index'!$B$4:$B$9),FALSE),"")</f>
        <v>37</v>
      </c>
      <c r="E385" s="115">
        <f ca="1">IFERROR(VLOOKUP($A385,INDIRECT(CONCATENATE("'CY ",E$3,", SFY ",(E$3+1)," Answers'!A1:BJ600")),LOOKUP($D$4,'Row Index'!$A$4:$A$9,'Row Index'!$B$4:$B$9),FALSE),"")</f>
        <v>36</v>
      </c>
      <c r="F385" s="115">
        <f ca="1">IFERROR(VLOOKUP($A385,INDIRECT(CONCATENATE("'CY ",F$3,", SFY ",(F$3+1)," Answers'!A1:BJ600")),LOOKUP($D$4,'Row Index'!$A$4:$A$9,'Row Index'!$B$4:$B$9),FALSE),"")</f>
        <v>40</v>
      </c>
      <c r="G385" s="115">
        <f ca="1">IFERROR(VLOOKUP($A385,INDIRECT(CONCATENATE("'CY ",G$3,", SFY ",(G$3+1)," Answers'!A1:BJ600")),LOOKUP($D$4,'Row Index'!$A$4:$A$9,'Row Index'!$B$4:$B$9),FALSE),"")</f>
        <v>33</v>
      </c>
      <c r="H385" s="115">
        <f ca="1">IFERROR(VLOOKUP($A385,INDIRECT(CONCATENATE("'CY ",H$3,", SFY ",(H$3+1)," Answers'!A1:BJ600")),LOOKUP($D$4,'Row Index'!$A$4:$A$9,'Row Index'!$B$4:$B$9),FALSE),"")</f>
        <v>35</v>
      </c>
      <c r="I385" s="115">
        <f ca="1">IFERROR(VLOOKUP($A385,INDIRECT(CONCATENATE("'CY ",I$3,", SFY ",(I$3+1)," Answers'!A1:BJ600")),LOOKUP($D$4,'Row Index'!$A$14:$A$19,'Row Index'!$B$14:$B$19),FALSE),"")</f>
        <v>22</v>
      </c>
      <c r="J385" s="115">
        <f ca="1">IFERROR(VLOOKUP($A385,INDIRECT(CONCATENATE("'CY ",J$3,", SFY ",(J$3+1)," Answers'!A1:BJ600")),LOOKUP($D$4,'Row Index'!$A$24:$A$29,'Row Index'!$B$24:$B$29),FALSE),"")</f>
        <v>19</v>
      </c>
      <c r="K385" s="115">
        <f ca="1">IFERROR(VLOOKUP($A385,INDIRECT(CONCATENATE("'CY ",K$3,", SFY ",(K$3+1)," Answers'!A1:BZ600")),LOOKUP($D$4,'Row Index'!$A$24:$A$29,'Row Index'!$B$34:$B$39),FALSE),"")</f>
        <v>36</v>
      </c>
      <c r="L385" s="115">
        <f ca="1">IFERROR(VLOOKUP($A385,INDIRECT(CONCATENATE("'CY ",L$3,", SFY ",(L$3+1)," Answers'!A1:CA600")),LOOKUP($D$4,'Row Index'!$A$24:$A$29,'Row Index'!$B$44:$B$49),FALSE),"")</f>
        <v>37</v>
      </c>
      <c r="M385" s="115">
        <f ca="1">IFERROR(VLOOKUP($A385,INDIRECT(CONCATENATE("'CY ",M$3,", SFY ",(M$3+1)," Answers'!A1:CA600")),LOOKUP($D$4,'Row Index'!$A$54:$A$59,'Row Index'!$B$54:$B$59),FALSE),"")</f>
        <v>26</v>
      </c>
      <c r="N385" s="116">
        <f ca="1">IFERROR(VLOOKUP($A385,INDIRECT(CONCATENATE("'CY ",N$3,", SFY ",(N$3+1)," Answers'!A1:CA600")),LOOKUP($D$4,'Row Index'!$A$64:$A$69,'Row Index'!$B$64:$B$69),FALSE),"")</f>
        <v>21.5</v>
      </c>
    </row>
    <row r="386" spans="1:14" x14ac:dyDescent="0.25">
      <c r="A386" s="49">
        <v>1406</v>
      </c>
      <c r="B386" s="44" t="s">
        <v>385</v>
      </c>
      <c r="C386" s="46" t="s">
        <v>380</v>
      </c>
      <c r="D386" s="115">
        <f ca="1">IFERROR(VLOOKUP($A386,INDIRECT(CONCATENATE("'CY ",D$3,", SFY ",(D$3+1)," Answers'!A1:BJ600")),LOOKUP($D$4,'Row Index'!$A$4:$A$9,'Row Index'!$B$4:$B$9),FALSE),"")</f>
        <v>38</v>
      </c>
      <c r="E386" s="115">
        <f ca="1">IFERROR(VLOOKUP($A386,INDIRECT(CONCATENATE("'CY ",E$3,", SFY ",(E$3+1)," Answers'!A1:BJ600")),LOOKUP($D$4,'Row Index'!$A$4:$A$9,'Row Index'!$B$4:$B$9),FALSE),"")</f>
        <v>38</v>
      </c>
      <c r="F386" s="115">
        <f ca="1">IFERROR(VLOOKUP($A386,INDIRECT(CONCATENATE("'CY ",F$3,", SFY ",(F$3+1)," Answers'!A1:BJ600")),LOOKUP($D$4,'Row Index'!$A$4:$A$9,'Row Index'!$B$4:$B$9),FALSE),"")</f>
        <v>37</v>
      </c>
      <c r="G386" s="115">
        <f ca="1">IFERROR(VLOOKUP($A386,INDIRECT(CONCATENATE("'CY ",G$3,", SFY ",(G$3+1)," Answers'!A1:BJ600")),LOOKUP($D$4,'Row Index'!$A$4:$A$9,'Row Index'!$B$4:$B$9),FALSE),"")</f>
        <v>34</v>
      </c>
      <c r="H386" s="115">
        <f ca="1">IFERROR(VLOOKUP($A386,INDIRECT(CONCATENATE("'CY ",H$3,", SFY ",(H$3+1)," Answers'!A1:BJ600")),LOOKUP($D$4,'Row Index'!$A$4:$A$9,'Row Index'!$B$4:$B$9),FALSE),"")</f>
        <v>35</v>
      </c>
      <c r="I386" s="115">
        <f ca="1">IFERROR(VLOOKUP($A386,INDIRECT(CONCATENATE("'CY ",I$3,", SFY ",(I$3+1)," Answers'!A1:BJ600")),LOOKUP($D$4,'Row Index'!$A$14:$A$19,'Row Index'!$B$14:$B$19),FALSE),"")</f>
        <v>18</v>
      </c>
      <c r="J386" s="115">
        <f ca="1">IFERROR(VLOOKUP($A386,INDIRECT(CONCATENATE("'CY ",J$3,", SFY ",(J$3+1)," Answers'!A1:BJ600")),LOOKUP($D$4,'Row Index'!$A$24:$A$29,'Row Index'!$B$24:$B$29),FALSE),"")</f>
        <v>16</v>
      </c>
      <c r="K386" s="115">
        <f ca="1">IFERROR(VLOOKUP($A386,INDIRECT(CONCATENATE("'CY ",K$3,", SFY ",(K$3+1)," Answers'!A1:BZ600")),LOOKUP($D$4,'Row Index'!$A$24:$A$29,'Row Index'!$B$34:$B$39),FALSE),"")</f>
        <v>46</v>
      </c>
      <c r="L386" s="115">
        <f ca="1">IFERROR(VLOOKUP($A386,INDIRECT(CONCATENATE("'CY ",L$3,", SFY ",(L$3+1)," Answers'!A1:CA600")),LOOKUP($D$4,'Row Index'!$A$24:$A$29,'Row Index'!$B$44:$B$49),FALSE),"")</f>
        <v>31</v>
      </c>
      <c r="M386" s="115">
        <f ca="1">IFERROR(VLOOKUP($A386,INDIRECT(CONCATENATE("'CY ",M$3,", SFY ",(M$3+1)," Answers'!A1:CA600")),LOOKUP($D$4,'Row Index'!$A$54:$A$59,'Row Index'!$B$54:$B$59),FALSE),"")</f>
        <v>22</v>
      </c>
      <c r="N386" s="116">
        <f ca="1">IFERROR(VLOOKUP($A386,INDIRECT(CONCATENATE("'CY ",N$3,", SFY ",(N$3+1)," Answers'!A1:CA600")),LOOKUP($D$4,'Row Index'!$A$64:$A$69,'Row Index'!$B$64:$B$69),FALSE),"")</f>
        <v>22.5</v>
      </c>
    </row>
    <row r="387" spans="1:14" x14ac:dyDescent="0.25">
      <c r="A387" s="49">
        <v>1407</v>
      </c>
      <c r="B387" s="44" t="s">
        <v>386</v>
      </c>
      <c r="C387" s="46" t="s">
        <v>380</v>
      </c>
      <c r="D387" s="115">
        <f ca="1">IFERROR(VLOOKUP($A387,INDIRECT(CONCATENATE("'CY ",D$3,", SFY ",(D$3+1)," Answers'!A1:BJ600")),LOOKUP($D$4,'Row Index'!$A$4:$A$9,'Row Index'!$B$4:$B$9),FALSE),"")</f>
        <v>37</v>
      </c>
      <c r="E387" s="115">
        <f ca="1">IFERROR(VLOOKUP($A387,INDIRECT(CONCATENATE("'CY ",E$3,", SFY ",(E$3+1)," Answers'!A1:BJ600")),LOOKUP($D$4,'Row Index'!$A$4:$A$9,'Row Index'!$B$4:$B$9),FALSE),"")</f>
        <v>35</v>
      </c>
      <c r="F387" s="115">
        <f ca="1">IFERROR(VLOOKUP($A387,INDIRECT(CONCATENATE("'CY ",F$3,", SFY ",(F$3+1)," Answers'!A1:BJ600")),LOOKUP($D$4,'Row Index'!$A$4:$A$9,'Row Index'!$B$4:$B$9),FALSE),"")</f>
        <v>34</v>
      </c>
      <c r="G387" s="115">
        <f ca="1">IFERROR(VLOOKUP($A387,INDIRECT(CONCATENATE("'CY ",G$3,", SFY ",(G$3+1)," Answers'!A1:BJ600")),LOOKUP($D$4,'Row Index'!$A$4:$A$9,'Row Index'!$B$4:$B$9),FALSE),"")</f>
        <v>36</v>
      </c>
      <c r="H387" s="115">
        <f ca="1">IFERROR(VLOOKUP($A387,INDIRECT(CONCATENATE("'CY ",H$3,", SFY ",(H$3+1)," Answers'!A1:BJ600")),LOOKUP($D$4,'Row Index'!$A$4:$A$9,'Row Index'!$B$4:$B$9),FALSE),"")</f>
        <v>35</v>
      </c>
      <c r="I387" s="115">
        <f ca="1">IFERROR(VLOOKUP($A387,INDIRECT(CONCATENATE("'CY ",I$3,", SFY ",(I$3+1)," Answers'!A1:BJ600")),LOOKUP($D$4,'Row Index'!$A$14:$A$19,'Row Index'!$B$14:$B$19),FALSE),"")</f>
        <v>19</v>
      </c>
      <c r="J387" s="115">
        <f ca="1">IFERROR(VLOOKUP($A387,INDIRECT(CONCATENATE("'CY ",J$3,", SFY ",(J$3+1)," Answers'!A1:BJ600")),LOOKUP($D$4,'Row Index'!$A$24:$A$29,'Row Index'!$B$24:$B$29),FALSE),"")</f>
        <v>18</v>
      </c>
      <c r="K387" s="115">
        <f ca="1">IFERROR(VLOOKUP($A387,INDIRECT(CONCATENATE("'CY ",K$3,", SFY ",(K$3+1)," Answers'!A1:BZ600")),LOOKUP($D$4,'Row Index'!$A$24:$A$29,'Row Index'!$B$34:$B$39),FALSE),"")</f>
        <v>39</v>
      </c>
      <c r="L387" s="115">
        <f ca="1">IFERROR(VLOOKUP($A387,INDIRECT(CONCATENATE("'CY ",L$3,", SFY ",(L$3+1)," Answers'!A1:CA600")),LOOKUP($D$4,'Row Index'!$A$24:$A$29,'Row Index'!$B$44:$B$49),FALSE),"")</f>
        <v>37</v>
      </c>
      <c r="M387" s="115">
        <f ca="1">IFERROR(VLOOKUP($A387,INDIRECT(CONCATENATE("'CY ",M$3,", SFY ",(M$3+1)," Answers'!A1:CA600")),LOOKUP($D$4,'Row Index'!$A$54:$A$59,'Row Index'!$B$54:$B$59),FALSE),"")</f>
        <v>20</v>
      </c>
      <c r="N387" s="116">
        <f ca="1">IFERROR(VLOOKUP($A387,INDIRECT(CONCATENATE("'CY ",N$3,", SFY ",(N$3+1)," Answers'!A1:CA600")),LOOKUP($D$4,'Row Index'!$A$64:$A$69,'Row Index'!$B$64:$B$69),FALSE),"")</f>
        <v>18</v>
      </c>
    </row>
    <row r="388" spans="1:14" x14ac:dyDescent="0.25">
      <c r="A388" s="49">
        <v>1408</v>
      </c>
      <c r="B388" s="44" t="s">
        <v>387</v>
      </c>
      <c r="C388" s="46" t="s">
        <v>380</v>
      </c>
      <c r="D388" s="115">
        <f ca="1">IFERROR(VLOOKUP($A388,INDIRECT(CONCATENATE("'CY ",D$3,", SFY ",(D$3+1)," Answers'!A1:BJ600")),LOOKUP($D$4,'Row Index'!$A$4:$A$9,'Row Index'!$B$4:$B$9),FALSE),"")</f>
        <v>44</v>
      </c>
      <c r="E388" s="115">
        <f ca="1">IFERROR(VLOOKUP($A388,INDIRECT(CONCATENATE("'CY ",E$3,", SFY ",(E$3+1)," Answers'!A1:BJ600")),LOOKUP($D$4,'Row Index'!$A$4:$A$9,'Row Index'!$B$4:$B$9),FALSE),"")</f>
        <v>43</v>
      </c>
      <c r="F388" s="115">
        <f ca="1">IFERROR(VLOOKUP($A388,INDIRECT(CONCATENATE("'CY ",F$3,", SFY ",(F$3+1)," Answers'!A1:BJ600")),LOOKUP($D$4,'Row Index'!$A$4:$A$9,'Row Index'!$B$4:$B$9),FALSE),"")</f>
        <v>41</v>
      </c>
      <c r="G388" s="115">
        <f ca="1">IFERROR(VLOOKUP($A388,INDIRECT(CONCATENATE("'CY ",G$3,", SFY ",(G$3+1)," Answers'!A1:BJ600")),LOOKUP($D$4,'Row Index'!$A$4:$A$9,'Row Index'!$B$4:$B$9),FALSE),"")</f>
        <v>40</v>
      </c>
      <c r="H388" s="115">
        <f ca="1">IFERROR(VLOOKUP($A388,INDIRECT(CONCATENATE("'CY ",H$3,", SFY ",(H$3+1)," Answers'!A1:BJ600")),LOOKUP($D$4,'Row Index'!$A$4:$A$9,'Row Index'!$B$4:$B$9),FALSE),"")</f>
        <v>42</v>
      </c>
      <c r="I388" s="115">
        <f ca="1">IFERROR(VLOOKUP($A388,INDIRECT(CONCATENATE("'CY ",I$3,", SFY ",(I$3+1)," Answers'!A1:BJ600")),LOOKUP($D$4,'Row Index'!$A$14:$A$19,'Row Index'!$B$14:$B$19),FALSE),"")</f>
        <v>24</v>
      </c>
      <c r="J388" s="115">
        <f ca="1">IFERROR(VLOOKUP($A388,INDIRECT(CONCATENATE("'CY ",J$3,", SFY ",(J$3+1)," Answers'!A1:BJ600")),LOOKUP($D$4,'Row Index'!$A$24:$A$29,'Row Index'!$B$24:$B$29),FALSE),"")</f>
        <v>22</v>
      </c>
      <c r="K388" s="115">
        <f ca="1">IFERROR(VLOOKUP($A388,INDIRECT(CONCATENATE("'CY ",K$3,", SFY ",(K$3+1)," Answers'!A1:BZ600")),LOOKUP($D$4,'Row Index'!$A$24:$A$29,'Row Index'!$B$34:$B$39),FALSE),"")</f>
        <v>48</v>
      </c>
      <c r="L388" s="115">
        <f ca="1">IFERROR(VLOOKUP($A388,INDIRECT(CONCATENATE("'CY ",L$3,", SFY ",(L$3+1)," Answers'!A1:CA600")),LOOKUP($D$4,'Row Index'!$A$24:$A$29,'Row Index'!$B$44:$B$49),FALSE),"")</f>
        <v>41</v>
      </c>
      <c r="M388" s="115">
        <f ca="1">IFERROR(VLOOKUP($A388,INDIRECT(CONCATENATE("'CY ",M$3,", SFY ",(M$3+1)," Answers'!A1:CA600")),LOOKUP($D$4,'Row Index'!$A$54:$A$59,'Row Index'!$B$54:$B$59),FALSE),"")</f>
        <v>25</v>
      </c>
      <c r="N388" s="116">
        <f ca="1">IFERROR(VLOOKUP($A388,INDIRECT(CONCATENATE("'CY ",N$3,", SFY ",(N$3+1)," Answers'!A1:CA600")),LOOKUP($D$4,'Row Index'!$A$64:$A$69,'Row Index'!$B$64:$B$69),FALSE),"")</f>
        <v>21.5</v>
      </c>
    </row>
    <row r="389" spans="1:14" x14ac:dyDescent="0.25">
      <c r="A389" s="49">
        <v>1409</v>
      </c>
      <c r="B389" s="44" t="s">
        <v>388</v>
      </c>
      <c r="C389" s="46" t="s">
        <v>380</v>
      </c>
      <c r="D389" s="115">
        <f ca="1">IFERROR(VLOOKUP($A389,INDIRECT(CONCATENATE("'CY ",D$3,", SFY ",(D$3+1)," Answers'!A1:BJ600")),LOOKUP($D$4,'Row Index'!$A$4:$A$9,'Row Index'!$B$4:$B$9),FALSE),"")</f>
        <v>40</v>
      </c>
      <c r="E389" s="115">
        <f ca="1">IFERROR(VLOOKUP($A389,INDIRECT(CONCATENATE("'CY ",E$3,", SFY ",(E$3+1)," Answers'!A1:BJ600")),LOOKUP($D$4,'Row Index'!$A$4:$A$9,'Row Index'!$B$4:$B$9),FALSE),"")</f>
        <v>35</v>
      </c>
      <c r="F389" s="115">
        <f ca="1">IFERROR(VLOOKUP($A389,INDIRECT(CONCATENATE("'CY ",F$3,", SFY ",(F$3+1)," Answers'!A1:BJ600")),LOOKUP($D$4,'Row Index'!$A$4:$A$9,'Row Index'!$B$4:$B$9),FALSE),"")</f>
        <v>41</v>
      </c>
      <c r="G389" s="115">
        <f ca="1">IFERROR(VLOOKUP($A389,INDIRECT(CONCATENATE("'CY ",G$3,", SFY ",(G$3+1)," Answers'!A1:BJ600")),LOOKUP($D$4,'Row Index'!$A$4:$A$9,'Row Index'!$B$4:$B$9),FALSE),"")</f>
        <v>40</v>
      </c>
      <c r="H389" s="115">
        <f ca="1">IFERROR(VLOOKUP($A389,INDIRECT(CONCATENATE("'CY ",H$3,", SFY ",(H$3+1)," Answers'!A1:BJ600")),LOOKUP($D$4,'Row Index'!$A$4:$A$9,'Row Index'!$B$4:$B$9),FALSE),"")</f>
        <v>41</v>
      </c>
      <c r="I389" s="115">
        <f ca="1">IFERROR(VLOOKUP($A389,INDIRECT(CONCATENATE("'CY ",I$3,", SFY ",(I$3+1)," Answers'!A1:BJ600")),LOOKUP($D$4,'Row Index'!$A$14:$A$19,'Row Index'!$B$14:$B$19),FALSE),"")</f>
        <v>25</v>
      </c>
      <c r="J389" s="115">
        <f ca="1">IFERROR(VLOOKUP($A389,INDIRECT(CONCATENATE("'CY ",J$3,", SFY ",(J$3+1)," Answers'!A1:BJ600")),LOOKUP($D$4,'Row Index'!$A$24:$A$29,'Row Index'!$B$24:$B$29),FALSE),"")</f>
        <v>21</v>
      </c>
      <c r="K389" s="115">
        <f ca="1">IFERROR(VLOOKUP($A389,INDIRECT(CONCATENATE("'CY ",K$3,", SFY ",(K$3+1)," Answers'!A1:BZ600")),LOOKUP($D$4,'Row Index'!$A$24:$A$29,'Row Index'!$B$34:$B$39),FALSE),"")</f>
        <v>49</v>
      </c>
      <c r="L389" s="115">
        <f ca="1">IFERROR(VLOOKUP($A389,INDIRECT(CONCATENATE("'CY ",L$3,", SFY ",(L$3+1)," Answers'!A1:CA600")),LOOKUP($D$4,'Row Index'!$A$24:$A$29,'Row Index'!$B$44:$B$49),FALSE),"")</f>
        <v>41</v>
      </c>
      <c r="M389" s="115">
        <f ca="1">IFERROR(VLOOKUP($A389,INDIRECT(CONCATENATE("'CY ",M$3,", SFY ",(M$3+1)," Answers'!A1:CA600")),LOOKUP($D$4,'Row Index'!$A$54:$A$59,'Row Index'!$B$54:$B$59),FALSE),"")</f>
        <v>19</v>
      </c>
      <c r="N389" s="116">
        <f ca="1">IFERROR(VLOOKUP($A389,INDIRECT(CONCATENATE("'CY ",N$3,", SFY ",(N$3+1)," Answers'!A1:CA600")),LOOKUP($D$4,'Row Index'!$A$64:$A$69,'Row Index'!$B$64:$B$69),FALSE),"")</f>
        <v>15.5</v>
      </c>
    </row>
    <row r="390" spans="1:14" x14ac:dyDescent="0.25">
      <c r="A390" s="49">
        <v>1410</v>
      </c>
      <c r="B390" s="44" t="s">
        <v>389</v>
      </c>
      <c r="C390" s="46" t="s">
        <v>380</v>
      </c>
      <c r="D390" s="115">
        <f ca="1">IFERROR(VLOOKUP($A390,INDIRECT(CONCATENATE("'CY ",D$3,", SFY ",(D$3+1)," Answers'!A1:BJ600")),LOOKUP($D$4,'Row Index'!$A$4:$A$9,'Row Index'!$B$4:$B$9),FALSE),"")</f>
        <v>40</v>
      </c>
      <c r="E390" s="115">
        <f ca="1">IFERROR(VLOOKUP($A390,INDIRECT(CONCATENATE("'CY ",E$3,", SFY ",(E$3+1)," Answers'!A1:BJ600")),LOOKUP($D$4,'Row Index'!$A$4:$A$9,'Row Index'!$B$4:$B$9),FALSE),"")</f>
        <v>42</v>
      </c>
      <c r="F390" s="115">
        <f ca="1">IFERROR(VLOOKUP($A390,INDIRECT(CONCATENATE("'CY ",F$3,", SFY ",(F$3+1)," Answers'!A1:BJ600")),LOOKUP($D$4,'Row Index'!$A$4:$A$9,'Row Index'!$B$4:$B$9),FALSE),"")</f>
        <v>39</v>
      </c>
      <c r="G390" s="115">
        <f ca="1">IFERROR(VLOOKUP($A390,INDIRECT(CONCATENATE("'CY ",G$3,", SFY ",(G$3+1)," Answers'!A1:BJ600")),LOOKUP($D$4,'Row Index'!$A$4:$A$9,'Row Index'!$B$4:$B$9),FALSE),"")</f>
        <v>36</v>
      </c>
      <c r="H390" s="115">
        <f ca="1">IFERROR(VLOOKUP($A390,INDIRECT(CONCATENATE("'CY ",H$3,", SFY ",(H$3+1)," Answers'!A1:BJ600")),LOOKUP($D$4,'Row Index'!$A$4:$A$9,'Row Index'!$B$4:$B$9),FALSE),"")</f>
        <v>38</v>
      </c>
      <c r="I390" s="115">
        <f ca="1">IFERROR(VLOOKUP($A390,INDIRECT(CONCATENATE("'CY ",I$3,", SFY ",(I$3+1)," Answers'!A1:BJ600")),LOOKUP($D$4,'Row Index'!$A$14:$A$19,'Row Index'!$B$14:$B$19),FALSE),"")</f>
        <v>21</v>
      </c>
      <c r="J390" s="115">
        <f ca="1">IFERROR(VLOOKUP($A390,INDIRECT(CONCATENATE("'CY ",J$3,", SFY ",(J$3+1)," Answers'!A1:BJ600")),LOOKUP($D$4,'Row Index'!$A$24:$A$29,'Row Index'!$B$24:$B$29),FALSE),"")</f>
        <v>19</v>
      </c>
      <c r="K390" s="115">
        <f ca="1">IFERROR(VLOOKUP($A390,INDIRECT(CONCATENATE("'CY ",K$3,", SFY ",(K$3+1)," Answers'!A1:BZ600")),LOOKUP($D$4,'Row Index'!$A$24:$A$29,'Row Index'!$B$34:$B$39),FALSE),"")</f>
        <v>35</v>
      </c>
      <c r="L390" s="115">
        <f ca="1">IFERROR(VLOOKUP($A390,INDIRECT(CONCATENATE("'CY ",L$3,", SFY ",(L$3+1)," Answers'!A1:CA600")),LOOKUP($D$4,'Row Index'!$A$24:$A$29,'Row Index'!$B$44:$B$49),FALSE),"")</f>
        <v>34</v>
      </c>
      <c r="M390" s="115">
        <f ca="1">IFERROR(VLOOKUP($A390,INDIRECT(CONCATENATE("'CY ",M$3,", SFY ",(M$3+1)," Answers'!A1:CA600")),LOOKUP($D$4,'Row Index'!$A$54:$A$59,'Row Index'!$B$54:$B$59),FALSE),"")</f>
        <v>26</v>
      </c>
      <c r="N390" s="116">
        <f ca="1">IFERROR(VLOOKUP($A390,INDIRECT(CONCATENATE("'CY ",N$3,", SFY ",(N$3+1)," Answers'!A1:CA600")),LOOKUP($D$4,'Row Index'!$A$64:$A$69,'Row Index'!$B$64:$B$69),FALSE),"")</f>
        <v>20.5</v>
      </c>
    </row>
    <row r="391" spans="1:14" x14ac:dyDescent="0.25">
      <c r="A391" s="49">
        <v>1411</v>
      </c>
      <c r="B391" s="44" t="s">
        <v>390</v>
      </c>
      <c r="C391" s="46" t="s">
        <v>380</v>
      </c>
      <c r="D391" s="115">
        <f ca="1">IFERROR(VLOOKUP($A391,INDIRECT(CONCATENATE("'CY ",D$3,", SFY ",(D$3+1)," Answers'!A1:BJ600")),LOOKUP($D$4,'Row Index'!$A$4:$A$9,'Row Index'!$B$4:$B$9),FALSE),"")</f>
        <v>42</v>
      </c>
      <c r="E391" s="115">
        <f ca="1">IFERROR(VLOOKUP($A391,INDIRECT(CONCATENATE("'CY ",E$3,", SFY ",(E$3+1)," Answers'!A1:BJ600")),LOOKUP($D$4,'Row Index'!$A$4:$A$9,'Row Index'!$B$4:$B$9),FALSE),"")</f>
        <v>32</v>
      </c>
      <c r="F391" s="115">
        <f ca="1">IFERROR(VLOOKUP($A391,INDIRECT(CONCATENATE("'CY ",F$3,", SFY ",(F$3+1)," Answers'!A1:BJ600")),LOOKUP($D$4,'Row Index'!$A$4:$A$9,'Row Index'!$B$4:$B$9),FALSE),"")</f>
        <v>35</v>
      </c>
      <c r="G391" s="115">
        <f ca="1">IFERROR(VLOOKUP($A391,INDIRECT(CONCATENATE("'CY ",G$3,", SFY ",(G$3+1)," Answers'!A1:BJ600")),LOOKUP($D$4,'Row Index'!$A$4:$A$9,'Row Index'!$B$4:$B$9),FALSE),"")</f>
        <v>35</v>
      </c>
      <c r="H391" s="115">
        <f ca="1">IFERROR(VLOOKUP($A391,INDIRECT(CONCATENATE("'CY ",H$3,", SFY ",(H$3+1)," Answers'!A1:BJ600")),LOOKUP($D$4,'Row Index'!$A$4:$A$9,'Row Index'!$B$4:$B$9),FALSE),"")</f>
        <v>35</v>
      </c>
      <c r="I391" s="115">
        <f ca="1">IFERROR(VLOOKUP($A391,INDIRECT(CONCATENATE("'CY ",I$3,", SFY ",(I$3+1)," Answers'!A1:BJ600")),LOOKUP($D$4,'Row Index'!$A$14:$A$19,'Row Index'!$B$14:$B$19),FALSE),"")</f>
        <v>21</v>
      </c>
      <c r="J391" s="115">
        <f ca="1">IFERROR(VLOOKUP($A391,INDIRECT(CONCATENATE("'CY ",J$3,", SFY ",(J$3+1)," Answers'!A1:BJ600")),LOOKUP($D$4,'Row Index'!$A$24:$A$29,'Row Index'!$B$24:$B$29),FALSE),"")</f>
        <v>19</v>
      </c>
      <c r="K391" s="115">
        <f ca="1">IFERROR(VLOOKUP($A391,INDIRECT(CONCATENATE("'CY ",K$3,", SFY ",(K$3+1)," Answers'!A1:BZ600")),LOOKUP($D$4,'Row Index'!$A$24:$A$29,'Row Index'!$B$34:$B$39),FALSE),"")</f>
        <v>38</v>
      </c>
      <c r="L391" s="115">
        <f ca="1">IFERROR(VLOOKUP($A391,INDIRECT(CONCATENATE("'CY ",L$3,", SFY ",(L$3+1)," Answers'!A1:CA600")),LOOKUP($D$4,'Row Index'!$A$24:$A$29,'Row Index'!$B$44:$B$49),FALSE),"")</f>
        <v>37</v>
      </c>
      <c r="M391" s="115">
        <f ca="1">IFERROR(VLOOKUP($A391,INDIRECT(CONCATENATE("'CY ",M$3,", SFY ",(M$3+1)," Answers'!A1:CA600")),LOOKUP($D$4,'Row Index'!$A$54:$A$59,'Row Index'!$B$54:$B$59),FALSE),"")</f>
        <v>23</v>
      </c>
      <c r="N391" s="116">
        <f ca="1">IFERROR(VLOOKUP($A391,INDIRECT(CONCATENATE("'CY ",N$3,", SFY ",(N$3+1)," Answers'!A1:CA600")),LOOKUP($D$4,'Row Index'!$A$64:$A$69,'Row Index'!$B$64:$B$69),FALSE),"")</f>
        <v>19.5</v>
      </c>
    </row>
    <row r="392" spans="1:14" x14ac:dyDescent="0.25">
      <c r="A392" s="49">
        <v>1412</v>
      </c>
      <c r="B392" s="44" t="s">
        <v>391</v>
      </c>
      <c r="C392" s="46" t="s">
        <v>380</v>
      </c>
      <c r="D392" s="115">
        <f ca="1">IFERROR(VLOOKUP($A392,INDIRECT(CONCATENATE("'CY ",D$3,", SFY ",(D$3+1)," Answers'!A1:BJ600")),LOOKUP($D$4,'Row Index'!$A$4:$A$9,'Row Index'!$B$4:$B$9),FALSE),"")</f>
        <v>45</v>
      </c>
      <c r="E392" s="115">
        <f ca="1">IFERROR(VLOOKUP($A392,INDIRECT(CONCATENATE("'CY ",E$3,", SFY ",(E$3+1)," Answers'!A1:BJ600")),LOOKUP($D$4,'Row Index'!$A$4:$A$9,'Row Index'!$B$4:$B$9),FALSE),"")</f>
        <v>42</v>
      </c>
      <c r="F392" s="115">
        <f ca="1">IFERROR(VLOOKUP($A392,INDIRECT(CONCATENATE("'CY ",F$3,", SFY ",(F$3+1)," Answers'!A1:BJ600")),LOOKUP($D$4,'Row Index'!$A$4:$A$9,'Row Index'!$B$4:$B$9),FALSE),"")</f>
        <v>38</v>
      </c>
      <c r="G392" s="115">
        <f ca="1">IFERROR(VLOOKUP($A392,INDIRECT(CONCATENATE("'CY ",G$3,", SFY ",(G$3+1)," Answers'!A1:BJ600")),LOOKUP($D$4,'Row Index'!$A$4:$A$9,'Row Index'!$B$4:$B$9),FALSE),"")</f>
        <v>37</v>
      </c>
      <c r="H392" s="115">
        <f ca="1">IFERROR(VLOOKUP($A392,INDIRECT(CONCATENATE("'CY ",H$3,", SFY ",(H$3+1)," Answers'!A1:BJ600")),LOOKUP($D$4,'Row Index'!$A$4:$A$9,'Row Index'!$B$4:$B$9),FALSE),"")</f>
        <v>36</v>
      </c>
      <c r="I392" s="115">
        <f ca="1">IFERROR(VLOOKUP($A392,INDIRECT(CONCATENATE("'CY ",I$3,", SFY ",(I$3+1)," Answers'!A1:BJ600")),LOOKUP($D$4,'Row Index'!$A$14:$A$19,'Row Index'!$B$14:$B$19),FALSE),"")</f>
        <v>20</v>
      </c>
      <c r="J392" s="115">
        <f ca="1">IFERROR(VLOOKUP($A392,INDIRECT(CONCATENATE("'CY ",J$3,", SFY ",(J$3+1)," Answers'!A1:BJ600")),LOOKUP($D$4,'Row Index'!$A$24:$A$29,'Row Index'!$B$24:$B$29),FALSE),"")</f>
        <v>20</v>
      </c>
      <c r="K392" s="115">
        <f ca="1">IFERROR(VLOOKUP($A392,INDIRECT(CONCATENATE("'CY ",K$3,", SFY ",(K$3+1)," Answers'!A1:BZ600")),LOOKUP($D$4,'Row Index'!$A$24:$A$29,'Row Index'!$B$34:$B$39),FALSE),"")</f>
        <v>46</v>
      </c>
      <c r="L392" s="115">
        <f ca="1">IFERROR(VLOOKUP($A392,INDIRECT(CONCATENATE("'CY ",L$3,", SFY ",(L$3+1)," Answers'!A1:CA600")),LOOKUP($D$4,'Row Index'!$A$24:$A$29,'Row Index'!$B$44:$B$49),FALSE),"")</f>
        <v>44</v>
      </c>
      <c r="M392" s="115">
        <f ca="1">IFERROR(VLOOKUP($A392,INDIRECT(CONCATENATE("'CY ",M$3,", SFY ",(M$3+1)," Answers'!A1:CA600")),LOOKUP($D$4,'Row Index'!$A$54:$A$59,'Row Index'!$B$54:$B$59),FALSE),"")</f>
        <v>25</v>
      </c>
      <c r="N392" s="116">
        <f ca="1">IFERROR(VLOOKUP($A392,INDIRECT(CONCATENATE("'CY ",N$3,", SFY ",(N$3+1)," Answers'!A1:CA600")),LOOKUP($D$4,'Row Index'!$A$64:$A$69,'Row Index'!$B$64:$B$69),FALSE),"")</f>
        <v>20.5</v>
      </c>
    </row>
    <row r="393" spans="1:14" x14ac:dyDescent="0.25">
      <c r="A393" s="49">
        <v>1413</v>
      </c>
      <c r="B393" s="44" t="s">
        <v>642</v>
      </c>
      <c r="C393" s="46" t="s">
        <v>380</v>
      </c>
      <c r="D393" s="115">
        <f ca="1">IFERROR(VLOOKUP($A393,INDIRECT(CONCATENATE("'CY ",D$3,", SFY ",(D$3+1)," Answers'!A1:BJ600")),LOOKUP($D$4,'Row Index'!$A$4:$A$9,'Row Index'!$B$4:$B$9),FALSE),"")</f>
        <v>39</v>
      </c>
      <c r="E393" s="115">
        <f ca="1">IFERROR(VLOOKUP($A393,INDIRECT(CONCATENATE("'CY ",E$3,", SFY ",(E$3+1)," Answers'!A1:BJ600")),LOOKUP($D$4,'Row Index'!$A$4:$A$9,'Row Index'!$B$4:$B$9),FALSE),"")</f>
        <v>39</v>
      </c>
      <c r="F393" s="115">
        <f ca="1">IFERROR(VLOOKUP($A393,INDIRECT(CONCATENATE("'CY ",F$3,", SFY ",(F$3+1)," Answers'!A1:BJ600")),LOOKUP($D$4,'Row Index'!$A$4:$A$9,'Row Index'!$B$4:$B$9),FALSE),"")</f>
        <v>35</v>
      </c>
      <c r="G393" s="115">
        <f ca="1">IFERROR(VLOOKUP($A393,INDIRECT(CONCATENATE("'CY ",G$3,", SFY ",(G$3+1)," Answers'!A1:BJ600")),LOOKUP($D$4,'Row Index'!$A$4:$A$9,'Row Index'!$B$4:$B$9),FALSE),"")</f>
        <v>36</v>
      </c>
      <c r="H393" s="115">
        <f ca="1">IFERROR(VLOOKUP($A393,INDIRECT(CONCATENATE("'CY ",H$3,", SFY ",(H$3+1)," Answers'!A1:BJ600")),LOOKUP($D$4,'Row Index'!$A$4:$A$9,'Row Index'!$B$4:$B$9),FALSE),"")</f>
        <v>36</v>
      </c>
      <c r="I393" s="115">
        <f ca="1">IFERROR(VLOOKUP($A393,INDIRECT(CONCATENATE("'CY ",I$3,", SFY ",(I$3+1)," Answers'!A1:BJ600")),LOOKUP($D$4,'Row Index'!$A$14:$A$19,'Row Index'!$B$14:$B$19),FALSE),"")</f>
        <v>20</v>
      </c>
      <c r="J393" s="115">
        <f ca="1">IFERROR(VLOOKUP($A393,INDIRECT(CONCATENATE("'CY ",J$3,", SFY ",(J$3+1)," Answers'!A1:BJ600")),LOOKUP($D$4,'Row Index'!$A$24:$A$29,'Row Index'!$B$24:$B$29),FALSE),"")</f>
        <v>17</v>
      </c>
      <c r="K393" s="115">
        <f ca="1">IFERROR(VLOOKUP($A393,INDIRECT(CONCATENATE("'CY ",K$3,", SFY ",(K$3+1)," Answers'!A1:BZ600")),LOOKUP($D$4,'Row Index'!$A$24:$A$29,'Row Index'!$B$34:$B$39),FALSE),"")</f>
        <v>39</v>
      </c>
      <c r="L393" s="115">
        <f ca="1">IFERROR(VLOOKUP($A393,INDIRECT(CONCATENATE("'CY ",L$3,", SFY ",(L$3+1)," Answers'!A1:CA600")),LOOKUP($D$4,'Row Index'!$A$24:$A$29,'Row Index'!$B$44:$B$49),FALSE),"")</f>
        <v>39</v>
      </c>
      <c r="M393" s="115">
        <f ca="1">IFERROR(VLOOKUP($A393,INDIRECT(CONCATENATE("'CY ",M$3,", SFY ",(M$3+1)," Answers'!A1:CA600")),LOOKUP($D$4,'Row Index'!$A$54:$A$59,'Row Index'!$B$54:$B$59),FALSE),"")</f>
        <v>25</v>
      </c>
      <c r="N393" s="116">
        <f ca="1">IFERROR(VLOOKUP($A393,INDIRECT(CONCATENATE("'CY ",N$3,", SFY ",(N$3+1)," Answers'!A1:CA600")),LOOKUP($D$4,'Row Index'!$A$64:$A$69,'Row Index'!$B$64:$B$69),FALSE),"")</f>
        <v>21.5</v>
      </c>
    </row>
    <row r="394" spans="1:14" x14ac:dyDescent="0.25">
      <c r="A394" s="49">
        <v>1414</v>
      </c>
      <c r="B394" s="44" t="s">
        <v>393</v>
      </c>
      <c r="C394" s="46" t="s">
        <v>380</v>
      </c>
      <c r="D394" s="115">
        <f ca="1">IFERROR(VLOOKUP($A394,INDIRECT(CONCATENATE("'CY ",D$3,", SFY ",(D$3+1)," Answers'!A1:BJ600")),LOOKUP($D$4,'Row Index'!$A$4:$A$9,'Row Index'!$B$4:$B$9),FALSE),"")</f>
        <v>43</v>
      </c>
      <c r="E394" s="115">
        <f ca="1">IFERROR(VLOOKUP($A394,INDIRECT(CONCATENATE("'CY ",E$3,", SFY ",(E$3+1)," Answers'!A1:BJ600")),LOOKUP($D$4,'Row Index'!$A$4:$A$9,'Row Index'!$B$4:$B$9),FALSE),"")</f>
        <v>36</v>
      </c>
      <c r="F394" s="115">
        <f ca="1">IFERROR(VLOOKUP($A394,INDIRECT(CONCATENATE("'CY ",F$3,", SFY ",(F$3+1)," Answers'!A1:BJ600")),LOOKUP($D$4,'Row Index'!$A$4:$A$9,'Row Index'!$B$4:$B$9),FALSE),"")</f>
        <v>35</v>
      </c>
      <c r="G394" s="115">
        <f ca="1">IFERROR(VLOOKUP($A394,INDIRECT(CONCATENATE("'CY ",G$3,", SFY ",(G$3+1)," Answers'!A1:BJ600")),LOOKUP($D$4,'Row Index'!$A$4:$A$9,'Row Index'!$B$4:$B$9),FALSE),"")</f>
        <v>31</v>
      </c>
      <c r="H394" s="115">
        <f ca="1">IFERROR(VLOOKUP($A394,INDIRECT(CONCATENATE("'CY ",H$3,", SFY ",(H$3+1)," Answers'!A1:BJ600")),LOOKUP($D$4,'Row Index'!$A$4:$A$9,'Row Index'!$B$4:$B$9),FALSE),"")</f>
        <v>38</v>
      </c>
      <c r="I394" s="115">
        <f ca="1">IFERROR(VLOOKUP($A394,INDIRECT(CONCATENATE("'CY ",I$3,", SFY ",(I$3+1)," Answers'!A1:BJ600")),LOOKUP($D$4,'Row Index'!$A$14:$A$19,'Row Index'!$B$14:$B$19),FALSE),"")</f>
        <v>26</v>
      </c>
      <c r="J394" s="115">
        <f ca="1">IFERROR(VLOOKUP($A394,INDIRECT(CONCATENATE("'CY ",J$3,", SFY ",(J$3+1)," Answers'!A1:BJ600")),LOOKUP($D$4,'Row Index'!$A$24:$A$29,'Row Index'!$B$24:$B$29),FALSE),"")</f>
        <v>22</v>
      </c>
      <c r="K394" s="115">
        <f ca="1">IFERROR(VLOOKUP($A394,INDIRECT(CONCATENATE("'CY ",K$3,", SFY ",(K$3+1)," Answers'!A1:BZ600")),LOOKUP($D$4,'Row Index'!$A$24:$A$29,'Row Index'!$B$34:$B$39),FALSE),"")</f>
        <v>41</v>
      </c>
      <c r="L394" s="115">
        <f ca="1">IFERROR(VLOOKUP($A394,INDIRECT(CONCATENATE("'CY ",L$3,", SFY ",(L$3+1)," Answers'!A1:CA600")),LOOKUP($D$4,'Row Index'!$A$24:$A$29,'Row Index'!$B$44:$B$49),FALSE),"")</f>
        <v>43</v>
      </c>
      <c r="M394" s="115">
        <f ca="1">IFERROR(VLOOKUP($A394,INDIRECT(CONCATENATE("'CY ",M$3,", SFY ",(M$3+1)," Answers'!A1:CA600")),LOOKUP($D$4,'Row Index'!$A$54:$A$59,'Row Index'!$B$54:$B$59),FALSE),"")</f>
        <v>24</v>
      </c>
      <c r="N394" s="116">
        <f ca="1">IFERROR(VLOOKUP($A394,INDIRECT(CONCATENATE("'CY ",N$3,", SFY ",(N$3+1)," Answers'!A1:CA600")),LOOKUP($D$4,'Row Index'!$A$64:$A$69,'Row Index'!$B$64:$B$69),FALSE),"")</f>
        <v>22</v>
      </c>
    </row>
    <row r="395" spans="1:14" x14ac:dyDescent="0.25">
      <c r="A395" s="49">
        <v>1415</v>
      </c>
      <c r="B395" s="44" t="s">
        <v>394</v>
      </c>
      <c r="C395" s="46" t="s">
        <v>380</v>
      </c>
      <c r="D395" s="115">
        <f ca="1">IFERROR(VLOOKUP($A395,INDIRECT(CONCATENATE("'CY ",D$3,", SFY ",(D$3+1)," Answers'!A1:BJ600")),LOOKUP($D$4,'Row Index'!$A$4:$A$9,'Row Index'!$B$4:$B$9),FALSE),"")</f>
        <v>39</v>
      </c>
      <c r="E395" s="115">
        <f ca="1">IFERROR(VLOOKUP($A395,INDIRECT(CONCATENATE("'CY ",E$3,", SFY ",(E$3+1)," Answers'!A1:BJ600")),LOOKUP($D$4,'Row Index'!$A$4:$A$9,'Row Index'!$B$4:$B$9),FALSE),"")</f>
        <v>41</v>
      </c>
      <c r="F395" s="115">
        <f ca="1">IFERROR(VLOOKUP($A395,INDIRECT(CONCATENATE("'CY ",F$3,", SFY ",(F$3+1)," Answers'!A1:BJ600")),LOOKUP($D$4,'Row Index'!$A$4:$A$9,'Row Index'!$B$4:$B$9),FALSE),"")</f>
        <v>35</v>
      </c>
      <c r="G395" s="115">
        <f ca="1">IFERROR(VLOOKUP($A395,INDIRECT(CONCATENATE("'CY ",G$3,", SFY ",(G$3+1)," Answers'!A1:BJ600")),LOOKUP($D$4,'Row Index'!$A$4:$A$9,'Row Index'!$B$4:$B$9),FALSE),"")</f>
        <v>33</v>
      </c>
      <c r="H395" s="115">
        <f ca="1">IFERROR(VLOOKUP($A395,INDIRECT(CONCATENATE("'CY ",H$3,", SFY ",(H$3+1)," Answers'!A1:BJ600")),LOOKUP($D$4,'Row Index'!$A$4:$A$9,'Row Index'!$B$4:$B$9),FALSE),"")</f>
        <v>33</v>
      </c>
      <c r="I395" s="115">
        <f ca="1">IFERROR(VLOOKUP($A395,INDIRECT(CONCATENATE("'CY ",I$3,", SFY ",(I$3+1)," Answers'!A1:BJ600")),LOOKUP($D$4,'Row Index'!$A$14:$A$19,'Row Index'!$B$14:$B$19),FALSE),"")</f>
        <v>23</v>
      </c>
      <c r="J395" s="115">
        <f ca="1">IFERROR(VLOOKUP($A395,INDIRECT(CONCATENATE("'CY ",J$3,", SFY ",(J$3+1)," Answers'!A1:BJ600")),LOOKUP($D$4,'Row Index'!$A$24:$A$29,'Row Index'!$B$24:$B$29),FALSE),"")</f>
        <v>21</v>
      </c>
      <c r="K395" s="115">
        <f ca="1">IFERROR(VLOOKUP($A395,INDIRECT(CONCATENATE("'CY ",K$3,", SFY ",(K$3+1)," Answers'!A1:BZ600")),LOOKUP($D$4,'Row Index'!$A$24:$A$29,'Row Index'!$B$34:$B$39),FALSE),"")</f>
        <v>31</v>
      </c>
      <c r="L395" s="115">
        <f ca="1">IFERROR(VLOOKUP($A395,INDIRECT(CONCATENATE("'CY ",L$3,", SFY ",(L$3+1)," Answers'!A1:CA600")),LOOKUP($D$4,'Row Index'!$A$24:$A$29,'Row Index'!$B$44:$B$49),FALSE),"")</f>
        <v>36</v>
      </c>
      <c r="M395" s="115">
        <f ca="1">IFERROR(VLOOKUP($A395,INDIRECT(CONCATENATE("'CY ",M$3,", SFY ",(M$3+1)," Answers'!A1:CA600")),LOOKUP($D$4,'Row Index'!$A$54:$A$59,'Row Index'!$B$54:$B$59),FALSE),"")</f>
        <v>21</v>
      </c>
      <c r="N395" s="116">
        <f ca="1">IFERROR(VLOOKUP($A395,INDIRECT(CONCATENATE("'CY ",N$3,", SFY ",(N$3+1)," Answers'!A1:CA600")),LOOKUP($D$4,'Row Index'!$A$64:$A$69,'Row Index'!$B$64:$B$69),FALSE),"")</f>
        <v>17.5</v>
      </c>
    </row>
    <row r="396" spans="1:14" x14ac:dyDescent="0.25">
      <c r="A396" s="49">
        <v>1416</v>
      </c>
      <c r="B396" s="44" t="s">
        <v>395</v>
      </c>
      <c r="C396" s="46" t="s">
        <v>380</v>
      </c>
      <c r="D396" s="115">
        <f ca="1">IFERROR(VLOOKUP($A396,INDIRECT(CONCATENATE("'CY ",D$3,", SFY ",(D$3+1)," Answers'!A1:BJ600")),LOOKUP($D$4,'Row Index'!$A$4:$A$9,'Row Index'!$B$4:$B$9),FALSE),"")</f>
        <v>44</v>
      </c>
      <c r="E396" s="115">
        <f ca="1">IFERROR(VLOOKUP($A396,INDIRECT(CONCATENATE("'CY ",E$3,", SFY ",(E$3+1)," Answers'!A1:BJ600")),LOOKUP($D$4,'Row Index'!$A$4:$A$9,'Row Index'!$B$4:$B$9),FALSE),"")</f>
        <v>41</v>
      </c>
      <c r="F396" s="115">
        <f ca="1">IFERROR(VLOOKUP($A396,INDIRECT(CONCATENATE("'CY ",F$3,", SFY ",(F$3+1)," Answers'!A1:BJ600")),LOOKUP($D$4,'Row Index'!$A$4:$A$9,'Row Index'!$B$4:$B$9),FALSE),"")</f>
        <v>41</v>
      </c>
      <c r="G396" s="115">
        <f ca="1">IFERROR(VLOOKUP($A396,INDIRECT(CONCATENATE("'CY ",G$3,", SFY ",(G$3+1)," Answers'!A1:BJ600")),LOOKUP($D$4,'Row Index'!$A$4:$A$9,'Row Index'!$B$4:$B$9),FALSE),"")</f>
        <v>38</v>
      </c>
      <c r="H396" s="115">
        <f ca="1">IFERROR(VLOOKUP($A396,INDIRECT(CONCATENATE("'CY ",H$3,", SFY ",(H$3+1)," Answers'!A1:BJ600")),LOOKUP($D$4,'Row Index'!$A$4:$A$9,'Row Index'!$B$4:$B$9),FALSE),"")</f>
        <v>39</v>
      </c>
      <c r="I396" s="115">
        <f ca="1">IFERROR(VLOOKUP($A396,INDIRECT(CONCATENATE("'CY ",I$3,", SFY ",(I$3+1)," Answers'!A1:BJ600")),LOOKUP($D$4,'Row Index'!$A$14:$A$19,'Row Index'!$B$14:$B$19),FALSE),"")</f>
        <v>22</v>
      </c>
      <c r="J396" s="115">
        <f ca="1">IFERROR(VLOOKUP($A396,INDIRECT(CONCATENATE("'CY ",J$3,", SFY ",(J$3+1)," Answers'!A1:BJ600")),LOOKUP($D$4,'Row Index'!$A$24:$A$29,'Row Index'!$B$24:$B$29),FALSE),"")</f>
        <v>19</v>
      </c>
      <c r="K396" s="115">
        <f ca="1">IFERROR(VLOOKUP($A396,INDIRECT(CONCATENATE("'CY ",K$3,", SFY ",(K$3+1)," Answers'!A1:BZ600")),LOOKUP($D$4,'Row Index'!$A$24:$A$29,'Row Index'!$B$34:$B$39),FALSE),"")</f>
        <v>43</v>
      </c>
      <c r="L396" s="115">
        <f ca="1">IFERROR(VLOOKUP($A396,INDIRECT(CONCATENATE("'CY ",L$3,", SFY ",(L$3+1)," Answers'!A1:CA600")),LOOKUP($D$4,'Row Index'!$A$24:$A$29,'Row Index'!$B$44:$B$49),FALSE),"")</f>
        <v>40</v>
      </c>
      <c r="M396" s="115">
        <f ca="1">IFERROR(VLOOKUP($A396,INDIRECT(CONCATENATE("'CY ",M$3,", SFY ",(M$3+1)," Answers'!A1:CA600")),LOOKUP($D$4,'Row Index'!$A$54:$A$59,'Row Index'!$B$54:$B$59),FALSE),"")</f>
        <v>26</v>
      </c>
      <c r="N396" s="116">
        <f ca="1">IFERROR(VLOOKUP($A396,INDIRECT(CONCATENATE("'CY ",N$3,", SFY ",(N$3+1)," Answers'!A1:CA600")),LOOKUP($D$4,'Row Index'!$A$64:$A$69,'Row Index'!$B$64:$B$69),FALSE),"")</f>
        <v>21.5</v>
      </c>
    </row>
    <row r="397" spans="1:14" x14ac:dyDescent="0.25">
      <c r="A397" s="49">
        <v>1417</v>
      </c>
      <c r="B397" s="44" t="s">
        <v>397</v>
      </c>
      <c r="C397" s="46" t="s">
        <v>380</v>
      </c>
      <c r="D397" s="115">
        <f ca="1">IFERROR(VLOOKUP($A397,INDIRECT(CONCATENATE("'CY ",D$3,", SFY ",(D$3+1)," Answers'!A1:BJ600")),LOOKUP($D$4,'Row Index'!$A$4:$A$9,'Row Index'!$B$4:$B$9),FALSE),"")</f>
        <v>44</v>
      </c>
      <c r="E397" s="115">
        <f ca="1">IFERROR(VLOOKUP($A397,INDIRECT(CONCATENATE("'CY ",E$3,", SFY ",(E$3+1)," Answers'!A1:BJ600")),LOOKUP($D$4,'Row Index'!$A$4:$A$9,'Row Index'!$B$4:$B$9),FALSE),"")</f>
        <v>43</v>
      </c>
      <c r="F397" s="115">
        <f ca="1">IFERROR(VLOOKUP($A397,INDIRECT(CONCATENATE("'CY ",F$3,", SFY ",(F$3+1)," Answers'!A1:BJ600")),LOOKUP($D$4,'Row Index'!$A$4:$A$9,'Row Index'!$B$4:$B$9),FALSE),"")</f>
        <v>40</v>
      </c>
      <c r="G397" s="115">
        <f ca="1">IFERROR(VLOOKUP($A397,INDIRECT(CONCATENATE("'CY ",G$3,", SFY ",(G$3+1)," Answers'!A1:BJ600")),LOOKUP($D$4,'Row Index'!$A$4:$A$9,'Row Index'!$B$4:$B$9),FALSE),"")</f>
        <v>36</v>
      </c>
      <c r="H397" s="115">
        <f ca="1">IFERROR(VLOOKUP($A397,INDIRECT(CONCATENATE("'CY ",H$3,", SFY ",(H$3+1)," Answers'!A1:BJ600")),LOOKUP($D$4,'Row Index'!$A$4:$A$9,'Row Index'!$B$4:$B$9),FALSE),"")</f>
        <v>38</v>
      </c>
      <c r="I397" s="115">
        <f ca="1">IFERROR(VLOOKUP($A397,INDIRECT(CONCATENATE("'CY ",I$3,", SFY ",(I$3+1)," Answers'!A1:BJ600")),LOOKUP($D$4,'Row Index'!$A$14:$A$19,'Row Index'!$B$14:$B$19),FALSE),"")</f>
        <v>26</v>
      </c>
      <c r="J397" s="115">
        <f ca="1">IFERROR(VLOOKUP($A397,INDIRECT(CONCATENATE("'CY ",J$3,", SFY ",(J$3+1)," Answers'!A1:BJ600")),LOOKUP($D$4,'Row Index'!$A$24:$A$29,'Row Index'!$B$24:$B$29),FALSE),"")</f>
        <v>20</v>
      </c>
      <c r="K397" s="115">
        <f ca="1">IFERROR(VLOOKUP($A397,INDIRECT(CONCATENATE("'CY ",K$3,", SFY ",(K$3+1)," Answers'!A1:BZ600")),LOOKUP($D$4,'Row Index'!$A$24:$A$29,'Row Index'!$B$34:$B$39),FALSE),"")</f>
        <v>49</v>
      </c>
      <c r="L397" s="115">
        <f ca="1">IFERROR(VLOOKUP($A397,INDIRECT(CONCATENATE("'CY ",L$3,", SFY ",(L$3+1)," Answers'!A1:CA600")),LOOKUP($D$4,'Row Index'!$A$24:$A$29,'Row Index'!$B$44:$B$49),FALSE),"")</f>
        <v>40</v>
      </c>
      <c r="M397" s="115">
        <f ca="1">IFERROR(VLOOKUP($A397,INDIRECT(CONCATENATE("'CY ",M$3,", SFY ",(M$3+1)," Answers'!A1:CA600")),LOOKUP($D$4,'Row Index'!$A$54:$A$59,'Row Index'!$B$54:$B$59),FALSE),"")</f>
        <v>26</v>
      </c>
      <c r="N397" s="116">
        <f ca="1">IFERROR(VLOOKUP($A397,INDIRECT(CONCATENATE("'CY ",N$3,", SFY ",(N$3+1)," Answers'!A1:CA600")),LOOKUP($D$4,'Row Index'!$A$64:$A$69,'Row Index'!$B$64:$B$69),FALSE),"")</f>
        <v>21.5</v>
      </c>
    </row>
    <row r="398" spans="1:14" x14ac:dyDescent="0.25">
      <c r="A398" s="49">
        <v>1418</v>
      </c>
      <c r="B398" s="44" t="s">
        <v>398</v>
      </c>
      <c r="C398" s="46" t="s">
        <v>380</v>
      </c>
      <c r="D398" s="115">
        <f ca="1">IFERROR(VLOOKUP($A398,INDIRECT(CONCATENATE("'CY ",D$3,", SFY ",(D$3+1)," Answers'!A1:BJ600")),LOOKUP($D$4,'Row Index'!$A$4:$A$9,'Row Index'!$B$4:$B$9),FALSE),"")</f>
        <v>41</v>
      </c>
      <c r="E398" s="115">
        <f ca="1">IFERROR(VLOOKUP($A398,INDIRECT(CONCATENATE("'CY ",E$3,", SFY ",(E$3+1)," Answers'!A1:BJ600")),LOOKUP($D$4,'Row Index'!$A$4:$A$9,'Row Index'!$B$4:$B$9),FALSE),"")</f>
        <v>37</v>
      </c>
      <c r="F398" s="115">
        <f ca="1">IFERROR(VLOOKUP($A398,INDIRECT(CONCATENATE("'CY ",F$3,", SFY ",(F$3+1)," Answers'!A1:BJ600")),LOOKUP($D$4,'Row Index'!$A$4:$A$9,'Row Index'!$B$4:$B$9),FALSE),"")</f>
        <v>39</v>
      </c>
      <c r="G398" s="115">
        <f ca="1">IFERROR(VLOOKUP($A398,INDIRECT(CONCATENATE("'CY ",G$3,", SFY ",(G$3+1)," Answers'!A1:BJ600")),LOOKUP($D$4,'Row Index'!$A$4:$A$9,'Row Index'!$B$4:$B$9),FALSE),"")</f>
        <v>33</v>
      </c>
      <c r="H398" s="115">
        <f ca="1">IFERROR(VLOOKUP($A398,INDIRECT(CONCATENATE("'CY ",H$3,", SFY ",(H$3+1)," Answers'!A1:BJ600")),LOOKUP($D$4,'Row Index'!$A$4:$A$9,'Row Index'!$B$4:$B$9),FALSE),"")</f>
        <v>39</v>
      </c>
      <c r="I398" s="115">
        <f ca="1">IFERROR(VLOOKUP($A398,INDIRECT(CONCATENATE("'CY ",I$3,", SFY ",(I$3+1)," Answers'!A1:BJ600")),LOOKUP($D$4,'Row Index'!$A$14:$A$19,'Row Index'!$B$14:$B$19),FALSE),"")</f>
        <v>22</v>
      </c>
      <c r="J398" s="115">
        <f ca="1">IFERROR(VLOOKUP($A398,INDIRECT(CONCATENATE("'CY ",J$3,", SFY ",(J$3+1)," Answers'!A1:BJ600")),LOOKUP($D$4,'Row Index'!$A$24:$A$29,'Row Index'!$B$24:$B$29),FALSE),"")</f>
        <v>19</v>
      </c>
      <c r="K398" s="115">
        <f ca="1">IFERROR(VLOOKUP($A398,INDIRECT(CONCATENATE("'CY ",K$3,", SFY ",(K$3+1)," Answers'!A1:BZ600")),LOOKUP($D$4,'Row Index'!$A$24:$A$29,'Row Index'!$B$34:$B$39),FALSE),"")</f>
        <v>42</v>
      </c>
      <c r="L398" s="115">
        <f ca="1">IFERROR(VLOOKUP($A398,INDIRECT(CONCATENATE("'CY ",L$3,", SFY ",(L$3+1)," Answers'!A1:CA600")),LOOKUP($D$4,'Row Index'!$A$24:$A$29,'Row Index'!$B$44:$B$49),FALSE),"")</f>
        <v>37</v>
      </c>
      <c r="M398" s="115">
        <f ca="1">IFERROR(VLOOKUP($A398,INDIRECT(CONCATENATE("'CY ",M$3,", SFY ",(M$3+1)," Answers'!A1:CA600")),LOOKUP($D$4,'Row Index'!$A$54:$A$59,'Row Index'!$B$54:$B$59),FALSE),"")</f>
        <v>26</v>
      </c>
      <c r="N398" s="116">
        <f ca="1">IFERROR(VLOOKUP($A398,INDIRECT(CONCATENATE("'CY ",N$3,", SFY ",(N$3+1)," Answers'!A1:CA600")),LOOKUP($D$4,'Row Index'!$A$64:$A$69,'Row Index'!$B$64:$B$69),FALSE),"")</f>
        <v>20.5</v>
      </c>
    </row>
    <row r="399" spans="1:14" x14ac:dyDescent="0.25">
      <c r="A399" s="49">
        <v>1419</v>
      </c>
      <c r="B399" s="44" t="s">
        <v>399</v>
      </c>
      <c r="C399" s="46" t="s">
        <v>380</v>
      </c>
      <c r="D399" s="115">
        <f ca="1">IFERROR(VLOOKUP($A399,INDIRECT(CONCATENATE("'CY ",D$3,", SFY ",(D$3+1)," Answers'!A1:BJ600")),LOOKUP($D$4,'Row Index'!$A$4:$A$9,'Row Index'!$B$4:$B$9),FALSE),"")</f>
        <v>39</v>
      </c>
      <c r="E399" s="115">
        <f ca="1">IFERROR(VLOOKUP($A399,INDIRECT(CONCATENATE("'CY ",E$3,", SFY ",(E$3+1)," Answers'!A1:BJ600")),LOOKUP($D$4,'Row Index'!$A$4:$A$9,'Row Index'!$B$4:$B$9),FALSE),"")</f>
        <v>38</v>
      </c>
      <c r="F399" s="115">
        <f ca="1">IFERROR(VLOOKUP($A399,INDIRECT(CONCATENATE("'CY ",F$3,", SFY ",(F$3+1)," Answers'!A1:BJ600")),LOOKUP($D$4,'Row Index'!$A$4:$A$9,'Row Index'!$B$4:$B$9),FALSE),"")</f>
        <v>37</v>
      </c>
      <c r="G399" s="115">
        <f ca="1">IFERROR(VLOOKUP($A399,INDIRECT(CONCATENATE("'CY ",G$3,", SFY ",(G$3+1)," Answers'!A1:BJ600")),LOOKUP($D$4,'Row Index'!$A$4:$A$9,'Row Index'!$B$4:$B$9),FALSE),"")</f>
        <v>34</v>
      </c>
      <c r="H399" s="115">
        <f ca="1">IFERROR(VLOOKUP($A399,INDIRECT(CONCATENATE("'CY ",H$3,", SFY ",(H$3+1)," Answers'!A1:BJ600")),LOOKUP($D$4,'Row Index'!$A$4:$A$9,'Row Index'!$B$4:$B$9),FALSE),"")</f>
        <v>38</v>
      </c>
      <c r="I399" s="115">
        <f ca="1">IFERROR(VLOOKUP($A399,INDIRECT(CONCATENATE("'CY ",I$3,", SFY ",(I$3+1)," Answers'!A1:BJ600")),LOOKUP($D$4,'Row Index'!$A$14:$A$19,'Row Index'!$B$14:$B$19),FALSE),"")</f>
        <v>20</v>
      </c>
      <c r="J399" s="115">
        <f ca="1">IFERROR(VLOOKUP($A399,INDIRECT(CONCATENATE("'CY ",J$3,", SFY ",(J$3+1)," Answers'!A1:BJ600")),LOOKUP($D$4,'Row Index'!$A$24:$A$29,'Row Index'!$B$24:$B$29),FALSE),"")</f>
        <v>18</v>
      </c>
      <c r="K399" s="115">
        <f ca="1">IFERROR(VLOOKUP($A399,INDIRECT(CONCATENATE("'CY ",K$3,", SFY ",(K$3+1)," Answers'!A1:BZ600")),LOOKUP($D$4,'Row Index'!$A$24:$A$29,'Row Index'!$B$34:$B$39),FALSE),"")</f>
        <v>35</v>
      </c>
      <c r="L399" s="115">
        <f ca="1">IFERROR(VLOOKUP($A399,INDIRECT(CONCATENATE("'CY ",L$3,", SFY ",(L$3+1)," Answers'!A1:CA600")),LOOKUP($D$4,'Row Index'!$A$24:$A$29,'Row Index'!$B$44:$B$49),FALSE),"")</f>
        <v>39</v>
      </c>
      <c r="M399" s="115">
        <f ca="1">IFERROR(VLOOKUP($A399,INDIRECT(CONCATENATE("'CY ",M$3,", SFY ",(M$3+1)," Answers'!A1:CA600")),LOOKUP($D$4,'Row Index'!$A$54:$A$59,'Row Index'!$B$54:$B$59),FALSE),"")</f>
        <v>27</v>
      </c>
      <c r="N399" s="116">
        <f ca="1">IFERROR(VLOOKUP($A399,INDIRECT(CONCATENATE("'CY ",N$3,", SFY ",(N$3+1)," Answers'!A1:CA600")),LOOKUP($D$4,'Row Index'!$A$64:$A$69,'Row Index'!$B$64:$B$69),FALSE),"")</f>
        <v>22.5</v>
      </c>
    </row>
    <row r="400" spans="1:14" x14ac:dyDescent="0.25">
      <c r="A400" s="49">
        <v>1420</v>
      </c>
      <c r="B400" s="44" t="s">
        <v>400</v>
      </c>
      <c r="C400" s="46" t="s">
        <v>380</v>
      </c>
      <c r="D400" s="115">
        <f ca="1">IFERROR(VLOOKUP($A400,INDIRECT(CONCATENATE("'CY ",D$3,", SFY ",(D$3+1)," Answers'!A1:BJ600")),LOOKUP($D$4,'Row Index'!$A$4:$A$9,'Row Index'!$B$4:$B$9),FALSE),"")</f>
        <v>38</v>
      </c>
      <c r="E400" s="115">
        <f ca="1">IFERROR(VLOOKUP($A400,INDIRECT(CONCATENATE("'CY ",E$3,", SFY ",(E$3+1)," Answers'!A1:BJ600")),LOOKUP($D$4,'Row Index'!$A$4:$A$9,'Row Index'!$B$4:$B$9),FALSE),"")</f>
        <v>22</v>
      </c>
      <c r="F400" s="115">
        <f ca="1">IFERROR(VLOOKUP($A400,INDIRECT(CONCATENATE("'CY ",F$3,", SFY ",(F$3+1)," Answers'!A1:BJ600")),LOOKUP($D$4,'Row Index'!$A$4:$A$9,'Row Index'!$B$4:$B$9),FALSE),"")</f>
        <v>34</v>
      </c>
      <c r="G400" s="115">
        <f ca="1">IFERROR(VLOOKUP($A400,INDIRECT(CONCATENATE("'CY ",G$3,", SFY ",(G$3+1)," Answers'!A1:BJ600")),LOOKUP($D$4,'Row Index'!$A$4:$A$9,'Row Index'!$B$4:$B$9),FALSE),"")</f>
        <v>40</v>
      </c>
      <c r="H400" s="115">
        <f ca="1">IFERROR(VLOOKUP($A400,INDIRECT(CONCATENATE("'CY ",H$3,", SFY ",(H$3+1)," Answers'!A1:BJ600")),LOOKUP($D$4,'Row Index'!$A$4:$A$9,'Row Index'!$B$4:$B$9),FALSE),"")</f>
        <v>41</v>
      </c>
      <c r="I400" s="115">
        <f ca="1">IFERROR(VLOOKUP($A400,INDIRECT(CONCATENATE("'CY ",I$3,", SFY ",(I$3+1)," Answers'!A1:BJ600")),LOOKUP($D$4,'Row Index'!$A$14:$A$19,'Row Index'!$B$14:$B$19),FALSE),"")</f>
        <v>21</v>
      </c>
      <c r="J400" s="115">
        <f ca="1">IFERROR(VLOOKUP($A400,INDIRECT(CONCATENATE("'CY ",J$3,", SFY ",(J$3+1)," Answers'!A1:BJ600")),LOOKUP($D$4,'Row Index'!$A$24:$A$29,'Row Index'!$B$24:$B$29),FALSE),"")</f>
        <v>19</v>
      </c>
      <c r="K400" s="115">
        <f ca="1">IFERROR(VLOOKUP($A400,INDIRECT(CONCATENATE("'CY ",K$3,", SFY ",(K$3+1)," Answers'!A1:BZ600")),LOOKUP($D$4,'Row Index'!$A$24:$A$29,'Row Index'!$B$34:$B$39),FALSE),"")</f>
        <v>32</v>
      </c>
      <c r="L400" s="115">
        <f ca="1">IFERROR(VLOOKUP($A400,INDIRECT(CONCATENATE("'CY ",L$3,", SFY ",(L$3+1)," Answers'!A1:CA600")),LOOKUP($D$4,'Row Index'!$A$24:$A$29,'Row Index'!$B$44:$B$49),FALSE),"")</f>
        <v>38</v>
      </c>
      <c r="M400" s="115">
        <f ca="1">IFERROR(VLOOKUP($A400,INDIRECT(CONCATENATE("'CY ",M$3,", SFY ",(M$3+1)," Answers'!A1:CA600")),LOOKUP($D$4,'Row Index'!$A$54:$A$59,'Row Index'!$B$54:$B$59),FALSE),"")</f>
        <v>22</v>
      </c>
      <c r="N400" s="116">
        <f ca="1">IFERROR(VLOOKUP($A400,INDIRECT(CONCATENATE("'CY ",N$3,", SFY ",(N$3+1)," Answers'!A1:CA600")),LOOKUP($D$4,'Row Index'!$A$64:$A$69,'Row Index'!$B$64:$B$69),FALSE),"")</f>
        <v>19.5</v>
      </c>
    </row>
    <row r="401" spans="1:14" x14ac:dyDescent="0.25">
      <c r="A401" s="49">
        <v>1421</v>
      </c>
      <c r="B401" s="44" t="s">
        <v>401</v>
      </c>
      <c r="C401" s="46" t="s">
        <v>380</v>
      </c>
      <c r="D401" s="115">
        <f ca="1">IFERROR(VLOOKUP($A401,INDIRECT(CONCATENATE("'CY ",D$3,", SFY ",(D$3+1)," Answers'!A1:BJ600")),LOOKUP($D$4,'Row Index'!$A$4:$A$9,'Row Index'!$B$4:$B$9),FALSE),"")</f>
        <v>39</v>
      </c>
      <c r="E401" s="115">
        <f ca="1">IFERROR(VLOOKUP($A401,INDIRECT(CONCATENATE("'CY ",E$3,", SFY ",(E$3+1)," Answers'!A1:BJ600")),LOOKUP($D$4,'Row Index'!$A$4:$A$9,'Row Index'!$B$4:$B$9),FALSE),"")</f>
        <v>32</v>
      </c>
      <c r="F401" s="115">
        <f ca="1">IFERROR(VLOOKUP($A401,INDIRECT(CONCATENATE("'CY ",F$3,", SFY ",(F$3+1)," Answers'!A1:BJ600")),LOOKUP($D$4,'Row Index'!$A$4:$A$9,'Row Index'!$B$4:$B$9),FALSE),"")</f>
        <v>37</v>
      </c>
      <c r="G401" s="115">
        <f ca="1">IFERROR(VLOOKUP($A401,INDIRECT(CONCATENATE("'CY ",G$3,", SFY ",(G$3+1)," Answers'!A1:BJ600")),LOOKUP($D$4,'Row Index'!$A$4:$A$9,'Row Index'!$B$4:$B$9),FALSE),"")</f>
        <v>32</v>
      </c>
      <c r="H401" s="115">
        <f ca="1">IFERROR(VLOOKUP($A401,INDIRECT(CONCATENATE("'CY ",H$3,", SFY ",(H$3+1)," Answers'!A1:BJ600")),LOOKUP($D$4,'Row Index'!$A$4:$A$9,'Row Index'!$B$4:$B$9),FALSE),"")</f>
        <v>37</v>
      </c>
      <c r="I401" s="115">
        <f ca="1">IFERROR(VLOOKUP($A401,INDIRECT(CONCATENATE("'CY ",I$3,", SFY ",(I$3+1)," Answers'!A1:BJ600")),LOOKUP($D$4,'Row Index'!$A$14:$A$19,'Row Index'!$B$14:$B$19),FALSE),"")</f>
        <v>23</v>
      </c>
      <c r="J401" s="115">
        <f ca="1">IFERROR(VLOOKUP($A401,INDIRECT(CONCATENATE("'CY ",J$3,", SFY ",(J$3+1)," Answers'!A1:BJ600")),LOOKUP($D$4,'Row Index'!$A$24:$A$29,'Row Index'!$B$24:$B$29),FALSE),"")</f>
        <v>19</v>
      </c>
      <c r="K401" s="115">
        <f ca="1">IFERROR(VLOOKUP($A401,INDIRECT(CONCATENATE("'CY ",K$3,", SFY ",(K$3+1)," Answers'!A1:BZ600")),LOOKUP($D$4,'Row Index'!$A$24:$A$29,'Row Index'!$B$34:$B$39),FALSE),"")</f>
        <v>45</v>
      </c>
      <c r="L401" s="115">
        <f ca="1">IFERROR(VLOOKUP($A401,INDIRECT(CONCATENATE("'CY ",L$3,", SFY ",(L$3+1)," Answers'!A1:CA600")),LOOKUP($D$4,'Row Index'!$A$24:$A$29,'Row Index'!$B$44:$B$49),FALSE),"")</f>
        <v>39</v>
      </c>
      <c r="M401" s="115">
        <f ca="1">IFERROR(VLOOKUP($A401,INDIRECT(CONCATENATE("'CY ",M$3,", SFY ",(M$3+1)," Answers'!A1:CA600")),LOOKUP($D$4,'Row Index'!$A$54:$A$59,'Row Index'!$B$54:$B$59),FALSE),"")</f>
        <v>24</v>
      </c>
      <c r="N401" s="116">
        <f ca="1">IFERROR(VLOOKUP($A401,INDIRECT(CONCATENATE("'CY ",N$3,", SFY ",(N$3+1)," Answers'!A1:CA600")),LOOKUP($D$4,'Row Index'!$A$64:$A$69,'Row Index'!$B$64:$B$69),FALSE),"")</f>
        <v>19.5</v>
      </c>
    </row>
    <row r="402" spans="1:14" x14ac:dyDescent="0.25">
      <c r="A402" s="49">
        <v>1422</v>
      </c>
      <c r="B402" s="44" t="s">
        <v>403</v>
      </c>
      <c r="C402" s="46" t="s">
        <v>380</v>
      </c>
      <c r="D402" s="115">
        <f ca="1">IFERROR(VLOOKUP($A402,INDIRECT(CONCATENATE("'CY ",D$3,", SFY ",(D$3+1)," Answers'!A1:BJ600")),LOOKUP($D$4,'Row Index'!$A$4:$A$9,'Row Index'!$B$4:$B$9),FALSE),"")</f>
        <v>44</v>
      </c>
      <c r="E402" s="115">
        <f ca="1">IFERROR(VLOOKUP($A402,INDIRECT(CONCATENATE("'CY ",E$3,", SFY ",(E$3+1)," Answers'!A1:BJ600")),LOOKUP($D$4,'Row Index'!$A$4:$A$9,'Row Index'!$B$4:$B$9),FALSE),"")</f>
        <v>45</v>
      </c>
      <c r="F402" s="115">
        <f ca="1">IFERROR(VLOOKUP($A402,INDIRECT(CONCATENATE("'CY ",F$3,", SFY ",(F$3+1)," Answers'!A1:BJ600")),LOOKUP($D$4,'Row Index'!$A$4:$A$9,'Row Index'!$B$4:$B$9),FALSE),"")</f>
        <v>42</v>
      </c>
      <c r="G402" s="115">
        <f ca="1">IFERROR(VLOOKUP($A402,INDIRECT(CONCATENATE("'CY ",G$3,", SFY ",(G$3+1)," Answers'!A1:BJ600")),LOOKUP($D$4,'Row Index'!$A$4:$A$9,'Row Index'!$B$4:$B$9),FALSE),"")</f>
        <v>37</v>
      </c>
      <c r="H402" s="115">
        <f ca="1">IFERROR(VLOOKUP($A402,INDIRECT(CONCATENATE("'CY ",H$3,", SFY ",(H$3+1)," Answers'!A1:BJ600")),LOOKUP($D$4,'Row Index'!$A$4:$A$9,'Row Index'!$B$4:$B$9),FALSE),"")</f>
        <v>37</v>
      </c>
      <c r="I402" s="115">
        <f ca="1">IFERROR(VLOOKUP($A402,INDIRECT(CONCATENATE("'CY ",I$3,", SFY ",(I$3+1)," Answers'!A1:BJ600")),LOOKUP($D$4,'Row Index'!$A$14:$A$19,'Row Index'!$B$14:$B$19),FALSE),"")</f>
        <v>23</v>
      </c>
      <c r="J402" s="115">
        <f ca="1">IFERROR(VLOOKUP($A402,INDIRECT(CONCATENATE("'CY ",J$3,", SFY ",(J$3+1)," Answers'!A1:BJ600")),LOOKUP($D$4,'Row Index'!$A$24:$A$29,'Row Index'!$B$24:$B$29),FALSE),"")</f>
        <v>21</v>
      </c>
      <c r="K402" s="115">
        <f ca="1">IFERROR(VLOOKUP($A402,INDIRECT(CONCATENATE("'CY ",K$3,", SFY ",(K$3+1)," Answers'!A1:BZ600")),LOOKUP($D$4,'Row Index'!$A$24:$A$29,'Row Index'!$B$34:$B$39),FALSE),"")</f>
        <v>47</v>
      </c>
      <c r="L402" s="115">
        <f ca="1">IFERROR(VLOOKUP($A402,INDIRECT(CONCATENATE("'CY ",L$3,", SFY ",(L$3+1)," Answers'!A1:CA600")),LOOKUP($D$4,'Row Index'!$A$24:$A$29,'Row Index'!$B$44:$B$49),FALSE),"")</f>
        <v>44</v>
      </c>
      <c r="M402" s="115">
        <f ca="1">IFERROR(VLOOKUP($A402,INDIRECT(CONCATENATE("'CY ",M$3,", SFY ",(M$3+1)," Answers'!A1:CA600")),LOOKUP($D$4,'Row Index'!$A$54:$A$59,'Row Index'!$B$54:$B$59),FALSE),"")</f>
        <v>26</v>
      </c>
      <c r="N402" s="116">
        <f ca="1">IFERROR(VLOOKUP($A402,INDIRECT(CONCATENATE("'CY ",N$3,", SFY ",(N$3+1)," Answers'!A1:CA600")),LOOKUP($D$4,'Row Index'!$A$64:$A$69,'Row Index'!$B$64:$B$69),FALSE),"")</f>
        <v>22</v>
      </c>
    </row>
    <row r="403" spans="1:14" x14ac:dyDescent="0.25">
      <c r="A403" s="49">
        <v>1423</v>
      </c>
      <c r="B403" s="44" t="s">
        <v>402</v>
      </c>
      <c r="C403" s="46" t="s">
        <v>380</v>
      </c>
      <c r="D403" s="115">
        <f ca="1">IFERROR(VLOOKUP($A403,INDIRECT(CONCATENATE("'CY ",D$3,", SFY ",(D$3+1)," Answers'!A1:BJ600")),LOOKUP($D$4,'Row Index'!$A$4:$A$9,'Row Index'!$B$4:$B$9),FALSE),"")</f>
        <v>41</v>
      </c>
      <c r="E403" s="115">
        <f ca="1">IFERROR(VLOOKUP($A403,INDIRECT(CONCATENATE("'CY ",E$3,", SFY ",(E$3+1)," Answers'!A1:BJ600")),LOOKUP($D$4,'Row Index'!$A$4:$A$9,'Row Index'!$B$4:$B$9),FALSE),"")</f>
        <v>42</v>
      </c>
      <c r="F403" s="115">
        <f ca="1">IFERROR(VLOOKUP($A403,INDIRECT(CONCATENATE("'CY ",F$3,", SFY ",(F$3+1)," Answers'!A1:BJ600")),LOOKUP($D$4,'Row Index'!$A$4:$A$9,'Row Index'!$B$4:$B$9),FALSE),"")</f>
        <v>39</v>
      </c>
      <c r="G403" s="115">
        <f ca="1">IFERROR(VLOOKUP($A403,INDIRECT(CONCATENATE("'CY ",G$3,", SFY ",(G$3+1)," Answers'!A1:BJ600")),LOOKUP($D$4,'Row Index'!$A$4:$A$9,'Row Index'!$B$4:$B$9),FALSE),"")</f>
        <v>36</v>
      </c>
      <c r="H403" s="115">
        <f ca="1">IFERROR(VLOOKUP($A403,INDIRECT(CONCATENATE("'CY ",H$3,", SFY ",(H$3+1)," Answers'!A1:BJ600")),LOOKUP($D$4,'Row Index'!$A$4:$A$9,'Row Index'!$B$4:$B$9),FALSE),"")</f>
        <v>36</v>
      </c>
      <c r="I403" s="115">
        <f ca="1">IFERROR(VLOOKUP($A403,INDIRECT(CONCATENATE("'CY ",I$3,", SFY ",(I$3+1)," Answers'!A1:BJ600")),LOOKUP($D$4,'Row Index'!$A$14:$A$19,'Row Index'!$B$14:$B$19),FALSE),"")</f>
        <v>21</v>
      </c>
      <c r="J403" s="115">
        <f ca="1">IFERROR(VLOOKUP($A403,INDIRECT(CONCATENATE("'CY ",J$3,", SFY ",(J$3+1)," Answers'!A1:BJ600")),LOOKUP($D$4,'Row Index'!$A$24:$A$29,'Row Index'!$B$24:$B$29),FALSE),"")</f>
        <v>18</v>
      </c>
      <c r="K403" s="115">
        <f ca="1">IFERROR(VLOOKUP($A403,INDIRECT(CONCATENATE("'CY ",K$3,", SFY ",(K$3+1)," Answers'!A1:BZ600")),LOOKUP($D$4,'Row Index'!$A$24:$A$29,'Row Index'!$B$34:$B$39),FALSE),"")</f>
        <v>39</v>
      </c>
      <c r="L403" s="115">
        <f ca="1">IFERROR(VLOOKUP($A403,INDIRECT(CONCATENATE("'CY ",L$3,", SFY ",(L$3+1)," Answers'!A1:CA600")),LOOKUP($D$4,'Row Index'!$A$24:$A$29,'Row Index'!$B$44:$B$49),FALSE),"")</f>
        <v>37</v>
      </c>
      <c r="M403" s="115">
        <f ca="1">IFERROR(VLOOKUP($A403,INDIRECT(CONCATENATE("'CY ",M$3,", SFY ",(M$3+1)," Answers'!A1:CA600")),LOOKUP($D$4,'Row Index'!$A$54:$A$59,'Row Index'!$B$54:$B$59),FALSE),"")</f>
        <v>22</v>
      </c>
      <c r="N403" s="116">
        <f ca="1">IFERROR(VLOOKUP($A403,INDIRECT(CONCATENATE("'CY ",N$3,", SFY ",(N$3+1)," Answers'!A1:CA600")),LOOKUP($D$4,'Row Index'!$A$64:$A$69,'Row Index'!$B$64:$B$69),FALSE),"")</f>
        <v>21</v>
      </c>
    </row>
    <row r="404" spans="1:14" x14ac:dyDescent="0.25">
      <c r="A404" s="49">
        <v>1424</v>
      </c>
      <c r="B404" s="44" t="s">
        <v>404</v>
      </c>
      <c r="C404" s="46" t="s">
        <v>380</v>
      </c>
      <c r="D404" s="115">
        <f ca="1">IFERROR(VLOOKUP($A404,INDIRECT(CONCATENATE("'CY ",D$3,", SFY ",(D$3+1)," Answers'!A1:BJ600")),LOOKUP($D$4,'Row Index'!$A$4:$A$9,'Row Index'!$B$4:$B$9),FALSE),"")</f>
        <v>45</v>
      </c>
      <c r="E404" s="115">
        <f ca="1">IFERROR(VLOOKUP($A404,INDIRECT(CONCATENATE("'CY ",E$3,", SFY ",(E$3+1)," Answers'!A1:BJ600")),LOOKUP($D$4,'Row Index'!$A$4:$A$9,'Row Index'!$B$4:$B$9),FALSE),"")</f>
        <v>42</v>
      </c>
      <c r="F404" s="115">
        <f ca="1">IFERROR(VLOOKUP($A404,INDIRECT(CONCATENATE("'CY ",F$3,", SFY ",(F$3+1)," Answers'!A1:BJ600")),LOOKUP($D$4,'Row Index'!$A$4:$A$9,'Row Index'!$B$4:$B$9),FALSE),"")</f>
        <v>45</v>
      </c>
      <c r="G404" s="115">
        <f ca="1">IFERROR(VLOOKUP($A404,INDIRECT(CONCATENATE("'CY ",G$3,", SFY ",(G$3+1)," Answers'!A1:BJ600")),LOOKUP($D$4,'Row Index'!$A$4:$A$9,'Row Index'!$B$4:$B$9),FALSE),"")</f>
        <v>41</v>
      </c>
      <c r="H404" s="115">
        <f ca="1">IFERROR(VLOOKUP($A404,INDIRECT(CONCATENATE("'CY ",H$3,", SFY ",(H$3+1)," Answers'!A1:BJ600")),LOOKUP($D$4,'Row Index'!$A$4:$A$9,'Row Index'!$B$4:$B$9),FALSE),"")</f>
        <v>42</v>
      </c>
      <c r="I404" s="115">
        <f ca="1">IFERROR(VLOOKUP($A404,INDIRECT(CONCATENATE("'CY ",I$3,", SFY ",(I$3+1)," Answers'!A1:BJ600")),LOOKUP($D$4,'Row Index'!$A$14:$A$19,'Row Index'!$B$14:$B$19),FALSE),"")</f>
        <v>22</v>
      </c>
      <c r="J404" s="115">
        <f ca="1">IFERROR(VLOOKUP($A404,INDIRECT(CONCATENATE("'CY ",J$3,", SFY ",(J$3+1)," Answers'!A1:BJ600")),LOOKUP($D$4,'Row Index'!$A$24:$A$29,'Row Index'!$B$24:$B$29),FALSE),"")</f>
        <v>20</v>
      </c>
      <c r="K404" s="115">
        <f ca="1">IFERROR(VLOOKUP($A404,INDIRECT(CONCATENATE("'CY ",K$3,", SFY ",(K$3+1)," Answers'!A1:BZ600")),LOOKUP($D$4,'Row Index'!$A$24:$A$29,'Row Index'!$B$34:$B$39),FALSE),"")</f>
        <v>46</v>
      </c>
      <c r="L404" s="115">
        <f ca="1">IFERROR(VLOOKUP($A404,INDIRECT(CONCATENATE("'CY ",L$3,", SFY ",(L$3+1)," Answers'!A1:CA600")),LOOKUP($D$4,'Row Index'!$A$24:$A$29,'Row Index'!$B$44:$B$49),FALSE),"")</f>
        <v>43</v>
      </c>
      <c r="M404" s="115">
        <f ca="1">IFERROR(VLOOKUP($A404,INDIRECT(CONCATENATE("'CY ",M$3,", SFY ",(M$3+1)," Answers'!A1:CA600")),LOOKUP($D$4,'Row Index'!$A$54:$A$59,'Row Index'!$B$54:$B$59),FALSE),"")</f>
        <v>25</v>
      </c>
      <c r="N404" s="116">
        <f ca="1">IFERROR(VLOOKUP($A404,INDIRECT(CONCATENATE("'CY ",N$3,", SFY ",(N$3+1)," Answers'!A1:CA600")),LOOKUP($D$4,'Row Index'!$A$64:$A$69,'Row Index'!$B$64:$B$69),FALSE),"")</f>
        <v>19.5</v>
      </c>
    </row>
    <row r="405" spans="1:14" x14ac:dyDescent="0.25">
      <c r="A405" s="49">
        <v>1425</v>
      </c>
      <c r="B405" s="44" t="s">
        <v>407</v>
      </c>
      <c r="C405" s="46" t="s">
        <v>380</v>
      </c>
      <c r="D405" s="115">
        <f ca="1">IFERROR(VLOOKUP($A405,INDIRECT(CONCATENATE("'CY ",D$3,", SFY ",(D$3+1)," Answers'!A1:BJ600")),LOOKUP($D$4,'Row Index'!$A$4:$A$9,'Row Index'!$B$4:$B$9),FALSE),"")</f>
        <v>41</v>
      </c>
      <c r="E405" s="115">
        <f ca="1">IFERROR(VLOOKUP($A405,INDIRECT(CONCATENATE("'CY ",E$3,", SFY ",(E$3+1)," Answers'!A1:BJ600")),LOOKUP($D$4,'Row Index'!$A$4:$A$9,'Row Index'!$B$4:$B$9),FALSE),"")</f>
        <v>43</v>
      </c>
      <c r="F405" s="115">
        <f ca="1">IFERROR(VLOOKUP($A405,INDIRECT(CONCATENATE("'CY ",F$3,", SFY ",(F$3+1)," Answers'!A1:BJ600")),LOOKUP($D$4,'Row Index'!$A$4:$A$9,'Row Index'!$B$4:$B$9),FALSE),"")</f>
        <v>39</v>
      </c>
      <c r="G405" s="115">
        <f ca="1">IFERROR(VLOOKUP($A405,INDIRECT(CONCATENATE("'CY ",G$3,", SFY ",(G$3+1)," Answers'!A1:BJ600")),LOOKUP($D$4,'Row Index'!$A$4:$A$9,'Row Index'!$B$4:$B$9),FALSE),"")</f>
        <v>40</v>
      </c>
      <c r="H405" s="115">
        <f ca="1">IFERROR(VLOOKUP($A405,INDIRECT(CONCATENATE("'CY ",H$3,", SFY ",(H$3+1)," Answers'!A1:BJ600")),LOOKUP($D$4,'Row Index'!$A$4:$A$9,'Row Index'!$B$4:$B$9),FALSE),"")</f>
        <v>36</v>
      </c>
      <c r="I405" s="115">
        <f ca="1">IFERROR(VLOOKUP($A405,INDIRECT(CONCATENATE("'CY ",I$3,", SFY ",(I$3+1)," Answers'!A1:BJ600")),LOOKUP($D$4,'Row Index'!$A$14:$A$19,'Row Index'!$B$14:$B$19),FALSE),"")</f>
        <v>22</v>
      </c>
      <c r="J405" s="115">
        <f ca="1">IFERROR(VLOOKUP($A405,INDIRECT(CONCATENATE("'CY ",J$3,", SFY ",(J$3+1)," Answers'!A1:BJ600")),LOOKUP($D$4,'Row Index'!$A$24:$A$29,'Row Index'!$B$24:$B$29),FALSE),"")</f>
        <v>19</v>
      </c>
      <c r="K405" s="115">
        <f ca="1">IFERROR(VLOOKUP($A405,INDIRECT(CONCATENATE("'CY ",K$3,", SFY ",(K$3+1)," Answers'!A1:BZ600")),LOOKUP($D$4,'Row Index'!$A$24:$A$29,'Row Index'!$B$34:$B$39),FALSE),"")</f>
        <v>42</v>
      </c>
      <c r="L405" s="115">
        <f ca="1">IFERROR(VLOOKUP($A405,INDIRECT(CONCATENATE("'CY ",L$3,", SFY ",(L$3+1)," Answers'!A1:CA600")),LOOKUP($D$4,'Row Index'!$A$24:$A$29,'Row Index'!$B$44:$B$49),FALSE),"")</f>
        <v>39</v>
      </c>
      <c r="M405" s="115">
        <f ca="1">IFERROR(VLOOKUP($A405,INDIRECT(CONCATENATE("'CY ",M$3,", SFY ",(M$3+1)," Answers'!A1:CA600")),LOOKUP($D$4,'Row Index'!$A$54:$A$59,'Row Index'!$B$54:$B$59),FALSE),"")</f>
        <v>22</v>
      </c>
      <c r="N405" s="116">
        <f ca="1">IFERROR(VLOOKUP($A405,INDIRECT(CONCATENATE("'CY ",N$3,", SFY ",(N$3+1)," Answers'!A1:CA600")),LOOKUP($D$4,'Row Index'!$A$64:$A$69,'Row Index'!$B$64:$B$69),FALSE),"")</f>
        <v>20</v>
      </c>
    </row>
    <row r="406" spans="1:14" x14ac:dyDescent="0.25">
      <c r="A406" s="49">
        <v>1426</v>
      </c>
      <c r="B406" s="44" t="s">
        <v>405</v>
      </c>
      <c r="C406" s="46" t="s">
        <v>380</v>
      </c>
      <c r="D406" s="115">
        <f ca="1">IFERROR(VLOOKUP($A406,INDIRECT(CONCATENATE("'CY ",D$3,", SFY ",(D$3+1)," Answers'!A1:BJ600")),LOOKUP($D$4,'Row Index'!$A$4:$A$9,'Row Index'!$B$4:$B$9),FALSE),"")</f>
        <v>37</v>
      </c>
      <c r="E406" s="115">
        <f ca="1">IFERROR(VLOOKUP($A406,INDIRECT(CONCATENATE("'CY ",E$3,", SFY ",(E$3+1)," Answers'!A1:BJ600")),LOOKUP($D$4,'Row Index'!$A$4:$A$9,'Row Index'!$B$4:$B$9),FALSE),"")</f>
        <v>35</v>
      </c>
      <c r="F406" s="115">
        <f ca="1">IFERROR(VLOOKUP($A406,INDIRECT(CONCATENATE("'CY ",F$3,", SFY ",(F$3+1)," Answers'!A1:BJ600")),LOOKUP($D$4,'Row Index'!$A$4:$A$9,'Row Index'!$B$4:$B$9),FALSE),"")</f>
        <v>37</v>
      </c>
      <c r="G406" s="115">
        <f ca="1">IFERROR(VLOOKUP($A406,INDIRECT(CONCATENATE("'CY ",G$3,", SFY ",(G$3+1)," Answers'!A1:BJ600")),LOOKUP($D$4,'Row Index'!$A$4:$A$9,'Row Index'!$B$4:$B$9),FALSE),"")</f>
        <v>31</v>
      </c>
      <c r="H406" s="115">
        <f ca="1">IFERROR(VLOOKUP($A406,INDIRECT(CONCATENATE("'CY ",H$3,", SFY ",(H$3+1)," Answers'!A1:BJ600")),LOOKUP($D$4,'Row Index'!$A$4:$A$9,'Row Index'!$B$4:$B$9),FALSE),"")</f>
        <v>35</v>
      </c>
      <c r="I406" s="115">
        <f ca="1">IFERROR(VLOOKUP($A406,INDIRECT(CONCATENATE("'CY ",I$3,", SFY ",(I$3+1)," Answers'!A1:BJ600")),LOOKUP($D$4,'Row Index'!$A$14:$A$19,'Row Index'!$B$14:$B$19),FALSE),"")</f>
        <v>20</v>
      </c>
      <c r="J406" s="115">
        <f ca="1">IFERROR(VLOOKUP($A406,INDIRECT(CONCATENATE("'CY ",J$3,", SFY ",(J$3+1)," Answers'!A1:BJ600")),LOOKUP($D$4,'Row Index'!$A$24:$A$29,'Row Index'!$B$24:$B$29),FALSE),"")</f>
        <v>18</v>
      </c>
      <c r="K406" s="115">
        <f ca="1">IFERROR(VLOOKUP($A406,INDIRECT(CONCATENATE("'CY ",K$3,", SFY ",(K$3+1)," Answers'!A1:BZ600")),LOOKUP($D$4,'Row Index'!$A$24:$A$29,'Row Index'!$B$34:$B$39),FALSE),"")</f>
        <v>38</v>
      </c>
      <c r="L406" s="115">
        <f ca="1">IFERROR(VLOOKUP($A406,INDIRECT(CONCATENATE("'CY ",L$3,", SFY ",(L$3+1)," Answers'!A1:CA600")),LOOKUP($D$4,'Row Index'!$A$24:$A$29,'Row Index'!$B$44:$B$49),FALSE),"")</f>
        <v>38</v>
      </c>
      <c r="M406" s="115">
        <f ca="1">IFERROR(VLOOKUP($A406,INDIRECT(CONCATENATE("'CY ",M$3,", SFY ",(M$3+1)," Answers'!A1:CA600")),LOOKUP($D$4,'Row Index'!$A$54:$A$59,'Row Index'!$B$54:$B$59),FALSE),"")</f>
        <v>24</v>
      </c>
      <c r="N406" s="116">
        <f ca="1">IFERROR(VLOOKUP($A406,INDIRECT(CONCATENATE("'CY ",N$3,", SFY ",(N$3+1)," Answers'!A1:CA600")),LOOKUP($D$4,'Row Index'!$A$64:$A$69,'Row Index'!$B$64:$B$69),FALSE),"")</f>
        <v>19</v>
      </c>
    </row>
    <row r="407" spans="1:14" x14ac:dyDescent="0.25">
      <c r="A407" s="49">
        <v>1427</v>
      </c>
      <c r="B407" s="44" t="s">
        <v>406</v>
      </c>
      <c r="C407" s="46" t="s">
        <v>380</v>
      </c>
      <c r="D407" s="115">
        <f ca="1">IFERROR(VLOOKUP($A407,INDIRECT(CONCATENATE("'CY ",D$3,", SFY ",(D$3+1)," Answers'!A1:BJ600")),LOOKUP($D$4,'Row Index'!$A$4:$A$9,'Row Index'!$B$4:$B$9),FALSE),"")</f>
        <v>41</v>
      </c>
      <c r="E407" s="115">
        <f ca="1">IFERROR(VLOOKUP($A407,INDIRECT(CONCATENATE("'CY ",E$3,", SFY ",(E$3+1)," Answers'!A1:BJ600")),LOOKUP($D$4,'Row Index'!$A$4:$A$9,'Row Index'!$B$4:$B$9),FALSE),"")</f>
        <v>39</v>
      </c>
      <c r="F407" s="115">
        <f ca="1">IFERROR(VLOOKUP($A407,INDIRECT(CONCATENATE("'CY ",F$3,", SFY ",(F$3+1)," Answers'!A1:BJ600")),LOOKUP($D$4,'Row Index'!$A$4:$A$9,'Row Index'!$B$4:$B$9),FALSE),"")</f>
        <v>38</v>
      </c>
      <c r="G407" s="115">
        <f ca="1">IFERROR(VLOOKUP($A407,INDIRECT(CONCATENATE("'CY ",G$3,", SFY ",(G$3+1)," Answers'!A1:BJ600")),LOOKUP($D$4,'Row Index'!$A$4:$A$9,'Row Index'!$B$4:$B$9),FALSE),"")</f>
        <v>34</v>
      </c>
      <c r="H407" s="115">
        <f ca="1">IFERROR(VLOOKUP($A407,INDIRECT(CONCATENATE("'CY ",H$3,", SFY ",(H$3+1)," Answers'!A1:BJ600")),LOOKUP($D$4,'Row Index'!$A$4:$A$9,'Row Index'!$B$4:$B$9),FALSE),"")</f>
        <v>35</v>
      </c>
      <c r="I407" s="115">
        <f ca="1">IFERROR(VLOOKUP($A407,INDIRECT(CONCATENATE("'CY ",I$3,", SFY ",(I$3+1)," Answers'!A1:BJ600")),LOOKUP($D$4,'Row Index'!$A$14:$A$19,'Row Index'!$B$14:$B$19),FALSE),"")</f>
        <v>19</v>
      </c>
      <c r="J407" s="115">
        <f ca="1">IFERROR(VLOOKUP($A407,INDIRECT(CONCATENATE("'CY ",J$3,", SFY ",(J$3+1)," Answers'!A1:BJ600")),LOOKUP($D$4,'Row Index'!$A$24:$A$29,'Row Index'!$B$24:$B$29),FALSE),"")</f>
        <v>19</v>
      </c>
      <c r="K407" s="115">
        <f ca="1">IFERROR(VLOOKUP($A407,INDIRECT(CONCATENATE("'CY ",K$3,", SFY ",(K$3+1)," Answers'!A1:BZ600")),LOOKUP($D$4,'Row Index'!$A$24:$A$29,'Row Index'!$B$34:$B$39),FALSE),"")</f>
        <v>47</v>
      </c>
      <c r="L407" s="115">
        <f ca="1">IFERROR(VLOOKUP($A407,INDIRECT(CONCATENATE("'CY ",L$3,", SFY ",(L$3+1)," Answers'!A1:CA600")),LOOKUP($D$4,'Row Index'!$A$24:$A$29,'Row Index'!$B$44:$B$49),FALSE),"")</f>
        <v>46</v>
      </c>
      <c r="M407" s="115">
        <f ca="1">IFERROR(VLOOKUP($A407,INDIRECT(CONCATENATE("'CY ",M$3,", SFY ",(M$3+1)," Answers'!A1:CA600")),LOOKUP($D$4,'Row Index'!$A$54:$A$59,'Row Index'!$B$54:$B$59),FALSE),"")</f>
        <v>27</v>
      </c>
      <c r="N407" s="116">
        <f ca="1">IFERROR(VLOOKUP($A407,INDIRECT(CONCATENATE("'CY ",N$3,", SFY ",(N$3+1)," Answers'!A1:CA600")),LOOKUP($D$4,'Row Index'!$A$64:$A$69,'Row Index'!$B$64:$B$69),FALSE),"")</f>
        <v>22.5</v>
      </c>
    </row>
    <row r="408" spans="1:14" x14ac:dyDescent="0.25">
      <c r="A408" s="49">
        <v>1428</v>
      </c>
      <c r="B408" s="44" t="s">
        <v>408</v>
      </c>
      <c r="C408" s="46" t="s">
        <v>380</v>
      </c>
      <c r="D408" s="115">
        <f ca="1">IFERROR(VLOOKUP($A408,INDIRECT(CONCATENATE("'CY ",D$3,", SFY ",(D$3+1)," Answers'!A1:BJ600")),LOOKUP($D$4,'Row Index'!$A$4:$A$9,'Row Index'!$B$4:$B$9),FALSE),"")</f>
        <v>41</v>
      </c>
      <c r="E408" s="115">
        <f ca="1">IFERROR(VLOOKUP($A408,INDIRECT(CONCATENATE("'CY ",E$3,", SFY ",(E$3+1)," Answers'!A1:BJ600")),LOOKUP($D$4,'Row Index'!$A$4:$A$9,'Row Index'!$B$4:$B$9),FALSE),"")</f>
        <v>38</v>
      </c>
      <c r="F408" s="115">
        <f ca="1">IFERROR(VLOOKUP($A408,INDIRECT(CONCATENATE("'CY ",F$3,", SFY ",(F$3+1)," Answers'!A1:BJ600")),LOOKUP($D$4,'Row Index'!$A$4:$A$9,'Row Index'!$B$4:$B$9),FALSE),"")</f>
        <v>35</v>
      </c>
      <c r="G408" s="115">
        <f ca="1">IFERROR(VLOOKUP($A408,INDIRECT(CONCATENATE("'CY ",G$3,", SFY ",(G$3+1)," Answers'!A1:BJ600")),LOOKUP($D$4,'Row Index'!$A$4:$A$9,'Row Index'!$B$4:$B$9),FALSE),"")</f>
        <v>38</v>
      </c>
      <c r="H408" s="115">
        <f ca="1">IFERROR(VLOOKUP($A408,INDIRECT(CONCATENATE("'CY ",H$3,", SFY ",(H$3+1)," Answers'!A1:BJ600")),LOOKUP($D$4,'Row Index'!$A$4:$A$9,'Row Index'!$B$4:$B$9),FALSE),"")</f>
        <v>37</v>
      </c>
      <c r="I408" s="115">
        <f ca="1">IFERROR(VLOOKUP($A408,INDIRECT(CONCATENATE("'CY ",I$3,", SFY ",(I$3+1)," Answers'!A1:BJ600")),LOOKUP($D$4,'Row Index'!$A$14:$A$19,'Row Index'!$B$14:$B$19),FALSE),"")</f>
        <v>24</v>
      </c>
      <c r="J408" s="115">
        <f ca="1">IFERROR(VLOOKUP($A408,INDIRECT(CONCATENATE("'CY ",J$3,", SFY ",(J$3+1)," Answers'!A1:BJ600")),LOOKUP($D$4,'Row Index'!$A$24:$A$29,'Row Index'!$B$24:$B$29),FALSE),"")</f>
        <v>20</v>
      </c>
      <c r="K408" s="115">
        <f ca="1">IFERROR(VLOOKUP($A408,INDIRECT(CONCATENATE("'CY ",K$3,", SFY ",(K$3+1)," Answers'!A1:BZ600")),LOOKUP($D$4,'Row Index'!$A$24:$A$29,'Row Index'!$B$34:$B$39),FALSE),"")</f>
        <v>45</v>
      </c>
      <c r="L408" s="115">
        <f ca="1">IFERROR(VLOOKUP($A408,INDIRECT(CONCATENATE("'CY ",L$3,", SFY ",(L$3+1)," Answers'!A1:CA600")),LOOKUP($D$4,'Row Index'!$A$24:$A$29,'Row Index'!$B$44:$B$49),FALSE),"")</f>
        <v>43</v>
      </c>
      <c r="M408" s="115">
        <f ca="1">IFERROR(VLOOKUP($A408,INDIRECT(CONCATENATE("'CY ",M$3,", SFY ",(M$3+1)," Answers'!A1:CA600")),LOOKUP($D$4,'Row Index'!$A$54:$A$59,'Row Index'!$B$54:$B$59),FALSE),"")</f>
        <v>25</v>
      </c>
      <c r="N408" s="116">
        <f ca="1">IFERROR(VLOOKUP($A408,INDIRECT(CONCATENATE("'CY ",N$3,", SFY ",(N$3+1)," Answers'!A1:CA600")),LOOKUP($D$4,'Row Index'!$A$64:$A$69,'Row Index'!$B$64:$B$69),FALSE),"")</f>
        <v>21.5</v>
      </c>
    </row>
    <row r="409" spans="1:14" x14ac:dyDescent="0.25">
      <c r="A409" s="49">
        <v>1429</v>
      </c>
      <c r="B409" s="44" t="s">
        <v>409</v>
      </c>
      <c r="C409" s="46" t="s">
        <v>380</v>
      </c>
      <c r="D409" s="115">
        <f ca="1">IFERROR(VLOOKUP($A409,INDIRECT(CONCATENATE("'CY ",D$3,", SFY ",(D$3+1)," Answers'!A1:BJ600")),LOOKUP($D$4,'Row Index'!$A$4:$A$9,'Row Index'!$B$4:$B$9),FALSE),"")</f>
        <v>41</v>
      </c>
      <c r="E409" s="115">
        <f ca="1">IFERROR(VLOOKUP($A409,INDIRECT(CONCATENATE("'CY ",E$3,", SFY ",(E$3+1)," Answers'!A1:BJ600")),LOOKUP($D$4,'Row Index'!$A$4:$A$9,'Row Index'!$B$4:$B$9),FALSE),"")</f>
        <v>36</v>
      </c>
      <c r="F409" s="115">
        <f ca="1">IFERROR(VLOOKUP($A409,INDIRECT(CONCATENATE("'CY ",F$3,", SFY ",(F$3+1)," Answers'!A1:BJ600")),LOOKUP($D$4,'Row Index'!$A$4:$A$9,'Row Index'!$B$4:$B$9),FALSE),"")</f>
        <v>34</v>
      </c>
      <c r="G409" s="115">
        <f ca="1">IFERROR(VLOOKUP($A409,INDIRECT(CONCATENATE("'CY ",G$3,", SFY ",(G$3+1)," Answers'!A1:BJ600")),LOOKUP($D$4,'Row Index'!$A$4:$A$9,'Row Index'!$B$4:$B$9),FALSE),"")</f>
        <v>35</v>
      </c>
      <c r="H409" s="115">
        <f ca="1">IFERROR(VLOOKUP($A409,INDIRECT(CONCATENATE("'CY ",H$3,", SFY ",(H$3+1)," Answers'!A1:BJ600")),LOOKUP($D$4,'Row Index'!$A$4:$A$9,'Row Index'!$B$4:$B$9),FALSE),"")</f>
        <v>40</v>
      </c>
      <c r="I409" s="115">
        <f ca="1">IFERROR(VLOOKUP($A409,INDIRECT(CONCATENATE("'CY ",I$3,", SFY ",(I$3+1)," Answers'!A1:BJ600")),LOOKUP($D$4,'Row Index'!$A$14:$A$19,'Row Index'!$B$14:$B$19),FALSE),"")</f>
        <v>26</v>
      </c>
      <c r="J409" s="115">
        <f ca="1">IFERROR(VLOOKUP($A409,INDIRECT(CONCATENATE("'CY ",J$3,", SFY ",(J$3+1)," Answers'!A1:BJ600")),LOOKUP($D$4,'Row Index'!$A$24:$A$29,'Row Index'!$B$24:$B$29),FALSE),"")</f>
        <v>20</v>
      </c>
      <c r="K409" s="115">
        <f ca="1">IFERROR(VLOOKUP($A409,INDIRECT(CONCATENATE("'CY ",K$3,", SFY ",(K$3+1)," Answers'!A1:BZ600")),LOOKUP($D$4,'Row Index'!$A$24:$A$29,'Row Index'!$B$34:$B$39),FALSE),"")</f>
        <v>47</v>
      </c>
      <c r="L409" s="115">
        <f ca="1">IFERROR(VLOOKUP($A409,INDIRECT(CONCATENATE("'CY ",L$3,", SFY ",(L$3+1)," Answers'!A1:CA600")),LOOKUP($D$4,'Row Index'!$A$24:$A$29,'Row Index'!$B$44:$B$49),FALSE),"")</f>
        <v>45</v>
      </c>
      <c r="M409" s="115">
        <f ca="1">IFERROR(VLOOKUP($A409,INDIRECT(CONCATENATE("'CY ",M$3,", SFY ",(M$3+1)," Answers'!A1:CA600")),LOOKUP($D$4,'Row Index'!$A$54:$A$59,'Row Index'!$B$54:$B$59),FALSE),"")</f>
        <v>26</v>
      </c>
      <c r="N409" s="116">
        <f ca="1">IFERROR(VLOOKUP($A409,INDIRECT(CONCATENATE("'CY ",N$3,", SFY ",(N$3+1)," Answers'!A1:CA600")),LOOKUP($D$4,'Row Index'!$A$64:$A$69,'Row Index'!$B$64:$B$69),FALSE),"")</f>
        <v>21</v>
      </c>
    </row>
    <row r="410" spans="1:14" x14ac:dyDescent="0.25">
      <c r="A410" s="49">
        <v>1430</v>
      </c>
      <c r="B410" s="44" t="s">
        <v>396</v>
      </c>
      <c r="C410" s="46" t="s">
        <v>380</v>
      </c>
      <c r="D410" s="115">
        <f ca="1">IFERROR(VLOOKUP($A410,INDIRECT(CONCATENATE("'CY ",D$3,", SFY ",(D$3+1)," Answers'!A1:BJ600")),LOOKUP($D$4,'Row Index'!$A$4:$A$9,'Row Index'!$B$4:$B$9),FALSE),"")</f>
        <v>38</v>
      </c>
      <c r="E410" s="115">
        <f ca="1">IFERROR(VLOOKUP($A410,INDIRECT(CONCATENATE("'CY ",E$3,", SFY ",(E$3+1)," Answers'!A1:BJ600")),LOOKUP($D$4,'Row Index'!$A$4:$A$9,'Row Index'!$B$4:$B$9),FALSE),"")</f>
        <v>32</v>
      </c>
      <c r="F410" s="115">
        <f ca="1">IFERROR(VLOOKUP($A410,INDIRECT(CONCATENATE("'CY ",F$3,", SFY ",(F$3+1)," Answers'!A1:BJ600")),LOOKUP($D$4,'Row Index'!$A$4:$A$9,'Row Index'!$B$4:$B$9),FALSE),"")</f>
        <v>30</v>
      </c>
      <c r="G410" s="115">
        <f ca="1">IFERROR(VLOOKUP($A410,INDIRECT(CONCATENATE("'CY ",G$3,", SFY ",(G$3+1)," Answers'!A1:BJ600")),LOOKUP($D$4,'Row Index'!$A$4:$A$9,'Row Index'!$B$4:$B$9),FALSE),"")</f>
        <v>34</v>
      </c>
      <c r="H410" s="115">
        <f ca="1">IFERROR(VLOOKUP($A410,INDIRECT(CONCATENATE("'CY ",H$3,", SFY ",(H$3+1)," Answers'!A1:BJ600")),LOOKUP($D$4,'Row Index'!$A$4:$A$9,'Row Index'!$B$4:$B$9),FALSE),"")</f>
        <v>41</v>
      </c>
      <c r="I410" s="115">
        <f ca="1">IFERROR(VLOOKUP($A410,INDIRECT(CONCATENATE("'CY ",I$3,", SFY ",(I$3+1)," Answers'!A1:BJ600")),LOOKUP($D$4,'Row Index'!$A$14:$A$19,'Row Index'!$B$14:$B$19),FALSE),"")</f>
        <v>25</v>
      </c>
      <c r="J410" s="115">
        <f ca="1">IFERROR(VLOOKUP($A410,INDIRECT(CONCATENATE("'CY ",J$3,", SFY ",(J$3+1)," Answers'!A1:BJ600")),LOOKUP($D$4,'Row Index'!$A$24:$A$29,'Row Index'!$B$24:$B$29),FALSE),"")</f>
        <v>20</v>
      </c>
      <c r="K410" s="115">
        <f ca="1">IFERROR(VLOOKUP($A410,INDIRECT(CONCATENATE("'CY ",K$3,", SFY ",(K$3+1)," Answers'!A1:BZ600")),LOOKUP($D$4,'Row Index'!$A$24:$A$29,'Row Index'!$B$34:$B$39),FALSE),"")</f>
        <v>39</v>
      </c>
      <c r="L410" s="115">
        <f ca="1">IFERROR(VLOOKUP($A410,INDIRECT(CONCATENATE("'CY ",L$3,", SFY ",(L$3+1)," Answers'!A1:CA600")),LOOKUP($D$4,'Row Index'!$A$24:$A$29,'Row Index'!$B$44:$B$49),FALSE),"")</f>
        <v>39</v>
      </c>
      <c r="M410" s="115">
        <f ca="1">IFERROR(VLOOKUP($A410,INDIRECT(CONCATENATE("'CY ",M$3,", SFY ",(M$3+1)," Answers'!A1:CA600")),LOOKUP($D$4,'Row Index'!$A$54:$A$59,'Row Index'!$B$54:$B$59),FALSE),"")</f>
        <v>25</v>
      </c>
      <c r="N410" s="116">
        <f ca="1">IFERROR(VLOOKUP($A410,INDIRECT(CONCATENATE("'CY ",N$3,", SFY ",(N$3+1)," Answers'!A1:CA600")),LOOKUP($D$4,'Row Index'!$A$64:$A$69,'Row Index'!$B$64:$B$69),FALSE),"")</f>
        <v>20.5</v>
      </c>
    </row>
    <row r="411" spans="1:14" x14ac:dyDescent="0.25">
      <c r="A411" s="49">
        <v>1431</v>
      </c>
      <c r="B411" s="44" t="s">
        <v>410</v>
      </c>
      <c r="C411" s="46" t="s">
        <v>380</v>
      </c>
      <c r="D411" s="115">
        <f ca="1">IFERROR(VLOOKUP($A411,INDIRECT(CONCATENATE("'CY ",D$3,", SFY ",(D$3+1)," Answers'!A1:BJ600")),LOOKUP($D$4,'Row Index'!$A$4:$A$9,'Row Index'!$B$4:$B$9),FALSE),"")</f>
        <v>41</v>
      </c>
      <c r="E411" s="115">
        <f ca="1">IFERROR(VLOOKUP($A411,INDIRECT(CONCATENATE("'CY ",E$3,", SFY ",(E$3+1)," Answers'!A1:BJ600")),LOOKUP($D$4,'Row Index'!$A$4:$A$9,'Row Index'!$B$4:$B$9),FALSE),"")</f>
        <v>37</v>
      </c>
      <c r="F411" s="115">
        <f ca="1">IFERROR(VLOOKUP($A411,INDIRECT(CONCATENATE("'CY ",F$3,", SFY ",(F$3+1)," Answers'!A1:BJ600")),LOOKUP($D$4,'Row Index'!$A$4:$A$9,'Row Index'!$B$4:$B$9),FALSE),"")</f>
        <v>38</v>
      </c>
      <c r="G411" s="115">
        <f ca="1">IFERROR(VLOOKUP($A411,INDIRECT(CONCATENATE("'CY ",G$3,", SFY ",(G$3+1)," Answers'!A1:BJ600")),LOOKUP($D$4,'Row Index'!$A$4:$A$9,'Row Index'!$B$4:$B$9),FALSE),"")</f>
        <v>34</v>
      </c>
      <c r="H411" s="115">
        <f ca="1">IFERROR(VLOOKUP($A411,INDIRECT(CONCATENATE("'CY ",H$3,", SFY ",(H$3+1)," Answers'!A1:BJ600")),LOOKUP($D$4,'Row Index'!$A$4:$A$9,'Row Index'!$B$4:$B$9),FALSE),"")</f>
        <v>35</v>
      </c>
      <c r="I411" s="115">
        <f ca="1">IFERROR(VLOOKUP($A411,INDIRECT(CONCATENATE("'CY ",I$3,", SFY ",(I$3+1)," Answers'!A1:BJ600")),LOOKUP($D$4,'Row Index'!$A$14:$A$19,'Row Index'!$B$14:$B$19),FALSE),"")</f>
        <v>22</v>
      </c>
      <c r="J411" s="115">
        <f ca="1">IFERROR(VLOOKUP($A411,INDIRECT(CONCATENATE("'CY ",J$3,", SFY ",(J$3+1)," Answers'!A1:BJ600")),LOOKUP($D$4,'Row Index'!$A$24:$A$29,'Row Index'!$B$24:$B$29),FALSE),"")</f>
        <v>20</v>
      </c>
      <c r="K411" s="115">
        <f ca="1">IFERROR(VLOOKUP($A411,INDIRECT(CONCATENATE("'CY ",K$3,", SFY ",(K$3+1)," Answers'!A1:BZ600")),LOOKUP($D$4,'Row Index'!$A$24:$A$29,'Row Index'!$B$34:$B$39),FALSE),"")</f>
        <v>39</v>
      </c>
      <c r="L411" s="115">
        <f ca="1">IFERROR(VLOOKUP($A411,INDIRECT(CONCATENATE("'CY ",L$3,", SFY ",(L$3+1)," Answers'!A1:CA600")),LOOKUP($D$4,'Row Index'!$A$24:$A$29,'Row Index'!$B$44:$B$49),FALSE),"")</f>
        <v>42</v>
      </c>
      <c r="M411" s="115">
        <f ca="1">IFERROR(VLOOKUP($A411,INDIRECT(CONCATENATE("'CY ",M$3,", SFY ",(M$3+1)," Answers'!A1:CA600")),LOOKUP($D$4,'Row Index'!$A$54:$A$59,'Row Index'!$B$54:$B$59),FALSE),"")</f>
        <v>24</v>
      </c>
      <c r="N411" s="116">
        <f ca="1">IFERROR(VLOOKUP($A411,INDIRECT(CONCATENATE("'CY ",N$3,", SFY ",(N$3+1)," Answers'!A1:CA600")),LOOKUP($D$4,'Row Index'!$A$64:$A$69,'Row Index'!$B$64:$B$69),FALSE),"")</f>
        <v>22.5</v>
      </c>
    </row>
    <row r="412" spans="1:14" x14ac:dyDescent="0.25">
      <c r="A412" s="49">
        <v>1432</v>
      </c>
      <c r="B412" s="44" t="s">
        <v>411</v>
      </c>
      <c r="C412" s="46" t="s">
        <v>380</v>
      </c>
      <c r="D412" s="115">
        <f ca="1">IFERROR(VLOOKUP($A412,INDIRECT(CONCATENATE("'CY ",D$3,", SFY ",(D$3+1)," Answers'!A1:BJ600")),LOOKUP($D$4,'Row Index'!$A$4:$A$9,'Row Index'!$B$4:$B$9),FALSE),"")</f>
        <v>38</v>
      </c>
      <c r="E412" s="115">
        <f ca="1">IFERROR(VLOOKUP($A412,INDIRECT(CONCATENATE("'CY ",E$3,", SFY ",(E$3+1)," Answers'!A1:BJ600")),LOOKUP($D$4,'Row Index'!$A$4:$A$9,'Row Index'!$B$4:$B$9),FALSE),"")</f>
        <v>39</v>
      </c>
      <c r="F412" s="115">
        <f ca="1">IFERROR(VLOOKUP($A412,INDIRECT(CONCATENATE("'CY ",F$3,", SFY ",(F$3+1)," Answers'!A1:BJ600")),LOOKUP($D$4,'Row Index'!$A$4:$A$9,'Row Index'!$B$4:$B$9),FALSE),"")</f>
        <v>40</v>
      </c>
      <c r="G412" s="115">
        <f ca="1">IFERROR(VLOOKUP($A412,INDIRECT(CONCATENATE("'CY ",G$3,", SFY ",(G$3+1)," Answers'!A1:BJ600")),LOOKUP($D$4,'Row Index'!$A$4:$A$9,'Row Index'!$B$4:$B$9),FALSE),"")</f>
        <v>37</v>
      </c>
      <c r="H412" s="115">
        <f ca="1">IFERROR(VLOOKUP($A412,INDIRECT(CONCATENATE("'CY ",H$3,", SFY ",(H$3+1)," Answers'!A1:BJ600")),LOOKUP($D$4,'Row Index'!$A$4:$A$9,'Row Index'!$B$4:$B$9),FALSE),"")</f>
        <v>40</v>
      </c>
      <c r="I412" s="115">
        <f ca="1">IFERROR(VLOOKUP($A412,INDIRECT(CONCATENATE("'CY ",I$3,", SFY ",(I$3+1)," Answers'!A1:BJ600")),LOOKUP($D$4,'Row Index'!$A$14:$A$19,'Row Index'!$B$14:$B$19),FALSE),"")</f>
        <v>23</v>
      </c>
      <c r="J412" s="115">
        <f ca="1">IFERROR(VLOOKUP($A412,INDIRECT(CONCATENATE("'CY ",J$3,", SFY ",(J$3+1)," Answers'!A1:BJ600")),LOOKUP($D$4,'Row Index'!$A$24:$A$29,'Row Index'!$B$24:$B$29),FALSE),"")</f>
        <v>21</v>
      </c>
      <c r="K412" s="115">
        <f ca="1">IFERROR(VLOOKUP($A412,INDIRECT(CONCATENATE("'CY ",K$3,", SFY ",(K$3+1)," Answers'!A1:BZ600")),LOOKUP($D$4,'Row Index'!$A$24:$A$29,'Row Index'!$B$34:$B$39),FALSE),"")</f>
        <v>32</v>
      </c>
      <c r="L412" s="115">
        <f ca="1">IFERROR(VLOOKUP($A412,INDIRECT(CONCATENATE("'CY ",L$3,", SFY ",(L$3+1)," Answers'!A1:CA600")),LOOKUP($D$4,'Row Index'!$A$24:$A$29,'Row Index'!$B$44:$B$49),FALSE),"")</f>
        <v>35</v>
      </c>
      <c r="M412" s="115">
        <f ca="1">IFERROR(VLOOKUP($A412,INDIRECT(CONCATENATE("'CY ",M$3,", SFY ",(M$3+1)," Answers'!A1:CA600")),LOOKUP($D$4,'Row Index'!$A$54:$A$59,'Row Index'!$B$54:$B$59),FALSE),"")</f>
        <v>23</v>
      </c>
      <c r="N412" s="116">
        <f ca="1">IFERROR(VLOOKUP($A412,INDIRECT(CONCATENATE("'CY ",N$3,", SFY ",(N$3+1)," Answers'!A1:CA600")),LOOKUP($D$4,'Row Index'!$A$64:$A$69,'Row Index'!$B$64:$B$69),FALSE),"")</f>
        <v>18</v>
      </c>
    </row>
    <row r="413" spans="1:14" x14ac:dyDescent="0.25">
      <c r="A413" s="49">
        <v>1433</v>
      </c>
      <c r="B413" s="44" t="s">
        <v>412</v>
      </c>
      <c r="C413" s="46" t="s">
        <v>380</v>
      </c>
      <c r="D413" s="115">
        <f ca="1">IFERROR(VLOOKUP($A413,INDIRECT(CONCATENATE("'CY ",D$3,", SFY ",(D$3+1)," Answers'!A1:BJ600")),LOOKUP($D$4,'Row Index'!$A$4:$A$9,'Row Index'!$B$4:$B$9),FALSE),"")</f>
        <v>31</v>
      </c>
      <c r="E413" s="115">
        <f ca="1">IFERROR(VLOOKUP($A413,INDIRECT(CONCATENATE("'CY ",E$3,", SFY ",(E$3+1)," Answers'!A1:BJ600")),LOOKUP($D$4,'Row Index'!$A$4:$A$9,'Row Index'!$B$4:$B$9),FALSE),"")</f>
        <v>34</v>
      </c>
      <c r="F413" s="115">
        <f ca="1">IFERROR(VLOOKUP($A413,INDIRECT(CONCATENATE("'CY ",F$3,", SFY ",(F$3+1)," Answers'!A1:BJ600")),LOOKUP($D$4,'Row Index'!$A$4:$A$9,'Row Index'!$B$4:$B$9),FALSE),"")</f>
        <v>35</v>
      </c>
      <c r="G413" s="115">
        <f ca="1">IFERROR(VLOOKUP($A413,INDIRECT(CONCATENATE("'CY ",G$3,", SFY ",(G$3+1)," Answers'!A1:BJ600")),LOOKUP($D$4,'Row Index'!$A$4:$A$9,'Row Index'!$B$4:$B$9),FALSE),"")</f>
        <v>30</v>
      </c>
      <c r="H413" s="115">
        <f ca="1">IFERROR(VLOOKUP($A413,INDIRECT(CONCATENATE("'CY ",H$3,", SFY ",(H$3+1)," Answers'!A1:BJ600")),LOOKUP($D$4,'Row Index'!$A$4:$A$9,'Row Index'!$B$4:$B$9),FALSE),"")</f>
        <v>32</v>
      </c>
      <c r="I413" s="115">
        <f ca="1">IFERROR(VLOOKUP($A413,INDIRECT(CONCATENATE("'CY ",I$3,", SFY ",(I$3+1)," Answers'!A1:BJ600")),LOOKUP($D$4,'Row Index'!$A$14:$A$19,'Row Index'!$B$14:$B$19),FALSE),"")</f>
        <v>17</v>
      </c>
      <c r="J413" s="115">
        <f ca="1">IFERROR(VLOOKUP($A413,INDIRECT(CONCATENATE("'CY ",J$3,", SFY ",(J$3+1)," Answers'!A1:BJ600")),LOOKUP($D$4,'Row Index'!$A$24:$A$29,'Row Index'!$B$24:$B$29),FALSE),"")</f>
        <v>18</v>
      </c>
      <c r="K413" s="115">
        <f ca="1">IFERROR(VLOOKUP($A413,INDIRECT(CONCATENATE("'CY ",K$3,", SFY ",(K$3+1)," Answers'!A1:BZ600")),LOOKUP($D$4,'Row Index'!$A$24:$A$29,'Row Index'!$B$34:$B$39),FALSE),"")</f>
        <v>23</v>
      </c>
      <c r="L413" s="115">
        <f ca="1">IFERROR(VLOOKUP($A413,INDIRECT(CONCATENATE("'CY ",L$3,", SFY ",(L$3+1)," Answers'!A1:CA600")),LOOKUP($D$4,'Row Index'!$A$24:$A$29,'Row Index'!$B$44:$B$49),FALSE),"")</f>
        <v>20</v>
      </c>
      <c r="M413" s="115">
        <f ca="1">IFERROR(VLOOKUP($A413,INDIRECT(CONCATENATE("'CY ",M$3,", SFY ",(M$3+1)," Answers'!A1:CA600")),LOOKUP($D$4,'Row Index'!$A$54:$A$59,'Row Index'!$B$54:$B$59),FALSE),"")</f>
        <v>18</v>
      </c>
      <c r="N413" s="116">
        <f ca="1">IFERROR(VLOOKUP($A413,INDIRECT(CONCATENATE("'CY ",N$3,", SFY ",(N$3+1)," Answers'!A1:CA600")),LOOKUP($D$4,'Row Index'!$A$64:$A$69,'Row Index'!$B$64:$B$69),FALSE),"")</f>
        <v>16.5</v>
      </c>
    </row>
    <row r="414" spans="1:14" x14ac:dyDescent="0.25">
      <c r="A414" s="49">
        <v>1434</v>
      </c>
      <c r="B414" s="44" t="s">
        <v>413</v>
      </c>
      <c r="C414" s="46" t="s">
        <v>380</v>
      </c>
      <c r="D414" s="115">
        <f ca="1">IFERROR(VLOOKUP($A414,INDIRECT(CONCATENATE("'CY ",D$3,", SFY ",(D$3+1)," Answers'!A1:BJ600")),LOOKUP($D$4,'Row Index'!$A$4:$A$9,'Row Index'!$B$4:$B$9),FALSE),"")</f>
        <v>34</v>
      </c>
      <c r="E414" s="115">
        <f ca="1">IFERROR(VLOOKUP($A414,INDIRECT(CONCATENATE("'CY ",E$3,", SFY ",(E$3+1)," Answers'!A1:BJ600")),LOOKUP($D$4,'Row Index'!$A$4:$A$9,'Row Index'!$B$4:$B$9),FALSE),"")</f>
        <v>40</v>
      </c>
      <c r="F414" s="115">
        <f ca="1">IFERROR(VLOOKUP($A414,INDIRECT(CONCATENATE("'CY ",F$3,", SFY ",(F$3+1)," Answers'!A1:BJ600")),LOOKUP($D$4,'Row Index'!$A$4:$A$9,'Row Index'!$B$4:$B$9),FALSE),"")</f>
        <v>31</v>
      </c>
      <c r="G414" s="115">
        <f ca="1">IFERROR(VLOOKUP($A414,INDIRECT(CONCATENATE("'CY ",G$3,", SFY ",(G$3+1)," Answers'!A1:BJ600")),LOOKUP($D$4,'Row Index'!$A$4:$A$9,'Row Index'!$B$4:$B$9),FALSE),"")</f>
        <v>33</v>
      </c>
      <c r="H414" s="115">
        <f ca="1">IFERROR(VLOOKUP($A414,INDIRECT(CONCATENATE("'CY ",H$3,", SFY ",(H$3+1)," Answers'!A1:BJ600")),LOOKUP($D$4,'Row Index'!$A$4:$A$9,'Row Index'!$B$4:$B$9),FALSE),"")</f>
        <v>34</v>
      </c>
      <c r="I414" s="115">
        <f ca="1">IFERROR(VLOOKUP($A414,INDIRECT(CONCATENATE("'CY ",I$3,", SFY ",(I$3+1)," Answers'!A1:BJ600")),LOOKUP($D$4,'Row Index'!$A$14:$A$19,'Row Index'!$B$14:$B$19),FALSE),"")</f>
        <v>20</v>
      </c>
      <c r="J414" s="115">
        <f ca="1">IFERROR(VLOOKUP($A414,INDIRECT(CONCATENATE("'CY ",J$3,", SFY ",(J$3+1)," Answers'!A1:BJ600")),LOOKUP($D$4,'Row Index'!$A$24:$A$29,'Row Index'!$B$24:$B$29),FALSE),"")</f>
        <v>19</v>
      </c>
      <c r="K414" s="115">
        <f ca="1">IFERROR(VLOOKUP($A414,INDIRECT(CONCATENATE("'CY ",K$3,", SFY ",(K$3+1)," Answers'!A1:BZ600")),LOOKUP($D$4,'Row Index'!$A$24:$A$29,'Row Index'!$B$34:$B$39),FALSE),"")</f>
        <v>42</v>
      </c>
      <c r="L414" s="115">
        <f ca="1">IFERROR(VLOOKUP($A414,INDIRECT(CONCATENATE("'CY ",L$3,", SFY ",(L$3+1)," Answers'!A1:CA600")),LOOKUP($D$4,'Row Index'!$A$24:$A$29,'Row Index'!$B$44:$B$49),FALSE),"")</f>
        <v>38</v>
      </c>
      <c r="M414" s="115">
        <f ca="1">IFERROR(VLOOKUP($A414,INDIRECT(CONCATENATE("'CY ",M$3,", SFY ",(M$3+1)," Answers'!A1:CA600")),LOOKUP($D$4,'Row Index'!$A$54:$A$59,'Row Index'!$B$54:$B$59),FALSE),"")</f>
        <v>21</v>
      </c>
      <c r="N414" s="116">
        <f ca="1">IFERROR(VLOOKUP($A414,INDIRECT(CONCATENATE("'CY ",N$3,", SFY ",(N$3+1)," Answers'!A1:CA600")),LOOKUP($D$4,'Row Index'!$A$64:$A$69,'Row Index'!$B$64:$B$69),FALSE),"")</f>
        <v>18.5</v>
      </c>
    </row>
    <row r="415" spans="1:14" x14ac:dyDescent="0.25">
      <c r="A415" s="49">
        <v>1435</v>
      </c>
      <c r="B415" s="44" t="s">
        <v>414</v>
      </c>
      <c r="C415" s="46" t="s">
        <v>380</v>
      </c>
      <c r="D415" s="115">
        <f ca="1">IFERROR(VLOOKUP($A415,INDIRECT(CONCATENATE("'CY ",D$3,", SFY ",(D$3+1)," Answers'!A1:BJ600")),LOOKUP($D$4,'Row Index'!$A$4:$A$9,'Row Index'!$B$4:$B$9),FALSE),"")</f>
        <v>39</v>
      </c>
      <c r="E415" s="115">
        <f ca="1">IFERROR(VLOOKUP($A415,INDIRECT(CONCATENATE("'CY ",E$3,", SFY ",(E$3+1)," Answers'!A1:BJ600")),LOOKUP($D$4,'Row Index'!$A$4:$A$9,'Row Index'!$B$4:$B$9),FALSE),"")</f>
        <v>37</v>
      </c>
      <c r="F415" s="115">
        <f ca="1">IFERROR(VLOOKUP($A415,INDIRECT(CONCATENATE("'CY ",F$3,", SFY ",(F$3+1)," Answers'!A1:BJ600")),LOOKUP($D$4,'Row Index'!$A$4:$A$9,'Row Index'!$B$4:$B$9),FALSE),"")</f>
        <v>34</v>
      </c>
      <c r="G415" s="115">
        <f ca="1">IFERROR(VLOOKUP($A415,INDIRECT(CONCATENATE("'CY ",G$3,", SFY ",(G$3+1)," Answers'!A1:BJ600")),LOOKUP($D$4,'Row Index'!$A$4:$A$9,'Row Index'!$B$4:$B$9),FALSE),"")</f>
        <v>35</v>
      </c>
      <c r="H415" s="115">
        <f ca="1">IFERROR(VLOOKUP($A415,INDIRECT(CONCATENATE("'CY ",H$3,", SFY ",(H$3+1)," Answers'!A1:BJ600")),LOOKUP($D$4,'Row Index'!$A$4:$A$9,'Row Index'!$B$4:$B$9),FALSE),"")</f>
        <v>39</v>
      </c>
      <c r="I415" s="115">
        <f ca="1">IFERROR(VLOOKUP($A415,INDIRECT(CONCATENATE("'CY ",I$3,", SFY ",(I$3+1)," Answers'!A1:BJ600")),LOOKUP($D$4,'Row Index'!$A$14:$A$19,'Row Index'!$B$14:$B$19),FALSE),"")</f>
        <v>22</v>
      </c>
      <c r="J415" s="115">
        <f ca="1">IFERROR(VLOOKUP($A415,INDIRECT(CONCATENATE("'CY ",J$3,", SFY ",(J$3+1)," Answers'!A1:BJ600")),LOOKUP($D$4,'Row Index'!$A$24:$A$29,'Row Index'!$B$24:$B$29),FALSE),"")</f>
        <v>20</v>
      </c>
      <c r="K415" s="115">
        <f ca="1">IFERROR(VLOOKUP($A415,INDIRECT(CONCATENATE("'CY ",K$3,", SFY ",(K$3+1)," Answers'!A1:BZ600")),LOOKUP($D$4,'Row Index'!$A$24:$A$29,'Row Index'!$B$34:$B$39),FALSE),"")</f>
        <v>48</v>
      </c>
      <c r="L415" s="115">
        <f ca="1">IFERROR(VLOOKUP($A415,INDIRECT(CONCATENATE("'CY ",L$3,", SFY ",(L$3+1)," Answers'!A1:CA600")),LOOKUP($D$4,'Row Index'!$A$24:$A$29,'Row Index'!$B$44:$B$49),FALSE),"")</f>
        <v>40</v>
      </c>
      <c r="M415" s="115">
        <f ca="1">IFERROR(VLOOKUP($A415,INDIRECT(CONCATENATE("'CY ",M$3,", SFY ",(M$3+1)," Answers'!A1:CA600")),LOOKUP($D$4,'Row Index'!$A$54:$A$59,'Row Index'!$B$54:$B$59),FALSE),"")</f>
        <v>26</v>
      </c>
      <c r="N415" s="116">
        <f ca="1">IFERROR(VLOOKUP($A415,INDIRECT(CONCATENATE("'CY ",N$3,", SFY ",(N$3+1)," Answers'!A1:CA600")),LOOKUP($D$4,'Row Index'!$A$64:$A$69,'Row Index'!$B$64:$B$69),FALSE),"")</f>
        <v>21.5</v>
      </c>
    </row>
    <row r="416" spans="1:14" x14ac:dyDescent="0.25">
      <c r="A416" s="49">
        <v>1436</v>
      </c>
      <c r="B416" s="44" t="s">
        <v>415</v>
      </c>
      <c r="C416" s="46" t="s">
        <v>380</v>
      </c>
      <c r="D416" s="115">
        <f ca="1">IFERROR(VLOOKUP($A416,INDIRECT(CONCATENATE("'CY ",D$3,", SFY ",(D$3+1)," Answers'!A1:BJ600")),LOOKUP($D$4,'Row Index'!$A$4:$A$9,'Row Index'!$B$4:$B$9),FALSE),"")</f>
        <v>42</v>
      </c>
      <c r="E416" s="115">
        <f ca="1">IFERROR(VLOOKUP($A416,INDIRECT(CONCATENATE("'CY ",E$3,", SFY ",(E$3+1)," Answers'!A1:BJ600")),LOOKUP($D$4,'Row Index'!$A$4:$A$9,'Row Index'!$B$4:$B$9),FALSE),"")</f>
        <v>40</v>
      </c>
      <c r="F416" s="115">
        <f ca="1">IFERROR(VLOOKUP($A416,INDIRECT(CONCATENATE("'CY ",F$3,", SFY ",(F$3+1)," Answers'!A1:BJ600")),LOOKUP($D$4,'Row Index'!$A$4:$A$9,'Row Index'!$B$4:$B$9),FALSE),"")</f>
        <v>36</v>
      </c>
      <c r="G416" s="115">
        <f ca="1">IFERROR(VLOOKUP($A416,INDIRECT(CONCATENATE("'CY ",G$3,", SFY ",(G$3+1)," Answers'!A1:BJ600")),LOOKUP($D$4,'Row Index'!$A$4:$A$9,'Row Index'!$B$4:$B$9),FALSE),"")</f>
        <v>35</v>
      </c>
      <c r="H416" s="115">
        <f ca="1">IFERROR(VLOOKUP($A416,INDIRECT(CONCATENATE("'CY ",H$3,", SFY ",(H$3+1)," Answers'!A1:BJ600")),LOOKUP($D$4,'Row Index'!$A$4:$A$9,'Row Index'!$B$4:$B$9),FALSE),"")</f>
        <v>35</v>
      </c>
      <c r="I416" s="115">
        <f ca="1">IFERROR(VLOOKUP($A416,INDIRECT(CONCATENATE("'CY ",I$3,", SFY ",(I$3+1)," Answers'!A1:BJ600")),LOOKUP($D$4,'Row Index'!$A$14:$A$19,'Row Index'!$B$14:$B$19),FALSE),"")</f>
        <v>22</v>
      </c>
      <c r="J416" s="115">
        <f ca="1">IFERROR(VLOOKUP($A416,INDIRECT(CONCATENATE("'CY ",J$3,", SFY ",(J$3+1)," Answers'!A1:BJ600")),LOOKUP($D$4,'Row Index'!$A$24:$A$29,'Row Index'!$B$24:$B$29),FALSE),"")</f>
        <v>18</v>
      </c>
      <c r="K416" s="115">
        <f ca="1">IFERROR(VLOOKUP($A416,INDIRECT(CONCATENATE("'CY ",K$3,", SFY ",(K$3+1)," Answers'!A1:BZ600")),LOOKUP($D$4,'Row Index'!$A$24:$A$29,'Row Index'!$B$34:$B$39),FALSE),"")</f>
        <v>37</v>
      </c>
      <c r="L416" s="115">
        <f ca="1">IFERROR(VLOOKUP($A416,INDIRECT(CONCATENATE("'CY ",L$3,", SFY ",(L$3+1)," Answers'!A1:CA600")),LOOKUP($D$4,'Row Index'!$A$24:$A$29,'Row Index'!$B$44:$B$49),FALSE),"")</f>
        <v>33</v>
      </c>
      <c r="M416" s="115">
        <f ca="1">IFERROR(VLOOKUP($A416,INDIRECT(CONCATENATE("'CY ",M$3,", SFY ",(M$3+1)," Answers'!A1:CA600")),LOOKUP($D$4,'Row Index'!$A$54:$A$59,'Row Index'!$B$54:$B$59),FALSE),"")</f>
        <v>20</v>
      </c>
      <c r="N416" s="116">
        <f ca="1">IFERROR(VLOOKUP($A416,INDIRECT(CONCATENATE("'CY ",N$3,", SFY ",(N$3+1)," Answers'!A1:CA600")),LOOKUP($D$4,'Row Index'!$A$64:$A$69,'Row Index'!$B$64:$B$69),FALSE),"")</f>
        <v>17.5</v>
      </c>
    </row>
    <row r="417" spans="1:14" x14ac:dyDescent="0.25">
      <c r="A417" s="49">
        <v>1437</v>
      </c>
      <c r="B417" s="44" t="s">
        <v>416</v>
      </c>
      <c r="C417" s="46" t="s">
        <v>380</v>
      </c>
      <c r="D417" s="115">
        <f ca="1">IFERROR(VLOOKUP($A417,INDIRECT(CONCATENATE("'CY ",D$3,", SFY ",(D$3+1)," Answers'!A1:BJ600")),LOOKUP($D$4,'Row Index'!$A$4:$A$9,'Row Index'!$B$4:$B$9),FALSE),"")</f>
        <v>32</v>
      </c>
      <c r="E417" s="115">
        <f ca="1">IFERROR(VLOOKUP($A417,INDIRECT(CONCATENATE("'CY ",E$3,", SFY ",(E$3+1)," Answers'!A1:BJ600")),LOOKUP($D$4,'Row Index'!$A$4:$A$9,'Row Index'!$B$4:$B$9),FALSE),"")</f>
        <v>29</v>
      </c>
      <c r="F417" s="115">
        <f ca="1">IFERROR(VLOOKUP($A417,INDIRECT(CONCATENATE("'CY ",F$3,", SFY ",(F$3+1)," Answers'!A1:BJ600")),LOOKUP($D$4,'Row Index'!$A$4:$A$9,'Row Index'!$B$4:$B$9),FALSE),"")</f>
        <v>30</v>
      </c>
      <c r="G417" s="115">
        <f ca="1">IFERROR(VLOOKUP($A417,INDIRECT(CONCATENATE("'CY ",G$3,", SFY ",(G$3+1)," Answers'!A1:BJ600")),LOOKUP($D$4,'Row Index'!$A$4:$A$9,'Row Index'!$B$4:$B$9),FALSE),"")</f>
        <v>30</v>
      </c>
      <c r="H417" s="115">
        <f ca="1">IFERROR(VLOOKUP($A417,INDIRECT(CONCATENATE("'CY ",H$3,", SFY ",(H$3+1)," Answers'!A1:BJ600")),LOOKUP($D$4,'Row Index'!$A$4:$A$9,'Row Index'!$B$4:$B$9),FALSE),"")</f>
        <v>30</v>
      </c>
      <c r="I417" s="115">
        <f ca="1">IFERROR(VLOOKUP($A417,INDIRECT(CONCATENATE("'CY ",I$3,", SFY ",(I$3+1)," Answers'!A1:BJ600")),LOOKUP($D$4,'Row Index'!$A$14:$A$19,'Row Index'!$B$14:$B$19),FALSE),"")</f>
        <v>13</v>
      </c>
      <c r="J417" s="115">
        <f ca="1">IFERROR(VLOOKUP($A417,INDIRECT(CONCATENATE("'CY ",J$3,", SFY ",(J$3+1)," Answers'!A1:BJ600")),LOOKUP($D$4,'Row Index'!$A$24:$A$29,'Row Index'!$B$24:$B$29),FALSE),"")</f>
        <v>12</v>
      </c>
      <c r="K417" s="115">
        <f ca="1">IFERROR(VLOOKUP($A417,INDIRECT(CONCATENATE("'CY ",K$3,", SFY ",(K$3+1)," Answers'!A1:BZ600")),LOOKUP($D$4,'Row Index'!$A$24:$A$29,'Row Index'!$B$34:$B$39),FALSE),"")</f>
        <v>31</v>
      </c>
      <c r="L417" s="115">
        <f ca="1">IFERROR(VLOOKUP($A417,INDIRECT(CONCATENATE("'CY ",L$3,", SFY ",(L$3+1)," Answers'!A1:CA600")),LOOKUP($D$4,'Row Index'!$A$24:$A$29,'Row Index'!$B$44:$B$49),FALSE),"")</f>
        <v>23</v>
      </c>
      <c r="M417" s="115">
        <f ca="1">IFERROR(VLOOKUP($A417,INDIRECT(CONCATENATE("'CY ",M$3,", SFY ",(M$3+1)," Answers'!A1:CA600")),LOOKUP($D$4,'Row Index'!$A$54:$A$59,'Row Index'!$B$54:$B$59),FALSE),"")</f>
        <v>16</v>
      </c>
      <c r="N417" s="116">
        <f ca="1">IFERROR(VLOOKUP($A417,INDIRECT(CONCATENATE("'CY ",N$3,", SFY ",(N$3+1)," Answers'!A1:CA600")),LOOKUP($D$4,'Row Index'!$A$64:$A$69,'Row Index'!$B$64:$B$69),FALSE),"")</f>
        <v>19.5</v>
      </c>
    </row>
    <row r="418" spans="1:14" x14ac:dyDescent="0.25">
      <c r="A418" s="49">
        <v>1438</v>
      </c>
      <c r="B418" s="44" t="s">
        <v>91</v>
      </c>
      <c r="C418" s="46" t="s">
        <v>380</v>
      </c>
      <c r="D418" s="115">
        <f ca="1">IFERROR(VLOOKUP($A418,INDIRECT(CONCATENATE("'CY ",D$3,", SFY ",(D$3+1)," Answers'!A1:BJ600")),LOOKUP($D$4,'Row Index'!$A$4:$A$9,'Row Index'!$B$4:$B$9),FALSE),"")</f>
        <v>42</v>
      </c>
      <c r="E418" s="115">
        <f ca="1">IFERROR(VLOOKUP($A418,INDIRECT(CONCATENATE("'CY ",E$3,", SFY ",(E$3+1)," Answers'!A1:BJ600")),LOOKUP($D$4,'Row Index'!$A$4:$A$9,'Row Index'!$B$4:$B$9),FALSE),"")</f>
        <v>37</v>
      </c>
      <c r="F418" s="115">
        <f ca="1">IFERROR(VLOOKUP($A418,INDIRECT(CONCATENATE("'CY ",F$3,", SFY ",(F$3+1)," Answers'!A1:BJ600")),LOOKUP($D$4,'Row Index'!$A$4:$A$9,'Row Index'!$B$4:$B$9),FALSE),"")</f>
        <v>35</v>
      </c>
      <c r="G418" s="115">
        <f ca="1">IFERROR(VLOOKUP($A418,INDIRECT(CONCATENATE("'CY ",G$3,", SFY ",(G$3+1)," Answers'!A1:BJ600")),LOOKUP($D$4,'Row Index'!$A$4:$A$9,'Row Index'!$B$4:$B$9),FALSE),"")</f>
        <v>31</v>
      </c>
      <c r="H418" s="115">
        <f ca="1">IFERROR(VLOOKUP($A418,INDIRECT(CONCATENATE("'CY ",H$3,", SFY ",(H$3+1)," Answers'!A1:BJ600")),LOOKUP($D$4,'Row Index'!$A$4:$A$9,'Row Index'!$B$4:$B$9),FALSE),"")</f>
        <v>35</v>
      </c>
      <c r="I418" s="115">
        <f ca="1">IFERROR(VLOOKUP($A418,INDIRECT(CONCATENATE("'CY ",I$3,", SFY ",(I$3+1)," Answers'!A1:BJ600")),LOOKUP($D$4,'Row Index'!$A$14:$A$19,'Row Index'!$B$14:$B$19),FALSE),"")</f>
        <v>22</v>
      </c>
      <c r="J418" s="115">
        <f ca="1">IFERROR(VLOOKUP($A418,INDIRECT(CONCATENATE("'CY ",J$3,", SFY ",(J$3+1)," Answers'!A1:BJ600")),LOOKUP($D$4,'Row Index'!$A$24:$A$29,'Row Index'!$B$24:$B$29),FALSE),"")</f>
        <v>19</v>
      </c>
      <c r="K418" s="115">
        <f ca="1">IFERROR(VLOOKUP($A418,INDIRECT(CONCATENATE("'CY ",K$3,", SFY ",(K$3+1)," Answers'!A1:BZ600")),LOOKUP($D$4,'Row Index'!$A$24:$A$29,'Row Index'!$B$34:$B$39),FALSE),"")</f>
        <v>42</v>
      </c>
      <c r="L418" s="115">
        <f ca="1">IFERROR(VLOOKUP($A418,INDIRECT(CONCATENATE("'CY ",L$3,", SFY ",(L$3+1)," Answers'!A1:CA600")),LOOKUP($D$4,'Row Index'!$A$24:$A$29,'Row Index'!$B$44:$B$49),FALSE),"")</f>
        <v>38</v>
      </c>
      <c r="M418" s="115">
        <f ca="1">IFERROR(VLOOKUP($A418,INDIRECT(CONCATENATE("'CY ",M$3,", SFY ",(M$3+1)," Answers'!A1:CA600")),LOOKUP($D$4,'Row Index'!$A$54:$A$59,'Row Index'!$B$54:$B$59),FALSE),"")</f>
        <v>22</v>
      </c>
      <c r="N418" s="116">
        <f ca="1">IFERROR(VLOOKUP($A418,INDIRECT(CONCATENATE("'CY ",N$3,", SFY ",(N$3+1)," Answers'!A1:CA600")),LOOKUP($D$4,'Row Index'!$A$64:$A$69,'Row Index'!$B$64:$B$69),FALSE),"")</f>
        <v>20.5</v>
      </c>
    </row>
    <row r="419" spans="1:14" x14ac:dyDescent="0.25">
      <c r="A419" s="49">
        <v>1439</v>
      </c>
      <c r="B419" s="44" t="s">
        <v>417</v>
      </c>
      <c r="C419" s="46" t="s">
        <v>380</v>
      </c>
      <c r="D419" s="115">
        <f ca="1">IFERROR(VLOOKUP($A419,INDIRECT(CONCATENATE("'CY ",D$3,", SFY ",(D$3+1)," Answers'!A1:BJ600")),LOOKUP($D$4,'Row Index'!$A$4:$A$9,'Row Index'!$B$4:$B$9),FALSE),"")</f>
        <v>40</v>
      </c>
      <c r="E419" s="115">
        <f ca="1">IFERROR(VLOOKUP($A419,INDIRECT(CONCATENATE("'CY ",E$3,", SFY ",(E$3+1)," Answers'!A1:BJ600")),LOOKUP($D$4,'Row Index'!$A$4:$A$9,'Row Index'!$B$4:$B$9),FALSE),"")</f>
        <v>39</v>
      </c>
      <c r="F419" s="115">
        <f ca="1">IFERROR(VLOOKUP($A419,INDIRECT(CONCATENATE("'CY ",F$3,", SFY ",(F$3+1)," Answers'!A1:BJ600")),LOOKUP($D$4,'Row Index'!$A$4:$A$9,'Row Index'!$B$4:$B$9),FALSE),"")</f>
        <v>39</v>
      </c>
      <c r="G419" s="115">
        <f ca="1">IFERROR(VLOOKUP($A419,INDIRECT(CONCATENATE("'CY ",G$3,", SFY ",(G$3+1)," Answers'!A1:BJ600")),LOOKUP($D$4,'Row Index'!$A$4:$A$9,'Row Index'!$B$4:$B$9),FALSE),"")</f>
        <v>37</v>
      </c>
      <c r="H419" s="115">
        <f ca="1">IFERROR(VLOOKUP($A419,INDIRECT(CONCATENATE("'CY ",H$3,", SFY ",(H$3+1)," Answers'!A1:BJ600")),LOOKUP($D$4,'Row Index'!$A$4:$A$9,'Row Index'!$B$4:$B$9),FALSE),"")</f>
        <v>35</v>
      </c>
      <c r="I419" s="115">
        <f ca="1">IFERROR(VLOOKUP($A419,INDIRECT(CONCATENATE("'CY ",I$3,", SFY ",(I$3+1)," Answers'!A1:BJ600")),LOOKUP($D$4,'Row Index'!$A$14:$A$19,'Row Index'!$B$14:$B$19),FALSE),"")</f>
        <v>21</v>
      </c>
      <c r="J419" s="115">
        <f ca="1">IFERROR(VLOOKUP($A419,INDIRECT(CONCATENATE("'CY ",J$3,", SFY ",(J$3+1)," Answers'!A1:BJ600")),LOOKUP($D$4,'Row Index'!$A$24:$A$29,'Row Index'!$B$24:$B$29),FALSE),"")</f>
        <v>18</v>
      </c>
      <c r="K419" s="115">
        <f ca="1">IFERROR(VLOOKUP($A419,INDIRECT(CONCATENATE("'CY ",K$3,", SFY ",(K$3+1)," Answers'!A1:BZ600")),LOOKUP($D$4,'Row Index'!$A$24:$A$29,'Row Index'!$B$34:$B$39),FALSE),"")</f>
        <v>43</v>
      </c>
      <c r="L419" s="115">
        <f ca="1">IFERROR(VLOOKUP($A419,INDIRECT(CONCATENATE("'CY ",L$3,", SFY ",(L$3+1)," Answers'!A1:CA600")),LOOKUP($D$4,'Row Index'!$A$24:$A$29,'Row Index'!$B$44:$B$49),FALSE),"")</f>
        <v>45</v>
      </c>
      <c r="M419" s="115">
        <f ca="1">IFERROR(VLOOKUP($A419,INDIRECT(CONCATENATE("'CY ",M$3,", SFY ",(M$3+1)," Answers'!A1:CA600")),LOOKUP($D$4,'Row Index'!$A$54:$A$59,'Row Index'!$B$54:$B$59),FALSE),"")</f>
        <v>28</v>
      </c>
      <c r="N419" s="116">
        <f ca="1">IFERROR(VLOOKUP($A419,INDIRECT(CONCATENATE("'CY ",N$3,", SFY ",(N$3+1)," Answers'!A1:CA600")),LOOKUP($D$4,'Row Index'!$A$64:$A$69,'Row Index'!$B$64:$B$69),FALSE),"")</f>
        <v>22.5</v>
      </c>
    </row>
    <row r="420" spans="1:14" x14ac:dyDescent="0.25">
      <c r="A420" s="49">
        <v>1501</v>
      </c>
      <c r="B420" s="44" t="s">
        <v>418</v>
      </c>
      <c r="C420" s="46" t="s">
        <v>419</v>
      </c>
      <c r="D420" s="115">
        <f ca="1">IFERROR(VLOOKUP($A420,INDIRECT(CONCATENATE("'CY ",D$3,", SFY ",(D$3+1)," Answers'!A1:BJ600")),LOOKUP($D$4,'Row Index'!$A$4:$A$9,'Row Index'!$B$4:$B$9),FALSE),"")</f>
        <v>31</v>
      </c>
      <c r="E420" s="115">
        <f ca="1">IFERROR(VLOOKUP($A420,INDIRECT(CONCATENATE("'CY ",E$3,", SFY ",(E$3+1)," Answers'!A1:BJ600")),LOOKUP($D$4,'Row Index'!$A$4:$A$9,'Row Index'!$B$4:$B$9),FALSE),"")</f>
        <v>35</v>
      </c>
      <c r="F420" s="115">
        <f ca="1">IFERROR(VLOOKUP($A420,INDIRECT(CONCATENATE("'CY ",F$3,", SFY ",(F$3+1)," Answers'!A1:BJ600")),LOOKUP($D$4,'Row Index'!$A$4:$A$9,'Row Index'!$B$4:$B$9),FALSE),"")</f>
        <v>37</v>
      </c>
      <c r="G420" s="115">
        <f ca="1">IFERROR(VLOOKUP($A420,INDIRECT(CONCATENATE("'CY ",G$3,", SFY ",(G$3+1)," Answers'!A1:BJ600")),LOOKUP($D$4,'Row Index'!$A$4:$A$9,'Row Index'!$B$4:$B$9),FALSE),"")</f>
        <v>35</v>
      </c>
      <c r="H420" s="115">
        <f ca="1">IFERROR(VLOOKUP($A420,INDIRECT(CONCATENATE("'CY ",H$3,", SFY ",(H$3+1)," Answers'!A1:BJ600")),LOOKUP($D$4,'Row Index'!$A$4:$A$9,'Row Index'!$B$4:$B$9),FALSE),"")</f>
        <v>39</v>
      </c>
      <c r="I420" s="115">
        <f ca="1">IFERROR(VLOOKUP($A420,INDIRECT(CONCATENATE("'CY ",I$3,", SFY ",(I$3+1)," Answers'!A1:BJ600")),LOOKUP($D$4,'Row Index'!$A$14:$A$19,'Row Index'!$B$14:$B$19),FALSE),"")</f>
        <v>17</v>
      </c>
      <c r="J420" s="115">
        <f ca="1">IFERROR(VLOOKUP($A420,INDIRECT(CONCATENATE("'CY ",J$3,", SFY ",(J$3+1)," Answers'!A1:BJ600")),LOOKUP($D$4,'Row Index'!$A$24:$A$29,'Row Index'!$B$24:$B$29),FALSE),"")</f>
        <v>17</v>
      </c>
      <c r="K420" s="115">
        <f ca="1">IFERROR(VLOOKUP($A420,INDIRECT(CONCATENATE("'CY ",K$3,", SFY ",(K$3+1)," Answers'!A1:BZ600")),LOOKUP($D$4,'Row Index'!$A$24:$A$29,'Row Index'!$B$34:$B$39),FALSE),"")</f>
        <v>27</v>
      </c>
      <c r="L420" s="115">
        <f ca="1">IFERROR(VLOOKUP($A420,INDIRECT(CONCATENATE("'CY ",L$3,", SFY ",(L$3+1)," Answers'!A1:CA600")),LOOKUP($D$4,'Row Index'!$A$24:$A$29,'Row Index'!$B$44:$B$49),FALSE),"")</f>
        <v>34</v>
      </c>
      <c r="M420" s="115">
        <f ca="1">IFERROR(VLOOKUP($A420,INDIRECT(CONCATENATE("'CY ",M$3,", SFY ",(M$3+1)," Answers'!A1:CA600")),LOOKUP($D$4,'Row Index'!$A$54:$A$59,'Row Index'!$B$54:$B$59),FALSE),"")</f>
        <v>21</v>
      </c>
      <c r="N420" s="116">
        <f ca="1">IFERROR(VLOOKUP($A420,INDIRECT(CONCATENATE("'CY ",N$3,", SFY ",(N$3+1)," Answers'!A1:CA600")),LOOKUP($D$4,'Row Index'!$A$64:$A$69,'Row Index'!$B$64:$B$69),FALSE),"")</f>
        <v>22</v>
      </c>
    </row>
    <row r="421" spans="1:14" x14ac:dyDescent="0.25">
      <c r="A421" s="49">
        <v>1502</v>
      </c>
      <c r="B421" s="44" t="s">
        <v>421</v>
      </c>
      <c r="C421" s="46" t="s">
        <v>419</v>
      </c>
      <c r="D421" s="115">
        <f ca="1">IFERROR(VLOOKUP($A421,INDIRECT(CONCATENATE("'CY ",D$3,", SFY ",(D$3+1)," Answers'!A1:BJ600")),LOOKUP($D$4,'Row Index'!$A$4:$A$9,'Row Index'!$B$4:$B$9),FALSE),"")</f>
        <v>41</v>
      </c>
      <c r="E421" s="115">
        <f ca="1">IFERROR(VLOOKUP($A421,INDIRECT(CONCATENATE("'CY ",E$3,", SFY ",(E$3+1)," Answers'!A1:BJ600")),LOOKUP($D$4,'Row Index'!$A$4:$A$9,'Row Index'!$B$4:$B$9),FALSE),"")</f>
        <v>41</v>
      </c>
      <c r="F421" s="115">
        <f ca="1">IFERROR(VLOOKUP($A421,INDIRECT(CONCATENATE("'CY ",F$3,", SFY ",(F$3+1)," Answers'!A1:BJ600")),LOOKUP($D$4,'Row Index'!$A$4:$A$9,'Row Index'!$B$4:$B$9),FALSE),"")</f>
        <v>38</v>
      </c>
      <c r="G421" s="115">
        <f ca="1">IFERROR(VLOOKUP($A421,INDIRECT(CONCATENATE("'CY ",G$3,", SFY ",(G$3+1)," Answers'!A1:BJ600")),LOOKUP($D$4,'Row Index'!$A$4:$A$9,'Row Index'!$B$4:$B$9),FALSE),"")</f>
        <v>32</v>
      </c>
      <c r="H421" s="115">
        <f ca="1">IFERROR(VLOOKUP($A421,INDIRECT(CONCATENATE("'CY ",H$3,", SFY ",(H$3+1)," Answers'!A1:BJ600")),LOOKUP($D$4,'Row Index'!$A$4:$A$9,'Row Index'!$B$4:$B$9),FALSE),"")</f>
        <v>40</v>
      </c>
      <c r="I421" s="115">
        <f ca="1">IFERROR(VLOOKUP($A421,INDIRECT(CONCATENATE("'CY ",I$3,", SFY ",(I$3+1)," Answers'!A1:BJ600")),LOOKUP($D$4,'Row Index'!$A$14:$A$19,'Row Index'!$B$14:$B$19),FALSE),"")</f>
        <v>19</v>
      </c>
      <c r="J421" s="115">
        <f ca="1">IFERROR(VLOOKUP($A421,INDIRECT(CONCATENATE("'CY ",J$3,", SFY ",(J$3+1)," Answers'!A1:BJ600")),LOOKUP($D$4,'Row Index'!$A$24:$A$29,'Row Index'!$B$24:$B$29),FALSE),"")</f>
        <v>17</v>
      </c>
      <c r="K421" s="115">
        <f ca="1">IFERROR(VLOOKUP($A421,INDIRECT(CONCATENATE("'CY ",K$3,", SFY ",(K$3+1)," Answers'!A1:BZ600")),LOOKUP($D$4,'Row Index'!$A$24:$A$29,'Row Index'!$B$34:$B$39),FALSE),"")</f>
        <v>34</v>
      </c>
      <c r="L421" s="115">
        <f ca="1">IFERROR(VLOOKUP($A421,INDIRECT(CONCATENATE("'CY ",L$3,", SFY ",(L$3+1)," Answers'!A1:CA600")),LOOKUP($D$4,'Row Index'!$A$24:$A$29,'Row Index'!$B$44:$B$49),FALSE),"")</f>
        <v>38</v>
      </c>
      <c r="M421" s="115">
        <f ca="1">IFERROR(VLOOKUP($A421,INDIRECT(CONCATENATE("'CY ",M$3,", SFY ",(M$3+1)," Answers'!A1:CA600")),LOOKUP($D$4,'Row Index'!$A$54:$A$59,'Row Index'!$B$54:$B$59),FALSE),"")</f>
        <v>22</v>
      </c>
      <c r="N421" s="116">
        <f ca="1">IFERROR(VLOOKUP($A421,INDIRECT(CONCATENATE("'CY ",N$3,", SFY ",(N$3+1)," Answers'!A1:CA600")),LOOKUP($D$4,'Row Index'!$A$64:$A$69,'Row Index'!$B$64:$B$69),FALSE),"")</f>
        <v>21</v>
      </c>
    </row>
    <row r="422" spans="1:14" x14ac:dyDescent="0.25">
      <c r="A422" s="49">
        <v>1503</v>
      </c>
      <c r="B422" s="44" t="s">
        <v>422</v>
      </c>
      <c r="C422" s="46" t="s">
        <v>419</v>
      </c>
      <c r="D422" s="115">
        <f ca="1">IFERROR(VLOOKUP($A422,INDIRECT(CONCATENATE("'CY ",D$3,", SFY ",(D$3+1)," Answers'!A1:BJ600")),LOOKUP($D$4,'Row Index'!$A$4:$A$9,'Row Index'!$B$4:$B$9),FALSE),"")</f>
        <v>39</v>
      </c>
      <c r="E422" s="115">
        <f ca="1">IFERROR(VLOOKUP($A422,INDIRECT(CONCATENATE("'CY ",E$3,", SFY ",(E$3+1)," Answers'!A1:BJ600")),LOOKUP($D$4,'Row Index'!$A$4:$A$9,'Row Index'!$B$4:$B$9),FALSE),"")</f>
        <v>38</v>
      </c>
      <c r="F422" s="115">
        <f ca="1">IFERROR(VLOOKUP($A422,INDIRECT(CONCATENATE("'CY ",F$3,", SFY ",(F$3+1)," Answers'!A1:BJ600")),LOOKUP($D$4,'Row Index'!$A$4:$A$9,'Row Index'!$B$4:$B$9),FALSE),"")</f>
        <v>41</v>
      </c>
      <c r="G422" s="115">
        <f ca="1">IFERROR(VLOOKUP($A422,INDIRECT(CONCATENATE("'CY ",G$3,", SFY ",(G$3+1)," Answers'!A1:BJ600")),LOOKUP($D$4,'Row Index'!$A$4:$A$9,'Row Index'!$B$4:$B$9),FALSE),"")</f>
        <v>37</v>
      </c>
      <c r="H422" s="115">
        <f ca="1">IFERROR(VLOOKUP($A422,INDIRECT(CONCATENATE("'CY ",H$3,", SFY ",(H$3+1)," Answers'!A1:BJ600")),LOOKUP($D$4,'Row Index'!$A$4:$A$9,'Row Index'!$B$4:$B$9),FALSE),"")</f>
        <v>37</v>
      </c>
      <c r="I422" s="115">
        <f ca="1">IFERROR(VLOOKUP($A422,INDIRECT(CONCATENATE("'CY ",I$3,", SFY ",(I$3+1)," Answers'!A1:BJ600")),LOOKUP($D$4,'Row Index'!$A$14:$A$19,'Row Index'!$B$14:$B$19),FALSE),"")</f>
        <v>21</v>
      </c>
      <c r="J422" s="115">
        <f ca="1">IFERROR(VLOOKUP($A422,INDIRECT(CONCATENATE("'CY ",J$3,", SFY ",(J$3+1)," Answers'!A1:BJ600")),LOOKUP($D$4,'Row Index'!$A$24:$A$29,'Row Index'!$B$24:$B$29),FALSE),"")</f>
        <v>17</v>
      </c>
      <c r="K422" s="115">
        <f ca="1">IFERROR(VLOOKUP($A422,INDIRECT(CONCATENATE("'CY ",K$3,", SFY ",(K$3+1)," Answers'!A1:BZ600")),LOOKUP($D$4,'Row Index'!$A$24:$A$29,'Row Index'!$B$34:$B$39),FALSE),"")</f>
        <v>48</v>
      </c>
      <c r="L422" s="115">
        <f ca="1">IFERROR(VLOOKUP($A422,INDIRECT(CONCATENATE("'CY ",L$3,", SFY ",(L$3+1)," Answers'!A1:CA600")),LOOKUP($D$4,'Row Index'!$A$24:$A$29,'Row Index'!$B$44:$B$49),FALSE),"")</f>
        <v>42</v>
      </c>
      <c r="M422" s="115">
        <f ca="1">IFERROR(VLOOKUP($A422,INDIRECT(CONCATENATE("'CY ",M$3,", SFY ",(M$3+1)," Answers'!A1:CA600")),LOOKUP($D$4,'Row Index'!$A$54:$A$59,'Row Index'!$B$54:$B$59),FALSE),"")</f>
        <v>27</v>
      </c>
      <c r="N422" s="116">
        <f ca="1">IFERROR(VLOOKUP($A422,INDIRECT(CONCATENATE("'CY ",N$3,", SFY ",(N$3+1)," Answers'!A1:CA600")),LOOKUP($D$4,'Row Index'!$A$64:$A$69,'Row Index'!$B$64:$B$69),FALSE),"")</f>
        <v>23</v>
      </c>
    </row>
    <row r="423" spans="1:14" x14ac:dyDescent="0.25">
      <c r="A423" s="49">
        <v>1504</v>
      </c>
      <c r="B423" s="44" t="s">
        <v>423</v>
      </c>
      <c r="C423" s="46" t="s">
        <v>419</v>
      </c>
      <c r="D423" s="115">
        <f ca="1">IFERROR(VLOOKUP($A423,INDIRECT(CONCATENATE("'CY ",D$3,", SFY ",(D$3+1)," Answers'!A1:BJ600")),LOOKUP($D$4,'Row Index'!$A$4:$A$9,'Row Index'!$B$4:$B$9),FALSE),"")</f>
        <v>40</v>
      </c>
      <c r="E423" s="115">
        <f ca="1">IFERROR(VLOOKUP($A423,INDIRECT(CONCATENATE("'CY ",E$3,", SFY ",(E$3+1)," Answers'!A1:BJ600")),LOOKUP($D$4,'Row Index'!$A$4:$A$9,'Row Index'!$B$4:$B$9),FALSE),"")</f>
        <v>40</v>
      </c>
      <c r="F423" s="115">
        <f ca="1">IFERROR(VLOOKUP($A423,INDIRECT(CONCATENATE("'CY ",F$3,", SFY ",(F$3+1)," Answers'!A1:BJ600")),LOOKUP($D$4,'Row Index'!$A$4:$A$9,'Row Index'!$B$4:$B$9),FALSE),"")</f>
        <v>41</v>
      </c>
      <c r="G423" s="115">
        <f ca="1">IFERROR(VLOOKUP($A423,INDIRECT(CONCATENATE("'CY ",G$3,", SFY ",(G$3+1)," Answers'!A1:BJ600")),LOOKUP($D$4,'Row Index'!$A$4:$A$9,'Row Index'!$B$4:$B$9),FALSE),"")</f>
        <v>34</v>
      </c>
      <c r="H423" s="115">
        <f ca="1">IFERROR(VLOOKUP($A423,INDIRECT(CONCATENATE("'CY ",H$3,", SFY ",(H$3+1)," Answers'!A1:BJ600")),LOOKUP($D$4,'Row Index'!$A$4:$A$9,'Row Index'!$B$4:$B$9),FALSE),"")</f>
        <v>41</v>
      </c>
      <c r="I423" s="115">
        <f ca="1">IFERROR(VLOOKUP($A423,INDIRECT(CONCATENATE("'CY ",I$3,", SFY ",(I$3+1)," Answers'!A1:BJ600")),LOOKUP($D$4,'Row Index'!$A$14:$A$19,'Row Index'!$B$14:$B$19),FALSE),"")</f>
        <v>21</v>
      </c>
      <c r="J423" s="115">
        <f ca="1">IFERROR(VLOOKUP($A423,INDIRECT(CONCATENATE("'CY ",J$3,", SFY ",(J$3+1)," Answers'!A1:BJ600")),LOOKUP($D$4,'Row Index'!$A$24:$A$29,'Row Index'!$B$24:$B$29),FALSE),"")</f>
        <v>18</v>
      </c>
      <c r="K423" s="115">
        <f ca="1">IFERROR(VLOOKUP($A423,INDIRECT(CONCATENATE("'CY ",K$3,", SFY ",(K$3+1)," Answers'!A1:BZ600")),LOOKUP($D$4,'Row Index'!$A$24:$A$29,'Row Index'!$B$34:$B$39),FALSE),"")</f>
        <v>41</v>
      </c>
      <c r="L423" s="115">
        <f ca="1">IFERROR(VLOOKUP($A423,INDIRECT(CONCATENATE("'CY ",L$3,", SFY ",(L$3+1)," Answers'!A1:CA600")),LOOKUP($D$4,'Row Index'!$A$24:$A$29,'Row Index'!$B$44:$B$49),FALSE),"")</f>
        <v>39</v>
      </c>
      <c r="M423" s="115">
        <f ca="1">IFERROR(VLOOKUP($A423,INDIRECT(CONCATENATE("'CY ",M$3,", SFY ",(M$3+1)," Answers'!A1:CA600")),LOOKUP($D$4,'Row Index'!$A$54:$A$59,'Row Index'!$B$54:$B$59),FALSE),"")</f>
        <v>23</v>
      </c>
      <c r="N423" s="116">
        <f ca="1">IFERROR(VLOOKUP($A423,INDIRECT(CONCATENATE("'CY ",N$3,", SFY ",(N$3+1)," Answers'!A1:CA600")),LOOKUP($D$4,'Row Index'!$A$64:$A$69,'Row Index'!$B$64:$B$69),FALSE),"")</f>
        <v>20.5</v>
      </c>
    </row>
    <row r="424" spans="1:14" x14ac:dyDescent="0.25">
      <c r="A424" s="49">
        <v>1505</v>
      </c>
      <c r="B424" s="44" t="s">
        <v>424</v>
      </c>
      <c r="C424" s="46" t="s">
        <v>419</v>
      </c>
      <c r="D424" s="115">
        <f ca="1">IFERROR(VLOOKUP($A424,INDIRECT(CONCATENATE("'CY ",D$3,", SFY ",(D$3+1)," Answers'!A1:BJ600")),LOOKUP($D$4,'Row Index'!$A$4:$A$9,'Row Index'!$B$4:$B$9),FALSE),"")</f>
        <v>40</v>
      </c>
      <c r="E424" s="115">
        <f ca="1">IFERROR(VLOOKUP($A424,INDIRECT(CONCATENATE("'CY ",E$3,", SFY ",(E$3+1)," Answers'!A1:BJ600")),LOOKUP($D$4,'Row Index'!$A$4:$A$9,'Row Index'!$B$4:$B$9),FALSE),"")</f>
        <v>37</v>
      </c>
      <c r="F424" s="115">
        <f ca="1">IFERROR(VLOOKUP($A424,INDIRECT(CONCATENATE("'CY ",F$3,", SFY ",(F$3+1)," Answers'!A1:BJ600")),LOOKUP($D$4,'Row Index'!$A$4:$A$9,'Row Index'!$B$4:$B$9),FALSE),"")</f>
        <v>37</v>
      </c>
      <c r="G424" s="115">
        <f ca="1">IFERROR(VLOOKUP($A424,INDIRECT(CONCATENATE("'CY ",G$3,", SFY ",(G$3+1)," Answers'!A1:BJ600")),LOOKUP($D$4,'Row Index'!$A$4:$A$9,'Row Index'!$B$4:$B$9),FALSE),"")</f>
        <v>34</v>
      </c>
      <c r="H424" s="115">
        <f ca="1">IFERROR(VLOOKUP($A424,INDIRECT(CONCATENATE("'CY ",H$3,", SFY ",(H$3+1)," Answers'!A1:BJ600")),LOOKUP($D$4,'Row Index'!$A$4:$A$9,'Row Index'!$B$4:$B$9),FALSE),"")</f>
        <v>36</v>
      </c>
      <c r="I424" s="115">
        <f ca="1">IFERROR(VLOOKUP($A424,INDIRECT(CONCATENATE("'CY ",I$3,", SFY ",(I$3+1)," Answers'!A1:BJ600")),LOOKUP($D$4,'Row Index'!$A$14:$A$19,'Row Index'!$B$14:$B$19),FALSE),"")</f>
        <v>20</v>
      </c>
      <c r="J424" s="115">
        <f ca="1">IFERROR(VLOOKUP($A424,INDIRECT(CONCATENATE("'CY ",J$3,", SFY ",(J$3+1)," Answers'!A1:BJ600")),LOOKUP($D$4,'Row Index'!$A$24:$A$29,'Row Index'!$B$24:$B$29),FALSE),"")</f>
        <v>18</v>
      </c>
      <c r="K424" s="115">
        <f ca="1">IFERROR(VLOOKUP($A424,INDIRECT(CONCATENATE("'CY ",K$3,", SFY ",(K$3+1)," Answers'!A1:BZ600")),LOOKUP($D$4,'Row Index'!$A$24:$A$29,'Row Index'!$B$34:$B$39),FALSE),"")</f>
        <v>45</v>
      </c>
      <c r="L424" s="115">
        <f ca="1">IFERROR(VLOOKUP($A424,INDIRECT(CONCATENATE("'CY ",L$3,", SFY ",(L$3+1)," Answers'!A1:CA600")),LOOKUP($D$4,'Row Index'!$A$24:$A$29,'Row Index'!$B$44:$B$49),FALSE),"")</f>
        <v>41</v>
      </c>
      <c r="M424" s="115">
        <f ca="1">IFERROR(VLOOKUP($A424,INDIRECT(CONCATENATE("'CY ",M$3,", SFY ",(M$3+1)," Answers'!A1:CA600")),LOOKUP($D$4,'Row Index'!$A$54:$A$59,'Row Index'!$B$54:$B$59),FALSE),"")</f>
        <v>25</v>
      </c>
      <c r="N424" s="116">
        <f ca="1">IFERROR(VLOOKUP($A424,INDIRECT(CONCATENATE("'CY ",N$3,", SFY ",(N$3+1)," Answers'!A1:CA600")),LOOKUP($D$4,'Row Index'!$A$64:$A$69,'Row Index'!$B$64:$B$69),FALSE),"")</f>
        <v>22.5</v>
      </c>
    </row>
    <row r="425" spans="1:14" x14ac:dyDescent="0.25">
      <c r="A425" s="49">
        <v>1506</v>
      </c>
      <c r="B425" s="44" t="s">
        <v>425</v>
      </c>
      <c r="C425" s="46" t="s">
        <v>419</v>
      </c>
      <c r="D425" s="115">
        <f ca="1">IFERROR(VLOOKUP($A425,INDIRECT(CONCATENATE("'CY ",D$3,", SFY ",(D$3+1)," Answers'!A1:BJ600")),LOOKUP($D$4,'Row Index'!$A$4:$A$9,'Row Index'!$B$4:$B$9),FALSE),"")</f>
        <v>43</v>
      </c>
      <c r="E425" s="115">
        <f ca="1">IFERROR(VLOOKUP($A425,INDIRECT(CONCATENATE("'CY ",E$3,", SFY ",(E$3+1)," Answers'!A1:BJ600")),LOOKUP($D$4,'Row Index'!$A$4:$A$9,'Row Index'!$B$4:$B$9),FALSE),"")</f>
        <v>41</v>
      </c>
      <c r="F425" s="115">
        <f ca="1">IFERROR(VLOOKUP($A425,INDIRECT(CONCATENATE("'CY ",F$3,", SFY ",(F$3+1)," Answers'!A1:BJ600")),LOOKUP($D$4,'Row Index'!$A$4:$A$9,'Row Index'!$B$4:$B$9),FALSE),"")</f>
        <v>42</v>
      </c>
      <c r="G425" s="115">
        <f ca="1">IFERROR(VLOOKUP($A425,INDIRECT(CONCATENATE("'CY ",G$3,", SFY ",(G$3+1)," Answers'!A1:BJ600")),LOOKUP($D$4,'Row Index'!$A$4:$A$9,'Row Index'!$B$4:$B$9),FALSE),"")</f>
        <v>39</v>
      </c>
      <c r="H425" s="115">
        <f ca="1">IFERROR(VLOOKUP($A425,INDIRECT(CONCATENATE("'CY ",H$3,", SFY ",(H$3+1)," Answers'!A1:BJ600")),LOOKUP($D$4,'Row Index'!$A$4:$A$9,'Row Index'!$B$4:$B$9),FALSE),"")</f>
        <v>40</v>
      </c>
      <c r="I425" s="115">
        <f ca="1">IFERROR(VLOOKUP($A425,INDIRECT(CONCATENATE("'CY ",I$3,", SFY ",(I$3+1)," Answers'!A1:BJ600")),LOOKUP($D$4,'Row Index'!$A$14:$A$19,'Row Index'!$B$14:$B$19),FALSE),"")</f>
        <v>20</v>
      </c>
      <c r="J425" s="115">
        <f ca="1">IFERROR(VLOOKUP($A425,INDIRECT(CONCATENATE("'CY ",J$3,", SFY ",(J$3+1)," Answers'!A1:BJ600")),LOOKUP($D$4,'Row Index'!$A$24:$A$29,'Row Index'!$B$24:$B$29),FALSE),"")</f>
        <v>20</v>
      </c>
      <c r="K425" s="115">
        <f ca="1">IFERROR(VLOOKUP($A425,INDIRECT(CONCATENATE("'CY ",K$3,", SFY ",(K$3+1)," Answers'!A1:BZ600")),LOOKUP($D$4,'Row Index'!$A$24:$A$29,'Row Index'!$B$34:$B$39),FALSE),"")</f>
        <v>44</v>
      </c>
      <c r="L425" s="115">
        <f ca="1">IFERROR(VLOOKUP($A425,INDIRECT(CONCATENATE("'CY ",L$3,", SFY ",(L$3+1)," Answers'!A1:CA600")),LOOKUP($D$4,'Row Index'!$A$24:$A$29,'Row Index'!$B$44:$B$49),FALSE),"")</f>
        <v>38</v>
      </c>
      <c r="M425" s="115">
        <f ca="1">IFERROR(VLOOKUP($A425,INDIRECT(CONCATENATE("'CY ",M$3,", SFY ",(M$3+1)," Answers'!A1:CA600")),LOOKUP($D$4,'Row Index'!$A$54:$A$59,'Row Index'!$B$54:$B$59),FALSE),"")</f>
        <v>24</v>
      </c>
      <c r="N425" s="116">
        <f ca="1">IFERROR(VLOOKUP($A425,INDIRECT(CONCATENATE("'CY ",N$3,", SFY ",(N$3+1)," Answers'!A1:CA600")),LOOKUP($D$4,'Row Index'!$A$64:$A$69,'Row Index'!$B$64:$B$69),FALSE),"")</f>
        <v>17</v>
      </c>
    </row>
    <row r="426" spans="1:14" x14ac:dyDescent="0.25">
      <c r="A426" s="49">
        <v>1507</v>
      </c>
      <c r="B426" s="44" t="s">
        <v>449</v>
      </c>
      <c r="C426" s="46" t="s">
        <v>419</v>
      </c>
      <c r="D426" s="115">
        <f ca="1">IFERROR(VLOOKUP($A426,INDIRECT(CONCATENATE("'CY ",D$3,", SFY ",(D$3+1)," Answers'!A1:BJ600")),LOOKUP($D$4,'Row Index'!$A$4:$A$9,'Row Index'!$B$4:$B$9),FALSE),"")</f>
        <v>45</v>
      </c>
      <c r="E426" s="115">
        <f ca="1">IFERROR(VLOOKUP($A426,INDIRECT(CONCATENATE("'CY ",E$3,", SFY ",(E$3+1)," Answers'!A1:BJ600")),LOOKUP($D$4,'Row Index'!$A$4:$A$9,'Row Index'!$B$4:$B$9),FALSE),"")</f>
        <v>43</v>
      </c>
      <c r="F426" s="115">
        <f ca="1">IFERROR(VLOOKUP($A426,INDIRECT(CONCATENATE("'CY ",F$3,", SFY ",(F$3+1)," Answers'!A1:BJ600")),LOOKUP($D$4,'Row Index'!$A$4:$A$9,'Row Index'!$B$4:$B$9),FALSE),"")</f>
        <v>45</v>
      </c>
      <c r="G426" s="115">
        <f ca="1">IFERROR(VLOOKUP($A426,INDIRECT(CONCATENATE("'CY ",G$3,", SFY ",(G$3+1)," Answers'!A1:BJ600")),LOOKUP($D$4,'Row Index'!$A$4:$A$9,'Row Index'!$B$4:$B$9),FALSE),"")</f>
        <v>41</v>
      </c>
      <c r="H426" s="115">
        <f ca="1">IFERROR(VLOOKUP($A426,INDIRECT(CONCATENATE("'CY ",H$3,", SFY ",(H$3+1)," Answers'!A1:BJ600")),LOOKUP($D$4,'Row Index'!$A$4:$A$9,'Row Index'!$B$4:$B$9),FALSE),"")</f>
        <v>37</v>
      </c>
      <c r="I426" s="115">
        <f ca="1">IFERROR(VLOOKUP($A426,INDIRECT(CONCATENATE("'CY ",I$3,", SFY ",(I$3+1)," Answers'!A1:BJ600")),LOOKUP($D$4,'Row Index'!$A$14:$A$19,'Row Index'!$B$14:$B$19),FALSE),"")</f>
        <v>23</v>
      </c>
      <c r="J426" s="115">
        <f ca="1">IFERROR(VLOOKUP($A426,INDIRECT(CONCATENATE("'CY ",J$3,", SFY ",(J$3+1)," Answers'!A1:BJ600")),LOOKUP($D$4,'Row Index'!$A$24:$A$29,'Row Index'!$B$24:$B$29),FALSE),"")</f>
        <v>20</v>
      </c>
      <c r="K426" s="115">
        <f ca="1">IFERROR(VLOOKUP($A426,INDIRECT(CONCATENATE("'CY ",K$3,", SFY ",(K$3+1)," Answers'!A1:BZ600")),LOOKUP($D$4,'Row Index'!$A$24:$A$29,'Row Index'!$B$34:$B$39),FALSE),"")</f>
        <v>48</v>
      </c>
      <c r="L426" s="115">
        <f ca="1">IFERROR(VLOOKUP($A426,INDIRECT(CONCATENATE("'CY ",L$3,", SFY ",(L$3+1)," Answers'!A1:CA600")),LOOKUP($D$4,'Row Index'!$A$24:$A$29,'Row Index'!$B$44:$B$49),FALSE),"")</f>
        <v>43</v>
      </c>
      <c r="M426" s="115">
        <f ca="1">IFERROR(VLOOKUP($A426,INDIRECT(CONCATENATE("'CY ",M$3,", SFY ",(M$3+1)," Answers'!A1:CA600")),LOOKUP($D$4,'Row Index'!$A$54:$A$59,'Row Index'!$B$54:$B$59),FALSE),"")</f>
        <v>25</v>
      </c>
      <c r="N426" s="116">
        <f ca="1">IFERROR(VLOOKUP($A426,INDIRECT(CONCATENATE("'CY ",N$3,", SFY ",(N$3+1)," Answers'!A1:CA600")),LOOKUP($D$4,'Row Index'!$A$64:$A$69,'Row Index'!$B$64:$B$69),FALSE),"")</f>
        <v>19.5</v>
      </c>
    </row>
    <row r="427" spans="1:14" x14ac:dyDescent="0.25">
      <c r="A427" s="49">
        <v>1508</v>
      </c>
      <c r="B427" s="44" t="s">
        <v>426</v>
      </c>
      <c r="C427" s="46" t="s">
        <v>419</v>
      </c>
      <c r="D427" s="115">
        <f ca="1">IFERROR(VLOOKUP($A427,INDIRECT(CONCATENATE("'CY ",D$3,", SFY ",(D$3+1)," Answers'!A1:BJ600")),LOOKUP($D$4,'Row Index'!$A$4:$A$9,'Row Index'!$B$4:$B$9),FALSE),"")</f>
        <v>35</v>
      </c>
      <c r="E427" s="115">
        <f ca="1">IFERROR(VLOOKUP($A427,INDIRECT(CONCATENATE("'CY ",E$3,", SFY ",(E$3+1)," Answers'!A1:BJ600")),LOOKUP($D$4,'Row Index'!$A$4:$A$9,'Row Index'!$B$4:$B$9),FALSE),"")</f>
        <v>36</v>
      </c>
      <c r="F427" s="115">
        <f ca="1">IFERROR(VLOOKUP($A427,INDIRECT(CONCATENATE("'CY ",F$3,", SFY ",(F$3+1)," Answers'!A1:BJ600")),LOOKUP($D$4,'Row Index'!$A$4:$A$9,'Row Index'!$B$4:$B$9),FALSE),"")</f>
        <v>35</v>
      </c>
      <c r="G427" s="115">
        <f ca="1">IFERROR(VLOOKUP($A427,INDIRECT(CONCATENATE("'CY ",G$3,", SFY ",(G$3+1)," Answers'!A1:BJ600")),LOOKUP($D$4,'Row Index'!$A$4:$A$9,'Row Index'!$B$4:$B$9),FALSE),"")</f>
        <v>34</v>
      </c>
      <c r="H427" s="115">
        <f ca="1">IFERROR(VLOOKUP($A427,INDIRECT(CONCATENATE("'CY ",H$3,", SFY ",(H$3+1)," Answers'!A1:BJ600")),LOOKUP($D$4,'Row Index'!$A$4:$A$9,'Row Index'!$B$4:$B$9),FALSE),"")</f>
        <v>32</v>
      </c>
      <c r="I427" s="115">
        <f ca="1">IFERROR(VLOOKUP($A427,INDIRECT(CONCATENATE("'CY ",I$3,", SFY ",(I$3+1)," Answers'!A1:BJ600")),LOOKUP($D$4,'Row Index'!$A$14:$A$19,'Row Index'!$B$14:$B$19),FALSE),"")</f>
        <v>22</v>
      </c>
      <c r="J427" s="115">
        <f ca="1">IFERROR(VLOOKUP($A427,INDIRECT(CONCATENATE("'CY ",J$3,", SFY ",(J$3+1)," Answers'!A1:BJ600")),LOOKUP($D$4,'Row Index'!$A$24:$A$29,'Row Index'!$B$24:$B$29),FALSE),"")</f>
        <v>17</v>
      </c>
      <c r="K427" s="115">
        <f ca="1">IFERROR(VLOOKUP($A427,INDIRECT(CONCATENATE("'CY ",K$3,", SFY ",(K$3+1)," Answers'!A1:BZ600")),LOOKUP($D$4,'Row Index'!$A$24:$A$29,'Row Index'!$B$34:$B$39),FALSE),"")</f>
        <v>44</v>
      </c>
      <c r="L427" s="115">
        <f ca="1">IFERROR(VLOOKUP($A427,INDIRECT(CONCATENATE("'CY ",L$3,", SFY ",(L$3+1)," Answers'!A1:CA600")),LOOKUP($D$4,'Row Index'!$A$24:$A$29,'Row Index'!$B$44:$B$49),FALSE),"")</f>
        <v>32</v>
      </c>
      <c r="M427" s="115">
        <f ca="1">IFERROR(VLOOKUP($A427,INDIRECT(CONCATENATE("'CY ",M$3,", SFY ",(M$3+1)," Answers'!A1:CA600")),LOOKUP($D$4,'Row Index'!$A$54:$A$59,'Row Index'!$B$54:$B$59),FALSE),"")</f>
        <v>15</v>
      </c>
      <c r="N427" s="116">
        <f ca="1">IFERROR(VLOOKUP($A427,INDIRECT(CONCATENATE("'CY ",N$3,", SFY ",(N$3+1)," Answers'!A1:CA600")),LOOKUP($D$4,'Row Index'!$A$64:$A$69,'Row Index'!$B$64:$B$69),FALSE),"")</f>
        <v>21.5</v>
      </c>
    </row>
    <row r="428" spans="1:14" x14ac:dyDescent="0.25">
      <c r="A428" s="49">
        <v>1509</v>
      </c>
      <c r="B428" s="44" t="s">
        <v>427</v>
      </c>
      <c r="C428" s="46" t="s">
        <v>419</v>
      </c>
      <c r="D428" s="115">
        <f ca="1">IFERROR(VLOOKUP($A428,INDIRECT(CONCATENATE("'CY ",D$3,", SFY ",(D$3+1)," Answers'!A1:BJ600")),LOOKUP($D$4,'Row Index'!$A$4:$A$9,'Row Index'!$B$4:$B$9),FALSE),"")</f>
        <v>36</v>
      </c>
      <c r="E428" s="115">
        <f ca="1">IFERROR(VLOOKUP($A428,INDIRECT(CONCATENATE("'CY ",E$3,", SFY ",(E$3+1)," Answers'!A1:BJ600")),LOOKUP($D$4,'Row Index'!$A$4:$A$9,'Row Index'!$B$4:$B$9),FALSE),"")</f>
        <v>34</v>
      </c>
      <c r="F428" s="115">
        <f ca="1">IFERROR(VLOOKUP($A428,INDIRECT(CONCATENATE("'CY ",F$3,", SFY ",(F$3+1)," Answers'!A1:BJ600")),LOOKUP($D$4,'Row Index'!$A$4:$A$9,'Row Index'!$B$4:$B$9),FALSE),"")</f>
        <v>39</v>
      </c>
      <c r="G428" s="115">
        <f ca="1">IFERROR(VLOOKUP($A428,INDIRECT(CONCATENATE("'CY ",G$3,", SFY ",(G$3+1)," Answers'!A1:BJ600")),LOOKUP($D$4,'Row Index'!$A$4:$A$9,'Row Index'!$B$4:$B$9),FALSE),"")</f>
        <v>35</v>
      </c>
      <c r="H428" s="115">
        <f ca="1">IFERROR(VLOOKUP($A428,INDIRECT(CONCATENATE("'CY ",H$3,", SFY ",(H$3+1)," Answers'!A1:BJ600")),LOOKUP($D$4,'Row Index'!$A$4:$A$9,'Row Index'!$B$4:$B$9),FALSE),"")</f>
        <v>40</v>
      </c>
      <c r="I428" s="115">
        <f ca="1">IFERROR(VLOOKUP($A428,INDIRECT(CONCATENATE("'CY ",I$3,", SFY ",(I$3+1)," Answers'!A1:BJ600")),LOOKUP($D$4,'Row Index'!$A$14:$A$19,'Row Index'!$B$14:$B$19),FALSE),"")</f>
        <v>25</v>
      </c>
      <c r="J428" s="115">
        <f ca="1">IFERROR(VLOOKUP($A428,INDIRECT(CONCATENATE("'CY ",J$3,", SFY ",(J$3+1)," Answers'!A1:BJ600")),LOOKUP($D$4,'Row Index'!$A$24:$A$29,'Row Index'!$B$24:$B$29),FALSE),"")</f>
        <v>21</v>
      </c>
      <c r="K428" s="115">
        <f ca="1">IFERROR(VLOOKUP($A428,INDIRECT(CONCATENATE("'CY ",K$3,", SFY ",(K$3+1)," Answers'!A1:BZ600")),LOOKUP($D$4,'Row Index'!$A$24:$A$29,'Row Index'!$B$34:$B$39),FALSE),"")</f>
        <v>40</v>
      </c>
      <c r="L428" s="115">
        <f ca="1">IFERROR(VLOOKUP($A428,INDIRECT(CONCATENATE("'CY ",L$3,", SFY ",(L$3+1)," Answers'!A1:CA600")),LOOKUP($D$4,'Row Index'!$A$24:$A$29,'Row Index'!$B$44:$B$49),FALSE),"")</f>
        <v>36</v>
      </c>
      <c r="M428" s="115">
        <f ca="1">IFERROR(VLOOKUP($A428,INDIRECT(CONCATENATE("'CY ",M$3,", SFY ",(M$3+1)," Answers'!A1:CA600")),LOOKUP($D$4,'Row Index'!$A$54:$A$59,'Row Index'!$B$54:$B$59),FALSE),"")</f>
        <v>20</v>
      </c>
      <c r="N428" s="116">
        <f ca="1">IFERROR(VLOOKUP($A428,INDIRECT(CONCATENATE("'CY ",N$3,", SFY ",(N$3+1)," Answers'!A1:CA600")),LOOKUP($D$4,'Row Index'!$A$64:$A$69,'Row Index'!$B$64:$B$69),FALSE),"")</f>
        <v>18</v>
      </c>
    </row>
    <row r="429" spans="1:14" x14ac:dyDescent="0.25">
      <c r="A429" s="49">
        <v>1510</v>
      </c>
      <c r="B429" s="44" t="s">
        <v>428</v>
      </c>
      <c r="C429" s="46" t="s">
        <v>419</v>
      </c>
      <c r="D429" s="115">
        <f ca="1">IFERROR(VLOOKUP($A429,INDIRECT(CONCATENATE("'CY ",D$3,", SFY ",(D$3+1)," Answers'!A1:BJ600")),LOOKUP($D$4,'Row Index'!$A$4:$A$9,'Row Index'!$B$4:$B$9),FALSE),"")</f>
        <v>44</v>
      </c>
      <c r="E429" s="115">
        <f ca="1">IFERROR(VLOOKUP($A429,INDIRECT(CONCATENATE("'CY ",E$3,", SFY ",(E$3+1)," Answers'!A1:BJ600")),LOOKUP($D$4,'Row Index'!$A$4:$A$9,'Row Index'!$B$4:$B$9),FALSE),"")</f>
        <v>34</v>
      </c>
      <c r="F429" s="115">
        <f ca="1">IFERROR(VLOOKUP($A429,INDIRECT(CONCATENATE("'CY ",F$3,", SFY ",(F$3+1)," Answers'!A1:BJ600")),LOOKUP($D$4,'Row Index'!$A$4:$A$9,'Row Index'!$B$4:$B$9),FALSE),"")</f>
        <v>34</v>
      </c>
      <c r="G429" s="115">
        <f ca="1">IFERROR(VLOOKUP($A429,INDIRECT(CONCATENATE("'CY ",G$3,", SFY ",(G$3+1)," Answers'!A1:BJ600")),LOOKUP($D$4,'Row Index'!$A$4:$A$9,'Row Index'!$B$4:$B$9),FALSE),"")</f>
        <v>34</v>
      </c>
      <c r="H429" s="115">
        <f ca="1">IFERROR(VLOOKUP($A429,INDIRECT(CONCATENATE("'CY ",H$3,", SFY ",(H$3+1)," Answers'!A1:BJ600")),LOOKUP($D$4,'Row Index'!$A$4:$A$9,'Row Index'!$B$4:$B$9),FALSE),"")</f>
        <v>35</v>
      </c>
      <c r="I429" s="115">
        <f ca="1">IFERROR(VLOOKUP($A429,INDIRECT(CONCATENATE("'CY ",I$3,", SFY ",(I$3+1)," Answers'!A1:BJ600")),LOOKUP($D$4,'Row Index'!$A$14:$A$19,'Row Index'!$B$14:$B$19),FALSE),"")</f>
        <v>18</v>
      </c>
      <c r="J429" s="115">
        <f ca="1">IFERROR(VLOOKUP($A429,INDIRECT(CONCATENATE("'CY ",J$3,", SFY ",(J$3+1)," Answers'!A1:BJ600")),LOOKUP($D$4,'Row Index'!$A$24:$A$29,'Row Index'!$B$24:$B$29),FALSE),"")</f>
        <v>18</v>
      </c>
      <c r="K429" s="115">
        <f ca="1">IFERROR(VLOOKUP($A429,INDIRECT(CONCATENATE("'CY ",K$3,", SFY ",(K$3+1)," Answers'!A1:BZ600")),LOOKUP($D$4,'Row Index'!$A$24:$A$29,'Row Index'!$B$34:$B$39),FALSE),"")</f>
        <v>35</v>
      </c>
      <c r="L429" s="115">
        <f ca="1">IFERROR(VLOOKUP($A429,INDIRECT(CONCATENATE("'CY ",L$3,", SFY ",(L$3+1)," Answers'!A1:CA600")),LOOKUP($D$4,'Row Index'!$A$24:$A$29,'Row Index'!$B$44:$B$49),FALSE),"")</f>
        <v>36</v>
      </c>
      <c r="M429" s="115">
        <f ca="1">IFERROR(VLOOKUP($A429,INDIRECT(CONCATENATE("'CY ",M$3,", SFY ",(M$3+1)," Answers'!A1:CA600")),LOOKUP($D$4,'Row Index'!$A$54:$A$59,'Row Index'!$B$54:$B$59),FALSE),"")</f>
        <v>23</v>
      </c>
      <c r="N429" s="116">
        <f ca="1">IFERROR(VLOOKUP($A429,INDIRECT(CONCATENATE("'CY ",N$3,", SFY ",(N$3+1)," Answers'!A1:CA600")),LOOKUP($D$4,'Row Index'!$A$64:$A$69,'Row Index'!$B$64:$B$69),FALSE),"")</f>
        <v>21</v>
      </c>
    </row>
    <row r="430" spans="1:14" x14ac:dyDescent="0.25">
      <c r="A430" s="49">
        <v>1511</v>
      </c>
      <c r="B430" s="44" t="s">
        <v>429</v>
      </c>
      <c r="C430" s="46" t="s">
        <v>419</v>
      </c>
      <c r="D430" s="115">
        <f ca="1">IFERROR(VLOOKUP($A430,INDIRECT(CONCATENATE("'CY ",D$3,", SFY ",(D$3+1)," Answers'!A1:BJ600")),LOOKUP($D$4,'Row Index'!$A$4:$A$9,'Row Index'!$B$4:$B$9),FALSE),"")</f>
        <v>40</v>
      </c>
      <c r="E430" s="115">
        <f ca="1">IFERROR(VLOOKUP($A430,INDIRECT(CONCATENATE("'CY ",E$3,", SFY ",(E$3+1)," Answers'!A1:BJ600")),LOOKUP($D$4,'Row Index'!$A$4:$A$9,'Row Index'!$B$4:$B$9),FALSE),"")</f>
        <v>34</v>
      </c>
      <c r="F430" s="115">
        <f ca="1">IFERROR(VLOOKUP($A430,INDIRECT(CONCATENATE("'CY ",F$3,", SFY ",(F$3+1)," Answers'!A1:BJ600")),LOOKUP($D$4,'Row Index'!$A$4:$A$9,'Row Index'!$B$4:$B$9),FALSE),"")</f>
        <v>37</v>
      </c>
      <c r="G430" s="115">
        <f ca="1">IFERROR(VLOOKUP($A430,INDIRECT(CONCATENATE("'CY ",G$3,", SFY ",(G$3+1)," Answers'!A1:BJ600")),LOOKUP($D$4,'Row Index'!$A$4:$A$9,'Row Index'!$B$4:$B$9),FALSE),"")</f>
        <v>31</v>
      </c>
      <c r="H430" s="115">
        <f ca="1">IFERROR(VLOOKUP($A430,INDIRECT(CONCATENATE("'CY ",H$3,", SFY ",(H$3+1)," Answers'!A1:BJ600")),LOOKUP($D$4,'Row Index'!$A$4:$A$9,'Row Index'!$B$4:$B$9),FALSE),"")</f>
        <v>36</v>
      </c>
      <c r="I430" s="115">
        <f ca="1">IFERROR(VLOOKUP($A430,INDIRECT(CONCATENATE("'CY ",I$3,", SFY ",(I$3+1)," Answers'!A1:BJ600")),LOOKUP($D$4,'Row Index'!$A$14:$A$19,'Row Index'!$B$14:$B$19),FALSE),"")</f>
        <v>22</v>
      </c>
      <c r="J430" s="115">
        <f ca="1">IFERROR(VLOOKUP($A430,INDIRECT(CONCATENATE("'CY ",J$3,", SFY ",(J$3+1)," Answers'!A1:BJ600")),LOOKUP($D$4,'Row Index'!$A$24:$A$29,'Row Index'!$B$24:$B$29),FALSE),"")</f>
        <v>18</v>
      </c>
      <c r="K430" s="115">
        <f ca="1">IFERROR(VLOOKUP($A430,INDIRECT(CONCATENATE("'CY ",K$3,", SFY ",(K$3+1)," Answers'!A1:BZ600")),LOOKUP($D$4,'Row Index'!$A$24:$A$29,'Row Index'!$B$34:$B$39),FALSE),"")</f>
        <v>45</v>
      </c>
      <c r="L430" s="115">
        <f ca="1">IFERROR(VLOOKUP($A430,INDIRECT(CONCATENATE("'CY ",L$3,", SFY ",(L$3+1)," Answers'!A1:CA600")),LOOKUP($D$4,'Row Index'!$A$24:$A$29,'Row Index'!$B$44:$B$49),FALSE),"")</f>
        <v>42</v>
      </c>
      <c r="M430" s="115">
        <f ca="1">IFERROR(VLOOKUP($A430,INDIRECT(CONCATENATE("'CY ",M$3,", SFY ",(M$3+1)," Answers'!A1:CA600")),LOOKUP($D$4,'Row Index'!$A$54:$A$59,'Row Index'!$B$54:$B$59),FALSE),"")</f>
        <v>25</v>
      </c>
      <c r="N430" s="116">
        <f ca="1">IFERROR(VLOOKUP($A430,INDIRECT(CONCATENATE("'CY ",N$3,", SFY ",(N$3+1)," Answers'!A1:CA600")),LOOKUP($D$4,'Row Index'!$A$64:$A$69,'Row Index'!$B$64:$B$69),FALSE),"")</f>
        <v>18.5</v>
      </c>
    </row>
    <row r="431" spans="1:14" x14ac:dyDescent="0.25">
      <c r="A431" s="49">
        <v>1512</v>
      </c>
      <c r="B431" s="44" t="s">
        <v>430</v>
      </c>
      <c r="C431" s="46" t="s">
        <v>419</v>
      </c>
      <c r="D431" s="115">
        <f ca="1">IFERROR(VLOOKUP($A431,INDIRECT(CONCATENATE("'CY ",D$3,", SFY ",(D$3+1)," Answers'!A1:BJ600")),LOOKUP($D$4,'Row Index'!$A$4:$A$9,'Row Index'!$B$4:$B$9),FALSE),"")</f>
        <v>45</v>
      </c>
      <c r="E431" s="115">
        <f ca="1">IFERROR(VLOOKUP($A431,INDIRECT(CONCATENATE("'CY ",E$3,", SFY ",(E$3+1)," Answers'!A1:BJ600")),LOOKUP($D$4,'Row Index'!$A$4:$A$9,'Row Index'!$B$4:$B$9),FALSE),"")</f>
        <v>44</v>
      </c>
      <c r="F431" s="115">
        <f ca="1">IFERROR(VLOOKUP($A431,INDIRECT(CONCATENATE("'CY ",F$3,", SFY ",(F$3+1)," Answers'!A1:BJ600")),LOOKUP($D$4,'Row Index'!$A$4:$A$9,'Row Index'!$B$4:$B$9),FALSE),"")</f>
        <v>43</v>
      </c>
      <c r="G431" s="115">
        <f ca="1">IFERROR(VLOOKUP($A431,INDIRECT(CONCATENATE("'CY ",G$3,", SFY ",(G$3+1)," Answers'!A1:BJ600")),LOOKUP($D$4,'Row Index'!$A$4:$A$9,'Row Index'!$B$4:$B$9),FALSE),"")</f>
        <v>38</v>
      </c>
      <c r="H431" s="115">
        <f ca="1">IFERROR(VLOOKUP($A431,INDIRECT(CONCATENATE("'CY ",H$3,", SFY ",(H$3+1)," Answers'!A1:BJ600")),LOOKUP($D$4,'Row Index'!$A$4:$A$9,'Row Index'!$B$4:$B$9),FALSE),"")</f>
        <v>39</v>
      </c>
      <c r="I431" s="115">
        <f ca="1">IFERROR(VLOOKUP($A431,INDIRECT(CONCATENATE("'CY ",I$3,", SFY ",(I$3+1)," Answers'!A1:BJ600")),LOOKUP($D$4,'Row Index'!$A$14:$A$19,'Row Index'!$B$14:$B$19),FALSE),"")</f>
        <v>22</v>
      </c>
      <c r="J431" s="115">
        <f ca="1">IFERROR(VLOOKUP($A431,INDIRECT(CONCATENATE("'CY ",J$3,", SFY ",(J$3+1)," Answers'!A1:BJ600")),LOOKUP($D$4,'Row Index'!$A$24:$A$29,'Row Index'!$B$24:$B$29),FALSE),"")</f>
        <v>19</v>
      </c>
      <c r="K431" s="115">
        <f ca="1">IFERROR(VLOOKUP($A431,INDIRECT(CONCATENATE("'CY ",K$3,", SFY ",(K$3+1)," Answers'!A1:BZ600")),LOOKUP($D$4,'Row Index'!$A$24:$A$29,'Row Index'!$B$34:$B$39),FALSE),"")</f>
        <v>46</v>
      </c>
      <c r="L431" s="115">
        <f ca="1">IFERROR(VLOOKUP($A431,INDIRECT(CONCATENATE("'CY ",L$3,", SFY ",(L$3+1)," Answers'!A1:CA600")),LOOKUP($D$4,'Row Index'!$A$24:$A$29,'Row Index'!$B$44:$B$49),FALSE),"")</f>
        <v>40</v>
      </c>
      <c r="M431" s="115">
        <f ca="1">IFERROR(VLOOKUP($A431,INDIRECT(CONCATENATE("'CY ",M$3,", SFY ",(M$3+1)," Answers'!A1:CA600")),LOOKUP($D$4,'Row Index'!$A$54:$A$59,'Row Index'!$B$54:$B$59),FALSE),"")</f>
        <v>25</v>
      </c>
      <c r="N431" s="116">
        <f ca="1">IFERROR(VLOOKUP($A431,INDIRECT(CONCATENATE("'CY ",N$3,", SFY ",(N$3+1)," Answers'!A1:CA600")),LOOKUP($D$4,'Row Index'!$A$64:$A$69,'Row Index'!$B$64:$B$69),FALSE),"")</f>
        <v>22</v>
      </c>
    </row>
    <row r="432" spans="1:14" x14ac:dyDescent="0.25">
      <c r="A432" s="49">
        <v>1513</v>
      </c>
      <c r="B432" s="44" t="s">
        <v>431</v>
      </c>
      <c r="C432" s="46" t="s">
        <v>419</v>
      </c>
      <c r="D432" s="115">
        <f ca="1">IFERROR(VLOOKUP($A432,INDIRECT(CONCATENATE("'CY ",D$3,", SFY ",(D$3+1)," Answers'!A1:BJ600")),LOOKUP($D$4,'Row Index'!$A$4:$A$9,'Row Index'!$B$4:$B$9),FALSE),"")</f>
        <v>42</v>
      </c>
      <c r="E432" s="115">
        <f ca="1">IFERROR(VLOOKUP($A432,INDIRECT(CONCATENATE("'CY ",E$3,", SFY ",(E$3+1)," Answers'!A1:BJ600")),LOOKUP($D$4,'Row Index'!$A$4:$A$9,'Row Index'!$B$4:$B$9),FALSE),"")</f>
        <v>37</v>
      </c>
      <c r="F432" s="115">
        <f ca="1">IFERROR(VLOOKUP($A432,INDIRECT(CONCATENATE("'CY ",F$3,", SFY ",(F$3+1)," Answers'!A1:BJ600")),LOOKUP($D$4,'Row Index'!$A$4:$A$9,'Row Index'!$B$4:$B$9),FALSE),"")</f>
        <v>39</v>
      </c>
      <c r="G432" s="115">
        <f ca="1">IFERROR(VLOOKUP($A432,INDIRECT(CONCATENATE("'CY ",G$3,", SFY ",(G$3+1)," Answers'!A1:BJ600")),LOOKUP($D$4,'Row Index'!$A$4:$A$9,'Row Index'!$B$4:$B$9),FALSE),"")</f>
        <v>44</v>
      </c>
      <c r="H432" s="115">
        <f ca="1">IFERROR(VLOOKUP($A432,INDIRECT(CONCATENATE("'CY ",H$3,", SFY ",(H$3+1)," Answers'!A1:BJ600")),LOOKUP($D$4,'Row Index'!$A$4:$A$9,'Row Index'!$B$4:$B$9),FALSE),"")</f>
        <v>34</v>
      </c>
      <c r="I432" s="115">
        <f ca="1">IFERROR(VLOOKUP($A432,INDIRECT(CONCATENATE("'CY ",I$3,", SFY ",(I$3+1)," Answers'!A1:BJ600")),LOOKUP($D$4,'Row Index'!$A$14:$A$19,'Row Index'!$B$14:$B$19),FALSE),"")</f>
        <v>16</v>
      </c>
      <c r="J432" s="115">
        <f ca="1">IFERROR(VLOOKUP($A432,INDIRECT(CONCATENATE("'CY ",J$3,", SFY ",(J$3+1)," Answers'!A1:BJ600")),LOOKUP($D$4,'Row Index'!$A$24:$A$29,'Row Index'!$B$24:$B$29),FALSE),"")</f>
        <v>16</v>
      </c>
      <c r="K432" s="115">
        <f ca="1">IFERROR(VLOOKUP($A432,INDIRECT(CONCATENATE("'CY ",K$3,", SFY ",(K$3+1)," Answers'!A1:BZ600")),LOOKUP($D$4,'Row Index'!$A$24:$A$29,'Row Index'!$B$34:$B$39),FALSE),"")</f>
        <v>38</v>
      </c>
      <c r="L432" s="115">
        <f ca="1">IFERROR(VLOOKUP($A432,INDIRECT(CONCATENATE("'CY ",L$3,", SFY ",(L$3+1)," Answers'!A1:CA600")),LOOKUP($D$4,'Row Index'!$A$24:$A$29,'Row Index'!$B$44:$B$49),FALSE),"")</f>
        <v>35</v>
      </c>
      <c r="M432" s="115">
        <f ca="1">IFERROR(VLOOKUP($A432,INDIRECT(CONCATENATE("'CY ",M$3,", SFY ",(M$3+1)," Answers'!A1:CA600")),LOOKUP($D$4,'Row Index'!$A$54:$A$59,'Row Index'!$B$54:$B$59),FALSE),"")</f>
        <v>22</v>
      </c>
      <c r="N432" s="116">
        <f ca="1">IFERROR(VLOOKUP($A432,INDIRECT(CONCATENATE("'CY ",N$3,", SFY ",(N$3+1)," Answers'!A1:CA600")),LOOKUP($D$4,'Row Index'!$A$64:$A$69,'Row Index'!$B$64:$B$69),FALSE),"")</f>
        <v>21.5</v>
      </c>
    </row>
    <row r="433" spans="1:14" x14ac:dyDescent="0.25">
      <c r="A433" s="49">
        <v>1514</v>
      </c>
      <c r="B433" s="44" t="s">
        <v>432</v>
      </c>
      <c r="C433" s="46" t="s">
        <v>419</v>
      </c>
      <c r="D433" s="115">
        <f ca="1">IFERROR(VLOOKUP($A433,INDIRECT(CONCATENATE("'CY ",D$3,", SFY ",(D$3+1)," Answers'!A1:BJ600")),LOOKUP($D$4,'Row Index'!$A$4:$A$9,'Row Index'!$B$4:$B$9),FALSE),"")</f>
        <v>34</v>
      </c>
      <c r="E433" s="115">
        <f ca="1">IFERROR(VLOOKUP($A433,INDIRECT(CONCATENATE("'CY ",E$3,", SFY ",(E$3+1)," Answers'!A1:BJ600")),LOOKUP($D$4,'Row Index'!$A$4:$A$9,'Row Index'!$B$4:$B$9),FALSE),"")</f>
        <v>34</v>
      </c>
      <c r="F433" s="115">
        <f ca="1">IFERROR(VLOOKUP($A433,INDIRECT(CONCATENATE("'CY ",F$3,", SFY ",(F$3+1)," Answers'!A1:BJ600")),LOOKUP($D$4,'Row Index'!$A$4:$A$9,'Row Index'!$B$4:$B$9),FALSE),"")</f>
        <v>41</v>
      </c>
      <c r="G433" s="115">
        <f ca="1">IFERROR(VLOOKUP($A433,INDIRECT(CONCATENATE("'CY ",G$3,", SFY ",(G$3+1)," Answers'!A1:BJ600")),LOOKUP($D$4,'Row Index'!$A$4:$A$9,'Row Index'!$B$4:$B$9),FALSE),"")</f>
        <v>34</v>
      </c>
      <c r="H433" s="115">
        <f ca="1">IFERROR(VLOOKUP($A433,INDIRECT(CONCATENATE("'CY ",H$3,", SFY ",(H$3+1)," Answers'!A1:BJ600")),LOOKUP($D$4,'Row Index'!$A$4:$A$9,'Row Index'!$B$4:$B$9),FALSE),"")</f>
        <v>38</v>
      </c>
      <c r="I433" s="115">
        <f ca="1">IFERROR(VLOOKUP($A433,INDIRECT(CONCATENATE("'CY ",I$3,", SFY ",(I$3+1)," Answers'!A1:BJ600")),LOOKUP($D$4,'Row Index'!$A$14:$A$19,'Row Index'!$B$14:$B$19),FALSE),"")</f>
        <v>23</v>
      </c>
      <c r="J433" s="115">
        <f ca="1">IFERROR(VLOOKUP($A433,INDIRECT(CONCATENATE("'CY ",J$3,", SFY ",(J$3+1)," Answers'!A1:BJ600")),LOOKUP($D$4,'Row Index'!$A$24:$A$29,'Row Index'!$B$24:$B$29),FALSE),"")</f>
        <v>24</v>
      </c>
      <c r="K433" s="115">
        <f ca="1">IFERROR(VLOOKUP($A433,INDIRECT(CONCATENATE("'CY ",K$3,", SFY ",(K$3+1)," Answers'!A1:BZ600")),LOOKUP($D$4,'Row Index'!$A$24:$A$29,'Row Index'!$B$34:$B$39),FALSE),"")</f>
        <v>44</v>
      </c>
      <c r="L433" s="115">
        <f ca="1">IFERROR(VLOOKUP($A433,INDIRECT(CONCATENATE("'CY ",L$3,", SFY ",(L$3+1)," Answers'!A1:CA600")),LOOKUP($D$4,'Row Index'!$A$24:$A$29,'Row Index'!$B$44:$B$49),FALSE),"")</f>
        <v>43</v>
      </c>
      <c r="M433" s="115">
        <f ca="1">IFERROR(VLOOKUP($A433,INDIRECT(CONCATENATE("'CY ",M$3,", SFY ",(M$3+1)," Answers'!A1:CA600")),LOOKUP($D$4,'Row Index'!$A$54:$A$59,'Row Index'!$B$54:$B$59),FALSE),"")</f>
        <v>26</v>
      </c>
      <c r="N433" s="116">
        <f ca="1">IFERROR(VLOOKUP($A433,INDIRECT(CONCATENATE("'CY ",N$3,", SFY ",(N$3+1)," Answers'!A1:CA600")),LOOKUP($D$4,'Row Index'!$A$64:$A$69,'Row Index'!$B$64:$B$69),FALSE),"")</f>
        <v>22.5</v>
      </c>
    </row>
    <row r="434" spans="1:14" x14ac:dyDescent="0.25">
      <c r="A434" s="49">
        <v>1515</v>
      </c>
      <c r="B434" s="44" t="s">
        <v>433</v>
      </c>
      <c r="C434" s="46" t="s">
        <v>419</v>
      </c>
      <c r="D434" s="115">
        <f ca="1">IFERROR(VLOOKUP($A434,INDIRECT(CONCATENATE("'CY ",D$3,", SFY ",(D$3+1)," Answers'!A1:BJ600")),LOOKUP($D$4,'Row Index'!$A$4:$A$9,'Row Index'!$B$4:$B$9),FALSE),"")</f>
        <v>44</v>
      </c>
      <c r="E434" s="115">
        <f ca="1">IFERROR(VLOOKUP($A434,INDIRECT(CONCATENATE("'CY ",E$3,", SFY ",(E$3+1)," Answers'!A1:BJ600")),LOOKUP($D$4,'Row Index'!$A$4:$A$9,'Row Index'!$B$4:$B$9),FALSE),"")</f>
        <v>44</v>
      </c>
      <c r="F434" s="115">
        <f ca="1">IFERROR(VLOOKUP($A434,INDIRECT(CONCATENATE("'CY ",F$3,", SFY ",(F$3+1)," Answers'!A1:BJ600")),LOOKUP($D$4,'Row Index'!$A$4:$A$9,'Row Index'!$B$4:$B$9),FALSE),"")</f>
        <v>40</v>
      </c>
      <c r="G434" s="115">
        <f ca="1">IFERROR(VLOOKUP($A434,INDIRECT(CONCATENATE("'CY ",G$3,", SFY ",(G$3+1)," Answers'!A1:BJ600")),LOOKUP($D$4,'Row Index'!$A$4:$A$9,'Row Index'!$B$4:$B$9),FALSE),"")</f>
        <v>37</v>
      </c>
      <c r="H434" s="115">
        <f ca="1">IFERROR(VLOOKUP($A434,INDIRECT(CONCATENATE("'CY ",H$3,", SFY ",(H$3+1)," Answers'!A1:BJ600")),LOOKUP($D$4,'Row Index'!$A$4:$A$9,'Row Index'!$B$4:$B$9),FALSE),"")</f>
        <v>36</v>
      </c>
      <c r="I434" s="115">
        <f ca="1">IFERROR(VLOOKUP($A434,INDIRECT(CONCATENATE("'CY ",I$3,", SFY ",(I$3+1)," Answers'!A1:BJ600")),LOOKUP($D$4,'Row Index'!$A$14:$A$19,'Row Index'!$B$14:$B$19),FALSE),"")</f>
        <v>18</v>
      </c>
      <c r="J434" s="115">
        <f ca="1">IFERROR(VLOOKUP($A434,INDIRECT(CONCATENATE("'CY ",J$3,", SFY ",(J$3+1)," Answers'!A1:BJ600")),LOOKUP($D$4,'Row Index'!$A$24:$A$29,'Row Index'!$B$24:$B$29),FALSE),"")</f>
        <v>15</v>
      </c>
      <c r="K434" s="115">
        <f ca="1">IFERROR(VLOOKUP($A434,INDIRECT(CONCATENATE("'CY ",K$3,", SFY ",(K$3+1)," Answers'!A1:BZ600")),LOOKUP($D$4,'Row Index'!$A$24:$A$29,'Row Index'!$B$34:$B$39),FALSE),"")</f>
        <v>44</v>
      </c>
      <c r="L434" s="115">
        <f ca="1">IFERROR(VLOOKUP($A434,INDIRECT(CONCATENATE("'CY ",L$3,", SFY ",(L$3+1)," Answers'!A1:CA600")),LOOKUP($D$4,'Row Index'!$A$24:$A$29,'Row Index'!$B$44:$B$49),FALSE),"")</f>
        <v>38</v>
      </c>
      <c r="M434" s="115">
        <f ca="1">IFERROR(VLOOKUP($A434,INDIRECT(CONCATENATE("'CY ",M$3,", SFY ",(M$3+1)," Answers'!A1:CA600")),LOOKUP($D$4,'Row Index'!$A$54:$A$59,'Row Index'!$B$54:$B$59),FALSE),"")</f>
        <v>21</v>
      </c>
      <c r="N434" s="116">
        <f ca="1">IFERROR(VLOOKUP($A434,INDIRECT(CONCATENATE("'CY ",N$3,", SFY ",(N$3+1)," Answers'!A1:CA600")),LOOKUP($D$4,'Row Index'!$A$64:$A$69,'Row Index'!$B$64:$B$69),FALSE),"")</f>
        <v>20</v>
      </c>
    </row>
    <row r="435" spans="1:14" x14ac:dyDescent="0.25">
      <c r="A435" s="49">
        <v>1516</v>
      </c>
      <c r="B435" s="44" t="s">
        <v>434</v>
      </c>
      <c r="C435" s="46" t="s">
        <v>419</v>
      </c>
      <c r="D435" s="115">
        <f ca="1">IFERROR(VLOOKUP($A435,INDIRECT(CONCATENATE("'CY ",D$3,", SFY ",(D$3+1)," Answers'!A1:BJ600")),LOOKUP($D$4,'Row Index'!$A$4:$A$9,'Row Index'!$B$4:$B$9),FALSE),"")</f>
        <v>43</v>
      </c>
      <c r="E435" s="115">
        <f ca="1">IFERROR(VLOOKUP($A435,INDIRECT(CONCATENATE("'CY ",E$3,", SFY ",(E$3+1)," Answers'!A1:BJ600")),LOOKUP($D$4,'Row Index'!$A$4:$A$9,'Row Index'!$B$4:$B$9),FALSE),"")</f>
        <v>44</v>
      </c>
      <c r="F435" s="115">
        <f ca="1">IFERROR(VLOOKUP($A435,INDIRECT(CONCATENATE("'CY ",F$3,", SFY ",(F$3+1)," Answers'!A1:BJ600")),LOOKUP($D$4,'Row Index'!$A$4:$A$9,'Row Index'!$B$4:$B$9),FALSE),"")</f>
        <v>43</v>
      </c>
      <c r="G435" s="115">
        <f ca="1">IFERROR(VLOOKUP($A435,INDIRECT(CONCATENATE("'CY ",G$3,", SFY ",(G$3+1)," Answers'!A1:BJ600")),LOOKUP($D$4,'Row Index'!$A$4:$A$9,'Row Index'!$B$4:$B$9),FALSE),"")</f>
        <v>47</v>
      </c>
      <c r="H435" s="115">
        <f ca="1">IFERROR(VLOOKUP($A435,INDIRECT(CONCATENATE("'CY ",H$3,", SFY ",(H$3+1)," Answers'!A1:BJ600")),LOOKUP($D$4,'Row Index'!$A$4:$A$9,'Row Index'!$B$4:$B$9),FALSE),"")</f>
        <v>43</v>
      </c>
      <c r="I435" s="115">
        <f ca="1">IFERROR(VLOOKUP($A435,INDIRECT(CONCATENATE("'CY ",I$3,", SFY ",(I$3+1)," Answers'!A1:BJ600")),LOOKUP($D$4,'Row Index'!$A$14:$A$19,'Row Index'!$B$14:$B$19),FALSE),"")</f>
        <v>24</v>
      </c>
      <c r="J435" s="115">
        <f ca="1">IFERROR(VLOOKUP($A435,INDIRECT(CONCATENATE("'CY ",J$3,", SFY ",(J$3+1)," Answers'!A1:BJ600")),LOOKUP($D$4,'Row Index'!$A$24:$A$29,'Row Index'!$B$24:$B$29),FALSE),"")</f>
        <v>19</v>
      </c>
      <c r="K435" s="115">
        <f ca="1">IFERROR(VLOOKUP($A435,INDIRECT(CONCATENATE("'CY ",K$3,", SFY ",(K$3+1)," Answers'!A1:BZ600")),LOOKUP($D$4,'Row Index'!$A$24:$A$29,'Row Index'!$B$34:$B$39),FALSE),"")</f>
        <v>41</v>
      </c>
      <c r="L435" s="115">
        <f ca="1">IFERROR(VLOOKUP($A435,INDIRECT(CONCATENATE("'CY ",L$3,", SFY ",(L$3+1)," Answers'!A1:CA600")),LOOKUP($D$4,'Row Index'!$A$24:$A$29,'Row Index'!$B$44:$B$49),FALSE),"")</f>
        <v>39</v>
      </c>
      <c r="M435" s="115">
        <f ca="1">IFERROR(VLOOKUP($A435,INDIRECT(CONCATENATE("'CY ",M$3,", SFY ",(M$3+1)," Answers'!A1:CA600")),LOOKUP($D$4,'Row Index'!$A$54:$A$59,'Row Index'!$B$54:$B$59),FALSE),"")</f>
        <v>25</v>
      </c>
      <c r="N435" s="116">
        <f ca="1">IFERROR(VLOOKUP($A435,INDIRECT(CONCATENATE("'CY ",N$3,", SFY ",(N$3+1)," Answers'!A1:CA600")),LOOKUP($D$4,'Row Index'!$A$64:$A$69,'Row Index'!$B$64:$B$69),FALSE),"")</f>
        <v>20.5</v>
      </c>
    </row>
    <row r="436" spans="1:14" x14ac:dyDescent="0.25">
      <c r="A436" s="49">
        <v>1517</v>
      </c>
      <c r="B436" s="44" t="s">
        <v>435</v>
      </c>
      <c r="C436" s="46" t="s">
        <v>419</v>
      </c>
      <c r="D436" s="115">
        <f ca="1">IFERROR(VLOOKUP($A436,INDIRECT(CONCATENATE("'CY ",D$3,", SFY ",(D$3+1)," Answers'!A1:BJ600")),LOOKUP($D$4,'Row Index'!$A$4:$A$9,'Row Index'!$B$4:$B$9),FALSE),"")</f>
        <v>39</v>
      </c>
      <c r="E436" s="115">
        <f ca="1">IFERROR(VLOOKUP($A436,INDIRECT(CONCATENATE("'CY ",E$3,", SFY ",(E$3+1)," Answers'!A1:BJ600")),LOOKUP($D$4,'Row Index'!$A$4:$A$9,'Row Index'!$B$4:$B$9),FALSE),"")</f>
        <v>41</v>
      </c>
      <c r="F436" s="115">
        <f ca="1">IFERROR(VLOOKUP($A436,INDIRECT(CONCATENATE("'CY ",F$3,", SFY ",(F$3+1)," Answers'!A1:BJ600")),LOOKUP($D$4,'Row Index'!$A$4:$A$9,'Row Index'!$B$4:$B$9),FALSE),"")</f>
        <v>42</v>
      </c>
      <c r="G436" s="115">
        <f ca="1">IFERROR(VLOOKUP($A436,INDIRECT(CONCATENATE("'CY ",G$3,", SFY ",(G$3+1)," Answers'!A1:BJ600")),LOOKUP($D$4,'Row Index'!$A$4:$A$9,'Row Index'!$B$4:$B$9),FALSE),"")</f>
        <v>41</v>
      </c>
      <c r="H436" s="115">
        <f ca="1">IFERROR(VLOOKUP($A436,INDIRECT(CONCATENATE("'CY ",H$3,", SFY ",(H$3+1)," Answers'!A1:BJ600")),LOOKUP($D$4,'Row Index'!$A$4:$A$9,'Row Index'!$B$4:$B$9),FALSE),"")</f>
        <v>40</v>
      </c>
      <c r="I436" s="115">
        <f ca="1">IFERROR(VLOOKUP($A436,INDIRECT(CONCATENATE("'CY ",I$3,", SFY ",(I$3+1)," Answers'!A1:BJ600")),LOOKUP($D$4,'Row Index'!$A$14:$A$19,'Row Index'!$B$14:$B$19),FALSE),"")</f>
        <v>24</v>
      </c>
      <c r="J436" s="115">
        <f ca="1">IFERROR(VLOOKUP($A436,INDIRECT(CONCATENATE("'CY ",J$3,", SFY ",(J$3+1)," Answers'!A1:BJ600")),LOOKUP($D$4,'Row Index'!$A$24:$A$29,'Row Index'!$B$24:$B$29),FALSE),"")</f>
        <v>19</v>
      </c>
      <c r="K436" s="115">
        <f ca="1">IFERROR(VLOOKUP($A436,INDIRECT(CONCATENATE("'CY ",K$3,", SFY ",(K$3+1)," Answers'!A1:BZ600")),LOOKUP($D$4,'Row Index'!$A$24:$A$29,'Row Index'!$B$34:$B$39),FALSE),"")</f>
        <v>44</v>
      </c>
      <c r="L436" s="115">
        <f ca="1">IFERROR(VLOOKUP($A436,INDIRECT(CONCATENATE("'CY ",L$3,", SFY ",(L$3+1)," Answers'!A1:CA600")),LOOKUP($D$4,'Row Index'!$A$24:$A$29,'Row Index'!$B$44:$B$49),FALSE),"")</f>
        <v>39</v>
      </c>
      <c r="M436" s="115">
        <f ca="1">IFERROR(VLOOKUP($A436,INDIRECT(CONCATENATE("'CY ",M$3,", SFY ",(M$3+1)," Answers'!A1:CA600")),LOOKUP($D$4,'Row Index'!$A$54:$A$59,'Row Index'!$B$54:$B$59),FALSE),"")</f>
        <v>25</v>
      </c>
      <c r="N436" s="116">
        <f ca="1">IFERROR(VLOOKUP($A436,INDIRECT(CONCATENATE("'CY ",N$3,", SFY ",(N$3+1)," Answers'!A1:CA600")),LOOKUP($D$4,'Row Index'!$A$64:$A$69,'Row Index'!$B$64:$B$69),FALSE),"")</f>
        <v>23</v>
      </c>
    </row>
    <row r="437" spans="1:14" x14ac:dyDescent="0.25">
      <c r="A437" s="49">
        <v>1518</v>
      </c>
      <c r="B437" s="44" t="s">
        <v>436</v>
      </c>
      <c r="C437" s="46" t="s">
        <v>419</v>
      </c>
      <c r="D437" s="115">
        <f ca="1">IFERROR(VLOOKUP($A437,INDIRECT(CONCATENATE("'CY ",D$3,", SFY ",(D$3+1)," Answers'!A1:BJ600")),LOOKUP($D$4,'Row Index'!$A$4:$A$9,'Row Index'!$B$4:$B$9),FALSE),"")</f>
        <v>44</v>
      </c>
      <c r="E437" s="115">
        <f ca="1">IFERROR(VLOOKUP($A437,INDIRECT(CONCATENATE("'CY ",E$3,", SFY ",(E$3+1)," Answers'!A1:BJ600")),LOOKUP($D$4,'Row Index'!$A$4:$A$9,'Row Index'!$B$4:$B$9),FALSE),"")</f>
        <v>37</v>
      </c>
      <c r="F437" s="115">
        <f ca="1">IFERROR(VLOOKUP($A437,INDIRECT(CONCATENATE("'CY ",F$3,", SFY ",(F$3+1)," Answers'!A1:BJ600")),LOOKUP($D$4,'Row Index'!$A$4:$A$9,'Row Index'!$B$4:$B$9),FALSE),"")</f>
        <v>40</v>
      </c>
      <c r="G437" s="115">
        <f ca="1">IFERROR(VLOOKUP($A437,INDIRECT(CONCATENATE("'CY ",G$3,", SFY ",(G$3+1)," Answers'!A1:BJ600")),LOOKUP($D$4,'Row Index'!$A$4:$A$9,'Row Index'!$B$4:$B$9),FALSE),"")</f>
        <v>36</v>
      </c>
      <c r="H437" s="115">
        <f ca="1">IFERROR(VLOOKUP($A437,INDIRECT(CONCATENATE("'CY ",H$3,", SFY ",(H$3+1)," Answers'!A1:BJ600")),LOOKUP($D$4,'Row Index'!$A$4:$A$9,'Row Index'!$B$4:$B$9),FALSE),"")</f>
        <v>42</v>
      </c>
      <c r="I437" s="115">
        <f ca="1">IFERROR(VLOOKUP($A437,INDIRECT(CONCATENATE("'CY ",I$3,", SFY ",(I$3+1)," Answers'!A1:BJ600")),LOOKUP($D$4,'Row Index'!$A$14:$A$19,'Row Index'!$B$14:$B$19),FALSE),"")</f>
        <v>23</v>
      </c>
      <c r="J437" s="115">
        <f ca="1">IFERROR(VLOOKUP($A437,INDIRECT(CONCATENATE("'CY ",J$3,", SFY ",(J$3+1)," Answers'!A1:BJ600")),LOOKUP($D$4,'Row Index'!$A$24:$A$29,'Row Index'!$B$24:$B$29),FALSE),"")</f>
        <v>22</v>
      </c>
      <c r="K437" s="115">
        <f ca="1">IFERROR(VLOOKUP($A437,INDIRECT(CONCATENATE("'CY ",K$3,", SFY ",(K$3+1)," Answers'!A1:BZ600")),LOOKUP($D$4,'Row Index'!$A$24:$A$29,'Row Index'!$B$34:$B$39),FALSE),"")</f>
        <v>38</v>
      </c>
      <c r="L437" s="115">
        <f ca="1">IFERROR(VLOOKUP($A437,INDIRECT(CONCATENATE("'CY ",L$3,", SFY ",(L$3+1)," Answers'!A1:CA600")),LOOKUP($D$4,'Row Index'!$A$24:$A$29,'Row Index'!$B$44:$B$49),FALSE),"")</f>
        <v>41</v>
      </c>
      <c r="M437" s="115">
        <f ca="1">IFERROR(VLOOKUP($A437,INDIRECT(CONCATENATE("'CY ",M$3,", SFY ",(M$3+1)," Answers'!A1:CA600")),LOOKUP($D$4,'Row Index'!$A$54:$A$59,'Row Index'!$B$54:$B$59),FALSE),"")</f>
        <v>25</v>
      </c>
      <c r="N437" s="116">
        <f ca="1">IFERROR(VLOOKUP($A437,INDIRECT(CONCATENATE("'CY ",N$3,", SFY ",(N$3+1)," Answers'!A1:CA600")),LOOKUP($D$4,'Row Index'!$A$64:$A$69,'Row Index'!$B$64:$B$69),FALSE),"")</f>
        <v>22.5</v>
      </c>
    </row>
    <row r="438" spans="1:14" x14ac:dyDescent="0.25">
      <c r="A438" s="49">
        <v>1519</v>
      </c>
      <c r="B438" s="44" t="s">
        <v>437</v>
      </c>
      <c r="C438" s="46" t="s">
        <v>419</v>
      </c>
      <c r="D438" s="115">
        <f ca="1">IFERROR(VLOOKUP($A438,INDIRECT(CONCATENATE("'CY ",D$3,", SFY ",(D$3+1)," Answers'!A1:BJ600")),LOOKUP($D$4,'Row Index'!$A$4:$A$9,'Row Index'!$B$4:$B$9),FALSE),"")</f>
        <v>30</v>
      </c>
      <c r="E438" s="115">
        <f ca="1">IFERROR(VLOOKUP($A438,INDIRECT(CONCATENATE("'CY ",E$3,", SFY ",(E$3+1)," Answers'!A1:BJ600")),LOOKUP($D$4,'Row Index'!$A$4:$A$9,'Row Index'!$B$4:$B$9),FALSE),"")</f>
        <v>36</v>
      </c>
      <c r="F438" s="115">
        <f ca="1">IFERROR(VLOOKUP($A438,INDIRECT(CONCATENATE("'CY ",F$3,", SFY ",(F$3+1)," Answers'!A1:BJ600")),LOOKUP($D$4,'Row Index'!$A$4:$A$9,'Row Index'!$B$4:$B$9),FALSE),"")</f>
        <v>34</v>
      </c>
      <c r="G438" s="115">
        <f ca="1">IFERROR(VLOOKUP($A438,INDIRECT(CONCATENATE("'CY ",G$3,", SFY ",(G$3+1)," Answers'!A1:BJ600")),LOOKUP($D$4,'Row Index'!$A$4:$A$9,'Row Index'!$B$4:$B$9),FALSE),"")</f>
        <v>32</v>
      </c>
      <c r="H438" s="115">
        <f ca="1">IFERROR(VLOOKUP($A438,INDIRECT(CONCATENATE("'CY ",H$3,", SFY ",(H$3+1)," Answers'!A1:BJ600")),LOOKUP($D$4,'Row Index'!$A$4:$A$9,'Row Index'!$B$4:$B$9),FALSE),"")</f>
        <v>31</v>
      </c>
      <c r="I438" s="115">
        <f ca="1">IFERROR(VLOOKUP($A438,INDIRECT(CONCATENATE("'CY ",I$3,", SFY ",(I$3+1)," Answers'!A1:BJ600")),LOOKUP($D$4,'Row Index'!$A$14:$A$19,'Row Index'!$B$14:$B$19),FALSE),"")</f>
        <v>19</v>
      </c>
      <c r="J438" s="115">
        <f ca="1">IFERROR(VLOOKUP($A438,INDIRECT(CONCATENATE("'CY ",J$3,", SFY ",(J$3+1)," Answers'!A1:BJ600")),LOOKUP($D$4,'Row Index'!$A$24:$A$29,'Row Index'!$B$24:$B$29),FALSE),"")</f>
        <v>19</v>
      </c>
      <c r="K438" s="115">
        <f ca="1">IFERROR(VLOOKUP($A438,INDIRECT(CONCATENATE("'CY ",K$3,", SFY ",(K$3+1)," Answers'!A1:BZ600")),LOOKUP($D$4,'Row Index'!$A$24:$A$29,'Row Index'!$B$34:$B$39),FALSE),"")</f>
        <v>37</v>
      </c>
      <c r="L438" s="115">
        <f ca="1">IFERROR(VLOOKUP($A438,INDIRECT(CONCATENATE("'CY ",L$3,", SFY ",(L$3+1)," Answers'!A1:CA600")),LOOKUP($D$4,'Row Index'!$A$24:$A$29,'Row Index'!$B$44:$B$49),FALSE),"")</f>
        <v>37</v>
      </c>
      <c r="M438" s="115">
        <f ca="1">IFERROR(VLOOKUP($A438,INDIRECT(CONCATENATE("'CY ",M$3,", SFY ",(M$3+1)," Answers'!A1:CA600")),LOOKUP($D$4,'Row Index'!$A$54:$A$59,'Row Index'!$B$54:$B$59),FALSE),"")</f>
        <v>22</v>
      </c>
      <c r="N438" s="116">
        <f ca="1">IFERROR(VLOOKUP($A438,INDIRECT(CONCATENATE("'CY ",N$3,", SFY ",(N$3+1)," Answers'!A1:CA600")),LOOKUP($D$4,'Row Index'!$A$64:$A$69,'Row Index'!$B$64:$B$69),FALSE),"")</f>
        <v>21</v>
      </c>
    </row>
    <row r="439" spans="1:14" x14ac:dyDescent="0.25">
      <c r="A439" s="49">
        <v>1520</v>
      </c>
      <c r="B439" s="44" t="s">
        <v>363</v>
      </c>
      <c r="C439" s="46" t="s">
        <v>419</v>
      </c>
      <c r="D439" s="115">
        <f ca="1">IFERROR(VLOOKUP($A439,INDIRECT(CONCATENATE("'CY ",D$3,", SFY ",(D$3+1)," Answers'!A1:BJ600")),LOOKUP($D$4,'Row Index'!$A$4:$A$9,'Row Index'!$B$4:$B$9),FALSE),"")</f>
        <v>40</v>
      </c>
      <c r="E439" s="115">
        <f ca="1">IFERROR(VLOOKUP($A439,INDIRECT(CONCATENATE("'CY ",E$3,", SFY ",(E$3+1)," Answers'!A1:BJ600")),LOOKUP($D$4,'Row Index'!$A$4:$A$9,'Row Index'!$B$4:$B$9),FALSE),"")</f>
        <v>41</v>
      </c>
      <c r="F439" s="115">
        <f ca="1">IFERROR(VLOOKUP($A439,INDIRECT(CONCATENATE("'CY ",F$3,", SFY ",(F$3+1)," Answers'!A1:BJ600")),LOOKUP($D$4,'Row Index'!$A$4:$A$9,'Row Index'!$B$4:$B$9),FALSE),"")</f>
        <v>35</v>
      </c>
      <c r="G439" s="115">
        <f ca="1">IFERROR(VLOOKUP($A439,INDIRECT(CONCATENATE("'CY ",G$3,", SFY ",(G$3+1)," Answers'!A1:BJ600")),LOOKUP($D$4,'Row Index'!$A$4:$A$9,'Row Index'!$B$4:$B$9),FALSE),"")</f>
        <v>36</v>
      </c>
      <c r="H439" s="115">
        <f ca="1">IFERROR(VLOOKUP($A439,INDIRECT(CONCATENATE("'CY ",H$3,", SFY ",(H$3+1)," Answers'!A1:BJ600")),LOOKUP($D$4,'Row Index'!$A$4:$A$9,'Row Index'!$B$4:$B$9),FALSE),"")</f>
        <v>37</v>
      </c>
      <c r="I439" s="115">
        <f ca="1">IFERROR(VLOOKUP($A439,INDIRECT(CONCATENATE("'CY ",I$3,", SFY ",(I$3+1)," Answers'!A1:BJ600")),LOOKUP($D$4,'Row Index'!$A$14:$A$19,'Row Index'!$B$14:$B$19),FALSE),"")</f>
        <v>25</v>
      </c>
      <c r="J439" s="115">
        <f ca="1">IFERROR(VLOOKUP($A439,INDIRECT(CONCATENATE("'CY ",J$3,", SFY ",(J$3+1)," Answers'!A1:BJ600")),LOOKUP($D$4,'Row Index'!$A$24:$A$29,'Row Index'!$B$24:$B$29),FALSE),"")</f>
        <v>19</v>
      </c>
      <c r="K439" s="115">
        <f ca="1">IFERROR(VLOOKUP($A439,INDIRECT(CONCATENATE("'CY ",K$3,", SFY ",(K$3+1)," Answers'!A1:BZ600")),LOOKUP($D$4,'Row Index'!$A$24:$A$29,'Row Index'!$B$34:$B$39),FALSE),"")</f>
        <v>44</v>
      </c>
      <c r="L439" s="115">
        <f ca="1">IFERROR(VLOOKUP($A439,INDIRECT(CONCATENATE("'CY ",L$3,", SFY ",(L$3+1)," Answers'!A1:CA600")),LOOKUP($D$4,'Row Index'!$A$24:$A$29,'Row Index'!$B$44:$B$49),FALSE),"")</f>
        <v>38</v>
      </c>
      <c r="M439" s="115">
        <f ca="1">IFERROR(VLOOKUP($A439,INDIRECT(CONCATENATE("'CY ",M$3,", SFY ",(M$3+1)," Answers'!A1:CA600")),LOOKUP($D$4,'Row Index'!$A$54:$A$59,'Row Index'!$B$54:$B$59),FALSE),"")</f>
        <v>23</v>
      </c>
      <c r="N439" s="116">
        <f ca="1">IFERROR(VLOOKUP($A439,INDIRECT(CONCATENATE("'CY ",N$3,", SFY ",(N$3+1)," Answers'!A1:CA600")),LOOKUP($D$4,'Row Index'!$A$64:$A$69,'Row Index'!$B$64:$B$69),FALSE),"")</f>
        <v>20.5</v>
      </c>
    </row>
    <row r="440" spans="1:14" x14ac:dyDescent="0.25">
      <c r="A440" s="49">
        <v>1521</v>
      </c>
      <c r="B440" s="44" t="s">
        <v>438</v>
      </c>
      <c r="C440" s="46" t="s">
        <v>419</v>
      </c>
      <c r="D440" s="115">
        <f ca="1">IFERROR(VLOOKUP($A440,INDIRECT(CONCATENATE("'CY ",D$3,", SFY ",(D$3+1)," Answers'!A1:BJ600")),LOOKUP($D$4,'Row Index'!$A$4:$A$9,'Row Index'!$B$4:$B$9),FALSE),"")</f>
        <v>33</v>
      </c>
      <c r="E440" s="115">
        <f ca="1">IFERROR(VLOOKUP($A440,INDIRECT(CONCATENATE("'CY ",E$3,", SFY ",(E$3+1)," Answers'!A1:BJ600")),LOOKUP($D$4,'Row Index'!$A$4:$A$9,'Row Index'!$B$4:$B$9),FALSE),"")</f>
        <v>30</v>
      </c>
      <c r="F440" s="115">
        <f ca="1">IFERROR(VLOOKUP($A440,INDIRECT(CONCATENATE("'CY ",F$3,", SFY ",(F$3+1)," Answers'!A1:BJ600")),LOOKUP($D$4,'Row Index'!$A$4:$A$9,'Row Index'!$B$4:$B$9),FALSE),"")</f>
        <v>33</v>
      </c>
      <c r="G440" s="115">
        <f ca="1">IFERROR(VLOOKUP($A440,INDIRECT(CONCATENATE("'CY ",G$3,", SFY ",(G$3+1)," Answers'!A1:BJ600")),LOOKUP($D$4,'Row Index'!$A$4:$A$9,'Row Index'!$B$4:$B$9),FALSE),"")</f>
        <v>34</v>
      </c>
      <c r="H440" s="115">
        <f ca="1">IFERROR(VLOOKUP($A440,INDIRECT(CONCATENATE("'CY ",H$3,", SFY ",(H$3+1)," Answers'!A1:BJ600")),LOOKUP($D$4,'Row Index'!$A$4:$A$9,'Row Index'!$B$4:$B$9),FALSE),"")</f>
        <v>35</v>
      </c>
      <c r="I440" s="115">
        <f ca="1">IFERROR(VLOOKUP($A440,INDIRECT(CONCATENATE("'CY ",I$3,", SFY ",(I$3+1)," Answers'!A1:BJ600")),LOOKUP($D$4,'Row Index'!$A$14:$A$19,'Row Index'!$B$14:$B$19),FALSE),"")</f>
        <v>18</v>
      </c>
      <c r="J440" s="115">
        <f ca="1">IFERROR(VLOOKUP($A440,INDIRECT(CONCATENATE("'CY ",J$3,", SFY ",(J$3+1)," Answers'!A1:BJ600")),LOOKUP($D$4,'Row Index'!$A$24:$A$29,'Row Index'!$B$24:$B$29),FALSE),"")</f>
        <v>19</v>
      </c>
      <c r="K440" s="115">
        <f ca="1">IFERROR(VLOOKUP($A440,INDIRECT(CONCATENATE("'CY ",K$3,", SFY ",(K$3+1)," Answers'!A1:BZ600")),LOOKUP($D$4,'Row Index'!$A$24:$A$29,'Row Index'!$B$34:$B$39),FALSE),"")</f>
        <v>40</v>
      </c>
      <c r="L440" s="115">
        <f ca="1">IFERROR(VLOOKUP($A440,INDIRECT(CONCATENATE("'CY ",L$3,", SFY ",(L$3+1)," Answers'!A1:CA600")),LOOKUP($D$4,'Row Index'!$A$24:$A$29,'Row Index'!$B$44:$B$49),FALSE),"")</f>
        <v>31</v>
      </c>
      <c r="M440" s="115">
        <f ca="1">IFERROR(VLOOKUP($A440,INDIRECT(CONCATENATE("'CY ",M$3,", SFY ",(M$3+1)," Answers'!A1:CA600")),LOOKUP($D$4,'Row Index'!$A$54:$A$59,'Row Index'!$B$54:$B$59),FALSE),"")</f>
        <v>22</v>
      </c>
      <c r="N440" s="116">
        <f ca="1">IFERROR(VLOOKUP($A440,INDIRECT(CONCATENATE("'CY ",N$3,", SFY ",(N$3+1)," Answers'!A1:CA600")),LOOKUP($D$4,'Row Index'!$A$64:$A$69,'Row Index'!$B$64:$B$69),FALSE),"")</f>
        <v>20.5</v>
      </c>
    </row>
    <row r="441" spans="1:14" x14ac:dyDescent="0.25">
      <c r="A441" s="49">
        <v>1522</v>
      </c>
      <c r="B441" s="44" t="s">
        <v>439</v>
      </c>
      <c r="C441" s="46" t="s">
        <v>419</v>
      </c>
      <c r="D441" s="115">
        <f ca="1">IFERROR(VLOOKUP($A441,INDIRECT(CONCATENATE("'CY ",D$3,", SFY ",(D$3+1)," Answers'!A1:BJ600")),LOOKUP($D$4,'Row Index'!$A$4:$A$9,'Row Index'!$B$4:$B$9),FALSE),"")</f>
        <v>39</v>
      </c>
      <c r="E441" s="115">
        <f ca="1">IFERROR(VLOOKUP($A441,INDIRECT(CONCATENATE("'CY ",E$3,", SFY ",(E$3+1)," Answers'!A1:BJ600")),LOOKUP($D$4,'Row Index'!$A$4:$A$9,'Row Index'!$B$4:$B$9),FALSE),"")</f>
        <v>37</v>
      </c>
      <c r="F441" s="115">
        <f ca="1">IFERROR(VLOOKUP($A441,INDIRECT(CONCATENATE("'CY ",F$3,", SFY ",(F$3+1)," Answers'!A1:BJ600")),LOOKUP($D$4,'Row Index'!$A$4:$A$9,'Row Index'!$B$4:$B$9),FALSE),"")</f>
        <v>38</v>
      </c>
      <c r="G441" s="115">
        <f ca="1">IFERROR(VLOOKUP($A441,INDIRECT(CONCATENATE("'CY ",G$3,", SFY ",(G$3+1)," Answers'!A1:BJ600")),LOOKUP($D$4,'Row Index'!$A$4:$A$9,'Row Index'!$B$4:$B$9),FALSE),"")</f>
        <v>32</v>
      </c>
      <c r="H441" s="115">
        <f ca="1">IFERROR(VLOOKUP($A441,INDIRECT(CONCATENATE("'CY ",H$3,", SFY ",(H$3+1)," Answers'!A1:BJ600")),LOOKUP($D$4,'Row Index'!$A$4:$A$9,'Row Index'!$B$4:$B$9),FALSE),"")</f>
        <v>35</v>
      </c>
      <c r="I441" s="115">
        <f ca="1">IFERROR(VLOOKUP($A441,INDIRECT(CONCATENATE("'CY ",I$3,", SFY ",(I$3+1)," Answers'!A1:BJ600")),LOOKUP($D$4,'Row Index'!$A$14:$A$19,'Row Index'!$B$14:$B$19),FALSE),"")</f>
        <v>22</v>
      </c>
      <c r="J441" s="115">
        <f ca="1">IFERROR(VLOOKUP($A441,INDIRECT(CONCATENATE("'CY ",J$3,", SFY ",(J$3+1)," Answers'!A1:BJ600")),LOOKUP($D$4,'Row Index'!$A$24:$A$29,'Row Index'!$B$24:$B$29),FALSE),"")</f>
        <v>18</v>
      </c>
      <c r="K441" s="115">
        <f ca="1">IFERROR(VLOOKUP($A441,INDIRECT(CONCATENATE("'CY ",K$3,", SFY ",(K$3+1)," Answers'!A1:BZ600")),LOOKUP($D$4,'Row Index'!$A$24:$A$29,'Row Index'!$B$34:$B$39),FALSE),"")</f>
        <v>37</v>
      </c>
      <c r="L441" s="115">
        <f ca="1">IFERROR(VLOOKUP($A441,INDIRECT(CONCATENATE("'CY ",L$3,", SFY ",(L$3+1)," Answers'!A1:CA600")),LOOKUP($D$4,'Row Index'!$A$24:$A$29,'Row Index'!$B$44:$B$49),FALSE),"")</f>
        <v>34</v>
      </c>
      <c r="M441" s="115">
        <f ca="1">IFERROR(VLOOKUP($A441,INDIRECT(CONCATENATE("'CY ",M$3,", SFY ",(M$3+1)," Answers'!A1:CA600")),LOOKUP($D$4,'Row Index'!$A$54:$A$59,'Row Index'!$B$54:$B$59),FALSE),"")</f>
        <v>22</v>
      </c>
      <c r="N441" s="116">
        <f ca="1">IFERROR(VLOOKUP($A441,INDIRECT(CONCATENATE("'CY ",N$3,", SFY ",(N$3+1)," Answers'!A1:CA600")),LOOKUP($D$4,'Row Index'!$A$64:$A$69,'Row Index'!$B$64:$B$69),FALSE),"")</f>
        <v>20</v>
      </c>
    </row>
    <row r="442" spans="1:14" x14ac:dyDescent="0.25">
      <c r="A442" s="49">
        <v>1523</v>
      </c>
      <c r="B442" s="44" t="s">
        <v>440</v>
      </c>
      <c r="C442" s="46" t="s">
        <v>419</v>
      </c>
      <c r="D442" s="115">
        <f ca="1">IFERROR(VLOOKUP($A442,INDIRECT(CONCATENATE("'CY ",D$3,", SFY ",(D$3+1)," Answers'!A1:BJ600")),LOOKUP($D$4,'Row Index'!$A$4:$A$9,'Row Index'!$B$4:$B$9),FALSE),"")</f>
        <v>37</v>
      </c>
      <c r="E442" s="115">
        <f ca="1">IFERROR(VLOOKUP($A442,INDIRECT(CONCATENATE("'CY ",E$3,", SFY ",(E$3+1)," Answers'!A1:BJ600")),LOOKUP($D$4,'Row Index'!$A$4:$A$9,'Row Index'!$B$4:$B$9),FALSE),"")</f>
        <v>40</v>
      </c>
      <c r="F442" s="115">
        <f ca="1">IFERROR(VLOOKUP($A442,INDIRECT(CONCATENATE("'CY ",F$3,", SFY ",(F$3+1)," Answers'!A1:BJ600")),LOOKUP($D$4,'Row Index'!$A$4:$A$9,'Row Index'!$B$4:$B$9),FALSE),"")</f>
        <v>40</v>
      </c>
      <c r="G442" s="115">
        <f ca="1">IFERROR(VLOOKUP($A442,INDIRECT(CONCATENATE("'CY ",G$3,", SFY ",(G$3+1)," Answers'!A1:BJ600")),LOOKUP($D$4,'Row Index'!$A$4:$A$9,'Row Index'!$B$4:$B$9),FALSE),"")</f>
        <v>37</v>
      </c>
      <c r="H442" s="115">
        <f ca="1">IFERROR(VLOOKUP($A442,INDIRECT(CONCATENATE("'CY ",H$3,", SFY ",(H$3+1)," Answers'!A1:BJ600")),LOOKUP($D$4,'Row Index'!$A$4:$A$9,'Row Index'!$B$4:$B$9),FALSE),"")</f>
        <v>36</v>
      </c>
      <c r="I442" s="115">
        <f ca="1">IFERROR(VLOOKUP($A442,INDIRECT(CONCATENATE("'CY ",I$3,", SFY ",(I$3+1)," Answers'!A1:BJ600")),LOOKUP($D$4,'Row Index'!$A$14:$A$19,'Row Index'!$B$14:$B$19),FALSE),"")</f>
        <v>22</v>
      </c>
      <c r="J442" s="115">
        <f ca="1">IFERROR(VLOOKUP($A442,INDIRECT(CONCATENATE("'CY ",J$3,", SFY ",(J$3+1)," Answers'!A1:BJ600")),LOOKUP($D$4,'Row Index'!$A$24:$A$29,'Row Index'!$B$24:$B$29),FALSE),"")</f>
        <v>18</v>
      </c>
      <c r="K442" s="115">
        <f ca="1">IFERROR(VLOOKUP($A442,INDIRECT(CONCATENATE("'CY ",K$3,", SFY ",(K$3+1)," Answers'!A1:BZ600")),LOOKUP($D$4,'Row Index'!$A$24:$A$29,'Row Index'!$B$34:$B$39),FALSE),"")</f>
        <v>40</v>
      </c>
      <c r="L442" s="115">
        <f ca="1">IFERROR(VLOOKUP($A442,INDIRECT(CONCATENATE("'CY ",L$3,", SFY ",(L$3+1)," Answers'!A1:CA600")),LOOKUP($D$4,'Row Index'!$A$24:$A$29,'Row Index'!$B$44:$B$49),FALSE),"")</f>
        <v>36</v>
      </c>
      <c r="M442" s="115">
        <f ca="1">IFERROR(VLOOKUP($A442,INDIRECT(CONCATENATE("'CY ",M$3,", SFY ",(M$3+1)," Answers'!A1:CA600")),LOOKUP($D$4,'Row Index'!$A$54:$A$59,'Row Index'!$B$54:$B$59),FALSE),"")</f>
        <v>24</v>
      </c>
      <c r="N442" s="116">
        <f ca="1">IFERROR(VLOOKUP($A442,INDIRECT(CONCATENATE("'CY ",N$3,", SFY ",(N$3+1)," Answers'!A1:CA600")),LOOKUP($D$4,'Row Index'!$A$64:$A$69,'Row Index'!$B$64:$B$69),FALSE),"")</f>
        <v>20</v>
      </c>
    </row>
    <row r="443" spans="1:14" x14ac:dyDescent="0.25">
      <c r="A443" s="49">
        <v>1524</v>
      </c>
      <c r="B443" s="44" t="s">
        <v>442</v>
      </c>
      <c r="C443" s="46" t="s">
        <v>419</v>
      </c>
      <c r="D443" s="115">
        <f ca="1">IFERROR(VLOOKUP($A443,INDIRECT(CONCATENATE("'CY ",D$3,", SFY ",(D$3+1)," Answers'!A1:BJ600")),LOOKUP($D$4,'Row Index'!$A$4:$A$9,'Row Index'!$B$4:$B$9),FALSE),"")</f>
        <v>41</v>
      </c>
      <c r="E443" s="115">
        <f ca="1">IFERROR(VLOOKUP($A443,INDIRECT(CONCATENATE("'CY ",E$3,", SFY ",(E$3+1)," Answers'!A1:BJ600")),LOOKUP($D$4,'Row Index'!$A$4:$A$9,'Row Index'!$B$4:$B$9),FALSE),"")</f>
        <v>38</v>
      </c>
      <c r="F443" s="115">
        <f ca="1">IFERROR(VLOOKUP($A443,INDIRECT(CONCATENATE("'CY ",F$3,", SFY ",(F$3+1)," Answers'!A1:BJ600")),LOOKUP($D$4,'Row Index'!$A$4:$A$9,'Row Index'!$B$4:$B$9),FALSE),"")</f>
        <v>35</v>
      </c>
      <c r="G443" s="115">
        <f ca="1">IFERROR(VLOOKUP($A443,INDIRECT(CONCATENATE("'CY ",G$3,", SFY ",(G$3+1)," Answers'!A1:BJ600")),LOOKUP($D$4,'Row Index'!$A$4:$A$9,'Row Index'!$B$4:$B$9),FALSE),"")</f>
        <v>31</v>
      </c>
      <c r="H443" s="115">
        <f ca="1">IFERROR(VLOOKUP($A443,INDIRECT(CONCATENATE("'CY ",H$3,", SFY ",(H$3+1)," Answers'!A1:BJ600")),LOOKUP($D$4,'Row Index'!$A$4:$A$9,'Row Index'!$B$4:$B$9),FALSE),"")</f>
        <v>31</v>
      </c>
      <c r="I443" s="115">
        <f ca="1">IFERROR(VLOOKUP($A443,INDIRECT(CONCATENATE("'CY ",I$3,", SFY ",(I$3+1)," Answers'!A1:BJ600")),LOOKUP($D$4,'Row Index'!$A$14:$A$19,'Row Index'!$B$14:$B$19),FALSE),"")</f>
        <v>21</v>
      </c>
      <c r="J443" s="115">
        <f ca="1">IFERROR(VLOOKUP($A443,INDIRECT(CONCATENATE("'CY ",J$3,", SFY ",(J$3+1)," Answers'!A1:BJ600")),LOOKUP($D$4,'Row Index'!$A$24:$A$29,'Row Index'!$B$24:$B$29),FALSE),"")</f>
        <v>17</v>
      </c>
      <c r="K443" s="115">
        <f ca="1">IFERROR(VLOOKUP($A443,INDIRECT(CONCATENATE("'CY ",K$3,", SFY ",(K$3+1)," Answers'!A1:BZ600")),LOOKUP($D$4,'Row Index'!$A$24:$A$29,'Row Index'!$B$34:$B$39),FALSE),"")</f>
        <v>37</v>
      </c>
      <c r="L443" s="115">
        <f ca="1">IFERROR(VLOOKUP($A443,INDIRECT(CONCATENATE("'CY ",L$3,", SFY ",(L$3+1)," Answers'!A1:CA600")),LOOKUP($D$4,'Row Index'!$A$24:$A$29,'Row Index'!$B$44:$B$49),FALSE),"")</f>
        <v>36</v>
      </c>
      <c r="M443" s="115">
        <f ca="1">IFERROR(VLOOKUP($A443,INDIRECT(CONCATENATE("'CY ",M$3,", SFY ",(M$3+1)," Answers'!A1:CA600")),LOOKUP($D$4,'Row Index'!$A$54:$A$59,'Row Index'!$B$54:$B$59),FALSE),"")</f>
        <v>22</v>
      </c>
      <c r="N443" s="116">
        <f ca="1">IFERROR(VLOOKUP($A443,INDIRECT(CONCATENATE("'CY ",N$3,", SFY ",(N$3+1)," Answers'!A1:CA600")),LOOKUP($D$4,'Row Index'!$A$64:$A$69,'Row Index'!$B$64:$B$69),FALSE),"")</f>
        <v>19</v>
      </c>
    </row>
    <row r="444" spans="1:14" x14ac:dyDescent="0.25">
      <c r="A444" s="49">
        <v>1525</v>
      </c>
      <c r="B444" s="44" t="s">
        <v>441</v>
      </c>
      <c r="C444" s="46" t="s">
        <v>419</v>
      </c>
      <c r="D444" s="115">
        <f ca="1">IFERROR(VLOOKUP($A444,INDIRECT(CONCATENATE("'CY ",D$3,", SFY ",(D$3+1)," Answers'!A1:BJ600")),LOOKUP($D$4,'Row Index'!$A$4:$A$9,'Row Index'!$B$4:$B$9),FALSE),"")</f>
        <v>41</v>
      </c>
      <c r="E444" s="115">
        <f ca="1">IFERROR(VLOOKUP($A444,INDIRECT(CONCATENATE("'CY ",E$3,", SFY ",(E$3+1)," Answers'!A1:BJ600")),LOOKUP($D$4,'Row Index'!$A$4:$A$9,'Row Index'!$B$4:$B$9),FALSE),"")</f>
        <v>37</v>
      </c>
      <c r="F444" s="115">
        <f ca="1">IFERROR(VLOOKUP($A444,INDIRECT(CONCATENATE("'CY ",F$3,", SFY ",(F$3+1)," Answers'!A1:BJ600")),LOOKUP($D$4,'Row Index'!$A$4:$A$9,'Row Index'!$B$4:$B$9),FALSE),"")</f>
        <v>32</v>
      </c>
      <c r="G444" s="115">
        <f ca="1">IFERROR(VLOOKUP($A444,INDIRECT(CONCATENATE("'CY ",G$3,", SFY ",(G$3+1)," Answers'!A1:BJ600")),LOOKUP($D$4,'Row Index'!$A$4:$A$9,'Row Index'!$B$4:$B$9),FALSE),"")</f>
        <v>33</v>
      </c>
      <c r="H444" s="115">
        <f ca="1">IFERROR(VLOOKUP($A444,INDIRECT(CONCATENATE("'CY ",H$3,", SFY ",(H$3+1)," Answers'!A1:BJ600")),LOOKUP($D$4,'Row Index'!$A$4:$A$9,'Row Index'!$B$4:$B$9),FALSE),"")</f>
        <v>35</v>
      </c>
      <c r="I444" s="115">
        <f ca="1">IFERROR(VLOOKUP($A444,INDIRECT(CONCATENATE("'CY ",I$3,", SFY ",(I$3+1)," Answers'!A1:BJ600")),LOOKUP($D$4,'Row Index'!$A$14:$A$19,'Row Index'!$B$14:$B$19),FALSE),"")</f>
        <v>20</v>
      </c>
      <c r="J444" s="115">
        <f ca="1">IFERROR(VLOOKUP($A444,INDIRECT(CONCATENATE("'CY ",J$3,", SFY ",(J$3+1)," Answers'!A1:BJ600")),LOOKUP($D$4,'Row Index'!$A$24:$A$29,'Row Index'!$B$24:$B$29),FALSE),"")</f>
        <v>18</v>
      </c>
      <c r="K444" s="115">
        <f ca="1">IFERROR(VLOOKUP($A444,INDIRECT(CONCATENATE("'CY ",K$3,", SFY ",(K$3+1)," Answers'!A1:BZ600")),LOOKUP($D$4,'Row Index'!$A$24:$A$29,'Row Index'!$B$34:$B$39),FALSE),"")</f>
        <v>45</v>
      </c>
      <c r="L444" s="115">
        <f ca="1">IFERROR(VLOOKUP($A444,INDIRECT(CONCATENATE("'CY ",L$3,", SFY ",(L$3+1)," Answers'!A1:CA600")),LOOKUP($D$4,'Row Index'!$A$24:$A$29,'Row Index'!$B$44:$B$49),FALSE),"")</f>
        <v>35</v>
      </c>
      <c r="M444" s="115">
        <f ca="1">IFERROR(VLOOKUP($A444,INDIRECT(CONCATENATE("'CY ",M$3,", SFY ",(M$3+1)," Answers'!A1:CA600")),LOOKUP($D$4,'Row Index'!$A$54:$A$59,'Row Index'!$B$54:$B$59),FALSE),"")</f>
        <v>22</v>
      </c>
      <c r="N444" s="116">
        <f ca="1">IFERROR(VLOOKUP($A444,INDIRECT(CONCATENATE("'CY ",N$3,", SFY ",(N$3+1)," Answers'!A1:CA600")),LOOKUP($D$4,'Row Index'!$A$64:$A$69,'Row Index'!$B$64:$B$69),FALSE),"")</f>
        <v>20.5</v>
      </c>
    </row>
    <row r="445" spans="1:14" x14ac:dyDescent="0.25">
      <c r="A445" s="49">
        <v>1526</v>
      </c>
      <c r="B445" s="44" t="s">
        <v>443</v>
      </c>
      <c r="C445" s="46" t="s">
        <v>419</v>
      </c>
      <c r="D445" s="115">
        <f ca="1">IFERROR(VLOOKUP($A445,INDIRECT(CONCATENATE("'CY ",D$3,", SFY ",(D$3+1)," Answers'!A1:BJ600")),LOOKUP($D$4,'Row Index'!$A$4:$A$9,'Row Index'!$B$4:$B$9),FALSE),"")</f>
        <v>34</v>
      </c>
      <c r="E445" s="115">
        <f ca="1">IFERROR(VLOOKUP($A445,INDIRECT(CONCATENATE("'CY ",E$3,", SFY ",(E$3+1)," Answers'!A1:BJ600")),LOOKUP($D$4,'Row Index'!$A$4:$A$9,'Row Index'!$B$4:$B$9),FALSE),"")</f>
        <v>31</v>
      </c>
      <c r="F445" s="115">
        <f ca="1">IFERROR(VLOOKUP($A445,INDIRECT(CONCATENATE("'CY ",F$3,", SFY ",(F$3+1)," Answers'!A1:BJ600")),LOOKUP($D$4,'Row Index'!$A$4:$A$9,'Row Index'!$B$4:$B$9),FALSE),"")</f>
        <v>29</v>
      </c>
      <c r="G445" s="115">
        <f ca="1">IFERROR(VLOOKUP($A445,INDIRECT(CONCATENATE("'CY ",G$3,", SFY ",(G$3+1)," Answers'!A1:BJ600")),LOOKUP($D$4,'Row Index'!$A$4:$A$9,'Row Index'!$B$4:$B$9),FALSE),"")</f>
        <v>20</v>
      </c>
      <c r="H445" s="115">
        <f ca="1">IFERROR(VLOOKUP($A445,INDIRECT(CONCATENATE("'CY ",H$3,", SFY ",(H$3+1)," Answers'!A1:BJ600")),LOOKUP($D$4,'Row Index'!$A$4:$A$9,'Row Index'!$B$4:$B$9),FALSE),"")</f>
        <v>18</v>
      </c>
      <c r="I445" s="115">
        <f ca="1">IFERROR(VLOOKUP($A445,INDIRECT(CONCATENATE("'CY ",I$3,", SFY ",(I$3+1)," Answers'!A1:BJ600")),LOOKUP($D$4,'Row Index'!$A$14:$A$19,'Row Index'!$B$14:$B$19),FALSE),"")</f>
        <v>19</v>
      </c>
      <c r="J445" s="115">
        <f ca="1">IFERROR(VLOOKUP($A445,INDIRECT(CONCATENATE("'CY ",J$3,", SFY ",(J$3+1)," Answers'!A1:BJ600")),LOOKUP($D$4,'Row Index'!$A$24:$A$29,'Row Index'!$B$24:$B$29),FALSE),"")</f>
        <v>19</v>
      </c>
      <c r="K445" s="115">
        <f ca="1">IFERROR(VLOOKUP($A445,INDIRECT(CONCATENATE("'CY ",K$3,", SFY ",(K$3+1)," Answers'!A1:BZ600")),LOOKUP($D$4,'Row Index'!$A$24:$A$29,'Row Index'!$B$34:$B$39),FALSE),"")</f>
        <v>0</v>
      </c>
      <c r="L445" s="115">
        <f ca="1">IFERROR(VLOOKUP($A445,INDIRECT(CONCATENATE("'CY ",L$3,", SFY ",(L$3+1)," Answers'!A1:CA600")),LOOKUP($D$4,'Row Index'!$A$24:$A$29,'Row Index'!$B$44:$B$49),FALSE),"")</f>
        <v>37</v>
      </c>
      <c r="M445" s="115">
        <f ca="1">IFERROR(VLOOKUP($A445,INDIRECT(CONCATENATE("'CY ",M$3,", SFY ",(M$3+1)," Answers'!A1:CA600")),LOOKUP($D$4,'Row Index'!$A$54:$A$59,'Row Index'!$B$54:$B$59),FALSE),"")</f>
        <v>24</v>
      </c>
      <c r="N445" s="116">
        <f ca="1">IFERROR(VLOOKUP($A445,INDIRECT(CONCATENATE("'CY ",N$3,", SFY ",(N$3+1)," Answers'!A1:CA600")),LOOKUP($D$4,'Row Index'!$A$64:$A$69,'Row Index'!$B$64:$B$69),FALSE),"")</f>
        <v>22.5</v>
      </c>
    </row>
    <row r="446" spans="1:14" x14ac:dyDescent="0.25">
      <c r="A446" s="49">
        <v>1527</v>
      </c>
      <c r="B446" s="44" t="s">
        <v>444</v>
      </c>
      <c r="C446" s="46" t="s">
        <v>419</v>
      </c>
      <c r="D446" s="115">
        <f ca="1">IFERROR(VLOOKUP($A446,INDIRECT(CONCATENATE("'CY ",D$3,", SFY ",(D$3+1)," Answers'!A1:BJ600")),LOOKUP($D$4,'Row Index'!$A$4:$A$9,'Row Index'!$B$4:$B$9),FALSE),"")</f>
        <v>42</v>
      </c>
      <c r="E446" s="115">
        <f ca="1">IFERROR(VLOOKUP($A446,INDIRECT(CONCATENATE("'CY ",E$3,", SFY ",(E$3+1)," Answers'!A1:BJ600")),LOOKUP($D$4,'Row Index'!$A$4:$A$9,'Row Index'!$B$4:$B$9),FALSE),"")</f>
        <v>38</v>
      </c>
      <c r="F446" s="115">
        <f ca="1">IFERROR(VLOOKUP($A446,INDIRECT(CONCATENATE("'CY ",F$3,", SFY ",(F$3+1)," Answers'!A1:BJ600")),LOOKUP($D$4,'Row Index'!$A$4:$A$9,'Row Index'!$B$4:$B$9),FALSE),"")</f>
        <v>41</v>
      </c>
      <c r="G446" s="115">
        <f ca="1">IFERROR(VLOOKUP($A446,INDIRECT(CONCATENATE("'CY ",G$3,", SFY ",(G$3+1)," Answers'!A1:BJ600")),LOOKUP($D$4,'Row Index'!$A$4:$A$9,'Row Index'!$B$4:$B$9),FALSE),"")</f>
        <v>37</v>
      </c>
      <c r="H446" s="115">
        <f ca="1">IFERROR(VLOOKUP($A446,INDIRECT(CONCATENATE("'CY ",H$3,", SFY ",(H$3+1)," Answers'!A1:BJ600")),LOOKUP($D$4,'Row Index'!$A$4:$A$9,'Row Index'!$B$4:$B$9),FALSE),"")</f>
        <v>37</v>
      </c>
      <c r="I446" s="115">
        <f ca="1">IFERROR(VLOOKUP($A446,INDIRECT(CONCATENATE("'CY ",I$3,", SFY ",(I$3+1)," Answers'!A1:BJ600")),LOOKUP($D$4,'Row Index'!$A$14:$A$19,'Row Index'!$B$14:$B$19),FALSE),"")</f>
        <v>20</v>
      </c>
      <c r="J446" s="115">
        <f ca="1">IFERROR(VLOOKUP($A446,INDIRECT(CONCATENATE("'CY ",J$3,", SFY ",(J$3+1)," Answers'!A1:BJ600")),LOOKUP($D$4,'Row Index'!$A$24:$A$29,'Row Index'!$B$24:$B$29),FALSE),"")</f>
        <v>19</v>
      </c>
      <c r="K446" s="115">
        <f ca="1">IFERROR(VLOOKUP($A446,INDIRECT(CONCATENATE("'CY ",K$3,", SFY ",(K$3+1)," Answers'!A1:BZ600")),LOOKUP($D$4,'Row Index'!$A$24:$A$29,'Row Index'!$B$34:$B$39),FALSE),"")</f>
        <v>45</v>
      </c>
      <c r="L446" s="115">
        <f ca="1">IFERROR(VLOOKUP($A446,INDIRECT(CONCATENATE("'CY ",L$3,", SFY ",(L$3+1)," Answers'!A1:CA600")),LOOKUP($D$4,'Row Index'!$A$24:$A$29,'Row Index'!$B$44:$B$49),FALSE),"")</f>
        <v>36</v>
      </c>
      <c r="M446" s="115">
        <f ca="1">IFERROR(VLOOKUP($A446,INDIRECT(CONCATENATE("'CY ",M$3,", SFY ",(M$3+1)," Answers'!A1:CA600")),LOOKUP($D$4,'Row Index'!$A$54:$A$59,'Row Index'!$B$54:$B$59),FALSE),"")</f>
        <v>20</v>
      </c>
      <c r="N446" s="116">
        <f ca="1">IFERROR(VLOOKUP($A446,INDIRECT(CONCATENATE("'CY ",N$3,", SFY ",(N$3+1)," Answers'!A1:CA600")),LOOKUP($D$4,'Row Index'!$A$64:$A$69,'Row Index'!$B$64:$B$69),FALSE),"")</f>
        <v>22.5</v>
      </c>
    </row>
    <row r="447" spans="1:14" x14ac:dyDescent="0.25">
      <c r="A447" s="49">
        <v>1528</v>
      </c>
      <c r="B447" s="44" t="s">
        <v>445</v>
      </c>
      <c r="C447" s="46" t="s">
        <v>419</v>
      </c>
      <c r="D447" s="115">
        <f ca="1">IFERROR(VLOOKUP($A447,INDIRECT(CONCATENATE("'CY ",D$3,", SFY ",(D$3+1)," Answers'!A1:BJ600")),LOOKUP($D$4,'Row Index'!$A$4:$A$9,'Row Index'!$B$4:$B$9),FALSE),"")</f>
        <v>32</v>
      </c>
      <c r="E447" s="115">
        <f ca="1">IFERROR(VLOOKUP($A447,INDIRECT(CONCATENATE("'CY ",E$3,", SFY ",(E$3+1)," Answers'!A1:BJ600")),LOOKUP($D$4,'Row Index'!$A$4:$A$9,'Row Index'!$B$4:$B$9),FALSE),"")</f>
        <v>34</v>
      </c>
      <c r="F447" s="115">
        <f ca="1">IFERROR(VLOOKUP($A447,INDIRECT(CONCATENATE("'CY ",F$3,", SFY ",(F$3+1)," Answers'!A1:BJ600")),LOOKUP($D$4,'Row Index'!$A$4:$A$9,'Row Index'!$B$4:$B$9),FALSE),"")</f>
        <v>37</v>
      </c>
      <c r="G447" s="115">
        <f ca="1">IFERROR(VLOOKUP($A447,INDIRECT(CONCATENATE("'CY ",G$3,", SFY ",(G$3+1)," Answers'!A1:BJ600")),LOOKUP($D$4,'Row Index'!$A$4:$A$9,'Row Index'!$B$4:$B$9),FALSE),"")</f>
        <v>35</v>
      </c>
      <c r="H447" s="115">
        <f ca="1">IFERROR(VLOOKUP($A447,INDIRECT(CONCATENATE("'CY ",H$3,", SFY ",(H$3+1)," Answers'!A1:BJ600")),LOOKUP($D$4,'Row Index'!$A$4:$A$9,'Row Index'!$B$4:$B$9),FALSE),"")</f>
        <v>33</v>
      </c>
      <c r="I447" s="115">
        <f ca="1">IFERROR(VLOOKUP($A447,INDIRECT(CONCATENATE("'CY ",I$3,", SFY ",(I$3+1)," Answers'!A1:BJ600")),LOOKUP($D$4,'Row Index'!$A$14:$A$19,'Row Index'!$B$14:$B$19),FALSE),"")</f>
        <v>15</v>
      </c>
      <c r="J447" s="115">
        <f ca="1">IFERROR(VLOOKUP($A447,INDIRECT(CONCATENATE("'CY ",J$3,", SFY ",(J$3+1)," Answers'!A1:BJ600")),LOOKUP($D$4,'Row Index'!$A$24:$A$29,'Row Index'!$B$24:$B$29),FALSE),"")</f>
        <v>17</v>
      </c>
      <c r="K447" s="115">
        <f ca="1">IFERROR(VLOOKUP($A447,INDIRECT(CONCATENATE("'CY ",K$3,", SFY ",(K$3+1)," Answers'!A1:BZ600")),LOOKUP($D$4,'Row Index'!$A$24:$A$29,'Row Index'!$B$34:$B$39),FALSE),"")</f>
        <v>31</v>
      </c>
      <c r="L447" s="115">
        <f ca="1">IFERROR(VLOOKUP($A447,INDIRECT(CONCATENATE("'CY ",L$3,", SFY ",(L$3+1)," Answers'!A1:CA600")),LOOKUP($D$4,'Row Index'!$A$24:$A$29,'Row Index'!$B$44:$B$49),FALSE),"")</f>
        <v>41</v>
      </c>
      <c r="M447" s="115">
        <f ca="1">IFERROR(VLOOKUP($A447,INDIRECT(CONCATENATE("'CY ",M$3,", SFY ",(M$3+1)," Answers'!A1:CA600")),LOOKUP($D$4,'Row Index'!$A$54:$A$59,'Row Index'!$B$54:$B$59),FALSE),"")</f>
        <v>21</v>
      </c>
      <c r="N447" s="116">
        <f ca="1">IFERROR(VLOOKUP($A447,INDIRECT(CONCATENATE("'CY ",N$3,", SFY ",(N$3+1)," Answers'!A1:CA600")),LOOKUP($D$4,'Row Index'!$A$64:$A$69,'Row Index'!$B$64:$B$69),FALSE),"")</f>
        <v>22.5</v>
      </c>
    </row>
    <row r="448" spans="1:14" x14ac:dyDescent="0.25">
      <c r="A448" s="49">
        <v>1529</v>
      </c>
      <c r="B448" s="44" t="s">
        <v>446</v>
      </c>
      <c r="C448" s="46" t="s">
        <v>419</v>
      </c>
      <c r="D448" s="115">
        <f ca="1">IFERROR(VLOOKUP($A448,INDIRECT(CONCATENATE("'CY ",D$3,", SFY ",(D$3+1)," Answers'!A1:BJ600")),LOOKUP($D$4,'Row Index'!$A$4:$A$9,'Row Index'!$B$4:$B$9),FALSE),"")</f>
        <v>37</v>
      </c>
      <c r="E448" s="115">
        <f ca="1">IFERROR(VLOOKUP($A448,INDIRECT(CONCATENATE("'CY ",E$3,", SFY ",(E$3+1)," Answers'!A1:BJ600")),LOOKUP($D$4,'Row Index'!$A$4:$A$9,'Row Index'!$B$4:$B$9),FALSE),"")</f>
        <v>38</v>
      </c>
      <c r="F448" s="115">
        <f ca="1">IFERROR(VLOOKUP($A448,INDIRECT(CONCATENATE("'CY ",F$3,", SFY ",(F$3+1)," Answers'!A1:BJ600")),LOOKUP($D$4,'Row Index'!$A$4:$A$9,'Row Index'!$B$4:$B$9),FALSE),"")</f>
        <v>38</v>
      </c>
      <c r="G448" s="115">
        <f ca="1">IFERROR(VLOOKUP($A448,INDIRECT(CONCATENATE("'CY ",G$3,", SFY ",(G$3+1)," Answers'!A1:BJ600")),LOOKUP($D$4,'Row Index'!$A$4:$A$9,'Row Index'!$B$4:$B$9),FALSE),"")</f>
        <v>36</v>
      </c>
      <c r="H448" s="115">
        <f ca="1">IFERROR(VLOOKUP($A448,INDIRECT(CONCATENATE("'CY ",H$3,", SFY ",(H$3+1)," Answers'!A1:BJ600")),LOOKUP($D$4,'Row Index'!$A$4:$A$9,'Row Index'!$B$4:$B$9),FALSE),"")</f>
        <v>38</v>
      </c>
      <c r="I448" s="115">
        <f ca="1">IFERROR(VLOOKUP($A448,INDIRECT(CONCATENATE("'CY ",I$3,", SFY ",(I$3+1)," Answers'!A1:BJ600")),LOOKUP($D$4,'Row Index'!$A$14:$A$19,'Row Index'!$B$14:$B$19),FALSE),"")</f>
        <v>21</v>
      </c>
      <c r="J448" s="115">
        <f ca="1">IFERROR(VLOOKUP($A448,INDIRECT(CONCATENATE("'CY ",J$3,", SFY ",(J$3+1)," Answers'!A1:BJ600")),LOOKUP($D$4,'Row Index'!$A$24:$A$29,'Row Index'!$B$24:$B$29),FALSE),"")</f>
        <v>20</v>
      </c>
      <c r="K448" s="115">
        <f ca="1">IFERROR(VLOOKUP($A448,INDIRECT(CONCATENATE("'CY ",K$3,", SFY ",(K$3+1)," Answers'!A1:BZ600")),LOOKUP($D$4,'Row Index'!$A$24:$A$29,'Row Index'!$B$34:$B$39),FALSE),"")</f>
        <v>36</v>
      </c>
      <c r="L448" s="115">
        <f ca="1">IFERROR(VLOOKUP($A448,INDIRECT(CONCATENATE("'CY ",L$3,", SFY ",(L$3+1)," Answers'!A1:CA600")),LOOKUP($D$4,'Row Index'!$A$24:$A$29,'Row Index'!$B$44:$B$49),FALSE),"")</f>
        <v>35</v>
      </c>
      <c r="M448" s="115">
        <f ca="1">IFERROR(VLOOKUP($A448,INDIRECT(CONCATENATE("'CY ",M$3,", SFY ",(M$3+1)," Answers'!A1:CA600")),LOOKUP($D$4,'Row Index'!$A$54:$A$59,'Row Index'!$B$54:$B$59),FALSE),"")</f>
        <v>23</v>
      </c>
      <c r="N448" s="116">
        <f ca="1">IFERROR(VLOOKUP($A448,INDIRECT(CONCATENATE("'CY ",N$3,", SFY ",(N$3+1)," Answers'!A1:CA600")),LOOKUP($D$4,'Row Index'!$A$64:$A$69,'Row Index'!$B$64:$B$69),FALSE),"")</f>
        <v>20</v>
      </c>
    </row>
    <row r="449" spans="1:14" x14ac:dyDescent="0.25">
      <c r="A449" s="49">
        <v>1530</v>
      </c>
      <c r="B449" s="44" t="s">
        <v>447</v>
      </c>
      <c r="C449" s="46" t="s">
        <v>419</v>
      </c>
      <c r="D449" s="115">
        <f ca="1">IFERROR(VLOOKUP($A449,INDIRECT(CONCATENATE("'CY ",D$3,", SFY ",(D$3+1)," Answers'!A1:BJ600")),LOOKUP($D$4,'Row Index'!$A$4:$A$9,'Row Index'!$B$4:$B$9),FALSE),"")</f>
        <v>41</v>
      </c>
      <c r="E449" s="115">
        <f ca="1">IFERROR(VLOOKUP($A449,INDIRECT(CONCATENATE("'CY ",E$3,", SFY ",(E$3+1)," Answers'!A1:BJ600")),LOOKUP($D$4,'Row Index'!$A$4:$A$9,'Row Index'!$B$4:$B$9),FALSE),"")</f>
        <v>34</v>
      </c>
      <c r="F449" s="115">
        <f ca="1">IFERROR(VLOOKUP($A449,INDIRECT(CONCATENATE("'CY ",F$3,", SFY ",(F$3+1)," Answers'!A1:BJ600")),LOOKUP($D$4,'Row Index'!$A$4:$A$9,'Row Index'!$B$4:$B$9),FALSE),"")</f>
        <v>36</v>
      </c>
      <c r="G449" s="115">
        <f ca="1">IFERROR(VLOOKUP($A449,INDIRECT(CONCATENATE("'CY ",G$3,", SFY ",(G$3+1)," Answers'!A1:BJ600")),LOOKUP($D$4,'Row Index'!$A$4:$A$9,'Row Index'!$B$4:$B$9),FALSE),"")</f>
        <v>32</v>
      </c>
      <c r="H449" s="115">
        <f ca="1">IFERROR(VLOOKUP($A449,INDIRECT(CONCATENATE("'CY ",H$3,", SFY ",(H$3+1)," Answers'!A1:BJ600")),LOOKUP($D$4,'Row Index'!$A$4:$A$9,'Row Index'!$B$4:$B$9),FALSE),"")</f>
        <v>35</v>
      </c>
      <c r="I449" s="115">
        <f ca="1">IFERROR(VLOOKUP($A449,INDIRECT(CONCATENATE("'CY ",I$3,", SFY ",(I$3+1)," Answers'!A1:BJ600")),LOOKUP($D$4,'Row Index'!$A$14:$A$19,'Row Index'!$B$14:$B$19),FALSE),"")</f>
        <v>20</v>
      </c>
      <c r="J449" s="115">
        <f ca="1">IFERROR(VLOOKUP($A449,INDIRECT(CONCATENATE("'CY ",J$3,", SFY ",(J$3+1)," Answers'!A1:BJ600")),LOOKUP($D$4,'Row Index'!$A$24:$A$29,'Row Index'!$B$24:$B$29),FALSE),"")</f>
        <v>16</v>
      </c>
      <c r="K449" s="115">
        <f ca="1">IFERROR(VLOOKUP($A449,INDIRECT(CONCATENATE("'CY ",K$3,", SFY ",(K$3+1)," Answers'!A1:BZ600")),LOOKUP($D$4,'Row Index'!$A$24:$A$29,'Row Index'!$B$34:$B$39),FALSE),"")</f>
        <v>32</v>
      </c>
      <c r="L449" s="115">
        <f ca="1">IFERROR(VLOOKUP($A449,INDIRECT(CONCATENATE("'CY ",L$3,", SFY ",(L$3+1)," Answers'!A1:CA600")),LOOKUP($D$4,'Row Index'!$A$24:$A$29,'Row Index'!$B$44:$B$49),FALSE),"")</f>
        <v>32</v>
      </c>
      <c r="M449" s="115">
        <f ca="1">IFERROR(VLOOKUP($A449,INDIRECT(CONCATENATE("'CY ",M$3,", SFY ",(M$3+1)," Answers'!A1:CA600")),LOOKUP($D$4,'Row Index'!$A$54:$A$59,'Row Index'!$B$54:$B$59),FALSE),"")</f>
        <v>22</v>
      </c>
      <c r="N449" s="116">
        <f ca="1">IFERROR(VLOOKUP($A449,INDIRECT(CONCATENATE("'CY ",N$3,", SFY ",(N$3+1)," Answers'!A1:CA600")),LOOKUP($D$4,'Row Index'!$A$64:$A$69,'Row Index'!$B$64:$B$69),FALSE),"")</f>
        <v>21</v>
      </c>
    </row>
    <row r="450" spans="1:14" x14ac:dyDescent="0.25">
      <c r="A450" s="49">
        <v>1531</v>
      </c>
      <c r="B450" s="44" t="s">
        <v>448</v>
      </c>
      <c r="C450" s="46" t="s">
        <v>419</v>
      </c>
      <c r="D450" s="115">
        <f ca="1">IFERROR(VLOOKUP($A450,INDIRECT(CONCATENATE("'CY ",D$3,", SFY ",(D$3+1)," Answers'!A1:BJ600")),LOOKUP($D$4,'Row Index'!$A$4:$A$9,'Row Index'!$B$4:$B$9),FALSE),"")</f>
        <v>37</v>
      </c>
      <c r="E450" s="115">
        <f ca="1">IFERROR(VLOOKUP($A450,INDIRECT(CONCATENATE("'CY ",E$3,", SFY ",(E$3+1)," Answers'!A1:BJ600")),LOOKUP($D$4,'Row Index'!$A$4:$A$9,'Row Index'!$B$4:$B$9),FALSE),"")</f>
        <v>34</v>
      </c>
      <c r="F450" s="115">
        <f ca="1">IFERROR(VLOOKUP($A450,INDIRECT(CONCATENATE("'CY ",F$3,", SFY ",(F$3+1)," Answers'!A1:BJ600")),LOOKUP($D$4,'Row Index'!$A$4:$A$9,'Row Index'!$B$4:$B$9),FALSE),"")</f>
        <v>33</v>
      </c>
      <c r="G450" s="115">
        <f ca="1">IFERROR(VLOOKUP($A450,INDIRECT(CONCATENATE("'CY ",G$3,", SFY ",(G$3+1)," Answers'!A1:BJ600")),LOOKUP($D$4,'Row Index'!$A$4:$A$9,'Row Index'!$B$4:$B$9),FALSE),"")</f>
        <v>34</v>
      </c>
      <c r="H450" s="115">
        <f ca="1">IFERROR(VLOOKUP($A450,INDIRECT(CONCATENATE("'CY ",H$3,", SFY ",(H$3+1)," Answers'!A1:BJ600")),LOOKUP($D$4,'Row Index'!$A$4:$A$9,'Row Index'!$B$4:$B$9),FALSE),"")</f>
        <v>34</v>
      </c>
      <c r="I450" s="115">
        <f ca="1">IFERROR(VLOOKUP($A450,INDIRECT(CONCATENATE("'CY ",I$3,", SFY ",(I$3+1)," Answers'!A1:BJ600")),LOOKUP($D$4,'Row Index'!$A$14:$A$19,'Row Index'!$B$14:$B$19),FALSE),"")</f>
        <v>20</v>
      </c>
      <c r="J450" s="115">
        <f ca="1">IFERROR(VLOOKUP($A450,INDIRECT(CONCATENATE("'CY ",J$3,", SFY ",(J$3+1)," Answers'!A1:BJ600")),LOOKUP($D$4,'Row Index'!$A$24:$A$29,'Row Index'!$B$24:$B$29),FALSE),"")</f>
        <v>16</v>
      </c>
      <c r="K450" s="115">
        <f ca="1">IFERROR(VLOOKUP($A450,INDIRECT(CONCATENATE("'CY ",K$3,", SFY ",(K$3+1)," Answers'!A1:BZ600")),LOOKUP($D$4,'Row Index'!$A$24:$A$29,'Row Index'!$B$34:$B$39),FALSE),"")</f>
        <v>38</v>
      </c>
      <c r="L450" s="115">
        <f ca="1">IFERROR(VLOOKUP($A450,INDIRECT(CONCATENATE("'CY ",L$3,", SFY ",(L$3+1)," Answers'!A1:CA600")),LOOKUP($D$4,'Row Index'!$A$24:$A$29,'Row Index'!$B$44:$B$49),FALSE),"")</f>
        <v>34</v>
      </c>
      <c r="M450" s="115">
        <f ca="1">IFERROR(VLOOKUP($A450,INDIRECT(CONCATENATE("'CY ",M$3,", SFY ",(M$3+1)," Answers'!A1:CA600")),LOOKUP($D$4,'Row Index'!$A$54:$A$59,'Row Index'!$B$54:$B$59),FALSE),"")</f>
        <v>18</v>
      </c>
      <c r="N450" s="116">
        <f ca="1">IFERROR(VLOOKUP($A450,INDIRECT(CONCATENATE("'CY ",N$3,", SFY ",(N$3+1)," Answers'!A1:CA600")),LOOKUP($D$4,'Row Index'!$A$64:$A$69,'Row Index'!$B$64:$B$69),FALSE),"")</f>
        <v>22</v>
      </c>
    </row>
    <row r="451" spans="1:14" x14ac:dyDescent="0.25">
      <c r="A451" s="49">
        <v>1532</v>
      </c>
      <c r="B451" s="44" t="s">
        <v>450</v>
      </c>
      <c r="C451" s="46" t="s">
        <v>419</v>
      </c>
      <c r="D451" s="115">
        <f ca="1">IFERROR(VLOOKUP($A451,INDIRECT(CONCATENATE("'CY ",D$3,", SFY ",(D$3+1)," Answers'!A1:BJ600")),LOOKUP($D$4,'Row Index'!$A$4:$A$9,'Row Index'!$B$4:$B$9),FALSE),"")</f>
        <v>37</v>
      </c>
      <c r="E451" s="115">
        <f ca="1">IFERROR(VLOOKUP($A451,INDIRECT(CONCATENATE("'CY ",E$3,", SFY ",(E$3+1)," Answers'!A1:BJ600")),LOOKUP($D$4,'Row Index'!$A$4:$A$9,'Row Index'!$B$4:$B$9),FALSE),"")</f>
        <v>35</v>
      </c>
      <c r="F451" s="115">
        <f ca="1">IFERROR(VLOOKUP($A451,INDIRECT(CONCATENATE("'CY ",F$3,", SFY ",(F$3+1)," Answers'!A1:BJ600")),LOOKUP($D$4,'Row Index'!$A$4:$A$9,'Row Index'!$B$4:$B$9),FALSE),"")</f>
        <v>41</v>
      </c>
      <c r="G451" s="115">
        <f ca="1">IFERROR(VLOOKUP($A451,INDIRECT(CONCATENATE("'CY ",G$3,", SFY ",(G$3+1)," Answers'!A1:BJ600")),LOOKUP($D$4,'Row Index'!$A$4:$A$9,'Row Index'!$B$4:$B$9),FALSE),"")</f>
        <v>43</v>
      </c>
      <c r="H451" s="115">
        <f ca="1">IFERROR(VLOOKUP($A451,INDIRECT(CONCATENATE("'CY ",H$3,", SFY ",(H$3+1)," Answers'!A1:BJ600")),LOOKUP($D$4,'Row Index'!$A$4:$A$9,'Row Index'!$B$4:$B$9),FALSE),"")</f>
        <v>43</v>
      </c>
      <c r="I451" s="115">
        <f ca="1">IFERROR(VLOOKUP($A451,INDIRECT(CONCATENATE("'CY ",I$3,", SFY ",(I$3+1)," Answers'!A1:BJ600")),LOOKUP($D$4,'Row Index'!$A$14:$A$19,'Row Index'!$B$14:$B$19),FALSE),"")</f>
        <v>23</v>
      </c>
      <c r="J451" s="115">
        <f ca="1">IFERROR(VLOOKUP($A451,INDIRECT(CONCATENATE("'CY ",J$3,", SFY ",(J$3+1)," Answers'!A1:BJ600")),LOOKUP($D$4,'Row Index'!$A$24:$A$29,'Row Index'!$B$24:$B$29),FALSE),"")</f>
        <v>20</v>
      </c>
      <c r="K451" s="115">
        <f ca="1">IFERROR(VLOOKUP($A451,INDIRECT(CONCATENATE("'CY ",K$3,", SFY ",(K$3+1)," Answers'!A1:BZ600")),LOOKUP($D$4,'Row Index'!$A$24:$A$29,'Row Index'!$B$34:$B$39),FALSE),"")</f>
        <v>46</v>
      </c>
      <c r="L451" s="115">
        <f ca="1">IFERROR(VLOOKUP($A451,INDIRECT(CONCATENATE("'CY ",L$3,", SFY ",(L$3+1)," Answers'!A1:CA600")),LOOKUP($D$4,'Row Index'!$A$24:$A$29,'Row Index'!$B$44:$B$49),FALSE),"")</f>
        <v>43</v>
      </c>
      <c r="M451" s="115">
        <f ca="1">IFERROR(VLOOKUP($A451,INDIRECT(CONCATENATE("'CY ",M$3,", SFY ",(M$3+1)," Answers'!A1:CA600")),LOOKUP($D$4,'Row Index'!$A$54:$A$59,'Row Index'!$B$54:$B$59),FALSE),"")</f>
        <v>27</v>
      </c>
      <c r="N451" s="116">
        <f ca="1">IFERROR(VLOOKUP($A451,INDIRECT(CONCATENATE("'CY ",N$3,", SFY ",(N$3+1)," Answers'!A1:CA600")),LOOKUP($D$4,'Row Index'!$A$64:$A$69,'Row Index'!$B$64:$B$69),FALSE),"")</f>
        <v>22.5</v>
      </c>
    </row>
    <row r="452" spans="1:14" x14ac:dyDescent="0.25">
      <c r="A452" s="49">
        <v>1533</v>
      </c>
      <c r="B452" s="44" t="s">
        <v>420</v>
      </c>
      <c r="C452" s="46" t="s">
        <v>419</v>
      </c>
      <c r="D452" s="115">
        <f ca="1">IFERROR(VLOOKUP($A452,INDIRECT(CONCATENATE("'CY ",D$3,", SFY ",(D$3+1)," Answers'!A1:BJ600")),LOOKUP($D$4,'Row Index'!$A$4:$A$9,'Row Index'!$B$4:$B$9),FALSE),"")</f>
        <v>44</v>
      </c>
      <c r="E452" s="115">
        <f ca="1">IFERROR(VLOOKUP($A452,INDIRECT(CONCATENATE("'CY ",E$3,", SFY ",(E$3+1)," Answers'!A1:BJ600")),LOOKUP($D$4,'Row Index'!$A$4:$A$9,'Row Index'!$B$4:$B$9),FALSE),"")</f>
        <v>39</v>
      </c>
      <c r="F452" s="115">
        <f ca="1">IFERROR(VLOOKUP($A452,INDIRECT(CONCATENATE("'CY ",F$3,", SFY ",(F$3+1)," Answers'!A1:BJ600")),LOOKUP($D$4,'Row Index'!$A$4:$A$9,'Row Index'!$B$4:$B$9),FALSE),"")</f>
        <v>37</v>
      </c>
      <c r="G452" s="115">
        <f ca="1">IFERROR(VLOOKUP($A452,INDIRECT(CONCATENATE("'CY ",G$3,", SFY ",(G$3+1)," Answers'!A1:BJ600")),LOOKUP($D$4,'Row Index'!$A$4:$A$9,'Row Index'!$B$4:$B$9),FALSE),"")</f>
        <v>34</v>
      </c>
      <c r="H452" s="115">
        <f ca="1">IFERROR(VLOOKUP($A452,INDIRECT(CONCATENATE("'CY ",H$3,", SFY ",(H$3+1)," Answers'!A1:BJ600")),LOOKUP($D$4,'Row Index'!$A$4:$A$9,'Row Index'!$B$4:$B$9),FALSE),"")</f>
        <v>35</v>
      </c>
      <c r="I452" s="115">
        <f ca="1">IFERROR(VLOOKUP($A452,INDIRECT(CONCATENATE("'CY ",I$3,", SFY ",(I$3+1)," Answers'!A1:BJ600")),LOOKUP($D$4,'Row Index'!$A$14:$A$19,'Row Index'!$B$14:$B$19),FALSE),"")</f>
        <v>23</v>
      </c>
      <c r="J452" s="115">
        <f ca="1">IFERROR(VLOOKUP($A452,INDIRECT(CONCATENATE("'CY ",J$3,", SFY ",(J$3+1)," Answers'!A1:BJ600")),LOOKUP($D$4,'Row Index'!$A$24:$A$29,'Row Index'!$B$24:$B$29),FALSE),"")</f>
        <v>20</v>
      </c>
      <c r="K452" s="115">
        <f ca="1">IFERROR(VLOOKUP($A452,INDIRECT(CONCATENATE("'CY ",K$3,", SFY ",(K$3+1)," Answers'!A1:BZ600")),LOOKUP($D$4,'Row Index'!$A$24:$A$29,'Row Index'!$B$34:$B$39),FALSE),"")</f>
        <v>49</v>
      </c>
      <c r="L452" s="115">
        <f ca="1">IFERROR(VLOOKUP($A452,INDIRECT(CONCATENATE("'CY ",L$3,", SFY ",(L$3+1)," Answers'!A1:CA600")),LOOKUP($D$4,'Row Index'!$A$24:$A$29,'Row Index'!$B$44:$B$49),FALSE),"")</f>
        <v>39</v>
      </c>
      <c r="M452" s="115">
        <f ca="1">IFERROR(VLOOKUP($A452,INDIRECT(CONCATENATE("'CY ",M$3,", SFY ",(M$3+1)," Answers'!A1:CA600")),LOOKUP($D$4,'Row Index'!$A$54:$A$59,'Row Index'!$B$54:$B$59),FALSE),"")</f>
        <v>25</v>
      </c>
      <c r="N452" s="116">
        <f ca="1">IFERROR(VLOOKUP($A452,INDIRECT(CONCATENATE("'CY ",N$3,", SFY ",(N$3+1)," Answers'!A1:CA600")),LOOKUP($D$4,'Row Index'!$A$64:$A$69,'Row Index'!$B$64:$B$69),FALSE),"")</f>
        <v>20.5</v>
      </c>
    </row>
    <row r="453" spans="1:14" x14ac:dyDescent="0.25">
      <c r="A453" s="49">
        <v>1601</v>
      </c>
      <c r="B453" s="44" t="s">
        <v>451</v>
      </c>
      <c r="C453" s="46" t="s">
        <v>452</v>
      </c>
      <c r="D453" s="115">
        <f ca="1">IFERROR(VLOOKUP($A453,INDIRECT(CONCATENATE("'CY ",D$3,", SFY ",(D$3+1)," Answers'!A1:BJ600")),LOOKUP($D$4,'Row Index'!$A$4:$A$9,'Row Index'!$B$4:$B$9),FALSE),"")</f>
        <v>39</v>
      </c>
      <c r="E453" s="115">
        <f ca="1">IFERROR(VLOOKUP($A453,INDIRECT(CONCATENATE("'CY ",E$3,", SFY ",(E$3+1)," Answers'!A1:BJ600")),LOOKUP($D$4,'Row Index'!$A$4:$A$9,'Row Index'!$B$4:$B$9),FALSE),"")</f>
        <v>37</v>
      </c>
      <c r="F453" s="115">
        <f ca="1">IFERROR(VLOOKUP($A453,INDIRECT(CONCATENATE("'CY ",F$3,", SFY ",(F$3+1)," Answers'!A1:BJ600")),LOOKUP($D$4,'Row Index'!$A$4:$A$9,'Row Index'!$B$4:$B$9),FALSE),"")</f>
        <v>44</v>
      </c>
      <c r="G453" s="115">
        <f ca="1">IFERROR(VLOOKUP($A453,INDIRECT(CONCATENATE("'CY ",G$3,", SFY ",(G$3+1)," Answers'!A1:BJ600")),LOOKUP($D$4,'Row Index'!$A$4:$A$9,'Row Index'!$B$4:$B$9),FALSE),"")</f>
        <v>35</v>
      </c>
      <c r="H453" s="115">
        <f ca="1">IFERROR(VLOOKUP($A453,INDIRECT(CONCATENATE("'CY ",H$3,", SFY ",(H$3+1)," Answers'!A1:BJ600")),LOOKUP($D$4,'Row Index'!$A$4:$A$9,'Row Index'!$B$4:$B$9),FALSE),"")</f>
        <v>39</v>
      </c>
      <c r="I453" s="115">
        <f ca="1">IFERROR(VLOOKUP($A453,INDIRECT(CONCATENATE("'CY ",I$3,", SFY ",(I$3+1)," Answers'!A1:BJ600")),LOOKUP($D$4,'Row Index'!$A$14:$A$19,'Row Index'!$B$14:$B$19),FALSE),"")</f>
        <v>20</v>
      </c>
      <c r="J453" s="115">
        <f ca="1">IFERROR(VLOOKUP($A453,INDIRECT(CONCATENATE("'CY ",J$3,", SFY ",(J$3+1)," Answers'!A1:BJ600")),LOOKUP($D$4,'Row Index'!$A$24:$A$29,'Row Index'!$B$24:$B$29),FALSE),"")</f>
        <v>19</v>
      </c>
      <c r="K453" s="115">
        <f ca="1">IFERROR(VLOOKUP($A453,INDIRECT(CONCATENATE("'CY ",K$3,", SFY ",(K$3+1)," Answers'!A1:BZ600")),LOOKUP($D$4,'Row Index'!$A$24:$A$29,'Row Index'!$B$34:$B$39),FALSE),"")</f>
        <v>53</v>
      </c>
      <c r="L453" s="115">
        <f ca="1">IFERROR(VLOOKUP($A453,INDIRECT(CONCATENATE("'CY ",L$3,", SFY ",(L$3+1)," Answers'!A1:CA600")),LOOKUP($D$4,'Row Index'!$A$24:$A$29,'Row Index'!$B$44:$B$49),FALSE),"")</f>
        <v>40</v>
      </c>
      <c r="M453" s="115">
        <f ca="1">IFERROR(VLOOKUP($A453,INDIRECT(CONCATENATE("'CY ",M$3,", SFY ",(M$3+1)," Answers'!A1:CA600")),LOOKUP($D$4,'Row Index'!$A$54:$A$59,'Row Index'!$B$54:$B$59),FALSE),"")</f>
        <v>27</v>
      </c>
      <c r="N453" s="116">
        <f ca="1">IFERROR(VLOOKUP($A453,INDIRECT(CONCATENATE("'CY ",N$3,", SFY ",(N$3+1)," Answers'!A1:CA600")),LOOKUP($D$4,'Row Index'!$A$64:$A$69,'Row Index'!$B$64:$B$69),FALSE),"")</f>
        <v>20.5</v>
      </c>
    </row>
    <row r="454" spans="1:14" x14ac:dyDescent="0.25">
      <c r="A454" s="49">
        <v>1602</v>
      </c>
      <c r="B454" s="44" t="s">
        <v>453</v>
      </c>
      <c r="C454" s="46" t="s">
        <v>452</v>
      </c>
      <c r="D454" s="115">
        <f ca="1">IFERROR(VLOOKUP($A454,INDIRECT(CONCATENATE("'CY ",D$3,", SFY ",(D$3+1)," Answers'!A1:BJ600")),LOOKUP($D$4,'Row Index'!$A$4:$A$9,'Row Index'!$B$4:$B$9),FALSE),"")</f>
        <v>44</v>
      </c>
      <c r="E454" s="115">
        <f ca="1">IFERROR(VLOOKUP($A454,INDIRECT(CONCATENATE("'CY ",E$3,", SFY ",(E$3+1)," Answers'!A1:BJ600")),LOOKUP($D$4,'Row Index'!$A$4:$A$9,'Row Index'!$B$4:$B$9),FALSE),"")</f>
        <v>40</v>
      </c>
      <c r="F454" s="115">
        <f ca="1">IFERROR(VLOOKUP($A454,INDIRECT(CONCATENATE("'CY ",F$3,", SFY ",(F$3+1)," Answers'!A1:BJ600")),LOOKUP($D$4,'Row Index'!$A$4:$A$9,'Row Index'!$B$4:$B$9),FALSE),"")</f>
        <v>42</v>
      </c>
      <c r="G454" s="115">
        <f ca="1">IFERROR(VLOOKUP($A454,INDIRECT(CONCATENATE("'CY ",G$3,", SFY ",(G$3+1)," Answers'!A1:BJ600")),LOOKUP($D$4,'Row Index'!$A$4:$A$9,'Row Index'!$B$4:$B$9),FALSE),"")</f>
        <v>37</v>
      </c>
      <c r="H454" s="115">
        <f ca="1">IFERROR(VLOOKUP($A454,INDIRECT(CONCATENATE("'CY ",H$3,", SFY ",(H$3+1)," Answers'!A1:BJ600")),LOOKUP($D$4,'Row Index'!$A$4:$A$9,'Row Index'!$B$4:$B$9),FALSE),"")</f>
        <v>38</v>
      </c>
      <c r="I454" s="115">
        <f ca="1">IFERROR(VLOOKUP($A454,INDIRECT(CONCATENATE("'CY ",I$3,", SFY ",(I$3+1)," Answers'!A1:BJ600")),LOOKUP($D$4,'Row Index'!$A$14:$A$19,'Row Index'!$B$14:$B$19),FALSE),"")</f>
        <v>21</v>
      </c>
      <c r="J454" s="115">
        <f ca="1">IFERROR(VLOOKUP($A454,INDIRECT(CONCATENATE("'CY ",J$3,", SFY ",(J$3+1)," Answers'!A1:BJ600")),LOOKUP($D$4,'Row Index'!$A$24:$A$29,'Row Index'!$B$24:$B$29),FALSE),"")</f>
        <v>19</v>
      </c>
      <c r="K454" s="115">
        <f ca="1">IFERROR(VLOOKUP($A454,INDIRECT(CONCATENATE("'CY ",K$3,", SFY ",(K$3+1)," Answers'!A1:BZ600")),LOOKUP($D$4,'Row Index'!$A$24:$A$29,'Row Index'!$B$34:$B$39),FALSE),"")</f>
        <v>45</v>
      </c>
      <c r="L454" s="115">
        <f ca="1">IFERROR(VLOOKUP($A454,INDIRECT(CONCATENATE("'CY ",L$3,", SFY ",(L$3+1)," Answers'!A1:CA600")),LOOKUP($D$4,'Row Index'!$A$24:$A$29,'Row Index'!$B$44:$B$49),FALSE),"")</f>
        <v>41</v>
      </c>
      <c r="M454" s="115">
        <f ca="1">IFERROR(VLOOKUP($A454,INDIRECT(CONCATENATE("'CY ",M$3,", SFY ",(M$3+1)," Answers'!A1:CA600")),LOOKUP($D$4,'Row Index'!$A$54:$A$59,'Row Index'!$B$54:$B$59),FALSE),"")</f>
        <v>27</v>
      </c>
      <c r="N454" s="116">
        <f ca="1">IFERROR(VLOOKUP($A454,INDIRECT(CONCATENATE("'CY ",N$3,", SFY ",(N$3+1)," Answers'!A1:CA600")),LOOKUP($D$4,'Row Index'!$A$64:$A$69,'Row Index'!$B$64:$B$69),FALSE),"")</f>
        <v>21</v>
      </c>
    </row>
    <row r="455" spans="1:14" x14ac:dyDescent="0.25">
      <c r="A455" s="49">
        <v>1603</v>
      </c>
      <c r="B455" s="44" t="s">
        <v>454</v>
      </c>
      <c r="C455" s="46" t="s">
        <v>452</v>
      </c>
      <c r="D455" s="115">
        <f ca="1">IFERROR(VLOOKUP($A455,INDIRECT(CONCATENATE("'CY ",D$3,", SFY ",(D$3+1)," Answers'!A1:BJ600")),LOOKUP($D$4,'Row Index'!$A$4:$A$9,'Row Index'!$B$4:$B$9),FALSE),"")</f>
        <v>42</v>
      </c>
      <c r="E455" s="115">
        <f ca="1">IFERROR(VLOOKUP($A455,INDIRECT(CONCATENATE("'CY ",E$3,", SFY ",(E$3+1)," Answers'!A1:BJ600")),LOOKUP($D$4,'Row Index'!$A$4:$A$9,'Row Index'!$B$4:$B$9),FALSE),"")</f>
        <v>34</v>
      </c>
      <c r="F455" s="115">
        <f ca="1">IFERROR(VLOOKUP($A455,INDIRECT(CONCATENATE("'CY ",F$3,", SFY ",(F$3+1)," Answers'!A1:BJ600")),LOOKUP($D$4,'Row Index'!$A$4:$A$9,'Row Index'!$B$4:$B$9),FALSE),"")</f>
        <v>33</v>
      </c>
      <c r="G455" s="115">
        <f ca="1">IFERROR(VLOOKUP($A455,INDIRECT(CONCATENATE("'CY ",G$3,", SFY ",(G$3+1)," Answers'!A1:BJ600")),LOOKUP($D$4,'Row Index'!$A$4:$A$9,'Row Index'!$B$4:$B$9),FALSE),"")</f>
        <v>31</v>
      </c>
      <c r="H455" s="115">
        <f ca="1">IFERROR(VLOOKUP($A455,INDIRECT(CONCATENATE("'CY ",H$3,", SFY ",(H$3+1)," Answers'!A1:BJ600")),LOOKUP($D$4,'Row Index'!$A$4:$A$9,'Row Index'!$B$4:$B$9),FALSE),"")</f>
        <v>36</v>
      </c>
      <c r="I455" s="115">
        <f ca="1">IFERROR(VLOOKUP($A455,INDIRECT(CONCATENATE("'CY ",I$3,", SFY ",(I$3+1)," Answers'!A1:BJ600")),LOOKUP($D$4,'Row Index'!$A$14:$A$19,'Row Index'!$B$14:$B$19),FALSE),"")</f>
        <v>17</v>
      </c>
      <c r="J455" s="115">
        <f ca="1">IFERROR(VLOOKUP($A455,INDIRECT(CONCATENATE("'CY ",J$3,", SFY ",(J$3+1)," Answers'!A1:BJ600")),LOOKUP($D$4,'Row Index'!$A$24:$A$29,'Row Index'!$B$24:$B$29),FALSE),"")</f>
        <v>14</v>
      </c>
      <c r="K455" s="115">
        <f ca="1">IFERROR(VLOOKUP($A455,INDIRECT(CONCATENATE("'CY ",K$3,", SFY ",(K$3+1)," Answers'!A1:BZ600")),LOOKUP($D$4,'Row Index'!$A$24:$A$29,'Row Index'!$B$34:$B$39),FALSE),"")</f>
        <v>26</v>
      </c>
      <c r="L455" s="115">
        <f ca="1">IFERROR(VLOOKUP($A455,INDIRECT(CONCATENATE("'CY ",L$3,", SFY ",(L$3+1)," Answers'!A1:CA600")),LOOKUP($D$4,'Row Index'!$A$24:$A$29,'Row Index'!$B$44:$B$49),FALSE),"")</f>
        <v>31</v>
      </c>
      <c r="M455" s="115">
        <f ca="1">IFERROR(VLOOKUP($A455,INDIRECT(CONCATENATE("'CY ",M$3,", SFY ",(M$3+1)," Answers'!A1:CA600")),LOOKUP($D$4,'Row Index'!$A$54:$A$59,'Row Index'!$B$54:$B$59),FALSE),"")</f>
        <v>19</v>
      </c>
      <c r="N455" s="116">
        <f ca="1">IFERROR(VLOOKUP($A455,INDIRECT(CONCATENATE("'CY ",N$3,", SFY ",(N$3+1)," Answers'!A1:CA600")),LOOKUP($D$4,'Row Index'!$A$64:$A$69,'Row Index'!$B$64:$B$69),FALSE),"")</f>
        <v>20</v>
      </c>
    </row>
    <row r="456" spans="1:14" x14ac:dyDescent="0.25">
      <c r="A456" s="49">
        <v>1604</v>
      </c>
      <c r="B456" s="44" t="s">
        <v>455</v>
      </c>
      <c r="C456" s="46" t="s">
        <v>452</v>
      </c>
      <c r="D456" s="115">
        <f ca="1">IFERROR(VLOOKUP($A456,INDIRECT(CONCATENATE("'CY ",D$3,", SFY ",(D$3+1)," Answers'!A1:BJ600")),LOOKUP($D$4,'Row Index'!$A$4:$A$9,'Row Index'!$B$4:$B$9),FALSE),"")</f>
        <v>38</v>
      </c>
      <c r="E456" s="115">
        <f ca="1">IFERROR(VLOOKUP($A456,INDIRECT(CONCATENATE("'CY ",E$3,", SFY ",(E$3+1)," Answers'!A1:BJ600")),LOOKUP($D$4,'Row Index'!$A$4:$A$9,'Row Index'!$B$4:$B$9),FALSE),"")</f>
        <v>36</v>
      </c>
      <c r="F456" s="115">
        <f ca="1">IFERROR(VLOOKUP($A456,INDIRECT(CONCATENATE("'CY ",F$3,", SFY ",(F$3+1)," Answers'!A1:BJ600")),LOOKUP($D$4,'Row Index'!$A$4:$A$9,'Row Index'!$B$4:$B$9),FALSE),"")</f>
        <v>36</v>
      </c>
      <c r="G456" s="115">
        <f ca="1">IFERROR(VLOOKUP($A456,INDIRECT(CONCATENATE("'CY ",G$3,", SFY ",(G$3+1)," Answers'!A1:BJ600")),LOOKUP($D$4,'Row Index'!$A$4:$A$9,'Row Index'!$B$4:$B$9),FALSE),"")</f>
        <v>33</v>
      </c>
      <c r="H456" s="115">
        <f ca="1">IFERROR(VLOOKUP($A456,INDIRECT(CONCATENATE("'CY ",H$3,", SFY ",(H$3+1)," Answers'!A1:BJ600")),LOOKUP($D$4,'Row Index'!$A$4:$A$9,'Row Index'!$B$4:$B$9),FALSE),"")</f>
        <v>33</v>
      </c>
      <c r="I456" s="115">
        <f ca="1">IFERROR(VLOOKUP($A456,INDIRECT(CONCATENATE("'CY ",I$3,", SFY ",(I$3+1)," Answers'!A1:BJ600")),LOOKUP($D$4,'Row Index'!$A$14:$A$19,'Row Index'!$B$14:$B$19),FALSE),"")</f>
        <v>20</v>
      </c>
      <c r="J456" s="115">
        <f ca="1">IFERROR(VLOOKUP($A456,INDIRECT(CONCATENATE("'CY ",J$3,", SFY ",(J$3+1)," Answers'!A1:BJ600")),LOOKUP($D$4,'Row Index'!$A$24:$A$29,'Row Index'!$B$24:$B$29),FALSE),"")</f>
        <v>16</v>
      </c>
      <c r="K456" s="115">
        <f ca="1">IFERROR(VLOOKUP($A456,INDIRECT(CONCATENATE("'CY ",K$3,", SFY ",(K$3+1)," Answers'!A1:BZ600")),LOOKUP($D$4,'Row Index'!$A$24:$A$29,'Row Index'!$B$34:$B$39),FALSE),"")</f>
        <v>35</v>
      </c>
      <c r="L456" s="115">
        <f ca="1">IFERROR(VLOOKUP($A456,INDIRECT(CONCATENATE("'CY ",L$3,", SFY ",(L$3+1)," Answers'!A1:CA600")),LOOKUP($D$4,'Row Index'!$A$24:$A$29,'Row Index'!$B$44:$B$49),FALSE),"")</f>
        <v>34</v>
      </c>
      <c r="M456" s="115">
        <f ca="1">IFERROR(VLOOKUP($A456,INDIRECT(CONCATENATE("'CY ",M$3,", SFY ",(M$3+1)," Answers'!A1:CA600")),LOOKUP($D$4,'Row Index'!$A$54:$A$59,'Row Index'!$B$54:$B$59),FALSE),"")</f>
        <v>19</v>
      </c>
      <c r="N456" s="116">
        <f ca="1">IFERROR(VLOOKUP($A456,INDIRECT(CONCATENATE("'CY ",N$3,", SFY ",(N$3+1)," Answers'!A1:CA600")),LOOKUP($D$4,'Row Index'!$A$64:$A$69,'Row Index'!$B$64:$B$69),FALSE),"")</f>
        <v>21</v>
      </c>
    </row>
    <row r="457" spans="1:14" x14ac:dyDescent="0.25">
      <c r="A457" s="49">
        <v>1605</v>
      </c>
      <c r="B457" s="44" t="s">
        <v>456</v>
      </c>
      <c r="C457" s="46" t="s">
        <v>452</v>
      </c>
      <c r="D457" s="115">
        <f ca="1">IFERROR(VLOOKUP($A457,INDIRECT(CONCATENATE("'CY ",D$3,", SFY ",(D$3+1)," Answers'!A1:BJ600")),LOOKUP($D$4,'Row Index'!$A$4:$A$9,'Row Index'!$B$4:$B$9),FALSE),"")</f>
        <v>37</v>
      </c>
      <c r="E457" s="115">
        <f ca="1">IFERROR(VLOOKUP($A457,INDIRECT(CONCATENATE("'CY ",E$3,", SFY ",(E$3+1)," Answers'!A1:BJ600")),LOOKUP($D$4,'Row Index'!$A$4:$A$9,'Row Index'!$B$4:$B$9),FALSE),"")</f>
        <v>34</v>
      </c>
      <c r="F457" s="115">
        <f ca="1">IFERROR(VLOOKUP($A457,INDIRECT(CONCATENATE("'CY ",F$3,", SFY ",(F$3+1)," Answers'!A1:BJ600")),LOOKUP($D$4,'Row Index'!$A$4:$A$9,'Row Index'!$B$4:$B$9),FALSE),"")</f>
        <v>37</v>
      </c>
      <c r="G457" s="115">
        <f ca="1">IFERROR(VLOOKUP($A457,INDIRECT(CONCATENATE("'CY ",G$3,", SFY ",(G$3+1)," Answers'!A1:BJ600")),LOOKUP($D$4,'Row Index'!$A$4:$A$9,'Row Index'!$B$4:$B$9),FALSE),"")</f>
        <v>36</v>
      </c>
      <c r="H457" s="115">
        <f ca="1">IFERROR(VLOOKUP($A457,INDIRECT(CONCATENATE("'CY ",H$3,", SFY ",(H$3+1)," Answers'!A1:BJ600")),LOOKUP($D$4,'Row Index'!$A$4:$A$9,'Row Index'!$B$4:$B$9),FALSE),"")</f>
        <v>39</v>
      </c>
      <c r="I457" s="115">
        <f ca="1">IFERROR(VLOOKUP($A457,INDIRECT(CONCATENATE("'CY ",I$3,", SFY ",(I$3+1)," Answers'!A1:BJ600")),LOOKUP($D$4,'Row Index'!$A$14:$A$19,'Row Index'!$B$14:$B$19),FALSE),"")</f>
        <v>24</v>
      </c>
      <c r="J457" s="115">
        <f ca="1">IFERROR(VLOOKUP($A457,INDIRECT(CONCATENATE("'CY ",J$3,", SFY ",(J$3+1)," Answers'!A1:BJ600")),LOOKUP($D$4,'Row Index'!$A$24:$A$29,'Row Index'!$B$24:$B$29),FALSE),"")</f>
        <v>20</v>
      </c>
      <c r="K457" s="115">
        <f ca="1">IFERROR(VLOOKUP($A457,INDIRECT(CONCATENATE("'CY ",K$3,", SFY ",(K$3+1)," Answers'!A1:BZ600")),LOOKUP($D$4,'Row Index'!$A$24:$A$29,'Row Index'!$B$34:$B$39),FALSE),"")</f>
        <v>0</v>
      </c>
      <c r="L457" s="115">
        <f ca="1">IFERROR(VLOOKUP($A457,INDIRECT(CONCATENATE("'CY ",L$3,", SFY ",(L$3+1)," Answers'!A1:CA600")),LOOKUP($D$4,'Row Index'!$A$24:$A$29,'Row Index'!$B$44:$B$49),FALSE),"")</f>
        <v>38</v>
      </c>
      <c r="M457" s="115">
        <f ca="1">IFERROR(VLOOKUP($A457,INDIRECT(CONCATENATE("'CY ",M$3,", SFY ",(M$3+1)," Answers'!A1:CA600")),LOOKUP($D$4,'Row Index'!$A$54:$A$59,'Row Index'!$B$54:$B$59),FALSE),"")</f>
        <v>25</v>
      </c>
      <c r="N457" s="116">
        <f ca="1">IFERROR(VLOOKUP($A457,INDIRECT(CONCATENATE("'CY ",N$3,", SFY ",(N$3+1)," Answers'!A1:CA600")),LOOKUP($D$4,'Row Index'!$A$64:$A$69,'Row Index'!$B$64:$B$69),FALSE),"")</f>
        <v>22.5</v>
      </c>
    </row>
    <row r="458" spans="1:14" x14ac:dyDescent="0.25">
      <c r="A458" s="49">
        <v>1606</v>
      </c>
      <c r="B458" s="44" t="s">
        <v>457</v>
      </c>
      <c r="C458" s="46" t="s">
        <v>452</v>
      </c>
      <c r="D458" s="115">
        <f ca="1">IFERROR(VLOOKUP($A458,INDIRECT(CONCATENATE("'CY ",D$3,", SFY ",(D$3+1)," Answers'!A1:BJ600")),LOOKUP($D$4,'Row Index'!$A$4:$A$9,'Row Index'!$B$4:$B$9),FALSE),"")</f>
        <v>40</v>
      </c>
      <c r="E458" s="115">
        <f ca="1">IFERROR(VLOOKUP($A458,INDIRECT(CONCATENATE("'CY ",E$3,", SFY ",(E$3+1)," Answers'!A1:BJ600")),LOOKUP($D$4,'Row Index'!$A$4:$A$9,'Row Index'!$B$4:$B$9),FALSE),"")</f>
        <v>36</v>
      </c>
      <c r="F458" s="115">
        <f ca="1">IFERROR(VLOOKUP($A458,INDIRECT(CONCATENATE("'CY ",F$3,", SFY ",(F$3+1)," Answers'!A1:BJ600")),LOOKUP($D$4,'Row Index'!$A$4:$A$9,'Row Index'!$B$4:$B$9),FALSE),"")</f>
        <v>35</v>
      </c>
      <c r="G458" s="115">
        <f ca="1">IFERROR(VLOOKUP($A458,INDIRECT(CONCATENATE("'CY ",G$3,", SFY ",(G$3+1)," Answers'!A1:BJ600")),LOOKUP($D$4,'Row Index'!$A$4:$A$9,'Row Index'!$B$4:$B$9),FALSE),"")</f>
        <v>30</v>
      </c>
      <c r="H458" s="115">
        <f ca="1">IFERROR(VLOOKUP($A458,INDIRECT(CONCATENATE("'CY ",H$3,", SFY ",(H$3+1)," Answers'!A1:BJ600")),LOOKUP($D$4,'Row Index'!$A$4:$A$9,'Row Index'!$B$4:$B$9),FALSE),"")</f>
        <v>33</v>
      </c>
      <c r="I458" s="115">
        <f ca="1">IFERROR(VLOOKUP($A458,INDIRECT(CONCATENATE("'CY ",I$3,", SFY ",(I$3+1)," Answers'!A1:BJ600")),LOOKUP($D$4,'Row Index'!$A$14:$A$19,'Row Index'!$B$14:$B$19),FALSE),"")</f>
        <v>14</v>
      </c>
      <c r="J458" s="115">
        <f ca="1">IFERROR(VLOOKUP($A458,INDIRECT(CONCATENATE("'CY ",J$3,", SFY ",(J$3+1)," Answers'!A1:BJ600")),LOOKUP($D$4,'Row Index'!$A$24:$A$29,'Row Index'!$B$24:$B$29),FALSE),"")</f>
        <v>17</v>
      </c>
      <c r="K458" s="115">
        <f ca="1">IFERROR(VLOOKUP($A458,INDIRECT(CONCATENATE("'CY ",K$3,", SFY ",(K$3+1)," Answers'!A1:BZ600")),LOOKUP($D$4,'Row Index'!$A$24:$A$29,'Row Index'!$B$34:$B$39),FALSE),"")</f>
        <v>34</v>
      </c>
      <c r="L458" s="115">
        <f ca="1">IFERROR(VLOOKUP($A458,INDIRECT(CONCATENATE("'CY ",L$3,", SFY ",(L$3+1)," Answers'!A1:CA600")),LOOKUP($D$4,'Row Index'!$A$24:$A$29,'Row Index'!$B$44:$B$49),FALSE),"")</f>
        <v>34</v>
      </c>
      <c r="M458" s="115">
        <f ca="1">IFERROR(VLOOKUP($A458,INDIRECT(CONCATENATE("'CY ",M$3,", SFY ",(M$3+1)," Answers'!A1:CA600")),LOOKUP($D$4,'Row Index'!$A$54:$A$59,'Row Index'!$B$54:$B$59),FALSE),"")</f>
        <v>20</v>
      </c>
      <c r="N458" s="116">
        <f ca="1">IFERROR(VLOOKUP($A458,INDIRECT(CONCATENATE("'CY ",N$3,", SFY ",(N$3+1)," Answers'!A1:CA600")),LOOKUP($D$4,'Row Index'!$A$64:$A$69,'Row Index'!$B$64:$B$69),FALSE),"")</f>
        <v>19</v>
      </c>
    </row>
    <row r="459" spans="1:14" x14ac:dyDescent="0.25">
      <c r="A459" s="45">
        <v>1607</v>
      </c>
      <c r="B459" s="44" t="s">
        <v>458</v>
      </c>
      <c r="C459" s="46" t="s">
        <v>452</v>
      </c>
      <c r="D459" s="115">
        <f ca="1">IFERROR(VLOOKUP($A459,INDIRECT(CONCATENATE("'CY ",D$3,", SFY ",(D$3+1)," Answers'!A1:BJ600")),LOOKUP($D$4,'Row Index'!$A$4:$A$9,'Row Index'!$B$4:$B$9),FALSE),"")</f>
        <v>46</v>
      </c>
      <c r="E459" s="115">
        <f ca="1">IFERROR(VLOOKUP($A459,INDIRECT(CONCATENATE("'CY ",E$3,", SFY ",(E$3+1)," Answers'!A1:BJ600")),LOOKUP($D$4,'Row Index'!$A$4:$A$9,'Row Index'!$B$4:$B$9),FALSE),"")</f>
        <v>43</v>
      </c>
      <c r="F459" s="115">
        <f ca="1">IFERROR(VLOOKUP($A459,INDIRECT(CONCATENATE("'CY ",F$3,", SFY ",(F$3+1)," Answers'!A1:BJ600")),LOOKUP($D$4,'Row Index'!$A$4:$A$9,'Row Index'!$B$4:$B$9),FALSE),"")</f>
        <v>38</v>
      </c>
      <c r="G459" s="115">
        <f ca="1">IFERROR(VLOOKUP($A459,INDIRECT(CONCATENATE("'CY ",G$3,", SFY ",(G$3+1)," Answers'!A1:BJ600")),LOOKUP($D$4,'Row Index'!$A$4:$A$9,'Row Index'!$B$4:$B$9),FALSE),"")</f>
        <v>40</v>
      </c>
      <c r="H459" s="115">
        <f ca="1">IFERROR(VLOOKUP($A459,INDIRECT(CONCATENATE("'CY ",H$3,", SFY ",(H$3+1)," Answers'!A1:BJ600")),LOOKUP($D$4,'Row Index'!$A$4:$A$9,'Row Index'!$B$4:$B$9),FALSE),"")</f>
        <v>39</v>
      </c>
      <c r="I459" s="115">
        <f ca="1">IFERROR(VLOOKUP($A459,INDIRECT(CONCATENATE("'CY ",I$3,", SFY ",(I$3+1)," Answers'!A1:BJ600")),LOOKUP($D$4,'Row Index'!$A$14:$A$19,'Row Index'!$B$14:$B$19),FALSE),"")</f>
        <v>21</v>
      </c>
      <c r="J459" s="115">
        <f ca="1">IFERROR(VLOOKUP($A459,INDIRECT(CONCATENATE("'CY ",J$3,", SFY ",(J$3+1)," Answers'!A1:BJ600")),LOOKUP($D$4,'Row Index'!$A$24:$A$29,'Row Index'!$B$24:$B$29),FALSE),"")</f>
        <v>20</v>
      </c>
      <c r="K459" s="115">
        <f ca="1">IFERROR(VLOOKUP($A459,INDIRECT(CONCATENATE("'CY ",K$3,", SFY ",(K$3+1)," Answers'!A1:BZ600")),LOOKUP($D$4,'Row Index'!$A$24:$A$29,'Row Index'!$B$34:$B$39),FALSE),"")</f>
        <v>0</v>
      </c>
      <c r="L459" s="115">
        <f ca="1">IFERROR(VLOOKUP($A459,INDIRECT(CONCATENATE("'CY ",L$3,", SFY ",(L$3+1)," Answers'!A1:CA600")),LOOKUP($D$4,'Row Index'!$A$24:$A$29,'Row Index'!$B$44:$B$49),FALSE),"")</f>
        <v>42</v>
      </c>
      <c r="M459" s="115">
        <f ca="1">IFERROR(VLOOKUP($A459,INDIRECT(CONCATENATE("'CY ",M$3,", SFY ",(M$3+1)," Answers'!A1:CA600")),LOOKUP($D$4,'Row Index'!$A$54:$A$59,'Row Index'!$B$54:$B$59),FALSE),"")</f>
        <v>28</v>
      </c>
      <c r="N459" s="116">
        <f ca="1">IFERROR(VLOOKUP($A459,INDIRECT(CONCATENATE("'CY ",N$3,", SFY ",(N$3+1)," Answers'!A1:CA600")),LOOKUP($D$4,'Row Index'!$A$64:$A$69,'Row Index'!$B$64:$B$69),FALSE),"")</f>
        <v>20.5</v>
      </c>
    </row>
    <row r="460" spans="1:14" x14ac:dyDescent="0.25">
      <c r="A460" s="45">
        <v>1608</v>
      </c>
      <c r="B460" s="44" t="s">
        <v>459</v>
      </c>
      <c r="C460" s="46" t="s">
        <v>452</v>
      </c>
      <c r="D460" s="115">
        <f ca="1">IFERROR(VLOOKUP($A460,INDIRECT(CONCATENATE("'CY ",D$3,", SFY ",(D$3+1)," Answers'!A1:BJ600")),LOOKUP($D$4,'Row Index'!$A$4:$A$9,'Row Index'!$B$4:$B$9),FALSE),"")</f>
        <v>39</v>
      </c>
      <c r="E460" s="115">
        <f ca="1">IFERROR(VLOOKUP($A460,INDIRECT(CONCATENATE("'CY ",E$3,", SFY ",(E$3+1)," Answers'!A1:BJ600")),LOOKUP($D$4,'Row Index'!$A$4:$A$9,'Row Index'!$B$4:$B$9),FALSE),"")</f>
        <v>34</v>
      </c>
      <c r="F460" s="115">
        <f ca="1">IFERROR(VLOOKUP($A460,INDIRECT(CONCATENATE("'CY ",F$3,", SFY ",(F$3+1)," Answers'!A1:BJ600")),LOOKUP($D$4,'Row Index'!$A$4:$A$9,'Row Index'!$B$4:$B$9),FALSE),"")</f>
        <v>34</v>
      </c>
      <c r="G460" s="115">
        <f ca="1">IFERROR(VLOOKUP($A460,INDIRECT(CONCATENATE("'CY ",G$3,", SFY ",(G$3+1)," Answers'!A1:BJ600")),LOOKUP($D$4,'Row Index'!$A$4:$A$9,'Row Index'!$B$4:$B$9),FALSE),"")</f>
        <v>37</v>
      </c>
      <c r="H460" s="115">
        <f ca="1">IFERROR(VLOOKUP($A460,INDIRECT(CONCATENATE("'CY ",H$3,", SFY ",(H$3+1)," Answers'!A1:BJ600")),LOOKUP($D$4,'Row Index'!$A$4:$A$9,'Row Index'!$B$4:$B$9),FALSE),"")</f>
        <v>37</v>
      </c>
      <c r="I460" s="115">
        <f ca="1">IFERROR(VLOOKUP($A460,INDIRECT(CONCATENATE("'CY ",I$3,", SFY ",(I$3+1)," Answers'!A1:BJ600")),LOOKUP($D$4,'Row Index'!$A$14:$A$19,'Row Index'!$B$14:$B$19),FALSE),"")</f>
        <v>21</v>
      </c>
      <c r="J460" s="115">
        <f ca="1">IFERROR(VLOOKUP($A460,INDIRECT(CONCATENATE("'CY ",J$3,", SFY ",(J$3+1)," Answers'!A1:BJ600")),LOOKUP($D$4,'Row Index'!$A$24:$A$29,'Row Index'!$B$24:$B$29),FALSE),"")</f>
        <v>17</v>
      </c>
      <c r="K460" s="115">
        <f ca="1">IFERROR(VLOOKUP($A460,INDIRECT(CONCATENATE("'CY ",K$3,", SFY ",(K$3+1)," Answers'!A1:BZ600")),LOOKUP($D$4,'Row Index'!$A$24:$A$29,'Row Index'!$B$34:$B$39),FALSE),"")</f>
        <v>34</v>
      </c>
      <c r="L460" s="115">
        <f ca="1">IFERROR(VLOOKUP($A460,INDIRECT(CONCATENATE("'CY ",L$3,", SFY ",(L$3+1)," Answers'!A1:CA600")),LOOKUP($D$4,'Row Index'!$A$24:$A$29,'Row Index'!$B$44:$B$49),FALSE),"")</f>
        <v>41</v>
      </c>
      <c r="M460" s="115">
        <f ca="1">IFERROR(VLOOKUP($A460,INDIRECT(CONCATENATE("'CY ",M$3,", SFY ",(M$3+1)," Answers'!A1:CA600")),LOOKUP($D$4,'Row Index'!$A$54:$A$59,'Row Index'!$B$54:$B$59),FALSE),"")</f>
        <v>27</v>
      </c>
      <c r="N460" s="116">
        <f ca="1">IFERROR(VLOOKUP($A460,INDIRECT(CONCATENATE("'CY ",N$3,", SFY ",(N$3+1)," Answers'!A1:CA600")),LOOKUP($D$4,'Row Index'!$A$64:$A$69,'Row Index'!$B$64:$B$69),FALSE),"")</f>
        <v>22.5</v>
      </c>
    </row>
    <row r="461" spans="1:14" x14ac:dyDescent="0.25">
      <c r="A461" s="49">
        <v>1609</v>
      </c>
      <c r="B461" s="44" t="s">
        <v>460</v>
      </c>
      <c r="C461" s="46" t="s">
        <v>452</v>
      </c>
      <c r="D461" s="115">
        <f ca="1">IFERROR(VLOOKUP($A461,INDIRECT(CONCATENATE("'CY ",D$3,", SFY ",(D$3+1)," Answers'!A1:BJ600")),LOOKUP($D$4,'Row Index'!$A$4:$A$9,'Row Index'!$B$4:$B$9),FALSE),"")</f>
        <v>44</v>
      </c>
      <c r="E461" s="115">
        <f ca="1">IFERROR(VLOOKUP($A461,INDIRECT(CONCATENATE("'CY ",E$3,", SFY ",(E$3+1)," Answers'!A1:BJ600")),LOOKUP($D$4,'Row Index'!$A$4:$A$9,'Row Index'!$B$4:$B$9),FALSE),"")</f>
        <v>41</v>
      </c>
      <c r="F461" s="115">
        <f ca="1">IFERROR(VLOOKUP($A461,INDIRECT(CONCATENATE("'CY ",F$3,", SFY ",(F$3+1)," Answers'!A1:BJ600")),LOOKUP($D$4,'Row Index'!$A$4:$A$9,'Row Index'!$B$4:$B$9),FALSE),"")</f>
        <v>41</v>
      </c>
      <c r="G461" s="115">
        <f ca="1">IFERROR(VLOOKUP($A461,INDIRECT(CONCATENATE("'CY ",G$3,", SFY ",(G$3+1)," Answers'!A1:BJ600")),LOOKUP($D$4,'Row Index'!$A$4:$A$9,'Row Index'!$B$4:$B$9),FALSE),"")</f>
        <v>40</v>
      </c>
      <c r="H461" s="115">
        <f ca="1">IFERROR(VLOOKUP($A461,INDIRECT(CONCATENATE("'CY ",H$3,", SFY ",(H$3+1)," Answers'!A1:BJ600")),LOOKUP($D$4,'Row Index'!$A$4:$A$9,'Row Index'!$B$4:$B$9),FALSE),"")</f>
        <v>40</v>
      </c>
      <c r="I461" s="115">
        <f ca="1">IFERROR(VLOOKUP($A461,INDIRECT(CONCATENATE("'CY ",I$3,", SFY ",(I$3+1)," Answers'!A1:BJ600")),LOOKUP($D$4,'Row Index'!$A$14:$A$19,'Row Index'!$B$14:$B$19),FALSE),"")</f>
        <v>23</v>
      </c>
      <c r="J461" s="115">
        <f ca="1">IFERROR(VLOOKUP($A461,INDIRECT(CONCATENATE("'CY ",J$3,", SFY ",(J$3+1)," Answers'!A1:BJ600")),LOOKUP($D$4,'Row Index'!$A$24:$A$29,'Row Index'!$B$24:$B$29),FALSE),"")</f>
        <v>20</v>
      </c>
      <c r="K461" s="115">
        <f ca="1">IFERROR(VLOOKUP($A461,INDIRECT(CONCATENATE("'CY ",K$3,", SFY ",(K$3+1)," Answers'!A1:BZ600")),LOOKUP($D$4,'Row Index'!$A$24:$A$29,'Row Index'!$B$34:$B$39),FALSE),"")</f>
        <v>46</v>
      </c>
      <c r="L461" s="115">
        <f ca="1">IFERROR(VLOOKUP($A461,INDIRECT(CONCATENATE("'CY ",L$3,", SFY ",(L$3+1)," Answers'!A1:CA600")),LOOKUP($D$4,'Row Index'!$A$24:$A$29,'Row Index'!$B$44:$B$49),FALSE),"")</f>
        <v>40</v>
      </c>
      <c r="M461" s="115">
        <f ca="1">IFERROR(VLOOKUP($A461,INDIRECT(CONCATENATE("'CY ",M$3,", SFY ",(M$3+1)," Answers'!A1:CA600")),LOOKUP($D$4,'Row Index'!$A$54:$A$59,'Row Index'!$B$54:$B$59),FALSE),"")</f>
        <v>26</v>
      </c>
      <c r="N461" s="116">
        <f ca="1">IFERROR(VLOOKUP($A461,INDIRECT(CONCATENATE("'CY ",N$3,", SFY ",(N$3+1)," Answers'!A1:CA600")),LOOKUP($D$4,'Row Index'!$A$64:$A$69,'Row Index'!$B$64:$B$69),FALSE),"")</f>
        <v>22.5</v>
      </c>
    </row>
    <row r="462" spans="1:14" x14ac:dyDescent="0.25">
      <c r="A462" s="49">
        <v>1610</v>
      </c>
      <c r="B462" s="44" t="s">
        <v>461</v>
      </c>
      <c r="C462" s="46" t="s">
        <v>452</v>
      </c>
      <c r="D462" s="115">
        <f ca="1">IFERROR(VLOOKUP($A462,INDIRECT(CONCATENATE("'CY ",D$3,", SFY ",(D$3+1)," Answers'!A1:BJ600")),LOOKUP($D$4,'Row Index'!$A$4:$A$9,'Row Index'!$B$4:$B$9),FALSE),"")</f>
        <v>35</v>
      </c>
      <c r="E462" s="115">
        <f ca="1">IFERROR(VLOOKUP($A462,INDIRECT(CONCATENATE("'CY ",E$3,", SFY ",(E$3+1)," Answers'!A1:BJ600")),LOOKUP($D$4,'Row Index'!$A$4:$A$9,'Row Index'!$B$4:$B$9),FALSE),"")</f>
        <v>37</v>
      </c>
      <c r="F462" s="115">
        <f ca="1">IFERROR(VLOOKUP($A462,INDIRECT(CONCATENATE("'CY ",F$3,", SFY ",(F$3+1)," Answers'!A1:BJ600")),LOOKUP($D$4,'Row Index'!$A$4:$A$9,'Row Index'!$B$4:$B$9),FALSE),"")</f>
        <v>36</v>
      </c>
      <c r="G462" s="115">
        <f ca="1">IFERROR(VLOOKUP($A462,INDIRECT(CONCATENATE("'CY ",G$3,", SFY ",(G$3+1)," Answers'!A1:BJ600")),LOOKUP($D$4,'Row Index'!$A$4:$A$9,'Row Index'!$B$4:$B$9),FALSE),"")</f>
        <v>33</v>
      </c>
      <c r="H462" s="115">
        <f ca="1">IFERROR(VLOOKUP($A462,INDIRECT(CONCATENATE("'CY ",H$3,", SFY ",(H$3+1)," Answers'!A1:BJ600")),LOOKUP($D$4,'Row Index'!$A$4:$A$9,'Row Index'!$B$4:$B$9),FALSE),"")</f>
        <v>34</v>
      </c>
      <c r="I462" s="115">
        <f ca="1">IFERROR(VLOOKUP($A462,INDIRECT(CONCATENATE("'CY ",I$3,", SFY ",(I$3+1)," Answers'!A1:BJ600")),LOOKUP($D$4,'Row Index'!$A$14:$A$19,'Row Index'!$B$14:$B$19),FALSE),"")</f>
        <v>20</v>
      </c>
      <c r="J462" s="115">
        <f ca="1">IFERROR(VLOOKUP($A462,INDIRECT(CONCATENATE("'CY ",J$3,", SFY ",(J$3+1)," Answers'!A1:BJ600")),LOOKUP($D$4,'Row Index'!$A$24:$A$29,'Row Index'!$B$24:$B$29),FALSE),"")</f>
        <v>19</v>
      </c>
      <c r="K462" s="115">
        <f ca="1">IFERROR(VLOOKUP($A462,INDIRECT(CONCATENATE("'CY ",K$3,", SFY ",(K$3+1)," Answers'!A1:BZ600")),LOOKUP($D$4,'Row Index'!$A$24:$A$29,'Row Index'!$B$34:$B$39),FALSE),"")</f>
        <v>38</v>
      </c>
      <c r="L462" s="115">
        <f ca="1">IFERROR(VLOOKUP($A462,INDIRECT(CONCATENATE("'CY ",L$3,", SFY ",(L$3+1)," Answers'!A1:CA600")),LOOKUP($D$4,'Row Index'!$A$24:$A$29,'Row Index'!$B$44:$B$49),FALSE),"")</f>
        <v>36</v>
      </c>
      <c r="M462" s="115">
        <f ca="1">IFERROR(VLOOKUP($A462,INDIRECT(CONCATENATE("'CY ",M$3,", SFY ",(M$3+1)," Answers'!A1:CA600")),LOOKUP($D$4,'Row Index'!$A$54:$A$59,'Row Index'!$B$54:$B$59),FALSE),"")</f>
        <v>23</v>
      </c>
      <c r="N462" s="116">
        <f ca="1">IFERROR(VLOOKUP($A462,INDIRECT(CONCATENATE("'CY ",N$3,", SFY ",(N$3+1)," Answers'!A1:CA600")),LOOKUP($D$4,'Row Index'!$A$64:$A$69,'Row Index'!$B$64:$B$69),FALSE),"")</f>
        <v>20</v>
      </c>
    </row>
    <row r="463" spans="1:14" x14ac:dyDescent="0.25">
      <c r="A463" s="49">
        <v>1611</v>
      </c>
      <c r="B463" s="44" t="s">
        <v>462</v>
      </c>
      <c r="C463" s="46" t="s">
        <v>452</v>
      </c>
      <c r="D463" s="115">
        <f ca="1">IFERROR(VLOOKUP($A463,INDIRECT(CONCATENATE("'CY ",D$3,", SFY ",(D$3+1)," Answers'!A1:BJ600")),LOOKUP($D$4,'Row Index'!$A$4:$A$9,'Row Index'!$B$4:$B$9),FALSE),"")</f>
        <v>42</v>
      </c>
      <c r="E463" s="115">
        <f ca="1">IFERROR(VLOOKUP($A463,INDIRECT(CONCATENATE("'CY ",E$3,", SFY ",(E$3+1)," Answers'!A1:BJ600")),LOOKUP($D$4,'Row Index'!$A$4:$A$9,'Row Index'!$B$4:$B$9),FALSE),"")</f>
        <v>45</v>
      </c>
      <c r="F463" s="115">
        <f ca="1">IFERROR(VLOOKUP($A463,INDIRECT(CONCATENATE("'CY ",F$3,", SFY ",(F$3+1)," Answers'!A1:BJ600")),LOOKUP($D$4,'Row Index'!$A$4:$A$9,'Row Index'!$B$4:$B$9),FALSE),"")</f>
        <v>39</v>
      </c>
      <c r="G463" s="115">
        <f ca="1">IFERROR(VLOOKUP($A463,INDIRECT(CONCATENATE("'CY ",G$3,", SFY ",(G$3+1)," Answers'!A1:BJ600")),LOOKUP($D$4,'Row Index'!$A$4:$A$9,'Row Index'!$B$4:$B$9),FALSE),"")</f>
        <v>39</v>
      </c>
      <c r="H463" s="115">
        <f ca="1">IFERROR(VLOOKUP($A463,INDIRECT(CONCATENATE("'CY ",H$3,", SFY ",(H$3+1)," Answers'!A1:BJ600")),LOOKUP($D$4,'Row Index'!$A$4:$A$9,'Row Index'!$B$4:$B$9),FALSE),"")</f>
        <v>39</v>
      </c>
      <c r="I463" s="115">
        <f ca="1">IFERROR(VLOOKUP($A463,INDIRECT(CONCATENATE("'CY ",I$3,", SFY ",(I$3+1)," Answers'!A1:BJ600")),LOOKUP($D$4,'Row Index'!$A$14:$A$19,'Row Index'!$B$14:$B$19),FALSE),"")</f>
        <v>21</v>
      </c>
      <c r="J463" s="115">
        <f ca="1">IFERROR(VLOOKUP($A463,INDIRECT(CONCATENATE("'CY ",J$3,", SFY ",(J$3+1)," Answers'!A1:BJ600")),LOOKUP($D$4,'Row Index'!$A$24:$A$29,'Row Index'!$B$24:$B$29),FALSE),"")</f>
        <v>19</v>
      </c>
      <c r="K463" s="115">
        <f ca="1">IFERROR(VLOOKUP($A463,INDIRECT(CONCATENATE("'CY ",K$3,", SFY ",(K$3+1)," Answers'!A1:BZ600")),LOOKUP($D$4,'Row Index'!$A$24:$A$29,'Row Index'!$B$34:$B$39),FALSE),"")</f>
        <v>41</v>
      </c>
      <c r="L463" s="115">
        <f ca="1">IFERROR(VLOOKUP($A463,INDIRECT(CONCATENATE("'CY ",L$3,", SFY ",(L$3+1)," Answers'!A1:CA600")),LOOKUP($D$4,'Row Index'!$A$24:$A$29,'Row Index'!$B$44:$B$49),FALSE),"")</f>
        <v>41</v>
      </c>
      <c r="M463" s="115">
        <f ca="1">IFERROR(VLOOKUP($A463,INDIRECT(CONCATENATE("'CY ",M$3,", SFY ",(M$3+1)," Answers'!A1:CA600")),LOOKUP($D$4,'Row Index'!$A$54:$A$59,'Row Index'!$B$54:$B$59),FALSE),"")</f>
        <v>26</v>
      </c>
      <c r="N463" s="116">
        <f ca="1">IFERROR(VLOOKUP($A463,INDIRECT(CONCATENATE("'CY ",N$3,", SFY ",(N$3+1)," Answers'!A1:CA600")),LOOKUP($D$4,'Row Index'!$A$64:$A$69,'Row Index'!$B$64:$B$69),FALSE),"")</f>
        <v>21.5</v>
      </c>
    </row>
    <row r="464" spans="1:14" x14ac:dyDescent="0.25">
      <c r="A464" s="49">
        <v>1612</v>
      </c>
      <c r="B464" s="44" t="s">
        <v>463</v>
      </c>
      <c r="C464" s="46" t="s">
        <v>452</v>
      </c>
      <c r="D464" s="115">
        <f ca="1">IFERROR(VLOOKUP($A464,INDIRECT(CONCATENATE("'CY ",D$3,", SFY ",(D$3+1)," Answers'!A1:BJ600")),LOOKUP($D$4,'Row Index'!$A$4:$A$9,'Row Index'!$B$4:$B$9),FALSE),"")</f>
        <v>34</v>
      </c>
      <c r="E464" s="115">
        <f ca="1">IFERROR(VLOOKUP($A464,INDIRECT(CONCATENATE("'CY ",E$3,", SFY ",(E$3+1)," Answers'!A1:BJ600")),LOOKUP($D$4,'Row Index'!$A$4:$A$9,'Row Index'!$B$4:$B$9),FALSE),"")</f>
        <v>35</v>
      </c>
      <c r="F464" s="115">
        <f ca="1">IFERROR(VLOOKUP($A464,INDIRECT(CONCATENATE("'CY ",F$3,", SFY ",(F$3+1)," Answers'!A1:BJ600")),LOOKUP($D$4,'Row Index'!$A$4:$A$9,'Row Index'!$B$4:$B$9),FALSE),"")</f>
        <v>33</v>
      </c>
      <c r="G464" s="115">
        <f ca="1">IFERROR(VLOOKUP($A464,INDIRECT(CONCATENATE("'CY ",G$3,", SFY ",(G$3+1)," Answers'!A1:BJ600")),LOOKUP($D$4,'Row Index'!$A$4:$A$9,'Row Index'!$B$4:$B$9),FALSE),"")</f>
        <v>29</v>
      </c>
      <c r="H464" s="115">
        <f ca="1">IFERROR(VLOOKUP($A464,INDIRECT(CONCATENATE("'CY ",H$3,", SFY ",(H$3+1)," Answers'!A1:BJ600")),LOOKUP($D$4,'Row Index'!$A$4:$A$9,'Row Index'!$B$4:$B$9),FALSE),"")</f>
        <v>30</v>
      </c>
      <c r="I464" s="115">
        <f ca="1">IFERROR(VLOOKUP($A464,INDIRECT(CONCATENATE("'CY ",I$3,", SFY ",(I$3+1)," Answers'!A1:BJ600")),LOOKUP($D$4,'Row Index'!$A$14:$A$19,'Row Index'!$B$14:$B$19),FALSE),"")</f>
        <v>15</v>
      </c>
      <c r="J464" s="115">
        <f ca="1">IFERROR(VLOOKUP($A464,INDIRECT(CONCATENATE("'CY ",J$3,", SFY ",(J$3+1)," Answers'!A1:BJ600")),LOOKUP($D$4,'Row Index'!$A$24:$A$29,'Row Index'!$B$24:$B$29),FALSE),"")</f>
        <v>14</v>
      </c>
      <c r="K464" s="115">
        <f ca="1">IFERROR(VLOOKUP($A464,INDIRECT(CONCATENATE("'CY ",K$3,", SFY ",(K$3+1)," Answers'!A1:BZ600")),LOOKUP($D$4,'Row Index'!$A$24:$A$29,'Row Index'!$B$34:$B$39),FALSE),"")</f>
        <v>35</v>
      </c>
      <c r="L464" s="115">
        <f ca="1">IFERROR(VLOOKUP($A464,INDIRECT(CONCATENATE("'CY ",L$3,", SFY ",(L$3+1)," Answers'!A1:CA600")),LOOKUP($D$4,'Row Index'!$A$24:$A$29,'Row Index'!$B$44:$B$49),FALSE),"")</f>
        <v>28</v>
      </c>
      <c r="M464" s="115">
        <f ca="1">IFERROR(VLOOKUP($A464,INDIRECT(CONCATENATE("'CY ",M$3,", SFY ",(M$3+1)," Answers'!A1:CA600")),LOOKUP($D$4,'Row Index'!$A$54:$A$59,'Row Index'!$B$54:$B$59),FALSE),"")</f>
        <v>22</v>
      </c>
      <c r="N464" s="116">
        <f ca="1">IFERROR(VLOOKUP($A464,INDIRECT(CONCATENATE("'CY ",N$3,", SFY ",(N$3+1)," Answers'!A1:CA600")),LOOKUP($D$4,'Row Index'!$A$64:$A$69,'Row Index'!$B$64:$B$69),FALSE),"")</f>
        <v>18</v>
      </c>
    </row>
    <row r="465" spans="1:14" x14ac:dyDescent="0.25">
      <c r="A465" s="49">
        <v>1613</v>
      </c>
      <c r="B465" s="44" t="s">
        <v>464</v>
      </c>
      <c r="C465" s="46" t="s">
        <v>452</v>
      </c>
      <c r="D465" s="115">
        <f ca="1">IFERROR(VLOOKUP($A465,INDIRECT(CONCATENATE("'CY ",D$3,", SFY ",(D$3+1)," Answers'!A1:BJ600")),LOOKUP($D$4,'Row Index'!$A$4:$A$9,'Row Index'!$B$4:$B$9),FALSE),"")</f>
        <v>38</v>
      </c>
      <c r="E465" s="115">
        <f ca="1">IFERROR(VLOOKUP($A465,INDIRECT(CONCATENATE("'CY ",E$3,", SFY ",(E$3+1)," Answers'!A1:BJ600")),LOOKUP($D$4,'Row Index'!$A$4:$A$9,'Row Index'!$B$4:$B$9),FALSE),"")</f>
        <v>36</v>
      </c>
      <c r="F465" s="115">
        <f ca="1">IFERROR(VLOOKUP($A465,INDIRECT(CONCATENATE("'CY ",F$3,", SFY ",(F$3+1)," Answers'!A1:BJ600")),LOOKUP($D$4,'Row Index'!$A$4:$A$9,'Row Index'!$B$4:$B$9),FALSE),"")</f>
        <v>34</v>
      </c>
      <c r="G465" s="115">
        <f ca="1">IFERROR(VLOOKUP($A465,INDIRECT(CONCATENATE("'CY ",G$3,", SFY ",(G$3+1)," Answers'!A1:BJ600")),LOOKUP($D$4,'Row Index'!$A$4:$A$9,'Row Index'!$B$4:$B$9),FALSE),"")</f>
        <v>37</v>
      </c>
      <c r="H465" s="115">
        <f ca="1">IFERROR(VLOOKUP($A465,INDIRECT(CONCATENATE("'CY ",H$3,", SFY ",(H$3+1)," Answers'!A1:BJ600")),LOOKUP($D$4,'Row Index'!$A$4:$A$9,'Row Index'!$B$4:$B$9),FALSE),"")</f>
        <v>36</v>
      </c>
      <c r="I465" s="115">
        <f ca="1">IFERROR(VLOOKUP($A465,INDIRECT(CONCATENATE("'CY ",I$3,", SFY ",(I$3+1)," Answers'!A1:BJ600")),LOOKUP($D$4,'Row Index'!$A$14:$A$19,'Row Index'!$B$14:$B$19),FALSE),"")</f>
        <v>21</v>
      </c>
      <c r="J465" s="115">
        <f ca="1">IFERROR(VLOOKUP($A465,INDIRECT(CONCATENATE("'CY ",J$3,", SFY ",(J$3+1)," Answers'!A1:BJ600")),LOOKUP($D$4,'Row Index'!$A$24:$A$29,'Row Index'!$B$24:$B$29),FALSE),"")</f>
        <v>20</v>
      </c>
      <c r="K465" s="115">
        <f ca="1">IFERROR(VLOOKUP($A465,INDIRECT(CONCATENATE("'CY ",K$3,", SFY ",(K$3+1)," Answers'!A1:BZ600")),LOOKUP($D$4,'Row Index'!$A$24:$A$29,'Row Index'!$B$34:$B$39),FALSE),"")</f>
        <v>25</v>
      </c>
      <c r="L465" s="115">
        <f ca="1">IFERROR(VLOOKUP($A465,INDIRECT(CONCATENATE("'CY ",L$3,", SFY ",(L$3+1)," Answers'!A1:CA600")),LOOKUP($D$4,'Row Index'!$A$24:$A$29,'Row Index'!$B$44:$B$49),FALSE),"")</f>
        <v>34</v>
      </c>
      <c r="M465" s="115">
        <f ca="1">IFERROR(VLOOKUP($A465,INDIRECT(CONCATENATE("'CY ",M$3,", SFY ",(M$3+1)," Answers'!A1:CA600")),LOOKUP($D$4,'Row Index'!$A$54:$A$59,'Row Index'!$B$54:$B$59),FALSE),"")</f>
        <v>22</v>
      </c>
      <c r="N465" s="116">
        <f ca="1">IFERROR(VLOOKUP($A465,INDIRECT(CONCATENATE("'CY ",N$3,", SFY ",(N$3+1)," Answers'!A1:CA600")),LOOKUP($D$4,'Row Index'!$A$64:$A$69,'Row Index'!$B$64:$B$69),FALSE),"")</f>
        <v>21</v>
      </c>
    </row>
    <row r="466" spans="1:14" x14ac:dyDescent="0.25">
      <c r="A466" s="49">
        <v>1614</v>
      </c>
      <c r="B466" s="44" t="s">
        <v>465</v>
      </c>
      <c r="C466" s="46" t="s">
        <v>452</v>
      </c>
      <c r="D466" s="115">
        <f ca="1">IFERROR(VLOOKUP($A466,INDIRECT(CONCATENATE("'CY ",D$3,", SFY ",(D$3+1)," Answers'!A1:BJ600")),LOOKUP($D$4,'Row Index'!$A$4:$A$9,'Row Index'!$B$4:$B$9),FALSE),"")</f>
        <v>42</v>
      </c>
      <c r="E466" s="115">
        <f ca="1">IFERROR(VLOOKUP($A466,INDIRECT(CONCATENATE("'CY ",E$3,", SFY ",(E$3+1)," Answers'!A1:BJ600")),LOOKUP($D$4,'Row Index'!$A$4:$A$9,'Row Index'!$B$4:$B$9),FALSE),"")</f>
        <v>40</v>
      </c>
      <c r="F466" s="115">
        <f ca="1">IFERROR(VLOOKUP($A466,INDIRECT(CONCATENATE("'CY ",F$3,", SFY ",(F$3+1)," Answers'!A1:BJ600")),LOOKUP($D$4,'Row Index'!$A$4:$A$9,'Row Index'!$B$4:$B$9),FALSE),"")</f>
        <v>40</v>
      </c>
      <c r="G466" s="115">
        <f ca="1">IFERROR(VLOOKUP($A466,INDIRECT(CONCATENATE("'CY ",G$3,", SFY ",(G$3+1)," Answers'!A1:BJ600")),LOOKUP($D$4,'Row Index'!$A$4:$A$9,'Row Index'!$B$4:$B$9),FALSE),"")</f>
        <v>36</v>
      </c>
      <c r="H466" s="115">
        <f ca="1">IFERROR(VLOOKUP($A466,INDIRECT(CONCATENATE("'CY ",H$3,", SFY ",(H$3+1)," Answers'!A1:BJ600")),LOOKUP($D$4,'Row Index'!$A$4:$A$9,'Row Index'!$B$4:$B$9),FALSE),"")</f>
        <v>39</v>
      </c>
      <c r="I466" s="115">
        <f ca="1">IFERROR(VLOOKUP($A466,INDIRECT(CONCATENATE("'CY ",I$3,", SFY ",(I$3+1)," Answers'!A1:BJ600")),LOOKUP($D$4,'Row Index'!$A$14:$A$19,'Row Index'!$B$14:$B$19),FALSE),"")</f>
        <v>22</v>
      </c>
      <c r="J466" s="115">
        <f ca="1">IFERROR(VLOOKUP($A466,INDIRECT(CONCATENATE("'CY ",J$3,", SFY ",(J$3+1)," Answers'!A1:BJ600")),LOOKUP($D$4,'Row Index'!$A$24:$A$29,'Row Index'!$B$24:$B$29),FALSE),"")</f>
        <v>20</v>
      </c>
      <c r="K466" s="115">
        <f ca="1">IFERROR(VLOOKUP($A466,INDIRECT(CONCATENATE("'CY ",K$3,", SFY ",(K$3+1)," Answers'!A1:BZ600")),LOOKUP($D$4,'Row Index'!$A$24:$A$29,'Row Index'!$B$34:$B$39),FALSE),"")</f>
        <v>42</v>
      </c>
      <c r="L466" s="115">
        <f ca="1">IFERROR(VLOOKUP($A466,INDIRECT(CONCATENATE("'CY ",L$3,", SFY ",(L$3+1)," Answers'!A1:CA600")),LOOKUP($D$4,'Row Index'!$A$24:$A$29,'Row Index'!$B$44:$B$49),FALSE),"")</f>
        <v>42</v>
      </c>
      <c r="M466" s="115">
        <f ca="1">IFERROR(VLOOKUP($A466,INDIRECT(CONCATENATE("'CY ",M$3,", SFY ",(M$3+1)," Answers'!A1:CA600")),LOOKUP($D$4,'Row Index'!$A$54:$A$59,'Row Index'!$B$54:$B$59),FALSE),"")</f>
        <v>26</v>
      </c>
      <c r="N466" s="116">
        <f ca="1">IFERROR(VLOOKUP($A466,INDIRECT(CONCATENATE("'CY ",N$3,", SFY ",(N$3+1)," Answers'!A1:CA600")),LOOKUP($D$4,'Row Index'!$A$64:$A$69,'Row Index'!$B$64:$B$69),FALSE),"")</f>
        <v>21</v>
      </c>
    </row>
    <row r="467" spans="1:14" x14ac:dyDescent="0.25">
      <c r="A467" s="49">
        <v>1615</v>
      </c>
      <c r="B467" s="44" t="s">
        <v>466</v>
      </c>
      <c r="C467" s="46" t="s">
        <v>452</v>
      </c>
      <c r="D467" s="115">
        <f ca="1">IFERROR(VLOOKUP($A467,INDIRECT(CONCATENATE("'CY ",D$3,", SFY ",(D$3+1)," Answers'!A1:BJ600")),LOOKUP($D$4,'Row Index'!$A$4:$A$9,'Row Index'!$B$4:$B$9),FALSE),"")</f>
        <v>44</v>
      </c>
      <c r="E467" s="115">
        <f ca="1">IFERROR(VLOOKUP($A467,INDIRECT(CONCATENATE("'CY ",E$3,", SFY ",(E$3+1)," Answers'!A1:BJ600")),LOOKUP($D$4,'Row Index'!$A$4:$A$9,'Row Index'!$B$4:$B$9),FALSE),"")</f>
        <v>36</v>
      </c>
      <c r="F467" s="115">
        <f ca="1">IFERROR(VLOOKUP($A467,INDIRECT(CONCATENATE("'CY ",F$3,", SFY ",(F$3+1)," Answers'!A1:BJ600")),LOOKUP($D$4,'Row Index'!$A$4:$A$9,'Row Index'!$B$4:$B$9),FALSE),"")</f>
        <v>32</v>
      </c>
      <c r="G467" s="115">
        <f ca="1">IFERROR(VLOOKUP($A467,INDIRECT(CONCATENATE("'CY ",G$3,", SFY ",(G$3+1)," Answers'!A1:BJ600")),LOOKUP($D$4,'Row Index'!$A$4:$A$9,'Row Index'!$B$4:$B$9),FALSE),"")</f>
        <v>31</v>
      </c>
      <c r="H467" s="115">
        <f ca="1">IFERROR(VLOOKUP($A467,INDIRECT(CONCATENATE("'CY ",H$3,", SFY ",(H$3+1)," Answers'!A1:BJ600")),LOOKUP($D$4,'Row Index'!$A$4:$A$9,'Row Index'!$B$4:$B$9),FALSE),"")</f>
        <v>41</v>
      </c>
      <c r="I467" s="115">
        <f ca="1">IFERROR(VLOOKUP($A467,INDIRECT(CONCATENATE("'CY ",I$3,", SFY ",(I$3+1)," Answers'!A1:BJ600")),LOOKUP($D$4,'Row Index'!$A$14:$A$19,'Row Index'!$B$14:$B$19),FALSE),"")</f>
        <v>23</v>
      </c>
      <c r="J467" s="115">
        <f ca="1">IFERROR(VLOOKUP($A467,INDIRECT(CONCATENATE("'CY ",J$3,", SFY ",(J$3+1)," Answers'!A1:BJ600")),LOOKUP($D$4,'Row Index'!$A$24:$A$29,'Row Index'!$B$24:$B$29),FALSE),"")</f>
        <v>19</v>
      </c>
      <c r="K467" s="115">
        <f ca="1">IFERROR(VLOOKUP($A467,INDIRECT(CONCATENATE("'CY ",K$3,", SFY ",(K$3+1)," Answers'!A1:BZ600")),LOOKUP($D$4,'Row Index'!$A$24:$A$29,'Row Index'!$B$34:$B$39),FALSE),"")</f>
        <v>48</v>
      </c>
      <c r="L467" s="115">
        <f ca="1">IFERROR(VLOOKUP($A467,INDIRECT(CONCATENATE("'CY ",L$3,", SFY ",(L$3+1)," Answers'!A1:CA600")),LOOKUP($D$4,'Row Index'!$A$24:$A$29,'Row Index'!$B$44:$B$49),FALSE),"")</f>
        <v>40</v>
      </c>
      <c r="M467" s="115">
        <f ca="1">IFERROR(VLOOKUP($A467,INDIRECT(CONCATENATE("'CY ",M$3,", SFY ",(M$3+1)," Answers'!A1:CA600")),LOOKUP($D$4,'Row Index'!$A$54:$A$59,'Row Index'!$B$54:$B$59),FALSE),"")</f>
        <v>24</v>
      </c>
      <c r="N467" s="116">
        <f ca="1">IFERROR(VLOOKUP($A467,INDIRECT(CONCATENATE("'CY ",N$3,", SFY ",(N$3+1)," Answers'!A1:CA600")),LOOKUP($D$4,'Row Index'!$A$64:$A$69,'Row Index'!$B$64:$B$69),FALSE),"")</f>
        <v>18</v>
      </c>
    </row>
    <row r="468" spans="1:14" x14ac:dyDescent="0.25">
      <c r="A468" s="49">
        <v>1616</v>
      </c>
      <c r="B468" s="44" t="s">
        <v>467</v>
      </c>
      <c r="C468" s="46" t="s">
        <v>452</v>
      </c>
      <c r="D468" s="115">
        <f ca="1">IFERROR(VLOOKUP($A468,INDIRECT(CONCATENATE("'CY ",D$3,", SFY ",(D$3+1)," Answers'!A1:BJ600")),LOOKUP($D$4,'Row Index'!$A$4:$A$9,'Row Index'!$B$4:$B$9),FALSE),"")</f>
        <v>35</v>
      </c>
      <c r="E468" s="115">
        <f ca="1">IFERROR(VLOOKUP($A468,INDIRECT(CONCATENATE("'CY ",E$3,", SFY ",(E$3+1)," Answers'!A1:BJ600")),LOOKUP($D$4,'Row Index'!$A$4:$A$9,'Row Index'!$B$4:$B$9),FALSE),"")</f>
        <v>38</v>
      </c>
      <c r="F468" s="115">
        <f ca="1">IFERROR(VLOOKUP($A468,INDIRECT(CONCATENATE("'CY ",F$3,", SFY ",(F$3+1)," Answers'!A1:BJ600")),LOOKUP($D$4,'Row Index'!$A$4:$A$9,'Row Index'!$B$4:$B$9),FALSE),"")</f>
        <v>36</v>
      </c>
      <c r="G468" s="115">
        <f ca="1">IFERROR(VLOOKUP($A468,INDIRECT(CONCATENATE("'CY ",G$3,", SFY ",(G$3+1)," Answers'!A1:BJ600")),LOOKUP($D$4,'Row Index'!$A$4:$A$9,'Row Index'!$B$4:$B$9),FALSE),"")</f>
        <v>33</v>
      </c>
      <c r="H468" s="115">
        <f ca="1">IFERROR(VLOOKUP($A468,INDIRECT(CONCATENATE("'CY ",H$3,", SFY ",(H$3+1)," Answers'!A1:BJ600")),LOOKUP($D$4,'Row Index'!$A$4:$A$9,'Row Index'!$B$4:$B$9),FALSE),"")</f>
        <v>37</v>
      </c>
      <c r="I468" s="115">
        <f ca="1">IFERROR(VLOOKUP($A468,INDIRECT(CONCATENATE("'CY ",I$3,", SFY ",(I$3+1)," Answers'!A1:BJ600")),LOOKUP($D$4,'Row Index'!$A$14:$A$19,'Row Index'!$B$14:$B$19),FALSE),"")</f>
        <v>18</v>
      </c>
      <c r="J468" s="115">
        <f ca="1">IFERROR(VLOOKUP($A468,INDIRECT(CONCATENATE("'CY ",J$3,", SFY ",(J$3+1)," Answers'!A1:BJ600")),LOOKUP($D$4,'Row Index'!$A$24:$A$29,'Row Index'!$B$24:$B$29),FALSE),"")</f>
        <v>17</v>
      </c>
      <c r="K468" s="115">
        <f ca="1">IFERROR(VLOOKUP($A468,INDIRECT(CONCATENATE("'CY ",K$3,", SFY ",(K$3+1)," Answers'!A1:BZ600")),LOOKUP($D$4,'Row Index'!$A$24:$A$29,'Row Index'!$B$34:$B$39),FALSE),"")</f>
        <v>0</v>
      </c>
      <c r="L468" s="115">
        <f ca="1">IFERROR(VLOOKUP($A468,INDIRECT(CONCATENATE("'CY ",L$3,", SFY ",(L$3+1)," Answers'!A1:CA600")),LOOKUP($D$4,'Row Index'!$A$24:$A$29,'Row Index'!$B$44:$B$49),FALSE),"")</f>
        <v>37</v>
      </c>
      <c r="M468" s="115">
        <f ca="1">IFERROR(VLOOKUP($A468,INDIRECT(CONCATENATE("'CY ",M$3,", SFY ",(M$3+1)," Answers'!A1:CA600")),LOOKUP($D$4,'Row Index'!$A$54:$A$59,'Row Index'!$B$54:$B$59),FALSE),"")</f>
        <v>25</v>
      </c>
      <c r="N468" s="116">
        <f ca="1">IFERROR(VLOOKUP($A468,INDIRECT(CONCATENATE("'CY ",N$3,", SFY ",(N$3+1)," Answers'!A1:CA600")),LOOKUP($D$4,'Row Index'!$A$64:$A$69,'Row Index'!$B$64:$B$69),FALSE),"")</f>
        <v>21.5</v>
      </c>
    </row>
    <row r="469" spans="1:14" x14ac:dyDescent="0.25">
      <c r="A469" s="49">
        <v>1701</v>
      </c>
      <c r="B469" s="44" t="s">
        <v>468</v>
      </c>
      <c r="C469" s="46" t="s">
        <v>469</v>
      </c>
      <c r="D469" s="115">
        <f ca="1">IFERROR(VLOOKUP($A469,INDIRECT(CONCATENATE("'CY ",D$3,", SFY ",(D$3+1)," Answers'!A1:BJ600")),LOOKUP($D$4,'Row Index'!$A$4:$A$9,'Row Index'!$B$4:$B$9),FALSE),"")</f>
        <v>38</v>
      </c>
      <c r="E469" s="115">
        <f ca="1">IFERROR(VLOOKUP($A469,INDIRECT(CONCATENATE("'CY ",E$3,", SFY ",(E$3+1)," Answers'!A1:BJ600")),LOOKUP($D$4,'Row Index'!$A$4:$A$9,'Row Index'!$B$4:$B$9),FALSE),"")</f>
        <v>40</v>
      </c>
      <c r="F469" s="115">
        <f ca="1">IFERROR(VLOOKUP($A469,INDIRECT(CONCATENATE("'CY ",F$3,", SFY ",(F$3+1)," Answers'!A1:BJ600")),LOOKUP($D$4,'Row Index'!$A$4:$A$9,'Row Index'!$B$4:$B$9),FALSE),"")</f>
        <v>41</v>
      </c>
      <c r="G469" s="115">
        <f ca="1">IFERROR(VLOOKUP($A469,INDIRECT(CONCATENATE("'CY ",G$3,", SFY ",(G$3+1)," Answers'!A1:BJ600")),LOOKUP($D$4,'Row Index'!$A$4:$A$9,'Row Index'!$B$4:$B$9),FALSE),"")</f>
        <v>37</v>
      </c>
      <c r="H469" s="115">
        <f ca="1">IFERROR(VLOOKUP($A469,INDIRECT(CONCATENATE("'CY ",H$3,", SFY ",(H$3+1)," Answers'!A1:BJ600")),LOOKUP($D$4,'Row Index'!$A$4:$A$9,'Row Index'!$B$4:$B$9),FALSE),"")</f>
        <v>37</v>
      </c>
      <c r="I469" s="115">
        <f ca="1">IFERROR(VLOOKUP($A469,INDIRECT(CONCATENATE("'CY ",I$3,", SFY ",(I$3+1)," Answers'!A1:BJ600")),LOOKUP($D$4,'Row Index'!$A$14:$A$19,'Row Index'!$B$14:$B$19),FALSE),"")</f>
        <v>20</v>
      </c>
      <c r="J469" s="115">
        <f ca="1">IFERROR(VLOOKUP($A469,INDIRECT(CONCATENATE("'CY ",J$3,", SFY ",(J$3+1)," Answers'!A1:BJ600")),LOOKUP($D$4,'Row Index'!$A$24:$A$29,'Row Index'!$B$24:$B$29),FALSE),"")</f>
        <v>18</v>
      </c>
      <c r="K469" s="115">
        <f ca="1">IFERROR(VLOOKUP($A469,INDIRECT(CONCATENATE("'CY ",K$3,", SFY ",(K$3+1)," Answers'!A1:BZ600")),LOOKUP($D$4,'Row Index'!$A$24:$A$29,'Row Index'!$B$34:$B$39),FALSE),"")</f>
        <v>34</v>
      </c>
      <c r="L469" s="115">
        <f ca="1">IFERROR(VLOOKUP($A469,INDIRECT(CONCATENATE("'CY ",L$3,", SFY ",(L$3+1)," Answers'!A1:CA600")),LOOKUP($D$4,'Row Index'!$A$24:$A$29,'Row Index'!$B$44:$B$49),FALSE),"")</f>
        <v>32</v>
      </c>
      <c r="M469" s="115">
        <f ca="1">IFERROR(VLOOKUP($A469,INDIRECT(CONCATENATE("'CY ",M$3,", SFY ",(M$3+1)," Answers'!A1:CA600")),LOOKUP($D$4,'Row Index'!$A$54:$A$59,'Row Index'!$B$54:$B$59),FALSE),"")</f>
        <v>19</v>
      </c>
      <c r="N469" s="116">
        <f ca="1">IFERROR(VLOOKUP($A469,INDIRECT(CONCATENATE("'CY ",N$3,", SFY ",(N$3+1)," Answers'!A1:CA600")),LOOKUP($D$4,'Row Index'!$A$64:$A$69,'Row Index'!$B$64:$B$69),FALSE),"")</f>
        <v>20.5</v>
      </c>
    </row>
    <row r="470" spans="1:14" x14ac:dyDescent="0.25">
      <c r="A470" s="49">
        <v>1702</v>
      </c>
      <c r="B470" s="44" t="s">
        <v>471</v>
      </c>
      <c r="C470" s="46" t="s">
        <v>469</v>
      </c>
      <c r="D470" s="115">
        <f ca="1">IFERROR(VLOOKUP($A470,INDIRECT(CONCATENATE("'CY ",D$3,", SFY ",(D$3+1)," Answers'!A1:BJ600")),LOOKUP($D$4,'Row Index'!$A$4:$A$9,'Row Index'!$B$4:$B$9),FALSE),"")</f>
        <v>33</v>
      </c>
      <c r="E470" s="115">
        <f ca="1">IFERROR(VLOOKUP($A470,INDIRECT(CONCATENATE("'CY ",E$3,", SFY ",(E$3+1)," Answers'!A1:BJ600")),LOOKUP($D$4,'Row Index'!$A$4:$A$9,'Row Index'!$B$4:$B$9),FALSE),"")</f>
        <v>31</v>
      </c>
      <c r="F470" s="115">
        <f ca="1">IFERROR(VLOOKUP($A470,INDIRECT(CONCATENATE("'CY ",F$3,", SFY ",(F$3+1)," Answers'!A1:BJ600")),LOOKUP($D$4,'Row Index'!$A$4:$A$9,'Row Index'!$B$4:$B$9),FALSE),"")</f>
        <v>31</v>
      </c>
      <c r="G470" s="115">
        <f ca="1">IFERROR(VLOOKUP($A470,INDIRECT(CONCATENATE("'CY ",G$3,", SFY ",(G$3+1)," Answers'!A1:BJ600")),LOOKUP($D$4,'Row Index'!$A$4:$A$9,'Row Index'!$B$4:$B$9),FALSE),"")</f>
        <v>33</v>
      </c>
      <c r="H470" s="115">
        <f ca="1">IFERROR(VLOOKUP($A470,INDIRECT(CONCATENATE("'CY ",H$3,", SFY ",(H$3+1)," Answers'!A1:BJ600")),LOOKUP($D$4,'Row Index'!$A$4:$A$9,'Row Index'!$B$4:$B$9),FALSE),"")</f>
        <v>32</v>
      </c>
      <c r="I470" s="115">
        <f ca="1">IFERROR(VLOOKUP($A470,INDIRECT(CONCATENATE("'CY ",I$3,", SFY ",(I$3+1)," Answers'!A1:BJ600")),LOOKUP($D$4,'Row Index'!$A$14:$A$19,'Row Index'!$B$14:$B$19),FALSE),"")</f>
        <v>18</v>
      </c>
      <c r="J470" s="115">
        <f ca="1">IFERROR(VLOOKUP($A470,INDIRECT(CONCATENATE("'CY ",J$3,", SFY ",(J$3+1)," Answers'!A1:BJ600")),LOOKUP($D$4,'Row Index'!$A$24:$A$29,'Row Index'!$B$24:$B$29),FALSE),"")</f>
        <v>13</v>
      </c>
      <c r="K470" s="115">
        <f ca="1">IFERROR(VLOOKUP($A470,INDIRECT(CONCATENATE("'CY ",K$3,", SFY ",(K$3+1)," Answers'!A1:BZ600")),LOOKUP($D$4,'Row Index'!$A$24:$A$29,'Row Index'!$B$34:$B$39),FALSE),"")</f>
        <v>29</v>
      </c>
      <c r="L470" s="115">
        <f ca="1">IFERROR(VLOOKUP($A470,INDIRECT(CONCATENATE("'CY ",L$3,", SFY ",(L$3+1)," Answers'!A1:CA600")),LOOKUP($D$4,'Row Index'!$A$24:$A$29,'Row Index'!$B$44:$B$49),FALSE),"")</f>
        <v>33</v>
      </c>
      <c r="M470" s="115">
        <f ca="1">IFERROR(VLOOKUP($A470,INDIRECT(CONCATENATE("'CY ",M$3,", SFY ",(M$3+1)," Answers'!A1:CA600")),LOOKUP($D$4,'Row Index'!$A$54:$A$59,'Row Index'!$B$54:$B$59),FALSE),"")</f>
        <v>15</v>
      </c>
      <c r="N470" s="116">
        <f ca="1">IFERROR(VLOOKUP($A470,INDIRECT(CONCATENATE("'CY ",N$3,", SFY ",(N$3+1)," Answers'!A1:CA600")),LOOKUP($D$4,'Row Index'!$A$64:$A$69,'Row Index'!$B$64:$B$69),FALSE),"")</f>
        <v>17</v>
      </c>
    </row>
    <row r="471" spans="1:14" x14ac:dyDescent="0.25">
      <c r="A471" s="49">
        <v>1703</v>
      </c>
      <c r="B471" s="44" t="s">
        <v>472</v>
      </c>
      <c r="C471" s="46" t="s">
        <v>469</v>
      </c>
      <c r="D471" s="115">
        <f ca="1">IFERROR(VLOOKUP($A471,INDIRECT(CONCATENATE("'CY ",D$3,", SFY ",(D$3+1)," Answers'!A1:BJ600")),LOOKUP($D$4,'Row Index'!$A$4:$A$9,'Row Index'!$B$4:$B$9),FALSE),"")</f>
        <v>35</v>
      </c>
      <c r="E471" s="115">
        <f ca="1">IFERROR(VLOOKUP($A471,INDIRECT(CONCATENATE("'CY ",E$3,", SFY ",(E$3+1)," Answers'!A1:BJ600")),LOOKUP($D$4,'Row Index'!$A$4:$A$9,'Row Index'!$B$4:$B$9),FALSE),"")</f>
        <v>37</v>
      </c>
      <c r="F471" s="115">
        <f ca="1">IFERROR(VLOOKUP($A471,INDIRECT(CONCATENATE("'CY ",F$3,", SFY ",(F$3+1)," Answers'!A1:BJ600")),LOOKUP($D$4,'Row Index'!$A$4:$A$9,'Row Index'!$B$4:$B$9),FALSE),"")</f>
        <v>30</v>
      </c>
      <c r="G471" s="115">
        <f ca="1">IFERROR(VLOOKUP($A471,INDIRECT(CONCATENATE("'CY ",G$3,", SFY ",(G$3+1)," Answers'!A1:BJ600")),LOOKUP($D$4,'Row Index'!$A$4:$A$9,'Row Index'!$B$4:$B$9),FALSE),"")</f>
        <v>30</v>
      </c>
      <c r="H471" s="115">
        <f ca="1">IFERROR(VLOOKUP($A471,INDIRECT(CONCATENATE("'CY ",H$3,", SFY ",(H$3+1)," Answers'!A1:BJ600")),LOOKUP($D$4,'Row Index'!$A$4:$A$9,'Row Index'!$B$4:$B$9),FALSE),"")</f>
        <v>30</v>
      </c>
      <c r="I471" s="115">
        <f ca="1">IFERROR(VLOOKUP($A471,INDIRECT(CONCATENATE("'CY ",I$3,", SFY ",(I$3+1)," Answers'!A1:BJ600")),LOOKUP($D$4,'Row Index'!$A$14:$A$19,'Row Index'!$B$14:$B$19),FALSE),"")</f>
        <v>16</v>
      </c>
      <c r="J471" s="115">
        <f ca="1">IFERROR(VLOOKUP($A471,INDIRECT(CONCATENATE("'CY ",J$3,", SFY ",(J$3+1)," Answers'!A1:BJ600")),LOOKUP($D$4,'Row Index'!$A$24:$A$29,'Row Index'!$B$24:$B$29),FALSE),"")</f>
        <v>13</v>
      </c>
      <c r="K471" s="115">
        <f ca="1">IFERROR(VLOOKUP($A471,INDIRECT(CONCATENATE("'CY ",K$3,", SFY ",(K$3+1)," Answers'!A1:BZ600")),LOOKUP($D$4,'Row Index'!$A$24:$A$29,'Row Index'!$B$34:$B$39),FALSE),"")</f>
        <v>33</v>
      </c>
      <c r="L471" s="115">
        <f ca="1">IFERROR(VLOOKUP($A471,INDIRECT(CONCATENATE("'CY ",L$3,", SFY ",(L$3+1)," Answers'!A1:CA600")),LOOKUP($D$4,'Row Index'!$A$24:$A$29,'Row Index'!$B$44:$B$49),FALSE),"")</f>
        <v>27</v>
      </c>
      <c r="M471" s="115">
        <f ca="1">IFERROR(VLOOKUP($A471,INDIRECT(CONCATENATE("'CY ",M$3,", SFY ",(M$3+1)," Answers'!A1:CA600")),LOOKUP($D$4,'Row Index'!$A$54:$A$59,'Row Index'!$B$54:$B$59),FALSE),"")</f>
        <v>19</v>
      </c>
      <c r="N471" s="116">
        <f ca="1">IFERROR(VLOOKUP($A471,INDIRECT(CONCATENATE("'CY ",N$3,", SFY ",(N$3+1)," Answers'!A1:CA600")),LOOKUP($D$4,'Row Index'!$A$64:$A$69,'Row Index'!$B$64:$B$69),FALSE),"")</f>
        <v>21.5</v>
      </c>
    </row>
    <row r="472" spans="1:14" x14ac:dyDescent="0.25">
      <c r="A472" s="49">
        <v>1704</v>
      </c>
      <c r="B472" s="44" t="s">
        <v>473</v>
      </c>
      <c r="C472" s="46" t="s">
        <v>469</v>
      </c>
      <c r="D472" s="115">
        <f ca="1">IFERROR(VLOOKUP($A472,INDIRECT(CONCATENATE("'CY ",D$3,", SFY ",(D$3+1)," Answers'!A1:BJ600")),LOOKUP($D$4,'Row Index'!$A$4:$A$9,'Row Index'!$B$4:$B$9),FALSE),"")</f>
        <v>41</v>
      </c>
      <c r="E472" s="115">
        <f ca="1">IFERROR(VLOOKUP($A472,INDIRECT(CONCATENATE("'CY ",E$3,", SFY ",(E$3+1)," Answers'!A1:BJ600")),LOOKUP($D$4,'Row Index'!$A$4:$A$9,'Row Index'!$B$4:$B$9),FALSE),"")</f>
        <v>39</v>
      </c>
      <c r="F472" s="115">
        <f ca="1">IFERROR(VLOOKUP($A472,INDIRECT(CONCATENATE("'CY ",F$3,", SFY ",(F$3+1)," Answers'!A1:BJ600")),LOOKUP($D$4,'Row Index'!$A$4:$A$9,'Row Index'!$B$4:$B$9),FALSE),"")</f>
        <v>40</v>
      </c>
      <c r="G472" s="115">
        <f ca="1">IFERROR(VLOOKUP($A472,INDIRECT(CONCATENATE("'CY ",G$3,", SFY ",(G$3+1)," Answers'!A1:BJ600")),LOOKUP($D$4,'Row Index'!$A$4:$A$9,'Row Index'!$B$4:$B$9),FALSE),"")</f>
        <v>33</v>
      </c>
      <c r="H472" s="115">
        <f ca="1">IFERROR(VLOOKUP($A472,INDIRECT(CONCATENATE("'CY ",H$3,", SFY ",(H$3+1)," Answers'!A1:BJ600")),LOOKUP($D$4,'Row Index'!$A$4:$A$9,'Row Index'!$B$4:$B$9),FALSE),"")</f>
        <v>32</v>
      </c>
      <c r="I472" s="115">
        <f ca="1">IFERROR(VLOOKUP($A472,INDIRECT(CONCATENATE("'CY ",I$3,", SFY ",(I$3+1)," Answers'!A1:BJ600")),LOOKUP($D$4,'Row Index'!$A$14:$A$19,'Row Index'!$B$14:$B$19),FALSE),"")</f>
        <v>20</v>
      </c>
      <c r="J472" s="115">
        <f ca="1">IFERROR(VLOOKUP($A472,INDIRECT(CONCATENATE("'CY ",J$3,", SFY ",(J$3+1)," Answers'!A1:BJ600")),LOOKUP($D$4,'Row Index'!$A$24:$A$29,'Row Index'!$B$24:$B$29),FALSE),"")</f>
        <v>13</v>
      </c>
      <c r="K472" s="115">
        <f ca="1">IFERROR(VLOOKUP($A472,INDIRECT(CONCATENATE("'CY ",K$3,", SFY ",(K$3+1)," Answers'!A1:BZ600")),LOOKUP($D$4,'Row Index'!$A$24:$A$29,'Row Index'!$B$34:$B$39),FALSE),"")</f>
        <v>0</v>
      </c>
      <c r="L472" s="115">
        <f ca="1">IFERROR(VLOOKUP($A472,INDIRECT(CONCATENATE("'CY ",L$3,", SFY ",(L$3+1)," Answers'!A1:CA600")),LOOKUP($D$4,'Row Index'!$A$24:$A$29,'Row Index'!$B$44:$B$49),FALSE),"")</f>
        <v>40</v>
      </c>
      <c r="M472" s="115">
        <f ca="1">IFERROR(VLOOKUP($A472,INDIRECT(CONCATENATE("'CY ",M$3,", SFY ",(M$3+1)," Answers'!A1:CA600")),LOOKUP($D$4,'Row Index'!$A$54:$A$59,'Row Index'!$B$54:$B$59),FALSE),"")</f>
        <v>23</v>
      </c>
      <c r="N472" s="116">
        <f ca="1">IFERROR(VLOOKUP($A472,INDIRECT(CONCATENATE("'CY ",N$3,", SFY ",(N$3+1)," Answers'!A1:CA600")),LOOKUP($D$4,'Row Index'!$A$64:$A$69,'Row Index'!$B$64:$B$69),FALSE),"")</f>
        <v>20</v>
      </c>
    </row>
    <row r="473" spans="1:14" x14ac:dyDescent="0.25">
      <c r="A473" s="49">
        <v>1705</v>
      </c>
      <c r="B473" s="44" t="s">
        <v>474</v>
      </c>
      <c r="C473" s="46" t="s">
        <v>469</v>
      </c>
      <c r="D473" s="115">
        <f ca="1">IFERROR(VLOOKUP($A473,INDIRECT(CONCATENATE("'CY ",D$3,", SFY ",(D$3+1)," Answers'!A1:BJ600")),LOOKUP($D$4,'Row Index'!$A$4:$A$9,'Row Index'!$B$4:$B$9),FALSE),"")</f>
        <v>35</v>
      </c>
      <c r="E473" s="115">
        <f ca="1">IFERROR(VLOOKUP($A473,INDIRECT(CONCATENATE("'CY ",E$3,", SFY ",(E$3+1)," Answers'!A1:BJ600")),LOOKUP($D$4,'Row Index'!$A$4:$A$9,'Row Index'!$B$4:$B$9),FALSE),"")</f>
        <v>39</v>
      </c>
      <c r="F473" s="115">
        <f ca="1">IFERROR(VLOOKUP($A473,INDIRECT(CONCATENATE("'CY ",F$3,", SFY ",(F$3+1)," Answers'!A1:BJ600")),LOOKUP($D$4,'Row Index'!$A$4:$A$9,'Row Index'!$B$4:$B$9),FALSE),"")</f>
        <v>36</v>
      </c>
      <c r="G473" s="115">
        <f ca="1">IFERROR(VLOOKUP($A473,INDIRECT(CONCATENATE("'CY ",G$3,", SFY ",(G$3+1)," Answers'!A1:BJ600")),LOOKUP($D$4,'Row Index'!$A$4:$A$9,'Row Index'!$B$4:$B$9),FALSE),"")</f>
        <v>36</v>
      </c>
      <c r="H473" s="115">
        <f ca="1">IFERROR(VLOOKUP($A473,INDIRECT(CONCATENATE("'CY ",H$3,", SFY ",(H$3+1)," Answers'!A1:BJ600")),LOOKUP($D$4,'Row Index'!$A$4:$A$9,'Row Index'!$B$4:$B$9),FALSE),"")</f>
        <v>31</v>
      </c>
      <c r="I473" s="115">
        <f ca="1">IFERROR(VLOOKUP($A473,INDIRECT(CONCATENATE("'CY ",I$3,", SFY ",(I$3+1)," Answers'!A1:BJ600")),LOOKUP($D$4,'Row Index'!$A$14:$A$19,'Row Index'!$B$14:$B$19),FALSE),"")</f>
        <v>19</v>
      </c>
      <c r="J473" s="115">
        <f ca="1">IFERROR(VLOOKUP($A473,INDIRECT(CONCATENATE("'CY ",J$3,", SFY ",(J$3+1)," Answers'!A1:BJ600")),LOOKUP($D$4,'Row Index'!$A$24:$A$29,'Row Index'!$B$24:$B$29),FALSE),"")</f>
        <v>15</v>
      </c>
      <c r="K473" s="115">
        <f ca="1">IFERROR(VLOOKUP($A473,INDIRECT(CONCATENATE("'CY ",K$3,", SFY ",(K$3+1)," Answers'!A1:BZ600")),LOOKUP($D$4,'Row Index'!$A$24:$A$29,'Row Index'!$B$34:$B$39),FALSE),"")</f>
        <v>33</v>
      </c>
      <c r="L473" s="115">
        <f ca="1">IFERROR(VLOOKUP($A473,INDIRECT(CONCATENATE("'CY ",L$3,", SFY ",(L$3+1)," Answers'!A1:CA600")),LOOKUP($D$4,'Row Index'!$A$24:$A$29,'Row Index'!$B$44:$B$49),FALSE),"")</f>
        <v>30</v>
      </c>
      <c r="M473" s="115">
        <f ca="1">IFERROR(VLOOKUP($A473,INDIRECT(CONCATENATE("'CY ",M$3,", SFY ",(M$3+1)," Answers'!A1:CA600")),LOOKUP($D$4,'Row Index'!$A$54:$A$59,'Row Index'!$B$54:$B$59),FALSE),"")</f>
        <v>21</v>
      </c>
      <c r="N473" s="116">
        <f ca="1">IFERROR(VLOOKUP($A473,INDIRECT(CONCATENATE("'CY ",N$3,", SFY ",(N$3+1)," Answers'!A1:CA600")),LOOKUP($D$4,'Row Index'!$A$64:$A$69,'Row Index'!$B$64:$B$69),FALSE),"")</f>
        <v>21.5</v>
      </c>
    </row>
    <row r="474" spans="1:14" x14ac:dyDescent="0.25">
      <c r="A474" s="49">
        <v>1706</v>
      </c>
      <c r="B474" s="44" t="s">
        <v>475</v>
      </c>
      <c r="C474" s="46" t="s">
        <v>469</v>
      </c>
      <c r="D474" s="115">
        <f ca="1">IFERROR(VLOOKUP($A474,INDIRECT(CONCATENATE("'CY ",D$3,", SFY ",(D$3+1)," Answers'!A1:BJ600")),LOOKUP($D$4,'Row Index'!$A$4:$A$9,'Row Index'!$B$4:$B$9),FALSE),"")</f>
        <v>29</v>
      </c>
      <c r="E474" s="115">
        <f ca="1">IFERROR(VLOOKUP($A474,INDIRECT(CONCATENATE("'CY ",E$3,", SFY ",(E$3+1)," Answers'!A1:BJ600")),LOOKUP($D$4,'Row Index'!$A$4:$A$9,'Row Index'!$B$4:$B$9),FALSE),"")</f>
        <v>32</v>
      </c>
      <c r="F474" s="115">
        <f ca="1">IFERROR(VLOOKUP($A474,INDIRECT(CONCATENATE("'CY ",F$3,", SFY ",(F$3+1)," Answers'!A1:BJ600")),LOOKUP($D$4,'Row Index'!$A$4:$A$9,'Row Index'!$B$4:$B$9),FALSE),"")</f>
        <v>35</v>
      </c>
      <c r="G474" s="115">
        <f ca="1">IFERROR(VLOOKUP($A474,INDIRECT(CONCATENATE("'CY ",G$3,", SFY ",(G$3+1)," Answers'!A1:BJ600")),LOOKUP($D$4,'Row Index'!$A$4:$A$9,'Row Index'!$B$4:$B$9),FALSE),"")</f>
        <v>36</v>
      </c>
      <c r="H474" s="115">
        <f ca="1">IFERROR(VLOOKUP($A474,INDIRECT(CONCATENATE("'CY ",H$3,", SFY ",(H$3+1)," Answers'!A1:BJ600")),LOOKUP($D$4,'Row Index'!$A$4:$A$9,'Row Index'!$B$4:$B$9),FALSE),"")</f>
        <v>34</v>
      </c>
      <c r="I474" s="115">
        <f ca="1">IFERROR(VLOOKUP($A474,INDIRECT(CONCATENATE("'CY ",I$3,", SFY ",(I$3+1)," Answers'!A1:BJ600")),LOOKUP($D$4,'Row Index'!$A$14:$A$19,'Row Index'!$B$14:$B$19),FALSE),"")</f>
        <v>21</v>
      </c>
      <c r="J474" s="115">
        <f ca="1">IFERROR(VLOOKUP($A474,INDIRECT(CONCATENATE("'CY ",J$3,", SFY ",(J$3+1)," Answers'!A1:BJ600")),LOOKUP($D$4,'Row Index'!$A$24:$A$29,'Row Index'!$B$24:$B$29),FALSE),"")</f>
        <v>16</v>
      </c>
      <c r="K474" s="115">
        <f ca="1">IFERROR(VLOOKUP($A474,INDIRECT(CONCATENATE("'CY ",K$3,", SFY ",(K$3+1)," Answers'!A1:BZ600")),LOOKUP($D$4,'Row Index'!$A$24:$A$29,'Row Index'!$B$34:$B$39),FALSE),"")</f>
        <v>42</v>
      </c>
      <c r="L474" s="115">
        <f ca="1">IFERROR(VLOOKUP($A474,INDIRECT(CONCATENATE("'CY ",L$3,", SFY ",(L$3+1)," Answers'!A1:CA600")),LOOKUP($D$4,'Row Index'!$A$24:$A$29,'Row Index'!$B$44:$B$49),FALSE),"")</f>
        <v>40</v>
      </c>
      <c r="M474" s="115">
        <f ca="1">IFERROR(VLOOKUP($A474,INDIRECT(CONCATENATE("'CY ",M$3,", SFY ",(M$3+1)," Answers'!A1:CA600")),LOOKUP($D$4,'Row Index'!$A$54:$A$59,'Row Index'!$B$54:$B$59),FALSE),"")</f>
        <v>21</v>
      </c>
      <c r="N474" s="116">
        <f ca="1">IFERROR(VLOOKUP($A474,INDIRECT(CONCATENATE("'CY ",N$3,", SFY ",(N$3+1)," Answers'!A1:CA600")),LOOKUP($D$4,'Row Index'!$A$64:$A$69,'Row Index'!$B$64:$B$69),FALSE),"")</f>
        <v>22.5</v>
      </c>
    </row>
    <row r="475" spans="1:14" x14ac:dyDescent="0.25">
      <c r="A475" s="49">
        <v>1707</v>
      </c>
      <c r="B475" s="44" t="s">
        <v>476</v>
      </c>
      <c r="C475" s="46" t="s">
        <v>469</v>
      </c>
      <c r="D475" s="115">
        <f ca="1">IFERROR(VLOOKUP($A475,INDIRECT(CONCATENATE("'CY ",D$3,", SFY ",(D$3+1)," Answers'!A1:BJ600")),LOOKUP($D$4,'Row Index'!$A$4:$A$9,'Row Index'!$B$4:$B$9),FALSE),"")</f>
        <v>32</v>
      </c>
      <c r="E475" s="115">
        <f ca="1">IFERROR(VLOOKUP($A475,INDIRECT(CONCATENATE("'CY ",E$3,", SFY ",(E$3+1)," Answers'!A1:BJ600")),LOOKUP($D$4,'Row Index'!$A$4:$A$9,'Row Index'!$B$4:$B$9),FALSE),"")</f>
        <v>33</v>
      </c>
      <c r="F475" s="115">
        <f ca="1">IFERROR(VLOOKUP($A475,INDIRECT(CONCATENATE("'CY ",F$3,", SFY ",(F$3+1)," Answers'!A1:BJ600")),LOOKUP($D$4,'Row Index'!$A$4:$A$9,'Row Index'!$B$4:$B$9),FALSE),"")</f>
        <v>28</v>
      </c>
      <c r="G475" s="115">
        <f ca="1">IFERROR(VLOOKUP($A475,INDIRECT(CONCATENATE("'CY ",G$3,", SFY ",(G$3+1)," Answers'!A1:BJ600")),LOOKUP($D$4,'Row Index'!$A$4:$A$9,'Row Index'!$B$4:$B$9),FALSE),"")</f>
        <v>31</v>
      </c>
      <c r="H475" s="115">
        <f ca="1">IFERROR(VLOOKUP($A475,INDIRECT(CONCATENATE("'CY ",H$3,", SFY ",(H$3+1)," Answers'!A1:BJ600")),LOOKUP($D$4,'Row Index'!$A$4:$A$9,'Row Index'!$B$4:$B$9),FALSE),"")</f>
        <v>35</v>
      </c>
      <c r="I475" s="115">
        <f ca="1">IFERROR(VLOOKUP($A475,INDIRECT(CONCATENATE("'CY ",I$3,", SFY ",(I$3+1)," Answers'!A1:BJ600")),LOOKUP($D$4,'Row Index'!$A$14:$A$19,'Row Index'!$B$14:$B$19),FALSE),"")</f>
        <v>18</v>
      </c>
      <c r="J475" s="115">
        <f ca="1">IFERROR(VLOOKUP($A475,INDIRECT(CONCATENATE("'CY ",J$3,", SFY ",(J$3+1)," Answers'!A1:BJ600")),LOOKUP($D$4,'Row Index'!$A$24:$A$29,'Row Index'!$B$24:$B$29),FALSE),"")</f>
        <v>16</v>
      </c>
      <c r="K475" s="115">
        <f ca="1">IFERROR(VLOOKUP($A475,INDIRECT(CONCATENATE("'CY ",K$3,", SFY ",(K$3+1)," Answers'!A1:BZ600")),LOOKUP($D$4,'Row Index'!$A$24:$A$29,'Row Index'!$B$34:$B$39),FALSE),"")</f>
        <v>24</v>
      </c>
      <c r="L475" s="115">
        <f ca="1">IFERROR(VLOOKUP($A475,INDIRECT(CONCATENATE("'CY ",L$3,", SFY ",(L$3+1)," Answers'!A1:CA600")),LOOKUP($D$4,'Row Index'!$A$24:$A$29,'Row Index'!$B$44:$B$49),FALSE),"")</f>
        <v>25</v>
      </c>
      <c r="M475" s="115">
        <f ca="1">IFERROR(VLOOKUP($A475,INDIRECT(CONCATENATE("'CY ",M$3,", SFY ",(M$3+1)," Answers'!A1:CA600")),LOOKUP($D$4,'Row Index'!$A$54:$A$59,'Row Index'!$B$54:$B$59),FALSE),"")</f>
        <v>18</v>
      </c>
      <c r="N475" s="116">
        <f ca="1">IFERROR(VLOOKUP($A475,INDIRECT(CONCATENATE("'CY ",N$3,", SFY ",(N$3+1)," Answers'!A1:CA600")),LOOKUP($D$4,'Row Index'!$A$64:$A$69,'Row Index'!$B$64:$B$69),FALSE),"")</f>
        <v>18</v>
      </c>
    </row>
    <row r="476" spans="1:14" x14ac:dyDescent="0.25">
      <c r="A476" s="49">
        <v>1708</v>
      </c>
      <c r="B476" s="44" t="s">
        <v>477</v>
      </c>
      <c r="C476" s="46" t="s">
        <v>469</v>
      </c>
      <c r="D476" s="115">
        <f ca="1">IFERROR(VLOOKUP($A476,INDIRECT(CONCATENATE("'CY ",D$3,", SFY ",(D$3+1)," Answers'!A1:BJ600")),LOOKUP($D$4,'Row Index'!$A$4:$A$9,'Row Index'!$B$4:$B$9),FALSE),"")</f>
        <v>46</v>
      </c>
      <c r="E476" s="115">
        <f ca="1">IFERROR(VLOOKUP($A476,INDIRECT(CONCATENATE("'CY ",E$3,", SFY ",(E$3+1)," Answers'!A1:BJ600")),LOOKUP($D$4,'Row Index'!$A$4:$A$9,'Row Index'!$B$4:$B$9),FALSE),"")</f>
        <v>44</v>
      </c>
      <c r="F476" s="115">
        <f ca="1">IFERROR(VLOOKUP($A476,INDIRECT(CONCATENATE("'CY ",F$3,", SFY ",(F$3+1)," Answers'!A1:BJ600")),LOOKUP($D$4,'Row Index'!$A$4:$A$9,'Row Index'!$B$4:$B$9),FALSE),"")</f>
        <v>40</v>
      </c>
      <c r="G476" s="115">
        <f ca="1">IFERROR(VLOOKUP($A476,INDIRECT(CONCATENATE("'CY ",G$3,", SFY ",(G$3+1)," Answers'!A1:BJ600")),LOOKUP($D$4,'Row Index'!$A$4:$A$9,'Row Index'!$B$4:$B$9),FALSE),"")</f>
        <v>38</v>
      </c>
      <c r="H476" s="115">
        <f ca="1">IFERROR(VLOOKUP($A476,INDIRECT(CONCATENATE("'CY ",H$3,", SFY ",(H$3+1)," Answers'!A1:BJ600")),LOOKUP($D$4,'Row Index'!$A$4:$A$9,'Row Index'!$B$4:$B$9),FALSE),"")</f>
        <v>39</v>
      </c>
      <c r="I476" s="115">
        <f ca="1">IFERROR(VLOOKUP($A476,INDIRECT(CONCATENATE("'CY ",I$3,", SFY ",(I$3+1)," Answers'!A1:BJ600")),LOOKUP($D$4,'Row Index'!$A$14:$A$19,'Row Index'!$B$14:$B$19),FALSE),"")</f>
        <v>25</v>
      </c>
      <c r="J476" s="115">
        <f ca="1">IFERROR(VLOOKUP($A476,INDIRECT(CONCATENATE("'CY ",J$3,", SFY ",(J$3+1)," Answers'!A1:BJ600")),LOOKUP($D$4,'Row Index'!$A$24:$A$29,'Row Index'!$B$24:$B$29),FALSE),"")</f>
        <v>21</v>
      </c>
      <c r="K476" s="115">
        <f ca="1">IFERROR(VLOOKUP($A476,INDIRECT(CONCATENATE("'CY ",K$3,", SFY ",(K$3+1)," Answers'!A1:BZ600")),LOOKUP($D$4,'Row Index'!$A$24:$A$29,'Row Index'!$B$34:$B$39),FALSE),"")</f>
        <v>45</v>
      </c>
      <c r="L476" s="115">
        <f ca="1">IFERROR(VLOOKUP($A476,INDIRECT(CONCATENATE("'CY ",L$3,", SFY ",(L$3+1)," Answers'!A1:CA600")),LOOKUP($D$4,'Row Index'!$A$24:$A$29,'Row Index'!$B$44:$B$49),FALSE),"")</f>
        <v>42</v>
      </c>
      <c r="M476" s="115">
        <f ca="1">IFERROR(VLOOKUP($A476,INDIRECT(CONCATENATE("'CY ",M$3,", SFY ",(M$3+1)," Answers'!A1:CA600")),LOOKUP($D$4,'Row Index'!$A$54:$A$59,'Row Index'!$B$54:$B$59),FALSE),"")</f>
        <v>26</v>
      </c>
      <c r="N476" s="116">
        <f ca="1">IFERROR(VLOOKUP($A476,INDIRECT(CONCATENATE("'CY ",N$3,", SFY ",(N$3+1)," Answers'!A1:CA600")),LOOKUP($D$4,'Row Index'!$A$64:$A$69,'Row Index'!$B$64:$B$69),FALSE),"")</f>
        <v>21.5</v>
      </c>
    </row>
    <row r="477" spans="1:14" x14ac:dyDescent="0.25">
      <c r="A477" s="49">
        <v>1709</v>
      </c>
      <c r="B477" s="44" t="s">
        <v>478</v>
      </c>
      <c r="C477" s="46" t="s">
        <v>469</v>
      </c>
      <c r="D477" s="115">
        <f ca="1">IFERROR(VLOOKUP($A477,INDIRECT(CONCATENATE("'CY ",D$3,", SFY ",(D$3+1)," Answers'!A1:BJ600")),LOOKUP($D$4,'Row Index'!$A$4:$A$9,'Row Index'!$B$4:$B$9),FALSE),"")</f>
        <v>37</v>
      </c>
      <c r="E477" s="115">
        <f ca="1">IFERROR(VLOOKUP($A477,INDIRECT(CONCATENATE("'CY ",E$3,", SFY ",(E$3+1)," Answers'!A1:BJ600")),LOOKUP($D$4,'Row Index'!$A$4:$A$9,'Row Index'!$B$4:$B$9),FALSE),"")</f>
        <v>35</v>
      </c>
      <c r="F477" s="115">
        <f ca="1">IFERROR(VLOOKUP($A477,INDIRECT(CONCATENATE("'CY ",F$3,", SFY ",(F$3+1)," Answers'!A1:BJ600")),LOOKUP($D$4,'Row Index'!$A$4:$A$9,'Row Index'!$B$4:$B$9),FALSE),"")</f>
        <v>39</v>
      </c>
      <c r="G477" s="115">
        <f ca="1">IFERROR(VLOOKUP($A477,INDIRECT(CONCATENATE("'CY ",G$3,", SFY ",(G$3+1)," Answers'!A1:BJ600")),LOOKUP($D$4,'Row Index'!$A$4:$A$9,'Row Index'!$B$4:$B$9),FALSE),"")</f>
        <v>39</v>
      </c>
      <c r="H477" s="115">
        <f ca="1">IFERROR(VLOOKUP($A477,INDIRECT(CONCATENATE("'CY ",H$3,", SFY ",(H$3+1)," Answers'!A1:BJ600")),LOOKUP($D$4,'Row Index'!$A$4:$A$9,'Row Index'!$B$4:$B$9),FALSE),"")</f>
        <v>35</v>
      </c>
      <c r="I477" s="115">
        <f ca="1">IFERROR(VLOOKUP($A477,INDIRECT(CONCATENATE("'CY ",I$3,", SFY ",(I$3+1)," Answers'!A1:BJ600")),LOOKUP($D$4,'Row Index'!$A$14:$A$19,'Row Index'!$B$14:$B$19),FALSE),"")</f>
        <v>22</v>
      </c>
      <c r="J477" s="115">
        <f ca="1">IFERROR(VLOOKUP($A477,INDIRECT(CONCATENATE("'CY ",J$3,", SFY ",(J$3+1)," Answers'!A1:BJ600")),LOOKUP($D$4,'Row Index'!$A$24:$A$29,'Row Index'!$B$24:$B$29),FALSE),"")</f>
        <v>18</v>
      </c>
      <c r="K477" s="115">
        <f ca="1">IFERROR(VLOOKUP($A477,INDIRECT(CONCATENATE("'CY ",K$3,", SFY ",(K$3+1)," Answers'!A1:BZ600")),LOOKUP($D$4,'Row Index'!$A$24:$A$29,'Row Index'!$B$34:$B$39),FALSE),"")</f>
        <v>43</v>
      </c>
      <c r="L477" s="115">
        <f ca="1">IFERROR(VLOOKUP($A477,INDIRECT(CONCATENATE("'CY ",L$3,", SFY ",(L$3+1)," Answers'!A1:CA600")),LOOKUP($D$4,'Row Index'!$A$24:$A$29,'Row Index'!$B$44:$B$49),FALSE),"")</f>
        <v>34</v>
      </c>
      <c r="M477" s="115">
        <f ca="1">IFERROR(VLOOKUP($A477,INDIRECT(CONCATENATE("'CY ",M$3,", SFY ",(M$3+1)," Answers'!A1:CA600")),LOOKUP($D$4,'Row Index'!$A$54:$A$59,'Row Index'!$B$54:$B$59),FALSE),"")</f>
        <v>20</v>
      </c>
      <c r="N477" s="116">
        <f ca="1">IFERROR(VLOOKUP($A477,INDIRECT(CONCATENATE("'CY ",N$3,", SFY ",(N$3+1)," Answers'!A1:CA600")),LOOKUP($D$4,'Row Index'!$A$64:$A$69,'Row Index'!$B$64:$B$69),FALSE),"")</f>
        <v>20.5</v>
      </c>
    </row>
    <row r="478" spans="1:14" x14ac:dyDescent="0.25">
      <c r="A478" s="49">
        <v>1710</v>
      </c>
      <c r="B478" s="44" t="s">
        <v>479</v>
      </c>
      <c r="C478" s="46" t="s">
        <v>469</v>
      </c>
      <c r="D478" s="115">
        <f ca="1">IFERROR(VLOOKUP($A478,INDIRECT(CONCATENATE("'CY ",D$3,", SFY ",(D$3+1)," Answers'!A1:BJ600")),LOOKUP($D$4,'Row Index'!$A$4:$A$9,'Row Index'!$B$4:$B$9),FALSE),"")</f>
        <v>36</v>
      </c>
      <c r="E478" s="115">
        <f ca="1">IFERROR(VLOOKUP($A478,INDIRECT(CONCATENATE("'CY ",E$3,", SFY ",(E$3+1)," Answers'!A1:BJ600")),LOOKUP($D$4,'Row Index'!$A$4:$A$9,'Row Index'!$B$4:$B$9),FALSE),"")</f>
        <v>36</v>
      </c>
      <c r="F478" s="115">
        <f ca="1">IFERROR(VLOOKUP($A478,INDIRECT(CONCATENATE("'CY ",F$3,", SFY ",(F$3+1)," Answers'!A1:BJ600")),LOOKUP($D$4,'Row Index'!$A$4:$A$9,'Row Index'!$B$4:$B$9),FALSE),"")</f>
        <v>30</v>
      </c>
      <c r="G478" s="115">
        <f ca="1">IFERROR(VLOOKUP($A478,INDIRECT(CONCATENATE("'CY ",G$3,", SFY ",(G$3+1)," Answers'!A1:BJ600")),LOOKUP($D$4,'Row Index'!$A$4:$A$9,'Row Index'!$B$4:$B$9),FALSE),"")</f>
        <v>31</v>
      </c>
      <c r="H478" s="115">
        <f ca="1">IFERROR(VLOOKUP($A478,INDIRECT(CONCATENATE("'CY ",H$3,", SFY ",(H$3+1)," Answers'!A1:BJ600")),LOOKUP($D$4,'Row Index'!$A$4:$A$9,'Row Index'!$B$4:$B$9),FALSE),"")</f>
        <v>31</v>
      </c>
      <c r="I478" s="115">
        <f ca="1">IFERROR(VLOOKUP($A478,INDIRECT(CONCATENATE("'CY ",I$3,", SFY ",(I$3+1)," Answers'!A1:BJ600")),LOOKUP($D$4,'Row Index'!$A$14:$A$19,'Row Index'!$B$14:$B$19),FALSE),"")</f>
        <v>19</v>
      </c>
      <c r="J478" s="115">
        <f ca="1">IFERROR(VLOOKUP($A478,INDIRECT(CONCATENATE("'CY ",J$3,", SFY ",(J$3+1)," Answers'!A1:BJ600")),LOOKUP($D$4,'Row Index'!$A$24:$A$29,'Row Index'!$B$24:$B$29),FALSE),"")</f>
        <v>16</v>
      </c>
      <c r="K478" s="115">
        <f ca="1">IFERROR(VLOOKUP($A478,INDIRECT(CONCATENATE("'CY ",K$3,", SFY ",(K$3+1)," Answers'!A1:BZ600")),LOOKUP($D$4,'Row Index'!$A$24:$A$29,'Row Index'!$B$34:$B$39),FALSE),"")</f>
        <v>27</v>
      </c>
      <c r="L478" s="115">
        <f ca="1">IFERROR(VLOOKUP($A478,INDIRECT(CONCATENATE("'CY ",L$3,", SFY ",(L$3+1)," Answers'!A1:CA600")),LOOKUP($D$4,'Row Index'!$A$24:$A$29,'Row Index'!$B$44:$B$49),FALSE),"")</f>
        <v>36</v>
      </c>
      <c r="M478" s="115">
        <f ca="1">IFERROR(VLOOKUP($A478,INDIRECT(CONCATENATE("'CY ",M$3,", SFY ",(M$3+1)," Answers'!A1:CA600")),LOOKUP($D$4,'Row Index'!$A$54:$A$59,'Row Index'!$B$54:$B$59),FALSE),"")</f>
        <v>23</v>
      </c>
      <c r="N478" s="116">
        <f ca="1">IFERROR(VLOOKUP($A478,INDIRECT(CONCATENATE("'CY ",N$3,", SFY ",(N$3+1)," Answers'!A1:CA600")),LOOKUP($D$4,'Row Index'!$A$64:$A$69,'Row Index'!$B$64:$B$69),FALSE),"")</f>
        <v>20</v>
      </c>
    </row>
    <row r="479" spans="1:14" x14ac:dyDescent="0.25">
      <c r="A479" s="49">
        <v>1711</v>
      </c>
      <c r="B479" s="44" t="s">
        <v>480</v>
      </c>
      <c r="C479" s="46" t="s">
        <v>469</v>
      </c>
      <c r="D479" s="115">
        <f ca="1">IFERROR(VLOOKUP($A479,INDIRECT(CONCATENATE("'CY ",D$3,", SFY ",(D$3+1)," Answers'!A1:BJ600")),LOOKUP($D$4,'Row Index'!$A$4:$A$9,'Row Index'!$B$4:$B$9),FALSE),"")</f>
        <v>38</v>
      </c>
      <c r="E479" s="115">
        <f ca="1">IFERROR(VLOOKUP($A479,INDIRECT(CONCATENATE("'CY ",E$3,", SFY ",(E$3+1)," Answers'!A1:BJ600")),LOOKUP($D$4,'Row Index'!$A$4:$A$9,'Row Index'!$B$4:$B$9),FALSE),"")</f>
        <v>34</v>
      </c>
      <c r="F479" s="115">
        <f ca="1">IFERROR(VLOOKUP($A479,INDIRECT(CONCATENATE("'CY ",F$3,", SFY ",(F$3+1)," Answers'!A1:BJ600")),LOOKUP($D$4,'Row Index'!$A$4:$A$9,'Row Index'!$B$4:$B$9),FALSE),"")</f>
        <v>35</v>
      </c>
      <c r="G479" s="115">
        <f ca="1">IFERROR(VLOOKUP($A479,INDIRECT(CONCATENATE("'CY ",G$3,", SFY ",(G$3+1)," Answers'!A1:BJ600")),LOOKUP($D$4,'Row Index'!$A$4:$A$9,'Row Index'!$B$4:$B$9),FALSE),"")</f>
        <v>35</v>
      </c>
      <c r="H479" s="115">
        <f ca="1">IFERROR(VLOOKUP($A479,INDIRECT(CONCATENATE("'CY ",H$3,", SFY ",(H$3+1)," Answers'!A1:BJ600")),LOOKUP($D$4,'Row Index'!$A$4:$A$9,'Row Index'!$B$4:$B$9),FALSE),"")</f>
        <v>32</v>
      </c>
      <c r="I479" s="115">
        <f ca="1">IFERROR(VLOOKUP($A479,INDIRECT(CONCATENATE("'CY ",I$3,", SFY ",(I$3+1)," Answers'!A1:BJ600")),LOOKUP($D$4,'Row Index'!$A$14:$A$19,'Row Index'!$B$14:$B$19),FALSE),"")</f>
        <v>16</v>
      </c>
      <c r="J479" s="115">
        <f ca="1">IFERROR(VLOOKUP($A479,INDIRECT(CONCATENATE("'CY ",J$3,", SFY ",(J$3+1)," Answers'!A1:BJ600")),LOOKUP($D$4,'Row Index'!$A$24:$A$29,'Row Index'!$B$24:$B$29),FALSE),"")</f>
        <v>13</v>
      </c>
      <c r="K479" s="115">
        <f ca="1">IFERROR(VLOOKUP($A479,INDIRECT(CONCATENATE("'CY ",K$3,", SFY ",(K$3+1)," Answers'!A1:BZ600")),LOOKUP($D$4,'Row Index'!$A$24:$A$29,'Row Index'!$B$34:$B$39),FALSE),"")</f>
        <v>30</v>
      </c>
      <c r="L479" s="115">
        <f ca="1">IFERROR(VLOOKUP($A479,INDIRECT(CONCATENATE("'CY ",L$3,", SFY ",(L$3+1)," Answers'!A1:CA600")),LOOKUP($D$4,'Row Index'!$A$24:$A$29,'Row Index'!$B$44:$B$49),FALSE),"")</f>
        <v>29</v>
      </c>
      <c r="M479" s="115">
        <f ca="1">IFERROR(VLOOKUP($A479,INDIRECT(CONCATENATE("'CY ",M$3,", SFY ",(M$3+1)," Answers'!A1:CA600")),LOOKUP($D$4,'Row Index'!$A$54:$A$59,'Row Index'!$B$54:$B$59),FALSE),"")</f>
        <v>16</v>
      </c>
      <c r="N479" s="116">
        <f ca="1">IFERROR(VLOOKUP($A479,INDIRECT(CONCATENATE("'CY ",N$3,", SFY ",(N$3+1)," Answers'!A1:CA600")),LOOKUP($D$4,'Row Index'!$A$64:$A$69,'Row Index'!$B$64:$B$69),FALSE),"")</f>
        <v>19.5</v>
      </c>
    </row>
    <row r="480" spans="1:14" x14ac:dyDescent="0.25">
      <c r="A480" s="49">
        <v>1712</v>
      </c>
      <c r="B480" s="44" t="s">
        <v>481</v>
      </c>
      <c r="C480" s="46" t="s">
        <v>469</v>
      </c>
      <c r="D480" s="115">
        <f ca="1">IFERROR(VLOOKUP($A480,INDIRECT(CONCATENATE("'CY ",D$3,", SFY ",(D$3+1)," Answers'!A1:BJ600")),LOOKUP($D$4,'Row Index'!$A$4:$A$9,'Row Index'!$B$4:$B$9),FALSE),"")</f>
        <v>42</v>
      </c>
      <c r="E480" s="115">
        <f ca="1">IFERROR(VLOOKUP($A480,INDIRECT(CONCATENATE("'CY ",E$3,", SFY ",(E$3+1)," Answers'!A1:BJ600")),LOOKUP($D$4,'Row Index'!$A$4:$A$9,'Row Index'!$B$4:$B$9),FALSE),"")</f>
        <v>39</v>
      </c>
      <c r="F480" s="115">
        <f ca="1">IFERROR(VLOOKUP($A480,INDIRECT(CONCATENATE("'CY ",F$3,", SFY ",(F$3+1)," Answers'!A1:BJ600")),LOOKUP($D$4,'Row Index'!$A$4:$A$9,'Row Index'!$B$4:$B$9),FALSE),"")</f>
        <v>33</v>
      </c>
      <c r="G480" s="115">
        <f ca="1">IFERROR(VLOOKUP($A480,INDIRECT(CONCATENATE("'CY ",G$3,", SFY ",(G$3+1)," Answers'!A1:BJ600")),LOOKUP($D$4,'Row Index'!$A$4:$A$9,'Row Index'!$B$4:$B$9),FALSE),"")</f>
        <v>32</v>
      </c>
      <c r="H480" s="115">
        <f ca="1">IFERROR(VLOOKUP($A480,INDIRECT(CONCATENATE("'CY ",H$3,", SFY ",(H$3+1)," Answers'!A1:BJ600")),LOOKUP($D$4,'Row Index'!$A$4:$A$9,'Row Index'!$B$4:$B$9),FALSE),"")</f>
        <v>39</v>
      </c>
      <c r="I480" s="115">
        <f ca="1">IFERROR(VLOOKUP($A480,INDIRECT(CONCATENATE("'CY ",I$3,", SFY ",(I$3+1)," Answers'!A1:BJ600")),LOOKUP($D$4,'Row Index'!$A$14:$A$19,'Row Index'!$B$14:$B$19),FALSE),"")</f>
        <v>24</v>
      </c>
      <c r="J480" s="115">
        <f ca="1">IFERROR(VLOOKUP($A480,INDIRECT(CONCATENATE("'CY ",J$3,", SFY ",(J$3+1)," Answers'!A1:BJ600")),LOOKUP($D$4,'Row Index'!$A$24:$A$29,'Row Index'!$B$24:$B$29),FALSE),"")</f>
        <v>20</v>
      </c>
      <c r="K480" s="115">
        <f ca="1">IFERROR(VLOOKUP($A480,INDIRECT(CONCATENATE("'CY ",K$3,", SFY ",(K$3+1)," Answers'!A1:BZ600")),LOOKUP($D$4,'Row Index'!$A$24:$A$29,'Row Index'!$B$34:$B$39),FALSE),"")</f>
        <v>40</v>
      </c>
      <c r="L480" s="115">
        <f ca="1">IFERROR(VLOOKUP($A480,INDIRECT(CONCATENATE("'CY ",L$3,", SFY ",(L$3+1)," Answers'!A1:CA600")),LOOKUP($D$4,'Row Index'!$A$24:$A$29,'Row Index'!$B$44:$B$49),FALSE),"")</f>
        <v>38</v>
      </c>
      <c r="M480" s="115">
        <f ca="1">IFERROR(VLOOKUP($A480,INDIRECT(CONCATENATE("'CY ",M$3,", SFY ",(M$3+1)," Answers'!A1:CA600")),LOOKUP($D$4,'Row Index'!$A$54:$A$59,'Row Index'!$B$54:$B$59),FALSE),"")</f>
        <v>25</v>
      </c>
      <c r="N480" s="116">
        <f ca="1">IFERROR(VLOOKUP($A480,INDIRECT(CONCATENATE("'CY ",N$3,", SFY ",(N$3+1)," Answers'!A1:CA600")),LOOKUP($D$4,'Row Index'!$A$64:$A$69,'Row Index'!$B$64:$B$69),FALSE),"")</f>
        <v>20.5</v>
      </c>
    </row>
    <row r="481" spans="1:14" x14ac:dyDescent="0.25">
      <c r="A481" s="49">
        <v>1713</v>
      </c>
      <c r="B481" s="44" t="s">
        <v>470</v>
      </c>
      <c r="C481" s="46" t="s">
        <v>469</v>
      </c>
      <c r="D481" s="115">
        <f ca="1">IFERROR(VLOOKUP($A481,INDIRECT(CONCATENATE("'CY ",D$3,", SFY ",(D$3+1)," Answers'!A1:BJ600")),LOOKUP($D$4,'Row Index'!$A$4:$A$9,'Row Index'!$B$4:$B$9),FALSE),"")</f>
        <v>39</v>
      </c>
      <c r="E481" s="115">
        <f ca="1">IFERROR(VLOOKUP($A481,INDIRECT(CONCATENATE("'CY ",E$3,", SFY ",(E$3+1)," Answers'!A1:BJ600")),LOOKUP($D$4,'Row Index'!$A$4:$A$9,'Row Index'!$B$4:$B$9),FALSE),"")</f>
        <v>40</v>
      </c>
      <c r="F481" s="115">
        <f ca="1">IFERROR(VLOOKUP($A481,INDIRECT(CONCATENATE("'CY ",F$3,", SFY ",(F$3+1)," Answers'!A1:BJ600")),LOOKUP($D$4,'Row Index'!$A$4:$A$9,'Row Index'!$B$4:$B$9),FALSE),"")</f>
        <v>40</v>
      </c>
      <c r="G481" s="115">
        <f ca="1">IFERROR(VLOOKUP($A481,INDIRECT(CONCATENATE("'CY ",G$3,", SFY ",(G$3+1)," Answers'!A1:BJ600")),LOOKUP($D$4,'Row Index'!$A$4:$A$9,'Row Index'!$B$4:$B$9),FALSE),"")</f>
        <v>39</v>
      </c>
      <c r="H481" s="115">
        <f ca="1">IFERROR(VLOOKUP($A481,INDIRECT(CONCATENATE("'CY ",H$3,", SFY ",(H$3+1)," Answers'!A1:BJ600")),LOOKUP($D$4,'Row Index'!$A$4:$A$9,'Row Index'!$B$4:$B$9),FALSE),"")</f>
        <v>35</v>
      </c>
      <c r="I481" s="115">
        <f ca="1">IFERROR(VLOOKUP($A481,INDIRECT(CONCATENATE("'CY ",I$3,", SFY ",(I$3+1)," Answers'!A1:BJ600")),LOOKUP($D$4,'Row Index'!$A$14:$A$19,'Row Index'!$B$14:$B$19),FALSE),"")</f>
        <v>23</v>
      </c>
      <c r="J481" s="115">
        <f ca="1">IFERROR(VLOOKUP($A481,INDIRECT(CONCATENATE("'CY ",J$3,", SFY ",(J$3+1)," Answers'!A1:BJ600")),LOOKUP($D$4,'Row Index'!$A$24:$A$29,'Row Index'!$B$24:$B$29),FALSE),"")</f>
        <v>22</v>
      </c>
      <c r="K481" s="115">
        <f ca="1">IFERROR(VLOOKUP($A481,INDIRECT(CONCATENATE("'CY ",K$3,", SFY ",(K$3+1)," Answers'!A1:BZ600")),LOOKUP($D$4,'Row Index'!$A$24:$A$29,'Row Index'!$B$34:$B$39),FALSE),"")</f>
        <v>45</v>
      </c>
      <c r="L481" s="115">
        <f ca="1">IFERROR(VLOOKUP($A481,INDIRECT(CONCATENATE("'CY ",L$3,", SFY ",(L$3+1)," Answers'!A1:CA600")),LOOKUP($D$4,'Row Index'!$A$24:$A$29,'Row Index'!$B$44:$B$49),FALSE),"")</f>
        <v>42</v>
      </c>
      <c r="M481" s="115">
        <f ca="1">IFERROR(VLOOKUP($A481,INDIRECT(CONCATENATE("'CY ",M$3,", SFY ",(M$3+1)," Answers'!A1:CA600")),LOOKUP($D$4,'Row Index'!$A$54:$A$59,'Row Index'!$B$54:$B$59),FALSE),"")</f>
        <v>26</v>
      </c>
      <c r="N481" s="116">
        <f ca="1">IFERROR(VLOOKUP($A481,INDIRECT(CONCATENATE("'CY ",N$3,", SFY ",(N$3+1)," Answers'!A1:CA600")),LOOKUP($D$4,'Row Index'!$A$64:$A$69,'Row Index'!$B$64:$B$69),FALSE),"")</f>
        <v>22.5</v>
      </c>
    </row>
    <row r="482" spans="1:14" x14ac:dyDescent="0.25">
      <c r="A482" s="49">
        <v>1714</v>
      </c>
      <c r="B482" s="44" t="s">
        <v>482</v>
      </c>
      <c r="C482" s="46" t="s">
        <v>469</v>
      </c>
      <c r="D482" s="115">
        <f ca="1">IFERROR(VLOOKUP($A482,INDIRECT(CONCATENATE("'CY ",D$3,", SFY ",(D$3+1)," Answers'!A1:BJ600")),LOOKUP($D$4,'Row Index'!$A$4:$A$9,'Row Index'!$B$4:$B$9),FALSE),"")</f>
        <v>39</v>
      </c>
      <c r="E482" s="115">
        <f ca="1">IFERROR(VLOOKUP($A482,INDIRECT(CONCATENATE("'CY ",E$3,", SFY ",(E$3+1)," Answers'!A1:BJ600")),LOOKUP($D$4,'Row Index'!$A$4:$A$9,'Row Index'!$B$4:$B$9),FALSE),"")</f>
        <v>36</v>
      </c>
      <c r="F482" s="115">
        <f ca="1">IFERROR(VLOOKUP($A482,INDIRECT(CONCATENATE("'CY ",F$3,", SFY ",(F$3+1)," Answers'!A1:BJ600")),LOOKUP($D$4,'Row Index'!$A$4:$A$9,'Row Index'!$B$4:$B$9),FALSE),"")</f>
        <v>34</v>
      </c>
      <c r="G482" s="115">
        <f ca="1">IFERROR(VLOOKUP($A482,INDIRECT(CONCATENATE("'CY ",G$3,", SFY ",(G$3+1)," Answers'!A1:BJ600")),LOOKUP($D$4,'Row Index'!$A$4:$A$9,'Row Index'!$B$4:$B$9),FALSE),"")</f>
        <v>36</v>
      </c>
      <c r="H482" s="115">
        <f ca="1">IFERROR(VLOOKUP($A482,INDIRECT(CONCATENATE("'CY ",H$3,", SFY ",(H$3+1)," Answers'!A1:BJ600")),LOOKUP($D$4,'Row Index'!$A$4:$A$9,'Row Index'!$B$4:$B$9),FALSE),"")</f>
        <v>37</v>
      </c>
      <c r="I482" s="115">
        <f ca="1">IFERROR(VLOOKUP($A482,INDIRECT(CONCATENATE("'CY ",I$3,", SFY ",(I$3+1)," Answers'!A1:BJ600")),LOOKUP($D$4,'Row Index'!$A$14:$A$19,'Row Index'!$B$14:$B$19),FALSE),"")</f>
        <v>19</v>
      </c>
      <c r="J482" s="115">
        <f ca="1">IFERROR(VLOOKUP($A482,INDIRECT(CONCATENATE("'CY ",J$3,", SFY ",(J$3+1)," Answers'!A1:BJ600")),LOOKUP($D$4,'Row Index'!$A$24:$A$29,'Row Index'!$B$24:$B$29),FALSE),"")</f>
        <v>18</v>
      </c>
      <c r="K482" s="115">
        <f ca="1">IFERROR(VLOOKUP($A482,INDIRECT(CONCATENATE("'CY ",K$3,", SFY ",(K$3+1)," Answers'!A1:BZ600")),LOOKUP($D$4,'Row Index'!$A$24:$A$29,'Row Index'!$B$34:$B$39),FALSE),"")</f>
        <v>43</v>
      </c>
      <c r="L482" s="115">
        <f ca="1">IFERROR(VLOOKUP($A482,INDIRECT(CONCATENATE("'CY ",L$3,", SFY ",(L$3+1)," Answers'!A1:CA600")),LOOKUP($D$4,'Row Index'!$A$24:$A$29,'Row Index'!$B$44:$B$49),FALSE),"")</f>
        <v>32</v>
      </c>
      <c r="M482" s="115">
        <f ca="1">IFERROR(VLOOKUP($A482,INDIRECT(CONCATENATE("'CY ",M$3,", SFY ",(M$3+1)," Answers'!A1:CA600")),LOOKUP($D$4,'Row Index'!$A$54:$A$59,'Row Index'!$B$54:$B$59),FALSE),"")</f>
        <v>18</v>
      </c>
      <c r="N482" s="116">
        <f ca="1">IFERROR(VLOOKUP($A482,INDIRECT(CONCATENATE("'CY ",N$3,", SFY ",(N$3+1)," Answers'!A1:CA600")),LOOKUP($D$4,'Row Index'!$A$64:$A$69,'Row Index'!$B$64:$B$69),FALSE),"")</f>
        <v>20.5</v>
      </c>
    </row>
    <row r="483" spans="1:14" x14ac:dyDescent="0.25">
      <c r="A483" s="49">
        <v>1715</v>
      </c>
      <c r="B483" s="44" t="s">
        <v>483</v>
      </c>
      <c r="C483" s="46" t="s">
        <v>469</v>
      </c>
      <c r="D483" s="115">
        <f ca="1">IFERROR(VLOOKUP($A483,INDIRECT(CONCATENATE("'CY ",D$3,", SFY ",(D$3+1)," Answers'!A1:BJ600")),LOOKUP($D$4,'Row Index'!$A$4:$A$9,'Row Index'!$B$4:$B$9),FALSE),"")</f>
        <v>36</v>
      </c>
      <c r="E483" s="115">
        <f ca="1">IFERROR(VLOOKUP($A483,INDIRECT(CONCATENATE("'CY ",E$3,", SFY ",(E$3+1)," Answers'!A1:BJ600")),LOOKUP($D$4,'Row Index'!$A$4:$A$9,'Row Index'!$B$4:$B$9),FALSE),"")</f>
        <v>34</v>
      </c>
      <c r="F483" s="115">
        <f ca="1">IFERROR(VLOOKUP($A483,INDIRECT(CONCATENATE("'CY ",F$3,", SFY ",(F$3+1)," Answers'!A1:BJ600")),LOOKUP($D$4,'Row Index'!$A$4:$A$9,'Row Index'!$B$4:$B$9),FALSE),"")</f>
        <v>37</v>
      </c>
      <c r="G483" s="115">
        <f ca="1">IFERROR(VLOOKUP($A483,INDIRECT(CONCATENATE("'CY ",G$3,", SFY ",(G$3+1)," Answers'!A1:BJ600")),LOOKUP($D$4,'Row Index'!$A$4:$A$9,'Row Index'!$B$4:$B$9),FALSE),"")</f>
        <v>38</v>
      </c>
      <c r="H483" s="115">
        <f ca="1">IFERROR(VLOOKUP($A483,INDIRECT(CONCATENATE("'CY ",H$3,", SFY ",(H$3+1)," Answers'!A1:BJ600")),LOOKUP($D$4,'Row Index'!$A$4:$A$9,'Row Index'!$B$4:$B$9),FALSE),"")</f>
        <v>40</v>
      </c>
      <c r="I483" s="115">
        <f ca="1">IFERROR(VLOOKUP($A483,INDIRECT(CONCATENATE("'CY ",I$3,", SFY ",(I$3+1)," Answers'!A1:BJ600")),LOOKUP($D$4,'Row Index'!$A$14:$A$19,'Row Index'!$B$14:$B$19),FALSE),"")</f>
        <v>23</v>
      </c>
      <c r="J483" s="115">
        <f ca="1">IFERROR(VLOOKUP($A483,INDIRECT(CONCATENATE("'CY ",J$3,", SFY ",(J$3+1)," Answers'!A1:BJ600")),LOOKUP($D$4,'Row Index'!$A$24:$A$29,'Row Index'!$B$24:$B$29),FALSE),"")</f>
        <v>21</v>
      </c>
      <c r="K483" s="115">
        <f ca="1">IFERROR(VLOOKUP($A483,INDIRECT(CONCATENATE("'CY ",K$3,", SFY ",(K$3+1)," Answers'!A1:BZ600")),LOOKUP($D$4,'Row Index'!$A$24:$A$29,'Row Index'!$B$34:$B$39),FALSE),"")</f>
        <v>41</v>
      </c>
      <c r="L483" s="115">
        <f ca="1">IFERROR(VLOOKUP($A483,INDIRECT(CONCATENATE("'CY ",L$3,", SFY ",(L$3+1)," Answers'!A1:CA600")),LOOKUP($D$4,'Row Index'!$A$24:$A$29,'Row Index'!$B$44:$B$49),FALSE),"")</f>
        <v>40</v>
      </c>
      <c r="M483" s="115">
        <f ca="1">IFERROR(VLOOKUP($A483,INDIRECT(CONCATENATE("'CY ",M$3,", SFY ",(M$3+1)," Answers'!A1:CA600")),LOOKUP($D$4,'Row Index'!$A$54:$A$59,'Row Index'!$B$54:$B$59),FALSE),"")</f>
        <v>22</v>
      </c>
      <c r="N483" s="116">
        <f ca="1">IFERROR(VLOOKUP($A483,INDIRECT(CONCATENATE("'CY ",N$3,", SFY ",(N$3+1)," Answers'!A1:CA600")),LOOKUP($D$4,'Row Index'!$A$64:$A$69,'Row Index'!$B$64:$B$69),FALSE),"")</f>
        <v>16.5</v>
      </c>
    </row>
    <row r="484" spans="1:14" x14ac:dyDescent="0.25">
      <c r="A484" s="49">
        <v>1801</v>
      </c>
      <c r="B484" s="44" t="s">
        <v>484</v>
      </c>
      <c r="C484" s="46" t="s">
        <v>485</v>
      </c>
      <c r="D484" s="115">
        <f ca="1">IFERROR(VLOOKUP($A484,INDIRECT(CONCATENATE("'CY ",D$3,", SFY ",(D$3+1)," Answers'!A1:BJ600")),LOOKUP($D$4,'Row Index'!$A$4:$A$9,'Row Index'!$B$4:$B$9),FALSE),"")</f>
        <v>39</v>
      </c>
      <c r="E484" s="115">
        <f ca="1">IFERROR(VLOOKUP($A484,INDIRECT(CONCATENATE("'CY ",E$3,", SFY ",(E$3+1)," Answers'!A1:BJ600")),LOOKUP($D$4,'Row Index'!$A$4:$A$9,'Row Index'!$B$4:$B$9),FALSE),"")</f>
        <v>44</v>
      </c>
      <c r="F484" s="115">
        <f ca="1">IFERROR(VLOOKUP($A484,INDIRECT(CONCATENATE("'CY ",F$3,", SFY ",(F$3+1)," Answers'!A1:BJ600")),LOOKUP($D$4,'Row Index'!$A$4:$A$9,'Row Index'!$B$4:$B$9),FALSE),"")</f>
        <v>40</v>
      </c>
      <c r="G484" s="115">
        <f ca="1">IFERROR(VLOOKUP($A484,INDIRECT(CONCATENATE("'CY ",G$3,", SFY ",(G$3+1)," Answers'!A1:BJ600")),LOOKUP($D$4,'Row Index'!$A$4:$A$9,'Row Index'!$B$4:$B$9),FALSE),"")</f>
        <v>38</v>
      </c>
      <c r="H484" s="115">
        <f ca="1">IFERROR(VLOOKUP($A484,INDIRECT(CONCATENATE("'CY ",H$3,", SFY ",(H$3+1)," Answers'!A1:BJ600")),LOOKUP($D$4,'Row Index'!$A$4:$A$9,'Row Index'!$B$4:$B$9),FALSE),"")</f>
        <v>40</v>
      </c>
      <c r="I484" s="115">
        <f ca="1">IFERROR(VLOOKUP($A484,INDIRECT(CONCATENATE("'CY ",I$3,", SFY ",(I$3+1)," Answers'!A1:BJ600")),LOOKUP($D$4,'Row Index'!$A$14:$A$19,'Row Index'!$B$14:$B$19),FALSE),"")</f>
        <v>22</v>
      </c>
      <c r="J484" s="115">
        <f ca="1">IFERROR(VLOOKUP($A484,INDIRECT(CONCATENATE("'CY ",J$3,", SFY ",(J$3+1)," Answers'!A1:BJ600")),LOOKUP($D$4,'Row Index'!$A$24:$A$29,'Row Index'!$B$24:$B$29),FALSE),"")</f>
        <v>18</v>
      </c>
      <c r="K484" s="115">
        <f ca="1">IFERROR(VLOOKUP($A484,INDIRECT(CONCATENATE("'CY ",K$3,", SFY ",(K$3+1)," Answers'!A1:BZ600")),LOOKUP($D$4,'Row Index'!$A$24:$A$29,'Row Index'!$B$34:$B$39),FALSE),"")</f>
        <v>42</v>
      </c>
      <c r="L484" s="115">
        <f ca="1">IFERROR(VLOOKUP($A484,INDIRECT(CONCATENATE("'CY ",L$3,", SFY ",(L$3+1)," Answers'!A1:CA600")),LOOKUP($D$4,'Row Index'!$A$24:$A$29,'Row Index'!$B$44:$B$49),FALSE),"")</f>
        <v>44</v>
      </c>
      <c r="M484" s="115">
        <f ca="1">IFERROR(VLOOKUP($A484,INDIRECT(CONCATENATE("'CY ",M$3,", SFY ",(M$3+1)," Answers'!A1:CA600")),LOOKUP($D$4,'Row Index'!$A$54:$A$59,'Row Index'!$B$54:$B$59),FALSE),"")</f>
        <v>26</v>
      </c>
      <c r="N484" s="116">
        <f ca="1">IFERROR(VLOOKUP($A484,INDIRECT(CONCATENATE("'CY ",N$3,", SFY ",(N$3+1)," Answers'!A1:CA600")),LOOKUP($D$4,'Row Index'!$A$64:$A$69,'Row Index'!$B$64:$B$69),FALSE),"")</f>
        <v>22</v>
      </c>
    </row>
    <row r="485" spans="1:14" x14ac:dyDescent="0.25">
      <c r="A485" s="49">
        <v>1802</v>
      </c>
      <c r="B485" s="44" t="s">
        <v>486</v>
      </c>
      <c r="C485" s="46" t="s">
        <v>485</v>
      </c>
      <c r="D485" s="115">
        <f ca="1">IFERROR(VLOOKUP($A485,INDIRECT(CONCATENATE("'CY ",D$3,", SFY ",(D$3+1)," Answers'!A1:BJ600")),LOOKUP($D$4,'Row Index'!$A$4:$A$9,'Row Index'!$B$4:$B$9),FALSE),"")</f>
        <v>43</v>
      </c>
      <c r="E485" s="115">
        <f ca="1">IFERROR(VLOOKUP($A485,INDIRECT(CONCATENATE("'CY ",E$3,", SFY ",(E$3+1)," Answers'!A1:BJ600")),LOOKUP($D$4,'Row Index'!$A$4:$A$9,'Row Index'!$B$4:$B$9),FALSE),"")</f>
        <v>43</v>
      </c>
      <c r="F485" s="115">
        <f ca="1">IFERROR(VLOOKUP($A485,INDIRECT(CONCATENATE("'CY ",F$3,", SFY ",(F$3+1)," Answers'!A1:BJ600")),LOOKUP($D$4,'Row Index'!$A$4:$A$9,'Row Index'!$B$4:$B$9),FALSE),"")</f>
        <v>37</v>
      </c>
      <c r="G485" s="115">
        <f ca="1">IFERROR(VLOOKUP($A485,INDIRECT(CONCATENATE("'CY ",G$3,", SFY ",(G$3+1)," Answers'!A1:BJ600")),LOOKUP($D$4,'Row Index'!$A$4:$A$9,'Row Index'!$B$4:$B$9),FALSE),"")</f>
        <v>33</v>
      </c>
      <c r="H485" s="115">
        <f ca="1">IFERROR(VLOOKUP($A485,INDIRECT(CONCATENATE("'CY ",H$3,", SFY ",(H$3+1)," Answers'!A1:BJ600")),LOOKUP($D$4,'Row Index'!$A$4:$A$9,'Row Index'!$B$4:$B$9),FALSE),"")</f>
        <v>36</v>
      </c>
      <c r="I485" s="115">
        <f ca="1">IFERROR(VLOOKUP($A485,INDIRECT(CONCATENATE("'CY ",I$3,", SFY ",(I$3+1)," Answers'!A1:BJ600")),LOOKUP($D$4,'Row Index'!$A$14:$A$19,'Row Index'!$B$14:$B$19),FALSE),"")</f>
        <v>22</v>
      </c>
      <c r="J485" s="115">
        <f ca="1">IFERROR(VLOOKUP($A485,INDIRECT(CONCATENATE("'CY ",J$3,", SFY ",(J$3+1)," Answers'!A1:BJ600")),LOOKUP($D$4,'Row Index'!$A$24:$A$29,'Row Index'!$B$24:$B$29),FALSE),"")</f>
        <v>18</v>
      </c>
      <c r="K485" s="115">
        <f ca="1">IFERROR(VLOOKUP($A485,INDIRECT(CONCATENATE("'CY ",K$3,", SFY ",(K$3+1)," Answers'!A1:BZ600")),LOOKUP($D$4,'Row Index'!$A$24:$A$29,'Row Index'!$B$34:$B$39),FALSE),"")</f>
        <v>43</v>
      </c>
      <c r="L485" s="115">
        <f ca="1">IFERROR(VLOOKUP($A485,INDIRECT(CONCATENATE("'CY ",L$3,", SFY ",(L$3+1)," Answers'!A1:CA600")),LOOKUP($D$4,'Row Index'!$A$24:$A$29,'Row Index'!$B$44:$B$49),FALSE),"")</f>
        <v>43</v>
      </c>
      <c r="M485" s="115">
        <f ca="1">IFERROR(VLOOKUP($A485,INDIRECT(CONCATENATE("'CY ",M$3,", SFY ",(M$3+1)," Answers'!A1:CA600")),LOOKUP($D$4,'Row Index'!$A$54:$A$59,'Row Index'!$B$54:$B$59),FALSE),"")</f>
        <v>24</v>
      </c>
      <c r="N485" s="116">
        <f ca="1">IFERROR(VLOOKUP($A485,INDIRECT(CONCATENATE("'CY ",N$3,", SFY ",(N$3+1)," Answers'!A1:CA600")),LOOKUP($D$4,'Row Index'!$A$64:$A$69,'Row Index'!$B$64:$B$69),FALSE),"")</f>
        <v>21.5</v>
      </c>
    </row>
    <row r="486" spans="1:14" x14ac:dyDescent="0.25">
      <c r="A486" s="49">
        <v>1803</v>
      </c>
      <c r="B486" s="44" t="s">
        <v>487</v>
      </c>
      <c r="C486" s="46" t="s">
        <v>485</v>
      </c>
      <c r="D486" s="115">
        <f ca="1">IFERROR(VLOOKUP($A486,INDIRECT(CONCATENATE("'CY ",D$3,", SFY ",(D$3+1)," Answers'!A1:BJ600")),LOOKUP($D$4,'Row Index'!$A$4:$A$9,'Row Index'!$B$4:$B$9),FALSE),"")</f>
        <v>44</v>
      </c>
      <c r="E486" s="115">
        <f ca="1">IFERROR(VLOOKUP($A486,INDIRECT(CONCATENATE("'CY ",E$3,", SFY ",(E$3+1)," Answers'!A1:BJ600")),LOOKUP($D$4,'Row Index'!$A$4:$A$9,'Row Index'!$B$4:$B$9),FALSE),"")</f>
        <v>46</v>
      </c>
      <c r="F486" s="115">
        <f ca="1">IFERROR(VLOOKUP($A486,INDIRECT(CONCATENATE("'CY ",F$3,", SFY ",(F$3+1)," Answers'!A1:BJ600")),LOOKUP($D$4,'Row Index'!$A$4:$A$9,'Row Index'!$B$4:$B$9),FALSE),"")</f>
        <v>43</v>
      </c>
      <c r="G486" s="115">
        <f ca="1">IFERROR(VLOOKUP($A486,INDIRECT(CONCATENATE("'CY ",G$3,", SFY ",(G$3+1)," Answers'!A1:BJ600")),LOOKUP($D$4,'Row Index'!$A$4:$A$9,'Row Index'!$B$4:$B$9),FALSE),"")</f>
        <v>38</v>
      </c>
      <c r="H486" s="115">
        <f ca="1">IFERROR(VLOOKUP($A486,INDIRECT(CONCATENATE("'CY ",H$3,", SFY ",(H$3+1)," Answers'!A1:BJ600")),LOOKUP($D$4,'Row Index'!$A$4:$A$9,'Row Index'!$B$4:$B$9),FALSE),"")</f>
        <v>39</v>
      </c>
      <c r="I486" s="115">
        <f ca="1">IFERROR(VLOOKUP($A486,INDIRECT(CONCATENATE("'CY ",I$3,", SFY ",(I$3+1)," Answers'!A1:BJ600")),LOOKUP($D$4,'Row Index'!$A$14:$A$19,'Row Index'!$B$14:$B$19),FALSE),"")</f>
        <v>24</v>
      </c>
      <c r="J486" s="115">
        <f ca="1">IFERROR(VLOOKUP($A486,INDIRECT(CONCATENATE("'CY ",J$3,", SFY ",(J$3+1)," Answers'!A1:BJ600")),LOOKUP($D$4,'Row Index'!$A$24:$A$29,'Row Index'!$B$24:$B$29),FALSE),"")</f>
        <v>18</v>
      </c>
      <c r="K486" s="115">
        <f ca="1">IFERROR(VLOOKUP($A486,INDIRECT(CONCATENATE("'CY ",K$3,", SFY ",(K$3+1)," Answers'!A1:BZ600")),LOOKUP($D$4,'Row Index'!$A$24:$A$29,'Row Index'!$B$34:$B$39),FALSE),"")</f>
        <v>42</v>
      </c>
      <c r="L486" s="115">
        <f ca="1">IFERROR(VLOOKUP($A486,INDIRECT(CONCATENATE("'CY ",L$3,", SFY ",(L$3+1)," Answers'!A1:CA600")),LOOKUP($D$4,'Row Index'!$A$24:$A$29,'Row Index'!$B$44:$B$49),FALSE),"")</f>
        <v>30</v>
      </c>
      <c r="M486" s="115">
        <f ca="1">IFERROR(VLOOKUP($A486,INDIRECT(CONCATENATE("'CY ",M$3,", SFY ",(M$3+1)," Answers'!A1:CA600")),LOOKUP($D$4,'Row Index'!$A$54:$A$59,'Row Index'!$B$54:$B$59),FALSE),"")</f>
        <v>18</v>
      </c>
      <c r="N486" s="116">
        <f ca="1">IFERROR(VLOOKUP($A486,INDIRECT(CONCATENATE("'CY ",N$3,", SFY ",(N$3+1)," Answers'!A1:CA600")),LOOKUP($D$4,'Row Index'!$A$64:$A$69,'Row Index'!$B$64:$B$69),FALSE),"")</f>
        <v>20.5</v>
      </c>
    </row>
    <row r="487" spans="1:14" x14ac:dyDescent="0.25">
      <c r="A487" s="49">
        <v>1804</v>
      </c>
      <c r="B487" s="44" t="s">
        <v>488</v>
      </c>
      <c r="C487" s="46" t="s">
        <v>485</v>
      </c>
      <c r="D487" s="115">
        <f ca="1">IFERROR(VLOOKUP($A487,INDIRECT(CONCATENATE("'CY ",D$3,", SFY ",(D$3+1)," Answers'!A1:BJ600")),LOOKUP($D$4,'Row Index'!$A$4:$A$9,'Row Index'!$B$4:$B$9),FALSE),"")</f>
        <v>39</v>
      </c>
      <c r="E487" s="115">
        <f ca="1">IFERROR(VLOOKUP($A487,INDIRECT(CONCATENATE("'CY ",E$3,", SFY ",(E$3+1)," Answers'!A1:BJ600")),LOOKUP($D$4,'Row Index'!$A$4:$A$9,'Row Index'!$B$4:$B$9),FALSE),"")</f>
        <v>38</v>
      </c>
      <c r="F487" s="115">
        <f ca="1">IFERROR(VLOOKUP($A487,INDIRECT(CONCATENATE("'CY ",F$3,", SFY ",(F$3+1)," Answers'!A1:BJ600")),LOOKUP($D$4,'Row Index'!$A$4:$A$9,'Row Index'!$B$4:$B$9),FALSE),"")</f>
        <v>37</v>
      </c>
      <c r="G487" s="115">
        <f ca="1">IFERROR(VLOOKUP($A487,INDIRECT(CONCATENATE("'CY ",G$3,", SFY ",(G$3+1)," Answers'!A1:BJ600")),LOOKUP($D$4,'Row Index'!$A$4:$A$9,'Row Index'!$B$4:$B$9),FALSE),"")</f>
        <v>33</v>
      </c>
      <c r="H487" s="115">
        <f ca="1">IFERROR(VLOOKUP($A487,INDIRECT(CONCATENATE("'CY ",H$3,", SFY ",(H$3+1)," Answers'!A1:BJ600")),LOOKUP($D$4,'Row Index'!$A$4:$A$9,'Row Index'!$B$4:$B$9),FALSE),"")</f>
        <v>33</v>
      </c>
      <c r="I487" s="115">
        <f ca="1">IFERROR(VLOOKUP($A487,INDIRECT(CONCATENATE("'CY ",I$3,", SFY ",(I$3+1)," Answers'!A1:BJ600")),LOOKUP($D$4,'Row Index'!$A$14:$A$19,'Row Index'!$B$14:$B$19),FALSE),"")</f>
        <v>25</v>
      </c>
      <c r="J487" s="115">
        <f ca="1">IFERROR(VLOOKUP($A487,INDIRECT(CONCATENATE("'CY ",J$3,", SFY ",(J$3+1)," Answers'!A1:BJ600")),LOOKUP($D$4,'Row Index'!$A$24:$A$29,'Row Index'!$B$24:$B$29),FALSE),"")</f>
        <v>21</v>
      </c>
      <c r="K487" s="115">
        <f ca="1">IFERROR(VLOOKUP($A487,INDIRECT(CONCATENATE("'CY ",K$3,", SFY ",(K$3+1)," Answers'!A1:BZ600")),LOOKUP($D$4,'Row Index'!$A$24:$A$29,'Row Index'!$B$34:$B$39),FALSE),"")</f>
        <v>49</v>
      </c>
      <c r="L487" s="115">
        <f ca="1">IFERROR(VLOOKUP($A487,INDIRECT(CONCATENATE("'CY ",L$3,", SFY ",(L$3+1)," Answers'!A1:CA600")),LOOKUP($D$4,'Row Index'!$A$24:$A$29,'Row Index'!$B$44:$B$49),FALSE),"")</f>
        <v>42</v>
      </c>
      <c r="M487" s="115">
        <f ca="1">IFERROR(VLOOKUP($A487,INDIRECT(CONCATENATE("'CY ",M$3,", SFY ",(M$3+1)," Answers'!A1:CA600")),LOOKUP($D$4,'Row Index'!$A$54:$A$59,'Row Index'!$B$54:$B$59),FALSE),"")</f>
        <v>24</v>
      </c>
      <c r="N487" s="116">
        <f ca="1">IFERROR(VLOOKUP($A487,INDIRECT(CONCATENATE("'CY ",N$3,", SFY ",(N$3+1)," Answers'!A1:CA600")),LOOKUP($D$4,'Row Index'!$A$64:$A$69,'Row Index'!$B$64:$B$69),FALSE),"")</f>
        <v>21</v>
      </c>
    </row>
    <row r="488" spans="1:14" x14ac:dyDescent="0.25">
      <c r="A488" s="49">
        <v>1805</v>
      </c>
      <c r="B488" s="44" t="s">
        <v>489</v>
      </c>
      <c r="C488" s="46" t="s">
        <v>485</v>
      </c>
      <c r="D488" s="115">
        <f ca="1">IFERROR(VLOOKUP($A488,INDIRECT(CONCATENATE("'CY ",D$3,", SFY ",(D$3+1)," Answers'!A1:BJ600")),LOOKUP($D$4,'Row Index'!$A$4:$A$9,'Row Index'!$B$4:$B$9),FALSE),"")</f>
        <v>42</v>
      </c>
      <c r="E488" s="115">
        <f ca="1">IFERROR(VLOOKUP($A488,INDIRECT(CONCATENATE("'CY ",E$3,", SFY ",(E$3+1)," Answers'!A1:BJ600")),LOOKUP($D$4,'Row Index'!$A$4:$A$9,'Row Index'!$B$4:$B$9),FALSE),"")</f>
        <v>36</v>
      </c>
      <c r="F488" s="115">
        <f ca="1">IFERROR(VLOOKUP($A488,INDIRECT(CONCATENATE("'CY ",F$3,", SFY ",(F$3+1)," Answers'!A1:BJ600")),LOOKUP($D$4,'Row Index'!$A$4:$A$9,'Row Index'!$B$4:$B$9),FALSE),"")</f>
        <v>39</v>
      </c>
      <c r="G488" s="115">
        <f ca="1">IFERROR(VLOOKUP($A488,INDIRECT(CONCATENATE("'CY ",G$3,", SFY ",(G$3+1)," Answers'!A1:BJ600")),LOOKUP($D$4,'Row Index'!$A$4:$A$9,'Row Index'!$B$4:$B$9),FALSE),"")</f>
        <v>36</v>
      </c>
      <c r="H488" s="115">
        <f ca="1">IFERROR(VLOOKUP($A488,INDIRECT(CONCATENATE("'CY ",H$3,", SFY ",(H$3+1)," Answers'!A1:BJ600")),LOOKUP($D$4,'Row Index'!$A$4:$A$9,'Row Index'!$B$4:$B$9),FALSE),"")</f>
        <v>36</v>
      </c>
      <c r="I488" s="115">
        <f ca="1">IFERROR(VLOOKUP($A488,INDIRECT(CONCATENATE("'CY ",I$3,", SFY ",(I$3+1)," Answers'!A1:BJ600")),LOOKUP($D$4,'Row Index'!$A$14:$A$19,'Row Index'!$B$14:$B$19),FALSE),"")</f>
        <v>25</v>
      </c>
      <c r="J488" s="115">
        <f ca="1">IFERROR(VLOOKUP($A488,INDIRECT(CONCATENATE("'CY ",J$3,", SFY ",(J$3+1)," Answers'!A1:BJ600")),LOOKUP($D$4,'Row Index'!$A$24:$A$29,'Row Index'!$B$24:$B$29),FALSE),"")</f>
        <v>19</v>
      </c>
      <c r="K488" s="115">
        <f ca="1">IFERROR(VLOOKUP($A488,INDIRECT(CONCATENATE("'CY ",K$3,", SFY ",(K$3+1)," Answers'!A1:BZ600")),LOOKUP($D$4,'Row Index'!$A$24:$A$29,'Row Index'!$B$34:$B$39),FALSE),"")</f>
        <v>44</v>
      </c>
      <c r="L488" s="115">
        <f ca="1">IFERROR(VLOOKUP($A488,INDIRECT(CONCATENATE("'CY ",L$3,", SFY ",(L$3+1)," Answers'!A1:CA600")),LOOKUP($D$4,'Row Index'!$A$24:$A$29,'Row Index'!$B$44:$B$49),FALSE),"")</f>
        <v>37</v>
      </c>
      <c r="M488" s="115">
        <f ca="1">IFERROR(VLOOKUP($A488,INDIRECT(CONCATENATE("'CY ",M$3,", SFY ",(M$3+1)," Answers'!A1:CA600")),LOOKUP($D$4,'Row Index'!$A$54:$A$59,'Row Index'!$B$54:$B$59),FALSE),"")</f>
        <v>24</v>
      </c>
      <c r="N488" s="116">
        <f ca="1">IFERROR(VLOOKUP($A488,INDIRECT(CONCATENATE("'CY ",N$3,", SFY ",(N$3+1)," Answers'!A1:CA600")),LOOKUP($D$4,'Row Index'!$A$64:$A$69,'Row Index'!$B$64:$B$69),FALSE),"")</f>
        <v>23</v>
      </c>
    </row>
    <row r="489" spans="1:14" x14ac:dyDescent="0.25">
      <c r="A489" s="49">
        <v>1806</v>
      </c>
      <c r="B489" s="44" t="s">
        <v>490</v>
      </c>
      <c r="C489" s="46" t="s">
        <v>485</v>
      </c>
      <c r="D489" s="115">
        <f ca="1">IFERROR(VLOOKUP($A489,INDIRECT(CONCATENATE("'CY ",D$3,", SFY ",(D$3+1)," Answers'!A1:BJ600")),LOOKUP($D$4,'Row Index'!$A$4:$A$9,'Row Index'!$B$4:$B$9),FALSE),"")</f>
        <v>43</v>
      </c>
      <c r="E489" s="115">
        <f ca="1">IFERROR(VLOOKUP($A489,INDIRECT(CONCATENATE("'CY ",E$3,", SFY ",(E$3+1)," Answers'!A1:BJ600")),LOOKUP($D$4,'Row Index'!$A$4:$A$9,'Row Index'!$B$4:$B$9),FALSE),"")</f>
        <v>39</v>
      </c>
      <c r="F489" s="115">
        <f ca="1">IFERROR(VLOOKUP($A489,INDIRECT(CONCATENATE("'CY ",F$3,", SFY ",(F$3+1)," Answers'!A1:BJ600")),LOOKUP($D$4,'Row Index'!$A$4:$A$9,'Row Index'!$B$4:$B$9),FALSE),"")</f>
        <v>36</v>
      </c>
      <c r="G489" s="115">
        <f ca="1">IFERROR(VLOOKUP($A489,INDIRECT(CONCATENATE("'CY ",G$3,", SFY ",(G$3+1)," Answers'!A1:BJ600")),LOOKUP($D$4,'Row Index'!$A$4:$A$9,'Row Index'!$B$4:$B$9),FALSE),"")</f>
        <v>36</v>
      </c>
      <c r="H489" s="115">
        <f ca="1">IFERROR(VLOOKUP($A489,INDIRECT(CONCATENATE("'CY ",H$3,", SFY ",(H$3+1)," Answers'!A1:BJ600")),LOOKUP($D$4,'Row Index'!$A$4:$A$9,'Row Index'!$B$4:$B$9),FALSE),"")</f>
        <v>33</v>
      </c>
      <c r="I489" s="115">
        <f ca="1">IFERROR(VLOOKUP($A489,INDIRECT(CONCATENATE("'CY ",I$3,", SFY ",(I$3+1)," Answers'!A1:BJ600")),LOOKUP($D$4,'Row Index'!$A$14:$A$19,'Row Index'!$B$14:$B$19),FALSE),"")</f>
        <v>22</v>
      </c>
      <c r="J489" s="115">
        <f ca="1">IFERROR(VLOOKUP($A489,INDIRECT(CONCATENATE("'CY ",J$3,", SFY ",(J$3+1)," Answers'!A1:BJ600")),LOOKUP($D$4,'Row Index'!$A$24:$A$29,'Row Index'!$B$24:$B$29),FALSE),"")</f>
        <v>19</v>
      </c>
      <c r="K489" s="115">
        <f ca="1">IFERROR(VLOOKUP($A489,INDIRECT(CONCATENATE("'CY ",K$3,", SFY ",(K$3+1)," Answers'!A1:BZ600")),LOOKUP($D$4,'Row Index'!$A$24:$A$29,'Row Index'!$B$34:$B$39),FALSE),"")</f>
        <v>43</v>
      </c>
      <c r="L489" s="115">
        <f ca="1">IFERROR(VLOOKUP($A489,INDIRECT(CONCATENATE("'CY ",L$3,", SFY ",(L$3+1)," Answers'!A1:CA600")),LOOKUP($D$4,'Row Index'!$A$24:$A$29,'Row Index'!$B$44:$B$49),FALSE),"")</f>
        <v>38</v>
      </c>
      <c r="M489" s="115">
        <f ca="1">IFERROR(VLOOKUP($A489,INDIRECT(CONCATENATE("'CY ",M$3,", SFY ",(M$3+1)," Answers'!A1:CA600")),LOOKUP($D$4,'Row Index'!$A$54:$A$59,'Row Index'!$B$54:$B$59),FALSE),"")</f>
        <v>21</v>
      </c>
      <c r="N489" s="116">
        <f ca="1">IFERROR(VLOOKUP($A489,INDIRECT(CONCATENATE("'CY ",N$3,", SFY ",(N$3+1)," Answers'!A1:CA600")),LOOKUP($D$4,'Row Index'!$A$64:$A$69,'Row Index'!$B$64:$B$69),FALSE),"")</f>
        <v>18.5</v>
      </c>
    </row>
    <row r="490" spans="1:14" x14ac:dyDescent="0.25">
      <c r="A490" s="49">
        <v>1807</v>
      </c>
      <c r="B490" s="44" t="s">
        <v>491</v>
      </c>
      <c r="C490" s="46" t="s">
        <v>485</v>
      </c>
      <c r="D490" s="115">
        <f ca="1">IFERROR(VLOOKUP($A490,INDIRECT(CONCATENATE("'CY ",D$3,", SFY ",(D$3+1)," Answers'!A1:BJ600")),LOOKUP($D$4,'Row Index'!$A$4:$A$9,'Row Index'!$B$4:$B$9),FALSE),"")</f>
        <v>24</v>
      </c>
      <c r="E490" s="115">
        <f ca="1">IFERROR(VLOOKUP($A490,INDIRECT(CONCATENATE("'CY ",E$3,", SFY ",(E$3+1)," Answers'!A1:BJ600")),LOOKUP($D$4,'Row Index'!$A$4:$A$9,'Row Index'!$B$4:$B$9),FALSE),"")</f>
        <v>36</v>
      </c>
      <c r="F490" s="115">
        <f ca="1">IFERROR(VLOOKUP($A490,INDIRECT(CONCATENATE("'CY ",F$3,", SFY ",(F$3+1)," Answers'!A1:BJ600")),LOOKUP($D$4,'Row Index'!$A$4:$A$9,'Row Index'!$B$4:$B$9),FALSE),"")</f>
        <v>33</v>
      </c>
      <c r="G490" s="115">
        <f ca="1">IFERROR(VLOOKUP($A490,INDIRECT(CONCATENATE("'CY ",G$3,", SFY ",(G$3+1)," Answers'!A1:BJ600")),LOOKUP($D$4,'Row Index'!$A$4:$A$9,'Row Index'!$B$4:$B$9),FALSE),"")</f>
        <v>33</v>
      </c>
      <c r="H490" s="115">
        <f ca="1">IFERROR(VLOOKUP($A490,INDIRECT(CONCATENATE("'CY ",H$3,", SFY ",(H$3+1)," Answers'!A1:BJ600")),LOOKUP($D$4,'Row Index'!$A$4:$A$9,'Row Index'!$B$4:$B$9),FALSE),"")</f>
        <v>33</v>
      </c>
      <c r="I490" s="115">
        <f ca="1">IFERROR(VLOOKUP($A490,INDIRECT(CONCATENATE("'CY ",I$3,", SFY ",(I$3+1)," Answers'!A1:BJ600")),LOOKUP($D$4,'Row Index'!$A$14:$A$19,'Row Index'!$B$14:$B$19),FALSE),"")</f>
        <v>20</v>
      </c>
      <c r="J490" s="115">
        <f ca="1">IFERROR(VLOOKUP($A490,INDIRECT(CONCATENATE("'CY ",J$3,", SFY ",(J$3+1)," Answers'!A1:BJ600")),LOOKUP($D$4,'Row Index'!$A$24:$A$29,'Row Index'!$B$24:$B$29),FALSE),"")</f>
        <v>17</v>
      </c>
      <c r="K490" s="115">
        <f ca="1">IFERROR(VLOOKUP($A490,INDIRECT(CONCATENATE("'CY ",K$3,", SFY ",(K$3+1)," Answers'!A1:BZ600")),LOOKUP($D$4,'Row Index'!$A$24:$A$29,'Row Index'!$B$34:$B$39),FALSE),"")</f>
        <v>40</v>
      </c>
      <c r="L490" s="115">
        <f ca="1">IFERROR(VLOOKUP($A490,INDIRECT(CONCATENATE("'CY ",L$3,", SFY ",(L$3+1)," Answers'!A1:CA600")),LOOKUP($D$4,'Row Index'!$A$24:$A$29,'Row Index'!$B$44:$B$49),FALSE),"")</f>
        <v>36</v>
      </c>
      <c r="M490" s="115">
        <f ca="1">IFERROR(VLOOKUP($A490,INDIRECT(CONCATENATE("'CY ",M$3,", SFY ",(M$3+1)," Answers'!A1:CA600")),LOOKUP($D$4,'Row Index'!$A$54:$A$59,'Row Index'!$B$54:$B$59),FALSE),"")</f>
        <v>21</v>
      </c>
      <c r="N490" s="116">
        <f ca="1">IFERROR(VLOOKUP($A490,INDIRECT(CONCATENATE("'CY ",N$3,", SFY ",(N$3+1)," Answers'!A1:CA600")),LOOKUP($D$4,'Row Index'!$A$64:$A$69,'Row Index'!$B$64:$B$69),FALSE),"")</f>
        <v>19</v>
      </c>
    </row>
    <row r="491" spans="1:14" x14ac:dyDescent="0.25">
      <c r="A491" s="49">
        <v>1808</v>
      </c>
      <c r="B491" s="44" t="s">
        <v>232</v>
      </c>
      <c r="C491" s="46" t="s">
        <v>485</v>
      </c>
      <c r="D491" s="115">
        <f ca="1">IFERROR(VLOOKUP($A491,INDIRECT(CONCATENATE("'CY ",D$3,", SFY ",(D$3+1)," Answers'!A1:BJ600")),LOOKUP($D$4,'Row Index'!$A$4:$A$9,'Row Index'!$B$4:$B$9),FALSE),"")</f>
        <v>44</v>
      </c>
      <c r="E491" s="115">
        <f ca="1">IFERROR(VLOOKUP($A491,INDIRECT(CONCATENATE("'CY ",E$3,", SFY ",(E$3+1)," Answers'!A1:BJ600")),LOOKUP($D$4,'Row Index'!$A$4:$A$9,'Row Index'!$B$4:$B$9),FALSE),"")</f>
        <v>47</v>
      </c>
      <c r="F491" s="115">
        <f ca="1">IFERROR(VLOOKUP($A491,INDIRECT(CONCATENATE("'CY ",F$3,", SFY ",(F$3+1)," Answers'!A1:BJ600")),LOOKUP($D$4,'Row Index'!$A$4:$A$9,'Row Index'!$B$4:$B$9),FALSE),"")</f>
        <v>46</v>
      </c>
      <c r="G491" s="115">
        <f ca="1">IFERROR(VLOOKUP($A491,INDIRECT(CONCATENATE("'CY ",G$3,", SFY ",(G$3+1)," Answers'!A1:BJ600")),LOOKUP($D$4,'Row Index'!$A$4:$A$9,'Row Index'!$B$4:$B$9),FALSE),"")</f>
        <v>36</v>
      </c>
      <c r="H491" s="115">
        <f ca="1">IFERROR(VLOOKUP($A491,INDIRECT(CONCATENATE("'CY ",H$3,", SFY ",(H$3+1)," Answers'!A1:BJ600")),LOOKUP($D$4,'Row Index'!$A$4:$A$9,'Row Index'!$B$4:$B$9),FALSE),"")</f>
        <v>39</v>
      </c>
      <c r="I491" s="115">
        <f ca="1">IFERROR(VLOOKUP($A491,INDIRECT(CONCATENATE("'CY ",I$3,", SFY ",(I$3+1)," Answers'!A1:BJ600")),LOOKUP($D$4,'Row Index'!$A$14:$A$19,'Row Index'!$B$14:$B$19),FALSE),"")</f>
        <v>19</v>
      </c>
      <c r="J491" s="115">
        <f ca="1">IFERROR(VLOOKUP($A491,INDIRECT(CONCATENATE("'CY ",J$3,", SFY ",(J$3+1)," Answers'!A1:BJ600")),LOOKUP($D$4,'Row Index'!$A$24:$A$29,'Row Index'!$B$24:$B$29),FALSE),"")</f>
        <v>18</v>
      </c>
      <c r="K491" s="115">
        <f ca="1">IFERROR(VLOOKUP($A491,INDIRECT(CONCATENATE("'CY ",K$3,", SFY ",(K$3+1)," Answers'!A1:BZ600")),LOOKUP($D$4,'Row Index'!$A$24:$A$29,'Row Index'!$B$34:$B$39),FALSE),"")</f>
        <v>50</v>
      </c>
      <c r="L491" s="115">
        <f ca="1">IFERROR(VLOOKUP($A491,INDIRECT(CONCATENATE("'CY ",L$3,", SFY ",(L$3+1)," Answers'!A1:CA600")),LOOKUP($D$4,'Row Index'!$A$24:$A$29,'Row Index'!$B$44:$B$49),FALSE),"")</f>
        <v>43</v>
      </c>
      <c r="M491" s="115">
        <f ca="1">IFERROR(VLOOKUP($A491,INDIRECT(CONCATENATE("'CY ",M$3,", SFY ",(M$3+1)," Answers'!A1:CA600")),LOOKUP($D$4,'Row Index'!$A$54:$A$59,'Row Index'!$B$54:$B$59),FALSE),"")</f>
        <v>27</v>
      </c>
      <c r="N491" s="116">
        <f ca="1">IFERROR(VLOOKUP($A491,INDIRECT(CONCATENATE("'CY ",N$3,", SFY ",(N$3+1)," Answers'!A1:CA600")),LOOKUP($D$4,'Row Index'!$A$64:$A$69,'Row Index'!$B$64:$B$69),FALSE),"")</f>
        <v>22</v>
      </c>
    </row>
    <row r="492" spans="1:14" x14ac:dyDescent="0.25">
      <c r="A492" s="49">
        <v>1809</v>
      </c>
      <c r="B492" s="44" t="s">
        <v>492</v>
      </c>
      <c r="C492" s="46" t="s">
        <v>485</v>
      </c>
      <c r="D492" s="115">
        <f ca="1">IFERROR(VLOOKUP($A492,INDIRECT(CONCATENATE("'CY ",D$3,", SFY ",(D$3+1)," Answers'!A1:BJ600")),LOOKUP($D$4,'Row Index'!$A$4:$A$9,'Row Index'!$B$4:$B$9),FALSE),"")</f>
        <v>39</v>
      </c>
      <c r="E492" s="115">
        <f ca="1">IFERROR(VLOOKUP($A492,INDIRECT(CONCATENATE("'CY ",E$3,", SFY ",(E$3+1)," Answers'!A1:BJ600")),LOOKUP($D$4,'Row Index'!$A$4:$A$9,'Row Index'!$B$4:$B$9),FALSE),"")</f>
        <v>39</v>
      </c>
      <c r="F492" s="115">
        <f ca="1">IFERROR(VLOOKUP($A492,INDIRECT(CONCATENATE("'CY ",F$3,", SFY ",(F$3+1)," Answers'!A1:BJ600")),LOOKUP($D$4,'Row Index'!$A$4:$A$9,'Row Index'!$B$4:$B$9),FALSE),"")</f>
        <v>39</v>
      </c>
      <c r="G492" s="115">
        <f ca="1">IFERROR(VLOOKUP($A492,INDIRECT(CONCATENATE("'CY ",G$3,", SFY ",(G$3+1)," Answers'!A1:BJ600")),LOOKUP($D$4,'Row Index'!$A$4:$A$9,'Row Index'!$B$4:$B$9),FALSE),"")</f>
        <v>37</v>
      </c>
      <c r="H492" s="115">
        <f ca="1">IFERROR(VLOOKUP($A492,INDIRECT(CONCATENATE("'CY ",H$3,", SFY ",(H$3+1)," Answers'!A1:BJ600")),LOOKUP($D$4,'Row Index'!$A$4:$A$9,'Row Index'!$B$4:$B$9),FALSE),"")</f>
        <v>38</v>
      </c>
      <c r="I492" s="115">
        <f ca="1">IFERROR(VLOOKUP($A492,INDIRECT(CONCATENATE("'CY ",I$3,", SFY ",(I$3+1)," Answers'!A1:BJ600")),LOOKUP($D$4,'Row Index'!$A$14:$A$19,'Row Index'!$B$14:$B$19),FALSE),"")</f>
        <v>23</v>
      </c>
      <c r="J492" s="115">
        <f ca="1">IFERROR(VLOOKUP($A492,INDIRECT(CONCATENATE("'CY ",J$3,", SFY ",(J$3+1)," Answers'!A1:BJ600")),LOOKUP($D$4,'Row Index'!$A$24:$A$29,'Row Index'!$B$24:$B$29),FALSE),"")</f>
        <v>19</v>
      </c>
      <c r="K492" s="115">
        <f ca="1">IFERROR(VLOOKUP($A492,INDIRECT(CONCATENATE("'CY ",K$3,", SFY ",(K$3+1)," Answers'!A1:BZ600")),LOOKUP($D$4,'Row Index'!$A$24:$A$29,'Row Index'!$B$34:$B$39),FALSE),"")</f>
        <v>43</v>
      </c>
      <c r="L492" s="115">
        <f ca="1">IFERROR(VLOOKUP($A492,INDIRECT(CONCATENATE("'CY ",L$3,", SFY ",(L$3+1)," Answers'!A1:CA600")),LOOKUP($D$4,'Row Index'!$A$24:$A$29,'Row Index'!$B$44:$B$49),FALSE),"")</f>
        <v>33</v>
      </c>
      <c r="M492" s="115">
        <f ca="1">IFERROR(VLOOKUP($A492,INDIRECT(CONCATENATE("'CY ",M$3,", SFY ",(M$3+1)," Answers'!A1:CA600")),LOOKUP($D$4,'Row Index'!$A$54:$A$59,'Row Index'!$B$54:$B$59),FALSE),"")</f>
        <v>23</v>
      </c>
      <c r="N492" s="116">
        <f ca="1">IFERROR(VLOOKUP($A492,INDIRECT(CONCATENATE("'CY ",N$3,", SFY ",(N$3+1)," Answers'!A1:CA600")),LOOKUP($D$4,'Row Index'!$A$64:$A$69,'Row Index'!$B$64:$B$69),FALSE),"")</f>
        <v>19.5</v>
      </c>
    </row>
    <row r="493" spans="1:14" x14ac:dyDescent="0.25">
      <c r="A493" s="49">
        <v>1810</v>
      </c>
      <c r="B493" s="44" t="s">
        <v>493</v>
      </c>
      <c r="C493" s="46" t="s">
        <v>485</v>
      </c>
      <c r="D493" s="115">
        <f ca="1">IFERROR(VLOOKUP($A493,INDIRECT(CONCATENATE("'CY ",D$3,", SFY ",(D$3+1)," Answers'!A1:BJ600")),LOOKUP($D$4,'Row Index'!$A$4:$A$9,'Row Index'!$B$4:$B$9),FALSE),"")</f>
        <v>47</v>
      </c>
      <c r="E493" s="115">
        <f ca="1">IFERROR(VLOOKUP($A493,INDIRECT(CONCATENATE("'CY ",E$3,", SFY ",(E$3+1)," Answers'!A1:BJ600")),LOOKUP($D$4,'Row Index'!$A$4:$A$9,'Row Index'!$B$4:$B$9),FALSE),"")</f>
        <v>41</v>
      </c>
      <c r="F493" s="115">
        <f ca="1">IFERROR(VLOOKUP($A493,INDIRECT(CONCATENATE("'CY ",F$3,", SFY ",(F$3+1)," Answers'!A1:BJ600")),LOOKUP($D$4,'Row Index'!$A$4:$A$9,'Row Index'!$B$4:$B$9),FALSE),"")</f>
        <v>40</v>
      </c>
      <c r="G493" s="115">
        <f ca="1">IFERROR(VLOOKUP($A493,INDIRECT(CONCATENATE("'CY ",G$3,", SFY ",(G$3+1)," Answers'!A1:BJ600")),LOOKUP($D$4,'Row Index'!$A$4:$A$9,'Row Index'!$B$4:$B$9),FALSE),"")</f>
        <v>35</v>
      </c>
      <c r="H493" s="115">
        <f ca="1">IFERROR(VLOOKUP($A493,INDIRECT(CONCATENATE("'CY ",H$3,", SFY ",(H$3+1)," Answers'!A1:BJ600")),LOOKUP($D$4,'Row Index'!$A$4:$A$9,'Row Index'!$B$4:$B$9),FALSE),"")</f>
        <v>34</v>
      </c>
      <c r="I493" s="115">
        <f ca="1">IFERROR(VLOOKUP($A493,INDIRECT(CONCATENATE("'CY ",I$3,", SFY ",(I$3+1)," Answers'!A1:BJ600")),LOOKUP($D$4,'Row Index'!$A$14:$A$19,'Row Index'!$B$14:$B$19),FALSE),"")</f>
        <v>19</v>
      </c>
      <c r="J493" s="115">
        <f ca="1">IFERROR(VLOOKUP($A493,INDIRECT(CONCATENATE("'CY ",J$3,", SFY ",(J$3+1)," Answers'!A1:BJ600")),LOOKUP($D$4,'Row Index'!$A$24:$A$29,'Row Index'!$B$24:$B$29),FALSE),"")</f>
        <v>18</v>
      </c>
      <c r="K493" s="115">
        <f ca="1">IFERROR(VLOOKUP($A493,INDIRECT(CONCATENATE("'CY ",K$3,", SFY ",(K$3+1)," Answers'!A1:BZ600")),LOOKUP($D$4,'Row Index'!$A$24:$A$29,'Row Index'!$B$34:$B$39),FALSE),"")</f>
        <v>38</v>
      </c>
      <c r="L493" s="115">
        <f ca="1">IFERROR(VLOOKUP($A493,INDIRECT(CONCATENATE("'CY ",L$3,", SFY ",(L$3+1)," Answers'!A1:CA600")),LOOKUP($D$4,'Row Index'!$A$24:$A$29,'Row Index'!$B$44:$B$49),FALSE),"")</f>
        <v>39</v>
      </c>
      <c r="M493" s="115">
        <f ca="1">IFERROR(VLOOKUP($A493,INDIRECT(CONCATENATE("'CY ",M$3,", SFY ",(M$3+1)," Answers'!A1:CA600")),LOOKUP($D$4,'Row Index'!$A$54:$A$59,'Row Index'!$B$54:$B$59),FALSE),"")</f>
        <v>25</v>
      </c>
      <c r="N493" s="116">
        <f ca="1">IFERROR(VLOOKUP($A493,INDIRECT(CONCATENATE("'CY ",N$3,", SFY ",(N$3+1)," Answers'!A1:CA600")),LOOKUP($D$4,'Row Index'!$A$64:$A$69,'Row Index'!$B$64:$B$69),FALSE),"")</f>
        <v>21</v>
      </c>
    </row>
    <row r="494" spans="1:14" x14ac:dyDescent="0.25">
      <c r="A494" s="49">
        <v>1811</v>
      </c>
      <c r="B494" s="44" t="s">
        <v>494</v>
      </c>
      <c r="C494" s="46" t="s">
        <v>485</v>
      </c>
      <c r="D494" s="115">
        <f ca="1">IFERROR(VLOOKUP($A494,INDIRECT(CONCATENATE("'CY ",D$3,", SFY ",(D$3+1)," Answers'!A1:BJ600")),LOOKUP($D$4,'Row Index'!$A$4:$A$9,'Row Index'!$B$4:$B$9),FALSE),"")</f>
        <v>35</v>
      </c>
      <c r="E494" s="115">
        <f ca="1">IFERROR(VLOOKUP($A494,INDIRECT(CONCATENATE("'CY ",E$3,", SFY ",(E$3+1)," Answers'!A1:BJ600")),LOOKUP($D$4,'Row Index'!$A$4:$A$9,'Row Index'!$B$4:$B$9),FALSE),"")</f>
        <v>29</v>
      </c>
      <c r="F494" s="115">
        <f ca="1">IFERROR(VLOOKUP($A494,INDIRECT(CONCATENATE("'CY ",F$3,", SFY ",(F$3+1)," Answers'!A1:BJ600")),LOOKUP($D$4,'Row Index'!$A$4:$A$9,'Row Index'!$B$4:$B$9),FALSE),"")</f>
        <v>36</v>
      </c>
      <c r="G494" s="115">
        <f ca="1">IFERROR(VLOOKUP($A494,INDIRECT(CONCATENATE("'CY ",G$3,", SFY ",(G$3+1)," Answers'!A1:BJ600")),LOOKUP($D$4,'Row Index'!$A$4:$A$9,'Row Index'!$B$4:$B$9),FALSE),"")</f>
        <v>32</v>
      </c>
      <c r="H494" s="115">
        <f ca="1">IFERROR(VLOOKUP($A494,INDIRECT(CONCATENATE("'CY ",H$3,", SFY ",(H$3+1)," Answers'!A1:BJ600")),LOOKUP($D$4,'Row Index'!$A$4:$A$9,'Row Index'!$B$4:$B$9),FALSE),"")</f>
        <v>34</v>
      </c>
      <c r="I494" s="115">
        <f ca="1">IFERROR(VLOOKUP($A494,INDIRECT(CONCATENATE("'CY ",I$3,", SFY ",(I$3+1)," Answers'!A1:BJ600")),LOOKUP($D$4,'Row Index'!$A$14:$A$19,'Row Index'!$B$14:$B$19),FALSE),"")</f>
        <v>17</v>
      </c>
      <c r="J494" s="115">
        <f ca="1">IFERROR(VLOOKUP($A494,INDIRECT(CONCATENATE("'CY ",J$3,", SFY ",(J$3+1)," Answers'!A1:BJ600")),LOOKUP($D$4,'Row Index'!$A$24:$A$29,'Row Index'!$B$24:$B$29),FALSE),"")</f>
        <v>17</v>
      </c>
      <c r="K494" s="115">
        <f ca="1">IFERROR(VLOOKUP($A494,INDIRECT(CONCATENATE("'CY ",K$3,", SFY ",(K$3+1)," Answers'!A1:BZ600")),LOOKUP($D$4,'Row Index'!$A$24:$A$29,'Row Index'!$B$34:$B$39),FALSE),"")</f>
        <v>45</v>
      </c>
      <c r="L494" s="115">
        <f ca="1">IFERROR(VLOOKUP($A494,INDIRECT(CONCATENATE("'CY ",L$3,", SFY ",(L$3+1)," Answers'!A1:CA600")),LOOKUP($D$4,'Row Index'!$A$24:$A$29,'Row Index'!$B$44:$B$49),FALSE),"")</f>
        <v>33</v>
      </c>
      <c r="M494" s="115">
        <f ca="1">IFERROR(VLOOKUP($A494,INDIRECT(CONCATENATE("'CY ",M$3,", SFY ",(M$3+1)," Answers'!A1:CA600")),LOOKUP($D$4,'Row Index'!$A$54:$A$59,'Row Index'!$B$54:$B$59),FALSE),"")</f>
        <v>20</v>
      </c>
      <c r="N494" s="116">
        <f ca="1">IFERROR(VLOOKUP($A494,INDIRECT(CONCATENATE("'CY ",N$3,", SFY ",(N$3+1)," Answers'!A1:CA600")),LOOKUP($D$4,'Row Index'!$A$64:$A$69,'Row Index'!$B$64:$B$69),FALSE),"")</f>
        <v>16.5</v>
      </c>
    </row>
    <row r="495" spans="1:14" x14ac:dyDescent="0.25">
      <c r="A495" s="50">
        <v>1812</v>
      </c>
      <c r="B495" s="44" t="s">
        <v>495</v>
      </c>
      <c r="C495" s="46" t="s">
        <v>485</v>
      </c>
      <c r="D495" s="115">
        <f ca="1">IFERROR(VLOOKUP($A495,INDIRECT(CONCATENATE("'CY ",D$3,", SFY ",(D$3+1)," Answers'!A1:BJ600")),LOOKUP($D$4,'Row Index'!$A$4:$A$9,'Row Index'!$B$4:$B$9),FALSE),"")</f>
        <v>33</v>
      </c>
      <c r="E495" s="115">
        <f ca="1">IFERROR(VLOOKUP($A495,INDIRECT(CONCATENATE("'CY ",E$3,", SFY ",(E$3+1)," Answers'!A1:BJ600")),LOOKUP($D$4,'Row Index'!$A$4:$A$9,'Row Index'!$B$4:$B$9),FALSE),"")</f>
        <v>45</v>
      </c>
      <c r="F495" s="115">
        <f ca="1">IFERROR(VLOOKUP($A495,INDIRECT(CONCATENATE("'CY ",F$3,", SFY ",(F$3+1)," Answers'!A1:BJ600")),LOOKUP($D$4,'Row Index'!$A$4:$A$9,'Row Index'!$B$4:$B$9),FALSE),"")</f>
        <v>39</v>
      </c>
      <c r="G495" s="115">
        <f ca="1">IFERROR(VLOOKUP($A495,INDIRECT(CONCATENATE("'CY ",G$3,", SFY ",(G$3+1)," Answers'!A1:BJ600")),LOOKUP($D$4,'Row Index'!$A$4:$A$9,'Row Index'!$B$4:$B$9),FALSE),"")</f>
        <v>35</v>
      </c>
      <c r="H495" s="115">
        <f ca="1">IFERROR(VLOOKUP($A495,INDIRECT(CONCATENATE("'CY ",H$3,", SFY ",(H$3+1)," Answers'!A1:BJ600")),LOOKUP($D$4,'Row Index'!$A$4:$A$9,'Row Index'!$B$4:$B$9),FALSE),"")</f>
        <v>35</v>
      </c>
      <c r="I495" s="115">
        <f ca="1">IFERROR(VLOOKUP($A495,INDIRECT(CONCATENATE("'CY ",I$3,", SFY ",(I$3+1)," Answers'!A1:BJ600")),LOOKUP($D$4,'Row Index'!$A$14:$A$19,'Row Index'!$B$14:$B$19),FALSE),"")</f>
        <v>16</v>
      </c>
      <c r="J495" s="115">
        <f ca="1">IFERROR(VLOOKUP($A495,INDIRECT(CONCATENATE("'CY ",J$3,", SFY ",(J$3+1)," Answers'!A1:BJ600")),LOOKUP($D$4,'Row Index'!$A$24:$A$29,'Row Index'!$B$24:$B$29),FALSE),"")</f>
        <v>13</v>
      </c>
      <c r="K495" s="115">
        <f ca="1">IFERROR(VLOOKUP($A495,INDIRECT(CONCATENATE("'CY ",K$3,", SFY ",(K$3+1)," Answers'!A1:BZ600")),LOOKUP($D$4,'Row Index'!$A$24:$A$29,'Row Index'!$B$34:$B$39),FALSE),"")</f>
        <v>24</v>
      </c>
      <c r="L495" s="115">
        <f ca="1">IFERROR(VLOOKUP($A495,INDIRECT(CONCATENATE("'CY ",L$3,", SFY ",(L$3+1)," Answers'!A1:CA600")),LOOKUP($D$4,'Row Index'!$A$24:$A$29,'Row Index'!$B$44:$B$49),FALSE),"")</f>
        <v>16</v>
      </c>
      <c r="M495" s="115">
        <f ca="1">IFERROR(VLOOKUP($A495,INDIRECT(CONCATENATE("'CY ",M$3,", SFY ",(M$3+1)," Answers'!A1:CA600")),LOOKUP($D$4,'Row Index'!$A$54:$A$59,'Row Index'!$B$54:$B$59),FALSE),"")</f>
        <v>13</v>
      </c>
      <c r="N495" s="116">
        <f ca="1">IFERROR(VLOOKUP($A495,INDIRECT(CONCATENATE("'CY ",N$3,", SFY ",(N$3+1)," Answers'!A1:CA600")),LOOKUP($D$4,'Row Index'!$A$64:$A$69,'Row Index'!$B$64:$B$69),FALSE),"")</f>
        <v>19.5</v>
      </c>
    </row>
    <row r="496" spans="1:14" x14ac:dyDescent="0.25">
      <c r="A496" s="49">
        <v>1813</v>
      </c>
      <c r="B496" s="44" t="s">
        <v>496</v>
      </c>
      <c r="C496" s="46" t="s">
        <v>485</v>
      </c>
      <c r="D496" s="115">
        <f ca="1">IFERROR(VLOOKUP($A496,INDIRECT(CONCATENATE("'CY ",D$3,", SFY ",(D$3+1)," Answers'!A1:BJ600")),LOOKUP($D$4,'Row Index'!$A$4:$A$9,'Row Index'!$B$4:$B$9),FALSE),"")</f>
        <v>38</v>
      </c>
      <c r="E496" s="115">
        <f ca="1">IFERROR(VLOOKUP($A496,INDIRECT(CONCATENATE("'CY ",E$3,", SFY ",(E$3+1)," Answers'!A1:BJ600")),LOOKUP($D$4,'Row Index'!$A$4:$A$9,'Row Index'!$B$4:$B$9),FALSE),"")</f>
        <v>39</v>
      </c>
      <c r="F496" s="115">
        <f ca="1">IFERROR(VLOOKUP($A496,INDIRECT(CONCATENATE("'CY ",F$3,", SFY ",(F$3+1)," Answers'!A1:BJ600")),LOOKUP($D$4,'Row Index'!$A$4:$A$9,'Row Index'!$B$4:$B$9),FALSE),"")</f>
        <v>42</v>
      </c>
      <c r="G496" s="115">
        <f ca="1">IFERROR(VLOOKUP($A496,INDIRECT(CONCATENATE("'CY ",G$3,", SFY ",(G$3+1)," Answers'!A1:BJ600")),LOOKUP($D$4,'Row Index'!$A$4:$A$9,'Row Index'!$B$4:$B$9),FALSE),"")</f>
        <v>39</v>
      </c>
      <c r="H496" s="115">
        <f ca="1">IFERROR(VLOOKUP($A496,INDIRECT(CONCATENATE("'CY ",H$3,", SFY ",(H$3+1)," Answers'!A1:BJ600")),LOOKUP($D$4,'Row Index'!$A$4:$A$9,'Row Index'!$B$4:$B$9),FALSE),"")</f>
        <v>39</v>
      </c>
      <c r="I496" s="115">
        <f ca="1">IFERROR(VLOOKUP($A496,INDIRECT(CONCATENATE("'CY ",I$3,", SFY ",(I$3+1)," Answers'!A1:BJ600")),LOOKUP($D$4,'Row Index'!$A$14:$A$19,'Row Index'!$B$14:$B$19),FALSE),"")</f>
        <v>23</v>
      </c>
      <c r="J496" s="115">
        <f ca="1">IFERROR(VLOOKUP($A496,INDIRECT(CONCATENATE("'CY ",J$3,", SFY ",(J$3+1)," Answers'!A1:BJ600")),LOOKUP($D$4,'Row Index'!$A$24:$A$29,'Row Index'!$B$24:$B$29),FALSE),"")</f>
        <v>21</v>
      </c>
      <c r="K496" s="115">
        <f ca="1">IFERROR(VLOOKUP($A496,INDIRECT(CONCATENATE("'CY ",K$3,", SFY ",(K$3+1)," Answers'!A1:BZ600")),LOOKUP($D$4,'Row Index'!$A$24:$A$29,'Row Index'!$B$34:$B$39),FALSE),"")</f>
        <v>46</v>
      </c>
      <c r="L496" s="115">
        <f ca="1">IFERROR(VLOOKUP($A496,INDIRECT(CONCATENATE("'CY ",L$3,", SFY ",(L$3+1)," Answers'!A1:CA600")),LOOKUP($D$4,'Row Index'!$A$24:$A$29,'Row Index'!$B$44:$B$49),FALSE),"")</f>
        <v>40</v>
      </c>
      <c r="M496" s="115">
        <f ca="1">IFERROR(VLOOKUP($A496,INDIRECT(CONCATENATE("'CY ",M$3,", SFY ",(M$3+1)," Answers'!A1:CA600")),LOOKUP($D$4,'Row Index'!$A$54:$A$59,'Row Index'!$B$54:$B$59),FALSE),"")</f>
        <v>25</v>
      </c>
      <c r="N496" s="116">
        <f ca="1">IFERROR(VLOOKUP($A496,INDIRECT(CONCATENATE("'CY ",N$3,", SFY ",(N$3+1)," Answers'!A1:CA600")),LOOKUP($D$4,'Row Index'!$A$64:$A$69,'Row Index'!$B$64:$B$69),FALSE),"")</f>
        <v>21.5</v>
      </c>
    </row>
    <row r="497" spans="1:14" x14ac:dyDescent="0.25">
      <c r="A497" s="49">
        <v>1814</v>
      </c>
      <c r="B497" s="44" t="s">
        <v>497</v>
      </c>
      <c r="C497" s="46" t="s">
        <v>485</v>
      </c>
      <c r="D497" s="115">
        <f ca="1">IFERROR(VLOOKUP($A497,INDIRECT(CONCATENATE("'CY ",D$3,", SFY ",(D$3+1)," Answers'!A1:BJ600")),LOOKUP($D$4,'Row Index'!$A$4:$A$9,'Row Index'!$B$4:$B$9),FALSE),"")</f>
        <v>38</v>
      </c>
      <c r="E497" s="115">
        <f ca="1">IFERROR(VLOOKUP($A497,INDIRECT(CONCATENATE("'CY ",E$3,", SFY ",(E$3+1)," Answers'!A1:BJ600")),LOOKUP($D$4,'Row Index'!$A$4:$A$9,'Row Index'!$B$4:$B$9),FALSE),"")</f>
        <v>40</v>
      </c>
      <c r="F497" s="115">
        <f ca="1">IFERROR(VLOOKUP($A497,INDIRECT(CONCATENATE("'CY ",F$3,", SFY ",(F$3+1)," Answers'!A1:BJ600")),LOOKUP($D$4,'Row Index'!$A$4:$A$9,'Row Index'!$B$4:$B$9),FALSE),"")</f>
        <v>36</v>
      </c>
      <c r="G497" s="115">
        <f ca="1">IFERROR(VLOOKUP($A497,INDIRECT(CONCATENATE("'CY ",G$3,", SFY ",(G$3+1)," Answers'!A1:BJ600")),LOOKUP($D$4,'Row Index'!$A$4:$A$9,'Row Index'!$B$4:$B$9),FALSE),"")</f>
        <v>37</v>
      </c>
      <c r="H497" s="115">
        <f ca="1">IFERROR(VLOOKUP($A497,INDIRECT(CONCATENATE("'CY ",H$3,", SFY ",(H$3+1)," Answers'!A1:BJ600")),LOOKUP($D$4,'Row Index'!$A$4:$A$9,'Row Index'!$B$4:$B$9),FALSE),"")</f>
        <v>37</v>
      </c>
      <c r="I497" s="115">
        <f ca="1">IFERROR(VLOOKUP($A497,INDIRECT(CONCATENATE("'CY ",I$3,", SFY ",(I$3+1)," Answers'!A1:BJ600")),LOOKUP($D$4,'Row Index'!$A$14:$A$19,'Row Index'!$B$14:$B$19),FALSE),"")</f>
        <v>19</v>
      </c>
      <c r="J497" s="115">
        <f ca="1">IFERROR(VLOOKUP($A497,INDIRECT(CONCATENATE("'CY ",J$3,", SFY ",(J$3+1)," Answers'!A1:BJ600")),LOOKUP($D$4,'Row Index'!$A$24:$A$29,'Row Index'!$B$24:$B$29),FALSE),"")</f>
        <v>18</v>
      </c>
      <c r="K497" s="115">
        <f ca="1">IFERROR(VLOOKUP($A497,INDIRECT(CONCATENATE("'CY ",K$3,", SFY ",(K$3+1)," Answers'!A1:BZ600")),LOOKUP($D$4,'Row Index'!$A$24:$A$29,'Row Index'!$B$34:$B$39),FALSE),"")</f>
        <v>39</v>
      </c>
      <c r="L497" s="115">
        <f ca="1">IFERROR(VLOOKUP($A497,INDIRECT(CONCATENATE("'CY ",L$3,", SFY ",(L$3+1)," Answers'!A1:CA600")),LOOKUP($D$4,'Row Index'!$A$24:$A$29,'Row Index'!$B$44:$B$49),FALSE),"")</f>
        <v>38</v>
      </c>
      <c r="M497" s="115">
        <f ca="1">IFERROR(VLOOKUP($A497,INDIRECT(CONCATENATE("'CY ",M$3,", SFY ",(M$3+1)," Answers'!A1:CA600")),LOOKUP($D$4,'Row Index'!$A$54:$A$59,'Row Index'!$B$54:$B$59),FALSE),"")</f>
        <v>26</v>
      </c>
      <c r="N497" s="116">
        <f ca="1">IFERROR(VLOOKUP($A497,INDIRECT(CONCATENATE("'CY ",N$3,", SFY ",(N$3+1)," Answers'!A1:CA600")),LOOKUP($D$4,'Row Index'!$A$64:$A$69,'Row Index'!$B$64:$B$69),FALSE),"")</f>
        <v>21</v>
      </c>
    </row>
    <row r="498" spans="1:14" x14ac:dyDescent="0.25">
      <c r="A498" s="49">
        <v>1815</v>
      </c>
      <c r="B498" s="44" t="s">
        <v>643</v>
      </c>
      <c r="C498" s="46" t="s">
        <v>485</v>
      </c>
      <c r="D498" s="115">
        <f ca="1">IFERROR(VLOOKUP($A498,INDIRECT(CONCATENATE("'CY ",D$3,", SFY ",(D$3+1)," Answers'!A1:BJ600")),LOOKUP($D$4,'Row Index'!$A$4:$A$9,'Row Index'!$B$4:$B$9),FALSE),"")</f>
        <v>42</v>
      </c>
      <c r="E498" s="115">
        <f ca="1">IFERROR(VLOOKUP($A498,INDIRECT(CONCATENATE("'CY ",E$3,", SFY ",(E$3+1)," Answers'!A1:BJ600")),LOOKUP($D$4,'Row Index'!$A$4:$A$9,'Row Index'!$B$4:$B$9),FALSE),"")</f>
        <v>38</v>
      </c>
      <c r="F498" s="115">
        <f ca="1">IFERROR(VLOOKUP($A498,INDIRECT(CONCATENATE("'CY ",F$3,", SFY ",(F$3+1)," Answers'!A1:BJ600")),LOOKUP($D$4,'Row Index'!$A$4:$A$9,'Row Index'!$B$4:$B$9),FALSE),"")</f>
        <v>35</v>
      </c>
      <c r="G498" s="115">
        <f ca="1">IFERROR(VLOOKUP($A498,INDIRECT(CONCATENATE("'CY ",G$3,", SFY ",(G$3+1)," Answers'!A1:BJ600")),LOOKUP($D$4,'Row Index'!$A$4:$A$9,'Row Index'!$B$4:$B$9),FALSE),"")</f>
        <v>35</v>
      </c>
      <c r="H498" s="115">
        <f ca="1">IFERROR(VLOOKUP($A498,INDIRECT(CONCATENATE("'CY ",H$3,", SFY ",(H$3+1)," Answers'!A1:BJ600")),LOOKUP($D$4,'Row Index'!$A$4:$A$9,'Row Index'!$B$4:$B$9),FALSE),"")</f>
        <v>36</v>
      </c>
      <c r="I498" s="115">
        <f ca="1">IFERROR(VLOOKUP($A498,INDIRECT(CONCATENATE("'CY ",I$3,", SFY ",(I$3+1)," Answers'!A1:BJ600")),LOOKUP($D$4,'Row Index'!$A$14:$A$19,'Row Index'!$B$14:$B$19),FALSE),"")</f>
        <v>23</v>
      </c>
      <c r="J498" s="115">
        <f ca="1">IFERROR(VLOOKUP($A498,INDIRECT(CONCATENATE("'CY ",J$3,", SFY ",(J$3+1)," Answers'!A1:BJ600")),LOOKUP($D$4,'Row Index'!$A$24:$A$29,'Row Index'!$B$24:$B$29),FALSE),"")</f>
        <v>20</v>
      </c>
      <c r="K498" s="115">
        <f ca="1">IFERROR(VLOOKUP($A498,INDIRECT(CONCATENATE("'CY ",K$3,", SFY ",(K$3+1)," Answers'!A1:BZ600")),LOOKUP($D$4,'Row Index'!$A$24:$A$29,'Row Index'!$B$34:$B$39),FALSE),"")</f>
        <v>35</v>
      </c>
      <c r="L498" s="115">
        <f ca="1">IFERROR(VLOOKUP($A498,INDIRECT(CONCATENATE("'CY ",L$3,", SFY ",(L$3+1)," Answers'!A1:CA600")),LOOKUP($D$4,'Row Index'!$A$24:$A$29,'Row Index'!$B$44:$B$49),FALSE),"")</f>
        <v>35</v>
      </c>
      <c r="M498" s="115">
        <f ca="1">IFERROR(VLOOKUP($A498,INDIRECT(CONCATENATE("'CY ",M$3,", SFY ",(M$3+1)," Answers'!A1:CA600")),LOOKUP($D$4,'Row Index'!$A$54:$A$59,'Row Index'!$B$54:$B$59),FALSE),"")</f>
        <v>20</v>
      </c>
      <c r="N498" s="116">
        <f ca="1">IFERROR(VLOOKUP($A498,INDIRECT(CONCATENATE("'CY ",N$3,", SFY ",(N$3+1)," Answers'!A1:CA600")),LOOKUP($D$4,'Row Index'!$A$64:$A$69,'Row Index'!$B$64:$B$69),FALSE),"")</f>
        <v>22.5</v>
      </c>
    </row>
    <row r="499" spans="1:14" x14ac:dyDescent="0.25">
      <c r="A499" s="49">
        <v>1816</v>
      </c>
      <c r="B499" s="44" t="s">
        <v>499</v>
      </c>
      <c r="C499" s="46" t="s">
        <v>485</v>
      </c>
      <c r="D499" s="115">
        <f ca="1">IFERROR(VLOOKUP($A499,INDIRECT(CONCATENATE("'CY ",D$3,", SFY ",(D$3+1)," Answers'!A1:BJ600")),LOOKUP($D$4,'Row Index'!$A$4:$A$9,'Row Index'!$B$4:$B$9),FALSE),"")</f>
        <v>43</v>
      </c>
      <c r="E499" s="115">
        <f ca="1">IFERROR(VLOOKUP($A499,INDIRECT(CONCATENATE("'CY ",E$3,", SFY ",(E$3+1)," Answers'!A1:BJ600")),LOOKUP($D$4,'Row Index'!$A$4:$A$9,'Row Index'!$B$4:$B$9),FALSE),"")</f>
        <v>41</v>
      </c>
      <c r="F499" s="115">
        <f ca="1">IFERROR(VLOOKUP($A499,INDIRECT(CONCATENATE("'CY ",F$3,", SFY ",(F$3+1)," Answers'!A1:BJ600")),LOOKUP($D$4,'Row Index'!$A$4:$A$9,'Row Index'!$B$4:$B$9),FALSE),"")</f>
        <v>39</v>
      </c>
      <c r="G499" s="115">
        <f ca="1">IFERROR(VLOOKUP($A499,INDIRECT(CONCATENATE("'CY ",G$3,", SFY ",(G$3+1)," Answers'!A1:BJ600")),LOOKUP($D$4,'Row Index'!$A$4:$A$9,'Row Index'!$B$4:$B$9),FALSE),"")</f>
        <v>34</v>
      </c>
      <c r="H499" s="115">
        <f ca="1">IFERROR(VLOOKUP($A499,INDIRECT(CONCATENATE("'CY ",H$3,", SFY ",(H$3+1)," Answers'!A1:BJ600")),LOOKUP($D$4,'Row Index'!$A$4:$A$9,'Row Index'!$B$4:$B$9),FALSE),"")</f>
        <v>36</v>
      </c>
      <c r="I499" s="115">
        <f ca="1">IFERROR(VLOOKUP($A499,INDIRECT(CONCATENATE("'CY ",I$3,", SFY ",(I$3+1)," Answers'!A1:BJ600")),LOOKUP($D$4,'Row Index'!$A$14:$A$19,'Row Index'!$B$14:$B$19),FALSE),"")</f>
        <v>22</v>
      </c>
      <c r="J499" s="115">
        <f ca="1">IFERROR(VLOOKUP($A499,INDIRECT(CONCATENATE("'CY ",J$3,", SFY ",(J$3+1)," Answers'!A1:BJ600")),LOOKUP($D$4,'Row Index'!$A$24:$A$29,'Row Index'!$B$24:$B$29),FALSE),"")</f>
        <v>19</v>
      </c>
      <c r="K499" s="115">
        <f ca="1">IFERROR(VLOOKUP($A499,INDIRECT(CONCATENATE("'CY ",K$3,", SFY ",(K$3+1)," Answers'!A1:BZ600")),LOOKUP($D$4,'Row Index'!$A$24:$A$29,'Row Index'!$B$34:$B$39),FALSE),"")</f>
        <v>52</v>
      </c>
      <c r="L499" s="115">
        <f ca="1">IFERROR(VLOOKUP($A499,INDIRECT(CONCATENATE("'CY ",L$3,", SFY ",(L$3+1)," Answers'!A1:CA600")),LOOKUP($D$4,'Row Index'!$A$24:$A$29,'Row Index'!$B$44:$B$49),FALSE),"")</f>
        <v>42</v>
      </c>
      <c r="M499" s="115">
        <f ca="1">IFERROR(VLOOKUP($A499,INDIRECT(CONCATENATE("'CY ",M$3,", SFY ",(M$3+1)," Answers'!A1:CA600")),LOOKUP($D$4,'Row Index'!$A$54:$A$59,'Row Index'!$B$54:$B$59),FALSE),"")</f>
        <v>25</v>
      </c>
      <c r="N499" s="116">
        <f ca="1">IFERROR(VLOOKUP($A499,INDIRECT(CONCATENATE("'CY ",N$3,", SFY ",(N$3+1)," Answers'!A1:CA600")),LOOKUP($D$4,'Row Index'!$A$64:$A$69,'Row Index'!$B$64:$B$69),FALSE),"")</f>
        <v>22</v>
      </c>
    </row>
    <row r="500" spans="1:14" x14ac:dyDescent="0.25">
      <c r="A500" s="49">
        <v>1817</v>
      </c>
      <c r="B500" s="44" t="s">
        <v>500</v>
      </c>
      <c r="C500" s="46" t="s">
        <v>485</v>
      </c>
      <c r="D500" s="115">
        <f ca="1">IFERROR(VLOOKUP($A500,INDIRECT(CONCATENATE("'CY ",D$3,", SFY ",(D$3+1)," Answers'!A1:BJ600")),LOOKUP($D$4,'Row Index'!$A$4:$A$9,'Row Index'!$B$4:$B$9),FALSE),"")</f>
        <v>23</v>
      </c>
      <c r="E500" s="115">
        <f ca="1">IFERROR(VLOOKUP($A500,INDIRECT(CONCATENATE("'CY ",E$3,", SFY ",(E$3+1)," Answers'!A1:BJ600")),LOOKUP($D$4,'Row Index'!$A$4:$A$9,'Row Index'!$B$4:$B$9),FALSE),"")</f>
        <v>31</v>
      </c>
      <c r="F500" s="115">
        <f ca="1">IFERROR(VLOOKUP($A500,INDIRECT(CONCATENATE("'CY ",F$3,", SFY ",(F$3+1)," Answers'!A1:BJ600")),LOOKUP($D$4,'Row Index'!$A$4:$A$9,'Row Index'!$B$4:$B$9),FALSE),"")</f>
        <v>28</v>
      </c>
      <c r="G500" s="115">
        <f ca="1">IFERROR(VLOOKUP($A500,INDIRECT(CONCATENATE("'CY ",G$3,", SFY ",(G$3+1)," Answers'!A1:BJ600")),LOOKUP($D$4,'Row Index'!$A$4:$A$9,'Row Index'!$B$4:$B$9),FALSE),"")</f>
        <v>27</v>
      </c>
      <c r="H500" s="115">
        <f ca="1">IFERROR(VLOOKUP($A500,INDIRECT(CONCATENATE("'CY ",H$3,", SFY ",(H$3+1)," Answers'!A1:BJ600")),LOOKUP($D$4,'Row Index'!$A$4:$A$9,'Row Index'!$B$4:$B$9),FALSE),"")</f>
        <v>26</v>
      </c>
      <c r="I500" s="115">
        <f ca="1">IFERROR(VLOOKUP($A500,INDIRECT(CONCATENATE("'CY ",I$3,", SFY ",(I$3+1)," Answers'!A1:BJ600")),LOOKUP($D$4,'Row Index'!$A$14:$A$19,'Row Index'!$B$14:$B$19),FALSE),"")</f>
        <v>13</v>
      </c>
      <c r="J500" s="115">
        <f ca="1">IFERROR(VLOOKUP($A500,INDIRECT(CONCATENATE("'CY ",J$3,", SFY ",(J$3+1)," Answers'!A1:BJ600")),LOOKUP($D$4,'Row Index'!$A$24:$A$29,'Row Index'!$B$24:$B$29),FALSE),"")</f>
        <v>11</v>
      </c>
      <c r="K500" s="115">
        <f ca="1">IFERROR(VLOOKUP($A500,INDIRECT(CONCATENATE("'CY ",K$3,", SFY ",(K$3+1)," Answers'!A1:BZ600")),LOOKUP($D$4,'Row Index'!$A$24:$A$29,'Row Index'!$B$34:$B$39),FALSE),"")</f>
        <v>26</v>
      </c>
      <c r="L500" s="115">
        <f ca="1">IFERROR(VLOOKUP($A500,INDIRECT(CONCATENATE("'CY ",L$3,", SFY ",(L$3+1)," Answers'!A1:CA600")),LOOKUP($D$4,'Row Index'!$A$24:$A$29,'Row Index'!$B$44:$B$49),FALSE),"")</f>
        <v>20</v>
      </c>
      <c r="M500" s="115">
        <f ca="1">IFERROR(VLOOKUP($A500,INDIRECT(CONCATENATE("'CY ",M$3,", SFY ",(M$3+1)," Answers'!A1:CA600")),LOOKUP($D$4,'Row Index'!$A$54:$A$59,'Row Index'!$B$54:$B$59),FALSE),"")</f>
        <v>18</v>
      </c>
      <c r="N500" s="116">
        <f ca="1">IFERROR(VLOOKUP($A500,INDIRECT(CONCATENATE("'CY ",N$3,", SFY ",(N$3+1)," Answers'!A1:CA600")),LOOKUP($D$4,'Row Index'!$A$64:$A$69,'Row Index'!$B$64:$B$69),FALSE),"")</f>
        <v>18</v>
      </c>
    </row>
    <row r="501" spans="1:14" x14ac:dyDescent="0.25">
      <c r="A501" s="49">
        <v>1818</v>
      </c>
      <c r="B501" s="44" t="s">
        <v>501</v>
      </c>
      <c r="C501" s="46" t="s">
        <v>485</v>
      </c>
      <c r="D501" s="115">
        <f ca="1">IFERROR(VLOOKUP($A501,INDIRECT(CONCATENATE("'CY ",D$3,", SFY ",(D$3+1)," Answers'!A1:BJ600")),LOOKUP($D$4,'Row Index'!$A$4:$A$9,'Row Index'!$B$4:$B$9),FALSE),"")</f>
        <v>40</v>
      </c>
      <c r="E501" s="115">
        <f ca="1">IFERROR(VLOOKUP($A501,INDIRECT(CONCATENATE("'CY ",E$3,", SFY ",(E$3+1)," Answers'!A1:BJ600")),LOOKUP($D$4,'Row Index'!$A$4:$A$9,'Row Index'!$B$4:$B$9),FALSE),"")</f>
        <v>40</v>
      </c>
      <c r="F501" s="115">
        <f ca="1">IFERROR(VLOOKUP($A501,INDIRECT(CONCATENATE("'CY ",F$3,", SFY ",(F$3+1)," Answers'!A1:BJ600")),LOOKUP($D$4,'Row Index'!$A$4:$A$9,'Row Index'!$B$4:$B$9),FALSE),"")</f>
        <v>38</v>
      </c>
      <c r="G501" s="115">
        <f ca="1">IFERROR(VLOOKUP($A501,INDIRECT(CONCATENATE("'CY ",G$3,", SFY ",(G$3+1)," Answers'!A1:BJ600")),LOOKUP($D$4,'Row Index'!$A$4:$A$9,'Row Index'!$B$4:$B$9),FALSE),"")</f>
        <v>38</v>
      </c>
      <c r="H501" s="115">
        <f ca="1">IFERROR(VLOOKUP($A501,INDIRECT(CONCATENATE("'CY ",H$3,", SFY ",(H$3+1)," Answers'!A1:BJ600")),LOOKUP($D$4,'Row Index'!$A$4:$A$9,'Row Index'!$B$4:$B$9),FALSE),"")</f>
        <v>39</v>
      </c>
      <c r="I501" s="115">
        <f ca="1">IFERROR(VLOOKUP($A501,INDIRECT(CONCATENATE("'CY ",I$3,", SFY ",(I$3+1)," Answers'!A1:BJ600")),LOOKUP($D$4,'Row Index'!$A$14:$A$19,'Row Index'!$B$14:$B$19),FALSE),"")</f>
        <v>23</v>
      </c>
      <c r="J501" s="115">
        <f ca="1">IFERROR(VLOOKUP($A501,INDIRECT(CONCATENATE("'CY ",J$3,", SFY ",(J$3+1)," Answers'!A1:BJ600")),LOOKUP($D$4,'Row Index'!$A$24:$A$29,'Row Index'!$B$24:$B$29),FALSE),"")</f>
        <v>19</v>
      </c>
      <c r="K501" s="115">
        <f ca="1">IFERROR(VLOOKUP($A501,INDIRECT(CONCATENATE("'CY ",K$3,", SFY ",(K$3+1)," Answers'!A1:BZ600")),LOOKUP($D$4,'Row Index'!$A$24:$A$29,'Row Index'!$B$34:$B$39),FALSE),"")</f>
        <v>40</v>
      </c>
      <c r="L501" s="115">
        <f ca="1">IFERROR(VLOOKUP($A501,INDIRECT(CONCATENATE("'CY ",L$3,", SFY ",(L$3+1)," Answers'!A1:CA600")),LOOKUP($D$4,'Row Index'!$A$24:$A$29,'Row Index'!$B$44:$B$49),FALSE),"")</f>
        <v>40</v>
      </c>
      <c r="M501" s="115">
        <f ca="1">IFERROR(VLOOKUP($A501,INDIRECT(CONCATENATE("'CY ",M$3,", SFY ",(M$3+1)," Answers'!A1:CA600")),LOOKUP($D$4,'Row Index'!$A$54:$A$59,'Row Index'!$B$54:$B$59),FALSE),"")</f>
        <v>25</v>
      </c>
      <c r="N501" s="116">
        <f ca="1">IFERROR(VLOOKUP($A501,INDIRECT(CONCATENATE("'CY ",N$3,", SFY ",(N$3+1)," Answers'!A1:CA600")),LOOKUP($D$4,'Row Index'!$A$64:$A$69,'Row Index'!$B$64:$B$69),FALSE),"")</f>
        <v>23</v>
      </c>
    </row>
    <row r="502" spans="1:14" x14ac:dyDescent="0.25">
      <c r="A502" s="49">
        <v>1819</v>
      </c>
      <c r="B502" s="44" t="s">
        <v>502</v>
      </c>
      <c r="C502" s="46" t="s">
        <v>485</v>
      </c>
      <c r="D502" s="115">
        <f ca="1">IFERROR(VLOOKUP($A502,INDIRECT(CONCATENATE("'CY ",D$3,", SFY ",(D$3+1)," Answers'!A1:BJ600")),LOOKUP($D$4,'Row Index'!$A$4:$A$9,'Row Index'!$B$4:$B$9),FALSE),"")</f>
        <v>38</v>
      </c>
      <c r="E502" s="115">
        <f ca="1">IFERROR(VLOOKUP($A502,INDIRECT(CONCATENATE("'CY ",E$3,", SFY ",(E$3+1)," Answers'!A1:BJ600")),LOOKUP($D$4,'Row Index'!$A$4:$A$9,'Row Index'!$B$4:$B$9),FALSE),"")</f>
        <v>35</v>
      </c>
      <c r="F502" s="115">
        <f ca="1">IFERROR(VLOOKUP($A502,INDIRECT(CONCATENATE("'CY ",F$3,", SFY ",(F$3+1)," Answers'!A1:BJ600")),LOOKUP($D$4,'Row Index'!$A$4:$A$9,'Row Index'!$B$4:$B$9),FALSE),"")</f>
        <v>28</v>
      </c>
      <c r="G502" s="115">
        <f ca="1">IFERROR(VLOOKUP($A502,INDIRECT(CONCATENATE("'CY ",G$3,", SFY ",(G$3+1)," Answers'!A1:BJ600")),LOOKUP($D$4,'Row Index'!$A$4:$A$9,'Row Index'!$B$4:$B$9),FALSE),"")</f>
        <v>31</v>
      </c>
      <c r="H502" s="115">
        <f ca="1">IFERROR(VLOOKUP($A502,INDIRECT(CONCATENATE("'CY ",H$3,", SFY ",(H$3+1)," Answers'!A1:BJ600")),LOOKUP($D$4,'Row Index'!$A$4:$A$9,'Row Index'!$B$4:$B$9),FALSE),"")</f>
        <v>39</v>
      </c>
      <c r="I502" s="115">
        <f ca="1">IFERROR(VLOOKUP($A502,INDIRECT(CONCATENATE("'CY ",I$3,", SFY ",(I$3+1)," Answers'!A1:BJ600")),LOOKUP($D$4,'Row Index'!$A$14:$A$19,'Row Index'!$B$14:$B$19),FALSE),"")</f>
        <v>25</v>
      </c>
      <c r="J502" s="115">
        <f ca="1">IFERROR(VLOOKUP($A502,INDIRECT(CONCATENATE("'CY ",J$3,", SFY ",(J$3+1)," Answers'!A1:BJ600")),LOOKUP($D$4,'Row Index'!$A$24:$A$29,'Row Index'!$B$24:$B$29),FALSE),"")</f>
        <v>22</v>
      </c>
      <c r="K502" s="115">
        <f ca="1">IFERROR(VLOOKUP($A502,INDIRECT(CONCATENATE("'CY ",K$3,", SFY ",(K$3+1)," Answers'!A1:BZ600")),LOOKUP($D$4,'Row Index'!$A$24:$A$29,'Row Index'!$B$34:$B$39),FALSE),"")</f>
        <v>43</v>
      </c>
      <c r="L502" s="115">
        <f ca="1">IFERROR(VLOOKUP($A502,INDIRECT(CONCATENATE("'CY ",L$3,", SFY ",(L$3+1)," Answers'!A1:CA600")),LOOKUP($D$4,'Row Index'!$A$24:$A$29,'Row Index'!$B$44:$B$49),FALSE),"")</f>
        <v>35</v>
      </c>
      <c r="M502" s="115">
        <f ca="1">IFERROR(VLOOKUP($A502,INDIRECT(CONCATENATE("'CY ",M$3,", SFY ",(M$3+1)," Answers'!A1:CA600")),LOOKUP($D$4,'Row Index'!$A$54:$A$59,'Row Index'!$B$54:$B$59),FALSE),"")</f>
        <v>24</v>
      </c>
      <c r="N502" s="116">
        <f ca="1">IFERROR(VLOOKUP($A502,INDIRECT(CONCATENATE("'CY ",N$3,", SFY ",(N$3+1)," Answers'!A1:CA600")),LOOKUP($D$4,'Row Index'!$A$64:$A$69,'Row Index'!$B$64:$B$69),FALSE),"")</f>
        <v>20.5</v>
      </c>
    </row>
    <row r="503" spans="1:14" x14ac:dyDescent="0.25">
      <c r="A503" s="49">
        <v>1820</v>
      </c>
      <c r="B503" s="44" t="s">
        <v>503</v>
      </c>
      <c r="C503" s="46" t="s">
        <v>485</v>
      </c>
      <c r="D503" s="115">
        <f ca="1">IFERROR(VLOOKUP($A503,INDIRECT(CONCATENATE("'CY ",D$3,", SFY ",(D$3+1)," Answers'!A1:BJ600")),LOOKUP($D$4,'Row Index'!$A$4:$A$9,'Row Index'!$B$4:$B$9),FALSE),"")</f>
        <v>42</v>
      </c>
      <c r="E503" s="115">
        <f ca="1">IFERROR(VLOOKUP($A503,INDIRECT(CONCATENATE("'CY ",E$3,", SFY ",(E$3+1)," Answers'!A1:BJ600")),LOOKUP($D$4,'Row Index'!$A$4:$A$9,'Row Index'!$B$4:$B$9),FALSE),"")</f>
        <v>36</v>
      </c>
      <c r="F503" s="115">
        <f ca="1">IFERROR(VLOOKUP($A503,INDIRECT(CONCATENATE("'CY ",F$3,", SFY ",(F$3+1)," Answers'!A1:BJ600")),LOOKUP($D$4,'Row Index'!$A$4:$A$9,'Row Index'!$B$4:$B$9),FALSE),"")</f>
        <v>38</v>
      </c>
      <c r="G503" s="115">
        <f ca="1">IFERROR(VLOOKUP($A503,INDIRECT(CONCATENATE("'CY ",G$3,", SFY ",(G$3+1)," Answers'!A1:BJ600")),LOOKUP($D$4,'Row Index'!$A$4:$A$9,'Row Index'!$B$4:$B$9),FALSE),"")</f>
        <v>35</v>
      </c>
      <c r="H503" s="115">
        <f ca="1">IFERROR(VLOOKUP($A503,INDIRECT(CONCATENATE("'CY ",H$3,", SFY ",(H$3+1)," Answers'!A1:BJ600")),LOOKUP($D$4,'Row Index'!$A$4:$A$9,'Row Index'!$B$4:$B$9),FALSE),"")</f>
        <v>36</v>
      </c>
      <c r="I503" s="115">
        <f ca="1">IFERROR(VLOOKUP($A503,INDIRECT(CONCATENATE("'CY ",I$3,", SFY ",(I$3+1)," Answers'!A1:BJ600")),LOOKUP($D$4,'Row Index'!$A$14:$A$19,'Row Index'!$B$14:$B$19),FALSE),"")</f>
        <v>25</v>
      </c>
      <c r="J503" s="115">
        <f ca="1">IFERROR(VLOOKUP($A503,INDIRECT(CONCATENATE("'CY ",J$3,", SFY ",(J$3+1)," Answers'!A1:BJ600")),LOOKUP($D$4,'Row Index'!$A$24:$A$29,'Row Index'!$B$24:$B$29),FALSE),"")</f>
        <v>21</v>
      </c>
      <c r="K503" s="115">
        <f ca="1">IFERROR(VLOOKUP($A503,INDIRECT(CONCATENATE("'CY ",K$3,", SFY ",(K$3+1)," Answers'!A1:BZ600")),LOOKUP($D$4,'Row Index'!$A$24:$A$29,'Row Index'!$B$34:$B$39),FALSE),"")</f>
        <v>40</v>
      </c>
      <c r="L503" s="115">
        <f ca="1">IFERROR(VLOOKUP($A503,INDIRECT(CONCATENATE("'CY ",L$3,", SFY ",(L$3+1)," Answers'!A1:CA600")),LOOKUP($D$4,'Row Index'!$A$24:$A$29,'Row Index'!$B$44:$B$49),FALSE),"")</f>
        <v>38</v>
      </c>
      <c r="M503" s="115">
        <f ca="1">IFERROR(VLOOKUP($A503,INDIRECT(CONCATENATE("'CY ",M$3,", SFY ",(M$3+1)," Answers'!A1:CA600")),LOOKUP($D$4,'Row Index'!$A$54:$A$59,'Row Index'!$B$54:$B$59),FALSE),"")</f>
        <v>22</v>
      </c>
      <c r="N503" s="116">
        <f ca="1">IFERROR(VLOOKUP($A503,INDIRECT(CONCATENATE("'CY ",N$3,", SFY ",(N$3+1)," Answers'!A1:CA600")),LOOKUP($D$4,'Row Index'!$A$64:$A$69,'Row Index'!$B$64:$B$69),FALSE),"")</f>
        <v>21.5</v>
      </c>
    </row>
    <row r="504" spans="1:14" x14ac:dyDescent="0.25">
      <c r="A504" s="49">
        <v>1821</v>
      </c>
      <c r="B504" s="44" t="s">
        <v>504</v>
      </c>
      <c r="C504" s="46" t="s">
        <v>485</v>
      </c>
      <c r="D504" s="115">
        <f ca="1">IFERROR(VLOOKUP($A504,INDIRECT(CONCATENATE("'CY ",D$3,", SFY ",(D$3+1)," Answers'!A1:BJ600")),LOOKUP($D$4,'Row Index'!$A$4:$A$9,'Row Index'!$B$4:$B$9),FALSE),"")</f>
        <v>43</v>
      </c>
      <c r="E504" s="115">
        <f ca="1">IFERROR(VLOOKUP($A504,INDIRECT(CONCATENATE("'CY ",E$3,", SFY ",(E$3+1)," Answers'!A1:BJ600")),LOOKUP($D$4,'Row Index'!$A$4:$A$9,'Row Index'!$B$4:$B$9),FALSE),"")</f>
        <v>40</v>
      </c>
      <c r="F504" s="115">
        <f ca="1">IFERROR(VLOOKUP($A504,INDIRECT(CONCATENATE("'CY ",F$3,", SFY ",(F$3+1)," Answers'!A1:BJ600")),LOOKUP($D$4,'Row Index'!$A$4:$A$9,'Row Index'!$B$4:$B$9),FALSE),"")</f>
        <v>37</v>
      </c>
      <c r="G504" s="115">
        <f ca="1">IFERROR(VLOOKUP($A504,INDIRECT(CONCATENATE("'CY ",G$3,", SFY ",(G$3+1)," Answers'!A1:BJ600")),LOOKUP($D$4,'Row Index'!$A$4:$A$9,'Row Index'!$B$4:$B$9),FALSE),"")</f>
        <v>35</v>
      </c>
      <c r="H504" s="115">
        <f ca="1">IFERROR(VLOOKUP($A504,INDIRECT(CONCATENATE("'CY ",H$3,", SFY ",(H$3+1)," Answers'!A1:BJ600")),LOOKUP($D$4,'Row Index'!$A$4:$A$9,'Row Index'!$B$4:$B$9),FALSE),"")</f>
        <v>37</v>
      </c>
      <c r="I504" s="115">
        <f ca="1">IFERROR(VLOOKUP($A504,INDIRECT(CONCATENATE("'CY ",I$3,", SFY ",(I$3+1)," Answers'!A1:BJ600")),LOOKUP($D$4,'Row Index'!$A$14:$A$19,'Row Index'!$B$14:$B$19),FALSE),"")</f>
        <v>22</v>
      </c>
      <c r="J504" s="115">
        <f ca="1">IFERROR(VLOOKUP($A504,INDIRECT(CONCATENATE("'CY ",J$3,", SFY ",(J$3+1)," Answers'!A1:BJ600")),LOOKUP($D$4,'Row Index'!$A$24:$A$29,'Row Index'!$B$24:$B$29),FALSE),"")</f>
        <v>20</v>
      </c>
      <c r="K504" s="115">
        <f ca="1">IFERROR(VLOOKUP($A504,INDIRECT(CONCATENATE("'CY ",K$3,", SFY ",(K$3+1)," Answers'!A1:BZ600")),LOOKUP($D$4,'Row Index'!$A$24:$A$29,'Row Index'!$B$34:$B$39),FALSE),"")</f>
        <v>42</v>
      </c>
      <c r="L504" s="115">
        <f ca="1">IFERROR(VLOOKUP($A504,INDIRECT(CONCATENATE("'CY ",L$3,", SFY ",(L$3+1)," Answers'!A1:CA600")),LOOKUP($D$4,'Row Index'!$A$24:$A$29,'Row Index'!$B$44:$B$49),FALSE),"")</f>
        <v>37</v>
      </c>
      <c r="M504" s="115">
        <f ca="1">IFERROR(VLOOKUP($A504,INDIRECT(CONCATENATE("'CY ",M$3,", SFY ",(M$3+1)," Answers'!A1:CA600")),LOOKUP($D$4,'Row Index'!$A$54:$A$59,'Row Index'!$B$54:$B$59),FALSE),"")</f>
        <v>27</v>
      </c>
      <c r="N504" s="116">
        <f ca="1">IFERROR(VLOOKUP($A504,INDIRECT(CONCATENATE("'CY ",N$3,", SFY ",(N$3+1)," Answers'!A1:CA600")),LOOKUP($D$4,'Row Index'!$A$64:$A$69,'Row Index'!$B$64:$B$69),FALSE),"")</f>
        <v>22</v>
      </c>
    </row>
    <row r="505" spans="1:14" x14ac:dyDescent="0.25">
      <c r="A505" s="49">
        <v>1901</v>
      </c>
      <c r="B505" s="44" t="s">
        <v>505</v>
      </c>
      <c r="C505" s="46" t="s">
        <v>506</v>
      </c>
      <c r="D505" s="115">
        <f ca="1">IFERROR(VLOOKUP($A505,INDIRECT(CONCATENATE("'CY ",D$3,", SFY ",(D$3+1)," Answers'!A1:BJ600")),LOOKUP($D$4,'Row Index'!$A$4:$A$9,'Row Index'!$B$4:$B$9),FALSE),"")</f>
        <v>32</v>
      </c>
      <c r="E505" s="115">
        <f ca="1">IFERROR(VLOOKUP($A505,INDIRECT(CONCATENATE("'CY ",E$3,", SFY ",(E$3+1)," Answers'!A1:BJ600")),LOOKUP($D$4,'Row Index'!$A$4:$A$9,'Row Index'!$B$4:$B$9),FALSE),"")</f>
        <v>34</v>
      </c>
      <c r="F505" s="115">
        <f ca="1">IFERROR(VLOOKUP($A505,INDIRECT(CONCATENATE("'CY ",F$3,", SFY ",(F$3+1)," Answers'!A1:BJ600")),LOOKUP($D$4,'Row Index'!$A$4:$A$9,'Row Index'!$B$4:$B$9),FALSE),"")</f>
        <v>33</v>
      </c>
      <c r="G505" s="115">
        <f ca="1">IFERROR(VLOOKUP($A505,INDIRECT(CONCATENATE("'CY ",G$3,", SFY ",(G$3+1)," Answers'!A1:BJ600")),LOOKUP($D$4,'Row Index'!$A$4:$A$9,'Row Index'!$B$4:$B$9),FALSE),"")</f>
        <v>32</v>
      </c>
      <c r="H505" s="115">
        <f ca="1">IFERROR(VLOOKUP($A505,INDIRECT(CONCATENATE("'CY ",H$3,", SFY ",(H$3+1)," Answers'!A1:BJ600")),LOOKUP($D$4,'Row Index'!$A$4:$A$9,'Row Index'!$B$4:$B$9),FALSE),"")</f>
        <v>33</v>
      </c>
      <c r="I505" s="115">
        <f ca="1">IFERROR(VLOOKUP($A505,INDIRECT(CONCATENATE("'CY ",I$3,", SFY ",(I$3+1)," Answers'!A1:BJ600")),LOOKUP($D$4,'Row Index'!$A$14:$A$19,'Row Index'!$B$14:$B$19),FALSE),"")</f>
        <v>17</v>
      </c>
      <c r="J505" s="115">
        <f ca="1">IFERROR(VLOOKUP($A505,INDIRECT(CONCATENATE("'CY ",J$3,", SFY ",(J$3+1)," Answers'!A1:BJ600")),LOOKUP($D$4,'Row Index'!$A$24:$A$29,'Row Index'!$B$24:$B$29),FALSE),"")</f>
        <v>15</v>
      </c>
      <c r="K505" s="115">
        <f ca="1">IFERROR(VLOOKUP($A505,INDIRECT(CONCATENATE("'CY ",K$3,", SFY ",(K$3+1)," Answers'!A1:BZ600")),LOOKUP($D$4,'Row Index'!$A$24:$A$29,'Row Index'!$B$34:$B$39),FALSE),"")</f>
        <v>39</v>
      </c>
      <c r="L505" s="115">
        <f ca="1">IFERROR(VLOOKUP($A505,INDIRECT(CONCATENATE("'CY ",L$3,", SFY ",(L$3+1)," Answers'!A1:CA600")),LOOKUP($D$4,'Row Index'!$A$24:$A$29,'Row Index'!$B$44:$B$49),FALSE),"")</f>
        <v>30</v>
      </c>
      <c r="M505" s="115">
        <f ca="1">IFERROR(VLOOKUP($A505,INDIRECT(CONCATENATE("'CY ",M$3,", SFY ",(M$3+1)," Answers'!A1:CA600")),LOOKUP($D$4,'Row Index'!$A$54:$A$59,'Row Index'!$B$54:$B$59),FALSE),"")</f>
        <v>19</v>
      </c>
      <c r="N505" s="116">
        <f ca="1">IFERROR(VLOOKUP($A505,INDIRECT(CONCATENATE("'CY ",N$3,", SFY ",(N$3+1)," Answers'!A1:CA600")),LOOKUP($D$4,'Row Index'!$A$64:$A$69,'Row Index'!$B$64:$B$69),FALSE),"")</f>
        <v>20.5</v>
      </c>
    </row>
    <row r="506" spans="1:14" x14ac:dyDescent="0.25">
      <c r="A506" s="49">
        <v>1902</v>
      </c>
      <c r="B506" s="44" t="s">
        <v>507</v>
      </c>
      <c r="C506" s="46" t="s">
        <v>506</v>
      </c>
      <c r="D506" s="115">
        <f ca="1">IFERROR(VLOOKUP($A506,INDIRECT(CONCATENATE("'CY ",D$3,", SFY ",(D$3+1)," Answers'!A1:BJ600")),LOOKUP($D$4,'Row Index'!$A$4:$A$9,'Row Index'!$B$4:$B$9),FALSE),"")</f>
        <v>44</v>
      </c>
      <c r="E506" s="115">
        <f ca="1">IFERROR(VLOOKUP($A506,INDIRECT(CONCATENATE("'CY ",E$3,", SFY ",(E$3+1)," Answers'!A1:BJ600")),LOOKUP($D$4,'Row Index'!$A$4:$A$9,'Row Index'!$B$4:$B$9),FALSE),"")</f>
        <v>42</v>
      </c>
      <c r="F506" s="115">
        <f ca="1">IFERROR(VLOOKUP($A506,INDIRECT(CONCATENATE("'CY ",F$3,", SFY ",(F$3+1)," Answers'!A1:BJ600")),LOOKUP($D$4,'Row Index'!$A$4:$A$9,'Row Index'!$B$4:$B$9),FALSE),"")</f>
        <v>38</v>
      </c>
      <c r="G506" s="115">
        <f ca="1">IFERROR(VLOOKUP($A506,INDIRECT(CONCATENATE("'CY ",G$3,", SFY ",(G$3+1)," Answers'!A1:BJ600")),LOOKUP($D$4,'Row Index'!$A$4:$A$9,'Row Index'!$B$4:$B$9),FALSE),"")</f>
        <v>30</v>
      </c>
      <c r="H506" s="115">
        <f ca="1">IFERROR(VLOOKUP($A506,INDIRECT(CONCATENATE("'CY ",H$3,", SFY ",(H$3+1)," Answers'!A1:BJ600")),LOOKUP($D$4,'Row Index'!$A$4:$A$9,'Row Index'!$B$4:$B$9),FALSE),"")</f>
        <v>34</v>
      </c>
      <c r="I506" s="115">
        <f ca="1">IFERROR(VLOOKUP($A506,INDIRECT(CONCATENATE("'CY ",I$3,", SFY ",(I$3+1)," Answers'!A1:BJ600")),LOOKUP($D$4,'Row Index'!$A$14:$A$19,'Row Index'!$B$14:$B$19),FALSE),"")</f>
        <v>19</v>
      </c>
      <c r="J506" s="115">
        <f ca="1">IFERROR(VLOOKUP($A506,INDIRECT(CONCATENATE("'CY ",J$3,", SFY ",(J$3+1)," Answers'!A1:BJ600")),LOOKUP($D$4,'Row Index'!$A$24:$A$29,'Row Index'!$B$24:$B$29),FALSE),"")</f>
        <v>14</v>
      </c>
      <c r="K506" s="115">
        <f ca="1">IFERROR(VLOOKUP($A506,INDIRECT(CONCATENATE("'CY ",K$3,", SFY ",(K$3+1)," Answers'!A1:BZ600")),LOOKUP($D$4,'Row Index'!$A$24:$A$29,'Row Index'!$B$34:$B$39),FALSE),"")</f>
        <v>38</v>
      </c>
      <c r="L506" s="115">
        <f ca="1">IFERROR(VLOOKUP($A506,INDIRECT(CONCATENATE("'CY ",L$3,", SFY ",(L$3+1)," Answers'!A1:CA600")),LOOKUP($D$4,'Row Index'!$A$24:$A$29,'Row Index'!$B$44:$B$49),FALSE),"")</f>
        <v>39</v>
      </c>
      <c r="M506" s="115">
        <f ca="1">IFERROR(VLOOKUP($A506,INDIRECT(CONCATENATE("'CY ",M$3,", SFY ",(M$3+1)," Answers'!A1:CA600")),LOOKUP($D$4,'Row Index'!$A$54:$A$59,'Row Index'!$B$54:$B$59),FALSE),"")</f>
        <v>24</v>
      </c>
      <c r="N506" s="116">
        <f ca="1">IFERROR(VLOOKUP($A506,INDIRECT(CONCATENATE("'CY ",N$3,", SFY ",(N$3+1)," Answers'!A1:CA600")),LOOKUP($D$4,'Row Index'!$A$64:$A$69,'Row Index'!$B$64:$B$69),FALSE),"")</f>
        <v>20</v>
      </c>
    </row>
    <row r="507" spans="1:14" x14ac:dyDescent="0.25">
      <c r="A507" s="49">
        <v>1903</v>
      </c>
      <c r="B507" s="44" t="s">
        <v>508</v>
      </c>
      <c r="C507" s="46" t="s">
        <v>506</v>
      </c>
      <c r="D507" s="115">
        <f ca="1">IFERROR(VLOOKUP($A507,INDIRECT(CONCATENATE("'CY ",D$3,", SFY ",(D$3+1)," Answers'!A1:BJ600")),LOOKUP($D$4,'Row Index'!$A$4:$A$9,'Row Index'!$B$4:$B$9),FALSE),"")</f>
        <v>40</v>
      </c>
      <c r="E507" s="115">
        <f ca="1">IFERROR(VLOOKUP($A507,INDIRECT(CONCATENATE("'CY ",E$3,", SFY ",(E$3+1)," Answers'!A1:BJ600")),LOOKUP($D$4,'Row Index'!$A$4:$A$9,'Row Index'!$B$4:$B$9),FALSE),"")</f>
        <v>36</v>
      </c>
      <c r="F507" s="115">
        <f ca="1">IFERROR(VLOOKUP($A507,INDIRECT(CONCATENATE("'CY ",F$3,", SFY ",(F$3+1)," Answers'!A1:BJ600")),LOOKUP($D$4,'Row Index'!$A$4:$A$9,'Row Index'!$B$4:$B$9),FALSE),"")</f>
        <v>37</v>
      </c>
      <c r="G507" s="115">
        <f ca="1">IFERROR(VLOOKUP($A507,INDIRECT(CONCATENATE("'CY ",G$3,", SFY ",(G$3+1)," Answers'!A1:BJ600")),LOOKUP($D$4,'Row Index'!$A$4:$A$9,'Row Index'!$B$4:$B$9),FALSE),"")</f>
        <v>35</v>
      </c>
      <c r="H507" s="115">
        <f ca="1">IFERROR(VLOOKUP($A507,INDIRECT(CONCATENATE("'CY ",H$3,", SFY ",(H$3+1)," Answers'!A1:BJ600")),LOOKUP($D$4,'Row Index'!$A$4:$A$9,'Row Index'!$B$4:$B$9),FALSE),"")</f>
        <v>39</v>
      </c>
      <c r="I507" s="115">
        <f ca="1">IFERROR(VLOOKUP($A507,INDIRECT(CONCATENATE("'CY ",I$3,", SFY ",(I$3+1)," Answers'!A1:BJ600")),LOOKUP($D$4,'Row Index'!$A$14:$A$19,'Row Index'!$B$14:$B$19),FALSE),"")</f>
        <v>20</v>
      </c>
      <c r="J507" s="115">
        <f ca="1">IFERROR(VLOOKUP($A507,INDIRECT(CONCATENATE("'CY ",J$3,", SFY ",(J$3+1)," Answers'!A1:BJ600")),LOOKUP($D$4,'Row Index'!$A$24:$A$29,'Row Index'!$B$24:$B$29),FALSE),"")</f>
        <v>16</v>
      </c>
      <c r="K507" s="115">
        <f ca="1">IFERROR(VLOOKUP($A507,INDIRECT(CONCATENATE("'CY ",K$3,", SFY ",(K$3+1)," Answers'!A1:BZ600")),LOOKUP($D$4,'Row Index'!$A$24:$A$29,'Row Index'!$B$34:$B$39),FALSE),"")</f>
        <v>38</v>
      </c>
      <c r="L507" s="115">
        <f ca="1">IFERROR(VLOOKUP($A507,INDIRECT(CONCATENATE("'CY ",L$3,", SFY ",(L$3+1)," Answers'!A1:CA600")),LOOKUP($D$4,'Row Index'!$A$24:$A$29,'Row Index'!$B$44:$B$49),FALSE),"")</f>
        <v>32</v>
      </c>
      <c r="M507" s="115">
        <f ca="1">IFERROR(VLOOKUP($A507,INDIRECT(CONCATENATE("'CY ",M$3,", SFY ",(M$3+1)," Answers'!A1:CA600")),LOOKUP($D$4,'Row Index'!$A$54:$A$59,'Row Index'!$B$54:$B$59),FALSE),"")</f>
        <v>17</v>
      </c>
      <c r="N507" s="116">
        <f ca="1">IFERROR(VLOOKUP($A507,INDIRECT(CONCATENATE("'CY ",N$3,", SFY ",(N$3+1)," Answers'!A1:CA600")),LOOKUP($D$4,'Row Index'!$A$64:$A$69,'Row Index'!$B$64:$B$69),FALSE),"")</f>
        <v>19.5</v>
      </c>
    </row>
    <row r="508" spans="1:14" x14ac:dyDescent="0.25">
      <c r="A508" s="49">
        <v>1904</v>
      </c>
      <c r="B508" s="44" t="s">
        <v>509</v>
      </c>
      <c r="C508" s="46" t="s">
        <v>506</v>
      </c>
      <c r="D508" s="115">
        <f ca="1">IFERROR(VLOOKUP($A508,INDIRECT(CONCATENATE("'CY ",D$3,", SFY ",(D$3+1)," Answers'!A1:BJ600")),LOOKUP($D$4,'Row Index'!$A$4:$A$9,'Row Index'!$B$4:$B$9),FALSE),"")</f>
        <v>39</v>
      </c>
      <c r="E508" s="115">
        <f ca="1">IFERROR(VLOOKUP($A508,INDIRECT(CONCATENATE("'CY ",E$3,", SFY ",(E$3+1)," Answers'!A1:BJ600")),LOOKUP($D$4,'Row Index'!$A$4:$A$9,'Row Index'!$B$4:$B$9),FALSE),"")</f>
        <v>43</v>
      </c>
      <c r="F508" s="115">
        <f ca="1">IFERROR(VLOOKUP($A508,INDIRECT(CONCATENATE("'CY ",F$3,", SFY ",(F$3+1)," Answers'!A1:BJ600")),LOOKUP($D$4,'Row Index'!$A$4:$A$9,'Row Index'!$B$4:$B$9),FALSE),"")</f>
        <v>42</v>
      </c>
      <c r="G508" s="115">
        <f ca="1">IFERROR(VLOOKUP($A508,INDIRECT(CONCATENATE("'CY ",G$3,", SFY ",(G$3+1)," Answers'!A1:BJ600")),LOOKUP($D$4,'Row Index'!$A$4:$A$9,'Row Index'!$B$4:$B$9),FALSE),"")</f>
        <v>42</v>
      </c>
      <c r="H508" s="115">
        <f ca="1">IFERROR(VLOOKUP($A508,INDIRECT(CONCATENATE("'CY ",H$3,", SFY ",(H$3+1)," Answers'!A1:BJ600")),LOOKUP($D$4,'Row Index'!$A$4:$A$9,'Row Index'!$B$4:$B$9),FALSE),"")</f>
        <v>40</v>
      </c>
      <c r="I508" s="115">
        <f ca="1">IFERROR(VLOOKUP($A508,INDIRECT(CONCATENATE("'CY ",I$3,", SFY ",(I$3+1)," Answers'!A1:BJ600")),LOOKUP($D$4,'Row Index'!$A$14:$A$19,'Row Index'!$B$14:$B$19),FALSE),"")</f>
        <v>21</v>
      </c>
      <c r="J508" s="115">
        <f ca="1">IFERROR(VLOOKUP($A508,INDIRECT(CONCATENATE("'CY ",J$3,", SFY ",(J$3+1)," Answers'!A1:BJ600")),LOOKUP($D$4,'Row Index'!$A$24:$A$29,'Row Index'!$B$24:$B$29),FALSE),"")</f>
        <v>20</v>
      </c>
      <c r="K508" s="115">
        <f ca="1">IFERROR(VLOOKUP($A508,INDIRECT(CONCATENATE("'CY ",K$3,", SFY ",(K$3+1)," Answers'!A1:BZ600")),LOOKUP($D$4,'Row Index'!$A$24:$A$29,'Row Index'!$B$34:$B$39),FALSE),"")</f>
        <v>38</v>
      </c>
      <c r="L508" s="115">
        <f ca="1">IFERROR(VLOOKUP($A508,INDIRECT(CONCATENATE("'CY ",L$3,", SFY ",(L$3+1)," Answers'!A1:CA600")),LOOKUP($D$4,'Row Index'!$A$24:$A$29,'Row Index'!$B$44:$B$49),FALSE),"")</f>
        <v>36</v>
      </c>
      <c r="M508" s="115">
        <f ca="1">IFERROR(VLOOKUP($A508,INDIRECT(CONCATENATE("'CY ",M$3,", SFY ",(M$3+1)," Answers'!A1:CA600")),LOOKUP($D$4,'Row Index'!$A$54:$A$59,'Row Index'!$B$54:$B$59),FALSE),"")</f>
        <v>23</v>
      </c>
      <c r="N508" s="116">
        <f ca="1">IFERROR(VLOOKUP($A508,INDIRECT(CONCATENATE("'CY ",N$3,", SFY ",(N$3+1)," Answers'!A1:CA600")),LOOKUP($D$4,'Row Index'!$A$64:$A$69,'Row Index'!$B$64:$B$69),FALSE),"")</f>
        <v>21.5</v>
      </c>
    </row>
    <row r="509" spans="1:14" x14ac:dyDescent="0.25">
      <c r="A509" s="49">
        <v>1905</v>
      </c>
      <c r="B509" s="44" t="s">
        <v>510</v>
      </c>
      <c r="C509" s="46" t="s">
        <v>506</v>
      </c>
      <c r="D509" s="115">
        <f ca="1">IFERROR(VLOOKUP($A509,INDIRECT(CONCATENATE("'CY ",D$3,", SFY ",(D$3+1)," Answers'!A1:BJ600")),LOOKUP($D$4,'Row Index'!$A$4:$A$9,'Row Index'!$B$4:$B$9),FALSE),"")</f>
        <v>38</v>
      </c>
      <c r="E509" s="115">
        <f ca="1">IFERROR(VLOOKUP($A509,INDIRECT(CONCATENATE("'CY ",E$3,", SFY ",(E$3+1)," Answers'!A1:BJ600")),LOOKUP($D$4,'Row Index'!$A$4:$A$9,'Row Index'!$B$4:$B$9),FALSE),"")</f>
        <v>38</v>
      </c>
      <c r="F509" s="115">
        <f ca="1">IFERROR(VLOOKUP($A509,INDIRECT(CONCATENATE("'CY ",F$3,", SFY ",(F$3+1)," Answers'!A1:BJ600")),LOOKUP($D$4,'Row Index'!$A$4:$A$9,'Row Index'!$B$4:$B$9),FALSE),"")</f>
        <v>40</v>
      </c>
      <c r="G509" s="115">
        <f ca="1">IFERROR(VLOOKUP($A509,INDIRECT(CONCATENATE("'CY ",G$3,", SFY ",(G$3+1)," Answers'!A1:BJ600")),LOOKUP($D$4,'Row Index'!$A$4:$A$9,'Row Index'!$B$4:$B$9),FALSE),"")</f>
        <v>34</v>
      </c>
      <c r="H509" s="115">
        <f ca="1">IFERROR(VLOOKUP($A509,INDIRECT(CONCATENATE("'CY ",H$3,", SFY ",(H$3+1)," Answers'!A1:BJ600")),LOOKUP($D$4,'Row Index'!$A$4:$A$9,'Row Index'!$B$4:$B$9),FALSE),"")</f>
        <v>33</v>
      </c>
      <c r="I509" s="115">
        <f ca="1">IFERROR(VLOOKUP($A509,INDIRECT(CONCATENATE("'CY ",I$3,", SFY ",(I$3+1)," Answers'!A1:BJ600")),LOOKUP($D$4,'Row Index'!$A$14:$A$19,'Row Index'!$B$14:$B$19),FALSE),"")</f>
        <v>16</v>
      </c>
      <c r="J509" s="115">
        <f ca="1">IFERROR(VLOOKUP($A509,INDIRECT(CONCATENATE("'CY ",J$3,", SFY ",(J$3+1)," Answers'!A1:BJ600")),LOOKUP($D$4,'Row Index'!$A$24:$A$29,'Row Index'!$B$24:$B$29),FALSE),"")</f>
        <v>17</v>
      </c>
      <c r="K509" s="115">
        <f ca="1">IFERROR(VLOOKUP($A509,INDIRECT(CONCATENATE("'CY ",K$3,", SFY ",(K$3+1)," Answers'!A1:BZ600")),LOOKUP($D$4,'Row Index'!$A$24:$A$29,'Row Index'!$B$34:$B$39),FALSE),"")</f>
        <v>41</v>
      </c>
      <c r="L509" s="115">
        <f ca="1">IFERROR(VLOOKUP($A509,INDIRECT(CONCATENATE("'CY ",L$3,", SFY ",(L$3+1)," Answers'!A1:CA600")),LOOKUP($D$4,'Row Index'!$A$24:$A$29,'Row Index'!$B$44:$B$49),FALSE),"")</f>
        <v>39</v>
      </c>
      <c r="M509" s="115">
        <f ca="1">IFERROR(VLOOKUP($A509,INDIRECT(CONCATENATE("'CY ",M$3,", SFY ",(M$3+1)," Answers'!A1:CA600")),LOOKUP($D$4,'Row Index'!$A$54:$A$59,'Row Index'!$B$54:$B$59),FALSE),"")</f>
        <v>21</v>
      </c>
      <c r="N509" s="116">
        <f ca="1">IFERROR(VLOOKUP($A509,INDIRECT(CONCATENATE("'CY ",N$3,", SFY ",(N$3+1)," Answers'!A1:CA600")),LOOKUP($D$4,'Row Index'!$A$64:$A$69,'Row Index'!$B$64:$B$69),FALSE),"")</f>
        <v>20.5</v>
      </c>
    </row>
    <row r="510" spans="1:14" x14ac:dyDescent="0.25">
      <c r="A510" s="49">
        <v>1906</v>
      </c>
      <c r="B510" s="44" t="s">
        <v>511</v>
      </c>
      <c r="C510" s="46" t="s">
        <v>506</v>
      </c>
      <c r="D510" s="115">
        <f ca="1">IFERROR(VLOOKUP($A510,INDIRECT(CONCATENATE("'CY ",D$3,", SFY ",(D$3+1)," Answers'!A1:BJ600")),LOOKUP($D$4,'Row Index'!$A$4:$A$9,'Row Index'!$B$4:$B$9),FALSE),"")</f>
        <v>46</v>
      </c>
      <c r="E510" s="115">
        <f ca="1">IFERROR(VLOOKUP($A510,INDIRECT(CONCATENATE("'CY ",E$3,", SFY ",(E$3+1)," Answers'!A1:BJ600")),LOOKUP($D$4,'Row Index'!$A$4:$A$9,'Row Index'!$B$4:$B$9),FALSE),"")</f>
        <v>45</v>
      </c>
      <c r="F510" s="115">
        <f ca="1">IFERROR(VLOOKUP($A510,INDIRECT(CONCATENATE("'CY ",F$3,", SFY ",(F$3+1)," Answers'!A1:BJ600")),LOOKUP($D$4,'Row Index'!$A$4:$A$9,'Row Index'!$B$4:$B$9),FALSE),"")</f>
        <v>42</v>
      </c>
      <c r="G510" s="115">
        <f ca="1">IFERROR(VLOOKUP($A510,INDIRECT(CONCATENATE("'CY ",G$3,", SFY ",(G$3+1)," Answers'!A1:BJ600")),LOOKUP($D$4,'Row Index'!$A$4:$A$9,'Row Index'!$B$4:$B$9),FALSE),"")</f>
        <v>36</v>
      </c>
      <c r="H510" s="115">
        <f ca="1">IFERROR(VLOOKUP($A510,INDIRECT(CONCATENATE("'CY ",H$3,", SFY ",(H$3+1)," Answers'!A1:BJ600")),LOOKUP($D$4,'Row Index'!$A$4:$A$9,'Row Index'!$B$4:$B$9),FALSE),"")</f>
        <v>39</v>
      </c>
      <c r="I510" s="115">
        <f ca="1">IFERROR(VLOOKUP($A510,INDIRECT(CONCATENATE("'CY ",I$3,", SFY ",(I$3+1)," Answers'!A1:BJ600")),LOOKUP($D$4,'Row Index'!$A$14:$A$19,'Row Index'!$B$14:$B$19),FALSE),"")</f>
        <v>23</v>
      </c>
      <c r="J510" s="115">
        <f ca="1">IFERROR(VLOOKUP($A510,INDIRECT(CONCATENATE("'CY ",J$3,", SFY ",(J$3+1)," Answers'!A1:BJ600")),LOOKUP($D$4,'Row Index'!$A$24:$A$29,'Row Index'!$B$24:$B$29),FALSE),"")</f>
        <v>20</v>
      </c>
      <c r="K510" s="115">
        <f ca="1">IFERROR(VLOOKUP($A510,INDIRECT(CONCATENATE("'CY ",K$3,", SFY ",(K$3+1)," Answers'!A1:BZ600")),LOOKUP($D$4,'Row Index'!$A$24:$A$29,'Row Index'!$B$34:$B$39),FALSE),"")</f>
        <v>47</v>
      </c>
      <c r="L510" s="115">
        <f ca="1">IFERROR(VLOOKUP($A510,INDIRECT(CONCATENATE("'CY ",L$3,", SFY ",(L$3+1)," Answers'!A1:CA600")),LOOKUP($D$4,'Row Index'!$A$24:$A$29,'Row Index'!$B$44:$B$49),FALSE),"")</f>
        <v>42</v>
      </c>
      <c r="M510" s="115">
        <f ca="1">IFERROR(VLOOKUP($A510,INDIRECT(CONCATENATE("'CY ",M$3,", SFY ",(M$3+1)," Answers'!A1:CA600")),LOOKUP($D$4,'Row Index'!$A$54:$A$59,'Row Index'!$B$54:$B$59),FALSE),"")</f>
        <v>22</v>
      </c>
      <c r="N510" s="116">
        <f ca="1">IFERROR(VLOOKUP($A510,INDIRECT(CONCATENATE("'CY ",N$3,", SFY ",(N$3+1)," Answers'!A1:CA600")),LOOKUP($D$4,'Row Index'!$A$64:$A$69,'Row Index'!$B$64:$B$69),FALSE),"")</f>
        <v>21.5</v>
      </c>
    </row>
    <row r="511" spans="1:14" x14ac:dyDescent="0.25">
      <c r="A511" s="49">
        <v>1907</v>
      </c>
      <c r="B511" s="44" t="s">
        <v>512</v>
      </c>
      <c r="C511" s="46" t="s">
        <v>506</v>
      </c>
      <c r="D511" s="115">
        <f ca="1">IFERROR(VLOOKUP($A511,INDIRECT(CONCATENATE("'CY ",D$3,", SFY ",(D$3+1)," Answers'!A1:BJ600")),LOOKUP($D$4,'Row Index'!$A$4:$A$9,'Row Index'!$B$4:$B$9),FALSE),"")</f>
        <v>44</v>
      </c>
      <c r="E511" s="115">
        <f ca="1">IFERROR(VLOOKUP($A511,INDIRECT(CONCATENATE("'CY ",E$3,", SFY ",(E$3+1)," Answers'!A1:BJ600")),LOOKUP($D$4,'Row Index'!$A$4:$A$9,'Row Index'!$B$4:$B$9),FALSE),"")</f>
        <v>33</v>
      </c>
      <c r="F511" s="115">
        <f ca="1">IFERROR(VLOOKUP($A511,INDIRECT(CONCATENATE("'CY ",F$3,", SFY ",(F$3+1)," Answers'!A1:BJ600")),LOOKUP($D$4,'Row Index'!$A$4:$A$9,'Row Index'!$B$4:$B$9),FALSE),"")</f>
        <v>35</v>
      </c>
      <c r="G511" s="115">
        <f ca="1">IFERROR(VLOOKUP($A511,INDIRECT(CONCATENATE("'CY ",G$3,", SFY ",(G$3+1)," Answers'!A1:BJ600")),LOOKUP($D$4,'Row Index'!$A$4:$A$9,'Row Index'!$B$4:$B$9),FALSE),"")</f>
        <v>37</v>
      </c>
      <c r="H511" s="115">
        <f ca="1">IFERROR(VLOOKUP($A511,INDIRECT(CONCATENATE("'CY ",H$3,", SFY ",(H$3+1)," Answers'!A1:BJ600")),LOOKUP($D$4,'Row Index'!$A$4:$A$9,'Row Index'!$B$4:$B$9),FALSE),"")</f>
        <v>37</v>
      </c>
      <c r="I511" s="115">
        <f ca="1">IFERROR(VLOOKUP($A511,INDIRECT(CONCATENATE("'CY ",I$3,", SFY ",(I$3+1)," Answers'!A1:BJ600")),LOOKUP($D$4,'Row Index'!$A$14:$A$19,'Row Index'!$B$14:$B$19),FALSE),"")</f>
        <v>19</v>
      </c>
      <c r="J511" s="115">
        <f ca="1">IFERROR(VLOOKUP($A511,INDIRECT(CONCATENATE("'CY ",J$3,", SFY ",(J$3+1)," Answers'!A1:BJ600")),LOOKUP($D$4,'Row Index'!$A$24:$A$29,'Row Index'!$B$24:$B$29),FALSE),"")</f>
        <v>16</v>
      </c>
      <c r="K511" s="115">
        <f ca="1">IFERROR(VLOOKUP($A511,INDIRECT(CONCATENATE("'CY ",K$3,", SFY ",(K$3+1)," Answers'!A1:BZ600")),LOOKUP($D$4,'Row Index'!$A$24:$A$29,'Row Index'!$B$34:$B$39),FALSE),"")</f>
        <v>33</v>
      </c>
      <c r="L511" s="115">
        <f ca="1">IFERROR(VLOOKUP($A511,INDIRECT(CONCATENATE("'CY ",L$3,", SFY ",(L$3+1)," Answers'!A1:CA600")),LOOKUP($D$4,'Row Index'!$A$24:$A$29,'Row Index'!$B$44:$B$49),FALSE),"")</f>
        <v>31</v>
      </c>
      <c r="M511" s="115">
        <f ca="1">IFERROR(VLOOKUP($A511,INDIRECT(CONCATENATE("'CY ",M$3,", SFY ",(M$3+1)," Answers'!A1:CA600")),LOOKUP($D$4,'Row Index'!$A$54:$A$59,'Row Index'!$B$54:$B$59),FALSE),"")</f>
        <v>21</v>
      </c>
      <c r="N511" s="116">
        <f ca="1">IFERROR(VLOOKUP($A511,INDIRECT(CONCATENATE("'CY ",N$3,", SFY ",(N$3+1)," Answers'!A1:CA600")),LOOKUP($D$4,'Row Index'!$A$64:$A$69,'Row Index'!$B$64:$B$69),FALSE),"")</f>
        <v>21.5</v>
      </c>
    </row>
    <row r="512" spans="1:14" x14ac:dyDescent="0.25">
      <c r="A512" s="49">
        <v>1908</v>
      </c>
      <c r="B512" s="44" t="s">
        <v>513</v>
      </c>
      <c r="C512" s="46" t="s">
        <v>506</v>
      </c>
      <c r="D512" s="115">
        <f ca="1">IFERROR(VLOOKUP($A512,INDIRECT(CONCATENATE("'CY ",D$3,", SFY ",(D$3+1)," Answers'!A1:BJ600")),LOOKUP($D$4,'Row Index'!$A$4:$A$9,'Row Index'!$B$4:$B$9),FALSE),"")</f>
        <v>33</v>
      </c>
      <c r="E512" s="115">
        <f ca="1">IFERROR(VLOOKUP($A512,INDIRECT(CONCATENATE("'CY ",E$3,", SFY ",(E$3+1)," Answers'!A1:BJ600")),LOOKUP($D$4,'Row Index'!$A$4:$A$9,'Row Index'!$B$4:$B$9),FALSE),"")</f>
        <v>31</v>
      </c>
      <c r="F512" s="115">
        <f ca="1">IFERROR(VLOOKUP($A512,INDIRECT(CONCATENATE("'CY ",F$3,", SFY ",(F$3+1)," Answers'!A1:BJ600")),LOOKUP($D$4,'Row Index'!$A$4:$A$9,'Row Index'!$B$4:$B$9),FALSE),"")</f>
        <v>31</v>
      </c>
      <c r="G512" s="115">
        <f ca="1">IFERROR(VLOOKUP($A512,INDIRECT(CONCATENATE("'CY ",G$3,", SFY ",(G$3+1)," Answers'!A1:BJ600")),LOOKUP($D$4,'Row Index'!$A$4:$A$9,'Row Index'!$B$4:$B$9),FALSE),"")</f>
        <v>29</v>
      </c>
      <c r="H512" s="115">
        <f ca="1">IFERROR(VLOOKUP($A512,INDIRECT(CONCATENATE("'CY ",H$3,", SFY ",(H$3+1)," Answers'!A1:BJ600")),LOOKUP($D$4,'Row Index'!$A$4:$A$9,'Row Index'!$B$4:$B$9),FALSE),"")</f>
        <v>33</v>
      </c>
      <c r="I512" s="115">
        <f ca="1">IFERROR(VLOOKUP($A512,INDIRECT(CONCATENATE("'CY ",I$3,", SFY ",(I$3+1)," Answers'!A1:BJ600")),LOOKUP($D$4,'Row Index'!$A$14:$A$19,'Row Index'!$B$14:$B$19),FALSE),"")</f>
        <v>17</v>
      </c>
      <c r="J512" s="115">
        <f ca="1">IFERROR(VLOOKUP($A512,INDIRECT(CONCATENATE("'CY ",J$3,", SFY ",(J$3+1)," Answers'!A1:BJ600")),LOOKUP($D$4,'Row Index'!$A$24:$A$29,'Row Index'!$B$24:$B$29),FALSE),"")</f>
        <v>13</v>
      </c>
      <c r="K512" s="115">
        <f ca="1">IFERROR(VLOOKUP($A512,INDIRECT(CONCATENATE("'CY ",K$3,", SFY ",(K$3+1)," Answers'!A1:BZ600")),LOOKUP($D$4,'Row Index'!$A$24:$A$29,'Row Index'!$B$34:$B$39),FALSE),"")</f>
        <v>31</v>
      </c>
      <c r="L512" s="115">
        <f ca="1">IFERROR(VLOOKUP($A512,INDIRECT(CONCATENATE("'CY ",L$3,", SFY ",(L$3+1)," Answers'!A1:CA600")),LOOKUP($D$4,'Row Index'!$A$24:$A$29,'Row Index'!$B$44:$B$49),FALSE),"")</f>
        <v>27</v>
      </c>
      <c r="M512" s="115">
        <f ca="1">IFERROR(VLOOKUP($A512,INDIRECT(CONCATENATE("'CY ",M$3,", SFY ",(M$3+1)," Answers'!A1:CA600")),LOOKUP($D$4,'Row Index'!$A$54:$A$59,'Row Index'!$B$54:$B$59),FALSE),"")</f>
        <v>17</v>
      </c>
      <c r="N512" s="116">
        <f ca="1">IFERROR(VLOOKUP($A512,INDIRECT(CONCATENATE("'CY ",N$3,", SFY ",(N$3+1)," Answers'!A1:CA600")),LOOKUP($D$4,'Row Index'!$A$64:$A$69,'Row Index'!$B$64:$B$69),FALSE),"")</f>
        <v>19.5</v>
      </c>
    </row>
    <row r="513" spans="1:14" x14ac:dyDescent="0.25">
      <c r="A513" s="49">
        <v>1909</v>
      </c>
      <c r="B513" s="44" t="s">
        <v>514</v>
      </c>
      <c r="C513" s="46" t="s">
        <v>506</v>
      </c>
      <c r="D513" s="115">
        <f ca="1">IFERROR(VLOOKUP($A513,INDIRECT(CONCATENATE("'CY ",D$3,", SFY ",(D$3+1)," Answers'!A1:BJ600")),LOOKUP($D$4,'Row Index'!$A$4:$A$9,'Row Index'!$B$4:$B$9),FALSE),"")</f>
        <v>35</v>
      </c>
      <c r="E513" s="115">
        <f ca="1">IFERROR(VLOOKUP($A513,INDIRECT(CONCATENATE("'CY ",E$3,", SFY ",(E$3+1)," Answers'!A1:BJ600")),LOOKUP($D$4,'Row Index'!$A$4:$A$9,'Row Index'!$B$4:$B$9),FALSE),"")</f>
        <v>34</v>
      </c>
      <c r="F513" s="115">
        <f ca="1">IFERROR(VLOOKUP($A513,INDIRECT(CONCATENATE("'CY ",F$3,", SFY ",(F$3+1)," Answers'!A1:BJ600")),LOOKUP($D$4,'Row Index'!$A$4:$A$9,'Row Index'!$B$4:$B$9),FALSE),"")</f>
        <v>35</v>
      </c>
      <c r="G513" s="115">
        <f ca="1">IFERROR(VLOOKUP($A513,INDIRECT(CONCATENATE("'CY ",G$3,", SFY ",(G$3+1)," Answers'!A1:BJ600")),LOOKUP($D$4,'Row Index'!$A$4:$A$9,'Row Index'!$B$4:$B$9),FALSE),"")</f>
        <v>30</v>
      </c>
      <c r="H513" s="115">
        <f ca="1">IFERROR(VLOOKUP($A513,INDIRECT(CONCATENATE("'CY ",H$3,", SFY ",(H$3+1)," Answers'!A1:BJ600")),LOOKUP($D$4,'Row Index'!$A$4:$A$9,'Row Index'!$B$4:$B$9),FALSE),"")</f>
        <v>31</v>
      </c>
      <c r="I513" s="115">
        <f ca="1">IFERROR(VLOOKUP($A513,INDIRECT(CONCATENATE("'CY ",I$3,", SFY ",(I$3+1)," Answers'!A1:BJ600")),LOOKUP($D$4,'Row Index'!$A$14:$A$19,'Row Index'!$B$14:$B$19),FALSE),"")</f>
        <v>23</v>
      </c>
      <c r="J513" s="115">
        <f ca="1">IFERROR(VLOOKUP($A513,INDIRECT(CONCATENATE("'CY ",J$3,", SFY ",(J$3+1)," Answers'!A1:BJ600")),LOOKUP($D$4,'Row Index'!$A$24:$A$29,'Row Index'!$B$24:$B$29),FALSE),"")</f>
        <v>18</v>
      </c>
      <c r="K513" s="115">
        <f ca="1">IFERROR(VLOOKUP($A513,INDIRECT(CONCATENATE("'CY ",K$3,", SFY ",(K$3+1)," Answers'!A1:BZ600")),LOOKUP($D$4,'Row Index'!$A$24:$A$29,'Row Index'!$B$34:$B$39),FALSE),"")</f>
        <v>32</v>
      </c>
      <c r="L513" s="115">
        <f ca="1">IFERROR(VLOOKUP($A513,INDIRECT(CONCATENATE("'CY ",L$3,", SFY ",(L$3+1)," Answers'!A1:CA600")),LOOKUP($D$4,'Row Index'!$A$24:$A$29,'Row Index'!$B$44:$B$49),FALSE),"")</f>
        <v>28</v>
      </c>
      <c r="M513" s="115">
        <f ca="1">IFERROR(VLOOKUP($A513,INDIRECT(CONCATENATE("'CY ",M$3,", SFY ",(M$3+1)," Answers'!A1:CA600")),LOOKUP($D$4,'Row Index'!$A$54:$A$59,'Row Index'!$B$54:$B$59),FALSE),"")</f>
        <v>19</v>
      </c>
      <c r="N513" s="116">
        <f ca="1">IFERROR(VLOOKUP($A513,INDIRECT(CONCATENATE("'CY ",N$3,", SFY ",(N$3+1)," Answers'!A1:CA600")),LOOKUP($D$4,'Row Index'!$A$64:$A$69,'Row Index'!$B$64:$B$69),FALSE),"")</f>
        <v>19</v>
      </c>
    </row>
    <row r="514" spans="1:14" x14ac:dyDescent="0.25">
      <c r="A514" s="49">
        <v>1910</v>
      </c>
      <c r="B514" s="44" t="s">
        <v>515</v>
      </c>
      <c r="C514" s="46" t="s">
        <v>506</v>
      </c>
      <c r="D514" s="115">
        <f ca="1">IFERROR(VLOOKUP($A514,INDIRECT(CONCATENATE("'CY ",D$3,", SFY ",(D$3+1)," Answers'!A1:BJ600")),LOOKUP($D$4,'Row Index'!$A$4:$A$9,'Row Index'!$B$4:$B$9),FALSE),"")</f>
        <v>34</v>
      </c>
      <c r="E514" s="115">
        <f ca="1">IFERROR(VLOOKUP($A514,INDIRECT(CONCATENATE("'CY ",E$3,", SFY ",(E$3+1)," Answers'!A1:BJ600")),LOOKUP($D$4,'Row Index'!$A$4:$A$9,'Row Index'!$B$4:$B$9),FALSE),"")</f>
        <v>36</v>
      </c>
      <c r="F514" s="115">
        <f ca="1">IFERROR(VLOOKUP($A514,INDIRECT(CONCATENATE("'CY ",F$3,", SFY ",(F$3+1)," Answers'!A1:BJ600")),LOOKUP($D$4,'Row Index'!$A$4:$A$9,'Row Index'!$B$4:$B$9),FALSE),"")</f>
        <v>34</v>
      </c>
      <c r="G514" s="115">
        <f ca="1">IFERROR(VLOOKUP($A514,INDIRECT(CONCATENATE("'CY ",G$3,", SFY ",(G$3+1)," Answers'!A1:BJ600")),LOOKUP($D$4,'Row Index'!$A$4:$A$9,'Row Index'!$B$4:$B$9),FALSE),"")</f>
        <v>31</v>
      </c>
      <c r="H514" s="115">
        <f ca="1">IFERROR(VLOOKUP($A514,INDIRECT(CONCATENATE("'CY ",H$3,", SFY ",(H$3+1)," Answers'!A1:BJ600")),LOOKUP($D$4,'Row Index'!$A$4:$A$9,'Row Index'!$B$4:$B$9),FALSE),"")</f>
        <v>31</v>
      </c>
      <c r="I514" s="115">
        <f ca="1">IFERROR(VLOOKUP($A514,INDIRECT(CONCATENATE("'CY ",I$3,", SFY ",(I$3+1)," Answers'!A1:BJ600")),LOOKUP($D$4,'Row Index'!$A$14:$A$19,'Row Index'!$B$14:$B$19),FALSE),"")</f>
        <v>15</v>
      </c>
      <c r="J514" s="115">
        <f ca="1">IFERROR(VLOOKUP($A514,INDIRECT(CONCATENATE("'CY ",J$3,", SFY ",(J$3+1)," Answers'!A1:BJ600")),LOOKUP($D$4,'Row Index'!$A$24:$A$29,'Row Index'!$B$24:$B$29),FALSE),"")</f>
        <v>13</v>
      </c>
      <c r="K514" s="115">
        <f ca="1">IFERROR(VLOOKUP($A514,INDIRECT(CONCATENATE("'CY ",K$3,", SFY ",(K$3+1)," Answers'!A1:BZ600")),LOOKUP($D$4,'Row Index'!$A$24:$A$29,'Row Index'!$B$34:$B$39),FALSE),"")</f>
        <v>29</v>
      </c>
      <c r="L514" s="115">
        <f ca="1">IFERROR(VLOOKUP($A514,INDIRECT(CONCATENATE("'CY ",L$3,", SFY ",(L$3+1)," Answers'!A1:CA600")),LOOKUP($D$4,'Row Index'!$A$24:$A$29,'Row Index'!$B$44:$B$49),FALSE),"")</f>
        <v>26</v>
      </c>
      <c r="M514" s="115">
        <f ca="1">IFERROR(VLOOKUP($A514,INDIRECT(CONCATENATE("'CY ",M$3,", SFY ",(M$3+1)," Answers'!A1:CA600")),LOOKUP($D$4,'Row Index'!$A$54:$A$59,'Row Index'!$B$54:$B$59),FALSE),"")</f>
        <v>12</v>
      </c>
      <c r="N514" s="116">
        <f ca="1">IFERROR(VLOOKUP($A514,INDIRECT(CONCATENATE("'CY ",N$3,", SFY ",(N$3+1)," Answers'!A1:CA600")),LOOKUP($D$4,'Row Index'!$A$64:$A$69,'Row Index'!$B$64:$B$69),FALSE),"")</f>
        <v>15</v>
      </c>
    </row>
    <row r="515" spans="1:14" x14ac:dyDescent="0.25">
      <c r="A515" s="49">
        <v>1911</v>
      </c>
      <c r="B515" s="44" t="s">
        <v>516</v>
      </c>
      <c r="C515" s="46" t="s">
        <v>506</v>
      </c>
      <c r="D515" s="115">
        <f ca="1">IFERROR(VLOOKUP($A515,INDIRECT(CONCATENATE("'CY ",D$3,", SFY ",(D$3+1)," Answers'!A1:BJ600")),LOOKUP($D$4,'Row Index'!$A$4:$A$9,'Row Index'!$B$4:$B$9),FALSE),"")</f>
        <v>45</v>
      </c>
      <c r="E515" s="115">
        <f ca="1">IFERROR(VLOOKUP($A515,INDIRECT(CONCATENATE("'CY ",E$3,", SFY ",(E$3+1)," Answers'!A1:BJ600")),LOOKUP($D$4,'Row Index'!$A$4:$A$9,'Row Index'!$B$4:$B$9),FALSE),"")</f>
        <v>44</v>
      </c>
      <c r="F515" s="115">
        <f ca="1">IFERROR(VLOOKUP($A515,INDIRECT(CONCATENATE("'CY ",F$3,", SFY ",(F$3+1)," Answers'!A1:BJ600")),LOOKUP($D$4,'Row Index'!$A$4:$A$9,'Row Index'!$B$4:$B$9),FALSE),"")</f>
        <v>41</v>
      </c>
      <c r="G515" s="115">
        <f ca="1">IFERROR(VLOOKUP($A515,INDIRECT(CONCATENATE("'CY ",G$3,", SFY ",(G$3+1)," Answers'!A1:BJ600")),LOOKUP($D$4,'Row Index'!$A$4:$A$9,'Row Index'!$B$4:$B$9),FALSE),"")</f>
        <v>34</v>
      </c>
      <c r="H515" s="115">
        <f ca="1">IFERROR(VLOOKUP($A515,INDIRECT(CONCATENATE("'CY ",H$3,", SFY ",(H$3+1)," Answers'!A1:BJ600")),LOOKUP($D$4,'Row Index'!$A$4:$A$9,'Row Index'!$B$4:$B$9),FALSE),"")</f>
        <v>44</v>
      </c>
      <c r="I515" s="115">
        <f ca="1">IFERROR(VLOOKUP($A515,INDIRECT(CONCATENATE("'CY ",I$3,", SFY ",(I$3+1)," Answers'!A1:BJ600")),LOOKUP($D$4,'Row Index'!$A$14:$A$19,'Row Index'!$B$14:$B$19),FALSE),"")</f>
        <v>21</v>
      </c>
      <c r="J515" s="115">
        <f ca="1">IFERROR(VLOOKUP($A515,INDIRECT(CONCATENATE("'CY ",J$3,", SFY ",(J$3+1)," Answers'!A1:BJ600")),LOOKUP($D$4,'Row Index'!$A$24:$A$29,'Row Index'!$B$24:$B$29),FALSE),"")</f>
        <v>19</v>
      </c>
      <c r="K515" s="115">
        <f ca="1">IFERROR(VLOOKUP($A515,INDIRECT(CONCATENATE("'CY ",K$3,", SFY ",(K$3+1)," Answers'!A1:BZ600")),LOOKUP($D$4,'Row Index'!$A$24:$A$29,'Row Index'!$B$34:$B$39),FALSE),"")</f>
        <v>40</v>
      </c>
      <c r="L515" s="115">
        <f ca="1">IFERROR(VLOOKUP($A515,INDIRECT(CONCATENATE("'CY ",L$3,", SFY ",(L$3+1)," Answers'!A1:CA600")),LOOKUP($D$4,'Row Index'!$A$24:$A$29,'Row Index'!$B$44:$B$49),FALSE),"")</f>
        <v>41</v>
      </c>
      <c r="M515" s="115">
        <f ca="1">IFERROR(VLOOKUP($A515,INDIRECT(CONCATENATE("'CY ",M$3,", SFY ",(M$3+1)," Answers'!A1:CA600")),LOOKUP($D$4,'Row Index'!$A$54:$A$59,'Row Index'!$B$54:$B$59),FALSE),"")</f>
        <v>23</v>
      </c>
      <c r="N515" s="116">
        <f ca="1">IFERROR(VLOOKUP($A515,INDIRECT(CONCATENATE("'CY ",N$3,", SFY ",(N$3+1)," Answers'!A1:CA600")),LOOKUP($D$4,'Row Index'!$A$64:$A$69,'Row Index'!$B$64:$B$69),FALSE),"")</f>
        <v>21.5</v>
      </c>
    </row>
    <row r="516" spans="1:14" x14ac:dyDescent="0.25">
      <c r="A516" s="49">
        <v>1912</v>
      </c>
      <c r="B516" s="44" t="s">
        <v>517</v>
      </c>
      <c r="C516" s="46" t="s">
        <v>506</v>
      </c>
      <c r="D516" s="115">
        <f ca="1">IFERROR(VLOOKUP($A516,INDIRECT(CONCATENATE("'CY ",D$3,", SFY ",(D$3+1)," Answers'!A1:BJ600")),LOOKUP($D$4,'Row Index'!$A$4:$A$9,'Row Index'!$B$4:$B$9),FALSE),"")</f>
        <v>38</v>
      </c>
      <c r="E516" s="115">
        <f ca="1">IFERROR(VLOOKUP($A516,INDIRECT(CONCATENATE("'CY ",E$3,", SFY ",(E$3+1)," Answers'!A1:BJ600")),LOOKUP($D$4,'Row Index'!$A$4:$A$9,'Row Index'!$B$4:$B$9),FALSE),"")</f>
        <v>31</v>
      </c>
      <c r="F516" s="115">
        <f ca="1">IFERROR(VLOOKUP($A516,INDIRECT(CONCATENATE("'CY ",F$3,", SFY ",(F$3+1)," Answers'!A1:BJ600")),LOOKUP($D$4,'Row Index'!$A$4:$A$9,'Row Index'!$B$4:$B$9),FALSE),"")</f>
        <v>39</v>
      </c>
      <c r="G516" s="115">
        <f ca="1">IFERROR(VLOOKUP($A516,INDIRECT(CONCATENATE("'CY ",G$3,", SFY ",(G$3+1)," Answers'!A1:BJ600")),LOOKUP($D$4,'Row Index'!$A$4:$A$9,'Row Index'!$B$4:$B$9),FALSE),"")</f>
        <v>34</v>
      </c>
      <c r="H516" s="115">
        <f ca="1">IFERROR(VLOOKUP($A516,INDIRECT(CONCATENATE("'CY ",H$3,", SFY ",(H$3+1)," Answers'!A1:BJ600")),LOOKUP($D$4,'Row Index'!$A$4:$A$9,'Row Index'!$B$4:$B$9),FALSE),"")</f>
        <v>37</v>
      </c>
      <c r="I516" s="115">
        <f ca="1">IFERROR(VLOOKUP($A516,INDIRECT(CONCATENATE("'CY ",I$3,", SFY ",(I$3+1)," Answers'!A1:BJ600")),LOOKUP($D$4,'Row Index'!$A$14:$A$19,'Row Index'!$B$14:$B$19),FALSE),"")</f>
        <v>19</v>
      </c>
      <c r="J516" s="115">
        <f ca="1">IFERROR(VLOOKUP($A516,INDIRECT(CONCATENATE("'CY ",J$3,", SFY ",(J$3+1)," Answers'!A1:BJ600")),LOOKUP($D$4,'Row Index'!$A$24:$A$29,'Row Index'!$B$24:$B$29),FALSE),"")</f>
        <v>16</v>
      </c>
      <c r="K516" s="115">
        <f ca="1">IFERROR(VLOOKUP($A516,INDIRECT(CONCATENATE("'CY ",K$3,", SFY ",(K$3+1)," Answers'!A1:BZ600")),LOOKUP($D$4,'Row Index'!$A$24:$A$29,'Row Index'!$B$34:$B$39),FALSE),"")</f>
        <v>48</v>
      </c>
      <c r="L516" s="115">
        <f ca="1">IFERROR(VLOOKUP($A516,INDIRECT(CONCATENATE("'CY ",L$3,", SFY ",(L$3+1)," Answers'!A1:CA600")),LOOKUP($D$4,'Row Index'!$A$24:$A$29,'Row Index'!$B$44:$B$49),FALSE),"")</f>
        <v>43</v>
      </c>
      <c r="M516" s="115">
        <f ca="1">IFERROR(VLOOKUP($A516,INDIRECT(CONCATENATE("'CY ",M$3,", SFY ",(M$3+1)," Answers'!A1:CA600")),LOOKUP($D$4,'Row Index'!$A$54:$A$59,'Row Index'!$B$54:$B$59),FALSE),"")</f>
        <v>26</v>
      </c>
      <c r="N516" s="116">
        <f ca="1">IFERROR(VLOOKUP($A516,INDIRECT(CONCATENATE("'CY ",N$3,", SFY ",(N$3+1)," Answers'!A1:CA600")),LOOKUP($D$4,'Row Index'!$A$64:$A$69,'Row Index'!$B$64:$B$69),FALSE),"")</f>
        <v>21</v>
      </c>
    </row>
    <row r="517" spans="1:14" x14ac:dyDescent="0.25">
      <c r="A517" s="49">
        <v>1913</v>
      </c>
      <c r="B517" s="44" t="s">
        <v>518</v>
      </c>
      <c r="C517" s="46" t="s">
        <v>506</v>
      </c>
      <c r="D517" s="115">
        <f ca="1">IFERROR(VLOOKUP($A517,INDIRECT(CONCATENATE("'CY ",D$3,", SFY ",(D$3+1)," Answers'!A1:BJ600")),LOOKUP($D$4,'Row Index'!$A$4:$A$9,'Row Index'!$B$4:$B$9),FALSE),"")</f>
        <v>36</v>
      </c>
      <c r="E517" s="115">
        <f ca="1">IFERROR(VLOOKUP($A517,INDIRECT(CONCATENATE("'CY ",E$3,", SFY ",(E$3+1)," Answers'!A1:BJ600")),LOOKUP($D$4,'Row Index'!$A$4:$A$9,'Row Index'!$B$4:$B$9),FALSE),"")</f>
        <v>37</v>
      </c>
      <c r="F517" s="115">
        <f ca="1">IFERROR(VLOOKUP($A517,INDIRECT(CONCATENATE("'CY ",F$3,", SFY ",(F$3+1)," Answers'!A1:BJ600")),LOOKUP($D$4,'Row Index'!$A$4:$A$9,'Row Index'!$B$4:$B$9),FALSE),"")</f>
        <v>37</v>
      </c>
      <c r="G517" s="115">
        <f ca="1">IFERROR(VLOOKUP($A517,INDIRECT(CONCATENATE("'CY ",G$3,", SFY ",(G$3+1)," Answers'!A1:BJ600")),LOOKUP($D$4,'Row Index'!$A$4:$A$9,'Row Index'!$B$4:$B$9),FALSE),"")</f>
        <v>32</v>
      </c>
      <c r="H517" s="115">
        <f ca="1">IFERROR(VLOOKUP($A517,INDIRECT(CONCATENATE("'CY ",H$3,", SFY ",(H$3+1)," Answers'!A1:BJ600")),LOOKUP($D$4,'Row Index'!$A$4:$A$9,'Row Index'!$B$4:$B$9),FALSE),"")</f>
        <v>29</v>
      </c>
      <c r="I517" s="115">
        <f ca="1">IFERROR(VLOOKUP($A517,INDIRECT(CONCATENATE("'CY ",I$3,", SFY ",(I$3+1)," Answers'!A1:BJ600")),LOOKUP($D$4,'Row Index'!$A$14:$A$19,'Row Index'!$B$14:$B$19),FALSE),"")</f>
        <v>19</v>
      </c>
      <c r="J517" s="115">
        <f ca="1">IFERROR(VLOOKUP($A517,INDIRECT(CONCATENATE("'CY ",J$3,", SFY ",(J$3+1)," Answers'!A1:BJ600")),LOOKUP($D$4,'Row Index'!$A$24:$A$29,'Row Index'!$B$24:$B$29),FALSE),"")</f>
        <v>15</v>
      </c>
      <c r="K517" s="115">
        <f ca="1">IFERROR(VLOOKUP($A517,INDIRECT(CONCATENATE("'CY ",K$3,", SFY ",(K$3+1)," Answers'!A1:BZ600")),LOOKUP($D$4,'Row Index'!$A$24:$A$29,'Row Index'!$B$34:$B$39),FALSE),"")</f>
        <v>36</v>
      </c>
      <c r="L517" s="115">
        <f ca="1">IFERROR(VLOOKUP($A517,INDIRECT(CONCATENATE("'CY ",L$3,", SFY ",(L$3+1)," Answers'!A1:CA600")),LOOKUP($D$4,'Row Index'!$A$24:$A$29,'Row Index'!$B$44:$B$49),FALSE),"")</f>
        <v>33</v>
      </c>
      <c r="M517" s="115">
        <f ca="1">IFERROR(VLOOKUP($A517,INDIRECT(CONCATENATE("'CY ",M$3,", SFY ",(M$3+1)," Answers'!A1:CA600")),LOOKUP($D$4,'Row Index'!$A$54:$A$59,'Row Index'!$B$54:$B$59),FALSE),"")</f>
        <v>19</v>
      </c>
      <c r="N517" s="116">
        <f ca="1">IFERROR(VLOOKUP($A517,INDIRECT(CONCATENATE("'CY ",N$3,", SFY ",(N$3+1)," Answers'!A1:CA600")),LOOKUP($D$4,'Row Index'!$A$64:$A$69,'Row Index'!$B$64:$B$69),FALSE),"")</f>
        <v>20</v>
      </c>
    </row>
    <row r="518" spans="1:14" x14ac:dyDescent="0.25">
      <c r="A518" s="49">
        <v>1914</v>
      </c>
      <c r="B518" s="44" t="s">
        <v>519</v>
      </c>
      <c r="C518" s="46" t="s">
        <v>506</v>
      </c>
      <c r="D518" s="115">
        <f ca="1">IFERROR(VLOOKUP($A518,INDIRECT(CONCATENATE("'CY ",D$3,", SFY ",(D$3+1)," Answers'!A1:BJ600")),LOOKUP($D$4,'Row Index'!$A$4:$A$9,'Row Index'!$B$4:$B$9),FALSE),"")</f>
        <v>37</v>
      </c>
      <c r="E518" s="115">
        <f ca="1">IFERROR(VLOOKUP($A518,INDIRECT(CONCATENATE("'CY ",E$3,", SFY ",(E$3+1)," Answers'!A1:BJ600")),LOOKUP($D$4,'Row Index'!$A$4:$A$9,'Row Index'!$B$4:$B$9),FALSE),"")</f>
        <v>35</v>
      </c>
      <c r="F518" s="115">
        <f ca="1">IFERROR(VLOOKUP($A518,INDIRECT(CONCATENATE("'CY ",F$3,", SFY ",(F$3+1)," Answers'!A1:BJ600")),LOOKUP($D$4,'Row Index'!$A$4:$A$9,'Row Index'!$B$4:$B$9),FALSE),"")</f>
        <v>33</v>
      </c>
      <c r="G518" s="115">
        <f ca="1">IFERROR(VLOOKUP($A518,INDIRECT(CONCATENATE("'CY ",G$3,", SFY ",(G$3+1)," Answers'!A1:BJ600")),LOOKUP($D$4,'Row Index'!$A$4:$A$9,'Row Index'!$B$4:$B$9),FALSE),"")</f>
        <v>34</v>
      </c>
      <c r="H518" s="115">
        <f ca="1">IFERROR(VLOOKUP($A518,INDIRECT(CONCATENATE("'CY ",H$3,", SFY ",(H$3+1)," Answers'!A1:BJ600")),LOOKUP($D$4,'Row Index'!$A$4:$A$9,'Row Index'!$B$4:$B$9),FALSE),"")</f>
        <v>34</v>
      </c>
      <c r="I518" s="115">
        <f ca="1">IFERROR(VLOOKUP($A518,INDIRECT(CONCATENATE("'CY ",I$3,", SFY ",(I$3+1)," Answers'!A1:BJ600")),LOOKUP($D$4,'Row Index'!$A$14:$A$19,'Row Index'!$B$14:$B$19),FALSE),"")</f>
        <v>18</v>
      </c>
      <c r="J518" s="115">
        <f ca="1">IFERROR(VLOOKUP($A518,INDIRECT(CONCATENATE("'CY ",J$3,", SFY ",(J$3+1)," Answers'!A1:BJ600")),LOOKUP($D$4,'Row Index'!$A$24:$A$29,'Row Index'!$B$24:$B$29),FALSE),"")</f>
        <v>17</v>
      </c>
      <c r="K518" s="115">
        <f ca="1">IFERROR(VLOOKUP($A518,INDIRECT(CONCATENATE("'CY ",K$3,", SFY ",(K$3+1)," Answers'!A1:BZ600")),LOOKUP($D$4,'Row Index'!$A$24:$A$29,'Row Index'!$B$34:$B$39),FALSE),"")</f>
        <v>38</v>
      </c>
      <c r="L518" s="115">
        <f ca="1">IFERROR(VLOOKUP($A518,INDIRECT(CONCATENATE("'CY ",L$3,", SFY ",(L$3+1)," Answers'!A1:CA600")),LOOKUP($D$4,'Row Index'!$A$24:$A$29,'Row Index'!$B$44:$B$49),FALSE),"")</f>
        <v>31</v>
      </c>
      <c r="M518" s="115">
        <f ca="1">IFERROR(VLOOKUP($A518,INDIRECT(CONCATENATE("'CY ",M$3,", SFY ",(M$3+1)," Answers'!A1:CA600")),LOOKUP($D$4,'Row Index'!$A$54:$A$59,'Row Index'!$B$54:$B$59),FALSE),"")</f>
        <v>19</v>
      </c>
      <c r="N518" s="116">
        <f ca="1">IFERROR(VLOOKUP($A518,INDIRECT(CONCATENATE("'CY ",N$3,", SFY ",(N$3+1)," Answers'!A1:CA600")),LOOKUP($D$4,'Row Index'!$A$64:$A$69,'Row Index'!$B$64:$B$69),FALSE),"")</f>
        <v>20.5</v>
      </c>
    </row>
    <row r="519" spans="1:14" x14ac:dyDescent="0.25">
      <c r="A519" s="49">
        <v>1915</v>
      </c>
      <c r="B519" s="44" t="s">
        <v>520</v>
      </c>
      <c r="C519" s="46" t="s">
        <v>506</v>
      </c>
      <c r="D519" s="115">
        <f ca="1">IFERROR(VLOOKUP($A519,INDIRECT(CONCATENATE("'CY ",D$3,", SFY ",(D$3+1)," Answers'!A1:BJ600")),LOOKUP($D$4,'Row Index'!$A$4:$A$9,'Row Index'!$B$4:$B$9),FALSE),"")</f>
        <v>34</v>
      </c>
      <c r="E519" s="115">
        <f ca="1">IFERROR(VLOOKUP($A519,INDIRECT(CONCATENATE("'CY ",E$3,", SFY ",(E$3+1)," Answers'!A1:BJ600")),LOOKUP($D$4,'Row Index'!$A$4:$A$9,'Row Index'!$B$4:$B$9),FALSE),"")</f>
        <v>41</v>
      </c>
      <c r="F519" s="115">
        <f ca="1">IFERROR(VLOOKUP($A519,INDIRECT(CONCATENATE("'CY ",F$3,", SFY ",(F$3+1)," Answers'!A1:BJ600")),LOOKUP($D$4,'Row Index'!$A$4:$A$9,'Row Index'!$B$4:$B$9),FALSE),"")</f>
        <v>38</v>
      </c>
      <c r="G519" s="115">
        <f ca="1">IFERROR(VLOOKUP($A519,INDIRECT(CONCATENATE("'CY ",G$3,", SFY ",(G$3+1)," Answers'!A1:BJ600")),LOOKUP($D$4,'Row Index'!$A$4:$A$9,'Row Index'!$B$4:$B$9),FALSE),"")</f>
        <v>36</v>
      </c>
      <c r="H519" s="115">
        <f ca="1">IFERROR(VLOOKUP($A519,INDIRECT(CONCATENATE("'CY ",H$3,", SFY ",(H$3+1)," Answers'!A1:BJ600")),LOOKUP($D$4,'Row Index'!$A$4:$A$9,'Row Index'!$B$4:$B$9),FALSE),"")</f>
        <v>43</v>
      </c>
      <c r="I519" s="115">
        <f ca="1">IFERROR(VLOOKUP($A519,INDIRECT(CONCATENATE("'CY ",I$3,", SFY ",(I$3+1)," Answers'!A1:BJ600")),LOOKUP($D$4,'Row Index'!$A$14:$A$19,'Row Index'!$B$14:$B$19),FALSE),"")</f>
        <v>22</v>
      </c>
      <c r="J519" s="115">
        <f ca="1">IFERROR(VLOOKUP($A519,INDIRECT(CONCATENATE("'CY ",J$3,", SFY ",(J$3+1)," Answers'!A1:BJ600")),LOOKUP($D$4,'Row Index'!$A$24:$A$29,'Row Index'!$B$24:$B$29),FALSE),"")</f>
        <v>18</v>
      </c>
      <c r="K519" s="115">
        <f ca="1">IFERROR(VLOOKUP($A519,INDIRECT(CONCATENATE("'CY ",K$3,", SFY ",(K$3+1)," Answers'!A1:BZ600")),LOOKUP($D$4,'Row Index'!$A$24:$A$29,'Row Index'!$B$34:$B$39),FALSE),"")</f>
        <v>51</v>
      </c>
      <c r="L519" s="115">
        <f ca="1">IFERROR(VLOOKUP($A519,INDIRECT(CONCATENATE("'CY ",L$3,", SFY ",(L$3+1)," Answers'!A1:CA600")),LOOKUP($D$4,'Row Index'!$A$24:$A$29,'Row Index'!$B$44:$B$49),FALSE),"")</f>
        <v>45</v>
      </c>
      <c r="M519" s="115">
        <f ca="1">IFERROR(VLOOKUP($A519,INDIRECT(CONCATENATE("'CY ",M$3,", SFY ",(M$3+1)," Answers'!A1:CA600")),LOOKUP($D$4,'Row Index'!$A$54:$A$59,'Row Index'!$B$54:$B$59),FALSE),"")</f>
        <v>28</v>
      </c>
      <c r="N519" s="116">
        <f ca="1">IFERROR(VLOOKUP($A519,INDIRECT(CONCATENATE("'CY ",N$3,", SFY ",(N$3+1)," Answers'!A1:CA600")),LOOKUP($D$4,'Row Index'!$A$64:$A$69,'Row Index'!$B$64:$B$69),FALSE),"")</f>
        <v>21.5</v>
      </c>
    </row>
    <row r="520" spans="1:14" x14ac:dyDescent="0.25">
      <c r="A520" s="49">
        <v>1916</v>
      </c>
      <c r="B520" s="44" t="s">
        <v>521</v>
      </c>
      <c r="C520" s="46" t="s">
        <v>506</v>
      </c>
      <c r="D520" s="115">
        <f ca="1">IFERROR(VLOOKUP($A520,INDIRECT(CONCATENATE("'CY ",D$3,", SFY ",(D$3+1)," Answers'!A1:BJ600")),LOOKUP($D$4,'Row Index'!$A$4:$A$9,'Row Index'!$B$4:$B$9),FALSE),"")</f>
        <v>38</v>
      </c>
      <c r="E520" s="115">
        <f ca="1">IFERROR(VLOOKUP($A520,INDIRECT(CONCATENATE("'CY ",E$3,", SFY ",(E$3+1)," Answers'!A1:BJ600")),LOOKUP($D$4,'Row Index'!$A$4:$A$9,'Row Index'!$B$4:$B$9),FALSE),"")</f>
        <v>40</v>
      </c>
      <c r="F520" s="115">
        <f ca="1">IFERROR(VLOOKUP($A520,INDIRECT(CONCATENATE("'CY ",F$3,", SFY ",(F$3+1)," Answers'!A1:BJ600")),LOOKUP($D$4,'Row Index'!$A$4:$A$9,'Row Index'!$B$4:$B$9),FALSE),"")</f>
        <v>36</v>
      </c>
      <c r="G520" s="115">
        <f ca="1">IFERROR(VLOOKUP($A520,INDIRECT(CONCATENATE("'CY ",G$3,", SFY ",(G$3+1)," Answers'!A1:BJ600")),LOOKUP($D$4,'Row Index'!$A$4:$A$9,'Row Index'!$B$4:$B$9),FALSE),"")</f>
        <v>38</v>
      </c>
      <c r="H520" s="115">
        <f ca="1">IFERROR(VLOOKUP($A520,INDIRECT(CONCATENATE("'CY ",H$3,", SFY ",(H$3+1)," Answers'!A1:BJ600")),LOOKUP($D$4,'Row Index'!$A$4:$A$9,'Row Index'!$B$4:$B$9),FALSE),"")</f>
        <v>37</v>
      </c>
      <c r="I520" s="115">
        <f ca="1">IFERROR(VLOOKUP($A520,INDIRECT(CONCATENATE("'CY ",I$3,", SFY ",(I$3+1)," Answers'!A1:BJ600")),LOOKUP($D$4,'Row Index'!$A$14:$A$19,'Row Index'!$B$14:$B$19),FALSE),"")</f>
        <v>21</v>
      </c>
      <c r="J520" s="115">
        <f ca="1">IFERROR(VLOOKUP($A520,INDIRECT(CONCATENATE("'CY ",J$3,", SFY ",(J$3+1)," Answers'!A1:BJ600")),LOOKUP($D$4,'Row Index'!$A$24:$A$29,'Row Index'!$B$24:$B$29),FALSE),"")</f>
        <v>18</v>
      </c>
      <c r="K520" s="115">
        <f ca="1">IFERROR(VLOOKUP($A520,INDIRECT(CONCATENATE("'CY ",K$3,", SFY ",(K$3+1)," Answers'!A1:BZ600")),LOOKUP($D$4,'Row Index'!$A$24:$A$29,'Row Index'!$B$34:$B$39),FALSE),"")</f>
        <v>33</v>
      </c>
      <c r="L520" s="115">
        <f ca="1">IFERROR(VLOOKUP($A520,INDIRECT(CONCATENATE("'CY ",L$3,", SFY ",(L$3+1)," Answers'!A1:CA600")),LOOKUP($D$4,'Row Index'!$A$24:$A$29,'Row Index'!$B$44:$B$49),FALSE),"")</f>
        <v>34</v>
      </c>
      <c r="M520" s="115">
        <f ca="1">IFERROR(VLOOKUP($A520,INDIRECT(CONCATENATE("'CY ",M$3,", SFY ",(M$3+1)," Answers'!A1:CA600")),LOOKUP($D$4,'Row Index'!$A$54:$A$59,'Row Index'!$B$54:$B$59),FALSE),"")</f>
        <v>25</v>
      </c>
      <c r="N520" s="116">
        <f ca="1">IFERROR(VLOOKUP($A520,INDIRECT(CONCATENATE("'CY ",N$3,", SFY ",(N$3+1)," Answers'!A1:CA600")),LOOKUP($D$4,'Row Index'!$A$64:$A$69,'Row Index'!$B$64:$B$69),FALSE),"")</f>
        <v>19</v>
      </c>
    </row>
    <row r="521" spans="1:14" x14ac:dyDescent="0.25">
      <c r="A521" s="49">
        <v>1917</v>
      </c>
      <c r="B521" s="44" t="s">
        <v>522</v>
      </c>
      <c r="C521" s="46" t="s">
        <v>506</v>
      </c>
      <c r="D521" s="115">
        <f ca="1">IFERROR(VLOOKUP($A521,INDIRECT(CONCATENATE("'CY ",D$3,", SFY ",(D$3+1)," Answers'!A1:BJ600")),LOOKUP($D$4,'Row Index'!$A$4:$A$9,'Row Index'!$B$4:$B$9),FALSE),"")</f>
        <v>33</v>
      </c>
      <c r="E521" s="115">
        <f ca="1">IFERROR(VLOOKUP($A521,INDIRECT(CONCATENATE("'CY ",E$3,", SFY ",(E$3+1)," Answers'!A1:BJ600")),LOOKUP($D$4,'Row Index'!$A$4:$A$9,'Row Index'!$B$4:$B$9),FALSE),"")</f>
        <v>39</v>
      </c>
      <c r="F521" s="115">
        <f ca="1">IFERROR(VLOOKUP($A521,INDIRECT(CONCATENATE("'CY ",F$3,", SFY ",(F$3+1)," Answers'!A1:BJ600")),LOOKUP($D$4,'Row Index'!$A$4:$A$9,'Row Index'!$B$4:$B$9),FALSE),"")</f>
        <v>35</v>
      </c>
      <c r="G521" s="115">
        <f ca="1">IFERROR(VLOOKUP($A521,INDIRECT(CONCATENATE("'CY ",G$3,", SFY ",(G$3+1)," Answers'!A1:BJ600")),LOOKUP($D$4,'Row Index'!$A$4:$A$9,'Row Index'!$B$4:$B$9),FALSE),"")</f>
        <v>34</v>
      </c>
      <c r="H521" s="115">
        <f ca="1">IFERROR(VLOOKUP($A521,INDIRECT(CONCATENATE("'CY ",H$3,", SFY ",(H$3+1)," Answers'!A1:BJ600")),LOOKUP($D$4,'Row Index'!$A$4:$A$9,'Row Index'!$B$4:$B$9),FALSE),"")</f>
        <v>32</v>
      </c>
      <c r="I521" s="115">
        <f ca="1">IFERROR(VLOOKUP($A521,INDIRECT(CONCATENATE("'CY ",I$3,", SFY ",(I$3+1)," Answers'!A1:BJ600")),LOOKUP($D$4,'Row Index'!$A$14:$A$19,'Row Index'!$B$14:$B$19),FALSE),"")</f>
        <v>17</v>
      </c>
      <c r="J521" s="115">
        <f ca="1">IFERROR(VLOOKUP($A521,INDIRECT(CONCATENATE("'CY ",J$3,", SFY ",(J$3+1)," Answers'!A1:BJ600")),LOOKUP($D$4,'Row Index'!$A$24:$A$29,'Row Index'!$B$24:$B$29),FALSE),"")</f>
        <v>15</v>
      </c>
      <c r="K521" s="115">
        <f ca="1">IFERROR(VLOOKUP($A521,INDIRECT(CONCATENATE("'CY ",K$3,", SFY ",(K$3+1)," Answers'!A1:BZ600")),LOOKUP($D$4,'Row Index'!$A$24:$A$29,'Row Index'!$B$34:$B$39),FALSE),"")</f>
        <v>37</v>
      </c>
      <c r="L521" s="115">
        <f ca="1">IFERROR(VLOOKUP($A521,INDIRECT(CONCATENATE("'CY ",L$3,", SFY ",(L$3+1)," Answers'!A1:CA600")),LOOKUP($D$4,'Row Index'!$A$24:$A$29,'Row Index'!$B$44:$B$49),FALSE),"")</f>
        <v>30</v>
      </c>
      <c r="M521" s="115">
        <f ca="1">IFERROR(VLOOKUP($A521,INDIRECT(CONCATENATE("'CY ",M$3,", SFY ",(M$3+1)," Answers'!A1:CA600")),LOOKUP($D$4,'Row Index'!$A$54:$A$59,'Row Index'!$B$54:$B$59),FALSE),"")</f>
        <v>17</v>
      </c>
      <c r="N521" s="116">
        <f ca="1">IFERROR(VLOOKUP($A521,INDIRECT(CONCATENATE("'CY ",N$3,", SFY ",(N$3+1)," Answers'!A1:CA600")),LOOKUP($D$4,'Row Index'!$A$64:$A$69,'Row Index'!$B$64:$B$69),FALSE),"")</f>
        <v>17</v>
      </c>
    </row>
    <row r="522" spans="1:14" x14ac:dyDescent="0.25">
      <c r="A522" s="49">
        <v>1918</v>
      </c>
      <c r="B522" s="44" t="s">
        <v>523</v>
      </c>
      <c r="C522" s="46" t="s">
        <v>506</v>
      </c>
      <c r="D522" s="115">
        <f ca="1">IFERROR(VLOOKUP($A522,INDIRECT(CONCATENATE("'CY ",D$3,", SFY ",(D$3+1)," Answers'!A1:BJ600")),LOOKUP($D$4,'Row Index'!$A$4:$A$9,'Row Index'!$B$4:$B$9),FALSE),"")</f>
        <v>44</v>
      </c>
      <c r="E522" s="115">
        <f ca="1">IFERROR(VLOOKUP($A522,INDIRECT(CONCATENATE("'CY ",E$3,", SFY ",(E$3+1)," Answers'!A1:BJ600")),LOOKUP($D$4,'Row Index'!$A$4:$A$9,'Row Index'!$B$4:$B$9),FALSE),"")</f>
        <v>47</v>
      </c>
      <c r="F522" s="115">
        <f ca="1">IFERROR(VLOOKUP($A522,INDIRECT(CONCATENATE("'CY ",F$3,", SFY ",(F$3+1)," Answers'!A1:BJ600")),LOOKUP($D$4,'Row Index'!$A$4:$A$9,'Row Index'!$B$4:$B$9),FALSE),"")</f>
        <v>39</v>
      </c>
      <c r="G522" s="115">
        <f ca="1">IFERROR(VLOOKUP($A522,INDIRECT(CONCATENATE("'CY ",G$3,", SFY ",(G$3+1)," Answers'!A1:BJ600")),LOOKUP($D$4,'Row Index'!$A$4:$A$9,'Row Index'!$B$4:$B$9),FALSE),"")</f>
        <v>41</v>
      </c>
      <c r="H522" s="115">
        <f ca="1">IFERROR(VLOOKUP($A522,INDIRECT(CONCATENATE("'CY ",H$3,", SFY ",(H$3+1)," Answers'!A1:BJ600")),LOOKUP($D$4,'Row Index'!$A$4:$A$9,'Row Index'!$B$4:$B$9),FALSE),"")</f>
        <v>42</v>
      </c>
      <c r="I522" s="115">
        <f ca="1">IFERROR(VLOOKUP($A522,INDIRECT(CONCATENATE("'CY ",I$3,", SFY ",(I$3+1)," Answers'!A1:BJ600")),LOOKUP($D$4,'Row Index'!$A$14:$A$19,'Row Index'!$B$14:$B$19),FALSE),"")</f>
        <v>24</v>
      </c>
      <c r="J522" s="115">
        <f ca="1">IFERROR(VLOOKUP($A522,INDIRECT(CONCATENATE("'CY ",J$3,", SFY ",(J$3+1)," Answers'!A1:BJ600")),LOOKUP($D$4,'Row Index'!$A$24:$A$29,'Row Index'!$B$24:$B$29),FALSE),"")</f>
        <v>24</v>
      </c>
      <c r="K522" s="115">
        <f ca="1">IFERROR(VLOOKUP($A522,INDIRECT(CONCATENATE("'CY ",K$3,", SFY ",(K$3+1)," Answers'!A1:BZ600")),LOOKUP($D$4,'Row Index'!$A$24:$A$29,'Row Index'!$B$34:$B$39),FALSE),"")</f>
        <v>43</v>
      </c>
      <c r="L522" s="115">
        <f ca="1">IFERROR(VLOOKUP($A522,INDIRECT(CONCATENATE("'CY ",L$3,", SFY ",(L$3+1)," Answers'!A1:CA600")),LOOKUP($D$4,'Row Index'!$A$24:$A$29,'Row Index'!$B$44:$B$49),FALSE),"")</f>
        <v>41</v>
      </c>
      <c r="M522" s="115">
        <f ca="1">IFERROR(VLOOKUP($A522,INDIRECT(CONCATENATE("'CY ",M$3,", SFY ",(M$3+1)," Answers'!A1:CA600")),LOOKUP($D$4,'Row Index'!$A$54:$A$59,'Row Index'!$B$54:$B$59),FALSE),"")</f>
        <v>28</v>
      </c>
      <c r="N522" s="116">
        <f ca="1">IFERROR(VLOOKUP($A522,INDIRECT(CONCATENATE("'CY ",N$3,", SFY ",(N$3+1)," Answers'!A1:CA600")),LOOKUP($D$4,'Row Index'!$A$64:$A$69,'Row Index'!$B$64:$B$69),FALSE),"")</f>
        <v>22.5</v>
      </c>
    </row>
    <row r="523" spans="1:14" x14ac:dyDescent="0.25">
      <c r="A523" s="49">
        <v>1919</v>
      </c>
      <c r="B523" s="44" t="s">
        <v>524</v>
      </c>
      <c r="C523" s="46" t="s">
        <v>506</v>
      </c>
      <c r="D523" s="115">
        <f ca="1">IFERROR(VLOOKUP($A523,INDIRECT(CONCATENATE("'CY ",D$3,", SFY ",(D$3+1)," Answers'!A1:BJ600")),LOOKUP($D$4,'Row Index'!$A$4:$A$9,'Row Index'!$B$4:$B$9),FALSE),"")</f>
        <v>38</v>
      </c>
      <c r="E523" s="115">
        <f ca="1">IFERROR(VLOOKUP($A523,INDIRECT(CONCATENATE("'CY ",E$3,", SFY ",(E$3+1)," Answers'!A1:BJ600")),LOOKUP($D$4,'Row Index'!$A$4:$A$9,'Row Index'!$B$4:$B$9),FALSE),"")</f>
        <v>35</v>
      </c>
      <c r="F523" s="115">
        <f ca="1">IFERROR(VLOOKUP($A523,INDIRECT(CONCATENATE("'CY ",F$3,", SFY ",(F$3+1)," Answers'!A1:BJ600")),LOOKUP($D$4,'Row Index'!$A$4:$A$9,'Row Index'!$B$4:$B$9),FALSE),"")</f>
        <v>37</v>
      </c>
      <c r="G523" s="115">
        <f ca="1">IFERROR(VLOOKUP($A523,INDIRECT(CONCATENATE("'CY ",G$3,", SFY ",(G$3+1)," Answers'!A1:BJ600")),LOOKUP($D$4,'Row Index'!$A$4:$A$9,'Row Index'!$B$4:$B$9),FALSE),"")</f>
        <v>35</v>
      </c>
      <c r="H523" s="115">
        <f ca="1">IFERROR(VLOOKUP($A523,INDIRECT(CONCATENATE("'CY ",H$3,", SFY ",(H$3+1)," Answers'!A1:BJ600")),LOOKUP($D$4,'Row Index'!$A$4:$A$9,'Row Index'!$B$4:$B$9),FALSE),"")</f>
        <v>37</v>
      </c>
      <c r="I523" s="115">
        <f ca="1">IFERROR(VLOOKUP($A523,INDIRECT(CONCATENATE("'CY ",I$3,", SFY ",(I$3+1)," Answers'!A1:BJ600")),LOOKUP($D$4,'Row Index'!$A$14:$A$19,'Row Index'!$B$14:$B$19),FALSE),"")</f>
        <v>22</v>
      </c>
      <c r="J523" s="115">
        <f ca="1">IFERROR(VLOOKUP($A523,INDIRECT(CONCATENATE("'CY ",J$3,", SFY ",(J$3+1)," Answers'!A1:BJ600")),LOOKUP($D$4,'Row Index'!$A$24:$A$29,'Row Index'!$B$24:$B$29),FALSE),"")</f>
        <v>19</v>
      </c>
      <c r="K523" s="115">
        <f ca="1">IFERROR(VLOOKUP($A523,INDIRECT(CONCATENATE("'CY ",K$3,", SFY ",(K$3+1)," Answers'!A1:BZ600")),LOOKUP($D$4,'Row Index'!$A$24:$A$29,'Row Index'!$B$34:$B$39),FALSE),"")</f>
        <v>45</v>
      </c>
      <c r="L523" s="115">
        <f ca="1">IFERROR(VLOOKUP($A523,INDIRECT(CONCATENATE("'CY ",L$3,", SFY ",(L$3+1)," Answers'!A1:CA600")),LOOKUP($D$4,'Row Index'!$A$24:$A$29,'Row Index'!$B$44:$B$49),FALSE),"")</f>
        <v>42</v>
      </c>
      <c r="M523" s="115">
        <f ca="1">IFERROR(VLOOKUP($A523,INDIRECT(CONCATENATE("'CY ",M$3,", SFY ",(M$3+1)," Answers'!A1:CA600")),LOOKUP($D$4,'Row Index'!$A$54:$A$59,'Row Index'!$B$54:$B$59),FALSE),"")</f>
        <v>22</v>
      </c>
      <c r="N523" s="116">
        <f ca="1">IFERROR(VLOOKUP($A523,INDIRECT(CONCATENATE("'CY ",N$3,", SFY ",(N$3+1)," Answers'!A1:CA600")),LOOKUP($D$4,'Row Index'!$A$64:$A$69,'Row Index'!$B$64:$B$69),FALSE),"")</f>
        <v>20.5</v>
      </c>
    </row>
    <row r="524" spans="1:14" x14ac:dyDescent="0.25">
      <c r="A524" s="49">
        <v>1920</v>
      </c>
      <c r="B524" s="44" t="s">
        <v>525</v>
      </c>
      <c r="C524" s="46" t="s">
        <v>506</v>
      </c>
      <c r="D524" s="115">
        <f ca="1">IFERROR(VLOOKUP($A524,INDIRECT(CONCATENATE("'CY ",D$3,", SFY ",(D$3+1)," Answers'!A1:BJ600")),LOOKUP($D$4,'Row Index'!$A$4:$A$9,'Row Index'!$B$4:$B$9),FALSE),"")</f>
        <v>45</v>
      </c>
      <c r="E524" s="115">
        <f ca="1">IFERROR(VLOOKUP($A524,INDIRECT(CONCATENATE("'CY ",E$3,", SFY ",(E$3+1)," Answers'!A1:BJ600")),LOOKUP($D$4,'Row Index'!$A$4:$A$9,'Row Index'!$B$4:$B$9),FALSE),"")</f>
        <v>35</v>
      </c>
      <c r="F524" s="115">
        <f ca="1">IFERROR(VLOOKUP($A524,INDIRECT(CONCATENATE("'CY ",F$3,", SFY ",(F$3+1)," Answers'!A1:BJ600")),LOOKUP($D$4,'Row Index'!$A$4:$A$9,'Row Index'!$B$4:$B$9),FALSE),"")</f>
        <v>37</v>
      </c>
      <c r="G524" s="115">
        <f ca="1">IFERROR(VLOOKUP($A524,INDIRECT(CONCATENATE("'CY ",G$3,", SFY ",(G$3+1)," Answers'!A1:BJ600")),LOOKUP($D$4,'Row Index'!$A$4:$A$9,'Row Index'!$B$4:$B$9),FALSE),"")</f>
        <v>33</v>
      </c>
      <c r="H524" s="115">
        <f ca="1">IFERROR(VLOOKUP($A524,INDIRECT(CONCATENATE("'CY ",H$3,", SFY ",(H$3+1)," Answers'!A1:BJ600")),LOOKUP($D$4,'Row Index'!$A$4:$A$9,'Row Index'!$B$4:$B$9),FALSE),"")</f>
        <v>36</v>
      </c>
      <c r="I524" s="115">
        <f ca="1">IFERROR(VLOOKUP($A524,INDIRECT(CONCATENATE("'CY ",I$3,", SFY ",(I$3+1)," Answers'!A1:BJ600")),LOOKUP($D$4,'Row Index'!$A$14:$A$19,'Row Index'!$B$14:$B$19),FALSE),"")</f>
        <v>22</v>
      </c>
      <c r="J524" s="115">
        <f ca="1">IFERROR(VLOOKUP($A524,INDIRECT(CONCATENATE("'CY ",J$3,", SFY ",(J$3+1)," Answers'!A1:BJ600")),LOOKUP($D$4,'Row Index'!$A$24:$A$29,'Row Index'!$B$24:$B$29),FALSE),"")</f>
        <v>20</v>
      </c>
      <c r="K524" s="115">
        <f ca="1">IFERROR(VLOOKUP($A524,INDIRECT(CONCATENATE("'CY ",K$3,", SFY ",(K$3+1)," Answers'!A1:BZ600")),LOOKUP($D$4,'Row Index'!$A$24:$A$29,'Row Index'!$B$34:$B$39),FALSE),"")</f>
        <v>36</v>
      </c>
      <c r="L524" s="115">
        <f ca="1">IFERROR(VLOOKUP($A524,INDIRECT(CONCATENATE("'CY ",L$3,", SFY ",(L$3+1)," Answers'!A1:CA600")),LOOKUP($D$4,'Row Index'!$A$24:$A$29,'Row Index'!$B$44:$B$49),FALSE),"")</f>
        <v>34</v>
      </c>
      <c r="M524" s="115">
        <f ca="1">IFERROR(VLOOKUP($A524,INDIRECT(CONCATENATE("'CY ",M$3,", SFY ",(M$3+1)," Answers'!A1:CA600")),LOOKUP($D$4,'Row Index'!$A$54:$A$59,'Row Index'!$B$54:$B$59),FALSE),"")</f>
        <v>19</v>
      </c>
      <c r="N524" s="116">
        <f ca="1">IFERROR(VLOOKUP($A524,INDIRECT(CONCATENATE("'CY ",N$3,", SFY ",(N$3+1)," Answers'!A1:CA600")),LOOKUP($D$4,'Row Index'!$A$64:$A$69,'Row Index'!$B$64:$B$69),FALSE),"")</f>
        <v>19</v>
      </c>
    </row>
    <row r="525" spans="1:14" x14ac:dyDescent="0.25">
      <c r="A525" s="49">
        <v>1921</v>
      </c>
      <c r="B525" s="44" t="s">
        <v>526</v>
      </c>
      <c r="C525" s="46" t="s">
        <v>506</v>
      </c>
      <c r="D525" s="115">
        <f ca="1">IFERROR(VLOOKUP($A525,INDIRECT(CONCATENATE("'CY ",D$3,", SFY ",(D$3+1)," Answers'!A1:BJ600")),LOOKUP($D$4,'Row Index'!$A$4:$A$9,'Row Index'!$B$4:$B$9),FALSE),"")</f>
        <v>41</v>
      </c>
      <c r="E525" s="115">
        <f ca="1">IFERROR(VLOOKUP($A525,INDIRECT(CONCATENATE("'CY ",E$3,", SFY ",(E$3+1)," Answers'!A1:BJ600")),LOOKUP($D$4,'Row Index'!$A$4:$A$9,'Row Index'!$B$4:$B$9),FALSE),"")</f>
        <v>33</v>
      </c>
      <c r="F525" s="115">
        <f ca="1">IFERROR(VLOOKUP($A525,INDIRECT(CONCATENATE("'CY ",F$3,", SFY ",(F$3+1)," Answers'!A1:BJ600")),LOOKUP($D$4,'Row Index'!$A$4:$A$9,'Row Index'!$B$4:$B$9),FALSE),"")</f>
        <v>36</v>
      </c>
      <c r="G525" s="115">
        <f ca="1">IFERROR(VLOOKUP($A525,INDIRECT(CONCATENATE("'CY ",G$3,", SFY ",(G$3+1)," Answers'!A1:BJ600")),LOOKUP($D$4,'Row Index'!$A$4:$A$9,'Row Index'!$B$4:$B$9),FALSE),"")</f>
        <v>31</v>
      </c>
      <c r="H525" s="115">
        <f ca="1">IFERROR(VLOOKUP($A525,INDIRECT(CONCATENATE("'CY ",H$3,", SFY ",(H$3+1)," Answers'!A1:BJ600")),LOOKUP($D$4,'Row Index'!$A$4:$A$9,'Row Index'!$B$4:$B$9),FALSE),"")</f>
        <v>34</v>
      </c>
      <c r="I525" s="115">
        <f ca="1">IFERROR(VLOOKUP($A525,INDIRECT(CONCATENATE("'CY ",I$3,", SFY ",(I$3+1)," Answers'!A1:BJ600")),LOOKUP($D$4,'Row Index'!$A$14:$A$19,'Row Index'!$B$14:$B$19),FALSE),"")</f>
        <v>23</v>
      </c>
      <c r="J525" s="115">
        <f ca="1">IFERROR(VLOOKUP($A525,INDIRECT(CONCATENATE("'CY ",J$3,", SFY ",(J$3+1)," Answers'!A1:BJ600")),LOOKUP($D$4,'Row Index'!$A$24:$A$29,'Row Index'!$B$24:$B$29),FALSE),"")</f>
        <v>18</v>
      </c>
      <c r="K525" s="115">
        <f ca="1">IFERROR(VLOOKUP($A525,INDIRECT(CONCATENATE("'CY ",K$3,", SFY ",(K$3+1)," Answers'!A1:BZ600")),LOOKUP($D$4,'Row Index'!$A$24:$A$29,'Row Index'!$B$34:$B$39),FALSE),"")</f>
        <v>46</v>
      </c>
      <c r="L525" s="115">
        <f ca="1">IFERROR(VLOOKUP($A525,INDIRECT(CONCATENATE("'CY ",L$3,", SFY ",(L$3+1)," Answers'!A1:CA600")),LOOKUP($D$4,'Row Index'!$A$24:$A$29,'Row Index'!$B$44:$B$49),FALSE),"")</f>
        <v>30</v>
      </c>
      <c r="M525" s="115">
        <f ca="1">IFERROR(VLOOKUP($A525,INDIRECT(CONCATENATE("'CY ",M$3,", SFY ",(M$3+1)," Answers'!A1:CA600")),LOOKUP($D$4,'Row Index'!$A$54:$A$59,'Row Index'!$B$54:$B$59),FALSE),"")</f>
        <v>19</v>
      </c>
      <c r="N525" s="116">
        <f ca="1">IFERROR(VLOOKUP($A525,INDIRECT(CONCATENATE("'CY ",N$3,", SFY ",(N$3+1)," Answers'!A1:CA600")),LOOKUP($D$4,'Row Index'!$A$64:$A$69,'Row Index'!$B$64:$B$69),FALSE),"")</f>
        <v>18.5</v>
      </c>
    </row>
    <row r="526" spans="1:14" x14ac:dyDescent="0.25">
      <c r="A526" s="49">
        <v>1922</v>
      </c>
      <c r="B526" s="44" t="s">
        <v>527</v>
      </c>
      <c r="C526" s="46" t="s">
        <v>506</v>
      </c>
      <c r="D526" s="115">
        <f ca="1">IFERROR(VLOOKUP($A526,INDIRECT(CONCATENATE("'CY ",D$3,", SFY ",(D$3+1)," Answers'!A1:BJ600")),LOOKUP($D$4,'Row Index'!$A$4:$A$9,'Row Index'!$B$4:$B$9),FALSE),"")</f>
        <v>39</v>
      </c>
      <c r="E526" s="115">
        <f ca="1">IFERROR(VLOOKUP($A526,INDIRECT(CONCATENATE("'CY ",E$3,", SFY ",(E$3+1)," Answers'!A1:BJ600")),LOOKUP($D$4,'Row Index'!$A$4:$A$9,'Row Index'!$B$4:$B$9),FALSE),"")</f>
        <v>40</v>
      </c>
      <c r="F526" s="115">
        <f ca="1">IFERROR(VLOOKUP($A526,INDIRECT(CONCATENATE("'CY ",F$3,", SFY ",(F$3+1)," Answers'!A1:BJ600")),LOOKUP($D$4,'Row Index'!$A$4:$A$9,'Row Index'!$B$4:$B$9),FALSE),"")</f>
        <v>35</v>
      </c>
      <c r="G526" s="115">
        <f ca="1">IFERROR(VLOOKUP($A526,INDIRECT(CONCATENATE("'CY ",G$3,", SFY ",(G$3+1)," Answers'!A1:BJ600")),LOOKUP($D$4,'Row Index'!$A$4:$A$9,'Row Index'!$B$4:$B$9),FALSE),"")</f>
        <v>33</v>
      </c>
      <c r="H526" s="115">
        <f ca="1">IFERROR(VLOOKUP($A526,INDIRECT(CONCATENATE("'CY ",H$3,", SFY ",(H$3+1)," Answers'!A1:BJ600")),LOOKUP($D$4,'Row Index'!$A$4:$A$9,'Row Index'!$B$4:$B$9),FALSE),"")</f>
        <v>37</v>
      </c>
      <c r="I526" s="115">
        <f ca="1">IFERROR(VLOOKUP($A526,INDIRECT(CONCATENATE("'CY ",I$3,", SFY ",(I$3+1)," Answers'!A1:BJ600")),LOOKUP($D$4,'Row Index'!$A$14:$A$19,'Row Index'!$B$14:$B$19),FALSE),"")</f>
        <v>20</v>
      </c>
      <c r="J526" s="115">
        <f ca="1">IFERROR(VLOOKUP($A526,INDIRECT(CONCATENATE("'CY ",J$3,", SFY ",(J$3+1)," Answers'!A1:BJ600")),LOOKUP($D$4,'Row Index'!$A$24:$A$29,'Row Index'!$B$24:$B$29),FALSE),"")</f>
        <v>20</v>
      </c>
      <c r="K526" s="115">
        <f ca="1">IFERROR(VLOOKUP($A526,INDIRECT(CONCATENATE("'CY ",K$3,", SFY ",(K$3+1)," Answers'!A1:BZ600")),LOOKUP($D$4,'Row Index'!$A$24:$A$29,'Row Index'!$B$34:$B$39),FALSE),"")</f>
        <v>43</v>
      </c>
      <c r="L526" s="115">
        <f ca="1">IFERROR(VLOOKUP($A526,INDIRECT(CONCATENATE("'CY ",L$3,", SFY ",(L$3+1)," Answers'!A1:CA600")),LOOKUP($D$4,'Row Index'!$A$24:$A$29,'Row Index'!$B$44:$B$49),FALSE),"")</f>
        <v>35</v>
      </c>
      <c r="M526" s="115">
        <f ca="1">IFERROR(VLOOKUP($A526,INDIRECT(CONCATENATE("'CY ",M$3,", SFY ",(M$3+1)," Answers'!A1:CA600")),LOOKUP($D$4,'Row Index'!$A$54:$A$59,'Row Index'!$B$54:$B$59),FALSE),"")</f>
        <v>25</v>
      </c>
      <c r="N526" s="116">
        <f ca="1">IFERROR(VLOOKUP($A526,INDIRECT(CONCATENATE("'CY ",N$3,", SFY ",(N$3+1)," Answers'!A1:CA600")),LOOKUP($D$4,'Row Index'!$A$64:$A$69,'Row Index'!$B$64:$B$69),FALSE),"")</f>
        <v>20.5</v>
      </c>
    </row>
    <row r="527" spans="1:14" x14ac:dyDescent="0.25">
      <c r="A527" s="49">
        <v>1923</v>
      </c>
      <c r="B527" s="44" t="s">
        <v>528</v>
      </c>
      <c r="C527" s="46" t="s">
        <v>506</v>
      </c>
      <c r="D527" s="115">
        <f ca="1">IFERROR(VLOOKUP($A527,INDIRECT(CONCATENATE("'CY ",D$3,", SFY ",(D$3+1)," Answers'!A1:BJ600")),LOOKUP($D$4,'Row Index'!$A$4:$A$9,'Row Index'!$B$4:$B$9),FALSE),"")</f>
        <v>25</v>
      </c>
      <c r="E527" s="115">
        <f ca="1">IFERROR(VLOOKUP($A527,INDIRECT(CONCATENATE("'CY ",E$3,", SFY ",(E$3+1)," Answers'!A1:BJ600")),LOOKUP($D$4,'Row Index'!$A$4:$A$9,'Row Index'!$B$4:$B$9),FALSE),"")</f>
        <v>32</v>
      </c>
      <c r="F527" s="115">
        <f ca="1">IFERROR(VLOOKUP($A527,INDIRECT(CONCATENATE("'CY ",F$3,", SFY ",(F$3+1)," Answers'!A1:BJ600")),LOOKUP($D$4,'Row Index'!$A$4:$A$9,'Row Index'!$B$4:$B$9),FALSE),"")</f>
        <v>28</v>
      </c>
      <c r="G527" s="115">
        <f ca="1">IFERROR(VLOOKUP($A527,INDIRECT(CONCATENATE("'CY ",G$3,", SFY ",(G$3+1)," Answers'!A1:BJ600")),LOOKUP($D$4,'Row Index'!$A$4:$A$9,'Row Index'!$B$4:$B$9),FALSE),"")</f>
        <v>31</v>
      </c>
      <c r="H527" s="115">
        <f ca="1">IFERROR(VLOOKUP($A527,INDIRECT(CONCATENATE("'CY ",H$3,", SFY ",(H$3+1)," Answers'!A1:BJ600")),LOOKUP($D$4,'Row Index'!$A$4:$A$9,'Row Index'!$B$4:$B$9),FALSE),"")</f>
        <v>30</v>
      </c>
      <c r="I527" s="115">
        <f ca="1">IFERROR(VLOOKUP($A527,INDIRECT(CONCATENATE("'CY ",I$3,", SFY ",(I$3+1)," Answers'!A1:BJ600")),LOOKUP($D$4,'Row Index'!$A$14:$A$19,'Row Index'!$B$14:$B$19),FALSE),"")</f>
        <v>14</v>
      </c>
      <c r="J527" s="115">
        <f ca="1">IFERROR(VLOOKUP($A527,INDIRECT(CONCATENATE("'CY ",J$3,", SFY ",(J$3+1)," Answers'!A1:BJ600")),LOOKUP($D$4,'Row Index'!$A$24:$A$29,'Row Index'!$B$24:$B$29),FALSE),"")</f>
        <v>10</v>
      </c>
      <c r="K527" s="115">
        <f ca="1">IFERROR(VLOOKUP($A527,INDIRECT(CONCATENATE("'CY ",K$3,", SFY ",(K$3+1)," Answers'!A1:BZ600")),LOOKUP($D$4,'Row Index'!$A$24:$A$29,'Row Index'!$B$34:$B$39),FALSE),"")</f>
        <v>32</v>
      </c>
      <c r="L527" s="115">
        <f ca="1">IFERROR(VLOOKUP($A527,INDIRECT(CONCATENATE("'CY ",L$3,", SFY ",(L$3+1)," Answers'!A1:CA600")),LOOKUP($D$4,'Row Index'!$A$24:$A$29,'Row Index'!$B$44:$B$49),FALSE),"")</f>
        <v>22</v>
      </c>
      <c r="M527" s="115">
        <f ca="1">IFERROR(VLOOKUP($A527,INDIRECT(CONCATENATE("'CY ",M$3,", SFY ",(M$3+1)," Answers'!A1:CA600")),LOOKUP($D$4,'Row Index'!$A$54:$A$59,'Row Index'!$B$54:$B$59),FALSE),"")</f>
        <v>16</v>
      </c>
      <c r="N527" s="116">
        <f ca="1">IFERROR(VLOOKUP($A527,INDIRECT(CONCATENATE("'CY ",N$3,", SFY ",(N$3+1)," Answers'!A1:CA600")),LOOKUP($D$4,'Row Index'!$A$64:$A$69,'Row Index'!$B$64:$B$69),FALSE),"")</f>
        <v>16.5</v>
      </c>
    </row>
    <row r="528" spans="1:14" x14ac:dyDescent="0.25">
      <c r="A528" s="49">
        <v>1924</v>
      </c>
      <c r="B528" s="44" t="s">
        <v>529</v>
      </c>
      <c r="C528" s="46" t="s">
        <v>506</v>
      </c>
      <c r="D528" s="115">
        <f ca="1">IFERROR(VLOOKUP($A528,INDIRECT(CONCATENATE("'CY ",D$3,", SFY ",(D$3+1)," Answers'!A1:BJ600")),LOOKUP($D$4,'Row Index'!$A$4:$A$9,'Row Index'!$B$4:$B$9),FALSE),"")</f>
        <v>42</v>
      </c>
      <c r="E528" s="115">
        <f ca="1">IFERROR(VLOOKUP($A528,INDIRECT(CONCATENATE("'CY ",E$3,", SFY ",(E$3+1)," Answers'!A1:BJ600")),LOOKUP($D$4,'Row Index'!$A$4:$A$9,'Row Index'!$B$4:$B$9),FALSE),"")</f>
        <v>42</v>
      </c>
      <c r="F528" s="115">
        <f ca="1">IFERROR(VLOOKUP($A528,INDIRECT(CONCATENATE("'CY ",F$3,", SFY ",(F$3+1)," Answers'!A1:BJ600")),LOOKUP($D$4,'Row Index'!$A$4:$A$9,'Row Index'!$B$4:$B$9),FALSE),"")</f>
        <v>41</v>
      </c>
      <c r="G528" s="115">
        <f ca="1">IFERROR(VLOOKUP($A528,INDIRECT(CONCATENATE("'CY ",G$3,", SFY ",(G$3+1)," Answers'!A1:BJ600")),LOOKUP($D$4,'Row Index'!$A$4:$A$9,'Row Index'!$B$4:$B$9),FALSE),"")</f>
        <v>41</v>
      </c>
      <c r="H528" s="115">
        <f ca="1">IFERROR(VLOOKUP($A528,INDIRECT(CONCATENATE("'CY ",H$3,", SFY ",(H$3+1)," Answers'!A1:BJ600")),LOOKUP($D$4,'Row Index'!$A$4:$A$9,'Row Index'!$B$4:$B$9),FALSE),"")</f>
        <v>39</v>
      </c>
      <c r="I528" s="115">
        <f ca="1">IFERROR(VLOOKUP($A528,INDIRECT(CONCATENATE("'CY ",I$3,", SFY ",(I$3+1)," Answers'!A1:BJ600")),LOOKUP($D$4,'Row Index'!$A$14:$A$19,'Row Index'!$B$14:$B$19),FALSE),"")</f>
        <v>25</v>
      </c>
      <c r="J528" s="115">
        <f ca="1">IFERROR(VLOOKUP($A528,INDIRECT(CONCATENATE("'CY ",J$3,", SFY ",(J$3+1)," Answers'!A1:BJ600")),LOOKUP($D$4,'Row Index'!$A$24:$A$29,'Row Index'!$B$24:$B$29),FALSE),"")</f>
        <v>18</v>
      </c>
      <c r="K528" s="115">
        <f ca="1">IFERROR(VLOOKUP($A528,INDIRECT(CONCATENATE("'CY ",K$3,", SFY ",(K$3+1)," Answers'!A1:BZ600")),LOOKUP($D$4,'Row Index'!$A$24:$A$29,'Row Index'!$B$34:$B$39),FALSE),"")</f>
        <v>44</v>
      </c>
      <c r="L528" s="115">
        <f ca="1">IFERROR(VLOOKUP($A528,INDIRECT(CONCATENATE("'CY ",L$3,", SFY ",(L$3+1)," Answers'!A1:CA600")),LOOKUP($D$4,'Row Index'!$A$24:$A$29,'Row Index'!$B$44:$B$49),FALSE),"")</f>
        <v>39</v>
      </c>
      <c r="M528" s="115">
        <f ca="1">IFERROR(VLOOKUP($A528,INDIRECT(CONCATENATE("'CY ",M$3,", SFY ",(M$3+1)," Answers'!A1:CA600")),LOOKUP($D$4,'Row Index'!$A$54:$A$59,'Row Index'!$B$54:$B$59),FALSE),"")</f>
        <v>25</v>
      </c>
      <c r="N528" s="116">
        <f ca="1">IFERROR(VLOOKUP($A528,INDIRECT(CONCATENATE("'CY ",N$3,", SFY ",(N$3+1)," Answers'!A1:CA600")),LOOKUP($D$4,'Row Index'!$A$64:$A$69,'Row Index'!$B$64:$B$69),FALSE),"")</f>
        <v>20</v>
      </c>
    </row>
    <row r="529" spans="1:14" x14ac:dyDescent="0.25">
      <c r="A529" s="49">
        <v>2001</v>
      </c>
      <c r="B529" s="44" t="s">
        <v>530</v>
      </c>
      <c r="C529" s="46" t="s">
        <v>531</v>
      </c>
      <c r="D529" s="115">
        <f ca="1">IFERROR(VLOOKUP($A529,INDIRECT(CONCATENATE("'CY ",D$3,", SFY ",(D$3+1)," Answers'!A1:BJ600")),LOOKUP($D$4,'Row Index'!$A$4:$A$9,'Row Index'!$B$4:$B$9),FALSE),"")</f>
        <v>33</v>
      </c>
      <c r="E529" s="115">
        <f ca="1">IFERROR(VLOOKUP($A529,INDIRECT(CONCATENATE("'CY ",E$3,", SFY ",(E$3+1)," Answers'!A1:BJ600")),LOOKUP($D$4,'Row Index'!$A$4:$A$9,'Row Index'!$B$4:$B$9),FALSE),"")</f>
        <v>38</v>
      </c>
      <c r="F529" s="115">
        <f ca="1">IFERROR(VLOOKUP($A529,INDIRECT(CONCATENATE("'CY ",F$3,", SFY ",(F$3+1)," Answers'!A1:BJ600")),LOOKUP($D$4,'Row Index'!$A$4:$A$9,'Row Index'!$B$4:$B$9),FALSE),"")</f>
        <v>33</v>
      </c>
      <c r="G529" s="115">
        <f ca="1">IFERROR(VLOOKUP($A529,INDIRECT(CONCATENATE("'CY ",G$3,", SFY ",(G$3+1)," Answers'!A1:BJ600")),LOOKUP($D$4,'Row Index'!$A$4:$A$9,'Row Index'!$B$4:$B$9),FALSE),"")</f>
        <v>33</v>
      </c>
      <c r="H529" s="115">
        <f ca="1">IFERROR(VLOOKUP($A529,INDIRECT(CONCATENATE("'CY ",H$3,", SFY ",(H$3+1)," Answers'!A1:BJ600")),LOOKUP($D$4,'Row Index'!$A$4:$A$9,'Row Index'!$B$4:$B$9),FALSE),"")</f>
        <v>38</v>
      </c>
      <c r="I529" s="115">
        <f ca="1">IFERROR(VLOOKUP($A529,INDIRECT(CONCATENATE("'CY ",I$3,", SFY ",(I$3+1)," Answers'!A1:BJ600")),LOOKUP($D$4,'Row Index'!$A$14:$A$19,'Row Index'!$B$14:$B$19),FALSE),"")</f>
        <v>22</v>
      </c>
      <c r="J529" s="115">
        <f ca="1">IFERROR(VLOOKUP($A529,INDIRECT(CONCATENATE("'CY ",J$3,", SFY ",(J$3+1)," Answers'!A1:BJ600")),LOOKUP($D$4,'Row Index'!$A$24:$A$29,'Row Index'!$B$24:$B$29),FALSE),"")</f>
        <v>19</v>
      </c>
      <c r="K529" s="115">
        <f ca="1">IFERROR(VLOOKUP($A529,INDIRECT(CONCATENATE("'CY ",K$3,", SFY ",(K$3+1)," Answers'!A1:BZ600")),LOOKUP($D$4,'Row Index'!$A$24:$A$29,'Row Index'!$B$34:$B$39),FALSE),"")</f>
        <v>44</v>
      </c>
      <c r="L529" s="115">
        <f ca="1">IFERROR(VLOOKUP($A529,INDIRECT(CONCATENATE("'CY ",L$3,", SFY ",(L$3+1)," Answers'!A1:CA600")),LOOKUP($D$4,'Row Index'!$A$24:$A$29,'Row Index'!$B$44:$B$49),FALSE),"")</f>
        <v>42</v>
      </c>
      <c r="M529" s="115">
        <f ca="1">IFERROR(VLOOKUP($A529,INDIRECT(CONCATENATE("'CY ",M$3,", SFY ",(M$3+1)," Answers'!A1:CA600")),LOOKUP($D$4,'Row Index'!$A$54:$A$59,'Row Index'!$B$54:$B$59),FALSE),"")</f>
        <v>27</v>
      </c>
      <c r="N529" s="116">
        <f ca="1">IFERROR(VLOOKUP($A529,INDIRECT(CONCATENATE("'CY ",N$3,", SFY ",(N$3+1)," Answers'!A1:CA600")),LOOKUP($D$4,'Row Index'!$A$64:$A$69,'Row Index'!$B$64:$B$69),FALSE),"")</f>
        <v>21.5</v>
      </c>
    </row>
    <row r="530" spans="1:14" x14ac:dyDescent="0.25">
      <c r="A530" s="49">
        <v>2002</v>
      </c>
      <c r="B530" s="44" t="s">
        <v>532</v>
      </c>
      <c r="C530" s="46" t="s">
        <v>531</v>
      </c>
      <c r="D530" s="115">
        <f ca="1">IFERROR(VLOOKUP($A530,INDIRECT(CONCATENATE("'CY ",D$3,", SFY ",(D$3+1)," Answers'!A1:BJ600")),LOOKUP($D$4,'Row Index'!$A$4:$A$9,'Row Index'!$B$4:$B$9),FALSE),"")</f>
        <v>38</v>
      </c>
      <c r="E530" s="115">
        <f ca="1">IFERROR(VLOOKUP($A530,INDIRECT(CONCATENATE("'CY ",E$3,", SFY ",(E$3+1)," Answers'!A1:BJ600")),LOOKUP($D$4,'Row Index'!$A$4:$A$9,'Row Index'!$B$4:$B$9),FALSE),"")</f>
        <v>39</v>
      </c>
      <c r="F530" s="115">
        <f ca="1">IFERROR(VLOOKUP($A530,INDIRECT(CONCATENATE("'CY ",F$3,", SFY ",(F$3+1)," Answers'!A1:BJ600")),LOOKUP($D$4,'Row Index'!$A$4:$A$9,'Row Index'!$B$4:$B$9),FALSE),"")</f>
        <v>40</v>
      </c>
      <c r="G530" s="115">
        <f ca="1">IFERROR(VLOOKUP($A530,INDIRECT(CONCATENATE("'CY ",G$3,", SFY ",(G$3+1)," Answers'!A1:BJ600")),LOOKUP($D$4,'Row Index'!$A$4:$A$9,'Row Index'!$B$4:$B$9),FALSE),"")</f>
        <v>34</v>
      </c>
      <c r="H530" s="115">
        <f ca="1">IFERROR(VLOOKUP($A530,INDIRECT(CONCATENATE("'CY ",H$3,", SFY ",(H$3+1)," Answers'!A1:BJ600")),LOOKUP($D$4,'Row Index'!$A$4:$A$9,'Row Index'!$B$4:$B$9),FALSE),"")</f>
        <v>36</v>
      </c>
      <c r="I530" s="115">
        <f ca="1">IFERROR(VLOOKUP($A530,INDIRECT(CONCATENATE("'CY ",I$3,", SFY ",(I$3+1)," Answers'!A1:BJ600")),LOOKUP($D$4,'Row Index'!$A$14:$A$19,'Row Index'!$B$14:$B$19),FALSE),"")</f>
        <v>21</v>
      </c>
      <c r="J530" s="115">
        <f ca="1">IFERROR(VLOOKUP($A530,INDIRECT(CONCATENATE("'CY ",J$3,", SFY ",(J$3+1)," Answers'!A1:BJ600")),LOOKUP($D$4,'Row Index'!$A$24:$A$29,'Row Index'!$B$24:$B$29),FALSE),"")</f>
        <v>20</v>
      </c>
      <c r="K530" s="115">
        <f ca="1">IFERROR(VLOOKUP($A530,INDIRECT(CONCATENATE("'CY ",K$3,", SFY ",(K$3+1)," Answers'!A1:BZ600")),LOOKUP($D$4,'Row Index'!$A$24:$A$29,'Row Index'!$B$34:$B$39),FALSE),"")</f>
        <v>41</v>
      </c>
      <c r="L530" s="115">
        <f ca="1">IFERROR(VLOOKUP($A530,INDIRECT(CONCATENATE("'CY ",L$3,", SFY ",(L$3+1)," Answers'!A1:CA600")),LOOKUP($D$4,'Row Index'!$A$24:$A$29,'Row Index'!$B$44:$B$49),FALSE),"")</f>
        <v>37</v>
      </c>
      <c r="M530" s="115">
        <f ca="1">IFERROR(VLOOKUP($A530,INDIRECT(CONCATENATE("'CY ",M$3,", SFY ",(M$3+1)," Answers'!A1:CA600")),LOOKUP($D$4,'Row Index'!$A$54:$A$59,'Row Index'!$B$54:$B$59),FALSE),"")</f>
        <v>25</v>
      </c>
      <c r="N530" s="116">
        <f ca="1">IFERROR(VLOOKUP($A530,INDIRECT(CONCATENATE("'CY ",N$3,", SFY ",(N$3+1)," Answers'!A1:CA600")),LOOKUP($D$4,'Row Index'!$A$64:$A$69,'Row Index'!$B$64:$B$69),FALSE),"")</f>
        <v>22.5</v>
      </c>
    </row>
    <row r="531" spans="1:14" x14ac:dyDescent="0.25">
      <c r="A531" s="49">
        <v>2003</v>
      </c>
      <c r="B531" s="44" t="s">
        <v>533</v>
      </c>
      <c r="C531" s="46" t="s">
        <v>531</v>
      </c>
      <c r="D531" s="115">
        <f ca="1">IFERROR(VLOOKUP($A531,INDIRECT(CONCATENATE("'CY ",D$3,", SFY ",(D$3+1)," Answers'!A1:BJ600")),LOOKUP($D$4,'Row Index'!$A$4:$A$9,'Row Index'!$B$4:$B$9),FALSE),"")</f>
        <v>33</v>
      </c>
      <c r="E531" s="115">
        <f ca="1">IFERROR(VLOOKUP($A531,INDIRECT(CONCATENATE("'CY ",E$3,", SFY ",(E$3+1)," Answers'!A1:BJ600")),LOOKUP($D$4,'Row Index'!$A$4:$A$9,'Row Index'!$B$4:$B$9),FALSE),"")</f>
        <v>41</v>
      </c>
      <c r="F531" s="115">
        <f ca="1">IFERROR(VLOOKUP($A531,INDIRECT(CONCATENATE("'CY ",F$3,", SFY ",(F$3+1)," Answers'!A1:BJ600")),LOOKUP($D$4,'Row Index'!$A$4:$A$9,'Row Index'!$B$4:$B$9),FALSE),"")</f>
        <v>40</v>
      </c>
      <c r="G531" s="115">
        <f ca="1">IFERROR(VLOOKUP($A531,INDIRECT(CONCATENATE("'CY ",G$3,", SFY ",(G$3+1)," Answers'!A1:BJ600")),LOOKUP($D$4,'Row Index'!$A$4:$A$9,'Row Index'!$B$4:$B$9),FALSE),"")</f>
        <v>41</v>
      </c>
      <c r="H531" s="115">
        <f ca="1">IFERROR(VLOOKUP($A531,INDIRECT(CONCATENATE("'CY ",H$3,", SFY ",(H$3+1)," Answers'!A1:BJ600")),LOOKUP($D$4,'Row Index'!$A$4:$A$9,'Row Index'!$B$4:$B$9),FALSE),"")</f>
        <v>41</v>
      </c>
      <c r="I531" s="115">
        <f ca="1">IFERROR(VLOOKUP($A531,INDIRECT(CONCATENATE("'CY ",I$3,", SFY ",(I$3+1)," Answers'!A1:BJ600")),LOOKUP($D$4,'Row Index'!$A$14:$A$19,'Row Index'!$B$14:$B$19),FALSE),"")</f>
        <v>24</v>
      </c>
      <c r="J531" s="115">
        <f ca="1">IFERROR(VLOOKUP($A531,INDIRECT(CONCATENATE("'CY ",J$3,", SFY ",(J$3+1)," Answers'!A1:BJ600")),LOOKUP($D$4,'Row Index'!$A$24:$A$29,'Row Index'!$B$24:$B$29),FALSE),"")</f>
        <v>21</v>
      </c>
      <c r="K531" s="115">
        <f ca="1">IFERROR(VLOOKUP($A531,INDIRECT(CONCATENATE("'CY ",K$3,", SFY ",(K$3+1)," Answers'!A1:BZ600")),LOOKUP($D$4,'Row Index'!$A$24:$A$29,'Row Index'!$B$34:$B$39),FALSE),"")</f>
        <v>49</v>
      </c>
      <c r="L531" s="115">
        <f ca="1">IFERROR(VLOOKUP($A531,INDIRECT(CONCATENATE("'CY ",L$3,", SFY ",(L$3+1)," Answers'!A1:CA600")),LOOKUP($D$4,'Row Index'!$A$24:$A$29,'Row Index'!$B$44:$B$49),FALSE),"")</f>
        <v>42</v>
      </c>
      <c r="M531" s="115">
        <f ca="1">IFERROR(VLOOKUP($A531,INDIRECT(CONCATENATE("'CY ",M$3,", SFY ",(M$3+1)," Answers'!A1:CA600")),LOOKUP($D$4,'Row Index'!$A$54:$A$59,'Row Index'!$B$54:$B$59),FALSE),"")</f>
        <v>25</v>
      </c>
      <c r="N531" s="116">
        <f ca="1">IFERROR(VLOOKUP($A531,INDIRECT(CONCATENATE("'CY ",N$3,", SFY ",(N$3+1)," Answers'!A1:CA600")),LOOKUP($D$4,'Row Index'!$A$64:$A$69,'Row Index'!$B$64:$B$69),FALSE),"")</f>
        <v>22</v>
      </c>
    </row>
    <row r="532" spans="1:14" x14ac:dyDescent="0.25">
      <c r="A532" s="45">
        <v>2004</v>
      </c>
      <c r="B532" s="44" t="s">
        <v>534</v>
      </c>
      <c r="C532" s="46" t="s">
        <v>531</v>
      </c>
      <c r="D532" s="115">
        <f ca="1">IFERROR(VLOOKUP($A532,INDIRECT(CONCATENATE("'CY ",D$3,", SFY ",(D$3+1)," Answers'!A1:BJ600")),LOOKUP($D$4,'Row Index'!$A$4:$A$9,'Row Index'!$B$4:$B$9),FALSE),"")</f>
        <v>44</v>
      </c>
      <c r="E532" s="115">
        <f ca="1">IFERROR(VLOOKUP($A532,INDIRECT(CONCATENATE("'CY ",E$3,", SFY ",(E$3+1)," Answers'!A1:BJ600")),LOOKUP($D$4,'Row Index'!$A$4:$A$9,'Row Index'!$B$4:$B$9),FALSE),"")</f>
        <v>39</v>
      </c>
      <c r="F532" s="115">
        <f ca="1">IFERROR(VLOOKUP($A532,INDIRECT(CONCATENATE("'CY ",F$3,", SFY ",(F$3+1)," Answers'!A1:BJ600")),LOOKUP($D$4,'Row Index'!$A$4:$A$9,'Row Index'!$B$4:$B$9),FALSE),"")</f>
        <v>44</v>
      </c>
      <c r="G532" s="115">
        <f ca="1">IFERROR(VLOOKUP($A532,INDIRECT(CONCATENATE("'CY ",G$3,", SFY ",(G$3+1)," Answers'!A1:BJ600")),LOOKUP($D$4,'Row Index'!$A$4:$A$9,'Row Index'!$B$4:$B$9),FALSE),"")</f>
        <v>38</v>
      </c>
      <c r="H532" s="115">
        <f ca="1">IFERROR(VLOOKUP($A532,INDIRECT(CONCATENATE("'CY ",H$3,", SFY ",(H$3+1)," Answers'!A1:BJ600")),LOOKUP($D$4,'Row Index'!$A$4:$A$9,'Row Index'!$B$4:$B$9),FALSE),"")</f>
        <v>43</v>
      </c>
      <c r="I532" s="115">
        <f ca="1">IFERROR(VLOOKUP($A532,INDIRECT(CONCATENATE("'CY ",I$3,", SFY ",(I$3+1)," Answers'!A1:BJ600")),LOOKUP($D$4,'Row Index'!$A$14:$A$19,'Row Index'!$B$14:$B$19),FALSE),"")</f>
        <v>25</v>
      </c>
      <c r="J532" s="115">
        <f ca="1">IFERROR(VLOOKUP($A532,INDIRECT(CONCATENATE("'CY ",J$3,", SFY ",(J$3+1)," Answers'!A1:BJ600")),LOOKUP($D$4,'Row Index'!$A$24:$A$29,'Row Index'!$B$24:$B$29),FALSE),"")</f>
        <v>20</v>
      </c>
      <c r="K532" s="115">
        <f ca="1">IFERROR(VLOOKUP($A532,INDIRECT(CONCATENATE("'CY ",K$3,", SFY ",(K$3+1)," Answers'!A1:BZ600")),LOOKUP($D$4,'Row Index'!$A$24:$A$29,'Row Index'!$B$34:$B$39),FALSE),"")</f>
        <v>0</v>
      </c>
      <c r="L532" s="115">
        <f ca="1">IFERROR(VLOOKUP($A532,INDIRECT(CONCATENATE("'CY ",L$3,", SFY ",(L$3+1)," Answers'!A1:CA600")),LOOKUP($D$4,'Row Index'!$A$24:$A$29,'Row Index'!$B$44:$B$49),FALSE),"")</f>
        <v>39</v>
      </c>
      <c r="M532" s="115">
        <f ca="1">IFERROR(VLOOKUP($A532,INDIRECT(CONCATENATE("'CY ",M$3,", SFY ",(M$3+1)," Answers'!A1:CA600")),LOOKUP($D$4,'Row Index'!$A$54:$A$59,'Row Index'!$B$54:$B$59),FALSE),"")</f>
        <v>24</v>
      </c>
      <c r="N532" s="116">
        <f ca="1">IFERROR(VLOOKUP($A532,INDIRECT(CONCATENATE("'CY ",N$3,", SFY ",(N$3+1)," Answers'!A1:CA600")),LOOKUP($D$4,'Row Index'!$A$64:$A$69,'Row Index'!$B$64:$B$69),FALSE),"")</f>
        <v>19.5</v>
      </c>
    </row>
    <row r="533" spans="1:14" x14ac:dyDescent="0.25">
      <c r="A533" s="49">
        <v>2005</v>
      </c>
      <c r="B533" s="44" t="s">
        <v>535</v>
      </c>
      <c r="C533" s="46" t="s">
        <v>531</v>
      </c>
      <c r="D533" s="115">
        <f ca="1">IFERROR(VLOOKUP($A533,INDIRECT(CONCATENATE("'CY ",D$3,", SFY ",(D$3+1)," Answers'!A1:BJ600")),LOOKUP($D$4,'Row Index'!$A$4:$A$9,'Row Index'!$B$4:$B$9),FALSE),"")</f>
        <v>40</v>
      </c>
      <c r="E533" s="115">
        <f ca="1">IFERROR(VLOOKUP($A533,INDIRECT(CONCATENATE("'CY ",E$3,", SFY ",(E$3+1)," Answers'!A1:BJ600")),LOOKUP($D$4,'Row Index'!$A$4:$A$9,'Row Index'!$B$4:$B$9),FALSE),"")</f>
        <v>38</v>
      </c>
      <c r="F533" s="115">
        <f ca="1">IFERROR(VLOOKUP($A533,INDIRECT(CONCATENATE("'CY ",F$3,", SFY ",(F$3+1)," Answers'!A1:BJ600")),LOOKUP($D$4,'Row Index'!$A$4:$A$9,'Row Index'!$B$4:$B$9),FALSE),"")</f>
        <v>39</v>
      </c>
      <c r="G533" s="115">
        <f ca="1">IFERROR(VLOOKUP($A533,INDIRECT(CONCATENATE("'CY ",G$3,", SFY ",(G$3+1)," Answers'!A1:BJ600")),LOOKUP($D$4,'Row Index'!$A$4:$A$9,'Row Index'!$B$4:$B$9),FALSE),"")</f>
        <v>37</v>
      </c>
      <c r="H533" s="115">
        <f ca="1">IFERROR(VLOOKUP($A533,INDIRECT(CONCATENATE("'CY ",H$3,", SFY ",(H$3+1)," Answers'!A1:BJ600")),LOOKUP($D$4,'Row Index'!$A$4:$A$9,'Row Index'!$B$4:$B$9),FALSE),"")</f>
        <v>38</v>
      </c>
      <c r="I533" s="115">
        <f ca="1">IFERROR(VLOOKUP($A533,INDIRECT(CONCATENATE("'CY ",I$3,", SFY ",(I$3+1)," Answers'!A1:BJ600")),LOOKUP($D$4,'Row Index'!$A$14:$A$19,'Row Index'!$B$14:$B$19),FALSE),"")</f>
        <v>22</v>
      </c>
      <c r="J533" s="115">
        <f ca="1">IFERROR(VLOOKUP($A533,INDIRECT(CONCATENATE("'CY ",J$3,", SFY ",(J$3+1)," Answers'!A1:BJ600")),LOOKUP($D$4,'Row Index'!$A$24:$A$29,'Row Index'!$B$24:$B$29),FALSE),"")</f>
        <v>21</v>
      </c>
      <c r="K533" s="115">
        <f ca="1">IFERROR(VLOOKUP($A533,INDIRECT(CONCATENATE("'CY ",K$3,", SFY ",(K$3+1)," Answers'!A1:BZ600")),LOOKUP($D$4,'Row Index'!$A$24:$A$29,'Row Index'!$B$34:$B$39),FALSE),"")</f>
        <v>42</v>
      </c>
      <c r="L533" s="115">
        <f ca="1">IFERROR(VLOOKUP($A533,INDIRECT(CONCATENATE("'CY ",L$3,", SFY ",(L$3+1)," Answers'!A1:CA600")),LOOKUP($D$4,'Row Index'!$A$24:$A$29,'Row Index'!$B$44:$B$49),FALSE),"")</f>
        <v>37</v>
      </c>
      <c r="M533" s="115">
        <f ca="1">IFERROR(VLOOKUP($A533,INDIRECT(CONCATENATE("'CY ",M$3,", SFY ",(M$3+1)," Answers'!A1:CA600")),LOOKUP($D$4,'Row Index'!$A$54:$A$59,'Row Index'!$B$54:$B$59),FALSE),"")</f>
        <v>23</v>
      </c>
      <c r="N533" s="116">
        <f ca="1">IFERROR(VLOOKUP($A533,INDIRECT(CONCATENATE("'CY ",N$3,", SFY ",(N$3+1)," Answers'!A1:CA600")),LOOKUP($D$4,'Row Index'!$A$64:$A$69,'Row Index'!$B$64:$B$69),FALSE),"")</f>
        <v>19.5</v>
      </c>
    </row>
    <row r="534" spans="1:14" x14ac:dyDescent="0.25">
      <c r="A534" s="49">
        <v>2006</v>
      </c>
      <c r="B534" s="44" t="s">
        <v>536</v>
      </c>
      <c r="C534" s="46" t="s">
        <v>531</v>
      </c>
      <c r="D534" s="115">
        <f ca="1">IFERROR(VLOOKUP($A534,INDIRECT(CONCATENATE("'CY ",D$3,", SFY ",(D$3+1)," Answers'!A1:BJ600")),LOOKUP($D$4,'Row Index'!$A$4:$A$9,'Row Index'!$B$4:$B$9),FALSE),"")</f>
        <v>38</v>
      </c>
      <c r="E534" s="115">
        <f ca="1">IFERROR(VLOOKUP($A534,INDIRECT(CONCATENATE("'CY ",E$3,", SFY ",(E$3+1)," Answers'!A1:BJ600")),LOOKUP($D$4,'Row Index'!$A$4:$A$9,'Row Index'!$B$4:$B$9),FALSE),"")</f>
        <v>34</v>
      </c>
      <c r="F534" s="115">
        <f ca="1">IFERROR(VLOOKUP($A534,INDIRECT(CONCATENATE("'CY ",F$3,", SFY ",(F$3+1)," Answers'!A1:BJ600")),LOOKUP($D$4,'Row Index'!$A$4:$A$9,'Row Index'!$B$4:$B$9),FALSE),"")</f>
        <v>39</v>
      </c>
      <c r="G534" s="115">
        <f ca="1">IFERROR(VLOOKUP($A534,INDIRECT(CONCATENATE("'CY ",G$3,", SFY ",(G$3+1)," Answers'!A1:BJ600")),LOOKUP($D$4,'Row Index'!$A$4:$A$9,'Row Index'!$B$4:$B$9),FALSE),"")</f>
        <v>34</v>
      </c>
      <c r="H534" s="115">
        <f ca="1">IFERROR(VLOOKUP($A534,INDIRECT(CONCATENATE("'CY ",H$3,", SFY ",(H$3+1)," Answers'!A1:BJ600")),LOOKUP($D$4,'Row Index'!$A$4:$A$9,'Row Index'!$B$4:$B$9),FALSE),"")</f>
        <v>35</v>
      </c>
      <c r="I534" s="115">
        <f ca="1">IFERROR(VLOOKUP($A534,INDIRECT(CONCATENATE("'CY ",I$3,", SFY ",(I$3+1)," Answers'!A1:BJ600")),LOOKUP($D$4,'Row Index'!$A$14:$A$19,'Row Index'!$B$14:$B$19),FALSE),"")</f>
        <v>23</v>
      </c>
      <c r="J534" s="115">
        <f ca="1">IFERROR(VLOOKUP($A534,INDIRECT(CONCATENATE("'CY ",J$3,", SFY ",(J$3+1)," Answers'!A1:BJ600")),LOOKUP($D$4,'Row Index'!$A$24:$A$29,'Row Index'!$B$24:$B$29),FALSE),"")</f>
        <v>21</v>
      </c>
      <c r="K534" s="115">
        <f ca="1">IFERROR(VLOOKUP($A534,INDIRECT(CONCATENATE("'CY ",K$3,", SFY ",(K$3+1)," Answers'!A1:BZ600")),LOOKUP($D$4,'Row Index'!$A$24:$A$29,'Row Index'!$B$34:$B$39),FALSE),"")</f>
        <v>41</v>
      </c>
      <c r="L534" s="115">
        <f ca="1">IFERROR(VLOOKUP($A534,INDIRECT(CONCATENATE("'CY ",L$3,", SFY ",(L$3+1)," Answers'!A1:CA600")),LOOKUP($D$4,'Row Index'!$A$24:$A$29,'Row Index'!$B$44:$B$49),FALSE),"")</f>
        <v>39</v>
      </c>
      <c r="M534" s="115">
        <f ca="1">IFERROR(VLOOKUP($A534,INDIRECT(CONCATENATE("'CY ",M$3,", SFY ",(M$3+1)," Answers'!A1:CA600")),LOOKUP($D$4,'Row Index'!$A$54:$A$59,'Row Index'!$B$54:$B$59),FALSE),"")</f>
        <v>23</v>
      </c>
      <c r="N534" s="116">
        <f ca="1">IFERROR(VLOOKUP($A534,INDIRECT(CONCATENATE("'CY ",N$3,", SFY ",(N$3+1)," Answers'!A1:CA600")),LOOKUP($D$4,'Row Index'!$A$64:$A$69,'Row Index'!$B$64:$B$69),FALSE),"")</f>
        <v>19</v>
      </c>
    </row>
    <row r="535" spans="1:14" x14ac:dyDescent="0.25">
      <c r="A535" s="49">
        <v>2007</v>
      </c>
      <c r="B535" s="44" t="s">
        <v>537</v>
      </c>
      <c r="C535" s="46" t="s">
        <v>531</v>
      </c>
      <c r="D535" s="115">
        <f ca="1">IFERROR(VLOOKUP($A535,INDIRECT(CONCATENATE("'CY ",D$3,", SFY ",(D$3+1)," Answers'!A1:BJ600")),LOOKUP($D$4,'Row Index'!$A$4:$A$9,'Row Index'!$B$4:$B$9),FALSE),"")</f>
        <v>45</v>
      </c>
      <c r="E535" s="115">
        <f ca="1">IFERROR(VLOOKUP($A535,INDIRECT(CONCATENATE("'CY ",E$3,", SFY ",(E$3+1)," Answers'!A1:BJ600")),LOOKUP($D$4,'Row Index'!$A$4:$A$9,'Row Index'!$B$4:$B$9),FALSE),"")</f>
        <v>41</v>
      </c>
      <c r="F535" s="115">
        <f ca="1">IFERROR(VLOOKUP($A535,INDIRECT(CONCATENATE("'CY ",F$3,", SFY ",(F$3+1)," Answers'!A1:BJ600")),LOOKUP($D$4,'Row Index'!$A$4:$A$9,'Row Index'!$B$4:$B$9),FALSE),"")</f>
        <v>31</v>
      </c>
      <c r="G535" s="115">
        <f ca="1">IFERROR(VLOOKUP($A535,INDIRECT(CONCATENATE("'CY ",G$3,", SFY ",(G$3+1)," Answers'!A1:BJ600")),LOOKUP($D$4,'Row Index'!$A$4:$A$9,'Row Index'!$B$4:$B$9),FALSE),"")</f>
        <v>32</v>
      </c>
      <c r="H535" s="115">
        <f ca="1">IFERROR(VLOOKUP($A535,INDIRECT(CONCATENATE("'CY ",H$3,", SFY ",(H$3+1)," Answers'!A1:BJ600")),LOOKUP($D$4,'Row Index'!$A$4:$A$9,'Row Index'!$B$4:$B$9),FALSE),"")</f>
        <v>35</v>
      </c>
      <c r="I535" s="115">
        <f ca="1">IFERROR(VLOOKUP($A535,INDIRECT(CONCATENATE("'CY ",I$3,", SFY ",(I$3+1)," Answers'!A1:BJ600")),LOOKUP($D$4,'Row Index'!$A$14:$A$19,'Row Index'!$B$14:$B$19),FALSE),"")</f>
        <v>16</v>
      </c>
      <c r="J535" s="115">
        <f ca="1">IFERROR(VLOOKUP($A535,INDIRECT(CONCATENATE("'CY ",J$3,", SFY ",(J$3+1)," Answers'!A1:BJ600")),LOOKUP($D$4,'Row Index'!$A$24:$A$29,'Row Index'!$B$24:$B$29),FALSE),"")</f>
        <v>21</v>
      </c>
      <c r="K535" s="115">
        <f ca="1">IFERROR(VLOOKUP($A535,INDIRECT(CONCATENATE("'CY ",K$3,", SFY ",(K$3+1)," Answers'!A1:BZ600")),LOOKUP($D$4,'Row Index'!$A$24:$A$29,'Row Index'!$B$34:$B$39),FALSE),"")</f>
        <v>35</v>
      </c>
      <c r="L535" s="115">
        <f ca="1">IFERROR(VLOOKUP($A535,INDIRECT(CONCATENATE("'CY ",L$3,", SFY ",(L$3+1)," Answers'!A1:CA600")),LOOKUP($D$4,'Row Index'!$A$24:$A$29,'Row Index'!$B$44:$B$49),FALSE),"")</f>
        <v>27</v>
      </c>
      <c r="M535" s="115">
        <f ca="1">IFERROR(VLOOKUP($A535,INDIRECT(CONCATENATE("'CY ",M$3,", SFY ",(M$3+1)," Answers'!A1:CA600")),LOOKUP($D$4,'Row Index'!$A$54:$A$59,'Row Index'!$B$54:$B$59),FALSE),"")</f>
        <v>23</v>
      </c>
      <c r="N535" s="116">
        <f ca="1">IFERROR(VLOOKUP($A535,INDIRECT(CONCATENATE("'CY ",N$3,", SFY ",(N$3+1)," Answers'!A1:CA600")),LOOKUP($D$4,'Row Index'!$A$64:$A$69,'Row Index'!$B$64:$B$69),FALSE),"")</f>
        <v>20</v>
      </c>
    </row>
    <row r="536" spans="1:14" x14ac:dyDescent="0.25">
      <c r="A536" s="49">
        <v>2008</v>
      </c>
      <c r="B536" s="44" t="s">
        <v>538</v>
      </c>
      <c r="C536" s="46" t="s">
        <v>531</v>
      </c>
      <c r="D536" s="115">
        <f ca="1">IFERROR(VLOOKUP($A536,INDIRECT(CONCATENATE("'CY ",D$3,", SFY ",(D$3+1)," Answers'!A1:BJ600")),LOOKUP($D$4,'Row Index'!$A$4:$A$9,'Row Index'!$B$4:$B$9),FALSE),"")</f>
        <v>40</v>
      </c>
      <c r="E536" s="115">
        <f ca="1">IFERROR(VLOOKUP($A536,INDIRECT(CONCATENATE("'CY ",E$3,", SFY ",(E$3+1)," Answers'!A1:BJ600")),LOOKUP($D$4,'Row Index'!$A$4:$A$9,'Row Index'!$B$4:$B$9),FALSE),"")</f>
        <v>41</v>
      </c>
      <c r="F536" s="115">
        <f ca="1">IFERROR(VLOOKUP($A536,INDIRECT(CONCATENATE("'CY ",F$3,", SFY ",(F$3+1)," Answers'!A1:BJ600")),LOOKUP($D$4,'Row Index'!$A$4:$A$9,'Row Index'!$B$4:$B$9),FALSE),"")</f>
        <v>40</v>
      </c>
      <c r="G536" s="115">
        <f ca="1">IFERROR(VLOOKUP($A536,INDIRECT(CONCATENATE("'CY ",G$3,", SFY ",(G$3+1)," Answers'!A1:BJ600")),LOOKUP($D$4,'Row Index'!$A$4:$A$9,'Row Index'!$B$4:$B$9),FALSE),"")</f>
        <v>39</v>
      </c>
      <c r="H536" s="115">
        <f ca="1">IFERROR(VLOOKUP($A536,INDIRECT(CONCATENATE("'CY ",H$3,", SFY ",(H$3+1)," Answers'!A1:BJ600")),LOOKUP($D$4,'Row Index'!$A$4:$A$9,'Row Index'!$B$4:$B$9),FALSE),"")</f>
        <v>39</v>
      </c>
      <c r="I536" s="115">
        <f ca="1">IFERROR(VLOOKUP($A536,INDIRECT(CONCATENATE("'CY ",I$3,", SFY ",(I$3+1)," Answers'!A1:BJ600")),LOOKUP($D$4,'Row Index'!$A$14:$A$19,'Row Index'!$B$14:$B$19),FALSE),"")</f>
        <v>25</v>
      </c>
      <c r="J536" s="115">
        <f ca="1">IFERROR(VLOOKUP($A536,INDIRECT(CONCATENATE("'CY ",J$3,", SFY ",(J$3+1)," Answers'!A1:BJ600")),LOOKUP($D$4,'Row Index'!$A$24:$A$29,'Row Index'!$B$24:$B$29),FALSE),"")</f>
        <v>19</v>
      </c>
      <c r="K536" s="115">
        <f ca="1">IFERROR(VLOOKUP($A536,INDIRECT(CONCATENATE("'CY ",K$3,", SFY ",(K$3+1)," Answers'!A1:BZ600")),LOOKUP($D$4,'Row Index'!$A$24:$A$29,'Row Index'!$B$34:$B$39),FALSE),"")</f>
        <v>29</v>
      </c>
      <c r="L536" s="115">
        <f ca="1">IFERROR(VLOOKUP($A536,INDIRECT(CONCATENATE("'CY ",L$3,", SFY ",(L$3+1)," Answers'!A1:CA600")),LOOKUP($D$4,'Row Index'!$A$24:$A$29,'Row Index'!$B$44:$B$49),FALSE),"")</f>
        <v>35</v>
      </c>
      <c r="M536" s="115">
        <f ca="1">IFERROR(VLOOKUP($A536,INDIRECT(CONCATENATE("'CY ",M$3,", SFY ",(M$3+1)," Answers'!A1:CA600")),LOOKUP($D$4,'Row Index'!$A$54:$A$59,'Row Index'!$B$54:$B$59),FALSE),"")</f>
        <v>23</v>
      </c>
      <c r="N536" s="116">
        <f ca="1">IFERROR(VLOOKUP($A536,INDIRECT(CONCATENATE("'CY ",N$3,", SFY ",(N$3+1)," Answers'!A1:CA600")),LOOKUP($D$4,'Row Index'!$A$64:$A$69,'Row Index'!$B$64:$B$69),FALSE),"")</f>
        <v>18</v>
      </c>
    </row>
    <row r="537" spans="1:14" x14ac:dyDescent="0.25">
      <c r="A537" s="49">
        <v>2009</v>
      </c>
      <c r="B537" s="44" t="s">
        <v>539</v>
      </c>
      <c r="C537" s="46" t="s">
        <v>531</v>
      </c>
      <c r="D537" s="115">
        <f ca="1">IFERROR(VLOOKUP($A537,INDIRECT(CONCATENATE("'CY ",D$3,", SFY ",(D$3+1)," Answers'!A1:BJ600")),LOOKUP($D$4,'Row Index'!$A$4:$A$9,'Row Index'!$B$4:$B$9),FALSE),"")</f>
        <v>42</v>
      </c>
      <c r="E537" s="115">
        <f ca="1">IFERROR(VLOOKUP($A537,INDIRECT(CONCATENATE("'CY ",E$3,", SFY ",(E$3+1)," Answers'!A1:BJ600")),LOOKUP($D$4,'Row Index'!$A$4:$A$9,'Row Index'!$B$4:$B$9),FALSE),"")</f>
        <v>43</v>
      </c>
      <c r="F537" s="115">
        <f ca="1">IFERROR(VLOOKUP($A537,INDIRECT(CONCATENATE("'CY ",F$3,", SFY ",(F$3+1)," Answers'!A1:BJ600")),LOOKUP($D$4,'Row Index'!$A$4:$A$9,'Row Index'!$B$4:$B$9),FALSE),"")</f>
        <v>42</v>
      </c>
      <c r="G537" s="115">
        <f ca="1">IFERROR(VLOOKUP($A537,INDIRECT(CONCATENATE("'CY ",G$3,", SFY ",(G$3+1)," Answers'!A1:BJ600")),LOOKUP($D$4,'Row Index'!$A$4:$A$9,'Row Index'!$B$4:$B$9),FALSE),"")</f>
        <v>40</v>
      </c>
      <c r="H537" s="115">
        <f ca="1">IFERROR(VLOOKUP($A537,INDIRECT(CONCATENATE("'CY ",H$3,", SFY ",(H$3+1)," Answers'!A1:BJ600")),LOOKUP($D$4,'Row Index'!$A$4:$A$9,'Row Index'!$B$4:$B$9),FALSE),"")</f>
        <v>46</v>
      </c>
      <c r="I537" s="115">
        <f ca="1">IFERROR(VLOOKUP($A537,INDIRECT(CONCATENATE("'CY ",I$3,", SFY ",(I$3+1)," Answers'!A1:BJ600")),LOOKUP($D$4,'Row Index'!$A$14:$A$19,'Row Index'!$B$14:$B$19),FALSE),"")</f>
        <v>22</v>
      </c>
      <c r="J537" s="115">
        <f ca="1">IFERROR(VLOOKUP($A537,INDIRECT(CONCATENATE("'CY ",J$3,", SFY ",(J$3+1)," Answers'!A1:BJ600")),LOOKUP($D$4,'Row Index'!$A$24:$A$29,'Row Index'!$B$24:$B$29),FALSE),"")</f>
        <v>19</v>
      </c>
      <c r="K537" s="115">
        <f ca="1">IFERROR(VLOOKUP($A537,INDIRECT(CONCATENATE("'CY ",K$3,", SFY ",(K$3+1)," Answers'!A1:BZ600")),LOOKUP($D$4,'Row Index'!$A$24:$A$29,'Row Index'!$B$34:$B$39),FALSE),"")</f>
        <v>45</v>
      </c>
      <c r="L537" s="115">
        <f ca="1">IFERROR(VLOOKUP($A537,INDIRECT(CONCATENATE("'CY ",L$3,", SFY ",(L$3+1)," Answers'!A1:CA600")),LOOKUP($D$4,'Row Index'!$A$24:$A$29,'Row Index'!$B$44:$B$49),FALSE),"")</f>
        <v>42</v>
      </c>
      <c r="M537" s="115">
        <f ca="1">IFERROR(VLOOKUP($A537,INDIRECT(CONCATENATE("'CY ",M$3,", SFY ",(M$3+1)," Answers'!A1:CA600")),LOOKUP($D$4,'Row Index'!$A$54:$A$59,'Row Index'!$B$54:$B$59),FALSE),"")</f>
        <v>26</v>
      </c>
      <c r="N537" s="116">
        <f ca="1">IFERROR(VLOOKUP($A537,INDIRECT(CONCATENATE("'CY ",N$3,", SFY ",(N$3+1)," Answers'!A1:CA600")),LOOKUP($D$4,'Row Index'!$A$64:$A$69,'Row Index'!$B$64:$B$69),FALSE),"")</f>
        <v>22</v>
      </c>
    </row>
    <row r="538" spans="1:14" x14ac:dyDescent="0.25">
      <c r="A538" s="49">
        <v>2010</v>
      </c>
      <c r="B538" s="44" t="s">
        <v>540</v>
      </c>
      <c r="C538" s="46" t="s">
        <v>531</v>
      </c>
      <c r="D538" s="115">
        <f ca="1">IFERROR(VLOOKUP($A538,INDIRECT(CONCATENATE("'CY ",D$3,", SFY ",(D$3+1)," Answers'!A1:BJ600")),LOOKUP($D$4,'Row Index'!$A$4:$A$9,'Row Index'!$B$4:$B$9),FALSE),"")</f>
        <v>42</v>
      </c>
      <c r="E538" s="115">
        <f ca="1">IFERROR(VLOOKUP($A538,INDIRECT(CONCATENATE("'CY ",E$3,", SFY ",(E$3+1)," Answers'!A1:BJ600")),LOOKUP($D$4,'Row Index'!$A$4:$A$9,'Row Index'!$B$4:$B$9),FALSE),"")</f>
        <v>39</v>
      </c>
      <c r="F538" s="115">
        <f ca="1">IFERROR(VLOOKUP($A538,INDIRECT(CONCATENATE("'CY ",F$3,", SFY ",(F$3+1)," Answers'!A1:BJ600")),LOOKUP($D$4,'Row Index'!$A$4:$A$9,'Row Index'!$B$4:$B$9),FALSE),"")</f>
        <v>37</v>
      </c>
      <c r="G538" s="115">
        <f ca="1">IFERROR(VLOOKUP($A538,INDIRECT(CONCATENATE("'CY ",G$3,", SFY ",(G$3+1)," Answers'!A1:BJ600")),LOOKUP($D$4,'Row Index'!$A$4:$A$9,'Row Index'!$B$4:$B$9),FALSE),"")</f>
        <v>35</v>
      </c>
      <c r="H538" s="115">
        <f ca="1">IFERROR(VLOOKUP($A538,INDIRECT(CONCATENATE("'CY ",H$3,", SFY ",(H$3+1)," Answers'!A1:BJ600")),LOOKUP($D$4,'Row Index'!$A$4:$A$9,'Row Index'!$B$4:$B$9),FALSE),"")</f>
        <v>38</v>
      </c>
      <c r="I538" s="115">
        <f ca="1">IFERROR(VLOOKUP($A538,INDIRECT(CONCATENATE("'CY ",I$3,", SFY ",(I$3+1)," Answers'!A1:BJ600")),LOOKUP($D$4,'Row Index'!$A$14:$A$19,'Row Index'!$B$14:$B$19),FALSE),"")</f>
        <v>22</v>
      </c>
      <c r="J538" s="115">
        <f ca="1">IFERROR(VLOOKUP($A538,INDIRECT(CONCATENATE("'CY ",J$3,", SFY ",(J$3+1)," Answers'!A1:BJ600")),LOOKUP($D$4,'Row Index'!$A$24:$A$29,'Row Index'!$B$24:$B$29),FALSE),"")</f>
        <v>19</v>
      </c>
      <c r="K538" s="115">
        <f ca="1">IFERROR(VLOOKUP($A538,INDIRECT(CONCATENATE("'CY ",K$3,", SFY ",(K$3+1)," Answers'!A1:BZ600")),LOOKUP($D$4,'Row Index'!$A$24:$A$29,'Row Index'!$B$34:$B$39),FALSE),"")</f>
        <v>43</v>
      </c>
      <c r="L538" s="115">
        <f ca="1">IFERROR(VLOOKUP($A538,INDIRECT(CONCATENATE("'CY ",L$3,", SFY ",(L$3+1)," Answers'!A1:CA600")),LOOKUP($D$4,'Row Index'!$A$24:$A$29,'Row Index'!$B$44:$B$49),FALSE),"")</f>
        <v>37</v>
      </c>
      <c r="M538" s="115">
        <f ca="1">IFERROR(VLOOKUP($A538,INDIRECT(CONCATENATE("'CY ",M$3,", SFY ",(M$3+1)," Answers'!A1:CA600")),LOOKUP($D$4,'Row Index'!$A$54:$A$59,'Row Index'!$B$54:$B$59),FALSE),"")</f>
        <v>22</v>
      </c>
      <c r="N538" s="116">
        <f ca="1">IFERROR(VLOOKUP($A538,INDIRECT(CONCATENATE("'CY ",N$3,", SFY ",(N$3+1)," Answers'!A1:CA600")),LOOKUP($D$4,'Row Index'!$A$64:$A$69,'Row Index'!$B$64:$B$69),FALSE),"")</f>
        <v>19.5</v>
      </c>
    </row>
    <row r="539" spans="1:14" x14ac:dyDescent="0.25">
      <c r="A539" s="49">
        <v>2011</v>
      </c>
      <c r="B539" s="44" t="s">
        <v>541</v>
      </c>
      <c r="C539" s="46" t="s">
        <v>531</v>
      </c>
      <c r="D539" s="115">
        <f ca="1">IFERROR(VLOOKUP($A539,INDIRECT(CONCATENATE("'CY ",D$3,", SFY ",(D$3+1)," Answers'!A1:BJ600")),LOOKUP($D$4,'Row Index'!$A$4:$A$9,'Row Index'!$B$4:$B$9),FALSE),"")</f>
        <v>48</v>
      </c>
      <c r="E539" s="115">
        <f ca="1">IFERROR(VLOOKUP($A539,INDIRECT(CONCATENATE("'CY ",E$3,", SFY ",(E$3+1)," Answers'!A1:BJ600")),LOOKUP($D$4,'Row Index'!$A$4:$A$9,'Row Index'!$B$4:$B$9),FALSE),"")</f>
        <v>45</v>
      </c>
      <c r="F539" s="115">
        <f ca="1">IFERROR(VLOOKUP($A539,INDIRECT(CONCATENATE("'CY ",F$3,", SFY ",(F$3+1)," Answers'!A1:BJ600")),LOOKUP($D$4,'Row Index'!$A$4:$A$9,'Row Index'!$B$4:$B$9),FALSE),"")</f>
        <v>45</v>
      </c>
      <c r="G539" s="115">
        <f ca="1">IFERROR(VLOOKUP($A539,INDIRECT(CONCATENATE("'CY ",G$3,", SFY ",(G$3+1)," Answers'!A1:BJ600")),LOOKUP($D$4,'Row Index'!$A$4:$A$9,'Row Index'!$B$4:$B$9),FALSE),"")</f>
        <v>41</v>
      </c>
      <c r="H539" s="115">
        <f ca="1">IFERROR(VLOOKUP($A539,INDIRECT(CONCATENATE("'CY ",H$3,", SFY ",(H$3+1)," Answers'!A1:BJ600")),LOOKUP($D$4,'Row Index'!$A$4:$A$9,'Row Index'!$B$4:$B$9),FALSE),"")</f>
        <v>42</v>
      </c>
      <c r="I539" s="115">
        <f ca="1">IFERROR(VLOOKUP($A539,INDIRECT(CONCATENATE("'CY ",I$3,", SFY ",(I$3+1)," Answers'!A1:BJ600")),LOOKUP($D$4,'Row Index'!$A$14:$A$19,'Row Index'!$B$14:$B$19),FALSE),"")</f>
        <v>23</v>
      </c>
      <c r="J539" s="115">
        <f ca="1">IFERROR(VLOOKUP($A539,INDIRECT(CONCATENATE("'CY ",J$3,", SFY ",(J$3+1)," Answers'!A1:BJ600")),LOOKUP($D$4,'Row Index'!$A$24:$A$29,'Row Index'!$B$24:$B$29),FALSE),"")</f>
        <v>21</v>
      </c>
      <c r="K539" s="115">
        <f ca="1">IFERROR(VLOOKUP($A539,INDIRECT(CONCATENATE("'CY ",K$3,", SFY ",(K$3+1)," Answers'!A1:BZ600")),LOOKUP($D$4,'Row Index'!$A$24:$A$29,'Row Index'!$B$34:$B$39),FALSE),"")</f>
        <v>44</v>
      </c>
      <c r="L539" s="115">
        <f ca="1">IFERROR(VLOOKUP($A539,INDIRECT(CONCATENATE("'CY ",L$3,", SFY ",(L$3+1)," Answers'!A1:CA600")),LOOKUP($D$4,'Row Index'!$A$24:$A$29,'Row Index'!$B$44:$B$49),FALSE),"")</f>
        <v>42</v>
      </c>
      <c r="M539" s="115">
        <f ca="1">IFERROR(VLOOKUP($A539,INDIRECT(CONCATENATE("'CY ",M$3,", SFY ",(M$3+1)," Answers'!A1:CA600")),LOOKUP($D$4,'Row Index'!$A$54:$A$59,'Row Index'!$B$54:$B$59),FALSE),"")</f>
        <v>24</v>
      </c>
      <c r="N539" s="116">
        <f ca="1">IFERROR(VLOOKUP($A539,INDIRECT(CONCATENATE("'CY ",N$3,", SFY ",(N$3+1)," Answers'!A1:CA600")),LOOKUP($D$4,'Row Index'!$A$64:$A$69,'Row Index'!$B$64:$B$69),FALSE),"")</f>
        <v>22</v>
      </c>
    </row>
    <row r="540" spans="1:14" x14ac:dyDescent="0.25">
      <c r="A540" s="49">
        <v>2012</v>
      </c>
      <c r="B540" s="44" t="s">
        <v>542</v>
      </c>
      <c r="C540" s="46" t="s">
        <v>531</v>
      </c>
      <c r="D540" s="115">
        <f ca="1">IFERROR(VLOOKUP($A540,INDIRECT(CONCATENATE("'CY ",D$3,", SFY ",(D$3+1)," Answers'!A1:BJ600")),LOOKUP($D$4,'Row Index'!$A$4:$A$9,'Row Index'!$B$4:$B$9),FALSE),"")</f>
        <v>28</v>
      </c>
      <c r="E540" s="115">
        <f ca="1">IFERROR(VLOOKUP($A540,INDIRECT(CONCATENATE("'CY ",E$3,", SFY ",(E$3+1)," Answers'!A1:BJ600")),LOOKUP($D$4,'Row Index'!$A$4:$A$9,'Row Index'!$B$4:$B$9),FALSE),"")</f>
        <v>10</v>
      </c>
      <c r="F540" s="115">
        <f ca="1">IFERROR(VLOOKUP($A540,INDIRECT(CONCATENATE("'CY ",F$3,", SFY ",(F$3+1)," Answers'!A1:BJ600")),LOOKUP($D$4,'Row Index'!$A$4:$A$9,'Row Index'!$B$4:$B$9),FALSE),"")</f>
        <v>34</v>
      </c>
      <c r="G540" s="115">
        <f ca="1">IFERROR(VLOOKUP($A540,INDIRECT(CONCATENATE("'CY ",G$3,", SFY ",(G$3+1)," Answers'!A1:BJ600")),LOOKUP($D$4,'Row Index'!$A$4:$A$9,'Row Index'!$B$4:$B$9),FALSE),"")</f>
        <v>38</v>
      </c>
      <c r="H540" s="115">
        <f ca="1">IFERROR(VLOOKUP($A540,INDIRECT(CONCATENATE("'CY ",H$3,", SFY ",(H$3+1)," Answers'!A1:BJ600")),LOOKUP($D$4,'Row Index'!$A$4:$A$9,'Row Index'!$B$4:$B$9),FALSE),"")</f>
        <v>40</v>
      </c>
      <c r="I540" s="115">
        <f ca="1">IFERROR(VLOOKUP($A540,INDIRECT(CONCATENATE("'CY ",I$3,", SFY ",(I$3+1)," Answers'!A1:BJ600")),LOOKUP($D$4,'Row Index'!$A$14:$A$19,'Row Index'!$B$14:$B$19),FALSE),"")</f>
        <v>22</v>
      </c>
      <c r="J540" s="115">
        <f ca="1">IFERROR(VLOOKUP($A540,INDIRECT(CONCATENATE("'CY ",J$3,", SFY ",(J$3+1)," Answers'!A1:BJ600")),LOOKUP($D$4,'Row Index'!$A$24:$A$29,'Row Index'!$B$24:$B$29),FALSE),"")</f>
        <v>20</v>
      </c>
      <c r="K540" s="115">
        <f ca="1">IFERROR(VLOOKUP($A540,INDIRECT(CONCATENATE("'CY ",K$3,", SFY ",(K$3+1)," Answers'!A1:BZ600")),LOOKUP($D$4,'Row Index'!$A$24:$A$29,'Row Index'!$B$34:$B$39),FALSE),"")</f>
        <v>44</v>
      </c>
      <c r="L540" s="115">
        <f ca="1">IFERROR(VLOOKUP($A540,INDIRECT(CONCATENATE("'CY ",L$3,", SFY ",(L$3+1)," Answers'!A1:CA600")),LOOKUP($D$4,'Row Index'!$A$24:$A$29,'Row Index'!$B$44:$B$49),FALSE),"")</f>
        <v>41</v>
      </c>
      <c r="M540" s="115">
        <f ca="1">IFERROR(VLOOKUP($A540,INDIRECT(CONCATENATE("'CY ",M$3,", SFY ",(M$3+1)," Answers'!A1:CA600")),LOOKUP($D$4,'Row Index'!$A$54:$A$59,'Row Index'!$B$54:$B$59),FALSE),"")</f>
        <v>26</v>
      </c>
      <c r="N540" s="116">
        <f ca="1">IFERROR(VLOOKUP($A540,INDIRECT(CONCATENATE("'CY ",N$3,", SFY ",(N$3+1)," Answers'!A1:CA600")),LOOKUP($D$4,'Row Index'!$A$64:$A$69,'Row Index'!$B$64:$B$69),FALSE),"")</f>
        <v>20.5</v>
      </c>
    </row>
    <row r="541" spans="1:14" x14ac:dyDescent="0.25">
      <c r="A541" s="49">
        <v>2013</v>
      </c>
      <c r="B541" s="44" t="s">
        <v>543</v>
      </c>
      <c r="C541" s="46" t="s">
        <v>531</v>
      </c>
      <c r="D541" s="115">
        <f ca="1">IFERROR(VLOOKUP($A541,INDIRECT(CONCATENATE("'CY ",D$3,", SFY ",(D$3+1)," Answers'!A1:BJ600")),LOOKUP($D$4,'Row Index'!$A$4:$A$9,'Row Index'!$B$4:$B$9),FALSE),"")</f>
        <v>44</v>
      </c>
      <c r="E541" s="115">
        <f ca="1">IFERROR(VLOOKUP($A541,INDIRECT(CONCATENATE("'CY ",E$3,", SFY ",(E$3+1)," Answers'!A1:BJ600")),LOOKUP($D$4,'Row Index'!$A$4:$A$9,'Row Index'!$B$4:$B$9),FALSE),"")</f>
        <v>41</v>
      </c>
      <c r="F541" s="115">
        <f ca="1">IFERROR(VLOOKUP($A541,INDIRECT(CONCATENATE("'CY ",F$3,", SFY ",(F$3+1)," Answers'!A1:BJ600")),LOOKUP($D$4,'Row Index'!$A$4:$A$9,'Row Index'!$B$4:$B$9),FALSE),"")</f>
        <v>40</v>
      </c>
      <c r="G541" s="115">
        <f ca="1">IFERROR(VLOOKUP($A541,INDIRECT(CONCATENATE("'CY ",G$3,", SFY ",(G$3+1)," Answers'!A1:BJ600")),LOOKUP($D$4,'Row Index'!$A$4:$A$9,'Row Index'!$B$4:$B$9),FALSE),"")</f>
        <v>38</v>
      </c>
      <c r="H541" s="115">
        <f ca="1">IFERROR(VLOOKUP($A541,INDIRECT(CONCATENATE("'CY ",H$3,", SFY ",(H$3+1)," Answers'!A1:BJ600")),LOOKUP($D$4,'Row Index'!$A$4:$A$9,'Row Index'!$B$4:$B$9),FALSE),"")</f>
        <v>41</v>
      </c>
      <c r="I541" s="115">
        <f ca="1">IFERROR(VLOOKUP($A541,INDIRECT(CONCATENATE("'CY ",I$3,", SFY ",(I$3+1)," Answers'!A1:BJ600")),LOOKUP($D$4,'Row Index'!$A$14:$A$19,'Row Index'!$B$14:$B$19),FALSE),"")</f>
        <v>25</v>
      </c>
      <c r="J541" s="115">
        <f ca="1">IFERROR(VLOOKUP($A541,INDIRECT(CONCATENATE("'CY ",J$3,", SFY ",(J$3+1)," Answers'!A1:BJ600")),LOOKUP($D$4,'Row Index'!$A$24:$A$29,'Row Index'!$B$24:$B$29),FALSE),"")</f>
        <v>20</v>
      </c>
      <c r="K541" s="115">
        <f ca="1">IFERROR(VLOOKUP($A541,INDIRECT(CONCATENATE("'CY ",K$3,", SFY ",(K$3+1)," Answers'!A1:BZ600")),LOOKUP($D$4,'Row Index'!$A$24:$A$29,'Row Index'!$B$34:$B$39),FALSE),"")</f>
        <v>41</v>
      </c>
      <c r="L541" s="115">
        <f ca="1">IFERROR(VLOOKUP($A541,INDIRECT(CONCATENATE("'CY ",L$3,", SFY ",(L$3+1)," Answers'!A1:CA600")),LOOKUP($D$4,'Row Index'!$A$24:$A$29,'Row Index'!$B$44:$B$49),FALSE),"")</f>
        <v>45</v>
      </c>
      <c r="M541" s="115">
        <f ca="1">IFERROR(VLOOKUP($A541,INDIRECT(CONCATENATE("'CY ",M$3,", SFY ",(M$3+1)," Answers'!A1:CA600")),LOOKUP($D$4,'Row Index'!$A$54:$A$59,'Row Index'!$B$54:$B$59),FALSE),"")</f>
        <v>27</v>
      </c>
      <c r="N541" s="116">
        <f ca="1">IFERROR(VLOOKUP($A541,INDIRECT(CONCATENATE("'CY ",N$3,", SFY ",(N$3+1)," Answers'!A1:CA600")),LOOKUP($D$4,'Row Index'!$A$64:$A$69,'Row Index'!$B$64:$B$69),FALSE),"")</f>
        <v>21</v>
      </c>
    </row>
    <row r="542" spans="1:14" x14ac:dyDescent="0.25">
      <c r="A542" s="49">
        <v>2014</v>
      </c>
      <c r="B542" s="44" t="s">
        <v>544</v>
      </c>
      <c r="C542" s="46" t="s">
        <v>531</v>
      </c>
      <c r="D542" s="115">
        <f ca="1">IFERROR(VLOOKUP($A542,INDIRECT(CONCATENATE("'CY ",D$3,", SFY ",(D$3+1)," Answers'!A1:BJ600")),LOOKUP($D$4,'Row Index'!$A$4:$A$9,'Row Index'!$B$4:$B$9),FALSE),"")</f>
        <v>33</v>
      </c>
      <c r="E542" s="115">
        <f ca="1">IFERROR(VLOOKUP($A542,INDIRECT(CONCATENATE("'CY ",E$3,", SFY ",(E$3+1)," Answers'!A1:BJ600")),LOOKUP($D$4,'Row Index'!$A$4:$A$9,'Row Index'!$B$4:$B$9),FALSE),"")</f>
        <v>30</v>
      </c>
      <c r="F542" s="115">
        <f ca="1">IFERROR(VLOOKUP($A542,INDIRECT(CONCATENATE("'CY ",F$3,", SFY ",(F$3+1)," Answers'!A1:BJ600")),LOOKUP($D$4,'Row Index'!$A$4:$A$9,'Row Index'!$B$4:$B$9),FALSE),"")</f>
        <v>36</v>
      </c>
      <c r="G542" s="115">
        <f ca="1">IFERROR(VLOOKUP($A542,INDIRECT(CONCATENATE("'CY ",G$3,", SFY ",(G$3+1)," Answers'!A1:BJ600")),LOOKUP($D$4,'Row Index'!$A$4:$A$9,'Row Index'!$B$4:$B$9),FALSE),"")</f>
        <v>34</v>
      </c>
      <c r="H542" s="115">
        <f ca="1">IFERROR(VLOOKUP($A542,INDIRECT(CONCATENATE("'CY ",H$3,", SFY ",(H$3+1)," Answers'!A1:BJ600")),LOOKUP($D$4,'Row Index'!$A$4:$A$9,'Row Index'!$B$4:$B$9),FALSE),"")</f>
        <v>39</v>
      </c>
      <c r="I542" s="115">
        <f ca="1">IFERROR(VLOOKUP($A542,INDIRECT(CONCATENATE("'CY ",I$3,", SFY ",(I$3+1)," Answers'!A1:BJ600")),LOOKUP($D$4,'Row Index'!$A$14:$A$19,'Row Index'!$B$14:$B$19),FALSE),"")</f>
        <v>24</v>
      </c>
      <c r="J542" s="115">
        <f ca="1">IFERROR(VLOOKUP($A542,INDIRECT(CONCATENATE("'CY ",J$3,", SFY ",(J$3+1)," Answers'!A1:BJ600")),LOOKUP($D$4,'Row Index'!$A$24:$A$29,'Row Index'!$B$24:$B$29),FALSE),"")</f>
        <v>20</v>
      </c>
      <c r="K542" s="115">
        <f ca="1">IFERROR(VLOOKUP($A542,INDIRECT(CONCATENATE("'CY ",K$3,", SFY ",(K$3+1)," Answers'!A1:BZ600")),LOOKUP($D$4,'Row Index'!$A$24:$A$29,'Row Index'!$B$34:$B$39),FALSE),"")</f>
        <v>40</v>
      </c>
      <c r="L542" s="115">
        <f ca="1">IFERROR(VLOOKUP($A542,INDIRECT(CONCATENATE("'CY ",L$3,", SFY ",(L$3+1)," Answers'!A1:CA600")),LOOKUP($D$4,'Row Index'!$A$24:$A$29,'Row Index'!$B$44:$B$49),FALSE),"")</f>
        <v>41</v>
      </c>
      <c r="M542" s="115">
        <f ca="1">IFERROR(VLOOKUP($A542,INDIRECT(CONCATENATE("'CY ",M$3,", SFY ",(M$3+1)," Answers'!A1:CA600")),LOOKUP($D$4,'Row Index'!$A$54:$A$59,'Row Index'!$B$54:$B$59),FALSE),"")</f>
        <v>23</v>
      </c>
      <c r="N542" s="116">
        <f ca="1">IFERROR(VLOOKUP($A542,INDIRECT(CONCATENATE("'CY ",N$3,", SFY ",(N$3+1)," Answers'!A1:CA600")),LOOKUP($D$4,'Row Index'!$A$64:$A$69,'Row Index'!$B$64:$B$69),FALSE),"")</f>
        <v>17</v>
      </c>
    </row>
    <row r="543" spans="1:14" x14ac:dyDescent="0.25">
      <c r="A543" s="49">
        <v>2015</v>
      </c>
      <c r="B543" s="44" t="s">
        <v>545</v>
      </c>
      <c r="C543" s="46" t="s">
        <v>531</v>
      </c>
      <c r="D543" s="115">
        <f ca="1">IFERROR(VLOOKUP($A543,INDIRECT(CONCATENATE("'CY ",D$3,", SFY ",(D$3+1)," Answers'!A1:BJ600")),LOOKUP($D$4,'Row Index'!$A$4:$A$9,'Row Index'!$B$4:$B$9),FALSE),"")</f>
        <v>40</v>
      </c>
      <c r="E543" s="115">
        <f ca="1">IFERROR(VLOOKUP($A543,INDIRECT(CONCATENATE("'CY ",E$3,", SFY ",(E$3+1)," Answers'!A1:BJ600")),LOOKUP($D$4,'Row Index'!$A$4:$A$9,'Row Index'!$B$4:$B$9),FALSE),"")</f>
        <v>34</v>
      </c>
      <c r="F543" s="115">
        <f ca="1">IFERROR(VLOOKUP($A543,INDIRECT(CONCATENATE("'CY ",F$3,", SFY ",(F$3+1)," Answers'!A1:BJ600")),LOOKUP($D$4,'Row Index'!$A$4:$A$9,'Row Index'!$B$4:$B$9),FALSE),"")</f>
        <v>32</v>
      </c>
      <c r="G543" s="115">
        <f ca="1">IFERROR(VLOOKUP($A543,INDIRECT(CONCATENATE("'CY ",G$3,", SFY ",(G$3+1)," Answers'!A1:BJ600")),LOOKUP($D$4,'Row Index'!$A$4:$A$9,'Row Index'!$B$4:$B$9),FALSE),"")</f>
        <v>33</v>
      </c>
      <c r="H543" s="115">
        <f ca="1">IFERROR(VLOOKUP($A543,INDIRECT(CONCATENATE("'CY ",H$3,", SFY ",(H$3+1)," Answers'!A1:BJ600")),LOOKUP($D$4,'Row Index'!$A$4:$A$9,'Row Index'!$B$4:$B$9),FALSE),"")</f>
        <v>37</v>
      </c>
      <c r="I543" s="115">
        <f ca="1">IFERROR(VLOOKUP($A543,INDIRECT(CONCATENATE("'CY ",I$3,", SFY ",(I$3+1)," Answers'!A1:BJ600")),LOOKUP($D$4,'Row Index'!$A$14:$A$19,'Row Index'!$B$14:$B$19),FALSE),"")</f>
        <v>22</v>
      </c>
      <c r="J543" s="115">
        <f ca="1">IFERROR(VLOOKUP($A543,INDIRECT(CONCATENATE("'CY ",J$3,", SFY ",(J$3+1)," Answers'!A1:BJ600")),LOOKUP($D$4,'Row Index'!$A$24:$A$29,'Row Index'!$B$24:$B$29),FALSE),"")</f>
        <v>17</v>
      </c>
      <c r="K543" s="115">
        <f ca="1">IFERROR(VLOOKUP($A543,INDIRECT(CONCATENATE("'CY ",K$3,", SFY ",(K$3+1)," Answers'!A1:BZ600")),LOOKUP($D$4,'Row Index'!$A$24:$A$29,'Row Index'!$B$34:$B$39),FALSE),"")</f>
        <v>43</v>
      </c>
      <c r="L543" s="115">
        <f ca="1">IFERROR(VLOOKUP($A543,INDIRECT(CONCATENATE("'CY ",L$3,", SFY ",(L$3+1)," Answers'!A1:CA600")),LOOKUP($D$4,'Row Index'!$A$24:$A$29,'Row Index'!$B$44:$B$49),FALSE),"")</f>
        <v>38</v>
      </c>
      <c r="M543" s="115">
        <f ca="1">IFERROR(VLOOKUP($A543,INDIRECT(CONCATENATE("'CY ",M$3,", SFY ",(M$3+1)," Answers'!A1:CA600")),LOOKUP($D$4,'Row Index'!$A$54:$A$59,'Row Index'!$B$54:$B$59),FALSE),"")</f>
        <v>21</v>
      </c>
      <c r="N543" s="116">
        <f ca="1">IFERROR(VLOOKUP($A543,INDIRECT(CONCATENATE("'CY ",N$3,", SFY ",(N$3+1)," Answers'!A1:CA600")),LOOKUP($D$4,'Row Index'!$A$64:$A$69,'Row Index'!$B$64:$B$69),FALSE),"")</f>
        <v>18</v>
      </c>
    </row>
    <row r="544" spans="1:14" x14ac:dyDescent="0.25">
      <c r="A544" s="49">
        <v>2016</v>
      </c>
      <c r="B544" s="44" t="s">
        <v>546</v>
      </c>
      <c r="C544" s="46" t="s">
        <v>531</v>
      </c>
      <c r="D544" s="115">
        <f ca="1">IFERROR(VLOOKUP($A544,INDIRECT(CONCATENATE("'CY ",D$3,", SFY ",(D$3+1)," Answers'!A1:BJ600")),LOOKUP($D$4,'Row Index'!$A$4:$A$9,'Row Index'!$B$4:$B$9),FALSE),"")</f>
        <v>31</v>
      </c>
      <c r="E544" s="115">
        <f ca="1">IFERROR(VLOOKUP($A544,INDIRECT(CONCATENATE("'CY ",E$3,", SFY ",(E$3+1)," Answers'!A1:BJ600")),LOOKUP($D$4,'Row Index'!$A$4:$A$9,'Row Index'!$B$4:$B$9),FALSE),"")</f>
        <v>40</v>
      </c>
      <c r="F544" s="115">
        <f ca="1">IFERROR(VLOOKUP($A544,INDIRECT(CONCATENATE("'CY ",F$3,", SFY ",(F$3+1)," Answers'!A1:BJ600")),LOOKUP($D$4,'Row Index'!$A$4:$A$9,'Row Index'!$B$4:$B$9),FALSE),"")</f>
        <v>38</v>
      </c>
      <c r="G544" s="115">
        <f ca="1">IFERROR(VLOOKUP($A544,INDIRECT(CONCATENATE("'CY ",G$3,", SFY ",(G$3+1)," Answers'!A1:BJ600")),LOOKUP($D$4,'Row Index'!$A$4:$A$9,'Row Index'!$B$4:$B$9),FALSE),"")</f>
        <v>31</v>
      </c>
      <c r="H544" s="115">
        <f ca="1">IFERROR(VLOOKUP($A544,INDIRECT(CONCATENATE("'CY ",H$3,", SFY ",(H$3+1)," Answers'!A1:BJ600")),LOOKUP($D$4,'Row Index'!$A$4:$A$9,'Row Index'!$B$4:$B$9),FALSE),"")</f>
        <v>35</v>
      </c>
      <c r="I544" s="115">
        <f ca="1">IFERROR(VLOOKUP($A544,INDIRECT(CONCATENATE("'CY ",I$3,", SFY ",(I$3+1)," Answers'!A1:BJ600")),LOOKUP($D$4,'Row Index'!$A$14:$A$19,'Row Index'!$B$14:$B$19),FALSE),"")</f>
        <v>20</v>
      </c>
      <c r="J544" s="115">
        <f ca="1">IFERROR(VLOOKUP($A544,INDIRECT(CONCATENATE("'CY ",J$3,", SFY ",(J$3+1)," Answers'!A1:BJ600")),LOOKUP($D$4,'Row Index'!$A$24:$A$29,'Row Index'!$B$24:$B$29),FALSE),"")</f>
        <v>17</v>
      </c>
      <c r="K544" s="115">
        <f ca="1">IFERROR(VLOOKUP($A544,INDIRECT(CONCATENATE("'CY ",K$3,", SFY ",(K$3+1)," Answers'!A1:BZ600")),LOOKUP($D$4,'Row Index'!$A$24:$A$29,'Row Index'!$B$34:$B$39),FALSE),"")</f>
        <v>42</v>
      </c>
      <c r="L544" s="115">
        <f ca="1">IFERROR(VLOOKUP($A544,INDIRECT(CONCATENATE("'CY ",L$3,", SFY ",(L$3+1)," Answers'!A1:CA600")),LOOKUP($D$4,'Row Index'!$A$24:$A$29,'Row Index'!$B$44:$B$49),FALSE),"")</f>
        <v>38</v>
      </c>
      <c r="M544" s="115">
        <f ca="1">IFERROR(VLOOKUP($A544,INDIRECT(CONCATENATE("'CY ",M$3,", SFY ",(M$3+1)," Answers'!A1:CA600")),LOOKUP($D$4,'Row Index'!$A$54:$A$59,'Row Index'!$B$54:$B$59),FALSE),"")</f>
        <v>24</v>
      </c>
      <c r="N544" s="116">
        <f ca="1">IFERROR(VLOOKUP($A544,INDIRECT(CONCATENATE("'CY ",N$3,", SFY ",(N$3+1)," Answers'!A1:CA600")),LOOKUP($D$4,'Row Index'!$A$64:$A$69,'Row Index'!$B$64:$B$69),FALSE),"")</f>
        <v>21</v>
      </c>
    </row>
    <row r="545" spans="1:14" x14ac:dyDescent="0.25">
      <c r="A545" s="49">
        <v>2017</v>
      </c>
      <c r="B545" s="44" t="s">
        <v>130</v>
      </c>
      <c r="C545" s="46" t="s">
        <v>531</v>
      </c>
      <c r="D545" s="115">
        <f ca="1">IFERROR(VLOOKUP($A545,INDIRECT(CONCATENATE("'CY ",D$3,", SFY ",(D$3+1)," Answers'!A1:BJ600")),LOOKUP($D$4,'Row Index'!$A$4:$A$9,'Row Index'!$B$4:$B$9),FALSE),"")</f>
        <v>45</v>
      </c>
      <c r="E545" s="115">
        <f ca="1">IFERROR(VLOOKUP($A545,INDIRECT(CONCATENATE("'CY ",E$3,", SFY ",(E$3+1)," Answers'!A1:BJ600")),LOOKUP($D$4,'Row Index'!$A$4:$A$9,'Row Index'!$B$4:$B$9),FALSE),"")</f>
        <v>41</v>
      </c>
      <c r="F545" s="115">
        <f ca="1">IFERROR(VLOOKUP($A545,INDIRECT(CONCATENATE("'CY ",F$3,", SFY ",(F$3+1)," Answers'!A1:BJ600")),LOOKUP($D$4,'Row Index'!$A$4:$A$9,'Row Index'!$B$4:$B$9),FALSE),"")</f>
        <v>40</v>
      </c>
      <c r="G545" s="115">
        <f ca="1">IFERROR(VLOOKUP($A545,INDIRECT(CONCATENATE("'CY ",G$3,", SFY ",(G$3+1)," Answers'!A1:BJ600")),LOOKUP($D$4,'Row Index'!$A$4:$A$9,'Row Index'!$B$4:$B$9),FALSE),"")</f>
        <v>38</v>
      </c>
      <c r="H545" s="115">
        <f ca="1">IFERROR(VLOOKUP($A545,INDIRECT(CONCATENATE("'CY ",H$3,", SFY ",(H$3+1)," Answers'!A1:BJ600")),LOOKUP($D$4,'Row Index'!$A$4:$A$9,'Row Index'!$B$4:$B$9),FALSE),"")</f>
        <v>41</v>
      </c>
      <c r="I545" s="115">
        <f ca="1">IFERROR(VLOOKUP($A545,INDIRECT(CONCATENATE("'CY ",I$3,", SFY ",(I$3+1)," Answers'!A1:BJ600")),LOOKUP($D$4,'Row Index'!$A$14:$A$19,'Row Index'!$B$14:$B$19),FALSE),"")</f>
        <v>23</v>
      </c>
      <c r="J545" s="115">
        <f ca="1">IFERROR(VLOOKUP($A545,INDIRECT(CONCATENATE("'CY ",J$3,", SFY ",(J$3+1)," Answers'!A1:BJ600")),LOOKUP($D$4,'Row Index'!$A$24:$A$29,'Row Index'!$B$24:$B$29),FALSE),"")</f>
        <v>21</v>
      </c>
      <c r="K545" s="115">
        <f ca="1">IFERROR(VLOOKUP($A545,INDIRECT(CONCATENATE("'CY ",K$3,", SFY ",(K$3+1)," Answers'!A1:BZ600")),LOOKUP($D$4,'Row Index'!$A$24:$A$29,'Row Index'!$B$34:$B$39),FALSE),"")</f>
        <v>55</v>
      </c>
      <c r="L545" s="115">
        <f ca="1">IFERROR(VLOOKUP($A545,INDIRECT(CONCATENATE("'CY ",L$3,", SFY ",(L$3+1)," Answers'!A1:CA600")),LOOKUP($D$4,'Row Index'!$A$24:$A$29,'Row Index'!$B$44:$B$49),FALSE),"")</f>
        <v>38</v>
      </c>
      <c r="M545" s="115">
        <f ca="1">IFERROR(VLOOKUP($A545,INDIRECT(CONCATENATE("'CY ",M$3,", SFY ",(M$3+1)," Answers'!A1:CA600")),LOOKUP($D$4,'Row Index'!$A$54:$A$59,'Row Index'!$B$54:$B$59),FALSE),"")</f>
        <v>28</v>
      </c>
      <c r="N545" s="116">
        <f ca="1">IFERROR(VLOOKUP($A545,INDIRECT(CONCATENATE("'CY ",N$3,", SFY ",(N$3+1)," Answers'!A1:CA600")),LOOKUP($D$4,'Row Index'!$A$64:$A$69,'Row Index'!$B$64:$B$69),FALSE),"")</f>
        <v>21.5</v>
      </c>
    </row>
    <row r="546" spans="1:14" x14ac:dyDescent="0.25">
      <c r="A546" s="49">
        <v>2018</v>
      </c>
      <c r="B546" s="44" t="s">
        <v>547</v>
      </c>
      <c r="C546" s="46" t="s">
        <v>531</v>
      </c>
      <c r="D546" s="115">
        <f ca="1">IFERROR(VLOOKUP($A546,INDIRECT(CONCATENATE("'CY ",D$3,", SFY ",(D$3+1)," Answers'!A1:BJ600")),LOOKUP($D$4,'Row Index'!$A$4:$A$9,'Row Index'!$B$4:$B$9),FALSE),"")</f>
        <v>45</v>
      </c>
      <c r="E546" s="115">
        <f ca="1">IFERROR(VLOOKUP($A546,INDIRECT(CONCATENATE("'CY ",E$3,", SFY ",(E$3+1)," Answers'!A1:BJ600")),LOOKUP($D$4,'Row Index'!$A$4:$A$9,'Row Index'!$B$4:$B$9),FALSE),"")</f>
        <v>40</v>
      </c>
      <c r="F546" s="115">
        <f ca="1">IFERROR(VLOOKUP($A546,INDIRECT(CONCATENATE("'CY ",F$3,", SFY ",(F$3+1)," Answers'!A1:BJ600")),LOOKUP($D$4,'Row Index'!$A$4:$A$9,'Row Index'!$B$4:$B$9),FALSE),"")</f>
        <v>35</v>
      </c>
      <c r="G546" s="115">
        <f ca="1">IFERROR(VLOOKUP($A546,INDIRECT(CONCATENATE("'CY ",G$3,", SFY ",(G$3+1)," Answers'!A1:BJ600")),LOOKUP($D$4,'Row Index'!$A$4:$A$9,'Row Index'!$B$4:$B$9),FALSE),"")</f>
        <v>33</v>
      </c>
      <c r="H546" s="115">
        <f ca="1">IFERROR(VLOOKUP($A546,INDIRECT(CONCATENATE("'CY ",H$3,", SFY ",(H$3+1)," Answers'!A1:BJ600")),LOOKUP($D$4,'Row Index'!$A$4:$A$9,'Row Index'!$B$4:$B$9),FALSE),"")</f>
        <v>38</v>
      </c>
      <c r="I546" s="115">
        <f ca="1">IFERROR(VLOOKUP($A546,INDIRECT(CONCATENATE("'CY ",I$3,", SFY ",(I$3+1)," Answers'!A1:BJ600")),LOOKUP($D$4,'Row Index'!$A$14:$A$19,'Row Index'!$B$14:$B$19),FALSE),"")</f>
        <v>23</v>
      </c>
      <c r="J546" s="115">
        <f ca="1">IFERROR(VLOOKUP($A546,INDIRECT(CONCATENATE("'CY ",J$3,", SFY ",(J$3+1)," Answers'!A1:BJ600")),LOOKUP($D$4,'Row Index'!$A$24:$A$29,'Row Index'!$B$24:$B$29),FALSE),"")</f>
        <v>22</v>
      </c>
      <c r="K546" s="115">
        <f ca="1">IFERROR(VLOOKUP($A546,INDIRECT(CONCATENATE("'CY ",K$3,", SFY ",(K$3+1)," Answers'!A1:BZ600")),LOOKUP($D$4,'Row Index'!$A$24:$A$29,'Row Index'!$B$34:$B$39),FALSE),"")</f>
        <v>45</v>
      </c>
      <c r="L546" s="115">
        <f ca="1">IFERROR(VLOOKUP($A546,INDIRECT(CONCATENATE("'CY ",L$3,", SFY ",(L$3+1)," Answers'!A1:CA600")),LOOKUP($D$4,'Row Index'!$A$24:$A$29,'Row Index'!$B$44:$B$49),FALSE),"")</f>
        <v>41</v>
      </c>
      <c r="M546" s="115">
        <f ca="1">IFERROR(VLOOKUP($A546,INDIRECT(CONCATENATE("'CY ",M$3,", SFY ",(M$3+1)," Answers'!A1:CA600")),LOOKUP($D$4,'Row Index'!$A$54:$A$59,'Row Index'!$B$54:$B$59),FALSE),"")</f>
        <v>23</v>
      </c>
      <c r="N546" s="116">
        <f ca="1">IFERROR(VLOOKUP($A546,INDIRECT(CONCATENATE("'CY ",N$3,", SFY ",(N$3+1)," Answers'!A1:CA600")),LOOKUP($D$4,'Row Index'!$A$64:$A$69,'Row Index'!$B$64:$B$69),FALSE),"")</f>
        <v>22</v>
      </c>
    </row>
    <row r="547" spans="1:14" x14ac:dyDescent="0.25">
      <c r="A547" s="49">
        <v>2019</v>
      </c>
      <c r="B547" s="44" t="s">
        <v>287</v>
      </c>
      <c r="C547" s="46" t="s">
        <v>531</v>
      </c>
      <c r="D547" s="115">
        <f ca="1">IFERROR(VLOOKUP($A547,INDIRECT(CONCATENATE("'CY ",D$3,", SFY ",(D$3+1)," Answers'!A1:BJ600")),LOOKUP($D$4,'Row Index'!$A$4:$A$9,'Row Index'!$B$4:$B$9),FALSE),"")</f>
        <v>41</v>
      </c>
      <c r="E547" s="115">
        <f ca="1">IFERROR(VLOOKUP($A547,INDIRECT(CONCATENATE("'CY ",E$3,", SFY ",(E$3+1)," Answers'!A1:BJ600")),LOOKUP($D$4,'Row Index'!$A$4:$A$9,'Row Index'!$B$4:$B$9),FALSE),"")</f>
        <v>38</v>
      </c>
      <c r="F547" s="115">
        <f ca="1">IFERROR(VLOOKUP($A547,INDIRECT(CONCATENATE("'CY ",F$3,", SFY ",(F$3+1)," Answers'!A1:BJ600")),LOOKUP($D$4,'Row Index'!$A$4:$A$9,'Row Index'!$B$4:$B$9),FALSE),"")</f>
        <v>37</v>
      </c>
      <c r="G547" s="115">
        <f ca="1">IFERROR(VLOOKUP($A547,INDIRECT(CONCATENATE("'CY ",G$3,", SFY ",(G$3+1)," Answers'!A1:BJ600")),LOOKUP($D$4,'Row Index'!$A$4:$A$9,'Row Index'!$B$4:$B$9),FALSE),"")</f>
        <v>37</v>
      </c>
      <c r="H547" s="115">
        <f ca="1">IFERROR(VLOOKUP($A547,INDIRECT(CONCATENATE("'CY ",H$3,", SFY ",(H$3+1)," Answers'!A1:BJ600")),LOOKUP($D$4,'Row Index'!$A$4:$A$9,'Row Index'!$B$4:$B$9),FALSE),"")</f>
        <v>39</v>
      </c>
      <c r="I547" s="115">
        <f ca="1">IFERROR(VLOOKUP($A547,INDIRECT(CONCATENATE("'CY ",I$3,", SFY ",(I$3+1)," Answers'!A1:BJ600")),LOOKUP($D$4,'Row Index'!$A$14:$A$19,'Row Index'!$B$14:$B$19),FALSE),"")</f>
        <v>23</v>
      </c>
      <c r="J547" s="115">
        <f ca="1">IFERROR(VLOOKUP($A547,INDIRECT(CONCATENATE("'CY ",J$3,", SFY ",(J$3+1)," Answers'!A1:BJ600")),LOOKUP($D$4,'Row Index'!$A$24:$A$29,'Row Index'!$B$24:$B$29),FALSE),"")</f>
        <v>20</v>
      </c>
      <c r="K547" s="115">
        <f ca="1">IFERROR(VLOOKUP($A547,INDIRECT(CONCATENATE("'CY ",K$3,", SFY ",(K$3+1)," Answers'!A1:BZ600")),LOOKUP($D$4,'Row Index'!$A$24:$A$29,'Row Index'!$B$34:$B$39),FALSE),"")</f>
        <v>38</v>
      </c>
      <c r="L547" s="115">
        <f ca="1">IFERROR(VLOOKUP($A547,INDIRECT(CONCATENATE("'CY ",L$3,", SFY ",(L$3+1)," Answers'!A1:CA600")),LOOKUP($D$4,'Row Index'!$A$24:$A$29,'Row Index'!$B$44:$B$49),FALSE),"")</f>
        <v>41</v>
      </c>
      <c r="M547" s="115">
        <f ca="1">IFERROR(VLOOKUP($A547,INDIRECT(CONCATENATE("'CY ",M$3,", SFY ",(M$3+1)," Answers'!A1:CA600")),LOOKUP($D$4,'Row Index'!$A$54:$A$59,'Row Index'!$B$54:$B$59),FALSE),"")</f>
        <v>27</v>
      </c>
      <c r="N547" s="116">
        <f ca="1">IFERROR(VLOOKUP($A547,INDIRECT(CONCATENATE("'CY ",N$3,", SFY ",(N$3+1)," Answers'!A1:CA600")),LOOKUP($D$4,'Row Index'!$A$64:$A$69,'Row Index'!$B$64:$B$69),FALSE),"")</f>
        <v>22</v>
      </c>
    </row>
    <row r="548" spans="1:14" x14ac:dyDescent="0.25">
      <c r="A548" s="49">
        <v>2020</v>
      </c>
      <c r="B548" s="44" t="s">
        <v>644</v>
      </c>
      <c r="C548" s="46" t="s">
        <v>531</v>
      </c>
      <c r="D548" s="115">
        <f ca="1">IFERROR(VLOOKUP($A548,INDIRECT(CONCATENATE("'CY ",D$3,", SFY ",(D$3+1)," Answers'!A1:BJ600")),LOOKUP($D$4,'Row Index'!$A$4:$A$9,'Row Index'!$B$4:$B$9),FALSE),"")</f>
        <v>44</v>
      </c>
      <c r="E548" s="115">
        <f ca="1">IFERROR(VLOOKUP($A548,INDIRECT(CONCATENATE("'CY ",E$3,", SFY ",(E$3+1)," Answers'!A1:BJ600")),LOOKUP($D$4,'Row Index'!$A$4:$A$9,'Row Index'!$B$4:$B$9),FALSE),"")</f>
        <v>43</v>
      </c>
      <c r="F548" s="115">
        <f ca="1">IFERROR(VLOOKUP($A548,INDIRECT(CONCATENATE("'CY ",F$3,", SFY ",(F$3+1)," Answers'!A1:BJ600")),LOOKUP($D$4,'Row Index'!$A$4:$A$9,'Row Index'!$B$4:$B$9),FALSE),"")</f>
        <v>41</v>
      </c>
      <c r="G548" s="115">
        <f ca="1">IFERROR(VLOOKUP($A548,INDIRECT(CONCATENATE("'CY ",G$3,", SFY ",(G$3+1)," Answers'!A1:BJ600")),LOOKUP($D$4,'Row Index'!$A$4:$A$9,'Row Index'!$B$4:$B$9),FALSE),"")</f>
        <v>40</v>
      </c>
      <c r="H548" s="115">
        <f ca="1">IFERROR(VLOOKUP($A548,INDIRECT(CONCATENATE("'CY ",H$3,", SFY ",(H$3+1)," Answers'!A1:BJ600")),LOOKUP($D$4,'Row Index'!$A$4:$A$9,'Row Index'!$B$4:$B$9),FALSE),"")</f>
        <v>40</v>
      </c>
      <c r="I548" s="115">
        <f ca="1">IFERROR(VLOOKUP($A548,INDIRECT(CONCATENATE("'CY ",I$3,", SFY ",(I$3+1)," Answers'!A1:BJ600")),LOOKUP($D$4,'Row Index'!$A$14:$A$19,'Row Index'!$B$14:$B$19),FALSE),"")</f>
        <v>26</v>
      </c>
      <c r="J548" s="115">
        <f ca="1">IFERROR(VLOOKUP($A548,INDIRECT(CONCATENATE("'CY ",J$3,", SFY ",(J$3+1)," Answers'!A1:BJ600")),LOOKUP($D$4,'Row Index'!$A$24:$A$29,'Row Index'!$B$24:$B$29),FALSE),"")</f>
        <v>22</v>
      </c>
      <c r="K548" s="115">
        <f ca="1">IFERROR(VLOOKUP($A548,INDIRECT(CONCATENATE("'CY ",K$3,", SFY ",(K$3+1)," Answers'!A1:BZ600")),LOOKUP($D$4,'Row Index'!$A$24:$A$29,'Row Index'!$B$34:$B$39),FALSE),"")</f>
        <v>0</v>
      </c>
      <c r="L548" s="115">
        <f ca="1">IFERROR(VLOOKUP($A548,INDIRECT(CONCATENATE("'CY ",L$3,", SFY ",(L$3+1)," Answers'!A1:CA600")),LOOKUP($D$4,'Row Index'!$A$24:$A$29,'Row Index'!$B$44:$B$49),FALSE),"")</f>
        <v>36</v>
      </c>
      <c r="M548" s="115">
        <f ca="1">IFERROR(VLOOKUP($A548,INDIRECT(CONCATENATE("'CY ",M$3,", SFY ",(M$3+1)," Answers'!A1:CA600")),LOOKUP($D$4,'Row Index'!$A$54:$A$59,'Row Index'!$B$54:$B$59),FALSE),"")</f>
        <v>27</v>
      </c>
      <c r="N548" s="116">
        <f ca="1">IFERROR(VLOOKUP($A548,INDIRECT(CONCATENATE("'CY ",N$3,", SFY ",(N$3+1)," Answers'!A1:CA600")),LOOKUP($D$4,'Row Index'!$A$64:$A$69,'Row Index'!$B$64:$B$69),FALSE),"")</f>
        <v>23</v>
      </c>
    </row>
    <row r="549" spans="1:14" x14ac:dyDescent="0.25">
      <c r="A549" s="49">
        <v>2021</v>
      </c>
      <c r="B549" s="44" t="s">
        <v>549</v>
      </c>
      <c r="C549" s="46" t="s">
        <v>531</v>
      </c>
      <c r="D549" s="115">
        <f ca="1">IFERROR(VLOOKUP($A549,INDIRECT(CONCATENATE("'CY ",D$3,", SFY ",(D$3+1)," Answers'!A1:BJ600")),LOOKUP($D$4,'Row Index'!$A$4:$A$9,'Row Index'!$B$4:$B$9),FALSE),"")</f>
        <v>32</v>
      </c>
      <c r="E549" s="115">
        <f ca="1">IFERROR(VLOOKUP($A549,INDIRECT(CONCATENATE("'CY ",E$3,", SFY ",(E$3+1)," Answers'!A1:BJ600")),LOOKUP($D$4,'Row Index'!$A$4:$A$9,'Row Index'!$B$4:$B$9),FALSE),"")</f>
        <v>36</v>
      </c>
      <c r="F549" s="115">
        <f ca="1">IFERROR(VLOOKUP($A549,INDIRECT(CONCATENATE("'CY ",F$3,", SFY ",(F$3+1)," Answers'!A1:BJ600")),LOOKUP($D$4,'Row Index'!$A$4:$A$9,'Row Index'!$B$4:$B$9),FALSE),"")</f>
        <v>34</v>
      </c>
      <c r="G549" s="115">
        <f ca="1">IFERROR(VLOOKUP($A549,INDIRECT(CONCATENATE("'CY ",G$3,", SFY ",(G$3+1)," Answers'!A1:BJ600")),LOOKUP($D$4,'Row Index'!$A$4:$A$9,'Row Index'!$B$4:$B$9),FALSE),"")</f>
        <v>30</v>
      </c>
      <c r="H549" s="115">
        <f ca="1">IFERROR(VLOOKUP($A549,INDIRECT(CONCATENATE("'CY ",H$3,", SFY ",(H$3+1)," Answers'!A1:BJ600")),LOOKUP($D$4,'Row Index'!$A$4:$A$9,'Row Index'!$B$4:$B$9),FALSE),"")</f>
        <v>36</v>
      </c>
      <c r="I549" s="115">
        <f ca="1">IFERROR(VLOOKUP($A549,INDIRECT(CONCATENATE("'CY ",I$3,", SFY ",(I$3+1)," Answers'!A1:BJ600")),LOOKUP($D$4,'Row Index'!$A$14:$A$19,'Row Index'!$B$14:$B$19),FALSE),"")</f>
        <v>17</v>
      </c>
      <c r="J549" s="115">
        <f ca="1">IFERROR(VLOOKUP($A549,INDIRECT(CONCATENATE("'CY ",J$3,", SFY ",(J$3+1)," Answers'!A1:BJ600")),LOOKUP($D$4,'Row Index'!$A$24:$A$29,'Row Index'!$B$24:$B$29),FALSE),"")</f>
        <v>20</v>
      </c>
      <c r="K549" s="115">
        <f ca="1">IFERROR(VLOOKUP($A549,INDIRECT(CONCATENATE("'CY ",K$3,", SFY ",(K$3+1)," Answers'!A1:BZ600")),LOOKUP($D$4,'Row Index'!$A$24:$A$29,'Row Index'!$B$34:$B$39),FALSE),"")</f>
        <v>0</v>
      </c>
      <c r="L549" s="115">
        <f ca="1">IFERROR(VLOOKUP($A549,INDIRECT(CONCATENATE("'CY ",L$3,", SFY ",(L$3+1)," Answers'!A1:CA600")),LOOKUP($D$4,'Row Index'!$A$24:$A$29,'Row Index'!$B$44:$B$49),FALSE),"")</f>
        <v>28</v>
      </c>
      <c r="M549" s="115">
        <f ca="1">IFERROR(VLOOKUP($A549,INDIRECT(CONCATENATE("'CY ",M$3,", SFY ",(M$3+1)," Answers'!A1:CA600")),LOOKUP($D$4,'Row Index'!$A$54:$A$59,'Row Index'!$B$54:$B$59),FALSE),"")</f>
        <v>16</v>
      </c>
      <c r="N549" s="116">
        <f ca="1">IFERROR(VLOOKUP($A549,INDIRECT(CONCATENATE("'CY ",N$3,", SFY ",(N$3+1)," Answers'!A1:CA600")),LOOKUP($D$4,'Row Index'!$A$64:$A$69,'Row Index'!$B$64:$B$69),FALSE),"")</f>
        <v>19.5</v>
      </c>
    </row>
    <row r="550" spans="1:14" x14ac:dyDescent="0.25">
      <c r="A550" s="49">
        <v>2101</v>
      </c>
      <c r="B550" s="44" t="s">
        <v>550</v>
      </c>
      <c r="C550" s="46" t="s">
        <v>551</v>
      </c>
      <c r="D550" s="115">
        <f ca="1">IFERROR(VLOOKUP($A550,INDIRECT(CONCATENATE("'CY ",D$3,", SFY ",(D$3+1)," Answers'!A1:BJ600")),LOOKUP($D$4,'Row Index'!$A$4:$A$9,'Row Index'!$B$4:$B$9),FALSE),"")</f>
        <v>32</v>
      </c>
      <c r="E550" s="115">
        <f ca="1">IFERROR(VLOOKUP($A550,INDIRECT(CONCATENATE("'CY ",E$3,", SFY ",(E$3+1)," Answers'!A1:BJ600")),LOOKUP($D$4,'Row Index'!$A$4:$A$9,'Row Index'!$B$4:$B$9),FALSE),"")</f>
        <v>34</v>
      </c>
      <c r="F550" s="115">
        <f ca="1">IFERROR(VLOOKUP($A550,INDIRECT(CONCATENATE("'CY ",F$3,", SFY ",(F$3+1)," Answers'!A1:BJ600")),LOOKUP($D$4,'Row Index'!$A$4:$A$9,'Row Index'!$B$4:$B$9),FALSE),"")</f>
        <v>30</v>
      </c>
      <c r="G550" s="115">
        <f ca="1">IFERROR(VLOOKUP($A550,INDIRECT(CONCATENATE("'CY ",G$3,", SFY ",(G$3+1)," Answers'!A1:BJ600")),LOOKUP($D$4,'Row Index'!$A$4:$A$9,'Row Index'!$B$4:$B$9),FALSE),"")</f>
        <v>26</v>
      </c>
      <c r="H550" s="115">
        <f ca="1">IFERROR(VLOOKUP($A550,INDIRECT(CONCATENATE("'CY ",H$3,", SFY ",(H$3+1)," Answers'!A1:BJ600")),LOOKUP($D$4,'Row Index'!$A$4:$A$9,'Row Index'!$B$4:$B$9),FALSE),"")</f>
        <v>31</v>
      </c>
      <c r="I550" s="115">
        <f ca="1">IFERROR(VLOOKUP($A550,INDIRECT(CONCATENATE("'CY ",I$3,", SFY ",(I$3+1)," Answers'!A1:BJ600")),LOOKUP($D$4,'Row Index'!$A$14:$A$19,'Row Index'!$B$14:$B$19),FALSE),"")</f>
        <v>19</v>
      </c>
      <c r="J550" s="115">
        <f ca="1">IFERROR(VLOOKUP($A550,INDIRECT(CONCATENATE("'CY ",J$3,", SFY ",(J$3+1)," Answers'!A1:BJ600")),LOOKUP($D$4,'Row Index'!$A$24:$A$29,'Row Index'!$B$24:$B$29),FALSE),"")</f>
        <v>14</v>
      </c>
      <c r="K550" s="115">
        <f ca="1">IFERROR(VLOOKUP($A550,INDIRECT(CONCATENATE("'CY ",K$3,", SFY ",(K$3+1)," Answers'!A1:BZ600")),LOOKUP($D$4,'Row Index'!$A$24:$A$29,'Row Index'!$B$34:$B$39),FALSE),"")</f>
        <v>29</v>
      </c>
      <c r="L550" s="115">
        <f ca="1">IFERROR(VLOOKUP($A550,INDIRECT(CONCATENATE("'CY ",L$3,", SFY ",(L$3+1)," Answers'!A1:CA600")),LOOKUP($D$4,'Row Index'!$A$24:$A$29,'Row Index'!$B$44:$B$49),FALSE),"")</f>
        <v>29</v>
      </c>
      <c r="M550" s="115">
        <f ca="1">IFERROR(VLOOKUP($A550,INDIRECT(CONCATENATE("'CY ",M$3,", SFY ",(M$3+1)," Answers'!A1:CA600")),LOOKUP($D$4,'Row Index'!$A$54:$A$59,'Row Index'!$B$54:$B$59),FALSE),"")</f>
        <v>19</v>
      </c>
      <c r="N550" s="116">
        <f ca="1">IFERROR(VLOOKUP($A550,INDIRECT(CONCATENATE("'CY ",N$3,", SFY ",(N$3+1)," Answers'!A1:CA600")),LOOKUP($D$4,'Row Index'!$A$64:$A$69,'Row Index'!$B$64:$B$69),FALSE),"")</f>
        <v>17.5</v>
      </c>
    </row>
    <row r="551" spans="1:14" x14ac:dyDescent="0.25">
      <c r="A551" s="49">
        <v>2102</v>
      </c>
      <c r="B551" s="44" t="s">
        <v>552</v>
      </c>
      <c r="C551" s="46" t="s">
        <v>551</v>
      </c>
      <c r="D551" s="115">
        <f ca="1">IFERROR(VLOOKUP($A551,INDIRECT(CONCATENATE("'CY ",D$3,", SFY ",(D$3+1)," Answers'!A1:BJ600")),LOOKUP($D$4,'Row Index'!$A$4:$A$9,'Row Index'!$B$4:$B$9),FALSE),"")</f>
        <v>43</v>
      </c>
      <c r="E551" s="115">
        <f ca="1">IFERROR(VLOOKUP($A551,INDIRECT(CONCATENATE("'CY ",E$3,", SFY ",(E$3+1)," Answers'!A1:BJ600")),LOOKUP($D$4,'Row Index'!$A$4:$A$9,'Row Index'!$B$4:$B$9),FALSE),"")</f>
        <v>45</v>
      </c>
      <c r="F551" s="115">
        <f ca="1">IFERROR(VLOOKUP($A551,INDIRECT(CONCATENATE("'CY ",F$3,", SFY ",(F$3+1)," Answers'!A1:BJ600")),LOOKUP($D$4,'Row Index'!$A$4:$A$9,'Row Index'!$B$4:$B$9),FALSE),"")</f>
        <v>37</v>
      </c>
      <c r="G551" s="115">
        <f ca="1">IFERROR(VLOOKUP($A551,INDIRECT(CONCATENATE("'CY ",G$3,", SFY ",(G$3+1)," Answers'!A1:BJ600")),LOOKUP($D$4,'Row Index'!$A$4:$A$9,'Row Index'!$B$4:$B$9),FALSE),"")</f>
        <v>36</v>
      </c>
      <c r="H551" s="115">
        <f ca="1">IFERROR(VLOOKUP($A551,INDIRECT(CONCATENATE("'CY ",H$3,", SFY ",(H$3+1)," Answers'!A1:BJ600")),LOOKUP($D$4,'Row Index'!$A$4:$A$9,'Row Index'!$B$4:$B$9),FALSE),"")</f>
        <v>34</v>
      </c>
      <c r="I551" s="115">
        <f ca="1">IFERROR(VLOOKUP($A551,INDIRECT(CONCATENATE("'CY ",I$3,", SFY ",(I$3+1)," Answers'!A1:BJ600")),LOOKUP($D$4,'Row Index'!$A$14:$A$19,'Row Index'!$B$14:$B$19),FALSE),"")</f>
        <v>15</v>
      </c>
      <c r="J551" s="115">
        <f ca="1">IFERROR(VLOOKUP($A551,INDIRECT(CONCATENATE("'CY ",J$3,", SFY ",(J$3+1)," Answers'!A1:BJ600")),LOOKUP($D$4,'Row Index'!$A$24:$A$29,'Row Index'!$B$24:$B$29),FALSE),"")</f>
        <v>15</v>
      </c>
      <c r="K551" s="115">
        <f ca="1">IFERROR(VLOOKUP($A551,INDIRECT(CONCATENATE("'CY ",K$3,", SFY ",(K$3+1)," Answers'!A1:BZ600")),LOOKUP($D$4,'Row Index'!$A$24:$A$29,'Row Index'!$B$34:$B$39),FALSE),"")</f>
        <v>45</v>
      </c>
      <c r="L551" s="115">
        <f ca="1">IFERROR(VLOOKUP($A551,INDIRECT(CONCATENATE("'CY ",L$3,", SFY ",(L$3+1)," Answers'!A1:CA600")),LOOKUP($D$4,'Row Index'!$A$24:$A$29,'Row Index'!$B$44:$B$49),FALSE),"")</f>
        <v>34</v>
      </c>
      <c r="M551" s="115">
        <f ca="1">IFERROR(VLOOKUP($A551,INDIRECT(CONCATENATE("'CY ",M$3,", SFY ",(M$3+1)," Answers'!A1:CA600")),LOOKUP($D$4,'Row Index'!$A$54:$A$59,'Row Index'!$B$54:$B$59),FALSE),"")</f>
        <v>22</v>
      </c>
      <c r="N551" s="116">
        <f ca="1">IFERROR(VLOOKUP($A551,INDIRECT(CONCATENATE("'CY ",N$3,", SFY ",(N$3+1)," Answers'!A1:CA600")),LOOKUP($D$4,'Row Index'!$A$64:$A$69,'Row Index'!$B$64:$B$69),FALSE),"")</f>
        <v>19</v>
      </c>
    </row>
    <row r="552" spans="1:14" x14ac:dyDescent="0.25">
      <c r="A552" s="49">
        <v>2103</v>
      </c>
      <c r="B552" s="44" t="s">
        <v>645</v>
      </c>
      <c r="C552" s="46" t="s">
        <v>551</v>
      </c>
      <c r="D552" s="115">
        <f ca="1">IFERROR(VLOOKUP($A552,INDIRECT(CONCATENATE("'CY ",D$3,", SFY ",(D$3+1)," Answers'!A1:BJ600")),LOOKUP($D$4,'Row Index'!$A$4:$A$9,'Row Index'!$B$4:$B$9),FALSE),"")</f>
        <v>34</v>
      </c>
      <c r="E552" s="115">
        <f ca="1">IFERROR(VLOOKUP($A552,INDIRECT(CONCATENATE("'CY ",E$3,", SFY ",(E$3+1)," Answers'!A1:BJ600")),LOOKUP($D$4,'Row Index'!$A$4:$A$9,'Row Index'!$B$4:$B$9),FALSE),"")</f>
        <v>38</v>
      </c>
      <c r="F552" s="115">
        <f ca="1">IFERROR(VLOOKUP($A552,INDIRECT(CONCATENATE("'CY ",F$3,", SFY ",(F$3+1)," Answers'!A1:BJ600")),LOOKUP($D$4,'Row Index'!$A$4:$A$9,'Row Index'!$B$4:$B$9),FALSE),"")</f>
        <v>40</v>
      </c>
      <c r="G552" s="115">
        <f ca="1">IFERROR(VLOOKUP($A552,INDIRECT(CONCATENATE("'CY ",G$3,", SFY ",(G$3+1)," Answers'!A1:BJ600")),LOOKUP($D$4,'Row Index'!$A$4:$A$9,'Row Index'!$B$4:$B$9),FALSE),"")</f>
        <v>38</v>
      </c>
      <c r="H552" s="115">
        <f ca="1">IFERROR(VLOOKUP($A552,INDIRECT(CONCATENATE("'CY ",H$3,", SFY ",(H$3+1)," Answers'!A1:BJ600")),LOOKUP($D$4,'Row Index'!$A$4:$A$9,'Row Index'!$B$4:$B$9),FALSE),"")</f>
        <v>40</v>
      </c>
      <c r="I552" s="115">
        <f ca="1">IFERROR(VLOOKUP($A552,INDIRECT(CONCATENATE("'CY ",I$3,", SFY ",(I$3+1)," Answers'!A1:BJ600")),LOOKUP($D$4,'Row Index'!$A$14:$A$19,'Row Index'!$B$14:$B$19),FALSE),"")</f>
        <v>21</v>
      </c>
      <c r="J552" s="115">
        <f ca="1">IFERROR(VLOOKUP($A552,INDIRECT(CONCATENATE("'CY ",J$3,", SFY ",(J$3+1)," Answers'!A1:BJ600")),LOOKUP($D$4,'Row Index'!$A$24:$A$29,'Row Index'!$B$24:$B$29),FALSE),"")</f>
        <v>19</v>
      </c>
      <c r="K552" s="115">
        <f ca="1">IFERROR(VLOOKUP($A552,INDIRECT(CONCATENATE("'CY ",K$3,", SFY ",(K$3+1)," Answers'!A1:BZ600")),LOOKUP($D$4,'Row Index'!$A$24:$A$29,'Row Index'!$B$34:$B$39),FALSE),"")</f>
        <v>44</v>
      </c>
      <c r="L552" s="115">
        <f ca="1">IFERROR(VLOOKUP($A552,INDIRECT(CONCATENATE("'CY ",L$3,", SFY ",(L$3+1)," Answers'!A1:CA600")),LOOKUP($D$4,'Row Index'!$A$24:$A$29,'Row Index'!$B$44:$B$49),FALSE),"")</f>
        <v>29</v>
      </c>
      <c r="M552" s="115">
        <f ca="1">IFERROR(VLOOKUP($A552,INDIRECT(CONCATENATE("'CY ",M$3,", SFY ",(M$3+1)," Answers'!A1:CA600")),LOOKUP($D$4,'Row Index'!$A$54:$A$59,'Row Index'!$B$54:$B$59),FALSE),"")</f>
        <v>22</v>
      </c>
      <c r="N552" s="116">
        <f ca="1">IFERROR(VLOOKUP($A552,INDIRECT(CONCATENATE("'CY ",N$3,", SFY ",(N$3+1)," Answers'!A1:CA600")),LOOKUP($D$4,'Row Index'!$A$64:$A$69,'Row Index'!$B$64:$B$69),FALSE),"")</f>
        <v>18.5</v>
      </c>
    </row>
    <row r="553" spans="1:14" x14ac:dyDescent="0.25">
      <c r="A553" s="49">
        <v>2104</v>
      </c>
      <c r="B553" s="44" t="s">
        <v>554</v>
      </c>
      <c r="C553" s="46" t="s">
        <v>551</v>
      </c>
      <c r="D553" s="115">
        <f ca="1">IFERROR(VLOOKUP($A553,INDIRECT(CONCATENATE("'CY ",D$3,", SFY ",(D$3+1)," Answers'!A1:BJ600")),LOOKUP($D$4,'Row Index'!$A$4:$A$9,'Row Index'!$B$4:$B$9),FALSE),"")</f>
        <v>40</v>
      </c>
      <c r="E553" s="115">
        <f ca="1">IFERROR(VLOOKUP($A553,INDIRECT(CONCATENATE("'CY ",E$3,", SFY ",(E$3+1)," Answers'!A1:BJ600")),LOOKUP($D$4,'Row Index'!$A$4:$A$9,'Row Index'!$B$4:$B$9),FALSE),"")</f>
        <v>43</v>
      </c>
      <c r="F553" s="115">
        <f ca="1">IFERROR(VLOOKUP($A553,INDIRECT(CONCATENATE("'CY ",F$3,", SFY ",(F$3+1)," Answers'!A1:BJ600")),LOOKUP($D$4,'Row Index'!$A$4:$A$9,'Row Index'!$B$4:$B$9),FALSE),"")</f>
        <v>41</v>
      </c>
      <c r="G553" s="115">
        <f ca="1">IFERROR(VLOOKUP($A553,INDIRECT(CONCATENATE("'CY ",G$3,", SFY ",(G$3+1)," Answers'!A1:BJ600")),LOOKUP($D$4,'Row Index'!$A$4:$A$9,'Row Index'!$B$4:$B$9),FALSE),"")</f>
        <v>36</v>
      </c>
      <c r="H553" s="115">
        <f ca="1">IFERROR(VLOOKUP($A553,INDIRECT(CONCATENATE("'CY ",H$3,", SFY ",(H$3+1)," Answers'!A1:BJ600")),LOOKUP($D$4,'Row Index'!$A$4:$A$9,'Row Index'!$B$4:$B$9),FALSE),"")</f>
        <v>37</v>
      </c>
      <c r="I553" s="115">
        <f ca="1">IFERROR(VLOOKUP($A553,INDIRECT(CONCATENATE("'CY ",I$3,", SFY ",(I$3+1)," Answers'!A1:BJ600")),LOOKUP($D$4,'Row Index'!$A$14:$A$19,'Row Index'!$B$14:$B$19),FALSE),"")</f>
        <v>15</v>
      </c>
      <c r="J553" s="115">
        <f ca="1">IFERROR(VLOOKUP($A553,INDIRECT(CONCATENATE("'CY ",J$3,", SFY ",(J$3+1)," Answers'!A1:BJ600")),LOOKUP($D$4,'Row Index'!$A$24:$A$29,'Row Index'!$B$24:$B$29),FALSE),"")</f>
        <v>15</v>
      </c>
      <c r="K553" s="115">
        <f ca="1">IFERROR(VLOOKUP($A553,INDIRECT(CONCATENATE("'CY ",K$3,", SFY ",(K$3+1)," Answers'!A1:BZ600")),LOOKUP($D$4,'Row Index'!$A$24:$A$29,'Row Index'!$B$34:$B$39),FALSE),"")</f>
        <v>32</v>
      </c>
      <c r="L553" s="115">
        <f ca="1">IFERROR(VLOOKUP($A553,INDIRECT(CONCATENATE("'CY ",L$3,", SFY ",(L$3+1)," Answers'!A1:CA600")),LOOKUP($D$4,'Row Index'!$A$24:$A$29,'Row Index'!$B$44:$B$49),FALSE),"")</f>
        <v>29</v>
      </c>
      <c r="M553" s="115">
        <f ca="1">IFERROR(VLOOKUP($A553,INDIRECT(CONCATENATE("'CY ",M$3,", SFY ",(M$3+1)," Answers'!A1:CA600")),LOOKUP($D$4,'Row Index'!$A$54:$A$59,'Row Index'!$B$54:$B$59),FALSE),"")</f>
        <v>22</v>
      </c>
      <c r="N553" s="116">
        <f ca="1">IFERROR(VLOOKUP($A553,INDIRECT(CONCATENATE("'CY ",N$3,", SFY ",(N$3+1)," Answers'!A1:CA600")),LOOKUP($D$4,'Row Index'!$A$64:$A$69,'Row Index'!$B$64:$B$69),FALSE),"")</f>
        <v>20.5</v>
      </c>
    </row>
    <row r="554" spans="1:14" x14ac:dyDescent="0.25">
      <c r="A554" s="49">
        <v>2105</v>
      </c>
      <c r="B554" s="44" t="s">
        <v>232</v>
      </c>
      <c r="C554" s="46" t="s">
        <v>551</v>
      </c>
      <c r="D554" s="115">
        <f ca="1">IFERROR(VLOOKUP($A554,INDIRECT(CONCATENATE("'CY ",D$3,", SFY ",(D$3+1)," Answers'!A1:BJ600")),LOOKUP($D$4,'Row Index'!$A$4:$A$9,'Row Index'!$B$4:$B$9),FALSE),"")</f>
        <v>39</v>
      </c>
      <c r="E554" s="115">
        <f ca="1">IFERROR(VLOOKUP($A554,INDIRECT(CONCATENATE("'CY ",E$3,", SFY ",(E$3+1)," Answers'!A1:BJ600")),LOOKUP($D$4,'Row Index'!$A$4:$A$9,'Row Index'!$B$4:$B$9),FALSE),"")</f>
        <v>36</v>
      </c>
      <c r="F554" s="115">
        <f ca="1">IFERROR(VLOOKUP($A554,INDIRECT(CONCATENATE("'CY ",F$3,", SFY ",(F$3+1)," Answers'!A1:BJ600")),LOOKUP($D$4,'Row Index'!$A$4:$A$9,'Row Index'!$B$4:$B$9),FALSE),"")</f>
        <v>37</v>
      </c>
      <c r="G554" s="115">
        <f ca="1">IFERROR(VLOOKUP($A554,INDIRECT(CONCATENATE("'CY ",G$3,", SFY ",(G$3+1)," Answers'!A1:BJ600")),LOOKUP($D$4,'Row Index'!$A$4:$A$9,'Row Index'!$B$4:$B$9),FALSE),"")</f>
        <v>36</v>
      </c>
      <c r="H554" s="115">
        <f ca="1">IFERROR(VLOOKUP($A554,INDIRECT(CONCATENATE("'CY ",H$3,", SFY ",(H$3+1)," Answers'!A1:BJ600")),LOOKUP($D$4,'Row Index'!$A$4:$A$9,'Row Index'!$B$4:$B$9),FALSE),"")</f>
        <v>36</v>
      </c>
      <c r="I554" s="115">
        <f ca="1">IFERROR(VLOOKUP($A554,INDIRECT(CONCATENATE("'CY ",I$3,", SFY ",(I$3+1)," Answers'!A1:BJ600")),LOOKUP($D$4,'Row Index'!$A$14:$A$19,'Row Index'!$B$14:$B$19),FALSE),"")</f>
        <v>20</v>
      </c>
      <c r="J554" s="115">
        <f ca="1">IFERROR(VLOOKUP($A554,INDIRECT(CONCATENATE("'CY ",J$3,", SFY ",(J$3+1)," Answers'!A1:BJ600")),LOOKUP($D$4,'Row Index'!$A$24:$A$29,'Row Index'!$B$24:$B$29),FALSE),"")</f>
        <v>18</v>
      </c>
      <c r="K554" s="115">
        <f ca="1">IFERROR(VLOOKUP($A554,INDIRECT(CONCATENATE("'CY ",K$3,", SFY ",(K$3+1)," Answers'!A1:BZ600")),LOOKUP($D$4,'Row Index'!$A$24:$A$29,'Row Index'!$B$34:$B$39),FALSE),"")</f>
        <v>36</v>
      </c>
      <c r="L554" s="115">
        <f ca="1">IFERROR(VLOOKUP($A554,INDIRECT(CONCATENATE("'CY ",L$3,", SFY ",(L$3+1)," Answers'!A1:CA600")),LOOKUP($D$4,'Row Index'!$A$24:$A$29,'Row Index'!$B$44:$B$49),FALSE),"")</f>
        <v>31</v>
      </c>
      <c r="M554" s="115">
        <f ca="1">IFERROR(VLOOKUP($A554,INDIRECT(CONCATENATE("'CY ",M$3,", SFY ",(M$3+1)," Answers'!A1:CA600")),LOOKUP($D$4,'Row Index'!$A$54:$A$59,'Row Index'!$B$54:$B$59),FALSE),"")</f>
        <v>21</v>
      </c>
      <c r="N554" s="116">
        <f ca="1">IFERROR(VLOOKUP($A554,INDIRECT(CONCATENATE("'CY ",N$3,", SFY ",(N$3+1)," Answers'!A1:CA600")),LOOKUP($D$4,'Row Index'!$A$64:$A$69,'Row Index'!$B$64:$B$69),FALSE),"")</f>
        <v>20</v>
      </c>
    </row>
    <row r="555" spans="1:14" x14ac:dyDescent="0.25">
      <c r="A555" s="49">
        <v>2106</v>
      </c>
      <c r="B555" s="44" t="s">
        <v>555</v>
      </c>
      <c r="C555" s="46" t="s">
        <v>551</v>
      </c>
      <c r="D555" s="115">
        <f ca="1">IFERROR(VLOOKUP($A555,INDIRECT(CONCATENATE("'CY ",D$3,", SFY ",(D$3+1)," Answers'!A1:BJ600")),LOOKUP($D$4,'Row Index'!$A$4:$A$9,'Row Index'!$B$4:$B$9),FALSE),"")</f>
        <v>36</v>
      </c>
      <c r="E555" s="115">
        <f ca="1">IFERROR(VLOOKUP($A555,INDIRECT(CONCATENATE("'CY ",E$3,", SFY ",(E$3+1)," Answers'!A1:BJ600")),LOOKUP($D$4,'Row Index'!$A$4:$A$9,'Row Index'!$B$4:$B$9),FALSE),"")</f>
        <v>44</v>
      </c>
      <c r="F555" s="115">
        <f ca="1">IFERROR(VLOOKUP($A555,INDIRECT(CONCATENATE("'CY ",F$3,", SFY ",(F$3+1)," Answers'!A1:BJ600")),LOOKUP($D$4,'Row Index'!$A$4:$A$9,'Row Index'!$B$4:$B$9),FALSE),"")</f>
        <v>34</v>
      </c>
      <c r="G555" s="115">
        <f ca="1">IFERROR(VLOOKUP($A555,INDIRECT(CONCATENATE("'CY ",G$3,", SFY ",(G$3+1)," Answers'!A1:BJ600")),LOOKUP($D$4,'Row Index'!$A$4:$A$9,'Row Index'!$B$4:$B$9),FALSE),"")</f>
        <v>35</v>
      </c>
      <c r="H555" s="115">
        <f ca="1">IFERROR(VLOOKUP($A555,INDIRECT(CONCATENATE("'CY ",H$3,", SFY ",(H$3+1)," Answers'!A1:BJ600")),LOOKUP($D$4,'Row Index'!$A$4:$A$9,'Row Index'!$B$4:$B$9),FALSE),"")</f>
        <v>30</v>
      </c>
      <c r="I555" s="115">
        <f ca="1">IFERROR(VLOOKUP($A555,INDIRECT(CONCATENATE("'CY ",I$3,", SFY ",(I$3+1)," Answers'!A1:BJ600")),LOOKUP($D$4,'Row Index'!$A$14:$A$19,'Row Index'!$B$14:$B$19),FALSE),"")</f>
        <v>20</v>
      </c>
      <c r="J555" s="115">
        <f ca="1">IFERROR(VLOOKUP($A555,INDIRECT(CONCATENATE("'CY ",J$3,", SFY ",(J$3+1)," Answers'!A1:BJ600")),LOOKUP($D$4,'Row Index'!$A$24:$A$29,'Row Index'!$B$24:$B$29),FALSE),"")</f>
        <v>16</v>
      </c>
      <c r="K555" s="115">
        <f ca="1">IFERROR(VLOOKUP($A555,INDIRECT(CONCATENATE("'CY ",K$3,", SFY ",(K$3+1)," Answers'!A1:BZ600")),LOOKUP($D$4,'Row Index'!$A$24:$A$29,'Row Index'!$B$34:$B$39),FALSE),"")</f>
        <v>34</v>
      </c>
      <c r="L555" s="115">
        <f ca="1">IFERROR(VLOOKUP($A555,INDIRECT(CONCATENATE("'CY ",L$3,", SFY ",(L$3+1)," Answers'!A1:CA600")),LOOKUP($D$4,'Row Index'!$A$24:$A$29,'Row Index'!$B$44:$B$49),FALSE),"")</f>
        <v>26</v>
      </c>
      <c r="M555" s="115">
        <f ca="1">IFERROR(VLOOKUP($A555,INDIRECT(CONCATENATE("'CY ",M$3,", SFY ",(M$3+1)," Answers'!A1:CA600")),LOOKUP($D$4,'Row Index'!$A$54:$A$59,'Row Index'!$B$54:$B$59),FALSE),"")</f>
        <v>15</v>
      </c>
      <c r="N555" s="116">
        <f ca="1">IFERROR(VLOOKUP($A555,INDIRECT(CONCATENATE("'CY ",N$3,", SFY ",(N$3+1)," Answers'!A1:CA600")),LOOKUP($D$4,'Row Index'!$A$64:$A$69,'Row Index'!$B$64:$B$69),FALSE),"")</f>
        <v>20.5</v>
      </c>
    </row>
    <row r="556" spans="1:14" x14ac:dyDescent="0.25">
      <c r="A556" s="49">
        <v>2107</v>
      </c>
      <c r="B556" s="44" t="s">
        <v>196</v>
      </c>
      <c r="C556" s="46" t="s">
        <v>551</v>
      </c>
      <c r="D556" s="115">
        <f ca="1">IFERROR(VLOOKUP($A556,INDIRECT(CONCATENATE("'CY ",D$3,", SFY ",(D$3+1)," Answers'!A1:BJ600")),LOOKUP($D$4,'Row Index'!$A$4:$A$9,'Row Index'!$B$4:$B$9),FALSE),"")</f>
        <v>38</v>
      </c>
      <c r="E556" s="115">
        <f ca="1">IFERROR(VLOOKUP($A556,INDIRECT(CONCATENATE("'CY ",E$3,", SFY ",(E$3+1)," Answers'!A1:BJ600")),LOOKUP($D$4,'Row Index'!$A$4:$A$9,'Row Index'!$B$4:$B$9),FALSE),"")</f>
        <v>35</v>
      </c>
      <c r="F556" s="115">
        <f ca="1">IFERROR(VLOOKUP($A556,INDIRECT(CONCATENATE("'CY ",F$3,", SFY ",(F$3+1)," Answers'!A1:BJ600")),LOOKUP($D$4,'Row Index'!$A$4:$A$9,'Row Index'!$B$4:$B$9),FALSE),"")</f>
        <v>39</v>
      </c>
      <c r="G556" s="115">
        <f ca="1">IFERROR(VLOOKUP($A556,INDIRECT(CONCATENATE("'CY ",G$3,", SFY ",(G$3+1)," Answers'!A1:BJ600")),LOOKUP($D$4,'Row Index'!$A$4:$A$9,'Row Index'!$B$4:$B$9),FALSE),"")</f>
        <v>32</v>
      </c>
      <c r="H556" s="115">
        <f ca="1">IFERROR(VLOOKUP($A556,INDIRECT(CONCATENATE("'CY ",H$3,", SFY ",(H$3+1)," Answers'!A1:BJ600")),LOOKUP($D$4,'Row Index'!$A$4:$A$9,'Row Index'!$B$4:$B$9),FALSE),"")</f>
        <v>35</v>
      </c>
      <c r="I556" s="115">
        <f ca="1">IFERROR(VLOOKUP($A556,INDIRECT(CONCATENATE("'CY ",I$3,", SFY ",(I$3+1)," Answers'!A1:BJ600")),LOOKUP($D$4,'Row Index'!$A$14:$A$19,'Row Index'!$B$14:$B$19),FALSE),"")</f>
        <v>19</v>
      </c>
      <c r="J556" s="115">
        <f ca="1">IFERROR(VLOOKUP($A556,INDIRECT(CONCATENATE("'CY ",J$3,", SFY ",(J$3+1)," Answers'!A1:BJ600")),LOOKUP($D$4,'Row Index'!$A$24:$A$29,'Row Index'!$B$24:$B$29),FALSE),"")</f>
        <v>17</v>
      </c>
      <c r="K556" s="115">
        <f ca="1">IFERROR(VLOOKUP($A556,INDIRECT(CONCATENATE("'CY ",K$3,", SFY ",(K$3+1)," Answers'!A1:BZ600")),LOOKUP($D$4,'Row Index'!$A$24:$A$29,'Row Index'!$B$34:$B$39),FALSE),"")</f>
        <v>37</v>
      </c>
      <c r="L556" s="115">
        <f ca="1">IFERROR(VLOOKUP($A556,INDIRECT(CONCATENATE("'CY ",L$3,", SFY ",(L$3+1)," Answers'!A1:CA600")),LOOKUP($D$4,'Row Index'!$A$24:$A$29,'Row Index'!$B$44:$B$49),FALSE),"")</f>
        <v>33</v>
      </c>
      <c r="M556" s="115">
        <f ca="1">IFERROR(VLOOKUP($A556,INDIRECT(CONCATENATE("'CY ",M$3,", SFY ",(M$3+1)," Answers'!A1:CA600")),LOOKUP($D$4,'Row Index'!$A$54:$A$59,'Row Index'!$B$54:$B$59),FALSE),"")</f>
        <v>22</v>
      </c>
      <c r="N556" s="116">
        <f ca="1">IFERROR(VLOOKUP($A556,INDIRECT(CONCATENATE("'CY ",N$3,", SFY ",(N$3+1)," Answers'!A1:CA600")),LOOKUP($D$4,'Row Index'!$A$64:$A$69,'Row Index'!$B$64:$B$69),FALSE),"")</f>
        <v>18.5</v>
      </c>
    </row>
    <row r="557" spans="1:14" x14ac:dyDescent="0.25">
      <c r="A557" s="49">
        <v>2108</v>
      </c>
      <c r="B557" s="44" t="s">
        <v>556</v>
      </c>
      <c r="C557" s="46" t="s">
        <v>551</v>
      </c>
      <c r="D557" s="115">
        <f ca="1">IFERROR(VLOOKUP($A557,INDIRECT(CONCATENATE("'CY ",D$3,", SFY ",(D$3+1)," Answers'!A1:BJ600")),LOOKUP($D$4,'Row Index'!$A$4:$A$9,'Row Index'!$B$4:$B$9),FALSE),"")</f>
        <v>39</v>
      </c>
      <c r="E557" s="115">
        <f ca="1">IFERROR(VLOOKUP($A557,INDIRECT(CONCATENATE("'CY ",E$3,", SFY ",(E$3+1)," Answers'!A1:BJ600")),LOOKUP($D$4,'Row Index'!$A$4:$A$9,'Row Index'!$B$4:$B$9),FALSE),"")</f>
        <v>34</v>
      </c>
      <c r="F557" s="115">
        <f ca="1">IFERROR(VLOOKUP($A557,INDIRECT(CONCATENATE("'CY ",F$3,", SFY ",(F$3+1)," Answers'!A1:BJ600")),LOOKUP($D$4,'Row Index'!$A$4:$A$9,'Row Index'!$B$4:$B$9),FALSE),"")</f>
        <v>35</v>
      </c>
      <c r="G557" s="115">
        <f ca="1">IFERROR(VLOOKUP($A557,INDIRECT(CONCATENATE("'CY ",G$3,", SFY ",(G$3+1)," Answers'!A1:BJ600")),LOOKUP($D$4,'Row Index'!$A$4:$A$9,'Row Index'!$B$4:$B$9),FALSE),"")</f>
        <v>30</v>
      </c>
      <c r="H557" s="115">
        <f ca="1">IFERROR(VLOOKUP($A557,INDIRECT(CONCATENATE("'CY ",H$3,", SFY ",(H$3+1)," Answers'!A1:BJ600")),LOOKUP($D$4,'Row Index'!$A$4:$A$9,'Row Index'!$B$4:$B$9),FALSE),"")</f>
        <v>30</v>
      </c>
      <c r="I557" s="115">
        <f ca="1">IFERROR(VLOOKUP($A557,INDIRECT(CONCATENATE("'CY ",I$3,", SFY ",(I$3+1)," Answers'!A1:BJ600")),LOOKUP($D$4,'Row Index'!$A$14:$A$19,'Row Index'!$B$14:$B$19),FALSE),"")</f>
        <v>20</v>
      </c>
      <c r="J557" s="115">
        <f ca="1">IFERROR(VLOOKUP($A557,INDIRECT(CONCATENATE("'CY ",J$3,", SFY ",(J$3+1)," Answers'!A1:BJ600")),LOOKUP($D$4,'Row Index'!$A$24:$A$29,'Row Index'!$B$24:$B$29),FALSE),"")</f>
        <v>17</v>
      </c>
      <c r="K557" s="115">
        <f ca="1">IFERROR(VLOOKUP($A557,INDIRECT(CONCATENATE("'CY ",K$3,", SFY ",(K$3+1)," Answers'!A1:BZ600")),LOOKUP($D$4,'Row Index'!$A$24:$A$29,'Row Index'!$B$34:$B$39),FALSE),"")</f>
        <v>43</v>
      </c>
      <c r="L557" s="115">
        <f ca="1">IFERROR(VLOOKUP($A557,INDIRECT(CONCATENATE("'CY ",L$3,", SFY ",(L$3+1)," Answers'!A1:CA600")),LOOKUP($D$4,'Row Index'!$A$24:$A$29,'Row Index'!$B$44:$B$49),FALSE),"")</f>
        <v>37</v>
      </c>
      <c r="M557" s="115">
        <f ca="1">IFERROR(VLOOKUP($A557,INDIRECT(CONCATENATE("'CY ",M$3,", SFY ",(M$3+1)," Answers'!A1:CA600")),LOOKUP($D$4,'Row Index'!$A$54:$A$59,'Row Index'!$B$54:$B$59),FALSE),"")</f>
        <v>22</v>
      </c>
      <c r="N557" s="116">
        <f ca="1">IFERROR(VLOOKUP($A557,INDIRECT(CONCATENATE("'CY ",N$3,", SFY ",(N$3+1)," Answers'!A1:CA600")),LOOKUP($D$4,'Row Index'!$A$64:$A$69,'Row Index'!$B$64:$B$69),FALSE),"")</f>
        <v>21.5</v>
      </c>
    </row>
    <row r="558" spans="1:14" x14ac:dyDescent="0.25">
      <c r="A558" s="49">
        <v>2109</v>
      </c>
      <c r="B558" s="44" t="s">
        <v>557</v>
      </c>
      <c r="C558" s="46" t="s">
        <v>551</v>
      </c>
      <c r="D558" s="115">
        <f ca="1">IFERROR(VLOOKUP($A558,INDIRECT(CONCATENATE("'CY ",D$3,", SFY ",(D$3+1)," Answers'!A1:BJ600")),LOOKUP($D$4,'Row Index'!$A$4:$A$9,'Row Index'!$B$4:$B$9),FALSE),"")</f>
        <v>33</v>
      </c>
      <c r="E558" s="115">
        <f ca="1">IFERROR(VLOOKUP($A558,INDIRECT(CONCATENATE("'CY ",E$3,", SFY ",(E$3+1)," Answers'!A1:BJ600")),LOOKUP($D$4,'Row Index'!$A$4:$A$9,'Row Index'!$B$4:$B$9),FALSE),"")</f>
        <v>38</v>
      </c>
      <c r="F558" s="115">
        <f ca="1">IFERROR(VLOOKUP($A558,INDIRECT(CONCATENATE("'CY ",F$3,", SFY ",(F$3+1)," Answers'!A1:BJ600")),LOOKUP($D$4,'Row Index'!$A$4:$A$9,'Row Index'!$B$4:$B$9),FALSE),"")</f>
        <v>35</v>
      </c>
      <c r="G558" s="115">
        <f ca="1">IFERROR(VLOOKUP($A558,INDIRECT(CONCATENATE("'CY ",G$3,", SFY ",(G$3+1)," Answers'!A1:BJ600")),LOOKUP($D$4,'Row Index'!$A$4:$A$9,'Row Index'!$B$4:$B$9),FALSE),"")</f>
        <v>35</v>
      </c>
      <c r="H558" s="115">
        <f ca="1">IFERROR(VLOOKUP($A558,INDIRECT(CONCATENATE("'CY ",H$3,", SFY ",(H$3+1)," Answers'!A1:BJ600")),LOOKUP($D$4,'Row Index'!$A$4:$A$9,'Row Index'!$B$4:$B$9),FALSE),"")</f>
        <v>33</v>
      </c>
      <c r="I558" s="115">
        <f ca="1">IFERROR(VLOOKUP($A558,INDIRECT(CONCATENATE("'CY ",I$3,", SFY ",(I$3+1)," Answers'!A1:BJ600")),LOOKUP($D$4,'Row Index'!$A$14:$A$19,'Row Index'!$B$14:$B$19),FALSE),"")</f>
        <v>19</v>
      </c>
      <c r="J558" s="115">
        <f ca="1">IFERROR(VLOOKUP($A558,INDIRECT(CONCATENATE("'CY ",J$3,", SFY ",(J$3+1)," Answers'!A1:BJ600")),LOOKUP($D$4,'Row Index'!$A$24:$A$29,'Row Index'!$B$24:$B$29),FALSE),"")</f>
        <v>17</v>
      </c>
      <c r="K558" s="115">
        <f ca="1">IFERROR(VLOOKUP($A558,INDIRECT(CONCATENATE("'CY ",K$3,", SFY ",(K$3+1)," Answers'!A1:BZ600")),LOOKUP($D$4,'Row Index'!$A$24:$A$29,'Row Index'!$B$34:$B$39),FALSE),"")</f>
        <v>39</v>
      </c>
      <c r="L558" s="115">
        <f ca="1">IFERROR(VLOOKUP($A558,INDIRECT(CONCATENATE("'CY ",L$3,", SFY ",(L$3+1)," Answers'!A1:CA600")),LOOKUP($D$4,'Row Index'!$A$24:$A$29,'Row Index'!$B$44:$B$49),FALSE),"")</f>
        <v>26</v>
      </c>
      <c r="M558" s="115">
        <f ca="1">IFERROR(VLOOKUP($A558,INDIRECT(CONCATENATE("'CY ",M$3,", SFY ",(M$3+1)," Answers'!A1:CA600")),LOOKUP($D$4,'Row Index'!$A$54:$A$59,'Row Index'!$B$54:$B$59),FALSE),"")</f>
        <v>19</v>
      </c>
      <c r="N558" s="116">
        <f ca="1">IFERROR(VLOOKUP($A558,INDIRECT(CONCATENATE("'CY ",N$3,", SFY ",(N$3+1)," Answers'!A1:CA600")),LOOKUP($D$4,'Row Index'!$A$64:$A$69,'Row Index'!$B$64:$B$69),FALSE),"")</f>
        <v>21.5</v>
      </c>
    </row>
    <row r="559" spans="1:14" x14ac:dyDescent="0.25">
      <c r="A559" s="49">
        <v>2110</v>
      </c>
      <c r="B559" s="44" t="s">
        <v>558</v>
      </c>
      <c r="C559" s="46" t="s">
        <v>551</v>
      </c>
      <c r="D559" s="115">
        <f ca="1">IFERROR(VLOOKUP($A559,INDIRECT(CONCATENATE("'CY ",D$3,", SFY ",(D$3+1)," Answers'!A1:BJ600")),LOOKUP($D$4,'Row Index'!$A$4:$A$9,'Row Index'!$B$4:$B$9),FALSE),"")</f>
        <v>35</v>
      </c>
      <c r="E559" s="115">
        <f ca="1">IFERROR(VLOOKUP($A559,INDIRECT(CONCATENATE("'CY ",E$3,", SFY ",(E$3+1)," Answers'!A1:BJ600")),LOOKUP($D$4,'Row Index'!$A$4:$A$9,'Row Index'!$B$4:$B$9),FALSE),"")</f>
        <v>35</v>
      </c>
      <c r="F559" s="115">
        <f ca="1">IFERROR(VLOOKUP($A559,INDIRECT(CONCATENATE("'CY ",F$3,", SFY ",(F$3+1)," Answers'!A1:BJ600")),LOOKUP($D$4,'Row Index'!$A$4:$A$9,'Row Index'!$B$4:$B$9),FALSE),"")</f>
        <v>35</v>
      </c>
      <c r="G559" s="115">
        <f ca="1">IFERROR(VLOOKUP($A559,INDIRECT(CONCATENATE("'CY ",G$3,", SFY ",(G$3+1)," Answers'!A1:BJ600")),LOOKUP($D$4,'Row Index'!$A$4:$A$9,'Row Index'!$B$4:$B$9),FALSE),"")</f>
        <v>31</v>
      </c>
      <c r="H559" s="115">
        <f ca="1">IFERROR(VLOOKUP($A559,INDIRECT(CONCATENATE("'CY ",H$3,", SFY ",(H$3+1)," Answers'!A1:BJ600")),LOOKUP($D$4,'Row Index'!$A$4:$A$9,'Row Index'!$B$4:$B$9),FALSE),"")</f>
        <v>37</v>
      </c>
      <c r="I559" s="115">
        <f ca="1">IFERROR(VLOOKUP($A559,INDIRECT(CONCATENATE("'CY ",I$3,", SFY ",(I$3+1)," Answers'!A1:BJ600")),LOOKUP($D$4,'Row Index'!$A$14:$A$19,'Row Index'!$B$14:$B$19),FALSE),"")</f>
        <v>19</v>
      </c>
      <c r="J559" s="115">
        <f ca="1">IFERROR(VLOOKUP($A559,INDIRECT(CONCATENATE("'CY ",J$3,", SFY ",(J$3+1)," Answers'!A1:BJ600")),LOOKUP($D$4,'Row Index'!$A$24:$A$29,'Row Index'!$B$24:$B$29),FALSE),"")</f>
        <v>17</v>
      </c>
      <c r="K559" s="115">
        <f ca="1">IFERROR(VLOOKUP($A559,INDIRECT(CONCATENATE("'CY ",K$3,", SFY ",(K$3+1)," Answers'!A1:BZ600")),LOOKUP($D$4,'Row Index'!$A$24:$A$29,'Row Index'!$B$34:$B$39),FALSE),"")</f>
        <v>33</v>
      </c>
      <c r="L559" s="115">
        <f ca="1">IFERROR(VLOOKUP($A559,INDIRECT(CONCATENATE("'CY ",L$3,", SFY ",(L$3+1)," Answers'!A1:CA600")),LOOKUP($D$4,'Row Index'!$A$24:$A$29,'Row Index'!$B$44:$B$49),FALSE),"")</f>
        <v>37</v>
      </c>
      <c r="M559" s="115">
        <f ca="1">IFERROR(VLOOKUP($A559,INDIRECT(CONCATENATE("'CY ",M$3,", SFY ",(M$3+1)," Answers'!A1:CA600")),LOOKUP($D$4,'Row Index'!$A$54:$A$59,'Row Index'!$B$54:$B$59),FALSE),"")</f>
        <v>22</v>
      </c>
      <c r="N559" s="116">
        <f ca="1">IFERROR(VLOOKUP($A559,INDIRECT(CONCATENATE("'CY ",N$3,", SFY ",(N$3+1)," Answers'!A1:CA600")),LOOKUP($D$4,'Row Index'!$A$64:$A$69,'Row Index'!$B$64:$B$69),FALSE),"")</f>
        <v>19.5</v>
      </c>
    </row>
    <row r="560" spans="1:14" x14ac:dyDescent="0.25">
      <c r="A560" s="49">
        <v>2111</v>
      </c>
      <c r="B560" s="44" t="s">
        <v>559</v>
      </c>
      <c r="C560" s="46" t="s">
        <v>551</v>
      </c>
      <c r="D560" s="115">
        <f ca="1">IFERROR(VLOOKUP($A560,INDIRECT(CONCATENATE("'CY ",D$3,", SFY ",(D$3+1)," Answers'!A1:BJ600")),LOOKUP($D$4,'Row Index'!$A$4:$A$9,'Row Index'!$B$4:$B$9),FALSE),"")</f>
        <v>36</v>
      </c>
      <c r="E560" s="115">
        <f ca="1">IFERROR(VLOOKUP($A560,INDIRECT(CONCATENATE("'CY ",E$3,", SFY ",(E$3+1)," Answers'!A1:BJ600")),LOOKUP($D$4,'Row Index'!$A$4:$A$9,'Row Index'!$B$4:$B$9),FALSE),"")</f>
        <v>34</v>
      </c>
      <c r="F560" s="115">
        <f ca="1">IFERROR(VLOOKUP($A560,INDIRECT(CONCATENATE("'CY ",F$3,", SFY ",(F$3+1)," Answers'!A1:BJ600")),LOOKUP($D$4,'Row Index'!$A$4:$A$9,'Row Index'!$B$4:$B$9),FALSE),"")</f>
        <v>33</v>
      </c>
      <c r="G560" s="115">
        <f ca="1">IFERROR(VLOOKUP($A560,INDIRECT(CONCATENATE("'CY ",G$3,", SFY ",(G$3+1)," Answers'!A1:BJ600")),LOOKUP($D$4,'Row Index'!$A$4:$A$9,'Row Index'!$B$4:$B$9),FALSE),"")</f>
        <v>34</v>
      </c>
      <c r="H560" s="115">
        <f ca="1">IFERROR(VLOOKUP($A560,INDIRECT(CONCATENATE("'CY ",H$3,", SFY ",(H$3+1)," Answers'!A1:BJ600")),LOOKUP($D$4,'Row Index'!$A$4:$A$9,'Row Index'!$B$4:$B$9),FALSE),"")</f>
        <v>30</v>
      </c>
      <c r="I560" s="115">
        <f ca="1">IFERROR(VLOOKUP($A560,INDIRECT(CONCATENATE("'CY ",I$3,", SFY ",(I$3+1)," Answers'!A1:BJ600")),LOOKUP($D$4,'Row Index'!$A$14:$A$19,'Row Index'!$B$14:$B$19),FALSE),"")</f>
        <v>17</v>
      </c>
      <c r="J560" s="115">
        <f ca="1">IFERROR(VLOOKUP($A560,INDIRECT(CONCATENATE("'CY ",J$3,", SFY ",(J$3+1)," Answers'!A1:BJ600")),LOOKUP($D$4,'Row Index'!$A$24:$A$29,'Row Index'!$B$24:$B$29),FALSE),"")</f>
        <v>15</v>
      </c>
      <c r="K560" s="115">
        <f ca="1">IFERROR(VLOOKUP($A560,INDIRECT(CONCATENATE("'CY ",K$3,", SFY ",(K$3+1)," Answers'!A1:BZ600")),LOOKUP($D$4,'Row Index'!$A$24:$A$29,'Row Index'!$B$34:$B$39),FALSE),"")</f>
        <v>41</v>
      </c>
      <c r="L560" s="115">
        <f ca="1">IFERROR(VLOOKUP($A560,INDIRECT(CONCATENATE("'CY ",L$3,", SFY ",(L$3+1)," Answers'!A1:CA600")),LOOKUP($D$4,'Row Index'!$A$24:$A$29,'Row Index'!$B$44:$B$49),FALSE),"")</f>
        <v>30</v>
      </c>
      <c r="M560" s="115">
        <f ca="1">IFERROR(VLOOKUP($A560,INDIRECT(CONCATENATE("'CY ",M$3,", SFY ",(M$3+1)," Answers'!A1:CA600")),LOOKUP($D$4,'Row Index'!$A$54:$A$59,'Row Index'!$B$54:$B$59),FALSE),"")</f>
        <v>21</v>
      </c>
      <c r="N560" s="116">
        <f ca="1">IFERROR(VLOOKUP($A560,INDIRECT(CONCATENATE("'CY ",N$3,", SFY ",(N$3+1)," Answers'!A1:CA600")),LOOKUP($D$4,'Row Index'!$A$64:$A$69,'Row Index'!$B$64:$B$69),FALSE),"")</f>
        <v>21</v>
      </c>
    </row>
    <row r="561" spans="1:14" x14ac:dyDescent="0.25">
      <c r="A561" s="49">
        <v>2112</v>
      </c>
      <c r="B561" s="44" t="s">
        <v>560</v>
      </c>
      <c r="C561" s="46" t="s">
        <v>551</v>
      </c>
      <c r="D561" s="115">
        <f ca="1">IFERROR(VLOOKUP($A561,INDIRECT(CONCATENATE("'CY ",D$3,", SFY ",(D$3+1)," Answers'!A1:BJ600")),LOOKUP($D$4,'Row Index'!$A$4:$A$9,'Row Index'!$B$4:$B$9),FALSE),"")</f>
        <v>41</v>
      </c>
      <c r="E561" s="115">
        <f ca="1">IFERROR(VLOOKUP($A561,INDIRECT(CONCATENATE("'CY ",E$3,", SFY ",(E$3+1)," Answers'!A1:BJ600")),LOOKUP($D$4,'Row Index'!$A$4:$A$9,'Row Index'!$B$4:$B$9),FALSE),"")</f>
        <v>34</v>
      </c>
      <c r="F561" s="115">
        <f ca="1">IFERROR(VLOOKUP($A561,INDIRECT(CONCATENATE("'CY ",F$3,", SFY ",(F$3+1)," Answers'!A1:BJ600")),LOOKUP($D$4,'Row Index'!$A$4:$A$9,'Row Index'!$B$4:$B$9),FALSE),"")</f>
        <v>33</v>
      </c>
      <c r="G561" s="115">
        <f ca="1">IFERROR(VLOOKUP($A561,INDIRECT(CONCATENATE("'CY ",G$3,", SFY ",(G$3+1)," Answers'!A1:BJ600")),LOOKUP($D$4,'Row Index'!$A$4:$A$9,'Row Index'!$B$4:$B$9),FALSE),"")</f>
        <v>36</v>
      </c>
      <c r="H561" s="115">
        <f ca="1">IFERROR(VLOOKUP($A561,INDIRECT(CONCATENATE("'CY ",H$3,", SFY ",(H$3+1)," Answers'!A1:BJ600")),LOOKUP($D$4,'Row Index'!$A$4:$A$9,'Row Index'!$B$4:$B$9),FALSE),"")</f>
        <v>35</v>
      </c>
      <c r="I561" s="115">
        <f ca="1">IFERROR(VLOOKUP($A561,INDIRECT(CONCATENATE("'CY ",I$3,", SFY ",(I$3+1)," Answers'!A1:BJ600")),LOOKUP($D$4,'Row Index'!$A$14:$A$19,'Row Index'!$B$14:$B$19),FALSE),"")</f>
        <v>22</v>
      </c>
      <c r="J561" s="115">
        <f ca="1">IFERROR(VLOOKUP($A561,INDIRECT(CONCATENATE("'CY ",J$3,", SFY ",(J$3+1)," Answers'!A1:BJ600")),LOOKUP($D$4,'Row Index'!$A$24:$A$29,'Row Index'!$B$24:$B$29),FALSE),"")</f>
        <v>18</v>
      </c>
      <c r="K561" s="115">
        <f ca="1">IFERROR(VLOOKUP($A561,INDIRECT(CONCATENATE("'CY ",K$3,", SFY ",(K$3+1)," Answers'!A1:BZ600")),LOOKUP($D$4,'Row Index'!$A$24:$A$29,'Row Index'!$B$34:$B$39),FALSE),"")</f>
        <v>46</v>
      </c>
      <c r="L561" s="115">
        <f ca="1">IFERROR(VLOOKUP($A561,INDIRECT(CONCATENATE("'CY ",L$3,", SFY ",(L$3+1)," Answers'!A1:CA600")),LOOKUP($D$4,'Row Index'!$A$24:$A$29,'Row Index'!$B$44:$B$49),FALSE),"")</f>
        <v>36</v>
      </c>
      <c r="M561" s="115">
        <f ca="1">IFERROR(VLOOKUP($A561,INDIRECT(CONCATENATE("'CY ",M$3,", SFY ",(M$3+1)," Answers'!A1:CA600")),LOOKUP($D$4,'Row Index'!$A$54:$A$59,'Row Index'!$B$54:$B$59),FALSE),"")</f>
        <v>21</v>
      </c>
      <c r="N561" s="116">
        <f ca="1">IFERROR(VLOOKUP($A561,INDIRECT(CONCATENATE("'CY ",N$3,", SFY ",(N$3+1)," Answers'!A1:CA600")),LOOKUP($D$4,'Row Index'!$A$64:$A$69,'Row Index'!$B$64:$B$69),FALSE),"")</f>
        <v>17.5</v>
      </c>
    </row>
    <row r="562" spans="1:14" x14ac:dyDescent="0.25">
      <c r="A562" s="49">
        <v>2113</v>
      </c>
      <c r="B562" s="44" t="s">
        <v>561</v>
      </c>
      <c r="C562" s="46" t="s">
        <v>551</v>
      </c>
      <c r="D562" s="115">
        <f ca="1">IFERROR(VLOOKUP($A562,INDIRECT(CONCATENATE("'CY ",D$3,", SFY ",(D$3+1)," Answers'!A1:BJ600")),LOOKUP($D$4,'Row Index'!$A$4:$A$9,'Row Index'!$B$4:$B$9),FALSE),"")</f>
        <v>39</v>
      </c>
      <c r="E562" s="115">
        <f ca="1">IFERROR(VLOOKUP($A562,INDIRECT(CONCATENATE("'CY ",E$3,", SFY ",(E$3+1)," Answers'!A1:BJ600")),LOOKUP($D$4,'Row Index'!$A$4:$A$9,'Row Index'!$B$4:$B$9),FALSE),"")</f>
        <v>36</v>
      </c>
      <c r="F562" s="115">
        <f ca="1">IFERROR(VLOOKUP($A562,INDIRECT(CONCATENATE("'CY ",F$3,", SFY ",(F$3+1)," Answers'!A1:BJ600")),LOOKUP($D$4,'Row Index'!$A$4:$A$9,'Row Index'!$B$4:$B$9),FALSE),"")</f>
        <v>33</v>
      </c>
      <c r="G562" s="115">
        <f ca="1">IFERROR(VLOOKUP($A562,INDIRECT(CONCATENATE("'CY ",G$3,", SFY ",(G$3+1)," Answers'!A1:BJ600")),LOOKUP($D$4,'Row Index'!$A$4:$A$9,'Row Index'!$B$4:$B$9),FALSE),"")</f>
        <v>31</v>
      </c>
      <c r="H562" s="115">
        <f ca="1">IFERROR(VLOOKUP($A562,INDIRECT(CONCATENATE("'CY ",H$3,", SFY ",(H$3+1)," Answers'!A1:BJ600")),LOOKUP($D$4,'Row Index'!$A$4:$A$9,'Row Index'!$B$4:$B$9),FALSE),"")</f>
        <v>29</v>
      </c>
      <c r="I562" s="115">
        <f ca="1">IFERROR(VLOOKUP($A562,INDIRECT(CONCATENATE("'CY ",I$3,", SFY ",(I$3+1)," Answers'!A1:BJ600")),LOOKUP($D$4,'Row Index'!$A$14:$A$19,'Row Index'!$B$14:$B$19),FALSE),"")</f>
        <v>13</v>
      </c>
      <c r="J562" s="115">
        <f ca="1">IFERROR(VLOOKUP($A562,INDIRECT(CONCATENATE("'CY ",J$3,", SFY ",(J$3+1)," Answers'!A1:BJ600")),LOOKUP($D$4,'Row Index'!$A$24:$A$29,'Row Index'!$B$24:$B$29),FALSE),"")</f>
        <v>12</v>
      </c>
      <c r="K562" s="115">
        <f ca="1">IFERROR(VLOOKUP($A562,INDIRECT(CONCATENATE("'CY ",K$3,", SFY ",(K$3+1)," Answers'!A1:BZ600")),LOOKUP($D$4,'Row Index'!$A$24:$A$29,'Row Index'!$B$34:$B$39),FALSE),"")</f>
        <v>30</v>
      </c>
      <c r="L562" s="115">
        <f ca="1">IFERROR(VLOOKUP($A562,INDIRECT(CONCATENATE("'CY ",L$3,", SFY ",(L$3+1)," Answers'!A1:CA600")),LOOKUP($D$4,'Row Index'!$A$24:$A$29,'Row Index'!$B$44:$B$49),FALSE),"")</f>
        <v>26</v>
      </c>
      <c r="M562" s="115">
        <f ca="1">IFERROR(VLOOKUP($A562,INDIRECT(CONCATENATE("'CY ",M$3,", SFY ",(M$3+1)," Answers'!A1:CA600")),LOOKUP($D$4,'Row Index'!$A$54:$A$59,'Row Index'!$B$54:$B$59),FALSE),"")</f>
        <v>18</v>
      </c>
      <c r="N562" s="116">
        <f ca="1">IFERROR(VLOOKUP($A562,INDIRECT(CONCATENATE("'CY ",N$3,", SFY ",(N$3+1)," Answers'!A1:CA600")),LOOKUP($D$4,'Row Index'!$A$64:$A$69,'Row Index'!$B$64:$B$69),FALSE),"")</f>
        <v>17.5</v>
      </c>
    </row>
    <row r="563" spans="1:14" x14ac:dyDescent="0.25">
      <c r="A563" s="49">
        <v>2114</v>
      </c>
      <c r="B563" s="44" t="s">
        <v>562</v>
      </c>
      <c r="C563" s="46" t="s">
        <v>551</v>
      </c>
      <c r="D563" s="115">
        <f ca="1">IFERROR(VLOOKUP($A563,INDIRECT(CONCATENATE("'CY ",D$3,", SFY ",(D$3+1)," Answers'!A1:BJ600")),LOOKUP($D$4,'Row Index'!$A$4:$A$9,'Row Index'!$B$4:$B$9),FALSE),"")</f>
        <v>36</v>
      </c>
      <c r="E563" s="115">
        <f ca="1">IFERROR(VLOOKUP($A563,INDIRECT(CONCATENATE("'CY ",E$3,", SFY ",(E$3+1)," Answers'!A1:BJ600")),LOOKUP($D$4,'Row Index'!$A$4:$A$9,'Row Index'!$B$4:$B$9),FALSE),"")</f>
        <v>32</v>
      </c>
      <c r="F563" s="115">
        <f ca="1">IFERROR(VLOOKUP($A563,INDIRECT(CONCATENATE("'CY ",F$3,", SFY ",(F$3+1)," Answers'!A1:BJ600")),LOOKUP($D$4,'Row Index'!$A$4:$A$9,'Row Index'!$B$4:$B$9),FALSE),"")</f>
        <v>34</v>
      </c>
      <c r="G563" s="115">
        <f ca="1">IFERROR(VLOOKUP($A563,INDIRECT(CONCATENATE("'CY ",G$3,", SFY ",(G$3+1)," Answers'!A1:BJ600")),LOOKUP($D$4,'Row Index'!$A$4:$A$9,'Row Index'!$B$4:$B$9),FALSE),"")</f>
        <v>33</v>
      </c>
      <c r="H563" s="115">
        <f ca="1">IFERROR(VLOOKUP($A563,INDIRECT(CONCATENATE("'CY ",H$3,", SFY ",(H$3+1)," Answers'!A1:BJ600")),LOOKUP($D$4,'Row Index'!$A$4:$A$9,'Row Index'!$B$4:$B$9),FALSE),"")</f>
        <v>33</v>
      </c>
      <c r="I563" s="115">
        <f ca="1">IFERROR(VLOOKUP($A563,INDIRECT(CONCATENATE("'CY ",I$3,", SFY ",(I$3+1)," Answers'!A1:BJ600")),LOOKUP($D$4,'Row Index'!$A$14:$A$19,'Row Index'!$B$14:$B$19),FALSE),"")</f>
        <v>17</v>
      </c>
      <c r="J563" s="115">
        <f ca="1">IFERROR(VLOOKUP($A563,INDIRECT(CONCATENATE("'CY ",J$3,", SFY ",(J$3+1)," Answers'!A1:BJ600")),LOOKUP($D$4,'Row Index'!$A$24:$A$29,'Row Index'!$B$24:$B$29),FALSE),"")</f>
        <v>13</v>
      </c>
      <c r="K563" s="115">
        <f ca="1">IFERROR(VLOOKUP($A563,INDIRECT(CONCATENATE("'CY ",K$3,", SFY ",(K$3+1)," Answers'!A1:BZ600")),LOOKUP($D$4,'Row Index'!$A$24:$A$29,'Row Index'!$B$34:$B$39),FALSE),"")</f>
        <v>23</v>
      </c>
      <c r="L563" s="115">
        <f ca="1">IFERROR(VLOOKUP($A563,INDIRECT(CONCATENATE("'CY ",L$3,", SFY ",(L$3+1)," Answers'!A1:CA600")),LOOKUP($D$4,'Row Index'!$A$24:$A$29,'Row Index'!$B$44:$B$49),FALSE),"")</f>
        <v>28</v>
      </c>
      <c r="M563" s="115">
        <f ca="1">IFERROR(VLOOKUP($A563,INDIRECT(CONCATENATE("'CY ",M$3,", SFY ",(M$3+1)," Answers'!A1:CA600")),LOOKUP($D$4,'Row Index'!$A$54:$A$59,'Row Index'!$B$54:$B$59),FALSE),"")</f>
        <v>17</v>
      </c>
      <c r="N563" s="116">
        <f ca="1">IFERROR(VLOOKUP($A563,INDIRECT(CONCATENATE("'CY ",N$3,", SFY ",(N$3+1)," Answers'!A1:CA600")),LOOKUP($D$4,'Row Index'!$A$64:$A$69,'Row Index'!$B$64:$B$69),FALSE),"")</f>
        <v>19</v>
      </c>
    </row>
    <row r="564" spans="1:14" x14ac:dyDescent="0.25">
      <c r="A564" s="49">
        <v>2115</v>
      </c>
      <c r="B564" s="44" t="s">
        <v>563</v>
      </c>
      <c r="C564" s="46" t="s">
        <v>551</v>
      </c>
      <c r="D564" s="115">
        <f ca="1">IFERROR(VLOOKUP($A564,INDIRECT(CONCATENATE("'CY ",D$3,", SFY ",(D$3+1)," Answers'!A1:BJ600")),LOOKUP($D$4,'Row Index'!$A$4:$A$9,'Row Index'!$B$4:$B$9),FALSE),"")</f>
        <v>46</v>
      </c>
      <c r="E564" s="115">
        <f ca="1">IFERROR(VLOOKUP($A564,INDIRECT(CONCATENATE("'CY ",E$3,", SFY ",(E$3+1)," Answers'!A1:BJ600")),LOOKUP($D$4,'Row Index'!$A$4:$A$9,'Row Index'!$B$4:$B$9),FALSE),"")</f>
        <v>36</v>
      </c>
      <c r="F564" s="115">
        <f ca="1">IFERROR(VLOOKUP($A564,INDIRECT(CONCATENATE("'CY ",F$3,", SFY ",(F$3+1)," Answers'!A1:BJ600")),LOOKUP($D$4,'Row Index'!$A$4:$A$9,'Row Index'!$B$4:$B$9),FALSE),"")</f>
        <v>40</v>
      </c>
      <c r="G564" s="115">
        <f ca="1">IFERROR(VLOOKUP($A564,INDIRECT(CONCATENATE("'CY ",G$3,", SFY ",(G$3+1)," Answers'!A1:BJ600")),LOOKUP($D$4,'Row Index'!$A$4:$A$9,'Row Index'!$B$4:$B$9),FALSE),"")</f>
        <v>43</v>
      </c>
      <c r="H564" s="115">
        <f ca="1">IFERROR(VLOOKUP($A564,INDIRECT(CONCATENATE("'CY ",H$3,", SFY ",(H$3+1)," Answers'!A1:BJ600")),LOOKUP($D$4,'Row Index'!$A$4:$A$9,'Row Index'!$B$4:$B$9),FALSE),"")</f>
        <v>37</v>
      </c>
      <c r="I564" s="115">
        <f ca="1">IFERROR(VLOOKUP($A564,INDIRECT(CONCATENATE("'CY ",I$3,", SFY ",(I$3+1)," Answers'!A1:BJ600")),LOOKUP($D$4,'Row Index'!$A$14:$A$19,'Row Index'!$B$14:$B$19),FALSE),"")</f>
        <v>24</v>
      </c>
      <c r="J564" s="115">
        <f ca="1">IFERROR(VLOOKUP($A564,INDIRECT(CONCATENATE("'CY ",J$3,", SFY ",(J$3+1)," Answers'!A1:BJ600")),LOOKUP($D$4,'Row Index'!$A$24:$A$29,'Row Index'!$B$24:$B$29),FALSE),"")</f>
        <v>19</v>
      </c>
      <c r="K564" s="115">
        <f ca="1">IFERROR(VLOOKUP($A564,INDIRECT(CONCATENATE("'CY ",K$3,", SFY ",(K$3+1)," Answers'!A1:BZ600")),LOOKUP($D$4,'Row Index'!$A$24:$A$29,'Row Index'!$B$34:$B$39),FALSE),"")</f>
        <v>42</v>
      </c>
      <c r="L564" s="115">
        <f ca="1">IFERROR(VLOOKUP($A564,INDIRECT(CONCATENATE("'CY ",L$3,", SFY ",(L$3+1)," Answers'!A1:CA600")),LOOKUP($D$4,'Row Index'!$A$24:$A$29,'Row Index'!$B$44:$B$49),FALSE),"")</f>
        <v>33</v>
      </c>
      <c r="M564" s="115">
        <f ca="1">IFERROR(VLOOKUP($A564,INDIRECT(CONCATENATE("'CY ",M$3,", SFY ",(M$3+1)," Answers'!A1:CA600")),LOOKUP($D$4,'Row Index'!$A$54:$A$59,'Row Index'!$B$54:$B$59),FALSE),"")</f>
        <v>24</v>
      </c>
      <c r="N564" s="116">
        <f ca="1">IFERROR(VLOOKUP($A564,INDIRECT(CONCATENATE("'CY ",N$3,", SFY ",(N$3+1)," Answers'!A1:CA600")),LOOKUP($D$4,'Row Index'!$A$64:$A$69,'Row Index'!$B$64:$B$69),FALSE),"")</f>
        <v>21</v>
      </c>
    </row>
    <row r="565" spans="1:14" x14ac:dyDescent="0.25">
      <c r="A565" s="49">
        <v>2116</v>
      </c>
      <c r="B565" s="44" t="s">
        <v>114</v>
      </c>
      <c r="C565" s="46" t="s">
        <v>551</v>
      </c>
      <c r="D565" s="115">
        <f ca="1">IFERROR(VLOOKUP($A565,INDIRECT(CONCATENATE("'CY ",D$3,", SFY ",(D$3+1)," Answers'!A1:BJ600")),LOOKUP($D$4,'Row Index'!$A$4:$A$9,'Row Index'!$B$4:$B$9),FALSE),"")</f>
        <v>40</v>
      </c>
      <c r="E565" s="115">
        <f ca="1">IFERROR(VLOOKUP($A565,INDIRECT(CONCATENATE("'CY ",E$3,", SFY ",(E$3+1)," Answers'!A1:BJ600")),LOOKUP($D$4,'Row Index'!$A$4:$A$9,'Row Index'!$B$4:$B$9),FALSE),"")</f>
        <v>39</v>
      </c>
      <c r="F565" s="115">
        <f ca="1">IFERROR(VLOOKUP($A565,INDIRECT(CONCATENATE("'CY ",F$3,", SFY ",(F$3+1)," Answers'!A1:BJ600")),LOOKUP($D$4,'Row Index'!$A$4:$A$9,'Row Index'!$B$4:$B$9),FALSE),"")</f>
        <v>36</v>
      </c>
      <c r="G565" s="115">
        <f ca="1">IFERROR(VLOOKUP($A565,INDIRECT(CONCATENATE("'CY ",G$3,", SFY ",(G$3+1)," Answers'!A1:BJ600")),LOOKUP($D$4,'Row Index'!$A$4:$A$9,'Row Index'!$B$4:$B$9),FALSE),"")</f>
        <v>38</v>
      </c>
      <c r="H565" s="115">
        <f ca="1">IFERROR(VLOOKUP($A565,INDIRECT(CONCATENATE("'CY ",H$3,", SFY ",(H$3+1)," Answers'!A1:BJ600")),LOOKUP($D$4,'Row Index'!$A$4:$A$9,'Row Index'!$B$4:$B$9),FALSE),"")</f>
        <v>40</v>
      </c>
      <c r="I565" s="115">
        <f ca="1">IFERROR(VLOOKUP($A565,INDIRECT(CONCATENATE("'CY ",I$3,", SFY ",(I$3+1)," Answers'!A1:BJ600")),LOOKUP($D$4,'Row Index'!$A$14:$A$19,'Row Index'!$B$14:$B$19),FALSE),"")</f>
        <v>22</v>
      </c>
      <c r="J565" s="115">
        <f ca="1">IFERROR(VLOOKUP($A565,INDIRECT(CONCATENATE("'CY ",J$3,", SFY ",(J$3+1)," Answers'!A1:BJ600")),LOOKUP($D$4,'Row Index'!$A$24:$A$29,'Row Index'!$B$24:$B$29),FALSE),"")</f>
        <v>19</v>
      </c>
      <c r="K565" s="115">
        <f ca="1">IFERROR(VLOOKUP($A565,INDIRECT(CONCATENATE("'CY ",K$3,", SFY ",(K$3+1)," Answers'!A1:BZ600")),LOOKUP($D$4,'Row Index'!$A$24:$A$29,'Row Index'!$B$34:$B$39),FALSE),"")</f>
        <v>39</v>
      </c>
      <c r="L565" s="115">
        <f ca="1">IFERROR(VLOOKUP($A565,INDIRECT(CONCATENATE("'CY ",L$3,", SFY ",(L$3+1)," Answers'!A1:CA600")),LOOKUP($D$4,'Row Index'!$A$24:$A$29,'Row Index'!$B$44:$B$49),FALSE),"")</f>
        <v>42</v>
      </c>
      <c r="M565" s="115">
        <f ca="1">IFERROR(VLOOKUP($A565,INDIRECT(CONCATENATE("'CY ",M$3,", SFY ",(M$3+1)," Answers'!A1:CA600")),LOOKUP($D$4,'Row Index'!$A$54:$A$59,'Row Index'!$B$54:$B$59),FALSE),"")</f>
        <v>25</v>
      </c>
      <c r="N565" s="116">
        <f ca="1">IFERROR(VLOOKUP($A565,INDIRECT(CONCATENATE("'CY ",N$3,", SFY ",(N$3+1)," Answers'!A1:CA600")),LOOKUP($D$4,'Row Index'!$A$64:$A$69,'Row Index'!$B$64:$B$69),FALSE),"")</f>
        <v>20.5</v>
      </c>
    </row>
    <row r="566" spans="1:14" x14ac:dyDescent="0.25">
      <c r="A566" s="49">
        <v>2117</v>
      </c>
      <c r="B566" s="44" t="s">
        <v>564</v>
      </c>
      <c r="C566" s="46" t="s">
        <v>551</v>
      </c>
      <c r="D566" s="115">
        <f ca="1">IFERROR(VLOOKUP($A566,INDIRECT(CONCATENATE("'CY ",D$3,", SFY ",(D$3+1)," Answers'!A1:BJ600")),LOOKUP($D$4,'Row Index'!$A$4:$A$9,'Row Index'!$B$4:$B$9),FALSE),"")</f>
        <v>31</v>
      </c>
      <c r="E566" s="115">
        <f ca="1">IFERROR(VLOOKUP($A566,INDIRECT(CONCATENATE("'CY ",E$3,", SFY ",(E$3+1)," Answers'!A1:BJ600")),LOOKUP($D$4,'Row Index'!$A$4:$A$9,'Row Index'!$B$4:$B$9),FALSE),"")</f>
        <v>37</v>
      </c>
      <c r="F566" s="115">
        <f ca="1">IFERROR(VLOOKUP($A566,INDIRECT(CONCATENATE("'CY ",F$3,", SFY ",(F$3+1)," Answers'!A1:BJ600")),LOOKUP($D$4,'Row Index'!$A$4:$A$9,'Row Index'!$B$4:$B$9),FALSE),"")</f>
        <v>33</v>
      </c>
      <c r="G566" s="115">
        <f ca="1">IFERROR(VLOOKUP($A566,INDIRECT(CONCATENATE("'CY ",G$3,", SFY ",(G$3+1)," Answers'!A1:BJ600")),LOOKUP($D$4,'Row Index'!$A$4:$A$9,'Row Index'!$B$4:$B$9),FALSE),"")</f>
        <v>35</v>
      </c>
      <c r="H566" s="115">
        <f ca="1">IFERROR(VLOOKUP($A566,INDIRECT(CONCATENATE("'CY ",H$3,", SFY ",(H$3+1)," Answers'!A1:BJ600")),LOOKUP($D$4,'Row Index'!$A$4:$A$9,'Row Index'!$B$4:$B$9),FALSE),"")</f>
        <v>39</v>
      </c>
      <c r="I566" s="115">
        <f ca="1">IFERROR(VLOOKUP($A566,INDIRECT(CONCATENATE("'CY ",I$3,", SFY ",(I$3+1)," Answers'!A1:BJ600")),LOOKUP($D$4,'Row Index'!$A$14:$A$19,'Row Index'!$B$14:$B$19),FALSE),"")</f>
        <v>21</v>
      </c>
      <c r="J566" s="115">
        <f ca="1">IFERROR(VLOOKUP($A566,INDIRECT(CONCATENATE("'CY ",J$3,", SFY ",(J$3+1)," Answers'!A1:BJ600")),LOOKUP($D$4,'Row Index'!$A$24:$A$29,'Row Index'!$B$24:$B$29),FALSE),"")</f>
        <v>19</v>
      </c>
      <c r="K566" s="115">
        <f ca="1">IFERROR(VLOOKUP($A566,INDIRECT(CONCATENATE("'CY ",K$3,", SFY ",(K$3+1)," Answers'!A1:BZ600")),LOOKUP($D$4,'Row Index'!$A$24:$A$29,'Row Index'!$B$34:$B$39),FALSE),"")</f>
        <v>32</v>
      </c>
      <c r="L566" s="115">
        <f ca="1">IFERROR(VLOOKUP($A566,INDIRECT(CONCATENATE("'CY ",L$3,", SFY ",(L$3+1)," Answers'!A1:CA600")),LOOKUP($D$4,'Row Index'!$A$24:$A$29,'Row Index'!$B$44:$B$49),FALSE),"")</f>
        <v>27</v>
      </c>
      <c r="M566" s="115">
        <f ca="1">IFERROR(VLOOKUP($A566,INDIRECT(CONCATENATE("'CY ",M$3,", SFY ",(M$3+1)," Answers'!A1:CA600")),LOOKUP($D$4,'Row Index'!$A$54:$A$59,'Row Index'!$B$54:$B$59),FALSE),"")</f>
        <v>15</v>
      </c>
      <c r="N566" s="116">
        <f ca="1">IFERROR(VLOOKUP($A566,INDIRECT(CONCATENATE("'CY ",N$3,", SFY ",(N$3+1)," Answers'!A1:CA600")),LOOKUP($D$4,'Row Index'!$A$64:$A$69,'Row Index'!$B$64:$B$69),FALSE),"")</f>
        <v>15</v>
      </c>
    </row>
    <row r="567" spans="1:14" x14ac:dyDescent="0.25">
      <c r="A567" s="49">
        <v>2119</v>
      </c>
      <c r="B567" s="44" t="s">
        <v>565</v>
      </c>
      <c r="C567" s="46" t="s">
        <v>551</v>
      </c>
      <c r="D567" s="115">
        <f ca="1">IFERROR(VLOOKUP($A567,INDIRECT(CONCATENATE("'CY ",D$3,", SFY ",(D$3+1)," Answers'!A1:BJ600")),LOOKUP($D$4,'Row Index'!$A$4:$A$9,'Row Index'!$B$4:$B$9),FALSE),"")</f>
        <v>39</v>
      </c>
      <c r="E567" s="115">
        <f ca="1">IFERROR(VLOOKUP($A567,INDIRECT(CONCATENATE("'CY ",E$3,", SFY ",(E$3+1)," Answers'!A1:BJ600")),LOOKUP($D$4,'Row Index'!$A$4:$A$9,'Row Index'!$B$4:$B$9),FALSE),"")</f>
        <v>33</v>
      </c>
      <c r="F567" s="115">
        <f ca="1">IFERROR(VLOOKUP($A567,INDIRECT(CONCATENATE("'CY ",F$3,", SFY ",(F$3+1)," Answers'!A1:BJ600")),LOOKUP($D$4,'Row Index'!$A$4:$A$9,'Row Index'!$B$4:$B$9),FALSE),"")</f>
        <v>38</v>
      </c>
      <c r="G567" s="115">
        <f ca="1">IFERROR(VLOOKUP($A567,INDIRECT(CONCATENATE("'CY ",G$3,", SFY ",(G$3+1)," Answers'!A1:BJ600")),LOOKUP($D$4,'Row Index'!$A$4:$A$9,'Row Index'!$B$4:$B$9),FALSE),"")</f>
        <v>36</v>
      </c>
      <c r="H567" s="115">
        <f ca="1">IFERROR(VLOOKUP($A567,INDIRECT(CONCATENATE("'CY ",H$3,", SFY ",(H$3+1)," Answers'!A1:BJ600")),LOOKUP($D$4,'Row Index'!$A$4:$A$9,'Row Index'!$B$4:$B$9),FALSE),"")</f>
        <v>37</v>
      </c>
      <c r="I567" s="115">
        <f ca="1">IFERROR(VLOOKUP($A567,INDIRECT(CONCATENATE("'CY ",I$3,", SFY ",(I$3+1)," Answers'!A1:BJ600")),LOOKUP($D$4,'Row Index'!$A$14:$A$19,'Row Index'!$B$14:$B$19),FALSE),"")</f>
        <v>21</v>
      </c>
      <c r="J567" s="115">
        <f ca="1">IFERROR(VLOOKUP($A567,INDIRECT(CONCATENATE("'CY ",J$3,", SFY ",(J$3+1)," Answers'!A1:BJ600")),LOOKUP($D$4,'Row Index'!$A$24:$A$29,'Row Index'!$B$24:$B$29),FALSE),"")</f>
        <v>19</v>
      </c>
      <c r="K567" s="115">
        <f ca="1">IFERROR(VLOOKUP($A567,INDIRECT(CONCATENATE("'CY ",K$3,", SFY ",(K$3+1)," Answers'!A1:BZ600")),LOOKUP($D$4,'Row Index'!$A$24:$A$29,'Row Index'!$B$34:$B$39),FALSE),"")</f>
        <v>43</v>
      </c>
      <c r="L567" s="115">
        <f ca="1">IFERROR(VLOOKUP($A567,INDIRECT(CONCATENATE("'CY ",L$3,", SFY ",(L$3+1)," Answers'!A1:CA600")),LOOKUP($D$4,'Row Index'!$A$24:$A$29,'Row Index'!$B$44:$B$49),FALSE),"")</f>
        <v>34</v>
      </c>
      <c r="M567" s="115">
        <f ca="1">IFERROR(VLOOKUP($A567,INDIRECT(CONCATENATE("'CY ",M$3,", SFY ",(M$3+1)," Answers'!A1:CA600")),LOOKUP($D$4,'Row Index'!$A$54:$A$59,'Row Index'!$B$54:$B$59),FALSE),"")</f>
        <v>21</v>
      </c>
      <c r="N567" s="116">
        <f ca="1">IFERROR(VLOOKUP($A567,INDIRECT(CONCATENATE("'CY ",N$3,", SFY ",(N$3+1)," Answers'!A1:CA600")),LOOKUP($D$4,'Row Index'!$A$64:$A$69,'Row Index'!$B$64:$B$69),FALSE),"")</f>
        <v>16.5</v>
      </c>
    </row>
    <row r="568" spans="1:14" x14ac:dyDescent="0.25">
      <c r="A568" s="49">
        <v>2120</v>
      </c>
      <c r="B568" s="44" t="s">
        <v>566</v>
      </c>
      <c r="C568" s="46" t="s">
        <v>551</v>
      </c>
      <c r="D568" s="115">
        <f ca="1">IFERROR(VLOOKUP($A568,INDIRECT(CONCATENATE("'CY ",D$3,", SFY ",(D$3+1)," Answers'!A1:BJ600")),LOOKUP($D$4,'Row Index'!$A$4:$A$9,'Row Index'!$B$4:$B$9),FALSE),"")</f>
        <v>34</v>
      </c>
      <c r="E568" s="115">
        <f ca="1">IFERROR(VLOOKUP($A568,INDIRECT(CONCATENATE("'CY ",E$3,", SFY ",(E$3+1)," Answers'!A1:BJ600")),LOOKUP($D$4,'Row Index'!$A$4:$A$9,'Row Index'!$B$4:$B$9),FALSE),"")</f>
        <v>36</v>
      </c>
      <c r="F568" s="115">
        <f ca="1">IFERROR(VLOOKUP($A568,INDIRECT(CONCATENATE("'CY ",F$3,", SFY ",(F$3+1)," Answers'!A1:BJ600")),LOOKUP($D$4,'Row Index'!$A$4:$A$9,'Row Index'!$B$4:$B$9),FALSE),"")</f>
        <v>37</v>
      </c>
      <c r="G568" s="115">
        <f ca="1">IFERROR(VLOOKUP($A568,INDIRECT(CONCATENATE("'CY ",G$3,", SFY ",(G$3+1)," Answers'!A1:BJ600")),LOOKUP($D$4,'Row Index'!$A$4:$A$9,'Row Index'!$B$4:$B$9),FALSE),"")</f>
        <v>35</v>
      </c>
      <c r="H568" s="115">
        <f ca="1">IFERROR(VLOOKUP($A568,INDIRECT(CONCATENATE("'CY ",H$3,", SFY ",(H$3+1)," Answers'!A1:BJ600")),LOOKUP($D$4,'Row Index'!$A$4:$A$9,'Row Index'!$B$4:$B$9),FALSE),"")</f>
        <v>37</v>
      </c>
      <c r="I568" s="115">
        <f ca="1">IFERROR(VLOOKUP($A568,INDIRECT(CONCATENATE("'CY ",I$3,", SFY ",(I$3+1)," Answers'!A1:BJ600")),LOOKUP($D$4,'Row Index'!$A$14:$A$19,'Row Index'!$B$14:$B$19),FALSE),"")</f>
        <v>19</v>
      </c>
      <c r="J568" s="115">
        <f ca="1">IFERROR(VLOOKUP($A568,INDIRECT(CONCATENATE("'CY ",J$3,", SFY ",(J$3+1)," Answers'!A1:BJ600")),LOOKUP($D$4,'Row Index'!$A$24:$A$29,'Row Index'!$B$24:$B$29),FALSE),"")</f>
        <v>17</v>
      </c>
      <c r="K568" s="115">
        <f ca="1">IFERROR(VLOOKUP($A568,INDIRECT(CONCATENATE("'CY ",K$3,", SFY ",(K$3+1)," Answers'!A1:BZ600")),LOOKUP($D$4,'Row Index'!$A$24:$A$29,'Row Index'!$B$34:$B$39),FALSE),"")</f>
        <v>35</v>
      </c>
      <c r="L568" s="115">
        <f ca="1">IFERROR(VLOOKUP($A568,INDIRECT(CONCATENATE("'CY ",L$3,", SFY ",(L$3+1)," Answers'!A1:CA600")),LOOKUP($D$4,'Row Index'!$A$24:$A$29,'Row Index'!$B$44:$B$49),FALSE),"")</f>
        <v>28</v>
      </c>
      <c r="M568" s="115">
        <f ca="1">IFERROR(VLOOKUP($A568,INDIRECT(CONCATENATE("'CY ",M$3,", SFY ",(M$3+1)," Answers'!A1:CA600")),LOOKUP($D$4,'Row Index'!$A$54:$A$59,'Row Index'!$B$54:$B$59),FALSE),"")</f>
        <v>21</v>
      </c>
      <c r="N568" s="116">
        <f ca="1">IFERROR(VLOOKUP($A568,INDIRECT(CONCATENATE("'CY ",N$3,", SFY ",(N$3+1)," Answers'!A1:CA600")),LOOKUP($D$4,'Row Index'!$A$64:$A$69,'Row Index'!$B$64:$B$69),FALSE),"")</f>
        <v>19</v>
      </c>
    </row>
    <row r="569" spans="1:14" x14ac:dyDescent="0.25">
      <c r="A569" s="49">
        <v>2121</v>
      </c>
      <c r="B569" s="44" t="s">
        <v>567</v>
      </c>
      <c r="C569" s="46" t="s">
        <v>551</v>
      </c>
      <c r="D569" s="115">
        <f ca="1">IFERROR(VLOOKUP($A569,INDIRECT(CONCATENATE("'CY ",D$3,", SFY ",(D$3+1)," Answers'!A1:BJ600")),LOOKUP($D$4,'Row Index'!$A$4:$A$9,'Row Index'!$B$4:$B$9),FALSE),"")</f>
        <v>38</v>
      </c>
      <c r="E569" s="115">
        <f ca="1">IFERROR(VLOOKUP($A569,INDIRECT(CONCATENATE("'CY ",E$3,", SFY ",(E$3+1)," Answers'!A1:BJ600")),LOOKUP($D$4,'Row Index'!$A$4:$A$9,'Row Index'!$B$4:$B$9),FALSE),"")</f>
        <v>30</v>
      </c>
      <c r="F569" s="115">
        <f ca="1">IFERROR(VLOOKUP($A569,INDIRECT(CONCATENATE("'CY ",F$3,", SFY ",(F$3+1)," Answers'!A1:BJ600")),LOOKUP($D$4,'Row Index'!$A$4:$A$9,'Row Index'!$B$4:$B$9),FALSE),"")</f>
        <v>34</v>
      </c>
      <c r="G569" s="115">
        <f ca="1">IFERROR(VLOOKUP($A569,INDIRECT(CONCATENATE("'CY ",G$3,", SFY ",(G$3+1)," Answers'!A1:BJ600")),LOOKUP($D$4,'Row Index'!$A$4:$A$9,'Row Index'!$B$4:$B$9),FALSE),"")</f>
        <v>35</v>
      </c>
      <c r="H569" s="115">
        <f ca="1">IFERROR(VLOOKUP($A569,INDIRECT(CONCATENATE("'CY ",H$3,", SFY ",(H$3+1)," Answers'!A1:BJ600")),LOOKUP($D$4,'Row Index'!$A$4:$A$9,'Row Index'!$B$4:$B$9),FALSE),"")</f>
        <v>34</v>
      </c>
      <c r="I569" s="115">
        <f ca="1">IFERROR(VLOOKUP($A569,INDIRECT(CONCATENATE("'CY ",I$3,", SFY ",(I$3+1)," Answers'!A1:BJ600")),LOOKUP($D$4,'Row Index'!$A$14:$A$19,'Row Index'!$B$14:$B$19),FALSE),"")</f>
        <v>22</v>
      </c>
      <c r="J569" s="115">
        <f ca="1">IFERROR(VLOOKUP($A569,INDIRECT(CONCATENATE("'CY ",J$3,", SFY ",(J$3+1)," Answers'!A1:BJ600")),LOOKUP($D$4,'Row Index'!$A$24:$A$29,'Row Index'!$B$24:$B$29),FALSE),"")</f>
        <v>17</v>
      </c>
      <c r="K569" s="115">
        <f ca="1">IFERROR(VLOOKUP($A569,INDIRECT(CONCATENATE("'CY ",K$3,", SFY ",(K$3+1)," Answers'!A1:BZ600")),LOOKUP($D$4,'Row Index'!$A$24:$A$29,'Row Index'!$B$34:$B$39),FALSE),"")</f>
        <v>31</v>
      </c>
      <c r="L569" s="115">
        <f ca="1">IFERROR(VLOOKUP($A569,INDIRECT(CONCATENATE("'CY ",L$3,", SFY ",(L$3+1)," Answers'!A1:CA600")),LOOKUP($D$4,'Row Index'!$A$24:$A$29,'Row Index'!$B$44:$B$49),FALSE),"")</f>
        <v>39</v>
      </c>
      <c r="M569" s="115">
        <f ca="1">IFERROR(VLOOKUP($A569,INDIRECT(CONCATENATE("'CY ",M$3,", SFY ",(M$3+1)," Answers'!A1:CA600")),LOOKUP($D$4,'Row Index'!$A$54:$A$59,'Row Index'!$B$54:$B$59),FALSE),"")</f>
        <v>20</v>
      </c>
      <c r="N569" s="116">
        <f ca="1">IFERROR(VLOOKUP($A569,INDIRECT(CONCATENATE("'CY ",N$3,", SFY ",(N$3+1)," Answers'!A1:CA600")),LOOKUP($D$4,'Row Index'!$A$64:$A$69,'Row Index'!$B$64:$B$69),FALSE),"")</f>
        <v>20</v>
      </c>
    </row>
    <row r="570" spans="1:14" x14ac:dyDescent="0.25">
      <c r="A570" s="49">
        <v>2122</v>
      </c>
      <c r="B570" s="44" t="s">
        <v>91</v>
      </c>
      <c r="C570" s="46" t="s">
        <v>551</v>
      </c>
      <c r="D570" s="115">
        <f ca="1">IFERROR(VLOOKUP($A570,INDIRECT(CONCATENATE("'CY ",D$3,", SFY ",(D$3+1)," Answers'!A1:BJ600")),LOOKUP($D$4,'Row Index'!$A$4:$A$9,'Row Index'!$B$4:$B$9),FALSE),"")</f>
        <v>45</v>
      </c>
      <c r="E570" s="115">
        <f ca="1">IFERROR(VLOOKUP($A570,INDIRECT(CONCATENATE("'CY ",E$3,", SFY ",(E$3+1)," Answers'!A1:BJ600")),LOOKUP($D$4,'Row Index'!$A$4:$A$9,'Row Index'!$B$4:$B$9),FALSE),"")</f>
        <v>44</v>
      </c>
      <c r="F570" s="115">
        <f ca="1">IFERROR(VLOOKUP($A570,INDIRECT(CONCATENATE("'CY ",F$3,", SFY ",(F$3+1)," Answers'!A1:BJ600")),LOOKUP($D$4,'Row Index'!$A$4:$A$9,'Row Index'!$B$4:$B$9),FALSE),"")</f>
        <v>46</v>
      </c>
      <c r="G570" s="115">
        <f ca="1">IFERROR(VLOOKUP($A570,INDIRECT(CONCATENATE("'CY ",G$3,", SFY ",(G$3+1)," Answers'!A1:BJ600")),LOOKUP($D$4,'Row Index'!$A$4:$A$9,'Row Index'!$B$4:$B$9),FALSE),"")</f>
        <v>41</v>
      </c>
      <c r="H570" s="115">
        <f ca="1">IFERROR(VLOOKUP($A570,INDIRECT(CONCATENATE("'CY ",H$3,", SFY ",(H$3+1)," Answers'!A1:BJ600")),LOOKUP($D$4,'Row Index'!$A$4:$A$9,'Row Index'!$B$4:$B$9),FALSE),"")</f>
        <v>41</v>
      </c>
      <c r="I570" s="115">
        <f ca="1">IFERROR(VLOOKUP($A570,INDIRECT(CONCATENATE("'CY ",I$3,", SFY ",(I$3+1)," Answers'!A1:BJ600")),LOOKUP($D$4,'Row Index'!$A$14:$A$19,'Row Index'!$B$14:$B$19),FALSE),"")</f>
        <v>23</v>
      </c>
      <c r="J570" s="115">
        <f ca="1">IFERROR(VLOOKUP($A570,INDIRECT(CONCATENATE("'CY ",J$3,", SFY ",(J$3+1)," Answers'!A1:BJ600")),LOOKUP($D$4,'Row Index'!$A$24:$A$29,'Row Index'!$B$24:$B$29),FALSE),"")</f>
        <v>20</v>
      </c>
      <c r="K570" s="115">
        <f ca="1">IFERROR(VLOOKUP($A570,INDIRECT(CONCATENATE("'CY ",K$3,", SFY ",(K$3+1)," Answers'!A1:BZ600")),LOOKUP($D$4,'Row Index'!$A$24:$A$29,'Row Index'!$B$34:$B$39),FALSE),"")</f>
        <v>47</v>
      </c>
      <c r="L570" s="115">
        <f ca="1">IFERROR(VLOOKUP($A570,INDIRECT(CONCATENATE("'CY ",L$3,", SFY ",(L$3+1)," Answers'!A1:CA600")),LOOKUP($D$4,'Row Index'!$A$24:$A$29,'Row Index'!$B$44:$B$49),FALSE),"")</f>
        <v>41</v>
      </c>
      <c r="M570" s="115">
        <f ca="1">IFERROR(VLOOKUP($A570,INDIRECT(CONCATENATE("'CY ",M$3,", SFY ",(M$3+1)," Answers'!A1:CA600")),LOOKUP($D$4,'Row Index'!$A$54:$A$59,'Row Index'!$B$54:$B$59),FALSE),"")</f>
        <v>22</v>
      </c>
      <c r="N570" s="116">
        <f ca="1">IFERROR(VLOOKUP($A570,INDIRECT(CONCATENATE("'CY ",N$3,", SFY ",(N$3+1)," Answers'!A1:CA600")),LOOKUP($D$4,'Row Index'!$A$64:$A$69,'Row Index'!$B$64:$B$69),FALSE),"")</f>
        <v>20.5</v>
      </c>
    </row>
    <row r="571" spans="1:14" x14ac:dyDescent="0.25">
      <c r="A571" s="49">
        <v>2123</v>
      </c>
      <c r="B571" s="44" t="s">
        <v>568</v>
      </c>
      <c r="C571" s="46" t="s">
        <v>551</v>
      </c>
      <c r="D571" s="131">
        <f ca="1">IFERROR(VLOOKUP($A571,INDIRECT(CONCATENATE("'CY ",D$3,", SFY ",(D$3+1)," Answers'!A1:BJ600")),LOOKUP($D$4,'Row Index'!$A$4:$A$9,'Row Index'!$B$4:$B$9),FALSE),"")</f>
        <v>35</v>
      </c>
      <c r="E571" s="131">
        <f ca="1">IFERROR(VLOOKUP($A571,INDIRECT(CONCATENATE("'CY ",E$3,", SFY ",(E$3+1)," Answers'!A1:BJ600")),LOOKUP($D$4,'Row Index'!$A$4:$A$9,'Row Index'!$B$4:$B$9),FALSE),"")</f>
        <v>38</v>
      </c>
      <c r="F571" s="131">
        <f ca="1">IFERROR(VLOOKUP($A571,INDIRECT(CONCATENATE("'CY ",F$3,", SFY ",(F$3+1)," Answers'!A1:BJ600")),LOOKUP($D$4,'Row Index'!$A$4:$A$9,'Row Index'!$B$4:$B$9),FALSE),"")</f>
        <v>35</v>
      </c>
      <c r="G571" s="131">
        <f ca="1">IFERROR(VLOOKUP($A571,INDIRECT(CONCATENATE("'CY ",G$3,", SFY ",(G$3+1)," Answers'!A1:BJ600")),LOOKUP($D$4,'Row Index'!$A$4:$A$9,'Row Index'!$B$4:$B$9),FALSE),"")</f>
        <v>32</v>
      </c>
      <c r="H571" s="131">
        <f ca="1">IFERROR(VLOOKUP($A571,INDIRECT(CONCATENATE("'CY ",H$3,", SFY ",(H$3+1)," Answers'!A1:BJ600")),LOOKUP($D$4,'Row Index'!$A$4:$A$9,'Row Index'!$B$4:$B$9),FALSE),"")</f>
        <v>32</v>
      </c>
      <c r="I571" s="131">
        <f ca="1">IFERROR(VLOOKUP($A571,INDIRECT(CONCATENATE("'CY ",I$3,", SFY ",(I$3+1)," Answers'!A1:BJ600")),LOOKUP($D$4,'Row Index'!$A$14:$A$19,'Row Index'!$B$14:$B$19),FALSE),"")</f>
        <v>16</v>
      </c>
      <c r="J571" s="131">
        <f ca="1">IFERROR(VLOOKUP($A571,INDIRECT(CONCATENATE("'CY ",J$3,", SFY ",(J$3+1)," Answers'!A1:BJ600")),LOOKUP($D$4,'Row Index'!$A$24:$A$29,'Row Index'!$B$24:$B$29),FALSE),"")</f>
        <v>13</v>
      </c>
      <c r="K571" s="131">
        <f ca="1">IFERROR(VLOOKUP($A571,INDIRECT(CONCATENATE("'CY ",K$3,", SFY ",(K$3+1)," Answers'!A1:BZ600")),LOOKUP($D$4,'Row Index'!$A$24:$A$29,'Row Index'!$B$34:$B$39),FALSE),"")</f>
        <v>34</v>
      </c>
      <c r="L571" s="131">
        <f ca="1">IFERROR(VLOOKUP($A571,INDIRECT(CONCATENATE("'CY ",L$3,", SFY ",(L$3+1)," Answers'!A1:CA600")),LOOKUP($D$4,'Row Index'!$A$24:$A$29,'Row Index'!$B$44:$B$49),FALSE),"")</f>
        <v>34</v>
      </c>
      <c r="M571" s="131">
        <f ca="1">IFERROR(VLOOKUP($A571,INDIRECT(CONCATENATE("'CY ",M$3,", SFY ",(M$3+1)," Answers'!A1:CA600")),LOOKUP($D$4,'Row Index'!$A$54:$A$59,'Row Index'!$B$54:$B$59),FALSE),"")</f>
        <v>21</v>
      </c>
      <c r="N571" s="175">
        <f ca="1">IFERROR(VLOOKUP($A571,INDIRECT(CONCATENATE("'CY ",N$3,", SFY ",(N$3+1)," Answers'!A1:CA600")),LOOKUP($D$4,'Row Index'!$A$64:$A$69,'Row Index'!$B$64:$B$69),FALSE),"")</f>
        <v>19</v>
      </c>
    </row>
    <row r="572" spans="1:14" x14ac:dyDescent="0.25">
      <c r="K572" s="188"/>
    </row>
    <row r="573" spans="1:14" x14ac:dyDescent="0.25">
      <c r="A573" s="11"/>
      <c r="B573" s="96" t="s">
        <v>1630</v>
      </c>
      <c r="D573" s="28">
        <f ca="1">AVERAGE(D5:D571)</f>
        <v>39.346289752650179</v>
      </c>
      <c r="E573" s="28">
        <f t="shared" ref="E573:J573" ca="1" si="0">AVERAGE(E5:E571)</f>
        <v>37.825088339222617</v>
      </c>
      <c r="F573" s="28">
        <f t="shared" ca="1" si="0"/>
        <v>37.446017699115046</v>
      </c>
      <c r="G573" s="28">
        <f t="shared" ca="1" si="0"/>
        <v>35.327433628318587</v>
      </c>
      <c r="H573" s="28">
        <f t="shared" ca="1" si="0"/>
        <v>36.702654867256641</v>
      </c>
      <c r="I573" s="28">
        <f t="shared" ca="1" si="0"/>
        <v>21.067256637168143</v>
      </c>
      <c r="J573" s="28">
        <f t="shared" ca="1" si="0"/>
        <v>18.329203539823009</v>
      </c>
      <c r="K573" s="201" t="str">
        <f ca="1">IF(COUNTIF(K5:K571,"=0")&gt;=51,ROUND(AVERAGEIF(K5:K571,"&gt;0"),0),ROUND(AVERAGE(K5:K571),0))&amp;"*"</f>
        <v>38*</v>
      </c>
      <c r="L573" s="201">
        <f ca="1">IF(COUNTIF(L5:L571,"=0")&gt;=51,ROUND(AVERAGEIF(L5:L571,"&gt;0"),0),ROUND(AVERAGE(L5:L571),0))</f>
        <v>37</v>
      </c>
      <c r="M573" s="201">
        <f ca="1">IF(COUNTIF(M5:M571,"=0")&gt;=51,ROUND(AVERAGEIF(M5:M571,"&gt;0"),0),ROUND(AVERAGE(M5:M571),0))</f>
        <v>23</v>
      </c>
      <c r="N573" s="201">
        <f ca="1">IF(COUNTIF(N5:N571,"=0")&gt;=51,ROUND(AVERAGEIF(N5:N571,"&gt;0"),0),ROUND(AVERAGE(N5:N571),0))</f>
        <v>20</v>
      </c>
    </row>
    <row r="574" spans="1:14" x14ac:dyDescent="0.25">
      <c r="A574" s="11"/>
      <c r="B574" s="11"/>
    </row>
    <row r="575" spans="1:14" x14ac:dyDescent="0.25">
      <c r="B575" t="s">
        <v>1909</v>
      </c>
    </row>
  </sheetData>
  <sortState xmlns:xlrd2="http://schemas.microsoft.com/office/spreadsheetml/2017/richdata2" ref="A4:C570">
    <sortCondition ref="A4:A570"/>
  </sortState>
  <mergeCells count="2">
    <mergeCell ref="A1:L1"/>
    <mergeCell ref="D4:N4"/>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'Row Index'!$A$4:$A$9</xm:f>
          </x14:formula1>
          <xm:sqref>D4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L53"/>
  <sheetViews>
    <sheetView zoomScaleNormal="100" workbookViewId="0">
      <pane ySplit="3" topLeftCell="A4" activePane="bottomLeft" state="frozen"/>
      <selection activeCell="B37" sqref="B37"/>
      <selection pane="bottomLeft" activeCell="A6" sqref="A6"/>
    </sheetView>
  </sheetViews>
  <sheetFormatPr defaultRowHeight="15" x14ac:dyDescent="0.25"/>
  <cols>
    <col min="2" max="2" width="32.5703125" bestFit="1" customWidth="1"/>
    <col min="3" max="3" width="73.42578125" customWidth="1"/>
  </cols>
  <sheetData>
    <row r="1" spans="1:12" x14ac:dyDescent="0.25">
      <c r="A1" s="18" t="s">
        <v>968</v>
      </c>
      <c r="E1" t="s">
        <v>1614</v>
      </c>
      <c r="I1" s="78" t="s">
        <v>1615</v>
      </c>
    </row>
    <row r="2" spans="1:12" x14ac:dyDescent="0.25">
      <c r="E2" t="s">
        <v>1621</v>
      </c>
      <c r="I2" s="78" t="s">
        <v>1622</v>
      </c>
    </row>
    <row r="3" spans="1:12" x14ac:dyDescent="0.25">
      <c r="A3" s="53" t="s">
        <v>1576</v>
      </c>
      <c r="B3" s="53" t="s">
        <v>805</v>
      </c>
      <c r="C3" s="53" t="s">
        <v>647</v>
      </c>
    </row>
    <row r="4" spans="1:12" ht="77.25" x14ac:dyDescent="0.25">
      <c r="A4" s="98">
        <v>1</v>
      </c>
      <c r="B4" s="97" t="s">
        <v>747</v>
      </c>
      <c r="C4" s="54" t="s">
        <v>803</v>
      </c>
      <c r="I4" s="17"/>
      <c r="L4" s="17"/>
    </row>
    <row r="5" spans="1:12" ht="26.25" x14ac:dyDescent="0.25">
      <c r="A5" s="98">
        <v>2</v>
      </c>
      <c r="B5" s="97" t="s">
        <v>747</v>
      </c>
      <c r="C5" s="54" t="s">
        <v>748</v>
      </c>
      <c r="I5" s="17"/>
      <c r="L5" s="17"/>
    </row>
    <row r="6" spans="1:12" ht="77.25" x14ac:dyDescent="0.25">
      <c r="A6" s="98">
        <v>3</v>
      </c>
      <c r="B6" s="97" t="s">
        <v>747</v>
      </c>
      <c r="C6" s="54" t="s">
        <v>749</v>
      </c>
      <c r="I6" s="17"/>
      <c r="L6" s="17"/>
    </row>
    <row r="7" spans="1:12" ht="26.25" x14ac:dyDescent="0.25">
      <c r="A7" s="98">
        <v>4</v>
      </c>
      <c r="B7" s="97" t="s">
        <v>747</v>
      </c>
      <c r="C7" s="54" t="s">
        <v>750</v>
      </c>
      <c r="I7" s="17"/>
    </row>
    <row r="8" spans="1:12" ht="26.25" x14ac:dyDescent="0.25">
      <c r="A8" s="98">
        <v>5</v>
      </c>
      <c r="B8" s="97" t="s">
        <v>747</v>
      </c>
      <c r="C8" s="54" t="s">
        <v>751</v>
      </c>
      <c r="I8" s="17"/>
    </row>
    <row r="9" spans="1:12" ht="26.25" x14ac:dyDescent="0.25">
      <c r="A9" s="98">
        <v>6</v>
      </c>
      <c r="B9" s="97" t="s">
        <v>747</v>
      </c>
      <c r="C9" s="54" t="s">
        <v>752</v>
      </c>
      <c r="I9" s="17"/>
    </row>
    <row r="10" spans="1:12" ht="51.75" x14ac:dyDescent="0.25">
      <c r="A10" s="98">
        <v>7</v>
      </c>
      <c r="B10" s="97" t="s">
        <v>747</v>
      </c>
      <c r="C10" s="54" t="s">
        <v>753</v>
      </c>
      <c r="I10" s="17"/>
    </row>
    <row r="11" spans="1:12" ht="39" x14ac:dyDescent="0.25">
      <c r="A11" s="98">
        <v>8</v>
      </c>
      <c r="B11" s="97" t="s">
        <v>747</v>
      </c>
      <c r="C11" s="54" t="s">
        <v>754</v>
      </c>
      <c r="I11" s="17"/>
    </row>
    <row r="12" spans="1:12" ht="39" x14ac:dyDescent="0.25">
      <c r="A12" s="98">
        <v>9</v>
      </c>
      <c r="B12" s="97" t="s">
        <v>747</v>
      </c>
      <c r="C12" s="54" t="s">
        <v>755</v>
      </c>
      <c r="I12" s="17"/>
    </row>
    <row r="13" spans="1:12" ht="26.25" x14ac:dyDescent="0.25">
      <c r="A13" s="98">
        <v>10</v>
      </c>
      <c r="B13" s="97" t="s">
        <v>747</v>
      </c>
      <c r="C13" s="54" t="s">
        <v>756</v>
      </c>
      <c r="I13" s="17"/>
    </row>
    <row r="14" spans="1:12" ht="26.25" x14ac:dyDescent="0.25">
      <c r="A14" s="98">
        <v>11</v>
      </c>
      <c r="B14" s="97" t="s">
        <v>747</v>
      </c>
      <c r="C14" s="54" t="s">
        <v>757</v>
      </c>
      <c r="I14" s="17"/>
    </row>
    <row r="15" spans="1:12" ht="51.75" x14ac:dyDescent="0.25">
      <c r="A15" s="98">
        <v>12</v>
      </c>
      <c r="B15" s="97" t="s">
        <v>758</v>
      </c>
      <c r="C15" s="54" t="s">
        <v>759</v>
      </c>
      <c r="I15" s="17"/>
    </row>
    <row r="16" spans="1:12" ht="39" x14ac:dyDescent="0.25">
      <c r="A16" s="98">
        <v>13</v>
      </c>
      <c r="B16" s="97" t="s">
        <v>758</v>
      </c>
      <c r="C16" s="54" t="s">
        <v>760</v>
      </c>
      <c r="I16" s="17"/>
    </row>
    <row r="17" spans="1:9" ht="39" x14ac:dyDescent="0.25">
      <c r="A17" s="98">
        <v>14</v>
      </c>
      <c r="B17" s="97" t="s">
        <v>758</v>
      </c>
      <c r="C17" s="54" t="s">
        <v>761</v>
      </c>
      <c r="I17" s="17"/>
    </row>
    <row r="18" spans="1:9" ht="26.25" x14ac:dyDescent="0.25">
      <c r="A18" s="98">
        <v>15</v>
      </c>
      <c r="B18" s="97" t="s">
        <v>758</v>
      </c>
      <c r="C18" s="54" t="s">
        <v>762</v>
      </c>
      <c r="I18" s="17"/>
    </row>
    <row r="19" spans="1:9" ht="26.25" x14ac:dyDescent="0.25">
      <c r="A19" s="98">
        <v>16</v>
      </c>
      <c r="B19" s="97" t="s">
        <v>758</v>
      </c>
      <c r="C19" s="54" t="s">
        <v>763</v>
      </c>
      <c r="I19" s="17"/>
    </row>
    <row r="20" spans="1:9" ht="26.25" x14ac:dyDescent="0.25">
      <c r="A20" s="98">
        <v>17</v>
      </c>
      <c r="B20" s="97" t="s">
        <v>758</v>
      </c>
      <c r="C20" s="54" t="s">
        <v>764</v>
      </c>
      <c r="I20" s="17"/>
    </row>
    <row r="21" spans="1:9" ht="64.5" x14ac:dyDescent="0.25">
      <c r="A21" s="98">
        <v>18</v>
      </c>
      <c r="B21" s="97" t="s">
        <v>758</v>
      </c>
      <c r="C21" s="54" t="s">
        <v>765</v>
      </c>
      <c r="I21" s="17"/>
    </row>
    <row r="22" spans="1:9" ht="26.25" x14ac:dyDescent="0.25">
      <c r="A22" s="98">
        <v>19</v>
      </c>
      <c r="B22" s="97" t="s">
        <v>758</v>
      </c>
      <c r="C22" s="54" t="s">
        <v>766</v>
      </c>
      <c r="I22" s="17"/>
    </row>
    <row r="23" spans="1:9" ht="39" x14ac:dyDescent="0.25">
      <c r="A23" s="98">
        <v>20</v>
      </c>
      <c r="B23" s="97" t="s">
        <v>767</v>
      </c>
      <c r="C23" s="54" t="s">
        <v>768</v>
      </c>
      <c r="I23" s="17"/>
    </row>
    <row r="24" spans="1:9" ht="26.25" x14ac:dyDescent="0.25">
      <c r="A24" s="98">
        <v>21</v>
      </c>
      <c r="B24" s="97" t="s">
        <v>767</v>
      </c>
      <c r="C24" s="54" t="s">
        <v>769</v>
      </c>
      <c r="I24" s="17"/>
    </row>
    <row r="25" spans="1:9" ht="26.25" x14ac:dyDescent="0.25">
      <c r="A25" s="98">
        <v>22</v>
      </c>
      <c r="B25" s="97" t="s">
        <v>767</v>
      </c>
      <c r="C25" s="54" t="s">
        <v>770</v>
      </c>
      <c r="I25" s="17"/>
    </row>
    <row r="26" spans="1:9" ht="26.25" x14ac:dyDescent="0.25">
      <c r="A26" s="98">
        <v>23</v>
      </c>
      <c r="B26" s="97" t="s">
        <v>767</v>
      </c>
      <c r="C26" s="54" t="s">
        <v>771</v>
      </c>
      <c r="I26" s="17"/>
    </row>
    <row r="27" spans="1:9" ht="26.25" x14ac:dyDescent="0.25">
      <c r="A27" s="98">
        <v>24</v>
      </c>
      <c r="B27" s="97" t="s">
        <v>767</v>
      </c>
      <c r="C27" s="54" t="s">
        <v>772</v>
      </c>
      <c r="I27" s="17"/>
    </row>
    <row r="28" spans="1:9" ht="39" x14ac:dyDescent="0.25">
      <c r="A28" s="98">
        <v>25</v>
      </c>
      <c r="B28" s="97" t="s">
        <v>773</v>
      </c>
      <c r="C28" s="54" t="s">
        <v>774</v>
      </c>
      <c r="I28" s="17"/>
    </row>
    <row r="29" spans="1:9" ht="51.75" x14ac:dyDescent="0.25">
      <c r="A29" s="98">
        <v>26</v>
      </c>
      <c r="B29" s="97" t="s">
        <v>773</v>
      </c>
      <c r="C29" s="54" t="s">
        <v>775</v>
      </c>
      <c r="I29" s="17"/>
    </row>
    <row r="30" spans="1:9" ht="39" x14ac:dyDescent="0.25">
      <c r="A30" s="98">
        <v>27</v>
      </c>
      <c r="B30" s="97" t="s">
        <v>773</v>
      </c>
      <c r="C30" s="54" t="s">
        <v>776</v>
      </c>
      <c r="I30" s="17"/>
    </row>
    <row r="31" spans="1:9" ht="26.25" x14ac:dyDescent="0.25">
      <c r="A31" s="98">
        <v>28</v>
      </c>
      <c r="B31" s="97" t="s">
        <v>773</v>
      </c>
      <c r="C31" s="54" t="s">
        <v>777</v>
      </c>
      <c r="I31" s="17"/>
    </row>
    <row r="32" spans="1:9" ht="51.75" x14ac:dyDescent="0.25">
      <c r="A32" s="98">
        <v>29</v>
      </c>
      <c r="B32" s="97" t="s">
        <v>778</v>
      </c>
      <c r="C32" s="54" t="s">
        <v>779</v>
      </c>
      <c r="I32" s="17"/>
    </row>
    <row r="33" spans="1:9" ht="51.75" x14ac:dyDescent="0.25">
      <c r="A33" s="98">
        <v>30</v>
      </c>
      <c r="B33" s="97" t="s">
        <v>778</v>
      </c>
      <c r="C33" s="54" t="s">
        <v>804</v>
      </c>
      <c r="I33" s="17"/>
    </row>
    <row r="34" spans="1:9" ht="26.25" x14ac:dyDescent="0.25">
      <c r="A34" s="98">
        <v>31</v>
      </c>
      <c r="B34" s="97" t="s">
        <v>778</v>
      </c>
      <c r="C34" s="54" t="s">
        <v>780</v>
      </c>
      <c r="I34" s="17"/>
    </row>
    <row r="35" spans="1:9" ht="39" x14ac:dyDescent="0.25">
      <c r="A35" s="98">
        <v>32</v>
      </c>
      <c r="B35" s="97" t="s">
        <v>778</v>
      </c>
      <c r="C35" s="54" t="s">
        <v>781</v>
      </c>
      <c r="I35" s="17"/>
    </row>
    <row r="36" spans="1:9" x14ac:dyDescent="0.25">
      <c r="A36" s="98">
        <v>33</v>
      </c>
      <c r="B36" s="97" t="s">
        <v>778</v>
      </c>
      <c r="C36" s="54" t="s">
        <v>782</v>
      </c>
      <c r="I36" s="17"/>
    </row>
    <row r="37" spans="1:9" ht="26.25" x14ac:dyDescent="0.25">
      <c r="A37" s="98">
        <v>34</v>
      </c>
      <c r="B37" s="97" t="s">
        <v>778</v>
      </c>
      <c r="C37" s="54" t="s">
        <v>783</v>
      </c>
      <c r="I37" s="17"/>
    </row>
    <row r="38" spans="1:9" ht="26.25" x14ac:dyDescent="0.25">
      <c r="A38" s="98">
        <v>35</v>
      </c>
      <c r="B38" s="97" t="s">
        <v>778</v>
      </c>
      <c r="C38" s="54" t="s">
        <v>784</v>
      </c>
      <c r="I38" s="17"/>
    </row>
    <row r="39" spans="1:9" ht="51.75" x14ac:dyDescent="0.25">
      <c r="A39" s="98">
        <v>36</v>
      </c>
      <c r="B39" s="97" t="s">
        <v>778</v>
      </c>
      <c r="C39" s="54" t="s">
        <v>785</v>
      </c>
      <c r="I39" s="17"/>
    </row>
    <row r="40" spans="1:9" ht="26.25" x14ac:dyDescent="0.25">
      <c r="A40" s="98">
        <v>37</v>
      </c>
      <c r="B40" s="97" t="s">
        <v>778</v>
      </c>
      <c r="C40" s="54" t="s">
        <v>786</v>
      </c>
      <c r="I40" s="17"/>
    </row>
    <row r="41" spans="1:9" ht="26.25" x14ac:dyDescent="0.25">
      <c r="A41" s="98">
        <v>38</v>
      </c>
      <c r="B41" s="97" t="s">
        <v>778</v>
      </c>
      <c r="C41" s="54" t="s">
        <v>787</v>
      </c>
      <c r="I41" s="17"/>
    </row>
    <row r="42" spans="1:9" ht="26.25" x14ac:dyDescent="0.25">
      <c r="A42" s="98">
        <v>39</v>
      </c>
      <c r="B42" s="97" t="s">
        <v>778</v>
      </c>
      <c r="C42" s="54" t="s">
        <v>788</v>
      </c>
      <c r="I42" s="17"/>
    </row>
    <row r="43" spans="1:9" ht="26.25" x14ac:dyDescent="0.25">
      <c r="A43" s="98">
        <v>40</v>
      </c>
      <c r="B43" s="97" t="s">
        <v>778</v>
      </c>
      <c r="C43" s="54" t="s">
        <v>789</v>
      </c>
      <c r="I43" s="17"/>
    </row>
    <row r="44" spans="1:9" ht="39" x14ac:dyDescent="0.25">
      <c r="A44" s="98">
        <v>41</v>
      </c>
      <c r="B44" s="97" t="s">
        <v>790</v>
      </c>
      <c r="C44" s="54" t="s">
        <v>791</v>
      </c>
      <c r="I44" s="17"/>
    </row>
    <row r="45" spans="1:9" ht="39" x14ac:dyDescent="0.25">
      <c r="A45" s="98">
        <v>42</v>
      </c>
      <c r="B45" s="97" t="s">
        <v>790</v>
      </c>
      <c r="C45" s="54" t="s">
        <v>792</v>
      </c>
      <c r="I45" s="17"/>
    </row>
    <row r="46" spans="1:9" ht="39" x14ac:dyDescent="0.25">
      <c r="A46" s="98">
        <v>43</v>
      </c>
      <c r="B46" s="97" t="s">
        <v>790</v>
      </c>
      <c r="C46" s="54" t="s">
        <v>793</v>
      </c>
      <c r="I46" s="17"/>
    </row>
    <row r="47" spans="1:9" ht="26.25" x14ac:dyDescent="0.25">
      <c r="A47" s="98">
        <v>44</v>
      </c>
      <c r="B47" s="97" t="s">
        <v>790</v>
      </c>
      <c r="C47" s="54" t="s">
        <v>794</v>
      </c>
      <c r="I47" s="17"/>
    </row>
    <row r="48" spans="1:9" ht="39" x14ac:dyDescent="0.25">
      <c r="A48" s="98">
        <v>45</v>
      </c>
      <c r="B48" s="97" t="s">
        <v>790</v>
      </c>
      <c r="C48" s="54" t="s">
        <v>795</v>
      </c>
      <c r="I48" s="17"/>
    </row>
    <row r="49" spans="1:9" ht="39" x14ac:dyDescent="0.25">
      <c r="A49" s="98">
        <v>46</v>
      </c>
      <c r="B49" s="97" t="s">
        <v>796</v>
      </c>
      <c r="C49" s="54" t="s">
        <v>797</v>
      </c>
      <c r="I49" s="17"/>
    </row>
    <row r="50" spans="1:9" ht="39" x14ac:dyDescent="0.25">
      <c r="A50" s="98">
        <v>47</v>
      </c>
      <c r="B50" s="97" t="s">
        <v>796</v>
      </c>
      <c r="C50" s="54" t="s">
        <v>798</v>
      </c>
      <c r="I50" s="17"/>
    </row>
    <row r="51" spans="1:9" ht="39" x14ac:dyDescent="0.25">
      <c r="A51" s="98">
        <v>48</v>
      </c>
      <c r="B51" s="97" t="s">
        <v>799</v>
      </c>
      <c r="C51" s="54" t="s">
        <v>800</v>
      </c>
      <c r="I51" s="17"/>
    </row>
    <row r="52" spans="1:9" ht="26.25" x14ac:dyDescent="0.25">
      <c r="A52" s="98">
        <v>49</v>
      </c>
      <c r="B52" s="97" t="s">
        <v>799</v>
      </c>
      <c r="C52" s="54" t="s">
        <v>801</v>
      </c>
      <c r="I52" s="17"/>
    </row>
    <row r="53" spans="1:9" ht="39" x14ac:dyDescent="0.25">
      <c r="A53" s="98">
        <v>50</v>
      </c>
      <c r="B53" s="97" t="s">
        <v>799</v>
      </c>
      <c r="C53" s="54" t="s">
        <v>802</v>
      </c>
      <c r="I53" s="17"/>
    </row>
  </sheetData>
  <sheetProtection password="CAF9" sheet="1" objects="1" scenarios="1"/>
  <hyperlinks>
    <hyperlink ref="I1" location="'Municipal Profile'!A1" display="'Municipal Profile'!A1" xr:uid="{00000000-0004-0000-0500-000000000000}"/>
    <hyperlink ref="I2" location="'Question Profile'!A1" display="'Question Profile'!A1" xr:uid="{00000000-0004-0000-0500-000001000000}"/>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BH581"/>
  <sheetViews>
    <sheetView workbookViewId="0">
      <pane xSplit="3" ySplit="3" topLeftCell="D551" activePane="bottomRight" state="frozen"/>
      <selection activeCell="B37" sqref="B37"/>
      <selection pane="topRight" activeCell="B37" sqref="B37"/>
      <selection pane="bottomLeft" activeCell="B37" sqref="B37"/>
      <selection pane="bottomRight" activeCell="A556" sqref="A556"/>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739</v>
      </c>
    </row>
    <row r="3" spans="1:60" x14ac:dyDescent="0.25">
      <c r="A3" s="99" t="s">
        <v>569</v>
      </c>
      <c r="B3" s="99" t="s">
        <v>0</v>
      </c>
      <c r="C3" s="99" t="s">
        <v>1</v>
      </c>
      <c r="D3" s="102" t="s">
        <v>570</v>
      </c>
      <c r="E3" s="102" t="s">
        <v>571</v>
      </c>
      <c r="F3" s="102" t="s">
        <v>572</v>
      </c>
      <c r="G3" s="102" t="s">
        <v>573</v>
      </c>
      <c r="H3" s="102" t="s">
        <v>574</v>
      </c>
      <c r="I3" s="102" t="s">
        <v>575</v>
      </c>
      <c r="J3" s="102" t="s">
        <v>576</v>
      </c>
      <c r="K3" s="102" t="s">
        <v>577</v>
      </c>
      <c r="L3" s="102" t="s">
        <v>578</v>
      </c>
      <c r="M3" s="102" t="s">
        <v>579</v>
      </c>
      <c r="N3" s="102" t="s">
        <v>580</v>
      </c>
      <c r="O3" s="102" t="s">
        <v>581</v>
      </c>
      <c r="P3" s="102" t="s">
        <v>582</v>
      </c>
      <c r="Q3" s="102" t="s">
        <v>583</v>
      </c>
      <c r="R3" s="102" t="s">
        <v>584</v>
      </c>
      <c r="S3" s="102" t="s">
        <v>585</v>
      </c>
      <c r="T3" s="102" t="s">
        <v>586</v>
      </c>
      <c r="U3" s="102" t="s">
        <v>587</v>
      </c>
      <c r="V3" s="102" t="s">
        <v>588</v>
      </c>
      <c r="W3" s="102" t="s">
        <v>589</v>
      </c>
      <c r="X3" s="102" t="s">
        <v>590</v>
      </c>
      <c r="Y3" s="102" t="s">
        <v>591</v>
      </c>
      <c r="Z3" s="102" t="s">
        <v>592</v>
      </c>
      <c r="AA3" s="102" t="s">
        <v>593</v>
      </c>
      <c r="AB3" s="102" t="s">
        <v>594</v>
      </c>
      <c r="AC3" s="102" t="s">
        <v>595</v>
      </c>
      <c r="AD3" s="102" t="s">
        <v>596</v>
      </c>
      <c r="AE3" s="102" t="s">
        <v>597</v>
      </c>
      <c r="AF3" s="102" t="s">
        <v>598</v>
      </c>
      <c r="AG3" s="102" t="s">
        <v>599</v>
      </c>
      <c r="AH3" s="102" t="s">
        <v>600</v>
      </c>
      <c r="AI3" s="102" t="s">
        <v>601</v>
      </c>
      <c r="AJ3" s="102" t="s">
        <v>602</v>
      </c>
      <c r="AK3" s="102" t="s">
        <v>603</v>
      </c>
      <c r="AL3" s="102" t="s">
        <v>604</v>
      </c>
      <c r="AM3" s="102" t="s">
        <v>605</v>
      </c>
      <c r="AN3" s="102" t="s">
        <v>606</v>
      </c>
      <c r="AO3" s="102" t="s">
        <v>607</v>
      </c>
      <c r="AP3" s="102" t="s">
        <v>608</v>
      </c>
      <c r="AQ3" s="102" t="s">
        <v>609</v>
      </c>
      <c r="AR3" s="102" t="s">
        <v>610</v>
      </c>
      <c r="AS3" s="102" t="s">
        <v>611</v>
      </c>
      <c r="AT3" s="102" t="s">
        <v>612</v>
      </c>
      <c r="AU3" s="102" t="s">
        <v>613</v>
      </c>
      <c r="AV3" s="102" t="s">
        <v>614</v>
      </c>
      <c r="AW3" s="102" t="s">
        <v>615</v>
      </c>
      <c r="AX3" s="102" t="s">
        <v>616</v>
      </c>
      <c r="AY3" s="102" t="s">
        <v>617</v>
      </c>
      <c r="AZ3" s="102" t="s">
        <v>618</v>
      </c>
      <c r="BA3" s="102" t="s">
        <v>619</v>
      </c>
      <c r="BC3" s="102" t="s">
        <v>621</v>
      </c>
      <c r="BD3" s="102" t="s">
        <v>622</v>
      </c>
      <c r="BE3" s="102" t="s">
        <v>620</v>
      </c>
      <c r="BF3" s="102" t="s">
        <v>623</v>
      </c>
      <c r="BG3" s="102" t="s">
        <v>1575</v>
      </c>
      <c r="BH3" s="102" t="s">
        <v>631</v>
      </c>
    </row>
    <row r="4" spans="1:60" x14ac:dyDescent="0.25">
      <c r="A4" s="100">
        <v>101</v>
      </c>
      <c r="B4" s="67" t="s">
        <v>2</v>
      </c>
      <c r="C4" s="67" t="s">
        <v>3</v>
      </c>
      <c r="D4" s="103" t="s">
        <v>620</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620</v>
      </c>
      <c r="AB4" s="103" t="s">
        <v>622</v>
      </c>
      <c r="AC4" s="103" t="s">
        <v>622</v>
      </c>
      <c r="AD4" s="103" t="s">
        <v>621</v>
      </c>
      <c r="AE4" s="103" t="s">
        <v>623</v>
      </c>
      <c r="AF4" s="103" t="s">
        <v>621</v>
      </c>
      <c r="AG4" s="103" t="s">
        <v>621</v>
      </c>
      <c r="AH4" s="103" t="s">
        <v>621</v>
      </c>
      <c r="AI4" s="103" t="s">
        <v>621</v>
      </c>
      <c r="AJ4" s="103" t="s">
        <v>621</v>
      </c>
      <c r="AK4" s="103" t="s">
        <v>621</v>
      </c>
      <c r="AL4" s="103" t="s">
        <v>621</v>
      </c>
      <c r="AM4" s="103" t="s">
        <v>621</v>
      </c>
      <c r="AN4" s="103" t="s">
        <v>621</v>
      </c>
      <c r="AO4" s="103" t="s">
        <v>621</v>
      </c>
      <c r="AP4" s="103" t="s">
        <v>621</v>
      </c>
      <c r="AQ4" s="103" t="s">
        <v>621</v>
      </c>
      <c r="AR4" s="103" t="s">
        <v>621</v>
      </c>
      <c r="AS4" s="103" t="s">
        <v>621</v>
      </c>
      <c r="AT4" s="103" t="s">
        <v>621</v>
      </c>
      <c r="AU4" s="103" t="s">
        <v>621</v>
      </c>
      <c r="AV4" s="103" t="s">
        <v>621</v>
      </c>
      <c r="AW4" s="103" t="s">
        <v>621</v>
      </c>
      <c r="AX4" s="103" t="s">
        <v>621</v>
      </c>
      <c r="AY4" s="103" t="s">
        <v>620</v>
      </c>
      <c r="AZ4" s="103" t="s">
        <v>621</v>
      </c>
      <c r="BA4" s="103" t="s">
        <v>621</v>
      </c>
      <c r="BC4" s="103">
        <f t="shared" ref="BC4:BG13" si="0">COUNTIF($D4:$BA4,BC$3)</f>
        <v>44</v>
      </c>
      <c r="BD4" s="103">
        <f t="shared" si="0"/>
        <v>2</v>
      </c>
      <c r="BE4" s="103">
        <f t="shared" si="0"/>
        <v>3</v>
      </c>
      <c r="BF4" s="103">
        <f t="shared" si="0"/>
        <v>1</v>
      </c>
      <c r="BG4" s="103">
        <f t="shared" si="0"/>
        <v>0</v>
      </c>
      <c r="BH4" s="103">
        <f t="shared" ref="BH4:BH67" si="1">BC4+BD4+BE4</f>
        <v>49</v>
      </c>
    </row>
    <row r="5" spans="1:60" x14ac:dyDescent="0.25">
      <c r="A5" s="100">
        <v>102</v>
      </c>
      <c r="B5" s="67" t="s">
        <v>4</v>
      </c>
      <c r="C5" s="67" t="s">
        <v>3</v>
      </c>
      <c r="D5" s="103" t="s">
        <v>620</v>
      </c>
      <c r="E5" s="103" t="s">
        <v>620</v>
      </c>
      <c r="F5" s="103" t="s">
        <v>620</v>
      </c>
      <c r="G5" s="103" t="s">
        <v>620</v>
      </c>
      <c r="H5" s="103" t="s">
        <v>620</v>
      </c>
      <c r="I5" s="103" t="s">
        <v>620</v>
      </c>
      <c r="J5" s="103" t="s">
        <v>623</v>
      </c>
      <c r="K5" s="103" t="s">
        <v>620</v>
      </c>
      <c r="L5" s="103" t="s">
        <v>620</v>
      </c>
      <c r="M5" s="103" t="s">
        <v>620</v>
      </c>
      <c r="N5" s="103" t="s">
        <v>620</v>
      </c>
      <c r="O5" s="103" t="s">
        <v>620</v>
      </c>
      <c r="P5" s="103" t="s">
        <v>620</v>
      </c>
      <c r="Q5" s="103" t="s">
        <v>620</v>
      </c>
      <c r="R5" s="103" t="s">
        <v>620</v>
      </c>
      <c r="S5" s="103" t="s">
        <v>621</v>
      </c>
      <c r="T5" s="103" t="s">
        <v>621</v>
      </c>
      <c r="U5" s="103" t="s">
        <v>621</v>
      </c>
      <c r="V5" s="103" t="s">
        <v>621</v>
      </c>
      <c r="W5" s="103" t="s">
        <v>621</v>
      </c>
      <c r="X5" s="103" t="s">
        <v>621</v>
      </c>
      <c r="Y5" s="103" t="s">
        <v>621</v>
      </c>
      <c r="Z5" s="103" t="s">
        <v>620</v>
      </c>
      <c r="AA5" s="103" t="s">
        <v>621</v>
      </c>
      <c r="AB5" s="103" t="s">
        <v>621</v>
      </c>
      <c r="AC5" s="103" t="s">
        <v>621</v>
      </c>
      <c r="AD5" s="103" t="s">
        <v>621</v>
      </c>
      <c r="AE5" s="103" t="s">
        <v>623</v>
      </c>
      <c r="AF5" s="103" t="s">
        <v>623</v>
      </c>
      <c r="AG5" s="103" t="s">
        <v>621</v>
      </c>
      <c r="AH5" s="103" t="s">
        <v>621</v>
      </c>
      <c r="AI5" s="103" t="s">
        <v>623</v>
      </c>
      <c r="AJ5" s="103" t="s">
        <v>621</v>
      </c>
      <c r="AK5" s="103" t="s">
        <v>621</v>
      </c>
      <c r="AL5" s="103" t="s">
        <v>621</v>
      </c>
      <c r="AM5" s="103" t="s">
        <v>621</v>
      </c>
      <c r="AN5" s="103" t="s">
        <v>621</v>
      </c>
      <c r="AO5" s="103" t="s">
        <v>621</v>
      </c>
      <c r="AP5" s="103" t="s">
        <v>621</v>
      </c>
      <c r="AQ5" s="103" t="s">
        <v>623</v>
      </c>
      <c r="AR5" s="103" t="s">
        <v>621</v>
      </c>
      <c r="AS5" s="103" t="s">
        <v>623</v>
      </c>
      <c r="AT5" s="103" t="s">
        <v>621</v>
      </c>
      <c r="AU5" s="103" t="s">
        <v>621</v>
      </c>
      <c r="AV5" s="103" t="s">
        <v>621</v>
      </c>
      <c r="AW5" s="103" t="s">
        <v>621</v>
      </c>
      <c r="AX5" s="103" t="s">
        <v>621</v>
      </c>
      <c r="AY5" s="103" t="s">
        <v>623</v>
      </c>
      <c r="AZ5" s="103" t="s">
        <v>621</v>
      </c>
      <c r="BA5" s="103" t="s">
        <v>621</v>
      </c>
      <c r="BC5" s="103">
        <f t="shared" si="0"/>
        <v>28</v>
      </c>
      <c r="BD5" s="103">
        <f t="shared" si="0"/>
        <v>0</v>
      </c>
      <c r="BE5" s="103">
        <f t="shared" si="0"/>
        <v>15</v>
      </c>
      <c r="BF5" s="103">
        <f t="shared" si="0"/>
        <v>7</v>
      </c>
      <c r="BG5" s="103">
        <f t="shared" si="0"/>
        <v>0</v>
      </c>
      <c r="BH5" s="103">
        <f t="shared" si="1"/>
        <v>43</v>
      </c>
    </row>
    <row r="6" spans="1:60" x14ac:dyDescent="0.25">
      <c r="A6" s="100">
        <v>103</v>
      </c>
      <c r="B6" s="67" t="s">
        <v>5</v>
      </c>
      <c r="C6" s="67" t="s">
        <v>3</v>
      </c>
      <c r="D6" s="103" t="s">
        <v>621</v>
      </c>
      <c r="E6" s="103" t="s">
        <v>621</v>
      </c>
      <c r="F6" s="103" t="s">
        <v>621</v>
      </c>
      <c r="G6" s="103" t="s">
        <v>620</v>
      </c>
      <c r="H6" s="103" t="s">
        <v>621</v>
      </c>
      <c r="I6" s="103" t="s">
        <v>621</v>
      </c>
      <c r="J6" s="103" t="s">
        <v>621</v>
      </c>
      <c r="K6" s="103" t="s">
        <v>621</v>
      </c>
      <c r="L6" s="103" t="s">
        <v>620</v>
      </c>
      <c r="M6" s="103" t="s">
        <v>621</v>
      </c>
      <c r="N6" s="103" t="s">
        <v>623</v>
      </c>
      <c r="O6" s="103" t="s">
        <v>622</v>
      </c>
      <c r="P6" s="103" t="s">
        <v>621</v>
      </c>
      <c r="Q6" s="103" t="s">
        <v>621</v>
      </c>
      <c r="R6" s="103" t="s">
        <v>621</v>
      </c>
      <c r="S6" s="103" t="s">
        <v>621</v>
      </c>
      <c r="T6" s="103" t="s">
        <v>621</v>
      </c>
      <c r="U6" s="103" t="s">
        <v>621</v>
      </c>
      <c r="V6" s="103" t="s">
        <v>621</v>
      </c>
      <c r="W6" s="103" t="s">
        <v>621</v>
      </c>
      <c r="X6" s="103" t="s">
        <v>621</v>
      </c>
      <c r="Y6" s="103" t="s">
        <v>621</v>
      </c>
      <c r="Z6" s="103" t="s">
        <v>620</v>
      </c>
      <c r="AA6" s="103" t="s">
        <v>620</v>
      </c>
      <c r="AB6" s="103" t="s">
        <v>622</v>
      </c>
      <c r="AC6" s="103" t="s">
        <v>621</v>
      </c>
      <c r="AD6" s="103" t="s">
        <v>621</v>
      </c>
      <c r="AE6" s="103" t="s">
        <v>621</v>
      </c>
      <c r="AF6" s="103" t="s">
        <v>623</v>
      </c>
      <c r="AG6" s="103" t="s">
        <v>621</v>
      </c>
      <c r="AH6" s="103" t="s">
        <v>621</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621</v>
      </c>
      <c r="AW6" s="103" t="s">
        <v>621</v>
      </c>
      <c r="AX6" s="103" t="s">
        <v>621</v>
      </c>
      <c r="AY6" s="103" t="s">
        <v>621</v>
      </c>
      <c r="AZ6" s="103" t="s">
        <v>621</v>
      </c>
      <c r="BA6" s="103" t="s">
        <v>621</v>
      </c>
      <c r="BC6" s="103">
        <f t="shared" si="0"/>
        <v>42</v>
      </c>
      <c r="BD6" s="103">
        <f t="shared" si="0"/>
        <v>2</v>
      </c>
      <c r="BE6" s="103">
        <f t="shared" si="0"/>
        <v>4</v>
      </c>
      <c r="BF6" s="103">
        <f t="shared" si="0"/>
        <v>2</v>
      </c>
      <c r="BG6" s="103">
        <f t="shared" si="0"/>
        <v>0</v>
      </c>
      <c r="BH6" s="103">
        <f t="shared" si="1"/>
        <v>48</v>
      </c>
    </row>
    <row r="7" spans="1:60" x14ac:dyDescent="0.25">
      <c r="A7" s="100">
        <v>104</v>
      </c>
      <c r="B7" s="67" t="s">
        <v>6</v>
      </c>
      <c r="C7" s="67" t="s">
        <v>3</v>
      </c>
      <c r="D7" s="103" t="s">
        <v>621</v>
      </c>
      <c r="E7" s="103" t="s">
        <v>621</v>
      </c>
      <c r="F7" s="103" t="s">
        <v>621</v>
      </c>
      <c r="G7" s="103" t="s">
        <v>621</v>
      </c>
      <c r="H7" s="103" t="s">
        <v>621</v>
      </c>
      <c r="I7" s="103" t="s">
        <v>621</v>
      </c>
      <c r="J7" s="103" t="s">
        <v>621</v>
      </c>
      <c r="K7" s="103" t="s">
        <v>621</v>
      </c>
      <c r="L7" s="103" t="s">
        <v>621</v>
      </c>
      <c r="M7" s="103" t="s">
        <v>623</v>
      </c>
      <c r="N7" s="103" t="s">
        <v>621</v>
      </c>
      <c r="O7" s="103" t="s">
        <v>621</v>
      </c>
      <c r="P7" s="103" t="s">
        <v>621</v>
      </c>
      <c r="Q7" s="103" t="s">
        <v>621</v>
      </c>
      <c r="R7" s="103" t="s">
        <v>621</v>
      </c>
      <c r="S7" s="103" t="s">
        <v>621</v>
      </c>
      <c r="T7" s="103" t="s">
        <v>621</v>
      </c>
      <c r="U7" s="103" t="s">
        <v>621</v>
      </c>
      <c r="V7" s="103" t="s">
        <v>621</v>
      </c>
      <c r="W7" s="103" t="s">
        <v>621</v>
      </c>
      <c r="X7" s="103" t="s">
        <v>621</v>
      </c>
      <c r="Y7" s="103" t="s">
        <v>621</v>
      </c>
      <c r="Z7" s="103" t="s">
        <v>621</v>
      </c>
      <c r="AA7" s="103" t="s">
        <v>621</v>
      </c>
      <c r="AB7" s="103" t="s">
        <v>622</v>
      </c>
      <c r="AC7" s="103" t="s">
        <v>623</v>
      </c>
      <c r="AD7" s="103" t="s">
        <v>621</v>
      </c>
      <c r="AE7" s="103" t="s">
        <v>622</v>
      </c>
      <c r="AF7" s="103" t="s">
        <v>621</v>
      </c>
      <c r="AG7" s="103" t="s">
        <v>621</v>
      </c>
      <c r="AH7" s="103" t="s">
        <v>621</v>
      </c>
      <c r="AI7" s="103" t="s">
        <v>621</v>
      </c>
      <c r="AJ7" s="103" t="s">
        <v>621</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46</v>
      </c>
      <c r="BD7" s="103">
        <f t="shared" si="0"/>
        <v>2</v>
      </c>
      <c r="BE7" s="103">
        <f t="shared" si="0"/>
        <v>0</v>
      </c>
      <c r="BF7" s="103">
        <f t="shared" si="0"/>
        <v>2</v>
      </c>
      <c r="BG7" s="103">
        <f t="shared" si="0"/>
        <v>0</v>
      </c>
      <c r="BH7" s="103">
        <f t="shared" si="1"/>
        <v>48</v>
      </c>
    </row>
    <row r="8" spans="1:60" x14ac:dyDescent="0.25">
      <c r="A8" s="100">
        <v>105</v>
      </c>
      <c r="B8" s="67" t="s">
        <v>7</v>
      </c>
      <c r="C8" s="67" t="s">
        <v>3</v>
      </c>
      <c r="D8" s="103" t="s">
        <v>622</v>
      </c>
      <c r="E8" s="103" t="s">
        <v>621</v>
      </c>
      <c r="F8" s="103" t="s">
        <v>621</v>
      </c>
      <c r="G8" s="103" t="s">
        <v>621</v>
      </c>
      <c r="H8" s="103" t="s">
        <v>622</v>
      </c>
      <c r="I8" s="103" t="s">
        <v>620</v>
      </c>
      <c r="J8" s="103" t="s">
        <v>623</v>
      </c>
      <c r="K8" s="103" t="s">
        <v>623</v>
      </c>
      <c r="L8" s="103" t="s">
        <v>621</v>
      </c>
      <c r="M8" s="103" t="s">
        <v>621</v>
      </c>
      <c r="N8" s="103" t="s">
        <v>623</v>
      </c>
      <c r="O8" s="103" t="s">
        <v>622</v>
      </c>
      <c r="P8" s="103" t="s">
        <v>621</v>
      </c>
      <c r="Q8" s="103" t="s">
        <v>621</v>
      </c>
      <c r="R8" s="103" t="s">
        <v>621</v>
      </c>
      <c r="S8" s="103" t="s">
        <v>621</v>
      </c>
      <c r="T8" s="103" t="s">
        <v>621</v>
      </c>
      <c r="U8" s="103" t="s">
        <v>621</v>
      </c>
      <c r="V8" s="103" t="s">
        <v>621</v>
      </c>
      <c r="W8" s="103" t="s">
        <v>621</v>
      </c>
      <c r="X8" s="103" t="s">
        <v>623</v>
      </c>
      <c r="Y8" s="103" t="s">
        <v>621</v>
      </c>
      <c r="Z8" s="103" t="s">
        <v>621</v>
      </c>
      <c r="AA8" s="103" t="s">
        <v>621</v>
      </c>
      <c r="AB8" s="103" t="s">
        <v>622</v>
      </c>
      <c r="AC8" s="103" t="s">
        <v>622</v>
      </c>
      <c r="AD8" s="103" t="s">
        <v>621</v>
      </c>
      <c r="AE8" s="103" t="s">
        <v>622</v>
      </c>
      <c r="AF8" s="103" t="s">
        <v>621</v>
      </c>
      <c r="AG8" s="103" t="s">
        <v>621</v>
      </c>
      <c r="AH8" s="103" t="s">
        <v>621</v>
      </c>
      <c r="AI8" s="103" t="s">
        <v>622</v>
      </c>
      <c r="AJ8" s="103" t="s">
        <v>621</v>
      </c>
      <c r="AK8" s="103" t="s">
        <v>621</v>
      </c>
      <c r="AL8" s="103" t="s">
        <v>621</v>
      </c>
      <c r="AM8" s="103" t="s">
        <v>621</v>
      </c>
      <c r="AN8" s="103" t="s">
        <v>621</v>
      </c>
      <c r="AO8" s="103" t="s">
        <v>621</v>
      </c>
      <c r="AP8" s="103" t="s">
        <v>621</v>
      </c>
      <c r="AQ8" s="103" t="s">
        <v>621</v>
      </c>
      <c r="AR8" s="103" t="s">
        <v>621</v>
      </c>
      <c r="AS8" s="103" t="s">
        <v>622</v>
      </c>
      <c r="AT8" s="103" t="s">
        <v>621</v>
      </c>
      <c r="AU8" s="103" t="s">
        <v>622</v>
      </c>
      <c r="AV8" s="103" t="s">
        <v>621</v>
      </c>
      <c r="AW8" s="103" t="s">
        <v>621</v>
      </c>
      <c r="AX8" s="103" t="s">
        <v>621</v>
      </c>
      <c r="AY8" s="103" t="s">
        <v>621</v>
      </c>
      <c r="AZ8" s="103" t="s">
        <v>621</v>
      </c>
      <c r="BA8" s="103" t="s">
        <v>621</v>
      </c>
      <c r="BC8" s="103">
        <f t="shared" si="0"/>
        <v>36</v>
      </c>
      <c r="BD8" s="103">
        <f t="shared" si="0"/>
        <v>9</v>
      </c>
      <c r="BE8" s="103">
        <f t="shared" si="0"/>
        <v>1</v>
      </c>
      <c r="BF8" s="103">
        <f t="shared" si="0"/>
        <v>4</v>
      </c>
      <c r="BG8" s="103">
        <f t="shared" si="0"/>
        <v>0</v>
      </c>
      <c r="BH8" s="103">
        <f t="shared" si="1"/>
        <v>46</v>
      </c>
    </row>
    <row r="9" spans="1:60" x14ac:dyDescent="0.25">
      <c r="A9" s="100">
        <v>106</v>
      </c>
      <c r="B9" s="67" t="s">
        <v>8</v>
      </c>
      <c r="C9" s="67" t="s">
        <v>3</v>
      </c>
      <c r="D9" s="103" t="s">
        <v>621</v>
      </c>
      <c r="E9" s="103" t="s">
        <v>621</v>
      </c>
      <c r="F9" s="103" t="s">
        <v>620</v>
      </c>
      <c r="G9" s="103" t="s">
        <v>621</v>
      </c>
      <c r="H9" s="103" t="s">
        <v>621</v>
      </c>
      <c r="I9" s="103" t="s">
        <v>623</v>
      </c>
      <c r="J9" s="103" t="s">
        <v>621</v>
      </c>
      <c r="K9" s="103" t="s">
        <v>622</v>
      </c>
      <c r="L9" s="103" t="s">
        <v>623</v>
      </c>
      <c r="M9" s="103" t="s">
        <v>621</v>
      </c>
      <c r="N9" s="103" t="s">
        <v>620</v>
      </c>
      <c r="O9" s="103" t="s">
        <v>622</v>
      </c>
      <c r="P9" s="103" t="s">
        <v>621</v>
      </c>
      <c r="Q9" s="103" t="s">
        <v>621</v>
      </c>
      <c r="R9" s="103" t="s">
        <v>621</v>
      </c>
      <c r="S9" s="103" t="s">
        <v>621</v>
      </c>
      <c r="T9" s="103" t="s">
        <v>623</v>
      </c>
      <c r="U9" s="103" t="s">
        <v>621</v>
      </c>
      <c r="V9" s="103" t="s">
        <v>621</v>
      </c>
      <c r="W9" s="103" t="s">
        <v>621</v>
      </c>
      <c r="X9" s="103" t="s">
        <v>623</v>
      </c>
      <c r="Y9" s="103" t="s">
        <v>621</v>
      </c>
      <c r="Z9" s="103" t="s">
        <v>621</v>
      </c>
      <c r="AA9" s="103" t="s">
        <v>623</v>
      </c>
      <c r="AB9" s="103" t="s">
        <v>622</v>
      </c>
      <c r="AC9" s="103" t="s">
        <v>621</v>
      </c>
      <c r="AD9" s="103" t="s">
        <v>621</v>
      </c>
      <c r="AE9" s="103" t="s">
        <v>622</v>
      </c>
      <c r="AF9" s="103" t="s">
        <v>621</v>
      </c>
      <c r="AG9" s="103" t="s">
        <v>622</v>
      </c>
      <c r="AH9" s="103" t="s">
        <v>621</v>
      </c>
      <c r="AI9" s="103" t="s">
        <v>621</v>
      </c>
      <c r="AJ9" s="103" t="s">
        <v>621</v>
      </c>
      <c r="AK9" s="103" t="s">
        <v>621</v>
      </c>
      <c r="AL9" s="103" t="s">
        <v>621</v>
      </c>
      <c r="AM9" s="103" t="s">
        <v>621</v>
      </c>
      <c r="AN9" s="103" t="s">
        <v>622</v>
      </c>
      <c r="AO9" s="103" t="s">
        <v>621</v>
      </c>
      <c r="AP9" s="103" t="s">
        <v>621</v>
      </c>
      <c r="AQ9" s="103" t="s">
        <v>621</v>
      </c>
      <c r="AR9" s="103" t="s">
        <v>621</v>
      </c>
      <c r="AS9" s="103" t="s">
        <v>622</v>
      </c>
      <c r="AT9" s="103" t="s">
        <v>621</v>
      </c>
      <c r="AU9" s="103" t="s">
        <v>621</v>
      </c>
      <c r="AV9" s="103" t="s">
        <v>621</v>
      </c>
      <c r="AW9" s="103" t="s">
        <v>621</v>
      </c>
      <c r="AX9" s="103" t="s">
        <v>621</v>
      </c>
      <c r="AY9" s="103" t="s">
        <v>621</v>
      </c>
      <c r="AZ9" s="103" t="s">
        <v>621</v>
      </c>
      <c r="BA9" s="103" t="s">
        <v>623</v>
      </c>
      <c r="BC9" s="103">
        <f t="shared" si="0"/>
        <v>35</v>
      </c>
      <c r="BD9" s="103">
        <f t="shared" si="0"/>
        <v>7</v>
      </c>
      <c r="BE9" s="103">
        <f t="shared" si="0"/>
        <v>2</v>
      </c>
      <c r="BF9" s="103">
        <f t="shared" si="0"/>
        <v>6</v>
      </c>
      <c r="BG9" s="103">
        <f t="shared" si="0"/>
        <v>0</v>
      </c>
      <c r="BH9" s="103">
        <f t="shared" si="1"/>
        <v>44</v>
      </c>
    </row>
    <row r="10" spans="1:60" x14ac:dyDescent="0.25">
      <c r="A10" s="100">
        <v>107</v>
      </c>
      <c r="B10" s="67" t="s">
        <v>9</v>
      </c>
      <c r="C10" s="67" t="s">
        <v>3</v>
      </c>
      <c r="D10" s="103" t="s">
        <v>623</v>
      </c>
      <c r="E10" s="103" t="s">
        <v>620</v>
      </c>
      <c r="F10" s="103" t="s">
        <v>621</v>
      </c>
      <c r="G10" s="103" t="s">
        <v>621</v>
      </c>
      <c r="H10" s="103" t="s">
        <v>621</v>
      </c>
      <c r="I10" s="103" t="s">
        <v>621</v>
      </c>
      <c r="J10" s="103" t="s">
        <v>621</v>
      </c>
      <c r="K10" s="103" t="s">
        <v>621</v>
      </c>
      <c r="L10" s="103" t="s">
        <v>621</v>
      </c>
      <c r="M10" s="103" t="s">
        <v>621</v>
      </c>
      <c r="N10" s="103" t="s">
        <v>621</v>
      </c>
      <c r="O10" s="103" t="s">
        <v>622</v>
      </c>
      <c r="P10" s="103" t="s">
        <v>621</v>
      </c>
      <c r="Q10" s="103" t="s">
        <v>621</v>
      </c>
      <c r="R10" s="103" t="s">
        <v>621</v>
      </c>
      <c r="S10" s="103" t="s">
        <v>621</v>
      </c>
      <c r="T10" s="103" t="s">
        <v>621</v>
      </c>
      <c r="U10" s="103" t="s">
        <v>621</v>
      </c>
      <c r="V10" s="103" t="s">
        <v>621</v>
      </c>
      <c r="W10" s="103" t="s">
        <v>621</v>
      </c>
      <c r="X10" s="103" t="s">
        <v>621</v>
      </c>
      <c r="Y10" s="103" t="s">
        <v>621</v>
      </c>
      <c r="Z10" s="103" t="s">
        <v>621</v>
      </c>
      <c r="AA10" s="103" t="s">
        <v>621</v>
      </c>
      <c r="AB10" s="103" t="s">
        <v>622</v>
      </c>
      <c r="AC10" s="103" t="s">
        <v>622</v>
      </c>
      <c r="AD10" s="103" t="s">
        <v>621</v>
      </c>
      <c r="AE10" s="103" t="s">
        <v>622</v>
      </c>
      <c r="AF10" s="103" t="s">
        <v>621</v>
      </c>
      <c r="AG10" s="103" t="s">
        <v>621</v>
      </c>
      <c r="AH10" s="103" t="s">
        <v>621</v>
      </c>
      <c r="AI10" s="103" t="s">
        <v>621</v>
      </c>
      <c r="AJ10" s="103" t="s">
        <v>623</v>
      </c>
      <c r="AK10" s="103" t="s">
        <v>621</v>
      </c>
      <c r="AL10" s="103" t="s">
        <v>621</v>
      </c>
      <c r="AM10" s="103" t="s">
        <v>621</v>
      </c>
      <c r="AN10" s="103" t="s">
        <v>620</v>
      </c>
      <c r="AO10" s="103" t="s">
        <v>621</v>
      </c>
      <c r="AP10" s="103" t="s">
        <v>621</v>
      </c>
      <c r="AQ10" s="103" t="s">
        <v>621</v>
      </c>
      <c r="AR10" s="103" t="s">
        <v>621</v>
      </c>
      <c r="AS10" s="103" t="s">
        <v>621</v>
      </c>
      <c r="AT10" s="103" t="s">
        <v>622</v>
      </c>
      <c r="AU10" s="103" t="s">
        <v>621</v>
      </c>
      <c r="AV10" s="103" t="s">
        <v>621</v>
      </c>
      <c r="AW10" s="103" t="s">
        <v>623</v>
      </c>
      <c r="AX10" s="103" t="s">
        <v>621</v>
      </c>
      <c r="AY10" s="103" t="s">
        <v>623</v>
      </c>
      <c r="AZ10" s="103" t="s">
        <v>621</v>
      </c>
      <c r="BA10" s="103" t="s">
        <v>623</v>
      </c>
      <c r="BC10" s="103">
        <f t="shared" si="0"/>
        <v>38</v>
      </c>
      <c r="BD10" s="103">
        <f t="shared" si="0"/>
        <v>5</v>
      </c>
      <c r="BE10" s="103">
        <f t="shared" si="0"/>
        <v>2</v>
      </c>
      <c r="BF10" s="103">
        <f t="shared" si="0"/>
        <v>5</v>
      </c>
      <c r="BG10" s="103">
        <f t="shared" si="0"/>
        <v>0</v>
      </c>
      <c r="BH10" s="103">
        <f t="shared" si="1"/>
        <v>45</v>
      </c>
    </row>
    <row r="11" spans="1:60" x14ac:dyDescent="0.25">
      <c r="A11" s="100">
        <v>108</v>
      </c>
      <c r="B11" s="67" t="s">
        <v>10</v>
      </c>
      <c r="C11" s="67" t="s">
        <v>3</v>
      </c>
      <c r="D11" s="103" t="s">
        <v>620</v>
      </c>
      <c r="E11" s="103" t="s">
        <v>621</v>
      </c>
      <c r="F11" s="103" t="s">
        <v>621</v>
      </c>
      <c r="G11" s="103" t="s">
        <v>623</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622</v>
      </c>
      <c r="AC11" s="103" t="s">
        <v>622</v>
      </c>
      <c r="AD11" s="103" t="s">
        <v>621</v>
      </c>
      <c r="AE11" s="103" t="s">
        <v>622</v>
      </c>
      <c r="AF11" s="103" t="s">
        <v>621</v>
      </c>
      <c r="AG11" s="103" t="s">
        <v>621</v>
      </c>
      <c r="AH11" s="103" t="s">
        <v>621</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0"/>
        <v>3</v>
      </c>
      <c r="BE11" s="103">
        <f t="shared" si="0"/>
        <v>1</v>
      </c>
      <c r="BF11" s="103">
        <f t="shared" si="0"/>
        <v>1</v>
      </c>
      <c r="BG11" s="103">
        <f t="shared" si="0"/>
        <v>0</v>
      </c>
      <c r="BH11" s="103">
        <f t="shared" si="1"/>
        <v>49</v>
      </c>
    </row>
    <row r="12" spans="1:60" x14ac:dyDescent="0.25">
      <c r="A12" s="100">
        <v>109</v>
      </c>
      <c r="B12" s="67" t="s">
        <v>11</v>
      </c>
      <c r="C12" s="67" t="s">
        <v>3</v>
      </c>
      <c r="D12" s="103" t="s">
        <v>623</v>
      </c>
      <c r="E12" s="103" t="s">
        <v>623</v>
      </c>
      <c r="F12" s="103" t="s">
        <v>620</v>
      </c>
      <c r="G12" s="103" t="s">
        <v>623</v>
      </c>
      <c r="H12" s="103" t="s">
        <v>621</v>
      </c>
      <c r="I12" s="103" t="s">
        <v>621</v>
      </c>
      <c r="J12" s="103" t="s">
        <v>623</v>
      </c>
      <c r="K12" s="103" t="s">
        <v>623</v>
      </c>
      <c r="L12" s="103" t="s">
        <v>621</v>
      </c>
      <c r="M12" s="103" t="s">
        <v>621</v>
      </c>
      <c r="N12" s="103" t="s">
        <v>623</v>
      </c>
      <c r="O12" s="103" t="s">
        <v>622</v>
      </c>
      <c r="P12" s="103" t="s">
        <v>620</v>
      </c>
      <c r="Q12" s="103" t="s">
        <v>621</v>
      </c>
      <c r="R12" s="103" t="s">
        <v>621</v>
      </c>
      <c r="S12" s="103" t="s">
        <v>621</v>
      </c>
      <c r="T12" s="103" t="s">
        <v>621</v>
      </c>
      <c r="U12" s="103" t="s">
        <v>621</v>
      </c>
      <c r="V12" s="103" t="s">
        <v>620</v>
      </c>
      <c r="W12" s="103" t="s">
        <v>621</v>
      </c>
      <c r="X12" s="103" t="s">
        <v>621</v>
      </c>
      <c r="Y12" s="103" t="s">
        <v>621</v>
      </c>
      <c r="Z12" s="103" t="s">
        <v>621</v>
      </c>
      <c r="AA12" s="103" t="s">
        <v>620</v>
      </c>
      <c r="AB12" s="103" t="s">
        <v>622</v>
      </c>
      <c r="AC12" s="103" t="s">
        <v>622</v>
      </c>
      <c r="AD12" s="103" t="s">
        <v>621</v>
      </c>
      <c r="AE12" s="103" t="s">
        <v>620</v>
      </c>
      <c r="AF12" s="103" t="s">
        <v>621</v>
      </c>
      <c r="AG12" s="103" t="s">
        <v>622</v>
      </c>
      <c r="AH12" s="103" t="s">
        <v>621</v>
      </c>
      <c r="AI12" s="103" t="s">
        <v>621</v>
      </c>
      <c r="AJ12" s="103" t="s">
        <v>621</v>
      </c>
      <c r="AK12" s="103" t="s">
        <v>621</v>
      </c>
      <c r="AL12" s="103" t="s">
        <v>621</v>
      </c>
      <c r="AM12" s="103" t="s">
        <v>621</v>
      </c>
      <c r="AN12" s="103" t="s">
        <v>621</v>
      </c>
      <c r="AO12" s="103" t="s">
        <v>621</v>
      </c>
      <c r="AP12" s="103" t="s">
        <v>621</v>
      </c>
      <c r="AQ12" s="103" t="s">
        <v>621</v>
      </c>
      <c r="AR12" s="103" t="s">
        <v>621</v>
      </c>
      <c r="AS12" s="103" t="s">
        <v>622</v>
      </c>
      <c r="AT12" s="103" t="s">
        <v>621</v>
      </c>
      <c r="AU12" s="103" t="s">
        <v>621</v>
      </c>
      <c r="AV12" s="103" t="s">
        <v>621</v>
      </c>
      <c r="AW12" s="103" t="s">
        <v>621</v>
      </c>
      <c r="AX12" s="103" t="s">
        <v>621</v>
      </c>
      <c r="AY12" s="103" t="s">
        <v>620</v>
      </c>
      <c r="AZ12" s="103" t="s">
        <v>621</v>
      </c>
      <c r="BA12" s="103" t="s">
        <v>621</v>
      </c>
      <c r="BC12" s="103">
        <f t="shared" si="0"/>
        <v>33</v>
      </c>
      <c r="BD12" s="103">
        <f t="shared" si="0"/>
        <v>5</v>
      </c>
      <c r="BE12" s="103">
        <f t="shared" si="0"/>
        <v>6</v>
      </c>
      <c r="BF12" s="103">
        <f t="shared" si="0"/>
        <v>6</v>
      </c>
      <c r="BG12" s="103">
        <f t="shared" si="0"/>
        <v>0</v>
      </c>
      <c r="BH12" s="103">
        <f t="shared" si="1"/>
        <v>44</v>
      </c>
    </row>
    <row r="13" spans="1:60" x14ac:dyDescent="0.25">
      <c r="A13" s="100">
        <v>110</v>
      </c>
      <c r="B13" s="67" t="s">
        <v>12</v>
      </c>
      <c r="C13" s="67" t="s">
        <v>3</v>
      </c>
      <c r="D13" s="103" t="s">
        <v>623</v>
      </c>
      <c r="E13" s="103" t="s">
        <v>621</v>
      </c>
      <c r="F13" s="103" t="s">
        <v>620</v>
      </c>
      <c r="G13" s="103" t="s">
        <v>621</v>
      </c>
      <c r="H13" s="103" t="s">
        <v>621</v>
      </c>
      <c r="I13" s="103" t="s">
        <v>621</v>
      </c>
      <c r="J13" s="103" t="s">
        <v>623</v>
      </c>
      <c r="K13" s="103" t="s">
        <v>622</v>
      </c>
      <c r="L13" s="103" t="s">
        <v>621</v>
      </c>
      <c r="M13" s="103" t="s">
        <v>621</v>
      </c>
      <c r="N13" s="103" t="s">
        <v>623</v>
      </c>
      <c r="O13" s="103" t="s">
        <v>621</v>
      </c>
      <c r="P13" s="103" t="s">
        <v>621</v>
      </c>
      <c r="Q13" s="103" t="s">
        <v>621</v>
      </c>
      <c r="R13" s="103" t="s">
        <v>621</v>
      </c>
      <c r="S13" s="103" t="s">
        <v>621</v>
      </c>
      <c r="T13" s="103" t="s">
        <v>623</v>
      </c>
      <c r="U13" s="103" t="s">
        <v>621</v>
      </c>
      <c r="V13" s="103" t="s">
        <v>621</v>
      </c>
      <c r="W13" s="103" t="s">
        <v>621</v>
      </c>
      <c r="X13" s="103" t="s">
        <v>621</v>
      </c>
      <c r="Y13" s="103" t="s">
        <v>621</v>
      </c>
      <c r="Z13" s="103" t="s">
        <v>621</v>
      </c>
      <c r="AA13" s="103" t="s">
        <v>621</v>
      </c>
      <c r="AB13" s="103" t="s">
        <v>622</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621</v>
      </c>
      <c r="AO13" s="103" t="s">
        <v>621</v>
      </c>
      <c r="AP13" s="103" t="s">
        <v>621</v>
      </c>
      <c r="AQ13" s="103" t="s">
        <v>621</v>
      </c>
      <c r="AR13" s="103" t="s">
        <v>621</v>
      </c>
      <c r="AS13" s="103" t="s">
        <v>622</v>
      </c>
      <c r="AT13" s="103" t="s">
        <v>621</v>
      </c>
      <c r="AU13" s="103" t="s">
        <v>621</v>
      </c>
      <c r="AV13" s="103" t="s">
        <v>621</v>
      </c>
      <c r="AW13" s="103" t="s">
        <v>621</v>
      </c>
      <c r="AX13" s="103" t="s">
        <v>621</v>
      </c>
      <c r="AY13" s="103" t="s">
        <v>623</v>
      </c>
      <c r="AZ13" s="103" t="s">
        <v>621</v>
      </c>
      <c r="BA13" s="103" t="s">
        <v>621</v>
      </c>
      <c r="BC13" s="103">
        <f t="shared" si="0"/>
        <v>38</v>
      </c>
      <c r="BD13" s="103">
        <f t="shared" si="0"/>
        <v>5</v>
      </c>
      <c r="BE13" s="103">
        <f t="shared" si="0"/>
        <v>1</v>
      </c>
      <c r="BF13" s="103">
        <f t="shared" si="0"/>
        <v>6</v>
      </c>
      <c r="BG13" s="103">
        <f t="shared" si="0"/>
        <v>0</v>
      </c>
      <c r="BH13" s="103">
        <f t="shared" si="1"/>
        <v>44</v>
      </c>
    </row>
    <row r="14" spans="1:60" x14ac:dyDescent="0.25">
      <c r="A14" s="100">
        <v>111</v>
      </c>
      <c r="B14" s="67" t="s">
        <v>13</v>
      </c>
      <c r="C14" s="67" t="s">
        <v>3</v>
      </c>
      <c r="D14" s="103" t="s">
        <v>621</v>
      </c>
      <c r="E14" s="103" t="s">
        <v>621</v>
      </c>
      <c r="F14" s="103" t="s">
        <v>621</v>
      </c>
      <c r="G14" s="103" t="s">
        <v>621</v>
      </c>
      <c r="H14" s="103" t="s">
        <v>621</v>
      </c>
      <c r="I14" s="103" t="s">
        <v>621</v>
      </c>
      <c r="J14" s="103" t="s">
        <v>623</v>
      </c>
      <c r="K14" s="103" t="s">
        <v>620</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622</v>
      </c>
      <c r="AD14" s="103" t="s">
        <v>621</v>
      </c>
      <c r="AE14" s="103" t="s">
        <v>623</v>
      </c>
      <c r="AF14" s="103" t="s">
        <v>620</v>
      </c>
      <c r="AG14" s="103" t="s">
        <v>621</v>
      </c>
      <c r="AH14" s="103" t="s">
        <v>621</v>
      </c>
      <c r="AI14" s="103" t="s">
        <v>623</v>
      </c>
      <c r="AJ14" s="103" t="s">
        <v>621</v>
      </c>
      <c r="AK14" s="103" t="s">
        <v>621</v>
      </c>
      <c r="AL14" s="103" t="s">
        <v>621</v>
      </c>
      <c r="AM14" s="103" t="s">
        <v>621</v>
      </c>
      <c r="AN14" s="103" t="s">
        <v>620</v>
      </c>
      <c r="AO14" s="103" t="s">
        <v>621</v>
      </c>
      <c r="AP14" s="103" t="s">
        <v>621</v>
      </c>
      <c r="AQ14" s="103" t="s">
        <v>621</v>
      </c>
      <c r="AR14" s="103" t="s">
        <v>621</v>
      </c>
      <c r="AS14" s="103" t="s">
        <v>621</v>
      </c>
      <c r="AT14" s="103" t="s">
        <v>621</v>
      </c>
      <c r="AU14" s="103" t="s">
        <v>623</v>
      </c>
      <c r="AV14" s="103" t="s">
        <v>621</v>
      </c>
      <c r="AW14" s="103" t="s">
        <v>621</v>
      </c>
      <c r="AX14" s="103" t="s">
        <v>621</v>
      </c>
      <c r="AY14" s="103" t="s">
        <v>623</v>
      </c>
      <c r="AZ14" s="103" t="s">
        <v>621</v>
      </c>
      <c r="BA14" s="103" t="s">
        <v>621</v>
      </c>
      <c r="BC14" s="103">
        <f t="shared" ref="BC14:BG23" si="2">COUNTIF($D14:$BA14,BC$3)</f>
        <v>41</v>
      </c>
      <c r="BD14" s="103">
        <f t="shared" si="2"/>
        <v>1</v>
      </c>
      <c r="BE14" s="103">
        <f t="shared" si="2"/>
        <v>3</v>
      </c>
      <c r="BF14" s="103">
        <f t="shared" si="2"/>
        <v>5</v>
      </c>
      <c r="BG14" s="103">
        <f t="shared" si="2"/>
        <v>0</v>
      </c>
      <c r="BH14" s="103">
        <f t="shared" si="1"/>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621</v>
      </c>
      <c r="P15" s="103" t="s">
        <v>621</v>
      </c>
      <c r="Q15" s="103" t="s">
        <v>621</v>
      </c>
      <c r="R15" s="103" t="s">
        <v>621</v>
      </c>
      <c r="S15" s="103" t="s">
        <v>621</v>
      </c>
      <c r="T15" s="103" t="s">
        <v>621</v>
      </c>
      <c r="U15" s="103" t="s">
        <v>621</v>
      </c>
      <c r="V15" s="103" t="s">
        <v>621</v>
      </c>
      <c r="W15" s="103" t="s">
        <v>621</v>
      </c>
      <c r="X15" s="103" t="s">
        <v>621</v>
      </c>
      <c r="Y15" s="103" t="s">
        <v>621</v>
      </c>
      <c r="Z15" s="103" t="s">
        <v>621</v>
      </c>
      <c r="AA15" s="103" t="s">
        <v>621</v>
      </c>
      <c r="AB15" s="103" t="s">
        <v>622</v>
      </c>
      <c r="AC15" s="103" t="s">
        <v>622</v>
      </c>
      <c r="AD15" s="103" t="s">
        <v>621</v>
      </c>
      <c r="AE15" s="103" t="s">
        <v>622</v>
      </c>
      <c r="AF15" s="103" t="s">
        <v>621</v>
      </c>
      <c r="AG15" s="103" t="s">
        <v>621</v>
      </c>
      <c r="AH15" s="103" t="s">
        <v>621</v>
      </c>
      <c r="AI15" s="103" t="s">
        <v>623</v>
      </c>
      <c r="AJ15" s="103" t="s">
        <v>621</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621</v>
      </c>
      <c r="AW15" s="103" t="s">
        <v>621</v>
      </c>
      <c r="AX15" s="103" t="s">
        <v>621</v>
      </c>
      <c r="AY15" s="103" t="s">
        <v>623</v>
      </c>
      <c r="AZ15" s="103" t="s">
        <v>621</v>
      </c>
      <c r="BA15" s="103" t="s">
        <v>621</v>
      </c>
      <c r="BC15" s="103">
        <f t="shared" si="2"/>
        <v>45</v>
      </c>
      <c r="BD15" s="103">
        <f t="shared" si="2"/>
        <v>3</v>
      </c>
      <c r="BE15" s="103">
        <f t="shared" si="2"/>
        <v>0</v>
      </c>
      <c r="BF15" s="103">
        <f t="shared" si="2"/>
        <v>2</v>
      </c>
      <c r="BG15" s="103">
        <f t="shared" si="2"/>
        <v>0</v>
      </c>
      <c r="BH15" s="103">
        <f t="shared" si="1"/>
        <v>48</v>
      </c>
    </row>
    <row r="16" spans="1:60" x14ac:dyDescent="0.25">
      <c r="A16" s="100">
        <v>113</v>
      </c>
      <c r="B16" s="67" t="s">
        <v>624</v>
      </c>
      <c r="C16" s="67" t="s">
        <v>3</v>
      </c>
      <c r="D16" s="103" t="s">
        <v>623</v>
      </c>
      <c r="E16" s="103" t="s">
        <v>621</v>
      </c>
      <c r="F16" s="103" t="s">
        <v>621</v>
      </c>
      <c r="G16" s="103" t="s">
        <v>621</v>
      </c>
      <c r="H16" s="103" t="s">
        <v>621</v>
      </c>
      <c r="I16" s="103" t="s">
        <v>621</v>
      </c>
      <c r="J16" s="103" t="s">
        <v>621</v>
      </c>
      <c r="K16" s="103" t="s">
        <v>621</v>
      </c>
      <c r="L16" s="103" t="s">
        <v>621</v>
      </c>
      <c r="M16" s="103" t="s">
        <v>621</v>
      </c>
      <c r="N16" s="103" t="s">
        <v>621</v>
      </c>
      <c r="O16" s="103" t="s">
        <v>621</v>
      </c>
      <c r="P16" s="103" t="s">
        <v>621</v>
      </c>
      <c r="Q16" s="103" t="s">
        <v>621</v>
      </c>
      <c r="R16" s="103" t="s">
        <v>621</v>
      </c>
      <c r="S16" s="103" t="s">
        <v>621</v>
      </c>
      <c r="T16" s="103" t="s">
        <v>621</v>
      </c>
      <c r="U16" s="103" t="s">
        <v>621</v>
      </c>
      <c r="V16" s="103" t="s">
        <v>621</v>
      </c>
      <c r="W16" s="103" t="s">
        <v>621</v>
      </c>
      <c r="X16" s="103" t="s">
        <v>621</v>
      </c>
      <c r="Y16" s="103" t="s">
        <v>621</v>
      </c>
      <c r="Z16" s="103" t="s">
        <v>621</v>
      </c>
      <c r="AA16" s="103" t="s">
        <v>621</v>
      </c>
      <c r="AB16" s="103" t="s">
        <v>622</v>
      </c>
      <c r="AC16" s="103" t="s">
        <v>621</v>
      </c>
      <c r="AD16" s="103" t="s">
        <v>621</v>
      </c>
      <c r="AE16" s="103" t="s">
        <v>622</v>
      </c>
      <c r="AF16" s="103" t="s">
        <v>621</v>
      </c>
      <c r="AG16" s="103" t="s">
        <v>621</v>
      </c>
      <c r="AH16" s="103" t="s">
        <v>621</v>
      </c>
      <c r="AI16" s="103" t="s">
        <v>621</v>
      </c>
      <c r="AJ16" s="103" t="s">
        <v>621</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f t="shared" si="2"/>
        <v>46</v>
      </c>
      <c r="BD16" s="103">
        <f t="shared" si="2"/>
        <v>2</v>
      </c>
      <c r="BE16" s="103">
        <f t="shared" si="2"/>
        <v>0</v>
      </c>
      <c r="BF16" s="103">
        <f t="shared" si="2"/>
        <v>2</v>
      </c>
      <c r="BG16" s="103">
        <f t="shared" si="2"/>
        <v>0</v>
      </c>
      <c r="BH16" s="103">
        <f t="shared" si="1"/>
        <v>48</v>
      </c>
    </row>
    <row r="17" spans="1:60" x14ac:dyDescent="0.25">
      <c r="A17" s="100">
        <v>114</v>
      </c>
      <c r="B17" s="67" t="s">
        <v>16</v>
      </c>
      <c r="C17" s="67" t="s">
        <v>3</v>
      </c>
      <c r="D17" s="103" t="s">
        <v>623</v>
      </c>
      <c r="E17" s="103" t="s">
        <v>621</v>
      </c>
      <c r="F17" s="103" t="s">
        <v>621</v>
      </c>
      <c r="G17" s="103" t="s">
        <v>621</v>
      </c>
      <c r="H17" s="103" t="s">
        <v>621</v>
      </c>
      <c r="I17" s="103" t="s">
        <v>621</v>
      </c>
      <c r="J17" s="103" t="s">
        <v>621</v>
      </c>
      <c r="K17" s="103" t="s">
        <v>621</v>
      </c>
      <c r="L17" s="103" t="s">
        <v>621</v>
      </c>
      <c r="M17" s="103" t="s">
        <v>621</v>
      </c>
      <c r="N17" s="103" t="s">
        <v>623</v>
      </c>
      <c r="O17" s="103" t="s">
        <v>620</v>
      </c>
      <c r="P17" s="103" t="s">
        <v>620</v>
      </c>
      <c r="Q17" s="103" t="s">
        <v>621</v>
      </c>
      <c r="R17" s="103" t="s">
        <v>621</v>
      </c>
      <c r="S17" s="103" t="s">
        <v>621</v>
      </c>
      <c r="T17" s="103" t="s">
        <v>621</v>
      </c>
      <c r="U17" s="103" t="s">
        <v>621</v>
      </c>
      <c r="V17" s="103" t="s">
        <v>621</v>
      </c>
      <c r="W17" s="103" t="s">
        <v>621</v>
      </c>
      <c r="X17" s="103" t="s">
        <v>621</v>
      </c>
      <c r="Y17" s="103" t="s">
        <v>621</v>
      </c>
      <c r="Z17" s="103" t="s">
        <v>621</v>
      </c>
      <c r="AA17" s="103" t="s">
        <v>621</v>
      </c>
      <c r="AB17" s="103" t="s">
        <v>622</v>
      </c>
      <c r="AC17" s="103" t="s">
        <v>621</v>
      </c>
      <c r="AD17" s="103" t="s">
        <v>621</v>
      </c>
      <c r="AE17" s="103" t="s">
        <v>623</v>
      </c>
      <c r="AF17" s="103" t="s">
        <v>621</v>
      </c>
      <c r="AG17" s="103" t="s">
        <v>621</v>
      </c>
      <c r="AH17" s="103" t="s">
        <v>621</v>
      </c>
      <c r="AI17" s="103" t="s">
        <v>620</v>
      </c>
      <c r="AJ17" s="103" t="s">
        <v>621</v>
      </c>
      <c r="AK17" s="103" t="s">
        <v>621</v>
      </c>
      <c r="AL17" s="103" t="s">
        <v>621</v>
      </c>
      <c r="AM17" s="103" t="s">
        <v>621</v>
      </c>
      <c r="AN17" s="103" t="s">
        <v>621</v>
      </c>
      <c r="AO17" s="103" t="s">
        <v>621</v>
      </c>
      <c r="AP17" s="103" t="s">
        <v>621</v>
      </c>
      <c r="AQ17" s="103" t="s">
        <v>621</v>
      </c>
      <c r="AR17" s="103" t="s">
        <v>621</v>
      </c>
      <c r="AS17" s="103" t="s">
        <v>623</v>
      </c>
      <c r="AT17" s="103" t="s">
        <v>621</v>
      </c>
      <c r="AU17" s="103" t="s">
        <v>623</v>
      </c>
      <c r="AV17" s="103" t="s">
        <v>621</v>
      </c>
      <c r="AW17" s="103" t="s">
        <v>621</v>
      </c>
      <c r="AX17" s="103" t="s">
        <v>621</v>
      </c>
      <c r="AY17" s="103" t="s">
        <v>623</v>
      </c>
      <c r="AZ17" s="103" t="s">
        <v>621</v>
      </c>
      <c r="BA17" s="103" t="s">
        <v>621</v>
      </c>
      <c r="BC17" s="103">
        <f t="shared" si="2"/>
        <v>40</v>
      </c>
      <c r="BD17" s="103">
        <f t="shared" si="2"/>
        <v>1</v>
      </c>
      <c r="BE17" s="103">
        <f t="shared" si="2"/>
        <v>3</v>
      </c>
      <c r="BF17" s="103">
        <f t="shared" si="2"/>
        <v>6</v>
      </c>
      <c r="BG17" s="103">
        <f t="shared" si="2"/>
        <v>0</v>
      </c>
      <c r="BH17" s="103">
        <f t="shared" si="1"/>
        <v>44</v>
      </c>
    </row>
    <row r="18" spans="1:60" x14ac:dyDescent="0.25">
      <c r="A18" s="100">
        <v>115</v>
      </c>
      <c r="B18" s="67" t="s">
        <v>625</v>
      </c>
      <c r="C18" s="67" t="s">
        <v>3</v>
      </c>
      <c r="D18" s="103" t="s">
        <v>620</v>
      </c>
      <c r="E18" s="103" t="s">
        <v>621</v>
      </c>
      <c r="F18" s="103" t="s">
        <v>621</v>
      </c>
      <c r="G18" s="103" t="s">
        <v>620</v>
      </c>
      <c r="H18" s="103" t="s">
        <v>621</v>
      </c>
      <c r="I18" s="103" t="s">
        <v>620</v>
      </c>
      <c r="J18" s="103" t="s">
        <v>623</v>
      </c>
      <c r="K18" s="103" t="s">
        <v>623</v>
      </c>
      <c r="L18" s="103" t="s">
        <v>621</v>
      </c>
      <c r="M18" s="103" t="s">
        <v>621</v>
      </c>
      <c r="N18" s="103" t="s">
        <v>623</v>
      </c>
      <c r="O18" s="103" t="s">
        <v>621</v>
      </c>
      <c r="P18" s="103" t="s">
        <v>622</v>
      </c>
      <c r="Q18" s="103" t="s">
        <v>623</v>
      </c>
      <c r="R18" s="103" t="s">
        <v>621</v>
      </c>
      <c r="S18" s="103" t="s">
        <v>621</v>
      </c>
      <c r="T18" s="103" t="s">
        <v>623</v>
      </c>
      <c r="U18" s="103" t="s">
        <v>621</v>
      </c>
      <c r="V18" s="103" t="s">
        <v>623</v>
      </c>
      <c r="W18" s="103" t="s">
        <v>621</v>
      </c>
      <c r="X18" s="103" t="s">
        <v>621</v>
      </c>
      <c r="Y18" s="103" t="s">
        <v>621</v>
      </c>
      <c r="Z18" s="103" t="s">
        <v>621</v>
      </c>
      <c r="AA18" s="103" t="s">
        <v>623</v>
      </c>
      <c r="AB18" s="103" t="s">
        <v>622</v>
      </c>
      <c r="AC18" s="103" t="s">
        <v>622</v>
      </c>
      <c r="AD18" s="103" t="s">
        <v>621</v>
      </c>
      <c r="AE18" s="103" t="s">
        <v>622</v>
      </c>
      <c r="AF18" s="103" t="s">
        <v>620</v>
      </c>
      <c r="AG18" s="103" t="s">
        <v>621</v>
      </c>
      <c r="AH18" s="103" t="s">
        <v>621</v>
      </c>
      <c r="AI18" s="103" t="s">
        <v>620</v>
      </c>
      <c r="AJ18" s="103" t="s">
        <v>620</v>
      </c>
      <c r="AK18" s="103" t="s">
        <v>621</v>
      </c>
      <c r="AL18" s="103" t="s">
        <v>621</v>
      </c>
      <c r="AM18" s="103" t="s">
        <v>621</v>
      </c>
      <c r="AN18" s="103" t="s">
        <v>620</v>
      </c>
      <c r="AO18" s="103" t="s">
        <v>621</v>
      </c>
      <c r="AP18" s="103" t="s">
        <v>621</v>
      </c>
      <c r="AQ18" s="103" t="s">
        <v>621</v>
      </c>
      <c r="AR18" s="103" t="s">
        <v>621</v>
      </c>
      <c r="AS18" s="103" t="s">
        <v>623</v>
      </c>
      <c r="AT18" s="103" t="s">
        <v>621</v>
      </c>
      <c r="AU18" s="103" t="s">
        <v>621</v>
      </c>
      <c r="AV18" s="103" t="s">
        <v>621</v>
      </c>
      <c r="AW18" s="103" t="s">
        <v>621</v>
      </c>
      <c r="AX18" s="103" t="s">
        <v>621</v>
      </c>
      <c r="AY18" s="103" t="s">
        <v>620</v>
      </c>
      <c r="AZ18" s="103" t="s">
        <v>622</v>
      </c>
      <c r="BA18" s="103" t="s">
        <v>622</v>
      </c>
      <c r="BC18" s="103">
        <f t="shared" si="2"/>
        <v>28</v>
      </c>
      <c r="BD18" s="103">
        <f t="shared" si="2"/>
        <v>6</v>
      </c>
      <c r="BE18" s="103">
        <f t="shared" si="2"/>
        <v>8</v>
      </c>
      <c r="BF18" s="103">
        <f t="shared" si="2"/>
        <v>8</v>
      </c>
      <c r="BG18" s="103">
        <f t="shared" si="2"/>
        <v>0</v>
      </c>
      <c r="BH18" s="103">
        <f t="shared" si="1"/>
        <v>42</v>
      </c>
    </row>
    <row r="19" spans="1:60" x14ac:dyDescent="0.25">
      <c r="A19" s="100">
        <v>116</v>
      </c>
      <c r="B19" s="67" t="s">
        <v>17</v>
      </c>
      <c r="C19" s="67" t="s">
        <v>3</v>
      </c>
      <c r="D19" s="103" t="s">
        <v>621</v>
      </c>
      <c r="E19" s="103" t="s">
        <v>621</v>
      </c>
      <c r="F19" s="103" t="s">
        <v>621</v>
      </c>
      <c r="G19" s="103" t="s">
        <v>621</v>
      </c>
      <c r="H19" s="103" t="s">
        <v>621</v>
      </c>
      <c r="I19" s="103" t="s">
        <v>621</v>
      </c>
      <c r="J19" s="103" t="s">
        <v>622</v>
      </c>
      <c r="K19" s="103" t="s">
        <v>621</v>
      </c>
      <c r="L19" s="103" t="s">
        <v>620</v>
      </c>
      <c r="M19" s="103" t="s">
        <v>621</v>
      </c>
      <c r="N19" s="103" t="s">
        <v>623</v>
      </c>
      <c r="O19" s="103" t="s">
        <v>1575</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622</v>
      </c>
      <c r="AC19" s="103" t="s">
        <v>621</v>
      </c>
      <c r="AD19" s="103" t="s">
        <v>621</v>
      </c>
      <c r="AE19" s="103" t="s">
        <v>623</v>
      </c>
      <c r="AF19" s="103" t="s">
        <v>621</v>
      </c>
      <c r="AG19" s="103" t="s">
        <v>621</v>
      </c>
      <c r="AH19" s="103" t="s">
        <v>621</v>
      </c>
      <c r="AI19" s="103" t="s">
        <v>623</v>
      </c>
      <c r="AJ19" s="103" t="s">
        <v>621</v>
      </c>
      <c r="AK19" s="103" t="s">
        <v>621</v>
      </c>
      <c r="AL19" s="103" t="s">
        <v>621</v>
      </c>
      <c r="AM19" s="103" t="s">
        <v>621</v>
      </c>
      <c r="AN19" s="103" t="s">
        <v>621</v>
      </c>
      <c r="AO19" s="103" t="s">
        <v>621</v>
      </c>
      <c r="AP19" s="103" t="s">
        <v>621</v>
      </c>
      <c r="AQ19" s="103" t="s">
        <v>621</v>
      </c>
      <c r="AR19" s="103" t="s">
        <v>621</v>
      </c>
      <c r="AS19" s="103" t="s">
        <v>620</v>
      </c>
      <c r="AT19" s="103" t="s">
        <v>621</v>
      </c>
      <c r="AU19" s="103" t="s">
        <v>621</v>
      </c>
      <c r="AV19" s="103" t="s">
        <v>621</v>
      </c>
      <c r="AW19" s="103" t="s">
        <v>621</v>
      </c>
      <c r="AX19" s="103" t="s">
        <v>621</v>
      </c>
      <c r="AY19" s="103" t="s">
        <v>621</v>
      </c>
      <c r="AZ19" s="103" t="s">
        <v>623</v>
      </c>
      <c r="BA19" s="103" t="s">
        <v>621</v>
      </c>
      <c r="BC19" s="103">
        <f t="shared" si="2"/>
        <v>41</v>
      </c>
      <c r="BD19" s="103">
        <f t="shared" si="2"/>
        <v>2</v>
      </c>
      <c r="BE19" s="103">
        <f t="shared" si="2"/>
        <v>2</v>
      </c>
      <c r="BF19" s="103">
        <f t="shared" si="2"/>
        <v>4</v>
      </c>
      <c r="BG19" s="103">
        <f t="shared" si="2"/>
        <v>1</v>
      </c>
      <c r="BH19" s="103">
        <f t="shared" si="1"/>
        <v>45</v>
      </c>
    </row>
    <row r="20" spans="1:60" x14ac:dyDescent="0.25">
      <c r="A20" s="100">
        <v>117</v>
      </c>
      <c r="B20" s="67" t="s">
        <v>18</v>
      </c>
      <c r="C20" s="67" t="s">
        <v>3</v>
      </c>
      <c r="D20" s="103" t="s">
        <v>620</v>
      </c>
      <c r="E20" s="103" t="s">
        <v>621</v>
      </c>
      <c r="F20" s="103" t="s">
        <v>621</v>
      </c>
      <c r="G20" s="103" t="s">
        <v>621</v>
      </c>
      <c r="H20" s="103" t="s">
        <v>621</v>
      </c>
      <c r="I20" s="103" t="s">
        <v>621</v>
      </c>
      <c r="J20" s="103" t="s">
        <v>623</v>
      </c>
      <c r="K20" s="103" t="s">
        <v>621</v>
      </c>
      <c r="L20" s="103" t="s">
        <v>621</v>
      </c>
      <c r="M20" s="103" t="s">
        <v>621</v>
      </c>
      <c r="N20" s="103" t="s">
        <v>623</v>
      </c>
      <c r="O20" s="103" t="s">
        <v>623</v>
      </c>
      <c r="P20" s="103" t="s">
        <v>621</v>
      </c>
      <c r="Q20" s="103" t="s">
        <v>621</v>
      </c>
      <c r="R20" s="103" t="s">
        <v>621</v>
      </c>
      <c r="S20" s="103" t="s">
        <v>621</v>
      </c>
      <c r="T20" s="103" t="s">
        <v>621</v>
      </c>
      <c r="U20" s="103" t="s">
        <v>621</v>
      </c>
      <c r="V20" s="103" t="s">
        <v>621</v>
      </c>
      <c r="W20" s="103" t="s">
        <v>621</v>
      </c>
      <c r="X20" s="103" t="s">
        <v>621</v>
      </c>
      <c r="Y20" s="103" t="s">
        <v>621</v>
      </c>
      <c r="Z20" s="103" t="s">
        <v>621</v>
      </c>
      <c r="AA20" s="103" t="s">
        <v>621</v>
      </c>
      <c r="AB20" s="103" t="s">
        <v>622</v>
      </c>
      <c r="AC20" s="103" t="s">
        <v>621</v>
      </c>
      <c r="AD20" s="103" t="s">
        <v>621</v>
      </c>
      <c r="AE20" s="103" t="s">
        <v>623</v>
      </c>
      <c r="AF20" s="103" t="s">
        <v>621</v>
      </c>
      <c r="AG20" s="103" t="s">
        <v>621</v>
      </c>
      <c r="AH20" s="103" t="s">
        <v>621</v>
      </c>
      <c r="AI20" s="103" t="s">
        <v>621</v>
      </c>
      <c r="AJ20" s="103" t="s">
        <v>621</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621</v>
      </c>
      <c r="AW20" s="103" t="s">
        <v>621</v>
      </c>
      <c r="AX20" s="103" t="s">
        <v>621</v>
      </c>
      <c r="AY20" s="103" t="s">
        <v>623</v>
      </c>
      <c r="AZ20" s="103" t="s">
        <v>621</v>
      </c>
      <c r="BA20" s="103" t="s">
        <v>621</v>
      </c>
      <c r="BC20" s="103">
        <f t="shared" si="2"/>
        <v>43</v>
      </c>
      <c r="BD20" s="103">
        <f t="shared" si="2"/>
        <v>1</v>
      </c>
      <c r="BE20" s="103">
        <f t="shared" si="2"/>
        <v>1</v>
      </c>
      <c r="BF20" s="103">
        <f t="shared" si="2"/>
        <v>5</v>
      </c>
      <c r="BG20" s="103">
        <f t="shared" si="2"/>
        <v>0</v>
      </c>
      <c r="BH20" s="103">
        <f t="shared" si="1"/>
        <v>45</v>
      </c>
    </row>
    <row r="21" spans="1:60" x14ac:dyDescent="0.25">
      <c r="A21" s="100">
        <v>118</v>
      </c>
      <c r="B21" s="67" t="s">
        <v>19</v>
      </c>
      <c r="C21" s="67" t="s">
        <v>3</v>
      </c>
      <c r="D21" s="103" t="s">
        <v>623</v>
      </c>
      <c r="E21" s="103" t="s">
        <v>621</v>
      </c>
      <c r="F21" s="103" t="s">
        <v>621</v>
      </c>
      <c r="G21" s="103" t="s">
        <v>621</v>
      </c>
      <c r="H21" s="103" t="s">
        <v>621</v>
      </c>
      <c r="I21" s="103" t="s">
        <v>621</v>
      </c>
      <c r="J21" s="103" t="s">
        <v>621</v>
      </c>
      <c r="K21" s="103" t="s">
        <v>621</v>
      </c>
      <c r="L21" s="103" t="s">
        <v>621</v>
      </c>
      <c r="M21" s="103" t="s">
        <v>620</v>
      </c>
      <c r="N21" s="103" t="s">
        <v>621</v>
      </c>
      <c r="O21" s="103" t="s">
        <v>622</v>
      </c>
      <c r="P21" s="103" t="s">
        <v>621</v>
      </c>
      <c r="Q21" s="103" t="s">
        <v>621</v>
      </c>
      <c r="R21" s="103" t="s">
        <v>621</v>
      </c>
      <c r="S21" s="103" t="s">
        <v>621</v>
      </c>
      <c r="T21" s="103" t="s">
        <v>621</v>
      </c>
      <c r="U21" s="103" t="s">
        <v>621</v>
      </c>
      <c r="V21" s="103" t="s">
        <v>621</v>
      </c>
      <c r="W21" s="103" t="s">
        <v>621</v>
      </c>
      <c r="X21" s="103" t="s">
        <v>621</v>
      </c>
      <c r="Y21" s="103" t="s">
        <v>621</v>
      </c>
      <c r="Z21" s="103" t="s">
        <v>621</v>
      </c>
      <c r="AA21" s="103" t="s">
        <v>621</v>
      </c>
      <c r="AB21" s="103" t="s">
        <v>622</v>
      </c>
      <c r="AC21" s="103" t="s">
        <v>623</v>
      </c>
      <c r="AD21" s="103" t="s">
        <v>621</v>
      </c>
      <c r="AE21" s="103" t="s">
        <v>620</v>
      </c>
      <c r="AF21" s="103" t="s">
        <v>623</v>
      </c>
      <c r="AG21" s="103" t="s">
        <v>621</v>
      </c>
      <c r="AH21" s="103" t="s">
        <v>621</v>
      </c>
      <c r="AI21" s="103" t="s">
        <v>621</v>
      </c>
      <c r="AJ21" s="103" t="s">
        <v>621</v>
      </c>
      <c r="AK21" s="103" t="s">
        <v>621</v>
      </c>
      <c r="AL21" s="103" t="s">
        <v>621</v>
      </c>
      <c r="AM21" s="103" t="s">
        <v>621</v>
      </c>
      <c r="AN21" s="103" t="s">
        <v>621</v>
      </c>
      <c r="AO21" s="103" t="s">
        <v>621</v>
      </c>
      <c r="AP21" s="103" t="s">
        <v>621</v>
      </c>
      <c r="AQ21" s="103" t="s">
        <v>621</v>
      </c>
      <c r="AR21" s="103" t="s">
        <v>621</v>
      </c>
      <c r="AS21" s="103" t="s">
        <v>621</v>
      </c>
      <c r="AT21" s="103" t="s">
        <v>621</v>
      </c>
      <c r="AU21" s="103" t="s">
        <v>621</v>
      </c>
      <c r="AV21" s="103" t="s">
        <v>621</v>
      </c>
      <c r="AW21" s="103" t="s">
        <v>621</v>
      </c>
      <c r="AX21" s="103" t="s">
        <v>621</v>
      </c>
      <c r="AY21" s="103" t="s">
        <v>623</v>
      </c>
      <c r="AZ21" s="103" t="s">
        <v>621</v>
      </c>
      <c r="BA21" s="103" t="s">
        <v>621</v>
      </c>
      <c r="BC21" s="103">
        <f t="shared" si="2"/>
        <v>42</v>
      </c>
      <c r="BD21" s="103">
        <f t="shared" si="2"/>
        <v>2</v>
      </c>
      <c r="BE21" s="103">
        <f t="shared" si="2"/>
        <v>2</v>
      </c>
      <c r="BF21" s="103">
        <f t="shared" si="2"/>
        <v>4</v>
      </c>
      <c r="BG21" s="103">
        <f t="shared" si="2"/>
        <v>0</v>
      </c>
      <c r="BH21" s="103">
        <f t="shared" si="1"/>
        <v>46</v>
      </c>
    </row>
    <row r="22" spans="1:60" x14ac:dyDescent="0.25">
      <c r="A22" s="100">
        <v>119</v>
      </c>
      <c r="B22" s="67" t="s">
        <v>20</v>
      </c>
      <c r="C22" s="67" t="s">
        <v>3</v>
      </c>
      <c r="D22" s="103" t="s">
        <v>620</v>
      </c>
      <c r="E22" s="103" t="s">
        <v>621</v>
      </c>
      <c r="F22" s="103" t="s">
        <v>620</v>
      </c>
      <c r="G22" s="103" t="s">
        <v>623</v>
      </c>
      <c r="H22" s="103" t="s">
        <v>621</v>
      </c>
      <c r="I22" s="103" t="s">
        <v>621</v>
      </c>
      <c r="J22" s="103" t="s">
        <v>621</v>
      </c>
      <c r="K22" s="103" t="s">
        <v>621</v>
      </c>
      <c r="L22" s="103" t="s">
        <v>621</v>
      </c>
      <c r="M22" s="103" t="s">
        <v>621</v>
      </c>
      <c r="N22" s="103" t="s">
        <v>623</v>
      </c>
      <c r="O22" s="103" t="s">
        <v>622</v>
      </c>
      <c r="P22" s="103" t="s">
        <v>621</v>
      </c>
      <c r="Q22" s="103" t="s">
        <v>621</v>
      </c>
      <c r="R22" s="103" t="s">
        <v>621</v>
      </c>
      <c r="S22" s="103" t="s">
        <v>620</v>
      </c>
      <c r="T22" s="103" t="s">
        <v>621</v>
      </c>
      <c r="U22" s="103" t="s">
        <v>621</v>
      </c>
      <c r="V22" s="103" t="s">
        <v>621</v>
      </c>
      <c r="W22" s="103" t="s">
        <v>620</v>
      </c>
      <c r="X22" s="103" t="s">
        <v>620</v>
      </c>
      <c r="Y22" s="103" t="s">
        <v>621</v>
      </c>
      <c r="Z22" s="103" t="s">
        <v>621</v>
      </c>
      <c r="AA22" s="103" t="s">
        <v>620</v>
      </c>
      <c r="AB22" s="103" t="s">
        <v>622</v>
      </c>
      <c r="AC22" s="103" t="s">
        <v>620</v>
      </c>
      <c r="AD22" s="103" t="s">
        <v>621</v>
      </c>
      <c r="AE22" s="103" t="s">
        <v>620</v>
      </c>
      <c r="AF22" s="103" t="s">
        <v>621</v>
      </c>
      <c r="AG22" s="103" t="s">
        <v>621</v>
      </c>
      <c r="AH22" s="103" t="s">
        <v>621</v>
      </c>
      <c r="AI22" s="103" t="s">
        <v>623</v>
      </c>
      <c r="AJ22" s="103" t="s">
        <v>621</v>
      </c>
      <c r="AK22" s="103" t="s">
        <v>621</v>
      </c>
      <c r="AL22" s="103" t="s">
        <v>621</v>
      </c>
      <c r="AM22" s="103" t="s">
        <v>621</v>
      </c>
      <c r="AN22" s="103" t="s">
        <v>621</v>
      </c>
      <c r="AO22" s="103" t="s">
        <v>621</v>
      </c>
      <c r="AP22" s="103" t="s">
        <v>621</v>
      </c>
      <c r="AQ22" s="103" t="s">
        <v>621</v>
      </c>
      <c r="AR22" s="103" t="s">
        <v>621</v>
      </c>
      <c r="AS22" s="103" t="s">
        <v>620</v>
      </c>
      <c r="AT22" s="103" t="s">
        <v>621</v>
      </c>
      <c r="AU22" s="103" t="s">
        <v>621</v>
      </c>
      <c r="AV22" s="103" t="s">
        <v>621</v>
      </c>
      <c r="AW22" s="103" t="s">
        <v>621</v>
      </c>
      <c r="AX22" s="103" t="s">
        <v>621</v>
      </c>
      <c r="AY22" s="103" t="s">
        <v>621</v>
      </c>
      <c r="AZ22" s="103" t="s">
        <v>621</v>
      </c>
      <c r="BA22" s="103" t="s">
        <v>621</v>
      </c>
      <c r="BC22" s="103">
        <f t="shared" si="2"/>
        <v>36</v>
      </c>
      <c r="BD22" s="103">
        <f t="shared" si="2"/>
        <v>2</v>
      </c>
      <c r="BE22" s="103">
        <f t="shared" si="2"/>
        <v>9</v>
      </c>
      <c r="BF22" s="103">
        <f t="shared" si="2"/>
        <v>3</v>
      </c>
      <c r="BG22" s="103">
        <f t="shared" si="2"/>
        <v>0</v>
      </c>
      <c r="BH22" s="103">
        <f t="shared" si="1"/>
        <v>47</v>
      </c>
    </row>
    <row r="23" spans="1:60" x14ac:dyDescent="0.25">
      <c r="A23" s="100">
        <v>120</v>
      </c>
      <c r="B23" s="67" t="s">
        <v>21</v>
      </c>
      <c r="C23" s="67" t="s">
        <v>3</v>
      </c>
      <c r="D23" s="103" t="s">
        <v>620</v>
      </c>
      <c r="E23" s="103" t="s">
        <v>621</v>
      </c>
      <c r="F23" s="103" t="s">
        <v>620</v>
      </c>
      <c r="G23" s="103" t="s">
        <v>621</v>
      </c>
      <c r="H23" s="103" t="s">
        <v>621</v>
      </c>
      <c r="I23" s="103" t="s">
        <v>621</v>
      </c>
      <c r="J23" s="103" t="s">
        <v>621</v>
      </c>
      <c r="K23" s="103" t="s">
        <v>622</v>
      </c>
      <c r="L23" s="103" t="s">
        <v>622</v>
      </c>
      <c r="M23" s="103" t="s">
        <v>621</v>
      </c>
      <c r="N23" s="103" t="s">
        <v>621</v>
      </c>
      <c r="O23" s="103" t="s">
        <v>622</v>
      </c>
      <c r="P23" s="103" t="s">
        <v>621</v>
      </c>
      <c r="Q23" s="103" t="s">
        <v>621</v>
      </c>
      <c r="R23" s="103" t="s">
        <v>621</v>
      </c>
      <c r="S23" s="103" t="s">
        <v>621</v>
      </c>
      <c r="T23" s="103" t="s">
        <v>620</v>
      </c>
      <c r="U23" s="103" t="s">
        <v>621</v>
      </c>
      <c r="V23" s="103" t="s">
        <v>621</v>
      </c>
      <c r="W23" s="103" t="s">
        <v>621</v>
      </c>
      <c r="X23" s="103" t="s">
        <v>621</v>
      </c>
      <c r="Y23" s="103" t="s">
        <v>621</v>
      </c>
      <c r="Z23" s="103" t="s">
        <v>621</v>
      </c>
      <c r="AA23" s="103" t="s">
        <v>620</v>
      </c>
      <c r="AB23" s="103" t="s">
        <v>622</v>
      </c>
      <c r="AC23" s="103" t="s">
        <v>621</v>
      </c>
      <c r="AD23" s="103" t="s">
        <v>621</v>
      </c>
      <c r="AE23" s="103" t="s">
        <v>621</v>
      </c>
      <c r="AF23" s="103" t="s">
        <v>621</v>
      </c>
      <c r="AG23" s="103" t="s">
        <v>622</v>
      </c>
      <c r="AH23" s="103" t="s">
        <v>621</v>
      </c>
      <c r="AI23" s="103" t="s">
        <v>621</v>
      </c>
      <c r="AJ23" s="103" t="s">
        <v>621</v>
      </c>
      <c r="AK23" s="103" t="s">
        <v>621</v>
      </c>
      <c r="AL23" s="103" t="s">
        <v>621</v>
      </c>
      <c r="AM23" s="103" t="s">
        <v>621</v>
      </c>
      <c r="AN23" s="103" t="s">
        <v>621</v>
      </c>
      <c r="AO23" s="103" t="s">
        <v>621</v>
      </c>
      <c r="AP23" s="103" t="s">
        <v>621</v>
      </c>
      <c r="AQ23" s="103" t="s">
        <v>621</v>
      </c>
      <c r="AR23" s="103" t="s">
        <v>621</v>
      </c>
      <c r="AS23" s="103" t="s">
        <v>622</v>
      </c>
      <c r="AT23" s="103" t="s">
        <v>621</v>
      </c>
      <c r="AU23" s="103" t="s">
        <v>621</v>
      </c>
      <c r="AV23" s="103" t="s">
        <v>621</v>
      </c>
      <c r="AW23" s="103" t="s">
        <v>620</v>
      </c>
      <c r="AX23" s="103" t="s">
        <v>621</v>
      </c>
      <c r="AY23" s="103" t="s">
        <v>621</v>
      </c>
      <c r="AZ23" s="103" t="s">
        <v>621</v>
      </c>
      <c r="BA23" s="103" t="s">
        <v>621</v>
      </c>
      <c r="BC23" s="103">
        <f t="shared" si="2"/>
        <v>39</v>
      </c>
      <c r="BD23" s="103">
        <f t="shared" si="2"/>
        <v>6</v>
      </c>
      <c r="BE23" s="103">
        <f t="shared" si="2"/>
        <v>5</v>
      </c>
      <c r="BF23" s="103">
        <f t="shared" si="2"/>
        <v>0</v>
      </c>
      <c r="BG23" s="103">
        <f t="shared" si="2"/>
        <v>0</v>
      </c>
      <c r="BH23" s="103">
        <f t="shared" si="1"/>
        <v>50</v>
      </c>
    </row>
    <row r="24" spans="1:60" x14ac:dyDescent="0.25">
      <c r="A24" s="100">
        <v>121</v>
      </c>
      <c r="B24" s="67" t="s">
        <v>22</v>
      </c>
      <c r="C24" s="67" t="s">
        <v>3</v>
      </c>
      <c r="D24" s="103" t="s">
        <v>623</v>
      </c>
      <c r="E24" s="103" t="s">
        <v>621</v>
      </c>
      <c r="F24" s="103" t="s">
        <v>621</v>
      </c>
      <c r="G24" s="103" t="s">
        <v>620</v>
      </c>
      <c r="H24" s="103" t="s">
        <v>621</v>
      </c>
      <c r="I24" s="103" t="s">
        <v>621</v>
      </c>
      <c r="J24" s="103" t="s">
        <v>623</v>
      </c>
      <c r="K24" s="103" t="s">
        <v>622</v>
      </c>
      <c r="L24" s="103" t="s">
        <v>621</v>
      </c>
      <c r="M24" s="103" t="s">
        <v>621</v>
      </c>
      <c r="N24" s="103" t="s">
        <v>623</v>
      </c>
      <c r="O24" s="103" t="s">
        <v>622</v>
      </c>
      <c r="P24" s="103" t="s">
        <v>621</v>
      </c>
      <c r="Q24" s="103" t="s">
        <v>621</v>
      </c>
      <c r="R24" s="103" t="s">
        <v>621</v>
      </c>
      <c r="S24" s="103" t="s">
        <v>621</v>
      </c>
      <c r="T24" s="103" t="s">
        <v>621</v>
      </c>
      <c r="U24" s="103" t="s">
        <v>621</v>
      </c>
      <c r="V24" s="103" t="s">
        <v>621</v>
      </c>
      <c r="W24" s="103" t="s">
        <v>623</v>
      </c>
      <c r="X24" s="103" t="s">
        <v>621</v>
      </c>
      <c r="Y24" s="103" t="s">
        <v>621</v>
      </c>
      <c r="Z24" s="103" t="s">
        <v>620</v>
      </c>
      <c r="AA24" s="103" t="s">
        <v>621</v>
      </c>
      <c r="AB24" s="103" t="s">
        <v>622</v>
      </c>
      <c r="AC24" s="103" t="s">
        <v>620</v>
      </c>
      <c r="AD24" s="103" t="s">
        <v>621</v>
      </c>
      <c r="AE24" s="103" t="s">
        <v>623</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623</v>
      </c>
      <c r="AT24" s="103" t="s">
        <v>621</v>
      </c>
      <c r="AU24" s="103" t="s">
        <v>621</v>
      </c>
      <c r="AV24" s="103" t="s">
        <v>621</v>
      </c>
      <c r="AW24" s="103" t="s">
        <v>621</v>
      </c>
      <c r="AX24" s="103" t="s">
        <v>621</v>
      </c>
      <c r="AY24" s="103" t="s">
        <v>623</v>
      </c>
      <c r="AZ24" s="103" t="s">
        <v>621</v>
      </c>
      <c r="BA24" s="103" t="s">
        <v>623</v>
      </c>
      <c r="BC24" s="103">
        <f t="shared" ref="BC24:BG33" si="3">COUNTIF($D24:$BA24,BC$3)</f>
        <v>36</v>
      </c>
      <c r="BD24" s="103">
        <f t="shared" si="3"/>
        <v>3</v>
      </c>
      <c r="BE24" s="103">
        <f t="shared" si="3"/>
        <v>3</v>
      </c>
      <c r="BF24" s="103">
        <f t="shared" si="3"/>
        <v>8</v>
      </c>
      <c r="BG24" s="103">
        <f t="shared" si="3"/>
        <v>0</v>
      </c>
      <c r="BH24" s="103">
        <f t="shared" si="1"/>
        <v>42</v>
      </c>
    </row>
    <row r="25" spans="1:60" x14ac:dyDescent="0.25">
      <c r="A25" s="100">
        <v>122</v>
      </c>
      <c r="B25" s="67" t="s">
        <v>23</v>
      </c>
      <c r="C25" s="67" t="s">
        <v>3</v>
      </c>
      <c r="D25" s="103" t="s">
        <v>621</v>
      </c>
      <c r="E25" s="103" t="s">
        <v>621</v>
      </c>
      <c r="F25" s="103" t="s">
        <v>621</v>
      </c>
      <c r="G25" s="103" t="s">
        <v>621</v>
      </c>
      <c r="H25" s="103" t="s">
        <v>621</v>
      </c>
      <c r="I25" s="103" t="s">
        <v>621</v>
      </c>
      <c r="J25" s="103" t="s">
        <v>621</v>
      </c>
      <c r="K25" s="103" t="s">
        <v>620</v>
      </c>
      <c r="L25" s="103" t="s">
        <v>620</v>
      </c>
      <c r="M25" s="103" t="s">
        <v>621</v>
      </c>
      <c r="N25" s="103" t="s">
        <v>621</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621</v>
      </c>
      <c r="AH25" s="103" t="s">
        <v>621</v>
      </c>
      <c r="AI25" s="103" t="s">
        <v>621</v>
      </c>
      <c r="AJ25" s="103" t="s">
        <v>621</v>
      </c>
      <c r="AK25" s="103" t="s">
        <v>621</v>
      </c>
      <c r="AL25" s="103" t="s">
        <v>621</v>
      </c>
      <c r="AM25" s="103" t="s">
        <v>620</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621</v>
      </c>
      <c r="AZ25" s="103" t="s">
        <v>621</v>
      </c>
      <c r="BA25" s="103" t="s">
        <v>621</v>
      </c>
      <c r="BC25" s="103">
        <f t="shared" si="3"/>
        <v>46</v>
      </c>
      <c r="BD25" s="103">
        <f t="shared" si="3"/>
        <v>1</v>
      </c>
      <c r="BE25" s="103">
        <f t="shared" si="3"/>
        <v>3</v>
      </c>
      <c r="BF25" s="103">
        <f t="shared" si="3"/>
        <v>0</v>
      </c>
      <c r="BG25" s="103">
        <f t="shared" si="3"/>
        <v>0</v>
      </c>
      <c r="BH25" s="103">
        <f t="shared" si="1"/>
        <v>50</v>
      </c>
    </row>
    <row r="26" spans="1:60" x14ac:dyDescent="0.25">
      <c r="A26" s="100">
        <v>123</v>
      </c>
      <c r="B26" s="67" t="s">
        <v>24</v>
      </c>
      <c r="C26" s="67" t="s">
        <v>3</v>
      </c>
      <c r="D26" s="103" t="s">
        <v>620</v>
      </c>
      <c r="E26" s="103" t="s">
        <v>621</v>
      </c>
      <c r="F26" s="103" t="s">
        <v>621</v>
      </c>
      <c r="G26" s="103" t="s">
        <v>621</v>
      </c>
      <c r="H26" s="103" t="s">
        <v>621</v>
      </c>
      <c r="I26" s="103" t="s">
        <v>621</v>
      </c>
      <c r="J26" s="103" t="s">
        <v>621</v>
      </c>
      <c r="K26" s="103" t="s">
        <v>621</v>
      </c>
      <c r="L26" s="103" t="s">
        <v>621</v>
      </c>
      <c r="M26" s="103" t="s">
        <v>621</v>
      </c>
      <c r="N26" s="103" t="s">
        <v>621</v>
      </c>
      <c r="O26" s="103" t="s">
        <v>621</v>
      </c>
      <c r="P26" s="103" t="s">
        <v>621</v>
      </c>
      <c r="Q26" s="103" t="s">
        <v>621</v>
      </c>
      <c r="R26" s="103" t="s">
        <v>621</v>
      </c>
      <c r="S26" s="103" t="s">
        <v>621</v>
      </c>
      <c r="T26" s="103" t="s">
        <v>621</v>
      </c>
      <c r="U26" s="103" t="s">
        <v>621</v>
      </c>
      <c r="V26" s="103" t="s">
        <v>621</v>
      </c>
      <c r="W26" s="103" t="s">
        <v>621</v>
      </c>
      <c r="X26" s="103" t="s">
        <v>620</v>
      </c>
      <c r="Y26" s="103" t="s">
        <v>621</v>
      </c>
      <c r="Z26" s="103" t="s">
        <v>621</v>
      </c>
      <c r="AA26" s="103" t="s">
        <v>621</v>
      </c>
      <c r="AB26" s="103" t="s">
        <v>622</v>
      </c>
      <c r="AC26" s="103" t="s">
        <v>623</v>
      </c>
      <c r="AD26" s="103" t="s">
        <v>621</v>
      </c>
      <c r="AE26" s="103" t="s">
        <v>620</v>
      </c>
      <c r="AF26" s="103" t="s">
        <v>621</v>
      </c>
      <c r="AG26" s="103" t="s">
        <v>622</v>
      </c>
      <c r="AH26" s="103" t="s">
        <v>621</v>
      </c>
      <c r="AI26" s="103" t="s">
        <v>621</v>
      </c>
      <c r="AJ26" s="103" t="s">
        <v>621</v>
      </c>
      <c r="AK26" s="103" t="s">
        <v>621</v>
      </c>
      <c r="AL26" s="103" t="s">
        <v>621</v>
      </c>
      <c r="AM26" s="103" t="s">
        <v>621</v>
      </c>
      <c r="AN26" s="103" t="s">
        <v>621</v>
      </c>
      <c r="AO26" s="103" t="s">
        <v>621</v>
      </c>
      <c r="AP26" s="103" t="s">
        <v>621</v>
      </c>
      <c r="AQ26" s="103" t="s">
        <v>621</v>
      </c>
      <c r="AR26" s="103" t="s">
        <v>621</v>
      </c>
      <c r="AS26" s="103" t="s">
        <v>622</v>
      </c>
      <c r="AT26" s="103" t="s">
        <v>621</v>
      </c>
      <c r="AU26" s="103" t="s">
        <v>621</v>
      </c>
      <c r="AV26" s="103" t="s">
        <v>621</v>
      </c>
      <c r="AW26" s="103" t="s">
        <v>621</v>
      </c>
      <c r="AX26" s="103" t="s">
        <v>621</v>
      </c>
      <c r="AY26" s="103" t="s">
        <v>621</v>
      </c>
      <c r="AZ26" s="103" t="s">
        <v>621</v>
      </c>
      <c r="BA26" s="103" t="s">
        <v>621</v>
      </c>
      <c r="BC26" s="103">
        <f t="shared" si="3"/>
        <v>43</v>
      </c>
      <c r="BD26" s="103">
        <f t="shared" si="3"/>
        <v>3</v>
      </c>
      <c r="BE26" s="103">
        <f t="shared" si="3"/>
        <v>3</v>
      </c>
      <c r="BF26" s="103">
        <f t="shared" si="3"/>
        <v>1</v>
      </c>
      <c r="BG26" s="103">
        <f t="shared" si="3"/>
        <v>0</v>
      </c>
      <c r="BH26" s="103">
        <f t="shared" si="1"/>
        <v>49</v>
      </c>
    </row>
    <row r="27" spans="1:60" x14ac:dyDescent="0.25">
      <c r="A27" s="100">
        <v>201</v>
      </c>
      <c r="B27" s="67" t="s">
        <v>25</v>
      </c>
      <c r="C27" s="67" t="s">
        <v>26</v>
      </c>
      <c r="D27" s="103" t="s">
        <v>621</v>
      </c>
      <c r="E27" s="103" t="s">
        <v>621</v>
      </c>
      <c r="F27" s="103" t="s">
        <v>621</v>
      </c>
      <c r="G27" s="103" t="s">
        <v>621</v>
      </c>
      <c r="H27" s="103" t="s">
        <v>621</v>
      </c>
      <c r="I27" s="103" t="s">
        <v>621</v>
      </c>
      <c r="J27" s="103" t="s">
        <v>623</v>
      </c>
      <c r="K27" s="103" t="s">
        <v>621</v>
      </c>
      <c r="L27" s="103" t="s">
        <v>621</v>
      </c>
      <c r="M27" s="103" t="s">
        <v>621</v>
      </c>
      <c r="N27" s="103" t="s">
        <v>621</v>
      </c>
      <c r="O27" s="103" t="s">
        <v>621</v>
      </c>
      <c r="P27" s="103" t="s">
        <v>621</v>
      </c>
      <c r="Q27" s="103" t="s">
        <v>621</v>
      </c>
      <c r="R27" s="103" t="s">
        <v>621</v>
      </c>
      <c r="S27" s="103" t="s">
        <v>621</v>
      </c>
      <c r="T27" s="103" t="s">
        <v>621</v>
      </c>
      <c r="U27" s="103" t="s">
        <v>621</v>
      </c>
      <c r="V27" s="103" t="s">
        <v>621</v>
      </c>
      <c r="W27" s="103" t="s">
        <v>621</v>
      </c>
      <c r="X27" s="103" t="s">
        <v>621</v>
      </c>
      <c r="Y27" s="103" t="s">
        <v>621</v>
      </c>
      <c r="Z27" s="103" t="s">
        <v>620</v>
      </c>
      <c r="AA27" s="103" t="s">
        <v>621</v>
      </c>
      <c r="AB27" s="103" t="s">
        <v>622</v>
      </c>
      <c r="AC27" s="103" t="s">
        <v>621</v>
      </c>
      <c r="AD27" s="103" t="s">
        <v>620</v>
      </c>
      <c r="AE27" s="103" t="s">
        <v>623</v>
      </c>
      <c r="AF27" s="103" t="s">
        <v>621</v>
      </c>
      <c r="AG27" s="103" t="s">
        <v>621</v>
      </c>
      <c r="AH27" s="103" t="s">
        <v>621</v>
      </c>
      <c r="AI27" s="103" t="s">
        <v>621</v>
      </c>
      <c r="AJ27" s="103" t="s">
        <v>621</v>
      </c>
      <c r="AK27" s="103" t="s">
        <v>621</v>
      </c>
      <c r="AL27" s="103" t="s">
        <v>621</v>
      </c>
      <c r="AM27" s="103" t="s">
        <v>621</v>
      </c>
      <c r="AN27" s="103" t="s">
        <v>622</v>
      </c>
      <c r="AO27" s="103" t="s">
        <v>621</v>
      </c>
      <c r="AP27" s="103" t="s">
        <v>623</v>
      </c>
      <c r="AQ27" s="103" t="s">
        <v>621</v>
      </c>
      <c r="AR27" s="103" t="s">
        <v>621</v>
      </c>
      <c r="AS27" s="103" t="s">
        <v>620</v>
      </c>
      <c r="AT27" s="103" t="s">
        <v>621</v>
      </c>
      <c r="AU27" s="103" t="s">
        <v>621</v>
      </c>
      <c r="AV27" s="103" t="s">
        <v>621</v>
      </c>
      <c r="AW27" s="103" t="s">
        <v>621</v>
      </c>
      <c r="AX27" s="103" t="s">
        <v>621</v>
      </c>
      <c r="AY27" s="103" t="s">
        <v>621</v>
      </c>
      <c r="AZ27" s="103" t="s">
        <v>621</v>
      </c>
      <c r="BA27" s="103" t="s">
        <v>621</v>
      </c>
      <c r="BC27" s="103">
        <f t="shared" si="3"/>
        <v>42</v>
      </c>
      <c r="BD27" s="103">
        <f t="shared" si="3"/>
        <v>2</v>
      </c>
      <c r="BE27" s="103">
        <f t="shared" si="3"/>
        <v>3</v>
      </c>
      <c r="BF27" s="103">
        <f t="shared" si="3"/>
        <v>3</v>
      </c>
      <c r="BG27" s="103">
        <f t="shared" si="3"/>
        <v>0</v>
      </c>
      <c r="BH27" s="103">
        <f t="shared" si="1"/>
        <v>47</v>
      </c>
    </row>
    <row r="28" spans="1:60" x14ac:dyDescent="0.25">
      <c r="A28" s="100">
        <v>202</v>
      </c>
      <c r="B28" s="67" t="s">
        <v>27</v>
      </c>
      <c r="C28" s="67" t="s">
        <v>26</v>
      </c>
      <c r="D28" s="103" t="s">
        <v>621</v>
      </c>
      <c r="E28" s="103" t="s">
        <v>621</v>
      </c>
      <c r="F28" s="103" t="s">
        <v>621</v>
      </c>
      <c r="G28" s="103" t="s">
        <v>621</v>
      </c>
      <c r="H28" s="103" t="s">
        <v>621</v>
      </c>
      <c r="I28" s="103" t="s">
        <v>621</v>
      </c>
      <c r="J28" s="103" t="s">
        <v>623</v>
      </c>
      <c r="K28" s="103" t="s">
        <v>623</v>
      </c>
      <c r="L28" s="103" t="s">
        <v>620</v>
      </c>
      <c r="M28" s="103" t="s">
        <v>621</v>
      </c>
      <c r="N28" s="103" t="s">
        <v>621</v>
      </c>
      <c r="O28" s="103" t="s">
        <v>621</v>
      </c>
      <c r="P28" s="103" t="s">
        <v>621</v>
      </c>
      <c r="Q28" s="103" t="s">
        <v>620</v>
      </c>
      <c r="R28" s="103" t="s">
        <v>621</v>
      </c>
      <c r="S28" s="103" t="s">
        <v>621</v>
      </c>
      <c r="T28" s="103" t="s">
        <v>623</v>
      </c>
      <c r="U28" s="103" t="s">
        <v>621</v>
      </c>
      <c r="V28" s="103" t="s">
        <v>621</v>
      </c>
      <c r="W28" s="103" t="s">
        <v>621</v>
      </c>
      <c r="X28" s="103" t="s">
        <v>621</v>
      </c>
      <c r="Y28" s="103" t="s">
        <v>621</v>
      </c>
      <c r="Z28" s="103" t="s">
        <v>620</v>
      </c>
      <c r="AA28" s="103" t="s">
        <v>621</v>
      </c>
      <c r="AB28" s="103" t="s">
        <v>621</v>
      </c>
      <c r="AC28" s="103" t="s">
        <v>622</v>
      </c>
      <c r="AD28" s="103" t="s">
        <v>621</v>
      </c>
      <c r="AE28" s="103" t="s">
        <v>621</v>
      </c>
      <c r="AF28" s="103" t="s">
        <v>621</v>
      </c>
      <c r="AG28" s="103" t="s">
        <v>621</v>
      </c>
      <c r="AH28" s="103" t="s">
        <v>621</v>
      </c>
      <c r="AI28" s="103" t="s">
        <v>621</v>
      </c>
      <c r="AJ28" s="103" t="s">
        <v>621</v>
      </c>
      <c r="AK28" s="103" t="s">
        <v>621</v>
      </c>
      <c r="AL28" s="103" t="s">
        <v>621</v>
      </c>
      <c r="AM28" s="103" t="s">
        <v>621</v>
      </c>
      <c r="AN28" s="103" t="s">
        <v>621</v>
      </c>
      <c r="AO28" s="103" t="s">
        <v>621</v>
      </c>
      <c r="AP28" s="103" t="s">
        <v>623</v>
      </c>
      <c r="AQ28" s="103" t="s">
        <v>621</v>
      </c>
      <c r="AR28" s="103" t="s">
        <v>621</v>
      </c>
      <c r="AS28" s="103" t="s">
        <v>621</v>
      </c>
      <c r="AT28" s="103" t="s">
        <v>621</v>
      </c>
      <c r="AU28" s="103" t="s">
        <v>621</v>
      </c>
      <c r="AV28" s="103" t="s">
        <v>621</v>
      </c>
      <c r="AW28" s="103" t="s">
        <v>621</v>
      </c>
      <c r="AX28" s="103" t="s">
        <v>621</v>
      </c>
      <c r="AY28" s="103" t="s">
        <v>623</v>
      </c>
      <c r="AZ28" s="103" t="s">
        <v>621</v>
      </c>
      <c r="BA28" s="103" t="s">
        <v>621</v>
      </c>
      <c r="BC28" s="103">
        <f t="shared" si="3"/>
        <v>41</v>
      </c>
      <c r="BD28" s="103">
        <f t="shared" si="3"/>
        <v>1</v>
      </c>
      <c r="BE28" s="103">
        <f t="shared" si="3"/>
        <v>3</v>
      </c>
      <c r="BF28" s="103">
        <f t="shared" si="3"/>
        <v>5</v>
      </c>
      <c r="BG28" s="103">
        <f t="shared" si="3"/>
        <v>0</v>
      </c>
      <c r="BH28" s="103">
        <f t="shared" si="1"/>
        <v>45</v>
      </c>
    </row>
    <row r="29" spans="1:60" x14ac:dyDescent="0.25">
      <c r="A29" s="100">
        <v>203</v>
      </c>
      <c r="B29" s="67" t="s">
        <v>28</v>
      </c>
      <c r="C29" s="67" t="s">
        <v>26</v>
      </c>
      <c r="D29" s="103" t="s">
        <v>621</v>
      </c>
      <c r="E29" s="103" t="s">
        <v>620</v>
      </c>
      <c r="F29" s="103" t="s">
        <v>621</v>
      </c>
      <c r="G29" s="103" t="s">
        <v>621</v>
      </c>
      <c r="H29" s="103" t="s">
        <v>621</v>
      </c>
      <c r="I29" s="103" t="s">
        <v>621</v>
      </c>
      <c r="J29" s="103" t="s">
        <v>621</v>
      </c>
      <c r="K29" s="103" t="s">
        <v>621</v>
      </c>
      <c r="L29" s="103" t="s">
        <v>621</v>
      </c>
      <c r="M29" s="103" t="s">
        <v>621</v>
      </c>
      <c r="N29" s="103" t="s">
        <v>621</v>
      </c>
      <c r="O29" s="103" t="s">
        <v>620</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622</v>
      </c>
      <c r="AC29" s="103" t="s">
        <v>623</v>
      </c>
      <c r="AD29" s="103" t="s">
        <v>621</v>
      </c>
      <c r="AE29" s="103" t="s">
        <v>623</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621</v>
      </c>
      <c r="AU29" s="103" t="s">
        <v>621</v>
      </c>
      <c r="AV29" s="103" t="s">
        <v>621</v>
      </c>
      <c r="AW29" s="103" t="s">
        <v>621</v>
      </c>
      <c r="AX29" s="103" t="s">
        <v>621</v>
      </c>
      <c r="AY29" s="103" t="s">
        <v>623</v>
      </c>
      <c r="AZ29" s="103" t="s">
        <v>621</v>
      </c>
      <c r="BA29" s="103" t="s">
        <v>621</v>
      </c>
      <c r="BC29" s="103">
        <f t="shared" si="3"/>
        <v>44</v>
      </c>
      <c r="BD29" s="103">
        <f t="shared" si="3"/>
        <v>1</v>
      </c>
      <c r="BE29" s="103">
        <f t="shared" si="3"/>
        <v>2</v>
      </c>
      <c r="BF29" s="103">
        <f t="shared" si="3"/>
        <v>3</v>
      </c>
      <c r="BG29" s="103">
        <f t="shared" si="3"/>
        <v>0</v>
      </c>
      <c r="BH29" s="103">
        <f t="shared" si="1"/>
        <v>47</v>
      </c>
    </row>
    <row r="30" spans="1:60" x14ac:dyDescent="0.25">
      <c r="A30" s="100">
        <v>204</v>
      </c>
      <c r="B30" s="67" t="s">
        <v>29</v>
      </c>
      <c r="C30" s="67" t="s">
        <v>26</v>
      </c>
      <c r="D30" s="103" t="s">
        <v>623</v>
      </c>
      <c r="E30" s="103" t="s">
        <v>621</v>
      </c>
      <c r="F30" s="103" t="s">
        <v>621</v>
      </c>
      <c r="G30" s="103" t="s">
        <v>621</v>
      </c>
      <c r="H30" s="103" t="s">
        <v>621</v>
      </c>
      <c r="I30" s="103" t="s">
        <v>621</v>
      </c>
      <c r="J30" s="103" t="s">
        <v>621</v>
      </c>
      <c r="K30" s="103" t="s">
        <v>621</v>
      </c>
      <c r="L30" s="103" t="s">
        <v>620</v>
      </c>
      <c r="M30" s="103" t="s">
        <v>621</v>
      </c>
      <c r="N30" s="103" t="s">
        <v>621</v>
      </c>
      <c r="O30" s="103" t="s">
        <v>621</v>
      </c>
      <c r="P30" s="103" t="s">
        <v>621</v>
      </c>
      <c r="Q30" s="103" t="s">
        <v>621</v>
      </c>
      <c r="R30" s="103" t="s">
        <v>621</v>
      </c>
      <c r="S30" s="103" t="s">
        <v>621</v>
      </c>
      <c r="T30" s="103" t="s">
        <v>621</v>
      </c>
      <c r="U30" s="103" t="s">
        <v>621</v>
      </c>
      <c r="V30" s="103" t="s">
        <v>621</v>
      </c>
      <c r="W30" s="103" t="s">
        <v>621</v>
      </c>
      <c r="X30" s="103" t="s">
        <v>621</v>
      </c>
      <c r="Y30" s="103" t="s">
        <v>621</v>
      </c>
      <c r="Z30" s="103" t="s">
        <v>621</v>
      </c>
      <c r="AA30" s="103" t="s">
        <v>621</v>
      </c>
      <c r="AB30" s="103" t="s">
        <v>621</v>
      </c>
      <c r="AC30" s="103" t="s">
        <v>621</v>
      </c>
      <c r="AD30" s="103" t="s">
        <v>621</v>
      </c>
      <c r="AE30" s="103" t="s">
        <v>620</v>
      </c>
      <c r="AF30" s="103" t="s">
        <v>621</v>
      </c>
      <c r="AG30" s="103" t="s">
        <v>621</v>
      </c>
      <c r="AH30" s="103" t="s">
        <v>621</v>
      </c>
      <c r="AI30" s="103" t="s">
        <v>621</v>
      </c>
      <c r="AJ30" s="103" t="s">
        <v>621</v>
      </c>
      <c r="AK30" s="103" t="s">
        <v>621</v>
      </c>
      <c r="AL30" s="103" t="s">
        <v>621</v>
      </c>
      <c r="AM30" s="103" t="s">
        <v>621</v>
      </c>
      <c r="AN30" s="103" t="s">
        <v>621</v>
      </c>
      <c r="AO30" s="103" t="s">
        <v>621</v>
      </c>
      <c r="AP30" s="103" t="s">
        <v>623</v>
      </c>
      <c r="AQ30" s="103" t="s">
        <v>621</v>
      </c>
      <c r="AR30" s="103" t="s">
        <v>621</v>
      </c>
      <c r="AS30" s="103" t="s">
        <v>623</v>
      </c>
      <c r="AT30" s="103" t="s">
        <v>621</v>
      </c>
      <c r="AU30" s="103" t="s">
        <v>621</v>
      </c>
      <c r="AV30" s="103" t="s">
        <v>621</v>
      </c>
      <c r="AW30" s="103" t="s">
        <v>621</v>
      </c>
      <c r="AX30" s="103" t="s">
        <v>621</v>
      </c>
      <c r="AY30" s="103" t="s">
        <v>620</v>
      </c>
      <c r="AZ30" s="103" t="s">
        <v>621</v>
      </c>
      <c r="BA30" s="103" t="s">
        <v>621</v>
      </c>
      <c r="BC30" s="103">
        <f t="shared" si="3"/>
        <v>44</v>
      </c>
      <c r="BD30" s="103">
        <f t="shared" si="3"/>
        <v>0</v>
      </c>
      <c r="BE30" s="103">
        <f t="shared" si="3"/>
        <v>3</v>
      </c>
      <c r="BF30" s="103">
        <f t="shared" si="3"/>
        <v>3</v>
      </c>
      <c r="BG30" s="103">
        <f t="shared" si="3"/>
        <v>0</v>
      </c>
      <c r="BH30" s="103">
        <f t="shared" si="1"/>
        <v>47</v>
      </c>
    </row>
    <row r="31" spans="1:60" x14ac:dyDescent="0.25">
      <c r="A31" s="100">
        <v>205</v>
      </c>
      <c r="B31" s="67" t="s">
        <v>30</v>
      </c>
      <c r="C31" s="67" t="s">
        <v>26</v>
      </c>
      <c r="D31" s="103" t="s">
        <v>623</v>
      </c>
      <c r="E31" s="103" t="s">
        <v>621</v>
      </c>
      <c r="F31" s="103" t="s">
        <v>623</v>
      </c>
      <c r="G31" s="103" t="s">
        <v>621</v>
      </c>
      <c r="H31" s="103" t="s">
        <v>621</v>
      </c>
      <c r="I31" s="103" t="s">
        <v>621</v>
      </c>
      <c r="J31" s="103" t="s">
        <v>623</v>
      </c>
      <c r="K31" s="103" t="s">
        <v>622</v>
      </c>
      <c r="L31" s="103" t="s">
        <v>620</v>
      </c>
      <c r="M31" s="103" t="s">
        <v>621</v>
      </c>
      <c r="N31" s="103" t="s">
        <v>620</v>
      </c>
      <c r="O31" s="103" t="s">
        <v>622</v>
      </c>
      <c r="P31" s="103" t="s">
        <v>621</v>
      </c>
      <c r="Q31" s="103" t="s">
        <v>621</v>
      </c>
      <c r="R31" s="103" t="s">
        <v>621</v>
      </c>
      <c r="S31" s="103" t="s">
        <v>621</v>
      </c>
      <c r="T31" s="103" t="s">
        <v>621</v>
      </c>
      <c r="U31" s="103" t="s">
        <v>621</v>
      </c>
      <c r="V31" s="103" t="s">
        <v>621</v>
      </c>
      <c r="W31" s="103" t="s">
        <v>621</v>
      </c>
      <c r="X31" s="103" t="s">
        <v>621</v>
      </c>
      <c r="Y31" s="103" t="s">
        <v>621</v>
      </c>
      <c r="Z31" s="103" t="s">
        <v>621</v>
      </c>
      <c r="AA31" s="103" t="s">
        <v>620</v>
      </c>
      <c r="AB31" s="103" t="s">
        <v>621</v>
      </c>
      <c r="AC31" s="103" t="s">
        <v>622</v>
      </c>
      <c r="AD31" s="103" t="s">
        <v>621</v>
      </c>
      <c r="AE31" s="103" t="s">
        <v>623</v>
      </c>
      <c r="AF31" s="103" t="s">
        <v>621</v>
      </c>
      <c r="AG31" s="103" t="s">
        <v>622</v>
      </c>
      <c r="AH31" s="103" t="s">
        <v>621</v>
      </c>
      <c r="AI31" s="103" t="s">
        <v>623</v>
      </c>
      <c r="AJ31" s="103" t="s">
        <v>621</v>
      </c>
      <c r="AK31" s="103" t="s">
        <v>621</v>
      </c>
      <c r="AL31" s="103" t="s">
        <v>621</v>
      </c>
      <c r="AM31" s="103" t="s">
        <v>622</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621</v>
      </c>
      <c r="BA31" s="103" t="s">
        <v>621</v>
      </c>
      <c r="BC31" s="103">
        <f t="shared" si="3"/>
        <v>37</v>
      </c>
      <c r="BD31" s="103">
        <f t="shared" si="3"/>
        <v>5</v>
      </c>
      <c r="BE31" s="103">
        <f t="shared" si="3"/>
        <v>3</v>
      </c>
      <c r="BF31" s="103">
        <f t="shared" si="3"/>
        <v>5</v>
      </c>
      <c r="BG31" s="103">
        <f t="shared" si="3"/>
        <v>0</v>
      </c>
      <c r="BH31" s="103">
        <f t="shared" si="1"/>
        <v>45</v>
      </c>
    </row>
    <row r="32" spans="1:60" x14ac:dyDescent="0.25">
      <c r="A32" s="100">
        <v>206</v>
      </c>
      <c r="B32" s="67" t="s">
        <v>31</v>
      </c>
      <c r="C32" s="67" t="s">
        <v>26</v>
      </c>
      <c r="D32" s="103" t="s">
        <v>623</v>
      </c>
      <c r="E32" s="103" t="s">
        <v>621</v>
      </c>
      <c r="F32" s="103" t="s">
        <v>621</v>
      </c>
      <c r="G32" s="103" t="s">
        <v>621</v>
      </c>
      <c r="H32" s="103" t="s">
        <v>621</v>
      </c>
      <c r="I32" s="103" t="s">
        <v>621</v>
      </c>
      <c r="J32" s="103" t="s">
        <v>621</v>
      </c>
      <c r="K32" s="103" t="s">
        <v>621</v>
      </c>
      <c r="L32" s="103" t="s">
        <v>621</v>
      </c>
      <c r="M32" s="103" t="s">
        <v>621</v>
      </c>
      <c r="N32" s="103" t="s">
        <v>621</v>
      </c>
      <c r="O32" s="103" t="s">
        <v>621</v>
      </c>
      <c r="P32" s="103" t="s">
        <v>621</v>
      </c>
      <c r="Q32" s="103" t="s">
        <v>621</v>
      </c>
      <c r="R32" s="103" t="s">
        <v>621</v>
      </c>
      <c r="S32" s="103" t="s">
        <v>621</v>
      </c>
      <c r="T32" s="103" t="s">
        <v>621</v>
      </c>
      <c r="U32" s="103" t="s">
        <v>621</v>
      </c>
      <c r="V32" s="103" t="s">
        <v>621</v>
      </c>
      <c r="W32" s="103" t="s">
        <v>621</v>
      </c>
      <c r="X32" s="103" t="s">
        <v>621</v>
      </c>
      <c r="Y32" s="103" t="s">
        <v>621</v>
      </c>
      <c r="Z32" s="103" t="s">
        <v>621</v>
      </c>
      <c r="AA32" s="103" t="s">
        <v>621</v>
      </c>
      <c r="AB32" s="103" t="s">
        <v>622</v>
      </c>
      <c r="AC32" s="103" t="s">
        <v>623</v>
      </c>
      <c r="AD32" s="103" t="s">
        <v>621</v>
      </c>
      <c r="AE32" s="103" t="s">
        <v>623</v>
      </c>
      <c r="AF32" s="103" t="s">
        <v>621</v>
      </c>
      <c r="AG32" s="103" t="s">
        <v>621</v>
      </c>
      <c r="AH32" s="103" t="s">
        <v>621</v>
      </c>
      <c r="AI32" s="103" t="s">
        <v>623</v>
      </c>
      <c r="AJ32" s="103" t="s">
        <v>621</v>
      </c>
      <c r="AK32" s="103" t="s">
        <v>621</v>
      </c>
      <c r="AL32" s="103" t="s">
        <v>621</v>
      </c>
      <c r="AM32" s="103" t="s">
        <v>621</v>
      </c>
      <c r="AN32" s="103" t="s">
        <v>621</v>
      </c>
      <c r="AO32" s="103" t="s">
        <v>623</v>
      </c>
      <c r="AP32" s="103" t="s">
        <v>621</v>
      </c>
      <c r="AQ32" s="103" t="s">
        <v>621</v>
      </c>
      <c r="AR32" s="103" t="s">
        <v>621</v>
      </c>
      <c r="AS32" s="103" t="s">
        <v>621</v>
      </c>
      <c r="AT32" s="103" t="s">
        <v>621</v>
      </c>
      <c r="AU32" s="103" t="s">
        <v>621</v>
      </c>
      <c r="AV32" s="103" t="s">
        <v>621</v>
      </c>
      <c r="AW32" s="103" t="s">
        <v>621</v>
      </c>
      <c r="AX32" s="103" t="s">
        <v>621</v>
      </c>
      <c r="AY32" s="103" t="s">
        <v>623</v>
      </c>
      <c r="AZ32" s="103" t="s">
        <v>621</v>
      </c>
      <c r="BA32" s="103" t="s">
        <v>621</v>
      </c>
      <c r="BC32" s="103">
        <f t="shared" si="3"/>
        <v>43</v>
      </c>
      <c r="BD32" s="103">
        <f t="shared" si="3"/>
        <v>1</v>
      </c>
      <c r="BE32" s="103">
        <f t="shared" si="3"/>
        <v>0</v>
      </c>
      <c r="BF32" s="103">
        <f t="shared" si="3"/>
        <v>6</v>
      </c>
      <c r="BG32" s="103">
        <f t="shared" si="3"/>
        <v>0</v>
      </c>
      <c r="BH32" s="103">
        <f t="shared" si="1"/>
        <v>44</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622</v>
      </c>
      <c r="P33" s="103" t="s">
        <v>621</v>
      </c>
      <c r="Q33" s="103" t="s">
        <v>623</v>
      </c>
      <c r="R33" s="103" t="s">
        <v>621</v>
      </c>
      <c r="S33" s="103" t="s">
        <v>620</v>
      </c>
      <c r="T33" s="103" t="s">
        <v>621</v>
      </c>
      <c r="U33" s="103" t="s">
        <v>621</v>
      </c>
      <c r="V33" s="103" t="s">
        <v>621</v>
      </c>
      <c r="W33" s="103" t="s">
        <v>621</v>
      </c>
      <c r="X33" s="103" t="s">
        <v>621</v>
      </c>
      <c r="Y33" s="103" t="s">
        <v>621</v>
      </c>
      <c r="Z33" s="103" t="s">
        <v>621</v>
      </c>
      <c r="AA33" s="103" t="s">
        <v>621</v>
      </c>
      <c r="AB33" s="103" t="s">
        <v>622</v>
      </c>
      <c r="AC33" s="103" t="s">
        <v>621</v>
      </c>
      <c r="AD33" s="103" t="s">
        <v>621</v>
      </c>
      <c r="AE33" s="103" t="s">
        <v>623</v>
      </c>
      <c r="AF33" s="103" t="s">
        <v>621</v>
      </c>
      <c r="AG33" s="103" t="s">
        <v>621</v>
      </c>
      <c r="AH33" s="103" t="s">
        <v>621</v>
      </c>
      <c r="AI33" s="103" t="s">
        <v>621</v>
      </c>
      <c r="AJ33" s="103" t="s">
        <v>623</v>
      </c>
      <c r="AK33" s="103" t="s">
        <v>621</v>
      </c>
      <c r="AL33" s="103" t="s">
        <v>621</v>
      </c>
      <c r="AM33" s="103" t="s">
        <v>621</v>
      </c>
      <c r="AN33" s="103" t="s">
        <v>621</v>
      </c>
      <c r="AO33" s="103" t="s">
        <v>621</v>
      </c>
      <c r="AP33" s="103" t="s">
        <v>623</v>
      </c>
      <c r="AQ33" s="103" t="s">
        <v>621</v>
      </c>
      <c r="AR33" s="103" t="s">
        <v>621</v>
      </c>
      <c r="AS33" s="103" t="s">
        <v>621</v>
      </c>
      <c r="AT33" s="103" t="s">
        <v>621</v>
      </c>
      <c r="AU33" s="103" t="s">
        <v>621</v>
      </c>
      <c r="AV33" s="103" t="s">
        <v>621</v>
      </c>
      <c r="AW33" s="103" t="s">
        <v>621</v>
      </c>
      <c r="AX33" s="103" t="s">
        <v>621</v>
      </c>
      <c r="AY33" s="103" t="s">
        <v>623</v>
      </c>
      <c r="AZ33" s="103" t="s">
        <v>621</v>
      </c>
      <c r="BA33" s="103" t="s">
        <v>621</v>
      </c>
      <c r="BC33" s="103">
        <f t="shared" si="3"/>
        <v>42</v>
      </c>
      <c r="BD33" s="103">
        <f t="shared" si="3"/>
        <v>2</v>
      </c>
      <c r="BE33" s="103">
        <f t="shared" si="3"/>
        <v>1</v>
      </c>
      <c r="BF33" s="103">
        <f t="shared" si="3"/>
        <v>5</v>
      </c>
      <c r="BG33" s="103">
        <f t="shared" si="3"/>
        <v>0</v>
      </c>
      <c r="BH33" s="103">
        <f t="shared" si="1"/>
        <v>45</v>
      </c>
    </row>
    <row r="34" spans="1:60" x14ac:dyDescent="0.25">
      <c r="A34" s="100">
        <v>208</v>
      </c>
      <c r="B34" s="67" t="s">
        <v>33</v>
      </c>
      <c r="C34" s="67" t="s">
        <v>26</v>
      </c>
      <c r="D34" s="103" t="s">
        <v>623</v>
      </c>
      <c r="E34" s="103" t="s">
        <v>621</v>
      </c>
      <c r="F34" s="103" t="s">
        <v>621</v>
      </c>
      <c r="G34" s="103" t="s">
        <v>621</v>
      </c>
      <c r="H34" s="103" t="s">
        <v>621</v>
      </c>
      <c r="I34" s="103" t="s">
        <v>621</v>
      </c>
      <c r="J34" s="103" t="s">
        <v>623</v>
      </c>
      <c r="K34" s="103" t="s">
        <v>623</v>
      </c>
      <c r="L34" s="103" t="s">
        <v>623</v>
      </c>
      <c r="M34" s="103" t="s">
        <v>621</v>
      </c>
      <c r="N34" s="103" t="s">
        <v>621</v>
      </c>
      <c r="O34" s="103" t="s">
        <v>620</v>
      </c>
      <c r="P34" s="103" t="s">
        <v>621</v>
      </c>
      <c r="Q34" s="103" t="s">
        <v>620</v>
      </c>
      <c r="R34" s="103" t="s">
        <v>621</v>
      </c>
      <c r="S34" s="103" t="s">
        <v>621</v>
      </c>
      <c r="T34" s="103" t="s">
        <v>621</v>
      </c>
      <c r="U34" s="103" t="s">
        <v>621</v>
      </c>
      <c r="V34" s="103" t="s">
        <v>623</v>
      </c>
      <c r="W34" s="103" t="s">
        <v>621</v>
      </c>
      <c r="X34" s="103" t="s">
        <v>621</v>
      </c>
      <c r="Y34" s="103" t="s">
        <v>621</v>
      </c>
      <c r="Z34" s="103" t="s">
        <v>621</v>
      </c>
      <c r="AA34" s="103" t="s">
        <v>621</v>
      </c>
      <c r="AB34" s="103" t="s">
        <v>622</v>
      </c>
      <c r="AC34" s="103" t="s">
        <v>622</v>
      </c>
      <c r="AD34" s="103" t="s">
        <v>621</v>
      </c>
      <c r="AE34" s="103" t="s">
        <v>623</v>
      </c>
      <c r="AF34" s="103" t="s">
        <v>621</v>
      </c>
      <c r="AG34" s="103" t="s">
        <v>621</v>
      </c>
      <c r="AH34" s="103" t="s">
        <v>621</v>
      </c>
      <c r="AI34" s="103" t="s">
        <v>621</v>
      </c>
      <c r="AJ34" s="103" t="s">
        <v>621</v>
      </c>
      <c r="AK34" s="103" t="s">
        <v>621</v>
      </c>
      <c r="AL34" s="103" t="s">
        <v>621</v>
      </c>
      <c r="AM34" s="103" t="s">
        <v>621</v>
      </c>
      <c r="AN34" s="103" t="s">
        <v>621</v>
      </c>
      <c r="AO34" s="103" t="s">
        <v>621</v>
      </c>
      <c r="AP34" s="103" t="s">
        <v>623</v>
      </c>
      <c r="AQ34" s="103" t="s">
        <v>621</v>
      </c>
      <c r="AR34" s="103" t="s">
        <v>620</v>
      </c>
      <c r="AS34" s="103" t="s">
        <v>623</v>
      </c>
      <c r="AT34" s="103" t="s">
        <v>621</v>
      </c>
      <c r="AU34" s="103" t="s">
        <v>621</v>
      </c>
      <c r="AV34" s="103" t="s">
        <v>621</v>
      </c>
      <c r="AW34" s="103" t="s">
        <v>621</v>
      </c>
      <c r="AX34" s="103" t="s">
        <v>621</v>
      </c>
      <c r="AY34" s="103" t="s">
        <v>621</v>
      </c>
      <c r="AZ34" s="103" t="s">
        <v>621</v>
      </c>
      <c r="BA34" s="103" t="s">
        <v>621</v>
      </c>
      <c r="BC34" s="103">
        <f t="shared" ref="BC34:BG43" si="4">COUNTIF($D34:$BA34,BC$3)</f>
        <v>37</v>
      </c>
      <c r="BD34" s="103">
        <f t="shared" si="4"/>
        <v>2</v>
      </c>
      <c r="BE34" s="103">
        <f t="shared" si="4"/>
        <v>3</v>
      </c>
      <c r="BF34" s="103">
        <f t="shared" si="4"/>
        <v>8</v>
      </c>
      <c r="BG34" s="103">
        <f t="shared" si="4"/>
        <v>0</v>
      </c>
      <c r="BH34" s="103">
        <f t="shared" si="1"/>
        <v>42</v>
      </c>
    </row>
    <row r="35" spans="1:60" x14ac:dyDescent="0.25">
      <c r="A35" s="100">
        <v>209</v>
      </c>
      <c r="B35" s="67" t="s">
        <v>34</v>
      </c>
      <c r="C35" s="67" t="s">
        <v>26</v>
      </c>
      <c r="D35" s="103" t="s">
        <v>620</v>
      </c>
      <c r="E35" s="103" t="s">
        <v>621</v>
      </c>
      <c r="F35" s="103" t="s">
        <v>621</v>
      </c>
      <c r="G35" s="103" t="s">
        <v>621</v>
      </c>
      <c r="H35" s="103" t="s">
        <v>621</v>
      </c>
      <c r="I35" s="103" t="s">
        <v>621</v>
      </c>
      <c r="J35" s="103" t="s">
        <v>621</v>
      </c>
      <c r="K35" s="103" t="s">
        <v>620</v>
      </c>
      <c r="L35" s="103" t="s">
        <v>623</v>
      </c>
      <c r="M35" s="103" t="s">
        <v>623</v>
      </c>
      <c r="N35" s="103" t="s">
        <v>620</v>
      </c>
      <c r="O35" s="103" t="s">
        <v>622</v>
      </c>
      <c r="P35" s="103" t="s">
        <v>621</v>
      </c>
      <c r="Q35" s="103" t="s">
        <v>621</v>
      </c>
      <c r="R35" s="103" t="s">
        <v>621</v>
      </c>
      <c r="S35" s="103" t="s">
        <v>621</v>
      </c>
      <c r="T35" s="103" t="s">
        <v>621</v>
      </c>
      <c r="U35" s="103" t="s">
        <v>621</v>
      </c>
      <c r="V35" s="103" t="s">
        <v>621</v>
      </c>
      <c r="W35" s="103" t="s">
        <v>621</v>
      </c>
      <c r="X35" s="103" t="s">
        <v>621</v>
      </c>
      <c r="Y35" s="103" t="s">
        <v>621</v>
      </c>
      <c r="Z35" s="103" t="s">
        <v>621</v>
      </c>
      <c r="AA35" s="103" t="s">
        <v>621</v>
      </c>
      <c r="AB35" s="103" t="s">
        <v>622</v>
      </c>
      <c r="AC35" s="103" t="s">
        <v>622</v>
      </c>
      <c r="AD35" s="103" t="s">
        <v>621</v>
      </c>
      <c r="AE35" s="103" t="s">
        <v>623</v>
      </c>
      <c r="AF35" s="103" t="s">
        <v>621</v>
      </c>
      <c r="AG35" s="103" t="s">
        <v>621</v>
      </c>
      <c r="AH35" s="103" t="s">
        <v>621</v>
      </c>
      <c r="AI35" s="103" t="s">
        <v>621</v>
      </c>
      <c r="AJ35" s="103" t="s">
        <v>621</v>
      </c>
      <c r="AK35" s="103" t="s">
        <v>621</v>
      </c>
      <c r="AL35" s="103" t="s">
        <v>621</v>
      </c>
      <c r="AM35" s="103" t="s">
        <v>621</v>
      </c>
      <c r="AN35" s="103" t="s">
        <v>622</v>
      </c>
      <c r="AO35" s="103" t="s">
        <v>620</v>
      </c>
      <c r="AP35" s="103" t="s">
        <v>621</v>
      </c>
      <c r="AQ35" s="103" t="s">
        <v>621</v>
      </c>
      <c r="AR35" s="103" t="s">
        <v>621</v>
      </c>
      <c r="AS35" s="103" t="s">
        <v>623</v>
      </c>
      <c r="AT35" s="103" t="s">
        <v>621</v>
      </c>
      <c r="AU35" s="103" t="s">
        <v>621</v>
      </c>
      <c r="AV35" s="103" t="s">
        <v>621</v>
      </c>
      <c r="AW35" s="103" t="s">
        <v>621</v>
      </c>
      <c r="AX35" s="103" t="s">
        <v>621</v>
      </c>
      <c r="AY35" s="103" t="s">
        <v>620</v>
      </c>
      <c r="AZ35" s="103" t="s">
        <v>621</v>
      </c>
      <c r="BA35" s="103" t="s">
        <v>621</v>
      </c>
      <c r="BC35" s="103">
        <f t="shared" si="4"/>
        <v>37</v>
      </c>
      <c r="BD35" s="103">
        <f t="shared" si="4"/>
        <v>4</v>
      </c>
      <c r="BE35" s="103">
        <f t="shared" si="4"/>
        <v>5</v>
      </c>
      <c r="BF35" s="103">
        <f t="shared" si="4"/>
        <v>4</v>
      </c>
      <c r="BG35" s="103">
        <f t="shared" si="4"/>
        <v>0</v>
      </c>
      <c r="BH35" s="103">
        <f t="shared" si="1"/>
        <v>46</v>
      </c>
    </row>
    <row r="36" spans="1:60" x14ac:dyDescent="0.25">
      <c r="A36" s="100">
        <v>210</v>
      </c>
      <c r="B36" s="67" t="s">
        <v>35</v>
      </c>
      <c r="C36" s="67" t="s">
        <v>26</v>
      </c>
      <c r="D36" s="103" t="s">
        <v>621</v>
      </c>
      <c r="E36" s="103" t="s">
        <v>621</v>
      </c>
      <c r="F36" s="103" t="s">
        <v>621</v>
      </c>
      <c r="G36" s="103" t="s">
        <v>621</v>
      </c>
      <c r="H36" s="103" t="s">
        <v>621</v>
      </c>
      <c r="I36" s="103" t="s">
        <v>621</v>
      </c>
      <c r="J36" s="103" t="s">
        <v>623</v>
      </c>
      <c r="K36" s="103" t="s">
        <v>623</v>
      </c>
      <c r="L36" s="103" t="s">
        <v>621</v>
      </c>
      <c r="M36" s="103" t="s">
        <v>621</v>
      </c>
      <c r="N36" s="103" t="s">
        <v>621</v>
      </c>
      <c r="O36" s="103" t="s">
        <v>622</v>
      </c>
      <c r="P36" s="103" t="s">
        <v>621</v>
      </c>
      <c r="Q36" s="103" t="s">
        <v>621</v>
      </c>
      <c r="R36" s="103" t="s">
        <v>621</v>
      </c>
      <c r="S36" s="103" t="s">
        <v>621</v>
      </c>
      <c r="T36" s="103" t="s">
        <v>621</v>
      </c>
      <c r="U36" s="103" t="s">
        <v>621</v>
      </c>
      <c r="V36" s="103" t="s">
        <v>621</v>
      </c>
      <c r="W36" s="103" t="s">
        <v>621</v>
      </c>
      <c r="X36" s="103" t="s">
        <v>621</v>
      </c>
      <c r="Y36" s="103" t="s">
        <v>621</v>
      </c>
      <c r="Z36" s="103" t="s">
        <v>621</v>
      </c>
      <c r="AA36" s="103" t="s">
        <v>621</v>
      </c>
      <c r="AB36" s="103" t="s">
        <v>622</v>
      </c>
      <c r="AC36" s="103" t="s">
        <v>621</v>
      </c>
      <c r="AD36" s="103" t="s">
        <v>621</v>
      </c>
      <c r="AE36" s="103" t="s">
        <v>623</v>
      </c>
      <c r="AF36" s="103" t="s">
        <v>621</v>
      </c>
      <c r="AG36" s="103" t="s">
        <v>621</v>
      </c>
      <c r="AH36" s="103" t="s">
        <v>621</v>
      </c>
      <c r="AI36" s="103" t="s">
        <v>623</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620</v>
      </c>
      <c r="AZ36" s="103" t="s">
        <v>621</v>
      </c>
      <c r="BA36" s="103" t="s">
        <v>621</v>
      </c>
      <c r="BC36" s="103">
        <f t="shared" si="4"/>
        <v>43</v>
      </c>
      <c r="BD36" s="103">
        <f t="shared" si="4"/>
        <v>2</v>
      </c>
      <c r="BE36" s="103">
        <f t="shared" si="4"/>
        <v>1</v>
      </c>
      <c r="BF36" s="103">
        <f t="shared" si="4"/>
        <v>4</v>
      </c>
      <c r="BG36" s="103">
        <f t="shared" si="4"/>
        <v>0</v>
      </c>
      <c r="BH36" s="103">
        <f t="shared" si="1"/>
        <v>46</v>
      </c>
    </row>
    <row r="37" spans="1:60" x14ac:dyDescent="0.25">
      <c r="A37" s="100">
        <v>211</v>
      </c>
      <c r="B37" s="67" t="s">
        <v>38</v>
      </c>
      <c r="C37" s="67" t="s">
        <v>26</v>
      </c>
      <c r="D37" s="103" t="s">
        <v>623</v>
      </c>
      <c r="E37" s="103" t="s">
        <v>621</v>
      </c>
      <c r="F37" s="103" t="s">
        <v>621</v>
      </c>
      <c r="G37" s="103" t="s">
        <v>621</v>
      </c>
      <c r="H37" s="103" t="s">
        <v>621</v>
      </c>
      <c r="I37" s="103" t="s">
        <v>621</v>
      </c>
      <c r="J37" s="103" t="s">
        <v>621</v>
      </c>
      <c r="K37" s="103" t="s">
        <v>623</v>
      </c>
      <c r="L37" s="103" t="s">
        <v>621</v>
      </c>
      <c r="M37" s="103" t="s">
        <v>621</v>
      </c>
      <c r="N37" s="103" t="s">
        <v>621</v>
      </c>
      <c r="O37" s="103" t="s">
        <v>621</v>
      </c>
      <c r="P37" s="103" t="s">
        <v>621</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623</v>
      </c>
      <c r="AJ37" s="103" t="s">
        <v>621</v>
      </c>
      <c r="AK37" s="103" t="s">
        <v>621</v>
      </c>
      <c r="AL37" s="103" t="s">
        <v>621</v>
      </c>
      <c r="AM37" s="103" t="s">
        <v>621</v>
      </c>
      <c r="AN37" s="103" t="s">
        <v>621</v>
      </c>
      <c r="AO37" s="103" t="s">
        <v>621</v>
      </c>
      <c r="AP37" s="103" t="s">
        <v>621</v>
      </c>
      <c r="AQ37" s="103" t="s">
        <v>621</v>
      </c>
      <c r="AR37" s="103" t="s">
        <v>621</v>
      </c>
      <c r="AS37" s="103" t="s">
        <v>623</v>
      </c>
      <c r="AT37" s="103" t="s">
        <v>621</v>
      </c>
      <c r="AU37" s="103" t="s">
        <v>621</v>
      </c>
      <c r="AV37" s="103" t="s">
        <v>621</v>
      </c>
      <c r="AW37" s="103" t="s">
        <v>621</v>
      </c>
      <c r="AX37" s="103" t="s">
        <v>621</v>
      </c>
      <c r="AY37" s="103" t="s">
        <v>621</v>
      </c>
      <c r="AZ37" s="103" t="s">
        <v>621</v>
      </c>
      <c r="BA37" s="103" t="s">
        <v>621</v>
      </c>
      <c r="BC37" s="103">
        <f t="shared" si="4"/>
        <v>45</v>
      </c>
      <c r="BD37" s="103">
        <f t="shared" si="4"/>
        <v>0</v>
      </c>
      <c r="BE37" s="103">
        <f t="shared" si="4"/>
        <v>0</v>
      </c>
      <c r="BF37" s="103">
        <f t="shared" si="4"/>
        <v>5</v>
      </c>
      <c r="BG37" s="103">
        <f t="shared" si="4"/>
        <v>0</v>
      </c>
      <c r="BH37" s="103">
        <f t="shared" si="1"/>
        <v>45</v>
      </c>
    </row>
    <row r="38" spans="1:60" x14ac:dyDescent="0.25">
      <c r="A38" s="100">
        <v>212</v>
      </c>
      <c r="B38" s="67" t="s">
        <v>36</v>
      </c>
      <c r="C38" s="67" t="s">
        <v>26</v>
      </c>
      <c r="D38" s="103" t="s">
        <v>620</v>
      </c>
      <c r="E38" s="103" t="s">
        <v>621</v>
      </c>
      <c r="F38" s="103" t="s">
        <v>623</v>
      </c>
      <c r="G38" s="103" t="s">
        <v>621</v>
      </c>
      <c r="H38" s="103" t="s">
        <v>621</v>
      </c>
      <c r="I38" s="103" t="s">
        <v>621</v>
      </c>
      <c r="J38" s="103" t="s">
        <v>623</v>
      </c>
      <c r="K38" s="103" t="s">
        <v>621</v>
      </c>
      <c r="L38" s="103" t="s">
        <v>621</v>
      </c>
      <c r="M38" s="103" t="s">
        <v>621</v>
      </c>
      <c r="N38" s="103" t="s">
        <v>623</v>
      </c>
      <c r="O38" s="103" t="s">
        <v>621</v>
      </c>
      <c r="P38" s="103" t="s">
        <v>621</v>
      </c>
      <c r="Q38" s="103" t="s">
        <v>621</v>
      </c>
      <c r="R38" s="103" t="s">
        <v>621</v>
      </c>
      <c r="S38" s="103" t="s">
        <v>621</v>
      </c>
      <c r="T38" s="103" t="s">
        <v>621</v>
      </c>
      <c r="U38" s="103" t="s">
        <v>621</v>
      </c>
      <c r="V38" s="103" t="s">
        <v>620</v>
      </c>
      <c r="W38" s="103" t="s">
        <v>621</v>
      </c>
      <c r="X38" s="103" t="s">
        <v>620</v>
      </c>
      <c r="Y38" s="103" t="s">
        <v>621</v>
      </c>
      <c r="Z38" s="103" t="s">
        <v>620</v>
      </c>
      <c r="AA38" s="103" t="s">
        <v>623</v>
      </c>
      <c r="AB38" s="103" t="s">
        <v>622</v>
      </c>
      <c r="AC38" s="103" t="s">
        <v>620</v>
      </c>
      <c r="AD38" s="103" t="s">
        <v>621</v>
      </c>
      <c r="AE38" s="103" t="s">
        <v>621</v>
      </c>
      <c r="AF38" s="103" t="s">
        <v>623</v>
      </c>
      <c r="AG38" s="103" t="s">
        <v>620</v>
      </c>
      <c r="AH38" s="103" t="s">
        <v>621</v>
      </c>
      <c r="AI38" s="103" t="s">
        <v>621</v>
      </c>
      <c r="AJ38" s="103" t="s">
        <v>623</v>
      </c>
      <c r="AK38" s="103" t="s">
        <v>621</v>
      </c>
      <c r="AL38" s="103" t="s">
        <v>621</v>
      </c>
      <c r="AM38" s="103" t="s">
        <v>623</v>
      </c>
      <c r="AN38" s="103" t="s">
        <v>621</v>
      </c>
      <c r="AO38" s="103" t="s">
        <v>621</v>
      </c>
      <c r="AP38" s="103" t="s">
        <v>621</v>
      </c>
      <c r="AQ38" s="103" t="s">
        <v>621</v>
      </c>
      <c r="AR38" s="103" t="s">
        <v>621</v>
      </c>
      <c r="AS38" s="103" t="s">
        <v>623</v>
      </c>
      <c r="AT38" s="103" t="s">
        <v>621</v>
      </c>
      <c r="AU38" s="103" t="s">
        <v>621</v>
      </c>
      <c r="AV38" s="103" t="s">
        <v>621</v>
      </c>
      <c r="AW38" s="103" t="s">
        <v>621</v>
      </c>
      <c r="AX38" s="103" t="s">
        <v>621</v>
      </c>
      <c r="AY38" s="103" t="s">
        <v>623</v>
      </c>
      <c r="AZ38" s="103" t="s">
        <v>621</v>
      </c>
      <c r="BA38" s="103" t="s">
        <v>621</v>
      </c>
      <c r="BC38" s="103">
        <f t="shared" si="4"/>
        <v>34</v>
      </c>
      <c r="BD38" s="103">
        <f t="shared" si="4"/>
        <v>1</v>
      </c>
      <c r="BE38" s="103">
        <f t="shared" si="4"/>
        <v>6</v>
      </c>
      <c r="BF38" s="103">
        <f t="shared" si="4"/>
        <v>9</v>
      </c>
      <c r="BG38" s="103">
        <f t="shared" si="4"/>
        <v>0</v>
      </c>
      <c r="BH38" s="103">
        <f t="shared" si="1"/>
        <v>41</v>
      </c>
    </row>
    <row r="39" spans="1:60" x14ac:dyDescent="0.25">
      <c r="A39" s="100">
        <v>213</v>
      </c>
      <c r="B39" s="67" t="s">
        <v>37</v>
      </c>
      <c r="C39" s="67" t="s">
        <v>26</v>
      </c>
      <c r="D39" s="103" t="s">
        <v>623</v>
      </c>
      <c r="E39" s="103" t="s">
        <v>621</v>
      </c>
      <c r="F39" s="103" t="s">
        <v>621</v>
      </c>
      <c r="G39" s="103" t="s">
        <v>621</v>
      </c>
      <c r="H39" s="103" t="s">
        <v>621</v>
      </c>
      <c r="I39" s="103" t="s">
        <v>621</v>
      </c>
      <c r="J39" s="103" t="s">
        <v>623</v>
      </c>
      <c r="K39" s="103" t="s">
        <v>623</v>
      </c>
      <c r="L39" s="103" t="s">
        <v>622</v>
      </c>
      <c r="M39" s="103" t="s">
        <v>621</v>
      </c>
      <c r="N39" s="103" t="s">
        <v>622</v>
      </c>
      <c r="O39" s="103" t="s">
        <v>622</v>
      </c>
      <c r="P39" s="103" t="s">
        <v>621</v>
      </c>
      <c r="Q39" s="103" t="s">
        <v>621</v>
      </c>
      <c r="R39" s="103" t="s">
        <v>621</v>
      </c>
      <c r="S39" s="103" t="s">
        <v>621</v>
      </c>
      <c r="T39" s="103" t="s">
        <v>621</v>
      </c>
      <c r="U39" s="103" t="s">
        <v>621</v>
      </c>
      <c r="V39" s="103" t="s">
        <v>621</v>
      </c>
      <c r="W39" s="103" t="s">
        <v>621</v>
      </c>
      <c r="X39" s="103" t="s">
        <v>623</v>
      </c>
      <c r="Y39" s="103" t="s">
        <v>621</v>
      </c>
      <c r="Z39" s="103" t="s">
        <v>621</v>
      </c>
      <c r="AA39" s="103" t="s">
        <v>623</v>
      </c>
      <c r="AB39" s="103" t="s">
        <v>621</v>
      </c>
      <c r="AC39" s="103" t="s">
        <v>622</v>
      </c>
      <c r="AD39" s="103" t="s">
        <v>621</v>
      </c>
      <c r="AE39" s="103" t="s">
        <v>623</v>
      </c>
      <c r="AF39" s="103" t="s">
        <v>621</v>
      </c>
      <c r="AG39" s="103" t="s">
        <v>620</v>
      </c>
      <c r="AH39" s="103" t="s">
        <v>621</v>
      </c>
      <c r="AI39" s="103" t="s">
        <v>621</v>
      </c>
      <c r="AJ39" s="103" t="s">
        <v>621</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620</v>
      </c>
      <c r="BC39" s="103">
        <f t="shared" si="4"/>
        <v>37</v>
      </c>
      <c r="BD39" s="103">
        <f t="shared" si="4"/>
        <v>4</v>
      </c>
      <c r="BE39" s="103">
        <f t="shared" si="4"/>
        <v>2</v>
      </c>
      <c r="BF39" s="103">
        <f t="shared" si="4"/>
        <v>7</v>
      </c>
      <c r="BG39" s="103">
        <f t="shared" si="4"/>
        <v>0</v>
      </c>
      <c r="BH39" s="103">
        <f t="shared" si="1"/>
        <v>43</v>
      </c>
    </row>
    <row r="40" spans="1:60"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622</v>
      </c>
      <c r="P40" s="103" t="s">
        <v>621</v>
      </c>
      <c r="Q40" s="103" t="s">
        <v>621</v>
      </c>
      <c r="R40" s="103" t="s">
        <v>621</v>
      </c>
      <c r="S40" s="103" t="s">
        <v>621</v>
      </c>
      <c r="T40" s="103" t="s">
        <v>621</v>
      </c>
      <c r="U40" s="103" t="s">
        <v>621</v>
      </c>
      <c r="V40" s="103" t="s">
        <v>620</v>
      </c>
      <c r="W40" s="103" t="s">
        <v>621</v>
      </c>
      <c r="X40" s="103" t="s">
        <v>621</v>
      </c>
      <c r="Y40" s="103" t="s">
        <v>621</v>
      </c>
      <c r="Z40" s="103" t="s">
        <v>621</v>
      </c>
      <c r="AA40" s="103" t="s">
        <v>621</v>
      </c>
      <c r="AB40" s="103" t="s">
        <v>622</v>
      </c>
      <c r="AC40" s="103" t="s">
        <v>622</v>
      </c>
      <c r="AD40" s="103" t="s">
        <v>621</v>
      </c>
      <c r="AE40" s="103" t="s">
        <v>623</v>
      </c>
      <c r="AF40" s="103" t="s">
        <v>620</v>
      </c>
      <c r="AG40" s="103" t="s">
        <v>621</v>
      </c>
      <c r="AH40" s="103" t="s">
        <v>621</v>
      </c>
      <c r="AI40" s="103" t="s">
        <v>621</v>
      </c>
      <c r="AJ40" s="103" t="s">
        <v>623</v>
      </c>
      <c r="AK40" s="103" t="s">
        <v>621</v>
      </c>
      <c r="AL40" s="103" t="s">
        <v>621</v>
      </c>
      <c r="AM40" s="103" t="s">
        <v>621</v>
      </c>
      <c r="AN40" s="103" t="s">
        <v>621</v>
      </c>
      <c r="AO40" s="103" t="s">
        <v>621</v>
      </c>
      <c r="AP40" s="103" t="s">
        <v>621</v>
      </c>
      <c r="AQ40" s="103" t="s">
        <v>621</v>
      </c>
      <c r="AR40" s="103" t="s">
        <v>621</v>
      </c>
      <c r="AS40" s="103" t="s">
        <v>621</v>
      </c>
      <c r="AT40" s="103" t="s">
        <v>621</v>
      </c>
      <c r="AU40" s="103" t="s">
        <v>621</v>
      </c>
      <c r="AV40" s="103" t="s">
        <v>621</v>
      </c>
      <c r="AW40" s="103" t="s">
        <v>621</v>
      </c>
      <c r="AX40" s="103" t="s">
        <v>621</v>
      </c>
      <c r="AY40" s="103" t="s">
        <v>620</v>
      </c>
      <c r="AZ40" s="103" t="s">
        <v>621</v>
      </c>
      <c r="BA40" s="103" t="s">
        <v>621</v>
      </c>
      <c r="BC40" s="103">
        <f t="shared" si="4"/>
        <v>42</v>
      </c>
      <c r="BD40" s="103">
        <f t="shared" si="4"/>
        <v>3</v>
      </c>
      <c r="BE40" s="103">
        <f t="shared" si="4"/>
        <v>3</v>
      </c>
      <c r="BF40" s="103">
        <f t="shared" si="4"/>
        <v>2</v>
      </c>
      <c r="BG40" s="103">
        <f t="shared" si="4"/>
        <v>0</v>
      </c>
      <c r="BH40" s="103">
        <f t="shared" si="1"/>
        <v>48</v>
      </c>
    </row>
    <row r="41" spans="1:60" x14ac:dyDescent="0.25">
      <c r="A41" s="100">
        <v>215</v>
      </c>
      <c r="B41" s="67" t="s">
        <v>40</v>
      </c>
      <c r="C41" s="67" t="s">
        <v>26</v>
      </c>
      <c r="D41" s="103" t="s">
        <v>621</v>
      </c>
      <c r="E41" s="103" t="s">
        <v>621</v>
      </c>
      <c r="F41" s="103" t="s">
        <v>621</v>
      </c>
      <c r="G41" s="103" t="s">
        <v>620</v>
      </c>
      <c r="H41" s="103" t="s">
        <v>620</v>
      </c>
      <c r="I41" s="103" t="s">
        <v>620</v>
      </c>
      <c r="J41" s="103" t="s">
        <v>620</v>
      </c>
      <c r="K41" s="103" t="s">
        <v>621</v>
      </c>
      <c r="L41" s="103" t="s">
        <v>620</v>
      </c>
      <c r="M41" s="103" t="s">
        <v>620</v>
      </c>
      <c r="N41" s="103" t="s">
        <v>621</v>
      </c>
      <c r="O41" s="103" t="s">
        <v>621</v>
      </c>
      <c r="P41" s="103" t="s">
        <v>621</v>
      </c>
      <c r="Q41" s="103" t="s">
        <v>620</v>
      </c>
      <c r="R41" s="103" t="s">
        <v>621</v>
      </c>
      <c r="S41" s="103" t="s">
        <v>621</v>
      </c>
      <c r="T41" s="103" t="s">
        <v>623</v>
      </c>
      <c r="U41" s="103" t="s">
        <v>621</v>
      </c>
      <c r="V41" s="103" t="s">
        <v>620</v>
      </c>
      <c r="W41" s="103" t="s">
        <v>621</v>
      </c>
      <c r="X41" s="103" t="s">
        <v>621</v>
      </c>
      <c r="Y41" s="103" t="s">
        <v>621</v>
      </c>
      <c r="Z41" s="103" t="s">
        <v>620</v>
      </c>
      <c r="AA41" s="103" t="s">
        <v>621</v>
      </c>
      <c r="AB41" s="103" t="s">
        <v>622</v>
      </c>
      <c r="AC41" s="103" t="s">
        <v>621</v>
      </c>
      <c r="AD41" s="103" t="s">
        <v>621</v>
      </c>
      <c r="AE41" s="103" t="s">
        <v>620</v>
      </c>
      <c r="AF41" s="103" t="s">
        <v>621</v>
      </c>
      <c r="AG41" s="103" t="s">
        <v>621</v>
      </c>
      <c r="AH41" s="103" t="s">
        <v>621</v>
      </c>
      <c r="AI41" s="103" t="s">
        <v>621</v>
      </c>
      <c r="AJ41" s="103" t="s">
        <v>621</v>
      </c>
      <c r="AK41" s="103" t="s">
        <v>621</v>
      </c>
      <c r="AL41" s="103" t="s">
        <v>621</v>
      </c>
      <c r="AM41" s="103" t="s">
        <v>621</v>
      </c>
      <c r="AN41" s="103" t="s">
        <v>622</v>
      </c>
      <c r="AO41" s="103" t="s">
        <v>621</v>
      </c>
      <c r="AP41" s="103" t="s">
        <v>621</v>
      </c>
      <c r="AQ41" s="103" t="s">
        <v>620</v>
      </c>
      <c r="AR41" s="103" t="s">
        <v>621</v>
      </c>
      <c r="AS41" s="103" t="s">
        <v>620</v>
      </c>
      <c r="AT41" s="103" t="s">
        <v>621</v>
      </c>
      <c r="AU41" s="103" t="s">
        <v>620</v>
      </c>
      <c r="AV41" s="103" t="s">
        <v>621</v>
      </c>
      <c r="AW41" s="103" t="s">
        <v>621</v>
      </c>
      <c r="AX41" s="103" t="s">
        <v>621</v>
      </c>
      <c r="AY41" s="103" t="s">
        <v>621</v>
      </c>
      <c r="AZ41" s="103" t="s">
        <v>621</v>
      </c>
      <c r="BA41" s="103" t="s">
        <v>621</v>
      </c>
      <c r="BC41" s="103">
        <f t="shared" si="4"/>
        <v>34</v>
      </c>
      <c r="BD41" s="103">
        <f t="shared" si="4"/>
        <v>2</v>
      </c>
      <c r="BE41" s="103">
        <f t="shared" si="4"/>
        <v>13</v>
      </c>
      <c r="BF41" s="103">
        <f t="shared" si="4"/>
        <v>1</v>
      </c>
      <c r="BG41" s="103">
        <f t="shared" si="4"/>
        <v>0</v>
      </c>
      <c r="BH41" s="103">
        <f t="shared" si="1"/>
        <v>49</v>
      </c>
    </row>
    <row r="42" spans="1:60" x14ac:dyDescent="0.25">
      <c r="A42" s="100">
        <v>216</v>
      </c>
      <c r="B42" s="67" t="s">
        <v>41</v>
      </c>
      <c r="C42" s="67" t="s">
        <v>26</v>
      </c>
      <c r="D42" s="103" t="s">
        <v>623</v>
      </c>
      <c r="E42" s="103" t="s">
        <v>621</v>
      </c>
      <c r="F42" s="103" t="s">
        <v>621</v>
      </c>
      <c r="G42" s="103" t="s">
        <v>621</v>
      </c>
      <c r="H42" s="103" t="s">
        <v>621</v>
      </c>
      <c r="I42" s="103" t="s">
        <v>621</v>
      </c>
      <c r="J42" s="103" t="s">
        <v>623</v>
      </c>
      <c r="K42" s="103" t="s">
        <v>623</v>
      </c>
      <c r="L42" s="103" t="s">
        <v>623</v>
      </c>
      <c r="M42" s="103" t="s">
        <v>621</v>
      </c>
      <c r="N42" s="103" t="s">
        <v>622</v>
      </c>
      <c r="O42" s="103" t="s">
        <v>622</v>
      </c>
      <c r="P42" s="103" t="s">
        <v>621</v>
      </c>
      <c r="Q42" s="103" t="s">
        <v>621</v>
      </c>
      <c r="R42" s="103" t="s">
        <v>621</v>
      </c>
      <c r="S42" s="103" t="s">
        <v>621</v>
      </c>
      <c r="T42" s="103" t="s">
        <v>621</v>
      </c>
      <c r="U42" s="103" t="s">
        <v>621</v>
      </c>
      <c r="V42" s="103" t="s">
        <v>621</v>
      </c>
      <c r="W42" s="103" t="s">
        <v>621</v>
      </c>
      <c r="X42" s="103" t="s">
        <v>623</v>
      </c>
      <c r="Y42" s="103" t="s">
        <v>621</v>
      </c>
      <c r="Z42" s="103" t="s">
        <v>621</v>
      </c>
      <c r="AA42" s="103" t="s">
        <v>623</v>
      </c>
      <c r="AB42" s="103" t="s">
        <v>622</v>
      </c>
      <c r="AC42" s="103" t="s">
        <v>620</v>
      </c>
      <c r="AD42" s="103" t="s">
        <v>621</v>
      </c>
      <c r="AE42" s="103" t="s">
        <v>620</v>
      </c>
      <c r="AF42" s="103" t="s">
        <v>621</v>
      </c>
      <c r="AG42" s="103" t="s">
        <v>621</v>
      </c>
      <c r="AH42" s="103" t="s">
        <v>623</v>
      </c>
      <c r="AI42" s="103" t="s">
        <v>621</v>
      </c>
      <c r="AJ42" s="103" t="s">
        <v>621</v>
      </c>
      <c r="AK42" s="103" t="s">
        <v>621</v>
      </c>
      <c r="AL42" s="103" t="s">
        <v>621</v>
      </c>
      <c r="AM42" s="103" t="s">
        <v>621</v>
      </c>
      <c r="AN42" s="103" t="s">
        <v>621</v>
      </c>
      <c r="AO42" s="103" t="s">
        <v>621</v>
      </c>
      <c r="AP42" s="103" t="s">
        <v>621</v>
      </c>
      <c r="AQ42" s="103" t="s">
        <v>621</v>
      </c>
      <c r="AR42" s="103" t="s">
        <v>621</v>
      </c>
      <c r="AS42" s="103" t="s">
        <v>621</v>
      </c>
      <c r="AT42" s="103" t="s">
        <v>621</v>
      </c>
      <c r="AU42" s="103" t="s">
        <v>621</v>
      </c>
      <c r="AV42" s="103" t="s">
        <v>621</v>
      </c>
      <c r="AW42" s="103" t="s">
        <v>621</v>
      </c>
      <c r="AX42" s="103" t="s">
        <v>620</v>
      </c>
      <c r="AY42" s="103" t="s">
        <v>623</v>
      </c>
      <c r="AZ42" s="103" t="s">
        <v>623</v>
      </c>
      <c r="BA42" s="103" t="s">
        <v>621</v>
      </c>
      <c r="BC42" s="103">
        <f t="shared" si="4"/>
        <v>35</v>
      </c>
      <c r="BD42" s="103">
        <f t="shared" si="4"/>
        <v>3</v>
      </c>
      <c r="BE42" s="103">
        <f t="shared" si="4"/>
        <v>3</v>
      </c>
      <c r="BF42" s="103">
        <f t="shared" si="4"/>
        <v>9</v>
      </c>
      <c r="BG42" s="103">
        <f t="shared" si="4"/>
        <v>0</v>
      </c>
      <c r="BH42" s="103">
        <f t="shared" si="1"/>
        <v>41</v>
      </c>
    </row>
    <row r="43" spans="1:60" x14ac:dyDescent="0.25">
      <c r="A43" s="100">
        <v>217</v>
      </c>
      <c r="B43" s="67" t="s">
        <v>42</v>
      </c>
      <c r="C43" s="67" t="s">
        <v>26</v>
      </c>
      <c r="D43" s="103" t="s">
        <v>621</v>
      </c>
      <c r="E43" s="103" t="s">
        <v>621</v>
      </c>
      <c r="F43" s="103" t="s">
        <v>621</v>
      </c>
      <c r="G43" s="103" t="s">
        <v>623</v>
      </c>
      <c r="H43" s="103" t="s">
        <v>621</v>
      </c>
      <c r="I43" s="103" t="s">
        <v>621</v>
      </c>
      <c r="J43" s="103" t="s">
        <v>623</v>
      </c>
      <c r="K43" s="103" t="s">
        <v>621</v>
      </c>
      <c r="L43" s="103" t="s">
        <v>621</v>
      </c>
      <c r="M43" s="103" t="s">
        <v>621</v>
      </c>
      <c r="N43" s="103" t="s">
        <v>621</v>
      </c>
      <c r="O43" s="103" t="s">
        <v>622</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622</v>
      </c>
      <c r="AD43" s="103" t="s">
        <v>621</v>
      </c>
      <c r="AE43" s="103" t="s">
        <v>1575</v>
      </c>
      <c r="AF43" s="103" t="s">
        <v>621</v>
      </c>
      <c r="AG43" s="103" t="s">
        <v>621</v>
      </c>
      <c r="AH43" s="103" t="s">
        <v>621</v>
      </c>
      <c r="AI43" s="103" t="s">
        <v>623</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621</v>
      </c>
      <c r="AX43" s="103" t="s">
        <v>621</v>
      </c>
      <c r="AY43" s="103" t="s">
        <v>621</v>
      </c>
      <c r="AZ43" s="103" t="s">
        <v>621</v>
      </c>
      <c r="BA43" s="103" t="s">
        <v>621</v>
      </c>
      <c r="BC43" s="103">
        <f t="shared" si="4"/>
        <v>44</v>
      </c>
      <c r="BD43" s="103">
        <f t="shared" si="4"/>
        <v>2</v>
      </c>
      <c r="BE43" s="103">
        <f t="shared" si="4"/>
        <v>0</v>
      </c>
      <c r="BF43" s="103">
        <f t="shared" si="4"/>
        <v>3</v>
      </c>
      <c r="BG43" s="103">
        <f t="shared" si="4"/>
        <v>1</v>
      </c>
      <c r="BH43" s="103">
        <f t="shared" si="1"/>
        <v>46</v>
      </c>
    </row>
    <row r="44" spans="1:60" x14ac:dyDescent="0.25">
      <c r="A44" s="100">
        <v>218</v>
      </c>
      <c r="B44" s="67" t="s">
        <v>43</v>
      </c>
      <c r="C44" s="67" t="s">
        <v>26</v>
      </c>
      <c r="D44" s="103" t="s">
        <v>623</v>
      </c>
      <c r="E44" s="103" t="s">
        <v>621</v>
      </c>
      <c r="F44" s="103" t="s">
        <v>621</v>
      </c>
      <c r="G44" s="103" t="s">
        <v>621</v>
      </c>
      <c r="H44" s="103" t="s">
        <v>621</v>
      </c>
      <c r="I44" s="103" t="s">
        <v>621</v>
      </c>
      <c r="J44" s="103" t="s">
        <v>623</v>
      </c>
      <c r="K44" s="103" t="s">
        <v>621</v>
      </c>
      <c r="L44" s="103" t="s">
        <v>621</v>
      </c>
      <c r="M44" s="103" t="s">
        <v>621</v>
      </c>
      <c r="N44" s="103" t="s">
        <v>623</v>
      </c>
      <c r="O44" s="103" t="s">
        <v>621</v>
      </c>
      <c r="P44" s="103" t="s">
        <v>621</v>
      </c>
      <c r="Q44" s="103" t="s">
        <v>621</v>
      </c>
      <c r="R44" s="103" t="s">
        <v>621</v>
      </c>
      <c r="S44" s="103" t="s">
        <v>621</v>
      </c>
      <c r="T44" s="103" t="s">
        <v>621</v>
      </c>
      <c r="U44" s="103" t="s">
        <v>621</v>
      </c>
      <c r="V44" s="103" t="s">
        <v>621</v>
      </c>
      <c r="W44" s="103" t="s">
        <v>621</v>
      </c>
      <c r="X44" s="103" t="s">
        <v>621</v>
      </c>
      <c r="Y44" s="103" t="s">
        <v>621</v>
      </c>
      <c r="Z44" s="103" t="s">
        <v>621</v>
      </c>
      <c r="AA44" s="103" t="s">
        <v>623</v>
      </c>
      <c r="AB44" s="103" t="s">
        <v>622</v>
      </c>
      <c r="AC44" s="103" t="s">
        <v>623</v>
      </c>
      <c r="AD44" s="103" t="s">
        <v>621</v>
      </c>
      <c r="AE44" s="103" t="s">
        <v>623</v>
      </c>
      <c r="AF44" s="103" t="s">
        <v>621</v>
      </c>
      <c r="AG44" s="103" t="s">
        <v>621</v>
      </c>
      <c r="AH44" s="103" t="s">
        <v>621</v>
      </c>
      <c r="AI44" s="103" t="s">
        <v>621</v>
      </c>
      <c r="AJ44" s="103" t="s">
        <v>621</v>
      </c>
      <c r="AK44" s="103" t="s">
        <v>621</v>
      </c>
      <c r="AL44" s="103" t="s">
        <v>621</v>
      </c>
      <c r="AM44" s="103" t="s">
        <v>621</v>
      </c>
      <c r="AN44" s="103" t="s">
        <v>621</v>
      </c>
      <c r="AO44" s="103" t="s">
        <v>621</v>
      </c>
      <c r="AP44" s="103" t="s">
        <v>623</v>
      </c>
      <c r="AQ44" s="103" t="s">
        <v>621</v>
      </c>
      <c r="AR44" s="103" t="s">
        <v>621</v>
      </c>
      <c r="AS44" s="103" t="s">
        <v>621</v>
      </c>
      <c r="AT44" s="103" t="s">
        <v>621</v>
      </c>
      <c r="AU44" s="103" t="s">
        <v>621</v>
      </c>
      <c r="AV44" s="103" t="s">
        <v>621</v>
      </c>
      <c r="AW44" s="103" t="s">
        <v>621</v>
      </c>
      <c r="AX44" s="103" t="s">
        <v>621</v>
      </c>
      <c r="AY44" s="103" t="s">
        <v>620</v>
      </c>
      <c r="AZ44" s="103" t="s">
        <v>621</v>
      </c>
      <c r="BA44" s="103" t="s">
        <v>621</v>
      </c>
      <c r="BC44" s="103">
        <f t="shared" ref="BC44:BG53" si="5">COUNTIF($D44:$BA44,BC$3)</f>
        <v>41</v>
      </c>
      <c r="BD44" s="103">
        <f t="shared" si="5"/>
        <v>1</v>
      </c>
      <c r="BE44" s="103">
        <f t="shared" si="5"/>
        <v>1</v>
      </c>
      <c r="BF44" s="103">
        <f t="shared" si="5"/>
        <v>7</v>
      </c>
      <c r="BG44" s="103">
        <f t="shared" si="5"/>
        <v>0</v>
      </c>
      <c r="BH44" s="103">
        <f t="shared" si="1"/>
        <v>43</v>
      </c>
    </row>
    <row r="45" spans="1:60" x14ac:dyDescent="0.25">
      <c r="A45" s="100">
        <v>219</v>
      </c>
      <c r="B45" s="67" t="s">
        <v>44</v>
      </c>
      <c r="C45" s="67" t="s">
        <v>26</v>
      </c>
      <c r="D45" s="103" t="s">
        <v>623</v>
      </c>
      <c r="E45" s="103" t="s">
        <v>621</v>
      </c>
      <c r="F45" s="103" t="s">
        <v>621</v>
      </c>
      <c r="G45" s="103" t="s">
        <v>621</v>
      </c>
      <c r="H45" s="103" t="s">
        <v>621</v>
      </c>
      <c r="I45" s="103" t="s">
        <v>621</v>
      </c>
      <c r="J45" s="103" t="s">
        <v>621</v>
      </c>
      <c r="K45" s="103" t="s">
        <v>623</v>
      </c>
      <c r="L45" s="103" t="s">
        <v>621</v>
      </c>
      <c r="M45" s="103" t="s">
        <v>621</v>
      </c>
      <c r="N45" s="103" t="s">
        <v>623</v>
      </c>
      <c r="O45" s="103" t="s">
        <v>621</v>
      </c>
      <c r="P45" s="103" t="s">
        <v>621</v>
      </c>
      <c r="Q45" s="103" t="s">
        <v>621</v>
      </c>
      <c r="R45" s="103" t="s">
        <v>621</v>
      </c>
      <c r="S45" s="103" t="s">
        <v>621</v>
      </c>
      <c r="T45" s="103" t="s">
        <v>621</v>
      </c>
      <c r="U45" s="103" t="s">
        <v>621</v>
      </c>
      <c r="V45" s="103" t="s">
        <v>621</v>
      </c>
      <c r="W45" s="103" t="s">
        <v>621</v>
      </c>
      <c r="X45" s="103" t="s">
        <v>623</v>
      </c>
      <c r="Y45" s="103" t="s">
        <v>621</v>
      </c>
      <c r="Z45" s="103" t="s">
        <v>621</v>
      </c>
      <c r="AA45" s="103" t="s">
        <v>621</v>
      </c>
      <c r="AB45" s="103" t="s">
        <v>621</v>
      </c>
      <c r="AC45" s="103" t="s">
        <v>622</v>
      </c>
      <c r="AD45" s="103" t="s">
        <v>621</v>
      </c>
      <c r="AE45" s="103" t="s">
        <v>623</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620</v>
      </c>
      <c r="AT45" s="103" t="s">
        <v>621</v>
      </c>
      <c r="AU45" s="103" t="s">
        <v>621</v>
      </c>
      <c r="AV45" s="103" t="s">
        <v>621</v>
      </c>
      <c r="AW45" s="103" t="s">
        <v>621</v>
      </c>
      <c r="AX45" s="103" t="s">
        <v>621</v>
      </c>
      <c r="AY45" s="103" t="s">
        <v>623</v>
      </c>
      <c r="AZ45" s="103" t="s">
        <v>621</v>
      </c>
      <c r="BA45" s="103" t="s">
        <v>621</v>
      </c>
      <c r="BC45" s="103">
        <f t="shared" si="5"/>
        <v>41</v>
      </c>
      <c r="BD45" s="103">
        <f t="shared" si="5"/>
        <v>1</v>
      </c>
      <c r="BE45" s="103">
        <f t="shared" si="5"/>
        <v>1</v>
      </c>
      <c r="BF45" s="103">
        <f t="shared" si="5"/>
        <v>7</v>
      </c>
      <c r="BG45" s="103">
        <f t="shared" si="5"/>
        <v>0</v>
      </c>
      <c r="BH45" s="103">
        <f t="shared" si="1"/>
        <v>43</v>
      </c>
    </row>
    <row r="46" spans="1:60" x14ac:dyDescent="0.25">
      <c r="A46" s="100">
        <v>220</v>
      </c>
      <c r="B46" s="67" t="s">
        <v>45</v>
      </c>
      <c r="C46" s="67" t="s">
        <v>26</v>
      </c>
      <c r="D46" s="103" t="s">
        <v>621</v>
      </c>
      <c r="E46" s="103" t="s">
        <v>621</v>
      </c>
      <c r="F46" s="103" t="s">
        <v>621</v>
      </c>
      <c r="G46" s="103" t="s">
        <v>620</v>
      </c>
      <c r="H46" s="103" t="s">
        <v>621</v>
      </c>
      <c r="I46" s="103" t="s">
        <v>621</v>
      </c>
      <c r="J46" s="103" t="s">
        <v>621</v>
      </c>
      <c r="K46" s="103" t="s">
        <v>621</v>
      </c>
      <c r="L46" s="103" t="s">
        <v>621</v>
      </c>
      <c r="M46" s="103" t="s">
        <v>621</v>
      </c>
      <c r="N46" s="103" t="s">
        <v>621</v>
      </c>
      <c r="O46" s="103" t="s">
        <v>622</v>
      </c>
      <c r="P46" s="103" t="s">
        <v>621</v>
      </c>
      <c r="Q46" s="103" t="s">
        <v>620</v>
      </c>
      <c r="R46" s="103" t="s">
        <v>621</v>
      </c>
      <c r="S46" s="103" t="s">
        <v>621</v>
      </c>
      <c r="T46" s="103" t="s">
        <v>623</v>
      </c>
      <c r="U46" s="103" t="s">
        <v>621</v>
      </c>
      <c r="V46" s="103" t="s">
        <v>621</v>
      </c>
      <c r="W46" s="103" t="s">
        <v>621</v>
      </c>
      <c r="X46" s="103" t="s">
        <v>621</v>
      </c>
      <c r="Y46" s="103" t="s">
        <v>621</v>
      </c>
      <c r="Z46" s="103" t="s">
        <v>620</v>
      </c>
      <c r="AA46" s="103" t="s">
        <v>621</v>
      </c>
      <c r="AB46" s="103" t="s">
        <v>622</v>
      </c>
      <c r="AC46" s="103" t="s">
        <v>623</v>
      </c>
      <c r="AD46" s="103" t="s">
        <v>621</v>
      </c>
      <c r="AE46" s="103" t="s">
        <v>621</v>
      </c>
      <c r="AF46" s="103" t="s">
        <v>621</v>
      </c>
      <c r="AG46" s="103" t="s">
        <v>621</v>
      </c>
      <c r="AH46" s="103" t="s">
        <v>621</v>
      </c>
      <c r="AI46" s="103" t="s">
        <v>621</v>
      </c>
      <c r="AJ46" s="103" t="s">
        <v>621</v>
      </c>
      <c r="AK46" s="103" t="s">
        <v>621</v>
      </c>
      <c r="AL46" s="103" t="s">
        <v>621</v>
      </c>
      <c r="AM46" s="103" t="s">
        <v>621</v>
      </c>
      <c r="AN46" s="103" t="s">
        <v>621</v>
      </c>
      <c r="AO46" s="103" t="s">
        <v>621</v>
      </c>
      <c r="AP46" s="103" t="s">
        <v>620</v>
      </c>
      <c r="AQ46" s="103" t="s">
        <v>623</v>
      </c>
      <c r="AR46" s="103" t="s">
        <v>621</v>
      </c>
      <c r="AS46" s="103" t="s">
        <v>621</v>
      </c>
      <c r="AT46" s="103" t="s">
        <v>621</v>
      </c>
      <c r="AU46" s="103" t="s">
        <v>620</v>
      </c>
      <c r="AV46" s="103" t="s">
        <v>621</v>
      </c>
      <c r="AW46" s="103" t="s">
        <v>621</v>
      </c>
      <c r="AX46" s="103" t="s">
        <v>621</v>
      </c>
      <c r="AY46" s="103" t="s">
        <v>623</v>
      </c>
      <c r="AZ46" s="103" t="s">
        <v>621</v>
      </c>
      <c r="BA46" s="103" t="s">
        <v>621</v>
      </c>
      <c r="BC46" s="103">
        <f t="shared" si="5"/>
        <v>39</v>
      </c>
      <c r="BD46" s="103">
        <f t="shared" si="5"/>
        <v>2</v>
      </c>
      <c r="BE46" s="103">
        <f t="shared" si="5"/>
        <v>5</v>
      </c>
      <c r="BF46" s="103">
        <f t="shared" si="5"/>
        <v>4</v>
      </c>
      <c r="BG46" s="103">
        <f t="shared" si="5"/>
        <v>0</v>
      </c>
      <c r="BH46" s="103">
        <f t="shared" si="1"/>
        <v>46</v>
      </c>
    </row>
    <row r="47" spans="1:60" x14ac:dyDescent="0.25">
      <c r="A47" s="100">
        <v>221</v>
      </c>
      <c r="B47" s="67" t="s">
        <v>46</v>
      </c>
      <c r="C47" s="67" t="s">
        <v>26</v>
      </c>
      <c r="D47" s="103" t="s">
        <v>623</v>
      </c>
      <c r="E47" s="103" t="s">
        <v>621</v>
      </c>
      <c r="F47" s="103" t="s">
        <v>621</v>
      </c>
      <c r="G47" s="103" t="s">
        <v>621</v>
      </c>
      <c r="H47" s="103" t="s">
        <v>621</v>
      </c>
      <c r="I47" s="103" t="s">
        <v>621</v>
      </c>
      <c r="J47" s="103" t="s">
        <v>621</v>
      </c>
      <c r="K47" s="103" t="s">
        <v>623</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623</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f t="shared" si="5"/>
        <v>45</v>
      </c>
      <c r="BD47" s="103">
        <f t="shared" si="5"/>
        <v>0</v>
      </c>
      <c r="BE47" s="103">
        <f t="shared" si="5"/>
        <v>0</v>
      </c>
      <c r="BF47" s="103">
        <f t="shared" si="5"/>
        <v>5</v>
      </c>
      <c r="BG47" s="103">
        <f t="shared" si="5"/>
        <v>0</v>
      </c>
      <c r="BH47" s="103">
        <f t="shared" si="1"/>
        <v>45</v>
      </c>
    </row>
    <row r="48" spans="1:60" x14ac:dyDescent="0.25">
      <c r="A48" s="100">
        <v>222</v>
      </c>
      <c r="B48" s="67" t="s">
        <v>47</v>
      </c>
      <c r="C48" s="67" t="s">
        <v>26</v>
      </c>
      <c r="D48" s="103" t="s">
        <v>621</v>
      </c>
      <c r="E48" s="103" t="s">
        <v>621</v>
      </c>
      <c r="F48" s="103" t="s">
        <v>620</v>
      </c>
      <c r="G48" s="103" t="s">
        <v>621</v>
      </c>
      <c r="H48" s="103" t="s">
        <v>621</v>
      </c>
      <c r="I48" s="103" t="s">
        <v>621</v>
      </c>
      <c r="J48" s="103" t="s">
        <v>620</v>
      </c>
      <c r="K48" s="103" t="s">
        <v>621</v>
      </c>
      <c r="L48" s="103" t="s">
        <v>620</v>
      </c>
      <c r="M48" s="103" t="s">
        <v>621</v>
      </c>
      <c r="N48" s="103" t="s">
        <v>620</v>
      </c>
      <c r="O48" s="103" t="s">
        <v>621</v>
      </c>
      <c r="P48" s="103" t="s">
        <v>621</v>
      </c>
      <c r="Q48" s="103" t="s">
        <v>620</v>
      </c>
      <c r="R48" s="103" t="s">
        <v>621</v>
      </c>
      <c r="S48" s="103" t="s">
        <v>621</v>
      </c>
      <c r="T48" s="103" t="s">
        <v>621</v>
      </c>
      <c r="U48" s="103" t="s">
        <v>621</v>
      </c>
      <c r="V48" s="103" t="s">
        <v>621</v>
      </c>
      <c r="W48" s="103" t="s">
        <v>621</v>
      </c>
      <c r="X48" s="103" t="s">
        <v>620</v>
      </c>
      <c r="Y48" s="103" t="s">
        <v>621</v>
      </c>
      <c r="Z48" s="103" t="s">
        <v>620</v>
      </c>
      <c r="AA48" s="103" t="s">
        <v>620</v>
      </c>
      <c r="AB48" s="103" t="s">
        <v>622</v>
      </c>
      <c r="AC48" s="103" t="s">
        <v>623</v>
      </c>
      <c r="AD48" s="103" t="s">
        <v>621</v>
      </c>
      <c r="AE48" s="103" t="s">
        <v>623</v>
      </c>
      <c r="AF48" s="103" t="s">
        <v>620</v>
      </c>
      <c r="AG48" s="103" t="s">
        <v>621</v>
      </c>
      <c r="AH48" s="103" t="s">
        <v>621</v>
      </c>
      <c r="AI48" s="103" t="s">
        <v>623</v>
      </c>
      <c r="AJ48" s="103" t="s">
        <v>620</v>
      </c>
      <c r="AK48" s="103" t="s">
        <v>621</v>
      </c>
      <c r="AL48" s="103" t="s">
        <v>621</v>
      </c>
      <c r="AM48" s="103" t="s">
        <v>621</v>
      </c>
      <c r="AN48" s="103" t="s">
        <v>621</v>
      </c>
      <c r="AO48" s="103" t="s">
        <v>621</v>
      </c>
      <c r="AP48" s="103" t="s">
        <v>621</v>
      </c>
      <c r="AQ48" s="103" t="s">
        <v>621</v>
      </c>
      <c r="AR48" s="103" t="s">
        <v>621</v>
      </c>
      <c r="AS48" s="103" t="s">
        <v>621</v>
      </c>
      <c r="AT48" s="103" t="s">
        <v>621</v>
      </c>
      <c r="AU48" s="103" t="s">
        <v>621</v>
      </c>
      <c r="AV48" s="103" t="s">
        <v>621</v>
      </c>
      <c r="AW48" s="103" t="s">
        <v>621</v>
      </c>
      <c r="AX48" s="103" t="s">
        <v>621</v>
      </c>
      <c r="AY48" s="103" t="s">
        <v>620</v>
      </c>
      <c r="AZ48" s="103" t="s">
        <v>621</v>
      </c>
      <c r="BA48" s="103" t="s">
        <v>1575</v>
      </c>
      <c r="BC48" s="103">
        <f t="shared" si="5"/>
        <v>34</v>
      </c>
      <c r="BD48" s="103">
        <f t="shared" si="5"/>
        <v>1</v>
      </c>
      <c r="BE48" s="103">
        <f t="shared" si="5"/>
        <v>11</v>
      </c>
      <c r="BF48" s="103">
        <f t="shared" si="5"/>
        <v>3</v>
      </c>
      <c r="BG48" s="103">
        <f t="shared" si="5"/>
        <v>1</v>
      </c>
      <c r="BH48" s="103">
        <f t="shared" si="1"/>
        <v>46</v>
      </c>
    </row>
    <row r="49" spans="1:60" x14ac:dyDescent="0.25">
      <c r="A49" s="100">
        <v>223</v>
      </c>
      <c r="B49" s="67" t="s">
        <v>48</v>
      </c>
      <c r="C49" s="67" t="s">
        <v>26</v>
      </c>
      <c r="D49" s="103" t="s">
        <v>623</v>
      </c>
      <c r="E49" s="103" t="s">
        <v>621</v>
      </c>
      <c r="F49" s="103" t="s">
        <v>621</v>
      </c>
      <c r="G49" s="103" t="s">
        <v>621</v>
      </c>
      <c r="H49" s="103" t="s">
        <v>621</v>
      </c>
      <c r="I49" s="103" t="s">
        <v>621</v>
      </c>
      <c r="J49" s="103" t="s">
        <v>621</v>
      </c>
      <c r="K49" s="103" t="s">
        <v>620</v>
      </c>
      <c r="L49" s="103" t="s">
        <v>621</v>
      </c>
      <c r="M49" s="103" t="s">
        <v>621</v>
      </c>
      <c r="N49" s="103" t="s">
        <v>621</v>
      </c>
      <c r="O49" s="103" t="s">
        <v>621</v>
      </c>
      <c r="P49" s="103" t="s">
        <v>621</v>
      </c>
      <c r="Q49" s="103" t="s">
        <v>620</v>
      </c>
      <c r="R49" s="103" t="s">
        <v>621</v>
      </c>
      <c r="S49" s="103" t="s">
        <v>621</v>
      </c>
      <c r="T49" s="103" t="s">
        <v>621</v>
      </c>
      <c r="U49" s="103" t="s">
        <v>621</v>
      </c>
      <c r="V49" s="103" t="s">
        <v>621</v>
      </c>
      <c r="W49" s="103" t="s">
        <v>621</v>
      </c>
      <c r="X49" s="103" t="s">
        <v>621</v>
      </c>
      <c r="Y49" s="103" t="s">
        <v>621</v>
      </c>
      <c r="Z49" s="103" t="s">
        <v>620</v>
      </c>
      <c r="AA49" s="103" t="s">
        <v>621</v>
      </c>
      <c r="AB49" s="103" t="s">
        <v>621</v>
      </c>
      <c r="AC49" s="103" t="s">
        <v>622</v>
      </c>
      <c r="AD49" s="103" t="s">
        <v>621</v>
      </c>
      <c r="AE49" s="103" t="s">
        <v>623</v>
      </c>
      <c r="AF49" s="103" t="s">
        <v>621</v>
      </c>
      <c r="AG49" s="103" t="s">
        <v>621</v>
      </c>
      <c r="AH49" s="103" t="s">
        <v>621</v>
      </c>
      <c r="AI49" s="103" t="s">
        <v>623</v>
      </c>
      <c r="AJ49" s="103" t="s">
        <v>621</v>
      </c>
      <c r="AK49" s="103" t="s">
        <v>621</v>
      </c>
      <c r="AL49" s="103" t="s">
        <v>621</v>
      </c>
      <c r="AM49" s="103" t="s">
        <v>621</v>
      </c>
      <c r="AN49" s="103" t="s">
        <v>621</v>
      </c>
      <c r="AO49" s="103" t="s">
        <v>621</v>
      </c>
      <c r="AP49" s="103" t="s">
        <v>621</v>
      </c>
      <c r="AQ49" s="103" t="s">
        <v>621</v>
      </c>
      <c r="AR49" s="103" t="s">
        <v>621</v>
      </c>
      <c r="AS49" s="103" t="s">
        <v>620</v>
      </c>
      <c r="AT49" s="103" t="s">
        <v>621</v>
      </c>
      <c r="AU49" s="103" t="s">
        <v>621</v>
      </c>
      <c r="AV49" s="103" t="s">
        <v>621</v>
      </c>
      <c r="AW49" s="103" t="s">
        <v>621</v>
      </c>
      <c r="AX49" s="103" t="s">
        <v>621</v>
      </c>
      <c r="AY49" s="103" t="s">
        <v>620</v>
      </c>
      <c r="AZ49" s="103" t="s">
        <v>621</v>
      </c>
      <c r="BA49" s="103" t="s">
        <v>621</v>
      </c>
      <c r="BC49" s="103">
        <f t="shared" si="5"/>
        <v>41</v>
      </c>
      <c r="BD49" s="103">
        <f t="shared" si="5"/>
        <v>1</v>
      </c>
      <c r="BE49" s="103">
        <f t="shared" si="5"/>
        <v>5</v>
      </c>
      <c r="BF49" s="103">
        <f t="shared" si="5"/>
        <v>3</v>
      </c>
      <c r="BG49" s="103">
        <f t="shared" si="5"/>
        <v>0</v>
      </c>
      <c r="BH49" s="103">
        <f t="shared" si="1"/>
        <v>47</v>
      </c>
    </row>
    <row r="50" spans="1:60" x14ac:dyDescent="0.25">
      <c r="A50" s="100">
        <v>224</v>
      </c>
      <c r="B50" s="67" t="s">
        <v>49</v>
      </c>
      <c r="C50" s="67" t="s">
        <v>26</v>
      </c>
      <c r="D50" s="103" t="s">
        <v>623</v>
      </c>
      <c r="E50" s="103" t="s">
        <v>621</v>
      </c>
      <c r="F50" s="103" t="s">
        <v>621</v>
      </c>
      <c r="G50" s="103" t="s">
        <v>621</v>
      </c>
      <c r="H50" s="103" t="s">
        <v>621</v>
      </c>
      <c r="I50" s="103" t="s">
        <v>621</v>
      </c>
      <c r="J50" s="103" t="s">
        <v>621</v>
      </c>
      <c r="K50" s="103" t="s">
        <v>621</v>
      </c>
      <c r="L50" s="103" t="s">
        <v>620</v>
      </c>
      <c r="M50" s="103" t="s">
        <v>621</v>
      </c>
      <c r="N50" s="103" t="s">
        <v>621</v>
      </c>
      <c r="O50" s="103" t="s">
        <v>622</v>
      </c>
      <c r="P50" s="103" t="s">
        <v>621</v>
      </c>
      <c r="Q50" s="103" t="s">
        <v>621</v>
      </c>
      <c r="R50" s="103" t="s">
        <v>621</v>
      </c>
      <c r="S50" s="103" t="s">
        <v>621</v>
      </c>
      <c r="T50" s="103" t="s">
        <v>621</v>
      </c>
      <c r="U50" s="103" t="s">
        <v>621</v>
      </c>
      <c r="V50" s="103" t="s">
        <v>621</v>
      </c>
      <c r="W50" s="103" t="s">
        <v>621</v>
      </c>
      <c r="X50" s="103" t="s">
        <v>621</v>
      </c>
      <c r="Y50" s="103" t="s">
        <v>621</v>
      </c>
      <c r="Z50" s="103" t="s">
        <v>621</v>
      </c>
      <c r="AA50" s="103" t="s">
        <v>621</v>
      </c>
      <c r="AB50" s="103" t="s">
        <v>622</v>
      </c>
      <c r="AC50" s="103" t="s">
        <v>622</v>
      </c>
      <c r="AD50" s="103" t="s">
        <v>621</v>
      </c>
      <c r="AE50" s="103" t="s">
        <v>623</v>
      </c>
      <c r="AF50" s="103" t="s">
        <v>621</v>
      </c>
      <c r="AG50" s="103" t="s">
        <v>621</v>
      </c>
      <c r="AH50" s="103" t="s">
        <v>621</v>
      </c>
      <c r="AI50" s="103" t="s">
        <v>623</v>
      </c>
      <c r="AJ50" s="103" t="s">
        <v>620</v>
      </c>
      <c r="AK50" s="103" t="s">
        <v>623</v>
      </c>
      <c r="AL50" s="103" t="s">
        <v>621</v>
      </c>
      <c r="AM50" s="103" t="s">
        <v>622</v>
      </c>
      <c r="AN50" s="103" t="s">
        <v>621</v>
      </c>
      <c r="AO50" s="103" t="s">
        <v>621</v>
      </c>
      <c r="AP50" s="103" t="s">
        <v>621</v>
      </c>
      <c r="AQ50" s="103" t="s">
        <v>621</v>
      </c>
      <c r="AR50" s="103" t="s">
        <v>621</v>
      </c>
      <c r="AS50" s="103" t="s">
        <v>621</v>
      </c>
      <c r="AT50" s="103" t="s">
        <v>621</v>
      </c>
      <c r="AU50" s="103" t="s">
        <v>621</v>
      </c>
      <c r="AV50" s="103" t="s">
        <v>621</v>
      </c>
      <c r="AW50" s="103" t="s">
        <v>621</v>
      </c>
      <c r="AX50" s="103" t="s">
        <v>621</v>
      </c>
      <c r="AY50" s="103" t="s">
        <v>621</v>
      </c>
      <c r="AZ50" s="103" t="s">
        <v>621</v>
      </c>
      <c r="BA50" s="103" t="s">
        <v>621</v>
      </c>
      <c r="BC50" s="103">
        <f t="shared" si="5"/>
        <v>40</v>
      </c>
      <c r="BD50" s="103">
        <f t="shared" si="5"/>
        <v>4</v>
      </c>
      <c r="BE50" s="103">
        <f t="shared" si="5"/>
        <v>2</v>
      </c>
      <c r="BF50" s="103">
        <f t="shared" si="5"/>
        <v>4</v>
      </c>
      <c r="BG50" s="103">
        <f t="shared" si="5"/>
        <v>0</v>
      </c>
      <c r="BH50" s="103">
        <f t="shared" si="1"/>
        <v>46</v>
      </c>
    </row>
    <row r="51" spans="1:60" x14ac:dyDescent="0.25">
      <c r="A51" s="100">
        <v>225</v>
      </c>
      <c r="B51" s="67" t="s">
        <v>50</v>
      </c>
      <c r="C51" s="67" t="s">
        <v>26</v>
      </c>
      <c r="D51" s="103" t="s">
        <v>621</v>
      </c>
      <c r="E51" s="103" t="s">
        <v>621</v>
      </c>
      <c r="F51" s="103" t="s">
        <v>621</v>
      </c>
      <c r="G51" s="103" t="s">
        <v>621</v>
      </c>
      <c r="H51" s="103" t="s">
        <v>621</v>
      </c>
      <c r="I51" s="103" t="s">
        <v>621</v>
      </c>
      <c r="J51" s="103" t="s">
        <v>621</v>
      </c>
      <c r="K51" s="103" t="s">
        <v>623</v>
      </c>
      <c r="L51" s="103" t="s">
        <v>620</v>
      </c>
      <c r="M51" s="103" t="s">
        <v>621</v>
      </c>
      <c r="N51" s="103" t="s">
        <v>621</v>
      </c>
      <c r="O51" s="103" t="s">
        <v>621</v>
      </c>
      <c r="P51" s="103" t="s">
        <v>621</v>
      </c>
      <c r="Q51" s="103" t="s">
        <v>621</v>
      </c>
      <c r="R51" s="103" t="s">
        <v>621</v>
      </c>
      <c r="S51" s="103" t="s">
        <v>621</v>
      </c>
      <c r="T51" s="103" t="s">
        <v>621</v>
      </c>
      <c r="U51" s="103" t="s">
        <v>621</v>
      </c>
      <c r="V51" s="103" t="s">
        <v>621</v>
      </c>
      <c r="W51" s="103" t="s">
        <v>621</v>
      </c>
      <c r="X51" s="103" t="s">
        <v>621</v>
      </c>
      <c r="Y51" s="103" t="s">
        <v>621</v>
      </c>
      <c r="Z51" s="103" t="s">
        <v>621</v>
      </c>
      <c r="AA51" s="103" t="s">
        <v>623</v>
      </c>
      <c r="AB51" s="103" t="s">
        <v>622</v>
      </c>
      <c r="AC51" s="103" t="s">
        <v>621</v>
      </c>
      <c r="AD51" s="103" t="s">
        <v>621</v>
      </c>
      <c r="AE51" s="103" t="s">
        <v>623</v>
      </c>
      <c r="AF51" s="103" t="s">
        <v>621</v>
      </c>
      <c r="AG51" s="103" t="s">
        <v>621</v>
      </c>
      <c r="AH51" s="103" t="s">
        <v>621</v>
      </c>
      <c r="AI51" s="103" t="s">
        <v>621</v>
      </c>
      <c r="AJ51" s="103" t="s">
        <v>621</v>
      </c>
      <c r="AK51" s="103" t="s">
        <v>621</v>
      </c>
      <c r="AL51" s="103" t="s">
        <v>621</v>
      </c>
      <c r="AM51" s="103" t="s">
        <v>621</v>
      </c>
      <c r="AN51" s="103" t="s">
        <v>621</v>
      </c>
      <c r="AO51" s="103" t="s">
        <v>623</v>
      </c>
      <c r="AP51" s="103" t="s">
        <v>621</v>
      </c>
      <c r="AQ51" s="103" t="s">
        <v>623</v>
      </c>
      <c r="AR51" s="103" t="s">
        <v>621</v>
      </c>
      <c r="AS51" s="103" t="s">
        <v>621</v>
      </c>
      <c r="AT51" s="103" t="s">
        <v>621</v>
      </c>
      <c r="AU51" s="103" t="s">
        <v>621</v>
      </c>
      <c r="AV51" s="103" t="s">
        <v>621</v>
      </c>
      <c r="AW51" s="103" t="s">
        <v>621</v>
      </c>
      <c r="AX51" s="103" t="s">
        <v>621</v>
      </c>
      <c r="AY51" s="103" t="s">
        <v>623</v>
      </c>
      <c r="AZ51" s="103" t="s">
        <v>621</v>
      </c>
      <c r="BA51" s="103" t="s">
        <v>621</v>
      </c>
      <c r="BC51" s="103">
        <f t="shared" si="5"/>
        <v>42</v>
      </c>
      <c r="BD51" s="103">
        <f t="shared" si="5"/>
        <v>1</v>
      </c>
      <c r="BE51" s="103">
        <f t="shared" si="5"/>
        <v>1</v>
      </c>
      <c r="BF51" s="103">
        <f t="shared" si="5"/>
        <v>6</v>
      </c>
      <c r="BG51" s="103">
        <f t="shared" si="5"/>
        <v>0</v>
      </c>
      <c r="BH51" s="103">
        <f t="shared" si="1"/>
        <v>44</v>
      </c>
    </row>
    <row r="52" spans="1:60" x14ac:dyDescent="0.25">
      <c r="A52" s="100">
        <v>226</v>
      </c>
      <c r="B52" s="67" t="s">
        <v>51</v>
      </c>
      <c r="C52" s="67" t="s">
        <v>26</v>
      </c>
      <c r="D52" s="103" t="s">
        <v>623</v>
      </c>
      <c r="E52" s="103" t="s">
        <v>621</v>
      </c>
      <c r="F52" s="103" t="s">
        <v>621</v>
      </c>
      <c r="G52" s="103" t="s">
        <v>621</v>
      </c>
      <c r="H52" s="103" t="s">
        <v>621</v>
      </c>
      <c r="I52" s="103" t="s">
        <v>621</v>
      </c>
      <c r="J52" s="103" t="s">
        <v>621</v>
      </c>
      <c r="K52" s="103" t="s">
        <v>622</v>
      </c>
      <c r="L52" s="103" t="s">
        <v>621</v>
      </c>
      <c r="M52" s="103" t="s">
        <v>621</v>
      </c>
      <c r="N52" s="103" t="s">
        <v>621</v>
      </c>
      <c r="O52" s="103" t="s">
        <v>622</v>
      </c>
      <c r="P52" s="103" t="s">
        <v>621</v>
      </c>
      <c r="Q52" s="103" t="s">
        <v>621</v>
      </c>
      <c r="R52" s="103" t="s">
        <v>621</v>
      </c>
      <c r="S52" s="103" t="s">
        <v>621</v>
      </c>
      <c r="T52" s="103" t="s">
        <v>621</v>
      </c>
      <c r="U52" s="103" t="s">
        <v>621</v>
      </c>
      <c r="V52" s="103" t="s">
        <v>621</v>
      </c>
      <c r="W52" s="103" t="s">
        <v>621</v>
      </c>
      <c r="X52" s="103" t="s">
        <v>621</v>
      </c>
      <c r="Y52" s="103" t="s">
        <v>621</v>
      </c>
      <c r="Z52" s="103" t="s">
        <v>621</v>
      </c>
      <c r="AA52" s="103" t="s">
        <v>621</v>
      </c>
      <c r="AB52" s="103" t="s">
        <v>622</v>
      </c>
      <c r="AC52" s="103" t="s">
        <v>621</v>
      </c>
      <c r="AD52" s="103" t="s">
        <v>621</v>
      </c>
      <c r="AE52" s="103" t="s">
        <v>623</v>
      </c>
      <c r="AF52" s="103" t="s">
        <v>623</v>
      </c>
      <c r="AG52" s="103" t="s">
        <v>621</v>
      </c>
      <c r="AH52" s="103" t="s">
        <v>621</v>
      </c>
      <c r="AI52" s="103" t="s">
        <v>621</v>
      </c>
      <c r="AJ52" s="103" t="s">
        <v>621</v>
      </c>
      <c r="AK52" s="103" t="s">
        <v>621</v>
      </c>
      <c r="AL52" s="103" t="s">
        <v>621</v>
      </c>
      <c r="AM52" s="103" t="s">
        <v>622</v>
      </c>
      <c r="AN52" s="103" t="s">
        <v>621</v>
      </c>
      <c r="AO52" s="103" t="s">
        <v>623</v>
      </c>
      <c r="AP52" s="103" t="s">
        <v>621</v>
      </c>
      <c r="AQ52" s="103" t="s">
        <v>621</v>
      </c>
      <c r="AR52" s="103" t="s">
        <v>621</v>
      </c>
      <c r="AS52" s="103" t="s">
        <v>621</v>
      </c>
      <c r="AT52" s="103" t="s">
        <v>621</v>
      </c>
      <c r="AU52" s="103" t="s">
        <v>621</v>
      </c>
      <c r="AV52" s="103" t="s">
        <v>621</v>
      </c>
      <c r="AW52" s="103" t="s">
        <v>621</v>
      </c>
      <c r="AX52" s="103" t="s">
        <v>621</v>
      </c>
      <c r="AY52" s="103" t="s">
        <v>621</v>
      </c>
      <c r="AZ52" s="103" t="s">
        <v>621</v>
      </c>
      <c r="BA52" s="103" t="s">
        <v>621</v>
      </c>
      <c r="BC52" s="103">
        <f t="shared" si="5"/>
        <v>42</v>
      </c>
      <c r="BD52" s="103">
        <f t="shared" si="5"/>
        <v>4</v>
      </c>
      <c r="BE52" s="103">
        <f t="shared" si="5"/>
        <v>0</v>
      </c>
      <c r="BF52" s="103">
        <f t="shared" si="5"/>
        <v>4</v>
      </c>
      <c r="BG52" s="103">
        <f t="shared" si="5"/>
        <v>0</v>
      </c>
      <c r="BH52" s="103">
        <f t="shared" si="1"/>
        <v>46</v>
      </c>
    </row>
    <row r="53" spans="1:60" x14ac:dyDescent="0.25">
      <c r="A53" s="100">
        <v>227</v>
      </c>
      <c r="B53" s="67" t="s">
        <v>52</v>
      </c>
      <c r="C53" s="67" t="s">
        <v>26</v>
      </c>
      <c r="D53" s="103" t="s">
        <v>620</v>
      </c>
      <c r="E53" s="103" t="s">
        <v>621</v>
      </c>
      <c r="F53" s="103" t="s">
        <v>621</v>
      </c>
      <c r="G53" s="103" t="s">
        <v>621</v>
      </c>
      <c r="H53" s="103" t="s">
        <v>621</v>
      </c>
      <c r="I53" s="103" t="s">
        <v>621</v>
      </c>
      <c r="J53" s="103" t="s">
        <v>621</v>
      </c>
      <c r="K53" s="103" t="s">
        <v>621</v>
      </c>
      <c r="L53" s="103" t="s">
        <v>620</v>
      </c>
      <c r="M53" s="103" t="s">
        <v>621</v>
      </c>
      <c r="N53" s="103" t="s">
        <v>621</v>
      </c>
      <c r="O53" s="103" t="s">
        <v>622</v>
      </c>
      <c r="P53" s="103" t="s">
        <v>621</v>
      </c>
      <c r="Q53" s="103" t="s">
        <v>621</v>
      </c>
      <c r="R53" s="103" t="s">
        <v>621</v>
      </c>
      <c r="S53" s="103" t="s">
        <v>621</v>
      </c>
      <c r="T53" s="103" t="s">
        <v>621</v>
      </c>
      <c r="U53" s="103" t="s">
        <v>621</v>
      </c>
      <c r="V53" s="103" t="s">
        <v>621</v>
      </c>
      <c r="W53" s="103" t="s">
        <v>621</v>
      </c>
      <c r="X53" s="103" t="s">
        <v>621</v>
      </c>
      <c r="Y53" s="103" t="s">
        <v>621</v>
      </c>
      <c r="Z53" s="103" t="s">
        <v>621</v>
      </c>
      <c r="AA53" s="103" t="s">
        <v>621</v>
      </c>
      <c r="AB53" s="103" t="s">
        <v>622</v>
      </c>
      <c r="AC53" s="103" t="s">
        <v>621</v>
      </c>
      <c r="AD53" s="103" t="s">
        <v>621</v>
      </c>
      <c r="AE53" s="103" t="s">
        <v>623</v>
      </c>
      <c r="AF53" s="103" t="s">
        <v>620</v>
      </c>
      <c r="AG53" s="103" t="s">
        <v>621</v>
      </c>
      <c r="AH53" s="103" t="s">
        <v>621</v>
      </c>
      <c r="AI53" s="103" t="s">
        <v>621</v>
      </c>
      <c r="AJ53" s="103" t="s">
        <v>621</v>
      </c>
      <c r="AK53" s="103" t="s">
        <v>621</v>
      </c>
      <c r="AL53" s="103" t="s">
        <v>621</v>
      </c>
      <c r="AM53" s="103" t="s">
        <v>621</v>
      </c>
      <c r="AN53" s="103" t="s">
        <v>620</v>
      </c>
      <c r="AO53" s="103" t="s">
        <v>621</v>
      </c>
      <c r="AP53" s="103" t="s">
        <v>621</v>
      </c>
      <c r="AQ53" s="103" t="s">
        <v>621</v>
      </c>
      <c r="AR53" s="103" t="s">
        <v>621</v>
      </c>
      <c r="AS53" s="103" t="s">
        <v>621</v>
      </c>
      <c r="AT53" s="103" t="s">
        <v>621</v>
      </c>
      <c r="AU53" s="103" t="s">
        <v>621</v>
      </c>
      <c r="AV53" s="103" t="s">
        <v>621</v>
      </c>
      <c r="AW53" s="103" t="s">
        <v>621</v>
      </c>
      <c r="AX53" s="103" t="s">
        <v>621</v>
      </c>
      <c r="AY53" s="103" t="s">
        <v>621</v>
      </c>
      <c r="AZ53" s="103" t="s">
        <v>621</v>
      </c>
      <c r="BA53" s="103" t="s">
        <v>621</v>
      </c>
      <c r="BC53" s="103">
        <f t="shared" si="5"/>
        <v>43</v>
      </c>
      <c r="BD53" s="103">
        <f t="shared" si="5"/>
        <v>2</v>
      </c>
      <c r="BE53" s="103">
        <f t="shared" si="5"/>
        <v>4</v>
      </c>
      <c r="BF53" s="103">
        <f t="shared" si="5"/>
        <v>1</v>
      </c>
      <c r="BG53" s="103">
        <f t="shared" si="5"/>
        <v>0</v>
      </c>
      <c r="BH53" s="103">
        <f t="shared" si="1"/>
        <v>49</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622</v>
      </c>
      <c r="AC54" s="103" t="s">
        <v>621</v>
      </c>
      <c r="AD54" s="103" t="s">
        <v>621</v>
      </c>
      <c r="AE54" s="103" t="s">
        <v>623</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f t="shared" ref="BC54:BG63" si="6">COUNTIF($D54:$BA54,BC$3)</f>
        <v>47</v>
      </c>
      <c r="BD54" s="103">
        <f t="shared" si="6"/>
        <v>2</v>
      </c>
      <c r="BE54" s="103">
        <f t="shared" si="6"/>
        <v>0</v>
      </c>
      <c r="BF54" s="103">
        <f t="shared" si="6"/>
        <v>1</v>
      </c>
      <c r="BG54" s="103">
        <f t="shared" si="6"/>
        <v>0</v>
      </c>
      <c r="BH54" s="103">
        <f t="shared" si="1"/>
        <v>49</v>
      </c>
    </row>
    <row r="55" spans="1:60" x14ac:dyDescent="0.25">
      <c r="A55" s="100">
        <v>229</v>
      </c>
      <c r="B55" s="67" t="s">
        <v>54</v>
      </c>
      <c r="C55" s="67" t="s">
        <v>26</v>
      </c>
      <c r="D55" s="103" t="s">
        <v>621</v>
      </c>
      <c r="E55" s="103" t="s">
        <v>620</v>
      </c>
      <c r="F55" s="103" t="s">
        <v>621</v>
      </c>
      <c r="G55" s="103" t="s">
        <v>621</v>
      </c>
      <c r="H55" s="103" t="s">
        <v>621</v>
      </c>
      <c r="I55" s="103" t="s">
        <v>620</v>
      </c>
      <c r="J55" s="103" t="s">
        <v>621</v>
      </c>
      <c r="K55" s="103" t="s">
        <v>622</v>
      </c>
      <c r="L55" s="103" t="s">
        <v>622</v>
      </c>
      <c r="M55" s="103" t="s">
        <v>621</v>
      </c>
      <c r="N55" s="103" t="s">
        <v>621</v>
      </c>
      <c r="O55" s="103" t="s">
        <v>621</v>
      </c>
      <c r="P55" s="103" t="s">
        <v>621</v>
      </c>
      <c r="Q55" s="103" t="s">
        <v>621</v>
      </c>
      <c r="R55" s="103" t="s">
        <v>621</v>
      </c>
      <c r="S55" s="103" t="s">
        <v>621</v>
      </c>
      <c r="T55" s="103" t="s">
        <v>621</v>
      </c>
      <c r="U55" s="103" t="s">
        <v>621</v>
      </c>
      <c r="V55" s="103" t="s">
        <v>621</v>
      </c>
      <c r="W55" s="103" t="s">
        <v>621</v>
      </c>
      <c r="X55" s="103" t="s">
        <v>621</v>
      </c>
      <c r="Y55" s="103" t="s">
        <v>621</v>
      </c>
      <c r="Z55" s="103" t="s">
        <v>620</v>
      </c>
      <c r="AA55" s="103" t="s">
        <v>620</v>
      </c>
      <c r="AB55" s="103" t="s">
        <v>622</v>
      </c>
      <c r="AC55" s="103" t="s">
        <v>621</v>
      </c>
      <c r="AD55" s="103" t="s">
        <v>621</v>
      </c>
      <c r="AE55" s="103" t="s">
        <v>620</v>
      </c>
      <c r="AF55" s="103" t="s">
        <v>621</v>
      </c>
      <c r="AG55" s="103" t="s">
        <v>621</v>
      </c>
      <c r="AH55" s="103" t="s">
        <v>621</v>
      </c>
      <c r="AI55" s="103" t="s">
        <v>621</v>
      </c>
      <c r="AJ55" s="103" t="s">
        <v>621</v>
      </c>
      <c r="AK55" s="103" t="s">
        <v>621</v>
      </c>
      <c r="AL55" s="103" t="s">
        <v>621</v>
      </c>
      <c r="AM55" s="103" t="s">
        <v>621</v>
      </c>
      <c r="AN55" s="103" t="s">
        <v>621</v>
      </c>
      <c r="AO55" s="103" t="s">
        <v>620</v>
      </c>
      <c r="AP55" s="103" t="s">
        <v>621</v>
      </c>
      <c r="AQ55" s="103" t="s">
        <v>621</v>
      </c>
      <c r="AR55" s="103" t="s">
        <v>621</v>
      </c>
      <c r="AS55" s="103" t="s">
        <v>621</v>
      </c>
      <c r="AT55" s="103" t="s">
        <v>621</v>
      </c>
      <c r="AU55" s="103" t="s">
        <v>621</v>
      </c>
      <c r="AV55" s="103" t="s">
        <v>621</v>
      </c>
      <c r="AW55" s="103" t="s">
        <v>621</v>
      </c>
      <c r="AX55" s="103" t="s">
        <v>621</v>
      </c>
      <c r="AY55" s="103" t="s">
        <v>620</v>
      </c>
      <c r="AZ55" s="103" t="s">
        <v>621</v>
      </c>
      <c r="BA55" s="103" t="s">
        <v>621</v>
      </c>
      <c r="BC55" s="103">
        <f t="shared" si="6"/>
        <v>40</v>
      </c>
      <c r="BD55" s="103">
        <f t="shared" si="6"/>
        <v>3</v>
      </c>
      <c r="BE55" s="103">
        <f t="shared" si="6"/>
        <v>7</v>
      </c>
      <c r="BF55" s="103">
        <f t="shared" si="6"/>
        <v>0</v>
      </c>
      <c r="BG55" s="103">
        <f t="shared" si="6"/>
        <v>0</v>
      </c>
      <c r="BH55" s="103">
        <f t="shared" si="1"/>
        <v>50</v>
      </c>
    </row>
    <row r="56" spans="1:60" x14ac:dyDescent="0.25">
      <c r="A56" s="100">
        <v>230</v>
      </c>
      <c r="B56" s="67" t="s">
        <v>55</v>
      </c>
      <c r="C56" s="67" t="s">
        <v>26</v>
      </c>
      <c r="D56" s="103" t="s">
        <v>623</v>
      </c>
      <c r="E56" s="103" t="s">
        <v>621</v>
      </c>
      <c r="F56" s="103" t="s">
        <v>621</v>
      </c>
      <c r="G56" s="103" t="s">
        <v>621</v>
      </c>
      <c r="H56" s="103" t="s">
        <v>621</v>
      </c>
      <c r="I56" s="103" t="s">
        <v>621</v>
      </c>
      <c r="J56" s="103" t="s">
        <v>621</v>
      </c>
      <c r="K56" s="103" t="s">
        <v>621</v>
      </c>
      <c r="L56" s="103" t="s">
        <v>621</v>
      </c>
      <c r="M56" s="103" t="s">
        <v>620</v>
      </c>
      <c r="N56" s="103" t="s">
        <v>621</v>
      </c>
      <c r="O56" s="103" t="s">
        <v>622</v>
      </c>
      <c r="P56" s="103" t="s">
        <v>621</v>
      </c>
      <c r="Q56" s="103" t="s">
        <v>621</v>
      </c>
      <c r="R56" s="103" t="s">
        <v>621</v>
      </c>
      <c r="S56" s="103" t="s">
        <v>621</v>
      </c>
      <c r="T56" s="103" t="s">
        <v>621</v>
      </c>
      <c r="U56" s="103" t="s">
        <v>621</v>
      </c>
      <c r="V56" s="103" t="s">
        <v>621</v>
      </c>
      <c r="W56" s="103" t="s">
        <v>621</v>
      </c>
      <c r="X56" s="103" t="s">
        <v>621</v>
      </c>
      <c r="Y56" s="103" t="s">
        <v>621</v>
      </c>
      <c r="Z56" s="103" t="s">
        <v>621</v>
      </c>
      <c r="AA56" s="103" t="s">
        <v>621</v>
      </c>
      <c r="AB56" s="103" t="s">
        <v>622</v>
      </c>
      <c r="AC56" s="103" t="s">
        <v>621</v>
      </c>
      <c r="AD56" s="103" t="s">
        <v>621</v>
      </c>
      <c r="AE56" s="103" t="s">
        <v>623</v>
      </c>
      <c r="AF56" s="103" t="s">
        <v>621</v>
      </c>
      <c r="AG56" s="103" t="s">
        <v>620</v>
      </c>
      <c r="AH56" s="103" t="s">
        <v>621</v>
      </c>
      <c r="AI56" s="103" t="s">
        <v>621</v>
      </c>
      <c r="AJ56" s="103" t="s">
        <v>621</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621</v>
      </c>
      <c r="AY56" s="103" t="s">
        <v>621</v>
      </c>
      <c r="AZ56" s="103" t="s">
        <v>621</v>
      </c>
      <c r="BA56" s="103" t="s">
        <v>620</v>
      </c>
      <c r="BC56" s="103">
        <f t="shared" si="6"/>
        <v>43</v>
      </c>
      <c r="BD56" s="103">
        <f t="shared" si="6"/>
        <v>2</v>
      </c>
      <c r="BE56" s="103">
        <f t="shared" si="6"/>
        <v>3</v>
      </c>
      <c r="BF56" s="103">
        <f t="shared" si="6"/>
        <v>2</v>
      </c>
      <c r="BG56" s="103">
        <f t="shared" si="6"/>
        <v>0</v>
      </c>
      <c r="BH56" s="103">
        <f t="shared" si="1"/>
        <v>48</v>
      </c>
    </row>
    <row r="57" spans="1:60" x14ac:dyDescent="0.25">
      <c r="A57" s="100">
        <v>231</v>
      </c>
      <c r="B57" s="67" t="s">
        <v>56</v>
      </c>
      <c r="C57" s="67" t="s">
        <v>26</v>
      </c>
      <c r="D57" s="103" t="s">
        <v>623</v>
      </c>
      <c r="E57" s="103" t="s">
        <v>621</v>
      </c>
      <c r="F57" s="103" t="s">
        <v>623</v>
      </c>
      <c r="G57" s="103" t="s">
        <v>621</v>
      </c>
      <c r="H57" s="103" t="s">
        <v>621</v>
      </c>
      <c r="I57" s="103" t="s">
        <v>621</v>
      </c>
      <c r="J57" s="103" t="s">
        <v>623</v>
      </c>
      <c r="K57" s="103" t="s">
        <v>623</v>
      </c>
      <c r="L57" s="103" t="s">
        <v>620</v>
      </c>
      <c r="M57" s="103" t="s">
        <v>621</v>
      </c>
      <c r="N57" s="103" t="s">
        <v>621</v>
      </c>
      <c r="O57" s="103" t="s">
        <v>621</v>
      </c>
      <c r="P57" s="103" t="s">
        <v>621</v>
      </c>
      <c r="Q57" s="103" t="s">
        <v>621</v>
      </c>
      <c r="R57" s="103" t="s">
        <v>621</v>
      </c>
      <c r="S57" s="103" t="s">
        <v>621</v>
      </c>
      <c r="T57" s="103" t="s">
        <v>621</v>
      </c>
      <c r="U57" s="103" t="s">
        <v>621</v>
      </c>
      <c r="V57" s="103" t="s">
        <v>621</v>
      </c>
      <c r="W57" s="103" t="s">
        <v>621</v>
      </c>
      <c r="X57" s="103" t="s">
        <v>621</v>
      </c>
      <c r="Y57" s="103" t="s">
        <v>621</v>
      </c>
      <c r="Z57" s="103" t="s">
        <v>621</v>
      </c>
      <c r="AA57" s="103" t="s">
        <v>621</v>
      </c>
      <c r="AB57" s="103" t="s">
        <v>622</v>
      </c>
      <c r="AC57" s="103" t="s">
        <v>622</v>
      </c>
      <c r="AD57" s="103" t="s">
        <v>621</v>
      </c>
      <c r="AE57" s="103" t="s">
        <v>623</v>
      </c>
      <c r="AF57" s="103" t="s">
        <v>621</v>
      </c>
      <c r="AG57" s="103" t="s">
        <v>621</v>
      </c>
      <c r="AH57" s="103" t="s">
        <v>621</v>
      </c>
      <c r="AI57" s="103" t="s">
        <v>623</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623</v>
      </c>
      <c r="AZ57" s="103" t="s">
        <v>621</v>
      </c>
      <c r="BA57" s="103" t="s">
        <v>621</v>
      </c>
      <c r="BC57" s="103">
        <f t="shared" si="6"/>
        <v>40</v>
      </c>
      <c r="BD57" s="103">
        <f t="shared" si="6"/>
        <v>2</v>
      </c>
      <c r="BE57" s="103">
        <f t="shared" si="6"/>
        <v>1</v>
      </c>
      <c r="BF57" s="103">
        <f t="shared" si="6"/>
        <v>7</v>
      </c>
      <c r="BG57" s="103">
        <f t="shared" si="6"/>
        <v>0</v>
      </c>
      <c r="BH57" s="103">
        <f t="shared" si="1"/>
        <v>43</v>
      </c>
    </row>
    <row r="58" spans="1:60" x14ac:dyDescent="0.25">
      <c r="A58" s="100">
        <v>232</v>
      </c>
      <c r="B58" s="67" t="s">
        <v>57</v>
      </c>
      <c r="C58" s="67" t="s">
        <v>26</v>
      </c>
      <c r="D58" s="103" t="s">
        <v>621</v>
      </c>
      <c r="E58" s="103" t="s">
        <v>621</v>
      </c>
      <c r="F58" s="103" t="s">
        <v>621</v>
      </c>
      <c r="G58" s="103" t="s">
        <v>621</v>
      </c>
      <c r="H58" s="103" t="s">
        <v>621</v>
      </c>
      <c r="I58" s="103" t="s">
        <v>621</v>
      </c>
      <c r="J58" s="103" t="s">
        <v>623</v>
      </c>
      <c r="K58" s="103" t="s">
        <v>621</v>
      </c>
      <c r="L58" s="103" t="s">
        <v>621</v>
      </c>
      <c r="M58" s="103" t="s">
        <v>621</v>
      </c>
      <c r="N58" s="103" t="s">
        <v>623</v>
      </c>
      <c r="O58" s="103" t="s">
        <v>621</v>
      </c>
      <c r="P58" s="103" t="s">
        <v>621</v>
      </c>
      <c r="Q58" s="103" t="s">
        <v>621</v>
      </c>
      <c r="R58" s="103" t="s">
        <v>621</v>
      </c>
      <c r="S58" s="103" t="s">
        <v>621</v>
      </c>
      <c r="T58" s="103" t="s">
        <v>621</v>
      </c>
      <c r="U58" s="103" t="s">
        <v>621</v>
      </c>
      <c r="V58" s="103" t="s">
        <v>621</v>
      </c>
      <c r="W58" s="103" t="s">
        <v>621</v>
      </c>
      <c r="X58" s="103" t="s">
        <v>621</v>
      </c>
      <c r="Y58" s="103" t="s">
        <v>621</v>
      </c>
      <c r="Z58" s="103" t="s">
        <v>621</v>
      </c>
      <c r="AA58" s="103" t="s">
        <v>621</v>
      </c>
      <c r="AB58" s="103" t="s">
        <v>621</v>
      </c>
      <c r="AC58" s="103" t="s">
        <v>622</v>
      </c>
      <c r="AD58" s="103" t="s">
        <v>621</v>
      </c>
      <c r="AE58" s="103" t="s">
        <v>623</v>
      </c>
      <c r="AF58" s="103" t="s">
        <v>621</v>
      </c>
      <c r="AG58" s="103" t="s">
        <v>620</v>
      </c>
      <c r="AH58" s="103" t="s">
        <v>621</v>
      </c>
      <c r="AI58" s="103" t="s">
        <v>623</v>
      </c>
      <c r="AJ58" s="103" t="s">
        <v>621</v>
      </c>
      <c r="AK58" s="103" t="s">
        <v>621</v>
      </c>
      <c r="AL58" s="103" t="s">
        <v>621</v>
      </c>
      <c r="AM58" s="103" t="s">
        <v>621</v>
      </c>
      <c r="AN58" s="103" t="s">
        <v>621</v>
      </c>
      <c r="AO58" s="103" t="s">
        <v>621</v>
      </c>
      <c r="AP58" s="103" t="s">
        <v>623</v>
      </c>
      <c r="AQ58" s="103" t="s">
        <v>621</v>
      </c>
      <c r="AR58" s="103" t="s">
        <v>621</v>
      </c>
      <c r="AS58" s="103" t="s">
        <v>621</v>
      </c>
      <c r="AT58" s="103" t="s">
        <v>621</v>
      </c>
      <c r="AU58" s="103" t="s">
        <v>621</v>
      </c>
      <c r="AV58" s="103" t="s">
        <v>621</v>
      </c>
      <c r="AW58" s="103" t="s">
        <v>621</v>
      </c>
      <c r="AX58" s="103" t="s">
        <v>621</v>
      </c>
      <c r="AY58" s="103" t="s">
        <v>620</v>
      </c>
      <c r="AZ58" s="103" t="s">
        <v>621</v>
      </c>
      <c r="BA58" s="103" t="s">
        <v>621</v>
      </c>
      <c r="BC58" s="103">
        <f t="shared" si="6"/>
        <v>42</v>
      </c>
      <c r="BD58" s="103">
        <f t="shared" si="6"/>
        <v>1</v>
      </c>
      <c r="BE58" s="103">
        <f t="shared" si="6"/>
        <v>2</v>
      </c>
      <c r="BF58" s="103">
        <f t="shared" si="6"/>
        <v>5</v>
      </c>
      <c r="BG58" s="103">
        <f t="shared" si="6"/>
        <v>0</v>
      </c>
      <c r="BH58" s="103">
        <f t="shared" si="1"/>
        <v>45</v>
      </c>
    </row>
    <row r="59" spans="1:60" x14ac:dyDescent="0.25">
      <c r="A59" s="100">
        <v>233</v>
      </c>
      <c r="B59" s="67" t="s">
        <v>58</v>
      </c>
      <c r="C59" s="67" t="s">
        <v>26</v>
      </c>
      <c r="D59" s="103" t="s">
        <v>621</v>
      </c>
      <c r="E59" s="103" t="s">
        <v>623</v>
      </c>
      <c r="F59" s="103" t="s">
        <v>621</v>
      </c>
      <c r="G59" s="103" t="s">
        <v>621</v>
      </c>
      <c r="H59" s="103" t="s">
        <v>621</v>
      </c>
      <c r="I59" s="103" t="s">
        <v>621</v>
      </c>
      <c r="J59" s="103" t="s">
        <v>623</v>
      </c>
      <c r="K59" s="103" t="s">
        <v>621</v>
      </c>
      <c r="L59" s="103" t="s">
        <v>621</v>
      </c>
      <c r="M59" s="103" t="s">
        <v>621</v>
      </c>
      <c r="N59" s="103" t="s">
        <v>621</v>
      </c>
      <c r="O59" s="103" t="s">
        <v>621</v>
      </c>
      <c r="P59" s="103" t="s">
        <v>621</v>
      </c>
      <c r="Q59" s="103" t="s">
        <v>621</v>
      </c>
      <c r="R59" s="103" t="s">
        <v>621</v>
      </c>
      <c r="S59" s="103" t="s">
        <v>621</v>
      </c>
      <c r="T59" s="103" t="s">
        <v>621</v>
      </c>
      <c r="U59" s="103" t="s">
        <v>621</v>
      </c>
      <c r="V59" s="103" t="s">
        <v>621</v>
      </c>
      <c r="W59" s="103" t="s">
        <v>621</v>
      </c>
      <c r="X59" s="103" t="s">
        <v>621</v>
      </c>
      <c r="Y59" s="103" t="s">
        <v>621</v>
      </c>
      <c r="Z59" s="103" t="s">
        <v>621</v>
      </c>
      <c r="AA59" s="103" t="s">
        <v>621</v>
      </c>
      <c r="AB59" s="103" t="s">
        <v>621</v>
      </c>
      <c r="AC59" s="103" t="s">
        <v>622</v>
      </c>
      <c r="AD59" s="103" t="s">
        <v>621</v>
      </c>
      <c r="AE59" s="103" t="s">
        <v>623</v>
      </c>
      <c r="AF59" s="103" t="s">
        <v>1575</v>
      </c>
      <c r="AG59" s="103" t="s">
        <v>621</v>
      </c>
      <c r="AH59" s="103" t="s">
        <v>621</v>
      </c>
      <c r="AI59" s="103" t="s">
        <v>623</v>
      </c>
      <c r="AJ59" s="103" t="s">
        <v>621</v>
      </c>
      <c r="AK59" s="103" t="s">
        <v>621</v>
      </c>
      <c r="AL59" s="103" t="s">
        <v>621</v>
      </c>
      <c r="AM59" s="103" t="s">
        <v>621</v>
      </c>
      <c r="AN59" s="103" t="s">
        <v>620</v>
      </c>
      <c r="AO59" s="103" t="s">
        <v>621</v>
      </c>
      <c r="AP59" s="103" t="s">
        <v>621</v>
      </c>
      <c r="AQ59" s="103" t="s">
        <v>621</v>
      </c>
      <c r="AR59" s="103" t="s">
        <v>621</v>
      </c>
      <c r="AS59" s="103" t="s">
        <v>621</v>
      </c>
      <c r="AT59" s="103" t="s">
        <v>621</v>
      </c>
      <c r="AU59" s="103" t="s">
        <v>621</v>
      </c>
      <c r="AV59" s="103" t="s">
        <v>621</v>
      </c>
      <c r="AW59" s="103" t="s">
        <v>623</v>
      </c>
      <c r="AX59" s="103" t="s">
        <v>621</v>
      </c>
      <c r="AY59" s="103" t="s">
        <v>623</v>
      </c>
      <c r="AZ59" s="103" t="s">
        <v>620</v>
      </c>
      <c r="BA59" s="103" t="s">
        <v>623</v>
      </c>
      <c r="BC59" s="103">
        <f t="shared" si="6"/>
        <v>39</v>
      </c>
      <c r="BD59" s="103">
        <f t="shared" si="6"/>
        <v>1</v>
      </c>
      <c r="BE59" s="103">
        <f t="shared" si="6"/>
        <v>2</v>
      </c>
      <c r="BF59" s="103">
        <f t="shared" si="6"/>
        <v>7</v>
      </c>
      <c r="BG59" s="103">
        <f t="shared" si="6"/>
        <v>1</v>
      </c>
      <c r="BH59" s="103">
        <f t="shared" si="1"/>
        <v>42</v>
      </c>
    </row>
    <row r="60" spans="1:60" x14ac:dyDescent="0.25">
      <c r="A60" s="100">
        <v>234</v>
      </c>
      <c r="B60" s="67" t="s">
        <v>59</v>
      </c>
      <c r="C60" s="67" t="s">
        <v>26</v>
      </c>
      <c r="D60" s="103" t="s">
        <v>623</v>
      </c>
      <c r="E60" s="103" t="s">
        <v>621</v>
      </c>
      <c r="F60" s="103" t="s">
        <v>621</v>
      </c>
      <c r="G60" s="103" t="s">
        <v>621</v>
      </c>
      <c r="H60" s="103" t="s">
        <v>621</v>
      </c>
      <c r="I60" s="103" t="s">
        <v>621</v>
      </c>
      <c r="J60" s="103" t="s">
        <v>621</v>
      </c>
      <c r="K60" s="103" t="s">
        <v>623</v>
      </c>
      <c r="L60" s="103" t="s">
        <v>621</v>
      </c>
      <c r="M60" s="103" t="s">
        <v>621</v>
      </c>
      <c r="N60" s="103" t="s">
        <v>621</v>
      </c>
      <c r="O60" s="103" t="s">
        <v>623</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622</v>
      </c>
      <c r="AD60" s="103" t="s">
        <v>621</v>
      </c>
      <c r="AE60" s="103" t="s">
        <v>623</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623</v>
      </c>
      <c r="AZ60" s="103" t="s">
        <v>621</v>
      </c>
      <c r="BA60" s="103" t="s">
        <v>621</v>
      </c>
      <c r="BC60" s="103">
        <f t="shared" si="6"/>
        <v>44</v>
      </c>
      <c r="BD60" s="103">
        <f t="shared" si="6"/>
        <v>1</v>
      </c>
      <c r="BE60" s="103">
        <f t="shared" si="6"/>
        <v>0</v>
      </c>
      <c r="BF60" s="103">
        <f t="shared" si="6"/>
        <v>5</v>
      </c>
      <c r="BG60" s="103">
        <f t="shared" si="6"/>
        <v>0</v>
      </c>
      <c r="BH60" s="103">
        <f t="shared" si="1"/>
        <v>45</v>
      </c>
    </row>
    <row r="61" spans="1:60" x14ac:dyDescent="0.25">
      <c r="A61" s="100">
        <v>235</v>
      </c>
      <c r="B61" s="67" t="s">
        <v>60</v>
      </c>
      <c r="C61" s="67" t="s">
        <v>26</v>
      </c>
      <c r="D61" s="103" t="s">
        <v>622</v>
      </c>
      <c r="E61" s="103" t="s">
        <v>621</v>
      </c>
      <c r="F61" s="103" t="s">
        <v>621</v>
      </c>
      <c r="G61" s="103" t="s">
        <v>621</v>
      </c>
      <c r="H61" s="103" t="s">
        <v>621</v>
      </c>
      <c r="I61" s="103" t="s">
        <v>621</v>
      </c>
      <c r="J61" s="103" t="s">
        <v>623</v>
      </c>
      <c r="K61" s="103" t="s">
        <v>622</v>
      </c>
      <c r="L61" s="103" t="s">
        <v>622</v>
      </c>
      <c r="M61" s="103" t="s">
        <v>621</v>
      </c>
      <c r="N61" s="103" t="s">
        <v>621</v>
      </c>
      <c r="O61" s="103" t="s">
        <v>621</v>
      </c>
      <c r="P61" s="103" t="s">
        <v>621</v>
      </c>
      <c r="Q61" s="103" t="s">
        <v>621</v>
      </c>
      <c r="R61" s="103" t="s">
        <v>621</v>
      </c>
      <c r="S61" s="103" t="s">
        <v>621</v>
      </c>
      <c r="T61" s="103" t="s">
        <v>621</v>
      </c>
      <c r="U61" s="103" t="s">
        <v>621</v>
      </c>
      <c r="V61" s="103" t="s">
        <v>621</v>
      </c>
      <c r="W61" s="103" t="s">
        <v>621</v>
      </c>
      <c r="X61" s="103" t="s">
        <v>621</v>
      </c>
      <c r="Y61" s="103" t="s">
        <v>621</v>
      </c>
      <c r="Z61" s="103" t="s">
        <v>621</v>
      </c>
      <c r="AA61" s="103" t="s">
        <v>621</v>
      </c>
      <c r="AB61" s="103" t="s">
        <v>622</v>
      </c>
      <c r="AC61" s="103" t="s">
        <v>621</v>
      </c>
      <c r="AD61" s="103" t="s">
        <v>621</v>
      </c>
      <c r="AE61" s="103" t="s">
        <v>623</v>
      </c>
      <c r="AF61" s="103" t="s">
        <v>621</v>
      </c>
      <c r="AG61" s="103" t="s">
        <v>621</v>
      </c>
      <c r="AH61" s="103" t="s">
        <v>621</v>
      </c>
      <c r="AI61" s="103" t="s">
        <v>621</v>
      </c>
      <c r="AJ61" s="103" t="s">
        <v>621</v>
      </c>
      <c r="AK61" s="103" t="s">
        <v>621</v>
      </c>
      <c r="AL61" s="103" t="s">
        <v>621</v>
      </c>
      <c r="AM61" s="103" t="s">
        <v>621</v>
      </c>
      <c r="AN61" s="103" t="s">
        <v>621</v>
      </c>
      <c r="AO61" s="103" t="s">
        <v>621</v>
      </c>
      <c r="AP61" s="103" t="s">
        <v>623</v>
      </c>
      <c r="AQ61" s="103" t="s">
        <v>621</v>
      </c>
      <c r="AR61" s="103" t="s">
        <v>621</v>
      </c>
      <c r="AS61" s="103" t="s">
        <v>621</v>
      </c>
      <c r="AT61" s="103" t="s">
        <v>621</v>
      </c>
      <c r="AU61" s="103" t="s">
        <v>621</v>
      </c>
      <c r="AV61" s="103" t="s">
        <v>621</v>
      </c>
      <c r="AW61" s="103" t="s">
        <v>621</v>
      </c>
      <c r="AX61" s="103" t="s">
        <v>621</v>
      </c>
      <c r="AY61" s="103" t="s">
        <v>621</v>
      </c>
      <c r="AZ61" s="103" t="s">
        <v>621</v>
      </c>
      <c r="BA61" s="103" t="s">
        <v>621</v>
      </c>
      <c r="BC61" s="103">
        <f t="shared" si="6"/>
        <v>43</v>
      </c>
      <c r="BD61" s="103">
        <f t="shared" si="6"/>
        <v>4</v>
      </c>
      <c r="BE61" s="103">
        <f t="shared" si="6"/>
        <v>0</v>
      </c>
      <c r="BF61" s="103">
        <f t="shared" si="6"/>
        <v>3</v>
      </c>
      <c r="BG61" s="103">
        <f t="shared" si="6"/>
        <v>0</v>
      </c>
      <c r="BH61" s="103">
        <f t="shared" si="1"/>
        <v>47</v>
      </c>
    </row>
    <row r="62" spans="1:60" x14ac:dyDescent="0.25">
      <c r="A62" s="100">
        <v>236</v>
      </c>
      <c r="B62" s="67" t="s">
        <v>61</v>
      </c>
      <c r="C62" s="67" t="s">
        <v>26</v>
      </c>
      <c r="D62" s="103" t="s">
        <v>623</v>
      </c>
      <c r="E62" s="103" t="s">
        <v>621</v>
      </c>
      <c r="F62" s="103" t="s">
        <v>621</v>
      </c>
      <c r="G62" s="103" t="s">
        <v>621</v>
      </c>
      <c r="H62" s="103" t="s">
        <v>621</v>
      </c>
      <c r="I62" s="103" t="s">
        <v>621</v>
      </c>
      <c r="J62" s="103" t="s">
        <v>623</v>
      </c>
      <c r="K62" s="103" t="s">
        <v>621</v>
      </c>
      <c r="L62" s="103" t="s">
        <v>620</v>
      </c>
      <c r="M62" s="103" t="s">
        <v>621</v>
      </c>
      <c r="N62" s="103" t="s">
        <v>621</v>
      </c>
      <c r="O62" s="103" t="s">
        <v>622</v>
      </c>
      <c r="P62" s="103" t="s">
        <v>621</v>
      </c>
      <c r="Q62" s="103" t="s">
        <v>621</v>
      </c>
      <c r="R62" s="103" t="s">
        <v>621</v>
      </c>
      <c r="S62" s="103" t="s">
        <v>621</v>
      </c>
      <c r="T62" s="103" t="s">
        <v>623</v>
      </c>
      <c r="U62" s="103" t="s">
        <v>621</v>
      </c>
      <c r="V62" s="103" t="s">
        <v>621</v>
      </c>
      <c r="W62" s="103" t="s">
        <v>620</v>
      </c>
      <c r="X62" s="103" t="s">
        <v>621</v>
      </c>
      <c r="Y62" s="103" t="s">
        <v>621</v>
      </c>
      <c r="Z62" s="103" t="s">
        <v>620</v>
      </c>
      <c r="AA62" s="103" t="s">
        <v>621</v>
      </c>
      <c r="AB62" s="103" t="s">
        <v>622</v>
      </c>
      <c r="AC62" s="103" t="s">
        <v>622</v>
      </c>
      <c r="AD62" s="103" t="s">
        <v>621</v>
      </c>
      <c r="AE62" s="103" t="s">
        <v>623</v>
      </c>
      <c r="AF62" s="103" t="s">
        <v>621</v>
      </c>
      <c r="AG62" s="103" t="s">
        <v>621</v>
      </c>
      <c r="AH62" s="103" t="s">
        <v>621</v>
      </c>
      <c r="AI62" s="103" t="s">
        <v>621</v>
      </c>
      <c r="AJ62" s="103" t="s">
        <v>621</v>
      </c>
      <c r="AK62" s="103" t="s">
        <v>621</v>
      </c>
      <c r="AL62" s="103" t="s">
        <v>621</v>
      </c>
      <c r="AM62" s="103" t="s">
        <v>621</v>
      </c>
      <c r="AN62" s="103" t="s">
        <v>623</v>
      </c>
      <c r="AO62" s="103" t="s">
        <v>621</v>
      </c>
      <c r="AP62" s="103" t="s">
        <v>623</v>
      </c>
      <c r="AQ62" s="103" t="s">
        <v>621</v>
      </c>
      <c r="AR62" s="103" t="s">
        <v>621</v>
      </c>
      <c r="AS62" s="103" t="s">
        <v>623</v>
      </c>
      <c r="AT62" s="103" t="s">
        <v>621</v>
      </c>
      <c r="AU62" s="103" t="s">
        <v>621</v>
      </c>
      <c r="AV62" s="103" t="s">
        <v>621</v>
      </c>
      <c r="AW62" s="103" t="s">
        <v>621</v>
      </c>
      <c r="AX62" s="103" t="s">
        <v>621</v>
      </c>
      <c r="AY62" s="103" t="s">
        <v>620</v>
      </c>
      <c r="AZ62" s="103" t="s">
        <v>621</v>
      </c>
      <c r="BA62" s="103" t="s">
        <v>621</v>
      </c>
      <c r="BC62" s="103">
        <f t="shared" si="6"/>
        <v>36</v>
      </c>
      <c r="BD62" s="103">
        <f t="shared" si="6"/>
        <v>3</v>
      </c>
      <c r="BE62" s="103">
        <f t="shared" si="6"/>
        <v>4</v>
      </c>
      <c r="BF62" s="103">
        <f t="shared" si="6"/>
        <v>7</v>
      </c>
      <c r="BG62" s="103">
        <f t="shared" si="6"/>
        <v>0</v>
      </c>
      <c r="BH62" s="103">
        <f t="shared" si="1"/>
        <v>43</v>
      </c>
    </row>
    <row r="63" spans="1:60" x14ac:dyDescent="0.25">
      <c r="A63" s="100">
        <v>237</v>
      </c>
      <c r="B63" s="67" t="s">
        <v>62</v>
      </c>
      <c r="C63" s="67" t="s">
        <v>26</v>
      </c>
      <c r="D63" s="103" t="s">
        <v>623</v>
      </c>
      <c r="E63" s="103" t="s">
        <v>621</v>
      </c>
      <c r="F63" s="103" t="s">
        <v>623</v>
      </c>
      <c r="G63" s="103" t="s">
        <v>621</v>
      </c>
      <c r="H63" s="103" t="s">
        <v>620</v>
      </c>
      <c r="I63" s="103" t="s">
        <v>621</v>
      </c>
      <c r="J63" s="103" t="s">
        <v>623</v>
      </c>
      <c r="K63" s="103" t="s">
        <v>623</v>
      </c>
      <c r="L63" s="103" t="s">
        <v>620</v>
      </c>
      <c r="M63" s="103" t="s">
        <v>621</v>
      </c>
      <c r="N63" s="103" t="s">
        <v>620</v>
      </c>
      <c r="O63" s="103" t="s">
        <v>622</v>
      </c>
      <c r="P63" s="103" t="s">
        <v>621</v>
      </c>
      <c r="Q63" s="103" t="s">
        <v>623</v>
      </c>
      <c r="R63" s="103" t="s">
        <v>621</v>
      </c>
      <c r="S63" s="103" t="s">
        <v>621</v>
      </c>
      <c r="T63" s="103" t="s">
        <v>623</v>
      </c>
      <c r="U63" s="103" t="s">
        <v>621</v>
      </c>
      <c r="V63" s="103" t="s">
        <v>621</v>
      </c>
      <c r="W63" s="103" t="s">
        <v>621</v>
      </c>
      <c r="X63" s="103" t="s">
        <v>621</v>
      </c>
      <c r="Y63" s="103" t="s">
        <v>621</v>
      </c>
      <c r="Z63" s="103" t="s">
        <v>621</v>
      </c>
      <c r="AA63" s="103" t="s">
        <v>623</v>
      </c>
      <c r="AB63" s="103" t="s">
        <v>622</v>
      </c>
      <c r="AC63" s="103" t="s">
        <v>622</v>
      </c>
      <c r="AD63" s="103" t="s">
        <v>621</v>
      </c>
      <c r="AE63" s="103" t="s">
        <v>623</v>
      </c>
      <c r="AF63" s="103" t="s">
        <v>621</v>
      </c>
      <c r="AG63" s="103" t="s">
        <v>621</v>
      </c>
      <c r="AH63" s="103" t="s">
        <v>621</v>
      </c>
      <c r="AI63" s="103" t="s">
        <v>621</v>
      </c>
      <c r="AJ63" s="103" t="s">
        <v>621</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621</v>
      </c>
      <c r="AW63" s="103" t="s">
        <v>621</v>
      </c>
      <c r="AX63" s="103" t="s">
        <v>621</v>
      </c>
      <c r="AY63" s="103" t="s">
        <v>620</v>
      </c>
      <c r="AZ63" s="103" t="s">
        <v>621</v>
      </c>
      <c r="BA63" s="103" t="s">
        <v>621</v>
      </c>
      <c r="BC63" s="103">
        <f t="shared" si="6"/>
        <v>35</v>
      </c>
      <c r="BD63" s="103">
        <f t="shared" si="6"/>
        <v>3</v>
      </c>
      <c r="BE63" s="103">
        <f t="shared" si="6"/>
        <v>4</v>
      </c>
      <c r="BF63" s="103">
        <f t="shared" si="6"/>
        <v>8</v>
      </c>
      <c r="BG63" s="103">
        <f t="shared" si="6"/>
        <v>0</v>
      </c>
      <c r="BH63" s="103">
        <f t="shared" si="1"/>
        <v>42</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623</v>
      </c>
      <c r="L64" s="103" t="s">
        <v>620</v>
      </c>
      <c r="M64" s="103" t="s">
        <v>621</v>
      </c>
      <c r="N64" s="103" t="s">
        <v>621</v>
      </c>
      <c r="O64" s="103" t="s">
        <v>620</v>
      </c>
      <c r="P64" s="103" t="s">
        <v>621</v>
      </c>
      <c r="Q64" s="103" t="s">
        <v>621</v>
      </c>
      <c r="R64" s="103" t="s">
        <v>621</v>
      </c>
      <c r="S64" s="103" t="s">
        <v>621</v>
      </c>
      <c r="T64" s="103" t="s">
        <v>621</v>
      </c>
      <c r="U64" s="103" t="s">
        <v>621</v>
      </c>
      <c r="V64" s="103" t="s">
        <v>621</v>
      </c>
      <c r="W64" s="103" t="s">
        <v>621</v>
      </c>
      <c r="X64" s="103" t="s">
        <v>620</v>
      </c>
      <c r="Y64" s="103" t="s">
        <v>621</v>
      </c>
      <c r="Z64" s="103" t="s">
        <v>621</v>
      </c>
      <c r="AA64" s="103" t="s">
        <v>620</v>
      </c>
      <c r="AB64" s="103" t="s">
        <v>621</v>
      </c>
      <c r="AC64" s="103" t="s">
        <v>622</v>
      </c>
      <c r="AD64" s="103" t="s">
        <v>621</v>
      </c>
      <c r="AE64" s="103" t="s">
        <v>623</v>
      </c>
      <c r="AF64" s="103" t="s">
        <v>621</v>
      </c>
      <c r="AG64" s="103" t="s">
        <v>621</v>
      </c>
      <c r="AH64" s="103" t="s">
        <v>621</v>
      </c>
      <c r="AI64" s="103" t="s">
        <v>623</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622</v>
      </c>
      <c r="AY64" s="103" t="s">
        <v>623</v>
      </c>
      <c r="AZ64" s="103" t="s">
        <v>621</v>
      </c>
      <c r="BA64" s="103" t="s">
        <v>621</v>
      </c>
      <c r="BC64" s="103">
        <f t="shared" ref="BC64:BG73" si="7">COUNTIF($D64:$BA64,BC$3)</f>
        <v>40</v>
      </c>
      <c r="BD64" s="103">
        <f t="shared" si="7"/>
        <v>2</v>
      </c>
      <c r="BE64" s="103">
        <f t="shared" si="7"/>
        <v>4</v>
      </c>
      <c r="BF64" s="103">
        <f t="shared" si="7"/>
        <v>4</v>
      </c>
      <c r="BG64" s="103">
        <f t="shared" si="7"/>
        <v>0</v>
      </c>
      <c r="BH64" s="103">
        <f t="shared" si="1"/>
        <v>46</v>
      </c>
    </row>
    <row r="65" spans="1:60" x14ac:dyDescent="0.25">
      <c r="A65" s="100">
        <v>239</v>
      </c>
      <c r="B65" s="67" t="s">
        <v>64</v>
      </c>
      <c r="C65" s="67" t="s">
        <v>26</v>
      </c>
      <c r="D65" s="103" t="s">
        <v>621</v>
      </c>
      <c r="E65" s="103" t="s">
        <v>621</v>
      </c>
      <c r="F65" s="103" t="s">
        <v>621</v>
      </c>
      <c r="G65" s="103" t="s">
        <v>621</v>
      </c>
      <c r="H65" s="103" t="s">
        <v>621</v>
      </c>
      <c r="I65" s="103" t="s">
        <v>620</v>
      </c>
      <c r="J65" s="103" t="s">
        <v>621</v>
      </c>
      <c r="K65" s="103" t="s">
        <v>621</v>
      </c>
      <c r="L65" s="103" t="s">
        <v>620</v>
      </c>
      <c r="M65" s="103" t="s">
        <v>621</v>
      </c>
      <c r="N65" s="103" t="s">
        <v>621</v>
      </c>
      <c r="O65" s="103" t="s">
        <v>622</v>
      </c>
      <c r="P65" s="103" t="s">
        <v>621</v>
      </c>
      <c r="Q65" s="103" t="s">
        <v>623</v>
      </c>
      <c r="R65" s="103" t="s">
        <v>621</v>
      </c>
      <c r="S65" s="103" t="s">
        <v>623</v>
      </c>
      <c r="T65" s="103" t="s">
        <v>621</v>
      </c>
      <c r="U65" s="103" t="s">
        <v>621</v>
      </c>
      <c r="V65" s="103" t="s">
        <v>621</v>
      </c>
      <c r="W65" s="103" t="s">
        <v>621</v>
      </c>
      <c r="X65" s="103" t="s">
        <v>621</v>
      </c>
      <c r="Y65" s="103" t="s">
        <v>621</v>
      </c>
      <c r="Z65" s="103" t="s">
        <v>621</v>
      </c>
      <c r="AA65" s="103" t="s">
        <v>623</v>
      </c>
      <c r="AB65" s="103" t="s">
        <v>621</v>
      </c>
      <c r="AC65" s="103" t="s">
        <v>622</v>
      </c>
      <c r="AD65" s="103" t="s">
        <v>621</v>
      </c>
      <c r="AE65" s="103" t="s">
        <v>620</v>
      </c>
      <c r="AF65" s="103" t="s">
        <v>623</v>
      </c>
      <c r="AG65" s="103" t="s">
        <v>620</v>
      </c>
      <c r="AH65" s="103" t="s">
        <v>621</v>
      </c>
      <c r="AI65" s="103" t="s">
        <v>621</v>
      </c>
      <c r="AJ65" s="103" t="s">
        <v>621</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7"/>
        <v>40</v>
      </c>
      <c r="BD65" s="103">
        <f t="shared" si="7"/>
        <v>2</v>
      </c>
      <c r="BE65" s="103">
        <f t="shared" si="7"/>
        <v>4</v>
      </c>
      <c r="BF65" s="103">
        <f t="shared" si="7"/>
        <v>4</v>
      </c>
      <c r="BG65" s="103">
        <f t="shared" si="7"/>
        <v>0</v>
      </c>
      <c r="BH65" s="103">
        <f t="shared" si="1"/>
        <v>46</v>
      </c>
    </row>
    <row r="66" spans="1:60" x14ac:dyDescent="0.25">
      <c r="A66" s="100">
        <v>240</v>
      </c>
      <c r="B66" s="67" t="s">
        <v>65</v>
      </c>
      <c r="C66" s="67" t="s">
        <v>26</v>
      </c>
      <c r="D66" s="103" t="s">
        <v>623</v>
      </c>
      <c r="E66" s="103" t="s">
        <v>623</v>
      </c>
      <c r="F66" s="103" t="s">
        <v>621</v>
      </c>
      <c r="G66" s="103" t="s">
        <v>621</v>
      </c>
      <c r="H66" s="103" t="s">
        <v>621</v>
      </c>
      <c r="I66" s="103" t="s">
        <v>621</v>
      </c>
      <c r="J66" s="103" t="s">
        <v>620</v>
      </c>
      <c r="K66" s="103" t="s">
        <v>623</v>
      </c>
      <c r="L66" s="103" t="s">
        <v>620</v>
      </c>
      <c r="M66" s="103" t="s">
        <v>621</v>
      </c>
      <c r="N66" s="103" t="s">
        <v>620</v>
      </c>
      <c r="O66" s="103" t="s">
        <v>622</v>
      </c>
      <c r="P66" s="103" t="s">
        <v>621</v>
      </c>
      <c r="Q66" s="103" t="s">
        <v>620</v>
      </c>
      <c r="R66" s="103" t="s">
        <v>621</v>
      </c>
      <c r="S66" s="103" t="s">
        <v>621</v>
      </c>
      <c r="T66" s="103" t="s">
        <v>621</v>
      </c>
      <c r="U66" s="103" t="s">
        <v>621</v>
      </c>
      <c r="V66" s="103" t="s">
        <v>621</v>
      </c>
      <c r="W66" s="103" t="s">
        <v>621</v>
      </c>
      <c r="X66" s="103" t="s">
        <v>621</v>
      </c>
      <c r="Y66" s="103" t="s">
        <v>621</v>
      </c>
      <c r="Z66" s="103" t="s">
        <v>621</v>
      </c>
      <c r="AA66" s="103" t="s">
        <v>621</v>
      </c>
      <c r="AB66" s="103" t="s">
        <v>622</v>
      </c>
      <c r="AC66" s="103" t="s">
        <v>622</v>
      </c>
      <c r="AD66" s="103" t="s">
        <v>621</v>
      </c>
      <c r="AE66" s="103" t="s">
        <v>623</v>
      </c>
      <c r="AF66" s="103" t="s">
        <v>621</v>
      </c>
      <c r="AG66" s="103" t="s">
        <v>621</v>
      </c>
      <c r="AH66" s="103" t="s">
        <v>621</v>
      </c>
      <c r="AI66" s="103" t="s">
        <v>621</v>
      </c>
      <c r="AJ66" s="103" t="s">
        <v>621</v>
      </c>
      <c r="AK66" s="103" t="s">
        <v>621</v>
      </c>
      <c r="AL66" s="103" t="s">
        <v>621</v>
      </c>
      <c r="AM66" s="103" t="s">
        <v>621</v>
      </c>
      <c r="AN66" s="103" t="s">
        <v>621</v>
      </c>
      <c r="AO66" s="103" t="s">
        <v>621</v>
      </c>
      <c r="AP66" s="103" t="s">
        <v>621</v>
      </c>
      <c r="AQ66" s="103" t="s">
        <v>621</v>
      </c>
      <c r="AR66" s="103" t="s">
        <v>621</v>
      </c>
      <c r="AS66" s="103" t="s">
        <v>623</v>
      </c>
      <c r="AT66" s="103" t="s">
        <v>621</v>
      </c>
      <c r="AU66" s="103" t="s">
        <v>621</v>
      </c>
      <c r="AV66" s="103" t="s">
        <v>621</v>
      </c>
      <c r="AW66" s="103" t="s">
        <v>621</v>
      </c>
      <c r="AX66" s="103" t="s">
        <v>621</v>
      </c>
      <c r="AY66" s="103" t="s">
        <v>623</v>
      </c>
      <c r="AZ66" s="103" t="s">
        <v>621</v>
      </c>
      <c r="BA66" s="103" t="s">
        <v>621</v>
      </c>
      <c r="BC66" s="103">
        <f t="shared" si="7"/>
        <v>37</v>
      </c>
      <c r="BD66" s="103">
        <f t="shared" si="7"/>
        <v>3</v>
      </c>
      <c r="BE66" s="103">
        <f t="shared" si="7"/>
        <v>4</v>
      </c>
      <c r="BF66" s="103">
        <f t="shared" si="7"/>
        <v>6</v>
      </c>
      <c r="BG66" s="103">
        <f t="shared" si="7"/>
        <v>0</v>
      </c>
      <c r="BH66" s="103">
        <f t="shared" si="1"/>
        <v>44</v>
      </c>
    </row>
    <row r="67" spans="1:60" x14ac:dyDescent="0.25">
      <c r="A67" s="100">
        <v>241</v>
      </c>
      <c r="B67" s="67" t="s">
        <v>66</v>
      </c>
      <c r="C67" s="67" t="s">
        <v>26</v>
      </c>
      <c r="D67" s="103" t="s">
        <v>623</v>
      </c>
      <c r="E67" s="103" t="s">
        <v>621</v>
      </c>
      <c r="F67" s="103" t="s">
        <v>621</v>
      </c>
      <c r="G67" s="103" t="s">
        <v>621</v>
      </c>
      <c r="H67" s="103" t="s">
        <v>621</v>
      </c>
      <c r="I67" s="103" t="s">
        <v>621</v>
      </c>
      <c r="J67" s="103" t="s">
        <v>620</v>
      </c>
      <c r="K67" s="103" t="s">
        <v>621</v>
      </c>
      <c r="L67" s="103" t="s">
        <v>623</v>
      </c>
      <c r="M67" s="103" t="s">
        <v>621</v>
      </c>
      <c r="N67" s="103" t="s">
        <v>621</v>
      </c>
      <c r="O67" s="103" t="s">
        <v>621</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622</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621</v>
      </c>
      <c r="AO67" s="103" t="s">
        <v>621</v>
      </c>
      <c r="AP67" s="103" t="s">
        <v>621</v>
      </c>
      <c r="AQ67" s="103" t="s">
        <v>621</v>
      </c>
      <c r="AR67" s="103" t="s">
        <v>621</v>
      </c>
      <c r="AS67" s="103" t="s">
        <v>621</v>
      </c>
      <c r="AT67" s="103" t="s">
        <v>621</v>
      </c>
      <c r="AU67" s="103" t="s">
        <v>621</v>
      </c>
      <c r="AV67" s="103" t="s">
        <v>621</v>
      </c>
      <c r="AW67" s="103" t="s">
        <v>621</v>
      </c>
      <c r="AX67" s="103" t="s">
        <v>621</v>
      </c>
      <c r="AY67" s="103" t="s">
        <v>621</v>
      </c>
      <c r="AZ67" s="103" t="s">
        <v>621</v>
      </c>
      <c r="BA67" s="103" t="s">
        <v>621</v>
      </c>
      <c r="BC67" s="103">
        <f t="shared" si="7"/>
        <v>46</v>
      </c>
      <c r="BD67" s="103">
        <f t="shared" si="7"/>
        <v>1</v>
      </c>
      <c r="BE67" s="103">
        <f t="shared" si="7"/>
        <v>1</v>
      </c>
      <c r="BF67" s="103">
        <f t="shared" si="7"/>
        <v>2</v>
      </c>
      <c r="BG67" s="103">
        <f t="shared" si="7"/>
        <v>0</v>
      </c>
      <c r="BH67" s="103">
        <f t="shared" si="1"/>
        <v>48</v>
      </c>
    </row>
    <row r="68" spans="1:60" x14ac:dyDescent="0.25">
      <c r="A68" s="100">
        <v>242</v>
      </c>
      <c r="B68" s="67" t="s">
        <v>67</v>
      </c>
      <c r="C68" s="67" t="s">
        <v>26</v>
      </c>
      <c r="D68" s="103" t="s">
        <v>623</v>
      </c>
      <c r="E68" s="103" t="s">
        <v>621</v>
      </c>
      <c r="F68" s="103" t="s">
        <v>621</v>
      </c>
      <c r="G68" s="103" t="s">
        <v>621</v>
      </c>
      <c r="H68" s="103" t="s">
        <v>621</v>
      </c>
      <c r="I68" s="103" t="s">
        <v>620</v>
      </c>
      <c r="J68" s="103" t="s">
        <v>623</v>
      </c>
      <c r="K68" s="103" t="s">
        <v>621</v>
      </c>
      <c r="L68" s="103" t="s">
        <v>621</v>
      </c>
      <c r="M68" s="103" t="s">
        <v>621</v>
      </c>
      <c r="N68" s="103" t="s">
        <v>621</v>
      </c>
      <c r="O68" s="103" t="s">
        <v>622</v>
      </c>
      <c r="P68" s="103" t="s">
        <v>621</v>
      </c>
      <c r="Q68" s="103" t="s">
        <v>621</v>
      </c>
      <c r="R68" s="103" t="s">
        <v>621</v>
      </c>
      <c r="S68" s="103" t="s">
        <v>621</v>
      </c>
      <c r="T68" s="103" t="s">
        <v>621</v>
      </c>
      <c r="U68" s="103" t="s">
        <v>621</v>
      </c>
      <c r="V68" s="103" t="s">
        <v>621</v>
      </c>
      <c r="W68" s="103" t="s">
        <v>621</v>
      </c>
      <c r="X68" s="103" t="s">
        <v>621</v>
      </c>
      <c r="Y68" s="103" t="s">
        <v>621</v>
      </c>
      <c r="Z68" s="103" t="s">
        <v>621</v>
      </c>
      <c r="AA68" s="103" t="s">
        <v>620</v>
      </c>
      <c r="AB68" s="103" t="s">
        <v>621</v>
      </c>
      <c r="AC68" s="103" t="s">
        <v>622</v>
      </c>
      <c r="AD68" s="103" t="s">
        <v>621</v>
      </c>
      <c r="AE68" s="103" t="s">
        <v>621</v>
      </c>
      <c r="AF68" s="103" t="s">
        <v>623</v>
      </c>
      <c r="AG68" s="103" t="s">
        <v>621</v>
      </c>
      <c r="AH68" s="103" t="s">
        <v>621</v>
      </c>
      <c r="AI68" s="103" t="s">
        <v>620</v>
      </c>
      <c r="AJ68" s="103" t="s">
        <v>621</v>
      </c>
      <c r="AK68" s="103" t="s">
        <v>620</v>
      </c>
      <c r="AL68" s="103" t="s">
        <v>621</v>
      </c>
      <c r="AM68" s="103" t="s">
        <v>621</v>
      </c>
      <c r="AN68" s="103" t="s">
        <v>621</v>
      </c>
      <c r="AO68" s="103" t="s">
        <v>621</v>
      </c>
      <c r="AP68" s="103" t="s">
        <v>620</v>
      </c>
      <c r="AQ68" s="103" t="s">
        <v>621</v>
      </c>
      <c r="AR68" s="103" t="s">
        <v>621</v>
      </c>
      <c r="AS68" s="103" t="s">
        <v>623</v>
      </c>
      <c r="AT68" s="103" t="s">
        <v>621</v>
      </c>
      <c r="AU68" s="103" t="s">
        <v>621</v>
      </c>
      <c r="AV68" s="103" t="s">
        <v>621</v>
      </c>
      <c r="AW68" s="103" t="s">
        <v>621</v>
      </c>
      <c r="AX68" s="103" t="s">
        <v>621</v>
      </c>
      <c r="AY68" s="103" t="s">
        <v>623</v>
      </c>
      <c r="AZ68" s="103" t="s">
        <v>621</v>
      </c>
      <c r="BA68" s="103" t="s">
        <v>621</v>
      </c>
      <c r="BC68" s="103">
        <f t="shared" si="7"/>
        <v>38</v>
      </c>
      <c r="BD68" s="103">
        <f t="shared" si="7"/>
        <v>2</v>
      </c>
      <c r="BE68" s="103">
        <f t="shared" si="7"/>
        <v>5</v>
      </c>
      <c r="BF68" s="103">
        <f t="shared" si="7"/>
        <v>5</v>
      </c>
      <c r="BG68" s="103">
        <f t="shared" si="7"/>
        <v>0</v>
      </c>
      <c r="BH68" s="103">
        <f t="shared" ref="BH68:BH131" si="8">BC68+BD68+BE68</f>
        <v>45</v>
      </c>
    </row>
    <row r="69" spans="1:60" x14ac:dyDescent="0.25">
      <c r="A69" s="100">
        <v>243</v>
      </c>
      <c r="B69" s="67" t="s">
        <v>68</v>
      </c>
      <c r="C69" s="67" t="s">
        <v>26</v>
      </c>
      <c r="D69" s="103" t="s">
        <v>623</v>
      </c>
      <c r="E69" s="103" t="s">
        <v>621</v>
      </c>
      <c r="F69" s="103" t="s">
        <v>621</v>
      </c>
      <c r="G69" s="103" t="s">
        <v>620</v>
      </c>
      <c r="H69" s="103" t="s">
        <v>621</v>
      </c>
      <c r="I69" s="103" t="s">
        <v>620</v>
      </c>
      <c r="J69" s="103" t="s">
        <v>621</v>
      </c>
      <c r="K69" s="103" t="s">
        <v>621</v>
      </c>
      <c r="L69" s="103" t="s">
        <v>621</v>
      </c>
      <c r="M69" s="103" t="s">
        <v>621</v>
      </c>
      <c r="N69" s="103" t="s">
        <v>621</v>
      </c>
      <c r="O69" s="103" t="s">
        <v>621</v>
      </c>
      <c r="P69" s="103" t="s">
        <v>621</v>
      </c>
      <c r="Q69" s="103" t="s">
        <v>621</v>
      </c>
      <c r="R69" s="103" t="s">
        <v>621</v>
      </c>
      <c r="S69" s="103" t="s">
        <v>621</v>
      </c>
      <c r="T69" s="103" t="s">
        <v>623</v>
      </c>
      <c r="U69" s="103" t="s">
        <v>621</v>
      </c>
      <c r="V69" s="103" t="s">
        <v>621</v>
      </c>
      <c r="W69" s="103" t="s">
        <v>621</v>
      </c>
      <c r="X69" s="103" t="s">
        <v>621</v>
      </c>
      <c r="Y69" s="103" t="s">
        <v>621</v>
      </c>
      <c r="Z69" s="103" t="s">
        <v>621</v>
      </c>
      <c r="AA69" s="103" t="s">
        <v>621</v>
      </c>
      <c r="AB69" s="103" t="s">
        <v>622</v>
      </c>
      <c r="AC69" s="103" t="s">
        <v>621</v>
      </c>
      <c r="AD69" s="103" t="s">
        <v>621</v>
      </c>
      <c r="AE69" s="103" t="s">
        <v>623</v>
      </c>
      <c r="AF69" s="103" t="s">
        <v>621</v>
      </c>
      <c r="AG69" s="103" t="s">
        <v>621</v>
      </c>
      <c r="AH69" s="103" t="s">
        <v>621</v>
      </c>
      <c r="AI69" s="103" t="s">
        <v>621</v>
      </c>
      <c r="AJ69" s="103" t="s">
        <v>620</v>
      </c>
      <c r="AK69" s="103" t="s">
        <v>620</v>
      </c>
      <c r="AL69" s="103" t="s">
        <v>621</v>
      </c>
      <c r="AM69" s="103" t="s">
        <v>621</v>
      </c>
      <c r="AN69" s="103" t="s">
        <v>621</v>
      </c>
      <c r="AO69" s="103" t="s">
        <v>621</v>
      </c>
      <c r="AP69" s="103" t="s">
        <v>623</v>
      </c>
      <c r="AQ69" s="103" t="s">
        <v>621</v>
      </c>
      <c r="AR69" s="103" t="s">
        <v>621</v>
      </c>
      <c r="AS69" s="103" t="s">
        <v>621</v>
      </c>
      <c r="AT69" s="103" t="s">
        <v>621</v>
      </c>
      <c r="AU69" s="103" t="s">
        <v>621</v>
      </c>
      <c r="AV69" s="103" t="s">
        <v>621</v>
      </c>
      <c r="AW69" s="103" t="s">
        <v>621</v>
      </c>
      <c r="AX69" s="103" t="s">
        <v>621</v>
      </c>
      <c r="AY69" s="103" t="s">
        <v>621</v>
      </c>
      <c r="AZ69" s="103" t="s">
        <v>621</v>
      </c>
      <c r="BA69" s="103" t="s">
        <v>621</v>
      </c>
      <c r="BC69" s="103">
        <f t="shared" si="7"/>
        <v>41</v>
      </c>
      <c r="BD69" s="103">
        <f t="shared" si="7"/>
        <v>1</v>
      </c>
      <c r="BE69" s="103">
        <f t="shared" si="7"/>
        <v>4</v>
      </c>
      <c r="BF69" s="103">
        <f t="shared" si="7"/>
        <v>4</v>
      </c>
      <c r="BG69" s="103">
        <f t="shared" si="7"/>
        <v>0</v>
      </c>
      <c r="BH69" s="103">
        <f t="shared" si="8"/>
        <v>46</v>
      </c>
    </row>
    <row r="70" spans="1:60" x14ac:dyDescent="0.25">
      <c r="A70" s="100">
        <v>244</v>
      </c>
      <c r="B70" s="67" t="s">
        <v>69</v>
      </c>
      <c r="C70" s="67" t="s">
        <v>26</v>
      </c>
      <c r="D70" s="103" t="s">
        <v>621</v>
      </c>
      <c r="E70" s="103" t="s">
        <v>621</v>
      </c>
      <c r="F70" s="103" t="s">
        <v>620</v>
      </c>
      <c r="G70" s="103" t="s">
        <v>621</v>
      </c>
      <c r="H70" s="103" t="s">
        <v>621</v>
      </c>
      <c r="I70" s="103" t="s">
        <v>621</v>
      </c>
      <c r="J70" s="103" t="s">
        <v>621</v>
      </c>
      <c r="K70" s="103" t="s">
        <v>621</v>
      </c>
      <c r="L70" s="103" t="s">
        <v>620</v>
      </c>
      <c r="M70" s="103" t="s">
        <v>621</v>
      </c>
      <c r="N70" s="103" t="s">
        <v>620</v>
      </c>
      <c r="O70" s="103" t="s">
        <v>620</v>
      </c>
      <c r="P70" s="103" t="s">
        <v>621</v>
      </c>
      <c r="Q70" s="103" t="s">
        <v>621</v>
      </c>
      <c r="R70" s="103" t="s">
        <v>621</v>
      </c>
      <c r="S70" s="103" t="s">
        <v>621</v>
      </c>
      <c r="T70" s="103" t="s">
        <v>621</v>
      </c>
      <c r="U70" s="103" t="s">
        <v>621</v>
      </c>
      <c r="V70" s="103" t="s">
        <v>621</v>
      </c>
      <c r="W70" s="103" t="s">
        <v>621</v>
      </c>
      <c r="X70" s="103" t="s">
        <v>621</v>
      </c>
      <c r="Y70" s="103" t="s">
        <v>621</v>
      </c>
      <c r="Z70" s="103" t="s">
        <v>621</v>
      </c>
      <c r="AA70" s="103" t="s">
        <v>620</v>
      </c>
      <c r="AB70" s="103" t="s">
        <v>621</v>
      </c>
      <c r="AC70" s="103" t="s">
        <v>621</v>
      </c>
      <c r="AD70" s="103" t="s">
        <v>621</v>
      </c>
      <c r="AE70" s="103" t="s">
        <v>620</v>
      </c>
      <c r="AF70" s="103" t="s">
        <v>621</v>
      </c>
      <c r="AG70" s="103" t="s">
        <v>621</v>
      </c>
      <c r="AH70" s="103" t="s">
        <v>621</v>
      </c>
      <c r="AI70" s="103" t="s">
        <v>621</v>
      </c>
      <c r="AJ70" s="103" t="s">
        <v>621</v>
      </c>
      <c r="AK70" s="103" t="s">
        <v>620</v>
      </c>
      <c r="AL70" s="103" t="s">
        <v>621</v>
      </c>
      <c r="AM70" s="103" t="s">
        <v>621</v>
      </c>
      <c r="AN70" s="103" t="s">
        <v>621</v>
      </c>
      <c r="AO70" s="103" t="s">
        <v>621</v>
      </c>
      <c r="AP70" s="103" t="s">
        <v>621</v>
      </c>
      <c r="AQ70" s="103" t="s">
        <v>621</v>
      </c>
      <c r="AR70" s="103" t="s">
        <v>621</v>
      </c>
      <c r="AS70" s="103" t="s">
        <v>621</v>
      </c>
      <c r="AT70" s="103" t="s">
        <v>621</v>
      </c>
      <c r="AU70" s="103" t="s">
        <v>621</v>
      </c>
      <c r="AV70" s="103" t="s">
        <v>621</v>
      </c>
      <c r="AW70" s="103" t="s">
        <v>621</v>
      </c>
      <c r="AX70" s="103" t="s">
        <v>621</v>
      </c>
      <c r="AY70" s="103" t="s">
        <v>620</v>
      </c>
      <c r="AZ70" s="103" t="s">
        <v>621</v>
      </c>
      <c r="BA70" s="103" t="s">
        <v>620</v>
      </c>
      <c r="BC70" s="103">
        <f t="shared" si="7"/>
        <v>41</v>
      </c>
      <c r="BD70" s="103">
        <f t="shared" si="7"/>
        <v>0</v>
      </c>
      <c r="BE70" s="103">
        <f t="shared" si="7"/>
        <v>9</v>
      </c>
      <c r="BF70" s="103">
        <f t="shared" si="7"/>
        <v>0</v>
      </c>
      <c r="BG70" s="103">
        <f t="shared" si="7"/>
        <v>0</v>
      </c>
      <c r="BH70" s="103">
        <f t="shared" si="8"/>
        <v>50</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623</v>
      </c>
      <c r="L71" s="103" t="s">
        <v>621</v>
      </c>
      <c r="M71" s="103" t="s">
        <v>621</v>
      </c>
      <c r="N71" s="103" t="s">
        <v>621</v>
      </c>
      <c r="O71" s="103" t="s">
        <v>621</v>
      </c>
      <c r="P71" s="103" t="s">
        <v>621</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623</v>
      </c>
      <c r="AG71" s="103" t="s">
        <v>623</v>
      </c>
      <c r="AH71" s="103" t="s">
        <v>621</v>
      </c>
      <c r="AI71" s="103" t="s">
        <v>621</v>
      </c>
      <c r="AJ71" s="103" t="s">
        <v>621</v>
      </c>
      <c r="AK71" s="103" t="s">
        <v>621</v>
      </c>
      <c r="AL71" s="103" t="s">
        <v>621</v>
      </c>
      <c r="AM71" s="103" t="s">
        <v>621</v>
      </c>
      <c r="AN71" s="103" t="s">
        <v>621</v>
      </c>
      <c r="AO71" s="103" t="s">
        <v>621</v>
      </c>
      <c r="AP71" s="103" t="s">
        <v>623</v>
      </c>
      <c r="AQ71" s="103" t="s">
        <v>621</v>
      </c>
      <c r="AR71" s="103" t="s">
        <v>621</v>
      </c>
      <c r="AS71" s="103" t="s">
        <v>623</v>
      </c>
      <c r="AT71" s="103" t="s">
        <v>621</v>
      </c>
      <c r="AU71" s="103" t="s">
        <v>621</v>
      </c>
      <c r="AV71" s="103" t="s">
        <v>621</v>
      </c>
      <c r="AW71" s="103" t="s">
        <v>623</v>
      </c>
      <c r="AX71" s="103" t="s">
        <v>621</v>
      </c>
      <c r="AY71" s="103" t="s">
        <v>621</v>
      </c>
      <c r="AZ71" s="103" t="s">
        <v>621</v>
      </c>
      <c r="BA71" s="103" t="s">
        <v>621</v>
      </c>
      <c r="BC71" s="103">
        <f t="shared" si="7"/>
        <v>42</v>
      </c>
      <c r="BD71" s="103">
        <f t="shared" si="7"/>
        <v>0</v>
      </c>
      <c r="BE71" s="103">
        <f t="shared" si="7"/>
        <v>0</v>
      </c>
      <c r="BF71" s="103">
        <f t="shared" si="7"/>
        <v>8</v>
      </c>
      <c r="BG71" s="103">
        <f t="shared" si="7"/>
        <v>0</v>
      </c>
      <c r="BH71" s="103">
        <f t="shared" si="8"/>
        <v>42</v>
      </c>
    </row>
    <row r="72" spans="1:60" x14ac:dyDescent="0.25">
      <c r="A72" s="100">
        <v>246</v>
      </c>
      <c r="B72" s="67" t="s">
        <v>71</v>
      </c>
      <c r="C72" s="67" t="s">
        <v>26</v>
      </c>
      <c r="D72" s="103" t="s">
        <v>623</v>
      </c>
      <c r="E72" s="103" t="s">
        <v>621</v>
      </c>
      <c r="F72" s="103" t="s">
        <v>621</v>
      </c>
      <c r="G72" s="103" t="s">
        <v>621</v>
      </c>
      <c r="H72" s="103" t="s">
        <v>621</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621</v>
      </c>
      <c r="V72" s="103" t="s">
        <v>621</v>
      </c>
      <c r="W72" s="103" t="s">
        <v>621</v>
      </c>
      <c r="X72" s="103" t="s">
        <v>621</v>
      </c>
      <c r="Y72" s="103" t="s">
        <v>621</v>
      </c>
      <c r="Z72" s="103" t="s">
        <v>621</v>
      </c>
      <c r="AA72" s="103" t="s">
        <v>621</v>
      </c>
      <c r="AB72" s="103" t="s">
        <v>622</v>
      </c>
      <c r="AC72" s="103" t="s">
        <v>1575</v>
      </c>
      <c r="AD72" s="103" t="s">
        <v>621</v>
      </c>
      <c r="AE72" s="103" t="s">
        <v>622</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623</v>
      </c>
      <c r="AZ72" s="103" t="s">
        <v>621</v>
      </c>
      <c r="BA72" s="103" t="s">
        <v>621</v>
      </c>
      <c r="BC72" s="103">
        <f t="shared" si="7"/>
        <v>45</v>
      </c>
      <c r="BD72" s="103">
        <f t="shared" si="7"/>
        <v>2</v>
      </c>
      <c r="BE72" s="103">
        <f t="shared" si="7"/>
        <v>0</v>
      </c>
      <c r="BF72" s="103">
        <f t="shared" si="7"/>
        <v>2</v>
      </c>
      <c r="BG72" s="103">
        <f t="shared" si="7"/>
        <v>1</v>
      </c>
      <c r="BH72" s="103">
        <f t="shared" si="8"/>
        <v>47</v>
      </c>
    </row>
    <row r="73" spans="1:60" x14ac:dyDescent="0.25">
      <c r="A73" s="100">
        <v>247</v>
      </c>
      <c r="B73" s="67" t="s">
        <v>72</v>
      </c>
      <c r="C73" s="67" t="s">
        <v>26</v>
      </c>
      <c r="D73" s="103" t="s">
        <v>620</v>
      </c>
      <c r="E73" s="103" t="s">
        <v>621</v>
      </c>
      <c r="F73" s="103" t="s">
        <v>621</v>
      </c>
      <c r="G73" s="103" t="s">
        <v>621</v>
      </c>
      <c r="H73" s="103" t="s">
        <v>621</v>
      </c>
      <c r="I73" s="103" t="s">
        <v>620</v>
      </c>
      <c r="J73" s="103" t="s">
        <v>621</v>
      </c>
      <c r="K73" s="103" t="s">
        <v>620</v>
      </c>
      <c r="L73" s="103" t="s">
        <v>621</v>
      </c>
      <c r="M73" s="103" t="s">
        <v>621</v>
      </c>
      <c r="N73" s="103" t="s">
        <v>621</v>
      </c>
      <c r="O73" s="103" t="s">
        <v>622</v>
      </c>
      <c r="P73" s="103" t="s">
        <v>621</v>
      </c>
      <c r="Q73" s="103" t="s">
        <v>620</v>
      </c>
      <c r="R73" s="103" t="s">
        <v>621</v>
      </c>
      <c r="S73" s="103" t="s">
        <v>621</v>
      </c>
      <c r="T73" s="103" t="s">
        <v>621</v>
      </c>
      <c r="U73" s="103" t="s">
        <v>621</v>
      </c>
      <c r="V73" s="103" t="s">
        <v>621</v>
      </c>
      <c r="W73" s="103" t="s">
        <v>621</v>
      </c>
      <c r="X73" s="103" t="s">
        <v>621</v>
      </c>
      <c r="Y73" s="103" t="s">
        <v>621</v>
      </c>
      <c r="Z73" s="103" t="s">
        <v>621</v>
      </c>
      <c r="AA73" s="103" t="s">
        <v>621</v>
      </c>
      <c r="AB73" s="103" t="s">
        <v>622</v>
      </c>
      <c r="AC73" s="103" t="s">
        <v>622</v>
      </c>
      <c r="AD73" s="103" t="s">
        <v>621</v>
      </c>
      <c r="AE73" s="103" t="s">
        <v>620</v>
      </c>
      <c r="AF73" s="103" t="s">
        <v>621</v>
      </c>
      <c r="AG73" s="103" t="s">
        <v>621</v>
      </c>
      <c r="AH73" s="103" t="s">
        <v>621</v>
      </c>
      <c r="AI73" s="103" t="s">
        <v>621</v>
      </c>
      <c r="AJ73" s="103" t="s">
        <v>620</v>
      </c>
      <c r="AK73" s="103" t="s">
        <v>621</v>
      </c>
      <c r="AL73" s="103" t="s">
        <v>621</v>
      </c>
      <c r="AM73" s="103" t="s">
        <v>623</v>
      </c>
      <c r="AN73" s="103" t="s">
        <v>621</v>
      </c>
      <c r="AO73" s="103" t="s">
        <v>620</v>
      </c>
      <c r="AP73" s="103" t="s">
        <v>621</v>
      </c>
      <c r="AQ73" s="103" t="s">
        <v>621</v>
      </c>
      <c r="AR73" s="103" t="s">
        <v>621</v>
      </c>
      <c r="AS73" s="103" t="s">
        <v>623</v>
      </c>
      <c r="AT73" s="103" t="s">
        <v>621</v>
      </c>
      <c r="AU73" s="103" t="s">
        <v>621</v>
      </c>
      <c r="AV73" s="103" t="s">
        <v>621</v>
      </c>
      <c r="AW73" s="103" t="s">
        <v>621</v>
      </c>
      <c r="AX73" s="103" t="s">
        <v>621</v>
      </c>
      <c r="AY73" s="103" t="s">
        <v>620</v>
      </c>
      <c r="AZ73" s="103" t="s">
        <v>621</v>
      </c>
      <c r="BA73" s="103" t="s">
        <v>621</v>
      </c>
      <c r="BC73" s="103">
        <f t="shared" si="7"/>
        <v>37</v>
      </c>
      <c r="BD73" s="103">
        <f t="shared" si="7"/>
        <v>3</v>
      </c>
      <c r="BE73" s="103">
        <f t="shared" si="7"/>
        <v>8</v>
      </c>
      <c r="BF73" s="103">
        <f t="shared" si="7"/>
        <v>2</v>
      </c>
      <c r="BG73" s="103">
        <f t="shared" si="7"/>
        <v>0</v>
      </c>
      <c r="BH73" s="103">
        <f t="shared" si="8"/>
        <v>48</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622</v>
      </c>
      <c r="L74" s="103" t="s">
        <v>621</v>
      </c>
      <c r="M74" s="103" t="s">
        <v>621</v>
      </c>
      <c r="N74" s="103" t="s">
        <v>621</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621</v>
      </c>
      <c r="AF74" s="103" t="s">
        <v>621</v>
      </c>
      <c r="AG74" s="103" t="s">
        <v>621</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621</v>
      </c>
      <c r="AX74" s="103" t="s">
        <v>621</v>
      </c>
      <c r="AY74" s="103" t="s">
        <v>623</v>
      </c>
      <c r="AZ74" s="103" t="s">
        <v>621</v>
      </c>
      <c r="BA74" s="103" t="s">
        <v>621</v>
      </c>
      <c r="BC74" s="103">
        <f t="shared" ref="BC74:BG83" si="9">COUNTIF($D74:$BA74,BC$3)</f>
        <v>47</v>
      </c>
      <c r="BD74" s="103">
        <f t="shared" si="9"/>
        <v>2</v>
      </c>
      <c r="BE74" s="103">
        <f t="shared" si="9"/>
        <v>0</v>
      </c>
      <c r="BF74" s="103">
        <f t="shared" si="9"/>
        <v>1</v>
      </c>
      <c r="BG74" s="103">
        <f t="shared" si="9"/>
        <v>0</v>
      </c>
      <c r="BH74" s="103">
        <f t="shared" si="8"/>
        <v>49</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623</v>
      </c>
      <c r="L75" s="103" t="s">
        <v>621</v>
      </c>
      <c r="M75" s="103" t="s">
        <v>621</v>
      </c>
      <c r="N75" s="103" t="s">
        <v>623</v>
      </c>
      <c r="O75" s="103" t="s">
        <v>622</v>
      </c>
      <c r="P75" s="103" t="s">
        <v>621</v>
      </c>
      <c r="Q75" s="103" t="s">
        <v>621</v>
      </c>
      <c r="R75" s="103" t="s">
        <v>621</v>
      </c>
      <c r="S75" s="103" t="s">
        <v>621</v>
      </c>
      <c r="T75" s="103" t="s">
        <v>621</v>
      </c>
      <c r="U75" s="103" t="s">
        <v>621</v>
      </c>
      <c r="V75" s="103" t="s">
        <v>621</v>
      </c>
      <c r="W75" s="103" t="s">
        <v>621</v>
      </c>
      <c r="X75" s="103" t="s">
        <v>621</v>
      </c>
      <c r="Y75" s="103" t="s">
        <v>621</v>
      </c>
      <c r="Z75" s="103" t="s">
        <v>621</v>
      </c>
      <c r="AA75" s="103" t="s">
        <v>621</v>
      </c>
      <c r="AB75" s="103" t="s">
        <v>622</v>
      </c>
      <c r="AC75" s="103" t="s">
        <v>621</v>
      </c>
      <c r="AD75" s="103" t="s">
        <v>621</v>
      </c>
      <c r="AE75" s="103" t="s">
        <v>623</v>
      </c>
      <c r="AF75" s="103" t="s">
        <v>621</v>
      </c>
      <c r="AG75" s="103" t="s">
        <v>621</v>
      </c>
      <c r="AH75" s="103" t="s">
        <v>621</v>
      </c>
      <c r="AI75" s="103" t="s">
        <v>621</v>
      </c>
      <c r="AJ75" s="103" t="s">
        <v>621</v>
      </c>
      <c r="AK75" s="103" t="s">
        <v>621</v>
      </c>
      <c r="AL75" s="103" t="s">
        <v>621</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C75" s="103">
        <f t="shared" si="9"/>
        <v>44</v>
      </c>
      <c r="BD75" s="103">
        <f t="shared" si="9"/>
        <v>2</v>
      </c>
      <c r="BE75" s="103">
        <f t="shared" si="9"/>
        <v>0</v>
      </c>
      <c r="BF75" s="103">
        <f t="shared" si="9"/>
        <v>4</v>
      </c>
      <c r="BG75" s="103">
        <f t="shared" si="9"/>
        <v>0</v>
      </c>
      <c r="BH75" s="103">
        <f t="shared" si="8"/>
        <v>46</v>
      </c>
    </row>
    <row r="76" spans="1:60" x14ac:dyDescent="0.25">
      <c r="A76" s="100">
        <v>250</v>
      </c>
      <c r="B76" s="67" t="s">
        <v>75</v>
      </c>
      <c r="C76" s="67" t="s">
        <v>26</v>
      </c>
      <c r="D76" s="103" t="s">
        <v>622</v>
      </c>
      <c r="E76" s="103" t="s">
        <v>621</v>
      </c>
      <c r="F76" s="103" t="s">
        <v>621</v>
      </c>
      <c r="G76" s="103" t="s">
        <v>621</v>
      </c>
      <c r="H76" s="103" t="s">
        <v>621</v>
      </c>
      <c r="I76" s="103" t="s">
        <v>621</v>
      </c>
      <c r="J76" s="103" t="s">
        <v>621</v>
      </c>
      <c r="K76" s="103" t="s">
        <v>622</v>
      </c>
      <c r="L76" s="103" t="s">
        <v>621</v>
      </c>
      <c r="M76" s="103" t="s">
        <v>621</v>
      </c>
      <c r="N76" s="103" t="s">
        <v>621</v>
      </c>
      <c r="O76" s="103" t="s">
        <v>622</v>
      </c>
      <c r="P76" s="103" t="s">
        <v>621</v>
      </c>
      <c r="Q76" s="103" t="s">
        <v>621</v>
      </c>
      <c r="R76" s="103" t="s">
        <v>621</v>
      </c>
      <c r="S76" s="103" t="s">
        <v>623</v>
      </c>
      <c r="T76" s="103" t="s">
        <v>621</v>
      </c>
      <c r="U76" s="103" t="s">
        <v>621</v>
      </c>
      <c r="V76" s="103" t="s">
        <v>621</v>
      </c>
      <c r="W76" s="103" t="s">
        <v>621</v>
      </c>
      <c r="X76" s="103" t="s">
        <v>621</v>
      </c>
      <c r="Y76" s="103" t="s">
        <v>621</v>
      </c>
      <c r="Z76" s="103" t="s">
        <v>621</v>
      </c>
      <c r="AA76" s="103" t="s">
        <v>621</v>
      </c>
      <c r="AB76" s="103" t="s">
        <v>621</v>
      </c>
      <c r="AC76" s="103" t="s">
        <v>622</v>
      </c>
      <c r="AD76" s="103" t="s">
        <v>621</v>
      </c>
      <c r="AE76" s="103" t="s">
        <v>621</v>
      </c>
      <c r="AF76" s="103" t="s">
        <v>621</v>
      </c>
      <c r="AG76" s="103" t="s">
        <v>621</v>
      </c>
      <c r="AH76" s="103" t="s">
        <v>621</v>
      </c>
      <c r="AI76" s="103" t="s">
        <v>621</v>
      </c>
      <c r="AJ76" s="103" t="s">
        <v>623</v>
      </c>
      <c r="AK76" s="103" t="s">
        <v>621</v>
      </c>
      <c r="AL76" s="103" t="s">
        <v>621</v>
      </c>
      <c r="AM76" s="103" t="s">
        <v>621</v>
      </c>
      <c r="AN76" s="103" t="s">
        <v>621</v>
      </c>
      <c r="AO76" s="103" t="s">
        <v>621</v>
      </c>
      <c r="AP76" s="103" t="s">
        <v>621</v>
      </c>
      <c r="AQ76" s="103" t="s">
        <v>621</v>
      </c>
      <c r="AR76" s="103" t="s">
        <v>621</v>
      </c>
      <c r="AS76" s="103" t="s">
        <v>620</v>
      </c>
      <c r="AT76" s="103" t="s">
        <v>621</v>
      </c>
      <c r="AU76" s="103" t="s">
        <v>621</v>
      </c>
      <c r="AV76" s="103" t="s">
        <v>621</v>
      </c>
      <c r="AW76" s="103" t="s">
        <v>621</v>
      </c>
      <c r="AX76" s="103" t="s">
        <v>621</v>
      </c>
      <c r="AY76" s="103" t="s">
        <v>621</v>
      </c>
      <c r="AZ76" s="103" t="s">
        <v>621</v>
      </c>
      <c r="BA76" s="103" t="s">
        <v>621</v>
      </c>
      <c r="BC76" s="103">
        <f t="shared" si="9"/>
        <v>43</v>
      </c>
      <c r="BD76" s="103">
        <f t="shared" si="9"/>
        <v>4</v>
      </c>
      <c r="BE76" s="103">
        <f t="shared" si="9"/>
        <v>1</v>
      </c>
      <c r="BF76" s="103">
        <f t="shared" si="9"/>
        <v>2</v>
      </c>
      <c r="BG76" s="103">
        <f t="shared" si="9"/>
        <v>0</v>
      </c>
      <c r="BH76" s="103">
        <f t="shared" si="8"/>
        <v>48</v>
      </c>
    </row>
    <row r="77" spans="1:60" x14ac:dyDescent="0.25">
      <c r="A77" s="100">
        <v>251</v>
      </c>
      <c r="B77" s="67" t="s">
        <v>76</v>
      </c>
      <c r="C77" s="67" t="s">
        <v>26</v>
      </c>
      <c r="D77" s="103" t="s">
        <v>620</v>
      </c>
      <c r="E77" s="103" t="s">
        <v>621</v>
      </c>
      <c r="F77" s="103" t="s">
        <v>621</v>
      </c>
      <c r="G77" s="103" t="s">
        <v>621</v>
      </c>
      <c r="H77" s="103" t="s">
        <v>621</v>
      </c>
      <c r="I77" s="103" t="s">
        <v>621</v>
      </c>
      <c r="J77" s="103" t="s">
        <v>621</v>
      </c>
      <c r="K77" s="103" t="s">
        <v>621</v>
      </c>
      <c r="L77" s="103" t="s">
        <v>621</v>
      </c>
      <c r="M77" s="103" t="s">
        <v>621</v>
      </c>
      <c r="N77" s="103" t="s">
        <v>620</v>
      </c>
      <c r="O77" s="103" t="s">
        <v>621</v>
      </c>
      <c r="P77" s="103" t="s">
        <v>621</v>
      </c>
      <c r="Q77" s="103" t="s">
        <v>621</v>
      </c>
      <c r="R77" s="103" t="s">
        <v>621</v>
      </c>
      <c r="S77" s="103" t="s">
        <v>621</v>
      </c>
      <c r="T77" s="103" t="s">
        <v>621</v>
      </c>
      <c r="U77" s="103" t="s">
        <v>621</v>
      </c>
      <c r="V77" s="103" t="s">
        <v>621</v>
      </c>
      <c r="W77" s="103" t="s">
        <v>621</v>
      </c>
      <c r="X77" s="103" t="s">
        <v>621</v>
      </c>
      <c r="Y77" s="103" t="s">
        <v>621</v>
      </c>
      <c r="Z77" s="103" t="s">
        <v>621</v>
      </c>
      <c r="AA77" s="103" t="s">
        <v>620</v>
      </c>
      <c r="AB77" s="103" t="s">
        <v>622</v>
      </c>
      <c r="AC77" s="103" t="s">
        <v>623</v>
      </c>
      <c r="AD77" s="103" t="s">
        <v>621</v>
      </c>
      <c r="AE77" s="103" t="s">
        <v>621</v>
      </c>
      <c r="AF77" s="103" t="s">
        <v>620</v>
      </c>
      <c r="AG77" s="103" t="s">
        <v>621</v>
      </c>
      <c r="AH77" s="103" t="s">
        <v>621</v>
      </c>
      <c r="AI77" s="103" t="s">
        <v>621</v>
      </c>
      <c r="AJ77" s="103" t="s">
        <v>621</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621</v>
      </c>
      <c r="AZ77" s="103" t="s">
        <v>621</v>
      </c>
      <c r="BA77" s="103" t="s">
        <v>621</v>
      </c>
      <c r="BC77" s="103">
        <f t="shared" si="9"/>
        <v>44</v>
      </c>
      <c r="BD77" s="103">
        <f t="shared" si="9"/>
        <v>1</v>
      </c>
      <c r="BE77" s="103">
        <f t="shared" si="9"/>
        <v>4</v>
      </c>
      <c r="BF77" s="103">
        <f t="shared" si="9"/>
        <v>1</v>
      </c>
      <c r="BG77" s="103">
        <f t="shared" si="9"/>
        <v>0</v>
      </c>
      <c r="BH77" s="103">
        <f t="shared" si="8"/>
        <v>49</v>
      </c>
    </row>
    <row r="78" spans="1:60" x14ac:dyDescent="0.25">
      <c r="A78" s="100">
        <v>252</v>
      </c>
      <c r="B78" s="67" t="s">
        <v>77</v>
      </c>
      <c r="C78" s="67" t="s">
        <v>26</v>
      </c>
      <c r="D78" s="103" t="s">
        <v>623</v>
      </c>
      <c r="E78" s="103" t="s">
        <v>621</v>
      </c>
      <c r="F78" s="103" t="s">
        <v>621</v>
      </c>
      <c r="G78" s="103" t="s">
        <v>621</v>
      </c>
      <c r="H78" s="103" t="s">
        <v>621</v>
      </c>
      <c r="I78" s="103" t="s">
        <v>620</v>
      </c>
      <c r="J78" s="103" t="s">
        <v>623</v>
      </c>
      <c r="K78" s="103" t="s">
        <v>620</v>
      </c>
      <c r="L78" s="103" t="s">
        <v>621</v>
      </c>
      <c r="M78" s="103" t="s">
        <v>621</v>
      </c>
      <c r="N78" s="103" t="s">
        <v>620</v>
      </c>
      <c r="O78" s="103" t="s">
        <v>621</v>
      </c>
      <c r="P78" s="103" t="s">
        <v>621</v>
      </c>
      <c r="Q78" s="103" t="s">
        <v>621</v>
      </c>
      <c r="R78" s="103" t="s">
        <v>621</v>
      </c>
      <c r="S78" s="103" t="s">
        <v>621</v>
      </c>
      <c r="T78" s="103" t="s">
        <v>622</v>
      </c>
      <c r="U78" s="103" t="s">
        <v>621</v>
      </c>
      <c r="V78" s="103" t="s">
        <v>621</v>
      </c>
      <c r="W78" s="103" t="s">
        <v>621</v>
      </c>
      <c r="X78" s="103" t="s">
        <v>621</v>
      </c>
      <c r="Y78" s="103" t="s">
        <v>621</v>
      </c>
      <c r="Z78" s="103" t="s">
        <v>621</v>
      </c>
      <c r="AA78" s="103" t="s">
        <v>621</v>
      </c>
      <c r="AB78" s="103" t="s">
        <v>621</v>
      </c>
      <c r="AC78" s="103" t="s">
        <v>622</v>
      </c>
      <c r="AD78" s="103" t="s">
        <v>621</v>
      </c>
      <c r="AE78" s="103" t="s">
        <v>623</v>
      </c>
      <c r="AF78" s="103" t="s">
        <v>621</v>
      </c>
      <c r="AG78" s="103" t="s">
        <v>621</v>
      </c>
      <c r="AH78" s="103" t="s">
        <v>621</v>
      </c>
      <c r="AI78" s="103" t="s">
        <v>621</v>
      </c>
      <c r="AJ78" s="103" t="s">
        <v>621</v>
      </c>
      <c r="AK78" s="103" t="s">
        <v>621</v>
      </c>
      <c r="AL78" s="103" t="s">
        <v>621</v>
      </c>
      <c r="AM78" s="103" t="s">
        <v>621</v>
      </c>
      <c r="AN78" s="103" t="s">
        <v>621</v>
      </c>
      <c r="AO78" s="103" t="s">
        <v>621</v>
      </c>
      <c r="AP78" s="103" t="s">
        <v>621</v>
      </c>
      <c r="AQ78" s="103" t="s">
        <v>621</v>
      </c>
      <c r="AR78" s="103" t="s">
        <v>621</v>
      </c>
      <c r="AS78" s="103" t="s">
        <v>621</v>
      </c>
      <c r="AT78" s="103" t="s">
        <v>621</v>
      </c>
      <c r="AU78" s="103" t="s">
        <v>620</v>
      </c>
      <c r="AV78" s="103" t="s">
        <v>621</v>
      </c>
      <c r="AW78" s="103" t="s">
        <v>621</v>
      </c>
      <c r="AX78" s="103" t="s">
        <v>621</v>
      </c>
      <c r="AY78" s="103" t="s">
        <v>621</v>
      </c>
      <c r="AZ78" s="103" t="s">
        <v>621</v>
      </c>
      <c r="BA78" s="103" t="s">
        <v>621</v>
      </c>
      <c r="BC78" s="103">
        <f t="shared" si="9"/>
        <v>41</v>
      </c>
      <c r="BD78" s="103">
        <f t="shared" si="9"/>
        <v>2</v>
      </c>
      <c r="BE78" s="103">
        <f t="shared" si="9"/>
        <v>4</v>
      </c>
      <c r="BF78" s="103">
        <f t="shared" si="9"/>
        <v>3</v>
      </c>
      <c r="BG78" s="103">
        <f t="shared" si="9"/>
        <v>0</v>
      </c>
      <c r="BH78" s="103">
        <f t="shared" si="8"/>
        <v>47</v>
      </c>
    </row>
    <row r="79" spans="1:60" x14ac:dyDescent="0.25">
      <c r="A79" s="100">
        <v>253</v>
      </c>
      <c r="B79" s="67" t="s">
        <v>78</v>
      </c>
      <c r="C79" s="67" t="s">
        <v>26</v>
      </c>
      <c r="D79" s="103" t="s">
        <v>623</v>
      </c>
      <c r="E79" s="103" t="s">
        <v>621</v>
      </c>
      <c r="F79" s="103" t="s">
        <v>621</v>
      </c>
      <c r="G79" s="103" t="s">
        <v>621</v>
      </c>
      <c r="H79" s="103" t="s">
        <v>621</v>
      </c>
      <c r="I79" s="103" t="s">
        <v>621</v>
      </c>
      <c r="J79" s="103" t="s">
        <v>623</v>
      </c>
      <c r="K79" s="103" t="s">
        <v>623</v>
      </c>
      <c r="L79" s="103" t="s">
        <v>621</v>
      </c>
      <c r="M79" s="103" t="s">
        <v>621</v>
      </c>
      <c r="N79" s="103" t="s">
        <v>623</v>
      </c>
      <c r="O79" s="103" t="s">
        <v>623</v>
      </c>
      <c r="P79" s="103" t="s">
        <v>621</v>
      </c>
      <c r="Q79" s="103" t="s">
        <v>621</v>
      </c>
      <c r="R79" s="103" t="s">
        <v>621</v>
      </c>
      <c r="S79" s="103" t="s">
        <v>621</v>
      </c>
      <c r="T79" s="103" t="s">
        <v>621</v>
      </c>
      <c r="U79" s="103" t="s">
        <v>621</v>
      </c>
      <c r="V79" s="103" t="s">
        <v>621</v>
      </c>
      <c r="W79" s="103" t="s">
        <v>621</v>
      </c>
      <c r="X79" s="103" t="s">
        <v>621</v>
      </c>
      <c r="Y79" s="103" t="s">
        <v>621</v>
      </c>
      <c r="Z79" s="103" t="s">
        <v>623</v>
      </c>
      <c r="AA79" s="103" t="s">
        <v>621</v>
      </c>
      <c r="AB79" s="103" t="s">
        <v>622</v>
      </c>
      <c r="AC79" s="103" t="s">
        <v>623</v>
      </c>
      <c r="AD79" s="103" t="s">
        <v>621</v>
      </c>
      <c r="AE79" s="103" t="s">
        <v>623</v>
      </c>
      <c r="AF79" s="103" t="s">
        <v>621</v>
      </c>
      <c r="AG79" s="103" t="s">
        <v>621</v>
      </c>
      <c r="AH79" s="103" t="s">
        <v>621</v>
      </c>
      <c r="AI79" s="103" t="s">
        <v>621</v>
      </c>
      <c r="AJ79" s="103" t="s">
        <v>621</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621</v>
      </c>
      <c r="AX79" s="103" t="s">
        <v>621</v>
      </c>
      <c r="AY79" s="103" t="s">
        <v>623</v>
      </c>
      <c r="AZ79" s="103" t="s">
        <v>621</v>
      </c>
      <c r="BA79" s="103" t="s">
        <v>621</v>
      </c>
      <c r="BC79" s="103">
        <f t="shared" si="9"/>
        <v>40</v>
      </c>
      <c r="BD79" s="103">
        <f t="shared" si="9"/>
        <v>1</v>
      </c>
      <c r="BE79" s="103">
        <f t="shared" si="9"/>
        <v>0</v>
      </c>
      <c r="BF79" s="103">
        <f t="shared" si="9"/>
        <v>9</v>
      </c>
      <c r="BG79" s="103">
        <f t="shared" si="9"/>
        <v>0</v>
      </c>
      <c r="BH79" s="103">
        <f t="shared" si="8"/>
        <v>41</v>
      </c>
    </row>
    <row r="80" spans="1:60" x14ac:dyDescent="0.25">
      <c r="A80" s="100">
        <v>254</v>
      </c>
      <c r="B80" s="67" t="s">
        <v>79</v>
      </c>
      <c r="C80" s="67" t="s">
        <v>26</v>
      </c>
      <c r="D80" s="103" t="s">
        <v>621</v>
      </c>
      <c r="E80" s="103" t="s">
        <v>621</v>
      </c>
      <c r="F80" s="103" t="s">
        <v>621</v>
      </c>
      <c r="G80" s="103" t="s">
        <v>621</v>
      </c>
      <c r="H80" s="103" t="s">
        <v>621</v>
      </c>
      <c r="I80" s="103" t="s">
        <v>621</v>
      </c>
      <c r="J80" s="103" t="s">
        <v>621</v>
      </c>
      <c r="K80" s="103" t="s">
        <v>623</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621</v>
      </c>
      <c r="AI80" s="103" t="s">
        <v>621</v>
      </c>
      <c r="AJ80" s="103" t="s">
        <v>621</v>
      </c>
      <c r="AK80" s="103" t="s">
        <v>621</v>
      </c>
      <c r="AL80" s="103" t="s">
        <v>621</v>
      </c>
      <c r="AM80" s="103" t="s">
        <v>621</v>
      </c>
      <c r="AN80" s="103" t="s">
        <v>621</v>
      </c>
      <c r="AO80" s="103" t="s">
        <v>621</v>
      </c>
      <c r="AP80" s="103" t="s">
        <v>623</v>
      </c>
      <c r="AQ80" s="103" t="s">
        <v>621</v>
      </c>
      <c r="AR80" s="103" t="s">
        <v>621</v>
      </c>
      <c r="AS80" s="103" t="s">
        <v>623</v>
      </c>
      <c r="AT80" s="103" t="s">
        <v>621</v>
      </c>
      <c r="AU80" s="103" t="s">
        <v>621</v>
      </c>
      <c r="AV80" s="103" t="s">
        <v>621</v>
      </c>
      <c r="AW80" s="103" t="s">
        <v>621</v>
      </c>
      <c r="AX80" s="103" t="s">
        <v>621</v>
      </c>
      <c r="AY80" s="103" t="s">
        <v>621</v>
      </c>
      <c r="AZ80" s="103" t="s">
        <v>621</v>
      </c>
      <c r="BA80" s="103" t="s">
        <v>621</v>
      </c>
      <c r="BC80" s="103">
        <f t="shared" si="9"/>
        <v>46</v>
      </c>
      <c r="BD80" s="103">
        <f t="shared" si="9"/>
        <v>0</v>
      </c>
      <c r="BE80" s="103">
        <f t="shared" si="9"/>
        <v>0</v>
      </c>
      <c r="BF80" s="103">
        <f t="shared" si="9"/>
        <v>4</v>
      </c>
      <c r="BG80" s="103">
        <f t="shared" si="9"/>
        <v>0</v>
      </c>
      <c r="BH80" s="103">
        <f t="shared" si="8"/>
        <v>46</v>
      </c>
    </row>
    <row r="81" spans="1:60" x14ac:dyDescent="0.25">
      <c r="A81" s="100">
        <v>255</v>
      </c>
      <c r="B81" s="67" t="s">
        <v>80</v>
      </c>
      <c r="C81" s="67" t="s">
        <v>26</v>
      </c>
      <c r="D81" s="103" t="s">
        <v>620</v>
      </c>
      <c r="E81" s="103" t="s">
        <v>621</v>
      </c>
      <c r="F81" s="103" t="s">
        <v>621</v>
      </c>
      <c r="G81" s="103" t="s">
        <v>621</v>
      </c>
      <c r="H81" s="103" t="s">
        <v>621</v>
      </c>
      <c r="I81" s="103" t="s">
        <v>621</v>
      </c>
      <c r="J81" s="103" t="s">
        <v>623</v>
      </c>
      <c r="K81" s="103" t="s">
        <v>622</v>
      </c>
      <c r="L81" s="103" t="s">
        <v>620</v>
      </c>
      <c r="M81" s="103" t="s">
        <v>621</v>
      </c>
      <c r="N81" s="103" t="s">
        <v>621</v>
      </c>
      <c r="O81" s="103" t="s">
        <v>621</v>
      </c>
      <c r="P81" s="103" t="s">
        <v>621</v>
      </c>
      <c r="Q81" s="103" t="s">
        <v>621</v>
      </c>
      <c r="R81" s="103" t="s">
        <v>621</v>
      </c>
      <c r="S81" s="103" t="s">
        <v>621</v>
      </c>
      <c r="T81" s="103" t="s">
        <v>621</v>
      </c>
      <c r="U81" s="103" t="s">
        <v>621</v>
      </c>
      <c r="V81" s="103" t="s">
        <v>621</v>
      </c>
      <c r="W81" s="103" t="s">
        <v>621</v>
      </c>
      <c r="X81" s="103" t="s">
        <v>621</v>
      </c>
      <c r="Y81" s="103" t="s">
        <v>621</v>
      </c>
      <c r="Z81" s="103" t="s">
        <v>621</v>
      </c>
      <c r="AA81" s="103" t="s">
        <v>621</v>
      </c>
      <c r="AB81" s="103" t="s">
        <v>622</v>
      </c>
      <c r="AC81" s="103" t="s">
        <v>622</v>
      </c>
      <c r="AD81" s="103" t="s">
        <v>621</v>
      </c>
      <c r="AE81" s="103" t="s">
        <v>623</v>
      </c>
      <c r="AF81" s="103" t="s">
        <v>621</v>
      </c>
      <c r="AG81" s="103" t="s">
        <v>622</v>
      </c>
      <c r="AH81" s="103" t="s">
        <v>621</v>
      </c>
      <c r="AI81" s="103" t="s">
        <v>621</v>
      </c>
      <c r="AJ81" s="103" t="s">
        <v>620</v>
      </c>
      <c r="AK81" s="103" t="s">
        <v>620</v>
      </c>
      <c r="AL81" s="103" t="s">
        <v>620</v>
      </c>
      <c r="AM81" s="103" t="s">
        <v>622</v>
      </c>
      <c r="AN81" s="103" t="s">
        <v>622</v>
      </c>
      <c r="AO81" s="103" t="s">
        <v>620</v>
      </c>
      <c r="AP81" s="103" t="s">
        <v>622</v>
      </c>
      <c r="AQ81" s="103" t="s">
        <v>623</v>
      </c>
      <c r="AR81" s="103" t="s">
        <v>621</v>
      </c>
      <c r="AS81" s="103" t="s">
        <v>622</v>
      </c>
      <c r="AT81" s="103" t="s">
        <v>621</v>
      </c>
      <c r="AU81" s="103" t="s">
        <v>621</v>
      </c>
      <c r="AV81" s="103" t="s">
        <v>620</v>
      </c>
      <c r="AW81" s="103" t="s">
        <v>621</v>
      </c>
      <c r="AX81" s="103" t="s">
        <v>621</v>
      </c>
      <c r="AY81" s="103" t="s">
        <v>622</v>
      </c>
      <c r="AZ81" s="103" t="s">
        <v>622</v>
      </c>
      <c r="BA81" s="103" t="s">
        <v>622</v>
      </c>
      <c r="BC81" s="103">
        <f t="shared" si="9"/>
        <v>29</v>
      </c>
      <c r="BD81" s="103">
        <f t="shared" si="9"/>
        <v>11</v>
      </c>
      <c r="BE81" s="103">
        <f t="shared" si="9"/>
        <v>7</v>
      </c>
      <c r="BF81" s="103">
        <f t="shared" si="9"/>
        <v>3</v>
      </c>
      <c r="BG81" s="103">
        <f t="shared" si="9"/>
        <v>0</v>
      </c>
      <c r="BH81" s="103">
        <f t="shared" si="8"/>
        <v>47</v>
      </c>
    </row>
    <row r="82" spans="1:60" x14ac:dyDescent="0.25">
      <c r="A82" s="100">
        <v>256</v>
      </c>
      <c r="B82" s="67" t="s">
        <v>81</v>
      </c>
      <c r="C82" s="67" t="s">
        <v>26</v>
      </c>
      <c r="D82" s="103" t="s">
        <v>620</v>
      </c>
      <c r="E82" s="103" t="s">
        <v>621</v>
      </c>
      <c r="F82" s="103" t="s">
        <v>621</v>
      </c>
      <c r="G82" s="103" t="s">
        <v>621</v>
      </c>
      <c r="H82" s="103" t="s">
        <v>621</v>
      </c>
      <c r="I82" s="103" t="s">
        <v>621</v>
      </c>
      <c r="J82" s="103" t="s">
        <v>621</v>
      </c>
      <c r="K82" s="103" t="s">
        <v>623</v>
      </c>
      <c r="L82" s="103" t="s">
        <v>620</v>
      </c>
      <c r="M82" s="103" t="s">
        <v>621</v>
      </c>
      <c r="N82" s="103" t="s">
        <v>621</v>
      </c>
      <c r="O82" s="103" t="s">
        <v>622</v>
      </c>
      <c r="P82" s="103" t="s">
        <v>620</v>
      </c>
      <c r="Q82" s="103" t="s">
        <v>620</v>
      </c>
      <c r="R82" s="103" t="s">
        <v>621</v>
      </c>
      <c r="S82" s="103" t="s">
        <v>621</v>
      </c>
      <c r="T82" s="103" t="s">
        <v>621</v>
      </c>
      <c r="U82" s="103" t="s">
        <v>621</v>
      </c>
      <c r="V82" s="103" t="s">
        <v>621</v>
      </c>
      <c r="W82" s="103" t="s">
        <v>621</v>
      </c>
      <c r="X82" s="103" t="s">
        <v>621</v>
      </c>
      <c r="Y82" s="103" t="s">
        <v>621</v>
      </c>
      <c r="Z82" s="103" t="s">
        <v>620</v>
      </c>
      <c r="AA82" s="103" t="s">
        <v>621</v>
      </c>
      <c r="AB82" s="103" t="s">
        <v>622</v>
      </c>
      <c r="AC82" s="103" t="s">
        <v>622</v>
      </c>
      <c r="AD82" s="103" t="s">
        <v>621</v>
      </c>
      <c r="AE82" s="103" t="s">
        <v>622</v>
      </c>
      <c r="AF82" s="103" t="s">
        <v>621</v>
      </c>
      <c r="AG82" s="103" t="s">
        <v>620</v>
      </c>
      <c r="AH82" s="103" t="s">
        <v>621</v>
      </c>
      <c r="AI82" s="103" t="s">
        <v>623</v>
      </c>
      <c r="AJ82" s="103" t="s">
        <v>621</v>
      </c>
      <c r="AK82" s="103" t="s">
        <v>621</v>
      </c>
      <c r="AL82" s="103" t="s">
        <v>621</v>
      </c>
      <c r="AM82" s="103" t="s">
        <v>621</v>
      </c>
      <c r="AN82" s="103" t="s">
        <v>621</v>
      </c>
      <c r="AO82" s="103" t="s">
        <v>620</v>
      </c>
      <c r="AP82" s="103" t="s">
        <v>621</v>
      </c>
      <c r="AQ82" s="103" t="s">
        <v>621</v>
      </c>
      <c r="AR82" s="103" t="s">
        <v>620</v>
      </c>
      <c r="AS82" s="103" t="s">
        <v>621</v>
      </c>
      <c r="AT82" s="103" t="s">
        <v>621</v>
      </c>
      <c r="AU82" s="103" t="s">
        <v>621</v>
      </c>
      <c r="AV82" s="103" t="s">
        <v>621</v>
      </c>
      <c r="AW82" s="103" t="s">
        <v>621</v>
      </c>
      <c r="AX82" s="103" t="s">
        <v>621</v>
      </c>
      <c r="AY82" s="103" t="s">
        <v>620</v>
      </c>
      <c r="AZ82" s="103" t="s">
        <v>621</v>
      </c>
      <c r="BA82" s="103" t="s">
        <v>621</v>
      </c>
      <c r="BC82" s="103">
        <f t="shared" si="9"/>
        <v>35</v>
      </c>
      <c r="BD82" s="103">
        <f t="shared" si="9"/>
        <v>4</v>
      </c>
      <c r="BE82" s="103">
        <f t="shared" si="9"/>
        <v>9</v>
      </c>
      <c r="BF82" s="103">
        <f t="shared" si="9"/>
        <v>2</v>
      </c>
      <c r="BG82" s="103">
        <f t="shared" si="9"/>
        <v>0</v>
      </c>
      <c r="BH82" s="103">
        <f t="shared" si="8"/>
        <v>48</v>
      </c>
    </row>
    <row r="83" spans="1:60" x14ac:dyDescent="0.25">
      <c r="A83" s="100">
        <v>257</v>
      </c>
      <c r="B83" s="67" t="s">
        <v>82</v>
      </c>
      <c r="C83" s="67" t="s">
        <v>26</v>
      </c>
      <c r="D83" s="103" t="s">
        <v>623</v>
      </c>
      <c r="E83" s="103" t="s">
        <v>623</v>
      </c>
      <c r="F83" s="103" t="s">
        <v>621</v>
      </c>
      <c r="G83" s="103" t="s">
        <v>621</v>
      </c>
      <c r="H83" s="103" t="s">
        <v>621</v>
      </c>
      <c r="I83" s="103" t="s">
        <v>621</v>
      </c>
      <c r="J83" s="103" t="s">
        <v>621</v>
      </c>
      <c r="K83" s="103" t="s">
        <v>621</v>
      </c>
      <c r="L83" s="103" t="s">
        <v>622</v>
      </c>
      <c r="M83" s="103" t="s">
        <v>621</v>
      </c>
      <c r="N83" s="103" t="s">
        <v>620</v>
      </c>
      <c r="O83" s="103" t="s">
        <v>621</v>
      </c>
      <c r="P83" s="103" t="s">
        <v>621</v>
      </c>
      <c r="Q83" s="103" t="s">
        <v>621</v>
      </c>
      <c r="R83" s="103" t="s">
        <v>621</v>
      </c>
      <c r="S83" s="103" t="s">
        <v>621</v>
      </c>
      <c r="T83" s="103" t="s">
        <v>621</v>
      </c>
      <c r="U83" s="103" t="s">
        <v>621</v>
      </c>
      <c r="V83" s="103" t="s">
        <v>621</v>
      </c>
      <c r="W83" s="103" t="s">
        <v>621</v>
      </c>
      <c r="X83" s="103" t="s">
        <v>620</v>
      </c>
      <c r="Y83" s="103" t="s">
        <v>621</v>
      </c>
      <c r="Z83" s="103" t="s">
        <v>621</v>
      </c>
      <c r="AA83" s="103" t="s">
        <v>623</v>
      </c>
      <c r="AB83" s="103" t="s">
        <v>621</v>
      </c>
      <c r="AC83" s="103" t="s">
        <v>622</v>
      </c>
      <c r="AD83" s="103" t="s">
        <v>621</v>
      </c>
      <c r="AE83" s="103" t="s">
        <v>622</v>
      </c>
      <c r="AF83" s="103" t="s">
        <v>620</v>
      </c>
      <c r="AG83" s="103" t="s">
        <v>621</v>
      </c>
      <c r="AH83" s="103" t="s">
        <v>621</v>
      </c>
      <c r="AI83" s="103" t="s">
        <v>623</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621</v>
      </c>
      <c r="AW83" s="103" t="s">
        <v>623</v>
      </c>
      <c r="AX83" s="103" t="s">
        <v>621</v>
      </c>
      <c r="AY83" s="103" t="s">
        <v>620</v>
      </c>
      <c r="AZ83" s="103" t="s">
        <v>621</v>
      </c>
      <c r="BA83" s="103" t="s">
        <v>621</v>
      </c>
      <c r="BC83" s="103">
        <f t="shared" si="9"/>
        <v>38</v>
      </c>
      <c r="BD83" s="103">
        <f t="shared" si="9"/>
        <v>3</v>
      </c>
      <c r="BE83" s="103">
        <f t="shared" si="9"/>
        <v>4</v>
      </c>
      <c r="BF83" s="103">
        <f t="shared" si="9"/>
        <v>5</v>
      </c>
      <c r="BG83" s="103">
        <f t="shared" si="9"/>
        <v>0</v>
      </c>
      <c r="BH83" s="103">
        <f t="shared" si="8"/>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620</v>
      </c>
      <c r="M84" s="103" t="s">
        <v>621</v>
      </c>
      <c r="N84" s="103" t="s">
        <v>621</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621</v>
      </c>
      <c r="AC84" s="103" t="s">
        <v>622</v>
      </c>
      <c r="AD84" s="103" t="s">
        <v>621</v>
      </c>
      <c r="AE84" s="103" t="s">
        <v>620</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621</v>
      </c>
      <c r="AW84" s="103" t="s">
        <v>621</v>
      </c>
      <c r="AX84" s="103" t="s">
        <v>623</v>
      </c>
      <c r="AY84" s="103" t="s">
        <v>623</v>
      </c>
      <c r="AZ84" s="103" t="s">
        <v>621</v>
      </c>
      <c r="BA84" s="103" t="s">
        <v>621</v>
      </c>
      <c r="BC84" s="103">
        <f t="shared" ref="BC84:BG93" si="10">COUNTIF($D84:$BA84,BC$3)</f>
        <v>45</v>
      </c>
      <c r="BD84" s="103">
        <f t="shared" si="10"/>
        <v>1</v>
      </c>
      <c r="BE84" s="103">
        <f t="shared" si="10"/>
        <v>2</v>
      </c>
      <c r="BF84" s="103">
        <f t="shared" si="10"/>
        <v>2</v>
      </c>
      <c r="BG84" s="103">
        <f t="shared" si="10"/>
        <v>0</v>
      </c>
      <c r="BH84" s="103">
        <f t="shared" si="8"/>
        <v>48</v>
      </c>
    </row>
    <row r="85" spans="1:60" x14ac:dyDescent="0.25">
      <c r="A85" s="100">
        <v>259</v>
      </c>
      <c r="B85" s="67" t="s">
        <v>84</v>
      </c>
      <c r="C85" s="67" t="s">
        <v>26</v>
      </c>
      <c r="D85" s="103" t="s">
        <v>623</v>
      </c>
      <c r="E85" s="103" t="s">
        <v>620</v>
      </c>
      <c r="F85" s="103" t="s">
        <v>621</v>
      </c>
      <c r="G85" s="103" t="s">
        <v>621</v>
      </c>
      <c r="H85" s="103" t="s">
        <v>621</v>
      </c>
      <c r="I85" s="103" t="s">
        <v>621</v>
      </c>
      <c r="J85" s="103" t="s">
        <v>623</v>
      </c>
      <c r="K85" s="103" t="s">
        <v>623</v>
      </c>
      <c r="L85" s="103" t="s">
        <v>622</v>
      </c>
      <c r="M85" s="103" t="s">
        <v>621</v>
      </c>
      <c r="N85" s="103" t="s">
        <v>623</v>
      </c>
      <c r="O85" s="103" t="s">
        <v>621</v>
      </c>
      <c r="P85" s="103" t="s">
        <v>622</v>
      </c>
      <c r="Q85" s="103" t="s">
        <v>623</v>
      </c>
      <c r="R85" s="103" t="s">
        <v>621</v>
      </c>
      <c r="S85" s="103" t="s">
        <v>621</v>
      </c>
      <c r="T85" s="103" t="s">
        <v>621</v>
      </c>
      <c r="U85" s="103" t="s">
        <v>621</v>
      </c>
      <c r="V85" s="103" t="s">
        <v>621</v>
      </c>
      <c r="W85" s="103" t="s">
        <v>621</v>
      </c>
      <c r="X85" s="103" t="s">
        <v>620</v>
      </c>
      <c r="Y85" s="103" t="s">
        <v>621</v>
      </c>
      <c r="Z85" s="103" t="s">
        <v>621</v>
      </c>
      <c r="AA85" s="103" t="s">
        <v>620</v>
      </c>
      <c r="AB85" s="103" t="s">
        <v>622</v>
      </c>
      <c r="AC85" s="103" t="s">
        <v>622</v>
      </c>
      <c r="AD85" s="103" t="s">
        <v>621</v>
      </c>
      <c r="AE85" s="103" t="s">
        <v>623</v>
      </c>
      <c r="AF85" s="103" t="s">
        <v>621</v>
      </c>
      <c r="AG85" s="103" t="s">
        <v>621</v>
      </c>
      <c r="AH85" s="103" t="s">
        <v>621</v>
      </c>
      <c r="AI85" s="103" t="s">
        <v>623</v>
      </c>
      <c r="AJ85" s="103" t="s">
        <v>621</v>
      </c>
      <c r="AK85" s="103" t="s">
        <v>621</v>
      </c>
      <c r="AL85" s="103" t="s">
        <v>621</v>
      </c>
      <c r="AM85" s="103" t="s">
        <v>621</v>
      </c>
      <c r="AN85" s="103" t="s">
        <v>621</v>
      </c>
      <c r="AO85" s="103" t="s">
        <v>621</v>
      </c>
      <c r="AP85" s="103" t="s">
        <v>621</v>
      </c>
      <c r="AQ85" s="103" t="s">
        <v>621</v>
      </c>
      <c r="AR85" s="103" t="s">
        <v>621</v>
      </c>
      <c r="AS85" s="103" t="s">
        <v>621</v>
      </c>
      <c r="AT85" s="103" t="s">
        <v>621</v>
      </c>
      <c r="AU85" s="103" t="s">
        <v>623</v>
      </c>
      <c r="AV85" s="103" t="s">
        <v>621</v>
      </c>
      <c r="AW85" s="103" t="s">
        <v>621</v>
      </c>
      <c r="AX85" s="103" t="s">
        <v>621</v>
      </c>
      <c r="AY85" s="103" t="s">
        <v>623</v>
      </c>
      <c r="AZ85" s="103" t="s">
        <v>621</v>
      </c>
      <c r="BA85" s="103" t="s">
        <v>621</v>
      </c>
      <c r="BC85" s="103">
        <f t="shared" si="10"/>
        <v>34</v>
      </c>
      <c r="BD85" s="103">
        <f t="shared" si="10"/>
        <v>4</v>
      </c>
      <c r="BE85" s="103">
        <f t="shared" si="10"/>
        <v>3</v>
      </c>
      <c r="BF85" s="103">
        <f t="shared" si="10"/>
        <v>9</v>
      </c>
      <c r="BG85" s="103">
        <f t="shared" si="10"/>
        <v>0</v>
      </c>
      <c r="BH85" s="103">
        <f t="shared" si="8"/>
        <v>41</v>
      </c>
    </row>
    <row r="86" spans="1:60" x14ac:dyDescent="0.25">
      <c r="A86" s="100">
        <v>260</v>
      </c>
      <c r="B86" s="67" t="s">
        <v>85</v>
      </c>
      <c r="C86" s="67" t="s">
        <v>26</v>
      </c>
      <c r="D86" s="103" t="s">
        <v>621</v>
      </c>
      <c r="E86" s="103" t="s">
        <v>621</v>
      </c>
      <c r="F86" s="103" t="s">
        <v>620</v>
      </c>
      <c r="G86" s="103" t="s">
        <v>621</v>
      </c>
      <c r="H86" s="103" t="s">
        <v>621</v>
      </c>
      <c r="I86" s="103" t="s">
        <v>621</v>
      </c>
      <c r="J86" s="103" t="s">
        <v>623</v>
      </c>
      <c r="K86" s="103" t="s">
        <v>621</v>
      </c>
      <c r="L86" s="103" t="s">
        <v>621</v>
      </c>
      <c r="M86" s="103" t="s">
        <v>621</v>
      </c>
      <c r="N86" s="103" t="s">
        <v>621</v>
      </c>
      <c r="O86" s="103" t="s">
        <v>621</v>
      </c>
      <c r="P86" s="103" t="s">
        <v>621</v>
      </c>
      <c r="Q86" s="103" t="s">
        <v>621</v>
      </c>
      <c r="R86" s="103" t="s">
        <v>621</v>
      </c>
      <c r="S86" s="103" t="s">
        <v>621</v>
      </c>
      <c r="T86" s="103" t="s">
        <v>623</v>
      </c>
      <c r="U86" s="103" t="s">
        <v>621</v>
      </c>
      <c r="V86" s="103" t="s">
        <v>621</v>
      </c>
      <c r="W86" s="103" t="s">
        <v>621</v>
      </c>
      <c r="X86" s="103" t="s">
        <v>621</v>
      </c>
      <c r="Y86" s="103" t="s">
        <v>621</v>
      </c>
      <c r="Z86" s="103" t="s">
        <v>621</v>
      </c>
      <c r="AA86" s="103" t="s">
        <v>621</v>
      </c>
      <c r="AB86" s="103" t="s">
        <v>622</v>
      </c>
      <c r="AC86" s="103" t="s">
        <v>621</v>
      </c>
      <c r="AD86" s="103" t="s">
        <v>621</v>
      </c>
      <c r="AE86" s="103" t="s">
        <v>623</v>
      </c>
      <c r="AF86" s="103" t="s">
        <v>621</v>
      </c>
      <c r="AG86" s="103" t="s">
        <v>621</v>
      </c>
      <c r="AH86" s="103" t="s">
        <v>621</v>
      </c>
      <c r="AI86" s="103" t="s">
        <v>621</v>
      </c>
      <c r="AJ86" s="103" t="s">
        <v>621</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f t="shared" si="10"/>
        <v>44</v>
      </c>
      <c r="BD86" s="103">
        <f t="shared" si="10"/>
        <v>1</v>
      </c>
      <c r="BE86" s="103">
        <f t="shared" si="10"/>
        <v>1</v>
      </c>
      <c r="BF86" s="103">
        <f t="shared" si="10"/>
        <v>4</v>
      </c>
      <c r="BG86" s="103">
        <f t="shared" si="10"/>
        <v>0</v>
      </c>
      <c r="BH86" s="103">
        <f t="shared" si="8"/>
        <v>46</v>
      </c>
    </row>
    <row r="87" spans="1:60" x14ac:dyDescent="0.25">
      <c r="A87" s="100">
        <v>261</v>
      </c>
      <c r="B87" s="67" t="s">
        <v>86</v>
      </c>
      <c r="C87" s="67" t="s">
        <v>26</v>
      </c>
      <c r="D87" s="103" t="s">
        <v>620</v>
      </c>
      <c r="E87" s="103" t="s">
        <v>621</v>
      </c>
      <c r="F87" s="103" t="s">
        <v>621</v>
      </c>
      <c r="G87" s="103" t="s">
        <v>621</v>
      </c>
      <c r="H87" s="103" t="s">
        <v>621</v>
      </c>
      <c r="I87" s="103" t="s">
        <v>621</v>
      </c>
      <c r="J87" s="103" t="s">
        <v>620</v>
      </c>
      <c r="K87" s="103" t="s">
        <v>623</v>
      </c>
      <c r="L87" s="103" t="s">
        <v>621</v>
      </c>
      <c r="M87" s="103" t="s">
        <v>621</v>
      </c>
      <c r="N87" s="103" t="s">
        <v>623</v>
      </c>
      <c r="O87" s="103" t="s">
        <v>620</v>
      </c>
      <c r="P87" s="103" t="s">
        <v>621</v>
      </c>
      <c r="Q87" s="103" t="s">
        <v>621</v>
      </c>
      <c r="R87" s="103" t="s">
        <v>621</v>
      </c>
      <c r="S87" s="103" t="s">
        <v>621</v>
      </c>
      <c r="T87" s="103" t="s">
        <v>621</v>
      </c>
      <c r="U87" s="103" t="s">
        <v>621</v>
      </c>
      <c r="V87" s="103" t="s">
        <v>621</v>
      </c>
      <c r="W87" s="103" t="s">
        <v>621</v>
      </c>
      <c r="X87" s="103" t="s">
        <v>621</v>
      </c>
      <c r="Y87" s="103" t="s">
        <v>621</v>
      </c>
      <c r="Z87" s="103" t="s">
        <v>621</v>
      </c>
      <c r="AA87" s="103" t="s">
        <v>621</v>
      </c>
      <c r="AB87" s="103" t="s">
        <v>622</v>
      </c>
      <c r="AC87" s="103" t="s">
        <v>623</v>
      </c>
      <c r="AD87" s="103" t="s">
        <v>621</v>
      </c>
      <c r="AE87" s="103" t="s">
        <v>623</v>
      </c>
      <c r="AF87" s="103" t="s">
        <v>621</v>
      </c>
      <c r="AG87" s="103" t="s">
        <v>620</v>
      </c>
      <c r="AH87" s="103" t="s">
        <v>621</v>
      </c>
      <c r="AI87" s="103" t="s">
        <v>621</v>
      </c>
      <c r="AJ87" s="103" t="s">
        <v>621</v>
      </c>
      <c r="AK87" s="103" t="s">
        <v>621</v>
      </c>
      <c r="AL87" s="103" t="s">
        <v>621</v>
      </c>
      <c r="AM87" s="103" t="s">
        <v>621</v>
      </c>
      <c r="AN87" s="103" t="s">
        <v>622</v>
      </c>
      <c r="AO87" s="103" t="s">
        <v>621</v>
      </c>
      <c r="AP87" s="103" t="s">
        <v>623</v>
      </c>
      <c r="AQ87" s="103" t="s">
        <v>621</v>
      </c>
      <c r="AR87" s="103" t="s">
        <v>621</v>
      </c>
      <c r="AS87" s="103" t="s">
        <v>621</v>
      </c>
      <c r="AT87" s="103" t="s">
        <v>621</v>
      </c>
      <c r="AU87" s="103" t="s">
        <v>621</v>
      </c>
      <c r="AV87" s="103" t="s">
        <v>621</v>
      </c>
      <c r="AW87" s="103" t="s">
        <v>621</v>
      </c>
      <c r="AX87" s="103" t="s">
        <v>621</v>
      </c>
      <c r="AY87" s="103" t="s">
        <v>621</v>
      </c>
      <c r="AZ87" s="103" t="s">
        <v>621</v>
      </c>
      <c r="BA87" s="103" t="s">
        <v>621</v>
      </c>
      <c r="BC87" s="103">
        <f t="shared" si="10"/>
        <v>39</v>
      </c>
      <c r="BD87" s="103">
        <f t="shared" si="10"/>
        <v>2</v>
      </c>
      <c r="BE87" s="103">
        <f t="shared" si="10"/>
        <v>4</v>
      </c>
      <c r="BF87" s="103">
        <f t="shared" si="10"/>
        <v>5</v>
      </c>
      <c r="BG87" s="103">
        <f t="shared" si="10"/>
        <v>0</v>
      </c>
      <c r="BH87" s="103">
        <f t="shared" si="8"/>
        <v>45</v>
      </c>
    </row>
    <row r="88" spans="1:60" x14ac:dyDescent="0.25">
      <c r="A88" s="100">
        <v>262</v>
      </c>
      <c r="B88" s="67" t="s">
        <v>87</v>
      </c>
      <c r="C88" s="67" t="s">
        <v>26</v>
      </c>
      <c r="D88" s="103" t="s">
        <v>621</v>
      </c>
      <c r="E88" s="103" t="s">
        <v>621</v>
      </c>
      <c r="F88" s="103" t="s">
        <v>620</v>
      </c>
      <c r="G88" s="103" t="s">
        <v>621</v>
      </c>
      <c r="H88" s="103" t="s">
        <v>621</v>
      </c>
      <c r="I88" s="103" t="s">
        <v>621</v>
      </c>
      <c r="J88" s="103" t="s">
        <v>623</v>
      </c>
      <c r="K88" s="103" t="s">
        <v>621</v>
      </c>
      <c r="L88" s="103" t="s">
        <v>620</v>
      </c>
      <c r="M88" s="103" t="s">
        <v>621</v>
      </c>
      <c r="N88" s="103" t="s">
        <v>623</v>
      </c>
      <c r="O88" s="103" t="s">
        <v>622</v>
      </c>
      <c r="P88" s="103" t="s">
        <v>621</v>
      </c>
      <c r="Q88" s="103" t="s">
        <v>620</v>
      </c>
      <c r="R88" s="103" t="s">
        <v>621</v>
      </c>
      <c r="S88" s="103" t="s">
        <v>621</v>
      </c>
      <c r="T88" s="103" t="s">
        <v>621</v>
      </c>
      <c r="U88" s="103" t="s">
        <v>621</v>
      </c>
      <c r="V88" s="103" t="s">
        <v>621</v>
      </c>
      <c r="W88" s="103" t="s">
        <v>621</v>
      </c>
      <c r="X88" s="103" t="s">
        <v>621</v>
      </c>
      <c r="Y88" s="103" t="s">
        <v>621</v>
      </c>
      <c r="Z88" s="103" t="s">
        <v>621</v>
      </c>
      <c r="AA88" s="103" t="s">
        <v>620</v>
      </c>
      <c r="AB88" s="103" t="s">
        <v>622</v>
      </c>
      <c r="AC88" s="103" t="s">
        <v>621</v>
      </c>
      <c r="AD88" s="103" t="s">
        <v>621</v>
      </c>
      <c r="AE88" s="103" t="s">
        <v>622</v>
      </c>
      <c r="AF88" s="103" t="s">
        <v>620</v>
      </c>
      <c r="AG88" s="103" t="s">
        <v>622</v>
      </c>
      <c r="AH88" s="103" t="s">
        <v>621</v>
      </c>
      <c r="AI88" s="103" t="s">
        <v>621</v>
      </c>
      <c r="AJ88" s="103" t="s">
        <v>621</v>
      </c>
      <c r="AK88" s="103" t="s">
        <v>621</v>
      </c>
      <c r="AL88" s="103" t="s">
        <v>621</v>
      </c>
      <c r="AM88" s="103" t="s">
        <v>621</v>
      </c>
      <c r="AN88" s="103" t="s">
        <v>622</v>
      </c>
      <c r="AO88" s="103" t="s">
        <v>621</v>
      </c>
      <c r="AP88" s="103" t="s">
        <v>621</v>
      </c>
      <c r="AQ88" s="103" t="s">
        <v>620</v>
      </c>
      <c r="AR88" s="103" t="s">
        <v>621</v>
      </c>
      <c r="AS88" s="103" t="s">
        <v>622</v>
      </c>
      <c r="AT88" s="103" t="s">
        <v>620</v>
      </c>
      <c r="AU88" s="103" t="s">
        <v>621</v>
      </c>
      <c r="AV88" s="103" t="s">
        <v>621</v>
      </c>
      <c r="AW88" s="103" t="s">
        <v>620</v>
      </c>
      <c r="AX88" s="103" t="s">
        <v>620</v>
      </c>
      <c r="AY88" s="103" t="s">
        <v>622</v>
      </c>
      <c r="AZ88" s="103" t="s">
        <v>622</v>
      </c>
      <c r="BA88" s="103" t="s">
        <v>622</v>
      </c>
      <c r="BC88" s="103">
        <f t="shared" si="10"/>
        <v>30</v>
      </c>
      <c r="BD88" s="103">
        <f t="shared" si="10"/>
        <v>9</v>
      </c>
      <c r="BE88" s="103">
        <f t="shared" si="10"/>
        <v>9</v>
      </c>
      <c r="BF88" s="103">
        <f t="shared" si="10"/>
        <v>2</v>
      </c>
      <c r="BG88" s="103">
        <f t="shared" si="10"/>
        <v>0</v>
      </c>
      <c r="BH88" s="103">
        <f t="shared" si="8"/>
        <v>48</v>
      </c>
    </row>
    <row r="89" spans="1:60" x14ac:dyDescent="0.25">
      <c r="A89" s="100">
        <v>263</v>
      </c>
      <c r="B89" s="67" t="s">
        <v>88</v>
      </c>
      <c r="C89" s="67" t="s">
        <v>26</v>
      </c>
      <c r="D89" s="103" t="s">
        <v>620</v>
      </c>
      <c r="E89" s="103" t="s">
        <v>621</v>
      </c>
      <c r="F89" s="103" t="s">
        <v>623</v>
      </c>
      <c r="G89" s="103" t="s">
        <v>621</v>
      </c>
      <c r="H89" s="103" t="s">
        <v>621</v>
      </c>
      <c r="I89" s="103" t="s">
        <v>621</v>
      </c>
      <c r="J89" s="103" t="s">
        <v>621</v>
      </c>
      <c r="K89" s="103" t="s">
        <v>622</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621</v>
      </c>
      <c r="Z89" s="103" t="s">
        <v>621</v>
      </c>
      <c r="AA89" s="103" t="s">
        <v>623</v>
      </c>
      <c r="AB89" s="103" t="s">
        <v>622</v>
      </c>
      <c r="AC89" s="103" t="s">
        <v>620</v>
      </c>
      <c r="AD89" s="103" t="s">
        <v>621</v>
      </c>
      <c r="AE89" s="103" t="s">
        <v>623</v>
      </c>
      <c r="AF89" s="103" t="s">
        <v>621</v>
      </c>
      <c r="AG89" s="103" t="s">
        <v>621</v>
      </c>
      <c r="AH89" s="103" t="s">
        <v>621</v>
      </c>
      <c r="AI89" s="103" t="s">
        <v>621</v>
      </c>
      <c r="AJ89" s="103" t="s">
        <v>621</v>
      </c>
      <c r="AK89" s="103" t="s">
        <v>621</v>
      </c>
      <c r="AL89" s="103" t="s">
        <v>621</v>
      </c>
      <c r="AM89" s="103" t="s">
        <v>621</v>
      </c>
      <c r="AN89" s="103" t="s">
        <v>621</v>
      </c>
      <c r="AO89" s="103" t="s">
        <v>621</v>
      </c>
      <c r="AP89" s="103" t="s">
        <v>621</v>
      </c>
      <c r="AQ89" s="103" t="s">
        <v>621</v>
      </c>
      <c r="AR89" s="103" t="s">
        <v>621</v>
      </c>
      <c r="AS89" s="103" t="s">
        <v>621</v>
      </c>
      <c r="AT89" s="103" t="s">
        <v>621</v>
      </c>
      <c r="AU89" s="103" t="s">
        <v>621</v>
      </c>
      <c r="AV89" s="103" t="s">
        <v>621</v>
      </c>
      <c r="AW89" s="103" t="s">
        <v>621</v>
      </c>
      <c r="AX89" s="103" t="s">
        <v>621</v>
      </c>
      <c r="AY89" s="103" t="s">
        <v>621</v>
      </c>
      <c r="AZ89" s="103" t="s">
        <v>621</v>
      </c>
      <c r="BA89" s="103" t="s">
        <v>621</v>
      </c>
      <c r="BC89" s="103">
        <f t="shared" si="10"/>
        <v>43</v>
      </c>
      <c r="BD89" s="103">
        <f t="shared" si="10"/>
        <v>2</v>
      </c>
      <c r="BE89" s="103">
        <f t="shared" si="10"/>
        <v>2</v>
      </c>
      <c r="BF89" s="103">
        <f t="shared" si="10"/>
        <v>3</v>
      </c>
      <c r="BG89" s="103">
        <f t="shared" si="10"/>
        <v>0</v>
      </c>
      <c r="BH89" s="103">
        <f t="shared" si="8"/>
        <v>47</v>
      </c>
    </row>
    <row r="90" spans="1:60" x14ac:dyDescent="0.25">
      <c r="A90" s="100">
        <v>264</v>
      </c>
      <c r="B90" s="67" t="s">
        <v>89</v>
      </c>
      <c r="C90" s="67" t="s">
        <v>26</v>
      </c>
      <c r="D90" s="103" t="s">
        <v>622</v>
      </c>
      <c r="E90" s="103" t="s">
        <v>621</v>
      </c>
      <c r="F90" s="103" t="s">
        <v>621</v>
      </c>
      <c r="G90" s="103" t="s">
        <v>621</v>
      </c>
      <c r="H90" s="103" t="s">
        <v>621</v>
      </c>
      <c r="I90" s="103" t="s">
        <v>621</v>
      </c>
      <c r="J90" s="103" t="s">
        <v>621</v>
      </c>
      <c r="K90" s="103" t="s">
        <v>621</v>
      </c>
      <c r="L90" s="103" t="s">
        <v>621</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621</v>
      </c>
      <c r="Z90" s="103" t="s">
        <v>621</v>
      </c>
      <c r="AA90" s="103" t="s">
        <v>621</v>
      </c>
      <c r="AB90" s="103" t="s">
        <v>622</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f t="shared" si="10"/>
        <v>48</v>
      </c>
      <c r="BD90" s="103">
        <f t="shared" si="10"/>
        <v>2</v>
      </c>
      <c r="BE90" s="103">
        <f t="shared" si="10"/>
        <v>0</v>
      </c>
      <c r="BF90" s="103">
        <f t="shared" si="10"/>
        <v>0</v>
      </c>
      <c r="BG90" s="103">
        <f t="shared" si="10"/>
        <v>0</v>
      </c>
      <c r="BH90" s="103">
        <f t="shared" si="8"/>
        <v>50</v>
      </c>
    </row>
    <row r="91" spans="1:60" x14ac:dyDescent="0.25">
      <c r="A91" s="100">
        <v>265</v>
      </c>
      <c r="B91" s="67" t="s">
        <v>90</v>
      </c>
      <c r="C91" s="67" t="s">
        <v>26</v>
      </c>
      <c r="D91" s="103" t="s">
        <v>623</v>
      </c>
      <c r="E91" s="103" t="s">
        <v>621</v>
      </c>
      <c r="F91" s="103" t="s">
        <v>621</v>
      </c>
      <c r="G91" s="103" t="s">
        <v>621</v>
      </c>
      <c r="H91" s="103" t="s">
        <v>621</v>
      </c>
      <c r="I91" s="103" t="s">
        <v>621</v>
      </c>
      <c r="J91" s="103" t="s">
        <v>621</v>
      </c>
      <c r="K91" s="103" t="s">
        <v>621</v>
      </c>
      <c r="L91" s="103" t="s">
        <v>623</v>
      </c>
      <c r="M91" s="103" t="s">
        <v>621</v>
      </c>
      <c r="N91" s="103" t="s">
        <v>623</v>
      </c>
      <c r="O91" s="103" t="s">
        <v>622</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622</v>
      </c>
      <c r="AD91" s="103" t="s">
        <v>621</v>
      </c>
      <c r="AE91" s="103" t="s">
        <v>623</v>
      </c>
      <c r="AF91" s="103" t="s">
        <v>620</v>
      </c>
      <c r="AG91" s="103" t="s">
        <v>621</v>
      </c>
      <c r="AH91" s="103" t="s">
        <v>621</v>
      </c>
      <c r="AI91" s="103" t="s">
        <v>621</v>
      </c>
      <c r="AJ91" s="103" t="s">
        <v>621</v>
      </c>
      <c r="AK91" s="103" t="s">
        <v>621</v>
      </c>
      <c r="AL91" s="103" t="s">
        <v>621</v>
      </c>
      <c r="AM91" s="103" t="s">
        <v>621</v>
      </c>
      <c r="AN91" s="103" t="s">
        <v>621</v>
      </c>
      <c r="AO91" s="103" t="s">
        <v>621</v>
      </c>
      <c r="AP91" s="103" t="s">
        <v>623</v>
      </c>
      <c r="AQ91" s="103" t="s">
        <v>621</v>
      </c>
      <c r="AR91" s="103" t="s">
        <v>621</v>
      </c>
      <c r="AS91" s="103" t="s">
        <v>620</v>
      </c>
      <c r="AT91" s="103" t="s">
        <v>621</v>
      </c>
      <c r="AU91" s="103" t="s">
        <v>621</v>
      </c>
      <c r="AV91" s="103" t="s">
        <v>621</v>
      </c>
      <c r="AW91" s="103" t="s">
        <v>621</v>
      </c>
      <c r="AX91" s="103" t="s">
        <v>621</v>
      </c>
      <c r="AY91" s="103" t="s">
        <v>621</v>
      </c>
      <c r="AZ91" s="103" t="s">
        <v>621</v>
      </c>
      <c r="BA91" s="103" t="s">
        <v>621</v>
      </c>
      <c r="BC91" s="103">
        <f t="shared" si="10"/>
        <v>41</v>
      </c>
      <c r="BD91" s="103">
        <f t="shared" si="10"/>
        <v>2</v>
      </c>
      <c r="BE91" s="103">
        <f t="shared" si="10"/>
        <v>2</v>
      </c>
      <c r="BF91" s="103">
        <f t="shared" si="10"/>
        <v>5</v>
      </c>
      <c r="BG91" s="103">
        <f t="shared" si="10"/>
        <v>0</v>
      </c>
      <c r="BH91" s="103">
        <f t="shared" si="8"/>
        <v>45</v>
      </c>
    </row>
    <row r="92" spans="1:60" x14ac:dyDescent="0.25">
      <c r="A92" s="100">
        <v>266</v>
      </c>
      <c r="B92" s="67" t="s">
        <v>91</v>
      </c>
      <c r="C92" s="67" t="s">
        <v>26</v>
      </c>
      <c r="D92" s="103" t="s">
        <v>623</v>
      </c>
      <c r="E92" s="103" t="s">
        <v>621</v>
      </c>
      <c r="F92" s="103" t="s">
        <v>620</v>
      </c>
      <c r="G92" s="103" t="s">
        <v>620</v>
      </c>
      <c r="H92" s="103" t="s">
        <v>621</v>
      </c>
      <c r="I92" s="103" t="s">
        <v>621</v>
      </c>
      <c r="J92" s="103" t="s">
        <v>620</v>
      </c>
      <c r="K92" s="103" t="s">
        <v>621</v>
      </c>
      <c r="L92" s="103" t="s">
        <v>621</v>
      </c>
      <c r="M92" s="103" t="s">
        <v>621</v>
      </c>
      <c r="N92" s="103" t="s">
        <v>620</v>
      </c>
      <c r="O92" s="103" t="s">
        <v>621</v>
      </c>
      <c r="P92" s="103" t="s">
        <v>621</v>
      </c>
      <c r="Q92" s="103" t="s">
        <v>621</v>
      </c>
      <c r="R92" s="103" t="s">
        <v>620</v>
      </c>
      <c r="S92" s="103" t="s">
        <v>621</v>
      </c>
      <c r="T92" s="103" t="s">
        <v>621</v>
      </c>
      <c r="U92" s="103" t="s">
        <v>621</v>
      </c>
      <c r="V92" s="103" t="s">
        <v>621</v>
      </c>
      <c r="W92" s="103" t="s">
        <v>621</v>
      </c>
      <c r="X92" s="103" t="s">
        <v>620</v>
      </c>
      <c r="Y92" s="103" t="s">
        <v>621</v>
      </c>
      <c r="Z92" s="103" t="s">
        <v>620</v>
      </c>
      <c r="AA92" s="103" t="s">
        <v>620</v>
      </c>
      <c r="AB92" s="103" t="s">
        <v>622</v>
      </c>
      <c r="AC92" s="103" t="s">
        <v>621</v>
      </c>
      <c r="AD92" s="103" t="s">
        <v>621</v>
      </c>
      <c r="AE92" s="103" t="s">
        <v>623</v>
      </c>
      <c r="AF92" s="103" t="s">
        <v>621</v>
      </c>
      <c r="AG92" s="103" t="s">
        <v>621</v>
      </c>
      <c r="AH92" s="103" t="s">
        <v>621</v>
      </c>
      <c r="AI92" s="103" t="s">
        <v>620</v>
      </c>
      <c r="AJ92" s="103" t="s">
        <v>621</v>
      </c>
      <c r="AK92" s="103" t="s">
        <v>621</v>
      </c>
      <c r="AL92" s="103" t="s">
        <v>621</v>
      </c>
      <c r="AM92" s="103" t="s">
        <v>621</v>
      </c>
      <c r="AN92" s="103" t="s">
        <v>621</v>
      </c>
      <c r="AO92" s="103" t="s">
        <v>621</v>
      </c>
      <c r="AP92" s="103" t="s">
        <v>620</v>
      </c>
      <c r="AQ92" s="103" t="s">
        <v>621</v>
      </c>
      <c r="AR92" s="103" t="s">
        <v>621</v>
      </c>
      <c r="AS92" s="103" t="s">
        <v>621</v>
      </c>
      <c r="AT92" s="103" t="s">
        <v>621</v>
      </c>
      <c r="AU92" s="103" t="s">
        <v>621</v>
      </c>
      <c r="AV92" s="103" t="s">
        <v>621</v>
      </c>
      <c r="AW92" s="103" t="s">
        <v>621</v>
      </c>
      <c r="AX92" s="103" t="s">
        <v>621</v>
      </c>
      <c r="AY92" s="103" t="s">
        <v>620</v>
      </c>
      <c r="AZ92" s="103" t="s">
        <v>621</v>
      </c>
      <c r="BA92" s="103" t="s">
        <v>621</v>
      </c>
      <c r="BC92" s="103">
        <f t="shared" si="10"/>
        <v>36</v>
      </c>
      <c r="BD92" s="103">
        <f t="shared" si="10"/>
        <v>1</v>
      </c>
      <c r="BE92" s="103">
        <f t="shared" si="10"/>
        <v>11</v>
      </c>
      <c r="BF92" s="103">
        <f t="shared" si="10"/>
        <v>2</v>
      </c>
      <c r="BG92" s="103">
        <f t="shared" si="10"/>
        <v>0</v>
      </c>
      <c r="BH92" s="103">
        <f t="shared" si="8"/>
        <v>48</v>
      </c>
    </row>
    <row r="93" spans="1:60" x14ac:dyDescent="0.25">
      <c r="A93" s="100">
        <v>267</v>
      </c>
      <c r="B93" s="67" t="s">
        <v>92</v>
      </c>
      <c r="C93" s="67" t="s">
        <v>26</v>
      </c>
      <c r="D93" s="103" t="s">
        <v>621</v>
      </c>
      <c r="E93" s="103" t="s">
        <v>621</v>
      </c>
      <c r="F93" s="103" t="s">
        <v>621</v>
      </c>
      <c r="G93" s="103" t="s">
        <v>621</v>
      </c>
      <c r="H93" s="103" t="s">
        <v>621</v>
      </c>
      <c r="I93" s="103" t="s">
        <v>623</v>
      </c>
      <c r="J93" s="103" t="s">
        <v>623</v>
      </c>
      <c r="K93" s="103" t="s">
        <v>621</v>
      </c>
      <c r="L93" s="103" t="s">
        <v>621</v>
      </c>
      <c r="M93" s="103" t="s">
        <v>621</v>
      </c>
      <c r="N93" s="103" t="s">
        <v>623</v>
      </c>
      <c r="O93" s="103" t="s">
        <v>621</v>
      </c>
      <c r="P93" s="103" t="s">
        <v>621</v>
      </c>
      <c r="Q93" s="103" t="s">
        <v>623</v>
      </c>
      <c r="R93" s="103" t="s">
        <v>621</v>
      </c>
      <c r="S93" s="103" t="s">
        <v>621</v>
      </c>
      <c r="T93" s="103" t="s">
        <v>621</v>
      </c>
      <c r="U93" s="103" t="s">
        <v>621</v>
      </c>
      <c r="V93" s="103" t="s">
        <v>621</v>
      </c>
      <c r="W93" s="103" t="s">
        <v>621</v>
      </c>
      <c r="X93" s="103" t="s">
        <v>623</v>
      </c>
      <c r="Y93" s="103" t="s">
        <v>621</v>
      </c>
      <c r="Z93" s="103" t="s">
        <v>621</v>
      </c>
      <c r="AA93" s="103" t="s">
        <v>621</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623</v>
      </c>
      <c r="AZ93" s="103" t="s">
        <v>621</v>
      </c>
      <c r="BA93" s="103" t="s">
        <v>621</v>
      </c>
      <c r="BC93" s="103">
        <f t="shared" si="10"/>
        <v>42</v>
      </c>
      <c r="BD93" s="103">
        <f t="shared" si="10"/>
        <v>1</v>
      </c>
      <c r="BE93" s="103">
        <f t="shared" si="10"/>
        <v>0</v>
      </c>
      <c r="BF93" s="103">
        <f t="shared" si="10"/>
        <v>7</v>
      </c>
      <c r="BG93" s="103">
        <f t="shared" si="10"/>
        <v>0</v>
      </c>
      <c r="BH93" s="103">
        <f t="shared" si="8"/>
        <v>43</v>
      </c>
    </row>
    <row r="94" spans="1:60" x14ac:dyDescent="0.25">
      <c r="A94" s="100">
        <v>268</v>
      </c>
      <c r="B94" s="67" t="s">
        <v>93</v>
      </c>
      <c r="C94" s="67" t="s">
        <v>26</v>
      </c>
      <c r="D94" s="103" t="s">
        <v>623</v>
      </c>
      <c r="E94" s="103" t="s">
        <v>621</v>
      </c>
      <c r="F94" s="103" t="s">
        <v>621</v>
      </c>
      <c r="G94" s="103" t="s">
        <v>621</v>
      </c>
      <c r="H94" s="103" t="s">
        <v>621</v>
      </c>
      <c r="I94" s="103" t="s">
        <v>621</v>
      </c>
      <c r="J94" s="103" t="s">
        <v>623</v>
      </c>
      <c r="K94" s="103" t="s">
        <v>621</v>
      </c>
      <c r="L94" s="103" t="s">
        <v>621</v>
      </c>
      <c r="M94" s="103" t="s">
        <v>621</v>
      </c>
      <c r="N94" s="103" t="s">
        <v>620</v>
      </c>
      <c r="O94" s="103" t="s">
        <v>620</v>
      </c>
      <c r="P94" s="103" t="s">
        <v>621</v>
      </c>
      <c r="Q94" s="103" t="s">
        <v>620</v>
      </c>
      <c r="R94" s="103" t="s">
        <v>621</v>
      </c>
      <c r="S94" s="103" t="s">
        <v>621</v>
      </c>
      <c r="T94" s="103" t="s">
        <v>621</v>
      </c>
      <c r="U94" s="103" t="s">
        <v>621</v>
      </c>
      <c r="V94" s="103" t="s">
        <v>621</v>
      </c>
      <c r="W94" s="103" t="s">
        <v>621</v>
      </c>
      <c r="X94" s="103" t="s">
        <v>621</v>
      </c>
      <c r="Y94" s="103" t="s">
        <v>621</v>
      </c>
      <c r="Z94" s="103" t="s">
        <v>621</v>
      </c>
      <c r="AA94" s="103" t="s">
        <v>623</v>
      </c>
      <c r="AB94" s="103" t="s">
        <v>622</v>
      </c>
      <c r="AC94" s="103" t="s">
        <v>620</v>
      </c>
      <c r="AD94" s="103" t="s">
        <v>621</v>
      </c>
      <c r="AE94" s="103" t="s">
        <v>623</v>
      </c>
      <c r="AF94" s="103" t="s">
        <v>621</v>
      </c>
      <c r="AG94" s="103" t="s">
        <v>621</v>
      </c>
      <c r="AH94" s="103" t="s">
        <v>621</v>
      </c>
      <c r="AI94" s="103" t="s">
        <v>623</v>
      </c>
      <c r="AJ94" s="103" t="s">
        <v>621</v>
      </c>
      <c r="AK94" s="103" t="s">
        <v>621</v>
      </c>
      <c r="AL94" s="103" t="s">
        <v>621</v>
      </c>
      <c r="AM94" s="103" t="s">
        <v>621</v>
      </c>
      <c r="AN94" s="103" t="s">
        <v>621</v>
      </c>
      <c r="AO94" s="103" t="s">
        <v>621</v>
      </c>
      <c r="AP94" s="103" t="s">
        <v>623</v>
      </c>
      <c r="AQ94" s="103" t="s">
        <v>621</v>
      </c>
      <c r="AR94" s="103" t="s">
        <v>621</v>
      </c>
      <c r="AS94" s="103" t="s">
        <v>621</v>
      </c>
      <c r="AT94" s="103" t="s">
        <v>621</v>
      </c>
      <c r="AU94" s="103" t="s">
        <v>621</v>
      </c>
      <c r="AV94" s="103" t="s">
        <v>621</v>
      </c>
      <c r="AW94" s="103" t="s">
        <v>621</v>
      </c>
      <c r="AX94" s="103" t="s">
        <v>621</v>
      </c>
      <c r="AY94" s="103" t="s">
        <v>621</v>
      </c>
      <c r="AZ94" s="103" t="s">
        <v>621</v>
      </c>
      <c r="BA94" s="103" t="s">
        <v>621</v>
      </c>
      <c r="BC94" s="103">
        <f t="shared" ref="BC94:BG103" si="11">COUNTIF($D94:$BA94,BC$3)</f>
        <v>39</v>
      </c>
      <c r="BD94" s="103">
        <f t="shared" si="11"/>
        <v>1</v>
      </c>
      <c r="BE94" s="103">
        <f t="shared" si="11"/>
        <v>4</v>
      </c>
      <c r="BF94" s="103">
        <f t="shared" si="11"/>
        <v>6</v>
      </c>
      <c r="BG94" s="103">
        <f t="shared" si="11"/>
        <v>0</v>
      </c>
      <c r="BH94" s="103">
        <f t="shared" si="8"/>
        <v>44</v>
      </c>
    </row>
    <row r="95" spans="1:60" x14ac:dyDescent="0.25">
      <c r="A95" s="100">
        <v>269</v>
      </c>
      <c r="B95" s="67" t="s">
        <v>94</v>
      </c>
      <c r="C95" s="67" t="s">
        <v>26</v>
      </c>
      <c r="D95" s="103" t="s">
        <v>623</v>
      </c>
      <c r="E95" s="103" t="s">
        <v>621</v>
      </c>
      <c r="F95" s="103" t="s">
        <v>621</v>
      </c>
      <c r="G95" s="103" t="s">
        <v>621</v>
      </c>
      <c r="H95" s="103" t="s">
        <v>621</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621</v>
      </c>
      <c r="W95" s="103" t="s">
        <v>621</v>
      </c>
      <c r="X95" s="103" t="s">
        <v>621</v>
      </c>
      <c r="Y95" s="103" t="s">
        <v>621</v>
      </c>
      <c r="Z95" s="103" t="s">
        <v>621</v>
      </c>
      <c r="AA95" s="103" t="s">
        <v>621</v>
      </c>
      <c r="AB95" s="103" t="s">
        <v>622</v>
      </c>
      <c r="AC95" s="103" t="s">
        <v>621</v>
      </c>
      <c r="AD95" s="103" t="s">
        <v>621</v>
      </c>
      <c r="AE95" s="103" t="s">
        <v>623</v>
      </c>
      <c r="AF95" s="103" t="s">
        <v>621</v>
      </c>
      <c r="AG95" s="103" t="s">
        <v>621</v>
      </c>
      <c r="AH95" s="103" t="s">
        <v>621</v>
      </c>
      <c r="AI95" s="103" t="s">
        <v>623</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620</v>
      </c>
      <c r="AZ95" s="103" t="s">
        <v>621</v>
      </c>
      <c r="BA95" s="103" t="s">
        <v>621</v>
      </c>
      <c r="BC95" s="103">
        <f t="shared" si="11"/>
        <v>45</v>
      </c>
      <c r="BD95" s="103">
        <f t="shared" si="11"/>
        <v>1</v>
      </c>
      <c r="BE95" s="103">
        <f t="shared" si="11"/>
        <v>1</v>
      </c>
      <c r="BF95" s="103">
        <f t="shared" si="11"/>
        <v>3</v>
      </c>
      <c r="BG95" s="103">
        <f t="shared" si="11"/>
        <v>0</v>
      </c>
      <c r="BH95" s="103">
        <f t="shared" si="8"/>
        <v>47</v>
      </c>
    </row>
    <row r="96" spans="1:60" x14ac:dyDescent="0.25">
      <c r="A96" s="100">
        <v>270</v>
      </c>
      <c r="B96" s="67" t="s">
        <v>95</v>
      </c>
      <c r="C96" s="67" t="s">
        <v>26</v>
      </c>
      <c r="D96" s="103" t="s">
        <v>622</v>
      </c>
      <c r="E96" s="103" t="s">
        <v>621</v>
      </c>
      <c r="F96" s="103" t="s">
        <v>621</v>
      </c>
      <c r="G96" s="103" t="s">
        <v>621</v>
      </c>
      <c r="H96" s="103" t="s">
        <v>621</v>
      </c>
      <c r="I96" s="103" t="s">
        <v>621</v>
      </c>
      <c r="J96" s="103" t="s">
        <v>621</v>
      </c>
      <c r="K96" s="103" t="s">
        <v>621</v>
      </c>
      <c r="L96" s="103" t="s">
        <v>623</v>
      </c>
      <c r="M96" s="103" t="s">
        <v>621</v>
      </c>
      <c r="N96" s="103" t="s">
        <v>621</v>
      </c>
      <c r="O96" s="103" t="s">
        <v>622</v>
      </c>
      <c r="P96" s="103" t="s">
        <v>621</v>
      </c>
      <c r="Q96" s="103" t="s">
        <v>621</v>
      </c>
      <c r="R96" s="103" t="s">
        <v>621</v>
      </c>
      <c r="S96" s="103" t="s">
        <v>621</v>
      </c>
      <c r="T96" s="103" t="s">
        <v>622</v>
      </c>
      <c r="U96" s="103" t="s">
        <v>621</v>
      </c>
      <c r="V96" s="103" t="s">
        <v>621</v>
      </c>
      <c r="W96" s="103" t="s">
        <v>621</v>
      </c>
      <c r="X96" s="103" t="s">
        <v>621</v>
      </c>
      <c r="Y96" s="103" t="s">
        <v>621</v>
      </c>
      <c r="Z96" s="103" t="s">
        <v>621</v>
      </c>
      <c r="AA96" s="103" t="s">
        <v>621</v>
      </c>
      <c r="AB96" s="103" t="s">
        <v>622</v>
      </c>
      <c r="AC96" s="103" t="s">
        <v>621</v>
      </c>
      <c r="AD96" s="103" t="s">
        <v>621</v>
      </c>
      <c r="AE96" s="103" t="s">
        <v>621</v>
      </c>
      <c r="AF96" s="103" t="s">
        <v>621</v>
      </c>
      <c r="AG96" s="103" t="s">
        <v>621</v>
      </c>
      <c r="AH96" s="103" t="s">
        <v>621</v>
      </c>
      <c r="AI96" s="103" t="s">
        <v>621</v>
      </c>
      <c r="AJ96" s="103" t="s">
        <v>621</v>
      </c>
      <c r="AK96" s="103" t="s">
        <v>621</v>
      </c>
      <c r="AL96" s="103" t="s">
        <v>621</v>
      </c>
      <c r="AM96" s="103" t="s">
        <v>621</v>
      </c>
      <c r="AN96" s="103" t="s">
        <v>622</v>
      </c>
      <c r="AO96" s="103" t="s">
        <v>621</v>
      </c>
      <c r="AP96" s="103" t="s">
        <v>621</v>
      </c>
      <c r="AQ96" s="103" t="s">
        <v>621</v>
      </c>
      <c r="AR96" s="103" t="s">
        <v>621</v>
      </c>
      <c r="AS96" s="103" t="s">
        <v>621</v>
      </c>
      <c r="AT96" s="103" t="s">
        <v>620</v>
      </c>
      <c r="AU96" s="103" t="s">
        <v>621</v>
      </c>
      <c r="AV96" s="103" t="s">
        <v>620</v>
      </c>
      <c r="AW96" s="103" t="s">
        <v>621</v>
      </c>
      <c r="AX96" s="103" t="s">
        <v>621</v>
      </c>
      <c r="AY96" s="103" t="s">
        <v>623</v>
      </c>
      <c r="AZ96" s="103" t="s">
        <v>621</v>
      </c>
      <c r="BA96" s="103" t="s">
        <v>621</v>
      </c>
      <c r="BC96" s="103">
        <f t="shared" si="11"/>
        <v>41</v>
      </c>
      <c r="BD96" s="103">
        <f t="shared" si="11"/>
        <v>5</v>
      </c>
      <c r="BE96" s="103">
        <f t="shared" si="11"/>
        <v>2</v>
      </c>
      <c r="BF96" s="103">
        <f t="shared" si="11"/>
        <v>2</v>
      </c>
      <c r="BG96" s="103">
        <f t="shared" si="11"/>
        <v>0</v>
      </c>
      <c r="BH96" s="103">
        <f t="shared" si="8"/>
        <v>48</v>
      </c>
    </row>
    <row r="97" spans="1:60" x14ac:dyDescent="0.25">
      <c r="A97" s="100">
        <v>301</v>
      </c>
      <c r="B97" s="67" t="s">
        <v>96</v>
      </c>
      <c r="C97" s="67" t="s">
        <v>97</v>
      </c>
      <c r="D97" s="103" t="s">
        <v>620</v>
      </c>
      <c r="E97" s="103" t="s">
        <v>621</v>
      </c>
      <c r="F97" s="103" t="s">
        <v>621</v>
      </c>
      <c r="G97" s="103" t="s">
        <v>621</v>
      </c>
      <c r="H97" s="103" t="s">
        <v>620</v>
      </c>
      <c r="I97" s="103" t="s">
        <v>620</v>
      </c>
      <c r="J97" s="103" t="s">
        <v>620</v>
      </c>
      <c r="K97" s="103" t="s">
        <v>622</v>
      </c>
      <c r="L97" s="103" t="s">
        <v>621</v>
      </c>
      <c r="M97" s="103" t="s">
        <v>621</v>
      </c>
      <c r="N97" s="103" t="s">
        <v>620</v>
      </c>
      <c r="O97" s="103" t="s">
        <v>622</v>
      </c>
      <c r="P97" s="103" t="s">
        <v>621</v>
      </c>
      <c r="Q97" s="103" t="s">
        <v>620</v>
      </c>
      <c r="R97" s="103" t="s">
        <v>622</v>
      </c>
      <c r="S97" s="103" t="s">
        <v>621</v>
      </c>
      <c r="T97" s="103" t="s">
        <v>623</v>
      </c>
      <c r="U97" s="103" t="s">
        <v>621</v>
      </c>
      <c r="V97" s="103" t="s">
        <v>621</v>
      </c>
      <c r="W97" s="103" t="s">
        <v>621</v>
      </c>
      <c r="X97" s="103" t="s">
        <v>620</v>
      </c>
      <c r="Y97" s="103" t="s">
        <v>621</v>
      </c>
      <c r="Z97" s="103" t="s">
        <v>621</v>
      </c>
      <c r="AA97" s="103" t="s">
        <v>620</v>
      </c>
      <c r="AB97" s="103" t="s">
        <v>622</v>
      </c>
      <c r="AC97" s="103" t="s">
        <v>622</v>
      </c>
      <c r="AD97" s="103" t="s">
        <v>622</v>
      </c>
      <c r="AE97" s="103" t="s">
        <v>620</v>
      </c>
      <c r="AF97" s="103" t="s">
        <v>622</v>
      </c>
      <c r="AG97" s="103" t="s">
        <v>622</v>
      </c>
      <c r="AH97" s="103" t="s">
        <v>621</v>
      </c>
      <c r="AI97" s="103" t="s">
        <v>622</v>
      </c>
      <c r="AJ97" s="103" t="s">
        <v>620</v>
      </c>
      <c r="AK97" s="103" t="s">
        <v>621</v>
      </c>
      <c r="AL97" s="103" t="s">
        <v>622</v>
      </c>
      <c r="AM97" s="103" t="s">
        <v>621</v>
      </c>
      <c r="AN97" s="103" t="s">
        <v>622</v>
      </c>
      <c r="AO97" s="103" t="s">
        <v>621</v>
      </c>
      <c r="AP97" s="103" t="s">
        <v>621</v>
      </c>
      <c r="AQ97" s="103" t="s">
        <v>621</v>
      </c>
      <c r="AR97" s="103" t="s">
        <v>620</v>
      </c>
      <c r="AS97" s="103" t="s">
        <v>622</v>
      </c>
      <c r="AT97" s="103" t="s">
        <v>622</v>
      </c>
      <c r="AU97" s="103" t="s">
        <v>621</v>
      </c>
      <c r="AV97" s="103" t="s">
        <v>622</v>
      </c>
      <c r="AW97" s="103" t="s">
        <v>621</v>
      </c>
      <c r="AX97" s="103" t="s">
        <v>621</v>
      </c>
      <c r="AY97" s="103" t="s">
        <v>620</v>
      </c>
      <c r="AZ97" s="103" t="s">
        <v>622</v>
      </c>
      <c r="BA97" s="103" t="s">
        <v>623</v>
      </c>
      <c r="BC97" s="103">
        <f t="shared" si="11"/>
        <v>21</v>
      </c>
      <c r="BD97" s="103">
        <f t="shared" si="11"/>
        <v>15</v>
      </c>
      <c r="BE97" s="103">
        <f t="shared" si="11"/>
        <v>12</v>
      </c>
      <c r="BF97" s="103">
        <f t="shared" si="11"/>
        <v>2</v>
      </c>
      <c r="BG97" s="103">
        <f t="shared" si="11"/>
        <v>0</v>
      </c>
      <c r="BH97" s="103">
        <f t="shared" si="8"/>
        <v>48</v>
      </c>
    </row>
    <row r="98" spans="1:60" x14ac:dyDescent="0.25">
      <c r="A98" s="100">
        <v>302</v>
      </c>
      <c r="B98" s="67" t="s">
        <v>98</v>
      </c>
      <c r="C98" s="67" t="s">
        <v>97</v>
      </c>
      <c r="D98" s="103" t="s">
        <v>621</v>
      </c>
      <c r="E98" s="103" t="s">
        <v>621</v>
      </c>
      <c r="F98" s="103" t="s">
        <v>620</v>
      </c>
      <c r="G98" s="103" t="s">
        <v>621</v>
      </c>
      <c r="H98" s="103" t="s">
        <v>621</v>
      </c>
      <c r="I98" s="103" t="s">
        <v>620</v>
      </c>
      <c r="J98" s="103" t="s">
        <v>621</v>
      </c>
      <c r="K98" s="103" t="s">
        <v>622</v>
      </c>
      <c r="L98" s="103" t="s">
        <v>622</v>
      </c>
      <c r="M98" s="103" t="s">
        <v>620</v>
      </c>
      <c r="N98" s="103" t="s">
        <v>621</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622</v>
      </c>
      <c r="AC98" s="103" t="s">
        <v>620</v>
      </c>
      <c r="AD98" s="103" t="s">
        <v>621</v>
      </c>
      <c r="AE98" s="103" t="s">
        <v>622</v>
      </c>
      <c r="AF98" s="103" t="s">
        <v>621</v>
      </c>
      <c r="AG98" s="103" t="s">
        <v>621</v>
      </c>
      <c r="AH98" s="103" t="s">
        <v>621</v>
      </c>
      <c r="AI98" s="103" t="s">
        <v>621</v>
      </c>
      <c r="AJ98" s="103" t="s">
        <v>621</v>
      </c>
      <c r="AK98" s="103" t="s">
        <v>621</v>
      </c>
      <c r="AL98" s="103" t="s">
        <v>621</v>
      </c>
      <c r="AM98" s="103" t="s">
        <v>621</v>
      </c>
      <c r="AN98" s="103" t="s">
        <v>621</v>
      </c>
      <c r="AO98" s="103" t="s">
        <v>621</v>
      </c>
      <c r="AP98" s="103" t="s">
        <v>621</v>
      </c>
      <c r="AQ98" s="103" t="s">
        <v>621</v>
      </c>
      <c r="AR98" s="103" t="s">
        <v>621</v>
      </c>
      <c r="AS98" s="103" t="s">
        <v>623</v>
      </c>
      <c r="AT98" s="103" t="s">
        <v>621</v>
      </c>
      <c r="AU98" s="103" t="s">
        <v>621</v>
      </c>
      <c r="AV98" s="103" t="s">
        <v>621</v>
      </c>
      <c r="AW98" s="103" t="s">
        <v>621</v>
      </c>
      <c r="AX98" s="103" t="s">
        <v>621</v>
      </c>
      <c r="AY98" s="103" t="s">
        <v>621</v>
      </c>
      <c r="AZ98" s="103" t="s">
        <v>621</v>
      </c>
      <c r="BA98" s="103" t="s">
        <v>621</v>
      </c>
      <c r="BC98" s="103">
        <f t="shared" si="11"/>
        <v>41</v>
      </c>
      <c r="BD98" s="103">
        <f t="shared" si="11"/>
        <v>4</v>
      </c>
      <c r="BE98" s="103">
        <f t="shared" si="11"/>
        <v>4</v>
      </c>
      <c r="BF98" s="103">
        <f t="shared" si="11"/>
        <v>1</v>
      </c>
      <c r="BG98" s="103">
        <f t="shared" si="11"/>
        <v>0</v>
      </c>
      <c r="BH98" s="103">
        <f t="shared" si="8"/>
        <v>49</v>
      </c>
    </row>
    <row r="99" spans="1:60" x14ac:dyDescent="0.25">
      <c r="A99" s="100">
        <v>303</v>
      </c>
      <c r="B99" s="67" t="s">
        <v>99</v>
      </c>
      <c r="C99" s="67" t="s">
        <v>97</v>
      </c>
      <c r="D99" s="103" t="s">
        <v>620</v>
      </c>
      <c r="E99" s="103" t="s">
        <v>623</v>
      </c>
      <c r="F99" s="103" t="s">
        <v>621</v>
      </c>
      <c r="G99" s="103" t="s">
        <v>621</v>
      </c>
      <c r="H99" s="103" t="s">
        <v>621</v>
      </c>
      <c r="I99" s="103" t="s">
        <v>621</v>
      </c>
      <c r="J99" s="103" t="s">
        <v>623</v>
      </c>
      <c r="K99" s="103" t="s">
        <v>622</v>
      </c>
      <c r="L99" s="103" t="s">
        <v>621</v>
      </c>
      <c r="M99" s="103" t="s">
        <v>621</v>
      </c>
      <c r="N99" s="103" t="s">
        <v>623</v>
      </c>
      <c r="O99" s="103" t="s">
        <v>621</v>
      </c>
      <c r="P99" s="103" t="s">
        <v>621</v>
      </c>
      <c r="Q99" s="103" t="s">
        <v>621</v>
      </c>
      <c r="R99" s="103" t="s">
        <v>621</v>
      </c>
      <c r="S99" s="103" t="s">
        <v>621</v>
      </c>
      <c r="T99" s="103" t="s">
        <v>621</v>
      </c>
      <c r="U99" s="103" t="s">
        <v>621</v>
      </c>
      <c r="V99" s="103" t="s">
        <v>621</v>
      </c>
      <c r="W99" s="103" t="s">
        <v>621</v>
      </c>
      <c r="X99" s="103" t="s">
        <v>621</v>
      </c>
      <c r="Y99" s="103" t="s">
        <v>621</v>
      </c>
      <c r="Z99" s="103" t="s">
        <v>621</v>
      </c>
      <c r="AA99" s="103" t="s">
        <v>623</v>
      </c>
      <c r="AB99" s="103" t="s">
        <v>622</v>
      </c>
      <c r="AC99" s="103" t="s">
        <v>621</v>
      </c>
      <c r="AD99" s="103" t="s">
        <v>621</v>
      </c>
      <c r="AE99" s="103" t="s">
        <v>622</v>
      </c>
      <c r="AF99" s="103" t="s">
        <v>621</v>
      </c>
      <c r="AG99" s="103" t="s">
        <v>621</v>
      </c>
      <c r="AH99" s="103" t="s">
        <v>621</v>
      </c>
      <c r="AI99" s="103" t="s">
        <v>621</v>
      </c>
      <c r="AJ99" s="103" t="s">
        <v>621</v>
      </c>
      <c r="AK99" s="103" t="s">
        <v>621</v>
      </c>
      <c r="AL99" s="103" t="s">
        <v>621</v>
      </c>
      <c r="AM99" s="103" t="s">
        <v>621</v>
      </c>
      <c r="AN99" s="103" t="s">
        <v>621</v>
      </c>
      <c r="AO99" s="103" t="s">
        <v>621</v>
      </c>
      <c r="AP99" s="103" t="s">
        <v>621</v>
      </c>
      <c r="AQ99" s="103" t="s">
        <v>621</v>
      </c>
      <c r="AR99" s="103" t="s">
        <v>621</v>
      </c>
      <c r="AS99" s="103" t="s">
        <v>623</v>
      </c>
      <c r="AT99" s="103" t="s">
        <v>621</v>
      </c>
      <c r="AU99" s="103" t="s">
        <v>621</v>
      </c>
      <c r="AV99" s="103" t="s">
        <v>621</v>
      </c>
      <c r="AW99" s="103" t="s">
        <v>621</v>
      </c>
      <c r="AX99" s="103" t="s">
        <v>621</v>
      </c>
      <c r="AY99" s="103" t="s">
        <v>621</v>
      </c>
      <c r="AZ99" s="103" t="s">
        <v>621</v>
      </c>
      <c r="BA99" s="103" t="s">
        <v>621</v>
      </c>
      <c r="BC99" s="103">
        <f t="shared" si="11"/>
        <v>41</v>
      </c>
      <c r="BD99" s="103">
        <f t="shared" si="11"/>
        <v>3</v>
      </c>
      <c r="BE99" s="103">
        <f t="shared" si="11"/>
        <v>1</v>
      </c>
      <c r="BF99" s="103">
        <f t="shared" si="11"/>
        <v>5</v>
      </c>
      <c r="BG99" s="103">
        <f t="shared" si="11"/>
        <v>0</v>
      </c>
      <c r="BH99" s="103">
        <f t="shared" si="8"/>
        <v>45</v>
      </c>
    </row>
    <row r="100" spans="1:60" x14ac:dyDescent="0.25">
      <c r="A100" s="100">
        <v>304</v>
      </c>
      <c r="B100" s="67" t="s">
        <v>100</v>
      </c>
      <c r="C100" s="67" t="s">
        <v>97</v>
      </c>
      <c r="D100" s="103" t="s">
        <v>621</v>
      </c>
      <c r="E100" s="103" t="s">
        <v>621</v>
      </c>
      <c r="F100" s="103" t="s">
        <v>621</v>
      </c>
      <c r="G100" s="103" t="s">
        <v>620</v>
      </c>
      <c r="H100" s="103" t="s">
        <v>621</v>
      </c>
      <c r="I100" s="103" t="s">
        <v>621</v>
      </c>
      <c r="J100" s="103" t="s">
        <v>620</v>
      </c>
      <c r="K100" s="103" t="s">
        <v>621</v>
      </c>
      <c r="L100" s="103" t="s">
        <v>621</v>
      </c>
      <c r="M100" s="103" t="s">
        <v>623</v>
      </c>
      <c r="N100" s="103" t="s">
        <v>621</v>
      </c>
      <c r="O100" s="103" t="s">
        <v>621</v>
      </c>
      <c r="P100" s="103" t="s">
        <v>621</v>
      </c>
      <c r="Q100" s="103" t="s">
        <v>620</v>
      </c>
      <c r="R100" s="103" t="s">
        <v>621</v>
      </c>
      <c r="S100" s="103" t="s">
        <v>621</v>
      </c>
      <c r="T100" s="103" t="s">
        <v>621</v>
      </c>
      <c r="U100" s="103" t="s">
        <v>621</v>
      </c>
      <c r="V100" s="103" t="s">
        <v>621</v>
      </c>
      <c r="W100" s="103" t="s">
        <v>620</v>
      </c>
      <c r="X100" s="103" t="s">
        <v>620</v>
      </c>
      <c r="Y100" s="103" t="s">
        <v>621</v>
      </c>
      <c r="Z100" s="103" t="s">
        <v>621</v>
      </c>
      <c r="AA100" s="103" t="s">
        <v>623</v>
      </c>
      <c r="AB100" s="103" t="s">
        <v>621</v>
      </c>
      <c r="AC100" s="103" t="s">
        <v>622</v>
      </c>
      <c r="AD100" s="103" t="s">
        <v>621</v>
      </c>
      <c r="AE100" s="103" t="s">
        <v>622</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621</v>
      </c>
      <c r="AW100" s="103" t="s">
        <v>621</v>
      </c>
      <c r="AX100" s="103" t="s">
        <v>621</v>
      </c>
      <c r="AY100" s="103" t="s">
        <v>621</v>
      </c>
      <c r="AZ100" s="103" t="s">
        <v>621</v>
      </c>
      <c r="BA100" s="103" t="s">
        <v>621</v>
      </c>
      <c r="BC100" s="103">
        <f t="shared" si="11"/>
        <v>41</v>
      </c>
      <c r="BD100" s="103">
        <f t="shared" si="11"/>
        <v>2</v>
      </c>
      <c r="BE100" s="103">
        <f t="shared" si="11"/>
        <v>5</v>
      </c>
      <c r="BF100" s="103">
        <f t="shared" si="11"/>
        <v>2</v>
      </c>
      <c r="BG100" s="103">
        <f t="shared" si="11"/>
        <v>0</v>
      </c>
      <c r="BH100" s="103">
        <f t="shared" si="8"/>
        <v>48</v>
      </c>
    </row>
    <row r="101" spans="1:60" x14ac:dyDescent="0.25">
      <c r="A101" s="100">
        <v>305</v>
      </c>
      <c r="B101" s="67" t="s">
        <v>101</v>
      </c>
      <c r="C101" s="67" t="s">
        <v>97</v>
      </c>
      <c r="D101" s="103" t="s">
        <v>623</v>
      </c>
      <c r="E101" s="103" t="s">
        <v>621</v>
      </c>
      <c r="F101" s="103" t="s">
        <v>621</v>
      </c>
      <c r="G101" s="103" t="s">
        <v>620</v>
      </c>
      <c r="H101" s="103" t="s">
        <v>621</v>
      </c>
      <c r="I101" s="103" t="s">
        <v>621</v>
      </c>
      <c r="J101" s="103" t="s">
        <v>623</v>
      </c>
      <c r="K101" s="103" t="s">
        <v>621</v>
      </c>
      <c r="L101" s="103" t="s">
        <v>623</v>
      </c>
      <c r="M101" s="103" t="s">
        <v>621</v>
      </c>
      <c r="N101" s="103" t="s">
        <v>623</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620</v>
      </c>
      <c r="AA101" s="103" t="s">
        <v>623</v>
      </c>
      <c r="AB101" s="103" t="s">
        <v>622</v>
      </c>
      <c r="AC101" s="103" t="s">
        <v>621</v>
      </c>
      <c r="AD101" s="103" t="s">
        <v>621</v>
      </c>
      <c r="AE101" s="103" t="s">
        <v>623</v>
      </c>
      <c r="AF101" s="103" t="s">
        <v>621</v>
      </c>
      <c r="AG101" s="103" t="s">
        <v>621</v>
      </c>
      <c r="AH101" s="103" t="s">
        <v>621</v>
      </c>
      <c r="AI101" s="103" t="s">
        <v>622</v>
      </c>
      <c r="AJ101" s="103" t="s">
        <v>621</v>
      </c>
      <c r="AK101" s="103" t="s">
        <v>621</v>
      </c>
      <c r="AL101" s="103" t="s">
        <v>621</v>
      </c>
      <c r="AM101" s="103" t="s">
        <v>621</v>
      </c>
      <c r="AN101" s="103" t="s">
        <v>623</v>
      </c>
      <c r="AO101" s="103" t="s">
        <v>621</v>
      </c>
      <c r="AP101" s="103" t="s">
        <v>621</v>
      </c>
      <c r="AQ101" s="103" t="s">
        <v>621</v>
      </c>
      <c r="AR101" s="103" t="s">
        <v>621</v>
      </c>
      <c r="AS101" s="103" t="s">
        <v>621</v>
      </c>
      <c r="AT101" s="103" t="s">
        <v>621</v>
      </c>
      <c r="AU101" s="103" t="s">
        <v>621</v>
      </c>
      <c r="AV101" s="103" t="s">
        <v>621</v>
      </c>
      <c r="AW101" s="103" t="s">
        <v>621</v>
      </c>
      <c r="AX101" s="103" t="s">
        <v>621</v>
      </c>
      <c r="AY101" s="103" t="s">
        <v>621</v>
      </c>
      <c r="AZ101" s="103" t="s">
        <v>621</v>
      </c>
      <c r="BA101" s="103" t="s">
        <v>621</v>
      </c>
      <c r="BC101" s="103">
        <f t="shared" si="11"/>
        <v>39</v>
      </c>
      <c r="BD101" s="103">
        <f t="shared" si="11"/>
        <v>2</v>
      </c>
      <c r="BE101" s="103">
        <f t="shared" si="11"/>
        <v>2</v>
      </c>
      <c r="BF101" s="103">
        <f t="shared" si="11"/>
        <v>7</v>
      </c>
      <c r="BG101" s="103">
        <f t="shared" si="11"/>
        <v>0</v>
      </c>
      <c r="BH101" s="103">
        <f t="shared" si="8"/>
        <v>43</v>
      </c>
    </row>
    <row r="102" spans="1:60" x14ac:dyDescent="0.25">
      <c r="A102" s="100">
        <v>306</v>
      </c>
      <c r="B102" s="67" t="s">
        <v>102</v>
      </c>
      <c r="C102" s="67" t="s">
        <v>97</v>
      </c>
      <c r="D102" s="103" t="s">
        <v>621</v>
      </c>
      <c r="E102" s="103" t="s">
        <v>621</v>
      </c>
      <c r="F102" s="103" t="s">
        <v>621</v>
      </c>
      <c r="G102" s="103" t="s">
        <v>621</v>
      </c>
      <c r="H102" s="103" t="s">
        <v>621</v>
      </c>
      <c r="I102" s="103" t="s">
        <v>621</v>
      </c>
      <c r="J102" s="103" t="s">
        <v>621</v>
      </c>
      <c r="K102" s="103" t="s">
        <v>621</v>
      </c>
      <c r="L102" s="103" t="s">
        <v>620</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622</v>
      </c>
      <c r="AD102" s="103" t="s">
        <v>621</v>
      </c>
      <c r="AE102" s="103" t="s">
        <v>622</v>
      </c>
      <c r="AF102" s="103" t="s">
        <v>621</v>
      </c>
      <c r="AG102" s="103" t="s">
        <v>621</v>
      </c>
      <c r="AH102" s="103" t="s">
        <v>621</v>
      </c>
      <c r="AI102" s="103" t="s">
        <v>623</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621</v>
      </c>
      <c r="AW102" s="103" t="s">
        <v>621</v>
      </c>
      <c r="AX102" s="103" t="s">
        <v>621</v>
      </c>
      <c r="AY102" s="103" t="s">
        <v>621</v>
      </c>
      <c r="AZ102" s="103" t="s">
        <v>621</v>
      </c>
      <c r="BA102" s="103" t="s">
        <v>621</v>
      </c>
      <c r="BC102" s="103">
        <f t="shared" si="11"/>
        <v>46</v>
      </c>
      <c r="BD102" s="103">
        <f t="shared" si="11"/>
        <v>2</v>
      </c>
      <c r="BE102" s="103">
        <f t="shared" si="11"/>
        <v>1</v>
      </c>
      <c r="BF102" s="103">
        <f t="shared" si="11"/>
        <v>1</v>
      </c>
      <c r="BG102" s="103">
        <f t="shared" si="11"/>
        <v>0</v>
      </c>
      <c r="BH102" s="103">
        <f t="shared" si="8"/>
        <v>49</v>
      </c>
    </row>
    <row r="103" spans="1:60" x14ac:dyDescent="0.25">
      <c r="A103" s="100">
        <v>307</v>
      </c>
      <c r="B103" s="67" t="s">
        <v>103</v>
      </c>
      <c r="C103" s="67" t="s">
        <v>97</v>
      </c>
      <c r="D103" s="103" t="s">
        <v>622</v>
      </c>
      <c r="E103" s="103" t="s">
        <v>621</v>
      </c>
      <c r="F103" s="103" t="s">
        <v>621</v>
      </c>
      <c r="G103" s="103" t="s">
        <v>621</v>
      </c>
      <c r="H103" s="103" t="s">
        <v>621</v>
      </c>
      <c r="I103" s="103" t="s">
        <v>620</v>
      </c>
      <c r="J103" s="103" t="s">
        <v>623</v>
      </c>
      <c r="K103" s="103" t="s">
        <v>621</v>
      </c>
      <c r="L103" s="103" t="s">
        <v>623</v>
      </c>
      <c r="M103" s="103" t="s">
        <v>621</v>
      </c>
      <c r="N103" s="103" t="s">
        <v>621</v>
      </c>
      <c r="O103" s="103" t="s">
        <v>622</v>
      </c>
      <c r="P103" s="103" t="s">
        <v>623</v>
      </c>
      <c r="Q103" s="103" t="s">
        <v>621</v>
      </c>
      <c r="R103" s="103" t="s">
        <v>621</v>
      </c>
      <c r="S103" s="103" t="s">
        <v>621</v>
      </c>
      <c r="T103" s="103" t="s">
        <v>621</v>
      </c>
      <c r="U103" s="103" t="s">
        <v>621</v>
      </c>
      <c r="V103" s="103" t="s">
        <v>621</v>
      </c>
      <c r="W103" s="103" t="s">
        <v>621</v>
      </c>
      <c r="X103" s="103" t="s">
        <v>623</v>
      </c>
      <c r="Y103" s="103" t="s">
        <v>621</v>
      </c>
      <c r="Z103" s="103" t="s">
        <v>621</v>
      </c>
      <c r="AA103" s="103" t="s">
        <v>621</v>
      </c>
      <c r="AB103" s="103" t="s">
        <v>622</v>
      </c>
      <c r="AC103" s="103" t="s">
        <v>621</v>
      </c>
      <c r="AD103" s="103" t="s">
        <v>621</v>
      </c>
      <c r="AE103" s="103" t="s">
        <v>622</v>
      </c>
      <c r="AF103" s="103" t="s">
        <v>621</v>
      </c>
      <c r="AG103" s="103" t="s">
        <v>621</v>
      </c>
      <c r="AH103" s="103" t="s">
        <v>621</v>
      </c>
      <c r="AI103" s="103" t="s">
        <v>621</v>
      </c>
      <c r="AJ103" s="103" t="s">
        <v>621</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621</v>
      </c>
      <c r="AW103" s="103" t="s">
        <v>621</v>
      </c>
      <c r="AX103" s="103" t="s">
        <v>621</v>
      </c>
      <c r="AY103" s="103" t="s">
        <v>621</v>
      </c>
      <c r="AZ103" s="103" t="s">
        <v>621</v>
      </c>
      <c r="BA103" s="103" t="s">
        <v>621</v>
      </c>
      <c r="BC103" s="103">
        <f t="shared" si="11"/>
        <v>41</v>
      </c>
      <c r="BD103" s="103">
        <f t="shared" si="11"/>
        <v>4</v>
      </c>
      <c r="BE103" s="103">
        <f t="shared" si="11"/>
        <v>1</v>
      </c>
      <c r="BF103" s="103">
        <f t="shared" si="11"/>
        <v>4</v>
      </c>
      <c r="BG103" s="103">
        <f t="shared" si="11"/>
        <v>0</v>
      </c>
      <c r="BH103" s="103">
        <f t="shared" si="8"/>
        <v>46</v>
      </c>
    </row>
    <row r="104" spans="1:60" x14ac:dyDescent="0.25">
      <c r="A104" s="100">
        <v>308</v>
      </c>
      <c r="B104" s="67" t="s">
        <v>104</v>
      </c>
      <c r="C104" s="67" t="s">
        <v>97</v>
      </c>
      <c r="D104" s="103" t="s">
        <v>621</v>
      </c>
      <c r="E104" s="103" t="s">
        <v>621</v>
      </c>
      <c r="F104" s="103" t="s">
        <v>620</v>
      </c>
      <c r="G104" s="103" t="s">
        <v>620</v>
      </c>
      <c r="H104" s="103" t="s">
        <v>621</v>
      </c>
      <c r="I104" s="103" t="s">
        <v>621</v>
      </c>
      <c r="J104" s="103" t="s">
        <v>621</v>
      </c>
      <c r="K104" s="103" t="s">
        <v>621</v>
      </c>
      <c r="L104" s="103" t="s">
        <v>621</v>
      </c>
      <c r="M104" s="103" t="s">
        <v>621</v>
      </c>
      <c r="N104" s="103" t="s">
        <v>621</v>
      </c>
      <c r="O104" s="103" t="s">
        <v>620</v>
      </c>
      <c r="P104" s="103" t="s">
        <v>621</v>
      </c>
      <c r="Q104" s="103" t="s">
        <v>620</v>
      </c>
      <c r="R104" s="103" t="s">
        <v>621</v>
      </c>
      <c r="S104" s="103" t="s">
        <v>621</v>
      </c>
      <c r="T104" s="103" t="s">
        <v>621</v>
      </c>
      <c r="U104" s="103" t="s">
        <v>621</v>
      </c>
      <c r="V104" s="103" t="s">
        <v>621</v>
      </c>
      <c r="W104" s="103" t="s">
        <v>621</v>
      </c>
      <c r="X104" s="103" t="s">
        <v>621</v>
      </c>
      <c r="Y104" s="103" t="s">
        <v>621</v>
      </c>
      <c r="Z104" s="103" t="s">
        <v>621</v>
      </c>
      <c r="AA104" s="103" t="s">
        <v>621</v>
      </c>
      <c r="AB104" s="103" t="s">
        <v>622</v>
      </c>
      <c r="AC104" s="103" t="s">
        <v>621</v>
      </c>
      <c r="AD104" s="103" t="s">
        <v>621</v>
      </c>
      <c r="AE104" s="103" t="s">
        <v>622</v>
      </c>
      <c r="AF104" s="103" t="s">
        <v>621</v>
      </c>
      <c r="AG104" s="103" t="s">
        <v>621</v>
      </c>
      <c r="AH104" s="103" t="s">
        <v>621</v>
      </c>
      <c r="AI104" s="103" t="s">
        <v>620</v>
      </c>
      <c r="AJ104" s="103" t="s">
        <v>621</v>
      </c>
      <c r="AK104" s="103" t="s">
        <v>621</v>
      </c>
      <c r="AL104" s="103" t="s">
        <v>621</v>
      </c>
      <c r="AM104" s="103" t="s">
        <v>621</v>
      </c>
      <c r="AN104" s="103" t="s">
        <v>621</v>
      </c>
      <c r="AO104" s="103" t="s">
        <v>621</v>
      </c>
      <c r="AP104" s="103" t="s">
        <v>620</v>
      </c>
      <c r="AQ104" s="103" t="s">
        <v>620</v>
      </c>
      <c r="AR104" s="103" t="s">
        <v>621</v>
      </c>
      <c r="AS104" s="103" t="s">
        <v>620</v>
      </c>
      <c r="AT104" s="103" t="s">
        <v>621</v>
      </c>
      <c r="AU104" s="103" t="s">
        <v>620</v>
      </c>
      <c r="AV104" s="103" t="s">
        <v>620</v>
      </c>
      <c r="AW104" s="103" t="s">
        <v>621</v>
      </c>
      <c r="AX104" s="103" t="s">
        <v>621</v>
      </c>
      <c r="AY104" s="103" t="s">
        <v>622</v>
      </c>
      <c r="AZ104" s="103" t="s">
        <v>621</v>
      </c>
      <c r="BA104" s="103" t="s">
        <v>621</v>
      </c>
      <c r="BC104" s="103">
        <f t="shared" ref="BC104:BG113" si="12">COUNTIF($D104:$BA104,BC$3)</f>
        <v>37</v>
      </c>
      <c r="BD104" s="103">
        <f t="shared" si="12"/>
        <v>3</v>
      </c>
      <c r="BE104" s="103">
        <f t="shared" si="12"/>
        <v>10</v>
      </c>
      <c r="BF104" s="103">
        <f t="shared" si="12"/>
        <v>0</v>
      </c>
      <c r="BG104" s="103">
        <f t="shared" si="12"/>
        <v>0</v>
      </c>
      <c r="BH104" s="103">
        <f t="shared" si="8"/>
        <v>50</v>
      </c>
    </row>
    <row r="105" spans="1:60" x14ac:dyDescent="0.25">
      <c r="A105" s="100">
        <v>309</v>
      </c>
      <c r="B105" s="67" t="s">
        <v>105</v>
      </c>
      <c r="C105" s="67" t="s">
        <v>97</v>
      </c>
      <c r="D105" s="103" t="s">
        <v>621</v>
      </c>
      <c r="E105" s="103" t="s">
        <v>621</v>
      </c>
      <c r="F105" s="103" t="s">
        <v>621</v>
      </c>
      <c r="G105" s="103" t="s">
        <v>621</v>
      </c>
      <c r="H105" s="103" t="s">
        <v>621</v>
      </c>
      <c r="I105" s="103" t="s">
        <v>620</v>
      </c>
      <c r="J105" s="103" t="s">
        <v>623</v>
      </c>
      <c r="K105" s="103" t="s">
        <v>623</v>
      </c>
      <c r="L105" s="103" t="s">
        <v>620</v>
      </c>
      <c r="M105" s="103" t="s">
        <v>620</v>
      </c>
      <c r="N105" s="103" t="s">
        <v>620</v>
      </c>
      <c r="O105" s="103" t="s">
        <v>621</v>
      </c>
      <c r="P105" s="103" t="s">
        <v>623</v>
      </c>
      <c r="Q105" s="103" t="s">
        <v>621</v>
      </c>
      <c r="R105" s="103" t="s">
        <v>621</v>
      </c>
      <c r="S105" s="103" t="s">
        <v>621</v>
      </c>
      <c r="T105" s="103" t="s">
        <v>621</v>
      </c>
      <c r="U105" s="103" t="s">
        <v>621</v>
      </c>
      <c r="V105" s="103" t="s">
        <v>621</v>
      </c>
      <c r="W105" s="103" t="s">
        <v>621</v>
      </c>
      <c r="X105" s="103" t="s">
        <v>621</v>
      </c>
      <c r="Y105" s="103" t="s">
        <v>621</v>
      </c>
      <c r="Z105" s="103" t="s">
        <v>621</v>
      </c>
      <c r="AA105" s="103" t="s">
        <v>621</v>
      </c>
      <c r="AB105" s="103" t="s">
        <v>622</v>
      </c>
      <c r="AC105" s="103" t="s">
        <v>620</v>
      </c>
      <c r="AD105" s="103" t="s">
        <v>621</v>
      </c>
      <c r="AE105" s="103" t="s">
        <v>622</v>
      </c>
      <c r="AF105" s="103" t="s">
        <v>621</v>
      </c>
      <c r="AG105" s="103" t="s">
        <v>620</v>
      </c>
      <c r="AH105" s="103" t="s">
        <v>621</v>
      </c>
      <c r="AI105" s="103" t="s">
        <v>623</v>
      </c>
      <c r="AJ105" s="103" t="s">
        <v>621</v>
      </c>
      <c r="AK105" s="103" t="s">
        <v>621</v>
      </c>
      <c r="AL105" s="103" t="s">
        <v>621</v>
      </c>
      <c r="AM105" s="103" t="s">
        <v>621</v>
      </c>
      <c r="AN105" s="103" t="s">
        <v>621</v>
      </c>
      <c r="AO105" s="103" t="s">
        <v>621</v>
      </c>
      <c r="AP105" s="103" t="s">
        <v>621</v>
      </c>
      <c r="AQ105" s="103" t="s">
        <v>621</v>
      </c>
      <c r="AR105" s="103" t="s">
        <v>620</v>
      </c>
      <c r="AS105" s="103" t="s">
        <v>620</v>
      </c>
      <c r="AT105" s="103" t="s">
        <v>621</v>
      </c>
      <c r="AU105" s="103" t="s">
        <v>621</v>
      </c>
      <c r="AV105" s="103" t="s">
        <v>623</v>
      </c>
      <c r="AW105" s="103" t="s">
        <v>621</v>
      </c>
      <c r="AX105" s="103" t="s">
        <v>621</v>
      </c>
      <c r="AY105" s="103" t="s">
        <v>623</v>
      </c>
      <c r="AZ105" s="103" t="s">
        <v>621</v>
      </c>
      <c r="BA105" s="103" t="s">
        <v>621</v>
      </c>
      <c r="BC105" s="103">
        <f t="shared" si="12"/>
        <v>34</v>
      </c>
      <c r="BD105" s="103">
        <f t="shared" si="12"/>
        <v>2</v>
      </c>
      <c r="BE105" s="103">
        <f t="shared" si="12"/>
        <v>8</v>
      </c>
      <c r="BF105" s="103">
        <f t="shared" si="12"/>
        <v>6</v>
      </c>
      <c r="BG105" s="103">
        <f t="shared" si="12"/>
        <v>0</v>
      </c>
      <c r="BH105" s="103">
        <f t="shared" si="8"/>
        <v>44</v>
      </c>
    </row>
    <row r="106" spans="1:60" x14ac:dyDescent="0.25">
      <c r="A106" s="100">
        <v>310</v>
      </c>
      <c r="B106" s="67" t="s">
        <v>106</v>
      </c>
      <c r="C106" s="67" t="s">
        <v>97</v>
      </c>
      <c r="D106" s="103" t="s">
        <v>621</v>
      </c>
      <c r="E106" s="103" t="s">
        <v>621</v>
      </c>
      <c r="F106" s="103" t="s">
        <v>621</v>
      </c>
      <c r="G106" s="103" t="s">
        <v>621</v>
      </c>
      <c r="H106" s="103" t="s">
        <v>621</v>
      </c>
      <c r="I106" s="103" t="s">
        <v>620</v>
      </c>
      <c r="J106" s="103" t="s">
        <v>623</v>
      </c>
      <c r="K106" s="103" t="s">
        <v>621</v>
      </c>
      <c r="L106" s="103" t="s">
        <v>621</v>
      </c>
      <c r="M106" s="103" t="s">
        <v>621</v>
      </c>
      <c r="N106" s="103" t="s">
        <v>621</v>
      </c>
      <c r="O106" s="103" t="s">
        <v>622</v>
      </c>
      <c r="P106" s="103" t="s">
        <v>621</v>
      </c>
      <c r="Q106" s="103" t="s">
        <v>621</v>
      </c>
      <c r="R106" s="103" t="s">
        <v>621</v>
      </c>
      <c r="S106" s="103" t="s">
        <v>621</v>
      </c>
      <c r="T106" s="103" t="s">
        <v>621</v>
      </c>
      <c r="U106" s="103" t="s">
        <v>621</v>
      </c>
      <c r="V106" s="103" t="s">
        <v>620</v>
      </c>
      <c r="W106" s="103" t="s">
        <v>621</v>
      </c>
      <c r="X106" s="103" t="s">
        <v>621</v>
      </c>
      <c r="Y106" s="103" t="s">
        <v>621</v>
      </c>
      <c r="Z106" s="103" t="s">
        <v>621</v>
      </c>
      <c r="AA106" s="103" t="s">
        <v>621</v>
      </c>
      <c r="AB106" s="103" t="s">
        <v>622</v>
      </c>
      <c r="AC106" s="103" t="s">
        <v>621</v>
      </c>
      <c r="AD106" s="103" t="s">
        <v>621</v>
      </c>
      <c r="AE106" s="103" t="s">
        <v>622</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621</v>
      </c>
      <c r="AW106" s="103" t="s">
        <v>621</v>
      </c>
      <c r="AX106" s="103" t="s">
        <v>621</v>
      </c>
      <c r="AY106" s="103" t="s">
        <v>623</v>
      </c>
      <c r="AZ106" s="103" t="s">
        <v>621</v>
      </c>
      <c r="BA106" s="103" t="s">
        <v>621</v>
      </c>
      <c r="BC106" s="103">
        <f t="shared" si="12"/>
        <v>43</v>
      </c>
      <c r="BD106" s="103">
        <f t="shared" si="12"/>
        <v>3</v>
      </c>
      <c r="BE106" s="103">
        <f t="shared" si="12"/>
        <v>2</v>
      </c>
      <c r="BF106" s="103">
        <f t="shared" si="12"/>
        <v>2</v>
      </c>
      <c r="BG106" s="103">
        <f t="shared" si="12"/>
        <v>0</v>
      </c>
      <c r="BH106" s="103">
        <f t="shared" si="8"/>
        <v>48</v>
      </c>
    </row>
    <row r="107" spans="1:60" x14ac:dyDescent="0.25">
      <c r="A107" s="100">
        <v>311</v>
      </c>
      <c r="B107" s="67" t="s">
        <v>107</v>
      </c>
      <c r="C107" s="67" t="s">
        <v>97</v>
      </c>
      <c r="D107" s="103" t="s">
        <v>620</v>
      </c>
      <c r="E107" s="103" t="s">
        <v>621</v>
      </c>
      <c r="F107" s="103" t="s">
        <v>621</v>
      </c>
      <c r="G107" s="103" t="s">
        <v>621</v>
      </c>
      <c r="H107" s="103" t="s">
        <v>621</v>
      </c>
      <c r="I107" s="103" t="s">
        <v>620</v>
      </c>
      <c r="J107" s="103" t="s">
        <v>620</v>
      </c>
      <c r="K107" s="103" t="s">
        <v>621</v>
      </c>
      <c r="L107" s="103" t="s">
        <v>623</v>
      </c>
      <c r="M107" s="103" t="s">
        <v>621</v>
      </c>
      <c r="N107" s="103" t="s">
        <v>620</v>
      </c>
      <c r="O107" s="103" t="s">
        <v>622</v>
      </c>
      <c r="P107" s="103" t="s">
        <v>621</v>
      </c>
      <c r="Q107" s="103" t="s">
        <v>621</v>
      </c>
      <c r="R107" s="103" t="s">
        <v>621</v>
      </c>
      <c r="S107" s="103" t="s">
        <v>621</v>
      </c>
      <c r="T107" s="103" t="s">
        <v>621</v>
      </c>
      <c r="U107" s="103" t="s">
        <v>621</v>
      </c>
      <c r="V107" s="103" t="s">
        <v>621</v>
      </c>
      <c r="W107" s="103" t="s">
        <v>621</v>
      </c>
      <c r="X107" s="103" t="s">
        <v>620</v>
      </c>
      <c r="Y107" s="103" t="s">
        <v>621</v>
      </c>
      <c r="Z107" s="103" t="s">
        <v>621</v>
      </c>
      <c r="AA107" s="103" t="s">
        <v>621</v>
      </c>
      <c r="AB107" s="103" t="s">
        <v>622</v>
      </c>
      <c r="AC107" s="103" t="s">
        <v>621</v>
      </c>
      <c r="AD107" s="103" t="s">
        <v>621</v>
      </c>
      <c r="AE107" s="103" t="s">
        <v>622</v>
      </c>
      <c r="AF107" s="103" t="s">
        <v>620</v>
      </c>
      <c r="AG107" s="103" t="s">
        <v>621</v>
      </c>
      <c r="AH107" s="103" t="s">
        <v>621</v>
      </c>
      <c r="AI107" s="103" t="s">
        <v>623</v>
      </c>
      <c r="AJ107" s="103" t="s">
        <v>621</v>
      </c>
      <c r="AK107" s="103" t="s">
        <v>621</v>
      </c>
      <c r="AL107" s="103" t="s">
        <v>621</v>
      </c>
      <c r="AM107" s="103" t="s">
        <v>621</v>
      </c>
      <c r="AN107" s="103" t="s">
        <v>621</v>
      </c>
      <c r="AO107" s="103" t="s">
        <v>621</v>
      </c>
      <c r="AP107" s="103" t="s">
        <v>623</v>
      </c>
      <c r="AQ107" s="103" t="s">
        <v>620</v>
      </c>
      <c r="AR107" s="103" t="s">
        <v>621</v>
      </c>
      <c r="AS107" s="103" t="s">
        <v>620</v>
      </c>
      <c r="AT107" s="103" t="s">
        <v>621</v>
      </c>
      <c r="AU107" s="103" t="s">
        <v>623</v>
      </c>
      <c r="AV107" s="103" t="s">
        <v>621</v>
      </c>
      <c r="AW107" s="103" t="s">
        <v>620</v>
      </c>
      <c r="AX107" s="103" t="s">
        <v>621</v>
      </c>
      <c r="AY107" s="103" t="s">
        <v>620</v>
      </c>
      <c r="AZ107" s="103" t="s">
        <v>621</v>
      </c>
      <c r="BA107" s="103" t="s">
        <v>621</v>
      </c>
      <c r="BC107" s="103">
        <f t="shared" si="12"/>
        <v>33</v>
      </c>
      <c r="BD107" s="103">
        <f t="shared" si="12"/>
        <v>3</v>
      </c>
      <c r="BE107" s="103">
        <f t="shared" si="12"/>
        <v>10</v>
      </c>
      <c r="BF107" s="103">
        <f t="shared" si="12"/>
        <v>4</v>
      </c>
      <c r="BG107" s="103">
        <f t="shared" si="12"/>
        <v>0</v>
      </c>
      <c r="BH107" s="103">
        <f t="shared" si="8"/>
        <v>46</v>
      </c>
    </row>
    <row r="108" spans="1:60" x14ac:dyDescent="0.25">
      <c r="A108" s="100">
        <v>312</v>
      </c>
      <c r="B108" s="67" t="s">
        <v>108</v>
      </c>
      <c r="C108" s="67" t="s">
        <v>97</v>
      </c>
      <c r="D108" s="103" t="s">
        <v>620</v>
      </c>
      <c r="E108" s="103" t="s">
        <v>621</v>
      </c>
      <c r="F108" s="103" t="s">
        <v>621</v>
      </c>
      <c r="G108" s="103" t="s">
        <v>621</v>
      </c>
      <c r="H108" s="103" t="s">
        <v>621</v>
      </c>
      <c r="I108" s="103" t="s">
        <v>621</v>
      </c>
      <c r="J108" s="103" t="s">
        <v>620</v>
      </c>
      <c r="K108" s="103" t="s">
        <v>621</v>
      </c>
      <c r="L108" s="103" t="s">
        <v>623</v>
      </c>
      <c r="M108" s="103" t="s">
        <v>621</v>
      </c>
      <c r="N108" s="103" t="s">
        <v>621</v>
      </c>
      <c r="O108" s="103" t="s">
        <v>621</v>
      </c>
      <c r="P108" s="103" t="s">
        <v>621</v>
      </c>
      <c r="Q108" s="103" t="s">
        <v>621</v>
      </c>
      <c r="R108" s="103" t="s">
        <v>621</v>
      </c>
      <c r="S108" s="103" t="s">
        <v>621</v>
      </c>
      <c r="T108" s="103" t="s">
        <v>621</v>
      </c>
      <c r="U108" s="103" t="s">
        <v>621</v>
      </c>
      <c r="V108" s="103" t="s">
        <v>621</v>
      </c>
      <c r="W108" s="103" t="s">
        <v>621</v>
      </c>
      <c r="X108" s="103" t="s">
        <v>621</v>
      </c>
      <c r="Y108" s="103" t="s">
        <v>621</v>
      </c>
      <c r="Z108" s="103" t="s">
        <v>620</v>
      </c>
      <c r="AA108" s="103" t="s">
        <v>621</v>
      </c>
      <c r="AB108" s="103" t="s">
        <v>622</v>
      </c>
      <c r="AC108" s="103" t="s">
        <v>621</v>
      </c>
      <c r="AD108" s="103" t="s">
        <v>621</v>
      </c>
      <c r="AE108" s="103" t="s">
        <v>622</v>
      </c>
      <c r="AF108" s="103" t="s">
        <v>621</v>
      </c>
      <c r="AG108" s="103" t="s">
        <v>621</v>
      </c>
      <c r="AH108" s="103" t="s">
        <v>621</v>
      </c>
      <c r="AI108" s="103" t="s">
        <v>622</v>
      </c>
      <c r="AJ108" s="103" t="s">
        <v>621</v>
      </c>
      <c r="AK108" s="103" t="s">
        <v>621</v>
      </c>
      <c r="AL108" s="103" t="s">
        <v>621</v>
      </c>
      <c r="AM108" s="103" t="s">
        <v>621</v>
      </c>
      <c r="AN108" s="103" t="s">
        <v>621</v>
      </c>
      <c r="AO108" s="103" t="s">
        <v>621</v>
      </c>
      <c r="AP108" s="103" t="s">
        <v>621</v>
      </c>
      <c r="AQ108" s="103" t="s">
        <v>621</v>
      </c>
      <c r="AR108" s="103" t="s">
        <v>621</v>
      </c>
      <c r="AS108" s="103" t="s">
        <v>621</v>
      </c>
      <c r="AT108" s="103" t="s">
        <v>621</v>
      </c>
      <c r="AU108" s="103" t="s">
        <v>621</v>
      </c>
      <c r="AV108" s="103" t="s">
        <v>621</v>
      </c>
      <c r="AW108" s="103" t="s">
        <v>621</v>
      </c>
      <c r="AX108" s="103" t="s">
        <v>621</v>
      </c>
      <c r="AY108" s="103" t="s">
        <v>620</v>
      </c>
      <c r="AZ108" s="103" t="s">
        <v>621</v>
      </c>
      <c r="BA108" s="103" t="s">
        <v>621</v>
      </c>
      <c r="BC108" s="103">
        <f t="shared" si="12"/>
        <v>42</v>
      </c>
      <c r="BD108" s="103">
        <f t="shared" si="12"/>
        <v>3</v>
      </c>
      <c r="BE108" s="103">
        <f t="shared" si="12"/>
        <v>4</v>
      </c>
      <c r="BF108" s="103">
        <f t="shared" si="12"/>
        <v>1</v>
      </c>
      <c r="BG108" s="103">
        <f t="shared" si="12"/>
        <v>0</v>
      </c>
      <c r="BH108" s="103">
        <f t="shared" si="8"/>
        <v>49</v>
      </c>
    </row>
    <row r="109" spans="1:60" x14ac:dyDescent="0.25">
      <c r="A109" s="100">
        <v>313</v>
      </c>
      <c r="B109" s="67" t="s">
        <v>109</v>
      </c>
      <c r="C109" s="67" t="s">
        <v>97</v>
      </c>
      <c r="D109" s="103" t="s">
        <v>621</v>
      </c>
      <c r="E109" s="103" t="s">
        <v>621</v>
      </c>
      <c r="F109" s="103" t="s">
        <v>621</v>
      </c>
      <c r="G109" s="103" t="s">
        <v>623</v>
      </c>
      <c r="H109" s="103" t="s">
        <v>621</v>
      </c>
      <c r="I109" s="103" t="s">
        <v>621</v>
      </c>
      <c r="J109" s="103" t="s">
        <v>621</v>
      </c>
      <c r="K109" s="103" t="s">
        <v>621</v>
      </c>
      <c r="L109" s="103" t="s">
        <v>621</v>
      </c>
      <c r="M109" s="103" t="s">
        <v>621</v>
      </c>
      <c r="N109" s="103" t="s">
        <v>623</v>
      </c>
      <c r="O109" s="103" t="s">
        <v>620</v>
      </c>
      <c r="P109" s="103" t="s">
        <v>621</v>
      </c>
      <c r="Q109" s="103" t="s">
        <v>621</v>
      </c>
      <c r="R109" s="103" t="s">
        <v>621</v>
      </c>
      <c r="S109" s="103" t="s">
        <v>621</v>
      </c>
      <c r="T109" s="103" t="s">
        <v>623</v>
      </c>
      <c r="U109" s="103" t="s">
        <v>621</v>
      </c>
      <c r="V109" s="103" t="s">
        <v>621</v>
      </c>
      <c r="W109" s="103" t="s">
        <v>620</v>
      </c>
      <c r="X109" s="103" t="s">
        <v>621</v>
      </c>
      <c r="Y109" s="103" t="s">
        <v>621</v>
      </c>
      <c r="Z109" s="103" t="s">
        <v>620</v>
      </c>
      <c r="AA109" s="103" t="s">
        <v>621</v>
      </c>
      <c r="AB109" s="103" t="s">
        <v>622</v>
      </c>
      <c r="AC109" s="103" t="s">
        <v>622</v>
      </c>
      <c r="AD109" s="103" t="s">
        <v>621</v>
      </c>
      <c r="AE109" s="103" t="s">
        <v>622</v>
      </c>
      <c r="AF109" s="103" t="s">
        <v>621</v>
      </c>
      <c r="AG109" s="103" t="s">
        <v>621</v>
      </c>
      <c r="AH109" s="103" t="s">
        <v>621</v>
      </c>
      <c r="AI109" s="103" t="s">
        <v>623</v>
      </c>
      <c r="AJ109" s="103" t="s">
        <v>621</v>
      </c>
      <c r="AK109" s="103" t="s">
        <v>621</v>
      </c>
      <c r="AL109" s="103" t="s">
        <v>621</v>
      </c>
      <c r="AM109" s="103" t="s">
        <v>621</v>
      </c>
      <c r="AN109" s="103" t="s">
        <v>621</v>
      </c>
      <c r="AO109" s="103" t="s">
        <v>621</v>
      </c>
      <c r="AP109" s="103" t="s">
        <v>621</v>
      </c>
      <c r="AQ109" s="103" t="s">
        <v>620</v>
      </c>
      <c r="AR109" s="103" t="s">
        <v>621</v>
      </c>
      <c r="AS109" s="103" t="s">
        <v>621</v>
      </c>
      <c r="AT109" s="103" t="s">
        <v>621</v>
      </c>
      <c r="AU109" s="103" t="s">
        <v>621</v>
      </c>
      <c r="AV109" s="103" t="s">
        <v>621</v>
      </c>
      <c r="AW109" s="103" t="s">
        <v>620</v>
      </c>
      <c r="AX109" s="103" t="s">
        <v>621</v>
      </c>
      <c r="AY109" s="103" t="s">
        <v>621</v>
      </c>
      <c r="AZ109" s="103" t="s">
        <v>621</v>
      </c>
      <c r="BA109" s="103" t="s">
        <v>621</v>
      </c>
      <c r="BC109" s="103">
        <f t="shared" si="12"/>
        <v>38</v>
      </c>
      <c r="BD109" s="103">
        <f t="shared" si="12"/>
        <v>3</v>
      </c>
      <c r="BE109" s="103">
        <f t="shared" si="12"/>
        <v>5</v>
      </c>
      <c r="BF109" s="103">
        <f t="shared" si="12"/>
        <v>4</v>
      </c>
      <c r="BG109" s="103">
        <f t="shared" si="12"/>
        <v>0</v>
      </c>
      <c r="BH109" s="103">
        <f t="shared" si="8"/>
        <v>46</v>
      </c>
    </row>
    <row r="110" spans="1:60" x14ac:dyDescent="0.25">
      <c r="A110" s="100">
        <v>314</v>
      </c>
      <c r="B110" s="67" t="s">
        <v>110</v>
      </c>
      <c r="C110" s="67" t="s">
        <v>97</v>
      </c>
      <c r="D110" s="103" t="s">
        <v>621</v>
      </c>
      <c r="E110" s="103" t="s">
        <v>621</v>
      </c>
      <c r="F110" s="103" t="s">
        <v>623</v>
      </c>
      <c r="G110" s="103" t="s">
        <v>621</v>
      </c>
      <c r="H110" s="103" t="s">
        <v>621</v>
      </c>
      <c r="I110" s="103" t="s">
        <v>621</v>
      </c>
      <c r="J110" s="103" t="s">
        <v>623</v>
      </c>
      <c r="K110" s="103" t="s">
        <v>623</v>
      </c>
      <c r="L110" s="103" t="s">
        <v>622</v>
      </c>
      <c r="M110" s="103" t="s">
        <v>621</v>
      </c>
      <c r="N110" s="103" t="s">
        <v>623</v>
      </c>
      <c r="O110" s="103" t="s">
        <v>622</v>
      </c>
      <c r="P110" s="103" t="s">
        <v>621</v>
      </c>
      <c r="Q110" s="103" t="s">
        <v>621</v>
      </c>
      <c r="R110" s="103" t="s">
        <v>621</v>
      </c>
      <c r="S110" s="103" t="s">
        <v>621</v>
      </c>
      <c r="T110" s="103" t="s">
        <v>621</v>
      </c>
      <c r="U110" s="103" t="s">
        <v>621</v>
      </c>
      <c r="V110" s="103" t="s">
        <v>621</v>
      </c>
      <c r="W110" s="103" t="s">
        <v>621</v>
      </c>
      <c r="X110" s="103" t="s">
        <v>621</v>
      </c>
      <c r="Y110" s="103" t="s">
        <v>621</v>
      </c>
      <c r="Z110" s="103" t="s">
        <v>621</v>
      </c>
      <c r="AA110" s="103" t="s">
        <v>621</v>
      </c>
      <c r="AB110" s="103" t="s">
        <v>622</v>
      </c>
      <c r="AC110" s="103" t="s">
        <v>622</v>
      </c>
      <c r="AD110" s="103" t="s">
        <v>622</v>
      </c>
      <c r="AE110" s="103" t="s">
        <v>622</v>
      </c>
      <c r="AF110" s="103" t="s">
        <v>621</v>
      </c>
      <c r="AG110" s="103" t="s">
        <v>622</v>
      </c>
      <c r="AH110" s="103" t="s">
        <v>621</v>
      </c>
      <c r="AI110" s="103" t="s">
        <v>622</v>
      </c>
      <c r="AJ110" s="103" t="s">
        <v>621</v>
      </c>
      <c r="AK110" s="103" t="s">
        <v>621</v>
      </c>
      <c r="AL110" s="103" t="s">
        <v>621</v>
      </c>
      <c r="AM110" s="103" t="s">
        <v>621</v>
      </c>
      <c r="AN110" s="103" t="s">
        <v>622</v>
      </c>
      <c r="AO110" s="103" t="s">
        <v>621</v>
      </c>
      <c r="AP110" s="103" t="s">
        <v>623</v>
      </c>
      <c r="AQ110" s="103" t="s">
        <v>623</v>
      </c>
      <c r="AR110" s="103" t="s">
        <v>621</v>
      </c>
      <c r="AS110" s="103" t="s">
        <v>621</v>
      </c>
      <c r="AT110" s="103" t="s">
        <v>621</v>
      </c>
      <c r="AU110" s="103" t="s">
        <v>621</v>
      </c>
      <c r="AV110" s="103" t="s">
        <v>621</v>
      </c>
      <c r="AW110" s="103" t="s">
        <v>621</v>
      </c>
      <c r="AX110" s="103" t="s">
        <v>621</v>
      </c>
      <c r="AY110" s="103" t="s">
        <v>621</v>
      </c>
      <c r="AZ110" s="103" t="s">
        <v>621</v>
      </c>
      <c r="BA110" s="103" t="s">
        <v>621</v>
      </c>
      <c r="BC110" s="103">
        <f t="shared" si="12"/>
        <v>35</v>
      </c>
      <c r="BD110" s="103">
        <f t="shared" si="12"/>
        <v>9</v>
      </c>
      <c r="BE110" s="103">
        <f t="shared" si="12"/>
        <v>0</v>
      </c>
      <c r="BF110" s="103">
        <f t="shared" si="12"/>
        <v>6</v>
      </c>
      <c r="BG110" s="103">
        <f t="shared" si="12"/>
        <v>0</v>
      </c>
      <c r="BH110" s="103">
        <f t="shared" si="8"/>
        <v>44</v>
      </c>
    </row>
    <row r="111" spans="1:60" x14ac:dyDescent="0.25">
      <c r="A111" s="100">
        <v>315</v>
      </c>
      <c r="B111" s="67" t="s">
        <v>111</v>
      </c>
      <c r="C111" s="67" t="s">
        <v>97</v>
      </c>
      <c r="D111" s="103" t="s">
        <v>620</v>
      </c>
      <c r="E111" s="103" t="s">
        <v>621</v>
      </c>
      <c r="F111" s="103" t="s">
        <v>621</v>
      </c>
      <c r="G111" s="103" t="s">
        <v>621</v>
      </c>
      <c r="H111" s="103" t="s">
        <v>621</v>
      </c>
      <c r="I111" s="103" t="s">
        <v>621</v>
      </c>
      <c r="J111" s="103" t="s">
        <v>620</v>
      </c>
      <c r="K111" s="103" t="s">
        <v>620</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622</v>
      </c>
      <c r="AF111" s="103" t="s">
        <v>621</v>
      </c>
      <c r="AG111" s="103" t="s">
        <v>621</v>
      </c>
      <c r="AH111" s="103" t="s">
        <v>621</v>
      </c>
      <c r="AI111" s="103" t="s">
        <v>621</v>
      </c>
      <c r="AJ111" s="103" t="s">
        <v>621</v>
      </c>
      <c r="AK111" s="103" t="s">
        <v>621</v>
      </c>
      <c r="AL111" s="103" t="s">
        <v>621</v>
      </c>
      <c r="AM111" s="103" t="s">
        <v>621</v>
      </c>
      <c r="AN111" s="103" t="s">
        <v>621</v>
      </c>
      <c r="AO111" s="103" t="s">
        <v>620</v>
      </c>
      <c r="AP111" s="103" t="s">
        <v>621</v>
      </c>
      <c r="AQ111" s="103" t="s">
        <v>620</v>
      </c>
      <c r="AR111" s="103" t="s">
        <v>621</v>
      </c>
      <c r="AS111" s="103" t="s">
        <v>621</v>
      </c>
      <c r="AT111" s="103" t="s">
        <v>621</v>
      </c>
      <c r="AU111" s="103" t="s">
        <v>621</v>
      </c>
      <c r="AV111" s="103" t="s">
        <v>621</v>
      </c>
      <c r="AW111" s="103" t="s">
        <v>621</v>
      </c>
      <c r="AX111" s="103" t="s">
        <v>621</v>
      </c>
      <c r="AY111" s="103" t="s">
        <v>623</v>
      </c>
      <c r="AZ111" s="103" t="s">
        <v>621</v>
      </c>
      <c r="BA111" s="103" t="s">
        <v>621</v>
      </c>
      <c r="BC111" s="103">
        <f t="shared" si="12"/>
        <v>43</v>
      </c>
      <c r="BD111" s="103">
        <f t="shared" si="12"/>
        <v>1</v>
      </c>
      <c r="BE111" s="103">
        <f t="shared" si="12"/>
        <v>5</v>
      </c>
      <c r="BF111" s="103">
        <f t="shared" si="12"/>
        <v>1</v>
      </c>
      <c r="BG111" s="103">
        <f t="shared" si="12"/>
        <v>0</v>
      </c>
      <c r="BH111" s="103">
        <f t="shared" si="8"/>
        <v>49</v>
      </c>
    </row>
    <row r="112" spans="1:60" x14ac:dyDescent="0.25">
      <c r="A112" s="100">
        <v>316</v>
      </c>
      <c r="B112" s="67" t="s">
        <v>112</v>
      </c>
      <c r="C112" s="67" t="s">
        <v>97</v>
      </c>
      <c r="D112" s="103" t="s">
        <v>620</v>
      </c>
      <c r="E112" s="103" t="s">
        <v>621</v>
      </c>
      <c r="F112" s="103" t="s">
        <v>621</v>
      </c>
      <c r="G112" s="103" t="s">
        <v>621</v>
      </c>
      <c r="H112" s="103" t="s">
        <v>621</v>
      </c>
      <c r="I112" s="103" t="s">
        <v>621</v>
      </c>
      <c r="J112" s="103" t="s">
        <v>623</v>
      </c>
      <c r="K112" s="103" t="s">
        <v>620</v>
      </c>
      <c r="L112" s="103" t="s">
        <v>620</v>
      </c>
      <c r="M112" s="103" t="s">
        <v>621</v>
      </c>
      <c r="N112" s="103" t="s">
        <v>623</v>
      </c>
      <c r="O112" s="103" t="s">
        <v>622</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622</v>
      </c>
      <c r="AC112" s="103" t="s">
        <v>622</v>
      </c>
      <c r="AD112" s="103" t="s">
        <v>621</v>
      </c>
      <c r="AE112" s="103" t="s">
        <v>622</v>
      </c>
      <c r="AF112" s="103" t="s">
        <v>621</v>
      </c>
      <c r="AG112" s="103" t="s">
        <v>622</v>
      </c>
      <c r="AH112" s="103" t="s">
        <v>621</v>
      </c>
      <c r="AI112" s="103" t="s">
        <v>620</v>
      </c>
      <c r="AJ112" s="103" t="s">
        <v>621</v>
      </c>
      <c r="AK112" s="103" t="s">
        <v>621</v>
      </c>
      <c r="AL112" s="103" t="s">
        <v>622</v>
      </c>
      <c r="AM112" s="103" t="s">
        <v>621</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623</v>
      </c>
      <c r="AZ112" s="103" t="s">
        <v>621</v>
      </c>
      <c r="BA112" s="103" t="s">
        <v>621</v>
      </c>
      <c r="BC112" s="103">
        <f t="shared" si="12"/>
        <v>35</v>
      </c>
      <c r="BD112" s="103">
        <f t="shared" si="12"/>
        <v>7</v>
      </c>
      <c r="BE112" s="103">
        <f t="shared" si="12"/>
        <v>4</v>
      </c>
      <c r="BF112" s="103">
        <f t="shared" si="12"/>
        <v>4</v>
      </c>
      <c r="BG112" s="103">
        <f t="shared" si="12"/>
        <v>0</v>
      </c>
      <c r="BH112" s="103">
        <f t="shared" si="8"/>
        <v>46</v>
      </c>
    </row>
    <row r="113" spans="1:60" x14ac:dyDescent="0.25">
      <c r="A113" s="100">
        <v>317</v>
      </c>
      <c r="B113" s="67" t="s">
        <v>113</v>
      </c>
      <c r="C113" s="67" t="s">
        <v>97</v>
      </c>
      <c r="D113" s="103" t="s">
        <v>621</v>
      </c>
      <c r="E113" s="103" t="s">
        <v>621</v>
      </c>
      <c r="F113" s="103" t="s">
        <v>621</v>
      </c>
      <c r="G113" s="103" t="s">
        <v>621</v>
      </c>
      <c r="H113" s="103" t="s">
        <v>621</v>
      </c>
      <c r="I113" s="103" t="s">
        <v>621</v>
      </c>
      <c r="J113" s="103" t="s">
        <v>623</v>
      </c>
      <c r="K113" s="103" t="s">
        <v>621</v>
      </c>
      <c r="L113" s="103" t="s">
        <v>620</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623</v>
      </c>
      <c r="AB113" s="103" t="s">
        <v>622</v>
      </c>
      <c r="AC113" s="103" t="s">
        <v>622</v>
      </c>
      <c r="AD113" s="103" t="s">
        <v>621</v>
      </c>
      <c r="AE113" s="103" t="s">
        <v>621</v>
      </c>
      <c r="AF113" s="103" t="s">
        <v>623</v>
      </c>
      <c r="AG113" s="103" t="s">
        <v>621</v>
      </c>
      <c r="AH113" s="103" t="s">
        <v>621</v>
      </c>
      <c r="AI113" s="103" t="s">
        <v>621</v>
      </c>
      <c r="AJ113" s="103" t="s">
        <v>621</v>
      </c>
      <c r="AK113" s="103" t="s">
        <v>621</v>
      </c>
      <c r="AL113" s="103" t="s">
        <v>621</v>
      </c>
      <c r="AM113" s="103" t="s">
        <v>623</v>
      </c>
      <c r="AN113" s="103" t="s">
        <v>621</v>
      </c>
      <c r="AO113" s="103" t="s">
        <v>621</v>
      </c>
      <c r="AP113" s="103" t="s">
        <v>621</v>
      </c>
      <c r="AQ113" s="103" t="s">
        <v>621</v>
      </c>
      <c r="AR113" s="103" t="s">
        <v>621</v>
      </c>
      <c r="AS113" s="103" t="s">
        <v>621</v>
      </c>
      <c r="AT113" s="103" t="s">
        <v>623</v>
      </c>
      <c r="AU113" s="103" t="s">
        <v>621</v>
      </c>
      <c r="AV113" s="103" t="s">
        <v>621</v>
      </c>
      <c r="AW113" s="103" t="s">
        <v>621</v>
      </c>
      <c r="AX113" s="103" t="s">
        <v>621</v>
      </c>
      <c r="AY113" s="103" t="s">
        <v>623</v>
      </c>
      <c r="AZ113" s="103" t="s">
        <v>621</v>
      </c>
      <c r="BA113" s="103" t="s">
        <v>621</v>
      </c>
      <c r="BC113" s="103">
        <f t="shared" si="12"/>
        <v>41</v>
      </c>
      <c r="BD113" s="103">
        <f t="shared" si="12"/>
        <v>2</v>
      </c>
      <c r="BE113" s="103">
        <f t="shared" si="12"/>
        <v>1</v>
      </c>
      <c r="BF113" s="103">
        <f t="shared" si="12"/>
        <v>6</v>
      </c>
      <c r="BG113" s="103">
        <f t="shared" si="12"/>
        <v>0</v>
      </c>
      <c r="BH113" s="103">
        <f t="shared" si="8"/>
        <v>44</v>
      </c>
    </row>
    <row r="114" spans="1:60" x14ac:dyDescent="0.25">
      <c r="A114" s="100">
        <v>318</v>
      </c>
      <c r="B114" s="67" t="s">
        <v>114</v>
      </c>
      <c r="C114" s="67" t="s">
        <v>97</v>
      </c>
      <c r="D114" s="103" t="s">
        <v>621</v>
      </c>
      <c r="E114" s="103" t="s">
        <v>621</v>
      </c>
      <c r="F114" s="103" t="s">
        <v>621</v>
      </c>
      <c r="G114" s="103" t="s">
        <v>621</v>
      </c>
      <c r="H114" s="103" t="s">
        <v>621</v>
      </c>
      <c r="I114" s="103" t="s">
        <v>621</v>
      </c>
      <c r="J114" s="103" t="s">
        <v>623</v>
      </c>
      <c r="K114" s="103" t="s">
        <v>621</v>
      </c>
      <c r="L114" s="103" t="s">
        <v>621</v>
      </c>
      <c r="M114" s="103" t="s">
        <v>621</v>
      </c>
      <c r="N114" s="103" t="s">
        <v>620</v>
      </c>
      <c r="O114" s="103" t="s">
        <v>622</v>
      </c>
      <c r="P114" s="103" t="s">
        <v>621</v>
      </c>
      <c r="Q114" s="103" t="s">
        <v>620</v>
      </c>
      <c r="R114" s="103" t="s">
        <v>621</v>
      </c>
      <c r="S114" s="103" t="s">
        <v>621</v>
      </c>
      <c r="T114" s="103" t="s">
        <v>621</v>
      </c>
      <c r="U114" s="103" t="s">
        <v>621</v>
      </c>
      <c r="V114" s="103" t="s">
        <v>621</v>
      </c>
      <c r="W114" s="103" t="s">
        <v>621</v>
      </c>
      <c r="X114" s="103" t="s">
        <v>621</v>
      </c>
      <c r="Y114" s="103" t="s">
        <v>621</v>
      </c>
      <c r="Z114" s="103" t="s">
        <v>621</v>
      </c>
      <c r="AA114" s="103" t="s">
        <v>623</v>
      </c>
      <c r="AB114" s="103" t="s">
        <v>622</v>
      </c>
      <c r="AC114" s="103" t="s">
        <v>622</v>
      </c>
      <c r="AD114" s="103" t="s">
        <v>621</v>
      </c>
      <c r="AE114" s="103" t="s">
        <v>622</v>
      </c>
      <c r="AF114" s="103" t="s">
        <v>623</v>
      </c>
      <c r="AG114" s="103" t="s">
        <v>621</v>
      </c>
      <c r="AH114" s="103" t="s">
        <v>621</v>
      </c>
      <c r="AI114" s="103" t="s">
        <v>621</v>
      </c>
      <c r="AJ114" s="103" t="s">
        <v>621</v>
      </c>
      <c r="AK114" s="103" t="s">
        <v>621</v>
      </c>
      <c r="AL114" s="103" t="s">
        <v>621</v>
      </c>
      <c r="AM114" s="103" t="s">
        <v>621</v>
      </c>
      <c r="AN114" s="103" t="s">
        <v>621</v>
      </c>
      <c r="AO114" s="103" t="s">
        <v>621</v>
      </c>
      <c r="AP114" s="103" t="s">
        <v>621</v>
      </c>
      <c r="AQ114" s="103" t="s">
        <v>621</v>
      </c>
      <c r="AR114" s="103" t="s">
        <v>621</v>
      </c>
      <c r="AS114" s="103" t="s">
        <v>621</v>
      </c>
      <c r="AT114" s="103" t="s">
        <v>621</v>
      </c>
      <c r="AU114" s="103" t="s">
        <v>621</v>
      </c>
      <c r="AV114" s="103" t="s">
        <v>621</v>
      </c>
      <c r="AW114" s="103" t="s">
        <v>621</v>
      </c>
      <c r="AX114" s="103" t="s">
        <v>622</v>
      </c>
      <c r="AY114" s="103" t="s">
        <v>621</v>
      </c>
      <c r="AZ114" s="103" t="s">
        <v>621</v>
      </c>
      <c r="BA114" s="103" t="s">
        <v>621</v>
      </c>
      <c r="BC114" s="103">
        <f t="shared" ref="BC114:BG123" si="13">COUNTIF($D114:$BA114,BC$3)</f>
        <v>40</v>
      </c>
      <c r="BD114" s="103">
        <f t="shared" si="13"/>
        <v>5</v>
      </c>
      <c r="BE114" s="103">
        <f t="shared" si="13"/>
        <v>2</v>
      </c>
      <c r="BF114" s="103">
        <f t="shared" si="13"/>
        <v>3</v>
      </c>
      <c r="BG114" s="103">
        <f t="shared" si="13"/>
        <v>0</v>
      </c>
      <c r="BH114" s="103">
        <f t="shared" si="8"/>
        <v>47</v>
      </c>
    </row>
    <row r="115" spans="1:60" x14ac:dyDescent="0.25">
      <c r="A115" s="100">
        <v>319</v>
      </c>
      <c r="B115" s="67" t="s">
        <v>626</v>
      </c>
      <c r="C115" s="67" t="s">
        <v>97</v>
      </c>
      <c r="D115" s="103" t="s">
        <v>623</v>
      </c>
      <c r="E115" s="103" t="s">
        <v>621</v>
      </c>
      <c r="F115" s="103" t="s">
        <v>620</v>
      </c>
      <c r="G115" s="103" t="s">
        <v>621</v>
      </c>
      <c r="H115" s="103" t="s">
        <v>620</v>
      </c>
      <c r="I115" s="103" t="s">
        <v>620</v>
      </c>
      <c r="J115" s="103" t="s">
        <v>623</v>
      </c>
      <c r="K115" s="103" t="s">
        <v>623</v>
      </c>
      <c r="L115" s="103" t="s">
        <v>621</v>
      </c>
      <c r="M115" s="103" t="s">
        <v>621</v>
      </c>
      <c r="N115" s="103" t="s">
        <v>621</v>
      </c>
      <c r="O115" s="103" t="s">
        <v>622</v>
      </c>
      <c r="P115" s="103" t="s">
        <v>621</v>
      </c>
      <c r="Q115" s="103" t="s">
        <v>620</v>
      </c>
      <c r="R115" s="103" t="s">
        <v>621</v>
      </c>
      <c r="S115" s="103" t="s">
        <v>621</v>
      </c>
      <c r="T115" s="103" t="s">
        <v>621</v>
      </c>
      <c r="U115" s="103" t="s">
        <v>621</v>
      </c>
      <c r="V115" s="103" t="s">
        <v>621</v>
      </c>
      <c r="W115" s="103" t="s">
        <v>621</v>
      </c>
      <c r="X115" s="103" t="s">
        <v>621</v>
      </c>
      <c r="Y115" s="103" t="s">
        <v>621</v>
      </c>
      <c r="Z115" s="103" t="s">
        <v>621</v>
      </c>
      <c r="AA115" s="103" t="s">
        <v>621</v>
      </c>
      <c r="AB115" s="103" t="s">
        <v>622</v>
      </c>
      <c r="AC115" s="103" t="s">
        <v>622</v>
      </c>
      <c r="AD115" s="103" t="s">
        <v>621</v>
      </c>
      <c r="AE115" s="103" t="s">
        <v>623</v>
      </c>
      <c r="AF115" s="103" t="s">
        <v>623</v>
      </c>
      <c r="AG115" s="103" t="s">
        <v>621</v>
      </c>
      <c r="AH115" s="103" t="s">
        <v>621</v>
      </c>
      <c r="AI115" s="103" t="s">
        <v>623</v>
      </c>
      <c r="AJ115" s="103" t="s">
        <v>621</v>
      </c>
      <c r="AK115" s="103" t="s">
        <v>621</v>
      </c>
      <c r="AL115" s="103" t="s">
        <v>621</v>
      </c>
      <c r="AM115" s="103" t="s">
        <v>623</v>
      </c>
      <c r="AN115" s="103" t="s">
        <v>621</v>
      </c>
      <c r="AO115" s="103" t="s">
        <v>621</v>
      </c>
      <c r="AP115" s="103" t="s">
        <v>623</v>
      </c>
      <c r="AQ115" s="103" t="s">
        <v>621</v>
      </c>
      <c r="AR115" s="103" t="s">
        <v>621</v>
      </c>
      <c r="AS115" s="103" t="s">
        <v>621</v>
      </c>
      <c r="AT115" s="103" t="s">
        <v>621</v>
      </c>
      <c r="AU115" s="103" t="s">
        <v>621</v>
      </c>
      <c r="AV115" s="103" t="s">
        <v>620</v>
      </c>
      <c r="AW115" s="103" t="s">
        <v>620</v>
      </c>
      <c r="AX115" s="103" t="s">
        <v>621</v>
      </c>
      <c r="AY115" s="103" t="s">
        <v>623</v>
      </c>
      <c r="AZ115" s="103" t="s">
        <v>621</v>
      </c>
      <c r="BA115" s="103" t="s">
        <v>621</v>
      </c>
      <c r="BC115" s="103">
        <f t="shared" si="13"/>
        <v>32</v>
      </c>
      <c r="BD115" s="103">
        <f t="shared" si="13"/>
        <v>3</v>
      </c>
      <c r="BE115" s="103">
        <f t="shared" si="13"/>
        <v>6</v>
      </c>
      <c r="BF115" s="103">
        <f t="shared" si="13"/>
        <v>9</v>
      </c>
      <c r="BG115" s="103">
        <f t="shared" si="13"/>
        <v>0</v>
      </c>
      <c r="BH115" s="103">
        <f t="shared" si="8"/>
        <v>41</v>
      </c>
    </row>
    <row r="116" spans="1:60" x14ac:dyDescent="0.25">
      <c r="A116" s="100">
        <v>320</v>
      </c>
      <c r="B116" s="67" t="s">
        <v>117</v>
      </c>
      <c r="C116" s="67" t="s">
        <v>97</v>
      </c>
      <c r="D116" s="103" t="s">
        <v>621</v>
      </c>
      <c r="E116" s="103" t="s">
        <v>621</v>
      </c>
      <c r="F116" s="103" t="s">
        <v>621</v>
      </c>
      <c r="G116" s="103" t="s">
        <v>621</v>
      </c>
      <c r="H116" s="103" t="s">
        <v>621</v>
      </c>
      <c r="I116" s="103" t="s">
        <v>621</v>
      </c>
      <c r="J116" s="103" t="s">
        <v>623</v>
      </c>
      <c r="K116" s="103" t="s">
        <v>621</v>
      </c>
      <c r="L116" s="103" t="s">
        <v>621</v>
      </c>
      <c r="M116" s="103" t="s">
        <v>621</v>
      </c>
      <c r="N116" s="103" t="s">
        <v>623</v>
      </c>
      <c r="O116" s="103" t="s">
        <v>621</v>
      </c>
      <c r="P116" s="103" t="s">
        <v>621</v>
      </c>
      <c r="Q116" s="103" t="s">
        <v>621</v>
      </c>
      <c r="R116" s="103" t="s">
        <v>621</v>
      </c>
      <c r="S116" s="103" t="s">
        <v>623</v>
      </c>
      <c r="T116" s="103" t="s">
        <v>621</v>
      </c>
      <c r="U116" s="103" t="s">
        <v>621</v>
      </c>
      <c r="V116" s="103" t="s">
        <v>621</v>
      </c>
      <c r="W116" s="103" t="s">
        <v>621</v>
      </c>
      <c r="X116" s="103" t="s">
        <v>623</v>
      </c>
      <c r="Y116" s="103" t="s">
        <v>621</v>
      </c>
      <c r="Z116" s="103" t="s">
        <v>621</v>
      </c>
      <c r="AA116" s="103" t="s">
        <v>621</v>
      </c>
      <c r="AB116" s="103" t="s">
        <v>622</v>
      </c>
      <c r="AC116" s="103" t="s">
        <v>623</v>
      </c>
      <c r="AD116" s="103" t="s">
        <v>621</v>
      </c>
      <c r="AE116" s="103" t="s">
        <v>623</v>
      </c>
      <c r="AF116" s="103" t="s">
        <v>621</v>
      </c>
      <c r="AG116" s="103" t="s">
        <v>621</v>
      </c>
      <c r="AH116" s="103" t="s">
        <v>621</v>
      </c>
      <c r="AI116" s="103" t="s">
        <v>621</v>
      </c>
      <c r="AJ116" s="103" t="s">
        <v>621</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621</v>
      </c>
      <c r="AW116" s="103" t="s">
        <v>621</v>
      </c>
      <c r="AX116" s="103" t="s">
        <v>621</v>
      </c>
      <c r="AY116" s="103" t="s">
        <v>621</v>
      </c>
      <c r="AZ116" s="103" t="s">
        <v>621</v>
      </c>
      <c r="BA116" s="103" t="s">
        <v>621</v>
      </c>
      <c r="BC116" s="103">
        <f t="shared" si="13"/>
        <v>43</v>
      </c>
      <c r="BD116" s="103">
        <f t="shared" si="13"/>
        <v>1</v>
      </c>
      <c r="BE116" s="103">
        <f t="shared" si="13"/>
        <v>0</v>
      </c>
      <c r="BF116" s="103">
        <f t="shared" si="13"/>
        <v>6</v>
      </c>
      <c r="BG116" s="103">
        <f t="shared" si="13"/>
        <v>0</v>
      </c>
      <c r="BH116" s="103">
        <f t="shared" si="8"/>
        <v>44</v>
      </c>
    </row>
    <row r="117" spans="1:60" x14ac:dyDescent="0.25">
      <c r="A117" s="100">
        <v>321</v>
      </c>
      <c r="B117" s="67" t="s">
        <v>116</v>
      </c>
      <c r="C117" s="67" t="s">
        <v>97</v>
      </c>
      <c r="D117" s="103" t="s">
        <v>621</v>
      </c>
      <c r="E117" s="103" t="s">
        <v>621</v>
      </c>
      <c r="F117" s="103" t="s">
        <v>621</v>
      </c>
      <c r="G117" s="103" t="s">
        <v>621</v>
      </c>
      <c r="H117" s="103" t="s">
        <v>621</v>
      </c>
      <c r="I117" s="103" t="s">
        <v>621</v>
      </c>
      <c r="J117" s="103" t="s">
        <v>623</v>
      </c>
      <c r="K117" s="103" t="s">
        <v>622</v>
      </c>
      <c r="L117" s="103" t="s">
        <v>621</v>
      </c>
      <c r="M117" s="103" t="s">
        <v>621</v>
      </c>
      <c r="N117" s="103" t="s">
        <v>623</v>
      </c>
      <c r="O117" s="103" t="s">
        <v>623</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621</v>
      </c>
      <c r="AB117" s="103" t="s">
        <v>621</v>
      </c>
      <c r="AC117" s="103" t="s">
        <v>622</v>
      </c>
      <c r="AD117" s="103" t="s">
        <v>621</v>
      </c>
      <c r="AE117" s="103" t="s">
        <v>621</v>
      </c>
      <c r="AF117" s="103" t="s">
        <v>621</v>
      </c>
      <c r="AG117" s="103" t="s">
        <v>621</v>
      </c>
      <c r="AH117" s="103" t="s">
        <v>621</v>
      </c>
      <c r="AI117" s="103" t="s">
        <v>621</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622</v>
      </c>
      <c r="AW117" s="103" t="s">
        <v>621</v>
      </c>
      <c r="AX117" s="103" t="s">
        <v>621</v>
      </c>
      <c r="AY117" s="103" t="s">
        <v>623</v>
      </c>
      <c r="AZ117" s="103" t="s">
        <v>621</v>
      </c>
      <c r="BA117" s="103" t="s">
        <v>1575</v>
      </c>
      <c r="BC117" s="103">
        <f t="shared" si="13"/>
        <v>42</v>
      </c>
      <c r="BD117" s="103">
        <f t="shared" si="13"/>
        <v>3</v>
      </c>
      <c r="BE117" s="103">
        <f t="shared" si="13"/>
        <v>0</v>
      </c>
      <c r="BF117" s="103">
        <f t="shared" si="13"/>
        <v>4</v>
      </c>
      <c r="BG117" s="103">
        <f t="shared" si="13"/>
        <v>1</v>
      </c>
      <c r="BH117" s="103">
        <f t="shared" si="8"/>
        <v>45</v>
      </c>
    </row>
    <row r="118" spans="1:60" x14ac:dyDescent="0.25">
      <c r="A118" s="100">
        <v>322</v>
      </c>
      <c r="B118" s="67" t="s">
        <v>118</v>
      </c>
      <c r="C118" s="67" t="s">
        <v>97</v>
      </c>
      <c r="D118" s="103" t="s">
        <v>621</v>
      </c>
      <c r="E118" s="103" t="s">
        <v>621</v>
      </c>
      <c r="F118" s="103" t="s">
        <v>621</v>
      </c>
      <c r="G118" s="103" t="s">
        <v>623</v>
      </c>
      <c r="H118" s="103" t="s">
        <v>621</v>
      </c>
      <c r="I118" s="103" t="s">
        <v>621</v>
      </c>
      <c r="J118" s="103" t="s">
        <v>623</v>
      </c>
      <c r="K118" s="103" t="s">
        <v>621</v>
      </c>
      <c r="L118" s="103" t="s">
        <v>621</v>
      </c>
      <c r="M118" s="103" t="s">
        <v>621</v>
      </c>
      <c r="N118" s="103" t="s">
        <v>621</v>
      </c>
      <c r="O118" s="103" t="s">
        <v>622</v>
      </c>
      <c r="P118" s="103" t="s">
        <v>620</v>
      </c>
      <c r="Q118" s="103" t="s">
        <v>621</v>
      </c>
      <c r="R118" s="103" t="s">
        <v>621</v>
      </c>
      <c r="S118" s="103" t="s">
        <v>621</v>
      </c>
      <c r="T118" s="103" t="s">
        <v>621</v>
      </c>
      <c r="U118" s="103" t="s">
        <v>621</v>
      </c>
      <c r="V118" s="103" t="s">
        <v>621</v>
      </c>
      <c r="W118" s="103" t="s">
        <v>621</v>
      </c>
      <c r="X118" s="103" t="s">
        <v>621</v>
      </c>
      <c r="Y118" s="103" t="s">
        <v>621</v>
      </c>
      <c r="Z118" s="103" t="s">
        <v>620</v>
      </c>
      <c r="AA118" s="103" t="s">
        <v>621</v>
      </c>
      <c r="AB118" s="103" t="s">
        <v>621</v>
      </c>
      <c r="AC118" s="103" t="s">
        <v>622</v>
      </c>
      <c r="AD118" s="103" t="s">
        <v>621</v>
      </c>
      <c r="AE118" s="103" t="s">
        <v>622</v>
      </c>
      <c r="AF118" s="103" t="s">
        <v>621</v>
      </c>
      <c r="AG118" s="103" t="s">
        <v>621</v>
      </c>
      <c r="AH118" s="103" t="s">
        <v>621</v>
      </c>
      <c r="AI118" s="103" t="s">
        <v>621</v>
      </c>
      <c r="AJ118" s="103" t="s">
        <v>621</v>
      </c>
      <c r="AK118" s="103" t="s">
        <v>621</v>
      </c>
      <c r="AL118" s="103" t="s">
        <v>621</v>
      </c>
      <c r="AM118" s="103" t="s">
        <v>621</v>
      </c>
      <c r="AN118" s="103" t="s">
        <v>621</v>
      </c>
      <c r="AO118" s="103" t="s">
        <v>621</v>
      </c>
      <c r="AP118" s="103" t="s">
        <v>621</v>
      </c>
      <c r="AQ118" s="103" t="s">
        <v>621</v>
      </c>
      <c r="AR118" s="103" t="s">
        <v>621</v>
      </c>
      <c r="AS118" s="103" t="s">
        <v>623</v>
      </c>
      <c r="AT118" s="103" t="s">
        <v>621</v>
      </c>
      <c r="AU118" s="103" t="s">
        <v>621</v>
      </c>
      <c r="AV118" s="103" t="s">
        <v>621</v>
      </c>
      <c r="AW118" s="103" t="s">
        <v>622</v>
      </c>
      <c r="AX118" s="103" t="s">
        <v>621</v>
      </c>
      <c r="AY118" s="103" t="s">
        <v>623</v>
      </c>
      <c r="AZ118" s="103" t="s">
        <v>621</v>
      </c>
      <c r="BA118" s="103" t="s">
        <v>621</v>
      </c>
      <c r="BC118" s="103">
        <f t="shared" si="13"/>
        <v>40</v>
      </c>
      <c r="BD118" s="103">
        <f t="shared" si="13"/>
        <v>4</v>
      </c>
      <c r="BE118" s="103">
        <f t="shared" si="13"/>
        <v>2</v>
      </c>
      <c r="BF118" s="103">
        <f t="shared" si="13"/>
        <v>4</v>
      </c>
      <c r="BG118" s="103">
        <f t="shared" si="13"/>
        <v>0</v>
      </c>
      <c r="BH118" s="103">
        <f t="shared" si="8"/>
        <v>46</v>
      </c>
    </row>
    <row r="119" spans="1:60" x14ac:dyDescent="0.25">
      <c r="A119" s="100">
        <v>323</v>
      </c>
      <c r="B119" s="67" t="s">
        <v>119</v>
      </c>
      <c r="C119" s="67" t="s">
        <v>97</v>
      </c>
      <c r="D119" s="103" t="s">
        <v>621</v>
      </c>
      <c r="E119" s="103" t="s">
        <v>621</v>
      </c>
      <c r="F119" s="103" t="s">
        <v>621</v>
      </c>
      <c r="G119" s="103" t="s">
        <v>621</v>
      </c>
      <c r="H119" s="103" t="s">
        <v>621</v>
      </c>
      <c r="I119" s="103" t="s">
        <v>621</v>
      </c>
      <c r="J119" s="103" t="s">
        <v>623</v>
      </c>
      <c r="K119" s="103" t="s">
        <v>621</v>
      </c>
      <c r="L119" s="103" t="s">
        <v>621</v>
      </c>
      <c r="M119" s="103" t="s">
        <v>621</v>
      </c>
      <c r="N119" s="103" t="s">
        <v>621</v>
      </c>
      <c r="O119" s="103" t="s">
        <v>621</v>
      </c>
      <c r="P119" s="103" t="s">
        <v>621</v>
      </c>
      <c r="Q119" s="103" t="s">
        <v>621</v>
      </c>
      <c r="R119" s="103" t="s">
        <v>621</v>
      </c>
      <c r="S119" s="103" t="s">
        <v>621</v>
      </c>
      <c r="T119" s="103" t="s">
        <v>621</v>
      </c>
      <c r="U119" s="103" t="s">
        <v>621</v>
      </c>
      <c r="V119" s="103" t="s">
        <v>621</v>
      </c>
      <c r="W119" s="103" t="s">
        <v>621</v>
      </c>
      <c r="X119" s="103" t="s">
        <v>621</v>
      </c>
      <c r="Y119" s="103" t="s">
        <v>621</v>
      </c>
      <c r="Z119" s="103" t="s">
        <v>621</v>
      </c>
      <c r="AA119" s="103" t="s">
        <v>621</v>
      </c>
      <c r="AB119" s="103" t="s">
        <v>622</v>
      </c>
      <c r="AC119" s="103" t="s">
        <v>621</v>
      </c>
      <c r="AD119" s="103" t="s">
        <v>621</v>
      </c>
      <c r="AE119" s="103" t="s">
        <v>622</v>
      </c>
      <c r="AF119" s="103" t="s">
        <v>621</v>
      </c>
      <c r="AG119" s="103" t="s">
        <v>621</v>
      </c>
      <c r="AH119" s="103" t="s">
        <v>621</v>
      </c>
      <c r="AI119" s="103" t="s">
        <v>621</v>
      </c>
      <c r="AJ119" s="103" t="s">
        <v>621</v>
      </c>
      <c r="AK119" s="103" t="s">
        <v>621</v>
      </c>
      <c r="AL119" s="103" t="s">
        <v>621</v>
      </c>
      <c r="AM119" s="103" t="s">
        <v>621</v>
      </c>
      <c r="AN119" s="103" t="s">
        <v>621</v>
      </c>
      <c r="AO119" s="103" t="s">
        <v>621</v>
      </c>
      <c r="AP119" s="103" t="s">
        <v>621</v>
      </c>
      <c r="AQ119" s="103" t="s">
        <v>621</v>
      </c>
      <c r="AR119" s="103" t="s">
        <v>621</v>
      </c>
      <c r="AS119" s="103" t="s">
        <v>621</v>
      </c>
      <c r="AT119" s="103" t="s">
        <v>621</v>
      </c>
      <c r="AU119" s="103" t="s">
        <v>621</v>
      </c>
      <c r="AV119" s="103" t="s">
        <v>621</v>
      </c>
      <c r="AW119" s="103" t="s">
        <v>621</v>
      </c>
      <c r="AX119" s="103" t="s">
        <v>621</v>
      </c>
      <c r="AY119" s="103" t="s">
        <v>621</v>
      </c>
      <c r="AZ119" s="103" t="s">
        <v>621</v>
      </c>
      <c r="BA119" s="103" t="s">
        <v>621</v>
      </c>
      <c r="BC119" s="103">
        <f t="shared" si="13"/>
        <v>47</v>
      </c>
      <c r="BD119" s="103">
        <f t="shared" si="13"/>
        <v>2</v>
      </c>
      <c r="BE119" s="103">
        <f t="shared" si="13"/>
        <v>0</v>
      </c>
      <c r="BF119" s="103">
        <f t="shared" si="13"/>
        <v>1</v>
      </c>
      <c r="BG119" s="103">
        <f t="shared" si="13"/>
        <v>0</v>
      </c>
      <c r="BH119" s="103">
        <f t="shared" si="8"/>
        <v>49</v>
      </c>
    </row>
    <row r="120" spans="1:60" x14ac:dyDescent="0.25">
      <c r="A120" s="100">
        <v>324</v>
      </c>
      <c r="B120" s="67" t="s">
        <v>120</v>
      </c>
      <c r="C120" s="67" t="s">
        <v>97</v>
      </c>
      <c r="D120" s="103" t="s">
        <v>623</v>
      </c>
      <c r="E120" s="103" t="s">
        <v>621</v>
      </c>
      <c r="F120" s="103" t="s">
        <v>621</v>
      </c>
      <c r="G120" s="103" t="s">
        <v>621</v>
      </c>
      <c r="H120" s="103" t="s">
        <v>620</v>
      </c>
      <c r="I120" s="103" t="s">
        <v>621</v>
      </c>
      <c r="J120" s="103" t="s">
        <v>623</v>
      </c>
      <c r="K120" s="103" t="s">
        <v>621</v>
      </c>
      <c r="L120" s="103" t="s">
        <v>621</v>
      </c>
      <c r="M120" s="103" t="s">
        <v>621</v>
      </c>
      <c r="N120" s="103" t="s">
        <v>621</v>
      </c>
      <c r="O120" s="103" t="s">
        <v>621</v>
      </c>
      <c r="P120" s="103" t="s">
        <v>621</v>
      </c>
      <c r="Q120" s="103" t="s">
        <v>621</v>
      </c>
      <c r="R120" s="103" t="s">
        <v>621</v>
      </c>
      <c r="S120" s="103" t="s">
        <v>621</v>
      </c>
      <c r="T120" s="103" t="s">
        <v>621</v>
      </c>
      <c r="U120" s="103" t="s">
        <v>621</v>
      </c>
      <c r="V120" s="103" t="s">
        <v>621</v>
      </c>
      <c r="W120" s="103" t="s">
        <v>621</v>
      </c>
      <c r="X120" s="103" t="s">
        <v>621</v>
      </c>
      <c r="Y120" s="103" t="s">
        <v>621</v>
      </c>
      <c r="Z120" s="103" t="s">
        <v>621</v>
      </c>
      <c r="AA120" s="103" t="s">
        <v>620</v>
      </c>
      <c r="AB120" s="103" t="s">
        <v>622</v>
      </c>
      <c r="AC120" s="103" t="s">
        <v>621</v>
      </c>
      <c r="AD120" s="103" t="s">
        <v>621</v>
      </c>
      <c r="AE120" s="103" t="s">
        <v>622</v>
      </c>
      <c r="AF120" s="103" t="s">
        <v>621</v>
      </c>
      <c r="AG120" s="103" t="s">
        <v>621</v>
      </c>
      <c r="AH120" s="103" t="s">
        <v>621</v>
      </c>
      <c r="AI120" s="103" t="s">
        <v>621</v>
      </c>
      <c r="AJ120" s="103" t="s">
        <v>621</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621</v>
      </c>
      <c r="BA120" s="103" t="s">
        <v>621</v>
      </c>
      <c r="BC120" s="103">
        <f t="shared" si="13"/>
        <v>43</v>
      </c>
      <c r="BD120" s="103">
        <f t="shared" si="13"/>
        <v>2</v>
      </c>
      <c r="BE120" s="103">
        <f t="shared" si="13"/>
        <v>3</v>
      </c>
      <c r="BF120" s="103">
        <f t="shared" si="13"/>
        <v>2</v>
      </c>
      <c r="BG120" s="103">
        <f t="shared" si="13"/>
        <v>0</v>
      </c>
      <c r="BH120" s="103">
        <f t="shared" si="8"/>
        <v>48</v>
      </c>
    </row>
    <row r="121" spans="1:60" x14ac:dyDescent="0.25">
      <c r="A121" s="100">
        <v>325</v>
      </c>
      <c r="B121" s="67" t="s">
        <v>121</v>
      </c>
      <c r="C121" s="67" t="s">
        <v>97</v>
      </c>
      <c r="D121" s="103" t="s">
        <v>623</v>
      </c>
      <c r="E121" s="103" t="s">
        <v>621</v>
      </c>
      <c r="F121" s="103" t="s">
        <v>623</v>
      </c>
      <c r="G121" s="103" t="s">
        <v>621</v>
      </c>
      <c r="H121" s="103" t="s">
        <v>621</v>
      </c>
      <c r="I121" s="103" t="s">
        <v>621</v>
      </c>
      <c r="J121" s="103" t="s">
        <v>623</v>
      </c>
      <c r="K121" s="103" t="s">
        <v>622</v>
      </c>
      <c r="L121" s="103" t="s">
        <v>621</v>
      </c>
      <c r="M121" s="103" t="s">
        <v>621</v>
      </c>
      <c r="N121" s="103" t="s">
        <v>621</v>
      </c>
      <c r="O121" s="103" t="s">
        <v>622</v>
      </c>
      <c r="P121" s="103" t="s">
        <v>621</v>
      </c>
      <c r="Q121" s="103" t="s">
        <v>620</v>
      </c>
      <c r="R121" s="103" t="s">
        <v>621</v>
      </c>
      <c r="S121" s="103" t="s">
        <v>621</v>
      </c>
      <c r="T121" s="103" t="s">
        <v>623</v>
      </c>
      <c r="U121" s="103" t="s">
        <v>621</v>
      </c>
      <c r="V121" s="103" t="s">
        <v>621</v>
      </c>
      <c r="W121" s="103" t="s">
        <v>621</v>
      </c>
      <c r="X121" s="103" t="s">
        <v>620</v>
      </c>
      <c r="Y121" s="103" t="s">
        <v>623</v>
      </c>
      <c r="Z121" s="103" t="s">
        <v>621</v>
      </c>
      <c r="AA121" s="103" t="s">
        <v>623</v>
      </c>
      <c r="AB121" s="103" t="s">
        <v>623</v>
      </c>
      <c r="AC121" s="103" t="s">
        <v>620</v>
      </c>
      <c r="AD121" s="103" t="s">
        <v>621</v>
      </c>
      <c r="AE121" s="103" t="s">
        <v>622</v>
      </c>
      <c r="AF121" s="103" t="s">
        <v>621</v>
      </c>
      <c r="AG121" s="103" t="s">
        <v>622</v>
      </c>
      <c r="AH121" s="103" t="s">
        <v>621</v>
      </c>
      <c r="AI121" s="103" t="s">
        <v>621</v>
      </c>
      <c r="AJ121" s="103" t="s">
        <v>623</v>
      </c>
      <c r="AK121" s="103" t="s">
        <v>621</v>
      </c>
      <c r="AL121" s="103" t="s">
        <v>621</v>
      </c>
      <c r="AM121" s="103" t="s">
        <v>621</v>
      </c>
      <c r="AN121" s="103" t="s">
        <v>621</v>
      </c>
      <c r="AO121" s="103" t="s">
        <v>620</v>
      </c>
      <c r="AP121" s="103" t="s">
        <v>622</v>
      </c>
      <c r="AQ121" s="103" t="s">
        <v>620</v>
      </c>
      <c r="AR121" s="103" t="s">
        <v>621</v>
      </c>
      <c r="AS121" s="103" t="s">
        <v>621</v>
      </c>
      <c r="AT121" s="103" t="s">
        <v>621</v>
      </c>
      <c r="AU121" s="103" t="s">
        <v>621</v>
      </c>
      <c r="AV121" s="103" t="s">
        <v>621</v>
      </c>
      <c r="AW121" s="103" t="s">
        <v>621</v>
      </c>
      <c r="AX121" s="103" t="s">
        <v>621</v>
      </c>
      <c r="AY121" s="103" t="s">
        <v>620</v>
      </c>
      <c r="AZ121" s="103" t="s">
        <v>622</v>
      </c>
      <c r="BA121" s="103" t="s">
        <v>621</v>
      </c>
      <c r="BC121" s="103">
        <f t="shared" si="13"/>
        <v>30</v>
      </c>
      <c r="BD121" s="103">
        <f t="shared" si="13"/>
        <v>6</v>
      </c>
      <c r="BE121" s="103">
        <f t="shared" si="13"/>
        <v>6</v>
      </c>
      <c r="BF121" s="103">
        <f t="shared" si="13"/>
        <v>8</v>
      </c>
      <c r="BG121" s="103">
        <f t="shared" si="13"/>
        <v>0</v>
      </c>
      <c r="BH121" s="103">
        <f t="shared" si="8"/>
        <v>42</v>
      </c>
    </row>
    <row r="122" spans="1:60" x14ac:dyDescent="0.25">
      <c r="A122" s="100">
        <v>326</v>
      </c>
      <c r="B122" s="67" t="s">
        <v>122</v>
      </c>
      <c r="C122" s="67" t="s">
        <v>97</v>
      </c>
      <c r="D122" s="103" t="s">
        <v>621</v>
      </c>
      <c r="E122" s="103" t="s">
        <v>621</v>
      </c>
      <c r="F122" s="103" t="s">
        <v>620</v>
      </c>
      <c r="G122" s="103" t="s">
        <v>621</v>
      </c>
      <c r="H122" s="103" t="s">
        <v>621</v>
      </c>
      <c r="I122" s="103" t="s">
        <v>621</v>
      </c>
      <c r="J122" s="103" t="s">
        <v>623</v>
      </c>
      <c r="K122" s="103" t="s">
        <v>622</v>
      </c>
      <c r="L122" s="103" t="s">
        <v>623</v>
      </c>
      <c r="M122" s="103" t="s">
        <v>623</v>
      </c>
      <c r="N122" s="103" t="s">
        <v>623</v>
      </c>
      <c r="O122" s="103" t="s">
        <v>621</v>
      </c>
      <c r="P122" s="103" t="s">
        <v>621</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622</v>
      </c>
      <c r="AC122" s="103" t="s">
        <v>621</v>
      </c>
      <c r="AD122" s="103" t="s">
        <v>621</v>
      </c>
      <c r="AE122" s="103" t="s">
        <v>621</v>
      </c>
      <c r="AF122" s="103" t="s">
        <v>621</v>
      </c>
      <c r="AG122" s="103" t="s">
        <v>621</v>
      </c>
      <c r="AH122" s="103" t="s">
        <v>621</v>
      </c>
      <c r="AI122" s="103" t="s">
        <v>621</v>
      </c>
      <c r="AJ122" s="103" t="s">
        <v>620</v>
      </c>
      <c r="AK122" s="103" t="s">
        <v>620</v>
      </c>
      <c r="AL122" s="103" t="s">
        <v>621</v>
      </c>
      <c r="AM122" s="103" t="s">
        <v>623</v>
      </c>
      <c r="AN122" s="103" t="s">
        <v>621</v>
      </c>
      <c r="AO122" s="103" t="s">
        <v>621</v>
      </c>
      <c r="AP122" s="103" t="s">
        <v>621</v>
      </c>
      <c r="AQ122" s="103" t="s">
        <v>623</v>
      </c>
      <c r="AR122" s="103" t="s">
        <v>621</v>
      </c>
      <c r="AS122" s="103" t="s">
        <v>621</v>
      </c>
      <c r="AT122" s="103" t="s">
        <v>621</v>
      </c>
      <c r="AU122" s="103" t="s">
        <v>621</v>
      </c>
      <c r="AV122" s="103" t="s">
        <v>621</v>
      </c>
      <c r="AW122" s="103" t="s">
        <v>621</v>
      </c>
      <c r="AX122" s="103" t="s">
        <v>621</v>
      </c>
      <c r="AY122" s="103" t="s">
        <v>620</v>
      </c>
      <c r="AZ122" s="103" t="s">
        <v>621</v>
      </c>
      <c r="BA122" s="103" t="s">
        <v>621</v>
      </c>
      <c r="BC122" s="103">
        <f t="shared" si="13"/>
        <v>38</v>
      </c>
      <c r="BD122" s="103">
        <f t="shared" si="13"/>
        <v>2</v>
      </c>
      <c r="BE122" s="103">
        <f t="shared" si="13"/>
        <v>4</v>
      </c>
      <c r="BF122" s="103">
        <f t="shared" si="13"/>
        <v>6</v>
      </c>
      <c r="BG122" s="103">
        <f t="shared" si="13"/>
        <v>0</v>
      </c>
      <c r="BH122" s="103">
        <f t="shared" si="8"/>
        <v>44</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620</v>
      </c>
      <c r="N123" s="103" t="s">
        <v>621</v>
      </c>
      <c r="O123" s="103" t="s">
        <v>621</v>
      </c>
      <c r="P123" s="103" t="s">
        <v>621</v>
      </c>
      <c r="Q123" s="103" t="s">
        <v>621</v>
      </c>
      <c r="R123" s="103" t="s">
        <v>621</v>
      </c>
      <c r="S123" s="103" t="s">
        <v>621</v>
      </c>
      <c r="T123" s="103" t="s">
        <v>621</v>
      </c>
      <c r="U123" s="103" t="s">
        <v>621</v>
      </c>
      <c r="V123" s="103" t="s">
        <v>621</v>
      </c>
      <c r="W123" s="103" t="s">
        <v>621</v>
      </c>
      <c r="X123" s="103" t="s">
        <v>620</v>
      </c>
      <c r="Y123" s="103" t="s">
        <v>621</v>
      </c>
      <c r="Z123" s="103" t="s">
        <v>621</v>
      </c>
      <c r="AA123" s="103" t="s">
        <v>621</v>
      </c>
      <c r="AB123" s="103" t="s">
        <v>622</v>
      </c>
      <c r="AC123" s="103" t="s">
        <v>621</v>
      </c>
      <c r="AD123" s="103" t="s">
        <v>621</v>
      </c>
      <c r="AE123" s="103" t="s">
        <v>621</v>
      </c>
      <c r="AF123" s="103" t="s">
        <v>620</v>
      </c>
      <c r="AG123" s="103" t="s">
        <v>621</v>
      </c>
      <c r="AH123" s="103" t="s">
        <v>621</v>
      </c>
      <c r="AI123" s="103" t="s">
        <v>621</v>
      </c>
      <c r="AJ123" s="103" t="s">
        <v>621</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622</v>
      </c>
      <c r="AY123" s="103" t="s">
        <v>621</v>
      </c>
      <c r="AZ123" s="103" t="s">
        <v>621</v>
      </c>
      <c r="BA123" s="103" t="s">
        <v>621</v>
      </c>
      <c r="BC123" s="103">
        <f t="shared" si="13"/>
        <v>44</v>
      </c>
      <c r="BD123" s="103">
        <f t="shared" si="13"/>
        <v>2</v>
      </c>
      <c r="BE123" s="103">
        <f t="shared" si="13"/>
        <v>4</v>
      </c>
      <c r="BF123" s="103">
        <f t="shared" si="13"/>
        <v>0</v>
      </c>
      <c r="BG123" s="103">
        <f t="shared" si="13"/>
        <v>0</v>
      </c>
      <c r="BH123" s="103">
        <f t="shared" si="8"/>
        <v>50</v>
      </c>
    </row>
    <row r="124" spans="1:60" x14ac:dyDescent="0.25">
      <c r="A124" s="100">
        <v>328</v>
      </c>
      <c r="B124" s="67" t="s">
        <v>124</v>
      </c>
      <c r="C124" s="67" t="s">
        <v>97</v>
      </c>
      <c r="D124" s="103" t="s">
        <v>623</v>
      </c>
      <c r="E124" s="103" t="s">
        <v>621</v>
      </c>
      <c r="F124" s="103" t="s">
        <v>621</v>
      </c>
      <c r="G124" s="103" t="s">
        <v>621</v>
      </c>
      <c r="H124" s="103" t="s">
        <v>621</v>
      </c>
      <c r="I124" s="103" t="s">
        <v>621</v>
      </c>
      <c r="J124" s="103" t="s">
        <v>623</v>
      </c>
      <c r="K124" s="103" t="s">
        <v>622</v>
      </c>
      <c r="L124" s="103" t="s">
        <v>621</v>
      </c>
      <c r="M124" s="103" t="s">
        <v>621</v>
      </c>
      <c r="N124" s="103" t="s">
        <v>623</v>
      </c>
      <c r="O124" s="103" t="s">
        <v>622</v>
      </c>
      <c r="P124" s="103" t="s">
        <v>621</v>
      </c>
      <c r="Q124" s="103" t="s">
        <v>621</v>
      </c>
      <c r="R124" s="103" t="s">
        <v>621</v>
      </c>
      <c r="S124" s="103" t="s">
        <v>621</v>
      </c>
      <c r="T124" s="103" t="s">
        <v>621</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G124" s="103" t="s">
        <v>621</v>
      </c>
      <c r="AH124" s="103" t="s">
        <v>621</v>
      </c>
      <c r="AI124" s="103" t="s">
        <v>621</v>
      </c>
      <c r="AJ124" s="103" t="s">
        <v>621</v>
      </c>
      <c r="AK124" s="103" t="s">
        <v>621</v>
      </c>
      <c r="AL124" s="103" t="s">
        <v>621</v>
      </c>
      <c r="AM124" s="103" t="s">
        <v>621</v>
      </c>
      <c r="AN124" s="103" t="s">
        <v>621</v>
      </c>
      <c r="AO124" s="103" t="s">
        <v>621</v>
      </c>
      <c r="AP124" s="103" t="s">
        <v>623</v>
      </c>
      <c r="AQ124" s="103" t="s">
        <v>621</v>
      </c>
      <c r="AR124" s="103" t="s">
        <v>621</v>
      </c>
      <c r="AS124" s="103" t="s">
        <v>623</v>
      </c>
      <c r="AT124" s="103" t="s">
        <v>623</v>
      </c>
      <c r="AU124" s="103" t="s">
        <v>621</v>
      </c>
      <c r="AV124" s="103" t="s">
        <v>623</v>
      </c>
      <c r="AW124" s="103" t="s">
        <v>621</v>
      </c>
      <c r="AX124" s="103" t="s">
        <v>621</v>
      </c>
      <c r="AY124" s="103" t="s">
        <v>621</v>
      </c>
      <c r="AZ124" s="103" t="s">
        <v>622</v>
      </c>
      <c r="BA124" s="103" t="s">
        <v>622</v>
      </c>
      <c r="BC124" s="103">
        <f t="shared" ref="BC124:BG133" si="14">COUNTIF($D124:$BA124,BC$3)</f>
        <v>39</v>
      </c>
      <c r="BD124" s="103">
        <f t="shared" si="14"/>
        <v>4</v>
      </c>
      <c r="BE124" s="103">
        <f t="shared" si="14"/>
        <v>0</v>
      </c>
      <c r="BF124" s="103">
        <f t="shared" si="14"/>
        <v>7</v>
      </c>
      <c r="BG124" s="103">
        <f t="shared" si="14"/>
        <v>0</v>
      </c>
      <c r="BH124" s="103">
        <f t="shared" si="8"/>
        <v>43</v>
      </c>
    </row>
    <row r="125" spans="1:60" x14ac:dyDescent="0.25">
      <c r="A125" s="100">
        <v>329</v>
      </c>
      <c r="B125" s="67" t="s">
        <v>125</v>
      </c>
      <c r="C125" s="67" t="s">
        <v>97</v>
      </c>
      <c r="D125" s="103" t="s">
        <v>621</v>
      </c>
      <c r="E125" s="103" t="s">
        <v>621</v>
      </c>
      <c r="F125" s="103" t="s">
        <v>621</v>
      </c>
      <c r="G125" s="103" t="s">
        <v>621</v>
      </c>
      <c r="H125" s="103" t="s">
        <v>621</v>
      </c>
      <c r="I125" s="103" t="s">
        <v>621</v>
      </c>
      <c r="J125" s="103" t="s">
        <v>623</v>
      </c>
      <c r="K125" s="103" t="s">
        <v>622</v>
      </c>
      <c r="L125" s="103" t="s">
        <v>621</v>
      </c>
      <c r="M125" s="103" t="s">
        <v>621</v>
      </c>
      <c r="N125" s="103" t="s">
        <v>623</v>
      </c>
      <c r="O125" s="103" t="s">
        <v>622</v>
      </c>
      <c r="P125" s="103" t="s">
        <v>621</v>
      </c>
      <c r="Q125" s="103" t="s">
        <v>621</v>
      </c>
      <c r="R125" s="103" t="s">
        <v>621</v>
      </c>
      <c r="S125" s="103" t="s">
        <v>621</v>
      </c>
      <c r="T125" s="103" t="s">
        <v>621</v>
      </c>
      <c r="U125" s="103" t="s">
        <v>621</v>
      </c>
      <c r="V125" s="103" t="s">
        <v>621</v>
      </c>
      <c r="W125" s="103" t="s">
        <v>621</v>
      </c>
      <c r="X125" s="103" t="s">
        <v>621</v>
      </c>
      <c r="Y125" s="103" t="s">
        <v>620</v>
      </c>
      <c r="Z125" s="103" t="s">
        <v>620</v>
      </c>
      <c r="AA125" s="103" t="s">
        <v>621</v>
      </c>
      <c r="AB125" s="103" t="s">
        <v>621</v>
      </c>
      <c r="AC125" s="103" t="s">
        <v>622</v>
      </c>
      <c r="AD125" s="103" t="s">
        <v>621</v>
      </c>
      <c r="AE125" s="103" t="s">
        <v>620</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621</v>
      </c>
      <c r="AS125" s="103" t="s">
        <v>620</v>
      </c>
      <c r="AT125" s="103" t="s">
        <v>621</v>
      </c>
      <c r="AU125" s="103" t="s">
        <v>621</v>
      </c>
      <c r="AV125" s="103" t="s">
        <v>621</v>
      </c>
      <c r="AW125" s="103" t="s">
        <v>623</v>
      </c>
      <c r="AX125" s="103" t="s">
        <v>621</v>
      </c>
      <c r="AY125" s="103" t="s">
        <v>623</v>
      </c>
      <c r="AZ125" s="103" t="s">
        <v>621</v>
      </c>
      <c r="BA125" s="103" t="s">
        <v>621</v>
      </c>
      <c r="BC125" s="103">
        <f t="shared" si="14"/>
        <v>39</v>
      </c>
      <c r="BD125" s="103">
        <f t="shared" si="14"/>
        <v>3</v>
      </c>
      <c r="BE125" s="103">
        <f t="shared" si="14"/>
        <v>4</v>
      </c>
      <c r="BF125" s="103">
        <f t="shared" si="14"/>
        <v>4</v>
      </c>
      <c r="BG125" s="103">
        <f t="shared" si="14"/>
        <v>0</v>
      </c>
      <c r="BH125" s="103">
        <f t="shared" si="8"/>
        <v>46</v>
      </c>
    </row>
    <row r="126" spans="1:60" x14ac:dyDescent="0.25">
      <c r="A126" s="100">
        <v>330</v>
      </c>
      <c r="B126" s="67" t="s">
        <v>126</v>
      </c>
      <c r="C126" s="67" t="s">
        <v>97</v>
      </c>
      <c r="D126" s="103" t="s">
        <v>621</v>
      </c>
      <c r="E126" s="103" t="s">
        <v>621</v>
      </c>
      <c r="F126" s="103" t="s">
        <v>621</v>
      </c>
      <c r="G126" s="103" t="s">
        <v>623</v>
      </c>
      <c r="H126" s="103" t="s">
        <v>621</v>
      </c>
      <c r="I126" s="103" t="s">
        <v>621</v>
      </c>
      <c r="J126" s="103" t="s">
        <v>621</v>
      </c>
      <c r="K126" s="103" t="s">
        <v>621</v>
      </c>
      <c r="L126" s="103" t="s">
        <v>620</v>
      </c>
      <c r="M126" s="103" t="s">
        <v>621</v>
      </c>
      <c r="N126" s="103" t="s">
        <v>621</v>
      </c>
      <c r="O126" s="103" t="s">
        <v>621</v>
      </c>
      <c r="P126" s="103" t="s">
        <v>621</v>
      </c>
      <c r="Q126" s="103" t="s">
        <v>621</v>
      </c>
      <c r="R126" s="103" t="s">
        <v>621</v>
      </c>
      <c r="S126" s="103" t="s">
        <v>621</v>
      </c>
      <c r="T126" s="103" t="s">
        <v>621</v>
      </c>
      <c r="U126" s="103" t="s">
        <v>621</v>
      </c>
      <c r="V126" s="103" t="s">
        <v>621</v>
      </c>
      <c r="W126" s="103" t="s">
        <v>621</v>
      </c>
      <c r="X126" s="103" t="s">
        <v>623</v>
      </c>
      <c r="Y126" s="103" t="s">
        <v>621</v>
      </c>
      <c r="Z126" s="103" t="s">
        <v>621</v>
      </c>
      <c r="AA126" s="103" t="s">
        <v>621</v>
      </c>
      <c r="AB126" s="103" t="s">
        <v>622</v>
      </c>
      <c r="AC126" s="103" t="s">
        <v>622</v>
      </c>
      <c r="AD126" s="103" t="s">
        <v>621</v>
      </c>
      <c r="AE126" s="103" t="s">
        <v>622</v>
      </c>
      <c r="AF126" s="103" t="s">
        <v>621</v>
      </c>
      <c r="AG126" s="103" t="s">
        <v>621</v>
      </c>
      <c r="AH126" s="103" t="s">
        <v>621</v>
      </c>
      <c r="AI126" s="103" t="s">
        <v>621</v>
      </c>
      <c r="AJ126" s="103" t="s">
        <v>623</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620</v>
      </c>
      <c r="AX126" s="103" t="s">
        <v>621</v>
      </c>
      <c r="AY126" s="103" t="s">
        <v>620</v>
      </c>
      <c r="AZ126" s="103" t="s">
        <v>621</v>
      </c>
      <c r="BA126" s="103" t="s">
        <v>621</v>
      </c>
      <c r="BC126" s="103">
        <f t="shared" si="14"/>
        <v>41</v>
      </c>
      <c r="BD126" s="103">
        <f t="shared" si="14"/>
        <v>3</v>
      </c>
      <c r="BE126" s="103">
        <f t="shared" si="14"/>
        <v>3</v>
      </c>
      <c r="BF126" s="103">
        <f t="shared" si="14"/>
        <v>3</v>
      </c>
      <c r="BG126" s="103">
        <f t="shared" si="14"/>
        <v>0</v>
      </c>
      <c r="BH126" s="103">
        <f t="shared" si="8"/>
        <v>47</v>
      </c>
    </row>
    <row r="127" spans="1:60" x14ac:dyDescent="0.25">
      <c r="A127" s="100">
        <v>331</v>
      </c>
      <c r="B127" s="67" t="s">
        <v>127</v>
      </c>
      <c r="C127" s="67" t="s">
        <v>97</v>
      </c>
      <c r="D127" s="103" t="s">
        <v>620</v>
      </c>
      <c r="E127" s="103" t="s">
        <v>621</v>
      </c>
      <c r="F127" s="103" t="s">
        <v>621</v>
      </c>
      <c r="G127" s="103" t="s">
        <v>621</v>
      </c>
      <c r="H127" s="103" t="s">
        <v>621</v>
      </c>
      <c r="I127" s="103" t="s">
        <v>620</v>
      </c>
      <c r="J127" s="103" t="s">
        <v>623</v>
      </c>
      <c r="K127" s="103" t="s">
        <v>620</v>
      </c>
      <c r="L127" s="103" t="s">
        <v>623</v>
      </c>
      <c r="M127" s="103" t="s">
        <v>621</v>
      </c>
      <c r="N127" s="103" t="s">
        <v>620</v>
      </c>
      <c r="O127" s="103" t="s">
        <v>622</v>
      </c>
      <c r="P127" s="103" t="s">
        <v>621</v>
      </c>
      <c r="Q127" s="103" t="s">
        <v>621</v>
      </c>
      <c r="R127" s="103" t="s">
        <v>621</v>
      </c>
      <c r="S127" s="103" t="s">
        <v>621</v>
      </c>
      <c r="T127" s="103" t="s">
        <v>623</v>
      </c>
      <c r="U127" s="103" t="s">
        <v>621</v>
      </c>
      <c r="V127" s="103" t="s">
        <v>621</v>
      </c>
      <c r="W127" s="103" t="s">
        <v>621</v>
      </c>
      <c r="X127" s="103" t="s">
        <v>621</v>
      </c>
      <c r="Y127" s="103" t="s">
        <v>621</v>
      </c>
      <c r="Z127" s="103" t="s">
        <v>621</v>
      </c>
      <c r="AA127" s="103" t="s">
        <v>621</v>
      </c>
      <c r="AB127" s="103" t="s">
        <v>622</v>
      </c>
      <c r="AC127" s="103" t="s">
        <v>620</v>
      </c>
      <c r="AD127" s="103" t="s">
        <v>621</v>
      </c>
      <c r="AE127" s="103" t="s">
        <v>623</v>
      </c>
      <c r="AF127" s="103" t="s">
        <v>621</v>
      </c>
      <c r="AG127" s="103" t="s">
        <v>621</v>
      </c>
      <c r="AH127" s="103" t="s">
        <v>621</v>
      </c>
      <c r="AI127" s="103" t="s">
        <v>623</v>
      </c>
      <c r="AJ127" s="103" t="s">
        <v>621</v>
      </c>
      <c r="AK127" s="103" t="s">
        <v>621</v>
      </c>
      <c r="AL127" s="103" t="s">
        <v>621</v>
      </c>
      <c r="AM127" s="103" t="s">
        <v>621</v>
      </c>
      <c r="AN127" s="103" t="s">
        <v>621</v>
      </c>
      <c r="AO127" s="103" t="s">
        <v>620</v>
      </c>
      <c r="AP127" s="103" t="s">
        <v>621</v>
      </c>
      <c r="AQ127" s="103" t="s">
        <v>623</v>
      </c>
      <c r="AR127" s="103" t="s">
        <v>621</v>
      </c>
      <c r="AS127" s="103" t="s">
        <v>621</v>
      </c>
      <c r="AT127" s="103" t="s">
        <v>621</v>
      </c>
      <c r="AU127" s="103" t="s">
        <v>621</v>
      </c>
      <c r="AV127" s="103" t="s">
        <v>621</v>
      </c>
      <c r="AW127" s="103" t="s">
        <v>621</v>
      </c>
      <c r="AX127" s="103" t="s">
        <v>621</v>
      </c>
      <c r="AY127" s="103" t="s">
        <v>623</v>
      </c>
      <c r="AZ127" s="103" t="s">
        <v>621</v>
      </c>
      <c r="BA127" s="103" t="s">
        <v>623</v>
      </c>
      <c r="BC127" s="103">
        <f t="shared" si="14"/>
        <v>34</v>
      </c>
      <c r="BD127" s="103">
        <f t="shared" si="14"/>
        <v>2</v>
      </c>
      <c r="BE127" s="103">
        <f t="shared" si="14"/>
        <v>6</v>
      </c>
      <c r="BF127" s="103">
        <f t="shared" si="14"/>
        <v>8</v>
      </c>
      <c r="BG127" s="103">
        <f t="shared" si="14"/>
        <v>0</v>
      </c>
      <c r="BH127" s="103">
        <f t="shared" si="8"/>
        <v>42</v>
      </c>
    </row>
    <row r="128" spans="1:60" x14ac:dyDescent="0.25">
      <c r="A128" s="100">
        <v>332</v>
      </c>
      <c r="B128" s="67" t="s">
        <v>128</v>
      </c>
      <c r="C128" s="67" t="s">
        <v>97</v>
      </c>
      <c r="D128" s="103" t="s">
        <v>620</v>
      </c>
      <c r="E128" s="103" t="s">
        <v>621</v>
      </c>
      <c r="F128" s="103" t="s">
        <v>621</v>
      </c>
      <c r="G128" s="103" t="s">
        <v>621</v>
      </c>
      <c r="H128" s="103" t="s">
        <v>621</v>
      </c>
      <c r="I128" s="103" t="s">
        <v>621</v>
      </c>
      <c r="J128" s="103" t="s">
        <v>623</v>
      </c>
      <c r="K128" s="103" t="s">
        <v>622</v>
      </c>
      <c r="L128" s="103" t="s">
        <v>620</v>
      </c>
      <c r="M128" s="103" t="s">
        <v>621</v>
      </c>
      <c r="N128" s="103" t="s">
        <v>623</v>
      </c>
      <c r="O128" s="103" t="s">
        <v>622</v>
      </c>
      <c r="P128" s="103" t="s">
        <v>621</v>
      </c>
      <c r="Q128" s="103" t="s">
        <v>620</v>
      </c>
      <c r="R128" s="103" t="s">
        <v>621</v>
      </c>
      <c r="S128" s="103" t="s">
        <v>621</v>
      </c>
      <c r="T128" s="103" t="s">
        <v>621</v>
      </c>
      <c r="U128" s="103" t="s">
        <v>621</v>
      </c>
      <c r="V128" s="103" t="s">
        <v>621</v>
      </c>
      <c r="W128" s="103" t="s">
        <v>621</v>
      </c>
      <c r="X128" s="103" t="s">
        <v>621</v>
      </c>
      <c r="Y128" s="103" t="s">
        <v>621</v>
      </c>
      <c r="Z128" s="103" t="s">
        <v>621</v>
      </c>
      <c r="AA128" s="103" t="s">
        <v>621</v>
      </c>
      <c r="AB128" s="103" t="s">
        <v>622</v>
      </c>
      <c r="AC128" s="103" t="s">
        <v>620</v>
      </c>
      <c r="AD128" s="103" t="s">
        <v>621</v>
      </c>
      <c r="AE128" s="103" t="s">
        <v>622</v>
      </c>
      <c r="AF128" s="103" t="s">
        <v>621</v>
      </c>
      <c r="AG128" s="103" t="s">
        <v>622</v>
      </c>
      <c r="AH128" s="103" t="s">
        <v>621</v>
      </c>
      <c r="AI128" s="103" t="s">
        <v>623</v>
      </c>
      <c r="AJ128" s="103" t="s">
        <v>621</v>
      </c>
      <c r="AK128" s="103" t="s">
        <v>621</v>
      </c>
      <c r="AL128" s="103" t="s">
        <v>621</v>
      </c>
      <c r="AM128" s="103" t="s">
        <v>621</v>
      </c>
      <c r="AN128" s="103" t="s">
        <v>621</v>
      </c>
      <c r="AO128" s="103" t="s">
        <v>621</v>
      </c>
      <c r="AP128" s="103" t="s">
        <v>621</v>
      </c>
      <c r="AQ128" s="103" t="s">
        <v>621</v>
      </c>
      <c r="AR128" s="103" t="s">
        <v>621</v>
      </c>
      <c r="AS128" s="103" t="s">
        <v>622</v>
      </c>
      <c r="AT128" s="103" t="s">
        <v>621</v>
      </c>
      <c r="AU128" s="103" t="s">
        <v>623</v>
      </c>
      <c r="AV128" s="103" t="s">
        <v>621</v>
      </c>
      <c r="AW128" s="103" t="s">
        <v>621</v>
      </c>
      <c r="AX128" s="103" t="s">
        <v>621</v>
      </c>
      <c r="AY128" s="103" t="s">
        <v>621</v>
      </c>
      <c r="AZ128" s="103" t="s">
        <v>621</v>
      </c>
      <c r="BA128" s="103" t="s">
        <v>621</v>
      </c>
      <c r="BC128" s="103">
        <f t="shared" si="14"/>
        <v>36</v>
      </c>
      <c r="BD128" s="103">
        <f t="shared" si="14"/>
        <v>6</v>
      </c>
      <c r="BE128" s="103">
        <f t="shared" si="14"/>
        <v>4</v>
      </c>
      <c r="BF128" s="103">
        <f t="shared" si="14"/>
        <v>4</v>
      </c>
      <c r="BG128" s="103">
        <f t="shared" si="14"/>
        <v>0</v>
      </c>
      <c r="BH128" s="103">
        <f t="shared" si="8"/>
        <v>46</v>
      </c>
    </row>
    <row r="129" spans="1:60" x14ac:dyDescent="0.25">
      <c r="A129" s="100">
        <v>333</v>
      </c>
      <c r="B129" s="67" t="s">
        <v>129</v>
      </c>
      <c r="C129" s="67" t="s">
        <v>97</v>
      </c>
      <c r="D129" s="103" t="s">
        <v>621</v>
      </c>
      <c r="E129" s="103" t="s">
        <v>621</v>
      </c>
      <c r="F129" s="103" t="s">
        <v>621</v>
      </c>
      <c r="G129" s="103" t="s">
        <v>621</v>
      </c>
      <c r="H129" s="103" t="s">
        <v>621</v>
      </c>
      <c r="I129" s="103" t="s">
        <v>621</v>
      </c>
      <c r="J129" s="103" t="s">
        <v>623</v>
      </c>
      <c r="K129" s="103" t="s">
        <v>622</v>
      </c>
      <c r="L129" s="103" t="s">
        <v>622</v>
      </c>
      <c r="M129" s="103" t="s">
        <v>621</v>
      </c>
      <c r="N129" s="103" t="s">
        <v>621</v>
      </c>
      <c r="O129" s="103" t="s">
        <v>622</v>
      </c>
      <c r="P129" s="103" t="s">
        <v>623</v>
      </c>
      <c r="Q129" s="103" t="s">
        <v>621</v>
      </c>
      <c r="R129" s="103" t="s">
        <v>621</v>
      </c>
      <c r="S129" s="103" t="s">
        <v>623</v>
      </c>
      <c r="T129" s="103" t="s">
        <v>621</v>
      </c>
      <c r="U129" s="103" t="s">
        <v>621</v>
      </c>
      <c r="V129" s="103" t="s">
        <v>621</v>
      </c>
      <c r="W129" s="103" t="s">
        <v>620</v>
      </c>
      <c r="X129" s="103" t="s">
        <v>621</v>
      </c>
      <c r="Y129" s="103" t="s">
        <v>621</v>
      </c>
      <c r="Z129" s="103" t="s">
        <v>621</v>
      </c>
      <c r="AA129" s="103" t="s">
        <v>621</v>
      </c>
      <c r="AB129" s="103" t="s">
        <v>622</v>
      </c>
      <c r="AC129" s="103" t="s">
        <v>623</v>
      </c>
      <c r="AD129" s="103" t="s">
        <v>621</v>
      </c>
      <c r="AE129" s="103" t="s">
        <v>622</v>
      </c>
      <c r="AF129" s="103" t="s">
        <v>621</v>
      </c>
      <c r="AG129" s="103" t="s">
        <v>621</v>
      </c>
      <c r="AH129" s="103" t="s">
        <v>621</v>
      </c>
      <c r="AI129" s="103" t="s">
        <v>623</v>
      </c>
      <c r="AJ129" s="103" t="s">
        <v>623</v>
      </c>
      <c r="AK129" s="103" t="s">
        <v>621</v>
      </c>
      <c r="AL129" s="103" t="s">
        <v>621</v>
      </c>
      <c r="AM129" s="103" t="s">
        <v>621</v>
      </c>
      <c r="AN129" s="103" t="s">
        <v>621</v>
      </c>
      <c r="AO129" s="103" t="s">
        <v>621</v>
      </c>
      <c r="AP129" s="103" t="s">
        <v>621</v>
      </c>
      <c r="AQ129" s="103" t="s">
        <v>621</v>
      </c>
      <c r="AR129" s="103" t="s">
        <v>621</v>
      </c>
      <c r="AS129" s="103" t="s">
        <v>622</v>
      </c>
      <c r="AT129" s="103" t="s">
        <v>621</v>
      </c>
      <c r="AU129" s="103" t="s">
        <v>621</v>
      </c>
      <c r="AV129" s="103" t="s">
        <v>621</v>
      </c>
      <c r="AW129" s="103" t="s">
        <v>621</v>
      </c>
      <c r="AX129" s="103" t="s">
        <v>621</v>
      </c>
      <c r="AY129" s="103" t="s">
        <v>623</v>
      </c>
      <c r="AZ129" s="103" t="s">
        <v>621</v>
      </c>
      <c r="BA129" s="103" t="s">
        <v>621</v>
      </c>
      <c r="BC129" s="103">
        <f t="shared" si="14"/>
        <v>36</v>
      </c>
      <c r="BD129" s="103">
        <f t="shared" si="14"/>
        <v>6</v>
      </c>
      <c r="BE129" s="103">
        <f t="shared" si="14"/>
        <v>1</v>
      </c>
      <c r="BF129" s="103">
        <f t="shared" si="14"/>
        <v>7</v>
      </c>
      <c r="BG129" s="103">
        <f t="shared" si="14"/>
        <v>0</v>
      </c>
      <c r="BH129" s="103">
        <f t="shared" si="8"/>
        <v>43</v>
      </c>
    </row>
    <row r="130" spans="1:60" x14ac:dyDescent="0.25">
      <c r="A130" s="100">
        <v>334</v>
      </c>
      <c r="B130" s="67" t="s">
        <v>130</v>
      </c>
      <c r="C130" s="67" t="s">
        <v>97</v>
      </c>
      <c r="D130" s="103" t="s">
        <v>623</v>
      </c>
      <c r="E130" s="103" t="s">
        <v>621</v>
      </c>
      <c r="F130" s="103" t="s">
        <v>621</v>
      </c>
      <c r="G130" s="103" t="s">
        <v>621</v>
      </c>
      <c r="H130" s="103" t="s">
        <v>621</v>
      </c>
      <c r="I130" s="103" t="s">
        <v>621</v>
      </c>
      <c r="J130" s="103" t="s">
        <v>621</v>
      </c>
      <c r="K130" s="103" t="s">
        <v>622</v>
      </c>
      <c r="L130" s="103" t="s">
        <v>621</v>
      </c>
      <c r="M130" s="103" t="s">
        <v>621</v>
      </c>
      <c r="N130" s="103" t="s">
        <v>621</v>
      </c>
      <c r="O130" s="103" t="s">
        <v>621</v>
      </c>
      <c r="P130" s="103" t="s">
        <v>621</v>
      </c>
      <c r="Q130" s="103" t="s">
        <v>621</v>
      </c>
      <c r="R130" s="103" t="s">
        <v>621</v>
      </c>
      <c r="S130" s="103" t="s">
        <v>621</v>
      </c>
      <c r="T130" s="103" t="s">
        <v>621</v>
      </c>
      <c r="U130" s="103" t="s">
        <v>621</v>
      </c>
      <c r="V130" s="103" t="s">
        <v>621</v>
      </c>
      <c r="W130" s="103" t="s">
        <v>621</v>
      </c>
      <c r="X130" s="103" t="s">
        <v>623</v>
      </c>
      <c r="Y130" s="103" t="s">
        <v>621</v>
      </c>
      <c r="Z130" s="103" t="s">
        <v>621</v>
      </c>
      <c r="AA130" s="103" t="s">
        <v>623</v>
      </c>
      <c r="AB130" s="103" t="s">
        <v>622</v>
      </c>
      <c r="AC130" s="103" t="s">
        <v>621</v>
      </c>
      <c r="AD130" s="103" t="s">
        <v>621</v>
      </c>
      <c r="AE130" s="103" t="s">
        <v>622</v>
      </c>
      <c r="AF130" s="103" t="s">
        <v>621</v>
      </c>
      <c r="AG130" s="103" t="s">
        <v>621</v>
      </c>
      <c r="AH130" s="103" t="s">
        <v>621</v>
      </c>
      <c r="AI130" s="103" t="s">
        <v>623</v>
      </c>
      <c r="AJ130" s="103" t="s">
        <v>621</v>
      </c>
      <c r="AK130" s="103" t="s">
        <v>621</v>
      </c>
      <c r="AL130" s="103" t="s">
        <v>621</v>
      </c>
      <c r="AM130" s="103" t="s">
        <v>621</v>
      </c>
      <c r="AN130" s="103" t="s">
        <v>621</v>
      </c>
      <c r="AO130" s="103" t="s">
        <v>621</v>
      </c>
      <c r="AP130" s="103" t="s">
        <v>621</v>
      </c>
      <c r="AQ130" s="103" t="s">
        <v>621</v>
      </c>
      <c r="AR130" s="103" t="s">
        <v>621</v>
      </c>
      <c r="AS130" s="103" t="s">
        <v>621</v>
      </c>
      <c r="AT130" s="103" t="s">
        <v>621</v>
      </c>
      <c r="AU130" s="103" t="s">
        <v>621</v>
      </c>
      <c r="AV130" s="103" t="s">
        <v>621</v>
      </c>
      <c r="AW130" s="103" t="s">
        <v>621</v>
      </c>
      <c r="AX130" s="103" t="s">
        <v>621</v>
      </c>
      <c r="AY130" s="103" t="s">
        <v>621</v>
      </c>
      <c r="AZ130" s="103" t="s">
        <v>621</v>
      </c>
      <c r="BA130" s="103" t="s">
        <v>621</v>
      </c>
      <c r="BC130" s="103">
        <f t="shared" si="14"/>
        <v>43</v>
      </c>
      <c r="BD130" s="103">
        <f t="shared" si="14"/>
        <v>3</v>
      </c>
      <c r="BE130" s="103">
        <f t="shared" si="14"/>
        <v>0</v>
      </c>
      <c r="BF130" s="103">
        <f t="shared" si="14"/>
        <v>4</v>
      </c>
      <c r="BG130" s="103">
        <f t="shared" si="14"/>
        <v>0</v>
      </c>
      <c r="BH130" s="103">
        <f t="shared" si="8"/>
        <v>46</v>
      </c>
    </row>
    <row r="131" spans="1:60" x14ac:dyDescent="0.25">
      <c r="A131" s="100">
        <v>335</v>
      </c>
      <c r="B131" s="67" t="s">
        <v>131</v>
      </c>
      <c r="C131" s="67" t="s">
        <v>97</v>
      </c>
      <c r="D131" s="103" t="s">
        <v>621</v>
      </c>
      <c r="E131" s="103" t="s">
        <v>621</v>
      </c>
      <c r="F131" s="103" t="s">
        <v>621</v>
      </c>
      <c r="G131" s="103" t="s">
        <v>621</v>
      </c>
      <c r="H131" s="103" t="s">
        <v>621</v>
      </c>
      <c r="I131" s="103" t="s">
        <v>621</v>
      </c>
      <c r="J131" s="103" t="s">
        <v>621</v>
      </c>
      <c r="K131" s="103" t="s">
        <v>621</v>
      </c>
      <c r="L131" s="103" t="s">
        <v>621</v>
      </c>
      <c r="M131" s="103" t="s">
        <v>621</v>
      </c>
      <c r="N131" s="103" t="s">
        <v>623</v>
      </c>
      <c r="O131" s="103" t="s">
        <v>621</v>
      </c>
      <c r="P131" s="103" t="s">
        <v>621</v>
      </c>
      <c r="Q131" s="103" t="s">
        <v>621</v>
      </c>
      <c r="R131" s="103" t="s">
        <v>621</v>
      </c>
      <c r="S131" s="103" t="s">
        <v>621</v>
      </c>
      <c r="T131" s="103" t="s">
        <v>621</v>
      </c>
      <c r="U131" s="103" t="s">
        <v>621</v>
      </c>
      <c r="V131" s="103" t="s">
        <v>621</v>
      </c>
      <c r="W131" s="103" t="s">
        <v>621</v>
      </c>
      <c r="X131" s="103" t="s">
        <v>621</v>
      </c>
      <c r="Y131" s="103" t="s">
        <v>621</v>
      </c>
      <c r="Z131" s="103" t="s">
        <v>621</v>
      </c>
      <c r="AA131" s="103" t="s">
        <v>621</v>
      </c>
      <c r="AB131" s="103" t="s">
        <v>622</v>
      </c>
      <c r="AC131" s="103" t="s">
        <v>621</v>
      </c>
      <c r="AD131" s="103" t="s">
        <v>621</v>
      </c>
      <c r="AE131" s="103" t="s">
        <v>622</v>
      </c>
      <c r="AF131" s="103" t="s">
        <v>621</v>
      </c>
      <c r="AG131" s="103" t="s">
        <v>622</v>
      </c>
      <c r="AH131" s="103" t="s">
        <v>621</v>
      </c>
      <c r="AI131" s="103" t="s">
        <v>620</v>
      </c>
      <c r="AJ131" s="103" t="s">
        <v>621</v>
      </c>
      <c r="AK131" s="103" t="s">
        <v>621</v>
      </c>
      <c r="AL131" s="103" t="s">
        <v>621</v>
      </c>
      <c r="AM131" s="103" t="s">
        <v>621</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623</v>
      </c>
      <c r="AZ131" s="103" t="s">
        <v>621</v>
      </c>
      <c r="BA131" s="103" t="s">
        <v>621</v>
      </c>
      <c r="BC131" s="103">
        <f t="shared" si="14"/>
        <v>43</v>
      </c>
      <c r="BD131" s="103">
        <f t="shared" si="14"/>
        <v>4</v>
      </c>
      <c r="BE131" s="103">
        <f t="shared" si="14"/>
        <v>1</v>
      </c>
      <c r="BF131" s="103">
        <f t="shared" si="14"/>
        <v>2</v>
      </c>
      <c r="BG131" s="103">
        <f t="shared" si="14"/>
        <v>0</v>
      </c>
      <c r="BH131" s="103">
        <f t="shared" si="8"/>
        <v>48</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622</v>
      </c>
      <c r="L132" s="103" t="s">
        <v>621</v>
      </c>
      <c r="M132" s="103" t="s">
        <v>621</v>
      </c>
      <c r="N132" s="103" t="s">
        <v>621</v>
      </c>
      <c r="O132" s="103" t="s">
        <v>621</v>
      </c>
      <c r="P132" s="103" t="s">
        <v>621</v>
      </c>
      <c r="Q132" s="103" t="s">
        <v>621</v>
      </c>
      <c r="R132" s="103" t="s">
        <v>621</v>
      </c>
      <c r="S132" s="103" t="s">
        <v>621</v>
      </c>
      <c r="T132" s="103" t="s">
        <v>621</v>
      </c>
      <c r="U132" s="103" t="s">
        <v>621</v>
      </c>
      <c r="V132" s="103" t="s">
        <v>621</v>
      </c>
      <c r="W132" s="103" t="s">
        <v>621</v>
      </c>
      <c r="X132" s="103" t="s">
        <v>621</v>
      </c>
      <c r="Y132" s="103" t="s">
        <v>621</v>
      </c>
      <c r="Z132" s="103" t="s">
        <v>621</v>
      </c>
      <c r="AA132" s="103" t="s">
        <v>621</v>
      </c>
      <c r="AB132" s="103" t="s">
        <v>622</v>
      </c>
      <c r="AC132" s="103" t="s">
        <v>622</v>
      </c>
      <c r="AD132" s="103" t="s">
        <v>622</v>
      </c>
      <c r="AE132" s="103" t="s">
        <v>622</v>
      </c>
      <c r="AF132" s="103" t="s">
        <v>621</v>
      </c>
      <c r="AG132" s="103" t="s">
        <v>622</v>
      </c>
      <c r="AH132" s="103" t="s">
        <v>621</v>
      </c>
      <c r="AI132" s="103" t="s">
        <v>621</v>
      </c>
      <c r="AJ132" s="103" t="s">
        <v>621</v>
      </c>
      <c r="AK132" s="103" t="s">
        <v>621</v>
      </c>
      <c r="AL132" s="103" t="s">
        <v>621</v>
      </c>
      <c r="AM132" s="103" t="s">
        <v>621</v>
      </c>
      <c r="AN132" s="103" t="s">
        <v>622</v>
      </c>
      <c r="AO132" s="103" t="s">
        <v>621</v>
      </c>
      <c r="AP132" s="103" t="s">
        <v>621</v>
      </c>
      <c r="AQ132" s="103" t="s">
        <v>621</v>
      </c>
      <c r="AR132" s="103" t="s">
        <v>621</v>
      </c>
      <c r="AS132" s="103" t="s">
        <v>622</v>
      </c>
      <c r="AT132" s="103" t="s">
        <v>621</v>
      </c>
      <c r="AU132" s="103" t="s">
        <v>621</v>
      </c>
      <c r="AV132" s="103" t="s">
        <v>621</v>
      </c>
      <c r="AW132" s="103" t="s">
        <v>621</v>
      </c>
      <c r="AX132" s="103" t="s">
        <v>621</v>
      </c>
      <c r="AY132" s="103" t="s">
        <v>621</v>
      </c>
      <c r="AZ132" s="103" t="s">
        <v>621</v>
      </c>
      <c r="BA132" s="103" t="s">
        <v>621</v>
      </c>
      <c r="BC132" s="103">
        <f t="shared" si="14"/>
        <v>42</v>
      </c>
      <c r="BD132" s="103">
        <f t="shared" si="14"/>
        <v>8</v>
      </c>
      <c r="BE132" s="103">
        <f t="shared" si="14"/>
        <v>0</v>
      </c>
      <c r="BF132" s="103">
        <f t="shared" si="14"/>
        <v>0</v>
      </c>
      <c r="BG132" s="103">
        <f t="shared" si="14"/>
        <v>0</v>
      </c>
      <c r="BH132" s="103">
        <f t="shared" ref="BH132:BH195" si="15">BC132+BD132+BE132</f>
        <v>50</v>
      </c>
    </row>
    <row r="133" spans="1:60" x14ac:dyDescent="0.25">
      <c r="A133" s="100">
        <v>337</v>
      </c>
      <c r="B133" s="67" t="s">
        <v>132</v>
      </c>
      <c r="C133" s="67" t="s">
        <v>97</v>
      </c>
      <c r="D133" s="103" t="s">
        <v>621</v>
      </c>
      <c r="E133" s="103" t="s">
        <v>621</v>
      </c>
      <c r="F133" s="103" t="s">
        <v>621</v>
      </c>
      <c r="G133" s="103" t="s">
        <v>621</v>
      </c>
      <c r="H133" s="103" t="s">
        <v>621</v>
      </c>
      <c r="I133" s="103" t="s">
        <v>621</v>
      </c>
      <c r="J133" s="103" t="s">
        <v>623</v>
      </c>
      <c r="K133" s="103" t="s">
        <v>621</v>
      </c>
      <c r="L133" s="103" t="s">
        <v>622</v>
      </c>
      <c r="M133" s="103" t="s">
        <v>621</v>
      </c>
      <c r="N133" s="103" t="s">
        <v>621</v>
      </c>
      <c r="O133" s="103" t="s">
        <v>621</v>
      </c>
      <c r="P133" s="103" t="s">
        <v>621</v>
      </c>
      <c r="Q133" s="103" t="s">
        <v>621</v>
      </c>
      <c r="R133" s="103" t="s">
        <v>621</v>
      </c>
      <c r="S133" s="103" t="s">
        <v>621</v>
      </c>
      <c r="T133" s="103" t="s">
        <v>621</v>
      </c>
      <c r="U133" s="103" t="s">
        <v>621</v>
      </c>
      <c r="V133" s="103" t="s">
        <v>621</v>
      </c>
      <c r="W133" s="103" t="s">
        <v>621</v>
      </c>
      <c r="X133" s="103" t="s">
        <v>621</v>
      </c>
      <c r="Y133" s="103" t="s">
        <v>621</v>
      </c>
      <c r="Z133" s="103" t="s">
        <v>621</v>
      </c>
      <c r="AA133" s="103" t="s">
        <v>621</v>
      </c>
      <c r="AB133" s="103" t="s">
        <v>622</v>
      </c>
      <c r="AC133" s="103" t="s">
        <v>621</v>
      </c>
      <c r="AD133" s="103" t="s">
        <v>621</v>
      </c>
      <c r="AE133" s="103" t="s">
        <v>623</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623</v>
      </c>
      <c r="AT133" s="103" t="s">
        <v>621</v>
      </c>
      <c r="AU133" s="103" t="s">
        <v>621</v>
      </c>
      <c r="AV133" s="103" t="s">
        <v>621</v>
      </c>
      <c r="AW133" s="103" t="s">
        <v>621</v>
      </c>
      <c r="AX133" s="103" t="s">
        <v>621</v>
      </c>
      <c r="AY133" s="103" t="s">
        <v>621</v>
      </c>
      <c r="AZ133" s="103" t="s">
        <v>621</v>
      </c>
      <c r="BA133" s="103" t="s">
        <v>621</v>
      </c>
      <c r="BC133" s="103">
        <f t="shared" si="14"/>
        <v>45</v>
      </c>
      <c r="BD133" s="103">
        <f t="shared" si="14"/>
        <v>2</v>
      </c>
      <c r="BE133" s="103">
        <f t="shared" si="14"/>
        <v>0</v>
      </c>
      <c r="BF133" s="103">
        <f t="shared" si="14"/>
        <v>3</v>
      </c>
      <c r="BG133" s="103">
        <f t="shared" si="14"/>
        <v>0</v>
      </c>
      <c r="BH133" s="103">
        <f t="shared" si="15"/>
        <v>47</v>
      </c>
    </row>
    <row r="134" spans="1:60" x14ac:dyDescent="0.25">
      <c r="A134" s="100">
        <v>338</v>
      </c>
      <c r="B134" s="67" t="s">
        <v>133</v>
      </c>
      <c r="C134" s="67" t="s">
        <v>97</v>
      </c>
      <c r="D134" s="103" t="s">
        <v>621</v>
      </c>
      <c r="E134" s="103" t="s">
        <v>621</v>
      </c>
      <c r="F134" s="103" t="s">
        <v>621</v>
      </c>
      <c r="G134" s="103" t="s">
        <v>621</v>
      </c>
      <c r="H134" s="103" t="s">
        <v>621</v>
      </c>
      <c r="I134" s="103" t="s">
        <v>621</v>
      </c>
      <c r="J134" s="103" t="s">
        <v>620</v>
      </c>
      <c r="K134" s="103" t="s">
        <v>620</v>
      </c>
      <c r="L134" s="103" t="s">
        <v>621</v>
      </c>
      <c r="M134" s="103" t="s">
        <v>620</v>
      </c>
      <c r="N134" s="103" t="s">
        <v>620</v>
      </c>
      <c r="O134" s="103" t="s">
        <v>621</v>
      </c>
      <c r="P134" s="103" t="s">
        <v>621</v>
      </c>
      <c r="Q134" s="103" t="s">
        <v>621</v>
      </c>
      <c r="R134" s="103" t="s">
        <v>621</v>
      </c>
      <c r="S134" s="103" t="s">
        <v>621</v>
      </c>
      <c r="T134" s="103" t="s">
        <v>621</v>
      </c>
      <c r="U134" s="103" t="s">
        <v>621</v>
      </c>
      <c r="V134" s="103" t="s">
        <v>621</v>
      </c>
      <c r="W134" s="103" t="s">
        <v>621</v>
      </c>
      <c r="X134" s="103" t="s">
        <v>621</v>
      </c>
      <c r="Y134" s="103" t="s">
        <v>621</v>
      </c>
      <c r="Z134" s="103" t="s">
        <v>621</v>
      </c>
      <c r="AA134" s="103" t="s">
        <v>621</v>
      </c>
      <c r="AB134" s="103" t="s">
        <v>622</v>
      </c>
      <c r="AC134" s="103" t="s">
        <v>622</v>
      </c>
      <c r="AD134" s="103" t="s">
        <v>621</v>
      </c>
      <c r="AE134" s="103" t="s">
        <v>623</v>
      </c>
      <c r="AF134" s="103" t="s">
        <v>623</v>
      </c>
      <c r="AG134" s="103" t="s">
        <v>621</v>
      </c>
      <c r="AH134" s="103" t="s">
        <v>621</v>
      </c>
      <c r="AI134" s="103" t="s">
        <v>623</v>
      </c>
      <c r="AJ134" s="103" t="s">
        <v>621</v>
      </c>
      <c r="AK134" s="103" t="s">
        <v>621</v>
      </c>
      <c r="AL134" s="103" t="s">
        <v>621</v>
      </c>
      <c r="AM134" s="103" t="s">
        <v>621</v>
      </c>
      <c r="AN134" s="103" t="s">
        <v>621</v>
      </c>
      <c r="AO134" s="103" t="s">
        <v>621</v>
      </c>
      <c r="AP134" s="103" t="s">
        <v>623</v>
      </c>
      <c r="AQ134" s="103" t="s">
        <v>623</v>
      </c>
      <c r="AR134" s="103" t="s">
        <v>621</v>
      </c>
      <c r="AS134" s="103" t="s">
        <v>621</v>
      </c>
      <c r="AT134" s="103" t="s">
        <v>621</v>
      </c>
      <c r="AU134" s="103" t="s">
        <v>621</v>
      </c>
      <c r="AV134" s="103" t="s">
        <v>621</v>
      </c>
      <c r="AW134" s="103" t="s">
        <v>621</v>
      </c>
      <c r="AX134" s="103" t="s">
        <v>621</v>
      </c>
      <c r="AY134" s="103" t="s">
        <v>621</v>
      </c>
      <c r="AZ134" s="103" t="s">
        <v>621</v>
      </c>
      <c r="BA134" s="103" t="s">
        <v>621</v>
      </c>
      <c r="BC134" s="103">
        <f t="shared" ref="BC134:BG143" si="16">COUNTIF($D134:$BA134,BC$3)</f>
        <v>39</v>
      </c>
      <c r="BD134" s="103">
        <f t="shared" si="16"/>
        <v>2</v>
      </c>
      <c r="BE134" s="103">
        <f t="shared" si="16"/>
        <v>4</v>
      </c>
      <c r="BF134" s="103">
        <f t="shared" si="16"/>
        <v>5</v>
      </c>
      <c r="BG134" s="103">
        <f t="shared" si="16"/>
        <v>0</v>
      </c>
      <c r="BH134" s="103">
        <f t="shared" si="15"/>
        <v>45</v>
      </c>
    </row>
    <row r="135" spans="1:60" x14ac:dyDescent="0.25">
      <c r="A135" s="100">
        <v>339</v>
      </c>
      <c r="B135" s="67" t="s">
        <v>134</v>
      </c>
      <c r="C135" s="67" t="s">
        <v>97</v>
      </c>
      <c r="D135" s="103" t="s">
        <v>622</v>
      </c>
      <c r="E135" s="103" t="s">
        <v>621</v>
      </c>
      <c r="F135" s="103" t="s">
        <v>621</v>
      </c>
      <c r="G135" s="103" t="s">
        <v>621</v>
      </c>
      <c r="H135" s="103" t="s">
        <v>621</v>
      </c>
      <c r="I135" s="103" t="s">
        <v>621</v>
      </c>
      <c r="J135" s="103" t="s">
        <v>623</v>
      </c>
      <c r="K135" s="103" t="s">
        <v>621</v>
      </c>
      <c r="L135" s="103" t="s">
        <v>622</v>
      </c>
      <c r="M135" s="103" t="s">
        <v>623</v>
      </c>
      <c r="N135" s="103" t="s">
        <v>621</v>
      </c>
      <c r="O135" s="103" t="s">
        <v>622</v>
      </c>
      <c r="P135" s="103" t="s">
        <v>623</v>
      </c>
      <c r="Q135" s="103" t="s">
        <v>621</v>
      </c>
      <c r="R135" s="103" t="s">
        <v>621</v>
      </c>
      <c r="S135" s="103" t="s">
        <v>621</v>
      </c>
      <c r="T135" s="103" t="s">
        <v>621</v>
      </c>
      <c r="U135" s="103" t="s">
        <v>621</v>
      </c>
      <c r="V135" s="103" t="s">
        <v>621</v>
      </c>
      <c r="W135" s="103" t="s">
        <v>621</v>
      </c>
      <c r="X135" s="103" t="s">
        <v>623</v>
      </c>
      <c r="Y135" s="103" t="s">
        <v>621</v>
      </c>
      <c r="Z135" s="103" t="s">
        <v>621</v>
      </c>
      <c r="AA135" s="103" t="s">
        <v>621</v>
      </c>
      <c r="AB135" s="103" t="s">
        <v>622</v>
      </c>
      <c r="AC135" s="103" t="s">
        <v>623</v>
      </c>
      <c r="AD135" s="103" t="s">
        <v>621</v>
      </c>
      <c r="AE135" s="103" t="s">
        <v>622</v>
      </c>
      <c r="AF135" s="103" t="s">
        <v>621</v>
      </c>
      <c r="AG135" s="103" t="s">
        <v>622</v>
      </c>
      <c r="AH135" s="103" t="s">
        <v>621</v>
      </c>
      <c r="AI135" s="103" t="s">
        <v>621</v>
      </c>
      <c r="AJ135" s="103" t="s">
        <v>621</v>
      </c>
      <c r="AK135" s="103" t="s">
        <v>621</v>
      </c>
      <c r="AL135" s="103" t="s">
        <v>621</v>
      </c>
      <c r="AM135" s="103" t="s">
        <v>621</v>
      </c>
      <c r="AN135" s="103" t="s">
        <v>621</v>
      </c>
      <c r="AO135" s="103" t="s">
        <v>621</v>
      </c>
      <c r="AP135" s="103" t="s">
        <v>621</v>
      </c>
      <c r="AQ135" s="103" t="s">
        <v>623</v>
      </c>
      <c r="AR135" s="103" t="s">
        <v>621</v>
      </c>
      <c r="AS135" s="103" t="s">
        <v>622</v>
      </c>
      <c r="AT135" s="103" t="s">
        <v>621</v>
      </c>
      <c r="AU135" s="103" t="s">
        <v>621</v>
      </c>
      <c r="AV135" s="103" t="s">
        <v>622</v>
      </c>
      <c r="AW135" s="103" t="s">
        <v>621</v>
      </c>
      <c r="AX135" s="103" t="s">
        <v>621</v>
      </c>
      <c r="AY135" s="103" t="s">
        <v>621</v>
      </c>
      <c r="AZ135" s="103" t="s">
        <v>621</v>
      </c>
      <c r="BA135" s="103" t="s">
        <v>621</v>
      </c>
      <c r="BC135" s="103">
        <f t="shared" si="16"/>
        <v>36</v>
      </c>
      <c r="BD135" s="103">
        <f t="shared" si="16"/>
        <v>8</v>
      </c>
      <c r="BE135" s="103">
        <f t="shared" si="16"/>
        <v>0</v>
      </c>
      <c r="BF135" s="103">
        <f t="shared" si="16"/>
        <v>6</v>
      </c>
      <c r="BG135" s="103">
        <f t="shared" si="16"/>
        <v>0</v>
      </c>
      <c r="BH135" s="103">
        <f t="shared" si="15"/>
        <v>44</v>
      </c>
    </row>
    <row r="136" spans="1:60" x14ac:dyDescent="0.25">
      <c r="A136" s="100">
        <v>340</v>
      </c>
      <c r="B136" s="67" t="s">
        <v>135</v>
      </c>
      <c r="C136" s="67" t="s">
        <v>97</v>
      </c>
      <c r="D136" s="103" t="s">
        <v>620</v>
      </c>
      <c r="E136" s="103" t="s">
        <v>621</v>
      </c>
      <c r="F136" s="103" t="s">
        <v>620</v>
      </c>
      <c r="G136" s="103" t="s">
        <v>621</v>
      </c>
      <c r="H136" s="103" t="s">
        <v>621</v>
      </c>
      <c r="I136" s="103" t="s">
        <v>621</v>
      </c>
      <c r="J136" s="103" t="s">
        <v>620</v>
      </c>
      <c r="K136" s="103" t="s">
        <v>622</v>
      </c>
      <c r="L136" s="103" t="s">
        <v>622</v>
      </c>
      <c r="M136" s="103" t="s">
        <v>621</v>
      </c>
      <c r="N136" s="103" t="s">
        <v>621</v>
      </c>
      <c r="O136" s="103" t="s">
        <v>622</v>
      </c>
      <c r="P136" s="103" t="s">
        <v>621</v>
      </c>
      <c r="Q136" s="103" t="s">
        <v>621</v>
      </c>
      <c r="R136" s="103" t="s">
        <v>621</v>
      </c>
      <c r="S136" s="103" t="s">
        <v>621</v>
      </c>
      <c r="T136" s="103" t="s">
        <v>623</v>
      </c>
      <c r="U136" s="103" t="s">
        <v>621</v>
      </c>
      <c r="V136" s="103" t="s">
        <v>621</v>
      </c>
      <c r="W136" s="103" t="s">
        <v>621</v>
      </c>
      <c r="X136" s="103" t="s">
        <v>621</v>
      </c>
      <c r="Y136" s="103" t="s">
        <v>621</v>
      </c>
      <c r="Z136" s="103" t="s">
        <v>621</v>
      </c>
      <c r="AA136" s="103" t="s">
        <v>620</v>
      </c>
      <c r="AB136" s="103" t="s">
        <v>622</v>
      </c>
      <c r="AC136" s="103" t="s">
        <v>622</v>
      </c>
      <c r="AD136" s="103" t="s">
        <v>621</v>
      </c>
      <c r="AE136" s="103" t="s">
        <v>623</v>
      </c>
      <c r="AF136" s="103" t="s">
        <v>621</v>
      </c>
      <c r="AG136" s="103" t="s">
        <v>622</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622</v>
      </c>
      <c r="AT136" s="103" t="s">
        <v>621</v>
      </c>
      <c r="AU136" s="103" t="s">
        <v>621</v>
      </c>
      <c r="AV136" s="103" t="s">
        <v>621</v>
      </c>
      <c r="AW136" s="103" t="s">
        <v>621</v>
      </c>
      <c r="AX136" s="103" t="s">
        <v>622</v>
      </c>
      <c r="AY136" s="103" t="s">
        <v>621</v>
      </c>
      <c r="AZ136" s="103" t="s">
        <v>621</v>
      </c>
      <c r="BA136" s="103" t="s">
        <v>621</v>
      </c>
      <c r="BC136" s="103">
        <f t="shared" si="16"/>
        <v>36</v>
      </c>
      <c r="BD136" s="103">
        <f t="shared" si="16"/>
        <v>8</v>
      </c>
      <c r="BE136" s="103">
        <f t="shared" si="16"/>
        <v>4</v>
      </c>
      <c r="BF136" s="103">
        <f t="shared" si="16"/>
        <v>2</v>
      </c>
      <c r="BG136" s="103">
        <f t="shared" si="16"/>
        <v>0</v>
      </c>
      <c r="BH136" s="103">
        <f t="shared" si="15"/>
        <v>48</v>
      </c>
    </row>
    <row r="137" spans="1:60" x14ac:dyDescent="0.25">
      <c r="A137" s="100">
        <v>401</v>
      </c>
      <c r="B137" s="67" t="s">
        <v>136</v>
      </c>
      <c r="C137" s="67" t="s">
        <v>137</v>
      </c>
      <c r="D137" s="103" t="s">
        <v>621</v>
      </c>
      <c r="E137" s="103" t="s">
        <v>621</v>
      </c>
      <c r="F137" s="103" t="s">
        <v>621</v>
      </c>
      <c r="G137" s="103" t="s">
        <v>621</v>
      </c>
      <c r="H137" s="103" t="s">
        <v>621</v>
      </c>
      <c r="I137" s="103" t="s">
        <v>621</v>
      </c>
      <c r="J137" s="103" t="s">
        <v>623</v>
      </c>
      <c r="K137" s="103" t="s">
        <v>621</v>
      </c>
      <c r="L137" s="103" t="s">
        <v>621</v>
      </c>
      <c r="M137" s="103" t="s">
        <v>620</v>
      </c>
      <c r="N137" s="103" t="s">
        <v>623</v>
      </c>
      <c r="O137" s="103" t="s">
        <v>621</v>
      </c>
      <c r="P137" s="103" t="s">
        <v>621</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622</v>
      </c>
      <c r="AC137" s="103" t="s">
        <v>620</v>
      </c>
      <c r="AD137" s="103" t="s">
        <v>621</v>
      </c>
      <c r="AE137" s="103" t="s">
        <v>622</v>
      </c>
      <c r="AF137" s="103" t="s">
        <v>621</v>
      </c>
      <c r="AG137" s="103" t="s">
        <v>621</v>
      </c>
      <c r="AH137" s="103" t="s">
        <v>621</v>
      </c>
      <c r="AI137" s="103" t="s">
        <v>623</v>
      </c>
      <c r="AJ137" s="103" t="s">
        <v>621</v>
      </c>
      <c r="AK137" s="103" t="s">
        <v>621</v>
      </c>
      <c r="AL137" s="103" t="s">
        <v>621</v>
      </c>
      <c r="AM137" s="103" t="s">
        <v>621</v>
      </c>
      <c r="AN137" s="103" t="s">
        <v>621</v>
      </c>
      <c r="AO137" s="103" t="s">
        <v>621</v>
      </c>
      <c r="AP137" s="103" t="s">
        <v>621</v>
      </c>
      <c r="AQ137" s="103" t="s">
        <v>621</v>
      </c>
      <c r="AR137" s="103" t="s">
        <v>621</v>
      </c>
      <c r="AS137" s="103" t="s">
        <v>623</v>
      </c>
      <c r="AT137" s="103" t="s">
        <v>621</v>
      </c>
      <c r="AU137" s="103" t="s">
        <v>621</v>
      </c>
      <c r="AV137" s="103" t="s">
        <v>621</v>
      </c>
      <c r="AW137" s="103" t="s">
        <v>621</v>
      </c>
      <c r="AX137" s="103" t="s">
        <v>621</v>
      </c>
      <c r="AY137" s="103" t="s">
        <v>623</v>
      </c>
      <c r="AZ137" s="103" t="s">
        <v>621</v>
      </c>
      <c r="BA137" s="103" t="s">
        <v>621</v>
      </c>
      <c r="BC137" s="103">
        <f t="shared" si="16"/>
        <v>41</v>
      </c>
      <c r="BD137" s="103">
        <f t="shared" si="16"/>
        <v>2</v>
      </c>
      <c r="BE137" s="103">
        <f t="shared" si="16"/>
        <v>2</v>
      </c>
      <c r="BF137" s="103">
        <f t="shared" si="16"/>
        <v>5</v>
      </c>
      <c r="BG137" s="103">
        <f t="shared" si="16"/>
        <v>0</v>
      </c>
      <c r="BH137" s="103">
        <f t="shared" si="15"/>
        <v>45</v>
      </c>
    </row>
    <row r="138" spans="1:60" x14ac:dyDescent="0.25">
      <c r="A138" s="100">
        <v>402</v>
      </c>
      <c r="B138" s="67" t="s">
        <v>138</v>
      </c>
      <c r="C138" s="67" t="s">
        <v>137</v>
      </c>
      <c r="D138" s="103" t="s">
        <v>620</v>
      </c>
      <c r="E138" s="103" t="s">
        <v>621</v>
      </c>
      <c r="F138" s="103" t="s">
        <v>621</v>
      </c>
      <c r="G138" s="103" t="s">
        <v>621</v>
      </c>
      <c r="H138" s="103" t="s">
        <v>623</v>
      </c>
      <c r="I138" s="103" t="s">
        <v>620</v>
      </c>
      <c r="J138" s="103" t="s">
        <v>620</v>
      </c>
      <c r="K138" s="103" t="s">
        <v>622</v>
      </c>
      <c r="L138" s="103" t="s">
        <v>623</v>
      </c>
      <c r="M138" s="103" t="s">
        <v>621</v>
      </c>
      <c r="N138" s="103" t="s">
        <v>620</v>
      </c>
      <c r="O138" s="103" t="s">
        <v>622</v>
      </c>
      <c r="P138" s="103" t="s">
        <v>621</v>
      </c>
      <c r="Q138" s="103" t="s">
        <v>620</v>
      </c>
      <c r="R138" s="103" t="s">
        <v>621</v>
      </c>
      <c r="S138" s="103" t="s">
        <v>621</v>
      </c>
      <c r="T138" s="103" t="s">
        <v>621</v>
      </c>
      <c r="U138" s="103" t="s">
        <v>621</v>
      </c>
      <c r="V138" s="103" t="s">
        <v>621</v>
      </c>
      <c r="W138" s="103" t="s">
        <v>621</v>
      </c>
      <c r="X138" s="103" t="s">
        <v>621</v>
      </c>
      <c r="Y138" s="103" t="s">
        <v>621</v>
      </c>
      <c r="Z138" s="103" t="s">
        <v>621</v>
      </c>
      <c r="AA138" s="103" t="s">
        <v>621</v>
      </c>
      <c r="AB138" s="103" t="s">
        <v>622</v>
      </c>
      <c r="AC138" s="103" t="s">
        <v>622</v>
      </c>
      <c r="AD138" s="103" t="s">
        <v>622</v>
      </c>
      <c r="AE138" s="103" t="s">
        <v>623</v>
      </c>
      <c r="AF138" s="103" t="s">
        <v>621</v>
      </c>
      <c r="AG138" s="103" t="s">
        <v>622</v>
      </c>
      <c r="AH138" s="103" t="s">
        <v>621</v>
      </c>
      <c r="AI138" s="103" t="s">
        <v>621</v>
      </c>
      <c r="AJ138" s="103" t="s">
        <v>620</v>
      </c>
      <c r="AK138" s="103" t="s">
        <v>621</v>
      </c>
      <c r="AL138" s="103" t="s">
        <v>621</v>
      </c>
      <c r="AM138" s="103" t="s">
        <v>621</v>
      </c>
      <c r="AN138" s="103" t="s">
        <v>621</v>
      </c>
      <c r="AO138" s="103" t="s">
        <v>620</v>
      </c>
      <c r="AP138" s="103" t="s">
        <v>623</v>
      </c>
      <c r="AQ138" s="103" t="s">
        <v>621</v>
      </c>
      <c r="AR138" s="103" t="s">
        <v>621</v>
      </c>
      <c r="AS138" s="103" t="s">
        <v>621</v>
      </c>
      <c r="AT138" s="103" t="s">
        <v>621</v>
      </c>
      <c r="AU138" s="103" t="s">
        <v>621</v>
      </c>
      <c r="AV138" s="103" t="s">
        <v>621</v>
      </c>
      <c r="AW138" s="103" t="s">
        <v>621</v>
      </c>
      <c r="AX138" s="103" t="s">
        <v>621</v>
      </c>
      <c r="AY138" s="103" t="s">
        <v>1575</v>
      </c>
      <c r="AZ138" s="103" t="s">
        <v>623</v>
      </c>
      <c r="BA138" s="103" t="s">
        <v>623</v>
      </c>
      <c r="BC138" s="103">
        <f t="shared" si="16"/>
        <v>30</v>
      </c>
      <c r="BD138" s="103">
        <f t="shared" si="16"/>
        <v>6</v>
      </c>
      <c r="BE138" s="103">
        <f t="shared" si="16"/>
        <v>7</v>
      </c>
      <c r="BF138" s="103">
        <f t="shared" si="16"/>
        <v>6</v>
      </c>
      <c r="BG138" s="103">
        <f t="shared" si="16"/>
        <v>1</v>
      </c>
      <c r="BH138" s="103">
        <f t="shared" si="15"/>
        <v>43</v>
      </c>
    </row>
    <row r="139" spans="1:60" x14ac:dyDescent="0.25">
      <c r="A139" s="100">
        <v>403</v>
      </c>
      <c r="B139" s="67" t="s">
        <v>139</v>
      </c>
      <c r="C139" s="67" t="s">
        <v>137</v>
      </c>
      <c r="D139" s="103" t="s">
        <v>620</v>
      </c>
      <c r="E139" s="103" t="s">
        <v>621</v>
      </c>
      <c r="F139" s="103" t="s">
        <v>621</v>
      </c>
      <c r="G139" s="103" t="s">
        <v>621</v>
      </c>
      <c r="H139" s="103" t="s">
        <v>621</v>
      </c>
      <c r="I139" s="103" t="s">
        <v>621</v>
      </c>
      <c r="J139" s="103" t="s">
        <v>621</v>
      </c>
      <c r="K139" s="103" t="s">
        <v>620</v>
      </c>
      <c r="L139" s="103" t="s">
        <v>621</v>
      </c>
      <c r="M139" s="103" t="s">
        <v>621</v>
      </c>
      <c r="N139" s="103" t="s">
        <v>621</v>
      </c>
      <c r="O139" s="103" t="s">
        <v>620</v>
      </c>
      <c r="P139" s="103" t="s">
        <v>621</v>
      </c>
      <c r="Q139" s="103" t="s">
        <v>621</v>
      </c>
      <c r="R139" s="103" t="s">
        <v>621</v>
      </c>
      <c r="S139" s="103" t="s">
        <v>621</v>
      </c>
      <c r="T139" s="103" t="s">
        <v>621</v>
      </c>
      <c r="U139" s="103" t="s">
        <v>621</v>
      </c>
      <c r="V139" s="103" t="s">
        <v>621</v>
      </c>
      <c r="W139" s="103" t="s">
        <v>621</v>
      </c>
      <c r="X139" s="103" t="s">
        <v>621</v>
      </c>
      <c r="Y139" s="103" t="s">
        <v>621</v>
      </c>
      <c r="Z139" s="103" t="s">
        <v>621</v>
      </c>
      <c r="AA139" s="103" t="s">
        <v>621</v>
      </c>
      <c r="AB139" s="103" t="s">
        <v>621</v>
      </c>
      <c r="AC139" s="103" t="s">
        <v>622</v>
      </c>
      <c r="AD139" s="103" t="s">
        <v>621</v>
      </c>
      <c r="AE139" s="103" t="s">
        <v>620</v>
      </c>
      <c r="AF139" s="103" t="s">
        <v>621</v>
      </c>
      <c r="AG139" s="103" t="s">
        <v>621</v>
      </c>
      <c r="AH139" s="103" t="s">
        <v>621</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621</v>
      </c>
      <c r="AZ139" s="103" t="s">
        <v>621</v>
      </c>
      <c r="BA139" s="103" t="s">
        <v>621</v>
      </c>
      <c r="BC139" s="103">
        <f t="shared" si="16"/>
        <v>45</v>
      </c>
      <c r="BD139" s="103">
        <f t="shared" si="16"/>
        <v>1</v>
      </c>
      <c r="BE139" s="103">
        <f t="shared" si="16"/>
        <v>4</v>
      </c>
      <c r="BF139" s="103">
        <f t="shared" si="16"/>
        <v>0</v>
      </c>
      <c r="BG139" s="103">
        <f t="shared" si="16"/>
        <v>0</v>
      </c>
      <c r="BH139" s="103">
        <f t="shared" si="15"/>
        <v>50</v>
      </c>
    </row>
    <row r="140" spans="1:60" x14ac:dyDescent="0.25">
      <c r="A140" s="100">
        <v>404</v>
      </c>
      <c r="B140" s="67" t="s">
        <v>140</v>
      </c>
      <c r="C140" s="67" t="s">
        <v>137</v>
      </c>
      <c r="D140" s="103" t="s">
        <v>621</v>
      </c>
      <c r="E140" s="103" t="s">
        <v>621</v>
      </c>
      <c r="F140" s="103" t="s">
        <v>621</v>
      </c>
      <c r="G140" s="103" t="s">
        <v>621</v>
      </c>
      <c r="H140" s="103" t="s">
        <v>621</v>
      </c>
      <c r="I140" s="103" t="s">
        <v>621</v>
      </c>
      <c r="J140" s="103" t="s">
        <v>623</v>
      </c>
      <c r="K140" s="103" t="s">
        <v>623</v>
      </c>
      <c r="L140" s="103" t="s">
        <v>621</v>
      </c>
      <c r="M140" s="103" t="s">
        <v>623</v>
      </c>
      <c r="N140" s="103" t="s">
        <v>623</v>
      </c>
      <c r="O140" s="103" t="s">
        <v>621</v>
      </c>
      <c r="P140" s="103" t="s">
        <v>621</v>
      </c>
      <c r="Q140" s="103" t="s">
        <v>621</v>
      </c>
      <c r="R140" s="103" t="s">
        <v>621</v>
      </c>
      <c r="S140" s="103" t="s">
        <v>621</v>
      </c>
      <c r="T140" s="103" t="s">
        <v>621</v>
      </c>
      <c r="U140" s="103" t="s">
        <v>621</v>
      </c>
      <c r="V140" s="103" t="s">
        <v>621</v>
      </c>
      <c r="W140" s="103" t="s">
        <v>621</v>
      </c>
      <c r="X140" s="103" t="s">
        <v>621</v>
      </c>
      <c r="Y140" s="103" t="s">
        <v>621</v>
      </c>
      <c r="Z140" s="103" t="s">
        <v>621</v>
      </c>
      <c r="AA140" s="103" t="s">
        <v>621</v>
      </c>
      <c r="AB140" s="103" t="s">
        <v>622</v>
      </c>
      <c r="AC140" s="103" t="s">
        <v>622</v>
      </c>
      <c r="AD140" s="103" t="s">
        <v>621</v>
      </c>
      <c r="AE140" s="103" t="s">
        <v>621</v>
      </c>
      <c r="AF140" s="103" t="s">
        <v>621</v>
      </c>
      <c r="AG140" s="103" t="s">
        <v>621</v>
      </c>
      <c r="AH140" s="103" t="s">
        <v>621</v>
      </c>
      <c r="AI140" s="103" t="s">
        <v>623</v>
      </c>
      <c r="AJ140" s="103" t="s">
        <v>621</v>
      </c>
      <c r="AK140" s="103" t="s">
        <v>621</v>
      </c>
      <c r="AL140" s="103" t="s">
        <v>621</v>
      </c>
      <c r="AM140" s="103" t="s">
        <v>621</v>
      </c>
      <c r="AN140" s="103" t="s">
        <v>621</v>
      </c>
      <c r="AO140" s="103" t="s">
        <v>623</v>
      </c>
      <c r="AP140" s="103" t="s">
        <v>623</v>
      </c>
      <c r="AQ140" s="103" t="s">
        <v>621</v>
      </c>
      <c r="AR140" s="103" t="s">
        <v>621</v>
      </c>
      <c r="AS140" s="103" t="s">
        <v>621</v>
      </c>
      <c r="AT140" s="103" t="s">
        <v>621</v>
      </c>
      <c r="AU140" s="103" t="s">
        <v>621</v>
      </c>
      <c r="AV140" s="103" t="s">
        <v>621</v>
      </c>
      <c r="AW140" s="103" t="s">
        <v>621</v>
      </c>
      <c r="AX140" s="103" t="s">
        <v>621</v>
      </c>
      <c r="AY140" s="103" t="s">
        <v>623</v>
      </c>
      <c r="AZ140" s="103" t="s">
        <v>621</v>
      </c>
      <c r="BA140" s="103" t="s">
        <v>621</v>
      </c>
      <c r="BC140" s="103">
        <f t="shared" si="16"/>
        <v>40</v>
      </c>
      <c r="BD140" s="103">
        <f t="shared" si="16"/>
        <v>2</v>
      </c>
      <c r="BE140" s="103">
        <f t="shared" si="16"/>
        <v>0</v>
      </c>
      <c r="BF140" s="103">
        <f t="shared" si="16"/>
        <v>8</v>
      </c>
      <c r="BG140" s="103">
        <f t="shared" si="16"/>
        <v>0</v>
      </c>
      <c r="BH140" s="103">
        <f t="shared" si="15"/>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621</v>
      </c>
      <c r="M141" s="103" t="s">
        <v>621</v>
      </c>
      <c r="N141" s="103" t="s">
        <v>621</v>
      </c>
      <c r="O141" s="103" t="s">
        <v>622</v>
      </c>
      <c r="P141" s="103" t="s">
        <v>621</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622</v>
      </c>
      <c r="AC141" s="103" t="s">
        <v>621</v>
      </c>
      <c r="AD141" s="103" t="s">
        <v>621</v>
      </c>
      <c r="AE141" s="103" t="s">
        <v>623</v>
      </c>
      <c r="AF141" s="103" t="s">
        <v>621</v>
      </c>
      <c r="AG141" s="103" t="s">
        <v>621</v>
      </c>
      <c r="AH141" s="103" t="s">
        <v>621</v>
      </c>
      <c r="AI141" s="103" t="s">
        <v>621</v>
      </c>
      <c r="AJ141" s="103" t="s">
        <v>621</v>
      </c>
      <c r="AK141" s="103" t="s">
        <v>621</v>
      </c>
      <c r="AL141" s="103" t="s">
        <v>621</v>
      </c>
      <c r="AM141" s="103" t="s">
        <v>621</v>
      </c>
      <c r="AN141" s="103" t="s">
        <v>621</v>
      </c>
      <c r="AO141" s="103" t="s">
        <v>621</v>
      </c>
      <c r="AP141" s="103" t="s">
        <v>621</v>
      </c>
      <c r="AQ141" s="103" t="s">
        <v>621</v>
      </c>
      <c r="AR141" s="103" t="s">
        <v>621</v>
      </c>
      <c r="AS141" s="103" t="s">
        <v>623</v>
      </c>
      <c r="AT141" s="103" t="s">
        <v>621</v>
      </c>
      <c r="AU141" s="103" t="s">
        <v>621</v>
      </c>
      <c r="AV141" s="103" t="s">
        <v>621</v>
      </c>
      <c r="AW141" s="103" t="s">
        <v>620</v>
      </c>
      <c r="AX141" s="103" t="s">
        <v>621</v>
      </c>
      <c r="AY141" s="103" t="s">
        <v>621</v>
      </c>
      <c r="AZ141" s="103" t="s">
        <v>621</v>
      </c>
      <c r="BA141" s="103" t="s">
        <v>621</v>
      </c>
      <c r="BC141" s="103">
        <f t="shared" si="16"/>
        <v>44</v>
      </c>
      <c r="BD141" s="103">
        <f t="shared" si="16"/>
        <v>2</v>
      </c>
      <c r="BE141" s="103">
        <f t="shared" si="16"/>
        <v>1</v>
      </c>
      <c r="BF141" s="103">
        <f t="shared" si="16"/>
        <v>3</v>
      </c>
      <c r="BG141" s="103">
        <f t="shared" si="16"/>
        <v>0</v>
      </c>
      <c r="BH141" s="103">
        <f t="shared" si="15"/>
        <v>47</v>
      </c>
    </row>
    <row r="142" spans="1:60" x14ac:dyDescent="0.25">
      <c r="A142" s="100">
        <v>406</v>
      </c>
      <c r="B142" s="67" t="s">
        <v>142</v>
      </c>
      <c r="C142" s="67" t="s">
        <v>137</v>
      </c>
      <c r="D142" s="103" t="s">
        <v>623</v>
      </c>
      <c r="E142" s="103" t="s">
        <v>621</v>
      </c>
      <c r="F142" s="103" t="s">
        <v>621</v>
      </c>
      <c r="G142" s="103" t="s">
        <v>620</v>
      </c>
      <c r="H142" s="103" t="s">
        <v>621</v>
      </c>
      <c r="I142" s="103" t="s">
        <v>621</v>
      </c>
      <c r="J142" s="103" t="s">
        <v>621</v>
      </c>
      <c r="K142" s="103" t="s">
        <v>620</v>
      </c>
      <c r="L142" s="103" t="s">
        <v>620</v>
      </c>
      <c r="M142" s="103" t="s">
        <v>621</v>
      </c>
      <c r="N142" s="103" t="s">
        <v>621</v>
      </c>
      <c r="O142" s="103" t="s">
        <v>622</v>
      </c>
      <c r="P142" s="103" t="s">
        <v>621</v>
      </c>
      <c r="Q142" s="103" t="s">
        <v>621</v>
      </c>
      <c r="R142" s="103" t="s">
        <v>621</v>
      </c>
      <c r="S142" s="103" t="s">
        <v>621</v>
      </c>
      <c r="T142" s="103" t="s">
        <v>621</v>
      </c>
      <c r="U142" s="103" t="s">
        <v>621</v>
      </c>
      <c r="V142" s="103" t="s">
        <v>621</v>
      </c>
      <c r="W142" s="103" t="s">
        <v>621</v>
      </c>
      <c r="X142" s="103" t="s">
        <v>621</v>
      </c>
      <c r="Y142" s="103" t="s">
        <v>621</v>
      </c>
      <c r="Z142" s="103" t="s">
        <v>621</v>
      </c>
      <c r="AA142" s="103" t="s">
        <v>621</v>
      </c>
      <c r="AB142" s="103" t="s">
        <v>622</v>
      </c>
      <c r="AC142" s="103" t="s">
        <v>623</v>
      </c>
      <c r="AD142" s="103" t="s">
        <v>621</v>
      </c>
      <c r="AE142" s="103" t="s">
        <v>622</v>
      </c>
      <c r="AF142" s="103" t="s">
        <v>621</v>
      </c>
      <c r="AG142" s="103" t="s">
        <v>621</v>
      </c>
      <c r="AH142" s="103" t="s">
        <v>621</v>
      </c>
      <c r="AI142" s="103" t="s">
        <v>623</v>
      </c>
      <c r="AJ142" s="103" t="s">
        <v>621</v>
      </c>
      <c r="AK142" s="103" t="s">
        <v>621</v>
      </c>
      <c r="AL142" s="103" t="s">
        <v>621</v>
      </c>
      <c r="AM142" s="103" t="s">
        <v>621</v>
      </c>
      <c r="AN142" s="103" t="s">
        <v>620</v>
      </c>
      <c r="AO142" s="103" t="s">
        <v>621</v>
      </c>
      <c r="AP142" s="103" t="s">
        <v>621</v>
      </c>
      <c r="AQ142" s="103" t="s">
        <v>621</v>
      </c>
      <c r="AR142" s="103" t="s">
        <v>621</v>
      </c>
      <c r="AS142" s="103" t="s">
        <v>621</v>
      </c>
      <c r="AT142" s="103" t="s">
        <v>621</v>
      </c>
      <c r="AU142" s="103" t="s">
        <v>621</v>
      </c>
      <c r="AV142" s="103" t="s">
        <v>621</v>
      </c>
      <c r="AW142" s="103" t="s">
        <v>621</v>
      </c>
      <c r="AX142" s="103" t="s">
        <v>621</v>
      </c>
      <c r="AY142" s="103" t="s">
        <v>621</v>
      </c>
      <c r="AZ142" s="103" t="s">
        <v>621</v>
      </c>
      <c r="BA142" s="103" t="s">
        <v>621</v>
      </c>
      <c r="BC142" s="103">
        <f t="shared" si="16"/>
        <v>40</v>
      </c>
      <c r="BD142" s="103">
        <f t="shared" si="16"/>
        <v>3</v>
      </c>
      <c r="BE142" s="103">
        <f t="shared" si="16"/>
        <v>4</v>
      </c>
      <c r="BF142" s="103">
        <f t="shared" si="16"/>
        <v>3</v>
      </c>
      <c r="BG142" s="103">
        <f t="shared" si="16"/>
        <v>0</v>
      </c>
      <c r="BH142" s="103">
        <f t="shared" si="15"/>
        <v>47</v>
      </c>
    </row>
    <row r="143" spans="1:60" x14ac:dyDescent="0.25">
      <c r="A143" s="100">
        <v>407</v>
      </c>
      <c r="B143" s="67" t="s">
        <v>143</v>
      </c>
      <c r="C143" s="67" t="s">
        <v>137</v>
      </c>
      <c r="D143" s="103" t="s">
        <v>623</v>
      </c>
      <c r="E143" s="103" t="s">
        <v>623</v>
      </c>
      <c r="F143" s="103" t="s">
        <v>620</v>
      </c>
      <c r="G143" s="103" t="s">
        <v>621</v>
      </c>
      <c r="H143" s="103" t="s">
        <v>621</v>
      </c>
      <c r="I143" s="103" t="s">
        <v>621</v>
      </c>
      <c r="J143" s="103" t="s">
        <v>623</v>
      </c>
      <c r="K143" s="103" t="s">
        <v>622</v>
      </c>
      <c r="L143" s="103" t="s">
        <v>623</v>
      </c>
      <c r="M143" s="103" t="s">
        <v>621</v>
      </c>
      <c r="N143" s="103" t="s">
        <v>621</v>
      </c>
      <c r="O143" s="103" t="s">
        <v>622</v>
      </c>
      <c r="P143" s="103" t="s">
        <v>621</v>
      </c>
      <c r="Q143" s="103" t="s">
        <v>623</v>
      </c>
      <c r="R143" s="103" t="s">
        <v>621</v>
      </c>
      <c r="S143" s="103" t="s">
        <v>621</v>
      </c>
      <c r="T143" s="103" t="s">
        <v>621</v>
      </c>
      <c r="U143" s="103" t="s">
        <v>621</v>
      </c>
      <c r="V143" s="103" t="s">
        <v>621</v>
      </c>
      <c r="W143" s="103" t="s">
        <v>621</v>
      </c>
      <c r="X143" s="103" t="s">
        <v>623</v>
      </c>
      <c r="Y143" s="103" t="s">
        <v>621</v>
      </c>
      <c r="Z143" s="103" t="s">
        <v>623</v>
      </c>
      <c r="AA143" s="103" t="s">
        <v>623</v>
      </c>
      <c r="AB143" s="103" t="s">
        <v>622</v>
      </c>
      <c r="AC143" s="103" t="s">
        <v>622</v>
      </c>
      <c r="AD143" s="103" t="s">
        <v>621</v>
      </c>
      <c r="AE143" s="103" t="s">
        <v>621</v>
      </c>
      <c r="AF143" s="103" t="s">
        <v>623</v>
      </c>
      <c r="AG143" s="103" t="s">
        <v>621</v>
      </c>
      <c r="AH143" s="103" t="s">
        <v>621</v>
      </c>
      <c r="AI143" s="103" t="s">
        <v>621</v>
      </c>
      <c r="AJ143" s="103" t="s">
        <v>621</v>
      </c>
      <c r="AK143" s="103" t="s">
        <v>621</v>
      </c>
      <c r="AL143" s="103" t="s">
        <v>621</v>
      </c>
      <c r="AM143" s="103" t="s">
        <v>621</v>
      </c>
      <c r="AN143" s="103" t="s">
        <v>623</v>
      </c>
      <c r="AO143" s="103" t="s">
        <v>623</v>
      </c>
      <c r="AP143" s="103" t="s">
        <v>623</v>
      </c>
      <c r="AQ143" s="103" t="s">
        <v>621</v>
      </c>
      <c r="AR143" s="103" t="s">
        <v>621</v>
      </c>
      <c r="AS143" s="103" t="s">
        <v>621</v>
      </c>
      <c r="AT143" s="103" t="s">
        <v>621</v>
      </c>
      <c r="AU143" s="103" t="s">
        <v>621</v>
      </c>
      <c r="AV143" s="103" t="s">
        <v>621</v>
      </c>
      <c r="AW143" s="103" t="s">
        <v>623</v>
      </c>
      <c r="AX143" s="103" t="s">
        <v>621</v>
      </c>
      <c r="AY143" s="103" t="s">
        <v>623</v>
      </c>
      <c r="AZ143" s="103" t="s">
        <v>621</v>
      </c>
      <c r="BA143" s="103" t="s">
        <v>621</v>
      </c>
      <c r="BC143" s="103">
        <f t="shared" si="16"/>
        <v>31</v>
      </c>
      <c r="BD143" s="103">
        <f t="shared" si="16"/>
        <v>4</v>
      </c>
      <c r="BE143" s="103">
        <f t="shared" si="16"/>
        <v>1</v>
      </c>
      <c r="BF143" s="103">
        <f t="shared" si="16"/>
        <v>14</v>
      </c>
      <c r="BG143" s="103">
        <f t="shared" si="16"/>
        <v>0</v>
      </c>
      <c r="BH143" s="103">
        <f t="shared" si="15"/>
        <v>36</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621</v>
      </c>
      <c r="M144" s="103" t="s">
        <v>621</v>
      </c>
      <c r="N144" s="103" t="s">
        <v>623</v>
      </c>
      <c r="O144" s="103" t="s">
        <v>622</v>
      </c>
      <c r="P144" s="103" t="s">
        <v>621</v>
      </c>
      <c r="Q144" s="103" t="s">
        <v>621</v>
      </c>
      <c r="R144" s="103" t="s">
        <v>621</v>
      </c>
      <c r="S144" s="103" t="s">
        <v>621</v>
      </c>
      <c r="T144" s="103" t="s">
        <v>621</v>
      </c>
      <c r="U144" s="103" t="s">
        <v>621</v>
      </c>
      <c r="V144" s="103" t="s">
        <v>621</v>
      </c>
      <c r="W144" s="103" t="s">
        <v>621</v>
      </c>
      <c r="X144" s="103" t="s">
        <v>623</v>
      </c>
      <c r="Y144" s="103" t="s">
        <v>621</v>
      </c>
      <c r="Z144" s="103" t="s">
        <v>621</v>
      </c>
      <c r="AA144" s="103" t="s">
        <v>623</v>
      </c>
      <c r="AB144" s="103" t="s">
        <v>621</v>
      </c>
      <c r="AC144" s="103" t="s">
        <v>622</v>
      </c>
      <c r="AD144" s="103" t="s">
        <v>621</v>
      </c>
      <c r="AE144" s="103" t="s">
        <v>621</v>
      </c>
      <c r="AF144" s="103" t="s">
        <v>621</v>
      </c>
      <c r="AG144" s="103" t="s">
        <v>621</v>
      </c>
      <c r="AH144" s="103" t="s">
        <v>621</v>
      </c>
      <c r="AI144" s="103" t="s">
        <v>621</v>
      </c>
      <c r="AJ144" s="103" t="s">
        <v>621</v>
      </c>
      <c r="AK144" s="103" t="s">
        <v>621</v>
      </c>
      <c r="AL144" s="103" t="s">
        <v>621</v>
      </c>
      <c r="AM144" s="103" t="s">
        <v>622</v>
      </c>
      <c r="AN144" s="103" t="s">
        <v>621</v>
      </c>
      <c r="AO144" s="103" t="s">
        <v>621</v>
      </c>
      <c r="AP144" s="103" t="s">
        <v>621</v>
      </c>
      <c r="AQ144" s="103" t="s">
        <v>623</v>
      </c>
      <c r="AR144" s="103" t="s">
        <v>621</v>
      </c>
      <c r="AS144" s="103" t="s">
        <v>620</v>
      </c>
      <c r="AT144" s="103" t="s">
        <v>621</v>
      </c>
      <c r="AU144" s="103" t="s">
        <v>621</v>
      </c>
      <c r="AV144" s="103" t="s">
        <v>621</v>
      </c>
      <c r="AW144" s="103" t="s">
        <v>620</v>
      </c>
      <c r="AX144" s="103" t="s">
        <v>621</v>
      </c>
      <c r="AY144" s="103" t="s">
        <v>621</v>
      </c>
      <c r="AZ144" s="103" t="s">
        <v>621</v>
      </c>
      <c r="BA144" s="103" t="s">
        <v>621</v>
      </c>
      <c r="BC144" s="103">
        <f t="shared" ref="BC144:BG153" si="17">COUNTIF($D144:$BA144,BC$3)</f>
        <v>40</v>
      </c>
      <c r="BD144" s="103">
        <f t="shared" si="17"/>
        <v>3</v>
      </c>
      <c r="BE144" s="103">
        <f t="shared" si="17"/>
        <v>2</v>
      </c>
      <c r="BF144" s="103">
        <f t="shared" si="17"/>
        <v>5</v>
      </c>
      <c r="BG144" s="103">
        <f t="shared" si="17"/>
        <v>0</v>
      </c>
      <c r="BH144" s="103">
        <f t="shared" si="15"/>
        <v>45</v>
      </c>
    </row>
    <row r="145" spans="1:60"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622</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621</v>
      </c>
      <c r="BA145" s="103" t="s">
        <v>621</v>
      </c>
      <c r="BC145" s="103">
        <f t="shared" si="17"/>
        <v>46</v>
      </c>
      <c r="BD145" s="103">
        <f t="shared" si="17"/>
        <v>2</v>
      </c>
      <c r="BE145" s="103">
        <f t="shared" si="17"/>
        <v>0</v>
      </c>
      <c r="BF145" s="103">
        <f t="shared" si="17"/>
        <v>2</v>
      </c>
      <c r="BG145" s="103">
        <f t="shared" si="17"/>
        <v>0</v>
      </c>
      <c r="BH145" s="103">
        <f t="shared" si="15"/>
        <v>48</v>
      </c>
    </row>
    <row r="146" spans="1:60" x14ac:dyDescent="0.25">
      <c r="A146" s="100">
        <v>410</v>
      </c>
      <c r="B146" s="67" t="s">
        <v>146</v>
      </c>
      <c r="C146" s="67" t="s">
        <v>137</v>
      </c>
      <c r="D146" s="103" t="s">
        <v>621</v>
      </c>
      <c r="E146" s="103" t="s">
        <v>621</v>
      </c>
      <c r="F146" s="103" t="s">
        <v>620</v>
      </c>
      <c r="G146" s="103" t="s">
        <v>621</v>
      </c>
      <c r="H146" s="103" t="s">
        <v>621</v>
      </c>
      <c r="I146" s="103" t="s">
        <v>621</v>
      </c>
      <c r="J146" s="103" t="s">
        <v>623</v>
      </c>
      <c r="K146" s="103" t="s">
        <v>620</v>
      </c>
      <c r="L146" s="103" t="s">
        <v>620</v>
      </c>
      <c r="M146" s="103" t="s">
        <v>621</v>
      </c>
      <c r="N146" s="103" t="s">
        <v>621</v>
      </c>
      <c r="O146" s="103" t="s">
        <v>621</v>
      </c>
      <c r="P146" s="103" t="s">
        <v>621</v>
      </c>
      <c r="Q146" s="103" t="s">
        <v>621</v>
      </c>
      <c r="R146" s="103" t="s">
        <v>621</v>
      </c>
      <c r="S146" s="103" t="s">
        <v>621</v>
      </c>
      <c r="T146" s="103" t="s">
        <v>621</v>
      </c>
      <c r="U146" s="103" t="s">
        <v>621</v>
      </c>
      <c r="V146" s="103" t="s">
        <v>621</v>
      </c>
      <c r="W146" s="103" t="s">
        <v>621</v>
      </c>
      <c r="X146" s="103" t="s">
        <v>621</v>
      </c>
      <c r="Y146" s="103" t="s">
        <v>621</v>
      </c>
      <c r="Z146" s="103" t="s">
        <v>620</v>
      </c>
      <c r="AA146" s="103" t="s">
        <v>622</v>
      </c>
      <c r="AB146" s="103" t="s">
        <v>622</v>
      </c>
      <c r="AC146" s="103" t="s">
        <v>622</v>
      </c>
      <c r="AD146" s="103" t="s">
        <v>621</v>
      </c>
      <c r="AE146" s="103" t="s">
        <v>622</v>
      </c>
      <c r="AF146" s="103" t="s">
        <v>621</v>
      </c>
      <c r="AG146" s="103" t="s">
        <v>621</v>
      </c>
      <c r="AH146" s="103" t="s">
        <v>621</v>
      </c>
      <c r="AI146" s="103" t="s">
        <v>621</v>
      </c>
      <c r="AJ146" s="103" t="s">
        <v>621</v>
      </c>
      <c r="AK146" s="103" t="s">
        <v>621</v>
      </c>
      <c r="AL146" s="103" t="s">
        <v>621</v>
      </c>
      <c r="AM146" s="103" t="s">
        <v>623</v>
      </c>
      <c r="AN146" s="103" t="s">
        <v>620</v>
      </c>
      <c r="AO146" s="103" t="s">
        <v>621</v>
      </c>
      <c r="AP146" s="103" t="s">
        <v>621</v>
      </c>
      <c r="AQ146" s="103" t="s">
        <v>621</v>
      </c>
      <c r="AR146" s="103" t="s">
        <v>621</v>
      </c>
      <c r="AS146" s="103" t="s">
        <v>623</v>
      </c>
      <c r="AT146" s="103" t="s">
        <v>621</v>
      </c>
      <c r="AU146" s="103" t="s">
        <v>621</v>
      </c>
      <c r="AV146" s="103" t="s">
        <v>621</v>
      </c>
      <c r="AW146" s="103" t="s">
        <v>621</v>
      </c>
      <c r="AX146" s="103" t="s">
        <v>622</v>
      </c>
      <c r="AY146" s="103" t="s">
        <v>622</v>
      </c>
      <c r="AZ146" s="103" t="s">
        <v>622</v>
      </c>
      <c r="BA146" s="103" t="s">
        <v>622</v>
      </c>
      <c r="BC146" s="103">
        <f t="shared" si="17"/>
        <v>34</v>
      </c>
      <c r="BD146" s="103">
        <f t="shared" si="17"/>
        <v>8</v>
      </c>
      <c r="BE146" s="103">
        <f t="shared" si="17"/>
        <v>5</v>
      </c>
      <c r="BF146" s="103">
        <f t="shared" si="17"/>
        <v>3</v>
      </c>
      <c r="BG146" s="103">
        <f t="shared" si="17"/>
        <v>0</v>
      </c>
      <c r="BH146" s="103">
        <f t="shared" si="15"/>
        <v>47</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621</v>
      </c>
      <c r="V147" s="103" t="s">
        <v>1575</v>
      </c>
      <c r="W147" s="103" t="s">
        <v>621</v>
      </c>
      <c r="X147" s="103" t="s">
        <v>621</v>
      </c>
      <c r="Y147" s="103" t="s">
        <v>621</v>
      </c>
      <c r="Z147" s="103" t="s">
        <v>621</v>
      </c>
      <c r="AA147" s="103" t="s">
        <v>621</v>
      </c>
      <c r="AB147" s="103" t="s">
        <v>621</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621</v>
      </c>
      <c r="AY147" s="103" t="s">
        <v>621</v>
      </c>
      <c r="AZ147" s="103" t="s">
        <v>621</v>
      </c>
      <c r="BA147" s="103" t="s">
        <v>621</v>
      </c>
      <c r="BC147" s="103">
        <f t="shared" si="17"/>
        <v>49</v>
      </c>
      <c r="BD147" s="103">
        <f t="shared" si="17"/>
        <v>0</v>
      </c>
      <c r="BE147" s="103">
        <f t="shared" si="17"/>
        <v>0</v>
      </c>
      <c r="BF147" s="103">
        <f t="shared" si="17"/>
        <v>0</v>
      </c>
      <c r="BG147" s="103">
        <f t="shared" si="17"/>
        <v>1</v>
      </c>
      <c r="BH147" s="103">
        <f t="shared" si="15"/>
        <v>49</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620</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623</v>
      </c>
      <c r="AB148" s="103" t="s">
        <v>621</v>
      </c>
      <c r="AC148" s="103" t="s">
        <v>622</v>
      </c>
      <c r="AD148" s="103" t="s">
        <v>621</v>
      </c>
      <c r="AE148" s="103" t="s">
        <v>623</v>
      </c>
      <c r="AF148" s="103" t="s">
        <v>623</v>
      </c>
      <c r="AG148" s="103" t="s">
        <v>621</v>
      </c>
      <c r="AH148" s="103" t="s">
        <v>621</v>
      </c>
      <c r="AI148" s="103" t="s">
        <v>623</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621</v>
      </c>
      <c r="AW148" s="103" t="s">
        <v>621</v>
      </c>
      <c r="AX148" s="103" t="s">
        <v>621</v>
      </c>
      <c r="AY148" s="103" t="s">
        <v>620</v>
      </c>
      <c r="AZ148" s="103" t="s">
        <v>621</v>
      </c>
      <c r="BA148" s="103" t="s">
        <v>621</v>
      </c>
      <c r="BC148" s="103">
        <f t="shared" si="17"/>
        <v>43</v>
      </c>
      <c r="BD148" s="103">
        <f t="shared" si="17"/>
        <v>1</v>
      </c>
      <c r="BE148" s="103">
        <f t="shared" si="17"/>
        <v>2</v>
      </c>
      <c r="BF148" s="103">
        <f t="shared" si="17"/>
        <v>4</v>
      </c>
      <c r="BG148" s="103">
        <f t="shared" si="17"/>
        <v>0</v>
      </c>
      <c r="BH148" s="103">
        <f t="shared" si="15"/>
        <v>46</v>
      </c>
    </row>
    <row r="149" spans="1:60" x14ac:dyDescent="0.25">
      <c r="A149" s="100">
        <v>413</v>
      </c>
      <c r="B149" s="67" t="s">
        <v>149</v>
      </c>
      <c r="C149" s="67" t="s">
        <v>137</v>
      </c>
      <c r="D149" s="103" t="s">
        <v>620</v>
      </c>
      <c r="E149" s="103" t="s">
        <v>621</v>
      </c>
      <c r="F149" s="103" t="s">
        <v>621</v>
      </c>
      <c r="G149" s="103" t="s">
        <v>621</v>
      </c>
      <c r="H149" s="103" t="s">
        <v>621</v>
      </c>
      <c r="I149" s="103" t="s">
        <v>621</v>
      </c>
      <c r="J149" s="103" t="s">
        <v>621</v>
      </c>
      <c r="K149" s="103" t="s">
        <v>622</v>
      </c>
      <c r="L149" s="103" t="s">
        <v>622</v>
      </c>
      <c r="M149" s="103" t="s">
        <v>621</v>
      </c>
      <c r="N149" s="103" t="s">
        <v>621</v>
      </c>
      <c r="O149" s="103" t="s">
        <v>620</v>
      </c>
      <c r="P149" s="103" t="s">
        <v>621</v>
      </c>
      <c r="Q149" s="103" t="s">
        <v>621</v>
      </c>
      <c r="R149" s="103" t="s">
        <v>621</v>
      </c>
      <c r="S149" s="103" t="s">
        <v>621</v>
      </c>
      <c r="T149" s="103" t="s">
        <v>621</v>
      </c>
      <c r="U149" s="103" t="s">
        <v>621</v>
      </c>
      <c r="V149" s="103" t="s">
        <v>621</v>
      </c>
      <c r="W149" s="103" t="s">
        <v>621</v>
      </c>
      <c r="X149" s="103" t="s">
        <v>621</v>
      </c>
      <c r="Y149" s="103" t="s">
        <v>621</v>
      </c>
      <c r="Z149" s="103" t="s">
        <v>621</v>
      </c>
      <c r="AA149" s="103" t="s">
        <v>621</v>
      </c>
      <c r="AB149" s="103" t="s">
        <v>622</v>
      </c>
      <c r="AC149" s="103" t="s">
        <v>622</v>
      </c>
      <c r="AD149" s="103" t="s">
        <v>621</v>
      </c>
      <c r="AE149" s="103" t="s">
        <v>623</v>
      </c>
      <c r="AF149" s="103" t="s">
        <v>621</v>
      </c>
      <c r="AG149" s="103" t="s">
        <v>621</v>
      </c>
      <c r="AH149" s="103" t="s">
        <v>621</v>
      </c>
      <c r="AI149" s="103" t="s">
        <v>621</v>
      </c>
      <c r="AJ149" s="103" t="s">
        <v>621</v>
      </c>
      <c r="AK149" s="103" t="s">
        <v>621</v>
      </c>
      <c r="AL149" s="103" t="s">
        <v>621</v>
      </c>
      <c r="AM149" s="103" t="s">
        <v>620</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620</v>
      </c>
      <c r="AZ149" s="103" t="s">
        <v>621</v>
      </c>
      <c r="BA149" s="103" t="s">
        <v>621</v>
      </c>
      <c r="BC149" s="103">
        <f t="shared" si="17"/>
        <v>41</v>
      </c>
      <c r="BD149" s="103">
        <f t="shared" si="17"/>
        <v>4</v>
      </c>
      <c r="BE149" s="103">
        <f t="shared" si="17"/>
        <v>4</v>
      </c>
      <c r="BF149" s="103">
        <f t="shared" si="17"/>
        <v>1</v>
      </c>
      <c r="BG149" s="103">
        <f t="shared" si="17"/>
        <v>0</v>
      </c>
      <c r="BH149" s="103">
        <f t="shared" si="15"/>
        <v>49</v>
      </c>
    </row>
    <row r="150" spans="1:60" x14ac:dyDescent="0.25">
      <c r="A150" s="100">
        <v>414</v>
      </c>
      <c r="B150" s="67" t="s">
        <v>627</v>
      </c>
      <c r="C150" s="67" t="s">
        <v>137</v>
      </c>
      <c r="D150" s="103" t="s">
        <v>623</v>
      </c>
      <c r="E150" s="103" t="s">
        <v>621</v>
      </c>
      <c r="F150" s="103" t="s">
        <v>621</v>
      </c>
      <c r="G150" s="103" t="s">
        <v>621</v>
      </c>
      <c r="H150" s="103" t="s">
        <v>623</v>
      </c>
      <c r="I150" s="103" t="s">
        <v>621</v>
      </c>
      <c r="J150" s="103" t="s">
        <v>621</v>
      </c>
      <c r="K150" s="103" t="s">
        <v>621</v>
      </c>
      <c r="L150" s="103" t="s">
        <v>623</v>
      </c>
      <c r="M150" s="103" t="s">
        <v>621</v>
      </c>
      <c r="N150" s="103" t="s">
        <v>623</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623</v>
      </c>
      <c r="AB150" s="103" t="s">
        <v>622</v>
      </c>
      <c r="AC150" s="103" t="s">
        <v>622</v>
      </c>
      <c r="AD150" s="103" t="s">
        <v>621</v>
      </c>
      <c r="AE150" s="103" t="s">
        <v>621</v>
      </c>
      <c r="AF150" s="103" t="s">
        <v>621</v>
      </c>
      <c r="AG150" s="103" t="s">
        <v>623</v>
      </c>
      <c r="AH150" s="103" t="s">
        <v>621</v>
      </c>
      <c r="AI150" s="103" t="s">
        <v>623</v>
      </c>
      <c r="AJ150" s="103" t="s">
        <v>623</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621</v>
      </c>
      <c r="AW150" s="103" t="s">
        <v>621</v>
      </c>
      <c r="AX150" s="103" t="s">
        <v>622</v>
      </c>
      <c r="AY150" s="103" t="s">
        <v>623</v>
      </c>
      <c r="AZ150" s="103" t="s">
        <v>621</v>
      </c>
      <c r="BA150" s="103" t="s">
        <v>621</v>
      </c>
      <c r="BC150" s="103">
        <f t="shared" si="17"/>
        <v>38</v>
      </c>
      <c r="BD150" s="103">
        <f t="shared" si="17"/>
        <v>3</v>
      </c>
      <c r="BE150" s="103">
        <f t="shared" si="17"/>
        <v>0</v>
      </c>
      <c r="BF150" s="103">
        <f t="shared" si="17"/>
        <v>9</v>
      </c>
      <c r="BG150" s="103">
        <f t="shared" si="17"/>
        <v>0</v>
      </c>
      <c r="BH150" s="103">
        <f t="shared" si="15"/>
        <v>41</v>
      </c>
    </row>
    <row r="151" spans="1:60" x14ac:dyDescent="0.25">
      <c r="A151" s="100">
        <v>415</v>
      </c>
      <c r="B151" s="67" t="s">
        <v>150</v>
      </c>
      <c r="C151" s="67" t="s">
        <v>137</v>
      </c>
      <c r="D151" s="103" t="s">
        <v>620</v>
      </c>
      <c r="E151" s="103" t="s">
        <v>621</v>
      </c>
      <c r="F151" s="103" t="s">
        <v>621</v>
      </c>
      <c r="G151" s="103" t="s">
        <v>621</v>
      </c>
      <c r="H151" s="103" t="s">
        <v>621</v>
      </c>
      <c r="I151" s="103" t="s">
        <v>620</v>
      </c>
      <c r="J151" s="103" t="s">
        <v>620</v>
      </c>
      <c r="K151" s="103" t="s">
        <v>621</v>
      </c>
      <c r="L151" s="103" t="s">
        <v>621</v>
      </c>
      <c r="M151" s="103" t="s">
        <v>621</v>
      </c>
      <c r="N151" s="103" t="s">
        <v>621</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623</v>
      </c>
      <c r="AA151" s="103" t="s">
        <v>621</v>
      </c>
      <c r="AB151" s="103" t="s">
        <v>621</v>
      </c>
      <c r="AC151" s="103" t="s">
        <v>622</v>
      </c>
      <c r="AD151" s="103" t="s">
        <v>621</v>
      </c>
      <c r="AE151" s="103" t="s">
        <v>622</v>
      </c>
      <c r="AF151" s="103" t="s">
        <v>623</v>
      </c>
      <c r="AG151" s="103" t="s">
        <v>621</v>
      </c>
      <c r="AH151" s="103" t="s">
        <v>621</v>
      </c>
      <c r="AI151" s="103" t="s">
        <v>623</v>
      </c>
      <c r="AJ151" s="103" t="s">
        <v>621</v>
      </c>
      <c r="AK151" s="103" t="s">
        <v>621</v>
      </c>
      <c r="AL151" s="103" t="s">
        <v>621</v>
      </c>
      <c r="AM151" s="103" t="s">
        <v>623</v>
      </c>
      <c r="AN151" s="103" t="s">
        <v>621</v>
      </c>
      <c r="AO151" s="103" t="s">
        <v>621</v>
      </c>
      <c r="AP151" s="103" t="s">
        <v>621</v>
      </c>
      <c r="AQ151" s="103" t="s">
        <v>621</v>
      </c>
      <c r="AR151" s="103" t="s">
        <v>621</v>
      </c>
      <c r="AS151" s="103" t="s">
        <v>621</v>
      </c>
      <c r="AT151" s="103" t="s">
        <v>621</v>
      </c>
      <c r="AU151" s="103" t="s">
        <v>621</v>
      </c>
      <c r="AV151" s="103" t="s">
        <v>621</v>
      </c>
      <c r="AW151" s="103" t="s">
        <v>621</v>
      </c>
      <c r="AX151" s="103" t="s">
        <v>621</v>
      </c>
      <c r="AY151" s="103" t="s">
        <v>623</v>
      </c>
      <c r="AZ151" s="103" t="s">
        <v>621</v>
      </c>
      <c r="BA151" s="103" t="s">
        <v>621</v>
      </c>
      <c r="BC151" s="103">
        <f t="shared" si="17"/>
        <v>40</v>
      </c>
      <c r="BD151" s="103">
        <f t="shared" si="17"/>
        <v>2</v>
      </c>
      <c r="BE151" s="103">
        <f t="shared" si="17"/>
        <v>3</v>
      </c>
      <c r="BF151" s="103">
        <f t="shared" si="17"/>
        <v>5</v>
      </c>
      <c r="BG151" s="103">
        <f t="shared" si="17"/>
        <v>0</v>
      </c>
      <c r="BH151" s="103">
        <f t="shared" si="15"/>
        <v>45</v>
      </c>
    </row>
    <row r="152" spans="1:60" x14ac:dyDescent="0.25">
      <c r="A152" s="100">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621</v>
      </c>
      <c r="U152" s="103" t="s">
        <v>621</v>
      </c>
      <c r="V152" s="103" t="s">
        <v>621</v>
      </c>
      <c r="W152" s="103" t="s">
        <v>621</v>
      </c>
      <c r="X152" s="103" t="s">
        <v>621</v>
      </c>
      <c r="Y152" s="103" t="s">
        <v>621</v>
      </c>
      <c r="Z152" s="103" t="s">
        <v>621</v>
      </c>
      <c r="AA152" s="103" t="s">
        <v>623</v>
      </c>
      <c r="AB152" s="103" t="s">
        <v>621</v>
      </c>
      <c r="AC152" s="103" t="s">
        <v>622</v>
      </c>
      <c r="AD152" s="103" t="s">
        <v>621</v>
      </c>
      <c r="AE152" s="103" t="s">
        <v>622</v>
      </c>
      <c r="AF152" s="103" t="s">
        <v>621</v>
      </c>
      <c r="AG152" s="103" t="s">
        <v>621</v>
      </c>
      <c r="AH152" s="103" t="s">
        <v>621</v>
      </c>
      <c r="AI152" s="103" t="s">
        <v>621</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621</v>
      </c>
      <c r="AW152" s="103" t="s">
        <v>621</v>
      </c>
      <c r="AX152" s="103" t="s">
        <v>621</v>
      </c>
      <c r="AY152" s="103" t="s">
        <v>621</v>
      </c>
      <c r="AZ152" s="103" t="s">
        <v>621</v>
      </c>
      <c r="BA152" s="103" t="s">
        <v>621</v>
      </c>
      <c r="BC152" s="103">
        <f t="shared" si="17"/>
        <v>47</v>
      </c>
      <c r="BD152" s="103">
        <f t="shared" si="17"/>
        <v>2</v>
      </c>
      <c r="BE152" s="103">
        <f t="shared" si="17"/>
        <v>0</v>
      </c>
      <c r="BF152" s="103">
        <f t="shared" si="17"/>
        <v>1</v>
      </c>
      <c r="BG152" s="103">
        <f t="shared" si="17"/>
        <v>0</v>
      </c>
      <c r="BH152" s="103">
        <f t="shared" si="15"/>
        <v>49</v>
      </c>
    </row>
    <row r="153" spans="1:60" x14ac:dyDescent="0.25">
      <c r="A153" s="100">
        <v>417</v>
      </c>
      <c r="B153" s="67" t="s">
        <v>153</v>
      </c>
      <c r="C153" s="67" t="s">
        <v>137</v>
      </c>
      <c r="D153" s="103" t="s">
        <v>621</v>
      </c>
      <c r="E153" s="103" t="s">
        <v>621</v>
      </c>
      <c r="F153" s="103" t="s">
        <v>621</v>
      </c>
      <c r="G153" s="103" t="s">
        <v>623</v>
      </c>
      <c r="H153" s="103" t="s">
        <v>621</v>
      </c>
      <c r="I153" s="103" t="s">
        <v>621</v>
      </c>
      <c r="J153" s="103" t="s">
        <v>623</v>
      </c>
      <c r="K153" s="103" t="s">
        <v>622</v>
      </c>
      <c r="L153" s="103" t="s">
        <v>621</v>
      </c>
      <c r="M153" s="103" t="s">
        <v>621</v>
      </c>
      <c r="N153" s="103" t="s">
        <v>623</v>
      </c>
      <c r="O153" s="103" t="s">
        <v>621</v>
      </c>
      <c r="P153" s="103" t="s">
        <v>621</v>
      </c>
      <c r="Q153" s="103" t="s">
        <v>621</v>
      </c>
      <c r="R153" s="103" t="s">
        <v>621</v>
      </c>
      <c r="S153" s="103" t="s">
        <v>621</v>
      </c>
      <c r="T153" s="103" t="s">
        <v>621</v>
      </c>
      <c r="U153" s="103" t="s">
        <v>621</v>
      </c>
      <c r="V153" s="103" t="s">
        <v>621</v>
      </c>
      <c r="W153" s="103" t="s">
        <v>621</v>
      </c>
      <c r="X153" s="103" t="s">
        <v>621</v>
      </c>
      <c r="Y153" s="103" t="s">
        <v>621</v>
      </c>
      <c r="Z153" s="103" t="s">
        <v>621</v>
      </c>
      <c r="AA153" s="103" t="s">
        <v>621</v>
      </c>
      <c r="AB153" s="103" t="s">
        <v>622</v>
      </c>
      <c r="AC153" s="103" t="s">
        <v>622</v>
      </c>
      <c r="AD153" s="103" t="s">
        <v>621</v>
      </c>
      <c r="AE153" s="103" t="s">
        <v>621</v>
      </c>
      <c r="AF153" s="103" t="s">
        <v>621</v>
      </c>
      <c r="AG153" s="103" t="s">
        <v>621</v>
      </c>
      <c r="AH153" s="103" t="s">
        <v>621</v>
      </c>
      <c r="AI153" s="103" t="s">
        <v>623</v>
      </c>
      <c r="AJ153" s="103" t="s">
        <v>621</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623</v>
      </c>
      <c r="AZ153" s="103" t="s">
        <v>621</v>
      </c>
      <c r="BA153" s="103" t="s">
        <v>621</v>
      </c>
      <c r="BC153" s="103">
        <f t="shared" si="17"/>
        <v>42</v>
      </c>
      <c r="BD153" s="103">
        <f t="shared" si="17"/>
        <v>3</v>
      </c>
      <c r="BE153" s="103">
        <f t="shared" si="17"/>
        <v>0</v>
      </c>
      <c r="BF153" s="103">
        <f t="shared" si="17"/>
        <v>5</v>
      </c>
      <c r="BG153" s="103">
        <f t="shared" si="17"/>
        <v>0</v>
      </c>
      <c r="BH153" s="103">
        <f t="shared" si="15"/>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621</v>
      </c>
      <c r="M154" s="103" t="s">
        <v>621</v>
      </c>
      <c r="N154" s="103" t="s">
        <v>621</v>
      </c>
      <c r="O154" s="103" t="s">
        <v>622</v>
      </c>
      <c r="P154" s="103" t="s">
        <v>621</v>
      </c>
      <c r="Q154" s="103" t="s">
        <v>621</v>
      </c>
      <c r="R154" s="103" t="s">
        <v>621</v>
      </c>
      <c r="S154" s="103" t="s">
        <v>621</v>
      </c>
      <c r="T154" s="103" t="s">
        <v>621</v>
      </c>
      <c r="U154" s="103" t="s">
        <v>621</v>
      </c>
      <c r="V154" s="103" t="s">
        <v>621</v>
      </c>
      <c r="W154" s="103" t="s">
        <v>621</v>
      </c>
      <c r="X154" s="103" t="s">
        <v>621</v>
      </c>
      <c r="Y154" s="103" t="s">
        <v>621</v>
      </c>
      <c r="Z154" s="103" t="s">
        <v>621</v>
      </c>
      <c r="AA154" s="103" t="s">
        <v>621</v>
      </c>
      <c r="AB154" s="103" t="s">
        <v>622</v>
      </c>
      <c r="AC154" s="103" t="s">
        <v>623</v>
      </c>
      <c r="AD154" s="103" t="s">
        <v>621</v>
      </c>
      <c r="AE154" s="103" t="s">
        <v>623</v>
      </c>
      <c r="AF154" s="103" t="s">
        <v>621</v>
      </c>
      <c r="AG154" s="103" t="s">
        <v>621</v>
      </c>
      <c r="AH154" s="103" t="s">
        <v>621</v>
      </c>
      <c r="AI154" s="103" t="s">
        <v>621</v>
      </c>
      <c r="AJ154" s="103" t="s">
        <v>621</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621</v>
      </c>
      <c r="AW154" s="103" t="s">
        <v>621</v>
      </c>
      <c r="AX154" s="103" t="s">
        <v>621</v>
      </c>
      <c r="AY154" s="103" t="s">
        <v>623</v>
      </c>
      <c r="AZ154" s="103" t="s">
        <v>621</v>
      </c>
      <c r="BA154" s="103" t="s">
        <v>621</v>
      </c>
      <c r="BC154" s="103">
        <f t="shared" ref="BC154:BG163" si="18">COUNTIF($D154:$BA154,BC$3)</f>
        <v>44</v>
      </c>
      <c r="BD154" s="103">
        <f t="shared" si="18"/>
        <v>3</v>
      </c>
      <c r="BE154" s="103">
        <f t="shared" si="18"/>
        <v>0</v>
      </c>
      <c r="BF154" s="103">
        <f t="shared" si="18"/>
        <v>3</v>
      </c>
      <c r="BG154" s="103">
        <f t="shared" si="18"/>
        <v>0</v>
      </c>
      <c r="BH154" s="103">
        <f t="shared" si="15"/>
        <v>47</v>
      </c>
    </row>
    <row r="155" spans="1:60" x14ac:dyDescent="0.25">
      <c r="A155" s="100">
        <v>419</v>
      </c>
      <c r="B155" s="67" t="s">
        <v>154</v>
      </c>
      <c r="C155" s="67" t="s">
        <v>137</v>
      </c>
      <c r="D155" s="103" t="s">
        <v>620</v>
      </c>
      <c r="E155" s="103" t="s">
        <v>620</v>
      </c>
      <c r="F155" s="103" t="s">
        <v>620</v>
      </c>
      <c r="G155" s="103" t="s">
        <v>621</v>
      </c>
      <c r="H155" s="103" t="s">
        <v>621</v>
      </c>
      <c r="I155" s="103" t="s">
        <v>620</v>
      </c>
      <c r="J155" s="103" t="s">
        <v>620</v>
      </c>
      <c r="K155" s="103" t="s">
        <v>620</v>
      </c>
      <c r="L155" s="103" t="s">
        <v>620</v>
      </c>
      <c r="M155" s="103" t="s">
        <v>621</v>
      </c>
      <c r="N155" s="103" t="s">
        <v>621</v>
      </c>
      <c r="O155" s="103" t="s">
        <v>622</v>
      </c>
      <c r="P155" s="103" t="s">
        <v>623</v>
      </c>
      <c r="Q155" s="103" t="s">
        <v>621</v>
      </c>
      <c r="R155" s="103" t="s">
        <v>621</v>
      </c>
      <c r="S155" s="103" t="s">
        <v>621</v>
      </c>
      <c r="T155" s="103" t="s">
        <v>620</v>
      </c>
      <c r="U155" s="103" t="s">
        <v>621</v>
      </c>
      <c r="V155" s="103" t="s">
        <v>623</v>
      </c>
      <c r="W155" s="103" t="s">
        <v>621</v>
      </c>
      <c r="X155" s="103" t="s">
        <v>621</v>
      </c>
      <c r="Y155" s="103" t="s">
        <v>620</v>
      </c>
      <c r="Z155" s="103" t="s">
        <v>621</v>
      </c>
      <c r="AA155" s="103" t="s">
        <v>622</v>
      </c>
      <c r="AB155" s="103" t="s">
        <v>622</v>
      </c>
      <c r="AC155" s="103" t="s">
        <v>622</v>
      </c>
      <c r="AD155" s="103" t="s">
        <v>622</v>
      </c>
      <c r="AE155" s="103" t="s">
        <v>622</v>
      </c>
      <c r="AF155" s="103" t="s">
        <v>621</v>
      </c>
      <c r="AG155" s="103" t="s">
        <v>622</v>
      </c>
      <c r="AH155" s="103" t="s">
        <v>621</v>
      </c>
      <c r="AI155" s="103" t="s">
        <v>622</v>
      </c>
      <c r="AJ155" s="103" t="s">
        <v>621</v>
      </c>
      <c r="AK155" s="103" t="s">
        <v>620</v>
      </c>
      <c r="AL155" s="103" t="s">
        <v>621</v>
      </c>
      <c r="AM155" s="103" t="s">
        <v>621</v>
      </c>
      <c r="AN155" s="103" t="s">
        <v>622</v>
      </c>
      <c r="AO155" s="103" t="s">
        <v>620</v>
      </c>
      <c r="AP155" s="103" t="s">
        <v>623</v>
      </c>
      <c r="AQ155" s="103" t="s">
        <v>621</v>
      </c>
      <c r="AR155" s="103" t="s">
        <v>621</v>
      </c>
      <c r="AS155" s="103" t="s">
        <v>621</v>
      </c>
      <c r="AT155" s="103" t="s">
        <v>621</v>
      </c>
      <c r="AU155" s="103" t="s">
        <v>623</v>
      </c>
      <c r="AV155" s="103" t="s">
        <v>621</v>
      </c>
      <c r="AW155" s="103" t="s">
        <v>621</v>
      </c>
      <c r="AX155" s="103" t="s">
        <v>621</v>
      </c>
      <c r="AY155" s="103" t="s">
        <v>622</v>
      </c>
      <c r="AZ155" s="103" t="s">
        <v>621</v>
      </c>
      <c r="BA155" s="103" t="s">
        <v>621</v>
      </c>
      <c r="BC155" s="103">
        <f t="shared" si="18"/>
        <v>25</v>
      </c>
      <c r="BD155" s="103">
        <f t="shared" si="18"/>
        <v>10</v>
      </c>
      <c r="BE155" s="103">
        <f t="shared" si="18"/>
        <v>11</v>
      </c>
      <c r="BF155" s="103">
        <f t="shared" si="18"/>
        <v>4</v>
      </c>
      <c r="BG155" s="103">
        <f t="shared" si="18"/>
        <v>0</v>
      </c>
      <c r="BH155" s="103">
        <f t="shared" si="15"/>
        <v>46</v>
      </c>
    </row>
    <row r="156" spans="1:60" x14ac:dyDescent="0.25">
      <c r="A156" s="100">
        <v>420</v>
      </c>
      <c r="B156" s="67" t="s">
        <v>155</v>
      </c>
      <c r="C156" s="67" t="s">
        <v>137</v>
      </c>
      <c r="D156" s="103" t="s">
        <v>621</v>
      </c>
      <c r="E156" s="103" t="s">
        <v>621</v>
      </c>
      <c r="F156" s="103" t="s">
        <v>621</v>
      </c>
      <c r="G156" s="103" t="s">
        <v>621</v>
      </c>
      <c r="H156" s="103" t="s">
        <v>621</v>
      </c>
      <c r="I156" s="103" t="s">
        <v>621</v>
      </c>
      <c r="J156" s="103" t="s">
        <v>623</v>
      </c>
      <c r="K156" s="103" t="s">
        <v>621</v>
      </c>
      <c r="L156" s="103" t="s">
        <v>621</v>
      </c>
      <c r="M156" s="103" t="s">
        <v>621</v>
      </c>
      <c r="N156" s="103" t="s">
        <v>621</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621</v>
      </c>
      <c r="AB156" s="103" t="s">
        <v>622</v>
      </c>
      <c r="AC156" s="103" t="s">
        <v>621</v>
      </c>
      <c r="AD156" s="103" t="s">
        <v>621</v>
      </c>
      <c r="AE156" s="103" t="s">
        <v>623</v>
      </c>
      <c r="AF156" s="103" t="s">
        <v>621</v>
      </c>
      <c r="AG156" s="103" t="s">
        <v>621</v>
      </c>
      <c r="AH156" s="103" t="s">
        <v>621</v>
      </c>
      <c r="AI156" s="103" t="s">
        <v>621</v>
      </c>
      <c r="AJ156" s="103" t="s">
        <v>621</v>
      </c>
      <c r="AK156" s="103" t="s">
        <v>621</v>
      </c>
      <c r="AL156" s="103" t="s">
        <v>621</v>
      </c>
      <c r="AM156" s="103" t="s">
        <v>621</v>
      </c>
      <c r="AN156" s="103" t="s">
        <v>621</v>
      </c>
      <c r="AO156" s="103" t="s">
        <v>621</v>
      </c>
      <c r="AP156" s="103" t="s">
        <v>623</v>
      </c>
      <c r="AQ156" s="103" t="s">
        <v>621</v>
      </c>
      <c r="AR156" s="103" t="s">
        <v>621</v>
      </c>
      <c r="AS156" s="103" t="s">
        <v>623</v>
      </c>
      <c r="AT156" s="103" t="s">
        <v>621</v>
      </c>
      <c r="AU156" s="103" t="s">
        <v>621</v>
      </c>
      <c r="AV156" s="103" t="s">
        <v>621</v>
      </c>
      <c r="AW156" s="103" t="s">
        <v>621</v>
      </c>
      <c r="AX156" s="103" t="s">
        <v>621</v>
      </c>
      <c r="AY156" s="103" t="s">
        <v>621</v>
      </c>
      <c r="AZ156" s="103" t="s">
        <v>621</v>
      </c>
      <c r="BA156" s="103" t="s">
        <v>621</v>
      </c>
      <c r="BC156" s="103">
        <f t="shared" si="18"/>
        <v>45</v>
      </c>
      <c r="BD156" s="103">
        <f t="shared" si="18"/>
        <v>1</v>
      </c>
      <c r="BE156" s="103">
        <f t="shared" si="18"/>
        <v>0</v>
      </c>
      <c r="BF156" s="103">
        <f t="shared" si="18"/>
        <v>4</v>
      </c>
      <c r="BG156" s="103">
        <f t="shared" si="18"/>
        <v>0</v>
      </c>
      <c r="BH156" s="103">
        <f t="shared" si="15"/>
        <v>46</v>
      </c>
    </row>
    <row r="157" spans="1:60" x14ac:dyDescent="0.25">
      <c r="A157" s="101">
        <v>421</v>
      </c>
      <c r="B157" s="67" t="s">
        <v>156</v>
      </c>
      <c r="C157" s="67" t="s">
        <v>137</v>
      </c>
      <c r="D157" s="103" t="s">
        <v>621</v>
      </c>
      <c r="E157" s="103" t="s">
        <v>621</v>
      </c>
      <c r="F157" s="103" t="s">
        <v>621</v>
      </c>
      <c r="G157" s="103" t="s">
        <v>621</v>
      </c>
      <c r="H157" s="103" t="s">
        <v>621</v>
      </c>
      <c r="I157" s="103" t="s">
        <v>620</v>
      </c>
      <c r="J157" s="103" t="s">
        <v>621</v>
      </c>
      <c r="K157" s="103" t="s">
        <v>622</v>
      </c>
      <c r="L157" s="103" t="s">
        <v>621</v>
      </c>
      <c r="M157" s="103" t="s">
        <v>621</v>
      </c>
      <c r="N157" s="103" t="s">
        <v>620</v>
      </c>
      <c r="O157" s="103" t="s">
        <v>621</v>
      </c>
      <c r="P157" s="103" t="s">
        <v>621</v>
      </c>
      <c r="Q157" s="103" t="s">
        <v>620</v>
      </c>
      <c r="R157" s="103" t="s">
        <v>621</v>
      </c>
      <c r="S157" s="103" t="s">
        <v>621</v>
      </c>
      <c r="T157" s="103" t="s">
        <v>621</v>
      </c>
      <c r="U157" s="103" t="s">
        <v>621</v>
      </c>
      <c r="V157" s="103" t="s">
        <v>621</v>
      </c>
      <c r="W157" s="103" t="s">
        <v>621</v>
      </c>
      <c r="X157" s="103" t="s">
        <v>621</v>
      </c>
      <c r="Y157" s="103" t="s">
        <v>621</v>
      </c>
      <c r="Z157" s="103" t="s">
        <v>620</v>
      </c>
      <c r="AA157" s="103" t="s">
        <v>621</v>
      </c>
      <c r="AB157" s="103" t="s">
        <v>622</v>
      </c>
      <c r="AC157" s="103" t="s">
        <v>622</v>
      </c>
      <c r="AD157" s="103" t="s">
        <v>621</v>
      </c>
      <c r="AE157" s="103" t="s">
        <v>620</v>
      </c>
      <c r="AF157" s="103" t="s">
        <v>623</v>
      </c>
      <c r="AG157" s="103" t="s">
        <v>621</v>
      </c>
      <c r="AH157" s="103" t="s">
        <v>621</v>
      </c>
      <c r="AI157" s="103" t="s">
        <v>621</v>
      </c>
      <c r="AJ157" s="103" t="s">
        <v>621</v>
      </c>
      <c r="AK157" s="103" t="s">
        <v>621</v>
      </c>
      <c r="AL157" s="103" t="s">
        <v>621</v>
      </c>
      <c r="AM157" s="103" t="s">
        <v>621</v>
      </c>
      <c r="AN157" s="103" t="s">
        <v>622</v>
      </c>
      <c r="AO157" s="103" t="s">
        <v>621</v>
      </c>
      <c r="AP157" s="103" t="s">
        <v>623</v>
      </c>
      <c r="AQ157" s="103" t="s">
        <v>621</v>
      </c>
      <c r="AR157" s="103" t="s">
        <v>621</v>
      </c>
      <c r="AS157" s="103" t="s">
        <v>621</v>
      </c>
      <c r="AT157" s="103" t="s">
        <v>621</v>
      </c>
      <c r="AU157" s="103" t="s">
        <v>621</v>
      </c>
      <c r="AV157" s="103" t="s">
        <v>620</v>
      </c>
      <c r="AW157" s="103" t="s">
        <v>621</v>
      </c>
      <c r="AX157" s="103" t="s">
        <v>620</v>
      </c>
      <c r="AY157" s="103" t="s">
        <v>621</v>
      </c>
      <c r="AZ157" s="103" t="s">
        <v>621</v>
      </c>
      <c r="BA157" s="103" t="s">
        <v>621</v>
      </c>
      <c r="BC157" s="103">
        <f t="shared" si="18"/>
        <v>37</v>
      </c>
      <c r="BD157" s="103">
        <f t="shared" si="18"/>
        <v>4</v>
      </c>
      <c r="BE157" s="103">
        <f t="shared" si="18"/>
        <v>7</v>
      </c>
      <c r="BF157" s="103">
        <f t="shared" si="18"/>
        <v>2</v>
      </c>
      <c r="BG157" s="103">
        <f t="shared" si="18"/>
        <v>0</v>
      </c>
      <c r="BH157" s="103">
        <f t="shared" si="15"/>
        <v>48</v>
      </c>
    </row>
    <row r="158" spans="1:60" x14ac:dyDescent="0.25">
      <c r="A158" s="100">
        <v>422</v>
      </c>
      <c r="B158" s="67" t="s">
        <v>157</v>
      </c>
      <c r="C158" s="67" t="s">
        <v>137</v>
      </c>
      <c r="D158" s="103" t="s">
        <v>623</v>
      </c>
      <c r="E158" s="103" t="s">
        <v>621</v>
      </c>
      <c r="F158" s="103" t="s">
        <v>621</v>
      </c>
      <c r="G158" s="103" t="s">
        <v>621</v>
      </c>
      <c r="H158" s="103" t="s">
        <v>621</v>
      </c>
      <c r="I158" s="103" t="s">
        <v>620</v>
      </c>
      <c r="J158" s="103" t="s">
        <v>621</v>
      </c>
      <c r="K158" s="103" t="s">
        <v>620</v>
      </c>
      <c r="L158" s="103" t="s">
        <v>621</v>
      </c>
      <c r="M158" s="103" t="s">
        <v>620</v>
      </c>
      <c r="N158" s="103" t="s">
        <v>621</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620</v>
      </c>
      <c r="AA158" s="103" t="s">
        <v>621</v>
      </c>
      <c r="AB158" s="103" t="s">
        <v>622</v>
      </c>
      <c r="AC158" s="103" t="s">
        <v>621</v>
      </c>
      <c r="AD158" s="103" t="s">
        <v>621</v>
      </c>
      <c r="AE158" s="103" t="s">
        <v>621</v>
      </c>
      <c r="AF158" s="103" t="s">
        <v>621</v>
      </c>
      <c r="AG158" s="103" t="s">
        <v>620</v>
      </c>
      <c r="AH158" s="103" t="s">
        <v>621</v>
      </c>
      <c r="AI158" s="103" t="s">
        <v>621</v>
      </c>
      <c r="AJ158" s="103" t="s">
        <v>621</v>
      </c>
      <c r="AK158" s="103" t="s">
        <v>621</v>
      </c>
      <c r="AL158" s="103" t="s">
        <v>621</v>
      </c>
      <c r="AM158" s="103" t="s">
        <v>621</v>
      </c>
      <c r="AN158" s="103" t="s">
        <v>621</v>
      </c>
      <c r="AO158" s="103" t="s">
        <v>621</v>
      </c>
      <c r="AP158" s="103" t="s">
        <v>621</v>
      </c>
      <c r="AQ158" s="103" t="s">
        <v>621</v>
      </c>
      <c r="AR158" s="103" t="s">
        <v>621</v>
      </c>
      <c r="AS158" s="103" t="s">
        <v>621</v>
      </c>
      <c r="AT158" s="103" t="s">
        <v>621</v>
      </c>
      <c r="AU158" s="103" t="s">
        <v>621</v>
      </c>
      <c r="AV158" s="103" t="s">
        <v>621</v>
      </c>
      <c r="AW158" s="103" t="s">
        <v>621</v>
      </c>
      <c r="AX158" s="103" t="s">
        <v>621</v>
      </c>
      <c r="AY158" s="103" t="s">
        <v>621</v>
      </c>
      <c r="AZ158" s="103" t="s">
        <v>621</v>
      </c>
      <c r="BA158" s="103" t="s">
        <v>621</v>
      </c>
      <c r="BC158" s="103">
        <f t="shared" si="18"/>
        <v>43</v>
      </c>
      <c r="BD158" s="103">
        <f t="shared" si="18"/>
        <v>1</v>
      </c>
      <c r="BE158" s="103">
        <f t="shared" si="18"/>
        <v>5</v>
      </c>
      <c r="BF158" s="103">
        <f t="shared" si="18"/>
        <v>1</v>
      </c>
      <c r="BG158" s="103">
        <f t="shared" si="18"/>
        <v>0</v>
      </c>
      <c r="BH158" s="103">
        <f t="shared" si="15"/>
        <v>49</v>
      </c>
    </row>
    <row r="159" spans="1:60" x14ac:dyDescent="0.25">
      <c r="A159" s="100">
        <v>423</v>
      </c>
      <c r="B159" s="67" t="s">
        <v>158</v>
      </c>
      <c r="C159" s="67" t="s">
        <v>137</v>
      </c>
      <c r="D159" s="103" t="s">
        <v>621</v>
      </c>
      <c r="E159" s="103" t="s">
        <v>621</v>
      </c>
      <c r="F159" s="103" t="s">
        <v>620</v>
      </c>
      <c r="G159" s="103" t="s">
        <v>621</v>
      </c>
      <c r="H159" s="103" t="s">
        <v>621</v>
      </c>
      <c r="I159" s="103" t="s">
        <v>621</v>
      </c>
      <c r="J159" s="103" t="s">
        <v>621</v>
      </c>
      <c r="K159" s="103" t="s">
        <v>620</v>
      </c>
      <c r="L159" s="103" t="s">
        <v>620</v>
      </c>
      <c r="M159" s="103" t="s">
        <v>621</v>
      </c>
      <c r="N159" s="103" t="s">
        <v>621</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622</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621</v>
      </c>
      <c r="AO159" s="103" t="s">
        <v>621</v>
      </c>
      <c r="AP159" s="103" t="s">
        <v>623</v>
      </c>
      <c r="AQ159" s="103" t="s">
        <v>621</v>
      </c>
      <c r="AR159" s="103" t="s">
        <v>621</v>
      </c>
      <c r="AS159" s="103" t="s">
        <v>621</v>
      </c>
      <c r="AT159" s="103" t="s">
        <v>621</v>
      </c>
      <c r="AU159" s="103" t="s">
        <v>621</v>
      </c>
      <c r="AV159" s="103" t="s">
        <v>621</v>
      </c>
      <c r="AW159" s="103" t="s">
        <v>621</v>
      </c>
      <c r="AX159" s="103" t="s">
        <v>621</v>
      </c>
      <c r="AY159" s="103" t="s">
        <v>621</v>
      </c>
      <c r="AZ159" s="103" t="s">
        <v>621</v>
      </c>
      <c r="BA159" s="103" t="s">
        <v>621</v>
      </c>
      <c r="BC159" s="103">
        <f t="shared" si="18"/>
        <v>43</v>
      </c>
      <c r="BD159" s="103">
        <f t="shared" si="18"/>
        <v>2</v>
      </c>
      <c r="BE159" s="103">
        <f t="shared" si="18"/>
        <v>3</v>
      </c>
      <c r="BF159" s="103">
        <f t="shared" si="18"/>
        <v>2</v>
      </c>
      <c r="BG159" s="103">
        <f t="shared" si="18"/>
        <v>0</v>
      </c>
      <c r="BH159" s="103">
        <f t="shared" si="15"/>
        <v>48</v>
      </c>
    </row>
    <row r="160" spans="1:60" x14ac:dyDescent="0.25">
      <c r="A160" s="100">
        <v>424</v>
      </c>
      <c r="B160" s="67" t="s">
        <v>159</v>
      </c>
      <c r="C160" s="67" t="s">
        <v>137</v>
      </c>
      <c r="D160" s="103" t="s">
        <v>620</v>
      </c>
      <c r="E160" s="103" t="s">
        <v>621</v>
      </c>
      <c r="F160" s="103" t="s">
        <v>621</v>
      </c>
      <c r="G160" s="103" t="s">
        <v>621</v>
      </c>
      <c r="H160" s="103" t="s">
        <v>620</v>
      </c>
      <c r="I160" s="103" t="s">
        <v>621</v>
      </c>
      <c r="J160" s="103" t="s">
        <v>621</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621</v>
      </c>
      <c r="X160" s="103" t="s">
        <v>621</v>
      </c>
      <c r="Y160" s="103" t="s">
        <v>621</v>
      </c>
      <c r="Z160" s="103" t="s">
        <v>621</v>
      </c>
      <c r="AA160" s="103" t="s">
        <v>621</v>
      </c>
      <c r="AB160" s="103" t="s">
        <v>621</v>
      </c>
      <c r="AC160" s="103" t="s">
        <v>622</v>
      </c>
      <c r="AD160" s="103" t="s">
        <v>621</v>
      </c>
      <c r="AE160" s="103" t="s">
        <v>620</v>
      </c>
      <c r="AF160" s="103" t="s">
        <v>621</v>
      </c>
      <c r="AG160" s="103" t="s">
        <v>620</v>
      </c>
      <c r="AH160" s="103" t="s">
        <v>621</v>
      </c>
      <c r="AI160" s="103" t="s">
        <v>621</v>
      </c>
      <c r="AJ160" s="103" t="s">
        <v>621</v>
      </c>
      <c r="AK160" s="103" t="s">
        <v>621</v>
      </c>
      <c r="AL160" s="103" t="s">
        <v>621</v>
      </c>
      <c r="AM160" s="103" t="s">
        <v>623</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621</v>
      </c>
      <c r="AZ160" s="103" t="s">
        <v>621</v>
      </c>
      <c r="BA160" s="103" t="s">
        <v>621</v>
      </c>
      <c r="BC160" s="103">
        <f t="shared" si="18"/>
        <v>44</v>
      </c>
      <c r="BD160" s="103">
        <f t="shared" si="18"/>
        <v>1</v>
      </c>
      <c r="BE160" s="103">
        <f t="shared" si="18"/>
        <v>4</v>
      </c>
      <c r="BF160" s="103">
        <f t="shared" si="18"/>
        <v>1</v>
      </c>
      <c r="BG160" s="103">
        <f t="shared" si="18"/>
        <v>0</v>
      </c>
      <c r="BH160" s="103">
        <f t="shared" si="15"/>
        <v>49</v>
      </c>
    </row>
    <row r="161" spans="1:60" x14ac:dyDescent="0.25">
      <c r="A161" s="100">
        <v>425</v>
      </c>
      <c r="B161" s="67" t="s">
        <v>160</v>
      </c>
      <c r="C161" s="67" t="s">
        <v>137</v>
      </c>
      <c r="D161" s="103" t="s">
        <v>621</v>
      </c>
      <c r="E161" s="103" t="s">
        <v>621</v>
      </c>
      <c r="F161" s="103" t="s">
        <v>620</v>
      </c>
      <c r="G161" s="103" t="s">
        <v>621</v>
      </c>
      <c r="H161" s="103" t="s">
        <v>621</v>
      </c>
      <c r="I161" s="103" t="s">
        <v>621</v>
      </c>
      <c r="J161" s="103" t="s">
        <v>621</v>
      </c>
      <c r="K161" s="103" t="s">
        <v>620</v>
      </c>
      <c r="L161" s="103" t="s">
        <v>620</v>
      </c>
      <c r="M161" s="103" t="s">
        <v>620</v>
      </c>
      <c r="N161" s="103" t="s">
        <v>621</v>
      </c>
      <c r="O161" s="103" t="s">
        <v>622</v>
      </c>
      <c r="P161" s="103" t="s">
        <v>621</v>
      </c>
      <c r="Q161" s="103" t="s">
        <v>620</v>
      </c>
      <c r="R161" s="103" t="s">
        <v>621</v>
      </c>
      <c r="S161" s="103" t="s">
        <v>621</v>
      </c>
      <c r="T161" s="103" t="s">
        <v>621</v>
      </c>
      <c r="U161" s="103" t="s">
        <v>621</v>
      </c>
      <c r="V161" s="103" t="s">
        <v>621</v>
      </c>
      <c r="W161" s="103" t="s">
        <v>621</v>
      </c>
      <c r="X161" s="103" t="s">
        <v>621</v>
      </c>
      <c r="Y161" s="103" t="s">
        <v>621</v>
      </c>
      <c r="Z161" s="103" t="s">
        <v>621</v>
      </c>
      <c r="AA161" s="103" t="s">
        <v>620</v>
      </c>
      <c r="AB161" s="103" t="s">
        <v>622</v>
      </c>
      <c r="AC161" s="103" t="s">
        <v>622</v>
      </c>
      <c r="AD161" s="103" t="s">
        <v>621</v>
      </c>
      <c r="AE161" s="103" t="s">
        <v>623</v>
      </c>
      <c r="AF161" s="103" t="s">
        <v>623</v>
      </c>
      <c r="AG161" s="103" t="s">
        <v>620</v>
      </c>
      <c r="AH161" s="103" t="s">
        <v>621</v>
      </c>
      <c r="AI161" s="103" t="s">
        <v>621</v>
      </c>
      <c r="AJ161" s="103" t="s">
        <v>620</v>
      </c>
      <c r="AK161" s="103" t="s">
        <v>621</v>
      </c>
      <c r="AL161" s="103" t="s">
        <v>621</v>
      </c>
      <c r="AM161" s="103" t="s">
        <v>621</v>
      </c>
      <c r="AN161" s="103" t="s">
        <v>621</v>
      </c>
      <c r="AO161" s="103" t="s">
        <v>620</v>
      </c>
      <c r="AP161" s="103" t="s">
        <v>621</v>
      </c>
      <c r="AQ161" s="103" t="s">
        <v>621</v>
      </c>
      <c r="AR161" s="103" t="s">
        <v>621</v>
      </c>
      <c r="AS161" s="103" t="s">
        <v>623</v>
      </c>
      <c r="AT161" s="103" t="s">
        <v>621</v>
      </c>
      <c r="AU161" s="103" t="s">
        <v>621</v>
      </c>
      <c r="AV161" s="103" t="s">
        <v>621</v>
      </c>
      <c r="AW161" s="103" t="s">
        <v>621</v>
      </c>
      <c r="AX161" s="103" t="s">
        <v>621</v>
      </c>
      <c r="AY161" s="103" t="s">
        <v>623</v>
      </c>
      <c r="AZ161" s="103" t="s">
        <v>621</v>
      </c>
      <c r="BA161" s="103" t="s">
        <v>620</v>
      </c>
      <c r="BC161" s="103">
        <f t="shared" si="18"/>
        <v>33</v>
      </c>
      <c r="BD161" s="103">
        <f t="shared" si="18"/>
        <v>3</v>
      </c>
      <c r="BE161" s="103">
        <f t="shared" si="18"/>
        <v>10</v>
      </c>
      <c r="BF161" s="103">
        <f t="shared" si="18"/>
        <v>4</v>
      </c>
      <c r="BG161" s="103">
        <f t="shared" si="18"/>
        <v>0</v>
      </c>
      <c r="BH161" s="103">
        <f t="shared" si="15"/>
        <v>46</v>
      </c>
    </row>
    <row r="162" spans="1:60" x14ac:dyDescent="0.25">
      <c r="A162" s="100">
        <v>426</v>
      </c>
      <c r="B162" s="67" t="s">
        <v>161</v>
      </c>
      <c r="C162" s="67" t="s">
        <v>137</v>
      </c>
      <c r="D162" s="103" t="s">
        <v>621</v>
      </c>
      <c r="E162" s="103" t="s">
        <v>621</v>
      </c>
      <c r="F162" s="103" t="s">
        <v>621</v>
      </c>
      <c r="G162" s="103" t="s">
        <v>621</v>
      </c>
      <c r="H162" s="103" t="s">
        <v>621</v>
      </c>
      <c r="I162" s="103" t="s">
        <v>621</v>
      </c>
      <c r="J162" s="103" t="s">
        <v>623</v>
      </c>
      <c r="K162" s="103" t="s">
        <v>622</v>
      </c>
      <c r="L162" s="103" t="s">
        <v>623</v>
      </c>
      <c r="M162" s="103" t="s">
        <v>621</v>
      </c>
      <c r="N162" s="103" t="s">
        <v>621</v>
      </c>
      <c r="O162" s="103" t="s">
        <v>622</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622</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620</v>
      </c>
      <c r="AP162" s="103" t="s">
        <v>620</v>
      </c>
      <c r="AQ162" s="103" t="s">
        <v>621</v>
      </c>
      <c r="AR162" s="103" t="s">
        <v>621</v>
      </c>
      <c r="AS162" s="103" t="s">
        <v>623</v>
      </c>
      <c r="AT162" s="103" t="s">
        <v>621</v>
      </c>
      <c r="AU162" s="103" t="s">
        <v>621</v>
      </c>
      <c r="AV162" s="103" t="s">
        <v>621</v>
      </c>
      <c r="AW162" s="103" t="s">
        <v>621</v>
      </c>
      <c r="AX162" s="103" t="s">
        <v>621</v>
      </c>
      <c r="AY162" s="103" t="s">
        <v>623</v>
      </c>
      <c r="AZ162" s="103" t="s">
        <v>621</v>
      </c>
      <c r="BA162" s="103" t="s">
        <v>621</v>
      </c>
      <c r="BC162" s="103">
        <f t="shared" si="18"/>
        <v>41</v>
      </c>
      <c r="BD162" s="103">
        <f t="shared" si="18"/>
        <v>3</v>
      </c>
      <c r="BE162" s="103">
        <f t="shared" si="18"/>
        <v>2</v>
      </c>
      <c r="BF162" s="103">
        <f t="shared" si="18"/>
        <v>4</v>
      </c>
      <c r="BG162" s="103">
        <f t="shared" si="18"/>
        <v>0</v>
      </c>
      <c r="BH162" s="103">
        <f t="shared" si="15"/>
        <v>46</v>
      </c>
    </row>
    <row r="163" spans="1:60" x14ac:dyDescent="0.25">
      <c r="A163" s="100">
        <v>427</v>
      </c>
      <c r="B163" s="67" t="s">
        <v>162</v>
      </c>
      <c r="C163" s="67" t="s">
        <v>137</v>
      </c>
      <c r="D163" s="103" t="s">
        <v>623</v>
      </c>
      <c r="E163" s="103" t="s">
        <v>621</v>
      </c>
      <c r="F163" s="103" t="s">
        <v>621</v>
      </c>
      <c r="G163" s="103" t="s">
        <v>621</v>
      </c>
      <c r="H163" s="103" t="s">
        <v>621</v>
      </c>
      <c r="I163" s="103" t="s">
        <v>621</v>
      </c>
      <c r="J163" s="103" t="s">
        <v>620</v>
      </c>
      <c r="K163" s="103" t="s">
        <v>620</v>
      </c>
      <c r="L163" s="103" t="s">
        <v>621</v>
      </c>
      <c r="M163" s="103" t="s">
        <v>621</v>
      </c>
      <c r="N163" s="103" t="s">
        <v>621</v>
      </c>
      <c r="O163" s="103" t="s">
        <v>622</v>
      </c>
      <c r="P163" s="103" t="s">
        <v>621</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621</v>
      </c>
      <c r="AC163" s="103" t="s">
        <v>622</v>
      </c>
      <c r="AD163" s="103" t="s">
        <v>621</v>
      </c>
      <c r="AE163" s="103" t="s">
        <v>623</v>
      </c>
      <c r="AF163" s="103" t="s">
        <v>621</v>
      </c>
      <c r="AG163" s="103" t="s">
        <v>621</v>
      </c>
      <c r="AH163" s="103" t="s">
        <v>621</v>
      </c>
      <c r="AI163" s="103" t="s">
        <v>623</v>
      </c>
      <c r="AJ163" s="103" t="s">
        <v>621</v>
      </c>
      <c r="AK163" s="103" t="s">
        <v>621</v>
      </c>
      <c r="AL163" s="103" t="s">
        <v>621</v>
      </c>
      <c r="AM163" s="103" t="s">
        <v>621</v>
      </c>
      <c r="AN163" s="103" t="s">
        <v>621</v>
      </c>
      <c r="AO163" s="103" t="s">
        <v>621</v>
      </c>
      <c r="AP163" s="103" t="s">
        <v>621</v>
      </c>
      <c r="AQ163" s="103" t="s">
        <v>621</v>
      </c>
      <c r="AR163" s="103" t="s">
        <v>621</v>
      </c>
      <c r="AS163" s="103" t="s">
        <v>620</v>
      </c>
      <c r="AT163" s="103" t="s">
        <v>621</v>
      </c>
      <c r="AU163" s="103" t="s">
        <v>621</v>
      </c>
      <c r="AV163" s="103" t="s">
        <v>621</v>
      </c>
      <c r="AW163" s="103" t="s">
        <v>621</v>
      </c>
      <c r="AX163" s="103" t="s">
        <v>621</v>
      </c>
      <c r="AY163" s="103" t="s">
        <v>623</v>
      </c>
      <c r="AZ163" s="103" t="s">
        <v>621</v>
      </c>
      <c r="BA163" s="103" t="s">
        <v>621</v>
      </c>
      <c r="BC163" s="103">
        <f t="shared" si="18"/>
        <v>41</v>
      </c>
      <c r="BD163" s="103">
        <f t="shared" si="18"/>
        <v>2</v>
      </c>
      <c r="BE163" s="103">
        <f t="shared" si="18"/>
        <v>3</v>
      </c>
      <c r="BF163" s="103">
        <f t="shared" si="18"/>
        <v>4</v>
      </c>
      <c r="BG163" s="103">
        <f t="shared" si="18"/>
        <v>0</v>
      </c>
      <c r="BH163" s="103">
        <f t="shared" si="15"/>
        <v>46</v>
      </c>
    </row>
    <row r="164" spans="1:60" x14ac:dyDescent="0.25">
      <c r="A164" s="100">
        <v>428</v>
      </c>
      <c r="B164" s="67" t="s">
        <v>163</v>
      </c>
      <c r="C164" s="67" t="s">
        <v>137</v>
      </c>
      <c r="D164" s="103" t="s">
        <v>620</v>
      </c>
      <c r="E164" s="103" t="s">
        <v>621</v>
      </c>
      <c r="F164" s="103" t="s">
        <v>621</v>
      </c>
      <c r="G164" s="103" t="s">
        <v>620</v>
      </c>
      <c r="H164" s="103" t="s">
        <v>621</v>
      </c>
      <c r="I164" s="103" t="s">
        <v>621</v>
      </c>
      <c r="J164" s="103" t="s">
        <v>623</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623</v>
      </c>
      <c r="Y164" s="103" t="s">
        <v>621</v>
      </c>
      <c r="Z164" s="103" t="s">
        <v>623</v>
      </c>
      <c r="AA164" s="103" t="s">
        <v>623</v>
      </c>
      <c r="AB164" s="103" t="s">
        <v>622</v>
      </c>
      <c r="AC164" s="103" t="s">
        <v>622</v>
      </c>
      <c r="AD164" s="103" t="s">
        <v>621</v>
      </c>
      <c r="AE164" s="103" t="s">
        <v>622</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623</v>
      </c>
      <c r="AZ164" s="103" t="s">
        <v>621</v>
      </c>
      <c r="BA164" s="103" t="s">
        <v>621</v>
      </c>
      <c r="BC164" s="103">
        <f t="shared" ref="BC164:BG173" si="19">COUNTIF($D164:$BA164,BC$3)</f>
        <v>40</v>
      </c>
      <c r="BD164" s="103">
        <f t="shared" si="19"/>
        <v>3</v>
      </c>
      <c r="BE164" s="103">
        <f t="shared" si="19"/>
        <v>2</v>
      </c>
      <c r="BF164" s="103">
        <f t="shared" si="19"/>
        <v>5</v>
      </c>
      <c r="BG164" s="103">
        <f t="shared" si="19"/>
        <v>0</v>
      </c>
      <c r="BH164" s="103">
        <f t="shared" si="15"/>
        <v>45</v>
      </c>
    </row>
    <row r="165" spans="1:60" x14ac:dyDescent="0.25">
      <c r="A165" s="100">
        <v>429</v>
      </c>
      <c r="B165" s="67" t="s">
        <v>164</v>
      </c>
      <c r="C165" s="67" t="s">
        <v>137</v>
      </c>
      <c r="D165" s="103" t="s">
        <v>623</v>
      </c>
      <c r="E165" s="103" t="s">
        <v>623</v>
      </c>
      <c r="F165" s="103" t="s">
        <v>623</v>
      </c>
      <c r="G165" s="103" t="s">
        <v>623</v>
      </c>
      <c r="H165" s="103" t="s">
        <v>621</v>
      </c>
      <c r="I165" s="103" t="s">
        <v>623</v>
      </c>
      <c r="J165" s="103" t="s">
        <v>623</v>
      </c>
      <c r="K165" s="103" t="s">
        <v>623</v>
      </c>
      <c r="L165" s="103" t="s">
        <v>623</v>
      </c>
      <c r="M165" s="103" t="s">
        <v>623</v>
      </c>
      <c r="N165" s="103" t="s">
        <v>623</v>
      </c>
      <c r="O165" s="103" t="s">
        <v>622</v>
      </c>
      <c r="P165" s="103" t="s">
        <v>621</v>
      </c>
      <c r="Q165" s="103" t="s">
        <v>621</v>
      </c>
      <c r="R165" s="103" t="s">
        <v>621</v>
      </c>
      <c r="S165" s="103" t="s">
        <v>621</v>
      </c>
      <c r="T165" s="103" t="s">
        <v>622</v>
      </c>
      <c r="U165" s="103" t="s">
        <v>622</v>
      </c>
      <c r="V165" s="103" t="s">
        <v>623</v>
      </c>
      <c r="W165" s="103" t="s">
        <v>1575</v>
      </c>
      <c r="X165" s="103" t="s">
        <v>1575</v>
      </c>
      <c r="Y165" s="103" t="s">
        <v>1575</v>
      </c>
      <c r="Z165" s="103" t="s">
        <v>1575</v>
      </c>
      <c r="AA165" s="103" t="s">
        <v>1575</v>
      </c>
      <c r="AB165" s="103" t="s">
        <v>1575</v>
      </c>
      <c r="AC165" s="103" t="s">
        <v>1575</v>
      </c>
      <c r="AD165" s="103" t="s">
        <v>1575</v>
      </c>
      <c r="AE165" s="103" t="s">
        <v>1575</v>
      </c>
      <c r="AF165" s="103" t="s">
        <v>1575</v>
      </c>
      <c r="AG165" s="103" t="s">
        <v>1575</v>
      </c>
      <c r="AH165" s="103" t="s">
        <v>1575</v>
      </c>
      <c r="AI165" s="103" t="s">
        <v>1575</v>
      </c>
      <c r="AJ165" s="103" t="s">
        <v>1575</v>
      </c>
      <c r="AK165" s="103" t="s">
        <v>1575</v>
      </c>
      <c r="AL165" s="103" t="s">
        <v>1575</v>
      </c>
      <c r="AM165" s="103" t="s">
        <v>1575</v>
      </c>
      <c r="AN165" s="103" t="s">
        <v>1575</v>
      </c>
      <c r="AO165" s="103" t="s">
        <v>1575</v>
      </c>
      <c r="AP165" s="103" t="s">
        <v>1575</v>
      </c>
      <c r="AQ165" s="103" t="s">
        <v>1575</v>
      </c>
      <c r="AR165" s="103" t="s">
        <v>1575</v>
      </c>
      <c r="AS165" s="103" t="s">
        <v>1575</v>
      </c>
      <c r="AT165" s="103" t="s">
        <v>1575</v>
      </c>
      <c r="AU165" s="103" t="s">
        <v>1575</v>
      </c>
      <c r="AV165" s="103" t="s">
        <v>1575</v>
      </c>
      <c r="AW165" s="103" t="s">
        <v>1575</v>
      </c>
      <c r="AX165" s="103" t="s">
        <v>1575</v>
      </c>
      <c r="AY165" s="103" t="s">
        <v>1575</v>
      </c>
      <c r="AZ165" s="103" t="s">
        <v>1575</v>
      </c>
      <c r="BA165" s="103" t="s">
        <v>1575</v>
      </c>
      <c r="BC165" s="103">
        <f t="shared" si="19"/>
        <v>5</v>
      </c>
      <c r="BD165" s="103">
        <f t="shared" si="19"/>
        <v>3</v>
      </c>
      <c r="BE165" s="103">
        <f t="shared" si="19"/>
        <v>0</v>
      </c>
      <c r="BF165" s="103">
        <f t="shared" si="19"/>
        <v>11</v>
      </c>
      <c r="BG165" s="103">
        <f t="shared" si="19"/>
        <v>31</v>
      </c>
      <c r="BH165" s="103">
        <f t="shared" si="15"/>
        <v>8</v>
      </c>
    </row>
    <row r="166" spans="1:60" x14ac:dyDescent="0.25">
      <c r="A166" s="100">
        <v>430</v>
      </c>
      <c r="B166" s="67" t="s">
        <v>165</v>
      </c>
      <c r="C166" s="67" t="s">
        <v>137</v>
      </c>
      <c r="D166" s="103" t="s">
        <v>623</v>
      </c>
      <c r="E166" s="103" t="s">
        <v>621</v>
      </c>
      <c r="F166" s="103" t="s">
        <v>620</v>
      </c>
      <c r="G166" s="103" t="s">
        <v>621</v>
      </c>
      <c r="H166" s="103" t="s">
        <v>621</v>
      </c>
      <c r="I166" s="103" t="s">
        <v>620</v>
      </c>
      <c r="J166" s="103" t="s">
        <v>620</v>
      </c>
      <c r="K166" s="103" t="s">
        <v>621</v>
      </c>
      <c r="L166" s="103" t="s">
        <v>621</v>
      </c>
      <c r="M166" s="103" t="s">
        <v>621</v>
      </c>
      <c r="N166" s="103" t="s">
        <v>623</v>
      </c>
      <c r="O166" s="103" t="s">
        <v>621</v>
      </c>
      <c r="P166" s="103" t="s">
        <v>621</v>
      </c>
      <c r="Q166" s="103" t="s">
        <v>621</v>
      </c>
      <c r="R166" s="103" t="s">
        <v>621</v>
      </c>
      <c r="S166" s="103" t="s">
        <v>620</v>
      </c>
      <c r="T166" s="103" t="s">
        <v>621</v>
      </c>
      <c r="U166" s="103" t="s">
        <v>621</v>
      </c>
      <c r="V166" s="103" t="s">
        <v>621</v>
      </c>
      <c r="W166" s="103" t="s">
        <v>621</v>
      </c>
      <c r="X166" s="103" t="s">
        <v>621</v>
      </c>
      <c r="Y166" s="103" t="s">
        <v>621</v>
      </c>
      <c r="Z166" s="103" t="s">
        <v>621</v>
      </c>
      <c r="AA166" s="103" t="s">
        <v>621</v>
      </c>
      <c r="AB166" s="103" t="s">
        <v>622</v>
      </c>
      <c r="AC166" s="103" t="s">
        <v>622</v>
      </c>
      <c r="AD166" s="103" t="s">
        <v>621</v>
      </c>
      <c r="AE166" s="103" t="s">
        <v>620</v>
      </c>
      <c r="AF166" s="103" t="s">
        <v>620</v>
      </c>
      <c r="AG166" s="103" t="s">
        <v>620</v>
      </c>
      <c r="AH166" s="103" t="s">
        <v>621</v>
      </c>
      <c r="AI166" s="103" t="s">
        <v>623</v>
      </c>
      <c r="AJ166" s="103" t="s">
        <v>621</v>
      </c>
      <c r="AK166" s="103" t="s">
        <v>621</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C166" s="103">
        <f t="shared" si="19"/>
        <v>38</v>
      </c>
      <c r="BD166" s="103">
        <f t="shared" si="19"/>
        <v>2</v>
      </c>
      <c r="BE166" s="103">
        <f t="shared" si="19"/>
        <v>7</v>
      </c>
      <c r="BF166" s="103">
        <f t="shared" si="19"/>
        <v>3</v>
      </c>
      <c r="BG166" s="103">
        <f t="shared" si="19"/>
        <v>0</v>
      </c>
      <c r="BH166" s="103">
        <f t="shared" si="15"/>
        <v>47</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620</v>
      </c>
      <c r="M167" s="103" t="s">
        <v>621</v>
      </c>
      <c r="N167" s="103" t="s">
        <v>621</v>
      </c>
      <c r="O167" s="103" t="s">
        <v>621</v>
      </c>
      <c r="P167" s="103" t="s">
        <v>621</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622</v>
      </c>
      <c r="AD167" s="103" t="s">
        <v>621</v>
      </c>
      <c r="AE167" s="103" t="s">
        <v>623</v>
      </c>
      <c r="AF167" s="103" t="s">
        <v>621</v>
      </c>
      <c r="AG167" s="103" t="s">
        <v>621</v>
      </c>
      <c r="AH167" s="103" t="s">
        <v>621</v>
      </c>
      <c r="AI167" s="103" t="s">
        <v>623</v>
      </c>
      <c r="AJ167" s="103" t="s">
        <v>621</v>
      </c>
      <c r="AK167" s="103" t="s">
        <v>621</v>
      </c>
      <c r="AL167" s="103" t="s">
        <v>621</v>
      </c>
      <c r="AM167" s="103" t="s">
        <v>621</v>
      </c>
      <c r="AN167" s="103" t="s">
        <v>621</v>
      </c>
      <c r="AO167" s="103" t="s">
        <v>621</v>
      </c>
      <c r="AP167" s="103" t="s">
        <v>620</v>
      </c>
      <c r="AQ167" s="103" t="s">
        <v>621</v>
      </c>
      <c r="AR167" s="103" t="s">
        <v>620</v>
      </c>
      <c r="AS167" s="103" t="s">
        <v>621</v>
      </c>
      <c r="AT167" s="103" t="s">
        <v>621</v>
      </c>
      <c r="AU167" s="103" t="s">
        <v>621</v>
      </c>
      <c r="AV167" s="103" t="s">
        <v>621</v>
      </c>
      <c r="AW167" s="103" t="s">
        <v>621</v>
      </c>
      <c r="AX167" s="103" t="s">
        <v>621</v>
      </c>
      <c r="AY167" s="103" t="s">
        <v>621</v>
      </c>
      <c r="AZ167" s="103" t="s">
        <v>621</v>
      </c>
      <c r="BA167" s="103" t="s">
        <v>621</v>
      </c>
      <c r="BC167" s="103">
        <f t="shared" si="19"/>
        <v>43</v>
      </c>
      <c r="BD167" s="103">
        <f t="shared" si="19"/>
        <v>1</v>
      </c>
      <c r="BE167" s="103">
        <f t="shared" si="19"/>
        <v>3</v>
      </c>
      <c r="BF167" s="103">
        <f t="shared" si="19"/>
        <v>3</v>
      </c>
      <c r="BG167" s="103">
        <f t="shared" si="19"/>
        <v>0</v>
      </c>
      <c r="BH167" s="103">
        <f t="shared" si="15"/>
        <v>47</v>
      </c>
    </row>
    <row r="168" spans="1:60" x14ac:dyDescent="0.25">
      <c r="A168" s="100">
        <v>432</v>
      </c>
      <c r="B168" s="67" t="s">
        <v>167</v>
      </c>
      <c r="C168" s="67" t="s">
        <v>137</v>
      </c>
      <c r="D168" s="103" t="s">
        <v>621</v>
      </c>
      <c r="E168" s="103" t="s">
        <v>621</v>
      </c>
      <c r="F168" s="103" t="s">
        <v>620</v>
      </c>
      <c r="G168" s="103" t="s">
        <v>621</v>
      </c>
      <c r="H168" s="103" t="s">
        <v>621</v>
      </c>
      <c r="I168" s="103" t="s">
        <v>621</v>
      </c>
      <c r="J168" s="103" t="s">
        <v>621</v>
      </c>
      <c r="K168" s="103" t="s">
        <v>621</v>
      </c>
      <c r="L168" s="103" t="s">
        <v>621</v>
      </c>
      <c r="M168" s="103" t="s">
        <v>621</v>
      </c>
      <c r="N168" s="103" t="s">
        <v>620</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622</v>
      </c>
      <c r="AC168" s="103" t="s">
        <v>621</v>
      </c>
      <c r="AD168" s="103" t="s">
        <v>621</v>
      </c>
      <c r="AE168" s="103" t="s">
        <v>623</v>
      </c>
      <c r="AF168" s="103" t="s">
        <v>621</v>
      </c>
      <c r="AG168" s="103" t="s">
        <v>621</v>
      </c>
      <c r="AH168" s="103" t="s">
        <v>621</v>
      </c>
      <c r="AI168" s="103" t="s">
        <v>621</v>
      </c>
      <c r="AJ168" s="103" t="s">
        <v>621</v>
      </c>
      <c r="AK168" s="103" t="s">
        <v>621</v>
      </c>
      <c r="AL168" s="103" t="s">
        <v>621</v>
      </c>
      <c r="AM168" s="103" t="s">
        <v>621</v>
      </c>
      <c r="AN168" s="103" t="s">
        <v>621</v>
      </c>
      <c r="AO168" s="103" t="s">
        <v>621</v>
      </c>
      <c r="AP168" s="103" t="s">
        <v>623</v>
      </c>
      <c r="AQ168" s="103" t="s">
        <v>621</v>
      </c>
      <c r="AR168" s="103" t="s">
        <v>621</v>
      </c>
      <c r="AS168" s="103" t="s">
        <v>621</v>
      </c>
      <c r="AT168" s="103" t="s">
        <v>621</v>
      </c>
      <c r="AU168" s="103" t="s">
        <v>621</v>
      </c>
      <c r="AV168" s="103" t="s">
        <v>621</v>
      </c>
      <c r="AW168" s="103" t="s">
        <v>621</v>
      </c>
      <c r="AX168" s="103" t="s">
        <v>621</v>
      </c>
      <c r="AY168" s="103" t="s">
        <v>620</v>
      </c>
      <c r="AZ168" s="103" t="s">
        <v>621</v>
      </c>
      <c r="BA168" s="103" t="s">
        <v>621</v>
      </c>
      <c r="BC168" s="103">
        <f t="shared" si="19"/>
        <v>44</v>
      </c>
      <c r="BD168" s="103">
        <f t="shared" si="19"/>
        <v>1</v>
      </c>
      <c r="BE168" s="103">
        <f t="shared" si="19"/>
        <v>3</v>
      </c>
      <c r="BF168" s="103">
        <f t="shared" si="19"/>
        <v>2</v>
      </c>
      <c r="BG168" s="103">
        <f t="shared" si="19"/>
        <v>0</v>
      </c>
      <c r="BH168" s="103">
        <f t="shared" si="15"/>
        <v>48</v>
      </c>
    </row>
    <row r="169" spans="1:60" x14ac:dyDescent="0.25">
      <c r="A169" s="100">
        <v>433</v>
      </c>
      <c r="B169" s="67" t="s">
        <v>168</v>
      </c>
      <c r="C169" s="67" t="s">
        <v>137</v>
      </c>
      <c r="D169" s="103" t="s">
        <v>623</v>
      </c>
      <c r="E169" s="103" t="s">
        <v>622</v>
      </c>
      <c r="F169" s="103" t="s">
        <v>621</v>
      </c>
      <c r="G169" s="103" t="s">
        <v>621</v>
      </c>
      <c r="H169" s="103" t="s">
        <v>621</v>
      </c>
      <c r="I169" s="103" t="s">
        <v>622</v>
      </c>
      <c r="J169" s="103" t="s">
        <v>622</v>
      </c>
      <c r="K169" s="103" t="s">
        <v>622</v>
      </c>
      <c r="L169" s="103" t="s">
        <v>622</v>
      </c>
      <c r="M169" s="103" t="s">
        <v>621</v>
      </c>
      <c r="N169" s="103" t="s">
        <v>623</v>
      </c>
      <c r="O169" s="103" t="s">
        <v>622</v>
      </c>
      <c r="P169" s="103" t="s">
        <v>621</v>
      </c>
      <c r="Q169" s="103" t="s">
        <v>621</v>
      </c>
      <c r="R169" s="103" t="s">
        <v>621</v>
      </c>
      <c r="S169" s="103" t="s">
        <v>621</v>
      </c>
      <c r="T169" s="103" t="s">
        <v>621</v>
      </c>
      <c r="U169" s="103" t="s">
        <v>621</v>
      </c>
      <c r="V169" s="103" t="s">
        <v>622</v>
      </c>
      <c r="W169" s="103" t="s">
        <v>621</v>
      </c>
      <c r="X169" s="103" t="s">
        <v>622</v>
      </c>
      <c r="Y169" s="103" t="s">
        <v>622</v>
      </c>
      <c r="Z169" s="103" t="s">
        <v>621</v>
      </c>
      <c r="AA169" s="103" t="s">
        <v>623</v>
      </c>
      <c r="AB169" s="103" t="s">
        <v>622</v>
      </c>
      <c r="AC169" s="103" t="s">
        <v>622</v>
      </c>
      <c r="AD169" s="103" t="s">
        <v>622</v>
      </c>
      <c r="AE169" s="103" t="s">
        <v>622</v>
      </c>
      <c r="AF169" s="103" t="s">
        <v>621</v>
      </c>
      <c r="AG169" s="103" t="s">
        <v>622</v>
      </c>
      <c r="AH169" s="103" t="s">
        <v>621</v>
      </c>
      <c r="AI169" s="103" t="s">
        <v>622</v>
      </c>
      <c r="AJ169" s="103" t="s">
        <v>622</v>
      </c>
      <c r="AK169" s="103" t="s">
        <v>622</v>
      </c>
      <c r="AL169" s="103" t="s">
        <v>622</v>
      </c>
      <c r="AM169" s="103" t="s">
        <v>622</v>
      </c>
      <c r="AN169" s="103" t="s">
        <v>622</v>
      </c>
      <c r="AO169" s="103" t="s">
        <v>621</v>
      </c>
      <c r="AP169" s="103" t="s">
        <v>622</v>
      </c>
      <c r="AQ169" s="103" t="s">
        <v>622</v>
      </c>
      <c r="AR169" s="103" t="s">
        <v>621</v>
      </c>
      <c r="AS169" s="103" t="s">
        <v>622</v>
      </c>
      <c r="AT169" s="103" t="s">
        <v>622</v>
      </c>
      <c r="AU169" s="103" t="s">
        <v>621</v>
      </c>
      <c r="AV169" s="103" t="s">
        <v>622</v>
      </c>
      <c r="AW169" s="103" t="s">
        <v>621</v>
      </c>
      <c r="AX169" s="103" t="s">
        <v>623</v>
      </c>
      <c r="AY169" s="103" t="s">
        <v>622</v>
      </c>
      <c r="AZ169" s="103" t="s">
        <v>622</v>
      </c>
      <c r="BA169" s="103" t="s">
        <v>622</v>
      </c>
      <c r="BC169" s="103">
        <f t="shared" si="19"/>
        <v>18</v>
      </c>
      <c r="BD169" s="103">
        <f t="shared" si="19"/>
        <v>28</v>
      </c>
      <c r="BE169" s="103">
        <f t="shared" si="19"/>
        <v>0</v>
      </c>
      <c r="BF169" s="103">
        <f t="shared" si="19"/>
        <v>4</v>
      </c>
      <c r="BG169" s="103">
        <f t="shared" si="19"/>
        <v>0</v>
      </c>
      <c r="BH169" s="103">
        <f t="shared" si="15"/>
        <v>46</v>
      </c>
    </row>
    <row r="170" spans="1:60" x14ac:dyDescent="0.25">
      <c r="A170" s="100">
        <v>434</v>
      </c>
      <c r="B170" s="67" t="s">
        <v>169</v>
      </c>
      <c r="C170" s="67" t="s">
        <v>137</v>
      </c>
      <c r="D170" s="103" t="s">
        <v>623</v>
      </c>
      <c r="E170" s="103" t="s">
        <v>621</v>
      </c>
      <c r="F170" s="103" t="s">
        <v>620</v>
      </c>
      <c r="G170" s="103" t="s">
        <v>621</v>
      </c>
      <c r="H170" s="103" t="s">
        <v>621</v>
      </c>
      <c r="I170" s="103" t="s">
        <v>621</v>
      </c>
      <c r="J170" s="103" t="s">
        <v>621</v>
      </c>
      <c r="K170" s="103" t="s">
        <v>621</v>
      </c>
      <c r="L170" s="103" t="s">
        <v>621</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622</v>
      </c>
      <c r="AC170" s="103" t="s">
        <v>620</v>
      </c>
      <c r="AD170" s="103" t="s">
        <v>621</v>
      </c>
      <c r="AE170" s="103" t="s">
        <v>622</v>
      </c>
      <c r="AF170" s="103" t="s">
        <v>621</v>
      </c>
      <c r="AG170" s="103" t="s">
        <v>621</v>
      </c>
      <c r="AH170" s="103" t="s">
        <v>621</v>
      </c>
      <c r="AI170" s="103" t="s">
        <v>623</v>
      </c>
      <c r="AJ170" s="103" t="s">
        <v>620</v>
      </c>
      <c r="AK170" s="103" t="s">
        <v>621</v>
      </c>
      <c r="AL170" s="103" t="s">
        <v>621</v>
      </c>
      <c r="AM170" s="103" t="s">
        <v>621</v>
      </c>
      <c r="AN170" s="103" t="s">
        <v>621</v>
      </c>
      <c r="AO170" s="103" t="s">
        <v>621</v>
      </c>
      <c r="AP170" s="103" t="s">
        <v>621</v>
      </c>
      <c r="AQ170" s="103" t="s">
        <v>621</v>
      </c>
      <c r="AR170" s="103" t="s">
        <v>621</v>
      </c>
      <c r="AS170" s="103" t="s">
        <v>621</v>
      </c>
      <c r="AT170" s="103" t="s">
        <v>621</v>
      </c>
      <c r="AU170" s="103" t="s">
        <v>621</v>
      </c>
      <c r="AV170" s="103" t="s">
        <v>621</v>
      </c>
      <c r="AW170" s="103" t="s">
        <v>621</v>
      </c>
      <c r="AX170" s="103" t="s">
        <v>621</v>
      </c>
      <c r="AY170" s="103" t="s">
        <v>621</v>
      </c>
      <c r="AZ170" s="103" t="s">
        <v>621</v>
      </c>
      <c r="BA170" s="103" t="s">
        <v>621</v>
      </c>
      <c r="BC170" s="103">
        <f t="shared" si="19"/>
        <v>43</v>
      </c>
      <c r="BD170" s="103">
        <f t="shared" si="19"/>
        <v>2</v>
      </c>
      <c r="BE170" s="103">
        <f t="shared" si="19"/>
        <v>3</v>
      </c>
      <c r="BF170" s="103">
        <f t="shared" si="19"/>
        <v>2</v>
      </c>
      <c r="BG170" s="103">
        <f t="shared" si="19"/>
        <v>0</v>
      </c>
      <c r="BH170" s="103">
        <f t="shared" si="15"/>
        <v>48</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621</v>
      </c>
      <c r="L171" s="103" t="s">
        <v>621</v>
      </c>
      <c r="M171" s="103" t="s">
        <v>621</v>
      </c>
      <c r="N171" s="103" t="s">
        <v>621</v>
      </c>
      <c r="O171" s="103" t="s">
        <v>621</v>
      </c>
      <c r="P171" s="103" t="s">
        <v>621</v>
      </c>
      <c r="Q171" s="103" t="s">
        <v>621</v>
      </c>
      <c r="R171" s="103" t="s">
        <v>621</v>
      </c>
      <c r="S171" s="103" t="s">
        <v>621</v>
      </c>
      <c r="T171" s="103" t="s">
        <v>621</v>
      </c>
      <c r="U171" s="103" t="s">
        <v>621</v>
      </c>
      <c r="V171" s="103" t="s">
        <v>621</v>
      </c>
      <c r="W171" s="103" t="s">
        <v>621</v>
      </c>
      <c r="X171" s="103" t="s">
        <v>621</v>
      </c>
      <c r="Y171" s="103" t="s">
        <v>621</v>
      </c>
      <c r="Z171" s="103" t="s">
        <v>621</v>
      </c>
      <c r="AA171" s="103" t="s">
        <v>621</v>
      </c>
      <c r="AB171" s="103" t="s">
        <v>622</v>
      </c>
      <c r="AC171" s="103" t="s">
        <v>623</v>
      </c>
      <c r="AD171" s="103" t="s">
        <v>621</v>
      </c>
      <c r="AE171" s="103" t="s">
        <v>623</v>
      </c>
      <c r="AF171" s="103" t="s">
        <v>621</v>
      </c>
      <c r="AG171" s="103" t="s">
        <v>621</v>
      </c>
      <c r="AH171" s="103" t="s">
        <v>621</v>
      </c>
      <c r="AI171" s="103" t="s">
        <v>621</v>
      </c>
      <c r="AJ171" s="103" t="s">
        <v>621</v>
      </c>
      <c r="AK171" s="103" t="s">
        <v>621</v>
      </c>
      <c r="AL171" s="103" t="s">
        <v>621</v>
      </c>
      <c r="AM171" s="103" t="s">
        <v>621</v>
      </c>
      <c r="AN171" s="103" t="s">
        <v>621</v>
      </c>
      <c r="AO171" s="103" t="s">
        <v>621</v>
      </c>
      <c r="AP171" s="103" t="s">
        <v>621</v>
      </c>
      <c r="AQ171" s="103" t="s">
        <v>621</v>
      </c>
      <c r="AR171" s="103" t="s">
        <v>620</v>
      </c>
      <c r="AS171" s="103" t="s">
        <v>623</v>
      </c>
      <c r="AT171" s="103" t="s">
        <v>621</v>
      </c>
      <c r="AU171" s="103" t="s">
        <v>621</v>
      </c>
      <c r="AV171" s="103" t="s">
        <v>621</v>
      </c>
      <c r="AW171" s="103" t="s">
        <v>621</v>
      </c>
      <c r="AX171" s="103" t="s">
        <v>621</v>
      </c>
      <c r="AY171" s="103" t="s">
        <v>622</v>
      </c>
      <c r="AZ171" s="103" t="s">
        <v>621</v>
      </c>
      <c r="BA171" s="103" t="s">
        <v>621</v>
      </c>
      <c r="BC171" s="103">
        <f t="shared" si="19"/>
        <v>44</v>
      </c>
      <c r="BD171" s="103">
        <f t="shared" si="19"/>
        <v>2</v>
      </c>
      <c r="BE171" s="103">
        <f t="shared" si="19"/>
        <v>1</v>
      </c>
      <c r="BF171" s="103">
        <f t="shared" si="19"/>
        <v>3</v>
      </c>
      <c r="BG171" s="103">
        <f t="shared" si="19"/>
        <v>0</v>
      </c>
      <c r="BH171" s="103">
        <f t="shared" si="15"/>
        <v>47</v>
      </c>
    </row>
    <row r="172" spans="1:60" x14ac:dyDescent="0.25">
      <c r="A172" s="100">
        <v>436</v>
      </c>
      <c r="B172" s="67" t="s">
        <v>171</v>
      </c>
      <c r="C172" s="67" t="s">
        <v>137</v>
      </c>
      <c r="D172" s="103" t="s">
        <v>621</v>
      </c>
      <c r="E172" s="103" t="s">
        <v>621</v>
      </c>
      <c r="F172" s="103" t="s">
        <v>621</v>
      </c>
      <c r="G172" s="103" t="s">
        <v>621</v>
      </c>
      <c r="H172" s="103" t="s">
        <v>621</v>
      </c>
      <c r="I172" s="103" t="s">
        <v>621</v>
      </c>
      <c r="J172" s="103" t="s">
        <v>620</v>
      </c>
      <c r="K172" s="103" t="s">
        <v>621</v>
      </c>
      <c r="L172" s="103" t="s">
        <v>621</v>
      </c>
      <c r="M172" s="103" t="s">
        <v>621</v>
      </c>
      <c r="N172" s="103" t="s">
        <v>621</v>
      </c>
      <c r="O172" s="103" t="s">
        <v>620</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622</v>
      </c>
      <c r="AD172" s="103" t="s">
        <v>621</v>
      </c>
      <c r="AE172" s="103" t="s">
        <v>622</v>
      </c>
      <c r="AF172" s="103" t="s">
        <v>621</v>
      </c>
      <c r="AG172" s="103" t="s">
        <v>621</v>
      </c>
      <c r="AH172" s="103" t="s">
        <v>621</v>
      </c>
      <c r="AI172" s="103" t="s">
        <v>623</v>
      </c>
      <c r="AJ172" s="103" t="s">
        <v>621</v>
      </c>
      <c r="AK172" s="103" t="s">
        <v>621</v>
      </c>
      <c r="AL172" s="103" t="s">
        <v>621</v>
      </c>
      <c r="AM172" s="103" t="s">
        <v>621</v>
      </c>
      <c r="AN172" s="103" t="s">
        <v>621</v>
      </c>
      <c r="AO172" s="103" t="s">
        <v>621</v>
      </c>
      <c r="AP172" s="103" t="s">
        <v>621</v>
      </c>
      <c r="AQ172" s="103" t="s">
        <v>621</v>
      </c>
      <c r="AR172" s="103" t="s">
        <v>621</v>
      </c>
      <c r="AS172" s="103" t="s">
        <v>620</v>
      </c>
      <c r="AT172" s="103" t="s">
        <v>621</v>
      </c>
      <c r="AU172" s="103" t="s">
        <v>621</v>
      </c>
      <c r="AV172" s="103" t="s">
        <v>621</v>
      </c>
      <c r="AW172" s="103" t="s">
        <v>621</v>
      </c>
      <c r="AX172" s="103" t="s">
        <v>621</v>
      </c>
      <c r="AY172" s="103" t="s">
        <v>621</v>
      </c>
      <c r="AZ172" s="103" t="s">
        <v>621</v>
      </c>
      <c r="BA172" s="103" t="s">
        <v>623</v>
      </c>
      <c r="BC172" s="103">
        <f t="shared" si="19"/>
        <v>43</v>
      </c>
      <c r="BD172" s="103">
        <f t="shared" si="19"/>
        <v>2</v>
      </c>
      <c r="BE172" s="103">
        <f t="shared" si="19"/>
        <v>3</v>
      </c>
      <c r="BF172" s="103">
        <f t="shared" si="19"/>
        <v>2</v>
      </c>
      <c r="BG172" s="103">
        <f t="shared" si="19"/>
        <v>0</v>
      </c>
      <c r="BH172" s="103">
        <f t="shared" si="15"/>
        <v>48</v>
      </c>
    </row>
    <row r="173" spans="1:60" x14ac:dyDescent="0.25">
      <c r="A173" s="100">
        <v>437</v>
      </c>
      <c r="B173" s="67" t="s">
        <v>172</v>
      </c>
      <c r="C173" s="67" t="s">
        <v>137</v>
      </c>
      <c r="D173" s="103" t="s">
        <v>621</v>
      </c>
      <c r="E173" s="103" t="s">
        <v>621</v>
      </c>
      <c r="F173" s="103" t="s">
        <v>623</v>
      </c>
      <c r="G173" s="103" t="s">
        <v>621</v>
      </c>
      <c r="H173" s="103" t="s">
        <v>621</v>
      </c>
      <c r="I173" s="103" t="s">
        <v>620</v>
      </c>
      <c r="J173" s="103" t="s">
        <v>623</v>
      </c>
      <c r="K173" s="103" t="s">
        <v>622</v>
      </c>
      <c r="L173" s="103" t="s">
        <v>623</v>
      </c>
      <c r="M173" s="103" t="s">
        <v>623</v>
      </c>
      <c r="N173" s="103" t="s">
        <v>621</v>
      </c>
      <c r="O173" s="103" t="s">
        <v>623</v>
      </c>
      <c r="P173" s="103" t="s">
        <v>623</v>
      </c>
      <c r="Q173" s="103" t="s">
        <v>620</v>
      </c>
      <c r="R173" s="103" t="s">
        <v>621</v>
      </c>
      <c r="S173" s="103" t="s">
        <v>621</v>
      </c>
      <c r="T173" s="103" t="s">
        <v>621</v>
      </c>
      <c r="U173" s="103" t="s">
        <v>621</v>
      </c>
      <c r="V173" s="103" t="s">
        <v>620</v>
      </c>
      <c r="W173" s="103" t="s">
        <v>621</v>
      </c>
      <c r="X173" s="103" t="s">
        <v>621</v>
      </c>
      <c r="Y173" s="103" t="s">
        <v>621</v>
      </c>
      <c r="Z173" s="103" t="s">
        <v>621</v>
      </c>
      <c r="AA173" s="103" t="s">
        <v>621</v>
      </c>
      <c r="AB173" s="103" t="s">
        <v>622</v>
      </c>
      <c r="AC173" s="103" t="s">
        <v>621</v>
      </c>
      <c r="AD173" s="103" t="s">
        <v>621</v>
      </c>
      <c r="AE173" s="103" t="s">
        <v>620</v>
      </c>
      <c r="AF173" s="103" t="s">
        <v>621</v>
      </c>
      <c r="AG173" s="103" t="s">
        <v>623</v>
      </c>
      <c r="AH173" s="103" t="s">
        <v>621</v>
      </c>
      <c r="AI173" s="103" t="s">
        <v>621</v>
      </c>
      <c r="AJ173" s="103" t="s">
        <v>621</v>
      </c>
      <c r="AK173" s="103" t="s">
        <v>621</v>
      </c>
      <c r="AL173" s="103" t="s">
        <v>621</v>
      </c>
      <c r="AM173" s="103" t="s">
        <v>621</v>
      </c>
      <c r="AN173" s="103" t="s">
        <v>621</v>
      </c>
      <c r="AO173" s="103" t="s">
        <v>621</v>
      </c>
      <c r="AP173" s="103" t="s">
        <v>621</v>
      </c>
      <c r="AQ173" s="103" t="s">
        <v>623</v>
      </c>
      <c r="AR173" s="103" t="s">
        <v>620</v>
      </c>
      <c r="AS173" s="103" t="s">
        <v>621</v>
      </c>
      <c r="AT173" s="103" t="s">
        <v>621</v>
      </c>
      <c r="AU173" s="103" t="s">
        <v>621</v>
      </c>
      <c r="AV173" s="103" t="s">
        <v>621</v>
      </c>
      <c r="AW173" s="103" t="s">
        <v>621</v>
      </c>
      <c r="AX173" s="103" t="s">
        <v>621</v>
      </c>
      <c r="AY173" s="103" t="s">
        <v>621</v>
      </c>
      <c r="AZ173" s="103" t="s">
        <v>621</v>
      </c>
      <c r="BA173" s="103" t="s">
        <v>621</v>
      </c>
      <c r="BC173" s="103">
        <f t="shared" si="19"/>
        <v>35</v>
      </c>
      <c r="BD173" s="103">
        <f t="shared" si="19"/>
        <v>2</v>
      </c>
      <c r="BE173" s="103">
        <f t="shared" si="19"/>
        <v>5</v>
      </c>
      <c r="BF173" s="103">
        <f t="shared" si="19"/>
        <v>8</v>
      </c>
      <c r="BG173" s="103">
        <f t="shared" si="19"/>
        <v>0</v>
      </c>
      <c r="BH173" s="103">
        <f t="shared" si="15"/>
        <v>42</v>
      </c>
    </row>
    <row r="174" spans="1:60" x14ac:dyDescent="0.25">
      <c r="A174" s="100">
        <v>501</v>
      </c>
      <c r="B174" s="67" t="s">
        <v>173</v>
      </c>
      <c r="C174" s="67" t="s">
        <v>174</v>
      </c>
      <c r="D174" s="103" t="s">
        <v>620</v>
      </c>
      <c r="E174" s="103" t="s">
        <v>621</v>
      </c>
      <c r="F174" s="103" t="s">
        <v>620</v>
      </c>
      <c r="G174" s="103" t="s">
        <v>621</v>
      </c>
      <c r="H174" s="103" t="s">
        <v>621</v>
      </c>
      <c r="I174" s="103" t="s">
        <v>621</v>
      </c>
      <c r="J174" s="103" t="s">
        <v>621</v>
      </c>
      <c r="K174" s="103" t="s">
        <v>621</v>
      </c>
      <c r="L174" s="103" t="s">
        <v>621</v>
      </c>
      <c r="M174" s="103" t="s">
        <v>621</v>
      </c>
      <c r="N174" s="103" t="s">
        <v>620</v>
      </c>
      <c r="O174" s="103" t="s">
        <v>621</v>
      </c>
      <c r="P174" s="103" t="s">
        <v>621</v>
      </c>
      <c r="Q174" s="103" t="s">
        <v>621</v>
      </c>
      <c r="R174" s="103" t="s">
        <v>621</v>
      </c>
      <c r="S174" s="103" t="s">
        <v>621</v>
      </c>
      <c r="T174" s="103" t="s">
        <v>623</v>
      </c>
      <c r="U174" s="103" t="s">
        <v>621</v>
      </c>
      <c r="V174" s="103" t="s">
        <v>621</v>
      </c>
      <c r="W174" s="103" t="s">
        <v>621</v>
      </c>
      <c r="X174" s="103" t="s">
        <v>621</v>
      </c>
      <c r="Y174" s="103" t="s">
        <v>621</v>
      </c>
      <c r="Z174" s="103" t="s">
        <v>621</v>
      </c>
      <c r="AA174" s="103" t="s">
        <v>621</v>
      </c>
      <c r="AB174" s="103" t="s">
        <v>622</v>
      </c>
      <c r="AC174" s="103" t="s">
        <v>621</v>
      </c>
      <c r="AD174" s="103" t="s">
        <v>621</v>
      </c>
      <c r="AE174" s="103" t="s">
        <v>621</v>
      </c>
      <c r="AF174" s="103" t="s">
        <v>623</v>
      </c>
      <c r="AG174" s="103" t="s">
        <v>621</v>
      </c>
      <c r="AH174" s="103" t="s">
        <v>621</v>
      </c>
      <c r="AI174" s="103" t="s">
        <v>623</v>
      </c>
      <c r="AJ174" s="103" t="s">
        <v>621</v>
      </c>
      <c r="AK174" s="103" t="s">
        <v>621</v>
      </c>
      <c r="AL174" s="103" t="s">
        <v>621</v>
      </c>
      <c r="AM174" s="103" t="s">
        <v>621</v>
      </c>
      <c r="AN174" s="103" t="s">
        <v>623</v>
      </c>
      <c r="AO174" s="103" t="s">
        <v>621</v>
      </c>
      <c r="AP174" s="103" t="s">
        <v>621</v>
      </c>
      <c r="AQ174" s="103" t="s">
        <v>621</v>
      </c>
      <c r="AR174" s="103" t="s">
        <v>621</v>
      </c>
      <c r="AS174" s="103" t="s">
        <v>621</v>
      </c>
      <c r="AT174" s="103" t="s">
        <v>621</v>
      </c>
      <c r="AU174" s="103" t="s">
        <v>621</v>
      </c>
      <c r="AV174" s="103" t="s">
        <v>621</v>
      </c>
      <c r="AW174" s="103" t="s">
        <v>621</v>
      </c>
      <c r="AX174" s="103" t="s">
        <v>621</v>
      </c>
      <c r="AY174" s="103" t="s">
        <v>620</v>
      </c>
      <c r="AZ174" s="103" t="s">
        <v>621</v>
      </c>
      <c r="BA174" s="103" t="s">
        <v>621</v>
      </c>
      <c r="BC174" s="103">
        <f t="shared" ref="BC174:BG183" si="20">COUNTIF($D174:$BA174,BC$3)</f>
        <v>41</v>
      </c>
      <c r="BD174" s="103">
        <f t="shared" si="20"/>
        <v>1</v>
      </c>
      <c r="BE174" s="103">
        <f t="shared" si="20"/>
        <v>4</v>
      </c>
      <c r="BF174" s="103">
        <f t="shared" si="20"/>
        <v>4</v>
      </c>
      <c r="BG174" s="103">
        <f t="shared" si="20"/>
        <v>0</v>
      </c>
      <c r="BH174" s="103">
        <f t="shared" si="15"/>
        <v>46</v>
      </c>
    </row>
    <row r="175" spans="1:60" x14ac:dyDescent="0.25">
      <c r="A175" s="100">
        <v>502</v>
      </c>
      <c r="B175" s="67" t="s">
        <v>175</v>
      </c>
      <c r="C175" s="67" t="s">
        <v>174</v>
      </c>
      <c r="D175" s="103" t="s">
        <v>621</v>
      </c>
      <c r="E175" s="103" t="s">
        <v>621</v>
      </c>
      <c r="F175" s="103" t="s">
        <v>621</v>
      </c>
      <c r="G175" s="103" t="s">
        <v>621</v>
      </c>
      <c r="H175" s="103" t="s">
        <v>621</v>
      </c>
      <c r="I175" s="103" t="s">
        <v>621</v>
      </c>
      <c r="J175" s="103" t="s">
        <v>621</v>
      </c>
      <c r="K175" s="103" t="s">
        <v>620</v>
      </c>
      <c r="L175" s="103" t="s">
        <v>621</v>
      </c>
      <c r="M175" s="103" t="s">
        <v>621</v>
      </c>
      <c r="N175" s="103" t="s">
        <v>621</v>
      </c>
      <c r="O175" s="103" t="s">
        <v>622</v>
      </c>
      <c r="P175" s="103" t="s">
        <v>621</v>
      </c>
      <c r="Q175" s="103" t="s">
        <v>621</v>
      </c>
      <c r="R175" s="103" t="s">
        <v>621</v>
      </c>
      <c r="S175" s="103" t="s">
        <v>621</v>
      </c>
      <c r="T175" s="103" t="s">
        <v>621</v>
      </c>
      <c r="U175" s="103" t="s">
        <v>621</v>
      </c>
      <c r="V175" s="103" t="s">
        <v>621</v>
      </c>
      <c r="W175" s="103" t="s">
        <v>621</v>
      </c>
      <c r="X175" s="103" t="s">
        <v>621</v>
      </c>
      <c r="Y175" s="103" t="s">
        <v>621</v>
      </c>
      <c r="Z175" s="103" t="s">
        <v>621</v>
      </c>
      <c r="AA175" s="103" t="s">
        <v>621</v>
      </c>
      <c r="AB175" s="103" t="s">
        <v>622</v>
      </c>
      <c r="AC175" s="103" t="s">
        <v>621</v>
      </c>
      <c r="AD175" s="103" t="s">
        <v>621</v>
      </c>
      <c r="AE175" s="103" t="s">
        <v>621</v>
      </c>
      <c r="AF175" s="103" t="s">
        <v>621</v>
      </c>
      <c r="AG175" s="103" t="s">
        <v>621</v>
      </c>
      <c r="AH175" s="103" t="s">
        <v>621</v>
      </c>
      <c r="AI175" s="103" t="s">
        <v>621</v>
      </c>
      <c r="AJ175" s="103" t="s">
        <v>621</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621</v>
      </c>
      <c r="AZ175" s="103" t="s">
        <v>621</v>
      </c>
      <c r="BA175" s="103" t="s">
        <v>621</v>
      </c>
      <c r="BC175" s="103">
        <f t="shared" si="20"/>
        <v>47</v>
      </c>
      <c r="BD175" s="103">
        <f t="shared" si="20"/>
        <v>2</v>
      </c>
      <c r="BE175" s="103">
        <f t="shared" si="20"/>
        <v>1</v>
      </c>
      <c r="BF175" s="103">
        <f t="shared" si="20"/>
        <v>0</v>
      </c>
      <c r="BG175" s="103">
        <f t="shared" si="20"/>
        <v>0</v>
      </c>
      <c r="BH175" s="103">
        <f t="shared" si="15"/>
        <v>50</v>
      </c>
    </row>
    <row r="176" spans="1:60" x14ac:dyDescent="0.25">
      <c r="A176" s="100">
        <v>503</v>
      </c>
      <c r="B176" s="67" t="s">
        <v>176</v>
      </c>
      <c r="C176" s="67" t="s">
        <v>174</v>
      </c>
      <c r="D176" s="103" t="s">
        <v>620</v>
      </c>
      <c r="E176" s="103" t="s">
        <v>621</v>
      </c>
      <c r="F176" s="103" t="s">
        <v>621</v>
      </c>
      <c r="G176" s="103" t="s">
        <v>621</v>
      </c>
      <c r="H176" s="103" t="s">
        <v>621</v>
      </c>
      <c r="I176" s="103" t="s">
        <v>621</v>
      </c>
      <c r="J176" s="103" t="s">
        <v>621</v>
      </c>
      <c r="K176" s="103" t="s">
        <v>621</v>
      </c>
      <c r="L176" s="103" t="s">
        <v>621</v>
      </c>
      <c r="M176" s="103" t="s">
        <v>621</v>
      </c>
      <c r="N176" s="103" t="s">
        <v>621</v>
      </c>
      <c r="O176" s="103" t="s">
        <v>622</v>
      </c>
      <c r="P176" s="103" t="s">
        <v>622</v>
      </c>
      <c r="Q176" s="103" t="s">
        <v>621</v>
      </c>
      <c r="R176" s="103" t="s">
        <v>621</v>
      </c>
      <c r="S176" s="103" t="s">
        <v>621</v>
      </c>
      <c r="T176" s="103" t="s">
        <v>621</v>
      </c>
      <c r="U176" s="103" t="s">
        <v>621</v>
      </c>
      <c r="V176" s="103" t="s">
        <v>621</v>
      </c>
      <c r="W176" s="103" t="s">
        <v>621</v>
      </c>
      <c r="X176" s="103" t="s">
        <v>620</v>
      </c>
      <c r="Y176" s="103" t="s">
        <v>621</v>
      </c>
      <c r="Z176" s="103" t="s">
        <v>621</v>
      </c>
      <c r="AA176" s="103" t="s">
        <v>621</v>
      </c>
      <c r="AB176" s="103" t="s">
        <v>622</v>
      </c>
      <c r="AC176" s="103" t="s">
        <v>621</v>
      </c>
      <c r="AD176" s="103" t="s">
        <v>621</v>
      </c>
      <c r="AE176" s="103" t="s">
        <v>621</v>
      </c>
      <c r="AF176" s="103" t="s">
        <v>621</v>
      </c>
      <c r="AG176" s="103" t="s">
        <v>622</v>
      </c>
      <c r="AH176" s="103" t="s">
        <v>621</v>
      </c>
      <c r="AI176" s="103" t="s">
        <v>623</v>
      </c>
      <c r="AJ176" s="103" t="s">
        <v>621</v>
      </c>
      <c r="AK176" s="103" t="s">
        <v>621</v>
      </c>
      <c r="AL176" s="103" t="s">
        <v>621</v>
      </c>
      <c r="AM176" s="103" t="s">
        <v>621</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620</v>
      </c>
      <c r="AZ176" s="103" t="s">
        <v>622</v>
      </c>
      <c r="BA176" s="103" t="s">
        <v>622</v>
      </c>
      <c r="BC176" s="103">
        <f t="shared" si="20"/>
        <v>40</v>
      </c>
      <c r="BD176" s="103">
        <f t="shared" si="20"/>
        <v>6</v>
      </c>
      <c r="BE176" s="103">
        <f t="shared" si="20"/>
        <v>3</v>
      </c>
      <c r="BF176" s="103">
        <f t="shared" si="20"/>
        <v>1</v>
      </c>
      <c r="BG176" s="103">
        <f t="shared" si="20"/>
        <v>0</v>
      </c>
      <c r="BH176" s="103">
        <f t="shared" si="15"/>
        <v>49</v>
      </c>
    </row>
    <row r="177" spans="1:60" x14ac:dyDescent="0.25">
      <c r="A177" s="100">
        <v>504</v>
      </c>
      <c r="B177" s="67" t="s">
        <v>177</v>
      </c>
      <c r="C177" s="67" t="s">
        <v>174</v>
      </c>
      <c r="D177" s="103" t="s">
        <v>623</v>
      </c>
      <c r="E177" s="103" t="s">
        <v>621</v>
      </c>
      <c r="F177" s="103" t="s">
        <v>620</v>
      </c>
      <c r="G177" s="103" t="s">
        <v>621</v>
      </c>
      <c r="H177" s="103" t="s">
        <v>621</v>
      </c>
      <c r="I177" s="103" t="s">
        <v>621</v>
      </c>
      <c r="J177" s="103" t="s">
        <v>621</v>
      </c>
      <c r="K177" s="103" t="s">
        <v>622</v>
      </c>
      <c r="L177" s="103" t="s">
        <v>621</v>
      </c>
      <c r="M177" s="103" t="s">
        <v>621</v>
      </c>
      <c r="N177" s="103" t="s">
        <v>621</v>
      </c>
      <c r="O177" s="103" t="s">
        <v>621</v>
      </c>
      <c r="P177" s="103" t="s">
        <v>623</v>
      </c>
      <c r="Q177" s="103" t="s">
        <v>621</v>
      </c>
      <c r="R177" s="103" t="s">
        <v>621</v>
      </c>
      <c r="S177" s="103" t="s">
        <v>621</v>
      </c>
      <c r="T177" s="103" t="s">
        <v>621</v>
      </c>
      <c r="U177" s="103" t="s">
        <v>621</v>
      </c>
      <c r="V177" s="103" t="s">
        <v>620</v>
      </c>
      <c r="W177" s="103" t="s">
        <v>621</v>
      </c>
      <c r="X177" s="103" t="s">
        <v>621</v>
      </c>
      <c r="Y177" s="103" t="s">
        <v>621</v>
      </c>
      <c r="Z177" s="103" t="s">
        <v>621</v>
      </c>
      <c r="AA177" s="103" t="s">
        <v>621</v>
      </c>
      <c r="AB177" s="103" t="s">
        <v>622</v>
      </c>
      <c r="AC177" s="103" t="s">
        <v>623</v>
      </c>
      <c r="AD177" s="103" t="s">
        <v>621</v>
      </c>
      <c r="AE177" s="103" t="s">
        <v>622</v>
      </c>
      <c r="AF177" s="103" t="s">
        <v>620</v>
      </c>
      <c r="AG177" s="103" t="s">
        <v>621</v>
      </c>
      <c r="AH177" s="103" t="s">
        <v>621</v>
      </c>
      <c r="AI177" s="103" t="s">
        <v>621</v>
      </c>
      <c r="AJ177" s="103" t="s">
        <v>620</v>
      </c>
      <c r="AK177" s="103" t="s">
        <v>621</v>
      </c>
      <c r="AL177" s="103" t="s">
        <v>621</v>
      </c>
      <c r="AM177" s="103" t="s">
        <v>621</v>
      </c>
      <c r="AN177" s="103" t="s">
        <v>621</v>
      </c>
      <c r="AO177" s="103" t="s">
        <v>621</v>
      </c>
      <c r="AP177" s="103" t="s">
        <v>621</v>
      </c>
      <c r="AQ177" s="103" t="s">
        <v>621</v>
      </c>
      <c r="AR177" s="103" t="s">
        <v>621</v>
      </c>
      <c r="AS177" s="103" t="s">
        <v>622</v>
      </c>
      <c r="AT177" s="103" t="s">
        <v>621</v>
      </c>
      <c r="AU177" s="103" t="s">
        <v>621</v>
      </c>
      <c r="AV177" s="103" t="s">
        <v>621</v>
      </c>
      <c r="AW177" s="103" t="s">
        <v>621</v>
      </c>
      <c r="AX177" s="103" t="s">
        <v>621</v>
      </c>
      <c r="AY177" s="103" t="s">
        <v>621</v>
      </c>
      <c r="AZ177" s="103" t="s">
        <v>621</v>
      </c>
      <c r="BA177" s="103" t="s">
        <v>621</v>
      </c>
      <c r="BC177" s="103">
        <f t="shared" si="20"/>
        <v>39</v>
      </c>
      <c r="BD177" s="103">
        <f t="shared" si="20"/>
        <v>4</v>
      </c>
      <c r="BE177" s="103">
        <f t="shared" si="20"/>
        <v>4</v>
      </c>
      <c r="BF177" s="103">
        <f t="shared" si="20"/>
        <v>3</v>
      </c>
      <c r="BG177" s="103">
        <f t="shared" si="20"/>
        <v>0</v>
      </c>
      <c r="BH177" s="103">
        <f t="shared" si="15"/>
        <v>47</v>
      </c>
    </row>
    <row r="178" spans="1:60" x14ac:dyDescent="0.25">
      <c r="A178" s="100">
        <v>505</v>
      </c>
      <c r="B178" s="67" t="s">
        <v>178</v>
      </c>
      <c r="C178" s="67" t="s">
        <v>174</v>
      </c>
      <c r="D178" s="103" t="s">
        <v>621</v>
      </c>
      <c r="E178" s="103" t="s">
        <v>621</v>
      </c>
      <c r="F178" s="103" t="s">
        <v>621</v>
      </c>
      <c r="G178" s="103" t="s">
        <v>622</v>
      </c>
      <c r="H178" s="103" t="s">
        <v>621</v>
      </c>
      <c r="I178" s="103" t="s">
        <v>621</v>
      </c>
      <c r="J178" s="103" t="s">
        <v>623</v>
      </c>
      <c r="K178" s="103" t="s">
        <v>621</v>
      </c>
      <c r="L178" s="103" t="s">
        <v>621</v>
      </c>
      <c r="M178" s="103" t="s">
        <v>621</v>
      </c>
      <c r="N178" s="103" t="s">
        <v>620</v>
      </c>
      <c r="O178" s="103" t="s">
        <v>622</v>
      </c>
      <c r="P178" s="103" t="s">
        <v>621</v>
      </c>
      <c r="Q178" s="103" t="s">
        <v>621</v>
      </c>
      <c r="R178" s="103" t="s">
        <v>621</v>
      </c>
      <c r="S178" s="103" t="s">
        <v>621</v>
      </c>
      <c r="T178" s="103" t="s">
        <v>621</v>
      </c>
      <c r="U178" s="103" t="s">
        <v>621</v>
      </c>
      <c r="V178" s="103" t="s">
        <v>621</v>
      </c>
      <c r="W178" s="103" t="s">
        <v>621</v>
      </c>
      <c r="X178" s="103" t="s">
        <v>621</v>
      </c>
      <c r="Y178" s="103" t="s">
        <v>621</v>
      </c>
      <c r="Z178" s="103" t="s">
        <v>621</v>
      </c>
      <c r="AA178" s="103" t="s">
        <v>621</v>
      </c>
      <c r="AB178" s="103" t="s">
        <v>622</v>
      </c>
      <c r="AC178" s="103" t="s">
        <v>621</v>
      </c>
      <c r="AD178" s="103" t="s">
        <v>621</v>
      </c>
      <c r="AE178" s="103" t="s">
        <v>622</v>
      </c>
      <c r="AF178" s="103" t="s">
        <v>621</v>
      </c>
      <c r="AG178" s="103" t="s">
        <v>621</v>
      </c>
      <c r="AH178" s="103" t="s">
        <v>621</v>
      </c>
      <c r="AI178" s="103" t="s">
        <v>621</v>
      </c>
      <c r="AJ178" s="103" t="s">
        <v>621</v>
      </c>
      <c r="AK178" s="103" t="s">
        <v>621</v>
      </c>
      <c r="AL178" s="103" t="s">
        <v>621</v>
      </c>
      <c r="AM178" s="103" t="s">
        <v>621</v>
      </c>
      <c r="AN178" s="103" t="s">
        <v>621</v>
      </c>
      <c r="AO178" s="103" t="s">
        <v>621</v>
      </c>
      <c r="AP178" s="103" t="s">
        <v>621</v>
      </c>
      <c r="AQ178" s="103" t="s">
        <v>621</v>
      </c>
      <c r="AR178" s="103" t="s">
        <v>621</v>
      </c>
      <c r="AS178" s="103" t="s">
        <v>621</v>
      </c>
      <c r="AT178" s="103" t="s">
        <v>621</v>
      </c>
      <c r="AU178" s="103" t="s">
        <v>621</v>
      </c>
      <c r="AV178" s="103" t="s">
        <v>621</v>
      </c>
      <c r="AW178" s="103" t="s">
        <v>621</v>
      </c>
      <c r="AX178" s="103" t="s">
        <v>621</v>
      </c>
      <c r="AY178" s="103" t="s">
        <v>623</v>
      </c>
      <c r="AZ178" s="103" t="s">
        <v>621</v>
      </c>
      <c r="BA178" s="103" t="s">
        <v>621</v>
      </c>
      <c r="BC178" s="103">
        <f t="shared" si="20"/>
        <v>43</v>
      </c>
      <c r="BD178" s="103">
        <f t="shared" si="20"/>
        <v>4</v>
      </c>
      <c r="BE178" s="103">
        <f t="shared" si="20"/>
        <v>1</v>
      </c>
      <c r="BF178" s="103">
        <f t="shared" si="20"/>
        <v>2</v>
      </c>
      <c r="BG178" s="103">
        <f t="shared" si="20"/>
        <v>0</v>
      </c>
      <c r="BH178" s="103">
        <f t="shared" si="15"/>
        <v>48</v>
      </c>
    </row>
    <row r="179" spans="1:60" x14ac:dyDescent="0.25">
      <c r="A179" s="100">
        <v>506</v>
      </c>
      <c r="B179" s="67" t="s">
        <v>179</v>
      </c>
      <c r="C179" s="67" t="s">
        <v>174</v>
      </c>
      <c r="D179" s="103" t="s">
        <v>621</v>
      </c>
      <c r="E179" s="103" t="s">
        <v>621</v>
      </c>
      <c r="F179" s="103" t="s">
        <v>620</v>
      </c>
      <c r="G179" s="103" t="s">
        <v>621</v>
      </c>
      <c r="H179" s="103" t="s">
        <v>621</v>
      </c>
      <c r="I179" s="103" t="s">
        <v>621</v>
      </c>
      <c r="J179" s="103" t="s">
        <v>623</v>
      </c>
      <c r="K179" s="103" t="s">
        <v>623</v>
      </c>
      <c r="L179" s="103" t="s">
        <v>621</v>
      </c>
      <c r="M179" s="103" t="s">
        <v>621</v>
      </c>
      <c r="N179" s="103" t="s">
        <v>623</v>
      </c>
      <c r="O179" s="103" t="s">
        <v>622</v>
      </c>
      <c r="P179" s="103" t="s">
        <v>621</v>
      </c>
      <c r="Q179" s="103" t="s">
        <v>621</v>
      </c>
      <c r="R179" s="103" t="s">
        <v>621</v>
      </c>
      <c r="S179" s="103" t="s">
        <v>621</v>
      </c>
      <c r="T179" s="103" t="s">
        <v>621</v>
      </c>
      <c r="U179" s="103" t="s">
        <v>621</v>
      </c>
      <c r="V179" s="103" t="s">
        <v>621</v>
      </c>
      <c r="W179" s="103" t="s">
        <v>621</v>
      </c>
      <c r="X179" s="103" t="s">
        <v>620</v>
      </c>
      <c r="Y179" s="103" t="s">
        <v>621</v>
      </c>
      <c r="Z179" s="103" t="s">
        <v>620</v>
      </c>
      <c r="AA179" s="103" t="s">
        <v>620</v>
      </c>
      <c r="AB179" s="103" t="s">
        <v>621</v>
      </c>
      <c r="AC179" s="103" t="s">
        <v>622</v>
      </c>
      <c r="AD179" s="103" t="s">
        <v>621</v>
      </c>
      <c r="AE179" s="103" t="s">
        <v>622</v>
      </c>
      <c r="AF179" s="103" t="s">
        <v>621</v>
      </c>
      <c r="AG179" s="103" t="s">
        <v>621</v>
      </c>
      <c r="AH179" s="103" t="s">
        <v>621</v>
      </c>
      <c r="AI179" s="103" t="s">
        <v>621</v>
      </c>
      <c r="AJ179" s="103" t="s">
        <v>621</v>
      </c>
      <c r="AK179" s="103" t="s">
        <v>621</v>
      </c>
      <c r="AL179" s="103" t="s">
        <v>621</v>
      </c>
      <c r="AM179" s="103" t="s">
        <v>621</v>
      </c>
      <c r="AN179" s="103" t="s">
        <v>621</v>
      </c>
      <c r="AO179" s="103" t="s">
        <v>621</v>
      </c>
      <c r="AP179" s="103" t="s">
        <v>621</v>
      </c>
      <c r="AQ179" s="103" t="s">
        <v>620</v>
      </c>
      <c r="AR179" s="103" t="s">
        <v>621</v>
      </c>
      <c r="AS179" s="103" t="s">
        <v>621</v>
      </c>
      <c r="AT179" s="103" t="s">
        <v>621</v>
      </c>
      <c r="AU179" s="103" t="s">
        <v>621</v>
      </c>
      <c r="AV179" s="103" t="s">
        <v>621</v>
      </c>
      <c r="AW179" s="103" t="s">
        <v>621</v>
      </c>
      <c r="AX179" s="103" t="s">
        <v>620</v>
      </c>
      <c r="AY179" s="103" t="s">
        <v>620</v>
      </c>
      <c r="AZ179" s="103" t="s">
        <v>621</v>
      </c>
      <c r="BA179" s="103" t="s">
        <v>621</v>
      </c>
      <c r="BC179" s="103">
        <f t="shared" si="20"/>
        <v>37</v>
      </c>
      <c r="BD179" s="103">
        <f t="shared" si="20"/>
        <v>3</v>
      </c>
      <c r="BE179" s="103">
        <f t="shared" si="20"/>
        <v>7</v>
      </c>
      <c r="BF179" s="103">
        <f t="shared" si="20"/>
        <v>3</v>
      </c>
      <c r="BG179" s="103">
        <f t="shared" si="20"/>
        <v>0</v>
      </c>
      <c r="BH179" s="103">
        <f t="shared" si="15"/>
        <v>47</v>
      </c>
    </row>
    <row r="180" spans="1:60" x14ac:dyDescent="0.25">
      <c r="A180" s="100">
        <v>507</v>
      </c>
      <c r="B180" s="67" t="s">
        <v>180</v>
      </c>
      <c r="C180" s="67" t="s">
        <v>174</v>
      </c>
      <c r="D180" s="103" t="s">
        <v>620</v>
      </c>
      <c r="E180" s="103" t="s">
        <v>621</v>
      </c>
      <c r="F180" s="103" t="s">
        <v>621</v>
      </c>
      <c r="G180" s="103" t="s">
        <v>621</v>
      </c>
      <c r="H180" s="103" t="s">
        <v>621</v>
      </c>
      <c r="I180" s="103" t="s">
        <v>621</v>
      </c>
      <c r="J180" s="103" t="s">
        <v>623</v>
      </c>
      <c r="K180" s="103" t="s">
        <v>621</v>
      </c>
      <c r="L180" s="103" t="s">
        <v>621</v>
      </c>
      <c r="M180" s="103" t="s">
        <v>621</v>
      </c>
      <c r="N180" s="103" t="s">
        <v>620</v>
      </c>
      <c r="O180" s="103" t="s">
        <v>621</v>
      </c>
      <c r="P180" s="103" t="s">
        <v>621</v>
      </c>
      <c r="Q180" s="103" t="s">
        <v>621</v>
      </c>
      <c r="R180" s="103" t="s">
        <v>621</v>
      </c>
      <c r="S180" s="103" t="s">
        <v>621</v>
      </c>
      <c r="T180" s="103" t="s">
        <v>621</v>
      </c>
      <c r="U180" s="103" t="s">
        <v>621</v>
      </c>
      <c r="V180" s="103" t="s">
        <v>621</v>
      </c>
      <c r="W180" s="103" t="s">
        <v>621</v>
      </c>
      <c r="X180" s="103" t="s">
        <v>621</v>
      </c>
      <c r="Y180" s="103" t="s">
        <v>621</v>
      </c>
      <c r="Z180" s="103" t="s">
        <v>621</v>
      </c>
      <c r="AA180" s="103" t="s">
        <v>621</v>
      </c>
      <c r="AB180" s="103" t="s">
        <v>622</v>
      </c>
      <c r="AC180" s="103" t="s">
        <v>621</v>
      </c>
      <c r="AD180" s="103" t="s">
        <v>621</v>
      </c>
      <c r="AE180" s="103" t="s">
        <v>623</v>
      </c>
      <c r="AF180" s="103" t="s">
        <v>621</v>
      </c>
      <c r="AG180" s="103" t="s">
        <v>621</v>
      </c>
      <c r="AH180" s="103" t="s">
        <v>621</v>
      </c>
      <c r="AI180" s="103" t="s">
        <v>623</v>
      </c>
      <c r="AJ180" s="103" t="s">
        <v>621</v>
      </c>
      <c r="AK180" s="103" t="s">
        <v>621</v>
      </c>
      <c r="AL180" s="103" t="s">
        <v>621</v>
      </c>
      <c r="AM180" s="103" t="s">
        <v>621</v>
      </c>
      <c r="AN180" s="103" t="s">
        <v>621</v>
      </c>
      <c r="AO180" s="103" t="s">
        <v>621</v>
      </c>
      <c r="AP180" s="103" t="s">
        <v>621</v>
      </c>
      <c r="AQ180" s="103" t="s">
        <v>621</v>
      </c>
      <c r="AR180" s="103" t="s">
        <v>621</v>
      </c>
      <c r="AS180" s="103" t="s">
        <v>620</v>
      </c>
      <c r="AT180" s="103" t="s">
        <v>621</v>
      </c>
      <c r="AU180" s="103" t="s">
        <v>621</v>
      </c>
      <c r="AV180" s="103" t="s">
        <v>621</v>
      </c>
      <c r="AW180" s="103" t="s">
        <v>621</v>
      </c>
      <c r="AX180" s="103" t="s">
        <v>621</v>
      </c>
      <c r="AY180" s="103" t="s">
        <v>623</v>
      </c>
      <c r="AZ180" s="103" t="s">
        <v>621</v>
      </c>
      <c r="BA180" s="103" t="s">
        <v>621</v>
      </c>
      <c r="BC180" s="103">
        <f t="shared" si="20"/>
        <v>42</v>
      </c>
      <c r="BD180" s="103">
        <f t="shared" si="20"/>
        <v>1</v>
      </c>
      <c r="BE180" s="103">
        <f t="shared" si="20"/>
        <v>3</v>
      </c>
      <c r="BF180" s="103">
        <f t="shared" si="20"/>
        <v>4</v>
      </c>
      <c r="BG180" s="103">
        <f t="shared" si="20"/>
        <v>0</v>
      </c>
      <c r="BH180" s="103">
        <f t="shared" si="15"/>
        <v>46</v>
      </c>
    </row>
    <row r="181" spans="1:60" x14ac:dyDescent="0.25">
      <c r="A181" s="100">
        <v>508</v>
      </c>
      <c r="B181" s="67" t="s">
        <v>181</v>
      </c>
      <c r="C181" s="67" t="s">
        <v>174</v>
      </c>
      <c r="D181" s="103" t="s">
        <v>621</v>
      </c>
      <c r="E181" s="103" t="s">
        <v>621</v>
      </c>
      <c r="F181" s="103" t="s">
        <v>620</v>
      </c>
      <c r="G181" s="103" t="s">
        <v>623</v>
      </c>
      <c r="H181" s="103" t="s">
        <v>621</v>
      </c>
      <c r="I181" s="103" t="s">
        <v>621</v>
      </c>
      <c r="J181" s="103" t="s">
        <v>623</v>
      </c>
      <c r="K181" s="103" t="s">
        <v>621</v>
      </c>
      <c r="L181" s="103" t="s">
        <v>621</v>
      </c>
      <c r="M181" s="103" t="s">
        <v>621</v>
      </c>
      <c r="N181" s="103" t="s">
        <v>623</v>
      </c>
      <c r="O181" s="103" t="s">
        <v>622</v>
      </c>
      <c r="P181" s="103" t="s">
        <v>621</v>
      </c>
      <c r="Q181" s="103" t="s">
        <v>621</v>
      </c>
      <c r="R181" s="103" t="s">
        <v>621</v>
      </c>
      <c r="S181" s="103" t="s">
        <v>621</v>
      </c>
      <c r="T181" s="103" t="s">
        <v>622</v>
      </c>
      <c r="U181" s="103" t="s">
        <v>621</v>
      </c>
      <c r="V181" s="103" t="s">
        <v>621</v>
      </c>
      <c r="W181" s="103" t="s">
        <v>621</v>
      </c>
      <c r="X181" s="103" t="s">
        <v>621</v>
      </c>
      <c r="Y181" s="103" t="s">
        <v>621</v>
      </c>
      <c r="Z181" s="103" t="s">
        <v>621</v>
      </c>
      <c r="AA181" s="103" t="s">
        <v>621</v>
      </c>
      <c r="AB181" s="103" t="s">
        <v>622</v>
      </c>
      <c r="AC181" s="103" t="s">
        <v>621</v>
      </c>
      <c r="AD181" s="103" t="s">
        <v>621</v>
      </c>
      <c r="AE181" s="103" t="s">
        <v>621</v>
      </c>
      <c r="AF181" s="103" t="s">
        <v>621</v>
      </c>
      <c r="AG181" s="103" t="s">
        <v>621</v>
      </c>
      <c r="AH181" s="103" t="s">
        <v>621</v>
      </c>
      <c r="AI181" s="103" t="s">
        <v>621</v>
      </c>
      <c r="AJ181" s="103" t="s">
        <v>621</v>
      </c>
      <c r="AK181" s="103" t="s">
        <v>621</v>
      </c>
      <c r="AL181" s="103" t="s">
        <v>621</v>
      </c>
      <c r="AM181" s="103" t="s">
        <v>623</v>
      </c>
      <c r="AN181" s="103" t="s">
        <v>623</v>
      </c>
      <c r="AO181" s="103" t="s">
        <v>621</v>
      </c>
      <c r="AP181" s="103" t="s">
        <v>621</v>
      </c>
      <c r="AQ181" s="103" t="s">
        <v>621</v>
      </c>
      <c r="AR181" s="103" t="s">
        <v>621</v>
      </c>
      <c r="AS181" s="103" t="s">
        <v>621</v>
      </c>
      <c r="AT181" s="103" t="s">
        <v>621</v>
      </c>
      <c r="AU181" s="103" t="s">
        <v>621</v>
      </c>
      <c r="AV181" s="103" t="s">
        <v>621</v>
      </c>
      <c r="AW181" s="103" t="s">
        <v>623</v>
      </c>
      <c r="AX181" s="103" t="s">
        <v>621</v>
      </c>
      <c r="AY181" s="103" t="s">
        <v>620</v>
      </c>
      <c r="AZ181" s="103" t="s">
        <v>621</v>
      </c>
      <c r="BA181" s="103" t="s">
        <v>621</v>
      </c>
      <c r="BC181" s="103">
        <f t="shared" si="20"/>
        <v>39</v>
      </c>
      <c r="BD181" s="103">
        <f t="shared" si="20"/>
        <v>3</v>
      </c>
      <c r="BE181" s="103">
        <f t="shared" si="20"/>
        <v>2</v>
      </c>
      <c r="BF181" s="103">
        <f t="shared" si="20"/>
        <v>6</v>
      </c>
      <c r="BG181" s="103">
        <f t="shared" si="20"/>
        <v>0</v>
      </c>
      <c r="BH181" s="103">
        <f t="shared" si="15"/>
        <v>44</v>
      </c>
    </row>
    <row r="182" spans="1:60" x14ac:dyDescent="0.25">
      <c r="A182" s="100">
        <v>509</v>
      </c>
      <c r="B182" s="67" t="s">
        <v>182</v>
      </c>
      <c r="C182" s="67" t="s">
        <v>174</v>
      </c>
      <c r="D182" s="103" t="s">
        <v>623</v>
      </c>
      <c r="E182" s="103" t="s">
        <v>621</v>
      </c>
      <c r="F182" s="103" t="s">
        <v>621</v>
      </c>
      <c r="G182" s="103" t="s">
        <v>621</v>
      </c>
      <c r="H182" s="103" t="s">
        <v>621</v>
      </c>
      <c r="I182" s="103" t="s">
        <v>621</v>
      </c>
      <c r="J182" s="103" t="s">
        <v>621</v>
      </c>
      <c r="K182" s="103" t="s">
        <v>621</v>
      </c>
      <c r="L182" s="103" t="s">
        <v>621</v>
      </c>
      <c r="M182" s="103" t="s">
        <v>621</v>
      </c>
      <c r="N182" s="103" t="s">
        <v>623</v>
      </c>
      <c r="O182" s="103" t="s">
        <v>622</v>
      </c>
      <c r="P182" s="103" t="s">
        <v>621</v>
      </c>
      <c r="Q182" s="103" t="s">
        <v>621</v>
      </c>
      <c r="R182" s="103" t="s">
        <v>621</v>
      </c>
      <c r="S182" s="103" t="s">
        <v>621</v>
      </c>
      <c r="T182" s="103" t="s">
        <v>621</v>
      </c>
      <c r="U182" s="103" t="s">
        <v>621</v>
      </c>
      <c r="V182" s="103" t="s">
        <v>621</v>
      </c>
      <c r="W182" s="103" t="s">
        <v>621</v>
      </c>
      <c r="X182" s="103" t="s">
        <v>621</v>
      </c>
      <c r="Y182" s="103" t="s">
        <v>621</v>
      </c>
      <c r="Z182" s="103" t="s">
        <v>623</v>
      </c>
      <c r="AA182" s="103" t="s">
        <v>623</v>
      </c>
      <c r="AB182" s="103" t="s">
        <v>622</v>
      </c>
      <c r="AC182" s="103" t="s">
        <v>621</v>
      </c>
      <c r="AD182" s="103" t="s">
        <v>621</v>
      </c>
      <c r="AE182" s="103" t="s">
        <v>620</v>
      </c>
      <c r="AF182" s="103" t="s">
        <v>621</v>
      </c>
      <c r="AG182" s="103" t="s">
        <v>621</v>
      </c>
      <c r="AH182" s="103" t="s">
        <v>621</v>
      </c>
      <c r="AI182" s="103" t="s">
        <v>621</v>
      </c>
      <c r="AJ182" s="103" t="s">
        <v>621</v>
      </c>
      <c r="AK182" s="103" t="s">
        <v>621</v>
      </c>
      <c r="AL182" s="103" t="s">
        <v>621</v>
      </c>
      <c r="AM182" s="103" t="s">
        <v>623</v>
      </c>
      <c r="AN182" s="103" t="s">
        <v>621</v>
      </c>
      <c r="AO182" s="103" t="s">
        <v>621</v>
      </c>
      <c r="AP182" s="103" t="s">
        <v>621</v>
      </c>
      <c r="AQ182" s="103" t="s">
        <v>621</v>
      </c>
      <c r="AR182" s="103" t="s">
        <v>621</v>
      </c>
      <c r="AS182" s="103" t="s">
        <v>621</v>
      </c>
      <c r="AT182" s="103" t="s">
        <v>621</v>
      </c>
      <c r="AU182" s="103" t="s">
        <v>621</v>
      </c>
      <c r="AV182" s="103" t="s">
        <v>621</v>
      </c>
      <c r="AW182" s="103" t="s">
        <v>621</v>
      </c>
      <c r="AX182" s="103" t="s">
        <v>621</v>
      </c>
      <c r="AY182" s="103" t="s">
        <v>623</v>
      </c>
      <c r="AZ182" s="103" t="s">
        <v>621</v>
      </c>
      <c r="BA182" s="103" t="s">
        <v>621</v>
      </c>
      <c r="BC182" s="103">
        <f t="shared" si="20"/>
        <v>41</v>
      </c>
      <c r="BD182" s="103">
        <f t="shared" si="20"/>
        <v>2</v>
      </c>
      <c r="BE182" s="103">
        <f t="shared" si="20"/>
        <v>1</v>
      </c>
      <c r="BF182" s="103">
        <f t="shared" si="20"/>
        <v>6</v>
      </c>
      <c r="BG182" s="103">
        <f t="shared" si="20"/>
        <v>0</v>
      </c>
      <c r="BH182" s="103">
        <f t="shared" si="15"/>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622</v>
      </c>
      <c r="P183" s="103" t="s">
        <v>621</v>
      </c>
      <c r="Q183" s="103" t="s">
        <v>621</v>
      </c>
      <c r="R183" s="103" t="s">
        <v>621</v>
      </c>
      <c r="S183" s="103" t="s">
        <v>621</v>
      </c>
      <c r="T183" s="103" t="s">
        <v>623</v>
      </c>
      <c r="U183" s="103" t="s">
        <v>621</v>
      </c>
      <c r="V183" s="103" t="s">
        <v>621</v>
      </c>
      <c r="W183" s="103" t="s">
        <v>621</v>
      </c>
      <c r="X183" s="103" t="s">
        <v>621</v>
      </c>
      <c r="Y183" s="103" t="s">
        <v>621</v>
      </c>
      <c r="Z183" s="103" t="s">
        <v>621</v>
      </c>
      <c r="AA183" s="103" t="s">
        <v>621</v>
      </c>
      <c r="AB183" s="103" t="s">
        <v>622</v>
      </c>
      <c r="AC183" s="103" t="s">
        <v>621</v>
      </c>
      <c r="AD183" s="103" t="s">
        <v>621</v>
      </c>
      <c r="AE183" s="103" t="s">
        <v>621</v>
      </c>
      <c r="AF183" s="103" t="s">
        <v>621</v>
      </c>
      <c r="AG183" s="103" t="s">
        <v>621</v>
      </c>
      <c r="AH183" s="103" t="s">
        <v>621</v>
      </c>
      <c r="AI183" s="103" t="s">
        <v>623</v>
      </c>
      <c r="AJ183" s="103" t="s">
        <v>621</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623</v>
      </c>
      <c r="AZ183" s="103" t="s">
        <v>621</v>
      </c>
      <c r="BA183" s="103" t="s">
        <v>621</v>
      </c>
      <c r="BC183" s="103">
        <f t="shared" si="20"/>
        <v>45</v>
      </c>
      <c r="BD183" s="103">
        <f t="shared" si="20"/>
        <v>2</v>
      </c>
      <c r="BE183" s="103">
        <f t="shared" si="20"/>
        <v>0</v>
      </c>
      <c r="BF183" s="103">
        <f t="shared" si="20"/>
        <v>3</v>
      </c>
      <c r="BG183" s="103">
        <f t="shared" si="20"/>
        <v>0</v>
      </c>
      <c r="BH183" s="103">
        <f t="shared" si="15"/>
        <v>47</v>
      </c>
    </row>
    <row r="184" spans="1:60" x14ac:dyDescent="0.25">
      <c r="A184" s="100">
        <v>511</v>
      </c>
      <c r="B184" s="67" t="s">
        <v>184</v>
      </c>
      <c r="C184" s="67" t="s">
        <v>174</v>
      </c>
      <c r="D184" s="103" t="s">
        <v>620</v>
      </c>
      <c r="E184" s="103" t="s">
        <v>621</v>
      </c>
      <c r="F184" s="103" t="s">
        <v>621</v>
      </c>
      <c r="G184" s="103" t="s">
        <v>621</v>
      </c>
      <c r="H184" s="103" t="s">
        <v>621</v>
      </c>
      <c r="I184" s="103" t="s">
        <v>621</v>
      </c>
      <c r="J184" s="103" t="s">
        <v>620</v>
      </c>
      <c r="K184" s="103" t="s">
        <v>621</v>
      </c>
      <c r="L184" s="103" t="s">
        <v>621</v>
      </c>
      <c r="M184" s="103" t="s">
        <v>621</v>
      </c>
      <c r="N184" s="103" t="s">
        <v>620</v>
      </c>
      <c r="O184" s="103" t="s">
        <v>621</v>
      </c>
      <c r="P184" s="103" t="s">
        <v>621</v>
      </c>
      <c r="Q184" s="103" t="s">
        <v>620</v>
      </c>
      <c r="R184" s="103" t="s">
        <v>621</v>
      </c>
      <c r="S184" s="103" t="s">
        <v>621</v>
      </c>
      <c r="T184" s="103" t="s">
        <v>621</v>
      </c>
      <c r="U184" s="103" t="s">
        <v>621</v>
      </c>
      <c r="V184" s="103" t="s">
        <v>621</v>
      </c>
      <c r="W184" s="103" t="s">
        <v>621</v>
      </c>
      <c r="X184" s="103" t="s">
        <v>621</v>
      </c>
      <c r="Y184" s="103" t="s">
        <v>621</v>
      </c>
      <c r="Z184" s="103" t="s">
        <v>621</v>
      </c>
      <c r="AA184" s="103" t="s">
        <v>621</v>
      </c>
      <c r="AB184" s="103" t="s">
        <v>622</v>
      </c>
      <c r="AC184" s="103" t="s">
        <v>620</v>
      </c>
      <c r="AD184" s="103" t="s">
        <v>621</v>
      </c>
      <c r="AE184" s="103" t="s">
        <v>622</v>
      </c>
      <c r="AF184" s="103" t="s">
        <v>621</v>
      </c>
      <c r="AG184" s="103" t="s">
        <v>621</v>
      </c>
      <c r="AH184" s="103" t="s">
        <v>621</v>
      </c>
      <c r="AI184" s="103" t="s">
        <v>623</v>
      </c>
      <c r="AJ184" s="103" t="s">
        <v>620</v>
      </c>
      <c r="AK184" s="103" t="s">
        <v>621</v>
      </c>
      <c r="AL184" s="103" t="s">
        <v>621</v>
      </c>
      <c r="AM184" s="103" t="s">
        <v>621</v>
      </c>
      <c r="AN184" s="103" t="s">
        <v>621</v>
      </c>
      <c r="AO184" s="103" t="s">
        <v>621</v>
      </c>
      <c r="AP184" s="103" t="s">
        <v>621</v>
      </c>
      <c r="AQ184" s="103" t="s">
        <v>621</v>
      </c>
      <c r="AR184" s="103" t="s">
        <v>621</v>
      </c>
      <c r="AS184" s="103" t="s">
        <v>622</v>
      </c>
      <c r="AT184" s="103" t="s">
        <v>621</v>
      </c>
      <c r="AU184" s="103" t="s">
        <v>621</v>
      </c>
      <c r="AV184" s="103" t="s">
        <v>621</v>
      </c>
      <c r="AW184" s="103" t="s">
        <v>621</v>
      </c>
      <c r="AX184" s="103" t="s">
        <v>621</v>
      </c>
      <c r="AY184" s="103" t="s">
        <v>621</v>
      </c>
      <c r="AZ184" s="103" t="s">
        <v>621</v>
      </c>
      <c r="BA184" s="103" t="s">
        <v>621</v>
      </c>
      <c r="BC184" s="103">
        <f t="shared" ref="BC184:BG193" si="21">COUNTIF($D184:$BA184,BC$3)</f>
        <v>40</v>
      </c>
      <c r="BD184" s="103">
        <f t="shared" si="21"/>
        <v>3</v>
      </c>
      <c r="BE184" s="103">
        <f t="shared" si="21"/>
        <v>6</v>
      </c>
      <c r="BF184" s="103">
        <f t="shared" si="21"/>
        <v>1</v>
      </c>
      <c r="BG184" s="103">
        <f t="shared" si="21"/>
        <v>0</v>
      </c>
      <c r="BH184" s="103">
        <f t="shared" si="15"/>
        <v>49</v>
      </c>
    </row>
    <row r="185" spans="1:60" x14ac:dyDescent="0.25">
      <c r="A185" s="100">
        <v>512</v>
      </c>
      <c r="B185" s="67" t="s">
        <v>185</v>
      </c>
      <c r="C185" s="67" t="s">
        <v>174</v>
      </c>
      <c r="D185" s="103" t="s">
        <v>623</v>
      </c>
      <c r="E185" s="103" t="s">
        <v>621</v>
      </c>
      <c r="F185" s="103" t="s">
        <v>621</v>
      </c>
      <c r="G185" s="103" t="s">
        <v>621</v>
      </c>
      <c r="H185" s="103" t="s">
        <v>621</v>
      </c>
      <c r="I185" s="103" t="s">
        <v>621</v>
      </c>
      <c r="J185" s="103" t="s">
        <v>621</v>
      </c>
      <c r="K185" s="103" t="s">
        <v>622</v>
      </c>
      <c r="L185" s="103" t="s">
        <v>621</v>
      </c>
      <c r="M185" s="103" t="s">
        <v>621</v>
      </c>
      <c r="N185" s="103" t="s">
        <v>620</v>
      </c>
      <c r="O185" s="103" t="s">
        <v>622</v>
      </c>
      <c r="P185" s="103" t="s">
        <v>621</v>
      </c>
      <c r="Q185" s="103" t="s">
        <v>621</v>
      </c>
      <c r="R185" s="103" t="s">
        <v>621</v>
      </c>
      <c r="S185" s="103" t="s">
        <v>621</v>
      </c>
      <c r="T185" s="103" t="s">
        <v>623</v>
      </c>
      <c r="U185" s="103" t="s">
        <v>621</v>
      </c>
      <c r="V185" s="103" t="s">
        <v>621</v>
      </c>
      <c r="W185" s="103" t="s">
        <v>621</v>
      </c>
      <c r="X185" s="103" t="s">
        <v>621</v>
      </c>
      <c r="Y185" s="103" t="s">
        <v>621</v>
      </c>
      <c r="Z185" s="103" t="s">
        <v>621</v>
      </c>
      <c r="AA185" s="103" t="s">
        <v>623</v>
      </c>
      <c r="AB185" s="103" t="s">
        <v>622</v>
      </c>
      <c r="AC185" s="103" t="s">
        <v>620</v>
      </c>
      <c r="AD185" s="103" t="s">
        <v>621</v>
      </c>
      <c r="AE185" s="103" t="s">
        <v>621</v>
      </c>
      <c r="AF185" s="103" t="s">
        <v>621</v>
      </c>
      <c r="AG185" s="103" t="s">
        <v>622</v>
      </c>
      <c r="AH185" s="103" t="s">
        <v>621</v>
      </c>
      <c r="AI185" s="103" t="s">
        <v>623</v>
      </c>
      <c r="AJ185" s="103" t="s">
        <v>621</v>
      </c>
      <c r="AK185" s="103" t="s">
        <v>621</v>
      </c>
      <c r="AL185" s="103" t="s">
        <v>621</v>
      </c>
      <c r="AM185" s="103" t="s">
        <v>621</v>
      </c>
      <c r="AN185" s="103" t="s">
        <v>621</v>
      </c>
      <c r="AO185" s="103" t="s">
        <v>621</v>
      </c>
      <c r="AP185" s="103" t="s">
        <v>621</v>
      </c>
      <c r="AQ185" s="103" t="s">
        <v>621</v>
      </c>
      <c r="AR185" s="103" t="s">
        <v>621</v>
      </c>
      <c r="AS185" s="103" t="s">
        <v>622</v>
      </c>
      <c r="AT185" s="103" t="s">
        <v>621</v>
      </c>
      <c r="AU185" s="103" t="s">
        <v>621</v>
      </c>
      <c r="AV185" s="103" t="s">
        <v>621</v>
      </c>
      <c r="AW185" s="103" t="s">
        <v>621</v>
      </c>
      <c r="AX185" s="103" t="s">
        <v>621</v>
      </c>
      <c r="AY185" s="103" t="s">
        <v>620</v>
      </c>
      <c r="AZ185" s="103" t="s">
        <v>621</v>
      </c>
      <c r="BA185" s="103" t="s">
        <v>621</v>
      </c>
      <c r="BC185" s="103">
        <f t="shared" si="21"/>
        <v>38</v>
      </c>
      <c r="BD185" s="103">
        <f t="shared" si="21"/>
        <v>5</v>
      </c>
      <c r="BE185" s="103">
        <f t="shared" si="21"/>
        <v>3</v>
      </c>
      <c r="BF185" s="103">
        <f t="shared" si="21"/>
        <v>4</v>
      </c>
      <c r="BG185" s="103">
        <f t="shared" si="21"/>
        <v>0</v>
      </c>
      <c r="BH185" s="103">
        <f t="shared" si="15"/>
        <v>46</v>
      </c>
    </row>
    <row r="186" spans="1:60" x14ac:dyDescent="0.25">
      <c r="A186" s="100">
        <v>513</v>
      </c>
      <c r="B186" s="67" t="s">
        <v>186</v>
      </c>
      <c r="C186" s="67" t="s">
        <v>174</v>
      </c>
      <c r="D186" s="103" t="s">
        <v>623</v>
      </c>
      <c r="E186" s="103" t="s">
        <v>621</v>
      </c>
      <c r="F186" s="103" t="s">
        <v>620</v>
      </c>
      <c r="G186" s="103" t="s">
        <v>621</v>
      </c>
      <c r="H186" s="103" t="s">
        <v>621</v>
      </c>
      <c r="I186" s="103" t="s">
        <v>620</v>
      </c>
      <c r="J186" s="103" t="s">
        <v>620</v>
      </c>
      <c r="K186" s="103" t="s">
        <v>622</v>
      </c>
      <c r="L186" s="103" t="s">
        <v>621</v>
      </c>
      <c r="M186" s="103" t="s">
        <v>623</v>
      </c>
      <c r="N186" s="103" t="s">
        <v>623</v>
      </c>
      <c r="O186" s="103" t="s">
        <v>622</v>
      </c>
      <c r="P186" s="103" t="s">
        <v>621</v>
      </c>
      <c r="Q186" s="103" t="s">
        <v>620</v>
      </c>
      <c r="R186" s="103" t="s">
        <v>621</v>
      </c>
      <c r="S186" s="103" t="s">
        <v>621</v>
      </c>
      <c r="T186" s="103" t="s">
        <v>621</v>
      </c>
      <c r="U186" s="103" t="s">
        <v>621</v>
      </c>
      <c r="V186" s="103" t="s">
        <v>621</v>
      </c>
      <c r="W186" s="103" t="s">
        <v>620</v>
      </c>
      <c r="X186" s="103" t="s">
        <v>620</v>
      </c>
      <c r="Y186" s="103" t="s">
        <v>621</v>
      </c>
      <c r="Z186" s="103" t="s">
        <v>620</v>
      </c>
      <c r="AA186" s="103" t="s">
        <v>620</v>
      </c>
      <c r="AB186" s="103" t="s">
        <v>622</v>
      </c>
      <c r="AC186" s="103" t="s">
        <v>622</v>
      </c>
      <c r="AD186" s="103" t="s">
        <v>621</v>
      </c>
      <c r="AE186" s="103" t="s">
        <v>622</v>
      </c>
      <c r="AF186" s="103" t="s">
        <v>623</v>
      </c>
      <c r="AG186" s="103" t="s">
        <v>621</v>
      </c>
      <c r="AH186" s="103" t="s">
        <v>620</v>
      </c>
      <c r="AI186" s="103" t="s">
        <v>623</v>
      </c>
      <c r="AJ186" s="103" t="s">
        <v>623</v>
      </c>
      <c r="AK186" s="103" t="s">
        <v>621</v>
      </c>
      <c r="AL186" s="103" t="s">
        <v>621</v>
      </c>
      <c r="AM186" s="103" t="s">
        <v>621</v>
      </c>
      <c r="AN186" s="103" t="s">
        <v>620</v>
      </c>
      <c r="AO186" s="103" t="s">
        <v>620</v>
      </c>
      <c r="AP186" s="103" t="s">
        <v>621</v>
      </c>
      <c r="AQ186" s="103" t="s">
        <v>621</v>
      </c>
      <c r="AR186" s="103" t="s">
        <v>620</v>
      </c>
      <c r="AS186" s="103" t="s">
        <v>623</v>
      </c>
      <c r="AT186" s="103" t="s">
        <v>621</v>
      </c>
      <c r="AU186" s="103" t="s">
        <v>621</v>
      </c>
      <c r="AV186" s="103" t="s">
        <v>621</v>
      </c>
      <c r="AW186" s="103" t="s">
        <v>621</v>
      </c>
      <c r="AX186" s="103" t="s">
        <v>621</v>
      </c>
      <c r="AY186" s="103" t="s">
        <v>620</v>
      </c>
      <c r="AZ186" s="103" t="s">
        <v>622</v>
      </c>
      <c r="BA186" s="103" t="s">
        <v>622</v>
      </c>
      <c r="BC186" s="103">
        <f t="shared" si="21"/>
        <v>23</v>
      </c>
      <c r="BD186" s="103">
        <f t="shared" si="21"/>
        <v>7</v>
      </c>
      <c r="BE186" s="103">
        <f t="shared" si="21"/>
        <v>13</v>
      </c>
      <c r="BF186" s="103">
        <f t="shared" si="21"/>
        <v>7</v>
      </c>
      <c r="BG186" s="103">
        <f t="shared" si="21"/>
        <v>0</v>
      </c>
      <c r="BH186" s="103">
        <f t="shared" si="15"/>
        <v>43</v>
      </c>
    </row>
    <row r="187" spans="1:60" x14ac:dyDescent="0.25">
      <c r="A187" s="100">
        <v>514</v>
      </c>
      <c r="B187" s="67" t="s">
        <v>187</v>
      </c>
      <c r="C187" s="67" t="s">
        <v>174</v>
      </c>
      <c r="D187" s="103" t="s">
        <v>620</v>
      </c>
      <c r="E187" s="103" t="s">
        <v>621</v>
      </c>
      <c r="F187" s="103" t="s">
        <v>620</v>
      </c>
      <c r="G187" s="103" t="s">
        <v>620</v>
      </c>
      <c r="H187" s="103" t="s">
        <v>621</v>
      </c>
      <c r="I187" s="103" t="s">
        <v>621</v>
      </c>
      <c r="J187" s="103" t="s">
        <v>623</v>
      </c>
      <c r="K187" s="103" t="s">
        <v>620</v>
      </c>
      <c r="L187" s="103" t="s">
        <v>621</v>
      </c>
      <c r="M187" s="103" t="s">
        <v>621</v>
      </c>
      <c r="N187" s="103" t="s">
        <v>620</v>
      </c>
      <c r="O187" s="103" t="s">
        <v>623</v>
      </c>
      <c r="P187" s="103" t="s">
        <v>621</v>
      </c>
      <c r="Q187" s="103" t="s">
        <v>621</v>
      </c>
      <c r="R187" s="103" t="s">
        <v>621</v>
      </c>
      <c r="S187" s="103" t="s">
        <v>621</v>
      </c>
      <c r="T187" s="103" t="s">
        <v>621</v>
      </c>
      <c r="U187" s="103" t="s">
        <v>621</v>
      </c>
      <c r="V187" s="103" t="s">
        <v>621</v>
      </c>
      <c r="W187" s="103" t="s">
        <v>620</v>
      </c>
      <c r="X187" s="103" t="s">
        <v>621</v>
      </c>
      <c r="Y187" s="103" t="s">
        <v>621</v>
      </c>
      <c r="Z187" s="103" t="s">
        <v>621</v>
      </c>
      <c r="AA187" s="103" t="s">
        <v>621</v>
      </c>
      <c r="AB187" s="103" t="s">
        <v>622</v>
      </c>
      <c r="AC187" s="103" t="s">
        <v>621</v>
      </c>
      <c r="AD187" s="103" t="s">
        <v>621</v>
      </c>
      <c r="AE187" s="103" t="s">
        <v>620</v>
      </c>
      <c r="AF187" s="103" t="s">
        <v>620</v>
      </c>
      <c r="AG187" s="103" t="s">
        <v>621</v>
      </c>
      <c r="AH187" s="103" t="s">
        <v>621</v>
      </c>
      <c r="AI187" s="103" t="s">
        <v>621</v>
      </c>
      <c r="AJ187" s="103" t="s">
        <v>621</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621</v>
      </c>
      <c r="AY187" s="103" t="s">
        <v>623</v>
      </c>
      <c r="AZ187" s="103" t="s">
        <v>621</v>
      </c>
      <c r="BA187" s="103" t="s">
        <v>621</v>
      </c>
      <c r="BC187" s="103">
        <f t="shared" si="21"/>
        <v>37</v>
      </c>
      <c r="BD187" s="103">
        <f t="shared" si="21"/>
        <v>1</v>
      </c>
      <c r="BE187" s="103">
        <f t="shared" si="21"/>
        <v>9</v>
      </c>
      <c r="BF187" s="103">
        <f t="shared" si="21"/>
        <v>3</v>
      </c>
      <c r="BG187" s="103">
        <f t="shared" si="21"/>
        <v>0</v>
      </c>
      <c r="BH187" s="103">
        <f t="shared" si="15"/>
        <v>47</v>
      </c>
    </row>
    <row r="188" spans="1:60" x14ac:dyDescent="0.25">
      <c r="A188" s="100">
        <v>515</v>
      </c>
      <c r="B188" s="67" t="s">
        <v>188</v>
      </c>
      <c r="C188" s="67" t="s">
        <v>174</v>
      </c>
      <c r="D188" s="103" t="s">
        <v>623</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621</v>
      </c>
      <c r="Q188" s="103" t="s">
        <v>621</v>
      </c>
      <c r="R188" s="103" t="s">
        <v>621</v>
      </c>
      <c r="S188" s="103" t="s">
        <v>621</v>
      </c>
      <c r="T188" s="103" t="s">
        <v>623</v>
      </c>
      <c r="U188" s="103" t="s">
        <v>621</v>
      </c>
      <c r="V188" s="103" t="s">
        <v>621</v>
      </c>
      <c r="W188" s="103" t="s">
        <v>621</v>
      </c>
      <c r="X188" s="103" t="s">
        <v>621</v>
      </c>
      <c r="Y188" s="103" t="s">
        <v>621</v>
      </c>
      <c r="Z188" s="103" t="s">
        <v>621</v>
      </c>
      <c r="AA188" s="103" t="s">
        <v>621</v>
      </c>
      <c r="AB188" s="103" t="s">
        <v>622</v>
      </c>
      <c r="AC188" s="103" t="s">
        <v>623</v>
      </c>
      <c r="AD188" s="103" t="s">
        <v>621</v>
      </c>
      <c r="AE188" s="103" t="s">
        <v>622</v>
      </c>
      <c r="AF188" s="103" t="s">
        <v>621</v>
      </c>
      <c r="AG188" s="103" t="s">
        <v>621</v>
      </c>
      <c r="AH188" s="103" t="s">
        <v>621</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621</v>
      </c>
      <c r="BA188" s="103" t="s">
        <v>621</v>
      </c>
      <c r="BC188" s="103">
        <f t="shared" si="21"/>
        <v>43</v>
      </c>
      <c r="BD188" s="103">
        <f t="shared" si="21"/>
        <v>3</v>
      </c>
      <c r="BE188" s="103">
        <f t="shared" si="21"/>
        <v>0</v>
      </c>
      <c r="BF188" s="103">
        <f t="shared" si="21"/>
        <v>4</v>
      </c>
      <c r="BG188" s="103">
        <f t="shared" si="21"/>
        <v>0</v>
      </c>
      <c r="BH188" s="103">
        <f t="shared" si="15"/>
        <v>46</v>
      </c>
    </row>
    <row r="189" spans="1:60" x14ac:dyDescent="0.25">
      <c r="A189" s="100">
        <v>516</v>
      </c>
      <c r="B189" s="67" t="s">
        <v>189</v>
      </c>
      <c r="C189" s="67" t="s">
        <v>174</v>
      </c>
      <c r="D189" s="103" t="s">
        <v>620</v>
      </c>
      <c r="E189" s="103" t="s">
        <v>621</v>
      </c>
      <c r="F189" s="103" t="s">
        <v>620</v>
      </c>
      <c r="G189" s="103" t="s">
        <v>620</v>
      </c>
      <c r="H189" s="103" t="s">
        <v>621</v>
      </c>
      <c r="I189" s="103" t="s">
        <v>620</v>
      </c>
      <c r="J189" s="103" t="s">
        <v>621</v>
      </c>
      <c r="K189" s="103" t="s">
        <v>622</v>
      </c>
      <c r="L189" s="103" t="s">
        <v>621</v>
      </c>
      <c r="M189" s="103" t="s">
        <v>621</v>
      </c>
      <c r="N189" s="103" t="s">
        <v>620</v>
      </c>
      <c r="O189" s="103" t="s">
        <v>622</v>
      </c>
      <c r="P189" s="103" t="s">
        <v>620</v>
      </c>
      <c r="Q189" s="103" t="s">
        <v>621</v>
      </c>
      <c r="R189" s="103" t="s">
        <v>621</v>
      </c>
      <c r="S189" s="103" t="s">
        <v>620</v>
      </c>
      <c r="T189" s="103" t="s">
        <v>621</v>
      </c>
      <c r="U189" s="103" t="s">
        <v>621</v>
      </c>
      <c r="V189" s="103" t="s">
        <v>621</v>
      </c>
      <c r="W189" s="103" t="s">
        <v>621</v>
      </c>
      <c r="X189" s="103" t="s">
        <v>621</v>
      </c>
      <c r="Y189" s="103" t="s">
        <v>621</v>
      </c>
      <c r="Z189" s="103" t="s">
        <v>620</v>
      </c>
      <c r="AA189" s="103" t="s">
        <v>621</v>
      </c>
      <c r="AB189" s="103" t="s">
        <v>622</v>
      </c>
      <c r="AC189" s="103" t="s">
        <v>620</v>
      </c>
      <c r="AD189" s="103" t="s">
        <v>621</v>
      </c>
      <c r="AE189" s="103" t="s">
        <v>622</v>
      </c>
      <c r="AF189" s="103" t="s">
        <v>621</v>
      </c>
      <c r="AG189" s="103" t="s">
        <v>622</v>
      </c>
      <c r="AH189" s="103" t="s">
        <v>621</v>
      </c>
      <c r="AI189" s="103" t="s">
        <v>623</v>
      </c>
      <c r="AJ189" s="103" t="s">
        <v>621</v>
      </c>
      <c r="AK189" s="103" t="s">
        <v>621</v>
      </c>
      <c r="AL189" s="103" t="s">
        <v>621</v>
      </c>
      <c r="AM189" s="103" t="s">
        <v>621</v>
      </c>
      <c r="AN189" s="103" t="s">
        <v>621</v>
      </c>
      <c r="AO189" s="103" t="s">
        <v>621</v>
      </c>
      <c r="AP189" s="103" t="s">
        <v>623</v>
      </c>
      <c r="AQ189" s="103" t="s">
        <v>621</v>
      </c>
      <c r="AR189" s="103" t="s">
        <v>621</v>
      </c>
      <c r="AS189" s="103" t="s">
        <v>622</v>
      </c>
      <c r="AT189" s="103" t="s">
        <v>621</v>
      </c>
      <c r="AU189" s="103" t="s">
        <v>621</v>
      </c>
      <c r="AV189" s="103" t="s">
        <v>621</v>
      </c>
      <c r="AW189" s="103" t="s">
        <v>621</v>
      </c>
      <c r="AX189" s="103" t="s">
        <v>621</v>
      </c>
      <c r="AY189" s="103" t="s">
        <v>620</v>
      </c>
      <c r="AZ189" s="103" t="s">
        <v>621</v>
      </c>
      <c r="BA189" s="103" t="s">
        <v>621</v>
      </c>
      <c r="BC189" s="103">
        <f t="shared" si="21"/>
        <v>32</v>
      </c>
      <c r="BD189" s="103">
        <f t="shared" si="21"/>
        <v>6</v>
      </c>
      <c r="BE189" s="103">
        <f t="shared" si="21"/>
        <v>10</v>
      </c>
      <c r="BF189" s="103">
        <f t="shared" si="21"/>
        <v>2</v>
      </c>
      <c r="BG189" s="103">
        <f t="shared" si="21"/>
        <v>0</v>
      </c>
      <c r="BH189" s="103">
        <f t="shared" si="15"/>
        <v>48</v>
      </c>
    </row>
    <row r="190" spans="1:60" x14ac:dyDescent="0.25">
      <c r="A190" s="101">
        <v>601</v>
      </c>
      <c r="B190" s="67" t="s">
        <v>190</v>
      </c>
      <c r="C190" s="67" t="s">
        <v>191</v>
      </c>
      <c r="D190" s="103" t="s">
        <v>621</v>
      </c>
      <c r="E190" s="103" t="s">
        <v>621</v>
      </c>
      <c r="F190" s="103" t="s">
        <v>621</v>
      </c>
      <c r="G190" s="103" t="s">
        <v>621</v>
      </c>
      <c r="H190" s="103" t="s">
        <v>621</v>
      </c>
      <c r="I190" s="103" t="s">
        <v>621</v>
      </c>
      <c r="J190" s="103" t="s">
        <v>620</v>
      </c>
      <c r="K190" s="103" t="s">
        <v>621</v>
      </c>
      <c r="L190" s="103" t="s">
        <v>621</v>
      </c>
      <c r="M190" s="103" t="s">
        <v>621</v>
      </c>
      <c r="N190" s="103" t="s">
        <v>623</v>
      </c>
      <c r="O190" s="103" t="s">
        <v>621</v>
      </c>
      <c r="P190" s="103" t="s">
        <v>621</v>
      </c>
      <c r="Q190" s="103" t="s">
        <v>621</v>
      </c>
      <c r="R190" s="103" t="s">
        <v>621</v>
      </c>
      <c r="S190" s="103" t="s">
        <v>621</v>
      </c>
      <c r="T190" s="103" t="s">
        <v>621</v>
      </c>
      <c r="U190" s="103" t="s">
        <v>621</v>
      </c>
      <c r="V190" s="103" t="s">
        <v>726</v>
      </c>
      <c r="W190" s="103" t="s">
        <v>621</v>
      </c>
      <c r="X190" s="103" t="s">
        <v>621</v>
      </c>
      <c r="Y190" s="103" t="s">
        <v>621</v>
      </c>
      <c r="Z190" s="103" t="s">
        <v>621</v>
      </c>
      <c r="AA190" s="103" t="s">
        <v>621</v>
      </c>
      <c r="AB190" s="103" t="s">
        <v>622</v>
      </c>
      <c r="AC190" s="103" t="s">
        <v>621</v>
      </c>
      <c r="AD190" s="103" t="s">
        <v>621</v>
      </c>
      <c r="AE190" s="103" t="s">
        <v>621</v>
      </c>
      <c r="AF190" s="103" t="s">
        <v>620</v>
      </c>
      <c r="AG190" s="103" t="s">
        <v>621</v>
      </c>
      <c r="AH190" s="103" t="s">
        <v>621</v>
      </c>
      <c r="AI190" s="103" t="s">
        <v>621</v>
      </c>
      <c r="AJ190" s="103" t="s">
        <v>621</v>
      </c>
      <c r="AK190" s="103" t="s">
        <v>621</v>
      </c>
      <c r="AL190" s="103" t="s">
        <v>621</v>
      </c>
      <c r="AM190" s="103" t="s">
        <v>621</v>
      </c>
      <c r="AN190" s="103" t="s">
        <v>621</v>
      </c>
      <c r="AO190" s="103" t="s">
        <v>621</v>
      </c>
      <c r="AP190" s="103" t="s">
        <v>621</v>
      </c>
      <c r="AQ190" s="103" t="s">
        <v>621</v>
      </c>
      <c r="AR190" s="103" t="s">
        <v>621</v>
      </c>
      <c r="AS190" s="103" t="s">
        <v>621</v>
      </c>
      <c r="AT190" s="103" t="s">
        <v>621</v>
      </c>
      <c r="AU190" s="103" t="s">
        <v>621</v>
      </c>
      <c r="AV190" s="103" t="s">
        <v>621</v>
      </c>
      <c r="AW190" s="103" t="s">
        <v>621</v>
      </c>
      <c r="AX190" s="103" t="s">
        <v>621</v>
      </c>
      <c r="AY190" s="103" t="s">
        <v>620</v>
      </c>
      <c r="AZ190" s="103" t="s">
        <v>621</v>
      </c>
      <c r="BA190" s="103" t="s">
        <v>623</v>
      </c>
      <c r="BC190" s="103">
        <f t="shared" si="21"/>
        <v>43</v>
      </c>
      <c r="BD190" s="103">
        <f t="shared" si="21"/>
        <v>1</v>
      </c>
      <c r="BE190" s="103">
        <f t="shared" si="21"/>
        <v>3</v>
      </c>
      <c r="BF190" s="103">
        <f t="shared" si="21"/>
        <v>2</v>
      </c>
      <c r="BG190" s="103">
        <f t="shared" si="21"/>
        <v>0</v>
      </c>
      <c r="BH190" s="103">
        <f t="shared" si="15"/>
        <v>47</v>
      </c>
    </row>
    <row r="191" spans="1:60" x14ac:dyDescent="0.25">
      <c r="A191" s="100">
        <v>602</v>
      </c>
      <c r="B191" s="67" t="s">
        <v>192</v>
      </c>
      <c r="C191" s="67" t="s">
        <v>191</v>
      </c>
      <c r="D191" s="103" t="s">
        <v>623</v>
      </c>
      <c r="E191" s="103" t="s">
        <v>620</v>
      </c>
      <c r="F191" s="103" t="s">
        <v>620</v>
      </c>
      <c r="G191" s="103" t="s">
        <v>621</v>
      </c>
      <c r="H191" s="103" t="s">
        <v>621</v>
      </c>
      <c r="I191" s="103" t="s">
        <v>621</v>
      </c>
      <c r="J191" s="103" t="s">
        <v>621</v>
      </c>
      <c r="K191" s="103" t="s">
        <v>621</v>
      </c>
      <c r="L191" s="103" t="s">
        <v>621</v>
      </c>
      <c r="M191" s="103" t="s">
        <v>621</v>
      </c>
      <c r="N191" s="103" t="s">
        <v>620</v>
      </c>
      <c r="O191" s="103" t="s">
        <v>621</v>
      </c>
      <c r="P191" s="103" t="s">
        <v>621</v>
      </c>
      <c r="Q191" s="103" t="s">
        <v>621</v>
      </c>
      <c r="R191" s="103" t="s">
        <v>621</v>
      </c>
      <c r="S191" s="103" t="s">
        <v>621</v>
      </c>
      <c r="T191" s="103" t="s">
        <v>621</v>
      </c>
      <c r="U191" s="103" t="s">
        <v>621</v>
      </c>
      <c r="V191" s="103" t="s">
        <v>621</v>
      </c>
      <c r="W191" s="103" t="s">
        <v>621</v>
      </c>
      <c r="X191" s="103" t="s">
        <v>620</v>
      </c>
      <c r="Y191" s="103" t="s">
        <v>621</v>
      </c>
      <c r="Z191" s="103" t="s">
        <v>621</v>
      </c>
      <c r="AA191" s="103" t="s">
        <v>620</v>
      </c>
      <c r="AB191" s="103" t="s">
        <v>623</v>
      </c>
      <c r="AC191" s="103" t="s">
        <v>623</v>
      </c>
      <c r="AD191" s="103" t="s">
        <v>621</v>
      </c>
      <c r="AE191" s="103" t="s">
        <v>621</v>
      </c>
      <c r="AF191" s="103" t="s">
        <v>621</v>
      </c>
      <c r="AG191" s="103" t="s">
        <v>621</v>
      </c>
      <c r="AH191" s="103" t="s">
        <v>621</v>
      </c>
      <c r="AI191" s="103" t="s">
        <v>621</v>
      </c>
      <c r="AJ191" s="103" t="s">
        <v>621</v>
      </c>
      <c r="AK191" s="103" t="s">
        <v>621</v>
      </c>
      <c r="AL191" s="103" t="s">
        <v>621</v>
      </c>
      <c r="AM191" s="103" t="s">
        <v>621</v>
      </c>
      <c r="AN191" s="103" t="s">
        <v>621</v>
      </c>
      <c r="AO191" s="103" t="s">
        <v>621</v>
      </c>
      <c r="AP191" s="103" t="s">
        <v>621</v>
      </c>
      <c r="AQ191" s="103" t="s">
        <v>621</v>
      </c>
      <c r="AR191" s="103" t="s">
        <v>621</v>
      </c>
      <c r="AS191" s="103" t="s">
        <v>622</v>
      </c>
      <c r="AT191" s="103" t="s">
        <v>621</v>
      </c>
      <c r="AU191" s="103" t="s">
        <v>621</v>
      </c>
      <c r="AV191" s="103" t="s">
        <v>621</v>
      </c>
      <c r="AW191" s="103" t="s">
        <v>621</v>
      </c>
      <c r="AX191" s="103" t="s">
        <v>621</v>
      </c>
      <c r="AY191" s="103" t="s">
        <v>621</v>
      </c>
      <c r="AZ191" s="103" t="s">
        <v>621</v>
      </c>
      <c r="BA191" s="103" t="s">
        <v>621</v>
      </c>
      <c r="BC191" s="103">
        <f t="shared" si="21"/>
        <v>41</v>
      </c>
      <c r="BD191" s="103">
        <f t="shared" si="21"/>
        <v>1</v>
      </c>
      <c r="BE191" s="103">
        <f t="shared" si="21"/>
        <v>5</v>
      </c>
      <c r="BF191" s="103">
        <f t="shared" si="21"/>
        <v>3</v>
      </c>
      <c r="BG191" s="103">
        <f t="shared" si="21"/>
        <v>0</v>
      </c>
      <c r="BH191" s="103">
        <f t="shared" si="15"/>
        <v>47</v>
      </c>
    </row>
    <row r="192" spans="1:60" x14ac:dyDescent="0.25">
      <c r="A192" s="100">
        <v>603</v>
      </c>
      <c r="B192" s="67" t="s">
        <v>193</v>
      </c>
      <c r="C192" s="67" t="s">
        <v>191</v>
      </c>
      <c r="D192" s="103" t="s">
        <v>623</v>
      </c>
      <c r="E192" s="103" t="s">
        <v>621</v>
      </c>
      <c r="F192" s="103" t="s">
        <v>621</v>
      </c>
      <c r="G192" s="103" t="s">
        <v>621</v>
      </c>
      <c r="H192" s="103" t="s">
        <v>621</v>
      </c>
      <c r="I192" s="103" t="s">
        <v>621</v>
      </c>
      <c r="J192" s="103" t="s">
        <v>621</v>
      </c>
      <c r="K192" s="103" t="s">
        <v>621</v>
      </c>
      <c r="L192" s="103" t="s">
        <v>621</v>
      </c>
      <c r="M192" s="103" t="s">
        <v>621</v>
      </c>
      <c r="N192" s="103" t="s">
        <v>623</v>
      </c>
      <c r="O192" s="103" t="s">
        <v>622</v>
      </c>
      <c r="P192" s="103" t="s">
        <v>621</v>
      </c>
      <c r="Q192" s="103" t="s">
        <v>621</v>
      </c>
      <c r="R192" s="103" t="s">
        <v>621</v>
      </c>
      <c r="S192" s="103" t="s">
        <v>621</v>
      </c>
      <c r="T192" s="103" t="s">
        <v>621</v>
      </c>
      <c r="U192" s="103" t="s">
        <v>621</v>
      </c>
      <c r="V192" s="103" t="s">
        <v>623</v>
      </c>
      <c r="W192" s="103" t="s">
        <v>621</v>
      </c>
      <c r="X192" s="103" t="s">
        <v>621</v>
      </c>
      <c r="Y192" s="103" t="s">
        <v>621</v>
      </c>
      <c r="Z192" s="103" t="s">
        <v>620</v>
      </c>
      <c r="AA192" s="103" t="s">
        <v>621</v>
      </c>
      <c r="AB192" s="103" t="s">
        <v>622</v>
      </c>
      <c r="AC192" s="103" t="s">
        <v>623</v>
      </c>
      <c r="AD192" s="103" t="s">
        <v>621</v>
      </c>
      <c r="AE192" s="103" t="s">
        <v>623</v>
      </c>
      <c r="AF192" s="103" t="s">
        <v>621</v>
      </c>
      <c r="AG192" s="103" t="s">
        <v>622</v>
      </c>
      <c r="AH192" s="103" t="s">
        <v>621</v>
      </c>
      <c r="AI192" s="103" t="s">
        <v>621</v>
      </c>
      <c r="AJ192" s="103" t="s">
        <v>623</v>
      </c>
      <c r="AK192" s="103" t="s">
        <v>621</v>
      </c>
      <c r="AL192" s="103" t="s">
        <v>621</v>
      </c>
      <c r="AM192" s="103" t="s">
        <v>621</v>
      </c>
      <c r="AN192" s="103" t="s">
        <v>621</v>
      </c>
      <c r="AO192" s="103" t="s">
        <v>621</v>
      </c>
      <c r="AP192" s="103" t="s">
        <v>621</v>
      </c>
      <c r="AQ192" s="103" t="s">
        <v>621</v>
      </c>
      <c r="AR192" s="103" t="s">
        <v>621</v>
      </c>
      <c r="AS192" s="103" t="s">
        <v>622</v>
      </c>
      <c r="AT192" s="103" t="s">
        <v>621</v>
      </c>
      <c r="AU192" s="103" t="s">
        <v>621</v>
      </c>
      <c r="AV192" s="103" t="s">
        <v>621</v>
      </c>
      <c r="AW192" s="103" t="s">
        <v>623</v>
      </c>
      <c r="AX192" s="103" t="s">
        <v>621</v>
      </c>
      <c r="AY192" s="103" t="s">
        <v>623</v>
      </c>
      <c r="AZ192" s="103" t="s">
        <v>622</v>
      </c>
      <c r="BA192" s="103" t="s">
        <v>621</v>
      </c>
      <c r="BC192" s="103">
        <f t="shared" si="21"/>
        <v>36</v>
      </c>
      <c r="BD192" s="103">
        <f t="shared" si="21"/>
        <v>5</v>
      </c>
      <c r="BE192" s="103">
        <f t="shared" si="21"/>
        <v>1</v>
      </c>
      <c r="BF192" s="103">
        <f t="shared" si="21"/>
        <v>8</v>
      </c>
      <c r="BG192" s="103">
        <f t="shared" si="21"/>
        <v>0</v>
      </c>
      <c r="BH192" s="103">
        <f t="shared" si="15"/>
        <v>42</v>
      </c>
    </row>
    <row r="193" spans="1:60" x14ac:dyDescent="0.25">
      <c r="A193" s="100">
        <v>604</v>
      </c>
      <c r="B193" s="67" t="s">
        <v>194</v>
      </c>
      <c r="C193" s="67" t="s">
        <v>191</v>
      </c>
      <c r="D193" s="103" t="s">
        <v>621</v>
      </c>
      <c r="E193" s="103" t="s">
        <v>621</v>
      </c>
      <c r="F193" s="103" t="s">
        <v>621</v>
      </c>
      <c r="G193" s="103" t="s">
        <v>621</v>
      </c>
      <c r="H193" s="103" t="s">
        <v>621</v>
      </c>
      <c r="I193" s="103" t="s">
        <v>621</v>
      </c>
      <c r="J193" s="103" t="s">
        <v>621</v>
      </c>
      <c r="K193" s="103" t="s">
        <v>622</v>
      </c>
      <c r="L193" s="103" t="s">
        <v>621</v>
      </c>
      <c r="M193" s="103" t="s">
        <v>620</v>
      </c>
      <c r="N193" s="103" t="s">
        <v>621</v>
      </c>
      <c r="O193" s="103" t="s">
        <v>621</v>
      </c>
      <c r="P193" s="103" t="s">
        <v>621</v>
      </c>
      <c r="Q193" s="103" t="s">
        <v>621</v>
      </c>
      <c r="R193" s="103" t="s">
        <v>621</v>
      </c>
      <c r="S193" s="103" t="s">
        <v>621</v>
      </c>
      <c r="T193" s="103" t="s">
        <v>621</v>
      </c>
      <c r="U193" s="103" t="s">
        <v>621</v>
      </c>
      <c r="V193" s="103" t="s">
        <v>621</v>
      </c>
      <c r="W193" s="103" t="s">
        <v>621</v>
      </c>
      <c r="X193" s="103" t="s">
        <v>621</v>
      </c>
      <c r="Y193" s="103" t="s">
        <v>621</v>
      </c>
      <c r="Z193" s="103" t="s">
        <v>621</v>
      </c>
      <c r="AA193" s="103" t="s">
        <v>620</v>
      </c>
      <c r="AB193" s="103" t="s">
        <v>622</v>
      </c>
      <c r="AC193" s="103" t="s">
        <v>620</v>
      </c>
      <c r="AD193" s="103" t="s">
        <v>621</v>
      </c>
      <c r="AE193" s="103" t="s">
        <v>622</v>
      </c>
      <c r="AF193" s="103" t="s">
        <v>621</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621</v>
      </c>
      <c r="AS193" s="103" t="s">
        <v>622</v>
      </c>
      <c r="AT193" s="103" t="s">
        <v>621</v>
      </c>
      <c r="AU193" s="103" t="s">
        <v>621</v>
      </c>
      <c r="AV193" s="103" t="s">
        <v>622</v>
      </c>
      <c r="AW193" s="103" t="s">
        <v>621</v>
      </c>
      <c r="AX193" s="103" t="s">
        <v>621</v>
      </c>
      <c r="AY193" s="103" t="s">
        <v>620</v>
      </c>
      <c r="AZ193" s="103" t="s">
        <v>621</v>
      </c>
      <c r="BA193" s="103" t="s">
        <v>621</v>
      </c>
      <c r="BC193" s="103">
        <f t="shared" si="21"/>
        <v>41</v>
      </c>
      <c r="BD193" s="103">
        <f t="shared" si="21"/>
        <v>5</v>
      </c>
      <c r="BE193" s="103">
        <f t="shared" si="21"/>
        <v>4</v>
      </c>
      <c r="BF193" s="103">
        <f t="shared" si="21"/>
        <v>0</v>
      </c>
      <c r="BG193" s="103">
        <f t="shared" si="21"/>
        <v>0</v>
      </c>
      <c r="BH193" s="103">
        <f t="shared" si="15"/>
        <v>50</v>
      </c>
    </row>
    <row r="194" spans="1:60" x14ac:dyDescent="0.25">
      <c r="A194" s="100">
        <v>605</v>
      </c>
      <c r="B194" s="67" t="s">
        <v>195</v>
      </c>
      <c r="C194" s="67" t="s">
        <v>191</v>
      </c>
      <c r="D194" s="103" t="s">
        <v>621</v>
      </c>
      <c r="E194" s="103" t="s">
        <v>621</v>
      </c>
      <c r="F194" s="103" t="s">
        <v>621</v>
      </c>
      <c r="G194" s="103" t="s">
        <v>621</v>
      </c>
      <c r="H194" s="103" t="s">
        <v>621</v>
      </c>
      <c r="I194" s="103" t="s">
        <v>621</v>
      </c>
      <c r="J194" s="103" t="s">
        <v>621</v>
      </c>
      <c r="K194" s="103" t="s">
        <v>621</v>
      </c>
      <c r="L194" s="103" t="s">
        <v>621</v>
      </c>
      <c r="M194" s="103" t="s">
        <v>620</v>
      </c>
      <c r="N194" s="103" t="s">
        <v>621</v>
      </c>
      <c r="O194" s="103" t="s">
        <v>621</v>
      </c>
      <c r="P194" s="103" t="s">
        <v>621</v>
      </c>
      <c r="Q194" s="103" t="s">
        <v>621</v>
      </c>
      <c r="R194" s="103" t="s">
        <v>621</v>
      </c>
      <c r="S194" s="103" t="s">
        <v>621</v>
      </c>
      <c r="T194" s="103" t="s">
        <v>621</v>
      </c>
      <c r="U194" s="103" t="s">
        <v>621</v>
      </c>
      <c r="V194" s="103" t="s">
        <v>621</v>
      </c>
      <c r="W194" s="103" t="s">
        <v>621</v>
      </c>
      <c r="X194" s="103" t="s">
        <v>621</v>
      </c>
      <c r="Y194" s="103" t="s">
        <v>621</v>
      </c>
      <c r="Z194" s="103" t="s">
        <v>621</v>
      </c>
      <c r="AA194" s="103" t="s">
        <v>621</v>
      </c>
      <c r="AB194" s="103" t="s">
        <v>621</v>
      </c>
      <c r="AC194" s="103" t="s">
        <v>622</v>
      </c>
      <c r="AD194" s="103" t="s">
        <v>621</v>
      </c>
      <c r="AE194" s="103" t="s">
        <v>621</v>
      </c>
      <c r="AF194" s="103" t="s">
        <v>621</v>
      </c>
      <c r="AG194" s="103" t="s">
        <v>621</v>
      </c>
      <c r="AH194" s="103" t="s">
        <v>621</v>
      </c>
      <c r="AI194" s="103" t="s">
        <v>621</v>
      </c>
      <c r="AJ194" s="103" t="s">
        <v>621</v>
      </c>
      <c r="AK194" s="103" t="s">
        <v>621</v>
      </c>
      <c r="AL194" s="103" t="s">
        <v>621</v>
      </c>
      <c r="AM194" s="103" t="s">
        <v>621</v>
      </c>
      <c r="AN194" s="103" t="s">
        <v>621</v>
      </c>
      <c r="AO194" s="103" t="s">
        <v>621</v>
      </c>
      <c r="AP194" s="103" t="s">
        <v>621</v>
      </c>
      <c r="AQ194" s="103" t="s">
        <v>621</v>
      </c>
      <c r="AR194" s="103" t="s">
        <v>621</v>
      </c>
      <c r="AS194" s="103" t="s">
        <v>622</v>
      </c>
      <c r="AT194" s="103" t="s">
        <v>621</v>
      </c>
      <c r="AU194" s="103" t="s">
        <v>621</v>
      </c>
      <c r="AV194" s="103" t="s">
        <v>621</v>
      </c>
      <c r="AW194" s="103" t="s">
        <v>621</v>
      </c>
      <c r="AX194" s="103" t="s">
        <v>621</v>
      </c>
      <c r="AY194" s="103" t="s">
        <v>620</v>
      </c>
      <c r="AZ194" s="103" t="s">
        <v>621</v>
      </c>
      <c r="BA194" s="103" t="s">
        <v>621</v>
      </c>
      <c r="BC194" s="103">
        <f t="shared" ref="BC194:BG203" si="22">COUNTIF($D194:$BA194,BC$3)</f>
        <v>46</v>
      </c>
      <c r="BD194" s="103">
        <f t="shared" si="22"/>
        <v>2</v>
      </c>
      <c r="BE194" s="103">
        <f t="shared" si="22"/>
        <v>2</v>
      </c>
      <c r="BF194" s="103">
        <f t="shared" si="22"/>
        <v>0</v>
      </c>
      <c r="BG194" s="103">
        <f t="shared" si="22"/>
        <v>0</v>
      </c>
      <c r="BH194" s="103">
        <f t="shared" si="15"/>
        <v>50</v>
      </c>
    </row>
    <row r="195" spans="1:60" x14ac:dyDescent="0.25">
      <c r="A195" s="100">
        <v>606</v>
      </c>
      <c r="B195" s="67" t="s">
        <v>196</v>
      </c>
      <c r="C195" s="67" t="s">
        <v>191</v>
      </c>
      <c r="D195" s="103" t="s">
        <v>622</v>
      </c>
      <c r="E195" s="103" t="s">
        <v>623</v>
      </c>
      <c r="F195" s="103" t="s">
        <v>621</v>
      </c>
      <c r="G195" s="103" t="s">
        <v>621</v>
      </c>
      <c r="H195" s="103" t="s">
        <v>621</v>
      </c>
      <c r="I195" s="103" t="s">
        <v>623</v>
      </c>
      <c r="J195" s="103" t="s">
        <v>623</v>
      </c>
      <c r="K195" s="103" t="s">
        <v>622</v>
      </c>
      <c r="L195" s="103" t="s">
        <v>623</v>
      </c>
      <c r="M195" s="103" t="s">
        <v>623</v>
      </c>
      <c r="N195" s="103" t="s">
        <v>623</v>
      </c>
      <c r="O195" s="103" t="s">
        <v>622</v>
      </c>
      <c r="P195" s="103" t="s">
        <v>623</v>
      </c>
      <c r="Q195" s="103" t="s">
        <v>623</v>
      </c>
      <c r="R195" s="103" t="s">
        <v>621</v>
      </c>
      <c r="S195" s="103" t="s">
        <v>621</v>
      </c>
      <c r="T195" s="103" t="s">
        <v>621</v>
      </c>
      <c r="U195" s="103" t="s">
        <v>621</v>
      </c>
      <c r="V195" s="103" t="s">
        <v>620</v>
      </c>
      <c r="W195" s="103" t="s">
        <v>621</v>
      </c>
      <c r="X195" s="103" t="s">
        <v>621</v>
      </c>
      <c r="Y195" s="103" t="s">
        <v>621</v>
      </c>
      <c r="Z195" s="103" t="s">
        <v>621</v>
      </c>
      <c r="AA195" s="103" t="s">
        <v>623</v>
      </c>
      <c r="AB195" s="103" t="s">
        <v>622</v>
      </c>
      <c r="AC195" s="103" t="s">
        <v>622</v>
      </c>
      <c r="AD195" s="103" t="s">
        <v>622</v>
      </c>
      <c r="AE195" s="103" t="s">
        <v>622</v>
      </c>
      <c r="AF195" s="103" t="s">
        <v>620</v>
      </c>
      <c r="AG195" s="103" t="s">
        <v>622</v>
      </c>
      <c r="AH195" s="103" t="s">
        <v>621</v>
      </c>
      <c r="AI195" s="103" t="s">
        <v>622</v>
      </c>
      <c r="AJ195" s="103" t="s">
        <v>622</v>
      </c>
      <c r="AK195" s="103" t="s">
        <v>622</v>
      </c>
      <c r="AL195" s="103" t="s">
        <v>622</v>
      </c>
      <c r="AM195" s="103" t="s">
        <v>622</v>
      </c>
      <c r="AN195" s="103" t="s">
        <v>622</v>
      </c>
      <c r="AO195" s="103" t="s">
        <v>622</v>
      </c>
      <c r="AP195" s="103" t="s">
        <v>622</v>
      </c>
      <c r="AQ195" s="103" t="s">
        <v>620</v>
      </c>
      <c r="AR195" s="103" t="s">
        <v>621</v>
      </c>
      <c r="AS195" s="103" t="s">
        <v>622</v>
      </c>
      <c r="AT195" s="103" t="s">
        <v>621</v>
      </c>
      <c r="AU195" s="103" t="s">
        <v>621</v>
      </c>
      <c r="AV195" s="103" t="s">
        <v>622</v>
      </c>
      <c r="AW195" s="103" t="s">
        <v>621</v>
      </c>
      <c r="AX195" s="103" t="s">
        <v>621</v>
      </c>
      <c r="AY195" s="103" t="s">
        <v>623</v>
      </c>
      <c r="AZ195" s="103" t="s">
        <v>621</v>
      </c>
      <c r="BA195" s="103" t="s">
        <v>623</v>
      </c>
      <c r="BC195" s="103">
        <f t="shared" si="22"/>
        <v>18</v>
      </c>
      <c r="BD195" s="103">
        <f t="shared" si="22"/>
        <v>18</v>
      </c>
      <c r="BE195" s="103">
        <f t="shared" si="22"/>
        <v>3</v>
      </c>
      <c r="BF195" s="103">
        <f t="shared" si="22"/>
        <v>11</v>
      </c>
      <c r="BG195" s="103">
        <f t="shared" si="22"/>
        <v>0</v>
      </c>
      <c r="BH195" s="103">
        <f t="shared" si="15"/>
        <v>39</v>
      </c>
    </row>
    <row r="196" spans="1:60" x14ac:dyDescent="0.25">
      <c r="A196" s="100">
        <v>607</v>
      </c>
      <c r="B196" s="67" t="s">
        <v>197</v>
      </c>
      <c r="C196" s="67" t="s">
        <v>191</v>
      </c>
      <c r="D196" s="103" t="s">
        <v>621</v>
      </c>
      <c r="E196" s="103" t="s">
        <v>621</v>
      </c>
      <c r="F196" s="103" t="s">
        <v>621</v>
      </c>
      <c r="G196" s="103" t="s">
        <v>621</v>
      </c>
      <c r="H196" s="103" t="s">
        <v>621</v>
      </c>
      <c r="I196" s="103" t="s">
        <v>621</v>
      </c>
      <c r="J196" s="103" t="s">
        <v>621</v>
      </c>
      <c r="K196" s="103" t="s">
        <v>622</v>
      </c>
      <c r="L196" s="103" t="s">
        <v>621</v>
      </c>
      <c r="M196" s="103" t="s">
        <v>621</v>
      </c>
      <c r="N196" s="103" t="s">
        <v>623</v>
      </c>
      <c r="O196" s="103" t="s">
        <v>622</v>
      </c>
      <c r="P196" s="103" t="s">
        <v>621</v>
      </c>
      <c r="Q196" s="103" t="s">
        <v>621</v>
      </c>
      <c r="R196" s="103" t="s">
        <v>621</v>
      </c>
      <c r="S196" s="103" t="s">
        <v>621</v>
      </c>
      <c r="T196" s="103" t="s">
        <v>621</v>
      </c>
      <c r="U196" s="103" t="s">
        <v>621</v>
      </c>
      <c r="V196" s="103" t="s">
        <v>621</v>
      </c>
      <c r="W196" s="103" t="s">
        <v>621</v>
      </c>
      <c r="X196" s="103" t="s">
        <v>621</v>
      </c>
      <c r="Y196" s="103" t="s">
        <v>621</v>
      </c>
      <c r="Z196" s="103" t="s">
        <v>621</v>
      </c>
      <c r="AA196" s="103" t="s">
        <v>621</v>
      </c>
      <c r="AB196" s="103" t="s">
        <v>621</v>
      </c>
      <c r="AC196" s="103" t="s">
        <v>622</v>
      </c>
      <c r="AD196" s="103" t="s">
        <v>621</v>
      </c>
      <c r="AE196" s="103" t="s">
        <v>622</v>
      </c>
      <c r="AF196" s="103" t="s">
        <v>621</v>
      </c>
      <c r="AG196" s="103" t="s">
        <v>622</v>
      </c>
      <c r="AH196" s="103" t="s">
        <v>621</v>
      </c>
      <c r="AI196" s="103" t="s">
        <v>621</v>
      </c>
      <c r="AJ196" s="103" t="s">
        <v>621</v>
      </c>
      <c r="AK196" s="103" t="s">
        <v>621</v>
      </c>
      <c r="AL196" s="103" t="s">
        <v>621</v>
      </c>
      <c r="AM196" s="103" t="s">
        <v>621</v>
      </c>
      <c r="AN196" s="103" t="s">
        <v>621</v>
      </c>
      <c r="AO196" s="103" t="s">
        <v>621</v>
      </c>
      <c r="AP196" s="103" t="s">
        <v>621</v>
      </c>
      <c r="AQ196" s="103" t="s">
        <v>623</v>
      </c>
      <c r="AR196" s="103" t="s">
        <v>621</v>
      </c>
      <c r="AS196" s="103" t="s">
        <v>622</v>
      </c>
      <c r="AT196" s="103" t="s">
        <v>621</v>
      </c>
      <c r="AU196" s="103" t="s">
        <v>621</v>
      </c>
      <c r="AV196" s="103" t="s">
        <v>622</v>
      </c>
      <c r="AW196" s="103" t="s">
        <v>621</v>
      </c>
      <c r="AX196" s="103" t="s">
        <v>621</v>
      </c>
      <c r="AY196" s="103" t="s">
        <v>621</v>
      </c>
      <c r="AZ196" s="103" t="s">
        <v>621</v>
      </c>
      <c r="BA196" s="103" t="s">
        <v>621</v>
      </c>
      <c r="BC196" s="103">
        <f t="shared" si="22"/>
        <v>41</v>
      </c>
      <c r="BD196" s="103">
        <f t="shared" si="22"/>
        <v>7</v>
      </c>
      <c r="BE196" s="103">
        <f t="shared" si="22"/>
        <v>0</v>
      </c>
      <c r="BF196" s="103">
        <f t="shared" si="22"/>
        <v>2</v>
      </c>
      <c r="BG196" s="103">
        <f t="shared" si="22"/>
        <v>0</v>
      </c>
      <c r="BH196" s="103">
        <f t="shared" ref="BH196:BH259" si="23">BC196+BD196+BE196</f>
        <v>48</v>
      </c>
    </row>
    <row r="197" spans="1:60" x14ac:dyDescent="0.25">
      <c r="A197" s="100">
        <v>608</v>
      </c>
      <c r="B197" s="67" t="s">
        <v>198</v>
      </c>
      <c r="C197" s="67" t="s">
        <v>191</v>
      </c>
      <c r="D197" s="103" t="s">
        <v>620</v>
      </c>
      <c r="E197" s="103" t="s">
        <v>620</v>
      </c>
      <c r="F197" s="103" t="s">
        <v>620</v>
      </c>
      <c r="G197" s="103" t="s">
        <v>621</v>
      </c>
      <c r="H197" s="103" t="s">
        <v>621</v>
      </c>
      <c r="I197" s="103" t="s">
        <v>621</v>
      </c>
      <c r="J197" s="103" t="s">
        <v>623</v>
      </c>
      <c r="K197" s="103" t="s">
        <v>622</v>
      </c>
      <c r="L197" s="103" t="s">
        <v>621</v>
      </c>
      <c r="M197" s="103" t="s">
        <v>620</v>
      </c>
      <c r="N197" s="103" t="s">
        <v>623</v>
      </c>
      <c r="O197" s="103" t="s">
        <v>622</v>
      </c>
      <c r="P197" s="103" t="s">
        <v>623</v>
      </c>
      <c r="Q197" s="103" t="s">
        <v>620</v>
      </c>
      <c r="R197" s="103" t="s">
        <v>621</v>
      </c>
      <c r="S197" s="103" t="s">
        <v>621</v>
      </c>
      <c r="T197" s="103" t="s">
        <v>621</v>
      </c>
      <c r="U197" s="103" t="s">
        <v>621</v>
      </c>
      <c r="V197" s="103" t="s">
        <v>621</v>
      </c>
      <c r="W197" s="103" t="s">
        <v>621</v>
      </c>
      <c r="X197" s="103" t="s">
        <v>621</v>
      </c>
      <c r="Y197" s="103" t="s">
        <v>621</v>
      </c>
      <c r="Z197" s="103" t="s">
        <v>621</v>
      </c>
      <c r="AA197" s="103" t="s">
        <v>621</v>
      </c>
      <c r="AB197" s="103" t="s">
        <v>622</v>
      </c>
      <c r="AC197" s="103" t="s">
        <v>620</v>
      </c>
      <c r="AD197" s="103" t="s">
        <v>621</v>
      </c>
      <c r="AE197" s="103" t="s">
        <v>622</v>
      </c>
      <c r="AF197" s="103" t="s">
        <v>621</v>
      </c>
      <c r="AG197" s="103" t="s">
        <v>622</v>
      </c>
      <c r="AH197" s="103" t="s">
        <v>621</v>
      </c>
      <c r="AI197" s="103" t="s">
        <v>621</v>
      </c>
      <c r="AJ197" s="103" t="s">
        <v>621</v>
      </c>
      <c r="AK197" s="103" t="s">
        <v>621</v>
      </c>
      <c r="AL197" s="103" t="s">
        <v>621</v>
      </c>
      <c r="AM197" s="103" t="s">
        <v>621</v>
      </c>
      <c r="AN197" s="103" t="s">
        <v>621</v>
      </c>
      <c r="AO197" s="103" t="s">
        <v>620</v>
      </c>
      <c r="AP197" s="103" t="s">
        <v>622</v>
      </c>
      <c r="AQ197" s="103" t="s">
        <v>623</v>
      </c>
      <c r="AR197" s="103" t="s">
        <v>621</v>
      </c>
      <c r="AS197" s="103" t="s">
        <v>622</v>
      </c>
      <c r="AT197" s="103" t="s">
        <v>621</v>
      </c>
      <c r="AU197" s="103" t="s">
        <v>621</v>
      </c>
      <c r="AV197" s="103" t="s">
        <v>621</v>
      </c>
      <c r="AW197" s="103" t="s">
        <v>621</v>
      </c>
      <c r="AX197" s="103" t="s">
        <v>621</v>
      </c>
      <c r="AY197" s="103" t="s">
        <v>621</v>
      </c>
      <c r="AZ197" s="103" t="s">
        <v>621</v>
      </c>
      <c r="BA197" s="103" t="s">
        <v>623</v>
      </c>
      <c r="BC197" s="103">
        <f t="shared" si="22"/>
        <v>31</v>
      </c>
      <c r="BD197" s="103">
        <f t="shared" si="22"/>
        <v>7</v>
      </c>
      <c r="BE197" s="103">
        <f t="shared" si="22"/>
        <v>7</v>
      </c>
      <c r="BF197" s="103">
        <f t="shared" si="22"/>
        <v>5</v>
      </c>
      <c r="BG197" s="103">
        <f t="shared" si="22"/>
        <v>0</v>
      </c>
      <c r="BH197" s="103">
        <f t="shared" si="23"/>
        <v>45</v>
      </c>
    </row>
    <row r="198" spans="1:60" x14ac:dyDescent="0.25">
      <c r="A198" s="100">
        <v>609</v>
      </c>
      <c r="B198" s="67" t="s">
        <v>199</v>
      </c>
      <c r="C198" s="67" t="s">
        <v>191</v>
      </c>
      <c r="D198" s="103" t="s">
        <v>621</v>
      </c>
      <c r="E198" s="103" t="s">
        <v>621</v>
      </c>
      <c r="F198" s="103" t="s">
        <v>621</v>
      </c>
      <c r="G198" s="103" t="s">
        <v>621</v>
      </c>
      <c r="H198" s="103" t="s">
        <v>621</v>
      </c>
      <c r="I198" s="103" t="s">
        <v>621</v>
      </c>
      <c r="J198" s="103" t="s">
        <v>620</v>
      </c>
      <c r="K198" s="103" t="s">
        <v>623</v>
      </c>
      <c r="L198" s="103" t="s">
        <v>620</v>
      </c>
      <c r="M198" s="103" t="s">
        <v>621</v>
      </c>
      <c r="N198" s="103" t="s">
        <v>620</v>
      </c>
      <c r="O198" s="103" t="s">
        <v>620</v>
      </c>
      <c r="P198" s="103" t="s">
        <v>621</v>
      </c>
      <c r="Q198" s="103" t="s">
        <v>621</v>
      </c>
      <c r="R198" s="103" t="s">
        <v>621</v>
      </c>
      <c r="S198" s="103" t="s">
        <v>621</v>
      </c>
      <c r="T198" s="103" t="s">
        <v>621</v>
      </c>
      <c r="U198" s="103" t="s">
        <v>621</v>
      </c>
      <c r="V198" s="103" t="s">
        <v>621</v>
      </c>
      <c r="W198" s="103" t="s">
        <v>621</v>
      </c>
      <c r="X198" s="103" t="s">
        <v>620</v>
      </c>
      <c r="Y198" s="103" t="s">
        <v>621</v>
      </c>
      <c r="Z198" s="103" t="s">
        <v>621</v>
      </c>
      <c r="AA198" s="103" t="s">
        <v>620</v>
      </c>
      <c r="AB198" s="103" t="s">
        <v>622</v>
      </c>
      <c r="AC198" s="103" t="s">
        <v>623</v>
      </c>
      <c r="AD198" s="103" t="s">
        <v>621</v>
      </c>
      <c r="AE198" s="103" t="s">
        <v>622</v>
      </c>
      <c r="AF198" s="103" t="s">
        <v>620</v>
      </c>
      <c r="AG198" s="103" t="s">
        <v>621</v>
      </c>
      <c r="AH198" s="103" t="s">
        <v>621</v>
      </c>
      <c r="AI198" s="103" t="s">
        <v>623</v>
      </c>
      <c r="AJ198" s="103" t="s">
        <v>621</v>
      </c>
      <c r="AK198" s="103" t="s">
        <v>621</v>
      </c>
      <c r="AL198" s="103" t="s">
        <v>621</v>
      </c>
      <c r="AM198" s="103" t="s">
        <v>621</v>
      </c>
      <c r="AN198" s="103" t="s">
        <v>621</v>
      </c>
      <c r="AO198" s="103" t="s">
        <v>621</v>
      </c>
      <c r="AP198" s="103" t="s">
        <v>623</v>
      </c>
      <c r="AQ198" s="103" t="s">
        <v>620</v>
      </c>
      <c r="AR198" s="103" t="s">
        <v>621</v>
      </c>
      <c r="AS198" s="103" t="s">
        <v>622</v>
      </c>
      <c r="AT198" s="103" t="s">
        <v>623</v>
      </c>
      <c r="AU198" s="103" t="s">
        <v>623</v>
      </c>
      <c r="AV198" s="103" t="s">
        <v>621</v>
      </c>
      <c r="AW198" s="103" t="s">
        <v>621</v>
      </c>
      <c r="AX198" s="103" t="s">
        <v>621</v>
      </c>
      <c r="AY198" s="103" t="s">
        <v>621</v>
      </c>
      <c r="AZ198" s="103" t="s">
        <v>621</v>
      </c>
      <c r="BA198" s="103" t="s">
        <v>621</v>
      </c>
      <c r="BC198" s="103">
        <f t="shared" si="22"/>
        <v>33</v>
      </c>
      <c r="BD198" s="103">
        <f t="shared" si="22"/>
        <v>3</v>
      </c>
      <c r="BE198" s="103">
        <f t="shared" si="22"/>
        <v>8</v>
      </c>
      <c r="BF198" s="103">
        <f t="shared" si="22"/>
        <v>6</v>
      </c>
      <c r="BG198" s="103">
        <f t="shared" si="22"/>
        <v>0</v>
      </c>
      <c r="BH198" s="103">
        <f t="shared" si="23"/>
        <v>44</v>
      </c>
    </row>
    <row r="199" spans="1:60" x14ac:dyDescent="0.25">
      <c r="A199" s="101">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623</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622</v>
      </c>
      <c r="AC199" s="103" t="s">
        <v>622</v>
      </c>
      <c r="AD199" s="103" t="s">
        <v>621</v>
      </c>
      <c r="AE199" s="103" t="s">
        <v>623</v>
      </c>
      <c r="AF199" s="103" t="s">
        <v>621</v>
      </c>
      <c r="AG199" s="103" t="s">
        <v>621</v>
      </c>
      <c r="AH199" s="103" t="s">
        <v>621</v>
      </c>
      <c r="AI199" s="103" t="s">
        <v>621</v>
      </c>
      <c r="AJ199" s="103" t="s">
        <v>621</v>
      </c>
      <c r="AK199" s="103" t="s">
        <v>621</v>
      </c>
      <c r="AL199" s="103" t="s">
        <v>621</v>
      </c>
      <c r="AM199" s="103" t="s">
        <v>621</v>
      </c>
      <c r="AN199" s="103" t="s">
        <v>621</v>
      </c>
      <c r="AO199" s="103" t="s">
        <v>621</v>
      </c>
      <c r="AP199" s="103" t="s">
        <v>621</v>
      </c>
      <c r="AQ199" s="103" t="s">
        <v>621</v>
      </c>
      <c r="AR199" s="103" t="s">
        <v>621</v>
      </c>
      <c r="AS199" s="103" t="s">
        <v>623</v>
      </c>
      <c r="AT199" s="103" t="s">
        <v>621</v>
      </c>
      <c r="AU199" s="103" t="s">
        <v>621</v>
      </c>
      <c r="AV199" s="103" t="s">
        <v>621</v>
      </c>
      <c r="AW199" s="103" t="s">
        <v>621</v>
      </c>
      <c r="AX199" s="103" t="s">
        <v>621</v>
      </c>
      <c r="AY199" s="103" t="s">
        <v>623</v>
      </c>
      <c r="AZ199" s="103" t="s">
        <v>621</v>
      </c>
      <c r="BA199" s="103" t="s">
        <v>621</v>
      </c>
      <c r="BC199" s="103">
        <f t="shared" si="22"/>
        <v>43</v>
      </c>
      <c r="BD199" s="103">
        <f t="shared" si="22"/>
        <v>2</v>
      </c>
      <c r="BE199" s="103">
        <f t="shared" si="22"/>
        <v>0</v>
      </c>
      <c r="BF199" s="103">
        <f t="shared" si="22"/>
        <v>5</v>
      </c>
      <c r="BG199" s="103">
        <f t="shared" si="22"/>
        <v>0</v>
      </c>
      <c r="BH199" s="103">
        <f t="shared" si="23"/>
        <v>45</v>
      </c>
    </row>
    <row r="200" spans="1:60" x14ac:dyDescent="0.25">
      <c r="A200" s="100">
        <v>611</v>
      </c>
      <c r="B200" s="67" t="s">
        <v>201</v>
      </c>
      <c r="C200" s="67" t="s">
        <v>191</v>
      </c>
      <c r="D200" s="103" t="s">
        <v>621</v>
      </c>
      <c r="E200" s="103" t="s">
        <v>621</v>
      </c>
      <c r="F200" s="103" t="s">
        <v>620</v>
      </c>
      <c r="G200" s="103" t="s">
        <v>621</v>
      </c>
      <c r="H200" s="103" t="s">
        <v>623</v>
      </c>
      <c r="I200" s="103" t="s">
        <v>621</v>
      </c>
      <c r="J200" s="103" t="s">
        <v>623</v>
      </c>
      <c r="K200" s="103" t="s">
        <v>622</v>
      </c>
      <c r="L200" s="103" t="s">
        <v>621</v>
      </c>
      <c r="M200" s="103" t="s">
        <v>621</v>
      </c>
      <c r="N200" s="103" t="s">
        <v>623</v>
      </c>
      <c r="O200" s="103" t="s">
        <v>622</v>
      </c>
      <c r="P200" s="103" t="s">
        <v>623</v>
      </c>
      <c r="Q200" s="103" t="s">
        <v>620</v>
      </c>
      <c r="R200" s="103" t="s">
        <v>623</v>
      </c>
      <c r="S200" s="103" t="s">
        <v>620</v>
      </c>
      <c r="T200" s="103" t="s">
        <v>621</v>
      </c>
      <c r="U200" s="103" t="s">
        <v>621</v>
      </c>
      <c r="V200" s="103" t="s">
        <v>621</v>
      </c>
      <c r="W200" s="103" t="s">
        <v>621</v>
      </c>
      <c r="X200" s="103" t="s">
        <v>620</v>
      </c>
      <c r="Y200" s="103" t="s">
        <v>621</v>
      </c>
      <c r="Z200" s="103" t="s">
        <v>623</v>
      </c>
      <c r="AA200" s="103" t="s">
        <v>623</v>
      </c>
      <c r="AB200" s="103" t="s">
        <v>622</v>
      </c>
      <c r="AC200" s="103" t="s">
        <v>622</v>
      </c>
      <c r="AD200" s="103" t="s">
        <v>622</v>
      </c>
      <c r="AE200" s="103" t="s">
        <v>621</v>
      </c>
      <c r="AF200" s="103" t="s">
        <v>620</v>
      </c>
      <c r="AG200" s="103" t="s">
        <v>622</v>
      </c>
      <c r="AH200" s="103" t="s">
        <v>622</v>
      </c>
      <c r="AI200" s="103" t="s">
        <v>622</v>
      </c>
      <c r="AJ200" s="103" t="s">
        <v>622</v>
      </c>
      <c r="AK200" s="103" t="s">
        <v>622</v>
      </c>
      <c r="AL200" s="103" t="s">
        <v>622</v>
      </c>
      <c r="AM200" s="103" t="s">
        <v>622</v>
      </c>
      <c r="AN200" s="103" t="s">
        <v>622</v>
      </c>
      <c r="AO200" s="103" t="s">
        <v>620</v>
      </c>
      <c r="AP200" s="103" t="s">
        <v>622</v>
      </c>
      <c r="AQ200" s="103" t="s">
        <v>623</v>
      </c>
      <c r="AR200" s="103" t="s">
        <v>621</v>
      </c>
      <c r="AS200" s="103" t="s">
        <v>622</v>
      </c>
      <c r="AT200" s="103" t="s">
        <v>621</v>
      </c>
      <c r="AU200" s="103" t="s">
        <v>621</v>
      </c>
      <c r="AV200" s="103" t="s">
        <v>622</v>
      </c>
      <c r="AW200" s="103" t="s">
        <v>620</v>
      </c>
      <c r="AX200" s="103" t="s">
        <v>621</v>
      </c>
      <c r="AY200" s="103" t="s">
        <v>621</v>
      </c>
      <c r="AZ200" s="103" t="s">
        <v>622</v>
      </c>
      <c r="BA200" s="103" t="s">
        <v>623</v>
      </c>
      <c r="BC200" s="103">
        <f t="shared" si="22"/>
        <v>17</v>
      </c>
      <c r="BD200" s="103">
        <f t="shared" si="22"/>
        <v>17</v>
      </c>
      <c r="BE200" s="103">
        <f t="shared" si="22"/>
        <v>7</v>
      </c>
      <c r="BF200" s="103">
        <f t="shared" si="22"/>
        <v>9</v>
      </c>
      <c r="BG200" s="103">
        <f t="shared" si="22"/>
        <v>0</v>
      </c>
      <c r="BH200" s="103">
        <f t="shared" si="23"/>
        <v>41</v>
      </c>
    </row>
    <row r="201" spans="1:60" x14ac:dyDescent="0.25">
      <c r="A201" s="100">
        <v>612</v>
      </c>
      <c r="B201" s="67" t="s">
        <v>202</v>
      </c>
      <c r="C201" s="67" t="s">
        <v>191</v>
      </c>
      <c r="D201" s="103" t="s">
        <v>621</v>
      </c>
      <c r="E201" s="103" t="s">
        <v>621</v>
      </c>
      <c r="F201" s="103" t="s">
        <v>620</v>
      </c>
      <c r="G201" s="103" t="s">
        <v>621</v>
      </c>
      <c r="H201" s="103" t="s">
        <v>623</v>
      </c>
      <c r="I201" s="103" t="s">
        <v>621</v>
      </c>
      <c r="J201" s="103" t="s">
        <v>620</v>
      </c>
      <c r="K201" s="103" t="s">
        <v>622</v>
      </c>
      <c r="L201" s="103" t="s">
        <v>620</v>
      </c>
      <c r="M201" s="103" t="s">
        <v>621</v>
      </c>
      <c r="N201" s="103" t="s">
        <v>623</v>
      </c>
      <c r="O201" s="103" t="s">
        <v>621</v>
      </c>
      <c r="P201" s="103" t="s">
        <v>620</v>
      </c>
      <c r="Q201" s="103" t="s">
        <v>620</v>
      </c>
      <c r="R201" s="103" t="s">
        <v>621</v>
      </c>
      <c r="S201" s="103" t="s">
        <v>620</v>
      </c>
      <c r="T201" s="103" t="s">
        <v>621</v>
      </c>
      <c r="U201" s="103" t="s">
        <v>621</v>
      </c>
      <c r="V201" s="103" t="s">
        <v>622</v>
      </c>
      <c r="W201" s="103" t="s">
        <v>620</v>
      </c>
      <c r="X201" s="103" t="s">
        <v>620</v>
      </c>
      <c r="Y201" s="103" t="s">
        <v>621</v>
      </c>
      <c r="Z201" s="103" t="s">
        <v>620</v>
      </c>
      <c r="AA201" s="103" t="s">
        <v>623</v>
      </c>
      <c r="AB201" s="103" t="s">
        <v>622</v>
      </c>
      <c r="AC201" s="103" t="s">
        <v>622</v>
      </c>
      <c r="AD201" s="103" t="s">
        <v>622</v>
      </c>
      <c r="AE201" s="103" t="s">
        <v>621</v>
      </c>
      <c r="AF201" s="103" t="s">
        <v>620</v>
      </c>
      <c r="AG201" s="103" t="s">
        <v>622</v>
      </c>
      <c r="AH201" s="103" t="s">
        <v>621</v>
      </c>
      <c r="AI201" s="103" t="s">
        <v>622</v>
      </c>
      <c r="AJ201" s="103" t="s">
        <v>622</v>
      </c>
      <c r="AK201" s="103" t="s">
        <v>622</v>
      </c>
      <c r="AL201" s="103" t="s">
        <v>622</v>
      </c>
      <c r="AM201" s="103" t="s">
        <v>622</v>
      </c>
      <c r="AN201" s="103" t="s">
        <v>622</v>
      </c>
      <c r="AO201" s="103" t="s">
        <v>622</v>
      </c>
      <c r="AP201" s="103" t="s">
        <v>622</v>
      </c>
      <c r="AQ201" s="103" t="s">
        <v>623</v>
      </c>
      <c r="AR201" s="103" t="s">
        <v>621</v>
      </c>
      <c r="AS201" s="103" t="s">
        <v>622</v>
      </c>
      <c r="AT201" s="103" t="s">
        <v>621</v>
      </c>
      <c r="AU201" s="103" t="s">
        <v>622</v>
      </c>
      <c r="AV201" s="103" t="s">
        <v>621</v>
      </c>
      <c r="AW201" s="103" t="s">
        <v>622</v>
      </c>
      <c r="AX201" s="103" t="s">
        <v>621</v>
      </c>
      <c r="AY201" s="103" t="s">
        <v>623</v>
      </c>
      <c r="AZ201" s="103" t="s">
        <v>622</v>
      </c>
      <c r="BA201" s="103" t="s">
        <v>623</v>
      </c>
      <c r="BC201" s="103">
        <f t="shared" si="22"/>
        <v>16</v>
      </c>
      <c r="BD201" s="103">
        <f t="shared" si="22"/>
        <v>18</v>
      </c>
      <c r="BE201" s="103">
        <f t="shared" si="22"/>
        <v>10</v>
      </c>
      <c r="BF201" s="103">
        <f t="shared" si="22"/>
        <v>6</v>
      </c>
      <c r="BG201" s="103">
        <f t="shared" si="22"/>
        <v>0</v>
      </c>
      <c r="BH201" s="103">
        <f t="shared" si="23"/>
        <v>44</v>
      </c>
    </row>
    <row r="202" spans="1:60" x14ac:dyDescent="0.25">
      <c r="A202" s="100">
        <v>613</v>
      </c>
      <c r="B202" s="67" t="s">
        <v>203</v>
      </c>
      <c r="C202" s="67" t="s">
        <v>191</v>
      </c>
      <c r="D202" s="103" t="s">
        <v>620</v>
      </c>
      <c r="E202" s="103" t="s">
        <v>621</v>
      </c>
      <c r="F202" s="103" t="s">
        <v>621</v>
      </c>
      <c r="G202" s="103" t="s">
        <v>621</v>
      </c>
      <c r="H202" s="103" t="s">
        <v>621</v>
      </c>
      <c r="I202" s="103" t="s">
        <v>621</v>
      </c>
      <c r="J202" s="103" t="s">
        <v>620</v>
      </c>
      <c r="K202" s="103" t="s">
        <v>622</v>
      </c>
      <c r="L202" s="103" t="s">
        <v>621</v>
      </c>
      <c r="M202" s="103" t="s">
        <v>621</v>
      </c>
      <c r="N202" s="103" t="s">
        <v>621</v>
      </c>
      <c r="O202" s="103" t="s">
        <v>621</v>
      </c>
      <c r="P202" s="103" t="s">
        <v>621</v>
      </c>
      <c r="Q202" s="103" t="s">
        <v>621</v>
      </c>
      <c r="R202" s="103" t="s">
        <v>621</v>
      </c>
      <c r="S202" s="103" t="s">
        <v>621</v>
      </c>
      <c r="T202" s="103" t="s">
        <v>621</v>
      </c>
      <c r="U202" s="103" t="s">
        <v>621</v>
      </c>
      <c r="V202" s="103" t="s">
        <v>621</v>
      </c>
      <c r="W202" s="103" t="s">
        <v>621</v>
      </c>
      <c r="X202" s="103" t="s">
        <v>620</v>
      </c>
      <c r="Y202" s="103" t="s">
        <v>621</v>
      </c>
      <c r="Z202" s="103" t="s">
        <v>621</v>
      </c>
      <c r="AA202" s="103" t="s">
        <v>621</v>
      </c>
      <c r="AB202" s="103" t="s">
        <v>622</v>
      </c>
      <c r="AC202" s="103" t="s">
        <v>622</v>
      </c>
      <c r="AD202" s="103" t="s">
        <v>621</v>
      </c>
      <c r="AE202" s="103" t="s">
        <v>623</v>
      </c>
      <c r="AF202" s="103" t="s">
        <v>621</v>
      </c>
      <c r="AG202" s="103" t="s">
        <v>620</v>
      </c>
      <c r="AH202" s="103" t="s">
        <v>621</v>
      </c>
      <c r="AI202" s="103" t="s">
        <v>623</v>
      </c>
      <c r="AJ202" s="103" t="s">
        <v>621</v>
      </c>
      <c r="AK202" s="103" t="s">
        <v>621</v>
      </c>
      <c r="AL202" s="103" t="s">
        <v>621</v>
      </c>
      <c r="AM202" s="103" t="s">
        <v>621</v>
      </c>
      <c r="AN202" s="103" t="s">
        <v>621</v>
      </c>
      <c r="AO202" s="103" t="s">
        <v>621</v>
      </c>
      <c r="AP202" s="103" t="s">
        <v>621</v>
      </c>
      <c r="AQ202" s="103" t="s">
        <v>621</v>
      </c>
      <c r="AR202" s="103" t="s">
        <v>621</v>
      </c>
      <c r="AS202" s="103" t="s">
        <v>622</v>
      </c>
      <c r="AT202" s="103" t="s">
        <v>621</v>
      </c>
      <c r="AU202" s="103" t="s">
        <v>621</v>
      </c>
      <c r="AV202" s="103" t="s">
        <v>621</v>
      </c>
      <c r="AW202" s="103" t="s">
        <v>621</v>
      </c>
      <c r="AX202" s="103" t="s">
        <v>621</v>
      </c>
      <c r="AY202" s="103" t="s">
        <v>620</v>
      </c>
      <c r="AZ202" s="103" t="s">
        <v>621</v>
      </c>
      <c r="BA202" s="103" t="s">
        <v>621</v>
      </c>
      <c r="BC202" s="103">
        <f t="shared" si="22"/>
        <v>39</v>
      </c>
      <c r="BD202" s="103">
        <f t="shared" si="22"/>
        <v>4</v>
      </c>
      <c r="BE202" s="103">
        <f t="shared" si="22"/>
        <v>5</v>
      </c>
      <c r="BF202" s="103">
        <f t="shared" si="22"/>
        <v>2</v>
      </c>
      <c r="BG202" s="103">
        <f t="shared" si="22"/>
        <v>0</v>
      </c>
      <c r="BH202" s="103">
        <f t="shared" si="23"/>
        <v>48</v>
      </c>
    </row>
    <row r="203" spans="1:60" x14ac:dyDescent="0.25">
      <c r="A203" s="100">
        <v>614</v>
      </c>
      <c r="B203" s="67" t="s">
        <v>204</v>
      </c>
      <c r="C203" s="67" t="s">
        <v>191</v>
      </c>
      <c r="D203" s="103" t="s">
        <v>621</v>
      </c>
      <c r="E203" s="103" t="s">
        <v>621</v>
      </c>
      <c r="F203" s="103" t="s">
        <v>621</v>
      </c>
      <c r="G203" s="103" t="s">
        <v>621</v>
      </c>
      <c r="H203" s="103" t="s">
        <v>621</v>
      </c>
      <c r="I203" s="103" t="s">
        <v>621</v>
      </c>
      <c r="J203" s="103" t="s">
        <v>623</v>
      </c>
      <c r="K203" s="103" t="s">
        <v>623</v>
      </c>
      <c r="L203" s="103" t="s">
        <v>621</v>
      </c>
      <c r="M203" s="103" t="s">
        <v>621</v>
      </c>
      <c r="N203" s="103" t="s">
        <v>623</v>
      </c>
      <c r="O203" s="103" t="s">
        <v>622</v>
      </c>
      <c r="P203" s="103" t="s">
        <v>621</v>
      </c>
      <c r="Q203" s="103" t="s">
        <v>621</v>
      </c>
      <c r="R203" s="103" t="s">
        <v>621</v>
      </c>
      <c r="S203" s="103" t="s">
        <v>621</v>
      </c>
      <c r="T203" s="103" t="s">
        <v>621</v>
      </c>
      <c r="U203" s="103" t="s">
        <v>621</v>
      </c>
      <c r="V203" s="103" t="s">
        <v>621</v>
      </c>
      <c r="W203" s="103" t="s">
        <v>621</v>
      </c>
      <c r="X203" s="103" t="s">
        <v>621</v>
      </c>
      <c r="Y203" s="103" t="s">
        <v>621</v>
      </c>
      <c r="Z203" s="103" t="s">
        <v>620</v>
      </c>
      <c r="AA203" s="103" t="s">
        <v>623</v>
      </c>
      <c r="AB203" s="103" t="s">
        <v>622</v>
      </c>
      <c r="AC203" s="103" t="s">
        <v>622</v>
      </c>
      <c r="AD203" s="103" t="s">
        <v>621</v>
      </c>
      <c r="AE203" s="103" t="s">
        <v>623</v>
      </c>
      <c r="AF203" s="103" t="s">
        <v>623</v>
      </c>
      <c r="AG203" s="103" t="s">
        <v>621</v>
      </c>
      <c r="AH203" s="103" t="s">
        <v>621</v>
      </c>
      <c r="AI203" s="103" t="s">
        <v>621</v>
      </c>
      <c r="AJ203" s="103" t="s">
        <v>621</v>
      </c>
      <c r="AK203" s="103" t="s">
        <v>621</v>
      </c>
      <c r="AL203" s="103" t="s">
        <v>621</v>
      </c>
      <c r="AM203" s="103" t="s">
        <v>621</v>
      </c>
      <c r="AN203" s="103" t="s">
        <v>621</v>
      </c>
      <c r="AO203" s="103" t="s">
        <v>621</v>
      </c>
      <c r="AP203" s="103" t="s">
        <v>621</v>
      </c>
      <c r="AQ203" s="103" t="s">
        <v>623</v>
      </c>
      <c r="AR203" s="103" t="s">
        <v>621</v>
      </c>
      <c r="AS203" s="103" t="s">
        <v>621</v>
      </c>
      <c r="AT203" s="103" t="s">
        <v>621</v>
      </c>
      <c r="AU203" s="103" t="s">
        <v>621</v>
      </c>
      <c r="AV203" s="103" t="s">
        <v>621</v>
      </c>
      <c r="AW203" s="103" t="s">
        <v>621</v>
      </c>
      <c r="AX203" s="103" t="s">
        <v>621</v>
      </c>
      <c r="AY203" s="103" t="s">
        <v>623</v>
      </c>
      <c r="AZ203" s="103" t="s">
        <v>621</v>
      </c>
      <c r="BA203" s="103" t="s">
        <v>621</v>
      </c>
      <c r="BC203" s="103">
        <f t="shared" si="22"/>
        <v>38</v>
      </c>
      <c r="BD203" s="103">
        <f t="shared" si="22"/>
        <v>3</v>
      </c>
      <c r="BE203" s="103">
        <f t="shared" si="22"/>
        <v>1</v>
      </c>
      <c r="BF203" s="103">
        <f t="shared" si="22"/>
        <v>8</v>
      </c>
      <c r="BG203" s="103">
        <f t="shared" si="22"/>
        <v>0</v>
      </c>
      <c r="BH203" s="103">
        <f t="shared" si="23"/>
        <v>42</v>
      </c>
    </row>
    <row r="204" spans="1:60" x14ac:dyDescent="0.25">
      <c r="A204" s="100">
        <v>701</v>
      </c>
      <c r="B204" s="67" t="s">
        <v>205</v>
      </c>
      <c r="C204" s="67" t="s">
        <v>206</v>
      </c>
      <c r="D204" s="103" t="s">
        <v>620</v>
      </c>
      <c r="E204" s="103" t="s">
        <v>621</v>
      </c>
      <c r="F204" s="103" t="s">
        <v>621</v>
      </c>
      <c r="G204" s="103" t="s">
        <v>621</v>
      </c>
      <c r="H204" s="103" t="s">
        <v>621</v>
      </c>
      <c r="I204" s="103" t="s">
        <v>621</v>
      </c>
      <c r="J204" s="103" t="s">
        <v>621</v>
      </c>
      <c r="K204" s="103" t="s">
        <v>621</v>
      </c>
      <c r="L204" s="103" t="s">
        <v>621</v>
      </c>
      <c r="M204" s="103" t="s">
        <v>621</v>
      </c>
      <c r="N204" s="103" t="s">
        <v>621</v>
      </c>
      <c r="O204" s="103" t="s">
        <v>621</v>
      </c>
      <c r="P204" s="103" t="s">
        <v>621</v>
      </c>
      <c r="Q204" s="103" t="s">
        <v>621</v>
      </c>
      <c r="R204" s="103" t="s">
        <v>621</v>
      </c>
      <c r="S204" s="103" t="s">
        <v>621</v>
      </c>
      <c r="T204" s="103" t="s">
        <v>621</v>
      </c>
      <c r="U204" s="103" t="s">
        <v>621</v>
      </c>
      <c r="V204" s="103" t="s">
        <v>621</v>
      </c>
      <c r="W204" s="103" t="s">
        <v>621</v>
      </c>
      <c r="X204" s="103" t="s">
        <v>621</v>
      </c>
      <c r="Y204" s="103" t="s">
        <v>621</v>
      </c>
      <c r="Z204" s="103" t="s">
        <v>621</v>
      </c>
      <c r="AA204" s="103" t="s">
        <v>621</v>
      </c>
      <c r="AB204" s="103" t="s">
        <v>621</v>
      </c>
      <c r="AC204" s="103" t="s">
        <v>621</v>
      </c>
      <c r="AD204" s="103" t="s">
        <v>621</v>
      </c>
      <c r="AE204" s="103" t="s">
        <v>620</v>
      </c>
      <c r="AF204" s="103" t="s">
        <v>621</v>
      </c>
      <c r="AG204" s="103" t="s">
        <v>621</v>
      </c>
      <c r="AH204" s="103" t="s">
        <v>621</v>
      </c>
      <c r="AI204" s="103" t="s">
        <v>621</v>
      </c>
      <c r="AJ204" s="103" t="s">
        <v>621</v>
      </c>
      <c r="AK204" s="103" t="s">
        <v>621</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621</v>
      </c>
      <c r="AX204" s="103" t="s">
        <v>621</v>
      </c>
      <c r="AY204" s="103" t="s">
        <v>621</v>
      </c>
      <c r="AZ204" s="103" t="s">
        <v>621</v>
      </c>
      <c r="BA204" s="103" t="s">
        <v>621</v>
      </c>
      <c r="BC204" s="103">
        <f t="shared" ref="BC204:BG213" si="24">COUNTIF($D204:$BA204,BC$3)</f>
        <v>48</v>
      </c>
      <c r="BD204" s="103">
        <f t="shared" si="24"/>
        <v>0</v>
      </c>
      <c r="BE204" s="103">
        <f t="shared" si="24"/>
        <v>2</v>
      </c>
      <c r="BF204" s="103">
        <f t="shared" si="24"/>
        <v>0</v>
      </c>
      <c r="BG204" s="103">
        <f t="shared" si="24"/>
        <v>0</v>
      </c>
      <c r="BH204" s="103">
        <f t="shared" si="23"/>
        <v>50</v>
      </c>
    </row>
    <row r="205" spans="1:60" x14ac:dyDescent="0.25">
      <c r="A205" s="100">
        <v>702</v>
      </c>
      <c r="B205" s="67" t="s">
        <v>207</v>
      </c>
      <c r="C205" s="67" t="s">
        <v>206</v>
      </c>
      <c r="D205" s="103" t="s">
        <v>623</v>
      </c>
      <c r="E205" s="103" t="s">
        <v>621</v>
      </c>
      <c r="F205" s="103" t="s">
        <v>621</v>
      </c>
      <c r="G205" s="103" t="s">
        <v>623</v>
      </c>
      <c r="H205" s="103" t="s">
        <v>621</v>
      </c>
      <c r="I205" s="103" t="s">
        <v>621</v>
      </c>
      <c r="J205" s="103" t="s">
        <v>623</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621</v>
      </c>
      <c r="AC205" s="103" t="s">
        <v>622</v>
      </c>
      <c r="AD205" s="103" t="s">
        <v>621</v>
      </c>
      <c r="AE205" s="103" t="s">
        <v>623</v>
      </c>
      <c r="AF205" s="103" t="s">
        <v>621</v>
      </c>
      <c r="AG205" s="103" t="s">
        <v>621</v>
      </c>
      <c r="AH205" s="103" t="s">
        <v>621</v>
      </c>
      <c r="AI205" s="103" t="s">
        <v>623</v>
      </c>
      <c r="AJ205" s="103" t="s">
        <v>621</v>
      </c>
      <c r="AK205" s="103" t="s">
        <v>621</v>
      </c>
      <c r="AL205" s="103" t="s">
        <v>621</v>
      </c>
      <c r="AM205" s="103" t="s">
        <v>621</v>
      </c>
      <c r="AN205" s="103" t="s">
        <v>621</v>
      </c>
      <c r="AO205" s="103" t="s">
        <v>621</v>
      </c>
      <c r="AP205" s="103" t="s">
        <v>621</v>
      </c>
      <c r="AQ205" s="103" t="s">
        <v>621</v>
      </c>
      <c r="AR205" s="103" t="s">
        <v>621</v>
      </c>
      <c r="AS205" s="103" t="s">
        <v>620</v>
      </c>
      <c r="AT205" s="103" t="s">
        <v>621</v>
      </c>
      <c r="AU205" s="103" t="s">
        <v>621</v>
      </c>
      <c r="AV205" s="103" t="s">
        <v>621</v>
      </c>
      <c r="AW205" s="103" t="s">
        <v>621</v>
      </c>
      <c r="AX205" s="103" t="s">
        <v>621</v>
      </c>
      <c r="AY205" s="103" t="s">
        <v>621</v>
      </c>
      <c r="AZ205" s="103" t="s">
        <v>621</v>
      </c>
      <c r="BA205" s="103" t="s">
        <v>621</v>
      </c>
      <c r="BC205" s="103">
        <f t="shared" si="24"/>
        <v>43</v>
      </c>
      <c r="BD205" s="103">
        <f t="shared" si="24"/>
        <v>1</v>
      </c>
      <c r="BE205" s="103">
        <f t="shared" si="24"/>
        <v>1</v>
      </c>
      <c r="BF205" s="103">
        <f t="shared" si="24"/>
        <v>5</v>
      </c>
      <c r="BG205" s="103">
        <f t="shared" si="24"/>
        <v>0</v>
      </c>
      <c r="BH205" s="103">
        <f t="shared" si="23"/>
        <v>45</v>
      </c>
    </row>
    <row r="206" spans="1:60" x14ac:dyDescent="0.25">
      <c r="A206" s="100">
        <v>703</v>
      </c>
      <c r="B206" s="67" t="s">
        <v>628</v>
      </c>
      <c r="C206" s="67" t="s">
        <v>206</v>
      </c>
      <c r="D206" s="103" t="s">
        <v>620</v>
      </c>
      <c r="E206" s="103" t="s">
        <v>621</v>
      </c>
      <c r="F206" s="103" t="s">
        <v>621</v>
      </c>
      <c r="G206" s="103" t="s">
        <v>621</v>
      </c>
      <c r="H206" s="103" t="s">
        <v>621</v>
      </c>
      <c r="I206" s="103" t="s">
        <v>621</v>
      </c>
      <c r="J206" s="103" t="s">
        <v>622</v>
      </c>
      <c r="K206" s="103" t="s">
        <v>622</v>
      </c>
      <c r="L206" s="103" t="s">
        <v>621</v>
      </c>
      <c r="M206" s="103" t="s">
        <v>621</v>
      </c>
      <c r="N206" s="103" t="s">
        <v>620</v>
      </c>
      <c r="O206" s="103" t="s">
        <v>621</v>
      </c>
      <c r="P206" s="103" t="s">
        <v>621</v>
      </c>
      <c r="Q206" s="103" t="s">
        <v>621</v>
      </c>
      <c r="R206" s="103" t="s">
        <v>621</v>
      </c>
      <c r="S206" s="103" t="s">
        <v>621</v>
      </c>
      <c r="T206" s="103" t="s">
        <v>621</v>
      </c>
      <c r="U206" s="103" t="s">
        <v>621</v>
      </c>
      <c r="V206" s="103" t="s">
        <v>621</v>
      </c>
      <c r="W206" s="103" t="s">
        <v>621</v>
      </c>
      <c r="X206" s="103" t="s">
        <v>620</v>
      </c>
      <c r="Y206" s="103" t="s">
        <v>621</v>
      </c>
      <c r="Z206" s="103" t="s">
        <v>621</v>
      </c>
      <c r="AA206" s="103" t="s">
        <v>621</v>
      </c>
      <c r="AB206" s="103" t="s">
        <v>622</v>
      </c>
      <c r="AC206" s="103" t="s">
        <v>622</v>
      </c>
      <c r="AD206" s="103" t="s">
        <v>621</v>
      </c>
      <c r="AE206" s="103" t="s">
        <v>623</v>
      </c>
      <c r="AF206" s="103" t="s">
        <v>620</v>
      </c>
      <c r="AG206" s="103" t="s">
        <v>620</v>
      </c>
      <c r="AH206" s="103" t="s">
        <v>621</v>
      </c>
      <c r="AI206" s="103" t="s">
        <v>621</v>
      </c>
      <c r="AJ206" s="103" t="s">
        <v>621</v>
      </c>
      <c r="AK206" s="103" t="s">
        <v>621</v>
      </c>
      <c r="AL206" s="103" t="s">
        <v>621</v>
      </c>
      <c r="AM206" s="103" t="s">
        <v>621</v>
      </c>
      <c r="AN206" s="103" t="s">
        <v>621</v>
      </c>
      <c r="AO206" s="103" t="s">
        <v>621</v>
      </c>
      <c r="AP206" s="103" t="s">
        <v>620</v>
      </c>
      <c r="AQ206" s="103" t="s">
        <v>620</v>
      </c>
      <c r="AR206" s="103" t="s">
        <v>621</v>
      </c>
      <c r="AS206" s="103" t="s">
        <v>621</v>
      </c>
      <c r="AT206" s="103" t="s">
        <v>621</v>
      </c>
      <c r="AU206" s="103" t="s">
        <v>621</v>
      </c>
      <c r="AV206" s="103" t="s">
        <v>621</v>
      </c>
      <c r="AW206" s="103" t="s">
        <v>621</v>
      </c>
      <c r="AX206" s="103" t="s">
        <v>621</v>
      </c>
      <c r="AY206" s="103" t="s">
        <v>622</v>
      </c>
      <c r="AZ206" s="103" t="s">
        <v>621</v>
      </c>
      <c r="BA206" s="103" t="s">
        <v>621</v>
      </c>
      <c r="BC206" s="103">
        <f t="shared" si="24"/>
        <v>37</v>
      </c>
      <c r="BD206" s="103">
        <f t="shared" si="24"/>
        <v>5</v>
      </c>
      <c r="BE206" s="103">
        <f t="shared" si="24"/>
        <v>7</v>
      </c>
      <c r="BF206" s="103">
        <f t="shared" si="24"/>
        <v>1</v>
      </c>
      <c r="BG206" s="103">
        <f t="shared" si="24"/>
        <v>0</v>
      </c>
      <c r="BH206" s="103">
        <f t="shared" si="23"/>
        <v>49</v>
      </c>
    </row>
    <row r="207" spans="1:60" x14ac:dyDescent="0.25">
      <c r="A207" s="100">
        <v>704</v>
      </c>
      <c r="B207" s="67" t="s">
        <v>209</v>
      </c>
      <c r="C207" s="67" t="s">
        <v>206</v>
      </c>
      <c r="D207" s="103" t="s">
        <v>620</v>
      </c>
      <c r="E207" s="103" t="s">
        <v>621</v>
      </c>
      <c r="F207" s="103" t="s">
        <v>621</v>
      </c>
      <c r="G207" s="103" t="s">
        <v>621</v>
      </c>
      <c r="H207" s="103" t="s">
        <v>621</v>
      </c>
      <c r="I207" s="103" t="s">
        <v>621</v>
      </c>
      <c r="J207" s="103" t="s">
        <v>623</v>
      </c>
      <c r="K207" s="103" t="s">
        <v>622</v>
      </c>
      <c r="L207" s="103" t="s">
        <v>623</v>
      </c>
      <c r="M207" s="103" t="s">
        <v>621</v>
      </c>
      <c r="N207" s="103" t="s">
        <v>621</v>
      </c>
      <c r="O207" s="103" t="s">
        <v>621</v>
      </c>
      <c r="P207" s="103" t="s">
        <v>621</v>
      </c>
      <c r="Q207" s="103" t="s">
        <v>621</v>
      </c>
      <c r="R207" s="103" t="s">
        <v>621</v>
      </c>
      <c r="S207" s="103" t="s">
        <v>621</v>
      </c>
      <c r="T207" s="103" t="s">
        <v>621</v>
      </c>
      <c r="U207" s="103" t="s">
        <v>621</v>
      </c>
      <c r="V207" s="103" t="s">
        <v>621</v>
      </c>
      <c r="W207" s="103" t="s">
        <v>621</v>
      </c>
      <c r="X207" s="103" t="s">
        <v>621</v>
      </c>
      <c r="Y207" s="103" t="s">
        <v>621</v>
      </c>
      <c r="Z207" s="103" t="s">
        <v>620</v>
      </c>
      <c r="AA207" s="103" t="s">
        <v>621</v>
      </c>
      <c r="AB207" s="103" t="s">
        <v>621</v>
      </c>
      <c r="AC207" s="103" t="s">
        <v>623</v>
      </c>
      <c r="AD207" s="103" t="s">
        <v>621</v>
      </c>
      <c r="AE207" s="103" t="s">
        <v>621</v>
      </c>
      <c r="AF207" s="103" t="s">
        <v>621</v>
      </c>
      <c r="AG207" s="103" t="s">
        <v>621</v>
      </c>
      <c r="AH207" s="103" t="s">
        <v>621</v>
      </c>
      <c r="AI207" s="103" t="s">
        <v>621</v>
      </c>
      <c r="AJ207" s="103" t="s">
        <v>621</v>
      </c>
      <c r="AK207" s="103" t="s">
        <v>621</v>
      </c>
      <c r="AL207" s="103" t="s">
        <v>621</v>
      </c>
      <c r="AM207" s="103" t="s">
        <v>621</v>
      </c>
      <c r="AN207" s="103" t="s">
        <v>621</v>
      </c>
      <c r="AO207" s="103" t="s">
        <v>621</v>
      </c>
      <c r="AP207" s="103" t="s">
        <v>621</v>
      </c>
      <c r="AQ207" s="103" t="s">
        <v>621</v>
      </c>
      <c r="AR207" s="103" t="s">
        <v>621</v>
      </c>
      <c r="AS207" s="103" t="s">
        <v>623</v>
      </c>
      <c r="AT207" s="103" t="s">
        <v>621</v>
      </c>
      <c r="AU207" s="103" t="s">
        <v>621</v>
      </c>
      <c r="AV207" s="103" t="s">
        <v>621</v>
      </c>
      <c r="AW207" s="103" t="s">
        <v>621</v>
      </c>
      <c r="AX207" s="103" t="s">
        <v>621</v>
      </c>
      <c r="AY207" s="103" t="s">
        <v>620</v>
      </c>
      <c r="AZ207" s="103" t="s">
        <v>621</v>
      </c>
      <c r="BA207" s="103" t="s">
        <v>621</v>
      </c>
      <c r="BC207" s="103">
        <f t="shared" si="24"/>
        <v>42</v>
      </c>
      <c r="BD207" s="103">
        <f t="shared" si="24"/>
        <v>1</v>
      </c>
      <c r="BE207" s="103">
        <f t="shared" si="24"/>
        <v>3</v>
      </c>
      <c r="BF207" s="103">
        <f t="shared" si="24"/>
        <v>4</v>
      </c>
      <c r="BG207" s="103">
        <f t="shared" si="24"/>
        <v>0</v>
      </c>
      <c r="BH207" s="103">
        <f t="shared" si="23"/>
        <v>46</v>
      </c>
    </row>
    <row r="208" spans="1:60" x14ac:dyDescent="0.25">
      <c r="A208" s="100">
        <v>705</v>
      </c>
      <c r="B208" s="67" t="s">
        <v>210</v>
      </c>
      <c r="C208" s="67" t="s">
        <v>206</v>
      </c>
      <c r="D208" s="103" t="s">
        <v>621</v>
      </c>
      <c r="E208" s="103" t="s">
        <v>621</v>
      </c>
      <c r="F208" s="103" t="s">
        <v>621</v>
      </c>
      <c r="G208" s="103" t="s">
        <v>621</v>
      </c>
      <c r="H208" s="103" t="s">
        <v>621</v>
      </c>
      <c r="I208" s="103" t="s">
        <v>621</v>
      </c>
      <c r="J208" s="103" t="s">
        <v>623</v>
      </c>
      <c r="K208" s="103" t="s">
        <v>621</v>
      </c>
      <c r="L208" s="103" t="s">
        <v>621</v>
      </c>
      <c r="M208" s="103" t="s">
        <v>621</v>
      </c>
      <c r="N208" s="103" t="s">
        <v>621</v>
      </c>
      <c r="O208" s="103" t="s">
        <v>622</v>
      </c>
      <c r="P208" s="103" t="s">
        <v>621</v>
      </c>
      <c r="Q208" s="103" t="s">
        <v>621</v>
      </c>
      <c r="R208" s="103" t="s">
        <v>621</v>
      </c>
      <c r="S208" s="103" t="s">
        <v>621</v>
      </c>
      <c r="T208" s="103" t="s">
        <v>621</v>
      </c>
      <c r="U208" s="103" t="s">
        <v>621</v>
      </c>
      <c r="V208" s="103" t="s">
        <v>620</v>
      </c>
      <c r="W208" s="103" t="s">
        <v>621</v>
      </c>
      <c r="X208" s="103" t="s">
        <v>621</v>
      </c>
      <c r="Y208" s="103" t="s">
        <v>621</v>
      </c>
      <c r="Z208" s="103" t="s">
        <v>621</v>
      </c>
      <c r="AA208" s="103" t="s">
        <v>621</v>
      </c>
      <c r="AB208" s="103" t="s">
        <v>621</v>
      </c>
      <c r="AC208" s="103" t="s">
        <v>622</v>
      </c>
      <c r="AD208" s="103" t="s">
        <v>621</v>
      </c>
      <c r="AE208" s="103" t="s">
        <v>623</v>
      </c>
      <c r="AF208" s="103" t="s">
        <v>623</v>
      </c>
      <c r="AG208" s="103" t="s">
        <v>620</v>
      </c>
      <c r="AH208" s="103" t="s">
        <v>621</v>
      </c>
      <c r="AI208" s="103" t="s">
        <v>623</v>
      </c>
      <c r="AJ208" s="103" t="s">
        <v>621</v>
      </c>
      <c r="AK208" s="103" t="s">
        <v>621</v>
      </c>
      <c r="AL208" s="103" t="s">
        <v>621</v>
      </c>
      <c r="AM208" s="103" t="s">
        <v>621</v>
      </c>
      <c r="AN208" s="103" t="s">
        <v>623</v>
      </c>
      <c r="AO208" s="103" t="s">
        <v>621</v>
      </c>
      <c r="AP208" s="103" t="s">
        <v>623</v>
      </c>
      <c r="AQ208" s="103" t="s">
        <v>621</v>
      </c>
      <c r="AR208" s="103" t="s">
        <v>621</v>
      </c>
      <c r="AS208" s="103" t="s">
        <v>621</v>
      </c>
      <c r="AT208" s="103" t="s">
        <v>621</v>
      </c>
      <c r="AU208" s="103" t="s">
        <v>621</v>
      </c>
      <c r="AV208" s="103" t="s">
        <v>621</v>
      </c>
      <c r="AW208" s="103" t="s">
        <v>621</v>
      </c>
      <c r="AX208" s="103" t="s">
        <v>621</v>
      </c>
      <c r="AY208" s="103" t="s">
        <v>623</v>
      </c>
      <c r="AZ208" s="103" t="s">
        <v>621</v>
      </c>
      <c r="BA208" s="103" t="s">
        <v>621</v>
      </c>
      <c r="BC208" s="103">
        <f t="shared" si="24"/>
        <v>39</v>
      </c>
      <c r="BD208" s="103">
        <f t="shared" si="24"/>
        <v>2</v>
      </c>
      <c r="BE208" s="103">
        <f t="shared" si="24"/>
        <v>2</v>
      </c>
      <c r="BF208" s="103">
        <f t="shared" si="24"/>
        <v>7</v>
      </c>
      <c r="BG208" s="103">
        <f t="shared" si="24"/>
        <v>0</v>
      </c>
      <c r="BH208" s="103">
        <f t="shared" si="23"/>
        <v>43</v>
      </c>
    </row>
    <row r="209" spans="1:60" x14ac:dyDescent="0.25">
      <c r="A209" s="100">
        <v>706</v>
      </c>
      <c r="B209" s="67" t="s">
        <v>629</v>
      </c>
      <c r="C209" s="67" t="s">
        <v>206</v>
      </c>
      <c r="D209" s="103" t="s">
        <v>623</v>
      </c>
      <c r="E209" s="103" t="s">
        <v>621</v>
      </c>
      <c r="F209" s="103" t="s">
        <v>621</v>
      </c>
      <c r="G209" s="103" t="s">
        <v>621</v>
      </c>
      <c r="H209" s="103" t="s">
        <v>621</v>
      </c>
      <c r="I209" s="103" t="s">
        <v>621</v>
      </c>
      <c r="J209" s="103" t="s">
        <v>623</v>
      </c>
      <c r="K209" s="103" t="s">
        <v>623</v>
      </c>
      <c r="L209" s="103" t="s">
        <v>623</v>
      </c>
      <c r="M209" s="103" t="s">
        <v>621</v>
      </c>
      <c r="N209" s="103" t="s">
        <v>623</v>
      </c>
      <c r="O209" s="103" t="s">
        <v>622</v>
      </c>
      <c r="P209" s="103" t="s">
        <v>623</v>
      </c>
      <c r="Q209" s="103" t="s">
        <v>623</v>
      </c>
      <c r="R209" s="103" t="s">
        <v>621</v>
      </c>
      <c r="S209" s="103" t="s">
        <v>621</v>
      </c>
      <c r="T209" s="103" t="s">
        <v>621</v>
      </c>
      <c r="U209" s="103" t="s">
        <v>621</v>
      </c>
      <c r="V209" s="103" t="s">
        <v>621</v>
      </c>
      <c r="W209" s="103" t="s">
        <v>621</v>
      </c>
      <c r="X209" s="103" t="s">
        <v>621</v>
      </c>
      <c r="Y209" s="103" t="s">
        <v>621</v>
      </c>
      <c r="Z209" s="103" t="s">
        <v>621</v>
      </c>
      <c r="AA209" s="103" t="s">
        <v>623</v>
      </c>
      <c r="AB209" s="103" t="s">
        <v>622</v>
      </c>
      <c r="AC209" s="103" t="s">
        <v>623</v>
      </c>
      <c r="AD209" s="103" t="s">
        <v>621</v>
      </c>
      <c r="AE209" s="103" t="s">
        <v>622</v>
      </c>
      <c r="AF209" s="103" t="s">
        <v>621</v>
      </c>
      <c r="AG209" s="103" t="s">
        <v>621</v>
      </c>
      <c r="AH209" s="103" t="s">
        <v>621</v>
      </c>
      <c r="AI209" s="103" t="s">
        <v>621</v>
      </c>
      <c r="AJ209" s="103" t="s">
        <v>621</v>
      </c>
      <c r="AK209" s="103" t="s">
        <v>621</v>
      </c>
      <c r="AL209" s="103" t="s">
        <v>621</v>
      </c>
      <c r="AM209" s="103" t="s">
        <v>621</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623</v>
      </c>
      <c r="AZ209" s="103" t="s">
        <v>621</v>
      </c>
      <c r="BA209" s="103" t="s">
        <v>621</v>
      </c>
      <c r="BC209" s="103">
        <f t="shared" si="24"/>
        <v>37</v>
      </c>
      <c r="BD209" s="103">
        <f t="shared" si="24"/>
        <v>3</v>
      </c>
      <c r="BE209" s="103">
        <f t="shared" si="24"/>
        <v>0</v>
      </c>
      <c r="BF209" s="103">
        <f t="shared" si="24"/>
        <v>10</v>
      </c>
      <c r="BG209" s="103">
        <f t="shared" si="24"/>
        <v>0</v>
      </c>
      <c r="BH209" s="103">
        <f t="shared" si="23"/>
        <v>40</v>
      </c>
    </row>
    <row r="210" spans="1:60" x14ac:dyDescent="0.25">
      <c r="A210" s="100">
        <v>707</v>
      </c>
      <c r="B210" s="67" t="s">
        <v>195</v>
      </c>
      <c r="C210" s="67" t="s">
        <v>206</v>
      </c>
      <c r="D210" s="103" t="s">
        <v>623</v>
      </c>
      <c r="E210" s="103" t="s">
        <v>621</v>
      </c>
      <c r="F210" s="103" t="s">
        <v>621</v>
      </c>
      <c r="G210" s="103" t="s">
        <v>621</v>
      </c>
      <c r="H210" s="103" t="s">
        <v>621</v>
      </c>
      <c r="I210" s="103" t="s">
        <v>621</v>
      </c>
      <c r="J210" s="103" t="s">
        <v>621</v>
      </c>
      <c r="K210" s="103" t="s">
        <v>622</v>
      </c>
      <c r="L210" s="103" t="s">
        <v>621</v>
      </c>
      <c r="M210" s="103" t="s">
        <v>621</v>
      </c>
      <c r="N210" s="103" t="s">
        <v>621</v>
      </c>
      <c r="O210" s="103" t="s">
        <v>621</v>
      </c>
      <c r="P210" s="103" t="s">
        <v>621</v>
      </c>
      <c r="Q210" s="103" t="s">
        <v>621</v>
      </c>
      <c r="R210" s="103" t="s">
        <v>621</v>
      </c>
      <c r="S210" s="103" t="s">
        <v>621</v>
      </c>
      <c r="T210" s="103" t="s">
        <v>621</v>
      </c>
      <c r="U210" s="103" t="s">
        <v>621</v>
      </c>
      <c r="V210" s="103" t="s">
        <v>621</v>
      </c>
      <c r="W210" s="103" t="s">
        <v>621</v>
      </c>
      <c r="X210" s="103" t="s">
        <v>621</v>
      </c>
      <c r="Y210" s="103" t="s">
        <v>621</v>
      </c>
      <c r="Z210" s="103" t="s">
        <v>621</v>
      </c>
      <c r="AA210" s="103" t="s">
        <v>623</v>
      </c>
      <c r="AB210" s="103" t="s">
        <v>621</v>
      </c>
      <c r="AC210" s="103" t="s">
        <v>622</v>
      </c>
      <c r="AD210" s="103" t="s">
        <v>621</v>
      </c>
      <c r="AE210" s="103" t="s">
        <v>623</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621</v>
      </c>
      <c r="AW210" s="103" t="s">
        <v>621</v>
      </c>
      <c r="AX210" s="103" t="s">
        <v>621</v>
      </c>
      <c r="AY210" s="103" t="s">
        <v>623</v>
      </c>
      <c r="AZ210" s="103" t="s">
        <v>621</v>
      </c>
      <c r="BA210" s="103" t="s">
        <v>621</v>
      </c>
      <c r="BC210" s="103">
        <f t="shared" si="24"/>
        <v>44</v>
      </c>
      <c r="BD210" s="103">
        <f t="shared" si="24"/>
        <v>2</v>
      </c>
      <c r="BE210" s="103">
        <f t="shared" si="24"/>
        <v>0</v>
      </c>
      <c r="BF210" s="103">
        <f t="shared" si="24"/>
        <v>4</v>
      </c>
      <c r="BG210" s="103">
        <f t="shared" si="24"/>
        <v>0</v>
      </c>
      <c r="BH210" s="103">
        <f t="shared" si="23"/>
        <v>46</v>
      </c>
    </row>
    <row r="211" spans="1:60" x14ac:dyDescent="0.25">
      <c r="A211" s="100">
        <v>708</v>
      </c>
      <c r="B211" s="67" t="s">
        <v>212</v>
      </c>
      <c r="C211" s="67" t="s">
        <v>206</v>
      </c>
      <c r="D211" s="103" t="s">
        <v>620</v>
      </c>
      <c r="E211" s="103" t="s">
        <v>621</v>
      </c>
      <c r="F211" s="103" t="s">
        <v>621</v>
      </c>
      <c r="G211" s="103" t="s">
        <v>621</v>
      </c>
      <c r="H211" s="103" t="s">
        <v>621</v>
      </c>
      <c r="I211" s="103" t="s">
        <v>621</v>
      </c>
      <c r="J211" s="103" t="s">
        <v>621</v>
      </c>
      <c r="K211" s="103" t="s">
        <v>621</v>
      </c>
      <c r="L211" s="103" t="s">
        <v>621</v>
      </c>
      <c r="M211" s="103" t="s">
        <v>621</v>
      </c>
      <c r="N211" s="103" t="s">
        <v>621</v>
      </c>
      <c r="O211" s="103" t="s">
        <v>622</v>
      </c>
      <c r="P211" s="103" t="s">
        <v>621</v>
      </c>
      <c r="Q211" s="103" t="s">
        <v>621</v>
      </c>
      <c r="R211" s="103" t="s">
        <v>621</v>
      </c>
      <c r="S211" s="103" t="s">
        <v>621</v>
      </c>
      <c r="T211" s="103" t="s">
        <v>621</v>
      </c>
      <c r="U211" s="103" t="s">
        <v>621</v>
      </c>
      <c r="V211" s="103" t="s">
        <v>621</v>
      </c>
      <c r="W211" s="103" t="s">
        <v>621</v>
      </c>
      <c r="X211" s="103" t="s">
        <v>621</v>
      </c>
      <c r="Y211" s="103" t="s">
        <v>621</v>
      </c>
      <c r="Z211" s="103" t="s">
        <v>621</v>
      </c>
      <c r="AA211" s="103" t="s">
        <v>621</v>
      </c>
      <c r="AB211" s="103" t="s">
        <v>622</v>
      </c>
      <c r="AC211" s="103" t="s">
        <v>621</v>
      </c>
      <c r="AD211" s="103" t="s">
        <v>621</v>
      </c>
      <c r="AE211" s="103" t="s">
        <v>622</v>
      </c>
      <c r="AF211" s="103" t="s">
        <v>621</v>
      </c>
      <c r="AG211" s="103" t="s">
        <v>621</v>
      </c>
      <c r="AH211" s="103" t="s">
        <v>621</v>
      </c>
      <c r="AI211" s="103" t="s">
        <v>621</v>
      </c>
      <c r="AJ211" s="103" t="s">
        <v>621</v>
      </c>
      <c r="AK211" s="103" t="s">
        <v>621</v>
      </c>
      <c r="AL211" s="103" t="s">
        <v>621</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621</v>
      </c>
      <c r="BA211" s="103" t="s">
        <v>621</v>
      </c>
      <c r="BC211" s="103">
        <f t="shared" si="24"/>
        <v>44</v>
      </c>
      <c r="BD211" s="103">
        <f t="shared" si="24"/>
        <v>3</v>
      </c>
      <c r="BE211" s="103">
        <f t="shared" si="24"/>
        <v>2</v>
      </c>
      <c r="BF211" s="103">
        <f t="shared" si="24"/>
        <v>1</v>
      </c>
      <c r="BG211" s="103">
        <f t="shared" si="24"/>
        <v>0</v>
      </c>
      <c r="BH211" s="103">
        <f t="shared" si="23"/>
        <v>49</v>
      </c>
    </row>
    <row r="212" spans="1:60" x14ac:dyDescent="0.25">
      <c r="A212" s="100">
        <v>709</v>
      </c>
      <c r="B212" s="67" t="s">
        <v>213</v>
      </c>
      <c r="C212" s="67" t="s">
        <v>206</v>
      </c>
      <c r="D212" s="103" t="s">
        <v>621</v>
      </c>
      <c r="E212" s="103" t="s">
        <v>623</v>
      </c>
      <c r="F212" s="103" t="s">
        <v>621</v>
      </c>
      <c r="G212" s="103" t="s">
        <v>621</v>
      </c>
      <c r="H212" s="103" t="s">
        <v>621</v>
      </c>
      <c r="I212" s="103" t="s">
        <v>621</v>
      </c>
      <c r="J212" s="103" t="s">
        <v>621</v>
      </c>
      <c r="K212" s="103" t="s">
        <v>621</v>
      </c>
      <c r="L212" s="103" t="s">
        <v>623</v>
      </c>
      <c r="M212" s="103" t="s">
        <v>621</v>
      </c>
      <c r="N212" s="103" t="s">
        <v>621</v>
      </c>
      <c r="O212" s="103" t="s">
        <v>621</v>
      </c>
      <c r="P212" s="103" t="s">
        <v>621</v>
      </c>
      <c r="Q212" s="103" t="s">
        <v>621</v>
      </c>
      <c r="R212" s="103" t="s">
        <v>621</v>
      </c>
      <c r="S212" s="103" t="s">
        <v>621</v>
      </c>
      <c r="T212" s="103" t="s">
        <v>621</v>
      </c>
      <c r="U212" s="103" t="s">
        <v>621</v>
      </c>
      <c r="V212" s="103" t="s">
        <v>621</v>
      </c>
      <c r="W212" s="103" t="s">
        <v>621</v>
      </c>
      <c r="X212" s="103" t="s">
        <v>621</v>
      </c>
      <c r="Y212" s="103" t="s">
        <v>621</v>
      </c>
      <c r="Z212" s="103" t="s">
        <v>621</v>
      </c>
      <c r="AA212" s="103" t="s">
        <v>621</v>
      </c>
      <c r="AB212" s="103" t="s">
        <v>621</v>
      </c>
      <c r="AC212" s="103" t="s">
        <v>622</v>
      </c>
      <c r="AD212" s="103" t="s">
        <v>621</v>
      </c>
      <c r="AE212" s="103" t="s">
        <v>623</v>
      </c>
      <c r="AF212" s="103" t="s">
        <v>621</v>
      </c>
      <c r="AG212" s="103" t="s">
        <v>621</v>
      </c>
      <c r="AH212" s="103" t="s">
        <v>621</v>
      </c>
      <c r="AI212" s="103" t="s">
        <v>623</v>
      </c>
      <c r="AJ212" s="103" t="s">
        <v>621</v>
      </c>
      <c r="AK212" s="103" t="s">
        <v>621</v>
      </c>
      <c r="AL212" s="103" t="s">
        <v>621</v>
      </c>
      <c r="AM212" s="103" t="s">
        <v>621</v>
      </c>
      <c r="AN212" s="103" t="s">
        <v>621</v>
      </c>
      <c r="AO212" s="103" t="s">
        <v>621</v>
      </c>
      <c r="AP212" s="103" t="s">
        <v>623</v>
      </c>
      <c r="AQ212" s="103" t="s">
        <v>621</v>
      </c>
      <c r="AR212" s="103" t="s">
        <v>621</v>
      </c>
      <c r="AS212" s="103" t="s">
        <v>623</v>
      </c>
      <c r="AT212" s="103" t="s">
        <v>621</v>
      </c>
      <c r="AU212" s="103" t="s">
        <v>621</v>
      </c>
      <c r="AV212" s="103" t="s">
        <v>621</v>
      </c>
      <c r="AW212" s="103" t="s">
        <v>621</v>
      </c>
      <c r="AX212" s="103" t="s">
        <v>621</v>
      </c>
      <c r="AY212" s="103" t="s">
        <v>620</v>
      </c>
      <c r="AZ212" s="103" t="s">
        <v>621</v>
      </c>
      <c r="BA212" s="103" t="s">
        <v>621</v>
      </c>
      <c r="BC212" s="103">
        <f t="shared" si="24"/>
        <v>42</v>
      </c>
      <c r="BD212" s="103">
        <f t="shared" si="24"/>
        <v>1</v>
      </c>
      <c r="BE212" s="103">
        <f t="shared" si="24"/>
        <v>1</v>
      </c>
      <c r="BF212" s="103">
        <f t="shared" si="24"/>
        <v>6</v>
      </c>
      <c r="BG212" s="103">
        <f t="shared" si="24"/>
        <v>0</v>
      </c>
      <c r="BH212" s="103">
        <f t="shared" si="23"/>
        <v>44</v>
      </c>
    </row>
    <row r="213" spans="1:60" x14ac:dyDescent="0.25">
      <c r="A213" s="100">
        <v>710</v>
      </c>
      <c r="B213" s="67" t="s">
        <v>214</v>
      </c>
      <c r="C213" s="67" t="s">
        <v>206</v>
      </c>
      <c r="D213" s="103" t="s">
        <v>620</v>
      </c>
      <c r="E213" s="103" t="s">
        <v>621</v>
      </c>
      <c r="F213" s="103" t="s">
        <v>621</v>
      </c>
      <c r="G213" s="103" t="s">
        <v>621</v>
      </c>
      <c r="H213" s="103" t="s">
        <v>621</v>
      </c>
      <c r="I213" s="103" t="s">
        <v>620</v>
      </c>
      <c r="J213" s="103" t="s">
        <v>621</v>
      </c>
      <c r="K213" s="103" t="s">
        <v>623</v>
      </c>
      <c r="L213" s="103" t="s">
        <v>621</v>
      </c>
      <c r="M213" s="103" t="s">
        <v>620</v>
      </c>
      <c r="N213" s="103" t="s">
        <v>621</v>
      </c>
      <c r="O213" s="103" t="s">
        <v>622</v>
      </c>
      <c r="P213" s="103" t="s">
        <v>621</v>
      </c>
      <c r="Q213" s="103" t="s">
        <v>621</v>
      </c>
      <c r="R213" s="103" t="s">
        <v>621</v>
      </c>
      <c r="S213" s="103" t="s">
        <v>621</v>
      </c>
      <c r="T213" s="103" t="s">
        <v>621</v>
      </c>
      <c r="U213" s="103" t="s">
        <v>621</v>
      </c>
      <c r="V213" s="103" t="s">
        <v>621</v>
      </c>
      <c r="W213" s="103" t="s">
        <v>620</v>
      </c>
      <c r="X213" s="103" t="s">
        <v>621</v>
      </c>
      <c r="Y213" s="103" t="s">
        <v>621</v>
      </c>
      <c r="Z213" s="103" t="s">
        <v>621</v>
      </c>
      <c r="AA213" s="103" t="s">
        <v>621</v>
      </c>
      <c r="AB213" s="103" t="s">
        <v>622</v>
      </c>
      <c r="AC213" s="103" t="s">
        <v>622</v>
      </c>
      <c r="AD213" s="103" t="s">
        <v>621</v>
      </c>
      <c r="AE213" s="103" t="s">
        <v>623</v>
      </c>
      <c r="AF213" s="103" t="s">
        <v>621</v>
      </c>
      <c r="AG213" s="103" t="s">
        <v>621</v>
      </c>
      <c r="AH213" s="103" t="s">
        <v>621</v>
      </c>
      <c r="AI213" s="103" t="s">
        <v>623</v>
      </c>
      <c r="AJ213" s="103" t="s">
        <v>620</v>
      </c>
      <c r="AK213" s="103" t="s">
        <v>621</v>
      </c>
      <c r="AL213" s="103" t="s">
        <v>620</v>
      </c>
      <c r="AM213" s="103" t="s">
        <v>621</v>
      </c>
      <c r="AN213" s="103" t="s">
        <v>622</v>
      </c>
      <c r="AO213" s="103" t="s">
        <v>621</v>
      </c>
      <c r="AP213" s="103" t="s">
        <v>621</v>
      </c>
      <c r="AQ213" s="103" t="s">
        <v>621</v>
      </c>
      <c r="AR213" s="103" t="s">
        <v>621</v>
      </c>
      <c r="AS213" s="103" t="s">
        <v>620</v>
      </c>
      <c r="AT213" s="103" t="s">
        <v>621</v>
      </c>
      <c r="AU213" s="103" t="s">
        <v>623</v>
      </c>
      <c r="AV213" s="103" t="s">
        <v>621</v>
      </c>
      <c r="AW213" s="103" t="s">
        <v>621</v>
      </c>
      <c r="AX213" s="103" t="s">
        <v>621</v>
      </c>
      <c r="AY213" s="103" t="s">
        <v>621</v>
      </c>
      <c r="AZ213" s="103" t="s">
        <v>621</v>
      </c>
      <c r="BA213" s="103" t="s">
        <v>621</v>
      </c>
      <c r="BC213" s="103">
        <f t="shared" si="24"/>
        <v>35</v>
      </c>
      <c r="BD213" s="103">
        <f t="shared" si="24"/>
        <v>4</v>
      </c>
      <c r="BE213" s="103">
        <f t="shared" si="24"/>
        <v>7</v>
      </c>
      <c r="BF213" s="103">
        <f t="shared" si="24"/>
        <v>4</v>
      </c>
      <c r="BG213" s="103">
        <f t="shared" si="24"/>
        <v>0</v>
      </c>
      <c r="BH213" s="103">
        <f t="shared" si="23"/>
        <v>46</v>
      </c>
    </row>
    <row r="214" spans="1:60" x14ac:dyDescent="0.25">
      <c r="A214" s="100">
        <v>711</v>
      </c>
      <c r="B214" s="67" t="s">
        <v>215</v>
      </c>
      <c r="C214" s="67" t="s">
        <v>206</v>
      </c>
      <c r="D214" s="103" t="s">
        <v>621</v>
      </c>
      <c r="E214" s="103" t="s">
        <v>621</v>
      </c>
      <c r="F214" s="103" t="s">
        <v>621</v>
      </c>
      <c r="G214" s="103" t="s">
        <v>621</v>
      </c>
      <c r="H214" s="103" t="s">
        <v>1575</v>
      </c>
      <c r="I214" s="103" t="s">
        <v>621</v>
      </c>
      <c r="J214" s="103" t="s">
        <v>623</v>
      </c>
      <c r="K214" s="103" t="s">
        <v>620</v>
      </c>
      <c r="L214" s="103" t="s">
        <v>621</v>
      </c>
      <c r="M214" s="103" t="s">
        <v>621</v>
      </c>
      <c r="N214" s="103" t="s">
        <v>621</v>
      </c>
      <c r="O214" s="103" t="s">
        <v>620</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1575</v>
      </c>
      <c r="AB214" s="103" t="s">
        <v>622</v>
      </c>
      <c r="AC214" s="103" t="s">
        <v>622</v>
      </c>
      <c r="AD214" s="103" t="s">
        <v>621</v>
      </c>
      <c r="AE214" s="103" t="s">
        <v>621</v>
      </c>
      <c r="AF214" s="103" t="s">
        <v>621</v>
      </c>
      <c r="AG214" s="103" t="s">
        <v>621</v>
      </c>
      <c r="AH214" s="103" t="s">
        <v>621</v>
      </c>
      <c r="AI214" s="103" t="s">
        <v>621</v>
      </c>
      <c r="AJ214" s="103" t="s">
        <v>621</v>
      </c>
      <c r="AK214" s="103" t="s">
        <v>621</v>
      </c>
      <c r="AL214" s="103" t="s">
        <v>621</v>
      </c>
      <c r="AM214" s="103" t="s">
        <v>621</v>
      </c>
      <c r="AN214" s="103" t="s">
        <v>621</v>
      </c>
      <c r="AO214" s="103" t="s">
        <v>621</v>
      </c>
      <c r="AP214" s="103" t="s">
        <v>623</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C214" s="103">
        <f t="shared" ref="BC214:BG223" si="25">COUNTIF($D214:$BA214,BC$3)</f>
        <v>42</v>
      </c>
      <c r="BD214" s="103">
        <f t="shared" si="25"/>
        <v>2</v>
      </c>
      <c r="BE214" s="103">
        <f t="shared" si="25"/>
        <v>2</v>
      </c>
      <c r="BF214" s="103">
        <f t="shared" si="25"/>
        <v>2</v>
      </c>
      <c r="BG214" s="103">
        <f t="shared" si="25"/>
        <v>2</v>
      </c>
      <c r="BH214" s="103">
        <f t="shared" si="23"/>
        <v>46</v>
      </c>
    </row>
    <row r="215" spans="1:60" x14ac:dyDescent="0.25">
      <c r="A215" s="100">
        <v>712</v>
      </c>
      <c r="B215" s="67" t="s">
        <v>216</v>
      </c>
      <c r="C215" s="67" t="s">
        <v>206</v>
      </c>
      <c r="D215" s="103" t="s">
        <v>620</v>
      </c>
      <c r="E215" s="103" t="s">
        <v>621</v>
      </c>
      <c r="F215" s="103" t="s">
        <v>621</v>
      </c>
      <c r="G215" s="103" t="s">
        <v>621</v>
      </c>
      <c r="H215" s="103" t="s">
        <v>621</v>
      </c>
      <c r="I215" s="103" t="s">
        <v>621</v>
      </c>
      <c r="J215" s="103" t="s">
        <v>622</v>
      </c>
      <c r="K215" s="103" t="s">
        <v>621</v>
      </c>
      <c r="L215" s="103" t="s">
        <v>621</v>
      </c>
      <c r="M215" s="103" t="s">
        <v>621</v>
      </c>
      <c r="N215" s="103" t="s">
        <v>621</v>
      </c>
      <c r="O215" s="103" t="s">
        <v>622</v>
      </c>
      <c r="P215" s="103" t="s">
        <v>621</v>
      </c>
      <c r="Q215" s="103" t="s">
        <v>621</v>
      </c>
      <c r="R215" s="103" t="s">
        <v>621</v>
      </c>
      <c r="S215" s="103" t="s">
        <v>621</v>
      </c>
      <c r="T215" s="103" t="s">
        <v>621</v>
      </c>
      <c r="U215" s="103" t="s">
        <v>621</v>
      </c>
      <c r="V215" s="103" t="s">
        <v>621</v>
      </c>
      <c r="W215" s="103" t="s">
        <v>621</v>
      </c>
      <c r="X215" s="103" t="s">
        <v>621</v>
      </c>
      <c r="Y215" s="103" t="s">
        <v>621</v>
      </c>
      <c r="Z215" s="103" t="s">
        <v>620</v>
      </c>
      <c r="AA215" s="103" t="s">
        <v>621</v>
      </c>
      <c r="AB215" s="103" t="s">
        <v>621</v>
      </c>
      <c r="AC215" s="103" t="s">
        <v>621</v>
      </c>
      <c r="AD215" s="103" t="s">
        <v>621</v>
      </c>
      <c r="AE215" s="103" t="s">
        <v>623</v>
      </c>
      <c r="AF215" s="103" t="s">
        <v>620</v>
      </c>
      <c r="AG215" s="103" t="s">
        <v>621</v>
      </c>
      <c r="AH215" s="103" t="s">
        <v>621</v>
      </c>
      <c r="AI215" s="103" t="s">
        <v>621</v>
      </c>
      <c r="AJ215" s="103" t="s">
        <v>621</v>
      </c>
      <c r="AK215" s="103" t="s">
        <v>621</v>
      </c>
      <c r="AL215" s="103" t="s">
        <v>621</v>
      </c>
      <c r="AM215" s="103" t="s">
        <v>621</v>
      </c>
      <c r="AN215" s="103" t="s">
        <v>620</v>
      </c>
      <c r="AO215" s="103" t="s">
        <v>621</v>
      </c>
      <c r="AP215" s="103" t="s">
        <v>623</v>
      </c>
      <c r="AQ215" s="103" t="s">
        <v>621</v>
      </c>
      <c r="AR215" s="103" t="s">
        <v>621</v>
      </c>
      <c r="AS215" s="103" t="s">
        <v>620</v>
      </c>
      <c r="AT215" s="103" t="s">
        <v>621</v>
      </c>
      <c r="AU215" s="103" t="s">
        <v>621</v>
      </c>
      <c r="AV215" s="103" t="s">
        <v>621</v>
      </c>
      <c r="AW215" s="103" t="s">
        <v>621</v>
      </c>
      <c r="AX215" s="103" t="s">
        <v>621</v>
      </c>
      <c r="AY215" s="103" t="s">
        <v>623</v>
      </c>
      <c r="AZ215" s="103" t="s">
        <v>621</v>
      </c>
      <c r="BA215" s="103" t="s">
        <v>621</v>
      </c>
      <c r="BC215" s="103">
        <f t="shared" si="25"/>
        <v>40</v>
      </c>
      <c r="BD215" s="103">
        <f t="shared" si="25"/>
        <v>2</v>
      </c>
      <c r="BE215" s="103">
        <f t="shared" si="25"/>
        <v>5</v>
      </c>
      <c r="BF215" s="103">
        <f t="shared" si="25"/>
        <v>3</v>
      </c>
      <c r="BG215" s="103">
        <f t="shared" si="25"/>
        <v>0</v>
      </c>
      <c r="BH215" s="103">
        <f t="shared" si="23"/>
        <v>47</v>
      </c>
    </row>
    <row r="216" spans="1:60" x14ac:dyDescent="0.25">
      <c r="A216" s="100">
        <v>713</v>
      </c>
      <c r="B216" s="67" t="s">
        <v>217</v>
      </c>
      <c r="C216" s="67" t="s">
        <v>206</v>
      </c>
      <c r="D216" s="103" t="s">
        <v>620</v>
      </c>
      <c r="E216" s="103" t="s">
        <v>621</v>
      </c>
      <c r="F216" s="103" t="s">
        <v>620</v>
      </c>
      <c r="G216" s="103" t="s">
        <v>621</v>
      </c>
      <c r="H216" s="103" t="s">
        <v>621</v>
      </c>
      <c r="I216" s="103" t="s">
        <v>621</v>
      </c>
      <c r="J216" s="103" t="s">
        <v>620</v>
      </c>
      <c r="K216" s="103" t="s">
        <v>620</v>
      </c>
      <c r="L216" s="103" t="s">
        <v>620</v>
      </c>
      <c r="M216" s="103" t="s">
        <v>621</v>
      </c>
      <c r="N216" s="103" t="s">
        <v>620</v>
      </c>
      <c r="O216" s="103" t="s">
        <v>621</v>
      </c>
      <c r="P216" s="103" t="s">
        <v>621</v>
      </c>
      <c r="Q216" s="103" t="s">
        <v>620</v>
      </c>
      <c r="R216" s="103" t="s">
        <v>621</v>
      </c>
      <c r="S216" s="103" t="s">
        <v>620</v>
      </c>
      <c r="T216" s="103" t="s">
        <v>621</v>
      </c>
      <c r="U216" s="103" t="s">
        <v>621</v>
      </c>
      <c r="V216" s="103" t="s">
        <v>621</v>
      </c>
      <c r="W216" s="103" t="s">
        <v>620</v>
      </c>
      <c r="X216" s="103" t="s">
        <v>621</v>
      </c>
      <c r="Y216" s="103" t="s">
        <v>621</v>
      </c>
      <c r="Z216" s="103" t="s">
        <v>620</v>
      </c>
      <c r="AA216" s="103" t="s">
        <v>621</v>
      </c>
      <c r="AB216" s="103" t="s">
        <v>621</v>
      </c>
      <c r="AC216" s="103" t="s">
        <v>623</v>
      </c>
      <c r="AD216" s="103" t="s">
        <v>621</v>
      </c>
      <c r="AE216" s="103" t="s">
        <v>623</v>
      </c>
      <c r="AF216" s="103" t="s">
        <v>621</v>
      </c>
      <c r="AG216" s="103" t="s">
        <v>621</v>
      </c>
      <c r="AH216" s="103" t="s">
        <v>621</v>
      </c>
      <c r="AI216" s="103" t="s">
        <v>623</v>
      </c>
      <c r="AJ216" s="103" t="s">
        <v>621</v>
      </c>
      <c r="AK216" s="103" t="s">
        <v>621</v>
      </c>
      <c r="AL216" s="103" t="s">
        <v>621</v>
      </c>
      <c r="AM216" s="103" t="s">
        <v>621</v>
      </c>
      <c r="AN216" s="103" t="s">
        <v>623</v>
      </c>
      <c r="AO216" s="103" t="s">
        <v>621</v>
      </c>
      <c r="AP216" s="103" t="s">
        <v>621</v>
      </c>
      <c r="AQ216" s="103" t="s">
        <v>621</v>
      </c>
      <c r="AR216" s="103" t="s">
        <v>621</v>
      </c>
      <c r="AS216" s="103" t="s">
        <v>621</v>
      </c>
      <c r="AT216" s="103" t="s">
        <v>620</v>
      </c>
      <c r="AU216" s="103" t="s">
        <v>620</v>
      </c>
      <c r="AV216" s="103" t="s">
        <v>621</v>
      </c>
      <c r="AW216" s="103" t="s">
        <v>620</v>
      </c>
      <c r="AX216" s="103" t="s">
        <v>621</v>
      </c>
      <c r="AY216" s="103" t="s">
        <v>622</v>
      </c>
      <c r="AZ216" s="103" t="s">
        <v>621</v>
      </c>
      <c r="BA216" s="103" t="s">
        <v>621</v>
      </c>
      <c r="BC216" s="103">
        <f t="shared" si="25"/>
        <v>32</v>
      </c>
      <c r="BD216" s="103">
        <f t="shared" si="25"/>
        <v>1</v>
      </c>
      <c r="BE216" s="103">
        <f t="shared" si="25"/>
        <v>13</v>
      </c>
      <c r="BF216" s="103">
        <f t="shared" si="25"/>
        <v>4</v>
      </c>
      <c r="BG216" s="103">
        <f t="shared" si="25"/>
        <v>0</v>
      </c>
      <c r="BH216" s="103">
        <f t="shared" si="23"/>
        <v>46</v>
      </c>
    </row>
    <row r="217" spans="1:60" x14ac:dyDescent="0.25">
      <c r="A217" s="100">
        <v>714</v>
      </c>
      <c r="B217" s="67" t="s">
        <v>218</v>
      </c>
      <c r="C217" s="67" t="s">
        <v>206</v>
      </c>
      <c r="D217" s="103" t="s">
        <v>621</v>
      </c>
      <c r="E217" s="103" t="s">
        <v>623</v>
      </c>
      <c r="F217" s="103" t="s">
        <v>621</v>
      </c>
      <c r="G217" s="103" t="s">
        <v>621</v>
      </c>
      <c r="H217" s="103" t="s">
        <v>621</v>
      </c>
      <c r="I217" s="103" t="s">
        <v>621</v>
      </c>
      <c r="J217" s="103" t="s">
        <v>620</v>
      </c>
      <c r="K217" s="103" t="s">
        <v>621</v>
      </c>
      <c r="L217" s="103" t="s">
        <v>621</v>
      </c>
      <c r="M217" s="103" t="s">
        <v>621</v>
      </c>
      <c r="N217" s="103" t="s">
        <v>623</v>
      </c>
      <c r="O217" s="103" t="s">
        <v>622</v>
      </c>
      <c r="P217" s="103" t="s">
        <v>621</v>
      </c>
      <c r="Q217" s="103" t="s">
        <v>621</v>
      </c>
      <c r="R217" s="103" t="s">
        <v>621</v>
      </c>
      <c r="S217" s="103" t="s">
        <v>621</v>
      </c>
      <c r="T217" s="103" t="s">
        <v>621</v>
      </c>
      <c r="U217" s="103" t="s">
        <v>621</v>
      </c>
      <c r="V217" s="103" t="s">
        <v>621</v>
      </c>
      <c r="W217" s="103" t="s">
        <v>621</v>
      </c>
      <c r="X217" s="103" t="s">
        <v>620</v>
      </c>
      <c r="Y217" s="103" t="s">
        <v>621</v>
      </c>
      <c r="Z217" s="103" t="s">
        <v>620</v>
      </c>
      <c r="AA217" s="103" t="s">
        <v>621</v>
      </c>
      <c r="AB217" s="103" t="s">
        <v>621</v>
      </c>
      <c r="AC217" s="103" t="s">
        <v>622</v>
      </c>
      <c r="AD217" s="103" t="s">
        <v>621</v>
      </c>
      <c r="AE217" s="103" t="s">
        <v>620</v>
      </c>
      <c r="AF217" s="103" t="s">
        <v>621</v>
      </c>
      <c r="AG217" s="103" t="s">
        <v>621</v>
      </c>
      <c r="AH217" s="103" t="s">
        <v>621</v>
      </c>
      <c r="AI217" s="103" t="s">
        <v>620</v>
      </c>
      <c r="AJ217" s="103" t="s">
        <v>621</v>
      </c>
      <c r="AK217" s="103" t="s">
        <v>621</v>
      </c>
      <c r="AL217" s="103" t="s">
        <v>621</v>
      </c>
      <c r="AM217" s="103" t="s">
        <v>621</v>
      </c>
      <c r="AN217" s="103" t="s">
        <v>621</v>
      </c>
      <c r="AO217" s="103" t="s">
        <v>621</v>
      </c>
      <c r="AP217" s="103" t="s">
        <v>623</v>
      </c>
      <c r="AQ217" s="103" t="s">
        <v>620</v>
      </c>
      <c r="AR217" s="103" t="s">
        <v>621</v>
      </c>
      <c r="AS217" s="103" t="s">
        <v>623</v>
      </c>
      <c r="AT217" s="103" t="s">
        <v>621</v>
      </c>
      <c r="AU217" s="103" t="s">
        <v>621</v>
      </c>
      <c r="AV217" s="103" t="s">
        <v>621</v>
      </c>
      <c r="AW217" s="103" t="s">
        <v>621</v>
      </c>
      <c r="AX217" s="103" t="s">
        <v>620</v>
      </c>
      <c r="AY217" s="103" t="s">
        <v>623</v>
      </c>
      <c r="AZ217" s="103" t="s">
        <v>621</v>
      </c>
      <c r="BA217" s="103" t="s">
        <v>621</v>
      </c>
      <c r="BC217" s="103">
        <f t="shared" si="25"/>
        <v>36</v>
      </c>
      <c r="BD217" s="103">
        <f t="shared" si="25"/>
        <v>2</v>
      </c>
      <c r="BE217" s="103">
        <f t="shared" si="25"/>
        <v>7</v>
      </c>
      <c r="BF217" s="103">
        <f t="shared" si="25"/>
        <v>5</v>
      </c>
      <c r="BG217" s="103">
        <f t="shared" si="25"/>
        <v>0</v>
      </c>
      <c r="BH217" s="103">
        <f t="shared" si="23"/>
        <v>45</v>
      </c>
    </row>
    <row r="218" spans="1:60" x14ac:dyDescent="0.25">
      <c r="A218" s="100">
        <v>715</v>
      </c>
      <c r="B218" s="67" t="s">
        <v>219</v>
      </c>
      <c r="C218" s="67" t="s">
        <v>206</v>
      </c>
      <c r="D218" s="103" t="s">
        <v>620</v>
      </c>
      <c r="E218" s="103" t="s">
        <v>621</v>
      </c>
      <c r="F218" s="103" t="s">
        <v>620</v>
      </c>
      <c r="G218" s="103" t="s">
        <v>621</v>
      </c>
      <c r="H218" s="103" t="s">
        <v>621</v>
      </c>
      <c r="I218" s="103" t="s">
        <v>620</v>
      </c>
      <c r="J218" s="103" t="s">
        <v>621</v>
      </c>
      <c r="K218" s="103" t="s">
        <v>621</v>
      </c>
      <c r="L218" s="103" t="s">
        <v>623</v>
      </c>
      <c r="M218" s="103" t="s">
        <v>621</v>
      </c>
      <c r="N218" s="103" t="s">
        <v>621</v>
      </c>
      <c r="O218" s="103" t="s">
        <v>621</v>
      </c>
      <c r="P218" s="103" t="s">
        <v>623</v>
      </c>
      <c r="Q218" s="103" t="s">
        <v>621</v>
      </c>
      <c r="R218" s="103" t="s">
        <v>621</v>
      </c>
      <c r="S218" s="103" t="s">
        <v>621</v>
      </c>
      <c r="T218" s="103" t="s">
        <v>621</v>
      </c>
      <c r="U218" s="103" t="s">
        <v>621</v>
      </c>
      <c r="V218" s="103" t="s">
        <v>621</v>
      </c>
      <c r="W218" s="103" t="s">
        <v>621</v>
      </c>
      <c r="X218" s="103" t="s">
        <v>621</v>
      </c>
      <c r="Y218" s="103" t="s">
        <v>621</v>
      </c>
      <c r="Z218" s="103" t="s">
        <v>621</v>
      </c>
      <c r="AA218" s="103" t="s">
        <v>623</v>
      </c>
      <c r="AB218" s="103" t="s">
        <v>622</v>
      </c>
      <c r="AC218" s="103" t="s">
        <v>621</v>
      </c>
      <c r="AD218" s="103" t="s">
        <v>621</v>
      </c>
      <c r="AE218" s="103" t="s">
        <v>623</v>
      </c>
      <c r="AF218" s="103" t="s">
        <v>621</v>
      </c>
      <c r="AG218" s="103" t="s">
        <v>621</v>
      </c>
      <c r="AH218" s="103" t="s">
        <v>621</v>
      </c>
      <c r="AI218" s="103" t="s">
        <v>623</v>
      </c>
      <c r="AJ218" s="103" t="s">
        <v>621</v>
      </c>
      <c r="AK218" s="103" t="s">
        <v>621</v>
      </c>
      <c r="AL218" s="103" t="s">
        <v>621</v>
      </c>
      <c r="AM218" s="103" t="s">
        <v>621</v>
      </c>
      <c r="AN218" s="103" t="s">
        <v>621</v>
      </c>
      <c r="AO218" s="103" t="s">
        <v>621</v>
      </c>
      <c r="AP218" s="103" t="s">
        <v>621</v>
      </c>
      <c r="AQ218" s="103" t="s">
        <v>621</v>
      </c>
      <c r="AR218" s="103" t="s">
        <v>623</v>
      </c>
      <c r="AS218" s="103" t="s">
        <v>623</v>
      </c>
      <c r="AT218" s="103" t="s">
        <v>621</v>
      </c>
      <c r="AU218" s="103" t="s">
        <v>621</v>
      </c>
      <c r="AV218" s="103" t="s">
        <v>621</v>
      </c>
      <c r="AW218" s="103" t="s">
        <v>621</v>
      </c>
      <c r="AX218" s="103" t="s">
        <v>622</v>
      </c>
      <c r="AY218" s="103" t="s">
        <v>623</v>
      </c>
      <c r="AZ218" s="103" t="s">
        <v>621</v>
      </c>
      <c r="BA218" s="103" t="s">
        <v>621</v>
      </c>
      <c r="BC218" s="103">
        <f t="shared" si="25"/>
        <v>37</v>
      </c>
      <c r="BD218" s="103">
        <f t="shared" si="25"/>
        <v>2</v>
      </c>
      <c r="BE218" s="103">
        <f t="shared" si="25"/>
        <v>3</v>
      </c>
      <c r="BF218" s="103">
        <f t="shared" si="25"/>
        <v>8</v>
      </c>
      <c r="BG218" s="103">
        <f t="shared" si="25"/>
        <v>0</v>
      </c>
      <c r="BH218" s="103">
        <f t="shared" si="23"/>
        <v>42</v>
      </c>
    </row>
    <row r="219" spans="1:60" x14ac:dyDescent="0.25">
      <c r="A219" s="100">
        <v>716</v>
      </c>
      <c r="B219" s="67" t="s">
        <v>220</v>
      </c>
      <c r="C219" s="67" t="s">
        <v>206</v>
      </c>
      <c r="D219" s="103" t="s">
        <v>623</v>
      </c>
      <c r="E219" s="103" t="s">
        <v>621</v>
      </c>
      <c r="F219" s="103" t="s">
        <v>621</v>
      </c>
      <c r="G219" s="103" t="s">
        <v>621</v>
      </c>
      <c r="H219" s="103" t="s">
        <v>621</v>
      </c>
      <c r="I219" s="103" t="s">
        <v>621</v>
      </c>
      <c r="J219" s="103" t="s">
        <v>621</v>
      </c>
      <c r="K219" s="103" t="s">
        <v>621</v>
      </c>
      <c r="L219" s="103" t="s">
        <v>621</v>
      </c>
      <c r="M219" s="103" t="s">
        <v>621</v>
      </c>
      <c r="N219" s="103" t="s">
        <v>620</v>
      </c>
      <c r="O219" s="103" t="s">
        <v>621</v>
      </c>
      <c r="P219" s="103" t="s">
        <v>621</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622</v>
      </c>
      <c r="AC219" s="103" t="s">
        <v>623</v>
      </c>
      <c r="AD219" s="103" t="s">
        <v>621</v>
      </c>
      <c r="AE219" s="103" t="s">
        <v>623</v>
      </c>
      <c r="AF219" s="103" t="s">
        <v>621</v>
      </c>
      <c r="AG219" s="103" t="s">
        <v>621</v>
      </c>
      <c r="AH219" s="103" t="s">
        <v>621</v>
      </c>
      <c r="AI219" s="103" t="s">
        <v>620</v>
      </c>
      <c r="AJ219" s="103" t="s">
        <v>621</v>
      </c>
      <c r="AK219" s="103" t="s">
        <v>621</v>
      </c>
      <c r="AL219" s="103" t="s">
        <v>621</v>
      </c>
      <c r="AM219" s="103" t="s">
        <v>621</v>
      </c>
      <c r="AN219" s="103" t="s">
        <v>621</v>
      </c>
      <c r="AO219" s="103" t="s">
        <v>623</v>
      </c>
      <c r="AP219" s="103" t="s">
        <v>621</v>
      </c>
      <c r="AQ219" s="103" t="s">
        <v>621</v>
      </c>
      <c r="AR219" s="103" t="s">
        <v>621</v>
      </c>
      <c r="AS219" s="103" t="s">
        <v>621</v>
      </c>
      <c r="AT219" s="103" t="s">
        <v>621</v>
      </c>
      <c r="AU219" s="103" t="s">
        <v>621</v>
      </c>
      <c r="AV219" s="103" t="s">
        <v>621</v>
      </c>
      <c r="AW219" s="103" t="s">
        <v>621</v>
      </c>
      <c r="AX219" s="103" t="s">
        <v>621</v>
      </c>
      <c r="AY219" s="103" t="s">
        <v>623</v>
      </c>
      <c r="AZ219" s="103" t="s">
        <v>621</v>
      </c>
      <c r="BA219" s="103" t="s">
        <v>621</v>
      </c>
      <c r="BC219" s="103">
        <f t="shared" si="25"/>
        <v>42</v>
      </c>
      <c r="BD219" s="103">
        <f t="shared" si="25"/>
        <v>1</v>
      </c>
      <c r="BE219" s="103">
        <f t="shared" si="25"/>
        <v>2</v>
      </c>
      <c r="BF219" s="103">
        <f t="shared" si="25"/>
        <v>5</v>
      </c>
      <c r="BG219" s="103">
        <f t="shared" si="25"/>
        <v>0</v>
      </c>
      <c r="BH219" s="103">
        <f t="shared" si="23"/>
        <v>45</v>
      </c>
    </row>
    <row r="220" spans="1:60" x14ac:dyDescent="0.25">
      <c r="A220" s="100">
        <v>717</v>
      </c>
      <c r="B220" s="67" t="s">
        <v>221</v>
      </c>
      <c r="C220" s="67" t="s">
        <v>206</v>
      </c>
      <c r="D220" s="103" t="s">
        <v>623</v>
      </c>
      <c r="E220" s="103" t="s">
        <v>621</v>
      </c>
      <c r="F220" s="103" t="s">
        <v>621</v>
      </c>
      <c r="G220" s="103" t="s">
        <v>621</v>
      </c>
      <c r="H220" s="103" t="s">
        <v>621</v>
      </c>
      <c r="I220" s="103" t="s">
        <v>620</v>
      </c>
      <c r="J220" s="103" t="s">
        <v>623</v>
      </c>
      <c r="K220" s="103" t="s">
        <v>621</v>
      </c>
      <c r="L220" s="103" t="s">
        <v>622</v>
      </c>
      <c r="M220" s="103" t="s">
        <v>621</v>
      </c>
      <c r="N220" s="103" t="s">
        <v>623</v>
      </c>
      <c r="O220" s="103" t="s">
        <v>621</v>
      </c>
      <c r="P220" s="103" t="s">
        <v>621</v>
      </c>
      <c r="Q220" s="103" t="s">
        <v>620</v>
      </c>
      <c r="R220" s="103" t="s">
        <v>621</v>
      </c>
      <c r="S220" s="103" t="s">
        <v>621</v>
      </c>
      <c r="T220" s="103" t="s">
        <v>621</v>
      </c>
      <c r="U220" s="103" t="s">
        <v>621</v>
      </c>
      <c r="V220" s="103" t="s">
        <v>621</v>
      </c>
      <c r="W220" s="103" t="s">
        <v>621</v>
      </c>
      <c r="X220" s="103" t="s">
        <v>621</v>
      </c>
      <c r="Y220" s="103" t="s">
        <v>621</v>
      </c>
      <c r="Z220" s="103" t="s">
        <v>620</v>
      </c>
      <c r="AA220" s="103" t="s">
        <v>621</v>
      </c>
      <c r="AB220" s="103" t="s">
        <v>622</v>
      </c>
      <c r="AC220" s="103" t="s">
        <v>622</v>
      </c>
      <c r="AD220" s="103" t="s">
        <v>621</v>
      </c>
      <c r="AE220" s="103" t="s">
        <v>623</v>
      </c>
      <c r="AF220" s="103" t="s">
        <v>621</v>
      </c>
      <c r="AG220" s="103" t="s">
        <v>620</v>
      </c>
      <c r="AH220" s="103" t="s">
        <v>621</v>
      </c>
      <c r="AI220" s="103" t="s">
        <v>623</v>
      </c>
      <c r="AJ220" s="103" t="s">
        <v>621</v>
      </c>
      <c r="AK220" s="103" t="s">
        <v>621</v>
      </c>
      <c r="AL220" s="103" t="s">
        <v>621</v>
      </c>
      <c r="AM220" s="103" t="s">
        <v>621</v>
      </c>
      <c r="AN220" s="103" t="s">
        <v>621</v>
      </c>
      <c r="AO220" s="103" t="s">
        <v>621</v>
      </c>
      <c r="AP220" s="103" t="s">
        <v>621</v>
      </c>
      <c r="AQ220" s="103" t="s">
        <v>621</v>
      </c>
      <c r="AR220" s="103" t="s">
        <v>621</v>
      </c>
      <c r="AS220" s="103" t="s">
        <v>621</v>
      </c>
      <c r="AT220" s="103" t="s">
        <v>621</v>
      </c>
      <c r="AU220" s="103" t="s">
        <v>623</v>
      </c>
      <c r="AV220" s="103" t="s">
        <v>621</v>
      </c>
      <c r="AW220" s="103" t="s">
        <v>621</v>
      </c>
      <c r="AX220" s="103" t="s">
        <v>621</v>
      </c>
      <c r="AY220" s="103" t="s">
        <v>623</v>
      </c>
      <c r="AZ220" s="103" t="s">
        <v>621</v>
      </c>
      <c r="BA220" s="103" t="s">
        <v>623</v>
      </c>
      <c r="BC220" s="103">
        <f t="shared" si="25"/>
        <v>35</v>
      </c>
      <c r="BD220" s="103">
        <f t="shared" si="25"/>
        <v>3</v>
      </c>
      <c r="BE220" s="103">
        <f t="shared" si="25"/>
        <v>4</v>
      </c>
      <c r="BF220" s="103">
        <f t="shared" si="25"/>
        <v>8</v>
      </c>
      <c r="BG220" s="103">
        <f t="shared" si="25"/>
        <v>0</v>
      </c>
      <c r="BH220" s="103">
        <f t="shared" si="23"/>
        <v>42</v>
      </c>
    </row>
    <row r="221" spans="1:60" x14ac:dyDescent="0.25">
      <c r="A221" s="100">
        <v>718</v>
      </c>
      <c r="B221" s="67" t="s">
        <v>222</v>
      </c>
      <c r="C221" s="67" t="s">
        <v>206</v>
      </c>
      <c r="D221" s="103" t="s">
        <v>623</v>
      </c>
      <c r="E221" s="103" t="s">
        <v>621</v>
      </c>
      <c r="F221" s="103" t="s">
        <v>621</v>
      </c>
      <c r="G221" s="103" t="s">
        <v>621</v>
      </c>
      <c r="H221" s="103" t="s">
        <v>621</v>
      </c>
      <c r="I221" s="103" t="s">
        <v>621</v>
      </c>
      <c r="J221" s="103" t="s">
        <v>620</v>
      </c>
      <c r="K221" s="103" t="s">
        <v>621</v>
      </c>
      <c r="L221" s="103" t="s">
        <v>620</v>
      </c>
      <c r="M221" s="103" t="s">
        <v>621</v>
      </c>
      <c r="N221" s="103" t="s">
        <v>621</v>
      </c>
      <c r="O221" s="103" t="s">
        <v>621</v>
      </c>
      <c r="P221" s="103" t="s">
        <v>621</v>
      </c>
      <c r="Q221" s="103" t="s">
        <v>621</v>
      </c>
      <c r="R221" s="103" t="s">
        <v>621</v>
      </c>
      <c r="S221" s="103" t="s">
        <v>621</v>
      </c>
      <c r="T221" s="103" t="s">
        <v>621</v>
      </c>
      <c r="U221" s="103" t="s">
        <v>621</v>
      </c>
      <c r="V221" s="103" t="s">
        <v>621</v>
      </c>
      <c r="W221" s="103" t="s">
        <v>621</v>
      </c>
      <c r="X221" s="103" t="s">
        <v>621</v>
      </c>
      <c r="Y221" s="103" t="s">
        <v>621</v>
      </c>
      <c r="Z221" s="103" t="s">
        <v>621</v>
      </c>
      <c r="AA221" s="103" t="s">
        <v>621</v>
      </c>
      <c r="AB221" s="103" t="s">
        <v>622</v>
      </c>
      <c r="AC221" s="103" t="s">
        <v>621</v>
      </c>
      <c r="AD221" s="103" t="s">
        <v>621</v>
      </c>
      <c r="AE221" s="103" t="s">
        <v>622</v>
      </c>
      <c r="AF221" s="103" t="s">
        <v>621</v>
      </c>
      <c r="AG221" s="103" t="s">
        <v>620</v>
      </c>
      <c r="AH221" s="103" t="s">
        <v>621</v>
      </c>
      <c r="AI221" s="103" t="s">
        <v>621</v>
      </c>
      <c r="AJ221" s="103" t="s">
        <v>620</v>
      </c>
      <c r="AK221" s="103" t="s">
        <v>621</v>
      </c>
      <c r="AL221" s="103" t="s">
        <v>621</v>
      </c>
      <c r="AM221" s="103" t="s">
        <v>621</v>
      </c>
      <c r="AN221" s="103" t="s">
        <v>621</v>
      </c>
      <c r="AO221" s="103" t="s">
        <v>621</v>
      </c>
      <c r="AP221" s="103" t="s">
        <v>621</v>
      </c>
      <c r="AQ221" s="103" t="s">
        <v>621</v>
      </c>
      <c r="AR221" s="103" t="s">
        <v>621</v>
      </c>
      <c r="AS221" s="103" t="s">
        <v>623</v>
      </c>
      <c r="AT221" s="103" t="s">
        <v>621</v>
      </c>
      <c r="AU221" s="103" t="s">
        <v>621</v>
      </c>
      <c r="AV221" s="103" t="s">
        <v>621</v>
      </c>
      <c r="AW221" s="103" t="s">
        <v>621</v>
      </c>
      <c r="AX221" s="103" t="s">
        <v>621</v>
      </c>
      <c r="AY221" s="103" t="s">
        <v>621</v>
      </c>
      <c r="AZ221" s="103" t="s">
        <v>621</v>
      </c>
      <c r="BA221" s="103" t="s">
        <v>621</v>
      </c>
      <c r="BC221" s="103">
        <f t="shared" si="25"/>
        <v>42</v>
      </c>
      <c r="BD221" s="103">
        <f t="shared" si="25"/>
        <v>2</v>
      </c>
      <c r="BE221" s="103">
        <f t="shared" si="25"/>
        <v>4</v>
      </c>
      <c r="BF221" s="103">
        <f t="shared" si="25"/>
        <v>2</v>
      </c>
      <c r="BG221" s="103">
        <f t="shared" si="25"/>
        <v>0</v>
      </c>
      <c r="BH221" s="103">
        <f t="shared" si="23"/>
        <v>48</v>
      </c>
    </row>
    <row r="222" spans="1:60" x14ac:dyDescent="0.25">
      <c r="A222" s="100">
        <v>719</v>
      </c>
      <c r="B222" s="67" t="s">
        <v>223</v>
      </c>
      <c r="C222" s="67" t="s">
        <v>206</v>
      </c>
      <c r="D222" s="103" t="s">
        <v>621</v>
      </c>
      <c r="E222" s="103" t="s">
        <v>621</v>
      </c>
      <c r="F222" s="103" t="s">
        <v>621</v>
      </c>
      <c r="G222" s="103" t="s">
        <v>621</v>
      </c>
      <c r="H222" s="103" t="s">
        <v>621</v>
      </c>
      <c r="I222" s="103" t="s">
        <v>621</v>
      </c>
      <c r="J222" s="103" t="s">
        <v>620</v>
      </c>
      <c r="K222" s="103" t="s">
        <v>620</v>
      </c>
      <c r="L222" s="103" t="s">
        <v>621</v>
      </c>
      <c r="M222" s="103" t="s">
        <v>621</v>
      </c>
      <c r="N222" s="103" t="s">
        <v>621</v>
      </c>
      <c r="O222" s="103" t="s">
        <v>621</v>
      </c>
      <c r="P222" s="103" t="s">
        <v>621</v>
      </c>
      <c r="Q222" s="103" t="s">
        <v>621</v>
      </c>
      <c r="R222" s="103" t="s">
        <v>621</v>
      </c>
      <c r="S222" s="103" t="s">
        <v>621</v>
      </c>
      <c r="T222" s="103" t="s">
        <v>621</v>
      </c>
      <c r="U222" s="103" t="s">
        <v>621</v>
      </c>
      <c r="V222" s="103" t="s">
        <v>621</v>
      </c>
      <c r="W222" s="103" t="s">
        <v>621</v>
      </c>
      <c r="X222" s="103" t="s">
        <v>621</v>
      </c>
      <c r="Y222" s="103" t="s">
        <v>621</v>
      </c>
      <c r="Z222" s="103" t="s">
        <v>621</v>
      </c>
      <c r="AA222" s="103" t="s">
        <v>621</v>
      </c>
      <c r="AB222" s="103" t="s">
        <v>622</v>
      </c>
      <c r="AC222" s="103" t="s">
        <v>621</v>
      </c>
      <c r="AD222" s="103" t="s">
        <v>621</v>
      </c>
      <c r="AE222" s="103" t="s">
        <v>623</v>
      </c>
      <c r="AF222" s="103" t="s">
        <v>621</v>
      </c>
      <c r="AG222" s="103" t="s">
        <v>620</v>
      </c>
      <c r="AH222" s="103" t="s">
        <v>621</v>
      </c>
      <c r="AI222" s="103" t="s">
        <v>621</v>
      </c>
      <c r="AJ222" s="103" t="s">
        <v>621</v>
      </c>
      <c r="AK222" s="103" t="s">
        <v>621</v>
      </c>
      <c r="AL222" s="103" t="s">
        <v>621</v>
      </c>
      <c r="AM222" s="103" t="s">
        <v>620</v>
      </c>
      <c r="AN222" s="103" t="s">
        <v>621</v>
      </c>
      <c r="AO222" s="103" t="s">
        <v>621</v>
      </c>
      <c r="AP222" s="103" t="s">
        <v>621</v>
      </c>
      <c r="AQ222" s="103" t="s">
        <v>621</v>
      </c>
      <c r="AR222" s="103" t="s">
        <v>621</v>
      </c>
      <c r="AS222" s="103" t="s">
        <v>621</v>
      </c>
      <c r="AT222" s="103" t="s">
        <v>621</v>
      </c>
      <c r="AU222" s="103" t="s">
        <v>623</v>
      </c>
      <c r="AV222" s="103" t="s">
        <v>621</v>
      </c>
      <c r="AW222" s="103" t="s">
        <v>621</v>
      </c>
      <c r="AX222" s="103" t="s">
        <v>621</v>
      </c>
      <c r="AY222" s="103" t="s">
        <v>621</v>
      </c>
      <c r="AZ222" s="103" t="s">
        <v>621</v>
      </c>
      <c r="BA222" s="103" t="s">
        <v>621</v>
      </c>
      <c r="BC222" s="103">
        <f t="shared" si="25"/>
        <v>43</v>
      </c>
      <c r="BD222" s="103">
        <f t="shared" si="25"/>
        <v>1</v>
      </c>
      <c r="BE222" s="103">
        <f t="shared" si="25"/>
        <v>4</v>
      </c>
      <c r="BF222" s="103">
        <f t="shared" si="25"/>
        <v>2</v>
      </c>
      <c r="BG222" s="103">
        <f t="shared" si="25"/>
        <v>0</v>
      </c>
      <c r="BH222" s="103">
        <f t="shared" si="23"/>
        <v>48</v>
      </c>
    </row>
    <row r="223" spans="1:60" x14ac:dyDescent="0.25">
      <c r="A223" s="100">
        <v>720</v>
      </c>
      <c r="B223" s="67" t="s">
        <v>224</v>
      </c>
      <c r="C223" s="67" t="s">
        <v>206</v>
      </c>
      <c r="D223" s="103" t="s">
        <v>623</v>
      </c>
      <c r="E223" s="103" t="s">
        <v>621</v>
      </c>
      <c r="F223" s="103" t="s">
        <v>620</v>
      </c>
      <c r="G223" s="103" t="s">
        <v>621</v>
      </c>
      <c r="H223" s="103" t="s">
        <v>621</v>
      </c>
      <c r="I223" s="103" t="s">
        <v>621</v>
      </c>
      <c r="J223" s="103" t="s">
        <v>623</v>
      </c>
      <c r="K223" s="103" t="s">
        <v>622</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620</v>
      </c>
      <c r="Y223" s="103" t="s">
        <v>621</v>
      </c>
      <c r="Z223" s="103" t="s">
        <v>621</v>
      </c>
      <c r="AA223" s="103" t="s">
        <v>620</v>
      </c>
      <c r="AB223" s="103" t="s">
        <v>622</v>
      </c>
      <c r="AC223" s="103" t="s">
        <v>621</v>
      </c>
      <c r="AD223" s="103" t="s">
        <v>621</v>
      </c>
      <c r="AE223" s="103" t="s">
        <v>621</v>
      </c>
      <c r="AF223" s="103" t="s">
        <v>620</v>
      </c>
      <c r="AG223" s="103" t="s">
        <v>621</v>
      </c>
      <c r="AH223" s="103" t="s">
        <v>621</v>
      </c>
      <c r="AI223" s="103" t="s">
        <v>621</v>
      </c>
      <c r="AJ223" s="103" t="s">
        <v>621</v>
      </c>
      <c r="AK223" s="103" t="s">
        <v>621</v>
      </c>
      <c r="AL223" s="103" t="s">
        <v>621</v>
      </c>
      <c r="AM223" s="103" t="s">
        <v>621</v>
      </c>
      <c r="AN223" s="103" t="s">
        <v>622</v>
      </c>
      <c r="AO223" s="103" t="s">
        <v>621</v>
      </c>
      <c r="AP223" s="103" t="s">
        <v>621</v>
      </c>
      <c r="AQ223" s="103" t="s">
        <v>621</v>
      </c>
      <c r="AR223" s="103" t="s">
        <v>621</v>
      </c>
      <c r="AS223" s="103" t="s">
        <v>621</v>
      </c>
      <c r="AT223" s="103" t="s">
        <v>621</v>
      </c>
      <c r="AU223" s="103" t="s">
        <v>621</v>
      </c>
      <c r="AV223" s="103" t="s">
        <v>621</v>
      </c>
      <c r="AW223" s="103" t="s">
        <v>621</v>
      </c>
      <c r="AX223" s="103" t="s">
        <v>621</v>
      </c>
      <c r="AY223" s="103" t="s">
        <v>620</v>
      </c>
      <c r="AZ223" s="103" t="s">
        <v>621</v>
      </c>
      <c r="BA223" s="103" t="s">
        <v>621</v>
      </c>
      <c r="BC223" s="103">
        <f t="shared" si="25"/>
        <v>39</v>
      </c>
      <c r="BD223" s="103">
        <f t="shared" si="25"/>
        <v>4</v>
      </c>
      <c r="BE223" s="103">
        <f t="shared" si="25"/>
        <v>5</v>
      </c>
      <c r="BF223" s="103">
        <f t="shared" si="25"/>
        <v>2</v>
      </c>
      <c r="BG223" s="103">
        <f t="shared" si="25"/>
        <v>0</v>
      </c>
      <c r="BH223" s="103">
        <f t="shared" si="23"/>
        <v>48</v>
      </c>
    </row>
    <row r="224" spans="1:60" x14ac:dyDescent="0.25">
      <c r="A224" s="100">
        <v>721</v>
      </c>
      <c r="B224" s="67" t="s">
        <v>225</v>
      </c>
      <c r="C224" s="67" t="s">
        <v>206</v>
      </c>
      <c r="D224" s="103" t="s">
        <v>621</v>
      </c>
      <c r="E224" s="103" t="s">
        <v>621</v>
      </c>
      <c r="F224" s="103" t="s">
        <v>620</v>
      </c>
      <c r="G224" s="103" t="s">
        <v>621</v>
      </c>
      <c r="H224" s="103" t="s">
        <v>621</v>
      </c>
      <c r="I224" s="103" t="s">
        <v>621</v>
      </c>
      <c r="J224" s="103" t="s">
        <v>620</v>
      </c>
      <c r="K224" s="103" t="s">
        <v>620</v>
      </c>
      <c r="L224" s="103" t="s">
        <v>621</v>
      </c>
      <c r="M224" s="103" t="s">
        <v>621</v>
      </c>
      <c r="N224" s="103" t="s">
        <v>621</v>
      </c>
      <c r="O224" s="103" t="s">
        <v>622</v>
      </c>
      <c r="P224" s="103" t="s">
        <v>621</v>
      </c>
      <c r="Q224" s="103" t="s">
        <v>621</v>
      </c>
      <c r="R224" s="103" t="s">
        <v>621</v>
      </c>
      <c r="S224" s="103" t="s">
        <v>620</v>
      </c>
      <c r="T224" s="103" t="s">
        <v>621</v>
      </c>
      <c r="U224" s="103" t="s">
        <v>621</v>
      </c>
      <c r="V224" s="103" t="s">
        <v>621</v>
      </c>
      <c r="W224" s="103" t="s">
        <v>621</v>
      </c>
      <c r="X224" s="103" t="s">
        <v>620</v>
      </c>
      <c r="Y224" s="103" t="s">
        <v>621</v>
      </c>
      <c r="Z224" s="103" t="s">
        <v>621</v>
      </c>
      <c r="AA224" s="103" t="s">
        <v>621</v>
      </c>
      <c r="AB224" s="103" t="s">
        <v>621</v>
      </c>
      <c r="AC224" s="103" t="s">
        <v>622</v>
      </c>
      <c r="AD224" s="103" t="s">
        <v>621</v>
      </c>
      <c r="AE224" s="103" t="s">
        <v>623</v>
      </c>
      <c r="AF224" s="103" t="s">
        <v>623</v>
      </c>
      <c r="AG224" s="103" t="s">
        <v>621</v>
      </c>
      <c r="AH224" s="103" t="s">
        <v>621</v>
      </c>
      <c r="AI224" s="103" t="s">
        <v>621</v>
      </c>
      <c r="AJ224" s="103" t="s">
        <v>621</v>
      </c>
      <c r="AK224" s="103" t="s">
        <v>621</v>
      </c>
      <c r="AL224" s="103" t="s">
        <v>621</v>
      </c>
      <c r="AM224" s="103" t="s">
        <v>621</v>
      </c>
      <c r="AN224" s="103" t="s">
        <v>623</v>
      </c>
      <c r="AO224" s="103" t="s">
        <v>620</v>
      </c>
      <c r="AP224" s="103" t="s">
        <v>621</v>
      </c>
      <c r="AQ224" s="103" t="s">
        <v>623</v>
      </c>
      <c r="AR224" s="103" t="s">
        <v>621</v>
      </c>
      <c r="AS224" s="103" t="s">
        <v>621</v>
      </c>
      <c r="AT224" s="103" t="s">
        <v>623</v>
      </c>
      <c r="AU224" s="103" t="s">
        <v>621</v>
      </c>
      <c r="AV224" s="103" t="s">
        <v>620</v>
      </c>
      <c r="AW224" s="103" t="s">
        <v>620</v>
      </c>
      <c r="AX224" s="103" t="s">
        <v>621</v>
      </c>
      <c r="AY224" s="103" t="s">
        <v>623</v>
      </c>
      <c r="AZ224" s="103" t="s">
        <v>621</v>
      </c>
      <c r="BA224" s="103" t="s">
        <v>621</v>
      </c>
      <c r="BC224" s="103">
        <f t="shared" ref="BC224:BG233" si="26">COUNTIF($D224:$BA224,BC$3)</f>
        <v>34</v>
      </c>
      <c r="BD224" s="103">
        <f t="shared" si="26"/>
        <v>2</v>
      </c>
      <c r="BE224" s="103">
        <f t="shared" si="26"/>
        <v>8</v>
      </c>
      <c r="BF224" s="103">
        <f t="shared" si="26"/>
        <v>6</v>
      </c>
      <c r="BG224" s="103">
        <f t="shared" si="26"/>
        <v>0</v>
      </c>
      <c r="BH224" s="103">
        <f t="shared" si="23"/>
        <v>44</v>
      </c>
    </row>
    <row r="225" spans="1:60" x14ac:dyDescent="0.25">
      <c r="A225" s="100">
        <v>722</v>
      </c>
      <c r="B225" s="67" t="s">
        <v>226</v>
      </c>
      <c r="C225" s="67" t="s">
        <v>206</v>
      </c>
      <c r="D225" s="103" t="s">
        <v>623</v>
      </c>
      <c r="E225" s="103" t="s">
        <v>621</v>
      </c>
      <c r="F225" s="103" t="s">
        <v>621</v>
      </c>
      <c r="G225" s="103" t="s">
        <v>621</v>
      </c>
      <c r="H225" s="103" t="s">
        <v>621</v>
      </c>
      <c r="I225" s="103" t="s">
        <v>620</v>
      </c>
      <c r="J225" s="103" t="s">
        <v>621</v>
      </c>
      <c r="K225" s="103" t="s">
        <v>621</v>
      </c>
      <c r="L225" s="103" t="s">
        <v>620</v>
      </c>
      <c r="M225" s="103" t="s">
        <v>621</v>
      </c>
      <c r="N225" s="103" t="s">
        <v>621</v>
      </c>
      <c r="O225" s="103" t="s">
        <v>621</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621</v>
      </c>
      <c r="AC225" s="103" t="s">
        <v>622</v>
      </c>
      <c r="AD225" s="103" t="s">
        <v>621</v>
      </c>
      <c r="AE225" s="103" t="s">
        <v>623</v>
      </c>
      <c r="AF225" s="103" t="s">
        <v>621</v>
      </c>
      <c r="AG225" s="103" t="s">
        <v>621</v>
      </c>
      <c r="AH225" s="103" t="s">
        <v>621</v>
      </c>
      <c r="AI225" s="103" t="s">
        <v>623</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621</v>
      </c>
      <c r="AX225" s="103" t="s">
        <v>621</v>
      </c>
      <c r="AY225" s="103" t="s">
        <v>623</v>
      </c>
      <c r="AZ225" s="103" t="s">
        <v>621</v>
      </c>
      <c r="BA225" s="103" t="s">
        <v>621</v>
      </c>
      <c r="BC225" s="103">
        <f t="shared" si="26"/>
        <v>43</v>
      </c>
      <c r="BD225" s="103">
        <f t="shared" si="26"/>
        <v>1</v>
      </c>
      <c r="BE225" s="103">
        <f t="shared" si="26"/>
        <v>2</v>
      </c>
      <c r="BF225" s="103">
        <f t="shared" si="26"/>
        <v>4</v>
      </c>
      <c r="BG225" s="103">
        <f t="shared" si="26"/>
        <v>0</v>
      </c>
      <c r="BH225" s="103">
        <f t="shared" si="23"/>
        <v>46</v>
      </c>
    </row>
    <row r="226" spans="1:60" x14ac:dyDescent="0.25">
      <c r="A226" s="100">
        <v>801</v>
      </c>
      <c r="B226" s="67" t="s">
        <v>227</v>
      </c>
      <c r="C226" s="67" t="s">
        <v>228</v>
      </c>
      <c r="D226" s="103" t="s">
        <v>621</v>
      </c>
      <c r="E226" s="103" t="s">
        <v>621</v>
      </c>
      <c r="F226" s="103" t="s">
        <v>620</v>
      </c>
      <c r="G226" s="103" t="s">
        <v>621</v>
      </c>
      <c r="H226" s="103" t="s">
        <v>621</v>
      </c>
      <c r="I226" s="103" t="s">
        <v>620</v>
      </c>
      <c r="J226" s="103" t="s">
        <v>621</v>
      </c>
      <c r="K226" s="103" t="s">
        <v>620</v>
      </c>
      <c r="L226" s="103" t="s">
        <v>621</v>
      </c>
      <c r="M226" s="103" t="s">
        <v>621</v>
      </c>
      <c r="N226" s="103" t="s">
        <v>621</v>
      </c>
      <c r="O226" s="103" t="s">
        <v>622</v>
      </c>
      <c r="P226" s="103" t="s">
        <v>621</v>
      </c>
      <c r="Q226" s="103" t="s">
        <v>620</v>
      </c>
      <c r="R226" s="103" t="s">
        <v>621</v>
      </c>
      <c r="S226" s="103" t="s">
        <v>621</v>
      </c>
      <c r="T226" s="103" t="s">
        <v>621</v>
      </c>
      <c r="U226" s="103" t="s">
        <v>621</v>
      </c>
      <c r="V226" s="103" t="s">
        <v>621</v>
      </c>
      <c r="W226" s="103" t="s">
        <v>620</v>
      </c>
      <c r="X226" s="103" t="s">
        <v>620</v>
      </c>
      <c r="Y226" s="103" t="s">
        <v>621</v>
      </c>
      <c r="Z226" s="103" t="s">
        <v>620</v>
      </c>
      <c r="AA226" s="103" t="s">
        <v>621</v>
      </c>
      <c r="AB226" s="103" t="s">
        <v>622</v>
      </c>
      <c r="AC226" s="103" t="s">
        <v>621</v>
      </c>
      <c r="AD226" s="103" t="s">
        <v>621</v>
      </c>
      <c r="AE226" s="103" t="s">
        <v>621</v>
      </c>
      <c r="AF226" s="103" t="s">
        <v>621</v>
      </c>
      <c r="AG226" s="103" t="s">
        <v>621</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620</v>
      </c>
      <c r="AU226" s="103" t="s">
        <v>621</v>
      </c>
      <c r="AV226" s="103" t="s">
        <v>621</v>
      </c>
      <c r="AW226" s="103" t="s">
        <v>620</v>
      </c>
      <c r="AX226" s="103" t="s">
        <v>621</v>
      </c>
      <c r="AY226" s="103" t="s">
        <v>620</v>
      </c>
      <c r="AZ226" s="103" t="s">
        <v>621</v>
      </c>
      <c r="BA226" s="103" t="s">
        <v>621</v>
      </c>
      <c r="BC226" s="103">
        <f t="shared" si="26"/>
        <v>38</v>
      </c>
      <c r="BD226" s="103">
        <f t="shared" si="26"/>
        <v>2</v>
      </c>
      <c r="BE226" s="103">
        <f t="shared" si="26"/>
        <v>10</v>
      </c>
      <c r="BF226" s="103">
        <f t="shared" si="26"/>
        <v>0</v>
      </c>
      <c r="BG226" s="103">
        <f t="shared" si="26"/>
        <v>0</v>
      </c>
      <c r="BH226" s="103">
        <f t="shared" si="23"/>
        <v>50</v>
      </c>
    </row>
    <row r="227" spans="1:60" x14ac:dyDescent="0.25">
      <c r="A227" s="100">
        <v>802</v>
      </c>
      <c r="B227" s="67" t="s">
        <v>229</v>
      </c>
      <c r="C227" s="67" t="s">
        <v>228</v>
      </c>
      <c r="D227" s="103" t="s">
        <v>623</v>
      </c>
      <c r="E227" s="103" t="s">
        <v>621</v>
      </c>
      <c r="F227" s="103" t="s">
        <v>621</v>
      </c>
      <c r="G227" s="103" t="s">
        <v>621</v>
      </c>
      <c r="H227" s="103" t="s">
        <v>621</v>
      </c>
      <c r="I227" s="103" t="s">
        <v>620</v>
      </c>
      <c r="J227" s="103" t="s">
        <v>621</v>
      </c>
      <c r="K227" s="103" t="s">
        <v>621</v>
      </c>
      <c r="L227" s="103" t="s">
        <v>621</v>
      </c>
      <c r="M227" s="103" t="s">
        <v>621</v>
      </c>
      <c r="N227" s="103" t="s">
        <v>621</v>
      </c>
      <c r="O227" s="103" t="s">
        <v>621</v>
      </c>
      <c r="P227" s="103" t="s">
        <v>621</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622</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621</v>
      </c>
      <c r="AS227" s="103" t="s">
        <v>621</v>
      </c>
      <c r="AT227" s="103" t="s">
        <v>621</v>
      </c>
      <c r="AU227" s="103" t="s">
        <v>621</v>
      </c>
      <c r="AV227" s="103" t="s">
        <v>621</v>
      </c>
      <c r="AW227" s="103" t="s">
        <v>621</v>
      </c>
      <c r="AX227" s="103" t="s">
        <v>621</v>
      </c>
      <c r="AY227" s="103" t="s">
        <v>621</v>
      </c>
      <c r="AZ227" s="103" t="s">
        <v>621</v>
      </c>
      <c r="BA227" s="103" t="s">
        <v>621</v>
      </c>
      <c r="BC227" s="103">
        <f t="shared" si="26"/>
        <v>47</v>
      </c>
      <c r="BD227" s="103">
        <f t="shared" si="26"/>
        <v>1</v>
      </c>
      <c r="BE227" s="103">
        <f t="shared" si="26"/>
        <v>1</v>
      </c>
      <c r="BF227" s="103">
        <f t="shared" si="26"/>
        <v>1</v>
      </c>
      <c r="BG227" s="103">
        <f t="shared" si="26"/>
        <v>0</v>
      </c>
      <c r="BH227" s="103">
        <f t="shared" si="23"/>
        <v>49</v>
      </c>
    </row>
    <row r="228" spans="1:60" x14ac:dyDescent="0.25">
      <c r="A228" s="100">
        <v>803</v>
      </c>
      <c r="B228" s="67" t="s">
        <v>230</v>
      </c>
      <c r="C228" s="67" t="s">
        <v>228</v>
      </c>
      <c r="D228" s="103" t="s">
        <v>621</v>
      </c>
      <c r="E228" s="103" t="s">
        <v>621</v>
      </c>
      <c r="F228" s="103" t="s">
        <v>621</v>
      </c>
      <c r="G228" s="103" t="s">
        <v>621</v>
      </c>
      <c r="H228" s="103" t="s">
        <v>621</v>
      </c>
      <c r="I228" s="103" t="s">
        <v>621</v>
      </c>
      <c r="J228" s="103" t="s">
        <v>621</v>
      </c>
      <c r="K228" s="103" t="s">
        <v>621</v>
      </c>
      <c r="L228" s="103" t="s">
        <v>621</v>
      </c>
      <c r="M228" s="103" t="s">
        <v>621</v>
      </c>
      <c r="N228" s="103" t="s">
        <v>623</v>
      </c>
      <c r="O228" s="103" t="s">
        <v>623</v>
      </c>
      <c r="P228" s="103" t="s">
        <v>621</v>
      </c>
      <c r="Q228" s="103" t="s">
        <v>621</v>
      </c>
      <c r="R228" s="103" t="s">
        <v>621</v>
      </c>
      <c r="S228" s="103" t="s">
        <v>621</v>
      </c>
      <c r="T228" s="103" t="s">
        <v>621</v>
      </c>
      <c r="U228" s="103" t="s">
        <v>621</v>
      </c>
      <c r="V228" s="103" t="s">
        <v>621</v>
      </c>
      <c r="W228" s="103" t="s">
        <v>621</v>
      </c>
      <c r="X228" s="103" t="s">
        <v>621</v>
      </c>
      <c r="Y228" s="103" t="s">
        <v>621</v>
      </c>
      <c r="Z228" s="103" t="s">
        <v>623</v>
      </c>
      <c r="AA228" s="103" t="s">
        <v>621</v>
      </c>
      <c r="AB228" s="103" t="s">
        <v>622</v>
      </c>
      <c r="AC228" s="103" t="s">
        <v>623</v>
      </c>
      <c r="AD228" s="103" t="s">
        <v>621</v>
      </c>
      <c r="AE228" s="103" t="s">
        <v>622</v>
      </c>
      <c r="AF228" s="103" t="s">
        <v>621</v>
      </c>
      <c r="AG228" s="103" t="s">
        <v>621</v>
      </c>
      <c r="AH228" s="103" t="s">
        <v>621</v>
      </c>
      <c r="AI228" s="103" t="s">
        <v>621</v>
      </c>
      <c r="AJ228" s="103" t="s">
        <v>621</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621</v>
      </c>
      <c r="AW228" s="103" t="s">
        <v>621</v>
      </c>
      <c r="AX228" s="103" t="s">
        <v>621</v>
      </c>
      <c r="AY228" s="103" t="s">
        <v>621</v>
      </c>
      <c r="AZ228" s="103" t="s">
        <v>621</v>
      </c>
      <c r="BA228" s="103" t="s">
        <v>621</v>
      </c>
      <c r="BC228" s="103">
        <f t="shared" si="26"/>
        <v>44</v>
      </c>
      <c r="BD228" s="103">
        <f t="shared" si="26"/>
        <v>2</v>
      </c>
      <c r="BE228" s="103">
        <f t="shared" si="26"/>
        <v>0</v>
      </c>
      <c r="BF228" s="103">
        <f t="shared" si="26"/>
        <v>4</v>
      </c>
      <c r="BG228" s="103">
        <f t="shared" si="26"/>
        <v>0</v>
      </c>
      <c r="BH228" s="103">
        <f t="shared" si="23"/>
        <v>46</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621</v>
      </c>
      <c r="L229" s="103" t="s">
        <v>622</v>
      </c>
      <c r="M229" s="103" t="s">
        <v>621</v>
      </c>
      <c r="N229" s="103" t="s">
        <v>623</v>
      </c>
      <c r="O229" s="103" t="s">
        <v>621</v>
      </c>
      <c r="P229" s="103" t="s">
        <v>622</v>
      </c>
      <c r="Q229" s="103" t="s">
        <v>621</v>
      </c>
      <c r="R229" s="103" t="s">
        <v>621</v>
      </c>
      <c r="S229" s="103" t="s">
        <v>621</v>
      </c>
      <c r="T229" s="103" t="s">
        <v>621</v>
      </c>
      <c r="U229" s="103" t="s">
        <v>621</v>
      </c>
      <c r="V229" s="103" t="s">
        <v>621</v>
      </c>
      <c r="W229" s="103" t="s">
        <v>621</v>
      </c>
      <c r="X229" s="103" t="s">
        <v>623</v>
      </c>
      <c r="Y229" s="103" t="s">
        <v>621</v>
      </c>
      <c r="Z229" s="103" t="s">
        <v>621</v>
      </c>
      <c r="AA229" s="103" t="s">
        <v>621</v>
      </c>
      <c r="AB229" s="103" t="s">
        <v>622</v>
      </c>
      <c r="AC229" s="103" t="s">
        <v>620</v>
      </c>
      <c r="AD229" s="103" t="s">
        <v>621</v>
      </c>
      <c r="AE229" s="103" t="s">
        <v>623</v>
      </c>
      <c r="AF229" s="103" t="s">
        <v>621</v>
      </c>
      <c r="AG229" s="103" t="s">
        <v>621</v>
      </c>
      <c r="AH229" s="103" t="s">
        <v>621</v>
      </c>
      <c r="AI229" s="103" t="s">
        <v>621</v>
      </c>
      <c r="AJ229" s="103" t="s">
        <v>621</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621</v>
      </c>
      <c r="AW229" s="103" t="s">
        <v>621</v>
      </c>
      <c r="AX229" s="103" t="s">
        <v>621</v>
      </c>
      <c r="AY229" s="103" t="s">
        <v>623</v>
      </c>
      <c r="AZ229" s="103" t="s">
        <v>621</v>
      </c>
      <c r="BA229" s="103" t="s">
        <v>621</v>
      </c>
      <c r="BC229" s="103">
        <f t="shared" si="26"/>
        <v>42</v>
      </c>
      <c r="BD229" s="103">
        <f t="shared" si="26"/>
        <v>3</v>
      </c>
      <c r="BE229" s="103">
        <f t="shared" si="26"/>
        <v>1</v>
      </c>
      <c r="BF229" s="103">
        <f t="shared" si="26"/>
        <v>4</v>
      </c>
      <c r="BG229" s="103">
        <f t="shared" si="26"/>
        <v>0</v>
      </c>
      <c r="BH229" s="103">
        <f t="shared" si="23"/>
        <v>46</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621</v>
      </c>
      <c r="O230" s="103" t="s">
        <v>621</v>
      </c>
      <c r="P230" s="103" t="s">
        <v>623</v>
      </c>
      <c r="Q230" s="103" t="s">
        <v>621</v>
      </c>
      <c r="R230" s="103" t="s">
        <v>621</v>
      </c>
      <c r="S230" s="103" t="s">
        <v>621</v>
      </c>
      <c r="T230" s="103" t="s">
        <v>621</v>
      </c>
      <c r="U230" s="103" t="s">
        <v>621</v>
      </c>
      <c r="V230" s="103" t="s">
        <v>621</v>
      </c>
      <c r="W230" s="103" t="s">
        <v>621</v>
      </c>
      <c r="X230" s="103" t="s">
        <v>621</v>
      </c>
      <c r="Y230" s="103" t="s">
        <v>621</v>
      </c>
      <c r="Z230" s="103" t="s">
        <v>621</v>
      </c>
      <c r="AA230" s="103" t="s">
        <v>621</v>
      </c>
      <c r="AB230" s="103" t="s">
        <v>621</v>
      </c>
      <c r="AC230" s="103" t="s">
        <v>622</v>
      </c>
      <c r="AD230" s="103" t="s">
        <v>621</v>
      </c>
      <c r="AE230" s="103" t="s">
        <v>622</v>
      </c>
      <c r="AF230" s="103" t="s">
        <v>621</v>
      </c>
      <c r="AG230" s="103" t="s">
        <v>620</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621</v>
      </c>
      <c r="AV230" s="103" t="s">
        <v>621</v>
      </c>
      <c r="AW230" s="103" t="s">
        <v>621</v>
      </c>
      <c r="AX230" s="103" t="s">
        <v>621</v>
      </c>
      <c r="AY230" s="103" t="s">
        <v>620</v>
      </c>
      <c r="AZ230" s="103" t="s">
        <v>621</v>
      </c>
      <c r="BA230" s="103" t="s">
        <v>621</v>
      </c>
      <c r="BC230" s="103">
        <f t="shared" si="26"/>
        <v>45</v>
      </c>
      <c r="BD230" s="103">
        <f t="shared" si="26"/>
        <v>2</v>
      </c>
      <c r="BE230" s="103">
        <f t="shared" si="26"/>
        <v>2</v>
      </c>
      <c r="BF230" s="103">
        <f t="shared" si="26"/>
        <v>1</v>
      </c>
      <c r="BG230" s="103">
        <f t="shared" si="26"/>
        <v>0</v>
      </c>
      <c r="BH230" s="103">
        <f t="shared" si="23"/>
        <v>49</v>
      </c>
    </row>
    <row r="231" spans="1:60" x14ac:dyDescent="0.25">
      <c r="A231" s="100">
        <v>806</v>
      </c>
      <c r="B231" s="67" t="s">
        <v>233</v>
      </c>
      <c r="C231" s="67" t="s">
        <v>228</v>
      </c>
      <c r="D231" s="103" t="s">
        <v>623</v>
      </c>
      <c r="E231" s="103" t="s">
        <v>621</v>
      </c>
      <c r="F231" s="103" t="s">
        <v>621</v>
      </c>
      <c r="G231" s="103" t="s">
        <v>621</v>
      </c>
      <c r="H231" s="103" t="s">
        <v>621</v>
      </c>
      <c r="I231" s="103" t="s">
        <v>621</v>
      </c>
      <c r="J231" s="103" t="s">
        <v>621</v>
      </c>
      <c r="K231" s="103" t="s">
        <v>623</v>
      </c>
      <c r="L231" s="103" t="s">
        <v>621</v>
      </c>
      <c r="M231" s="103" t="s">
        <v>621</v>
      </c>
      <c r="N231" s="103" t="s">
        <v>621</v>
      </c>
      <c r="O231" s="103" t="s">
        <v>622</v>
      </c>
      <c r="P231" s="103" t="s">
        <v>621</v>
      </c>
      <c r="Q231" s="103" t="s">
        <v>621</v>
      </c>
      <c r="R231" s="103" t="s">
        <v>621</v>
      </c>
      <c r="S231" s="103" t="s">
        <v>621</v>
      </c>
      <c r="T231" s="103" t="s">
        <v>621</v>
      </c>
      <c r="U231" s="103" t="s">
        <v>621</v>
      </c>
      <c r="V231" s="103" t="s">
        <v>621</v>
      </c>
      <c r="W231" s="103" t="s">
        <v>621</v>
      </c>
      <c r="X231" s="103" t="s">
        <v>621</v>
      </c>
      <c r="Y231" s="103" t="s">
        <v>621</v>
      </c>
      <c r="Z231" s="103" t="s">
        <v>621</v>
      </c>
      <c r="AA231" s="103" t="s">
        <v>621</v>
      </c>
      <c r="AB231" s="103" t="s">
        <v>622</v>
      </c>
      <c r="AC231" s="103" t="s">
        <v>621</v>
      </c>
      <c r="AD231" s="103" t="s">
        <v>621</v>
      </c>
      <c r="AE231" s="103" t="s">
        <v>621</v>
      </c>
      <c r="AF231" s="103" t="s">
        <v>621</v>
      </c>
      <c r="AG231" s="103" t="s">
        <v>621</v>
      </c>
      <c r="AH231" s="103" t="s">
        <v>621</v>
      </c>
      <c r="AI231" s="103" t="s">
        <v>623</v>
      </c>
      <c r="AJ231" s="103" t="s">
        <v>621</v>
      </c>
      <c r="AK231" s="103" t="s">
        <v>621</v>
      </c>
      <c r="AL231" s="103" t="s">
        <v>621</v>
      </c>
      <c r="AM231" s="103" t="s">
        <v>621</v>
      </c>
      <c r="AN231" s="103" t="s">
        <v>621</v>
      </c>
      <c r="AO231" s="103" t="s">
        <v>621</v>
      </c>
      <c r="AP231" s="103" t="s">
        <v>623</v>
      </c>
      <c r="AQ231" s="103" t="s">
        <v>621</v>
      </c>
      <c r="AR231" s="103" t="s">
        <v>621</v>
      </c>
      <c r="AS231" s="103" t="s">
        <v>623</v>
      </c>
      <c r="AT231" s="103" t="s">
        <v>621</v>
      </c>
      <c r="AU231" s="103" t="s">
        <v>621</v>
      </c>
      <c r="AV231" s="103" t="s">
        <v>621</v>
      </c>
      <c r="AW231" s="103" t="s">
        <v>621</v>
      </c>
      <c r="AX231" s="103" t="s">
        <v>621</v>
      </c>
      <c r="AY231" s="103" t="s">
        <v>623</v>
      </c>
      <c r="AZ231" s="103" t="s">
        <v>621</v>
      </c>
      <c r="BA231" s="103" t="s">
        <v>621</v>
      </c>
      <c r="BC231" s="103">
        <f t="shared" si="26"/>
        <v>42</v>
      </c>
      <c r="BD231" s="103">
        <f t="shared" si="26"/>
        <v>2</v>
      </c>
      <c r="BE231" s="103">
        <f t="shared" si="26"/>
        <v>0</v>
      </c>
      <c r="BF231" s="103">
        <f t="shared" si="26"/>
        <v>6</v>
      </c>
      <c r="BG231" s="103">
        <f t="shared" si="26"/>
        <v>0</v>
      </c>
      <c r="BH231" s="103">
        <f t="shared" si="23"/>
        <v>44</v>
      </c>
    </row>
    <row r="232" spans="1:60" x14ac:dyDescent="0.25">
      <c r="A232" s="100">
        <v>807</v>
      </c>
      <c r="B232" s="67" t="s">
        <v>196</v>
      </c>
      <c r="C232" s="67" t="s">
        <v>228</v>
      </c>
      <c r="D232" s="103" t="s">
        <v>621</v>
      </c>
      <c r="E232" s="103" t="s">
        <v>621</v>
      </c>
      <c r="F232" s="103" t="s">
        <v>621</v>
      </c>
      <c r="G232" s="103" t="s">
        <v>621</v>
      </c>
      <c r="H232" s="103" t="s">
        <v>621</v>
      </c>
      <c r="I232" s="103" t="s">
        <v>621</v>
      </c>
      <c r="J232" s="103" t="s">
        <v>623</v>
      </c>
      <c r="K232" s="103" t="s">
        <v>621</v>
      </c>
      <c r="L232" s="103" t="s">
        <v>623</v>
      </c>
      <c r="M232" s="103" t="s">
        <v>621</v>
      </c>
      <c r="N232" s="103" t="s">
        <v>621</v>
      </c>
      <c r="O232" s="103" t="s">
        <v>622</v>
      </c>
      <c r="P232" s="103" t="s">
        <v>621</v>
      </c>
      <c r="Q232" s="103" t="s">
        <v>621</v>
      </c>
      <c r="R232" s="103" t="s">
        <v>621</v>
      </c>
      <c r="S232" s="103" t="s">
        <v>621</v>
      </c>
      <c r="T232" s="103" t="s">
        <v>621</v>
      </c>
      <c r="U232" s="103" t="s">
        <v>621</v>
      </c>
      <c r="V232" s="103" t="s">
        <v>621</v>
      </c>
      <c r="W232" s="103" t="s">
        <v>621</v>
      </c>
      <c r="X232" s="103" t="s">
        <v>623</v>
      </c>
      <c r="Y232" s="103" t="s">
        <v>621</v>
      </c>
      <c r="Z232" s="103" t="s">
        <v>621</v>
      </c>
      <c r="AA232" s="103" t="s">
        <v>621</v>
      </c>
      <c r="AB232" s="103" t="s">
        <v>621</v>
      </c>
      <c r="AC232" s="103" t="s">
        <v>622</v>
      </c>
      <c r="AD232" s="103" t="s">
        <v>621</v>
      </c>
      <c r="AE232" s="103" t="s">
        <v>621</v>
      </c>
      <c r="AF232" s="103" t="s">
        <v>621</v>
      </c>
      <c r="AG232" s="103" t="s">
        <v>621</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623</v>
      </c>
      <c r="AT232" s="103" t="s">
        <v>621</v>
      </c>
      <c r="AU232" s="103" t="s">
        <v>621</v>
      </c>
      <c r="AV232" s="103" t="s">
        <v>621</v>
      </c>
      <c r="AW232" s="103" t="s">
        <v>623</v>
      </c>
      <c r="AX232" s="103" t="s">
        <v>621</v>
      </c>
      <c r="AY232" s="103" t="s">
        <v>621</v>
      </c>
      <c r="AZ232" s="103" t="s">
        <v>621</v>
      </c>
      <c r="BA232" s="103" t="s">
        <v>621</v>
      </c>
      <c r="BC232" s="103">
        <f t="shared" si="26"/>
        <v>43</v>
      </c>
      <c r="BD232" s="103">
        <f t="shared" si="26"/>
        <v>2</v>
      </c>
      <c r="BE232" s="103">
        <f t="shared" si="26"/>
        <v>0</v>
      </c>
      <c r="BF232" s="103">
        <f t="shared" si="26"/>
        <v>5</v>
      </c>
      <c r="BG232" s="103">
        <f t="shared" si="26"/>
        <v>0</v>
      </c>
      <c r="BH232" s="103">
        <f t="shared" si="23"/>
        <v>45</v>
      </c>
    </row>
    <row r="233" spans="1:60" x14ac:dyDescent="0.25">
      <c r="A233" s="100">
        <v>808</v>
      </c>
      <c r="B233" s="67" t="s">
        <v>234</v>
      </c>
      <c r="C233" s="67" t="s">
        <v>228</v>
      </c>
      <c r="D233" s="103" t="s">
        <v>623</v>
      </c>
      <c r="E233" s="103" t="s">
        <v>621</v>
      </c>
      <c r="F233" s="103" t="s">
        <v>621</v>
      </c>
      <c r="G233" s="103" t="s">
        <v>621</v>
      </c>
      <c r="H233" s="103" t="s">
        <v>621</v>
      </c>
      <c r="I233" s="103" t="s">
        <v>621</v>
      </c>
      <c r="J233" s="103" t="s">
        <v>623</v>
      </c>
      <c r="K233" s="103" t="s">
        <v>621</v>
      </c>
      <c r="L233" s="103" t="s">
        <v>622</v>
      </c>
      <c r="M233" s="103" t="s">
        <v>621</v>
      </c>
      <c r="N233" s="103" t="s">
        <v>623</v>
      </c>
      <c r="O233" s="103" t="s">
        <v>621</v>
      </c>
      <c r="P233" s="103" t="s">
        <v>621</v>
      </c>
      <c r="Q233" s="103" t="s">
        <v>621</v>
      </c>
      <c r="R233" s="103" t="s">
        <v>621</v>
      </c>
      <c r="S233" s="103" t="s">
        <v>621</v>
      </c>
      <c r="T233" s="103" t="s">
        <v>621</v>
      </c>
      <c r="U233" s="103" t="s">
        <v>621</v>
      </c>
      <c r="V233" s="103" t="s">
        <v>621</v>
      </c>
      <c r="W233" s="103" t="s">
        <v>621</v>
      </c>
      <c r="X233" s="103" t="s">
        <v>620</v>
      </c>
      <c r="Y233" s="103" t="s">
        <v>621</v>
      </c>
      <c r="Z233" s="103" t="s">
        <v>621</v>
      </c>
      <c r="AA233" s="103" t="s">
        <v>620</v>
      </c>
      <c r="AB233" s="103" t="s">
        <v>622</v>
      </c>
      <c r="AC233" s="103" t="s">
        <v>621</v>
      </c>
      <c r="AD233" s="103" t="s">
        <v>621</v>
      </c>
      <c r="AE233" s="103" t="s">
        <v>622</v>
      </c>
      <c r="AF233" s="103" t="s">
        <v>623</v>
      </c>
      <c r="AG233" s="103" t="s">
        <v>623</v>
      </c>
      <c r="AH233" s="103" t="s">
        <v>621</v>
      </c>
      <c r="AI233" s="103" t="s">
        <v>621</v>
      </c>
      <c r="AJ233" s="103" t="s">
        <v>621</v>
      </c>
      <c r="AK233" s="103" t="s">
        <v>621</v>
      </c>
      <c r="AL233" s="103" t="s">
        <v>621</v>
      </c>
      <c r="AM233" s="103" t="s">
        <v>621</v>
      </c>
      <c r="AN233" s="103" t="s">
        <v>621</v>
      </c>
      <c r="AO233" s="103" t="s">
        <v>621</v>
      </c>
      <c r="AP233" s="103" t="s">
        <v>621</v>
      </c>
      <c r="AQ233" s="103" t="s">
        <v>621</v>
      </c>
      <c r="AR233" s="103" t="s">
        <v>620</v>
      </c>
      <c r="AS233" s="103" t="s">
        <v>623</v>
      </c>
      <c r="AT233" s="103" t="s">
        <v>621</v>
      </c>
      <c r="AU233" s="103" t="s">
        <v>621</v>
      </c>
      <c r="AV233" s="103" t="s">
        <v>621</v>
      </c>
      <c r="AW233" s="103" t="s">
        <v>623</v>
      </c>
      <c r="AX233" s="103" t="s">
        <v>621</v>
      </c>
      <c r="AY233" s="103" t="s">
        <v>620</v>
      </c>
      <c r="AZ233" s="103" t="s">
        <v>621</v>
      </c>
      <c r="BA233" s="103" t="s">
        <v>621</v>
      </c>
      <c r="BC233" s="103">
        <f t="shared" si="26"/>
        <v>36</v>
      </c>
      <c r="BD233" s="103">
        <f t="shared" si="26"/>
        <v>3</v>
      </c>
      <c r="BE233" s="103">
        <f t="shared" si="26"/>
        <v>4</v>
      </c>
      <c r="BF233" s="103">
        <f t="shared" si="26"/>
        <v>7</v>
      </c>
      <c r="BG233" s="103">
        <f t="shared" si="26"/>
        <v>0</v>
      </c>
      <c r="BH233" s="103">
        <f t="shared" si="23"/>
        <v>43</v>
      </c>
    </row>
    <row r="234" spans="1:60" x14ac:dyDescent="0.25">
      <c r="A234" s="100">
        <v>809</v>
      </c>
      <c r="B234" s="67" t="s">
        <v>235</v>
      </c>
      <c r="C234" s="67" t="s">
        <v>228</v>
      </c>
      <c r="D234" s="103" t="s">
        <v>621</v>
      </c>
      <c r="E234" s="103" t="s">
        <v>621</v>
      </c>
      <c r="F234" s="103" t="s">
        <v>621</v>
      </c>
      <c r="G234" s="103" t="s">
        <v>621</v>
      </c>
      <c r="H234" s="103" t="s">
        <v>621</v>
      </c>
      <c r="I234" s="103" t="s">
        <v>621</v>
      </c>
      <c r="J234" s="103" t="s">
        <v>620</v>
      </c>
      <c r="K234" s="103" t="s">
        <v>621</v>
      </c>
      <c r="L234" s="103" t="s">
        <v>621</v>
      </c>
      <c r="M234" s="103" t="s">
        <v>621</v>
      </c>
      <c r="N234" s="103" t="s">
        <v>621</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622</v>
      </c>
      <c r="AF234" s="103" t="s">
        <v>621</v>
      </c>
      <c r="AG234" s="103" t="s">
        <v>621</v>
      </c>
      <c r="AH234" s="103" t="s">
        <v>621</v>
      </c>
      <c r="AI234" s="103" t="s">
        <v>621</v>
      </c>
      <c r="AJ234" s="103" t="s">
        <v>621</v>
      </c>
      <c r="AK234" s="103" t="s">
        <v>621</v>
      </c>
      <c r="AL234" s="103" t="s">
        <v>621</v>
      </c>
      <c r="AM234" s="103" t="s">
        <v>621</v>
      </c>
      <c r="AN234" s="103" t="s">
        <v>622</v>
      </c>
      <c r="AO234" s="103" t="s">
        <v>621</v>
      </c>
      <c r="AP234" s="103" t="s">
        <v>621</v>
      </c>
      <c r="AQ234" s="103" t="s">
        <v>621</v>
      </c>
      <c r="AR234" s="103" t="s">
        <v>621</v>
      </c>
      <c r="AS234" s="103" t="s">
        <v>621</v>
      </c>
      <c r="AT234" s="103" t="s">
        <v>621</v>
      </c>
      <c r="AU234" s="103" t="s">
        <v>621</v>
      </c>
      <c r="AV234" s="103" t="s">
        <v>621</v>
      </c>
      <c r="AW234" s="103" t="s">
        <v>621</v>
      </c>
      <c r="AX234" s="103" t="s">
        <v>621</v>
      </c>
      <c r="AY234" s="103" t="s">
        <v>620</v>
      </c>
      <c r="AZ234" s="103" t="s">
        <v>620</v>
      </c>
      <c r="BA234" s="103" t="s">
        <v>620</v>
      </c>
      <c r="BC234" s="103">
        <f t="shared" ref="BC234:BG243" si="27">COUNTIF($D234:$BA234,BC$3)</f>
        <v>42</v>
      </c>
      <c r="BD234" s="103">
        <f t="shared" si="27"/>
        <v>4</v>
      </c>
      <c r="BE234" s="103">
        <f t="shared" si="27"/>
        <v>4</v>
      </c>
      <c r="BF234" s="103">
        <f t="shared" si="27"/>
        <v>0</v>
      </c>
      <c r="BG234" s="103">
        <f t="shared" si="27"/>
        <v>0</v>
      </c>
      <c r="BH234" s="103">
        <f t="shared" si="23"/>
        <v>50</v>
      </c>
    </row>
    <row r="235" spans="1:60" x14ac:dyDescent="0.25">
      <c r="A235" s="100">
        <v>810</v>
      </c>
      <c r="B235" s="67" t="s">
        <v>236</v>
      </c>
      <c r="C235" s="67" t="s">
        <v>228</v>
      </c>
      <c r="D235" s="103" t="s">
        <v>621</v>
      </c>
      <c r="E235" s="103" t="s">
        <v>622</v>
      </c>
      <c r="F235" s="103" t="s">
        <v>621</v>
      </c>
      <c r="G235" s="103" t="s">
        <v>621</v>
      </c>
      <c r="H235" s="103" t="s">
        <v>621</v>
      </c>
      <c r="I235" s="103" t="s">
        <v>621</v>
      </c>
      <c r="J235" s="103" t="s">
        <v>622</v>
      </c>
      <c r="K235" s="103" t="s">
        <v>621</v>
      </c>
      <c r="L235" s="103" t="s">
        <v>621</v>
      </c>
      <c r="M235" s="103" t="s">
        <v>621</v>
      </c>
      <c r="N235" s="103" t="s">
        <v>622</v>
      </c>
      <c r="O235" s="103" t="s">
        <v>621</v>
      </c>
      <c r="P235" s="103" t="s">
        <v>621</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622</v>
      </c>
      <c r="AC235" s="103" t="s">
        <v>623</v>
      </c>
      <c r="AD235" s="103" t="s">
        <v>621</v>
      </c>
      <c r="AE235" s="103" t="s">
        <v>622</v>
      </c>
      <c r="AF235" s="103" t="s">
        <v>621</v>
      </c>
      <c r="AG235" s="103" t="s">
        <v>623</v>
      </c>
      <c r="AH235" s="103" t="s">
        <v>621</v>
      </c>
      <c r="AI235" s="103" t="s">
        <v>621</v>
      </c>
      <c r="AJ235" s="103" t="s">
        <v>621</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621</v>
      </c>
      <c r="AW235" s="103" t="s">
        <v>621</v>
      </c>
      <c r="AX235" s="103" t="s">
        <v>621</v>
      </c>
      <c r="AY235" s="103" t="s">
        <v>620</v>
      </c>
      <c r="AZ235" s="103" t="s">
        <v>621</v>
      </c>
      <c r="BA235" s="103" t="s">
        <v>621</v>
      </c>
      <c r="BC235" s="103">
        <f t="shared" si="27"/>
        <v>42</v>
      </c>
      <c r="BD235" s="103">
        <f t="shared" si="27"/>
        <v>5</v>
      </c>
      <c r="BE235" s="103">
        <f t="shared" si="27"/>
        <v>1</v>
      </c>
      <c r="BF235" s="103">
        <f t="shared" si="27"/>
        <v>2</v>
      </c>
      <c r="BG235" s="103">
        <f t="shared" si="27"/>
        <v>0</v>
      </c>
      <c r="BH235" s="103">
        <f t="shared" si="23"/>
        <v>48</v>
      </c>
    </row>
    <row r="236" spans="1:60" x14ac:dyDescent="0.25">
      <c r="A236" s="100">
        <v>811</v>
      </c>
      <c r="B236" s="67" t="s">
        <v>237</v>
      </c>
      <c r="C236" s="67" t="s">
        <v>228</v>
      </c>
      <c r="D236" s="103" t="s">
        <v>621</v>
      </c>
      <c r="E236" s="103" t="s">
        <v>621</v>
      </c>
      <c r="F236" s="103" t="s">
        <v>621</v>
      </c>
      <c r="G236" s="103" t="s">
        <v>621</v>
      </c>
      <c r="H236" s="103" t="s">
        <v>623</v>
      </c>
      <c r="I236" s="103" t="s">
        <v>621</v>
      </c>
      <c r="J236" s="103" t="s">
        <v>621</v>
      </c>
      <c r="K236" s="103" t="s">
        <v>623</v>
      </c>
      <c r="L236" s="103" t="s">
        <v>621</v>
      </c>
      <c r="M236" s="103" t="s">
        <v>621</v>
      </c>
      <c r="N236" s="103" t="s">
        <v>621</v>
      </c>
      <c r="O236" s="103" t="s">
        <v>622</v>
      </c>
      <c r="P236" s="103" t="s">
        <v>621</v>
      </c>
      <c r="Q236" s="103" t="s">
        <v>621</v>
      </c>
      <c r="R236" s="103" t="s">
        <v>621</v>
      </c>
      <c r="S236" s="103" t="s">
        <v>621</v>
      </c>
      <c r="T236" s="103" t="s">
        <v>621</v>
      </c>
      <c r="U236" s="103" t="s">
        <v>621</v>
      </c>
      <c r="V236" s="103" t="s">
        <v>621</v>
      </c>
      <c r="W236" s="103" t="s">
        <v>621</v>
      </c>
      <c r="X236" s="103" t="s">
        <v>621</v>
      </c>
      <c r="Y236" s="103" t="s">
        <v>621</v>
      </c>
      <c r="Z236" s="103" t="s">
        <v>621</v>
      </c>
      <c r="AA236" s="103" t="s">
        <v>621</v>
      </c>
      <c r="AB236" s="103" t="s">
        <v>622</v>
      </c>
      <c r="AC236" s="103" t="s">
        <v>622</v>
      </c>
      <c r="AD236" s="103" t="s">
        <v>621</v>
      </c>
      <c r="AE236" s="103" t="s">
        <v>622</v>
      </c>
      <c r="AF236" s="103" t="s">
        <v>621</v>
      </c>
      <c r="AG236" s="103" t="s">
        <v>621</v>
      </c>
      <c r="AH236" s="103" t="s">
        <v>621</v>
      </c>
      <c r="AI236" s="103" t="s">
        <v>623</v>
      </c>
      <c r="AJ236" s="103" t="s">
        <v>621</v>
      </c>
      <c r="AK236" s="103" t="s">
        <v>621</v>
      </c>
      <c r="AL236" s="103" t="s">
        <v>621</v>
      </c>
      <c r="AM236" s="103" t="s">
        <v>621</v>
      </c>
      <c r="AN236" s="103" t="s">
        <v>621</v>
      </c>
      <c r="AO236" s="103" t="s">
        <v>621</v>
      </c>
      <c r="AP236" s="103" t="s">
        <v>621</v>
      </c>
      <c r="AQ236" s="103" t="s">
        <v>621</v>
      </c>
      <c r="AR236" s="103" t="s">
        <v>621</v>
      </c>
      <c r="AS236" s="103" t="s">
        <v>623</v>
      </c>
      <c r="AT236" s="103" t="s">
        <v>621</v>
      </c>
      <c r="AU236" s="103" t="s">
        <v>621</v>
      </c>
      <c r="AV236" s="103" t="s">
        <v>621</v>
      </c>
      <c r="AW236" s="103" t="s">
        <v>621</v>
      </c>
      <c r="AX236" s="103" t="s">
        <v>621</v>
      </c>
      <c r="AY236" s="103" t="s">
        <v>623</v>
      </c>
      <c r="AZ236" s="103" t="s">
        <v>621</v>
      </c>
      <c r="BA236" s="103" t="s">
        <v>621</v>
      </c>
      <c r="BC236" s="103">
        <f t="shared" si="27"/>
        <v>41</v>
      </c>
      <c r="BD236" s="103">
        <f t="shared" si="27"/>
        <v>4</v>
      </c>
      <c r="BE236" s="103">
        <f t="shared" si="27"/>
        <v>0</v>
      </c>
      <c r="BF236" s="103">
        <f t="shared" si="27"/>
        <v>5</v>
      </c>
      <c r="BG236" s="103">
        <f t="shared" si="27"/>
        <v>0</v>
      </c>
      <c r="BH236" s="103">
        <f t="shared" si="23"/>
        <v>45</v>
      </c>
    </row>
    <row r="237" spans="1:60" x14ac:dyDescent="0.25">
      <c r="A237" s="100">
        <v>812</v>
      </c>
      <c r="B237" s="67" t="s">
        <v>238</v>
      </c>
      <c r="C237" s="67" t="s">
        <v>228</v>
      </c>
      <c r="D237" s="103" t="s">
        <v>621</v>
      </c>
      <c r="E237" s="103" t="s">
        <v>621</v>
      </c>
      <c r="F237" s="103" t="s">
        <v>621</v>
      </c>
      <c r="G237" s="103" t="s">
        <v>621</v>
      </c>
      <c r="H237" s="103" t="s">
        <v>621</v>
      </c>
      <c r="I237" s="103" t="s">
        <v>620</v>
      </c>
      <c r="J237" s="103" t="s">
        <v>620</v>
      </c>
      <c r="K237" s="103" t="s">
        <v>622</v>
      </c>
      <c r="L237" s="103" t="s">
        <v>621</v>
      </c>
      <c r="M237" s="103" t="s">
        <v>621</v>
      </c>
      <c r="N237" s="103" t="s">
        <v>621</v>
      </c>
      <c r="O237" s="103" t="s">
        <v>622</v>
      </c>
      <c r="P237" s="103" t="s">
        <v>621</v>
      </c>
      <c r="Q237" s="103" t="s">
        <v>621</v>
      </c>
      <c r="R237" s="103" t="s">
        <v>621</v>
      </c>
      <c r="S237" s="103" t="s">
        <v>621</v>
      </c>
      <c r="T237" s="103" t="s">
        <v>621</v>
      </c>
      <c r="U237" s="103" t="s">
        <v>621</v>
      </c>
      <c r="V237" s="103" t="s">
        <v>621</v>
      </c>
      <c r="W237" s="103" t="s">
        <v>623</v>
      </c>
      <c r="X237" s="103" t="s">
        <v>621</v>
      </c>
      <c r="Y237" s="103" t="s">
        <v>621</v>
      </c>
      <c r="Z237" s="103" t="s">
        <v>623</v>
      </c>
      <c r="AA237" s="103" t="s">
        <v>623</v>
      </c>
      <c r="AB237" s="103" t="s">
        <v>621</v>
      </c>
      <c r="AC237" s="103" t="s">
        <v>622</v>
      </c>
      <c r="AD237" s="103" t="s">
        <v>621</v>
      </c>
      <c r="AE237" s="103" t="s">
        <v>621</v>
      </c>
      <c r="AF237" s="103" t="s">
        <v>621</v>
      </c>
      <c r="AG237" s="103" t="s">
        <v>622</v>
      </c>
      <c r="AH237" s="103" t="s">
        <v>621</v>
      </c>
      <c r="AI237" s="103" t="s">
        <v>621</v>
      </c>
      <c r="AJ237" s="103" t="s">
        <v>621</v>
      </c>
      <c r="AK237" s="103" t="s">
        <v>621</v>
      </c>
      <c r="AL237" s="103" t="s">
        <v>621</v>
      </c>
      <c r="AM237" s="103" t="s">
        <v>621</v>
      </c>
      <c r="AN237" s="103" t="s">
        <v>622</v>
      </c>
      <c r="AO237" s="103" t="s">
        <v>621</v>
      </c>
      <c r="AP237" s="103" t="s">
        <v>623</v>
      </c>
      <c r="AQ237" s="103" t="s">
        <v>623</v>
      </c>
      <c r="AR237" s="103" t="s">
        <v>621</v>
      </c>
      <c r="AS237" s="103" t="s">
        <v>622</v>
      </c>
      <c r="AT237" s="103" t="s">
        <v>621</v>
      </c>
      <c r="AU237" s="103" t="s">
        <v>621</v>
      </c>
      <c r="AV237" s="103" t="s">
        <v>621</v>
      </c>
      <c r="AW237" s="103" t="s">
        <v>621</v>
      </c>
      <c r="AX237" s="103" t="s">
        <v>622</v>
      </c>
      <c r="AY237" s="103" t="s">
        <v>623</v>
      </c>
      <c r="AZ237" s="103" t="s">
        <v>621</v>
      </c>
      <c r="BA237" s="103" t="s">
        <v>620</v>
      </c>
      <c r="BC237" s="103">
        <f t="shared" si="27"/>
        <v>34</v>
      </c>
      <c r="BD237" s="103">
        <f t="shared" si="27"/>
        <v>7</v>
      </c>
      <c r="BE237" s="103">
        <f t="shared" si="27"/>
        <v>3</v>
      </c>
      <c r="BF237" s="103">
        <f t="shared" si="27"/>
        <v>6</v>
      </c>
      <c r="BG237" s="103">
        <f t="shared" si="27"/>
        <v>0</v>
      </c>
      <c r="BH237" s="103">
        <f t="shared" si="23"/>
        <v>44</v>
      </c>
    </row>
    <row r="238" spans="1:60" x14ac:dyDescent="0.25">
      <c r="A238" s="100">
        <v>813</v>
      </c>
      <c r="B238" s="67" t="s">
        <v>239</v>
      </c>
      <c r="C238" s="67" t="s">
        <v>228</v>
      </c>
      <c r="D238" s="103" t="s">
        <v>621</v>
      </c>
      <c r="E238" s="103" t="s">
        <v>621</v>
      </c>
      <c r="F238" s="103" t="s">
        <v>623</v>
      </c>
      <c r="G238" s="103" t="s">
        <v>621</v>
      </c>
      <c r="H238" s="103" t="s">
        <v>621</v>
      </c>
      <c r="I238" s="103" t="s">
        <v>621</v>
      </c>
      <c r="J238" s="103" t="s">
        <v>621</v>
      </c>
      <c r="K238" s="103" t="s">
        <v>621</v>
      </c>
      <c r="L238" s="103" t="s">
        <v>621</v>
      </c>
      <c r="M238" s="103" t="s">
        <v>621</v>
      </c>
      <c r="N238" s="103" t="s">
        <v>621</v>
      </c>
      <c r="O238" s="103" t="s">
        <v>621</v>
      </c>
      <c r="P238" s="103" t="s">
        <v>621</v>
      </c>
      <c r="Q238" s="103" t="s">
        <v>621</v>
      </c>
      <c r="R238" s="103" t="s">
        <v>621</v>
      </c>
      <c r="S238" s="103" t="s">
        <v>621</v>
      </c>
      <c r="T238" s="103" t="s">
        <v>621</v>
      </c>
      <c r="U238" s="103" t="s">
        <v>621</v>
      </c>
      <c r="V238" s="103" t="s">
        <v>621</v>
      </c>
      <c r="W238" s="103" t="s">
        <v>621</v>
      </c>
      <c r="X238" s="103" t="s">
        <v>621</v>
      </c>
      <c r="Y238" s="103" t="s">
        <v>621</v>
      </c>
      <c r="Z238" s="103" t="s">
        <v>621</v>
      </c>
      <c r="AA238" s="103" t="s">
        <v>621</v>
      </c>
      <c r="AB238" s="103" t="s">
        <v>621</v>
      </c>
      <c r="AC238" s="103" t="s">
        <v>622</v>
      </c>
      <c r="AD238" s="103" t="s">
        <v>621</v>
      </c>
      <c r="AE238" s="103" t="s">
        <v>622</v>
      </c>
      <c r="AF238" s="103" t="s">
        <v>621</v>
      </c>
      <c r="AG238" s="103" t="s">
        <v>621</v>
      </c>
      <c r="AH238" s="103" t="s">
        <v>621</v>
      </c>
      <c r="AI238" s="103" t="s">
        <v>621</v>
      </c>
      <c r="AJ238" s="103" t="s">
        <v>621</v>
      </c>
      <c r="AK238" s="103" t="s">
        <v>621</v>
      </c>
      <c r="AL238" s="103" t="s">
        <v>621</v>
      </c>
      <c r="AM238" s="103" t="s">
        <v>621</v>
      </c>
      <c r="AN238" s="103" t="s">
        <v>621</v>
      </c>
      <c r="AO238" s="103" t="s">
        <v>621</v>
      </c>
      <c r="AP238" s="103" t="s">
        <v>621</v>
      </c>
      <c r="AQ238" s="103" t="s">
        <v>621</v>
      </c>
      <c r="AR238" s="103" t="s">
        <v>621</v>
      </c>
      <c r="AS238" s="103" t="s">
        <v>623</v>
      </c>
      <c r="AT238" s="103" t="s">
        <v>621</v>
      </c>
      <c r="AU238" s="103" t="s">
        <v>621</v>
      </c>
      <c r="AV238" s="103" t="s">
        <v>621</v>
      </c>
      <c r="AW238" s="103" t="s">
        <v>621</v>
      </c>
      <c r="AX238" s="103" t="s">
        <v>621</v>
      </c>
      <c r="AY238" s="103" t="s">
        <v>621</v>
      </c>
      <c r="AZ238" s="103" t="s">
        <v>621</v>
      </c>
      <c r="BA238" s="103" t="s">
        <v>621</v>
      </c>
      <c r="BC238" s="103">
        <f t="shared" si="27"/>
        <v>46</v>
      </c>
      <c r="BD238" s="103">
        <f t="shared" si="27"/>
        <v>2</v>
      </c>
      <c r="BE238" s="103">
        <f t="shared" si="27"/>
        <v>0</v>
      </c>
      <c r="BF238" s="103">
        <f t="shared" si="27"/>
        <v>2</v>
      </c>
      <c r="BG238" s="103">
        <f t="shared" si="27"/>
        <v>0</v>
      </c>
      <c r="BH238" s="103">
        <f t="shared" si="23"/>
        <v>48</v>
      </c>
    </row>
    <row r="239" spans="1:60" x14ac:dyDescent="0.25">
      <c r="A239" s="100">
        <v>814</v>
      </c>
      <c r="B239" s="67" t="s">
        <v>240</v>
      </c>
      <c r="C239" s="67" t="s">
        <v>228</v>
      </c>
      <c r="D239" s="103" t="s">
        <v>623</v>
      </c>
      <c r="E239" s="103" t="s">
        <v>623</v>
      </c>
      <c r="F239" s="103" t="s">
        <v>621</v>
      </c>
      <c r="G239" s="103" t="s">
        <v>621</v>
      </c>
      <c r="H239" s="103" t="s">
        <v>621</v>
      </c>
      <c r="I239" s="103" t="s">
        <v>621</v>
      </c>
      <c r="J239" s="103" t="s">
        <v>623</v>
      </c>
      <c r="K239" s="103" t="s">
        <v>623</v>
      </c>
      <c r="L239" s="103" t="s">
        <v>623</v>
      </c>
      <c r="M239" s="103" t="s">
        <v>621</v>
      </c>
      <c r="N239" s="103" t="s">
        <v>621</v>
      </c>
      <c r="O239" s="103" t="s">
        <v>622</v>
      </c>
      <c r="P239" s="103" t="s">
        <v>621</v>
      </c>
      <c r="Q239" s="103" t="s">
        <v>623</v>
      </c>
      <c r="R239" s="103" t="s">
        <v>621</v>
      </c>
      <c r="S239" s="103" t="s">
        <v>621</v>
      </c>
      <c r="T239" s="103" t="s">
        <v>621</v>
      </c>
      <c r="U239" s="103" t="s">
        <v>621</v>
      </c>
      <c r="V239" s="103" t="s">
        <v>621</v>
      </c>
      <c r="W239" s="103" t="s">
        <v>621</v>
      </c>
      <c r="X239" s="103" t="s">
        <v>623</v>
      </c>
      <c r="Y239" s="103" t="s">
        <v>621</v>
      </c>
      <c r="Z239" s="103" t="s">
        <v>621</v>
      </c>
      <c r="AA239" s="103" t="s">
        <v>623</v>
      </c>
      <c r="AB239" s="103" t="s">
        <v>622</v>
      </c>
      <c r="AC239" s="103" t="s">
        <v>622</v>
      </c>
      <c r="AD239" s="103" t="s">
        <v>621</v>
      </c>
      <c r="AE239" s="103" t="s">
        <v>623</v>
      </c>
      <c r="AF239" s="103" t="s">
        <v>621</v>
      </c>
      <c r="AG239" s="103" t="s">
        <v>623</v>
      </c>
      <c r="AH239" s="103" t="s">
        <v>621</v>
      </c>
      <c r="AI239" s="103" t="s">
        <v>621</v>
      </c>
      <c r="AJ239" s="103" t="s">
        <v>621</v>
      </c>
      <c r="AK239" s="103" t="s">
        <v>621</v>
      </c>
      <c r="AL239" s="103" t="s">
        <v>621</v>
      </c>
      <c r="AM239" s="103" t="s">
        <v>621</v>
      </c>
      <c r="AN239" s="103" t="s">
        <v>623</v>
      </c>
      <c r="AO239" s="103" t="s">
        <v>623</v>
      </c>
      <c r="AP239" s="103" t="s">
        <v>621</v>
      </c>
      <c r="AQ239" s="103" t="s">
        <v>621</v>
      </c>
      <c r="AR239" s="103" t="s">
        <v>621</v>
      </c>
      <c r="AS239" s="103" t="s">
        <v>623</v>
      </c>
      <c r="AT239" s="103" t="s">
        <v>621</v>
      </c>
      <c r="AU239" s="103" t="s">
        <v>621</v>
      </c>
      <c r="AV239" s="103" t="s">
        <v>621</v>
      </c>
      <c r="AW239" s="103" t="s">
        <v>621</v>
      </c>
      <c r="AX239" s="103" t="s">
        <v>621</v>
      </c>
      <c r="AY239" s="103" t="s">
        <v>623</v>
      </c>
      <c r="AZ239" s="103" t="s">
        <v>621</v>
      </c>
      <c r="BA239" s="103" t="s">
        <v>623</v>
      </c>
      <c r="BC239" s="103">
        <f t="shared" si="27"/>
        <v>32</v>
      </c>
      <c r="BD239" s="103">
        <f t="shared" si="27"/>
        <v>3</v>
      </c>
      <c r="BE239" s="103">
        <f t="shared" si="27"/>
        <v>0</v>
      </c>
      <c r="BF239" s="103">
        <f t="shared" si="27"/>
        <v>15</v>
      </c>
      <c r="BG239" s="103">
        <f t="shared" si="27"/>
        <v>0</v>
      </c>
      <c r="BH239" s="103">
        <f t="shared" si="23"/>
        <v>35</v>
      </c>
    </row>
    <row r="240" spans="1:60" x14ac:dyDescent="0.25">
      <c r="A240" s="100">
        <v>815</v>
      </c>
      <c r="B240" s="67" t="s">
        <v>241</v>
      </c>
      <c r="C240" s="67" t="s">
        <v>228</v>
      </c>
      <c r="D240" s="103" t="s">
        <v>621</v>
      </c>
      <c r="E240" s="103" t="s">
        <v>621</v>
      </c>
      <c r="F240" s="103" t="s">
        <v>621</v>
      </c>
      <c r="G240" s="103" t="s">
        <v>621</v>
      </c>
      <c r="H240" s="103" t="s">
        <v>621</v>
      </c>
      <c r="I240" s="103" t="s">
        <v>621</v>
      </c>
      <c r="J240" s="103" t="s">
        <v>623</v>
      </c>
      <c r="K240" s="103" t="s">
        <v>621</v>
      </c>
      <c r="L240" s="103" t="s">
        <v>621</v>
      </c>
      <c r="M240" s="103" t="s">
        <v>621</v>
      </c>
      <c r="N240" s="103" t="s">
        <v>623</v>
      </c>
      <c r="O240" s="103" t="s">
        <v>623</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623</v>
      </c>
      <c r="AD240" s="103" t="s">
        <v>621</v>
      </c>
      <c r="AE240" s="103" t="s">
        <v>621</v>
      </c>
      <c r="AF240" s="103" t="s">
        <v>621</v>
      </c>
      <c r="AG240" s="103" t="s">
        <v>621</v>
      </c>
      <c r="AH240" s="103" t="s">
        <v>621</v>
      </c>
      <c r="AI240" s="103" t="s">
        <v>621</v>
      </c>
      <c r="AJ240" s="103" t="s">
        <v>623</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621</v>
      </c>
      <c r="AW240" s="103" t="s">
        <v>621</v>
      </c>
      <c r="AX240" s="103" t="s">
        <v>621</v>
      </c>
      <c r="AY240" s="103" t="s">
        <v>621</v>
      </c>
      <c r="AZ240" s="103" t="s">
        <v>621</v>
      </c>
      <c r="BA240" s="103" t="s">
        <v>621</v>
      </c>
      <c r="BC240" s="103">
        <f t="shared" si="27"/>
        <v>43</v>
      </c>
      <c r="BD240" s="103">
        <f t="shared" si="27"/>
        <v>2</v>
      </c>
      <c r="BE240" s="103">
        <f t="shared" si="27"/>
        <v>0</v>
      </c>
      <c r="BF240" s="103">
        <f t="shared" si="27"/>
        <v>5</v>
      </c>
      <c r="BG240" s="103">
        <f t="shared" si="27"/>
        <v>0</v>
      </c>
      <c r="BH240" s="103">
        <f t="shared" si="23"/>
        <v>45</v>
      </c>
    </row>
    <row r="241" spans="1:60" x14ac:dyDescent="0.25">
      <c r="A241" s="100">
        <v>816</v>
      </c>
      <c r="B241" s="67" t="s">
        <v>242</v>
      </c>
      <c r="C241" s="67" t="s">
        <v>228</v>
      </c>
      <c r="D241" s="103" t="s">
        <v>621</v>
      </c>
      <c r="E241" s="103" t="s">
        <v>621</v>
      </c>
      <c r="F241" s="103" t="s">
        <v>620</v>
      </c>
      <c r="G241" s="103" t="s">
        <v>620</v>
      </c>
      <c r="H241" s="103" t="s">
        <v>621</v>
      </c>
      <c r="I241" s="103" t="s">
        <v>620</v>
      </c>
      <c r="J241" s="103" t="s">
        <v>621</v>
      </c>
      <c r="K241" s="103" t="s">
        <v>622</v>
      </c>
      <c r="L241" s="103" t="s">
        <v>622</v>
      </c>
      <c r="M241" s="103" t="s">
        <v>621</v>
      </c>
      <c r="N241" s="103" t="s">
        <v>621</v>
      </c>
      <c r="O241" s="103" t="s">
        <v>622</v>
      </c>
      <c r="P241" s="103" t="s">
        <v>621</v>
      </c>
      <c r="Q241" s="103" t="s">
        <v>621</v>
      </c>
      <c r="R241" s="103" t="s">
        <v>621</v>
      </c>
      <c r="S241" s="103" t="s">
        <v>621</v>
      </c>
      <c r="T241" s="103" t="s">
        <v>621</v>
      </c>
      <c r="U241" s="103" t="s">
        <v>621</v>
      </c>
      <c r="V241" s="103" t="s">
        <v>621</v>
      </c>
      <c r="W241" s="103" t="s">
        <v>621</v>
      </c>
      <c r="X241" s="103" t="s">
        <v>621</v>
      </c>
      <c r="Y241" s="103" t="s">
        <v>621</v>
      </c>
      <c r="Z241" s="103" t="s">
        <v>621</v>
      </c>
      <c r="AA241" s="103" t="s">
        <v>621</v>
      </c>
      <c r="AB241" s="103" t="s">
        <v>621</v>
      </c>
      <c r="AC241" s="103" t="s">
        <v>622</v>
      </c>
      <c r="AD241" s="103" t="s">
        <v>621</v>
      </c>
      <c r="AE241" s="103" t="s">
        <v>622</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623</v>
      </c>
      <c r="AT241" s="103" t="s">
        <v>621</v>
      </c>
      <c r="AU241" s="103" t="s">
        <v>621</v>
      </c>
      <c r="AV241" s="103" t="s">
        <v>621</v>
      </c>
      <c r="AW241" s="103" t="s">
        <v>621</v>
      </c>
      <c r="AX241" s="103" t="s">
        <v>621</v>
      </c>
      <c r="AY241" s="103" t="s">
        <v>621</v>
      </c>
      <c r="AZ241" s="103" t="s">
        <v>621</v>
      </c>
      <c r="BA241" s="103" t="s">
        <v>621</v>
      </c>
      <c r="BC241" s="103">
        <f t="shared" si="27"/>
        <v>40</v>
      </c>
      <c r="BD241" s="103">
        <f t="shared" si="27"/>
        <v>5</v>
      </c>
      <c r="BE241" s="103">
        <f t="shared" si="27"/>
        <v>3</v>
      </c>
      <c r="BF241" s="103">
        <f t="shared" si="27"/>
        <v>2</v>
      </c>
      <c r="BG241" s="103">
        <f t="shared" si="27"/>
        <v>0</v>
      </c>
      <c r="BH241" s="103">
        <f t="shared" si="23"/>
        <v>48</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622</v>
      </c>
      <c r="L242" s="103" t="s">
        <v>622</v>
      </c>
      <c r="M242" s="103" t="s">
        <v>620</v>
      </c>
      <c r="N242" s="103" t="s">
        <v>621</v>
      </c>
      <c r="O242" s="103" t="s">
        <v>622</v>
      </c>
      <c r="P242" s="103" t="s">
        <v>621</v>
      </c>
      <c r="Q242" s="103" t="s">
        <v>620</v>
      </c>
      <c r="R242" s="103" t="s">
        <v>621</v>
      </c>
      <c r="S242" s="103" t="s">
        <v>621</v>
      </c>
      <c r="T242" s="103" t="s">
        <v>621</v>
      </c>
      <c r="U242" s="103" t="s">
        <v>621</v>
      </c>
      <c r="V242" s="103" t="s">
        <v>621</v>
      </c>
      <c r="W242" s="103" t="s">
        <v>621</v>
      </c>
      <c r="X242" s="103" t="s">
        <v>621</v>
      </c>
      <c r="Y242" s="103" t="s">
        <v>621</v>
      </c>
      <c r="Z242" s="103" t="s">
        <v>620</v>
      </c>
      <c r="AA242" s="103" t="s">
        <v>623</v>
      </c>
      <c r="AB242" s="103" t="s">
        <v>622</v>
      </c>
      <c r="AC242" s="103" t="s">
        <v>621</v>
      </c>
      <c r="AD242" s="103" t="s">
        <v>621</v>
      </c>
      <c r="AE242" s="103" t="s">
        <v>622</v>
      </c>
      <c r="AF242" s="103" t="s">
        <v>621</v>
      </c>
      <c r="AG242" s="103" t="s">
        <v>623</v>
      </c>
      <c r="AH242" s="103" t="s">
        <v>621</v>
      </c>
      <c r="AI242" s="103" t="s">
        <v>621</v>
      </c>
      <c r="AJ242" s="103" t="s">
        <v>621</v>
      </c>
      <c r="AK242" s="103" t="s">
        <v>621</v>
      </c>
      <c r="AL242" s="103" t="s">
        <v>621</v>
      </c>
      <c r="AM242" s="103" t="s">
        <v>621</v>
      </c>
      <c r="AN242" s="103" t="s">
        <v>621</v>
      </c>
      <c r="AO242" s="103" t="s">
        <v>621</v>
      </c>
      <c r="AP242" s="103" t="s">
        <v>621</v>
      </c>
      <c r="AQ242" s="103" t="s">
        <v>621</v>
      </c>
      <c r="AR242" s="103" t="s">
        <v>621</v>
      </c>
      <c r="AS242" s="103" t="s">
        <v>622</v>
      </c>
      <c r="AT242" s="103" t="s">
        <v>622</v>
      </c>
      <c r="AU242" s="103" t="s">
        <v>622</v>
      </c>
      <c r="AV242" s="103" t="s">
        <v>622</v>
      </c>
      <c r="AW242" s="103" t="s">
        <v>621</v>
      </c>
      <c r="AX242" s="103" t="s">
        <v>621</v>
      </c>
      <c r="AY242" s="103" t="s">
        <v>621</v>
      </c>
      <c r="AZ242" s="103" t="s">
        <v>622</v>
      </c>
      <c r="BA242" s="103" t="s">
        <v>621</v>
      </c>
      <c r="BC242" s="103">
        <f t="shared" si="27"/>
        <v>35</v>
      </c>
      <c r="BD242" s="103">
        <f t="shared" si="27"/>
        <v>10</v>
      </c>
      <c r="BE242" s="103">
        <f t="shared" si="27"/>
        <v>3</v>
      </c>
      <c r="BF242" s="103">
        <f t="shared" si="27"/>
        <v>2</v>
      </c>
      <c r="BG242" s="103">
        <f t="shared" si="27"/>
        <v>0</v>
      </c>
      <c r="BH242" s="103">
        <f t="shared" si="23"/>
        <v>48</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623</v>
      </c>
      <c r="O243" s="103" t="s">
        <v>621</v>
      </c>
      <c r="P243" s="103" t="s">
        <v>621</v>
      </c>
      <c r="Q243" s="103" t="s">
        <v>621</v>
      </c>
      <c r="R243" s="103" t="s">
        <v>621</v>
      </c>
      <c r="S243" s="103" t="s">
        <v>621</v>
      </c>
      <c r="T243" s="103" t="s">
        <v>621</v>
      </c>
      <c r="U243" s="103" t="s">
        <v>621</v>
      </c>
      <c r="V243" s="103" t="s">
        <v>621</v>
      </c>
      <c r="W243" s="103" t="s">
        <v>621</v>
      </c>
      <c r="X243" s="103" t="s">
        <v>621</v>
      </c>
      <c r="Y243" s="103" t="s">
        <v>621</v>
      </c>
      <c r="Z243" s="103" t="s">
        <v>623</v>
      </c>
      <c r="AA243" s="103" t="s">
        <v>621</v>
      </c>
      <c r="AB243" s="103" t="s">
        <v>621</v>
      </c>
      <c r="AC243" s="103" t="s">
        <v>622</v>
      </c>
      <c r="AD243" s="103" t="s">
        <v>621</v>
      </c>
      <c r="AE243" s="103" t="s">
        <v>622</v>
      </c>
      <c r="AF243" s="103" t="s">
        <v>621</v>
      </c>
      <c r="AG243" s="103" t="s">
        <v>621</v>
      </c>
      <c r="AH243" s="103" t="s">
        <v>621</v>
      </c>
      <c r="AI243" s="103" t="s">
        <v>621</v>
      </c>
      <c r="AJ243" s="103" t="s">
        <v>621</v>
      </c>
      <c r="AK243" s="103" t="s">
        <v>621</v>
      </c>
      <c r="AL243" s="103" t="s">
        <v>621</v>
      </c>
      <c r="AM243" s="103" t="s">
        <v>621</v>
      </c>
      <c r="AN243" s="103" t="s">
        <v>623</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621</v>
      </c>
      <c r="BA243" s="103" t="s">
        <v>621</v>
      </c>
      <c r="BC243" s="103">
        <f t="shared" si="27"/>
        <v>44</v>
      </c>
      <c r="BD243" s="103">
        <f t="shared" si="27"/>
        <v>2</v>
      </c>
      <c r="BE243" s="103">
        <f t="shared" si="27"/>
        <v>0</v>
      </c>
      <c r="BF243" s="103">
        <f t="shared" si="27"/>
        <v>4</v>
      </c>
      <c r="BG243" s="103">
        <f t="shared" si="27"/>
        <v>0</v>
      </c>
      <c r="BH243" s="103">
        <f t="shared" si="23"/>
        <v>46</v>
      </c>
    </row>
    <row r="244" spans="1:60" x14ac:dyDescent="0.25">
      <c r="A244" s="100">
        <v>819</v>
      </c>
      <c r="B244" s="67" t="s">
        <v>244</v>
      </c>
      <c r="C244" s="67" t="s">
        <v>228</v>
      </c>
      <c r="D244" s="103" t="s">
        <v>621</v>
      </c>
      <c r="E244" s="103" t="s">
        <v>621</v>
      </c>
      <c r="F244" s="103" t="s">
        <v>621</v>
      </c>
      <c r="G244" s="103" t="s">
        <v>621</v>
      </c>
      <c r="H244" s="103" t="s">
        <v>621</v>
      </c>
      <c r="I244" s="103" t="s">
        <v>621</v>
      </c>
      <c r="J244" s="103" t="s">
        <v>621</v>
      </c>
      <c r="K244" s="103" t="s">
        <v>621</v>
      </c>
      <c r="L244" s="103" t="s">
        <v>621</v>
      </c>
      <c r="M244" s="103" t="s">
        <v>621</v>
      </c>
      <c r="N244" s="103" t="s">
        <v>621</v>
      </c>
      <c r="O244" s="103" t="s">
        <v>621</v>
      </c>
      <c r="P244" s="103" t="s">
        <v>621</v>
      </c>
      <c r="Q244" s="103" t="s">
        <v>621</v>
      </c>
      <c r="R244" s="103" t="s">
        <v>621</v>
      </c>
      <c r="S244" s="103" t="s">
        <v>621</v>
      </c>
      <c r="T244" s="103" t="s">
        <v>621</v>
      </c>
      <c r="U244" s="103" t="s">
        <v>621</v>
      </c>
      <c r="V244" s="103" t="s">
        <v>621</v>
      </c>
      <c r="W244" s="103" t="s">
        <v>621</v>
      </c>
      <c r="X244" s="103" t="s">
        <v>621</v>
      </c>
      <c r="Y244" s="103" t="s">
        <v>621</v>
      </c>
      <c r="Z244" s="103" t="s">
        <v>620</v>
      </c>
      <c r="AA244" s="103" t="s">
        <v>621</v>
      </c>
      <c r="AB244" s="103" t="s">
        <v>622</v>
      </c>
      <c r="AC244" s="103" t="s">
        <v>622</v>
      </c>
      <c r="AD244" s="103" t="s">
        <v>621</v>
      </c>
      <c r="AE244" s="103" t="s">
        <v>622</v>
      </c>
      <c r="AF244" s="103" t="s">
        <v>621</v>
      </c>
      <c r="AG244" s="103" t="s">
        <v>621</v>
      </c>
      <c r="AH244" s="103" t="s">
        <v>621</v>
      </c>
      <c r="AI244" s="103" t="s">
        <v>621</v>
      </c>
      <c r="AJ244" s="103" t="s">
        <v>621</v>
      </c>
      <c r="AK244" s="103" t="s">
        <v>621</v>
      </c>
      <c r="AL244" s="103" t="s">
        <v>621</v>
      </c>
      <c r="AM244" s="103" t="s">
        <v>621</v>
      </c>
      <c r="AN244" s="103" t="s">
        <v>621</v>
      </c>
      <c r="AO244" s="103" t="s">
        <v>621</v>
      </c>
      <c r="AP244" s="103" t="s">
        <v>621</v>
      </c>
      <c r="AQ244" s="103" t="s">
        <v>621</v>
      </c>
      <c r="AR244" s="103" t="s">
        <v>621</v>
      </c>
      <c r="AS244" s="103" t="s">
        <v>623</v>
      </c>
      <c r="AT244" s="103" t="s">
        <v>621</v>
      </c>
      <c r="AU244" s="103" t="s">
        <v>621</v>
      </c>
      <c r="AV244" s="103" t="s">
        <v>621</v>
      </c>
      <c r="AW244" s="103" t="s">
        <v>621</v>
      </c>
      <c r="AX244" s="103" t="s">
        <v>621</v>
      </c>
      <c r="AY244" s="103" t="s">
        <v>621</v>
      </c>
      <c r="AZ244" s="103" t="s">
        <v>621</v>
      </c>
      <c r="BA244" s="103" t="s">
        <v>621</v>
      </c>
      <c r="BC244" s="103">
        <f t="shared" ref="BC244:BG253" si="28">COUNTIF($D244:$BA244,BC$3)</f>
        <v>45</v>
      </c>
      <c r="BD244" s="103">
        <f t="shared" si="28"/>
        <v>3</v>
      </c>
      <c r="BE244" s="103">
        <f t="shared" si="28"/>
        <v>1</v>
      </c>
      <c r="BF244" s="103">
        <f t="shared" si="28"/>
        <v>1</v>
      </c>
      <c r="BG244" s="103">
        <f t="shared" si="28"/>
        <v>0</v>
      </c>
      <c r="BH244" s="103">
        <f t="shared" si="23"/>
        <v>49</v>
      </c>
    </row>
    <row r="245" spans="1:60" x14ac:dyDescent="0.25">
      <c r="A245" s="100">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621</v>
      </c>
      <c r="P245" s="103" t="s">
        <v>621</v>
      </c>
      <c r="Q245" s="103" t="s">
        <v>623</v>
      </c>
      <c r="R245" s="103" t="s">
        <v>621</v>
      </c>
      <c r="S245" s="103" t="s">
        <v>621</v>
      </c>
      <c r="T245" s="103" t="s">
        <v>621</v>
      </c>
      <c r="U245" s="103" t="s">
        <v>621</v>
      </c>
      <c r="V245" s="103" t="s">
        <v>621</v>
      </c>
      <c r="W245" s="103" t="s">
        <v>621</v>
      </c>
      <c r="X245" s="103" t="s">
        <v>623</v>
      </c>
      <c r="Y245" s="103" t="s">
        <v>621</v>
      </c>
      <c r="Z245" s="103" t="s">
        <v>620</v>
      </c>
      <c r="AA245" s="103" t="s">
        <v>621</v>
      </c>
      <c r="AB245" s="103" t="s">
        <v>621</v>
      </c>
      <c r="AC245" s="103" t="s">
        <v>622</v>
      </c>
      <c r="AD245" s="103" t="s">
        <v>621</v>
      </c>
      <c r="AE245" s="103" t="s">
        <v>621</v>
      </c>
      <c r="AF245" s="103" t="s">
        <v>623</v>
      </c>
      <c r="AG245" s="103" t="s">
        <v>621</v>
      </c>
      <c r="AH245" s="103" t="s">
        <v>621</v>
      </c>
      <c r="AI245" s="103" t="s">
        <v>623</v>
      </c>
      <c r="AJ245" s="103" t="s">
        <v>621</v>
      </c>
      <c r="AK245" s="103" t="s">
        <v>621</v>
      </c>
      <c r="AL245" s="103" t="s">
        <v>621</v>
      </c>
      <c r="AM245" s="103" t="s">
        <v>621</v>
      </c>
      <c r="AN245" s="103" t="s">
        <v>621</v>
      </c>
      <c r="AO245" s="103" t="s">
        <v>621</v>
      </c>
      <c r="AP245" s="103" t="s">
        <v>623</v>
      </c>
      <c r="AQ245" s="103" t="s">
        <v>623</v>
      </c>
      <c r="AR245" s="103" t="s">
        <v>621</v>
      </c>
      <c r="AS245" s="103" t="s">
        <v>623</v>
      </c>
      <c r="AT245" s="103" t="s">
        <v>621</v>
      </c>
      <c r="AU245" s="103" t="s">
        <v>621</v>
      </c>
      <c r="AV245" s="103" t="s">
        <v>621</v>
      </c>
      <c r="AW245" s="103" t="s">
        <v>621</v>
      </c>
      <c r="AX245" s="103" t="s">
        <v>621</v>
      </c>
      <c r="AY245" s="103" t="s">
        <v>623</v>
      </c>
      <c r="AZ245" s="103" t="s">
        <v>621</v>
      </c>
      <c r="BA245" s="103" t="s">
        <v>621</v>
      </c>
      <c r="BC245" s="103">
        <f t="shared" si="28"/>
        <v>39</v>
      </c>
      <c r="BD245" s="103">
        <f t="shared" si="28"/>
        <v>1</v>
      </c>
      <c r="BE245" s="103">
        <f t="shared" si="28"/>
        <v>1</v>
      </c>
      <c r="BF245" s="103">
        <f t="shared" si="28"/>
        <v>9</v>
      </c>
      <c r="BG245" s="103">
        <f t="shared" si="28"/>
        <v>0</v>
      </c>
      <c r="BH245" s="103">
        <f t="shared" si="23"/>
        <v>41</v>
      </c>
    </row>
    <row r="246" spans="1:60" x14ac:dyDescent="0.25">
      <c r="A246" s="100">
        <v>821</v>
      </c>
      <c r="B246" s="67" t="s">
        <v>246</v>
      </c>
      <c r="C246" s="67" t="s">
        <v>228</v>
      </c>
      <c r="D246" s="103" t="s">
        <v>621</v>
      </c>
      <c r="E246" s="103" t="s">
        <v>621</v>
      </c>
      <c r="F246" s="103" t="s">
        <v>621</v>
      </c>
      <c r="G246" s="103" t="s">
        <v>621</v>
      </c>
      <c r="H246" s="103" t="s">
        <v>621</v>
      </c>
      <c r="I246" s="103" t="s">
        <v>621</v>
      </c>
      <c r="J246" s="103" t="s">
        <v>623</v>
      </c>
      <c r="K246" s="103" t="s">
        <v>621</v>
      </c>
      <c r="L246" s="103" t="s">
        <v>620</v>
      </c>
      <c r="M246" s="103" t="s">
        <v>621</v>
      </c>
      <c r="N246" s="103" t="s">
        <v>621</v>
      </c>
      <c r="O246" s="103" t="s">
        <v>622</v>
      </c>
      <c r="P246" s="103" t="s">
        <v>621</v>
      </c>
      <c r="Q246" s="103" t="s">
        <v>621</v>
      </c>
      <c r="R246" s="103" t="s">
        <v>621</v>
      </c>
      <c r="S246" s="103" t="s">
        <v>621</v>
      </c>
      <c r="T246" s="103" t="s">
        <v>621</v>
      </c>
      <c r="U246" s="103" t="s">
        <v>621</v>
      </c>
      <c r="V246" s="103" t="s">
        <v>621</v>
      </c>
      <c r="W246" s="103" t="s">
        <v>621</v>
      </c>
      <c r="X246" s="103" t="s">
        <v>621</v>
      </c>
      <c r="Y246" s="103" t="s">
        <v>621</v>
      </c>
      <c r="Z246" s="103" t="s">
        <v>620</v>
      </c>
      <c r="AA246" s="103" t="s">
        <v>621</v>
      </c>
      <c r="AB246" s="103" t="s">
        <v>621</v>
      </c>
      <c r="AC246" s="103" t="s">
        <v>622</v>
      </c>
      <c r="AD246" s="103" t="s">
        <v>621</v>
      </c>
      <c r="AE246" s="103" t="s">
        <v>621</v>
      </c>
      <c r="AF246" s="103" t="s">
        <v>623</v>
      </c>
      <c r="AG246" s="103" t="s">
        <v>621</v>
      </c>
      <c r="AH246" s="103" t="s">
        <v>621</v>
      </c>
      <c r="AI246" s="103" t="s">
        <v>621</v>
      </c>
      <c r="AJ246" s="103" t="s">
        <v>621</v>
      </c>
      <c r="AK246" s="103" t="s">
        <v>621</v>
      </c>
      <c r="AL246" s="103" t="s">
        <v>621</v>
      </c>
      <c r="AM246" s="103" t="s">
        <v>621</v>
      </c>
      <c r="AN246" s="103" t="s">
        <v>622</v>
      </c>
      <c r="AO246" s="103" t="s">
        <v>621</v>
      </c>
      <c r="AP246" s="103" t="s">
        <v>621</v>
      </c>
      <c r="AQ246" s="103" t="s">
        <v>621</v>
      </c>
      <c r="AR246" s="103" t="s">
        <v>621</v>
      </c>
      <c r="AS246" s="103" t="s">
        <v>623</v>
      </c>
      <c r="AT246" s="103" t="s">
        <v>621</v>
      </c>
      <c r="AU246" s="103" t="s">
        <v>621</v>
      </c>
      <c r="AV246" s="103" t="s">
        <v>621</v>
      </c>
      <c r="AW246" s="103" t="s">
        <v>621</v>
      </c>
      <c r="AX246" s="103" t="s">
        <v>621</v>
      </c>
      <c r="AY246" s="103" t="s">
        <v>621</v>
      </c>
      <c r="AZ246" s="103" t="s">
        <v>621</v>
      </c>
      <c r="BA246" s="103" t="s">
        <v>620</v>
      </c>
      <c r="BC246" s="103">
        <f t="shared" si="28"/>
        <v>41</v>
      </c>
      <c r="BD246" s="103">
        <f t="shared" si="28"/>
        <v>3</v>
      </c>
      <c r="BE246" s="103">
        <f t="shared" si="28"/>
        <v>3</v>
      </c>
      <c r="BF246" s="103">
        <f t="shared" si="28"/>
        <v>3</v>
      </c>
      <c r="BG246" s="103">
        <f t="shared" si="28"/>
        <v>0</v>
      </c>
      <c r="BH246" s="103">
        <f t="shared" si="23"/>
        <v>47</v>
      </c>
    </row>
    <row r="247" spans="1:60" x14ac:dyDescent="0.25">
      <c r="A247" s="100">
        <v>822</v>
      </c>
      <c r="B247" s="67" t="s">
        <v>247</v>
      </c>
      <c r="C247" s="67" t="s">
        <v>228</v>
      </c>
      <c r="D247" s="103" t="s">
        <v>621</v>
      </c>
      <c r="E247" s="103" t="s">
        <v>621</v>
      </c>
      <c r="F247" s="103" t="s">
        <v>621</v>
      </c>
      <c r="G247" s="103" t="s">
        <v>621</v>
      </c>
      <c r="H247" s="103" t="s">
        <v>621</v>
      </c>
      <c r="I247" s="103" t="s">
        <v>621</v>
      </c>
      <c r="J247" s="103" t="s">
        <v>620</v>
      </c>
      <c r="K247" s="103" t="s">
        <v>621</v>
      </c>
      <c r="L247" s="103" t="s">
        <v>620</v>
      </c>
      <c r="M247" s="103" t="s">
        <v>621</v>
      </c>
      <c r="N247" s="103" t="s">
        <v>620</v>
      </c>
      <c r="O247" s="103" t="s">
        <v>622</v>
      </c>
      <c r="P247" s="103" t="s">
        <v>621</v>
      </c>
      <c r="Q247" s="103" t="s">
        <v>621</v>
      </c>
      <c r="R247" s="103" t="s">
        <v>621</v>
      </c>
      <c r="S247" s="103" t="s">
        <v>621</v>
      </c>
      <c r="T247" s="103" t="s">
        <v>621</v>
      </c>
      <c r="U247" s="103" t="s">
        <v>621</v>
      </c>
      <c r="V247" s="103" t="s">
        <v>621</v>
      </c>
      <c r="W247" s="103" t="s">
        <v>621</v>
      </c>
      <c r="X247" s="103" t="s">
        <v>621</v>
      </c>
      <c r="Y247" s="103" t="s">
        <v>621</v>
      </c>
      <c r="Z247" s="103" t="s">
        <v>620</v>
      </c>
      <c r="AA247" s="103" t="s">
        <v>621</v>
      </c>
      <c r="AB247" s="103" t="s">
        <v>621</v>
      </c>
      <c r="AC247" s="103" t="s">
        <v>622</v>
      </c>
      <c r="AD247" s="103" t="s">
        <v>621</v>
      </c>
      <c r="AE247" s="103" t="s">
        <v>621</v>
      </c>
      <c r="AF247" s="103" t="s">
        <v>621</v>
      </c>
      <c r="AG247" s="103" t="s">
        <v>620</v>
      </c>
      <c r="AH247" s="103" t="s">
        <v>621</v>
      </c>
      <c r="AI247" s="103" t="s">
        <v>621</v>
      </c>
      <c r="AJ247" s="103" t="s">
        <v>621</v>
      </c>
      <c r="AK247" s="103" t="s">
        <v>621</v>
      </c>
      <c r="AL247" s="103" t="s">
        <v>621</v>
      </c>
      <c r="AM247" s="103" t="s">
        <v>621</v>
      </c>
      <c r="AN247" s="103" t="s">
        <v>622</v>
      </c>
      <c r="AO247" s="103" t="s">
        <v>621</v>
      </c>
      <c r="AP247" s="103" t="s">
        <v>621</v>
      </c>
      <c r="AQ247" s="103" t="s">
        <v>621</v>
      </c>
      <c r="AR247" s="103" t="s">
        <v>621</v>
      </c>
      <c r="AS247" s="103" t="s">
        <v>621</v>
      </c>
      <c r="AT247" s="103" t="s">
        <v>620</v>
      </c>
      <c r="AU247" s="103" t="s">
        <v>621</v>
      </c>
      <c r="AV247" s="103" t="s">
        <v>621</v>
      </c>
      <c r="AW247" s="103" t="s">
        <v>621</v>
      </c>
      <c r="AX247" s="103" t="s">
        <v>622</v>
      </c>
      <c r="AY247" s="103" t="s">
        <v>621</v>
      </c>
      <c r="AZ247" s="103" t="s">
        <v>621</v>
      </c>
      <c r="BA247" s="103" t="s">
        <v>621</v>
      </c>
      <c r="BC247" s="103">
        <f t="shared" si="28"/>
        <v>40</v>
      </c>
      <c r="BD247" s="103">
        <f t="shared" si="28"/>
        <v>4</v>
      </c>
      <c r="BE247" s="103">
        <f t="shared" si="28"/>
        <v>6</v>
      </c>
      <c r="BF247" s="103">
        <f t="shared" si="28"/>
        <v>0</v>
      </c>
      <c r="BG247" s="103">
        <f t="shared" si="28"/>
        <v>0</v>
      </c>
      <c r="BH247" s="103">
        <f t="shared" si="23"/>
        <v>50</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623</v>
      </c>
      <c r="L248" s="103" t="s">
        <v>620</v>
      </c>
      <c r="M248" s="103" t="s">
        <v>621</v>
      </c>
      <c r="N248" s="103" t="s">
        <v>621</v>
      </c>
      <c r="O248" s="103" t="s">
        <v>622</v>
      </c>
      <c r="P248" s="103" t="s">
        <v>621</v>
      </c>
      <c r="Q248" s="103" t="s">
        <v>621</v>
      </c>
      <c r="R248" s="103" t="s">
        <v>621</v>
      </c>
      <c r="S248" s="103" t="s">
        <v>621</v>
      </c>
      <c r="T248" s="103" t="s">
        <v>621</v>
      </c>
      <c r="U248" s="103" t="s">
        <v>621</v>
      </c>
      <c r="V248" s="103" t="s">
        <v>621</v>
      </c>
      <c r="W248" s="103" t="s">
        <v>621</v>
      </c>
      <c r="X248" s="103" t="s">
        <v>621</v>
      </c>
      <c r="Y248" s="103" t="s">
        <v>621</v>
      </c>
      <c r="Z248" s="103" t="s">
        <v>621</v>
      </c>
      <c r="AA248" s="103" t="s">
        <v>623</v>
      </c>
      <c r="AB248" s="103" t="s">
        <v>621</v>
      </c>
      <c r="AC248" s="103" t="s">
        <v>621</v>
      </c>
      <c r="AD248" s="103" t="s">
        <v>621</v>
      </c>
      <c r="AE248" s="103" t="s">
        <v>621</v>
      </c>
      <c r="AF248" s="103" t="s">
        <v>621</v>
      </c>
      <c r="AG248" s="103" t="s">
        <v>621</v>
      </c>
      <c r="AH248" s="103" t="s">
        <v>621</v>
      </c>
      <c r="AI248" s="103" t="s">
        <v>621</v>
      </c>
      <c r="AJ248" s="103" t="s">
        <v>621</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621</v>
      </c>
      <c r="AW248" s="103" t="s">
        <v>621</v>
      </c>
      <c r="AX248" s="103" t="s">
        <v>621</v>
      </c>
      <c r="AY248" s="103" t="s">
        <v>623</v>
      </c>
      <c r="AZ248" s="103" t="s">
        <v>621</v>
      </c>
      <c r="BA248" s="103" t="s">
        <v>623</v>
      </c>
      <c r="BC248" s="103">
        <f t="shared" si="28"/>
        <v>44</v>
      </c>
      <c r="BD248" s="103">
        <f t="shared" si="28"/>
        <v>1</v>
      </c>
      <c r="BE248" s="103">
        <f t="shared" si="28"/>
        <v>1</v>
      </c>
      <c r="BF248" s="103">
        <f t="shared" si="28"/>
        <v>4</v>
      </c>
      <c r="BG248" s="103">
        <f t="shared" si="28"/>
        <v>0</v>
      </c>
      <c r="BH248" s="103">
        <f t="shared" si="23"/>
        <v>46</v>
      </c>
    </row>
    <row r="249" spans="1:60" x14ac:dyDescent="0.25">
      <c r="A249" s="100">
        <v>824</v>
      </c>
      <c r="B249" s="67" t="s">
        <v>249</v>
      </c>
      <c r="C249" s="67" t="s">
        <v>228</v>
      </c>
      <c r="D249" s="103" t="s">
        <v>621</v>
      </c>
      <c r="E249" s="103" t="s">
        <v>621</v>
      </c>
      <c r="F249" s="103" t="s">
        <v>621</v>
      </c>
      <c r="G249" s="103" t="s">
        <v>621</v>
      </c>
      <c r="H249" s="103" t="s">
        <v>621</v>
      </c>
      <c r="I249" s="103" t="s">
        <v>621</v>
      </c>
      <c r="J249" s="103" t="s">
        <v>620</v>
      </c>
      <c r="K249" s="103" t="s">
        <v>621</v>
      </c>
      <c r="L249" s="103" t="s">
        <v>621</v>
      </c>
      <c r="M249" s="103" t="s">
        <v>621</v>
      </c>
      <c r="N249" s="103" t="s">
        <v>621</v>
      </c>
      <c r="O249" s="103" t="s">
        <v>623</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622</v>
      </c>
      <c r="AC249" s="103" t="s">
        <v>622</v>
      </c>
      <c r="AD249" s="103" t="s">
        <v>621</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623</v>
      </c>
      <c r="AT249" s="103" t="s">
        <v>621</v>
      </c>
      <c r="AU249" s="103" t="s">
        <v>621</v>
      </c>
      <c r="AV249" s="103" t="s">
        <v>621</v>
      </c>
      <c r="AW249" s="103" t="s">
        <v>621</v>
      </c>
      <c r="AX249" s="103" t="s">
        <v>621</v>
      </c>
      <c r="AY249" s="103" t="s">
        <v>621</v>
      </c>
      <c r="AZ249" s="103" t="s">
        <v>621</v>
      </c>
      <c r="BA249" s="103" t="s">
        <v>621</v>
      </c>
      <c r="BC249" s="103">
        <f t="shared" si="28"/>
        <v>45</v>
      </c>
      <c r="BD249" s="103">
        <f t="shared" si="28"/>
        <v>2</v>
      </c>
      <c r="BE249" s="103">
        <f t="shared" si="28"/>
        <v>1</v>
      </c>
      <c r="BF249" s="103">
        <f t="shared" si="28"/>
        <v>2</v>
      </c>
      <c r="BG249" s="103">
        <f t="shared" si="28"/>
        <v>0</v>
      </c>
      <c r="BH249" s="103">
        <f t="shared" si="23"/>
        <v>48</v>
      </c>
    </row>
    <row r="250" spans="1:60" x14ac:dyDescent="0.25">
      <c r="A250" s="100">
        <v>901</v>
      </c>
      <c r="B250" s="67" t="s">
        <v>250</v>
      </c>
      <c r="C250" s="67" t="s">
        <v>251</v>
      </c>
      <c r="D250" s="103" t="s">
        <v>623</v>
      </c>
      <c r="E250" s="103" t="s">
        <v>621</v>
      </c>
      <c r="F250" s="103" t="s">
        <v>621</v>
      </c>
      <c r="G250" s="103" t="s">
        <v>621</v>
      </c>
      <c r="H250" s="103" t="s">
        <v>621</v>
      </c>
      <c r="I250" s="103" t="s">
        <v>620</v>
      </c>
      <c r="J250" s="103" t="s">
        <v>623</v>
      </c>
      <c r="K250" s="103" t="s">
        <v>621</v>
      </c>
      <c r="L250" s="103" t="s">
        <v>621</v>
      </c>
      <c r="M250" s="103" t="s">
        <v>621</v>
      </c>
      <c r="N250" s="103" t="s">
        <v>621</v>
      </c>
      <c r="O250" s="103" t="s">
        <v>622</v>
      </c>
      <c r="P250" s="103" t="s">
        <v>621</v>
      </c>
      <c r="Q250" s="103" t="s">
        <v>621</v>
      </c>
      <c r="R250" s="103" t="s">
        <v>621</v>
      </c>
      <c r="S250" s="103" t="s">
        <v>621</v>
      </c>
      <c r="T250" s="103" t="s">
        <v>621</v>
      </c>
      <c r="U250" s="103" t="s">
        <v>621</v>
      </c>
      <c r="V250" s="103" t="s">
        <v>621</v>
      </c>
      <c r="W250" s="103" t="s">
        <v>621</v>
      </c>
      <c r="X250" s="103" t="s">
        <v>621</v>
      </c>
      <c r="Y250" s="103" t="s">
        <v>621</v>
      </c>
      <c r="Z250" s="103" t="s">
        <v>621</v>
      </c>
      <c r="AA250" s="103" t="s">
        <v>621</v>
      </c>
      <c r="AB250" s="103" t="s">
        <v>622</v>
      </c>
      <c r="AC250" s="103" t="s">
        <v>623</v>
      </c>
      <c r="AD250" s="103" t="s">
        <v>621</v>
      </c>
      <c r="AE250" s="103" t="s">
        <v>623</v>
      </c>
      <c r="AF250" s="103" t="s">
        <v>621</v>
      </c>
      <c r="AG250" s="103" t="s">
        <v>620</v>
      </c>
      <c r="AH250" s="103" t="s">
        <v>621</v>
      </c>
      <c r="AI250" s="103" t="s">
        <v>623</v>
      </c>
      <c r="AJ250" s="103" t="s">
        <v>621</v>
      </c>
      <c r="AK250" s="103" t="s">
        <v>620</v>
      </c>
      <c r="AL250" s="103" t="s">
        <v>621</v>
      </c>
      <c r="AM250" s="103" t="s">
        <v>621</v>
      </c>
      <c r="AN250" s="103" t="s">
        <v>623</v>
      </c>
      <c r="AO250" s="103" t="s">
        <v>621</v>
      </c>
      <c r="AP250" s="103" t="s">
        <v>621</v>
      </c>
      <c r="AQ250" s="103" t="s">
        <v>620</v>
      </c>
      <c r="AR250" s="103" t="s">
        <v>621</v>
      </c>
      <c r="AS250" s="103" t="s">
        <v>621</v>
      </c>
      <c r="AT250" s="103" t="s">
        <v>621</v>
      </c>
      <c r="AU250" s="103" t="s">
        <v>623</v>
      </c>
      <c r="AV250" s="103" t="s">
        <v>621</v>
      </c>
      <c r="AW250" s="103" t="s">
        <v>621</v>
      </c>
      <c r="AX250" s="103" t="s">
        <v>622</v>
      </c>
      <c r="AY250" s="103" t="s">
        <v>623</v>
      </c>
      <c r="AZ250" s="103" t="s">
        <v>621</v>
      </c>
      <c r="BA250" s="103" t="s">
        <v>620</v>
      </c>
      <c r="BC250" s="103">
        <f t="shared" si="28"/>
        <v>34</v>
      </c>
      <c r="BD250" s="103">
        <f t="shared" si="28"/>
        <v>3</v>
      </c>
      <c r="BE250" s="103">
        <f t="shared" si="28"/>
        <v>5</v>
      </c>
      <c r="BF250" s="103">
        <f t="shared" si="28"/>
        <v>8</v>
      </c>
      <c r="BG250" s="103">
        <f t="shared" si="28"/>
        <v>0</v>
      </c>
      <c r="BH250" s="103">
        <f t="shared" si="23"/>
        <v>42</v>
      </c>
    </row>
    <row r="251" spans="1:60" x14ac:dyDescent="0.25">
      <c r="A251" s="100">
        <v>902</v>
      </c>
      <c r="B251" s="67" t="s">
        <v>252</v>
      </c>
      <c r="C251" s="67" t="s">
        <v>251</v>
      </c>
      <c r="D251" s="103" t="s">
        <v>620</v>
      </c>
      <c r="E251" s="103" t="s">
        <v>621</v>
      </c>
      <c r="F251" s="103" t="s">
        <v>621</v>
      </c>
      <c r="G251" s="103" t="s">
        <v>621</v>
      </c>
      <c r="H251" s="103" t="s">
        <v>621</v>
      </c>
      <c r="I251" s="103" t="s">
        <v>621</v>
      </c>
      <c r="J251" s="103" t="s">
        <v>623</v>
      </c>
      <c r="K251" s="103" t="s">
        <v>621</v>
      </c>
      <c r="L251" s="103" t="s">
        <v>621</v>
      </c>
      <c r="M251" s="103" t="s">
        <v>621</v>
      </c>
      <c r="N251" s="103" t="s">
        <v>620</v>
      </c>
      <c r="O251" s="103" t="s">
        <v>622</v>
      </c>
      <c r="P251" s="103" t="s">
        <v>620</v>
      </c>
      <c r="Q251" s="103" t="s">
        <v>620</v>
      </c>
      <c r="R251" s="103" t="s">
        <v>621</v>
      </c>
      <c r="S251" s="103" t="s">
        <v>621</v>
      </c>
      <c r="T251" s="103" t="s">
        <v>621</v>
      </c>
      <c r="U251" s="103" t="s">
        <v>621</v>
      </c>
      <c r="V251" s="103" t="s">
        <v>621</v>
      </c>
      <c r="W251" s="103" t="s">
        <v>621</v>
      </c>
      <c r="X251" s="103" t="s">
        <v>623</v>
      </c>
      <c r="Y251" s="103" t="s">
        <v>621</v>
      </c>
      <c r="Z251" s="103" t="s">
        <v>621</v>
      </c>
      <c r="AA251" s="103" t="s">
        <v>621</v>
      </c>
      <c r="AB251" s="103" t="s">
        <v>621</v>
      </c>
      <c r="AC251" s="103" t="s">
        <v>622</v>
      </c>
      <c r="AD251" s="103" t="s">
        <v>621</v>
      </c>
      <c r="AE251" s="103" t="s">
        <v>620</v>
      </c>
      <c r="AF251" s="103" t="s">
        <v>621</v>
      </c>
      <c r="AG251" s="103" t="s">
        <v>621</v>
      </c>
      <c r="AH251" s="103" t="s">
        <v>621</v>
      </c>
      <c r="AI251" s="103" t="s">
        <v>621</v>
      </c>
      <c r="AJ251" s="103" t="s">
        <v>621</v>
      </c>
      <c r="AK251" s="103" t="s">
        <v>621</v>
      </c>
      <c r="AL251" s="103" t="s">
        <v>621</v>
      </c>
      <c r="AM251" s="103" t="s">
        <v>621</v>
      </c>
      <c r="AN251" s="103" t="s">
        <v>621</v>
      </c>
      <c r="AO251" s="103" t="s">
        <v>621</v>
      </c>
      <c r="AP251" s="103" t="s">
        <v>623</v>
      </c>
      <c r="AQ251" s="103" t="s">
        <v>623</v>
      </c>
      <c r="AR251" s="103" t="s">
        <v>621</v>
      </c>
      <c r="AS251" s="103" t="s">
        <v>623</v>
      </c>
      <c r="AT251" s="103" t="s">
        <v>621</v>
      </c>
      <c r="AU251" s="103" t="s">
        <v>621</v>
      </c>
      <c r="AV251" s="103" t="s">
        <v>621</v>
      </c>
      <c r="AW251" s="103" t="s">
        <v>621</v>
      </c>
      <c r="AX251" s="103" t="s">
        <v>621</v>
      </c>
      <c r="AY251" s="103" t="s">
        <v>621</v>
      </c>
      <c r="AZ251" s="103" t="s">
        <v>621</v>
      </c>
      <c r="BA251" s="103" t="s">
        <v>621</v>
      </c>
      <c r="BC251" s="103">
        <f t="shared" si="28"/>
        <v>38</v>
      </c>
      <c r="BD251" s="103">
        <f t="shared" si="28"/>
        <v>2</v>
      </c>
      <c r="BE251" s="103">
        <f t="shared" si="28"/>
        <v>5</v>
      </c>
      <c r="BF251" s="103">
        <f t="shared" si="28"/>
        <v>5</v>
      </c>
      <c r="BG251" s="103">
        <f t="shared" si="28"/>
        <v>0</v>
      </c>
      <c r="BH251" s="103">
        <f t="shared" si="23"/>
        <v>45</v>
      </c>
    </row>
    <row r="252" spans="1:60" x14ac:dyDescent="0.25">
      <c r="A252" s="100">
        <v>903</v>
      </c>
      <c r="B252" s="67" t="s">
        <v>253</v>
      </c>
      <c r="C252" s="67" t="s">
        <v>251</v>
      </c>
      <c r="D252" s="103" t="s">
        <v>620</v>
      </c>
      <c r="E252" s="103" t="s">
        <v>621</v>
      </c>
      <c r="F252" s="103" t="s">
        <v>621</v>
      </c>
      <c r="G252" s="103" t="s">
        <v>621</v>
      </c>
      <c r="H252" s="103" t="s">
        <v>621</v>
      </c>
      <c r="I252" s="103" t="s">
        <v>621</v>
      </c>
      <c r="J252" s="103" t="s">
        <v>621</v>
      </c>
      <c r="K252" s="103" t="s">
        <v>622</v>
      </c>
      <c r="L252" s="103" t="s">
        <v>620</v>
      </c>
      <c r="M252" s="103" t="s">
        <v>621</v>
      </c>
      <c r="N252" s="103" t="s">
        <v>621</v>
      </c>
      <c r="O252" s="103" t="s">
        <v>620</v>
      </c>
      <c r="P252" s="103" t="s">
        <v>621</v>
      </c>
      <c r="Q252" s="103" t="s">
        <v>621</v>
      </c>
      <c r="R252" s="103" t="s">
        <v>621</v>
      </c>
      <c r="S252" s="103" t="s">
        <v>621</v>
      </c>
      <c r="T252" s="103" t="s">
        <v>621</v>
      </c>
      <c r="U252" s="103" t="s">
        <v>621</v>
      </c>
      <c r="V252" s="103" t="s">
        <v>621</v>
      </c>
      <c r="W252" s="103" t="s">
        <v>621</v>
      </c>
      <c r="X252" s="103" t="s">
        <v>621</v>
      </c>
      <c r="Y252" s="103" t="s">
        <v>621</v>
      </c>
      <c r="Z252" s="103" t="s">
        <v>621</v>
      </c>
      <c r="AA252" s="103" t="s">
        <v>621</v>
      </c>
      <c r="AB252" s="103" t="s">
        <v>621</v>
      </c>
      <c r="AC252" s="103" t="s">
        <v>620</v>
      </c>
      <c r="AD252" s="103" t="s">
        <v>621</v>
      </c>
      <c r="AE252" s="103" t="s">
        <v>621</v>
      </c>
      <c r="AF252" s="103" t="s">
        <v>621</v>
      </c>
      <c r="AG252" s="103" t="s">
        <v>620</v>
      </c>
      <c r="AH252" s="103" t="s">
        <v>621</v>
      </c>
      <c r="AI252" s="103" t="s">
        <v>621</v>
      </c>
      <c r="AJ252" s="103" t="s">
        <v>621</v>
      </c>
      <c r="AK252" s="103" t="s">
        <v>621</v>
      </c>
      <c r="AL252" s="103" t="s">
        <v>621</v>
      </c>
      <c r="AM252" s="103" t="s">
        <v>622</v>
      </c>
      <c r="AN252" s="103" t="s">
        <v>621</v>
      </c>
      <c r="AO252" s="103" t="s">
        <v>621</v>
      </c>
      <c r="AP252" s="103" t="s">
        <v>623</v>
      </c>
      <c r="AQ252" s="103" t="s">
        <v>620</v>
      </c>
      <c r="AR252" s="103" t="s">
        <v>621</v>
      </c>
      <c r="AS252" s="103" t="s">
        <v>621</v>
      </c>
      <c r="AT252" s="103" t="s">
        <v>621</v>
      </c>
      <c r="AU252" s="103" t="s">
        <v>621</v>
      </c>
      <c r="AV252" s="103" t="s">
        <v>621</v>
      </c>
      <c r="AW252" s="103" t="s">
        <v>621</v>
      </c>
      <c r="AX252" s="103" t="s">
        <v>621</v>
      </c>
      <c r="AY252" s="103" t="s">
        <v>620</v>
      </c>
      <c r="AZ252" s="103" t="s">
        <v>621</v>
      </c>
      <c r="BA252" s="103" t="s">
        <v>621</v>
      </c>
      <c r="BC252" s="103">
        <f t="shared" si="28"/>
        <v>40</v>
      </c>
      <c r="BD252" s="103">
        <f t="shared" si="28"/>
        <v>2</v>
      </c>
      <c r="BE252" s="103">
        <f t="shared" si="28"/>
        <v>7</v>
      </c>
      <c r="BF252" s="103">
        <f t="shared" si="28"/>
        <v>1</v>
      </c>
      <c r="BG252" s="103">
        <f t="shared" si="28"/>
        <v>0</v>
      </c>
      <c r="BH252" s="103">
        <f t="shared" si="23"/>
        <v>49</v>
      </c>
    </row>
    <row r="253" spans="1:60" x14ac:dyDescent="0.25">
      <c r="A253" s="100">
        <v>904</v>
      </c>
      <c r="B253" s="67" t="s">
        <v>254</v>
      </c>
      <c r="C253" s="67" t="s">
        <v>251</v>
      </c>
      <c r="D253" s="103" t="s">
        <v>621</v>
      </c>
      <c r="E253" s="103" t="s">
        <v>621</v>
      </c>
      <c r="F253" s="103" t="s">
        <v>621</v>
      </c>
      <c r="G253" s="103" t="s">
        <v>621</v>
      </c>
      <c r="H253" s="103" t="s">
        <v>621</v>
      </c>
      <c r="I253" s="103" t="s">
        <v>621</v>
      </c>
      <c r="J253" s="103" t="s">
        <v>623</v>
      </c>
      <c r="K253" s="103" t="s">
        <v>621</v>
      </c>
      <c r="L253" s="103" t="s">
        <v>621</v>
      </c>
      <c r="M253" s="103" t="s">
        <v>621</v>
      </c>
      <c r="N253" s="103" t="s">
        <v>623</v>
      </c>
      <c r="O253" s="103" t="s">
        <v>622</v>
      </c>
      <c r="P253" s="103" t="s">
        <v>621</v>
      </c>
      <c r="Q253" s="103" t="s">
        <v>621</v>
      </c>
      <c r="R253" s="103" t="s">
        <v>621</v>
      </c>
      <c r="S253" s="103" t="s">
        <v>621</v>
      </c>
      <c r="T253" s="103" t="s">
        <v>621</v>
      </c>
      <c r="U253" s="103" t="s">
        <v>621</v>
      </c>
      <c r="V253" s="103" t="s">
        <v>621</v>
      </c>
      <c r="W253" s="103" t="s">
        <v>621</v>
      </c>
      <c r="X253" s="103" t="s">
        <v>621</v>
      </c>
      <c r="Y253" s="103" t="s">
        <v>621</v>
      </c>
      <c r="Z253" s="103" t="s">
        <v>622</v>
      </c>
      <c r="AA253" s="103" t="s">
        <v>623</v>
      </c>
      <c r="AB253" s="103" t="s">
        <v>621</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621</v>
      </c>
      <c r="AW253" s="103" t="s">
        <v>621</v>
      </c>
      <c r="AX253" s="103" t="s">
        <v>621</v>
      </c>
      <c r="AY253" s="103" t="s">
        <v>623</v>
      </c>
      <c r="AZ253" s="103" t="s">
        <v>621</v>
      </c>
      <c r="BA253" s="103" t="s">
        <v>621</v>
      </c>
      <c r="BC253" s="103">
        <f t="shared" si="28"/>
        <v>42</v>
      </c>
      <c r="BD253" s="103">
        <f t="shared" si="28"/>
        <v>3</v>
      </c>
      <c r="BE253" s="103">
        <f t="shared" si="28"/>
        <v>0</v>
      </c>
      <c r="BF253" s="103">
        <f t="shared" si="28"/>
        <v>5</v>
      </c>
      <c r="BG253" s="103">
        <f t="shared" si="28"/>
        <v>0</v>
      </c>
      <c r="BH253" s="103">
        <f t="shared" si="23"/>
        <v>45</v>
      </c>
    </row>
    <row r="254" spans="1:60" x14ac:dyDescent="0.25">
      <c r="A254" s="100">
        <v>905</v>
      </c>
      <c r="B254" s="67" t="s">
        <v>255</v>
      </c>
      <c r="C254" s="67" t="s">
        <v>251</v>
      </c>
      <c r="D254" s="103" t="s">
        <v>621</v>
      </c>
      <c r="E254" s="103" t="s">
        <v>621</v>
      </c>
      <c r="F254" s="103" t="s">
        <v>621</v>
      </c>
      <c r="G254" s="103" t="s">
        <v>621</v>
      </c>
      <c r="H254" s="103" t="s">
        <v>621</v>
      </c>
      <c r="I254" s="103" t="s">
        <v>621</v>
      </c>
      <c r="J254" s="103" t="s">
        <v>623</v>
      </c>
      <c r="K254" s="103" t="s">
        <v>621</v>
      </c>
      <c r="L254" s="103" t="s">
        <v>621</v>
      </c>
      <c r="M254" s="103" t="s">
        <v>621</v>
      </c>
      <c r="N254" s="103" t="s">
        <v>621</v>
      </c>
      <c r="O254" s="103" t="s">
        <v>621</v>
      </c>
      <c r="P254" s="103" t="s">
        <v>621</v>
      </c>
      <c r="Q254" s="103" t="s">
        <v>621</v>
      </c>
      <c r="R254" s="103" t="s">
        <v>621</v>
      </c>
      <c r="S254" s="103" t="s">
        <v>621</v>
      </c>
      <c r="T254" s="103" t="s">
        <v>621</v>
      </c>
      <c r="U254" s="103" t="s">
        <v>621</v>
      </c>
      <c r="V254" s="103" t="s">
        <v>621</v>
      </c>
      <c r="W254" s="103" t="s">
        <v>621</v>
      </c>
      <c r="X254" s="103" t="s">
        <v>621</v>
      </c>
      <c r="Y254" s="103" t="s">
        <v>621</v>
      </c>
      <c r="Z254" s="103" t="s">
        <v>621</v>
      </c>
      <c r="AA254" s="103" t="s">
        <v>621</v>
      </c>
      <c r="AB254" s="103" t="s">
        <v>621</v>
      </c>
      <c r="AC254" s="103" t="s">
        <v>622</v>
      </c>
      <c r="AD254" s="103" t="s">
        <v>621</v>
      </c>
      <c r="AE254" s="103" t="s">
        <v>620</v>
      </c>
      <c r="AF254" s="103" t="s">
        <v>623</v>
      </c>
      <c r="AG254" s="103" t="s">
        <v>621</v>
      </c>
      <c r="AH254" s="103" t="s">
        <v>621</v>
      </c>
      <c r="AI254" s="103" t="s">
        <v>620</v>
      </c>
      <c r="AJ254" s="103" t="s">
        <v>621</v>
      </c>
      <c r="AK254" s="103" t="s">
        <v>621</v>
      </c>
      <c r="AL254" s="103" t="s">
        <v>621</v>
      </c>
      <c r="AM254" s="103" t="s">
        <v>621</v>
      </c>
      <c r="AN254" s="103" t="s">
        <v>621</v>
      </c>
      <c r="AO254" s="103" t="s">
        <v>621</v>
      </c>
      <c r="AP254" s="103" t="s">
        <v>621</v>
      </c>
      <c r="AQ254" s="103" t="s">
        <v>621</v>
      </c>
      <c r="AR254" s="103" t="s">
        <v>621</v>
      </c>
      <c r="AS254" s="103" t="s">
        <v>620</v>
      </c>
      <c r="AT254" s="103" t="s">
        <v>621</v>
      </c>
      <c r="AU254" s="103" t="s">
        <v>623</v>
      </c>
      <c r="AV254" s="103" t="s">
        <v>621</v>
      </c>
      <c r="AW254" s="103" t="s">
        <v>621</v>
      </c>
      <c r="AX254" s="103" t="s">
        <v>621</v>
      </c>
      <c r="AY254" s="103" t="s">
        <v>620</v>
      </c>
      <c r="AZ254" s="103" t="s">
        <v>621</v>
      </c>
      <c r="BA254" s="103" t="s">
        <v>621</v>
      </c>
      <c r="BC254" s="103">
        <f t="shared" ref="BC254:BG263" si="29">COUNTIF($D254:$BA254,BC$3)</f>
        <v>42</v>
      </c>
      <c r="BD254" s="103">
        <f t="shared" si="29"/>
        <v>1</v>
      </c>
      <c r="BE254" s="103">
        <f t="shared" si="29"/>
        <v>4</v>
      </c>
      <c r="BF254" s="103">
        <f t="shared" si="29"/>
        <v>3</v>
      </c>
      <c r="BG254" s="103">
        <f t="shared" si="29"/>
        <v>0</v>
      </c>
      <c r="BH254" s="103">
        <f t="shared" si="23"/>
        <v>47</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623</v>
      </c>
      <c r="P255" s="103" t="s">
        <v>621</v>
      </c>
      <c r="Q255" s="103" t="s">
        <v>621</v>
      </c>
      <c r="R255" s="103" t="s">
        <v>621</v>
      </c>
      <c r="S255" s="103" t="s">
        <v>621</v>
      </c>
      <c r="T255" s="103" t="s">
        <v>621</v>
      </c>
      <c r="U255" s="103" t="s">
        <v>621</v>
      </c>
      <c r="V255" s="103" t="s">
        <v>621</v>
      </c>
      <c r="W255" s="103" t="s">
        <v>621</v>
      </c>
      <c r="X255" s="103" t="s">
        <v>621</v>
      </c>
      <c r="Y255" s="103" t="s">
        <v>621</v>
      </c>
      <c r="Z255" s="103" t="s">
        <v>620</v>
      </c>
      <c r="AA255" s="103" t="s">
        <v>621</v>
      </c>
      <c r="AB255" s="103" t="s">
        <v>621</v>
      </c>
      <c r="AC255" s="103" t="s">
        <v>622</v>
      </c>
      <c r="AD255" s="103" t="s">
        <v>621</v>
      </c>
      <c r="AE255" s="103" t="s">
        <v>621</v>
      </c>
      <c r="AF255" s="103" t="s">
        <v>623</v>
      </c>
      <c r="AG255" s="103" t="s">
        <v>621</v>
      </c>
      <c r="AH255" s="103" t="s">
        <v>621</v>
      </c>
      <c r="AI255" s="103" t="s">
        <v>623</v>
      </c>
      <c r="AJ255" s="103" t="s">
        <v>621</v>
      </c>
      <c r="AK255" s="103" t="s">
        <v>621</v>
      </c>
      <c r="AL255" s="103" t="s">
        <v>621</v>
      </c>
      <c r="AM255" s="103" t="s">
        <v>621</v>
      </c>
      <c r="AN255" s="103" t="s">
        <v>623</v>
      </c>
      <c r="AO255" s="103" t="s">
        <v>621</v>
      </c>
      <c r="AP255" s="103" t="s">
        <v>621</v>
      </c>
      <c r="AQ255" s="103" t="s">
        <v>621</v>
      </c>
      <c r="AR255" s="103" t="s">
        <v>621</v>
      </c>
      <c r="AS255" s="103" t="s">
        <v>621</v>
      </c>
      <c r="AT255" s="103" t="s">
        <v>621</v>
      </c>
      <c r="AU255" s="103" t="s">
        <v>621</v>
      </c>
      <c r="AV255" s="103" t="s">
        <v>621</v>
      </c>
      <c r="AW255" s="103" t="s">
        <v>621</v>
      </c>
      <c r="AX255" s="103" t="s">
        <v>621</v>
      </c>
      <c r="AY255" s="103" t="s">
        <v>623</v>
      </c>
      <c r="AZ255" s="103" t="s">
        <v>621</v>
      </c>
      <c r="BA255" s="103" t="s">
        <v>621</v>
      </c>
      <c r="BC255" s="103">
        <f t="shared" si="29"/>
        <v>43</v>
      </c>
      <c r="BD255" s="103">
        <f t="shared" si="29"/>
        <v>1</v>
      </c>
      <c r="BE255" s="103">
        <f t="shared" si="29"/>
        <v>1</v>
      </c>
      <c r="BF255" s="103">
        <f t="shared" si="29"/>
        <v>5</v>
      </c>
      <c r="BG255" s="103">
        <f t="shared" si="29"/>
        <v>0</v>
      </c>
      <c r="BH255" s="103">
        <f t="shared" si="23"/>
        <v>45</v>
      </c>
    </row>
    <row r="256" spans="1:60" x14ac:dyDescent="0.25">
      <c r="A256" s="100">
        <v>907</v>
      </c>
      <c r="B256" s="67" t="s">
        <v>257</v>
      </c>
      <c r="C256" s="67" t="s">
        <v>251</v>
      </c>
      <c r="D256" s="103" t="s">
        <v>623</v>
      </c>
      <c r="E256" s="103" t="s">
        <v>623</v>
      </c>
      <c r="F256" s="103" t="s">
        <v>621</v>
      </c>
      <c r="G256" s="103" t="s">
        <v>621</v>
      </c>
      <c r="H256" s="103" t="s">
        <v>1575</v>
      </c>
      <c r="I256" s="103" t="s">
        <v>621</v>
      </c>
      <c r="J256" s="103" t="s">
        <v>621</v>
      </c>
      <c r="K256" s="103" t="s">
        <v>623</v>
      </c>
      <c r="L256" s="103" t="s">
        <v>621</v>
      </c>
      <c r="M256" s="103" t="s">
        <v>621</v>
      </c>
      <c r="N256" s="103" t="s">
        <v>621</v>
      </c>
      <c r="O256" s="103" t="s">
        <v>622</v>
      </c>
      <c r="P256" s="103" t="s">
        <v>621</v>
      </c>
      <c r="Q256" s="103" t="s">
        <v>621</v>
      </c>
      <c r="R256" s="103" t="s">
        <v>621</v>
      </c>
      <c r="S256" s="103" t="s">
        <v>621</v>
      </c>
      <c r="T256" s="103" t="s">
        <v>621</v>
      </c>
      <c r="U256" s="103" t="s">
        <v>621</v>
      </c>
      <c r="V256" s="103" t="s">
        <v>621</v>
      </c>
      <c r="W256" s="103" t="s">
        <v>621</v>
      </c>
      <c r="X256" s="103" t="s">
        <v>621</v>
      </c>
      <c r="Y256" s="103" t="s">
        <v>621</v>
      </c>
      <c r="Z256" s="103" t="s">
        <v>621</v>
      </c>
      <c r="AA256" s="103" t="s">
        <v>621</v>
      </c>
      <c r="AB256" s="103" t="s">
        <v>622</v>
      </c>
      <c r="AC256" s="103" t="s">
        <v>623</v>
      </c>
      <c r="AD256" s="103" t="s">
        <v>621</v>
      </c>
      <c r="AE256" s="103" t="s">
        <v>623</v>
      </c>
      <c r="AF256" s="103" t="s">
        <v>621</v>
      </c>
      <c r="AG256" s="103" t="s">
        <v>621</v>
      </c>
      <c r="AH256" s="103" t="s">
        <v>621</v>
      </c>
      <c r="AI256" s="103" t="s">
        <v>623</v>
      </c>
      <c r="AJ256" s="103" t="s">
        <v>621</v>
      </c>
      <c r="AK256" s="103" t="s">
        <v>621</v>
      </c>
      <c r="AL256" s="103" t="s">
        <v>621</v>
      </c>
      <c r="AM256" s="103" t="s">
        <v>621</v>
      </c>
      <c r="AN256" s="103" t="s">
        <v>621</v>
      </c>
      <c r="AO256" s="103" t="s">
        <v>621</v>
      </c>
      <c r="AP256" s="103" t="s">
        <v>621</v>
      </c>
      <c r="AQ256" s="103" t="s">
        <v>621</v>
      </c>
      <c r="AR256" s="103" t="s">
        <v>621</v>
      </c>
      <c r="AS256" s="103" t="s">
        <v>623</v>
      </c>
      <c r="AT256" s="103" t="s">
        <v>621</v>
      </c>
      <c r="AU256" s="103" t="s">
        <v>621</v>
      </c>
      <c r="AV256" s="103" t="s">
        <v>621</v>
      </c>
      <c r="AW256" s="103" t="s">
        <v>621</v>
      </c>
      <c r="AX256" s="103" t="s">
        <v>621</v>
      </c>
      <c r="AY256" s="103" t="s">
        <v>623</v>
      </c>
      <c r="AZ256" s="103" t="s">
        <v>621</v>
      </c>
      <c r="BA256" s="103" t="s">
        <v>621</v>
      </c>
      <c r="BC256" s="103">
        <f t="shared" si="29"/>
        <v>39</v>
      </c>
      <c r="BD256" s="103">
        <f t="shared" si="29"/>
        <v>2</v>
      </c>
      <c r="BE256" s="103">
        <f t="shared" si="29"/>
        <v>0</v>
      </c>
      <c r="BF256" s="103">
        <f t="shared" si="29"/>
        <v>8</v>
      </c>
      <c r="BG256" s="103">
        <f t="shared" si="29"/>
        <v>1</v>
      </c>
      <c r="BH256" s="103">
        <f t="shared" si="23"/>
        <v>41</v>
      </c>
    </row>
    <row r="257" spans="1:60" x14ac:dyDescent="0.25">
      <c r="A257" s="100">
        <v>908</v>
      </c>
      <c r="B257" s="67" t="s">
        <v>258</v>
      </c>
      <c r="C257" s="67" t="s">
        <v>251</v>
      </c>
      <c r="D257" s="103" t="s">
        <v>623</v>
      </c>
      <c r="E257" s="103" t="s">
        <v>621</v>
      </c>
      <c r="F257" s="103" t="s">
        <v>620</v>
      </c>
      <c r="G257" s="103" t="s">
        <v>621</v>
      </c>
      <c r="H257" s="103" t="s">
        <v>621</v>
      </c>
      <c r="I257" s="103" t="s">
        <v>621</v>
      </c>
      <c r="J257" s="103" t="s">
        <v>620</v>
      </c>
      <c r="K257" s="103" t="s">
        <v>623</v>
      </c>
      <c r="L257" s="103" t="s">
        <v>621</v>
      </c>
      <c r="M257" s="103" t="s">
        <v>621</v>
      </c>
      <c r="N257" s="103" t="s">
        <v>620</v>
      </c>
      <c r="O257" s="103" t="s">
        <v>620</v>
      </c>
      <c r="P257" s="103" t="s">
        <v>621</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621</v>
      </c>
      <c r="AC257" s="103" t="s">
        <v>622</v>
      </c>
      <c r="AD257" s="103" t="s">
        <v>621</v>
      </c>
      <c r="AE257" s="103" t="s">
        <v>622</v>
      </c>
      <c r="AF257" s="103" t="s">
        <v>623</v>
      </c>
      <c r="AG257" s="103" t="s">
        <v>621</v>
      </c>
      <c r="AH257" s="103" t="s">
        <v>621</v>
      </c>
      <c r="AI257" s="103" t="s">
        <v>623</v>
      </c>
      <c r="AJ257" s="103" t="s">
        <v>621</v>
      </c>
      <c r="AK257" s="103" t="s">
        <v>621</v>
      </c>
      <c r="AL257" s="103" t="s">
        <v>621</v>
      </c>
      <c r="AM257" s="103" t="s">
        <v>621</v>
      </c>
      <c r="AN257" s="103" t="s">
        <v>621</v>
      </c>
      <c r="AO257" s="103" t="s">
        <v>621</v>
      </c>
      <c r="AP257" s="103" t="s">
        <v>621</v>
      </c>
      <c r="AQ257" s="103" t="s">
        <v>620</v>
      </c>
      <c r="AR257" s="103" t="s">
        <v>620</v>
      </c>
      <c r="AS257" s="103" t="s">
        <v>623</v>
      </c>
      <c r="AT257" s="103" t="s">
        <v>621</v>
      </c>
      <c r="AU257" s="103" t="s">
        <v>621</v>
      </c>
      <c r="AV257" s="103" t="s">
        <v>621</v>
      </c>
      <c r="AW257" s="103" t="s">
        <v>620</v>
      </c>
      <c r="AX257" s="103" t="s">
        <v>622</v>
      </c>
      <c r="AY257" s="103" t="s">
        <v>623</v>
      </c>
      <c r="AZ257" s="103" t="s">
        <v>621</v>
      </c>
      <c r="BA257" s="103" t="s">
        <v>621</v>
      </c>
      <c r="BC257" s="103">
        <f t="shared" si="29"/>
        <v>34</v>
      </c>
      <c r="BD257" s="103">
        <f t="shared" si="29"/>
        <v>3</v>
      </c>
      <c r="BE257" s="103">
        <f t="shared" si="29"/>
        <v>7</v>
      </c>
      <c r="BF257" s="103">
        <f t="shared" si="29"/>
        <v>6</v>
      </c>
      <c r="BG257" s="103">
        <f t="shared" si="29"/>
        <v>0</v>
      </c>
      <c r="BH257" s="103">
        <f t="shared" si="23"/>
        <v>44</v>
      </c>
    </row>
    <row r="258" spans="1:60" x14ac:dyDescent="0.25">
      <c r="A258" s="100">
        <v>909</v>
      </c>
      <c r="B258" s="67" t="s">
        <v>259</v>
      </c>
      <c r="C258" s="67" t="s">
        <v>251</v>
      </c>
      <c r="D258" s="103" t="s">
        <v>621</v>
      </c>
      <c r="E258" s="103" t="s">
        <v>621</v>
      </c>
      <c r="F258" s="103" t="s">
        <v>620</v>
      </c>
      <c r="G258" s="103" t="s">
        <v>621</v>
      </c>
      <c r="H258" s="103" t="s">
        <v>621</v>
      </c>
      <c r="I258" s="103" t="s">
        <v>620</v>
      </c>
      <c r="J258" s="103" t="s">
        <v>623</v>
      </c>
      <c r="K258" s="103" t="s">
        <v>623</v>
      </c>
      <c r="L258" s="103" t="s">
        <v>621</v>
      </c>
      <c r="M258" s="103" t="s">
        <v>621</v>
      </c>
      <c r="N258" s="103" t="s">
        <v>621</v>
      </c>
      <c r="O258" s="103" t="s">
        <v>622</v>
      </c>
      <c r="P258" s="103" t="s">
        <v>621</v>
      </c>
      <c r="Q258" s="103" t="s">
        <v>621</v>
      </c>
      <c r="R258" s="103" t="s">
        <v>621</v>
      </c>
      <c r="S258" s="103" t="s">
        <v>621</v>
      </c>
      <c r="T258" s="103" t="s">
        <v>621</v>
      </c>
      <c r="U258" s="103" t="s">
        <v>621</v>
      </c>
      <c r="V258" s="103" t="s">
        <v>620</v>
      </c>
      <c r="W258" s="103" t="s">
        <v>621</v>
      </c>
      <c r="X258" s="103" t="s">
        <v>621</v>
      </c>
      <c r="Y258" s="103" t="s">
        <v>621</v>
      </c>
      <c r="Z258" s="103" t="s">
        <v>620</v>
      </c>
      <c r="AA258" s="103" t="s">
        <v>621</v>
      </c>
      <c r="AB258" s="103" t="s">
        <v>621</v>
      </c>
      <c r="AC258" s="103" t="s">
        <v>622</v>
      </c>
      <c r="AD258" s="103" t="s">
        <v>621</v>
      </c>
      <c r="AE258" s="103" t="s">
        <v>623</v>
      </c>
      <c r="AF258" s="103" t="s">
        <v>621</v>
      </c>
      <c r="AG258" s="103" t="s">
        <v>620</v>
      </c>
      <c r="AH258" s="103" t="s">
        <v>621</v>
      </c>
      <c r="AI258" s="103" t="s">
        <v>621</v>
      </c>
      <c r="AJ258" s="103" t="s">
        <v>621</v>
      </c>
      <c r="AK258" s="103" t="s">
        <v>620</v>
      </c>
      <c r="AL258" s="103" t="s">
        <v>623</v>
      </c>
      <c r="AM258" s="103" t="s">
        <v>621</v>
      </c>
      <c r="AN258" s="103" t="s">
        <v>621</v>
      </c>
      <c r="AO258" s="103" t="s">
        <v>621</v>
      </c>
      <c r="AP258" s="103" t="s">
        <v>621</v>
      </c>
      <c r="AQ258" s="103" t="s">
        <v>621</v>
      </c>
      <c r="AR258" s="103" t="s">
        <v>621</v>
      </c>
      <c r="AS258" s="103" t="s">
        <v>621</v>
      </c>
      <c r="AT258" s="103" t="s">
        <v>623</v>
      </c>
      <c r="AU258" s="103" t="s">
        <v>621</v>
      </c>
      <c r="AV258" s="103" t="s">
        <v>621</v>
      </c>
      <c r="AW258" s="103" t="s">
        <v>621</v>
      </c>
      <c r="AX258" s="103" t="s">
        <v>620</v>
      </c>
      <c r="AY258" s="103" t="s">
        <v>621</v>
      </c>
      <c r="AZ258" s="103" t="s">
        <v>621</v>
      </c>
      <c r="BA258" s="103" t="s">
        <v>621</v>
      </c>
      <c r="BC258" s="103">
        <f t="shared" si="29"/>
        <v>36</v>
      </c>
      <c r="BD258" s="103">
        <f t="shared" si="29"/>
        <v>2</v>
      </c>
      <c r="BE258" s="103">
        <f t="shared" si="29"/>
        <v>7</v>
      </c>
      <c r="BF258" s="103">
        <f t="shared" si="29"/>
        <v>5</v>
      </c>
      <c r="BG258" s="103">
        <f t="shared" si="29"/>
        <v>0</v>
      </c>
      <c r="BH258" s="103">
        <f t="shared" si="23"/>
        <v>45</v>
      </c>
    </row>
    <row r="259" spans="1:60" x14ac:dyDescent="0.25">
      <c r="A259" s="101">
        <v>910</v>
      </c>
      <c r="B259" s="67" t="s">
        <v>260</v>
      </c>
      <c r="C259" s="67" t="s">
        <v>251</v>
      </c>
      <c r="D259" s="103" t="s">
        <v>621</v>
      </c>
      <c r="E259" s="103" t="s">
        <v>621</v>
      </c>
      <c r="F259" s="103" t="s">
        <v>620</v>
      </c>
      <c r="G259" s="103" t="s">
        <v>621</v>
      </c>
      <c r="H259" s="103" t="s">
        <v>621</v>
      </c>
      <c r="I259" s="103" t="s">
        <v>621</v>
      </c>
      <c r="J259" s="103" t="s">
        <v>623</v>
      </c>
      <c r="K259" s="103" t="s">
        <v>621</v>
      </c>
      <c r="L259" s="103" t="s">
        <v>623</v>
      </c>
      <c r="M259" s="103" t="s">
        <v>621</v>
      </c>
      <c r="N259" s="103" t="s">
        <v>623</v>
      </c>
      <c r="O259" s="103" t="s">
        <v>621</v>
      </c>
      <c r="P259" s="103" t="s">
        <v>621</v>
      </c>
      <c r="Q259" s="103" t="s">
        <v>621</v>
      </c>
      <c r="R259" s="103" t="s">
        <v>621</v>
      </c>
      <c r="S259" s="103" t="s">
        <v>621</v>
      </c>
      <c r="T259" s="103" t="s">
        <v>621</v>
      </c>
      <c r="U259" s="103" t="s">
        <v>621</v>
      </c>
      <c r="V259" s="103" t="s">
        <v>621</v>
      </c>
      <c r="W259" s="103" t="s">
        <v>621</v>
      </c>
      <c r="X259" s="103" t="s">
        <v>621</v>
      </c>
      <c r="Y259" s="103" t="s">
        <v>621</v>
      </c>
      <c r="Z259" s="103" t="s">
        <v>621</v>
      </c>
      <c r="AA259" s="103" t="s">
        <v>620</v>
      </c>
      <c r="AB259" s="103" t="s">
        <v>621</v>
      </c>
      <c r="AC259" s="103" t="s">
        <v>622</v>
      </c>
      <c r="AD259" s="103" t="s">
        <v>621</v>
      </c>
      <c r="AE259" s="103" t="s">
        <v>622</v>
      </c>
      <c r="AF259" s="103" t="s">
        <v>620</v>
      </c>
      <c r="AG259" s="103" t="s">
        <v>621</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623</v>
      </c>
      <c r="AV259" s="103" t="s">
        <v>621</v>
      </c>
      <c r="AW259" s="103" t="s">
        <v>621</v>
      </c>
      <c r="AX259" s="103" t="s">
        <v>621</v>
      </c>
      <c r="AY259" s="103" t="s">
        <v>621</v>
      </c>
      <c r="AZ259" s="103" t="s">
        <v>621</v>
      </c>
      <c r="BA259" s="103" t="s">
        <v>621</v>
      </c>
      <c r="BC259" s="103">
        <f t="shared" si="29"/>
        <v>41</v>
      </c>
      <c r="BD259" s="103">
        <f t="shared" si="29"/>
        <v>2</v>
      </c>
      <c r="BE259" s="103">
        <f t="shared" si="29"/>
        <v>3</v>
      </c>
      <c r="BF259" s="103">
        <f t="shared" si="29"/>
        <v>4</v>
      </c>
      <c r="BG259" s="103">
        <f t="shared" si="29"/>
        <v>0</v>
      </c>
      <c r="BH259" s="103">
        <f t="shared" si="23"/>
        <v>46</v>
      </c>
    </row>
    <row r="260" spans="1:60" x14ac:dyDescent="0.25">
      <c r="A260" s="101">
        <v>911</v>
      </c>
      <c r="B260" s="67" t="s">
        <v>261</v>
      </c>
      <c r="C260" s="67" t="s">
        <v>251</v>
      </c>
      <c r="D260" s="103" t="s">
        <v>623</v>
      </c>
      <c r="E260" s="103" t="s">
        <v>621</v>
      </c>
      <c r="F260" s="103" t="s">
        <v>623</v>
      </c>
      <c r="G260" s="103" t="s">
        <v>621</v>
      </c>
      <c r="H260" s="103" t="s">
        <v>621</v>
      </c>
      <c r="I260" s="103" t="s">
        <v>621</v>
      </c>
      <c r="J260" s="103" t="s">
        <v>622</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623</v>
      </c>
      <c r="AA260" s="103" t="s">
        <v>621</v>
      </c>
      <c r="AB260" s="103" t="s">
        <v>622</v>
      </c>
      <c r="AC260" s="103" t="s">
        <v>621</v>
      </c>
      <c r="AD260" s="103" t="s">
        <v>621</v>
      </c>
      <c r="AE260" s="103" t="s">
        <v>622</v>
      </c>
      <c r="AF260" s="103" t="s">
        <v>621</v>
      </c>
      <c r="AG260" s="103" t="s">
        <v>621</v>
      </c>
      <c r="AH260" s="103" t="s">
        <v>621</v>
      </c>
      <c r="AI260" s="103" t="s">
        <v>623</v>
      </c>
      <c r="AJ260" s="103" t="s">
        <v>621</v>
      </c>
      <c r="AK260" s="103" t="s">
        <v>621</v>
      </c>
      <c r="AL260" s="103" t="s">
        <v>621</v>
      </c>
      <c r="AM260" s="103" t="s">
        <v>623</v>
      </c>
      <c r="AN260" s="103" t="s">
        <v>621</v>
      </c>
      <c r="AO260" s="103" t="s">
        <v>621</v>
      </c>
      <c r="AP260" s="103" t="s">
        <v>621</v>
      </c>
      <c r="AQ260" s="103" t="s">
        <v>621</v>
      </c>
      <c r="AR260" s="103" t="s">
        <v>621</v>
      </c>
      <c r="AS260" s="103" t="s">
        <v>621</v>
      </c>
      <c r="AT260" s="103" t="s">
        <v>621</v>
      </c>
      <c r="AU260" s="103" t="s">
        <v>621</v>
      </c>
      <c r="AV260" s="103" t="s">
        <v>621</v>
      </c>
      <c r="AW260" s="103" t="s">
        <v>621</v>
      </c>
      <c r="AX260" s="103" t="s">
        <v>621</v>
      </c>
      <c r="AY260" s="103" t="s">
        <v>621</v>
      </c>
      <c r="AZ260" s="103" t="s">
        <v>621</v>
      </c>
      <c r="BA260" s="103" t="s">
        <v>621</v>
      </c>
      <c r="BC260" s="103">
        <f t="shared" si="29"/>
        <v>41</v>
      </c>
      <c r="BD260" s="103">
        <f t="shared" si="29"/>
        <v>3</v>
      </c>
      <c r="BE260" s="103">
        <f t="shared" si="29"/>
        <v>0</v>
      </c>
      <c r="BF260" s="103">
        <f t="shared" si="29"/>
        <v>6</v>
      </c>
      <c r="BG260" s="103">
        <f t="shared" si="29"/>
        <v>0</v>
      </c>
      <c r="BH260" s="103">
        <f t="shared" ref="BH260:BH323" si="30">BC260+BD260+BE260</f>
        <v>44</v>
      </c>
    </row>
    <row r="261" spans="1:60" x14ac:dyDescent="0.25">
      <c r="A261" s="100">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621</v>
      </c>
      <c r="N261" s="103" t="s">
        <v>623</v>
      </c>
      <c r="O261" s="103" t="s">
        <v>620</v>
      </c>
      <c r="P261" s="103" t="s">
        <v>621</v>
      </c>
      <c r="Q261" s="103" t="s">
        <v>621</v>
      </c>
      <c r="R261" s="103" t="s">
        <v>621</v>
      </c>
      <c r="S261" s="103" t="s">
        <v>621</v>
      </c>
      <c r="T261" s="103" t="s">
        <v>621</v>
      </c>
      <c r="U261" s="103" t="s">
        <v>621</v>
      </c>
      <c r="V261" s="103" t="s">
        <v>621</v>
      </c>
      <c r="W261" s="103" t="s">
        <v>621</v>
      </c>
      <c r="X261" s="103" t="s">
        <v>621</v>
      </c>
      <c r="Y261" s="103" t="s">
        <v>621</v>
      </c>
      <c r="Z261" s="103" t="s">
        <v>621</v>
      </c>
      <c r="AA261" s="103" t="s">
        <v>621</v>
      </c>
      <c r="AB261" s="103" t="s">
        <v>621</v>
      </c>
      <c r="AC261" s="103" t="s">
        <v>622</v>
      </c>
      <c r="AD261" s="103" t="s">
        <v>621</v>
      </c>
      <c r="AE261" s="103" t="s">
        <v>622</v>
      </c>
      <c r="AF261" s="103" t="s">
        <v>621</v>
      </c>
      <c r="AG261" s="103" t="s">
        <v>621</v>
      </c>
      <c r="AH261" s="103" t="s">
        <v>621</v>
      </c>
      <c r="AI261" s="103" t="s">
        <v>621</v>
      </c>
      <c r="AJ261" s="103" t="s">
        <v>621</v>
      </c>
      <c r="AK261" s="103" t="s">
        <v>621</v>
      </c>
      <c r="AL261" s="103" t="s">
        <v>621</v>
      </c>
      <c r="AM261" s="103" t="s">
        <v>623</v>
      </c>
      <c r="AN261" s="103" t="s">
        <v>621</v>
      </c>
      <c r="AO261" s="103" t="s">
        <v>621</v>
      </c>
      <c r="AP261" s="103" t="s">
        <v>621</v>
      </c>
      <c r="AQ261" s="103" t="s">
        <v>621</v>
      </c>
      <c r="AR261" s="103" t="s">
        <v>621</v>
      </c>
      <c r="AS261" s="103" t="s">
        <v>623</v>
      </c>
      <c r="AT261" s="103" t="s">
        <v>621</v>
      </c>
      <c r="AU261" s="103" t="s">
        <v>621</v>
      </c>
      <c r="AV261" s="103" t="s">
        <v>621</v>
      </c>
      <c r="AW261" s="103" t="s">
        <v>621</v>
      </c>
      <c r="AX261" s="103" t="s">
        <v>621</v>
      </c>
      <c r="AY261" s="103" t="s">
        <v>621</v>
      </c>
      <c r="AZ261" s="103" t="s">
        <v>621</v>
      </c>
      <c r="BA261" s="103" t="s">
        <v>621</v>
      </c>
      <c r="BC261" s="103">
        <f t="shared" si="29"/>
        <v>43</v>
      </c>
      <c r="BD261" s="103">
        <f t="shared" si="29"/>
        <v>2</v>
      </c>
      <c r="BE261" s="103">
        <f t="shared" si="29"/>
        <v>1</v>
      </c>
      <c r="BF261" s="103">
        <f t="shared" si="29"/>
        <v>4</v>
      </c>
      <c r="BG261" s="103">
        <f t="shared" si="29"/>
        <v>0</v>
      </c>
      <c r="BH261" s="103">
        <f t="shared" si="30"/>
        <v>46</v>
      </c>
    </row>
    <row r="262" spans="1:60" x14ac:dyDescent="0.25">
      <c r="A262" s="100">
        <v>1001</v>
      </c>
      <c r="B262" s="67" t="s">
        <v>263</v>
      </c>
      <c r="C262" s="67" t="s">
        <v>264</v>
      </c>
      <c r="D262" s="103" t="s">
        <v>620</v>
      </c>
      <c r="E262" s="103" t="s">
        <v>621</v>
      </c>
      <c r="F262" s="103" t="s">
        <v>621</v>
      </c>
      <c r="G262" s="103" t="s">
        <v>621</v>
      </c>
      <c r="H262" s="103" t="s">
        <v>621</v>
      </c>
      <c r="I262" s="103" t="s">
        <v>621</v>
      </c>
      <c r="J262" s="103" t="s">
        <v>620</v>
      </c>
      <c r="K262" s="103" t="s">
        <v>620</v>
      </c>
      <c r="L262" s="103" t="s">
        <v>622</v>
      </c>
      <c r="M262" s="103" t="s">
        <v>621</v>
      </c>
      <c r="N262" s="103" t="s">
        <v>621</v>
      </c>
      <c r="O262" s="103" t="s">
        <v>621</v>
      </c>
      <c r="P262" s="103" t="s">
        <v>623</v>
      </c>
      <c r="Q262" s="103" t="s">
        <v>620</v>
      </c>
      <c r="R262" s="103" t="s">
        <v>621</v>
      </c>
      <c r="S262" s="103" t="s">
        <v>621</v>
      </c>
      <c r="T262" s="103" t="s">
        <v>621</v>
      </c>
      <c r="U262" s="103" t="s">
        <v>621</v>
      </c>
      <c r="V262" s="103" t="s">
        <v>620</v>
      </c>
      <c r="W262" s="103" t="s">
        <v>621</v>
      </c>
      <c r="X262" s="103" t="s">
        <v>621</v>
      </c>
      <c r="Y262" s="103" t="s">
        <v>621</v>
      </c>
      <c r="Z262" s="103" t="s">
        <v>621</v>
      </c>
      <c r="AA262" s="103" t="s">
        <v>621</v>
      </c>
      <c r="AB262" s="103" t="s">
        <v>622</v>
      </c>
      <c r="AC262" s="103" t="s">
        <v>621</v>
      </c>
      <c r="AD262" s="103" t="s">
        <v>621</v>
      </c>
      <c r="AE262" s="103" t="s">
        <v>622</v>
      </c>
      <c r="AF262" s="103" t="s">
        <v>621</v>
      </c>
      <c r="AG262" s="103" t="s">
        <v>620</v>
      </c>
      <c r="AH262" s="103" t="s">
        <v>621</v>
      </c>
      <c r="AI262" s="103" t="s">
        <v>621</v>
      </c>
      <c r="AJ262" s="103" t="s">
        <v>621</v>
      </c>
      <c r="AK262" s="103" t="s">
        <v>622</v>
      </c>
      <c r="AL262" s="103" t="s">
        <v>621</v>
      </c>
      <c r="AM262" s="103" t="s">
        <v>621</v>
      </c>
      <c r="AN262" s="103" t="s">
        <v>621</v>
      </c>
      <c r="AO262" s="103" t="s">
        <v>621</v>
      </c>
      <c r="AP262" s="103" t="s">
        <v>621</v>
      </c>
      <c r="AQ262" s="103" t="s">
        <v>621</v>
      </c>
      <c r="AR262" s="103" t="s">
        <v>621</v>
      </c>
      <c r="AS262" s="103" t="s">
        <v>622</v>
      </c>
      <c r="AT262" s="103" t="s">
        <v>621</v>
      </c>
      <c r="AU262" s="103" t="s">
        <v>621</v>
      </c>
      <c r="AV262" s="103" t="s">
        <v>621</v>
      </c>
      <c r="AW262" s="103" t="s">
        <v>622</v>
      </c>
      <c r="AX262" s="103" t="s">
        <v>621</v>
      </c>
      <c r="AY262" s="103" t="s">
        <v>621</v>
      </c>
      <c r="AZ262" s="103" t="s">
        <v>621</v>
      </c>
      <c r="BA262" s="103" t="s">
        <v>621</v>
      </c>
      <c r="BC262" s="103">
        <f t="shared" si="29"/>
        <v>37</v>
      </c>
      <c r="BD262" s="103">
        <f t="shared" si="29"/>
        <v>6</v>
      </c>
      <c r="BE262" s="103">
        <f t="shared" si="29"/>
        <v>6</v>
      </c>
      <c r="BF262" s="103">
        <f t="shared" si="29"/>
        <v>1</v>
      </c>
      <c r="BG262" s="103">
        <f t="shared" si="29"/>
        <v>0</v>
      </c>
      <c r="BH262" s="103">
        <f t="shared" si="30"/>
        <v>49</v>
      </c>
    </row>
    <row r="263" spans="1:60" x14ac:dyDescent="0.25">
      <c r="A263" s="100">
        <v>1002</v>
      </c>
      <c r="B263" s="67" t="s">
        <v>265</v>
      </c>
      <c r="C263" s="67" t="s">
        <v>264</v>
      </c>
      <c r="D263" s="103" t="s">
        <v>621</v>
      </c>
      <c r="E263" s="103" t="s">
        <v>621</v>
      </c>
      <c r="F263" s="103" t="s">
        <v>621</v>
      </c>
      <c r="G263" s="103" t="s">
        <v>621</v>
      </c>
      <c r="H263" s="103" t="s">
        <v>621</v>
      </c>
      <c r="I263" s="103" t="s">
        <v>621</v>
      </c>
      <c r="J263" s="103" t="s">
        <v>623</v>
      </c>
      <c r="K263" s="103" t="s">
        <v>622</v>
      </c>
      <c r="L263" s="103" t="s">
        <v>621</v>
      </c>
      <c r="M263" s="103" t="s">
        <v>621</v>
      </c>
      <c r="N263" s="103" t="s">
        <v>621</v>
      </c>
      <c r="O263" s="103" t="s">
        <v>621</v>
      </c>
      <c r="P263" s="103" t="s">
        <v>623</v>
      </c>
      <c r="Q263" s="103" t="s">
        <v>621</v>
      </c>
      <c r="R263" s="103" t="s">
        <v>621</v>
      </c>
      <c r="S263" s="103" t="s">
        <v>621</v>
      </c>
      <c r="T263" s="103" t="s">
        <v>621</v>
      </c>
      <c r="U263" s="103" t="s">
        <v>621</v>
      </c>
      <c r="V263" s="103" t="s">
        <v>621</v>
      </c>
      <c r="W263" s="103" t="s">
        <v>621</v>
      </c>
      <c r="X263" s="103" t="s">
        <v>621</v>
      </c>
      <c r="Y263" s="103" t="s">
        <v>621</v>
      </c>
      <c r="Z263" s="103" t="s">
        <v>621</v>
      </c>
      <c r="AA263" s="103" t="s">
        <v>621</v>
      </c>
      <c r="AB263" s="103" t="s">
        <v>622</v>
      </c>
      <c r="AC263" s="103" t="s">
        <v>620</v>
      </c>
      <c r="AD263" s="103" t="s">
        <v>621</v>
      </c>
      <c r="AE263" s="103" t="s">
        <v>622</v>
      </c>
      <c r="AF263" s="103" t="s">
        <v>621</v>
      </c>
      <c r="AG263" s="103" t="s">
        <v>622</v>
      </c>
      <c r="AH263" s="103" t="s">
        <v>621</v>
      </c>
      <c r="AI263" s="103" t="s">
        <v>621</v>
      </c>
      <c r="AJ263" s="103" t="s">
        <v>621</v>
      </c>
      <c r="AK263" s="103" t="s">
        <v>621</v>
      </c>
      <c r="AL263" s="103" t="s">
        <v>621</v>
      </c>
      <c r="AM263" s="103" t="s">
        <v>621</v>
      </c>
      <c r="AN263" s="103" t="s">
        <v>621</v>
      </c>
      <c r="AO263" s="103" t="s">
        <v>621</v>
      </c>
      <c r="AP263" s="103" t="s">
        <v>621</v>
      </c>
      <c r="AQ263" s="103" t="s">
        <v>621</v>
      </c>
      <c r="AR263" s="103" t="s">
        <v>621</v>
      </c>
      <c r="AS263" s="103" t="s">
        <v>622</v>
      </c>
      <c r="AT263" s="103" t="s">
        <v>621</v>
      </c>
      <c r="AU263" s="103" t="s">
        <v>621</v>
      </c>
      <c r="AV263" s="103" t="s">
        <v>621</v>
      </c>
      <c r="AW263" s="103" t="s">
        <v>621</v>
      </c>
      <c r="AX263" s="103" t="s">
        <v>621</v>
      </c>
      <c r="AY263" s="103" t="s">
        <v>623</v>
      </c>
      <c r="AZ263" s="103" t="s">
        <v>621</v>
      </c>
      <c r="BA263" s="103" t="s">
        <v>621</v>
      </c>
      <c r="BC263" s="103">
        <f t="shared" si="29"/>
        <v>41</v>
      </c>
      <c r="BD263" s="103">
        <f t="shared" si="29"/>
        <v>5</v>
      </c>
      <c r="BE263" s="103">
        <f t="shared" si="29"/>
        <v>1</v>
      </c>
      <c r="BF263" s="103">
        <f t="shared" si="29"/>
        <v>3</v>
      </c>
      <c r="BG263" s="103">
        <f t="shared" si="29"/>
        <v>0</v>
      </c>
      <c r="BH263" s="103">
        <f t="shared" si="30"/>
        <v>47</v>
      </c>
    </row>
    <row r="264" spans="1:60" x14ac:dyDescent="0.25">
      <c r="A264" s="100">
        <v>1003</v>
      </c>
      <c r="B264" s="67" t="s">
        <v>266</v>
      </c>
      <c r="C264" s="67" t="s">
        <v>264</v>
      </c>
      <c r="D264" s="103" t="s">
        <v>620</v>
      </c>
      <c r="E264" s="103" t="s">
        <v>621</v>
      </c>
      <c r="F264" s="103" t="s">
        <v>621</v>
      </c>
      <c r="G264" s="103" t="s">
        <v>621</v>
      </c>
      <c r="H264" s="103" t="s">
        <v>622</v>
      </c>
      <c r="I264" s="103" t="s">
        <v>621</v>
      </c>
      <c r="J264" s="103" t="s">
        <v>623</v>
      </c>
      <c r="K264" s="103" t="s">
        <v>622</v>
      </c>
      <c r="L264" s="103" t="s">
        <v>622</v>
      </c>
      <c r="M264" s="103" t="s">
        <v>620</v>
      </c>
      <c r="N264" s="103" t="s">
        <v>620</v>
      </c>
      <c r="O264" s="103" t="s">
        <v>622</v>
      </c>
      <c r="P264" s="103" t="s">
        <v>621</v>
      </c>
      <c r="Q264" s="103" t="s">
        <v>620</v>
      </c>
      <c r="R264" s="103" t="s">
        <v>621</v>
      </c>
      <c r="S264" s="103" t="s">
        <v>621</v>
      </c>
      <c r="T264" s="103" t="s">
        <v>621</v>
      </c>
      <c r="U264" s="103" t="s">
        <v>621</v>
      </c>
      <c r="V264" s="103" t="s">
        <v>621</v>
      </c>
      <c r="W264" s="103" t="s">
        <v>621</v>
      </c>
      <c r="X264" s="103" t="s">
        <v>620</v>
      </c>
      <c r="Y264" s="103" t="s">
        <v>621</v>
      </c>
      <c r="Z264" s="103" t="s">
        <v>621</v>
      </c>
      <c r="AA264" s="103" t="s">
        <v>623</v>
      </c>
      <c r="AB264" s="103" t="s">
        <v>622</v>
      </c>
      <c r="AC264" s="103" t="s">
        <v>622</v>
      </c>
      <c r="AD264" s="103" t="s">
        <v>621</v>
      </c>
      <c r="AE264" s="103" t="s">
        <v>622</v>
      </c>
      <c r="AF264" s="103" t="s">
        <v>621</v>
      </c>
      <c r="AG264" s="103" t="s">
        <v>622</v>
      </c>
      <c r="AH264" s="103" t="s">
        <v>621</v>
      </c>
      <c r="AI264" s="103" t="s">
        <v>621</v>
      </c>
      <c r="AJ264" s="103" t="s">
        <v>621</v>
      </c>
      <c r="AK264" s="103" t="s">
        <v>621</v>
      </c>
      <c r="AL264" s="103" t="s">
        <v>621</v>
      </c>
      <c r="AM264" s="103" t="s">
        <v>621</v>
      </c>
      <c r="AN264" s="103" t="s">
        <v>622</v>
      </c>
      <c r="AO264" s="103" t="s">
        <v>621</v>
      </c>
      <c r="AP264" s="103" t="s">
        <v>621</v>
      </c>
      <c r="AQ264" s="103" t="s">
        <v>620</v>
      </c>
      <c r="AR264" s="103" t="s">
        <v>621</v>
      </c>
      <c r="AS264" s="103" t="s">
        <v>622</v>
      </c>
      <c r="AT264" s="103" t="s">
        <v>621</v>
      </c>
      <c r="AU264" s="103" t="s">
        <v>622</v>
      </c>
      <c r="AV264" s="103" t="s">
        <v>621</v>
      </c>
      <c r="AW264" s="103" t="s">
        <v>622</v>
      </c>
      <c r="AX264" s="103" t="s">
        <v>621</v>
      </c>
      <c r="AY264" s="103" t="s">
        <v>623</v>
      </c>
      <c r="AZ264" s="103" t="s">
        <v>621</v>
      </c>
      <c r="BA264" s="103" t="s">
        <v>621</v>
      </c>
      <c r="BC264" s="103">
        <f t="shared" ref="BC264:BG273" si="31">COUNTIF($D264:$BA264,BC$3)</f>
        <v>29</v>
      </c>
      <c r="BD264" s="103">
        <f t="shared" si="31"/>
        <v>12</v>
      </c>
      <c r="BE264" s="103">
        <f t="shared" si="31"/>
        <v>6</v>
      </c>
      <c r="BF264" s="103">
        <f t="shared" si="31"/>
        <v>3</v>
      </c>
      <c r="BG264" s="103">
        <f t="shared" si="31"/>
        <v>0</v>
      </c>
      <c r="BH264" s="103">
        <f t="shared" si="30"/>
        <v>47</v>
      </c>
    </row>
    <row r="265" spans="1:60" x14ac:dyDescent="0.25">
      <c r="A265" s="100">
        <v>1004</v>
      </c>
      <c r="B265" s="67" t="s">
        <v>267</v>
      </c>
      <c r="C265" s="67" t="s">
        <v>264</v>
      </c>
      <c r="D265" s="103" t="s">
        <v>621</v>
      </c>
      <c r="E265" s="103" t="s">
        <v>621</v>
      </c>
      <c r="F265" s="103" t="s">
        <v>621</v>
      </c>
      <c r="G265" s="103" t="s">
        <v>621</v>
      </c>
      <c r="H265" s="103" t="s">
        <v>621</v>
      </c>
      <c r="I265" s="103" t="s">
        <v>621</v>
      </c>
      <c r="J265" s="103" t="s">
        <v>623</v>
      </c>
      <c r="K265" s="103" t="s">
        <v>622</v>
      </c>
      <c r="L265" s="103" t="s">
        <v>622</v>
      </c>
      <c r="M265" s="103" t="s">
        <v>621</v>
      </c>
      <c r="N265" s="103" t="s">
        <v>621</v>
      </c>
      <c r="O265" s="103" t="s">
        <v>621</v>
      </c>
      <c r="P265" s="103" t="s">
        <v>621</v>
      </c>
      <c r="Q265" s="103" t="s">
        <v>621</v>
      </c>
      <c r="R265" s="103" t="s">
        <v>621</v>
      </c>
      <c r="S265" s="103" t="s">
        <v>621</v>
      </c>
      <c r="T265" s="103" t="s">
        <v>621</v>
      </c>
      <c r="U265" s="103" t="s">
        <v>621</v>
      </c>
      <c r="V265" s="103" t="s">
        <v>621</v>
      </c>
      <c r="W265" s="103" t="s">
        <v>621</v>
      </c>
      <c r="X265" s="103" t="s">
        <v>623</v>
      </c>
      <c r="Y265" s="103" t="s">
        <v>621</v>
      </c>
      <c r="Z265" s="103" t="s">
        <v>621</v>
      </c>
      <c r="AA265" s="103" t="s">
        <v>621</v>
      </c>
      <c r="AB265" s="103" t="s">
        <v>621</v>
      </c>
      <c r="AC265" s="103" t="s">
        <v>621</v>
      </c>
      <c r="AD265" s="103" t="s">
        <v>621</v>
      </c>
      <c r="AE265" s="103" t="s">
        <v>622</v>
      </c>
      <c r="AF265" s="103" t="s">
        <v>621</v>
      </c>
      <c r="AG265" s="103" t="s">
        <v>622</v>
      </c>
      <c r="AH265" s="103" t="s">
        <v>621</v>
      </c>
      <c r="AI265" s="103" t="s">
        <v>621</v>
      </c>
      <c r="AJ265" s="103" t="s">
        <v>621</v>
      </c>
      <c r="AK265" s="103" t="s">
        <v>621</v>
      </c>
      <c r="AL265" s="103" t="s">
        <v>621</v>
      </c>
      <c r="AM265" s="103" t="s">
        <v>621</v>
      </c>
      <c r="AN265" s="103" t="s">
        <v>622</v>
      </c>
      <c r="AO265" s="103" t="s">
        <v>621</v>
      </c>
      <c r="AP265" s="103" t="s">
        <v>623</v>
      </c>
      <c r="AQ265" s="103" t="s">
        <v>623</v>
      </c>
      <c r="AR265" s="103" t="s">
        <v>621</v>
      </c>
      <c r="AS265" s="103" t="s">
        <v>621</v>
      </c>
      <c r="AT265" s="103" t="s">
        <v>621</v>
      </c>
      <c r="AU265" s="103" t="s">
        <v>621</v>
      </c>
      <c r="AV265" s="103" t="s">
        <v>621</v>
      </c>
      <c r="AW265" s="103" t="s">
        <v>621</v>
      </c>
      <c r="AX265" s="103" t="s">
        <v>621</v>
      </c>
      <c r="AY265" s="103" t="s">
        <v>622</v>
      </c>
      <c r="AZ265" s="103" t="s">
        <v>621</v>
      </c>
      <c r="BA265" s="103" t="s">
        <v>621</v>
      </c>
      <c r="BC265" s="103">
        <f t="shared" si="31"/>
        <v>40</v>
      </c>
      <c r="BD265" s="103">
        <f t="shared" si="31"/>
        <v>6</v>
      </c>
      <c r="BE265" s="103">
        <f t="shared" si="31"/>
        <v>0</v>
      </c>
      <c r="BF265" s="103">
        <f t="shared" si="31"/>
        <v>4</v>
      </c>
      <c r="BG265" s="103">
        <f t="shared" si="31"/>
        <v>0</v>
      </c>
      <c r="BH265" s="103">
        <f t="shared" si="30"/>
        <v>46</v>
      </c>
    </row>
    <row r="266" spans="1:60" x14ac:dyDescent="0.25">
      <c r="A266" s="100">
        <v>1005</v>
      </c>
      <c r="B266" s="67" t="s">
        <v>268</v>
      </c>
      <c r="C266" s="67" t="s">
        <v>264</v>
      </c>
      <c r="D266" s="103" t="s">
        <v>620</v>
      </c>
      <c r="E266" s="103" t="s">
        <v>621</v>
      </c>
      <c r="F266" s="103" t="s">
        <v>621</v>
      </c>
      <c r="G266" s="103" t="s">
        <v>621</v>
      </c>
      <c r="H266" s="103" t="s">
        <v>621</v>
      </c>
      <c r="I266" s="103" t="s">
        <v>621</v>
      </c>
      <c r="J266" s="103" t="s">
        <v>621</v>
      </c>
      <c r="K266" s="103" t="s">
        <v>621</v>
      </c>
      <c r="L266" s="103" t="s">
        <v>620</v>
      </c>
      <c r="M266" s="103" t="s">
        <v>621</v>
      </c>
      <c r="N266" s="103" t="s">
        <v>621</v>
      </c>
      <c r="O266" s="103" t="s">
        <v>621</v>
      </c>
      <c r="P266" s="103" t="s">
        <v>621</v>
      </c>
      <c r="Q266" s="103" t="s">
        <v>621</v>
      </c>
      <c r="R266" s="103" t="s">
        <v>621</v>
      </c>
      <c r="S266" s="103" t="s">
        <v>621</v>
      </c>
      <c r="T266" s="103" t="s">
        <v>621</v>
      </c>
      <c r="U266" s="103" t="s">
        <v>621</v>
      </c>
      <c r="V266" s="103" t="s">
        <v>621</v>
      </c>
      <c r="W266" s="103" t="s">
        <v>621</v>
      </c>
      <c r="X266" s="103" t="s">
        <v>620</v>
      </c>
      <c r="Y266" s="103" t="s">
        <v>621</v>
      </c>
      <c r="Z266" s="103" t="s">
        <v>621</v>
      </c>
      <c r="AA266" s="103" t="s">
        <v>621</v>
      </c>
      <c r="AB266" s="103" t="s">
        <v>622</v>
      </c>
      <c r="AC266" s="103" t="s">
        <v>621</v>
      </c>
      <c r="AD266" s="103" t="s">
        <v>621</v>
      </c>
      <c r="AE266" s="103" t="s">
        <v>621</v>
      </c>
      <c r="AF266" s="103" t="s">
        <v>621</v>
      </c>
      <c r="AG266" s="103" t="s">
        <v>621</v>
      </c>
      <c r="AH266" s="103" t="s">
        <v>621</v>
      </c>
      <c r="AI266" s="103" t="s">
        <v>621</v>
      </c>
      <c r="AJ266" s="103" t="s">
        <v>621</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f t="shared" si="31"/>
        <v>46</v>
      </c>
      <c r="BD266" s="103">
        <f t="shared" si="31"/>
        <v>1</v>
      </c>
      <c r="BE266" s="103">
        <f t="shared" si="31"/>
        <v>3</v>
      </c>
      <c r="BF266" s="103">
        <f t="shared" si="31"/>
        <v>0</v>
      </c>
      <c r="BG266" s="103">
        <f t="shared" si="31"/>
        <v>0</v>
      </c>
      <c r="BH266" s="103">
        <f t="shared" si="30"/>
        <v>50</v>
      </c>
    </row>
    <row r="267" spans="1:60" x14ac:dyDescent="0.25">
      <c r="A267" s="100">
        <v>1006</v>
      </c>
      <c r="B267" s="67" t="s">
        <v>269</v>
      </c>
      <c r="C267" s="67" t="s">
        <v>264</v>
      </c>
      <c r="D267" s="103" t="s">
        <v>623</v>
      </c>
      <c r="E267" s="103" t="s">
        <v>621</v>
      </c>
      <c r="F267" s="103" t="s">
        <v>621</v>
      </c>
      <c r="G267" s="103" t="s">
        <v>621</v>
      </c>
      <c r="H267" s="103" t="s">
        <v>621</v>
      </c>
      <c r="I267" s="103" t="s">
        <v>621</v>
      </c>
      <c r="J267" s="103" t="s">
        <v>621</v>
      </c>
      <c r="K267" s="103" t="s">
        <v>622</v>
      </c>
      <c r="L267" s="103" t="s">
        <v>621</v>
      </c>
      <c r="M267" s="103" t="s">
        <v>621</v>
      </c>
      <c r="N267" s="103" t="s">
        <v>623</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621</v>
      </c>
      <c r="AA267" s="103" t="s">
        <v>621</v>
      </c>
      <c r="AB267" s="103" t="s">
        <v>622</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623</v>
      </c>
      <c r="AO267" s="103" t="s">
        <v>621</v>
      </c>
      <c r="AP267" s="103" t="s">
        <v>621</v>
      </c>
      <c r="AQ267" s="103" t="s">
        <v>623</v>
      </c>
      <c r="AR267" s="103" t="s">
        <v>621</v>
      </c>
      <c r="AS267" s="103" t="s">
        <v>621</v>
      </c>
      <c r="AT267" s="103" t="s">
        <v>621</v>
      </c>
      <c r="AU267" s="103" t="s">
        <v>621</v>
      </c>
      <c r="AV267" s="103" t="s">
        <v>621</v>
      </c>
      <c r="AW267" s="103" t="s">
        <v>621</v>
      </c>
      <c r="AX267" s="103" t="s">
        <v>621</v>
      </c>
      <c r="AY267" s="103" t="s">
        <v>621</v>
      </c>
      <c r="AZ267" s="103" t="s">
        <v>621</v>
      </c>
      <c r="BA267" s="103" t="s">
        <v>621</v>
      </c>
      <c r="BC267" s="103">
        <f t="shared" si="31"/>
        <v>44</v>
      </c>
      <c r="BD267" s="103">
        <f t="shared" si="31"/>
        <v>2</v>
      </c>
      <c r="BE267" s="103">
        <f t="shared" si="31"/>
        <v>0</v>
      </c>
      <c r="BF267" s="103">
        <f t="shared" si="31"/>
        <v>4</v>
      </c>
      <c r="BG267" s="103">
        <f t="shared" si="31"/>
        <v>0</v>
      </c>
      <c r="BH267" s="103">
        <f t="shared" si="30"/>
        <v>46</v>
      </c>
    </row>
    <row r="268" spans="1:60" x14ac:dyDescent="0.25">
      <c r="A268" s="100">
        <v>1007</v>
      </c>
      <c r="B268" s="67" t="s">
        <v>270</v>
      </c>
      <c r="C268" s="67" t="s">
        <v>264</v>
      </c>
      <c r="D268" s="103" t="s">
        <v>620</v>
      </c>
      <c r="E268" s="103" t="s">
        <v>623</v>
      </c>
      <c r="F268" s="103" t="s">
        <v>621</v>
      </c>
      <c r="G268" s="103" t="s">
        <v>621</v>
      </c>
      <c r="H268" s="103" t="s">
        <v>621</v>
      </c>
      <c r="I268" s="103" t="s">
        <v>620</v>
      </c>
      <c r="J268" s="103" t="s">
        <v>620</v>
      </c>
      <c r="K268" s="103" t="s">
        <v>623</v>
      </c>
      <c r="L268" s="103" t="s">
        <v>620</v>
      </c>
      <c r="M268" s="103" t="s">
        <v>620</v>
      </c>
      <c r="N268" s="103" t="s">
        <v>620</v>
      </c>
      <c r="O268" s="103" t="s">
        <v>621</v>
      </c>
      <c r="P268" s="103" t="s">
        <v>622</v>
      </c>
      <c r="Q268" s="103" t="s">
        <v>621</v>
      </c>
      <c r="R268" s="103" t="s">
        <v>621</v>
      </c>
      <c r="S268" s="103" t="s">
        <v>621</v>
      </c>
      <c r="T268" s="103" t="s">
        <v>623</v>
      </c>
      <c r="U268" s="103" t="s">
        <v>621</v>
      </c>
      <c r="V268" s="103" t="s">
        <v>621</v>
      </c>
      <c r="W268" s="103" t="s">
        <v>621</v>
      </c>
      <c r="X268" s="103" t="s">
        <v>621</v>
      </c>
      <c r="Y268" s="103" t="s">
        <v>621</v>
      </c>
      <c r="Z268" s="103" t="s">
        <v>621</v>
      </c>
      <c r="AA268" s="103" t="s">
        <v>621</v>
      </c>
      <c r="AB268" s="103" t="s">
        <v>622</v>
      </c>
      <c r="AC268" s="103" t="s">
        <v>623</v>
      </c>
      <c r="AD268" s="103" t="s">
        <v>621</v>
      </c>
      <c r="AE268" s="103" t="s">
        <v>622</v>
      </c>
      <c r="AF268" s="103" t="s">
        <v>621</v>
      </c>
      <c r="AG268" s="103" t="s">
        <v>621</v>
      </c>
      <c r="AH268" s="103" t="s">
        <v>620</v>
      </c>
      <c r="AI268" s="103" t="s">
        <v>623</v>
      </c>
      <c r="AJ268" s="103" t="s">
        <v>621</v>
      </c>
      <c r="AK268" s="103" t="s">
        <v>621</v>
      </c>
      <c r="AL268" s="103" t="s">
        <v>621</v>
      </c>
      <c r="AM268" s="103" t="s">
        <v>621</v>
      </c>
      <c r="AN268" s="103" t="s">
        <v>621</v>
      </c>
      <c r="AO268" s="103" t="s">
        <v>621</v>
      </c>
      <c r="AP268" s="103" t="s">
        <v>620</v>
      </c>
      <c r="AQ268" s="103" t="s">
        <v>620</v>
      </c>
      <c r="AR268" s="103" t="s">
        <v>621</v>
      </c>
      <c r="AS268" s="103" t="s">
        <v>623</v>
      </c>
      <c r="AT268" s="103" t="s">
        <v>621</v>
      </c>
      <c r="AU268" s="103" t="s">
        <v>621</v>
      </c>
      <c r="AV268" s="103" t="s">
        <v>620</v>
      </c>
      <c r="AW268" s="103" t="s">
        <v>621</v>
      </c>
      <c r="AX268" s="103" t="s">
        <v>621</v>
      </c>
      <c r="AY268" s="103" t="s">
        <v>620</v>
      </c>
      <c r="AZ268" s="103" t="s">
        <v>621</v>
      </c>
      <c r="BA268" s="103" t="s">
        <v>621</v>
      </c>
      <c r="BC268" s="103">
        <f t="shared" si="31"/>
        <v>30</v>
      </c>
      <c r="BD268" s="103">
        <f t="shared" si="31"/>
        <v>3</v>
      </c>
      <c r="BE268" s="103">
        <f t="shared" si="31"/>
        <v>11</v>
      </c>
      <c r="BF268" s="103">
        <f t="shared" si="31"/>
        <v>6</v>
      </c>
      <c r="BG268" s="103">
        <f t="shared" si="31"/>
        <v>0</v>
      </c>
      <c r="BH268" s="103">
        <f t="shared" si="30"/>
        <v>44</v>
      </c>
    </row>
    <row r="269" spans="1:60" x14ac:dyDescent="0.25">
      <c r="A269" s="100">
        <v>1008</v>
      </c>
      <c r="B269" s="67" t="s">
        <v>271</v>
      </c>
      <c r="C269" s="67" t="s">
        <v>264</v>
      </c>
      <c r="D269" s="103" t="s">
        <v>620</v>
      </c>
      <c r="E269" s="103" t="s">
        <v>621</v>
      </c>
      <c r="F269" s="103" t="s">
        <v>621</v>
      </c>
      <c r="G269" s="103" t="s">
        <v>621</v>
      </c>
      <c r="H269" s="103" t="s">
        <v>621</v>
      </c>
      <c r="I269" s="103" t="s">
        <v>621</v>
      </c>
      <c r="J269" s="103" t="s">
        <v>623</v>
      </c>
      <c r="K269" s="103" t="s">
        <v>622</v>
      </c>
      <c r="L269" s="103" t="s">
        <v>620</v>
      </c>
      <c r="M269" s="103" t="s">
        <v>621</v>
      </c>
      <c r="N269" s="103" t="s">
        <v>621</v>
      </c>
      <c r="O269" s="103" t="s">
        <v>622</v>
      </c>
      <c r="P269" s="103" t="s">
        <v>621</v>
      </c>
      <c r="Q269" s="103" t="s">
        <v>621</v>
      </c>
      <c r="R269" s="103" t="s">
        <v>621</v>
      </c>
      <c r="S269" s="103" t="s">
        <v>621</v>
      </c>
      <c r="T269" s="103" t="s">
        <v>623</v>
      </c>
      <c r="U269" s="103" t="s">
        <v>621</v>
      </c>
      <c r="V269" s="103" t="s">
        <v>621</v>
      </c>
      <c r="W269" s="103" t="s">
        <v>620</v>
      </c>
      <c r="X269" s="103" t="s">
        <v>621</v>
      </c>
      <c r="Y269" s="103" t="s">
        <v>621</v>
      </c>
      <c r="Z269" s="103" t="s">
        <v>621</v>
      </c>
      <c r="AA269" s="103" t="s">
        <v>621</v>
      </c>
      <c r="AB269" s="103" t="s">
        <v>622</v>
      </c>
      <c r="AC269" s="103" t="s">
        <v>622</v>
      </c>
      <c r="AD269" s="103" t="s">
        <v>621</v>
      </c>
      <c r="AE269" s="103" t="s">
        <v>622</v>
      </c>
      <c r="AF269" s="103" t="s">
        <v>620</v>
      </c>
      <c r="AG269" s="103" t="s">
        <v>622</v>
      </c>
      <c r="AH269" s="103" t="s">
        <v>621</v>
      </c>
      <c r="AI269" s="103" t="s">
        <v>621</v>
      </c>
      <c r="AJ269" s="103" t="s">
        <v>621</v>
      </c>
      <c r="AK269" s="103" t="s">
        <v>621</v>
      </c>
      <c r="AL269" s="103" t="s">
        <v>621</v>
      </c>
      <c r="AM269" s="103" t="s">
        <v>621</v>
      </c>
      <c r="AN269" s="103" t="s">
        <v>621</v>
      </c>
      <c r="AO269" s="103" t="s">
        <v>621</v>
      </c>
      <c r="AP269" s="103" t="s">
        <v>623</v>
      </c>
      <c r="AQ269" s="103" t="s">
        <v>621</v>
      </c>
      <c r="AR269" s="103" t="s">
        <v>621</v>
      </c>
      <c r="AS269" s="103" t="s">
        <v>622</v>
      </c>
      <c r="AT269" s="103" t="s">
        <v>621</v>
      </c>
      <c r="AU269" s="103" t="s">
        <v>622</v>
      </c>
      <c r="AV269" s="103" t="s">
        <v>621</v>
      </c>
      <c r="AW269" s="103" t="s">
        <v>621</v>
      </c>
      <c r="AX269" s="103" t="s">
        <v>621</v>
      </c>
      <c r="AY269" s="103" t="s">
        <v>620</v>
      </c>
      <c r="AZ269" s="103" t="s">
        <v>621</v>
      </c>
      <c r="BA269" s="103" t="s">
        <v>621</v>
      </c>
      <c r="BC269" s="103">
        <f t="shared" si="31"/>
        <v>34</v>
      </c>
      <c r="BD269" s="103">
        <f t="shared" si="31"/>
        <v>8</v>
      </c>
      <c r="BE269" s="103">
        <f t="shared" si="31"/>
        <v>5</v>
      </c>
      <c r="BF269" s="103">
        <f t="shared" si="31"/>
        <v>3</v>
      </c>
      <c r="BG269" s="103">
        <f t="shared" si="31"/>
        <v>0</v>
      </c>
      <c r="BH269" s="103">
        <f t="shared" si="30"/>
        <v>47</v>
      </c>
    </row>
    <row r="270" spans="1:60" x14ac:dyDescent="0.25">
      <c r="A270" s="100">
        <v>1009</v>
      </c>
      <c r="B270" s="67" t="s">
        <v>272</v>
      </c>
      <c r="C270" s="67" t="s">
        <v>264</v>
      </c>
      <c r="D270" s="103" t="s">
        <v>620</v>
      </c>
      <c r="E270" s="103" t="s">
        <v>621</v>
      </c>
      <c r="F270" s="103" t="s">
        <v>621</v>
      </c>
      <c r="G270" s="103" t="s">
        <v>621</v>
      </c>
      <c r="H270" s="103" t="s">
        <v>621</v>
      </c>
      <c r="I270" s="103" t="s">
        <v>621</v>
      </c>
      <c r="J270" s="103" t="s">
        <v>620</v>
      </c>
      <c r="K270" s="103" t="s">
        <v>620</v>
      </c>
      <c r="L270" s="103" t="s">
        <v>620</v>
      </c>
      <c r="M270" s="103" t="s">
        <v>621</v>
      </c>
      <c r="N270" s="103" t="s">
        <v>620</v>
      </c>
      <c r="O270" s="103" t="s">
        <v>622</v>
      </c>
      <c r="P270" s="103" t="s">
        <v>620</v>
      </c>
      <c r="Q270" s="103" t="s">
        <v>621</v>
      </c>
      <c r="R270" s="103" t="s">
        <v>621</v>
      </c>
      <c r="S270" s="103" t="s">
        <v>621</v>
      </c>
      <c r="T270" s="103" t="s">
        <v>621</v>
      </c>
      <c r="U270" s="103" t="s">
        <v>621</v>
      </c>
      <c r="V270" s="103" t="s">
        <v>621</v>
      </c>
      <c r="W270" s="103" t="s">
        <v>620</v>
      </c>
      <c r="X270" s="103" t="s">
        <v>621</v>
      </c>
      <c r="Y270" s="103" t="s">
        <v>621</v>
      </c>
      <c r="Z270" s="103" t="s">
        <v>620</v>
      </c>
      <c r="AA270" s="103" t="s">
        <v>621</v>
      </c>
      <c r="AB270" s="103" t="s">
        <v>622</v>
      </c>
      <c r="AC270" s="103" t="s">
        <v>621</v>
      </c>
      <c r="AD270" s="103" t="s">
        <v>621</v>
      </c>
      <c r="AE270" s="103" t="s">
        <v>623</v>
      </c>
      <c r="AF270" s="103" t="s">
        <v>621</v>
      </c>
      <c r="AG270" s="103" t="s">
        <v>621</v>
      </c>
      <c r="AH270" s="103" t="s">
        <v>621</v>
      </c>
      <c r="AI270" s="103" t="s">
        <v>621</v>
      </c>
      <c r="AJ270" s="103" t="s">
        <v>621</v>
      </c>
      <c r="AK270" s="103" t="s">
        <v>621</v>
      </c>
      <c r="AL270" s="103" t="s">
        <v>621</v>
      </c>
      <c r="AM270" s="103" t="s">
        <v>621</v>
      </c>
      <c r="AN270" s="103" t="s">
        <v>621</v>
      </c>
      <c r="AO270" s="103" t="s">
        <v>620</v>
      </c>
      <c r="AP270" s="103" t="s">
        <v>623</v>
      </c>
      <c r="AQ270" s="103" t="s">
        <v>620</v>
      </c>
      <c r="AR270" s="103" t="s">
        <v>621</v>
      </c>
      <c r="AS270" s="103" t="s">
        <v>620</v>
      </c>
      <c r="AT270" s="103" t="s">
        <v>621</v>
      </c>
      <c r="AU270" s="103" t="s">
        <v>621</v>
      </c>
      <c r="AV270" s="103" t="s">
        <v>621</v>
      </c>
      <c r="AW270" s="103" t="s">
        <v>621</v>
      </c>
      <c r="AX270" s="103" t="s">
        <v>620</v>
      </c>
      <c r="AY270" s="103" t="s">
        <v>620</v>
      </c>
      <c r="AZ270" s="103" t="s">
        <v>621</v>
      </c>
      <c r="BA270" s="103" t="s">
        <v>621</v>
      </c>
      <c r="BC270" s="103">
        <f t="shared" si="31"/>
        <v>33</v>
      </c>
      <c r="BD270" s="103">
        <f t="shared" si="31"/>
        <v>2</v>
      </c>
      <c r="BE270" s="103">
        <f t="shared" si="31"/>
        <v>13</v>
      </c>
      <c r="BF270" s="103">
        <f t="shared" si="31"/>
        <v>2</v>
      </c>
      <c r="BG270" s="103">
        <f t="shared" si="31"/>
        <v>0</v>
      </c>
      <c r="BH270" s="103">
        <f t="shared" si="30"/>
        <v>48</v>
      </c>
    </row>
    <row r="271" spans="1:60" x14ac:dyDescent="0.25">
      <c r="A271" s="100">
        <v>1010</v>
      </c>
      <c r="B271" s="67" t="s">
        <v>232</v>
      </c>
      <c r="C271" s="67" t="s">
        <v>264</v>
      </c>
      <c r="D271" s="103" t="s">
        <v>620</v>
      </c>
      <c r="E271" s="103" t="s">
        <v>620</v>
      </c>
      <c r="F271" s="103" t="s">
        <v>621</v>
      </c>
      <c r="G271" s="103" t="s">
        <v>621</v>
      </c>
      <c r="H271" s="103" t="s">
        <v>621</v>
      </c>
      <c r="I271" s="103" t="s">
        <v>620</v>
      </c>
      <c r="J271" s="103" t="s">
        <v>621</v>
      </c>
      <c r="K271" s="103" t="s">
        <v>620</v>
      </c>
      <c r="L271" s="103" t="s">
        <v>621</v>
      </c>
      <c r="M271" s="103" t="s">
        <v>621</v>
      </c>
      <c r="N271" s="103" t="s">
        <v>620</v>
      </c>
      <c r="O271" s="103" t="s">
        <v>621</v>
      </c>
      <c r="P271" s="103" t="s">
        <v>621</v>
      </c>
      <c r="Q271" s="103" t="s">
        <v>621</v>
      </c>
      <c r="R271" s="103" t="s">
        <v>621</v>
      </c>
      <c r="S271" s="103" t="s">
        <v>621</v>
      </c>
      <c r="T271" s="103" t="s">
        <v>621</v>
      </c>
      <c r="U271" s="103" t="s">
        <v>621</v>
      </c>
      <c r="V271" s="103" t="s">
        <v>621</v>
      </c>
      <c r="W271" s="103" t="s">
        <v>621</v>
      </c>
      <c r="X271" s="103" t="s">
        <v>620</v>
      </c>
      <c r="Y271" s="103" t="s">
        <v>621</v>
      </c>
      <c r="Z271" s="103" t="s">
        <v>621</v>
      </c>
      <c r="AA271" s="103" t="s">
        <v>621</v>
      </c>
      <c r="AB271" s="103" t="s">
        <v>621</v>
      </c>
      <c r="AC271" s="103" t="s">
        <v>621</v>
      </c>
      <c r="AD271" s="103" t="s">
        <v>621</v>
      </c>
      <c r="AE271" s="103" t="s">
        <v>621</v>
      </c>
      <c r="AF271" s="103" t="s">
        <v>621</v>
      </c>
      <c r="AG271" s="103" t="s">
        <v>621</v>
      </c>
      <c r="AH271" s="103" t="s">
        <v>621</v>
      </c>
      <c r="AI271" s="103" t="s">
        <v>621</v>
      </c>
      <c r="AJ271" s="103" t="s">
        <v>621</v>
      </c>
      <c r="AK271" s="103" t="s">
        <v>621</v>
      </c>
      <c r="AL271" s="103" t="s">
        <v>621</v>
      </c>
      <c r="AM271" s="103" t="s">
        <v>621</v>
      </c>
      <c r="AN271" s="103" t="s">
        <v>621</v>
      </c>
      <c r="AO271" s="103" t="s">
        <v>621</v>
      </c>
      <c r="AP271" s="103" t="s">
        <v>621</v>
      </c>
      <c r="AQ271" s="103" t="s">
        <v>621</v>
      </c>
      <c r="AR271" s="103" t="s">
        <v>621</v>
      </c>
      <c r="AS271" s="103" t="s">
        <v>623</v>
      </c>
      <c r="AT271" s="103" t="s">
        <v>621</v>
      </c>
      <c r="AU271" s="103" t="s">
        <v>621</v>
      </c>
      <c r="AV271" s="103" t="s">
        <v>622</v>
      </c>
      <c r="AW271" s="103" t="s">
        <v>621</v>
      </c>
      <c r="AX271" s="103" t="s">
        <v>621</v>
      </c>
      <c r="AY271" s="103" t="s">
        <v>620</v>
      </c>
      <c r="AZ271" s="103" t="s">
        <v>621</v>
      </c>
      <c r="BA271" s="103" t="s">
        <v>620</v>
      </c>
      <c r="BC271" s="103">
        <f t="shared" si="31"/>
        <v>40</v>
      </c>
      <c r="BD271" s="103">
        <f t="shared" si="31"/>
        <v>1</v>
      </c>
      <c r="BE271" s="103">
        <f t="shared" si="31"/>
        <v>8</v>
      </c>
      <c r="BF271" s="103">
        <f t="shared" si="31"/>
        <v>1</v>
      </c>
      <c r="BG271" s="103">
        <f t="shared" si="31"/>
        <v>0</v>
      </c>
      <c r="BH271" s="103">
        <f t="shared" si="30"/>
        <v>49</v>
      </c>
    </row>
    <row r="272" spans="1:60" x14ac:dyDescent="0.25">
      <c r="A272" s="100">
        <v>1011</v>
      </c>
      <c r="B272" s="67" t="s">
        <v>273</v>
      </c>
      <c r="C272" s="67" t="s">
        <v>264</v>
      </c>
      <c r="D272" s="103" t="s">
        <v>620</v>
      </c>
      <c r="E272" s="103" t="s">
        <v>621</v>
      </c>
      <c r="F272" s="103" t="s">
        <v>620</v>
      </c>
      <c r="G272" s="103" t="s">
        <v>621</v>
      </c>
      <c r="H272" s="103" t="s">
        <v>621</v>
      </c>
      <c r="I272" s="103" t="s">
        <v>621</v>
      </c>
      <c r="J272" s="103" t="s">
        <v>621</v>
      </c>
      <c r="K272" s="103" t="s">
        <v>622</v>
      </c>
      <c r="L272" s="103" t="s">
        <v>620</v>
      </c>
      <c r="M272" s="103" t="s">
        <v>621</v>
      </c>
      <c r="N272" s="103" t="s">
        <v>621</v>
      </c>
      <c r="O272" s="103" t="s">
        <v>622</v>
      </c>
      <c r="P272" s="103" t="s">
        <v>621</v>
      </c>
      <c r="Q272" s="103" t="s">
        <v>620</v>
      </c>
      <c r="R272" s="103" t="s">
        <v>621</v>
      </c>
      <c r="S272" s="103" t="s">
        <v>621</v>
      </c>
      <c r="T272" s="103" t="s">
        <v>621</v>
      </c>
      <c r="U272" s="103" t="s">
        <v>621</v>
      </c>
      <c r="V272" s="103" t="s">
        <v>621</v>
      </c>
      <c r="W272" s="103" t="s">
        <v>621</v>
      </c>
      <c r="X272" s="103" t="s">
        <v>620</v>
      </c>
      <c r="Y272" s="103" t="s">
        <v>621</v>
      </c>
      <c r="Z272" s="103" t="s">
        <v>621</v>
      </c>
      <c r="AA272" s="103" t="s">
        <v>623</v>
      </c>
      <c r="AB272" s="103" t="s">
        <v>622</v>
      </c>
      <c r="AC272" s="103" t="s">
        <v>622</v>
      </c>
      <c r="AD272" s="103" t="s">
        <v>621</v>
      </c>
      <c r="AE272" s="103" t="s">
        <v>622</v>
      </c>
      <c r="AF272" s="103" t="s">
        <v>621</v>
      </c>
      <c r="AG272" s="103" t="s">
        <v>622</v>
      </c>
      <c r="AH272" s="103" t="s">
        <v>621</v>
      </c>
      <c r="AI272" s="103" t="s">
        <v>621</v>
      </c>
      <c r="AJ272" s="103" t="s">
        <v>621</v>
      </c>
      <c r="AK272" s="103" t="s">
        <v>621</v>
      </c>
      <c r="AL272" s="103" t="s">
        <v>621</v>
      </c>
      <c r="AM272" s="103" t="s">
        <v>621</v>
      </c>
      <c r="AN272" s="103" t="s">
        <v>621</v>
      </c>
      <c r="AO272" s="103" t="s">
        <v>620</v>
      </c>
      <c r="AP272" s="103" t="s">
        <v>621</v>
      </c>
      <c r="AQ272" s="103" t="s">
        <v>621</v>
      </c>
      <c r="AR272" s="103" t="s">
        <v>621</v>
      </c>
      <c r="AS272" s="103" t="s">
        <v>621</v>
      </c>
      <c r="AT272" s="103" t="s">
        <v>621</v>
      </c>
      <c r="AU272" s="103" t="s">
        <v>621</v>
      </c>
      <c r="AV272" s="103" t="s">
        <v>621</v>
      </c>
      <c r="AW272" s="103" t="s">
        <v>621</v>
      </c>
      <c r="AX272" s="103" t="s">
        <v>621</v>
      </c>
      <c r="AY272" s="103" t="s">
        <v>620</v>
      </c>
      <c r="AZ272" s="103" t="s">
        <v>621</v>
      </c>
      <c r="BA272" s="103" t="s">
        <v>1575</v>
      </c>
      <c r="BC272" s="103">
        <f t="shared" si="31"/>
        <v>35</v>
      </c>
      <c r="BD272" s="103">
        <f t="shared" si="31"/>
        <v>6</v>
      </c>
      <c r="BE272" s="103">
        <f t="shared" si="31"/>
        <v>7</v>
      </c>
      <c r="BF272" s="103">
        <f t="shared" si="31"/>
        <v>1</v>
      </c>
      <c r="BG272" s="103">
        <f t="shared" si="31"/>
        <v>1</v>
      </c>
      <c r="BH272" s="103">
        <f t="shared" si="30"/>
        <v>48</v>
      </c>
    </row>
    <row r="273" spans="1:60" x14ac:dyDescent="0.25">
      <c r="A273" s="100">
        <v>1012</v>
      </c>
      <c r="B273" s="67" t="s">
        <v>274</v>
      </c>
      <c r="C273" s="67" t="s">
        <v>264</v>
      </c>
      <c r="D273" s="103" t="s">
        <v>620</v>
      </c>
      <c r="E273" s="103" t="s">
        <v>621</v>
      </c>
      <c r="F273" s="103" t="s">
        <v>621</v>
      </c>
      <c r="G273" s="103" t="s">
        <v>621</v>
      </c>
      <c r="H273" s="103" t="s">
        <v>621</v>
      </c>
      <c r="I273" s="103" t="s">
        <v>621</v>
      </c>
      <c r="J273" s="103" t="s">
        <v>620</v>
      </c>
      <c r="K273" s="103" t="s">
        <v>622</v>
      </c>
      <c r="L273" s="103" t="s">
        <v>620</v>
      </c>
      <c r="M273" s="103" t="s">
        <v>621</v>
      </c>
      <c r="N273" s="103" t="s">
        <v>620</v>
      </c>
      <c r="O273" s="103" t="s">
        <v>622</v>
      </c>
      <c r="P273" s="103" t="s">
        <v>621</v>
      </c>
      <c r="Q273" s="103" t="s">
        <v>621</v>
      </c>
      <c r="R273" s="103" t="s">
        <v>621</v>
      </c>
      <c r="S273" s="103" t="s">
        <v>621</v>
      </c>
      <c r="T273" s="103" t="s">
        <v>621</v>
      </c>
      <c r="U273" s="103" t="s">
        <v>621</v>
      </c>
      <c r="V273" s="103" t="s">
        <v>621</v>
      </c>
      <c r="W273" s="103" t="s">
        <v>621</v>
      </c>
      <c r="X273" s="103" t="s">
        <v>621</v>
      </c>
      <c r="Y273" s="103" t="s">
        <v>621</v>
      </c>
      <c r="Z273" s="103" t="s">
        <v>621</v>
      </c>
      <c r="AA273" s="103" t="s">
        <v>621</v>
      </c>
      <c r="AB273" s="103" t="s">
        <v>622</v>
      </c>
      <c r="AC273" s="103" t="s">
        <v>621</v>
      </c>
      <c r="AD273" s="103" t="s">
        <v>621</v>
      </c>
      <c r="AE273" s="103" t="s">
        <v>623</v>
      </c>
      <c r="AF273" s="103" t="s">
        <v>621</v>
      </c>
      <c r="AG273" s="103" t="s">
        <v>622</v>
      </c>
      <c r="AH273" s="103" t="s">
        <v>621</v>
      </c>
      <c r="AI273" s="103" t="s">
        <v>621</v>
      </c>
      <c r="AJ273" s="103" t="s">
        <v>621</v>
      </c>
      <c r="AK273" s="103" t="s">
        <v>621</v>
      </c>
      <c r="AL273" s="103" t="s">
        <v>621</v>
      </c>
      <c r="AM273" s="103" t="s">
        <v>622</v>
      </c>
      <c r="AN273" s="103" t="s">
        <v>622</v>
      </c>
      <c r="AO273" s="103" t="s">
        <v>621</v>
      </c>
      <c r="AP273" s="103" t="s">
        <v>621</v>
      </c>
      <c r="AQ273" s="103" t="s">
        <v>621</v>
      </c>
      <c r="AR273" s="103" t="s">
        <v>621</v>
      </c>
      <c r="AS273" s="103" t="s">
        <v>622</v>
      </c>
      <c r="AT273" s="103" t="s">
        <v>621</v>
      </c>
      <c r="AU273" s="103" t="s">
        <v>621</v>
      </c>
      <c r="AV273" s="103" t="s">
        <v>621</v>
      </c>
      <c r="AW273" s="103" t="s">
        <v>622</v>
      </c>
      <c r="AX273" s="103" t="s">
        <v>621</v>
      </c>
      <c r="AY273" s="103" t="s">
        <v>621</v>
      </c>
      <c r="AZ273" s="103" t="s">
        <v>622</v>
      </c>
      <c r="BA273" s="103" t="s">
        <v>622</v>
      </c>
      <c r="BC273" s="103">
        <f t="shared" si="31"/>
        <v>35</v>
      </c>
      <c r="BD273" s="103">
        <f t="shared" si="31"/>
        <v>10</v>
      </c>
      <c r="BE273" s="103">
        <f t="shared" si="31"/>
        <v>4</v>
      </c>
      <c r="BF273" s="103">
        <f t="shared" si="31"/>
        <v>1</v>
      </c>
      <c r="BG273" s="103">
        <f t="shared" si="31"/>
        <v>0</v>
      </c>
      <c r="BH273" s="103">
        <f t="shared" si="30"/>
        <v>49</v>
      </c>
    </row>
    <row r="274" spans="1:60" x14ac:dyDescent="0.25">
      <c r="A274" s="100">
        <v>1013</v>
      </c>
      <c r="B274" s="67" t="s">
        <v>275</v>
      </c>
      <c r="C274" s="67" t="s">
        <v>264</v>
      </c>
      <c r="D274" s="103" t="s">
        <v>620</v>
      </c>
      <c r="E274" s="103" t="s">
        <v>621</v>
      </c>
      <c r="F274" s="103" t="s">
        <v>621</v>
      </c>
      <c r="G274" s="103" t="s">
        <v>621</v>
      </c>
      <c r="H274" s="103" t="s">
        <v>621</v>
      </c>
      <c r="I274" s="103" t="s">
        <v>620</v>
      </c>
      <c r="J274" s="103" t="s">
        <v>620</v>
      </c>
      <c r="K274" s="103" t="s">
        <v>622</v>
      </c>
      <c r="L274" s="103" t="s">
        <v>620</v>
      </c>
      <c r="M274" s="103" t="s">
        <v>621</v>
      </c>
      <c r="N274" s="103" t="s">
        <v>621</v>
      </c>
      <c r="O274" s="103" t="s">
        <v>622</v>
      </c>
      <c r="P274" s="103" t="s">
        <v>623</v>
      </c>
      <c r="Q274" s="103" t="s">
        <v>621</v>
      </c>
      <c r="R274" s="103" t="s">
        <v>621</v>
      </c>
      <c r="S274" s="103" t="s">
        <v>621</v>
      </c>
      <c r="T274" s="103" t="s">
        <v>621</v>
      </c>
      <c r="U274" s="103" t="s">
        <v>621</v>
      </c>
      <c r="V274" s="103" t="s">
        <v>621</v>
      </c>
      <c r="W274" s="103" t="s">
        <v>621</v>
      </c>
      <c r="X274" s="103" t="s">
        <v>620</v>
      </c>
      <c r="Y274" s="103" t="s">
        <v>621</v>
      </c>
      <c r="Z274" s="103" t="s">
        <v>1575</v>
      </c>
      <c r="AA274" s="103" t="s">
        <v>621</v>
      </c>
      <c r="AB274" s="103" t="s">
        <v>622</v>
      </c>
      <c r="AC274" s="103" t="s">
        <v>621</v>
      </c>
      <c r="AD274" s="103" t="s">
        <v>621</v>
      </c>
      <c r="AE274" s="103" t="s">
        <v>621</v>
      </c>
      <c r="AF274" s="103" t="s">
        <v>621</v>
      </c>
      <c r="AG274" s="103" t="s">
        <v>622</v>
      </c>
      <c r="AH274" s="103" t="s">
        <v>621</v>
      </c>
      <c r="AI274" s="103" t="s">
        <v>621</v>
      </c>
      <c r="AJ274" s="103" t="s">
        <v>621</v>
      </c>
      <c r="AK274" s="103" t="s">
        <v>621</v>
      </c>
      <c r="AL274" s="103" t="s">
        <v>621</v>
      </c>
      <c r="AM274" s="103" t="s">
        <v>621</v>
      </c>
      <c r="AN274" s="103" t="s">
        <v>621</v>
      </c>
      <c r="AO274" s="103" t="s">
        <v>621</v>
      </c>
      <c r="AP274" s="103" t="s">
        <v>621</v>
      </c>
      <c r="AQ274" s="103" t="s">
        <v>621</v>
      </c>
      <c r="AR274" s="103" t="s">
        <v>621</v>
      </c>
      <c r="AS274" s="103" t="s">
        <v>622</v>
      </c>
      <c r="AT274" s="103" t="s">
        <v>621</v>
      </c>
      <c r="AU274" s="103" t="s">
        <v>621</v>
      </c>
      <c r="AV274" s="103" t="s">
        <v>621</v>
      </c>
      <c r="AW274" s="103" t="s">
        <v>621</v>
      </c>
      <c r="AX274" s="103" t="s">
        <v>621</v>
      </c>
      <c r="AY274" s="103" t="s">
        <v>621</v>
      </c>
      <c r="AZ274" s="103" t="s">
        <v>621</v>
      </c>
      <c r="BA274" s="103" t="s">
        <v>621</v>
      </c>
      <c r="BC274" s="103">
        <f t="shared" ref="BC274:BG283" si="32">COUNTIF($D274:$BA274,BC$3)</f>
        <v>38</v>
      </c>
      <c r="BD274" s="103">
        <f t="shared" si="32"/>
        <v>5</v>
      </c>
      <c r="BE274" s="103">
        <f t="shared" si="32"/>
        <v>5</v>
      </c>
      <c r="BF274" s="103">
        <f t="shared" si="32"/>
        <v>1</v>
      </c>
      <c r="BG274" s="103">
        <f t="shared" si="32"/>
        <v>1</v>
      </c>
      <c r="BH274" s="103">
        <f t="shared" si="30"/>
        <v>48</v>
      </c>
    </row>
    <row r="275" spans="1:60" x14ac:dyDescent="0.25">
      <c r="A275" s="100">
        <v>1014</v>
      </c>
      <c r="B275" s="67" t="s">
        <v>276</v>
      </c>
      <c r="C275" s="67" t="s">
        <v>264</v>
      </c>
      <c r="D275" s="103" t="s">
        <v>620</v>
      </c>
      <c r="E275" s="103" t="s">
        <v>621</v>
      </c>
      <c r="F275" s="103" t="s">
        <v>621</v>
      </c>
      <c r="G275" s="103" t="s">
        <v>620</v>
      </c>
      <c r="H275" s="103" t="s">
        <v>621</v>
      </c>
      <c r="I275" s="103" t="s">
        <v>621</v>
      </c>
      <c r="J275" s="103" t="s">
        <v>623</v>
      </c>
      <c r="K275" s="103" t="s">
        <v>622</v>
      </c>
      <c r="L275" s="103" t="s">
        <v>620</v>
      </c>
      <c r="M275" s="103" t="s">
        <v>620</v>
      </c>
      <c r="N275" s="103" t="s">
        <v>621</v>
      </c>
      <c r="O275" s="103" t="s">
        <v>622</v>
      </c>
      <c r="P275" s="103" t="s">
        <v>621</v>
      </c>
      <c r="Q275" s="103" t="s">
        <v>620</v>
      </c>
      <c r="R275" s="103" t="s">
        <v>621</v>
      </c>
      <c r="S275" s="103" t="s">
        <v>621</v>
      </c>
      <c r="T275" s="103" t="s">
        <v>621</v>
      </c>
      <c r="U275" s="103" t="s">
        <v>621</v>
      </c>
      <c r="V275" s="103" t="s">
        <v>621</v>
      </c>
      <c r="W275" s="103" t="s">
        <v>621</v>
      </c>
      <c r="X275" s="103" t="s">
        <v>621</v>
      </c>
      <c r="Y275" s="103" t="s">
        <v>621</v>
      </c>
      <c r="Z275" s="103" t="s">
        <v>621</v>
      </c>
      <c r="AA275" s="103" t="s">
        <v>621</v>
      </c>
      <c r="AB275" s="103" t="s">
        <v>622</v>
      </c>
      <c r="AC275" s="103" t="s">
        <v>622</v>
      </c>
      <c r="AD275" s="103" t="s">
        <v>621</v>
      </c>
      <c r="AE275" s="103" t="s">
        <v>623</v>
      </c>
      <c r="AF275" s="103" t="s">
        <v>621</v>
      </c>
      <c r="AG275" s="103" t="s">
        <v>620</v>
      </c>
      <c r="AH275" s="103" t="s">
        <v>621</v>
      </c>
      <c r="AI275" s="103" t="s">
        <v>621</v>
      </c>
      <c r="AJ275" s="103" t="s">
        <v>621</v>
      </c>
      <c r="AK275" s="103" t="s">
        <v>621</v>
      </c>
      <c r="AL275" s="103" t="s">
        <v>621</v>
      </c>
      <c r="AM275" s="103" t="s">
        <v>621</v>
      </c>
      <c r="AN275" s="103" t="s">
        <v>621</v>
      </c>
      <c r="AO275" s="103" t="s">
        <v>620</v>
      </c>
      <c r="AP275" s="103" t="s">
        <v>620</v>
      </c>
      <c r="AQ275" s="103" t="s">
        <v>621</v>
      </c>
      <c r="AR275" s="103" t="s">
        <v>621</v>
      </c>
      <c r="AS275" s="103" t="s">
        <v>623</v>
      </c>
      <c r="AT275" s="103" t="s">
        <v>621</v>
      </c>
      <c r="AU275" s="103" t="s">
        <v>621</v>
      </c>
      <c r="AV275" s="103" t="s">
        <v>621</v>
      </c>
      <c r="AW275" s="103" t="s">
        <v>621</v>
      </c>
      <c r="AX275" s="103" t="s">
        <v>621</v>
      </c>
      <c r="AY275" s="103" t="s">
        <v>621</v>
      </c>
      <c r="AZ275" s="103" t="s">
        <v>621</v>
      </c>
      <c r="BA275" s="103" t="s">
        <v>621</v>
      </c>
      <c r="BC275" s="103">
        <f t="shared" si="32"/>
        <v>35</v>
      </c>
      <c r="BD275" s="103">
        <f t="shared" si="32"/>
        <v>4</v>
      </c>
      <c r="BE275" s="103">
        <f t="shared" si="32"/>
        <v>8</v>
      </c>
      <c r="BF275" s="103">
        <f t="shared" si="32"/>
        <v>3</v>
      </c>
      <c r="BG275" s="103">
        <f t="shared" si="32"/>
        <v>0</v>
      </c>
      <c r="BH275" s="103">
        <f t="shared" si="30"/>
        <v>47</v>
      </c>
    </row>
    <row r="276" spans="1:60" x14ac:dyDescent="0.25">
      <c r="A276" s="100">
        <v>1015</v>
      </c>
      <c r="B276" s="67" t="s">
        <v>277</v>
      </c>
      <c r="C276" s="67" t="s">
        <v>264</v>
      </c>
      <c r="D276" s="103" t="s">
        <v>620</v>
      </c>
      <c r="E276" s="103" t="s">
        <v>621</v>
      </c>
      <c r="F276" s="103" t="s">
        <v>621</v>
      </c>
      <c r="G276" s="103" t="s">
        <v>621</v>
      </c>
      <c r="H276" s="103" t="s">
        <v>621</v>
      </c>
      <c r="I276" s="103" t="s">
        <v>621</v>
      </c>
      <c r="J276" s="103" t="s">
        <v>621</v>
      </c>
      <c r="K276" s="103" t="s">
        <v>622</v>
      </c>
      <c r="L276" s="103" t="s">
        <v>622</v>
      </c>
      <c r="M276" s="103" t="s">
        <v>621</v>
      </c>
      <c r="N276" s="103" t="s">
        <v>621</v>
      </c>
      <c r="O276" s="103" t="s">
        <v>622</v>
      </c>
      <c r="P276" s="103" t="s">
        <v>623</v>
      </c>
      <c r="Q276" s="103" t="s">
        <v>621</v>
      </c>
      <c r="R276" s="103" t="s">
        <v>621</v>
      </c>
      <c r="S276" s="103" t="s">
        <v>621</v>
      </c>
      <c r="T276" s="103" t="s">
        <v>620</v>
      </c>
      <c r="U276" s="103" t="s">
        <v>621</v>
      </c>
      <c r="V276" s="103" t="s">
        <v>621</v>
      </c>
      <c r="W276" s="103" t="s">
        <v>621</v>
      </c>
      <c r="X276" s="103" t="s">
        <v>621</v>
      </c>
      <c r="Y276" s="103" t="s">
        <v>621</v>
      </c>
      <c r="Z276" s="103" t="s">
        <v>620</v>
      </c>
      <c r="AA276" s="103" t="s">
        <v>621</v>
      </c>
      <c r="AB276" s="103" t="s">
        <v>622</v>
      </c>
      <c r="AC276" s="103" t="s">
        <v>621</v>
      </c>
      <c r="AD276" s="103" t="s">
        <v>621</v>
      </c>
      <c r="AE276" s="103" t="s">
        <v>622</v>
      </c>
      <c r="AF276" s="103" t="s">
        <v>621</v>
      </c>
      <c r="AG276" s="103" t="s">
        <v>621</v>
      </c>
      <c r="AH276" s="103" t="s">
        <v>621</v>
      </c>
      <c r="AI276" s="103" t="s">
        <v>621</v>
      </c>
      <c r="AJ276" s="103" t="s">
        <v>621</v>
      </c>
      <c r="AK276" s="103" t="s">
        <v>621</v>
      </c>
      <c r="AL276" s="103" t="s">
        <v>621</v>
      </c>
      <c r="AM276" s="103" t="s">
        <v>621</v>
      </c>
      <c r="AN276" s="103" t="s">
        <v>621</v>
      </c>
      <c r="AO276" s="103" t="s">
        <v>621</v>
      </c>
      <c r="AP276" s="103" t="s">
        <v>623</v>
      </c>
      <c r="AQ276" s="103" t="s">
        <v>621</v>
      </c>
      <c r="AR276" s="103" t="s">
        <v>621</v>
      </c>
      <c r="AS276" s="103" t="s">
        <v>623</v>
      </c>
      <c r="AT276" s="103" t="s">
        <v>621</v>
      </c>
      <c r="AU276" s="103" t="s">
        <v>621</v>
      </c>
      <c r="AV276" s="103" t="s">
        <v>621</v>
      </c>
      <c r="AW276" s="103" t="s">
        <v>623</v>
      </c>
      <c r="AX276" s="103" t="s">
        <v>621</v>
      </c>
      <c r="AY276" s="103" t="s">
        <v>621</v>
      </c>
      <c r="AZ276" s="103" t="s">
        <v>621</v>
      </c>
      <c r="BA276" s="103" t="s">
        <v>621</v>
      </c>
      <c r="BC276" s="103">
        <f t="shared" si="32"/>
        <v>38</v>
      </c>
      <c r="BD276" s="103">
        <f t="shared" si="32"/>
        <v>5</v>
      </c>
      <c r="BE276" s="103">
        <f t="shared" si="32"/>
        <v>3</v>
      </c>
      <c r="BF276" s="103">
        <f t="shared" si="32"/>
        <v>4</v>
      </c>
      <c r="BG276" s="103">
        <f t="shared" si="32"/>
        <v>0</v>
      </c>
      <c r="BH276" s="103">
        <f t="shared" si="30"/>
        <v>46</v>
      </c>
    </row>
    <row r="277" spans="1:60" x14ac:dyDescent="0.25">
      <c r="A277" s="100">
        <v>1016</v>
      </c>
      <c r="B277" s="67" t="s">
        <v>278</v>
      </c>
      <c r="C277" s="67" t="s">
        <v>264</v>
      </c>
      <c r="D277" s="103" t="s">
        <v>621</v>
      </c>
      <c r="E277" s="103" t="s">
        <v>621</v>
      </c>
      <c r="F277" s="103" t="s">
        <v>621</v>
      </c>
      <c r="G277" s="103" t="s">
        <v>622</v>
      </c>
      <c r="H277" s="103" t="s">
        <v>621</v>
      </c>
      <c r="I277" s="103" t="s">
        <v>621</v>
      </c>
      <c r="J277" s="103" t="s">
        <v>623</v>
      </c>
      <c r="K277" s="103" t="s">
        <v>622</v>
      </c>
      <c r="L277" s="103" t="s">
        <v>620</v>
      </c>
      <c r="M277" s="103" t="s">
        <v>621</v>
      </c>
      <c r="N277" s="103" t="s">
        <v>621</v>
      </c>
      <c r="O277" s="103" t="s">
        <v>621</v>
      </c>
      <c r="P277" s="103" t="s">
        <v>623</v>
      </c>
      <c r="Q277" s="103" t="s">
        <v>621</v>
      </c>
      <c r="R277" s="103" t="s">
        <v>621</v>
      </c>
      <c r="S277" s="103" t="s">
        <v>621</v>
      </c>
      <c r="T277" s="103" t="s">
        <v>621</v>
      </c>
      <c r="U277" s="103" t="s">
        <v>621</v>
      </c>
      <c r="V277" s="103" t="s">
        <v>621</v>
      </c>
      <c r="W277" s="103" t="s">
        <v>621</v>
      </c>
      <c r="X277" s="103" t="s">
        <v>621</v>
      </c>
      <c r="Y277" s="103" t="s">
        <v>621</v>
      </c>
      <c r="Z277" s="103" t="s">
        <v>620</v>
      </c>
      <c r="AA277" s="103" t="s">
        <v>621</v>
      </c>
      <c r="AB277" s="103" t="s">
        <v>622</v>
      </c>
      <c r="AC277" s="103" t="s">
        <v>622</v>
      </c>
      <c r="AD277" s="103" t="s">
        <v>621</v>
      </c>
      <c r="AE277" s="103" t="s">
        <v>622</v>
      </c>
      <c r="AF277" s="103" t="s">
        <v>621</v>
      </c>
      <c r="AG277" s="103" t="s">
        <v>621</v>
      </c>
      <c r="AH277" s="103" t="s">
        <v>621</v>
      </c>
      <c r="AI277" s="103" t="s">
        <v>623</v>
      </c>
      <c r="AJ277" s="103" t="s">
        <v>621</v>
      </c>
      <c r="AK277" s="103" t="s">
        <v>621</v>
      </c>
      <c r="AL277" s="103" t="s">
        <v>621</v>
      </c>
      <c r="AM277" s="103" t="s">
        <v>621</v>
      </c>
      <c r="AN277" s="103" t="s">
        <v>621</v>
      </c>
      <c r="AO277" s="103" t="s">
        <v>621</v>
      </c>
      <c r="AP277" s="103" t="s">
        <v>621</v>
      </c>
      <c r="AQ277" s="103" t="s">
        <v>621</v>
      </c>
      <c r="AR277" s="103" t="s">
        <v>621</v>
      </c>
      <c r="AS277" s="103" t="s">
        <v>622</v>
      </c>
      <c r="AT277" s="103" t="s">
        <v>621</v>
      </c>
      <c r="AU277" s="103" t="s">
        <v>621</v>
      </c>
      <c r="AV277" s="103" t="s">
        <v>621</v>
      </c>
      <c r="AW277" s="103" t="s">
        <v>621</v>
      </c>
      <c r="AX277" s="103" t="s">
        <v>621</v>
      </c>
      <c r="AY277" s="103" t="s">
        <v>621</v>
      </c>
      <c r="AZ277" s="103" t="s">
        <v>621</v>
      </c>
      <c r="BA277" s="103" t="s">
        <v>621</v>
      </c>
      <c r="BC277" s="103">
        <f t="shared" si="32"/>
        <v>39</v>
      </c>
      <c r="BD277" s="103">
        <f t="shared" si="32"/>
        <v>6</v>
      </c>
      <c r="BE277" s="103">
        <f t="shared" si="32"/>
        <v>2</v>
      </c>
      <c r="BF277" s="103">
        <f t="shared" si="32"/>
        <v>3</v>
      </c>
      <c r="BG277" s="103">
        <f t="shared" si="32"/>
        <v>0</v>
      </c>
      <c r="BH277" s="103">
        <f t="shared" si="30"/>
        <v>47</v>
      </c>
    </row>
    <row r="278" spans="1:60" x14ac:dyDescent="0.25">
      <c r="A278" s="100">
        <v>1017</v>
      </c>
      <c r="B278" s="67" t="s">
        <v>279</v>
      </c>
      <c r="C278" s="67" t="s">
        <v>264</v>
      </c>
      <c r="D278" s="103" t="s">
        <v>623</v>
      </c>
      <c r="E278" s="103" t="s">
        <v>621</v>
      </c>
      <c r="F278" s="103" t="s">
        <v>621</v>
      </c>
      <c r="G278" s="103" t="s">
        <v>621</v>
      </c>
      <c r="H278" s="103" t="s">
        <v>621</v>
      </c>
      <c r="I278" s="103" t="s">
        <v>621</v>
      </c>
      <c r="J278" s="103" t="s">
        <v>623</v>
      </c>
      <c r="K278" s="103" t="s">
        <v>623</v>
      </c>
      <c r="L278" s="103" t="s">
        <v>623</v>
      </c>
      <c r="M278" s="103" t="s">
        <v>621</v>
      </c>
      <c r="N278" s="103" t="s">
        <v>621</v>
      </c>
      <c r="O278" s="103" t="s">
        <v>622</v>
      </c>
      <c r="P278" s="103" t="s">
        <v>623</v>
      </c>
      <c r="Q278" s="103" t="s">
        <v>623</v>
      </c>
      <c r="R278" s="103" t="s">
        <v>621</v>
      </c>
      <c r="S278" s="103" t="s">
        <v>621</v>
      </c>
      <c r="T278" s="103" t="s">
        <v>621</v>
      </c>
      <c r="U278" s="103" t="s">
        <v>621</v>
      </c>
      <c r="V278" s="103" t="s">
        <v>621</v>
      </c>
      <c r="W278" s="103" t="s">
        <v>621</v>
      </c>
      <c r="X278" s="103" t="s">
        <v>623</v>
      </c>
      <c r="Y278" s="103" t="s">
        <v>621</v>
      </c>
      <c r="Z278" s="103" t="s">
        <v>621</v>
      </c>
      <c r="AA278" s="103" t="s">
        <v>621</v>
      </c>
      <c r="AB278" s="103" t="s">
        <v>621</v>
      </c>
      <c r="AC278" s="103" t="s">
        <v>623</v>
      </c>
      <c r="AD278" s="103" t="s">
        <v>621</v>
      </c>
      <c r="AE278" s="103" t="s">
        <v>622</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621</v>
      </c>
      <c r="AZ278" s="103" t="s">
        <v>621</v>
      </c>
      <c r="BA278" s="103" t="s">
        <v>620</v>
      </c>
      <c r="BC278" s="103">
        <f t="shared" si="32"/>
        <v>39</v>
      </c>
      <c r="BD278" s="103">
        <f t="shared" si="32"/>
        <v>2</v>
      </c>
      <c r="BE278" s="103">
        <f t="shared" si="32"/>
        <v>1</v>
      </c>
      <c r="BF278" s="103">
        <f t="shared" si="32"/>
        <v>8</v>
      </c>
      <c r="BG278" s="103">
        <f t="shared" si="32"/>
        <v>0</v>
      </c>
      <c r="BH278" s="103">
        <f t="shared" si="30"/>
        <v>42</v>
      </c>
    </row>
    <row r="279" spans="1:60" x14ac:dyDescent="0.25">
      <c r="A279" s="100">
        <v>1018</v>
      </c>
      <c r="B279" s="67" t="s">
        <v>280</v>
      </c>
      <c r="C279" s="67" t="s">
        <v>264</v>
      </c>
      <c r="D279" s="103" t="s">
        <v>623</v>
      </c>
      <c r="E279" s="103" t="s">
        <v>621</v>
      </c>
      <c r="F279" s="103" t="s">
        <v>621</v>
      </c>
      <c r="G279" s="103" t="s">
        <v>621</v>
      </c>
      <c r="H279" s="103" t="s">
        <v>621</v>
      </c>
      <c r="I279" s="103" t="s">
        <v>621</v>
      </c>
      <c r="J279" s="103" t="s">
        <v>623</v>
      </c>
      <c r="K279" s="103" t="s">
        <v>622</v>
      </c>
      <c r="L279" s="103" t="s">
        <v>622</v>
      </c>
      <c r="M279" s="103" t="s">
        <v>621</v>
      </c>
      <c r="N279" s="103" t="s">
        <v>621</v>
      </c>
      <c r="O279" s="103" t="s">
        <v>622</v>
      </c>
      <c r="P279" s="103" t="s">
        <v>621</v>
      </c>
      <c r="Q279" s="103" t="s">
        <v>621</v>
      </c>
      <c r="R279" s="103" t="s">
        <v>621</v>
      </c>
      <c r="S279" s="103" t="s">
        <v>621</v>
      </c>
      <c r="T279" s="103" t="s">
        <v>621</v>
      </c>
      <c r="U279" s="103" t="s">
        <v>621</v>
      </c>
      <c r="V279" s="103" t="s">
        <v>621</v>
      </c>
      <c r="W279" s="103" t="s">
        <v>621</v>
      </c>
      <c r="X279" s="103" t="s">
        <v>621</v>
      </c>
      <c r="Y279" s="103" t="s">
        <v>621</v>
      </c>
      <c r="Z279" s="103" t="s">
        <v>621</v>
      </c>
      <c r="AA279" s="103" t="s">
        <v>621</v>
      </c>
      <c r="AB279" s="103" t="s">
        <v>622</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621</v>
      </c>
      <c r="AO279" s="103" t="s">
        <v>621</v>
      </c>
      <c r="AP279" s="103" t="s">
        <v>622</v>
      </c>
      <c r="AQ279" s="103" t="s">
        <v>621</v>
      </c>
      <c r="AR279" s="103" t="s">
        <v>621</v>
      </c>
      <c r="AS279" s="103" t="s">
        <v>622</v>
      </c>
      <c r="AT279" s="103" t="s">
        <v>621</v>
      </c>
      <c r="AU279" s="103" t="s">
        <v>621</v>
      </c>
      <c r="AV279" s="103" t="s">
        <v>621</v>
      </c>
      <c r="AW279" s="103" t="s">
        <v>621</v>
      </c>
      <c r="AX279" s="103" t="s">
        <v>621</v>
      </c>
      <c r="AY279" s="103" t="s">
        <v>623</v>
      </c>
      <c r="AZ279" s="103" t="s">
        <v>621</v>
      </c>
      <c r="BA279" s="103" t="s">
        <v>623</v>
      </c>
      <c r="BC279" s="103">
        <f t="shared" si="32"/>
        <v>39</v>
      </c>
      <c r="BD279" s="103">
        <f t="shared" si="32"/>
        <v>7</v>
      </c>
      <c r="BE279" s="103">
        <f t="shared" si="32"/>
        <v>0</v>
      </c>
      <c r="BF279" s="103">
        <f t="shared" si="32"/>
        <v>4</v>
      </c>
      <c r="BG279" s="103">
        <f t="shared" si="32"/>
        <v>0</v>
      </c>
      <c r="BH279" s="103">
        <f t="shared" si="30"/>
        <v>46</v>
      </c>
    </row>
    <row r="280" spans="1:60" x14ac:dyDescent="0.25">
      <c r="A280" s="100">
        <v>1019</v>
      </c>
      <c r="B280" s="67" t="s">
        <v>281</v>
      </c>
      <c r="C280" s="67" t="s">
        <v>264</v>
      </c>
      <c r="D280" s="103" t="s">
        <v>620</v>
      </c>
      <c r="E280" s="103" t="s">
        <v>621</v>
      </c>
      <c r="F280" s="103" t="s">
        <v>621</v>
      </c>
      <c r="G280" s="103" t="s">
        <v>621</v>
      </c>
      <c r="H280" s="103" t="s">
        <v>621</v>
      </c>
      <c r="I280" s="103" t="s">
        <v>621</v>
      </c>
      <c r="J280" s="103" t="s">
        <v>620</v>
      </c>
      <c r="K280" s="103" t="s">
        <v>622</v>
      </c>
      <c r="L280" s="103" t="s">
        <v>623</v>
      </c>
      <c r="M280" s="103" t="s">
        <v>621</v>
      </c>
      <c r="N280" s="103" t="s">
        <v>621</v>
      </c>
      <c r="O280" s="103" t="s">
        <v>620</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621</v>
      </c>
      <c r="AC280" s="103" t="s">
        <v>621</v>
      </c>
      <c r="AD280" s="103" t="s">
        <v>621</v>
      </c>
      <c r="AE280" s="103" t="s">
        <v>621</v>
      </c>
      <c r="AF280" s="103" t="s">
        <v>621</v>
      </c>
      <c r="AG280" s="103" t="s">
        <v>620</v>
      </c>
      <c r="AH280" s="103" t="s">
        <v>621</v>
      </c>
      <c r="AI280" s="103" t="s">
        <v>621</v>
      </c>
      <c r="AJ280" s="103" t="s">
        <v>621</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621</v>
      </c>
      <c r="BC280" s="103">
        <f t="shared" si="32"/>
        <v>44</v>
      </c>
      <c r="BD280" s="103">
        <f t="shared" si="32"/>
        <v>1</v>
      </c>
      <c r="BE280" s="103">
        <f t="shared" si="32"/>
        <v>4</v>
      </c>
      <c r="BF280" s="103">
        <f t="shared" si="32"/>
        <v>1</v>
      </c>
      <c r="BG280" s="103">
        <f t="shared" si="32"/>
        <v>0</v>
      </c>
      <c r="BH280" s="103">
        <f t="shared" si="30"/>
        <v>49</v>
      </c>
    </row>
    <row r="281" spans="1:60" x14ac:dyDescent="0.25">
      <c r="A281" s="100">
        <v>1020</v>
      </c>
      <c r="B281" s="67" t="s">
        <v>282</v>
      </c>
      <c r="C281" s="67" t="s">
        <v>264</v>
      </c>
      <c r="D281" s="103" t="s">
        <v>621</v>
      </c>
      <c r="E281" s="103" t="s">
        <v>621</v>
      </c>
      <c r="F281" s="103" t="s">
        <v>621</v>
      </c>
      <c r="G281" s="103" t="s">
        <v>621</v>
      </c>
      <c r="H281" s="103" t="s">
        <v>621</v>
      </c>
      <c r="I281" s="103" t="s">
        <v>621</v>
      </c>
      <c r="J281" s="103" t="s">
        <v>623</v>
      </c>
      <c r="K281" s="103" t="s">
        <v>622</v>
      </c>
      <c r="L281" s="103" t="s">
        <v>623</v>
      </c>
      <c r="M281" s="103" t="s">
        <v>620</v>
      </c>
      <c r="N281" s="103" t="s">
        <v>621</v>
      </c>
      <c r="O281" s="103" t="s">
        <v>622</v>
      </c>
      <c r="P281" s="103" t="s">
        <v>622</v>
      </c>
      <c r="Q281" s="103" t="s">
        <v>621</v>
      </c>
      <c r="R281" s="103" t="s">
        <v>621</v>
      </c>
      <c r="S281" s="103" t="s">
        <v>621</v>
      </c>
      <c r="T281" s="103" t="s">
        <v>621</v>
      </c>
      <c r="U281" s="103" t="s">
        <v>621</v>
      </c>
      <c r="V281" s="103" t="s">
        <v>621</v>
      </c>
      <c r="W281" s="103" t="s">
        <v>621</v>
      </c>
      <c r="X281" s="103" t="s">
        <v>621</v>
      </c>
      <c r="Y281" s="103" t="s">
        <v>621</v>
      </c>
      <c r="Z281" s="103" t="s">
        <v>621</v>
      </c>
      <c r="AA281" s="103" t="s">
        <v>621</v>
      </c>
      <c r="AB281" s="103" t="s">
        <v>622</v>
      </c>
      <c r="AC281" s="103" t="s">
        <v>621</v>
      </c>
      <c r="AD281" s="103" t="s">
        <v>621</v>
      </c>
      <c r="AE281" s="103" t="s">
        <v>622</v>
      </c>
      <c r="AF281" s="103" t="s">
        <v>621</v>
      </c>
      <c r="AG281" s="103" t="s">
        <v>622</v>
      </c>
      <c r="AH281" s="103" t="s">
        <v>621</v>
      </c>
      <c r="AI281" s="103" t="s">
        <v>621</v>
      </c>
      <c r="AJ281" s="103" t="s">
        <v>621</v>
      </c>
      <c r="AK281" s="103" t="s">
        <v>621</v>
      </c>
      <c r="AL281" s="103" t="s">
        <v>621</v>
      </c>
      <c r="AM281" s="103" t="s">
        <v>621</v>
      </c>
      <c r="AN281" s="103" t="s">
        <v>621</v>
      </c>
      <c r="AO281" s="103" t="s">
        <v>621</v>
      </c>
      <c r="AP281" s="103" t="s">
        <v>621</v>
      </c>
      <c r="AQ281" s="103" t="s">
        <v>623</v>
      </c>
      <c r="AR281" s="103" t="s">
        <v>621</v>
      </c>
      <c r="AS281" s="103" t="s">
        <v>622</v>
      </c>
      <c r="AT281" s="103" t="s">
        <v>621</v>
      </c>
      <c r="AU281" s="103" t="s">
        <v>621</v>
      </c>
      <c r="AV281" s="103" t="s">
        <v>621</v>
      </c>
      <c r="AW281" s="103" t="s">
        <v>623</v>
      </c>
      <c r="AX281" s="103" t="s">
        <v>621</v>
      </c>
      <c r="AY281" s="103" t="s">
        <v>621</v>
      </c>
      <c r="AZ281" s="103" t="s">
        <v>621</v>
      </c>
      <c r="BA281" s="103" t="s">
        <v>621</v>
      </c>
      <c r="BC281" s="103">
        <f t="shared" si="32"/>
        <v>38</v>
      </c>
      <c r="BD281" s="103">
        <f t="shared" si="32"/>
        <v>7</v>
      </c>
      <c r="BE281" s="103">
        <f t="shared" si="32"/>
        <v>1</v>
      </c>
      <c r="BF281" s="103">
        <f t="shared" si="32"/>
        <v>4</v>
      </c>
      <c r="BG281" s="103">
        <f t="shared" si="32"/>
        <v>0</v>
      </c>
      <c r="BH281" s="103">
        <f t="shared" si="30"/>
        <v>46</v>
      </c>
    </row>
    <row r="282" spans="1:60" x14ac:dyDescent="0.25">
      <c r="A282" s="100">
        <v>1021</v>
      </c>
      <c r="B282" s="67" t="s">
        <v>283</v>
      </c>
      <c r="C282" s="67" t="s">
        <v>264</v>
      </c>
      <c r="D282" s="103" t="s">
        <v>623</v>
      </c>
      <c r="E282" s="103" t="s">
        <v>621</v>
      </c>
      <c r="F282" s="103" t="s">
        <v>620</v>
      </c>
      <c r="G282" s="103" t="s">
        <v>621</v>
      </c>
      <c r="H282" s="103" t="s">
        <v>621</v>
      </c>
      <c r="I282" s="103" t="s">
        <v>621</v>
      </c>
      <c r="J282" s="103" t="s">
        <v>623</v>
      </c>
      <c r="K282" s="103" t="s">
        <v>621</v>
      </c>
      <c r="L282" s="103" t="s">
        <v>620</v>
      </c>
      <c r="M282" s="103" t="s">
        <v>621</v>
      </c>
      <c r="N282" s="103" t="s">
        <v>623</v>
      </c>
      <c r="O282" s="103" t="s">
        <v>622</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621</v>
      </c>
      <c r="AB282" s="103" t="s">
        <v>621</v>
      </c>
      <c r="AC282" s="103" t="s">
        <v>622</v>
      </c>
      <c r="AD282" s="103" t="s">
        <v>621</v>
      </c>
      <c r="AE282" s="103" t="s">
        <v>622</v>
      </c>
      <c r="AF282" s="103" t="s">
        <v>621</v>
      </c>
      <c r="AG282" s="103" t="s">
        <v>621</v>
      </c>
      <c r="AH282" s="103" t="s">
        <v>621</v>
      </c>
      <c r="AI282" s="103" t="s">
        <v>623</v>
      </c>
      <c r="AJ282" s="103" t="s">
        <v>621</v>
      </c>
      <c r="AK282" s="103" t="s">
        <v>621</v>
      </c>
      <c r="AL282" s="103" t="s">
        <v>621</v>
      </c>
      <c r="AM282" s="103" t="s">
        <v>621</v>
      </c>
      <c r="AN282" s="103" t="s">
        <v>621</v>
      </c>
      <c r="AO282" s="103" t="s">
        <v>621</v>
      </c>
      <c r="AP282" s="103" t="s">
        <v>621</v>
      </c>
      <c r="AQ282" s="103" t="s">
        <v>621</v>
      </c>
      <c r="AR282" s="103" t="s">
        <v>621</v>
      </c>
      <c r="AS282" s="103" t="s">
        <v>621</v>
      </c>
      <c r="AT282" s="103" t="s">
        <v>621</v>
      </c>
      <c r="AU282" s="103" t="s">
        <v>623</v>
      </c>
      <c r="AV282" s="103" t="s">
        <v>621</v>
      </c>
      <c r="AW282" s="103" t="s">
        <v>621</v>
      </c>
      <c r="AX282" s="103" t="s">
        <v>621</v>
      </c>
      <c r="AY282" s="103" t="s">
        <v>621</v>
      </c>
      <c r="AZ282" s="103" t="s">
        <v>621</v>
      </c>
      <c r="BA282" s="103" t="s">
        <v>623</v>
      </c>
      <c r="BC282" s="103">
        <f t="shared" si="32"/>
        <v>38</v>
      </c>
      <c r="BD282" s="103">
        <f t="shared" si="32"/>
        <v>3</v>
      </c>
      <c r="BE282" s="103">
        <f t="shared" si="32"/>
        <v>2</v>
      </c>
      <c r="BF282" s="103">
        <f t="shared" si="32"/>
        <v>7</v>
      </c>
      <c r="BG282" s="103">
        <f t="shared" si="32"/>
        <v>0</v>
      </c>
      <c r="BH282" s="103">
        <f t="shared" si="30"/>
        <v>43</v>
      </c>
    </row>
    <row r="283" spans="1:60" x14ac:dyDescent="0.25">
      <c r="A283" s="100">
        <v>1022</v>
      </c>
      <c r="B283" s="67" t="s">
        <v>284</v>
      </c>
      <c r="C283" s="67" t="s">
        <v>264</v>
      </c>
      <c r="D283" s="103" t="s">
        <v>620</v>
      </c>
      <c r="E283" s="103" t="s">
        <v>621</v>
      </c>
      <c r="F283" s="103" t="s">
        <v>621</v>
      </c>
      <c r="G283" s="103" t="s">
        <v>621</v>
      </c>
      <c r="H283" s="103" t="s">
        <v>621</v>
      </c>
      <c r="I283" s="103" t="s">
        <v>621</v>
      </c>
      <c r="J283" s="103" t="s">
        <v>623</v>
      </c>
      <c r="K283" s="103" t="s">
        <v>621</v>
      </c>
      <c r="L283" s="103" t="s">
        <v>621</v>
      </c>
      <c r="M283" s="103" t="s">
        <v>621</v>
      </c>
      <c r="N283" s="103" t="s">
        <v>623</v>
      </c>
      <c r="O283" s="103" t="s">
        <v>621</v>
      </c>
      <c r="P283" s="103" t="s">
        <v>621</v>
      </c>
      <c r="Q283" s="103" t="s">
        <v>621</v>
      </c>
      <c r="R283" s="103" t="s">
        <v>621</v>
      </c>
      <c r="S283" s="103" t="s">
        <v>621</v>
      </c>
      <c r="T283" s="103" t="s">
        <v>621</v>
      </c>
      <c r="U283" s="103" t="s">
        <v>621</v>
      </c>
      <c r="V283" s="103" t="s">
        <v>621</v>
      </c>
      <c r="W283" s="103" t="s">
        <v>621</v>
      </c>
      <c r="X283" s="103" t="s">
        <v>621</v>
      </c>
      <c r="Y283" s="103" t="s">
        <v>621</v>
      </c>
      <c r="Z283" s="103" t="s">
        <v>623</v>
      </c>
      <c r="AA283" s="103" t="s">
        <v>621</v>
      </c>
      <c r="AB283" s="103" t="s">
        <v>621</v>
      </c>
      <c r="AC283" s="103" t="s">
        <v>621</v>
      </c>
      <c r="AD283" s="103" t="s">
        <v>621</v>
      </c>
      <c r="AE283" s="103" t="s">
        <v>621</v>
      </c>
      <c r="AF283" s="103" t="s">
        <v>621</v>
      </c>
      <c r="AG283" s="103" t="s">
        <v>621</v>
      </c>
      <c r="AH283" s="103" t="s">
        <v>621</v>
      </c>
      <c r="AI283" s="103" t="s">
        <v>623</v>
      </c>
      <c r="AJ283" s="103" t="s">
        <v>621</v>
      </c>
      <c r="AK283" s="103" t="s">
        <v>621</v>
      </c>
      <c r="AL283" s="103" t="s">
        <v>621</v>
      </c>
      <c r="AM283" s="103" t="s">
        <v>621</v>
      </c>
      <c r="AN283" s="103" t="s">
        <v>621</v>
      </c>
      <c r="AO283" s="103" t="s">
        <v>621</v>
      </c>
      <c r="AP283" s="103" t="s">
        <v>621</v>
      </c>
      <c r="AQ283" s="103" t="s">
        <v>621</v>
      </c>
      <c r="AR283" s="103" t="s">
        <v>621</v>
      </c>
      <c r="AS283" s="103" t="s">
        <v>621</v>
      </c>
      <c r="AT283" s="103" t="s">
        <v>621</v>
      </c>
      <c r="AU283" s="103" t="s">
        <v>620</v>
      </c>
      <c r="AV283" s="103" t="s">
        <v>621</v>
      </c>
      <c r="AW283" s="103" t="s">
        <v>621</v>
      </c>
      <c r="AX283" s="103" t="s">
        <v>621</v>
      </c>
      <c r="AY283" s="103" t="s">
        <v>621</v>
      </c>
      <c r="AZ283" s="103" t="s">
        <v>621</v>
      </c>
      <c r="BA283" s="103" t="s">
        <v>621</v>
      </c>
      <c r="BC283" s="103">
        <f t="shared" si="32"/>
        <v>44</v>
      </c>
      <c r="BD283" s="103">
        <f t="shared" si="32"/>
        <v>0</v>
      </c>
      <c r="BE283" s="103">
        <f t="shared" si="32"/>
        <v>2</v>
      </c>
      <c r="BF283" s="103">
        <f t="shared" si="32"/>
        <v>4</v>
      </c>
      <c r="BG283" s="103">
        <f t="shared" si="32"/>
        <v>0</v>
      </c>
      <c r="BH283" s="103">
        <f t="shared" si="30"/>
        <v>46</v>
      </c>
    </row>
    <row r="284" spans="1:60" x14ac:dyDescent="0.25">
      <c r="A284" s="100">
        <v>1023</v>
      </c>
      <c r="B284" s="67" t="s">
        <v>285</v>
      </c>
      <c r="C284" s="67" t="s">
        <v>264</v>
      </c>
      <c r="D284" s="103" t="s">
        <v>623</v>
      </c>
      <c r="E284" s="103" t="s">
        <v>620</v>
      </c>
      <c r="F284" s="103" t="s">
        <v>620</v>
      </c>
      <c r="G284" s="103" t="s">
        <v>621</v>
      </c>
      <c r="H284" s="103" t="s">
        <v>621</v>
      </c>
      <c r="I284" s="103" t="s">
        <v>621</v>
      </c>
      <c r="J284" s="103" t="s">
        <v>623</v>
      </c>
      <c r="K284" s="103" t="s">
        <v>622</v>
      </c>
      <c r="L284" s="103" t="s">
        <v>623</v>
      </c>
      <c r="M284" s="103" t="s">
        <v>623</v>
      </c>
      <c r="N284" s="103" t="s">
        <v>623</v>
      </c>
      <c r="O284" s="103" t="s">
        <v>622</v>
      </c>
      <c r="P284" s="103" t="s">
        <v>621</v>
      </c>
      <c r="Q284" s="103" t="s">
        <v>621</v>
      </c>
      <c r="R284" s="103" t="s">
        <v>621</v>
      </c>
      <c r="S284" s="103" t="s">
        <v>621</v>
      </c>
      <c r="T284" s="103" t="s">
        <v>623</v>
      </c>
      <c r="U284" s="103" t="s">
        <v>621</v>
      </c>
      <c r="V284" s="103" t="s">
        <v>621</v>
      </c>
      <c r="W284" s="103" t="s">
        <v>621</v>
      </c>
      <c r="X284" s="103" t="s">
        <v>623</v>
      </c>
      <c r="Y284" s="103" t="s">
        <v>621</v>
      </c>
      <c r="Z284" s="103" t="s">
        <v>621</v>
      </c>
      <c r="AA284" s="103" t="s">
        <v>621</v>
      </c>
      <c r="AB284" s="103" t="s">
        <v>622</v>
      </c>
      <c r="AC284" s="103" t="s">
        <v>622</v>
      </c>
      <c r="AD284" s="103" t="s">
        <v>622</v>
      </c>
      <c r="AE284" s="103" t="s">
        <v>622</v>
      </c>
      <c r="AF284" s="103" t="s">
        <v>621</v>
      </c>
      <c r="AG284" s="103" t="s">
        <v>622</v>
      </c>
      <c r="AH284" s="103" t="s">
        <v>621</v>
      </c>
      <c r="AI284" s="103" t="s">
        <v>622</v>
      </c>
      <c r="AJ284" s="103" t="s">
        <v>621</v>
      </c>
      <c r="AK284" s="103" t="s">
        <v>622</v>
      </c>
      <c r="AL284" s="103" t="s">
        <v>621</v>
      </c>
      <c r="AM284" s="103" t="s">
        <v>622</v>
      </c>
      <c r="AN284" s="103" t="s">
        <v>622</v>
      </c>
      <c r="AO284" s="103" t="s">
        <v>621</v>
      </c>
      <c r="AP284" s="103" t="s">
        <v>623</v>
      </c>
      <c r="AQ284" s="103" t="s">
        <v>621</v>
      </c>
      <c r="AR284" s="103" t="s">
        <v>621</v>
      </c>
      <c r="AS284" s="103" t="s">
        <v>621</v>
      </c>
      <c r="AT284" s="103" t="s">
        <v>621</v>
      </c>
      <c r="AU284" s="103" t="s">
        <v>621</v>
      </c>
      <c r="AV284" s="103" t="s">
        <v>623</v>
      </c>
      <c r="AW284" s="103" t="s">
        <v>621</v>
      </c>
      <c r="AX284" s="103" t="s">
        <v>621</v>
      </c>
      <c r="AY284" s="103" t="s">
        <v>623</v>
      </c>
      <c r="AZ284" s="103" t="s">
        <v>622</v>
      </c>
      <c r="BA284" s="103" t="s">
        <v>623</v>
      </c>
      <c r="BC284" s="103">
        <f t="shared" ref="BC284:BG293" si="33">COUNTIF($D284:$BA284,BC$3)</f>
        <v>25</v>
      </c>
      <c r="BD284" s="103">
        <f t="shared" si="33"/>
        <v>12</v>
      </c>
      <c r="BE284" s="103">
        <f t="shared" si="33"/>
        <v>2</v>
      </c>
      <c r="BF284" s="103">
        <f t="shared" si="33"/>
        <v>11</v>
      </c>
      <c r="BG284" s="103">
        <f t="shared" si="33"/>
        <v>0</v>
      </c>
      <c r="BH284" s="103">
        <f t="shared" si="30"/>
        <v>39</v>
      </c>
    </row>
    <row r="285" spans="1:60" x14ac:dyDescent="0.25">
      <c r="A285" s="100">
        <v>1024</v>
      </c>
      <c r="B285" s="67" t="s">
        <v>286</v>
      </c>
      <c r="C285" s="67" t="s">
        <v>264</v>
      </c>
      <c r="D285" s="103" t="s">
        <v>620</v>
      </c>
      <c r="E285" s="103" t="s">
        <v>621</v>
      </c>
      <c r="F285" s="103" t="s">
        <v>621</v>
      </c>
      <c r="G285" s="103" t="s">
        <v>621</v>
      </c>
      <c r="H285" s="103" t="s">
        <v>621</v>
      </c>
      <c r="I285" s="103" t="s">
        <v>621</v>
      </c>
      <c r="J285" s="103" t="s">
        <v>623</v>
      </c>
      <c r="K285" s="103" t="s">
        <v>621</v>
      </c>
      <c r="L285" s="103" t="s">
        <v>621</v>
      </c>
      <c r="M285" s="103" t="s">
        <v>621</v>
      </c>
      <c r="N285" s="103" t="s">
        <v>623</v>
      </c>
      <c r="O285" s="103" t="s">
        <v>622</v>
      </c>
      <c r="P285" s="103" t="s">
        <v>621</v>
      </c>
      <c r="Q285" s="103" t="s">
        <v>621</v>
      </c>
      <c r="R285" s="103" t="s">
        <v>621</v>
      </c>
      <c r="S285" s="103" t="s">
        <v>621</v>
      </c>
      <c r="T285" s="103" t="s">
        <v>621</v>
      </c>
      <c r="U285" s="103" t="s">
        <v>621</v>
      </c>
      <c r="V285" s="103" t="s">
        <v>621</v>
      </c>
      <c r="W285" s="103" t="s">
        <v>621</v>
      </c>
      <c r="X285" s="103" t="s">
        <v>621</v>
      </c>
      <c r="Y285" s="103" t="s">
        <v>621</v>
      </c>
      <c r="Z285" s="103" t="s">
        <v>621</v>
      </c>
      <c r="AA285" s="103" t="s">
        <v>621</v>
      </c>
      <c r="AB285" s="103" t="s">
        <v>622</v>
      </c>
      <c r="AC285" s="103" t="s">
        <v>622</v>
      </c>
      <c r="AD285" s="103" t="s">
        <v>621</v>
      </c>
      <c r="AE285" s="103" t="s">
        <v>622</v>
      </c>
      <c r="AF285" s="103" t="s">
        <v>621</v>
      </c>
      <c r="AG285" s="103" t="s">
        <v>621</v>
      </c>
      <c r="AH285" s="103" t="s">
        <v>621</v>
      </c>
      <c r="AI285" s="103" t="s">
        <v>621</v>
      </c>
      <c r="AJ285" s="103" t="s">
        <v>621</v>
      </c>
      <c r="AK285" s="103" t="s">
        <v>621</v>
      </c>
      <c r="AL285" s="103" t="s">
        <v>621</v>
      </c>
      <c r="AM285" s="103" t="s">
        <v>621</v>
      </c>
      <c r="AN285" s="103" t="s">
        <v>621</v>
      </c>
      <c r="AO285" s="103" t="s">
        <v>621</v>
      </c>
      <c r="AP285" s="103" t="s">
        <v>621</v>
      </c>
      <c r="AQ285" s="103" t="s">
        <v>621</v>
      </c>
      <c r="AR285" s="103" t="s">
        <v>621</v>
      </c>
      <c r="AS285" s="103" t="s">
        <v>623</v>
      </c>
      <c r="AT285" s="103" t="s">
        <v>621</v>
      </c>
      <c r="AU285" s="103" t="s">
        <v>621</v>
      </c>
      <c r="AV285" s="103" t="s">
        <v>621</v>
      </c>
      <c r="AW285" s="103" t="s">
        <v>621</v>
      </c>
      <c r="AX285" s="103" t="s">
        <v>622</v>
      </c>
      <c r="AY285" s="103" t="s">
        <v>621</v>
      </c>
      <c r="AZ285" s="103" t="s">
        <v>621</v>
      </c>
      <c r="BA285" s="103" t="s">
        <v>621</v>
      </c>
      <c r="BC285" s="103">
        <f t="shared" si="33"/>
        <v>41</v>
      </c>
      <c r="BD285" s="103">
        <f t="shared" si="33"/>
        <v>5</v>
      </c>
      <c r="BE285" s="103">
        <f t="shared" si="33"/>
        <v>1</v>
      </c>
      <c r="BF285" s="103">
        <f t="shared" si="33"/>
        <v>3</v>
      </c>
      <c r="BG285" s="103">
        <f t="shared" si="33"/>
        <v>0</v>
      </c>
      <c r="BH285" s="103">
        <f t="shared" si="30"/>
        <v>47</v>
      </c>
    </row>
    <row r="286" spans="1:60" x14ac:dyDescent="0.25">
      <c r="A286" s="100">
        <v>1025</v>
      </c>
      <c r="B286" s="67" t="s">
        <v>287</v>
      </c>
      <c r="C286" s="67" t="s">
        <v>264</v>
      </c>
      <c r="D286" s="103" t="s">
        <v>623</v>
      </c>
      <c r="E286" s="103" t="s">
        <v>621</v>
      </c>
      <c r="F286" s="103" t="s">
        <v>621</v>
      </c>
      <c r="G286" s="103" t="s">
        <v>621</v>
      </c>
      <c r="H286" s="103" t="s">
        <v>621</v>
      </c>
      <c r="I286" s="103" t="s">
        <v>621</v>
      </c>
      <c r="J286" s="103" t="s">
        <v>623</v>
      </c>
      <c r="K286" s="103" t="s">
        <v>622</v>
      </c>
      <c r="L286" s="103" t="s">
        <v>621</v>
      </c>
      <c r="M286" s="103" t="s">
        <v>621</v>
      </c>
      <c r="N286" s="103" t="s">
        <v>621</v>
      </c>
      <c r="O286" s="103" t="s">
        <v>622</v>
      </c>
      <c r="P286" s="103" t="s">
        <v>621</v>
      </c>
      <c r="Q286" s="103" t="s">
        <v>621</v>
      </c>
      <c r="R286" s="103" t="s">
        <v>621</v>
      </c>
      <c r="S286" s="103" t="s">
        <v>621</v>
      </c>
      <c r="T286" s="103" t="s">
        <v>623</v>
      </c>
      <c r="U286" s="103" t="s">
        <v>621</v>
      </c>
      <c r="V286" s="103" t="s">
        <v>621</v>
      </c>
      <c r="W286" s="103" t="s">
        <v>621</v>
      </c>
      <c r="X286" s="103" t="s">
        <v>620</v>
      </c>
      <c r="Y286" s="103" t="s">
        <v>621</v>
      </c>
      <c r="Z286" s="103" t="s">
        <v>621</v>
      </c>
      <c r="AA286" s="103" t="s">
        <v>621</v>
      </c>
      <c r="AB286" s="103" t="s">
        <v>622</v>
      </c>
      <c r="AC286" s="103" t="s">
        <v>622</v>
      </c>
      <c r="AD286" s="103" t="s">
        <v>621</v>
      </c>
      <c r="AE286" s="103" t="s">
        <v>622</v>
      </c>
      <c r="AF286" s="103" t="s">
        <v>621</v>
      </c>
      <c r="AG286" s="103" t="s">
        <v>622</v>
      </c>
      <c r="AH286" s="103" t="s">
        <v>621</v>
      </c>
      <c r="AI286" s="103" t="s">
        <v>621</v>
      </c>
      <c r="AJ286" s="103" t="s">
        <v>621</v>
      </c>
      <c r="AK286" s="103" t="s">
        <v>621</v>
      </c>
      <c r="AL286" s="103" t="s">
        <v>621</v>
      </c>
      <c r="AM286" s="103" t="s">
        <v>621</v>
      </c>
      <c r="AN286" s="103" t="s">
        <v>621</v>
      </c>
      <c r="AO286" s="103" t="s">
        <v>621</v>
      </c>
      <c r="AP286" s="103" t="s">
        <v>621</v>
      </c>
      <c r="AQ286" s="103" t="s">
        <v>621</v>
      </c>
      <c r="AR286" s="103" t="s">
        <v>621</v>
      </c>
      <c r="AS286" s="103" t="s">
        <v>622</v>
      </c>
      <c r="AT286" s="103" t="s">
        <v>621</v>
      </c>
      <c r="AU286" s="103" t="s">
        <v>621</v>
      </c>
      <c r="AV286" s="103" t="s">
        <v>621</v>
      </c>
      <c r="AW286" s="103" t="s">
        <v>621</v>
      </c>
      <c r="AX286" s="103" t="s">
        <v>621</v>
      </c>
      <c r="AY286" s="103" t="s">
        <v>623</v>
      </c>
      <c r="AZ286" s="103" t="s">
        <v>621</v>
      </c>
      <c r="BA286" s="103" t="s">
        <v>621</v>
      </c>
      <c r="BC286" s="103">
        <f t="shared" si="33"/>
        <v>38</v>
      </c>
      <c r="BD286" s="103">
        <f t="shared" si="33"/>
        <v>7</v>
      </c>
      <c r="BE286" s="103">
        <f t="shared" si="33"/>
        <v>1</v>
      </c>
      <c r="BF286" s="103">
        <f t="shared" si="33"/>
        <v>4</v>
      </c>
      <c r="BG286" s="103">
        <f t="shared" si="33"/>
        <v>0</v>
      </c>
      <c r="BH286" s="103">
        <f t="shared" si="30"/>
        <v>46</v>
      </c>
    </row>
    <row r="287" spans="1:60" x14ac:dyDescent="0.25">
      <c r="A287" s="100">
        <v>1026</v>
      </c>
      <c r="B287" s="67" t="s">
        <v>288</v>
      </c>
      <c r="C287" s="67" t="s">
        <v>264</v>
      </c>
      <c r="D287" s="103" t="s">
        <v>620</v>
      </c>
      <c r="E287" s="103" t="s">
        <v>621</v>
      </c>
      <c r="F287" s="103" t="s">
        <v>621</v>
      </c>
      <c r="G287" s="103" t="s">
        <v>621</v>
      </c>
      <c r="H287" s="103" t="s">
        <v>623</v>
      </c>
      <c r="I287" s="103" t="s">
        <v>623</v>
      </c>
      <c r="J287" s="103" t="s">
        <v>621</v>
      </c>
      <c r="K287" s="103" t="s">
        <v>622</v>
      </c>
      <c r="L287" s="103" t="s">
        <v>623</v>
      </c>
      <c r="M287" s="103" t="s">
        <v>621</v>
      </c>
      <c r="N287" s="103" t="s">
        <v>621</v>
      </c>
      <c r="O287" s="103" t="s">
        <v>621</v>
      </c>
      <c r="P287" s="103" t="s">
        <v>621</v>
      </c>
      <c r="Q287" s="103" t="s">
        <v>621</v>
      </c>
      <c r="R287" s="103" t="s">
        <v>621</v>
      </c>
      <c r="S287" s="103" t="s">
        <v>621</v>
      </c>
      <c r="T287" s="103" t="s">
        <v>621</v>
      </c>
      <c r="U287" s="103" t="s">
        <v>621</v>
      </c>
      <c r="V287" s="103" t="s">
        <v>621</v>
      </c>
      <c r="W287" s="103" t="s">
        <v>621</v>
      </c>
      <c r="X287" s="103" t="s">
        <v>621</v>
      </c>
      <c r="Y287" s="103" t="s">
        <v>621</v>
      </c>
      <c r="Z287" s="103" t="s">
        <v>621</v>
      </c>
      <c r="AA287" s="103" t="s">
        <v>621</v>
      </c>
      <c r="AB287" s="103" t="s">
        <v>622</v>
      </c>
      <c r="AC287" s="103" t="s">
        <v>621</v>
      </c>
      <c r="AD287" s="103" t="s">
        <v>621</v>
      </c>
      <c r="AE287" s="103" t="s">
        <v>623</v>
      </c>
      <c r="AF287" s="103" t="s">
        <v>621</v>
      </c>
      <c r="AG287" s="103" t="s">
        <v>621</v>
      </c>
      <c r="AH287" s="103" t="s">
        <v>621</v>
      </c>
      <c r="AI287" s="103" t="s">
        <v>621</v>
      </c>
      <c r="AJ287" s="103" t="s">
        <v>620</v>
      </c>
      <c r="AK287" s="103" t="s">
        <v>621</v>
      </c>
      <c r="AL287" s="103" t="s">
        <v>621</v>
      </c>
      <c r="AM287" s="103" t="s">
        <v>621</v>
      </c>
      <c r="AN287" s="103" t="s">
        <v>621</v>
      </c>
      <c r="AO287" s="103" t="s">
        <v>621</v>
      </c>
      <c r="AP287" s="103" t="s">
        <v>623</v>
      </c>
      <c r="AQ287" s="103" t="s">
        <v>621</v>
      </c>
      <c r="AR287" s="103" t="s">
        <v>621</v>
      </c>
      <c r="AS287" s="103" t="s">
        <v>621</v>
      </c>
      <c r="AT287" s="103" t="s">
        <v>621</v>
      </c>
      <c r="AU287" s="103" t="s">
        <v>621</v>
      </c>
      <c r="AV287" s="103" t="s">
        <v>621</v>
      </c>
      <c r="AW287" s="103" t="s">
        <v>621</v>
      </c>
      <c r="AX287" s="103" t="s">
        <v>621</v>
      </c>
      <c r="AY287" s="103" t="s">
        <v>621</v>
      </c>
      <c r="AZ287" s="103" t="s">
        <v>621</v>
      </c>
      <c r="BA287" s="103" t="s">
        <v>623</v>
      </c>
      <c r="BC287" s="103">
        <f t="shared" si="33"/>
        <v>40</v>
      </c>
      <c r="BD287" s="103">
        <f t="shared" si="33"/>
        <v>2</v>
      </c>
      <c r="BE287" s="103">
        <f t="shared" si="33"/>
        <v>2</v>
      </c>
      <c r="BF287" s="103">
        <f t="shared" si="33"/>
        <v>6</v>
      </c>
      <c r="BG287" s="103">
        <f t="shared" si="33"/>
        <v>0</v>
      </c>
      <c r="BH287" s="103">
        <f t="shared" si="30"/>
        <v>44</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621</v>
      </c>
      <c r="L288" s="103" t="s">
        <v>621</v>
      </c>
      <c r="M288" s="103" t="s">
        <v>621</v>
      </c>
      <c r="N288" s="103" t="s">
        <v>621</v>
      </c>
      <c r="O288" s="103" t="s">
        <v>621</v>
      </c>
      <c r="P288" s="103" t="s">
        <v>621</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622</v>
      </c>
      <c r="AC288" s="103" t="s">
        <v>620</v>
      </c>
      <c r="AD288" s="103" t="s">
        <v>621</v>
      </c>
      <c r="AE288" s="103" t="s">
        <v>621</v>
      </c>
      <c r="AF288" s="103" t="s">
        <v>621</v>
      </c>
      <c r="AG288" s="103" t="s">
        <v>621</v>
      </c>
      <c r="AH288" s="103" t="s">
        <v>621</v>
      </c>
      <c r="AI288" s="103" t="s">
        <v>621</v>
      </c>
      <c r="AJ288" s="103" t="s">
        <v>621</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621</v>
      </c>
      <c r="AW288" s="103" t="s">
        <v>621</v>
      </c>
      <c r="AX288" s="103" t="s">
        <v>621</v>
      </c>
      <c r="AY288" s="103" t="s">
        <v>621</v>
      </c>
      <c r="AZ288" s="103" t="s">
        <v>621</v>
      </c>
      <c r="BA288" s="103" t="s">
        <v>621</v>
      </c>
      <c r="BC288" s="103">
        <f t="shared" si="33"/>
        <v>48</v>
      </c>
      <c r="BD288" s="103">
        <f t="shared" si="33"/>
        <v>1</v>
      </c>
      <c r="BE288" s="103">
        <f t="shared" si="33"/>
        <v>1</v>
      </c>
      <c r="BF288" s="103">
        <f t="shared" si="33"/>
        <v>0</v>
      </c>
      <c r="BG288" s="103">
        <f t="shared" si="33"/>
        <v>0</v>
      </c>
      <c r="BH288" s="103">
        <f t="shared" si="30"/>
        <v>50</v>
      </c>
    </row>
    <row r="289" spans="1:60" x14ac:dyDescent="0.25">
      <c r="A289" s="100">
        <v>1102</v>
      </c>
      <c r="B289" s="67" t="s">
        <v>291</v>
      </c>
      <c r="C289" s="67" t="s">
        <v>290</v>
      </c>
      <c r="D289" s="103" t="s">
        <v>623</v>
      </c>
      <c r="E289" s="103" t="s">
        <v>621</v>
      </c>
      <c r="F289" s="103" t="s">
        <v>621</v>
      </c>
      <c r="G289" s="103" t="s">
        <v>621</v>
      </c>
      <c r="H289" s="103" t="s">
        <v>621</v>
      </c>
      <c r="I289" s="103" t="s">
        <v>621</v>
      </c>
      <c r="J289" s="103" t="s">
        <v>623</v>
      </c>
      <c r="K289" s="103" t="s">
        <v>621</v>
      </c>
      <c r="L289" s="103" t="s">
        <v>620</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623</v>
      </c>
      <c r="AB289" s="103" t="s">
        <v>622</v>
      </c>
      <c r="AC289" s="103" t="s">
        <v>622</v>
      </c>
      <c r="AD289" s="103" t="s">
        <v>621</v>
      </c>
      <c r="AE289" s="103" t="s">
        <v>621</v>
      </c>
      <c r="AF289" s="103" t="s">
        <v>623</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621</v>
      </c>
      <c r="AS289" s="103" t="s">
        <v>621</v>
      </c>
      <c r="AT289" s="103" t="s">
        <v>623</v>
      </c>
      <c r="AU289" s="103" t="s">
        <v>621</v>
      </c>
      <c r="AV289" s="103" t="s">
        <v>621</v>
      </c>
      <c r="AW289" s="103" t="s">
        <v>621</v>
      </c>
      <c r="AX289" s="103" t="s">
        <v>621</v>
      </c>
      <c r="AY289" s="103" t="s">
        <v>623</v>
      </c>
      <c r="AZ289" s="103" t="s">
        <v>621</v>
      </c>
      <c r="BA289" s="103" t="s">
        <v>621</v>
      </c>
      <c r="BC289" s="103">
        <f t="shared" si="33"/>
        <v>41</v>
      </c>
      <c r="BD289" s="103">
        <f t="shared" si="33"/>
        <v>2</v>
      </c>
      <c r="BE289" s="103">
        <f t="shared" si="33"/>
        <v>1</v>
      </c>
      <c r="BF289" s="103">
        <f t="shared" si="33"/>
        <v>6</v>
      </c>
      <c r="BG289" s="103">
        <f t="shared" si="33"/>
        <v>0</v>
      </c>
      <c r="BH289" s="103">
        <f t="shared" si="30"/>
        <v>44</v>
      </c>
    </row>
    <row r="290" spans="1:60" x14ac:dyDescent="0.25">
      <c r="A290" s="100">
        <v>1103</v>
      </c>
      <c r="B290" s="67" t="s">
        <v>14</v>
      </c>
      <c r="C290" s="67" t="s">
        <v>290</v>
      </c>
      <c r="D290" s="103" t="s">
        <v>621</v>
      </c>
      <c r="E290" s="103" t="s">
        <v>621</v>
      </c>
      <c r="F290" s="103" t="s">
        <v>621</v>
      </c>
      <c r="G290" s="103" t="s">
        <v>621</v>
      </c>
      <c r="H290" s="103" t="s">
        <v>621</v>
      </c>
      <c r="I290" s="103" t="s">
        <v>621</v>
      </c>
      <c r="J290" s="103" t="s">
        <v>623</v>
      </c>
      <c r="K290" s="103" t="s">
        <v>621</v>
      </c>
      <c r="L290" s="103" t="s">
        <v>621</v>
      </c>
      <c r="M290" s="103" t="s">
        <v>621</v>
      </c>
      <c r="N290" s="103" t="s">
        <v>623</v>
      </c>
      <c r="O290" s="103" t="s">
        <v>622</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622</v>
      </c>
      <c r="AD290" s="103" t="s">
        <v>621</v>
      </c>
      <c r="AE290" s="103" t="s">
        <v>622</v>
      </c>
      <c r="AF290" s="103" t="s">
        <v>623</v>
      </c>
      <c r="AG290" s="103" t="s">
        <v>621</v>
      </c>
      <c r="AH290" s="103" t="s">
        <v>621</v>
      </c>
      <c r="AI290" s="103" t="s">
        <v>623</v>
      </c>
      <c r="AJ290" s="103" t="s">
        <v>621</v>
      </c>
      <c r="AK290" s="103" t="s">
        <v>621</v>
      </c>
      <c r="AL290" s="103" t="s">
        <v>621</v>
      </c>
      <c r="AM290" s="103" t="s">
        <v>621</v>
      </c>
      <c r="AN290" s="103" t="s">
        <v>623</v>
      </c>
      <c r="AO290" s="103" t="s">
        <v>621</v>
      </c>
      <c r="AP290" s="103" t="s">
        <v>621</v>
      </c>
      <c r="AQ290" s="103" t="s">
        <v>621</v>
      </c>
      <c r="AR290" s="103" t="s">
        <v>621</v>
      </c>
      <c r="AS290" s="103" t="s">
        <v>621</v>
      </c>
      <c r="AT290" s="103" t="s">
        <v>621</v>
      </c>
      <c r="AU290" s="103" t="s">
        <v>621</v>
      </c>
      <c r="AV290" s="103" t="s">
        <v>621</v>
      </c>
      <c r="AW290" s="103" t="s">
        <v>621</v>
      </c>
      <c r="AX290" s="103" t="s">
        <v>621</v>
      </c>
      <c r="AY290" s="103" t="s">
        <v>623</v>
      </c>
      <c r="AZ290" s="103" t="s">
        <v>621</v>
      </c>
      <c r="BA290" s="103" t="s">
        <v>621</v>
      </c>
      <c r="BC290" s="103">
        <f t="shared" si="33"/>
        <v>41</v>
      </c>
      <c r="BD290" s="103">
        <f t="shared" si="33"/>
        <v>3</v>
      </c>
      <c r="BE290" s="103">
        <f t="shared" si="33"/>
        <v>0</v>
      </c>
      <c r="BF290" s="103">
        <f t="shared" si="33"/>
        <v>6</v>
      </c>
      <c r="BG290" s="103">
        <f t="shared" si="33"/>
        <v>0</v>
      </c>
      <c r="BH290" s="103">
        <f t="shared" si="30"/>
        <v>44</v>
      </c>
    </row>
    <row r="291" spans="1:60" x14ac:dyDescent="0.25">
      <c r="A291" s="100">
        <v>1104</v>
      </c>
      <c r="B291" s="67" t="s">
        <v>292</v>
      </c>
      <c r="C291" s="67" t="s">
        <v>290</v>
      </c>
      <c r="D291" s="103" t="s">
        <v>621</v>
      </c>
      <c r="E291" s="103" t="s">
        <v>621</v>
      </c>
      <c r="F291" s="103" t="s">
        <v>621</v>
      </c>
      <c r="G291" s="103" t="s">
        <v>621</v>
      </c>
      <c r="H291" s="103" t="s">
        <v>621</v>
      </c>
      <c r="I291" s="103" t="s">
        <v>621</v>
      </c>
      <c r="J291" s="103" t="s">
        <v>620</v>
      </c>
      <c r="K291" s="103" t="s">
        <v>620</v>
      </c>
      <c r="L291" s="103" t="s">
        <v>621</v>
      </c>
      <c r="M291" s="103" t="s">
        <v>621</v>
      </c>
      <c r="N291" s="103" t="s">
        <v>622</v>
      </c>
      <c r="O291" s="103" t="s">
        <v>621</v>
      </c>
      <c r="P291" s="103" t="s">
        <v>621</v>
      </c>
      <c r="Q291" s="103" t="s">
        <v>621</v>
      </c>
      <c r="R291" s="103" t="s">
        <v>621</v>
      </c>
      <c r="S291" s="103" t="s">
        <v>621</v>
      </c>
      <c r="T291" s="103" t="s">
        <v>621</v>
      </c>
      <c r="U291" s="103" t="s">
        <v>621</v>
      </c>
      <c r="V291" s="103" t="s">
        <v>621</v>
      </c>
      <c r="W291" s="103" t="s">
        <v>621</v>
      </c>
      <c r="X291" s="103" t="s">
        <v>620</v>
      </c>
      <c r="Y291" s="103" t="s">
        <v>621</v>
      </c>
      <c r="Z291" s="103" t="s">
        <v>620</v>
      </c>
      <c r="AA291" s="103" t="s">
        <v>623</v>
      </c>
      <c r="AB291" s="103" t="s">
        <v>622</v>
      </c>
      <c r="AC291" s="103" t="s">
        <v>622</v>
      </c>
      <c r="AD291" s="103" t="s">
        <v>621</v>
      </c>
      <c r="AE291" s="103" t="s">
        <v>622</v>
      </c>
      <c r="AF291" s="103" t="s">
        <v>621</v>
      </c>
      <c r="AG291" s="103" t="s">
        <v>621</v>
      </c>
      <c r="AH291" s="103" t="s">
        <v>621</v>
      </c>
      <c r="AI291" s="103" t="s">
        <v>621</v>
      </c>
      <c r="AJ291" s="103" t="s">
        <v>621</v>
      </c>
      <c r="AK291" s="103" t="s">
        <v>621</v>
      </c>
      <c r="AL291" s="103" t="s">
        <v>621</v>
      </c>
      <c r="AM291" s="103" t="s">
        <v>621</v>
      </c>
      <c r="AN291" s="103" t="s">
        <v>621</v>
      </c>
      <c r="AO291" s="103" t="s">
        <v>621</v>
      </c>
      <c r="AP291" s="103" t="s">
        <v>621</v>
      </c>
      <c r="AQ291" s="103" t="s">
        <v>621</v>
      </c>
      <c r="AR291" s="103" t="s">
        <v>621</v>
      </c>
      <c r="AS291" s="103" t="s">
        <v>621</v>
      </c>
      <c r="AT291" s="103" t="s">
        <v>621</v>
      </c>
      <c r="AU291" s="103" t="s">
        <v>623</v>
      </c>
      <c r="AV291" s="103" t="s">
        <v>621</v>
      </c>
      <c r="AW291" s="103" t="s">
        <v>621</v>
      </c>
      <c r="AX291" s="103" t="s">
        <v>622</v>
      </c>
      <c r="AY291" s="103" t="s">
        <v>621</v>
      </c>
      <c r="AZ291" s="103" t="s">
        <v>622</v>
      </c>
      <c r="BA291" s="103" t="s">
        <v>621</v>
      </c>
      <c r="BC291" s="103">
        <f t="shared" si="33"/>
        <v>38</v>
      </c>
      <c r="BD291" s="103">
        <f t="shared" si="33"/>
        <v>6</v>
      </c>
      <c r="BE291" s="103">
        <f t="shared" si="33"/>
        <v>4</v>
      </c>
      <c r="BF291" s="103">
        <f t="shared" si="33"/>
        <v>2</v>
      </c>
      <c r="BG291" s="103">
        <f t="shared" si="33"/>
        <v>0</v>
      </c>
      <c r="BH291" s="103">
        <f t="shared" si="30"/>
        <v>48</v>
      </c>
    </row>
    <row r="292" spans="1:60" x14ac:dyDescent="0.25">
      <c r="A292" s="100">
        <v>1105</v>
      </c>
      <c r="B292" s="67" t="s">
        <v>293</v>
      </c>
      <c r="C292" s="67" t="s">
        <v>290</v>
      </c>
      <c r="D292" s="103" t="s">
        <v>623</v>
      </c>
      <c r="E292" s="103" t="s">
        <v>621</v>
      </c>
      <c r="F292" s="103" t="s">
        <v>621</v>
      </c>
      <c r="G292" s="103" t="s">
        <v>621</v>
      </c>
      <c r="H292" s="103" t="s">
        <v>621</v>
      </c>
      <c r="I292" s="103" t="s">
        <v>621</v>
      </c>
      <c r="J292" s="103" t="s">
        <v>623</v>
      </c>
      <c r="K292" s="103" t="s">
        <v>622</v>
      </c>
      <c r="L292" s="103" t="s">
        <v>623</v>
      </c>
      <c r="M292" s="103" t="s">
        <v>621</v>
      </c>
      <c r="N292" s="103" t="s">
        <v>623</v>
      </c>
      <c r="O292" s="103" t="s">
        <v>622</v>
      </c>
      <c r="P292" s="103" t="s">
        <v>621</v>
      </c>
      <c r="Q292" s="103" t="s">
        <v>621</v>
      </c>
      <c r="R292" s="103" t="s">
        <v>621</v>
      </c>
      <c r="S292" s="103" t="s">
        <v>621</v>
      </c>
      <c r="T292" s="103" t="s">
        <v>623</v>
      </c>
      <c r="U292" s="103" t="s">
        <v>621</v>
      </c>
      <c r="V292" s="103" t="s">
        <v>621</v>
      </c>
      <c r="W292" s="103" t="s">
        <v>621</v>
      </c>
      <c r="X292" s="103" t="s">
        <v>621</v>
      </c>
      <c r="Y292" s="103" t="s">
        <v>621</v>
      </c>
      <c r="Z292" s="103" t="s">
        <v>621</v>
      </c>
      <c r="AA292" s="103" t="s">
        <v>621</v>
      </c>
      <c r="AB292" s="103" t="s">
        <v>622</v>
      </c>
      <c r="AC292" s="103" t="s">
        <v>622</v>
      </c>
      <c r="AD292" s="103" t="s">
        <v>621</v>
      </c>
      <c r="AE292" s="103" t="s">
        <v>622</v>
      </c>
      <c r="AF292" s="103" t="s">
        <v>621</v>
      </c>
      <c r="AG292" s="103" t="s">
        <v>622</v>
      </c>
      <c r="AH292" s="103" t="s">
        <v>621</v>
      </c>
      <c r="AI292" s="103" t="s">
        <v>621</v>
      </c>
      <c r="AJ292" s="103" t="s">
        <v>621</v>
      </c>
      <c r="AK292" s="103" t="s">
        <v>621</v>
      </c>
      <c r="AL292" s="103" t="s">
        <v>621</v>
      </c>
      <c r="AM292" s="103" t="s">
        <v>621</v>
      </c>
      <c r="AN292" s="103" t="s">
        <v>621</v>
      </c>
      <c r="AO292" s="103" t="s">
        <v>621</v>
      </c>
      <c r="AP292" s="103" t="s">
        <v>623</v>
      </c>
      <c r="AQ292" s="103" t="s">
        <v>621</v>
      </c>
      <c r="AR292" s="103" t="s">
        <v>621</v>
      </c>
      <c r="AS292" s="103" t="s">
        <v>621</v>
      </c>
      <c r="AT292" s="103" t="s">
        <v>621</v>
      </c>
      <c r="AU292" s="103" t="s">
        <v>623</v>
      </c>
      <c r="AV292" s="103" t="s">
        <v>621</v>
      </c>
      <c r="AW292" s="103" t="s">
        <v>621</v>
      </c>
      <c r="AX292" s="103" t="s">
        <v>621</v>
      </c>
      <c r="AY292" s="103" t="s">
        <v>623</v>
      </c>
      <c r="AZ292" s="103" t="s">
        <v>621</v>
      </c>
      <c r="BA292" s="103" t="s">
        <v>623</v>
      </c>
      <c r="BC292" s="103">
        <f t="shared" si="33"/>
        <v>35</v>
      </c>
      <c r="BD292" s="103">
        <f t="shared" si="33"/>
        <v>6</v>
      </c>
      <c r="BE292" s="103">
        <f t="shared" si="33"/>
        <v>0</v>
      </c>
      <c r="BF292" s="103">
        <f t="shared" si="33"/>
        <v>9</v>
      </c>
      <c r="BG292" s="103">
        <f t="shared" si="33"/>
        <v>0</v>
      </c>
      <c r="BH292" s="103">
        <f t="shared" si="30"/>
        <v>41</v>
      </c>
    </row>
    <row r="293" spans="1:60" x14ac:dyDescent="0.25">
      <c r="A293" s="100">
        <v>1106</v>
      </c>
      <c r="B293" s="67" t="s">
        <v>197</v>
      </c>
      <c r="C293" s="67" t="s">
        <v>290</v>
      </c>
      <c r="D293" s="103" t="s">
        <v>621</v>
      </c>
      <c r="E293" s="103" t="s">
        <v>621</v>
      </c>
      <c r="F293" s="103" t="s">
        <v>621</v>
      </c>
      <c r="G293" s="103" t="s">
        <v>623</v>
      </c>
      <c r="H293" s="103" t="s">
        <v>621</v>
      </c>
      <c r="I293" s="103" t="s">
        <v>620</v>
      </c>
      <c r="J293" s="103" t="s">
        <v>623</v>
      </c>
      <c r="K293" s="103" t="s">
        <v>621</v>
      </c>
      <c r="L293" s="103" t="s">
        <v>621</v>
      </c>
      <c r="M293" s="103" t="s">
        <v>621</v>
      </c>
      <c r="N293" s="103" t="s">
        <v>623</v>
      </c>
      <c r="O293" s="103" t="s">
        <v>622</v>
      </c>
      <c r="P293" s="103" t="s">
        <v>621</v>
      </c>
      <c r="Q293" s="103" t="s">
        <v>621</v>
      </c>
      <c r="R293" s="103" t="s">
        <v>621</v>
      </c>
      <c r="S293" s="103" t="s">
        <v>621</v>
      </c>
      <c r="T293" s="103" t="s">
        <v>621</v>
      </c>
      <c r="U293" s="103" t="s">
        <v>621</v>
      </c>
      <c r="V293" s="103" t="s">
        <v>621</v>
      </c>
      <c r="W293" s="103" t="s">
        <v>621</v>
      </c>
      <c r="X293" s="103" t="s">
        <v>623</v>
      </c>
      <c r="Y293" s="103" t="s">
        <v>621</v>
      </c>
      <c r="Z293" s="103" t="s">
        <v>621</v>
      </c>
      <c r="AA293" s="103" t="s">
        <v>621</v>
      </c>
      <c r="AB293" s="103" t="s">
        <v>621</v>
      </c>
      <c r="AC293" s="103" t="s">
        <v>622</v>
      </c>
      <c r="AD293" s="103" t="s">
        <v>621</v>
      </c>
      <c r="AE293" s="103" t="s">
        <v>622</v>
      </c>
      <c r="AF293" s="103" t="s">
        <v>621</v>
      </c>
      <c r="AG293" s="103" t="s">
        <v>621</v>
      </c>
      <c r="AH293" s="103" t="s">
        <v>621</v>
      </c>
      <c r="AI293" s="103" t="s">
        <v>623</v>
      </c>
      <c r="AJ293" s="103" t="s">
        <v>621</v>
      </c>
      <c r="AK293" s="103" t="s">
        <v>621</v>
      </c>
      <c r="AL293" s="103" t="s">
        <v>621</v>
      </c>
      <c r="AM293" s="103" t="s">
        <v>623</v>
      </c>
      <c r="AN293" s="103" t="s">
        <v>621</v>
      </c>
      <c r="AO293" s="103" t="s">
        <v>621</v>
      </c>
      <c r="AP293" s="103" t="s">
        <v>621</v>
      </c>
      <c r="AQ293" s="103" t="s">
        <v>621</v>
      </c>
      <c r="AR293" s="103" t="s">
        <v>621</v>
      </c>
      <c r="AS293" s="103" t="s">
        <v>621</v>
      </c>
      <c r="AT293" s="103" t="s">
        <v>621</v>
      </c>
      <c r="AU293" s="103" t="s">
        <v>621</v>
      </c>
      <c r="AV293" s="103" t="s">
        <v>623</v>
      </c>
      <c r="AW293" s="103" t="s">
        <v>621</v>
      </c>
      <c r="AX293" s="103" t="s">
        <v>621</v>
      </c>
      <c r="AY293" s="103" t="s">
        <v>623</v>
      </c>
      <c r="AZ293" s="103" t="s">
        <v>621</v>
      </c>
      <c r="BA293" s="103" t="s">
        <v>621</v>
      </c>
      <c r="BC293" s="103">
        <f t="shared" si="33"/>
        <v>38</v>
      </c>
      <c r="BD293" s="103">
        <f t="shared" si="33"/>
        <v>3</v>
      </c>
      <c r="BE293" s="103">
        <f t="shared" si="33"/>
        <v>1</v>
      </c>
      <c r="BF293" s="103">
        <f t="shared" si="33"/>
        <v>8</v>
      </c>
      <c r="BG293" s="103">
        <f t="shared" si="33"/>
        <v>0</v>
      </c>
      <c r="BH293" s="103">
        <f t="shared" si="30"/>
        <v>42</v>
      </c>
    </row>
    <row r="294" spans="1:60" x14ac:dyDescent="0.25">
      <c r="A294" s="100">
        <v>1107</v>
      </c>
      <c r="B294" s="67" t="s">
        <v>198</v>
      </c>
      <c r="C294" s="67" t="s">
        <v>290</v>
      </c>
      <c r="D294" s="103" t="s">
        <v>621</v>
      </c>
      <c r="E294" s="103" t="s">
        <v>621</v>
      </c>
      <c r="F294" s="103" t="s">
        <v>621</v>
      </c>
      <c r="G294" s="103" t="s">
        <v>621</v>
      </c>
      <c r="H294" s="103" t="s">
        <v>621</v>
      </c>
      <c r="I294" s="103" t="s">
        <v>621</v>
      </c>
      <c r="J294" s="103" t="s">
        <v>623</v>
      </c>
      <c r="K294" s="103" t="s">
        <v>620</v>
      </c>
      <c r="L294" s="103" t="s">
        <v>621</v>
      </c>
      <c r="M294" s="103" t="s">
        <v>621</v>
      </c>
      <c r="N294" s="103" t="s">
        <v>621</v>
      </c>
      <c r="O294" s="103" t="s">
        <v>622</v>
      </c>
      <c r="P294" s="103" t="s">
        <v>621</v>
      </c>
      <c r="Q294" s="103" t="s">
        <v>621</v>
      </c>
      <c r="R294" s="103" t="s">
        <v>621</v>
      </c>
      <c r="S294" s="103" t="s">
        <v>621</v>
      </c>
      <c r="T294" s="103" t="s">
        <v>621</v>
      </c>
      <c r="U294" s="103" t="s">
        <v>621</v>
      </c>
      <c r="V294" s="103" t="s">
        <v>621</v>
      </c>
      <c r="W294" s="103" t="s">
        <v>621</v>
      </c>
      <c r="X294" s="103" t="s">
        <v>621</v>
      </c>
      <c r="Y294" s="103" t="s">
        <v>621</v>
      </c>
      <c r="Z294" s="103" t="s">
        <v>621</v>
      </c>
      <c r="AA294" s="103" t="s">
        <v>621</v>
      </c>
      <c r="AB294" s="103" t="s">
        <v>622</v>
      </c>
      <c r="AC294" s="103" t="s">
        <v>621</v>
      </c>
      <c r="AD294" s="103" t="s">
        <v>621</v>
      </c>
      <c r="AE294" s="103" t="s">
        <v>620</v>
      </c>
      <c r="AF294" s="103" t="s">
        <v>623</v>
      </c>
      <c r="AG294" s="103" t="s">
        <v>621</v>
      </c>
      <c r="AH294" s="103" t="s">
        <v>621</v>
      </c>
      <c r="AI294" s="103" t="s">
        <v>621</v>
      </c>
      <c r="AJ294" s="103" t="s">
        <v>621</v>
      </c>
      <c r="AK294" s="103" t="s">
        <v>621</v>
      </c>
      <c r="AL294" s="103" t="s">
        <v>621</v>
      </c>
      <c r="AM294" s="103" t="s">
        <v>621</v>
      </c>
      <c r="AN294" s="103" t="s">
        <v>623</v>
      </c>
      <c r="AO294" s="103" t="s">
        <v>621</v>
      </c>
      <c r="AP294" s="103" t="s">
        <v>621</v>
      </c>
      <c r="AQ294" s="103" t="s">
        <v>623</v>
      </c>
      <c r="AR294" s="103" t="s">
        <v>621</v>
      </c>
      <c r="AS294" s="103" t="s">
        <v>623</v>
      </c>
      <c r="AT294" s="103" t="s">
        <v>621</v>
      </c>
      <c r="AU294" s="103" t="s">
        <v>621</v>
      </c>
      <c r="AV294" s="103" t="s">
        <v>621</v>
      </c>
      <c r="AW294" s="103" t="s">
        <v>621</v>
      </c>
      <c r="AX294" s="103" t="s">
        <v>621</v>
      </c>
      <c r="AY294" s="103" t="s">
        <v>621</v>
      </c>
      <c r="AZ294" s="103" t="s">
        <v>621</v>
      </c>
      <c r="BA294" s="103" t="s">
        <v>621</v>
      </c>
      <c r="BC294" s="103">
        <f t="shared" ref="BC294:BG303" si="34">COUNTIF($D294:$BA294,BC$3)</f>
        <v>41</v>
      </c>
      <c r="BD294" s="103">
        <f t="shared" si="34"/>
        <v>2</v>
      </c>
      <c r="BE294" s="103">
        <f t="shared" si="34"/>
        <v>2</v>
      </c>
      <c r="BF294" s="103">
        <f t="shared" si="34"/>
        <v>5</v>
      </c>
      <c r="BG294" s="103">
        <f t="shared" si="34"/>
        <v>0</v>
      </c>
      <c r="BH294" s="103">
        <f t="shared" si="30"/>
        <v>45</v>
      </c>
    </row>
    <row r="295" spans="1:60" x14ac:dyDescent="0.25">
      <c r="A295" s="100">
        <v>1108</v>
      </c>
      <c r="B295" s="67" t="s">
        <v>294</v>
      </c>
      <c r="C295" s="67" t="s">
        <v>290</v>
      </c>
      <c r="D295" s="103" t="s">
        <v>621</v>
      </c>
      <c r="E295" s="103" t="s">
        <v>621</v>
      </c>
      <c r="F295" s="103" t="s">
        <v>621</v>
      </c>
      <c r="G295" s="103" t="s">
        <v>621</v>
      </c>
      <c r="H295" s="103" t="s">
        <v>621</v>
      </c>
      <c r="I295" s="103" t="s">
        <v>621</v>
      </c>
      <c r="J295" s="103" t="s">
        <v>623</v>
      </c>
      <c r="K295" s="103" t="s">
        <v>622</v>
      </c>
      <c r="L295" s="103" t="s">
        <v>623</v>
      </c>
      <c r="M295" s="103" t="s">
        <v>621</v>
      </c>
      <c r="N295" s="103" t="s">
        <v>621</v>
      </c>
      <c r="O295" s="103" t="s">
        <v>622</v>
      </c>
      <c r="P295" s="103" t="s">
        <v>621</v>
      </c>
      <c r="Q295" s="103" t="s">
        <v>621</v>
      </c>
      <c r="R295" s="103" t="s">
        <v>621</v>
      </c>
      <c r="S295" s="103" t="s">
        <v>621</v>
      </c>
      <c r="T295" s="103" t="s">
        <v>621</v>
      </c>
      <c r="U295" s="103" t="s">
        <v>621</v>
      </c>
      <c r="V295" s="103" t="s">
        <v>621</v>
      </c>
      <c r="W295" s="103" t="s">
        <v>621</v>
      </c>
      <c r="X295" s="103" t="s">
        <v>621</v>
      </c>
      <c r="Y295" s="103" t="s">
        <v>621</v>
      </c>
      <c r="Z295" s="103" t="s">
        <v>621</v>
      </c>
      <c r="AA295" s="103" t="s">
        <v>621</v>
      </c>
      <c r="AB295" s="103" t="s">
        <v>622</v>
      </c>
      <c r="AC295" s="103" t="s">
        <v>621</v>
      </c>
      <c r="AD295" s="103" t="s">
        <v>621</v>
      </c>
      <c r="AE295" s="103" t="s">
        <v>622</v>
      </c>
      <c r="AF295" s="103" t="s">
        <v>621</v>
      </c>
      <c r="AG295" s="103" t="s">
        <v>621</v>
      </c>
      <c r="AH295" s="103" t="s">
        <v>621</v>
      </c>
      <c r="AI295" s="103" t="s">
        <v>621</v>
      </c>
      <c r="AJ295" s="103" t="s">
        <v>621</v>
      </c>
      <c r="AK295" s="103" t="s">
        <v>621</v>
      </c>
      <c r="AL295" s="103" t="s">
        <v>621</v>
      </c>
      <c r="AM295" s="103" t="s">
        <v>621</v>
      </c>
      <c r="AN295" s="103" t="s">
        <v>621</v>
      </c>
      <c r="AO295" s="103" t="s">
        <v>621</v>
      </c>
      <c r="AP295" s="103" t="s">
        <v>623</v>
      </c>
      <c r="AQ295" s="103" t="s">
        <v>621</v>
      </c>
      <c r="AR295" s="103" t="s">
        <v>621</v>
      </c>
      <c r="AS295" s="103" t="s">
        <v>621</v>
      </c>
      <c r="AT295" s="103" t="s">
        <v>621</v>
      </c>
      <c r="AU295" s="103" t="s">
        <v>621</v>
      </c>
      <c r="AV295" s="103" t="s">
        <v>621</v>
      </c>
      <c r="AW295" s="103" t="s">
        <v>621</v>
      </c>
      <c r="AX295" s="103" t="s">
        <v>621</v>
      </c>
      <c r="AY295" s="103" t="s">
        <v>621</v>
      </c>
      <c r="AZ295" s="103" t="s">
        <v>621</v>
      </c>
      <c r="BA295" s="103" t="s">
        <v>621</v>
      </c>
      <c r="BC295" s="103">
        <f t="shared" si="34"/>
        <v>43</v>
      </c>
      <c r="BD295" s="103">
        <f t="shared" si="34"/>
        <v>4</v>
      </c>
      <c r="BE295" s="103">
        <f t="shared" si="34"/>
        <v>0</v>
      </c>
      <c r="BF295" s="103">
        <f t="shared" si="34"/>
        <v>3</v>
      </c>
      <c r="BG295" s="103">
        <f t="shared" si="34"/>
        <v>0</v>
      </c>
      <c r="BH295" s="103">
        <f t="shared" si="30"/>
        <v>47</v>
      </c>
    </row>
    <row r="296" spans="1:60" x14ac:dyDescent="0.25">
      <c r="A296" s="100">
        <v>1109</v>
      </c>
      <c r="B296" s="67" t="s">
        <v>295</v>
      </c>
      <c r="C296" s="67" t="s">
        <v>290</v>
      </c>
      <c r="D296" s="103" t="s">
        <v>623</v>
      </c>
      <c r="E296" s="103" t="s">
        <v>621</v>
      </c>
      <c r="F296" s="103" t="s">
        <v>621</v>
      </c>
      <c r="G296" s="103" t="s">
        <v>621</v>
      </c>
      <c r="H296" s="103" t="s">
        <v>621</v>
      </c>
      <c r="I296" s="103" t="s">
        <v>621</v>
      </c>
      <c r="J296" s="103" t="s">
        <v>621</v>
      </c>
      <c r="K296" s="103" t="s">
        <v>621</v>
      </c>
      <c r="L296" s="103" t="s">
        <v>621</v>
      </c>
      <c r="M296" s="103" t="s">
        <v>621</v>
      </c>
      <c r="N296" s="103" t="s">
        <v>621</v>
      </c>
      <c r="O296" s="103" t="s">
        <v>623</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622</v>
      </c>
      <c r="AC296" s="103" t="s">
        <v>621</v>
      </c>
      <c r="AD296" s="103" t="s">
        <v>621</v>
      </c>
      <c r="AE296" s="103" t="s">
        <v>623</v>
      </c>
      <c r="AF296" s="103" t="s">
        <v>621</v>
      </c>
      <c r="AG296" s="103" t="s">
        <v>621</v>
      </c>
      <c r="AH296" s="103" t="s">
        <v>621</v>
      </c>
      <c r="AI296" s="103" t="s">
        <v>621</v>
      </c>
      <c r="AJ296" s="103" t="s">
        <v>621</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f t="shared" si="34"/>
        <v>46</v>
      </c>
      <c r="BD296" s="103">
        <f t="shared" si="34"/>
        <v>1</v>
      </c>
      <c r="BE296" s="103">
        <f t="shared" si="34"/>
        <v>0</v>
      </c>
      <c r="BF296" s="103">
        <f t="shared" si="34"/>
        <v>3</v>
      </c>
      <c r="BG296" s="103">
        <f t="shared" si="34"/>
        <v>0</v>
      </c>
      <c r="BH296" s="103">
        <f t="shared" si="30"/>
        <v>47</v>
      </c>
    </row>
    <row r="297" spans="1:60" x14ac:dyDescent="0.25">
      <c r="A297" s="100">
        <v>1110</v>
      </c>
      <c r="B297" s="67" t="s">
        <v>296</v>
      </c>
      <c r="C297" s="67" t="s">
        <v>290</v>
      </c>
      <c r="D297" s="103" t="s">
        <v>621</v>
      </c>
      <c r="E297" s="103" t="s">
        <v>621</v>
      </c>
      <c r="F297" s="103" t="s">
        <v>621</v>
      </c>
      <c r="G297" s="103" t="s">
        <v>621</v>
      </c>
      <c r="H297" s="103" t="s">
        <v>621</v>
      </c>
      <c r="I297" s="103" t="s">
        <v>621</v>
      </c>
      <c r="J297" s="103" t="s">
        <v>623</v>
      </c>
      <c r="K297" s="103" t="s">
        <v>623</v>
      </c>
      <c r="L297" s="103" t="s">
        <v>621</v>
      </c>
      <c r="M297" s="103" t="s">
        <v>621</v>
      </c>
      <c r="N297" s="103" t="s">
        <v>621</v>
      </c>
      <c r="O297" s="103" t="s">
        <v>620</v>
      </c>
      <c r="P297" s="103" t="s">
        <v>621</v>
      </c>
      <c r="Q297" s="103" t="s">
        <v>621</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623</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621</v>
      </c>
      <c r="AS297" s="103" t="s">
        <v>621</v>
      </c>
      <c r="AT297" s="103" t="s">
        <v>621</v>
      </c>
      <c r="AU297" s="103" t="s">
        <v>623</v>
      </c>
      <c r="AV297" s="103" t="s">
        <v>621</v>
      </c>
      <c r="AW297" s="103" t="s">
        <v>621</v>
      </c>
      <c r="AX297" s="103" t="s">
        <v>621</v>
      </c>
      <c r="AY297" s="103" t="s">
        <v>623</v>
      </c>
      <c r="AZ297" s="103" t="s">
        <v>621</v>
      </c>
      <c r="BA297" s="103" t="s">
        <v>621</v>
      </c>
      <c r="BC297" s="103">
        <f t="shared" si="34"/>
        <v>43</v>
      </c>
      <c r="BD297" s="103">
        <f t="shared" si="34"/>
        <v>1</v>
      </c>
      <c r="BE297" s="103">
        <f t="shared" si="34"/>
        <v>1</v>
      </c>
      <c r="BF297" s="103">
        <f t="shared" si="34"/>
        <v>5</v>
      </c>
      <c r="BG297" s="103">
        <f t="shared" si="34"/>
        <v>0</v>
      </c>
      <c r="BH297" s="103">
        <f t="shared" si="30"/>
        <v>45</v>
      </c>
    </row>
    <row r="298" spans="1:60" x14ac:dyDescent="0.25">
      <c r="A298" s="101">
        <v>1111</v>
      </c>
      <c r="B298" s="67" t="s">
        <v>298</v>
      </c>
      <c r="C298" s="67" t="s">
        <v>290</v>
      </c>
      <c r="D298" s="103" t="s">
        <v>621</v>
      </c>
      <c r="E298" s="103" t="s">
        <v>620</v>
      </c>
      <c r="F298" s="103" t="s">
        <v>621</v>
      </c>
      <c r="G298" s="103" t="s">
        <v>621</v>
      </c>
      <c r="H298" s="103" t="s">
        <v>621</v>
      </c>
      <c r="I298" s="103" t="s">
        <v>621</v>
      </c>
      <c r="J298" s="103" t="s">
        <v>623</v>
      </c>
      <c r="K298" s="103" t="s">
        <v>622</v>
      </c>
      <c r="L298" s="103" t="s">
        <v>623</v>
      </c>
      <c r="M298" s="103" t="s">
        <v>621</v>
      </c>
      <c r="N298" s="103" t="s">
        <v>620</v>
      </c>
      <c r="O298" s="103" t="s">
        <v>622</v>
      </c>
      <c r="P298" s="103" t="s">
        <v>621</v>
      </c>
      <c r="Q298" s="103" t="s">
        <v>621</v>
      </c>
      <c r="R298" s="103" t="s">
        <v>621</v>
      </c>
      <c r="S298" s="103" t="s">
        <v>621</v>
      </c>
      <c r="T298" s="103" t="s">
        <v>621</v>
      </c>
      <c r="U298" s="103" t="s">
        <v>621</v>
      </c>
      <c r="V298" s="103" t="s">
        <v>621</v>
      </c>
      <c r="W298" s="103" t="s">
        <v>620</v>
      </c>
      <c r="X298" s="103" t="s">
        <v>621</v>
      </c>
      <c r="Y298" s="103" t="s">
        <v>621</v>
      </c>
      <c r="Z298" s="103" t="s">
        <v>621</v>
      </c>
      <c r="AA298" s="103" t="s">
        <v>621</v>
      </c>
      <c r="AB298" s="103" t="s">
        <v>622</v>
      </c>
      <c r="AC298" s="103" t="s">
        <v>620</v>
      </c>
      <c r="AD298" s="103" t="s">
        <v>621</v>
      </c>
      <c r="AE298" s="103" t="s">
        <v>623</v>
      </c>
      <c r="AF298" s="103" t="s">
        <v>623</v>
      </c>
      <c r="AG298" s="103" t="s">
        <v>620</v>
      </c>
      <c r="AH298" s="103" t="s">
        <v>621</v>
      </c>
      <c r="AI298" s="103" t="s">
        <v>623</v>
      </c>
      <c r="AJ298" s="103" t="s">
        <v>621</v>
      </c>
      <c r="AK298" s="103" t="s">
        <v>621</v>
      </c>
      <c r="AL298" s="103" t="s">
        <v>621</v>
      </c>
      <c r="AM298" s="103" t="s">
        <v>621</v>
      </c>
      <c r="AN298" s="103" t="s">
        <v>621</v>
      </c>
      <c r="AO298" s="103" t="s">
        <v>621</v>
      </c>
      <c r="AP298" s="103" t="s">
        <v>620</v>
      </c>
      <c r="AQ298" s="103" t="s">
        <v>623</v>
      </c>
      <c r="AR298" s="103" t="s">
        <v>621</v>
      </c>
      <c r="AS298" s="103" t="s">
        <v>621</v>
      </c>
      <c r="AT298" s="103" t="s">
        <v>621</v>
      </c>
      <c r="AU298" s="103" t="s">
        <v>621</v>
      </c>
      <c r="AV298" s="103" t="s">
        <v>621</v>
      </c>
      <c r="AW298" s="103" t="s">
        <v>623</v>
      </c>
      <c r="AX298" s="103" t="s">
        <v>620</v>
      </c>
      <c r="AY298" s="103" t="s">
        <v>621</v>
      </c>
      <c r="AZ298" s="103" t="s">
        <v>623</v>
      </c>
      <c r="BA298" s="103" t="s">
        <v>623</v>
      </c>
      <c r="BC298" s="103">
        <f t="shared" si="34"/>
        <v>31</v>
      </c>
      <c r="BD298" s="103">
        <f t="shared" si="34"/>
        <v>3</v>
      </c>
      <c r="BE298" s="103">
        <f t="shared" si="34"/>
        <v>7</v>
      </c>
      <c r="BF298" s="103">
        <f t="shared" si="34"/>
        <v>9</v>
      </c>
      <c r="BG298" s="103">
        <f t="shared" si="34"/>
        <v>0</v>
      </c>
      <c r="BH298" s="103">
        <f t="shared" si="30"/>
        <v>41</v>
      </c>
    </row>
    <row r="299" spans="1:60" x14ac:dyDescent="0.25">
      <c r="A299" s="100">
        <v>1112</v>
      </c>
      <c r="B299" s="67" t="s">
        <v>297</v>
      </c>
      <c r="C299" s="67" t="s">
        <v>290</v>
      </c>
      <c r="D299" s="103" t="s">
        <v>621</v>
      </c>
      <c r="E299" s="103" t="s">
        <v>621</v>
      </c>
      <c r="F299" s="103" t="s">
        <v>621</v>
      </c>
      <c r="G299" s="103" t="s">
        <v>621</v>
      </c>
      <c r="H299" s="103" t="s">
        <v>621</v>
      </c>
      <c r="I299" s="103" t="s">
        <v>621</v>
      </c>
      <c r="J299" s="103" t="s">
        <v>620</v>
      </c>
      <c r="K299" s="103" t="s">
        <v>620</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620</v>
      </c>
      <c r="X299" s="103" t="s">
        <v>620</v>
      </c>
      <c r="Y299" s="103" t="s">
        <v>621</v>
      </c>
      <c r="Z299" s="103" t="s">
        <v>620</v>
      </c>
      <c r="AA299" s="103" t="s">
        <v>620</v>
      </c>
      <c r="AB299" s="103" t="s">
        <v>621</v>
      </c>
      <c r="AC299" s="103" t="s">
        <v>622</v>
      </c>
      <c r="AD299" s="103" t="s">
        <v>621</v>
      </c>
      <c r="AE299" s="103" t="s">
        <v>621</v>
      </c>
      <c r="AF299" s="103" t="s">
        <v>621</v>
      </c>
      <c r="AG299" s="103" t="s">
        <v>621</v>
      </c>
      <c r="AH299" s="103" t="s">
        <v>621</v>
      </c>
      <c r="AI299" s="103" t="s">
        <v>623</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623</v>
      </c>
      <c r="AZ299" s="103" t="s">
        <v>621</v>
      </c>
      <c r="BA299" s="103" t="s">
        <v>621</v>
      </c>
      <c r="BC299" s="103">
        <f t="shared" si="34"/>
        <v>41</v>
      </c>
      <c r="BD299" s="103">
        <f t="shared" si="34"/>
        <v>1</v>
      </c>
      <c r="BE299" s="103">
        <f t="shared" si="34"/>
        <v>6</v>
      </c>
      <c r="BF299" s="103">
        <f t="shared" si="34"/>
        <v>2</v>
      </c>
      <c r="BG299" s="103">
        <f t="shared" si="34"/>
        <v>0</v>
      </c>
      <c r="BH299" s="103">
        <f t="shared" si="30"/>
        <v>48</v>
      </c>
    </row>
    <row r="300" spans="1:60" x14ac:dyDescent="0.25">
      <c r="A300" s="100">
        <v>1113</v>
      </c>
      <c r="B300" s="67" t="s">
        <v>299</v>
      </c>
      <c r="C300" s="67" t="s">
        <v>290</v>
      </c>
      <c r="D300" s="103" t="s">
        <v>621</v>
      </c>
      <c r="E300" s="103" t="s">
        <v>621</v>
      </c>
      <c r="F300" s="103" t="s">
        <v>621</v>
      </c>
      <c r="G300" s="103" t="s">
        <v>621</v>
      </c>
      <c r="H300" s="103" t="s">
        <v>621</v>
      </c>
      <c r="I300" s="103" t="s">
        <v>621</v>
      </c>
      <c r="J300" s="103" t="s">
        <v>623</v>
      </c>
      <c r="K300" s="103" t="s">
        <v>621</v>
      </c>
      <c r="L300" s="103" t="s">
        <v>621</v>
      </c>
      <c r="M300" s="103" t="s">
        <v>621</v>
      </c>
      <c r="N300" s="103" t="s">
        <v>621</v>
      </c>
      <c r="O300" s="103" t="s">
        <v>622</v>
      </c>
      <c r="P300" s="103" t="s">
        <v>621</v>
      </c>
      <c r="Q300" s="103" t="s">
        <v>621</v>
      </c>
      <c r="R300" s="103" t="s">
        <v>621</v>
      </c>
      <c r="S300" s="103" t="s">
        <v>621</v>
      </c>
      <c r="T300" s="103" t="s">
        <v>621</v>
      </c>
      <c r="U300" s="103" t="s">
        <v>621</v>
      </c>
      <c r="V300" s="103" t="s">
        <v>621</v>
      </c>
      <c r="W300" s="103" t="s">
        <v>621</v>
      </c>
      <c r="X300" s="103" t="s">
        <v>621</v>
      </c>
      <c r="Y300" s="103" t="s">
        <v>621</v>
      </c>
      <c r="Z300" s="103" t="s">
        <v>623</v>
      </c>
      <c r="AA300" s="103" t="s">
        <v>621</v>
      </c>
      <c r="AB300" s="103" t="s">
        <v>623</v>
      </c>
      <c r="AC300" s="103" t="s">
        <v>622</v>
      </c>
      <c r="AD300" s="103" t="s">
        <v>621</v>
      </c>
      <c r="AE300" s="103" t="s">
        <v>621</v>
      </c>
      <c r="AF300" s="103" t="s">
        <v>623</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621</v>
      </c>
      <c r="AT300" s="103" t="s">
        <v>621</v>
      </c>
      <c r="AU300" s="103" t="s">
        <v>621</v>
      </c>
      <c r="AV300" s="103" t="s">
        <v>621</v>
      </c>
      <c r="AW300" s="103" t="s">
        <v>621</v>
      </c>
      <c r="AX300" s="103" t="s">
        <v>621</v>
      </c>
      <c r="AY300" s="103" t="s">
        <v>623</v>
      </c>
      <c r="AZ300" s="103" t="s">
        <v>621</v>
      </c>
      <c r="BA300" s="103" t="s">
        <v>623</v>
      </c>
      <c r="BC300" s="103">
        <f t="shared" si="34"/>
        <v>42</v>
      </c>
      <c r="BD300" s="103">
        <f t="shared" si="34"/>
        <v>2</v>
      </c>
      <c r="BE300" s="103">
        <f t="shared" si="34"/>
        <v>0</v>
      </c>
      <c r="BF300" s="103">
        <f t="shared" si="34"/>
        <v>6</v>
      </c>
      <c r="BG300" s="103">
        <f t="shared" si="34"/>
        <v>0</v>
      </c>
      <c r="BH300" s="103">
        <f t="shared" si="30"/>
        <v>44</v>
      </c>
    </row>
    <row r="301" spans="1:60" x14ac:dyDescent="0.25">
      <c r="A301" s="100">
        <v>1201</v>
      </c>
      <c r="B301" s="67" t="s">
        <v>300</v>
      </c>
      <c r="C301" s="67" t="s">
        <v>301</v>
      </c>
      <c r="D301" s="103" t="s">
        <v>621</v>
      </c>
      <c r="E301" s="103" t="s">
        <v>621</v>
      </c>
      <c r="F301" s="103" t="s">
        <v>621</v>
      </c>
      <c r="G301" s="103" t="s">
        <v>621</v>
      </c>
      <c r="H301" s="103" t="s">
        <v>621</v>
      </c>
      <c r="I301" s="103" t="s">
        <v>621</v>
      </c>
      <c r="J301" s="103" t="s">
        <v>621</v>
      </c>
      <c r="K301" s="103" t="s">
        <v>620</v>
      </c>
      <c r="L301" s="103" t="s">
        <v>620</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621</v>
      </c>
      <c r="AE301" s="103" t="s">
        <v>623</v>
      </c>
      <c r="AF301" s="103" t="s">
        <v>621</v>
      </c>
      <c r="AG301" s="103" t="s">
        <v>621</v>
      </c>
      <c r="AH301" s="103" t="s">
        <v>621</v>
      </c>
      <c r="AI301" s="103" t="s">
        <v>621</v>
      </c>
      <c r="AJ301" s="103" t="s">
        <v>621</v>
      </c>
      <c r="AK301" s="103" t="s">
        <v>621</v>
      </c>
      <c r="AL301" s="103" t="s">
        <v>621</v>
      </c>
      <c r="AM301" s="103" t="s">
        <v>621</v>
      </c>
      <c r="AN301" s="103" t="s">
        <v>621</v>
      </c>
      <c r="AO301" s="103" t="s">
        <v>621</v>
      </c>
      <c r="AP301" s="103" t="s">
        <v>621</v>
      </c>
      <c r="AQ301" s="103" t="s">
        <v>623</v>
      </c>
      <c r="AR301" s="103" t="s">
        <v>621</v>
      </c>
      <c r="AS301" s="103" t="s">
        <v>623</v>
      </c>
      <c r="AT301" s="103" t="s">
        <v>621</v>
      </c>
      <c r="AU301" s="103" t="s">
        <v>621</v>
      </c>
      <c r="AV301" s="103" t="s">
        <v>621</v>
      </c>
      <c r="AW301" s="103" t="s">
        <v>621</v>
      </c>
      <c r="AX301" s="103" t="s">
        <v>621</v>
      </c>
      <c r="AY301" s="103" t="s">
        <v>621</v>
      </c>
      <c r="AZ301" s="103" t="s">
        <v>621</v>
      </c>
      <c r="BA301" s="103" t="s">
        <v>621</v>
      </c>
      <c r="BC301" s="103">
        <f t="shared" si="34"/>
        <v>45</v>
      </c>
      <c r="BD301" s="103">
        <f t="shared" si="34"/>
        <v>0</v>
      </c>
      <c r="BE301" s="103">
        <f t="shared" si="34"/>
        <v>2</v>
      </c>
      <c r="BF301" s="103">
        <f t="shared" si="34"/>
        <v>3</v>
      </c>
      <c r="BG301" s="103">
        <f t="shared" si="34"/>
        <v>0</v>
      </c>
      <c r="BH301" s="103">
        <f t="shared" si="30"/>
        <v>47</v>
      </c>
    </row>
    <row r="302" spans="1:60" x14ac:dyDescent="0.25">
      <c r="A302" s="100">
        <v>1202</v>
      </c>
      <c r="B302" s="67" t="s">
        <v>302</v>
      </c>
      <c r="C302" s="67" t="s">
        <v>301</v>
      </c>
      <c r="D302" s="103" t="s">
        <v>623</v>
      </c>
      <c r="E302" s="103" t="s">
        <v>621</v>
      </c>
      <c r="F302" s="103" t="s">
        <v>621</v>
      </c>
      <c r="G302" s="103" t="s">
        <v>621</v>
      </c>
      <c r="H302" s="103" t="s">
        <v>621</v>
      </c>
      <c r="I302" s="103" t="s">
        <v>621</v>
      </c>
      <c r="J302" s="103" t="s">
        <v>621</v>
      </c>
      <c r="K302" s="103" t="s">
        <v>622</v>
      </c>
      <c r="L302" s="103" t="s">
        <v>620</v>
      </c>
      <c r="M302" s="103" t="s">
        <v>621</v>
      </c>
      <c r="N302" s="103" t="s">
        <v>621</v>
      </c>
      <c r="O302" s="103" t="s">
        <v>621</v>
      </c>
      <c r="P302" s="103" t="s">
        <v>621</v>
      </c>
      <c r="Q302" s="103" t="s">
        <v>621</v>
      </c>
      <c r="R302" s="103" t="s">
        <v>621</v>
      </c>
      <c r="S302" s="103" t="s">
        <v>621</v>
      </c>
      <c r="T302" s="103" t="s">
        <v>621</v>
      </c>
      <c r="U302" s="103" t="s">
        <v>621</v>
      </c>
      <c r="V302" s="103" t="s">
        <v>621</v>
      </c>
      <c r="W302" s="103" t="s">
        <v>621</v>
      </c>
      <c r="X302" s="103" t="s">
        <v>621</v>
      </c>
      <c r="Y302" s="103" t="s">
        <v>621</v>
      </c>
      <c r="Z302" s="103" t="s">
        <v>621</v>
      </c>
      <c r="AA302" s="103" t="s">
        <v>621</v>
      </c>
      <c r="AB302" s="103" t="s">
        <v>622</v>
      </c>
      <c r="AC302" s="103" t="s">
        <v>621</v>
      </c>
      <c r="AD302" s="103" t="s">
        <v>621</v>
      </c>
      <c r="AE302" s="103" t="s">
        <v>622</v>
      </c>
      <c r="AF302" s="103" t="s">
        <v>621</v>
      </c>
      <c r="AG302" s="103" t="s">
        <v>621</v>
      </c>
      <c r="AH302" s="103" t="s">
        <v>621</v>
      </c>
      <c r="AI302" s="103" t="s">
        <v>621</v>
      </c>
      <c r="AJ302" s="103" t="s">
        <v>621</v>
      </c>
      <c r="AK302" s="103" t="s">
        <v>621</v>
      </c>
      <c r="AL302" s="103" t="s">
        <v>621</v>
      </c>
      <c r="AM302" s="103" t="s">
        <v>621</v>
      </c>
      <c r="AN302" s="103" t="s">
        <v>621</v>
      </c>
      <c r="AO302" s="103" t="s">
        <v>621</v>
      </c>
      <c r="AP302" s="103" t="s">
        <v>621</v>
      </c>
      <c r="AQ302" s="103" t="s">
        <v>621</v>
      </c>
      <c r="AR302" s="103" t="s">
        <v>621</v>
      </c>
      <c r="AS302" s="103" t="s">
        <v>621</v>
      </c>
      <c r="AT302" s="103" t="s">
        <v>621</v>
      </c>
      <c r="AU302" s="103" t="s">
        <v>621</v>
      </c>
      <c r="AV302" s="103" t="s">
        <v>621</v>
      </c>
      <c r="AW302" s="103" t="s">
        <v>621</v>
      </c>
      <c r="AX302" s="103" t="s">
        <v>621</v>
      </c>
      <c r="AY302" s="103" t="s">
        <v>620</v>
      </c>
      <c r="AZ302" s="103" t="s">
        <v>621</v>
      </c>
      <c r="BA302" s="103" t="s">
        <v>621</v>
      </c>
      <c r="BC302" s="103">
        <f t="shared" si="34"/>
        <v>44</v>
      </c>
      <c r="BD302" s="103">
        <f t="shared" si="34"/>
        <v>3</v>
      </c>
      <c r="BE302" s="103">
        <f t="shared" si="34"/>
        <v>2</v>
      </c>
      <c r="BF302" s="103">
        <f t="shared" si="34"/>
        <v>1</v>
      </c>
      <c r="BG302" s="103">
        <f t="shared" si="34"/>
        <v>0</v>
      </c>
      <c r="BH302" s="103">
        <f t="shared" si="30"/>
        <v>49</v>
      </c>
    </row>
    <row r="303" spans="1:60" x14ac:dyDescent="0.25">
      <c r="A303" s="100">
        <v>1203</v>
      </c>
      <c r="B303" s="67" t="s">
        <v>303</v>
      </c>
      <c r="C303" s="67" t="s">
        <v>301</v>
      </c>
      <c r="D303" s="103" t="s">
        <v>620</v>
      </c>
      <c r="E303" s="103" t="s">
        <v>621</v>
      </c>
      <c r="F303" s="103" t="s">
        <v>621</v>
      </c>
      <c r="G303" s="103" t="s">
        <v>621</v>
      </c>
      <c r="H303" s="103" t="s">
        <v>621</v>
      </c>
      <c r="I303" s="103" t="s">
        <v>621</v>
      </c>
      <c r="J303" s="103" t="s">
        <v>621</v>
      </c>
      <c r="K303" s="103" t="s">
        <v>621</v>
      </c>
      <c r="L303" s="103" t="s">
        <v>621</v>
      </c>
      <c r="M303" s="103" t="s">
        <v>621</v>
      </c>
      <c r="N303" s="103" t="s">
        <v>620</v>
      </c>
      <c r="O303" s="103" t="s">
        <v>621</v>
      </c>
      <c r="P303" s="103" t="s">
        <v>621</v>
      </c>
      <c r="Q303" s="103" t="s">
        <v>621</v>
      </c>
      <c r="R303" s="103" t="s">
        <v>621</v>
      </c>
      <c r="S303" s="103" t="s">
        <v>621</v>
      </c>
      <c r="T303" s="103" t="s">
        <v>623</v>
      </c>
      <c r="U303" s="103" t="s">
        <v>621</v>
      </c>
      <c r="V303" s="103" t="s">
        <v>621</v>
      </c>
      <c r="W303" s="103" t="s">
        <v>620</v>
      </c>
      <c r="X303" s="103" t="s">
        <v>621</v>
      </c>
      <c r="Y303" s="103" t="s">
        <v>621</v>
      </c>
      <c r="Z303" s="103" t="s">
        <v>621</v>
      </c>
      <c r="AA303" s="103" t="s">
        <v>621</v>
      </c>
      <c r="AB303" s="103" t="s">
        <v>622</v>
      </c>
      <c r="AC303" s="103" t="s">
        <v>621</v>
      </c>
      <c r="AD303" s="103" t="s">
        <v>621</v>
      </c>
      <c r="AE303" s="103" t="s">
        <v>623</v>
      </c>
      <c r="AF303" s="103" t="s">
        <v>621</v>
      </c>
      <c r="AG303" s="103" t="s">
        <v>621</v>
      </c>
      <c r="AH303" s="103" t="s">
        <v>621</v>
      </c>
      <c r="AI303" s="103" t="s">
        <v>621</v>
      </c>
      <c r="AJ303" s="103" t="s">
        <v>621</v>
      </c>
      <c r="AK303" s="103" t="s">
        <v>621</v>
      </c>
      <c r="AL303" s="103" t="s">
        <v>621</v>
      </c>
      <c r="AM303" s="103" t="s">
        <v>621</v>
      </c>
      <c r="AN303" s="103" t="s">
        <v>621</v>
      </c>
      <c r="AO303" s="103" t="s">
        <v>621</v>
      </c>
      <c r="AP303" s="103" t="s">
        <v>623</v>
      </c>
      <c r="AQ303" s="103" t="s">
        <v>620</v>
      </c>
      <c r="AR303" s="103" t="s">
        <v>621</v>
      </c>
      <c r="AS303" s="103" t="s">
        <v>621</v>
      </c>
      <c r="AT303" s="103" t="s">
        <v>621</v>
      </c>
      <c r="AU303" s="103" t="s">
        <v>621</v>
      </c>
      <c r="AV303" s="103" t="s">
        <v>621</v>
      </c>
      <c r="AW303" s="103" t="s">
        <v>621</v>
      </c>
      <c r="AX303" s="103" t="s">
        <v>621</v>
      </c>
      <c r="AY303" s="103" t="s">
        <v>623</v>
      </c>
      <c r="AZ303" s="103" t="s">
        <v>621</v>
      </c>
      <c r="BA303" s="103" t="s">
        <v>621</v>
      </c>
      <c r="BC303" s="103">
        <f t="shared" si="34"/>
        <v>41</v>
      </c>
      <c r="BD303" s="103">
        <f t="shared" si="34"/>
        <v>1</v>
      </c>
      <c r="BE303" s="103">
        <f t="shared" si="34"/>
        <v>4</v>
      </c>
      <c r="BF303" s="103">
        <f t="shared" si="34"/>
        <v>4</v>
      </c>
      <c r="BG303" s="103">
        <f t="shared" si="34"/>
        <v>0</v>
      </c>
      <c r="BH303" s="103">
        <f t="shared" si="30"/>
        <v>46</v>
      </c>
    </row>
    <row r="304" spans="1:60" x14ac:dyDescent="0.25">
      <c r="A304" s="100">
        <v>1204</v>
      </c>
      <c r="B304" s="67" t="s">
        <v>304</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622</v>
      </c>
      <c r="AD304" s="103" t="s">
        <v>621</v>
      </c>
      <c r="AE304" s="103" t="s">
        <v>622</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623</v>
      </c>
      <c r="AZ304" s="103" t="s">
        <v>621</v>
      </c>
      <c r="BA304" s="103" t="s">
        <v>621</v>
      </c>
      <c r="BC304" s="103">
        <f t="shared" ref="BC304:BG313" si="35">COUNTIF($D304:$BA304,BC$3)</f>
        <v>47</v>
      </c>
      <c r="BD304" s="103">
        <f t="shared" si="35"/>
        <v>2</v>
      </c>
      <c r="BE304" s="103">
        <f t="shared" si="35"/>
        <v>0</v>
      </c>
      <c r="BF304" s="103">
        <f t="shared" si="35"/>
        <v>1</v>
      </c>
      <c r="BG304" s="103">
        <f t="shared" si="35"/>
        <v>0</v>
      </c>
      <c r="BH304" s="103">
        <f t="shared" si="30"/>
        <v>49</v>
      </c>
    </row>
    <row r="305" spans="1:60" x14ac:dyDescent="0.25">
      <c r="A305" s="100">
        <v>1205</v>
      </c>
      <c r="B305" s="67" t="s">
        <v>305</v>
      </c>
      <c r="C305" s="67" t="s">
        <v>301</v>
      </c>
      <c r="D305" s="103" t="s">
        <v>621</v>
      </c>
      <c r="E305" s="103" t="s">
        <v>621</v>
      </c>
      <c r="F305" s="103" t="s">
        <v>621</v>
      </c>
      <c r="G305" s="103" t="s">
        <v>621</v>
      </c>
      <c r="H305" s="103" t="s">
        <v>621</v>
      </c>
      <c r="I305" s="103" t="s">
        <v>621</v>
      </c>
      <c r="J305" s="103" t="s">
        <v>621</v>
      </c>
      <c r="K305" s="103" t="s">
        <v>621</v>
      </c>
      <c r="L305" s="103" t="s">
        <v>621</v>
      </c>
      <c r="M305" s="103" t="s">
        <v>621</v>
      </c>
      <c r="N305" s="103" t="s">
        <v>621</v>
      </c>
      <c r="O305" s="103" t="s">
        <v>621</v>
      </c>
      <c r="P305" s="103" t="s">
        <v>621</v>
      </c>
      <c r="Q305" s="103" t="s">
        <v>621</v>
      </c>
      <c r="R305" s="103" t="s">
        <v>621</v>
      </c>
      <c r="S305" s="103" t="s">
        <v>621</v>
      </c>
      <c r="T305" s="103" t="s">
        <v>621</v>
      </c>
      <c r="U305" s="103" t="s">
        <v>621</v>
      </c>
      <c r="V305" s="103" t="s">
        <v>621</v>
      </c>
      <c r="W305" s="103" t="s">
        <v>621</v>
      </c>
      <c r="X305" s="103" t="s">
        <v>623</v>
      </c>
      <c r="Y305" s="103" t="s">
        <v>621</v>
      </c>
      <c r="Z305" s="103" t="s">
        <v>620</v>
      </c>
      <c r="AA305" s="103" t="s">
        <v>623</v>
      </c>
      <c r="AB305" s="103" t="s">
        <v>621</v>
      </c>
      <c r="AC305" s="103" t="s">
        <v>622</v>
      </c>
      <c r="AD305" s="103" t="s">
        <v>621</v>
      </c>
      <c r="AE305" s="103" t="s">
        <v>621</v>
      </c>
      <c r="AF305" s="103" t="s">
        <v>621</v>
      </c>
      <c r="AG305" s="103" t="s">
        <v>620</v>
      </c>
      <c r="AH305" s="103" t="s">
        <v>621</v>
      </c>
      <c r="AI305" s="103" t="s">
        <v>620</v>
      </c>
      <c r="AJ305" s="103" t="s">
        <v>621</v>
      </c>
      <c r="AK305" s="103" t="s">
        <v>621</v>
      </c>
      <c r="AL305" s="103" t="s">
        <v>621</v>
      </c>
      <c r="AM305" s="103" t="s">
        <v>621</v>
      </c>
      <c r="AN305" s="103" t="s">
        <v>621</v>
      </c>
      <c r="AO305" s="103" t="s">
        <v>621</v>
      </c>
      <c r="AP305" s="103" t="s">
        <v>621</v>
      </c>
      <c r="AQ305" s="103" t="s">
        <v>620</v>
      </c>
      <c r="AR305" s="103" t="s">
        <v>621</v>
      </c>
      <c r="AS305" s="103" t="s">
        <v>621</v>
      </c>
      <c r="AT305" s="103" t="s">
        <v>621</v>
      </c>
      <c r="AU305" s="103" t="s">
        <v>621</v>
      </c>
      <c r="AV305" s="103" t="s">
        <v>621</v>
      </c>
      <c r="AW305" s="103" t="s">
        <v>621</v>
      </c>
      <c r="AX305" s="103" t="s">
        <v>621</v>
      </c>
      <c r="AY305" s="103" t="s">
        <v>621</v>
      </c>
      <c r="AZ305" s="103" t="s">
        <v>621</v>
      </c>
      <c r="BA305" s="103" t="s">
        <v>621</v>
      </c>
      <c r="BC305" s="103">
        <f t="shared" si="35"/>
        <v>43</v>
      </c>
      <c r="BD305" s="103">
        <f t="shared" si="35"/>
        <v>1</v>
      </c>
      <c r="BE305" s="103">
        <f t="shared" si="35"/>
        <v>4</v>
      </c>
      <c r="BF305" s="103">
        <f t="shared" si="35"/>
        <v>2</v>
      </c>
      <c r="BG305" s="103">
        <f t="shared" si="35"/>
        <v>0</v>
      </c>
      <c r="BH305" s="103">
        <f t="shared" si="30"/>
        <v>48</v>
      </c>
    </row>
    <row r="306" spans="1:60" x14ac:dyDescent="0.25">
      <c r="A306" s="100">
        <v>1206</v>
      </c>
      <c r="B306" s="67" t="s">
        <v>306</v>
      </c>
      <c r="C306" s="67" t="s">
        <v>301</v>
      </c>
      <c r="D306" s="103" t="s">
        <v>621</v>
      </c>
      <c r="E306" s="103" t="s">
        <v>621</v>
      </c>
      <c r="F306" s="103" t="s">
        <v>621</v>
      </c>
      <c r="G306" s="103" t="s">
        <v>621</v>
      </c>
      <c r="H306" s="103" t="s">
        <v>621</v>
      </c>
      <c r="I306" s="103" t="s">
        <v>621</v>
      </c>
      <c r="J306" s="103" t="s">
        <v>620</v>
      </c>
      <c r="K306" s="103" t="s">
        <v>622</v>
      </c>
      <c r="L306" s="103" t="s">
        <v>622</v>
      </c>
      <c r="M306" s="103" t="s">
        <v>620</v>
      </c>
      <c r="N306" s="103" t="s">
        <v>621</v>
      </c>
      <c r="O306" s="103" t="s">
        <v>622</v>
      </c>
      <c r="P306" s="103" t="s">
        <v>622</v>
      </c>
      <c r="Q306" s="103" t="s">
        <v>621</v>
      </c>
      <c r="R306" s="103" t="s">
        <v>621</v>
      </c>
      <c r="S306" s="103" t="s">
        <v>621</v>
      </c>
      <c r="T306" s="103" t="s">
        <v>621</v>
      </c>
      <c r="U306" s="103" t="s">
        <v>621</v>
      </c>
      <c r="V306" s="103" t="s">
        <v>621</v>
      </c>
      <c r="W306" s="103" t="s">
        <v>621</v>
      </c>
      <c r="X306" s="103" t="s">
        <v>621</v>
      </c>
      <c r="Y306" s="103" t="s">
        <v>621</v>
      </c>
      <c r="Z306" s="103" t="s">
        <v>621</v>
      </c>
      <c r="AA306" s="103" t="s">
        <v>620</v>
      </c>
      <c r="AB306" s="103" t="s">
        <v>622</v>
      </c>
      <c r="AC306" s="103" t="s">
        <v>620</v>
      </c>
      <c r="AD306" s="103" t="s">
        <v>621</v>
      </c>
      <c r="AE306" s="103" t="s">
        <v>620</v>
      </c>
      <c r="AF306" s="103" t="s">
        <v>621</v>
      </c>
      <c r="AG306" s="103" t="s">
        <v>621</v>
      </c>
      <c r="AH306" s="103" t="s">
        <v>621</v>
      </c>
      <c r="AI306" s="103" t="s">
        <v>621</v>
      </c>
      <c r="AJ306" s="103" t="s">
        <v>621</v>
      </c>
      <c r="AK306" s="103" t="s">
        <v>621</v>
      </c>
      <c r="AL306" s="103" t="s">
        <v>621</v>
      </c>
      <c r="AM306" s="103" t="s">
        <v>620</v>
      </c>
      <c r="AN306" s="103" t="s">
        <v>621</v>
      </c>
      <c r="AO306" s="103" t="s">
        <v>621</v>
      </c>
      <c r="AP306" s="103" t="s">
        <v>621</v>
      </c>
      <c r="AQ306" s="103" t="s">
        <v>621</v>
      </c>
      <c r="AR306" s="103" t="s">
        <v>621</v>
      </c>
      <c r="AS306" s="103" t="s">
        <v>623</v>
      </c>
      <c r="AT306" s="103" t="s">
        <v>621</v>
      </c>
      <c r="AU306" s="103" t="s">
        <v>621</v>
      </c>
      <c r="AV306" s="103" t="s">
        <v>621</v>
      </c>
      <c r="AW306" s="103" t="s">
        <v>621</v>
      </c>
      <c r="AX306" s="103" t="s">
        <v>621</v>
      </c>
      <c r="AY306" s="103" t="s">
        <v>621</v>
      </c>
      <c r="AZ306" s="103" t="s">
        <v>622</v>
      </c>
      <c r="BA306" s="103" t="s">
        <v>622</v>
      </c>
      <c r="BC306" s="103">
        <f t="shared" si="35"/>
        <v>36</v>
      </c>
      <c r="BD306" s="103">
        <f t="shared" si="35"/>
        <v>7</v>
      </c>
      <c r="BE306" s="103">
        <f t="shared" si="35"/>
        <v>6</v>
      </c>
      <c r="BF306" s="103">
        <f t="shared" si="35"/>
        <v>1</v>
      </c>
      <c r="BG306" s="103">
        <f t="shared" si="35"/>
        <v>0</v>
      </c>
      <c r="BH306" s="103">
        <f t="shared" si="30"/>
        <v>49</v>
      </c>
    </row>
    <row r="307" spans="1:60" x14ac:dyDescent="0.25">
      <c r="A307" s="100">
        <v>1207</v>
      </c>
      <c r="B307" s="67" t="s">
        <v>307</v>
      </c>
      <c r="C307" s="67" t="s">
        <v>301</v>
      </c>
      <c r="D307" s="103" t="s">
        <v>621</v>
      </c>
      <c r="E307" s="103" t="s">
        <v>621</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621</v>
      </c>
      <c r="S307" s="103" t="s">
        <v>621</v>
      </c>
      <c r="T307" s="103" t="s">
        <v>621</v>
      </c>
      <c r="U307" s="103" t="s">
        <v>621</v>
      </c>
      <c r="V307" s="103" t="s">
        <v>621</v>
      </c>
      <c r="W307" s="103" t="s">
        <v>621</v>
      </c>
      <c r="X307" s="103" t="s">
        <v>621</v>
      </c>
      <c r="Y307" s="103" t="s">
        <v>621</v>
      </c>
      <c r="Z307" s="103" t="s">
        <v>621</v>
      </c>
      <c r="AA307" s="103" t="s">
        <v>621</v>
      </c>
      <c r="AB307" s="103" t="s">
        <v>622</v>
      </c>
      <c r="AC307" s="103" t="s">
        <v>622</v>
      </c>
      <c r="AD307" s="103" t="s">
        <v>621</v>
      </c>
      <c r="AE307" s="103" t="s">
        <v>623</v>
      </c>
      <c r="AF307" s="103" t="s">
        <v>621</v>
      </c>
      <c r="AG307" s="103" t="s">
        <v>621</v>
      </c>
      <c r="AH307" s="103" t="s">
        <v>621</v>
      </c>
      <c r="AI307" s="103" t="s">
        <v>623</v>
      </c>
      <c r="AJ307" s="103" t="s">
        <v>621</v>
      </c>
      <c r="AK307" s="103" t="s">
        <v>621</v>
      </c>
      <c r="AL307" s="103" t="s">
        <v>621</v>
      </c>
      <c r="AM307" s="103" t="s">
        <v>621</v>
      </c>
      <c r="AN307" s="103" t="s">
        <v>621</v>
      </c>
      <c r="AO307" s="103" t="s">
        <v>621</v>
      </c>
      <c r="AP307" s="103" t="s">
        <v>621</v>
      </c>
      <c r="AQ307" s="103" t="s">
        <v>621</v>
      </c>
      <c r="AR307" s="103" t="s">
        <v>621</v>
      </c>
      <c r="AS307" s="103" t="s">
        <v>623</v>
      </c>
      <c r="AT307" s="103" t="s">
        <v>621</v>
      </c>
      <c r="AU307" s="103" t="s">
        <v>623</v>
      </c>
      <c r="AV307" s="103" t="s">
        <v>623</v>
      </c>
      <c r="AW307" s="103" t="s">
        <v>621</v>
      </c>
      <c r="AX307" s="103" t="s">
        <v>621</v>
      </c>
      <c r="AY307" s="103" t="s">
        <v>623</v>
      </c>
      <c r="AZ307" s="103" t="s">
        <v>621</v>
      </c>
      <c r="BA307" s="103" t="s">
        <v>621</v>
      </c>
      <c r="BC307" s="103">
        <f t="shared" si="35"/>
        <v>41</v>
      </c>
      <c r="BD307" s="103">
        <f t="shared" si="35"/>
        <v>2</v>
      </c>
      <c r="BE307" s="103">
        <f t="shared" si="35"/>
        <v>0</v>
      </c>
      <c r="BF307" s="103">
        <f t="shared" si="35"/>
        <v>7</v>
      </c>
      <c r="BG307" s="103">
        <f t="shared" si="35"/>
        <v>0</v>
      </c>
      <c r="BH307" s="103">
        <f t="shared" si="30"/>
        <v>43</v>
      </c>
    </row>
    <row r="308" spans="1:60" x14ac:dyDescent="0.25">
      <c r="A308" s="100">
        <v>1208</v>
      </c>
      <c r="B308" s="67" t="s">
        <v>308</v>
      </c>
      <c r="C308" s="67" t="s">
        <v>301</v>
      </c>
      <c r="D308" s="103" t="s">
        <v>620</v>
      </c>
      <c r="E308" s="103" t="s">
        <v>621</v>
      </c>
      <c r="F308" s="103" t="s">
        <v>621</v>
      </c>
      <c r="G308" s="103" t="s">
        <v>620</v>
      </c>
      <c r="H308" s="103" t="s">
        <v>621</v>
      </c>
      <c r="I308" s="103" t="s">
        <v>621</v>
      </c>
      <c r="J308" s="103" t="s">
        <v>623</v>
      </c>
      <c r="K308" s="103" t="s">
        <v>622</v>
      </c>
      <c r="L308" s="103" t="s">
        <v>621</v>
      </c>
      <c r="M308" s="103" t="s">
        <v>621</v>
      </c>
      <c r="N308" s="103" t="s">
        <v>621</v>
      </c>
      <c r="O308" s="103" t="s">
        <v>622</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622</v>
      </c>
      <c r="AC308" s="103" t="s">
        <v>623</v>
      </c>
      <c r="AD308" s="103" t="s">
        <v>621</v>
      </c>
      <c r="AE308" s="103" t="s">
        <v>621</v>
      </c>
      <c r="AF308" s="103" t="s">
        <v>621</v>
      </c>
      <c r="AG308" s="103" t="s">
        <v>621</v>
      </c>
      <c r="AH308" s="103" t="s">
        <v>621</v>
      </c>
      <c r="AI308" s="103" t="s">
        <v>621</v>
      </c>
      <c r="AJ308" s="103" t="s">
        <v>621</v>
      </c>
      <c r="AK308" s="103" t="s">
        <v>621</v>
      </c>
      <c r="AL308" s="103" t="s">
        <v>621</v>
      </c>
      <c r="AM308" s="103" t="s">
        <v>621</v>
      </c>
      <c r="AN308" s="103" t="s">
        <v>621</v>
      </c>
      <c r="AO308" s="103" t="s">
        <v>621</v>
      </c>
      <c r="AP308" s="103" t="s">
        <v>621</v>
      </c>
      <c r="AQ308" s="103" t="s">
        <v>621</v>
      </c>
      <c r="AR308" s="103" t="s">
        <v>621</v>
      </c>
      <c r="AS308" s="103" t="s">
        <v>623</v>
      </c>
      <c r="AT308" s="103" t="s">
        <v>621</v>
      </c>
      <c r="AU308" s="103" t="s">
        <v>620</v>
      </c>
      <c r="AV308" s="103" t="s">
        <v>621</v>
      </c>
      <c r="AW308" s="103" t="s">
        <v>621</v>
      </c>
      <c r="AX308" s="103" t="s">
        <v>621</v>
      </c>
      <c r="AY308" s="103" t="s">
        <v>621</v>
      </c>
      <c r="AZ308" s="103" t="s">
        <v>621</v>
      </c>
      <c r="BA308" s="103" t="s">
        <v>621</v>
      </c>
      <c r="BC308" s="103">
        <f t="shared" si="35"/>
        <v>41</v>
      </c>
      <c r="BD308" s="103">
        <f t="shared" si="35"/>
        <v>3</v>
      </c>
      <c r="BE308" s="103">
        <f t="shared" si="35"/>
        <v>3</v>
      </c>
      <c r="BF308" s="103">
        <f t="shared" si="35"/>
        <v>3</v>
      </c>
      <c r="BG308" s="103">
        <f t="shared" si="35"/>
        <v>0</v>
      </c>
      <c r="BH308" s="103">
        <f t="shared" si="30"/>
        <v>47</v>
      </c>
    </row>
    <row r="309" spans="1:60" x14ac:dyDescent="0.25">
      <c r="A309" s="100">
        <v>1209</v>
      </c>
      <c r="B309" s="67" t="s">
        <v>314</v>
      </c>
      <c r="C309" s="67" t="s">
        <v>301</v>
      </c>
      <c r="D309" s="103" t="s">
        <v>621</v>
      </c>
      <c r="E309" s="103" t="s">
        <v>621</v>
      </c>
      <c r="F309" s="103" t="s">
        <v>621</v>
      </c>
      <c r="G309" s="103" t="s">
        <v>621</v>
      </c>
      <c r="H309" s="103" t="s">
        <v>621</v>
      </c>
      <c r="I309" s="103" t="s">
        <v>621</v>
      </c>
      <c r="J309" s="103" t="s">
        <v>623</v>
      </c>
      <c r="K309" s="103" t="s">
        <v>620</v>
      </c>
      <c r="L309" s="103" t="s">
        <v>622</v>
      </c>
      <c r="M309" s="103" t="s">
        <v>621</v>
      </c>
      <c r="N309" s="103" t="s">
        <v>623</v>
      </c>
      <c r="O309" s="103" t="s">
        <v>621</v>
      </c>
      <c r="P309" s="103" t="s">
        <v>621</v>
      </c>
      <c r="Q309" s="103" t="s">
        <v>621</v>
      </c>
      <c r="R309" s="103" t="s">
        <v>621</v>
      </c>
      <c r="S309" s="103" t="s">
        <v>621</v>
      </c>
      <c r="T309" s="103" t="s">
        <v>621</v>
      </c>
      <c r="U309" s="103" t="s">
        <v>621</v>
      </c>
      <c r="V309" s="103" t="s">
        <v>621</v>
      </c>
      <c r="W309" s="103" t="s">
        <v>621</v>
      </c>
      <c r="X309" s="103" t="s">
        <v>621</v>
      </c>
      <c r="Y309" s="103" t="s">
        <v>621</v>
      </c>
      <c r="Z309" s="103" t="s">
        <v>621</v>
      </c>
      <c r="AA309" s="103" t="s">
        <v>621</v>
      </c>
      <c r="AB309" s="103" t="s">
        <v>621</v>
      </c>
      <c r="AC309" s="103" t="s">
        <v>622</v>
      </c>
      <c r="AD309" s="103" t="s">
        <v>621</v>
      </c>
      <c r="AE309" s="103" t="s">
        <v>622</v>
      </c>
      <c r="AF309" s="103" t="s">
        <v>620</v>
      </c>
      <c r="AG309" s="103" t="s">
        <v>621</v>
      </c>
      <c r="AH309" s="103" t="s">
        <v>621</v>
      </c>
      <c r="AI309" s="103" t="s">
        <v>623</v>
      </c>
      <c r="AJ309" s="103" t="s">
        <v>621</v>
      </c>
      <c r="AK309" s="103" t="s">
        <v>621</v>
      </c>
      <c r="AL309" s="103" t="s">
        <v>621</v>
      </c>
      <c r="AM309" s="103" t="s">
        <v>621</v>
      </c>
      <c r="AN309" s="103" t="s">
        <v>621</v>
      </c>
      <c r="AO309" s="103" t="s">
        <v>621</v>
      </c>
      <c r="AP309" s="103" t="s">
        <v>621</v>
      </c>
      <c r="AQ309" s="103" t="s">
        <v>621</v>
      </c>
      <c r="AR309" s="103" t="s">
        <v>621</v>
      </c>
      <c r="AS309" s="103" t="s">
        <v>620</v>
      </c>
      <c r="AT309" s="103" t="s">
        <v>622</v>
      </c>
      <c r="AU309" s="103" t="s">
        <v>621</v>
      </c>
      <c r="AV309" s="103" t="s">
        <v>621</v>
      </c>
      <c r="AW309" s="103" t="s">
        <v>623</v>
      </c>
      <c r="AX309" s="103" t="s">
        <v>621</v>
      </c>
      <c r="AY309" s="103" t="s">
        <v>623</v>
      </c>
      <c r="AZ309" s="103" t="s">
        <v>621</v>
      </c>
      <c r="BA309" s="103" t="s">
        <v>621</v>
      </c>
      <c r="BC309" s="103">
        <f t="shared" si="35"/>
        <v>38</v>
      </c>
      <c r="BD309" s="103">
        <f t="shared" si="35"/>
        <v>4</v>
      </c>
      <c r="BE309" s="103">
        <f t="shared" si="35"/>
        <v>3</v>
      </c>
      <c r="BF309" s="103">
        <f t="shared" si="35"/>
        <v>5</v>
      </c>
      <c r="BG309" s="103">
        <f t="shared" si="35"/>
        <v>0</v>
      </c>
      <c r="BH309" s="103">
        <f t="shared" si="30"/>
        <v>45</v>
      </c>
    </row>
    <row r="310" spans="1:60" x14ac:dyDescent="0.25">
      <c r="A310" s="100">
        <v>1210</v>
      </c>
      <c r="B310" s="67" t="s">
        <v>309</v>
      </c>
      <c r="C310" s="67" t="s">
        <v>301</v>
      </c>
      <c r="D310" s="103" t="s">
        <v>621</v>
      </c>
      <c r="E310" s="103" t="s">
        <v>621</v>
      </c>
      <c r="F310" s="103" t="s">
        <v>621</v>
      </c>
      <c r="G310" s="103" t="s">
        <v>621</v>
      </c>
      <c r="H310" s="103" t="s">
        <v>621</v>
      </c>
      <c r="I310" s="103" t="s">
        <v>621</v>
      </c>
      <c r="J310" s="103" t="s">
        <v>621</v>
      </c>
      <c r="K310" s="103" t="s">
        <v>620</v>
      </c>
      <c r="L310" s="103" t="s">
        <v>620</v>
      </c>
      <c r="M310" s="103" t="s">
        <v>621</v>
      </c>
      <c r="N310" s="103" t="s">
        <v>621</v>
      </c>
      <c r="O310" s="103" t="s">
        <v>621</v>
      </c>
      <c r="P310" s="103" t="s">
        <v>621</v>
      </c>
      <c r="Q310" s="103" t="s">
        <v>620</v>
      </c>
      <c r="R310" s="103" t="s">
        <v>621</v>
      </c>
      <c r="S310" s="103" t="s">
        <v>620</v>
      </c>
      <c r="T310" s="103" t="s">
        <v>621</v>
      </c>
      <c r="U310" s="103" t="s">
        <v>621</v>
      </c>
      <c r="V310" s="103" t="s">
        <v>621</v>
      </c>
      <c r="W310" s="103" t="s">
        <v>621</v>
      </c>
      <c r="X310" s="103" t="s">
        <v>621</v>
      </c>
      <c r="Y310" s="103" t="s">
        <v>621</v>
      </c>
      <c r="Z310" s="103" t="s">
        <v>620</v>
      </c>
      <c r="AA310" s="103" t="s">
        <v>621</v>
      </c>
      <c r="AB310" s="103" t="s">
        <v>621</v>
      </c>
      <c r="AC310" s="103" t="s">
        <v>622</v>
      </c>
      <c r="AD310" s="103" t="s">
        <v>621</v>
      </c>
      <c r="AE310" s="103" t="s">
        <v>622</v>
      </c>
      <c r="AF310" s="103" t="s">
        <v>623</v>
      </c>
      <c r="AG310" s="103" t="s">
        <v>621</v>
      </c>
      <c r="AH310" s="103" t="s">
        <v>621</v>
      </c>
      <c r="AI310" s="103" t="s">
        <v>621</v>
      </c>
      <c r="AJ310" s="103" t="s">
        <v>621</v>
      </c>
      <c r="AK310" s="103" t="s">
        <v>621</v>
      </c>
      <c r="AL310" s="103" t="s">
        <v>621</v>
      </c>
      <c r="AM310" s="103" t="s">
        <v>621</v>
      </c>
      <c r="AN310" s="103" t="s">
        <v>622</v>
      </c>
      <c r="AO310" s="103" t="s">
        <v>621</v>
      </c>
      <c r="AP310" s="103" t="s">
        <v>621</v>
      </c>
      <c r="AQ310" s="103" t="s">
        <v>623</v>
      </c>
      <c r="AR310" s="103" t="s">
        <v>621</v>
      </c>
      <c r="AS310" s="103" t="s">
        <v>621</v>
      </c>
      <c r="AT310" s="103" t="s">
        <v>621</v>
      </c>
      <c r="AU310" s="103" t="s">
        <v>621</v>
      </c>
      <c r="AV310" s="103" t="s">
        <v>621</v>
      </c>
      <c r="AW310" s="103" t="s">
        <v>621</v>
      </c>
      <c r="AX310" s="103" t="s">
        <v>621</v>
      </c>
      <c r="AY310" s="103" t="s">
        <v>622</v>
      </c>
      <c r="AZ310" s="103" t="s">
        <v>621</v>
      </c>
      <c r="BA310" s="103" t="s">
        <v>621</v>
      </c>
      <c r="BC310" s="103">
        <f t="shared" si="35"/>
        <v>39</v>
      </c>
      <c r="BD310" s="103">
        <f t="shared" si="35"/>
        <v>4</v>
      </c>
      <c r="BE310" s="103">
        <f t="shared" si="35"/>
        <v>5</v>
      </c>
      <c r="BF310" s="103">
        <f t="shared" si="35"/>
        <v>2</v>
      </c>
      <c r="BG310" s="103">
        <f t="shared" si="35"/>
        <v>0</v>
      </c>
      <c r="BH310" s="103">
        <f t="shared" si="30"/>
        <v>48</v>
      </c>
    </row>
    <row r="311" spans="1:60" x14ac:dyDescent="0.25">
      <c r="A311" s="100">
        <v>1211</v>
      </c>
      <c r="B311" s="67" t="s">
        <v>310</v>
      </c>
      <c r="C311" s="67" t="s">
        <v>301</v>
      </c>
      <c r="D311" s="103" t="s">
        <v>620</v>
      </c>
      <c r="E311" s="103" t="s">
        <v>621</v>
      </c>
      <c r="F311" s="103" t="s">
        <v>621</v>
      </c>
      <c r="G311" s="103" t="s">
        <v>621</v>
      </c>
      <c r="H311" s="103" t="s">
        <v>621</v>
      </c>
      <c r="I311" s="103" t="s">
        <v>621</v>
      </c>
      <c r="J311" s="103" t="s">
        <v>620</v>
      </c>
      <c r="K311" s="103" t="s">
        <v>622</v>
      </c>
      <c r="L311" s="103" t="s">
        <v>621</v>
      </c>
      <c r="M311" s="103" t="s">
        <v>621</v>
      </c>
      <c r="N311" s="103" t="s">
        <v>620</v>
      </c>
      <c r="O311" s="103" t="s">
        <v>620</v>
      </c>
      <c r="P311" s="103" t="s">
        <v>621</v>
      </c>
      <c r="Q311" s="103" t="s">
        <v>621</v>
      </c>
      <c r="R311" s="103" t="s">
        <v>621</v>
      </c>
      <c r="S311" s="103" t="s">
        <v>621</v>
      </c>
      <c r="T311" s="103" t="s">
        <v>621</v>
      </c>
      <c r="U311" s="103" t="s">
        <v>621</v>
      </c>
      <c r="V311" s="103" t="s">
        <v>621</v>
      </c>
      <c r="W311" s="103" t="s">
        <v>621</v>
      </c>
      <c r="X311" s="103" t="s">
        <v>620</v>
      </c>
      <c r="Y311" s="103" t="s">
        <v>621</v>
      </c>
      <c r="Z311" s="103" t="s">
        <v>621</v>
      </c>
      <c r="AA311" s="103" t="s">
        <v>621</v>
      </c>
      <c r="AB311" s="103" t="s">
        <v>621</v>
      </c>
      <c r="AC311" s="103" t="s">
        <v>620</v>
      </c>
      <c r="AD311" s="103" t="s">
        <v>621</v>
      </c>
      <c r="AE311" s="103" t="s">
        <v>620</v>
      </c>
      <c r="AF311" s="103" t="s">
        <v>621</v>
      </c>
      <c r="AG311" s="103" t="s">
        <v>621</v>
      </c>
      <c r="AH311" s="103" t="s">
        <v>621</v>
      </c>
      <c r="AI311" s="103" t="s">
        <v>621</v>
      </c>
      <c r="AJ311" s="103" t="s">
        <v>621</v>
      </c>
      <c r="AK311" s="103" t="s">
        <v>621</v>
      </c>
      <c r="AL311" s="103" t="s">
        <v>621</v>
      </c>
      <c r="AM311" s="103" t="s">
        <v>621</v>
      </c>
      <c r="AN311" s="103" t="s">
        <v>621</v>
      </c>
      <c r="AO311" s="103" t="s">
        <v>621</v>
      </c>
      <c r="AP311" s="103" t="s">
        <v>621</v>
      </c>
      <c r="AQ311" s="103" t="s">
        <v>620</v>
      </c>
      <c r="AR311" s="103" t="s">
        <v>621</v>
      </c>
      <c r="AS311" s="103" t="s">
        <v>621</v>
      </c>
      <c r="AT311" s="103" t="s">
        <v>621</v>
      </c>
      <c r="AU311" s="103" t="s">
        <v>621</v>
      </c>
      <c r="AV311" s="103" t="s">
        <v>621</v>
      </c>
      <c r="AW311" s="103" t="s">
        <v>621</v>
      </c>
      <c r="AX311" s="103" t="s">
        <v>621</v>
      </c>
      <c r="AY311" s="103" t="s">
        <v>1575</v>
      </c>
      <c r="AZ311" s="103" t="s">
        <v>621</v>
      </c>
      <c r="BA311" s="103" t="s">
        <v>1575</v>
      </c>
      <c r="BC311" s="103">
        <f t="shared" si="35"/>
        <v>39</v>
      </c>
      <c r="BD311" s="103">
        <f t="shared" si="35"/>
        <v>1</v>
      </c>
      <c r="BE311" s="103">
        <f t="shared" si="35"/>
        <v>8</v>
      </c>
      <c r="BF311" s="103">
        <f t="shared" si="35"/>
        <v>0</v>
      </c>
      <c r="BG311" s="103">
        <f t="shared" si="35"/>
        <v>2</v>
      </c>
      <c r="BH311" s="103">
        <f t="shared" si="30"/>
        <v>48</v>
      </c>
    </row>
    <row r="312" spans="1:60" x14ac:dyDescent="0.25">
      <c r="A312" s="100">
        <v>1212</v>
      </c>
      <c r="B312" s="67" t="s">
        <v>311</v>
      </c>
      <c r="C312" s="67" t="s">
        <v>301</v>
      </c>
      <c r="D312" s="103" t="s">
        <v>621</v>
      </c>
      <c r="E312" s="103" t="s">
        <v>621</v>
      </c>
      <c r="F312" s="103" t="s">
        <v>621</v>
      </c>
      <c r="G312" s="103" t="s">
        <v>621</v>
      </c>
      <c r="H312" s="103" t="s">
        <v>621</v>
      </c>
      <c r="I312" s="103" t="s">
        <v>621</v>
      </c>
      <c r="J312" s="103" t="s">
        <v>622</v>
      </c>
      <c r="K312" s="103" t="s">
        <v>622</v>
      </c>
      <c r="L312" s="103" t="s">
        <v>621</v>
      </c>
      <c r="M312" s="103" t="s">
        <v>621</v>
      </c>
      <c r="N312" s="103" t="s">
        <v>621</v>
      </c>
      <c r="O312" s="103" t="s">
        <v>621</v>
      </c>
      <c r="P312" s="103" t="s">
        <v>621</v>
      </c>
      <c r="Q312" s="103" t="s">
        <v>621</v>
      </c>
      <c r="R312" s="103" t="s">
        <v>621</v>
      </c>
      <c r="S312" s="103" t="s">
        <v>621</v>
      </c>
      <c r="T312" s="103" t="s">
        <v>621</v>
      </c>
      <c r="U312" s="103" t="s">
        <v>621</v>
      </c>
      <c r="V312" s="103" t="s">
        <v>621</v>
      </c>
      <c r="W312" s="103" t="s">
        <v>621</v>
      </c>
      <c r="X312" s="103" t="s">
        <v>621</v>
      </c>
      <c r="Y312" s="103" t="s">
        <v>621</v>
      </c>
      <c r="Z312" s="103" t="s">
        <v>621</v>
      </c>
      <c r="AA312" s="103" t="s">
        <v>621</v>
      </c>
      <c r="AB312" s="103" t="s">
        <v>622</v>
      </c>
      <c r="AC312" s="103" t="s">
        <v>621</v>
      </c>
      <c r="AD312" s="103" t="s">
        <v>621</v>
      </c>
      <c r="AE312" s="103" t="s">
        <v>622</v>
      </c>
      <c r="AF312" s="103" t="s">
        <v>621</v>
      </c>
      <c r="AG312" s="103" t="s">
        <v>621</v>
      </c>
      <c r="AH312" s="103" t="s">
        <v>621</v>
      </c>
      <c r="AI312" s="103" t="s">
        <v>621</v>
      </c>
      <c r="AJ312" s="103" t="s">
        <v>621</v>
      </c>
      <c r="AK312" s="103" t="s">
        <v>621</v>
      </c>
      <c r="AL312" s="103" t="s">
        <v>621</v>
      </c>
      <c r="AM312" s="103" t="s">
        <v>621</v>
      </c>
      <c r="AN312" s="103" t="s">
        <v>622</v>
      </c>
      <c r="AO312" s="103" t="s">
        <v>621</v>
      </c>
      <c r="AP312" s="103" t="s">
        <v>623</v>
      </c>
      <c r="AQ312" s="103" t="s">
        <v>621</v>
      </c>
      <c r="AR312" s="103" t="s">
        <v>621</v>
      </c>
      <c r="AS312" s="103" t="s">
        <v>621</v>
      </c>
      <c r="AT312" s="103" t="s">
        <v>621</v>
      </c>
      <c r="AU312" s="103" t="s">
        <v>621</v>
      </c>
      <c r="AV312" s="103" t="s">
        <v>621</v>
      </c>
      <c r="AW312" s="103" t="s">
        <v>621</v>
      </c>
      <c r="AX312" s="103" t="s">
        <v>621</v>
      </c>
      <c r="AY312" s="103" t="s">
        <v>621</v>
      </c>
      <c r="AZ312" s="103" t="s">
        <v>621</v>
      </c>
      <c r="BA312" s="103" t="s">
        <v>621</v>
      </c>
      <c r="BC312" s="103">
        <f t="shared" si="35"/>
        <v>44</v>
      </c>
      <c r="BD312" s="103">
        <f t="shared" si="35"/>
        <v>5</v>
      </c>
      <c r="BE312" s="103">
        <f t="shared" si="35"/>
        <v>0</v>
      </c>
      <c r="BF312" s="103">
        <f t="shared" si="35"/>
        <v>1</v>
      </c>
      <c r="BG312" s="103">
        <f t="shared" si="35"/>
        <v>0</v>
      </c>
      <c r="BH312" s="103">
        <f t="shared" si="30"/>
        <v>49</v>
      </c>
    </row>
    <row r="313" spans="1:60" x14ac:dyDescent="0.25">
      <c r="A313" s="100">
        <v>1213</v>
      </c>
      <c r="B313" s="67" t="s">
        <v>237</v>
      </c>
      <c r="C313" s="67" t="s">
        <v>301</v>
      </c>
      <c r="D313" s="103" t="s">
        <v>621</v>
      </c>
      <c r="E313" s="103" t="s">
        <v>621</v>
      </c>
      <c r="F313" s="103" t="s">
        <v>621</v>
      </c>
      <c r="G313" s="103" t="s">
        <v>621</v>
      </c>
      <c r="H313" s="103" t="s">
        <v>621</v>
      </c>
      <c r="I313" s="103" t="s">
        <v>621</v>
      </c>
      <c r="J313" s="103" t="s">
        <v>620</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620</v>
      </c>
      <c r="Y313" s="103" t="s">
        <v>621</v>
      </c>
      <c r="Z313" s="103" t="s">
        <v>620</v>
      </c>
      <c r="AA313" s="103" t="s">
        <v>620</v>
      </c>
      <c r="AB313" s="103" t="s">
        <v>621</v>
      </c>
      <c r="AC313" s="103" t="s">
        <v>622</v>
      </c>
      <c r="AD313" s="103" t="s">
        <v>621</v>
      </c>
      <c r="AE313" s="103" t="s">
        <v>622</v>
      </c>
      <c r="AF313" s="103" t="s">
        <v>621</v>
      </c>
      <c r="AG313" s="103" t="s">
        <v>621</v>
      </c>
      <c r="AH313" s="103" t="s">
        <v>621</v>
      </c>
      <c r="AI313" s="103" t="s">
        <v>623</v>
      </c>
      <c r="AJ313" s="103" t="s">
        <v>621</v>
      </c>
      <c r="AK313" s="103" t="s">
        <v>621</v>
      </c>
      <c r="AL313" s="103" t="s">
        <v>621</v>
      </c>
      <c r="AM313" s="103" t="s">
        <v>621</v>
      </c>
      <c r="AN313" s="103" t="s">
        <v>621</v>
      </c>
      <c r="AO313" s="103" t="s">
        <v>621</v>
      </c>
      <c r="AP313" s="103" t="s">
        <v>621</v>
      </c>
      <c r="AQ313" s="103" t="s">
        <v>621</v>
      </c>
      <c r="AR313" s="103" t="s">
        <v>621</v>
      </c>
      <c r="AS313" s="103" t="s">
        <v>621</v>
      </c>
      <c r="AT313" s="103" t="s">
        <v>621</v>
      </c>
      <c r="AU313" s="103" t="s">
        <v>621</v>
      </c>
      <c r="AV313" s="103" t="s">
        <v>621</v>
      </c>
      <c r="AW313" s="103" t="s">
        <v>621</v>
      </c>
      <c r="AX313" s="103" t="s">
        <v>621</v>
      </c>
      <c r="AY313" s="103" t="s">
        <v>623</v>
      </c>
      <c r="AZ313" s="103" t="s">
        <v>621</v>
      </c>
      <c r="BA313" s="103" t="s">
        <v>621</v>
      </c>
      <c r="BC313" s="103">
        <f t="shared" si="35"/>
        <v>42</v>
      </c>
      <c r="BD313" s="103">
        <f t="shared" si="35"/>
        <v>2</v>
      </c>
      <c r="BE313" s="103">
        <f t="shared" si="35"/>
        <v>4</v>
      </c>
      <c r="BF313" s="103">
        <f t="shared" si="35"/>
        <v>2</v>
      </c>
      <c r="BG313" s="103">
        <f t="shared" si="35"/>
        <v>0</v>
      </c>
      <c r="BH313" s="103">
        <f t="shared" si="30"/>
        <v>48</v>
      </c>
    </row>
    <row r="314" spans="1:60" x14ac:dyDescent="0.25">
      <c r="A314" s="100">
        <v>1214</v>
      </c>
      <c r="B314" s="67" t="s">
        <v>312</v>
      </c>
      <c r="C314" s="67" t="s">
        <v>301</v>
      </c>
      <c r="D314" s="103" t="s">
        <v>621</v>
      </c>
      <c r="E314" s="103" t="s">
        <v>621</v>
      </c>
      <c r="F314" s="103" t="s">
        <v>620</v>
      </c>
      <c r="G314" s="103" t="s">
        <v>621</v>
      </c>
      <c r="H314" s="103" t="s">
        <v>621</v>
      </c>
      <c r="I314" s="103" t="s">
        <v>621</v>
      </c>
      <c r="J314" s="103" t="s">
        <v>621</v>
      </c>
      <c r="K314" s="103" t="s">
        <v>621</v>
      </c>
      <c r="L314" s="103" t="s">
        <v>620</v>
      </c>
      <c r="M314" s="103" t="s">
        <v>621</v>
      </c>
      <c r="N314" s="103" t="s">
        <v>621</v>
      </c>
      <c r="O314" s="103" t="s">
        <v>621</v>
      </c>
      <c r="P314" s="103" t="s">
        <v>621</v>
      </c>
      <c r="Q314" s="103" t="s">
        <v>621</v>
      </c>
      <c r="R314" s="103" t="s">
        <v>621</v>
      </c>
      <c r="S314" s="103" t="s">
        <v>621</v>
      </c>
      <c r="T314" s="103" t="s">
        <v>621</v>
      </c>
      <c r="U314" s="103" t="s">
        <v>621</v>
      </c>
      <c r="V314" s="103" t="s">
        <v>621</v>
      </c>
      <c r="W314" s="103" t="s">
        <v>620</v>
      </c>
      <c r="X314" s="103" t="s">
        <v>621</v>
      </c>
      <c r="Y314" s="103" t="s">
        <v>621</v>
      </c>
      <c r="Z314" s="103" t="s">
        <v>620</v>
      </c>
      <c r="AA314" s="103" t="s">
        <v>621</v>
      </c>
      <c r="AB314" s="103" t="s">
        <v>621</v>
      </c>
      <c r="AC314" s="103" t="s">
        <v>622</v>
      </c>
      <c r="AD314" s="103" t="s">
        <v>621</v>
      </c>
      <c r="AE314" s="103" t="s">
        <v>620</v>
      </c>
      <c r="AF314" s="103" t="s">
        <v>621</v>
      </c>
      <c r="AG314" s="103" t="s">
        <v>620</v>
      </c>
      <c r="AH314" s="103" t="s">
        <v>621</v>
      </c>
      <c r="AI314" s="103" t="s">
        <v>623</v>
      </c>
      <c r="AJ314" s="103" t="s">
        <v>621</v>
      </c>
      <c r="AK314" s="103" t="s">
        <v>621</v>
      </c>
      <c r="AL314" s="103" t="s">
        <v>621</v>
      </c>
      <c r="AM314" s="103" t="s">
        <v>620</v>
      </c>
      <c r="AN314" s="103" t="s">
        <v>623</v>
      </c>
      <c r="AO314" s="103" t="s">
        <v>621</v>
      </c>
      <c r="AP314" s="103" t="s">
        <v>621</v>
      </c>
      <c r="AQ314" s="103" t="s">
        <v>621</v>
      </c>
      <c r="AR314" s="103" t="s">
        <v>621</v>
      </c>
      <c r="AS314" s="103" t="s">
        <v>623</v>
      </c>
      <c r="AT314" s="103" t="s">
        <v>621</v>
      </c>
      <c r="AU314" s="103" t="s">
        <v>623</v>
      </c>
      <c r="AV314" s="103" t="s">
        <v>621</v>
      </c>
      <c r="AW314" s="103" t="s">
        <v>621</v>
      </c>
      <c r="AX314" s="103" t="s">
        <v>621</v>
      </c>
      <c r="AY314" s="103" t="s">
        <v>623</v>
      </c>
      <c r="AZ314" s="103" t="s">
        <v>621</v>
      </c>
      <c r="BA314" s="103" t="s">
        <v>621</v>
      </c>
      <c r="BC314" s="103">
        <f t="shared" ref="BC314:BG323" si="36">COUNTIF($D314:$BA314,BC$3)</f>
        <v>37</v>
      </c>
      <c r="BD314" s="103">
        <f t="shared" si="36"/>
        <v>1</v>
      </c>
      <c r="BE314" s="103">
        <f t="shared" si="36"/>
        <v>7</v>
      </c>
      <c r="BF314" s="103">
        <f t="shared" si="36"/>
        <v>5</v>
      </c>
      <c r="BG314" s="103">
        <f t="shared" si="36"/>
        <v>0</v>
      </c>
      <c r="BH314" s="103">
        <f t="shared" si="30"/>
        <v>45</v>
      </c>
    </row>
    <row r="315" spans="1:60" x14ac:dyDescent="0.25">
      <c r="A315" s="101">
        <v>1215</v>
      </c>
      <c r="B315" s="67" t="s">
        <v>313</v>
      </c>
      <c r="C315" s="67" t="s">
        <v>301</v>
      </c>
      <c r="D315" s="103" t="s">
        <v>621</v>
      </c>
      <c r="E315" s="103" t="s">
        <v>621</v>
      </c>
      <c r="F315" s="103" t="s">
        <v>621</v>
      </c>
      <c r="G315" s="103" t="s">
        <v>621</v>
      </c>
      <c r="H315" s="103" t="s">
        <v>621</v>
      </c>
      <c r="I315" s="103" t="s">
        <v>621</v>
      </c>
      <c r="J315" s="103" t="s">
        <v>623</v>
      </c>
      <c r="K315" s="103" t="s">
        <v>623</v>
      </c>
      <c r="L315" s="103" t="s">
        <v>621</v>
      </c>
      <c r="M315" s="103" t="s">
        <v>621</v>
      </c>
      <c r="N315" s="103" t="s">
        <v>621</v>
      </c>
      <c r="O315" s="103" t="s">
        <v>621</v>
      </c>
      <c r="P315" s="103" t="s">
        <v>621</v>
      </c>
      <c r="Q315" s="103" t="s">
        <v>621</v>
      </c>
      <c r="R315" s="103" t="s">
        <v>621</v>
      </c>
      <c r="S315" s="103" t="s">
        <v>621</v>
      </c>
      <c r="T315" s="103" t="s">
        <v>621</v>
      </c>
      <c r="U315" s="103" t="s">
        <v>621</v>
      </c>
      <c r="V315" s="103" t="s">
        <v>621</v>
      </c>
      <c r="W315" s="103" t="s">
        <v>621</v>
      </c>
      <c r="X315" s="103" t="s">
        <v>621</v>
      </c>
      <c r="Y315" s="103" t="s">
        <v>621</v>
      </c>
      <c r="Z315" s="103" t="s">
        <v>621</v>
      </c>
      <c r="AA315" s="103" t="s">
        <v>621</v>
      </c>
      <c r="AB315" s="103" t="s">
        <v>622</v>
      </c>
      <c r="AC315" s="103" t="s">
        <v>622</v>
      </c>
      <c r="AD315" s="103" t="s">
        <v>621</v>
      </c>
      <c r="AE315" s="103" t="s">
        <v>622</v>
      </c>
      <c r="AF315" s="103" t="s">
        <v>621</v>
      </c>
      <c r="AG315" s="103" t="s">
        <v>621</v>
      </c>
      <c r="AH315" s="103" t="s">
        <v>621</v>
      </c>
      <c r="AI315" s="103" t="s">
        <v>621</v>
      </c>
      <c r="AJ315" s="103" t="s">
        <v>621</v>
      </c>
      <c r="AK315" s="103" t="s">
        <v>621</v>
      </c>
      <c r="AL315" s="103" t="s">
        <v>621</v>
      </c>
      <c r="AM315" s="103" t="s">
        <v>621</v>
      </c>
      <c r="AN315" s="103" t="s">
        <v>622</v>
      </c>
      <c r="AO315" s="103" t="s">
        <v>621</v>
      </c>
      <c r="AP315" s="103" t="s">
        <v>621</v>
      </c>
      <c r="AQ315" s="103" t="s">
        <v>621</v>
      </c>
      <c r="AR315" s="103" t="s">
        <v>621</v>
      </c>
      <c r="AS315" s="103" t="s">
        <v>621</v>
      </c>
      <c r="AT315" s="103" t="s">
        <v>621</v>
      </c>
      <c r="AU315" s="103" t="s">
        <v>621</v>
      </c>
      <c r="AV315" s="103" t="s">
        <v>621</v>
      </c>
      <c r="AW315" s="103" t="s">
        <v>621</v>
      </c>
      <c r="AX315" s="103" t="s">
        <v>621</v>
      </c>
      <c r="AY315" s="103" t="s">
        <v>621</v>
      </c>
      <c r="AZ315" s="103" t="s">
        <v>621</v>
      </c>
      <c r="BA315" s="103" t="s">
        <v>621</v>
      </c>
      <c r="BC315" s="103">
        <f t="shared" si="36"/>
        <v>44</v>
      </c>
      <c r="BD315" s="103">
        <f t="shared" si="36"/>
        <v>4</v>
      </c>
      <c r="BE315" s="103">
        <f t="shared" si="36"/>
        <v>0</v>
      </c>
      <c r="BF315" s="103">
        <f t="shared" si="36"/>
        <v>2</v>
      </c>
      <c r="BG315" s="103">
        <f t="shared" si="36"/>
        <v>0</v>
      </c>
      <c r="BH315" s="103">
        <f t="shared" si="30"/>
        <v>48</v>
      </c>
    </row>
    <row r="316" spans="1:60" x14ac:dyDescent="0.25">
      <c r="A316" s="100">
        <v>1216</v>
      </c>
      <c r="B316" s="67" t="s">
        <v>315</v>
      </c>
      <c r="C316" s="67" t="s">
        <v>301</v>
      </c>
      <c r="D316" s="103" t="s">
        <v>621</v>
      </c>
      <c r="E316" s="103" t="s">
        <v>620</v>
      </c>
      <c r="F316" s="103" t="s">
        <v>621</v>
      </c>
      <c r="G316" s="103" t="s">
        <v>621</v>
      </c>
      <c r="H316" s="103" t="s">
        <v>621</v>
      </c>
      <c r="I316" s="103" t="s">
        <v>621</v>
      </c>
      <c r="J316" s="103" t="s">
        <v>621</v>
      </c>
      <c r="K316" s="103" t="s">
        <v>622</v>
      </c>
      <c r="L316" s="103" t="s">
        <v>621</v>
      </c>
      <c r="M316" s="103" t="s">
        <v>621</v>
      </c>
      <c r="N316" s="103" t="s">
        <v>623</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622</v>
      </c>
      <c r="AD316" s="103" t="s">
        <v>621</v>
      </c>
      <c r="AE316" s="103" t="s">
        <v>623</v>
      </c>
      <c r="AF316" s="103" t="s">
        <v>621</v>
      </c>
      <c r="AG316" s="103" t="s">
        <v>621</v>
      </c>
      <c r="AH316" s="103" t="s">
        <v>621</v>
      </c>
      <c r="AI316" s="103" t="s">
        <v>623</v>
      </c>
      <c r="AJ316" s="103" t="s">
        <v>621</v>
      </c>
      <c r="AK316" s="103" t="s">
        <v>621</v>
      </c>
      <c r="AL316" s="103" t="s">
        <v>621</v>
      </c>
      <c r="AM316" s="103" t="s">
        <v>621</v>
      </c>
      <c r="AN316" s="103" t="s">
        <v>622</v>
      </c>
      <c r="AO316" s="103" t="s">
        <v>621</v>
      </c>
      <c r="AP316" s="103" t="s">
        <v>621</v>
      </c>
      <c r="AQ316" s="103" t="s">
        <v>621</v>
      </c>
      <c r="AR316" s="103" t="s">
        <v>621</v>
      </c>
      <c r="AS316" s="103" t="s">
        <v>621</v>
      </c>
      <c r="AT316" s="103" t="s">
        <v>621</v>
      </c>
      <c r="AU316" s="103" t="s">
        <v>621</v>
      </c>
      <c r="AV316" s="103" t="s">
        <v>623</v>
      </c>
      <c r="AW316" s="103" t="s">
        <v>621</v>
      </c>
      <c r="AX316" s="103" t="s">
        <v>621</v>
      </c>
      <c r="AY316" s="103" t="s">
        <v>623</v>
      </c>
      <c r="AZ316" s="103" t="s">
        <v>621</v>
      </c>
      <c r="BA316" s="103" t="s">
        <v>621</v>
      </c>
      <c r="BC316" s="103">
        <f t="shared" si="36"/>
        <v>41</v>
      </c>
      <c r="BD316" s="103">
        <f t="shared" si="36"/>
        <v>3</v>
      </c>
      <c r="BE316" s="103">
        <f t="shared" si="36"/>
        <v>1</v>
      </c>
      <c r="BF316" s="103">
        <f t="shared" si="36"/>
        <v>5</v>
      </c>
      <c r="BG316" s="103">
        <f t="shared" si="36"/>
        <v>0</v>
      </c>
      <c r="BH316" s="103">
        <f t="shared" si="30"/>
        <v>45</v>
      </c>
    </row>
    <row r="317" spans="1:60" x14ac:dyDescent="0.25">
      <c r="A317" s="100">
        <v>1217</v>
      </c>
      <c r="B317" s="67" t="s">
        <v>316</v>
      </c>
      <c r="C317" s="67" t="s">
        <v>301</v>
      </c>
      <c r="D317" s="103" t="s">
        <v>621</v>
      </c>
      <c r="E317" s="103" t="s">
        <v>621</v>
      </c>
      <c r="F317" s="103" t="s">
        <v>621</v>
      </c>
      <c r="G317" s="103" t="s">
        <v>621</v>
      </c>
      <c r="H317" s="103" t="s">
        <v>621</v>
      </c>
      <c r="I317" s="103" t="s">
        <v>621</v>
      </c>
      <c r="J317" s="103" t="s">
        <v>621</v>
      </c>
      <c r="K317" s="103" t="s">
        <v>621</v>
      </c>
      <c r="L317" s="103" t="s">
        <v>623</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622</v>
      </c>
      <c r="AC317" s="103" t="s">
        <v>622</v>
      </c>
      <c r="AD317" s="103" t="s">
        <v>621</v>
      </c>
      <c r="AE317" s="103" t="s">
        <v>622</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621</v>
      </c>
      <c r="AW317" s="103" t="s">
        <v>621</v>
      </c>
      <c r="AX317" s="103" t="s">
        <v>621</v>
      </c>
      <c r="AY317" s="103" t="s">
        <v>623</v>
      </c>
      <c r="AZ317" s="103" t="s">
        <v>621</v>
      </c>
      <c r="BA317" s="103" t="s">
        <v>621</v>
      </c>
      <c r="BC317" s="103">
        <f t="shared" si="36"/>
        <v>45</v>
      </c>
      <c r="BD317" s="103">
        <f t="shared" si="36"/>
        <v>3</v>
      </c>
      <c r="BE317" s="103">
        <f t="shared" si="36"/>
        <v>0</v>
      </c>
      <c r="BF317" s="103">
        <f t="shared" si="36"/>
        <v>2</v>
      </c>
      <c r="BG317" s="103">
        <f t="shared" si="36"/>
        <v>0</v>
      </c>
      <c r="BH317" s="103">
        <f t="shared" si="30"/>
        <v>48</v>
      </c>
    </row>
    <row r="318" spans="1:60" x14ac:dyDescent="0.25">
      <c r="A318" s="100">
        <v>1218</v>
      </c>
      <c r="B318" s="67" t="s">
        <v>317</v>
      </c>
      <c r="C318" s="67" t="s">
        <v>301</v>
      </c>
      <c r="D318" s="103" t="s">
        <v>623</v>
      </c>
      <c r="E318" s="103" t="s">
        <v>621</v>
      </c>
      <c r="F318" s="103" t="s">
        <v>621</v>
      </c>
      <c r="G318" s="103" t="s">
        <v>621</v>
      </c>
      <c r="H318" s="103" t="s">
        <v>621</v>
      </c>
      <c r="I318" s="103" t="s">
        <v>621</v>
      </c>
      <c r="J318" s="103" t="s">
        <v>623</v>
      </c>
      <c r="K318" s="103" t="s">
        <v>621</v>
      </c>
      <c r="L318" s="103" t="s">
        <v>621</v>
      </c>
      <c r="M318" s="103" t="s">
        <v>621</v>
      </c>
      <c r="N318" s="103" t="s">
        <v>623</v>
      </c>
      <c r="O318" s="103" t="s">
        <v>622</v>
      </c>
      <c r="P318" s="103" t="s">
        <v>621</v>
      </c>
      <c r="Q318" s="103" t="s">
        <v>621</v>
      </c>
      <c r="R318" s="103" t="s">
        <v>621</v>
      </c>
      <c r="S318" s="103" t="s">
        <v>621</v>
      </c>
      <c r="T318" s="103" t="s">
        <v>621</v>
      </c>
      <c r="U318" s="103" t="s">
        <v>621</v>
      </c>
      <c r="V318" s="103" t="s">
        <v>621</v>
      </c>
      <c r="W318" s="103" t="s">
        <v>621</v>
      </c>
      <c r="X318" s="103" t="s">
        <v>621</v>
      </c>
      <c r="Y318" s="103" t="s">
        <v>621</v>
      </c>
      <c r="Z318" s="103" t="s">
        <v>621</v>
      </c>
      <c r="AA318" s="103" t="s">
        <v>621</v>
      </c>
      <c r="AB318" s="103" t="s">
        <v>621</v>
      </c>
      <c r="AC318" s="103" t="s">
        <v>622</v>
      </c>
      <c r="AD318" s="103" t="s">
        <v>621</v>
      </c>
      <c r="AE318" s="103" t="s">
        <v>622</v>
      </c>
      <c r="AF318" s="103" t="s">
        <v>621</v>
      </c>
      <c r="AG318" s="103" t="s">
        <v>621</v>
      </c>
      <c r="AH318" s="103" t="s">
        <v>621</v>
      </c>
      <c r="AI318" s="103" t="s">
        <v>623</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621</v>
      </c>
      <c r="AW318" s="103" t="s">
        <v>621</v>
      </c>
      <c r="AX318" s="103" t="s">
        <v>621</v>
      </c>
      <c r="AY318" s="103" t="s">
        <v>621</v>
      </c>
      <c r="AZ318" s="103" t="s">
        <v>621</v>
      </c>
      <c r="BA318" s="103" t="s">
        <v>621</v>
      </c>
      <c r="BC318" s="103">
        <f t="shared" si="36"/>
        <v>43</v>
      </c>
      <c r="BD318" s="103">
        <f t="shared" si="36"/>
        <v>3</v>
      </c>
      <c r="BE318" s="103">
        <f t="shared" si="36"/>
        <v>0</v>
      </c>
      <c r="BF318" s="103">
        <f t="shared" si="36"/>
        <v>4</v>
      </c>
      <c r="BG318" s="103">
        <f t="shared" si="36"/>
        <v>0</v>
      </c>
      <c r="BH318" s="103">
        <f t="shared" si="30"/>
        <v>46</v>
      </c>
    </row>
    <row r="319" spans="1:60" x14ac:dyDescent="0.25">
      <c r="A319" s="100">
        <v>1219</v>
      </c>
      <c r="B319" s="67" t="s">
        <v>318</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621</v>
      </c>
      <c r="Q319" s="103" t="s">
        <v>620</v>
      </c>
      <c r="R319" s="103" t="s">
        <v>621</v>
      </c>
      <c r="S319" s="103" t="s">
        <v>621</v>
      </c>
      <c r="T319" s="103" t="s">
        <v>621</v>
      </c>
      <c r="U319" s="103" t="s">
        <v>621</v>
      </c>
      <c r="V319" s="103" t="s">
        <v>621</v>
      </c>
      <c r="W319" s="103" t="s">
        <v>621</v>
      </c>
      <c r="X319" s="103" t="s">
        <v>621</v>
      </c>
      <c r="Y319" s="103" t="s">
        <v>621</v>
      </c>
      <c r="Z319" s="103" t="s">
        <v>621</v>
      </c>
      <c r="AA319" s="103" t="s">
        <v>621</v>
      </c>
      <c r="AB319" s="103" t="s">
        <v>621</v>
      </c>
      <c r="AC319" s="103" t="s">
        <v>622</v>
      </c>
      <c r="AD319" s="103" t="s">
        <v>621</v>
      </c>
      <c r="AE319" s="103" t="s">
        <v>623</v>
      </c>
      <c r="AF319" s="103" t="s">
        <v>621</v>
      </c>
      <c r="AG319" s="103" t="s">
        <v>621</v>
      </c>
      <c r="AH319" s="103" t="s">
        <v>621</v>
      </c>
      <c r="AI319" s="103" t="s">
        <v>623</v>
      </c>
      <c r="AJ319" s="103" t="s">
        <v>621</v>
      </c>
      <c r="AK319" s="103" t="s">
        <v>621</v>
      </c>
      <c r="AL319" s="103" t="s">
        <v>621</v>
      </c>
      <c r="AM319" s="103" t="s">
        <v>620</v>
      </c>
      <c r="AN319" s="103" t="s">
        <v>623</v>
      </c>
      <c r="AO319" s="103" t="s">
        <v>621</v>
      </c>
      <c r="AP319" s="103" t="s">
        <v>621</v>
      </c>
      <c r="AQ319" s="103" t="s">
        <v>621</v>
      </c>
      <c r="AR319" s="103" t="s">
        <v>621</v>
      </c>
      <c r="AS319" s="103" t="s">
        <v>623</v>
      </c>
      <c r="AT319" s="103" t="s">
        <v>621</v>
      </c>
      <c r="AU319" s="103" t="s">
        <v>621</v>
      </c>
      <c r="AV319" s="103" t="s">
        <v>621</v>
      </c>
      <c r="AW319" s="103" t="s">
        <v>621</v>
      </c>
      <c r="AX319" s="103" t="s">
        <v>621</v>
      </c>
      <c r="AY319" s="103" t="s">
        <v>623</v>
      </c>
      <c r="AZ319" s="103" t="s">
        <v>621</v>
      </c>
      <c r="BA319" s="103" t="s">
        <v>621</v>
      </c>
      <c r="BC319" s="103">
        <f t="shared" si="36"/>
        <v>41</v>
      </c>
      <c r="BD319" s="103">
        <f t="shared" si="36"/>
        <v>2</v>
      </c>
      <c r="BE319" s="103">
        <f t="shared" si="36"/>
        <v>2</v>
      </c>
      <c r="BF319" s="103">
        <f t="shared" si="36"/>
        <v>5</v>
      </c>
      <c r="BG319" s="103">
        <f t="shared" si="36"/>
        <v>0</v>
      </c>
      <c r="BH319" s="103">
        <f t="shared" si="30"/>
        <v>45</v>
      </c>
    </row>
    <row r="320" spans="1:60" x14ac:dyDescent="0.25">
      <c r="A320" s="100">
        <v>1220</v>
      </c>
      <c r="B320" s="67" t="s">
        <v>319</v>
      </c>
      <c r="C320" s="67" t="s">
        <v>301</v>
      </c>
      <c r="D320" s="103" t="s">
        <v>623</v>
      </c>
      <c r="E320" s="103" t="s">
        <v>621</v>
      </c>
      <c r="F320" s="103" t="s">
        <v>621</v>
      </c>
      <c r="G320" s="103" t="s">
        <v>621</v>
      </c>
      <c r="H320" s="103" t="s">
        <v>621</v>
      </c>
      <c r="I320" s="103" t="s">
        <v>620</v>
      </c>
      <c r="J320" s="103" t="s">
        <v>623</v>
      </c>
      <c r="K320" s="103" t="s">
        <v>623</v>
      </c>
      <c r="L320" s="103" t="s">
        <v>623</v>
      </c>
      <c r="M320" s="103" t="s">
        <v>623</v>
      </c>
      <c r="N320" s="103" t="s">
        <v>621</v>
      </c>
      <c r="O320" s="103" t="s">
        <v>621</v>
      </c>
      <c r="P320" s="103" t="s">
        <v>621</v>
      </c>
      <c r="Q320" s="103" t="s">
        <v>620</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622</v>
      </c>
      <c r="AD320" s="103" t="s">
        <v>621</v>
      </c>
      <c r="AE320" s="103" t="s">
        <v>621</v>
      </c>
      <c r="AF320" s="103" t="s">
        <v>621</v>
      </c>
      <c r="AG320" s="103" t="s">
        <v>621</v>
      </c>
      <c r="AH320" s="103" t="s">
        <v>621</v>
      </c>
      <c r="AI320" s="103" t="s">
        <v>621</v>
      </c>
      <c r="AJ320" s="103" t="s">
        <v>621</v>
      </c>
      <c r="AK320" s="103" t="s">
        <v>621</v>
      </c>
      <c r="AL320" s="103" t="s">
        <v>621</v>
      </c>
      <c r="AM320" s="103" t="s">
        <v>621</v>
      </c>
      <c r="AN320" s="103" t="s">
        <v>621</v>
      </c>
      <c r="AO320" s="103" t="s">
        <v>621</v>
      </c>
      <c r="AP320" s="103" t="s">
        <v>621</v>
      </c>
      <c r="AQ320" s="103" t="s">
        <v>623</v>
      </c>
      <c r="AR320" s="103" t="s">
        <v>621</v>
      </c>
      <c r="AS320" s="103" t="s">
        <v>621</v>
      </c>
      <c r="AT320" s="103" t="s">
        <v>621</v>
      </c>
      <c r="AU320" s="103" t="s">
        <v>623</v>
      </c>
      <c r="AV320" s="103" t="s">
        <v>621</v>
      </c>
      <c r="AW320" s="103" t="s">
        <v>623</v>
      </c>
      <c r="AX320" s="103" t="s">
        <v>621</v>
      </c>
      <c r="AY320" s="103" t="s">
        <v>620</v>
      </c>
      <c r="AZ320" s="103" t="s">
        <v>621</v>
      </c>
      <c r="BA320" s="103" t="s">
        <v>621</v>
      </c>
      <c r="BC320" s="103">
        <f t="shared" si="36"/>
        <v>38</v>
      </c>
      <c r="BD320" s="103">
        <f t="shared" si="36"/>
        <v>1</v>
      </c>
      <c r="BE320" s="103">
        <f t="shared" si="36"/>
        <v>3</v>
      </c>
      <c r="BF320" s="103">
        <f t="shared" si="36"/>
        <v>8</v>
      </c>
      <c r="BG320" s="103">
        <f t="shared" si="36"/>
        <v>0</v>
      </c>
      <c r="BH320" s="103">
        <f t="shared" si="30"/>
        <v>42</v>
      </c>
    </row>
    <row r="321" spans="1:60" x14ac:dyDescent="0.25">
      <c r="A321" s="100">
        <v>1221</v>
      </c>
      <c r="B321" s="67" t="s">
        <v>320</v>
      </c>
      <c r="C321" s="67" t="s">
        <v>301</v>
      </c>
      <c r="D321" s="103" t="s">
        <v>621</v>
      </c>
      <c r="E321" s="103" t="s">
        <v>621</v>
      </c>
      <c r="F321" s="103" t="s">
        <v>621</v>
      </c>
      <c r="G321" s="103" t="s">
        <v>621</v>
      </c>
      <c r="H321" s="103" t="s">
        <v>621</v>
      </c>
      <c r="I321" s="103" t="s">
        <v>621</v>
      </c>
      <c r="J321" s="103" t="s">
        <v>623</v>
      </c>
      <c r="K321" s="103" t="s">
        <v>621</v>
      </c>
      <c r="L321" s="103" t="s">
        <v>623</v>
      </c>
      <c r="M321" s="103" t="s">
        <v>621</v>
      </c>
      <c r="N321" s="103" t="s">
        <v>623</v>
      </c>
      <c r="O321" s="103" t="s">
        <v>1575</v>
      </c>
      <c r="P321" s="103" t="s">
        <v>1575</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622</v>
      </c>
      <c r="AC321" s="103" t="s">
        <v>622</v>
      </c>
      <c r="AD321" s="103" t="s">
        <v>621</v>
      </c>
      <c r="AE321" s="103" t="s">
        <v>622</v>
      </c>
      <c r="AF321" s="103" t="s">
        <v>621</v>
      </c>
      <c r="AG321" s="103" t="s">
        <v>621</v>
      </c>
      <c r="AH321" s="103" t="s">
        <v>621</v>
      </c>
      <c r="AI321" s="103" t="s">
        <v>621</v>
      </c>
      <c r="AJ321" s="103" t="s">
        <v>621</v>
      </c>
      <c r="AK321" s="103" t="s">
        <v>621</v>
      </c>
      <c r="AL321" s="103" t="s">
        <v>621</v>
      </c>
      <c r="AM321" s="103" t="s">
        <v>621</v>
      </c>
      <c r="AN321" s="103" t="s">
        <v>623</v>
      </c>
      <c r="AO321" s="103" t="s">
        <v>621</v>
      </c>
      <c r="AP321" s="103" t="s">
        <v>621</v>
      </c>
      <c r="AQ321" s="103" t="s">
        <v>621</v>
      </c>
      <c r="AR321" s="103" t="s">
        <v>621</v>
      </c>
      <c r="AS321" s="103" t="s">
        <v>621</v>
      </c>
      <c r="AT321" s="103" t="s">
        <v>621</v>
      </c>
      <c r="AU321" s="103" t="s">
        <v>621</v>
      </c>
      <c r="AV321" s="103" t="s">
        <v>621</v>
      </c>
      <c r="AW321" s="103" t="s">
        <v>621</v>
      </c>
      <c r="AX321" s="103" t="s">
        <v>622</v>
      </c>
      <c r="AY321" s="103" t="s">
        <v>623</v>
      </c>
      <c r="AZ321" s="103" t="s">
        <v>621</v>
      </c>
      <c r="BA321" s="103" t="s">
        <v>622</v>
      </c>
      <c r="BC321" s="103">
        <f t="shared" si="36"/>
        <v>38</v>
      </c>
      <c r="BD321" s="103">
        <f t="shared" si="36"/>
        <v>5</v>
      </c>
      <c r="BE321" s="103">
        <f t="shared" si="36"/>
        <v>0</v>
      </c>
      <c r="BF321" s="103">
        <f t="shared" si="36"/>
        <v>5</v>
      </c>
      <c r="BG321" s="103">
        <f t="shared" si="36"/>
        <v>2</v>
      </c>
      <c r="BH321" s="103">
        <f t="shared" si="30"/>
        <v>43</v>
      </c>
    </row>
    <row r="322" spans="1:60" x14ac:dyDescent="0.25">
      <c r="A322" s="100">
        <v>1222</v>
      </c>
      <c r="B322" s="67" t="s">
        <v>321</v>
      </c>
      <c r="C322" s="67" t="s">
        <v>301</v>
      </c>
      <c r="D322" s="103" t="s">
        <v>621</v>
      </c>
      <c r="E322" s="103" t="s">
        <v>621</v>
      </c>
      <c r="F322" s="103" t="s">
        <v>621</v>
      </c>
      <c r="G322" s="103" t="s">
        <v>621</v>
      </c>
      <c r="H322" s="103" t="s">
        <v>621</v>
      </c>
      <c r="I322" s="103" t="s">
        <v>621</v>
      </c>
      <c r="J322" s="103" t="s">
        <v>621</v>
      </c>
      <c r="K322" s="103" t="s">
        <v>621</v>
      </c>
      <c r="L322" s="103" t="s">
        <v>622</v>
      </c>
      <c r="M322" s="103" t="s">
        <v>621</v>
      </c>
      <c r="N322" s="103" t="s">
        <v>621</v>
      </c>
      <c r="O322" s="103" t="s">
        <v>621</v>
      </c>
      <c r="P322" s="103" t="s">
        <v>621</v>
      </c>
      <c r="Q322" s="103" t="s">
        <v>621</v>
      </c>
      <c r="R322" s="103" t="s">
        <v>621</v>
      </c>
      <c r="S322" s="103" t="s">
        <v>621</v>
      </c>
      <c r="T322" s="103" t="s">
        <v>621</v>
      </c>
      <c r="U322" s="103" t="s">
        <v>621</v>
      </c>
      <c r="V322" s="103" t="s">
        <v>621</v>
      </c>
      <c r="W322" s="103" t="s">
        <v>621</v>
      </c>
      <c r="X322" s="103" t="s">
        <v>621</v>
      </c>
      <c r="Y322" s="103" t="s">
        <v>621</v>
      </c>
      <c r="Z322" s="103" t="s">
        <v>623</v>
      </c>
      <c r="AA322" s="103" t="s">
        <v>621</v>
      </c>
      <c r="AB322" s="103" t="s">
        <v>622</v>
      </c>
      <c r="AC322" s="103" t="s">
        <v>622</v>
      </c>
      <c r="AD322" s="103" t="s">
        <v>621</v>
      </c>
      <c r="AE322" s="103" t="s">
        <v>622</v>
      </c>
      <c r="AF322" s="103" t="s">
        <v>623</v>
      </c>
      <c r="AG322" s="103" t="s">
        <v>621</v>
      </c>
      <c r="AH322" s="103" t="s">
        <v>621</v>
      </c>
      <c r="AI322" s="103" t="s">
        <v>621</v>
      </c>
      <c r="AJ322" s="103" t="s">
        <v>621</v>
      </c>
      <c r="AK322" s="103" t="s">
        <v>621</v>
      </c>
      <c r="AL322" s="103" t="s">
        <v>621</v>
      </c>
      <c r="AM322" s="103" t="s">
        <v>621</v>
      </c>
      <c r="AN322" s="103" t="s">
        <v>621</v>
      </c>
      <c r="AO322" s="103" t="s">
        <v>621</v>
      </c>
      <c r="AP322" s="103" t="s">
        <v>621</v>
      </c>
      <c r="AQ322" s="103" t="s">
        <v>623</v>
      </c>
      <c r="AR322" s="103" t="s">
        <v>621</v>
      </c>
      <c r="AS322" s="103" t="s">
        <v>623</v>
      </c>
      <c r="AT322" s="103" t="s">
        <v>621</v>
      </c>
      <c r="AU322" s="103" t="s">
        <v>621</v>
      </c>
      <c r="AV322" s="103" t="s">
        <v>621</v>
      </c>
      <c r="AW322" s="103" t="s">
        <v>621</v>
      </c>
      <c r="AX322" s="103" t="s">
        <v>621</v>
      </c>
      <c r="AY322" s="103" t="s">
        <v>621</v>
      </c>
      <c r="AZ322" s="103" t="s">
        <v>621</v>
      </c>
      <c r="BA322" s="103" t="s">
        <v>621</v>
      </c>
      <c r="BC322" s="103">
        <f t="shared" si="36"/>
        <v>42</v>
      </c>
      <c r="BD322" s="103">
        <f t="shared" si="36"/>
        <v>4</v>
      </c>
      <c r="BE322" s="103">
        <f t="shared" si="36"/>
        <v>0</v>
      </c>
      <c r="BF322" s="103">
        <f t="shared" si="36"/>
        <v>4</v>
      </c>
      <c r="BG322" s="103">
        <f t="shared" si="36"/>
        <v>0</v>
      </c>
      <c r="BH322" s="103">
        <f t="shared" si="30"/>
        <v>46</v>
      </c>
    </row>
    <row r="323" spans="1:60" x14ac:dyDescent="0.25">
      <c r="A323" s="100">
        <v>1223</v>
      </c>
      <c r="B323" s="67" t="s">
        <v>322</v>
      </c>
      <c r="C323" s="67"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G323" s="103" t="s">
        <v>621</v>
      </c>
      <c r="AH323" s="103" t="s">
        <v>621</v>
      </c>
      <c r="AI323" s="103" t="s">
        <v>621</v>
      </c>
      <c r="AJ323" s="103" t="s">
        <v>621</v>
      </c>
      <c r="AK323" s="103" t="s">
        <v>621</v>
      </c>
      <c r="AL323" s="103" t="s">
        <v>621</v>
      </c>
      <c r="AM323" s="103" t="s">
        <v>621</v>
      </c>
      <c r="AN323" s="103" t="s">
        <v>621</v>
      </c>
      <c r="AO323" s="103" t="s">
        <v>621</v>
      </c>
      <c r="AP323" s="103" t="s">
        <v>621</v>
      </c>
      <c r="AQ323" s="103" t="s">
        <v>621</v>
      </c>
      <c r="AR323" s="103" t="s">
        <v>621</v>
      </c>
      <c r="AS323" s="103" t="s">
        <v>620</v>
      </c>
      <c r="AT323" s="103" t="s">
        <v>621</v>
      </c>
      <c r="AU323" s="103" t="s">
        <v>621</v>
      </c>
      <c r="AV323" s="103" t="s">
        <v>620</v>
      </c>
      <c r="AW323" s="103" t="s">
        <v>621</v>
      </c>
      <c r="AX323" s="103" t="s">
        <v>621</v>
      </c>
      <c r="AY323" s="103" t="s">
        <v>623</v>
      </c>
      <c r="AZ323" s="103" t="s">
        <v>621</v>
      </c>
      <c r="BA323" s="103" t="s">
        <v>621</v>
      </c>
      <c r="BC323" s="103">
        <f t="shared" si="36"/>
        <v>45</v>
      </c>
      <c r="BD323" s="103">
        <f t="shared" si="36"/>
        <v>0</v>
      </c>
      <c r="BE323" s="103">
        <f t="shared" si="36"/>
        <v>3</v>
      </c>
      <c r="BF323" s="103">
        <f t="shared" si="36"/>
        <v>2</v>
      </c>
      <c r="BG323" s="103">
        <f t="shared" si="36"/>
        <v>0</v>
      </c>
      <c r="BH323" s="103">
        <f t="shared" si="30"/>
        <v>48</v>
      </c>
    </row>
    <row r="324" spans="1:60" x14ac:dyDescent="0.25">
      <c r="A324" s="100">
        <v>1224</v>
      </c>
      <c r="B324" s="67" t="s">
        <v>323</v>
      </c>
      <c r="C324" s="67" t="s">
        <v>301</v>
      </c>
      <c r="D324" s="103" t="s">
        <v>621</v>
      </c>
      <c r="E324" s="103" t="s">
        <v>621</v>
      </c>
      <c r="F324" s="103" t="s">
        <v>621</v>
      </c>
      <c r="G324" s="103" t="s">
        <v>621</v>
      </c>
      <c r="H324" s="103" t="s">
        <v>621</v>
      </c>
      <c r="I324" s="103" t="s">
        <v>621</v>
      </c>
      <c r="J324" s="103" t="s">
        <v>620</v>
      </c>
      <c r="K324" s="103" t="s">
        <v>620</v>
      </c>
      <c r="L324" s="103" t="s">
        <v>620</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622</v>
      </c>
      <c r="AC324" s="103" t="s">
        <v>620</v>
      </c>
      <c r="AD324" s="103" t="s">
        <v>621</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620</v>
      </c>
      <c r="AR324" s="103" t="s">
        <v>621</v>
      </c>
      <c r="AS324" s="103" t="s">
        <v>621</v>
      </c>
      <c r="AT324" s="103" t="s">
        <v>621</v>
      </c>
      <c r="AU324" s="103" t="s">
        <v>621</v>
      </c>
      <c r="AV324" s="103" t="s">
        <v>621</v>
      </c>
      <c r="AW324" s="103" t="s">
        <v>621</v>
      </c>
      <c r="AX324" s="103" t="s">
        <v>621</v>
      </c>
      <c r="AY324" s="103" t="s">
        <v>621</v>
      </c>
      <c r="AZ324" s="103" t="s">
        <v>621</v>
      </c>
      <c r="BA324" s="103" t="s">
        <v>621</v>
      </c>
      <c r="BC324" s="103">
        <f t="shared" ref="BC324:BG333" si="37">COUNTIF($D324:$BA324,BC$3)</f>
        <v>44</v>
      </c>
      <c r="BD324" s="103">
        <f t="shared" si="37"/>
        <v>1</v>
      </c>
      <c r="BE324" s="103">
        <f t="shared" si="37"/>
        <v>5</v>
      </c>
      <c r="BF324" s="103">
        <f t="shared" si="37"/>
        <v>0</v>
      </c>
      <c r="BG324" s="103">
        <f t="shared" si="37"/>
        <v>0</v>
      </c>
      <c r="BH324" s="103">
        <f t="shared" ref="BH324:BH387" si="38">BC324+BD324+BE324</f>
        <v>50</v>
      </c>
    </row>
    <row r="325" spans="1:60" x14ac:dyDescent="0.25">
      <c r="A325" s="101">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621</v>
      </c>
      <c r="P325" s="103" t="s">
        <v>621</v>
      </c>
      <c r="Q325" s="103" t="s">
        <v>620</v>
      </c>
      <c r="R325" s="103" t="s">
        <v>621</v>
      </c>
      <c r="S325" s="103" t="s">
        <v>621</v>
      </c>
      <c r="T325" s="103" t="s">
        <v>621</v>
      </c>
      <c r="U325" s="103" t="s">
        <v>621</v>
      </c>
      <c r="V325" s="103" t="s">
        <v>621</v>
      </c>
      <c r="W325" s="103" t="s">
        <v>621</v>
      </c>
      <c r="X325" s="103" t="s">
        <v>621</v>
      </c>
      <c r="Y325" s="103" t="s">
        <v>621</v>
      </c>
      <c r="Z325" s="103" t="s">
        <v>623</v>
      </c>
      <c r="AA325" s="103" t="s">
        <v>621</v>
      </c>
      <c r="AB325" s="103" t="s">
        <v>621</v>
      </c>
      <c r="AC325" s="103" t="s">
        <v>622</v>
      </c>
      <c r="AD325" s="103" t="s">
        <v>621</v>
      </c>
      <c r="AE325" s="103" t="s">
        <v>622</v>
      </c>
      <c r="AF325" s="103" t="s">
        <v>621</v>
      </c>
      <c r="AG325" s="103" t="s">
        <v>621</v>
      </c>
      <c r="AH325" s="103" t="s">
        <v>621</v>
      </c>
      <c r="AI325" s="103" t="s">
        <v>623</v>
      </c>
      <c r="AJ325" s="103" t="s">
        <v>621</v>
      </c>
      <c r="AK325" s="103" t="s">
        <v>621</v>
      </c>
      <c r="AL325" s="103" t="s">
        <v>621</v>
      </c>
      <c r="AM325" s="103" t="s">
        <v>621</v>
      </c>
      <c r="AN325" s="103" t="s">
        <v>623</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f t="shared" si="37"/>
        <v>44</v>
      </c>
      <c r="BD325" s="103">
        <f t="shared" si="37"/>
        <v>2</v>
      </c>
      <c r="BE325" s="103">
        <f t="shared" si="37"/>
        <v>1</v>
      </c>
      <c r="BF325" s="103">
        <f t="shared" si="37"/>
        <v>3</v>
      </c>
      <c r="BG325" s="103">
        <f t="shared" si="37"/>
        <v>0</v>
      </c>
      <c r="BH325" s="103">
        <f t="shared" si="38"/>
        <v>47</v>
      </c>
    </row>
    <row r="326" spans="1:60" x14ac:dyDescent="0.25">
      <c r="A326" s="100">
        <v>1301</v>
      </c>
      <c r="B326" s="67" t="s">
        <v>327</v>
      </c>
      <c r="C326" s="67" t="s">
        <v>326</v>
      </c>
      <c r="D326" s="103" t="s">
        <v>623</v>
      </c>
      <c r="E326" s="103" t="s">
        <v>621</v>
      </c>
      <c r="F326" s="103" t="s">
        <v>621</v>
      </c>
      <c r="G326" s="103" t="s">
        <v>621</v>
      </c>
      <c r="H326" s="103" t="s">
        <v>621</v>
      </c>
      <c r="I326" s="103" t="s">
        <v>621</v>
      </c>
      <c r="J326" s="103" t="s">
        <v>623</v>
      </c>
      <c r="K326" s="103" t="s">
        <v>621</v>
      </c>
      <c r="L326" s="103" t="s">
        <v>620</v>
      </c>
      <c r="M326" s="103" t="s">
        <v>620</v>
      </c>
      <c r="N326" s="103" t="s">
        <v>620</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622</v>
      </c>
      <c r="AC326" s="103" t="s">
        <v>623</v>
      </c>
      <c r="AD326" s="103" t="s">
        <v>621</v>
      </c>
      <c r="AE326" s="103" t="s">
        <v>623</v>
      </c>
      <c r="AF326" s="103" t="s">
        <v>620</v>
      </c>
      <c r="AG326" s="103" t="s">
        <v>621</v>
      </c>
      <c r="AH326" s="103" t="s">
        <v>621</v>
      </c>
      <c r="AI326" s="103" t="s">
        <v>621</v>
      </c>
      <c r="AJ326" s="103" t="s">
        <v>621</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621</v>
      </c>
      <c r="AW326" s="103" t="s">
        <v>621</v>
      </c>
      <c r="AX326" s="103" t="s">
        <v>621</v>
      </c>
      <c r="AY326" s="103" t="s">
        <v>621</v>
      </c>
      <c r="AZ326" s="103" t="s">
        <v>623</v>
      </c>
      <c r="BA326" s="103" t="s">
        <v>621</v>
      </c>
      <c r="BC326" s="103">
        <f t="shared" si="37"/>
        <v>40</v>
      </c>
      <c r="BD326" s="103">
        <f t="shared" si="37"/>
        <v>1</v>
      </c>
      <c r="BE326" s="103">
        <f t="shared" si="37"/>
        <v>4</v>
      </c>
      <c r="BF326" s="103">
        <f t="shared" si="37"/>
        <v>5</v>
      </c>
      <c r="BG326" s="103">
        <f t="shared" si="37"/>
        <v>0</v>
      </c>
      <c r="BH326" s="103">
        <f t="shared" si="38"/>
        <v>45</v>
      </c>
    </row>
    <row r="327" spans="1:60" x14ac:dyDescent="0.25">
      <c r="A327" s="100">
        <v>1302</v>
      </c>
      <c r="B327" s="67" t="s">
        <v>328</v>
      </c>
      <c r="C327" s="67" t="s">
        <v>326</v>
      </c>
      <c r="D327" s="103" t="s">
        <v>621</v>
      </c>
      <c r="E327" s="103" t="s">
        <v>621</v>
      </c>
      <c r="F327" s="103" t="s">
        <v>620</v>
      </c>
      <c r="G327" s="103" t="s">
        <v>621</v>
      </c>
      <c r="H327" s="103" t="s">
        <v>621</v>
      </c>
      <c r="I327" s="103" t="s">
        <v>620</v>
      </c>
      <c r="J327" s="103" t="s">
        <v>623</v>
      </c>
      <c r="K327" s="103" t="s">
        <v>621</v>
      </c>
      <c r="L327" s="103" t="s">
        <v>620</v>
      </c>
      <c r="M327" s="103" t="s">
        <v>621</v>
      </c>
      <c r="N327" s="103" t="s">
        <v>623</v>
      </c>
      <c r="O327" s="103" t="s">
        <v>622</v>
      </c>
      <c r="P327" s="103" t="s">
        <v>621</v>
      </c>
      <c r="Q327" s="103" t="s">
        <v>620</v>
      </c>
      <c r="R327" s="103" t="s">
        <v>621</v>
      </c>
      <c r="S327" s="103" t="s">
        <v>621</v>
      </c>
      <c r="T327" s="103" t="s">
        <v>621</v>
      </c>
      <c r="U327" s="103" t="s">
        <v>621</v>
      </c>
      <c r="V327" s="103" t="s">
        <v>621</v>
      </c>
      <c r="W327" s="103" t="s">
        <v>621</v>
      </c>
      <c r="X327" s="103" t="s">
        <v>620</v>
      </c>
      <c r="Y327" s="103" t="s">
        <v>621</v>
      </c>
      <c r="Z327" s="103" t="s">
        <v>621</v>
      </c>
      <c r="AA327" s="103" t="s">
        <v>623</v>
      </c>
      <c r="AB327" s="103" t="s">
        <v>622</v>
      </c>
      <c r="AC327" s="103" t="s">
        <v>622</v>
      </c>
      <c r="AD327" s="103" t="s">
        <v>621</v>
      </c>
      <c r="AE327" s="103" t="s">
        <v>622</v>
      </c>
      <c r="AF327" s="103" t="s">
        <v>621</v>
      </c>
      <c r="AG327" s="103" t="s">
        <v>621</v>
      </c>
      <c r="AH327" s="103" t="s">
        <v>621</v>
      </c>
      <c r="AI327" s="103" t="s">
        <v>621</v>
      </c>
      <c r="AJ327" s="103" t="s">
        <v>622</v>
      </c>
      <c r="AK327" s="103" t="s">
        <v>621</v>
      </c>
      <c r="AL327" s="103" t="s">
        <v>621</v>
      </c>
      <c r="AM327" s="103" t="s">
        <v>621</v>
      </c>
      <c r="AN327" s="103" t="s">
        <v>621</v>
      </c>
      <c r="AO327" s="103" t="s">
        <v>621</v>
      </c>
      <c r="AP327" s="103" t="s">
        <v>621</v>
      </c>
      <c r="AQ327" s="103" t="s">
        <v>621</v>
      </c>
      <c r="AR327" s="103" t="s">
        <v>621</v>
      </c>
      <c r="AS327" s="103" t="s">
        <v>623</v>
      </c>
      <c r="AT327" s="103" t="s">
        <v>621</v>
      </c>
      <c r="AU327" s="103" t="s">
        <v>622</v>
      </c>
      <c r="AV327" s="103" t="s">
        <v>620</v>
      </c>
      <c r="AW327" s="103" t="s">
        <v>621</v>
      </c>
      <c r="AX327" s="103" t="s">
        <v>621</v>
      </c>
      <c r="AY327" s="103" t="s">
        <v>621</v>
      </c>
      <c r="AZ327" s="103" t="s">
        <v>621</v>
      </c>
      <c r="BA327" s="103" t="s">
        <v>621</v>
      </c>
      <c r="BC327" s="103">
        <f t="shared" si="37"/>
        <v>34</v>
      </c>
      <c r="BD327" s="103">
        <f t="shared" si="37"/>
        <v>6</v>
      </c>
      <c r="BE327" s="103">
        <f t="shared" si="37"/>
        <v>6</v>
      </c>
      <c r="BF327" s="103">
        <f t="shared" si="37"/>
        <v>4</v>
      </c>
      <c r="BG327" s="103">
        <f t="shared" si="37"/>
        <v>0</v>
      </c>
      <c r="BH327" s="103">
        <f t="shared" si="38"/>
        <v>46</v>
      </c>
    </row>
    <row r="328" spans="1:60" x14ac:dyDescent="0.25">
      <c r="A328" s="100">
        <v>1303</v>
      </c>
      <c r="B328" s="67" t="s">
        <v>329</v>
      </c>
      <c r="C328" s="67" t="s">
        <v>326</v>
      </c>
      <c r="D328" s="103" t="s">
        <v>1575</v>
      </c>
      <c r="E328" s="103" t="s">
        <v>621</v>
      </c>
      <c r="F328" s="103" t="s">
        <v>621</v>
      </c>
      <c r="G328" s="103" t="s">
        <v>622</v>
      </c>
      <c r="H328" s="103" t="s">
        <v>621</v>
      </c>
      <c r="I328" s="103" t="s">
        <v>621</v>
      </c>
      <c r="J328" s="103" t="s">
        <v>623</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620</v>
      </c>
      <c r="Y328" s="103" t="s">
        <v>621</v>
      </c>
      <c r="Z328" s="103" t="s">
        <v>620</v>
      </c>
      <c r="AA328" s="103" t="s">
        <v>621</v>
      </c>
      <c r="AB328" s="103" t="s">
        <v>622</v>
      </c>
      <c r="AC328" s="103" t="s">
        <v>622</v>
      </c>
      <c r="AD328" s="103" t="s">
        <v>621</v>
      </c>
      <c r="AE328" s="103" t="s">
        <v>623</v>
      </c>
      <c r="AF328" s="103" t="s">
        <v>621</v>
      </c>
      <c r="AG328" s="103" t="s">
        <v>621</v>
      </c>
      <c r="AH328" s="103" t="s">
        <v>621</v>
      </c>
      <c r="AI328" s="103" t="s">
        <v>623</v>
      </c>
      <c r="AJ328" s="103" t="s">
        <v>621</v>
      </c>
      <c r="AK328" s="103" t="s">
        <v>621</v>
      </c>
      <c r="AL328" s="103" t="s">
        <v>621</v>
      </c>
      <c r="AM328" s="103" t="s">
        <v>621</v>
      </c>
      <c r="AN328" s="103" t="s">
        <v>621</v>
      </c>
      <c r="AO328" s="103" t="s">
        <v>621</v>
      </c>
      <c r="AP328" s="103" t="s">
        <v>621</v>
      </c>
      <c r="AQ328" s="103" t="s">
        <v>620</v>
      </c>
      <c r="AR328" s="103" t="s">
        <v>621</v>
      </c>
      <c r="AS328" s="103" t="s">
        <v>621</v>
      </c>
      <c r="AT328" s="103" t="s">
        <v>621</v>
      </c>
      <c r="AU328" s="103" t="s">
        <v>621</v>
      </c>
      <c r="AV328" s="103" t="s">
        <v>621</v>
      </c>
      <c r="AW328" s="103" t="s">
        <v>621</v>
      </c>
      <c r="AX328" s="103" t="s">
        <v>621</v>
      </c>
      <c r="AY328" s="103" t="s">
        <v>621</v>
      </c>
      <c r="AZ328" s="103" t="s">
        <v>620</v>
      </c>
      <c r="BA328" s="103" t="s">
        <v>621</v>
      </c>
      <c r="BC328" s="103">
        <f t="shared" si="37"/>
        <v>39</v>
      </c>
      <c r="BD328" s="103">
        <f t="shared" si="37"/>
        <v>3</v>
      </c>
      <c r="BE328" s="103">
        <f t="shared" si="37"/>
        <v>4</v>
      </c>
      <c r="BF328" s="103">
        <f t="shared" si="37"/>
        <v>3</v>
      </c>
      <c r="BG328" s="103">
        <f t="shared" si="37"/>
        <v>1</v>
      </c>
      <c r="BH328" s="103">
        <f t="shared" si="38"/>
        <v>46</v>
      </c>
    </row>
    <row r="329" spans="1:60" x14ac:dyDescent="0.25">
      <c r="A329" s="100">
        <v>1304</v>
      </c>
      <c r="B329" s="67" t="s">
        <v>330</v>
      </c>
      <c r="C329" s="67" t="s">
        <v>326</v>
      </c>
      <c r="D329" s="103" t="s">
        <v>621</v>
      </c>
      <c r="E329" s="103" t="s">
        <v>621</v>
      </c>
      <c r="F329" s="103" t="s">
        <v>621</v>
      </c>
      <c r="G329" s="103" t="s">
        <v>621</v>
      </c>
      <c r="H329" s="103" t="s">
        <v>621</v>
      </c>
      <c r="I329" s="103" t="s">
        <v>621</v>
      </c>
      <c r="J329" s="103" t="s">
        <v>621</v>
      </c>
      <c r="K329" s="103" t="s">
        <v>621</v>
      </c>
      <c r="L329" s="103" t="s">
        <v>621</v>
      </c>
      <c r="M329" s="103" t="s">
        <v>621</v>
      </c>
      <c r="N329" s="103" t="s">
        <v>621</v>
      </c>
      <c r="O329" s="103" t="s">
        <v>621</v>
      </c>
      <c r="P329" s="103" t="s">
        <v>621</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622</v>
      </c>
      <c r="AC329" s="103" t="s">
        <v>622</v>
      </c>
      <c r="AD329" s="103" t="s">
        <v>621</v>
      </c>
      <c r="AE329" s="103" t="s">
        <v>623</v>
      </c>
      <c r="AF329" s="103" t="s">
        <v>621</v>
      </c>
      <c r="AG329" s="103" t="s">
        <v>621</v>
      </c>
      <c r="AH329" s="103" t="s">
        <v>621</v>
      </c>
      <c r="AI329" s="103" t="s">
        <v>621</v>
      </c>
      <c r="AJ329" s="103" t="s">
        <v>621</v>
      </c>
      <c r="AK329" s="103" t="s">
        <v>621</v>
      </c>
      <c r="AL329" s="103" t="s">
        <v>621</v>
      </c>
      <c r="AM329" s="103" t="s">
        <v>621</v>
      </c>
      <c r="AN329" s="103" t="s">
        <v>621</v>
      </c>
      <c r="AO329" s="103" t="s">
        <v>621</v>
      </c>
      <c r="AP329" s="103" t="s">
        <v>621</v>
      </c>
      <c r="AQ329" s="103" t="s">
        <v>621</v>
      </c>
      <c r="AR329" s="103" t="s">
        <v>621</v>
      </c>
      <c r="AS329" s="103" t="s">
        <v>621</v>
      </c>
      <c r="AT329" s="103" t="s">
        <v>621</v>
      </c>
      <c r="AU329" s="103" t="s">
        <v>621</v>
      </c>
      <c r="AV329" s="103" t="s">
        <v>621</v>
      </c>
      <c r="AW329" s="103" t="s">
        <v>621</v>
      </c>
      <c r="AX329" s="103" t="s">
        <v>621</v>
      </c>
      <c r="AY329" s="103" t="s">
        <v>621</v>
      </c>
      <c r="AZ329" s="103" t="s">
        <v>621</v>
      </c>
      <c r="BA329" s="103" t="s">
        <v>621</v>
      </c>
      <c r="BC329" s="103">
        <f t="shared" si="37"/>
        <v>47</v>
      </c>
      <c r="BD329" s="103">
        <f t="shared" si="37"/>
        <v>2</v>
      </c>
      <c r="BE329" s="103">
        <f t="shared" si="37"/>
        <v>0</v>
      </c>
      <c r="BF329" s="103">
        <f t="shared" si="37"/>
        <v>1</v>
      </c>
      <c r="BG329" s="103">
        <f t="shared" si="37"/>
        <v>0</v>
      </c>
      <c r="BH329" s="103">
        <f t="shared" si="38"/>
        <v>49</v>
      </c>
    </row>
    <row r="330" spans="1:60" x14ac:dyDescent="0.25">
      <c r="A330" s="100">
        <v>1305</v>
      </c>
      <c r="B330" s="67" t="s">
        <v>331</v>
      </c>
      <c r="C330" s="67" t="s">
        <v>326</v>
      </c>
      <c r="D330" s="103" t="s">
        <v>623</v>
      </c>
      <c r="E330" s="103" t="s">
        <v>621</v>
      </c>
      <c r="F330" s="103" t="s">
        <v>621</v>
      </c>
      <c r="G330" s="103" t="s">
        <v>620</v>
      </c>
      <c r="H330" s="103" t="s">
        <v>620</v>
      </c>
      <c r="I330" s="103" t="s">
        <v>621</v>
      </c>
      <c r="J330" s="103" t="s">
        <v>623</v>
      </c>
      <c r="K330" s="103" t="s">
        <v>621</v>
      </c>
      <c r="L330" s="103" t="s">
        <v>621</v>
      </c>
      <c r="M330" s="103" t="s">
        <v>621</v>
      </c>
      <c r="N330" s="103" t="s">
        <v>621</v>
      </c>
      <c r="O330" s="103" t="s">
        <v>621</v>
      </c>
      <c r="P330" s="103" t="s">
        <v>621</v>
      </c>
      <c r="Q330" s="103" t="s">
        <v>621</v>
      </c>
      <c r="R330" s="103" t="s">
        <v>621</v>
      </c>
      <c r="S330" s="103" t="s">
        <v>621</v>
      </c>
      <c r="T330" s="103" t="s">
        <v>623</v>
      </c>
      <c r="U330" s="103" t="s">
        <v>621</v>
      </c>
      <c r="V330" s="103" t="s">
        <v>621</v>
      </c>
      <c r="W330" s="103" t="s">
        <v>621</v>
      </c>
      <c r="X330" s="103" t="s">
        <v>620</v>
      </c>
      <c r="Y330" s="103" t="s">
        <v>621</v>
      </c>
      <c r="Z330" s="103" t="s">
        <v>620</v>
      </c>
      <c r="AA330" s="103" t="s">
        <v>620</v>
      </c>
      <c r="AB330" s="103" t="s">
        <v>621</v>
      </c>
      <c r="AC330" s="103" t="s">
        <v>622</v>
      </c>
      <c r="AD330" s="103" t="s">
        <v>621</v>
      </c>
      <c r="AE330" s="103" t="s">
        <v>622</v>
      </c>
      <c r="AF330" s="103" t="s">
        <v>621</v>
      </c>
      <c r="AG330" s="103" t="s">
        <v>621</v>
      </c>
      <c r="AH330" s="103" t="s">
        <v>621</v>
      </c>
      <c r="AI330" s="103" t="s">
        <v>621</v>
      </c>
      <c r="AJ330" s="103" t="s">
        <v>621</v>
      </c>
      <c r="AK330" s="103" t="s">
        <v>621</v>
      </c>
      <c r="AL330" s="103" t="s">
        <v>621</v>
      </c>
      <c r="AM330" s="103" t="s">
        <v>621</v>
      </c>
      <c r="AN330" s="103" t="s">
        <v>621</v>
      </c>
      <c r="AO330" s="103" t="s">
        <v>621</v>
      </c>
      <c r="AP330" s="103" t="s">
        <v>621</v>
      </c>
      <c r="AQ330" s="103" t="s">
        <v>621</v>
      </c>
      <c r="AR330" s="103" t="s">
        <v>621</v>
      </c>
      <c r="AS330" s="103" t="s">
        <v>623</v>
      </c>
      <c r="AT330" s="103" t="s">
        <v>621</v>
      </c>
      <c r="AU330" s="103" t="s">
        <v>621</v>
      </c>
      <c r="AV330" s="103" t="s">
        <v>621</v>
      </c>
      <c r="AW330" s="103" t="s">
        <v>621</v>
      </c>
      <c r="AX330" s="103" t="s">
        <v>621</v>
      </c>
      <c r="AY330" s="103" t="s">
        <v>623</v>
      </c>
      <c r="AZ330" s="103" t="s">
        <v>621</v>
      </c>
      <c r="BA330" s="103" t="s">
        <v>621</v>
      </c>
      <c r="BC330" s="103">
        <f t="shared" si="37"/>
        <v>38</v>
      </c>
      <c r="BD330" s="103">
        <f t="shared" si="37"/>
        <v>2</v>
      </c>
      <c r="BE330" s="103">
        <f t="shared" si="37"/>
        <v>5</v>
      </c>
      <c r="BF330" s="103">
        <f t="shared" si="37"/>
        <v>5</v>
      </c>
      <c r="BG330" s="103">
        <f t="shared" si="37"/>
        <v>0</v>
      </c>
      <c r="BH330" s="103">
        <f t="shared" si="38"/>
        <v>45</v>
      </c>
    </row>
    <row r="331" spans="1:60" x14ac:dyDescent="0.25">
      <c r="A331" s="100">
        <v>1306</v>
      </c>
      <c r="B331" s="67" t="s">
        <v>332</v>
      </c>
      <c r="C331" s="67" t="s">
        <v>326</v>
      </c>
      <c r="D331" s="103" t="s">
        <v>621</v>
      </c>
      <c r="E331" s="103" t="s">
        <v>621</v>
      </c>
      <c r="F331" s="103" t="s">
        <v>621</v>
      </c>
      <c r="G331" s="103" t="s">
        <v>621</v>
      </c>
      <c r="H331" s="103" t="s">
        <v>621</v>
      </c>
      <c r="I331" s="103" t="s">
        <v>621</v>
      </c>
      <c r="J331" s="103" t="s">
        <v>623</v>
      </c>
      <c r="K331" s="103" t="s">
        <v>623</v>
      </c>
      <c r="L331" s="103" t="s">
        <v>621</v>
      </c>
      <c r="M331" s="103" t="s">
        <v>621</v>
      </c>
      <c r="N331" s="103" t="s">
        <v>621</v>
      </c>
      <c r="O331" s="103" t="s">
        <v>621</v>
      </c>
      <c r="P331" s="103" t="s">
        <v>621</v>
      </c>
      <c r="Q331" s="103" t="s">
        <v>621</v>
      </c>
      <c r="R331" s="103" t="s">
        <v>621</v>
      </c>
      <c r="S331" s="103" t="s">
        <v>621</v>
      </c>
      <c r="T331" s="103" t="s">
        <v>623</v>
      </c>
      <c r="U331" s="103" t="s">
        <v>621</v>
      </c>
      <c r="V331" s="103" t="s">
        <v>621</v>
      </c>
      <c r="W331" s="103" t="s">
        <v>621</v>
      </c>
      <c r="X331" s="103" t="s">
        <v>621</v>
      </c>
      <c r="Y331" s="103" t="s">
        <v>620</v>
      </c>
      <c r="Z331" s="103" t="s">
        <v>621</v>
      </c>
      <c r="AA331" s="103" t="s">
        <v>620</v>
      </c>
      <c r="AB331" s="103" t="s">
        <v>622</v>
      </c>
      <c r="AC331" s="103" t="s">
        <v>623</v>
      </c>
      <c r="AD331" s="103" t="s">
        <v>621</v>
      </c>
      <c r="AE331" s="103" t="s">
        <v>623</v>
      </c>
      <c r="AF331" s="103" t="s">
        <v>620</v>
      </c>
      <c r="AG331" s="103" t="s">
        <v>621</v>
      </c>
      <c r="AH331" s="103" t="s">
        <v>621</v>
      </c>
      <c r="AI331" s="103" t="s">
        <v>621</v>
      </c>
      <c r="AJ331" s="103" t="s">
        <v>621</v>
      </c>
      <c r="AK331" s="103" t="s">
        <v>621</v>
      </c>
      <c r="AL331" s="103" t="s">
        <v>621</v>
      </c>
      <c r="AM331" s="103" t="s">
        <v>621</v>
      </c>
      <c r="AN331" s="103" t="s">
        <v>620</v>
      </c>
      <c r="AO331" s="103" t="s">
        <v>621</v>
      </c>
      <c r="AP331" s="103" t="s">
        <v>621</v>
      </c>
      <c r="AQ331" s="103" t="s">
        <v>620</v>
      </c>
      <c r="AR331" s="103" t="s">
        <v>621</v>
      </c>
      <c r="AS331" s="103" t="s">
        <v>623</v>
      </c>
      <c r="AT331" s="103" t="s">
        <v>621</v>
      </c>
      <c r="AU331" s="103" t="s">
        <v>621</v>
      </c>
      <c r="AV331" s="103" t="s">
        <v>621</v>
      </c>
      <c r="AW331" s="103" t="s">
        <v>621</v>
      </c>
      <c r="AX331" s="103" t="s">
        <v>621</v>
      </c>
      <c r="AY331" s="103" t="s">
        <v>622</v>
      </c>
      <c r="AZ331" s="103" t="s">
        <v>621</v>
      </c>
      <c r="BA331" s="103" t="s">
        <v>1575</v>
      </c>
      <c r="BC331" s="103">
        <f t="shared" si="37"/>
        <v>36</v>
      </c>
      <c r="BD331" s="103">
        <f t="shared" si="37"/>
        <v>2</v>
      </c>
      <c r="BE331" s="103">
        <f t="shared" si="37"/>
        <v>5</v>
      </c>
      <c r="BF331" s="103">
        <f t="shared" si="37"/>
        <v>6</v>
      </c>
      <c r="BG331" s="103">
        <f t="shared" si="37"/>
        <v>1</v>
      </c>
      <c r="BH331" s="103">
        <f t="shared" si="38"/>
        <v>43</v>
      </c>
    </row>
    <row r="332" spans="1:60" x14ac:dyDescent="0.25">
      <c r="A332" s="100">
        <v>1307</v>
      </c>
      <c r="B332" s="67" t="s">
        <v>333</v>
      </c>
      <c r="C332" s="67" t="s">
        <v>326</v>
      </c>
      <c r="D332" s="103" t="s">
        <v>620</v>
      </c>
      <c r="E332" s="103" t="s">
        <v>621</v>
      </c>
      <c r="F332" s="103" t="s">
        <v>621</v>
      </c>
      <c r="G332" s="103" t="s">
        <v>621</v>
      </c>
      <c r="H332" s="103" t="s">
        <v>620</v>
      </c>
      <c r="I332" s="103" t="s">
        <v>620</v>
      </c>
      <c r="J332" s="103" t="s">
        <v>621</v>
      </c>
      <c r="K332" s="103" t="s">
        <v>620</v>
      </c>
      <c r="L332" s="103" t="s">
        <v>622</v>
      </c>
      <c r="M332" s="103" t="s">
        <v>621</v>
      </c>
      <c r="N332" s="103" t="s">
        <v>620</v>
      </c>
      <c r="O332" s="103" t="s">
        <v>621</v>
      </c>
      <c r="P332" s="103" t="s">
        <v>620</v>
      </c>
      <c r="Q332" s="103" t="s">
        <v>620</v>
      </c>
      <c r="R332" s="103" t="s">
        <v>621</v>
      </c>
      <c r="S332" s="103" t="s">
        <v>621</v>
      </c>
      <c r="T332" s="103" t="s">
        <v>621</v>
      </c>
      <c r="U332" s="103" t="s">
        <v>621</v>
      </c>
      <c r="V332" s="103" t="s">
        <v>621</v>
      </c>
      <c r="W332" s="103" t="s">
        <v>621</v>
      </c>
      <c r="X332" s="103" t="s">
        <v>620</v>
      </c>
      <c r="Y332" s="103" t="s">
        <v>621</v>
      </c>
      <c r="Z332" s="103" t="s">
        <v>620</v>
      </c>
      <c r="AA332" s="103" t="s">
        <v>620</v>
      </c>
      <c r="AB332" s="103" t="s">
        <v>622</v>
      </c>
      <c r="AC332" s="103" t="s">
        <v>620</v>
      </c>
      <c r="AD332" s="103" t="s">
        <v>621</v>
      </c>
      <c r="AE332" s="103" t="s">
        <v>622</v>
      </c>
      <c r="AF332" s="103" t="s">
        <v>621</v>
      </c>
      <c r="AG332" s="103" t="s">
        <v>621</v>
      </c>
      <c r="AH332" s="103" t="s">
        <v>621</v>
      </c>
      <c r="AI332" s="103" t="s">
        <v>621</v>
      </c>
      <c r="AJ332" s="103" t="s">
        <v>621</v>
      </c>
      <c r="AK332" s="103" t="s">
        <v>621</v>
      </c>
      <c r="AL332" s="103" t="s">
        <v>621</v>
      </c>
      <c r="AM332" s="103" t="s">
        <v>621</v>
      </c>
      <c r="AN332" s="103" t="s">
        <v>621</v>
      </c>
      <c r="AO332" s="103" t="s">
        <v>620</v>
      </c>
      <c r="AP332" s="103" t="s">
        <v>621</v>
      </c>
      <c r="AQ332" s="103" t="s">
        <v>621</v>
      </c>
      <c r="AR332" s="103" t="s">
        <v>621</v>
      </c>
      <c r="AS332" s="103" t="s">
        <v>621</v>
      </c>
      <c r="AT332" s="103" t="s">
        <v>620</v>
      </c>
      <c r="AU332" s="103" t="s">
        <v>620</v>
      </c>
      <c r="AV332" s="103" t="s">
        <v>620</v>
      </c>
      <c r="AW332" s="103" t="s">
        <v>621</v>
      </c>
      <c r="AX332" s="103" t="s">
        <v>621</v>
      </c>
      <c r="AY332" s="103" t="s">
        <v>620</v>
      </c>
      <c r="AZ332" s="103" t="s">
        <v>621</v>
      </c>
      <c r="BA332" s="103" t="s">
        <v>621</v>
      </c>
      <c r="BC332" s="103">
        <f t="shared" si="37"/>
        <v>31</v>
      </c>
      <c r="BD332" s="103">
        <f t="shared" si="37"/>
        <v>3</v>
      </c>
      <c r="BE332" s="103">
        <f t="shared" si="37"/>
        <v>16</v>
      </c>
      <c r="BF332" s="103">
        <f t="shared" si="37"/>
        <v>0</v>
      </c>
      <c r="BG332" s="103">
        <f t="shared" si="37"/>
        <v>0</v>
      </c>
      <c r="BH332" s="103">
        <f t="shared" si="38"/>
        <v>50</v>
      </c>
    </row>
    <row r="333" spans="1:60" x14ac:dyDescent="0.25">
      <c r="A333" s="100">
        <v>1308</v>
      </c>
      <c r="B333" s="67" t="s">
        <v>334</v>
      </c>
      <c r="C333" s="67" t="s">
        <v>326</v>
      </c>
      <c r="D333" s="103" t="s">
        <v>620</v>
      </c>
      <c r="E333" s="103" t="s">
        <v>620</v>
      </c>
      <c r="F333" s="103" t="s">
        <v>621</v>
      </c>
      <c r="G333" s="103" t="s">
        <v>621</v>
      </c>
      <c r="H333" s="103" t="s">
        <v>621</v>
      </c>
      <c r="I333" s="103" t="s">
        <v>621</v>
      </c>
      <c r="J333" s="103" t="s">
        <v>620</v>
      </c>
      <c r="K333" s="103" t="s">
        <v>621</v>
      </c>
      <c r="L333" s="103" t="s">
        <v>620</v>
      </c>
      <c r="M333" s="103" t="s">
        <v>621</v>
      </c>
      <c r="N333" s="103" t="s">
        <v>621</v>
      </c>
      <c r="O333" s="103" t="s">
        <v>622</v>
      </c>
      <c r="P333" s="103" t="s">
        <v>621</v>
      </c>
      <c r="Q333" s="103" t="s">
        <v>621</v>
      </c>
      <c r="R333" s="103" t="s">
        <v>621</v>
      </c>
      <c r="S333" s="103" t="s">
        <v>621</v>
      </c>
      <c r="T333" s="103" t="s">
        <v>623</v>
      </c>
      <c r="U333" s="103" t="s">
        <v>621</v>
      </c>
      <c r="V333" s="103" t="s">
        <v>621</v>
      </c>
      <c r="W333" s="103" t="s">
        <v>621</v>
      </c>
      <c r="X333" s="103" t="s">
        <v>621</v>
      </c>
      <c r="Y333" s="103" t="s">
        <v>621</v>
      </c>
      <c r="Z333" s="103" t="s">
        <v>620</v>
      </c>
      <c r="AA333" s="103" t="s">
        <v>621</v>
      </c>
      <c r="AB333" s="103" t="s">
        <v>622</v>
      </c>
      <c r="AC333" s="103" t="s">
        <v>622</v>
      </c>
      <c r="AD333" s="103" t="s">
        <v>621</v>
      </c>
      <c r="AE333" s="103" t="s">
        <v>622</v>
      </c>
      <c r="AF333" s="103" t="s">
        <v>621</v>
      </c>
      <c r="AG333" s="103" t="s">
        <v>621</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620</v>
      </c>
      <c r="AT333" s="103" t="s">
        <v>621</v>
      </c>
      <c r="AU333" s="103" t="s">
        <v>623</v>
      </c>
      <c r="AV333" s="103" t="s">
        <v>621</v>
      </c>
      <c r="AW333" s="103" t="s">
        <v>621</v>
      </c>
      <c r="AX333" s="103" t="s">
        <v>621</v>
      </c>
      <c r="AY333" s="103" t="s">
        <v>620</v>
      </c>
      <c r="AZ333" s="103" t="s">
        <v>621</v>
      </c>
      <c r="BA333" s="103" t="s">
        <v>620</v>
      </c>
      <c r="BC333" s="103">
        <f t="shared" si="37"/>
        <v>35</v>
      </c>
      <c r="BD333" s="103">
        <f t="shared" si="37"/>
        <v>4</v>
      </c>
      <c r="BE333" s="103">
        <f t="shared" si="37"/>
        <v>9</v>
      </c>
      <c r="BF333" s="103">
        <f t="shared" si="37"/>
        <v>2</v>
      </c>
      <c r="BG333" s="103">
        <f t="shared" si="37"/>
        <v>0</v>
      </c>
      <c r="BH333" s="103">
        <f t="shared" si="38"/>
        <v>48</v>
      </c>
    </row>
    <row r="334" spans="1:60" x14ac:dyDescent="0.25">
      <c r="A334" s="100">
        <v>1309</v>
      </c>
      <c r="B334" s="67" t="s">
        <v>335</v>
      </c>
      <c r="C334" s="67" t="s">
        <v>326</v>
      </c>
      <c r="D334" s="103" t="s">
        <v>623</v>
      </c>
      <c r="E334" s="103" t="s">
        <v>621</v>
      </c>
      <c r="F334" s="103" t="s">
        <v>621</v>
      </c>
      <c r="G334" s="103" t="s">
        <v>620</v>
      </c>
      <c r="H334" s="103" t="s">
        <v>621</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623</v>
      </c>
      <c r="U334" s="103" t="s">
        <v>621</v>
      </c>
      <c r="V334" s="103" t="s">
        <v>621</v>
      </c>
      <c r="W334" s="103" t="s">
        <v>621</v>
      </c>
      <c r="X334" s="103" t="s">
        <v>620</v>
      </c>
      <c r="Y334" s="103" t="s">
        <v>621</v>
      </c>
      <c r="Z334" s="103" t="s">
        <v>620</v>
      </c>
      <c r="AA334" s="103" t="s">
        <v>621</v>
      </c>
      <c r="AB334" s="103" t="s">
        <v>621</v>
      </c>
      <c r="AC334" s="103" t="s">
        <v>622</v>
      </c>
      <c r="AD334" s="103" t="s">
        <v>621</v>
      </c>
      <c r="AE334" s="103" t="s">
        <v>622</v>
      </c>
      <c r="AF334" s="103" t="s">
        <v>621</v>
      </c>
      <c r="AG334" s="103" t="s">
        <v>621</v>
      </c>
      <c r="AH334" s="103" t="s">
        <v>621</v>
      </c>
      <c r="AI334" s="103" t="s">
        <v>621</v>
      </c>
      <c r="AJ334" s="103" t="s">
        <v>621</v>
      </c>
      <c r="AK334" s="103" t="s">
        <v>621</v>
      </c>
      <c r="AL334" s="103" t="s">
        <v>621</v>
      </c>
      <c r="AM334" s="103" t="s">
        <v>621</v>
      </c>
      <c r="AN334" s="103" t="s">
        <v>621</v>
      </c>
      <c r="AO334" s="103" t="s">
        <v>621</v>
      </c>
      <c r="AP334" s="103" t="s">
        <v>621</v>
      </c>
      <c r="AQ334" s="103" t="s">
        <v>620</v>
      </c>
      <c r="AR334" s="103" t="s">
        <v>621</v>
      </c>
      <c r="AS334" s="103" t="s">
        <v>621</v>
      </c>
      <c r="AT334" s="103" t="s">
        <v>621</v>
      </c>
      <c r="AU334" s="103" t="s">
        <v>621</v>
      </c>
      <c r="AV334" s="103" t="s">
        <v>621</v>
      </c>
      <c r="AW334" s="103" t="s">
        <v>621</v>
      </c>
      <c r="AX334" s="103" t="s">
        <v>621</v>
      </c>
      <c r="AY334" s="103" t="s">
        <v>623</v>
      </c>
      <c r="AZ334" s="103" t="s">
        <v>621</v>
      </c>
      <c r="BA334" s="103" t="s">
        <v>621</v>
      </c>
      <c r="BC334" s="103">
        <f t="shared" ref="BC334:BG343" si="39">COUNTIF($D334:$BA334,BC$3)</f>
        <v>40</v>
      </c>
      <c r="BD334" s="103">
        <f t="shared" si="39"/>
        <v>2</v>
      </c>
      <c r="BE334" s="103">
        <f t="shared" si="39"/>
        <v>4</v>
      </c>
      <c r="BF334" s="103">
        <f t="shared" si="39"/>
        <v>4</v>
      </c>
      <c r="BG334" s="103">
        <f t="shared" si="39"/>
        <v>0</v>
      </c>
      <c r="BH334" s="103">
        <f t="shared" si="38"/>
        <v>46</v>
      </c>
    </row>
    <row r="335" spans="1:60" x14ac:dyDescent="0.25">
      <c r="A335" s="100">
        <v>1310</v>
      </c>
      <c r="B335" s="67" t="s">
        <v>336</v>
      </c>
      <c r="C335" s="67" t="s">
        <v>326</v>
      </c>
      <c r="D335" s="103" t="s">
        <v>623</v>
      </c>
      <c r="E335" s="103" t="s">
        <v>621</v>
      </c>
      <c r="F335" s="103" t="s">
        <v>621</v>
      </c>
      <c r="G335" s="103" t="s">
        <v>621</v>
      </c>
      <c r="H335" s="103" t="s">
        <v>621</v>
      </c>
      <c r="I335" s="103" t="s">
        <v>621</v>
      </c>
      <c r="J335" s="103" t="s">
        <v>621</v>
      </c>
      <c r="K335" s="103" t="s">
        <v>622</v>
      </c>
      <c r="L335" s="103" t="s">
        <v>621</v>
      </c>
      <c r="M335" s="103" t="s">
        <v>620</v>
      </c>
      <c r="N335" s="103" t="s">
        <v>620</v>
      </c>
      <c r="O335" s="103" t="s">
        <v>622</v>
      </c>
      <c r="P335" s="103" t="s">
        <v>621</v>
      </c>
      <c r="Q335" s="103" t="s">
        <v>620</v>
      </c>
      <c r="R335" s="103" t="s">
        <v>621</v>
      </c>
      <c r="S335" s="103" t="s">
        <v>621</v>
      </c>
      <c r="T335" s="103" t="s">
        <v>621</v>
      </c>
      <c r="U335" s="103" t="s">
        <v>621</v>
      </c>
      <c r="V335" s="103" t="s">
        <v>621</v>
      </c>
      <c r="W335" s="103" t="s">
        <v>621</v>
      </c>
      <c r="X335" s="103" t="s">
        <v>621</v>
      </c>
      <c r="Y335" s="103" t="s">
        <v>621</v>
      </c>
      <c r="Z335" s="103" t="s">
        <v>621</v>
      </c>
      <c r="AA335" s="103" t="s">
        <v>621</v>
      </c>
      <c r="AB335" s="103" t="s">
        <v>622</v>
      </c>
      <c r="AC335" s="103" t="s">
        <v>623</v>
      </c>
      <c r="AD335" s="103" t="s">
        <v>621</v>
      </c>
      <c r="AE335" s="103" t="s">
        <v>620</v>
      </c>
      <c r="AF335" s="103" t="s">
        <v>620</v>
      </c>
      <c r="AG335" s="103" t="s">
        <v>621</v>
      </c>
      <c r="AH335" s="103" t="s">
        <v>621</v>
      </c>
      <c r="AI335" s="103" t="s">
        <v>621</v>
      </c>
      <c r="AJ335" s="103" t="s">
        <v>621</v>
      </c>
      <c r="AK335" s="103" t="s">
        <v>621</v>
      </c>
      <c r="AL335" s="103" t="s">
        <v>621</v>
      </c>
      <c r="AM335" s="103" t="s">
        <v>621</v>
      </c>
      <c r="AN335" s="103" t="s">
        <v>621</v>
      </c>
      <c r="AO335" s="103" t="s">
        <v>620</v>
      </c>
      <c r="AP335" s="103" t="s">
        <v>621</v>
      </c>
      <c r="AQ335" s="103" t="s">
        <v>621</v>
      </c>
      <c r="AR335" s="103" t="s">
        <v>621</v>
      </c>
      <c r="AS335" s="103" t="s">
        <v>620</v>
      </c>
      <c r="AT335" s="103" t="s">
        <v>621</v>
      </c>
      <c r="AU335" s="103" t="s">
        <v>621</v>
      </c>
      <c r="AV335" s="103" t="s">
        <v>621</v>
      </c>
      <c r="AW335" s="103" t="s">
        <v>621</v>
      </c>
      <c r="AX335" s="103" t="s">
        <v>621</v>
      </c>
      <c r="AY335" s="103" t="s">
        <v>623</v>
      </c>
      <c r="AZ335" s="103" t="s">
        <v>621</v>
      </c>
      <c r="BA335" s="103" t="s">
        <v>621</v>
      </c>
      <c r="BC335" s="103">
        <f t="shared" si="39"/>
        <v>37</v>
      </c>
      <c r="BD335" s="103">
        <f t="shared" si="39"/>
        <v>3</v>
      </c>
      <c r="BE335" s="103">
        <f t="shared" si="39"/>
        <v>7</v>
      </c>
      <c r="BF335" s="103">
        <f t="shared" si="39"/>
        <v>3</v>
      </c>
      <c r="BG335" s="103">
        <f t="shared" si="39"/>
        <v>0</v>
      </c>
      <c r="BH335" s="103">
        <f t="shared" si="38"/>
        <v>47</v>
      </c>
    </row>
    <row r="336" spans="1:60" x14ac:dyDescent="0.25">
      <c r="A336" s="100">
        <v>1311</v>
      </c>
      <c r="B336" s="67" t="s">
        <v>337</v>
      </c>
      <c r="C336" s="67" t="s">
        <v>326</v>
      </c>
      <c r="D336" s="103" t="s">
        <v>621</v>
      </c>
      <c r="E336" s="103" t="s">
        <v>621</v>
      </c>
      <c r="F336" s="103" t="s">
        <v>621</v>
      </c>
      <c r="G336" s="103" t="s">
        <v>621</v>
      </c>
      <c r="H336" s="103" t="s">
        <v>621</v>
      </c>
      <c r="I336" s="103" t="s">
        <v>621</v>
      </c>
      <c r="J336" s="103" t="s">
        <v>621</v>
      </c>
      <c r="K336" s="103" t="s">
        <v>621</v>
      </c>
      <c r="L336" s="103" t="s">
        <v>621</v>
      </c>
      <c r="M336" s="103" t="s">
        <v>621</v>
      </c>
      <c r="N336" s="103" t="s">
        <v>620</v>
      </c>
      <c r="O336" s="103" t="s">
        <v>622</v>
      </c>
      <c r="P336" s="103" t="s">
        <v>621</v>
      </c>
      <c r="Q336" s="103" t="s">
        <v>621</v>
      </c>
      <c r="R336" s="103" t="s">
        <v>621</v>
      </c>
      <c r="S336" s="103" t="s">
        <v>621</v>
      </c>
      <c r="T336" s="103" t="s">
        <v>621</v>
      </c>
      <c r="U336" s="103" t="s">
        <v>621</v>
      </c>
      <c r="V336" s="103" t="s">
        <v>621</v>
      </c>
      <c r="W336" s="103" t="s">
        <v>620</v>
      </c>
      <c r="X336" s="103" t="s">
        <v>621</v>
      </c>
      <c r="Y336" s="103" t="s">
        <v>621</v>
      </c>
      <c r="Z336" s="103" t="s">
        <v>620</v>
      </c>
      <c r="AA336" s="103" t="s">
        <v>621</v>
      </c>
      <c r="AB336" s="103" t="s">
        <v>622</v>
      </c>
      <c r="AC336" s="103" t="s">
        <v>622</v>
      </c>
      <c r="AD336" s="103" t="s">
        <v>621</v>
      </c>
      <c r="AE336" s="103" t="s">
        <v>621</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621</v>
      </c>
      <c r="AR336" s="103" t="s">
        <v>621</v>
      </c>
      <c r="AS336" s="103" t="s">
        <v>620</v>
      </c>
      <c r="AT336" s="103" t="s">
        <v>621</v>
      </c>
      <c r="AU336" s="103" t="s">
        <v>621</v>
      </c>
      <c r="AV336" s="103" t="s">
        <v>621</v>
      </c>
      <c r="AW336" s="103" t="s">
        <v>621</v>
      </c>
      <c r="AX336" s="103" t="s">
        <v>621</v>
      </c>
      <c r="AY336" s="103" t="s">
        <v>623</v>
      </c>
      <c r="AZ336" s="103" t="s">
        <v>621</v>
      </c>
      <c r="BA336" s="103" t="s">
        <v>621</v>
      </c>
      <c r="BC336" s="103">
        <f t="shared" si="39"/>
        <v>42</v>
      </c>
      <c r="BD336" s="103">
        <f t="shared" si="39"/>
        <v>3</v>
      </c>
      <c r="BE336" s="103">
        <f t="shared" si="39"/>
        <v>4</v>
      </c>
      <c r="BF336" s="103">
        <f t="shared" si="39"/>
        <v>1</v>
      </c>
      <c r="BG336" s="103">
        <f t="shared" si="39"/>
        <v>0</v>
      </c>
      <c r="BH336" s="103">
        <f t="shared" si="38"/>
        <v>49</v>
      </c>
    </row>
    <row r="337" spans="1:60" x14ac:dyDescent="0.25">
      <c r="A337" s="100">
        <v>1312</v>
      </c>
      <c r="B337" s="67" t="s">
        <v>338</v>
      </c>
      <c r="C337" s="67" t="s">
        <v>326</v>
      </c>
      <c r="D337" s="103" t="s">
        <v>623</v>
      </c>
      <c r="E337" s="103" t="s">
        <v>620</v>
      </c>
      <c r="F337" s="103" t="s">
        <v>621</v>
      </c>
      <c r="G337" s="103" t="s">
        <v>621</v>
      </c>
      <c r="H337" s="103" t="s">
        <v>621</v>
      </c>
      <c r="I337" s="103" t="s">
        <v>621</v>
      </c>
      <c r="J337" s="103" t="s">
        <v>623</v>
      </c>
      <c r="K337" s="103" t="s">
        <v>622</v>
      </c>
      <c r="L337" s="103" t="s">
        <v>620</v>
      </c>
      <c r="M337" s="103" t="s">
        <v>621</v>
      </c>
      <c r="N337" s="103" t="s">
        <v>621</v>
      </c>
      <c r="O337" s="103" t="s">
        <v>621</v>
      </c>
      <c r="P337" s="103" t="s">
        <v>621</v>
      </c>
      <c r="Q337" s="103" t="s">
        <v>621</v>
      </c>
      <c r="R337" s="103" t="s">
        <v>621</v>
      </c>
      <c r="S337" s="103" t="s">
        <v>621</v>
      </c>
      <c r="T337" s="103" t="s">
        <v>621</v>
      </c>
      <c r="U337" s="103" t="s">
        <v>621</v>
      </c>
      <c r="V337" s="103" t="s">
        <v>621</v>
      </c>
      <c r="W337" s="103" t="s">
        <v>621</v>
      </c>
      <c r="X337" s="103" t="s">
        <v>621</v>
      </c>
      <c r="Y337" s="103" t="s">
        <v>621</v>
      </c>
      <c r="Z337" s="103" t="s">
        <v>621</v>
      </c>
      <c r="AA337" s="103" t="s">
        <v>621</v>
      </c>
      <c r="AB337" s="103" t="s">
        <v>622</v>
      </c>
      <c r="AC337" s="103" t="s">
        <v>622</v>
      </c>
      <c r="AD337" s="103" t="s">
        <v>621</v>
      </c>
      <c r="AE337" s="103" t="s">
        <v>622</v>
      </c>
      <c r="AF337" s="103" t="s">
        <v>621</v>
      </c>
      <c r="AG337" s="103" t="s">
        <v>620</v>
      </c>
      <c r="AH337" s="103" t="s">
        <v>621</v>
      </c>
      <c r="AI337" s="103" t="s">
        <v>621</v>
      </c>
      <c r="AJ337" s="103" t="s">
        <v>621</v>
      </c>
      <c r="AK337" s="103" t="s">
        <v>621</v>
      </c>
      <c r="AL337" s="103" t="s">
        <v>621</v>
      </c>
      <c r="AM337" s="103" t="s">
        <v>621</v>
      </c>
      <c r="AN337" s="103" t="s">
        <v>621</v>
      </c>
      <c r="AO337" s="103" t="s">
        <v>621</v>
      </c>
      <c r="AP337" s="103" t="s">
        <v>623</v>
      </c>
      <c r="AQ337" s="103" t="s">
        <v>621</v>
      </c>
      <c r="AR337" s="103" t="s">
        <v>621</v>
      </c>
      <c r="AS337" s="103" t="s">
        <v>623</v>
      </c>
      <c r="AT337" s="103" t="s">
        <v>621</v>
      </c>
      <c r="AU337" s="103" t="s">
        <v>621</v>
      </c>
      <c r="AV337" s="103" t="s">
        <v>621</v>
      </c>
      <c r="AW337" s="103" t="s">
        <v>621</v>
      </c>
      <c r="AX337" s="103" t="s">
        <v>621</v>
      </c>
      <c r="AY337" s="103" t="s">
        <v>621</v>
      </c>
      <c r="AZ337" s="103" t="s">
        <v>623</v>
      </c>
      <c r="BA337" s="103" t="s">
        <v>621</v>
      </c>
      <c r="BC337" s="103">
        <f t="shared" si="39"/>
        <v>38</v>
      </c>
      <c r="BD337" s="103">
        <f t="shared" si="39"/>
        <v>4</v>
      </c>
      <c r="BE337" s="103">
        <f t="shared" si="39"/>
        <v>3</v>
      </c>
      <c r="BF337" s="103">
        <f t="shared" si="39"/>
        <v>5</v>
      </c>
      <c r="BG337" s="103">
        <f t="shared" si="39"/>
        <v>0</v>
      </c>
      <c r="BH337" s="103">
        <f t="shared" si="38"/>
        <v>45</v>
      </c>
    </row>
    <row r="338" spans="1:60" x14ac:dyDescent="0.25">
      <c r="A338" s="100">
        <v>1313</v>
      </c>
      <c r="B338" s="67" t="s">
        <v>339</v>
      </c>
      <c r="C338" s="67" t="s">
        <v>326</v>
      </c>
      <c r="D338" s="103" t="s">
        <v>620</v>
      </c>
      <c r="E338" s="103" t="s">
        <v>621</v>
      </c>
      <c r="F338" s="103" t="s">
        <v>621</v>
      </c>
      <c r="G338" s="103" t="s">
        <v>620</v>
      </c>
      <c r="H338" s="103" t="s">
        <v>621</v>
      </c>
      <c r="I338" s="103" t="s">
        <v>621</v>
      </c>
      <c r="J338" s="103" t="s">
        <v>623</v>
      </c>
      <c r="K338" s="103" t="s">
        <v>622</v>
      </c>
      <c r="L338" s="103" t="s">
        <v>621</v>
      </c>
      <c r="M338" s="103" t="s">
        <v>621</v>
      </c>
      <c r="N338" s="103" t="s">
        <v>621</v>
      </c>
      <c r="O338" s="103" t="s">
        <v>620</v>
      </c>
      <c r="P338" s="103" t="s">
        <v>621</v>
      </c>
      <c r="Q338" s="103" t="s">
        <v>621</v>
      </c>
      <c r="R338" s="103" t="s">
        <v>621</v>
      </c>
      <c r="S338" s="103" t="s">
        <v>621</v>
      </c>
      <c r="T338" s="103" t="s">
        <v>623</v>
      </c>
      <c r="U338" s="103" t="s">
        <v>621</v>
      </c>
      <c r="V338" s="103" t="s">
        <v>621</v>
      </c>
      <c r="W338" s="103" t="s">
        <v>621</v>
      </c>
      <c r="X338" s="103" t="s">
        <v>621</v>
      </c>
      <c r="Y338" s="103" t="s">
        <v>621</v>
      </c>
      <c r="Z338" s="103" t="s">
        <v>621</v>
      </c>
      <c r="AA338" s="103" t="s">
        <v>621</v>
      </c>
      <c r="AB338" s="103" t="s">
        <v>622</v>
      </c>
      <c r="AC338" s="103" t="s">
        <v>621</v>
      </c>
      <c r="AD338" s="103" t="s">
        <v>621</v>
      </c>
      <c r="AE338" s="103" t="s">
        <v>623</v>
      </c>
      <c r="AF338" s="103" t="s">
        <v>621</v>
      </c>
      <c r="AG338" s="103" t="s">
        <v>620</v>
      </c>
      <c r="AH338" s="103" t="s">
        <v>621</v>
      </c>
      <c r="AI338" s="103" t="s">
        <v>621</v>
      </c>
      <c r="AJ338" s="103" t="s">
        <v>621</v>
      </c>
      <c r="AK338" s="103" t="s">
        <v>621</v>
      </c>
      <c r="AL338" s="103" t="s">
        <v>621</v>
      </c>
      <c r="AM338" s="103" t="s">
        <v>621</v>
      </c>
      <c r="AN338" s="103" t="s">
        <v>621</v>
      </c>
      <c r="AO338" s="103" t="s">
        <v>621</v>
      </c>
      <c r="AP338" s="103" t="s">
        <v>621</v>
      </c>
      <c r="AQ338" s="103" t="s">
        <v>621</v>
      </c>
      <c r="AR338" s="103" t="s">
        <v>621</v>
      </c>
      <c r="AS338" s="103" t="s">
        <v>621</v>
      </c>
      <c r="AT338" s="103" t="s">
        <v>621</v>
      </c>
      <c r="AU338" s="103" t="s">
        <v>621</v>
      </c>
      <c r="AV338" s="103" t="s">
        <v>620</v>
      </c>
      <c r="AW338" s="103" t="s">
        <v>621</v>
      </c>
      <c r="AX338" s="103" t="s">
        <v>621</v>
      </c>
      <c r="AY338" s="103" t="s">
        <v>621</v>
      </c>
      <c r="AZ338" s="103" t="s">
        <v>621</v>
      </c>
      <c r="BA338" s="103" t="s">
        <v>621</v>
      </c>
      <c r="BC338" s="103">
        <f t="shared" si="39"/>
        <v>40</v>
      </c>
      <c r="BD338" s="103">
        <f t="shared" si="39"/>
        <v>2</v>
      </c>
      <c r="BE338" s="103">
        <f t="shared" si="39"/>
        <v>5</v>
      </c>
      <c r="BF338" s="103">
        <f t="shared" si="39"/>
        <v>3</v>
      </c>
      <c r="BG338" s="103">
        <f t="shared" si="39"/>
        <v>0</v>
      </c>
      <c r="BH338" s="103">
        <f t="shared" si="38"/>
        <v>47</v>
      </c>
    </row>
    <row r="339" spans="1:60" x14ac:dyDescent="0.25">
      <c r="A339" s="100">
        <v>1314</v>
      </c>
      <c r="B339" s="67" t="s">
        <v>340</v>
      </c>
      <c r="C339" s="67" t="s">
        <v>326</v>
      </c>
      <c r="D339" s="103" t="s">
        <v>620</v>
      </c>
      <c r="E339" s="103" t="s">
        <v>621</v>
      </c>
      <c r="F339" s="103" t="s">
        <v>621</v>
      </c>
      <c r="G339" s="103" t="s">
        <v>621</v>
      </c>
      <c r="H339" s="103" t="s">
        <v>621</v>
      </c>
      <c r="I339" s="103" t="s">
        <v>621</v>
      </c>
      <c r="J339" s="103" t="s">
        <v>623</v>
      </c>
      <c r="K339" s="103" t="s">
        <v>622</v>
      </c>
      <c r="L339" s="103" t="s">
        <v>620</v>
      </c>
      <c r="M339" s="103" t="s">
        <v>621</v>
      </c>
      <c r="N339" s="103" t="s">
        <v>621</v>
      </c>
      <c r="O339" s="103" t="s">
        <v>621</v>
      </c>
      <c r="P339" s="103" t="s">
        <v>621</v>
      </c>
      <c r="Q339" s="103" t="s">
        <v>621</v>
      </c>
      <c r="R339" s="103" t="s">
        <v>621</v>
      </c>
      <c r="S339" s="103" t="s">
        <v>621</v>
      </c>
      <c r="T339" s="103" t="s">
        <v>623</v>
      </c>
      <c r="U339" s="103" t="s">
        <v>621</v>
      </c>
      <c r="V339" s="103" t="s">
        <v>621</v>
      </c>
      <c r="W339" s="103" t="s">
        <v>621</v>
      </c>
      <c r="X339" s="103" t="s">
        <v>621</v>
      </c>
      <c r="Y339" s="103" t="s">
        <v>620</v>
      </c>
      <c r="Z339" s="103" t="s">
        <v>623</v>
      </c>
      <c r="AA339" s="103" t="s">
        <v>621</v>
      </c>
      <c r="AB339" s="103" t="s">
        <v>622</v>
      </c>
      <c r="AC339" s="103" t="s">
        <v>622</v>
      </c>
      <c r="AD339" s="103" t="s">
        <v>621</v>
      </c>
      <c r="AE339" s="103" t="s">
        <v>623</v>
      </c>
      <c r="AF339" s="103" t="s">
        <v>620</v>
      </c>
      <c r="AG339" s="103" t="s">
        <v>622</v>
      </c>
      <c r="AH339" s="103" t="s">
        <v>621</v>
      </c>
      <c r="AI339" s="103" t="s">
        <v>621</v>
      </c>
      <c r="AJ339" s="103" t="s">
        <v>621</v>
      </c>
      <c r="AK339" s="103" t="s">
        <v>621</v>
      </c>
      <c r="AL339" s="103" t="s">
        <v>621</v>
      </c>
      <c r="AM339" s="103" t="s">
        <v>621</v>
      </c>
      <c r="AN339" s="103" t="s">
        <v>621</v>
      </c>
      <c r="AO339" s="103" t="s">
        <v>621</v>
      </c>
      <c r="AP339" s="103" t="s">
        <v>621</v>
      </c>
      <c r="AQ339" s="103" t="s">
        <v>621</v>
      </c>
      <c r="AR339" s="103" t="s">
        <v>621</v>
      </c>
      <c r="AS339" s="103" t="s">
        <v>622</v>
      </c>
      <c r="AT339" s="103" t="s">
        <v>621</v>
      </c>
      <c r="AU339" s="103" t="s">
        <v>621</v>
      </c>
      <c r="AV339" s="103" t="s">
        <v>621</v>
      </c>
      <c r="AW339" s="103" t="s">
        <v>621</v>
      </c>
      <c r="AX339" s="103" t="s">
        <v>621</v>
      </c>
      <c r="AY339" s="103" t="s">
        <v>620</v>
      </c>
      <c r="AZ339" s="103" t="s">
        <v>621</v>
      </c>
      <c r="BA339" s="103" t="s">
        <v>621</v>
      </c>
      <c r="BC339" s="103">
        <f t="shared" si="39"/>
        <v>36</v>
      </c>
      <c r="BD339" s="103">
        <f t="shared" si="39"/>
        <v>5</v>
      </c>
      <c r="BE339" s="103">
        <f t="shared" si="39"/>
        <v>5</v>
      </c>
      <c r="BF339" s="103">
        <f t="shared" si="39"/>
        <v>4</v>
      </c>
      <c r="BG339" s="103">
        <f t="shared" si="39"/>
        <v>0</v>
      </c>
      <c r="BH339" s="103">
        <f t="shared" si="38"/>
        <v>46</v>
      </c>
    </row>
    <row r="340" spans="1:60" x14ac:dyDescent="0.25">
      <c r="A340" s="100">
        <v>1315</v>
      </c>
      <c r="B340" s="67" t="s">
        <v>341</v>
      </c>
      <c r="C340" s="67" t="s">
        <v>326</v>
      </c>
      <c r="D340" s="103" t="s">
        <v>620</v>
      </c>
      <c r="E340" s="103" t="s">
        <v>621</v>
      </c>
      <c r="F340" s="103" t="s">
        <v>1575</v>
      </c>
      <c r="G340" s="103" t="s">
        <v>621</v>
      </c>
      <c r="H340" s="103" t="s">
        <v>621</v>
      </c>
      <c r="I340" s="103" t="s">
        <v>621</v>
      </c>
      <c r="J340" s="103" t="s">
        <v>621</v>
      </c>
      <c r="K340" s="103" t="s">
        <v>622</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620</v>
      </c>
      <c r="AA340" s="103" t="s">
        <v>621</v>
      </c>
      <c r="AB340" s="103" t="s">
        <v>622</v>
      </c>
      <c r="AC340" s="103" t="s">
        <v>621</v>
      </c>
      <c r="AD340" s="103" t="s">
        <v>621</v>
      </c>
      <c r="AE340" s="103" t="s">
        <v>621</v>
      </c>
      <c r="AF340" s="103" t="s">
        <v>623</v>
      </c>
      <c r="AG340" s="103" t="s">
        <v>621</v>
      </c>
      <c r="AH340" s="103" t="s">
        <v>621</v>
      </c>
      <c r="AI340" s="103" t="s">
        <v>621</v>
      </c>
      <c r="AJ340" s="103" t="s">
        <v>621</v>
      </c>
      <c r="AK340" s="103" t="s">
        <v>621</v>
      </c>
      <c r="AL340" s="103" t="s">
        <v>621</v>
      </c>
      <c r="AM340" s="103" t="s">
        <v>621</v>
      </c>
      <c r="AN340" s="103" t="s">
        <v>621</v>
      </c>
      <c r="AO340" s="103" t="s">
        <v>621</v>
      </c>
      <c r="AP340" s="103" t="s">
        <v>621</v>
      </c>
      <c r="AQ340" s="103" t="s">
        <v>620</v>
      </c>
      <c r="AR340" s="103" t="s">
        <v>621</v>
      </c>
      <c r="AS340" s="103" t="s">
        <v>623</v>
      </c>
      <c r="AT340" s="103" t="s">
        <v>621</v>
      </c>
      <c r="AU340" s="103" t="s">
        <v>621</v>
      </c>
      <c r="AV340" s="103" t="s">
        <v>621</v>
      </c>
      <c r="AW340" s="103" t="s">
        <v>621</v>
      </c>
      <c r="AX340" s="103" t="s">
        <v>621</v>
      </c>
      <c r="AY340" s="103" t="s">
        <v>621</v>
      </c>
      <c r="AZ340" s="103" t="s">
        <v>620</v>
      </c>
      <c r="BA340" s="103" t="s">
        <v>621</v>
      </c>
      <c r="BC340" s="103">
        <f t="shared" si="39"/>
        <v>41</v>
      </c>
      <c r="BD340" s="103">
        <f t="shared" si="39"/>
        <v>2</v>
      </c>
      <c r="BE340" s="103">
        <f t="shared" si="39"/>
        <v>4</v>
      </c>
      <c r="BF340" s="103">
        <f t="shared" si="39"/>
        <v>2</v>
      </c>
      <c r="BG340" s="103">
        <f t="shared" si="39"/>
        <v>1</v>
      </c>
      <c r="BH340" s="103">
        <f t="shared" si="38"/>
        <v>47</v>
      </c>
    </row>
    <row r="341" spans="1:60" x14ac:dyDescent="0.25">
      <c r="A341" s="100">
        <v>1316</v>
      </c>
      <c r="B341" s="67" t="s">
        <v>342</v>
      </c>
      <c r="C341" s="67"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622</v>
      </c>
      <c r="P341" s="103" t="s">
        <v>621</v>
      </c>
      <c r="Q341" s="103" t="s">
        <v>621</v>
      </c>
      <c r="R341" s="103" t="s">
        <v>621</v>
      </c>
      <c r="S341" s="103" t="s">
        <v>621</v>
      </c>
      <c r="T341" s="103" t="s">
        <v>621</v>
      </c>
      <c r="U341" s="103" t="s">
        <v>621</v>
      </c>
      <c r="V341" s="103" t="s">
        <v>621</v>
      </c>
      <c r="W341" s="103" t="s">
        <v>621</v>
      </c>
      <c r="X341" s="103" t="s">
        <v>621</v>
      </c>
      <c r="Y341" s="103" t="s">
        <v>621</v>
      </c>
      <c r="Z341" s="103" t="s">
        <v>621</v>
      </c>
      <c r="AA341" s="103" t="s">
        <v>621</v>
      </c>
      <c r="AB341" s="103" t="s">
        <v>621</v>
      </c>
      <c r="AC341" s="103" t="s">
        <v>622</v>
      </c>
      <c r="AD341" s="103" t="s">
        <v>621</v>
      </c>
      <c r="AE341" s="103" t="s">
        <v>622</v>
      </c>
      <c r="AF341" s="103" t="s">
        <v>623</v>
      </c>
      <c r="AG341" s="103" t="s">
        <v>621</v>
      </c>
      <c r="AH341" s="103" t="s">
        <v>621</v>
      </c>
      <c r="AI341" s="103" t="s">
        <v>621</v>
      </c>
      <c r="AJ341" s="103" t="s">
        <v>621</v>
      </c>
      <c r="AK341" s="103" t="s">
        <v>621</v>
      </c>
      <c r="AL341" s="103" t="s">
        <v>621</v>
      </c>
      <c r="AM341" s="103" t="s">
        <v>621</v>
      </c>
      <c r="AN341" s="103" t="s">
        <v>623</v>
      </c>
      <c r="AO341" s="103" t="s">
        <v>621</v>
      </c>
      <c r="AP341" s="103" t="s">
        <v>621</v>
      </c>
      <c r="AQ341" s="103" t="s">
        <v>621</v>
      </c>
      <c r="AR341" s="103" t="s">
        <v>621</v>
      </c>
      <c r="AS341" s="103" t="s">
        <v>621</v>
      </c>
      <c r="AT341" s="103" t="s">
        <v>621</v>
      </c>
      <c r="AU341" s="103" t="s">
        <v>621</v>
      </c>
      <c r="AV341" s="103" t="s">
        <v>621</v>
      </c>
      <c r="AW341" s="103" t="s">
        <v>623</v>
      </c>
      <c r="AX341" s="103" t="s">
        <v>621</v>
      </c>
      <c r="AY341" s="103" t="s">
        <v>621</v>
      </c>
      <c r="AZ341" s="103" t="s">
        <v>621</v>
      </c>
      <c r="BA341" s="103" t="s">
        <v>621</v>
      </c>
      <c r="BC341" s="103">
        <f t="shared" si="39"/>
        <v>43</v>
      </c>
      <c r="BD341" s="103">
        <f t="shared" si="39"/>
        <v>3</v>
      </c>
      <c r="BE341" s="103">
        <f t="shared" si="39"/>
        <v>0</v>
      </c>
      <c r="BF341" s="103">
        <f t="shared" si="39"/>
        <v>4</v>
      </c>
      <c r="BG341" s="103">
        <f t="shared" si="39"/>
        <v>0</v>
      </c>
      <c r="BH341" s="103">
        <f t="shared" si="38"/>
        <v>46</v>
      </c>
    </row>
    <row r="342" spans="1:60" x14ac:dyDescent="0.25">
      <c r="A342" s="101">
        <v>1317</v>
      </c>
      <c r="B342" s="67" t="s">
        <v>344</v>
      </c>
      <c r="C342" s="67" t="s">
        <v>326</v>
      </c>
      <c r="D342" s="103" t="s">
        <v>621</v>
      </c>
      <c r="E342" s="103" t="s">
        <v>621</v>
      </c>
      <c r="F342" s="103" t="s">
        <v>621</v>
      </c>
      <c r="G342" s="103" t="s">
        <v>621</v>
      </c>
      <c r="H342" s="103" t="s">
        <v>621</v>
      </c>
      <c r="I342" s="103" t="s">
        <v>623</v>
      </c>
      <c r="J342" s="103" t="s">
        <v>621</v>
      </c>
      <c r="K342" s="103" t="s">
        <v>621</v>
      </c>
      <c r="L342" s="103" t="s">
        <v>623</v>
      </c>
      <c r="M342" s="103" t="s">
        <v>621</v>
      </c>
      <c r="N342" s="103" t="s">
        <v>621</v>
      </c>
      <c r="O342" s="103" t="s">
        <v>622</v>
      </c>
      <c r="P342" s="103" t="s">
        <v>621</v>
      </c>
      <c r="Q342" s="103" t="s">
        <v>623</v>
      </c>
      <c r="R342" s="103" t="s">
        <v>621</v>
      </c>
      <c r="S342" s="103" t="s">
        <v>621</v>
      </c>
      <c r="T342" s="103" t="s">
        <v>623</v>
      </c>
      <c r="U342" s="103" t="s">
        <v>621</v>
      </c>
      <c r="V342" s="103" t="s">
        <v>620</v>
      </c>
      <c r="W342" s="103" t="s">
        <v>621</v>
      </c>
      <c r="X342" s="103" t="s">
        <v>621</v>
      </c>
      <c r="Y342" s="103" t="s">
        <v>621</v>
      </c>
      <c r="Z342" s="103" t="s">
        <v>621</v>
      </c>
      <c r="AA342" s="103" t="s">
        <v>620</v>
      </c>
      <c r="AB342" s="103" t="s">
        <v>622</v>
      </c>
      <c r="AC342" s="103" t="s">
        <v>621</v>
      </c>
      <c r="AD342" s="103" t="s">
        <v>621</v>
      </c>
      <c r="AE342" s="103" t="s">
        <v>621</v>
      </c>
      <c r="AF342" s="103" t="s">
        <v>621</v>
      </c>
      <c r="AG342" s="103" t="s">
        <v>621</v>
      </c>
      <c r="AH342" s="103" t="s">
        <v>621</v>
      </c>
      <c r="AI342" s="103" t="s">
        <v>621</v>
      </c>
      <c r="AJ342" s="103" t="s">
        <v>621</v>
      </c>
      <c r="AK342" s="103" t="s">
        <v>621</v>
      </c>
      <c r="AL342" s="103" t="s">
        <v>621</v>
      </c>
      <c r="AM342" s="103" t="s">
        <v>621</v>
      </c>
      <c r="AN342" s="103" t="s">
        <v>621</v>
      </c>
      <c r="AO342" s="103" t="s">
        <v>621</v>
      </c>
      <c r="AP342" s="103" t="s">
        <v>623</v>
      </c>
      <c r="AQ342" s="103" t="s">
        <v>621</v>
      </c>
      <c r="AR342" s="103" t="s">
        <v>621</v>
      </c>
      <c r="AS342" s="103" t="s">
        <v>621</v>
      </c>
      <c r="AT342" s="103" t="s">
        <v>621</v>
      </c>
      <c r="AU342" s="103" t="s">
        <v>621</v>
      </c>
      <c r="AV342" s="103" t="s">
        <v>620</v>
      </c>
      <c r="AW342" s="103" t="s">
        <v>621</v>
      </c>
      <c r="AX342" s="103" t="s">
        <v>621</v>
      </c>
      <c r="AY342" s="103" t="s">
        <v>623</v>
      </c>
      <c r="AZ342" s="103" t="s">
        <v>621</v>
      </c>
      <c r="BA342" s="103" t="s">
        <v>623</v>
      </c>
      <c r="BC342" s="103">
        <f t="shared" si="39"/>
        <v>38</v>
      </c>
      <c r="BD342" s="103">
        <f t="shared" si="39"/>
        <v>2</v>
      </c>
      <c r="BE342" s="103">
        <f t="shared" si="39"/>
        <v>3</v>
      </c>
      <c r="BF342" s="103">
        <f t="shared" si="39"/>
        <v>7</v>
      </c>
      <c r="BG342" s="103">
        <f t="shared" si="39"/>
        <v>0</v>
      </c>
      <c r="BH342" s="103">
        <f t="shared" si="38"/>
        <v>43</v>
      </c>
    </row>
    <row r="343" spans="1:60" x14ac:dyDescent="0.25">
      <c r="A343" s="100">
        <v>1318</v>
      </c>
      <c r="B343" s="67" t="s">
        <v>345</v>
      </c>
      <c r="C343" s="67" t="s">
        <v>326</v>
      </c>
      <c r="D343" s="103" t="s">
        <v>621</v>
      </c>
      <c r="E343" s="103" t="s">
        <v>621</v>
      </c>
      <c r="F343" s="103" t="s">
        <v>621</v>
      </c>
      <c r="G343" s="103" t="s">
        <v>621</v>
      </c>
      <c r="H343" s="103" t="s">
        <v>621</v>
      </c>
      <c r="I343" s="103" t="s">
        <v>621</v>
      </c>
      <c r="J343" s="103" t="s">
        <v>623</v>
      </c>
      <c r="K343" s="103" t="s">
        <v>621</v>
      </c>
      <c r="L343" s="103" t="s">
        <v>621</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f t="shared" si="39"/>
        <v>47</v>
      </c>
      <c r="BD343" s="103">
        <f t="shared" si="39"/>
        <v>1</v>
      </c>
      <c r="BE343" s="103">
        <f t="shared" si="39"/>
        <v>0</v>
      </c>
      <c r="BF343" s="103">
        <f t="shared" si="39"/>
        <v>2</v>
      </c>
      <c r="BG343" s="103">
        <f t="shared" si="39"/>
        <v>0</v>
      </c>
      <c r="BH343" s="103">
        <f t="shared" si="38"/>
        <v>48</v>
      </c>
    </row>
    <row r="344" spans="1:60" x14ac:dyDescent="0.25">
      <c r="A344" s="100">
        <v>1319</v>
      </c>
      <c r="B344" s="67" t="s">
        <v>346</v>
      </c>
      <c r="C344" s="67" t="s">
        <v>326</v>
      </c>
      <c r="D344" s="103" t="s">
        <v>621</v>
      </c>
      <c r="E344" s="103" t="s">
        <v>621</v>
      </c>
      <c r="F344" s="103" t="s">
        <v>621</v>
      </c>
      <c r="G344" s="103" t="s">
        <v>621</v>
      </c>
      <c r="H344" s="103" t="s">
        <v>621</v>
      </c>
      <c r="I344" s="103" t="s">
        <v>621</v>
      </c>
      <c r="J344" s="103" t="s">
        <v>621</v>
      </c>
      <c r="K344" s="103" t="s">
        <v>621</v>
      </c>
      <c r="L344" s="103" t="s">
        <v>621</v>
      </c>
      <c r="M344" s="103" t="s">
        <v>621</v>
      </c>
      <c r="N344" s="103" t="s">
        <v>621</v>
      </c>
      <c r="O344" s="103" t="s">
        <v>622</v>
      </c>
      <c r="P344" s="103" t="s">
        <v>621</v>
      </c>
      <c r="Q344" s="103" t="s">
        <v>621</v>
      </c>
      <c r="R344" s="103" t="s">
        <v>622</v>
      </c>
      <c r="S344" s="103" t="s">
        <v>621</v>
      </c>
      <c r="T344" s="103" t="s">
        <v>621</v>
      </c>
      <c r="U344" s="103" t="s">
        <v>621</v>
      </c>
      <c r="V344" s="103" t="s">
        <v>621</v>
      </c>
      <c r="W344" s="103" t="s">
        <v>621</v>
      </c>
      <c r="X344" s="103" t="s">
        <v>621</v>
      </c>
      <c r="Y344" s="103" t="s">
        <v>621</v>
      </c>
      <c r="Z344" s="103" t="s">
        <v>621</v>
      </c>
      <c r="AA344" s="103" t="s">
        <v>621</v>
      </c>
      <c r="AB344" s="103" t="s">
        <v>622</v>
      </c>
      <c r="AC344" s="103" t="s">
        <v>622</v>
      </c>
      <c r="AD344" s="103" t="s">
        <v>621</v>
      </c>
      <c r="AE344" s="103" t="s">
        <v>622</v>
      </c>
      <c r="AF344" s="103" t="s">
        <v>621</v>
      </c>
      <c r="AG344" s="103" t="s">
        <v>620</v>
      </c>
      <c r="AH344" s="103" t="s">
        <v>621</v>
      </c>
      <c r="AI344" s="103" t="s">
        <v>623</v>
      </c>
      <c r="AJ344" s="103" t="s">
        <v>621</v>
      </c>
      <c r="AK344" s="103" t="s">
        <v>621</v>
      </c>
      <c r="AL344" s="103" t="s">
        <v>621</v>
      </c>
      <c r="AM344" s="103" t="s">
        <v>621</v>
      </c>
      <c r="AN344" s="103" t="s">
        <v>621</v>
      </c>
      <c r="AO344" s="103" t="s">
        <v>621</v>
      </c>
      <c r="AP344" s="103" t="s">
        <v>621</v>
      </c>
      <c r="AQ344" s="103" t="s">
        <v>621</v>
      </c>
      <c r="AR344" s="103" t="s">
        <v>621</v>
      </c>
      <c r="AS344" s="103" t="s">
        <v>620</v>
      </c>
      <c r="AT344" s="103" t="s">
        <v>621</v>
      </c>
      <c r="AU344" s="103" t="s">
        <v>621</v>
      </c>
      <c r="AV344" s="103" t="s">
        <v>621</v>
      </c>
      <c r="AW344" s="103" t="s">
        <v>621</v>
      </c>
      <c r="AX344" s="103" t="s">
        <v>621</v>
      </c>
      <c r="AY344" s="103" t="s">
        <v>620</v>
      </c>
      <c r="AZ344" s="103" t="s">
        <v>621</v>
      </c>
      <c r="BA344" s="103" t="s">
        <v>621</v>
      </c>
      <c r="BC344" s="103">
        <f t="shared" ref="BC344:BG353" si="40">COUNTIF($D344:$BA344,BC$3)</f>
        <v>41</v>
      </c>
      <c r="BD344" s="103">
        <f t="shared" si="40"/>
        <v>5</v>
      </c>
      <c r="BE344" s="103">
        <f t="shared" si="40"/>
        <v>3</v>
      </c>
      <c r="BF344" s="103">
        <f t="shared" si="40"/>
        <v>1</v>
      </c>
      <c r="BG344" s="103">
        <f t="shared" si="40"/>
        <v>0</v>
      </c>
      <c r="BH344" s="103">
        <f t="shared" si="38"/>
        <v>49</v>
      </c>
    </row>
    <row r="345" spans="1:60" x14ac:dyDescent="0.25">
      <c r="A345" s="100">
        <v>1320</v>
      </c>
      <c r="B345" s="67" t="s">
        <v>347</v>
      </c>
      <c r="C345" s="67" t="s">
        <v>326</v>
      </c>
      <c r="D345" s="103" t="s">
        <v>623</v>
      </c>
      <c r="E345" s="103" t="s">
        <v>621</v>
      </c>
      <c r="F345" s="103" t="s">
        <v>621</v>
      </c>
      <c r="G345" s="103" t="s">
        <v>621</v>
      </c>
      <c r="H345" s="103" t="s">
        <v>621</v>
      </c>
      <c r="I345" s="103" t="s">
        <v>621</v>
      </c>
      <c r="J345" s="103" t="s">
        <v>620</v>
      </c>
      <c r="K345" s="103" t="s">
        <v>622</v>
      </c>
      <c r="L345" s="103" t="s">
        <v>621</v>
      </c>
      <c r="M345" s="103" t="s">
        <v>621</v>
      </c>
      <c r="N345" s="103" t="s">
        <v>621</v>
      </c>
      <c r="O345" s="103" t="s">
        <v>622</v>
      </c>
      <c r="P345" s="103" t="s">
        <v>621</v>
      </c>
      <c r="Q345" s="103" t="s">
        <v>621</v>
      </c>
      <c r="R345" s="103" t="s">
        <v>621</v>
      </c>
      <c r="S345" s="103" t="s">
        <v>621</v>
      </c>
      <c r="T345" s="103" t="s">
        <v>621</v>
      </c>
      <c r="U345" s="103" t="s">
        <v>621</v>
      </c>
      <c r="V345" s="103" t="s">
        <v>621</v>
      </c>
      <c r="W345" s="103" t="s">
        <v>621</v>
      </c>
      <c r="X345" s="103" t="s">
        <v>620</v>
      </c>
      <c r="Y345" s="103" t="s">
        <v>621</v>
      </c>
      <c r="Z345" s="103" t="s">
        <v>621</v>
      </c>
      <c r="AA345" s="103" t="s">
        <v>620</v>
      </c>
      <c r="AB345" s="103" t="s">
        <v>622</v>
      </c>
      <c r="AC345" s="103" t="s">
        <v>622</v>
      </c>
      <c r="AD345" s="103" t="s">
        <v>621</v>
      </c>
      <c r="AE345" s="103" t="s">
        <v>622</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622</v>
      </c>
      <c r="AT345" s="103" t="s">
        <v>621</v>
      </c>
      <c r="AU345" s="103" t="s">
        <v>621</v>
      </c>
      <c r="AV345" s="103" t="s">
        <v>621</v>
      </c>
      <c r="AW345" s="103" t="s">
        <v>621</v>
      </c>
      <c r="AX345" s="103" t="s">
        <v>621</v>
      </c>
      <c r="AY345" s="103" t="s">
        <v>620</v>
      </c>
      <c r="AZ345" s="103" t="s">
        <v>622</v>
      </c>
      <c r="BA345" s="103" t="s">
        <v>622</v>
      </c>
      <c r="BC345" s="103">
        <f t="shared" si="40"/>
        <v>37</v>
      </c>
      <c r="BD345" s="103">
        <f t="shared" si="40"/>
        <v>8</v>
      </c>
      <c r="BE345" s="103">
        <f t="shared" si="40"/>
        <v>4</v>
      </c>
      <c r="BF345" s="103">
        <f t="shared" si="40"/>
        <v>1</v>
      </c>
      <c r="BG345" s="103">
        <f t="shared" si="40"/>
        <v>0</v>
      </c>
      <c r="BH345" s="103">
        <f t="shared" si="38"/>
        <v>49</v>
      </c>
    </row>
    <row r="346" spans="1:60" x14ac:dyDescent="0.25">
      <c r="A346" s="100">
        <v>1321</v>
      </c>
      <c r="B346" s="67" t="s">
        <v>348</v>
      </c>
      <c r="C346" s="67" t="s">
        <v>326</v>
      </c>
      <c r="D346" s="103" t="s">
        <v>623</v>
      </c>
      <c r="E346" s="103" t="s">
        <v>621</v>
      </c>
      <c r="F346" s="103" t="s">
        <v>621</v>
      </c>
      <c r="G346" s="103" t="s">
        <v>621</v>
      </c>
      <c r="H346" s="103" t="s">
        <v>621</v>
      </c>
      <c r="I346" s="103" t="s">
        <v>621</v>
      </c>
      <c r="J346" s="103" t="s">
        <v>623</v>
      </c>
      <c r="K346" s="103" t="s">
        <v>623</v>
      </c>
      <c r="L346" s="103" t="s">
        <v>623</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621</v>
      </c>
      <c r="Z346" s="103" t="s">
        <v>621</v>
      </c>
      <c r="AA346" s="103" t="s">
        <v>621</v>
      </c>
      <c r="AB346" s="103" t="s">
        <v>622</v>
      </c>
      <c r="AC346" s="103" t="s">
        <v>621</v>
      </c>
      <c r="AD346" s="103" t="s">
        <v>621</v>
      </c>
      <c r="AE346" s="103" t="s">
        <v>623</v>
      </c>
      <c r="AF346" s="103" t="s">
        <v>621</v>
      </c>
      <c r="AG346" s="103" t="s">
        <v>621</v>
      </c>
      <c r="AH346" s="103" t="s">
        <v>621</v>
      </c>
      <c r="AI346" s="103" t="s">
        <v>621</v>
      </c>
      <c r="AJ346" s="103" t="s">
        <v>621</v>
      </c>
      <c r="AK346" s="103" t="s">
        <v>621</v>
      </c>
      <c r="AL346" s="103" t="s">
        <v>621</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621</v>
      </c>
      <c r="AY346" s="103" t="s">
        <v>621</v>
      </c>
      <c r="AZ346" s="103" t="s">
        <v>621</v>
      </c>
      <c r="BA346" s="103" t="s">
        <v>621</v>
      </c>
      <c r="BC346" s="103">
        <f t="shared" si="40"/>
        <v>44</v>
      </c>
      <c r="BD346" s="103">
        <f t="shared" si="40"/>
        <v>1</v>
      </c>
      <c r="BE346" s="103">
        <f t="shared" si="40"/>
        <v>0</v>
      </c>
      <c r="BF346" s="103">
        <f t="shared" si="40"/>
        <v>5</v>
      </c>
      <c r="BG346" s="103">
        <f t="shared" si="40"/>
        <v>0</v>
      </c>
      <c r="BH346" s="103">
        <f t="shared" si="38"/>
        <v>45</v>
      </c>
    </row>
    <row r="347" spans="1:60" x14ac:dyDescent="0.25">
      <c r="A347" s="100">
        <v>1322</v>
      </c>
      <c r="B347" s="67" t="s">
        <v>349</v>
      </c>
      <c r="C347" s="67" t="s">
        <v>326</v>
      </c>
      <c r="D347" s="103" t="s">
        <v>621</v>
      </c>
      <c r="E347" s="103" t="s">
        <v>621</v>
      </c>
      <c r="F347" s="103" t="s">
        <v>621</v>
      </c>
      <c r="G347" s="103" t="s">
        <v>621</v>
      </c>
      <c r="H347" s="103" t="s">
        <v>621</v>
      </c>
      <c r="I347" s="103" t="s">
        <v>621</v>
      </c>
      <c r="J347" s="103" t="s">
        <v>620</v>
      </c>
      <c r="K347" s="103" t="s">
        <v>620</v>
      </c>
      <c r="L347" s="103" t="s">
        <v>620</v>
      </c>
      <c r="M347" s="103" t="s">
        <v>621</v>
      </c>
      <c r="N347" s="103" t="s">
        <v>620</v>
      </c>
      <c r="O347" s="103" t="s">
        <v>621</v>
      </c>
      <c r="P347" s="103" t="s">
        <v>621</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622</v>
      </c>
      <c r="AC347" s="103" t="s">
        <v>622</v>
      </c>
      <c r="AD347" s="103" t="s">
        <v>621</v>
      </c>
      <c r="AE347" s="103" t="s">
        <v>620</v>
      </c>
      <c r="AF347" s="103" t="s">
        <v>621</v>
      </c>
      <c r="AG347" s="103" t="s">
        <v>621</v>
      </c>
      <c r="AH347" s="103" t="s">
        <v>621</v>
      </c>
      <c r="AI347" s="103" t="s">
        <v>621</v>
      </c>
      <c r="AJ347" s="103" t="s">
        <v>621</v>
      </c>
      <c r="AK347" s="103" t="s">
        <v>621</v>
      </c>
      <c r="AL347" s="103" t="s">
        <v>621</v>
      </c>
      <c r="AM347" s="103" t="s">
        <v>621</v>
      </c>
      <c r="AN347" s="103" t="s">
        <v>621</v>
      </c>
      <c r="AO347" s="103" t="s">
        <v>621</v>
      </c>
      <c r="AP347" s="103" t="s">
        <v>621</v>
      </c>
      <c r="AQ347" s="103" t="s">
        <v>621</v>
      </c>
      <c r="AR347" s="103" t="s">
        <v>621</v>
      </c>
      <c r="AS347" s="103" t="s">
        <v>621</v>
      </c>
      <c r="AT347" s="103" t="s">
        <v>621</v>
      </c>
      <c r="AU347" s="103" t="s">
        <v>620</v>
      </c>
      <c r="AV347" s="103" t="s">
        <v>621</v>
      </c>
      <c r="AW347" s="103" t="s">
        <v>621</v>
      </c>
      <c r="AX347" s="103" t="s">
        <v>621</v>
      </c>
      <c r="AY347" s="103" t="s">
        <v>621</v>
      </c>
      <c r="AZ347" s="103" t="s">
        <v>621</v>
      </c>
      <c r="BA347" s="103" t="s">
        <v>621</v>
      </c>
      <c r="BC347" s="103">
        <f t="shared" si="40"/>
        <v>42</v>
      </c>
      <c r="BD347" s="103">
        <f t="shared" si="40"/>
        <v>2</v>
      </c>
      <c r="BE347" s="103">
        <f t="shared" si="40"/>
        <v>6</v>
      </c>
      <c r="BF347" s="103">
        <f t="shared" si="40"/>
        <v>0</v>
      </c>
      <c r="BG347" s="103">
        <f t="shared" si="40"/>
        <v>0</v>
      </c>
      <c r="BH347" s="103">
        <f t="shared" si="38"/>
        <v>50</v>
      </c>
    </row>
    <row r="348" spans="1:60" x14ac:dyDescent="0.25">
      <c r="A348" s="100">
        <v>1323</v>
      </c>
      <c r="B348" s="67" t="s">
        <v>351</v>
      </c>
      <c r="C348" s="67" t="s">
        <v>326</v>
      </c>
      <c r="D348" s="103" t="s">
        <v>623</v>
      </c>
      <c r="E348" s="103" t="s">
        <v>621</v>
      </c>
      <c r="F348" s="103" t="s">
        <v>621</v>
      </c>
      <c r="G348" s="103" t="s">
        <v>621</v>
      </c>
      <c r="H348" s="103" t="s">
        <v>621</v>
      </c>
      <c r="I348" s="103" t="s">
        <v>621</v>
      </c>
      <c r="J348" s="103" t="s">
        <v>623</v>
      </c>
      <c r="K348" s="103" t="s">
        <v>622</v>
      </c>
      <c r="L348" s="103" t="s">
        <v>621</v>
      </c>
      <c r="M348" s="103" t="s">
        <v>621</v>
      </c>
      <c r="N348" s="103" t="s">
        <v>621</v>
      </c>
      <c r="O348" s="103" t="s">
        <v>621</v>
      </c>
      <c r="P348" s="103" t="s">
        <v>621</v>
      </c>
      <c r="Q348" s="103" t="s">
        <v>621</v>
      </c>
      <c r="R348" s="103" t="s">
        <v>621</v>
      </c>
      <c r="S348" s="103" t="s">
        <v>621</v>
      </c>
      <c r="T348" s="103" t="s">
        <v>621</v>
      </c>
      <c r="U348" s="103" t="s">
        <v>621</v>
      </c>
      <c r="V348" s="103" t="s">
        <v>621</v>
      </c>
      <c r="W348" s="103" t="s">
        <v>621</v>
      </c>
      <c r="X348" s="103" t="s">
        <v>621</v>
      </c>
      <c r="Y348" s="103" t="s">
        <v>621</v>
      </c>
      <c r="Z348" s="103" t="s">
        <v>621</v>
      </c>
      <c r="AA348" s="103" t="s">
        <v>620</v>
      </c>
      <c r="AB348" s="103" t="s">
        <v>621</v>
      </c>
      <c r="AC348" s="103" t="s">
        <v>622</v>
      </c>
      <c r="AD348" s="103" t="s">
        <v>621</v>
      </c>
      <c r="AE348" s="103" t="s">
        <v>623</v>
      </c>
      <c r="AF348" s="103" t="s">
        <v>621</v>
      </c>
      <c r="AG348" s="103" t="s">
        <v>621</v>
      </c>
      <c r="AH348" s="103" t="s">
        <v>621</v>
      </c>
      <c r="AI348" s="103" t="s">
        <v>621</v>
      </c>
      <c r="AJ348" s="103" t="s">
        <v>621</v>
      </c>
      <c r="AK348" s="103" t="s">
        <v>621</v>
      </c>
      <c r="AL348" s="103" t="s">
        <v>621</v>
      </c>
      <c r="AM348" s="103" t="s">
        <v>622</v>
      </c>
      <c r="AN348" s="103" t="s">
        <v>621</v>
      </c>
      <c r="AO348" s="103" t="s">
        <v>621</v>
      </c>
      <c r="AP348" s="103" t="s">
        <v>621</v>
      </c>
      <c r="AQ348" s="103" t="s">
        <v>621</v>
      </c>
      <c r="AR348" s="103" t="s">
        <v>621</v>
      </c>
      <c r="AS348" s="103" t="s">
        <v>623</v>
      </c>
      <c r="AT348" s="103" t="s">
        <v>621</v>
      </c>
      <c r="AU348" s="103" t="s">
        <v>621</v>
      </c>
      <c r="AV348" s="103" t="s">
        <v>620</v>
      </c>
      <c r="AW348" s="103" t="s">
        <v>621</v>
      </c>
      <c r="AX348" s="103" t="s">
        <v>621</v>
      </c>
      <c r="AY348" s="103" t="s">
        <v>620</v>
      </c>
      <c r="AZ348" s="103" t="s">
        <v>621</v>
      </c>
      <c r="BA348" s="103" t="s">
        <v>621</v>
      </c>
      <c r="BC348" s="103">
        <f t="shared" si="40"/>
        <v>40</v>
      </c>
      <c r="BD348" s="103">
        <f t="shared" si="40"/>
        <v>3</v>
      </c>
      <c r="BE348" s="103">
        <f t="shared" si="40"/>
        <v>3</v>
      </c>
      <c r="BF348" s="103">
        <f t="shared" si="40"/>
        <v>4</v>
      </c>
      <c r="BG348" s="103">
        <f t="shared" si="40"/>
        <v>0</v>
      </c>
      <c r="BH348" s="103">
        <f t="shared" si="38"/>
        <v>46</v>
      </c>
    </row>
    <row r="349" spans="1:60" x14ac:dyDescent="0.25">
      <c r="A349" s="100">
        <v>1324</v>
      </c>
      <c r="B349" s="67" t="s">
        <v>352</v>
      </c>
      <c r="C349" s="67" t="s">
        <v>326</v>
      </c>
      <c r="D349" s="103" t="s">
        <v>623</v>
      </c>
      <c r="E349" s="103" t="s">
        <v>621</v>
      </c>
      <c r="F349" s="103" t="s">
        <v>621</v>
      </c>
      <c r="G349" s="103" t="s">
        <v>621</v>
      </c>
      <c r="H349" s="103" t="s">
        <v>621</v>
      </c>
      <c r="I349" s="103" t="s">
        <v>620</v>
      </c>
      <c r="J349" s="103" t="s">
        <v>623</v>
      </c>
      <c r="K349" s="103" t="s">
        <v>622</v>
      </c>
      <c r="L349" s="103" t="s">
        <v>620</v>
      </c>
      <c r="M349" s="103" t="s">
        <v>623</v>
      </c>
      <c r="N349" s="103" t="s">
        <v>623</v>
      </c>
      <c r="O349" s="103" t="s">
        <v>622</v>
      </c>
      <c r="P349" s="103" t="s">
        <v>621</v>
      </c>
      <c r="Q349" s="103" t="s">
        <v>621</v>
      </c>
      <c r="R349" s="103" t="s">
        <v>621</v>
      </c>
      <c r="S349" s="103" t="s">
        <v>621</v>
      </c>
      <c r="T349" s="103" t="s">
        <v>621</v>
      </c>
      <c r="U349" s="103" t="s">
        <v>621</v>
      </c>
      <c r="V349" s="103" t="s">
        <v>621</v>
      </c>
      <c r="W349" s="103" t="s">
        <v>621</v>
      </c>
      <c r="X349" s="103" t="s">
        <v>620</v>
      </c>
      <c r="Y349" s="103" t="s">
        <v>621</v>
      </c>
      <c r="Z349" s="103" t="s">
        <v>621</v>
      </c>
      <c r="AA349" s="103" t="s">
        <v>620</v>
      </c>
      <c r="AB349" s="103" t="s">
        <v>622</v>
      </c>
      <c r="AC349" s="103" t="s">
        <v>622</v>
      </c>
      <c r="AD349" s="103" t="s">
        <v>622</v>
      </c>
      <c r="AE349" s="103" t="s">
        <v>622</v>
      </c>
      <c r="AF349" s="103" t="s">
        <v>621</v>
      </c>
      <c r="AG349" s="103" t="s">
        <v>622</v>
      </c>
      <c r="AH349" s="103" t="s">
        <v>621</v>
      </c>
      <c r="AI349" s="103" t="s">
        <v>621</v>
      </c>
      <c r="AJ349" s="103" t="s">
        <v>621</v>
      </c>
      <c r="AK349" s="103" t="s">
        <v>621</v>
      </c>
      <c r="AL349" s="103" t="s">
        <v>621</v>
      </c>
      <c r="AM349" s="103" t="s">
        <v>621</v>
      </c>
      <c r="AN349" s="103" t="s">
        <v>622</v>
      </c>
      <c r="AO349" s="103" t="s">
        <v>621</v>
      </c>
      <c r="AP349" s="103" t="s">
        <v>622</v>
      </c>
      <c r="AQ349" s="103" t="s">
        <v>621</v>
      </c>
      <c r="AR349" s="103" t="s">
        <v>621</v>
      </c>
      <c r="AS349" s="103" t="s">
        <v>622</v>
      </c>
      <c r="AT349" s="103" t="s">
        <v>621</v>
      </c>
      <c r="AU349" s="103" t="s">
        <v>622</v>
      </c>
      <c r="AV349" s="103" t="s">
        <v>621</v>
      </c>
      <c r="AW349" s="103" t="s">
        <v>621</v>
      </c>
      <c r="AX349" s="103" t="s">
        <v>621</v>
      </c>
      <c r="AY349" s="103" t="s">
        <v>623</v>
      </c>
      <c r="AZ349" s="103" t="s">
        <v>622</v>
      </c>
      <c r="BA349" s="103" t="s">
        <v>622</v>
      </c>
      <c r="BC349" s="103">
        <f t="shared" si="40"/>
        <v>28</v>
      </c>
      <c r="BD349" s="103">
        <f t="shared" si="40"/>
        <v>13</v>
      </c>
      <c r="BE349" s="103">
        <f t="shared" si="40"/>
        <v>4</v>
      </c>
      <c r="BF349" s="103">
        <f t="shared" si="40"/>
        <v>5</v>
      </c>
      <c r="BG349" s="103">
        <f t="shared" si="40"/>
        <v>0</v>
      </c>
      <c r="BH349" s="103">
        <f t="shared" si="38"/>
        <v>45</v>
      </c>
    </row>
    <row r="350" spans="1:60" x14ac:dyDescent="0.25">
      <c r="A350" s="100">
        <v>1325</v>
      </c>
      <c r="B350" s="67" t="s">
        <v>353</v>
      </c>
      <c r="C350" s="67" t="s">
        <v>326</v>
      </c>
      <c r="D350" s="103" t="s">
        <v>621</v>
      </c>
      <c r="E350" s="103" t="s">
        <v>621</v>
      </c>
      <c r="F350" s="103" t="s">
        <v>621</v>
      </c>
      <c r="G350" s="103" t="s">
        <v>621</v>
      </c>
      <c r="H350" s="103" t="s">
        <v>621</v>
      </c>
      <c r="I350" s="103" t="s">
        <v>621</v>
      </c>
      <c r="J350" s="103" t="s">
        <v>620</v>
      </c>
      <c r="K350" s="103" t="s">
        <v>621</v>
      </c>
      <c r="L350" s="103" t="s">
        <v>623</v>
      </c>
      <c r="M350" s="103" t="s">
        <v>621</v>
      </c>
      <c r="N350" s="103" t="s">
        <v>623</v>
      </c>
      <c r="O350" s="103" t="s">
        <v>621</v>
      </c>
      <c r="P350" s="103" t="s">
        <v>621</v>
      </c>
      <c r="Q350" s="103" t="s">
        <v>621</v>
      </c>
      <c r="R350" s="103" t="s">
        <v>621</v>
      </c>
      <c r="S350" s="103" t="s">
        <v>621</v>
      </c>
      <c r="T350" s="103" t="s">
        <v>621</v>
      </c>
      <c r="U350" s="103" t="s">
        <v>621</v>
      </c>
      <c r="V350" s="103" t="s">
        <v>621</v>
      </c>
      <c r="W350" s="103" t="s">
        <v>620</v>
      </c>
      <c r="X350" s="103" t="s">
        <v>621</v>
      </c>
      <c r="Y350" s="103" t="s">
        <v>621</v>
      </c>
      <c r="Z350" s="103" t="s">
        <v>621</v>
      </c>
      <c r="AA350" s="103" t="s">
        <v>621</v>
      </c>
      <c r="AB350" s="103" t="s">
        <v>621</v>
      </c>
      <c r="AC350" s="103" t="s">
        <v>622</v>
      </c>
      <c r="AD350" s="103" t="s">
        <v>621</v>
      </c>
      <c r="AE350" s="103" t="s">
        <v>623</v>
      </c>
      <c r="AF350" s="103" t="s">
        <v>623</v>
      </c>
      <c r="AG350" s="103" t="s">
        <v>621</v>
      </c>
      <c r="AH350" s="103" t="s">
        <v>621</v>
      </c>
      <c r="AI350" s="103" t="s">
        <v>623</v>
      </c>
      <c r="AJ350" s="103" t="s">
        <v>621</v>
      </c>
      <c r="AK350" s="103" t="s">
        <v>621</v>
      </c>
      <c r="AL350" s="103" t="s">
        <v>621</v>
      </c>
      <c r="AM350" s="103" t="s">
        <v>621</v>
      </c>
      <c r="AN350" s="103" t="s">
        <v>623</v>
      </c>
      <c r="AO350" s="103" t="s">
        <v>621</v>
      </c>
      <c r="AP350" s="103" t="s">
        <v>621</v>
      </c>
      <c r="AQ350" s="103" t="s">
        <v>623</v>
      </c>
      <c r="AR350" s="103" t="s">
        <v>621</v>
      </c>
      <c r="AS350" s="103" t="s">
        <v>621</v>
      </c>
      <c r="AT350" s="103" t="s">
        <v>621</v>
      </c>
      <c r="AU350" s="103" t="s">
        <v>621</v>
      </c>
      <c r="AV350" s="103" t="s">
        <v>621</v>
      </c>
      <c r="AW350" s="103" t="s">
        <v>621</v>
      </c>
      <c r="AX350" s="103" t="s">
        <v>621</v>
      </c>
      <c r="AY350" s="103" t="s">
        <v>623</v>
      </c>
      <c r="AZ350" s="103" t="s">
        <v>621</v>
      </c>
      <c r="BA350" s="103" t="s">
        <v>621</v>
      </c>
      <c r="BC350" s="103">
        <f t="shared" si="40"/>
        <v>39</v>
      </c>
      <c r="BD350" s="103">
        <f t="shared" si="40"/>
        <v>1</v>
      </c>
      <c r="BE350" s="103">
        <f t="shared" si="40"/>
        <v>2</v>
      </c>
      <c r="BF350" s="103">
        <f t="shared" si="40"/>
        <v>8</v>
      </c>
      <c r="BG350" s="103">
        <f t="shared" si="40"/>
        <v>0</v>
      </c>
      <c r="BH350" s="103">
        <f t="shared" si="38"/>
        <v>42</v>
      </c>
    </row>
    <row r="351" spans="1:60" x14ac:dyDescent="0.25">
      <c r="A351" s="100">
        <v>1326</v>
      </c>
      <c r="B351" s="67" t="s">
        <v>354</v>
      </c>
      <c r="C351" s="67" t="s">
        <v>326</v>
      </c>
      <c r="D351" s="103" t="s">
        <v>620</v>
      </c>
      <c r="E351" s="103" t="s">
        <v>621</v>
      </c>
      <c r="F351" s="103" t="s">
        <v>621</v>
      </c>
      <c r="G351" s="103" t="s">
        <v>621</v>
      </c>
      <c r="H351" s="103" t="s">
        <v>621</v>
      </c>
      <c r="I351" s="103" t="s">
        <v>621</v>
      </c>
      <c r="J351" s="103" t="s">
        <v>621</v>
      </c>
      <c r="K351" s="103" t="s">
        <v>621</v>
      </c>
      <c r="L351" s="103" t="s">
        <v>621</v>
      </c>
      <c r="M351" s="103" t="s">
        <v>621</v>
      </c>
      <c r="N351" s="103" t="s">
        <v>621</v>
      </c>
      <c r="O351" s="103" t="s">
        <v>622</v>
      </c>
      <c r="P351" s="103" t="s">
        <v>621</v>
      </c>
      <c r="Q351" s="103" t="s">
        <v>621</v>
      </c>
      <c r="R351" s="103" t="s">
        <v>621</v>
      </c>
      <c r="S351" s="103" t="s">
        <v>621</v>
      </c>
      <c r="T351" s="103" t="s">
        <v>621</v>
      </c>
      <c r="U351" s="103" t="s">
        <v>621</v>
      </c>
      <c r="V351" s="103" t="s">
        <v>621</v>
      </c>
      <c r="W351" s="103" t="s">
        <v>621</v>
      </c>
      <c r="X351" s="103" t="s">
        <v>621</v>
      </c>
      <c r="Y351" s="103" t="s">
        <v>621</v>
      </c>
      <c r="Z351" s="103" t="s">
        <v>621</v>
      </c>
      <c r="AA351" s="103" t="s">
        <v>621</v>
      </c>
      <c r="AB351" s="103" t="s">
        <v>622</v>
      </c>
      <c r="AC351" s="103" t="s">
        <v>620</v>
      </c>
      <c r="AD351" s="103" t="s">
        <v>621</v>
      </c>
      <c r="AE351" s="103" t="s">
        <v>622</v>
      </c>
      <c r="AF351" s="103" t="s">
        <v>621</v>
      </c>
      <c r="AG351" s="103" t="s">
        <v>621</v>
      </c>
      <c r="AH351" s="103" t="s">
        <v>621</v>
      </c>
      <c r="AI351" s="103" t="s">
        <v>623</v>
      </c>
      <c r="AJ351" s="103" t="s">
        <v>621</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621</v>
      </c>
      <c r="AW351" s="103" t="s">
        <v>621</v>
      </c>
      <c r="AX351" s="103" t="s">
        <v>621</v>
      </c>
      <c r="AY351" s="103" t="s">
        <v>621</v>
      </c>
      <c r="AZ351" s="103" t="s">
        <v>621</v>
      </c>
      <c r="BA351" s="103" t="s">
        <v>621</v>
      </c>
      <c r="BC351" s="103">
        <f t="shared" si="40"/>
        <v>44</v>
      </c>
      <c r="BD351" s="103">
        <f t="shared" si="40"/>
        <v>3</v>
      </c>
      <c r="BE351" s="103">
        <f t="shared" si="40"/>
        <v>2</v>
      </c>
      <c r="BF351" s="103">
        <f t="shared" si="40"/>
        <v>1</v>
      </c>
      <c r="BG351" s="103">
        <f t="shared" si="40"/>
        <v>0</v>
      </c>
      <c r="BH351" s="103">
        <f t="shared" si="38"/>
        <v>49</v>
      </c>
    </row>
    <row r="352" spans="1:60" x14ac:dyDescent="0.25">
      <c r="A352" s="100">
        <v>1327</v>
      </c>
      <c r="B352" s="67" t="s">
        <v>355</v>
      </c>
      <c r="C352" s="67" t="s">
        <v>326</v>
      </c>
      <c r="D352" s="103" t="s">
        <v>620</v>
      </c>
      <c r="E352" s="103" t="s">
        <v>621</v>
      </c>
      <c r="F352" s="103" t="s">
        <v>620</v>
      </c>
      <c r="G352" s="103" t="s">
        <v>621</v>
      </c>
      <c r="H352" s="103" t="s">
        <v>621</v>
      </c>
      <c r="I352" s="103" t="s">
        <v>621</v>
      </c>
      <c r="J352" s="103" t="s">
        <v>620</v>
      </c>
      <c r="K352" s="103" t="s">
        <v>623</v>
      </c>
      <c r="L352" s="103" t="s">
        <v>620</v>
      </c>
      <c r="M352" s="103" t="s">
        <v>621</v>
      </c>
      <c r="N352" s="103" t="s">
        <v>621</v>
      </c>
      <c r="O352" s="103" t="s">
        <v>621</v>
      </c>
      <c r="P352" s="103" t="s">
        <v>621</v>
      </c>
      <c r="Q352" s="103" t="s">
        <v>620</v>
      </c>
      <c r="R352" s="103" t="s">
        <v>621</v>
      </c>
      <c r="S352" s="103" t="s">
        <v>621</v>
      </c>
      <c r="T352" s="103" t="s">
        <v>623</v>
      </c>
      <c r="U352" s="103" t="s">
        <v>621</v>
      </c>
      <c r="V352" s="103" t="s">
        <v>621</v>
      </c>
      <c r="W352" s="103" t="s">
        <v>621</v>
      </c>
      <c r="X352" s="103" t="s">
        <v>621</v>
      </c>
      <c r="Y352" s="103" t="s">
        <v>621</v>
      </c>
      <c r="Z352" s="103" t="s">
        <v>620</v>
      </c>
      <c r="AA352" s="103" t="s">
        <v>621</v>
      </c>
      <c r="AB352" s="103" t="s">
        <v>623</v>
      </c>
      <c r="AC352" s="103" t="s">
        <v>622</v>
      </c>
      <c r="AD352" s="103" t="s">
        <v>620</v>
      </c>
      <c r="AE352" s="103" t="s">
        <v>622</v>
      </c>
      <c r="AF352" s="103" t="s">
        <v>623</v>
      </c>
      <c r="AG352" s="103" t="s">
        <v>621</v>
      </c>
      <c r="AH352" s="103" t="s">
        <v>621</v>
      </c>
      <c r="AI352" s="103" t="s">
        <v>623</v>
      </c>
      <c r="AJ352" s="103" t="s">
        <v>621</v>
      </c>
      <c r="AK352" s="103" t="s">
        <v>621</v>
      </c>
      <c r="AL352" s="103" t="s">
        <v>621</v>
      </c>
      <c r="AM352" s="103" t="s">
        <v>621</v>
      </c>
      <c r="AN352" s="103" t="s">
        <v>623</v>
      </c>
      <c r="AO352" s="103" t="s">
        <v>621</v>
      </c>
      <c r="AP352" s="103" t="s">
        <v>623</v>
      </c>
      <c r="AQ352" s="103" t="s">
        <v>621</v>
      </c>
      <c r="AR352" s="103" t="s">
        <v>621</v>
      </c>
      <c r="AS352" s="103" t="s">
        <v>623</v>
      </c>
      <c r="AT352" s="103" t="s">
        <v>621</v>
      </c>
      <c r="AU352" s="103" t="s">
        <v>623</v>
      </c>
      <c r="AV352" s="103" t="s">
        <v>621</v>
      </c>
      <c r="AW352" s="103" t="s">
        <v>621</v>
      </c>
      <c r="AX352" s="103" t="s">
        <v>621</v>
      </c>
      <c r="AY352" s="103" t="s">
        <v>620</v>
      </c>
      <c r="AZ352" s="103" t="s">
        <v>621</v>
      </c>
      <c r="BA352" s="103" t="s">
        <v>621</v>
      </c>
      <c r="BC352" s="103">
        <f t="shared" si="40"/>
        <v>31</v>
      </c>
      <c r="BD352" s="103">
        <f t="shared" si="40"/>
        <v>2</v>
      </c>
      <c r="BE352" s="103">
        <f t="shared" si="40"/>
        <v>8</v>
      </c>
      <c r="BF352" s="103">
        <f t="shared" si="40"/>
        <v>9</v>
      </c>
      <c r="BG352" s="103">
        <f t="shared" si="40"/>
        <v>0</v>
      </c>
      <c r="BH352" s="103">
        <f t="shared" si="38"/>
        <v>41</v>
      </c>
    </row>
    <row r="353" spans="1:60" x14ac:dyDescent="0.25">
      <c r="A353" s="100">
        <v>1328</v>
      </c>
      <c r="B353" s="67" t="s">
        <v>356</v>
      </c>
      <c r="C353" s="67" t="s">
        <v>326</v>
      </c>
      <c r="D353" s="103" t="s">
        <v>621</v>
      </c>
      <c r="E353" s="103" t="s">
        <v>621</v>
      </c>
      <c r="F353" s="103" t="s">
        <v>621</v>
      </c>
      <c r="G353" s="103" t="s">
        <v>621</v>
      </c>
      <c r="H353" s="103" t="s">
        <v>621</v>
      </c>
      <c r="I353" s="103" t="s">
        <v>621</v>
      </c>
      <c r="J353" s="103" t="s">
        <v>623</v>
      </c>
      <c r="K353" s="103" t="s">
        <v>623</v>
      </c>
      <c r="L353" s="103" t="s">
        <v>621</v>
      </c>
      <c r="M353" s="103" t="s">
        <v>621</v>
      </c>
      <c r="N353" s="103" t="s">
        <v>623</v>
      </c>
      <c r="O353" s="103" t="s">
        <v>621</v>
      </c>
      <c r="P353" s="103" t="s">
        <v>621</v>
      </c>
      <c r="Q353" s="103" t="s">
        <v>621</v>
      </c>
      <c r="R353" s="103" t="s">
        <v>621</v>
      </c>
      <c r="S353" s="103" t="s">
        <v>621</v>
      </c>
      <c r="T353" s="103" t="s">
        <v>621</v>
      </c>
      <c r="U353" s="103" t="s">
        <v>621</v>
      </c>
      <c r="V353" s="103" t="s">
        <v>621</v>
      </c>
      <c r="W353" s="103" t="s">
        <v>621</v>
      </c>
      <c r="X353" s="103" t="s">
        <v>621</v>
      </c>
      <c r="Y353" s="103" t="s">
        <v>621</v>
      </c>
      <c r="Z353" s="103" t="s">
        <v>621</v>
      </c>
      <c r="AA353" s="103" t="s">
        <v>621</v>
      </c>
      <c r="AB353" s="103" t="s">
        <v>622</v>
      </c>
      <c r="AC353" s="103" t="s">
        <v>622</v>
      </c>
      <c r="AD353" s="103" t="s">
        <v>621</v>
      </c>
      <c r="AE353" s="103" t="s">
        <v>622</v>
      </c>
      <c r="AF353" s="103" t="s">
        <v>623</v>
      </c>
      <c r="AG353" s="103" t="s">
        <v>621</v>
      </c>
      <c r="AH353" s="103" t="s">
        <v>621</v>
      </c>
      <c r="AI353" s="103" t="s">
        <v>623</v>
      </c>
      <c r="AJ353" s="103" t="s">
        <v>621</v>
      </c>
      <c r="AK353" s="103" t="s">
        <v>621</v>
      </c>
      <c r="AL353" s="103" t="s">
        <v>621</v>
      </c>
      <c r="AM353" s="103" t="s">
        <v>621</v>
      </c>
      <c r="AN353" s="103" t="s">
        <v>621</v>
      </c>
      <c r="AO353" s="103" t="s">
        <v>621</v>
      </c>
      <c r="AP353" s="103" t="s">
        <v>621</v>
      </c>
      <c r="AQ353" s="103" t="s">
        <v>621</v>
      </c>
      <c r="AR353" s="103" t="s">
        <v>621</v>
      </c>
      <c r="AS353" s="103" t="s">
        <v>621</v>
      </c>
      <c r="AT353" s="103" t="s">
        <v>621</v>
      </c>
      <c r="AU353" s="103" t="s">
        <v>623</v>
      </c>
      <c r="AV353" s="103" t="s">
        <v>621</v>
      </c>
      <c r="AW353" s="103" t="s">
        <v>621</v>
      </c>
      <c r="AX353" s="103" t="s">
        <v>621</v>
      </c>
      <c r="AY353" s="103" t="s">
        <v>621</v>
      </c>
      <c r="AZ353" s="103" t="s">
        <v>621</v>
      </c>
      <c r="BA353" s="103" t="s">
        <v>621</v>
      </c>
      <c r="BC353" s="103">
        <f t="shared" si="40"/>
        <v>41</v>
      </c>
      <c r="BD353" s="103">
        <f t="shared" si="40"/>
        <v>3</v>
      </c>
      <c r="BE353" s="103">
        <f t="shared" si="40"/>
        <v>0</v>
      </c>
      <c r="BF353" s="103">
        <f t="shared" si="40"/>
        <v>6</v>
      </c>
      <c r="BG353" s="103">
        <f t="shared" si="40"/>
        <v>0</v>
      </c>
      <c r="BH353" s="103">
        <f t="shared" si="38"/>
        <v>44</v>
      </c>
    </row>
    <row r="354" spans="1:60" x14ac:dyDescent="0.25">
      <c r="A354" s="100">
        <v>1329</v>
      </c>
      <c r="B354" s="67" t="s">
        <v>357</v>
      </c>
      <c r="C354" s="67" t="s">
        <v>326</v>
      </c>
      <c r="D354" s="103" t="s">
        <v>621</v>
      </c>
      <c r="E354" s="103" t="s">
        <v>621</v>
      </c>
      <c r="F354" s="103" t="s">
        <v>620</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621</v>
      </c>
      <c r="S354" s="103" t="s">
        <v>621</v>
      </c>
      <c r="T354" s="103" t="s">
        <v>621</v>
      </c>
      <c r="U354" s="103" t="s">
        <v>621</v>
      </c>
      <c r="V354" s="103" t="s">
        <v>621</v>
      </c>
      <c r="W354" s="103" t="s">
        <v>621</v>
      </c>
      <c r="X354" s="103" t="s">
        <v>621</v>
      </c>
      <c r="Y354" s="103" t="s">
        <v>621</v>
      </c>
      <c r="Z354" s="103" t="s">
        <v>621</v>
      </c>
      <c r="AA354" s="103" t="s">
        <v>623</v>
      </c>
      <c r="AB354" s="103" t="s">
        <v>622</v>
      </c>
      <c r="AC354" s="103" t="s">
        <v>621</v>
      </c>
      <c r="AD354" s="103" t="s">
        <v>621</v>
      </c>
      <c r="AE354" s="103" t="s">
        <v>620</v>
      </c>
      <c r="AF354" s="103" t="s">
        <v>621</v>
      </c>
      <c r="AG354" s="103" t="s">
        <v>620</v>
      </c>
      <c r="AH354" s="103" t="s">
        <v>621</v>
      </c>
      <c r="AI354" s="103" t="s">
        <v>621</v>
      </c>
      <c r="AJ354" s="103" t="s">
        <v>621</v>
      </c>
      <c r="AK354" s="103" t="s">
        <v>621</v>
      </c>
      <c r="AL354" s="103" t="s">
        <v>621</v>
      </c>
      <c r="AM354" s="103" t="s">
        <v>621</v>
      </c>
      <c r="AN354" s="103" t="s">
        <v>621</v>
      </c>
      <c r="AO354" s="103" t="s">
        <v>621</v>
      </c>
      <c r="AP354" s="103" t="s">
        <v>623</v>
      </c>
      <c r="AQ354" s="103" t="s">
        <v>621</v>
      </c>
      <c r="AR354" s="103" t="s">
        <v>621</v>
      </c>
      <c r="AS354" s="103" t="s">
        <v>623</v>
      </c>
      <c r="AT354" s="103" t="s">
        <v>621</v>
      </c>
      <c r="AU354" s="103" t="s">
        <v>621</v>
      </c>
      <c r="AV354" s="103" t="s">
        <v>621</v>
      </c>
      <c r="AW354" s="103" t="s">
        <v>621</v>
      </c>
      <c r="AX354" s="103" t="s">
        <v>621</v>
      </c>
      <c r="AY354" s="103" t="s">
        <v>623</v>
      </c>
      <c r="AZ354" s="103" t="s">
        <v>621</v>
      </c>
      <c r="BA354" s="103" t="s">
        <v>621</v>
      </c>
      <c r="BC354" s="103">
        <f t="shared" ref="BC354:BG363" si="41">COUNTIF($D354:$BA354,BC$3)</f>
        <v>42</v>
      </c>
      <c r="BD354" s="103">
        <f t="shared" si="41"/>
        <v>1</v>
      </c>
      <c r="BE354" s="103">
        <f t="shared" si="41"/>
        <v>3</v>
      </c>
      <c r="BF354" s="103">
        <f t="shared" si="41"/>
        <v>4</v>
      </c>
      <c r="BG354" s="103">
        <f t="shared" si="41"/>
        <v>0</v>
      </c>
      <c r="BH354" s="103">
        <f t="shared" si="38"/>
        <v>46</v>
      </c>
    </row>
    <row r="355" spans="1:60" x14ac:dyDescent="0.25">
      <c r="A355" s="100">
        <v>1330</v>
      </c>
      <c r="B355" s="67" t="s">
        <v>325</v>
      </c>
      <c r="C355" s="67" t="s">
        <v>326</v>
      </c>
      <c r="D355" s="103" t="s">
        <v>621</v>
      </c>
      <c r="E355" s="103" t="s">
        <v>623</v>
      </c>
      <c r="F355" s="103" t="s">
        <v>621</v>
      </c>
      <c r="G355" s="103" t="s">
        <v>623</v>
      </c>
      <c r="H355" s="103" t="s">
        <v>621</v>
      </c>
      <c r="I355" s="103" t="s">
        <v>621</v>
      </c>
      <c r="J355" s="103" t="s">
        <v>621</v>
      </c>
      <c r="K355" s="103" t="s">
        <v>623</v>
      </c>
      <c r="L355" s="103" t="s">
        <v>623</v>
      </c>
      <c r="M355" s="103" t="s">
        <v>621</v>
      </c>
      <c r="N355" s="103" t="s">
        <v>621</v>
      </c>
      <c r="O355" s="103" t="s">
        <v>623</v>
      </c>
      <c r="P355" s="103" t="s">
        <v>623</v>
      </c>
      <c r="Q355" s="103" t="s">
        <v>620</v>
      </c>
      <c r="R355" s="103" t="s">
        <v>621</v>
      </c>
      <c r="S355" s="103" t="s">
        <v>621</v>
      </c>
      <c r="T355" s="103" t="s">
        <v>621</v>
      </c>
      <c r="U355" s="103" t="s">
        <v>621</v>
      </c>
      <c r="V355" s="103" t="s">
        <v>623</v>
      </c>
      <c r="W355" s="103" t="s">
        <v>620</v>
      </c>
      <c r="X355" s="103" t="s">
        <v>620</v>
      </c>
      <c r="Y355" s="103" t="s">
        <v>621</v>
      </c>
      <c r="Z355" s="103" t="s">
        <v>620</v>
      </c>
      <c r="AA355" s="103" t="s">
        <v>621</v>
      </c>
      <c r="AB355" s="103" t="s">
        <v>621</v>
      </c>
      <c r="AC355" s="103" t="s">
        <v>622</v>
      </c>
      <c r="AD355" s="103" t="s">
        <v>621</v>
      </c>
      <c r="AE355" s="103" t="s">
        <v>622</v>
      </c>
      <c r="AF355" s="103" t="s">
        <v>621</v>
      </c>
      <c r="AG355" s="103" t="s">
        <v>620</v>
      </c>
      <c r="AH355" s="103" t="s">
        <v>621</v>
      </c>
      <c r="AI355" s="103" t="s">
        <v>621</v>
      </c>
      <c r="AJ355" s="103" t="s">
        <v>621</v>
      </c>
      <c r="AK355" s="103" t="s">
        <v>621</v>
      </c>
      <c r="AL355" s="103" t="s">
        <v>621</v>
      </c>
      <c r="AM355" s="103" t="s">
        <v>621</v>
      </c>
      <c r="AN355" s="103" t="s">
        <v>621</v>
      </c>
      <c r="AO355" s="103" t="s">
        <v>621</v>
      </c>
      <c r="AP355" s="103" t="s">
        <v>623</v>
      </c>
      <c r="AQ355" s="103" t="s">
        <v>621</v>
      </c>
      <c r="AR355" s="103" t="s">
        <v>620</v>
      </c>
      <c r="AS355" s="103" t="s">
        <v>621</v>
      </c>
      <c r="AT355" s="103" t="s">
        <v>621</v>
      </c>
      <c r="AU355" s="103" t="s">
        <v>621</v>
      </c>
      <c r="AV355" s="103" t="s">
        <v>621</v>
      </c>
      <c r="AW355" s="103" t="s">
        <v>621</v>
      </c>
      <c r="AX355" s="103" t="s">
        <v>621</v>
      </c>
      <c r="AY355" s="103" t="s">
        <v>623</v>
      </c>
      <c r="AZ355" s="103" t="s">
        <v>621</v>
      </c>
      <c r="BA355" s="103" t="s">
        <v>621</v>
      </c>
      <c r="BC355" s="103">
        <f t="shared" si="41"/>
        <v>33</v>
      </c>
      <c r="BD355" s="103">
        <f t="shared" si="41"/>
        <v>2</v>
      </c>
      <c r="BE355" s="103">
        <f t="shared" si="41"/>
        <v>6</v>
      </c>
      <c r="BF355" s="103">
        <f t="shared" si="41"/>
        <v>9</v>
      </c>
      <c r="BG355" s="103">
        <f t="shared" si="41"/>
        <v>0</v>
      </c>
      <c r="BH355" s="103">
        <f t="shared" si="38"/>
        <v>41</v>
      </c>
    </row>
    <row r="356" spans="1:60" x14ac:dyDescent="0.25">
      <c r="A356" s="100">
        <v>1331</v>
      </c>
      <c r="B356" s="67" t="s">
        <v>358</v>
      </c>
      <c r="C356" s="67" t="s">
        <v>326</v>
      </c>
      <c r="D356" s="103" t="s">
        <v>621</v>
      </c>
      <c r="E356" s="103" t="s">
        <v>621</v>
      </c>
      <c r="F356" s="103" t="s">
        <v>621</v>
      </c>
      <c r="G356" s="103" t="s">
        <v>621</v>
      </c>
      <c r="H356" s="103" t="s">
        <v>621</v>
      </c>
      <c r="I356" s="103" t="s">
        <v>621</v>
      </c>
      <c r="J356" s="103" t="s">
        <v>623</v>
      </c>
      <c r="K356" s="103" t="s">
        <v>621</v>
      </c>
      <c r="L356" s="103" t="s">
        <v>621</v>
      </c>
      <c r="M356" s="103" t="s">
        <v>621</v>
      </c>
      <c r="N356" s="103" t="s">
        <v>621</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621</v>
      </c>
      <c r="AB356" s="103" t="s">
        <v>621</v>
      </c>
      <c r="AC356" s="103" t="s">
        <v>622</v>
      </c>
      <c r="AD356" s="103" t="s">
        <v>621</v>
      </c>
      <c r="AE356" s="103" t="s">
        <v>622</v>
      </c>
      <c r="AF356" s="103" t="s">
        <v>623</v>
      </c>
      <c r="AG356" s="103" t="s">
        <v>621</v>
      </c>
      <c r="AH356" s="103" t="s">
        <v>621</v>
      </c>
      <c r="AI356" s="103" t="s">
        <v>621</v>
      </c>
      <c r="AJ356" s="103" t="s">
        <v>621</v>
      </c>
      <c r="AK356" s="103" t="s">
        <v>621</v>
      </c>
      <c r="AL356" s="103" t="s">
        <v>621</v>
      </c>
      <c r="AM356" s="103" t="s">
        <v>621</v>
      </c>
      <c r="AN356" s="103" t="s">
        <v>621</v>
      </c>
      <c r="AO356" s="103" t="s">
        <v>621</v>
      </c>
      <c r="AP356" s="103" t="s">
        <v>621</v>
      </c>
      <c r="AQ356" s="103" t="s">
        <v>621</v>
      </c>
      <c r="AR356" s="103" t="s">
        <v>621</v>
      </c>
      <c r="AS356" s="103" t="s">
        <v>621</v>
      </c>
      <c r="AT356" s="103" t="s">
        <v>621</v>
      </c>
      <c r="AU356" s="103" t="s">
        <v>621</v>
      </c>
      <c r="AV356" s="103" t="s">
        <v>621</v>
      </c>
      <c r="AW356" s="103" t="s">
        <v>621</v>
      </c>
      <c r="AX356" s="103" t="s">
        <v>621</v>
      </c>
      <c r="AY356" s="103" t="s">
        <v>620</v>
      </c>
      <c r="AZ356" s="103" t="s">
        <v>621</v>
      </c>
      <c r="BA356" s="103" t="s">
        <v>621</v>
      </c>
      <c r="BC356" s="103">
        <f t="shared" si="41"/>
        <v>45</v>
      </c>
      <c r="BD356" s="103">
        <f t="shared" si="41"/>
        <v>2</v>
      </c>
      <c r="BE356" s="103">
        <f t="shared" si="41"/>
        <v>1</v>
      </c>
      <c r="BF356" s="103">
        <f t="shared" si="41"/>
        <v>2</v>
      </c>
      <c r="BG356" s="103">
        <f t="shared" si="41"/>
        <v>0</v>
      </c>
      <c r="BH356" s="103">
        <f t="shared" si="38"/>
        <v>48</v>
      </c>
    </row>
    <row r="357" spans="1:60" x14ac:dyDescent="0.25">
      <c r="A357" s="100">
        <v>1332</v>
      </c>
      <c r="B357" s="67" t="s">
        <v>359</v>
      </c>
      <c r="C357" s="67" t="s">
        <v>326</v>
      </c>
      <c r="D357" s="103" t="s">
        <v>621</v>
      </c>
      <c r="E357" s="103" t="s">
        <v>621</v>
      </c>
      <c r="F357" s="103" t="s">
        <v>621</v>
      </c>
      <c r="G357" s="103" t="s">
        <v>623</v>
      </c>
      <c r="H357" s="103" t="s">
        <v>621</v>
      </c>
      <c r="I357" s="103" t="s">
        <v>621</v>
      </c>
      <c r="J357" s="103" t="s">
        <v>621</v>
      </c>
      <c r="K357" s="103" t="s">
        <v>622</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621</v>
      </c>
      <c r="X357" s="103" t="s">
        <v>621</v>
      </c>
      <c r="Y357" s="103" t="s">
        <v>621</v>
      </c>
      <c r="Z357" s="103" t="s">
        <v>620</v>
      </c>
      <c r="AA357" s="103" t="s">
        <v>621</v>
      </c>
      <c r="AB357" s="103" t="s">
        <v>622</v>
      </c>
      <c r="AC357" s="103" t="s">
        <v>620</v>
      </c>
      <c r="AD357" s="103" t="s">
        <v>621</v>
      </c>
      <c r="AE357" s="103" t="s">
        <v>621</v>
      </c>
      <c r="AF357" s="103" t="s">
        <v>621</v>
      </c>
      <c r="AG357" s="103" t="s">
        <v>621</v>
      </c>
      <c r="AH357" s="103" t="s">
        <v>621</v>
      </c>
      <c r="AI357" s="103" t="s">
        <v>620</v>
      </c>
      <c r="AJ357" s="103" t="s">
        <v>621</v>
      </c>
      <c r="AK357" s="103" t="s">
        <v>621</v>
      </c>
      <c r="AL357" s="103" t="s">
        <v>621</v>
      </c>
      <c r="AM357" s="103" t="s">
        <v>621</v>
      </c>
      <c r="AN357" s="103" t="s">
        <v>621</v>
      </c>
      <c r="AO357" s="103" t="s">
        <v>621</v>
      </c>
      <c r="AP357" s="103" t="s">
        <v>623</v>
      </c>
      <c r="AQ357" s="103" t="s">
        <v>621</v>
      </c>
      <c r="AR357" s="103" t="s">
        <v>621</v>
      </c>
      <c r="AS357" s="103" t="s">
        <v>622</v>
      </c>
      <c r="AT357" s="103" t="s">
        <v>621</v>
      </c>
      <c r="AU357" s="103" t="s">
        <v>621</v>
      </c>
      <c r="AV357" s="103" t="s">
        <v>620</v>
      </c>
      <c r="AW357" s="103" t="s">
        <v>621</v>
      </c>
      <c r="AX357" s="103" t="s">
        <v>621</v>
      </c>
      <c r="AY357" s="103" t="s">
        <v>623</v>
      </c>
      <c r="AZ357" s="103" t="s">
        <v>621</v>
      </c>
      <c r="BA357" s="103" t="s">
        <v>623</v>
      </c>
      <c r="BC357" s="103">
        <f t="shared" si="41"/>
        <v>39</v>
      </c>
      <c r="BD357" s="103">
        <f t="shared" si="41"/>
        <v>3</v>
      </c>
      <c r="BE357" s="103">
        <f t="shared" si="41"/>
        <v>4</v>
      </c>
      <c r="BF357" s="103">
        <f t="shared" si="41"/>
        <v>4</v>
      </c>
      <c r="BG357" s="103">
        <f t="shared" si="41"/>
        <v>0</v>
      </c>
      <c r="BH357" s="103">
        <f t="shared" si="38"/>
        <v>46</v>
      </c>
    </row>
    <row r="358" spans="1:60" x14ac:dyDescent="0.25">
      <c r="A358" s="100">
        <v>1333</v>
      </c>
      <c r="B358" s="67" t="s">
        <v>360</v>
      </c>
      <c r="C358" s="67" t="s">
        <v>326</v>
      </c>
      <c r="D358" s="103" t="s">
        <v>621</v>
      </c>
      <c r="E358" s="103" t="s">
        <v>621</v>
      </c>
      <c r="F358" s="103" t="s">
        <v>623</v>
      </c>
      <c r="G358" s="103" t="s">
        <v>621</v>
      </c>
      <c r="H358" s="103" t="s">
        <v>621</v>
      </c>
      <c r="I358" s="103" t="s">
        <v>621</v>
      </c>
      <c r="J358" s="103" t="s">
        <v>622</v>
      </c>
      <c r="K358" s="103" t="s">
        <v>620</v>
      </c>
      <c r="L358" s="103" t="s">
        <v>622</v>
      </c>
      <c r="M358" s="103" t="s">
        <v>621</v>
      </c>
      <c r="N358" s="103" t="s">
        <v>620</v>
      </c>
      <c r="O358" s="103" t="s">
        <v>621</v>
      </c>
      <c r="P358" s="103" t="s">
        <v>621</v>
      </c>
      <c r="Q358" s="103" t="s">
        <v>621</v>
      </c>
      <c r="R358" s="103" t="s">
        <v>621</v>
      </c>
      <c r="S358" s="103" t="s">
        <v>621</v>
      </c>
      <c r="T358" s="103" t="s">
        <v>621</v>
      </c>
      <c r="U358" s="103" t="s">
        <v>621</v>
      </c>
      <c r="V358" s="103" t="s">
        <v>621</v>
      </c>
      <c r="W358" s="103" t="s">
        <v>621</v>
      </c>
      <c r="X358" s="103" t="s">
        <v>620</v>
      </c>
      <c r="Y358" s="103" t="s">
        <v>621</v>
      </c>
      <c r="Z358" s="103" t="s">
        <v>621</v>
      </c>
      <c r="AA358" s="103" t="s">
        <v>620</v>
      </c>
      <c r="AB358" s="103" t="s">
        <v>622</v>
      </c>
      <c r="AC358" s="103" t="s">
        <v>623</v>
      </c>
      <c r="AD358" s="103" t="s">
        <v>621</v>
      </c>
      <c r="AE358" s="103" t="s">
        <v>620</v>
      </c>
      <c r="AF358" s="103" t="s">
        <v>620</v>
      </c>
      <c r="AG358" s="103" t="s">
        <v>621</v>
      </c>
      <c r="AH358" s="103" t="s">
        <v>621</v>
      </c>
      <c r="AI358" s="103" t="s">
        <v>623</v>
      </c>
      <c r="AJ358" s="103" t="s">
        <v>621</v>
      </c>
      <c r="AK358" s="103" t="s">
        <v>621</v>
      </c>
      <c r="AL358" s="103" t="s">
        <v>621</v>
      </c>
      <c r="AM358" s="103" t="s">
        <v>621</v>
      </c>
      <c r="AN358" s="103" t="s">
        <v>621</v>
      </c>
      <c r="AO358" s="103" t="s">
        <v>621</v>
      </c>
      <c r="AP358" s="103" t="s">
        <v>621</v>
      </c>
      <c r="AQ358" s="103" t="s">
        <v>621</v>
      </c>
      <c r="AR358" s="103" t="s">
        <v>621</v>
      </c>
      <c r="AS358" s="103" t="s">
        <v>623</v>
      </c>
      <c r="AT358" s="103" t="s">
        <v>621</v>
      </c>
      <c r="AU358" s="103" t="s">
        <v>621</v>
      </c>
      <c r="AV358" s="103" t="s">
        <v>621</v>
      </c>
      <c r="AW358" s="103" t="s">
        <v>621</v>
      </c>
      <c r="AX358" s="103" t="s">
        <v>621</v>
      </c>
      <c r="AY358" s="103" t="s">
        <v>623</v>
      </c>
      <c r="AZ358" s="103" t="s">
        <v>621</v>
      </c>
      <c r="BA358" s="103" t="s">
        <v>623</v>
      </c>
      <c r="BC358" s="103">
        <f t="shared" si="41"/>
        <v>35</v>
      </c>
      <c r="BD358" s="103">
        <f t="shared" si="41"/>
        <v>3</v>
      </c>
      <c r="BE358" s="103">
        <f t="shared" si="41"/>
        <v>6</v>
      </c>
      <c r="BF358" s="103">
        <f t="shared" si="41"/>
        <v>6</v>
      </c>
      <c r="BG358" s="103">
        <f t="shared" si="41"/>
        <v>0</v>
      </c>
      <c r="BH358" s="103">
        <f t="shared" si="38"/>
        <v>44</v>
      </c>
    </row>
    <row r="359" spans="1:60" x14ac:dyDescent="0.25">
      <c r="A359" s="100">
        <v>1334</v>
      </c>
      <c r="B359" s="67" t="s">
        <v>362</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622</v>
      </c>
      <c r="P359" s="103" t="s">
        <v>621</v>
      </c>
      <c r="Q359" s="103" t="s">
        <v>621</v>
      </c>
      <c r="R359" s="103" t="s">
        <v>621</v>
      </c>
      <c r="S359" s="103" t="s">
        <v>621</v>
      </c>
      <c r="T359" s="103" t="s">
        <v>621</v>
      </c>
      <c r="U359" s="103" t="s">
        <v>621</v>
      </c>
      <c r="V359" s="103" t="s">
        <v>621</v>
      </c>
      <c r="W359" s="103" t="s">
        <v>621</v>
      </c>
      <c r="X359" s="103" t="s">
        <v>621</v>
      </c>
      <c r="Y359" s="103" t="s">
        <v>621</v>
      </c>
      <c r="Z359" s="103" t="s">
        <v>621</v>
      </c>
      <c r="AA359" s="103" t="s">
        <v>621</v>
      </c>
      <c r="AB359" s="103" t="s">
        <v>621</v>
      </c>
      <c r="AC359" s="103" t="s">
        <v>621</v>
      </c>
      <c r="AD359" s="103" t="s">
        <v>621</v>
      </c>
      <c r="AE359" s="103" t="s">
        <v>622</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621</v>
      </c>
      <c r="AY359" s="103" t="s">
        <v>621</v>
      </c>
      <c r="AZ359" s="103" t="s">
        <v>621</v>
      </c>
      <c r="BA359" s="103" t="s">
        <v>621</v>
      </c>
      <c r="BC359" s="103">
        <f t="shared" si="41"/>
        <v>47</v>
      </c>
      <c r="BD359" s="103">
        <f t="shared" si="41"/>
        <v>2</v>
      </c>
      <c r="BE359" s="103">
        <f t="shared" si="41"/>
        <v>0</v>
      </c>
      <c r="BF359" s="103">
        <f t="shared" si="41"/>
        <v>1</v>
      </c>
      <c r="BG359" s="103">
        <f t="shared" si="41"/>
        <v>0</v>
      </c>
      <c r="BH359" s="103">
        <f t="shared" si="38"/>
        <v>49</v>
      </c>
    </row>
    <row r="360" spans="1:60" x14ac:dyDescent="0.25">
      <c r="A360" s="100">
        <v>1335</v>
      </c>
      <c r="B360" s="67" t="s">
        <v>361</v>
      </c>
      <c r="C360" s="67" t="s">
        <v>326</v>
      </c>
      <c r="D360" s="103" t="s">
        <v>620</v>
      </c>
      <c r="E360" s="103" t="s">
        <v>621</v>
      </c>
      <c r="F360" s="103" t="s">
        <v>620</v>
      </c>
      <c r="G360" s="103" t="s">
        <v>621</v>
      </c>
      <c r="H360" s="103" t="s">
        <v>621</v>
      </c>
      <c r="I360" s="103" t="s">
        <v>621</v>
      </c>
      <c r="J360" s="103" t="s">
        <v>621</v>
      </c>
      <c r="K360" s="103" t="s">
        <v>620</v>
      </c>
      <c r="L360" s="103" t="s">
        <v>620</v>
      </c>
      <c r="M360" s="103" t="s">
        <v>621</v>
      </c>
      <c r="N360" s="103" t="s">
        <v>621</v>
      </c>
      <c r="O360" s="103" t="s">
        <v>622</v>
      </c>
      <c r="P360" s="103" t="s">
        <v>621</v>
      </c>
      <c r="Q360" s="103" t="s">
        <v>621</v>
      </c>
      <c r="R360" s="103" t="s">
        <v>621</v>
      </c>
      <c r="S360" s="103" t="s">
        <v>621</v>
      </c>
      <c r="T360" s="103" t="s">
        <v>623</v>
      </c>
      <c r="U360" s="103" t="s">
        <v>621</v>
      </c>
      <c r="V360" s="103" t="s">
        <v>621</v>
      </c>
      <c r="W360" s="103" t="s">
        <v>621</v>
      </c>
      <c r="X360" s="103" t="s">
        <v>621</v>
      </c>
      <c r="Y360" s="103" t="s">
        <v>621</v>
      </c>
      <c r="Z360" s="103" t="s">
        <v>621</v>
      </c>
      <c r="AA360" s="103" t="s">
        <v>621</v>
      </c>
      <c r="AB360" s="103" t="s">
        <v>621</v>
      </c>
      <c r="AC360" s="103" t="s">
        <v>622</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621</v>
      </c>
      <c r="AW360" s="103" t="s">
        <v>621</v>
      </c>
      <c r="AX360" s="103" t="s">
        <v>621</v>
      </c>
      <c r="AY360" s="103" t="s">
        <v>621</v>
      </c>
      <c r="AZ360" s="103" t="s">
        <v>621</v>
      </c>
      <c r="BA360" s="103" t="s">
        <v>621</v>
      </c>
      <c r="BC360" s="103">
        <f t="shared" si="41"/>
        <v>43</v>
      </c>
      <c r="BD360" s="103">
        <f t="shared" si="41"/>
        <v>2</v>
      </c>
      <c r="BE360" s="103">
        <f t="shared" si="41"/>
        <v>4</v>
      </c>
      <c r="BF360" s="103">
        <f t="shared" si="41"/>
        <v>1</v>
      </c>
      <c r="BG360" s="103">
        <f t="shared" si="41"/>
        <v>0</v>
      </c>
      <c r="BH360" s="103">
        <f t="shared" si="38"/>
        <v>49</v>
      </c>
    </row>
    <row r="361" spans="1:60" x14ac:dyDescent="0.25">
      <c r="A361" s="100">
        <v>1336</v>
      </c>
      <c r="B361" s="67" t="s">
        <v>374</v>
      </c>
      <c r="C361" s="67" t="s">
        <v>326</v>
      </c>
      <c r="D361" s="103" t="s">
        <v>621</v>
      </c>
      <c r="E361" s="103" t="s">
        <v>621</v>
      </c>
      <c r="F361" s="103" t="s">
        <v>621</v>
      </c>
      <c r="G361" s="103" t="s">
        <v>621</v>
      </c>
      <c r="H361" s="103" t="s">
        <v>621</v>
      </c>
      <c r="I361" s="103" t="s">
        <v>620</v>
      </c>
      <c r="J361" s="103" t="s">
        <v>620</v>
      </c>
      <c r="K361" s="103" t="s">
        <v>621</v>
      </c>
      <c r="L361" s="103" t="s">
        <v>621</v>
      </c>
      <c r="M361" s="103" t="s">
        <v>621</v>
      </c>
      <c r="N361" s="103" t="s">
        <v>621</v>
      </c>
      <c r="O361" s="103" t="s">
        <v>621</v>
      </c>
      <c r="P361" s="103" t="s">
        <v>621</v>
      </c>
      <c r="Q361" s="103" t="s">
        <v>623</v>
      </c>
      <c r="R361" s="103" t="s">
        <v>621</v>
      </c>
      <c r="S361" s="103" t="s">
        <v>621</v>
      </c>
      <c r="T361" s="103" t="s">
        <v>621</v>
      </c>
      <c r="U361" s="103" t="s">
        <v>621</v>
      </c>
      <c r="V361" s="103" t="s">
        <v>621</v>
      </c>
      <c r="W361" s="103" t="s">
        <v>621</v>
      </c>
      <c r="X361" s="103" t="s">
        <v>621</v>
      </c>
      <c r="Y361" s="103" t="s">
        <v>621</v>
      </c>
      <c r="Z361" s="103" t="s">
        <v>621</v>
      </c>
      <c r="AA361" s="103" t="s">
        <v>621</v>
      </c>
      <c r="AB361" s="103" t="s">
        <v>622</v>
      </c>
      <c r="AC361" s="103" t="s">
        <v>621</v>
      </c>
      <c r="AD361" s="103" t="s">
        <v>621</v>
      </c>
      <c r="AE361" s="103" t="s">
        <v>622</v>
      </c>
      <c r="AF361" s="103" t="s">
        <v>623</v>
      </c>
      <c r="AG361" s="103" t="s">
        <v>621</v>
      </c>
      <c r="AH361" s="103" t="s">
        <v>621</v>
      </c>
      <c r="AI361" s="103" t="s">
        <v>621</v>
      </c>
      <c r="AJ361" s="103" t="s">
        <v>621</v>
      </c>
      <c r="AK361" s="103" t="s">
        <v>621</v>
      </c>
      <c r="AL361" s="103" t="s">
        <v>621</v>
      </c>
      <c r="AM361" s="103" t="s">
        <v>621</v>
      </c>
      <c r="AN361" s="103" t="s">
        <v>621</v>
      </c>
      <c r="AO361" s="103" t="s">
        <v>621</v>
      </c>
      <c r="AP361" s="103" t="s">
        <v>623</v>
      </c>
      <c r="AQ361" s="103" t="s">
        <v>621</v>
      </c>
      <c r="AR361" s="103" t="s">
        <v>621</v>
      </c>
      <c r="AS361" s="103" t="s">
        <v>621</v>
      </c>
      <c r="AT361" s="103" t="s">
        <v>621</v>
      </c>
      <c r="AU361" s="103" t="s">
        <v>623</v>
      </c>
      <c r="AV361" s="103" t="s">
        <v>620</v>
      </c>
      <c r="AW361" s="103" t="s">
        <v>621</v>
      </c>
      <c r="AX361" s="103" t="s">
        <v>621</v>
      </c>
      <c r="AY361" s="103" t="s">
        <v>620</v>
      </c>
      <c r="AZ361" s="103" t="s">
        <v>621</v>
      </c>
      <c r="BA361" s="103" t="s">
        <v>621</v>
      </c>
      <c r="BC361" s="103">
        <f t="shared" si="41"/>
        <v>40</v>
      </c>
      <c r="BD361" s="103">
        <f t="shared" si="41"/>
        <v>2</v>
      </c>
      <c r="BE361" s="103">
        <f t="shared" si="41"/>
        <v>4</v>
      </c>
      <c r="BF361" s="103">
        <f t="shared" si="41"/>
        <v>4</v>
      </c>
      <c r="BG361" s="103">
        <f t="shared" si="41"/>
        <v>0</v>
      </c>
      <c r="BH361" s="103">
        <f t="shared" si="38"/>
        <v>46</v>
      </c>
    </row>
    <row r="362" spans="1:60" x14ac:dyDescent="0.25">
      <c r="A362" s="100">
        <v>1337</v>
      </c>
      <c r="B362" s="67" t="s">
        <v>363</v>
      </c>
      <c r="C362" s="67" t="s">
        <v>326</v>
      </c>
      <c r="D362" s="103" t="s">
        <v>621</v>
      </c>
      <c r="E362" s="103" t="s">
        <v>621</v>
      </c>
      <c r="F362" s="103" t="s">
        <v>621</v>
      </c>
      <c r="G362" s="103" t="s">
        <v>621</v>
      </c>
      <c r="H362" s="103" t="s">
        <v>621</v>
      </c>
      <c r="I362" s="103" t="s">
        <v>621</v>
      </c>
      <c r="J362" s="103" t="s">
        <v>620</v>
      </c>
      <c r="K362" s="103" t="s">
        <v>621</v>
      </c>
      <c r="L362" s="103" t="s">
        <v>621</v>
      </c>
      <c r="M362" s="103" t="s">
        <v>621</v>
      </c>
      <c r="N362" s="103" t="s">
        <v>620</v>
      </c>
      <c r="O362" s="103" t="s">
        <v>622</v>
      </c>
      <c r="P362" s="103" t="s">
        <v>621</v>
      </c>
      <c r="Q362" s="103" t="s">
        <v>621</v>
      </c>
      <c r="R362" s="103" t="s">
        <v>621</v>
      </c>
      <c r="S362" s="103" t="s">
        <v>621</v>
      </c>
      <c r="T362" s="103" t="s">
        <v>621</v>
      </c>
      <c r="U362" s="103" t="s">
        <v>621</v>
      </c>
      <c r="V362" s="103" t="s">
        <v>621</v>
      </c>
      <c r="W362" s="103" t="s">
        <v>621</v>
      </c>
      <c r="X362" s="103" t="s">
        <v>621</v>
      </c>
      <c r="Y362" s="103" t="s">
        <v>621</v>
      </c>
      <c r="Z362" s="103" t="s">
        <v>620</v>
      </c>
      <c r="AA362" s="103" t="s">
        <v>621</v>
      </c>
      <c r="AB362" s="103" t="s">
        <v>622</v>
      </c>
      <c r="AC362" s="103" t="s">
        <v>622</v>
      </c>
      <c r="AD362" s="103" t="s">
        <v>621</v>
      </c>
      <c r="AE362" s="103" t="s">
        <v>622</v>
      </c>
      <c r="AF362" s="103" t="s">
        <v>623</v>
      </c>
      <c r="AG362" s="103" t="s">
        <v>621</v>
      </c>
      <c r="AH362" s="103" t="s">
        <v>621</v>
      </c>
      <c r="AI362" s="103" t="s">
        <v>623</v>
      </c>
      <c r="AJ362" s="103" t="s">
        <v>621</v>
      </c>
      <c r="AK362" s="103" t="s">
        <v>621</v>
      </c>
      <c r="AL362" s="103" t="s">
        <v>621</v>
      </c>
      <c r="AM362" s="103" t="s">
        <v>621</v>
      </c>
      <c r="AN362" s="103" t="s">
        <v>621</v>
      </c>
      <c r="AO362" s="103" t="s">
        <v>621</v>
      </c>
      <c r="AP362" s="103" t="s">
        <v>621</v>
      </c>
      <c r="AQ362" s="103" t="s">
        <v>621</v>
      </c>
      <c r="AR362" s="103" t="s">
        <v>621</v>
      </c>
      <c r="AS362" s="103" t="s">
        <v>620</v>
      </c>
      <c r="AT362" s="103" t="s">
        <v>621</v>
      </c>
      <c r="AU362" s="103" t="s">
        <v>621</v>
      </c>
      <c r="AV362" s="103" t="s">
        <v>621</v>
      </c>
      <c r="AW362" s="103" t="s">
        <v>621</v>
      </c>
      <c r="AX362" s="103" t="s">
        <v>621</v>
      </c>
      <c r="AY362" s="103" t="s">
        <v>620</v>
      </c>
      <c r="AZ362" s="103" t="s">
        <v>621</v>
      </c>
      <c r="BA362" s="103" t="s">
        <v>621</v>
      </c>
      <c r="BC362" s="103">
        <f t="shared" si="41"/>
        <v>39</v>
      </c>
      <c r="BD362" s="103">
        <f t="shared" si="41"/>
        <v>4</v>
      </c>
      <c r="BE362" s="103">
        <f t="shared" si="41"/>
        <v>5</v>
      </c>
      <c r="BF362" s="103">
        <f t="shared" si="41"/>
        <v>2</v>
      </c>
      <c r="BG362" s="103">
        <f t="shared" si="41"/>
        <v>0</v>
      </c>
      <c r="BH362" s="103">
        <f t="shared" si="38"/>
        <v>48</v>
      </c>
    </row>
    <row r="363" spans="1:60" x14ac:dyDescent="0.25">
      <c r="A363" s="100">
        <v>1338</v>
      </c>
      <c r="B363" s="67" t="s">
        <v>364</v>
      </c>
      <c r="C363" s="67" t="s">
        <v>326</v>
      </c>
      <c r="D363" s="103" t="s">
        <v>621</v>
      </c>
      <c r="E363" s="103" t="s">
        <v>621</v>
      </c>
      <c r="F363" s="103" t="s">
        <v>621</v>
      </c>
      <c r="G363" s="103" t="s">
        <v>621</v>
      </c>
      <c r="H363" s="103" t="s">
        <v>621</v>
      </c>
      <c r="I363" s="103" t="s">
        <v>621</v>
      </c>
      <c r="J363" s="103" t="s">
        <v>621</v>
      </c>
      <c r="K363" s="103" t="s">
        <v>622</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621</v>
      </c>
      <c r="Z363" s="103" t="s">
        <v>621</v>
      </c>
      <c r="AA363" s="103" t="s">
        <v>621</v>
      </c>
      <c r="AB363" s="103" t="s">
        <v>621</v>
      </c>
      <c r="AC363" s="103" t="s">
        <v>622</v>
      </c>
      <c r="AD363" s="103" t="s">
        <v>621</v>
      </c>
      <c r="AE363" s="103" t="s">
        <v>623</v>
      </c>
      <c r="AF363" s="103" t="s">
        <v>621</v>
      </c>
      <c r="AG363" s="103" t="s">
        <v>621</v>
      </c>
      <c r="AH363" s="103" t="s">
        <v>621</v>
      </c>
      <c r="AI363" s="103" t="s">
        <v>621</v>
      </c>
      <c r="AJ363" s="103" t="s">
        <v>621</v>
      </c>
      <c r="AK363" s="103" t="s">
        <v>621</v>
      </c>
      <c r="AL363" s="103" t="s">
        <v>621</v>
      </c>
      <c r="AM363" s="103" t="s">
        <v>621</v>
      </c>
      <c r="AN363" s="103" t="s">
        <v>621</v>
      </c>
      <c r="AO363" s="103" t="s">
        <v>621</v>
      </c>
      <c r="AP363" s="103" t="s">
        <v>622</v>
      </c>
      <c r="AQ363" s="103" t="s">
        <v>621</v>
      </c>
      <c r="AR363" s="103" t="s">
        <v>621</v>
      </c>
      <c r="AS363" s="103" t="s">
        <v>621</v>
      </c>
      <c r="AT363" s="103" t="s">
        <v>621</v>
      </c>
      <c r="AU363" s="103" t="s">
        <v>621</v>
      </c>
      <c r="AV363" s="103" t="s">
        <v>621</v>
      </c>
      <c r="AW363" s="103" t="s">
        <v>621</v>
      </c>
      <c r="AX363" s="103" t="s">
        <v>621</v>
      </c>
      <c r="AY363" s="103" t="s">
        <v>621</v>
      </c>
      <c r="AZ363" s="103" t="s">
        <v>621</v>
      </c>
      <c r="BA363" s="103" t="s">
        <v>621</v>
      </c>
      <c r="BC363" s="103">
        <f t="shared" si="41"/>
        <v>46</v>
      </c>
      <c r="BD363" s="103">
        <f t="shared" si="41"/>
        <v>3</v>
      </c>
      <c r="BE363" s="103">
        <f t="shared" si="41"/>
        <v>0</v>
      </c>
      <c r="BF363" s="103">
        <f t="shared" si="41"/>
        <v>1</v>
      </c>
      <c r="BG363" s="103">
        <f t="shared" si="41"/>
        <v>0</v>
      </c>
      <c r="BH363" s="103">
        <f t="shared" si="38"/>
        <v>49</v>
      </c>
    </row>
    <row r="364" spans="1:60" x14ac:dyDescent="0.25">
      <c r="A364" s="100">
        <v>1339</v>
      </c>
      <c r="B364" s="67" t="s">
        <v>343</v>
      </c>
      <c r="C364" s="67" t="s">
        <v>326</v>
      </c>
      <c r="D364" s="103" t="s">
        <v>621</v>
      </c>
      <c r="E364" s="103" t="s">
        <v>621</v>
      </c>
      <c r="F364" s="103" t="s">
        <v>621</v>
      </c>
      <c r="G364" s="103" t="s">
        <v>621</v>
      </c>
      <c r="H364" s="103" t="s">
        <v>621</v>
      </c>
      <c r="I364" s="103" t="s">
        <v>621</v>
      </c>
      <c r="J364" s="103" t="s">
        <v>621</v>
      </c>
      <c r="K364" s="103" t="s">
        <v>620</v>
      </c>
      <c r="L364" s="103" t="s">
        <v>621</v>
      </c>
      <c r="M364" s="103" t="s">
        <v>620</v>
      </c>
      <c r="N364" s="103" t="s">
        <v>621</v>
      </c>
      <c r="O364" s="103" t="s">
        <v>622</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622</v>
      </c>
      <c r="AC364" s="103" t="s">
        <v>622</v>
      </c>
      <c r="AD364" s="103" t="s">
        <v>621</v>
      </c>
      <c r="AE364" s="103" t="s">
        <v>622</v>
      </c>
      <c r="AF364" s="103" t="s">
        <v>620</v>
      </c>
      <c r="AG364" s="103" t="s">
        <v>621</v>
      </c>
      <c r="AH364" s="103" t="s">
        <v>621</v>
      </c>
      <c r="AI364" s="103" t="s">
        <v>621</v>
      </c>
      <c r="AJ364" s="103" t="s">
        <v>621</v>
      </c>
      <c r="AK364" s="103" t="s">
        <v>621</v>
      </c>
      <c r="AL364" s="103" t="s">
        <v>621</v>
      </c>
      <c r="AM364" s="103" t="s">
        <v>621</v>
      </c>
      <c r="AN364" s="103" t="s">
        <v>620</v>
      </c>
      <c r="AO364" s="103" t="s">
        <v>621</v>
      </c>
      <c r="AP364" s="103" t="s">
        <v>621</v>
      </c>
      <c r="AQ364" s="103" t="s">
        <v>621</v>
      </c>
      <c r="AR364" s="103" t="s">
        <v>621</v>
      </c>
      <c r="AS364" s="103" t="s">
        <v>621</v>
      </c>
      <c r="AT364" s="103" t="s">
        <v>621</v>
      </c>
      <c r="AU364" s="103" t="s">
        <v>621</v>
      </c>
      <c r="AV364" s="103" t="s">
        <v>621</v>
      </c>
      <c r="AW364" s="103" t="s">
        <v>621</v>
      </c>
      <c r="AX364" s="103" t="s">
        <v>621</v>
      </c>
      <c r="AY364" s="103" t="s">
        <v>620</v>
      </c>
      <c r="AZ364" s="103" t="s">
        <v>621</v>
      </c>
      <c r="BA364" s="103" t="s">
        <v>621</v>
      </c>
      <c r="BC364" s="103">
        <f t="shared" ref="BC364:BG373" si="42">COUNTIF($D364:$BA364,BC$3)</f>
        <v>41</v>
      </c>
      <c r="BD364" s="103">
        <f t="shared" si="42"/>
        <v>4</v>
      </c>
      <c r="BE364" s="103">
        <f t="shared" si="42"/>
        <v>5</v>
      </c>
      <c r="BF364" s="103">
        <f t="shared" si="42"/>
        <v>0</v>
      </c>
      <c r="BG364" s="103">
        <f t="shared" si="42"/>
        <v>0</v>
      </c>
      <c r="BH364" s="103">
        <f t="shared" si="38"/>
        <v>50</v>
      </c>
    </row>
    <row r="365" spans="1:60" x14ac:dyDescent="0.25">
      <c r="A365" s="100">
        <v>1340</v>
      </c>
      <c r="B365" s="67" t="s">
        <v>365</v>
      </c>
      <c r="C365" s="67" t="s">
        <v>326</v>
      </c>
      <c r="D365" s="103" t="s">
        <v>621</v>
      </c>
      <c r="E365" s="103" t="s">
        <v>621</v>
      </c>
      <c r="F365" s="103" t="s">
        <v>621</v>
      </c>
      <c r="G365" s="103" t="s">
        <v>621</v>
      </c>
      <c r="H365" s="103" t="s">
        <v>621</v>
      </c>
      <c r="I365" s="103" t="s">
        <v>621</v>
      </c>
      <c r="J365" s="103" t="s">
        <v>621</v>
      </c>
      <c r="K365" s="103" t="s">
        <v>621</v>
      </c>
      <c r="L365" s="103" t="s">
        <v>621</v>
      </c>
      <c r="M365" s="103" t="s">
        <v>620</v>
      </c>
      <c r="N365" s="103" t="s">
        <v>621</v>
      </c>
      <c r="O365" s="103" t="s">
        <v>621</v>
      </c>
      <c r="P365" s="103" t="s">
        <v>621</v>
      </c>
      <c r="Q365" s="103" t="s">
        <v>621</v>
      </c>
      <c r="R365" s="103" t="s">
        <v>621</v>
      </c>
      <c r="S365" s="103" t="s">
        <v>621</v>
      </c>
      <c r="T365" s="103" t="s">
        <v>621</v>
      </c>
      <c r="U365" s="103" t="s">
        <v>621</v>
      </c>
      <c r="V365" s="103" t="s">
        <v>621</v>
      </c>
      <c r="W365" s="103" t="s">
        <v>621</v>
      </c>
      <c r="X365" s="103" t="s">
        <v>621</v>
      </c>
      <c r="Y365" s="103" t="s">
        <v>621</v>
      </c>
      <c r="Z365" s="103" t="s">
        <v>621</v>
      </c>
      <c r="AA365" s="103" t="s">
        <v>621</v>
      </c>
      <c r="AB365" s="103" t="s">
        <v>622</v>
      </c>
      <c r="AC365" s="103" t="s">
        <v>622</v>
      </c>
      <c r="AD365" s="103" t="s">
        <v>621</v>
      </c>
      <c r="AE365" s="103" t="s">
        <v>620</v>
      </c>
      <c r="AF365" s="103" t="s">
        <v>620</v>
      </c>
      <c r="AG365" s="103" t="s">
        <v>621</v>
      </c>
      <c r="AH365" s="103" t="s">
        <v>621</v>
      </c>
      <c r="AI365" s="103" t="s">
        <v>621</v>
      </c>
      <c r="AJ365" s="103" t="s">
        <v>621</v>
      </c>
      <c r="AK365" s="103" t="s">
        <v>621</v>
      </c>
      <c r="AL365" s="103" t="s">
        <v>621</v>
      </c>
      <c r="AM365" s="103" t="s">
        <v>621</v>
      </c>
      <c r="AN365" s="103" t="s">
        <v>621</v>
      </c>
      <c r="AO365" s="103" t="s">
        <v>621</v>
      </c>
      <c r="AP365" s="103" t="s">
        <v>621</v>
      </c>
      <c r="AQ365" s="103" t="s">
        <v>621</v>
      </c>
      <c r="AR365" s="103" t="s">
        <v>621</v>
      </c>
      <c r="AS365" s="103" t="s">
        <v>620</v>
      </c>
      <c r="AT365" s="103" t="s">
        <v>621</v>
      </c>
      <c r="AU365" s="103" t="s">
        <v>621</v>
      </c>
      <c r="AV365" s="103" t="s">
        <v>621</v>
      </c>
      <c r="AW365" s="103" t="s">
        <v>621</v>
      </c>
      <c r="AX365" s="103" t="s">
        <v>621</v>
      </c>
      <c r="AY365" s="103" t="s">
        <v>620</v>
      </c>
      <c r="AZ365" s="103" t="s">
        <v>621</v>
      </c>
      <c r="BA365" s="103" t="s">
        <v>621</v>
      </c>
      <c r="BC365" s="103">
        <f t="shared" si="42"/>
        <v>43</v>
      </c>
      <c r="BD365" s="103">
        <f t="shared" si="42"/>
        <v>2</v>
      </c>
      <c r="BE365" s="103">
        <f t="shared" si="42"/>
        <v>5</v>
      </c>
      <c r="BF365" s="103">
        <f t="shared" si="42"/>
        <v>0</v>
      </c>
      <c r="BG365" s="103">
        <f t="shared" si="42"/>
        <v>0</v>
      </c>
      <c r="BH365" s="103">
        <f t="shared" si="38"/>
        <v>50</v>
      </c>
    </row>
    <row r="366" spans="1:60" x14ac:dyDescent="0.25">
      <c r="A366" s="100">
        <v>1341</v>
      </c>
      <c r="B366" s="67" t="s">
        <v>366</v>
      </c>
      <c r="C366" s="67" t="s">
        <v>326</v>
      </c>
      <c r="D366" s="103" t="s">
        <v>620</v>
      </c>
      <c r="E366" s="103" t="s">
        <v>621</v>
      </c>
      <c r="F366" s="103" t="s">
        <v>620</v>
      </c>
      <c r="G366" s="103" t="s">
        <v>621</v>
      </c>
      <c r="H366" s="103" t="s">
        <v>621</v>
      </c>
      <c r="I366" s="103" t="s">
        <v>621</v>
      </c>
      <c r="J366" s="103" t="s">
        <v>623</v>
      </c>
      <c r="K366" s="103" t="s">
        <v>622</v>
      </c>
      <c r="L366" s="103" t="s">
        <v>623</v>
      </c>
      <c r="M366" s="103" t="s">
        <v>621</v>
      </c>
      <c r="N366" s="103" t="s">
        <v>621</v>
      </c>
      <c r="O366" s="103" t="s">
        <v>622</v>
      </c>
      <c r="P366" s="103" t="s">
        <v>621</v>
      </c>
      <c r="Q366" s="103" t="s">
        <v>621</v>
      </c>
      <c r="R366" s="103" t="s">
        <v>621</v>
      </c>
      <c r="S366" s="103" t="s">
        <v>621</v>
      </c>
      <c r="T366" s="103" t="s">
        <v>623</v>
      </c>
      <c r="U366" s="103" t="s">
        <v>621</v>
      </c>
      <c r="V366" s="103" t="s">
        <v>621</v>
      </c>
      <c r="W366" s="103" t="s">
        <v>621</v>
      </c>
      <c r="X366" s="103" t="s">
        <v>620</v>
      </c>
      <c r="Y366" s="103" t="s">
        <v>621</v>
      </c>
      <c r="Z366" s="103" t="s">
        <v>620</v>
      </c>
      <c r="AA366" s="103" t="s">
        <v>620</v>
      </c>
      <c r="AB366" s="103" t="s">
        <v>622</v>
      </c>
      <c r="AC366" s="103" t="s">
        <v>622</v>
      </c>
      <c r="AD366" s="103" t="s">
        <v>621</v>
      </c>
      <c r="AE366" s="103" t="s">
        <v>622</v>
      </c>
      <c r="AF366" s="103" t="s">
        <v>621</v>
      </c>
      <c r="AG366" s="103" t="s">
        <v>621</v>
      </c>
      <c r="AH366" s="103" t="s">
        <v>621</v>
      </c>
      <c r="AI366" s="103" t="s">
        <v>621</v>
      </c>
      <c r="AJ366" s="103" t="s">
        <v>621</v>
      </c>
      <c r="AK366" s="103" t="s">
        <v>621</v>
      </c>
      <c r="AL366" s="103" t="s">
        <v>621</v>
      </c>
      <c r="AM366" s="103" t="s">
        <v>621</v>
      </c>
      <c r="AN366" s="103" t="s">
        <v>621</v>
      </c>
      <c r="AO366" s="103" t="s">
        <v>621</v>
      </c>
      <c r="AP366" s="103" t="s">
        <v>622</v>
      </c>
      <c r="AQ366" s="103" t="s">
        <v>621</v>
      </c>
      <c r="AR366" s="103" t="s">
        <v>623</v>
      </c>
      <c r="AS366" s="103" t="s">
        <v>622</v>
      </c>
      <c r="AT366" s="103" t="s">
        <v>622</v>
      </c>
      <c r="AU366" s="103" t="s">
        <v>623</v>
      </c>
      <c r="AV366" s="103" t="s">
        <v>622</v>
      </c>
      <c r="AW366" s="103" t="s">
        <v>621</v>
      </c>
      <c r="AX366" s="103" t="s">
        <v>621</v>
      </c>
      <c r="AY366" s="103" t="s">
        <v>623</v>
      </c>
      <c r="AZ366" s="103" t="s">
        <v>621</v>
      </c>
      <c r="BA366" s="103" t="s">
        <v>621</v>
      </c>
      <c r="BC366" s="103">
        <f t="shared" si="42"/>
        <v>30</v>
      </c>
      <c r="BD366" s="103">
        <f t="shared" si="42"/>
        <v>9</v>
      </c>
      <c r="BE366" s="103">
        <f t="shared" si="42"/>
        <v>5</v>
      </c>
      <c r="BF366" s="103">
        <f t="shared" si="42"/>
        <v>6</v>
      </c>
      <c r="BG366" s="103">
        <f t="shared" si="42"/>
        <v>0</v>
      </c>
      <c r="BH366" s="103">
        <f t="shared" si="38"/>
        <v>44</v>
      </c>
    </row>
    <row r="367" spans="1:60" x14ac:dyDescent="0.25">
      <c r="A367" s="100">
        <v>1342</v>
      </c>
      <c r="B367" s="67" t="s">
        <v>367</v>
      </c>
      <c r="C367" s="67" t="s">
        <v>326</v>
      </c>
      <c r="D367" s="103" t="s">
        <v>623</v>
      </c>
      <c r="E367" s="103" t="s">
        <v>621</v>
      </c>
      <c r="F367" s="103" t="s">
        <v>621</v>
      </c>
      <c r="G367" s="103" t="s">
        <v>621</v>
      </c>
      <c r="H367" s="103" t="s">
        <v>621</v>
      </c>
      <c r="I367" s="103" t="s">
        <v>621</v>
      </c>
      <c r="J367" s="103" t="s">
        <v>621</v>
      </c>
      <c r="K367" s="103" t="s">
        <v>623</v>
      </c>
      <c r="L367" s="103" t="s">
        <v>621</v>
      </c>
      <c r="M367" s="103" t="s">
        <v>621</v>
      </c>
      <c r="N367" s="103" t="s">
        <v>621</v>
      </c>
      <c r="O367" s="103" t="s">
        <v>622</v>
      </c>
      <c r="P367" s="103" t="s">
        <v>621</v>
      </c>
      <c r="Q367" s="103" t="s">
        <v>621</v>
      </c>
      <c r="R367" s="103" t="s">
        <v>621</v>
      </c>
      <c r="S367" s="103" t="s">
        <v>621</v>
      </c>
      <c r="T367" s="103" t="s">
        <v>623</v>
      </c>
      <c r="U367" s="103" t="s">
        <v>621</v>
      </c>
      <c r="V367" s="103" t="s">
        <v>621</v>
      </c>
      <c r="W367" s="103" t="s">
        <v>621</v>
      </c>
      <c r="X367" s="103" t="s">
        <v>621</v>
      </c>
      <c r="Y367" s="103" t="s">
        <v>621</v>
      </c>
      <c r="Z367" s="103" t="s">
        <v>621</v>
      </c>
      <c r="AA367" s="103" t="s">
        <v>621</v>
      </c>
      <c r="AB367" s="103" t="s">
        <v>622</v>
      </c>
      <c r="AC367" s="103" t="s">
        <v>623</v>
      </c>
      <c r="AD367" s="103" t="s">
        <v>621</v>
      </c>
      <c r="AE367" s="103" t="s">
        <v>623</v>
      </c>
      <c r="AF367" s="103" t="s">
        <v>621</v>
      </c>
      <c r="AG367" s="103" t="s">
        <v>621</v>
      </c>
      <c r="AH367" s="103" t="s">
        <v>621</v>
      </c>
      <c r="AI367" s="103" t="s">
        <v>621</v>
      </c>
      <c r="AJ367" s="103" t="s">
        <v>621</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621</v>
      </c>
      <c r="AW367" s="103" t="s">
        <v>621</v>
      </c>
      <c r="AX367" s="103" t="s">
        <v>621</v>
      </c>
      <c r="AY367" s="103" t="s">
        <v>623</v>
      </c>
      <c r="AZ367" s="103" t="s">
        <v>621</v>
      </c>
      <c r="BA367" s="103" t="s">
        <v>621</v>
      </c>
      <c r="BC367" s="103">
        <f t="shared" si="42"/>
        <v>42</v>
      </c>
      <c r="BD367" s="103">
        <f t="shared" si="42"/>
        <v>2</v>
      </c>
      <c r="BE367" s="103">
        <f t="shared" si="42"/>
        <v>0</v>
      </c>
      <c r="BF367" s="103">
        <f t="shared" si="42"/>
        <v>6</v>
      </c>
      <c r="BG367" s="103">
        <f t="shared" si="42"/>
        <v>0</v>
      </c>
      <c r="BH367" s="103">
        <f t="shared" si="38"/>
        <v>44</v>
      </c>
    </row>
    <row r="368" spans="1:60" x14ac:dyDescent="0.25">
      <c r="A368" s="100">
        <v>1343</v>
      </c>
      <c r="B368" s="67" t="s">
        <v>368</v>
      </c>
      <c r="C368" s="67" t="s">
        <v>326</v>
      </c>
      <c r="D368" s="103" t="s">
        <v>621</v>
      </c>
      <c r="E368" s="103" t="s">
        <v>621</v>
      </c>
      <c r="F368" s="103" t="s">
        <v>621</v>
      </c>
      <c r="G368" s="103" t="s">
        <v>621</v>
      </c>
      <c r="H368" s="103" t="s">
        <v>621</v>
      </c>
      <c r="I368" s="103" t="s">
        <v>621</v>
      </c>
      <c r="J368" s="103" t="s">
        <v>621</v>
      </c>
      <c r="K368" s="103" t="s">
        <v>621</v>
      </c>
      <c r="L368" s="103" t="s">
        <v>621</v>
      </c>
      <c r="M368" s="103" t="s">
        <v>621</v>
      </c>
      <c r="N368" s="103" t="s">
        <v>621</v>
      </c>
      <c r="O368" s="103" t="s">
        <v>622</v>
      </c>
      <c r="P368" s="103" t="s">
        <v>621</v>
      </c>
      <c r="Q368" s="103" t="s">
        <v>621</v>
      </c>
      <c r="R368" s="103" t="s">
        <v>621</v>
      </c>
      <c r="S368" s="103" t="s">
        <v>621</v>
      </c>
      <c r="T368" s="103" t="s">
        <v>621</v>
      </c>
      <c r="U368" s="103" t="s">
        <v>621</v>
      </c>
      <c r="V368" s="103" t="s">
        <v>621</v>
      </c>
      <c r="W368" s="103" t="s">
        <v>621</v>
      </c>
      <c r="X368" s="103" t="s">
        <v>621</v>
      </c>
      <c r="Y368" s="103" t="s">
        <v>621</v>
      </c>
      <c r="Z368" s="103" t="s">
        <v>621</v>
      </c>
      <c r="AA368" s="103" t="s">
        <v>621</v>
      </c>
      <c r="AB368" s="103" t="s">
        <v>622</v>
      </c>
      <c r="AC368" s="103" t="s">
        <v>621</v>
      </c>
      <c r="AD368" s="103" t="s">
        <v>621</v>
      </c>
      <c r="AE368" s="103" t="s">
        <v>623</v>
      </c>
      <c r="AF368" s="103" t="s">
        <v>623</v>
      </c>
      <c r="AG368" s="103" t="s">
        <v>621</v>
      </c>
      <c r="AH368" s="103" t="s">
        <v>621</v>
      </c>
      <c r="AI368" s="103" t="s">
        <v>621</v>
      </c>
      <c r="AJ368" s="103" t="s">
        <v>621</v>
      </c>
      <c r="AK368" s="103" t="s">
        <v>621</v>
      </c>
      <c r="AL368" s="103" t="s">
        <v>621</v>
      </c>
      <c r="AM368" s="103" t="s">
        <v>621</v>
      </c>
      <c r="AN368" s="103" t="s">
        <v>621</v>
      </c>
      <c r="AO368" s="103" t="s">
        <v>621</v>
      </c>
      <c r="AP368" s="103" t="s">
        <v>621</v>
      </c>
      <c r="AQ368" s="103" t="s">
        <v>621</v>
      </c>
      <c r="AR368" s="103" t="s">
        <v>621</v>
      </c>
      <c r="AS368" s="103" t="s">
        <v>621</v>
      </c>
      <c r="AT368" s="103" t="s">
        <v>621</v>
      </c>
      <c r="AU368" s="103" t="s">
        <v>621</v>
      </c>
      <c r="AV368" s="103" t="s">
        <v>621</v>
      </c>
      <c r="AW368" s="103" t="s">
        <v>621</v>
      </c>
      <c r="AX368" s="103" t="s">
        <v>621</v>
      </c>
      <c r="AY368" s="103" t="s">
        <v>623</v>
      </c>
      <c r="AZ368" s="103" t="s">
        <v>622</v>
      </c>
      <c r="BA368" s="103" t="s">
        <v>622</v>
      </c>
      <c r="BC368" s="103">
        <f t="shared" si="42"/>
        <v>43</v>
      </c>
      <c r="BD368" s="103">
        <f t="shared" si="42"/>
        <v>4</v>
      </c>
      <c r="BE368" s="103">
        <f t="shared" si="42"/>
        <v>0</v>
      </c>
      <c r="BF368" s="103">
        <f t="shared" si="42"/>
        <v>3</v>
      </c>
      <c r="BG368" s="103">
        <f t="shared" si="42"/>
        <v>0</v>
      </c>
      <c r="BH368" s="103">
        <f t="shared" si="38"/>
        <v>47</v>
      </c>
    </row>
    <row r="369" spans="1:60" x14ac:dyDescent="0.25">
      <c r="A369" s="100">
        <v>1344</v>
      </c>
      <c r="B369" s="67" t="s">
        <v>369</v>
      </c>
      <c r="C369" s="67" t="s">
        <v>326</v>
      </c>
      <c r="D369" s="103" t="s">
        <v>621</v>
      </c>
      <c r="E369" s="103" t="s">
        <v>621</v>
      </c>
      <c r="F369" s="103" t="s">
        <v>621</v>
      </c>
      <c r="G369" s="103" t="s">
        <v>621</v>
      </c>
      <c r="H369" s="103" t="s">
        <v>621</v>
      </c>
      <c r="I369" s="103" t="s">
        <v>621</v>
      </c>
      <c r="J369" s="103" t="s">
        <v>623</v>
      </c>
      <c r="K369" s="103" t="s">
        <v>621</v>
      </c>
      <c r="L369" s="103" t="s">
        <v>620</v>
      </c>
      <c r="M369" s="103" t="s">
        <v>621</v>
      </c>
      <c r="N369" s="103" t="s">
        <v>621</v>
      </c>
      <c r="O369" s="103" t="s">
        <v>621</v>
      </c>
      <c r="P369" s="103" t="s">
        <v>621</v>
      </c>
      <c r="Q369" s="103" t="s">
        <v>621</v>
      </c>
      <c r="R369" s="103" t="s">
        <v>621</v>
      </c>
      <c r="S369" s="103" t="s">
        <v>621</v>
      </c>
      <c r="T369" s="103" t="s">
        <v>621</v>
      </c>
      <c r="U369" s="103" t="s">
        <v>621</v>
      </c>
      <c r="V369" s="103" t="s">
        <v>621</v>
      </c>
      <c r="W369" s="103" t="s">
        <v>621</v>
      </c>
      <c r="X369" s="103" t="s">
        <v>620</v>
      </c>
      <c r="Y369" s="103" t="s">
        <v>621</v>
      </c>
      <c r="Z369" s="103" t="s">
        <v>621</v>
      </c>
      <c r="AA369" s="103" t="s">
        <v>621</v>
      </c>
      <c r="AB369" s="103" t="s">
        <v>622</v>
      </c>
      <c r="AC369" s="103" t="s">
        <v>621</v>
      </c>
      <c r="AD369" s="103" t="s">
        <v>621</v>
      </c>
      <c r="AE369" s="103" t="s">
        <v>623</v>
      </c>
      <c r="AF369" s="103" t="s">
        <v>621</v>
      </c>
      <c r="AG369" s="103" t="s">
        <v>621</v>
      </c>
      <c r="AH369" s="103" t="s">
        <v>621</v>
      </c>
      <c r="AI369" s="103" t="s">
        <v>623</v>
      </c>
      <c r="AJ369" s="103" t="s">
        <v>621</v>
      </c>
      <c r="AK369" s="103" t="s">
        <v>621</v>
      </c>
      <c r="AL369" s="103" t="s">
        <v>621</v>
      </c>
      <c r="AM369" s="103" t="s">
        <v>621</v>
      </c>
      <c r="AN369" s="103" t="s">
        <v>621</v>
      </c>
      <c r="AO369" s="103" t="s">
        <v>621</v>
      </c>
      <c r="AP369" s="103" t="s">
        <v>623</v>
      </c>
      <c r="AQ369" s="103" t="s">
        <v>621</v>
      </c>
      <c r="AR369" s="103" t="s">
        <v>621</v>
      </c>
      <c r="AS369" s="103" t="s">
        <v>620</v>
      </c>
      <c r="AT369" s="103" t="s">
        <v>621</v>
      </c>
      <c r="AU369" s="103" t="s">
        <v>623</v>
      </c>
      <c r="AV369" s="103" t="s">
        <v>621</v>
      </c>
      <c r="AW369" s="103" t="s">
        <v>621</v>
      </c>
      <c r="AX369" s="103" t="s">
        <v>621</v>
      </c>
      <c r="AY369" s="103" t="s">
        <v>622</v>
      </c>
      <c r="AZ369" s="103" t="s">
        <v>622</v>
      </c>
      <c r="BA369" s="103" t="s">
        <v>621</v>
      </c>
      <c r="BC369" s="103">
        <f t="shared" si="42"/>
        <v>39</v>
      </c>
      <c r="BD369" s="103">
        <f t="shared" si="42"/>
        <v>3</v>
      </c>
      <c r="BE369" s="103">
        <f t="shared" si="42"/>
        <v>3</v>
      </c>
      <c r="BF369" s="103">
        <f t="shared" si="42"/>
        <v>5</v>
      </c>
      <c r="BG369" s="103">
        <f t="shared" si="42"/>
        <v>0</v>
      </c>
      <c r="BH369" s="103">
        <f t="shared" si="38"/>
        <v>45</v>
      </c>
    </row>
    <row r="370" spans="1:60" x14ac:dyDescent="0.25">
      <c r="A370" s="100">
        <v>1345</v>
      </c>
      <c r="B370" s="67" t="s">
        <v>370</v>
      </c>
      <c r="C370" s="67" t="s">
        <v>326</v>
      </c>
      <c r="D370" s="103" t="s">
        <v>623</v>
      </c>
      <c r="E370" s="103" t="s">
        <v>621</v>
      </c>
      <c r="F370" s="103" t="s">
        <v>621</v>
      </c>
      <c r="G370" s="103" t="s">
        <v>621</v>
      </c>
      <c r="H370" s="103" t="s">
        <v>621</v>
      </c>
      <c r="I370" s="103" t="s">
        <v>621</v>
      </c>
      <c r="J370" s="103" t="s">
        <v>621</v>
      </c>
      <c r="K370" s="103" t="s">
        <v>622</v>
      </c>
      <c r="L370" s="103" t="s">
        <v>621</v>
      </c>
      <c r="M370" s="103" t="s">
        <v>620</v>
      </c>
      <c r="N370" s="103" t="s">
        <v>620</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621</v>
      </c>
      <c r="AA370" s="103" t="s">
        <v>621</v>
      </c>
      <c r="AB370" s="103" t="s">
        <v>622</v>
      </c>
      <c r="AC370" s="103" t="s">
        <v>623</v>
      </c>
      <c r="AD370" s="103" t="s">
        <v>621</v>
      </c>
      <c r="AE370" s="103" t="s">
        <v>623</v>
      </c>
      <c r="AF370" s="103" t="s">
        <v>621</v>
      </c>
      <c r="AG370" s="103" t="s">
        <v>621</v>
      </c>
      <c r="AH370" s="103" t="s">
        <v>621</v>
      </c>
      <c r="AI370" s="103" t="s">
        <v>621</v>
      </c>
      <c r="AJ370" s="103" t="s">
        <v>621</v>
      </c>
      <c r="AK370" s="103" t="s">
        <v>621</v>
      </c>
      <c r="AL370" s="103" t="s">
        <v>621</v>
      </c>
      <c r="AM370" s="103" t="s">
        <v>621</v>
      </c>
      <c r="AN370" s="103" t="s">
        <v>621</v>
      </c>
      <c r="AO370" s="103" t="s">
        <v>621</v>
      </c>
      <c r="AP370" s="103" t="s">
        <v>621</v>
      </c>
      <c r="AQ370" s="103" t="s">
        <v>621</v>
      </c>
      <c r="AR370" s="103" t="s">
        <v>621</v>
      </c>
      <c r="AS370" s="103" t="s">
        <v>623</v>
      </c>
      <c r="AT370" s="103" t="s">
        <v>621</v>
      </c>
      <c r="AU370" s="103" t="s">
        <v>621</v>
      </c>
      <c r="AV370" s="103" t="s">
        <v>621</v>
      </c>
      <c r="AW370" s="103" t="s">
        <v>621</v>
      </c>
      <c r="AX370" s="103" t="s">
        <v>621</v>
      </c>
      <c r="AY370" s="103" t="s">
        <v>620</v>
      </c>
      <c r="AZ370" s="103" t="s">
        <v>621</v>
      </c>
      <c r="BA370" s="103" t="s">
        <v>621</v>
      </c>
      <c r="BC370" s="103">
        <f t="shared" si="42"/>
        <v>41</v>
      </c>
      <c r="BD370" s="103">
        <f t="shared" si="42"/>
        <v>2</v>
      </c>
      <c r="BE370" s="103">
        <f t="shared" si="42"/>
        <v>3</v>
      </c>
      <c r="BF370" s="103">
        <f t="shared" si="42"/>
        <v>4</v>
      </c>
      <c r="BG370" s="103">
        <f t="shared" si="42"/>
        <v>0</v>
      </c>
      <c r="BH370" s="103">
        <f t="shared" si="38"/>
        <v>46</v>
      </c>
    </row>
    <row r="371" spans="1:60" x14ac:dyDescent="0.25">
      <c r="A371" s="100">
        <v>1346</v>
      </c>
      <c r="B371" s="67" t="s">
        <v>371</v>
      </c>
      <c r="C371" s="67" t="s">
        <v>326</v>
      </c>
      <c r="D371" s="103" t="s">
        <v>621</v>
      </c>
      <c r="E371" s="103" t="s">
        <v>621</v>
      </c>
      <c r="F371" s="103" t="s">
        <v>620</v>
      </c>
      <c r="G371" s="103" t="s">
        <v>621</v>
      </c>
      <c r="H371" s="103" t="s">
        <v>622</v>
      </c>
      <c r="I371" s="103" t="s">
        <v>621</v>
      </c>
      <c r="J371" s="103" t="s">
        <v>620</v>
      </c>
      <c r="K371" s="103" t="s">
        <v>622</v>
      </c>
      <c r="L371" s="103" t="s">
        <v>622</v>
      </c>
      <c r="M371" s="103" t="s">
        <v>620</v>
      </c>
      <c r="N371" s="103" t="s">
        <v>620</v>
      </c>
      <c r="O371" s="103" t="s">
        <v>623</v>
      </c>
      <c r="P371" s="103" t="s">
        <v>621</v>
      </c>
      <c r="Q371" s="103" t="s">
        <v>621</v>
      </c>
      <c r="R371" s="103" t="s">
        <v>621</v>
      </c>
      <c r="S371" s="103" t="s">
        <v>621</v>
      </c>
      <c r="T371" s="103" t="s">
        <v>622</v>
      </c>
      <c r="U371" s="103" t="s">
        <v>621</v>
      </c>
      <c r="V371" s="103" t="s">
        <v>621</v>
      </c>
      <c r="W371" s="103" t="s">
        <v>621</v>
      </c>
      <c r="X371" s="103" t="s">
        <v>621</v>
      </c>
      <c r="Y371" s="103" t="s">
        <v>621</v>
      </c>
      <c r="Z371" s="103" t="s">
        <v>621</v>
      </c>
      <c r="AA371" s="103" t="s">
        <v>620</v>
      </c>
      <c r="AB371" s="103" t="s">
        <v>622</v>
      </c>
      <c r="AC371" s="103" t="s">
        <v>622</v>
      </c>
      <c r="AD371" s="103" t="s">
        <v>621</v>
      </c>
      <c r="AE371" s="103" t="s">
        <v>622</v>
      </c>
      <c r="AF371" s="103" t="s">
        <v>622</v>
      </c>
      <c r="AG371" s="103" t="s">
        <v>622</v>
      </c>
      <c r="AH371" s="103" t="s">
        <v>621</v>
      </c>
      <c r="AI371" s="103" t="s">
        <v>621</v>
      </c>
      <c r="AJ371" s="103" t="s">
        <v>621</v>
      </c>
      <c r="AK371" s="103" t="s">
        <v>621</v>
      </c>
      <c r="AL371" s="103" t="s">
        <v>621</v>
      </c>
      <c r="AM371" s="103" t="s">
        <v>621</v>
      </c>
      <c r="AN371" s="103" t="s">
        <v>622</v>
      </c>
      <c r="AO371" s="103" t="s">
        <v>621</v>
      </c>
      <c r="AP371" s="103" t="s">
        <v>621</v>
      </c>
      <c r="AQ371" s="103" t="s">
        <v>621</v>
      </c>
      <c r="AR371" s="103" t="s">
        <v>621</v>
      </c>
      <c r="AS371" s="103" t="s">
        <v>622</v>
      </c>
      <c r="AT371" s="103" t="s">
        <v>621</v>
      </c>
      <c r="AU371" s="103" t="s">
        <v>621</v>
      </c>
      <c r="AV371" s="103" t="s">
        <v>621</v>
      </c>
      <c r="AW371" s="103" t="s">
        <v>621</v>
      </c>
      <c r="AX371" s="103" t="s">
        <v>623</v>
      </c>
      <c r="AY371" s="103" t="s">
        <v>621</v>
      </c>
      <c r="AZ371" s="103" t="s">
        <v>621</v>
      </c>
      <c r="BA371" s="103" t="s">
        <v>623</v>
      </c>
      <c r="BC371" s="103">
        <f t="shared" si="42"/>
        <v>31</v>
      </c>
      <c r="BD371" s="103">
        <f t="shared" si="42"/>
        <v>11</v>
      </c>
      <c r="BE371" s="103">
        <f t="shared" si="42"/>
        <v>5</v>
      </c>
      <c r="BF371" s="103">
        <f t="shared" si="42"/>
        <v>3</v>
      </c>
      <c r="BG371" s="103">
        <f t="shared" si="42"/>
        <v>0</v>
      </c>
      <c r="BH371" s="103">
        <f t="shared" si="38"/>
        <v>47</v>
      </c>
    </row>
    <row r="372" spans="1:60" x14ac:dyDescent="0.25">
      <c r="A372" s="101">
        <v>1347</v>
      </c>
      <c r="B372" s="67" t="s">
        <v>350</v>
      </c>
      <c r="C372" s="67" t="s">
        <v>326</v>
      </c>
      <c r="D372" s="103" t="s">
        <v>621</v>
      </c>
      <c r="E372" s="103" t="s">
        <v>621</v>
      </c>
      <c r="F372" s="103" t="s">
        <v>621</v>
      </c>
      <c r="G372" s="103" t="s">
        <v>621</v>
      </c>
      <c r="H372" s="103" t="s">
        <v>621</v>
      </c>
      <c r="I372" s="103" t="s">
        <v>621</v>
      </c>
      <c r="J372" s="103" t="s">
        <v>621</v>
      </c>
      <c r="K372" s="103" t="s">
        <v>622</v>
      </c>
      <c r="L372" s="103" t="s">
        <v>621</v>
      </c>
      <c r="M372" s="103" t="s">
        <v>621</v>
      </c>
      <c r="N372" s="103" t="s">
        <v>621</v>
      </c>
      <c r="O372" s="103" t="s">
        <v>621</v>
      </c>
      <c r="P372" s="103" t="s">
        <v>621</v>
      </c>
      <c r="Q372" s="103" t="s">
        <v>621</v>
      </c>
      <c r="R372" s="103" t="s">
        <v>621</v>
      </c>
      <c r="S372" s="103" t="s">
        <v>621</v>
      </c>
      <c r="T372" s="103" t="s">
        <v>621</v>
      </c>
      <c r="U372" s="103" t="s">
        <v>621</v>
      </c>
      <c r="V372" s="103" t="s">
        <v>621</v>
      </c>
      <c r="W372" s="103" t="s">
        <v>621</v>
      </c>
      <c r="X372" s="103" t="s">
        <v>621</v>
      </c>
      <c r="Y372" s="103" t="s">
        <v>620</v>
      </c>
      <c r="Z372" s="103" t="s">
        <v>621</v>
      </c>
      <c r="AA372" s="103" t="s">
        <v>621</v>
      </c>
      <c r="AB372" s="103" t="s">
        <v>622</v>
      </c>
      <c r="AC372" s="103" t="s">
        <v>621</v>
      </c>
      <c r="AD372" s="103" t="s">
        <v>621</v>
      </c>
      <c r="AE372" s="103" t="s">
        <v>620</v>
      </c>
      <c r="AF372" s="103" t="s">
        <v>621</v>
      </c>
      <c r="AG372" s="103" t="s">
        <v>621</v>
      </c>
      <c r="AH372" s="103" t="s">
        <v>621</v>
      </c>
      <c r="AI372" s="103" t="s">
        <v>621</v>
      </c>
      <c r="AJ372" s="103" t="s">
        <v>621</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621</v>
      </c>
      <c r="AY372" s="103" t="s">
        <v>621</v>
      </c>
      <c r="AZ372" s="103" t="s">
        <v>621</v>
      </c>
      <c r="BA372" s="103" t="s">
        <v>622</v>
      </c>
      <c r="BC372" s="103">
        <f t="shared" si="42"/>
        <v>45</v>
      </c>
      <c r="BD372" s="103">
        <f t="shared" si="42"/>
        <v>3</v>
      </c>
      <c r="BE372" s="103">
        <f t="shared" si="42"/>
        <v>2</v>
      </c>
      <c r="BF372" s="103">
        <f t="shared" si="42"/>
        <v>0</v>
      </c>
      <c r="BG372" s="103">
        <f t="shared" si="42"/>
        <v>0</v>
      </c>
      <c r="BH372" s="103">
        <f t="shared" si="38"/>
        <v>50</v>
      </c>
    </row>
    <row r="373" spans="1:60" x14ac:dyDescent="0.25">
      <c r="A373" s="100">
        <v>1348</v>
      </c>
      <c r="B373" s="67" t="s">
        <v>372</v>
      </c>
      <c r="C373" s="67" t="s">
        <v>326</v>
      </c>
      <c r="D373" s="103" t="s">
        <v>621</v>
      </c>
      <c r="E373" s="103" t="s">
        <v>621</v>
      </c>
      <c r="F373" s="103" t="s">
        <v>621</v>
      </c>
      <c r="G373" s="103" t="s">
        <v>621</v>
      </c>
      <c r="H373" s="103" t="s">
        <v>621</v>
      </c>
      <c r="I373" s="103" t="s">
        <v>621</v>
      </c>
      <c r="J373" s="103" t="s">
        <v>623</v>
      </c>
      <c r="K373" s="103" t="s">
        <v>622</v>
      </c>
      <c r="L373" s="103" t="s">
        <v>620</v>
      </c>
      <c r="M373" s="103" t="s">
        <v>621</v>
      </c>
      <c r="N373" s="103" t="s">
        <v>621</v>
      </c>
      <c r="O373" s="103" t="s">
        <v>621</v>
      </c>
      <c r="P373" s="103" t="s">
        <v>621</v>
      </c>
      <c r="Q373" s="103" t="s">
        <v>621</v>
      </c>
      <c r="R373" s="103" t="s">
        <v>621</v>
      </c>
      <c r="S373" s="103" t="s">
        <v>621</v>
      </c>
      <c r="T373" s="103" t="s">
        <v>623</v>
      </c>
      <c r="U373" s="103" t="s">
        <v>621</v>
      </c>
      <c r="V373" s="103" t="s">
        <v>621</v>
      </c>
      <c r="W373" s="103" t="s">
        <v>621</v>
      </c>
      <c r="X373" s="103" t="s">
        <v>621</v>
      </c>
      <c r="Y373" s="103" t="s">
        <v>620</v>
      </c>
      <c r="Z373" s="103" t="s">
        <v>621</v>
      </c>
      <c r="AA373" s="103" t="s">
        <v>621</v>
      </c>
      <c r="AB373" s="103" t="s">
        <v>622</v>
      </c>
      <c r="AC373" s="103" t="s">
        <v>622</v>
      </c>
      <c r="AD373" s="103" t="s">
        <v>621</v>
      </c>
      <c r="AE373" s="103" t="s">
        <v>623</v>
      </c>
      <c r="AF373" s="103" t="s">
        <v>620</v>
      </c>
      <c r="AG373" s="103" t="s">
        <v>621</v>
      </c>
      <c r="AH373" s="103" t="s">
        <v>621</v>
      </c>
      <c r="AI373" s="103" t="s">
        <v>620</v>
      </c>
      <c r="AJ373" s="103" t="s">
        <v>621</v>
      </c>
      <c r="AK373" s="103" t="s">
        <v>621</v>
      </c>
      <c r="AL373" s="103" t="s">
        <v>621</v>
      </c>
      <c r="AM373" s="103" t="s">
        <v>621</v>
      </c>
      <c r="AN373" s="103" t="s">
        <v>621</v>
      </c>
      <c r="AO373" s="103" t="s">
        <v>621</v>
      </c>
      <c r="AP373" s="103" t="s">
        <v>621</v>
      </c>
      <c r="AQ373" s="103" t="s">
        <v>621</v>
      </c>
      <c r="AR373" s="103" t="s">
        <v>621</v>
      </c>
      <c r="AS373" s="103" t="s">
        <v>623</v>
      </c>
      <c r="AT373" s="103" t="s">
        <v>621</v>
      </c>
      <c r="AU373" s="103" t="s">
        <v>621</v>
      </c>
      <c r="AV373" s="103" t="s">
        <v>621</v>
      </c>
      <c r="AW373" s="103" t="s">
        <v>621</v>
      </c>
      <c r="AX373" s="103" t="s">
        <v>621</v>
      </c>
      <c r="AY373" s="103" t="s">
        <v>620</v>
      </c>
      <c r="AZ373" s="103" t="s">
        <v>621</v>
      </c>
      <c r="BA373" s="103" t="s">
        <v>621</v>
      </c>
      <c r="BC373" s="103">
        <f t="shared" si="42"/>
        <v>38</v>
      </c>
      <c r="BD373" s="103">
        <f t="shared" si="42"/>
        <v>3</v>
      </c>
      <c r="BE373" s="103">
        <f t="shared" si="42"/>
        <v>5</v>
      </c>
      <c r="BF373" s="103">
        <f t="shared" si="42"/>
        <v>4</v>
      </c>
      <c r="BG373" s="103">
        <f t="shared" si="42"/>
        <v>0</v>
      </c>
      <c r="BH373" s="103">
        <f t="shared" si="38"/>
        <v>46</v>
      </c>
    </row>
    <row r="374" spans="1:60" x14ac:dyDescent="0.25">
      <c r="A374" s="100">
        <v>1349</v>
      </c>
      <c r="B374" s="67" t="s">
        <v>373</v>
      </c>
      <c r="C374" s="67" t="s">
        <v>326</v>
      </c>
      <c r="D374" s="103" t="s">
        <v>621</v>
      </c>
      <c r="E374" s="103" t="s">
        <v>621</v>
      </c>
      <c r="F374" s="103" t="s">
        <v>621</v>
      </c>
      <c r="G374" s="103" t="s">
        <v>623</v>
      </c>
      <c r="H374" s="103" t="s">
        <v>621</v>
      </c>
      <c r="I374" s="103" t="s">
        <v>623</v>
      </c>
      <c r="J374" s="103" t="s">
        <v>623</v>
      </c>
      <c r="K374" s="103" t="s">
        <v>623</v>
      </c>
      <c r="L374" s="103" t="s">
        <v>623</v>
      </c>
      <c r="M374" s="103" t="s">
        <v>620</v>
      </c>
      <c r="N374" s="103" t="s">
        <v>623</v>
      </c>
      <c r="O374" s="103" t="s">
        <v>621</v>
      </c>
      <c r="P374" s="103" t="s">
        <v>621</v>
      </c>
      <c r="Q374" s="103" t="s">
        <v>623</v>
      </c>
      <c r="R374" s="103" t="s">
        <v>621</v>
      </c>
      <c r="S374" s="103" t="s">
        <v>621</v>
      </c>
      <c r="T374" s="103" t="s">
        <v>621</v>
      </c>
      <c r="U374" s="103" t="s">
        <v>621</v>
      </c>
      <c r="V374" s="103" t="s">
        <v>623</v>
      </c>
      <c r="W374" s="103" t="s">
        <v>621</v>
      </c>
      <c r="X374" s="103" t="s">
        <v>621</v>
      </c>
      <c r="Y374" s="103" t="s">
        <v>621</v>
      </c>
      <c r="Z374" s="103" t="s">
        <v>623</v>
      </c>
      <c r="AA374" s="103" t="s">
        <v>621</v>
      </c>
      <c r="AB374" s="103" t="s">
        <v>622</v>
      </c>
      <c r="AC374" s="103" t="s">
        <v>622</v>
      </c>
      <c r="AD374" s="103" t="s">
        <v>621</v>
      </c>
      <c r="AE374" s="103" t="s">
        <v>622</v>
      </c>
      <c r="AF374" s="103" t="s">
        <v>621</v>
      </c>
      <c r="AG374" s="103" t="s">
        <v>621</v>
      </c>
      <c r="AH374" s="103" t="s">
        <v>621</v>
      </c>
      <c r="AI374" s="103" t="s">
        <v>621</v>
      </c>
      <c r="AJ374" s="103" t="s">
        <v>623</v>
      </c>
      <c r="AK374" s="103" t="s">
        <v>621</v>
      </c>
      <c r="AL374" s="103" t="s">
        <v>621</v>
      </c>
      <c r="AM374" s="103" t="s">
        <v>621</v>
      </c>
      <c r="AN374" s="103" t="s">
        <v>621</v>
      </c>
      <c r="AO374" s="103" t="s">
        <v>622</v>
      </c>
      <c r="AP374" s="103" t="s">
        <v>621</v>
      </c>
      <c r="AQ374" s="103" t="s">
        <v>623</v>
      </c>
      <c r="AR374" s="103" t="s">
        <v>621</v>
      </c>
      <c r="AS374" s="103" t="s">
        <v>623</v>
      </c>
      <c r="AT374" s="103" t="s">
        <v>621</v>
      </c>
      <c r="AU374" s="103" t="s">
        <v>621</v>
      </c>
      <c r="AV374" s="103" t="s">
        <v>621</v>
      </c>
      <c r="AW374" s="103" t="s">
        <v>621</v>
      </c>
      <c r="AX374" s="103" t="s">
        <v>621</v>
      </c>
      <c r="AY374" s="103" t="s">
        <v>623</v>
      </c>
      <c r="AZ374" s="103" t="s">
        <v>621</v>
      </c>
      <c r="BA374" s="103" t="s">
        <v>621</v>
      </c>
      <c r="BC374" s="103">
        <f t="shared" ref="BC374:BG383" si="43">COUNTIF($D374:$BA374,BC$3)</f>
        <v>32</v>
      </c>
      <c r="BD374" s="103">
        <f t="shared" si="43"/>
        <v>4</v>
      </c>
      <c r="BE374" s="103">
        <f t="shared" si="43"/>
        <v>1</v>
      </c>
      <c r="BF374" s="103">
        <f t="shared" si="43"/>
        <v>13</v>
      </c>
      <c r="BG374" s="103">
        <f t="shared" si="43"/>
        <v>0</v>
      </c>
      <c r="BH374" s="103">
        <f t="shared" si="38"/>
        <v>37</v>
      </c>
    </row>
    <row r="375" spans="1:60" x14ac:dyDescent="0.25">
      <c r="A375" s="101">
        <v>1350</v>
      </c>
      <c r="B375" s="67" t="s">
        <v>375</v>
      </c>
      <c r="C375" s="67" t="s">
        <v>326</v>
      </c>
      <c r="D375" s="103" t="s">
        <v>623</v>
      </c>
      <c r="E375" s="103" t="s">
        <v>621</v>
      </c>
      <c r="F375" s="103" t="s">
        <v>621</v>
      </c>
      <c r="G375" s="103" t="s">
        <v>621</v>
      </c>
      <c r="H375" s="103" t="s">
        <v>621</v>
      </c>
      <c r="I375" s="103" t="s">
        <v>623</v>
      </c>
      <c r="J375" s="103" t="s">
        <v>623</v>
      </c>
      <c r="K375" s="103" t="s">
        <v>623</v>
      </c>
      <c r="L375" s="103" t="s">
        <v>623</v>
      </c>
      <c r="M375" s="103" t="s">
        <v>623</v>
      </c>
      <c r="N375" s="103" t="s">
        <v>621</v>
      </c>
      <c r="O375" s="103" t="s">
        <v>621</v>
      </c>
      <c r="P375" s="103" t="s">
        <v>621</v>
      </c>
      <c r="Q375" s="103" t="s">
        <v>621</v>
      </c>
      <c r="R375" s="103" t="s">
        <v>621</v>
      </c>
      <c r="S375" s="103" t="s">
        <v>621</v>
      </c>
      <c r="T375" s="103" t="s">
        <v>621</v>
      </c>
      <c r="U375" s="103" t="s">
        <v>621</v>
      </c>
      <c r="V375" s="103" t="s">
        <v>621</v>
      </c>
      <c r="W375" s="103" t="s">
        <v>621</v>
      </c>
      <c r="X375" s="103" t="s">
        <v>621</v>
      </c>
      <c r="Y375" s="103" t="s">
        <v>621</v>
      </c>
      <c r="Z375" s="103" t="s">
        <v>621</v>
      </c>
      <c r="AA375" s="103" t="s">
        <v>621</v>
      </c>
      <c r="AB375" s="103" t="s">
        <v>622</v>
      </c>
      <c r="AC375" s="103" t="s">
        <v>622</v>
      </c>
      <c r="AD375" s="103" t="s">
        <v>621</v>
      </c>
      <c r="AE375" s="103" t="s">
        <v>623</v>
      </c>
      <c r="AF375" s="103" t="s">
        <v>621</v>
      </c>
      <c r="AG375" s="103" t="s">
        <v>621</v>
      </c>
      <c r="AH375" s="103" t="s">
        <v>621</v>
      </c>
      <c r="AI375" s="103" t="s">
        <v>621</v>
      </c>
      <c r="AJ375" s="103" t="s">
        <v>621</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621</v>
      </c>
      <c r="AW375" s="103" t="s">
        <v>621</v>
      </c>
      <c r="AX375" s="103" t="s">
        <v>621</v>
      </c>
      <c r="AY375" s="103" t="s">
        <v>621</v>
      </c>
      <c r="AZ375" s="103" t="s">
        <v>621</v>
      </c>
      <c r="BA375" s="103" t="s">
        <v>621</v>
      </c>
      <c r="BC375" s="103">
        <f t="shared" si="43"/>
        <v>41</v>
      </c>
      <c r="BD375" s="103">
        <f t="shared" si="43"/>
        <v>2</v>
      </c>
      <c r="BE375" s="103">
        <f t="shared" si="43"/>
        <v>0</v>
      </c>
      <c r="BF375" s="103">
        <f t="shared" si="43"/>
        <v>7</v>
      </c>
      <c r="BG375" s="103">
        <f t="shared" si="43"/>
        <v>0</v>
      </c>
      <c r="BH375" s="103">
        <f t="shared" si="38"/>
        <v>43</v>
      </c>
    </row>
    <row r="376" spans="1:60" x14ac:dyDescent="0.25">
      <c r="A376" s="100">
        <v>1351</v>
      </c>
      <c r="B376" s="67" t="s">
        <v>376</v>
      </c>
      <c r="C376" s="67" t="s">
        <v>326</v>
      </c>
      <c r="D376" s="103" t="s">
        <v>621</v>
      </c>
      <c r="E376" s="103" t="s">
        <v>621</v>
      </c>
      <c r="F376" s="103" t="s">
        <v>621</v>
      </c>
      <c r="G376" s="103" t="s">
        <v>621</v>
      </c>
      <c r="H376" s="103" t="s">
        <v>621</v>
      </c>
      <c r="I376" s="103" t="s">
        <v>621</v>
      </c>
      <c r="J376" s="103" t="s">
        <v>621</v>
      </c>
      <c r="K376" s="103" t="s">
        <v>621</v>
      </c>
      <c r="L376" s="103" t="s">
        <v>620</v>
      </c>
      <c r="M376" s="103" t="s">
        <v>621</v>
      </c>
      <c r="N376" s="103" t="s">
        <v>621</v>
      </c>
      <c r="O376" s="103" t="s">
        <v>622</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622</v>
      </c>
      <c r="AC376" s="103" t="s">
        <v>622</v>
      </c>
      <c r="AD376" s="103" t="s">
        <v>621</v>
      </c>
      <c r="AE376" s="103" t="s">
        <v>620</v>
      </c>
      <c r="AF376" s="103" t="s">
        <v>621</v>
      </c>
      <c r="AG376" s="103" t="s">
        <v>621</v>
      </c>
      <c r="AH376" s="103" t="s">
        <v>621</v>
      </c>
      <c r="AI376" s="103" t="s">
        <v>621</v>
      </c>
      <c r="AJ376" s="103" t="s">
        <v>621</v>
      </c>
      <c r="AK376" s="103" t="s">
        <v>621</v>
      </c>
      <c r="AL376" s="103" t="s">
        <v>621</v>
      </c>
      <c r="AM376" s="103" t="s">
        <v>621</v>
      </c>
      <c r="AN376" s="103" t="s">
        <v>621</v>
      </c>
      <c r="AO376" s="103" t="s">
        <v>621</v>
      </c>
      <c r="AP376" s="103" t="s">
        <v>623</v>
      </c>
      <c r="AQ376" s="103" t="s">
        <v>621</v>
      </c>
      <c r="AR376" s="103" t="s">
        <v>621</v>
      </c>
      <c r="AS376" s="103" t="s">
        <v>622</v>
      </c>
      <c r="AT376" s="103" t="s">
        <v>621</v>
      </c>
      <c r="AU376" s="103" t="s">
        <v>621</v>
      </c>
      <c r="AV376" s="103" t="s">
        <v>621</v>
      </c>
      <c r="AW376" s="103" t="s">
        <v>621</v>
      </c>
      <c r="AX376" s="103" t="s">
        <v>621</v>
      </c>
      <c r="AY376" s="103" t="s">
        <v>621</v>
      </c>
      <c r="AZ376" s="103" t="s">
        <v>621</v>
      </c>
      <c r="BA376" s="103" t="s">
        <v>621</v>
      </c>
      <c r="BC376" s="103">
        <f t="shared" si="43"/>
        <v>43</v>
      </c>
      <c r="BD376" s="103">
        <f t="shared" si="43"/>
        <v>4</v>
      </c>
      <c r="BE376" s="103">
        <f t="shared" si="43"/>
        <v>2</v>
      </c>
      <c r="BF376" s="103">
        <f t="shared" si="43"/>
        <v>1</v>
      </c>
      <c r="BG376" s="103">
        <f t="shared" si="43"/>
        <v>0</v>
      </c>
      <c r="BH376" s="103">
        <f t="shared" si="38"/>
        <v>49</v>
      </c>
    </row>
    <row r="377" spans="1:60" x14ac:dyDescent="0.25">
      <c r="A377" s="100">
        <v>1352</v>
      </c>
      <c r="B377" s="67" t="s">
        <v>377</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622</v>
      </c>
      <c r="P377" s="103" t="s">
        <v>621</v>
      </c>
      <c r="Q377" s="103" t="s">
        <v>621</v>
      </c>
      <c r="R377" s="103" t="s">
        <v>621</v>
      </c>
      <c r="S377" s="103" t="s">
        <v>621</v>
      </c>
      <c r="T377" s="103" t="s">
        <v>621</v>
      </c>
      <c r="U377" s="103" t="s">
        <v>621</v>
      </c>
      <c r="V377" s="103" t="s">
        <v>621</v>
      </c>
      <c r="W377" s="103" t="s">
        <v>621</v>
      </c>
      <c r="X377" s="103" t="s">
        <v>621</v>
      </c>
      <c r="Y377" s="103" t="s">
        <v>621</v>
      </c>
      <c r="Z377" s="103" t="s">
        <v>621</v>
      </c>
      <c r="AA377" s="103" t="s">
        <v>621</v>
      </c>
      <c r="AB377" s="103" t="s">
        <v>620</v>
      </c>
      <c r="AC377" s="103" t="s">
        <v>622</v>
      </c>
      <c r="AD377" s="103" t="s">
        <v>621</v>
      </c>
      <c r="AE377" s="103" t="s">
        <v>622</v>
      </c>
      <c r="AF377" s="103" t="s">
        <v>623</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620</v>
      </c>
      <c r="AV377" s="103" t="s">
        <v>621</v>
      </c>
      <c r="AW377" s="103" t="s">
        <v>621</v>
      </c>
      <c r="AX377" s="103" t="s">
        <v>621</v>
      </c>
      <c r="AY377" s="103" t="s">
        <v>623</v>
      </c>
      <c r="AZ377" s="103" t="s">
        <v>621</v>
      </c>
      <c r="BA377" s="103" t="s">
        <v>621</v>
      </c>
      <c r="BC377" s="103">
        <f t="shared" si="43"/>
        <v>43</v>
      </c>
      <c r="BD377" s="103">
        <f t="shared" si="43"/>
        <v>3</v>
      </c>
      <c r="BE377" s="103">
        <f t="shared" si="43"/>
        <v>2</v>
      </c>
      <c r="BF377" s="103">
        <f t="shared" si="43"/>
        <v>2</v>
      </c>
      <c r="BG377" s="103">
        <f t="shared" si="43"/>
        <v>0</v>
      </c>
      <c r="BH377" s="103">
        <f t="shared" si="38"/>
        <v>48</v>
      </c>
    </row>
    <row r="378" spans="1:60" x14ac:dyDescent="0.25">
      <c r="A378" s="100">
        <v>1353</v>
      </c>
      <c r="B378" s="67" t="s">
        <v>378</v>
      </c>
      <c r="C378" s="67" t="s">
        <v>326</v>
      </c>
      <c r="D378" s="103" t="s">
        <v>621</v>
      </c>
      <c r="E378" s="103" t="s">
        <v>621</v>
      </c>
      <c r="F378" s="103" t="s">
        <v>621</v>
      </c>
      <c r="G378" s="103" t="s">
        <v>621</v>
      </c>
      <c r="H378" s="103" t="s">
        <v>621</v>
      </c>
      <c r="I378" s="103" t="s">
        <v>620</v>
      </c>
      <c r="J378" s="103" t="s">
        <v>623</v>
      </c>
      <c r="K378" s="103" t="s">
        <v>622</v>
      </c>
      <c r="L378" s="103" t="s">
        <v>620</v>
      </c>
      <c r="M378" s="103" t="s">
        <v>621</v>
      </c>
      <c r="N378" s="103" t="s">
        <v>621</v>
      </c>
      <c r="O378" s="103" t="s">
        <v>622</v>
      </c>
      <c r="P378" s="103" t="s">
        <v>621</v>
      </c>
      <c r="Q378" s="103" t="s">
        <v>621</v>
      </c>
      <c r="R378" s="103" t="s">
        <v>621</v>
      </c>
      <c r="S378" s="103" t="s">
        <v>621</v>
      </c>
      <c r="T378" s="103" t="s">
        <v>621</v>
      </c>
      <c r="U378" s="103" t="s">
        <v>621</v>
      </c>
      <c r="V378" s="103" t="s">
        <v>621</v>
      </c>
      <c r="W378" s="103" t="s">
        <v>621</v>
      </c>
      <c r="X378" s="103" t="s">
        <v>621</v>
      </c>
      <c r="Y378" s="103" t="s">
        <v>621</v>
      </c>
      <c r="Z378" s="103" t="s">
        <v>620</v>
      </c>
      <c r="AA378" s="103" t="s">
        <v>623</v>
      </c>
      <c r="AB378" s="103" t="s">
        <v>621</v>
      </c>
      <c r="AC378" s="103" t="s">
        <v>622</v>
      </c>
      <c r="AD378" s="103" t="s">
        <v>621</v>
      </c>
      <c r="AE378" s="103" t="s">
        <v>621</v>
      </c>
      <c r="AF378" s="103" t="s">
        <v>621</v>
      </c>
      <c r="AG378" s="103" t="s">
        <v>621</v>
      </c>
      <c r="AH378" s="103" t="s">
        <v>621</v>
      </c>
      <c r="AI378" s="103" t="s">
        <v>621</v>
      </c>
      <c r="AJ378" s="103" t="s">
        <v>621</v>
      </c>
      <c r="AK378" s="103" t="s">
        <v>621</v>
      </c>
      <c r="AL378" s="103" t="s">
        <v>621</v>
      </c>
      <c r="AM378" s="103" t="s">
        <v>621</v>
      </c>
      <c r="AN378" s="103" t="s">
        <v>621</v>
      </c>
      <c r="AO378" s="103" t="s">
        <v>623</v>
      </c>
      <c r="AP378" s="103" t="s">
        <v>621</v>
      </c>
      <c r="AQ378" s="103" t="s">
        <v>621</v>
      </c>
      <c r="AR378" s="103" t="s">
        <v>621</v>
      </c>
      <c r="AS378" s="103" t="s">
        <v>620</v>
      </c>
      <c r="AT378" s="103" t="s">
        <v>621</v>
      </c>
      <c r="AU378" s="103" t="s">
        <v>621</v>
      </c>
      <c r="AV378" s="103" t="s">
        <v>621</v>
      </c>
      <c r="AW378" s="103" t="s">
        <v>621</v>
      </c>
      <c r="AX378" s="103" t="s">
        <v>621</v>
      </c>
      <c r="AY378" s="103" t="s">
        <v>623</v>
      </c>
      <c r="AZ378" s="103" t="s">
        <v>621</v>
      </c>
      <c r="BA378" s="103" t="s">
        <v>623</v>
      </c>
      <c r="BC378" s="103">
        <f t="shared" si="43"/>
        <v>38</v>
      </c>
      <c r="BD378" s="103">
        <f t="shared" si="43"/>
        <v>3</v>
      </c>
      <c r="BE378" s="103">
        <f t="shared" si="43"/>
        <v>4</v>
      </c>
      <c r="BF378" s="103">
        <f t="shared" si="43"/>
        <v>5</v>
      </c>
      <c r="BG378" s="103">
        <f t="shared" si="43"/>
        <v>0</v>
      </c>
      <c r="BH378" s="103">
        <f t="shared" si="38"/>
        <v>45</v>
      </c>
    </row>
    <row r="379" spans="1:60" x14ac:dyDescent="0.25">
      <c r="A379" s="100">
        <v>1401</v>
      </c>
      <c r="B379" s="67" t="s">
        <v>379</v>
      </c>
      <c r="C379" s="67" t="s">
        <v>380</v>
      </c>
      <c r="D379" s="103" t="s">
        <v>622</v>
      </c>
      <c r="E379" s="103" t="s">
        <v>621</v>
      </c>
      <c r="F379" s="103" t="s">
        <v>621</v>
      </c>
      <c r="G379" s="103" t="s">
        <v>621</v>
      </c>
      <c r="H379" s="103" t="s">
        <v>621</v>
      </c>
      <c r="I379" s="103" t="s">
        <v>621</v>
      </c>
      <c r="J379" s="103" t="s">
        <v>623</v>
      </c>
      <c r="K379" s="103" t="s">
        <v>623</v>
      </c>
      <c r="L379" s="103" t="s">
        <v>623</v>
      </c>
      <c r="M379" s="103" t="s">
        <v>621</v>
      </c>
      <c r="N379" s="103" t="s">
        <v>620</v>
      </c>
      <c r="O379" s="103" t="s">
        <v>622</v>
      </c>
      <c r="P379" s="103" t="s">
        <v>621</v>
      </c>
      <c r="Q379" s="103" t="s">
        <v>621</v>
      </c>
      <c r="R379" s="103" t="s">
        <v>621</v>
      </c>
      <c r="S379" s="103" t="s">
        <v>621</v>
      </c>
      <c r="T379" s="103" t="s">
        <v>621</v>
      </c>
      <c r="U379" s="103" t="s">
        <v>621</v>
      </c>
      <c r="V379" s="103" t="s">
        <v>621</v>
      </c>
      <c r="W379" s="103" t="s">
        <v>621</v>
      </c>
      <c r="X379" s="103" t="s">
        <v>621</v>
      </c>
      <c r="Y379" s="103" t="s">
        <v>621</v>
      </c>
      <c r="Z379" s="103" t="s">
        <v>621</v>
      </c>
      <c r="AA379" s="103" t="s">
        <v>621</v>
      </c>
      <c r="AB379" s="103" t="s">
        <v>622</v>
      </c>
      <c r="AC379" s="103" t="s">
        <v>623</v>
      </c>
      <c r="AD379" s="103" t="s">
        <v>621</v>
      </c>
      <c r="AE379" s="103" t="s">
        <v>621</v>
      </c>
      <c r="AF379" s="103" t="s">
        <v>621</v>
      </c>
      <c r="AG379" s="103" t="s">
        <v>621</v>
      </c>
      <c r="AH379" s="103" t="s">
        <v>621</v>
      </c>
      <c r="AI379" s="103" t="s">
        <v>621</v>
      </c>
      <c r="AJ379" s="103" t="s">
        <v>621</v>
      </c>
      <c r="AK379" s="103" t="s">
        <v>621</v>
      </c>
      <c r="AL379" s="103" t="s">
        <v>621</v>
      </c>
      <c r="AM379" s="103" t="s">
        <v>621</v>
      </c>
      <c r="AN379" s="103" t="s">
        <v>621</v>
      </c>
      <c r="AO379" s="103" t="s">
        <v>621</v>
      </c>
      <c r="AP379" s="103" t="s">
        <v>620</v>
      </c>
      <c r="AQ379" s="103" t="s">
        <v>621</v>
      </c>
      <c r="AR379" s="103" t="s">
        <v>621</v>
      </c>
      <c r="AS379" s="103" t="s">
        <v>621</v>
      </c>
      <c r="AT379" s="103" t="s">
        <v>621</v>
      </c>
      <c r="AU379" s="103" t="s">
        <v>621</v>
      </c>
      <c r="AV379" s="103" t="s">
        <v>621</v>
      </c>
      <c r="AW379" s="103" t="s">
        <v>621</v>
      </c>
      <c r="AX379" s="103" t="s">
        <v>621</v>
      </c>
      <c r="AY379" s="103" t="s">
        <v>620</v>
      </c>
      <c r="AZ379" s="103" t="s">
        <v>621</v>
      </c>
      <c r="BA379" s="103" t="s">
        <v>621</v>
      </c>
      <c r="BC379" s="103">
        <f t="shared" si="43"/>
        <v>40</v>
      </c>
      <c r="BD379" s="103">
        <f t="shared" si="43"/>
        <v>3</v>
      </c>
      <c r="BE379" s="103">
        <f t="shared" si="43"/>
        <v>3</v>
      </c>
      <c r="BF379" s="103">
        <f t="shared" si="43"/>
        <v>4</v>
      </c>
      <c r="BG379" s="103">
        <f t="shared" si="43"/>
        <v>0</v>
      </c>
      <c r="BH379" s="103">
        <f t="shared" si="38"/>
        <v>46</v>
      </c>
    </row>
    <row r="380" spans="1:60" x14ac:dyDescent="0.25">
      <c r="A380" s="100">
        <v>1402</v>
      </c>
      <c r="B380" s="67" t="s">
        <v>381</v>
      </c>
      <c r="C380" s="67" t="s">
        <v>380</v>
      </c>
      <c r="D380" s="103" t="s">
        <v>623</v>
      </c>
      <c r="E380" s="103" t="s">
        <v>621</v>
      </c>
      <c r="F380" s="103" t="s">
        <v>621</v>
      </c>
      <c r="G380" s="103" t="s">
        <v>621</v>
      </c>
      <c r="H380" s="103" t="s">
        <v>621</v>
      </c>
      <c r="I380" s="103" t="s">
        <v>621</v>
      </c>
      <c r="J380" s="103" t="s">
        <v>621</v>
      </c>
      <c r="K380" s="103" t="s">
        <v>622</v>
      </c>
      <c r="L380" s="103" t="s">
        <v>622</v>
      </c>
      <c r="M380" s="103" t="s">
        <v>621</v>
      </c>
      <c r="N380" s="103" t="s">
        <v>621</v>
      </c>
      <c r="O380" s="103" t="s">
        <v>622</v>
      </c>
      <c r="P380" s="103" t="s">
        <v>623</v>
      </c>
      <c r="Q380" s="103" t="s">
        <v>621</v>
      </c>
      <c r="R380" s="103" t="s">
        <v>621</v>
      </c>
      <c r="S380" s="103" t="s">
        <v>621</v>
      </c>
      <c r="T380" s="103" t="s">
        <v>623</v>
      </c>
      <c r="U380" s="103" t="s">
        <v>621</v>
      </c>
      <c r="V380" s="103" t="s">
        <v>621</v>
      </c>
      <c r="W380" s="103" t="s">
        <v>621</v>
      </c>
      <c r="X380" s="103" t="s">
        <v>621</v>
      </c>
      <c r="Y380" s="103" t="s">
        <v>621</v>
      </c>
      <c r="Z380" s="103" t="s">
        <v>621</v>
      </c>
      <c r="AA380" s="103" t="s">
        <v>621</v>
      </c>
      <c r="AB380" s="103" t="s">
        <v>622</v>
      </c>
      <c r="AC380" s="103" t="s">
        <v>622</v>
      </c>
      <c r="AD380" s="103" t="s">
        <v>621</v>
      </c>
      <c r="AE380" s="103" t="s">
        <v>620</v>
      </c>
      <c r="AF380" s="103" t="s">
        <v>621</v>
      </c>
      <c r="AG380" s="103" t="s">
        <v>621</v>
      </c>
      <c r="AH380" s="103" t="s">
        <v>621</v>
      </c>
      <c r="AI380" s="103" t="s">
        <v>620</v>
      </c>
      <c r="AJ380" s="103" t="s">
        <v>621</v>
      </c>
      <c r="AK380" s="103" t="s">
        <v>621</v>
      </c>
      <c r="AL380" s="103" t="s">
        <v>621</v>
      </c>
      <c r="AM380" s="103" t="s">
        <v>621</v>
      </c>
      <c r="AN380" s="103" t="s">
        <v>623</v>
      </c>
      <c r="AO380" s="103" t="s">
        <v>621</v>
      </c>
      <c r="AP380" s="103" t="s">
        <v>620</v>
      </c>
      <c r="AQ380" s="103" t="s">
        <v>621</v>
      </c>
      <c r="AR380" s="103" t="s">
        <v>621</v>
      </c>
      <c r="AS380" s="103" t="s">
        <v>620</v>
      </c>
      <c r="AT380" s="103" t="s">
        <v>621</v>
      </c>
      <c r="AU380" s="103" t="s">
        <v>621</v>
      </c>
      <c r="AV380" s="103" t="s">
        <v>621</v>
      </c>
      <c r="AW380" s="103" t="s">
        <v>621</v>
      </c>
      <c r="AX380" s="103" t="s">
        <v>621</v>
      </c>
      <c r="AY380" s="103" t="s">
        <v>621</v>
      </c>
      <c r="AZ380" s="103" t="s">
        <v>621</v>
      </c>
      <c r="BA380" s="103" t="s">
        <v>621</v>
      </c>
      <c r="BC380" s="103">
        <f t="shared" si="43"/>
        <v>37</v>
      </c>
      <c r="BD380" s="103">
        <f t="shared" si="43"/>
        <v>5</v>
      </c>
      <c r="BE380" s="103">
        <f t="shared" si="43"/>
        <v>4</v>
      </c>
      <c r="BF380" s="103">
        <f t="shared" si="43"/>
        <v>4</v>
      </c>
      <c r="BG380" s="103">
        <f t="shared" si="43"/>
        <v>0</v>
      </c>
      <c r="BH380" s="103">
        <f t="shared" si="38"/>
        <v>46</v>
      </c>
    </row>
    <row r="381" spans="1:60" x14ac:dyDescent="0.25">
      <c r="A381" s="100">
        <v>1403</v>
      </c>
      <c r="B381" s="67" t="s">
        <v>382</v>
      </c>
      <c r="C381" s="67" t="s">
        <v>380</v>
      </c>
      <c r="D381" s="103" t="s">
        <v>623</v>
      </c>
      <c r="E381" s="103" t="s">
        <v>621</v>
      </c>
      <c r="F381" s="103" t="s">
        <v>621</v>
      </c>
      <c r="G381" s="103" t="s">
        <v>621</v>
      </c>
      <c r="H381" s="103" t="s">
        <v>621</v>
      </c>
      <c r="I381" s="103" t="s">
        <v>620</v>
      </c>
      <c r="J381" s="103" t="s">
        <v>620</v>
      </c>
      <c r="K381" s="103" t="s">
        <v>622</v>
      </c>
      <c r="L381" s="103" t="s">
        <v>621</v>
      </c>
      <c r="M381" s="103" t="s">
        <v>620</v>
      </c>
      <c r="N381" s="103" t="s">
        <v>621</v>
      </c>
      <c r="O381" s="103" t="s">
        <v>621</v>
      </c>
      <c r="P381" s="103" t="s">
        <v>621</v>
      </c>
      <c r="Q381" s="103" t="s">
        <v>621</v>
      </c>
      <c r="R381" s="103" t="s">
        <v>621</v>
      </c>
      <c r="S381" s="103" t="s">
        <v>621</v>
      </c>
      <c r="T381" s="103" t="s">
        <v>620</v>
      </c>
      <c r="U381" s="103" t="s">
        <v>621</v>
      </c>
      <c r="V381" s="103" t="s">
        <v>621</v>
      </c>
      <c r="W381" s="103" t="s">
        <v>621</v>
      </c>
      <c r="X381" s="103" t="s">
        <v>621</v>
      </c>
      <c r="Y381" s="103" t="s">
        <v>621</v>
      </c>
      <c r="Z381" s="103" t="s">
        <v>620</v>
      </c>
      <c r="AA381" s="103" t="s">
        <v>621</v>
      </c>
      <c r="AB381" s="103" t="s">
        <v>621</v>
      </c>
      <c r="AC381" s="103" t="s">
        <v>621</v>
      </c>
      <c r="AD381" s="103" t="s">
        <v>621</v>
      </c>
      <c r="AE381" s="103" t="s">
        <v>623</v>
      </c>
      <c r="AF381" s="103" t="s">
        <v>621</v>
      </c>
      <c r="AG381" s="103" t="s">
        <v>621</v>
      </c>
      <c r="AH381" s="103" t="s">
        <v>621</v>
      </c>
      <c r="AI381" s="103" t="s">
        <v>621</v>
      </c>
      <c r="AJ381" s="103" t="s">
        <v>621</v>
      </c>
      <c r="AK381" s="103" t="s">
        <v>621</v>
      </c>
      <c r="AL381" s="103" t="s">
        <v>621</v>
      </c>
      <c r="AM381" s="103" t="s">
        <v>621</v>
      </c>
      <c r="AN381" s="103" t="s">
        <v>621</v>
      </c>
      <c r="AO381" s="103" t="s">
        <v>621</v>
      </c>
      <c r="AP381" s="103" t="s">
        <v>621</v>
      </c>
      <c r="AQ381" s="103" t="s">
        <v>623</v>
      </c>
      <c r="AR381" s="103" t="s">
        <v>621</v>
      </c>
      <c r="AS381" s="103" t="s">
        <v>621</v>
      </c>
      <c r="AT381" s="103" t="s">
        <v>621</v>
      </c>
      <c r="AU381" s="103" t="s">
        <v>621</v>
      </c>
      <c r="AV381" s="103" t="s">
        <v>621</v>
      </c>
      <c r="AW381" s="103" t="s">
        <v>621</v>
      </c>
      <c r="AX381" s="103" t="s">
        <v>621</v>
      </c>
      <c r="AY381" s="103" t="s">
        <v>623</v>
      </c>
      <c r="AZ381" s="103" t="s">
        <v>621</v>
      </c>
      <c r="BA381" s="103" t="s">
        <v>621</v>
      </c>
      <c r="BC381" s="103">
        <f t="shared" si="43"/>
        <v>40</v>
      </c>
      <c r="BD381" s="103">
        <f t="shared" si="43"/>
        <v>1</v>
      </c>
      <c r="BE381" s="103">
        <f t="shared" si="43"/>
        <v>5</v>
      </c>
      <c r="BF381" s="103">
        <f t="shared" si="43"/>
        <v>4</v>
      </c>
      <c r="BG381" s="103">
        <f t="shared" si="43"/>
        <v>0</v>
      </c>
      <c r="BH381" s="103">
        <f t="shared" si="38"/>
        <v>46</v>
      </c>
    </row>
    <row r="382" spans="1:60" x14ac:dyDescent="0.25">
      <c r="A382" s="100">
        <v>1404</v>
      </c>
      <c r="B382" s="67" t="s">
        <v>383</v>
      </c>
      <c r="C382" s="67" t="s">
        <v>380</v>
      </c>
      <c r="D382" s="103" t="s">
        <v>623</v>
      </c>
      <c r="E382" s="103" t="s">
        <v>621</v>
      </c>
      <c r="F382" s="103" t="s">
        <v>621</v>
      </c>
      <c r="G382" s="103" t="s">
        <v>621</v>
      </c>
      <c r="H382" s="103" t="s">
        <v>621</v>
      </c>
      <c r="I382" s="103" t="s">
        <v>621</v>
      </c>
      <c r="J382" s="103" t="s">
        <v>623</v>
      </c>
      <c r="K382" s="103" t="s">
        <v>621</v>
      </c>
      <c r="L382" s="103" t="s">
        <v>623</v>
      </c>
      <c r="M382" s="103" t="s">
        <v>621</v>
      </c>
      <c r="N382" s="103" t="s">
        <v>623</v>
      </c>
      <c r="O382" s="103" t="s">
        <v>622</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622</v>
      </c>
      <c r="AC382" s="103" t="s">
        <v>622</v>
      </c>
      <c r="AD382" s="103" t="s">
        <v>621</v>
      </c>
      <c r="AE382" s="103" t="s">
        <v>623</v>
      </c>
      <c r="AF382" s="103" t="s">
        <v>621</v>
      </c>
      <c r="AG382" s="103" t="s">
        <v>621</v>
      </c>
      <c r="AH382" s="103" t="s">
        <v>621</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623</v>
      </c>
      <c r="AZ382" s="103" t="s">
        <v>621</v>
      </c>
      <c r="BA382" s="103" t="s">
        <v>621</v>
      </c>
      <c r="BC382" s="103">
        <f t="shared" si="43"/>
        <v>41</v>
      </c>
      <c r="BD382" s="103">
        <f t="shared" si="43"/>
        <v>3</v>
      </c>
      <c r="BE382" s="103">
        <f t="shared" si="43"/>
        <v>0</v>
      </c>
      <c r="BF382" s="103">
        <f t="shared" si="43"/>
        <v>6</v>
      </c>
      <c r="BG382" s="103">
        <f t="shared" si="43"/>
        <v>0</v>
      </c>
      <c r="BH382" s="103">
        <f t="shared" si="38"/>
        <v>44</v>
      </c>
    </row>
    <row r="383" spans="1:60" x14ac:dyDescent="0.25">
      <c r="A383" s="100">
        <v>1405</v>
      </c>
      <c r="B383" s="67" t="s">
        <v>384</v>
      </c>
      <c r="C383" s="67" t="s">
        <v>380</v>
      </c>
      <c r="D383" s="103" t="s">
        <v>620</v>
      </c>
      <c r="E383" s="103" t="s">
        <v>621</v>
      </c>
      <c r="F383" s="103" t="s">
        <v>621</v>
      </c>
      <c r="G383" s="103" t="s">
        <v>621</v>
      </c>
      <c r="H383" s="103" t="s">
        <v>621</v>
      </c>
      <c r="I383" s="103" t="s">
        <v>621</v>
      </c>
      <c r="J383" s="103" t="s">
        <v>623</v>
      </c>
      <c r="K383" s="103" t="s">
        <v>622</v>
      </c>
      <c r="L383" s="103" t="s">
        <v>620</v>
      </c>
      <c r="M383" s="103" t="s">
        <v>621</v>
      </c>
      <c r="N383" s="103" t="s">
        <v>623</v>
      </c>
      <c r="O383" s="103" t="s">
        <v>622</v>
      </c>
      <c r="P383" s="103" t="s">
        <v>621</v>
      </c>
      <c r="Q383" s="103" t="s">
        <v>621</v>
      </c>
      <c r="R383" s="103" t="s">
        <v>621</v>
      </c>
      <c r="S383" s="103" t="s">
        <v>621</v>
      </c>
      <c r="T383" s="103" t="s">
        <v>621</v>
      </c>
      <c r="U383" s="103" t="s">
        <v>621</v>
      </c>
      <c r="V383" s="103" t="s">
        <v>620</v>
      </c>
      <c r="W383" s="103" t="s">
        <v>621</v>
      </c>
      <c r="X383" s="103" t="s">
        <v>621</v>
      </c>
      <c r="Y383" s="103" t="s">
        <v>621</v>
      </c>
      <c r="Z383" s="103" t="s">
        <v>623</v>
      </c>
      <c r="AA383" s="103" t="s">
        <v>620</v>
      </c>
      <c r="AB383" s="103" t="s">
        <v>622</v>
      </c>
      <c r="AC383" s="103" t="s">
        <v>620</v>
      </c>
      <c r="AD383" s="103" t="s">
        <v>621</v>
      </c>
      <c r="AE383" s="103" t="s">
        <v>622</v>
      </c>
      <c r="AF383" s="103" t="s">
        <v>621</v>
      </c>
      <c r="AG383" s="103" t="s">
        <v>621</v>
      </c>
      <c r="AH383" s="103" t="s">
        <v>621</v>
      </c>
      <c r="AI383" s="103" t="s">
        <v>621</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621</v>
      </c>
      <c r="AW383" s="103" t="s">
        <v>621</v>
      </c>
      <c r="AX383" s="103" t="s">
        <v>621</v>
      </c>
      <c r="AY383" s="103" t="s">
        <v>623</v>
      </c>
      <c r="AZ383" s="103" t="s">
        <v>621</v>
      </c>
      <c r="BA383" s="103" t="s">
        <v>621</v>
      </c>
      <c r="BC383" s="103">
        <f t="shared" si="43"/>
        <v>37</v>
      </c>
      <c r="BD383" s="103">
        <f t="shared" si="43"/>
        <v>4</v>
      </c>
      <c r="BE383" s="103">
        <f t="shared" si="43"/>
        <v>5</v>
      </c>
      <c r="BF383" s="103">
        <f t="shared" si="43"/>
        <v>4</v>
      </c>
      <c r="BG383" s="103">
        <f t="shared" si="43"/>
        <v>0</v>
      </c>
      <c r="BH383" s="103">
        <f t="shared" si="38"/>
        <v>46</v>
      </c>
    </row>
    <row r="384" spans="1:60" x14ac:dyDescent="0.25">
      <c r="A384" s="100">
        <v>1406</v>
      </c>
      <c r="B384" s="67" t="s">
        <v>385</v>
      </c>
      <c r="C384" s="67" t="s">
        <v>380</v>
      </c>
      <c r="D384" s="103" t="s">
        <v>623</v>
      </c>
      <c r="E384" s="103" t="s">
        <v>621</v>
      </c>
      <c r="F384" s="103" t="s">
        <v>621</v>
      </c>
      <c r="G384" s="103" t="s">
        <v>621</v>
      </c>
      <c r="H384" s="103" t="s">
        <v>621</v>
      </c>
      <c r="I384" s="103" t="s">
        <v>620</v>
      </c>
      <c r="J384" s="103" t="s">
        <v>621</v>
      </c>
      <c r="K384" s="103" t="s">
        <v>622</v>
      </c>
      <c r="L384" s="103" t="s">
        <v>621</v>
      </c>
      <c r="M384" s="103" t="s">
        <v>621</v>
      </c>
      <c r="N384" s="103" t="s">
        <v>621</v>
      </c>
      <c r="O384" s="103" t="s">
        <v>622</v>
      </c>
      <c r="P384" s="103" t="s">
        <v>623</v>
      </c>
      <c r="Q384" s="103" t="s">
        <v>621</v>
      </c>
      <c r="R384" s="103" t="s">
        <v>621</v>
      </c>
      <c r="S384" s="103" t="s">
        <v>621</v>
      </c>
      <c r="T384" s="103" t="s">
        <v>621</v>
      </c>
      <c r="U384" s="103" t="s">
        <v>621</v>
      </c>
      <c r="V384" s="103" t="s">
        <v>620</v>
      </c>
      <c r="W384" s="103" t="s">
        <v>621</v>
      </c>
      <c r="X384" s="103" t="s">
        <v>621</v>
      </c>
      <c r="Y384" s="103" t="s">
        <v>621</v>
      </c>
      <c r="Z384" s="103" t="s">
        <v>621</v>
      </c>
      <c r="AA384" s="103" t="s">
        <v>621</v>
      </c>
      <c r="AB384" s="103" t="s">
        <v>622</v>
      </c>
      <c r="AC384" s="103" t="s">
        <v>621</v>
      </c>
      <c r="AD384" s="103" t="s">
        <v>621</v>
      </c>
      <c r="AE384" s="103" t="s">
        <v>622</v>
      </c>
      <c r="AF384" s="103" t="s">
        <v>621</v>
      </c>
      <c r="AG384" s="103" t="s">
        <v>621</v>
      </c>
      <c r="AH384" s="103" t="s">
        <v>621</v>
      </c>
      <c r="AI384" s="103" t="s">
        <v>623</v>
      </c>
      <c r="AJ384" s="103" t="s">
        <v>621</v>
      </c>
      <c r="AK384" s="103" t="s">
        <v>621</v>
      </c>
      <c r="AL384" s="103" t="s">
        <v>621</v>
      </c>
      <c r="AM384" s="103" t="s">
        <v>621</v>
      </c>
      <c r="AN384" s="103" t="s">
        <v>621</v>
      </c>
      <c r="AO384" s="103" t="s">
        <v>621</v>
      </c>
      <c r="AP384" s="103" t="s">
        <v>620</v>
      </c>
      <c r="AQ384" s="103" t="s">
        <v>621</v>
      </c>
      <c r="AR384" s="103" t="s">
        <v>621</v>
      </c>
      <c r="AS384" s="103" t="s">
        <v>623</v>
      </c>
      <c r="AT384" s="103" t="s">
        <v>621</v>
      </c>
      <c r="AU384" s="103" t="s">
        <v>621</v>
      </c>
      <c r="AV384" s="103" t="s">
        <v>621</v>
      </c>
      <c r="AW384" s="103" t="s">
        <v>621</v>
      </c>
      <c r="AX384" s="103" t="s">
        <v>622</v>
      </c>
      <c r="AY384" s="103" t="s">
        <v>621</v>
      </c>
      <c r="AZ384" s="103" t="s">
        <v>621</v>
      </c>
      <c r="BA384" s="103" t="s">
        <v>621</v>
      </c>
      <c r="BC384" s="103">
        <f t="shared" ref="BC384:BG393" si="44">COUNTIF($D384:$BA384,BC$3)</f>
        <v>38</v>
      </c>
      <c r="BD384" s="103">
        <f t="shared" si="44"/>
        <v>5</v>
      </c>
      <c r="BE384" s="103">
        <f t="shared" si="44"/>
        <v>3</v>
      </c>
      <c r="BF384" s="103">
        <f t="shared" si="44"/>
        <v>4</v>
      </c>
      <c r="BG384" s="103">
        <f t="shared" si="44"/>
        <v>0</v>
      </c>
      <c r="BH384" s="103">
        <f t="shared" si="38"/>
        <v>46</v>
      </c>
    </row>
    <row r="385" spans="1:60" x14ac:dyDescent="0.25">
      <c r="A385" s="100">
        <v>1407</v>
      </c>
      <c r="B385" s="67" t="s">
        <v>386</v>
      </c>
      <c r="C385" s="67" t="s">
        <v>380</v>
      </c>
      <c r="D385" s="103" t="s">
        <v>623</v>
      </c>
      <c r="E385" s="103" t="s">
        <v>621</v>
      </c>
      <c r="F385" s="103" t="s">
        <v>620</v>
      </c>
      <c r="G385" s="103" t="s">
        <v>621</v>
      </c>
      <c r="H385" s="103" t="s">
        <v>621</v>
      </c>
      <c r="I385" s="103" t="s">
        <v>621</v>
      </c>
      <c r="J385" s="103" t="s">
        <v>623</v>
      </c>
      <c r="K385" s="103" t="s">
        <v>622</v>
      </c>
      <c r="L385" s="103" t="s">
        <v>620</v>
      </c>
      <c r="M385" s="103" t="s">
        <v>621</v>
      </c>
      <c r="N385" s="103" t="s">
        <v>621</v>
      </c>
      <c r="O385" s="103" t="s">
        <v>622</v>
      </c>
      <c r="P385" s="103" t="s">
        <v>621</v>
      </c>
      <c r="Q385" s="103" t="s">
        <v>623</v>
      </c>
      <c r="R385" s="103" t="s">
        <v>621</v>
      </c>
      <c r="S385" s="103" t="s">
        <v>621</v>
      </c>
      <c r="T385" s="103" t="s">
        <v>621</v>
      </c>
      <c r="U385" s="103" t="s">
        <v>621</v>
      </c>
      <c r="V385" s="103" t="s">
        <v>621</v>
      </c>
      <c r="W385" s="103" t="s">
        <v>621</v>
      </c>
      <c r="X385" s="103" t="s">
        <v>621</v>
      </c>
      <c r="Y385" s="103" t="s">
        <v>621</v>
      </c>
      <c r="Z385" s="103" t="s">
        <v>621</v>
      </c>
      <c r="AA385" s="103" t="s">
        <v>621</v>
      </c>
      <c r="AB385" s="103" t="s">
        <v>622</v>
      </c>
      <c r="AC385" s="103" t="s">
        <v>623</v>
      </c>
      <c r="AD385" s="103" t="s">
        <v>621</v>
      </c>
      <c r="AE385" s="103" t="s">
        <v>623</v>
      </c>
      <c r="AF385" s="103" t="s">
        <v>621</v>
      </c>
      <c r="AG385" s="103" t="s">
        <v>621</v>
      </c>
      <c r="AH385" s="103" t="s">
        <v>621</v>
      </c>
      <c r="AI385" s="103" t="s">
        <v>621</v>
      </c>
      <c r="AJ385" s="103" t="s">
        <v>621</v>
      </c>
      <c r="AK385" s="103" t="s">
        <v>621</v>
      </c>
      <c r="AL385" s="103" t="s">
        <v>621</v>
      </c>
      <c r="AM385" s="103" t="s">
        <v>621</v>
      </c>
      <c r="AN385" s="103" t="s">
        <v>621</v>
      </c>
      <c r="AO385" s="103" t="s">
        <v>620</v>
      </c>
      <c r="AP385" s="103" t="s">
        <v>621</v>
      </c>
      <c r="AQ385" s="103" t="s">
        <v>621</v>
      </c>
      <c r="AR385" s="103" t="s">
        <v>621</v>
      </c>
      <c r="AS385" s="103" t="s">
        <v>620</v>
      </c>
      <c r="AT385" s="103" t="s">
        <v>621</v>
      </c>
      <c r="AU385" s="103" t="s">
        <v>623</v>
      </c>
      <c r="AV385" s="103" t="s">
        <v>621</v>
      </c>
      <c r="AW385" s="103" t="s">
        <v>621</v>
      </c>
      <c r="AX385" s="103" t="s">
        <v>621</v>
      </c>
      <c r="AY385" s="103" t="s">
        <v>621</v>
      </c>
      <c r="AZ385" s="103" t="s">
        <v>621</v>
      </c>
      <c r="BA385" s="103" t="s">
        <v>621</v>
      </c>
      <c r="BC385" s="103">
        <f t="shared" si="44"/>
        <v>37</v>
      </c>
      <c r="BD385" s="103">
        <f t="shared" si="44"/>
        <v>3</v>
      </c>
      <c r="BE385" s="103">
        <f t="shared" si="44"/>
        <v>4</v>
      </c>
      <c r="BF385" s="103">
        <f t="shared" si="44"/>
        <v>6</v>
      </c>
      <c r="BG385" s="103">
        <f t="shared" si="44"/>
        <v>0</v>
      </c>
      <c r="BH385" s="103">
        <f t="shared" si="38"/>
        <v>44</v>
      </c>
    </row>
    <row r="386" spans="1:60" x14ac:dyDescent="0.25">
      <c r="A386" s="100">
        <v>1408</v>
      </c>
      <c r="B386" s="67" t="s">
        <v>387</v>
      </c>
      <c r="C386" s="67" t="s">
        <v>380</v>
      </c>
      <c r="D386" s="103" t="s">
        <v>623</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621</v>
      </c>
      <c r="S386" s="103" t="s">
        <v>621</v>
      </c>
      <c r="T386" s="103" t="s">
        <v>621</v>
      </c>
      <c r="U386" s="103" t="s">
        <v>621</v>
      </c>
      <c r="V386" s="103" t="s">
        <v>621</v>
      </c>
      <c r="W386" s="103" t="s">
        <v>621</v>
      </c>
      <c r="X386" s="103" t="s">
        <v>621</v>
      </c>
      <c r="Y386" s="103" t="s">
        <v>621</v>
      </c>
      <c r="Z386" s="103" t="s">
        <v>621</v>
      </c>
      <c r="AA386" s="103" t="s">
        <v>621</v>
      </c>
      <c r="AB386" s="103" t="s">
        <v>622</v>
      </c>
      <c r="AC386" s="103" t="s">
        <v>622</v>
      </c>
      <c r="AD386" s="103" t="s">
        <v>621</v>
      </c>
      <c r="AE386" s="103" t="s">
        <v>621</v>
      </c>
      <c r="AF386" s="103" t="s">
        <v>621</v>
      </c>
      <c r="AG386" s="103" t="s">
        <v>621</v>
      </c>
      <c r="AH386" s="103" t="s">
        <v>621</v>
      </c>
      <c r="AI386" s="103" t="s">
        <v>621</v>
      </c>
      <c r="AJ386" s="103" t="s">
        <v>621</v>
      </c>
      <c r="AK386" s="103" t="s">
        <v>621</v>
      </c>
      <c r="AL386" s="103" t="s">
        <v>621</v>
      </c>
      <c r="AM386" s="103" t="s">
        <v>621</v>
      </c>
      <c r="AN386" s="103" t="s">
        <v>623</v>
      </c>
      <c r="AO386" s="103" t="s">
        <v>621</v>
      </c>
      <c r="AP386" s="103" t="s">
        <v>621</v>
      </c>
      <c r="AQ386" s="103" t="s">
        <v>621</v>
      </c>
      <c r="AR386" s="103" t="s">
        <v>621</v>
      </c>
      <c r="AS386" s="103" t="s">
        <v>623</v>
      </c>
      <c r="AT386" s="103" t="s">
        <v>621</v>
      </c>
      <c r="AU386" s="103" t="s">
        <v>621</v>
      </c>
      <c r="AV386" s="103" t="s">
        <v>621</v>
      </c>
      <c r="AW386" s="103" t="s">
        <v>621</v>
      </c>
      <c r="AX386" s="103" t="s">
        <v>621</v>
      </c>
      <c r="AY386" s="103" t="s">
        <v>623</v>
      </c>
      <c r="AZ386" s="103" t="s">
        <v>621</v>
      </c>
      <c r="BA386" s="103" t="s">
        <v>621</v>
      </c>
      <c r="BC386" s="103">
        <f t="shared" si="44"/>
        <v>44</v>
      </c>
      <c r="BD386" s="103">
        <f t="shared" si="44"/>
        <v>2</v>
      </c>
      <c r="BE386" s="103">
        <f t="shared" si="44"/>
        <v>0</v>
      </c>
      <c r="BF386" s="103">
        <f t="shared" si="44"/>
        <v>4</v>
      </c>
      <c r="BG386" s="103">
        <f t="shared" si="44"/>
        <v>0</v>
      </c>
      <c r="BH386" s="103">
        <f t="shared" si="38"/>
        <v>46</v>
      </c>
    </row>
    <row r="387" spans="1:60" x14ac:dyDescent="0.25">
      <c r="A387" s="100">
        <v>1409</v>
      </c>
      <c r="B387" s="67" t="s">
        <v>388</v>
      </c>
      <c r="C387" s="67" t="s">
        <v>380</v>
      </c>
      <c r="D387" s="103" t="s">
        <v>621</v>
      </c>
      <c r="E387" s="103" t="s">
        <v>621</v>
      </c>
      <c r="F387" s="103" t="s">
        <v>621</v>
      </c>
      <c r="G387" s="103" t="s">
        <v>621</v>
      </c>
      <c r="H387" s="103" t="s">
        <v>621</v>
      </c>
      <c r="I387" s="103" t="s">
        <v>621</v>
      </c>
      <c r="J387" s="103" t="s">
        <v>623</v>
      </c>
      <c r="K387" s="103" t="s">
        <v>620</v>
      </c>
      <c r="L387" s="103" t="s">
        <v>620</v>
      </c>
      <c r="M387" s="103" t="s">
        <v>621</v>
      </c>
      <c r="N387" s="103" t="s">
        <v>621</v>
      </c>
      <c r="O387" s="103" t="s">
        <v>622</v>
      </c>
      <c r="P387" s="103" t="s">
        <v>621</v>
      </c>
      <c r="Q387" s="103" t="s">
        <v>621</v>
      </c>
      <c r="R387" s="103" t="s">
        <v>621</v>
      </c>
      <c r="S387" s="103" t="s">
        <v>621</v>
      </c>
      <c r="T387" s="103" t="s">
        <v>623</v>
      </c>
      <c r="U387" s="103" t="s">
        <v>621</v>
      </c>
      <c r="V387" s="103" t="s">
        <v>621</v>
      </c>
      <c r="W387" s="103" t="s">
        <v>621</v>
      </c>
      <c r="X387" s="103" t="s">
        <v>621</v>
      </c>
      <c r="Y387" s="103" t="s">
        <v>621</v>
      </c>
      <c r="Z387" s="103" t="s">
        <v>620</v>
      </c>
      <c r="AA387" s="103" t="s">
        <v>621</v>
      </c>
      <c r="AB387" s="103" t="s">
        <v>622</v>
      </c>
      <c r="AC387" s="103" t="s">
        <v>622</v>
      </c>
      <c r="AD387" s="103" t="s">
        <v>621</v>
      </c>
      <c r="AE387" s="103" t="s">
        <v>623</v>
      </c>
      <c r="AF387" s="103" t="s">
        <v>621</v>
      </c>
      <c r="AG387" s="103" t="s">
        <v>621</v>
      </c>
      <c r="AH387" s="103" t="s">
        <v>621</v>
      </c>
      <c r="AI387" s="103" t="s">
        <v>621</v>
      </c>
      <c r="AJ387" s="103" t="s">
        <v>621</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621</v>
      </c>
      <c r="AW387" s="103" t="s">
        <v>621</v>
      </c>
      <c r="AX387" s="103" t="s">
        <v>621</v>
      </c>
      <c r="AY387" s="103" t="s">
        <v>623</v>
      </c>
      <c r="AZ387" s="103" t="s">
        <v>621</v>
      </c>
      <c r="BA387" s="103" t="s">
        <v>621</v>
      </c>
      <c r="BC387" s="103">
        <f t="shared" si="44"/>
        <v>40</v>
      </c>
      <c r="BD387" s="103">
        <f t="shared" si="44"/>
        <v>3</v>
      </c>
      <c r="BE387" s="103">
        <f t="shared" si="44"/>
        <v>3</v>
      </c>
      <c r="BF387" s="103">
        <f t="shared" si="44"/>
        <v>4</v>
      </c>
      <c r="BG387" s="103">
        <f t="shared" si="44"/>
        <v>0</v>
      </c>
      <c r="BH387" s="103">
        <f t="shared" si="38"/>
        <v>46</v>
      </c>
    </row>
    <row r="388" spans="1:60" x14ac:dyDescent="0.25">
      <c r="A388" s="100">
        <v>1410</v>
      </c>
      <c r="B388" s="67" t="s">
        <v>389</v>
      </c>
      <c r="C388" s="67" t="s">
        <v>380</v>
      </c>
      <c r="D388" s="103" t="s">
        <v>623</v>
      </c>
      <c r="E388" s="103" t="s">
        <v>621</v>
      </c>
      <c r="F388" s="103" t="s">
        <v>621</v>
      </c>
      <c r="G388" s="103" t="s">
        <v>621</v>
      </c>
      <c r="H388" s="103" t="s">
        <v>621</v>
      </c>
      <c r="I388" s="103" t="s">
        <v>621</v>
      </c>
      <c r="J388" s="103" t="s">
        <v>623</v>
      </c>
      <c r="K388" s="103" t="s">
        <v>622</v>
      </c>
      <c r="L388" s="103" t="s">
        <v>623</v>
      </c>
      <c r="M388" s="103" t="s">
        <v>621</v>
      </c>
      <c r="N388" s="103" t="s">
        <v>621</v>
      </c>
      <c r="O388" s="103" t="s">
        <v>622</v>
      </c>
      <c r="P388" s="103" t="s">
        <v>621</v>
      </c>
      <c r="Q388" s="103" t="s">
        <v>621</v>
      </c>
      <c r="R388" s="103" t="s">
        <v>621</v>
      </c>
      <c r="S388" s="103" t="s">
        <v>621</v>
      </c>
      <c r="T388" s="103" t="s">
        <v>621</v>
      </c>
      <c r="U388" s="103" t="s">
        <v>621</v>
      </c>
      <c r="V388" s="103" t="s">
        <v>621</v>
      </c>
      <c r="W388" s="103" t="s">
        <v>621</v>
      </c>
      <c r="X388" s="103" t="s">
        <v>621</v>
      </c>
      <c r="Y388" s="103" t="s">
        <v>621</v>
      </c>
      <c r="Z388" s="103" t="s">
        <v>621</v>
      </c>
      <c r="AA388" s="103" t="s">
        <v>621</v>
      </c>
      <c r="AB388" s="103" t="s">
        <v>621</v>
      </c>
      <c r="AC388" s="103" t="s">
        <v>622</v>
      </c>
      <c r="AD388" s="103" t="s">
        <v>621</v>
      </c>
      <c r="AE388" s="103" t="s">
        <v>623</v>
      </c>
      <c r="AF388" s="103" t="s">
        <v>623</v>
      </c>
      <c r="AG388" s="103" t="s">
        <v>621</v>
      </c>
      <c r="AH388" s="103" t="s">
        <v>621</v>
      </c>
      <c r="AI388" s="103" t="s">
        <v>621</v>
      </c>
      <c r="AJ388" s="103" t="s">
        <v>621</v>
      </c>
      <c r="AK388" s="103" t="s">
        <v>621</v>
      </c>
      <c r="AL388" s="103" t="s">
        <v>621</v>
      </c>
      <c r="AM388" s="103" t="s">
        <v>621</v>
      </c>
      <c r="AN388" s="103" t="s">
        <v>623</v>
      </c>
      <c r="AO388" s="103" t="s">
        <v>621</v>
      </c>
      <c r="AP388" s="103" t="s">
        <v>621</v>
      </c>
      <c r="AQ388" s="103" t="s">
        <v>621</v>
      </c>
      <c r="AR388" s="103" t="s">
        <v>621</v>
      </c>
      <c r="AS388" s="103" t="s">
        <v>621</v>
      </c>
      <c r="AT388" s="103" t="s">
        <v>621</v>
      </c>
      <c r="AU388" s="103" t="s">
        <v>623</v>
      </c>
      <c r="AV388" s="103" t="s">
        <v>621</v>
      </c>
      <c r="AW388" s="103" t="s">
        <v>621</v>
      </c>
      <c r="AX388" s="103" t="s">
        <v>621</v>
      </c>
      <c r="AY388" s="103" t="s">
        <v>621</v>
      </c>
      <c r="AZ388" s="103" t="s">
        <v>621</v>
      </c>
      <c r="BA388" s="103" t="s">
        <v>621</v>
      </c>
      <c r="BC388" s="103">
        <f t="shared" si="44"/>
        <v>40</v>
      </c>
      <c r="BD388" s="103">
        <f t="shared" si="44"/>
        <v>3</v>
      </c>
      <c r="BE388" s="103">
        <f t="shared" si="44"/>
        <v>0</v>
      </c>
      <c r="BF388" s="103">
        <f t="shared" si="44"/>
        <v>7</v>
      </c>
      <c r="BG388" s="103">
        <f t="shared" si="44"/>
        <v>0</v>
      </c>
      <c r="BH388" s="103">
        <f t="shared" ref="BH388:BH451" si="45">BC388+BD388+BE388</f>
        <v>43</v>
      </c>
    </row>
    <row r="389" spans="1:60" x14ac:dyDescent="0.25">
      <c r="A389" s="100">
        <v>1411</v>
      </c>
      <c r="B389" s="67" t="s">
        <v>390</v>
      </c>
      <c r="C389" s="67" t="s">
        <v>380</v>
      </c>
      <c r="D389" s="103" t="s">
        <v>623</v>
      </c>
      <c r="E389" s="103" t="s">
        <v>621</v>
      </c>
      <c r="F389" s="103" t="s">
        <v>621</v>
      </c>
      <c r="G389" s="103" t="s">
        <v>621</v>
      </c>
      <c r="H389" s="103" t="s">
        <v>621</v>
      </c>
      <c r="I389" s="103" t="s">
        <v>621</v>
      </c>
      <c r="J389" s="103" t="s">
        <v>623</v>
      </c>
      <c r="K389" s="103" t="s">
        <v>621</v>
      </c>
      <c r="L389" s="103" t="s">
        <v>621</v>
      </c>
      <c r="M389" s="103" t="s">
        <v>621</v>
      </c>
      <c r="N389" s="103" t="s">
        <v>623</v>
      </c>
      <c r="O389" s="103" t="s">
        <v>621</v>
      </c>
      <c r="P389" s="103" t="s">
        <v>621</v>
      </c>
      <c r="Q389" s="103" t="s">
        <v>621</v>
      </c>
      <c r="R389" s="103" t="s">
        <v>621</v>
      </c>
      <c r="S389" s="103" t="s">
        <v>621</v>
      </c>
      <c r="T389" s="103" t="s">
        <v>623</v>
      </c>
      <c r="U389" s="103" t="s">
        <v>621</v>
      </c>
      <c r="V389" s="103" t="s">
        <v>621</v>
      </c>
      <c r="W389" s="103" t="s">
        <v>621</v>
      </c>
      <c r="X389" s="103" t="s">
        <v>621</v>
      </c>
      <c r="Y389" s="103" t="s">
        <v>621</v>
      </c>
      <c r="Z389" s="103" t="s">
        <v>620</v>
      </c>
      <c r="AA389" s="103" t="s">
        <v>621</v>
      </c>
      <c r="AB389" s="103" t="s">
        <v>621</v>
      </c>
      <c r="AC389" s="103" t="s">
        <v>622</v>
      </c>
      <c r="AD389" s="103" t="s">
        <v>621</v>
      </c>
      <c r="AE389" s="103" t="s">
        <v>623</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621</v>
      </c>
      <c r="AR389" s="103" t="s">
        <v>621</v>
      </c>
      <c r="AS389" s="103" t="s">
        <v>621</v>
      </c>
      <c r="AT389" s="103" t="s">
        <v>621</v>
      </c>
      <c r="AU389" s="103" t="s">
        <v>621</v>
      </c>
      <c r="AV389" s="103" t="s">
        <v>621</v>
      </c>
      <c r="AW389" s="103" t="s">
        <v>621</v>
      </c>
      <c r="AX389" s="103" t="s">
        <v>621</v>
      </c>
      <c r="AY389" s="103" t="s">
        <v>623</v>
      </c>
      <c r="AZ389" s="103" t="s">
        <v>621</v>
      </c>
      <c r="BA389" s="103" t="s">
        <v>621</v>
      </c>
      <c r="BC389" s="103">
        <f t="shared" si="44"/>
        <v>42</v>
      </c>
      <c r="BD389" s="103">
        <f t="shared" si="44"/>
        <v>1</v>
      </c>
      <c r="BE389" s="103">
        <f t="shared" si="44"/>
        <v>1</v>
      </c>
      <c r="BF389" s="103">
        <f t="shared" si="44"/>
        <v>6</v>
      </c>
      <c r="BG389" s="103">
        <f t="shared" si="44"/>
        <v>0</v>
      </c>
      <c r="BH389" s="103">
        <f t="shared" si="45"/>
        <v>44</v>
      </c>
    </row>
    <row r="390" spans="1:60" x14ac:dyDescent="0.25">
      <c r="A390" s="100">
        <v>1412</v>
      </c>
      <c r="B390" s="67" t="s">
        <v>391</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621</v>
      </c>
      <c r="AA390" s="103" t="s">
        <v>621</v>
      </c>
      <c r="AB390" s="103" t="s">
        <v>622</v>
      </c>
      <c r="AC390" s="103" t="s">
        <v>622</v>
      </c>
      <c r="AD390" s="103" t="s">
        <v>621</v>
      </c>
      <c r="AE390" s="103" t="s">
        <v>622</v>
      </c>
      <c r="AF390" s="103" t="s">
        <v>621</v>
      </c>
      <c r="AG390" s="103" t="s">
        <v>621</v>
      </c>
      <c r="AH390" s="103" t="s">
        <v>621</v>
      </c>
      <c r="AI390" s="103" t="s">
        <v>621</v>
      </c>
      <c r="AJ390" s="103" t="s">
        <v>621</v>
      </c>
      <c r="AK390" s="103" t="s">
        <v>621</v>
      </c>
      <c r="AL390" s="103" t="s">
        <v>621</v>
      </c>
      <c r="AM390" s="103" t="s">
        <v>621</v>
      </c>
      <c r="AN390" s="103" t="s">
        <v>621</v>
      </c>
      <c r="AO390" s="103" t="s">
        <v>621</v>
      </c>
      <c r="AP390" s="103" t="s">
        <v>621</v>
      </c>
      <c r="AQ390" s="103" t="s">
        <v>621</v>
      </c>
      <c r="AR390" s="103" t="s">
        <v>621</v>
      </c>
      <c r="AS390" s="103" t="s">
        <v>622</v>
      </c>
      <c r="AT390" s="103" t="s">
        <v>621</v>
      </c>
      <c r="AU390" s="103" t="s">
        <v>621</v>
      </c>
      <c r="AV390" s="103" t="s">
        <v>621</v>
      </c>
      <c r="AW390" s="103" t="s">
        <v>621</v>
      </c>
      <c r="AX390" s="103" t="s">
        <v>621</v>
      </c>
      <c r="AY390" s="103" t="s">
        <v>623</v>
      </c>
      <c r="AZ390" s="103" t="s">
        <v>621</v>
      </c>
      <c r="BA390" s="103" t="s">
        <v>621</v>
      </c>
      <c r="BC390" s="103">
        <f t="shared" si="44"/>
        <v>45</v>
      </c>
      <c r="BD390" s="103">
        <f t="shared" si="44"/>
        <v>4</v>
      </c>
      <c r="BE390" s="103">
        <f t="shared" si="44"/>
        <v>0</v>
      </c>
      <c r="BF390" s="103">
        <f t="shared" si="44"/>
        <v>1</v>
      </c>
      <c r="BG390" s="103">
        <f t="shared" si="44"/>
        <v>0</v>
      </c>
      <c r="BH390" s="103">
        <f t="shared" si="45"/>
        <v>49</v>
      </c>
    </row>
    <row r="391" spans="1:60" x14ac:dyDescent="0.25">
      <c r="A391" s="100">
        <v>1413</v>
      </c>
      <c r="B391" s="67" t="s">
        <v>392</v>
      </c>
      <c r="C391" s="67" t="s">
        <v>380</v>
      </c>
      <c r="D391" s="103" t="s">
        <v>623</v>
      </c>
      <c r="E391" s="103" t="s">
        <v>621</v>
      </c>
      <c r="F391" s="103" t="s">
        <v>621</v>
      </c>
      <c r="G391" s="103" t="s">
        <v>621</v>
      </c>
      <c r="H391" s="103" t="s">
        <v>621</v>
      </c>
      <c r="I391" s="103" t="s">
        <v>620</v>
      </c>
      <c r="J391" s="103" t="s">
        <v>623</v>
      </c>
      <c r="K391" s="103" t="s">
        <v>621</v>
      </c>
      <c r="L391" s="103" t="s">
        <v>621</v>
      </c>
      <c r="M391" s="103" t="s">
        <v>621</v>
      </c>
      <c r="N391" s="103" t="s">
        <v>621</v>
      </c>
      <c r="O391" s="103" t="s">
        <v>622</v>
      </c>
      <c r="P391" s="103" t="s">
        <v>621</v>
      </c>
      <c r="Q391" s="103" t="s">
        <v>621</v>
      </c>
      <c r="R391" s="103" t="s">
        <v>621</v>
      </c>
      <c r="S391" s="103" t="s">
        <v>621</v>
      </c>
      <c r="T391" s="103" t="s">
        <v>623</v>
      </c>
      <c r="U391" s="103" t="s">
        <v>621</v>
      </c>
      <c r="V391" s="103" t="s">
        <v>621</v>
      </c>
      <c r="W391" s="103" t="s">
        <v>621</v>
      </c>
      <c r="X391" s="103" t="s">
        <v>621</v>
      </c>
      <c r="Y391" s="103" t="s">
        <v>621</v>
      </c>
      <c r="Z391" s="103" t="s">
        <v>621</v>
      </c>
      <c r="AA391" s="103" t="s">
        <v>621</v>
      </c>
      <c r="AB391" s="103" t="s">
        <v>621</v>
      </c>
      <c r="AC391" s="103" t="s">
        <v>622</v>
      </c>
      <c r="AD391" s="103" t="s">
        <v>621</v>
      </c>
      <c r="AE391" s="103" t="s">
        <v>622</v>
      </c>
      <c r="AF391" s="103" t="s">
        <v>620</v>
      </c>
      <c r="AG391" s="103" t="s">
        <v>621</v>
      </c>
      <c r="AH391" s="103" t="s">
        <v>621</v>
      </c>
      <c r="AI391" s="103" t="s">
        <v>621</v>
      </c>
      <c r="AJ391" s="103" t="s">
        <v>621</v>
      </c>
      <c r="AK391" s="103" t="s">
        <v>621</v>
      </c>
      <c r="AL391" s="103" t="s">
        <v>621</v>
      </c>
      <c r="AM391" s="103" t="s">
        <v>621</v>
      </c>
      <c r="AN391" s="103" t="s">
        <v>621</v>
      </c>
      <c r="AO391" s="103" t="s">
        <v>621</v>
      </c>
      <c r="AP391" s="103" t="s">
        <v>621</v>
      </c>
      <c r="AQ391" s="103" t="s">
        <v>621</v>
      </c>
      <c r="AR391" s="103" t="s">
        <v>621</v>
      </c>
      <c r="AS391" s="103" t="s">
        <v>623</v>
      </c>
      <c r="AT391" s="103" t="s">
        <v>621</v>
      </c>
      <c r="AU391" s="103" t="s">
        <v>621</v>
      </c>
      <c r="AV391" s="103" t="s">
        <v>621</v>
      </c>
      <c r="AW391" s="103" t="s">
        <v>621</v>
      </c>
      <c r="AX391" s="103" t="s">
        <v>621</v>
      </c>
      <c r="AY391" s="103" t="s">
        <v>623</v>
      </c>
      <c r="AZ391" s="103" t="s">
        <v>621</v>
      </c>
      <c r="BA391" s="103" t="s">
        <v>620</v>
      </c>
      <c r="BC391" s="103">
        <f t="shared" si="44"/>
        <v>39</v>
      </c>
      <c r="BD391" s="103">
        <f t="shared" si="44"/>
        <v>3</v>
      </c>
      <c r="BE391" s="103">
        <f t="shared" si="44"/>
        <v>3</v>
      </c>
      <c r="BF391" s="103">
        <f t="shared" si="44"/>
        <v>5</v>
      </c>
      <c r="BG391" s="103">
        <f t="shared" si="44"/>
        <v>0</v>
      </c>
      <c r="BH391" s="103">
        <f t="shared" si="45"/>
        <v>45</v>
      </c>
    </row>
    <row r="392" spans="1:60" x14ac:dyDescent="0.25">
      <c r="A392" s="100">
        <v>1414</v>
      </c>
      <c r="B392" s="67" t="s">
        <v>393</v>
      </c>
      <c r="C392" s="67" t="s">
        <v>380</v>
      </c>
      <c r="D392" s="103" t="s">
        <v>623</v>
      </c>
      <c r="E392" s="103" t="s">
        <v>621</v>
      </c>
      <c r="F392" s="103" t="s">
        <v>621</v>
      </c>
      <c r="G392" s="103" t="s">
        <v>621</v>
      </c>
      <c r="H392" s="103" t="s">
        <v>621</v>
      </c>
      <c r="I392" s="103" t="s">
        <v>621</v>
      </c>
      <c r="J392" s="103" t="s">
        <v>623</v>
      </c>
      <c r="K392" s="103" t="s">
        <v>621</v>
      </c>
      <c r="L392" s="103" t="s">
        <v>621</v>
      </c>
      <c r="M392" s="103" t="s">
        <v>621</v>
      </c>
      <c r="N392" s="103" t="s">
        <v>621</v>
      </c>
      <c r="O392" s="103" t="s">
        <v>621</v>
      </c>
      <c r="P392" s="103" t="s">
        <v>621</v>
      </c>
      <c r="Q392" s="103" t="s">
        <v>621</v>
      </c>
      <c r="R392" s="103" t="s">
        <v>621</v>
      </c>
      <c r="S392" s="103" t="s">
        <v>621</v>
      </c>
      <c r="T392" s="103" t="s">
        <v>621</v>
      </c>
      <c r="U392" s="103" t="s">
        <v>621</v>
      </c>
      <c r="V392" s="103" t="s">
        <v>621</v>
      </c>
      <c r="W392" s="103" t="s">
        <v>621</v>
      </c>
      <c r="X392" s="103" t="s">
        <v>621</v>
      </c>
      <c r="Y392" s="103" t="s">
        <v>621</v>
      </c>
      <c r="Z392" s="103" t="s">
        <v>620</v>
      </c>
      <c r="AA392" s="103" t="s">
        <v>620</v>
      </c>
      <c r="AB392" s="103" t="s">
        <v>621</v>
      </c>
      <c r="AC392" s="103" t="s">
        <v>621</v>
      </c>
      <c r="AD392" s="103" t="s">
        <v>621</v>
      </c>
      <c r="AE392" s="103" t="s">
        <v>623</v>
      </c>
      <c r="AF392" s="103" t="s">
        <v>621</v>
      </c>
      <c r="AG392" s="103" t="s">
        <v>620</v>
      </c>
      <c r="AH392" s="103" t="s">
        <v>621</v>
      </c>
      <c r="AI392" s="103" t="s">
        <v>621</v>
      </c>
      <c r="AJ392" s="103" t="s">
        <v>621</v>
      </c>
      <c r="AK392" s="103" t="s">
        <v>621</v>
      </c>
      <c r="AL392" s="103" t="s">
        <v>621</v>
      </c>
      <c r="AM392" s="103" t="s">
        <v>621</v>
      </c>
      <c r="AN392" s="103" t="s">
        <v>621</v>
      </c>
      <c r="AO392" s="103" t="s">
        <v>621</v>
      </c>
      <c r="AP392" s="103" t="s">
        <v>621</v>
      </c>
      <c r="AQ392" s="103" t="s">
        <v>621</v>
      </c>
      <c r="AR392" s="103" t="s">
        <v>621</v>
      </c>
      <c r="AS392" s="103" t="s">
        <v>621</v>
      </c>
      <c r="AT392" s="103" t="s">
        <v>621</v>
      </c>
      <c r="AU392" s="103" t="s">
        <v>623</v>
      </c>
      <c r="AV392" s="103" t="s">
        <v>621</v>
      </c>
      <c r="AW392" s="103" t="s">
        <v>621</v>
      </c>
      <c r="AX392" s="103" t="s">
        <v>621</v>
      </c>
      <c r="AY392" s="103" t="s">
        <v>621</v>
      </c>
      <c r="AZ392" s="103" t="s">
        <v>621</v>
      </c>
      <c r="BA392" s="103" t="s">
        <v>621</v>
      </c>
      <c r="BC392" s="103">
        <f t="shared" si="44"/>
        <v>43</v>
      </c>
      <c r="BD392" s="103">
        <f t="shared" si="44"/>
        <v>0</v>
      </c>
      <c r="BE392" s="103">
        <f t="shared" si="44"/>
        <v>3</v>
      </c>
      <c r="BF392" s="103">
        <f t="shared" si="44"/>
        <v>4</v>
      </c>
      <c r="BG392" s="103">
        <f t="shared" si="44"/>
        <v>0</v>
      </c>
      <c r="BH392" s="103">
        <f t="shared" si="45"/>
        <v>46</v>
      </c>
    </row>
    <row r="393" spans="1:60" x14ac:dyDescent="0.25">
      <c r="A393" s="100">
        <v>1415</v>
      </c>
      <c r="B393" s="67" t="s">
        <v>394</v>
      </c>
      <c r="C393" s="67" t="s">
        <v>380</v>
      </c>
      <c r="D393" s="103" t="s">
        <v>620</v>
      </c>
      <c r="E393" s="103" t="s">
        <v>621</v>
      </c>
      <c r="F393" s="103" t="s">
        <v>621</v>
      </c>
      <c r="G393" s="103" t="s">
        <v>621</v>
      </c>
      <c r="H393" s="103" t="s">
        <v>621</v>
      </c>
      <c r="I393" s="103" t="s">
        <v>621</v>
      </c>
      <c r="J393" s="103" t="s">
        <v>620</v>
      </c>
      <c r="K393" s="103" t="s">
        <v>623</v>
      </c>
      <c r="L393" s="103" t="s">
        <v>623</v>
      </c>
      <c r="M393" s="103" t="s">
        <v>621</v>
      </c>
      <c r="N393" s="103" t="s">
        <v>621</v>
      </c>
      <c r="O393" s="103" t="s">
        <v>623</v>
      </c>
      <c r="P393" s="103" t="s">
        <v>621</v>
      </c>
      <c r="Q393" s="103" t="s">
        <v>620</v>
      </c>
      <c r="R393" s="103" t="s">
        <v>621</v>
      </c>
      <c r="S393" s="103" t="s">
        <v>621</v>
      </c>
      <c r="T393" s="103" t="s">
        <v>621</v>
      </c>
      <c r="U393" s="103" t="s">
        <v>621</v>
      </c>
      <c r="V393" s="103" t="s">
        <v>621</v>
      </c>
      <c r="W393" s="103" t="s">
        <v>621</v>
      </c>
      <c r="X393" s="103" t="s">
        <v>621</v>
      </c>
      <c r="Y393" s="103" t="s">
        <v>621</v>
      </c>
      <c r="Z393" s="103" t="s">
        <v>620</v>
      </c>
      <c r="AA393" s="103" t="s">
        <v>621</v>
      </c>
      <c r="AB393" s="103" t="s">
        <v>621</v>
      </c>
      <c r="AC393" s="103" t="s">
        <v>622</v>
      </c>
      <c r="AD393" s="103" t="s">
        <v>621</v>
      </c>
      <c r="AE393" s="103" t="s">
        <v>623</v>
      </c>
      <c r="AF393" s="103" t="s">
        <v>621</v>
      </c>
      <c r="AG393" s="103" t="s">
        <v>621</v>
      </c>
      <c r="AH393" s="103" t="s">
        <v>621</v>
      </c>
      <c r="AI393" s="103" t="s">
        <v>621</v>
      </c>
      <c r="AJ393" s="103" t="s">
        <v>621</v>
      </c>
      <c r="AK393" s="103" t="s">
        <v>621</v>
      </c>
      <c r="AL393" s="103" t="s">
        <v>621</v>
      </c>
      <c r="AM393" s="103" t="s">
        <v>621</v>
      </c>
      <c r="AN393" s="103" t="s">
        <v>621</v>
      </c>
      <c r="AO393" s="103" t="s">
        <v>621</v>
      </c>
      <c r="AP393" s="103" t="s">
        <v>621</v>
      </c>
      <c r="AQ393" s="103" t="s">
        <v>620</v>
      </c>
      <c r="AR393" s="103" t="s">
        <v>621</v>
      </c>
      <c r="AS393" s="103" t="s">
        <v>621</v>
      </c>
      <c r="AT393" s="103" t="s">
        <v>621</v>
      </c>
      <c r="AU393" s="103" t="s">
        <v>621</v>
      </c>
      <c r="AV393" s="103" t="s">
        <v>621</v>
      </c>
      <c r="AW393" s="103" t="s">
        <v>621</v>
      </c>
      <c r="AX393" s="103" t="s">
        <v>621</v>
      </c>
      <c r="AY393" s="103" t="s">
        <v>623</v>
      </c>
      <c r="AZ393" s="103" t="s">
        <v>621</v>
      </c>
      <c r="BA393" s="103" t="s">
        <v>621</v>
      </c>
      <c r="BC393" s="103">
        <f t="shared" si="44"/>
        <v>39</v>
      </c>
      <c r="BD393" s="103">
        <f t="shared" si="44"/>
        <v>1</v>
      </c>
      <c r="BE393" s="103">
        <f t="shared" si="44"/>
        <v>5</v>
      </c>
      <c r="BF393" s="103">
        <f t="shared" si="44"/>
        <v>5</v>
      </c>
      <c r="BG393" s="103">
        <f t="shared" si="44"/>
        <v>0</v>
      </c>
      <c r="BH393" s="103">
        <f t="shared" si="45"/>
        <v>45</v>
      </c>
    </row>
    <row r="394" spans="1:60" x14ac:dyDescent="0.25">
      <c r="A394" s="100">
        <v>1416</v>
      </c>
      <c r="B394" s="67" t="s">
        <v>395</v>
      </c>
      <c r="C394" s="67" t="s">
        <v>380</v>
      </c>
      <c r="D394" s="103" t="s">
        <v>623</v>
      </c>
      <c r="E394" s="103" t="s">
        <v>621</v>
      </c>
      <c r="F394" s="103" t="s">
        <v>621</v>
      </c>
      <c r="G394" s="103" t="s">
        <v>621</v>
      </c>
      <c r="H394" s="103" t="s">
        <v>621</v>
      </c>
      <c r="I394" s="103" t="s">
        <v>621</v>
      </c>
      <c r="J394" s="103" t="s">
        <v>621</v>
      </c>
      <c r="K394" s="103" t="s">
        <v>623</v>
      </c>
      <c r="L394" s="103" t="s">
        <v>621</v>
      </c>
      <c r="M394" s="103" t="s">
        <v>621</v>
      </c>
      <c r="N394" s="103" t="s">
        <v>621</v>
      </c>
      <c r="O394" s="103" t="s">
        <v>620</v>
      </c>
      <c r="P394" s="103" t="s">
        <v>621</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622</v>
      </c>
      <c r="AC394" s="103" t="s">
        <v>622</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621</v>
      </c>
      <c r="AW394" s="103" t="s">
        <v>621</v>
      </c>
      <c r="AX394" s="103" t="s">
        <v>621</v>
      </c>
      <c r="AY394" s="103" t="s">
        <v>623</v>
      </c>
      <c r="AZ394" s="103" t="s">
        <v>621</v>
      </c>
      <c r="BA394" s="103" t="s">
        <v>621</v>
      </c>
      <c r="BC394" s="103">
        <f t="shared" ref="BC394:BG403" si="46">COUNTIF($D394:$BA394,BC$3)</f>
        <v>44</v>
      </c>
      <c r="BD394" s="103">
        <f t="shared" si="46"/>
        <v>2</v>
      </c>
      <c r="BE394" s="103">
        <f t="shared" si="46"/>
        <v>1</v>
      </c>
      <c r="BF394" s="103">
        <f t="shared" si="46"/>
        <v>3</v>
      </c>
      <c r="BG394" s="103">
        <f t="shared" si="46"/>
        <v>0</v>
      </c>
      <c r="BH394" s="103">
        <f t="shared" si="45"/>
        <v>47</v>
      </c>
    </row>
    <row r="395" spans="1:60" x14ac:dyDescent="0.25">
      <c r="A395" s="100">
        <v>1417</v>
      </c>
      <c r="B395" s="67" t="s">
        <v>397</v>
      </c>
      <c r="C395" s="67" t="s">
        <v>380</v>
      </c>
      <c r="D395" s="103" t="s">
        <v>620</v>
      </c>
      <c r="E395" s="103" t="s">
        <v>621</v>
      </c>
      <c r="F395" s="103" t="s">
        <v>621</v>
      </c>
      <c r="G395" s="103" t="s">
        <v>621</v>
      </c>
      <c r="H395" s="103" t="s">
        <v>621</v>
      </c>
      <c r="I395" s="103" t="s">
        <v>621</v>
      </c>
      <c r="J395" s="103" t="s">
        <v>621</v>
      </c>
      <c r="K395" s="103" t="s">
        <v>621</v>
      </c>
      <c r="L395" s="103" t="s">
        <v>621</v>
      </c>
      <c r="M395" s="103" t="s">
        <v>621</v>
      </c>
      <c r="N395" s="103" t="s">
        <v>621</v>
      </c>
      <c r="O395" s="103" t="s">
        <v>621</v>
      </c>
      <c r="P395" s="103" t="s">
        <v>621</v>
      </c>
      <c r="Q395" s="103" t="s">
        <v>621</v>
      </c>
      <c r="R395" s="103" t="s">
        <v>621</v>
      </c>
      <c r="S395" s="103" t="s">
        <v>621</v>
      </c>
      <c r="T395" s="103" t="s">
        <v>623</v>
      </c>
      <c r="U395" s="103" t="s">
        <v>621</v>
      </c>
      <c r="V395" s="103" t="s">
        <v>621</v>
      </c>
      <c r="W395" s="103" t="s">
        <v>621</v>
      </c>
      <c r="X395" s="103" t="s">
        <v>621</v>
      </c>
      <c r="Y395" s="103" t="s">
        <v>621</v>
      </c>
      <c r="Z395" s="103" t="s">
        <v>621</v>
      </c>
      <c r="AA395" s="103" t="s">
        <v>621</v>
      </c>
      <c r="AB395" s="103" t="s">
        <v>622</v>
      </c>
      <c r="AC395" s="103" t="s">
        <v>622</v>
      </c>
      <c r="AD395" s="103" t="s">
        <v>621</v>
      </c>
      <c r="AE395" s="103" t="s">
        <v>620</v>
      </c>
      <c r="AF395" s="103" t="s">
        <v>621</v>
      </c>
      <c r="AG395" s="103" t="s">
        <v>621</v>
      </c>
      <c r="AH395" s="103" t="s">
        <v>621</v>
      </c>
      <c r="AI395" s="103" t="s">
        <v>621</v>
      </c>
      <c r="AJ395" s="103" t="s">
        <v>621</v>
      </c>
      <c r="AK395" s="103" t="s">
        <v>621</v>
      </c>
      <c r="AL395" s="103" t="s">
        <v>621</v>
      </c>
      <c r="AM395" s="103" t="s">
        <v>621</v>
      </c>
      <c r="AN395" s="103" t="s">
        <v>620</v>
      </c>
      <c r="AO395" s="103" t="s">
        <v>621</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46"/>
        <v>44</v>
      </c>
      <c r="BD395" s="103">
        <f t="shared" si="46"/>
        <v>2</v>
      </c>
      <c r="BE395" s="103">
        <f t="shared" si="46"/>
        <v>3</v>
      </c>
      <c r="BF395" s="103">
        <f t="shared" si="46"/>
        <v>1</v>
      </c>
      <c r="BG395" s="103">
        <f t="shared" si="46"/>
        <v>0</v>
      </c>
      <c r="BH395" s="103">
        <f t="shared" si="45"/>
        <v>49</v>
      </c>
    </row>
    <row r="396" spans="1:60" x14ac:dyDescent="0.25">
      <c r="A396" s="100">
        <v>1418</v>
      </c>
      <c r="B396" s="67" t="s">
        <v>398</v>
      </c>
      <c r="C396" s="67" t="s">
        <v>380</v>
      </c>
      <c r="D396" s="103" t="s">
        <v>621</v>
      </c>
      <c r="E396" s="103" t="s">
        <v>621</v>
      </c>
      <c r="F396" s="103" t="s">
        <v>621</v>
      </c>
      <c r="G396" s="103" t="s">
        <v>621</v>
      </c>
      <c r="H396" s="103" t="s">
        <v>621</v>
      </c>
      <c r="I396" s="103" t="s">
        <v>621</v>
      </c>
      <c r="J396" s="103" t="s">
        <v>623</v>
      </c>
      <c r="K396" s="103" t="s">
        <v>621</v>
      </c>
      <c r="L396" s="103" t="s">
        <v>621</v>
      </c>
      <c r="M396" s="103" t="s">
        <v>621</v>
      </c>
      <c r="N396" s="103" t="s">
        <v>623</v>
      </c>
      <c r="O396" s="103" t="s">
        <v>621</v>
      </c>
      <c r="P396" s="103" t="s">
        <v>621</v>
      </c>
      <c r="Q396" s="103" t="s">
        <v>621</v>
      </c>
      <c r="R396" s="103" t="s">
        <v>621</v>
      </c>
      <c r="S396" s="103" t="s">
        <v>621</v>
      </c>
      <c r="T396" s="103" t="s">
        <v>621</v>
      </c>
      <c r="U396" s="103" t="s">
        <v>621</v>
      </c>
      <c r="V396" s="103" t="s">
        <v>621</v>
      </c>
      <c r="W396" s="103" t="s">
        <v>621</v>
      </c>
      <c r="X396" s="103" t="s">
        <v>621</v>
      </c>
      <c r="Y396" s="103" t="s">
        <v>621</v>
      </c>
      <c r="Z396" s="103" t="s">
        <v>621</v>
      </c>
      <c r="AA396" s="103" t="s">
        <v>620</v>
      </c>
      <c r="AB396" s="103" t="s">
        <v>622</v>
      </c>
      <c r="AC396" s="103" t="s">
        <v>620</v>
      </c>
      <c r="AD396" s="103" t="s">
        <v>621</v>
      </c>
      <c r="AE396" s="103" t="s">
        <v>621</v>
      </c>
      <c r="AF396" s="103" t="s">
        <v>621</v>
      </c>
      <c r="AG396" s="103" t="s">
        <v>621</v>
      </c>
      <c r="AH396" s="103" t="s">
        <v>621</v>
      </c>
      <c r="AI396" s="103" t="s">
        <v>621</v>
      </c>
      <c r="AJ396" s="103" t="s">
        <v>621</v>
      </c>
      <c r="AK396" s="103" t="s">
        <v>621</v>
      </c>
      <c r="AL396" s="103" t="s">
        <v>621</v>
      </c>
      <c r="AM396" s="103" t="s">
        <v>622</v>
      </c>
      <c r="AN396" s="103" t="s">
        <v>622</v>
      </c>
      <c r="AO396" s="103" t="s">
        <v>621</v>
      </c>
      <c r="AP396" s="103" t="s">
        <v>621</v>
      </c>
      <c r="AQ396" s="103" t="s">
        <v>621</v>
      </c>
      <c r="AR396" s="103" t="s">
        <v>621</v>
      </c>
      <c r="AS396" s="103" t="s">
        <v>621</v>
      </c>
      <c r="AT396" s="103" t="s">
        <v>621</v>
      </c>
      <c r="AU396" s="103" t="s">
        <v>621</v>
      </c>
      <c r="AV396" s="103" t="s">
        <v>621</v>
      </c>
      <c r="AW396" s="103" t="s">
        <v>621</v>
      </c>
      <c r="AX396" s="103" t="s">
        <v>621</v>
      </c>
      <c r="AY396" s="103" t="s">
        <v>620</v>
      </c>
      <c r="AZ396" s="103" t="s">
        <v>621</v>
      </c>
      <c r="BA396" s="103" t="s">
        <v>623</v>
      </c>
      <c r="BC396" s="103">
        <f t="shared" si="46"/>
        <v>41</v>
      </c>
      <c r="BD396" s="103">
        <f t="shared" si="46"/>
        <v>3</v>
      </c>
      <c r="BE396" s="103">
        <f t="shared" si="46"/>
        <v>3</v>
      </c>
      <c r="BF396" s="103">
        <f t="shared" si="46"/>
        <v>3</v>
      </c>
      <c r="BG396" s="103">
        <f t="shared" si="46"/>
        <v>0</v>
      </c>
      <c r="BH396" s="103">
        <f t="shared" si="45"/>
        <v>47</v>
      </c>
    </row>
    <row r="397" spans="1:60" x14ac:dyDescent="0.25">
      <c r="A397" s="100">
        <v>1419</v>
      </c>
      <c r="B397" s="67" t="s">
        <v>399</v>
      </c>
      <c r="C397" s="67" t="s">
        <v>380</v>
      </c>
      <c r="D397" s="103" t="s">
        <v>621</v>
      </c>
      <c r="E397" s="103" t="s">
        <v>621</v>
      </c>
      <c r="F397" s="103" t="s">
        <v>621</v>
      </c>
      <c r="G397" s="103" t="s">
        <v>621</v>
      </c>
      <c r="H397" s="103" t="s">
        <v>621</v>
      </c>
      <c r="I397" s="103" t="s">
        <v>621</v>
      </c>
      <c r="J397" s="103" t="s">
        <v>621</v>
      </c>
      <c r="K397" s="103" t="s">
        <v>623</v>
      </c>
      <c r="L397" s="103" t="s">
        <v>620</v>
      </c>
      <c r="M397" s="103" t="s">
        <v>623</v>
      </c>
      <c r="N397" s="103" t="s">
        <v>620</v>
      </c>
      <c r="O397" s="103" t="s">
        <v>621</v>
      </c>
      <c r="P397" s="103" t="s">
        <v>621</v>
      </c>
      <c r="Q397" s="103" t="s">
        <v>621</v>
      </c>
      <c r="R397" s="103" t="s">
        <v>621</v>
      </c>
      <c r="S397" s="103" t="s">
        <v>621</v>
      </c>
      <c r="T397" s="103" t="s">
        <v>621</v>
      </c>
      <c r="U397" s="103" t="s">
        <v>621</v>
      </c>
      <c r="V397" s="103" t="s">
        <v>620</v>
      </c>
      <c r="W397" s="103" t="s">
        <v>621</v>
      </c>
      <c r="X397" s="103" t="s">
        <v>621</v>
      </c>
      <c r="Y397" s="103" t="s">
        <v>621</v>
      </c>
      <c r="Z397" s="103" t="s">
        <v>621</v>
      </c>
      <c r="AA397" s="103" t="s">
        <v>621</v>
      </c>
      <c r="AB397" s="103" t="s">
        <v>622</v>
      </c>
      <c r="AC397" s="103" t="s">
        <v>622</v>
      </c>
      <c r="AD397" s="103" t="s">
        <v>621</v>
      </c>
      <c r="AE397" s="103" t="s">
        <v>621</v>
      </c>
      <c r="AF397" s="103" t="s">
        <v>620</v>
      </c>
      <c r="AG397" s="103" t="s">
        <v>620</v>
      </c>
      <c r="AH397" s="103" t="s">
        <v>621</v>
      </c>
      <c r="AI397" s="103" t="s">
        <v>621</v>
      </c>
      <c r="AJ397" s="103" t="s">
        <v>621</v>
      </c>
      <c r="AK397" s="103" t="s">
        <v>621</v>
      </c>
      <c r="AL397" s="103" t="s">
        <v>621</v>
      </c>
      <c r="AM397" s="103" t="s">
        <v>621</v>
      </c>
      <c r="AN397" s="103" t="s">
        <v>621</v>
      </c>
      <c r="AO397" s="103" t="s">
        <v>621</v>
      </c>
      <c r="AP397" s="103" t="s">
        <v>621</v>
      </c>
      <c r="AQ397" s="103" t="s">
        <v>621</v>
      </c>
      <c r="AR397" s="103" t="s">
        <v>620</v>
      </c>
      <c r="AS397" s="103" t="s">
        <v>623</v>
      </c>
      <c r="AT397" s="103" t="s">
        <v>621</v>
      </c>
      <c r="AU397" s="103" t="s">
        <v>621</v>
      </c>
      <c r="AV397" s="103" t="s">
        <v>621</v>
      </c>
      <c r="AW397" s="103" t="s">
        <v>621</v>
      </c>
      <c r="AX397" s="103" t="s">
        <v>621</v>
      </c>
      <c r="AY397" s="103" t="s">
        <v>621</v>
      </c>
      <c r="AZ397" s="103" t="s">
        <v>621</v>
      </c>
      <c r="BA397" s="103" t="s">
        <v>621</v>
      </c>
      <c r="BC397" s="103">
        <f t="shared" si="46"/>
        <v>39</v>
      </c>
      <c r="BD397" s="103">
        <f t="shared" si="46"/>
        <v>2</v>
      </c>
      <c r="BE397" s="103">
        <f t="shared" si="46"/>
        <v>6</v>
      </c>
      <c r="BF397" s="103">
        <f t="shared" si="46"/>
        <v>3</v>
      </c>
      <c r="BG397" s="103">
        <f t="shared" si="46"/>
        <v>0</v>
      </c>
      <c r="BH397" s="103">
        <f t="shared" si="45"/>
        <v>47</v>
      </c>
    </row>
    <row r="398" spans="1:60" x14ac:dyDescent="0.25">
      <c r="A398" s="100">
        <v>1420</v>
      </c>
      <c r="B398" s="67" t="s">
        <v>400</v>
      </c>
      <c r="C398" s="67" t="s">
        <v>380</v>
      </c>
      <c r="D398" s="103" t="s">
        <v>621</v>
      </c>
      <c r="E398" s="103" t="s">
        <v>621</v>
      </c>
      <c r="F398" s="103" t="s">
        <v>620</v>
      </c>
      <c r="G398" s="103" t="s">
        <v>621</v>
      </c>
      <c r="H398" s="103" t="s">
        <v>621</v>
      </c>
      <c r="I398" s="103" t="s">
        <v>621</v>
      </c>
      <c r="J398" s="103" t="s">
        <v>623</v>
      </c>
      <c r="K398" s="103" t="s">
        <v>622</v>
      </c>
      <c r="L398" s="103" t="s">
        <v>621</v>
      </c>
      <c r="M398" s="103" t="s">
        <v>621</v>
      </c>
      <c r="N398" s="103" t="s">
        <v>620</v>
      </c>
      <c r="O398" s="103" t="s">
        <v>622</v>
      </c>
      <c r="P398" s="103" t="s">
        <v>623</v>
      </c>
      <c r="Q398" s="103" t="s">
        <v>621</v>
      </c>
      <c r="R398" s="103" t="s">
        <v>621</v>
      </c>
      <c r="S398" s="103" t="s">
        <v>621</v>
      </c>
      <c r="T398" s="103" t="s">
        <v>621</v>
      </c>
      <c r="U398" s="103" t="s">
        <v>621</v>
      </c>
      <c r="V398" s="103" t="s">
        <v>621</v>
      </c>
      <c r="W398" s="103" t="s">
        <v>621</v>
      </c>
      <c r="X398" s="103" t="s">
        <v>621</v>
      </c>
      <c r="Y398" s="103" t="s">
        <v>621</v>
      </c>
      <c r="Z398" s="103" t="s">
        <v>620</v>
      </c>
      <c r="AA398" s="103" t="s">
        <v>621</v>
      </c>
      <c r="AB398" s="103" t="s">
        <v>621</v>
      </c>
      <c r="AC398" s="103" t="s">
        <v>620</v>
      </c>
      <c r="AD398" s="103" t="s">
        <v>621</v>
      </c>
      <c r="AE398" s="103" t="s">
        <v>621</v>
      </c>
      <c r="AF398" s="103" t="s">
        <v>621</v>
      </c>
      <c r="AG398" s="103" t="s">
        <v>621</v>
      </c>
      <c r="AH398" s="103" t="s">
        <v>621</v>
      </c>
      <c r="AI398" s="103" t="s">
        <v>621</v>
      </c>
      <c r="AJ398" s="103" t="s">
        <v>621</v>
      </c>
      <c r="AK398" s="103" t="s">
        <v>621</v>
      </c>
      <c r="AL398" s="103" t="s">
        <v>621</v>
      </c>
      <c r="AM398" s="103" t="s">
        <v>621</v>
      </c>
      <c r="AN398" s="103" t="s">
        <v>621</v>
      </c>
      <c r="AO398" s="103" t="s">
        <v>621</v>
      </c>
      <c r="AP398" s="103" t="s">
        <v>623</v>
      </c>
      <c r="AQ398" s="103" t="s">
        <v>620</v>
      </c>
      <c r="AR398" s="103" t="s">
        <v>621</v>
      </c>
      <c r="AS398" s="103" t="s">
        <v>621</v>
      </c>
      <c r="AT398" s="103" t="s">
        <v>621</v>
      </c>
      <c r="AU398" s="103" t="s">
        <v>621</v>
      </c>
      <c r="AV398" s="103" t="s">
        <v>623</v>
      </c>
      <c r="AW398" s="103" t="s">
        <v>621</v>
      </c>
      <c r="AX398" s="103" t="s">
        <v>621</v>
      </c>
      <c r="AY398" s="103" t="s">
        <v>620</v>
      </c>
      <c r="AZ398" s="103" t="s">
        <v>621</v>
      </c>
      <c r="BA398" s="103" t="s">
        <v>621</v>
      </c>
      <c r="BC398" s="103">
        <f t="shared" si="46"/>
        <v>38</v>
      </c>
      <c r="BD398" s="103">
        <f t="shared" si="46"/>
        <v>2</v>
      </c>
      <c r="BE398" s="103">
        <f t="shared" si="46"/>
        <v>6</v>
      </c>
      <c r="BF398" s="103">
        <f t="shared" si="46"/>
        <v>4</v>
      </c>
      <c r="BG398" s="103">
        <f t="shared" si="46"/>
        <v>0</v>
      </c>
      <c r="BH398" s="103">
        <f t="shared" si="45"/>
        <v>46</v>
      </c>
    </row>
    <row r="399" spans="1:60" x14ac:dyDescent="0.25">
      <c r="A399" s="100">
        <v>1421</v>
      </c>
      <c r="B399" s="67" t="s">
        <v>401</v>
      </c>
      <c r="C399" s="67" t="s">
        <v>380</v>
      </c>
      <c r="D399" s="103" t="s">
        <v>623</v>
      </c>
      <c r="E399" s="103" t="s">
        <v>621</v>
      </c>
      <c r="F399" s="103" t="s">
        <v>621</v>
      </c>
      <c r="G399" s="103" t="s">
        <v>621</v>
      </c>
      <c r="H399" s="103" t="s">
        <v>621</v>
      </c>
      <c r="I399" s="103" t="s">
        <v>621</v>
      </c>
      <c r="J399" s="103" t="s">
        <v>623</v>
      </c>
      <c r="K399" s="103" t="s">
        <v>621</v>
      </c>
      <c r="L399" s="103" t="s">
        <v>620</v>
      </c>
      <c r="M399" s="103" t="s">
        <v>621</v>
      </c>
      <c r="N399" s="103" t="s">
        <v>621</v>
      </c>
      <c r="O399" s="103" t="s">
        <v>622</v>
      </c>
      <c r="P399" s="103" t="s">
        <v>621</v>
      </c>
      <c r="Q399" s="103" t="s">
        <v>620</v>
      </c>
      <c r="R399" s="103" t="s">
        <v>621</v>
      </c>
      <c r="S399" s="103" t="s">
        <v>621</v>
      </c>
      <c r="T399" s="103" t="s">
        <v>621</v>
      </c>
      <c r="U399" s="103" t="s">
        <v>621</v>
      </c>
      <c r="V399" s="103" t="s">
        <v>621</v>
      </c>
      <c r="W399" s="103" t="s">
        <v>621</v>
      </c>
      <c r="X399" s="103" t="s">
        <v>621</v>
      </c>
      <c r="Y399" s="103" t="s">
        <v>621</v>
      </c>
      <c r="Z399" s="103" t="s">
        <v>623</v>
      </c>
      <c r="AA399" s="103" t="s">
        <v>621</v>
      </c>
      <c r="AB399" s="103" t="s">
        <v>622</v>
      </c>
      <c r="AC399" s="103" t="s">
        <v>622</v>
      </c>
      <c r="AD399" s="103" t="s">
        <v>621</v>
      </c>
      <c r="AE399" s="103" t="s">
        <v>622</v>
      </c>
      <c r="AF399" s="103" t="s">
        <v>621</v>
      </c>
      <c r="AG399" s="103" t="s">
        <v>621</v>
      </c>
      <c r="AH399" s="103" t="s">
        <v>621</v>
      </c>
      <c r="AI399" s="103" t="s">
        <v>621</v>
      </c>
      <c r="AJ399" s="103" t="s">
        <v>621</v>
      </c>
      <c r="AK399" s="103" t="s">
        <v>621</v>
      </c>
      <c r="AL399" s="103" t="s">
        <v>621</v>
      </c>
      <c r="AM399" s="103" t="s">
        <v>621</v>
      </c>
      <c r="AN399" s="103" t="s">
        <v>621</v>
      </c>
      <c r="AO399" s="103" t="s">
        <v>621</v>
      </c>
      <c r="AP399" s="103" t="s">
        <v>621</v>
      </c>
      <c r="AQ399" s="103" t="s">
        <v>623</v>
      </c>
      <c r="AR399" s="103" t="s">
        <v>621</v>
      </c>
      <c r="AS399" s="103" t="s">
        <v>621</v>
      </c>
      <c r="AT399" s="103" t="s">
        <v>621</v>
      </c>
      <c r="AU399" s="103" t="s">
        <v>621</v>
      </c>
      <c r="AV399" s="103" t="s">
        <v>621</v>
      </c>
      <c r="AW399" s="103" t="s">
        <v>621</v>
      </c>
      <c r="AX399" s="103" t="s">
        <v>621</v>
      </c>
      <c r="AY399" s="103" t="s">
        <v>623</v>
      </c>
      <c r="AZ399" s="103" t="s">
        <v>621</v>
      </c>
      <c r="BA399" s="103" t="s">
        <v>621</v>
      </c>
      <c r="BC399" s="103">
        <f t="shared" si="46"/>
        <v>39</v>
      </c>
      <c r="BD399" s="103">
        <f t="shared" si="46"/>
        <v>4</v>
      </c>
      <c r="BE399" s="103">
        <f t="shared" si="46"/>
        <v>2</v>
      </c>
      <c r="BF399" s="103">
        <f t="shared" si="46"/>
        <v>5</v>
      </c>
      <c r="BG399" s="103">
        <f t="shared" si="46"/>
        <v>0</v>
      </c>
      <c r="BH399" s="103">
        <f t="shared" si="45"/>
        <v>45</v>
      </c>
    </row>
    <row r="400" spans="1:60" x14ac:dyDescent="0.25">
      <c r="A400" s="100">
        <v>1422</v>
      </c>
      <c r="B400" s="67" t="s">
        <v>403</v>
      </c>
      <c r="C400" s="67" t="s">
        <v>380</v>
      </c>
      <c r="D400" s="103" t="s">
        <v>623</v>
      </c>
      <c r="E400" s="103" t="s">
        <v>621</v>
      </c>
      <c r="F400" s="103" t="s">
        <v>621</v>
      </c>
      <c r="G400" s="103" t="s">
        <v>621</v>
      </c>
      <c r="H400" s="103" t="s">
        <v>621</v>
      </c>
      <c r="I400" s="103" t="s">
        <v>621</v>
      </c>
      <c r="J400" s="103" t="s">
        <v>621</v>
      </c>
      <c r="K400" s="103" t="s">
        <v>621</v>
      </c>
      <c r="L400" s="103" t="s">
        <v>620</v>
      </c>
      <c r="M400" s="103" t="s">
        <v>621</v>
      </c>
      <c r="N400" s="103" t="s">
        <v>620</v>
      </c>
      <c r="O400" s="103" t="s">
        <v>621</v>
      </c>
      <c r="P400" s="103" t="s">
        <v>621</v>
      </c>
      <c r="Q400" s="103" t="s">
        <v>621</v>
      </c>
      <c r="R400" s="103" t="s">
        <v>621</v>
      </c>
      <c r="S400" s="103" t="s">
        <v>621</v>
      </c>
      <c r="T400" s="103" t="s">
        <v>621</v>
      </c>
      <c r="U400" s="103" t="s">
        <v>621</v>
      </c>
      <c r="V400" s="103" t="s">
        <v>621</v>
      </c>
      <c r="W400" s="103" t="s">
        <v>621</v>
      </c>
      <c r="X400" s="103" t="s">
        <v>621</v>
      </c>
      <c r="Y400" s="103" t="s">
        <v>621</v>
      </c>
      <c r="Z400" s="103" t="s">
        <v>621</v>
      </c>
      <c r="AA400" s="103" t="s">
        <v>621</v>
      </c>
      <c r="AB400" s="103" t="s">
        <v>622</v>
      </c>
      <c r="AC400" s="103" t="s">
        <v>621</v>
      </c>
      <c r="AD400" s="103" t="s">
        <v>621</v>
      </c>
      <c r="AE400" s="103" t="s">
        <v>623</v>
      </c>
      <c r="AF400" s="103" t="s">
        <v>621</v>
      </c>
      <c r="AG400" s="103" t="s">
        <v>621</v>
      </c>
      <c r="AH400" s="103" t="s">
        <v>621</v>
      </c>
      <c r="AI400" s="103" t="s">
        <v>621</v>
      </c>
      <c r="AJ400" s="103" t="s">
        <v>621</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621</v>
      </c>
      <c r="AW400" s="103" t="s">
        <v>621</v>
      </c>
      <c r="AX400" s="103" t="s">
        <v>621</v>
      </c>
      <c r="AY400" s="103" t="s">
        <v>620</v>
      </c>
      <c r="AZ400" s="103" t="s">
        <v>621</v>
      </c>
      <c r="BA400" s="103" t="s">
        <v>621</v>
      </c>
      <c r="BC400" s="103">
        <f t="shared" si="46"/>
        <v>44</v>
      </c>
      <c r="BD400" s="103">
        <f t="shared" si="46"/>
        <v>1</v>
      </c>
      <c r="BE400" s="103">
        <f t="shared" si="46"/>
        <v>3</v>
      </c>
      <c r="BF400" s="103">
        <f t="shared" si="46"/>
        <v>2</v>
      </c>
      <c r="BG400" s="103">
        <f t="shared" si="46"/>
        <v>0</v>
      </c>
      <c r="BH400" s="103">
        <f t="shared" si="45"/>
        <v>48</v>
      </c>
    </row>
    <row r="401" spans="1:60" x14ac:dyDescent="0.25">
      <c r="A401" s="100">
        <v>1423</v>
      </c>
      <c r="B401" s="67" t="s">
        <v>402</v>
      </c>
      <c r="C401" s="67" t="s">
        <v>380</v>
      </c>
      <c r="D401" s="103" t="s">
        <v>620</v>
      </c>
      <c r="E401" s="103" t="s">
        <v>621</v>
      </c>
      <c r="F401" s="103" t="s">
        <v>621</v>
      </c>
      <c r="G401" s="103" t="s">
        <v>621</v>
      </c>
      <c r="H401" s="103" t="s">
        <v>621</v>
      </c>
      <c r="I401" s="103" t="s">
        <v>621</v>
      </c>
      <c r="J401" s="103" t="s">
        <v>622</v>
      </c>
      <c r="K401" s="103" t="s">
        <v>621</v>
      </c>
      <c r="L401" s="103" t="s">
        <v>622</v>
      </c>
      <c r="M401" s="103" t="s">
        <v>621</v>
      </c>
      <c r="N401" s="103" t="s">
        <v>621</v>
      </c>
      <c r="O401" s="103" t="s">
        <v>621</v>
      </c>
      <c r="P401" s="103" t="s">
        <v>621</v>
      </c>
      <c r="Q401" s="103" t="s">
        <v>621</v>
      </c>
      <c r="R401" s="103" t="s">
        <v>621</v>
      </c>
      <c r="S401" s="103" t="s">
        <v>621</v>
      </c>
      <c r="T401" s="103" t="s">
        <v>621</v>
      </c>
      <c r="U401" s="103" t="s">
        <v>621</v>
      </c>
      <c r="V401" s="103" t="s">
        <v>621</v>
      </c>
      <c r="W401" s="103" t="s">
        <v>621</v>
      </c>
      <c r="X401" s="103" t="s">
        <v>621</v>
      </c>
      <c r="Y401" s="103" t="s">
        <v>621</v>
      </c>
      <c r="Z401" s="103" t="s">
        <v>621</v>
      </c>
      <c r="AA401" s="103" t="s">
        <v>621</v>
      </c>
      <c r="AB401" s="103" t="s">
        <v>622</v>
      </c>
      <c r="AC401" s="103" t="s">
        <v>622</v>
      </c>
      <c r="AD401" s="103" t="s">
        <v>621</v>
      </c>
      <c r="AE401" s="103" t="s">
        <v>622</v>
      </c>
      <c r="AF401" s="103" t="s">
        <v>623</v>
      </c>
      <c r="AG401" s="103" t="s">
        <v>621</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621</v>
      </c>
      <c r="AW401" s="103" t="s">
        <v>621</v>
      </c>
      <c r="AX401" s="103" t="s">
        <v>621</v>
      </c>
      <c r="AY401" s="103" t="s">
        <v>623</v>
      </c>
      <c r="AZ401" s="103" t="s">
        <v>621</v>
      </c>
      <c r="BA401" s="103" t="s">
        <v>621</v>
      </c>
      <c r="BC401" s="103">
        <f t="shared" si="46"/>
        <v>41</v>
      </c>
      <c r="BD401" s="103">
        <f t="shared" si="46"/>
        <v>5</v>
      </c>
      <c r="BE401" s="103">
        <f t="shared" si="46"/>
        <v>1</v>
      </c>
      <c r="BF401" s="103">
        <f t="shared" si="46"/>
        <v>3</v>
      </c>
      <c r="BG401" s="103">
        <f t="shared" si="46"/>
        <v>0</v>
      </c>
      <c r="BH401" s="103">
        <f t="shared" si="45"/>
        <v>47</v>
      </c>
    </row>
    <row r="402" spans="1:60" x14ac:dyDescent="0.25">
      <c r="A402" s="100">
        <v>1424</v>
      </c>
      <c r="B402" s="67" t="s">
        <v>404</v>
      </c>
      <c r="C402" s="67" t="s">
        <v>380</v>
      </c>
      <c r="D402" s="103" t="s">
        <v>621</v>
      </c>
      <c r="E402" s="103" t="s">
        <v>621</v>
      </c>
      <c r="F402" s="103" t="s">
        <v>621</v>
      </c>
      <c r="G402" s="103" t="s">
        <v>621</v>
      </c>
      <c r="H402" s="103" t="s">
        <v>621</v>
      </c>
      <c r="I402" s="103" t="s">
        <v>621</v>
      </c>
      <c r="J402" s="103" t="s">
        <v>621</v>
      </c>
      <c r="K402" s="103" t="s">
        <v>621</v>
      </c>
      <c r="L402" s="103" t="s">
        <v>620</v>
      </c>
      <c r="M402" s="103" t="s">
        <v>621</v>
      </c>
      <c r="N402" s="103" t="s">
        <v>621</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620</v>
      </c>
      <c r="AA402" s="103" t="s">
        <v>621</v>
      </c>
      <c r="AB402" s="103" t="s">
        <v>621</v>
      </c>
      <c r="AC402" s="103" t="s">
        <v>622</v>
      </c>
      <c r="AD402" s="103" t="s">
        <v>621</v>
      </c>
      <c r="AE402" s="103" t="s">
        <v>623</v>
      </c>
      <c r="AF402" s="103" t="s">
        <v>621</v>
      </c>
      <c r="AG402" s="103" t="s">
        <v>621</v>
      </c>
      <c r="AH402" s="103" t="s">
        <v>621</v>
      </c>
      <c r="AI402" s="103" t="s">
        <v>621</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621</v>
      </c>
      <c r="AW402" s="103" t="s">
        <v>621</v>
      </c>
      <c r="AX402" s="103" t="s">
        <v>621</v>
      </c>
      <c r="AY402" s="103" t="s">
        <v>621</v>
      </c>
      <c r="AZ402" s="103" t="s">
        <v>621</v>
      </c>
      <c r="BA402" s="103" t="s">
        <v>623</v>
      </c>
      <c r="BC402" s="103">
        <f t="shared" si="46"/>
        <v>45</v>
      </c>
      <c r="BD402" s="103">
        <f t="shared" si="46"/>
        <v>1</v>
      </c>
      <c r="BE402" s="103">
        <f t="shared" si="46"/>
        <v>2</v>
      </c>
      <c r="BF402" s="103">
        <f t="shared" si="46"/>
        <v>2</v>
      </c>
      <c r="BG402" s="103">
        <f t="shared" si="46"/>
        <v>0</v>
      </c>
      <c r="BH402" s="103">
        <f t="shared" si="45"/>
        <v>48</v>
      </c>
    </row>
    <row r="403" spans="1:60" x14ac:dyDescent="0.25">
      <c r="A403" s="100">
        <v>1425</v>
      </c>
      <c r="B403" s="67" t="s">
        <v>407</v>
      </c>
      <c r="C403" s="67" t="s">
        <v>380</v>
      </c>
      <c r="D403" s="103" t="s">
        <v>621</v>
      </c>
      <c r="E403" s="103" t="s">
        <v>621</v>
      </c>
      <c r="F403" s="103" t="s">
        <v>621</v>
      </c>
      <c r="G403" s="103" t="s">
        <v>621</v>
      </c>
      <c r="H403" s="103" t="s">
        <v>621</v>
      </c>
      <c r="I403" s="103" t="s">
        <v>621</v>
      </c>
      <c r="J403" s="103" t="s">
        <v>623</v>
      </c>
      <c r="K403" s="103" t="s">
        <v>622</v>
      </c>
      <c r="L403" s="103" t="s">
        <v>620</v>
      </c>
      <c r="M403" s="103" t="s">
        <v>621</v>
      </c>
      <c r="N403" s="103" t="s">
        <v>621</v>
      </c>
      <c r="O403" s="103" t="s">
        <v>621</v>
      </c>
      <c r="P403" s="103" t="s">
        <v>621</v>
      </c>
      <c r="Q403" s="103" t="s">
        <v>621</v>
      </c>
      <c r="R403" s="103" t="s">
        <v>621</v>
      </c>
      <c r="S403" s="103" t="s">
        <v>621</v>
      </c>
      <c r="T403" s="103" t="s">
        <v>623</v>
      </c>
      <c r="U403" s="103" t="s">
        <v>621</v>
      </c>
      <c r="V403" s="103" t="s">
        <v>621</v>
      </c>
      <c r="W403" s="103" t="s">
        <v>621</v>
      </c>
      <c r="X403" s="103" t="s">
        <v>621</v>
      </c>
      <c r="Y403" s="103" t="s">
        <v>621</v>
      </c>
      <c r="Z403" s="103" t="s">
        <v>620</v>
      </c>
      <c r="AA403" s="103" t="s">
        <v>621</v>
      </c>
      <c r="AB403" s="103" t="s">
        <v>622</v>
      </c>
      <c r="AC403" s="103" t="s">
        <v>622</v>
      </c>
      <c r="AD403" s="103" t="s">
        <v>621</v>
      </c>
      <c r="AE403" s="103" t="s">
        <v>621</v>
      </c>
      <c r="AF403" s="103" t="s">
        <v>621</v>
      </c>
      <c r="AG403" s="103" t="s">
        <v>621</v>
      </c>
      <c r="AH403" s="103" t="s">
        <v>621</v>
      </c>
      <c r="AI403" s="103" t="s">
        <v>621</v>
      </c>
      <c r="AJ403" s="103" t="s">
        <v>621</v>
      </c>
      <c r="AK403" s="103" t="s">
        <v>621</v>
      </c>
      <c r="AL403" s="103" t="s">
        <v>621</v>
      </c>
      <c r="AM403" s="103" t="s">
        <v>621</v>
      </c>
      <c r="AN403" s="103" t="s">
        <v>621</v>
      </c>
      <c r="AO403" s="103" t="s">
        <v>621</v>
      </c>
      <c r="AP403" s="103" t="s">
        <v>621</v>
      </c>
      <c r="AQ403" s="103" t="s">
        <v>621</v>
      </c>
      <c r="AR403" s="103" t="s">
        <v>623</v>
      </c>
      <c r="AS403" s="103" t="s">
        <v>621</v>
      </c>
      <c r="AT403" s="103" t="s">
        <v>621</v>
      </c>
      <c r="AU403" s="103" t="s">
        <v>621</v>
      </c>
      <c r="AV403" s="103" t="s">
        <v>621</v>
      </c>
      <c r="AW403" s="103" t="s">
        <v>621</v>
      </c>
      <c r="AX403" s="103" t="s">
        <v>621</v>
      </c>
      <c r="AY403" s="103" t="s">
        <v>623</v>
      </c>
      <c r="AZ403" s="103" t="s">
        <v>621</v>
      </c>
      <c r="BA403" s="103" t="s">
        <v>621</v>
      </c>
      <c r="BC403" s="103">
        <f t="shared" si="46"/>
        <v>41</v>
      </c>
      <c r="BD403" s="103">
        <f t="shared" si="46"/>
        <v>3</v>
      </c>
      <c r="BE403" s="103">
        <f t="shared" si="46"/>
        <v>2</v>
      </c>
      <c r="BF403" s="103">
        <f t="shared" si="46"/>
        <v>4</v>
      </c>
      <c r="BG403" s="103">
        <f t="shared" si="46"/>
        <v>0</v>
      </c>
      <c r="BH403" s="103">
        <f t="shared" si="45"/>
        <v>46</v>
      </c>
    </row>
    <row r="404" spans="1:60" x14ac:dyDescent="0.25">
      <c r="A404" s="100">
        <v>1426</v>
      </c>
      <c r="B404" s="67" t="s">
        <v>405</v>
      </c>
      <c r="C404" s="67" t="s">
        <v>380</v>
      </c>
      <c r="D404" s="103" t="s">
        <v>623</v>
      </c>
      <c r="E404" s="103" t="s">
        <v>623</v>
      </c>
      <c r="F404" s="103" t="s">
        <v>621</v>
      </c>
      <c r="G404" s="103" t="s">
        <v>620</v>
      </c>
      <c r="H404" s="103" t="s">
        <v>621</v>
      </c>
      <c r="I404" s="103" t="s">
        <v>620</v>
      </c>
      <c r="J404" s="103" t="s">
        <v>620</v>
      </c>
      <c r="K404" s="103" t="s">
        <v>621</v>
      </c>
      <c r="L404" s="103" t="s">
        <v>621</v>
      </c>
      <c r="M404" s="103" t="s">
        <v>621</v>
      </c>
      <c r="N404" s="103" t="s">
        <v>623</v>
      </c>
      <c r="O404" s="103" t="s">
        <v>621</v>
      </c>
      <c r="P404" s="103" t="s">
        <v>621</v>
      </c>
      <c r="Q404" s="103" t="s">
        <v>621</v>
      </c>
      <c r="R404" s="103" t="s">
        <v>621</v>
      </c>
      <c r="S404" s="103" t="s">
        <v>621</v>
      </c>
      <c r="T404" s="103" t="s">
        <v>621</v>
      </c>
      <c r="U404" s="103" t="s">
        <v>621</v>
      </c>
      <c r="V404" s="103" t="s">
        <v>621</v>
      </c>
      <c r="W404" s="103" t="s">
        <v>621</v>
      </c>
      <c r="X404" s="103" t="s">
        <v>621</v>
      </c>
      <c r="Y404" s="103" t="s">
        <v>621</v>
      </c>
      <c r="Z404" s="103" t="s">
        <v>620</v>
      </c>
      <c r="AA404" s="103" t="s">
        <v>621</v>
      </c>
      <c r="AB404" s="103" t="s">
        <v>621</v>
      </c>
      <c r="AC404" s="103" t="s">
        <v>621</v>
      </c>
      <c r="AD404" s="103" t="s">
        <v>621</v>
      </c>
      <c r="AE404" s="103" t="s">
        <v>620</v>
      </c>
      <c r="AF404" s="103" t="s">
        <v>621</v>
      </c>
      <c r="AG404" s="103" t="s">
        <v>621</v>
      </c>
      <c r="AH404" s="103" t="s">
        <v>621</v>
      </c>
      <c r="AI404" s="103" t="s">
        <v>621</v>
      </c>
      <c r="AJ404" s="103" t="s">
        <v>621</v>
      </c>
      <c r="AK404" s="103" t="s">
        <v>621</v>
      </c>
      <c r="AL404" s="103" t="s">
        <v>621</v>
      </c>
      <c r="AM404" s="103" t="s">
        <v>621</v>
      </c>
      <c r="AN404" s="103" t="s">
        <v>622</v>
      </c>
      <c r="AO404" s="103" t="s">
        <v>621</v>
      </c>
      <c r="AP404" s="103" t="s">
        <v>623</v>
      </c>
      <c r="AQ404" s="103" t="s">
        <v>623</v>
      </c>
      <c r="AR404" s="103" t="s">
        <v>621</v>
      </c>
      <c r="AS404" s="103" t="s">
        <v>621</v>
      </c>
      <c r="AT404" s="103" t="s">
        <v>621</v>
      </c>
      <c r="AU404" s="103" t="s">
        <v>621</v>
      </c>
      <c r="AV404" s="103" t="s">
        <v>621</v>
      </c>
      <c r="AW404" s="103" t="s">
        <v>621</v>
      </c>
      <c r="AX404" s="103" t="s">
        <v>621</v>
      </c>
      <c r="AY404" s="103" t="s">
        <v>623</v>
      </c>
      <c r="AZ404" s="103" t="s">
        <v>621</v>
      </c>
      <c r="BA404" s="103" t="s">
        <v>623</v>
      </c>
      <c r="BC404" s="103">
        <f t="shared" ref="BC404:BG413" si="47">COUNTIF($D404:$BA404,BC$3)</f>
        <v>37</v>
      </c>
      <c r="BD404" s="103">
        <f t="shared" si="47"/>
        <v>1</v>
      </c>
      <c r="BE404" s="103">
        <f t="shared" si="47"/>
        <v>5</v>
      </c>
      <c r="BF404" s="103">
        <f t="shared" si="47"/>
        <v>7</v>
      </c>
      <c r="BG404" s="103">
        <f t="shared" si="47"/>
        <v>0</v>
      </c>
      <c r="BH404" s="103">
        <f t="shared" si="45"/>
        <v>43</v>
      </c>
    </row>
    <row r="405" spans="1:60" x14ac:dyDescent="0.25">
      <c r="A405" s="100">
        <v>1427</v>
      </c>
      <c r="B405" s="67" t="s">
        <v>406</v>
      </c>
      <c r="C405" s="67" t="s">
        <v>380</v>
      </c>
      <c r="D405" s="103" t="s">
        <v>621</v>
      </c>
      <c r="E405" s="103" t="s">
        <v>621</v>
      </c>
      <c r="F405" s="103" t="s">
        <v>621</v>
      </c>
      <c r="G405" s="103" t="s">
        <v>620</v>
      </c>
      <c r="H405" s="103" t="s">
        <v>621</v>
      </c>
      <c r="I405" s="103" t="s">
        <v>621</v>
      </c>
      <c r="J405" s="103" t="s">
        <v>623</v>
      </c>
      <c r="K405" s="103" t="s">
        <v>621</v>
      </c>
      <c r="L405" s="103" t="s">
        <v>620</v>
      </c>
      <c r="M405" s="103" t="s">
        <v>621</v>
      </c>
      <c r="N405" s="103" t="s">
        <v>621</v>
      </c>
      <c r="O405" s="103" t="s">
        <v>620</v>
      </c>
      <c r="P405" s="103" t="s">
        <v>621</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621</v>
      </c>
      <c r="AC405" s="103" t="s">
        <v>623</v>
      </c>
      <c r="AD405" s="103" t="s">
        <v>621</v>
      </c>
      <c r="AE405" s="103" t="s">
        <v>620</v>
      </c>
      <c r="AF405" s="103" t="s">
        <v>621</v>
      </c>
      <c r="AG405" s="103" t="s">
        <v>621</v>
      </c>
      <c r="AH405" s="103" t="s">
        <v>621</v>
      </c>
      <c r="AI405" s="103" t="s">
        <v>621</v>
      </c>
      <c r="AJ405" s="103" t="s">
        <v>621</v>
      </c>
      <c r="AK405" s="103" t="s">
        <v>621</v>
      </c>
      <c r="AL405" s="103" t="s">
        <v>621</v>
      </c>
      <c r="AM405" s="103" t="s">
        <v>621</v>
      </c>
      <c r="AN405" s="103" t="s">
        <v>621</v>
      </c>
      <c r="AO405" s="103" t="s">
        <v>621</v>
      </c>
      <c r="AP405" s="103" t="s">
        <v>621</v>
      </c>
      <c r="AQ405" s="103" t="s">
        <v>623</v>
      </c>
      <c r="AR405" s="103" t="s">
        <v>621</v>
      </c>
      <c r="AS405" s="103" t="s">
        <v>621</v>
      </c>
      <c r="AT405" s="103" t="s">
        <v>621</v>
      </c>
      <c r="AU405" s="103" t="s">
        <v>621</v>
      </c>
      <c r="AV405" s="103" t="s">
        <v>621</v>
      </c>
      <c r="AW405" s="103" t="s">
        <v>621</v>
      </c>
      <c r="AX405" s="103" t="s">
        <v>621</v>
      </c>
      <c r="AY405" s="103" t="s">
        <v>620</v>
      </c>
      <c r="AZ405" s="103" t="s">
        <v>621</v>
      </c>
      <c r="BA405" s="103" t="s">
        <v>621</v>
      </c>
      <c r="BC405" s="103">
        <f t="shared" si="47"/>
        <v>41</v>
      </c>
      <c r="BD405" s="103">
        <f t="shared" si="47"/>
        <v>0</v>
      </c>
      <c r="BE405" s="103">
        <f t="shared" si="47"/>
        <v>5</v>
      </c>
      <c r="BF405" s="103">
        <f t="shared" si="47"/>
        <v>4</v>
      </c>
      <c r="BG405" s="103">
        <f t="shared" si="47"/>
        <v>0</v>
      </c>
      <c r="BH405" s="103">
        <f t="shared" si="45"/>
        <v>46</v>
      </c>
    </row>
    <row r="406" spans="1:60" x14ac:dyDescent="0.25">
      <c r="A406" s="100">
        <v>1428</v>
      </c>
      <c r="B406" s="67" t="s">
        <v>408</v>
      </c>
      <c r="C406" s="67" t="s">
        <v>380</v>
      </c>
      <c r="D406" s="103" t="s">
        <v>620</v>
      </c>
      <c r="E406" s="103" t="s">
        <v>621</v>
      </c>
      <c r="F406" s="103" t="s">
        <v>621</v>
      </c>
      <c r="G406" s="103" t="s">
        <v>621</v>
      </c>
      <c r="H406" s="103" t="s">
        <v>621</v>
      </c>
      <c r="I406" s="103" t="s">
        <v>621</v>
      </c>
      <c r="J406" s="103" t="s">
        <v>622</v>
      </c>
      <c r="K406" s="103" t="s">
        <v>621</v>
      </c>
      <c r="L406" s="103" t="s">
        <v>621</v>
      </c>
      <c r="M406" s="103" t="s">
        <v>621</v>
      </c>
      <c r="N406" s="103" t="s">
        <v>621</v>
      </c>
      <c r="O406" s="103" t="s">
        <v>622</v>
      </c>
      <c r="P406" s="103" t="s">
        <v>621</v>
      </c>
      <c r="Q406" s="103" t="s">
        <v>621</v>
      </c>
      <c r="R406" s="103" t="s">
        <v>621</v>
      </c>
      <c r="S406" s="103" t="s">
        <v>621</v>
      </c>
      <c r="T406" s="103" t="s">
        <v>621</v>
      </c>
      <c r="U406" s="103" t="s">
        <v>621</v>
      </c>
      <c r="V406" s="103" t="s">
        <v>621</v>
      </c>
      <c r="W406" s="103" t="s">
        <v>621</v>
      </c>
      <c r="X406" s="103" t="s">
        <v>620</v>
      </c>
      <c r="Y406" s="103" t="s">
        <v>621</v>
      </c>
      <c r="Z406" s="103" t="s">
        <v>621</v>
      </c>
      <c r="AA406" s="103" t="s">
        <v>621</v>
      </c>
      <c r="AB406" s="103" t="s">
        <v>621</v>
      </c>
      <c r="AC406" s="103" t="s">
        <v>622</v>
      </c>
      <c r="AD406" s="103" t="s">
        <v>621</v>
      </c>
      <c r="AE406" s="103" t="s">
        <v>623</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623</v>
      </c>
      <c r="AT406" s="103" t="s">
        <v>621</v>
      </c>
      <c r="AU406" s="103" t="s">
        <v>620</v>
      </c>
      <c r="AV406" s="103" t="s">
        <v>621</v>
      </c>
      <c r="AW406" s="103" t="s">
        <v>621</v>
      </c>
      <c r="AX406" s="103" t="s">
        <v>621</v>
      </c>
      <c r="AY406" s="103" t="s">
        <v>623</v>
      </c>
      <c r="AZ406" s="103" t="s">
        <v>621</v>
      </c>
      <c r="BA406" s="103" t="s">
        <v>621</v>
      </c>
      <c r="BC406" s="103">
        <f t="shared" si="47"/>
        <v>41</v>
      </c>
      <c r="BD406" s="103">
        <f t="shared" si="47"/>
        <v>3</v>
      </c>
      <c r="BE406" s="103">
        <f t="shared" si="47"/>
        <v>3</v>
      </c>
      <c r="BF406" s="103">
        <f t="shared" si="47"/>
        <v>3</v>
      </c>
      <c r="BG406" s="103">
        <f t="shared" si="47"/>
        <v>0</v>
      </c>
      <c r="BH406" s="103">
        <f t="shared" si="45"/>
        <v>47</v>
      </c>
    </row>
    <row r="407" spans="1:60" x14ac:dyDescent="0.25">
      <c r="A407" s="100">
        <v>1429</v>
      </c>
      <c r="B407" s="67" t="s">
        <v>409</v>
      </c>
      <c r="C407" s="67" t="s">
        <v>380</v>
      </c>
      <c r="D407" s="103" t="s">
        <v>621</v>
      </c>
      <c r="E407" s="103" t="s">
        <v>621</v>
      </c>
      <c r="F407" s="103" t="s">
        <v>621</v>
      </c>
      <c r="G407" s="103" t="s">
        <v>623</v>
      </c>
      <c r="H407" s="103" t="s">
        <v>621</v>
      </c>
      <c r="I407" s="103" t="s">
        <v>621</v>
      </c>
      <c r="J407" s="103" t="s">
        <v>623</v>
      </c>
      <c r="K407" s="103" t="s">
        <v>621</v>
      </c>
      <c r="L407" s="103" t="s">
        <v>621</v>
      </c>
      <c r="M407" s="103" t="s">
        <v>621</v>
      </c>
      <c r="N407" s="103" t="s">
        <v>623</v>
      </c>
      <c r="O407" s="103" t="s">
        <v>622</v>
      </c>
      <c r="P407" s="103" t="s">
        <v>621</v>
      </c>
      <c r="Q407" s="103" t="s">
        <v>621</v>
      </c>
      <c r="R407" s="103" t="s">
        <v>621</v>
      </c>
      <c r="S407" s="103" t="s">
        <v>621</v>
      </c>
      <c r="T407" s="103" t="s">
        <v>623</v>
      </c>
      <c r="U407" s="103" t="s">
        <v>621</v>
      </c>
      <c r="V407" s="103" t="s">
        <v>621</v>
      </c>
      <c r="W407" s="103" t="s">
        <v>621</v>
      </c>
      <c r="X407" s="103" t="s">
        <v>621</v>
      </c>
      <c r="Y407" s="103" t="s">
        <v>621</v>
      </c>
      <c r="Z407" s="103" t="s">
        <v>621</v>
      </c>
      <c r="AA407" s="103" t="s">
        <v>621</v>
      </c>
      <c r="AB407" s="103" t="s">
        <v>621</v>
      </c>
      <c r="AC407" s="103" t="s">
        <v>622</v>
      </c>
      <c r="AD407" s="103" t="s">
        <v>621</v>
      </c>
      <c r="AE407" s="103" t="s">
        <v>622</v>
      </c>
      <c r="AF407" s="103" t="s">
        <v>621</v>
      </c>
      <c r="AG407" s="103" t="s">
        <v>621</v>
      </c>
      <c r="AH407" s="103" t="s">
        <v>621</v>
      </c>
      <c r="AI407" s="103" t="s">
        <v>621</v>
      </c>
      <c r="AJ407" s="103" t="s">
        <v>621</v>
      </c>
      <c r="AK407" s="103" t="s">
        <v>621</v>
      </c>
      <c r="AL407" s="103" t="s">
        <v>621</v>
      </c>
      <c r="AM407" s="103" t="s">
        <v>621</v>
      </c>
      <c r="AN407" s="103" t="s">
        <v>622</v>
      </c>
      <c r="AO407" s="103" t="s">
        <v>621</v>
      </c>
      <c r="AP407" s="103" t="s">
        <v>621</v>
      </c>
      <c r="AQ407" s="103" t="s">
        <v>621</v>
      </c>
      <c r="AR407" s="103" t="s">
        <v>621</v>
      </c>
      <c r="AS407" s="103" t="s">
        <v>621</v>
      </c>
      <c r="AT407" s="103" t="s">
        <v>621</v>
      </c>
      <c r="AU407" s="103" t="s">
        <v>621</v>
      </c>
      <c r="AV407" s="103" t="s">
        <v>621</v>
      </c>
      <c r="AW407" s="103" t="s">
        <v>621</v>
      </c>
      <c r="AX407" s="103" t="s">
        <v>621</v>
      </c>
      <c r="AY407" s="103" t="s">
        <v>623</v>
      </c>
      <c r="AZ407" s="103" t="s">
        <v>621</v>
      </c>
      <c r="BA407" s="103" t="s">
        <v>621</v>
      </c>
      <c r="BC407" s="103">
        <f t="shared" si="47"/>
        <v>41</v>
      </c>
      <c r="BD407" s="103">
        <f t="shared" si="47"/>
        <v>4</v>
      </c>
      <c r="BE407" s="103">
        <f t="shared" si="47"/>
        <v>0</v>
      </c>
      <c r="BF407" s="103">
        <f t="shared" si="47"/>
        <v>5</v>
      </c>
      <c r="BG407" s="103">
        <f t="shared" si="47"/>
        <v>0</v>
      </c>
      <c r="BH407" s="103">
        <f t="shared" si="45"/>
        <v>45</v>
      </c>
    </row>
    <row r="408" spans="1:60" x14ac:dyDescent="0.25">
      <c r="A408" s="100">
        <v>1430</v>
      </c>
      <c r="B408" s="67" t="s">
        <v>396</v>
      </c>
      <c r="C408" s="67" t="s">
        <v>380</v>
      </c>
      <c r="D408" s="103" t="s">
        <v>621</v>
      </c>
      <c r="E408" s="103" t="s">
        <v>621</v>
      </c>
      <c r="F408" s="103" t="s">
        <v>621</v>
      </c>
      <c r="G408" s="103" t="s">
        <v>621</v>
      </c>
      <c r="H408" s="103" t="s">
        <v>621</v>
      </c>
      <c r="I408" s="103" t="s">
        <v>621</v>
      </c>
      <c r="J408" s="103" t="s">
        <v>623</v>
      </c>
      <c r="K408" s="103" t="s">
        <v>620</v>
      </c>
      <c r="L408" s="103" t="s">
        <v>621</v>
      </c>
      <c r="M408" s="103" t="s">
        <v>621</v>
      </c>
      <c r="N408" s="103" t="s">
        <v>622</v>
      </c>
      <c r="O408" s="103" t="s">
        <v>622</v>
      </c>
      <c r="P408" s="103" t="s">
        <v>621</v>
      </c>
      <c r="Q408" s="103" t="s">
        <v>623</v>
      </c>
      <c r="R408" s="103" t="s">
        <v>621</v>
      </c>
      <c r="S408" s="103" t="s">
        <v>621</v>
      </c>
      <c r="T408" s="103" t="s">
        <v>621</v>
      </c>
      <c r="U408" s="103" t="s">
        <v>621</v>
      </c>
      <c r="V408" s="103" t="s">
        <v>621</v>
      </c>
      <c r="W408" s="103" t="s">
        <v>621</v>
      </c>
      <c r="X408" s="103" t="s">
        <v>621</v>
      </c>
      <c r="Y408" s="103" t="s">
        <v>621</v>
      </c>
      <c r="Z408" s="103" t="s">
        <v>620</v>
      </c>
      <c r="AA408" s="103" t="s">
        <v>621</v>
      </c>
      <c r="AB408" s="103" t="s">
        <v>622</v>
      </c>
      <c r="AC408" s="103" t="s">
        <v>621</v>
      </c>
      <c r="AD408" s="103" t="s">
        <v>621</v>
      </c>
      <c r="AE408" s="103" t="s">
        <v>622</v>
      </c>
      <c r="AF408" s="103" t="s">
        <v>621</v>
      </c>
      <c r="AG408" s="103" t="s">
        <v>621</v>
      </c>
      <c r="AH408" s="103" t="s">
        <v>621</v>
      </c>
      <c r="AI408" s="103" t="s">
        <v>621</v>
      </c>
      <c r="AJ408" s="103" t="s">
        <v>621</v>
      </c>
      <c r="AK408" s="103" t="s">
        <v>621</v>
      </c>
      <c r="AL408" s="103" t="s">
        <v>621</v>
      </c>
      <c r="AM408" s="103" t="s">
        <v>621</v>
      </c>
      <c r="AN408" s="103" t="s">
        <v>621</v>
      </c>
      <c r="AO408" s="103" t="s">
        <v>621</v>
      </c>
      <c r="AP408" s="103" t="s">
        <v>621</v>
      </c>
      <c r="AQ408" s="103" t="s">
        <v>620</v>
      </c>
      <c r="AR408" s="103" t="s">
        <v>621</v>
      </c>
      <c r="AS408" s="103" t="s">
        <v>621</v>
      </c>
      <c r="AT408" s="103" t="s">
        <v>621</v>
      </c>
      <c r="AU408" s="103" t="s">
        <v>623</v>
      </c>
      <c r="AV408" s="103" t="s">
        <v>621</v>
      </c>
      <c r="AW408" s="103" t="s">
        <v>620</v>
      </c>
      <c r="AX408" s="103" t="s">
        <v>621</v>
      </c>
      <c r="AY408" s="103" t="s">
        <v>620</v>
      </c>
      <c r="AZ408" s="103" t="s">
        <v>621</v>
      </c>
      <c r="BA408" s="103" t="s">
        <v>621</v>
      </c>
      <c r="BC408" s="103">
        <f t="shared" si="47"/>
        <v>38</v>
      </c>
      <c r="BD408" s="103">
        <f t="shared" si="47"/>
        <v>4</v>
      </c>
      <c r="BE408" s="103">
        <f t="shared" si="47"/>
        <v>5</v>
      </c>
      <c r="BF408" s="103">
        <f t="shared" si="47"/>
        <v>3</v>
      </c>
      <c r="BG408" s="103">
        <f t="shared" si="47"/>
        <v>0</v>
      </c>
      <c r="BH408" s="103">
        <f t="shared" si="45"/>
        <v>47</v>
      </c>
    </row>
    <row r="409" spans="1:60" x14ac:dyDescent="0.25">
      <c r="A409" s="100">
        <v>1431</v>
      </c>
      <c r="B409" s="67" t="s">
        <v>410</v>
      </c>
      <c r="C409" s="67" t="s">
        <v>380</v>
      </c>
      <c r="D409" s="103" t="s">
        <v>623</v>
      </c>
      <c r="E409" s="103" t="s">
        <v>621</v>
      </c>
      <c r="F409" s="103" t="s">
        <v>621</v>
      </c>
      <c r="G409" s="103" t="s">
        <v>621</v>
      </c>
      <c r="H409" s="103" t="s">
        <v>621</v>
      </c>
      <c r="I409" s="103" t="s">
        <v>621</v>
      </c>
      <c r="J409" s="103" t="s">
        <v>623</v>
      </c>
      <c r="K409" s="103" t="s">
        <v>621</v>
      </c>
      <c r="L409" s="103" t="s">
        <v>621</v>
      </c>
      <c r="M409" s="103" t="s">
        <v>621</v>
      </c>
      <c r="N409" s="103" t="s">
        <v>621</v>
      </c>
      <c r="O409" s="103" t="s">
        <v>622</v>
      </c>
      <c r="P409" s="103" t="s">
        <v>621</v>
      </c>
      <c r="Q409" s="103" t="s">
        <v>621</v>
      </c>
      <c r="R409" s="103" t="s">
        <v>621</v>
      </c>
      <c r="S409" s="103" t="s">
        <v>621</v>
      </c>
      <c r="T409" s="103" t="s">
        <v>623</v>
      </c>
      <c r="U409" s="103" t="s">
        <v>621</v>
      </c>
      <c r="V409" s="103" t="s">
        <v>621</v>
      </c>
      <c r="W409" s="103" t="s">
        <v>621</v>
      </c>
      <c r="X409" s="103" t="s">
        <v>621</v>
      </c>
      <c r="Y409" s="103" t="s">
        <v>621</v>
      </c>
      <c r="Z409" s="103" t="s">
        <v>621</v>
      </c>
      <c r="AA409" s="103" t="s">
        <v>621</v>
      </c>
      <c r="AB409" s="103" t="s">
        <v>621</v>
      </c>
      <c r="AC409" s="103" t="s">
        <v>622</v>
      </c>
      <c r="AD409" s="103" t="s">
        <v>621</v>
      </c>
      <c r="AE409" s="103" t="s">
        <v>623</v>
      </c>
      <c r="AF409" s="103" t="s">
        <v>621</v>
      </c>
      <c r="AG409" s="103" t="s">
        <v>621</v>
      </c>
      <c r="AH409" s="103" t="s">
        <v>621</v>
      </c>
      <c r="AI409" s="103" t="s">
        <v>621</v>
      </c>
      <c r="AJ409" s="103" t="s">
        <v>621</v>
      </c>
      <c r="AK409" s="103" t="s">
        <v>621</v>
      </c>
      <c r="AL409" s="103" t="s">
        <v>621</v>
      </c>
      <c r="AM409" s="103" t="s">
        <v>621</v>
      </c>
      <c r="AN409" s="103" t="s">
        <v>621</v>
      </c>
      <c r="AO409" s="103" t="s">
        <v>621</v>
      </c>
      <c r="AP409" s="103" t="s">
        <v>623</v>
      </c>
      <c r="AQ409" s="103" t="s">
        <v>620</v>
      </c>
      <c r="AR409" s="103" t="s">
        <v>621</v>
      </c>
      <c r="AS409" s="103" t="s">
        <v>621</v>
      </c>
      <c r="AT409" s="103" t="s">
        <v>621</v>
      </c>
      <c r="AU409" s="103" t="s">
        <v>623</v>
      </c>
      <c r="AV409" s="103" t="s">
        <v>621</v>
      </c>
      <c r="AW409" s="103" t="s">
        <v>621</v>
      </c>
      <c r="AX409" s="103" t="s">
        <v>621</v>
      </c>
      <c r="AY409" s="103" t="s">
        <v>621</v>
      </c>
      <c r="AZ409" s="103" t="s">
        <v>621</v>
      </c>
      <c r="BA409" s="103" t="s">
        <v>621</v>
      </c>
      <c r="BC409" s="103">
        <f t="shared" si="47"/>
        <v>41</v>
      </c>
      <c r="BD409" s="103">
        <f t="shared" si="47"/>
        <v>2</v>
      </c>
      <c r="BE409" s="103">
        <f t="shared" si="47"/>
        <v>1</v>
      </c>
      <c r="BF409" s="103">
        <f t="shared" si="47"/>
        <v>6</v>
      </c>
      <c r="BG409" s="103">
        <f t="shared" si="47"/>
        <v>0</v>
      </c>
      <c r="BH409" s="103">
        <f t="shared" si="45"/>
        <v>44</v>
      </c>
    </row>
    <row r="410" spans="1:60" x14ac:dyDescent="0.25">
      <c r="A410" s="100">
        <v>1432</v>
      </c>
      <c r="B410" s="67" t="s">
        <v>411</v>
      </c>
      <c r="C410" s="67" t="s">
        <v>380</v>
      </c>
      <c r="D410" s="103" t="s">
        <v>620</v>
      </c>
      <c r="E410" s="103" t="s">
        <v>621</v>
      </c>
      <c r="F410" s="103" t="s">
        <v>621</v>
      </c>
      <c r="G410" s="103" t="s">
        <v>622</v>
      </c>
      <c r="H410" s="103" t="s">
        <v>621</v>
      </c>
      <c r="I410" s="103" t="s">
        <v>623</v>
      </c>
      <c r="J410" s="103" t="s">
        <v>620</v>
      </c>
      <c r="K410" s="103" t="s">
        <v>621</v>
      </c>
      <c r="L410" s="103" t="s">
        <v>621</v>
      </c>
      <c r="M410" s="103" t="s">
        <v>621</v>
      </c>
      <c r="N410" s="103" t="s">
        <v>621</v>
      </c>
      <c r="O410" s="103" t="s">
        <v>621</v>
      </c>
      <c r="P410" s="103" t="s">
        <v>621</v>
      </c>
      <c r="Q410" s="103" t="s">
        <v>621</v>
      </c>
      <c r="R410" s="103" t="s">
        <v>621</v>
      </c>
      <c r="S410" s="103" t="s">
        <v>621</v>
      </c>
      <c r="T410" s="103" t="s">
        <v>623</v>
      </c>
      <c r="U410" s="103" t="s">
        <v>621</v>
      </c>
      <c r="V410" s="103" t="s">
        <v>621</v>
      </c>
      <c r="W410" s="103" t="s">
        <v>621</v>
      </c>
      <c r="X410" s="103" t="s">
        <v>621</v>
      </c>
      <c r="Y410" s="103" t="s">
        <v>621</v>
      </c>
      <c r="Z410" s="103" t="s">
        <v>621</v>
      </c>
      <c r="AA410" s="103" t="s">
        <v>620</v>
      </c>
      <c r="AB410" s="103" t="s">
        <v>622</v>
      </c>
      <c r="AC410" s="103" t="s">
        <v>622</v>
      </c>
      <c r="AD410" s="103" t="s">
        <v>621</v>
      </c>
      <c r="AE410" s="103" t="s">
        <v>623</v>
      </c>
      <c r="AF410" s="103" t="s">
        <v>620</v>
      </c>
      <c r="AG410" s="103" t="s">
        <v>621</v>
      </c>
      <c r="AH410" s="103" t="s">
        <v>621</v>
      </c>
      <c r="AI410" s="103" t="s">
        <v>621</v>
      </c>
      <c r="AJ410" s="103" t="s">
        <v>621</v>
      </c>
      <c r="AK410" s="103" t="s">
        <v>621</v>
      </c>
      <c r="AL410" s="103" t="s">
        <v>621</v>
      </c>
      <c r="AM410" s="103" t="s">
        <v>621</v>
      </c>
      <c r="AN410" s="103" t="s">
        <v>623</v>
      </c>
      <c r="AO410" s="103" t="s">
        <v>621</v>
      </c>
      <c r="AP410" s="103" t="s">
        <v>621</v>
      </c>
      <c r="AQ410" s="103" t="s">
        <v>621</v>
      </c>
      <c r="AR410" s="103" t="s">
        <v>621</v>
      </c>
      <c r="AS410" s="103" t="s">
        <v>620</v>
      </c>
      <c r="AT410" s="103" t="s">
        <v>621</v>
      </c>
      <c r="AU410" s="103" t="s">
        <v>621</v>
      </c>
      <c r="AV410" s="103" t="s">
        <v>621</v>
      </c>
      <c r="AW410" s="103" t="s">
        <v>621</v>
      </c>
      <c r="AX410" s="103" t="s">
        <v>621</v>
      </c>
      <c r="AY410" s="103" t="s">
        <v>621</v>
      </c>
      <c r="AZ410" s="103" t="s">
        <v>621</v>
      </c>
      <c r="BA410" s="103" t="s">
        <v>621</v>
      </c>
      <c r="BC410" s="103">
        <f t="shared" si="47"/>
        <v>38</v>
      </c>
      <c r="BD410" s="103">
        <f t="shared" si="47"/>
        <v>3</v>
      </c>
      <c r="BE410" s="103">
        <f t="shared" si="47"/>
        <v>5</v>
      </c>
      <c r="BF410" s="103">
        <f t="shared" si="47"/>
        <v>4</v>
      </c>
      <c r="BG410" s="103">
        <f t="shared" si="47"/>
        <v>0</v>
      </c>
      <c r="BH410" s="103">
        <f t="shared" si="45"/>
        <v>46</v>
      </c>
    </row>
    <row r="411" spans="1:60" x14ac:dyDescent="0.25">
      <c r="A411" s="100">
        <v>1433</v>
      </c>
      <c r="B411" s="67" t="s">
        <v>412</v>
      </c>
      <c r="C411" s="67" t="s">
        <v>380</v>
      </c>
      <c r="D411" s="103" t="s">
        <v>620</v>
      </c>
      <c r="E411" s="103" t="s">
        <v>621</v>
      </c>
      <c r="F411" s="103" t="s">
        <v>621</v>
      </c>
      <c r="G411" s="103" t="s">
        <v>621</v>
      </c>
      <c r="H411" s="103" t="s">
        <v>621</v>
      </c>
      <c r="I411" s="103" t="s">
        <v>620</v>
      </c>
      <c r="J411" s="103" t="s">
        <v>623</v>
      </c>
      <c r="K411" s="103" t="s">
        <v>620</v>
      </c>
      <c r="L411" s="103" t="s">
        <v>621</v>
      </c>
      <c r="M411" s="103" t="s">
        <v>621</v>
      </c>
      <c r="N411" s="103" t="s">
        <v>620</v>
      </c>
      <c r="O411" s="103" t="s">
        <v>622</v>
      </c>
      <c r="P411" s="103" t="s">
        <v>621</v>
      </c>
      <c r="Q411" s="103" t="s">
        <v>623</v>
      </c>
      <c r="R411" s="103" t="s">
        <v>621</v>
      </c>
      <c r="S411" s="103" t="s">
        <v>621</v>
      </c>
      <c r="T411" s="103" t="s">
        <v>623</v>
      </c>
      <c r="U411" s="103" t="s">
        <v>621</v>
      </c>
      <c r="V411" s="103" t="s">
        <v>621</v>
      </c>
      <c r="W411" s="103" t="s">
        <v>620</v>
      </c>
      <c r="X411" s="103" t="s">
        <v>621</v>
      </c>
      <c r="Y411" s="103" t="s">
        <v>621</v>
      </c>
      <c r="Z411" s="103" t="s">
        <v>620</v>
      </c>
      <c r="AA411" s="103" t="s">
        <v>621</v>
      </c>
      <c r="AB411" s="103" t="s">
        <v>622</v>
      </c>
      <c r="AC411" s="103" t="s">
        <v>622</v>
      </c>
      <c r="AD411" s="103" t="s">
        <v>621</v>
      </c>
      <c r="AE411" s="103" t="s">
        <v>623</v>
      </c>
      <c r="AF411" s="103" t="s">
        <v>621</v>
      </c>
      <c r="AG411" s="103" t="s">
        <v>621</v>
      </c>
      <c r="AH411" s="103" t="s">
        <v>621</v>
      </c>
      <c r="AI411" s="103" t="s">
        <v>623</v>
      </c>
      <c r="AJ411" s="103" t="s">
        <v>621</v>
      </c>
      <c r="AK411" s="103" t="s">
        <v>621</v>
      </c>
      <c r="AL411" s="103" t="s">
        <v>621</v>
      </c>
      <c r="AM411" s="103" t="s">
        <v>621</v>
      </c>
      <c r="AN411" s="103" t="s">
        <v>621</v>
      </c>
      <c r="AO411" s="103" t="s">
        <v>621</v>
      </c>
      <c r="AP411" s="103" t="s">
        <v>623</v>
      </c>
      <c r="AQ411" s="103" t="s">
        <v>623</v>
      </c>
      <c r="AR411" s="103" t="s">
        <v>621</v>
      </c>
      <c r="AS411" s="103" t="s">
        <v>623</v>
      </c>
      <c r="AT411" s="103" t="s">
        <v>621</v>
      </c>
      <c r="AU411" s="103" t="s">
        <v>621</v>
      </c>
      <c r="AV411" s="103" t="s">
        <v>620</v>
      </c>
      <c r="AW411" s="103" t="s">
        <v>621</v>
      </c>
      <c r="AX411" s="103" t="s">
        <v>621</v>
      </c>
      <c r="AY411" s="103" t="s">
        <v>623</v>
      </c>
      <c r="AZ411" s="103" t="s">
        <v>621</v>
      </c>
      <c r="BA411" s="103" t="s">
        <v>621</v>
      </c>
      <c r="BC411" s="103">
        <f t="shared" si="47"/>
        <v>31</v>
      </c>
      <c r="BD411" s="103">
        <f t="shared" si="47"/>
        <v>3</v>
      </c>
      <c r="BE411" s="103">
        <f t="shared" si="47"/>
        <v>7</v>
      </c>
      <c r="BF411" s="103">
        <f t="shared" si="47"/>
        <v>9</v>
      </c>
      <c r="BG411" s="103">
        <f t="shared" si="47"/>
        <v>0</v>
      </c>
      <c r="BH411" s="103">
        <f t="shared" si="45"/>
        <v>41</v>
      </c>
    </row>
    <row r="412" spans="1:60" x14ac:dyDescent="0.25">
      <c r="A412" s="100">
        <v>1434</v>
      </c>
      <c r="B412" s="67" t="s">
        <v>413</v>
      </c>
      <c r="C412" s="67" t="s">
        <v>380</v>
      </c>
      <c r="D412" s="103" t="s">
        <v>620</v>
      </c>
      <c r="E412" s="103" t="s">
        <v>621</v>
      </c>
      <c r="F412" s="103" t="s">
        <v>620</v>
      </c>
      <c r="G412" s="103" t="s">
        <v>620</v>
      </c>
      <c r="H412" s="103" t="s">
        <v>621</v>
      </c>
      <c r="I412" s="103" t="s">
        <v>621</v>
      </c>
      <c r="J412" s="103" t="s">
        <v>623</v>
      </c>
      <c r="K412" s="103" t="s">
        <v>621</v>
      </c>
      <c r="L412" s="103" t="s">
        <v>623</v>
      </c>
      <c r="M412" s="103" t="s">
        <v>621</v>
      </c>
      <c r="N412" s="103" t="s">
        <v>620</v>
      </c>
      <c r="O412" s="103" t="s">
        <v>622</v>
      </c>
      <c r="P412" s="103" t="s">
        <v>621</v>
      </c>
      <c r="Q412" s="103" t="s">
        <v>620</v>
      </c>
      <c r="R412" s="103" t="s">
        <v>621</v>
      </c>
      <c r="S412" s="103" t="s">
        <v>623</v>
      </c>
      <c r="T412" s="103" t="s">
        <v>621</v>
      </c>
      <c r="U412" s="103" t="s">
        <v>621</v>
      </c>
      <c r="V412" s="103" t="s">
        <v>621</v>
      </c>
      <c r="W412" s="103" t="s">
        <v>621</v>
      </c>
      <c r="X412" s="103" t="s">
        <v>621</v>
      </c>
      <c r="Y412" s="103" t="s">
        <v>621</v>
      </c>
      <c r="Z412" s="103" t="s">
        <v>620</v>
      </c>
      <c r="AA412" s="103" t="s">
        <v>623</v>
      </c>
      <c r="AB412" s="103" t="s">
        <v>622</v>
      </c>
      <c r="AC412" s="103" t="s">
        <v>622</v>
      </c>
      <c r="AD412" s="103" t="s">
        <v>621</v>
      </c>
      <c r="AE412" s="103" t="s">
        <v>623</v>
      </c>
      <c r="AF412" s="103" t="s">
        <v>621</v>
      </c>
      <c r="AG412" s="103" t="s">
        <v>621</v>
      </c>
      <c r="AH412" s="103" t="s">
        <v>621</v>
      </c>
      <c r="AI412" s="103" t="s">
        <v>621</v>
      </c>
      <c r="AJ412" s="103" t="s">
        <v>621</v>
      </c>
      <c r="AK412" s="103" t="s">
        <v>621</v>
      </c>
      <c r="AL412" s="103" t="s">
        <v>621</v>
      </c>
      <c r="AM412" s="103" t="s">
        <v>622</v>
      </c>
      <c r="AN412" s="103" t="s">
        <v>621</v>
      </c>
      <c r="AO412" s="103" t="s">
        <v>621</v>
      </c>
      <c r="AP412" s="103" t="s">
        <v>623</v>
      </c>
      <c r="AQ412" s="103" t="s">
        <v>621</v>
      </c>
      <c r="AR412" s="103" t="s">
        <v>621</v>
      </c>
      <c r="AS412" s="103" t="s">
        <v>621</v>
      </c>
      <c r="AT412" s="103" t="s">
        <v>621</v>
      </c>
      <c r="AU412" s="103" t="s">
        <v>621</v>
      </c>
      <c r="AV412" s="103" t="s">
        <v>621</v>
      </c>
      <c r="AW412" s="103" t="s">
        <v>621</v>
      </c>
      <c r="AX412" s="103" t="s">
        <v>621</v>
      </c>
      <c r="AY412" s="103" t="s">
        <v>621</v>
      </c>
      <c r="AZ412" s="103" t="s">
        <v>621</v>
      </c>
      <c r="BA412" s="103" t="s">
        <v>621</v>
      </c>
      <c r="BC412" s="103">
        <f t="shared" si="47"/>
        <v>34</v>
      </c>
      <c r="BD412" s="103">
        <f t="shared" si="47"/>
        <v>4</v>
      </c>
      <c r="BE412" s="103">
        <f t="shared" si="47"/>
        <v>6</v>
      </c>
      <c r="BF412" s="103">
        <f t="shared" si="47"/>
        <v>6</v>
      </c>
      <c r="BG412" s="103">
        <f t="shared" si="47"/>
        <v>0</v>
      </c>
      <c r="BH412" s="103">
        <f t="shared" si="45"/>
        <v>44</v>
      </c>
    </row>
    <row r="413" spans="1:60" x14ac:dyDescent="0.25">
      <c r="A413" s="100">
        <v>1435</v>
      </c>
      <c r="B413" s="67" t="s">
        <v>414</v>
      </c>
      <c r="C413" s="67" t="s">
        <v>380</v>
      </c>
      <c r="D413" s="103" t="s">
        <v>623</v>
      </c>
      <c r="E413" s="103" t="s">
        <v>621</v>
      </c>
      <c r="F413" s="103" t="s">
        <v>623</v>
      </c>
      <c r="G413" s="103" t="s">
        <v>621</v>
      </c>
      <c r="H413" s="103" t="s">
        <v>621</v>
      </c>
      <c r="I413" s="103" t="s">
        <v>620</v>
      </c>
      <c r="J413" s="103" t="s">
        <v>623</v>
      </c>
      <c r="K413" s="103" t="s">
        <v>621</v>
      </c>
      <c r="L413" s="103" t="s">
        <v>621</v>
      </c>
      <c r="M413" s="103" t="s">
        <v>621</v>
      </c>
      <c r="N413" s="103" t="s">
        <v>621</v>
      </c>
      <c r="O413" s="103" t="s">
        <v>621</v>
      </c>
      <c r="P413" s="103" t="s">
        <v>621</v>
      </c>
      <c r="Q413" s="103" t="s">
        <v>621</v>
      </c>
      <c r="R413" s="103" t="s">
        <v>621</v>
      </c>
      <c r="S413" s="103" t="s">
        <v>621</v>
      </c>
      <c r="T413" s="103" t="s">
        <v>623</v>
      </c>
      <c r="U413" s="103" t="s">
        <v>621</v>
      </c>
      <c r="V413" s="103" t="s">
        <v>621</v>
      </c>
      <c r="W413" s="103" t="s">
        <v>621</v>
      </c>
      <c r="X413" s="103" t="s">
        <v>621</v>
      </c>
      <c r="Y413" s="103" t="s">
        <v>621</v>
      </c>
      <c r="Z413" s="103" t="s">
        <v>620</v>
      </c>
      <c r="AA413" s="103" t="s">
        <v>621</v>
      </c>
      <c r="AB413" s="103" t="s">
        <v>622</v>
      </c>
      <c r="AC413" s="103" t="s">
        <v>620</v>
      </c>
      <c r="AD413" s="103" t="s">
        <v>621</v>
      </c>
      <c r="AE413" s="103" t="s">
        <v>623</v>
      </c>
      <c r="AF413" s="103" t="s">
        <v>621</v>
      </c>
      <c r="AG413" s="103" t="s">
        <v>621</v>
      </c>
      <c r="AH413" s="103" t="s">
        <v>621</v>
      </c>
      <c r="AI413" s="103" t="s">
        <v>622</v>
      </c>
      <c r="AJ413" s="103" t="s">
        <v>621</v>
      </c>
      <c r="AK413" s="103" t="s">
        <v>621</v>
      </c>
      <c r="AL413" s="103" t="s">
        <v>621</v>
      </c>
      <c r="AM413" s="103" t="s">
        <v>623</v>
      </c>
      <c r="AN413" s="103" t="s">
        <v>621</v>
      </c>
      <c r="AO413" s="103" t="s">
        <v>621</v>
      </c>
      <c r="AP413" s="103" t="s">
        <v>621</v>
      </c>
      <c r="AQ413" s="103" t="s">
        <v>621</v>
      </c>
      <c r="AR413" s="103" t="s">
        <v>621</v>
      </c>
      <c r="AS413" s="103" t="s">
        <v>621</v>
      </c>
      <c r="AT413" s="103" t="s">
        <v>621</v>
      </c>
      <c r="AU413" s="103" t="s">
        <v>621</v>
      </c>
      <c r="AV413" s="103" t="s">
        <v>621</v>
      </c>
      <c r="AW413" s="103" t="s">
        <v>621</v>
      </c>
      <c r="AX413" s="103" t="s">
        <v>621</v>
      </c>
      <c r="AY413" s="103" t="s">
        <v>621</v>
      </c>
      <c r="AZ413" s="103" t="s">
        <v>621</v>
      </c>
      <c r="BA413" s="103" t="s">
        <v>621</v>
      </c>
      <c r="BC413" s="103">
        <f t="shared" si="47"/>
        <v>39</v>
      </c>
      <c r="BD413" s="103">
        <f t="shared" si="47"/>
        <v>2</v>
      </c>
      <c r="BE413" s="103">
        <f t="shared" si="47"/>
        <v>3</v>
      </c>
      <c r="BF413" s="103">
        <f t="shared" si="47"/>
        <v>6</v>
      </c>
      <c r="BG413" s="103">
        <f t="shared" si="47"/>
        <v>0</v>
      </c>
      <c r="BH413" s="103">
        <f t="shared" si="45"/>
        <v>44</v>
      </c>
    </row>
    <row r="414" spans="1:60" x14ac:dyDescent="0.25">
      <c r="A414" s="100">
        <v>1436</v>
      </c>
      <c r="B414" s="67" t="s">
        <v>415</v>
      </c>
      <c r="C414" s="67" t="s">
        <v>380</v>
      </c>
      <c r="D414" s="103" t="s">
        <v>623</v>
      </c>
      <c r="E414" s="103" t="s">
        <v>621</v>
      </c>
      <c r="F414" s="103" t="s">
        <v>621</v>
      </c>
      <c r="G414" s="103" t="s">
        <v>621</v>
      </c>
      <c r="H414" s="103" t="s">
        <v>621</v>
      </c>
      <c r="I414" s="103" t="s">
        <v>621</v>
      </c>
      <c r="J414" s="103" t="s">
        <v>623</v>
      </c>
      <c r="K414" s="103" t="s">
        <v>621</v>
      </c>
      <c r="L414" s="103" t="s">
        <v>621</v>
      </c>
      <c r="M414" s="103" t="s">
        <v>621</v>
      </c>
      <c r="N414" s="103" t="s">
        <v>621</v>
      </c>
      <c r="O414" s="103" t="s">
        <v>621</v>
      </c>
      <c r="P414" s="103" t="s">
        <v>621</v>
      </c>
      <c r="Q414" s="103" t="s">
        <v>621</v>
      </c>
      <c r="R414" s="103" t="s">
        <v>621</v>
      </c>
      <c r="S414" s="103" t="s">
        <v>621</v>
      </c>
      <c r="T414" s="103" t="s">
        <v>621</v>
      </c>
      <c r="U414" s="103" t="s">
        <v>621</v>
      </c>
      <c r="V414" s="103" t="s">
        <v>621</v>
      </c>
      <c r="W414" s="103" t="s">
        <v>621</v>
      </c>
      <c r="X414" s="103" t="s">
        <v>621</v>
      </c>
      <c r="Y414" s="103" t="s">
        <v>621</v>
      </c>
      <c r="Z414" s="103" t="s">
        <v>621</v>
      </c>
      <c r="AA414" s="103" t="s">
        <v>621</v>
      </c>
      <c r="AB414" s="103" t="s">
        <v>622</v>
      </c>
      <c r="AC414" s="103" t="s">
        <v>622</v>
      </c>
      <c r="AD414" s="103" t="s">
        <v>621</v>
      </c>
      <c r="AE414" s="103" t="s">
        <v>623</v>
      </c>
      <c r="AF414" s="103" t="s">
        <v>623</v>
      </c>
      <c r="AG414" s="103" t="s">
        <v>621</v>
      </c>
      <c r="AH414" s="103" t="s">
        <v>621</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623</v>
      </c>
      <c r="AV414" s="103" t="s">
        <v>621</v>
      </c>
      <c r="AW414" s="103" t="s">
        <v>621</v>
      </c>
      <c r="AX414" s="103" t="s">
        <v>621</v>
      </c>
      <c r="AY414" s="103" t="s">
        <v>621</v>
      </c>
      <c r="AZ414" s="103" t="s">
        <v>621</v>
      </c>
      <c r="BA414" s="103" t="s">
        <v>621</v>
      </c>
      <c r="BC414" s="103">
        <f t="shared" ref="BC414:BG423" si="48">COUNTIF($D414:$BA414,BC$3)</f>
        <v>42</v>
      </c>
      <c r="BD414" s="103">
        <f t="shared" si="48"/>
        <v>2</v>
      </c>
      <c r="BE414" s="103">
        <f t="shared" si="48"/>
        <v>0</v>
      </c>
      <c r="BF414" s="103">
        <f t="shared" si="48"/>
        <v>6</v>
      </c>
      <c r="BG414" s="103">
        <f t="shared" si="48"/>
        <v>0</v>
      </c>
      <c r="BH414" s="103">
        <f t="shared" si="45"/>
        <v>44</v>
      </c>
    </row>
    <row r="415" spans="1:60" x14ac:dyDescent="0.25">
      <c r="A415" s="100">
        <v>1437</v>
      </c>
      <c r="B415" s="67" t="s">
        <v>416</v>
      </c>
      <c r="C415" s="67" t="s">
        <v>380</v>
      </c>
      <c r="D415" s="103" t="s">
        <v>623</v>
      </c>
      <c r="E415" s="103" t="s">
        <v>621</v>
      </c>
      <c r="F415" s="103" t="s">
        <v>623</v>
      </c>
      <c r="G415" s="103" t="s">
        <v>623</v>
      </c>
      <c r="H415" s="103" t="s">
        <v>621</v>
      </c>
      <c r="I415" s="103" t="s">
        <v>621</v>
      </c>
      <c r="J415" s="103" t="s">
        <v>623</v>
      </c>
      <c r="K415" s="103" t="s">
        <v>622</v>
      </c>
      <c r="L415" s="103" t="s">
        <v>623</v>
      </c>
      <c r="M415" s="103" t="s">
        <v>623</v>
      </c>
      <c r="N415" s="103" t="s">
        <v>623</v>
      </c>
      <c r="O415" s="103" t="s">
        <v>622</v>
      </c>
      <c r="P415" s="103" t="s">
        <v>621</v>
      </c>
      <c r="Q415" s="103" t="s">
        <v>621</v>
      </c>
      <c r="R415" s="103" t="s">
        <v>621</v>
      </c>
      <c r="S415" s="103" t="s">
        <v>621</v>
      </c>
      <c r="T415" s="103" t="s">
        <v>621</v>
      </c>
      <c r="U415" s="103" t="s">
        <v>621</v>
      </c>
      <c r="V415" s="103" t="s">
        <v>621</v>
      </c>
      <c r="W415" s="103" t="s">
        <v>621</v>
      </c>
      <c r="X415" s="103" t="s">
        <v>623</v>
      </c>
      <c r="Y415" s="103" t="s">
        <v>621</v>
      </c>
      <c r="Z415" s="103" t="s">
        <v>621</v>
      </c>
      <c r="AA415" s="103" t="s">
        <v>621</v>
      </c>
      <c r="AB415" s="103" t="s">
        <v>621</v>
      </c>
      <c r="AC415" s="103" t="s">
        <v>622</v>
      </c>
      <c r="AD415" s="103" t="s">
        <v>621</v>
      </c>
      <c r="AE415" s="103" t="s">
        <v>622</v>
      </c>
      <c r="AF415" s="103" t="s">
        <v>621</v>
      </c>
      <c r="AG415" s="103" t="s">
        <v>622</v>
      </c>
      <c r="AH415" s="103" t="s">
        <v>621</v>
      </c>
      <c r="AI415" s="103" t="s">
        <v>621</v>
      </c>
      <c r="AJ415" s="103" t="s">
        <v>621</v>
      </c>
      <c r="AK415" s="103" t="s">
        <v>621</v>
      </c>
      <c r="AL415" s="103" t="s">
        <v>621</v>
      </c>
      <c r="AM415" s="103" t="s">
        <v>621</v>
      </c>
      <c r="AN415" s="103" t="s">
        <v>621</v>
      </c>
      <c r="AO415" s="103" t="s">
        <v>621</v>
      </c>
      <c r="AP415" s="103" t="s">
        <v>621</v>
      </c>
      <c r="AQ415" s="103" t="s">
        <v>621</v>
      </c>
      <c r="AR415" s="103" t="s">
        <v>621</v>
      </c>
      <c r="AS415" s="103" t="s">
        <v>622</v>
      </c>
      <c r="AT415" s="103" t="s">
        <v>621</v>
      </c>
      <c r="AU415" s="103" t="s">
        <v>621</v>
      </c>
      <c r="AV415" s="103" t="s">
        <v>622</v>
      </c>
      <c r="AW415" s="103" t="s">
        <v>621</v>
      </c>
      <c r="AX415" s="103" t="s">
        <v>621</v>
      </c>
      <c r="AY415" s="103" t="s">
        <v>622</v>
      </c>
      <c r="AZ415" s="103" t="s">
        <v>622</v>
      </c>
      <c r="BA415" s="103" t="s">
        <v>622</v>
      </c>
      <c r="BC415" s="103">
        <f t="shared" si="48"/>
        <v>32</v>
      </c>
      <c r="BD415" s="103">
        <f t="shared" si="48"/>
        <v>10</v>
      </c>
      <c r="BE415" s="103">
        <f t="shared" si="48"/>
        <v>0</v>
      </c>
      <c r="BF415" s="103">
        <f t="shared" si="48"/>
        <v>8</v>
      </c>
      <c r="BG415" s="103">
        <f t="shared" si="48"/>
        <v>0</v>
      </c>
      <c r="BH415" s="103">
        <f t="shared" si="45"/>
        <v>42</v>
      </c>
    </row>
    <row r="416" spans="1:60" x14ac:dyDescent="0.25">
      <c r="A416" s="100">
        <v>1438</v>
      </c>
      <c r="B416" s="67" t="s">
        <v>91</v>
      </c>
      <c r="C416" s="67" t="s">
        <v>380</v>
      </c>
      <c r="D416" s="103" t="s">
        <v>623</v>
      </c>
      <c r="E416" s="103" t="s">
        <v>621</v>
      </c>
      <c r="F416" s="103" t="s">
        <v>621</v>
      </c>
      <c r="G416" s="103" t="s">
        <v>621</v>
      </c>
      <c r="H416" s="103" t="s">
        <v>621</v>
      </c>
      <c r="I416" s="103" t="s">
        <v>621</v>
      </c>
      <c r="J416" s="103" t="s">
        <v>623</v>
      </c>
      <c r="K416" s="103" t="s">
        <v>621</v>
      </c>
      <c r="L416" s="103" t="s">
        <v>621</v>
      </c>
      <c r="M416" s="103" t="s">
        <v>621</v>
      </c>
      <c r="N416" s="103" t="s">
        <v>621</v>
      </c>
      <c r="O416" s="103" t="s">
        <v>621</v>
      </c>
      <c r="P416" s="103" t="s">
        <v>621</v>
      </c>
      <c r="Q416" s="103" t="s">
        <v>623</v>
      </c>
      <c r="R416" s="103" t="s">
        <v>621</v>
      </c>
      <c r="S416" s="103" t="s">
        <v>621</v>
      </c>
      <c r="T416" s="103" t="s">
        <v>621</v>
      </c>
      <c r="U416" s="103" t="s">
        <v>621</v>
      </c>
      <c r="V416" s="103" t="s">
        <v>621</v>
      </c>
      <c r="W416" s="103" t="s">
        <v>621</v>
      </c>
      <c r="X416" s="103" t="s">
        <v>621</v>
      </c>
      <c r="Y416" s="103" t="s">
        <v>621</v>
      </c>
      <c r="Z416" s="103" t="s">
        <v>623</v>
      </c>
      <c r="AA416" s="103" t="s">
        <v>621</v>
      </c>
      <c r="AB416" s="103" t="s">
        <v>622</v>
      </c>
      <c r="AC416" s="103" t="s">
        <v>621</v>
      </c>
      <c r="AD416" s="103" t="s">
        <v>621</v>
      </c>
      <c r="AE416" s="103" t="s">
        <v>622</v>
      </c>
      <c r="AF416" s="103" t="s">
        <v>621</v>
      </c>
      <c r="AG416" s="103" t="s">
        <v>621</v>
      </c>
      <c r="AH416" s="103" t="s">
        <v>621</v>
      </c>
      <c r="AI416" s="103" t="s">
        <v>621</v>
      </c>
      <c r="AJ416" s="103" t="s">
        <v>623</v>
      </c>
      <c r="AK416" s="103" t="s">
        <v>621</v>
      </c>
      <c r="AL416" s="103" t="s">
        <v>621</v>
      </c>
      <c r="AM416" s="103" t="s">
        <v>621</v>
      </c>
      <c r="AN416" s="103" t="s">
        <v>621</v>
      </c>
      <c r="AO416" s="103" t="s">
        <v>621</v>
      </c>
      <c r="AP416" s="103" t="s">
        <v>621</v>
      </c>
      <c r="AQ416" s="103" t="s">
        <v>621</v>
      </c>
      <c r="AR416" s="103" t="s">
        <v>621</v>
      </c>
      <c r="AS416" s="103" t="s">
        <v>623</v>
      </c>
      <c r="AT416" s="103" t="s">
        <v>621</v>
      </c>
      <c r="AU416" s="103" t="s">
        <v>621</v>
      </c>
      <c r="AV416" s="103" t="s">
        <v>621</v>
      </c>
      <c r="AW416" s="103" t="s">
        <v>621</v>
      </c>
      <c r="AX416" s="103" t="s">
        <v>621</v>
      </c>
      <c r="AY416" s="103" t="s">
        <v>621</v>
      </c>
      <c r="AZ416" s="103" t="s">
        <v>621</v>
      </c>
      <c r="BA416" s="103" t="s">
        <v>621</v>
      </c>
      <c r="BC416" s="103">
        <f t="shared" si="48"/>
        <v>42</v>
      </c>
      <c r="BD416" s="103">
        <f t="shared" si="48"/>
        <v>2</v>
      </c>
      <c r="BE416" s="103">
        <f t="shared" si="48"/>
        <v>0</v>
      </c>
      <c r="BF416" s="103">
        <f t="shared" si="48"/>
        <v>6</v>
      </c>
      <c r="BG416" s="103">
        <f t="shared" si="48"/>
        <v>0</v>
      </c>
      <c r="BH416" s="103">
        <f t="shared" si="45"/>
        <v>44</v>
      </c>
    </row>
    <row r="417" spans="1:60" x14ac:dyDescent="0.25">
      <c r="A417" s="100">
        <v>1439</v>
      </c>
      <c r="B417" s="67" t="s">
        <v>417</v>
      </c>
      <c r="C417" s="67" t="s">
        <v>380</v>
      </c>
      <c r="D417" s="103" t="s">
        <v>623</v>
      </c>
      <c r="E417" s="103" t="s">
        <v>621</v>
      </c>
      <c r="F417" s="103" t="s">
        <v>621</v>
      </c>
      <c r="G417" s="103" t="s">
        <v>621</v>
      </c>
      <c r="H417" s="103" t="s">
        <v>621</v>
      </c>
      <c r="I417" s="103" t="s">
        <v>621</v>
      </c>
      <c r="J417" s="103" t="s">
        <v>623</v>
      </c>
      <c r="K417" s="103" t="s">
        <v>621</v>
      </c>
      <c r="L417" s="103" t="s">
        <v>620</v>
      </c>
      <c r="M417" s="103" t="s">
        <v>621</v>
      </c>
      <c r="N417" s="103" t="s">
        <v>623</v>
      </c>
      <c r="O417" s="103" t="s">
        <v>621</v>
      </c>
      <c r="P417" s="103" t="s">
        <v>621</v>
      </c>
      <c r="Q417" s="103" t="s">
        <v>621</v>
      </c>
      <c r="R417" s="103" t="s">
        <v>621</v>
      </c>
      <c r="S417" s="103" t="s">
        <v>621</v>
      </c>
      <c r="T417" s="103" t="s">
        <v>621</v>
      </c>
      <c r="U417" s="103" t="s">
        <v>621</v>
      </c>
      <c r="V417" s="103" t="s">
        <v>621</v>
      </c>
      <c r="W417" s="103" t="s">
        <v>621</v>
      </c>
      <c r="X417" s="103" t="s">
        <v>621</v>
      </c>
      <c r="Y417" s="103" t="s">
        <v>621</v>
      </c>
      <c r="Z417" s="103" t="s">
        <v>621</v>
      </c>
      <c r="AA417" s="103" t="s">
        <v>621</v>
      </c>
      <c r="AB417" s="103" t="s">
        <v>622</v>
      </c>
      <c r="AC417" s="103" t="s">
        <v>622</v>
      </c>
      <c r="AD417" s="103" t="s">
        <v>621</v>
      </c>
      <c r="AE417" s="103" t="s">
        <v>623</v>
      </c>
      <c r="AF417" s="103" t="s">
        <v>621</v>
      </c>
      <c r="AG417" s="103" t="s">
        <v>621</v>
      </c>
      <c r="AH417" s="103" t="s">
        <v>621</v>
      </c>
      <c r="AI417" s="103" t="s">
        <v>621</v>
      </c>
      <c r="AJ417" s="103" t="s">
        <v>621</v>
      </c>
      <c r="AK417" s="103" t="s">
        <v>621</v>
      </c>
      <c r="AL417" s="103" t="s">
        <v>621</v>
      </c>
      <c r="AM417" s="103" t="s">
        <v>621</v>
      </c>
      <c r="AN417" s="103" t="s">
        <v>621</v>
      </c>
      <c r="AO417" s="103" t="s">
        <v>621</v>
      </c>
      <c r="AP417" s="103" t="s">
        <v>621</v>
      </c>
      <c r="AQ417" s="103" t="s">
        <v>621</v>
      </c>
      <c r="AR417" s="103" t="s">
        <v>621</v>
      </c>
      <c r="AS417" s="103" t="s">
        <v>620</v>
      </c>
      <c r="AT417" s="103" t="s">
        <v>621</v>
      </c>
      <c r="AU417" s="103" t="s">
        <v>621</v>
      </c>
      <c r="AV417" s="103" t="s">
        <v>621</v>
      </c>
      <c r="AW417" s="103" t="s">
        <v>623</v>
      </c>
      <c r="AX417" s="103" t="s">
        <v>621</v>
      </c>
      <c r="AY417" s="103" t="s">
        <v>623</v>
      </c>
      <c r="AZ417" s="103" t="s">
        <v>621</v>
      </c>
      <c r="BA417" s="103" t="s">
        <v>621</v>
      </c>
      <c r="BC417" s="103">
        <f t="shared" si="48"/>
        <v>40</v>
      </c>
      <c r="BD417" s="103">
        <f t="shared" si="48"/>
        <v>2</v>
      </c>
      <c r="BE417" s="103">
        <f t="shared" si="48"/>
        <v>2</v>
      </c>
      <c r="BF417" s="103">
        <f t="shared" si="48"/>
        <v>6</v>
      </c>
      <c r="BG417" s="103">
        <f t="shared" si="48"/>
        <v>0</v>
      </c>
      <c r="BH417" s="103">
        <f t="shared" si="45"/>
        <v>44</v>
      </c>
    </row>
    <row r="418" spans="1:60" x14ac:dyDescent="0.25">
      <c r="A418" s="100">
        <v>1501</v>
      </c>
      <c r="B418" s="67" t="s">
        <v>418</v>
      </c>
      <c r="C418" s="67" t="s">
        <v>419</v>
      </c>
      <c r="D418" s="103" t="s">
        <v>623</v>
      </c>
      <c r="E418" s="103" t="s">
        <v>621</v>
      </c>
      <c r="F418" s="103" t="s">
        <v>620</v>
      </c>
      <c r="G418" s="103" t="s">
        <v>621</v>
      </c>
      <c r="H418" s="103" t="s">
        <v>621</v>
      </c>
      <c r="I418" s="103" t="s">
        <v>620</v>
      </c>
      <c r="J418" s="103" t="s">
        <v>623</v>
      </c>
      <c r="K418" s="103" t="s">
        <v>623</v>
      </c>
      <c r="L418" s="103" t="s">
        <v>620</v>
      </c>
      <c r="M418" s="103" t="s">
        <v>621</v>
      </c>
      <c r="N418" s="103" t="s">
        <v>623</v>
      </c>
      <c r="O418" s="103" t="s">
        <v>621</v>
      </c>
      <c r="P418" s="103" t="s">
        <v>621</v>
      </c>
      <c r="Q418" s="103" t="s">
        <v>620</v>
      </c>
      <c r="R418" s="103" t="s">
        <v>621</v>
      </c>
      <c r="S418" s="103" t="s">
        <v>621</v>
      </c>
      <c r="T418" s="103" t="s">
        <v>621</v>
      </c>
      <c r="U418" s="103" t="s">
        <v>621</v>
      </c>
      <c r="V418" s="103" t="s">
        <v>621</v>
      </c>
      <c r="W418" s="103" t="s">
        <v>621</v>
      </c>
      <c r="X418" s="103" t="s">
        <v>623</v>
      </c>
      <c r="Y418" s="103" t="s">
        <v>621</v>
      </c>
      <c r="Z418" s="103" t="s">
        <v>621</v>
      </c>
      <c r="AA418" s="103" t="s">
        <v>623</v>
      </c>
      <c r="AB418" s="103" t="s">
        <v>622</v>
      </c>
      <c r="AC418" s="103" t="s">
        <v>1575</v>
      </c>
      <c r="AD418" s="103" t="s">
        <v>621</v>
      </c>
      <c r="AE418" s="103" t="s">
        <v>622</v>
      </c>
      <c r="AF418" s="103" t="s">
        <v>621</v>
      </c>
      <c r="AG418" s="103" t="s">
        <v>621</v>
      </c>
      <c r="AH418" s="103" t="s">
        <v>621</v>
      </c>
      <c r="AI418" s="103" t="s">
        <v>623</v>
      </c>
      <c r="AJ418" s="103" t="s">
        <v>621</v>
      </c>
      <c r="AK418" s="103" t="s">
        <v>621</v>
      </c>
      <c r="AL418" s="103" t="s">
        <v>621</v>
      </c>
      <c r="AM418" s="103" t="s">
        <v>621</v>
      </c>
      <c r="AN418" s="103" t="s">
        <v>621</v>
      </c>
      <c r="AO418" s="103" t="s">
        <v>623</v>
      </c>
      <c r="AP418" s="103" t="s">
        <v>621</v>
      </c>
      <c r="AQ418" s="103" t="s">
        <v>621</v>
      </c>
      <c r="AR418" s="103" t="s">
        <v>621</v>
      </c>
      <c r="AS418" s="103" t="s">
        <v>622</v>
      </c>
      <c r="AT418" s="103" t="s">
        <v>621</v>
      </c>
      <c r="AU418" s="103" t="s">
        <v>621</v>
      </c>
      <c r="AV418" s="103" t="s">
        <v>621</v>
      </c>
      <c r="AW418" s="103" t="s">
        <v>621</v>
      </c>
      <c r="AX418" s="103" t="s">
        <v>621</v>
      </c>
      <c r="AY418" s="103" t="s">
        <v>622</v>
      </c>
      <c r="AZ418" s="103" t="s">
        <v>622</v>
      </c>
      <c r="BA418" s="103" t="s">
        <v>622</v>
      </c>
      <c r="BC418" s="103">
        <f t="shared" si="48"/>
        <v>31</v>
      </c>
      <c r="BD418" s="103">
        <f t="shared" si="48"/>
        <v>6</v>
      </c>
      <c r="BE418" s="103">
        <f t="shared" si="48"/>
        <v>4</v>
      </c>
      <c r="BF418" s="103">
        <f t="shared" si="48"/>
        <v>8</v>
      </c>
      <c r="BG418" s="103">
        <f t="shared" si="48"/>
        <v>1</v>
      </c>
      <c r="BH418" s="103">
        <f t="shared" si="45"/>
        <v>41</v>
      </c>
    </row>
    <row r="419" spans="1:60" x14ac:dyDescent="0.25">
      <c r="A419" s="100">
        <v>1502</v>
      </c>
      <c r="B419" s="67" t="s">
        <v>421</v>
      </c>
      <c r="C419" s="67" t="s">
        <v>419</v>
      </c>
      <c r="D419" s="103" t="s">
        <v>623</v>
      </c>
      <c r="E419" s="103" t="s">
        <v>621</v>
      </c>
      <c r="F419" s="103" t="s">
        <v>621</v>
      </c>
      <c r="G419" s="103" t="s">
        <v>621</v>
      </c>
      <c r="H419" s="103" t="s">
        <v>621</v>
      </c>
      <c r="I419" s="103" t="s">
        <v>621</v>
      </c>
      <c r="J419" s="103" t="s">
        <v>621</v>
      </c>
      <c r="K419" s="103" t="s">
        <v>622</v>
      </c>
      <c r="L419" s="103" t="s">
        <v>621</v>
      </c>
      <c r="M419" s="103" t="s">
        <v>621</v>
      </c>
      <c r="N419" s="103" t="s">
        <v>621</v>
      </c>
      <c r="O419" s="103" t="s">
        <v>621</v>
      </c>
      <c r="P419" s="103" t="s">
        <v>621</v>
      </c>
      <c r="Q419" s="103" t="s">
        <v>621</v>
      </c>
      <c r="R419" s="103" t="s">
        <v>621</v>
      </c>
      <c r="S419" s="103" t="s">
        <v>621</v>
      </c>
      <c r="T419" s="103" t="s">
        <v>623</v>
      </c>
      <c r="U419" s="103" t="s">
        <v>621</v>
      </c>
      <c r="V419" s="103" t="s">
        <v>621</v>
      </c>
      <c r="W419" s="103" t="s">
        <v>621</v>
      </c>
      <c r="X419" s="103" t="s">
        <v>621</v>
      </c>
      <c r="Y419" s="103" t="s">
        <v>621</v>
      </c>
      <c r="Z419" s="103" t="s">
        <v>621</v>
      </c>
      <c r="AA419" s="103" t="s">
        <v>621</v>
      </c>
      <c r="AB419" s="103" t="s">
        <v>622</v>
      </c>
      <c r="AC419" s="103" t="s">
        <v>621</v>
      </c>
      <c r="AD419" s="103" t="s">
        <v>622</v>
      </c>
      <c r="AE419" s="103" t="s">
        <v>623</v>
      </c>
      <c r="AF419" s="103" t="s">
        <v>621</v>
      </c>
      <c r="AG419" s="103" t="s">
        <v>621</v>
      </c>
      <c r="AH419" s="103" t="s">
        <v>621</v>
      </c>
      <c r="AI419" s="103" t="s">
        <v>621</v>
      </c>
      <c r="AJ419" s="103" t="s">
        <v>621</v>
      </c>
      <c r="AK419" s="103" t="s">
        <v>621</v>
      </c>
      <c r="AL419" s="103" t="s">
        <v>621</v>
      </c>
      <c r="AM419" s="103" t="s">
        <v>621</v>
      </c>
      <c r="AN419" s="103" t="s">
        <v>621</v>
      </c>
      <c r="AO419" s="103" t="s">
        <v>621</v>
      </c>
      <c r="AP419" s="103" t="s">
        <v>623</v>
      </c>
      <c r="AQ419" s="103" t="s">
        <v>621</v>
      </c>
      <c r="AR419" s="103" t="s">
        <v>621</v>
      </c>
      <c r="AS419" s="103" t="s">
        <v>623</v>
      </c>
      <c r="AT419" s="103" t="s">
        <v>621</v>
      </c>
      <c r="AU419" s="103" t="s">
        <v>621</v>
      </c>
      <c r="AV419" s="103" t="s">
        <v>621</v>
      </c>
      <c r="AW419" s="103" t="s">
        <v>621</v>
      </c>
      <c r="AX419" s="103" t="s">
        <v>621</v>
      </c>
      <c r="AY419" s="103" t="s">
        <v>623</v>
      </c>
      <c r="AZ419" s="103" t="s">
        <v>621</v>
      </c>
      <c r="BA419" s="103" t="s">
        <v>621</v>
      </c>
      <c r="BC419" s="103">
        <f t="shared" si="48"/>
        <v>41</v>
      </c>
      <c r="BD419" s="103">
        <f t="shared" si="48"/>
        <v>3</v>
      </c>
      <c r="BE419" s="103">
        <f t="shared" si="48"/>
        <v>0</v>
      </c>
      <c r="BF419" s="103">
        <f t="shared" si="48"/>
        <v>6</v>
      </c>
      <c r="BG419" s="103">
        <f t="shared" si="48"/>
        <v>0</v>
      </c>
      <c r="BH419" s="103">
        <f t="shared" si="45"/>
        <v>44</v>
      </c>
    </row>
    <row r="420" spans="1:60" x14ac:dyDescent="0.25">
      <c r="A420" s="100">
        <v>1503</v>
      </c>
      <c r="B420" s="67" t="s">
        <v>422</v>
      </c>
      <c r="C420" s="67" t="s">
        <v>419</v>
      </c>
      <c r="D420" s="103" t="s">
        <v>623</v>
      </c>
      <c r="E420" s="103" t="s">
        <v>621</v>
      </c>
      <c r="F420" s="103" t="s">
        <v>621</v>
      </c>
      <c r="G420" s="103" t="s">
        <v>621</v>
      </c>
      <c r="H420" s="103" t="s">
        <v>621</v>
      </c>
      <c r="I420" s="103" t="s">
        <v>621</v>
      </c>
      <c r="J420" s="103" t="s">
        <v>621</v>
      </c>
      <c r="K420" s="103" t="s">
        <v>621</v>
      </c>
      <c r="L420" s="103" t="s">
        <v>621</v>
      </c>
      <c r="M420" s="103" t="s">
        <v>621</v>
      </c>
      <c r="N420" s="103" t="s">
        <v>620</v>
      </c>
      <c r="O420" s="103" t="s">
        <v>622</v>
      </c>
      <c r="P420" s="103" t="s">
        <v>623</v>
      </c>
      <c r="Q420" s="103" t="s">
        <v>621</v>
      </c>
      <c r="R420" s="103" t="s">
        <v>621</v>
      </c>
      <c r="S420" s="103" t="s">
        <v>621</v>
      </c>
      <c r="T420" s="103" t="s">
        <v>621</v>
      </c>
      <c r="U420" s="103" t="s">
        <v>621</v>
      </c>
      <c r="V420" s="103" t="s">
        <v>621</v>
      </c>
      <c r="W420" s="103" t="s">
        <v>621</v>
      </c>
      <c r="X420" s="103" t="s">
        <v>621</v>
      </c>
      <c r="Y420" s="103" t="s">
        <v>621</v>
      </c>
      <c r="Z420" s="103" t="s">
        <v>621</v>
      </c>
      <c r="AA420" s="103" t="s">
        <v>621</v>
      </c>
      <c r="AB420" s="103" t="s">
        <v>622</v>
      </c>
      <c r="AC420" s="103" t="s">
        <v>621</v>
      </c>
      <c r="AD420" s="103" t="s">
        <v>621</v>
      </c>
      <c r="AE420" s="103" t="s">
        <v>622</v>
      </c>
      <c r="AF420" s="103" t="s">
        <v>621</v>
      </c>
      <c r="AG420" s="103" t="s">
        <v>621</v>
      </c>
      <c r="AH420" s="103" t="s">
        <v>621</v>
      </c>
      <c r="AI420" s="103" t="s">
        <v>623</v>
      </c>
      <c r="AJ420" s="103" t="s">
        <v>621</v>
      </c>
      <c r="AK420" s="103" t="s">
        <v>621</v>
      </c>
      <c r="AL420" s="103" t="s">
        <v>621</v>
      </c>
      <c r="AM420" s="103" t="s">
        <v>621</v>
      </c>
      <c r="AN420" s="103" t="s">
        <v>621</v>
      </c>
      <c r="AO420" s="103" t="s">
        <v>621</v>
      </c>
      <c r="AP420" s="103" t="s">
        <v>621</v>
      </c>
      <c r="AQ420" s="103" t="s">
        <v>621</v>
      </c>
      <c r="AR420" s="103" t="s">
        <v>621</v>
      </c>
      <c r="AS420" s="103" t="s">
        <v>623</v>
      </c>
      <c r="AT420" s="103" t="s">
        <v>621</v>
      </c>
      <c r="AU420" s="103" t="s">
        <v>623</v>
      </c>
      <c r="AV420" s="103" t="s">
        <v>621</v>
      </c>
      <c r="AW420" s="103" t="s">
        <v>621</v>
      </c>
      <c r="AX420" s="103" t="s">
        <v>621</v>
      </c>
      <c r="AY420" s="103" t="s">
        <v>623</v>
      </c>
      <c r="AZ420" s="103" t="s">
        <v>623</v>
      </c>
      <c r="BA420" s="103" t="s">
        <v>621</v>
      </c>
      <c r="BC420" s="103">
        <f t="shared" si="48"/>
        <v>39</v>
      </c>
      <c r="BD420" s="103">
        <f t="shared" si="48"/>
        <v>3</v>
      </c>
      <c r="BE420" s="103">
        <f t="shared" si="48"/>
        <v>1</v>
      </c>
      <c r="BF420" s="103">
        <f t="shared" si="48"/>
        <v>7</v>
      </c>
      <c r="BG420" s="103">
        <f t="shared" si="48"/>
        <v>0</v>
      </c>
      <c r="BH420" s="103">
        <f t="shared" si="45"/>
        <v>43</v>
      </c>
    </row>
    <row r="421" spans="1:60" x14ac:dyDescent="0.25">
      <c r="A421" s="100">
        <v>1504</v>
      </c>
      <c r="B421" s="67" t="s">
        <v>423</v>
      </c>
      <c r="C421" s="67" t="s">
        <v>419</v>
      </c>
      <c r="D421" s="103" t="s">
        <v>623</v>
      </c>
      <c r="E421" s="103" t="s">
        <v>621</v>
      </c>
      <c r="F421" s="103" t="s">
        <v>621</v>
      </c>
      <c r="G421" s="103" t="s">
        <v>621</v>
      </c>
      <c r="H421" s="103" t="s">
        <v>621</v>
      </c>
      <c r="I421" s="103" t="s">
        <v>621</v>
      </c>
      <c r="J421" s="103" t="s">
        <v>621</v>
      </c>
      <c r="K421" s="103" t="s">
        <v>622</v>
      </c>
      <c r="L421" s="103" t="s">
        <v>623</v>
      </c>
      <c r="M421" s="103" t="s">
        <v>621</v>
      </c>
      <c r="N421" s="103" t="s">
        <v>621</v>
      </c>
      <c r="O421" s="103" t="s">
        <v>622</v>
      </c>
      <c r="P421" s="103" t="s">
        <v>621</v>
      </c>
      <c r="Q421" s="103" t="s">
        <v>621</v>
      </c>
      <c r="R421" s="103" t="s">
        <v>621</v>
      </c>
      <c r="S421" s="103" t="s">
        <v>621</v>
      </c>
      <c r="T421" s="103" t="s">
        <v>621</v>
      </c>
      <c r="U421" s="103" t="s">
        <v>621</v>
      </c>
      <c r="V421" s="103" t="s">
        <v>623</v>
      </c>
      <c r="W421" s="103" t="s">
        <v>621</v>
      </c>
      <c r="X421" s="103" t="s">
        <v>621</v>
      </c>
      <c r="Y421" s="103" t="s">
        <v>621</v>
      </c>
      <c r="Z421" s="103" t="s">
        <v>621</v>
      </c>
      <c r="AA421" s="103" t="s">
        <v>621</v>
      </c>
      <c r="AB421" s="103" t="s">
        <v>622</v>
      </c>
      <c r="AC421" s="103" t="s">
        <v>622</v>
      </c>
      <c r="AD421" s="103" t="s">
        <v>621</v>
      </c>
      <c r="AE421" s="103" t="s">
        <v>622</v>
      </c>
      <c r="AF421" s="103" t="s">
        <v>621</v>
      </c>
      <c r="AG421" s="103" t="s">
        <v>621</v>
      </c>
      <c r="AH421" s="103" t="s">
        <v>621</v>
      </c>
      <c r="AI421" s="103" t="s">
        <v>623</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621</v>
      </c>
      <c r="AW421" s="103" t="s">
        <v>621</v>
      </c>
      <c r="AX421" s="103" t="s">
        <v>621</v>
      </c>
      <c r="AY421" s="103" t="s">
        <v>623</v>
      </c>
      <c r="AZ421" s="103" t="s">
        <v>621</v>
      </c>
      <c r="BA421" s="103" t="s">
        <v>621</v>
      </c>
      <c r="BC421" s="103">
        <f t="shared" si="48"/>
        <v>40</v>
      </c>
      <c r="BD421" s="103">
        <f t="shared" si="48"/>
        <v>5</v>
      </c>
      <c r="BE421" s="103">
        <f t="shared" si="48"/>
        <v>0</v>
      </c>
      <c r="BF421" s="103">
        <f t="shared" si="48"/>
        <v>5</v>
      </c>
      <c r="BG421" s="103">
        <f t="shared" si="48"/>
        <v>0</v>
      </c>
      <c r="BH421" s="103">
        <f t="shared" si="45"/>
        <v>45</v>
      </c>
    </row>
    <row r="422" spans="1:60" x14ac:dyDescent="0.25">
      <c r="A422" s="100">
        <v>1505</v>
      </c>
      <c r="B422" s="67" t="s">
        <v>424</v>
      </c>
      <c r="C422" s="67" t="s">
        <v>419</v>
      </c>
      <c r="D422" s="103" t="s">
        <v>621</v>
      </c>
      <c r="E422" s="103" t="s">
        <v>621</v>
      </c>
      <c r="F422" s="103" t="s">
        <v>621</v>
      </c>
      <c r="G422" s="103" t="s">
        <v>621</v>
      </c>
      <c r="H422" s="103" t="s">
        <v>621</v>
      </c>
      <c r="I422" s="103" t="s">
        <v>621</v>
      </c>
      <c r="J422" s="103" t="s">
        <v>620</v>
      </c>
      <c r="K422" s="103" t="s">
        <v>620</v>
      </c>
      <c r="L422" s="103" t="s">
        <v>621</v>
      </c>
      <c r="M422" s="103" t="s">
        <v>621</v>
      </c>
      <c r="N422" s="103" t="s">
        <v>621</v>
      </c>
      <c r="O422" s="103" t="s">
        <v>623</v>
      </c>
      <c r="P422" s="103" t="s">
        <v>621</v>
      </c>
      <c r="Q422" s="103" t="s">
        <v>621</v>
      </c>
      <c r="R422" s="103" t="s">
        <v>621</v>
      </c>
      <c r="S422" s="103" t="s">
        <v>621</v>
      </c>
      <c r="T422" s="103" t="s">
        <v>621</v>
      </c>
      <c r="U422" s="103" t="s">
        <v>621</v>
      </c>
      <c r="V422" s="103" t="s">
        <v>621</v>
      </c>
      <c r="W422" s="103" t="s">
        <v>621</v>
      </c>
      <c r="X422" s="103" t="s">
        <v>621</v>
      </c>
      <c r="Y422" s="103" t="s">
        <v>621</v>
      </c>
      <c r="Z422" s="103" t="s">
        <v>621</v>
      </c>
      <c r="AA422" s="103" t="s">
        <v>623</v>
      </c>
      <c r="AB422" s="103" t="s">
        <v>622</v>
      </c>
      <c r="AC422" s="103" t="s">
        <v>623</v>
      </c>
      <c r="AD422" s="103" t="s">
        <v>620</v>
      </c>
      <c r="AE422" s="103" t="s">
        <v>623</v>
      </c>
      <c r="AF422" s="103" t="s">
        <v>620</v>
      </c>
      <c r="AG422" s="103" t="s">
        <v>621</v>
      </c>
      <c r="AH422" s="103" t="s">
        <v>621</v>
      </c>
      <c r="AI422" s="103" t="s">
        <v>623</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621</v>
      </c>
      <c r="AY422" s="103" t="s">
        <v>621</v>
      </c>
      <c r="AZ422" s="103" t="s">
        <v>621</v>
      </c>
      <c r="BA422" s="103" t="s">
        <v>621</v>
      </c>
      <c r="BC422" s="103">
        <f t="shared" si="48"/>
        <v>40</v>
      </c>
      <c r="BD422" s="103">
        <f t="shared" si="48"/>
        <v>1</v>
      </c>
      <c r="BE422" s="103">
        <f t="shared" si="48"/>
        <v>4</v>
      </c>
      <c r="BF422" s="103">
        <f t="shared" si="48"/>
        <v>5</v>
      </c>
      <c r="BG422" s="103">
        <f t="shared" si="48"/>
        <v>0</v>
      </c>
      <c r="BH422" s="103">
        <f t="shared" si="45"/>
        <v>45</v>
      </c>
    </row>
    <row r="423" spans="1:60" x14ac:dyDescent="0.25">
      <c r="A423" s="100">
        <v>1506</v>
      </c>
      <c r="B423" s="67" t="s">
        <v>425</v>
      </c>
      <c r="C423" s="67" t="s">
        <v>419</v>
      </c>
      <c r="D423" s="103" t="s">
        <v>621</v>
      </c>
      <c r="E423" s="103" t="s">
        <v>621</v>
      </c>
      <c r="F423" s="103" t="s">
        <v>621</v>
      </c>
      <c r="G423" s="103" t="s">
        <v>621</v>
      </c>
      <c r="H423" s="103" t="s">
        <v>621</v>
      </c>
      <c r="I423" s="103" t="s">
        <v>621</v>
      </c>
      <c r="J423" s="103" t="s">
        <v>623</v>
      </c>
      <c r="K423" s="103" t="s">
        <v>621</v>
      </c>
      <c r="L423" s="103" t="s">
        <v>621</v>
      </c>
      <c r="M423" s="103" t="s">
        <v>621</v>
      </c>
      <c r="N423" s="103" t="s">
        <v>621</v>
      </c>
      <c r="O423" s="103" t="s">
        <v>622</v>
      </c>
      <c r="P423" s="103" t="s">
        <v>621</v>
      </c>
      <c r="Q423" s="103" t="s">
        <v>621</v>
      </c>
      <c r="R423" s="103" t="s">
        <v>621</v>
      </c>
      <c r="S423" s="103" t="s">
        <v>621</v>
      </c>
      <c r="T423" s="103" t="s">
        <v>621</v>
      </c>
      <c r="U423" s="103" t="s">
        <v>621</v>
      </c>
      <c r="V423" s="103" t="s">
        <v>621</v>
      </c>
      <c r="W423" s="103" t="s">
        <v>621</v>
      </c>
      <c r="X423" s="103" t="s">
        <v>621</v>
      </c>
      <c r="Y423" s="103" t="s">
        <v>621</v>
      </c>
      <c r="Z423" s="103" t="s">
        <v>622</v>
      </c>
      <c r="AA423" s="103" t="s">
        <v>621</v>
      </c>
      <c r="AB423" s="103" t="s">
        <v>621</v>
      </c>
      <c r="AC423" s="103" t="s">
        <v>622</v>
      </c>
      <c r="AD423" s="103" t="s">
        <v>621</v>
      </c>
      <c r="AE423" s="103" t="s">
        <v>622</v>
      </c>
      <c r="AF423" s="103" t="s">
        <v>621</v>
      </c>
      <c r="AG423" s="103" t="s">
        <v>621</v>
      </c>
      <c r="AH423" s="103" t="s">
        <v>621</v>
      </c>
      <c r="AI423" s="103" t="s">
        <v>623</v>
      </c>
      <c r="AJ423" s="103" t="s">
        <v>621</v>
      </c>
      <c r="AK423" s="103" t="s">
        <v>621</v>
      </c>
      <c r="AL423" s="103" t="s">
        <v>621</v>
      </c>
      <c r="AM423" s="103" t="s">
        <v>621</v>
      </c>
      <c r="AN423" s="103" t="s">
        <v>621</v>
      </c>
      <c r="AO423" s="103" t="s">
        <v>621</v>
      </c>
      <c r="AP423" s="103" t="s">
        <v>621</v>
      </c>
      <c r="AQ423" s="103" t="s">
        <v>621</v>
      </c>
      <c r="AR423" s="103" t="s">
        <v>621</v>
      </c>
      <c r="AS423" s="103" t="s">
        <v>623</v>
      </c>
      <c r="AT423" s="103" t="s">
        <v>621</v>
      </c>
      <c r="AU423" s="103" t="s">
        <v>621</v>
      </c>
      <c r="AV423" s="103" t="s">
        <v>621</v>
      </c>
      <c r="AW423" s="103" t="s">
        <v>621</v>
      </c>
      <c r="AX423" s="103" t="s">
        <v>621</v>
      </c>
      <c r="AY423" s="103" t="s">
        <v>621</v>
      </c>
      <c r="AZ423" s="103" t="s">
        <v>621</v>
      </c>
      <c r="BA423" s="103" t="s">
        <v>621</v>
      </c>
      <c r="BC423" s="103">
        <f t="shared" si="48"/>
        <v>43</v>
      </c>
      <c r="BD423" s="103">
        <f t="shared" si="48"/>
        <v>4</v>
      </c>
      <c r="BE423" s="103">
        <f t="shared" si="48"/>
        <v>0</v>
      </c>
      <c r="BF423" s="103">
        <f t="shared" si="48"/>
        <v>3</v>
      </c>
      <c r="BG423" s="103">
        <f t="shared" si="48"/>
        <v>0</v>
      </c>
      <c r="BH423" s="103">
        <f t="shared" si="45"/>
        <v>47</v>
      </c>
    </row>
    <row r="424" spans="1:60" x14ac:dyDescent="0.25">
      <c r="A424" s="100">
        <v>1507</v>
      </c>
      <c r="B424" s="67" t="s">
        <v>449</v>
      </c>
      <c r="C424" s="67" t="s">
        <v>419</v>
      </c>
      <c r="D424" s="103" t="s">
        <v>621</v>
      </c>
      <c r="E424" s="103" t="s">
        <v>621</v>
      </c>
      <c r="F424" s="103" t="s">
        <v>621</v>
      </c>
      <c r="G424" s="103" t="s">
        <v>621</v>
      </c>
      <c r="H424" s="103" t="s">
        <v>621</v>
      </c>
      <c r="I424" s="103" t="s">
        <v>621</v>
      </c>
      <c r="J424" s="103" t="s">
        <v>621</v>
      </c>
      <c r="K424" s="103" t="s">
        <v>621</v>
      </c>
      <c r="L424" s="103" t="s">
        <v>621</v>
      </c>
      <c r="M424" s="103" t="s">
        <v>621</v>
      </c>
      <c r="N424" s="103" t="s">
        <v>621</v>
      </c>
      <c r="O424" s="103" t="s">
        <v>621</v>
      </c>
      <c r="P424" s="103" t="s">
        <v>621</v>
      </c>
      <c r="Q424" s="103" t="s">
        <v>621</v>
      </c>
      <c r="R424" s="103" t="s">
        <v>621</v>
      </c>
      <c r="S424" s="103" t="s">
        <v>621</v>
      </c>
      <c r="T424" s="103" t="s">
        <v>621</v>
      </c>
      <c r="U424" s="103" t="s">
        <v>621</v>
      </c>
      <c r="V424" s="103" t="s">
        <v>621</v>
      </c>
      <c r="W424" s="103" t="s">
        <v>621</v>
      </c>
      <c r="X424" s="103" t="s">
        <v>621</v>
      </c>
      <c r="Y424" s="103" t="s">
        <v>621</v>
      </c>
      <c r="Z424" s="103" t="s">
        <v>621</v>
      </c>
      <c r="AA424" s="103" t="s">
        <v>621</v>
      </c>
      <c r="AB424" s="103" t="s">
        <v>621</v>
      </c>
      <c r="AC424" s="103" t="s">
        <v>622</v>
      </c>
      <c r="AD424" s="103" t="s">
        <v>621</v>
      </c>
      <c r="AE424" s="103" t="s">
        <v>622</v>
      </c>
      <c r="AF424" s="103" t="s">
        <v>623</v>
      </c>
      <c r="AG424" s="103" t="s">
        <v>621</v>
      </c>
      <c r="AH424" s="103" t="s">
        <v>621</v>
      </c>
      <c r="AI424" s="103" t="s">
        <v>623</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621</v>
      </c>
      <c r="AW424" s="103" t="s">
        <v>621</v>
      </c>
      <c r="AX424" s="103" t="s">
        <v>621</v>
      </c>
      <c r="AY424" s="103" t="s">
        <v>623</v>
      </c>
      <c r="AZ424" s="103" t="s">
        <v>621</v>
      </c>
      <c r="BA424" s="103" t="s">
        <v>621</v>
      </c>
      <c r="BC424" s="103">
        <f t="shared" ref="BC424:BG433" si="49">COUNTIF($D424:$BA424,BC$3)</f>
        <v>45</v>
      </c>
      <c r="BD424" s="103">
        <f t="shared" si="49"/>
        <v>2</v>
      </c>
      <c r="BE424" s="103">
        <f t="shared" si="49"/>
        <v>0</v>
      </c>
      <c r="BF424" s="103">
        <f t="shared" si="49"/>
        <v>3</v>
      </c>
      <c r="BG424" s="103">
        <f t="shared" si="49"/>
        <v>0</v>
      </c>
      <c r="BH424" s="103">
        <f t="shared" si="45"/>
        <v>47</v>
      </c>
    </row>
    <row r="425" spans="1:60" x14ac:dyDescent="0.25">
      <c r="A425" s="100">
        <v>1508</v>
      </c>
      <c r="B425" s="67" t="s">
        <v>426</v>
      </c>
      <c r="C425" s="67" t="s">
        <v>419</v>
      </c>
      <c r="D425" s="103" t="s">
        <v>622</v>
      </c>
      <c r="E425" s="103" t="s">
        <v>621</v>
      </c>
      <c r="F425" s="103" t="s">
        <v>620</v>
      </c>
      <c r="G425" s="103" t="s">
        <v>621</v>
      </c>
      <c r="H425" s="103" t="s">
        <v>621</v>
      </c>
      <c r="I425" s="103" t="s">
        <v>621</v>
      </c>
      <c r="J425" s="103" t="s">
        <v>622</v>
      </c>
      <c r="K425" s="103" t="s">
        <v>622</v>
      </c>
      <c r="L425" s="103" t="s">
        <v>621</v>
      </c>
      <c r="M425" s="103" t="s">
        <v>620</v>
      </c>
      <c r="N425" s="103" t="s">
        <v>622</v>
      </c>
      <c r="O425" s="103" t="s">
        <v>622</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622</v>
      </c>
      <c r="AB425" s="103" t="s">
        <v>622</v>
      </c>
      <c r="AC425" s="103" t="s">
        <v>621</v>
      </c>
      <c r="AD425" s="103" t="s">
        <v>621</v>
      </c>
      <c r="AE425" s="103" t="s">
        <v>622</v>
      </c>
      <c r="AF425" s="103" t="s">
        <v>621</v>
      </c>
      <c r="AG425" s="103" t="s">
        <v>622</v>
      </c>
      <c r="AH425" s="103" t="s">
        <v>621</v>
      </c>
      <c r="AI425" s="103" t="s">
        <v>621</v>
      </c>
      <c r="AJ425" s="103" t="s">
        <v>621</v>
      </c>
      <c r="AK425" s="103" t="s">
        <v>621</v>
      </c>
      <c r="AL425" s="103" t="s">
        <v>621</v>
      </c>
      <c r="AM425" s="103" t="s">
        <v>621</v>
      </c>
      <c r="AN425" s="103" t="s">
        <v>621</v>
      </c>
      <c r="AO425" s="103" t="s">
        <v>621</v>
      </c>
      <c r="AP425" s="103" t="s">
        <v>621</v>
      </c>
      <c r="AQ425" s="103" t="s">
        <v>621</v>
      </c>
      <c r="AR425" s="103" t="s">
        <v>621</v>
      </c>
      <c r="AS425" s="103" t="s">
        <v>622</v>
      </c>
      <c r="AT425" s="103" t="s">
        <v>621</v>
      </c>
      <c r="AU425" s="103" t="s">
        <v>621</v>
      </c>
      <c r="AV425" s="103" t="s">
        <v>621</v>
      </c>
      <c r="AW425" s="103" t="s">
        <v>621</v>
      </c>
      <c r="AX425" s="103" t="s">
        <v>621</v>
      </c>
      <c r="AY425" s="103" t="s">
        <v>620</v>
      </c>
      <c r="AZ425" s="103" t="s">
        <v>622</v>
      </c>
      <c r="BA425" s="103" t="s">
        <v>621</v>
      </c>
      <c r="BC425" s="103">
        <f t="shared" si="49"/>
        <v>35</v>
      </c>
      <c r="BD425" s="103">
        <f t="shared" si="49"/>
        <v>12</v>
      </c>
      <c r="BE425" s="103">
        <f t="shared" si="49"/>
        <v>3</v>
      </c>
      <c r="BF425" s="103">
        <f t="shared" si="49"/>
        <v>0</v>
      </c>
      <c r="BG425" s="103">
        <f t="shared" si="49"/>
        <v>0</v>
      </c>
      <c r="BH425" s="103">
        <f t="shared" si="45"/>
        <v>50</v>
      </c>
    </row>
    <row r="426" spans="1:60" x14ac:dyDescent="0.25">
      <c r="A426" s="100">
        <v>1509</v>
      </c>
      <c r="B426" s="67" t="s">
        <v>427</v>
      </c>
      <c r="C426" s="67" t="s">
        <v>419</v>
      </c>
      <c r="D426" s="103" t="s">
        <v>623</v>
      </c>
      <c r="E426" s="103" t="s">
        <v>621</v>
      </c>
      <c r="F426" s="103" t="s">
        <v>621</v>
      </c>
      <c r="G426" s="103" t="s">
        <v>621</v>
      </c>
      <c r="H426" s="103" t="s">
        <v>621</v>
      </c>
      <c r="I426" s="103" t="s">
        <v>621</v>
      </c>
      <c r="J426" s="103" t="s">
        <v>623</v>
      </c>
      <c r="K426" s="103" t="s">
        <v>620</v>
      </c>
      <c r="L426" s="103" t="s">
        <v>621</v>
      </c>
      <c r="M426" s="103" t="s">
        <v>621</v>
      </c>
      <c r="N426" s="103" t="s">
        <v>620</v>
      </c>
      <c r="O426" s="103" t="s">
        <v>622</v>
      </c>
      <c r="P426" s="103" t="s">
        <v>621</v>
      </c>
      <c r="Q426" s="103" t="s">
        <v>621</v>
      </c>
      <c r="R426" s="103" t="s">
        <v>621</v>
      </c>
      <c r="S426" s="103" t="s">
        <v>621</v>
      </c>
      <c r="T426" s="103" t="s">
        <v>621</v>
      </c>
      <c r="U426" s="103" t="s">
        <v>621</v>
      </c>
      <c r="V426" s="103" t="s">
        <v>621</v>
      </c>
      <c r="W426" s="103" t="s">
        <v>621</v>
      </c>
      <c r="X426" s="103" t="s">
        <v>623</v>
      </c>
      <c r="Y426" s="103" t="s">
        <v>621</v>
      </c>
      <c r="Z426" s="103" t="s">
        <v>620</v>
      </c>
      <c r="AA426" s="103" t="s">
        <v>621</v>
      </c>
      <c r="AB426" s="103" t="s">
        <v>622</v>
      </c>
      <c r="AC426" s="103" t="s">
        <v>621</v>
      </c>
      <c r="AD426" s="103" t="s">
        <v>621</v>
      </c>
      <c r="AE426" s="103" t="s">
        <v>622</v>
      </c>
      <c r="AF426" s="103" t="s">
        <v>621</v>
      </c>
      <c r="AG426" s="103" t="s">
        <v>621</v>
      </c>
      <c r="AH426" s="103" t="s">
        <v>621</v>
      </c>
      <c r="AI426" s="103" t="s">
        <v>621</v>
      </c>
      <c r="AJ426" s="103" t="s">
        <v>621</v>
      </c>
      <c r="AK426" s="103" t="s">
        <v>621</v>
      </c>
      <c r="AL426" s="103" t="s">
        <v>621</v>
      </c>
      <c r="AM426" s="103" t="s">
        <v>621</v>
      </c>
      <c r="AN426" s="103" t="s">
        <v>621</v>
      </c>
      <c r="AO426" s="103" t="s">
        <v>621</v>
      </c>
      <c r="AP426" s="103" t="s">
        <v>623</v>
      </c>
      <c r="AQ426" s="103" t="s">
        <v>621</v>
      </c>
      <c r="AR426" s="103" t="s">
        <v>621</v>
      </c>
      <c r="AS426" s="103" t="s">
        <v>1575</v>
      </c>
      <c r="AT426" s="103" t="s">
        <v>1575</v>
      </c>
      <c r="AU426" s="103" t="s">
        <v>621</v>
      </c>
      <c r="AV426" s="103" t="s">
        <v>621</v>
      </c>
      <c r="AW426" s="103" t="s">
        <v>621</v>
      </c>
      <c r="AX426" s="103" t="s">
        <v>621</v>
      </c>
      <c r="AY426" s="103" t="s">
        <v>621</v>
      </c>
      <c r="AZ426" s="103" t="s">
        <v>622</v>
      </c>
      <c r="BA426" s="103" t="s">
        <v>1575</v>
      </c>
      <c r="BC426" s="103">
        <f t="shared" si="49"/>
        <v>36</v>
      </c>
      <c r="BD426" s="103">
        <f t="shared" si="49"/>
        <v>4</v>
      </c>
      <c r="BE426" s="103">
        <f t="shared" si="49"/>
        <v>3</v>
      </c>
      <c r="BF426" s="103">
        <f t="shared" si="49"/>
        <v>4</v>
      </c>
      <c r="BG426" s="103">
        <f t="shared" si="49"/>
        <v>3</v>
      </c>
      <c r="BH426" s="103">
        <f t="shared" si="45"/>
        <v>43</v>
      </c>
    </row>
    <row r="427" spans="1:60" x14ac:dyDescent="0.25">
      <c r="A427" s="100">
        <v>1510</v>
      </c>
      <c r="B427" s="67" t="s">
        <v>428</v>
      </c>
      <c r="C427" s="67" t="s">
        <v>419</v>
      </c>
      <c r="D427" s="103" t="s">
        <v>621</v>
      </c>
      <c r="E427" s="103" t="s">
        <v>621</v>
      </c>
      <c r="F427" s="103" t="s">
        <v>621</v>
      </c>
      <c r="G427" s="103" t="s">
        <v>621</v>
      </c>
      <c r="H427" s="103" t="s">
        <v>621</v>
      </c>
      <c r="I427" s="103" t="s">
        <v>621</v>
      </c>
      <c r="J427" s="103" t="s">
        <v>623</v>
      </c>
      <c r="K427" s="103" t="s">
        <v>623</v>
      </c>
      <c r="L427" s="103" t="s">
        <v>623</v>
      </c>
      <c r="M427" s="103" t="s">
        <v>621</v>
      </c>
      <c r="N427" s="103" t="s">
        <v>621</v>
      </c>
      <c r="O427" s="103" t="s">
        <v>623</v>
      </c>
      <c r="P427" s="103" t="s">
        <v>621</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622</v>
      </c>
      <c r="AC427" s="103" t="s">
        <v>623</v>
      </c>
      <c r="AD427" s="103" t="s">
        <v>621</v>
      </c>
      <c r="AE427" s="103" t="s">
        <v>621</v>
      </c>
      <c r="AF427" s="103" t="s">
        <v>621</v>
      </c>
      <c r="AG427" s="103" t="s">
        <v>621</v>
      </c>
      <c r="AH427" s="103" t="s">
        <v>621</v>
      </c>
      <c r="AI427" s="103" t="s">
        <v>621</v>
      </c>
      <c r="AJ427" s="103" t="s">
        <v>621</v>
      </c>
      <c r="AK427" s="103" t="s">
        <v>621</v>
      </c>
      <c r="AL427" s="103" t="s">
        <v>621</v>
      </c>
      <c r="AM427" s="103" t="s">
        <v>621</v>
      </c>
      <c r="AN427" s="103" t="s">
        <v>621</v>
      </c>
      <c r="AO427" s="103" t="s">
        <v>621</v>
      </c>
      <c r="AP427" s="103" t="s">
        <v>621</v>
      </c>
      <c r="AQ427" s="103" t="s">
        <v>621</v>
      </c>
      <c r="AR427" s="103" t="s">
        <v>621</v>
      </c>
      <c r="AS427" s="103" t="s">
        <v>621</v>
      </c>
      <c r="AT427" s="103" t="s">
        <v>621</v>
      </c>
      <c r="AU427" s="103" t="s">
        <v>621</v>
      </c>
      <c r="AV427" s="103" t="s">
        <v>621</v>
      </c>
      <c r="AW427" s="103" t="s">
        <v>621</v>
      </c>
      <c r="AX427" s="103" t="s">
        <v>621</v>
      </c>
      <c r="AY427" s="103" t="s">
        <v>621</v>
      </c>
      <c r="AZ427" s="103" t="s">
        <v>621</v>
      </c>
      <c r="BA427" s="103" t="s">
        <v>621</v>
      </c>
      <c r="BC427" s="103">
        <f t="shared" si="49"/>
        <v>44</v>
      </c>
      <c r="BD427" s="103">
        <f t="shared" si="49"/>
        <v>1</v>
      </c>
      <c r="BE427" s="103">
        <f t="shared" si="49"/>
        <v>0</v>
      </c>
      <c r="BF427" s="103">
        <f t="shared" si="49"/>
        <v>5</v>
      </c>
      <c r="BG427" s="103">
        <f t="shared" si="49"/>
        <v>0</v>
      </c>
      <c r="BH427" s="103">
        <f t="shared" si="45"/>
        <v>45</v>
      </c>
    </row>
    <row r="428" spans="1:60" x14ac:dyDescent="0.25">
      <c r="A428" s="100">
        <v>1511</v>
      </c>
      <c r="B428" s="67" t="s">
        <v>429</v>
      </c>
      <c r="C428" s="67" t="s">
        <v>419</v>
      </c>
      <c r="D428" s="103" t="s">
        <v>621</v>
      </c>
      <c r="E428" s="103" t="s">
        <v>621</v>
      </c>
      <c r="F428" s="103" t="s">
        <v>621</v>
      </c>
      <c r="G428" s="103" t="s">
        <v>621</v>
      </c>
      <c r="H428" s="103" t="s">
        <v>621</v>
      </c>
      <c r="I428" s="103" t="s">
        <v>621</v>
      </c>
      <c r="J428" s="103" t="s">
        <v>620</v>
      </c>
      <c r="K428" s="103" t="s">
        <v>620</v>
      </c>
      <c r="L428" s="103" t="s">
        <v>621</v>
      </c>
      <c r="M428" s="103" t="s">
        <v>621</v>
      </c>
      <c r="N428" s="103" t="s">
        <v>623</v>
      </c>
      <c r="O428" s="103" t="s">
        <v>622</v>
      </c>
      <c r="P428" s="103" t="s">
        <v>621</v>
      </c>
      <c r="Q428" s="103" t="s">
        <v>621</v>
      </c>
      <c r="R428" s="103" t="s">
        <v>621</v>
      </c>
      <c r="S428" s="103" t="s">
        <v>621</v>
      </c>
      <c r="T428" s="103" t="s">
        <v>621</v>
      </c>
      <c r="U428" s="103" t="s">
        <v>621</v>
      </c>
      <c r="V428" s="103" t="s">
        <v>620</v>
      </c>
      <c r="W428" s="103" t="s">
        <v>621</v>
      </c>
      <c r="X428" s="103" t="s">
        <v>621</v>
      </c>
      <c r="Y428" s="103" t="s">
        <v>621</v>
      </c>
      <c r="Z428" s="103" t="s">
        <v>621</v>
      </c>
      <c r="AA428" s="103" t="s">
        <v>621</v>
      </c>
      <c r="AB428" s="103" t="s">
        <v>622</v>
      </c>
      <c r="AC428" s="103" t="s">
        <v>622</v>
      </c>
      <c r="AD428" s="103" t="s">
        <v>621</v>
      </c>
      <c r="AE428" s="103" t="s">
        <v>622</v>
      </c>
      <c r="AF428" s="103" t="s">
        <v>621</v>
      </c>
      <c r="AG428" s="103" t="s">
        <v>621</v>
      </c>
      <c r="AH428" s="103" t="s">
        <v>621</v>
      </c>
      <c r="AI428" s="103" t="s">
        <v>623</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620</v>
      </c>
      <c r="AZ428" s="103" t="s">
        <v>621</v>
      </c>
      <c r="BA428" s="103" t="s">
        <v>621</v>
      </c>
      <c r="BC428" s="103">
        <f t="shared" si="49"/>
        <v>40</v>
      </c>
      <c r="BD428" s="103">
        <f t="shared" si="49"/>
        <v>4</v>
      </c>
      <c r="BE428" s="103">
        <f t="shared" si="49"/>
        <v>4</v>
      </c>
      <c r="BF428" s="103">
        <f t="shared" si="49"/>
        <v>2</v>
      </c>
      <c r="BG428" s="103">
        <f t="shared" si="49"/>
        <v>0</v>
      </c>
      <c r="BH428" s="103">
        <f t="shared" si="45"/>
        <v>48</v>
      </c>
    </row>
    <row r="429" spans="1:60" x14ac:dyDescent="0.25">
      <c r="A429" s="100">
        <v>1512</v>
      </c>
      <c r="B429" s="67" t="s">
        <v>430</v>
      </c>
      <c r="C429" s="67" t="s">
        <v>419</v>
      </c>
      <c r="D429" s="103" t="s">
        <v>623</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621</v>
      </c>
      <c r="Q429" s="103" t="s">
        <v>621</v>
      </c>
      <c r="R429" s="103" t="s">
        <v>621</v>
      </c>
      <c r="S429" s="103" t="s">
        <v>621</v>
      </c>
      <c r="T429" s="103" t="s">
        <v>621</v>
      </c>
      <c r="U429" s="103" t="s">
        <v>621</v>
      </c>
      <c r="V429" s="103" t="s">
        <v>621</v>
      </c>
      <c r="W429" s="103" t="s">
        <v>621</v>
      </c>
      <c r="X429" s="103" t="s">
        <v>621</v>
      </c>
      <c r="Y429" s="103" t="s">
        <v>621</v>
      </c>
      <c r="Z429" s="103" t="s">
        <v>623</v>
      </c>
      <c r="AA429" s="103" t="s">
        <v>621</v>
      </c>
      <c r="AB429" s="103" t="s">
        <v>621</v>
      </c>
      <c r="AC429" s="103" t="s">
        <v>620</v>
      </c>
      <c r="AD429" s="103" t="s">
        <v>621</v>
      </c>
      <c r="AE429" s="103" t="s">
        <v>621</v>
      </c>
      <c r="AF429" s="103" t="s">
        <v>623</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620</v>
      </c>
      <c r="AZ429" s="103" t="s">
        <v>621</v>
      </c>
      <c r="BA429" s="103" t="s">
        <v>621</v>
      </c>
      <c r="BC429" s="103">
        <f t="shared" si="49"/>
        <v>45</v>
      </c>
      <c r="BD429" s="103">
        <f t="shared" si="49"/>
        <v>0</v>
      </c>
      <c r="BE429" s="103">
        <f t="shared" si="49"/>
        <v>2</v>
      </c>
      <c r="BF429" s="103">
        <f t="shared" si="49"/>
        <v>3</v>
      </c>
      <c r="BG429" s="103">
        <f t="shared" si="49"/>
        <v>0</v>
      </c>
      <c r="BH429" s="103">
        <f t="shared" si="45"/>
        <v>47</v>
      </c>
    </row>
    <row r="430" spans="1:60" x14ac:dyDescent="0.25">
      <c r="A430" s="100">
        <v>1513</v>
      </c>
      <c r="B430" s="67" t="s">
        <v>431</v>
      </c>
      <c r="C430" s="67" t="s">
        <v>419</v>
      </c>
      <c r="D430" s="103" t="s">
        <v>621</v>
      </c>
      <c r="E430" s="103" t="s">
        <v>621</v>
      </c>
      <c r="F430" s="103" t="s">
        <v>621</v>
      </c>
      <c r="G430" s="103" t="s">
        <v>621</v>
      </c>
      <c r="H430" s="103" t="s">
        <v>621</v>
      </c>
      <c r="I430" s="103" t="s">
        <v>623</v>
      </c>
      <c r="J430" s="103" t="s">
        <v>621</v>
      </c>
      <c r="K430" s="103" t="s">
        <v>621</v>
      </c>
      <c r="L430" s="103" t="s">
        <v>621</v>
      </c>
      <c r="M430" s="103" t="s">
        <v>621</v>
      </c>
      <c r="N430" s="103" t="s">
        <v>621</v>
      </c>
      <c r="O430" s="103" t="s">
        <v>622</v>
      </c>
      <c r="P430" s="103" t="s">
        <v>621</v>
      </c>
      <c r="Q430" s="103" t="s">
        <v>621</v>
      </c>
      <c r="R430" s="103" t="s">
        <v>621</v>
      </c>
      <c r="S430" s="103" t="s">
        <v>621</v>
      </c>
      <c r="T430" s="103" t="s">
        <v>621</v>
      </c>
      <c r="U430" s="103" t="s">
        <v>621</v>
      </c>
      <c r="V430" s="103" t="s">
        <v>621</v>
      </c>
      <c r="W430" s="103" t="s">
        <v>621</v>
      </c>
      <c r="X430" s="103" t="s">
        <v>621</v>
      </c>
      <c r="Y430" s="103" t="s">
        <v>621</v>
      </c>
      <c r="Z430" s="103" t="s">
        <v>621</v>
      </c>
      <c r="AA430" s="103" t="s">
        <v>620</v>
      </c>
      <c r="AB430" s="103" t="s">
        <v>622</v>
      </c>
      <c r="AC430" s="103" t="s">
        <v>621</v>
      </c>
      <c r="AD430" s="103" t="s">
        <v>621</v>
      </c>
      <c r="AE430" s="103" t="s">
        <v>623</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623</v>
      </c>
      <c r="BC430" s="103">
        <f t="shared" si="49"/>
        <v>42</v>
      </c>
      <c r="BD430" s="103">
        <f t="shared" si="49"/>
        <v>2</v>
      </c>
      <c r="BE430" s="103">
        <f t="shared" si="49"/>
        <v>1</v>
      </c>
      <c r="BF430" s="103">
        <f t="shared" si="49"/>
        <v>5</v>
      </c>
      <c r="BG430" s="103">
        <f t="shared" si="49"/>
        <v>0</v>
      </c>
      <c r="BH430" s="103">
        <f t="shared" si="45"/>
        <v>45</v>
      </c>
    </row>
    <row r="431" spans="1:60" x14ac:dyDescent="0.25">
      <c r="A431" s="100">
        <v>1514</v>
      </c>
      <c r="B431" s="67" t="s">
        <v>432</v>
      </c>
      <c r="C431" s="67" t="s">
        <v>419</v>
      </c>
      <c r="D431" s="103" t="s">
        <v>621</v>
      </c>
      <c r="E431" s="103" t="s">
        <v>621</v>
      </c>
      <c r="F431" s="103" t="s">
        <v>621</v>
      </c>
      <c r="G431" s="103" t="s">
        <v>621</v>
      </c>
      <c r="H431" s="103" t="s">
        <v>621</v>
      </c>
      <c r="I431" s="103" t="s">
        <v>621</v>
      </c>
      <c r="J431" s="103" t="s">
        <v>623</v>
      </c>
      <c r="K431" s="103" t="s">
        <v>620</v>
      </c>
      <c r="L431" s="103" t="s">
        <v>621</v>
      </c>
      <c r="M431" s="103" t="s">
        <v>621</v>
      </c>
      <c r="N431" s="103" t="s">
        <v>623</v>
      </c>
      <c r="O431" s="103" t="s">
        <v>621</v>
      </c>
      <c r="P431" s="103" t="s">
        <v>621</v>
      </c>
      <c r="Q431" s="103" t="s">
        <v>620</v>
      </c>
      <c r="R431" s="103" t="s">
        <v>621</v>
      </c>
      <c r="S431" s="103" t="s">
        <v>621</v>
      </c>
      <c r="T431" s="103" t="s">
        <v>621</v>
      </c>
      <c r="U431" s="103" t="s">
        <v>621</v>
      </c>
      <c r="V431" s="103" t="s">
        <v>623</v>
      </c>
      <c r="W431" s="103" t="s">
        <v>621</v>
      </c>
      <c r="X431" s="103" t="s">
        <v>621</v>
      </c>
      <c r="Y431" s="103" t="s">
        <v>621</v>
      </c>
      <c r="Z431" s="103" t="s">
        <v>621</v>
      </c>
      <c r="AA431" s="103" t="s">
        <v>623</v>
      </c>
      <c r="AB431" s="103" t="s">
        <v>622</v>
      </c>
      <c r="AC431" s="103" t="s">
        <v>622</v>
      </c>
      <c r="AD431" s="103" t="s">
        <v>621</v>
      </c>
      <c r="AE431" s="103" t="s">
        <v>622</v>
      </c>
      <c r="AF431" s="103" t="s">
        <v>623</v>
      </c>
      <c r="AG431" s="103" t="s">
        <v>621</v>
      </c>
      <c r="AH431" s="103" t="s">
        <v>621</v>
      </c>
      <c r="AI431" s="103" t="s">
        <v>623</v>
      </c>
      <c r="AJ431" s="103" t="s">
        <v>621</v>
      </c>
      <c r="AK431" s="103" t="s">
        <v>621</v>
      </c>
      <c r="AL431" s="103" t="s">
        <v>621</v>
      </c>
      <c r="AM431" s="103" t="s">
        <v>621</v>
      </c>
      <c r="AN431" s="103" t="s">
        <v>623</v>
      </c>
      <c r="AO431" s="103" t="s">
        <v>621</v>
      </c>
      <c r="AP431" s="103" t="s">
        <v>621</v>
      </c>
      <c r="AQ431" s="103" t="s">
        <v>620</v>
      </c>
      <c r="AR431" s="103" t="s">
        <v>621</v>
      </c>
      <c r="AS431" s="103" t="s">
        <v>621</v>
      </c>
      <c r="AT431" s="103" t="s">
        <v>621</v>
      </c>
      <c r="AU431" s="103" t="s">
        <v>623</v>
      </c>
      <c r="AV431" s="103" t="s">
        <v>621</v>
      </c>
      <c r="AW431" s="103" t="s">
        <v>621</v>
      </c>
      <c r="AX431" s="103" t="s">
        <v>622</v>
      </c>
      <c r="AY431" s="103" t="s">
        <v>623</v>
      </c>
      <c r="AZ431" s="103" t="s">
        <v>621</v>
      </c>
      <c r="BA431" s="103" t="s">
        <v>621</v>
      </c>
      <c r="BC431" s="103">
        <f t="shared" si="49"/>
        <v>34</v>
      </c>
      <c r="BD431" s="103">
        <f t="shared" si="49"/>
        <v>4</v>
      </c>
      <c r="BE431" s="103">
        <f t="shared" si="49"/>
        <v>3</v>
      </c>
      <c r="BF431" s="103">
        <f t="shared" si="49"/>
        <v>9</v>
      </c>
      <c r="BG431" s="103">
        <f t="shared" si="49"/>
        <v>0</v>
      </c>
      <c r="BH431" s="103">
        <f t="shared" si="45"/>
        <v>41</v>
      </c>
    </row>
    <row r="432" spans="1:60" x14ac:dyDescent="0.25">
      <c r="A432" s="100">
        <v>1515</v>
      </c>
      <c r="B432" s="67" t="s">
        <v>433</v>
      </c>
      <c r="C432" s="67" t="s">
        <v>419</v>
      </c>
      <c r="D432" s="103" t="s">
        <v>621</v>
      </c>
      <c r="E432" s="103" t="s">
        <v>621</v>
      </c>
      <c r="F432" s="103" t="s">
        <v>621</v>
      </c>
      <c r="G432" s="103" t="s">
        <v>621</v>
      </c>
      <c r="H432" s="103" t="s">
        <v>621</v>
      </c>
      <c r="I432" s="103" t="s">
        <v>621</v>
      </c>
      <c r="J432" s="103" t="s">
        <v>623</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621</v>
      </c>
      <c r="AA432" s="103" t="s">
        <v>621</v>
      </c>
      <c r="AB432" s="103" t="s">
        <v>622</v>
      </c>
      <c r="AC432" s="103" t="s">
        <v>623</v>
      </c>
      <c r="AD432" s="103" t="s">
        <v>621</v>
      </c>
      <c r="AE432" s="103" t="s">
        <v>623</v>
      </c>
      <c r="AF432" s="103" t="s">
        <v>621</v>
      </c>
      <c r="AG432" s="103" t="s">
        <v>621</v>
      </c>
      <c r="AH432" s="103" t="s">
        <v>621</v>
      </c>
      <c r="AI432" s="103" t="s">
        <v>621</v>
      </c>
      <c r="AJ432" s="103" t="s">
        <v>621</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621</v>
      </c>
      <c r="AW432" s="103" t="s">
        <v>621</v>
      </c>
      <c r="AX432" s="103" t="s">
        <v>621</v>
      </c>
      <c r="AY432" s="103" t="s">
        <v>623</v>
      </c>
      <c r="AZ432" s="103" t="s">
        <v>621</v>
      </c>
      <c r="BA432" s="103" t="s">
        <v>622</v>
      </c>
      <c r="BC432" s="103">
        <f t="shared" si="49"/>
        <v>44</v>
      </c>
      <c r="BD432" s="103">
        <f t="shared" si="49"/>
        <v>2</v>
      </c>
      <c r="BE432" s="103">
        <f t="shared" si="49"/>
        <v>0</v>
      </c>
      <c r="BF432" s="103">
        <f t="shared" si="49"/>
        <v>4</v>
      </c>
      <c r="BG432" s="103">
        <f t="shared" si="49"/>
        <v>0</v>
      </c>
      <c r="BH432" s="103">
        <f t="shared" si="45"/>
        <v>46</v>
      </c>
    </row>
    <row r="433" spans="1:60" x14ac:dyDescent="0.25">
      <c r="A433" s="100">
        <v>1516</v>
      </c>
      <c r="B433" s="67" t="s">
        <v>434</v>
      </c>
      <c r="C433" s="67" t="s">
        <v>419</v>
      </c>
      <c r="D433" s="103" t="s">
        <v>621</v>
      </c>
      <c r="E433" s="103" t="s">
        <v>621</v>
      </c>
      <c r="F433" s="103" t="s">
        <v>621</v>
      </c>
      <c r="G433" s="103" t="s">
        <v>621</v>
      </c>
      <c r="H433" s="103" t="s">
        <v>621</v>
      </c>
      <c r="I433" s="103" t="s">
        <v>621</v>
      </c>
      <c r="J433" s="103" t="s">
        <v>623</v>
      </c>
      <c r="K433" s="103" t="s">
        <v>621</v>
      </c>
      <c r="L433" s="103" t="s">
        <v>621</v>
      </c>
      <c r="M433" s="103" t="s">
        <v>621</v>
      </c>
      <c r="N433" s="103" t="s">
        <v>623</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622</v>
      </c>
      <c r="AD433" s="103" t="s">
        <v>621</v>
      </c>
      <c r="AE433" s="103" t="s">
        <v>622</v>
      </c>
      <c r="AF433" s="103" t="s">
        <v>621</v>
      </c>
      <c r="AG433" s="103" t="s">
        <v>620</v>
      </c>
      <c r="AH433" s="103" t="s">
        <v>621</v>
      </c>
      <c r="AI433" s="103" t="s">
        <v>623</v>
      </c>
      <c r="AJ433" s="103" t="s">
        <v>621</v>
      </c>
      <c r="AK433" s="103" t="s">
        <v>621</v>
      </c>
      <c r="AL433" s="103" t="s">
        <v>621</v>
      </c>
      <c r="AM433" s="103" t="s">
        <v>621</v>
      </c>
      <c r="AN433" s="103" t="s">
        <v>621</v>
      </c>
      <c r="AO433" s="103" t="s">
        <v>621</v>
      </c>
      <c r="AP433" s="103" t="s">
        <v>621</v>
      </c>
      <c r="AQ433" s="103" t="s">
        <v>621</v>
      </c>
      <c r="AR433" s="103" t="s">
        <v>621</v>
      </c>
      <c r="AS433" s="103" t="s">
        <v>621</v>
      </c>
      <c r="AT433" s="103" t="s">
        <v>621</v>
      </c>
      <c r="AU433" s="103" t="s">
        <v>621</v>
      </c>
      <c r="AV433" s="103" t="s">
        <v>621</v>
      </c>
      <c r="AW433" s="103" t="s">
        <v>621</v>
      </c>
      <c r="AX433" s="103" t="s">
        <v>621</v>
      </c>
      <c r="AY433" s="103" t="s">
        <v>623</v>
      </c>
      <c r="AZ433" s="103" t="s">
        <v>621</v>
      </c>
      <c r="BA433" s="103" t="s">
        <v>621</v>
      </c>
      <c r="BC433" s="103">
        <f t="shared" si="49"/>
        <v>43</v>
      </c>
      <c r="BD433" s="103">
        <f t="shared" si="49"/>
        <v>2</v>
      </c>
      <c r="BE433" s="103">
        <f t="shared" si="49"/>
        <v>1</v>
      </c>
      <c r="BF433" s="103">
        <f t="shared" si="49"/>
        <v>4</v>
      </c>
      <c r="BG433" s="103">
        <f t="shared" si="49"/>
        <v>0</v>
      </c>
      <c r="BH433" s="103">
        <f t="shared" si="45"/>
        <v>46</v>
      </c>
    </row>
    <row r="434" spans="1:60" x14ac:dyDescent="0.25">
      <c r="A434" s="100">
        <v>1517</v>
      </c>
      <c r="B434" s="67" t="s">
        <v>435</v>
      </c>
      <c r="C434" s="67" t="s">
        <v>419</v>
      </c>
      <c r="D434" s="103" t="s">
        <v>621</v>
      </c>
      <c r="E434" s="103" t="s">
        <v>621</v>
      </c>
      <c r="F434" s="103" t="s">
        <v>621</v>
      </c>
      <c r="G434" s="103" t="s">
        <v>623</v>
      </c>
      <c r="H434" s="103" t="s">
        <v>621</v>
      </c>
      <c r="I434" s="103" t="s">
        <v>621</v>
      </c>
      <c r="J434" s="103" t="s">
        <v>621</v>
      </c>
      <c r="K434" s="103" t="s">
        <v>621</v>
      </c>
      <c r="L434" s="103" t="s">
        <v>621</v>
      </c>
      <c r="M434" s="103" t="s">
        <v>621</v>
      </c>
      <c r="N434" s="103" t="s">
        <v>623</v>
      </c>
      <c r="O434" s="103" t="s">
        <v>621</v>
      </c>
      <c r="P434" s="103" t="s">
        <v>621</v>
      </c>
      <c r="Q434" s="103" t="s">
        <v>621</v>
      </c>
      <c r="R434" s="103" t="s">
        <v>621</v>
      </c>
      <c r="S434" s="103" t="s">
        <v>621</v>
      </c>
      <c r="T434" s="103" t="s">
        <v>621</v>
      </c>
      <c r="U434" s="103" t="s">
        <v>621</v>
      </c>
      <c r="V434" s="103" t="s">
        <v>621</v>
      </c>
      <c r="W434" s="103" t="s">
        <v>621</v>
      </c>
      <c r="X434" s="103" t="s">
        <v>623</v>
      </c>
      <c r="Y434" s="103" t="s">
        <v>621</v>
      </c>
      <c r="Z434" s="103" t="s">
        <v>621</v>
      </c>
      <c r="AA434" s="103" t="s">
        <v>623</v>
      </c>
      <c r="AB434" s="103" t="s">
        <v>621</v>
      </c>
      <c r="AC434" s="103" t="s">
        <v>623</v>
      </c>
      <c r="AD434" s="103" t="s">
        <v>621</v>
      </c>
      <c r="AE434" s="103" t="s">
        <v>622</v>
      </c>
      <c r="AF434" s="103" t="s">
        <v>623</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623</v>
      </c>
      <c r="AT434" s="103" t="s">
        <v>621</v>
      </c>
      <c r="AU434" s="103" t="s">
        <v>621</v>
      </c>
      <c r="AV434" s="103" t="s">
        <v>621</v>
      </c>
      <c r="AW434" s="103" t="s">
        <v>621</v>
      </c>
      <c r="AX434" s="103" t="s">
        <v>621</v>
      </c>
      <c r="AY434" s="103" t="s">
        <v>623</v>
      </c>
      <c r="AZ434" s="103" t="s">
        <v>622</v>
      </c>
      <c r="BA434" s="103" t="s">
        <v>623</v>
      </c>
      <c r="BC434" s="103">
        <f t="shared" ref="BC434:BG443" si="50">COUNTIF($D434:$BA434,BC$3)</f>
        <v>39</v>
      </c>
      <c r="BD434" s="103">
        <f t="shared" si="50"/>
        <v>2</v>
      </c>
      <c r="BE434" s="103">
        <f t="shared" si="50"/>
        <v>0</v>
      </c>
      <c r="BF434" s="103">
        <f t="shared" si="50"/>
        <v>9</v>
      </c>
      <c r="BG434" s="103">
        <f t="shared" si="50"/>
        <v>0</v>
      </c>
      <c r="BH434" s="103">
        <f t="shared" si="45"/>
        <v>41</v>
      </c>
    </row>
    <row r="435" spans="1:60" x14ac:dyDescent="0.25">
      <c r="A435" s="101">
        <v>1518</v>
      </c>
      <c r="B435" s="67" t="s">
        <v>436</v>
      </c>
      <c r="C435" s="67" t="s">
        <v>419</v>
      </c>
      <c r="D435" s="103" t="s">
        <v>621</v>
      </c>
      <c r="E435" s="103" t="s">
        <v>621</v>
      </c>
      <c r="F435" s="103" t="s">
        <v>621</v>
      </c>
      <c r="G435" s="103" t="s">
        <v>621</v>
      </c>
      <c r="H435" s="103" t="s">
        <v>621</v>
      </c>
      <c r="I435" s="103" t="s">
        <v>621</v>
      </c>
      <c r="J435" s="103" t="s">
        <v>621</v>
      </c>
      <c r="K435" s="103" t="s">
        <v>621</v>
      </c>
      <c r="L435" s="103" t="s">
        <v>621</v>
      </c>
      <c r="M435" s="103" t="s">
        <v>621</v>
      </c>
      <c r="N435" s="103" t="s">
        <v>622</v>
      </c>
      <c r="O435" s="103" t="s">
        <v>621</v>
      </c>
      <c r="P435" s="103" t="s">
        <v>621</v>
      </c>
      <c r="Q435" s="103" t="s">
        <v>621</v>
      </c>
      <c r="R435" s="103" t="s">
        <v>621</v>
      </c>
      <c r="S435" s="103" t="s">
        <v>621</v>
      </c>
      <c r="T435" s="103" t="s">
        <v>621</v>
      </c>
      <c r="U435" s="103" t="s">
        <v>621</v>
      </c>
      <c r="V435" s="103" t="s">
        <v>621</v>
      </c>
      <c r="W435" s="103" t="s">
        <v>621</v>
      </c>
      <c r="X435" s="103" t="s">
        <v>621</v>
      </c>
      <c r="Y435" s="103" t="s">
        <v>621</v>
      </c>
      <c r="Z435" s="103" t="s">
        <v>621</v>
      </c>
      <c r="AA435" s="103" t="s">
        <v>621</v>
      </c>
      <c r="AB435" s="103" t="s">
        <v>622</v>
      </c>
      <c r="AC435" s="103" t="s">
        <v>622</v>
      </c>
      <c r="AD435" s="103" t="s">
        <v>621</v>
      </c>
      <c r="AE435" s="103" t="s">
        <v>622</v>
      </c>
      <c r="AF435" s="103" t="s">
        <v>621</v>
      </c>
      <c r="AG435" s="103" t="s">
        <v>621</v>
      </c>
      <c r="AH435" s="103" t="s">
        <v>621</v>
      </c>
      <c r="AI435" s="103" t="s">
        <v>623</v>
      </c>
      <c r="AJ435" s="103" t="s">
        <v>621</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621</v>
      </c>
      <c r="AW435" s="103" t="s">
        <v>621</v>
      </c>
      <c r="AX435" s="103" t="s">
        <v>621</v>
      </c>
      <c r="AY435" s="103" t="s">
        <v>623</v>
      </c>
      <c r="AZ435" s="103" t="s">
        <v>621</v>
      </c>
      <c r="BA435" s="103" t="s">
        <v>621</v>
      </c>
      <c r="BC435" s="103">
        <f t="shared" si="50"/>
        <v>44</v>
      </c>
      <c r="BD435" s="103">
        <f t="shared" si="50"/>
        <v>4</v>
      </c>
      <c r="BE435" s="103">
        <f t="shared" si="50"/>
        <v>0</v>
      </c>
      <c r="BF435" s="103">
        <f t="shared" si="50"/>
        <v>2</v>
      </c>
      <c r="BG435" s="103">
        <f t="shared" si="50"/>
        <v>0</v>
      </c>
      <c r="BH435" s="103">
        <f t="shared" si="45"/>
        <v>48</v>
      </c>
    </row>
    <row r="436" spans="1:60" x14ac:dyDescent="0.25">
      <c r="A436" s="100">
        <v>1519</v>
      </c>
      <c r="B436" s="67" t="s">
        <v>437</v>
      </c>
      <c r="C436" s="67" t="s">
        <v>419</v>
      </c>
      <c r="D436" s="103" t="s">
        <v>623</v>
      </c>
      <c r="E436" s="103" t="s">
        <v>621</v>
      </c>
      <c r="F436" s="103" t="s">
        <v>621</v>
      </c>
      <c r="G436" s="103" t="s">
        <v>621</v>
      </c>
      <c r="H436" s="103" t="s">
        <v>621</v>
      </c>
      <c r="I436" s="103" t="s">
        <v>621</v>
      </c>
      <c r="J436" s="103" t="s">
        <v>623</v>
      </c>
      <c r="K436" s="103" t="s">
        <v>622</v>
      </c>
      <c r="L436" s="103" t="s">
        <v>623</v>
      </c>
      <c r="M436" s="103" t="s">
        <v>621</v>
      </c>
      <c r="N436" s="103" t="s">
        <v>623</v>
      </c>
      <c r="O436" s="103" t="s">
        <v>622</v>
      </c>
      <c r="P436" s="103" t="s">
        <v>621</v>
      </c>
      <c r="Q436" s="103" t="s">
        <v>620</v>
      </c>
      <c r="R436" s="103" t="s">
        <v>621</v>
      </c>
      <c r="S436" s="103" t="s">
        <v>621</v>
      </c>
      <c r="T436" s="103" t="s">
        <v>623</v>
      </c>
      <c r="U436" s="103" t="s">
        <v>621</v>
      </c>
      <c r="V436" s="103" t="s">
        <v>621</v>
      </c>
      <c r="W436" s="103" t="s">
        <v>621</v>
      </c>
      <c r="X436" s="103" t="s">
        <v>621</v>
      </c>
      <c r="Y436" s="103" t="s">
        <v>621</v>
      </c>
      <c r="Z436" s="103" t="s">
        <v>621</v>
      </c>
      <c r="AA436" s="103" t="s">
        <v>621</v>
      </c>
      <c r="AB436" s="103" t="s">
        <v>623</v>
      </c>
      <c r="AC436" s="103" t="s">
        <v>622</v>
      </c>
      <c r="AD436" s="103" t="s">
        <v>622</v>
      </c>
      <c r="AE436" s="103" t="s">
        <v>622</v>
      </c>
      <c r="AF436" s="103" t="s">
        <v>621</v>
      </c>
      <c r="AG436" s="103" t="s">
        <v>621</v>
      </c>
      <c r="AH436" s="103" t="s">
        <v>621</v>
      </c>
      <c r="AI436" s="103" t="s">
        <v>621</v>
      </c>
      <c r="AJ436" s="103" t="s">
        <v>621</v>
      </c>
      <c r="AK436" s="103" t="s">
        <v>621</v>
      </c>
      <c r="AL436" s="103" t="s">
        <v>621</v>
      </c>
      <c r="AM436" s="103" t="s">
        <v>622</v>
      </c>
      <c r="AN436" s="103" t="s">
        <v>621</v>
      </c>
      <c r="AO436" s="103" t="s">
        <v>621</v>
      </c>
      <c r="AP436" s="103" t="s">
        <v>623</v>
      </c>
      <c r="AQ436" s="103" t="s">
        <v>623</v>
      </c>
      <c r="AR436" s="103" t="s">
        <v>621</v>
      </c>
      <c r="AS436" s="103" t="s">
        <v>623</v>
      </c>
      <c r="AT436" s="103" t="s">
        <v>621</v>
      </c>
      <c r="AU436" s="103" t="s">
        <v>621</v>
      </c>
      <c r="AV436" s="103" t="s">
        <v>622</v>
      </c>
      <c r="AW436" s="103" t="s">
        <v>621</v>
      </c>
      <c r="AX436" s="103" t="s">
        <v>621</v>
      </c>
      <c r="AY436" s="103" t="s">
        <v>622</v>
      </c>
      <c r="AZ436" s="103" t="s">
        <v>622</v>
      </c>
      <c r="BA436" s="103" t="s">
        <v>622</v>
      </c>
      <c r="BC436" s="103">
        <f t="shared" si="50"/>
        <v>30</v>
      </c>
      <c r="BD436" s="103">
        <f t="shared" si="50"/>
        <v>10</v>
      </c>
      <c r="BE436" s="103">
        <f t="shared" si="50"/>
        <v>1</v>
      </c>
      <c r="BF436" s="103">
        <f t="shared" si="50"/>
        <v>9</v>
      </c>
      <c r="BG436" s="103">
        <f t="shared" si="50"/>
        <v>0</v>
      </c>
      <c r="BH436" s="103">
        <f t="shared" si="45"/>
        <v>41</v>
      </c>
    </row>
    <row r="437" spans="1:60" x14ac:dyDescent="0.25">
      <c r="A437" s="100">
        <v>1520</v>
      </c>
      <c r="B437" s="67" t="s">
        <v>363</v>
      </c>
      <c r="C437" s="67" t="s">
        <v>419</v>
      </c>
      <c r="D437" s="103" t="s">
        <v>623</v>
      </c>
      <c r="E437" s="103" t="s">
        <v>621</v>
      </c>
      <c r="F437" s="103" t="s">
        <v>621</v>
      </c>
      <c r="G437" s="103" t="s">
        <v>621</v>
      </c>
      <c r="H437" s="103" t="s">
        <v>621</v>
      </c>
      <c r="I437" s="103" t="s">
        <v>620</v>
      </c>
      <c r="J437" s="103" t="s">
        <v>623</v>
      </c>
      <c r="K437" s="103" t="s">
        <v>623</v>
      </c>
      <c r="L437" s="103" t="s">
        <v>621</v>
      </c>
      <c r="M437" s="103" t="s">
        <v>621</v>
      </c>
      <c r="N437" s="103" t="s">
        <v>621</v>
      </c>
      <c r="O437" s="103" t="s">
        <v>620</v>
      </c>
      <c r="P437" s="103" t="s">
        <v>621</v>
      </c>
      <c r="Q437" s="103" t="s">
        <v>621</v>
      </c>
      <c r="R437" s="103" t="s">
        <v>621</v>
      </c>
      <c r="S437" s="103" t="s">
        <v>621</v>
      </c>
      <c r="T437" s="103" t="s">
        <v>621</v>
      </c>
      <c r="U437" s="103" t="s">
        <v>621</v>
      </c>
      <c r="V437" s="103" t="s">
        <v>621</v>
      </c>
      <c r="W437" s="103" t="s">
        <v>621</v>
      </c>
      <c r="X437" s="103" t="s">
        <v>621</v>
      </c>
      <c r="Y437" s="103" t="s">
        <v>621</v>
      </c>
      <c r="Z437" s="103" t="s">
        <v>621</v>
      </c>
      <c r="AA437" s="103" t="s">
        <v>621</v>
      </c>
      <c r="AB437" s="103" t="s">
        <v>621</v>
      </c>
      <c r="AC437" s="103" t="s">
        <v>622</v>
      </c>
      <c r="AD437" s="103" t="s">
        <v>621</v>
      </c>
      <c r="AE437" s="103" t="s">
        <v>623</v>
      </c>
      <c r="AF437" s="103" t="s">
        <v>621</v>
      </c>
      <c r="AG437" s="103" t="s">
        <v>621</v>
      </c>
      <c r="AH437" s="103" t="s">
        <v>621</v>
      </c>
      <c r="AI437" s="103" t="s">
        <v>622</v>
      </c>
      <c r="AJ437" s="103" t="s">
        <v>621</v>
      </c>
      <c r="AK437" s="103" t="s">
        <v>621</v>
      </c>
      <c r="AL437" s="103" t="s">
        <v>621</v>
      </c>
      <c r="AM437" s="103" t="s">
        <v>621</v>
      </c>
      <c r="AN437" s="103" t="s">
        <v>621</v>
      </c>
      <c r="AO437" s="103" t="s">
        <v>621</v>
      </c>
      <c r="AP437" s="103" t="s">
        <v>623</v>
      </c>
      <c r="AQ437" s="103" t="s">
        <v>621</v>
      </c>
      <c r="AR437" s="103" t="s">
        <v>621</v>
      </c>
      <c r="AS437" s="103" t="s">
        <v>621</v>
      </c>
      <c r="AT437" s="103" t="s">
        <v>621</v>
      </c>
      <c r="AU437" s="103" t="s">
        <v>621</v>
      </c>
      <c r="AV437" s="103" t="s">
        <v>621</v>
      </c>
      <c r="AW437" s="103" t="s">
        <v>621</v>
      </c>
      <c r="AX437" s="103" t="s">
        <v>621</v>
      </c>
      <c r="AY437" s="103" t="s">
        <v>623</v>
      </c>
      <c r="AZ437" s="103" t="s">
        <v>621</v>
      </c>
      <c r="BA437" s="103" t="s">
        <v>621</v>
      </c>
      <c r="BC437" s="103">
        <f t="shared" si="50"/>
        <v>40</v>
      </c>
      <c r="BD437" s="103">
        <f t="shared" si="50"/>
        <v>2</v>
      </c>
      <c r="BE437" s="103">
        <f t="shared" si="50"/>
        <v>2</v>
      </c>
      <c r="BF437" s="103">
        <f t="shared" si="50"/>
        <v>6</v>
      </c>
      <c r="BG437" s="103">
        <f t="shared" si="50"/>
        <v>0</v>
      </c>
      <c r="BH437" s="103">
        <f t="shared" si="45"/>
        <v>44</v>
      </c>
    </row>
    <row r="438" spans="1:60" x14ac:dyDescent="0.25">
      <c r="A438" s="100">
        <v>1521</v>
      </c>
      <c r="B438" s="67" t="s">
        <v>438</v>
      </c>
      <c r="C438" s="67" t="s">
        <v>419</v>
      </c>
      <c r="D438" s="103" t="s">
        <v>623</v>
      </c>
      <c r="E438" s="103" t="s">
        <v>621</v>
      </c>
      <c r="F438" s="103" t="s">
        <v>620</v>
      </c>
      <c r="G438" s="103" t="s">
        <v>621</v>
      </c>
      <c r="H438" s="103" t="s">
        <v>620</v>
      </c>
      <c r="I438" s="103" t="s">
        <v>621</v>
      </c>
      <c r="J438" s="103" t="s">
        <v>623</v>
      </c>
      <c r="K438" s="103" t="s">
        <v>623</v>
      </c>
      <c r="L438" s="103" t="s">
        <v>620</v>
      </c>
      <c r="M438" s="103" t="s">
        <v>620</v>
      </c>
      <c r="N438" s="103" t="s">
        <v>623</v>
      </c>
      <c r="O438" s="103" t="s">
        <v>623</v>
      </c>
      <c r="P438" s="103" t="s">
        <v>621</v>
      </c>
      <c r="Q438" s="103" t="s">
        <v>621</v>
      </c>
      <c r="R438" s="103" t="s">
        <v>621</v>
      </c>
      <c r="S438" s="103" t="s">
        <v>621</v>
      </c>
      <c r="T438" s="103" t="s">
        <v>621</v>
      </c>
      <c r="U438" s="103" t="s">
        <v>621</v>
      </c>
      <c r="V438" s="103" t="s">
        <v>621</v>
      </c>
      <c r="W438" s="103" t="s">
        <v>621</v>
      </c>
      <c r="X438" s="103" t="s">
        <v>620</v>
      </c>
      <c r="Y438" s="103" t="s">
        <v>621</v>
      </c>
      <c r="Z438" s="103" t="s">
        <v>621</v>
      </c>
      <c r="AA438" s="103" t="s">
        <v>620</v>
      </c>
      <c r="AB438" s="103" t="s">
        <v>622</v>
      </c>
      <c r="AC438" s="103" t="s">
        <v>621</v>
      </c>
      <c r="AD438" s="103" t="s">
        <v>621</v>
      </c>
      <c r="AE438" s="103" t="s">
        <v>620</v>
      </c>
      <c r="AF438" s="103" t="s">
        <v>621</v>
      </c>
      <c r="AG438" s="103" t="s">
        <v>621</v>
      </c>
      <c r="AH438" s="103" t="s">
        <v>621</v>
      </c>
      <c r="AI438" s="103" t="s">
        <v>621</v>
      </c>
      <c r="AJ438" s="103" t="s">
        <v>621</v>
      </c>
      <c r="AK438" s="103" t="s">
        <v>621</v>
      </c>
      <c r="AL438" s="103" t="s">
        <v>621</v>
      </c>
      <c r="AM438" s="103" t="s">
        <v>621</v>
      </c>
      <c r="AN438" s="103" t="s">
        <v>620</v>
      </c>
      <c r="AO438" s="103" t="s">
        <v>621</v>
      </c>
      <c r="AP438" s="103" t="s">
        <v>623</v>
      </c>
      <c r="AQ438" s="103" t="s">
        <v>621</v>
      </c>
      <c r="AR438" s="103" t="s">
        <v>621</v>
      </c>
      <c r="AS438" s="103" t="s">
        <v>620</v>
      </c>
      <c r="AT438" s="103" t="s">
        <v>621</v>
      </c>
      <c r="AU438" s="103" t="s">
        <v>621</v>
      </c>
      <c r="AV438" s="103" t="s">
        <v>621</v>
      </c>
      <c r="AW438" s="103" t="s">
        <v>621</v>
      </c>
      <c r="AX438" s="103" t="s">
        <v>621</v>
      </c>
      <c r="AY438" s="103" t="s">
        <v>620</v>
      </c>
      <c r="AZ438" s="103" t="s">
        <v>621</v>
      </c>
      <c r="BA438" s="103" t="s">
        <v>621</v>
      </c>
      <c r="BC438" s="103">
        <f t="shared" si="50"/>
        <v>33</v>
      </c>
      <c r="BD438" s="103">
        <f t="shared" si="50"/>
        <v>1</v>
      </c>
      <c r="BE438" s="103">
        <f t="shared" si="50"/>
        <v>10</v>
      </c>
      <c r="BF438" s="103">
        <f t="shared" si="50"/>
        <v>6</v>
      </c>
      <c r="BG438" s="103">
        <f t="shared" si="50"/>
        <v>0</v>
      </c>
      <c r="BH438" s="103">
        <f t="shared" si="45"/>
        <v>44</v>
      </c>
    </row>
    <row r="439" spans="1:60" x14ac:dyDescent="0.25">
      <c r="A439" s="100">
        <v>1522</v>
      </c>
      <c r="B439" s="67" t="s">
        <v>439</v>
      </c>
      <c r="C439" s="67" t="s">
        <v>419</v>
      </c>
      <c r="D439" s="103" t="s">
        <v>620</v>
      </c>
      <c r="E439" s="103" t="s">
        <v>623</v>
      </c>
      <c r="F439" s="103" t="s">
        <v>620</v>
      </c>
      <c r="G439" s="103" t="s">
        <v>621</v>
      </c>
      <c r="H439" s="103" t="s">
        <v>621</v>
      </c>
      <c r="I439" s="103" t="s">
        <v>621</v>
      </c>
      <c r="J439" s="103" t="s">
        <v>623</v>
      </c>
      <c r="K439" s="103" t="s">
        <v>621</v>
      </c>
      <c r="L439" s="103" t="s">
        <v>621</v>
      </c>
      <c r="M439" s="103" t="s">
        <v>623</v>
      </c>
      <c r="N439" s="103" t="s">
        <v>620</v>
      </c>
      <c r="O439" s="103" t="s">
        <v>622</v>
      </c>
      <c r="P439" s="103" t="s">
        <v>621</v>
      </c>
      <c r="Q439" s="103" t="s">
        <v>621</v>
      </c>
      <c r="R439" s="103" t="s">
        <v>621</v>
      </c>
      <c r="S439" s="103" t="s">
        <v>621</v>
      </c>
      <c r="T439" s="103" t="s">
        <v>621</v>
      </c>
      <c r="U439" s="103" t="s">
        <v>621</v>
      </c>
      <c r="V439" s="103" t="s">
        <v>621</v>
      </c>
      <c r="W439" s="103" t="s">
        <v>621</v>
      </c>
      <c r="X439" s="103" t="s">
        <v>623</v>
      </c>
      <c r="Y439" s="103" t="s">
        <v>621</v>
      </c>
      <c r="Z439" s="103" t="s">
        <v>623</v>
      </c>
      <c r="AA439" s="103" t="s">
        <v>623</v>
      </c>
      <c r="AB439" s="103" t="s">
        <v>622</v>
      </c>
      <c r="AC439" s="103" t="s">
        <v>621</v>
      </c>
      <c r="AD439" s="103" t="s">
        <v>621</v>
      </c>
      <c r="AE439" s="103" t="s">
        <v>621</v>
      </c>
      <c r="AF439" s="103" t="s">
        <v>621</v>
      </c>
      <c r="AG439" s="103" t="s">
        <v>621</v>
      </c>
      <c r="AH439" s="103" t="s">
        <v>621</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621</v>
      </c>
      <c r="AV439" s="103" t="s">
        <v>621</v>
      </c>
      <c r="AW439" s="103" t="s">
        <v>621</v>
      </c>
      <c r="AX439" s="103" t="s">
        <v>621</v>
      </c>
      <c r="AY439" s="103" t="s">
        <v>621</v>
      </c>
      <c r="AZ439" s="103" t="s">
        <v>621</v>
      </c>
      <c r="BA439" s="103" t="s">
        <v>621</v>
      </c>
      <c r="BC439" s="103">
        <f t="shared" si="50"/>
        <v>39</v>
      </c>
      <c r="BD439" s="103">
        <f t="shared" si="50"/>
        <v>2</v>
      </c>
      <c r="BE439" s="103">
        <f t="shared" si="50"/>
        <v>3</v>
      </c>
      <c r="BF439" s="103">
        <f t="shared" si="50"/>
        <v>6</v>
      </c>
      <c r="BG439" s="103">
        <f t="shared" si="50"/>
        <v>0</v>
      </c>
      <c r="BH439" s="103">
        <f t="shared" si="45"/>
        <v>44</v>
      </c>
    </row>
    <row r="440" spans="1:60" x14ac:dyDescent="0.25">
      <c r="A440" s="100">
        <v>1523</v>
      </c>
      <c r="B440" s="67" t="s">
        <v>440</v>
      </c>
      <c r="C440" s="67" t="s">
        <v>419</v>
      </c>
      <c r="D440" s="103" t="s">
        <v>621</v>
      </c>
      <c r="E440" s="103" t="s">
        <v>621</v>
      </c>
      <c r="F440" s="103" t="s">
        <v>621</v>
      </c>
      <c r="G440" s="103" t="s">
        <v>621</v>
      </c>
      <c r="H440" s="103" t="s">
        <v>621</v>
      </c>
      <c r="I440" s="103" t="s">
        <v>620</v>
      </c>
      <c r="J440" s="103" t="s">
        <v>621</v>
      </c>
      <c r="K440" s="103" t="s">
        <v>620</v>
      </c>
      <c r="L440" s="103" t="s">
        <v>621</v>
      </c>
      <c r="M440" s="103" t="s">
        <v>621</v>
      </c>
      <c r="N440" s="103" t="s">
        <v>620</v>
      </c>
      <c r="O440" s="103" t="s">
        <v>622</v>
      </c>
      <c r="P440" s="103" t="s">
        <v>621</v>
      </c>
      <c r="Q440" s="103" t="s">
        <v>620</v>
      </c>
      <c r="R440" s="103" t="s">
        <v>621</v>
      </c>
      <c r="S440" s="103" t="s">
        <v>621</v>
      </c>
      <c r="T440" s="103" t="s">
        <v>621</v>
      </c>
      <c r="U440" s="103" t="s">
        <v>621</v>
      </c>
      <c r="V440" s="103" t="s">
        <v>621</v>
      </c>
      <c r="W440" s="103" t="s">
        <v>621</v>
      </c>
      <c r="X440" s="103" t="s">
        <v>622</v>
      </c>
      <c r="Y440" s="103" t="s">
        <v>621</v>
      </c>
      <c r="Z440" s="103" t="s">
        <v>621</v>
      </c>
      <c r="AA440" s="103" t="s">
        <v>622</v>
      </c>
      <c r="AB440" s="103" t="s">
        <v>622</v>
      </c>
      <c r="AC440" s="103" t="s">
        <v>622</v>
      </c>
      <c r="AD440" s="103" t="s">
        <v>621</v>
      </c>
      <c r="AE440" s="103" t="s">
        <v>621</v>
      </c>
      <c r="AF440" s="103" t="s">
        <v>621</v>
      </c>
      <c r="AG440" s="103" t="s">
        <v>621</v>
      </c>
      <c r="AH440" s="103" t="s">
        <v>621</v>
      </c>
      <c r="AI440" s="103" t="s">
        <v>623</v>
      </c>
      <c r="AJ440" s="103" t="s">
        <v>621</v>
      </c>
      <c r="AK440" s="103" t="s">
        <v>621</v>
      </c>
      <c r="AL440" s="103" t="s">
        <v>621</v>
      </c>
      <c r="AM440" s="103" t="s">
        <v>621</v>
      </c>
      <c r="AN440" s="103" t="s">
        <v>621</v>
      </c>
      <c r="AO440" s="103" t="s">
        <v>620</v>
      </c>
      <c r="AP440" s="103" t="s">
        <v>623</v>
      </c>
      <c r="AQ440" s="103" t="s">
        <v>621</v>
      </c>
      <c r="AR440" s="103" t="s">
        <v>621</v>
      </c>
      <c r="AS440" s="103" t="s">
        <v>621</v>
      </c>
      <c r="AT440" s="103" t="s">
        <v>621</v>
      </c>
      <c r="AU440" s="103" t="s">
        <v>622</v>
      </c>
      <c r="AV440" s="103" t="s">
        <v>621</v>
      </c>
      <c r="AW440" s="103" t="s">
        <v>621</v>
      </c>
      <c r="AX440" s="103" t="s">
        <v>621</v>
      </c>
      <c r="AY440" s="103" t="s">
        <v>621</v>
      </c>
      <c r="AZ440" s="103" t="s">
        <v>621</v>
      </c>
      <c r="BA440" s="103" t="s">
        <v>621</v>
      </c>
      <c r="BC440" s="103">
        <f t="shared" si="50"/>
        <v>37</v>
      </c>
      <c r="BD440" s="103">
        <f t="shared" si="50"/>
        <v>6</v>
      </c>
      <c r="BE440" s="103">
        <f t="shared" si="50"/>
        <v>5</v>
      </c>
      <c r="BF440" s="103">
        <f t="shared" si="50"/>
        <v>2</v>
      </c>
      <c r="BG440" s="103">
        <f t="shared" si="50"/>
        <v>0</v>
      </c>
      <c r="BH440" s="103">
        <f t="shared" si="45"/>
        <v>48</v>
      </c>
    </row>
    <row r="441" spans="1:60" x14ac:dyDescent="0.25">
      <c r="A441" s="100">
        <v>1524</v>
      </c>
      <c r="B441" s="67" t="s">
        <v>442</v>
      </c>
      <c r="C441" s="67" t="s">
        <v>419</v>
      </c>
      <c r="D441" s="103" t="s">
        <v>621</v>
      </c>
      <c r="E441" s="103" t="s">
        <v>621</v>
      </c>
      <c r="F441" s="103" t="s">
        <v>621</v>
      </c>
      <c r="G441" s="103" t="s">
        <v>621</v>
      </c>
      <c r="H441" s="103" t="s">
        <v>621</v>
      </c>
      <c r="I441" s="103" t="s">
        <v>621</v>
      </c>
      <c r="J441" s="103" t="s">
        <v>620</v>
      </c>
      <c r="K441" s="103" t="s">
        <v>621</v>
      </c>
      <c r="L441" s="103" t="s">
        <v>621</v>
      </c>
      <c r="M441" s="103" t="s">
        <v>621</v>
      </c>
      <c r="N441" s="103" t="s">
        <v>620</v>
      </c>
      <c r="O441" s="103" t="s">
        <v>622</v>
      </c>
      <c r="P441" s="103" t="s">
        <v>621</v>
      </c>
      <c r="Q441" s="103" t="s">
        <v>621</v>
      </c>
      <c r="R441" s="103" t="s">
        <v>621</v>
      </c>
      <c r="S441" s="103" t="s">
        <v>621</v>
      </c>
      <c r="T441" s="103" t="s">
        <v>621</v>
      </c>
      <c r="U441" s="103" t="s">
        <v>621</v>
      </c>
      <c r="V441" s="103" t="s">
        <v>621</v>
      </c>
      <c r="W441" s="103" t="s">
        <v>621</v>
      </c>
      <c r="X441" s="103" t="s">
        <v>623</v>
      </c>
      <c r="Y441" s="103" t="s">
        <v>621</v>
      </c>
      <c r="Z441" s="103" t="s">
        <v>621</v>
      </c>
      <c r="AA441" s="103" t="s">
        <v>623</v>
      </c>
      <c r="AB441" s="103" t="s">
        <v>622</v>
      </c>
      <c r="AC441" s="103" t="s">
        <v>621</v>
      </c>
      <c r="AD441" s="103" t="s">
        <v>621</v>
      </c>
      <c r="AE441" s="103" t="s">
        <v>622</v>
      </c>
      <c r="AF441" s="103" t="s">
        <v>621</v>
      </c>
      <c r="AG441" s="103" t="s">
        <v>621</v>
      </c>
      <c r="AH441" s="103" t="s">
        <v>621</v>
      </c>
      <c r="AI441" s="103" t="s">
        <v>621</v>
      </c>
      <c r="AJ441" s="103" t="s">
        <v>621</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621</v>
      </c>
      <c r="AY441" s="103" t="s">
        <v>620</v>
      </c>
      <c r="AZ441" s="103" t="s">
        <v>621</v>
      </c>
      <c r="BA441" s="103" t="s">
        <v>621</v>
      </c>
      <c r="BC441" s="103">
        <f t="shared" si="50"/>
        <v>41</v>
      </c>
      <c r="BD441" s="103">
        <f t="shared" si="50"/>
        <v>3</v>
      </c>
      <c r="BE441" s="103">
        <f t="shared" si="50"/>
        <v>4</v>
      </c>
      <c r="BF441" s="103">
        <f t="shared" si="50"/>
        <v>2</v>
      </c>
      <c r="BG441" s="103">
        <f t="shared" si="50"/>
        <v>0</v>
      </c>
      <c r="BH441" s="103">
        <f t="shared" si="45"/>
        <v>48</v>
      </c>
    </row>
    <row r="442" spans="1:60" x14ac:dyDescent="0.25">
      <c r="A442" s="100">
        <v>1525</v>
      </c>
      <c r="B442" s="67" t="s">
        <v>441</v>
      </c>
      <c r="C442" s="67" t="s">
        <v>419</v>
      </c>
      <c r="D442" s="103" t="s">
        <v>623</v>
      </c>
      <c r="E442" s="103" t="s">
        <v>621</v>
      </c>
      <c r="F442" s="103" t="s">
        <v>621</v>
      </c>
      <c r="G442" s="103" t="s">
        <v>621</v>
      </c>
      <c r="H442" s="103" t="s">
        <v>621</v>
      </c>
      <c r="I442" s="103" t="s">
        <v>621</v>
      </c>
      <c r="J442" s="103" t="s">
        <v>623</v>
      </c>
      <c r="K442" s="103" t="s">
        <v>621</v>
      </c>
      <c r="L442" s="103" t="s">
        <v>621</v>
      </c>
      <c r="M442" s="103" t="s">
        <v>621</v>
      </c>
      <c r="N442" s="103" t="s">
        <v>620</v>
      </c>
      <c r="O442" s="103" t="s">
        <v>620</v>
      </c>
      <c r="P442" s="103" t="s">
        <v>621</v>
      </c>
      <c r="Q442" s="103" t="s">
        <v>621</v>
      </c>
      <c r="R442" s="103" t="s">
        <v>621</v>
      </c>
      <c r="S442" s="103" t="s">
        <v>621</v>
      </c>
      <c r="T442" s="103" t="s">
        <v>621</v>
      </c>
      <c r="U442" s="103" t="s">
        <v>621</v>
      </c>
      <c r="V442" s="103" t="s">
        <v>621</v>
      </c>
      <c r="W442" s="103" t="s">
        <v>621</v>
      </c>
      <c r="X442" s="103" t="s">
        <v>621</v>
      </c>
      <c r="Y442" s="103" t="s">
        <v>621</v>
      </c>
      <c r="Z442" s="103" t="s">
        <v>621</v>
      </c>
      <c r="AA442" s="103" t="s">
        <v>621</v>
      </c>
      <c r="AB442" s="103" t="s">
        <v>622</v>
      </c>
      <c r="AC442" s="103" t="s">
        <v>621</v>
      </c>
      <c r="AD442" s="103" t="s">
        <v>621</v>
      </c>
      <c r="AE442" s="103" t="s">
        <v>622</v>
      </c>
      <c r="AF442" s="103" t="s">
        <v>621</v>
      </c>
      <c r="AG442" s="103" t="s">
        <v>621</v>
      </c>
      <c r="AH442" s="103" t="s">
        <v>621</v>
      </c>
      <c r="AI442" s="103" t="s">
        <v>621</v>
      </c>
      <c r="AJ442" s="103" t="s">
        <v>621</v>
      </c>
      <c r="AK442" s="103" t="s">
        <v>621</v>
      </c>
      <c r="AL442" s="103" t="s">
        <v>621</v>
      </c>
      <c r="AM442" s="103" t="s">
        <v>621</v>
      </c>
      <c r="AN442" s="103" t="s">
        <v>621</v>
      </c>
      <c r="AO442" s="103" t="s">
        <v>621</v>
      </c>
      <c r="AP442" s="103" t="s">
        <v>623</v>
      </c>
      <c r="AQ442" s="103" t="s">
        <v>621</v>
      </c>
      <c r="AR442" s="103" t="s">
        <v>621</v>
      </c>
      <c r="AS442" s="103" t="s">
        <v>621</v>
      </c>
      <c r="AT442" s="103" t="s">
        <v>621</v>
      </c>
      <c r="AU442" s="103" t="s">
        <v>622</v>
      </c>
      <c r="AV442" s="103" t="s">
        <v>621</v>
      </c>
      <c r="AW442" s="103" t="s">
        <v>621</v>
      </c>
      <c r="AX442" s="103" t="s">
        <v>621</v>
      </c>
      <c r="AY442" s="103" t="s">
        <v>623</v>
      </c>
      <c r="AZ442" s="103" t="s">
        <v>621</v>
      </c>
      <c r="BA442" s="103" t="s">
        <v>621</v>
      </c>
      <c r="BC442" s="103">
        <f t="shared" si="50"/>
        <v>41</v>
      </c>
      <c r="BD442" s="103">
        <f t="shared" si="50"/>
        <v>3</v>
      </c>
      <c r="BE442" s="103">
        <f t="shared" si="50"/>
        <v>2</v>
      </c>
      <c r="BF442" s="103">
        <f t="shared" si="50"/>
        <v>4</v>
      </c>
      <c r="BG442" s="103">
        <f t="shared" si="50"/>
        <v>0</v>
      </c>
      <c r="BH442" s="103">
        <f t="shared" si="45"/>
        <v>46</v>
      </c>
    </row>
    <row r="443" spans="1:60" x14ac:dyDescent="0.25">
      <c r="A443" s="100">
        <v>1526</v>
      </c>
      <c r="B443" s="67" t="s">
        <v>443</v>
      </c>
      <c r="C443" s="67" t="s">
        <v>419</v>
      </c>
      <c r="D443" s="103" t="s">
        <v>623</v>
      </c>
      <c r="E443" s="103" t="s">
        <v>621</v>
      </c>
      <c r="F443" s="103" t="s">
        <v>621</v>
      </c>
      <c r="G443" s="103" t="s">
        <v>621</v>
      </c>
      <c r="H443" s="103" t="s">
        <v>621</v>
      </c>
      <c r="I443" s="103" t="s">
        <v>621</v>
      </c>
      <c r="J443" s="103" t="s">
        <v>623</v>
      </c>
      <c r="K443" s="103" t="s">
        <v>623</v>
      </c>
      <c r="L443" s="103" t="s">
        <v>621</v>
      </c>
      <c r="M443" s="103" t="s">
        <v>621</v>
      </c>
      <c r="N443" s="103" t="s">
        <v>623</v>
      </c>
      <c r="O443" s="103" t="s">
        <v>621</v>
      </c>
      <c r="P443" s="103" t="s">
        <v>621</v>
      </c>
      <c r="Q443" s="103" t="s">
        <v>621</v>
      </c>
      <c r="R443" s="103" t="s">
        <v>621</v>
      </c>
      <c r="S443" s="103" t="s">
        <v>621</v>
      </c>
      <c r="T443" s="103" t="s">
        <v>621</v>
      </c>
      <c r="U443" s="103" t="s">
        <v>621</v>
      </c>
      <c r="V443" s="103" t="s">
        <v>621</v>
      </c>
      <c r="W443" s="103" t="s">
        <v>621</v>
      </c>
      <c r="X443" s="103" t="s">
        <v>623</v>
      </c>
      <c r="Y443" s="103" t="s">
        <v>621</v>
      </c>
      <c r="Z443" s="103" t="s">
        <v>623</v>
      </c>
      <c r="AA443" s="103" t="s">
        <v>623</v>
      </c>
      <c r="AB443" s="103" t="s">
        <v>622</v>
      </c>
      <c r="AC443" s="103" t="s">
        <v>623</v>
      </c>
      <c r="AD443" s="103" t="s">
        <v>621</v>
      </c>
      <c r="AE443" s="103" t="s">
        <v>623</v>
      </c>
      <c r="AF443" s="103" t="s">
        <v>621</v>
      </c>
      <c r="AG443" s="103" t="s">
        <v>621</v>
      </c>
      <c r="AH443" s="103" t="s">
        <v>621</v>
      </c>
      <c r="AI443" s="103" t="s">
        <v>621</v>
      </c>
      <c r="AJ443" s="103" t="s">
        <v>621</v>
      </c>
      <c r="AK443" s="103" t="s">
        <v>621</v>
      </c>
      <c r="AL443" s="103" t="s">
        <v>621</v>
      </c>
      <c r="AM443" s="103" t="s">
        <v>621</v>
      </c>
      <c r="AN443" s="103" t="s">
        <v>621</v>
      </c>
      <c r="AO443" s="103" t="s">
        <v>621</v>
      </c>
      <c r="AP443" s="103" t="s">
        <v>621</v>
      </c>
      <c r="AQ443" s="103" t="s">
        <v>621</v>
      </c>
      <c r="AR443" s="103" t="s">
        <v>621</v>
      </c>
      <c r="AS443" s="103" t="s">
        <v>621</v>
      </c>
      <c r="AT443" s="103" t="s">
        <v>621</v>
      </c>
      <c r="AU443" s="103" t="s">
        <v>623</v>
      </c>
      <c r="AV443" s="103" t="s">
        <v>623</v>
      </c>
      <c r="AW443" s="103" t="s">
        <v>623</v>
      </c>
      <c r="AX443" s="103" t="s">
        <v>622</v>
      </c>
      <c r="AY443" s="103" t="s">
        <v>623</v>
      </c>
      <c r="AZ443" s="103" t="s">
        <v>621</v>
      </c>
      <c r="BA443" s="103" t="s">
        <v>623</v>
      </c>
      <c r="BC443" s="103">
        <f t="shared" si="50"/>
        <v>34</v>
      </c>
      <c r="BD443" s="103">
        <f t="shared" si="50"/>
        <v>2</v>
      </c>
      <c r="BE443" s="103">
        <f t="shared" si="50"/>
        <v>0</v>
      </c>
      <c r="BF443" s="103">
        <f t="shared" si="50"/>
        <v>14</v>
      </c>
      <c r="BG443" s="103">
        <f t="shared" si="50"/>
        <v>0</v>
      </c>
      <c r="BH443" s="103">
        <f t="shared" si="45"/>
        <v>36</v>
      </c>
    </row>
    <row r="444" spans="1:60" x14ac:dyDescent="0.25">
      <c r="A444" s="100">
        <v>1527</v>
      </c>
      <c r="B444" s="67" t="s">
        <v>444</v>
      </c>
      <c r="C444" s="67" t="s">
        <v>419</v>
      </c>
      <c r="D444" s="103" t="s">
        <v>623</v>
      </c>
      <c r="E444" s="103" t="s">
        <v>621</v>
      </c>
      <c r="F444" s="103" t="s">
        <v>621</v>
      </c>
      <c r="G444" s="103" t="s">
        <v>621</v>
      </c>
      <c r="H444" s="103" t="s">
        <v>621</v>
      </c>
      <c r="I444" s="103" t="s">
        <v>621</v>
      </c>
      <c r="J444" s="103" t="s">
        <v>623</v>
      </c>
      <c r="K444" s="103" t="s">
        <v>622</v>
      </c>
      <c r="L444" s="103" t="s">
        <v>621</v>
      </c>
      <c r="M444" s="103" t="s">
        <v>621</v>
      </c>
      <c r="N444" s="103" t="s">
        <v>621</v>
      </c>
      <c r="O444" s="103" t="s">
        <v>623</v>
      </c>
      <c r="P444" s="103" t="s">
        <v>621</v>
      </c>
      <c r="Q444" s="103" t="s">
        <v>621</v>
      </c>
      <c r="R444" s="103" t="s">
        <v>621</v>
      </c>
      <c r="S444" s="103" t="s">
        <v>621</v>
      </c>
      <c r="T444" s="103" t="s">
        <v>621</v>
      </c>
      <c r="U444" s="103" t="s">
        <v>621</v>
      </c>
      <c r="V444" s="103" t="s">
        <v>621</v>
      </c>
      <c r="W444" s="103" t="s">
        <v>621</v>
      </c>
      <c r="X444" s="103" t="s">
        <v>623</v>
      </c>
      <c r="Y444" s="103" t="s">
        <v>621</v>
      </c>
      <c r="Z444" s="103" t="s">
        <v>623</v>
      </c>
      <c r="AA444" s="103" t="s">
        <v>621</v>
      </c>
      <c r="AB444" s="103" t="s">
        <v>622</v>
      </c>
      <c r="AC444" s="103" t="s">
        <v>621</v>
      </c>
      <c r="AD444" s="103" t="s">
        <v>621</v>
      </c>
      <c r="AE444" s="103" t="s">
        <v>621</v>
      </c>
      <c r="AF444" s="103" t="s">
        <v>621</v>
      </c>
      <c r="AG444" s="103" t="s">
        <v>621</v>
      </c>
      <c r="AH444" s="103" t="s">
        <v>621</v>
      </c>
      <c r="AI444" s="103" t="s">
        <v>621</v>
      </c>
      <c r="AJ444" s="103" t="s">
        <v>621</v>
      </c>
      <c r="AK444" s="103" t="s">
        <v>621</v>
      </c>
      <c r="AL444" s="103" t="s">
        <v>621</v>
      </c>
      <c r="AM444" s="103" t="s">
        <v>621</v>
      </c>
      <c r="AN444" s="103" t="s">
        <v>621</v>
      </c>
      <c r="AO444" s="103" t="s">
        <v>621</v>
      </c>
      <c r="AP444" s="103" t="s">
        <v>621</v>
      </c>
      <c r="AQ444" s="103" t="s">
        <v>621</v>
      </c>
      <c r="AR444" s="103" t="s">
        <v>621</v>
      </c>
      <c r="AS444" s="103" t="s">
        <v>621</v>
      </c>
      <c r="AT444" s="103" t="s">
        <v>621</v>
      </c>
      <c r="AU444" s="103" t="s">
        <v>621</v>
      </c>
      <c r="AV444" s="103" t="s">
        <v>621</v>
      </c>
      <c r="AW444" s="103" t="s">
        <v>621</v>
      </c>
      <c r="AX444" s="103" t="s">
        <v>621</v>
      </c>
      <c r="AY444" s="103" t="s">
        <v>623</v>
      </c>
      <c r="AZ444" s="103" t="s">
        <v>621</v>
      </c>
      <c r="BA444" s="103" t="s">
        <v>621</v>
      </c>
      <c r="BC444" s="103">
        <f t="shared" ref="BC444:BG453" si="51">COUNTIF($D444:$BA444,BC$3)</f>
        <v>42</v>
      </c>
      <c r="BD444" s="103">
        <f t="shared" si="51"/>
        <v>2</v>
      </c>
      <c r="BE444" s="103">
        <f t="shared" si="51"/>
        <v>0</v>
      </c>
      <c r="BF444" s="103">
        <f t="shared" si="51"/>
        <v>6</v>
      </c>
      <c r="BG444" s="103">
        <f t="shared" si="51"/>
        <v>0</v>
      </c>
      <c r="BH444" s="103">
        <f t="shared" si="45"/>
        <v>44</v>
      </c>
    </row>
    <row r="445" spans="1:60" x14ac:dyDescent="0.25">
      <c r="A445" s="100">
        <v>1528</v>
      </c>
      <c r="B445" s="67" t="s">
        <v>445</v>
      </c>
      <c r="C445" s="67" t="s">
        <v>419</v>
      </c>
      <c r="D445" s="103" t="s">
        <v>620</v>
      </c>
      <c r="E445" s="103" t="s">
        <v>621</v>
      </c>
      <c r="F445" s="103" t="s">
        <v>621</v>
      </c>
      <c r="G445" s="103" t="s">
        <v>621</v>
      </c>
      <c r="H445" s="103" t="s">
        <v>621</v>
      </c>
      <c r="I445" s="103" t="s">
        <v>620</v>
      </c>
      <c r="J445" s="103" t="s">
        <v>623</v>
      </c>
      <c r="K445" s="103" t="s">
        <v>622</v>
      </c>
      <c r="L445" s="103" t="s">
        <v>621</v>
      </c>
      <c r="M445" s="103" t="s">
        <v>621</v>
      </c>
      <c r="N445" s="103" t="s">
        <v>620</v>
      </c>
      <c r="O445" s="103" t="s">
        <v>622</v>
      </c>
      <c r="P445" s="103" t="s">
        <v>621</v>
      </c>
      <c r="Q445" s="103" t="s">
        <v>620</v>
      </c>
      <c r="R445" s="103" t="s">
        <v>621</v>
      </c>
      <c r="S445" s="103" t="s">
        <v>621</v>
      </c>
      <c r="T445" s="103" t="s">
        <v>621</v>
      </c>
      <c r="U445" s="103" t="s">
        <v>621</v>
      </c>
      <c r="V445" s="103" t="s">
        <v>621</v>
      </c>
      <c r="W445" s="103" t="s">
        <v>623</v>
      </c>
      <c r="X445" s="103" t="s">
        <v>621</v>
      </c>
      <c r="Y445" s="103" t="s">
        <v>621</v>
      </c>
      <c r="Z445" s="103" t="s">
        <v>621</v>
      </c>
      <c r="AA445" s="103" t="s">
        <v>621</v>
      </c>
      <c r="AB445" s="103" t="s">
        <v>622</v>
      </c>
      <c r="AC445" s="103" t="s">
        <v>622</v>
      </c>
      <c r="AD445" s="103" t="s">
        <v>621</v>
      </c>
      <c r="AE445" s="103" t="s">
        <v>623</v>
      </c>
      <c r="AF445" s="103" t="s">
        <v>620</v>
      </c>
      <c r="AG445" s="103" t="s">
        <v>621</v>
      </c>
      <c r="AH445" s="103" t="s">
        <v>621</v>
      </c>
      <c r="AI445" s="103" t="s">
        <v>623</v>
      </c>
      <c r="AJ445" s="103" t="s">
        <v>621</v>
      </c>
      <c r="AK445" s="103" t="s">
        <v>621</v>
      </c>
      <c r="AL445" s="103" t="s">
        <v>621</v>
      </c>
      <c r="AM445" s="103" t="s">
        <v>621</v>
      </c>
      <c r="AN445" s="103" t="s">
        <v>621</v>
      </c>
      <c r="AO445" s="103" t="s">
        <v>621</v>
      </c>
      <c r="AP445" s="103" t="s">
        <v>623</v>
      </c>
      <c r="AQ445" s="103" t="s">
        <v>621</v>
      </c>
      <c r="AR445" s="103" t="s">
        <v>620</v>
      </c>
      <c r="AS445" s="103" t="s">
        <v>621</v>
      </c>
      <c r="AT445" s="103" t="s">
        <v>621</v>
      </c>
      <c r="AU445" s="103" t="s">
        <v>621</v>
      </c>
      <c r="AV445" s="103" t="s">
        <v>621</v>
      </c>
      <c r="AW445" s="103" t="s">
        <v>621</v>
      </c>
      <c r="AX445" s="103" t="s">
        <v>621</v>
      </c>
      <c r="AY445" s="103" t="s">
        <v>623</v>
      </c>
      <c r="AZ445" s="103" t="s">
        <v>623</v>
      </c>
      <c r="BA445" s="103" t="s">
        <v>623</v>
      </c>
      <c r="BC445" s="103">
        <f t="shared" si="51"/>
        <v>32</v>
      </c>
      <c r="BD445" s="103">
        <f t="shared" si="51"/>
        <v>4</v>
      </c>
      <c r="BE445" s="103">
        <f t="shared" si="51"/>
        <v>6</v>
      </c>
      <c r="BF445" s="103">
        <f t="shared" si="51"/>
        <v>8</v>
      </c>
      <c r="BG445" s="103">
        <f t="shared" si="51"/>
        <v>0</v>
      </c>
      <c r="BH445" s="103">
        <f t="shared" si="45"/>
        <v>42</v>
      </c>
    </row>
    <row r="446" spans="1:60" x14ac:dyDescent="0.25">
      <c r="A446" s="100">
        <v>1529</v>
      </c>
      <c r="B446" s="67" t="s">
        <v>446</v>
      </c>
      <c r="C446" s="67" t="s">
        <v>419</v>
      </c>
      <c r="D446" s="103" t="s">
        <v>621</v>
      </c>
      <c r="E446" s="103" t="s">
        <v>621</v>
      </c>
      <c r="F446" s="103" t="s">
        <v>620</v>
      </c>
      <c r="G446" s="103" t="s">
        <v>621</v>
      </c>
      <c r="H446" s="103" t="s">
        <v>621</v>
      </c>
      <c r="I446" s="103" t="s">
        <v>621</v>
      </c>
      <c r="J446" s="103" t="s">
        <v>621</v>
      </c>
      <c r="K446" s="103" t="s">
        <v>621</v>
      </c>
      <c r="L446" s="103" t="s">
        <v>621</v>
      </c>
      <c r="M446" s="103" t="s">
        <v>621</v>
      </c>
      <c r="N446" s="103" t="s">
        <v>623</v>
      </c>
      <c r="O446" s="103" t="s">
        <v>620</v>
      </c>
      <c r="P446" s="103" t="s">
        <v>621</v>
      </c>
      <c r="Q446" s="103" t="s">
        <v>621</v>
      </c>
      <c r="R446" s="103" t="s">
        <v>621</v>
      </c>
      <c r="S446" s="103" t="s">
        <v>621</v>
      </c>
      <c r="T446" s="103" t="s">
        <v>621</v>
      </c>
      <c r="U446" s="103" t="s">
        <v>621</v>
      </c>
      <c r="V446" s="103" t="s">
        <v>620</v>
      </c>
      <c r="W446" s="103" t="s">
        <v>621</v>
      </c>
      <c r="X446" s="103" t="s">
        <v>621</v>
      </c>
      <c r="Y446" s="103" t="s">
        <v>621</v>
      </c>
      <c r="Z446" s="103" t="s">
        <v>620</v>
      </c>
      <c r="AA446" s="103" t="s">
        <v>621</v>
      </c>
      <c r="AB446" s="103" t="s">
        <v>622</v>
      </c>
      <c r="AC446" s="103" t="s">
        <v>621</v>
      </c>
      <c r="AD446" s="103" t="s">
        <v>621</v>
      </c>
      <c r="AE446" s="103" t="s">
        <v>622</v>
      </c>
      <c r="AF446" s="103" t="s">
        <v>620</v>
      </c>
      <c r="AG446" s="103" t="s">
        <v>621</v>
      </c>
      <c r="AH446" s="103" t="s">
        <v>621</v>
      </c>
      <c r="AI446" s="103" t="s">
        <v>621</v>
      </c>
      <c r="AJ446" s="103" t="s">
        <v>621</v>
      </c>
      <c r="AK446" s="103" t="s">
        <v>621</v>
      </c>
      <c r="AL446" s="103" t="s">
        <v>621</v>
      </c>
      <c r="AM446" s="103" t="s">
        <v>620</v>
      </c>
      <c r="AN446" s="103" t="s">
        <v>621</v>
      </c>
      <c r="AO446" s="103" t="s">
        <v>620</v>
      </c>
      <c r="AP446" s="103" t="s">
        <v>623</v>
      </c>
      <c r="AQ446" s="103" t="s">
        <v>621</v>
      </c>
      <c r="AR446" s="103" t="s">
        <v>621</v>
      </c>
      <c r="AS446" s="103" t="s">
        <v>623</v>
      </c>
      <c r="AT446" s="103" t="s">
        <v>621</v>
      </c>
      <c r="AU446" s="103" t="s">
        <v>621</v>
      </c>
      <c r="AV446" s="103" t="s">
        <v>621</v>
      </c>
      <c r="AW446" s="103" t="s">
        <v>621</v>
      </c>
      <c r="AX446" s="103" t="s">
        <v>621</v>
      </c>
      <c r="AY446" s="103" t="s">
        <v>623</v>
      </c>
      <c r="AZ446" s="103" t="s">
        <v>621</v>
      </c>
      <c r="BA446" s="103" t="s">
        <v>621</v>
      </c>
      <c r="BC446" s="103">
        <f t="shared" si="51"/>
        <v>37</v>
      </c>
      <c r="BD446" s="103">
        <f t="shared" si="51"/>
        <v>2</v>
      </c>
      <c r="BE446" s="103">
        <f t="shared" si="51"/>
        <v>7</v>
      </c>
      <c r="BF446" s="103">
        <f t="shared" si="51"/>
        <v>4</v>
      </c>
      <c r="BG446" s="103">
        <f t="shared" si="51"/>
        <v>0</v>
      </c>
      <c r="BH446" s="103">
        <f t="shared" si="45"/>
        <v>46</v>
      </c>
    </row>
    <row r="447" spans="1:60" x14ac:dyDescent="0.25">
      <c r="A447" s="100">
        <v>1530</v>
      </c>
      <c r="B447" s="67" t="s">
        <v>447</v>
      </c>
      <c r="C447" s="67" t="s">
        <v>419</v>
      </c>
      <c r="D447" s="103" t="s">
        <v>621</v>
      </c>
      <c r="E447" s="103" t="s">
        <v>621</v>
      </c>
      <c r="F447" s="103" t="s">
        <v>621</v>
      </c>
      <c r="G447" s="103" t="s">
        <v>621</v>
      </c>
      <c r="H447" s="103" t="s">
        <v>621</v>
      </c>
      <c r="I447" s="103" t="s">
        <v>621</v>
      </c>
      <c r="J447" s="103" t="s">
        <v>623</v>
      </c>
      <c r="K447" s="103" t="s">
        <v>621</v>
      </c>
      <c r="L447" s="103" t="s">
        <v>621</v>
      </c>
      <c r="M447" s="103" t="s">
        <v>621</v>
      </c>
      <c r="N447" s="103" t="s">
        <v>623</v>
      </c>
      <c r="O447" s="103" t="s">
        <v>622</v>
      </c>
      <c r="P447" s="103" t="s">
        <v>621</v>
      </c>
      <c r="Q447" s="103" t="s">
        <v>621</v>
      </c>
      <c r="R447" s="103" t="s">
        <v>621</v>
      </c>
      <c r="S447" s="103" t="s">
        <v>621</v>
      </c>
      <c r="T447" s="103" t="s">
        <v>621</v>
      </c>
      <c r="U447" s="103" t="s">
        <v>621</v>
      </c>
      <c r="V447" s="103" t="s">
        <v>621</v>
      </c>
      <c r="W447" s="103" t="s">
        <v>620</v>
      </c>
      <c r="X447" s="103" t="s">
        <v>620</v>
      </c>
      <c r="Y447" s="103" t="s">
        <v>621</v>
      </c>
      <c r="Z447" s="103" t="s">
        <v>621</v>
      </c>
      <c r="AA447" s="103" t="s">
        <v>621</v>
      </c>
      <c r="AB447" s="103" t="s">
        <v>622</v>
      </c>
      <c r="AC447" s="103" t="s">
        <v>620</v>
      </c>
      <c r="AD447" s="103" t="s">
        <v>621</v>
      </c>
      <c r="AE447" s="103" t="s">
        <v>621</v>
      </c>
      <c r="AF447" s="103" t="s">
        <v>621</v>
      </c>
      <c r="AG447" s="103" t="s">
        <v>621</v>
      </c>
      <c r="AH447" s="103" t="s">
        <v>621</v>
      </c>
      <c r="AI447" s="103" t="s">
        <v>620</v>
      </c>
      <c r="AJ447" s="103" t="s">
        <v>621</v>
      </c>
      <c r="AK447" s="103" t="s">
        <v>621</v>
      </c>
      <c r="AL447" s="103" t="s">
        <v>621</v>
      </c>
      <c r="AM447" s="103" t="s">
        <v>621</v>
      </c>
      <c r="AN447" s="103" t="s">
        <v>621</v>
      </c>
      <c r="AO447" s="103" t="s">
        <v>621</v>
      </c>
      <c r="AP447" s="103" t="s">
        <v>621</v>
      </c>
      <c r="AQ447" s="103" t="s">
        <v>620</v>
      </c>
      <c r="AR447" s="103" t="s">
        <v>621</v>
      </c>
      <c r="AS447" s="103" t="s">
        <v>621</v>
      </c>
      <c r="AT447" s="103" t="s">
        <v>621</v>
      </c>
      <c r="AU447" s="103" t="s">
        <v>621</v>
      </c>
      <c r="AV447" s="103" t="s">
        <v>621</v>
      </c>
      <c r="AW447" s="103" t="s">
        <v>621</v>
      </c>
      <c r="AX447" s="103" t="s">
        <v>621</v>
      </c>
      <c r="AY447" s="103" t="s">
        <v>621</v>
      </c>
      <c r="AZ447" s="103" t="s">
        <v>621</v>
      </c>
      <c r="BA447" s="103" t="s">
        <v>621</v>
      </c>
      <c r="BC447" s="103">
        <f t="shared" si="51"/>
        <v>41</v>
      </c>
      <c r="BD447" s="103">
        <f t="shared" si="51"/>
        <v>2</v>
      </c>
      <c r="BE447" s="103">
        <f t="shared" si="51"/>
        <v>5</v>
      </c>
      <c r="BF447" s="103">
        <f t="shared" si="51"/>
        <v>2</v>
      </c>
      <c r="BG447" s="103">
        <f t="shared" si="51"/>
        <v>0</v>
      </c>
      <c r="BH447" s="103">
        <f t="shared" si="45"/>
        <v>48</v>
      </c>
    </row>
    <row r="448" spans="1:60" x14ac:dyDescent="0.25">
      <c r="A448" s="100">
        <v>1531</v>
      </c>
      <c r="B448" s="67" t="s">
        <v>448</v>
      </c>
      <c r="C448" s="67" t="s">
        <v>419</v>
      </c>
      <c r="D448" s="103" t="s">
        <v>621</v>
      </c>
      <c r="E448" s="103" t="s">
        <v>621</v>
      </c>
      <c r="F448" s="103" t="s">
        <v>620</v>
      </c>
      <c r="G448" s="103" t="s">
        <v>621</v>
      </c>
      <c r="H448" s="103" t="s">
        <v>621</v>
      </c>
      <c r="I448" s="103" t="s">
        <v>621</v>
      </c>
      <c r="J448" s="103" t="s">
        <v>623</v>
      </c>
      <c r="K448" s="103" t="s">
        <v>622</v>
      </c>
      <c r="L448" s="103" t="s">
        <v>620</v>
      </c>
      <c r="M448" s="103" t="s">
        <v>621</v>
      </c>
      <c r="N448" s="103" t="s">
        <v>622</v>
      </c>
      <c r="O448" s="103" t="s">
        <v>620</v>
      </c>
      <c r="P448" s="103" t="s">
        <v>621</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622</v>
      </c>
      <c r="AD448" s="103" t="s">
        <v>621</v>
      </c>
      <c r="AE448" s="103" t="s">
        <v>622</v>
      </c>
      <c r="AF448" s="103" t="s">
        <v>621</v>
      </c>
      <c r="AG448" s="103" t="s">
        <v>621</v>
      </c>
      <c r="AH448" s="103" t="s">
        <v>621</v>
      </c>
      <c r="AI448" s="103" t="s">
        <v>623</v>
      </c>
      <c r="AJ448" s="103" t="s">
        <v>621</v>
      </c>
      <c r="AK448" s="103" t="s">
        <v>621</v>
      </c>
      <c r="AL448" s="103" t="s">
        <v>621</v>
      </c>
      <c r="AM448" s="103" t="s">
        <v>621</v>
      </c>
      <c r="AN448" s="103" t="s">
        <v>623</v>
      </c>
      <c r="AO448" s="103" t="s">
        <v>621</v>
      </c>
      <c r="AP448" s="103" t="s">
        <v>623</v>
      </c>
      <c r="AQ448" s="103" t="s">
        <v>621</v>
      </c>
      <c r="AR448" s="103" t="s">
        <v>621</v>
      </c>
      <c r="AS448" s="103" t="s">
        <v>621</v>
      </c>
      <c r="AT448" s="103" t="s">
        <v>621</v>
      </c>
      <c r="AU448" s="103" t="s">
        <v>621</v>
      </c>
      <c r="AV448" s="103" t="s">
        <v>621</v>
      </c>
      <c r="AW448" s="103" t="s">
        <v>621</v>
      </c>
      <c r="AX448" s="103" t="s">
        <v>621</v>
      </c>
      <c r="AY448" s="103" t="s">
        <v>623</v>
      </c>
      <c r="AZ448" s="103" t="s">
        <v>623</v>
      </c>
      <c r="BA448" s="103" t="s">
        <v>621</v>
      </c>
      <c r="BC448" s="103">
        <f t="shared" si="51"/>
        <v>37</v>
      </c>
      <c r="BD448" s="103">
        <f t="shared" si="51"/>
        <v>4</v>
      </c>
      <c r="BE448" s="103">
        <f t="shared" si="51"/>
        <v>3</v>
      </c>
      <c r="BF448" s="103">
        <f t="shared" si="51"/>
        <v>6</v>
      </c>
      <c r="BG448" s="103">
        <f t="shared" si="51"/>
        <v>0</v>
      </c>
      <c r="BH448" s="103">
        <f t="shared" si="45"/>
        <v>44</v>
      </c>
    </row>
    <row r="449" spans="1:60" x14ac:dyDescent="0.25">
      <c r="A449" s="100">
        <v>1532</v>
      </c>
      <c r="B449" s="67" t="s">
        <v>450</v>
      </c>
      <c r="C449" s="67" t="s">
        <v>419</v>
      </c>
      <c r="D449" s="103" t="s">
        <v>623</v>
      </c>
      <c r="E449" s="103" t="s">
        <v>621</v>
      </c>
      <c r="F449" s="103" t="s">
        <v>621</v>
      </c>
      <c r="G449" s="103" t="s">
        <v>621</v>
      </c>
      <c r="H449" s="103" t="s">
        <v>621</v>
      </c>
      <c r="I449" s="103" t="s">
        <v>621</v>
      </c>
      <c r="J449" s="103" t="s">
        <v>623</v>
      </c>
      <c r="K449" s="103" t="s">
        <v>620</v>
      </c>
      <c r="L449" s="103" t="s">
        <v>621</v>
      </c>
      <c r="M449" s="103" t="s">
        <v>621</v>
      </c>
      <c r="N449" s="103" t="s">
        <v>621</v>
      </c>
      <c r="O449" s="103" t="s">
        <v>621</v>
      </c>
      <c r="P449" s="103" t="s">
        <v>621</v>
      </c>
      <c r="Q449" s="103" t="s">
        <v>623</v>
      </c>
      <c r="R449" s="103" t="s">
        <v>621</v>
      </c>
      <c r="S449" s="103" t="s">
        <v>621</v>
      </c>
      <c r="T449" s="103" t="s">
        <v>621</v>
      </c>
      <c r="U449" s="103" t="s">
        <v>621</v>
      </c>
      <c r="V449" s="103" t="s">
        <v>621</v>
      </c>
      <c r="W449" s="103" t="s">
        <v>621</v>
      </c>
      <c r="X449" s="103" t="s">
        <v>622</v>
      </c>
      <c r="Y449" s="103" t="s">
        <v>621</v>
      </c>
      <c r="Z449" s="103" t="s">
        <v>623</v>
      </c>
      <c r="AA449" s="103" t="s">
        <v>623</v>
      </c>
      <c r="AB449" s="103" t="s">
        <v>622</v>
      </c>
      <c r="AC449" s="103" t="s">
        <v>621</v>
      </c>
      <c r="AD449" s="103" t="s">
        <v>621</v>
      </c>
      <c r="AE449" s="103" t="s">
        <v>623</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622</v>
      </c>
      <c r="AY449" s="103" t="s">
        <v>623</v>
      </c>
      <c r="AZ449" s="103" t="s">
        <v>623</v>
      </c>
      <c r="BA449" s="103" t="s">
        <v>623</v>
      </c>
      <c r="BC449" s="103">
        <f t="shared" si="51"/>
        <v>37</v>
      </c>
      <c r="BD449" s="103">
        <f t="shared" si="51"/>
        <v>3</v>
      </c>
      <c r="BE449" s="103">
        <f t="shared" si="51"/>
        <v>1</v>
      </c>
      <c r="BF449" s="103">
        <f t="shared" si="51"/>
        <v>9</v>
      </c>
      <c r="BG449" s="103">
        <f t="shared" si="51"/>
        <v>0</v>
      </c>
      <c r="BH449" s="103">
        <f t="shared" si="45"/>
        <v>41</v>
      </c>
    </row>
    <row r="450" spans="1:60" x14ac:dyDescent="0.25">
      <c r="A450" s="100">
        <v>1533</v>
      </c>
      <c r="B450" s="67" t="s">
        <v>420</v>
      </c>
      <c r="C450" s="67" t="s">
        <v>419</v>
      </c>
      <c r="D450" s="103" t="s">
        <v>621</v>
      </c>
      <c r="E450" s="103" t="s">
        <v>621</v>
      </c>
      <c r="F450" s="103" t="s">
        <v>621</v>
      </c>
      <c r="G450" s="103" t="s">
        <v>621</v>
      </c>
      <c r="H450" s="103" t="s">
        <v>621</v>
      </c>
      <c r="I450" s="103" t="s">
        <v>621</v>
      </c>
      <c r="J450" s="103" t="s">
        <v>621</v>
      </c>
      <c r="K450" s="103" t="s">
        <v>621</v>
      </c>
      <c r="L450" s="103" t="s">
        <v>621</v>
      </c>
      <c r="M450" s="103" t="s">
        <v>621</v>
      </c>
      <c r="N450" s="103" t="s">
        <v>620</v>
      </c>
      <c r="O450" s="103" t="s">
        <v>621</v>
      </c>
      <c r="P450" s="103" t="s">
        <v>621</v>
      </c>
      <c r="Q450" s="103" t="s">
        <v>621</v>
      </c>
      <c r="R450" s="103" t="s">
        <v>621</v>
      </c>
      <c r="S450" s="103" t="s">
        <v>621</v>
      </c>
      <c r="T450" s="103" t="s">
        <v>621</v>
      </c>
      <c r="U450" s="103" t="s">
        <v>621</v>
      </c>
      <c r="V450" s="103" t="s">
        <v>621</v>
      </c>
      <c r="W450" s="103" t="s">
        <v>621</v>
      </c>
      <c r="X450" s="103" t="s">
        <v>621</v>
      </c>
      <c r="Y450" s="103" t="s">
        <v>621</v>
      </c>
      <c r="Z450" s="103" t="s">
        <v>623</v>
      </c>
      <c r="AA450" s="103" t="s">
        <v>621</v>
      </c>
      <c r="AB450" s="103" t="s">
        <v>622</v>
      </c>
      <c r="AC450" s="103" t="s">
        <v>622</v>
      </c>
      <c r="AD450" s="103" t="s">
        <v>621</v>
      </c>
      <c r="AE450" s="103" t="s">
        <v>623</v>
      </c>
      <c r="AF450" s="103" t="s">
        <v>621</v>
      </c>
      <c r="AG450" s="103" t="s">
        <v>621</v>
      </c>
      <c r="AH450" s="103" t="s">
        <v>621</v>
      </c>
      <c r="AI450" s="103" t="s">
        <v>623</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621</v>
      </c>
      <c r="AZ450" s="103" t="s">
        <v>621</v>
      </c>
      <c r="BA450" s="103" t="s">
        <v>621</v>
      </c>
      <c r="BC450" s="103">
        <f t="shared" si="51"/>
        <v>44</v>
      </c>
      <c r="BD450" s="103">
        <f t="shared" si="51"/>
        <v>2</v>
      </c>
      <c r="BE450" s="103">
        <f t="shared" si="51"/>
        <v>1</v>
      </c>
      <c r="BF450" s="103">
        <f t="shared" si="51"/>
        <v>3</v>
      </c>
      <c r="BG450" s="103">
        <f t="shared" si="51"/>
        <v>0</v>
      </c>
      <c r="BH450" s="103">
        <f t="shared" si="45"/>
        <v>47</v>
      </c>
    </row>
    <row r="451" spans="1:60" x14ac:dyDescent="0.25">
      <c r="A451" s="100">
        <v>1601</v>
      </c>
      <c r="B451" s="67" t="s">
        <v>451</v>
      </c>
      <c r="C451" s="67" t="s">
        <v>452</v>
      </c>
      <c r="D451" s="103" t="s">
        <v>621</v>
      </c>
      <c r="E451" s="103" t="s">
        <v>621</v>
      </c>
      <c r="F451" s="103" t="s">
        <v>621</v>
      </c>
      <c r="G451" s="103" t="s">
        <v>621</v>
      </c>
      <c r="H451" s="103" t="s">
        <v>621</v>
      </c>
      <c r="I451" s="103" t="s">
        <v>621</v>
      </c>
      <c r="J451" s="103" t="s">
        <v>623</v>
      </c>
      <c r="K451" s="103" t="s">
        <v>622</v>
      </c>
      <c r="L451" s="103" t="s">
        <v>621</v>
      </c>
      <c r="M451" s="103" t="s">
        <v>621</v>
      </c>
      <c r="N451" s="103" t="s">
        <v>621</v>
      </c>
      <c r="O451" s="103" t="s">
        <v>622</v>
      </c>
      <c r="P451" s="103" t="s">
        <v>621</v>
      </c>
      <c r="Q451" s="103" t="s">
        <v>621</v>
      </c>
      <c r="R451" s="103" t="s">
        <v>621</v>
      </c>
      <c r="S451" s="103" t="s">
        <v>621</v>
      </c>
      <c r="T451" s="103" t="s">
        <v>621</v>
      </c>
      <c r="U451" s="103" t="s">
        <v>621</v>
      </c>
      <c r="V451" s="103" t="s">
        <v>621</v>
      </c>
      <c r="W451" s="103" t="s">
        <v>620</v>
      </c>
      <c r="X451" s="103" t="s">
        <v>623</v>
      </c>
      <c r="Y451" s="103" t="s">
        <v>621</v>
      </c>
      <c r="Z451" s="103" t="s">
        <v>621</v>
      </c>
      <c r="AA451" s="103" t="s">
        <v>623</v>
      </c>
      <c r="AB451" s="103" t="s">
        <v>622</v>
      </c>
      <c r="AC451" s="103" t="s">
        <v>620</v>
      </c>
      <c r="AD451" s="103" t="s">
        <v>621</v>
      </c>
      <c r="AE451" s="103" t="s">
        <v>621</v>
      </c>
      <c r="AF451" s="103" t="s">
        <v>623</v>
      </c>
      <c r="AG451" s="103" t="s">
        <v>621</v>
      </c>
      <c r="AH451" s="103" t="s">
        <v>621</v>
      </c>
      <c r="AI451" s="103" t="s">
        <v>621</v>
      </c>
      <c r="AJ451" s="103" t="s">
        <v>621</v>
      </c>
      <c r="AK451" s="103" t="s">
        <v>621</v>
      </c>
      <c r="AL451" s="103" t="s">
        <v>621</v>
      </c>
      <c r="AM451" s="103" t="s">
        <v>621</v>
      </c>
      <c r="AN451" s="103" t="s">
        <v>621</v>
      </c>
      <c r="AO451" s="103" t="s">
        <v>621</v>
      </c>
      <c r="AP451" s="103" t="s">
        <v>621</v>
      </c>
      <c r="AQ451" s="103" t="s">
        <v>621</v>
      </c>
      <c r="AR451" s="103" t="s">
        <v>621</v>
      </c>
      <c r="AS451" s="103" t="s">
        <v>621</v>
      </c>
      <c r="AT451" s="103" t="s">
        <v>621</v>
      </c>
      <c r="AU451" s="103" t="s">
        <v>621</v>
      </c>
      <c r="AV451" s="103" t="s">
        <v>622</v>
      </c>
      <c r="AW451" s="103" t="s">
        <v>621</v>
      </c>
      <c r="AX451" s="103" t="s">
        <v>621</v>
      </c>
      <c r="AY451" s="103" t="s">
        <v>620</v>
      </c>
      <c r="AZ451" s="103" t="s">
        <v>621</v>
      </c>
      <c r="BA451" s="103" t="s">
        <v>621</v>
      </c>
      <c r="BC451" s="103">
        <f t="shared" si="51"/>
        <v>39</v>
      </c>
      <c r="BD451" s="103">
        <f t="shared" si="51"/>
        <v>4</v>
      </c>
      <c r="BE451" s="103">
        <f t="shared" si="51"/>
        <v>3</v>
      </c>
      <c r="BF451" s="103">
        <f t="shared" si="51"/>
        <v>4</v>
      </c>
      <c r="BG451" s="103">
        <f t="shared" si="51"/>
        <v>0</v>
      </c>
      <c r="BH451" s="103">
        <f t="shared" si="45"/>
        <v>46</v>
      </c>
    </row>
    <row r="452" spans="1:60" x14ac:dyDescent="0.25">
      <c r="A452" s="100">
        <v>1602</v>
      </c>
      <c r="B452" s="67" t="s">
        <v>453</v>
      </c>
      <c r="C452" s="67" t="s">
        <v>452</v>
      </c>
      <c r="D452" s="103" t="s">
        <v>623</v>
      </c>
      <c r="E452" s="103" t="s">
        <v>621</v>
      </c>
      <c r="F452" s="103" t="s">
        <v>621</v>
      </c>
      <c r="G452" s="103" t="s">
        <v>621</v>
      </c>
      <c r="H452" s="103" t="s">
        <v>621</v>
      </c>
      <c r="I452" s="103" t="s">
        <v>621</v>
      </c>
      <c r="J452" s="103" t="s">
        <v>621</v>
      </c>
      <c r="K452" s="103" t="s">
        <v>621</v>
      </c>
      <c r="L452" s="103" t="s">
        <v>621</v>
      </c>
      <c r="M452" s="103" t="s">
        <v>621</v>
      </c>
      <c r="N452" s="103" t="s">
        <v>623</v>
      </c>
      <c r="O452" s="103" t="s">
        <v>622</v>
      </c>
      <c r="P452" s="103" t="s">
        <v>621</v>
      </c>
      <c r="Q452" s="103" t="s">
        <v>621</v>
      </c>
      <c r="R452" s="103" t="s">
        <v>621</v>
      </c>
      <c r="S452" s="103" t="s">
        <v>621</v>
      </c>
      <c r="T452" s="103" t="s">
        <v>621</v>
      </c>
      <c r="U452" s="103" t="s">
        <v>621</v>
      </c>
      <c r="V452" s="103" t="s">
        <v>621</v>
      </c>
      <c r="W452" s="103" t="s">
        <v>621</v>
      </c>
      <c r="X452" s="103" t="s">
        <v>621</v>
      </c>
      <c r="Y452" s="103" t="s">
        <v>621</v>
      </c>
      <c r="Z452" s="103" t="s">
        <v>620</v>
      </c>
      <c r="AA452" s="103" t="s">
        <v>621</v>
      </c>
      <c r="AB452" s="103" t="s">
        <v>621</v>
      </c>
      <c r="AC452" s="103" t="s">
        <v>622</v>
      </c>
      <c r="AD452" s="103" t="s">
        <v>621</v>
      </c>
      <c r="AE452" s="103" t="s">
        <v>621</v>
      </c>
      <c r="AF452" s="103" t="s">
        <v>621</v>
      </c>
      <c r="AG452" s="103" t="s">
        <v>621</v>
      </c>
      <c r="AH452" s="103" t="s">
        <v>621</v>
      </c>
      <c r="AI452" s="103" t="s">
        <v>623</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f t="shared" si="51"/>
        <v>44</v>
      </c>
      <c r="BD452" s="103">
        <f t="shared" si="51"/>
        <v>2</v>
      </c>
      <c r="BE452" s="103">
        <f t="shared" si="51"/>
        <v>1</v>
      </c>
      <c r="BF452" s="103">
        <f t="shared" si="51"/>
        <v>3</v>
      </c>
      <c r="BG452" s="103">
        <f t="shared" si="51"/>
        <v>0</v>
      </c>
      <c r="BH452" s="103">
        <f t="shared" ref="BH452:BH515" si="52">BC452+BD452+BE452</f>
        <v>47</v>
      </c>
    </row>
    <row r="453" spans="1:60" x14ac:dyDescent="0.25">
      <c r="A453" s="100">
        <v>1603</v>
      </c>
      <c r="B453" s="67" t="s">
        <v>454</v>
      </c>
      <c r="C453" s="67" t="s">
        <v>452</v>
      </c>
      <c r="D453" s="103" t="s">
        <v>621</v>
      </c>
      <c r="E453" s="103" t="s">
        <v>621</v>
      </c>
      <c r="F453" s="103" t="s">
        <v>620</v>
      </c>
      <c r="G453" s="103" t="s">
        <v>621</v>
      </c>
      <c r="H453" s="103" t="s">
        <v>621</v>
      </c>
      <c r="I453" s="103" t="s">
        <v>620</v>
      </c>
      <c r="J453" s="103" t="s">
        <v>620</v>
      </c>
      <c r="K453" s="103" t="s">
        <v>620</v>
      </c>
      <c r="L453" s="103" t="s">
        <v>620</v>
      </c>
      <c r="M453" s="103" t="s">
        <v>621</v>
      </c>
      <c r="N453" s="103" t="s">
        <v>621</v>
      </c>
      <c r="O453" s="103" t="s">
        <v>621</v>
      </c>
      <c r="P453" s="103" t="s">
        <v>621</v>
      </c>
      <c r="Q453" s="103" t="s">
        <v>621</v>
      </c>
      <c r="R453" s="103" t="s">
        <v>621</v>
      </c>
      <c r="S453" s="103" t="s">
        <v>621</v>
      </c>
      <c r="T453" s="103" t="s">
        <v>621</v>
      </c>
      <c r="U453" s="103" t="s">
        <v>621</v>
      </c>
      <c r="V453" s="103" t="s">
        <v>621</v>
      </c>
      <c r="W453" s="103" t="s">
        <v>621</v>
      </c>
      <c r="X453" s="103" t="s">
        <v>621</v>
      </c>
      <c r="Y453" s="103" t="s">
        <v>621</v>
      </c>
      <c r="Z453" s="103" t="s">
        <v>621</v>
      </c>
      <c r="AA453" s="103" t="s">
        <v>621</v>
      </c>
      <c r="AB453" s="103" t="s">
        <v>622</v>
      </c>
      <c r="AC453" s="103" t="s">
        <v>621</v>
      </c>
      <c r="AD453" s="103" t="s">
        <v>621</v>
      </c>
      <c r="AE453" s="103" t="s">
        <v>620</v>
      </c>
      <c r="AF453" s="103" t="s">
        <v>621</v>
      </c>
      <c r="AG453" s="103" t="s">
        <v>621</v>
      </c>
      <c r="AH453" s="103" t="s">
        <v>621</v>
      </c>
      <c r="AI453" s="103" t="s">
        <v>621</v>
      </c>
      <c r="AJ453" s="103" t="s">
        <v>621</v>
      </c>
      <c r="AK453" s="103" t="s">
        <v>621</v>
      </c>
      <c r="AL453" s="103" t="s">
        <v>621</v>
      </c>
      <c r="AM453" s="103" t="s">
        <v>621</v>
      </c>
      <c r="AN453" s="103" t="s">
        <v>621</v>
      </c>
      <c r="AO453" s="103" t="s">
        <v>621</v>
      </c>
      <c r="AP453" s="103" t="s">
        <v>621</v>
      </c>
      <c r="AQ453" s="103" t="s">
        <v>621</v>
      </c>
      <c r="AR453" s="103" t="s">
        <v>621</v>
      </c>
      <c r="AS453" s="103" t="s">
        <v>621</v>
      </c>
      <c r="AT453" s="103" t="s">
        <v>621</v>
      </c>
      <c r="AU453" s="103" t="s">
        <v>621</v>
      </c>
      <c r="AV453" s="103" t="s">
        <v>621</v>
      </c>
      <c r="AW453" s="103" t="s">
        <v>621</v>
      </c>
      <c r="AX453" s="103" t="s">
        <v>621</v>
      </c>
      <c r="AY453" s="103" t="s">
        <v>623</v>
      </c>
      <c r="AZ453" s="103" t="s">
        <v>621</v>
      </c>
      <c r="BA453" s="103" t="s">
        <v>621</v>
      </c>
      <c r="BC453" s="103">
        <f t="shared" si="51"/>
        <v>42</v>
      </c>
      <c r="BD453" s="103">
        <f t="shared" si="51"/>
        <v>1</v>
      </c>
      <c r="BE453" s="103">
        <f t="shared" si="51"/>
        <v>6</v>
      </c>
      <c r="BF453" s="103">
        <f t="shared" si="51"/>
        <v>1</v>
      </c>
      <c r="BG453" s="103">
        <f t="shared" si="51"/>
        <v>0</v>
      </c>
      <c r="BH453" s="103">
        <f t="shared" si="52"/>
        <v>49</v>
      </c>
    </row>
    <row r="454" spans="1:60" x14ac:dyDescent="0.25">
      <c r="A454" s="100">
        <v>1604</v>
      </c>
      <c r="B454" s="67" t="s">
        <v>455</v>
      </c>
      <c r="C454" s="67" t="s">
        <v>452</v>
      </c>
      <c r="D454" s="103" t="s">
        <v>623</v>
      </c>
      <c r="E454" s="103" t="s">
        <v>621</v>
      </c>
      <c r="F454" s="103" t="s">
        <v>621</v>
      </c>
      <c r="G454" s="103" t="s">
        <v>621</v>
      </c>
      <c r="H454" s="103" t="s">
        <v>621</v>
      </c>
      <c r="I454" s="103" t="s">
        <v>620</v>
      </c>
      <c r="J454" s="103" t="s">
        <v>623</v>
      </c>
      <c r="K454" s="103" t="s">
        <v>621</v>
      </c>
      <c r="L454" s="103" t="s">
        <v>620</v>
      </c>
      <c r="M454" s="103" t="s">
        <v>621</v>
      </c>
      <c r="N454" s="103" t="s">
        <v>621</v>
      </c>
      <c r="O454" s="103" t="s">
        <v>621</v>
      </c>
      <c r="P454" s="103" t="s">
        <v>621</v>
      </c>
      <c r="Q454" s="103" t="s">
        <v>621</v>
      </c>
      <c r="R454" s="103" t="s">
        <v>621</v>
      </c>
      <c r="S454" s="103" t="s">
        <v>621</v>
      </c>
      <c r="T454" s="103" t="s">
        <v>623</v>
      </c>
      <c r="U454" s="103" t="s">
        <v>621</v>
      </c>
      <c r="V454" s="103" t="s">
        <v>621</v>
      </c>
      <c r="W454" s="103" t="s">
        <v>621</v>
      </c>
      <c r="X454" s="103" t="s">
        <v>621</v>
      </c>
      <c r="Y454" s="103" t="s">
        <v>621</v>
      </c>
      <c r="Z454" s="103" t="s">
        <v>620</v>
      </c>
      <c r="AA454" s="103" t="s">
        <v>621</v>
      </c>
      <c r="AB454" s="103" t="s">
        <v>622</v>
      </c>
      <c r="AC454" s="103" t="s">
        <v>622</v>
      </c>
      <c r="AD454" s="103" t="s">
        <v>621</v>
      </c>
      <c r="AE454" s="103" t="s">
        <v>621</v>
      </c>
      <c r="AF454" s="103" t="s">
        <v>621</v>
      </c>
      <c r="AG454" s="103" t="s">
        <v>621</v>
      </c>
      <c r="AH454" s="103" t="s">
        <v>621</v>
      </c>
      <c r="AI454" s="103" t="s">
        <v>621</v>
      </c>
      <c r="AJ454" s="103" t="s">
        <v>621</v>
      </c>
      <c r="AK454" s="103" t="s">
        <v>621</v>
      </c>
      <c r="AL454" s="103" t="s">
        <v>621</v>
      </c>
      <c r="AM454" s="103" t="s">
        <v>621</v>
      </c>
      <c r="AN454" s="103" t="s">
        <v>623</v>
      </c>
      <c r="AO454" s="103" t="s">
        <v>621</v>
      </c>
      <c r="AP454" s="103" t="s">
        <v>620</v>
      </c>
      <c r="AQ454" s="103" t="s">
        <v>621</v>
      </c>
      <c r="AR454" s="103" t="s">
        <v>621</v>
      </c>
      <c r="AS454" s="103" t="s">
        <v>620</v>
      </c>
      <c r="AT454" s="103" t="s">
        <v>621</v>
      </c>
      <c r="AU454" s="103" t="s">
        <v>621</v>
      </c>
      <c r="AV454" s="103" t="s">
        <v>621</v>
      </c>
      <c r="AW454" s="103" t="s">
        <v>621</v>
      </c>
      <c r="AX454" s="103" t="s">
        <v>621</v>
      </c>
      <c r="AY454" s="103" t="s">
        <v>623</v>
      </c>
      <c r="AZ454" s="103" t="s">
        <v>621</v>
      </c>
      <c r="BA454" s="103" t="s">
        <v>621</v>
      </c>
      <c r="BC454" s="103">
        <f t="shared" ref="BC454:BG463" si="53">COUNTIF($D454:$BA454,BC$3)</f>
        <v>38</v>
      </c>
      <c r="BD454" s="103">
        <f t="shared" si="53"/>
        <v>2</v>
      </c>
      <c r="BE454" s="103">
        <f t="shared" si="53"/>
        <v>5</v>
      </c>
      <c r="BF454" s="103">
        <f t="shared" si="53"/>
        <v>5</v>
      </c>
      <c r="BG454" s="103">
        <f t="shared" si="53"/>
        <v>0</v>
      </c>
      <c r="BH454" s="103">
        <f t="shared" si="52"/>
        <v>45</v>
      </c>
    </row>
    <row r="455" spans="1:60" x14ac:dyDescent="0.25">
      <c r="A455" s="100">
        <v>1605</v>
      </c>
      <c r="B455" s="67" t="s">
        <v>456</v>
      </c>
      <c r="C455" s="67" t="s">
        <v>452</v>
      </c>
      <c r="D455" s="103" t="s">
        <v>623</v>
      </c>
      <c r="E455" s="103" t="s">
        <v>621</v>
      </c>
      <c r="F455" s="103" t="s">
        <v>623</v>
      </c>
      <c r="G455" s="103" t="s">
        <v>621</v>
      </c>
      <c r="H455" s="103" t="s">
        <v>621</v>
      </c>
      <c r="I455" s="103" t="s">
        <v>621</v>
      </c>
      <c r="J455" s="103" t="s">
        <v>623</v>
      </c>
      <c r="K455" s="103" t="s">
        <v>623</v>
      </c>
      <c r="L455" s="103" t="s">
        <v>620</v>
      </c>
      <c r="M455" s="103" t="s">
        <v>621</v>
      </c>
      <c r="N455" s="103" t="s">
        <v>623</v>
      </c>
      <c r="O455" s="103" t="s">
        <v>622</v>
      </c>
      <c r="P455" s="103" t="s">
        <v>621</v>
      </c>
      <c r="Q455" s="103" t="s">
        <v>621</v>
      </c>
      <c r="R455" s="103" t="s">
        <v>621</v>
      </c>
      <c r="S455" s="103" t="s">
        <v>621</v>
      </c>
      <c r="T455" s="103" t="s">
        <v>621</v>
      </c>
      <c r="U455" s="103" t="s">
        <v>621</v>
      </c>
      <c r="V455" s="103" t="s">
        <v>621</v>
      </c>
      <c r="W455" s="103" t="s">
        <v>621</v>
      </c>
      <c r="X455" s="103" t="s">
        <v>621</v>
      </c>
      <c r="Y455" s="103" t="s">
        <v>621</v>
      </c>
      <c r="Z455" s="103" t="s">
        <v>621</v>
      </c>
      <c r="AA455" s="103" t="s">
        <v>621</v>
      </c>
      <c r="AB455" s="103" t="s">
        <v>622</v>
      </c>
      <c r="AC455" s="103" t="s">
        <v>621</v>
      </c>
      <c r="AD455" s="103" t="s">
        <v>621</v>
      </c>
      <c r="AE455" s="103" t="s">
        <v>623</v>
      </c>
      <c r="AF455" s="103" t="s">
        <v>621</v>
      </c>
      <c r="AG455" s="103" t="s">
        <v>621</v>
      </c>
      <c r="AH455" s="103" t="s">
        <v>621</v>
      </c>
      <c r="AI455" s="103" t="s">
        <v>621</v>
      </c>
      <c r="AJ455" s="103" t="s">
        <v>621</v>
      </c>
      <c r="AK455" s="103" t="s">
        <v>621</v>
      </c>
      <c r="AL455" s="103" t="s">
        <v>621</v>
      </c>
      <c r="AM455" s="103" t="s">
        <v>621</v>
      </c>
      <c r="AN455" s="103" t="s">
        <v>621</v>
      </c>
      <c r="AO455" s="103" t="s">
        <v>621</v>
      </c>
      <c r="AP455" s="103" t="s">
        <v>620</v>
      </c>
      <c r="AQ455" s="103" t="s">
        <v>621</v>
      </c>
      <c r="AR455" s="103" t="s">
        <v>621</v>
      </c>
      <c r="AS455" s="103" t="s">
        <v>623</v>
      </c>
      <c r="AT455" s="103" t="s">
        <v>621</v>
      </c>
      <c r="AU455" s="103" t="s">
        <v>621</v>
      </c>
      <c r="AV455" s="103" t="s">
        <v>621</v>
      </c>
      <c r="AW455" s="103" t="s">
        <v>621</v>
      </c>
      <c r="AX455" s="103" t="s">
        <v>621</v>
      </c>
      <c r="AY455" s="103" t="s">
        <v>623</v>
      </c>
      <c r="AZ455" s="103" t="s">
        <v>621</v>
      </c>
      <c r="BA455" s="103" t="s">
        <v>623</v>
      </c>
      <c r="BC455" s="103">
        <f t="shared" si="53"/>
        <v>37</v>
      </c>
      <c r="BD455" s="103">
        <f t="shared" si="53"/>
        <v>2</v>
      </c>
      <c r="BE455" s="103">
        <f t="shared" si="53"/>
        <v>2</v>
      </c>
      <c r="BF455" s="103">
        <f t="shared" si="53"/>
        <v>9</v>
      </c>
      <c r="BG455" s="103">
        <f t="shared" si="53"/>
        <v>0</v>
      </c>
      <c r="BH455" s="103">
        <f t="shared" si="52"/>
        <v>41</v>
      </c>
    </row>
    <row r="456" spans="1:60" x14ac:dyDescent="0.25">
      <c r="A456" s="100">
        <v>1606</v>
      </c>
      <c r="B456" s="67" t="s">
        <v>457</v>
      </c>
      <c r="C456" s="67" t="s">
        <v>452</v>
      </c>
      <c r="D456" s="103" t="s">
        <v>620</v>
      </c>
      <c r="E456" s="103" t="s">
        <v>621</v>
      </c>
      <c r="F456" s="103" t="s">
        <v>621</v>
      </c>
      <c r="G456" s="103" t="s">
        <v>621</v>
      </c>
      <c r="H456" s="103" t="s">
        <v>621</v>
      </c>
      <c r="I456" s="103" t="s">
        <v>621</v>
      </c>
      <c r="J456" s="103" t="s">
        <v>621</v>
      </c>
      <c r="K456" s="103" t="s">
        <v>620</v>
      </c>
      <c r="L456" s="103" t="s">
        <v>620</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620</v>
      </c>
      <c r="AA456" s="103" t="s">
        <v>621</v>
      </c>
      <c r="AB456" s="103" t="s">
        <v>622</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620</v>
      </c>
      <c r="AP456" s="103" t="s">
        <v>623</v>
      </c>
      <c r="AQ456" s="103" t="s">
        <v>620</v>
      </c>
      <c r="AR456" s="103" t="s">
        <v>621</v>
      </c>
      <c r="AS456" s="103" t="s">
        <v>621</v>
      </c>
      <c r="AT456" s="103" t="s">
        <v>621</v>
      </c>
      <c r="AU456" s="103" t="s">
        <v>621</v>
      </c>
      <c r="AV456" s="103" t="s">
        <v>621</v>
      </c>
      <c r="AW456" s="103" t="s">
        <v>621</v>
      </c>
      <c r="AX456" s="103" t="s">
        <v>621</v>
      </c>
      <c r="AY456" s="103" t="s">
        <v>620</v>
      </c>
      <c r="AZ456" s="103" t="s">
        <v>621</v>
      </c>
      <c r="BA456" s="103" t="s">
        <v>621</v>
      </c>
      <c r="BC456" s="103">
        <f t="shared" si="53"/>
        <v>40</v>
      </c>
      <c r="BD456" s="103">
        <f t="shared" si="53"/>
        <v>2</v>
      </c>
      <c r="BE456" s="103">
        <f t="shared" si="53"/>
        <v>7</v>
      </c>
      <c r="BF456" s="103">
        <f t="shared" si="53"/>
        <v>1</v>
      </c>
      <c r="BG456" s="103">
        <f t="shared" si="53"/>
        <v>0</v>
      </c>
      <c r="BH456" s="103">
        <f t="shared" si="52"/>
        <v>49</v>
      </c>
    </row>
    <row r="457" spans="1:60" x14ac:dyDescent="0.25">
      <c r="A457" s="101">
        <v>1607</v>
      </c>
      <c r="B457" s="67" t="s">
        <v>458</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621</v>
      </c>
      <c r="U457" s="103" t="s">
        <v>621</v>
      </c>
      <c r="V457" s="103" t="s">
        <v>621</v>
      </c>
      <c r="W457" s="103" t="s">
        <v>621</v>
      </c>
      <c r="X457" s="103" t="s">
        <v>621</v>
      </c>
      <c r="Y457" s="103" t="s">
        <v>621</v>
      </c>
      <c r="Z457" s="103" t="s">
        <v>621</v>
      </c>
      <c r="AA457" s="103" t="s">
        <v>620</v>
      </c>
      <c r="AB457" s="103" t="s">
        <v>621</v>
      </c>
      <c r="AC457" s="103" t="s">
        <v>621</v>
      </c>
      <c r="AD457" s="103" t="s">
        <v>621</v>
      </c>
      <c r="AE457" s="103" t="s">
        <v>623</v>
      </c>
      <c r="AF457" s="103" t="s">
        <v>621</v>
      </c>
      <c r="AG457" s="103" t="s">
        <v>621</v>
      </c>
      <c r="AH457" s="103" t="s">
        <v>621</v>
      </c>
      <c r="AI457" s="103" t="s">
        <v>623</v>
      </c>
      <c r="AJ457" s="103" t="s">
        <v>621</v>
      </c>
      <c r="AK457" s="103" t="s">
        <v>621</v>
      </c>
      <c r="AL457" s="103" t="s">
        <v>621</v>
      </c>
      <c r="AM457" s="103" t="s">
        <v>621</v>
      </c>
      <c r="AN457" s="103" t="s">
        <v>621</v>
      </c>
      <c r="AO457" s="103" t="s">
        <v>621</v>
      </c>
      <c r="AP457" s="103" t="s">
        <v>621</v>
      </c>
      <c r="AQ457" s="103" t="s">
        <v>621</v>
      </c>
      <c r="AR457" s="103" t="s">
        <v>621</v>
      </c>
      <c r="AS457" s="103" t="s">
        <v>623</v>
      </c>
      <c r="AT457" s="103" t="s">
        <v>621</v>
      </c>
      <c r="AU457" s="103" t="s">
        <v>621</v>
      </c>
      <c r="AV457" s="103" t="s">
        <v>621</v>
      </c>
      <c r="AW457" s="103" t="s">
        <v>621</v>
      </c>
      <c r="AX457" s="103" t="s">
        <v>621</v>
      </c>
      <c r="AY457" s="103" t="s">
        <v>621</v>
      </c>
      <c r="AZ457" s="103" t="s">
        <v>621</v>
      </c>
      <c r="BA457" s="103" t="s">
        <v>621</v>
      </c>
      <c r="BC457" s="103">
        <f t="shared" si="53"/>
        <v>46</v>
      </c>
      <c r="BD457" s="103">
        <f t="shared" si="53"/>
        <v>0</v>
      </c>
      <c r="BE457" s="103">
        <f t="shared" si="53"/>
        <v>1</v>
      </c>
      <c r="BF457" s="103">
        <f t="shared" si="53"/>
        <v>3</v>
      </c>
      <c r="BG457" s="103">
        <f t="shared" si="53"/>
        <v>0</v>
      </c>
      <c r="BH457" s="103">
        <f t="shared" si="52"/>
        <v>47</v>
      </c>
    </row>
    <row r="458" spans="1:60" x14ac:dyDescent="0.25">
      <c r="A458" s="101">
        <v>1608</v>
      </c>
      <c r="B458" s="67" t="s">
        <v>459</v>
      </c>
      <c r="C458" s="67" t="s">
        <v>452</v>
      </c>
      <c r="D458" s="103" t="s">
        <v>621</v>
      </c>
      <c r="E458" s="103" t="s">
        <v>621</v>
      </c>
      <c r="F458" s="103" t="s">
        <v>621</v>
      </c>
      <c r="G458" s="103" t="s">
        <v>621</v>
      </c>
      <c r="H458" s="103" t="s">
        <v>621</v>
      </c>
      <c r="I458" s="103" t="s">
        <v>621</v>
      </c>
      <c r="J458" s="103" t="s">
        <v>623</v>
      </c>
      <c r="K458" s="103" t="s">
        <v>623</v>
      </c>
      <c r="L458" s="103" t="s">
        <v>623</v>
      </c>
      <c r="M458" s="103" t="s">
        <v>621</v>
      </c>
      <c r="N458" s="103" t="s">
        <v>623</v>
      </c>
      <c r="O458" s="103" t="s">
        <v>621</v>
      </c>
      <c r="P458" s="103" t="s">
        <v>621</v>
      </c>
      <c r="Q458" s="103" t="s">
        <v>621</v>
      </c>
      <c r="R458" s="103" t="s">
        <v>621</v>
      </c>
      <c r="S458" s="103" t="s">
        <v>621</v>
      </c>
      <c r="T458" s="103" t="s">
        <v>621</v>
      </c>
      <c r="U458" s="103" t="s">
        <v>621</v>
      </c>
      <c r="V458" s="103" t="s">
        <v>620</v>
      </c>
      <c r="W458" s="103" t="s">
        <v>621</v>
      </c>
      <c r="X458" s="103" t="s">
        <v>622</v>
      </c>
      <c r="Y458" s="103" t="s">
        <v>621</v>
      </c>
      <c r="Z458" s="103" t="s">
        <v>621</v>
      </c>
      <c r="AA458" s="103" t="s">
        <v>621</v>
      </c>
      <c r="AB458" s="103" t="s">
        <v>620</v>
      </c>
      <c r="AC458" s="103" t="s">
        <v>622</v>
      </c>
      <c r="AD458" s="103" t="s">
        <v>620</v>
      </c>
      <c r="AE458" s="103" t="s">
        <v>621</v>
      </c>
      <c r="AF458" s="103" t="s">
        <v>621</v>
      </c>
      <c r="AG458" s="103" t="s">
        <v>621</v>
      </c>
      <c r="AH458" s="103" t="s">
        <v>621</v>
      </c>
      <c r="AI458" s="103" t="s">
        <v>623</v>
      </c>
      <c r="AJ458" s="103" t="s">
        <v>621</v>
      </c>
      <c r="AK458" s="103" t="s">
        <v>621</v>
      </c>
      <c r="AL458" s="103" t="s">
        <v>621</v>
      </c>
      <c r="AM458" s="103" t="s">
        <v>621</v>
      </c>
      <c r="AN458" s="103" t="s">
        <v>621</v>
      </c>
      <c r="AO458" s="103" t="s">
        <v>621</v>
      </c>
      <c r="AP458" s="103" t="s">
        <v>621</v>
      </c>
      <c r="AQ458" s="103" t="s">
        <v>623</v>
      </c>
      <c r="AR458" s="103" t="s">
        <v>621</v>
      </c>
      <c r="AS458" s="103" t="s">
        <v>621</v>
      </c>
      <c r="AT458" s="103" t="s">
        <v>621</v>
      </c>
      <c r="AU458" s="103" t="s">
        <v>621</v>
      </c>
      <c r="AV458" s="103" t="s">
        <v>621</v>
      </c>
      <c r="AW458" s="103" t="s">
        <v>621</v>
      </c>
      <c r="AX458" s="103" t="s">
        <v>621</v>
      </c>
      <c r="AY458" s="103" t="s">
        <v>621</v>
      </c>
      <c r="AZ458" s="103" t="s">
        <v>621</v>
      </c>
      <c r="BA458" s="103" t="s">
        <v>621</v>
      </c>
      <c r="BC458" s="103">
        <f t="shared" si="53"/>
        <v>39</v>
      </c>
      <c r="BD458" s="103">
        <f t="shared" si="53"/>
        <v>2</v>
      </c>
      <c r="BE458" s="103">
        <f t="shared" si="53"/>
        <v>3</v>
      </c>
      <c r="BF458" s="103">
        <f t="shared" si="53"/>
        <v>6</v>
      </c>
      <c r="BG458" s="103">
        <f t="shared" si="53"/>
        <v>0</v>
      </c>
      <c r="BH458" s="103">
        <f t="shared" si="52"/>
        <v>44</v>
      </c>
    </row>
    <row r="459" spans="1:60" x14ac:dyDescent="0.25">
      <c r="A459" s="100">
        <v>1609</v>
      </c>
      <c r="B459" s="67" t="s">
        <v>460</v>
      </c>
      <c r="C459" s="67" t="s">
        <v>452</v>
      </c>
      <c r="D459" s="103" t="s">
        <v>623</v>
      </c>
      <c r="E459" s="103" t="s">
        <v>621</v>
      </c>
      <c r="F459" s="103" t="s">
        <v>621</v>
      </c>
      <c r="G459" s="103" t="s">
        <v>621</v>
      </c>
      <c r="H459" s="103" t="s">
        <v>621</v>
      </c>
      <c r="I459" s="103" t="s">
        <v>621</v>
      </c>
      <c r="J459" s="103" t="s">
        <v>621</v>
      </c>
      <c r="K459" s="103" t="s">
        <v>623</v>
      </c>
      <c r="L459" s="103" t="s">
        <v>621</v>
      </c>
      <c r="M459" s="103" t="s">
        <v>621</v>
      </c>
      <c r="N459" s="103" t="s">
        <v>621</v>
      </c>
      <c r="O459" s="103" t="s">
        <v>621</v>
      </c>
      <c r="P459" s="103" t="s">
        <v>621</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622</v>
      </c>
      <c r="AC459" s="103" t="s">
        <v>621</v>
      </c>
      <c r="AD459" s="103" t="s">
        <v>621</v>
      </c>
      <c r="AE459" s="103" t="s">
        <v>623</v>
      </c>
      <c r="AF459" s="103" t="s">
        <v>621</v>
      </c>
      <c r="AG459" s="103" t="s">
        <v>621</v>
      </c>
      <c r="AH459" s="103" t="s">
        <v>621</v>
      </c>
      <c r="AI459" s="103" t="s">
        <v>621</v>
      </c>
      <c r="AJ459" s="103" t="s">
        <v>621</v>
      </c>
      <c r="AK459" s="103" t="s">
        <v>621</v>
      </c>
      <c r="AL459" s="103" t="s">
        <v>621</v>
      </c>
      <c r="AM459" s="103" t="s">
        <v>621</v>
      </c>
      <c r="AN459" s="103" t="s">
        <v>621</v>
      </c>
      <c r="AO459" s="103" t="s">
        <v>621</v>
      </c>
      <c r="AP459" s="103" t="s">
        <v>621</v>
      </c>
      <c r="AQ459" s="103" t="s">
        <v>621</v>
      </c>
      <c r="AR459" s="103" t="s">
        <v>621</v>
      </c>
      <c r="AS459" s="103" t="s">
        <v>623</v>
      </c>
      <c r="AT459" s="103" t="s">
        <v>621</v>
      </c>
      <c r="AU459" s="103" t="s">
        <v>621</v>
      </c>
      <c r="AV459" s="103" t="s">
        <v>621</v>
      </c>
      <c r="AW459" s="103" t="s">
        <v>621</v>
      </c>
      <c r="AX459" s="103" t="s">
        <v>621</v>
      </c>
      <c r="AY459" s="103" t="s">
        <v>623</v>
      </c>
      <c r="AZ459" s="103" t="s">
        <v>621</v>
      </c>
      <c r="BA459" s="103" t="s">
        <v>621</v>
      </c>
      <c r="BC459" s="103">
        <f t="shared" si="53"/>
        <v>44</v>
      </c>
      <c r="BD459" s="103">
        <f t="shared" si="53"/>
        <v>1</v>
      </c>
      <c r="BE459" s="103">
        <f t="shared" si="53"/>
        <v>0</v>
      </c>
      <c r="BF459" s="103">
        <f t="shared" si="53"/>
        <v>5</v>
      </c>
      <c r="BG459" s="103">
        <f t="shared" si="53"/>
        <v>0</v>
      </c>
      <c r="BH459" s="103">
        <f t="shared" si="52"/>
        <v>45</v>
      </c>
    </row>
    <row r="460" spans="1:60" x14ac:dyDescent="0.25">
      <c r="A460" s="100">
        <v>1610</v>
      </c>
      <c r="B460" s="67" t="s">
        <v>461</v>
      </c>
      <c r="C460" s="67" t="s">
        <v>452</v>
      </c>
      <c r="D460" s="103" t="s">
        <v>621</v>
      </c>
      <c r="E460" s="103" t="s">
        <v>621</v>
      </c>
      <c r="F460" s="103" t="s">
        <v>622</v>
      </c>
      <c r="G460" s="103" t="s">
        <v>621</v>
      </c>
      <c r="H460" s="103" t="s">
        <v>621</v>
      </c>
      <c r="I460" s="103" t="s">
        <v>622</v>
      </c>
      <c r="J460" s="103" t="s">
        <v>623</v>
      </c>
      <c r="K460" s="103" t="s">
        <v>623</v>
      </c>
      <c r="L460" s="103" t="s">
        <v>620</v>
      </c>
      <c r="M460" s="103" t="s">
        <v>620</v>
      </c>
      <c r="N460" s="103" t="s">
        <v>620</v>
      </c>
      <c r="O460" s="103" t="s">
        <v>622</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623</v>
      </c>
      <c r="AB460" s="103" t="s">
        <v>622</v>
      </c>
      <c r="AC460" s="103" t="s">
        <v>622</v>
      </c>
      <c r="AD460" s="103" t="s">
        <v>621</v>
      </c>
      <c r="AE460" s="103" t="s">
        <v>622</v>
      </c>
      <c r="AF460" s="103" t="s">
        <v>621</v>
      </c>
      <c r="AG460" s="103" t="s">
        <v>621</v>
      </c>
      <c r="AH460" s="103" t="s">
        <v>621</v>
      </c>
      <c r="AI460" s="103" t="s">
        <v>621</v>
      </c>
      <c r="AJ460" s="103" t="s">
        <v>621</v>
      </c>
      <c r="AK460" s="103" t="s">
        <v>621</v>
      </c>
      <c r="AL460" s="103" t="s">
        <v>621</v>
      </c>
      <c r="AM460" s="103" t="s">
        <v>621</v>
      </c>
      <c r="AN460" s="103" t="s">
        <v>621</v>
      </c>
      <c r="AO460" s="103" t="s">
        <v>621</v>
      </c>
      <c r="AP460" s="103" t="s">
        <v>621</v>
      </c>
      <c r="AQ460" s="103" t="s">
        <v>621</v>
      </c>
      <c r="AR460" s="103" t="s">
        <v>621</v>
      </c>
      <c r="AS460" s="103" t="s">
        <v>620</v>
      </c>
      <c r="AT460" s="103" t="s">
        <v>621</v>
      </c>
      <c r="AU460" s="103" t="s">
        <v>621</v>
      </c>
      <c r="AV460" s="103" t="s">
        <v>620</v>
      </c>
      <c r="AW460" s="103" t="s">
        <v>621</v>
      </c>
      <c r="AX460" s="103" t="s">
        <v>621</v>
      </c>
      <c r="AY460" s="103" t="s">
        <v>620</v>
      </c>
      <c r="AZ460" s="103" t="s">
        <v>621</v>
      </c>
      <c r="BA460" s="103" t="s">
        <v>621</v>
      </c>
      <c r="BC460" s="103">
        <f t="shared" si="53"/>
        <v>35</v>
      </c>
      <c r="BD460" s="103">
        <f t="shared" si="53"/>
        <v>6</v>
      </c>
      <c r="BE460" s="103">
        <f t="shared" si="53"/>
        <v>6</v>
      </c>
      <c r="BF460" s="103">
        <f t="shared" si="53"/>
        <v>3</v>
      </c>
      <c r="BG460" s="103">
        <f t="shared" si="53"/>
        <v>0</v>
      </c>
      <c r="BH460" s="103">
        <f t="shared" si="52"/>
        <v>47</v>
      </c>
    </row>
    <row r="461" spans="1:60" x14ac:dyDescent="0.25">
      <c r="A461" s="100">
        <v>1611</v>
      </c>
      <c r="B461" s="67" t="s">
        <v>462</v>
      </c>
      <c r="C461" s="67" t="s">
        <v>452</v>
      </c>
      <c r="D461" s="103" t="s">
        <v>621</v>
      </c>
      <c r="E461" s="103" t="s">
        <v>621</v>
      </c>
      <c r="F461" s="103" t="s">
        <v>621</v>
      </c>
      <c r="G461" s="103" t="s">
        <v>621</v>
      </c>
      <c r="H461" s="103" t="s">
        <v>621</v>
      </c>
      <c r="I461" s="103" t="s">
        <v>621</v>
      </c>
      <c r="J461" s="103" t="s">
        <v>621</v>
      </c>
      <c r="K461" s="103" t="s">
        <v>621</v>
      </c>
      <c r="L461" s="103" t="s">
        <v>623</v>
      </c>
      <c r="M461" s="103" t="s">
        <v>621</v>
      </c>
      <c r="N461" s="103" t="s">
        <v>621</v>
      </c>
      <c r="O461" s="103" t="s">
        <v>620</v>
      </c>
      <c r="P461" s="103" t="s">
        <v>621</v>
      </c>
      <c r="Q461" s="103" t="s">
        <v>621</v>
      </c>
      <c r="R461" s="103" t="s">
        <v>621</v>
      </c>
      <c r="S461" s="103" t="s">
        <v>621</v>
      </c>
      <c r="T461" s="103" t="s">
        <v>621</v>
      </c>
      <c r="U461" s="103" t="s">
        <v>621</v>
      </c>
      <c r="V461" s="103" t="s">
        <v>621</v>
      </c>
      <c r="W461" s="103" t="s">
        <v>621</v>
      </c>
      <c r="X461" s="103" t="s">
        <v>621</v>
      </c>
      <c r="Y461" s="103" t="s">
        <v>621</v>
      </c>
      <c r="Z461" s="103" t="s">
        <v>621</v>
      </c>
      <c r="AA461" s="103" t="s">
        <v>621</v>
      </c>
      <c r="AB461" s="103" t="s">
        <v>622</v>
      </c>
      <c r="AC461" s="103" t="s">
        <v>622</v>
      </c>
      <c r="AD461" s="103" t="s">
        <v>621</v>
      </c>
      <c r="AE461" s="103" t="s">
        <v>623</v>
      </c>
      <c r="AF461" s="103" t="s">
        <v>621</v>
      </c>
      <c r="AG461" s="103" t="s">
        <v>621</v>
      </c>
      <c r="AH461" s="103" t="s">
        <v>621</v>
      </c>
      <c r="AI461" s="103" t="s">
        <v>621</v>
      </c>
      <c r="AJ461" s="103" t="s">
        <v>621</v>
      </c>
      <c r="AK461" s="103" t="s">
        <v>621</v>
      </c>
      <c r="AL461" s="103" t="s">
        <v>621</v>
      </c>
      <c r="AM461" s="103" t="s">
        <v>621</v>
      </c>
      <c r="AN461" s="103" t="s">
        <v>621</v>
      </c>
      <c r="AO461" s="103" t="s">
        <v>621</v>
      </c>
      <c r="AP461" s="103" t="s">
        <v>623</v>
      </c>
      <c r="AQ461" s="103" t="s">
        <v>621</v>
      </c>
      <c r="AR461" s="103" t="s">
        <v>621</v>
      </c>
      <c r="AS461" s="103" t="s">
        <v>623</v>
      </c>
      <c r="AT461" s="103" t="s">
        <v>621</v>
      </c>
      <c r="AU461" s="103" t="s">
        <v>621</v>
      </c>
      <c r="AV461" s="103" t="s">
        <v>621</v>
      </c>
      <c r="AW461" s="103" t="s">
        <v>621</v>
      </c>
      <c r="AX461" s="103" t="s">
        <v>621</v>
      </c>
      <c r="AY461" s="103" t="s">
        <v>623</v>
      </c>
      <c r="AZ461" s="103" t="s">
        <v>621</v>
      </c>
      <c r="BA461" s="103" t="s">
        <v>621</v>
      </c>
      <c r="BC461" s="103">
        <f t="shared" si="53"/>
        <v>42</v>
      </c>
      <c r="BD461" s="103">
        <f t="shared" si="53"/>
        <v>2</v>
      </c>
      <c r="BE461" s="103">
        <f t="shared" si="53"/>
        <v>1</v>
      </c>
      <c r="BF461" s="103">
        <f t="shared" si="53"/>
        <v>5</v>
      </c>
      <c r="BG461" s="103">
        <f t="shared" si="53"/>
        <v>0</v>
      </c>
      <c r="BH461" s="103">
        <f t="shared" si="52"/>
        <v>45</v>
      </c>
    </row>
    <row r="462" spans="1:60" x14ac:dyDescent="0.25">
      <c r="A462" s="100">
        <v>1612</v>
      </c>
      <c r="B462" s="67" t="s">
        <v>463</v>
      </c>
      <c r="C462" s="67" t="s">
        <v>452</v>
      </c>
      <c r="D462" s="103" t="s">
        <v>623</v>
      </c>
      <c r="E462" s="103" t="s">
        <v>621</v>
      </c>
      <c r="F462" s="103" t="s">
        <v>620</v>
      </c>
      <c r="G462" s="103" t="s">
        <v>621</v>
      </c>
      <c r="H462" s="103" t="s">
        <v>621</v>
      </c>
      <c r="I462" s="103" t="s">
        <v>621</v>
      </c>
      <c r="J462" s="103" t="s">
        <v>623</v>
      </c>
      <c r="K462" s="103" t="s">
        <v>620</v>
      </c>
      <c r="L462" s="103" t="s">
        <v>620</v>
      </c>
      <c r="M462" s="103" t="s">
        <v>621</v>
      </c>
      <c r="N462" s="103" t="s">
        <v>621</v>
      </c>
      <c r="O462" s="103" t="s">
        <v>622</v>
      </c>
      <c r="P462" s="103" t="s">
        <v>621</v>
      </c>
      <c r="Q462" s="103" t="s">
        <v>621</v>
      </c>
      <c r="R462" s="103" t="s">
        <v>621</v>
      </c>
      <c r="S462" s="103" t="s">
        <v>621</v>
      </c>
      <c r="T462" s="103" t="s">
        <v>621</v>
      </c>
      <c r="U462" s="103" t="s">
        <v>621</v>
      </c>
      <c r="V462" s="103" t="s">
        <v>621</v>
      </c>
      <c r="W462" s="103" t="s">
        <v>621</v>
      </c>
      <c r="X462" s="103" t="s">
        <v>620</v>
      </c>
      <c r="Y462" s="103" t="s">
        <v>621</v>
      </c>
      <c r="Z462" s="103" t="s">
        <v>620</v>
      </c>
      <c r="AA462" s="103" t="s">
        <v>623</v>
      </c>
      <c r="AB462" s="103" t="s">
        <v>622</v>
      </c>
      <c r="AC462" s="103" t="s">
        <v>622</v>
      </c>
      <c r="AD462" s="103" t="s">
        <v>621</v>
      </c>
      <c r="AE462" s="103" t="s">
        <v>621</v>
      </c>
      <c r="AF462" s="103" t="s">
        <v>623</v>
      </c>
      <c r="AG462" s="103" t="s">
        <v>621</v>
      </c>
      <c r="AH462" s="103" t="s">
        <v>621</v>
      </c>
      <c r="AI462" s="103" t="s">
        <v>623</v>
      </c>
      <c r="AJ462" s="103" t="s">
        <v>620</v>
      </c>
      <c r="AK462" s="103" t="s">
        <v>621</v>
      </c>
      <c r="AL462" s="103" t="s">
        <v>621</v>
      </c>
      <c r="AM462" s="103" t="s">
        <v>621</v>
      </c>
      <c r="AN462" s="103" t="s">
        <v>621</v>
      </c>
      <c r="AO462" s="103" t="s">
        <v>621</v>
      </c>
      <c r="AP462" s="103" t="s">
        <v>621</v>
      </c>
      <c r="AQ462" s="103" t="s">
        <v>623</v>
      </c>
      <c r="AR462" s="103" t="s">
        <v>621</v>
      </c>
      <c r="AS462" s="103" t="s">
        <v>621</v>
      </c>
      <c r="AT462" s="103" t="s">
        <v>621</v>
      </c>
      <c r="AU462" s="103" t="s">
        <v>621</v>
      </c>
      <c r="AV462" s="103" t="s">
        <v>621</v>
      </c>
      <c r="AW462" s="103" t="s">
        <v>621</v>
      </c>
      <c r="AX462" s="103" t="s">
        <v>621</v>
      </c>
      <c r="AY462" s="103" t="s">
        <v>623</v>
      </c>
      <c r="AZ462" s="103" t="s">
        <v>621</v>
      </c>
      <c r="BA462" s="103" t="s">
        <v>621</v>
      </c>
      <c r="BC462" s="103">
        <f t="shared" si="53"/>
        <v>34</v>
      </c>
      <c r="BD462" s="103">
        <f t="shared" si="53"/>
        <v>3</v>
      </c>
      <c r="BE462" s="103">
        <f t="shared" si="53"/>
        <v>6</v>
      </c>
      <c r="BF462" s="103">
        <f t="shared" si="53"/>
        <v>7</v>
      </c>
      <c r="BG462" s="103">
        <f t="shared" si="53"/>
        <v>0</v>
      </c>
      <c r="BH462" s="103">
        <f t="shared" si="52"/>
        <v>43</v>
      </c>
    </row>
    <row r="463" spans="1:60" x14ac:dyDescent="0.25">
      <c r="A463" s="100">
        <v>1613</v>
      </c>
      <c r="B463" s="67" t="s">
        <v>464</v>
      </c>
      <c r="C463" s="67" t="s">
        <v>452</v>
      </c>
      <c r="D463" s="103" t="s">
        <v>623</v>
      </c>
      <c r="E463" s="103" t="s">
        <v>621</v>
      </c>
      <c r="F463" s="103" t="s">
        <v>621</v>
      </c>
      <c r="G463" s="103" t="s">
        <v>621</v>
      </c>
      <c r="H463" s="103" t="s">
        <v>621</v>
      </c>
      <c r="I463" s="103" t="s">
        <v>621</v>
      </c>
      <c r="J463" s="103" t="s">
        <v>623</v>
      </c>
      <c r="K463" s="103" t="s">
        <v>622</v>
      </c>
      <c r="L463" s="103" t="s">
        <v>621</v>
      </c>
      <c r="M463" s="103" t="s">
        <v>621</v>
      </c>
      <c r="N463" s="103" t="s">
        <v>621</v>
      </c>
      <c r="O463" s="103" t="s">
        <v>621</v>
      </c>
      <c r="P463" s="103" t="s">
        <v>621</v>
      </c>
      <c r="Q463" s="103" t="s">
        <v>621</v>
      </c>
      <c r="R463" s="103" t="s">
        <v>621</v>
      </c>
      <c r="S463" s="103" t="s">
        <v>621</v>
      </c>
      <c r="T463" s="103" t="s">
        <v>621</v>
      </c>
      <c r="U463" s="103" t="s">
        <v>621</v>
      </c>
      <c r="V463" s="103" t="s">
        <v>621</v>
      </c>
      <c r="W463" s="103" t="s">
        <v>621</v>
      </c>
      <c r="X463" s="103" t="s">
        <v>623</v>
      </c>
      <c r="Y463" s="103" t="s">
        <v>621</v>
      </c>
      <c r="Z463" s="103" t="s">
        <v>621</v>
      </c>
      <c r="AA463" s="103" t="s">
        <v>621</v>
      </c>
      <c r="AB463" s="103" t="s">
        <v>622</v>
      </c>
      <c r="AC463" s="103" t="s">
        <v>620</v>
      </c>
      <c r="AD463" s="103" t="s">
        <v>621</v>
      </c>
      <c r="AE463" s="103" t="s">
        <v>621</v>
      </c>
      <c r="AF463" s="103" t="s">
        <v>621</v>
      </c>
      <c r="AG463" s="103" t="s">
        <v>621</v>
      </c>
      <c r="AH463" s="103" t="s">
        <v>621</v>
      </c>
      <c r="AI463" s="103" t="s">
        <v>621</v>
      </c>
      <c r="AJ463" s="103" t="s">
        <v>621</v>
      </c>
      <c r="AK463" s="103" t="s">
        <v>621</v>
      </c>
      <c r="AL463" s="103" t="s">
        <v>621</v>
      </c>
      <c r="AM463" s="103" t="s">
        <v>621</v>
      </c>
      <c r="AN463" s="103" t="s">
        <v>621</v>
      </c>
      <c r="AO463" s="103" t="s">
        <v>620</v>
      </c>
      <c r="AP463" s="103" t="s">
        <v>623</v>
      </c>
      <c r="AQ463" s="103" t="s">
        <v>623</v>
      </c>
      <c r="AR463" s="103" t="s">
        <v>621</v>
      </c>
      <c r="AS463" s="103" t="s">
        <v>623</v>
      </c>
      <c r="AT463" s="103" t="s">
        <v>621</v>
      </c>
      <c r="AU463" s="103" t="s">
        <v>621</v>
      </c>
      <c r="AV463" s="103" t="s">
        <v>621</v>
      </c>
      <c r="AW463" s="103" t="s">
        <v>623</v>
      </c>
      <c r="AX463" s="103" t="s">
        <v>621</v>
      </c>
      <c r="AY463" s="103" t="s">
        <v>623</v>
      </c>
      <c r="AZ463" s="103" t="s">
        <v>621</v>
      </c>
      <c r="BA463" s="103" t="s">
        <v>621</v>
      </c>
      <c r="BC463" s="103">
        <f t="shared" si="53"/>
        <v>38</v>
      </c>
      <c r="BD463" s="103">
        <f t="shared" si="53"/>
        <v>2</v>
      </c>
      <c r="BE463" s="103">
        <f t="shared" si="53"/>
        <v>2</v>
      </c>
      <c r="BF463" s="103">
        <f t="shared" si="53"/>
        <v>8</v>
      </c>
      <c r="BG463" s="103">
        <f t="shared" si="53"/>
        <v>0</v>
      </c>
      <c r="BH463" s="103">
        <f t="shared" si="52"/>
        <v>42</v>
      </c>
    </row>
    <row r="464" spans="1:60" x14ac:dyDescent="0.25">
      <c r="A464" s="100">
        <v>1614</v>
      </c>
      <c r="B464" s="67" t="s">
        <v>465</v>
      </c>
      <c r="C464" s="67" t="s">
        <v>452</v>
      </c>
      <c r="D464" s="103" t="s">
        <v>623</v>
      </c>
      <c r="E464" s="103" t="s">
        <v>621</v>
      </c>
      <c r="F464" s="103" t="s">
        <v>621</v>
      </c>
      <c r="G464" s="103" t="s">
        <v>621</v>
      </c>
      <c r="H464" s="103" t="s">
        <v>621</v>
      </c>
      <c r="I464" s="103" t="s">
        <v>621</v>
      </c>
      <c r="J464" s="103" t="s">
        <v>623</v>
      </c>
      <c r="K464" s="103" t="s">
        <v>621</v>
      </c>
      <c r="L464" s="103" t="s">
        <v>621</v>
      </c>
      <c r="M464" s="103" t="s">
        <v>621</v>
      </c>
      <c r="N464" s="103" t="s">
        <v>621</v>
      </c>
      <c r="O464" s="103" t="s">
        <v>621</v>
      </c>
      <c r="P464" s="103" t="s">
        <v>621</v>
      </c>
      <c r="Q464" s="103" t="s">
        <v>621</v>
      </c>
      <c r="R464" s="103" t="s">
        <v>621</v>
      </c>
      <c r="S464" s="103" t="s">
        <v>621</v>
      </c>
      <c r="T464" s="103" t="s">
        <v>621</v>
      </c>
      <c r="U464" s="103" t="s">
        <v>621</v>
      </c>
      <c r="V464" s="103" t="s">
        <v>621</v>
      </c>
      <c r="W464" s="103" t="s">
        <v>621</v>
      </c>
      <c r="X464" s="103" t="s">
        <v>623</v>
      </c>
      <c r="Y464" s="103" t="s">
        <v>621</v>
      </c>
      <c r="Z464" s="103" t="s">
        <v>621</v>
      </c>
      <c r="AA464" s="103" t="s">
        <v>621</v>
      </c>
      <c r="AB464" s="103" t="s">
        <v>621</v>
      </c>
      <c r="AC464" s="103" t="s">
        <v>622</v>
      </c>
      <c r="AD464" s="103" t="s">
        <v>621</v>
      </c>
      <c r="AE464" s="103" t="s">
        <v>623</v>
      </c>
      <c r="AF464" s="103" t="s">
        <v>621</v>
      </c>
      <c r="AG464" s="103" t="s">
        <v>621</v>
      </c>
      <c r="AH464" s="103" t="s">
        <v>621</v>
      </c>
      <c r="AI464" s="103" t="s">
        <v>621</v>
      </c>
      <c r="AJ464" s="103" t="s">
        <v>621</v>
      </c>
      <c r="AK464" s="103" t="s">
        <v>621</v>
      </c>
      <c r="AL464" s="103" t="s">
        <v>621</v>
      </c>
      <c r="AM464" s="103" t="s">
        <v>621</v>
      </c>
      <c r="AN464" s="103" t="s">
        <v>621</v>
      </c>
      <c r="AO464" s="103" t="s">
        <v>621</v>
      </c>
      <c r="AP464" s="103" t="s">
        <v>621</v>
      </c>
      <c r="AQ464" s="103" t="s">
        <v>623</v>
      </c>
      <c r="AR464" s="103" t="s">
        <v>621</v>
      </c>
      <c r="AS464" s="103" t="s">
        <v>623</v>
      </c>
      <c r="AT464" s="103" t="s">
        <v>621</v>
      </c>
      <c r="AU464" s="103" t="s">
        <v>621</v>
      </c>
      <c r="AV464" s="103" t="s">
        <v>621</v>
      </c>
      <c r="AW464" s="103" t="s">
        <v>621</v>
      </c>
      <c r="AX464" s="103" t="s">
        <v>621</v>
      </c>
      <c r="AY464" s="103" t="s">
        <v>623</v>
      </c>
      <c r="AZ464" s="103" t="s">
        <v>621</v>
      </c>
      <c r="BA464" s="103" t="s">
        <v>621</v>
      </c>
      <c r="BC464" s="103">
        <f t="shared" ref="BC464:BG473" si="54">COUNTIF($D464:$BA464,BC$3)</f>
        <v>42</v>
      </c>
      <c r="BD464" s="103">
        <f t="shared" si="54"/>
        <v>1</v>
      </c>
      <c r="BE464" s="103">
        <f t="shared" si="54"/>
        <v>0</v>
      </c>
      <c r="BF464" s="103">
        <f t="shared" si="54"/>
        <v>7</v>
      </c>
      <c r="BG464" s="103">
        <f t="shared" si="54"/>
        <v>0</v>
      </c>
      <c r="BH464" s="103">
        <f t="shared" si="52"/>
        <v>43</v>
      </c>
    </row>
    <row r="465" spans="1:60" x14ac:dyDescent="0.25">
      <c r="A465" s="100">
        <v>1615</v>
      </c>
      <c r="B465" s="67" t="s">
        <v>466</v>
      </c>
      <c r="C465" s="67" t="s">
        <v>452</v>
      </c>
      <c r="D465" s="103" t="s">
        <v>621</v>
      </c>
      <c r="E465" s="103" t="s">
        <v>621</v>
      </c>
      <c r="F465" s="103" t="s">
        <v>621</v>
      </c>
      <c r="G465" s="103" t="s">
        <v>621</v>
      </c>
      <c r="H465" s="103" t="s">
        <v>621</v>
      </c>
      <c r="I465" s="103" t="s">
        <v>621</v>
      </c>
      <c r="J465" s="103" t="s">
        <v>621</v>
      </c>
      <c r="K465" s="103" t="s">
        <v>620</v>
      </c>
      <c r="L465" s="103" t="s">
        <v>621</v>
      </c>
      <c r="M465" s="103" t="s">
        <v>621</v>
      </c>
      <c r="N465" s="103" t="s">
        <v>621</v>
      </c>
      <c r="O465" s="103" t="s">
        <v>621</v>
      </c>
      <c r="P465" s="103" t="s">
        <v>621</v>
      </c>
      <c r="Q465" s="103" t="s">
        <v>621</v>
      </c>
      <c r="R465" s="103" t="s">
        <v>621</v>
      </c>
      <c r="S465" s="103" t="s">
        <v>621</v>
      </c>
      <c r="T465" s="103" t="s">
        <v>621</v>
      </c>
      <c r="U465" s="103" t="s">
        <v>621</v>
      </c>
      <c r="V465" s="103" t="s">
        <v>621</v>
      </c>
      <c r="W465" s="103" t="s">
        <v>621</v>
      </c>
      <c r="X465" s="103" t="s">
        <v>620</v>
      </c>
      <c r="Y465" s="103" t="s">
        <v>621</v>
      </c>
      <c r="Z465" s="103" t="s">
        <v>621</v>
      </c>
      <c r="AA465" s="103" t="s">
        <v>620</v>
      </c>
      <c r="AB465" s="103" t="s">
        <v>621</v>
      </c>
      <c r="AC465" s="103" t="s">
        <v>622</v>
      </c>
      <c r="AD465" s="103" t="s">
        <v>621</v>
      </c>
      <c r="AE465" s="103" t="s">
        <v>621</v>
      </c>
      <c r="AF465" s="103" t="s">
        <v>621</v>
      </c>
      <c r="AG465" s="103" t="s">
        <v>621</v>
      </c>
      <c r="AH465" s="103" t="s">
        <v>621</v>
      </c>
      <c r="AI465" s="103" t="s">
        <v>623</v>
      </c>
      <c r="AJ465" s="103" t="s">
        <v>621</v>
      </c>
      <c r="AK465" s="103" t="s">
        <v>621</v>
      </c>
      <c r="AL465" s="103" t="s">
        <v>621</v>
      </c>
      <c r="AM465" s="103" t="s">
        <v>621</v>
      </c>
      <c r="AN465" s="103" t="s">
        <v>621</v>
      </c>
      <c r="AO465" s="103" t="s">
        <v>620</v>
      </c>
      <c r="AP465" s="103" t="s">
        <v>621</v>
      </c>
      <c r="AQ465" s="103" t="s">
        <v>621</v>
      </c>
      <c r="AR465" s="103" t="s">
        <v>621</v>
      </c>
      <c r="AS465" s="103" t="s">
        <v>621</v>
      </c>
      <c r="AT465" s="103" t="s">
        <v>621</v>
      </c>
      <c r="AU465" s="103" t="s">
        <v>621</v>
      </c>
      <c r="AV465" s="103" t="s">
        <v>621</v>
      </c>
      <c r="AW465" s="103" t="s">
        <v>621</v>
      </c>
      <c r="AX465" s="103" t="s">
        <v>621</v>
      </c>
      <c r="AY465" s="103" t="s">
        <v>621</v>
      </c>
      <c r="AZ465" s="103" t="s">
        <v>621</v>
      </c>
      <c r="BA465" s="103" t="s">
        <v>621</v>
      </c>
      <c r="BC465" s="103">
        <f t="shared" si="54"/>
        <v>44</v>
      </c>
      <c r="BD465" s="103">
        <f t="shared" si="54"/>
        <v>1</v>
      </c>
      <c r="BE465" s="103">
        <f t="shared" si="54"/>
        <v>4</v>
      </c>
      <c r="BF465" s="103">
        <f t="shared" si="54"/>
        <v>1</v>
      </c>
      <c r="BG465" s="103">
        <f t="shared" si="54"/>
        <v>0</v>
      </c>
      <c r="BH465" s="103">
        <f t="shared" si="52"/>
        <v>49</v>
      </c>
    </row>
    <row r="466" spans="1:60" x14ac:dyDescent="0.25">
      <c r="A466" s="100">
        <v>1616</v>
      </c>
      <c r="B466" s="67" t="s">
        <v>467</v>
      </c>
      <c r="C466" s="67" t="s">
        <v>452</v>
      </c>
      <c r="D466" s="103" t="s">
        <v>623</v>
      </c>
      <c r="E466" s="103" t="s">
        <v>621</v>
      </c>
      <c r="F466" s="103" t="s">
        <v>621</v>
      </c>
      <c r="G466" s="103" t="s">
        <v>622</v>
      </c>
      <c r="H466" s="103" t="s">
        <v>621</v>
      </c>
      <c r="I466" s="103" t="s">
        <v>620</v>
      </c>
      <c r="J466" s="103" t="s">
        <v>623</v>
      </c>
      <c r="K466" s="103" t="s">
        <v>620</v>
      </c>
      <c r="L466" s="103" t="s">
        <v>621</v>
      </c>
      <c r="M466" s="103" t="s">
        <v>620</v>
      </c>
      <c r="N466" s="103" t="s">
        <v>621</v>
      </c>
      <c r="O466" s="103" t="s">
        <v>622</v>
      </c>
      <c r="P466" s="103" t="s">
        <v>621</v>
      </c>
      <c r="Q466" s="103" t="s">
        <v>621</v>
      </c>
      <c r="R466" s="103" t="s">
        <v>621</v>
      </c>
      <c r="S466" s="103" t="s">
        <v>621</v>
      </c>
      <c r="T466" s="103" t="s">
        <v>621</v>
      </c>
      <c r="U466" s="103" t="s">
        <v>621</v>
      </c>
      <c r="V466" s="103" t="s">
        <v>621</v>
      </c>
      <c r="W466" s="103" t="s">
        <v>621</v>
      </c>
      <c r="X466" s="103" t="s">
        <v>621</v>
      </c>
      <c r="Y466" s="103" t="s">
        <v>621</v>
      </c>
      <c r="Z466" s="103" t="s">
        <v>621</v>
      </c>
      <c r="AA466" s="103" t="s">
        <v>621</v>
      </c>
      <c r="AB466" s="103" t="s">
        <v>622</v>
      </c>
      <c r="AC466" s="103" t="s">
        <v>622</v>
      </c>
      <c r="AD466" s="103" t="s">
        <v>621</v>
      </c>
      <c r="AE466" s="103" t="s">
        <v>623</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623</v>
      </c>
      <c r="AR466" s="103" t="s">
        <v>621</v>
      </c>
      <c r="AS466" s="103" t="s">
        <v>623</v>
      </c>
      <c r="AT466" s="103" t="s">
        <v>621</v>
      </c>
      <c r="AU466" s="103" t="s">
        <v>621</v>
      </c>
      <c r="AV466" s="103" t="s">
        <v>620</v>
      </c>
      <c r="AW466" s="103" t="s">
        <v>621</v>
      </c>
      <c r="AX466" s="103" t="s">
        <v>621</v>
      </c>
      <c r="AY466" s="103" t="s">
        <v>1575</v>
      </c>
      <c r="AZ466" s="103" t="s">
        <v>621</v>
      </c>
      <c r="BA466" s="103" t="s">
        <v>1575</v>
      </c>
      <c r="BC466" s="103">
        <f t="shared" si="54"/>
        <v>35</v>
      </c>
      <c r="BD466" s="103">
        <f t="shared" si="54"/>
        <v>4</v>
      </c>
      <c r="BE466" s="103">
        <f t="shared" si="54"/>
        <v>4</v>
      </c>
      <c r="BF466" s="103">
        <f t="shared" si="54"/>
        <v>5</v>
      </c>
      <c r="BG466" s="103">
        <f t="shared" si="54"/>
        <v>2</v>
      </c>
      <c r="BH466" s="103">
        <f t="shared" si="52"/>
        <v>43</v>
      </c>
    </row>
    <row r="467" spans="1:60" x14ac:dyDescent="0.25">
      <c r="A467" s="100">
        <v>1701</v>
      </c>
      <c r="B467" s="67" t="s">
        <v>468</v>
      </c>
      <c r="C467" s="67" t="s">
        <v>469</v>
      </c>
      <c r="D467" s="103" t="s">
        <v>621</v>
      </c>
      <c r="E467" s="103" t="s">
        <v>621</v>
      </c>
      <c r="F467" s="103" t="s">
        <v>621</v>
      </c>
      <c r="G467" s="103" t="s">
        <v>621</v>
      </c>
      <c r="H467" s="103" t="s">
        <v>621</v>
      </c>
      <c r="I467" s="103" t="s">
        <v>620</v>
      </c>
      <c r="J467" s="103" t="s">
        <v>620</v>
      </c>
      <c r="K467" s="103" t="s">
        <v>622</v>
      </c>
      <c r="L467" s="103" t="s">
        <v>620</v>
      </c>
      <c r="M467" s="103" t="s">
        <v>621</v>
      </c>
      <c r="N467" s="103" t="s">
        <v>621</v>
      </c>
      <c r="O467" s="103" t="s">
        <v>622</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621</v>
      </c>
      <c r="AB467" s="103" t="s">
        <v>621</v>
      </c>
      <c r="AC467" s="103" t="s">
        <v>622</v>
      </c>
      <c r="AD467" s="103" t="s">
        <v>621</v>
      </c>
      <c r="AE467" s="103" t="s">
        <v>623</v>
      </c>
      <c r="AF467" s="103" t="s">
        <v>620</v>
      </c>
      <c r="AG467" s="103" t="s">
        <v>622</v>
      </c>
      <c r="AH467" s="103" t="s">
        <v>621</v>
      </c>
      <c r="AI467" s="103" t="s">
        <v>621</v>
      </c>
      <c r="AJ467" s="103" t="s">
        <v>621</v>
      </c>
      <c r="AK467" s="103" t="s">
        <v>621</v>
      </c>
      <c r="AL467" s="103" t="s">
        <v>621</v>
      </c>
      <c r="AM467" s="103" t="s">
        <v>621</v>
      </c>
      <c r="AN467" s="103" t="s">
        <v>621</v>
      </c>
      <c r="AO467" s="103" t="s">
        <v>621</v>
      </c>
      <c r="AP467" s="103" t="s">
        <v>621</v>
      </c>
      <c r="AQ467" s="103" t="s">
        <v>621</v>
      </c>
      <c r="AR467" s="103" t="s">
        <v>621</v>
      </c>
      <c r="AS467" s="103" t="s">
        <v>622</v>
      </c>
      <c r="AT467" s="103" t="s">
        <v>621</v>
      </c>
      <c r="AU467" s="103" t="s">
        <v>621</v>
      </c>
      <c r="AV467" s="103" t="s">
        <v>620</v>
      </c>
      <c r="AW467" s="103" t="s">
        <v>621</v>
      </c>
      <c r="AX467" s="103" t="s">
        <v>621</v>
      </c>
      <c r="AY467" s="103" t="s">
        <v>623</v>
      </c>
      <c r="AZ467" s="103" t="s">
        <v>621</v>
      </c>
      <c r="BA467" s="103" t="s">
        <v>621</v>
      </c>
      <c r="BC467" s="103">
        <f t="shared" si="54"/>
        <v>38</v>
      </c>
      <c r="BD467" s="103">
        <f t="shared" si="54"/>
        <v>5</v>
      </c>
      <c r="BE467" s="103">
        <f t="shared" si="54"/>
        <v>5</v>
      </c>
      <c r="BF467" s="103">
        <f t="shared" si="54"/>
        <v>2</v>
      </c>
      <c r="BG467" s="103">
        <f t="shared" si="54"/>
        <v>0</v>
      </c>
      <c r="BH467" s="103">
        <f t="shared" si="52"/>
        <v>48</v>
      </c>
    </row>
    <row r="468" spans="1:60" x14ac:dyDescent="0.25">
      <c r="A468" s="100">
        <v>1702</v>
      </c>
      <c r="B468" s="67" t="s">
        <v>471</v>
      </c>
      <c r="C468" s="67" t="s">
        <v>469</v>
      </c>
      <c r="D468" s="103" t="s">
        <v>620</v>
      </c>
      <c r="E468" s="103" t="s">
        <v>621</v>
      </c>
      <c r="F468" s="103" t="s">
        <v>620</v>
      </c>
      <c r="G468" s="103" t="s">
        <v>621</v>
      </c>
      <c r="H468" s="103" t="s">
        <v>621</v>
      </c>
      <c r="I468" s="103" t="s">
        <v>621</v>
      </c>
      <c r="J468" s="103" t="s">
        <v>623</v>
      </c>
      <c r="K468" s="103" t="s">
        <v>621</v>
      </c>
      <c r="L468" s="103" t="s">
        <v>621</v>
      </c>
      <c r="M468" s="103" t="s">
        <v>620</v>
      </c>
      <c r="N468" s="103" t="s">
        <v>621</v>
      </c>
      <c r="O468" s="103" t="s">
        <v>622</v>
      </c>
      <c r="P468" s="103" t="s">
        <v>622</v>
      </c>
      <c r="Q468" s="103" t="s">
        <v>621</v>
      </c>
      <c r="R468" s="103" t="s">
        <v>621</v>
      </c>
      <c r="S468" s="103" t="s">
        <v>621</v>
      </c>
      <c r="T468" s="103" t="s">
        <v>621</v>
      </c>
      <c r="U468" s="103" t="s">
        <v>621</v>
      </c>
      <c r="V468" s="103" t="s">
        <v>621</v>
      </c>
      <c r="W468" s="103" t="s">
        <v>621</v>
      </c>
      <c r="X468" s="103" t="s">
        <v>620</v>
      </c>
      <c r="Y468" s="103" t="s">
        <v>621</v>
      </c>
      <c r="Z468" s="103" t="s">
        <v>621</v>
      </c>
      <c r="AA468" s="103" t="s">
        <v>620</v>
      </c>
      <c r="AB468" s="103" t="s">
        <v>622</v>
      </c>
      <c r="AC468" s="103" t="s">
        <v>622</v>
      </c>
      <c r="AD468" s="103" t="s">
        <v>622</v>
      </c>
      <c r="AE468" s="103" t="s">
        <v>623</v>
      </c>
      <c r="AF468" s="103" t="s">
        <v>621</v>
      </c>
      <c r="AG468" s="103" t="s">
        <v>622</v>
      </c>
      <c r="AH468" s="103" t="s">
        <v>621</v>
      </c>
      <c r="AI468" s="103" t="s">
        <v>622</v>
      </c>
      <c r="AJ468" s="103" t="s">
        <v>621</v>
      </c>
      <c r="AK468" s="103" t="s">
        <v>621</v>
      </c>
      <c r="AL468" s="103" t="s">
        <v>621</v>
      </c>
      <c r="AM468" s="103" t="s">
        <v>621</v>
      </c>
      <c r="AN468" s="103" t="s">
        <v>621</v>
      </c>
      <c r="AO468" s="103" t="s">
        <v>620</v>
      </c>
      <c r="AP468" s="103" t="s">
        <v>623</v>
      </c>
      <c r="AQ468" s="103" t="s">
        <v>620</v>
      </c>
      <c r="AR468" s="103" t="s">
        <v>621</v>
      </c>
      <c r="AS468" s="103" t="s">
        <v>621</v>
      </c>
      <c r="AT468" s="103" t="s">
        <v>621</v>
      </c>
      <c r="AU468" s="103" t="s">
        <v>621</v>
      </c>
      <c r="AV468" s="103" t="s">
        <v>621</v>
      </c>
      <c r="AW468" s="103" t="s">
        <v>621</v>
      </c>
      <c r="AX468" s="103" t="s">
        <v>621</v>
      </c>
      <c r="AY468" s="103" t="s">
        <v>621</v>
      </c>
      <c r="AZ468" s="103" t="s">
        <v>621</v>
      </c>
      <c r="BA468" s="103" t="s">
        <v>621</v>
      </c>
      <c r="BC468" s="103">
        <f t="shared" si="54"/>
        <v>33</v>
      </c>
      <c r="BD468" s="103">
        <f t="shared" si="54"/>
        <v>7</v>
      </c>
      <c r="BE468" s="103">
        <f t="shared" si="54"/>
        <v>7</v>
      </c>
      <c r="BF468" s="103">
        <f t="shared" si="54"/>
        <v>3</v>
      </c>
      <c r="BG468" s="103">
        <f t="shared" si="54"/>
        <v>0</v>
      </c>
      <c r="BH468" s="103">
        <f t="shared" si="52"/>
        <v>47</v>
      </c>
    </row>
    <row r="469" spans="1:60" x14ac:dyDescent="0.25">
      <c r="A469" s="100">
        <v>1703</v>
      </c>
      <c r="B469" s="67" t="s">
        <v>472</v>
      </c>
      <c r="C469" s="67" t="s">
        <v>469</v>
      </c>
      <c r="D469" s="103" t="s">
        <v>621</v>
      </c>
      <c r="E469" s="103" t="s">
        <v>621</v>
      </c>
      <c r="F469" s="103" t="s">
        <v>623</v>
      </c>
      <c r="G469" s="103" t="s">
        <v>621</v>
      </c>
      <c r="H469" s="103" t="s">
        <v>621</v>
      </c>
      <c r="I469" s="103" t="s">
        <v>621</v>
      </c>
      <c r="J469" s="103" t="s">
        <v>621</v>
      </c>
      <c r="K469" s="103" t="s">
        <v>622</v>
      </c>
      <c r="L469" s="103" t="s">
        <v>622</v>
      </c>
      <c r="M469" s="103" t="s">
        <v>621</v>
      </c>
      <c r="N469" s="103" t="s">
        <v>621</v>
      </c>
      <c r="O469" s="103" t="s">
        <v>622</v>
      </c>
      <c r="P469" s="103" t="s">
        <v>621</v>
      </c>
      <c r="Q469" s="103" t="s">
        <v>621</v>
      </c>
      <c r="R469" s="103" t="s">
        <v>621</v>
      </c>
      <c r="S469" s="103" t="s">
        <v>621</v>
      </c>
      <c r="T469" s="103" t="s">
        <v>621</v>
      </c>
      <c r="U469" s="103" t="s">
        <v>621</v>
      </c>
      <c r="V469" s="103" t="s">
        <v>621</v>
      </c>
      <c r="W469" s="103" t="s">
        <v>621</v>
      </c>
      <c r="X469" s="103" t="s">
        <v>621</v>
      </c>
      <c r="Y469" s="103" t="s">
        <v>621</v>
      </c>
      <c r="Z469" s="103" t="s">
        <v>621</v>
      </c>
      <c r="AA469" s="103" t="s">
        <v>621</v>
      </c>
      <c r="AB469" s="103" t="s">
        <v>622</v>
      </c>
      <c r="AC469" s="103" t="s">
        <v>622</v>
      </c>
      <c r="AD469" s="103" t="s">
        <v>622</v>
      </c>
      <c r="AE469" s="103" t="s">
        <v>622</v>
      </c>
      <c r="AF469" s="103" t="s">
        <v>621</v>
      </c>
      <c r="AG469" s="103" t="s">
        <v>622</v>
      </c>
      <c r="AH469" s="103" t="s">
        <v>621</v>
      </c>
      <c r="AI469" s="103" t="s">
        <v>622</v>
      </c>
      <c r="AJ469" s="103" t="s">
        <v>621</v>
      </c>
      <c r="AK469" s="103" t="s">
        <v>622</v>
      </c>
      <c r="AL469" s="103" t="s">
        <v>621</v>
      </c>
      <c r="AM469" s="103" t="s">
        <v>622</v>
      </c>
      <c r="AN469" s="103" t="s">
        <v>622</v>
      </c>
      <c r="AO469" s="103" t="s">
        <v>621</v>
      </c>
      <c r="AP469" s="103" t="s">
        <v>621</v>
      </c>
      <c r="AQ469" s="103" t="s">
        <v>621</v>
      </c>
      <c r="AR469" s="103" t="s">
        <v>621</v>
      </c>
      <c r="AS469" s="103" t="s">
        <v>622</v>
      </c>
      <c r="AT469" s="103" t="s">
        <v>621</v>
      </c>
      <c r="AU469" s="103" t="s">
        <v>621</v>
      </c>
      <c r="AV469" s="103" t="s">
        <v>622</v>
      </c>
      <c r="AW469" s="103" t="s">
        <v>621</v>
      </c>
      <c r="AX469" s="103" t="s">
        <v>621</v>
      </c>
      <c r="AY469" s="103" t="s">
        <v>621</v>
      </c>
      <c r="AZ469" s="103" t="s">
        <v>621</v>
      </c>
      <c r="BA469" s="103" t="s">
        <v>621</v>
      </c>
      <c r="BC469" s="103">
        <f t="shared" si="54"/>
        <v>35</v>
      </c>
      <c r="BD469" s="103">
        <f t="shared" si="54"/>
        <v>14</v>
      </c>
      <c r="BE469" s="103">
        <f t="shared" si="54"/>
        <v>0</v>
      </c>
      <c r="BF469" s="103">
        <f t="shared" si="54"/>
        <v>1</v>
      </c>
      <c r="BG469" s="103">
        <f t="shared" si="54"/>
        <v>0</v>
      </c>
      <c r="BH469" s="103">
        <f t="shared" si="52"/>
        <v>49</v>
      </c>
    </row>
    <row r="470" spans="1:60" x14ac:dyDescent="0.25">
      <c r="A470" s="100">
        <v>1704</v>
      </c>
      <c r="B470" s="67" t="s">
        <v>473</v>
      </c>
      <c r="C470" s="67" t="s">
        <v>469</v>
      </c>
      <c r="D470" s="103" t="s">
        <v>621</v>
      </c>
      <c r="E470" s="103" t="s">
        <v>621</v>
      </c>
      <c r="F470" s="103" t="s">
        <v>621</v>
      </c>
      <c r="G470" s="103" t="s">
        <v>621</v>
      </c>
      <c r="H470" s="103" t="s">
        <v>621</v>
      </c>
      <c r="I470" s="103" t="s">
        <v>621</v>
      </c>
      <c r="J470" s="103" t="s">
        <v>623</v>
      </c>
      <c r="K470" s="103" t="s">
        <v>621</v>
      </c>
      <c r="L470" s="103" t="s">
        <v>621</v>
      </c>
      <c r="M470" s="103" t="s">
        <v>621</v>
      </c>
      <c r="N470" s="103" t="s">
        <v>623</v>
      </c>
      <c r="O470" s="103" t="s">
        <v>623</v>
      </c>
      <c r="P470" s="103" t="s">
        <v>621</v>
      </c>
      <c r="Q470" s="103" t="s">
        <v>621</v>
      </c>
      <c r="R470" s="103" t="s">
        <v>621</v>
      </c>
      <c r="S470" s="103" t="s">
        <v>623</v>
      </c>
      <c r="T470" s="103" t="s">
        <v>621</v>
      </c>
      <c r="U470" s="103" t="s">
        <v>621</v>
      </c>
      <c r="V470" s="103" t="s">
        <v>623</v>
      </c>
      <c r="W470" s="103" t="s">
        <v>621</v>
      </c>
      <c r="X470" s="103" t="s">
        <v>621</v>
      </c>
      <c r="Y470" s="103" t="s">
        <v>621</v>
      </c>
      <c r="Z470" s="103" t="s">
        <v>621</v>
      </c>
      <c r="AA470" s="103" t="s">
        <v>621</v>
      </c>
      <c r="AB470" s="103" t="s">
        <v>621</v>
      </c>
      <c r="AC470" s="103" t="s">
        <v>622</v>
      </c>
      <c r="AD470" s="103" t="s">
        <v>621</v>
      </c>
      <c r="AE470" s="103" t="s">
        <v>621</v>
      </c>
      <c r="AF470" s="103" t="s">
        <v>621</v>
      </c>
      <c r="AG470" s="103" t="s">
        <v>621</v>
      </c>
      <c r="AH470" s="103" t="s">
        <v>621</v>
      </c>
      <c r="AI470" s="103" t="s">
        <v>621</v>
      </c>
      <c r="AJ470" s="103" t="s">
        <v>621</v>
      </c>
      <c r="AK470" s="103" t="s">
        <v>621</v>
      </c>
      <c r="AL470" s="103" t="s">
        <v>621</v>
      </c>
      <c r="AM470" s="103" t="s">
        <v>621</v>
      </c>
      <c r="AN470" s="103" t="s">
        <v>621</v>
      </c>
      <c r="AO470" s="103" t="s">
        <v>621</v>
      </c>
      <c r="AP470" s="103" t="s">
        <v>623</v>
      </c>
      <c r="AQ470" s="103" t="s">
        <v>621</v>
      </c>
      <c r="AR470" s="103" t="s">
        <v>621</v>
      </c>
      <c r="AS470" s="103" t="s">
        <v>623</v>
      </c>
      <c r="AT470" s="103" t="s">
        <v>621</v>
      </c>
      <c r="AU470" s="103" t="s">
        <v>621</v>
      </c>
      <c r="AV470" s="103" t="s">
        <v>621</v>
      </c>
      <c r="AW470" s="103" t="s">
        <v>621</v>
      </c>
      <c r="AX470" s="103" t="s">
        <v>621</v>
      </c>
      <c r="AY470" s="103" t="s">
        <v>623</v>
      </c>
      <c r="AZ470" s="103" t="s">
        <v>621</v>
      </c>
      <c r="BA470" s="103" t="s">
        <v>621</v>
      </c>
      <c r="BC470" s="103">
        <f t="shared" si="54"/>
        <v>41</v>
      </c>
      <c r="BD470" s="103">
        <f t="shared" si="54"/>
        <v>1</v>
      </c>
      <c r="BE470" s="103">
        <f t="shared" si="54"/>
        <v>0</v>
      </c>
      <c r="BF470" s="103">
        <f t="shared" si="54"/>
        <v>8</v>
      </c>
      <c r="BG470" s="103">
        <f t="shared" si="54"/>
        <v>0</v>
      </c>
      <c r="BH470" s="103">
        <f t="shared" si="52"/>
        <v>42</v>
      </c>
    </row>
    <row r="471" spans="1:60" x14ac:dyDescent="0.25">
      <c r="A471" s="100">
        <v>1705</v>
      </c>
      <c r="B471" s="67" t="s">
        <v>474</v>
      </c>
      <c r="C471" s="67" t="s">
        <v>469</v>
      </c>
      <c r="D471" s="103" t="s">
        <v>623</v>
      </c>
      <c r="E471" s="103" t="s">
        <v>621</v>
      </c>
      <c r="F471" s="103" t="s">
        <v>620</v>
      </c>
      <c r="G471" s="103" t="s">
        <v>621</v>
      </c>
      <c r="H471" s="103" t="s">
        <v>621</v>
      </c>
      <c r="I471" s="103" t="s">
        <v>621</v>
      </c>
      <c r="J471" s="103" t="s">
        <v>620</v>
      </c>
      <c r="K471" s="103" t="s">
        <v>622</v>
      </c>
      <c r="L471" s="103" t="s">
        <v>621</v>
      </c>
      <c r="M471" s="103" t="s">
        <v>621</v>
      </c>
      <c r="N471" s="103" t="s">
        <v>621</v>
      </c>
      <c r="O471" s="103" t="s">
        <v>621</v>
      </c>
      <c r="P471" s="103" t="s">
        <v>621</v>
      </c>
      <c r="Q471" s="103" t="s">
        <v>621</v>
      </c>
      <c r="R471" s="103" t="s">
        <v>621</v>
      </c>
      <c r="S471" s="103" t="s">
        <v>621</v>
      </c>
      <c r="T471" s="103" t="s">
        <v>621</v>
      </c>
      <c r="U471" s="103" t="s">
        <v>621</v>
      </c>
      <c r="V471" s="103" t="s">
        <v>621</v>
      </c>
      <c r="W471" s="103" t="s">
        <v>621</v>
      </c>
      <c r="X471" s="103" t="s">
        <v>620</v>
      </c>
      <c r="Y471" s="103" t="s">
        <v>621</v>
      </c>
      <c r="Z471" s="103" t="s">
        <v>621</v>
      </c>
      <c r="AA471" s="103" t="s">
        <v>620</v>
      </c>
      <c r="AB471" s="103" t="s">
        <v>622</v>
      </c>
      <c r="AC471" s="103" t="s">
        <v>622</v>
      </c>
      <c r="AD471" s="103" t="s">
        <v>621</v>
      </c>
      <c r="AE471" s="103" t="s">
        <v>622</v>
      </c>
      <c r="AF471" s="103" t="s">
        <v>621</v>
      </c>
      <c r="AG471" s="103" t="s">
        <v>622</v>
      </c>
      <c r="AH471" s="103" t="s">
        <v>621</v>
      </c>
      <c r="AI471" s="103" t="s">
        <v>622</v>
      </c>
      <c r="AJ471" s="103" t="s">
        <v>621</v>
      </c>
      <c r="AK471" s="103" t="s">
        <v>621</v>
      </c>
      <c r="AL471" s="103" t="s">
        <v>621</v>
      </c>
      <c r="AM471" s="103" t="s">
        <v>621</v>
      </c>
      <c r="AN471" s="103" t="s">
        <v>621</v>
      </c>
      <c r="AO471" s="103" t="s">
        <v>621</v>
      </c>
      <c r="AP471" s="103" t="s">
        <v>621</v>
      </c>
      <c r="AQ471" s="103" t="s">
        <v>621</v>
      </c>
      <c r="AR471" s="103" t="s">
        <v>621</v>
      </c>
      <c r="AS471" s="103" t="s">
        <v>622</v>
      </c>
      <c r="AT471" s="103" t="s">
        <v>621</v>
      </c>
      <c r="AU471" s="103" t="s">
        <v>621</v>
      </c>
      <c r="AV471" s="103" t="s">
        <v>621</v>
      </c>
      <c r="AW471" s="103" t="s">
        <v>620</v>
      </c>
      <c r="AX471" s="103" t="s">
        <v>621</v>
      </c>
      <c r="AY471" s="103" t="s">
        <v>620</v>
      </c>
      <c r="AZ471" s="103" t="s">
        <v>622</v>
      </c>
      <c r="BA471" s="103" t="s">
        <v>621</v>
      </c>
      <c r="BC471" s="103">
        <f t="shared" si="54"/>
        <v>35</v>
      </c>
      <c r="BD471" s="103">
        <f t="shared" si="54"/>
        <v>8</v>
      </c>
      <c r="BE471" s="103">
        <f t="shared" si="54"/>
        <v>6</v>
      </c>
      <c r="BF471" s="103">
        <f t="shared" si="54"/>
        <v>1</v>
      </c>
      <c r="BG471" s="103">
        <f t="shared" si="54"/>
        <v>0</v>
      </c>
      <c r="BH471" s="103">
        <f t="shared" si="52"/>
        <v>49</v>
      </c>
    </row>
    <row r="472" spans="1:60" x14ac:dyDescent="0.25">
      <c r="A472" s="100">
        <v>1706</v>
      </c>
      <c r="B472" s="67" t="s">
        <v>475</v>
      </c>
      <c r="C472" s="67" t="s">
        <v>469</v>
      </c>
      <c r="D472" s="103" t="s">
        <v>621</v>
      </c>
      <c r="E472" s="103" t="s">
        <v>623</v>
      </c>
      <c r="F472" s="103" t="s">
        <v>621</v>
      </c>
      <c r="G472" s="103" t="s">
        <v>621</v>
      </c>
      <c r="H472" s="103" t="s">
        <v>621</v>
      </c>
      <c r="I472" s="103" t="s">
        <v>621</v>
      </c>
      <c r="J472" s="103" t="s">
        <v>620</v>
      </c>
      <c r="K472" s="103" t="s">
        <v>622</v>
      </c>
      <c r="L472" s="103" t="s">
        <v>620</v>
      </c>
      <c r="M472" s="103" t="s">
        <v>621</v>
      </c>
      <c r="N472" s="103" t="s">
        <v>621</v>
      </c>
      <c r="O472" s="103" t="s">
        <v>622</v>
      </c>
      <c r="P472" s="103" t="s">
        <v>621</v>
      </c>
      <c r="Q472" s="103" t="s">
        <v>620</v>
      </c>
      <c r="R472" s="103" t="s">
        <v>621</v>
      </c>
      <c r="S472" s="103" t="s">
        <v>620</v>
      </c>
      <c r="T472" s="103" t="s">
        <v>621</v>
      </c>
      <c r="U472" s="103" t="s">
        <v>621</v>
      </c>
      <c r="V472" s="103" t="s">
        <v>621</v>
      </c>
      <c r="W472" s="103" t="s">
        <v>621</v>
      </c>
      <c r="X472" s="103" t="s">
        <v>620</v>
      </c>
      <c r="Y472" s="103" t="s">
        <v>621</v>
      </c>
      <c r="Z472" s="103" t="s">
        <v>621</v>
      </c>
      <c r="AA472" s="103" t="s">
        <v>621</v>
      </c>
      <c r="AB472" s="103" t="s">
        <v>622</v>
      </c>
      <c r="AC472" s="103" t="s">
        <v>622</v>
      </c>
      <c r="AD472" s="103" t="s">
        <v>622</v>
      </c>
      <c r="AE472" s="103" t="s">
        <v>622</v>
      </c>
      <c r="AF472" s="103" t="s">
        <v>621</v>
      </c>
      <c r="AG472" s="103" t="s">
        <v>622</v>
      </c>
      <c r="AH472" s="103" t="s">
        <v>621</v>
      </c>
      <c r="AI472" s="103" t="s">
        <v>622</v>
      </c>
      <c r="AJ472" s="103" t="s">
        <v>620</v>
      </c>
      <c r="AK472" s="103" t="s">
        <v>620</v>
      </c>
      <c r="AL472" s="103" t="s">
        <v>621</v>
      </c>
      <c r="AM472" s="103" t="s">
        <v>621</v>
      </c>
      <c r="AN472" s="103" t="s">
        <v>621</v>
      </c>
      <c r="AO472" s="103" t="s">
        <v>621</v>
      </c>
      <c r="AP472" s="103" t="s">
        <v>621</v>
      </c>
      <c r="AQ472" s="103" t="s">
        <v>621</v>
      </c>
      <c r="AR472" s="103" t="s">
        <v>620</v>
      </c>
      <c r="AS472" s="103" t="s">
        <v>622</v>
      </c>
      <c r="AT472" s="103" t="s">
        <v>621</v>
      </c>
      <c r="AU472" s="103" t="s">
        <v>621</v>
      </c>
      <c r="AV472" s="103" t="s">
        <v>622</v>
      </c>
      <c r="AW472" s="103" t="s">
        <v>621</v>
      </c>
      <c r="AX472" s="103" t="s">
        <v>621</v>
      </c>
      <c r="AY472" s="103" t="s">
        <v>620</v>
      </c>
      <c r="AZ472" s="103" t="s">
        <v>622</v>
      </c>
      <c r="BA472" s="103" t="s">
        <v>621</v>
      </c>
      <c r="BC472" s="103">
        <f t="shared" si="54"/>
        <v>29</v>
      </c>
      <c r="BD472" s="103">
        <f t="shared" si="54"/>
        <v>11</v>
      </c>
      <c r="BE472" s="103">
        <f t="shared" si="54"/>
        <v>9</v>
      </c>
      <c r="BF472" s="103">
        <f t="shared" si="54"/>
        <v>1</v>
      </c>
      <c r="BG472" s="103">
        <f t="shared" si="54"/>
        <v>0</v>
      </c>
      <c r="BH472" s="103">
        <f t="shared" si="52"/>
        <v>49</v>
      </c>
    </row>
    <row r="473" spans="1:60" x14ac:dyDescent="0.25">
      <c r="A473" s="100">
        <v>1707</v>
      </c>
      <c r="B473" s="67" t="s">
        <v>476</v>
      </c>
      <c r="C473" s="67" t="s">
        <v>469</v>
      </c>
      <c r="D473" s="103" t="s">
        <v>621</v>
      </c>
      <c r="E473" s="103" t="s">
        <v>621</v>
      </c>
      <c r="F473" s="103" t="s">
        <v>620</v>
      </c>
      <c r="G473" s="103" t="s">
        <v>621</v>
      </c>
      <c r="H473" s="103" t="s">
        <v>621</v>
      </c>
      <c r="I473" s="103" t="s">
        <v>620</v>
      </c>
      <c r="J473" s="103" t="s">
        <v>620</v>
      </c>
      <c r="K473" s="103" t="s">
        <v>620</v>
      </c>
      <c r="L473" s="103" t="s">
        <v>623</v>
      </c>
      <c r="M473" s="103" t="s">
        <v>621</v>
      </c>
      <c r="N473" s="103" t="s">
        <v>620</v>
      </c>
      <c r="O473" s="103" t="s">
        <v>621</v>
      </c>
      <c r="P473" s="103" t="s">
        <v>621</v>
      </c>
      <c r="Q473" s="103" t="s">
        <v>621</v>
      </c>
      <c r="R473" s="103" t="s">
        <v>621</v>
      </c>
      <c r="S473" s="103" t="s">
        <v>621</v>
      </c>
      <c r="T473" s="103" t="s">
        <v>621</v>
      </c>
      <c r="U473" s="103" t="s">
        <v>621</v>
      </c>
      <c r="V473" s="103" t="s">
        <v>621</v>
      </c>
      <c r="W473" s="103" t="s">
        <v>621</v>
      </c>
      <c r="X473" s="103" t="s">
        <v>621</v>
      </c>
      <c r="Y473" s="103" t="s">
        <v>621</v>
      </c>
      <c r="Z473" s="103" t="s">
        <v>621</v>
      </c>
      <c r="AA473" s="103" t="s">
        <v>623</v>
      </c>
      <c r="AB473" s="103" t="s">
        <v>621</v>
      </c>
      <c r="AC473" s="103" t="s">
        <v>622</v>
      </c>
      <c r="AD473" s="103" t="s">
        <v>621</v>
      </c>
      <c r="AE473" s="103" t="s">
        <v>621</v>
      </c>
      <c r="AF473" s="103" t="s">
        <v>620</v>
      </c>
      <c r="AG473" s="103" t="s">
        <v>620</v>
      </c>
      <c r="AH473" s="103" t="s">
        <v>620</v>
      </c>
      <c r="AI473" s="103" t="s">
        <v>621</v>
      </c>
      <c r="AJ473" s="103" t="s">
        <v>621</v>
      </c>
      <c r="AK473" s="103" t="s">
        <v>621</v>
      </c>
      <c r="AL473" s="103" t="s">
        <v>621</v>
      </c>
      <c r="AM473" s="103" t="s">
        <v>621</v>
      </c>
      <c r="AN473" s="103" t="s">
        <v>621</v>
      </c>
      <c r="AO473" s="103" t="s">
        <v>621</v>
      </c>
      <c r="AP473" s="103" t="s">
        <v>621</v>
      </c>
      <c r="AQ473" s="103" t="s">
        <v>620</v>
      </c>
      <c r="AR473" s="103" t="s">
        <v>620</v>
      </c>
      <c r="AS473" s="103" t="s">
        <v>620</v>
      </c>
      <c r="AT473" s="103" t="s">
        <v>621</v>
      </c>
      <c r="AU473" s="103" t="s">
        <v>620</v>
      </c>
      <c r="AV473" s="103" t="s">
        <v>621</v>
      </c>
      <c r="AW473" s="103" t="s">
        <v>621</v>
      </c>
      <c r="AX473" s="103" t="s">
        <v>621</v>
      </c>
      <c r="AY473" s="103" t="s">
        <v>623</v>
      </c>
      <c r="AZ473" s="103" t="s">
        <v>620</v>
      </c>
      <c r="BA473" s="103" t="s">
        <v>620</v>
      </c>
      <c r="BC473" s="103">
        <f t="shared" si="54"/>
        <v>32</v>
      </c>
      <c r="BD473" s="103">
        <f t="shared" si="54"/>
        <v>1</v>
      </c>
      <c r="BE473" s="103">
        <f t="shared" si="54"/>
        <v>14</v>
      </c>
      <c r="BF473" s="103">
        <f t="shared" si="54"/>
        <v>3</v>
      </c>
      <c r="BG473" s="103">
        <f t="shared" si="54"/>
        <v>0</v>
      </c>
      <c r="BH473" s="103">
        <f t="shared" si="52"/>
        <v>47</v>
      </c>
    </row>
    <row r="474" spans="1:60" x14ac:dyDescent="0.25">
      <c r="A474" s="100">
        <v>1708</v>
      </c>
      <c r="B474" s="67" t="s">
        <v>477</v>
      </c>
      <c r="C474" s="67" t="s">
        <v>469</v>
      </c>
      <c r="D474" s="103" t="s">
        <v>621</v>
      </c>
      <c r="E474" s="103" t="s">
        <v>621</v>
      </c>
      <c r="F474" s="103" t="s">
        <v>620</v>
      </c>
      <c r="G474" s="103" t="s">
        <v>621</v>
      </c>
      <c r="H474" s="103" t="s">
        <v>621</v>
      </c>
      <c r="I474" s="103" t="s">
        <v>621</v>
      </c>
      <c r="J474" s="103" t="s">
        <v>621</v>
      </c>
      <c r="K474" s="103" t="s">
        <v>620</v>
      </c>
      <c r="L474" s="103" t="s">
        <v>621</v>
      </c>
      <c r="M474" s="103" t="s">
        <v>621</v>
      </c>
      <c r="N474" s="103" t="s">
        <v>621</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622</v>
      </c>
      <c r="AD474" s="103" t="s">
        <v>621</v>
      </c>
      <c r="AE474" s="103" t="s">
        <v>623</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621</v>
      </c>
      <c r="AV474" s="103" t="s">
        <v>621</v>
      </c>
      <c r="AW474" s="103" t="s">
        <v>621</v>
      </c>
      <c r="AX474" s="103" t="s">
        <v>621</v>
      </c>
      <c r="AY474" s="103" t="s">
        <v>621</v>
      </c>
      <c r="AZ474" s="103" t="s">
        <v>621</v>
      </c>
      <c r="BA474" s="103" t="s">
        <v>621</v>
      </c>
      <c r="BC474" s="103">
        <f t="shared" ref="BC474:BG483" si="55">COUNTIF($D474:$BA474,BC$3)</f>
        <v>46</v>
      </c>
      <c r="BD474" s="103">
        <f t="shared" si="55"/>
        <v>1</v>
      </c>
      <c r="BE474" s="103">
        <f t="shared" si="55"/>
        <v>2</v>
      </c>
      <c r="BF474" s="103">
        <f t="shared" si="55"/>
        <v>1</v>
      </c>
      <c r="BG474" s="103">
        <f t="shared" si="55"/>
        <v>0</v>
      </c>
      <c r="BH474" s="103">
        <f t="shared" si="52"/>
        <v>49</v>
      </c>
    </row>
    <row r="475" spans="1:60" x14ac:dyDescent="0.25">
      <c r="A475" s="100">
        <v>1709</v>
      </c>
      <c r="B475" s="67" t="s">
        <v>478</v>
      </c>
      <c r="C475" s="67" t="s">
        <v>469</v>
      </c>
      <c r="D475" s="103" t="s">
        <v>621</v>
      </c>
      <c r="E475" s="103" t="s">
        <v>621</v>
      </c>
      <c r="F475" s="103" t="s">
        <v>621</v>
      </c>
      <c r="G475" s="103" t="s">
        <v>623</v>
      </c>
      <c r="H475" s="103" t="s">
        <v>621</v>
      </c>
      <c r="I475" s="103" t="s">
        <v>621</v>
      </c>
      <c r="J475" s="103" t="s">
        <v>620</v>
      </c>
      <c r="K475" s="103" t="s">
        <v>621</v>
      </c>
      <c r="L475" s="103" t="s">
        <v>620</v>
      </c>
      <c r="M475" s="103" t="s">
        <v>623</v>
      </c>
      <c r="N475" s="103" t="s">
        <v>621</v>
      </c>
      <c r="O475" s="103" t="s">
        <v>622</v>
      </c>
      <c r="P475" s="103" t="s">
        <v>621</v>
      </c>
      <c r="Q475" s="103" t="s">
        <v>621</v>
      </c>
      <c r="R475" s="103" t="s">
        <v>621</v>
      </c>
      <c r="S475" s="103" t="s">
        <v>621</v>
      </c>
      <c r="T475" s="103" t="s">
        <v>621</v>
      </c>
      <c r="U475" s="103" t="s">
        <v>621</v>
      </c>
      <c r="V475" s="103" t="s">
        <v>621</v>
      </c>
      <c r="W475" s="103" t="s">
        <v>621</v>
      </c>
      <c r="X475" s="103" t="s">
        <v>621</v>
      </c>
      <c r="Y475" s="103" t="s">
        <v>621</v>
      </c>
      <c r="Z475" s="103" t="s">
        <v>620</v>
      </c>
      <c r="AA475" s="103" t="s">
        <v>621</v>
      </c>
      <c r="AB475" s="103" t="s">
        <v>622</v>
      </c>
      <c r="AC475" s="103" t="s">
        <v>621</v>
      </c>
      <c r="AD475" s="103" t="s">
        <v>621</v>
      </c>
      <c r="AE475" s="103" t="s">
        <v>623</v>
      </c>
      <c r="AF475" s="103" t="s">
        <v>620</v>
      </c>
      <c r="AG475" s="103" t="s">
        <v>622</v>
      </c>
      <c r="AH475" s="103" t="s">
        <v>621</v>
      </c>
      <c r="AI475" s="103" t="s">
        <v>623</v>
      </c>
      <c r="AJ475" s="103" t="s">
        <v>621</v>
      </c>
      <c r="AK475" s="103" t="s">
        <v>621</v>
      </c>
      <c r="AL475" s="103" t="s">
        <v>621</v>
      </c>
      <c r="AM475" s="103" t="s">
        <v>621</v>
      </c>
      <c r="AN475" s="103" t="s">
        <v>621</v>
      </c>
      <c r="AO475" s="103" t="s">
        <v>621</v>
      </c>
      <c r="AP475" s="103" t="s">
        <v>621</v>
      </c>
      <c r="AQ475" s="103" t="s">
        <v>621</v>
      </c>
      <c r="AR475" s="103" t="s">
        <v>621</v>
      </c>
      <c r="AS475" s="103" t="s">
        <v>622</v>
      </c>
      <c r="AT475" s="103" t="s">
        <v>621</v>
      </c>
      <c r="AU475" s="103" t="s">
        <v>621</v>
      </c>
      <c r="AV475" s="103" t="s">
        <v>621</v>
      </c>
      <c r="AW475" s="103" t="s">
        <v>621</v>
      </c>
      <c r="AX475" s="103" t="s">
        <v>621</v>
      </c>
      <c r="AY475" s="103" t="s">
        <v>623</v>
      </c>
      <c r="AZ475" s="103" t="s">
        <v>621</v>
      </c>
      <c r="BA475" s="103" t="s">
        <v>621</v>
      </c>
      <c r="BC475" s="103">
        <f t="shared" si="55"/>
        <v>37</v>
      </c>
      <c r="BD475" s="103">
        <f t="shared" si="55"/>
        <v>4</v>
      </c>
      <c r="BE475" s="103">
        <f t="shared" si="55"/>
        <v>4</v>
      </c>
      <c r="BF475" s="103">
        <f t="shared" si="55"/>
        <v>5</v>
      </c>
      <c r="BG475" s="103">
        <f t="shared" si="55"/>
        <v>0</v>
      </c>
      <c r="BH475" s="103">
        <f t="shared" si="52"/>
        <v>45</v>
      </c>
    </row>
    <row r="476" spans="1:60" x14ac:dyDescent="0.25">
      <c r="A476" s="100">
        <v>1710</v>
      </c>
      <c r="B476" s="67" t="s">
        <v>479</v>
      </c>
      <c r="C476" s="67" t="s">
        <v>469</v>
      </c>
      <c r="D476" s="103" t="s">
        <v>621</v>
      </c>
      <c r="E476" s="103" t="s">
        <v>621</v>
      </c>
      <c r="F476" s="103" t="s">
        <v>621</v>
      </c>
      <c r="G476" s="103" t="s">
        <v>620</v>
      </c>
      <c r="H476" s="103" t="s">
        <v>621</v>
      </c>
      <c r="I476" s="103" t="s">
        <v>621</v>
      </c>
      <c r="J476" s="103" t="s">
        <v>620</v>
      </c>
      <c r="K476" s="103" t="s">
        <v>622</v>
      </c>
      <c r="L476" s="103" t="s">
        <v>621</v>
      </c>
      <c r="M476" s="103" t="s">
        <v>621</v>
      </c>
      <c r="N476" s="103" t="s">
        <v>620</v>
      </c>
      <c r="O476" s="103" t="s">
        <v>622</v>
      </c>
      <c r="P476" s="103" t="s">
        <v>621</v>
      </c>
      <c r="Q476" s="103" t="s">
        <v>621</v>
      </c>
      <c r="R476" s="103" t="s">
        <v>621</v>
      </c>
      <c r="S476" s="103" t="s">
        <v>621</v>
      </c>
      <c r="T476" s="103" t="s">
        <v>621</v>
      </c>
      <c r="U476" s="103" t="s">
        <v>621</v>
      </c>
      <c r="V476" s="103" t="s">
        <v>621</v>
      </c>
      <c r="W476" s="103" t="s">
        <v>621</v>
      </c>
      <c r="X476" s="103" t="s">
        <v>621</v>
      </c>
      <c r="Y476" s="103" t="s">
        <v>621</v>
      </c>
      <c r="Z476" s="103" t="s">
        <v>621</v>
      </c>
      <c r="AA476" s="103" t="s">
        <v>621</v>
      </c>
      <c r="AB476" s="103" t="s">
        <v>622</v>
      </c>
      <c r="AC476" s="103" t="s">
        <v>620</v>
      </c>
      <c r="AD476" s="103" t="s">
        <v>622</v>
      </c>
      <c r="AE476" s="103" t="s">
        <v>622</v>
      </c>
      <c r="AF476" s="103" t="s">
        <v>621</v>
      </c>
      <c r="AG476" s="103" t="s">
        <v>622</v>
      </c>
      <c r="AH476" s="103" t="s">
        <v>621</v>
      </c>
      <c r="AI476" s="103" t="s">
        <v>622</v>
      </c>
      <c r="AJ476" s="103" t="s">
        <v>621</v>
      </c>
      <c r="AK476" s="103" t="s">
        <v>621</v>
      </c>
      <c r="AL476" s="103" t="s">
        <v>621</v>
      </c>
      <c r="AM476" s="103" t="s">
        <v>621</v>
      </c>
      <c r="AN476" s="103" t="s">
        <v>621</v>
      </c>
      <c r="AO476" s="103" t="s">
        <v>621</v>
      </c>
      <c r="AP476" s="103" t="s">
        <v>621</v>
      </c>
      <c r="AQ476" s="103" t="s">
        <v>621</v>
      </c>
      <c r="AR476" s="103" t="s">
        <v>621</v>
      </c>
      <c r="AS476" s="103" t="s">
        <v>622</v>
      </c>
      <c r="AT476" s="103" t="s">
        <v>621</v>
      </c>
      <c r="AU476" s="103" t="s">
        <v>622</v>
      </c>
      <c r="AV476" s="103" t="s">
        <v>621</v>
      </c>
      <c r="AW476" s="103" t="s">
        <v>621</v>
      </c>
      <c r="AX476" s="103" t="s">
        <v>622</v>
      </c>
      <c r="AY476" s="103" t="s">
        <v>621</v>
      </c>
      <c r="AZ476" s="103" t="s">
        <v>621</v>
      </c>
      <c r="BA476" s="103" t="s">
        <v>621</v>
      </c>
      <c r="BC476" s="103">
        <f t="shared" si="55"/>
        <v>36</v>
      </c>
      <c r="BD476" s="103">
        <f t="shared" si="55"/>
        <v>10</v>
      </c>
      <c r="BE476" s="103">
        <f t="shared" si="55"/>
        <v>4</v>
      </c>
      <c r="BF476" s="103">
        <f t="shared" si="55"/>
        <v>0</v>
      </c>
      <c r="BG476" s="103">
        <f t="shared" si="55"/>
        <v>0</v>
      </c>
      <c r="BH476" s="103">
        <f t="shared" si="52"/>
        <v>50</v>
      </c>
    </row>
    <row r="477" spans="1:60" x14ac:dyDescent="0.25">
      <c r="A477" s="100">
        <v>1711</v>
      </c>
      <c r="B477" s="67" t="s">
        <v>480</v>
      </c>
      <c r="C477" s="67" t="s">
        <v>469</v>
      </c>
      <c r="D477" s="103" t="s">
        <v>621</v>
      </c>
      <c r="E477" s="103" t="s">
        <v>621</v>
      </c>
      <c r="F477" s="103" t="s">
        <v>621</v>
      </c>
      <c r="G477" s="103" t="s">
        <v>621</v>
      </c>
      <c r="H477" s="103" t="s">
        <v>621</v>
      </c>
      <c r="I477" s="103" t="s">
        <v>621</v>
      </c>
      <c r="J477" s="103" t="s">
        <v>621</v>
      </c>
      <c r="K477" s="103" t="s">
        <v>622</v>
      </c>
      <c r="L477" s="103" t="s">
        <v>623</v>
      </c>
      <c r="M477" s="103" t="s">
        <v>621</v>
      </c>
      <c r="N477" s="103" t="s">
        <v>621</v>
      </c>
      <c r="O477" s="103" t="s">
        <v>622</v>
      </c>
      <c r="P477" s="103" t="s">
        <v>621</v>
      </c>
      <c r="Q477" s="103" t="s">
        <v>621</v>
      </c>
      <c r="R477" s="103" t="s">
        <v>621</v>
      </c>
      <c r="S477" s="103" t="s">
        <v>621</v>
      </c>
      <c r="T477" s="103" t="s">
        <v>621</v>
      </c>
      <c r="U477" s="103" t="s">
        <v>621</v>
      </c>
      <c r="V477" s="103" t="s">
        <v>621</v>
      </c>
      <c r="W477" s="103" t="s">
        <v>621</v>
      </c>
      <c r="X477" s="103" t="s">
        <v>621</v>
      </c>
      <c r="Y477" s="103" t="s">
        <v>621</v>
      </c>
      <c r="Z477" s="103" t="s">
        <v>621</v>
      </c>
      <c r="AA477" s="103" t="s">
        <v>621</v>
      </c>
      <c r="AB477" s="103" t="s">
        <v>621</v>
      </c>
      <c r="AC477" s="103" t="s">
        <v>622</v>
      </c>
      <c r="AD477" s="103" t="s">
        <v>622</v>
      </c>
      <c r="AE477" s="103" t="s">
        <v>623</v>
      </c>
      <c r="AF477" s="103" t="s">
        <v>621</v>
      </c>
      <c r="AG477" s="103" t="s">
        <v>622</v>
      </c>
      <c r="AH477" s="103" t="s">
        <v>621</v>
      </c>
      <c r="AI477" s="103" t="s">
        <v>622</v>
      </c>
      <c r="AJ477" s="103" t="s">
        <v>621</v>
      </c>
      <c r="AK477" s="103" t="s">
        <v>621</v>
      </c>
      <c r="AL477" s="103" t="s">
        <v>621</v>
      </c>
      <c r="AM477" s="103" t="s">
        <v>621</v>
      </c>
      <c r="AN477" s="103" t="s">
        <v>622</v>
      </c>
      <c r="AO477" s="103" t="s">
        <v>621</v>
      </c>
      <c r="AP477" s="103" t="s">
        <v>621</v>
      </c>
      <c r="AQ477" s="103" t="s">
        <v>621</v>
      </c>
      <c r="AR477" s="103" t="s">
        <v>621</v>
      </c>
      <c r="AS477" s="103" t="s">
        <v>622</v>
      </c>
      <c r="AT477" s="103" t="s">
        <v>621</v>
      </c>
      <c r="AU477" s="103" t="s">
        <v>621</v>
      </c>
      <c r="AV477" s="103" t="s">
        <v>622</v>
      </c>
      <c r="AW477" s="103" t="s">
        <v>621</v>
      </c>
      <c r="AX477" s="103" t="s">
        <v>621</v>
      </c>
      <c r="AY477" s="103" t="s">
        <v>623</v>
      </c>
      <c r="AZ477" s="103" t="s">
        <v>621</v>
      </c>
      <c r="BA477" s="103" t="s">
        <v>621</v>
      </c>
      <c r="BC477" s="103">
        <f t="shared" si="55"/>
        <v>38</v>
      </c>
      <c r="BD477" s="103">
        <f t="shared" si="55"/>
        <v>9</v>
      </c>
      <c r="BE477" s="103">
        <f t="shared" si="55"/>
        <v>0</v>
      </c>
      <c r="BF477" s="103">
        <f t="shared" si="55"/>
        <v>3</v>
      </c>
      <c r="BG477" s="103">
        <f t="shared" si="55"/>
        <v>0</v>
      </c>
      <c r="BH477" s="103">
        <f t="shared" si="52"/>
        <v>47</v>
      </c>
    </row>
    <row r="478" spans="1:60" x14ac:dyDescent="0.25">
      <c r="A478" s="100">
        <v>1712</v>
      </c>
      <c r="B478" s="67" t="s">
        <v>481</v>
      </c>
      <c r="C478" s="67" t="s">
        <v>469</v>
      </c>
      <c r="D478" s="103" t="s">
        <v>621</v>
      </c>
      <c r="E478" s="103" t="s">
        <v>621</v>
      </c>
      <c r="F478" s="103" t="s">
        <v>620</v>
      </c>
      <c r="G478" s="103" t="s">
        <v>621</v>
      </c>
      <c r="H478" s="103" t="s">
        <v>621</v>
      </c>
      <c r="I478" s="103" t="s">
        <v>621</v>
      </c>
      <c r="J478" s="103" t="s">
        <v>621</v>
      </c>
      <c r="K478" s="103" t="s">
        <v>621</v>
      </c>
      <c r="L478" s="103" t="s">
        <v>620</v>
      </c>
      <c r="M478" s="103" t="s">
        <v>621</v>
      </c>
      <c r="N478" s="103" t="s">
        <v>621</v>
      </c>
      <c r="O478" s="103" t="s">
        <v>620</v>
      </c>
      <c r="P478" s="103" t="s">
        <v>621</v>
      </c>
      <c r="Q478" s="103" t="s">
        <v>621</v>
      </c>
      <c r="R478" s="103" t="s">
        <v>621</v>
      </c>
      <c r="S478" s="103" t="s">
        <v>620</v>
      </c>
      <c r="T478" s="103" t="s">
        <v>621</v>
      </c>
      <c r="U478" s="103" t="s">
        <v>621</v>
      </c>
      <c r="V478" s="103" t="s">
        <v>621</v>
      </c>
      <c r="W478" s="103" t="s">
        <v>621</v>
      </c>
      <c r="X478" s="103" t="s">
        <v>620</v>
      </c>
      <c r="Y478" s="103" t="s">
        <v>621</v>
      </c>
      <c r="Z478" s="103" t="s">
        <v>621</v>
      </c>
      <c r="AA478" s="103" t="s">
        <v>621</v>
      </c>
      <c r="AB478" s="103" t="s">
        <v>621</v>
      </c>
      <c r="AC478" s="103" t="s">
        <v>623</v>
      </c>
      <c r="AD478" s="103" t="s">
        <v>621</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621</v>
      </c>
      <c r="AR478" s="103" t="s">
        <v>621</v>
      </c>
      <c r="AS478" s="103" t="s">
        <v>621</v>
      </c>
      <c r="AT478" s="103" t="s">
        <v>621</v>
      </c>
      <c r="AU478" s="103" t="s">
        <v>621</v>
      </c>
      <c r="AV478" s="103" t="s">
        <v>621</v>
      </c>
      <c r="AW478" s="103" t="s">
        <v>623</v>
      </c>
      <c r="AX478" s="103" t="s">
        <v>621</v>
      </c>
      <c r="AY478" s="103" t="s">
        <v>623</v>
      </c>
      <c r="AZ478" s="103" t="s">
        <v>621</v>
      </c>
      <c r="BA478" s="103" t="s">
        <v>621</v>
      </c>
      <c r="BC478" s="103">
        <f t="shared" si="55"/>
        <v>42</v>
      </c>
      <c r="BD478" s="103">
        <f t="shared" si="55"/>
        <v>0</v>
      </c>
      <c r="BE478" s="103">
        <f t="shared" si="55"/>
        <v>5</v>
      </c>
      <c r="BF478" s="103">
        <f t="shared" si="55"/>
        <v>3</v>
      </c>
      <c r="BG478" s="103">
        <f t="shared" si="55"/>
        <v>0</v>
      </c>
      <c r="BH478" s="103">
        <f t="shared" si="52"/>
        <v>47</v>
      </c>
    </row>
    <row r="479" spans="1:60" x14ac:dyDescent="0.25">
      <c r="A479" s="100">
        <v>1713</v>
      </c>
      <c r="B479" s="67" t="s">
        <v>470</v>
      </c>
      <c r="C479" s="67" t="s">
        <v>469</v>
      </c>
      <c r="D479" s="103" t="s">
        <v>620</v>
      </c>
      <c r="E479" s="103" t="s">
        <v>621</v>
      </c>
      <c r="F479" s="103" t="s">
        <v>620</v>
      </c>
      <c r="G479" s="103" t="s">
        <v>621</v>
      </c>
      <c r="H479" s="103" t="s">
        <v>621</v>
      </c>
      <c r="I479" s="103" t="s">
        <v>621</v>
      </c>
      <c r="J479" s="103" t="s">
        <v>620</v>
      </c>
      <c r="K479" s="103" t="s">
        <v>620</v>
      </c>
      <c r="L479" s="103" t="s">
        <v>620</v>
      </c>
      <c r="M479" s="103" t="s">
        <v>621</v>
      </c>
      <c r="N479" s="103" t="s">
        <v>620</v>
      </c>
      <c r="O479" s="103" t="s">
        <v>622</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621</v>
      </c>
      <c r="AB479" s="103" t="s">
        <v>621</v>
      </c>
      <c r="AC479" s="103" t="s">
        <v>622</v>
      </c>
      <c r="AD479" s="103" t="s">
        <v>621</v>
      </c>
      <c r="AE479" s="103" t="s">
        <v>623</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623</v>
      </c>
      <c r="AT479" s="103" t="s">
        <v>621</v>
      </c>
      <c r="AU479" s="103" t="s">
        <v>621</v>
      </c>
      <c r="AV479" s="103" t="s">
        <v>621</v>
      </c>
      <c r="AW479" s="103" t="s">
        <v>623</v>
      </c>
      <c r="AX479" s="103" t="s">
        <v>621</v>
      </c>
      <c r="AY479" s="103" t="s">
        <v>621</v>
      </c>
      <c r="AZ479" s="103" t="s">
        <v>621</v>
      </c>
      <c r="BA479" s="103" t="s">
        <v>621</v>
      </c>
      <c r="BC479" s="103">
        <f t="shared" si="55"/>
        <v>39</v>
      </c>
      <c r="BD479" s="103">
        <f t="shared" si="55"/>
        <v>2</v>
      </c>
      <c r="BE479" s="103">
        <f t="shared" si="55"/>
        <v>6</v>
      </c>
      <c r="BF479" s="103">
        <f t="shared" si="55"/>
        <v>3</v>
      </c>
      <c r="BG479" s="103">
        <f t="shared" si="55"/>
        <v>0</v>
      </c>
      <c r="BH479" s="103">
        <f t="shared" si="52"/>
        <v>47</v>
      </c>
    </row>
    <row r="480" spans="1:60" x14ac:dyDescent="0.25">
      <c r="A480" s="100">
        <v>1714</v>
      </c>
      <c r="B480" s="67" t="s">
        <v>482</v>
      </c>
      <c r="C480" s="67" t="s">
        <v>469</v>
      </c>
      <c r="D480" s="103" t="s">
        <v>621</v>
      </c>
      <c r="E480" s="103" t="s">
        <v>621</v>
      </c>
      <c r="F480" s="103" t="s">
        <v>621</v>
      </c>
      <c r="G480" s="103" t="s">
        <v>621</v>
      </c>
      <c r="H480" s="103" t="s">
        <v>621</v>
      </c>
      <c r="I480" s="103" t="s">
        <v>621</v>
      </c>
      <c r="J480" s="103" t="s">
        <v>620</v>
      </c>
      <c r="K480" s="103" t="s">
        <v>621</v>
      </c>
      <c r="L480" s="103" t="s">
        <v>620</v>
      </c>
      <c r="M480" s="103" t="s">
        <v>621</v>
      </c>
      <c r="N480" s="103" t="s">
        <v>621</v>
      </c>
      <c r="O480" s="103" t="s">
        <v>622</v>
      </c>
      <c r="P480" s="103" t="s">
        <v>621</v>
      </c>
      <c r="Q480" s="103" t="s">
        <v>621</v>
      </c>
      <c r="R480" s="103" t="s">
        <v>621</v>
      </c>
      <c r="S480" s="103" t="s">
        <v>621</v>
      </c>
      <c r="T480" s="103" t="s">
        <v>621</v>
      </c>
      <c r="U480" s="103" t="s">
        <v>621</v>
      </c>
      <c r="V480" s="103" t="s">
        <v>621</v>
      </c>
      <c r="W480" s="103" t="s">
        <v>621</v>
      </c>
      <c r="X480" s="103" t="s">
        <v>621</v>
      </c>
      <c r="Y480" s="103" t="s">
        <v>621</v>
      </c>
      <c r="Z480" s="103" t="s">
        <v>621</v>
      </c>
      <c r="AA480" s="103" t="s">
        <v>621</v>
      </c>
      <c r="AB480" s="103" t="s">
        <v>622</v>
      </c>
      <c r="AC480" s="103" t="s">
        <v>620</v>
      </c>
      <c r="AD480" s="103" t="s">
        <v>621</v>
      </c>
      <c r="AE480" s="103" t="s">
        <v>622</v>
      </c>
      <c r="AF480" s="103" t="s">
        <v>621</v>
      </c>
      <c r="AG480" s="103" t="s">
        <v>622</v>
      </c>
      <c r="AH480" s="103" t="s">
        <v>621</v>
      </c>
      <c r="AI480" s="103" t="s">
        <v>621</v>
      </c>
      <c r="AJ480" s="103" t="s">
        <v>623</v>
      </c>
      <c r="AK480" s="103" t="s">
        <v>621</v>
      </c>
      <c r="AL480" s="103" t="s">
        <v>621</v>
      </c>
      <c r="AM480" s="103" t="s">
        <v>621</v>
      </c>
      <c r="AN480" s="103" t="s">
        <v>621</v>
      </c>
      <c r="AO480" s="103" t="s">
        <v>621</v>
      </c>
      <c r="AP480" s="103" t="s">
        <v>621</v>
      </c>
      <c r="AQ480" s="103" t="s">
        <v>621</v>
      </c>
      <c r="AR480" s="103" t="s">
        <v>621</v>
      </c>
      <c r="AS480" s="103" t="s">
        <v>622</v>
      </c>
      <c r="AT480" s="103" t="s">
        <v>621</v>
      </c>
      <c r="AU480" s="103" t="s">
        <v>621</v>
      </c>
      <c r="AV480" s="103" t="s">
        <v>621</v>
      </c>
      <c r="AW480" s="103" t="s">
        <v>621</v>
      </c>
      <c r="AX480" s="103" t="s">
        <v>621</v>
      </c>
      <c r="AY480" s="103" t="s">
        <v>620</v>
      </c>
      <c r="AZ480" s="103" t="s">
        <v>620</v>
      </c>
      <c r="BA480" s="103" t="s">
        <v>621</v>
      </c>
      <c r="BC480" s="103">
        <f t="shared" si="55"/>
        <v>39</v>
      </c>
      <c r="BD480" s="103">
        <f t="shared" si="55"/>
        <v>5</v>
      </c>
      <c r="BE480" s="103">
        <f t="shared" si="55"/>
        <v>5</v>
      </c>
      <c r="BF480" s="103">
        <f t="shared" si="55"/>
        <v>1</v>
      </c>
      <c r="BG480" s="103">
        <f t="shared" si="55"/>
        <v>0</v>
      </c>
      <c r="BH480" s="103">
        <f t="shared" si="52"/>
        <v>49</v>
      </c>
    </row>
    <row r="481" spans="1:60" x14ac:dyDescent="0.25">
      <c r="A481" s="100">
        <v>1715</v>
      </c>
      <c r="B481" s="67" t="s">
        <v>483</v>
      </c>
      <c r="C481" s="67" t="s">
        <v>469</v>
      </c>
      <c r="D481" s="103" t="s">
        <v>621</v>
      </c>
      <c r="E481" s="103" t="s">
        <v>621</v>
      </c>
      <c r="F481" s="103" t="s">
        <v>621</v>
      </c>
      <c r="G481" s="103" t="s">
        <v>621</v>
      </c>
      <c r="H481" s="103" t="s">
        <v>621</v>
      </c>
      <c r="I481" s="103" t="s">
        <v>621</v>
      </c>
      <c r="J481" s="103" t="s">
        <v>620</v>
      </c>
      <c r="K481" s="103" t="s">
        <v>622</v>
      </c>
      <c r="L481" s="103" t="s">
        <v>621</v>
      </c>
      <c r="M481" s="103" t="s">
        <v>621</v>
      </c>
      <c r="N481" s="103" t="s">
        <v>621</v>
      </c>
      <c r="O481" s="103" t="s">
        <v>620</v>
      </c>
      <c r="P481" s="103" t="s">
        <v>621</v>
      </c>
      <c r="Q481" s="103" t="s">
        <v>621</v>
      </c>
      <c r="R481" s="103" t="s">
        <v>621</v>
      </c>
      <c r="S481" s="103" t="s">
        <v>620</v>
      </c>
      <c r="T481" s="103" t="s">
        <v>621</v>
      </c>
      <c r="U481" s="103" t="s">
        <v>621</v>
      </c>
      <c r="V481" s="103" t="s">
        <v>621</v>
      </c>
      <c r="W481" s="103" t="s">
        <v>621</v>
      </c>
      <c r="X481" s="103" t="s">
        <v>621</v>
      </c>
      <c r="Y481" s="103" t="s">
        <v>621</v>
      </c>
      <c r="Z481" s="103" t="s">
        <v>621</v>
      </c>
      <c r="AA481" s="103" t="s">
        <v>621</v>
      </c>
      <c r="AB481" s="103" t="s">
        <v>622</v>
      </c>
      <c r="AC481" s="103" t="s">
        <v>622</v>
      </c>
      <c r="AD481" s="103" t="s">
        <v>621</v>
      </c>
      <c r="AE481" s="103" t="s">
        <v>622</v>
      </c>
      <c r="AF481" s="103" t="s">
        <v>621</v>
      </c>
      <c r="AG481" s="103" t="s">
        <v>621</v>
      </c>
      <c r="AH481" s="103" t="s">
        <v>621</v>
      </c>
      <c r="AI481" s="103" t="s">
        <v>620</v>
      </c>
      <c r="AJ481" s="103" t="s">
        <v>620</v>
      </c>
      <c r="AK481" s="103" t="s">
        <v>620</v>
      </c>
      <c r="AL481" s="103" t="s">
        <v>621</v>
      </c>
      <c r="AM481" s="103" t="s">
        <v>621</v>
      </c>
      <c r="AN481" s="103" t="s">
        <v>621</v>
      </c>
      <c r="AO481" s="103" t="s">
        <v>621</v>
      </c>
      <c r="AP481" s="103" t="s">
        <v>620</v>
      </c>
      <c r="AQ481" s="103" t="s">
        <v>621</v>
      </c>
      <c r="AR481" s="103" t="s">
        <v>621</v>
      </c>
      <c r="AS481" s="103" t="s">
        <v>622</v>
      </c>
      <c r="AT481" s="103" t="s">
        <v>621</v>
      </c>
      <c r="AU481" s="103" t="s">
        <v>621</v>
      </c>
      <c r="AV481" s="103" t="s">
        <v>621</v>
      </c>
      <c r="AW481" s="103" t="s">
        <v>621</v>
      </c>
      <c r="AX481" s="103" t="s">
        <v>621</v>
      </c>
      <c r="AY481" s="103" t="s">
        <v>620</v>
      </c>
      <c r="AZ481" s="103" t="s">
        <v>621</v>
      </c>
      <c r="BA481" s="103" t="s">
        <v>623</v>
      </c>
      <c r="BC481" s="103">
        <f t="shared" si="55"/>
        <v>36</v>
      </c>
      <c r="BD481" s="103">
        <f t="shared" si="55"/>
        <v>5</v>
      </c>
      <c r="BE481" s="103">
        <f t="shared" si="55"/>
        <v>8</v>
      </c>
      <c r="BF481" s="103">
        <f t="shared" si="55"/>
        <v>1</v>
      </c>
      <c r="BG481" s="103">
        <f t="shared" si="55"/>
        <v>0</v>
      </c>
      <c r="BH481" s="103">
        <f t="shared" si="52"/>
        <v>49</v>
      </c>
    </row>
    <row r="482" spans="1:60" x14ac:dyDescent="0.25">
      <c r="A482" s="100">
        <v>1801</v>
      </c>
      <c r="B482" s="67" t="s">
        <v>484</v>
      </c>
      <c r="C482" s="67" t="s">
        <v>485</v>
      </c>
      <c r="D482" s="103" t="s">
        <v>621</v>
      </c>
      <c r="E482" s="103" t="s">
        <v>621</v>
      </c>
      <c r="F482" s="103" t="s">
        <v>620</v>
      </c>
      <c r="G482" s="103" t="s">
        <v>621</v>
      </c>
      <c r="H482" s="103" t="s">
        <v>621</v>
      </c>
      <c r="I482" s="103" t="s">
        <v>621</v>
      </c>
      <c r="J482" s="103" t="s">
        <v>621</v>
      </c>
      <c r="K482" s="103" t="s">
        <v>623</v>
      </c>
      <c r="L482" s="103" t="s">
        <v>621</v>
      </c>
      <c r="M482" s="103" t="s">
        <v>621</v>
      </c>
      <c r="N482" s="103" t="s">
        <v>621</v>
      </c>
      <c r="O482" s="103" t="s">
        <v>622</v>
      </c>
      <c r="P482" s="103" t="s">
        <v>621</v>
      </c>
      <c r="Q482" s="103" t="s">
        <v>623</v>
      </c>
      <c r="R482" s="103" t="s">
        <v>621</v>
      </c>
      <c r="S482" s="103" t="s">
        <v>620</v>
      </c>
      <c r="T482" s="103" t="s">
        <v>621</v>
      </c>
      <c r="U482" s="103" t="s">
        <v>621</v>
      </c>
      <c r="V482" s="103" t="s">
        <v>621</v>
      </c>
      <c r="W482" s="103" t="s">
        <v>621</v>
      </c>
      <c r="X482" s="103" t="s">
        <v>621</v>
      </c>
      <c r="Y482" s="103" t="s">
        <v>621</v>
      </c>
      <c r="Z482" s="103" t="s">
        <v>620</v>
      </c>
      <c r="AA482" s="103" t="s">
        <v>621</v>
      </c>
      <c r="AB482" s="103" t="s">
        <v>622</v>
      </c>
      <c r="AC482" s="103" t="s">
        <v>622</v>
      </c>
      <c r="AD482" s="103" t="s">
        <v>621</v>
      </c>
      <c r="AE482" s="103" t="s">
        <v>623</v>
      </c>
      <c r="AF482" s="103" t="s">
        <v>623</v>
      </c>
      <c r="AG482" s="103" t="s">
        <v>621</v>
      </c>
      <c r="AH482" s="103" t="s">
        <v>621</v>
      </c>
      <c r="AI482" s="103" t="s">
        <v>621</v>
      </c>
      <c r="AJ482" s="103" t="s">
        <v>621</v>
      </c>
      <c r="AK482" s="103" t="s">
        <v>621</v>
      </c>
      <c r="AL482" s="103" t="s">
        <v>621</v>
      </c>
      <c r="AM482" s="103" t="s">
        <v>621</v>
      </c>
      <c r="AN482" s="103" t="s">
        <v>622</v>
      </c>
      <c r="AO482" s="103" t="s">
        <v>621</v>
      </c>
      <c r="AP482" s="103" t="s">
        <v>621</v>
      </c>
      <c r="AQ482" s="103" t="s">
        <v>621</v>
      </c>
      <c r="AR482" s="103" t="s">
        <v>621</v>
      </c>
      <c r="AS482" s="103" t="s">
        <v>621</v>
      </c>
      <c r="AT482" s="103" t="s">
        <v>621</v>
      </c>
      <c r="AU482" s="103" t="s">
        <v>621</v>
      </c>
      <c r="AV482" s="103" t="s">
        <v>621</v>
      </c>
      <c r="AW482" s="103" t="s">
        <v>621</v>
      </c>
      <c r="AX482" s="103" t="s">
        <v>621</v>
      </c>
      <c r="AY482" s="103" t="s">
        <v>621</v>
      </c>
      <c r="AZ482" s="103" t="s">
        <v>621</v>
      </c>
      <c r="BA482" s="103" t="s">
        <v>621</v>
      </c>
      <c r="BC482" s="103">
        <f t="shared" si="55"/>
        <v>39</v>
      </c>
      <c r="BD482" s="103">
        <f t="shared" si="55"/>
        <v>4</v>
      </c>
      <c r="BE482" s="103">
        <f t="shared" si="55"/>
        <v>3</v>
      </c>
      <c r="BF482" s="103">
        <f t="shared" si="55"/>
        <v>4</v>
      </c>
      <c r="BG482" s="103">
        <f t="shared" si="55"/>
        <v>0</v>
      </c>
      <c r="BH482" s="103">
        <f t="shared" si="52"/>
        <v>46</v>
      </c>
    </row>
    <row r="483" spans="1:60" x14ac:dyDescent="0.25">
      <c r="A483" s="100">
        <v>1802</v>
      </c>
      <c r="B483" s="67" t="s">
        <v>486</v>
      </c>
      <c r="C483" s="67" t="s">
        <v>485</v>
      </c>
      <c r="D483" s="103" t="s">
        <v>621</v>
      </c>
      <c r="E483" s="103" t="s">
        <v>621</v>
      </c>
      <c r="F483" s="103" t="s">
        <v>621</v>
      </c>
      <c r="G483" s="103" t="s">
        <v>621</v>
      </c>
      <c r="H483" s="103" t="s">
        <v>621</v>
      </c>
      <c r="I483" s="103" t="s">
        <v>621</v>
      </c>
      <c r="J483" s="103" t="s">
        <v>621</v>
      </c>
      <c r="K483" s="103" t="s">
        <v>620</v>
      </c>
      <c r="L483" s="103" t="s">
        <v>621</v>
      </c>
      <c r="M483" s="103" t="s">
        <v>621</v>
      </c>
      <c r="N483" s="103" t="s">
        <v>621</v>
      </c>
      <c r="O483" s="103" t="s">
        <v>622</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621</v>
      </c>
      <c r="AB483" s="103" t="s">
        <v>622</v>
      </c>
      <c r="AC483" s="103" t="s">
        <v>622</v>
      </c>
      <c r="AD483" s="103" t="s">
        <v>621</v>
      </c>
      <c r="AE483" s="103" t="s">
        <v>622</v>
      </c>
      <c r="AF483" s="103" t="s">
        <v>621</v>
      </c>
      <c r="AG483" s="103" t="s">
        <v>621</v>
      </c>
      <c r="AH483" s="103" t="s">
        <v>621</v>
      </c>
      <c r="AI483" s="103" t="s">
        <v>623</v>
      </c>
      <c r="AJ483" s="103" t="s">
        <v>621</v>
      </c>
      <c r="AK483" s="103" t="s">
        <v>621</v>
      </c>
      <c r="AL483" s="103" t="s">
        <v>621</v>
      </c>
      <c r="AM483" s="103" t="s">
        <v>623</v>
      </c>
      <c r="AN483" s="103" t="s">
        <v>621</v>
      </c>
      <c r="AO483" s="103" t="s">
        <v>621</v>
      </c>
      <c r="AP483" s="103" t="s">
        <v>621</v>
      </c>
      <c r="AQ483" s="103" t="s">
        <v>621</v>
      </c>
      <c r="AR483" s="103" t="s">
        <v>621</v>
      </c>
      <c r="AS483" s="103" t="s">
        <v>621</v>
      </c>
      <c r="AT483" s="103" t="s">
        <v>621</v>
      </c>
      <c r="AU483" s="103" t="s">
        <v>621</v>
      </c>
      <c r="AV483" s="103" t="s">
        <v>621</v>
      </c>
      <c r="AW483" s="103" t="s">
        <v>621</v>
      </c>
      <c r="AX483" s="103" t="s">
        <v>621</v>
      </c>
      <c r="AY483" s="103" t="s">
        <v>621</v>
      </c>
      <c r="AZ483" s="103" t="s">
        <v>621</v>
      </c>
      <c r="BA483" s="103" t="s">
        <v>621</v>
      </c>
      <c r="BC483" s="103">
        <f t="shared" si="55"/>
        <v>43</v>
      </c>
      <c r="BD483" s="103">
        <f t="shared" si="55"/>
        <v>4</v>
      </c>
      <c r="BE483" s="103">
        <f t="shared" si="55"/>
        <v>1</v>
      </c>
      <c r="BF483" s="103">
        <f t="shared" si="55"/>
        <v>2</v>
      </c>
      <c r="BG483" s="103">
        <f t="shared" si="55"/>
        <v>0</v>
      </c>
      <c r="BH483" s="103">
        <f t="shared" si="52"/>
        <v>48</v>
      </c>
    </row>
    <row r="484" spans="1:60" x14ac:dyDescent="0.25">
      <c r="A484" s="100">
        <v>1803</v>
      </c>
      <c r="B484" s="67" t="s">
        <v>487</v>
      </c>
      <c r="C484" s="67" t="s">
        <v>485</v>
      </c>
      <c r="D484" s="103" t="s">
        <v>621</v>
      </c>
      <c r="E484" s="103" t="s">
        <v>620</v>
      </c>
      <c r="F484" s="103" t="s">
        <v>621</v>
      </c>
      <c r="G484" s="103" t="s">
        <v>621</v>
      </c>
      <c r="H484" s="103" t="s">
        <v>621</v>
      </c>
      <c r="I484" s="103" t="s">
        <v>621</v>
      </c>
      <c r="J484" s="103" t="s">
        <v>621</v>
      </c>
      <c r="K484" s="103" t="s">
        <v>621</v>
      </c>
      <c r="L484" s="103" t="s">
        <v>620</v>
      </c>
      <c r="M484" s="103" t="s">
        <v>621</v>
      </c>
      <c r="N484" s="103" t="s">
        <v>621</v>
      </c>
      <c r="O484" s="103" t="s">
        <v>622</v>
      </c>
      <c r="P484" s="103" t="s">
        <v>1575</v>
      </c>
      <c r="Q484" s="103" t="s">
        <v>621</v>
      </c>
      <c r="R484" s="103" t="s">
        <v>621</v>
      </c>
      <c r="S484" s="103" t="s">
        <v>621</v>
      </c>
      <c r="T484" s="103" t="s">
        <v>621</v>
      </c>
      <c r="U484" s="103" t="s">
        <v>621</v>
      </c>
      <c r="V484" s="103" t="s">
        <v>621</v>
      </c>
      <c r="W484" s="103" t="s">
        <v>621</v>
      </c>
      <c r="X484" s="103" t="s">
        <v>621</v>
      </c>
      <c r="Y484" s="103" t="s">
        <v>621</v>
      </c>
      <c r="Z484" s="103" t="s">
        <v>621</v>
      </c>
      <c r="AA484" s="103" t="s">
        <v>621</v>
      </c>
      <c r="AB484" s="103" t="s">
        <v>622</v>
      </c>
      <c r="AC484" s="103" t="s">
        <v>622</v>
      </c>
      <c r="AD484" s="103" t="s">
        <v>621</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f t="shared" ref="BC484:BG493" si="56">COUNTIF($D484:$BA484,BC$3)</f>
        <v>44</v>
      </c>
      <c r="BD484" s="103">
        <f t="shared" si="56"/>
        <v>3</v>
      </c>
      <c r="BE484" s="103">
        <f t="shared" si="56"/>
        <v>2</v>
      </c>
      <c r="BF484" s="103">
        <f t="shared" si="56"/>
        <v>0</v>
      </c>
      <c r="BG484" s="103">
        <f t="shared" si="56"/>
        <v>1</v>
      </c>
      <c r="BH484" s="103">
        <f t="shared" si="52"/>
        <v>49</v>
      </c>
    </row>
    <row r="485" spans="1:60" x14ac:dyDescent="0.25">
      <c r="A485" s="100">
        <v>1804</v>
      </c>
      <c r="B485" s="67" t="s">
        <v>488</v>
      </c>
      <c r="C485" s="67" t="s">
        <v>485</v>
      </c>
      <c r="D485" s="103" t="s">
        <v>621</v>
      </c>
      <c r="E485" s="103" t="s">
        <v>621</v>
      </c>
      <c r="F485" s="103" t="s">
        <v>621</v>
      </c>
      <c r="G485" s="103" t="s">
        <v>621</v>
      </c>
      <c r="H485" s="103" t="s">
        <v>621</v>
      </c>
      <c r="I485" s="103" t="s">
        <v>621</v>
      </c>
      <c r="J485" s="103" t="s">
        <v>623</v>
      </c>
      <c r="K485" s="103" t="s">
        <v>621</v>
      </c>
      <c r="L485" s="103" t="s">
        <v>621</v>
      </c>
      <c r="M485" s="103" t="s">
        <v>621</v>
      </c>
      <c r="N485" s="103" t="s">
        <v>621</v>
      </c>
      <c r="O485" s="103" t="s">
        <v>622</v>
      </c>
      <c r="P485" s="103" t="s">
        <v>621</v>
      </c>
      <c r="Q485" s="103" t="s">
        <v>623</v>
      </c>
      <c r="R485" s="103" t="s">
        <v>621</v>
      </c>
      <c r="S485" s="103" t="s">
        <v>620</v>
      </c>
      <c r="T485" s="103" t="s">
        <v>621</v>
      </c>
      <c r="U485" s="103" t="s">
        <v>621</v>
      </c>
      <c r="V485" s="103" t="s">
        <v>621</v>
      </c>
      <c r="W485" s="103" t="s">
        <v>621</v>
      </c>
      <c r="X485" s="103" t="s">
        <v>621</v>
      </c>
      <c r="Y485" s="103" t="s">
        <v>621</v>
      </c>
      <c r="Z485" s="103" t="s">
        <v>620</v>
      </c>
      <c r="AA485" s="103" t="s">
        <v>621</v>
      </c>
      <c r="AB485" s="103" t="s">
        <v>622</v>
      </c>
      <c r="AC485" s="103" t="s">
        <v>623</v>
      </c>
      <c r="AD485" s="103" t="s">
        <v>621</v>
      </c>
      <c r="AE485" s="103" t="s">
        <v>621</v>
      </c>
      <c r="AF485" s="103" t="s">
        <v>620</v>
      </c>
      <c r="AG485" s="103" t="s">
        <v>621</v>
      </c>
      <c r="AH485" s="103" t="s">
        <v>621</v>
      </c>
      <c r="AI485" s="103" t="s">
        <v>621</v>
      </c>
      <c r="AJ485" s="103" t="s">
        <v>621</v>
      </c>
      <c r="AK485" s="103" t="s">
        <v>621</v>
      </c>
      <c r="AL485" s="103" t="s">
        <v>621</v>
      </c>
      <c r="AM485" s="103" t="s">
        <v>621</v>
      </c>
      <c r="AN485" s="103" t="s">
        <v>621</v>
      </c>
      <c r="AO485" s="103" t="s">
        <v>623</v>
      </c>
      <c r="AP485" s="103" t="s">
        <v>621</v>
      </c>
      <c r="AQ485" s="103" t="s">
        <v>620</v>
      </c>
      <c r="AR485" s="103" t="s">
        <v>621</v>
      </c>
      <c r="AS485" s="103" t="s">
        <v>621</v>
      </c>
      <c r="AT485" s="103" t="s">
        <v>621</v>
      </c>
      <c r="AU485" s="103" t="s">
        <v>621</v>
      </c>
      <c r="AV485" s="103" t="s">
        <v>621</v>
      </c>
      <c r="AW485" s="103" t="s">
        <v>621</v>
      </c>
      <c r="AX485" s="103" t="s">
        <v>621</v>
      </c>
      <c r="AY485" s="103" t="s">
        <v>623</v>
      </c>
      <c r="AZ485" s="103" t="s">
        <v>621</v>
      </c>
      <c r="BA485" s="103" t="s">
        <v>621</v>
      </c>
      <c r="BC485" s="103">
        <f t="shared" si="56"/>
        <v>39</v>
      </c>
      <c r="BD485" s="103">
        <f t="shared" si="56"/>
        <v>2</v>
      </c>
      <c r="BE485" s="103">
        <f t="shared" si="56"/>
        <v>4</v>
      </c>
      <c r="BF485" s="103">
        <f t="shared" si="56"/>
        <v>5</v>
      </c>
      <c r="BG485" s="103">
        <f t="shared" si="56"/>
        <v>0</v>
      </c>
      <c r="BH485" s="103">
        <f t="shared" si="52"/>
        <v>45</v>
      </c>
    </row>
    <row r="486" spans="1:60" x14ac:dyDescent="0.25">
      <c r="A486" s="100">
        <v>1805</v>
      </c>
      <c r="B486" s="67" t="s">
        <v>489</v>
      </c>
      <c r="C486" s="67" t="s">
        <v>485</v>
      </c>
      <c r="D486" s="103" t="s">
        <v>621</v>
      </c>
      <c r="E486" s="103" t="s">
        <v>621</v>
      </c>
      <c r="F486" s="103" t="s">
        <v>621</v>
      </c>
      <c r="G486" s="103" t="s">
        <v>621</v>
      </c>
      <c r="H486" s="103" t="s">
        <v>621</v>
      </c>
      <c r="I486" s="103" t="s">
        <v>621</v>
      </c>
      <c r="J486" s="103" t="s">
        <v>623</v>
      </c>
      <c r="K486" s="103" t="s">
        <v>623</v>
      </c>
      <c r="L486" s="103" t="s">
        <v>621</v>
      </c>
      <c r="M486" s="103" t="s">
        <v>621</v>
      </c>
      <c r="N486" s="103" t="s">
        <v>623</v>
      </c>
      <c r="O486" s="103" t="s">
        <v>621</v>
      </c>
      <c r="P486" s="103" t="s">
        <v>621</v>
      </c>
      <c r="Q486" s="103" t="s">
        <v>621</v>
      </c>
      <c r="R486" s="103" t="s">
        <v>621</v>
      </c>
      <c r="S486" s="103" t="s">
        <v>621</v>
      </c>
      <c r="T486" s="103" t="s">
        <v>621</v>
      </c>
      <c r="U486" s="103" t="s">
        <v>621</v>
      </c>
      <c r="V486" s="103" t="s">
        <v>621</v>
      </c>
      <c r="W486" s="103" t="s">
        <v>621</v>
      </c>
      <c r="X486" s="103" t="s">
        <v>623</v>
      </c>
      <c r="Y486" s="103" t="s">
        <v>621</v>
      </c>
      <c r="Z486" s="103" t="s">
        <v>621</v>
      </c>
      <c r="AA486" s="103" t="s">
        <v>621</v>
      </c>
      <c r="AB486" s="103" t="s">
        <v>622</v>
      </c>
      <c r="AC486" s="103" t="s">
        <v>621</v>
      </c>
      <c r="AD486" s="103" t="s">
        <v>621</v>
      </c>
      <c r="AE486" s="103" t="s">
        <v>622</v>
      </c>
      <c r="AF486" s="103" t="s">
        <v>621</v>
      </c>
      <c r="AG486" s="103" t="s">
        <v>621</v>
      </c>
      <c r="AH486" s="103" t="s">
        <v>621</v>
      </c>
      <c r="AI486" s="103" t="s">
        <v>621</v>
      </c>
      <c r="AJ486" s="103" t="s">
        <v>621</v>
      </c>
      <c r="AK486" s="103" t="s">
        <v>621</v>
      </c>
      <c r="AL486" s="103" t="s">
        <v>621</v>
      </c>
      <c r="AM486" s="103" t="s">
        <v>621</v>
      </c>
      <c r="AN486" s="103" t="s">
        <v>621</v>
      </c>
      <c r="AO486" s="103" t="s">
        <v>621</v>
      </c>
      <c r="AP486" s="103" t="s">
        <v>623</v>
      </c>
      <c r="AQ486" s="103" t="s">
        <v>621</v>
      </c>
      <c r="AR486" s="103" t="s">
        <v>621</v>
      </c>
      <c r="AS486" s="103" t="s">
        <v>621</v>
      </c>
      <c r="AT486" s="103" t="s">
        <v>621</v>
      </c>
      <c r="AU486" s="103" t="s">
        <v>621</v>
      </c>
      <c r="AV486" s="103" t="s">
        <v>621</v>
      </c>
      <c r="AW486" s="103" t="s">
        <v>621</v>
      </c>
      <c r="AX486" s="103" t="s">
        <v>621</v>
      </c>
      <c r="AY486" s="103" t="s">
        <v>623</v>
      </c>
      <c r="AZ486" s="103" t="s">
        <v>621</v>
      </c>
      <c r="BA486" s="103" t="s">
        <v>621</v>
      </c>
      <c r="BC486" s="103">
        <f t="shared" si="56"/>
        <v>42</v>
      </c>
      <c r="BD486" s="103">
        <f t="shared" si="56"/>
        <v>2</v>
      </c>
      <c r="BE486" s="103">
        <f t="shared" si="56"/>
        <v>0</v>
      </c>
      <c r="BF486" s="103">
        <f t="shared" si="56"/>
        <v>6</v>
      </c>
      <c r="BG486" s="103">
        <f t="shared" si="56"/>
        <v>0</v>
      </c>
      <c r="BH486" s="103">
        <f t="shared" si="52"/>
        <v>44</v>
      </c>
    </row>
    <row r="487" spans="1:60" x14ac:dyDescent="0.25">
      <c r="A487" s="100">
        <v>1806</v>
      </c>
      <c r="B487" s="67" t="s">
        <v>490</v>
      </c>
      <c r="C487" s="67" t="s">
        <v>485</v>
      </c>
      <c r="D487" s="103" t="s">
        <v>623</v>
      </c>
      <c r="E487" s="103" t="s">
        <v>621</v>
      </c>
      <c r="F487" s="103" t="s">
        <v>621</v>
      </c>
      <c r="G487" s="103" t="s">
        <v>621</v>
      </c>
      <c r="H487" s="103" t="s">
        <v>621</v>
      </c>
      <c r="I487" s="103" t="s">
        <v>621</v>
      </c>
      <c r="J487" s="103" t="s">
        <v>623</v>
      </c>
      <c r="K487" s="103" t="s">
        <v>621</v>
      </c>
      <c r="L487" s="103" t="s">
        <v>621</v>
      </c>
      <c r="M487" s="103" t="s">
        <v>621</v>
      </c>
      <c r="N487" s="103" t="s">
        <v>621</v>
      </c>
      <c r="O487" s="103" t="s">
        <v>621</v>
      </c>
      <c r="P487" s="103" t="s">
        <v>621</v>
      </c>
      <c r="Q487" s="103" t="s">
        <v>620</v>
      </c>
      <c r="R487" s="103" t="s">
        <v>621</v>
      </c>
      <c r="S487" s="103" t="s">
        <v>621</v>
      </c>
      <c r="T487" s="103" t="s">
        <v>621</v>
      </c>
      <c r="U487" s="103" t="s">
        <v>621</v>
      </c>
      <c r="V487" s="103" t="s">
        <v>621</v>
      </c>
      <c r="W487" s="103" t="s">
        <v>621</v>
      </c>
      <c r="X487" s="103" t="s">
        <v>621</v>
      </c>
      <c r="Y487" s="103" t="s">
        <v>621</v>
      </c>
      <c r="Z487" s="103" t="s">
        <v>620</v>
      </c>
      <c r="AA487" s="103" t="s">
        <v>621</v>
      </c>
      <c r="AB487" s="103" t="s">
        <v>620</v>
      </c>
      <c r="AC487" s="103" t="s">
        <v>622</v>
      </c>
      <c r="AD487" s="103" t="s">
        <v>621</v>
      </c>
      <c r="AE487" s="103" t="s">
        <v>622</v>
      </c>
      <c r="AF487" s="103" t="s">
        <v>621</v>
      </c>
      <c r="AG487" s="103" t="s">
        <v>621</v>
      </c>
      <c r="AH487" s="103" t="s">
        <v>621</v>
      </c>
      <c r="AI487" s="103" t="s">
        <v>621</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621</v>
      </c>
      <c r="AW487" s="103" t="s">
        <v>621</v>
      </c>
      <c r="AX487" s="103" t="s">
        <v>621</v>
      </c>
      <c r="AY487" s="103" t="s">
        <v>621</v>
      </c>
      <c r="AZ487" s="103" t="s">
        <v>621</v>
      </c>
      <c r="BA487" s="103" t="s">
        <v>621</v>
      </c>
      <c r="BC487" s="103">
        <f t="shared" si="56"/>
        <v>43</v>
      </c>
      <c r="BD487" s="103">
        <f t="shared" si="56"/>
        <v>2</v>
      </c>
      <c r="BE487" s="103">
        <f t="shared" si="56"/>
        <v>3</v>
      </c>
      <c r="BF487" s="103">
        <f t="shared" si="56"/>
        <v>2</v>
      </c>
      <c r="BG487" s="103">
        <f t="shared" si="56"/>
        <v>0</v>
      </c>
      <c r="BH487" s="103">
        <f t="shared" si="52"/>
        <v>48</v>
      </c>
    </row>
    <row r="488" spans="1:60" x14ac:dyDescent="0.25">
      <c r="A488" s="100">
        <v>1807</v>
      </c>
      <c r="B488" s="67" t="s">
        <v>491</v>
      </c>
      <c r="C488" s="67" t="s">
        <v>485</v>
      </c>
      <c r="D488" s="103" t="s">
        <v>623</v>
      </c>
      <c r="E488" s="103" t="s">
        <v>623</v>
      </c>
      <c r="F488" s="103" t="s">
        <v>623</v>
      </c>
      <c r="G488" s="103" t="s">
        <v>621</v>
      </c>
      <c r="H488" s="103" t="s">
        <v>1575</v>
      </c>
      <c r="I488" s="103" t="s">
        <v>1575</v>
      </c>
      <c r="J488" s="103" t="s">
        <v>621</v>
      </c>
      <c r="K488" s="103" t="s">
        <v>623</v>
      </c>
      <c r="L488" s="103" t="s">
        <v>621</v>
      </c>
      <c r="M488" s="103" t="s">
        <v>620</v>
      </c>
      <c r="N488" s="103" t="s">
        <v>621</v>
      </c>
      <c r="O488" s="103" t="s">
        <v>622</v>
      </c>
      <c r="P488" s="103" t="s">
        <v>623</v>
      </c>
      <c r="Q488" s="103" t="s">
        <v>623</v>
      </c>
      <c r="R488" s="103" t="s">
        <v>621</v>
      </c>
      <c r="S488" s="103" t="s">
        <v>620</v>
      </c>
      <c r="T488" s="103" t="s">
        <v>623</v>
      </c>
      <c r="U488" s="103" t="s">
        <v>621</v>
      </c>
      <c r="V488" s="103" t="s">
        <v>621</v>
      </c>
      <c r="W488" s="103" t="s">
        <v>621</v>
      </c>
      <c r="X488" s="103" t="s">
        <v>623</v>
      </c>
      <c r="Y488" s="103" t="s">
        <v>621</v>
      </c>
      <c r="Z488" s="103" t="s">
        <v>620</v>
      </c>
      <c r="AA488" s="103" t="s">
        <v>623</v>
      </c>
      <c r="AB488" s="103" t="s">
        <v>622</v>
      </c>
      <c r="AC488" s="103" t="s">
        <v>622</v>
      </c>
      <c r="AD488" s="103" t="s">
        <v>621</v>
      </c>
      <c r="AE488" s="103" t="s">
        <v>623</v>
      </c>
      <c r="AF488" s="103" t="s">
        <v>623</v>
      </c>
      <c r="AG488" s="103" t="s">
        <v>622</v>
      </c>
      <c r="AH488" s="103" t="s">
        <v>621</v>
      </c>
      <c r="AI488" s="103" t="s">
        <v>623</v>
      </c>
      <c r="AJ488" s="103" t="s">
        <v>623</v>
      </c>
      <c r="AK488" s="103" t="s">
        <v>621</v>
      </c>
      <c r="AL488" s="103" t="s">
        <v>621</v>
      </c>
      <c r="AM488" s="103" t="s">
        <v>621</v>
      </c>
      <c r="AN488" s="103" t="s">
        <v>622</v>
      </c>
      <c r="AO488" s="103" t="s">
        <v>621</v>
      </c>
      <c r="AP488" s="103" t="s">
        <v>621</v>
      </c>
      <c r="AQ488" s="103" t="s">
        <v>621</v>
      </c>
      <c r="AR488" s="103" t="s">
        <v>621</v>
      </c>
      <c r="AS488" s="103" t="s">
        <v>623</v>
      </c>
      <c r="AT488" s="103" t="s">
        <v>621</v>
      </c>
      <c r="AU488" s="103" t="s">
        <v>621</v>
      </c>
      <c r="AV488" s="103" t="s">
        <v>621</v>
      </c>
      <c r="AW488" s="103" t="s">
        <v>621</v>
      </c>
      <c r="AX488" s="103" t="s">
        <v>621</v>
      </c>
      <c r="AY488" s="103" t="s">
        <v>623</v>
      </c>
      <c r="AZ488" s="103" t="s">
        <v>621</v>
      </c>
      <c r="BA488" s="103" t="s">
        <v>1575</v>
      </c>
      <c r="BC488" s="103">
        <f t="shared" si="56"/>
        <v>24</v>
      </c>
      <c r="BD488" s="103">
        <f t="shared" si="56"/>
        <v>5</v>
      </c>
      <c r="BE488" s="103">
        <f t="shared" si="56"/>
        <v>3</v>
      </c>
      <c r="BF488" s="103">
        <f t="shared" si="56"/>
        <v>15</v>
      </c>
      <c r="BG488" s="103">
        <f t="shared" si="56"/>
        <v>3</v>
      </c>
      <c r="BH488" s="103">
        <f t="shared" si="52"/>
        <v>32</v>
      </c>
    </row>
    <row r="489" spans="1:60" x14ac:dyDescent="0.25">
      <c r="A489" s="100">
        <v>1808</v>
      </c>
      <c r="B489" s="67" t="s">
        <v>232</v>
      </c>
      <c r="C489" s="67" t="s">
        <v>485</v>
      </c>
      <c r="D489" s="103" t="s">
        <v>621</v>
      </c>
      <c r="E489" s="103" t="s">
        <v>621</v>
      </c>
      <c r="F489" s="103" t="s">
        <v>621</v>
      </c>
      <c r="G489" s="103" t="s">
        <v>621</v>
      </c>
      <c r="H489" s="103" t="s">
        <v>621</v>
      </c>
      <c r="I489" s="103" t="s">
        <v>621</v>
      </c>
      <c r="J489" s="103" t="s">
        <v>621</v>
      </c>
      <c r="K489" s="103" t="s">
        <v>621</v>
      </c>
      <c r="L489" s="103" t="s">
        <v>621</v>
      </c>
      <c r="M489" s="103" t="s">
        <v>621</v>
      </c>
      <c r="N489" s="103" t="s">
        <v>621</v>
      </c>
      <c r="O489" s="103" t="s">
        <v>622</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622</v>
      </c>
      <c r="AD489" s="103" t="s">
        <v>621</v>
      </c>
      <c r="AE489" s="103" t="s">
        <v>622</v>
      </c>
      <c r="AF489" s="103" t="s">
        <v>623</v>
      </c>
      <c r="AG489" s="103" t="s">
        <v>621</v>
      </c>
      <c r="AH489" s="103" t="s">
        <v>621</v>
      </c>
      <c r="AI489" s="103" t="s">
        <v>621</v>
      </c>
      <c r="AJ489" s="103" t="s">
        <v>621</v>
      </c>
      <c r="AK489" s="103" t="s">
        <v>621</v>
      </c>
      <c r="AL489" s="103" t="s">
        <v>621</v>
      </c>
      <c r="AM489" s="103" t="s">
        <v>621</v>
      </c>
      <c r="AN489" s="103" t="s">
        <v>623</v>
      </c>
      <c r="AO489" s="103" t="s">
        <v>621</v>
      </c>
      <c r="AP489" s="103" t="s">
        <v>621</v>
      </c>
      <c r="AQ489" s="103" t="s">
        <v>621</v>
      </c>
      <c r="AR489" s="103" t="s">
        <v>621</v>
      </c>
      <c r="AS489" s="103" t="s">
        <v>621</v>
      </c>
      <c r="AT489" s="103" t="s">
        <v>621</v>
      </c>
      <c r="AU489" s="103" t="s">
        <v>621</v>
      </c>
      <c r="AV489" s="103" t="s">
        <v>621</v>
      </c>
      <c r="AW489" s="103" t="s">
        <v>621</v>
      </c>
      <c r="AX489" s="103" t="s">
        <v>621</v>
      </c>
      <c r="AY489" s="103" t="s">
        <v>623</v>
      </c>
      <c r="AZ489" s="103" t="s">
        <v>621</v>
      </c>
      <c r="BA489" s="103" t="s">
        <v>621</v>
      </c>
      <c r="BC489" s="103">
        <f t="shared" si="56"/>
        <v>44</v>
      </c>
      <c r="BD489" s="103">
        <f t="shared" si="56"/>
        <v>3</v>
      </c>
      <c r="BE489" s="103">
        <f t="shared" si="56"/>
        <v>0</v>
      </c>
      <c r="BF489" s="103">
        <f t="shared" si="56"/>
        <v>3</v>
      </c>
      <c r="BG489" s="103">
        <f t="shared" si="56"/>
        <v>0</v>
      </c>
      <c r="BH489" s="103">
        <f t="shared" si="52"/>
        <v>47</v>
      </c>
    </row>
    <row r="490" spans="1:60" x14ac:dyDescent="0.25">
      <c r="A490" s="100">
        <v>1809</v>
      </c>
      <c r="B490" s="67" t="s">
        <v>492</v>
      </c>
      <c r="C490" s="67" t="s">
        <v>485</v>
      </c>
      <c r="D490" s="103" t="s">
        <v>621</v>
      </c>
      <c r="E490" s="103" t="s">
        <v>621</v>
      </c>
      <c r="F490" s="103" t="s">
        <v>620</v>
      </c>
      <c r="G490" s="103" t="s">
        <v>623</v>
      </c>
      <c r="H490" s="103" t="s">
        <v>621</v>
      </c>
      <c r="I490" s="103" t="s">
        <v>621</v>
      </c>
      <c r="J490" s="103" t="s">
        <v>623</v>
      </c>
      <c r="K490" s="103" t="s">
        <v>623</v>
      </c>
      <c r="L490" s="103" t="s">
        <v>621</v>
      </c>
      <c r="M490" s="103" t="s">
        <v>621</v>
      </c>
      <c r="N490" s="103" t="s">
        <v>622</v>
      </c>
      <c r="O490" s="103" t="s">
        <v>622</v>
      </c>
      <c r="P490" s="103" t="s">
        <v>621</v>
      </c>
      <c r="Q490" s="103" t="s">
        <v>621</v>
      </c>
      <c r="R490" s="103" t="s">
        <v>621</v>
      </c>
      <c r="S490" s="103" t="s">
        <v>621</v>
      </c>
      <c r="T490" s="103" t="s">
        <v>621</v>
      </c>
      <c r="U490" s="103" t="s">
        <v>621</v>
      </c>
      <c r="V490" s="103" t="s">
        <v>621</v>
      </c>
      <c r="W490" s="103" t="s">
        <v>621</v>
      </c>
      <c r="X490" s="103" t="s">
        <v>621</v>
      </c>
      <c r="Y490" s="103" t="s">
        <v>621</v>
      </c>
      <c r="Z490" s="103" t="s">
        <v>620</v>
      </c>
      <c r="AA490" s="103" t="s">
        <v>621</v>
      </c>
      <c r="AB490" s="103" t="s">
        <v>622</v>
      </c>
      <c r="AC490" s="103" t="s">
        <v>623</v>
      </c>
      <c r="AD490" s="103" t="s">
        <v>621</v>
      </c>
      <c r="AE490" s="103" t="s">
        <v>622</v>
      </c>
      <c r="AF490" s="103" t="s">
        <v>621</v>
      </c>
      <c r="AG490" s="103" t="s">
        <v>621</v>
      </c>
      <c r="AH490" s="103" t="s">
        <v>621</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621</v>
      </c>
      <c r="AZ490" s="103" t="s">
        <v>621</v>
      </c>
      <c r="BA490" s="103" t="s">
        <v>621</v>
      </c>
      <c r="BC490" s="103">
        <f t="shared" si="56"/>
        <v>39</v>
      </c>
      <c r="BD490" s="103">
        <f t="shared" si="56"/>
        <v>4</v>
      </c>
      <c r="BE490" s="103">
        <f t="shared" si="56"/>
        <v>2</v>
      </c>
      <c r="BF490" s="103">
        <f t="shared" si="56"/>
        <v>5</v>
      </c>
      <c r="BG490" s="103">
        <f t="shared" si="56"/>
        <v>0</v>
      </c>
      <c r="BH490" s="103">
        <f t="shared" si="52"/>
        <v>45</v>
      </c>
    </row>
    <row r="491" spans="1:60" x14ac:dyDescent="0.25">
      <c r="A491" s="100">
        <v>1810</v>
      </c>
      <c r="B491" s="67" t="s">
        <v>493</v>
      </c>
      <c r="C491" s="67" t="s">
        <v>485</v>
      </c>
      <c r="D491" s="103" t="s">
        <v>621</v>
      </c>
      <c r="E491" s="103" t="s">
        <v>621</v>
      </c>
      <c r="F491" s="103" t="s">
        <v>621</v>
      </c>
      <c r="G491" s="103" t="s">
        <v>621</v>
      </c>
      <c r="H491" s="103" t="s">
        <v>621</v>
      </c>
      <c r="I491" s="103" t="s">
        <v>621</v>
      </c>
      <c r="J491" s="103" t="s">
        <v>621</v>
      </c>
      <c r="K491" s="103" t="s">
        <v>622</v>
      </c>
      <c r="L491" s="103" t="s">
        <v>621</v>
      </c>
      <c r="M491" s="103" t="s">
        <v>621</v>
      </c>
      <c r="N491" s="103" t="s">
        <v>621</v>
      </c>
      <c r="O491" s="103" t="s">
        <v>621</v>
      </c>
      <c r="P491" s="103" t="s">
        <v>621</v>
      </c>
      <c r="Q491" s="103" t="s">
        <v>621</v>
      </c>
      <c r="R491" s="103" t="s">
        <v>621</v>
      </c>
      <c r="S491" s="103" t="s">
        <v>621</v>
      </c>
      <c r="T491" s="103" t="s">
        <v>621</v>
      </c>
      <c r="U491" s="103" t="s">
        <v>621</v>
      </c>
      <c r="V491" s="103" t="s">
        <v>621</v>
      </c>
      <c r="W491" s="103" t="s">
        <v>621</v>
      </c>
      <c r="X491" s="103" t="s">
        <v>621</v>
      </c>
      <c r="Y491" s="103" t="s">
        <v>621</v>
      </c>
      <c r="Z491" s="103" t="s">
        <v>621</v>
      </c>
      <c r="AA491" s="103" t="s">
        <v>621</v>
      </c>
      <c r="AB491" s="103" t="s">
        <v>622</v>
      </c>
      <c r="AC491" s="103" t="s">
        <v>622</v>
      </c>
      <c r="AD491" s="103" t="s">
        <v>621</v>
      </c>
      <c r="AE491" s="103" t="s">
        <v>621</v>
      </c>
      <c r="AF491" s="103" t="s">
        <v>621</v>
      </c>
      <c r="AG491" s="103" t="s">
        <v>621</v>
      </c>
      <c r="AH491" s="103" t="s">
        <v>621</v>
      </c>
      <c r="AI491" s="103" t="s">
        <v>621</v>
      </c>
      <c r="AJ491" s="103" t="s">
        <v>621</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621</v>
      </c>
      <c r="AZ491" s="103" t="s">
        <v>621</v>
      </c>
      <c r="BA491" s="103" t="s">
        <v>621</v>
      </c>
      <c r="BC491" s="103">
        <f t="shared" si="56"/>
        <v>47</v>
      </c>
      <c r="BD491" s="103">
        <f t="shared" si="56"/>
        <v>3</v>
      </c>
      <c r="BE491" s="103">
        <f t="shared" si="56"/>
        <v>0</v>
      </c>
      <c r="BF491" s="103">
        <f t="shared" si="56"/>
        <v>0</v>
      </c>
      <c r="BG491" s="103">
        <f t="shared" si="56"/>
        <v>0</v>
      </c>
      <c r="BH491" s="103">
        <f t="shared" si="52"/>
        <v>50</v>
      </c>
    </row>
    <row r="492" spans="1:60" x14ac:dyDescent="0.25">
      <c r="A492" s="100">
        <v>1811</v>
      </c>
      <c r="B492" s="67" t="s">
        <v>494</v>
      </c>
      <c r="C492" s="67" t="s">
        <v>485</v>
      </c>
      <c r="D492" s="103" t="s">
        <v>621</v>
      </c>
      <c r="E492" s="103" t="s">
        <v>621</v>
      </c>
      <c r="F492" s="103" t="s">
        <v>620</v>
      </c>
      <c r="G492" s="103" t="s">
        <v>621</v>
      </c>
      <c r="H492" s="103" t="s">
        <v>621</v>
      </c>
      <c r="I492" s="103" t="s">
        <v>621</v>
      </c>
      <c r="J492" s="103" t="s">
        <v>623</v>
      </c>
      <c r="K492" s="103" t="s">
        <v>621</v>
      </c>
      <c r="L492" s="103" t="s">
        <v>621</v>
      </c>
      <c r="M492" s="103" t="s">
        <v>623</v>
      </c>
      <c r="N492" s="103" t="s">
        <v>620</v>
      </c>
      <c r="O492" s="103" t="s">
        <v>622</v>
      </c>
      <c r="P492" s="103" t="s">
        <v>621</v>
      </c>
      <c r="Q492" s="103" t="s">
        <v>620</v>
      </c>
      <c r="R492" s="103" t="s">
        <v>621</v>
      </c>
      <c r="S492" s="103" t="s">
        <v>621</v>
      </c>
      <c r="T492" s="103" t="s">
        <v>621</v>
      </c>
      <c r="U492" s="103" t="s">
        <v>621</v>
      </c>
      <c r="V492" s="103" t="s">
        <v>621</v>
      </c>
      <c r="W492" s="103" t="s">
        <v>621</v>
      </c>
      <c r="X492" s="103" t="s">
        <v>623</v>
      </c>
      <c r="Y492" s="103" t="s">
        <v>621</v>
      </c>
      <c r="Z492" s="103" t="s">
        <v>623</v>
      </c>
      <c r="AA492" s="103" t="s">
        <v>623</v>
      </c>
      <c r="AB492" s="103" t="s">
        <v>622</v>
      </c>
      <c r="AC492" s="103" t="s">
        <v>621</v>
      </c>
      <c r="AD492" s="103" t="s">
        <v>621</v>
      </c>
      <c r="AE492" s="103" t="s">
        <v>623</v>
      </c>
      <c r="AF492" s="103" t="s">
        <v>621</v>
      </c>
      <c r="AG492" s="103" t="s">
        <v>621</v>
      </c>
      <c r="AH492" s="103" t="s">
        <v>621</v>
      </c>
      <c r="AI492" s="103" t="s">
        <v>621</v>
      </c>
      <c r="AJ492" s="103" t="s">
        <v>621</v>
      </c>
      <c r="AK492" s="103" t="s">
        <v>621</v>
      </c>
      <c r="AL492" s="103" t="s">
        <v>621</v>
      </c>
      <c r="AM492" s="103" t="s">
        <v>621</v>
      </c>
      <c r="AN492" s="103" t="s">
        <v>621</v>
      </c>
      <c r="AO492" s="103" t="s">
        <v>621</v>
      </c>
      <c r="AP492" s="103" t="s">
        <v>620</v>
      </c>
      <c r="AQ492" s="103" t="s">
        <v>621</v>
      </c>
      <c r="AR492" s="103" t="s">
        <v>621</v>
      </c>
      <c r="AS492" s="103" t="s">
        <v>623</v>
      </c>
      <c r="AT492" s="103" t="s">
        <v>621</v>
      </c>
      <c r="AU492" s="103" t="s">
        <v>621</v>
      </c>
      <c r="AV492" s="103" t="s">
        <v>623</v>
      </c>
      <c r="AW492" s="103" t="s">
        <v>621</v>
      </c>
      <c r="AX492" s="103" t="s">
        <v>622</v>
      </c>
      <c r="AY492" s="103" t="s">
        <v>621</v>
      </c>
      <c r="AZ492" s="103" t="s">
        <v>621</v>
      </c>
      <c r="BA492" s="103" t="s">
        <v>621</v>
      </c>
      <c r="BC492" s="103">
        <f t="shared" si="56"/>
        <v>35</v>
      </c>
      <c r="BD492" s="103">
        <f t="shared" si="56"/>
        <v>3</v>
      </c>
      <c r="BE492" s="103">
        <f t="shared" si="56"/>
        <v>4</v>
      </c>
      <c r="BF492" s="103">
        <f t="shared" si="56"/>
        <v>8</v>
      </c>
      <c r="BG492" s="103">
        <f t="shared" si="56"/>
        <v>0</v>
      </c>
      <c r="BH492" s="103">
        <f t="shared" si="52"/>
        <v>42</v>
      </c>
    </row>
    <row r="493" spans="1:60" x14ac:dyDescent="0.25">
      <c r="A493" s="100">
        <v>1812</v>
      </c>
      <c r="B493" s="67" t="s">
        <v>495</v>
      </c>
      <c r="C493" s="67" t="s">
        <v>485</v>
      </c>
      <c r="D493" s="103" t="s">
        <v>620</v>
      </c>
      <c r="E493" s="103" t="s">
        <v>621</v>
      </c>
      <c r="F493" s="103" t="s">
        <v>621</v>
      </c>
      <c r="G493" s="103" t="s">
        <v>621</v>
      </c>
      <c r="H493" s="103" t="s">
        <v>621</v>
      </c>
      <c r="I493" s="103" t="s">
        <v>621</v>
      </c>
      <c r="J493" s="103" t="s">
        <v>621</v>
      </c>
      <c r="K493" s="103" t="s">
        <v>622</v>
      </c>
      <c r="L493" s="103" t="s">
        <v>620</v>
      </c>
      <c r="M493" s="103" t="s">
        <v>621</v>
      </c>
      <c r="N493" s="103" t="s">
        <v>621</v>
      </c>
      <c r="O493" s="103" t="s">
        <v>622</v>
      </c>
      <c r="P493" s="103" t="s">
        <v>621</v>
      </c>
      <c r="Q493" s="103" t="s">
        <v>623</v>
      </c>
      <c r="R493" s="103" t="s">
        <v>621</v>
      </c>
      <c r="S493" s="103" t="s">
        <v>621</v>
      </c>
      <c r="T493" s="103" t="s">
        <v>621</v>
      </c>
      <c r="U493" s="103" t="s">
        <v>621</v>
      </c>
      <c r="V493" s="103" t="s">
        <v>621</v>
      </c>
      <c r="W493" s="103" t="s">
        <v>621</v>
      </c>
      <c r="X493" s="103" t="s">
        <v>623</v>
      </c>
      <c r="Y493" s="103" t="s">
        <v>621</v>
      </c>
      <c r="Z493" s="103" t="s">
        <v>621</v>
      </c>
      <c r="AA493" s="103" t="s">
        <v>623</v>
      </c>
      <c r="AB493" s="103" t="s">
        <v>621</v>
      </c>
      <c r="AC493" s="103" t="s">
        <v>622</v>
      </c>
      <c r="AD493" s="103" t="s">
        <v>622</v>
      </c>
      <c r="AE493" s="103" t="s">
        <v>622</v>
      </c>
      <c r="AF493" s="103" t="s">
        <v>621</v>
      </c>
      <c r="AG493" s="103" t="s">
        <v>622</v>
      </c>
      <c r="AH493" s="103" t="s">
        <v>621</v>
      </c>
      <c r="AI493" s="103" t="s">
        <v>621</v>
      </c>
      <c r="AJ493" s="103" t="s">
        <v>622</v>
      </c>
      <c r="AK493" s="103" t="s">
        <v>622</v>
      </c>
      <c r="AL493" s="103" t="s">
        <v>622</v>
      </c>
      <c r="AM493" s="103" t="s">
        <v>622</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622</v>
      </c>
      <c r="BC493" s="103">
        <f t="shared" si="56"/>
        <v>33</v>
      </c>
      <c r="BD493" s="103">
        <f t="shared" si="56"/>
        <v>12</v>
      </c>
      <c r="BE493" s="103">
        <f t="shared" si="56"/>
        <v>2</v>
      </c>
      <c r="BF493" s="103">
        <f t="shared" si="56"/>
        <v>3</v>
      </c>
      <c r="BG493" s="103">
        <f t="shared" si="56"/>
        <v>0</v>
      </c>
      <c r="BH493" s="103">
        <f t="shared" si="52"/>
        <v>47</v>
      </c>
    </row>
    <row r="494" spans="1:60" x14ac:dyDescent="0.25">
      <c r="A494" s="100">
        <v>1813</v>
      </c>
      <c r="B494" s="67" t="s">
        <v>496</v>
      </c>
      <c r="C494" s="67" t="s">
        <v>485</v>
      </c>
      <c r="D494" s="103" t="s">
        <v>621</v>
      </c>
      <c r="E494" s="103" t="s">
        <v>621</v>
      </c>
      <c r="F494" s="103" t="s">
        <v>621</v>
      </c>
      <c r="G494" s="103" t="s">
        <v>621</v>
      </c>
      <c r="H494" s="103" t="s">
        <v>621</v>
      </c>
      <c r="I494" s="103" t="s">
        <v>620</v>
      </c>
      <c r="J494" s="103" t="s">
        <v>621</v>
      </c>
      <c r="K494" s="103" t="s">
        <v>620</v>
      </c>
      <c r="L494" s="103" t="s">
        <v>621</v>
      </c>
      <c r="M494" s="103" t="s">
        <v>621</v>
      </c>
      <c r="N494" s="103" t="s">
        <v>621</v>
      </c>
      <c r="O494" s="103" t="s">
        <v>620</v>
      </c>
      <c r="P494" s="103" t="s">
        <v>621</v>
      </c>
      <c r="Q494" s="103" t="s">
        <v>620</v>
      </c>
      <c r="R494" s="103" t="s">
        <v>621</v>
      </c>
      <c r="S494" s="103" t="s">
        <v>620</v>
      </c>
      <c r="T494" s="103" t="s">
        <v>621</v>
      </c>
      <c r="U494" s="103" t="s">
        <v>621</v>
      </c>
      <c r="V494" s="103" t="s">
        <v>621</v>
      </c>
      <c r="W494" s="103" t="s">
        <v>621</v>
      </c>
      <c r="X494" s="103" t="s">
        <v>621</v>
      </c>
      <c r="Y494" s="103" t="s">
        <v>621</v>
      </c>
      <c r="Z494" s="103" t="s">
        <v>621</v>
      </c>
      <c r="AA494" s="103" t="s">
        <v>621</v>
      </c>
      <c r="AB494" s="103" t="s">
        <v>622</v>
      </c>
      <c r="AC494" s="103" t="s">
        <v>622</v>
      </c>
      <c r="AD494" s="103" t="s">
        <v>621</v>
      </c>
      <c r="AE494" s="103" t="s">
        <v>622</v>
      </c>
      <c r="AF494" s="103" t="s">
        <v>620</v>
      </c>
      <c r="AG494" s="103" t="s">
        <v>620</v>
      </c>
      <c r="AH494" s="103" t="s">
        <v>621</v>
      </c>
      <c r="AI494" s="103" t="s">
        <v>621</v>
      </c>
      <c r="AJ494" s="103" t="s">
        <v>621</v>
      </c>
      <c r="AK494" s="103" t="s">
        <v>621</v>
      </c>
      <c r="AL494" s="103" t="s">
        <v>621</v>
      </c>
      <c r="AM494" s="103" t="s">
        <v>621</v>
      </c>
      <c r="AN494" s="103" t="s">
        <v>622</v>
      </c>
      <c r="AO494" s="103" t="s">
        <v>621</v>
      </c>
      <c r="AP494" s="103" t="s">
        <v>621</v>
      </c>
      <c r="AQ494" s="103" t="s">
        <v>621</v>
      </c>
      <c r="AR494" s="103" t="s">
        <v>621</v>
      </c>
      <c r="AS494" s="103" t="s">
        <v>621</v>
      </c>
      <c r="AT494" s="103" t="s">
        <v>621</v>
      </c>
      <c r="AU494" s="103" t="s">
        <v>620</v>
      </c>
      <c r="AV494" s="103" t="s">
        <v>621</v>
      </c>
      <c r="AW494" s="103" t="s">
        <v>621</v>
      </c>
      <c r="AX494" s="103" t="s">
        <v>621</v>
      </c>
      <c r="AY494" s="103" t="s">
        <v>621</v>
      </c>
      <c r="AZ494" s="103" t="s">
        <v>621</v>
      </c>
      <c r="BA494" s="103" t="s">
        <v>621</v>
      </c>
      <c r="BC494" s="103">
        <f t="shared" ref="BC494:BG503" si="57">COUNTIF($D494:$BA494,BC$3)</f>
        <v>38</v>
      </c>
      <c r="BD494" s="103">
        <f t="shared" si="57"/>
        <v>4</v>
      </c>
      <c r="BE494" s="103">
        <f t="shared" si="57"/>
        <v>8</v>
      </c>
      <c r="BF494" s="103">
        <f t="shared" si="57"/>
        <v>0</v>
      </c>
      <c r="BG494" s="103">
        <f t="shared" si="57"/>
        <v>0</v>
      </c>
      <c r="BH494" s="103">
        <f t="shared" si="52"/>
        <v>50</v>
      </c>
    </row>
    <row r="495" spans="1:60" x14ac:dyDescent="0.25">
      <c r="A495" s="100">
        <v>1814</v>
      </c>
      <c r="B495" s="67" t="s">
        <v>497</v>
      </c>
      <c r="C495" s="67" t="s">
        <v>485</v>
      </c>
      <c r="D495" s="103" t="s">
        <v>621</v>
      </c>
      <c r="E495" s="103" t="s">
        <v>621</v>
      </c>
      <c r="F495" s="103" t="s">
        <v>621</v>
      </c>
      <c r="G495" s="103" t="s">
        <v>621</v>
      </c>
      <c r="H495" s="103" t="s">
        <v>621</v>
      </c>
      <c r="I495" s="103" t="s">
        <v>621</v>
      </c>
      <c r="J495" s="103" t="s">
        <v>623</v>
      </c>
      <c r="K495" s="103" t="s">
        <v>623</v>
      </c>
      <c r="L495" s="103" t="s">
        <v>621</v>
      </c>
      <c r="M495" s="103" t="s">
        <v>621</v>
      </c>
      <c r="N495" s="103" t="s">
        <v>621</v>
      </c>
      <c r="O495" s="103" t="s">
        <v>622</v>
      </c>
      <c r="P495" s="103" t="s">
        <v>621</v>
      </c>
      <c r="Q495" s="103" t="s">
        <v>621</v>
      </c>
      <c r="R495" s="103" t="s">
        <v>621</v>
      </c>
      <c r="S495" s="103" t="s">
        <v>621</v>
      </c>
      <c r="T495" s="103" t="s">
        <v>623</v>
      </c>
      <c r="U495" s="103" t="s">
        <v>621</v>
      </c>
      <c r="V495" s="103" t="s">
        <v>621</v>
      </c>
      <c r="W495" s="103" t="s">
        <v>621</v>
      </c>
      <c r="X495" s="103" t="s">
        <v>621</v>
      </c>
      <c r="Y495" s="103" t="s">
        <v>621</v>
      </c>
      <c r="Z495" s="103" t="s">
        <v>620</v>
      </c>
      <c r="AA495" s="103" t="s">
        <v>621</v>
      </c>
      <c r="AB495" s="103" t="s">
        <v>622</v>
      </c>
      <c r="AC495" s="103" t="s">
        <v>621</v>
      </c>
      <c r="AD495" s="103" t="s">
        <v>621</v>
      </c>
      <c r="AE495" s="103" t="s">
        <v>620</v>
      </c>
      <c r="AF495" s="103" t="s">
        <v>623</v>
      </c>
      <c r="AG495" s="103" t="s">
        <v>621</v>
      </c>
      <c r="AH495" s="103" t="s">
        <v>621</v>
      </c>
      <c r="AI495" s="103" t="s">
        <v>621</v>
      </c>
      <c r="AJ495" s="103" t="s">
        <v>621</v>
      </c>
      <c r="AK495" s="103" t="s">
        <v>621</v>
      </c>
      <c r="AL495" s="103" t="s">
        <v>621</v>
      </c>
      <c r="AM495" s="103" t="s">
        <v>621</v>
      </c>
      <c r="AN495" s="103" t="s">
        <v>621</v>
      </c>
      <c r="AO495" s="103" t="s">
        <v>620</v>
      </c>
      <c r="AP495" s="103" t="s">
        <v>623</v>
      </c>
      <c r="AQ495" s="103" t="s">
        <v>621</v>
      </c>
      <c r="AR495" s="103" t="s">
        <v>621</v>
      </c>
      <c r="AS495" s="103" t="s">
        <v>621</v>
      </c>
      <c r="AT495" s="103" t="s">
        <v>621</v>
      </c>
      <c r="AU495" s="103" t="s">
        <v>621</v>
      </c>
      <c r="AV495" s="103" t="s">
        <v>623</v>
      </c>
      <c r="AW495" s="103" t="s">
        <v>621</v>
      </c>
      <c r="AX495" s="103" t="s">
        <v>621</v>
      </c>
      <c r="AY495" s="103" t="s">
        <v>620</v>
      </c>
      <c r="AZ495" s="103" t="s">
        <v>621</v>
      </c>
      <c r="BA495" s="103" t="s">
        <v>621</v>
      </c>
      <c r="BC495" s="103">
        <f t="shared" si="57"/>
        <v>38</v>
      </c>
      <c r="BD495" s="103">
        <f t="shared" si="57"/>
        <v>2</v>
      </c>
      <c r="BE495" s="103">
        <f t="shared" si="57"/>
        <v>4</v>
      </c>
      <c r="BF495" s="103">
        <f t="shared" si="57"/>
        <v>6</v>
      </c>
      <c r="BG495" s="103">
        <f t="shared" si="57"/>
        <v>0</v>
      </c>
      <c r="BH495" s="103">
        <f t="shared" si="52"/>
        <v>44</v>
      </c>
    </row>
    <row r="496" spans="1:60" x14ac:dyDescent="0.25">
      <c r="A496" s="100">
        <v>1815</v>
      </c>
      <c r="B496" s="67" t="s">
        <v>498</v>
      </c>
      <c r="C496" s="67" t="s">
        <v>485</v>
      </c>
      <c r="D496" s="103" t="s">
        <v>621</v>
      </c>
      <c r="E496" s="103" t="s">
        <v>621</v>
      </c>
      <c r="F496" s="103" t="s">
        <v>621</v>
      </c>
      <c r="G496" s="103" t="s">
        <v>621</v>
      </c>
      <c r="H496" s="103" t="s">
        <v>621</v>
      </c>
      <c r="I496" s="103" t="s">
        <v>620</v>
      </c>
      <c r="J496" s="103" t="s">
        <v>623</v>
      </c>
      <c r="K496" s="103" t="s">
        <v>620</v>
      </c>
      <c r="L496" s="103" t="s">
        <v>621</v>
      </c>
      <c r="M496" s="103" t="s">
        <v>621</v>
      </c>
      <c r="N496" s="103" t="s">
        <v>621</v>
      </c>
      <c r="O496" s="103" t="s">
        <v>621</v>
      </c>
      <c r="P496" s="103" t="s">
        <v>621</v>
      </c>
      <c r="Q496" s="103" t="s">
        <v>621</v>
      </c>
      <c r="R496" s="103" t="s">
        <v>621</v>
      </c>
      <c r="S496" s="103" t="s">
        <v>621</v>
      </c>
      <c r="T496" s="103" t="s">
        <v>621</v>
      </c>
      <c r="U496" s="103" t="s">
        <v>621</v>
      </c>
      <c r="V496" s="103" t="s">
        <v>621</v>
      </c>
      <c r="W496" s="103" t="s">
        <v>621</v>
      </c>
      <c r="X496" s="103" t="s">
        <v>623</v>
      </c>
      <c r="Y496" s="103" t="s">
        <v>621</v>
      </c>
      <c r="Z496" s="103" t="s">
        <v>621</v>
      </c>
      <c r="AA496" s="103" t="s">
        <v>623</v>
      </c>
      <c r="AB496" s="103" t="s">
        <v>622</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623</v>
      </c>
      <c r="AT496" s="103" t="s">
        <v>621</v>
      </c>
      <c r="AU496" s="103" t="s">
        <v>621</v>
      </c>
      <c r="AV496" s="103" t="s">
        <v>621</v>
      </c>
      <c r="AW496" s="103" t="s">
        <v>621</v>
      </c>
      <c r="AX496" s="103" t="s">
        <v>621</v>
      </c>
      <c r="AY496" s="103" t="s">
        <v>621</v>
      </c>
      <c r="AZ496" s="103" t="s">
        <v>623</v>
      </c>
      <c r="BA496" s="103" t="s">
        <v>621</v>
      </c>
      <c r="BC496" s="103">
        <f t="shared" si="57"/>
        <v>42</v>
      </c>
      <c r="BD496" s="103">
        <f t="shared" si="57"/>
        <v>1</v>
      </c>
      <c r="BE496" s="103">
        <f t="shared" si="57"/>
        <v>2</v>
      </c>
      <c r="BF496" s="103">
        <f t="shared" si="57"/>
        <v>5</v>
      </c>
      <c r="BG496" s="103">
        <f t="shared" si="57"/>
        <v>0</v>
      </c>
      <c r="BH496" s="103">
        <f t="shared" si="52"/>
        <v>45</v>
      </c>
    </row>
    <row r="497" spans="1:60" x14ac:dyDescent="0.25">
      <c r="A497" s="100">
        <v>1816</v>
      </c>
      <c r="B497" s="67" t="s">
        <v>499</v>
      </c>
      <c r="C497" s="67" t="s">
        <v>485</v>
      </c>
      <c r="D497" s="103" t="s">
        <v>623</v>
      </c>
      <c r="E497" s="103" t="s">
        <v>621</v>
      </c>
      <c r="F497" s="103" t="s">
        <v>621</v>
      </c>
      <c r="G497" s="103" t="s">
        <v>621</v>
      </c>
      <c r="H497" s="103" t="s">
        <v>621</v>
      </c>
      <c r="I497" s="103" t="s">
        <v>621</v>
      </c>
      <c r="J497" s="103" t="s">
        <v>621</v>
      </c>
      <c r="K497" s="103" t="s">
        <v>621</v>
      </c>
      <c r="L497" s="103" t="s">
        <v>623</v>
      </c>
      <c r="M497" s="103" t="s">
        <v>621</v>
      </c>
      <c r="N497" s="103" t="s">
        <v>621</v>
      </c>
      <c r="O497" s="103" t="s">
        <v>621</v>
      </c>
      <c r="P497" s="103" t="s">
        <v>621</v>
      </c>
      <c r="Q497" s="103" t="s">
        <v>621</v>
      </c>
      <c r="R497" s="103" t="s">
        <v>621</v>
      </c>
      <c r="S497" s="103" t="s">
        <v>621</v>
      </c>
      <c r="T497" s="103" t="s">
        <v>621</v>
      </c>
      <c r="U497" s="103" t="s">
        <v>621</v>
      </c>
      <c r="V497" s="103" t="s">
        <v>621</v>
      </c>
      <c r="W497" s="103" t="s">
        <v>621</v>
      </c>
      <c r="X497" s="103" t="s">
        <v>621</v>
      </c>
      <c r="Y497" s="103" t="s">
        <v>621</v>
      </c>
      <c r="Z497" s="103" t="s">
        <v>620</v>
      </c>
      <c r="AA497" s="103" t="s">
        <v>621</v>
      </c>
      <c r="AB497" s="103" t="s">
        <v>622</v>
      </c>
      <c r="AC497" s="103" t="s">
        <v>621</v>
      </c>
      <c r="AD497" s="103" t="s">
        <v>621</v>
      </c>
      <c r="AE497" s="103" t="s">
        <v>623</v>
      </c>
      <c r="AF497" s="103" t="s">
        <v>621</v>
      </c>
      <c r="AG497" s="103" t="s">
        <v>621</v>
      </c>
      <c r="AH497" s="103" t="s">
        <v>621</v>
      </c>
      <c r="AI497" s="103" t="s">
        <v>621</v>
      </c>
      <c r="AJ497" s="103" t="s">
        <v>621</v>
      </c>
      <c r="AK497" s="103" t="s">
        <v>621</v>
      </c>
      <c r="AL497" s="103" t="s">
        <v>621</v>
      </c>
      <c r="AM497" s="103" t="s">
        <v>621</v>
      </c>
      <c r="AN497" s="103" t="s">
        <v>621</v>
      </c>
      <c r="AO497" s="103" t="s">
        <v>621</v>
      </c>
      <c r="AP497" s="103" t="s">
        <v>623</v>
      </c>
      <c r="AQ497" s="103" t="s">
        <v>621</v>
      </c>
      <c r="AR497" s="103" t="s">
        <v>621</v>
      </c>
      <c r="AS497" s="103" t="s">
        <v>621</v>
      </c>
      <c r="AT497" s="103" t="s">
        <v>621</v>
      </c>
      <c r="AU497" s="103" t="s">
        <v>621</v>
      </c>
      <c r="AV497" s="103" t="s">
        <v>621</v>
      </c>
      <c r="AW497" s="103" t="s">
        <v>621</v>
      </c>
      <c r="AX497" s="103" t="s">
        <v>621</v>
      </c>
      <c r="AY497" s="103" t="s">
        <v>621</v>
      </c>
      <c r="AZ497" s="103" t="s">
        <v>621</v>
      </c>
      <c r="BA497" s="103" t="s">
        <v>623</v>
      </c>
      <c r="BC497" s="103">
        <f t="shared" si="57"/>
        <v>43</v>
      </c>
      <c r="BD497" s="103">
        <f t="shared" si="57"/>
        <v>1</v>
      </c>
      <c r="BE497" s="103">
        <f t="shared" si="57"/>
        <v>1</v>
      </c>
      <c r="BF497" s="103">
        <f t="shared" si="57"/>
        <v>5</v>
      </c>
      <c r="BG497" s="103">
        <f t="shared" si="57"/>
        <v>0</v>
      </c>
      <c r="BH497" s="103">
        <f t="shared" si="52"/>
        <v>45</v>
      </c>
    </row>
    <row r="498" spans="1:60" x14ac:dyDescent="0.25">
      <c r="A498" s="100">
        <v>1817</v>
      </c>
      <c r="B498" s="67" t="s">
        <v>500</v>
      </c>
      <c r="C498" s="67" t="s">
        <v>485</v>
      </c>
      <c r="D498" s="103" t="s">
        <v>623</v>
      </c>
      <c r="E498" s="103" t="s">
        <v>621</v>
      </c>
      <c r="F498" s="103" t="s">
        <v>621</v>
      </c>
      <c r="G498" s="103" t="s">
        <v>621</v>
      </c>
      <c r="H498" s="103" t="s">
        <v>621</v>
      </c>
      <c r="I498" s="103" t="s">
        <v>621</v>
      </c>
      <c r="J498" s="103" t="s">
        <v>621</v>
      </c>
      <c r="K498" s="103" t="s">
        <v>622</v>
      </c>
      <c r="L498" s="103" t="s">
        <v>622</v>
      </c>
      <c r="M498" s="103" t="s">
        <v>621</v>
      </c>
      <c r="N498" s="103" t="s">
        <v>621</v>
      </c>
      <c r="O498" s="103" t="s">
        <v>622</v>
      </c>
      <c r="P498" s="103" t="s">
        <v>621</v>
      </c>
      <c r="Q498" s="103" t="s">
        <v>623</v>
      </c>
      <c r="R498" s="103" t="s">
        <v>622</v>
      </c>
      <c r="S498" s="103" t="s">
        <v>621</v>
      </c>
      <c r="T498" s="103" t="s">
        <v>621</v>
      </c>
      <c r="U498" s="103" t="s">
        <v>621</v>
      </c>
      <c r="V498" s="103" t="s">
        <v>621</v>
      </c>
      <c r="W498" s="103" t="s">
        <v>621</v>
      </c>
      <c r="X498" s="103" t="s">
        <v>621</v>
      </c>
      <c r="Y498" s="103" t="s">
        <v>622</v>
      </c>
      <c r="Z498" s="103" t="s">
        <v>621</v>
      </c>
      <c r="AA498" s="103" t="s">
        <v>623</v>
      </c>
      <c r="AB498" s="103" t="s">
        <v>622</v>
      </c>
      <c r="AC498" s="103" t="s">
        <v>622</v>
      </c>
      <c r="AD498" s="103" t="s">
        <v>622</v>
      </c>
      <c r="AE498" s="103" t="s">
        <v>622</v>
      </c>
      <c r="AF498" s="103" t="s">
        <v>623</v>
      </c>
      <c r="AG498" s="103" t="s">
        <v>622</v>
      </c>
      <c r="AH498" s="103" t="s">
        <v>621</v>
      </c>
      <c r="AI498" s="103" t="s">
        <v>622</v>
      </c>
      <c r="AJ498" s="103" t="s">
        <v>622</v>
      </c>
      <c r="AK498" s="103" t="s">
        <v>622</v>
      </c>
      <c r="AL498" s="103" t="s">
        <v>622</v>
      </c>
      <c r="AM498" s="103" t="s">
        <v>622</v>
      </c>
      <c r="AN498" s="103" t="s">
        <v>622</v>
      </c>
      <c r="AO498" s="103" t="s">
        <v>620</v>
      </c>
      <c r="AP498" s="103" t="s">
        <v>622</v>
      </c>
      <c r="AQ498" s="103" t="s">
        <v>621</v>
      </c>
      <c r="AR498" s="103" t="s">
        <v>621</v>
      </c>
      <c r="AS498" s="103" t="s">
        <v>622</v>
      </c>
      <c r="AT498" s="103" t="s">
        <v>621</v>
      </c>
      <c r="AU498" s="103" t="s">
        <v>621</v>
      </c>
      <c r="AV498" s="103" t="s">
        <v>621</v>
      </c>
      <c r="AW498" s="103" t="s">
        <v>621</v>
      </c>
      <c r="AX498" s="103" t="s">
        <v>622</v>
      </c>
      <c r="AY498" s="103" t="s">
        <v>623</v>
      </c>
      <c r="AZ498" s="103" t="s">
        <v>622</v>
      </c>
      <c r="BA498" s="103" t="s">
        <v>622</v>
      </c>
      <c r="BC498" s="103">
        <f t="shared" si="57"/>
        <v>23</v>
      </c>
      <c r="BD498" s="103">
        <f t="shared" si="57"/>
        <v>21</v>
      </c>
      <c r="BE498" s="103">
        <f t="shared" si="57"/>
        <v>1</v>
      </c>
      <c r="BF498" s="103">
        <f t="shared" si="57"/>
        <v>5</v>
      </c>
      <c r="BG498" s="103">
        <f t="shared" si="57"/>
        <v>0</v>
      </c>
      <c r="BH498" s="103">
        <f t="shared" si="52"/>
        <v>45</v>
      </c>
    </row>
    <row r="499" spans="1:60" x14ac:dyDescent="0.25">
      <c r="A499" s="100">
        <v>1818</v>
      </c>
      <c r="B499" s="67" t="s">
        <v>501</v>
      </c>
      <c r="C499" s="67" t="s">
        <v>485</v>
      </c>
      <c r="D499" s="103" t="s">
        <v>621</v>
      </c>
      <c r="E499" s="103" t="s">
        <v>621</v>
      </c>
      <c r="F499" s="103" t="s">
        <v>621</v>
      </c>
      <c r="G499" s="103" t="s">
        <v>623</v>
      </c>
      <c r="H499" s="103" t="s">
        <v>621</v>
      </c>
      <c r="I499" s="103" t="s">
        <v>621</v>
      </c>
      <c r="J499" s="103" t="s">
        <v>623</v>
      </c>
      <c r="K499" s="103" t="s">
        <v>620</v>
      </c>
      <c r="L499" s="103" t="s">
        <v>622</v>
      </c>
      <c r="M499" s="103" t="s">
        <v>621</v>
      </c>
      <c r="N499" s="103" t="s">
        <v>621</v>
      </c>
      <c r="O499" s="103" t="s">
        <v>622</v>
      </c>
      <c r="P499" s="103" t="s">
        <v>621</v>
      </c>
      <c r="Q499" s="103" t="s">
        <v>620</v>
      </c>
      <c r="R499" s="103" t="s">
        <v>621</v>
      </c>
      <c r="S499" s="103" t="s">
        <v>621</v>
      </c>
      <c r="T499" s="103" t="s">
        <v>621</v>
      </c>
      <c r="U499" s="103" t="s">
        <v>621</v>
      </c>
      <c r="V499" s="103" t="s">
        <v>621</v>
      </c>
      <c r="W499" s="103" t="s">
        <v>621</v>
      </c>
      <c r="X499" s="103" t="s">
        <v>620</v>
      </c>
      <c r="Y499" s="103" t="s">
        <v>621</v>
      </c>
      <c r="Z499" s="103" t="s">
        <v>621</v>
      </c>
      <c r="AA499" s="103" t="s">
        <v>621</v>
      </c>
      <c r="AB499" s="103" t="s">
        <v>622</v>
      </c>
      <c r="AC499" s="103" t="s">
        <v>621</v>
      </c>
      <c r="AD499" s="103" t="s">
        <v>621</v>
      </c>
      <c r="AE499" s="103" t="s">
        <v>621</v>
      </c>
      <c r="AF499" s="103" t="s">
        <v>623</v>
      </c>
      <c r="AG499" s="103" t="s">
        <v>621</v>
      </c>
      <c r="AH499" s="103" t="s">
        <v>621</v>
      </c>
      <c r="AI499" s="103" t="s">
        <v>620</v>
      </c>
      <c r="AJ499" s="103" t="s">
        <v>621</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57"/>
        <v>40</v>
      </c>
      <c r="BD499" s="103">
        <f t="shared" si="57"/>
        <v>3</v>
      </c>
      <c r="BE499" s="103">
        <f t="shared" si="57"/>
        <v>4</v>
      </c>
      <c r="BF499" s="103">
        <f t="shared" si="57"/>
        <v>3</v>
      </c>
      <c r="BG499" s="103">
        <f t="shared" si="57"/>
        <v>0</v>
      </c>
      <c r="BH499" s="103">
        <f t="shared" si="52"/>
        <v>47</v>
      </c>
    </row>
    <row r="500" spans="1:60" x14ac:dyDescent="0.25">
      <c r="A500" s="100">
        <v>1819</v>
      </c>
      <c r="B500" s="67" t="s">
        <v>502</v>
      </c>
      <c r="C500" s="67" t="s">
        <v>485</v>
      </c>
      <c r="D500" s="103" t="s">
        <v>623</v>
      </c>
      <c r="E500" s="103" t="s">
        <v>621</v>
      </c>
      <c r="F500" s="103" t="s">
        <v>621</v>
      </c>
      <c r="G500" s="103" t="s">
        <v>621</v>
      </c>
      <c r="H500" s="103" t="s">
        <v>621</v>
      </c>
      <c r="I500" s="103" t="s">
        <v>621</v>
      </c>
      <c r="J500" s="103" t="s">
        <v>623</v>
      </c>
      <c r="K500" s="103" t="s">
        <v>623</v>
      </c>
      <c r="L500" s="103" t="s">
        <v>621</v>
      </c>
      <c r="M500" s="103" t="s">
        <v>623</v>
      </c>
      <c r="N500" s="103" t="s">
        <v>623</v>
      </c>
      <c r="O500" s="103" t="s">
        <v>621</v>
      </c>
      <c r="P500" s="103" t="s">
        <v>621</v>
      </c>
      <c r="Q500" s="103" t="s">
        <v>623</v>
      </c>
      <c r="R500" s="103" t="s">
        <v>621</v>
      </c>
      <c r="S500" s="103" t="s">
        <v>621</v>
      </c>
      <c r="T500" s="103" t="s">
        <v>621</v>
      </c>
      <c r="U500" s="103" t="s">
        <v>621</v>
      </c>
      <c r="V500" s="103" t="s">
        <v>621</v>
      </c>
      <c r="W500" s="103" t="s">
        <v>621</v>
      </c>
      <c r="X500" s="103" t="s">
        <v>621</v>
      </c>
      <c r="Y500" s="103" t="s">
        <v>621</v>
      </c>
      <c r="Z500" s="103" t="s">
        <v>620</v>
      </c>
      <c r="AA500" s="103" t="s">
        <v>620</v>
      </c>
      <c r="AB500" s="103" t="s">
        <v>622</v>
      </c>
      <c r="AC500" s="103" t="s">
        <v>622</v>
      </c>
      <c r="AD500" s="103" t="s">
        <v>621</v>
      </c>
      <c r="AE500" s="103" t="s">
        <v>621</v>
      </c>
      <c r="AF500" s="103" t="s">
        <v>621</v>
      </c>
      <c r="AG500" s="103" t="s">
        <v>621</v>
      </c>
      <c r="AH500" s="103" t="s">
        <v>621</v>
      </c>
      <c r="AI500" s="103" t="s">
        <v>623</v>
      </c>
      <c r="AJ500" s="103" t="s">
        <v>621</v>
      </c>
      <c r="AK500" s="103" t="s">
        <v>621</v>
      </c>
      <c r="AL500" s="103" t="s">
        <v>621</v>
      </c>
      <c r="AM500" s="103" t="s">
        <v>621</v>
      </c>
      <c r="AN500" s="103" t="s">
        <v>621</v>
      </c>
      <c r="AO500" s="103" t="s">
        <v>623</v>
      </c>
      <c r="AP500" s="103" t="s">
        <v>621</v>
      </c>
      <c r="AQ500" s="103" t="s">
        <v>621</v>
      </c>
      <c r="AR500" s="103" t="s">
        <v>621</v>
      </c>
      <c r="AS500" s="103" t="s">
        <v>621</v>
      </c>
      <c r="AT500" s="103" t="s">
        <v>621</v>
      </c>
      <c r="AU500" s="103" t="s">
        <v>621</v>
      </c>
      <c r="AV500" s="103" t="s">
        <v>621</v>
      </c>
      <c r="AW500" s="103" t="s">
        <v>621</v>
      </c>
      <c r="AX500" s="103" t="s">
        <v>621</v>
      </c>
      <c r="AY500" s="103" t="s">
        <v>621</v>
      </c>
      <c r="AZ500" s="103" t="s">
        <v>621</v>
      </c>
      <c r="BA500" s="103" t="s">
        <v>621</v>
      </c>
      <c r="BC500" s="103">
        <f t="shared" si="57"/>
        <v>38</v>
      </c>
      <c r="BD500" s="103">
        <f t="shared" si="57"/>
        <v>2</v>
      </c>
      <c r="BE500" s="103">
        <f t="shared" si="57"/>
        <v>2</v>
      </c>
      <c r="BF500" s="103">
        <f t="shared" si="57"/>
        <v>8</v>
      </c>
      <c r="BG500" s="103">
        <f t="shared" si="57"/>
        <v>0</v>
      </c>
      <c r="BH500" s="103">
        <f t="shared" si="52"/>
        <v>42</v>
      </c>
    </row>
    <row r="501" spans="1:60" x14ac:dyDescent="0.25">
      <c r="A501" s="100">
        <v>1820</v>
      </c>
      <c r="B501" s="67" t="s">
        <v>503</v>
      </c>
      <c r="C501" s="67" t="s">
        <v>485</v>
      </c>
      <c r="D501" s="103" t="s">
        <v>623</v>
      </c>
      <c r="E501" s="103" t="s">
        <v>621</v>
      </c>
      <c r="F501" s="103" t="s">
        <v>621</v>
      </c>
      <c r="G501" s="103" t="s">
        <v>621</v>
      </c>
      <c r="H501" s="103" t="s">
        <v>621</v>
      </c>
      <c r="I501" s="103" t="s">
        <v>621</v>
      </c>
      <c r="J501" s="103" t="s">
        <v>620</v>
      </c>
      <c r="K501" s="103" t="s">
        <v>621</v>
      </c>
      <c r="L501" s="103" t="s">
        <v>621</v>
      </c>
      <c r="M501" s="103" t="s">
        <v>621</v>
      </c>
      <c r="N501" s="103" t="s">
        <v>621</v>
      </c>
      <c r="O501" s="103" t="s">
        <v>621</v>
      </c>
      <c r="P501" s="103" t="s">
        <v>620</v>
      </c>
      <c r="Q501" s="103" t="s">
        <v>621</v>
      </c>
      <c r="R501" s="103" t="s">
        <v>621</v>
      </c>
      <c r="S501" s="103" t="s">
        <v>621</v>
      </c>
      <c r="T501" s="103" t="s">
        <v>621</v>
      </c>
      <c r="U501" s="103" t="s">
        <v>621</v>
      </c>
      <c r="V501" s="103" t="s">
        <v>621</v>
      </c>
      <c r="W501" s="103" t="s">
        <v>621</v>
      </c>
      <c r="X501" s="103" t="s">
        <v>621</v>
      </c>
      <c r="Y501" s="103" t="s">
        <v>621</v>
      </c>
      <c r="Z501" s="103" t="s">
        <v>620</v>
      </c>
      <c r="AA501" s="103" t="s">
        <v>621</v>
      </c>
      <c r="AB501" s="103" t="s">
        <v>622</v>
      </c>
      <c r="AC501" s="103" t="s">
        <v>622</v>
      </c>
      <c r="AD501" s="103" t="s">
        <v>621</v>
      </c>
      <c r="AE501" s="103" t="s">
        <v>621</v>
      </c>
      <c r="AF501" s="103" t="s">
        <v>620</v>
      </c>
      <c r="AG501" s="103" t="s">
        <v>621</v>
      </c>
      <c r="AH501" s="103" t="s">
        <v>621</v>
      </c>
      <c r="AI501" s="103" t="s">
        <v>621</v>
      </c>
      <c r="AJ501" s="103" t="s">
        <v>621</v>
      </c>
      <c r="AK501" s="103" t="s">
        <v>621</v>
      </c>
      <c r="AL501" s="103" t="s">
        <v>621</v>
      </c>
      <c r="AM501" s="103" t="s">
        <v>621</v>
      </c>
      <c r="AN501" s="103" t="s">
        <v>622</v>
      </c>
      <c r="AO501" s="103" t="s">
        <v>621</v>
      </c>
      <c r="AP501" s="103" t="s">
        <v>621</v>
      </c>
      <c r="AQ501" s="103" t="s">
        <v>621</v>
      </c>
      <c r="AR501" s="103" t="s">
        <v>621</v>
      </c>
      <c r="AS501" s="103" t="s">
        <v>621</v>
      </c>
      <c r="AT501" s="103" t="s">
        <v>621</v>
      </c>
      <c r="AU501" s="103" t="s">
        <v>621</v>
      </c>
      <c r="AV501" s="103" t="s">
        <v>621</v>
      </c>
      <c r="AW501" s="103" t="s">
        <v>621</v>
      </c>
      <c r="AX501" s="103" t="s">
        <v>621</v>
      </c>
      <c r="AY501" s="103" t="s">
        <v>621</v>
      </c>
      <c r="AZ501" s="103" t="s">
        <v>621</v>
      </c>
      <c r="BA501" s="103" t="s">
        <v>621</v>
      </c>
      <c r="BC501" s="103">
        <f t="shared" si="57"/>
        <v>42</v>
      </c>
      <c r="BD501" s="103">
        <f t="shared" si="57"/>
        <v>3</v>
      </c>
      <c r="BE501" s="103">
        <f t="shared" si="57"/>
        <v>4</v>
      </c>
      <c r="BF501" s="103">
        <f t="shared" si="57"/>
        <v>1</v>
      </c>
      <c r="BG501" s="103">
        <f t="shared" si="57"/>
        <v>0</v>
      </c>
      <c r="BH501" s="103">
        <f t="shared" si="52"/>
        <v>49</v>
      </c>
    </row>
    <row r="502" spans="1:60" x14ac:dyDescent="0.25">
      <c r="A502" s="100">
        <v>1821</v>
      </c>
      <c r="B502" s="67" t="s">
        <v>504</v>
      </c>
      <c r="C502" s="67" t="s">
        <v>485</v>
      </c>
      <c r="D502" s="103" t="s">
        <v>623</v>
      </c>
      <c r="E502" s="103" t="s">
        <v>621</v>
      </c>
      <c r="F502" s="103" t="s">
        <v>621</v>
      </c>
      <c r="G502" s="103" t="s">
        <v>621</v>
      </c>
      <c r="H502" s="103" t="s">
        <v>621</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621</v>
      </c>
      <c r="U502" s="103" t="s">
        <v>621</v>
      </c>
      <c r="V502" s="103" t="s">
        <v>621</v>
      </c>
      <c r="W502" s="103" t="s">
        <v>621</v>
      </c>
      <c r="X502" s="103" t="s">
        <v>621</v>
      </c>
      <c r="Y502" s="103" t="s">
        <v>621</v>
      </c>
      <c r="Z502" s="103" t="s">
        <v>621</v>
      </c>
      <c r="AA502" s="103" t="s">
        <v>621</v>
      </c>
      <c r="AB502" s="103" t="s">
        <v>622</v>
      </c>
      <c r="AC502" s="103" t="s">
        <v>623</v>
      </c>
      <c r="AD502" s="103" t="s">
        <v>621</v>
      </c>
      <c r="AE502" s="103" t="s">
        <v>623</v>
      </c>
      <c r="AF502" s="103" t="s">
        <v>621</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620</v>
      </c>
      <c r="AT502" s="103" t="s">
        <v>621</v>
      </c>
      <c r="AU502" s="103" t="s">
        <v>620</v>
      </c>
      <c r="AV502" s="103" t="s">
        <v>621</v>
      </c>
      <c r="AW502" s="103" t="s">
        <v>621</v>
      </c>
      <c r="AX502" s="103" t="s">
        <v>621</v>
      </c>
      <c r="AY502" s="103" t="s">
        <v>621</v>
      </c>
      <c r="AZ502" s="103" t="s">
        <v>621</v>
      </c>
      <c r="BA502" s="103" t="s">
        <v>621</v>
      </c>
      <c r="BC502" s="103">
        <f t="shared" si="57"/>
        <v>43</v>
      </c>
      <c r="BD502" s="103">
        <f t="shared" si="57"/>
        <v>1</v>
      </c>
      <c r="BE502" s="103">
        <f t="shared" si="57"/>
        <v>2</v>
      </c>
      <c r="BF502" s="103">
        <f t="shared" si="57"/>
        <v>4</v>
      </c>
      <c r="BG502" s="103">
        <f t="shared" si="57"/>
        <v>0</v>
      </c>
      <c r="BH502" s="103">
        <f t="shared" si="52"/>
        <v>46</v>
      </c>
    </row>
    <row r="503" spans="1:60" x14ac:dyDescent="0.25">
      <c r="A503" s="100">
        <v>1901</v>
      </c>
      <c r="B503" s="67" t="s">
        <v>505</v>
      </c>
      <c r="C503" s="67" t="s">
        <v>506</v>
      </c>
      <c r="D503" s="103" t="s">
        <v>623</v>
      </c>
      <c r="E503" s="103" t="s">
        <v>621</v>
      </c>
      <c r="F503" s="103" t="s">
        <v>620</v>
      </c>
      <c r="G503" s="103" t="s">
        <v>621</v>
      </c>
      <c r="H503" s="103" t="s">
        <v>621</v>
      </c>
      <c r="I503" s="103" t="s">
        <v>621</v>
      </c>
      <c r="J503" s="103" t="s">
        <v>621</v>
      </c>
      <c r="K503" s="103" t="s">
        <v>622</v>
      </c>
      <c r="L503" s="103" t="s">
        <v>621</v>
      </c>
      <c r="M503" s="103" t="s">
        <v>621</v>
      </c>
      <c r="N503" s="103" t="s">
        <v>621</v>
      </c>
      <c r="O503" s="103" t="s">
        <v>622</v>
      </c>
      <c r="P503" s="103" t="s">
        <v>623</v>
      </c>
      <c r="Q503" s="103" t="s">
        <v>621</v>
      </c>
      <c r="R503" s="103" t="s">
        <v>621</v>
      </c>
      <c r="S503" s="103" t="s">
        <v>621</v>
      </c>
      <c r="T503" s="103" t="s">
        <v>621</v>
      </c>
      <c r="U503" s="103" t="s">
        <v>621</v>
      </c>
      <c r="V503" s="103" t="s">
        <v>621</v>
      </c>
      <c r="W503" s="103" t="s">
        <v>621</v>
      </c>
      <c r="X503" s="103" t="s">
        <v>621</v>
      </c>
      <c r="Y503" s="103" t="s">
        <v>621</v>
      </c>
      <c r="Z503" s="103" t="s">
        <v>621</v>
      </c>
      <c r="AA503" s="103" t="s">
        <v>621</v>
      </c>
      <c r="AB503" s="103" t="s">
        <v>622</v>
      </c>
      <c r="AC503" s="103" t="s">
        <v>622</v>
      </c>
      <c r="AD503" s="103" t="s">
        <v>622</v>
      </c>
      <c r="AE503" s="103" t="s">
        <v>623</v>
      </c>
      <c r="AF503" s="103" t="s">
        <v>621</v>
      </c>
      <c r="AG503" s="103" t="s">
        <v>622</v>
      </c>
      <c r="AH503" s="103" t="s">
        <v>621</v>
      </c>
      <c r="AI503" s="103" t="s">
        <v>622</v>
      </c>
      <c r="AJ503" s="103" t="s">
        <v>622</v>
      </c>
      <c r="AK503" s="103" t="s">
        <v>622</v>
      </c>
      <c r="AL503" s="103" t="s">
        <v>621</v>
      </c>
      <c r="AM503" s="103" t="s">
        <v>622</v>
      </c>
      <c r="AN503" s="103" t="s">
        <v>622</v>
      </c>
      <c r="AO503" s="103" t="s">
        <v>621</v>
      </c>
      <c r="AP503" s="103" t="s">
        <v>623</v>
      </c>
      <c r="AQ503" s="103" t="s">
        <v>621</v>
      </c>
      <c r="AR503" s="103" t="s">
        <v>621</v>
      </c>
      <c r="AS503" s="103" t="s">
        <v>622</v>
      </c>
      <c r="AT503" s="103" t="s">
        <v>621</v>
      </c>
      <c r="AU503" s="103" t="s">
        <v>621</v>
      </c>
      <c r="AV503" s="103" t="s">
        <v>621</v>
      </c>
      <c r="AW503" s="103" t="s">
        <v>621</v>
      </c>
      <c r="AX503" s="103" t="s">
        <v>621</v>
      </c>
      <c r="AY503" s="103" t="s">
        <v>621</v>
      </c>
      <c r="AZ503" s="103" t="s">
        <v>621</v>
      </c>
      <c r="BA503" s="103" t="s">
        <v>620</v>
      </c>
      <c r="BC503" s="103">
        <f t="shared" si="57"/>
        <v>32</v>
      </c>
      <c r="BD503" s="103">
        <f t="shared" si="57"/>
        <v>12</v>
      </c>
      <c r="BE503" s="103">
        <f t="shared" si="57"/>
        <v>2</v>
      </c>
      <c r="BF503" s="103">
        <f t="shared" si="57"/>
        <v>4</v>
      </c>
      <c r="BG503" s="103">
        <f t="shared" si="57"/>
        <v>0</v>
      </c>
      <c r="BH503" s="103">
        <f t="shared" si="52"/>
        <v>46</v>
      </c>
    </row>
    <row r="504" spans="1:60" x14ac:dyDescent="0.25">
      <c r="A504" s="100">
        <v>1902</v>
      </c>
      <c r="B504" s="67" t="s">
        <v>507</v>
      </c>
      <c r="C504" s="67" t="s">
        <v>506</v>
      </c>
      <c r="D504" s="103" t="s">
        <v>621</v>
      </c>
      <c r="E504" s="103" t="s">
        <v>621</v>
      </c>
      <c r="F504" s="103" t="s">
        <v>621</v>
      </c>
      <c r="G504" s="103" t="s">
        <v>621</v>
      </c>
      <c r="H504" s="103" t="s">
        <v>621</v>
      </c>
      <c r="I504" s="103" t="s">
        <v>621</v>
      </c>
      <c r="J504" s="103" t="s">
        <v>623</v>
      </c>
      <c r="K504" s="103" t="s">
        <v>621</v>
      </c>
      <c r="L504" s="103" t="s">
        <v>621</v>
      </c>
      <c r="M504" s="103" t="s">
        <v>621</v>
      </c>
      <c r="N504" s="103" t="s">
        <v>621</v>
      </c>
      <c r="O504" s="103" t="s">
        <v>621</v>
      </c>
      <c r="P504" s="103" t="s">
        <v>621</v>
      </c>
      <c r="Q504" s="103" t="s">
        <v>621</v>
      </c>
      <c r="R504" s="103" t="s">
        <v>621</v>
      </c>
      <c r="S504" s="103" t="s">
        <v>621</v>
      </c>
      <c r="T504" s="103" t="s">
        <v>621</v>
      </c>
      <c r="U504" s="103" t="s">
        <v>621</v>
      </c>
      <c r="V504" s="103" t="s">
        <v>621</v>
      </c>
      <c r="W504" s="103" t="s">
        <v>621</v>
      </c>
      <c r="X504" s="103" t="s">
        <v>620</v>
      </c>
      <c r="Y504" s="103" t="s">
        <v>621</v>
      </c>
      <c r="Z504" s="103" t="s">
        <v>621</v>
      </c>
      <c r="AA504" s="103" t="s">
        <v>621</v>
      </c>
      <c r="AB504" s="103" t="s">
        <v>622</v>
      </c>
      <c r="AC504" s="103" t="s">
        <v>623</v>
      </c>
      <c r="AD504" s="103" t="s">
        <v>621</v>
      </c>
      <c r="AE504" s="103" t="s">
        <v>622</v>
      </c>
      <c r="AF504" s="103" t="s">
        <v>621</v>
      </c>
      <c r="AG504" s="103" t="s">
        <v>621</v>
      </c>
      <c r="AH504" s="103" t="s">
        <v>621</v>
      </c>
      <c r="AI504" s="103" t="s">
        <v>623</v>
      </c>
      <c r="AJ504" s="103" t="s">
        <v>621</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621</v>
      </c>
      <c r="AW504" s="103" t="s">
        <v>621</v>
      </c>
      <c r="AX504" s="103" t="s">
        <v>621</v>
      </c>
      <c r="AY504" s="103" t="s">
        <v>621</v>
      </c>
      <c r="AZ504" s="103" t="s">
        <v>621</v>
      </c>
      <c r="BA504" s="103" t="s">
        <v>621</v>
      </c>
      <c r="BC504" s="103">
        <f t="shared" ref="BC504:BG513" si="58">COUNTIF($D504:$BA504,BC$3)</f>
        <v>44</v>
      </c>
      <c r="BD504" s="103">
        <f t="shared" si="58"/>
        <v>2</v>
      </c>
      <c r="BE504" s="103">
        <f t="shared" si="58"/>
        <v>1</v>
      </c>
      <c r="BF504" s="103">
        <f t="shared" si="58"/>
        <v>3</v>
      </c>
      <c r="BG504" s="103">
        <f t="shared" si="58"/>
        <v>0</v>
      </c>
      <c r="BH504" s="103">
        <f t="shared" si="52"/>
        <v>47</v>
      </c>
    </row>
    <row r="505" spans="1:60" x14ac:dyDescent="0.25">
      <c r="A505" s="100">
        <v>1903</v>
      </c>
      <c r="B505" s="67" t="s">
        <v>508</v>
      </c>
      <c r="C505" s="67" t="s">
        <v>506</v>
      </c>
      <c r="D505" s="103" t="s">
        <v>621</v>
      </c>
      <c r="E505" s="103" t="s">
        <v>621</v>
      </c>
      <c r="F505" s="103" t="s">
        <v>621</v>
      </c>
      <c r="G505" s="103" t="s">
        <v>621</v>
      </c>
      <c r="H505" s="103" t="s">
        <v>621</v>
      </c>
      <c r="I505" s="103" t="s">
        <v>621</v>
      </c>
      <c r="J505" s="103" t="s">
        <v>620</v>
      </c>
      <c r="K505" s="103" t="s">
        <v>622</v>
      </c>
      <c r="L505" s="103" t="s">
        <v>622</v>
      </c>
      <c r="M505" s="103" t="s">
        <v>621</v>
      </c>
      <c r="N505" s="103" t="s">
        <v>621</v>
      </c>
      <c r="O505" s="103" t="s">
        <v>622</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621</v>
      </c>
      <c r="AB505" s="103" t="s">
        <v>622</v>
      </c>
      <c r="AC505" s="103" t="s">
        <v>621</v>
      </c>
      <c r="AD505" s="103" t="s">
        <v>621</v>
      </c>
      <c r="AE505" s="103" t="s">
        <v>622</v>
      </c>
      <c r="AF505" s="103" t="s">
        <v>621</v>
      </c>
      <c r="AG505" s="103" t="s">
        <v>622</v>
      </c>
      <c r="AH505" s="103" t="s">
        <v>621</v>
      </c>
      <c r="AI505" s="103" t="s">
        <v>621</v>
      </c>
      <c r="AJ505" s="103" t="s">
        <v>621</v>
      </c>
      <c r="AK505" s="103" t="s">
        <v>621</v>
      </c>
      <c r="AL505" s="103" t="s">
        <v>621</v>
      </c>
      <c r="AM505" s="103" t="s">
        <v>621</v>
      </c>
      <c r="AN505" s="103" t="s">
        <v>621</v>
      </c>
      <c r="AO505" s="103" t="s">
        <v>621</v>
      </c>
      <c r="AP505" s="103" t="s">
        <v>622</v>
      </c>
      <c r="AQ505" s="103" t="s">
        <v>621</v>
      </c>
      <c r="AR505" s="103" t="s">
        <v>621</v>
      </c>
      <c r="AS505" s="103" t="s">
        <v>622</v>
      </c>
      <c r="AT505" s="103" t="s">
        <v>621</v>
      </c>
      <c r="AU505" s="103" t="s">
        <v>621</v>
      </c>
      <c r="AV505" s="103" t="s">
        <v>621</v>
      </c>
      <c r="AW505" s="103" t="s">
        <v>621</v>
      </c>
      <c r="AX505" s="103" t="s">
        <v>621</v>
      </c>
      <c r="AY505" s="103" t="s">
        <v>621</v>
      </c>
      <c r="AZ505" s="103" t="s">
        <v>621</v>
      </c>
      <c r="BA505" s="103" t="s">
        <v>621</v>
      </c>
      <c r="BC505" s="103">
        <f t="shared" si="58"/>
        <v>40</v>
      </c>
      <c r="BD505" s="103">
        <f t="shared" si="58"/>
        <v>9</v>
      </c>
      <c r="BE505" s="103">
        <f t="shared" si="58"/>
        <v>1</v>
      </c>
      <c r="BF505" s="103">
        <f t="shared" si="58"/>
        <v>0</v>
      </c>
      <c r="BG505" s="103">
        <f t="shared" si="58"/>
        <v>0</v>
      </c>
      <c r="BH505" s="103">
        <f t="shared" si="52"/>
        <v>50</v>
      </c>
    </row>
    <row r="506" spans="1:60" x14ac:dyDescent="0.25">
      <c r="A506" s="100">
        <v>1904</v>
      </c>
      <c r="B506" s="67" t="s">
        <v>509</v>
      </c>
      <c r="C506" s="67" t="s">
        <v>506</v>
      </c>
      <c r="D506" s="103" t="s">
        <v>620</v>
      </c>
      <c r="E506" s="103" t="s">
        <v>621</v>
      </c>
      <c r="F506" s="103" t="s">
        <v>621</v>
      </c>
      <c r="G506" s="103" t="s">
        <v>621</v>
      </c>
      <c r="H506" s="103" t="s">
        <v>621</v>
      </c>
      <c r="I506" s="103" t="s">
        <v>620</v>
      </c>
      <c r="J506" s="103" t="s">
        <v>621</v>
      </c>
      <c r="K506" s="103" t="s">
        <v>620</v>
      </c>
      <c r="L506" s="103" t="s">
        <v>620</v>
      </c>
      <c r="M506" s="103" t="s">
        <v>621</v>
      </c>
      <c r="N506" s="103" t="s">
        <v>621</v>
      </c>
      <c r="O506" s="103" t="s">
        <v>620</v>
      </c>
      <c r="P506" s="103" t="s">
        <v>622</v>
      </c>
      <c r="Q506" s="103" t="s">
        <v>620</v>
      </c>
      <c r="R506" s="103" t="s">
        <v>621</v>
      </c>
      <c r="S506" s="103" t="s">
        <v>621</v>
      </c>
      <c r="T506" s="103" t="s">
        <v>621</v>
      </c>
      <c r="U506" s="103" t="s">
        <v>621</v>
      </c>
      <c r="V506" s="103" t="s">
        <v>621</v>
      </c>
      <c r="W506" s="103" t="s">
        <v>621</v>
      </c>
      <c r="X506" s="103" t="s">
        <v>621</v>
      </c>
      <c r="Y506" s="103" t="s">
        <v>621</v>
      </c>
      <c r="Z506" s="103" t="s">
        <v>621</v>
      </c>
      <c r="AA506" s="103" t="s">
        <v>621</v>
      </c>
      <c r="AB506" s="103" t="s">
        <v>622</v>
      </c>
      <c r="AC506" s="103" t="s">
        <v>622</v>
      </c>
      <c r="AD506" s="103" t="s">
        <v>621</v>
      </c>
      <c r="AE506" s="103" t="s">
        <v>622</v>
      </c>
      <c r="AF506" s="103" t="s">
        <v>621</v>
      </c>
      <c r="AG506" s="103" t="s">
        <v>621</v>
      </c>
      <c r="AH506" s="103" t="s">
        <v>621</v>
      </c>
      <c r="AI506" s="103" t="s">
        <v>621</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621</v>
      </c>
      <c r="AW506" s="103" t="s">
        <v>621</v>
      </c>
      <c r="AX506" s="103" t="s">
        <v>621</v>
      </c>
      <c r="AY506" s="103" t="s">
        <v>623</v>
      </c>
      <c r="AZ506" s="103" t="s">
        <v>621</v>
      </c>
      <c r="BA506" s="103" t="s">
        <v>621</v>
      </c>
      <c r="BC506" s="103">
        <f t="shared" si="58"/>
        <v>39</v>
      </c>
      <c r="BD506" s="103">
        <f t="shared" si="58"/>
        <v>4</v>
      </c>
      <c r="BE506" s="103">
        <f t="shared" si="58"/>
        <v>6</v>
      </c>
      <c r="BF506" s="103">
        <f t="shared" si="58"/>
        <v>1</v>
      </c>
      <c r="BG506" s="103">
        <f t="shared" si="58"/>
        <v>0</v>
      </c>
      <c r="BH506" s="103">
        <f t="shared" si="52"/>
        <v>49</v>
      </c>
    </row>
    <row r="507" spans="1:60" x14ac:dyDescent="0.25">
      <c r="A507" s="100">
        <v>1905</v>
      </c>
      <c r="B507" s="67" t="s">
        <v>510</v>
      </c>
      <c r="C507" s="67" t="s">
        <v>506</v>
      </c>
      <c r="D507" s="103" t="s">
        <v>620</v>
      </c>
      <c r="E507" s="103" t="s">
        <v>621</v>
      </c>
      <c r="F507" s="103" t="s">
        <v>621</v>
      </c>
      <c r="G507" s="103" t="s">
        <v>621</v>
      </c>
      <c r="H507" s="103" t="s">
        <v>621</v>
      </c>
      <c r="I507" s="103" t="s">
        <v>621</v>
      </c>
      <c r="J507" s="103" t="s">
        <v>621</v>
      </c>
      <c r="K507" s="103" t="s">
        <v>621</v>
      </c>
      <c r="L507" s="103" t="s">
        <v>621</v>
      </c>
      <c r="M507" s="103" t="s">
        <v>621</v>
      </c>
      <c r="N507" s="103" t="s">
        <v>621</v>
      </c>
      <c r="O507" s="103" t="s">
        <v>621</v>
      </c>
      <c r="P507" s="103" t="s">
        <v>621</v>
      </c>
      <c r="Q507" s="103" t="s">
        <v>621</v>
      </c>
      <c r="R507" s="103" t="s">
        <v>621</v>
      </c>
      <c r="S507" s="103" t="s">
        <v>621</v>
      </c>
      <c r="T507" s="103" t="s">
        <v>621</v>
      </c>
      <c r="U507" s="103" t="s">
        <v>621</v>
      </c>
      <c r="V507" s="103" t="s">
        <v>621</v>
      </c>
      <c r="W507" s="103" t="s">
        <v>621</v>
      </c>
      <c r="X507" s="103" t="s">
        <v>620</v>
      </c>
      <c r="Y507" s="103" t="s">
        <v>621</v>
      </c>
      <c r="Z507" s="103" t="s">
        <v>620</v>
      </c>
      <c r="AA507" s="103" t="s">
        <v>621</v>
      </c>
      <c r="AB507" s="103" t="s">
        <v>622</v>
      </c>
      <c r="AC507" s="103" t="s">
        <v>623</v>
      </c>
      <c r="AD507" s="103" t="s">
        <v>621</v>
      </c>
      <c r="AE507" s="103" t="s">
        <v>622</v>
      </c>
      <c r="AF507" s="103" t="s">
        <v>620</v>
      </c>
      <c r="AG507" s="103" t="s">
        <v>621</v>
      </c>
      <c r="AH507" s="103" t="s">
        <v>621</v>
      </c>
      <c r="AI507" s="103" t="s">
        <v>623</v>
      </c>
      <c r="AJ507" s="103" t="s">
        <v>621</v>
      </c>
      <c r="AK507" s="103" t="s">
        <v>621</v>
      </c>
      <c r="AL507" s="103" t="s">
        <v>621</v>
      </c>
      <c r="AM507" s="103" t="s">
        <v>621</v>
      </c>
      <c r="AN507" s="103" t="s">
        <v>621</v>
      </c>
      <c r="AO507" s="103" t="s">
        <v>621</v>
      </c>
      <c r="AP507" s="103" t="s">
        <v>621</v>
      </c>
      <c r="AQ507" s="103" t="s">
        <v>621</v>
      </c>
      <c r="AR507" s="103" t="s">
        <v>621</v>
      </c>
      <c r="AS507" s="103" t="s">
        <v>622</v>
      </c>
      <c r="AT507" s="103" t="s">
        <v>621</v>
      </c>
      <c r="AU507" s="103" t="s">
        <v>621</v>
      </c>
      <c r="AV507" s="103" t="s">
        <v>621</v>
      </c>
      <c r="AW507" s="103" t="s">
        <v>623</v>
      </c>
      <c r="AX507" s="103" t="s">
        <v>623</v>
      </c>
      <c r="AY507" s="103" t="s">
        <v>621</v>
      </c>
      <c r="AZ507" s="103" t="s">
        <v>621</v>
      </c>
      <c r="BA507" s="103" t="s">
        <v>623</v>
      </c>
      <c r="BC507" s="103">
        <f t="shared" si="58"/>
        <v>38</v>
      </c>
      <c r="BD507" s="103">
        <f t="shared" si="58"/>
        <v>3</v>
      </c>
      <c r="BE507" s="103">
        <f t="shared" si="58"/>
        <v>4</v>
      </c>
      <c r="BF507" s="103">
        <f t="shared" si="58"/>
        <v>5</v>
      </c>
      <c r="BG507" s="103">
        <f t="shared" si="58"/>
        <v>0</v>
      </c>
      <c r="BH507" s="103">
        <f t="shared" si="52"/>
        <v>45</v>
      </c>
    </row>
    <row r="508" spans="1:60" x14ac:dyDescent="0.25">
      <c r="A508" s="100">
        <v>1906</v>
      </c>
      <c r="B508" s="67" t="s">
        <v>511</v>
      </c>
      <c r="C508" s="67" t="s">
        <v>506</v>
      </c>
      <c r="D508" s="103" t="s">
        <v>621</v>
      </c>
      <c r="E508" s="103" t="s">
        <v>621</v>
      </c>
      <c r="F508" s="103" t="s">
        <v>621</v>
      </c>
      <c r="G508" s="103" t="s">
        <v>621</v>
      </c>
      <c r="H508" s="103" t="s">
        <v>621</v>
      </c>
      <c r="I508" s="103" t="s">
        <v>621</v>
      </c>
      <c r="J508" s="103" t="s">
        <v>621</v>
      </c>
      <c r="K508" s="103" t="s">
        <v>621</v>
      </c>
      <c r="L508" s="103" t="s">
        <v>621</v>
      </c>
      <c r="M508" s="103" t="s">
        <v>621</v>
      </c>
      <c r="N508" s="103" t="s">
        <v>621</v>
      </c>
      <c r="O508" s="103" t="s">
        <v>621</v>
      </c>
      <c r="P508" s="103" t="s">
        <v>621</v>
      </c>
      <c r="Q508" s="103" t="s">
        <v>621</v>
      </c>
      <c r="R508" s="103" t="s">
        <v>621</v>
      </c>
      <c r="S508" s="103" t="s">
        <v>621</v>
      </c>
      <c r="T508" s="103" t="s">
        <v>621</v>
      </c>
      <c r="U508" s="103" t="s">
        <v>621</v>
      </c>
      <c r="V508" s="103" t="s">
        <v>621</v>
      </c>
      <c r="W508" s="103" t="s">
        <v>621</v>
      </c>
      <c r="X508" s="103" t="s">
        <v>623</v>
      </c>
      <c r="Y508" s="103" t="s">
        <v>621</v>
      </c>
      <c r="Z508" s="103" t="s">
        <v>621</v>
      </c>
      <c r="AA508" s="103" t="s">
        <v>621</v>
      </c>
      <c r="AB508" s="103" t="s">
        <v>622</v>
      </c>
      <c r="AC508" s="103" t="s">
        <v>622</v>
      </c>
      <c r="AD508" s="103" t="s">
        <v>621</v>
      </c>
      <c r="AE508" s="103" t="s">
        <v>622</v>
      </c>
      <c r="AF508" s="103" t="s">
        <v>621</v>
      </c>
      <c r="AG508" s="103" t="s">
        <v>621</v>
      </c>
      <c r="AH508" s="103" t="s">
        <v>621</v>
      </c>
      <c r="AI508" s="103" t="s">
        <v>621</v>
      </c>
      <c r="AJ508" s="103" t="s">
        <v>621</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f t="shared" si="58"/>
        <v>46</v>
      </c>
      <c r="BD508" s="103">
        <f t="shared" si="58"/>
        <v>3</v>
      </c>
      <c r="BE508" s="103">
        <f t="shared" si="58"/>
        <v>0</v>
      </c>
      <c r="BF508" s="103">
        <f t="shared" si="58"/>
        <v>1</v>
      </c>
      <c r="BG508" s="103">
        <f t="shared" si="58"/>
        <v>0</v>
      </c>
      <c r="BH508" s="103">
        <f t="shared" si="52"/>
        <v>49</v>
      </c>
    </row>
    <row r="509" spans="1:60" x14ac:dyDescent="0.25">
      <c r="A509" s="100">
        <v>1907</v>
      </c>
      <c r="B509" s="67" t="s">
        <v>512</v>
      </c>
      <c r="C509" s="67" t="s">
        <v>506</v>
      </c>
      <c r="D509" s="103" t="s">
        <v>621</v>
      </c>
      <c r="E509" s="103" t="s">
        <v>621</v>
      </c>
      <c r="F509" s="103" t="s">
        <v>621</v>
      </c>
      <c r="G509" s="103" t="s">
        <v>621</v>
      </c>
      <c r="H509" s="103" t="s">
        <v>621</v>
      </c>
      <c r="I509" s="103" t="s">
        <v>621</v>
      </c>
      <c r="J509" s="103" t="s">
        <v>623</v>
      </c>
      <c r="K509" s="103" t="s">
        <v>622</v>
      </c>
      <c r="L509" s="103" t="s">
        <v>622</v>
      </c>
      <c r="M509" s="103" t="s">
        <v>621</v>
      </c>
      <c r="N509" s="103" t="s">
        <v>621</v>
      </c>
      <c r="O509" s="103" t="s">
        <v>621</v>
      </c>
      <c r="P509" s="103" t="s">
        <v>621</v>
      </c>
      <c r="Q509" s="103" t="s">
        <v>621</v>
      </c>
      <c r="R509" s="103" t="s">
        <v>621</v>
      </c>
      <c r="S509" s="103" t="s">
        <v>621</v>
      </c>
      <c r="T509" s="103" t="s">
        <v>621</v>
      </c>
      <c r="U509" s="103" t="s">
        <v>621</v>
      </c>
      <c r="V509" s="103" t="s">
        <v>621</v>
      </c>
      <c r="W509" s="103" t="s">
        <v>621</v>
      </c>
      <c r="X509" s="103" t="s">
        <v>621</v>
      </c>
      <c r="Y509" s="103" t="s">
        <v>621</v>
      </c>
      <c r="Z509" s="103" t="s">
        <v>621</v>
      </c>
      <c r="AA509" s="103" t="s">
        <v>621</v>
      </c>
      <c r="AB509" s="103" t="s">
        <v>621</v>
      </c>
      <c r="AC509" s="103" t="s">
        <v>622</v>
      </c>
      <c r="AD509" s="103" t="s">
        <v>621</v>
      </c>
      <c r="AE509" s="103" t="s">
        <v>621</v>
      </c>
      <c r="AF509" s="103" t="s">
        <v>621</v>
      </c>
      <c r="AG509" s="103" t="s">
        <v>622</v>
      </c>
      <c r="AH509" s="103" t="s">
        <v>621</v>
      </c>
      <c r="AI509" s="103" t="s">
        <v>621</v>
      </c>
      <c r="AJ509" s="103" t="s">
        <v>621</v>
      </c>
      <c r="AK509" s="103" t="s">
        <v>621</v>
      </c>
      <c r="AL509" s="103" t="s">
        <v>621</v>
      </c>
      <c r="AM509" s="103" t="s">
        <v>621</v>
      </c>
      <c r="AN509" s="103" t="s">
        <v>621</v>
      </c>
      <c r="AO509" s="103" t="s">
        <v>621</v>
      </c>
      <c r="AP509" s="103" t="s">
        <v>621</v>
      </c>
      <c r="AQ509" s="103" t="s">
        <v>621</v>
      </c>
      <c r="AR509" s="103" t="s">
        <v>621</v>
      </c>
      <c r="AS509" s="103" t="s">
        <v>622</v>
      </c>
      <c r="AT509" s="103" t="s">
        <v>621</v>
      </c>
      <c r="AU509" s="103" t="s">
        <v>621</v>
      </c>
      <c r="AV509" s="103" t="s">
        <v>621</v>
      </c>
      <c r="AW509" s="103" t="s">
        <v>621</v>
      </c>
      <c r="AX509" s="103" t="s">
        <v>621</v>
      </c>
      <c r="AY509" s="103" t="s">
        <v>621</v>
      </c>
      <c r="AZ509" s="103" t="s">
        <v>621</v>
      </c>
      <c r="BA509" s="103" t="s">
        <v>621</v>
      </c>
      <c r="BC509" s="103">
        <f t="shared" si="58"/>
        <v>44</v>
      </c>
      <c r="BD509" s="103">
        <f t="shared" si="58"/>
        <v>5</v>
      </c>
      <c r="BE509" s="103">
        <f t="shared" si="58"/>
        <v>0</v>
      </c>
      <c r="BF509" s="103">
        <f t="shared" si="58"/>
        <v>1</v>
      </c>
      <c r="BG509" s="103">
        <f t="shared" si="58"/>
        <v>0</v>
      </c>
      <c r="BH509" s="103">
        <f t="shared" si="52"/>
        <v>49</v>
      </c>
    </row>
    <row r="510" spans="1:60" x14ac:dyDescent="0.25">
      <c r="A510" s="100">
        <v>1908</v>
      </c>
      <c r="B510" s="67" t="s">
        <v>513</v>
      </c>
      <c r="C510" s="67" t="s">
        <v>506</v>
      </c>
      <c r="D510" s="103" t="s">
        <v>620</v>
      </c>
      <c r="E510" s="103" t="s">
        <v>621</v>
      </c>
      <c r="F510" s="103" t="s">
        <v>621</v>
      </c>
      <c r="G510" s="103" t="s">
        <v>623</v>
      </c>
      <c r="H510" s="103" t="s">
        <v>621</v>
      </c>
      <c r="I510" s="103" t="s">
        <v>621</v>
      </c>
      <c r="J510" s="103" t="s">
        <v>621</v>
      </c>
      <c r="K510" s="103" t="s">
        <v>623</v>
      </c>
      <c r="L510" s="103" t="s">
        <v>620</v>
      </c>
      <c r="M510" s="103" t="s">
        <v>621</v>
      </c>
      <c r="N510" s="103" t="s">
        <v>621</v>
      </c>
      <c r="O510" s="103" t="s">
        <v>622</v>
      </c>
      <c r="P510" s="103" t="s">
        <v>621</v>
      </c>
      <c r="Q510" s="103" t="s">
        <v>621</v>
      </c>
      <c r="R510" s="103" t="s">
        <v>621</v>
      </c>
      <c r="S510" s="103" t="s">
        <v>621</v>
      </c>
      <c r="T510" s="103" t="s">
        <v>623</v>
      </c>
      <c r="U510" s="103" t="s">
        <v>621</v>
      </c>
      <c r="V510" s="103" t="s">
        <v>621</v>
      </c>
      <c r="W510" s="103" t="s">
        <v>621</v>
      </c>
      <c r="X510" s="103" t="s">
        <v>623</v>
      </c>
      <c r="Y510" s="103" t="s">
        <v>621</v>
      </c>
      <c r="Z510" s="103" t="s">
        <v>623</v>
      </c>
      <c r="AA510" s="103" t="s">
        <v>621</v>
      </c>
      <c r="AB510" s="103" t="s">
        <v>622</v>
      </c>
      <c r="AC510" s="103" t="s">
        <v>623</v>
      </c>
      <c r="AD510" s="103" t="s">
        <v>621</v>
      </c>
      <c r="AE510" s="103" t="s">
        <v>622</v>
      </c>
      <c r="AF510" s="103" t="s">
        <v>621</v>
      </c>
      <c r="AG510" s="103" t="s">
        <v>622</v>
      </c>
      <c r="AH510" s="103" t="s">
        <v>621</v>
      </c>
      <c r="AI510" s="103" t="s">
        <v>621</v>
      </c>
      <c r="AJ510" s="103" t="s">
        <v>621</v>
      </c>
      <c r="AK510" s="103" t="s">
        <v>621</v>
      </c>
      <c r="AL510" s="103" t="s">
        <v>621</v>
      </c>
      <c r="AM510" s="103" t="s">
        <v>621</v>
      </c>
      <c r="AN510" s="103" t="s">
        <v>620</v>
      </c>
      <c r="AO510" s="103" t="s">
        <v>621</v>
      </c>
      <c r="AP510" s="103" t="s">
        <v>621</v>
      </c>
      <c r="AQ510" s="103" t="s">
        <v>621</v>
      </c>
      <c r="AR510" s="103" t="s">
        <v>621</v>
      </c>
      <c r="AS510" s="103" t="s">
        <v>622</v>
      </c>
      <c r="AT510" s="103" t="s">
        <v>620</v>
      </c>
      <c r="AU510" s="103" t="s">
        <v>623</v>
      </c>
      <c r="AV510" s="103" t="s">
        <v>621</v>
      </c>
      <c r="AW510" s="103" t="s">
        <v>621</v>
      </c>
      <c r="AX510" s="103" t="s">
        <v>621</v>
      </c>
      <c r="AY510" s="103" t="s">
        <v>623</v>
      </c>
      <c r="AZ510" s="103" t="s">
        <v>621</v>
      </c>
      <c r="BA510" s="103" t="s">
        <v>621</v>
      </c>
      <c r="BC510" s="103">
        <f t="shared" si="58"/>
        <v>33</v>
      </c>
      <c r="BD510" s="103">
        <f t="shared" si="58"/>
        <v>5</v>
      </c>
      <c r="BE510" s="103">
        <f t="shared" si="58"/>
        <v>4</v>
      </c>
      <c r="BF510" s="103">
        <f t="shared" si="58"/>
        <v>8</v>
      </c>
      <c r="BG510" s="103">
        <f t="shared" si="58"/>
        <v>0</v>
      </c>
      <c r="BH510" s="103">
        <f t="shared" si="52"/>
        <v>42</v>
      </c>
    </row>
    <row r="511" spans="1:60" x14ac:dyDescent="0.25">
      <c r="A511" s="100">
        <v>1909</v>
      </c>
      <c r="B511" s="67" t="s">
        <v>514</v>
      </c>
      <c r="C511" s="67" t="s">
        <v>506</v>
      </c>
      <c r="D511" s="103" t="s">
        <v>622</v>
      </c>
      <c r="E511" s="103" t="s">
        <v>621</v>
      </c>
      <c r="F511" s="103" t="s">
        <v>621</v>
      </c>
      <c r="G511" s="103" t="s">
        <v>621</v>
      </c>
      <c r="H511" s="103" t="s">
        <v>621</v>
      </c>
      <c r="I511" s="103" t="s">
        <v>621</v>
      </c>
      <c r="J511" s="103" t="s">
        <v>623</v>
      </c>
      <c r="K511" s="103" t="s">
        <v>623</v>
      </c>
      <c r="L511" s="103" t="s">
        <v>623</v>
      </c>
      <c r="M511" s="103" t="s">
        <v>621</v>
      </c>
      <c r="N511" s="103" t="s">
        <v>621</v>
      </c>
      <c r="O511" s="103" t="s">
        <v>622</v>
      </c>
      <c r="P511" s="103" t="s">
        <v>623</v>
      </c>
      <c r="Q511" s="103" t="s">
        <v>621</v>
      </c>
      <c r="R511" s="103" t="s">
        <v>621</v>
      </c>
      <c r="S511" s="103" t="s">
        <v>621</v>
      </c>
      <c r="T511" s="103" t="s">
        <v>623</v>
      </c>
      <c r="U511" s="103" t="s">
        <v>621</v>
      </c>
      <c r="V511" s="103" t="s">
        <v>621</v>
      </c>
      <c r="W511" s="103" t="s">
        <v>621</v>
      </c>
      <c r="X511" s="103" t="s">
        <v>621</v>
      </c>
      <c r="Y511" s="103" t="s">
        <v>621</v>
      </c>
      <c r="Z511" s="103" t="s">
        <v>621</v>
      </c>
      <c r="AA511" s="103" t="s">
        <v>621</v>
      </c>
      <c r="AB511" s="103" t="s">
        <v>622</v>
      </c>
      <c r="AC511" s="103" t="s">
        <v>622</v>
      </c>
      <c r="AD511" s="103" t="s">
        <v>621</v>
      </c>
      <c r="AE511" s="103" t="s">
        <v>622</v>
      </c>
      <c r="AF511" s="103" t="s">
        <v>621</v>
      </c>
      <c r="AG511" s="103" t="s">
        <v>621</v>
      </c>
      <c r="AH511" s="103" t="s">
        <v>621</v>
      </c>
      <c r="AI511" s="103" t="s">
        <v>621</v>
      </c>
      <c r="AJ511" s="103" t="s">
        <v>621</v>
      </c>
      <c r="AK511" s="103" t="s">
        <v>621</v>
      </c>
      <c r="AL511" s="103" t="s">
        <v>621</v>
      </c>
      <c r="AM511" s="103" t="s">
        <v>621</v>
      </c>
      <c r="AN511" s="103" t="s">
        <v>621</v>
      </c>
      <c r="AO511" s="103" t="s">
        <v>623</v>
      </c>
      <c r="AP511" s="103" t="s">
        <v>623</v>
      </c>
      <c r="AQ511" s="103" t="s">
        <v>623</v>
      </c>
      <c r="AR511" s="103" t="s">
        <v>621</v>
      </c>
      <c r="AS511" s="103" t="s">
        <v>621</v>
      </c>
      <c r="AT511" s="103" t="s">
        <v>621</v>
      </c>
      <c r="AU511" s="103" t="s">
        <v>621</v>
      </c>
      <c r="AV511" s="103" t="s">
        <v>622</v>
      </c>
      <c r="AW511" s="103" t="s">
        <v>621</v>
      </c>
      <c r="AX511" s="103" t="s">
        <v>621</v>
      </c>
      <c r="AY511" s="103" t="s">
        <v>623</v>
      </c>
      <c r="AZ511" s="103" t="s">
        <v>621</v>
      </c>
      <c r="BA511" s="103" t="s">
        <v>621</v>
      </c>
      <c r="BC511" s="103">
        <f t="shared" si="58"/>
        <v>35</v>
      </c>
      <c r="BD511" s="103">
        <f t="shared" si="58"/>
        <v>6</v>
      </c>
      <c r="BE511" s="103">
        <f t="shared" si="58"/>
        <v>0</v>
      </c>
      <c r="BF511" s="103">
        <f t="shared" si="58"/>
        <v>9</v>
      </c>
      <c r="BG511" s="103">
        <f t="shared" si="58"/>
        <v>0</v>
      </c>
      <c r="BH511" s="103">
        <f t="shared" si="52"/>
        <v>41</v>
      </c>
    </row>
    <row r="512" spans="1:60" x14ac:dyDescent="0.25">
      <c r="A512" s="100">
        <v>1910</v>
      </c>
      <c r="B512" s="67" t="s">
        <v>515</v>
      </c>
      <c r="C512" s="67" t="s">
        <v>506</v>
      </c>
      <c r="D512" s="103" t="s">
        <v>620</v>
      </c>
      <c r="E512" s="103" t="s">
        <v>621</v>
      </c>
      <c r="F512" s="103" t="s">
        <v>620</v>
      </c>
      <c r="G512" s="103" t="s">
        <v>621</v>
      </c>
      <c r="H512" s="103" t="s">
        <v>621</v>
      </c>
      <c r="I512" s="103" t="s">
        <v>621</v>
      </c>
      <c r="J512" s="103" t="s">
        <v>623</v>
      </c>
      <c r="K512" s="103" t="s">
        <v>620</v>
      </c>
      <c r="L512" s="103" t="s">
        <v>621</v>
      </c>
      <c r="M512" s="103" t="s">
        <v>621</v>
      </c>
      <c r="N512" s="103" t="s">
        <v>623</v>
      </c>
      <c r="O512" s="103" t="s">
        <v>622</v>
      </c>
      <c r="P512" s="103" t="s">
        <v>621</v>
      </c>
      <c r="Q512" s="103" t="s">
        <v>621</v>
      </c>
      <c r="R512" s="103" t="s">
        <v>621</v>
      </c>
      <c r="S512" s="103" t="s">
        <v>620</v>
      </c>
      <c r="T512" s="103" t="s">
        <v>621</v>
      </c>
      <c r="U512" s="103" t="s">
        <v>621</v>
      </c>
      <c r="V512" s="103" t="s">
        <v>621</v>
      </c>
      <c r="W512" s="103" t="s">
        <v>621</v>
      </c>
      <c r="X512" s="103" t="s">
        <v>620</v>
      </c>
      <c r="Y512" s="103" t="s">
        <v>621</v>
      </c>
      <c r="Z512" s="103" t="s">
        <v>620</v>
      </c>
      <c r="AA512" s="103" t="s">
        <v>620</v>
      </c>
      <c r="AB512" s="103" t="s">
        <v>622</v>
      </c>
      <c r="AC512" s="103" t="s">
        <v>620</v>
      </c>
      <c r="AD512" s="103" t="s">
        <v>621</v>
      </c>
      <c r="AE512" s="103" t="s">
        <v>622</v>
      </c>
      <c r="AF512" s="103" t="s">
        <v>621</v>
      </c>
      <c r="AG512" s="103" t="s">
        <v>622</v>
      </c>
      <c r="AH512" s="103" t="s">
        <v>621</v>
      </c>
      <c r="AI512" s="103" t="s">
        <v>621</v>
      </c>
      <c r="AJ512" s="103" t="s">
        <v>621</v>
      </c>
      <c r="AK512" s="103" t="s">
        <v>621</v>
      </c>
      <c r="AL512" s="103" t="s">
        <v>621</v>
      </c>
      <c r="AM512" s="103" t="s">
        <v>621</v>
      </c>
      <c r="AN512" s="103" t="s">
        <v>621</v>
      </c>
      <c r="AO512" s="103" t="s">
        <v>621</v>
      </c>
      <c r="AP512" s="103" t="s">
        <v>623</v>
      </c>
      <c r="AQ512" s="103" t="s">
        <v>621</v>
      </c>
      <c r="AR512" s="103" t="s">
        <v>621</v>
      </c>
      <c r="AS512" s="103" t="s">
        <v>622</v>
      </c>
      <c r="AT512" s="103" t="s">
        <v>621</v>
      </c>
      <c r="AU512" s="103" t="s">
        <v>621</v>
      </c>
      <c r="AV512" s="103" t="s">
        <v>621</v>
      </c>
      <c r="AW512" s="103" t="s">
        <v>621</v>
      </c>
      <c r="AX512" s="103" t="s">
        <v>621</v>
      </c>
      <c r="AY512" s="103" t="s">
        <v>621</v>
      </c>
      <c r="AZ512" s="103" t="s">
        <v>621</v>
      </c>
      <c r="BA512" s="103" t="s">
        <v>621</v>
      </c>
      <c r="BC512" s="103">
        <f t="shared" si="58"/>
        <v>34</v>
      </c>
      <c r="BD512" s="103">
        <f t="shared" si="58"/>
        <v>5</v>
      </c>
      <c r="BE512" s="103">
        <f t="shared" si="58"/>
        <v>8</v>
      </c>
      <c r="BF512" s="103">
        <f t="shared" si="58"/>
        <v>3</v>
      </c>
      <c r="BG512" s="103">
        <f t="shared" si="58"/>
        <v>0</v>
      </c>
      <c r="BH512" s="103">
        <f t="shared" si="52"/>
        <v>47</v>
      </c>
    </row>
    <row r="513" spans="1:60" x14ac:dyDescent="0.25">
      <c r="A513" s="100">
        <v>1911</v>
      </c>
      <c r="B513" s="67" t="s">
        <v>516</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620</v>
      </c>
      <c r="W513" s="103" t="s">
        <v>621</v>
      </c>
      <c r="X513" s="103" t="s">
        <v>621</v>
      </c>
      <c r="Y513" s="103" t="s">
        <v>621</v>
      </c>
      <c r="Z513" s="103" t="s">
        <v>621</v>
      </c>
      <c r="AA513" s="103" t="s">
        <v>621</v>
      </c>
      <c r="AB513" s="103" t="s">
        <v>622</v>
      </c>
      <c r="AC513" s="103" t="s">
        <v>622</v>
      </c>
      <c r="AD513" s="103" t="s">
        <v>621</v>
      </c>
      <c r="AE513" s="103" t="s">
        <v>622</v>
      </c>
      <c r="AF513" s="103" t="s">
        <v>621</v>
      </c>
      <c r="AG513" s="103" t="s">
        <v>621</v>
      </c>
      <c r="AH513" s="103" t="s">
        <v>621</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621</v>
      </c>
      <c r="BA513" s="103" t="s">
        <v>621</v>
      </c>
      <c r="BC513" s="103">
        <f t="shared" si="58"/>
        <v>45</v>
      </c>
      <c r="BD513" s="103">
        <f t="shared" si="58"/>
        <v>3</v>
      </c>
      <c r="BE513" s="103">
        <f t="shared" si="58"/>
        <v>2</v>
      </c>
      <c r="BF513" s="103">
        <f t="shared" si="58"/>
        <v>0</v>
      </c>
      <c r="BG513" s="103">
        <f t="shared" si="58"/>
        <v>0</v>
      </c>
      <c r="BH513" s="103">
        <f t="shared" si="52"/>
        <v>50</v>
      </c>
    </row>
    <row r="514" spans="1:60" x14ac:dyDescent="0.25">
      <c r="A514" s="100">
        <v>1912</v>
      </c>
      <c r="B514" s="67" t="s">
        <v>517</v>
      </c>
      <c r="C514" s="67" t="s">
        <v>506</v>
      </c>
      <c r="D514" s="103" t="s">
        <v>620</v>
      </c>
      <c r="E514" s="103" t="s">
        <v>621</v>
      </c>
      <c r="F514" s="103" t="s">
        <v>621</v>
      </c>
      <c r="G514" s="103" t="s">
        <v>621</v>
      </c>
      <c r="H514" s="103" t="s">
        <v>621</v>
      </c>
      <c r="I514" s="103" t="s">
        <v>621</v>
      </c>
      <c r="J514" s="103" t="s">
        <v>621</v>
      </c>
      <c r="K514" s="103" t="s">
        <v>621</v>
      </c>
      <c r="L514" s="103" t="s">
        <v>621</v>
      </c>
      <c r="M514" s="103" t="s">
        <v>621</v>
      </c>
      <c r="N514" s="103" t="s">
        <v>621</v>
      </c>
      <c r="O514" s="103" t="s">
        <v>622</v>
      </c>
      <c r="P514" s="103" t="s">
        <v>623</v>
      </c>
      <c r="Q514" s="103" t="s">
        <v>621</v>
      </c>
      <c r="R514" s="103" t="s">
        <v>621</v>
      </c>
      <c r="S514" s="103" t="s">
        <v>621</v>
      </c>
      <c r="T514" s="103" t="s">
        <v>621</v>
      </c>
      <c r="U514" s="103" t="s">
        <v>621</v>
      </c>
      <c r="V514" s="103" t="s">
        <v>621</v>
      </c>
      <c r="W514" s="103" t="s">
        <v>623</v>
      </c>
      <c r="X514" s="103" t="s">
        <v>621</v>
      </c>
      <c r="Y514" s="103" t="s">
        <v>621</v>
      </c>
      <c r="Z514" s="103" t="s">
        <v>621</v>
      </c>
      <c r="AA514" s="103" t="s">
        <v>620</v>
      </c>
      <c r="AB514" s="103" t="s">
        <v>622</v>
      </c>
      <c r="AC514" s="103" t="s">
        <v>622</v>
      </c>
      <c r="AD514" s="103" t="s">
        <v>621</v>
      </c>
      <c r="AE514" s="103" t="s">
        <v>623</v>
      </c>
      <c r="AF514" s="103" t="s">
        <v>621</v>
      </c>
      <c r="AG514" s="103" t="s">
        <v>621</v>
      </c>
      <c r="AH514" s="103" t="s">
        <v>621</v>
      </c>
      <c r="AI514" s="103" t="s">
        <v>623</v>
      </c>
      <c r="AJ514" s="103" t="s">
        <v>621</v>
      </c>
      <c r="AK514" s="103" t="s">
        <v>621</v>
      </c>
      <c r="AL514" s="103" t="s">
        <v>621</v>
      </c>
      <c r="AM514" s="103" t="s">
        <v>621</v>
      </c>
      <c r="AN514" s="103" t="s">
        <v>620</v>
      </c>
      <c r="AO514" s="103" t="s">
        <v>621</v>
      </c>
      <c r="AP514" s="103" t="s">
        <v>623</v>
      </c>
      <c r="AQ514" s="103" t="s">
        <v>621</v>
      </c>
      <c r="AR514" s="103" t="s">
        <v>621</v>
      </c>
      <c r="AS514" s="103" t="s">
        <v>621</v>
      </c>
      <c r="AT514" s="103" t="s">
        <v>621</v>
      </c>
      <c r="AU514" s="103" t="s">
        <v>623</v>
      </c>
      <c r="AV514" s="103" t="s">
        <v>621</v>
      </c>
      <c r="AW514" s="103" t="s">
        <v>621</v>
      </c>
      <c r="AX514" s="103" t="s">
        <v>621</v>
      </c>
      <c r="AY514" s="103" t="s">
        <v>621</v>
      </c>
      <c r="AZ514" s="103" t="s">
        <v>621</v>
      </c>
      <c r="BA514" s="103" t="s">
        <v>621</v>
      </c>
      <c r="BC514" s="103">
        <f t="shared" ref="BC514:BG523" si="59">COUNTIF($D514:$BA514,BC$3)</f>
        <v>38</v>
      </c>
      <c r="BD514" s="103">
        <f t="shared" si="59"/>
        <v>3</v>
      </c>
      <c r="BE514" s="103">
        <f t="shared" si="59"/>
        <v>3</v>
      </c>
      <c r="BF514" s="103">
        <f t="shared" si="59"/>
        <v>6</v>
      </c>
      <c r="BG514" s="103">
        <f t="shared" si="59"/>
        <v>0</v>
      </c>
      <c r="BH514" s="103">
        <f t="shared" si="52"/>
        <v>44</v>
      </c>
    </row>
    <row r="515" spans="1:60" x14ac:dyDescent="0.25">
      <c r="A515" s="100">
        <v>1913</v>
      </c>
      <c r="B515" s="67" t="s">
        <v>518</v>
      </c>
      <c r="C515" s="67" t="s">
        <v>506</v>
      </c>
      <c r="D515" s="103" t="s">
        <v>620</v>
      </c>
      <c r="E515" s="103" t="s">
        <v>621</v>
      </c>
      <c r="F515" s="103" t="s">
        <v>621</v>
      </c>
      <c r="G515" s="103" t="s">
        <v>621</v>
      </c>
      <c r="H515" s="103" t="s">
        <v>621</v>
      </c>
      <c r="I515" s="103" t="s">
        <v>621</v>
      </c>
      <c r="J515" s="103" t="s">
        <v>621</v>
      </c>
      <c r="K515" s="103" t="s">
        <v>622</v>
      </c>
      <c r="L515" s="103" t="s">
        <v>622</v>
      </c>
      <c r="M515" s="103" t="s">
        <v>621</v>
      </c>
      <c r="N515" s="103" t="s">
        <v>621</v>
      </c>
      <c r="O515" s="103" t="s">
        <v>621</v>
      </c>
      <c r="P515" s="103" t="s">
        <v>622</v>
      </c>
      <c r="Q515" s="103" t="s">
        <v>621</v>
      </c>
      <c r="R515" s="103" t="s">
        <v>621</v>
      </c>
      <c r="S515" s="103" t="s">
        <v>621</v>
      </c>
      <c r="T515" s="103" t="s">
        <v>621</v>
      </c>
      <c r="U515" s="103" t="s">
        <v>621</v>
      </c>
      <c r="V515" s="103" t="s">
        <v>621</v>
      </c>
      <c r="W515" s="103" t="s">
        <v>621</v>
      </c>
      <c r="X515" s="103" t="s">
        <v>620</v>
      </c>
      <c r="Y515" s="103" t="s">
        <v>621</v>
      </c>
      <c r="Z515" s="103" t="s">
        <v>620</v>
      </c>
      <c r="AA515" s="103" t="s">
        <v>621</v>
      </c>
      <c r="AB515" s="103" t="s">
        <v>622</v>
      </c>
      <c r="AC515" s="103" t="s">
        <v>622</v>
      </c>
      <c r="AD515" s="103" t="s">
        <v>621</v>
      </c>
      <c r="AE515" s="103" t="s">
        <v>622</v>
      </c>
      <c r="AF515" s="103" t="s">
        <v>621</v>
      </c>
      <c r="AG515" s="103" t="s">
        <v>622</v>
      </c>
      <c r="AH515" s="103" t="s">
        <v>621</v>
      </c>
      <c r="AI515" s="103" t="s">
        <v>621</v>
      </c>
      <c r="AJ515" s="103" t="s">
        <v>621</v>
      </c>
      <c r="AK515" s="103" t="s">
        <v>621</v>
      </c>
      <c r="AL515" s="103" t="s">
        <v>621</v>
      </c>
      <c r="AM515" s="103" t="s">
        <v>622</v>
      </c>
      <c r="AN515" s="103" t="s">
        <v>622</v>
      </c>
      <c r="AO515" s="103" t="s">
        <v>621</v>
      </c>
      <c r="AP515" s="103" t="s">
        <v>623</v>
      </c>
      <c r="AQ515" s="103" t="s">
        <v>621</v>
      </c>
      <c r="AR515" s="103" t="s">
        <v>621</v>
      </c>
      <c r="AS515" s="103" t="s">
        <v>622</v>
      </c>
      <c r="AT515" s="103" t="s">
        <v>621</v>
      </c>
      <c r="AU515" s="103" t="s">
        <v>621</v>
      </c>
      <c r="AV515" s="103" t="s">
        <v>621</v>
      </c>
      <c r="AW515" s="103" t="s">
        <v>621</v>
      </c>
      <c r="AX515" s="103" t="s">
        <v>621</v>
      </c>
      <c r="AY515" s="103" t="s">
        <v>621</v>
      </c>
      <c r="AZ515" s="103" t="s">
        <v>621</v>
      </c>
      <c r="BA515" s="103" t="s">
        <v>621</v>
      </c>
      <c r="BC515" s="103">
        <f t="shared" si="59"/>
        <v>36</v>
      </c>
      <c r="BD515" s="103">
        <f t="shared" si="59"/>
        <v>10</v>
      </c>
      <c r="BE515" s="103">
        <f t="shared" si="59"/>
        <v>3</v>
      </c>
      <c r="BF515" s="103">
        <f t="shared" si="59"/>
        <v>1</v>
      </c>
      <c r="BG515" s="103">
        <f t="shared" si="59"/>
        <v>0</v>
      </c>
      <c r="BH515" s="103">
        <f t="shared" si="52"/>
        <v>49</v>
      </c>
    </row>
    <row r="516" spans="1:60" x14ac:dyDescent="0.25">
      <c r="A516" s="100">
        <v>1914</v>
      </c>
      <c r="B516" s="67" t="s">
        <v>519</v>
      </c>
      <c r="C516" s="67" t="s">
        <v>506</v>
      </c>
      <c r="D516" s="103" t="s">
        <v>623</v>
      </c>
      <c r="E516" s="103" t="s">
        <v>621</v>
      </c>
      <c r="F516" s="103" t="s">
        <v>621</v>
      </c>
      <c r="G516" s="103" t="s">
        <v>621</v>
      </c>
      <c r="H516" s="103" t="s">
        <v>620</v>
      </c>
      <c r="I516" s="103" t="s">
        <v>621</v>
      </c>
      <c r="J516" s="103" t="s">
        <v>623</v>
      </c>
      <c r="K516" s="103" t="s">
        <v>621</v>
      </c>
      <c r="L516" s="103" t="s">
        <v>623</v>
      </c>
      <c r="M516" s="103" t="s">
        <v>621</v>
      </c>
      <c r="N516" s="103" t="s">
        <v>621</v>
      </c>
      <c r="O516" s="103" t="s">
        <v>622</v>
      </c>
      <c r="P516" s="103" t="s">
        <v>621</v>
      </c>
      <c r="Q516" s="103" t="s">
        <v>621</v>
      </c>
      <c r="R516" s="103" t="s">
        <v>621</v>
      </c>
      <c r="S516" s="103" t="s">
        <v>621</v>
      </c>
      <c r="T516" s="103" t="s">
        <v>621</v>
      </c>
      <c r="U516" s="103" t="s">
        <v>621</v>
      </c>
      <c r="V516" s="103" t="s">
        <v>621</v>
      </c>
      <c r="W516" s="103" t="s">
        <v>621</v>
      </c>
      <c r="X516" s="103" t="s">
        <v>620</v>
      </c>
      <c r="Y516" s="103" t="s">
        <v>621</v>
      </c>
      <c r="Z516" s="103" t="s">
        <v>621</v>
      </c>
      <c r="AA516" s="103" t="s">
        <v>621</v>
      </c>
      <c r="AB516" s="103" t="s">
        <v>622</v>
      </c>
      <c r="AC516" s="103" t="s">
        <v>623</v>
      </c>
      <c r="AD516" s="103" t="s">
        <v>621</v>
      </c>
      <c r="AE516" s="103" t="s">
        <v>622</v>
      </c>
      <c r="AF516" s="103" t="s">
        <v>621</v>
      </c>
      <c r="AG516" s="103" t="s">
        <v>622</v>
      </c>
      <c r="AH516" s="103" t="s">
        <v>621</v>
      </c>
      <c r="AI516" s="103" t="s">
        <v>621</v>
      </c>
      <c r="AJ516" s="103" t="s">
        <v>621</v>
      </c>
      <c r="AK516" s="103" t="s">
        <v>621</v>
      </c>
      <c r="AL516" s="103" t="s">
        <v>621</v>
      </c>
      <c r="AM516" s="103" t="s">
        <v>621</v>
      </c>
      <c r="AN516" s="103" t="s">
        <v>621</v>
      </c>
      <c r="AO516" s="103" t="s">
        <v>621</v>
      </c>
      <c r="AP516" s="103" t="s">
        <v>621</v>
      </c>
      <c r="AQ516" s="103" t="s">
        <v>621</v>
      </c>
      <c r="AR516" s="103" t="s">
        <v>621</v>
      </c>
      <c r="AS516" s="103" t="s">
        <v>622</v>
      </c>
      <c r="AT516" s="103" t="s">
        <v>621</v>
      </c>
      <c r="AU516" s="103" t="s">
        <v>621</v>
      </c>
      <c r="AV516" s="103" t="s">
        <v>622</v>
      </c>
      <c r="AW516" s="103" t="s">
        <v>621</v>
      </c>
      <c r="AX516" s="103" t="s">
        <v>621</v>
      </c>
      <c r="AY516" s="103" t="s">
        <v>623</v>
      </c>
      <c r="AZ516" s="103" t="s">
        <v>621</v>
      </c>
      <c r="BA516" s="103" t="s">
        <v>621</v>
      </c>
      <c r="BC516" s="103">
        <f t="shared" si="59"/>
        <v>37</v>
      </c>
      <c r="BD516" s="103">
        <f t="shared" si="59"/>
        <v>6</v>
      </c>
      <c r="BE516" s="103">
        <f t="shared" si="59"/>
        <v>2</v>
      </c>
      <c r="BF516" s="103">
        <f t="shared" si="59"/>
        <v>5</v>
      </c>
      <c r="BG516" s="103">
        <f t="shared" si="59"/>
        <v>0</v>
      </c>
      <c r="BH516" s="103">
        <f t="shared" ref="BH516:BH569" si="60">BC516+BD516+BE516</f>
        <v>45</v>
      </c>
    </row>
    <row r="517" spans="1:60" x14ac:dyDescent="0.25">
      <c r="A517" s="100">
        <v>1915</v>
      </c>
      <c r="B517" s="67" t="s">
        <v>520</v>
      </c>
      <c r="C517" s="67" t="s">
        <v>506</v>
      </c>
      <c r="D517" s="103" t="s">
        <v>620</v>
      </c>
      <c r="E517" s="103" t="s">
        <v>621</v>
      </c>
      <c r="F517" s="103" t="s">
        <v>621</v>
      </c>
      <c r="G517" s="103" t="s">
        <v>621</v>
      </c>
      <c r="H517" s="103" t="s">
        <v>621</v>
      </c>
      <c r="I517" s="103" t="s">
        <v>620</v>
      </c>
      <c r="J517" s="103" t="s">
        <v>623</v>
      </c>
      <c r="K517" s="103" t="s">
        <v>623</v>
      </c>
      <c r="L517" s="103" t="s">
        <v>621</v>
      </c>
      <c r="M517" s="103" t="s">
        <v>620</v>
      </c>
      <c r="N517" s="103" t="s">
        <v>621</v>
      </c>
      <c r="O517" s="103" t="s">
        <v>620</v>
      </c>
      <c r="P517" s="103" t="s">
        <v>621</v>
      </c>
      <c r="Q517" s="103" t="s">
        <v>620</v>
      </c>
      <c r="R517" s="103" t="s">
        <v>621</v>
      </c>
      <c r="S517" s="103" t="s">
        <v>621</v>
      </c>
      <c r="T517" s="103" t="s">
        <v>621</v>
      </c>
      <c r="U517" s="103" t="s">
        <v>621</v>
      </c>
      <c r="V517" s="103" t="s">
        <v>621</v>
      </c>
      <c r="W517" s="103" t="s">
        <v>621</v>
      </c>
      <c r="X517" s="103" t="s">
        <v>621</v>
      </c>
      <c r="Y517" s="103" t="s">
        <v>621</v>
      </c>
      <c r="Z517" s="103" t="s">
        <v>620</v>
      </c>
      <c r="AA517" s="103" t="s">
        <v>623</v>
      </c>
      <c r="AB517" s="103" t="s">
        <v>622</v>
      </c>
      <c r="AC517" s="103" t="s">
        <v>622</v>
      </c>
      <c r="AD517" s="103" t="s">
        <v>621</v>
      </c>
      <c r="AE517" s="103" t="s">
        <v>623</v>
      </c>
      <c r="AF517" s="103" t="s">
        <v>623</v>
      </c>
      <c r="AG517" s="103" t="s">
        <v>621</v>
      </c>
      <c r="AH517" s="103" t="s">
        <v>621</v>
      </c>
      <c r="AI517" s="103" t="s">
        <v>623</v>
      </c>
      <c r="AJ517" s="103" t="s">
        <v>621</v>
      </c>
      <c r="AK517" s="103" t="s">
        <v>621</v>
      </c>
      <c r="AL517" s="103" t="s">
        <v>621</v>
      </c>
      <c r="AM517" s="103" t="s">
        <v>621</v>
      </c>
      <c r="AN517" s="103" t="s">
        <v>620</v>
      </c>
      <c r="AO517" s="103" t="s">
        <v>621</v>
      </c>
      <c r="AP517" s="103" t="s">
        <v>621</v>
      </c>
      <c r="AQ517" s="103" t="s">
        <v>621</v>
      </c>
      <c r="AR517" s="103" t="s">
        <v>621</v>
      </c>
      <c r="AS517" s="103" t="s">
        <v>621</v>
      </c>
      <c r="AT517" s="103" t="s">
        <v>621</v>
      </c>
      <c r="AU517" s="103" t="s">
        <v>623</v>
      </c>
      <c r="AV517" s="103" t="s">
        <v>621</v>
      </c>
      <c r="AW517" s="103" t="s">
        <v>621</v>
      </c>
      <c r="AX517" s="103" t="s">
        <v>621</v>
      </c>
      <c r="AY517" s="103" t="s">
        <v>621</v>
      </c>
      <c r="AZ517" s="103" t="s">
        <v>621</v>
      </c>
      <c r="BA517" s="103" t="s">
        <v>621</v>
      </c>
      <c r="BC517" s="103">
        <f t="shared" si="59"/>
        <v>34</v>
      </c>
      <c r="BD517" s="103">
        <f t="shared" si="59"/>
        <v>2</v>
      </c>
      <c r="BE517" s="103">
        <f t="shared" si="59"/>
        <v>7</v>
      </c>
      <c r="BF517" s="103">
        <f t="shared" si="59"/>
        <v>7</v>
      </c>
      <c r="BG517" s="103">
        <f t="shared" si="59"/>
        <v>0</v>
      </c>
      <c r="BH517" s="103">
        <f t="shared" si="60"/>
        <v>43</v>
      </c>
    </row>
    <row r="518" spans="1:60" x14ac:dyDescent="0.25">
      <c r="A518" s="100">
        <v>1916</v>
      </c>
      <c r="B518" s="67" t="s">
        <v>521</v>
      </c>
      <c r="C518" s="67" t="s">
        <v>506</v>
      </c>
      <c r="D518" s="103" t="s">
        <v>623</v>
      </c>
      <c r="E518" s="103" t="s">
        <v>621</v>
      </c>
      <c r="F518" s="103" t="s">
        <v>621</v>
      </c>
      <c r="G518" s="103" t="s">
        <v>621</v>
      </c>
      <c r="H518" s="103" t="s">
        <v>621</v>
      </c>
      <c r="I518" s="103" t="s">
        <v>621</v>
      </c>
      <c r="J518" s="103" t="s">
        <v>623</v>
      </c>
      <c r="K518" s="103" t="s">
        <v>622</v>
      </c>
      <c r="L518" s="103" t="s">
        <v>622</v>
      </c>
      <c r="M518" s="103" t="s">
        <v>620</v>
      </c>
      <c r="N518" s="103" t="s">
        <v>621</v>
      </c>
      <c r="O518" s="103" t="s">
        <v>621</v>
      </c>
      <c r="P518" s="103" t="s">
        <v>621</v>
      </c>
      <c r="Q518" s="103" t="s">
        <v>621</v>
      </c>
      <c r="R518" s="103" t="s">
        <v>621</v>
      </c>
      <c r="S518" s="103" t="s">
        <v>621</v>
      </c>
      <c r="T518" s="103" t="s">
        <v>621</v>
      </c>
      <c r="U518" s="103" t="s">
        <v>621</v>
      </c>
      <c r="V518" s="103" t="s">
        <v>621</v>
      </c>
      <c r="W518" s="103" t="s">
        <v>621</v>
      </c>
      <c r="X518" s="103" t="s">
        <v>621</v>
      </c>
      <c r="Y518" s="103" t="s">
        <v>621</v>
      </c>
      <c r="Z518" s="103" t="s">
        <v>621</v>
      </c>
      <c r="AA518" s="103" t="s">
        <v>621</v>
      </c>
      <c r="AB518" s="103" t="s">
        <v>621</v>
      </c>
      <c r="AC518" s="103" t="s">
        <v>622</v>
      </c>
      <c r="AD518" s="103" t="s">
        <v>621</v>
      </c>
      <c r="AE518" s="103" t="s">
        <v>620</v>
      </c>
      <c r="AF518" s="103" t="s">
        <v>621</v>
      </c>
      <c r="AG518" s="103" t="s">
        <v>621</v>
      </c>
      <c r="AH518" s="103" t="s">
        <v>621</v>
      </c>
      <c r="AI518" s="103" t="s">
        <v>621</v>
      </c>
      <c r="AJ518" s="103" t="s">
        <v>621</v>
      </c>
      <c r="AK518" s="103" t="s">
        <v>621</v>
      </c>
      <c r="AL518" s="103" t="s">
        <v>621</v>
      </c>
      <c r="AM518" s="103" t="s">
        <v>621</v>
      </c>
      <c r="AN518" s="103" t="s">
        <v>621</v>
      </c>
      <c r="AO518" s="103" t="s">
        <v>620</v>
      </c>
      <c r="AP518" s="103" t="s">
        <v>621</v>
      </c>
      <c r="AQ518" s="103" t="s">
        <v>623</v>
      </c>
      <c r="AR518" s="103" t="s">
        <v>621</v>
      </c>
      <c r="AS518" s="103" t="s">
        <v>621</v>
      </c>
      <c r="AT518" s="103" t="s">
        <v>621</v>
      </c>
      <c r="AU518" s="103" t="s">
        <v>620</v>
      </c>
      <c r="AV518" s="103" t="s">
        <v>620</v>
      </c>
      <c r="AW518" s="103" t="s">
        <v>621</v>
      </c>
      <c r="AX518" s="103" t="s">
        <v>621</v>
      </c>
      <c r="AY518" s="103" t="s">
        <v>623</v>
      </c>
      <c r="AZ518" s="103" t="s">
        <v>621</v>
      </c>
      <c r="BA518" s="103" t="s">
        <v>621</v>
      </c>
      <c r="BC518" s="103">
        <f t="shared" si="59"/>
        <v>38</v>
      </c>
      <c r="BD518" s="103">
        <f t="shared" si="59"/>
        <v>3</v>
      </c>
      <c r="BE518" s="103">
        <f t="shared" si="59"/>
        <v>5</v>
      </c>
      <c r="BF518" s="103">
        <f t="shared" si="59"/>
        <v>4</v>
      </c>
      <c r="BG518" s="103">
        <f t="shared" si="59"/>
        <v>0</v>
      </c>
      <c r="BH518" s="103">
        <f t="shared" si="60"/>
        <v>46</v>
      </c>
    </row>
    <row r="519" spans="1:60" x14ac:dyDescent="0.25">
      <c r="A519" s="100">
        <v>1917</v>
      </c>
      <c r="B519" s="67" t="s">
        <v>522</v>
      </c>
      <c r="C519" s="67" t="s">
        <v>506</v>
      </c>
      <c r="D519" s="103" t="s">
        <v>620</v>
      </c>
      <c r="E519" s="103" t="s">
        <v>621</v>
      </c>
      <c r="F519" s="103" t="s">
        <v>621</v>
      </c>
      <c r="G519" s="103" t="s">
        <v>621</v>
      </c>
      <c r="H519" s="103" t="s">
        <v>621</v>
      </c>
      <c r="I519" s="103" t="s">
        <v>621</v>
      </c>
      <c r="J519" s="103" t="s">
        <v>623</v>
      </c>
      <c r="K519" s="103" t="s">
        <v>622</v>
      </c>
      <c r="L519" s="103" t="s">
        <v>620</v>
      </c>
      <c r="M519" s="103" t="s">
        <v>621</v>
      </c>
      <c r="N519" s="103" t="s">
        <v>621</v>
      </c>
      <c r="O519" s="103" t="s">
        <v>622</v>
      </c>
      <c r="P519" s="103" t="s">
        <v>621</v>
      </c>
      <c r="Q519" s="103" t="s">
        <v>621</v>
      </c>
      <c r="R519" s="103" t="s">
        <v>621</v>
      </c>
      <c r="S519" s="103" t="s">
        <v>620</v>
      </c>
      <c r="T519" s="103" t="s">
        <v>621</v>
      </c>
      <c r="U519" s="103" t="s">
        <v>621</v>
      </c>
      <c r="V519" s="103" t="s">
        <v>621</v>
      </c>
      <c r="W519" s="103" t="s">
        <v>621</v>
      </c>
      <c r="X519" s="103" t="s">
        <v>621</v>
      </c>
      <c r="Y519" s="103" t="s">
        <v>621</v>
      </c>
      <c r="Z519" s="103" t="s">
        <v>620</v>
      </c>
      <c r="AA519" s="103" t="s">
        <v>620</v>
      </c>
      <c r="AB519" s="103" t="s">
        <v>622</v>
      </c>
      <c r="AC519" s="103" t="s">
        <v>622</v>
      </c>
      <c r="AD519" s="103" t="s">
        <v>621</v>
      </c>
      <c r="AE519" s="103" t="s">
        <v>622</v>
      </c>
      <c r="AF519" s="103" t="s">
        <v>620</v>
      </c>
      <c r="AG519" s="103" t="s">
        <v>622</v>
      </c>
      <c r="AH519" s="103" t="s">
        <v>621</v>
      </c>
      <c r="AI519" s="103" t="s">
        <v>620</v>
      </c>
      <c r="AJ519" s="103" t="s">
        <v>621</v>
      </c>
      <c r="AK519" s="103" t="s">
        <v>621</v>
      </c>
      <c r="AL519" s="103" t="s">
        <v>621</v>
      </c>
      <c r="AM519" s="103" t="s">
        <v>621</v>
      </c>
      <c r="AN519" s="103" t="s">
        <v>621</v>
      </c>
      <c r="AO519" s="103" t="s">
        <v>620</v>
      </c>
      <c r="AP519" s="103" t="s">
        <v>620</v>
      </c>
      <c r="AQ519" s="103" t="s">
        <v>621</v>
      </c>
      <c r="AR519" s="103" t="s">
        <v>621</v>
      </c>
      <c r="AS519" s="103" t="s">
        <v>622</v>
      </c>
      <c r="AT519" s="103" t="s">
        <v>621</v>
      </c>
      <c r="AU519" s="103" t="s">
        <v>621</v>
      </c>
      <c r="AV519" s="103" t="s">
        <v>621</v>
      </c>
      <c r="AW519" s="103" t="s">
        <v>621</v>
      </c>
      <c r="AX519" s="103" t="s">
        <v>621</v>
      </c>
      <c r="AY519" s="103" t="s">
        <v>621</v>
      </c>
      <c r="AZ519" s="103" t="s">
        <v>621</v>
      </c>
      <c r="BA519" s="103" t="s">
        <v>621</v>
      </c>
      <c r="BC519" s="103">
        <f t="shared" si="59"/>
        <v>33</v>
      </c>
      <c r="BD519" s="103">
        <f t="shared" si="59"/>
        <v>7</v>
      </c>
      <c r="BE519" s="103">
        <f t="shared" si="59"/>
        <v>9</v>
      </c>
      <c r="BF519" s="103">
        <f t="shared" si="59"/>
        <v>1</v>
      </c>
      <c r="BG519" s="103">
        <f t="shared" si="59"/>
        <v>0</v>
      </c>
      <c r="BH519" s="103">
        <f t="shared" si="60"/>
        <v>49</v>
      </c>
    </row>
    <row r="520" spans="1:60" x14ac:dyDescent="0.25">
      <c r="A520" s="100">
        <v>1918</v>
      </c>
      <c r="B520" s="67" t="s">
        <v>523</v>
      </c>
      <c r="C520" s="67" t="s">
        <v>506</v>
      </c>
      <c r="D520" s="103" t="s">
        <v>621</v>
      </c>
      <c r="E520" s="103" t="s">
        <v>621</v>
      </c>
      <c r="F520" s="103" t="s">
        <v>621</v>
      </c>
      <c r="G520" s="103" t="s">
        <v>621</v>
      </c>
      <c r="H520" s="103" t="s">
        <v>621</v>
      </c>
      <c r="I520" s="103" t="s">
        <v>621</v>
      </c>
      <c r="J520" s="103" t="s">
        <v>620</v>
      </c>
      <c r="K520" s="103" t="s">
        <v>620</v>
      </c>
      <c r="L520" s="103" t="s">
        <v>621</v>
      </c>
      <c r="M520" s="103" t="s">
        <v>621</v>
      </c>
      <c r="N520" s="103" t="s">
        <v>621</v>
      </c>
      <c r="O520" s="103" t="s">
        <v>622</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622</v>
      </c>
      <c r="AD520" s="103" t="s">
        <v>621</v>
      </c>
      <c r="AE520" s="103" t="s">
        <v>623</v>
      </c>
      <c r="AF520" s="103" t="s">
        <v>621</v>
      </c>
      <c r="AG520" s="103" t="s">
        <v>621</v>
      </c>
      <c r="AH520" s="103" t="s">
        <v>621</v>
      </c>
      <c r="AI520" s="103" t="s">
        <v>621</v>
      </c>
      <c r="AJ520" s="103" t="s">
        <v>621</v>
      </c>
      <c r="AK520" s="103" t="s">
        <v>621</v>
      </c>
      <c r="AL520" s="103" t="s">
        <v>621</v>
      </c>
      <c r="AM520" s="103" t="s">
        <v>621</v>
      </c>
      <c r="AN520" s="103" t="s">
        <v>621</v>
      </c>
      <c r="AO520" s="103" t="s">
        <v>621</v>
      </c>
      <c r="AP520" s="103" t="s">
        <v>621</v>
      </c>
      <c r="AQ520" s="103" t="s">
        <v>621</v>
      </c>
      <c r="AR520" s="103" t="s">
        <v>621</v>
      </c>
      <c r="AS520" s="103" t="s">
        <v>620</v>
      </c>
      <c r="AT520" s="103" t="s">
        <v>621</v>
      </c>
      <c r="AU520" s="103" t="s">
        <v>621</v>
      </c>
      <c r="AV520" s="103" t="s">
        <v>621</v>
      </c>
      <c r="AW520" s="103" t="s">
        <v>621</v>
      </c>
      <c r="AX520" s="103" t="s">
        <v>621</v>
      </c>
      <c r="AY520" s="103" t="s">
        <v>621</v>
      </c>
      <c r="AZ520" s="103" t="s">
        <v>621</v>
      </c>
      <c r="BA520" s="103" t="s">
        <v>621</v>
      </c>
      <c r="BC520" s="103">
        <f t="shared" si="59"/>
        <v>44</v>
      </c>
      <c r="BD520" s="103">
        <f t="shared" si="59"/>
        <v>2</v>
      </c>
      <c r="BE520" s="103">
        <f t="shared" si="59"/>
        <v>3</v>
      </c>
      <c r="BF520" s="103">
        <f t="shared" si="59"/>
        <v>1</v>
      </c>
      <c r="BG520" s="103">
        <f t="shared" si="59"/>
        <v>0</v>
      </c>
      <c r="BH520" s="103">
        <f t="shared" si="60"/>
        <v>49</v>
      </c>
    </row>
    <row r="521" spans="1:60" x14ac:dyDescent="0.25">
      <c r="A521" s="100">
        <v>1919</v>
      </c>
      <c r="B521" s="67" t="s">
        <v>524</v>
      </c>
      <c r="C521" s="67" t="s">
        <v>506</v>
      </c>
      <c r="D521" s="103" t="s">
        <v>622</v>
      </c>
      <c r="E521" s="103" t="s">
        <v>621</v>
      </c>
      <c r="F521" s="103" t="s">
        <v>621</v>
      </c>
      <c r="G521" s="103" t="s">
        <v>621</v>
      </c>
      <c r="H521" s="103" t="s">
        <v>621</v>
      </c>
      <c r="I521" s="103" t="s">
        <v>621</v>
      </c>
      <c r="J521" s="103" t="s">
        <v>623</v>
      </c>
      <c r="K521" s="103" t="s">
        <v>622</v>
      </c>
      <c r="L521" s="103" t="s">
        <v>620</v>
      </c>
      <c r="M521" s="103" t="s">
        <v>621</v>
      </c>
      <c r="N521" s="103" t="s">
        <v>622</v>
      </c>
      <c r="O521" s="103" t="s">
        <v>621</v>
      </c>
      <c r="P521" s="103" t="s">
        <v>621</v>
      </c>
      <c r="Q521" s="103" t="s">
        <v>621</v>
      </c>
      <c r="R521" s="103" t="s">
        <v>621</v>
      </c>
      <c r="S521" s="103" t="s">
        <v>621</v>
      </c>
      <c r="T521" s="103" t="s">
        <v>621</v>
      </c>
      <c r="U521" s="103" t="s">
        <v>621</v>
      </c>
      <c r="V521" s="103" t="s">
        <v>621</v>
      </c>
      <c r="W521" s="103" t="s">
        <v>621</v>
      </c>
      <c r="X521" s="103" t="s">
        <v>621</v>
      </c>
      <c r="Y521" s="103" t="s">
        <v>621</v>
      </c>
      <c r="Z521" s="103" t="s">
        <v>621</v>
      </c>
      <c r="AA521" s="103" t="s">
        <v>621</v>
      </c>
      <c r="AB521" s="103" t="s">
        <v>622</v>
      </c>
      <c r="AC521" s="103" t="s">
        <v>621</v>
      </c>
      <c r="AD521" s="103" t="s">
        <v>621</v>
      </c>
      <c r="AE521" s="103" t="s">
        <v>622</v>
      </c>
      <c r="AF521" s="103" t="s">
        <v>621</v>
      </c>
      <c r="AG521" s="103" t="s">
        <v>620</v>
      </c>
      <c r="AH521" s="103" t="s">
        <v>621</v>
      </c>
      <c r="AI521" s="103" t="s">
        <v>620</v>
      </c>
      <c r="AJ521" s="103" t="s">
        <v>621</v>
      </c>
      <c r="AK521" s="103" t="s">
        <v>621</v>
      </c>
      <c r="AL521" s="103" t="s">
        <v>621</v>
      </c>
      <c r="AM521" s="103" t="s">
        <v>621</v>
      </c>
      <c r="AN521" s="103" t="s">
        <v>621</v>
      </c>
      <c r="AO521" s="103" t="s">
        <v>621</v>
      </c>
      <c r="AP521" s="103" t="s">
        <v>621</v>
      </c>
      <c r="AQ521" s="103" t="s">
        <v>621</v>
      </c>
      <c r="AR521" s="103" t="s">
        <v>623</v>
      </c>
      <c r="AS521" s="103" t="s">
        <v>621</v>
      </c>
      <c r="AT521" s="103" t="s">
        <v>622</v>
      </c>
      <c r="AU521" s="103" t="s">
        <v>621</v>
      </c>
      <c r="AV521" s="103" t="s">
        <v>621</v>
      </c>
      <c r="AW521" s="103" t="s">
        <v>621</v>
      </c>
      <c r="AX521" s="103" t="s">
        <v>621</v>
      </c>
      <c r="AY521" s="103" t="s">
        <v>620</v>
      </c>
      <c r="AZ521" s="103" t="s">
        <v>621</v>
      </c>
      <c r="BA521" s="103" t="s">
        <v>621</v>
      </c>
      <c r="BC521" s="103">
        <f t="shared" si="59"/>
        <v>38</v>
      </c>
      <c r="BD521" s="103">
        <f t="shared" si="59"/>
        <v>6</v>
      </c>
      <c r="BE521" s="103">
        <f t="shared" si="59"/>
        <v>4</v>
      </c>
      <c r="BF521" s="103">
        <f t="shared" si="59"/>
        <v>2</v>
      </c>
      <c r="BG521" s="103">
        <f t="shared" si="59"/>
        <v>0</v>
      </c>
      <c r="BH521" s="103">
        <f t="shared" si="60"/>
        <v>48</v>
      </c>
    </row>
    <row r="522" spans="1:60" x14ac:dyDescent="0.25">
      <c r="A522" s="100">
        <v>1920</v>
      </c>
      <c r="B522" s="67" t="s">
        <v>525</v>
      </c>
      <c r="C522" s="67" t="s">
        <v>506</v>
      </c>
      <c r="D522" s="103" t="s">
        <v>621</v>
      </c>
      <c r="E522" s="103" t="s">
        <v>621</v>
      </c>
      <c r="F522" s="103" t="s">
        <v>621</v>
      </c>
      <c r="G522" s="103" t="s">
        <v>621</v>
      </c>
      <c r="H522" s="103" t="s">
        <v>621</v>
      </c>
      <c r="I522" s="103" t="s">
        <v>621</v>
      </c>
      <c r="J522" s="103" t="s">
        <v>621</v>
      </c>
      <c r="K522" s="103" t="s">
        <v>622</v>
      </c>
      <c r="L522" s="103" t="s">
        <v>623</v>
      </c>
      <c r="M522" s="103" t="s">
        <v>621</v>
      </c>
      <c r="N522" s="103" t="s">
        <v>621</v>
      </c>
      <c r="O522" s="103" t="s">
        <v>621</v>
      </c>
      <c r="P522" s="103" t="s">
        <v>620</v>
      </c>
      <c r="Q522" s="103" t="s">
        <v>621</v>
      </c>
      <c r="R522" s="103" t="s">
        <v>621</v>
      </c>
      <c r="S522" s="103" t="s">
        <v>621</v>
      </c>
      <c r="T522" s="103" t="s">
        <v>621</v>
      </c>
      <c r="U522" s="103" t="s">
        <v>621</v>
      </c>
      <c r="V522" s="103" t="s">
        <v>621</v>
      </c>
      <c r="W522" s="103" t="s">
        <v>621</v>
      </c>
      <c r="X522" s="103" t="s">
        <v>621</v>
      </c>
      <c r="Y522" s="103" t="s">
        <v>621</v>
      </c>
      <c r="Z522" s="103" t="s">
        <v>621</v>
      </c>
      <c r="AA522" s="103" t="s">
        <v>621</v>
      </c>
      <c r="AB522" s="103" t="s">
        <v>622</v>
      </c>
      <c r="AC522" s="103" t="s">
        <v>620</v>
      </c>
      <c r="AD522" s="103" t="s">
        <v>621</v>
      </c>
      <c r="AE522" s="103" t="s">
        <v>621</v>
      </c>
      <c r="AF522" s="103" t="s">
        <v>621</v>
      </c>
      <c r="AG522" s="103" t="s">
        <v>621</v>
      </c>
      <c r="AH522" s="103" t="s">
        <v>621</v>
      </c>
      <c r="AI522" s="103" t="s">
        <v>621</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621</v>
      </c>
      <c r="AY522" s="103" t="s">
        <v>621</v>
      </c>
      <c r="AZ522" s="103" t="s">
        <v>621</v>
      </c>
      <c r="BA522" s="103" t="s">
        <v>621</v>
      </c>
      <c r="BC522" s="103">
        <f t="shared" si="59"/>
        <v>45</v>
      </c>
      <c r="BD522" s="103">
        <f t="shared" si="59"/>
        <v>2</v>
      </c>
      <c r="BE522" s="103">
        <f t="shared" si="59"/>
        <v>2</v>
      </c>
      <c r="BF522" s="103">
        <f t="shared" si="59"/>
        <v>1</v>
      </c>
      <c r="BG522" s="103">
        <f t="shared" si="59"/>
        <v>0</v>
      </c>
      <c r="BH522" s="103">
        <f t="shared" si="60"/>
        <v>49</v>
      </c>
    </row>
    <row r="523" spans="1:60" x14ac:dyDescent="0.25">
      <c r="A523" s="100">
        <v>1921</v>
      </c>
      <c r="B523" s="67" t="s">
        <v>526</v>
      </c>
      <c r="C523" s="67" t="s">
        <v>506</v>
      </c>
      <c r="D523" s="103" t="s">
        <v>621</v>
      </c>
      <c r="E523" s="103" t="s">
        <v>621</v>
      </c>
      <c r="F523" s="103" t="s">
        <v>621</v>
      </c>
      <c r="G523" s="103" t="s">
        <v>621</v>
      </c>
      <c r="H523" s="103" t="s">
        <v>621</v>
      </c>
      <c r="I523" s="103" t="s">
        <v>621</v>
      </c>
      <c r="J523" s="103" t="s">
        <v>623</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623</v>
      </c>
      <c r="Y523" s="103" t="s">
        <v>621</v>
      </c>
      <c r="Z523" s="103" t="s">
        <v>621</v>
      </c>
      <c r="AA523" s="103" t="s">
        <v>621</v>
      </c>
      <c r="AB523" s="103" t="s">
        <v>622</v>
      </c>
      <c r="AC523" s="103" t="s">
        <v>621</v>
      </c>
      <c r="AD523" s="103" t="s">
        <v>621</v>
      </c>
      <c r="AE523" s="103" t="s">
        <v>622</v>
      </c>
      <c r="AF523" s="103" t="s">
        <v>621</v>
      </c>
      <c r="AG523" s="103" t="s">
        <v>622</v>
      </c>
      <c r="AH523" s="103" t="s">
        <v>621</v>
      </c>
      <c r="AI523" s="103" t="s">
        <v>621</v>
      </c>
      <c r="AJ523" s="103" t="s">
        <v>621</v>
      </c>
      <c r="AK523" s="103" t="s">
        <v>621</v>
      </c>
      <c r="AL523" s="103" t="s">
        <v>621</v>
      </c>
      <c r="AM523" s="103" t="s">
        <v>621</v>
      </c>
      <c r="AN523" s="103" t="s">
        <v>621</v>
      </c>
      <c r="AO523" s="103" t="s">
        <v>620</v>
      </c>
      <c r="AP523" s="103" t="s">
        <v>621</v>
      </c>
      <c r="AQ523" s="103" t="s">
        <v>621</v>
      </c>
      <c r="AR523" s="103" t="s">
        <v>621</v>
      </c>
      <c r="AS523" s="103" t="s">
        <v>622</v>
      </c>
      <c r="AT523" s="103" t="s">
        <v>621</v>
      </c>
      <c r="AU523" s="103" t="s">
        <v>621</v>
      </c>
      <c r="AV523" s="103" t="s">
        <v>621</v>
      </c>
      <c r="AW523" s="103" t="s">
        <v>621</v>
      </c>
      <c r="AX523" s="103" t="s">
        <v>621</v>
      </c>
      <c r="AY523" s="103" t="s">
        <v>621</v>
      </c>
      <c r="AZ523" s="103" t="s">
        <v>621</v>
      </c>
      <c r="BA523" s="103" t="s">
        <v>621</v>
      </c>
      <c r="BC523" s="103">
        <f t="shared" si="59"/>
        <v>41</v>
      </c>
      <c r="BD523" s="103">
        <f t="shared" si="59"/>
        <v>6</v>
      </c>
      <c r="BE523" s="103">
        <f t="shared" si="59"/>
        <v>1</v>
      </c>
      <c r="BF523" s="103">
        <f t="shared" si="59"/>
        <v>2</v>
      </c>
      <c r="BG523" s="103">
        <f t="shared" si="59"/>
        <v>0</v>
      </c>
      <c r="BH523" s="103">
        <f t="shared" si="60"/>
        <v>48</v>
      </c>
    </row>
    <row r="524" spans="1:60" x14ac:dyDescent="0.25">
      <c r="A524" s="100">
        <v>1922</v>
      </c>
      <c r="B524" s="67" t="s">
        <v>527</v>
      </c>
      <c r="C524" s="67" t="s">
        <v>506</v>
      </c>
      <c r="D524" s="103" t="s">
        <v>622</v>
      </c>
      <c r="E524" s="103" t="s">
        <v>621</v>
      </c>
      <c r="F524" s="103" t="s">
        <v>621</v>
      </c>
      <c r="G524" s="103" t="s">
        <v>623</v>
      </c>
      <c r="H524" s="103" t="s">
        <v>621</v>
      </c>
      <c r="I524" s="103" t="s">
        <v>621</v>
      </c>
      <c r="J524" s="103" t="s">
        <v>623</v>
      </c>
      <c r="K524" s="103" t="s">
        <v>623</v>
      </c>
      <c r="L524" s="103" t="s">
        <v>621</v>
      </c>
      <c r="M524" s="103" t="s">
        <v>621</v>
      </c>
      <c r="N524" s="103" t="s">
        <v>621</v>
      </c>
      <c r="O524" s="103" t="s">
        <v>622</v>
      </c>
      <c r="P524" s="103" t="s">
        <v>621</v>
      </c>
      <c r="Q524" s="103" t="s">
        <v>620</v>
      </c>
      <c r="R524" s="103" t="s">
        <v>621</v>
      </c>
      <c r="S524" s="103" t="s">
        <v>621</v>
      </c>
      <c r="T524" s="103" t="s">
        <v>621</v>
      </c>
      <c r="U524" s="103" t="s">
        <v>621</v>
      </c>
      <c r="V524" s="103" t="s">
        <v>621</v>
      </c>
      <c r="W524" s="103" t="s">
        <v>621</v>
      </c>
      <c r="X524" s="103" t="s">
        <v>620</v>
      </c>
      <c r="Y524" s="103" t="s">
        <v>621</v>
      </c>
      <c r="Z524" s="103" t="s">
        <v>621</v>
      </c>
      <c r="AA524" s="103" t="s">
        <v>621</v>
      </c>
      <c r="AB524" s="103" t="s">
        <v>621</v>
      </c>
      <c r="AC524" s="103" t="s">
        <v>622</v>
      </c>
      <c r="AD524" s="103" t="s">
        <v>621</v>
      </c>
      <c r="AE524" s="103" t="s">
        <v>623</v>
      </c>
      <c r="AF524" s="103" t="s">
        <v>621</v>
      </c>
      <c r="AG524" s="103" t="s">
        <v>621</v>
      </c>
      <c r="AH524" s="103" t="s">
        <v>621</v>
      </c>
      <c r="AI524" s="103" t="s">
        <v>621</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621</v>
      </c>
      <c r="AW524" s="103" t="s">
        <v>621</v>
      </c>
      <c r="AX524" s="103" t="s">
        <v>620</v>
      </c>
      <c r="AY524" s="103" t="s">
        <v>620</v>
      </c>
      <c r="AZ524" s="103" t="s">
        <v>621</v>
      </c>
      <c r="BA524" s="103" t="s">
        <v>621</v>
      </c>
      <c r="BC524" s="103">
        <f t="shared" ref="BC524:BG533" si="61">COUNTIF($D524:$BA524,BC$3)</f>
        <v>39</v>
      </c>
      <c r="BD524" s="103">
        <f t="shared" si="61"/>
        <v>3</v>
      </c>
      <c r="BE524" s="103">
        <f t="shared" si="61"/>
        <v>4</v>
      </c>
      <c r="BF524" s="103">
        <f t="shared" si="61"/>
        <v>4</v>
      </c>
      <c r="BG524" s="103">
        <f t="shared" si="61"/>
        <v>0</v>
      </c>
      <c r="BH524" s="103">
        <f t="shared" si="60"/>
        <v>46</v>
      </c>
    </row>
    <row r="525" spans="1:60" x14ac:dyDescent="0.25">
      <c r="A525" s="100">
        <v>1923</v>
      </c>
      <c r="B525" s="67" t="s">
        <v>528</v>
      </c>
      <c r="C525" s="67" t="s">
        <v>506</v>
      </c>
      <c r="D525" s="103" t="s">
        <v>623</v>
      </c>
      <c r="E525" s="103" t="s">
        <v>621</v>
      </c>
      <c r="F525" s="103" t="s">
        <v>620</v>
      </c>
      <c r="G525" s="103" t="s">
        <v>621</v>
      </c>
      <c r="H525" s="103" t="s">
        <v>621</v>
      </c>
      <c r="I525" s="103" t="s">
        <v>621</v>
      </c>
      <c r="J525" s="103" t="s">
        <v>623</v>
      </c>
      <c r="K525" s="103" t="s">
        <v>622</v>
      </c>
      <c r="L525" s="103" t="s">
        <v>622</v>
      </c>
      <c r="M525" s="103" t="s">
        <v>620</v>
      </c>
      <c r="N525" s="103" t="s">
        <v>621</v>
      </c>
      <c r="O525" s="103" t="s">
        <v>622</v>
      </c>
      <c r="P525" s="103" t="s">
        <v>623</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622</v>
      </c>
      <c r="AE525" s="103" t="s">
        <v>622</v>
      </c>
      <c r="AF525" s="103" t="s">
        <v>621</v>
      </c>
      <c r="AG525" s="103" t="s">
        <v>622</v>
      </c>
      <c r="AH525" s="103" t="s">
        <v>621</v>
      </c>
      <c r="AI525" s="103" t="s">
        <v>622</v>
      </c>
      <c r="AJ525" s="103" t="s">
        <v>622</v>
      </c>
      <c r="AK525" s="103" t="s">
        <v>622</v>
      </c>
      <c r="AL525" s="103" t="s">
        <v>622</v>
      </c>
      <c r="AM525" s="103" t="s">
        <v>622</v>
      </c>
      <c r="AN525" s="103" t="s">
        <v>622</v>
      </c>
      <c r="AO525" s="103" t="s">
        <v>622</v>
      </c>
      <c r="AP525" s="103" t="s">
        <v>623</v>
      </c>
      <c r="AQ525" s="103" t="s">
        <v>623</v>
      </c>
      <c r="AR525" s="103" t="s">
        <v>621</v>
      </c>
      <c r="AS525" s="103" t="s">
        <v>622</v>
      </c>
      <c r="AT525" s="103" t="s">
        <v>621</v>
      </c>
      <c r="AU525" s="103" t="s">
        <v>621</v>
      </c>
      <c r="AV525" s="103" t="s">
        <v>622</v>
      </c>
      <c r="AW525" s="103" t="s">
        <v>621</v>
      </c>
      <c r="AX525" s="103" t="s">
        <v>620</v>
      </c>
      <c r="AY525" s="103" t="s">
        <v>621</v>
      </c>
      <c r="AZ525" s="103" t="s">
        <v>621</v>
      </c>
      <c r="BA525" s="103" t="s">
        <v>621</v>
      </c>
      <c r="BC525" s="103">
        <f t="shared" si="61"/>
        <v>25</v>
      </c>
      <c r="BD525" s="103">
        <f t="shared" si="61"/>
        <v>17</v>
      </c>
      <c r="BE525" s="103">
        <f t="shared" si="61"/>
        <v>3</v>
      </c>
      <c r="BF525" s="103">
        <f t="shared" si="61"/>
        <v>5</v>
      </c>
      <c r="BG525" s="103">
        <f t="shared" si="61"/>
        <v>0</v>
      </c>
      <c r="BH525" s="103">
        <f t="shared" si="60"/>
        <v>45</v>
      </c>
    </row>
    <row r="526" spans="1:60" x14ac:dyDescent="0.25">
      <c r="A526" s="100">
        <v>1924</v>
      </c>
      <c r="B526" s="67" t="s">
        <v>529</v>
      </c>
      <c r="C526" s="67" t="s">
        <v>506</v>
      </c>
      <c r="D526" s="103" t="s">
        <v>623</v>
      </c>
      <c r="E526" s="103" t="s">
        <v>621</v>
      </c>
      <c r="F526" s="103" t="s">
        <v>621</v>
      </c>
      <c r="G526" s="103" t="s">
        <v>623</v>
      </c>
      <c r="H526" s="103" t="s">
        <v>621</v>
      </c>
      <c r="I526" s="103" t="s">
        <v>621</v>
      </c>
      <c r="J526" s="103" t="s">
        <v>621</v>
      </c>
      <c r="K526" s="103" t="s">
        <v>622</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622</v>
      </c>
      <c r="AC526" s="103" t="s">
        <v>622</v>
      </c>
      <c r="AD526" s="103" t="s">
        <v>621</v>
      </c>
      <c r="AE526" s="103" t="s">
        <v>623</v>
      </c>
      <c r="AF526" s="103" t="s">
        <v>621</v>
      </c>
      <c r="AG526" s="103" t="s">
        <v>621</v>
      </c>
      <c r="AH526" s="103" t="s">
        <v>621</v>
      </c>
      <c r="AI526" s="103" t="s">
        <v>621</v>
      </c>
      <c r="AJ526" s="103" t="s">
        <v>621</v>
      </c>
      <c r="AK526" s="103" t="s">
        <v>621</v>
      </c>
      <c r="AL526" s="103" t="s">
        <v>621</v>
      </c>
      <c r="AM526" s="103" t="s">
        <v>621</v>
      </c>
      <c r="AN526" s="103" t="s">
        <v>621</v>
      </c>
      <c r="AO526" s="103" t="s">
        <v>621</v>
      </c>
      <c r="AP526" s="103" t="s">
        <v>623</v>
      </c>
      <c r="AQ526" s="103" t="s">
        <v>621</v>
      </c>
      <c r="AR526" s="103" t="s">
        <v>621</v>
      </c>
      <c r="AS526" s="103" t="s">
        <v>622</v>
      </c>
      <c r="AT526" s="103" t="s">
        <v>621</v>
      </c>
      <c r="AU526" s="103" t="s">
        <v>621</v>
      </c>
      <c r="AV526" s="103" t="s">
        <v>621</v>
      </c>
      <c r="AW526" s="103" t="s">
        <v>621</v>
      </c>
      <c r="AX526" s="103" t="s">
        <v>621</v>
      </c>
      <c r="AY526" s="103" t="s">
        <v>621</v>
      </c>
      <c r="AZ526" s="103" t="s">
        <v>621</v>
      </c>
      <c r="BA526" s="103" t="s">
        <v>621</v>
      </c>
      <c r="BC526" s="103">
        <f t="shared" si="61"/>
        <v>42</v>
      </c>
      <c r="BD526" s="103">
        <f t="shared" si="61"/>
        <v>4</v>
      </c>
      <c r="BE526" s="103">
        <f t="shared" si="61"/>
        <v>0</v>
      </c>
      <c r="BF526" s="103">
        <f t="shared" si="61"/>
        <v>4</v>
      </c>
      <c r="BG526" s="103">
        <f t="shared" si="61"/>
        <v>0</v>
      </c>
      <c r="BH526" s="103">
        <f t="shared" si="60"/>
        <v>46</v>
      </c>
    </row>
    <row r="527" spans="1:60" x14ac:dyDescent="0.25">
      <c r="A527" s="100">
        <v>2001</v>
      </c>
      <c r="B527" s="67" t="s">
        <v>530</v>
      </c>
      <c r="C527" s="67" t="s">
        <v>531</v>
      </c>
      <c r="D527" s="103" t="s">
        <v>621</v>
      </c>
      <c r="E527" s="103" t="s">
        <v>621</v>
      </c>
      <c r="F527" s="103" t="s">
        <v>620</v>
      </c>
      <c r="G527" s="103" t="s">
        <v>621</v>
      </c>
      <c r="H527" s="103" t="s">
        <v>621</v>
      </c>
      <c r="I527" s="103" t="s">
        <v>621</v>
      </c>
      <c r="J527" s="103" t="s">
        <v>620</v>
      </c>
      <c r="K527" s="103" t="s">
        <v>622</v>
      </c>
      <c r="L527" s="103" t="s">
        <v>620</v>
      </c>
      <c r="M527" s="103" t="s">
        <v>621</v>
      </c>
      <c r="N527" s="103" t="s">
        <v>621</v>
      </c>
      <c r="O527" s="103" t="s">
        <v>621</v>
      </c>
      <c r="P527" s="103" t="s">
        <v>621</v>
      </c>
      <c r="Q527" s="103" t="s">
        <v>620</v>
      </c>
      <c r="R527" s="103" t="s">
        <v>621</v>
      </c>
      <c r="S527" s="103" t="s">
        <v>621</v>
      </c>
      <c r="T527" s="103" t="s">
        <v>621</v>
      </c>
      <c r="U527" s="103" t="s">
        <v>621</v>
      </c>
      <c r="V527" s="103" t="s">
        <v>621</v>
      </c>
      <c r="W527" s="103" t="s">
        <v>620</v>
      </c>
      <c r="X527" s="103" t="s">
        <v>621</v>
      </c>
      <c r="Y527" s="103" t="s">
        <v>621</v>
      </c>
      <c r="Z527" s="103" t="s">
        <v>621</v>
      </c>
      <c r="AA527" s="103" t="s">
        <v>620</v>
      </c>
      <c r="AB527" s="103" t="s">
        <v>622</v>
      </c>
      <c r="AC527" s="103" t="s">
        <v>622</v>
      </c>
      <c r="AD527" s="103" t="s">
        <v>621</v>
      </c>
      <c r="AE527" s="103" t="s">
        <v>621</v>
      </c>
      <c r="AF527" s="103" t="s">
        <v>620</v>
      </c>
      <c r="AG527" s="103" t="s">
        <v>621</v>
      </c>
      <c r="AH527" s="103" t="s">
        <v>621</v>
      </c>
      <c r="AI527" s="103" t="s">
        <v>621</v>
      </c>
      <c r="AJ527" s="103" t="s">
        <v>621</v>
      </c>
      <c r="AK527" s="103" t="s">
        <v>621</v>
      </c>
      <c r="AL527" s="103" t="s">
        <v>621</v>
      </c>
      <c r="AM527" s="103" t="s">
        <v>621</v>
      </c>
      <c r="AN527" s="103" t="s">
        <v>621</v>
      </c>
      <c r="AO527" s="103" t="s">
        <v>620</v>
      </c>
      <c r="AP527" s="103" t="s">
        <v>621</v>
      </c>
      <c r="AQ527" s="103" t="s">
        <v>620</v>
      </c>
      <c r="AR527" s="103" t="s">
        <v>620</v>
      </c>
      <c r="AS527" s="103" t="s">
        <v>620</v>
      </c>
      <c r="AT527" s="103" t="s">
        <v>620</v>
      </c>
      <c r="AU527" s="103" t="s">
        <v>621</v>
      </c>
      <c r="AV527" s="103" t="s">
        <v>620</v>
      </c>
      <c r="AW527" s="103" t="s">
        <v>621</v>
      </c>
      <c r="AX527" s="103" t="s">
        <v>622</v>
      </c>
      <c r="AY527" s="103" t="s">
        <v>621</v>
      </c>
      <c r="AZ527" s="103" t="s">
        <v>621</v>
      </c>
      <c r="BA527" s="103" t="s">
        <v>621</v>
      </c>
      <c r="BC527" s="103">
        <f t="shared" si="61"/>
        <v>33</v>
      </c>
      <c r="BD527" s="103">
        <f t="shared" si="61"/>
        <v>4</v>
      </c>
      <c r="BE527" s="103">
        <f t="shared" si="61"/>
        <v>13</v>
      </c>
      <c r="BF527" s="103">
        <f t="shared" si="61"/>
        <v>0</v>
      </c>
      <c r="BG527" s="103">
        <f t="shared" si="61"/>
        <v>0</v>
      </c>
      <c r="BH527" s="103">
        <f t="shared" si="60"/>
        <v>50</v>
      </c>
    </row>
    <row r="528" spans="1:60" x14ac:dyDescent="0.25">
      <c r="A528" s="100">
        <v>2002</v>
      </c>
      <c r="B528" s="67" t="s">
        <v>532</v>
      </c>
      <c r="C528" s="67" t="s">
        <v>531</v>
      </c>
      <c r="D528" s="103" t="s">
        <v>622</v>
      </c>
      <c r="E528" s="103" t="s">
        <v>623</v>
      </c>
      <c r="F528" s="103" t="s">
        <v>621</v>
      </c>
      <c r="G528" s="103" t="s">
        <v>621</v>
      </c>
      <c r="H528" s="103" t="s">
        <v>621</v>
      </c>
      <c r="I528" s="103" t="s">
        <v>621</v>
      </c>
      <c r="J528" s="103" t="s">
        <v>623</v>
      </c>
      <c r="K528" s="103" t="s">
        <v>623</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622</v>
      </c>
      <c r="AC528" s="103" t="s">
        <v>621</v>
      </c>
      <c r="AD528" s="103" t="s">
        <v>621</v>
      </c>
      <c r="AE528" s="103" t="s">
        <v>622</v>
      </c>
      <c r="AF528" s="103" t="s">
        <v>623</v>
      </c>
      <c r="AG528" s="103" t="s">
        <v>621</v>
      </c>
      <c r="AH528" s="103" t="s">
        <v>621</v>
      </c>
      <c r="AI528" s="103" t="s">
        <v>621</v>
      </c>
      <c r="AJ528" s="103" t="s">
        <v>621</v>
      </c>
      <c r="AK528" s="103" t="s">
        <v>621</v>
      </c>
      <c r="AL528" s="103" t="s">
        <v>621</v>
      </c>
      <c r="AM528" s="103" t="s">
        <v>621</v>
      </c>
      <c r="AN528" s="103" t="s">
        <v>621</v>
      </c>
      <c r="AO528" s="103" t="s">
        <v>621</v>
      </c>
      <c r="AP528" s="103" t="s">
        <v>620</v>
      </c>
      <c r="AQ528" s="103" t="s">
        <v>621</v>
      </c>
      <c r="AR528" s="103" t="s">
        <v>621</v>
      </c>
      <c r="AS528" s="103" t="s">
        <v>623</v>
      </c>
      <c r="AT528" s="103" t="s">
        <v>621</v>
      </c>
      <c r="AU528" s="103" t="s">
        <v>621</v>
      </c>
      <c r="AV528" s="103" t="s">
        <v>623</v>
      </c>
      <c r="AW528" s="103" t="s">
        <v>621</v>
      </c>
      <c r="AX528" s="103" t="s">
        <v>621</v>
      </c>
      <c r="AY528" s="103" t="s">
        <v>623</v>
      </c>
      <c r="AZ528" s="103" t="s">
        <v>621</v>
      </c>
      <c r="BA528" s="103" t="s">
        <v>621</v>
      </c>
      <c r="BC528" s="103">
        <f t="shared" si="61"/>
        <v>38</v>
      </c>
      <c r="BD528" s="103">
        <f t="shared" si="61"/>
        <v>3</v>
      </c>
      <c r="BE528" s="103">
        <f t="shared" si="61"/>
        <v>1</v>
      </c>
      <c r="BF528" s="103">
        <f t="shared" si="61"/>
        <v>8</v>
      </c>
      <c r="BG528" s="103">
        <f t="shared" si="61"/>
        <v>0</v>
      </c>
      <c r="BH528" s="103">
        <f t="shared" si="60"/>
        <v>42</v>
      </c>
    </row>
    <row r="529" spans="1:60" x14ac:dyDescent="0.25">
      <c r="A529" s="100">
        <v>2003</v>
      </c>
      <c r="B529" s="67" t="s">
        <v>533</v>
      </c>
      <c r="C529" s="67" t="s">
        <v>531</v>
      </c>
      <c r="D529" s="103" t="s">
        <v>622</v>
      </c>
      <c r="E529" s="103" t="s">
        <v>620</v>
      </c>
      <c r="F529" s="103" t="s">
        <v>621</v>
      </c>
      <c r="G529" s="103" t="s">
        <v>621</v>
      </c>
      <c r="H529" s="103" t="s">
        <v>621</v>
      </c>
      <c r="I529" s="103" t="s">
        <v>621</v>
      </c>
      <c r="J529" s="103" t="s">
        <v>620</v>
      </c>
      <c r="K529" s="103" t="s">
        <v>620</v>
      </c>
      <c r="L529" s="103" t="s">
        <v>622</v>
      </c>
      <c r="M529" s="103" t="s">
        <v>621</v>
      </c>
      <c r="N529" s="103" t="s">
        <v>621</v>
      </c>
      <c r="O529" s="103" t="s">
        <v>622</v>
      </c>
      <c r="P529" s="103" t="s">
        <v>621</v>
      </c>
      <c r="Q529" s="103" t="s">
        <v>620</v>
      </c>
      <c r="R529" s="103" t="s">
        <v>621</v>
      </c>
      <c r="S529" s="103" t="s">
        <v>621</v>
      </c>
      <c r="T529" s="103" t="s">
        <v>621</v>
      </c>
      <c r="U529" s="103" t="s">
        <v>621</v>
      </c>
      <c r="V529" s="103" t="s">
        <v>620</v>
      </c>
      <c r="W529" s="103" t="s">
        <v>621</v>
      </c>
      <c r="X529" s="103" t="s">
        <v>620</v>
      </c>
      <c r="Y529" s="103" t="s">
        <v>620</v>
      </c>
      <c r="Z529" s="103" t="s">
        <v>620</v>
      </c>
      <c r="AA529" s="103" t="s">
        <v>620</v>
      </c>
      <c r="AB529" s="103" t="s">
        <v>621</v>
      </c>
      <c r="AC529" s="103" t="s">
        <v>621</v>
      </c>
      <c r="AD529" s="103" t="s">
        <v>621</v>
      </c>
      <c r="AE529" s="103" t="s">
        <v>623</v>
      </c>
      <c r="AF529" s="103" t="s">
        <v>623</v>
      </c>
      <c r="AG529" s="103" t="s">
        <v>621</v>
      </c>
      <c r="AH529" s="103" t="s">
        <v>620</v>
      </c>
      <c r="AI529" s="103" t="s">
        <v>621</v>
      </c>
      <c r="AJ529" s="103" t="s">
        <v>621</v>
      </c>
      <c r="AK529" s="103" t="s">
        <v>621</v>
      </c>
      <c r="AL529" s="103" t="s">
        <v>621</v>
      </c>
      <c r="AM529" s="103" t="s">
        <v>621</v>
      </c>
      <c r="AN529" s="103" t="s">
        <v>621</v>
      </c>
      <c r="AO529" s="103" t="s">
        <v>620</v>
      </c>
      <c r="AP529" s="103" t="s">
        <v>621</v>
      </c>
      <c r="AQ529" s="103" t="s">
        <v>623</v>
      </c>
      <c r="AR529" s="103" t="s">
        <v>621</v>
      </c>
      <c r="AS529" s="103" t="s">
        <v>621</v>
      </c>
      <c r="AT529" s="103" t="s">
        <v>621</v>
      </c>
      <c r="AU529" s="103" t="s">
        <v>621</v>
      </c>
      <c r="AV529" s="103" t="s">
        <v>621</v>
      </c>
      <c r="AW529" s="103" t="s">
        <v>621</v>
      </c>
      <c r="AX529" s="103" t="s">
        <v>621</v>
      </c>
      <c r="AY529" s="103" t="s">
        <v>621</v>
      </c>
      <c r="AZ529" s="103" t="s">
        <v>621</v>
      </c>
      <c r="BA529" s="103" t="s">
        <v>621</v>
      </c>
      <c r="BC529" s="103">
        <f t="shared" si="61"/>
        <v>33</v>
      </c>
      <c r="BD529" s="103">
        <f t="shared" si="61"/>
        <v>3</v>
      </c>
      <c r="BE529" s="103">
        <f t="shared" si="61"/>
        <v>11</v>
      </c>
      <c r="BF529" s="103">
        <f t="shared" si="61"/>
        <v>3</v>
      </c>
      <c r="BG529" s="103">
        <f t="shared" si="61"/>
        <v>0</v>
      </c>
      <c r="BH529" s="103">
        <f t="shared" si="60"/>
        <v>47</v>
      </c>
    </row>
    <row r="530" spans="1:60" x14ac:dyDescent="0.25">
      <c r="A530" s="101">
        <v>2004</v>
      </c>
      <c r="B530" s="67" t="s">
        <v>534</v>
      </c>
      <c r="C530" s="67" t="s">
        <v>531</v>
      </c>
      <c r="D530" s="103" t="s">
        <v>620</v>
      </c>
      <c r="E530" s="103" t="s">
        <v>621</v>
      </c>
      <c r="F530" s="103" t="s">
        <v>621</v>
      </c>
      <c r="G530" s="103" t="s">
        <v>621</v>
      </c>
      <c r="H530" s="103" t="s">
        <v>621</v>
      </c>
      <c r="I530" s="103" t="s">
        <v>621</v>
      </c>
      <c r="J530" s="103" t="s">
        <v>621</v>
      </c>
      <c r="K530" s="103" t="s">
        <v>621</v>
      </c>
      <c r="L530" s="103" t="s">
        <v>621</v>
      </c>
      <c r="M530" s="103" t="s">
        <v>621</v>
      </c>
      <c r="N530" s="103" t="s">
        <v>621</v>
      </c>
      <c r="O530" s="103" t="s">
        <v>622</v>
      </c>
      <c r="P530" s="103" t="s">
        <v>621</v>
      </c>
      <c r="Q530" s="103" t="s">
        <v>621</v>
      </c>
      <c r="R530" s="103" t="s">
        <v>621</v>
      </c>
      <c r="S530" s="103" t="s">
        <v>621</v>
      </c>
      <c r="T530" s="103" t="s">
        <v>621</v>
      </c>
      <c r="U530" s="103" t="s">
        <v>621</v>
      </c>
      <c r="V530" s="103" t="s">
        <v>621</v>
      </c>
      <c r="W530" s="103" t="s">
        <v>621</v>
      </c>
      <c r="X530" s="103" t="s">
        <v>621</v>
      </c>
      <c r="Y530" s="103" t="s">
        <v>621</v>
      </c>
      <c r="Z530" s="103" t="s">
        <v>621</v>
      </c>
      <c r="AA530" s="103" t="s">
        <v>621</v>
      </c>
      <c r="AB530" s="103" t="s">
        <v>622</v>
      </c>
      <c r="AC530" s="103" t="s">
        <v>620</v>
      </c>
      <c r="AD530" s="103" t="s">
        <v>621</v>
      </c>
      <c r="AE530" s="103" t="s">
        <v>621</v>
      </c>
      <c r="AF530" s="103" t="s">
        <v>621</v>
      </c>
      <c r="AG530" s="103" t="s">
        <v>620</v>
      </c>
      <c r="AH530" s="103" t="s">
        <v>621</v>
      </c>
      <c r="AI530" s="103" t="s">
        <v>620</v>
      </c>
      <c r="AJ530" s="103" t="s">
        <v>621</v>
      </c>
      <c r="AK530" s="103" t="s">
        <v>621</v>
      </c>
      <c r="AL530" s="103" t="s">
        <v>621</v>
      </c>
      <c r="AM530" s="103" t="s">
        <v>621</v>
      </c>
      <c r="AN530" s="103" t="s">
        <v>621</v>
      </c>
      <c r="AO530" s="103" t="s">
        <v>621</v>
      </c>
      <c r="AP530" s="103" t="s">
        <v>621</v>
      </c>
      <c r="AQ530" s="103" t="s">
        <v>621</v>
      </c>
      <c r="AR530" s="103" t="s">
        <v>621</v>
      </c>
      <c r="AS530" s="103" t="s">
        <v>621</v>
      </c>
      <c r="AT530" s="103" t="s">
        <v>621</v>
      </c>
      <c r="AU530" s="103" t="s">
        <v>621</v>
      </c>
      <c r="AV530" s="103" t="s">
        <v>621</v>
      </c>
      <c r="AW530" s="103" t="s">
        <v>621</v>
      </c>
      <c r="AX530" s="103" t="s">
        <v>621</v>
      </c>
      <c r="AY530" s="103" t="s">
        <v>621</v>
      </c>
      <c r="AZ530" s="103" t="s">
        <v>621</v>
      </c>
      <c r="BA530" s="103" t="s">
        <v>621</v>
      </c>
      <c r="BC530" s="103">
        <f t="shared" si="61"/>
        <v>44</v>
      </c>
      <c r="BD530" s="103">
        <f t="shared" si="61"/>
        <v>2</v>
      </c>
      <c r="BE530" s="103">
        <f t="shared" si="61"/>
        <v>4</v>
      </c>
      <c r="BF530" s="103">
        <f t="shared" si="61"/>
        <v>0</v>
      </c>
      <c r="BG530" s="103">
        <f t="shared" si="61"/>
        <v>0</v>
      </c>
      <c r="BH530" s="103">
        <f t="shared" si="60"/>
        <v>50</v>
      </c>
    </row>
    <row r="531" spans="1:60" x14ac:dyDescent="0.25">
      <c r="A531" s="100">
        <v>2005</v>
      </c>
      <c r="B531" s="67" t="s">
        <v>535</v>
      </c>
      <c r="C531" s="67" t="s">
        <v>531</v>
      </c>
      <c r="D531" s="103" t="s">
        <v>623</v>
      </c>
      <c r="E531" s="103" t="s">
        <v>621</v>
      </c>
      <c r="F531" s="103" t="s">
        <v>621</v>
      </c>
      <c r="G531" s="103" t="s">
        <v>621</v>
      </c>
      <c r="H531" s="103" t="s">
        <v>621</v>
      </c>
      <c r="I531" s="103" t="s">
        <v>621</v>
      </c>
      <c r="J531" s="103" t="s">
        <v>623</v>
      </c>
      <c r="K531" s="103" t="s">
        <v>620</v>
      </c>
      <c r="L531" s="103" t="s">
        <v>621</v>
      </c>
      <c r="M531" s="103" t="s">
        <v>621</v>
      </c>
      <c r="N531" s="103" t="s">
        <v>621</v>
      </c>
      <c r="O531" s="103" t="s">
        <v>621</v>
      </c>
      <c r="P531" s="103" t="s">
        <v>621</v>
      </c>
      <c r="Q531" s="103" t="s">
        <v>621</v>
      </c>
      <c r="R531" s="103" t="s">
        <v>621</v>
      </c>
      <c r="S531" s="103" t="s">
        <v>621</v>
      </c>
      <c r="T531" s="103" t="s">
        <v>621</v>
      </c>
      <c r="U531" s="103" t="s">
        <v>621</v>
      </c>
      <c r="V531" s="103" t="s">
        <v>621</v>
      </c>
      <c r="W531" s="103" t="s">
        <v>621</v>
      </c>
      <c r="X531" s="103" t="s">
        <v>623</v>
      </c>
      <c r="Y531" s="103" t="s">
        <v>621</v>
      </c>
      <c r="Z531" s="103" t="s">
        <v>621</v>
      </c>
      <c r="AA531" s="103" t="s">
        <v>623</v>
      </c>
      <c r="AB531" s="103" t="s">
        <v>621</v>
      </c>
      <c r="AC531" s="103" t="s">
        <v>621</v>
      </c>
      <c r="AD531" s="103" t="s">
        <v>621</v>
      </c>
      <c r="AE531" s="103" t="s">
        <v>620</v>
      </c>
      <c r="AF531" s="103" t="s">
        <v>623</v>
      </c>
      <c r="AG531" s="103" t="s">
        <v>621</v>
      </c>
      <c r="AH531" s="103" t="s">
        <v>621</v>
      </c>
      <c r="AI531" s="103" t="s">
        <v>621</v>
      </c>
      <c r="AJ531" s="103" t="s">
        <v>621</v>
      </c>
      <c r="AK531" s="103" t="s">
        <v>621</v>
      </c>
      <c r="AL531" s="103" t="s">
        <v>621</v>
      </c>
      <c r="AM531" s="103" t="s">
        <v>622</v>
      </c>
      <c r="AN531" s="103" t="s">
        <v>622</v>
      </c>
      <c r="AO531" s="103" t="s">
        <v>621</v>
      </c>
      <c r="AP531" s="103" t="s">
        <v>621</v>
      </c>
      <c r="AQ531" s="103" t="s">
        <v>621</v>
      </c>
      <c r="AR531" s="103" t="s">
        <v>621</v>
      </c>
      <c r="AS531" s="103" t="s">
        <v>621</v>
      </c>
      <c r="AT531" s="103" t="s">
        <v>621</v>
      </c>
      <c r="AU531" s="103" t="s">
        <v>623</v>
      </c>
      <c r="AV531" s="103" t="s">
        <v>621</v>
      </c>
      <c r="AW531" s="103" t="s">
        <v>621</v>
      </c>
      <c r="AX531" s="103" t="s">
        <v>621</v>
      </c>
      <c r="AY531" s="103" t="s">
        <v>621</v>
      </c>
      <c r="AZ531" s="103" t="s">
        <v>621</v>
      </c>
      <c r="BA531" s="103" t="s">
        <v>621</v>
      </c>
      <c r="BC531" s="103">
        <f t="shared" si="61"/>
        <v>40</v>
      </c>
      <c r="BD531" s="103">
        <f t="shared" si="61"/>
        <v>2</v>
      </c>
      <c r="BE531" s="103">
        <f t="shared" si="61"/>
        <v>2</v>
      </c>
      <c r="BF531" s="103">
        <f t="shared" si="61"/>
        <v>6</v>
      </c>
      <c r="BG531" s="103">
        <f t="shared" si="61"/>
        <v>0</v>
      </c>
      <c r="BH531" s="103">
        <f t="shared" si="60"/>
        <v>44</v>
      </c>
    </row>
    <row r="532" spans="1:60" x14ac:dyDescent="0.25">
      <c r="A532" s="100">
        <v>2006</v>
      </c>
      <c r="B532" s="67" t="s">
        <v>536</v>
      </c>
      <c r="C532" s="67" t="s">
        <v>531</v>
      </c>
      <c r="D532" s="103" t="s">
        <v>620</v>
      </c>
      <c r="E532" s="103" t="s">
        <v>621</v>
      </c>
      <c r="F532" s="103" t="s">
        <v>621</v>
      </c>
      <c r="G532" s="103" t="s">
        <v>621</v>
      </c>
      <c r="H532" s="103" t="s">
        <v>621</v>
      </c>
      <c r="I532" s="103" t="s">
        <v>621</v>
      </c>
      <c r="J532" s="103" t="s">
        <v>620</v>
      </c>
      <c r="K532" s="103" t="s">
        <v>623</v>
      </c>
      <c r="L532" s="103" t="s">
        <v>623</v>
      </c>
      <c r="M532" s="103" t="s">
        <v>621</v>
      </c>
      <c r="N532" s="103" t="s">
        <v>623</v>
      </c>
      <c r="O532" s="103" t="s">
        <v>622</v>
      </c>
      <c r="P532" s="103" t="s">
        <v>621</v>
      </c>
      <c r="Q532" s="103" t="s">
        <v>621</v>
      </c>
      <c r="R532" s="103" t="s">
        <v>621</v>
      </c>
      <c r="S532" s="103" t="s">
        <v>621</v>
      </c>
      <c r="T532" s="103" t="s">
        <v>621</v>
      </c>
      <c r="U532" s="103" t="s">
        <v>621</v>
      </c>
      <c r="V532" s="103" t="s">
        <v>621</v>
      </c>
      <c r="W532" s="103" t="s">
        <v>623</v>
      </c>
      <c r="X532" s="103" t="s">
        <v>621</v>
      </c>
      <c r="Y532" s="103" t="s">
        <v>621</v>
      </c>
      <c r="Z532" s="103" t="s">
        <v>620</v>
      </c>
      <c r="AA532" s="103" t="s">
        <v>621</v>
      </c>
      <c r="AB532" s="103" t="s">
        <v>621</v>
      </c>
      <c r="AC532" s="103" t="s">
        <v>621</v>
      </c>
      <c r="AD532" s="103" t="s">
        <v>621</v>
      </c>
      <c r="AE532" s="103" t="s">
        <v>620</v>
      </c>
      <c r="AF532" s="103" t="s">
        <v>621</v>
      </c>
      <c r="AG532" s="103" t="s">
        <v>621</v>
      </c>
      <c r="AH532" s="103" t="s">
        <v>621</v>
      </c>
      <c r="AI532" s="103" t="s">
        <v>621</v>
      </c>
      <c r="AJ532" s="103" t="s">
        <v>621</v>
      </c>
      <c r="AK532" s="103" t="s">
        <v>621</v>
      </c>
      <c r="AL532" s="103" t="s">
        <v>621</v>
      </c>
      <c r="AM532" s="103" t="s">
        <v>621</v>
      </c>
      <c r="AN532" s="103" t="s">
        <v>621</v>
      </c>
      <c r="AO532" s="103" t="s">
        <v>621</v>
      </c>
      <c r="AP532" s="103" t="s">
        <v>621</v>
      </c>
      <c r="AQ532" s="103" t="s">
        <v>621</v>
      </c>
      <c r="AR532" s="103" t="s">
        <v>621</v>
      </c>
      <c r="AS532" s="103" t="s">
        <v>623</v>
      </c>
      <c r="AT532" s="103" t="s">
        <v>621</v>
      </c>
      <c r="AU532" s="103" t="s">
        <v>621</v>
      </c>
      <c r="AV532" s="103" t="s">
        <v>621</v>
      </c>
      <c r="AW532" s="103" t="s">
        <v>621</v>
      </c>
      <c r="AX532" s="103" t="s">
        <v>621</v>
      </c>
      <c r="AY532" s="103" t="s">
        <v>620</v>
      </c>
      <c r="AZ532" s="103" t="s">
        <v>621</v>
      </c>
      <c r="BA532" s="103" t="s">
        <v>620</v>
      </c>
      <c r="BC532" s="103">
        <f t="shared" si="61"/>
        <v>38</v>
      </c>
      <c r="BD532" s="103">
        <f t="shared" si="61"/>
        <v>1</v>
      </c>
      <c r="BE532" s="103">
        <f t="shared" si="61"/>
        <v>6</v>
      </c>
      <c r="BF532" s="103">
        <f t="shared" si="61"/>
        <v>5</v>
      </c>
      <c r="BG532" s="103">
        <f t="shared" si="61"/>
        <v>0</v>
      </c>
      <c r="BH532" s="103">
        <f t="shared" si="60"/>
        <v>45</v>
      </c>
    </row>
    <row r="533" spans="1:60" x14ac:dyDescent="0.25">
      <c r="A533" s="100">
        <v>2007</v>
      </c>
      <c r="B533" s="67" t="s">
        <v>537</v>
      </c>
      <c r="C533" s="67" t="s">
        <v>531</v>
      </c>
      <c r="D533" s="103" t="s">
        <v>621</v>
      </c>
      <c r="E533" s="103" t="s">
        <v>621</v>
      </c>
      <c r="F533" s="103" t="s">
        <v>620</v>
      </c>
      <c r="G533" s="103" t="s">
        <v>621</v>
      </c>
      <c r="H533" s="103" t="s">
        <v>621</v>
      </c>
      <c r="I533" s="103" t="s">
        <v>621</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621</v>
      </c>
      <c r="AA533" s="103" t="s">
        <v>621</v>
      </c>
      <c r="AB533" s="103" t="s">
        <v>622</v>
      </c>
      <c r="AC533" s="103" t="s">
        <v>620</v>
      </c>
      <c r="AD533" s="103" t="s">
        <v>621</v>
      </c>
      <c r="AE533" s="103" t="s">
        <v>621</v>
      </c>
      <c r="AF533" s="103" t="s">
        <v>621</v>
      </c>
      <c r="AG533" s="103" t="s">
        <v>621</v>
      </c>
      <c r="AH533" s="103" t="s">
        <v>621</v>
      </c>
      <c r="AI533" s="103" t="s">
        <v>621</v>
      </c>
      <c r="AJ533" s="103" t="s">
        <v>621</v>
      </c>
      <c r="AK533" s="103" t="s">
        <v>621</v>
      </c>
      <c r="AL533" s="103" t="s">
        <v>621</v>
      </c>
      <c r="AM533" s="103" t="s">
        <v>621</v>
      </c>
      <c r="AN533" s="103" t="s">
        <v>621</v>
      </c>
      <c r="AO533" s="103" t="s">
        <v>623</v>
      </c>
      <c r="AP533" s="103" t="s">
        <v>621</v>
      </c>
      <c r="AQ533" s="103" t="s">
        <v>621</v>
      </c>
      <c r="AR533" s="103" t="s">
        <v>621</v>
      </c>
      <c r="AS533" s="103" t="s">
        <v>621</v>
      </c>
      <c r="AT533" s="103" t="s">
        <v>621</v>
      </c>
      <c r="AU533" s="103" t="s">
        <v>621</v>
      </c>
      <c r="AV533" s="103" t="s">
        <v>621</v>
      </c>
      <c r="AW533" s="103" t="s">
        <v>621</v>
      </c>
      <c r="AX533" s="103" t="s">
        <v>621</v>
      </c>
      <c r="AY533" s="103" t="s">
        <v>623</v>
      </c>
      <c r="AZ533" s="103" t="s">
        <v>621</v>
      </c>
      <c r="BA533" s="103" t="s">
        <v>621</v>
      </c>
      <c r="BC533" s="103">
        <f t="shared" si="61"/>
        <v>45</v>
      </c>
      <c r="BD533" s="103">
        <f t="shared" si="61"/>
        <v>1</v>
      </c>
      <c r="BE533" s="103">
        <f t="shared" si="61"/>
        <v>2</v>
      </c>
      <c r="BF533" s="103">
        <f t="shared" si="61"/>
        <v>2</v>
      </c>
      <c r="BG533" s="103">
        <f t="shared" si="61"/>
        <v>0</v>
      </c>
      <c r="BH533" s="103">
        <f t="shared" si="60"/>
        <v>48</v>
      </c>
    </row>
    <row r="534" spans="1:60" x14ac:dyDescent="0.25">
      <c r="A534" s="100">
        <v>2008</v>
      </c>
      <c r="B534" s="67" t="s">
        <v>538</v>
      </c>
      <c r="C534" s="67" t="s">
        <v>531</v>
      </c>
      <c r="D534" s="103" t="s">
        <v>623</v>
      </c>
      <c r="E534" s="103" t="s">
        <v>621</v>
      </c>
      <c r="F534" s="103" t="s">
        <v>621</v>
      </c>
      <c r="G534" s="103" t="s">
        <v>621</v>
      </c>
      <c r="H534" s="103" t="s">
        <v>621</v>
      </c>
      <c r="I534" s="103" t="s">
        <v>621</v>
      </c>
      <c r="J534" s="103" t="s">
        <v>623</v>
      </c>
      <c r="K534" s="103" t="s">
        <v>621</v>
      </c>
      <c r="L534" s="103" t="s">
        <v>623</v>
      </c>
      <c r="M534" s="103" t="s">
        <v>621</v>
      </c>
      <c r="N534" s="103" t="s">
        <v>623</v>
      </c>
      <c r="O534" s="103" t="s">
        <v>622</v>
      </c>
      <c r="P534" s="103" t="s">
        <v>621</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622</v>
      </c>
      <c r="AC534" s="103" t="s">
        <v>621</v>
      </c>
      <c r="AD534" s="103" t="s">
        <v>621</v>
      </c>
      <c r="AE534" s="103" t="s">
        <v>623</v>
      </c>
      <c r="AF534" s="103" t="s">
        <v>623</v>
      </c>
      <c r="AG534" s="103" t="s">
        <v>621</v>
      </c>
      <c r="AH534" s="103" t="s">
        <v>621</v>
      </c>
      <c r="AI534" s="103" t="s">
        <v>621</v>
      </c>
      <c r="AJ534" s="103" t="s">
        <v>623</v>
      </c>
      <c r="AK534" s="103" t="s">
        <v>621</v>
      </c>
      <c r="AL534" s="103" t="s">
        <v>621</v>
      </c>
      <c r="AM534" s="103" t="s">
        <v>621</v>
      </c>
      <c r="AN534" s="103" t="s">
        <v>621</v>
      </c>
      <c r="AO534" s="103" t="s">
        <v>621</v>
      </c>
      <c r="AP534" s="103" t="s">
        <v>621</v>
      </c>
      <c r="AQ534" s="103" t="s">
        <v>621</v>
      </c>
      <c r="AR534" s="103" t="s">
        <v>621</v>
      </c>
      <c r="AS534" s="103" t="s">
        <v>620</v>
      </c>
      <c r="AT534" s="103" t="s">
        <v>621</v>
      </c>
      <c r="AU534" s="103" t="s">
        <v>621</v>
      </c>
      <c r="AV534" s="103" t="s">
        <v>621</v>
      </c>
      <c r="AW534" s="103" t="s">
        <v>621</v>
      </c>
      <c r="AX534" s="103" t="s">
        <v>621</v>
      </c>
      <c r="AY534" s="103" t="s">
        <v>621</v>
      </c>
      <c r="AZ534" s="103" t="s">
        <v>621</v>
      </c>
      <c r="BA534" s="103" t="s">
        <v>621</v>
      </c>
      <c r="BC534" s="103">
        <f t="shared" ref="BC534:BG543" si="62">COUNTIF($D534:$BA534,BC$3)</f>
        <v>40</v>
      </c>
      <c r="BD534" s="103">
        <f t="shared" si="62"/>
        <v>2</v>
      </c>
      <c r="BE534" s="103">
        <f t="shared" si="62"/>
        <v>1</v>
      </c>
      <c r="BF534" s="103">
        <f t="shared" si="62"/>
        <v>7</v>
      </c>
      <c r="BG534" s="103">
        <f t="shared" si="62"/>
        <v>0</v>
      </c>
      <c r="BH534" s="103">
        <f t="shared" si="60"/>
        <v>43</v>
      </c>
    </row>
    <row r="535" spans="1:60" x14ac:dyDescent="0.25">
      <c r="A535" s="100">
        <v>2009</v>
      </c>
      <c r="B535" s="67" t="s">
        <v>539</v>
      </c>
      <c r="C535" s="67" t="s">
        <v>531</v>
      </c>
      <c r="D535" s="103" t="s">
        <v>621</v>
      </c>
      <c r="E535" s="103" t="s">
        <v>621</v>
      </c>
      <c r="F535" s="103" t="s">
        <v>621</v>
      </c>
      <c r="G535" s="103" t="s">
        <v>621</v>
      </c>
      <c r="H535" s="103" t="s">
        <v>621</v>
      </c>
      <c r="I535" s="103" t="s">
        <v>620</v>
      </c>
      <c r="J535" s="103" t="s">
        <v>621</v>
      </c>
      <c r="K535" s="103" t="s">
        <v>621</v>
      </c>
      <c r="L535" s="103" t="s">
        <v>621</v>
      </c>
      <c r="M535" s="103" t="s">
        <v>621</v>
      </c>
      <c r="N535" s="103" t="s">
        <v>620</v>
      </c>
      <c r="O535" s="103" t="s">
        <v>622</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621</v>
      </c>
      <c r="AB535" s="103" t="s">
        <v>621</v>
      </c>
      <c r="AC535" s="103" t="s">
        <v>620</v>
      </c>
      <c r="AD535" s="103" t="s">
        <v>621</v>
      </c>
      <c r="AE535" s="103" t="s">
        <v>620</v>
      </c>
      <c r="AF535" s="103" t="s">
        <v>621</v>
      </c>
      <c r="AG535" s="103" t="s">
        <v>621</v>
      </c>
      <c r="AH535" s="103" t="s">
        <v>621</v>
      </c>
      <c r="AI535" s="103" t="s">
        <v>620</v>
      </c>
      <c r="AJ535" s="103" t="s">
        <v>621</v>
      </c>
      <c r="AK535" s="103" t="s">
        <v>621</v>
      </c>
      <c r="AL535" s="103" t="s">
        <v>621</v>
      </c>
      <c r="AM535" s="103" t="s">
        <v>621</v>
      </c>
      <c r="AN535" s="103" t="s">
        <v>621</v>
      </c>
      <c r="AO535" s="103" t="s">
        <v>621</v>
      </c>
      <c r="AP535" s="103" t="s">
        <v>621</v>
      </c>
      <c r="AQ535" s="103" t="s">
        <v>621</v>
      </c>
      <c r="AR535" s="103" t="s">
        <v>621</v>
      </c>
      <c r="AS535" s="103" t="s">
        <v>620</v>
      </c>
      <c r="AT535" s="103" t="s">
        <v>621</v>
      </c>
      <c r="AU535" s="103" t="s">
        <v>621</v>
      </c>
      <c r="AV535" s="103" t="s">
        <v>621</v>
      </c>
      <c r="AW535" s="103" t="s">
        <v>621</v>
      </c>
      <c r="AX535" s="103" t="s">
        <v>621</v>
      </c>
      <c r="AY535" s="103" t="s">
        <v>623</v>
      </c>
      <c r="AZ535" s="103" t="s">
        <v>621</v>
      </c>
      <c r="BA535" s="103" t="s">
        <v>621</v>
      </c>
      <c r="BC535" s="103">
        <f t="shared" si="62"/>
        <v>42</v>
      </c>
      <c r="BD535" s="103">
        <f t="shared" si="62"/>
        <v>1</v>
      </c>
      <c r="BE535" s="103">
        <f t="shared" si="62"/>
        <v>6</v>
      </c>
      <c r="BF535" s="103">
        <f t="shared" si="62"/>
        <v>1</v>
      </c>
      <c r="BG535" s="103">
        <f t="shared" si="62"/>
        <v>0</v>
      </c>
      <c r="BH535" s="103">
        <f t="shared" si="60"/>
        <v>49</v>
      </c>
    </row>
    <row r="536" spans="1:60" x14ac:dyDescent="0.25">
      <c r="A536" s="100">
        <v>2010</v>
      </c>
      <c r="B536" s="67" t="s">
        <v>540</v>
      </c>
      <c r="C536" s="67" t="s">
        <v>531</v>
      </c>
      <c r="D536" s="103" t="s">
        <v>622</v>
      </c>
      <c r="E536" s="103" t="s">
        <v>621</v>
      </c>
      <c r="F536" s="103" t="s">
        <v>621</v>
      </c>
      <c r="G536" s="103" t="s">
        <v>620</v>
      </c>
      <c r="H536" s="103" t="s">
        <v>621</v>
      </c>
      <c r="I536" s="103" t="s">
        <v>621</v>
      </c>
      <c r="J536" s="103" t="s">
        <v>621</v>
      </c>
      <c r="K536" s="103" t="s">
        <v>621</v>
      </c>
      <c r="L536" s="103" t="s">
        <v>623</v>
      </c>
      <c r="M536" s="103" t="s">
        <v>620</v>
      </c>
      <c r="N536" s="103" t="s">
        <v>621</v>
      </c>
      <c r="O536" s="103" t="s">
        <v>622</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622</v>
      </c>
      <c r="AC536" s="103" t="s">
        <v>622</v>
      </c>
      <c r="AD536" s="103" t="s">
        <v>621</v>
      </c>
      <c r="AE536" s="103" t="s">
        <v>620</v>
      </c>
      <c r="AF536" s="103" t="s">
        <v>621</v>
      </c>
      <c r="AG536" s="103" t="s">
        <v>621</v>
      </c>
      <c r="AH536" s="103" t="s">
        <v>621</v>
      </c>
      <c r="AI536" s="103" t="s">
        <v>621</v>
      </c>
      <c r="AJ536" s="103" t="s">
        <v>621</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f t="shared" si="62"/>
        <v>42</v>
      </c>
      <c r="BD536" s="103">
        <f t="shared" si="62"/>
        <v>4</v>
      </c>
      <c r="BE536" s="103">
        <f t="shared" si="62"/>
        <v>3</v>
      </c>
      <c r="BF536" s="103">
        <f t="shared" si="62"/>
        <v>1</v>
      </c>
      <c r="BG536" s="103">
        <f t="shared" si="62"/>
        <v>0</v>
      </c>
      <c r="BH536" s="103">
        <f t="shared" si="60"/>
        <v>49</v>
      </c>
    </row>
    <row r="537" spans="1:60" x14ac:dyDescent="0.25">
      <c r="A537" s="100">
        <v>2011</v>
      </c>
      <c r="B537" s="67" t="s">
        <v>541</v>
      </c>
      <c r="C537" s="67" t="s">
        <v>531</v>
      </c>
      <c r="D537" s="103" t="s">
        <v>621</v>
      </c>
      <c r="E537" s="103" t="s">
        <v>621</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621</v>
      </c>
      <c r="AC537" s="103" t="s">
        <v>622</v>
      </c>
      <c r="AD537" s="103" t="s">
        <v>621</v>
      </c>
      <c r="AE537" s="103" t="s">
        <v>620</v>
      </c>
      <c r="AF537" s="103" t="s">
        <v>621</v>
      </c>
      <c r="AG537" s="103" t="s">
        <v>621</v>
      </c>
      <c r="AH537" s="103" t="s">
        <v>621</v>
      </c>
      <c r="AI537" s="103" t="s">
        <v>621</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621</v>
      </c>
      <c r="AW537" s="103" t="s">
        <v>621</v>
      </c>
      <c r="AX537" s="103" t="s">
        <v>621</v>
      </c>
      <c r="AY537" s="103" t="s">
        <v>621</v>
      </c>
      <c r="AZ537" s="103" t="s">
        <v>621</v>
      </c>
      <c r="BA537" s="103" t="s">
        <v>621</v>
      </c>
      <c r="BC537" s="103">
        <f t="shared" si="62"/>
        <v>48</v>
      </c>
      <c r="BD537" s="103">
        <f t="shared" si="62"/>
        <v>1</v>
      </c>
      <c r="BE537" s="103">
        <f t="shared" si="62"/>
        <v>1</v>
      </c>
      <c r="BF537" s="103">
        <f t="shared" si="62"/>
        <v>0</v>
      </c>
      <c r="BG537" s="103">
        <f t="shared" si="62"/>
        <v>0</v>
      </c>
      <c r="BH537" s="103">
        <f t="shared" si="60"/>
        <v>50</v>
      </c>
    </row>
    <row r="538" spans="1:60" x14ac:dyDescent="0.25">
      <c r="A538" s="100">
        <v>2012</v>
      </c>
      <c r="B538" s="67" t="s">
        <v>542</v>
      </c>
      <c r="C538" s="67" t="s">
        <v>531</v>
      </c>
      <c r="D538" s="103" t="s">
        <v>623</v>
      </c>
      <c r="E538" s="103" t="s">
        <v>621</v>
      </c>
      <c r="F538" s="103" t="s">
        <v>620</v>
      </c>
      <c r="G538" s="103" t="s">
        <v>621</v>
      </c>
      <c r="H538" s="103" t="s">
        <v>621</v>
      </c>
      <c r="I538" s="103" t="s">
        <v>620</v>
      </c>
      <c r="J538" s="103" t="s">
        <v>623</v>
      </c>
      <c r="K538" s="103" t="s">
        <v>621</v>
      </c>
      <c r="L538" s="103" t="s">
        <v>620</v>
      </c>
      <c r="M538" s="103" t="s">
        <v>621</v>
      </c>
      <c r="N538" s="103" t="s">
        <v>621</v>
      </c>
      <c r="O538" s="103" t="s">
        <v>622</v>
      </c>
      <c r="P538" s="103" t="s">
        <v>621</v>
      </c>
      <c r="Q538" s="103" t="s">
        <v>623</v>
      </c>
      <c r="R538" s="103" t="s">
        <v>621</v>
      </c>
      <c r="S538" s="103" t="s">
        <v>620</v>
      </c>
      <c r="T538" s="103" t="s">
        <v>621</v>
      </c>
      <c r="U538" s="103" t="s">
        <v>621</v>
      </c>
      <c r="V538" s="103" t="s">
        <v>623</v>
      </c>
      <c r="W538" s="103" t="s">
        <v>623</v>
      </c>
      <c r="X538" s="103" t="s">
        <v>620</v>
      </c>
      <c r="Y538" s="103" t="s">
        <v>620</v>
      </c>
      <c r="Z538" s="103" t="s">
        <v>621</v>
      </c>
      <c r="AA538" s="103" t="s">
        <v>623</v>
      </c>
      <c r="AB538" s="103" t="s">
        <v>622</v>
      </c>
      <c r="AC538" s="103" t="s">
        <v>623</v>
      </c>
      <c r="AD538" s="103" t="s">
        <v>621</v>
      </c>
      <c r="AE538" s="103" t="s">
        <v>623</v>
      </c>
      <c r="AF538" s="103" t="s">
        <v>623</v>
      </c>
      <c r="AG538" s="103" t="s">
        <v>621</v>
      </c>
      <c r="AH538" s="103" t="s">
        <v>621</v>
      </c>
      <c r="AI538" s="103" t="s">
        <v>623</v>
      </c>
      <c r="AJ538" s="103" t="s">
        <v>621</v>
      </c>
      <c r="AK538" s="103" t="s">
        <v>621</v>
      </c>
      <c r="AL538" s="103" t="s">
        <v>621</v>
      </c>
      <c r="AM538" s="103" t="s">
        <v>623</v>
      </c>
      <c r="AN538" s="103" t="s">
        <v>621</v>
      </c>
      <c r="AO538" s="103" t="s">
        <v>621</v>
      </c>
      <c r="AP538" s="103" t="s">
        <v>621</v>
      </c>
      <c r="AQ538" s="103" t="s">
        <v>623</v>
      </c>
      <c r="AR538" s="103" t="s">
        <v>621</v>
      </c>
      <c r="AS538" s="103" t="s">
        <v>621</v>
      </c>
      <c r="AT538" s="103" t="s">
        <v>621</v>
      </c>
      <c r="AU538" s="103" t="s">
        <v>623</v>
      </c>
      <c r="AV538" s="103" t="s">
        <v>620</v>
      </c>
      <c r="AW538" s="103" t="s">
        <v>621</v>
      </c>
      <c r="AX538" s="103" t="s">
        <v>621</v>
      </c>
      <c r="AY538" s="103" t="s">
        <v>621</v>
      </c>
      <c r="AZ538" s="103" t="s">
        <v>621</v>
      </c>
      <c r="BA538" s="103" t="s">
        <v>621</v>
      </c>
      <c r="BC538" s="103">
        <f t="shared" si="62"/>
        <v>28</v>
      </c>
      <c r="BD538" s="103">
        <f t="shared" si="62"/>
        <v>2</v>
      </c>
      <c r="BE538" s="103">
        <f t="shared" si="62"/>
        <v>7</v>
      </c>
      <c r="BF538" s="103">
        <f t="shared" si="62"/>
        <v>13</v>
      </c>
      <c r="BG538" s="103">
        <f t="shared" si="62"/>
        <v>0</v>
      </c>
      <c r="BH538" s="103">
        <f t="shared" si="60"/>
        <v>37</v>
      </c>
    </row>
    <row r="539" spans="1:60" x14ac:dyDescent="0.25">
      <c r="A539" s="100">
        <v>2013</v>
      </c>
      <c r="B539" s="67" t="s">
        <v>543</v>
      </c>
      <c r="C539" s="67" t="s">
        <v>531</v>
      </c>
      <c r="D539" s="103" t="s">
        <v>623</v>
      </c>
      <c r="E539" s="103" t="s">
        <v>621</v>
      </c>
      <c r="F539" s="103" t="s">
        <v>621</v>
      </c>
      <c r="G539" s="103" t="s">
        <v>621</v>
      </c>
      <c r="H539" s="103" t="s">
        <v>621</v>
      </c>
      <c r="I539" s="103" t="s">
        <v>621</v>
      </c>
      <c r="J539" s="103" t="s">
        <v>621</v>
      </c>
      <c r="K539" s="103" t="s">
        <v>622</v>
      </c>
      <c r="L539" s="103" t="s">
        <v>621</v>
      </c>
      <c r="M539" s="103" t="s">
        <v>621</v>
      </c>
      <c r="N539" s="103" t="s">
        <v>621</v>
      </c>
      <c r="O539" s="103" t="s">
        <v>621</v>
      </c>
      <c r="P539" s="103" t="s">
        <v>621</v>
      </c>
      <c r="Q539" s="103" t="s">
        <v>621</v>
      </c>
      <c r="R539" s="103" t="s">
        <v>621</v>
      </c>
      <c r="S539" s="103" t="s">
        <v>621</v>
      </c>
      <c r="T539" s="103" t="s">
        <v>621</v>
      </c>
      <c r="U539" s="103" t="s">
        <v>621</v>
      </c>
      <c r="V539" s="103" t="s">
        <v>621</v>
      </c>
      <c r="W539" s="103" t="s">
        <v>621</v>
      </c>
      <c r="X539" s="103" t="s">
        <v>621</v>
      </c>
      <c r="Y539" s="103" t="s">
        <v>621</v>
      </c>
      <c r="Z539" s="103" t="s">
        <v>622</v>
      </c>
      <c r="AA539" s="103" t="s">
        <v>621</v>
      </c>
      <c r="AB539" s="103" t="s">
        <v>621</v>
      </c>
      <c r="AC539" s="103" t="s">
        <v>621</v>
      </c>
      <c r="AD539" s="103" t="s">
        <v>621</v>
      </c>
      <c r="AE539" s="103" t="s">
        <v>620</v>
      </c>
      <c r="AF539" s="103" t="s">
        <v>621</v>
      </c>
      <c r="AG539" s="103" t="s">
        <v>621</v>
      </c>
      <c r="AH539" s="103" t="s">
        <v>621</v>
      </c>
      <c r="AI539" s="103" t="s">
        <v>621</v>
      </c>
      <c r="AJ539" s="103" t="s">
        <v>621</v>
      </c>
      <c r="AK539" s="103" t="s">
        <v>621</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621</v>
      </c>
      <c r="AY539" s="103" t="s">
        <v>623</v>
      </c>
      <c r="AZ539" s="103" t="s">
        <v>621</v>
      </c>
      <c r="BA539" s="103" t="s">
        <v>621</v>
      </c>
      <c r="BC539" s="103">
        <f t="shared" si="62"/>
        <v>44</v>
      </c>
      <c r="BD539" s="103">
        <f t="shared" si="62"/>
        <v>2</v>
      </c>
      <c r="BE539" s="103">
        <f t="shared" si="62"/>
        <v>1</v>
      </c>
      <c r="BF539" s="103">
        <f t="shared" si="62"/>
        <v>3</v>
      </c>
      <c r="BG539" s="103">
        <f t="shared" si="62"/>
        <v>0</v>
      </c>
      <c r="BH539" s="103">
        <f t="shared" si="60"/>
        <v>47</v>
      </c>
    </row>
    <row r="540" spans="1:60" x14ac:dyDescent="0.25">
      <c r="A540" s="100">
        <v>2014</v>
      </c>
      <c r="B540" s="67" t="s">
        <v>544</v>
      </c>
      <c r="C540" s="67" t="s">
        <v>531</v>
      </c>
      <c r="D540" s="103" t="s">
        <v>623</v>
      </c>
      <c r="E540" s="103" t="s">
        <v>621</v>
      </c>
      <c r="F540" s="103" t="s">
        <v>621</v>
      </c>
      <c r="G540" s="103" t="s">
        <v>621</v>
      </c>
      <c r="H540" s="103" t="s">
        <v>621</v>
      </c>
      <c r="I540" s="103" t="s">
        <v>620</v>
      </c>
      <c r="J540" s="103" t="s">
        <v>621</v>
      </c>
      <c r="K540" s="103" t="s">
        <v>620</v>
      </c>
      <c r="L540" s="103" t="s">
        <v>621</v>
      </c>
      <c r="M540" s="103" t="s">
        <v>620</v>
      </c>
      <c r="N540" s="103" t="s">
        <v>623</v>
      </c>
      <c r="O540" s="103" t="s">
        <v>621</v>
      </c>
      <c r="P540" s="103" t="s">
        <v>621</v>
      </c>
      <c r="Q540" s="103" t="s">
        <v>621</v>
      </c>
      <c r="R540" s="103" t="s">
        <v>621</v>
      </c>
      <c r="S540" s="103" t="s">
        <v>621</v>
      </c>
      <c r="T540" s="103" t="s">
        <v>621</v>
      </c>
      <c r="U540" s="103" t="s">
        <v>621</v>
      </c>
      <c r="V540" s="103" t="s">
        <v>621</v>
      </c>
      <c r="W540" s="103" t="s">
        <v>620</v>
      </c>
      <c r="X540" s="103" t="s">
        <v>620</v>
      </c>
      <c r="Y540" s="103" t="s">
        <v>620</v>
      </c>
      <c r="Z540" s="103" t="s">
        <v>621</v>
      </c>
      <c r="AA540" s="103" t="s">
        <v>623</v>
      </c>
      <c r="AB540" s="103" t="s">
        <v>621</v>
      </c>
      <c r="AC540" s="103" t="s">
        <v>623</v>
      </c>
      <c r="AD540" s="103" t="s">
        <v>620</v>
      </c>
      <c r="AE540" s="103" t="s">
        <v>621</v>
      </c>
      <c r="AF540" s="103" t="s">
        <v>622</v>
      </c>
      <c r="AG540" s="103" t="s">
        <v>621</v>
      </c>
      <c r="AH540" s="103" t="s">
        <v>621</v>
      </c>
      <c r="AI540" s="103" t="s">
        <v>623</v>
      </c>
      <c r="AJ540" s="103" t="s">
        <v>621</v>
      </c>
      <c r="AK540" s="103" t="s">
        <v>621</v>
      </c>
      <c r="AL540" s="103" t="s">
        <v>621</v>
      </c>
      <c r="AM540" s="103" t="s">
        <v>621</v>
      </c>
      <c r="AN540" s="103" t="s">
        <v>621</v>
      </c>
      <c r="AO540" s="103" t="s">
        <v>621</v>
      </c>
      <c r="AP540" s="103" t="s">
        <v>621</v>
      </c>
      <c r="AQ540" s="103" t="s">
        <v>620</v>
      </c>
      <c r="AR540" s="103" t="s">
        <v>620</v>
      </c>
      <c r="AS540" s="103" t="s">
        <v>621</v>
      </c>
      <c r="AT540" s="103" t="s">
        <v>621</v>
      </c>
      <c r="AU540" s="103" t="s">
        <v>621</v>
      </c>
      <c r="AV540" s="103" t="s">
        <v>621</v>
      </c>
      <c r="AW540" s="103" t="s">
        <v>620</v>
      </c>
      <c r="AX540" s="103" t="s">
        <v>621</v>
      </c>
      <c r="AY540" s="103" t="s">
        <v>623</v>
      </c>
      <c r="AZ540" s="103" t="s">
        <v>621</v>
      </c>
      <c r="BA540" s="103" t="s">
        <v>621</v>
      </c>
      <c r="BC540" s="103">
        <f t="shared" si="62"/>
        <v>33</v>
      </c>
      <c r="BD540" s="103">
        <f t="shared" si="62"/>
        <v>1</v>
      </c>
      <c r="BE540" s="103">
        <f t="shared" si="62"/>
        <v>10</v>
      </c>
      <c r="BF540" s="103">
        <f t="shared" si="62"/>
        <v>6</v>
      </c>
      <c r="BG540" s="103">
        <f t="shared" si="62"/>
        <v>0</v>
      </c>
      <c r="BH540" s="103">
        <f t="shared" si="60"/>
        <v>44</v>
      </c>
    </row>
    <row r="541" spans="1:60" x14ac:dyDescent="0.25">
      <c r="A541" s="100">
        <v>2015</v>
      </c>
      <c r="B541" s="67" t="s">
        <v>545</v>
      </c>
      <c r="C541" s="67" t="s">
        <v>531</v>
      </c>
      <c r="D541" s="103" t="s">
        <v>620</v>
      </c>
      <c r="E541" s="103" t="s">
        <v>621</v>
      </c>
      <c r="F541" s="103" t="s">
        <v>621</v>
      </c>
      <c r="G541" s="103" t="s">
        <v>621</v>
      </c>
      <c r="H541" s="103" t="s">
        <v>621</v>
      </c>
      <c r="I541" s="103" t="s">
        <v>620</v>
      </c>
      <c r="J541" s="103" t="s">
        <v>623</v>
      </c>
      <c r="K541" s="103" t="s">
        <v>622</v>
      </c>
      <c r="L541" s="103" t="s">
        <v>623</v>
      </c>
      <c r="M541" s="103" t="s">
        <v>621</v>
      </c>
      <c r="N541" s="103" t="s">
        <v>621</v>
      </c>
      <c r="O541" s="103" t="s">
        <v>620</v>
      </c>
      <c r="P541" s="103" t="s">
        <v>621</v>
      </c>
      <c r="Q541" s="103" t="s">
        <v>621</v>
      </c>
      <c r="R541" s="103" t="s">
        <v>621</v>
      </c>
      <c r="S541" s="103" t="s">
        <v>621</v>
      </c>
      <c r="T541" s="103" t="s">
        <v>621</v>
      </c>
      <c r="U541" s="103" t="s">
        <v>621</v>
      </c>
      <c r="V541" s="103" t="s">
        <v>621</v>
      </c>
      <c r="W541" s="103" t="s">
        <v>621</v>
      </c>
      <c r="X541" s="103" t="s">
        <v>621</v>
      </c>
      <c r="Y541" s="103" t="s">
        <v>621</v>
      </c>
      <c r="Z541" s="103" t="s">
        <v>621</v>
      </c>
      <c r="AA541" s="103" t="s">
        <v>623</v>
      </c>
      <c r="AB541" s="103" t="s">
        <v>621</v>
      </c>
      <c r="AC541" s="103" t="s">
        <v>622</v>
      </c>
      <c r="AD541" s="103" t="s">
        <v>621</v>
      </c>
      <c r="AE541" s="103" t="s">
        <v>623</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621</v>
      </c>
      <c r="BA541" s="103" t="s">
        <v>621</v>
      </c>
      <c r="BC541" s="103">
        <f t="shared" si="62"/>
        <v>40</v>
      </c>
      <c r="BD541" s="103">
        <f t="shared" si="62"/>
        <v>2</v>
      </c>
      <c r="BE541" s="103">
        <f t="shared" si="62"/>
        <v>3</v>
      </c>
      <c r="BF541" s="103">
        <f t="shared" si="62"/>
        <v>5</v>
      </c>
      <c r="BG541" s="103">
        <f t="shared" si="62"/>
        <v>0</v>
      </c>
      <c r="BH541" s="103">
        <f t="shared" si="60"/>
        <v>45</v>
      </c>
    </row>
    <row r="542" spans="1:60" x14ac:dyDescent="0.25">
      <c r="A542" s="100">
        <v>2016</v>
      </c>
      <c r="B542" s="67" t="s">
        <v>546</v>
      </c>
      <c r="C542" s="67" t="s">
        <v>531</v>
      </c>
      <c r="D542" s="103" t="s">
        <v>623</v>
      </c>
      <c r="E542" s="103" t="s">
        <v>621</v>
      </c>
      <c r="F542" s="103" t="s">
        <v>620</v>
      </c>
      <c r="G542" s="103" t="s">
        <v>621</v>
      </c>
      <c r="H542" s="103" t="s">
        <v>621</v>
      </c>
      <c r="I542" s="103" t="s">
        <v>620</v>
      </c>
      <c r="J542" s="103" t="s">
        <v>623</v>
      </c>
      <c r="K542" s="103" t="s">
        <v>621</v>
      </c>
      <c r="L542" s="103" t="s">
        <v>621</v>
      </c>
      <c r="M542" s="103" t="s">
        <v>621</v>
      </c>
      <c r="N542" s="103" t="s">
        <v>623</v>
      </c>
      <c r="O542" s="103" t="s">
        <v>621</v>
      </c>
      <c r="P542" s="103" t="s">
        <v>621</v>
      </c>
      <c r="Q542" s="103" t="s">
        <v>621</v>
      </c>
      <c r="R542" s="103" t="s">
        <v>621</v>
      </c>
      <c r="S542" s="103" t="s">
        <v>621</v>
      </c>
      <c r="T542" s="103" t="s">
        <v>622</v>
      </c>
      <c r="U542" s="103" t="s">
        <v>621</v>
      </c>
      <c r="V542" s="103" t="s">
        <v>620</v>
      </c>
      <c r="W542" s="103" t="s">
        <v>621</v>
      </c>
      <c r="X542" s="103" t="s">
        <v>620</v>
      </c>
      <c r="Y542" s="103" t="s">
        <v>621</v>
      </c>
      <c r="Z542" s="103" t="s">
        <v>620</v>
      </c>
      <c r="AA542" s="103" t="s">
        <v>620</v>
      </c>
      <c r="AB542" s="103" t="s">
        <v>621</v>
      </c>
      <c r="AC542" s="103" t="s">
        <v>622</v>
      </c>
      <c r="AD542" s="103" t="s">
        <v>621</v>
      </c>
      <c r="AE542" s="103" t="s">
        <v>623</v>
      </c>
      <c r="AF542" s="103" t="s">
        <v>621</v>
      </c>
      <c r="AG542" s="103" t="s">
        <v>621</v>
      </c>
      <c r="AH542" s="103" t="s">
        <v>621</v>
      </c>
      <c r="AI542" s="103" t="s">
        <v>622</v>
      </c>
      <c r="AJ542" s="103" t="s">
        <v>621</v>
      </c>
      <c r="AK542" s="103" t="s">
        <v>621</v>
      </c>
      <c r="AL542" s="103" t="s">
        <v>621</v>
      </c>
      <c r="AM542" s="103" t="s">
        <v>621</v>
      </c>
      <c r="AN542" s="103" t="s">
        <v>621</v>
      </c>
      <c r="AO542" s="103" t="s">
        <v>620</v>
      </c>
      <c r="AP542" s="103" t="s">
        <v>620</v>
      </c>
      <c r="AQ542" s="103" t="s">
        <v>621</v>
      </c>
      <c r="AR542" s="103" t="s">
        <v>621</v>
      </c>
      <c r="AS542" s="103" t="s">
        <v>620</v>
      </c>
      <c r="AT542" s="103" t="s">
        <v>621</v>
      </c>
      <c r="AU542" s="103" t="s">
        <v>620</v>
      </c>
      <c r="AV542" s="103" t="s">
        <v>621</v>
      </c>
      <c r="AW542" s="103" t="s">
        <v>623</v>
      </c>
      <c r="AX542" s="103" t="s">
        <v>621</v>
      </c>
      <c r="AY542" s="103" t="s">
        <v>623</v>
      </c>
      <c r="AZ542" s="103" t="s">
        <v>621</v>
      </c>
      <c r="BA542" s="103" t="s">
        <v>621</v>
      </c>
      <c r="BC542" s="103">
        <f t="shared" si="62"/>
        <v>31</v>
      </c>
      <c r="BD542" s="103">
        <f t="shared" si="62"/>
        <v>3</v>
      </c>
      <c r="BE542" s="103">
        <f t="shared" si="62"/>
        <v>10</v>
      </c>
      <c r="BF542" s="103">
        <f t="shared" si="62"/>
        <v>6</v>
      </c>
      <c r="BG542" s="103">
        <f t="shared" si="62"/>
        <v>0</v>
      </c>
      <c r="BH542" s="103">
        <f t="shared" si="60"/>
        <v>44</v>
      </c>
    </row>
    <row r="543" spans="1:60" x14ac:dyDescent="0.25">
      <c r="A543" s="100">
        <v>2017</v>
      </c>
      <c r="B543" s="67" t="s">
        <v>130</v>
      </c>
      <c r="C543" s="67" t="s">
        <v>531</v>
      </c>
      <c r="D543" s="103" t="s">
        <v>623</v>
      </c>
      <c r="E543" s="103" t="s">
        <v>621</v>
      </c>
      <c r="F543" s="103" t="s">
        <v>621</v>
      </c>
      <c r="G543" s="103" t="s">
        <v>621</v>
      </c>
      <c r="H543" s="103" t="s">
        <v>621</v>
      </c>
      <c r="I543" s="103" t="s">
        <v>621</v>
      </c>
      <c r="J543" s="103" t="s">
        <v>621</v>
      </c>
      <c r="K543" s="103" t="s">
        <v>621</v>
      </c>
      <c r="L543" s="103" t="s">
        <v>621</v>
      </c>
      <c r="M543" s="103" t="s">
        <v>621</v>
      </c>
      <c r="N543" s="103" t="s">
        <v>621</v>
      </c>
      <c r="O543" s="103" t="s">
        <v>621</v>
      </c>
      <c r="P543" s="103" t="s">
        <v>621</v>
      </c>
      <c r="Q543" s="103" t="s">
        <v>621</v>
      </c>
      <c r="R543" s="103" t="s">
        <v>621</v>
      </c>
      <c r="S543" s="103" t="s">
        <v>621</v>
      </c>
      <c r="T543" s="103" t="s">
        <v>623</v>
      </c>
      <c r="U543" s="103" t="s">
        <v>621</v>
      </c>
      <c r="V543" s="103" t="s">
        <v>621</v>
      </c>
      <c r="W543" s="103" t="s">
        <v>621</v>
      </c>
      <c r="X543" s="103" t="s">
        <v>621</v>
      </c>
      <c r="Y543" s="103" t="s">
        <v>621</v>
      </c>
      <c r="Z543" s="103" t="s">
        <v>621</v>
      </c>
      <c r="AA543" s="103" t="s">
        <v>621</v>
      </c>
      <c r="AB543" s="103" t="s">
        <v>622</v>
      </c>
      <c r="AC543" s="103" t="s">
        <v>621</v>
      </c>
      <c r="AD543" s="103" t="s">
        <v>621</v>
      </c>
      <c r="AE543" s="103" t="s">
        <v>621</v>
      </c>
      <c r="AF543" s="103" t="s">
        <v>621</v>
      </c>
      <c r="AG543" s="103" t="s">
        <v>621</v>
      </c>
      <c r="AH543" s="103" t="s">
        <v>621</v>
      </c>
      <c r="AI543" s="103" t="s">
        <v>623</v>
      </c>
      <c r="AJ543" s="103" t="s">
        <v>621</v>
      </c>
      <c r="AK543" s="103" t="s">
        <v>621</v>
      </c>
      <c r="AL543" s="103" t="s">
        <v>621</v>
      </c>
      <c r="AM543" s="103" t="s">
        <v>621</v>
      </c>
      <c r="AN543" s="103" t="s">
        <v>621</v>
      </c>
      <c r="AO543" s="103" t="s">
        <v>621</v>
      </c>
      <c r="AP543" s="103" t="s">
        <v>621</v>
      </c>
      <c r="AQ543" s="103" t="s">
        <v>621</v>
      </c>
      <c r="AR543" s="103" t="s">
        <v>621</v>
      </c>
      <c r="AS543" s="103" t="s">
        <v>621</v>
      </c>
      <c r="AT543" s="103" t="s">
        <v>623</v>
      </c>
      <c r="AU543" s="103" t="s">
        <v>621</v>
      </c>
      <c r="AV543" s="103" t="s">
        <v>621</v>
      </c>
      <c r="AW543" s="103" t="s">
        <v>621</v>
      </c>
      <c r="AX543" s="103" t="s">
        <v>621</v>
      </c>
      <c r="AY543" s="103" t="s">
        <v>621</v>
      </c>
      <c r="AZ543" s="103" t="s">
        <v>621</v>
      </c>
      <c r="BA543" s="103" t="s">
        <v>621</v>
      </c>
      <c r="BC543" s="103">
        <f t="shared" si="62"/>
        <v>45</v>
      </c>
      <c r="BD543" s="103">
        <f t="shared" si="62"/>
        <v>1</v>
      </c>
      <c r="BE543" s="103">
        <f t="shared" si="62"/>
        <v>0</v>
      </c>
      <c r="BF543" s="103">
        <f t="shared" si="62"/>
        <v>4</v>
      </c>
      <c r="BG543" s="103">
        <f t="shared" si="62"/>
        <v>0</v>
      </c>
      <c r="BH543" s="103">
        <f t="shared" si="60"/>
        <v>46</v>
      </c>
    </row>
    <row r="544" spans="1:60" x14ac:dyDescent="0.25">
      <c r="A544" s="100">
        <v>2018</v>
      </c>
      <c r="B544" s="67" t="s">
        <v>547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621</v>
      </c>
      <c r="V544" s="103" t="s">
        <v>621</v>
      </c>
      <c r="W544" s="103" t="s">
        <v>621</v>
      </c>
      <c r="X544" s="103" t="s">
        <v>620</v>
      </c>
      <c r="Y544" s="103" t="s">
        <v>621</v>
      </c>
      <c r="Z544" s="103" t="s">
        <v>620</v>
      </c>
      <c r="AA544" s="103" t="s">
        <v>621</v>
      </c>
      <c r="AB544" s="103" t="s">
        <v>622</v>
      </c>
      <c r="AC544" s="103" t="s">
        <v>622</v>
      </c>
      <c r="AD544" s="103" t="s">
        <v>621</v>
      </c>
      <c r="AE544" s="103" t="s">
        <v>621</v>
      </c>
      <c r="AF544" s="103" t="s">
        <v>621</v>
      </c>
      <c r="AG544" s="103" t="s">
        <v>621</v>
      </c>
      <c r="AH544" s="103" t="s">
        <v>621</v>
      </c>
      <c r="AI544" s="103" t="s">
        <v>621</v>
      </c>
      <c r="AJ544" s="103" t="s">
        <v>621</v>
      </c>
      <c r="AK544" s="103" t="s">
        <v>621</v>
      </c>
      <c r="AL544" s="103" t="s">
        <v>621</v>
      </c>
      <c r="AM544" s="103" t="s">
        <v>621</v>
      </c>
      <c r="AN544" s="103" t="s">
        <v>621</v>
      </c>
      <c r="AO544" s="103" t="s">
        <v>621</v>
      </c>
      <c r="AP544" s="103" t="s">
        <v>623</v>
      </c>
      <c r="AQ544" s="103" t="s">
        <v>621</v>
      </c>
      <c r="AR544" s="103" t="s">
        <v>621</v>
      </c>
      <c r="AS544" s="103" t="s">
        <v>621</v>
      </c>
      <c r="AT544" s="103" t="s">
        <v>621</v>
      </c>
      <c r="AU544" s="103" t="s">
        <v>621</v>
      </c>
      <c r="AV544" s="103" t="s">
        <v>621</v>
      </c>
      <c r="AW544" s="103" t="s">
        <v>621</v>
      </c>
      <c r="AX544" s="103" t="s">
        <v>621</v>
      </c>
      <c r="AY544" s="103" t="s">
        <v>621</v>
      </c>
      <c r="AZ544" s="103" t="s">
        <v>621</v>
      </c>
      <c r="BA544" s="103" t="s">
        <v>621</v>
      </c>
      <c r="BC544" s="103">
        <f t="shared" ref="BC544:BG553" si="63">COUNTIF($D544:$BA544,BC$3)</f>
        <v>45</v>
      </c>
      <c r="BD544" s="103">
        <f t="shared" si="63"/>
        <v>2</v>
      </c>
      <c r="BE544" s="103">
        <f t="shared" si="63"/>
        <v>2</v>
      </c>
      <c r="BF544" s="103">
        <f t="shared" si="63"/>
        <v>1</v>
      </c>
      <c r="BG544" s="103">
        <f t="shared" si="63"/>
        <v>0</v>
      </c>
      <c r="BH544" s="103">
        <f t="shared" si="60"/>
        <v>49</v>
      </c>
    </row>
    <row r="545" spans="1:60" x14ac:dyDescent="0.25">
      <c r="A545" s="100">
        <v>2019</v>
      </c>
      <c r="B545" s="67" t="s">
        <v>287</v>
      </c>
      <c r="C545" s="67" t="s">
        <v>531</v>
      </c>
      <c r="D545" s="103" t="s">
        <v>623</v>
      </c>
      <c r="E545" s="103" t="s">
        <v>621</v>
      </c>
      <c r="F545" s="103" t="s">
        <v>621</v>
      </c>
      <c r="G545" s="103" t="s">
        <v>621</v>
      </c>
      <c r="H545" s="103" t="s">
        <v>621</v>
      </c>
      <c r="I545" s="103" t="s">
        <v>621</v>
      </c>
      <c r="J545" s="103" t="s">
        <v>620</v>
      </c>
      <c r="K545" s="103" t="s">
        <v>621</v>
      </c>
      <c r="L545" s="103" t="s">
        <v>620</v>
      </c>
      <c r="M545" s="103" t="s">
        <v>621</v>
      </c>
      <c r="N545" s="103" t="s">
        <v>621</v>
      </c>
      <c r="O545" s="103" t="s">
        <v>622</v>
      </c>
      <c r="P545" s="103" t="s">
        <v>621</v>
      </c>
      <c r="Q545" s="103" t="s">
        <v>621</v>
      </c>
      <c r="R545" s="103" t="s">
        <v>621</v>
      </c>
      <c r="S545" s="103" t="s">
        <v>621</v>
      </c>
      <c r="T545" s="103" t="s">
        <v>621</v>
      </c>
      <c r="U545" s="103" t="s">
        <v>621</v>
      </c>
      <c r="V545" s="103" t="s">
        <v>621</v>
      </c>
      <c r="W545" s="103" t="s">
        <v>621</v>
      </c>
      <c r="X545" s="103" t="s">
        <v>621</v>
      </c>
      <c r="Y545" s="103" t="s">
        <v>621</v>
      </c>
      <c r="Z545" s="103" t="s">
        <v>621</v>
      </c>
      <c r="AA545" s="103" t="s">
        <v>621</v>
      </c>
      <c r="AB545" s="103" t="s">
        <v>622</v>
      </c>
      <c r="AC545" s="103" t="s">
        <v>622</v>
      </c>
      <c r="AD545" s="103" t="s">
        <v>621</v>
      </c>
      <c r="AE545" s="103" t="s">
        <v>623</v>
      </c>
      <c r="AF545" s="103" t="s">
        <v>621</v>
      </c>
      <c r="AG545" s="103" t="s">
        <v>621</v>
      </c>
      <c r="AH545" s="103" t="s">
        <v>621</v>
      </c>
      <c r="AI545" s="103" t="s">
        <v>623</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621</v>
      </c>
      <c r="AY545" s="103" t="s">
        <v>620</v>
      </c>
      <c r="AZ545" s="103" t="s">
        <v>621</v>
      </c>
      <c r="BA545" s="103" t="s">
        <v>621</v>
      </c>
      <c r="BC545" s="103">
        <f t="shared" si="63"/>
        <v>41</v>
      </c>
      <c r="BD545" s="103">
        <f t="shared" si="63"/>
        <v>3</v>
      </c>
      <c r="BE545" s="103">
        <f t="shared" si="63"/>
        <v>3</v>
      </c>
      <c r="BF545" s="103">
        <f t="shared" si="63"/>
        <v>3</v>
      </c>
      <c r="BG545" s="103">
        <f t="shared" si="63"/>
        <v>0</v>
      </c>
      <c r="BH545" s="103">
        <f t="shared" si="60"/>
        <v>47</v>
      </c>
    </row>
    <row r="546" spans="1:60" x14ac:dyDescent="0.25">
      <c r="A546" s="100">
        <v>2020</v>
      </c>
      <c r="B546" s="67" t="s">
        <v>548</v>
      </c>
      <c r="C546" s="67" t="s">
        <v>531</v>
      </c>
      <c r="D546" s="103" t="s">
        <v>622</v>
      </c>
      <c r="E546" s="103" t="s">
        <v>621</v>
      </c>
      <c r="F546" s="103" t="s">
        <v>621</v>
      </c>
      <c r="G546" s="103" t="s">
        <v>621</v>
      </c>
      <c r="H546" s="103" t="s">
        <v>621</v>
      </c>
      <c r="I546" s="103" t="s">
        <v>621</v>
      </c>
      <c r="J546" s="103" t="s">
        <v>621</v>
      </c>
      <c r="K546" s="103" t="s">
        <v>620</v>
      </c>
      <c r="L546" s="103" t="s">
        <v>620</v>
      </c>
      <c r="M546" s="103" t="s">
        <v>621</v>
      </c>
      <c r="N546" s="103" t="s">
        <v>621</v>
      </c>
      <c r="O546" s="103" t="s">
        <v>621</v>
      </c>
      <c r="P546" s="103" t="s">
        <v>621</v>
      </c>
      <c r="Q546" s="103" t="s">
        <v>621</v>
      </c>
      <c r="R546" s="103" t="s">
        <v>621</v>
      </c>
      <c r="S546" s="103" t="s">
        <v>621</v>
      </c>
      <c r="T546" s="103" t="s">
        <v>621</v>
      </c>
      <c r="U546" s="103" t="s">
        <v>621</v>
      </c>
      <c r="V546" s="103" t="s">
        <v>621</v>
      </c>
      <c r="W546" s="103" t="s">
        <v>621</v>
      </c>
      <c r="X546" s="103" t="s">
        <v>621</v>
      </c>
      <c r="Y546" s="103" t="s">
        <v>621</v>
      </c>
      <c r="Z546" s="103" t="s">
        <v>621</v>
      </c>
      <c r="AA546" s="103" t="s">
        <v>621</v>
      </c>
      <c r="AB546" s="103" t="s">
        <v>621</v>
      </c>
      <c r="AC546" s="103" t="s">
        <v>622</v>
      </c>
      <c r="AD546" s="103" t="s">
        <v>621</v>
      </c>
      <c r="AE546" s="103" t="s">
        <v>622</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622</v>
      </c>
      <c r="AZ546" s="103" t="s">
        <v>621</v>
      </c>
      <c r="BA546" s="103" t="s">
        <v>621</v>
      </c>
      <c r="BC546" s="103">
        <f t="shared" si="63"/>
        <v>44</v>
      </c>
      <c r="BD546" s="103">
        <f t="shared" si="63"/>
        <v>4</v>
      </c>
      <c r="BE546" s="103">
        <f t="shared" si="63"/>
        <v>2</v>
      </c>
      <c r="BF546" s="103">
        <f t="shared" si="63"/>
        <v>0</v>
      </c>
      <c r="BG546" s="103">
        <f t="shared" si="63"/>
        <v>0</v>
      </c>
      <c r="BH546" s="103">
        <f t="shared" si="60"/>
        <v>50</v>
      </c>
    </row>
    <row r="547" spans="1:60" x14ac:dyDescent="0.25">
      <c r="A547" s="100">
        <v>2021</v>
      </c>
      <c r="B547" s="67" t="s">
        <v>549</v>
      </c>
      <c r="C547" s="67" t="s">
        <v>531</v>
      </c>
      <c r="D547" s="103" t="s">
        <v>622</v>
      </c>
      <c r="E547" s="103" t="s">
        <v>621</v>
      </c>
      <c r="F547" s="103" t="s">
        <v>620</v>
      </c>
      <c r="G547" s="103" t="s">
        <v>621</v>
      </c>
      <c r="H547" s="103" t="s">
        <v>622</v>
      </c>
      <c r="I547" s="103" t="s">
        <v>621</v>
      </c>
      <c r="J547" s="103" t="s">
        <v>621</v>
      </c>
      <c r="K547" s="103" t="s">
        <v>622</v>
      </c>
      <c r="L547" s="103" t="s">
        <v>622</v>
      </c>
      <c r="M547" s="103" t="s">
        <v>621</v>
      </c>
      <c r="N547" s="103" t="s">
        <v>622</v>
      </c>
      <c r="O547" s="103" t="s">
        <v>622</v>
      </c>
      <c r="P547" s="103" t="s">
        <v>621</v>
      </c>
      <c r="Q547" s="103" t="s">
        <v>621</v>
      </c>
      <c r="R547" s="103" t="s">
        <v>621</v>
      </c>
      <c r="S547" s="103" t="s">
        <v>621</v>
      </c>
      <c r="T547" s="103" t="s">
        <v>621</v>
      </c>
      <c r="U547" s="103" t="s">
        <v>621</v>
      </c>
      <c r="V547" s="103" t="s">
        <v>621</v>
      </c>
      <c r="W547" s="103" t="s">
        <v>621</v>
      </c>
      <c r="X547" s="103" t="s">
        <v>620</v>
      </c>
      <c r="Y547" s="103" t="s">
        <v>621</v>
      </c>
      <c r="Z547" s="103" t="s">
        <v>621</v>
      </c>
      <c r="AA547" s="103" t="s">
        <v>620</v>
      </c>
      <c r="AB547" s="103" t="s">
        <v>622</v>
      </c>
      <c r="AC547" s="103" t="s">
        <v>622</v>
      </c>
      <c r="AD547" s="103" t="s">
        <v>621</v>
      </c>
      <c r="AE547" s="103" t="s">
        <v>622</v>
      </c>
      <c r="AF547" s="103" t="s">
        <v>621</v>
      </c>
      <c r="AG547" s="103" t="s">
        <v>621</v>
      </c>
      <c r="AH547" s="103" t="s">
        <v>621</v>
      </c>
      <c r="AI547" s="103" t="s">
        <v>621</v>
      </c>
      <c r="AJ547" s="103" t="s">
        <v>621</v>
      </c>
      <c r="AK547" s="103" t="s">
        <v>621</v>
      </c>
      <c r="AL547" s="103" t="s">
        <v>621</v>
      </c>
      <c r="AM547" s="103" t="s">
        <v>621</v>
      </c>
      <c r="AN547" s="103" t="s">
        <v>621</v>
      </c>
      <c r="AO547" s="103" t="s">
        <v>621</v>
      </c>
      <c r="AP547" s="103" t="s">
        <v>622</v>
      </c>
      <c r="AQ547" s="103" t="s">
        <v>622</v>
      </c>
      <c r="AR547" s="103" t="s">
        <v>621</v>
      </c>
      <c r="AS547" s="103" t="s">
        <v>621</v>
      </c>
      <c r="AT547" s="103" t="s">
        <v>621</v>
      </c>
      <c r="AU547" s="103" t="s">
        <v>621</v>
      </c>
      <c r="AV547" s="103" t="s">
        <v>622</v>
      </c>
      <c r="AW547" s="103" t="s">
        <v>620</v>
      </c>
      <c r="AX547" s="103" t="s">
        <v>621</v>
      </c>
      <c r="AY547" s="103" t="s">
        <v>621</v>
      </c>
      <c r="AZ547" s="103" t="s">
        <v>622</v>
      </c>
      <c r="BA547" s="103" t="s">
        <v>622</v>
      </c>
      <c r="BC547" s="103">
        <f t="shared" si="63"/>
        <v>32</v>
      </c>
      <c r="BD547" s="103">
        <f t="shared" si="63"/>
        <v>14</v>
      </c>
      <c r="BE547" s="103">
        <f t="shared" si="63"/>
        <v>4</v>
      </c>
      <c r="BF547" s="103">
        <f t="shared" si="63"/>
        <v>0</v>
      </c>
      <c r="BG547" s="103">
        <f t="shared" si="63"/>
        <v>0</v>
      </c>
      <c r="BH547" s="103">
        <f t="shared" si="60"/>
        <v>50</v>
      </c>
    </row>
    <row r="548" spans="1:60" x14ac:dyDescent="0.25">
      <c r="A548" s="100">
        <v>2101</v>
      </c>
      <c r="B548" s="67" t="s">
        <v>550</v>
      </c>
      <c r="C548" s="67" t="s">
        <v>551</v>
      </c>
      <c r="D548" s="103" t="s">
        <v>623</v>
      </c>
      <c r="E548" s="103" t="s">
        <v>623</v>
      </c>
      <c r="F548" s="103" t="s">
        <v>620</v>
      </c>
      <c r="G548" s="103" t="s">
        <v>621</v>
      </c>
      <c r="H548" s="103" t="s">
        <v>621</v>
      </c>
      <c r="I548" s="103" t="s">
        <v>620</v>
      </c>
      <c r="J548" s="103" t="s">
        <v>623</v>
      </c>
      <c r="K548" s="103" t="s">
        <v>622</v>
      </c>
      <c r="L548" s="103" t="s">
        <v>623</v>
      </c>
      <c r="M548" s="103" t="s">
        <v>620</v>
      </c>
      <c r="N548" s="103" t="s">
        <v>621</v>
      </c>
      <c r="O548" s="103" t="s">
        <v>622</v>
      </c>
      <c r="P548" s="103" t="s">
        <v>621</v>
      </c>
      <c r="Q548" s="103" t="s">
        <v>621</v>
      </c>
      <c r="R548" s="103" t="s">
        <v>621</v>
      </c>
      <c r="S548" s="103" t="s">
        <v>621</v>
      </c>
      <c r="T548" s="103" t="s">
        <v>620</v>
      </c>
      <c r="U548" s="103" t="s">
        <v>621</v>
      </c>
      <c r="V548" s="103" t="s">
        <v>621</v>
      </c>
      <c r="W548" s="103" t="s">
        <v>621</v>
      </c>
      <c r="X548" s="103" t="s">
        <v>621</v>
      </c>
      <c r="Y548" s="103" t="s">
        <v>621</v>
      </c>
      <c r="Z548" s="103" t="s">
        <v>621</v>
      </c>
      <c r="AA548" s="103" t="s">
        <v>620</v>
      </c>
      <c r="AB548" s="103" t="s">
        <v>622</v>
      </c>
      <c r="AC548" s="103" t="s">
        <v>623</v>
      </c>
      <c r="AD548" s="103" t="s">
        <v>621</v>
      </c>
      <c r="AE548" s="103" t="s">
        <v>623</v>
      </c>
      <c r="AF548" s="103" t="s">
        <v>621</v>
      </c>
      <c r="AG548" s="103" t="s">
        <v>622</v>
      </c>
      <c r="AH548" s="103" t="s">
        <v>621</v>
      </c>
      <c r="AI548" s="103" t="s">
        <v>621</v>
      </c>
      <c r="AJ548" s="103" t="s">
        <v>621</v>
      </c>
      <c r="AK548" s="103" t="s">
        <v>621</v>
      </c>
      <c r="AL548" s="103" t="s">
        <v>621</v>
      </c>
      <c r="AM548" s="103" t="s">
        <v>621</v>
      </c>
      <c r="AN548" s="103" t="s">
        <v>621</v>
      </c>
      <c r="AO548" s="103" t="s">
        <v>621</v>
      </c>
      <c r="AP548" s="103" t="s">
        <v>621</v>
      </c>
      <c r="AQ548" s="103" t="s">
        <v>621</v>
      </c>
      <c r="AR548" s="103" t="s">
        <v>621</v>
      </c>
      <c r="AS548" s="103" t="s">
        <v>623</v>
      </c>
      <c r="AT548" s="103" t="s">
        <v>621</v>
      </c>
      <c r="AU548" s="103" t="s">
        <v>623</v>
      </c>
      <c r="AV548" s="103" t="s">
        <v>621</v>
      </c>
      <c r="AW548" s="103" t="s">
        <v>621</v>
      </c>
      <c r="AX548" s="103" t="s">
        <v>621</v>
      </c>
      <c r="AY548" s="103" t="s">
        <v>621</v>
      </c>
      <c r="AZ548" s="103" t="s">
        <v>621</v>
      </c>
      <c r="BA548" s="103" t="s">
        <v>623</v>
      </c>
      <c r="BC548" s="103">
        <f t="shared" si="63"/>
        <v>32</v>
      </c>
      <c r="BD548" s="103">
        <f t="shared" si="63"/>
        <v>4</v>
      </c>
      <c r="BE548" s="103">
        <f t="shared" si="63"/>
        <v>5</v>
      </c>
      <c r="BF548" s="103">
        <f t="shared" si="63"/>
        <v>9</v>
      </c>
      <c r="BG548" s="103">
        <f t="shared" si="63"/>
        <v>0</v>
      </c>
      <c r="BH548" s="103">
        <f t="shared" si="60"/>
        <v>41</v>
      </c>
    </row>
    <row r="549" spans="1:60" x14ac:dyDescent="0.25">
      <c r="A549" s="100">
        <v>2102</v>
      </c>
      <c r="B549" s="67" t="s">
        <v>552</v>
      </c>
      <c r="C549" s="67" t="s">
        <v>551</v>
      </c>
      <c r="D549" s="103" t="s">
        <v>620</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623</v>
      </c>
      <c r="Q549" s="103" t="s">
        <v>621</v>
      </c>
      <c r="R549" s="103" t="s">
        <v>621</v>
      </c>
      <c r="S549" s="103" t="s">
        <v>621</v>
      </c>
      <c r="T549" s="103" t="s">
        <v>621</v>
      </c>
      <c r="U549" s="103" t="s">
        <v>621</v>
      </c>
      <c r="V549" s="103" t="s">
        <v>621</v>
      </c>
      <c r="W549" s="103" t="s">
        <v>621</v>
      </c>
      <c r="X549" s="103" t="s">
        <v>621</v>
      </c>
      <c r="Y549" s="103" t="s">
        <v>621</v>
      </c>
      <c r="Z549" s="103" t="s">
        <v>621</v>
      </c>
      <c r="AA549" s="103" t="s">
        <v>621</v>
      </c>
      <c r="AB549" s="103" t="s">
        <v>622</v>
      </c>
      <c r="AC549" s="103" t="s">
        <v>621</v>
      </c>
      <c r="AD549" s="103" t="s">
        <v>621</v>
      </c>
      <c r="AE549" s="103" t="s">
        <v>621</v>
      </c>
      <c r="AF549" s="103" t="s">
        <v>621</v>
      </c>
      <c r="AG549" s="103" t="s">
        <v>621</v>
      </c>
      <c r="AH549" s="103" t="s">
        <v>621</v>
      </c>
      <c r="AI549" s="103" t="s">
        <v>621</v>
      </c>
      <c r="AJ549" s="103" t="s">
        <v>621</v>
      </c>
      <c r="AK549" s="103" t="s">
        <v>621</v>
      </c>
      <c r="AL549" s="103" t="s">
        <v>621</v>
      </c>
      <c r="AM549" s="103" t="s">
        <v>621</v>
      </c>
      <c r="AN549" s="103" t="s">
        <v>621</v>
      </c>
      <c r="AO549" s="103" t="s">
        <v>621</v>
      </c>
      <c r="AP549" s="103" t="s">
        <v>622</v>
      </c>
      <c r="AQ549" s="103" t="s">
        <v>621</v>
      </c>
      <c r="AR549" s="103" t="s">
        <v>621</v>
      </c>
      <c r="AS549" s="103" t="s">
        <v>621</v>
      </c>
      <c r="AT549" s="103" t="s">
        <v>621</v>
      </c>
      <c r="AU549" s="103" t="s">
        <v>623</v>
      </c>
      <c r="AV549" s="103" t="s">
        <v>621</v>
      </c>
      <c r="AW549" s="103" t="s">
        <v>621</v>
      </c>
      <c r="AX549" s="103" t="s">
        <v>622</v>
      </c>
      <c r="AY549" s="103" t="s">
        <v>620</v>
      </c>
      <c r="AZ549" s="103" t="s">
        <v>621</v>
      </c>
      <c r="BA549" s="103" t="s">
        <v>621</v>
      </c>
      <c r="BC549" s="103">
        <f t="shared" si="63"/>
        <v>43</v>
      </c>
      <c r="BD549" s="103">
        <f t="shared" si="63"/>
        <v>3</v>
      </c>
      <c r="BE549" s="103">
        <f t="shared" si="63"/>
        <v>2</v>
      </c>
      <c r="BF549" s="103">
        <f t="shared" si="63"/>
        <v>2</v>
      </c>
      <c r="BG549" s="103">
        <f t="shared" si="63"/>
        <v>0</v>
      </c>
      <c r="BH549" s="103">
        <f t="shared" si="60"/>
        <v>48</v>
      </c>
    </row>
    <row r="550" spans="1:60" x14ac:dyDescent="0.25">
      <c r="A550" s="100">
        <v>2103</v>
      </c>
      <c r="B550" s="67" t="s">
        <v>553</v>
      </c>
      <c r="C550" s="67" t="s">
        <v>551</v>
      </c>
      <c r="D550" s="103" t="s">
        <v>620</v>
      </c>
      <c r="E550" s="103" t="s">
        <v>623</v>
      </c>
      <c r="F550" s="103" t="s">
        <v>620</v>
      </c>
      <c r="G550" s="103" t="s">
        <v>621</v>
      </c>
      <c r="H550" s="103" t="s">
        <v>621</v>
      </c>
      <c r="I550" s="103" t="s">
        <v>621</v>
      </c>
      <c r="J550" s="103" t="s">
        <v>620</v>
      </c>
      <c r="K550" s="103" t="s">
        <v>622</v>
      </c>
      <c r="L550" s="103" t="s">
        <v>621</v>
      </c>
      <c r="M550" s="103" t="s">
        <v>620</v>
      </c>
      <c r="N550" s="103" t="s">
        <v>621</v>
      </c>
      <c r="O550" s="103" t="s">
        <v>622</v>
      </c>
      <c r="P550" s="103" t="s">
        <v>621</v>
      </c>
      <c r="Q550" s="103" t="s">
        <v>621</v>
      </c>
      <c r="R550" s="103" t="s">
        <v>621</v>
      </c>
      <c r="S550" s="103" t="s">
        <v>621</v>
      </c>
      <c r="T550" s="103" t="s">
        <v>621</v>
      </c>
      <c r="U550" s="103" t="s">
        <v>621</v>
      </c>
      <c r="V550" s="103" t="s">
        <v>621</v>
      </c>
      <c r="W550" s="103" t="s">
        <v>621</v>
      </c>
      <c r="X550" s="103" t="s">
        <v>620</v>
      </c>
      <c r="Y550" s="103" t="s">
        <v>621</v>
      </c>
      <c r="Z550" s="103" t="s">
        <v>621</v>
      </c>
      <c r="AA550" s="103" t="s">
        <v>620</v>
      </c>
      <c r="AB550" s="103" t="s">
        <v>622</v>
      </c>
      <c r="AC550" s="103" t="s">
        <v>620</v>
      </c>
      <c r="AD550" s="103" t="s">
        <v>621</v>
      </c>
      <c r="AE550" s="103" t="s">
        <v>621</v>
      </c>
      <c r="AF550" s="103" t="s">
        <v>621</v>
      </c>
      <c r="AG550" s="103" t="s">
        <v>621</v>
      </c>
      <c r="AH550" s="103" t="s">
        <v>621</v>
      </c>
      <c r="AI550" s="103" t="s">
        <v>621</v>
      </c>
      <c r="AJ550" s="103" t="s">
        <v>621</v>
      </c>
      <c r="AK550" s="103" t="s">
        <v>621</v>
      </c>
      <c r="AL550" s="103" t="s">
        <v>621</v>
      </c>
      <c r="AM550" s="103" t="s">
        <v>621</v>
      </c>
      <c r="AN550" s="103" t="s">
        <v>621</v>
      </c>
      <c r="AO550" s="103" t="s">
        <v>621</v>
      </c>
      <c r="AP550" s="103" t="s">
        <v>623</v>
      </c>
      <c r="AQ550" s="103" t="s">
        <v>621</v>
      </c>
      <c r="AR550" s="103" t="s">
        <v>621</v>
      </c>
      <c r="AS550" s="103" t="s">
        <v>623</v>
      </c>
      <c r="AT550" s="103" t="s">
        <v>621</v>
      </c>
      <c r="AU550" s="103" t="s">
        <v>620</v>
      </c>
      <c r="AV550" s="103" t="s">
        <v>621</v>
      </c>
      <c r="AW550" s="103" t="s">
        <v>621</v>
      </c>
      <c r="AX550" s="103" t="s">
        <v>621</v>
      </c>
      <c r="AY550" s="103" t="s">
        <v>620</v>
      </c>
      <c r="AZ550" s="103" t="s">
        <v>621</v>
      </c>
      <c r="BA550" s="103" t="s">
        <v>623</v>
      </c>
      <c r="BC550" s="103">
        <f t="shared" si="63"/>
        <v>34</v>
      </c>
      <c r="BD550" s="103">
        <f t="shared" si="63"/>
        <v>3</v>
      </c>
      <c r="BE550" s="103">
        <f t="shared" si="63"/>
        <v>9</v>
      </c>
      <c r="BF550" s="103">
        <f t="shared" si="63"/>
        <v>4</v>
      </c>
      <c r="BG550" s="103">
        <f t="shared" si="63"/>
        <v>0</v>
      </c>
      <c r="BH550" s="103">
        <f t="shared" si="60"/>
        <v>46</v>
      </c>
    </row>
    <row r="551" spans="1:60" x14ac:dyDescent="0.25">
      <c r="A551" s="100">
        <v>2104</v>
      </c>
      <c r="B551" s="67" t="s">
        <v>554</v>
      </c>
      <c r="C551" s="67" t="s">
        <v>551</v>
      </c>
      <c r="D551" s="103" t="s">
        <v>620</v>
      </c>
      <c r="E551" s="103" t="s">
        <v>621</v>
      </c>
      <c r="F551" s="103" t="s">
        <v>621</v>
      </c>
      <c r="G551" s="103" t="s">
        <v>621</v>
      </c>
      <c r="H551" s="103" t="s">
        <v>621</v>
      </c>
      <c r="I551" s="103" t="s">
        <v>621</v>
      </c>
      <c r="J551" s="103" t="s">
        <v>620</v>
      </c>
      <c r="K551" s="103" t="s">
        <v>620</v>
      </c>
      <c r="L551" s="103" t="s">
        <v>620</v>
      </c>
      <c r="M551" s="103" t="s">
        <v>621</v>
      </c>
      <c r="N551" s="103" t="s">
        <v>621</v>
      </c>
      <c r="O551" s="103" t="s">
        <v>621</v>
      </c>
      <c r="P551" s="103" t="s">
        <v>621</v>
      </c>
      <c r="Q551" s="103" t="s">
        <v>621</v>
      </c>
      <c r="R551" s="103" t="s">
        <v>621</v>
      </c>
      <c r="S551" s="103" t="s">
        <v>621</v>
      </c>
      <c r="T551" s="103" t="s">
        <v>621</v>
      </c>
      <c r="U551" s="103" t="s">
        <v>621</v>
      </c>
      <c r="V551" s="103" t="s">
        <v>621</v>
      </c>
      <c r="W551" s="103" t="s">
        <v>621</v>
      </c>
      <c r="X551" s="103" t="s">
        <v>621</v>
      </c>
      <c r="Y551" s="103" t="s">
        <v>621</v>
      </c>
      <c r="Z551" s="103" t="s">
        <v>621</v>
      </c>
      <c r="AA551" s="103" t="s">
        <v>621</v>
      </c>
      <c r="AB551" s="103" t="s">
        <v>622</v>
      </c>
      <c r="AC551" s="103" t="s">
        <v>621</v>
      </c>
      <c r="AD551" s="103" t="s">
        <v>621</v>
      </c>
      <c r="AE551" s="103" t="s">
        <v>623</v>
      </c>
      <c r="AF551" s="103" t="s">
        <v>621</v>
      </c>
      <c r="AG551" s="103" t="s">
        <v>621</v>
      </c>
      <c r="AH551" s="103" t="s">
        <v>621</v>
      </c>
      <c r="AI551" s="103" t="s">
        <v>623</v>
      </c>
      <c r="AJ551" s="103" t="s">
        <v>621</v>
      </c>
      <c r="AK551" s="103" t="s">
        <v>621</v>
      </c>
      <c r="AL551" s="103" t="s">
        <v>621</v>
      </c>
      <c r="AM551" s="103" t="s">
        <v>621</v>
      </c>
      <c r="AN551" s="103" t="s">
        <v>621</v>
      </c>
      <c r="AO551" s="103" t="s">
        <v>621</v>
      </c>
      <c r="AP551" s="103" t="s">
        <v>621</v>
      </c>
      <c r="AQ551" s="103" t="s">
        <v>621</v>
      </c>
      <c r="AR551" s="103" t="s">
        <v>621</v>
      </c>
      <c r="AS551" s="103" t="s">
        <v>621</v>
      </c>
      <c r="AT551" s="103" t="s">
        <v>621</v>
      </c>
      <c r="AU551" s="103" t="s">
        <v>623</v>
      </c>
      <c r="AV551" s="103" t="s">
        <v>621</v>
      </c>
      <c r="AW551" s="103" t="s">
        <v>623</v>
      </c>
      <c r="AX551" s="103" t="s">
        <v>621</v>
      </c>
      <c r="AY551" s="103" t="s">
        <v>623</v>
      </c>
      <c r="AZ551" s="103" t="s">
        <v>621</v>
      </c>
      <c r="BA551" s="103" t="s">
        <v>621</v>
      </c>
      <c r="BC551" s="103">
        <f t="shared" si="63"/>
        <v>40</v>
      </c>
      <c r="BD551" s="103">
        <f t="shared" si="63"/>
        <v>1</v>
      </c>
      <c r="BE551" s="103">
        <f t="shared" si="63"/>
        <v>4</v>
      </c>
      <c r="BF551" s="103">
        <f t="shared" si="63"/>
        <v>5</v>
      </c>
      <c r="BG551" s="103">
        <f t="shared" si="63"/>
        <v>0</v>
      </c>
      <c r="BH551" s="103">
        <f t="shared" si="60"/>
        <v>45</v>
      </c>
    </row>
    <row r="552" spans="1:60" x14ac:dyDescent="0.25">
      <c r="A552" s="100">
        <v>2105</v>
      </c>
      <c r="B552" s="67" t="s">
        <v>232</v>
      </c>
      <c r="C552" s="67" t="s">
        <v>551</v>
      </c>
      <c r="D552" s="103" t="s">
        <v>623</v>
      </c>
      <c r="E552" s="103" t="s">
        <v>621</v>
      </c>
      <c r="F552" s="103" t="s">
        <v>621</v>
      </c>
      <c r="G552" s="103" t="s">
        <v>621</v>
      </c>
      <c r="H552" s="103" t="s">
        <v>621</v>
      </c>
      <c r="I552" s="103" t="s">
        <v>621</v>
      </c>
      <c r="J552" s="103" t="s">
        <v>623</v>
      </c>
      <c r="K552" s="103" t="s">
        <v>622</v>
      </c>
      <c r="L552" s="103" t="s">
        <v>623</v>
      </c>
      <c r="M552" s="103" t="s">
        <v>621</v>
      </c>
      <c r="N552" s="103" t="s">
        <v>621</v>
      </c>
      <c r="O552" s="103" t="s">
        <v>622</v>
      </c>
      <c r="P552" s="103" t="s">
        <v>621</v>
      </c>
      <c r="Q552" s="103" t="s">
        <v>623</v>
      </c>
      <c r="R552" s="103" t="s">
        <v>621</v>
      </c>
      <c r="S552" s="103" t="s">
        <v>621</v>
      </c>
      <c r="T552" s="103" t="s">
        <v>621</v>
      </c>
      <c r="U552" s="103" t="s">
        <v>621</v>
      </c>
      <c r="V552" s="103" t="s">
        <v>621</v>
      </c>
      <c r="W552" s="103" t="s">
        <v>621</v>
      </c>
      <c r="X552" s="103" t="s">
        <v>621</v>
      </c>
      <c r="Y552" s="103" t="s">
        <v>621</v>
      </c>
      <c r="Z552" s="103" t="s">
        <v>621</v>
      </c>
      <c r="AA552" s="103" t="s">
        <v>621</v>
      </c>
      <c r="AB552" s="103" t="s">
        <v>621</v>
      </c>
      <c r="AC552" s="103" t="s">
        <v>622</v>
      </c>
      <c r="AD552" s="103" t="s">
        <v>621</v>
      </c>
      <c r="AE552" s="103" t="s">
        <v>621</v>
      </c>
      <c r="AF552" s="103" t="s">
        <v>621</v>
      </c>
      <c r="AG552" s="103" t="s">
        <v>622</v>
      </c>
      <c r="AH552" s="103" t="s">
        <v>621</v>
      </c>
      <c r="AI552" s="103" t="s">
        <v>621</v>
      </c>
      <c r="AJ552" s="103" t="s">
        <v>621</v>
      </c>
      <c r="AK552" s="103" t="s">
        <v>621</v>
      </c>
      <c r="AL552" s="103" t="s">
        <v>621</v>
      </c>
      <c r="AM552" s="103" t="s">
        <v>621</v>
      </c>
      <c r="AN552" s="103" t="s">
        <v>621</v>
      </c>
      <c r="AO552" s="103" t="s">
        <v>621</v>
      </c>
      <c r="AP552" s="103" t="s">
        <v>621</v>
      </c>
      <c r="AQ552" s="103" t="s">
        <v>623</v>
      </c>
      <c r="AR552" s="103" t="s">
        <v>621</v>
      </c>
      <c r="AS552" s="103" t="s">
        <v>622</v>
      </c>
      <c r="AT552" s="103" t="s">
        <v>621</v>
      </c>
      <c r="AU552" s="103" t="s">
        <v>621</v>
      </c>
      <c r="AV552" s="103" t="s">
        <v>623</v>
      </c>
      <c r="AW552" s="103" t="s">
        <v>621</v>
      </c>
      <c r="AX552" s="103" t="s">
        <v>621</v>
      </c>
      <c r="AY552" s="103" t="s">
        <v>621</v>
      </c>
      <c r="AZ552" s="103" t="s">
        <v>621</v>
      </c>
      <c r="BA552" s="103" t="s">
        <v>621</v>
      </c>
      <c r="BC552" s="103">
        <f t="shared" si="63"/>
        <v>39</v>
      </c>
      <c r="BD552" s="103">
        <f t="shared" si="63"/>
        <v>5</v>
      </c>
      <c r="BE552" s="103">
        <f t="shared" si="63"/>
        <v>0</v>
      </c>
      <c r="BF552" s="103">
        <f t="shared" si="63"/>
        <v>6</v>
      </c>
      <c r="BG552" s="103">
        <f t="shared" si="63"/>
        <v>0</v>
      </c>
      <c r="BH552" s="103">
        <f t="shared" si="60"/>
        <v>44</v>
      </c>
    </row>
    <row r="553" spans="1:60" x14ac:dyDescent="0.25">
      <c r="A553" s="100">
        <v>2106</v>
      </c>
      <c r="B553" s="67" t="s">
        <v>555</v>
      </c>
      <c r="C553" s="67" t="s">
        <v>551</v>
      </c>
      <c r="D553" s="103" t="s">
        <v>620</v>
      </c>
      <c r="E553" s="103" t="s">
        <v>621</v>
      </c>
      <c r="F553" s="103" t="s">
        <v>621</v>
      </c>
      <c r="G553" s="103" t="s">
        <v>621</v>
      </c>
      <c r="H553" s="103" t="s">
        <v>621</v>
      </c>
      <c r="I553" s="103" t="s">
        <v>621</v>
      </c>
      <c r="J553" s="103" t="s">
        <v>620</v>
      </c>
      <c r="K553" s="103" t="s">
        <v>623</v>
      </c>
      <c r="L553" s="103" t="s">
        <v>620</v>
      </c>
      <c r="M553" s="103" t="s">
        <v>621</v>
      </c>
      <c r="N553" s="103" t="s">
        <v>621</v>
      </c>
      <c r="O553" s="103" t="s">
        <v>621</v>
      </c>
      <c r="P553" s="103" t="s">
        <v>621</v>
      </c>
      <c r="Q553" s="103" t="s">
        <v>621</v>
      </c>
      <c r="R553" s="103" t="s">
        <v>621</v>
      </c>
      <c r="S553" s="103" t="s">
        <v>621</v>
      </c>
      <c r="T553" s="103" t="s">
        <v>621</v>
      </c>
      <c r="U553" s="103" t="s">
        <v>621</v>
      </c>
      <c r="V553" s="103" t="s">
        <v>620</v>
      </c>
      <c r="W553" s="103" t="s">
        <v>621</v>
      </c>
      <c r="X553" s="103" t="s">
        <v>620</v>
      </c>
      <c r="Y553" s="103" t="s">
        <v>621</v>
      </c>
      <c r="Z553" s="103" t="s">
        <v>621</v>
      </c>
      <c r="AA553" s="103" t="s">
        <v>623</v>
      </c>
      <c r="AB553" s="103" t="s">
        <v>622</v>
      </c>
      <c r="AC553" s="103" t="s">
        <v>621</v>
      </c>
      <c r="AD553" s="103" t="s">
        <v>621</v>
      </c>
      <c r="AE553" s="103" t="s">
        <v>622</v>
      </c>
      <c r="AF553" s="103" t="s">
        <v>621</v>
      </c>
      <c r="AG553" s="103" t="s">
        <v>622</v>
      </c>
      <c r="AH553" s="103" t="s">
        <v>621</v>
      </c>
      <c r="AI553" s="103" t="s">
        <v>621</v>
      </c>
      <c r="AJ553" s="103" t="s">
        <v>621</v>
      </c>
      <c r="AK553" s="103" t="s">
        <v>621</v>
      </c>
      <c r="AL553" s="103" t="s">
        <v>621</v>
      </c>
      <c r="AM553" s="103" t="s">
        <v>623</v>
      </c>
      <c r="AN553" s="103" t="s">
        <v>621</v>
      </c>
      <c r="AO553" s="103" t="s">
        <v>621</v>
      </c>
      <c r="AP553" s="103" t="s">
        <v>623</v>
      </c>
      <c r="AQ553" s="103" t="s">
        <v>621</v>
      </c>
      <c r="AR553" s="103" t="s">
        <v>621</v>
      </c>
      <c r="AS553" s="103" t="s">
        <v>622</v>
      </c>
      <c r="AT553" s="103" t="s">
        <v>622</v>
      </c>
      <c r="AU553" s="103" t="s">
        <v>621</v>
      </c>
      <c r="AV553" s="103" t="s">
        <v>621</v>
      </c>
      <c r="AW553" s="103" t="s">
        <v>621</v>
      </c>
      <c r="AX553" s="103" t="s">
        <v>621</v>
      </c>
      <c r="AY553" s="103" t="s">
        <v>621</v>
      </c>
      <c r="AZ553" s="103" t="s">
        <v>621</v>
      </c>
      <c r="BA553" s="103" t="s">
        <v>621</v>
      </c>
      <c r="BC553" s="103">
        <f t="shared" si="63"/>
        <v>36</v>
      </c>
      <c r="BD553" s="103">
        <f t="shared" si="63"/>
        <v>5</v>
      </c>
      <c r="BE553" s="103">
        <f t="shared" si="63"/>
        <v>5</v>
      </c>
      <c r="BF553" s="103">
        <f t="shared" si="63"/>
        <v>4</v>
      </c>
      <c r="BG553" s="103">
        <f t="shared" si="63"/>
        <v>0</v>
      </c>
      <c r="BH553" s="103">
        <f t="shared" si="60"/>
        <v>46</v>
      </c>
    </row>
    <row r="554" spans="1:60" x14ac:dyDescent="0.25">
      <c r="A554" s="100">
        <v>2107</v>
      </c>
      <c r="B554" s="67" t="s">
        <v>196</v>
      </c>
      <c r="C554" s="67" t="s">
        <v>551</v>
      </c>
      <c r="D554" s="103" t="s">
        <v>620</v>
      </c>
      <c r="E554" s="103" t="s">
        <v>621</v>
      </c>
      <c r="F554" s="103" t="s">
        <v>621</v>
      </c>
      <c r="G554" s="103" t="s">
        <v>621</v>
      </c>
      <c r="H554" s="103" t="s">
        <v>621</v>
      </c>
      <c r="I554" s="103" t="s">
        <v>621</v>
      </c>
      <c r="J554" s="103" t="s">
        <v>623</v>
      </c>
      <c r="K554" s="103" t="s">
        <v>622</v>
      </c>
      <c r="L554" s="103" t="s">
        <v>620</v>
      </c>
      <c r="M554" s="103" t="s">
        <v>621</v>
      </c>
      <c r="N554" s="103" t="s">
        <v>621</v>
      </c>
      <c r="O554" s="103" t="s">
        <v>621</v>
      </c>
      <c r="P554" s="103" t="s">
        <v>621</v>
      </c>
      <c r="Q554" s="103" t="s">
        <v>621</v>
      </c>
      <c r="R554" s="103" t="s">
        <v>621</v>
      </c>
      <c r="S554" s="103" t="s">
        <v>621</v>
      </c>
      <c r="T554" s="103" t="s">
        <v>621</v>
      </c>
      <c r="U554" s="103" t="s">
        <v>621</v>
      </c>
      <c r="V554" s="103" t="s">
        <v>620</v>
      </c>
      <c r="W554" s="103" t="s">
        <v>621</v>
      </c>
      <c r="X554" s="103" t="s">
        <v>620</v>
      </c>
      <c r="Y554" s="103" t="s">
        <v>621</v>
      </c>
      <c r="Z554" s="103" t="s">
        <v>621</v>
      </c>
      <c r="AA554" s="103" t="s">
        <v>623</v>
      </c>
      <c r="AB554" s="103" t="s">
        <v>622</v>
      </c>
      <c r="AC554" s="103" t="s">
        <v>622</v>
      </c>
      <c r="AD554" s="103" t="s">
        <v>621</v>
      </c>
      <c r="AE554" s="103" t="s">
        <v>620</v>
      </c>
      <c r="AF554" s="103" t="s">
        <v>621</v>
      </c>
      <c r="AG554" s="103" t="s">
        <v>621</v>
      </c>
      <c r="AH554" s="103" t="s">
        <v>621</v>
      </c>
      <c r="AI554" s="103" t="s">
        <v>621</v>
      </c>
      <c r="AJ554" s="103" t="s">
        <v>621</v>
      </c>
      <c r="AK554" s="103" t="s">
        <v>621</v>
      </c>
      <c r="AL554" s="103" t="s">
        <v>621</v>
      </c>
      <c r="AM554" s="103" t="s">
        <v>621</v>
      </c>
      <c r="AN554" s="103" t="s">
        <v>621</v>
      </c>
      <c r="AO554" s="103" t="s">
        <v>621</v>
      </c>
      <c r="AP554" s="103" t="s">
        <v>623</v>
      </c>
      <c r="AQ554" s="103" t="s">
        <v>621</v>
      </c>
      <c r="AR554" s="103" t="s">
        <v>621</v>
      </c>
      <c r="AS554" s="103" t="s">
        <v>623</v>
      </c>
      <c r="AT554" s="103" t="s">
        <v>621</v>
      </c>
      <c r="AU554" s="103" t="s">
        <v>621</v>
      </c>
      <c r="AV554" s="103" t="s">
        <v>621</v>
      </c>
      <c r="AW554" s="103" t="s">
        <v>621</v>
      </c>
      <c r="AX554" s="103" t="s">
        <v>621</v>
      </c>
      <c r="AY554" s="103" t="s">
        <v>621</v>
      </c>
      <c r="AZ554" s="103" t="s">
        <v>621</v>
      </c>
      <c r="BA554" s="103" t="s">
        <v>621</v>
      </c>
      <c r="BC554" s="103">
        <f t="shared" ref="BC554:BG563" si="64">COUNTIF($D554:$BA554,BC$3)</f>
        <v>38</v>
      </c>
      <c r="BD554" s="103">
        <f t="shared" si="64"/>
        <v>3</v>
      </c>
      <c r="BE554" s="103">
        <f t="shared" si="64"/>
        <v>5</v>
      </c>
      <c r="BF554" s="103">
        <f t="shared" si="64"/>
        <v>4</v>
      </c>
      <c r="BG554" s="103">
        <f t="shared" si="64"/>
        <v>0</v>
      </c>
      <c r="BH554" s="103">
        <f t="shared" si="60"/>
        <v>46</v>
      </c>
    </row>
    <row r="555" spans="1:60" x14ac:dyDescent="0.25">
      <c r="A555" s="100">
        <v>2108</v>
      </c>
      <c r="B555" s="67" t="s">
        <v>556</v>
      </c>
      <c r="C555" s="67" t="s">
        <v>551</v>
      </c>
      <c r="D555" s="103" t="s">
        <v>623</v>
      </c>
      <c r="E555" s="103" t="s">
        <v>621</v>
      </c>
      <c r="F555" s="103" t="s">
        <v>621</v>
      </c>
      <c r="G555" s="103" t="s">
        <v>621</v>
      </c>
      <c r="H555" s="103" t="s">
        <v>621</v>
      </c>
      <c r="I555" s="103" t="s">
        <v>621</v>
      </c>
      <c r="J555" s="103" t="s">
        <v>623</v>
      </c>
      <c r="K555" s="103" t="s">
        <v>621</v>
      </c>
      <c r="L555" s="103" t="s">
        <v>620</v>
      </c>
      <c r="M555" s="103" t="s">
        <v>621</v>
      </c>
      <c r="N555" s="103" t="s">
        <v>621</v>
      </c>
      <c r="O555" s="103" t="s">
        <v>622</v>
      </c>
      <c r="P555" s="103" t="s">
        <v>621</v>
      </c>
      <c r="Q555" s="103" t="s">
        <v>621</v>
      </c>
      <c r="R555" s="103" t="s">
        <v>621</v>
      </c>
      <c r="S555" s="103" t="s">
        <v>621</v>
      </c>
      <c r="T555" s="103" t="s">
        <v>621</v>
      </c>
      <c r="U555" s="103" t="s">
        <v>621</v>
      </c>
      <c r="V555" s="103" t="s">
        <v>621</v>
      </c>
      <c r="W555" s="103" t="s">
        <v>621</v>
      </c>
      <c r="X555" s="103" t="s">
        <v>621</v>
      </c>
      <c r="Y555" s="103" t="s">
        <v>621</v>
      </c>
      <c r="Z555" s="103" t="s">
        <v>621</v>
      </c>
      <c r="AA555" s="103" t="s">
        <v>621</v>
      </c>
      <c r="AB555" s="103" t="s">
        <v>622</v>
      </c>
      <c r="AC555" s="103" t="s">
        <v>622</v>
      </c>
      <c r="AD555" s="103" t="s">
        <v>621</v>
      </c>
      <c r="AE555" s="103" t="s">
        <v>623</v>
      </c>
      <c r="AF555" s="103" t="s">
        <v>621</v>
      </c>
      <c r="AG555" s="103" t="s">
        <v>621</v>
      </c>
      <c r="AH555" s="103" t="s">
        <v>621</v>
      </c>
      <c r="AI555" s="103" t="s">
        <v>621</v>
      </c>
      <c r="AJ555" s="103" t="s">
        <v>621</v>
      </c>
      <c r="AK555" s="103" t="s">
        <v>621</v>
      </c>
      <c r="AL555" s="103" t="s">
        <v>621</v>
      </c>
      <c r="AM555" s="103" t="s">
        <v>621</v>
      </c>
      <c r="AN555" s="103" t="s">
        <v>621</v>
      </c>
      <c r="AO555" s="103" t="s">
        <v>621</v>
      </c>
      <c r="AP555" s="103" t="s">
        <v>623</v>
      </c>
      <c r="AQ555" s="103" t="s">
        <v>621</v>
      </c>
      <c r="AR555" s="103" t="s">
        <v>621</v>
      </c>
      <c r="AS555" s="103" t="s">
        <v>623</v>
      </c>
      <c r="AT555" s="103" t="s">
        <v>621</v>
      </c>
      <c r="AU555" s="103" t="s">
        <v>623</v>
      </c>
      <c r="AV555" s="103" t="s">
        <v>621</v>
      </c>
      <c r="AW555" s="103" t="s">
        <v>621</v>
      </c>
      <c r="AX555" s="103" t="s">
        <v>621</v>
      </c>
      <c r="AY555" s="103" t="s">
        <v>623</v>
      </c>
      <c r="AZ555" s="103" t="s">
        <v>621</v>
      </c>
      <c r="BA555" s="103" t="s">
        <v>621</v>
      </c>
      <c r="BC555" s="103">
        <f t="shared" si="64"/>
        <v>39</v>
      </c>
      <c r="BD555" s="103">
        <f t="shared" si="64"/>
        <v>3</v>
      </c>
      <c r="BE555" s="103">
        <f t="shared" si="64"/>
        <v>1</v>
      </c>
      <c r="BF555" s="103">
        <f t="shared" si="64"/>
        <v>7</v>
      </c>
      <c r="BG555" s="103">
        <f t="shared" si="64"/>
        <v>0</v>
      </c>
      <c r="BH555" s="103">
        <f t="shared" si="60"/>
        <v>43</v>
      </c>
    </row>
    <row r="556" spans="1:60" x14ac:dyDescent="0.25">
      <c r="A556" s="100">
        <v>2109</v>
      </c>
      <c r="B556" s="67" t="s">
        <v>557</v>
      </c>
      <c r="C556" s="67" t="s">
        <v>551</v>
      </c>
      <c r="D556" s="103" t="s">
        <v>623</v>
      </c>
      <c r="E556" s="103" t="s">
        <v>621</v>
      </c>
      <c r="F556" s="103" t="s">
        <v>621</v>
      </c>
      <c r="G556" s="103" t="s">
        <v>621</v>
      </c>
      <c r="H556" s="103" t="s">
        <v>621</v>
      </c>
      <c r="I556" s="103" t="s">
        <v>621</v>
      </c>
      <c r="J556" s="103" t="s">
        <v>621</v>
      </c>
      <c r="K556" s="103" t="s">
        <v>623</v>
      </c>
      <c r="L556" s="103" t="s">
        <v>622</v>
      </c>
      <c r="M556" s="103" t="s">
        <v>621</v>
      </c>
      <c r="N556" s="103" t="s">
        <v>621</v>
      </c>
      <c r="O556" s="103" t="s">
        <v>622</v>
      </c>
      <c r="P556" s="103" t="s">
        <v>623</v>
      </c>
      <c r="Q556" s="103" t="s">
        <v>623</v>
      </c>
      <c r="R556" s="103" t="s">
        <v>621</v>
      </c>
      <c r="S556" s="103" t="s">
        <v>621</v>
      </c>
      <c r="T556" s="103" t="s">
        <v>621</v>
      </c>
      <c r="U556" s="103" t="s">
        <v>621</v>
      </c>
      <c r="V556" s="103" t="s">
        <v>621</v>
      </c>
      <c r="W556" s="103" t="s">
        <v>621</v>
      </c>
      <c r="X556" s="103" t="s">
        <v>623</v>
      </c>
      <c r="Y556" s="103" t="s">
        <v>621</v>
      </c>
      <c r="Z556" s="103" t="s">
        <v>621</v>
      </c>
      <c r="AA556" s="103" t="s">
        <v>621</v>
      </c>
      <c r="AB556" s="103" t="s">
        <v>622</v>
      </c>
      <c r="AC556" s="103" t="s">
        <v>622</v>
      </c>
      <c r="AD556" s="103" t="s">
        <v>621</v>
      </c>
      <c r="AE556" s="103" t="s">
        <v>622</v>
      </c>
      <c r="AF556" s="103" t="s">
        <v>621</v>
      </c>
      <c r="AG556" s="103" t="s">
        <v>622</v>
      </c>
      <c r="AH556" s="103" t="s">
        <v>621</v>
      </c>
      <c r="AI556" s="103" t="s">
        <v>621</v>
      </c>
      <c r="AJ556" s="103" t="s">
        <v>620</v>
      </c>
      <c r="AK556" s="103" t="s">
        <v>620</v>
      </c>
      <c r="AL556" s="103" t="s">
        <v>621</v>
      </c>
      <c r="AM556" s="103" t="s">
        <v>621</v>
      </c>
      <c r="AN556" s="103" t="s">
        <v>621</v>
      </c>
      <c r="AO556" s="103" t="s">
        <v>621</v>
      </c>
      <c r="AP556" s="103" t="s">
        <v>623</v>
      </c>
      <c r="AQ556" s="103" t="s">
        <v>621</v>
      </c>
      <c r="AR556" s="103" t="s">
        <v>621</v>
      </c>
      <c r="AS556" s="103" t="s">
        <v>622</v>
      </c>
      <c r="AT556" s="103" t="s">
        <v>621</v>
      </c>
      <c r="AU556" s="103" t="s">
        <v>621</v>
      </c>
      <c r="AV556" s="103" t="s">
        <v>622</v>
      </c>
      <c r="AW556" s="103" t="s">
        <v>621</v>
      </c>
      <c r="AX556" s="103" t="s">
        <v>621</v>
      </c>
      <c r="AY556" s="103" t="s">
        <v>621</v>
      </c>
      <c r="AZ556" s="103" t="s">
        <v>622</v>
      </c>
      <c r="BA556" s="103" t="s">
        <v>621</v>
      </c>
      <c r="BC556" s="103">
        <f t="shared" si="64"/>
        <v>33</v>
      </c>
      <c r="BD556" s="103">
        <f t="shared" si="64"/>
        <v>9</v>
      </c>
      <c r="BE556" s="103">
        <f t="shared" si="64"/>
        <v>2</v>
      </c>
      <c r="BF556" s="103">
        <f t="shared" si="64"/>
        <v>6</v>
      </c>
      <c r="BG556" s="103">
        <f t="shared" si="64"/>
        <v>0</v>
      </c>
      <c r="BH556" s="103">
        <f t="shared" si="60"/>
        <v>44</v>
      </c>
    </row>
    <row r="557" spans="1:60" x14ac:dyDescent="0.25">
      <c r="A557" s="100">
        <v>2110</v>
      </c>
      <c r="B557" s="67" t="s">
        <v>558</v>
      </c>
      <c r="C557" s="67" t="s">
        <v>551</v>
      </c>
      <c r="D557" s="103" t="s">
        <v>623</v>
      </c>
      <c r="E557" s="103" t="s">
        <v>621</v>
      </c>
      <c r="F557" s="103" t="s">
        <v>620</v>
      </c>
      <c r="G557" s="103" t="s">
        <v>621</v>
      </c>
      <c r="H557" s="103" t="s">
        <v>621</v>
      </c>
      <c r="I557" s="103" t="s">
        <v>623</v>
      </c>
      <c r="J557" s="103" t="s">
        <v>623</v>
      </c>
      <c r="K557" s="103" t="s">
        <v>622</v>
      </c>
      <c r="L557" s="103" t="s">
        <v>623</v>
      </c>
      <c r="M557" s="103" t="s">
        <v>621</v>
      </c>
      <c r="N557" s="103" t="s">
        <v>623</v>
      </c>
      <c r="O557" s="103" t="s">
        <v>622</v>
      </c>
      <c r="P557" s="103" t="s">
        <v>621</v>
      </c>
      <c r="Q557" s="103" t="s">
        <v>621</v>
      </c>
      <c r="R557" s="103" t="s">
        <v>621</v>
      </c>
      <c r="S557" s="103" t="s">
        <v>621</v>
      </c>
      <c r="T557" s="103" t="s">
        <v>621</v>
      </c>
      <c r="U557" s="103" t="s">
        <v>621</v>
      </c>
      <c r="V557" s="103" t="s">
        <v>621</v>
      </c>
      <c r="W557" s="103" t="s">
        <v>621</v>
      </c>
      <c r="X557" s="103" t="s">
        <v>621</v>
      </c>
      <c r="Y557" s="103" t="s">
        <v>621</v>
      </c>
      <c r="Z557" s="103" t="s">
        <v>621</v>
      </c>
      <c r="AA557" s="103" t="s">
        <v>621</v>
      </c>
      <c r="AB557" s="103" t="s">
        <v>622</v>
      </c>
      <c r="AC557" s="103" t="s">
        <v>620</v>
      </c>
      <c r="AD557" s="103" t="s">
        <v>621</v>
      </c>
      <c r="AE557" s="103" t="s">
        <v>622</v>
      </c>
      <c r="AF557" s="103" t="s">
        <v>621</v>
      </c>
      <c r="AG557" s="103" t="s">
        <v>622</v>
      </c>
      <c r="AH557" s="103" t="s">
        <v>621</v>
      </c>
      <c r="AI557" s="103" t="s">
        <v>623</v>
      </c>
      <c r="AJ557" s="103" t="s">
        <v>621</v>
      </c>
      <c r="AK557" s="103" t="s">
        <v>621</v>
      </c>
      <c r="AL557" s="103" t="s">
        <v>621</v>
      </c>
      <c r="AM557" s="103" t="s">
        <v>621</v>
      </c>
      <c r="AN557" s="103" t="s">
        <v>621</v>
      </c>
      <c r="AO557" s="103" t="s">
        <v>621</v>
      </c>
      <c r="AP557" s="103" t="s">
        <v>621</v>
      </c>
      <c r="AQ557" s="103" t="s">
        <v>621</v>
      </c>
      <c r="AR557" s="103" t="s">
        <v>621</v>
      </c>
      <c r="AS557" s="103" t="s">
        <v>622</v>
      </c>
      <c r="AT557" s="103" t="s">
        <v>621</v>
      </c>
      <c r="AU557" s="103" t="s">
        <v>621</v>
      </c>
      <c r="AV557" s="103" t="s">
        <v>621</v>
      </c>
      <c r="AW557" s="103" t="s">
        <v>621</v>
      </c>
      <c r="AX557" s="103" t="s">
        <v>621</v>
      </c>
      <c r="AY557" s="103" t="s">
        <v>623</v>
      </c>
      <c r="AZ557" s="103" t="s">
        <v>621</v>
      </c>
      <c r="BA557" s="103" t="s">
        <v>621</v>
      </c>
      <c r="BC557" s="103">
        <f t="shared" si="64"/>
        <v>35</v>
      </c>
      <c r="BD557" s="103">
        <f t="shared" si="64"/>
        <v>6</v>
      </c>
      <c r="BE557" s="103">
        <f t="shared" si="64"/>
        <v>2</v>
      </c>
      <c r="BF557" s="103">
        <f t="shared" si="64"/>
        <v>7</v>
      </c>
      <c r="BG557" s="103">
        <f t="shared" si="64"/>
        <v>0</v>
      </c>
      <c r="BH557" s="103">
        <f t="shared" si="60"/>
        <v>43</v>
      </c>
    </row>
    <row r="558" spans="1:60" x14ac:dyDescent="0.25">
      <c r="A558" s="100">
        <v>2111</v>
      </c>
      <c r="B558" s="67" t="s">
        <v>559</v>
      </c>
      <c r="C558" s="67" t="s">
        <v>551</v>
      </c>
      <c r="D558" s="103" t="s">
        <v>623</v>
      </c>
      <c r="E558" s="103" t="s">
        <v>621</v>
      </c>
      <c r="F558" s="103" t="s">
        <v>621</v>
      </c>
      <c r="G558" s="103" t="s">
        <v>621</v>
      </c>
      <c r="H558" s="103" t="s">
        <v>621</v>
      </c>
      <c r="I558" s="103" t="s">
        <v>621</v>
      </c>
      <c r="J558" s="103" t="s">
        <v>623</v>
      </c>
      <c r="K558" s="103" t="s">
        <v>623</v>
      </c>
      <c r="L558" s="103" t="s">
        <v>622</v>
      </c>
      <c r="M558" s="103" t="s">
        <v>621</v>
      </c>
      <c r="N558" s="103" t="s">
        <v>621</v>
      </c>
      <c r="O558" s="103" t="s">
        <v>622</v>
      </c>
      <c r="P558" s="103" t="s">
        <v>621</v>
      </c>
      <c r="Q558" s="103" t="s">
        <v>621</v>
      </c>
      <c r="R558" s="103" t="s">
        <v>621</v>
      </c>
      <c r="S558" s="103" t="s">
        <v>621</v>
      </c>
      <c r="T558" s="103" t="s">
        <v>621</v>
      </c>
      <c r="U558" s="103" t="s">
        <v>621</v>
      </c>
      <c r="V558" s="103" t="s">
        <v>621</v>
      </c>
      <c r="W558" s="103" t="s">
        <v>621</v>
      </c>
      <c r="X558" s="103" t="s">
        <v>621</v>
      </c>
      <c r="Y558" s="103" t="s">
        <v>621</v>
      </c>
      <c r="Z558" s="103" t="s">
        <v>621</v>
      </c>
      <c r="AA558" s="103" t="s">
        <v>623</v>
      </c>
      <c r="AB558" s="103" t="s">
        <v>621</v>
      </c>
      <c r="AC558" s="103" t="s">
        <v>620</v>
      </c>
      <c r="AD558" s="103" t="s">
        <v>621</v>
      </c>
      <c r="AE558" s="103" t="s">
        <v>622</v>
      </c>
      <c r="AF558" s="103" t="s">
        <v>621</v>
      </c>
      <c r="AG558" s="103" t="s">
        <v>622</v>
      </c>
      <c r="AH558" s="103" t="s">
        <v>621</v>
      </c>
      <c r="AI558" s="103" t="s">
        <v>621</v>
      </c>
      <c r="AJ558" s="103" t="s">
        <v>623</v>
      </c>
      <c r="AK558" s="103" t="s">
        <v>621</v>
      </c>
      <c r="AL558" s="103" t="s">
        <v>621</v>
      </c>
      <c r="AM558" s="103" t="s">
        <v>621</v>
      </c>
      <c r="AN558" s="103" t="s">
        <v>621</v>
      </c>
      <c r="AO558" s="103" t="s">
        <v>623</v>
      </c>
      <c r="AP558" s="103" t="s">
        <v>621</v>
      </c>
      <c r="AQ558" s="103" t="s">
        <v>623</v>
      </c>
      <c r="AR558" s="103" t="s">
        <v>621</v>
      </c>
      <c r="AS558" s="103" t="s">
        <v>622</v>
      </c>
      <c r="AT558" s="103" t="s">
        <v>621</v>
      </c>
      <c r="AU558" s="103" t="s">
        <v>622</v>
      </c>
      <c r="AV558" s="103" t="s">
        <v>621</v>
      </c>
      <c r="AW558" s="103" t="s">
        <v>621</v>
      </c>
      <c r="AX558" s="103" t="s">
        <v>621</v>
      </c>
      <c r="AY558" s="103" t="s">
        <v>621</v>
      </c>
      <c r="AZ558" s="103" t="s">
        <v>621</v>
      </c>
      <c r="BA558" s="103" t="s">
        <v>621</v>
      </c>
      <c r="BC558" s="103">
        <f t="shared" si="64"/>
        <v>36</v>
      </c>
      <c r="BD558" s="103">
        <f t="shared" si="64"/>
        <v>6</v>
      </c>
      <c r="BE558" s="103">
        <f t="shared" si="64"/>
        <v>1</v>
      </c>
      <c r="BF558" s="103">
        <f t="shared" si="64"/>
        <v>7</v>
      </c>
      <c r="BG558" s="103">
        <f t="shared" si="64"/>
        <v>0</v>
      </c>
      <c r="BH558" s="103">
        <f t="shared" si="60"/>
        <v>43</v>
      </c>
    </row>
    <row r="559" spans="1:60" x14ac:dyDescent="0.25">
      <c r="A559" s="100">
        <v>2112</v>
      </c>
      <c r="B559" s="67" t="s">
        <v>560</v>
      </c>
      <c r="C559" s="67" t="s">
        <v>551</v>
      </c>
      <c r="D559" s="103" t="s">
        <v>623</v>
      </c>
      <c r="E559" s="103" t="s">
        <v>621</v>
      </c>
      <c r="F559" s="103" t="s">
        <v>621</v>
      </c>
      <c r="G559" s="103" t="s">
        <v>621</v>
      </c>
      <c r="H559" s="103" t="s">
        <v>621</v>
      </c>
      <c r="I559" s="103" t="s">
        <v>621</v>
      </c>
      <c r="J559" s="103" t="s">
        <v>623</v>
      </c>
      <c r="K559" s="103" t="s">
        <v>621</v>
      </c>
      <c r="L559" s="103" t="s">
        <v>623</v>
      </c>
      <c r="M559" s="103" t="s">
        <v>621</v>
      </c>
      <c r="N559" s="103" t="s">
        <v>621</v>
      </c>
      <c r="O559" s="103" t="s">
        <v>622</v>
      </c>
      <c r="P559" s="103" t="s">
        <v>621</v>
      </c>
      <c r="Q559" s="103" t="s">
        <v>623</v>
      </c>
      <c r="R559" s="103" t="s">
        <v>621</v>
      </c>
      <c r="S559" s="103" t="s">
        <v>621</v>
      </c>
      <c r="T559" s="103" t="s">
        <v>623</v>
      </c>
      <c r="U559" s="103" t="s">
        <v>621</v>
      </c>
      <c r="V559" s="103" t="s">
        <v>621</v>
      </c>
      <c r="W559" s="103" t="s">
        <v>621</v>
      </c>
      <c r="X559" s="103" t="s">
        <v>621</v>
      </c>
      <c r="Y559" s="103" t="s">
        <v>621</v>
      </c>
      <c r="Z559" s="103" t="s">
        <v>621</v>
      </c>
      <c r="AA559" s="103" t="s">
        <v>621</v>
      </c>
      <c r="AB559" s="103" t="s">
        <v>622</v>
      </c>
      <c r="AC559" s="103" t="s">
        <v>621</v>
      </c>
      <c r="AD559" s="103" t="s">
        <v>621</v>
      </c>
      <c r="AE559" s="103" t="s">
        <v>622</v>
      </c>
      <c r="AF559" s="103" t="s">
        <v>621</v>
      </c>
      <c r="AG559" s="103" t="s">
        <v>621</v>
      </c>
      <c r="AH559" s="103" t="s">
        <v>621</v>
      </c>
      <c r="AI559" s="103" t="s">
        <v>621</v>
      </c>
      <c r="AJ559" s="103" t="s">
        <v>621</v>
      </c>
      <c r="AK559" s="103" t="s">
        <v>621</v>
      </c>
      <c r="AL559" s="103" t="s">
        <v>621</v>
      </c>
      <c r="AM559" s="103" t="s">
        <v>621</v>
      </c>
      <c r="AN559" s="103" t="s">
        <v>621</v>
      </c>
      <c r="AO559" s="103" t="s">
        <v>621</v>
      </c>
      <c r="AP559" s="103" t="s">
        <v>623</v>
      </c>
      <c r="AQ559" s="103" t="s">
        <v>621</v>
      </c>
      <c r="AR559" s="103" t="s">
        <v>621</v>
      </c>
      <c r="AS559" s="103" t="s">
        <v>621</v>
      </c>
      <c r="AT559" s="103" t="s">
        <v>621</v>
      </c>
      <c r="AU559" s="103" t="s">
        <v>621</v>
      </c>
      <c r="AV559" s="103" t="s">
        <v>621</v>
      </c>
      <c r="AW559" s="103" t="s">
        <v>621</v>
      </c>
      <c r="AX559" s="103" t="s">
        <v>621</v>
      </c>
      <c r="AY559" s="103" t="s">
        <v>621</v>
      </c>
      <c r="AZ559" s="103" t="s">
        <v>621</v>
      </c>
      <c r="BA559" s="103" t="s">
        <v>621</v>
      </c>
      <c r="BC559" s="103">
        <f t="shared" si="64"/>
        <v>41</v>
      </c>
      <c r="BD559" s="103">
        <f t="shared" si="64"/>
        <v>3</v>
      </c>
      <c r="BE559" s="103">
        <f t="shared" si="64"/>
        <v>0</v>
      </c>
      <c r="BF559" s="103">
        <f t="shared" si="64"/>
        <v>6</v>
      </c>
      <c r="BG559" s="103">
        <f t="shared" si="64"/>
        <v>0</v>
      </c>
      <c r="BH559" s="103">
        <f t="shared" si="60"/>
        <v>44</v>
      </c>
    </row>
    <row r="560" spans="1:60" x14ac:dyDescent="0.25">
      <c r="A560" s="100">
        <v>2113</v>
      </c>
      <c r="B560" s="67" t="s">
        <v>561</v>
      </c>
      <c r="C560" s="67" t="s">
        <v>551</v>
      </c>
      <c r="D560" s="103" t="s">
        <v>621</v>
      </c>
      <c r="E560" s="103" t="s">
        <v>621</v>
      </c>
      <c r="F560" s="103" t="s">
        <v>621</v>
      </c>
      <c r="G560" s="103" t="s">
        <v>621</v>
      </c>
      <c r="H560" s="103" t="s">
        <v>621</v>
      </c>
      <c r="I560" s="103" t="s">
        <v>621</v>
      </c>
      <c r="J560" s="103" t="s">
        <v>623</v>
      </c>
      <c r="K560" s="103" t="s">
        <v>622</v>
      </c>
      <c r="L560" s="103" t="s">
        <v>621</v>
      </c>
      <c r="M560" s="103" t="s">
        <v>620</v>
      </c>
      <c r="N560" s="103" t="s">
        <v>621</v>
      </c>
      <c r="O560" s="103" t="s">
        <v>621</v>
      </c>
      <c r="P560" s="103" t="s">
        <v>621</v>
      </c>
      <c r="Q560" s="103" t="s">
        <v>621</v>
      </c>
      <c r="R560" s="103" t="s">
        <v>621</v>
      </c>
      <c r="S560" s="103" t="s">
        <v>621</v>
      </c>
      <c r="T560" s="103" t="s">
        <v>621</v>
      </c>
      <c r="U560" s="103" t="s">
        <v>621</v>
      </c>
      <c r="V560" s="103" t="s">
        <v>621</v>
      </c>
      <c r="W560" s="103" t="s">
        <v>621</v>
      </c>
      <c r="X560" s="103" t="s">
        <v>620</v>
      </c>
      <c r="Y560" s="103" t="s">
        <v>621</v>
      </c>
      <c r="Z560" s="103" t="s">
        <v>621</v>
      </c>
      <c r="AA560" s="103" t="s">
        <v>621</v>
      </c>
      <c r="AB560" s="103" t="s">
        <v>622</v>
      </c>
      <c r="AC560" s="103" t="s">
        <v>622</v>
      </c>
      <c r="AD560" s="103" t="s">
        <v>621</v>
      </c>
      <c r="AE560" s="103" t="s">
        <v>622</v>
      </c>
      <c r="AF560" s="103" t="s">
        <v>621</v>
      </c>
      <c r="AG560" s="103" t="s">
        <v>622</v>
      </c>
      <c r="AH560" s="103" t="s">
        <v>621</v>
      </c>
      <c r="AI560" s="103" t="s">
        <v>621</v>
      </c>
      <c r="AJ560" s="103" t="s">
        <v>621</v>
      </c>
      <c r="AK560" s="103" t="s">
        <v>621</v>
      </c>
      <c r="AL560" s="103" t="s">
        <v>621</v>
      </c>
      <c r="AM560" s="103" t="s">
        <v>621</v>
      </c>
      <c r="AN560" s="103" t="s">
        <v>621</v>
      </c>
      <c r="AO560" s="103" t="s">
        <v>621</v>
      </c>
      <c r="AP560" s="103" t="s">
        <v>623</v>
      </c>
      <c r="AQ560" s="103" t="s">
        <v>621</v>
      </c>
      <c r="AR560" s="103" t="s">
        <v>621</v>
      </c>
      <c r="AS560" s="103" t="s">
        <v>622</v>
      </c>
      <c r="AT560" s="103" t="s">
        <v>621</v>
      </c>
      <c r="AU560" s="103" t="s">
        <v>620</v>
      </c>
      <c r="AV560" s="103" t="s">
        <v>621</v>
      </c>
      <c r="AW560" s="103" t="s">
        <v>621</v>
      </c>
      <c r="AX560" s="103" t="s">
        <v>621</v>
      </c>
      <c r="AY560" s="103" t="s">
        <v>621</v>
      </c>
      <c r="AZ560" s="103" t="s">
        <v>621</v>
      </c>
      <c r="BA560" s="103" t="s">
        <v>621</v>
      </c>
      <c r="BC560" s="103">
        <f t="shared" si="64"/>
        <v>39</v>
      </c>
      <c r="BD560" s="103">
        <f t="shared" si="64"/>
        <v>6</v>
      </c>
      <c r="BE560" s="103">
        <f t="shared" si="64"/>
        <v>3</v>
      </c>
      <c r="BF560" s="103">
        <f t="shared" si="64"/>
        <v>2</v>
      </c>
      <c r="BG560" s="103">
        <f t="shared" si="64"/>
        <v>0</v>
      </c>
      <c r="BH560" s="103">
        <f t="shared" si="60"/>
        <v>48</v>
      </c>
    </row>
    <row r="561" spans="1:60" x14ac:dyDescent="0.25">
      <c r="A561" s="100">
        <v>2114</v>
      </c>
      <c r="B561" s="67" t="s">
        <v>562</v>
      </c>
      <c r="C561" s="67" t="s">
        <v>551</v>
      </c>
      <c r="D561" s="103" t="s">
        <v>623</v>
      </c>
      <c r="E561" s="103" t="s">
        <v>621</v>
      </c>
      <c r="F561" s="103" t="s">
        <v>621</v>
      </c>
      <c r="G561" s="103" t="s">
        <v>621</v>
      </c>
      <c r="H561" s="103" t="s">
        <v>621</v>
      </c>
      <c r="I561" s="103" t="s">
        <v>623</v>
      </c>
      <c r="J561" s="103" t="s">
        <v>623</v>
      </c>
      <c r="K561" s="103" t="s">
        <v>622</v>
      </c>
      <c r="L561" s="103" t="s">
        <v>623</v>
      </c>
      <c r="M561" s="103" t="s">
        <v>621</v>
      </c>
      <c r="N561" s="103" t="s">
        <v>623</v>
      </c>
      <c r="O561" s="103" t="s">
        <v>622</v>
      </c>
      <c r="P561" s="103" t="s">
        <v>621</v>
      </c>
      <c r="Q561" s="103" t="s">
        <v>621</v>
      </c>
      <c r="R561" s="103" t="s">
        <v>621</v>
      </c>
      <c r="S561" s="103" t="s">
        <v>621</v>
      </c>
      <c r="T561" s="103" t="s">
        <v>623</v>
      </c>
      <c r="U561" s="103" t="s">
        <v>621</v>
      </c>
      <c r="V561" s="103" t="s">
        <v>621</v>
      </c>
      <c r="W561" s="103" t="s">
        <v>621</v>
      </c>
      <c r="X561" s="103" t="s">
        <v>621</v>
      </c>
      <c r="Y561" s="103" t="s">
        <v>621</v>
      </c>
      <c r="Z561" s="103" t="s">
        <v>621</v>
      </c>
      <c r="AA561" s="103" t="s">
        <v>621</v>
      </c>
      <c r="AB561" s="103" t="s">
        <v>622</v>
      </c>
      <c r="AC561" s="103" t="s">
        <v>621</v>
      </c>
      <c r="AD561" s="103" t="s">
        <v>621</v>
      </c>
      <c r="AE561" s="103" t="s">
        <v>622</v>
      </c>
      <c r="AF561" s="103" t="s">
        <v>621</v>
      </c>
      <c r="AG561" s="103" t="s">
        <v>622</v>
      </c>
      <c r="AH561" s="103" t="s">
        <v>621</v>
      </c>
      <c r="AI561" s="103" t="s">
        <v>621</v>
      </c>
      <c r="AJ561" s="103" t="s">
        <v>621</v>
      </c>
      <c r="AK561" s="103" t="s">
        <v>621</v>
      </c>
      <c r="AL561" s="103" t="s">
        <v>621</v>
      </c>
      <c r="AM561" s="103" t="s">
        <v>621</v>
      </c>
      <c r="AN561" s="103" t="s">
        <v>621</v>
      </c>
      <c r="AO561" s="103" t="s">
        <v>621</v>
      </c>
      <c r="AP561" s="103" t="s">
        <v>623</v>
      </c>
      <c r="AQ561" s="103" t="s">
        <v>623</v>
      </c>
      <c r="AR561" s="103" t="s">
        <v>621</v>
      </c>
      <c r="AS561" s="103" t="s">
        <v>622</v>
      </c>
      <c r="AT561" s="103" t="s">
        <v>621</v>
      </c>
      <c r="AU561" s="103" t="s">
        <v>621</v>
      </c>
      <c r="AV561" s="103" t="s">
        <v>621</v>
      </c>
      <c r="AW561" s="103" t="s">
        <v>621</v>
      </c>
      <c r="AX561" s="103" t="s">
        <v>621</v>
      </c>
      <c r="AY561" s="103" t="s">
        <v>621</v>
      </c>
      <c r="AZ561" s="103" t="s">
        <v>621</v>
      </c>
      <c r="BA561" s="103" t="s">
        <v>621</v>
      </c>
      <c r="BC561" s="103">
        <f t="shared" si="64"/>
        <v>36</v>
      </c>
      <c r="BD561" s="103">
        <f t="shared" si="64"/>
        <v>6</v>
      </c>
      <c r="BE561" s="103">
        <f t="shared" si="64"/>
        <v>0</v>
      </c>
      <c r="BF561" s="103">
        <f t="shared" si="64"/>
        <v>8</v>
      </c>
      <c r="BG561" s="103">
        <f t="shared" si="64"/>
        <v>0</v>
      </c>
      <c r="BH561" s="103">
        <f t="shared" si="60"/>
        <v>42</v>
      </c>
    </row>
    <row r="562" spans="1:60" x14ac:dyDescent="0.25">
      <c r="A562" s="100">
        <v>2115</v>
      </c>
      <c r="B562" s="67" t="s">
        <v>563</v>
      </c>
      <c r="C562" s="67" t="s">
        <v>551</v>
      </c>
      <c r="D562" s="103" t="s">
        <v>621</v>
      </c>
      <c r="E562" s="103" t="s">
        <v>621</v>
      </c>
      <c r="F562" s="103" t="s">
        <v>620</v>
      </c>
      <c r="G562" s="103" t="s">
        <v>621</v>
      </c>
      <c r="H562" s="103" t="s">
        <v>621</v>
      </c>
      <c r="I562" s="103" t="s">
        <v>621</v>
      </c>
      <c r="J562" s="103" t="s">
        <v>621</v>
      </c>
      <c r="K562" s="103" t="s">
        <v>622</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620</v>
      </c>
      <c r="Y562" s="103" t="s">
        <v>621</v>
      </c>
      <c r="Z562" s="103" t="s">
        <v>621</v>
      </c>
      <c r="AA562" s="103" t="s">
        <v>621</v>
      </c>
      <c r="AB562" s="103" t="s">
        <v>622</v>
      </c>
      <c r="AC562" s="103" t="s">
        <v>621</v>
      </c>
      <c r="AD562" s="103" t="s">
        <v>621</v>
      </c>
      <c r="AE562" s="103" t="s">
        <v>621</v>
      </c>
      <c r="AF562" s="103" t="s">
        <v>621</v>
      </c>
      <c r="AG562" s="103" t="s">
        <v>621</v>
      </c>
      <c r="AH562" s="103" t="s">
        <v>621</v>
      </c>
      <c r="AI562" s="103" t="s">
        <v>621</v>
      </c>
      <c r="AJ562" s="103" t="s">
        <v>621</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621</v>
      </c>
      <c r="AY562" s="103" t="s">
        <v>621</v>
      </c>
      <c r="AZ562" s="103" t="s">
        <v>621</v>
      </c>
      <c r="BA562" s="103" t="s">
        <v>621</v>
      </c>
      <c r="BC562" s="103">
        <f t="shared" si="64"/>
        <v>46</v>
      </c>
      <c r="BD562" s="103">
        <f t="shared" si="64"/>
        <v>2</v>
      </c>
      <c r="BE562" s="103">
        <f t="shared" si="64"/>
        <v>2</v>
      </c>
      <c r="BF562" s="103">
        <f t="shared" si="64"/>
        <v>0</v>
      </c>
      <c r="BG562" s="103">
        <f t="shared" si="64"/>
        <v>0</v>
      </c>
      <c r="BH562" s="103">
        <f t="shared" si="60"/>
        <v>50</v>
      </c>
    </row>
    <row r="563" spans="1:60" x14ac:dyDescent="0.25">
      <c r="A563" s="100">
        <v>2116</v>
      </c>
      <c r="B563" s="67" t="s">
        <v>114</v>
      </c>
      <c r="C563" s="67" t="s">
        <v>551</v>
      </c>
      <c r="D563" s="103" t="s">
        <v>620</v>
      </c>
      <c r="E563" s="103" t="s">
        <v>621</v>
      </c>
      <c r="F563" s="103" t="s">
        <v>621</v>
      </c>
      <c r="G563" s="103" t="s">
        <v>620</v>
      </c>
      <c r="H563" s="103" t="s">
        <v>621</v>
      </c>
      <c r="I563" s="103" t="s">
        <v>621</v>
      </c>
      <c r="J563" s="103" t="s">
        <v>620</v>
      </c>
      <c r="K563" s="103" t="s">
        <v>622</v>
      </c>
      <c r="L563" s="103" t="s">
        <v>620</v>
      </c>
      <c r="M563" s="103" t="s">
        <v>620</v>
      </c>
      <c r="N563" s="103" t="s">
        <v>621</v>
      </c>
      <c r="O563" s="103" t="s">
        <v>621</v>
      </c>
      <c r="P563" s="103" t="s">
        <v>621</v>
      </c>
      <c r="Q563" s="103" t="s">
        <v>621</v>
      </c>
      <c r="R563" s="103" t="s">
        <v>621</v>
      </c>
      <c r="S563" s="103" t="s">
        <v>621</v>
      </c>
      <c r="T563" s="103" t="s">
        <v>621</v>
      </c>
      <c r="U563" s="103" t="s">
        <v>621</v>
      </c>
      <c r="V563" s="103" t="s">
        <v>621</v>
      </c>
      <c r="W563" s="103" t="s">
        <v>621</v>
      </c>
      <c r="X563" s="103" t="s">
        <v>620</v>
      </c>
      <c r="Y563" s="103" t="s">
        <v>621</v>
      </c>
      <c r="Z563" s="103" t="s">
        <v>621</v>
      </c>
      <c r="AA563" s="103" t="s">
        <v>621</v>
      </c>
      <c r="AB563" s="103" t="s">
        <v>621</v>
      </c>
      <c r="AC563" s="103" t="s">
        <v>622</v>
      </c>
      <c r="AD563" s="103" t="s">
        <v>621</v>
      </c>
      <c r="AE563" s="103" t="s">
        <v>623</v>
      </c>
      <c r="AF563" s="103" t="s">
        <v>621</v>
      </c>
      <c r="AG563" s="103" t="s">
        <v>621</v>
      </c>
      <c r="AH563" s="103" t="s">
        <v>621</v>
      </c>
      <c r="AI563" s="103" t="s">
        <v>621</v>
      </c>
      <c r="AJ563" s="103" t="s">
        <v>621</v>
      </c>
      <c r="AK563" s="103" t="s">
        <v>621</v>
      </c>
      <c r="AL563" s="103" t="s">
        <v>621</v>
      </c>
      <c r="AM563" s="103" t="s">
        <v>621</v>
      </c>
      <c r="AN563" s="103" t="s">
        <v>621</v>
      </c>
      <c r="AO563" s="103" t="s">
        <v>621</v>
      </c>
      <c r="AP563" s="103" t="s">
        <v>623</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64"/>
        <v>40</v>
      </c>
      <c r="BD563" s="103">
        <f t="shared" si="64"/>
        <v>2</v>
      </c>
      <c r="BE563" s="103">
        <f t="shared" si="64"/>
        <v>6</v>
      </c>
      <c r="BF563" s="103">
        <f t="shared" si="64"/>
        <v>2</v>
      </c>
      <c r="BG563" s="103">
        <f t="shared" si="64"/>
        <v>0</v>
      </c>
      <c r="BH563" s="103">
        <f t="shared" si="60"/>
        <v>48</v>
      </c>
    </row>
    <row r="564" spans="1:60" x14ac:dyDescent="0.25">
      <c r="A564" s="100">
        <v>2117</v>
      </c>
      <c r="B564" s="67" t="s">
        <v>564</v>
      </c>
      <c r="C564" s="67" t="s">
        <v>551</v>
      </c>
      <c r="D564" s="103" t="s">
        <v>620</v>
      </c>
      <c r="E564" s="103" t="s">
        <v>621</v>
      </c>
      <c r="F564" s="103" t="s">
        <v>620</v>
      </c>
      <c r="G564" s="103" t="s">
        <v>621</v>
      </c>
      <c r="H564" s="103" t="s">
        <v>621</v>
      </c>
      <c r="I564" s="103" t="s">
        <v>621</v>
      </c>
      <c r="J564" s="103" t="s">
        <v>623</v>
      </c>
      <c r="K564" s="103" t="s">
        <v>622</v>
      </c>
      <c r="L564" s="103" t="s">
        <v>622</v>
      </c>
      <c r="M564" s="103" t="s">
        <v>621</v>
      </c>
      <c r="N564" s="103" t="s">
        <v>620</v>
      </c>
      <c r="O564" s="103" t="s">
        <v>622</v>
      </c>
      <c r="P564" s="103" t="s">
        <v>623</v>
      </c>
      <c r="Q564" s="103" t="s">
        <v>620</v>
      </c>
      <c r="R564" s="103" t="s">
        <v>621</v>
      </c>
      <c r="S564" s="103" t="s">
        <v>621</v>
      </c>
      <c r="T564" s="103" t="s">
        <v>623</v>
      </c>
      <c r="U564" s="103" t="s">
        <v>621</v>
      </c>
      <c r="V564" s="103" t="s">
        <v>621</v>
      </c>
      <c r="W564" s="103" t="s">
        <v>621</v>
      </c>
      <c r="X564" s="103" t="s">
        <v>621</v>
      </c>
      <c r="Y564" s="103" t="s">
        <v>621</v>
      </c>
      <c r="Z564" s="103" t="s">
        <v>621</v>
      </c>
      <c r="AA564" s="103" t="s">
        <v>621</v>
      </c>
      <c r="AB564" s="103" t="s">
        <v>622</v>
      </c>
      <c r="AC564" s="103" t="s">
        <v>623</v>
      </c>
      <c r="AD564" s="103" t="s">
        <v>621</v>
      </c>
      <c r="AE564" s="103" t="s">
        <v>623</v>
      </c>
      <c r="AF564" s="103" t="s">
        <v>621</v>
      </c>
      <c r="AG564" s="103" t="s">
        <v>621</v>
      </c>
      <c r="AH564" s="103" t="s">
        <v>621</v>
      </c>
      <c r="AI564" s="103" t="s">
        <v>623</v>
      </c>
      <c r="AJ564" s="103" t="s">
        <v>620</v>
      </c>
      <c r="AK564" s="103" t="s">
        <v>621</v>
      </c>
      <c r="AL564" s="103" t="s">
        <v>621</v>
      </c>
      <c r="AM564" s="103" t="s">
        <v>621</v>
      </c>
      <c r="AN564" s="103" t="s">
        <v>621</v>
      </c>
      <c r="AO564" s="103" t="s">
        <v>621</v>
      </c>
      <c r="AP564" s="103" t="s">
        <v>621</v>
      </c>
      <c r="AQ564" s="103" t="s">
        <v>621</v>
      </c>
      <c r="AR564" s="103" t="s">
        <v>621</v>
      </c>
      <c r="AS564" s="103" t="s">
        <v>622</v>
      </c>
      <c r="AT564" s="103" t="s">
        <v>621</v>
      </c>
      <c r="AU564" s="103" t="s">
        <v>620</v>
      </c>
      <c r="AV564" s="103" t="s">
        <v>621</v>
      </c>
      <c r="AW564" s="103" t="s">
        <v>621</v>
      </c>
      <c r="AX564" s="103" t="s">
        <v>621</v>
      </c>
      <c r="AY564" s="103" t="s">
        <v>621</v>
      </c>
      <c r="AZ564" s="103" t="s">
        <v>622</v>
      </c>
      <c r="BA564" s="103" t="s">
        <v>620</v>
      </c>
      <c r="BC564" s="103">
        <f t="shared" ref="BC564:BG569" si="65">COUNTIF($D564:$BA564,BC$3)</f>
        <v>31</v>
      </c>
      <c r="BD564" s="103">
        <f t="shared" si="65"/>
        <v>6</v>
      </c>
      <c r="BE564" s="103">
        <f t="shared" si="65"/>
        <v>7</v>
      </c>
      <c r="BF564" s="103">
        <f t="shared" si="65"/>
        <v>6</v>
      </c>
      <c r="BG564" s="103">
        <f t="shared" si="65"/>
        <v>0</v>
      </c>
      <c r="BH564" s="103">
        <f t="shared" si="60"/>
        <v>44</v>
      </c>
    </row>
    <row r="565" spans="1:60" x14ac:dyDescent="0.25">
      <c r="A565" s="100">
        <v>2119</v>
      </c>
      <c r="B565" s="67" t="s">
        <v>565</v>
      </c>
      <c r="C565" s="67" t="s">
        <v>551</v>
      </c>
      <c r="D565" s="103" t="s">
        <v>621</v>
      </c>
      <c r="E565" s="103" t="s">
        <v>621</v>
      </c>
      <c r="F565" s="103" t="s">
        <v>620</v>
      </c>
      <c r="G565" s="103" t="s">
        <v>621</v>
      </c>
      <c r="H565" s="103" t="s">
        <v>621</v>
      </c>
      <c r="I565" s="103" t="s">
        <v>621</v>
      </c>
      <c r="J565" s="103" t="s">
        <v>623</v>
      </c>
      <c r="K565" s="103" t="s">
        <v>622</v>
      </c>
      <c r="L565" s="103" t="s">
        <v>623</v>
      </c>
      <c r="M565" s="103" t="s">
        <v>621</v>
      </c>
      <c r="N565" s="103" t="s">
        <v>623</v>
      </c>
      <c r="O565" s="103" t="s">
        <v>621</v>
      </c>
      <c r="P565" s="103" t="s">
        <v>621</v>
      </c>
      <c r="Q565" s="103" t="s">
        <v>621</v>
      </c>
      <c r="R565" s="103" t="s">
        <v>621</v>
      </c>
      <c r="S565" s="103" t="s">
        <v>621</v>
      </c>
      <c r="T565" s="103" t="s">
        <v>623</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623</v>
      </c>
      <c r="AG565" s="103" t="s">
        <v>621</v>
      </c>
      <c r="AH565" s="103" t="s">
        <v>621</v>
      </c>
      <c r="AI565" s="103" t="s">
        <v>621</v>
      </c>
      <c r="AJ565" s="103" t="s">
        <v>621</v>
      </c>
      <c r="AK565" s="103" t="s">
        <v>621</v>
      </c>
      <c r="AL565" s="103" t="s">
        <v>621</v>
      </c>
      <c r="AM565" s="103" t="s">
        <v>621</v>
      </c>
      <c r="AN565" s="103" t="s">
        <v>623</v>
      </c>
      <c r="AO565" s="103" t="s">
        <v>623</v>
      </c>
      <c r="AP565" s="103" t="s">
        <v>621</v>
      </c>
      <c r="AQ565" s="103" t="s">
        <v>620</v>
      </c>
      <c r="AR565" s="103" t="s">
        <v>621</v>
      </c>
      <c r="AS565" s="103" t="s">
        <v>621</v>
      </c>
      <c r="AT565" s="103" t="s">
        <v>621</v>
      </c>
      <c r="AU565" s="103" t="s">
        <v>621</v>
      </c>
      <c r="AV565" s="103" t="s">
        <v>621</v>
      </c>
      <c r="AW565" s="103" t="s">
        <v>621</v>
      </c>
      <c r="AX565" s="103" t="s">
        <v>621</v>
      </c>
      <c r="AY565" s="103" t="s">
        <v>623</v>
      </c>
      <c r="AZ565" s="103" t="s">
        <v>621</v>
      </c>
      <c r="BA565" s="103" t="s">
        <v>621</v>
      </c>
      <c r="BC565" s="103">
        <f t="shared" si="65"/>
        <v>39</v>
      </c>
      <c r="BD565" s="103">
        <f t="shared" si="65"/>
        <v>1</v>
      </c>
      <c r="BE565" s="103">
        <f t="shared" si="65"/>
        <v>2</v>
      </c>
      <c r="BF565" s="103">
        <f t="shared" si="65"/>
        <v>8</v>
      </c>
      <c r="BG565" s="103">
        <f t="shared" si="65"/>
        <v>0</v>
      </c>
      <c r="BH565" s="103">
        <f t="shared" si="60"/>
        <v>42</v>
      </c>
    </row>
    <row r="566" spans="1:60" x14ac:dyDescent="0.25">
      <c r="A566" s="100">
        <v>2120</v>
      </c>
      <c r="B566" s="67" t="s">
        <v>566</v>
      </c>
      <c r="C566" s="67" t="s">
        <v>551</v>
      </c>
      <c r="D566" s="103" t="s">
        <v>623</v>
      </c>
      <c r="E566" s="103" t="s">
        <v>621</v>
      </c>
      <c r="F566" s="103" t="s">
        <v>620</v>
      </c>
      <c r="G566" s="103" t="s">
        <v>621</v>
      </c>
      <c r="H566" s="103" t="s">
        <v>621</v>
      </c>
      <c r="I566" s="103" t="s">
        <v>621</v>
      </c>
      <c r="J566" s="103" t="s">
        <v>623</v>
      </c>
      <c r="K566" s="103" t="s">
        <v>622</v>
      </c>
      <c r="L566" s="103" t="s">
        <v>622</v>
      </c>
      <c r="M566" s="103" t="s">
        <v>621</v>
      </c>
      <c r="N566" s="103" t="s">
        <v>623</v>
      </c>
      <c r="O566" s="103" t="s">
        <v>621</v>
      </c>
      <c r="P566" s="103" t="s">
        <v>621</v>
      </c>
      <c r="Q566" s="103" t="s">
        <v>623</v>
      </c>
      <c r="R566" s="103" t="s">
        <v>621</v>
      </c>
      <c r="S566" s="103" t="s">
        <v>621</v>
      </c>
      <c r="T566" s="103" t="s">
        <v>621</v>
      </c>
      <c r="U566" s="103" t="s">
        <v>621</v>
      </c>
      <c r="V566" s="103" t="s">
        <v>621</v>
      </c>
      <c r="W566" s="103" t="s">
        <v>620</v>
      </c>
      <c r="X566" s="103" t="s">
        <v>621</v>
      </c>
      <c r="Y566" s="103" t="s">
        <v>621</v>
      </c>
      <c r="Z566" s="103" t="s">
        <v>623</v>
      </c>
      <c r="AA566" s="103" t="s">
        <v>620</v>
      </c>
      <c r="AB566" s="103" t="s">
        <v>621</v>
      </c>
      <c r="AC566" s="103" t="s">
        <v>622</v>
      </c>
      <c r="AD566" s="103" t="s">
        <v>621</v>
      </c>
      <c r="AE566" s="103" t="s">
        <v>622</v>
      </c>
      <c r="AF566" s="103" t="s">
        <v>621</v>
      </c>
      <c r="AG566" s="103" t="s">
        <v>621</v>
      </c>
      <c r="AH566" s="103" t="s">
        <v>621</v>
      </c>
      <c r="AI566" s="103" t="s">
        <v>621</v>
      </c>
      <c r="AJ566" s="103" t="s">
        <v>621</v>
      </c>
      <c r="AK566" s="103" t="s">
        <v>621</v>
      </c>
      <c r="AL566" s="103" t="s">
        <v>621</v>
      </c>
      <c r="AM566" s="103" t="s">
        <v>621</v>
      </c>
      <c r="AN566" s="103" t="s">
        <v>622</v>
      </c>
      <c r="AO566" s="103" t="s">
        <v>621</v>
      </c>
      <c r="AP566" s="103" t="s">
        <v>621</v>
      </c>
      <c r="AQ566" s="103" t="s">
        <v>621</v>
      </c>
      <c r="AR566" s="103" t="s">
        <v>621</v>
      </c>
      <c r="AS566" s="103" t="s">
        <v>621</v>
      </c>
      <c r="AT566" s="103" t="s">
        <v>621</v>
      </c>
      <c r="AU566" s="103" t="s">
        <v>621</v>
      </c>
      <c r="AV566" s="103" t="s">
        <v>621</v>
      </c>
      <c r="AW566" s="103" t="s">
        <v>621</v>
      </c>
      <c r="AX566" s="103" t="s">
        <v>621</v>
      </c>
      <c r="AY566" s="103" t="s">
        <v>623</v>
      </c>
      <c r="AZ566" s="103" t="s">
        <v>623</v>
      </c>
      <c r="BA566" s="103" t="s">
        <v>623</v>
      </c>
      <c r="BC566" s="103">
        <f t="shared" si="65"/>
        <v>34</v>
      </c>
      <c r="BD566" s="103">
        <f t="shared" si="65"/>
        <v>5</v>
      </c>
      <c r="BE566" s="103">
        <f t="shared" si="65"/>
        <v>3</v>
      </c>
      <c r="BF566" s="103">
        <f t="shared" si="65"/>
        <v>8</v>
      </c>
      <c r="BG566" s="103">
        <f t="shared" si="65"/>
        <v>0</v>
      </c>
      <c r="BH566" s="103">
        <f t="shared" si="60"/>
        <v>42</v>
      </c>
    </row>
    <row r="567" spans="1:60" x14ac:dyDescent="0.25">
      <c r="A567" s="100">
        <v>2121</v>
      </c>
      <c r="B567" s="67" t="s">
        <v>567</v>
      </c>
      <c r="C567" s="67" t="s">
        <v>551</v>
      </c>
      <c r="D567" s="103" t="s">
        <v>621</v>
      </c>
      <c r="E567" s="103" t="s">
        <v>621</v>
      </c>
      <c r="F567" s="103" t="s">
        <v>621</v>
      </c>
      <c r="G567" s="103" t="s">
        <v>621</v>
      </c>
      <c r="H567" s="103" t="s">
        <v>621</v>
      </c>
      <c r="I567" s="103" t="s">
        <v>621</v>
      </c>
      <c r="J567" s="103" t="s">
        <v>623</v>
      </c>
      <c r="K567" s="103" t="s">
        <v>622</v>
      </c>
      <c r="L567" s="103" t="s">
        <v>620</v>
      </c>
      <c r="M567" s="103" t="s">
        <v>621</v>
      </c>
      <c r="N567" s="103" t="s">
        <v>623</v>
      </c>
      <c r="O567" s="103" t="s">
        <v>622</v>
      </c>
      <c r="P567" s="103" t="s">
        <v>621</v>
      </c>
      <c r="Q567" s="103" t="s">
        <v>620</v>
      </c>
      <c r="R567" s="103" t="s">
        <v>621</v>
      </c>
      <c r="S567" s="103" t="s">
        <v>621</v>
      </c>
      <c r="T567" s="103" t="s">
        <v>621</v>
      </c>
      <c r="U567" s="103" t="s">
        <v>621</v>
      </c>
      <c r="V567" s="103" t="s">
        <v>621</v>
      </c>
      <c r="W567" s="103" t="s">
        <v>621</v>
      </c>
      <c r="X567" s="103" t="s">
        <v>621</v>
      </c>
      <c r="Y567" s="103" t="s">
        <v>621</v>
      </c>
      <c r="Z567" s="103" t="s">
        <v>621</v>
      </c>
      <c r="AA567" s="103" t="s">
        <v>621</v>
      </c>
      <c r="AB567" s="103" t="s">
        <v>622</v>
      </c>
      <c r="AC567" s="103" t="s">
        <v>622</v>
      </c>
      <c r="AD567" s="103" t="s">
        <v>621</v>
      </c>
      <c r="AE567" s="103" t="s">
        <v>622</v>
      </c>
      <c r="AF567" s="103" t="s">
        <v>621</v>
      </c>
      <c r="AG567" s="103" t="s">
        <v>621</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622</v>
      </c>
      <c r="AT567" s="103" t="s">
        <v>621</v>
      </c>
      <c r="AU567" s="103" t="s">
        <v>623</v>
      </c>
      <c r="AV567" s="103" t="s">
        <v>622</v>
      </c>
      <c r="AW567" s="103" t="s">
        <v>621</v>
      </c>
      <c r="AX567" s="103" t="s">
        <v>621</v>
      </c>
      <c r="AY567" s="103" t="s">
        <v>621</v>
      </c>
      <c r="AZ567" s="103" t="s">
        <v>621</v>
      </c>
      <c r="BA567" s="103" t="s">
        <v>621</v>
      </c>
      <c r="BC567" s="103">
        <f t="shared" si="65"/>
        <v>38</v>
      </c>
      <c r="BD567" s="103">
        <f t="shared" si="65"/>
        <v>7</v>
      </c>
      <c r="BE567" s="103">
        <f t="shared" si="65"/>
        <v>2</v>
      </c>
      <c r="BF567" s="103">
        <f t="shared" si="65"/>
        <v>3</v>
      </c>
      <c r="BG567" s="103">
        <f t="shared" si="65"/>
        <v>0</v>
      </c>
      <c r="BH567" s="103">
        <f t="shared" si="60"/>
        <v>47</v>
      </c>
    </row>
    <row r="568" spans="1:60" x14ac:dyDescent="0.25">
      <c r="A568" s="100">
        <v>2122</v>
      </c>
      <c r="B568" s="67" t="s">
        <v>91</v>
      </c>
      <c r="C568" s="67" t="s">
        <v>551</v>
      </c>
      <c r="D568" s="103" t="s">
        <v>620</v>
      </c>
      <c r="E568" s="103" t="s">
        <v>621</v>
      </c>
      <c r="F568" s="103" t="s">
        <v>621</v>
      </c>
      <c r="G568" s="103" t="s">
        <v>621</v>
      </c>
      <c r="H568" s="103" t="s">
        <v>621</v>
      </c>
      <c r="I568" s="103" t="s">
        <v>621</v>
      </c>
      <c r="J568" s="103" t="s">
        <v>621</v>
      </c>
      <c r="K568" s="103" t="s">
        <v>621</v>
      </c>
      <c r="L568" s="103" t="s">
        <v>621</v>
      </c>
      <c r="M568" s="103" t="s">
        <v>621</v>
      </c>
      <c r="N568" s="103" t="s">
        <v>620</v>
      </c>
      <c r="O568" s="103" t="s">
        <v>621</v>
      </c>
      <c r="P568" s="103" t="s">
        <v>621</v>
      </c>
      <c r="Q568" s="103" t="s">
        <v>621</v>
      </c>
      <c r="R568" s="103" t="s">
        <v>621</v>
      </c>
      <c r="S568" s="103" t="s">
        <v>621</v>
      </c>
      <c r="T568" s="103" t="s">
        <v>621</v>
      </c>
      <c r="U568" s="103" t="s">
        <v>621</v>
      </c>
      <c r="V568" s="103" t="s">
        <v>621</v>
      </c>
      <c r="W568" s="103" t="s">
        <v>621</v>
      </c>
      <c r="X568" s="103" t="s">
        <v>621</v>
      </c>
      <c r="Y568" s="103" t="s">
        <v>621</v>
      </c>
      <c r="Z568" s="103" t="s">
        <v>621</v>
      </c>
      <c r="AA568" s="103" t="s">
        <v>621</v>
      </c>
      <c r="AB568" s="103" t="s">
        <v>621</v>
      </c>
      <c r="AC568" s="103" t="s">
        <v>622</v>
      </c>
      <c r="AD568" s="103" t="s">
        <v>621</v>
      </c>
      <c r="AE568" s="103" t="s">
        <v>622</v>
      </c>
      <c r="AF568" s="103" t="s">
        <v>621</v>
      </c>
      <c r="AG568" s="103" t="s">
        <v>621</v>
      </c>
      <c r="AH568" s="103" t="s">
        <v>621</v>
      </c>
      <c r="AI568" s="103" t="s">
        <v>621</v>
      </c>
      <c r="AJ568" s="103" t="s">
        <v>621</v>
      </c>
      <c r="AK568" s="103" t="s">
        <v>621</v>
      </c>
      <c r="AL568" s="103" t="s">
        <v>621</v>
      </c>
      <c r="AM568" s="103" t="s">
        <v>621</v>
      </c>
      <c r="AN568" s="103" t="s">
        <v>621</v>
      </c>
      <c r="AO568" s="103" t="s">
        <v>621</v>
      </c>
      <c r="AP568" s="103" t="s">
        <v>623</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f t="shared" si="65"/>
        <v>45</v>
      </c>
      <c r="BD568" s="103">
        <f t="shared" si="65"/>
        <v>2</v>
      </c>
      <c r="BE568" s="103">
        <f t="shared" si="65"/>
        <v>2</v>
      </c>
      <c r="BF568" s="103">
        <f t="shared" si="65"/>
        <v>1</v>
      </c>
      <c r="BG568" s="103">
        <f t="shared" si="65"/>
        <v>0</v>
      </c>
      <c r="BH568" s="103">
        <f t="shared" si="60"/>
        <v>49</v>
      </c>
    </row>
    <row r="569" spans="1:60" x14ac:dyDescent="0.25">
      <c r="A569" s="100">
        <v>2123</v>
      </c>
      <c r="B569" s="67" t="s">
        <v>568</v>
      </c>
      <c r="C569" s="67" t="s">
        <v>551</v>
      </c>
      <c r="D569" s="103" t="s">
        <v>623</v>
      </c>
      <c r="E569" s="103" t="s">
        <v>621</v>
      </c>
      <c r="F569" s="103" t="s">
        <v>621</v>
      </c>
      <c r="G569" s="103" t="s">
        <v>621</v>
      </c>
      <c r="H569" s="103" t="s">
        <v>621</v>
      </c>
      <c r="I569" s="103" t="s">
        <v>621</v>
      </c>
      <c r="J569" s="103" t="s">
        <v>623</v>
      </c>
      <c r="K569" s="103" t="s">
        <v>622</v>
      </c>
      <c r="L569" s="103" t="s">
        <v>623</v>
      </c>
      <c r="M569" s="103" t="s">
        <v>621</v>
      </c>
      <c r="N569" s="103" t="s">
        <v>623</v>
      </c>
      <c r="O569" s="103" t="s">
        <v>622</v>
      </c>
      <c r="P569" s="103" t="s">
        <v>621</v>
      </c>
      <c r="Q569" s="103" t="s">
        <v>621</v>
      </c>
      <c r="R569" s="103" t="s">
        <v>621</v>
      </c>
      <c r="S569" s="103" t="s">
        <v>621</v>
      </c>
      <c r="T569" s="103" t="s">
        <v>621</v>
      </c>
      <c r="U569" s="103" t="s">
        <v>621</v>
      </c>
      <c r="V569" s="103" t="s">
        <v>621</v>
      </c>
      <c r="W569" s="103" t="s">
        <v>621</v>
      </c>
      <c r="X569" s="103" t="s">
        <v>623</v>
      </c>
      <c r="Y569" s="103" t="s">
        <v>621</v>
      </c>
      <c r="Z569" s="103" t="s">
        <v>621</v>
      </c>
      <c r="AA569" s="103" t="s">
        <v>623</v>
      </c>
      <c r="AB569" s="103" t="s">
        <v>622</v>
      </c>
      <c r="AC569" s="103" t="s">
        <v>620</v>
      </c>
      <c r="AD569" s="103" t="s">
        <v>621</v>
      </c>
      <c r="AE569" s="103" t="s">
        <v>622</v>
      </c>
      <c r="AF569" s="103" t="s">
        <v>621</v>
      </c>
      <c r="AG569" s="103" t="s">
        <v>622</v>
      </c>
      <c r="AH569" s="103" t="s">
        <v>621</v>
      </c>
      <c r="AI569" s="103" t="s">
        <v>621</v>
      </c>
      <c r="AJ569" s="103" t="s">
        <v>621</v>
      </c>
      <c r="AK569" s="103" t="s">
        <v>621</v>
      </c>
      <c r="AL569" s="103" t="s">
        <v>621</v>
      </c>
      <c r="AM569" s="103" t="s">
        <v>621</v>
      </c>
      <c r="AN569" s="103" t="s">
        <v>621</v>
      </c>
      <c r="AO569" s="103" t="s">
        <v>621</v>
      </c>
      <c r="AP569" s="103" t="s">
        <v>623</v>
      </c>
      <c r="AQ569" s="103" t="s">
        <v>621</v>
      </c>
      <c r="AR569" s="103" t="s">
        <v>620</v>
      </c>
      <c r="AS569" s="103" t="s">
        <v>622</v>
      </c>
      <c r="AT569" s="103" t="s">
        <v>621</v>
      </c>
      <c r="AU569" s="103" t="s">
        <v>621</v>
      </c>
      <c r="AV569" s="103" t="s">
        <v>621</v>
      </c>
      <c r="AW569" s="103" t="s">
        <v>621</v>
      </c>
      <c r="AX569" s="103" t="s">
        <v>621</v>
      </c>
      <c r="AY569" s="103" t="s">
        <v>621</v>
      </c>
      <c r="AZ569" s="103" t="s">
        <v>621</v>
      </c>
      <c r="BA569" s="103" t="s">
        <v>621</v>
      </c>
      <c r="BC569" s="103">
        <f t="shared" si="65"/>
        <v>35</v>
      </c>
      <c r="BD569" s="103">
        <f t="shared" si="65"/>
        <v>6</v>
      </c>
      <c r="BE569" s="103">
        <f t="shared" si="65"/>
        <v>2</v>
      </c>
      <c r="BF569" s="103">
        <f t="shared" si="65"/>
        <v>7</v>
      </c>
      <c r="BG569" s="103">
        <f t="shared" si="65"/>
        <v>0</v>
      </c>
      <c r="BH569" s="103">
        <f t="shared" si="60"/>
        <v>43</v>
      </c>
    </row>
    <row r="570" spans="1:60" s="67" customFormat="1" ht="12" x14ac:dyDescent="0.2"/>
    <row r="571" spans="1:60" s="67" customFormat="1" ht="12" x14ac:dyDescent="0.2">
      <c r="C571" s="99" t="s">
        <v>621</v>
      </c>
      <c r="D571" s="103">
        <f>COUNTIF(D$4:D$569,"Yes")</f>
        <v>261</v>
      </c>
      <c r="E571" s="103">
        <f t="shared" ref="E571:BA571" si="66">COUNTIF(E$4:E$569,"Yes")</f>
        <v>526</v>
      </c>
      <c r="F571" s="103">
        <f t="shared" si="66"/>
        <v>457</v>
      </c>
      <c r="G571" s="103">
        <f t="shared" si="66"/>
        <v>510</v>
      </c>
      <c r="H571" s="103">
        <f t="shared" si="66"/>
        <v>542</v>
      </c>
      <c r="I571" s="103">
        <f t="shared" si="66"/>
        <v>479</v>
      </c>
      <c r="J571" s="103">
        <f t="shared" si="66"/>
        <v>230</v>
      </c>
      <c r="K571" s="103">
        <f t="shared" si="66"/>
        <v>259</v>
      </c>
      <c r="L571" s="103">
        <f t="shared" si="66"/>
        <v>329</v>
      </c>
      <c r="M571" s="103">
        <f t="shared" si="66"/>
        <v>502</v>
      </c>
      <c r="N571" s="103">
        <f t="shared" si="66"/>
        <v>360</v>
      </c>
      <c r="O571" s="103">
        <f t="shared" si="66"/>
        <v>269</v>
      </c>
      <c r="P571" s="103">
        <f t="shared" si="66"/>
        <v>508</v>
      </c>
      <c r="Q571" s="103">
        <f t="shared" si="66"/>
        <v>469</v>
      </c>
      <c r="R571" s="103">
        <f t="shared" si="66"/>
        <v>560</v>
      </c>
      <c r="S571" s="103">
        <f t="shared" si="66"/>
        <v>541</v>
      </c>
      <c r="T571" s="103">
        <f t="shared" si="66"/>
        <v>492</v>
      </c>
      <c r="U571" s="103">
        <f t="shared" si="66"/>
        <v>565</v>
      </c>
      <c r="V571" s="103">
        <f t="shared" si="66"/>
        <v>528</v>
      </c>
      <c r="W571" s="103">
        <f t="shared" si="66"/>
        <v>533</v>
      </c>
      <c r="X571" s="103">
        <f t="shared" si="66"/>
        <v>439</v>
      </c>
      <c r="Y571" s="103">
        <f t="shared" si="66"/>
        <v>553</v>
      </c>
      <c r="Z571" s="103">
        <f t="shared" si="66"/>
        <v>431</v>
      </c>
      <c r="AA571" s="103">
        <f t="shared" si="66"/>
        <v>424</v>
      </c>
      <c r="AB571" s="103">
        <f t="shared" si="66"/>
        <v>171</v>
      </c>
      <c r="AC571" s="103">
        <f t="shared" si="66"/>
        <v>159</v>
      </c>
      <c r="AD571" s="103">
        <f t="shared" si="66"/>
        <v>538</v>
      </c>
      <c r="AE571" s="103">
        <f t="shared" si="66"/>
        <v>120</v>
      </c>
      <c r="AF571" s="103">
        <f t="shared" si="66"/>
        <v>445</v>
      </c>
      <c r="AG571" s="103">
        <f t="shared" si="66"/>
        <v>439</v>
      </c>
      <c r="AH571" s="103">
        <f t="shared" si="66"/>
        <v>559</v>
      </c>
      <c r="AI571" s="103">
        <f t="shared" si="66"/>
        <v>386</v>
      </c>
      <c r="AJ571" s="103">
        <f t="shared" si="66"/>
        <v>516</v>
      </c>
      <c r="AK571" s="103">
        <f t="shared" si="66"/>
        <v>541</v>
      </c>
      <c r="AL571" s="103">
        <f t="shared" si="66"/>
        <v>553</v>
      </c>
      <c r="AM571" s="103">
        <f t="shared" si="66"/>
        <v>518</v>
      </c>
      <c r="AN571" s="103">
        <f t="shared" si="66"/>
        <v>468</v>
      </c>
      <c r="AO571" s="103">
        <f t="shared" si="66"/>
        <v>510</v>
      </c>
      <c r="AP571" s="103">
        <f t="shared" si="66"/>
        <v>427</v>
      </c>
      <c r="AQ571" s="103">
        <f t="shared" si="66"/>
        <v>474</v>
      </c>
      <c r="AR571" s="103">
        <f t="shared" si="66"/>
        <v>543</v>
      </c>
      <c r="AS571" s="103">
        <f t="shared" si="66"/>
        <v>324</v>
      </c>
      <c r="AT571" s="103">
        <f t="shared" si="66"/>
        <v>541</v>
      </c>
      <c r="AU571" s="103">
        <f t="shared" si="66"/>
        <v>488</v>
      </c>
      <c r="AV571" s="103">
        <f t="shared" si="66"/>
        <v>506</v>
      </c>
      <c r="AW571" s="103">
        <f t="shared" si="66"/>
        <v>519</v>
      </c>
      <c r="AX571" s="103">
        <f t="shared" si="66"/>
        <v>528</v>
      </c>
      <c r="AY571" s="103">
        <f t="shared" si="66"/>
        <v>242</v>
      </c>
      <c r="AZ571" s="103">
        <f t="shared" si="66"/>
        <v>512</v>
      </c>
      <c r="BA571" s="103">
        <f t="shared" si="66"/>
        <v>476</v>
      </c>
    </row>
    <row r="572" spans="1:60" s="67" customFormat="1" ht="12" x14ac:dyDescent="0.2">
      <c r="C572" s="99" t="s">
        <v>622</v>
      </c>
      <c r="D572" s="103">
        <f>COUNTIF(D$4:D$569,"N/A")</f>
        <v>18</v>
      </c>
      <c r="E572" s="103">
        <f t="shared" ref="E572:BA572" si="67">COUNTIF(E$4:E$569,"N/A")</f>
        <v>2</v>
      </c>
      <c r="F572" s="103">
        <f>COUNTIF(F$4:F$569,"N/A")</f>
        <v>1</v>
      </c>
      <c r="G572" s="103">
        <f t="shared" si="67"/>
        <v>5</v>
      </c>
      <c r="H572" s="103">
        <f t="shared" si="67"/>
        <v>4</v>
      </c>
      <c r="I572" s="103">
        <f t="shared" si="67"/>
        <v>2</v>
      </c>
      <c r="J572" s="103">
        <f t="shared" si="67"/>
        <v>11</v>
      </c>
      <c r="K572" s="103">
        <f t="shared" si="67"/>
        <v>152</v>
      </c>
      <c r="L572" s="103">
        <f t="shared" si="67"/>
        <v>48</v>
      </c>
      <c r="M572" s="103">
        <f t="shared" si="67"/>
        <v>0</v>
      </c>
      <c r="N572" s="103">
        <f t="shared" si="67"/>
        <v>11</v>
      </c>
      <c r="O572" s="103">
        <f t="shared" si="67"/>
        <v>241</v>
      </c>
      <c r="P572" s="103">
        <f t="shared" si="67"/>
        <v>12</v>
      </c>
      <c r="Q572" s="103">
        <f t="shared" si="67"/>
        <v>0</v>
      </c>
      <c r="R572" s="103">
        <f t="shared" si="67"/>
        <v>3</v>
      </c>
      <c r="S572" s="103">
        <f t="shared" si="67"/>
        <v>0</v>
      </c>
      <c r="T572" s="103">
        <f t="shared" si="67"/>
        <v>7</v>
      </c>
      <c r="U572" s="103">
        <f t="shared" si="67"/>
        <v>1</v>
      </c>
      <c r="V572" s="103">
        <f t="shared" si="67"/>
        <v>2</v>
      </c>
      <c r="W572" s="103">
        <f t="shared" si="67"/>
        <v>0</v>
      </c>
      <c r="X572" s="103">
        <f t="shared" si="67"/>
        <v>4</v>
      </c>
      <c r="Y572" s="103">
        <f t="shared" si="67"/>
        <v>2</v>
      </c>
      <c r="Z572" s="103">
        <f t="shared" si="67"/>
        <v>3</v>
      </c>
      <c r="AA572" s="103">
        <f t="shared" si="67"/>
        <v>4</v>
      </c>
      <c r="AB572" s="103">
        <f t="shared" si="67"/>
        <v>386</v>
      </c>
      <c r="AC572" s="103">
        <f t="shared" si="67"/>
        <v>295</v>
      </c>
      <c r="AD572" s="103">
        <f t="shared" si="67"/>
        <v>22</v>
      </c>
      <c r="AE572" s="103">
        <f t="shared" si="67"/>
        <v>205</v>
      </c>
      <c r="AF572" s="103">
        <f t="shared" si="67"/>
        <v>3</v>
      </c>
      <c r="AG572" s="103">
        <f t="shared" si="67"/>
        <v>78</v>
      </c>
      <c r="AH572" s="103">
        <f t="shared" si="67"/>
        <v>1</v>
      </c>
      <c r="AI572" s="103">
        <f t="shared" si="67"/>
        <v>24</v>
      </c>
      <c r="AJ572" s="103">
        <f t="shared" si="67"/>
        <v>9</v>
      </c>
      <c r="AK572" s="103">
        <f t="shared" si="67"/>
        <v>11</v>
      </c>
      <c r="AL572" s="103">
        <f t="shared" si="67"/>
        <v>9</v>
      </c>
      <c r="AM572" s="103">
        <f t="shared" si="67"/>
        <v>23</v>
      </c>
      <c r="AN572" s="103">
        <f t="shared" si="67"/>
        <v>49</v>
      </c>
      <c r="AO572" s="103">
        <f t="shared" si="67"/>
        <v>4</v>
      </c>
      <c r="AP572" s="103">
        <f t="shared" si="67"/>
        <v>15</v>
      </c>
      <c r="AQ572" s="103">
        <f t="shared" si="67"/>
        <v>2</v>
      </c>
      <c r="AR572" s="103">
        <f t="shared" si="67"/>
        <v>0</v>
      </c>
      <c r="AS572" s="103">
        <f t="shared" si="67"/>
        <v>87</v>
      </c>
      <c r="AT572" s="103">
        <f t="shared" si="67"/>
        <v>8</v>
      </c>
      <c r="AU572" s="103">
        <f t="shared" si="67"/>
        <v>11</v>
      </c>
      <c r="AV572" s="103">
        <f t="shared" si="67"/>
        <v>23</v>
      </c>
      <c r="AW572" s="103">
        <f t="shared" si="67"/>
        <v>5</v>
      </c>
      <c r="AX572" s="103">
        <f t="shared" si="67"/>
        <v>23</v>
      </c>
      <c r="AY572" s="103">
        <f t="shared" si="67"/>
        <v>17</v>
      </c>
      <c r="AZ572" s="103">
        <f t="shared" si="67"/>
        <v>34</v>
      </c>
      <c r="BA572" s="103">
        <f t="shared" si="67"/>
        <v>22</v>
      </c>
    </row>
    <row r="573" spans="1:60" s="67" customFormat="1" ht="12" x14ac:dyDescent="0.2">
      <c r="C573" s="99" t="s">
        <v>620</v>
      </c>
      <c r="D573" s="103">
        <f>COUNTIF(D$4:D$569,"Prospective")</f>
        <v>112</v>
      </c>
      <c r="E573" s="103">
        <f t="shared" ref="E573:BA573" si="68">COUNTIF(E$4:E$569,"Prospective")</f>
        <v>16</v>
      </c>
      <c r="F573" s="103">
        <f t="shared" si="68"/>
        <v>89</v>
      </c>
      <c r="G573" s="103">
        <f t="shared" si="68"/>
        <v>27</v>
      </c>
      <c r="H573" s="103">
        <f t="shared" si="68"/>
        <v>11</v>
      </c>
      <c r="I573" s="103">
        <f t="shared" si="68"/>
        <v>72</v>
      </c>
      <c r="J573" s="103">
        <f t="shared" si="68"/>
        <v>83</v>
      </c>
      <c r="K573" s="103">
        <f t="shared" si="68"/>
        <v>70</v>
      </c>
      <c r="L573" s="103">
        <f t="shared" si="68"/>
        <v>114</v>
      </c>
      <c r="M573" s="103">
        <f t="shared" si="68"/>
        <v>44</v>
      </c>
      <c r="N573" s="103">
        <f t="shared" si="68"/>
        <v>77</v>
      </c>
      <c r="O573" s="103">
        <f t="shared" si="68"/>
        <v>35</v>
      </c>
      <c r="P573" s="103">
        <f t="shared" si="68"/>
        <v>12</v>
      </c>
      <c r="Q573" s="103">
        <f t="shared" si="68"/>
        <v>66</v>
      </c>
      <c r="R573" s="103">
        <f t="shared" si="68"/>
        <v>2</v>
      </c>
      <c r="S573" s="103">
        <f t="shared" si="68"/>
        <v>19</v>
      </c>
      <c r="T573" s="103">
        <f t="shared" si="68"/>
        <v>5</v>
      </c>
      <c r="U573" s="103">
        <f t="shared" si="68"/>
        <v>0</v>
      </c>
      <c r="V573" s="103">
        <f t="shared" si="68"/>
        <v>23</v>
      </c>
      <c r="W573" s="103">
        <f t="shared" si="68"/>
        <v>26</v>
      </c>
      <c r="X573" s="103">
        <f t="shared" si="68"/>
        <v>76</v>
      </c>
      <c r="Y573" s="103">
        <f t="shared" si="68"/>
        <v>9</v>
      </c>
      <c r="Z573" s="103">
        <f t="shared" si="68"/>
        <v>101</v>
      </c>
      <c r="AA573" s="103">
        <f t="shared" si="68"/>
        <v>61</v>
      </c>
      <c r="AB573" s="103">
        <f t="shared" si="68"/>
        <v>3</v>
      </c>
      <c r="AC573" s="103">
        <f t="shared" si="68"/>
        <v>49</v>
      </c>
      <c r="AD573" s="103">
        <f t="shared" si="68"/>
        <v>5</v>
      </c>
      <c r="AE573" s="103">
        <f t="shared" si="68"/>
        <v>51</v>
      </c>
      <c r="AF573" s="103">
        <f t="shared" si="68"/>
        <v>48</v>
      </c>
      <c r="AG573" s="103">
        <f t="shared" si="68"/>
        <v>41</v>
      </c>
      <c r="AH573" s="103">
        <f t="shared" si="68"/>
        <v>4</v>
      </c>
      <c r="AI573" s="103">
        <f t="shared" si="68"/>
        <v>21</v>
      </c>
      <c r="AJ573" s="103">
        <f t="shared" si="68"/>
        <v>21</v>
      </c>
      <c r="AK573" s="103">
        <f t="shared" si="68"/>
        <v>12</v>
      </c>
      <c r="AL573" s="103">
        <f t="shared" si="68"/>
        <v>2</v>
      </c>
      <c r="AM573" s="103">
        <f t="shared" si="68"/>
        <v>7</v>
      </c>
      <c r="AN573" s="103">
        <f t="shared" si="68"/>
        <v>16</v>
      </c>
      <c r="AO573" s="103">
        <f t="shared" si="68"/>
        <v>36</v>
      </c>
      <c r="AP573" s="103">
        <f t="shared" si="68"/>
        <v>21</v>
      </c>
      <c r="AQ573" s="103">
        <f t="shared" si="68"/>
        <v>39</v>
      </c>
      <c r="AR573" s="103">
        <f t="shared" si="68"/>
        <v>18</v>
      </c>
      <c r="AS573" s="103">
        <f t="shared" si="68"/>
        <v>46</v>
      </c>
      <c r="AT573" s="103">
        <f t="shared" si="68"/>
        <v>8</v>
      </c>
      <c r="AU573" s="103">
        <f t="shared" si="68"/>
        <v>20</v>
      </c>
      <c r="AV573" s="103">
        <f t="shared" si="68"/>
        <v>24</v>
      </c>
      <c r="AW573" s="103">
        <f t="shared" si="68"/>
        <v>17</v>
      </c>
      <c r="AX573" s="103">
        <f t="shared" si="68"/>
        <v>10</v>
      </c>
      <c r="AY573" s="103">
        <f t="shared" si="68"/>
        <v>97</v>
      </c>
      <c r="AZ573" s="103">
        <f t="shared" si="68"/>
        <v>6</v>
      </c>
      <c r="BA573" s="103">
        <f t="shared" si="68"/>
        <v>16</v>
      </c>
    </row>
    <row r="574" spans="1:60" s="67" customFormat="1" ht="12" x14ac:dyDescent="0.2">
      <c r="C574" s="99" t="s">
        <v>623</v>
      </c>
      <c r="D574" s="103">
        <f>COUNTIF(D$4:D$569,"No")</f>
        <v>174</v>
      </c>
      <c r="E574" s="103">
        <f t="shared" ref="E574:BA574" si="69">COUNTIF(E$4:E$569,"No")</f>
        <v>22</v>
      </c>
      <c r="F574" s="103">
        <f t="shared" si="69"/>
        <v>18</v>
      </c>
      <c r="G574" s="103">
        <f t="shared" si="69"/>
        <v>24</v>
      </c>
      <c r="H574" s="103">
        <f t="shared" si="69"/>
        <v>6</v>
      </c>
      <c r="I574" s="103">
        <f t="shared" si="69"/>
        <v>12</v>
      </c>
      <c r="J574" s="103">
        <f t="shared" si="69"/>
        <v>242</v>
      </c>
      <c r="K574" s="103">
        <f t="shared" si="69"/>
        <v>85</v>
      </c>
      <c r="L574" s="103">
        <f t="shared" si="69"/>
        <v>75</v>
      </c>
      <c r="M574" s="103">
        <f t="shared" si="69"/>
        <v>20</v>
      </c>
      <c r="N574" s="103">
        <f t="shared" si="69"/>
        <v>118</v>
      </c>
      <c r="O574" s="103">
        <f t="shared" si="69"/>
        <v>19</v>
      </c>
      <c r="P574" s="103">
        <f t="shared" si="69"/>
        <v>32</v>
      </c>
      <c r="Q574" s="103">
        <f t="shared" si="69"/>
        <v>31</v>
      </c>
      <c r="R574" s="103">
        <f t="shared" si="69"/>
        <v>1</v>
      </c>
      <c r="S574" s="103">
        <f t="shared" si="69"/>
        <v>6</v>
      </c>
      <c r="T574" s="103">
        <f t="shared" si="69"/>
        <v>62</v>
      </c>
      <c r="U574" s="103">
        <f t="shared" si="69"/>
        <v>0</v>
      </c>
      <c r="V574" s="103">
        <f t="shared" si="69"/>
        <v>11</v>
      </c>
      <c r="W574" s="103">
        <f t="shared" si="69"/>
        <v>6</v>
      </c>
      <c r="X574" s="103">
        <f t="shared" si="69"/>
        <v>46</v>
      </c>
      <c r="Y574" s="103">
        <f t="shared" si="69"/>
        <v>1</v>
      </c>
      <c r="Z574" s="103">
        <f t="shared" si="69"/>
        <v>29</v>
      </c>
      <c r="AA574" s="103">
        <f t="shared" si="69"/>
        <v>75</v>
      </c>
      <c r="AB574" s="103">
        <f t="shared" si="69"/>
        <v>5</v>
      </c>
      <c r="AC574" s="103">
        <f t="shared" si="69"/>
        <v>60</v>
      </c>
      <c r="AD574" s="103">
        <f t="shared" si="69"/>
        <v>0</v>
      </c>
      <c r="AE574" s="103">
        <f t="shared" si="69"/>
        <v>188</v>
      </c>
      <c r="AF574" s="103">
        <f t="shared" si="69"/>
        <v>68</v>
      </c>
      <c r="AG574" s="103">
        <f t="shared" si="69"/>
        <v>7</v>
      </c>
      <c r="AH574" s="103">
        <f t="shared" si="69"/>
        <v>1</v>
      </c>
      <c r="AI574" s="103">
        <f t="shared" si="69"/>
        <v>134</v>
      </c>
      <c r="AJ574" s="103">
        <f t="shared" si="69"/>
        <v>19</v>
      </c>
      <c r="AK574" s="103">
        <f t="shared" si="69"/>
        <v>1</v>
      </c>
      <c r="AL574" s="103">
        <f t="shared" si="69"/>
        <v>1</v>
      </c>
      <c r="AM574" s="103">
        <f t="shared" si="69"/>
        <v>17</v>
      </c>
      <c r="AN574" s="103">
        <f t="shared" si="69"/>
        <v>32</v>
      </c>
      <c r="AO574" s="103">
        <f t="shared" si="69"/>
        <v>15</v>
      </c>
      <c r="AP574" s="103">
        <f t="shared" si="69"/>
        <v>102</v>
      </c>
      <c r="AQ574" s="103">
        <f t="shared" si="69"/>
        <v>50</v>
      </c>
      <c r="AR574" s="103">
        <f t="shared" si="69"/>
        <v>4</v>
      </c>
      <c r="AS574" s="103">
        <f t="shared" si="69"/>
        <v>107</v>
      </c>
      <c r="AT574" s="103">
        <f t="shared" si="69"/>
        <v>7</v>
      </c>
      <c r="AU574" s="103">
        <f t="shared" si="69"/>
        <v>46</v>
      </c>
      <c r="AV574" s="103">
        <f t="shared" si="69"/>
        <v>12</v>
      </c>
      <c r="AW574" s="103">
        <f t="shared" si="69"/>
        <v>24</v>
      </c>
      <c r="AX574" s="103">
        <f t="shared" si="69"/>
        <v>4</v>
      </c>
      <c r="AY574" s="103">
        <f t="shared" si="69"/>
        <v>206</v>
      </c>
      <c r="AZ574" s="103">
        <f t="shared" si="69"/>
        <v>13</v>
      </c>
      <c r="BA574" s="103">
        <f t="shared" si="69"/>
        <v>43</v>
      </c>
    </row>
    <row r="575" spans="1:60" s="67" customFormat="1" ht="12" x14ac:dyDescent="0.2">
      <c r="C575" s="99" t="s">
        <v>1575</v>
      </c>
      <c r="D575" s="103">
        <f t="shared" ref="D575:AI575" si="70">COUNTIF(D$4:D$569,"No Answer")</f>
        <v>1</v>
      </c>
      <c r="E575" s="103">
        <f t="shared" si="70"/>
        <v>0</v>
      </c>
      <c r="F575" s="103">
        <f t="shared" si="70"/>
        <v>1</v>
      </c>
      <c r="G575" s="103">
        <f t="shared" si="70"/>
        <v>0</v>
      </c>
      <c r="H575" s="103">
        <f t="shared" si="70"/>
        <v>3</v>
      </c>
      <c r="I575" s="103">
        <f t="shared" si="70"/>
        <v>1</v>
      </c>
      <c r="J575" s="103">
        <f t="shared" si="70"/>
        <v>0</v>
      </c>
      <c r="K575" s="103">
        <f t="shared" si="70"/>
        <v>0</v>
      </c>
      <c r="L575" s="103">
        <f t="shared" si="70"/>
        <v>0</v>
      </c>
      <c r="M575" s="103">
        <f t="shared" si="70"/>
        <v>0</v>
      </c>
      <c r="N575" s="103">
        <f t="shared" si="70"/>
        <v>0</v>
      </c>
      <c r="O575" s="103">
        <f t="shared" si="70"/>
        <v>2</v>
      </c>
      <c r="P575" s="103">
        <f t="shared" si="70"/>
        <v>2</v>
      </c>
      <c r="Q575" s="103">
        <f t="shared" si="70"/>
        <v>0</v>
      </c>
      <c r="R575" s="103">
        <f t="shared" si="70"/>
        <v>0</v>
      </c>
      <c r="S575" s="103">
        <f t="shared" si="70"/>
        <v>0</v>
      </c>
      <c r="T575" s="103">
        <f t="shared" si="70"/>
        <v>0</v>
      </c>
      <c r="U575" s="103">
        <f t="shared" si="70"/>
        <v>0</v>
      </c>
      <c r="V575" s="103">
        <f t="shared" si="70"/>
        <v>1</v>
      </c>
      <c r="W575" s="103">
        <f t="shared" si="70"/>
        <v>1</v>
      </c>
      <c r="X575" s="103">
        <f t="shared" si="70"/>
        <v>1</v>
      </c>
      <c r="Y575" s="103">
        <f t="shared" si="70"/>
        <v>1</v>
      </c>
      <c r="Z575" s="103">
        <f t="shared" si="70"/>
        <v>2</v>
      </c>
      <c r="AA575" s="103">
        <f t="shared" si="70"/>
        <v>2</v>
      </c>
      <c r="AB575" s="103">
        <f t="shared" si="70"/>
        <v>1</v>
      </c>
      <c r="AC575" s="103">
        <f t="shared" si="70"/>
        <v>3</v>
      </c>
      <c r="AD575" s="103">
        <f t="shared" si="70"/>
        <v>1</v>
      </c>
      <c r="AE575" s="103">
        <f t="shared" si="70"/>
        <v>2</v>
      </c>
      <c r="AF575" s="103">
        <f t="shared" si="70"/>
        <v>2</v>
      </c>
      <c r="AG575" s="103">
        <f t="shared" si="70"/>
        <v>1</v>
      </c>
      <c r="AH575" s="103">
        <f t="shared" si="70"/>
        <v>1</v>
      </c>
      <c r="AI575" s="103">
        <f t="shared" si="70"/>
        <v>1</v>
      </c>
      <c r="AJ575" s="103">
        <f t="shared" ref="AJ575:BA575" si="71">COUNTIF(AJ$4:AJ$569,"No Answer")</f>
        <v>1</v>
      </c>
      <c r="AK575" s="103">
        <f t="shared" si="71"/>
        <v>1</v>
      </c>
      <c r="AL575" s="103">
        <f t="shared" si="71"/>
        <v>1</v>
      </c>
      <c r="AM575" s="103">
        <f t="shared" si="71"/>
        <v>1</v>
      </c>
      <c r="AN575" s="103">
        <f t="shared" si="71"/>
        <v>1</v>
      </c>
      <c r="AO575" s="103">
        <f t="shared" si="71"/>
        <v>1</v>
      </c>
      <c r="AP575" s="103">
        <f t="shared" si="71"/>
        <v>1</v>
      </c>
      <c r="AQ575" s="103">
        <f t="shared" si="71"/>
        <v>1</v>
      </c>
      <c r="AR575" s="103">
        <f t="shared" si="71"/>
        <v>1</v>
      </c>
      <c r="AS575" s="103">
        <f t="shared" si="71"/>
        <v>2</v>
      </c>
      <c r="AT575" s="103">
        <f t="shared" si="71"/>
        <v>2</v>
      </c>
      <c r="AU575" s="103">
        <f t="shared" si="71"/>
        <v>1</v>
      </c>
      <c r="AV575" s="103">
        <f t="shared" si="71"/>
        <v>1</v>
      </c>
      <c r="AW575" s="103">
        <f t="shared" si="71"/>
        <v>1</v>
      </c>
      <c r="AX575" s="103">
        <f t="shared" si="71"/>
        <v>1</v>
      </c>
      <c r="AY575" s="103">
        <f t="shared" si="71"/>
        <v>4</v>
      </c>
      <c r="AZ575" s="103">
        <f t="shared" si="71"/>
        <v>1</v>
      </c>
      <c r="BA575" s="103">
        <f t="shared" si="71"/>
        <v>9</v>
      </c>
    </row>
    <row r="576" spans="1:60" s="67" customFormat="1" ht="12" x14ac:dyDescent="0.2"/>
    <row r="577" spans="3:53" s="67" customFormat="1" ht="12" x14ac:dyDescent="0.2">
      <c r="C577" s="99" t="s">
        <v>621</v>
      </c>
      <c r="D577" s="179">
        <f>COUNTIF(D$4:D$569,"Yes")/COUNTA(D$4:D$569)</f>
        <v>0.46113074204946997</v>
      </c>
      <c r="E577" s="179">
        <f t="shared" ref="E577:BA577" si="72">COUNTIF(E$4:E$569,"Yes")/COUNTA(E$4:E$569)</f>
        <v>0.92932862190812726</v>
      </c>
      <c r="F577" s="179">
        <f t="shared" si="72"/>
        <v>0.80742049469964661</v>
      </c>
      <c r="G577" s="179">
        <f t="shared" si="72"/>
        <v>0.90106007067137805</v>
      </c>
      <c r="H577" s="179">
        <f t="shared" si="72"/>
        <v>0.95759717314487636</v>
      </c>
      <c r="I577" s="179">
        <f t="shared" si="72"/>
        <v>0.8462897526501767</v>
      </c>
      <c r="J577" s="179">
        <f t="shared" si="72"/>
        <v>0.40636042402826855</v>
      </c>
      <c r="K577" s="179">
        <f t="shared" si="72"/>
        <v>0.4575971731448763</v>
      </c>
      <c r="L577" s="179">
        <f t="shared" si="72"/>
        <v>0.58127208480565373</v>
      </c>
      <c r="M577" s="179">
        <f t="shared" si="72"/>
        <v>0.88692579505300351</v>
      </c>
      <c r="N577" s="179">
        <f t="shared" si="72"/>
        <v>0.63604240282685509</v>
      </c>
      <c r="O577" s="179">
        <f t="shared" si="72"/>
        <v>0.47526501766784451</v>
      </c>
      <c r="P577" s="179">
        <f t="shared" si="72"/>
        <v>0.8975265017667845</v>
      </c>
      <c r="Q577" s="179">
        <f t="shared" si="72"/>
        <v>0.82862190812720848</v>
      </c>
      <c r="R577" s="179">
        <f t="shared" si="72"/>
        <v>0.98939929328621912</v>
      </c>
      <c r="S577" s="179">
        <f t="shared" si="72"/>
        <v>0.95583038869257952</v>
      </c>
      <c r="T577" s="179">
        <f t="shared" si="72"/>
        <v>0.86925795053003529</v>
      </c>
      <c r="U577" s="179">
        <f t="shared" si="72"/>
        <v>0.99823321554770317</v>
      </c>
      <c r="V577" s="179">
        <f t="shared" si="72"/>
        <v>0.93286219081272082</v>
      </c>
      <c r="W577" s="179">
        <f t="shared" si="72"/>
        <v>0.94169611307420498</v>
      </c>
      <c r="X577" s="179">
        <f t="shared" si="72"/>
        <v>0.77561837455830385</v>
      </c>
      <c r="Y577" s="179">
        <f t="shared" si="72"/>
        <v>0.97703180212014129</v>
      </c>
      <c r="Z577" s="179">
        <f t="shared" si="72"/>
        <v>0.7614840989399293</v>
      </c>
      <c r="AA577" s="179">
        <f t="shared" si="72"/>
        <v>0.74911660777385158</v>
      </c>
      <c r="AB577" s="179">
        <f t="shared" si="72"/>
        <v>0.30212014134275617</v>
      </c>
      <c r="AC577" s="179">
        <f t="shared" si="72"/>
        <v>0.28091872791519434</v>
      </c>
      <c r="AD577" s="179">
        <f t="shared" si="72"/>
        <v>0.95053003533568903</v>
      </c>
      <c r="AE577" s="179">
        <f t="shared" si="72"/>
        <v>0.21201413427561838</v>
      </c>
      <c r="AF577" s="179">
        <f t="shared" si="72"/>
        <v>0.78621908127208484</v>
      </c>
      <c r="AG577" s="179">
        <f t="shared" si="72"/>
        <v>0.77561837455830385</v>
      </c>
      <c r="AH577" s="179">
        <f t="shared" si="72"/>
        <v>0.98763250883392228</v>
      </c>
      <c r="AI577" s="179">
        <f t="shared" si="72"/>
        <v>0.6819787985865724</v>
      </c>
      <c r="AJ577" s="179">
        <f t="shared" si="72"/>
        <v>0.91166077738515905</v>
      </c>
      <c r="AK577" s="179">
        <f t="shared" si="72"/>
        <v>0.95583038869257952</v>
      </c>
      <c r="AL577" s="179">
        <f t="shared" si="72"/>
        <v>0.97703180212014129</v>
      </c>
      <c r="AM577" s="179">
        <f t="shared" si="72"/>
        <v>0.9151943462897526</v>
      </c>
      <c r="AN577" s="179">
        <f t="shared" si="72"/>
        <v>0.82685512367491165</v>
      </c>
      <c r="AO577" s="179">
        <f t="shared" si="72"/>
        <v>0.90106007067137805</v>
      </c>
      <c r="AP577" s="179">
        <f t="shared" si="72"/>
        <v>0.75441696113074208</v>
      </c>
      <c r="AQ577" s="179">
        <f t="shared" si="72"/>
        <v>0.83745583038869253</v>
      </c>
      <c r="AR577" s="179">
        <f t="shared" si="72"/>
        <v>0.95936395759717319</v>
      </c>
      <c r="AS577" s="179">
        <f t="shared" si="72"/>
        <v>0.57243816254416957</v>
      </c>
      <c r="AT577" s="179">
        <f t="shared" si="72"/>
        <v>0.95583038869257952</v>
      </c>
      <c r="AU577" s="179">
        <f t="shared" si="72"/>
        <v>0.86219081272084808</v>
      </c>
      <c r="AV577" s="179">
        <f t="shared" si="72"/>
        <v>0.89399293286219084</v>
      </c>
      <c r="AW577" s="179">
        <f t="shared" si="72"/>
        <v>0.91696113074204944</v>
      </c>
      <c r="AX577" s="179">
        <f t="shared" si="72"/>
        <v>0.93286219081272082</v>
      </c>
      <c r="AY577" s="179">
        <f t="shared" si="72"/>
        <v>0.42756183745583037</v>
      </c>
      <c r="AZ577" s="179">
        <f t="shared" si="72"/>
        <v>0.90459363957597172</v>
      </c>
      <c r="BA577" s="179">
        <f t="shared" si="72"/>
        <v>0.8409893992932862</v>
      </c>
    </row>
    <row r="578" spans="3:53" s="67" customFormat="1" ht="12" x14ac:dyDescent="0.2">
      <c r="C578" s="99" t="s">
        <v>622</v>
      </c>
      <c r="D578" s="179">
        <f>COUNTIF(D$4:D$569,"N/A")/COUNTA(D$4:D$569)</f>
        <v>3.1802120141342753E-2</v>
      </c>
      <c r="E578" s="179">
        <f t="shared" ref="E578:BA578" si="73">COUNTIF(E$4:E$569,"N/A")/COUNTA(E$4:E$569)</f>
        <v>3.5335689045936395E-3</v>
      </c>
      <c r="F578" s="179">
        <f t="shared" si="73"/>
        <v>1.7667844522968198E-3</v>
      </c>
      <c r="G578" s="179">
        <f t="shared" si="73"/>
        <v>8.8339222614840993E-3</v>
      </c>
      <c r="H578" s="179">
        <f t="shared" si="73"/>
        <v>7.0671378091872791E-3</v>
      </c>
      <c r="I578" s="179">
        <f t="shared" si="73"/>
        <v>3.5335689045936395E-3</v>
      </c>
      <c r="J578" s="179">
        <f t="shared" si="73"/>
        <v>1.9434628975265017E-2</v>
      </c>
      <c r="K578" s="179">
        <f t="shared" si="73"/>
        <v>0.26855123674911663</v>
      </c>
      <c r="L578" s="179">
        <f t="shared" si="73"/>
        <v>8.4805653710247356E-2</v>
      </c>
      <c r="M578" s="179">
        <f t="shared" si="73"/>
        <v>0</v>
      </c>
      <c r="N578" s="179">
        <f t="shared" si="73"/>
        <v>1.9434628975265017E-2</v>
      </c>
      <c r="O578" s="179">
        <f t="shared" si="73"/>
        <v>0.42579505300353354</v>
      </c>
      <c r="P578" s="179">
        <f t="shared" si="73"/>
        <v>2.1201413427561839E-2</v>
      </c>
      <c r="Q578" s="179">
        <f t="shared" si="73"/>
        <v>0</v>
      </c>
      <c r="R578" s="179">
        <f t="shared" si="73"/>
        <v>5.3003533568904597E-3</v>
      </c>
      <c r="S578" s="179">
        <f t="shared" si="73"/>
        <v>0</v>
      </c>
      <c r="T578" s="179">
        <f t="shared" si="73"/>
        <v>1.2367491166077738E-2</v>
      </c>
      <c r="U578" s="179">
        <f t="shared" si="73"/>
        <v>1.7667844522968198E-3</v>
      </c>
      <c r="V578" s="179">
        <f t="shared" si="73"/>
        <v>3.5335689045936395E-3</v>
      </c>
      <c r="W578" s="179">
        <f t="shared" si="73"/>
        <v>0</v>
      </c>
      <c r="X578" s="179">
        <f t="shared" si="73"/>
        <v>7.0671378091872791E-3</v>
      </c>
      <c r="Y578" s="179">
        <f t="shared" si="73"/>
        <v>3.5335689045936395E-3</v>
      </c>
      <c r="Z578" s="179">
        <f t="shared" si="73"/>
        <v>5.3003533568904597E-3</v>
      </c>
      <c r="AA578" s="179">
        <f t="shared" si="73"/>
        <v>7.0671378091872791E-3</v>
      </c>
      <c r="AB578" s="179">
        <f t="shared" si="73"/>
        <v>0.6819787985865724</v>
      </c>
      <c r="AC578" s="179">
        <f t="shared" si="73"/>
        <v>0.52120141342756188</v>
      </c>
      <c r="AD578" s="179">
        <f t="shared" si="73"/>
        <v>3.8869257950530034E-2</v>
      </c>
      <c r="AE578" s="179">
        <f t="shared" si="73"/>
        <v>0.36219081272084808</v>
      </c>
      <c r="AF578" s="179">
        <f t="shared" si="73"/>
        <v>5.3003533568904597E-3</v>
      </c>
      <c r="AG578" s="179">
        <f t="shared" si="73"/>
        <v>0.13780918727915195</v>
      </c>
      <c r="AH578" s="179">
        <f t="shared" si="73"/>
        <v>1.7667844522968198E-3</v>
      </c>
      <c r="AI578" s="179">
        <f t="shared" si="73"/>
        <v>4.2402826855123678E-2</v>
      </c>
      <c r="AJ578" s="179">
        <f t="shared" si="73"/>
        <v>1.5901060070671377E-2</v>
      </c>
      <c r="AK578" s="179">
        <f t="shared" si="73"/>
        <v>1.9434628975265017E-2</v>
      </c>
      <c r="AL578" s="179">
        <f t="shared" si="73"/>
        <v>1.5901060070671377E-2</v>
      </c>
      <c r="AM578" s="179">
        <f t="shared" si="73"/>
        <v>4.0636042402826852E-2</v>
      </c>
      <c r="AN578" s="179">
        <f t="shared" si="73"/>
        <v>8.6572438162544174E-2</v>
      </c>
      <c r="AO578" s="179">
        <f t="shared" si="73"/>
        <v>7.0671378091872791E-3</v>
      </c>
      <c r="AP578" s="179">
        <f t="shared" si="73"/>
        <v>2.6501766784452298E-2</v>
      </c>
      <c r="AQ578" s="179">
        <f t="shared" si="73"/>
        <v>3.5335689045936395E-3</v>
      </c>
      <c r="AR578" s="179">
        <f t="shared" si="73"/>
        <v>0</v>
      </c>
      <c r="AS578" s="179">
        <f t="shared" si="73"/>
        <v>0.15371024734982333</v>
      </c>
      <c r="AT578" s="179">
        <f t="shared" si="73"/>
        <v>1.4134275618374558E-2</v>
      </c>
      <c r="AU578" s="179">
        <f t="shared" si="73"/>
        <v>1.9434628975265017E-2</v>
      </c>
      <c r="AV578" s="179">
        <f t="shared" si="73"/>
        <v>4.0636042402826852E-2</v>
      </c>
      <c r="AW578" s="179">
        <f t="shared" si="73"/>
        <v>8.8339222614840993E-3</v>
      </c>
      <c r="AX578" s="179">
        <f t="shared" si="73"/>
        <v>4.0636042402826852E-2</v>
      </c>
      <c r="AY578" s="179">
        <f t="shared" si="73"/>
        <v>3.0035335689045935E-2</v>
      </c>
      <c r="AZ578" s="179">
        <f t="shared" si="73"/>
        <v>6.0070671378091869E-2</v>
      </c>
      <c r="BA578" s="179">
        <f t="shared" si="73"/>
        <v>3.8869257950530034E-2</v>
      </c>
    </row>
    <row r="579" spans="3:53" s="67" customFormat="1" ht="12" x14ac:dyDescent="0.2">
      <c r="C579" s="99" t="s">
        <v>620</v>
      </c>
      <c r="D579" s="179">
        <f>COUNTIF(D$4:D$569,"Prospective")/COUNTA(D$4:D$569)</f>
        <v>0.19787985865724381</v>
      </c>
      <c r="E579" s="179">
        <f t="shared" ref="E579:BA579" si="74">COUNTIF(E$4:E$569,"Prospective")/COUNTA(E$4:E$569)</f>
        <v>2.8268551236749116E-2</v>
      </c>
      <c r="F579" s="179">
        <f t="shared" si="74"/>
        <v>0.15724381625441697</v>
      </c>
      <c r="G579" s="179">
        <f t="shared" si="74"/>
        <v>4.7703180212014133E-2</v>
      </c>
      <c r="H579" s="179">
        <f t="shared" si="74"/>
        <v>1.9434628975265017E-2</v>
      </c>
      <c r="I579" s="179">
        <f t="shared" si="74"/>
        <v>0.12720848056537101</v>
      </c>
      <c r="J579" s="179">
        <f t="shared" si="74"/>
        <v>0.14664310954063603</v>
      </c>
      <c r="K579" s="179">
        <f t="shared" si="74"/>
        <v>0.12367491166077739</v>
      </c>
      <c r="L579" s="179">
        <f t="shared" si="74"/>
        <v>0.20141342756183744</v>
      </c>
      <c r="M579" s="179">
        <f t="shared" si="74"/>
        <v>7.7738515901060068E-2</v>
      </c>
      <c r="N579" s="179">
        <f t="shared" si="74"/>
        <v>0.13604240282685512</v>
      </c>
      <c r="O579" s="179">
        <f t="shared" si="74"/>
        <v>6.1837455830388695E-2</v>
      </c>
      <c r="P579" s="179">
        <f t="shared" si="74"/>
        <v>2.1201413427561839E-2</v>
      </c>
      <c r="Q579" s="179">
        <f t="shared" si="74"/>
        <v>0.1166077738515901</v>
      </c>
      <c r="R579" s="179">
        <f t="shared" si="74"/>
        <v>3.5335689045936395E-3</v>
      </c>
      <c r="S579" s="179">
        <f t="shared" si="74"/>
        <v>3.3568904593639579E-2</v>
      </c>
      <c r="T579" s="179">
        <f t="shared" si="74"/>
        <v>8.8339222614840993E-3</v>
      </c>
      <c r="U579" s="179">
        <f t="shared" si="74"/>
        <v>0</v>
      </c>
      <c r="V579" s="179">
        <f t="shared" si="74"/>
        <v>4.0636042402826852E-2</v>
      </c>
      <c r="W579" s="179">
        <f t="shared" si="74"/>
        <v>4.5936395759717315E-2</v>
      </c>
      <c r="X579" s="179">
        <f t="shared" si="74"/>
        <v>0.13427561837455831</v>
      </c>
      <c r="Y579" s="179">
        <f t="shared" si="74"/>
        <v>1.5901060070671377E-2</v>
      </c>
      <c r="Z579" s="179">
        <f t="shared" si="74"/>
        <v>0.17844522968197879</v>
      </c>
      <c r="AA579" s="179">
        <f t="shared" si="74"/>
        <v>0.10777385159010601</v>
      </c>
      <c r="AB579" s="179">
        <f t="shared" si="74"/>
        <v>5.3003533568904597E-3</v>
      </c>
      <c r="AC579" s="179">
        <f t="shared" si="74"/>
        <v>8.6572438162544174E-2</v>
      </c>
      <c r="AD579" s="179">
        <f t="shared" si="74"/>
        <v>8.8339222614840993E-3</v>
      </c>
      <c r="AE579" s="179">
        <f t="shared" si="74"/>
        <v>9.0106007067137811E-2</v>
      </c>
      <c r="AF579" s="179">
        <f t="shared" si="74"/>
        <v>8.4805653710247356E-2</v>
      </c>
      <c r="AG579" s="179">
        <f t="shared" si="74"/>
        <v>7.2438162544169613E-2</v>
      </c>
      <c r="AH579" s="179">
        <f t="shared" si="74"/>
        <v>7.0671378091872791E-3</v>
      </c>
      <c r="AI579" s="179">
        <f t="shared" si="74"/>
        <v>3.7102473498233215E-2</v>
      </c>
      <c r="AJ579" s="179">
        <f t="shared" si="74"/>
        <v>3.7102473498233215E-2</v>
      </c>
      <c r="AK579" s="179">
        <f t="shared" si="74"/>
        <v>2.1201413427561839E-2</v>
      </c>
      <c r="AL579" s="179">
        <f t="shared" si="74"/>
        <v>3.5335689045936395E-3</v>
      </c>
      <c r="AM579" s="179">
        <f t="shared" si="74"/>
        <v>1.2367491166077738E-2</v>
      </c>
      <c r="AN579" s="179">
        <f t="shared" si="74"/>
        <v>2.8268551236749116E-2</v>
      </c>
      <c r="AO579" s="179">
        <f t="shared" si="74"/>
        <v>6.3604240282685506E-2</v>
      </c>
      <c r="AP579" s="179">
        <f t="shared" si="74"/>
        <v>3.7102473498233215E-2</v>
      </c>
      <c r="AQ579" s="179">
        <f t="shared" si="74"/>
        <v>6.8904593639575976E-2</v>
      </c>
      <c r="AR579" s="179">
        <f t="shared" si="74"/>
        <v>3.1802120141342753E-2</v>
      </c>
      <c r="AS579" s="179">
        <f t="shared" si="74"/>
        <v>8.1272084805653705E-2</v>
      </c>
      <c r="AT579" s="179">
        <f t="shared" si="74"/>
        <v>1.4134275618374558E-2</v>
      </c>
      <c r="AU579" s="179">
        <f t="shared" si="74"/>
        <v>3.5335689045936397E-2</v>
      </c>
      <c r="AV579" s="179">
        <f t="shared" si="74"/>
        <v>4.2402826855123678E-2</v>
      </c>
      <c r="AW579" s="179">
        <f t="shared" si="74"/>
        <v>3.0035335689045935E-2</v>
      </c>
      <c r="AX579" s="179">
        <f t="shared" si="74"/>
        <v>1.7667844522968199E-2</v>
      </c>
      <c r="AY579" s="179">
        <f t="shared" si="74"/>
        <v>0.17137809187279152</v>
      </c>
      <c r="AZ579" s="179">
        <f>COUNTIF(AZ$4:AZ$569,"Prospective")/COUNTA(AZ$4:AZ$569)</f>
        <v>1.0600706713780919E-2</v>
      </c>
      <c r="BA579" s="179">
        <f t="shared" si="74"/>
        <v>2.8268551236749116E-2</v>
      </c>
    </row>
    <row r="580" spans="3:53" s="67" customFormat="1" ht="12" x14ac:dyDescent="0.2">
      <c r="C580" s="99" t="s">
        <v>623</v>
      </c>
      <c r="D580" s="179">
        <f>COUNTIF(D$4:D$569,"No")/COUNTA(D$4:D$569)</f>
        <v>0.30742049469964666</v>
      </c>
      <c r="E580" s="179">
        <f t="shared" ref="E580:BA580" si="75">COUNTIF(E$4:E$569,"No")/COUNTA(E$4:E$569)</f>
        <v>3.8869257950530034E-2</v>
      </c>
      <c r="F580" s="179">
        <f t="shared" si="75"/>
        <v>3.1802120141342753E-2</v>
      </c>
      <c r="G580" s="179">
        <f t="shared" si="75"/>
        <v>4.2402826855123678E-2</v>
      </c>
      <c r="H580" s="179">
        <f t="shared" si="75"/>
        <v>1.0600706713780919E-2</v>
      </c>
      <c r="I580" s="179">
        <f t="shared" si="75"/>
        <v>2.1201413427561839E-2</v>
      </c>
      <c r="J580" s="179">
        <f t="shared" si="75"/>
        <v>0.42756183745583037</v>
      </c>
      <c r="K580" s="179">
        <f t="shared" si="75"/>
        <v>0.15017667844522969</v>
      </c>
      <c r="L580" s="179">
        <f t="shared" si="75"/>
        <v>0.13250883392226148</v>
      </c>
      <c r="M580" s="179">
        <f t="shared" si="75"/>
        <v>3.5335689045936397E-2</v>
      </c>
      <c r="N580" s="179">
        <f t="shared" si="75"/>
        <v>0.20848056537102475</v>
      </c>
      <c r="O580" s="179">
        <f t="shared" si="75"/>
        <v>3.3568904593639579E-2</v>
      </c>
      <c r="P580" s="179">
        <f t="shared" si="75"/>
        <v>5.6537102473498232E-2</v>
      </c>
      <c r="Q580" s="179">
        <f t="shared" si="75"/>
        <v>5.4770318021201414E-2</v>
      </c>
      <c r="R580" s="179">
        <f t="shared" si="75"/>
        <v>1.7667844522968198E-3</v>
      </c>
      <c r="S580" s="179">
        <f t="shared" si="75"/>
        <v>1.0600706713780919E-2</v>
      </c>
      <c r="T580" s="179">
        <f t="shared" si="75"/>
        <v>0.10954063604240283</v>
      </c>
      <c r="U580" s="179">
        <f t="shared" si="75"/>
        <v>0</v>
      </c>
      <c r="V580" s="179">
        <f t="shared" si="75"/>
        <v>1.9434628975265017E-2</v>
      </c>
      <c r="W580" s="179">
        <f t="shared" si="75"/>
        <v>1.0600706713780919E-2</v>
      </c>
      <c r="X580" s="179">
        <f t="shared" si="75"/>
        <v>8.1272084805653705E-2</v>
      </c>
      <c r="Y580" s="179">
        <f t="shared" si="75"/>
        <v>1.7667844522968198E-3</v>
      </c>
      <c r="Z580" s="179">
        <f t="shared" si="75"/>
        <v>5.1236749116607777E-2</v>
      </c>
      <c r="AA580" s="179">
        <f t="shared" si="75"/>
        <v>0.13250883392226148</v>
      </c>
      <c r="AB580" s="179">
        <f t="shared" si="75"/>
        <v>8.8339222614840993E-3</v>
      </c>
      <c r="AC580" s="179">
        <f t="shared" si="75"/>
        <v>0.10600706713780919</v>
      </c>
      <c r="AD580" s="179">
        <f t="shared" si="75"/>
        <v>0</v>
      </c>
      <c r="AE580" s="179">
        <f t="shared" si="75"/>
        <v>0.33215547703180209</v>
      </c>
      <c r="AF580" s="179">
        <f t="shared" si="75"/>
        <v>0.12014134275618374</v>
      </c>
      <c r="AG580" s="179">
        <f t="shared" si="75"/>
        <v>1.2367491166077738E-2</v>
      </c>
      <c r="AH580" s="179">
        <f t="shared" si="75"/>
        <v>1.7667844522968198E-3</v>
      </c>
      <c r="AI580" s="179">
        <f t="shared" si="75"/>
        <v>0.23674911660777384</v>
      </c>
      <c r="AJ580" s="179">
        <f t="shared" si="75"/>
        <v>3.3568904593639579E-2</v>
      </c>
      <c r="AK580" s="179">
        <f t="shared" si="75"/>
        <v>1.7667844522968198E-3</v>
      </c>
      <c r="AL580" s="179">
        <f t="shared" si="75"/>
        <v>1.7667844522968198E-3</v>
      </c>
      <c r="AM580" s="179">
        <f t="shared" si="75"/>
        <v>3.0035335689045935E-2</v>
      </c>
      <c r="AN580" s="179">
        <f t="shared" si="75"/>
        <v>5.6537102473498232E-2</v>
      </c>
      <c r="AO580" s="179">
        <f t="shared" si="75"/>
        <v>2.6501766784452298E-2</v>
      </c>
      <c r="AP580" s="179">
        <f t="shared" si="75"/>
        <v>0.18021201413427562</v>
      </c>
      <c r="AQ580" s="179">
        <f t="shared" si="75"/>
        <v>8.8339222614840993E-2</v>
      </c>
      <c r="AR580" s="179">
        <f t="shared" si="75"/>
        <v>7.0671378091872791E-3</v>
      </c>
      <c r="AS580" s="179">
        <f t="shared" si="75"/>
        <v>0.18904593639575973</v>
      </c>
      <c r="AT580" s="179">
        <f t="shared" si="75"/>
        <v>1.2367491166077738E-2</v>
      </c>
      <c r="AU580" s="179">
        <f t="shared" si="75"/>
        <v>8.1272084805653705E-2</v>
      </c>
      <c r="AV580" s="179">
        <f t="shared" si="75"/>
        <v>2.1201413427561839E-2</v>
      </c>
      <c r="AW580" s="179">
        <f t="shared" si="75"/>
        <v>4.2402826855123678E-2</v>
      </c>
      <c r="AX580" s="179">
        <f t="shared" si="75"/>
        <v>7.0671378091872791E-3</v>
      </c>
      <c r="AY580" s="179">
        <f t="shared" si="75"/>
        <v>0.36395759717314485</v>
      </c>
      <c r="AZ580" s="179">
        <f t="shared" si="75"/>
        <v>2.2968197879858657E-2</v>
      </c>
      <c r="BA580" s="179">
        <f t="shared" si="75"/>
        <v>7.5971731448763249E-2</v>
      </c>
    </row>
    <row r="581" spans="3:53" s="67" customFormat="1" ht="12" x14ac:dyDescent="0.2">
      <c r="C581" s="99" t="s">
        <v>1575</v>
      </c>
      <c r="D581" s="179">
        <f>COUNTIF(D$4:D$569,"No Answer")/COUNTA(D$4:D$569)</f>
        <v>1.7667844522968198E-3</v>
      </c>
      <c r="E581" s="179">
        <f t="shared" ref="E581:AZ581" si="76">COUNTIF(E$4:E$569,"No Answer")/COUNTA(E$4:E$569)</f>
        <v>0</v>
      </c>
      <c r="F581" s="179">
        <f t="shared" si="76"/>
        <v>1.7667844522968198E-3</v>
      </c>
      <c r="G581" s="179">
        <f t="shared" si="76"/>
        <v>0</v>
      </c>
      <c r="H581" s="179">
        <f t="shared" si="76"/>
        <v>5.3003533568904597E-3</v>
      </c>
      <c r="I581" s="179">
        <f t="shared" si="76"/>
        <v>1.7667844522968198E-3</v>
      </c>
      <c r="J581" s="179">
        <f t="shared" si="76"/>
        <v>0</v>
      </c>
      <c r="K581" s="179">
        <f t="shared" si="76"/>
        <v>0</v>
      </c>
      <c r="L581" s="179">
        <f t="shared" si="76"/>
        <v>0</v>
      </c>
      <c r="M581" s="179">
        <f t="shared" si="76"/>
        <v>0</v>
      </c>
      <c r="N581" s="179">
        <f t="shared" si="76"/>
        <v>0</v>
      </c>
      <c r="O581" s="179">
        <f t="shared" si="76"/>
        <v>3.5335689045936395E-3</v>
      </c>
      <c r="P581" s="179">
        <f t="shared" si="76"/>
        <v>3.5335689045936395E-3</v>
      </c>
      <c r="Q581" s="179">
        <f t="shared" si="76"/>
        <v>0</v>
      </c>
      <c r="R581" s="179">
        <f t="shared" si="76"/>
        <v>0</v>
      </c>
      <c r="S581" s="179">
        <f t="shared" si="76"/>
        <v>0</v>
      </c>
      <c r="T581" s="179">
        <f t="shared" si="76"/>
        <v>0</v>
      </c>
      <c r="U581" s="179">
        <f t="shared" si="76"/>
        <v>0</v>
      </c>
      <c r="V581" s="179">
        <f t="shared" si="76"/>
        <v>1.7667844522968198E-3</v>
      </c>
      <c r="W581" s="179">
        <f t="shared" si="76"/>
        <v>1.7667844522968198E-3</v>
      </c>
      <c r="X581" s="179">
        <f t="shared" si="76"/>
        <v>1.7667844522968198E-3</v>
      </c>
      <c r="Y581" s="179">
        <f t="shared" si="76"/>
        <v>1.7667844522968198E-3</v>
      </c>
      <c r="Z581" s="179">
        <f t="shared" si="76"/>
        <v>3.5335689045936395E-3</v>
      </c>
      <c r="AA581" s="179">
        <f t="shared" si="76"/>
        <v>3.5335689045936395E-3</v>
      </c>
      <c r="AB581" s="179">
        <f t="shared" si="76"/>
        <v>1.7667844522968198E-3</v>
      </c>
      <c r="AC581" s="179">
        <f t="shared" si="76"/>
        <v>5.3003533568904597E-3</v>
      </c>
      <c r="AD581" s="179">
        <f t="shared" si="76"/>
        <v>1.7667844522968198E-3</v>
      </c>
      <c r="AE581" s="179">
        <f t="shared" si="76"/>
        <v>3.5335689045936395E-3</v>
      </c>
      <c r="AF581" s="179">
        <f t="shared" si="76"/>
        <v>3.5335689045936395E-3</v>
      </c>
      <c r="AG581" s="179">
        <f t="shared" si="76"/>
        <v>1.7667844522968198E-3</v>
      </c>
      <c r="AH581" s="179">
        <f t="shared" si="76"/>
        <v>1.7667844522968198E-3</v>
      </c>
      <c r="AI581" s="179">
        <f t="shared" si="76"/>
        <v>1.7667844522968198E-3</v>
      </c>
      <c r="AJ581" s="179">
        <f t="shared" si="76"/>
        <v>1.7667844522968198E-3</v>
      </c>
      <c r="AK581" s="179">
        <f t="shared" si="76"/>
        <v>1.7667844522968198E-3</v>
      </c>
      <c r="AL581" s="179">
        <f t="shared" si="76"/>
        <v>1.7667844522968198E-3</v>
      </c>
      <c r="AM581" s="179">
        <f t="shared" si="76"/>
        <v>1.7667844522968198E-3</v>
      </c>
      <c r="AN581" s="179">
        <f t="shared" si="76"/>
        <v>1.7667844522968198E-3</v>
      </c>
      <c r="AO581" s="179">
        <f t="shared" si="76"/>
        <v>1.7667844522968198E-3</v>
      </c>
      <c r="AP581" s="179">
        <f t="shared" si="76"/>
        <v>1.7667844522968198E-3</v>
      </c>
      <c r="AQ581" s="179">
        <f t="shared" si="76"/>
        <v>1.7667844522968198E-3</v>
      </c>
      <c r="AR581" s="179">
        <f t="shared" si="76"/>
        <v>1.7667844522968198E-3</v>
      </c>
      <c r="AS581" s="179">
        <f t="shared" si="76"/>
        <v>3.5335689045936395E-3</v>
      </c>
      <c r="AT581" s="179">
        <f t="shared" si="76"/>
        <v>3.5335689045936395E-3</v>
      </c>
      <c r="AU581" s="179">
        <f t="shared" si="76"/>
        <v>1.7667844522968198E-3</v>
      </c>
      <c r="AV581" s="179">
        <f t="shared" si="76"/>
        <v>1.7667844522968198E-3</v>
      </c>
      <c r="AW581" s="179">
        <f t="shared" si="76"/>
        <v>1.7667844522968198E-3</v>
      </c>
      <c r="AX581" s="179">
        <f t="shared" si="76"/>
        <v>1.7667844522968198E-3</v>
      </c>
      <c r="AY581" s="179">
        <f t="shared" si="76"/>
        <v>7.0671378091872791E-3</v>
      </c>
      <c r="AZ581" s="179">
        <f t="shared" si="76"/>
        <v>1.7667844522968198E-3</v>
      </c>
      <c r="BA581" s="179">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I53"/>
  <sheetViews>
    <sheetView workbookViewId="0">
      <pane ySplit="3" topLeftCell="A4" activePane="bottomLeft" state="frozen"/>
      <selection activeCell="B37" sqref="B37"/>
      <selection pane="bottomLeft" activeCell="B1" sqref="B1"/>
    </sheetView>
  </sheetViews>
  <sheetFormatPr defaultRowHeight="15" x14ac:dyDescent="0.25"/>
  <cols>
    <col min="2" max="2" width="34.5703125" bestFit="1" customWidth="1"/>
    <col min="3" max="3" width="73.42578125" customWidth="1"/>
  </cols>
  <sheetData>
    <row r="1" spans="1:9" x14ac:dyDescent="0.25">
      <c r="A1" s="18" t="s">
        <v>971</v>
      </c>
      <c r="E1" t="s">
        <v>1614</v>
      </c>
      <c r="I1" s="78" t="s">
        <v>1615</v>
      </c>
    </row>
    <row r="2" spans="1:9" x14ac:dyDescent="0.25">
      <c r="E2" t="s">
        <v>1621</v>
      </c>
      <c r="I2" s="78" t="s">
        <v>1622</v>
      </c>
    </row>
    <row r="3" spans="1:9" x14ac:dyDescent="0.25">
      <c r="A3" s="53" t="s">
        <v>1576</v>
      </c>
      <c r="B3" s="53" t="s">
        <v>805</v>
      </c>
      <c r="C3" s="53" t="s">
        <v>647</v>
      </c>
    </row>
    <row r="4" spans="1:9" ht="102" x14ac:dyDescent="0.25">
      <c r="A4" s="98">
        <v>1</v>
      </c>
      <c r="B4" s="98" t="s">
        <v>747</v>
      </c>
      <c r="C4" s="97" t="s">
        <v>842</v>
      </c>
    </row>
    <row r="5" spans="1:9" ht="76.5" x14ac:dyDescent="0.25">
      <c r="A5" s="98">
        <v>2</v>
      </c>
      <c r="B5" s="98" t="s">
        <v>747</v>
      </c>
      <c r="C5" s="97" t="s">
        <v>808</v>
      </c>
    </row>
    <row r="6" spans="1:9" ht="63.75" x14ac:dyDescent="0.25">
      <c r="A6" s="98">
        <v>3</v>
      </c>
      <c r="B6" s="98" t="s">
        <v>747</v>
      </c>
      <c r="C6" s="97" t="s">
        <v>809</v>
      </c>
    </row>
    <row r="7" spans="1:9" ht="38.25" x14ac:dyDescent="0.25">
      <c r="A7" s="98">
        <v>4</v>
      </c>
      <c r="B7" s="98" t="s">
        <v>747</v>
      </c>
      <c r="C7" s="97" t="s">
        <v>810</v>
      </c>
    </row>
    <row r="8" spans="1:9" ht="89.25" x14ac:dyDescent="0.25">
      <c r="A8" s="98">
        <v>5</v>
      </c>
      <c r="B8" s="98" t="s">
        <v>747</v>
      </c>
      <c r="C8" s="97" t="s">
        <v>843</v>
      </c>
    </row>
    <row r="9" spans="1:9" ht="102" x14ac:dyDescent="0.25">
      <c r="A9" s="98">
        <v>6</v>
      </c>
      <c r="B9" s="98" t="s">
        <v>747</v>
      </c>
      <c r="C9" s="97" t="s">
        <v>811</v>
      </c>
    </row>
    <row r="10" spans="1:9" ht="63.75" x14ac:dyDescent="0.25">
      <c r="A10" s="98">
        <v>7</v>
      </c>
      <c r="B10" s="98" t="s">
        <v>747</v>
      </c>
      <c r="C10" s="97" t="s">
        <v>812</v>
      </c>
    </row>
    <row r="11" spans="1:9" ht="25.5" x14ac:dyDescent="0.25">
      <c r="A11" s="98">
        <v>8</v>
      </c>
      <c r="B11" s="98" t="s">
        <v>747</v>
      </c>
      <c r="C11" s="97" t="s">
        <v>844</v>
      </c>
    </row>
    <row r="12" spans="1:9" ht="76.5" x14ac:dyDescent="0.25">
      <c r="A12" s="98">
        <v>9</v>
      </c>
      <c r="B12" s="98" t="s">
        <v>758</v>
      </c>
      <c r="C12" s="97" t="s">
        <v>845</v>
      </c>
    </row>
    <row r="13" spans="1:9" ht="76.5" x14ac:dyDescent="0.25">
      <c r="A13" s="98">
        <v>10</v>
      </c>
      <c r="B13" s="98" t="s">
        <v>758</v>
      </c>
      <c r="C13" s="97" t="s">
        <v>813</v>
      </c>
    </row>
    <row r="14" spans="1:9" ht="51" x14ac:dyDescent="0.25">
      <c r="A14" s="98">
        <v>11</v>
      </c>
      <c r="B14" s="98" t="s">
        <v>758</v>
      </c>
      <c r="C14" s="97" t="s">
        <v>814</v>
      </c>
    </row>
    <row r="15" spans="1:9" ht="51" x14ac:dyDescent="0.25">
      <c r="A15" s="98">
        <v>12</v>
      </c>
      <c r="B15" s="98" t="s">
        <v>758</v>
      </c>
      <c r="C15" s="97" t="s">
        <v>815</v>
      </c>
    </row>
    <row r="16" spans="1:9" ht="63.75" x14ac:dyDescent="0.25">
      <c r="A16" s="98">
        <v>13</v>
      </c>
      <c r="B16" s="98" t="s">
        <v>758</v>
      </c>
      <c r="C16" s="97" t="s">
        <v>816</v>
      </c>
    </row>
    <row r="17" spans="1:3" ht="38.25" x14ac:dyDescent="0.25">
      <c r="A17" s="98">
        <v>14</v>
      </c>
      <c r="B17" s="98" t="s">
        <v>758</v>
      </c>
      <c r="C17" s="97" t="s">
        <v>817</v>
      </c>
    </row>
    <row r="18" spans="1:3" ht="63.75" x14ac:dyDescent="0.25">
      <c r="A18" s="98">
        <v>15</v>
      </c>
      <c r="B18" s="98" t="s">
        <v>758</v>
      </c>
      <c r="C18" s="97" t="s">
        <v>846</v>
      </c>
    </row>
    <row r="19" spans="1:3" ht="191.25" x14ac:dyDescent="0.25">
      <c r="A19" s="98">
        <v>16</v>
      </c>
      <c r="B19" s="98" t="s">
        <v>758</v>
      </c>
      <c r="C19" s="97" t="s">
        <v>847</v>
      </c>
    </row>
    <row r="20" spans="1:3" ht="38.25" x14ac:dyDescent="0.25">
      <c r="A20" s="98">
        <v>17</v>
      </c>
      <c r="B20" s="98" t="s">
        <v>758</v>
      </c>
      <c r="C20" s="97" t="s">
        <v>818</v>
      </c>
    </row>
    <row r="21" spans="1:3" ht="76.5" x14ac:dyDescent="0.25">
      <c r="A21" s="98">
        <v>18</v>
      </c>
      <c r="B21" s="98" t="s">
        <v>758</v>
      </c>
      <c r="C21" s="97" t="s">
        <v>819</v>
      </c>
    </row>
    <row r="22" spans="1:3" ht="51" x14ac:dyDescent="0.25">
      <c r="A22" s="98">
        <v>19</v>
      </c>
      <c r="B22" s="98" t="s">
        <v>1577</v>
      </c>
      <c r="C22" s="97" t="s">
        <v>848</v>
      </c>
    </row>
    <row r="23" spans="1:3" ht="127.5" x14ac:dyDescent="0.25">
      <c r="A23" s="98">
        <v>20</v>
      </c>
      <c r="B23" s="98" t="s">
        <v>1577</v>
      </c>
      <c r="C23" s="97" t="s">
        <v>820</v>
      </c>
    </row>
    <row r="24" spans="1:3" ht="102" x14ac:dyDescent="0.25">
      <c r="A24" s="98">
        <v>21</v>
      </c>
      <c r="B24" s="98" t="s">
        <v>1577</v>
      </c>
      <c r="C24" s="97" t="s">
        <v>821</v>
      </c>
    </row>
    <row r="25" spans="1:3" ht="127.5" x14ac:dyDescent="0.25">
      <c r="A25" s="98">
        <v>22</v>
      </c>
      <c r="B25" s="98" t="s">
        <v>1577</v>
      </c>
      <c r="C25" s="97" t="s">
        <v>822</v>
      </c>
    </row>
    <row r="26" spans="1:3" ht="25.5" x14ac:dyDescent="0.25">
      <c r="A26" s="98">
        <v>23</v>
      </c>
      <c r="B26" s="98" t="s">
        <v>1577</v>
      </c>
      <c r="C26" s="97" t="s">
        <v>823</v>
      </c>
    </row>
    <row r="27" spans="1:3" ht="153" x14ac:dyDescent="0.25">
      <c r="A27" s="98">
        <v>24</v>
      </c>
      <c r="B27" s="98" t="s">
        <v>1577</v>
      </c>
      <c r="C27" s="97" t="s">
        <v>849</v>
      </c>
    </row>
    <row r="28" spans="1:3" ht="38.25" x14ac:dyDescent="0.25">
      <c r="A28" s="98">
        <v>25</v>
      </c>
      <c r="B28" s="98" t="s">
        <v>1577</v>
      </c>
      <c r="C28" s="97" t="s">
        <v>824</v>
      </c>
    </row>
    <row r="29" spans="1:3" ht="76.5" x14ac:dyDescent="0.25">
      <c r="A29" s="98">
        <v>26</v>
      </c>
      <c r="B29" s="98" t="s">
        <v>1577</v>
      </c>
      <c r="C29" s="97" t="s">
        <v>825</v>
      </c>
    </row>
    <row r="30" spans="1:3" ht="25.5" x14ac:dyDescent="0.25">
      <c r="A30" s="98">
        <v>27</v>
      </c>
      <c r="B30" s="98" t="s">
        <v>773</v>
      </c>
      <c r="C30" s="97" t="s">
        <v>826</v>
      </c>
    </row>
    <row r="31" spans="1:3" ht="25.5" x14ac:dyDescent="0.25">
      <c r="A31" s="98">
        <v>28</v>
      </c>
      <c r="B31" s="98" t="s">
        <v>773</v>
      </c>
      <c r="C31" s="97" t="s">
        <v>850</v>
      </c>
    </row>
    <row r="32" spans="1:3" ht="38.25" x14ac:dyDescent="0.25">
      <c r="A32" s="98">
        <v>29</v>
      </c>
      <c r="B32" s="98" t="s">
        <v>773</v>
      </c>
      <c r="C32" s="97" t="s">
        <v>827</v>
      </c>
    </row>
    <row r="33" spans="1:3" ht="51" x14ac:dyDescent="0.25">
      <c r="A33" s="98">
        <v>30</v>
      </c>
      <c r="B33" s="98" t="s">
        <v>773</v>
      </c>
      <c r="C33" s="97" t="s">
        <v>851</v>
      </c>
    </row>
    <row r="34" spans="1:3" ht="153" x14ac:dyDescent="0.25">
      <c r="A34" s="98">
        <v>31</v>
      </c>
      <c r="B34" s="98" t="s">
        <v>773</v>
      </c>
      <c r="C34" s="97" t="s">
        <v>828</v>
      </c>
    </row>
    <row r="35" spans="1:3" ht="89.25" x14ac:dyDescent="0.25">
      <c r="A35" s="98">
        <v>32</v>
      </c>
      <c r="B35" s="98" t="s">
        <v>773</v>
      </c>
      <c r="C35" s="97" t="s">
        <v>852</v>
      </c>
    </row>
    <row r="36" spans="1:3" ht="38.25" x14ac:dyDescent="0.25">
      <c r="A36" s="98">
        <v>33</v>
      </c>
      <c r="B36" s="98" t="s">
        <v>773</v>
      </c>
      <c r="C36" s="97" t="s">
        <v>829</v>
      </c>
    </row>
    <row r="37" spans="1:3" ht="89.25" x14ac:dyDescent="0.25">
      <c r="A37" s="98">
        <v>34</v>
      </c>
      <c r="B37" s="98" t="s">
        <v>778</v>
      </c>
      <c r="C37" s="97" t="s">
        <v>830</v>
      </c>
    </row>
    <row r="38" spans="1:3" ht="178.5" x14ac:dyDescent="0.25">
      <c r="A38" s="98">
        <v>35</v>
      </c>
      <c r="B38" s="98" t="s">
        <v>778</v>
      </c>
      <c r="C38" s="97" t="s">
        <v>853</v>
      </c>
    </row>
    <row r="39" spans="1:3" ht="76.5" x14ac:dyDescent="0.25">
      <c r="A39" s="98">
        <v>36</v>
      </c>
      <c r="B39" s="98" t="s">
        <v>778</v>
      </c>
      <c r="C39" s="97" t="s">
        <v>854</v>
      </c>
    </row>
    <row r="40" spans="1:3" ht="51" x14ac:dyDescent="0.25">
      <c r="A40" s="98">
        <v>37</v>
      </c>
      <c r="B40" s="98" t="s">
        <v>778</v>
      </c>
      <c r="C40" s="97" t="s">
        <v>831</v>
      </c>
    </row>
    <row r="41" spans="1:3" ht="25.5" x14ac:dyDescent="0.25">
      <c r="A41" s="98">
        <v>38</v>
      </c>
      <c r="B41" s="98" t="s">
        <v>778</v>
      </c>
      <c r="C41" s="97" t="s">
        <v>832</v>
      </c>
    </row>
    <row r="42" spans="1:3" ht="25.5" x14ac:dyDescent="0.25">
      <c r="A42" s="98">
        <v>39</v>
      </c>
      <c r="B42" s="98" t="s">
        <v>778</v>
      </c>
      <c r="C42" s="97" t="s">
        <v>833</v>
      </c>
    </row>
    <row r="43" spans="1:3" ht="38.25" x14ac:dyDescent="0.25">
      <c r="A43" s="98">
        <v>40</v>
      </c>
      <c r="B43" s="98" t="s">
        <v>778</v>
      </c>
      <c r="C43" s="97" t="s">
        <v>834</v>
      </c>
    </row>
    <row r="44" spans="1:3" ht="51" x14ac:dyDescent="0.25">
      <c r="A44" s="98">
        <v>41</v>
      </c>
      <c r="B44" s="98" t="s">
        <v>778</v>
      </c>
      <c r="C44" s="97" t="s">
        <v>835</v>
      </c>
    </row>
    <row r="45" spans="1:3" ht="25.5" x14ac:dyDescent="0.25">
      <c r="A45" s="98">
        <v>42</v>
      </c>
      <c r="B45" s="98" t="s">
        <v>778</v>
      </c>
      <c r="C45" s="97" t="s">
        <v>855</v>
      </c>
    </row>
    <row r="46" spans="1:3" ht="25.5" x14ac:dyDescent="0.25">
      <c r="A46" s="98">
        <v>43</v>
      </c>
      <c r="B46" s="98" t="s">
        <v>778</v>
      </c>
      <c r="C46" s="97" t="s">
        <v>789</v>
      </c>
    </row>
    <row r="47" spans="1:3" ht="25.5" x14ac:dyDescent="0.25">
      <c r="A47" s="98">
        <v>44</v>
      </c>
      <c r="B47" s="98" t="s">
        <v>778</v>
      </c>
      <c r="C47" s="97" t="s">
        <v>788</v>
      </c>
    </row>
    <row r="48" spans="1:3" ht="63.75" x14ac:dyDescent="0.25">
      <c r="A48" s="98">
        <v>45</v>
      </c>
      <c r="B48" s="98" t="s">
        <v>778</v>
      </c>
      <c r="C48" s="97" t="s">
        <v>836</v>
      </c>
    </row>
    <row r="49" spans="1:3" ht="63.75" x14ac:dyDescent="0.25">
      <c r="A49" s="98">
        <v>46</v>
      </c>
      <c r="B49" s="98" t="s">
        <v>778</v>
      </c>
      <c r="C49" s="97" t="s">
        <v>837</v>
      </c>
    </row>
    <row r="50" spans="1:3" ht="25.5" x14ac:dyDescent="0.25">
      <c r="A50" s="98">
        <v>47</v>
      </c>
      <c r="B50" s="98" t="s">
        <v>778</v>
      </c>
      <c r="C50" s="97" t="s">
        <v>838</v>
      </c>
    </row>
    <row r="51" spans="1:3" ht="51" x14ac:dyDescent="0.25">
      <c r="A51" s="98">
        <v>48</v>
      </c>
      <c r="B51" s="98" t="s">
        <v>778</v>
      </c>
      <c r="C51" s="97" t="s">
        <v>839</v>
      </c>
    </row>
    <row r="52" spans="1:3" ht="38.25" x14ac:dyDescent="0.25">
      <c r="A52" s="98">
        <v>49</v>
      </c>
      <c r="B52" s="98" t="s">
        <v>790</v>
      </c>
      <c r="C52" s="97" t="s">
        <v>840</v>
      </c>
    </row>
    <row r="53" spans="1:3" ht="114.75" x14ac:dyDescent="0.25">
      <c r="A53" s="98">
        <v>50</v>
      </c>
      <c r="B53" s="98" t="s">
        <v>790</v>
      </c>
      <c r="C53" s="97" t="s">
        <v>841</v>
      </c>
    </row>
  </sheetData>
  <sheetProtection password="CAF9" sheet="1" objects="1" scenarios="1"/>
  <hyperlinks>
    <hyperlink ref="I1" location="'Municipal Profile'!A1" display="'Municipal Profile'!A1" xr:uid="{00000000-0004-0000-0700-000000000000}"/>
    <hyperlink ref="I2" location="'Question Profile'!A1" display="'Question Profile'!A1" xr:uid="{00000000-0004-0000-0700-000001000000}"/>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740</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104" t="s">
        <v>2</v>
      </c>
      <c r="C4" s="104" t="s">
        <v>3</v>
      </c>
      <c r="D4" s="103" t="s">
        <v>621</v>
      </c>
      <c r="E4" s="103" t="s">
        <v>620</v>
      </c>
      <c r="F4" s="103" t="s">
        <v>621</v>
      </c>
      <c r="G4" s="103" t="s">
        <v>621</v>
      </c>
      <c r="H4" s="103" t="s">
        <v>623</v>
      </c>
      <c r="I4" s="103" t="s">
        <v>621</v>
      </c>
      <c r="J4" s="103" t="s">
        <v>623</v>
      </c>
      <c r="K4" s="103" t="s">
        <v>621</v>
      </c>
      <c r="L4" s="103" t="s">
        <v>620</v>
      </c>
      <c r="M4" s="103" t="s">
        <v>621</v>
      </c>
      <c r="N4" s="103" t="s">
        <v>621</v>
      </c>
      <c r="O4" s="103" t="s">
        <v>621</v>
      </c>
      <c r="P4" s="103" t="s">
        <v>621</v>
      </c>
      <c r="Q4" s="103" t="s">
        <v>621</v>
      </c>
      <c r="R4" s="103" t="s">
        <v>621</v>
      </c>
      <c r="S4" s="103" t="s">
        <v>621</v>
      </c>
      <c r="T4" s="103" t="s">
        <v>621</v>
      </c>
      <c r="U4" s="103" t="s">
        <v>621</v>
      </c>
      <c r="V4" s="103" t="s">
        <v>621</v>
      </c>
      <c r="W4" s="103" t="s">
        <v>620</v>
      </c>
      <c r="X4" s="103" t="s">
        <v>621</v>
      </c>
      <c r="Y4" s="103" t="s">
        <v>622</v>
      </c>
      <c r="Z4" s="103" t="s">
        <v>621</v>
      </c>
      <c r="AA4" s="103" t="s">
        <v>621</v>
      </c>
      <c r="AB4" s="103" t="s">
        <v>621</v>
      </c>
      <c r="AC4" s="103" t="s">
        <v>621</v>
      </c>
      <c r="AD4" s="103" t="s">
        <v>621</v>
      </c>
      <c r="AE4" s="103" t="s">
        <v>621</v>
      </c>
      <c r="AF4" s="103" t="s">
        <v>621</v>
      </c>
      <c r="AG4" s="103" t="s">
        <v>621</v>
      </c>
      <c r="AH4" s="103" t="s">
        <v>622</v>
      </c>
      <c r="AI4" s="103" t="s">
        <v>622</v>
      </c>
      <c r="AJ4" s="103" t="s">
        <v>622</v>
      </c>
      <c r="AK4" s="103" t="s">
        <v>621</v>
      </c>
      <c r="AL4" s="103" t="s">
        <v>621</v>
      </c>
      <c r="AM4" s="103" t="s">
        <v>621</v>
      </c>
      <c r="AN4" s="103" t="s">
        <v>621</v>
      </c>
      <c r="AO4" s="103" t="s">
        <v>621</v>
      </c>
      <c r="AP4" s="103" t="s">
        <v>621</v>
      </c>
      <c r="AQ4" s="103" t="s">
        <v>621</v>
      </c>
      <c r="AR4" s="103" t="s">
        <v>621</v>
      </c>
      <c r="AS4" s="103" t="s">
        <v>621</v>
      </c>
      <c r="AT4" s="103" t="s">
        <v>621</v>
      </c>
      <c r="AU4" s="103" t="s">
        <v>621</v>
      </c>
      <c r="AV4" s="103" t="s">
        <v>623</v>
      </c>
      <c r="AW4" s="103" t="s">
        <v>621</v>
      </c>
      <c r="AX4" s="103" t="s">
        <v>623</v>
      </c>
      <c r="AY4" s="103" t="s">
        <v>623</v>
      </c>
      <c r="AZ4" s="103" t="s">
        <v>621</v>
      </c>
      <c r="BA4" s="103" t="s">
        <v>621</v>
      </c>
      <c r="BC4" s="103">
        <v>38</v>
      </c>
      <c r="BD4" s="103">
        <v>4</v>
      </c>
      <c r="BE4" s="103">
        <v>3</v>
      </c>
      <c r="BF4" s="103">
        <v>5</v>
      </c>
      <c r="BG4" s="103">
        <v>0</v>
      </c>
      <c r="BH4" s="103">
        <v>45</v>
      </c>
    </row>
    <row r="5" spans="1:60" x14ac:dyDescent="0.25">
      <c r="A5" s="100">
        <v>102</v>
      </c>
      <c r="B5" s="104" t="s">
        <v>4</v>
      </c>
      <c r="C5" s="104" t="s">
        <v>3</v>
      </c>
      <c r="D5" s="103" t="s">
        <v>621</v>
      </c>
      <c r="E5" s="103" t="s">
        <v>620</v>
      </c>
      <c r="F5" s="103" t="s">
        <v>621</v>
      </c>
      <c r="G5" s="103" t="s">
        <v>621</v>
      </c>
      <c r="H5" s="103" t="s">
        <v>621</v>
      </c>
      <c r="I5" s="103" t="s">
        <v>621</v>
      </c>
      <c r="J5" s="103" t="s">
        <v>621</v>
      </c>
      <c r="K5" s="103" t="s">
        <v>621</v>
      </c>
      <c r="L5" s="103" t="s">
        <v>621</v>
      </c>
      <c r="M5" s="103" t="s">
        <v>620</v>
      </c>
      <c r="N5" s="103" t="s">
        <v>620</v>
      </c>
      <c r="O5" s="103" t="s">
        <v>621</v>
      </c>
      <c r="P5" s="103" t="s">
        <v>621</v>
      </c>
      <c r="Q5" s="103" t="s">
        <v>620</v>
      </c>
      <c r="R5" s="103" t="s">
        <v>620</v>
      </c>
      <c r="S5" s="103" t="s">
        <v>620</v>
      </c>
      <c r="T5" s="103" t="s">
        <v>621</v>
      </c>
      <c r="U5" s="103" t="s">
        <v>620</v>
      </c>
      <c r="V5" s="103" t="s">
        <v>620</v>
      </c>
      <c r="W5" s="103" t="s">
        <v>620</v>
      </c>
      <c r="X5" s="103" t="s">
        <v>621</v>
      </c>
      <c r="Y5" s="103" t="s">
        <v>620</v>
      </c>
      <c r="Z5" s="103" t="s">
        <v>621</v>
      </c>
      <c r="AA5" s="103" t="s">
        <v>620</v>
      </c>
      <c r="AB5" s="103" t="s">
        <v>620</v>
      </c>
      <c r="AC5" s="103" t="s">
        <v>620</v>
      </c>
      <c r="AD5" s="103" t="s">
        <v>623</v>
      </c>
      <c r="AE5" s="103" t="s">
        <v>623</v>
      </c>
      <c r="AF5" s="103" t="s">
        <v>620</v>
      </c>
      <c r="AG5" s="103" t="s">
        <v>621</v>
      </c>
      <c r="AH5" s="103" t="s">
        <v>620</v>
      </c>
      <c r="AI5" s="103" t="s">
        <v>621</v>
      </c>
      <c r="AJ5" s="103" t="s">
        <v>622</v>
      </c>
      <c r="AK5" s="103" t="s">
        <v>621</v>
      </c>
      <c r="AL5" s="103" t="s">
        <v>621</v>
      </c>
      <c r="AM5" s="103" t="s">
        <v>621</v>
      </c>
      <c r="AN5" s="103" t="s">
        <v>623</v>
      </c>
      <c r="AO5" s="103" t="s">
        <v>621</v>
      </c>
      <c r="AP5" s="103" t="s">
        <v>621</v>
      </c>
      <c r="AQ5" s="103" t="s">
        <v>621</v>
      </c>
      <c r="AR5" s="103" t="s">
        <v>621</v>
      </c>
      <c r="AS5" s="103" t="s">
        <v>621</v>
      </c>
      <c r="AT5" s="103" t="s">
        <v>623</v>
      </c>
      <c r="AU5" s="103" t="s">
        <v>621</v>
      </c>
      <c r="AV5" s="103" t="s">
        <v>623</v>
      </c>
      <c r="AW5" s="103" t="s">
        <v>620</v>
      </c>
      <c r="AX5" s="103" t="s">
        <v>620</v>
      </c>
      <c r="AY5" s="103" t="s">
        <v>620</v>
      </c>
      <c r="AZ5" s="103" t="s">
        <v>621</v>
      </c>
      <c r="BA5" s="103" t="s">
        <v>621</v>
      </c>
      <c r="BC5" s="103">
        <v>26</v>
      </c>
      <c r="BD5" s="103">
        <v>1</v>
      </c>
      <c r="BE5" s="103">
        <v>18</v>
      </c>
      <c r="BF5" s="103">
        <v>5</v>
      </c>
      <c r="BG5" s="103">
        <v>0</v>
      </c>
      <c r="BH5" s="103">
        <v>45</v>
      </c>
    </row>
    <row r="6" spans="1:60" x14ac:dyDescent="0.25">
      <c r="A6" s="100">
        <v>103</v>
      </c>
      <c r="B6" s="104" t="s">
        <v>5</v>
      </c>
      <c r="C6" s="104" t="s">
        <v>3</v>
      </c>
      <c r="D6" s="103" t="s">
        <v>621</v>
      </c>
      <c r="E6" s="103" t="s">
        <v>620</v>
      </c>
      <c r="F6" s="103" t="s">
        <v>621</v>
      </c>
      <c r="G6" s="103" t="s">
        <v>623</v>
      </c>
      <c r="H6" s="103" t="s">
        <v>621</v>
      </c>
      <c r="I6" s="103" t="s">
        <v>621</v>
      </c>
      <c r="J6" s="103" t="s">
        <v>623</v>
      </c>
      <c r="K6" s="103" t="s">
        <v>621</v>
      </c>
      <c r="L6" s="103" t="s">
        <v>622</v>
      </c>
      <c r="M6" s="103" t="s">
        <v>620</v>
      </c>
      <c r="N6" s="103" t="s">
        <v>620</v>
      </c>
      <c r="O6" s="103" t="s">
        <v>621</v>
      </c>
      <c r="P6" s="103" t="s">
        <v>621</v>
      </c>
      <c r="Q6" s="103" t="s">
        <v>621</v>
      </c>
      <c r="R6" s="103" t="s">
        <v>621</v>
      </c>
      <c r="S6" s="103" t="s">
        <v>622</v>
      </c>
      <c r="T6" s="103" t="s">
        <v>623</v>
      </c>
      <c r="U6" s="103" t="s">
        <v>621</v>
      </c>
      <c r="V6" s="103" t="s">
        <v>621</v>
      </c>
      <c r="W6" s="103" t="s">
        <v>620</v>
      </c>
      <c r="X6" s="103" t="s">
        <v>621</v>
      </c>
      <c r="Y6" s="103" t="s">
        <v>622</v>
      </c>
      <c r="Z6" s="103" t="s">
        <v>621</v>
      </c>
      <c r="AA6" s="103" t="s">
        <v>621</v>
      </c>
      <c r="AB6" s="103" t="s">
        <v>621</v>
      </c>
      <c r="AC6" s="103" t="s">
        <v>620</v>
      </c>
      <c r="AD6" s="103" t="s">
        <v>623</v>
      </c>
      <c r="AE6" s="103" t="s">
        <v>621</v>
      </c>
      <c r="AF6" s="103" t="s">
        <v>621</v>
      </c>
      <c r="AG6" s="103" t="s">
        <v>621</v>
      </c>
      <c r="AH6" s="103" t="s">
        <v>620</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623</v>
      </c>
      <c r="AW6" s="103" t="s">
        <v>621</v>
      </c>
      <c r="AX6" s="103" t="s">
        <v>621</v>
      </c>
      <c r="AY6" s="103" t="s">
        <v>620</v>
      </c>
      <c r="AZ6" s="103" t="s">
        <v>621</v>
      </c>
      <c r="BA6" s="103" t="s">
        <v>621</v>
      </c>
      <c r="BC6" s="103">
        <v>35</v>
      </c>
      <c r="BD6" s="103">
        <v>3</v>
      </c>
      <c r="BE6" s="103">
        <v>7</v>
      </c>
      <c r="BF6" s="103">
        <v>5</v>
      </c>
      <c r="BG6" s="103">
        <v>0</v>
      </c>
      <c r="BH6" s="103">
        <v>45</v>
      </c>
    </row>
    <row r="7" spans="1:60" x14ac:dyDescent="0.25">
      <c r="A7" s="100">
        <v>104</v>
      </c>
      <c r="B7" s="104" t="s">
        <v>6</v>
      </c>
      <c r="C7" s="104" t="s">
        <v>3</v>
      </c>
      <c r="D7" s="103" t="s">
        <v>623</v>
      </c>
      <c r="E7" s="103" t="s">
        <v>621</v>
      </c>
      <c r="F7" s="103" t="s">
        <v>623</v>
      </c>
      <c r="G7" s="103" t="s">
        <v>621</v>
      </c>
      <c r="H7" s="103" t="s">
        <v>623</v>
      </c>
      <c r="I7" s="103" t="s">
        <v>621</v>
      </c>
      <c r="J7" s="103" t="s">
        <v>623</v>
      </c>
      <c r="K7" s="103" t="s">
        <v>623</v>
      </c>
      <c r="L7" s="103" t="s">
        <v>621</v>
      </c>
      <c r="M7" s="103" t="s">
        <v>621</v>
      </c>
      <c r="N7" s="103" t="s">
        <v>621</v>
      </c>
      <c r="O7" s="103" t="s">
        <v>621</v>
      </c>
      <c r="P7" s="103" t="s">
        <v>621</v>
      </c>
      <c r="Q7" s="103" t="s">
        <v>621</v>
      </c>
      <c r="R7" s="103" t="s">
        <v>621</v>
      </c>
      <c r="S7" s="103" t="s">
        <v>621</v>
      </c>
      <c r="T7" s="103" t="s">
        <v>621</v>
      </c>
      <c r="U7" s="103" t="s">
        <v>621</v>
      </c>
      <c r="V7" s="103" t="s">
        <v>621</v>
      </c>
      <c r="W7" s="103" t="s">
        <v>620</v>
      </c>
      <c r="X7" s="103" t="s">
        <v>621</v>
      </c>
      <c r="Y7" s="103" t="s">
        <v>621</v>
      </c>
      <c r="Z7" s="103" t="s">
        <v>621</v>
      </c>
      <c r="AA7" s="103" t="s">
        <v>621</v>
      </c>
      <c r="AB7" s="103" t="s">
        <v>621</v>
      </c>
      <c r="AC7" s="103" t="s">
        <v>621</v>
      </c>
      <c r="AD7" s="103" t="s">
        <v>621</v>
      </c>
      <c r="AE7" s="103" t="s">
        <v>621</v>
      </c>
      <c r="AF7" s="103" t="s">
        <v>621</v>
      </c>
      <c r="AG7" s="103" t="s">
        <v>621</v>
      </c>
      <c r="AH7" s="103" t="s">
        <v>622</v>
      </c>
      <c r="AI7" s="103" t="s">
        <v>622</v>
      </c>
      <c r="AJ7" s="103" t="s">
        <v>622</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v>41</v>
      </c>
      <c r="BD7" s="103">
        <v>3</v>
      </c>
      <c r="BE7" s="103">
        <v>1</v>
      </c>
      <c r="BF7" s="103">
        <v>5</v>
      </c>
      <c r="BG7" s="103">
        <v>0</v>
      </c>
      <c r="BH7" s="103">
        <v>45</v>
      </c>
    </row>
    <row r="8" spans="1:60" x14ac:dyDescent="0.25">
      <c r="A8" s="100">
        <v>105</v>
      </c>
      <c r="B8" s="104" t="s">
        <v>7</v>
      </c>
      <c r="C8" s="104" t="s">
        <v>3</v>
      </c>
      <c r="D8" s="103" t="s">
        <v>621</v>
      </c>
      <c r="E8" s="103" t="s">
        <v>620</v>
      </c>
      <c r="F8" s="103" t="s">
        <v>621</v>
      </c>
      <c r="G8" s="103" t="s">
        <v>621</v>
      </c>
      <c r="H8" s="103" t="s">
        <v>623</v>
      </c>
      <c r="I8" s="103" t="s">
        <v>621</v>
      </c>
      <c r="J8" s="103" t="s">
        <v>623</v>
      </c>
      <c r="K8" s="103" t="s">
        <v>621</v>
      </c>
      <c r="L8" s="103" t="s">
        <v>622</v>
      </c>
      <c r="M8" s="103" t="s">
        <v>621</v>
      </c>
      <c r="N8" s="103" t="s">
        <v>620</v>
      </c>
      <c r="O8" s="103" t="s">
        <v>621</v>
      </c>
      <c r="P8" s="103" t="s">
        <v>621</v>
      </c>
      <c r="Q8" s="103" t="s">
        <v>621</v>
      </c>
      <c r="R8" s="103" t="s">
        <v>623</v>
      </c>
      <c r="S8" s="103" t="s">
        <v>622</v>
      </c>
      <c r="T8" s="103" t="s">
        <v>622</v>
      </c>
      <c r="U8" s="103" t="s">
        <v>621</v>
      </c>
      <c r="V8" s="103" t="s">
        <v>621</v>
      </c>
      <c r="W8" s="103" t="s">
        <v>620</v>
      </c>
      <c r="X8" s="103" t="s">
        <v>621</v>
      </c>
      <c r="Y8" s="103" t="s">
        <v>622</v>
      </c>
      <c r="Z8" s="103" t="s">
        <v>621</v>
      </c>
      <c r="AA8" s="103" t="s">
        <v>621</v>
      </c>
      <c r="AB8" s="103" t="s">
        <v>620</v>
      </c>
      <c r="AC8" s="103" t="s">
        <v>620</v>
      </c>
      <c r="AD8" s="103" t="s">
        <v>621</v>
      </c>
      <c r="AE8" s="103" t="s">
        <v>623</v>
      </c>
      <c r="AF8" s="103" t="s">
        <v>621</v>
      </c>
      <c r="AG8" s="103" t="s">
        <v>621</v>
      </c>
      <c r="AH8" s="103" t="s">
        <v>622</v>
      </c>
      <c r="AI8" s="103" t="s">
        <v>622</v>
      </c>
      <c r="AJ8" s="103" t="s">
        <v>622</v>
      </c>
      <c r="AK8" s="103" t="s">
        <v>621</v>
      </c>
      <c r="AL8" s="103" t="s">
        <v>623</v>
      </c>
      <c r="AM8" s="103" t="s">
        <v>621</v>
      </c>
      <c r="AN8" s="103" t="s">
        <v>623</v>
      </c>
      <c r="AO8" s="103" t="s">
        <v>621</v>
      </c>
      <c r="AP8" s="103" t="s">
        <v>621</v>
      </c>
      <c r="AQ8" s="103" t="s">
        <v>621</v>
      </c>
      <c r="AR8" s="103" t="s">
        <v>621</v>
      </c>
      <c r="AS8" s="103" t="s">
        <v>621</v>
      </c>
      <c r="AT8" s="103" t="s">
        <v>621</v>
      </c>
      <c r="AU8" s="103" t="s">
        <v>621</v>
      </c>
      <c r="AV8" s="103" t="s">
        <v>621</v>
      </c>
      <c r="AW8" s="103" t="s">
        <v>621</v>
      </c>
      <c r="AX8" s="103" t="s">
        <v>621</v>
      </c>
      <c r="AY8" s="103" t="s">
        <v>621</v>
      </c>
      <c r="AZ8" s="103" t="s">
        <v>621</v>
      </c>
      <c r="BA8" s="103" t="s">
        <v>620</v>
      </c>
      <c r="BC8" s="103">
        <v>31</v>
      </c>
      <c r="BD8" s="103">
        <v>7</v>
      </c>
      <c r="BE8" s="103">
        <v>6</v>
      </c>
      <c r="BF8" s="103">
        <v>6</v>
      </c>
      <c r="BG8" s="103">
        <v>0</v>
      </c>
      <c r="BH8" s="103">
        <v>44</v>
      </c>
    </row>
    <row r="9" spans="1:60" x14ac:dyDescent="0.25">
      <c r="A9" s="100">
        <v>106</v>
      </c>
      <c r="B9" s="104" t="s">
        <v>8</v>
      </c>
      <c r="C9" s="104" t="s">
        <v>3</v>
      </c>
      <c r="D9" s="103" t="s">
        <v>621</v>
      </c>
      <c r="E9" s="103" t="s">
        <v>621</v>
      </c>
      <c r="F9" s="103" t="s">
        <v>623</v>
      </c>
      <c r="G9" s="103" t="s">
        <v>621</v>
      </c>
      <c r="H9" s="103" t="s">
        <v>621</v>
      </c>
      <c r="I9" s="103" t="s">
        <v>621</v>
      </c>
      <c r="J9" s="103" t="s">
        <v>621</v>
      </c>
      <c r="K9" s="103" t="s">
        <v>623</v>
      </c>
      <c r="L9" s="103" t="s">
        <v>622</v>
      </c>
      <c r="M9" s="103" t="s">
        <v>621</v>
      </c>
      <c r="N9" s="103" t="s">
        <v>621</v>
      </c>
      <c r="O9" s="103" t="s">
        <v>621</v>
      </c>
      <c r="P9" s="103" t="s">
        <v>621</v>
      </c>
      <c r="Q9" s="103" t="s">
        <v>621</v>
      </c>
      <c r="R9" s="103" t="s">
        <v>621</v>
      </c>
      <c r="S9" s="103" t="s">
        <v>622</v>
      </c>
      <c r="T9" s="103" t="s">
        <v>622</v>
      </c>
      <c r="U9" s="103" t="s">
        <v>621</v>
      </c>
      <c r="V9" s="103" t="s">
        <v>621</v>
      </c>
      <c r="W9" s="103" t="s">
        <v>623</v>
      </c>
      <c r="X9" s="103" t="s">
        <v>621</v>
      </c>
      <c r="Y9" s="103" t="s">
        <v>622</v>
      </c>
      <c r="Z9" s="103" t="s">
        <v>621</v>
      </c>
      <c r="AA9" s="103" t="s">
        <v>623</v>
      </c>
      <c r="AB9" s="103" t="s">
        <v>621</v>
      </c>
      <c r="AC9" s="103" t="s">
        <v>621</v>
      </c>
      <c r="AD9" s="103" t="s">
        <v>621</v>
      </c>
      <c r="AE9" s="103" t="s">
        <v>621</v>
      </c>
      <c r="AF9" s="103" t="s">
        <v>621</v>
      </c>
      <c r="AG9" s="103" t="s">
        <v>621</v>
      </c>
      <c r="AH9" s="103" t="s">
        <v>621</v>
      </c>
      <c r="AI9" s="103" t="s">
        <v>622</v>
      </c>
      <c r="AJ9" s="103" t="s">
        <v>622</v>
      </c>
      <c r="AK9" s="103" t="s">
        <v>621</v>
      </c>
      <c r="AL9" s="103" t="s">
        <v>621</v>
      </c>
      <c r="AM9" s="103" t="s">
        <v>622</v>
      </c>
      <c r="AN9" s="103" t="s">
        <v>621</v>
      </c>
      <c r="AO9" s="103" t="s">
        <v>621</v>
      </c>
      <c r="AP9" s="103" t="s">
        <v>621</v>
      </c>
      <c r="AQ9" s="103" t="s">
        <v>621</v>
      </c>
      <c r="AR9" s="103" t="s">
        <v>621</v>
      </c>
      <c r="AS9" s="103" t="s">
        <v>621</v>
      </c>
      <c r="AT9" s="103" t="s">
        <v>621</v>
      </c>
      <c r="AU9" s="103" t="s">
        <v>621</v>
      </c>
      <c r="AV9" s="103" t="s">
        <v>621</v>
      </c>
      <c r="AW9" s="103" t="s">
        <v>621</v>
      </c>
      <c r="AX9" s="103" t="s">
        <v>621</v>
      </c>
      <c r="AY9" s="103" t="s">
        <v>622</v>
      </c>
      <c r="AZ9" s="103" t="s">
        <v>621</v>
      </c>
      <c r="BA9" s="103" t="s">
        <v>622</v>
      </c>
      <c r="BC9" s="103">
        <v>37</v>
      </c>
      <c r="BD9" s="103">
        <v>9</v>
      </c>
      <c r="BE9" s="103">
        <v>0</v>
      </c>
      <c r="BF9" s="103">
        <v>4</v>
      </c>
      <c r="BG9" s="103">
        <v>0</v>
      </c>
      <c r="BH9" s="103">
        <v>46</v>
      </c>
    </row>
    <row r="10" spans="1:60" x14ac:dyDescent="0.25">
      <c r="A10" s="100">
        <v>107</v>
      </c>
      <c r="B10" s="104" t="s">
        <v>9</v>
      </c>
      <c r="C10" s="104" t="s">
        <v>3</v>
      </c>
      <c r="D10" s="103" t="s">
        <v>621</v>
      </c>
      <c r="E10" s="103" t="s">
        <v>621</v>
      </c>
      <c r="F10" s="103" t="s">
        <v>621</v>
      </c>
      <c r="G10" s="103" t="s">
        <v>621</v>
      </c>
      <c r="H10" s="103" t="s">
        <v>623</v>
      </c>
      <c r="I10" s="103" t="s">
        <v>621</v>
      </c>
      <c r="J10" s="103" t="s">
        <v>623</v>
      </c>
      <c r="K10" s="103" t="s">
        <v>621</v>
      </c>
      <c r="L10" s="103" t="s">
        <v>622</v>
      </c>
      <c r="M10" s="103" t="s">
        <v>621</v>
      </c>
      <c r="N10" s="103" t="s">
        <v>621</v>
      </c>
      <c r="O10" s="103" t="s">
        <v>621</v>
      </c>
      <c r="P10" s="103" t="s">
        <v>621</v>
      </c>
      <c r="Q10" s="103" t="s">
        <v>621</v>
      </c>
      <c r="R10" s="103" t="s">
        <v>622</v>
      </c>
      <c r="S10" s="103" t="s">
        <v>622</v>
      </c>
      <c r="T10" s="103" t="s">
        <v>622</v>
      </c>
      <c r="U10" s="103" t="s">
        <v>621</v>
      </c>
      <c r="V10" s="103" t="s">
        <v>621</v>
      </c>
      <c r="W10" s="103" t="s">
        <v>623</v>
      </c>
      <c r="X10" s="103" t="s">
        <v>621</v>
      </c>
      <c r="Y10" s="103" t="s">
        <v>622</v>
      </c>
      <c r="Z10" s="103" t="s">
        <v>621</v>
      </c>
      <c r="AA10" s="103" t="s">
        <v>621</v>
      </c>
      <c r="AB10" s="103" t="s">
        <v>623</v>
      </c>
      <c r="AC10" s="103" t="s">
        <v>623</v>
      </c>
      <c r="AD10" s="103" t="s">
        <v>621</v>
      </c>
      <c r="AE10" s="103" t="s">
        <v>621</v>
      </c>
      <c r="AF10" s="103" t="s">
        <v>621</v>
      </c>
      <c r="AG10" s="103" t="s">
        <v>621</v>
      </c>
      <c r="AH10" s="103" t="s">
        <v>621</v>
      </c>
      <c r="AI10" s="103" t="s">
        <v>621</v>
      </c>
      <c r="AJ10" s="103" t="s">
        <v>622</v>
      </c>
      <c r="AK10" s="103" t="s">
        <v>621</v>
      </c>
      <c r="AL10" s="103" t="s">
        <v>621</v>
      </c>
      <c r="AM10" s="103" t="s">
        <v>621</v>
      </c>
      <c r="AN10" s="103" t="s">
        <v>621</v>
      </c>
      <c r="AO10" s="103" t="s">
        <v>621</v>
      </c>
      <c r="AP10" s="103" t="s">
        <v>621</v>
      </c>
      <c r="AQ10" s="103" t="s">
        <v>621</v>
      </c>
      <c r="AR10" s="103" t="s">
        <v>621</v>
      </c>
      <c r="AS10" s="103" t="s">
        <v>621</v>
      </c>
      <c r="AT10" s="103" t="s">
        <v>621</v>
      </c>
      <c r="AU10" s="103" t="s">
        <v>621</v>
      </c>
      <c r="AV10" s="103" t="s">
        <v>623</v>
      </c>
      <c r="AW10" s="103" t="s">
        <v>621</v>
      </c>
      <c r="AX10" s="103" t="s">
        <v>621</v>
      </c>
      <c r="AY10" s="103" t="s">
        <v>621</v>
      </c>
      <c r="AZ10" s="103" t="s">
        <v>621</v>
      </c>
      <c r="BA10" s="103" t="s">
        <v>621</v>
      </c>
      <c r="BC10" s="103">
        <v>38</v>
      </c>
      <c r="BD10" s="103">
        <v>6</v>
      </c>
      <c r="BE10" s="103">
        <v>0</v>
      </c>
      <c r="BF10" s="103">
        <v>6</v>
      </c>
      <c r="BG10" s="103">
        <v>0</v>
      </c>
      <c r="BH10" s="103">
        <v>44</v>
      </c>
    </row>
    <row r="11" spans="1:60" x14ac:dyDescent="0.25">
      <c r="A11" s="100">
        <v>108</v>
      </c>
      <c r="B11" s="104" t="s">
        <v>10</v>
      </c>
      <c r="C11" s="104" t="s">
        <v>3</v>
      </c>
      <c r="D11" s="103" t="s">
        <v>621</v>
      </c>
      <c r="E11" s="103" t="s">
        <v>621</v>
      </c>
      <c r="F11" s="103" t="s">
        <v>621</v>
      </c>
      <c r="G11" s="103" t="s">
        <v>623</v>
      </c>
      <c r="H11" s="103" t="s">
        <v>623</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621</v>
      </c>
      <c r="AC11" s="103" t="s">
        <v>623</v>
      </c>
      <c r="AD11" s="103" t="s">
        <v>621</v>
      </c>
      <c r="AE11" s="103" t="s">
        <v>621</v>
      </c>
      <c r="AF11" s="103" t="s">
        <v>621</v>
      </c>
      <c r="AG11" s="103" t="s">
        <v>621</v>
      </c>
      <c r="AH11" s="103" t="s">
        <v>622</v>
      </c>
      <c r="AI11" s="103" t="s">
        <v>622</v>
      </c>
      <c r="AJ11" s="103" t="s">
        <v>622</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623</v>
      </c>
      <c r="AX11" s="103" t="s">
        <v>621</v>
      </c>
      <c r="AY11" s="103" t="s">
        <v>621</v>
      </c>
      <c r="AZ11" s="103" t="s">
        <v>621</v>
      </c>
      <c r="BA11" s="103" t="s">
        <v>621</v>
      </c>
      <c r="BC11" s="103">
        <v>43</v>
      </c>
      <c r="BD11" s="103">
        <v>3</v>
      </c>
      <c r="BE11" s="103">
        <v>0</v>
      </c>
      <c r="BF11" s="103">
        <v>4</v>
      </c>
      <c r="BG11" s="103">
        <v>0</v>
      </c>
      <c r="BH11" s="103">
        <v>46</v>
      </c>
    </row>
    <row r="12" spans="1:60" x14ac:dyDescent="0.25">
      <c r="A12" s="100">
        <v>109</v>
      </c>
      <c r="B12" s="104" t="s">
        <v>11</v>
      </c>
      <c r="C12" s="104" t="s">
        <v>3</v>
      </c>
      <c r="D12" s="103" t="s">
        <v>621</v>
      </c>
      <c r="E12" s="103" t="s">
        <v>621</v>
      </c>
      <c r="F12" s="103" t="s">
        <v>621</v>
      </c>
      <c r="G12" s="103" t="s">
        <v>621</v>
      </c>
      <c r="H12" s="103" t="s">
        <v>623</v>
      </c>
      <c r="I12" s="103" t="s">
        <v>621</v>
      </c>
      <c r="J12" s="103" t="s">
        <v>621</v>
      </c>
      <c r="K12" s="103" t="s">
        <v>621</v>
      </c>
      <c r="L12" s="103" t="s">
        <v>622</v>
      </c>
      <c r="M12" s="103" t="s">
        <v>621</v>
      </c>
      <c r="N12" s="103" t="s">
        <v>620</v>
      </c>
      <c r="O12" s="103" t="s">
        <v>621</v>
      </c>
      <c r="P12" s="103" t="s">
        <v>621</v>
      </c>
      <c r="Q12" s="103" t="s">
        <v>621</v>
      </c>
      <c r="R12" s="103" t="s">
        <v>621</v>
      </c>
      <c r="S12" s="103" t="s">
        <v>623</v>
      </c>
      <c r="T12" s="103" t="s">
        <v>621</v>
      </c>
      <c r="U12" s="103" t="s">
        <v>621</v>
      </c>
      <c r="V12" s="103" t="s">
        <v>621</v>
      </c>
      <c r="W12" s="103" t="s">
        <v>621</v>
      </c>
      <c r="X12" s="103" t="s">
        <v>621</v>
      </c>
      <c r="Y12" s="103" t="s">
        <v>622</v>
      </c>
      <c r="Z12" s="103" t="s">
        <v>621</v>
      </c>
      <c r="AA12" s="103" t="s">
        <v>623</v>
      </c>
      <c r="AB12" s="103" t="s">
        <v>623</v>
      </c>
      <c r="AC12" s="103" t="s">
        <v>623</v>
      </c>
      <c r="AD12" s="103" t="s">
        <v>621</v>
      </c>
      <c r="AE12" s="103" t="s">
        <v>621</v>
      </c>
      <c r="AF12" s="103" t="s">
        <v>621</v>
      </c>
      <c r="AG12" s="103" t="s">
        <v>621</v>
      </c>
      <c r="AH12" s="103" t="s">
        <v>622</v>
      </c>
      <c r="AI12" s="103" t="s">
        <v>622</v>
      </c>
      <c r="AJ12" s="103" t="s">
        <v>622</v>
      </c>
      <c r="AK12" s="103" t="s">
        <v>621</v>
      </c>
      <c r="AL12" s="103" t="s">
        <v>621</v>
      </c>
      <c r="AM12" s="103" t="s">
        <v>622</v>
      </c>
      <c r="AN12" s="103" t="s">
        <v>621</v>
      </c>
      <c r="AO12" s="103" t="s">
        <v>621</v>
      </c>
      <c r="AP12" s="103" t="s">
        <v>621</v>
      </c>
      <c r="AQ12" s="103" t="s">
        <v>621</v>
      </c>
      <c r="AR12" s="103" t="s">
        <v>621</v>
      </c>
      <c r="AS12" s="103" t="s">
        <v>621</v>
      </c>
      <c r="AT12" s="103" t="s">
        <v>621</v>
      </c>
      <c r="AU12" s="103" t="s">
        <v>621</v>
      </c>
      <c r="AV12" s="103" t="s">
        <v>620</v>
      </c>
      <c r="AW12" s="103" t="s">
        <v>620</v>
      </c>
      <c r="AX12" s="103" t="s">
        <v>623</v>
      </c>
      <c r="AY12" s="103" t="s">
        <v>622</v>
      </c>
      <c r="AZ12" s="103" t="s">
        <v>621</v>
      </c>
      <c r="BA12" s="103" t="s">
        <v>622</v>
      </c>
      <c r="BC12" s="103">
        <v>33</v>
      </c>
      <c r="BD12" s="103">
        <v>8</v>
      </c>
      <c r="BE12" s="103">
        <v>3</v>
      </c>
      <c r="BF12" s="103">
        <v>6</v>
      </c>
      <c r="BG12" s="103">
        <v>0</v>
      </c>
      <c r="BH12" s="103">
        <v>44</v>
      </c>
    </row>
    <row r="13" spans="1:60" x14ac:dyDescent="0.25">
      <c r="A13" s="100">
        <v>110</v>
      </c>
      <c r="B13" s="104" t="s">
        <v>12</v>
      </c>
      <c r="C13" s="104" t="s">
        <v>3</v>
      </c>
      <c r="D13" s="103" t="s">
        <v>621</v>
      </c>
      <c r="E13" s="103" t="s">
        <v>621</v>
      </c>
      <c r="F13" s="103" t="s">
        <v>621</v>
      </c>
      <c r="G13" s="103" t="s">
        <v>621</v>
      </c>
      <c r="H13" s="103" t="s">
        <v>623</v>
      </c>
      <c r="I13" s="103" t="s">
        <v>621</v>
      </c>
      <c r="J13" s="103" t="s">
        <v>623</v>
      </c>
      <c r="K13" s="103" t="s">
        <v>621</v>
      </c>
      <c r="L13" s="103" t="s">
        <v>622</v>
      </c>
      <c r="M13" s="103" t="s">
        <v>621</v>
      </c>
      <c r="N13" s="103" t="s">
        <v>621</v>
      </c>
      <c r="O13" s="103" t="s">
        <v>621</v>
      </c>
      <c r="P13" s="103" t="s">
        <v>621</v>
      </c>
      <c r="Q13" s="103" t="s">
        <v>621</v>
      </c>
      <c r="R13" s="103" t="s">
        <v>622</v>
      </c>
      <c r="S13" s="103" t="s">
        <v>622</v>
      </c>
      <c r="T13" s="103" t="s">
        <v>622</v>
      </c>
      <c r="U13" s="103" t="s">
        <v>621</v>
      </c>
      <c r="V13" s="103" t="s">
        <v>621</v>
      </c>
      <c r="W13" s="103" t="s">
        <v>620</v>
      </c>
      <c r="X13" s="103" t="s">
        <v>621</v>
      </c>
      <c r="Y13" s="103" t="s">
        <v>622</v>
      </c>
      <c r="Z13" s="103" t="s">
        <v>621</v>
      </c>
      <c r="AA13" s="103" t="s">
        <v>621</v>
      </c>
      <c r="AB13" s="103" t="s">
        <v>621</v>
      </c>
      <c r="AC13" s="103" t="s">
        <v>623</v>
      </c>
      <c r="AD13" s="103" t="s">
        <v>621</v>
      </c>
      <c r="AE13" s="103" t="s">
        <v>621</v>
      </c>
      <c r="AF13" s="103" t="s">
        <v>621</v>
      </c>
      <c r="AG13" s="103" t="s">
        <v>621</v>
      </c>
      <c r="AH13" s="103" t="s">
        <v>622</v>
      </c>
      <c r="AI13" s="103" t="s">
        <v>622</v>
      </c>
      <c r="AJ13" s="103" t="s">
        <v>622</v>
      </c>
      <c r="AK13" s="103" t="s">
        <v>621</v>
      </c>
      <c r="AL13" s="103" t="s">
        <v>621</v>
      </c>
      <c r="AM13" s="103" t="s">
        <v>622</v>
      </c>
      <c r="AN13" s="103" t="s">
        <v>621</v>
      </c>
      <c r="AO13" s="103" t="s">
        <v>621</v>
      </c>
      <c r="AP13" s="103" t="s">
        <v>621</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v>37</v>
      </c>
      <c r="BD13" s="103">
        <v>9</v>
      </c>
      <c r="BE13" s="103">
        <v>1</v>
      </c>
      <c r="BF13" s="103">
        <v>3</v>
      </c>
      <c r="BG13" s="103">
        <v>0</v>
      </c>
      <c r="BH13" s="103">
        <v>47</v>
      </c>
    </row>
    <row r="14" spans="1:60" x14ac:dyDescent="0.25">
      <c r="A14" s="100">
        <v>111</v>
      </c>
      <c r="B14" s="104" t="s">
        <v>13</v>
      </c>
      <c r="C14" s="104" t="s">
        <v>3</v>
      </c>
      <c r="D14" s="103" t="s">
        <v>621</v>
      </c>
      <c r="E14" s="103" t="s">
        <v>621</v>
      </c>
      <c r="F14" s="103" t="s">
        <v>621</v>
      </c>
      <c r="G14" s="103" t="s">
        <v>621</v>
      </c>
      <c r="H14" s="103" t="s">
        <v>623</v>
      </c>
      <c r="I14" s="103" t="s">
        <v>621</v>
      </c>
      <c r="J14" s="103" t="s">
        <v>623</v>
      </c>
      <c r="K14" s="103" t="s">
        <v>621</v>
      </c>
      <c r="L14" s="103" t="s">
        <v>621</v>
      </c>
      <c r="M14" s="103" t="s">
        <v>621</v>
      </c>
      <c r="N14" s="103" t="s">
        <v>621</v>
      </c>
      <c r="O14" s="103" t="s">
        <v>621</v>
      </c>
      <c r="P14" s="103" t="s">
        <v>621</v>
      </c>
      <c r="Q14" s="103" t="s">
        <v>621</v>
      </c>
      <c r="R14" s="103" t="s">
        <v>623</v>
      </c>
      <c r="S14" s="103" t="s">
        <v>622</v>
      </c>
      <c r="T14" s="103" t="s">
        <v>622</v>
      </c>
      <c r="U14" s="103" t="s">
        <v>621</v>
      </c>
      <c r="V14" s="103" t="s">
        <v>621</v>
      </c>
      <c r="W14" s="103" t="s">
        <v>620</v>
      </c>
      <c r="X14" s="103" t="s">
        <v>621</v>
      </c>
      <c r="Y14" s="103" t="s">
        <v>622</v>
      </c>
      <c r="Z14" s="103" t="s">
        <v>621</v>
      </c>
      <c r="AA14" s="103" t="s">
        <v>621</v>
      </c>
      <c r="AB14" s="103" t="s">
        <v>621</v>
      </c>
      <c r="AC14" s="103" t="s">
        <v>621</v>
      </c>
      <c r="AD14" s="103" t="s">
        <v>621</v>
      </c>
      <c r="AE14" s="103" t="s">
        <v>623</v>
      </c>
      <c r="AF14" s="103" t="s">
        <v>621</v>
      </c>
      <c r="AG14" s="103" t="s">
        <v>621</v>
      </c>
      <c r="AH14" s="103" t="s">
        <v>620</v>
      </c>
      <c r="AI14" s="103" t="s">
        <v>621</v>
      </c>
      <c r="AJ14" s="103" t="s">
        <v>621</v>
      </c>
      <c r="AK14" s="103" t="s">
        <v>621</v>
      </c>
      <c r="AL14" s="103" t="s">
        <v>621</v>
      </c>
      <c r="AM14" s="103" t="s">
        <v>621</v>
      </c>
      <c r="AN14" s="103" t="s">
        <v>623</v>
      </c>
      <c r="AO14" s="103" t="s">
        <v>621</v>
      </c>
      <c r="AP14" s="103" t="s">
        <v>621</v>
      </c>
      <c r="AQ14" s="103" t="s">
        <v>621</v>
      </c>
      <c r="AR14" s="103" t="s">
        <v>621</v>
      </c>
      <c r="AS14" s="103" t="s">
        <v>623</v>
      </c>
      <c r="AT14" s="103" t="s">
        <v>621</v>
      </c>
      <c r="AU14" s="103" t="s">
        <v>621</v>
      </c>
      <c r="AV14" s="103" t="s">
        <v>623</v>
      </c>
      <c r="AW14" s="103" t="s">
        <v>621</v>
      </c>
      <c r="AX14" s="103" t="s">
        <v>621</v>
      </c>
      <c r="AY14" s="103" t="s">
        <v>621</v>
      </c>
      <c r="AZ14" s="103" t="s">
        <v>621</v>
      </c>
      <c r="BA14" s="103" t="s">
        <v>621</v>
      </c>
      <c r="BC14" s="103">
        <v>38</v>
      </c>
      <c r="BD14" s="103">
        <v>3</v>
      </c>
      <c r="BE14" s="103">
        <v>2</v>
      </c>
      <c r="BF14" s="103">
        <v>7</v>
      </c>
      <c r="BG14" s="103">
        <v>0</v>
      </c>
      <c r="BH14" s="103">
        <v>43</v>
      </c>
    </row>
    <row r="15" spans="1:60" x14ac:dyDescent="0.25">
      <c r="A15" s="100">
        <v>112</v>
      </c>
      <c r="B15" s="104" t="s">
        <v>14</v>
      </c>
      <c r="C15" s="104" t="s">
        <v>3</v>
      </c>
      <c r="D15" s="103" t="s">
        <v>621</v>
      </c>
      <c r="E15" s="103" t="s">
        <v>620</v>
      </c>
      <c r="F15" s="103" t="s">
        <v>621</v>
      </c>
      <c r="G15" s="103" t="s">
        <v>621</v>
      </c>
      <c r="H15" s="103" t="s">
        <v>623</v>
      </c>
      <c r="I15" s="103" t="s">
        <v>621</v>
      </c>
      <c r="J15" s="103" t="s">
        <v>621</v>
      </c>
      <c r="K15" s="103" t="s">
        <v>621</v>
      </c>
      <c r="L15" s="103" t="s">
        <v>621</v>
      </c>
      <c r="M15" s="103" t="s">
        <v>621</v>
      </c>
      <c r="N15" s="103" t="s">
        <v>621</v>
      </c>
      <c r="O15" s="103" t="s">
        <v>621</v>
      </c>
      <c r="P15" s="103" t="s">
        <v>621</v>
      </c>
      <c r="Q15" s="103" t="s">
        <v>621</v>
      </c>
      <c r="R15" s="103" t="s">
        <v>621</v>
      </c>
      <c r="S15" s="103" t="s">
        <v>622</v>
      </c>
      <c r="T15" s="103" t="s">
        <v>622</v>
      </c>
      <c r="U15" s="103" t="s">
        <v>621</v>
      </c>
      <c r="V15" s="103" t="s">
        <v>621</v>
      </c>
      <c r="W15" s="103" t="s">
        <v>623</v>
      </c>
      <c r="X15" s="103" t="s">
        <v>621</v>
      </c>
      <c r="Y15" s="103" t="s">
        <v>622</v>
      </c>
      <c r="Z15" s="103" t="s">
        <v>621</v>
      </c>
      <c r="AA15" s="103" t="s">
        <v>621</v>
      </c>
      <c r="AB15" s="103" t="s">
        <v>621</v>
      </c>
      <c r="AC15" s="103" t="s">
        <v>621</v>
      </c>
      <c r="AD15" s="103" t="s">
        <v>623</v>
      </c>
      <c r="AE15" s="103" t="s">
        <v>621</v>
      </c>
      <c r="AF15" s="103" t="s">
        <v>621</v>
      </c>
      <c r="AG15" s="103" t="s">
        <v>621</v>
      </c>
      <c r="AH15" s="103" t="s">
        <v>622</v>
      </c>
      <c r="AI15" s="103" t="s">
        <v>621</v>
      </c>
      <c r="AJ15" s="103" t="s">
        <v>622</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623</v>
      </c>
      <c r="AW15" s="103" t="s">
        <v>621</v>
      </c>
      <c r="AX15" s="103" t="s">
        <v>621</v>
      </c>
      <c r="AY15" s="103" t="s">
        <v>623</v>
      </c>
      <c r="AZ15" s="103" t="s">
        <v>621</v>
      </c>
      <c r="BA15" s="103" t="s">
        <v>621</v>
      </c>
      <c r="BC15" s="103">
        <v>39</v>
      </c>
      <c r="BD15" s="103">
        <v>5</v>
      </c>
      <c r="BE15" s="103">
        <v>1</v>
      </c>
      <c r="BF15" s="103">
        <v>5</v>
      </c>
      <c r="BG15" s="103">
        <v>0</v>
      </c>
      <c r="BH15" s="103">
        <v>45</v>
      </c>
    </row>
    <row r="16" spans="1:60" x14ac:dyDescent="0.25">
      <c r="A16" s="100">
        <v>113</v>
      </c>
      <c r="B16" s="104" t="s">
        <v>15</v>
      </c>
      <c r="C16" s="104" t="s">
        <v>3</v>
      </c>
      <c r="D16" s="103" t="s">
        <v>621</v>
      </c>
      <c r="E16" s="103" t="s">
        <v>621</v>
      </c>
      <c r="F16" s="103" t="s">
        <v>621</v>
      </c>
      <c r="G16" s="103" t="s">
        <v>621</v>
      </c>
      <c r="H16" s="103" t="s">
        <v>623</v>
      </c>
      <c r="I16" s="103" t="s">
        <v>621</v>
      </c>
      <c r="J16" s="103" t="s">
        <v>621</v>
      </c>
      <c r="K16" s="103" t="s">
        <v>621</v>
      </c>
      <c r="L16" s="103" t="s">
        <v>622</v>
      </c>
      <c r="M16" s="103" t="s">
        <v>621</v>
      </c>
      <c r="N16" s="103" t="s">
        <v>621</v>
      </c>
      <c r="O16" s="103" t="s">
        <v>621</v>
      </c>
      <c r="P16" s="103" t="s">
        <v>621</v>
      </c>
      <c r="Q16" s="103" t="s">
        <v>621</v>
      </c>
      <c r="R16" s="103" t="s">
        <v>621</v>
      </c>
      <c r="S16" s="103" t="s">
        <v>621</v>
      </c>
      <c r="T16" s="103" t="s">
        <v>621</v>
      </c>
      <c r="U16" s="103" t="s">
        <v>621</v>
      </c>
      <c r="V16" s="103" t="s">
        <v>621</v>
      </c>
      <c r="W16" s="103" t="s">
        <v>623</v>
      </c>
      <c r="X16" s="103" t="s">
        <v>621</v>
      </c>
      <c r="Y16" s="103" t="s">
        <v>622</v>
      </c>
      <c r="Z16" s="103" t="s">
        <v>621</v>
      </c>
      <c r="AA16" s="103" t="s">
        <v>620</v>
      </c>
      <c r="AB16" s="103" t="s">
        <v>621</v>
      </c>
      <c r="AC16" s="103" t="s">
        <v>623</v>
      </c>
      <c r="AD16" s="103" t="s">
        <v>621</v>
      </c>
      <c r="AE16" s="103" t="s">
        <v>621</v>
      </c>
      <c r="AF16" s="103" t="s">
        <v>621</v>
      </c>
      <c r="AG16" s="103" t="s">
        <v>621</v>
      </c>
      <c r="AH16" s="103" t="s">
        <v>622</v>
      </c>
      <c r="AI16" s="103" t="s">
        <v>622</v>
      </c>
      <c r="AJ16" s="103" t="s">
        <v>622</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v>40</v>
      </c>
      <c r="BD16" s="103">
        <v>5</v>
      </c>
      <c r="BE16" s="103">
        <v>1</v>
      </c>
      <c r="BF16" s="103">
        <v>4</v>
      </c>
      <c r="BG16" s="103">
        <v>0</v>
      </c>
      <c r="BH16" s="103">
        <v>46</v>
      </c>
    </row>
    <row r="17" spans="1:60" x14ac:dyDescent="0.25">
      <c r="A17" s="100">
        <v>114</v>
      </c>
      <c r="B17" s="104" t="s">
        <v>16</v>
      </c>
      <c r="C17" s="104" t="s">
        <v>3</v>
      </c>
      <c r="D17" s="103" t="s">
        <v>621</v>
      </c>
      <c r="E17" s="103" t="s">
        <v>621</v>
      </c>
      <c r="F17" s="103" t="s">
        <v>621</v>
      </c>
      <c r="G17" s="103" t="s">
        <v>621</v>
      </c>
      <c r="H17" s="103" t="s">
        <v>623</v>
      </c>
      <c r="I17" s="103" t="s">
        <v>621</v>
      </c>
      <c r="J17" s="103" t="s">
        <v>621</v>
      </c>
      <c r="K17" s="103" t="s">
        <v>621</v>
      </c>
      <c r="L17" s="103" t="s">
        <v>622</v>
      </c>
      <c r="M17" s="103" t="s">
        <v>621</v>
      </c>
      <c r="N17" s="103" t="s">
        <v>621</v>
      </c>
      <c r="O17" s="103" t="s">
        <v>621</v>
      </c>
      <c r="P17" s="103" t="s">
        <v>621</v>
      </c>
      <c r="Q17" s="103" t="s">
        <v>621</v>
      </c>
      <c r="R17" s="103" t="s">
        <v>621</v>
      </c>
      <c r="S17" s="103" t="s">
        <v>622</v>
      </c>
      <c r="T17" s="103" t="s">
        <v>622</v>
      </c>
      <c r="U17" s="103" t="s">
        <v>621</v>
      </c>
      <c r="V17" s="103" t="s">
        <v>621</v>
      </c>
      <c r="W17" s="103" t="s">
        <v>623</v>
      </c>
      <c r="X17" s="103" t="s">
        <v>621</v>
      </c>
      <c r="Y17" s="103" t="s">
        <v>622</v>
      </c>
      <c r="Z17" s="103" t="s">
        <v>621</v>
      </c>
      <c r="AA17" s="103" t="s">
        <v>621</v>
      </c>
      <c r="AB17" s="103" t="s">
        <v>621</v>
      </c>
      <c r="AC17" s="103" t="s">
        <v>623</v>
      </c>
      <c r="AD17" s="103" t="s">
        <v>621</v>
      </c>
      <c r="AE17" s="103" t="s">
        <v>621</v>
      </c>
      <c r="AF17" s="103" t="s">
        <v>621</v>
      </c>
      <c r="AG17" s="103" t="s">
        <v>621</v>
      </c>
      <c r="AH17" s="103" t="s">
        <v>621</v>
      </c>
      <c r="AI17" s="103" t="s">
        <v>622</v>
      </c>
      <c r="AJ17" s="103" t="s">
        <v>622</v>
      </c>
      <c r="AK17" s="103" t="s">
        <v>621</v>
      </c>
      <c r="AL17" s="103" t="s">
        <v>621</v>
      </c>
      <c r="AM17" s="103" t="s">
        <v>621</v>
      </c>
      <c r="AN17" s="103" t="s">
        <v>621</v>
      </c>
      <c r="AO17" s="103" t="s">
        <v>621</v>
      </c>
      <c r="AP17" s="103" t="s">
        <v>621</v>
      </c>
      <c r="AQ17" s="103" t="s">
        <v>621</v>
      </c>
      <c r="AR17" s="103" t="s">
        <v>623</v>
      </c>
      <c r="AS17" s="103" t="s">
        <v>621</v>
      </c>
      <c r="AT17" s="103" t="s">
        <v>621</v>
      </c>
      <c r="AU17" s="103" t="s">
        <v>621</v>
      </c>
      <c r="AV17" s="103" t="s">
        <v>621</v>
      </c>
      <c r="AW17" s="103" t="s">
        <v>621</v>
      </c>
      <c r="AX17" s="103" t="s">
        <v>623</v>
      </c>
      <c r="AY17" s="103" t="s">
        <v>621</v>
      </c>
      <c r="AZ17" s="103" t="s">
        <v>621</v>
      </c>
      <c r="BA17" s="103" t="s">
        <v>621</v>
      </c>
      <c r="BC17" s="103">
        <v>39</v>
      </c>
      <c r="BD17" s="103">
        <v>6</v>
      </c>
      <c r="BE17" s="103">
        <v>0</v>
      </c>
      <c r="BF17" s="103">
        <v>5</v>
      </c>
      <c r="BG17" s="103">
        <v>0</v>
      </c>
      <c r="BH17" s="103">
        <v>45</v>
      </c>
    </row>
    <row r="18" spans="1:60" x14ac:dyDescent="0.25">
      <c r="A18" s="100">
        <v>115</v>
      </c>
      <c r="B18" s="104" t="s">
        <v>625</v>
      </c>
      <c r="C18" s="104" t="s">
        <v>3</v>
      </c>
      <c r="D18" s="103" t="s">
        <v>621</v>
      </c>
      <c r="E18" s="103" t="s">
        <v>620</v>
      </c>
      <c r="F18" s="103" t="s">
        <v>623</v>
      </c>
      <c r="G18" s="103" t="s">
        <v>621</v>
      </c>
      <c r="H18" s="103" t="s">
        <v>623</v>
      </c>
      <c r="I18" s="103" t="s">
        <v>621</v>
      </c>
      <c r="J18" s="103" t="s">
        <v>623</v>
      </c>
      <c r="K18" s="103" t="s">
        <v>621</v>
      </c>
      <c r="L18" s="103" t="s">
        <v>621</v>
      </c>
      <c r="M18" s="103" t="s">
        <v>621</v>
      </c>
      <c r="N18" s="103" t="s">
        <v>621</v>
      </c>
      <c r="O18" s="103" t="s">
        <v>621</v>
      </c>
      <c r="P18" s="103" t="s">
        <v>621</v>
      </c>
      <c r="Q18" s="103" t="s">
        <v>621</v>
      </c>
      <c r="R18" s="103" t="s">
        <v>621</v>
      </c>
      <c r="S18" s="103" t="s">
        <v>623</v>
      </c>
      <c r="T18" s="103" t="s">
        <v>621</v>
      </c>
      <c r="U18" s="103" t="s">
        <v>621</v>
      </c>
      <c r="V18" s="103" t="s">
        <v>621</v>
      </c>
      <c r="W18" s="103" t="s">
        <v>620</v>
      </c>
      <c r="X18" s="103" t="s">
        <v>621</v>
      </c>
      <c r="Y18" s="103" t="s">
        <v>622</v>
      </c>
      <c r="Z18" s="103" t="s">
        <v>621</v>
      </c>
      <c r="AA18" s="103" t="s">
        <v>621</v>
      </c>
      <c r="AB18" s="103" t="s">
        <v>621</v>
      </c>
      <c r="AC18" s="103" t="s">
        <v>623</v>
      </c>
      <c r="AD18" s="103" t="s">
        <v>621</v>
      </c>
      <c r="AE18" s="103" t="s">
        <v>621</v>
      </c>
      <c r="AF18" s="103" t="s">
        <v>621</v>
      </c>
      <c r="AG18" s="103" t="s">
        <v>621</v>
      </c>
      <c r="AH18" s="103" t="s">
        <v>622</v>
      </c>
      <c r="AI18" s="103" t="s">
        <v>622</v>
      </c>
      <c r="AJ18" s="103" t="s">
        <v>622</v>
      </c>
      <c r="AK18" s="103" t="s">
        <v>621</v>
      </c>
      <c r="AL18" s="103" t="s">
        <v>623</v>
      </c>
      <c r="AM18" s="103" t="s">
        <v>621</v>
      </c>
      <c r="AN18" s="103" t="s">
        <v>621</v>
      </c>
      <c r="AO18" s="103" t="s">
        <v>621</v>
      </c>
      <c r="AP18" s="103" t="s">
        <v>621</v>
      </c>
      <c r="AQ18" s="103" t="s">
        <v>621</v>
      </c>
      <c r="AR18" s="103" t="s">
        <v>621</v>
      </c>
      <c r="AS18" s="103" t="s">
        <v>621</v>
      </c>
      <c r="AT18" s="103" t="s">
        <v>621</v>
      </c>
      <c r="AU18" s="103" t="s">
        <v>621</v>
      </c>
      <c r="AV18" s="103" t="s">
        <v>623</v>
      </c>
      <c r="AW18" s="103" t="s">
        <v>621</v>
      </c>
      <c r="AX18" s="103" t="s">
        <v>621</v>
      </c>
      <c r="AY18" s="103" t="s">
        <v>620</v>
      </c>
      <c r="AZ18" s="103" t="s">
        <v>621</v>
      </c>
      <c r="BA18" s="103" t="s">
        <v>621</v>
      </c>
      <c r="BC18" s="103">
        <v>36</v>
      </c>
      <c r="BD18" s="103">
        <v>4</v>
      </c>
      <c r="BE18" s="103">
        <v>3</v>
      </c>
      <c r="BF18" s="103">
        <v>7</v>
      </c>
      <c r="BG18" s="103">
        <v>0</v>
      </c>
      <c r="BH18" s="103">
        <v>43</v>
      </c>
    </row>
    <row r="19" spans="1:60" x14ac:dyDescent="0.25">
      <c r="A19" s="100">
        <v>116</v>
      </c>
      <c r="B19" s="104" t="s">
        <v>17</v>
      </c>
      <c r="C19" s="104" t="s">
        <v>3</v>
      </c>
      <c r="D19" s="103" t="s">
        <v>621</v>
      </c>
      <c r="E19" s="103" t="s">
        <v>621</v>
      </c>
      <c r="F19" s="103" t="s">
        <v>621</v>
      </c>
      <c r="G19" s="103" t="s">
        <v>621</v>
      </c>
      <c r="H19" s="103" t="s">
        <v>621</v>
      </c>
      <c r="I19" s="103" t="s">
        <v>621</v>
      </c>
      <c r="J19" s="103" t="s">
        <v>623</v>
      </c>
      <c r="K19" s="103" t="s">
        <v>621</v>
      </c>
      <c r="L19" s="103" t="s">
        <v>620</v>
      </c>
      <c r="M19" s="103" t="s">
        <v>621</v>
      </c>
      <c r="N19" s="103" t="s">
        <v>621</v>
      </c>
      <c r="O19" s="103" t="s">
        <v>621</v>
      </c>
      <c r="P19" s="103" t="s">
        <v>621</v>
      </c>
      <c r="Q19" s="103" t="s">
        <v>621</v>
      </c>
      <c r="R19" s="103" t="s">
        <v>621</v>
      </c>
      <c r="S19" s="103" t="s">
        <v>622</v>
      </c>
      <c r="T19" s="103" t="s">
        <v>622</v>
      </c>
      <c r="U19" s="103" t="s">
        <v>621</v>
      </c>
      <c r="V19" s="103" t="s">
        <v>621</v>
      </c>
      <c r="W19" s="103" t="s">
        <v>620</v>
      </c>
      <c r="X19" s="103" t="s">
        <v>621</v>
      </c>
      <c r="Y19" s="103" t="s">
        <v>622</v>
      </c>
      <c r="Z19" s="103" t="s">
        <v>621</v>
      </c>
      <c r="AA19" s="103" t="s">
        <v>621</v>
      </c>
      <c r="AB19" s="103" t="s">
        <v>621</v>
      </c>
      <c r="AC19" s="103" t="s">
        <v>623</v>
      </c>
      <c r="AD19" s="103" t="s">
        <v>621</v>
      </c>
      <c r="AE19" s="103" t="s">
        <v>623</v>
      </c>
      <c r="AF19" s="103" t="s">
        <v>621</v>
      </c>
      <c r="AG19" s="103" t="s">
        <v>621</v>
      </c>
      <c r="AH19" s="103" t="s">
        <v>621</v>
      </c>
      <c r="AI19" s="103" t="s">
        <v>622</v>
      </c>
      <c r="AJ19" s="103" t="s">
        <v>622</v>
      </c>
      <c r="AK19" s="103" t="s">
        <v>621</v>
      </c>
      <c r="AL19" s="103" t="s">
        <v>620</v>
      </c>
      <c r="AM19" s="103" t="s">
        <v>621</v>
      </c>
      <c r="AN19" s="103" t="s">
        <v>621</v>
      </c>
      <c r="AO19" s="103" t="s">
        <v>621</v>
      </c>
      <c r="AP19" s="103" t="s">
        <v>621</v>
      </c>
      <c r="AQ19" s="103" t="s">
        <v>621</v>
      </c>
      <c r="AR19" s="103" t="s">
        <v>621</v>
      </c>
      <c r="AS19" s="103" t="s">
        <v>621</v>
      </c>
      <c r="AT19" s="103" t="s">
        <v>621</v>
      </c>
      <c r="AU19" s="103" t="s">
        <v>621</v>
      </c>
      <c r="AV19" s="103" t="s">
        <v>623</v>
      </c>
      <c r="AW19" s="103" t="s">
        <v>621</v>
      </c>
      <c r="AX19" s="103" t="s">
        <v>623</v>
      </c>
      <c r="AY19" s="103" t="s">
        <v>620</v>
      </c>
      <c r="AZ19" s="103" t="s">
        <v>621</v>
      </c>
      <c r="BA19" s="103" t="s">
        <v>621</v>
      </c>
      <c r="BC19" s="103">
        <v>36</v>
      </c>
      <c r="BD19" s="103">
        <v>5</v>
      </c>
      <c r="BE19" s="103">
        <v>4</v>
      </c>
      <c r="BF19" s="103">
        <v>5</v>
      </c>
      <c r="BG19" s="103">
        <v>0</v>
      </c>
      <c r="BH19" s="103">
        <v>45</v>
      </c>
    </row>
    <row r="20" spans="1:60" x14ac:dyDescent="0.25">
      <c r="A20" s="100">
        <v>117</v>
      </c>
      <c r="B20" s="104" t="s">
        <v>18</v>
      </c>
      <c r="C20" s="104" t="s">
        <v>3</v>
      </c>
      <c r="D20" s="103" t="s">
        <v>621</v>
      </c>
      <c r="E20" s="103" t="s">
        <v>621</v>
      </c>
      <c r="F20" s="103" t="s">
        <v>621</v>
      </c>
      <c r="G20" s="103" t="s">
        <v>621</v>
      </c>
      <c r="H20" s="103" t="s">
        <v>621</v>
      </c>
      <c r="I20" s="103" t="s">
        <v>621</v>
      </c>
      <c r="J20" s="103" t="s">
        <v>623</v>
      </c>
      <c r="K20" s="103" t="s">
        <v>621</v>
      </c>
      <c r="L20" s="103" t="s">
        <v>621</v>
      </c>
      <c r="M20" s="103" t="s">
        <v>621</v>
      </c>
      <c r="N20" s="103" t="s">
        <v>621</v>
      </c>
      <c r="O20" s="103" t="s">
        <v>621</v>
      </c>
      <c r="P20" s="103" t="s">
        <v>621</v>
      </c>
      <c r="Q20" s="103" t="s">
        <v>621</v>
      </c>
      <c r="R20" s="103" t="s">
        <v>622</v>
      </c>
      <c r="S20" s="103" t="s">
        <v>622</v>
      </c>
      <c r="T20" s="103" t="s">
        <v>622</v>
      </c>
      <c r="U20" s="103" t="s">
        <v>621</v>
      </c>
      <c r="V20" s="103" t="s">
        <v>621</v>
      </c>
      <c r="W20" s="103" t="s">
        <v>620</v>
      </c>
      <c r="X20" s="103" t="s">
        <v>621</v>
      </c>
      <c r="Y20" s="103" t="s">
        <v>622</v>
      </c>
      <c r="Z20" s="103" t="s">
        <v>621</v>
      </c>
      <c r="AA20" s="103" t="s">
        <v>621</v>
      </c>
      <c r="AB20" s="103" t="s">
        <v>621</v>
      </c>
      <c r="AC20" s="103" t="s">
        <v>623</v>
      </c>
      <c r="AD20" s="103" t="s">
        <v>621</v>
      </c>
      <c r="AE20" s="103" t="s">
        <v>621</v>
      </c>
      <c r="AF20" s="103" t="s">
        <v>621</v>
      </c>
      <c r="AG20" s="103" t="s">
        <v>621</v>
      </c>
      <c r="AH20" s="103" t="s">
        <v>622</v>
      </c>
      <c r="AI20" s="103" t="s">
        <v>622</v>
      </c>
      <c r="AJ20" s="103" t="s">
        <v>622</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623</v>
      </c>
      <c r="AW20" s="103" t="s">
        <v>623</v>
      </c>
      <c r="AX20" s="103" t="s">
        <v>621</v>
      </c>
      <c r="AY20" s="103" t="s">
        <v>621</v>
      </c>
      <c r="AZ20" s="103" t="s">
        <v>621</v>
      </c>
      <c r="BA20" s="103" t="s">
        <v>621</v>
      </c>
      <c r="BC20" s="103">
        <v>38</v>
      </c>
      <c r="BD20" s="103">
        <v>7</v>
      </c>
      <c r="BE20" s="103">
        <v>1</v>
      </c>
      <c r="BF20" s="103">
        <v>4</v>
      </c>
      <c r="BG20" s="103">
        <v>0</v>
      </c>
      <c r="BH20" s="103">
        <v>46</v>
      </c>
    </row>
    <row r="21" spans="1:60" x14ac:dyDescent="0.25">
      <c r="A21" s="100">
        <v>118</v>
      </c>
      <c r="B21" s="104" t="s">
        <v>19</v>
      </c>
      <c r="C21" s="104" t="s">
        <v>3</v>
      </c>
      <c r="D21" s="103" t="s">
        <v>621</v>
      </c>
      <c r="E21" s="103" t="s">
        <v>621</v>
      </c>
      <c r="F21" s="103" t="s">
        <v>621</v>
      </c>
      <c r="G21" s="103" t="s">
        <v>621</v>
      </c>
      <c r="H21" s="103" t="s">
        <v>623</v>
      </c>
      <c r="I21" s="103" t="s">
        <v>621</v>
      </c>
      <c r="J21" s="103" t="s">
        <v>621</v>
      </c>
      <c r="K21" s="103" t="s">
        <v>621</v>
      </c>
      <c r="L21" s="103" t="s">
        <v>623</v>
      </c>
      <c r="M21" s="103" t="s">
        <v>621</v>
      </c>
      <c r="N21" s="103" t="s">
        <v>621</v>
      </c>
      <c r="O21" s="103" t="s">
        <v>621</v>
      </c>
      <c r="P21" s="103" t="s">
        <v>621</v>
      </c>
      <c r="Q21" s="103" t="s">
        <v>621</v>
      </c>
      <c r="R21" s="103" t="s">
        <v>622</v>
      </c>
      <c r="S21" s="103" t="s">
        <v>622</v>
      </c>
      <c r="T21" s="103" t="s">
        <v>622</v>
      </c>
      <c r="U21" s="103" t="s">
        <v>621</v>
      </c>
      <c r="V21" s="103" t="s">
        <v>621</v>
      </c>
      <c r="W21" s="103" t="s">
        <v>620</v>
      </c>
      <c r="X21" s="103" t="s">
        <v>621</v>
      </c>
      <c r="Y21" s="103" t="s">
        <v>622</v>
      </c>
      <c r="Z21" s="103" t="s">
        <v>621</v>
      </c>
      <c r="AA21" s="103" t="s">
        <v>621</v>
      </c>
      <c r="AB21" s="103" t="s">
        <v>621</v>
      </c>
      <c r="AC21" s="103" t="s">
        <v>621</v>
      </c>
      <c r="AD21" s="103" t="s">
        <v>621</v>
      </c>
      <c r="AE21" s="103" t="s">
        <v>621</v>
      </c>
      <c r="AF21" s="103" t="s">
        <v>621</v>
      </c>
      <c r="AG21" s="103" t="s">
        <v>621</v>
      </c>
      <c r="AH21" s="103" t="s">
        <v>622</v>
      </c>
      <c r="AI21" s="103" t="s">
        <v>622</v>
      </c>
      <c r="AJ21" s="103" t="s">
        <v>622</v>
      </c>
      <c r="AK21" s="103" t="s">
        <v>621</v>
      </c>
      <c r="AL21" s="103" t="s">
        <v>621</v>
      </c>
      <c r="AM21" s="103" t="s">
        <v>621</v>
      </c>
      <c r="AN21" s="103" t="s">
        <v>621</v>
      </c>
      <c r="AO21" s="103" t="s">
        <v>621</v>
      </c>
      <c r="AP21" s="103" t="s">
        <v>623</v>
      </c>
      <c r="AQ21" s="103" t="s">
        <v>621</v>
      </c>
      <c r="AR21" s="103" t="s">
        <v>621</v>
      </c>
      <c r="AS21" s="103" t="s">
        <v>621</v>
      </c>
      <c r="AT21" s="103" t="s">
        <v>621</v>
      </c>
      <c r="AU21" s="103" t="s">
        <v>621</v>
      </c>
      <c r="AV21" s="103" t="s">
        <v>623</v>
      </c>
      <c r="AW21" s="103" t="s">
        <v>621</v>
      </c>
      <c r="AX21" s="103" t="s">
        <v>621</v>
      </c>
      <c r="AY21" s="103" t="s">
        <v>621</v>
      </c>
      <c r="AZ21" s="103" t="s">
        <v>621</v>
      </c>
      <c r="BA21" s="103" t="s">
        <v>621</v>
      </c>
      <c r="BC21" s="103">
        <v>38</v>
      </c>
      <c r="BD21" s="103">
        <v>7</v>
      </c>
      <c r="BE21" s="103">
        <v>1</v>
      </c>
      <c r="BF21" s="103">
        <v>4</v>
      </c>
      <c r="BG21" s="103">
        <v>0</v>
      </c>
      <c r="BH21" s="103">
        <v>46</v>
      </c>
    </row>
    <row r="22" spans="1:60" x14ac:dyDescent="0.25">
      <c r="A22" s="100">
        <v>119</v>
      </c>
      <c r="B22" s="104" t="s">
        <v>20</v>
      </c>
      <c r="C22" s="104" t="s">
        <v>3</v>
      </c>
      <c r="D22" s="103" t="s">
        <v>621</v>
      </c>
      <c r="E22" s="103" t="s">
        <v>620</v>
      </c>
      <c r="F22" s="103" t="s">
        <v>621</v>
      </c>
      <c r="G22" s="103" t="s">
        <v>621</v>
      </c>
      <c r="H22" s="103" t="s">
        <v>623</v>
      </c>
      <c r="I22" s="103" t="s">
        <v>621</v>
      </c>
      <c r="J22" s="103" t="s">
        <v>621</v>
      </c>
      <c r="K22" s="103" t="s">
        <v>623</v>
      </c>
      <c r="L22" s="103" t="s">
        <v>621</v>
      </c>
      <c r="M22" s="103" t="s">
        <v>621</v>
      </c>
      <c r="N22" s="103" t="s">
        <v>621</v>
      </c>
      <c r="O22" s="103" t="s">
        <v>621</v>
      </c>
      <c r="P22" s="103" t="s">
        <v>621</v>
      </c>
      <c r="Q22" s="103" t="s">
        <v>621</v>
      </c>
      <c r="R22" s="103" t="s">
        <v>620</v>
      </c>
      <c r="S22" s="103" t="s">
        <v>623</v>
      </c>
      <c r="T22" s="103" t="s">
        <v>622</v>
      </c>
      <c r="U22" s="103" t="s">
        <v>620</v>
      </c>
      <c r="V22" s="103" t="s">
        <v>621</v>
      </c>
      <c r="W22" s="103" t="s">
        <v>623</v>
      </c>
      <c r="X22" s="103" t="s">
        <v>621</v>
      </c>
      <c r="Y22" s="103" t="s">
        <v>622</v>
      </c>
      <c r="Z22" s="103" t="s">
        <v>621</v>
      </c>
      <c r="AA22" s="103" t="s">
        <v>620</v>
      </c>
      <c r="AB22" s="103" t="s">
        <v>621</v>
      </c>
      <c r="AC22" s="103" t="s">
        <v>621</v>
      </c>
      <c r="AD22" s="103" t="s">
        <v>623</v>
      </c>
      <c r="AE22" s="103" t="s">
        <v>621</v>
      </c>
      <c r="AF22" s="103" t="s">
        <v>620</v>
      </c>
      <c r="AG22" s="103" t="s">
        <v>621</v>
      </c>
      <c r="AH22" s="103" t="s">
        <v>622</v>
      </c>
      <c r="AI22" s="103" t="s">
        <v>623</v>
      </c>
      <c r="AJ22" s="103" t="s">
        <v>622</v>
      </c>
      <c r="AK22" s="103" t="s">
        <v>621</v>
      </c>
      <c r="AL22" s="103" t="s">
        <v>621</v>
      </c>
      <c r="AM22" s="103" t="s">
        <v>621</v>
      </c>
      <c r="AN22" s="103" t="s">
        <v>623</v>
      </c>
      <c r="AO22" s="103" t="s">
        <v>621</v>
      </c>
      <c r="AP22" s="103" t="s">
        <v>621</v>
      </c>
      <c r="AQ22" s="103" t="s">
        <v>621</v>
      </c>
      <c r="AR22" s="103" t="s">
        <v>621</v>
      </c>
      <c r="AS22" s="103" t="s">
        <v>621</v>
      </c>
      <c r="AT22" s="103" t="s">
        <v>621</v>
      </c>
      <c r="AU22" s="103" t="s">
        <v>621</v>
      </c>
      <c r="AV22" s="103" t="s">
        <v>621</v>
      </c>
      <c r="AW22" s="103" t="s">
        <v>621</v>
      </c>
      <c r="AX22" s="103" t="s">
        <v>623</v>
      </c>
      <c r="AY22" s="103" t="s">
        <v>620</v>
      </c>
      <c r="AZ22" s="103" t="s">
        <v>621</v>
      </c>
      <c r="BA22" s="103" t="s">
        <v>621</v>
      </c>
      <c r="BC22" s="103">
        <v>32</v>
      </c>
      <c r="BD22" s="103">
        <v>4</v>
      </c>
      <c r="BE22" s="103">
        <v>6</v>
      </c>
      <c r="BF22" s="103">
        <v>8</v>
      </c>
      <c r="BG22" s="103">
        <v>0</v>
      </c>
      <c r="BH22" s="103">
        <v>42</v>
      </c>
    </row>
    <row r="23" spans="1:60" x14ac:dyDescent="0.25">
      <c r="A23" s="100">
        <v>120</v>
      </c>
      <c r="B23" s="104" t="s">
        <v>21</v>
      </c>
      <c r="C23" s="104" t="s">
        <v>3</v>
      </c>
      <c r="D23" s="103" t="s">
        <v>621</v>
      </c>
      <c r="E23" s="103" t="s">
        <v>620</v>
      </c>
      <c r="F23" s="103" t="s">
        <v>621</v>
      </c>
      <c r="G23" s="103" t="s">
        <v>621</v>
      </c>
      <c r="H23" s="103" t="s">
        <v>623</v>
      </c>
      <c r="I23" s="103" t="s">
        <v>621</v>
      </c>
      <c r="J23" s="103" t="s">
        <v>621</v>
      </c>
      <c r="K23" s="103" t="s">
        <v>621</v>
      </c>
      <c r="L23" s="103" t="s">
        <v>622</v>
      </c>
      <c r="M23" s="103" t="s">
        <v>621</v>
      </c>
      <c r="N23" s="103" t="s">
        <v>620</v>
      </c>
      <c r="O23" s="103" t="s">
        <v>621</v>
      </c>
      <c r="P23" s="103" t="s">
        <v>621</v>
      </c>
      <c r="Q23" s="103" t="s">
        <v>621</v>
      </c>
      <c r="R23" s="103" t="s">
        <v>620</v>
      </c>
      <c r="S23" s="103" t="s">
        <v>621</v>
      </c>
      <c r="T23" s="103" t="s">
        <v>620</v>
      </c>
      <c r="U23" s="103" t="s">
        <v>621</v>
      </c>
      <c r="V23" s="103" t="s">
        <v>620</v>
      </c>
      <c r="W23" s="103" t="s">
        <v>620</v>
      </c>
      <c r="X23" s="103" t="s">
        <v>621</v>
      </c>
      <c r="Y23" s="103" t="s">
        <v>621</v>
      </c>
      <c r="Z23" s="103" t="s">
        <v>621</v>
      </c>
      <c r="AA23" s="103" t="s">
        <v>620</v>
      </c>
      <c r="AB23" s="103" t="s">
        <v>621</v>
      </c>
      <c r="AC23" s="103" t="s">
        <v>620</v>
      </c>
      <c r="AD23" s="103" t="s">
        <v>621</v>
      </c>
      <c r="AE23" s="103" t="s">
        <v>621</v>
      </c>
      <c r="AF23" s="103" t="s">
        <v>621</v>
      </c>
      <c r="AG23" s="103" t="s">
        <v>621</v>
      </c>
      <c r="AH23" s="103" t="s">
        <v>622</v>
      </c>
      <c r="AI23" s="103" t="s">
        <v>622</v>
      </c>
      <c r="AJ23" s="103" t="s">
        <v>622</v>
      </c>
      <c r="AK23" s="103" t="s">
        <v>621</v>
      </c>
      <c r="AL23" s="103" t="s">
        <v>621</v>
      </c>
      <c r="AM23" s="103" t="s">
        <v>622</v>
      </c>
      <c r="AN23" s="103" t="s">
        <v>621</v>
      </c>
      <c r="AO23" s="103" t="s">
        <v>621</v>
      </c>
      <c r="AP23" s="103" t="s">
        <v>621</v>
      </c>
      <c r="AQ23" s="103" t="s">
        <v>621</v>
      </c>
      <c r="AR23" s="103" t="s">
        <v>621</v>
      </c>
      <c r="AS23" s="103" t="s">
        <v>621</v>
      </c>
      <c r="AT23" s="103" t="s">
        <v>621</v>
      </c>
      <c r="AU23" s="103" t="s">
        <v>621</v>
      </c>
      <c r="AV23" s="103" t="s">
        <v>621</v>
      </c>
      <c r="AW23" s="103" t="s">
        <v>621</v>
      </c>
      <c r="AX23" s="103" t="s">
        <v>620</v>
      </c>
      <c r="AY23" s="103" t="s">
        <v>622</v>
      </c>
      <c r="AZ23" s="103" t="s">
        <v>621</v>
      </c>
      <c r="BA23" s="103" t="s">
        <v>621</v>
      </c>
      <c r="BC23" s="103">
        <v>34</v>
      </c>
      <c r="BD23" s="103">
        <v>6</v>
      </c>
      <c r="BE23" s="103">
        <v>9</v>
      </c>
      <c r="BF23" s="103">
        <v>1</v>
      </c>
      <c r="BG23" s="103">
        <v>0</v>
      </c>
      <c r="BH23" s="103">
        <v>49</v>
      </c>
    </row>
    <row r="24" spans="1:60" x14ac:dyDescent="0.25">
      <c r="A24" s="100">
        <v>121</v>
      </c>
      <c r="B24" s="104" t="s">
        <v>22</v>
      </c>
      <c r="C24" s="104" t="s">
        <v>3</v>
      </c>
      <c r="D24" s="103" t="s">
        <v>621</v>
      </c>
      <c r="E24" s="103" t="s">
        <v>621</v>
      </c>
      <c r="F24" s="103" t="s">
        <v>621</v>
      </c>
      <c r="G24" s="103" t="s">
        <v>621</v>
      </c>
      <c r="H24" s="103" t="s">
        <v>623</v>
      </c>
      <c r="I24" s="103" t="s">
        <v>621</v>
      </c>
      <c r="J24" s="103" t="s">
        <v>623</v>
      </c>
      <c r="K24" s="103" t="s">
        <v>621</v>
      </c>
      <c r="L24" s="103" t="s">
        <v>621</v>
      </c>
      <c r="M24" s="103" t="s">
        <v>621</v>
      </c>
      <c r="N24" s="103" t="s">
        <v>621</v>
      </c>
      <c r="O24" s="103" t="s">
        <v>621</v>
      </c>
      <c r="P24" s="103" t="s">
        <v>621</v>
      </c>
      <c r="Q24" s="103" t="s">
        <v>621</v>
      </c>
      <c r="R24" s="103" t="s">
        <v>623</v>
      </c>
      <c r="S24" s="103" t="s">
        <v>621</v>
      </c>
      <c r="T24" s="103" t="s">
        <v>621</v>
      </c>
      <c r="U24" s="103" t="s">
        <v>621</v>
      </c>
      <c r="V24" s="103" t="s">
        <v>621</v>
      </c>
      <c r="W24" s="103" t="s">
        <v>621</v>
      </c>
      <c r="X24" s="103" t="s">
        <v>621</v>
      </c>
      <c r="Y24" s="103" t="s">
        <v>622</v>
      </c>
      <c r="Z24" s="103" t="s">
        <v>621</v>
      </c>
      <c r="AA24" s="103" t="s">
        <v>621</v>
      </c>
      <c r="AB24" s="103" t="s">
        <v>621</v>
      </c>
      <c r="AC24" s="103" t="s">
        <v>623</v>
      </c>
      <c r="AD24" s="103" t="s">
        <v>621</v>
      </c>
      <c r="AE24" s="103" t="s">
        <v>621</v>
      </c>
      <c r="AF24" s="103" t="s">
        <v>621</v>
      </c>
      <c r="AG24" s="103" t="s">
        <v>621</v>
      </c>
      <c r="AH24" s="103" t="s">
        <v>621</v>
      </c>
      <c r="AI24" s="103" t="s">
        <v>622</v>
      </c>
      <c r="AJ24" s="103" t="s">
        <v>622</v>
      </c>
      <c r="AK24" s="103" t="s">
        <v>621</v>
      </c>
      <c r="AL24" s="103" t="s">
        <v>621</v>
      </c>
      <c r="AM24" s="103" t="s">
        <v>621</v>
      </c>
      <c r="AN24" s="103" t="s">
        <v>621</v>
      </c>
      <c r="AO24" s="103" t="s">
        <v>621</v>
      </c>
      <c r="AP24" s="103" t="s">
        <v>621</v>
      </c>
      <c r="AQ24" s="103" t="s">
        <v>621</v>
      </c>
      <c r="AR24" s="103" t="s">
        <v>621</v>
      </c>
      <c r="AS24" s="103" t="s">
        <v>621</v>
      </c>
      <c r="AT24" s="103" t="s">
        <v>621</v>
      </c>
      <c r="AU24" s="103" t="s">
        <v>621</v>
      </c>
      <c r="AV24" s="103" t="s">
        <v>623</v>
      </c>
      <c r="AW24" s="103" t="s">
        <v>621</v>
      </c>
      <c r="AX24" s="103" t="s">
        <v>623</v>
      </c>
      <c r="AY24" s="103" t="s">
        <v>621</v>
      </c>
      <c r="AZ24" s="103" t="s">
        <v>621</v>
      </c>
      <c r="BA24" s="103" t="s">
        <v>621</v>
      </c>
      <c r="BC24" s="103">
        <v>41</v>
      </c>
      <c r="BD24" s="103">
        <v>3</v>
      </c>
      <c r="BE24" s="103">
        <v>0</v>
      </c>
      <c r="BF24" s="103">
        <v>6</v>
      </c>
      <c r="BG24" s="103">
        <v>0</v>
      </c>
      <c r="BH24" s="103">
        <v>44</v>
      </c>
    </row>
    <row r="25" spans="1:60" x14ac:dyDescent="0.25">
      <c r="A25" s="100">
        <v>122</v>
      </c>
      <c r="B25" s="104" t="s">
        <v>23</v>
      </c>
      <c r="C25" s="104" t="s">
        <v>3</v>
      </c>
      <c r="D25" s="103" t="s">
        <v>621</v>
      </c>
      <c r="E25" s="103" t="s">
        <v>621</v>
      </c>
      <c r="F25" s="103" t="s">
        <v>623</v>
      </c>
      <c r="G25" s="103" t="s">
        <v>621</v>
      </c>
      <c r="H25" s="103" t="s">
        <v>621</v>
      </c>
      <c r="I25" s="103" t="s">
        <v>621</v>
      </c>
      <c r="J25" s="103" t="s">
        <v>621</v>
      </c>
      <c r="K25" s="103" t="s">
        <v>621</v>
      </c>
      <c r="L25" s="103" t="s">
        <v>622</v>
      </c>
      <c r="M25" s="103" t="s">
        <v>621</v>
      </c>
      <c r="N25" s="103" t="s">
        <v>621</v>
      </c>
      <c r="O25" s="103" t="s">
        <v>621</v>
      </c>
      <c r="P25" s="103" t="s">
        <v>621</v>
      </c>
      <c r="Q25" s="103" t="s">
        <v>621</v>
      </c>
      <c r="R25" s="103" t="s">
        <v>623</v>
      </c>
      <c r="S25" s="103" t="s">
        <v>620</v>
      </c>
      <c r="T25" s="103" t="s">
        <v>621</v>
      </c>
      <c r="U25" s="103" t="s">
        <v>620</v>
      </c>
      <c r="V25" s="103" t="s">
        <v>621</v>
      </c>
      <c r="W25" s="103" t="s">
        <v>620</v>
      </c>
      <c r="X25" s="103" t="s">
        <v>621</v>
      </c>
      <c r="Y25" s="103" t="s">
        <v>622</v>
      </c>
      <c r="Z25" s="103" t="s">
        <v>621</v>
      </c>
      <c r="AA25" s="103" t="s">
        <v>623</v>
      </c>
      <c r="AB25" s="103" t="s">
        <v>621</v>
      </c>
      <c r="AC25" s="103" t="s">
        <v>623</v>
      </c>
      <c r="AD25" s="103" t="s">
        <v>621</v>
      </c>
      <c r="AE25" s="103" t="s">
        <v>621</v>
      </c>
      <c r="AF25" s="103" t="s">
        <v>621</v>
      </c>
      <c r="AG25" s="103" t="s">
        <v>621</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623</v>
      </c>
      <c r="AY25" s="103" t="s">
        <v>620</v>
      </c>
      <c r="AZ25" s="103" t="s">
        <v>621</v>
      </c>
      <c r="BA25" s="103" t="s">
        <v>621</v>
      </c>
      <c r="BC25" s="103">
        <v>39</v>
      </c>
      <c r="BD25" s="103">
        <v>2</v>
      </c>
      <c r="BE25" s="103">
        <v>4</v>
      </c>
      <c r="BF25" s="103">
        <v>5</v>
      </c>
      <c r="BG25" s="103">
        <v>0</v>
      </c>
      <c r="BH25" s="103">
        <v>45</v>
      </c>
    </row>
    <row r="26" spans="1:60" x14ac:dyDescent="0.25">
      <c r="A26" s="100">
        <v>123</v>
      </c>
      <c r="B26" s="104" t="s">
        <v>24</v>
      </c>
      <c r="C26" s="104" t="s">
        <v>3</v>
      </c>
      <c r="D26" s="103" t="s">
        <v>623</v>
      </c>
      <c r="E26" s="103" t="s">
        <v>621</v>
      </c>
      <c r="F26" s="103" t="s">
        <v>621</v>
      </c>
      <c r="G26" s="103" t="s">
        <v>621</v>
      </c>
      <c r="H26" s="103" t="s">
        <v>621</v>
      </c>
      <c r="I26" s="103" t="s">
        <v>621</v>
      </c>
      <c r="J26" s="103" t="s">
        <v>621</v>
      </c>
      <c r="K26" s="103" t="s">
        <v>621</v>
      </c>
      <c r="L26" s="103" t="s">
        <v>622</v>
      </c>
      <c r="M26" s="103" t="s">
        <v>621</v>
      </c>
      <c r="N26" s="103" t="s">
        <v>620</v>
      </c>
      <c r="O26" s="103" t="s">
        <v>621</v>
      </c>
      <c r="P26" s="103" t="s">
        <v>621</v>
      </c>
      <c r="Q26" s="103" t="s">
        <v>621</v>
      </c>
      <c r="R26" s="103" t="s">
        <v>623</v>
      </c>
      <c r="S26" s="103" t="s">
        <v>623</v>
      </c>
      <c r="T26" s="103" t="s">
        <v>623</v>
      </c>
      <c r="U26" s="103" t="s">
        <v>621</v>
      </c>
      <c r="V26" s="103" t="s">
        <v>621</v>
      </c>
      <c r="W26" s="103" t="s">
        <v>623</v>
      </c>
      <c r="X26" s="103" t="s">
        <v>621</v>
      </c>
      <c r="Y26" s="103" t="s">
        <v>622</v>
      </c>
      <c r="Z26" s="103" t="s">
        <v>621</v>
      </c>
      <c r="AA26" s="103" t="s">
        <v>621</v>
      </c>
      <c r="AB26" s="103" t="s">
        <v>621</v>
      </c>
      <c r="AC26" s="103" t="s">
        <v>623</v>
      </c>
      <c r="AD26" s="103" t="s">
        <v>621</v>
      </c>
      <c r="AE26" s="103" t="s">
        <v>621</v>
      </c>
      <c r="AF26" s="103" t="s">
        <v>621</v>
      </c>
      <c r="AG26" s="103" t="s">
        <v>621</v>
      </c>
      <c r="AH26" s="103" t="s">
        <v>622</v>
      </c>
      <c r="AI26" s="103" t="s">
        <v>622</v>
      </c>
      <c r="AJ26" s="103" t="s">
        <v>622</v>
      </c>
      <c r="AK26" s="103" t="s">
        <v>621</v>
      </c>
      <c r="AL26" s="103" t="s">
        <v>621</v>
      </c>
      <c r="AM26" s="103" t="s">
        <v>622</v>
      </c>
      <c r="AN26" s="103" t="s">
        <v>621</v>
      </c>
      <c r="AO26" s="103" t="s">
        <v>621</v>
      </c>
      <c r="AP26" s="103" t="s">
        <v>621</v>
      </c>
      <c r="AQ26" s="103" t="s">
        <v>621</v>
      </c>
      <c r="AR26" s="103" t="s">
        <v>621</v>
      </c>
      <c r="AS26" s="103" t="s">
        <v>621</v>
      </c>
      <c r="AT26" s="103" t="s">
        <v>621</v>
      </c>
      <c r="AU26" s="103" t="s">
        <v>621</v>
      </c>
      <c r="AV26" s="103" t="s">
        <v>621</v>
      </c>
      <c r="AW26" s="103" t="s">
        <v>621</v>
      </c>
      <c r="AX26" s="103" t="s">
        <v>621</v>
      </c>
      <c r="AY26" s="103" t="s">
        <v>621</v>
      </c>
      <c r="AZ26" s="103" t="s">
        <v>621</v>
      </c>
      <c r="BA26" s="103" t="s">
        <v>621</v>
      </c>
      <c r="BC26" s="103">
        <v>37</v>
      </c>
      <c r="BD26" s="103">
        <v>6</v>
      </c>
      <c r="BE26" s="103">
        <v>1</v>
      </c>
      <c r="BF26" s="103">
        <v>6</v>
      </c>
      <c r="BG26" s="103">
        <v>0</v>
      </c>
      <c r="BH26" s="103">
        <v>44</v>
      </c>
    </row>
    <row r="27" spans="1:60" x14ac:dyDescent="0.25">
      <c r="A27" s="100">
        <v>201</v>
      </c>
      <c r="B27" s="104" t="s">
        <v>25</v>
      </c>
      <c r="C27" s="104" t="s">
        <v>26</v>
      </c>
      <c r="D27" s="103" t="s">
        <v>621</v>
      </c>
      <c r="E27" s="103" t="s">
        <v>621</v>
      </c>
      <c r="F27" s="103" t="s">
        <v>621</v>
      </c>
      <c r="G27" s="103" t="s">
        <v>621</v>
      </c>
      <c r="H27" s="103" t="s">
        <v>621</v>
      </c>
      <c r="I27" s="103" t="s">
        <v>621</v>
      </c>
      <c r="J27" s="103" t="s">
        <v>623</v>
      </c>
      <c r="K27" s="103" t="s">
        <v>621</v>
      </c>
      <c r="L27" s="103" t="s">
        <v>621</v>
      </c>
      <c r="M27" s="103" t="s">
        <v>621</v>
      </c>
      <c r="N27" s="103" t="s">
        <v>623</v>
      </c>
      <c r="O27" s="103" t="s">
        <v>621</v>
      </c>
      <c r="P27" s="103" t="s">
        <v>621</v>
      </c>
      <c r="Q27" s="103" t="s">
        <v>621</v>
      </c>
      <c r="R27" s="103" t="s">
        <v>621</v>
      </c>
      <c r="S27" s="103" t="s">
        <v>622</v>
      </c>
      <c r="T27" s="103" t="s">
        <v>622</v>
      </c>
      <c r="U27" s="103" t="s">
        <v>621</v>
      </c>
      <c r="V27" s="103" t="s">
        <v>621</v>
      </c>
      <c r="W27" s="103" t="s">
        <v>623</v>
      </c>
      <c r="X27" s="103" t="s">
        <v>621</v>
      </c>
      <c r="Y27" s="103" t="s">
        <v>622</v>
      </c>
      <c r="Z27" s="103" t="s">
        <v>621</v>
      </c>
      <c r="AA27" s="103" t="s">
        <v>621</v>
      </c>
      <c r="AB27" s="103" t="s">
        <v>621</v>
      </c>
      <c r="AC27" s="103" t="s">
        <v>621</v>
      </c>
      <c r="AD27" s="103" t="s">
        <v>621</v>
      </c>
      <c r="AE27" s="103" t="s">
        <v>621</v>
      </c>
      <c r="AF27" s="103" t="s">
        <v>621</v>
      </c>
      <c r="AG27" s="103" t="s">
        <v>621</v>
      </c>
      <c r="AH27" s="103" t="s">
        <v>622</v>
      </c>
      <c r="AI27" s="103" t="s">
        <v>622</v>
      </c>
      <c r="AJ27" s="103" t="s">
        <v>622</v>
      </c>
      <c r="AK27" s="103" t="s">
        <v>621</v>
      </c>
      <c r="AL27" s="103" t="s">
        <v>621</v>
      </c>
      <c r="AM27" s="103" t="s">
        <v>621</v>
      </c>
      <c r="AN27" s="103" t="s">
        <v>621</v>
      </c>
      <c r="AO27" s="103" t="s">
        <v>621</v>
      </c>
      <c r="AP27" s="103" t="s">
        <v>621</v>
      </c>
      <c r="AQ27" s="103" t="s">
        <v>621</v>
      </c>
      <c r="AR27" s="103" t="s">
        <v>621</v>
      </c>
      <c r="AS27" s="103" t="s">
        <v>622</v>
      </c>
      <c r="AT27" s="103" t="s">
        <v>621</v>
      </c>
      <c r="AU27" s="103" t="s">
        <v>623</v>
      </c>
      <c r="AV27" s="103" t="s">
        <v>623</v>
      </c>
      <c r="AW27" s="103" t="s">
        <v>623</v>
      </c>
      <c r="AX27" s="103" t="s">
        <v>621</v>
      </c>
      <c r="AY27" s="103" t="s">
        <v>621</v>
      </c>
      <c r="AZ27" s="103" t="s">
        <v>621</v>
      </c>
      <c r="BA27" s="103" t="s">
        <v>621</v>
      </c>
      <c r="BC27" s="103">
        <v>37</v>
      </c>
      <c r="BD27" s="103">
        <v>7</v>
      </c>
      <c r="BE27" s="103">
        <v>0</v>
      </c>
      <c r="BF27" s="103">
        <v>6</v>
      </c>
      <c r="BG27" s="103">
        <v>0</v>
      </c>
      <c r="BH27" s="103">
        <v>44</v>
      </c>
    </row>
    <row r="28" spans="1:60" x14ac:dyDescent="0.25">
      <c r="A28" s="100">
        <v>202</v>
      </c>
      <c r="B28" s="104" t="s">
        <v>27</v>
      </c>
      <c r="C28" s="104" t="s">
        <v>26</v>
      </c>
      <c r="D28" s="103" t="s">
        <v>621</v>
      </c>
      <c r="E28" s="103" t="s">
        <v>620</v>
      </c>
      <c r="F28" s="103" t="s">
        <v>623</v>
      </c>
      <c r="G28" s="103" t="s">
        <v>621</v>
      </c>
      <c r="H28" s="103" t="s">
        <v>621</v>
      </c>
      <c r="I28" s="103" t="s">
        <v>621</v>
      </c>
      <c r="J28" s="103" t="s">
        <v>623</v>
      </c>
      <c r="K28" s="103" t="s">
        <v>621</v>
      </c>
      <c r="L28" s="103" t="s">
        <v>623</v>
      </c>
      <c r="M28" s="103" t="s">
        <v>621</v>
      </c>
      <c r="N28" s="103" t="s">
        <v>620</v>
      </c>
      <c r="O28" s="103" t="s">
        <v>621</v>
      </c>
      <c r="P28" s="103" t="s">
        <v>621</v>
      </c>
      <c r="Q28" s="103" t="s">
        <v>621</v>
      </c>
      <c r="R28" s="103" t="s">
        <v>623</v>
      </c>
      <c r="S28" s="103" t="s">
        <v>621</v>
      </c>
      <c r="T28" s="103" t="s">
        <v>622</v>
      </c>
      <c r="U28" s="103" t="s">
        <v>621</v>
      </c>
      <c r="V28" s="103" t="s">
        <v>621</v>
      </c>
      <c r="W28" s="103" t="s">
        <v>621</v>
      </c>
      <c r="X28" s="103" t="s">
        <v>621</v>
      </c>
      <c r="Y28" s="103" t="s">
        <v>622</v>
      </c>
      <c r="Z28" s="103" t="s">
        <v>621</v>
      </c>
      <c r="AA28" s="103" t="s">
        <v>621</v>
      </c>
      <c r="AB28" s="103" t="s">
        <v>621</v>
      </c>
      <c r="AC28" s="103" t="s">
        <v>620</v>
      </c>
      <c r="AD28" s="103" t="s">
        <v>621</v>
      </c>
      <c r="AE28" s="103" t="s">
        <v>621</v>
      </c>
      <c r="AF28" s="103" t="s">
        <v>621</v>
      </c>
      <c r="AG28" s="103" t="s">
        <v>621</v>
      </c>
      <c r="AH28" s="103" t="s">
        <v>622</v>
      </c>
      <c r="AI28" s="103" t="s">
        <v>621</v>
      </c>
      <c r="AJ28" s="103" t="s">
        <v>622</v>
      </c>
      <c r="AK28" s="103" t="s">
        <v>621</v>
      </c>
      <c r="AL28" s="103" t="s">
        <v>621</v>
      </c>
      <c r="AM28" s="103" t="s">
        <v>621</v>
      </c>
      <c r="AN28" s="103" t="s">
        <v>621</v>
      </c>
      <c r="AO28" s="103" t="s">
        <v>621</v>
      </c>
      <c r="AP28" s="103" t="s">
        <v>621</v>
      </c>
      <c r="AQ28" s="103" t="s">
        <v>621</v>
      </c>
      <c r="AR28" s="103" t="s">
        <v>621</v>
      </c>
      <c r="AS28" s="103" t="s">
        <v>621</v>
      </c>
      <c r="AT28" s="103" t="s">
        <v>621</v>
      </c>
      <c r="AU28" s="103" t="s">
        <v>623</v>
      </c>
      <c r="AV28" s="103" t="s">
        <v>621</v>
      </c>
      <c r="AW28" s="103" t="s">
        <v>621</v>
      </c>
      <c r="AX28" s="103" t="s">
        <v>623</v>
      </c>
      <c r="AY28" s="103" t="s">
        <v>623</v>
      </c>
      <c r="AZ28" s="103" t="s">
        <v>621</v>
      </c>
      <c r="BA28" s="103" t="s">
        <v>621</v>
      </c>
      <c r="BC28" s="103">
        <v>36</v>
      </c>
      <c r="BD28" s="103">
        <v>4</v>
      </c>
      <c r="BE28" s="103">
        <v>3</v>
      </c>
      <c r="BF28" s="103">
        <v>7</v>
      </c>
      <c r="BG28" s="103">
        <v>0</v>
      </c>
      <c r="BH28" s="103">
        <v>43</v>
      </c>
    </row>
    <row r="29" spans="1:60" x14ac:dyDescent="0.25">
      <c r="A29" s="100">
        <v>203</v>
      </c>
      <c r="B29" s="104" t="s">
        <v>28</v>
      </c>
      <c r="C29" s="104" t="s">
        <v>26</v>
      </c>
      <c r="D29" s="103" t="s">
        <v>623</v>
      </c>
      <c r="E29" s="103" t="s">
        <v>622</v>
      </c>
      <c r="F29" s="103" t="s">
        <v>621</v>
      </c>
      <c r="G29" s="103" t="s">
        <v>621</v>
      </c>
      <c r="H29" s="103" t="s">
        <v>623</v>
      </c>
      <c r="I29" s="103" t="s">
        <v>621</v>
      </c>
      <c r="J29" s="103" t="s">
        <v>623</v>
      </c>
      <c r="K29" s="103" t="s">
        <v>621</v>
      </c>
      <c r="L29" s="103" t="s">
        <v>621</v>
      </c>
      <c r="M29" s="103" t="s">
        <v>621</v>
      </c>
      <c r="N29" s="103" t="s">
        <v>621</v>
      </c>
      <c r="O29" s="103" t="s">
        <v>621</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621</v>
      </c>
      <c r="AC29" s="103" t="s">
        <v>623</v>
      </c>
      <c r="AD29" s="103" t="s">
        <v>621</v>
      </c>
      <c r="AE29" s="103" t="s">
        <v>621</v>
      </c>
      <c r="AF29" s="103" t="s">
        <v>621</v>
      </c>
      <c r="AG29" s="103" t="s">
        <v>621</v>
      </c>
      <c r="AH29" s="103" t="s">
        <v>621</v>
      </c>
      <c r="AI29" s="103" t="s">
        <v>621</v>
      </c>
      <c r="AJ29" s="103" t="s">
        <v>622</v>
      </c>
      <c r="AK29" s="103" t="s">
        <v>621</v>
      </c>
      <c r="AL29" s="103" t="s">
        <v>621</v>
      </c>
      <c r="AM29" s="103" t="s">
        <v>621</v>
      </c>
      <c r="AN29" s="103" t="s">
        <v>621</v>
      </c>
      <c r="AO29" s="103" t="s">
        <v>621</v>
      </c>
      <c r="AP29" s="103" t="s">
        <v>621</v>
      </c>
      <c r="AQ29" s="103" t="s">
        <v>621</v>
      </c>
      <c r="AR29" s="103" t="s">
        <v>621</v>
      </c>
      <c r="AS29" s="103" t="s">
        <v>621</v>
      </c>
      <c r="AT29" s="103" t="s">
        <v>621</v>
      </c>
      <c r="AU29" s="103" t="s">
        <v>623</v>
      </c>
      <c r="AV29" s="103" t="s">
        <v>621</v>
      </c>
      <c r="AW29" s="103" t="s">
        <v>621</v>
      </c>
      <c r="AX29" s="103" t="s">
        <v>620</v>
      </c>
      <c r="AY29" s="103" t="s">
        <v>621</v>
      </c>
      <c r="AZ29" s="103" t="s">
        <v>621</v>
      </c>
      <c r="BA29" s="103" t="s">
        <v>621</v>
      </c>
      <c r="BC29" s="103">
        <v>42</v>
      </c>
      <c r="BD29" s="103">
        <v>2</v>
      </c>
      <c r="BE29" s="103">
        <v>1</v>
      </c>
      <c r="BF29" s="103">
        <v>5</v>
      </c>
      <c r="BG29" s="103">
        <v>0</v>
      </c>
      <c r="BH29" s="103">
        <v>45</v>
      </c>
    </row>
    <row r="30" spans="1:60" x14ac:dyDescent="0.25">
      <c r="A30" s="100">
        <v>204</v>
      </c>
      <c r="B30" s="104" t="s">
        <v>29</v>
      </c>
      <c r="C30" s="104" t="s">
        <v>26</v>
      </c>
      <c r="D30" s="103" t="s">
        <v>621</v>
      </c>
      <c r="E30" s="103" t="s">
        <v>620</v>
      </c>
      <c r="F30" s="103" t="s">
        <v>621</v>
      </c>
      <c r="G30" s="103" t="s">
        <v>621</v>
      </c>
      <c r="H30" s="103" t="s">
        <v>623</v>
      </c>
      <c r="I30" s="103" t="s">
        <v>621</v>
      </c>
      <c r="J30" s="103" t="s">
        <v>623</v>
      </c>
      <c r="K30" s="103" t="s">
        <v>621</v>
      </c>
      <c r="L30" s="103" t="s">
        <v>621</v>
      </c>
      <c r="M30" s="103" t="s">
        <v>621</v>
      </c>
      <c r="N30" s="103" t="s">
        <v>620</v>
      </c>
      <c r="O30" s="103" t="s">
        <v>621</v>
      </c>
      <c r="P30" s="103" t="s">
        <v>621</v>
      </c>
      <c r="Q30" s="103" t="s">
        <v>621</v>
      </c>
      <c r="R30" s="103" t="s">
        <v>623</v>
      </c>
      <c r="S30" s="103" t="s">
        <v>623</v>
      </c>
      <c r="T30" s="103" t="s">
        <v>621</v>
      </c>
      <c r="U30" s="103" t="s">
        <v>621</v>
      </c>
      <c r="V30" s="103" t="s">
        <v>621</v>
      </c>
      <c r="W30" s="103" t="s">
        <v>620</v>
      </c>
      <c r="X30" s="103" t="s">
        <v>621</v>
      </c>
      <c r="Y30" s="103" t="s">
        <v>622</v>
      </c>
      <c r="Z30" s="103" t="s">
        <v>621</v>
      </c>
      <c r="AA30" s="103" t="s">
        <v>621</v>
      </c>
      <c r="AB30" s="103" t="s">
        <v>621</v>
      </c>
      <c r="AC30" s="103" t="s">
        <v>623</v>
      </c>
      <c r="AD30" s="103" t="s">
        <v>621</v>
      </c>
      <c r="AE30" s="103" t="s">
        <v>623</v>
      </c>
      <c r="AF30" s="103" t="s">
        <v>621</v>
      </c>
      <c r="AG30" s="103" t="s">
        <v>621</v>
      </c>
      <c r="AH30" s="103" t="s">
        <v>622</v>
      </c>
      <c r="AI30" s="103" t="s">
        <v>622</v>
      </c>
      <c r="AJ30" s="103" t="s">
        <v>622</v>
      </c>
      <c r="AK30" s="103" t="s">
        <v>621</v>
      </c>
      <c r="AL30" s="103" t="s">
        <v>621</v>
      </c>
      <c r="AM30" s="103" t="s">
        <v>623</v>
      </c>
      <c r="AN30" s="103" t="s">
        <v>621</v>
      </c>
      <c r="AO30" s="103" t="s">
        <v>621</v>
      </c>
      <c r="AP30" s="103" t="s">
        <v>621</v>
      </c>
      <c r="AQ30" s="103" t="s">
        <v>621</v>
      </c>
      <c r="AR30" s="103" t="s">
        <v>621</v>
      </c>
      <c r="AS30" s="103" t="s">
        <v>621</v>
      </c>
      <c r="AT30" s="103" t="s">
        <v>621</v>
      </c>
      <c r="AU30" s="103" t="s">
        <v>621</v>
      </c>
      <c r="AV30" s="103" t="s">
        <v>623</v>
      </c>
      <c r="AW30" s="103" t="s">
        <v>623</v>
      </c>
      <c r="AX30" s="103" t="s">
        <v>621</v>
      </c>
      <c r="AY30" s="103" t="s">
        <v>620</v>
      </c>
      <c r="AZ30" s="103" t="s">
        <v>621</v>
      </c>
      <c r="BA30" s="103" t="s">
        <v>623</v>
      </c>
      <c r="BC30" s="103">
        <v>32</v>
      </c>
      <c r="BD30" s="103">
        <v>4</v>
      </c>
      <c r="BE30" s="103">
        <v>4</v>
      </c>
      <c r="BF30" s="103">
        <v>10</v>
      </c>
      <c r="BG30" s="103">
        <v>0</v>
      </c>
      <c r="BH30" s="103">
        <v>40</v>
      </c>
    </row>
    <row r="31" spans="1:60" x14ac:dyDescent="0.25">
      <c r="A31" s="100">
        <v>205</v>
      </c>
      <c r="B31" s="104" t="s">
        <v>30</v>
      </c>
      <c r="C31" s="104" t="s">
        <v>26</v>
      </c>
      <c r="D31" s="103" t="s">
        <v>621</v>
      </c>
      <c r="E31" s="103" t="s">
        <v>621</v>
      </c>
      <c r="F31" s="103" t="s">
        <v>623</v>
      </c>
      <c r="G31" s="103" t="s">
        <v>621</v>
      </c>
      <c r="H31" s="103" t="s">
        <v>623</v>
      </c>
      <c r="I31" s="103" t="s">
        <v>623</v>
      </c>
      <c r="J31" s="103" t="s">
        <v>623</v>
      </c>
      <c r="K31" s="103" t="s">
        <v>621</v>
      </c>
      <c r="L31" s="103" t="s">
        <v>622</v>
      </c>
      <c r="M31" s="103" t="s">
        <v>621</v>
      </c>
      <c r="N31" s="103" t="s">
        <v>621</v>
      </c>
      <c r="O31" s="103" t="s">
        <v>621</v>
      </c>
      <c r="P31" s="103" t="s">
        <v>621</v>
      </c>
      <c r="Q31" s="103" t="s">
        <v>621</v>
      </c>
      <c r="R31" s="103" t="s">
        <v>622</v>
      </c>
      <c r="S31" s="103" t="s">
        <v>621</v>
      </c>
      <c r="T31" s="103" t="s">
        <v>621</v>
      </c>
      <c r="U31" s="103" t="s">
        <v>621</v>
      </c>
      <c r="V31" s="103" t="s">
        <v>621</v>
      </c>
      <c r="W31" s="103" t="s">
        <v>620</v>
      </c>
      <c r="X31" s="103" t="s">
        <v>621</v>
      </c>
      <c r="Y31" s="103" t="s">
        <v>622</v>
      </c>
      <c r="Z31" s="103" t="s">
        <v>621</v>
      </c>
      <c r="AA31" s="103" t="s">
        <v>621</v>
      </c>
      <c r="AB31" s="103" t="s">
        <v>620</v>
      </c>
      <c r="AC31" s="103" t="s">
        <v>621</v>
      </c>
      <c r="AD31" s="103" t="s">
        <v>623</v>
      </c>
      <c r="AE31" s="103" t="s">
        <v>623</v>
      </c>
      <c r="AF31" s="103" t="s">
        <v>621</v>
      </c>
      <c r="AG31" s="103" t="s">
        <v>621</v>
      </c>
      <c r="AH31" s="103" t="s">
        <v>621</v>
      </c>
      <c r="AI31" s="103" t="s">
        <v>622</v>
      </c>
      <c r="AJ31" s="103" t="s">
        <v>621</v>
      </c>
      <c r="AK31" s="103" t="s">
        <v>621</v>
      </c>
      <c r="AL31" s="103" t="s">
        <v>621</v>
      </c>
      <c r="AM31" s="103" t="s">
        <v>621</v>
      </c>
      <c r="AN31" s="103" t="s">
        <v>621</v>
      </c>
      <c r="AO31" s="103" t="s">
        <v>621</v>
      </c>
      <c r="AP31" s="103" t="s">
        <v>621</v>
      </c>
      <c r="AQ31" s="103" t="s">
        <v>621</v>
      </c>
      <c r="AR31" s="103" t="s">
        <v>621</v>
      </c>
      <c r="AS31" s="103" t="s">
        <v>622</v>
      </c>
      <c r="AT31" s="103" t="s">
        <v>621</v>
      </c>
      <c r="AU31" s="103" t="s">
        <v>621</v>
      </c>
      <c r="AV31" s="103" t="s">
        <v>621</v>
      </c>
      <c r="AW31" s="103" t="s">
        <v>623</v>
      </c>
      <c r="AX31" s="103" t="s">
        <v>621</v>
      </c>
      <c r="AY31" s="103" t="s">
        <v>621</v>
      </c>
      <c r="AZ31" s="103" t="s">
        <v>621</v>
      </c>
      <c r="BA31" s="103" t="s">
        <v>621</v>
      </c>
      <c r="BC31" s="103">
        <v>36</v>
      </c>
      <c r="BD31" s="103">
        <v>5</v>
      </c>
      <c r="BE31" s="103">
        <v>2</v>
      </c>
      <c r="BF31" s="103">
        <v>7</v>
      </c>
      <c r="BG31" s="103">
        <v>0</v>
      </c>
      <c r="BH31" s="103">
        <v>43</v>
      </c>
    </row>
    <row r="32" spans="1:60" x14ac:dyDescent="0.25">
      <c r="A32" s="100">
        <v>206</v>
      </c>
      <c r="B32" s="104" t="s">
        <v>31</v>
      </c>
      <c r="C32" s="104" t="s">
        <v>26</v>
      </c>
      <c r="D32" s="103" t="s">
        <v>621</v>
      </c>
      <c r="E32" s="103" t="s">
        <v>621</v>
      </c>
      <c r="F32" s="103" t="s">
        <v>621</v>
      </c>
      <c r="G32" s="103" t="s">
        <v>621</v>
      </c>
      <c r="H32" s="103" t="s">
        <v>623</v>
      </c>
      <c r="I32" s="103" t="s">
        <v>623</v>
      </c>
      <c r="J32" s="103" t="s">
        <v>621</v>
      </c>
      <c r="K32" s="103" t="s">
        <v>621</v>
      </c>
      <c r="L32" s="103" t="s">
        <v>621</v>
      </c>
      <c r="M32" s="103" t="s">
        <v>621</v>
      </c>
      <c r="N32" s="103" t="s">
        <v>623</v>
      </c>
      <c r="O32" s="103" t="s">
        <v>621</v>
      </c>
      <c r="P32" s="103" t="s">
        <v>621</v>
      </c>
      <c r="Q32" s="103" t="s">
        <v>621</v>
      </c>
      <c r="R32" s="103" t="s">
        <v>623</v>
      </c>
      <c r="S32" s="103" t="s">
        <v>622</v>
      </c>
      <c r="T32" s="103" t="s">
        <v>622</v>
      </c>
      <c r="U32" s="103" t="s">
        <v>621</v>
      </c>
      <c r="V32" s="103" t="s">
        <v>621</v>
      </c>
      <c r="W32" s="103" t="s">
        <v>621</v>
      </c>
      <c r="X32" s="103" t="s">
        <v>621</v>
      </c>
      <c r="Y32" s="103" t="s">
        <v>622</v>
      </c>
      <c r="Z32" s="103" t="s">
        <v>621</v>
      </c>
      <c r="AA32" s="103" t="s">
        <v>621</v>
      </c>
      <c r="AB32" s="103" t="s">
        <v>621</v>
      </c>
      <c r="AC32" s="103" t="s">
        <v>621</v>
      </c>
      <c r="AD32" s="103" t="s">
        <v>623</v>
      </c>
      <c r="AE32" s="103" t="s">
        <v>621</v>
      </c>
      <c r="AF32" s="103" t="s">
        <v>621</v>
      </c>
      <c r="AG32" s="103" t="s">
        <v>621</v>
      </c>
      <c r="AH32" s="103" t="s">
        <v>622</v>
      </c>
      <c r="AI32" s="103" t="s">
        <v>622</v>
      </c>
      <c r="AJ32" s="103" t="s">
        <v>622</v>
      </c>
      <c r="AK32" s="103" t="s">
        <v>621</v>
      </c>
      <c r="AL32" s="103" t="s">
        <v>621</v>
      </c>
      <c r="AM32" s="103" t="s">
        <v>621</v>
      </c>
      <c r="AN32" s="103" t="s">
        <v>621</v>
      </c>
      <c r="AO32" s="103" t="s">
        <v>621</v>
      </c>
      <c r="AP32" s="103" t="s">
        <v>621</v>
      </c>
      <c r="AQ32" s="103" t="s">
        <v>621</v>
      </c>
      <c r="AR32" s="103" t="s">
        <v>621</v>
      </c>
      <c r="AS32" s="103" t="s">
        <v>621</v>
      </c>
      <c r="AT32" s="103" t="s">
        <v>621</v>
      </c>
      <c r="AU32" s="103" t="s">
        <v>621</v>
      </c>
      <c r="AV32" s="103" t="s">
        <v>621</v>
      </c>
      <c r="AW32" s="103" t="s">
        <v>621</v>
      </c>
      <c r="AX32" s="103" t="s">
        <v>623</v>
      </c>
      <c r="AY32" s="103" t="s">
        <v>623</v>
      </c>
      <c r="AZ32" s="103" t="s">
        <v>621</v>
      </c>
      <c r="BA32" s="103" t="s">
        <v>621</v>
      </c>
      <c r="BC32" s="103">
        <v>37</v>
      </c>
      <c r="BD32" s="103">
        <v>6</v>
      </c>
      <c r="BE32" s="103">
        <v>0</v>
      </c>
      <c r="BF32" s="103">
        <v>7</v>
      </c>
      <c r="BG32" s="103">
        <v>0</v>
      </c>
      <c r="BH32" s="103">
        <v>43</v>
      </c>
    </row>
    <row r="33" spans="1:60" x14ac:dyDescent="0.25">
      <c r="A33" s="100">
        <v>207</v>
      </c>
      <c r="B33" s="104" t="s">
        <v>32</v>
      </c>
      <c r="C33" s="104" t="s">
        <v>26</v>
      </c>
      <c r="D33" s="103" t="s">
        <v>621</v>
      </c>
      <c r="E33" s="103" t="s">
        <v>621</v>
      </c>
      <c r="F33" s="103" t="s">
        <v>621</v>
      </c>
      <c r="G33" s="103" t="s">
        <v>621</v>
      </c>
      <c r="H33" s="103" t="s">
        <v>621</v>
      </c>
      <c r="I33" s="103" t="s">
        <v>621</v>
      </c>
      <c r="J33" s="103" t="s">
        <v>623</v>
      </c>
      <c r="K33" s="103" t="s">
        <v>621</v>
      </c>
      <c r="L33" s="103" t="s">
        <v>621</v>
      </c>
      <c r="M33" s="103" t="s">
        <v>621</v>
      </c>
      <c r="N33" s="103" t="s">
        <v>620</v>
      </c>
      <c r="O33" s="103" t="s">
        <v>621</v>
      </c>
      <c r="P33" s="103" t="s">
        <v>621</v>
      </c>
      <c r="Q33" s="103" t="s">
        <v>621</v>
      </c>
      <c r="R33" s="103" t="s">
        <v>623</v>
      </c>
      <c r="S33" s="103" t="s">
        <v>623</v>
      </c>
      <c r="T33" s="103" t="s">
        <v>621</v>
      </c>
      <c r="U33" s="103" t="s">
        <v>620</v>
      </c>
      <c r="V33" s="103" t="s">
        <v>621</v>
      </c>
      <c r="W33" s="103" t="s">
        <v>620</v>
      </c>
      <c r="X33" s="103" t="s">
        <v>620</v>
      </c>
      <c r="Y33" s="103" t="s">
        <v>622</v>
      </c>
      <c r="Z33" s="103" t="s">
        <v>621</v>
      </c>
      <c r="AA33" s="103" t="s">
        <v>621</v>
      </c>
      <c r="AB33" s="103" t="s">
        <v>621</v>
      </c>
      <c r="AC33" s="103" t="s">
        <v>620</v>
      </c>
      <c r="AD33" s="103" t="s">
        <v>621</v>
      </c>
      <c r="AE33" s="103" t="s">
        <v>621</v>
      </c>
      <c r="AF33" s="103" t="s">
        <v>621</v>
      </c>
      <c r="AG33" s="103" t="s">
        <v>621</v>
      </c>
      <c r="AH33" s="103" t="s">
        <v>622</v>
      </c>
      <c r="AI33" s="103" t="s">
        <v>621</v>
      </c>
      <c r="AJ33" s="103" t="s">
        <v>622</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621</v>
      </c>
      <c r="AY33" s="103" t="s">
        <v>621</v>
      </c>
      <c r="AZ33" s="103" t="s">
        <v>621</v>
      </c>
      <c r="BA33" s="103" t="s">
        <v>621</v>
      </c>
      <c r="BC33" s="103">
        <v>39</v>
      </c>
      <c r="BD33" s="103">
        <v>3</v>
      </c>
      <c r="BE33" s="103">
        <v>5</v>
      </c>
      <c r="BF33" s="103">
        <v>3</v>
      </c>
      <c r="BG33" s="103">
        <v>0</v>
      </c>
      <c r="BH33" s="103">
        <v>47</v>
      </c>
    </row>
    <row r="34" spans="1:60" x14ac:dyDescent="0.25">
      <c r="A34" s="100">
        <v>208</v>
      </c>
      <c r="B34" s="104" t="s">
        <v>33</v>
      </c>
      <c r="C34" s="104" t="s">
        <v>26</v>
      </c>
      <c r="D34" s="103" t="s">
        <v>623</v>
      </c>
      <c r="E34" s="103" t="s">
        <v>623</v>
      </c>
      <c r="F34" s="103" t="s">
        <v>623</v>
      </c>
      <c r="G34" s="103" t="s">
        <v>621</v>
      </c>
      <c r="H34" s="103" t="s">
        <v>623</v>
      </c>
      <c r="I34" s="103" t="s">
        <v>621</v>
      </c>
      <c r="J34" s="103" t="s">
        <v>621</v>
      </c>
      <c r="K34" s="103" t="s">
        <v>621</v>
      </c>
      <c r="L34" s="103" t="s">
        <v>621</v>
      </c>
      <c r="M34" s="103" t="s">
        <v>621</v>
      </c>
      <c r="N34" s="103" t="s">
        <v>620</v>
      </c>
      <c r="O34" s="103" t="s">
        <v>621</v>
      </c>
      <c r="P34" s="103" t="s">
        <v>621</v>
      </c>
      <c r="Q34" s="103" t="s">
        <v>621</v>
      </c>
      <c r="R34" s="103" t="s">
        <v>621</v>
      </c>
      <c r="S34" s="103" t="s">
        <v>622</v>
      </c>
      <c r="T34" s="103" t="s">
        <v>622</v>
      </c>
      <c r="U34" s="103" t="s">
        <v>621</v>
      </c>
      <c r="V34" s="103" t="s">
        <v>621</v>
      </c>
      <c r="W34" s="103" t="s">
        <v>621</v>
      </c>
      <c r="X34" s="103" t="s">
        <v>621</v>
      </c>
      <c r="Y34" s="103" t="s">
        <v>621</v>
      </c>
      <c r="Z34" s="103" t="s">
        <v>621</v>
      </c>
      <c r="AA34" s="103" t="s">
        <v>621</v>
      </c>
      <c r="AB34" s="103" t="s">
        <v>621</v>
      </c>
      <c r="AC34" s="103" t="s">
        <v>620</v>
      </c>
      <c r="AD34" s="103" t="s">
        <v>621</v>
      </c>
      <c r="AE34" s="103" t="s">
        <v>621</v>
      </c>
      <c r="AF34" s="103" t="s">
        <v>621</v>
      </c>
      <c r="AG34" s="103" t="s">
        <v>621</v>
      </c>
      <c r="AH34" s="103" t="s">
        <v>621</v>
      </c>
      <c r="AI34" s="103" t="s">
        <v>622</v>
      </c>
      <c r="AJ34" s="103" t="s">
        <v>622</v>
      </c>
      <c r="AK34" s="103" t="s">
        <v>621</v>
      </c>
      <c r="AL34" s="103" t="s">
        <v>621</v>
      </c>
      <c r="AM34" s="103" t="s">
        <v>621</v>
      </c>
      <c r="AN34" s="103" t="s">
        <v>621</v>
      </c>
      <c r="AO34" s="103" t="s">
        <v>621</v>
      </c>
      <c r="AP34" s="103" t="s">
        <v>621</v>
      </c>
      <c r="AQ34" s="103" t="s">
        <v>621</v>
      </c>
      <c r="AR34" s="103" t="s">
        <v>621</v>
      </c>
      <c r="AS34" s="103" t="s">
        <v>621</v>
      </c>
      <c r="AT34" s="103" t="s">
        <v>621</v>
      </c>
      <c r="AU34" s="103" t="s">
        <v>623</v>
      </c>
      <c r="AV34" s="103" t="s">
        <v>623</v>
      </c>
      <c r="AW34" s="103" t="s">
        <v>623</v>
      </c>
      <c r="AX34" s="103" t="s">
        <v>621</v>
      </c>
      <c r="AY34" s="103" t="s">
        <v>621</v>
      </c>
      <c r="AZ34" s="103" t="s">
        <v>621</v>
      </c>
      <c r="BA34" s="103" t="s">
        <v>621</v>
      </c>
      <c r="BC34" s="103">
        <v>37</v>
      </c>
      <c r="BD34" s="103">
        <v>4</v>
      </c>
      <c r="BE34" s="103">
        <v>2</v>
      </c>
      <c r="BF34" s="103">
        <v>7</v>
      </c>
      <c r="BG34" s="103">
        <v>0</v>
      </c>
      <c r="BH34" s="103">
        <v>43</v>
      </c>
    </row>
    <row r="35" spans="1:60" x14ac:dyDescent="0.25">
      <c r="A35" s="100">
        <v>209</v>
      </c>
      <c r="B35" s="104" t="s">
        <v>34</v>
      </c>
      <c r="C35" s="104" t="s">
        <v>26</v>
      </c>
      <c r="D35" s="103" t="s">
        <v>621</v>
      </c>
      <c r="E35" s="103" t="s">
        <v>621</v>
      </c>
      <c r="F35" s="103" t="s">
        <v>623</v>
      </c>
      <c r="G35" s="103" t="s">
        <v>621</v>
      </c>
      <c r="H35" s="103" t="s">
        <v>623</v>
      </c>
      <c r="I35" s="103" t="s">
        <v>621</v>
      </c>
      <c r="J35" s="103" t="s">
        <v>621</v>
      </c>
      <c r="K35" s="103" t="s">
        <v>623</v>
      </c>
      <c r="L35" s="103" t="s">
        <v>622</v>
      </c>
      <c r="M35" s="103" t="s">
        <v>621</v>
      </c>
      <c r="N35" s="103" t="s">
        <v>623</v>
      </c>
      <c r="O35" s="103" t="s">
        <v>623</v>
      </c>
      <c r="P35" s="103" t="s">
        <v>621</v>
      </c>
      <c r="Q35" s="103" t="s">
        <v>621</v>
      </c>
      <c r="R35" s="103" t="s">
        <v>623</v>
      </c>
      <c r="S35" s="103" t="s">
        <v>621</v>
      </c>
      <c r="T35" s="103" t="s">
        <v>621</v>
      </c>
      <c r="U35" s="103" t="s">
        <v>621</v>
      </c>
      <c r="V35" s="103" t="s">
        <v>621</v>
      </c>
      <c r="W35" s="103" t="s">
        <v>620</v>
      </c>
      <c r="X35" s="103" t="s">
        <v>621</v>
      </c>
      <c r="Y35" s="103" t="s">
        <v>622</v>
      </c>
      <c r="Z35" s="103" t="s">
        <v>621</v>
      </c>
      <c r="AA35" s="103" t="s">
        <v>621</v>
      </c>
      <c r="AB35" s="103" t="s">
        <v>621</v>
      </c>
      <c r="AC35" s="103" t="s">
        <v>623</v>
      </c>
      <c r="AD35" s="103" t="s">
        <v>621</v>
      </c>
      <c r="AE35" s="103" t="s">
        <v>621</v>
      </c>
      <c r="AF35" s="103" t="s">
        <v>621</v>
      </c>
      <c r="AG35" s="103" t="s">
        <v>621</v>
      </c>
      <c r="AH35" s="103" t="s">
        <v>621</v>
      </c>
      <c r="AI35" s="103" t="s">
        <v>621</v>
      </c>
      <c r="AJ35" s="103" t="s">
        <v>622</v>
      </c>
      <c r="AK35" s="103" t="s">
        <v>621</v>
      </c>
      <c r="AL35" s="103" t="s">
        <v>621</v>
      </c>
      <c r="AM35" s="103" t="s">
        <v>621</v>
      </c>
      <c r="AN35" s="103" t="s">
        <v>621</v>
      </c>
      <c r="AO35" s="103" t="s">
        <v>620</v>
      </c>
      <c r="AP35" s="103" t="s">
        <v>621</v>
      </c>
      <c r="AQ35" s="103" t="s">
        <v>621</v>
      </c>
      <c r="AR35" s="103" t="s">
        <v>621</v>
      </c>
      <c r="AS35" s="103" t="s">
        <v>622</v>
      </c>
      <c r="AT35" s="103" t="s">
        <v>621</v>
      </c>
      <c r="AU35" s="103" t="s">
        <v>621</v>
      </c>
      <c r="AV35" s="103" t="s">
        <v>623</v>
      </c>
      <c r="AW35" s="103" t="s">
        <v>623</v>
      </c>
      <c r="AX35" s="103" t="s">
        <v>621</v>
      </c>
      <c r="AY35" s="103" t="s">
        <v>621</v>
      </c>
      <c r="AZ35" s="103" t="s">
        <v>621</v>
      </c>
      <c r="BA35" s="103" t="s">
        <v>621</v>
      </c>
      <c r="BC35" s="103">
        <v>35</v>
      </c>
      <c r="BD35" s="103">
        <v>4</v>
      </c>
      <c r="BE35" s="103">
        <v>2</v>
      </c>
      <c r="BF35" s="103">
        <v>9</v>
      </c>
      <c r="BG35" s="103">
        <v>0</v>
      </c>
      <c r="BH35" s="103">
        <v>41</v>
      </c>
    </row>
    <row r="36" spans="1:60" x14ac:dyDescent="0.25">
      <c r="A36" s="100">
        <v>210</v>
      </c>
      <c r="B36" s="104" t="s">
        <v>35</v>
      </c>
      <c r="C36" s="104" t="s">
        <v>26</v>
      </c>
      <c r="D36" s="103" t="s">
        <v>621</v>
      </c>
      <c r="E36" s="103" t="s">
        <v>621</v>
      </c>
      <c r="F36" s="103" t="s">
        <v>623</v>
      </c>
      <c r="G36" s="103" t="s">
        <v>621</v>
      </c>
      <c r="H36" s="103" t="s">
        <v>621</v>
      </c>
      <c r="I36" s="103" t="s">
        <v>621</v>
      </c>
      <c r="J36" s="103" t="s">
        <v>621</v>
      </c>
      <c r="K36" s="103" t="s">
        <v>621</v>
      </c>
      <c r="L36" s="103" t="s">
        <v>622</v>
      </c>
      <c r="M36" s="103" t="s">
        <v>621</v>
      </c>
      <c r="N36" s="103" t="s">
        <v>621</v>
      </c>
      <c r="O36" s="103" t="s">
        <v>621</v>
      </c>
      <c r="P36" s="103" t="s">
        <v>621</v>
      </c>
      <c r="Q36" s="103" t="s">
        <v>621</v>
      </c>
      <c r="R36" s="103" t="s">
        <v>623</v>
      </c>
      <c r="S36" s="103" t="s">
        <v>623</v>
      </c>
      <c r="T36" s="103" t="s">
        <v>621</v>
      </c>
      <c r="U36" s="103" t="s">
        <v>621</v>
      </c>
      <c r="V36" s="103" t="s">
        <v>621</v>
      </c>
      <c r="W36" s="103" t="s">
        <v>623</v>
      </c>
      <c r="X36" s="103" t="s">
        <v>621</v>
      </c>
      <c r="Y36" s="103" t="s">
        <v>623</v>
      </c>
      <c r="Z36" s="103" t="s">
        <v>621</v>
      </c>
      <c r="AA36" s="103" t="s">
        <v>621</v>
      </c>
      <c r="AB36" s="103" t="s">
        <v>621</v>
      </c>
      <c r="AC36" s="103" t="s">
        <v>621</v>
      </c>
      <c r="AD36" s="103" t="s">
        <v>621</v>
      </c>
      <c r="AE36" s="103" t="s">
        <v>621</v>
      </c>
      <c r="AF36" s="103" t="s">
        <v>621</v>
      </c>
      <c r="AG36" s="103" t="s">
        <v>621</v>
      </c>
      <c r="AH36" s="103" t="s">
        <v>621</v>
      </c>
      <c r="AI36" s="103" t="s">
        <v>622</v>
      </c>
      <c r="AJ36" s="103" t="s">
        <v>622</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621</v>
      </c>
      <c r="BA36" s="103" t="s">
        <v>621</v>
      </c>
      <c r="BC36" s="103">
        <v>41</v>
      </c>
      <c r="BD36" s="103">
        <v>3</v>
      </c>
      <c r="BE36" s="103">
        <v>0</v>
      </c>
      <c r="BF36" s="103">
        <v>6</v>
      </c>
      <c r="BG36" s="103">
        <v>0</v>
      </c>
      <c r="BH36" s="103">
        <v>44</v>
      </c>
    </row>
    <row r="37" spans="1:60" x14ac:dyDescent="0.25">
      <c r="A37" s="100">
        <v>211</v>
      </c>
      <c r="B37" s="104" t="s">
        <v>38</v>
      </c>
      <c r="C37" s="104" t="s">
        <v>26</v>
      </c>
      <c r="D37" s="103" t="s">
        <v>621</v>
      </c>
      <c r="E37" s="103" t="s">
        <v>621</v>
      </c>
      <c r="F37" s="103" t="s">
        <v>623</v>
      </c>
      <c r="G37" s="103" t="s">
        <v>621</v>
      </c>
      <c r="H37" s="103" t="s">
        <v>623</v>
      </c>
      <c r="I37" s="103" t="s">
        <v>621</v>
      </c>
      <c r="J37" s="103" t="s">
        <v>621</v>
      </c>
      <c r="K37" s="103" t="s">
        <v>621</v>
      </c>
      <c r="L37" s="103" t="s">
        <v>621</v>
      </c>
      <c r="M37" s="103" t="s">
        <v>621</v>
      </c>
      <c r="N37" s="103" t="s">
        <v>621</v>
      </c>
      <c r="O37" s="103" t="s">
        <v>621</v>
      </c>
      <c r="P37" s="103" t="s">
        <v>621</v>
      </c>
      <c r="Q37" s="103" t="s">
        <v>621</v>
      </c>
      <c r="R37" s="103" t="s">
        <v>620</v>
      </c>
      <c r="S37" s="103" t="s">
        <v>621</v>
      </c>
      <c r="T37" s="103" t="s">
        <v>621</v>
      </c>
      <c r="U37" s="103" t="s">
        <v>621</v>
      </c>
      <c r="V37" s="103" t="s">
        <v>621</v>
      </c>
      <c r="W37" s="103" t="s">
        <v>621</v>
      </c>
      <c r="X37" s="103" t="s">
        <v>621</v>
      </c>
      <c r="Y37" s="103" t="s">
        <v>621</v>
      </c>
      <c r="Z37" s="103" t="s">
        <v>621</v>
      </c>
      <c r="AA37" s="103" t="s">
        <v>621</v>
      </c>
      <c r="AB37" s="103" t="s">
        <v>621</v>
      </c>
      <c r="AC37" s="103" t="s">
        <v>623</v>
      </c>
      <c r="AD37" s="103" t="s">
        <v>621</v>
      </c>
      <c r="AE37" s="103" t="s">
        <v>621</v>
      </c>
      <c r="AF37" s="103" t="s">
        <v>621</v>
      </c>
      <c r="AG37" s="103" t="s">
        <v>621</v>
      </c>
      <c r="AH37" s="103" t="s">
        <v>621</v>
      </c>
      <c r="AI37" s="103" t="s">
        <v>621</v>
      </c>
      <c r="AJ37" s="103" t="s">
        <v>621</v>
      </c>
      <c r="AK37" s="103" t="s">
        <v>621</v>
      </c>
      <c r="AL37" s="103" t="s">
        <v>621</v>
      </c>
      <c r="AM37" s="103" t="s">
        <v>621</v>
      </c>
      <c r="AN37" s="103" t="s">
        <v>621</v>
      </c>
      <c r="AO37" s="103" t="s">
        <v>621</v>
      </c>
      <c r="AP37" s="103" t="s">
        <v>621</v>
      </c>
      <c r="AQ37" s="103" t="s">
        <v>621</v>
      </c>
      <c r="AR37" s="103" t="s">
        <v>621</v>
      </c>
      <c r="AS37" s="103" t="s">
        <v>621</v>
      </c>
      <c r="AT37" s="103" t="s">
        <v>621</v>
      </c>
      <c r="AU37" s="103" t="s">
        <v>623</v>
      </c>
      <c r="AV37" s="103" t="s">
        <v>623</v>
      </c>
      <c r="AW37" s="103" t="s">
        <v>621</v>
      </c>
      <c r="AX37" s="103" t="s">
        <v>621</v>
      </c>
      <c r="AY37" s="103" t="s">
        <v>621</v>
      </c>
      <c r="AZ37" s="103" t="s">
        <v>621</v>
      </c>
      <c r="BA37" s="103" t="s">
        <v>621</v>
      </c>
      <c r="BC37" s="103">
        <v>44</v>
      </c>
      <c r="BD37" s="103">
        <v>0</v>
      </c>
      <c r="BE37" s="103">
        <v>1</v>
      </c>
      <c r="BF37" s="103">
        <v>5</v>
      </c>
      <c r="BG37" s="103">
        <v>0</v>
      </c>
      <c r="BH37" s="103">
        <v>45</v>
      </c>
    </row>
    <row r="38" spans="1:60" x14ac:dyDescent="0.25">
      <c r="A38" s="100">
        <v>212</v>
      </c>
      <c r="B38" s="104" t="s">
        <v>36</v>
      </c>
      <c r="C38" s="104" t="s">
        <v>26</v>
      </c>
      <c r="D38" s="103" t="s">
        <v>621</v>
      </c>
      <c r="E38" s="103" t="s">
        <v>620</v>
      </c>
      <c r="F38" s="103" t="s">
        <v>621</v>
      </c>
      <c r="G38" s="103" t="s">
        <v>621</v>
      </c>
      <c r="H38" s="103" t="s">
        <v>623</v>
      </c>
      <c r="I38" s="103" t="s">
        <v>623</v>
      </c>
      <c r="J38" s="103" t="s">
        <v>623</v>
      </c>
      <c r="K38" s="103" t="s">
        <v>623</v>
      </c>
      <c r="L38" s="103" t="s">
        <v>621</v>
      </c>
      <c r="M38" s="103" t="s">
        <v>621</v>
      </c>
      <c r="N38" s="103" t="s">
        <v>621</v>
      </c>
      <c r="O38" s="103" t="s">
        <v>621</v>
      </c>
      <c r="P38" s="103" t="s">
        <v>621</v>
      </c>
      <c r="Q38" s="103" t="s">
        <v>621</v>
      </c>
      <c r="R38" s="103" t="s">
        <v>621</v>
      </c>
      <c r="S38" s="103" t="s">
        <v>623</v>
      </c>
      <c r="T38" s="103" t="s">
        <v>622</v>
      </c>
      <c r="U38" s="103" t="s">
        <v>621</v>
      </c>
      <c r="V38" s="103" t="s">
        <v>621</v>
      </c>
      <c r="W38" s="103" t="s">
        <v>620</v>
      </c>
      <c r="X38" s="103" t="s">
        <v>621</v>
      </c>
      <c r="Y38" s="103" t="s">
        <v>622</v>
      </c>
      <c r="Z38" s="103" t="s">
        <v>621</v>
      </c>
      <c r="AA38" s="103" t="s">
        <v>621</v>
      </c>
      <c r="AB38" s="103" t="s">
        <v>621</v>
      </c>
      <c r="AC38" s="103" t="s">
        <v>620</v>
      </c>
      <c r="AD38" s="103" t="s">
        <v>623</v>
      </c>
      <c r="AE38" s="103" t="s">
        <v>621</v>
      </c>
      <c r="AF38" s="103" t="s">
        <v>621</v>
      </c>
      <c r="AG38" s="103" t="s">
        <v>621</v>
      </c>
      <c r="AH38" s="103" t="s">
        <v>622</v>
      </c>
      <c r="AI38" s="103" t="s">
        <v>622</v>
      </c>
      <c r="AJ38" s="103" t="s">
        <v>622</v>
      </c>
      <c r="AK38" s="103" t="s">
        <v>621</v>
      </c>
      <c r="AL38" s="103" t="s">
        <v>621</v>
      </c>
      <c r="AM38" s="103" t="s">
        <v>621</v>
      </c>
      <c r="AN38" s="103" t="s">
        <v>621</v>
      </c>
      <c r="AO38" s="103" t="s">
        <v>621</v>
      </c>
      <c r="AP38" s="103" t="s">
        <v>621</v>
      </c>
      <c r="AQ38" s="103" t="s">
        <v>621</v>
      </c>
      <c r="AR38" s="103" t="s">
        <v>621</v>
      </c>
      <c r="AS38" s="103" t="s">
        <v>621</v>
      </c>
      <c r="AT38" s="103" t="s">
        <v>621</v>
      </c>
      <c r="AU38" s="103" t="s">
        <v>621</v>
      </c>
      <c r="AV38" s="103" t="s">
        <v>623</v>
      </c>
      <c r="AW38" s="103" t="s">
        <v>621</v>
      </c>
      <c r="AX38" s="103" t="s">
        <v>621</v>
      </c>
      <c r="AY38" s="103" t="s">
        <v>621</v>
      </c>
      <c r="AZ38" s="103" t="s">
        <v>621</v>
      </c>
      <c r="BA38" s="103" t="s">
        <v>621</v>
      </c>
      <c r="BC38" s="103">
        <v>35</v>
      </c>
      <c r="BD38" s="103">
        <v>5</v>
      </c>
      <c r="BE38" s="103">
        <v>3</v>
      </c>
      <c r="BF38" s="103">
        <v>7</v>
      </c>
      <c r="BG38" s="103">
        <v>0</v>
      </c>
      <c r="BH38" s="103">
        <v>43</v>
      </c>
    </row>
    <row r="39" spans="1:60" x14ac:dyDescent="0.25">
      <c r="A39" s="100">
        <v>213</v>
      </c>
      <c r="B39" s="104" t="s">
        <v>37</v>
      </c>
      <c r="C39" s="104" t="s">
        <v>26</v>
      </c>
      <c r="D39" s="103" t="s">
        <v>621</v>
      </c>
      <c r="E39" s="103" t="s">
        <v>620</v>
      </c>
      <c r="F39" s="103" t="s">
        <v>621</v>
      </c>
      <c r="G39" s="103" t="s">
        <v>621</v>
      </c>
      <c r="H39" s="103" t="s">
        <v>623</v>
      </c>
      <c r="I39" s="103" t="s">
        <v>621</v>
      </c>
      <c r="J39" s="103" t="s">
        <v>623</v>
      </c>
      <c r="K39" s="103" t="s">
        <v>621</v>
      </c>
      <c r="L39" s="103" t="s">
        <v>620</v>
      </c>
      <c r="M39" s="103" t="s">
        <v>621</v>
      </c>
      <c r="N39" s="103" t="s">
        <v>621</v>
      </c>
      <c r="O39" s="103" t="s">
        <v>621</v>
      </c>
      <c r="P39" s="103" t="s">
        <v>621</v>
      </c>
      <c r="Q39" s="103" t="s">
        <v>621</v>
      </c>
      <c r="R39" s="103" t="s">
        <v>623</v>
      </c>
      <c r="S39" s="103" t="s">
        <v>621</v>
      </c>
      <c r="T39" s="103" t="s">
        <v>623</v>
      </c>
      <c r="U39" s="103" t="s">
        <v>621</v>
      </c>
      <c r="V39" s="103" t="s">
        <v>621</v>
      </c>
      <c r="W39" s="103" t="s">
        <v>621</v>
      </c>
      <c r="X39" s="103" t="s">
        <v>621</v>
      </c>
      <c r="Y39" s="103" t="s">
        <v>622</v>
      </c>
      <c r="Z39" s="103" t="s">
        <v>621</v>
      </c>
      <c r="AA39" s="103" t="s">
        <v>623</v>
      </c>
      <c r="AB39" s="103" t="s">
        <v>621</v>
      </c>
      <c r="AC39" s="103" t="s">
        <v>623</v>
      </c>
      <c r="AD39" s="103" t="s">
        <v>621</v>
      </c>
      <c r="AE39" s="103" t="s">
        <v>621</v>
      </c>
      <c r="AF39" s="103" t="s">
        <v>621</v>
      </c>
      <c r="AG39" s="103" t="s">
        <v>621</v>
      </c>
      <c r="AH39" s="103" t="s">
        <v>621</v>
      </c>
      <c r="AI39" s="103" t="s">
        <v>620</v>
      </c>
      <c r="AJ39" s="103" t="s">
        <v>620</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621</v>
      </c>
      <c r="BC39" s="103">
        <v>38</v>
      </c>
      <c r="BD39" s="103">
        <v>1</v>
      </c>
      <c r="BE39" s="103">
        <v>4</v>
      </c>
      <c r="BF39" s="103">
        <v>7</v>
      </c>
      <c r="BG39" s="103">
        <v>0</v>
      </c>
      <c r="BH39" s="103">
        <v>43</v>
      </c>
    </row>
    <row r="40" spans="1:60" x14ac:dyDescent="0.25">
      <c r="A40" s="100">
        <v>214</v>
      </c>
      <c r="B40" s="104" t="s">
        <v>39</v>
      </c>
      <c r="C40" s="104" t="s">
        <v>26</v>
      </c>
      <c r="D40" s="103" t="s">
        <v>621</v>
      </c>
      <c r="E40" s="103" t="s">
        <v>621</v>
      </c>
      <c r="F40" s="103" t="s">
        <v>621</v>
      </c>
      <c r="G40" s="103" t="s">
        <v>621</v>
      </c>
      <c r="H40" s="103" t="s">
        <v>621</v>
      </c>
      <c r="I40" s="103" t="s">
        <v>621</v>
      </c>
      <c r="J40" s="103" t="s">
        <v>621</v>
      </c>
      <c r="K40" s="103" t="s">
        <v>621</v>
      </c>
      <c r="L40" s="103" t="s">
        <v>620</v>
      </c>
      <c r="M40" s="103" t="s">
        <v>621</v>
      </c>
      <c r="N40" s="103" t="s">
        <v>621</v>
      </c>
      <c r="O40" s="103" t="s">
        <v>621</v>
      </c>
      <c r="P40" s="103" t="s">
        <v>621</v>
      </c>
      <c r="Q40" s="103" t="s">
        <v>621</v>
      </c>
      <c r="R40" s="103" t="s">
        <v>623</v>
      </c>
      <c r="S40" s="103" t="s">
        <v>621</v>
      </c>
      <c r="T40" s="103" t="s">
        <v>621</v>
      </c>
      <c r="U40" s="103" t="s">
        <v>621</v>
      </c>
      <c r="V40" s="103" t="s">
        <v>621</v>
      </c>
      <c r="W40" s="103" t="s">
        <v>621</v>
      </c>
      <c r="X40" s="103" t="s">
        <v>621</v>
      </c>
      <c r="Y40" s="103" t="s">
        <v>622</v>
      </c>
      <c r="Z40" s="103" t="s">
        <v>621</v>
      </c>
      <c r="AA40" s="103" t="s">
        <v>621</v>
      </c>
      <c r="AB40" s="103" t="s">
        <v>621</v>
      </c>
      <c r="AC40" s="103" t="s">
        <v>621</v>
      </c>
      <c r="AD40" s="103" t="s">
        <v>621</v>
      </c>
      <c r="AE40" s="103" t="s">
        <v>621</v>
      </c>
      <c r="AF40" s="103" t="s">
        <v>621</v>
      </c>
      <c r="AG40" s="103" t="s">
        <v>621</v>
      </c>
      <c r="AH40" s="103" t="s">
        <v>621</v>
      </c>
      <c r="AI40" s="103" t="s">
        <v>621</v>
      </c>
      <c r="AJ40" s="103" t="s">
        <v>621</v>
      </c>
      <c r="AK40" s="103" t="s">
        <v>621</v>
      </c>
      <c r="AL40" s="103" t="s">
        <v>623</v>
      </c>
      <c r="AM40" s="103" t="s">
        <v>621</v>
      </c>
      <c r="AN40" s="103" t="s">
        <v>621</v>
      </c>
      <c r="AO40" s="103" t="s">
        <v>621</v>
      </c>
      <c r="AP40" s="103" t="s">
        <v>621</v>
      </c>
      <c r="AQ40" s="103" t="s">
        <v>621</v>
      </c>
      <c r="AR40" s="103" t="s">
        <v>621</v>
      </c>
      <c r="AS40" s="103" t="s">
        <v>621</v>
      </c>
      <c r="AT40" s="103" t="s">
        <v>621</v>
      </c>
      <c r="AU40" s="103" t="s">
        <v>621</v>
      </c>
      <c r="AV40" s="103" t="s">
        <v>623</v>
      </c>
      <c r="AW40" s="103" t="s">
        <v>621</v>
      </c>
      <c r="AX40" s="103" t="s">
        <v>621</v>
      </c>
      <c r="AY40" s="103" t="s">
        <v>620</v>
      </c>
      <c r="AZ40" s="103" t="s">
        <v>621</v>
      </c>
      <c r="BA40" s="103" t="s">
        <v>621</v>
      </c>
      <c r="BC40" s="103">
        <v>44</v>
      </c>
      <c r="BD40" s="103">
        <v>1</v>
      </c>
      <c r="BE40" s="103">
        <v>2</v>
      </c>
      <c r="BF40" s="103">
        <v>3</v>
      </c>
      <c r="BG40" s="103">
        <v>0</v>
      </c>
      <c r="BH40" s="103">
        <v>47</v>
      </c>
    </row>
    <row r="41" spans="1:60" x14ac:dyDescent="0.25">
      <c r="A41" s="100">
        <v>215</v>
      </c>
      <c r="B41" s="104" t="s">
        <v>40</v>
      </c>
      <c r="C41" s="104" t="s">
        <v>26</v>
      </c>
      <c r="D41" s="103" t="s">
        <v>621</v>
      </c>
      <c r="E41" s="103" t="s">
        <v>620</v>
      </c>
      <c r="F41" s="103" t="s">
        <v>621</v>
      </c>
      <c r="G41" s="103" t="s">
        <v>621</v>
      </c>
      <c r="H41" s="103" t="s">
        <v>623</v>
      </c>
      <c r="I41" s="103" t="s">
        <v>621</v>
      </c>
      <c r="J41" s="103" t="s">
        <v>621</v>
      </c>
      <c r="K41" s="103" t="s">
        <v>621</v>
      </c>
      <c r="L41" s="103" t="s">
        <v>621</v>
      </c>
      <c r="M41" s="103" t="s">
        <v>621</v>
      </c>
      <c r="N41" s="103" t="s">
        <v>620</v>
      </c>
      <c r="O41" s="103" t="s">
        <v>621</v>
      </c>
      <c r="P41" s="103" t="s">
        <v>621</v>
      </c>
      <c r="Q41" s="103" t="s">
        <v>621</v>
      </c>
      <c r="R41" s="103" t="s">
        <v>623</v>
      </c>
      <c r="S41" s="103" t="s">
        <v>621</v>
      </c>
      <c r="T41" s="103" t="s">
        <v>622</v>
      </c>
      <c r="U41" s="103" t="s">
        <v>621</v>
      </c>
      <c r="V41" s="103" t="s">
        <v>621</v>
      </c>
      <c r="W41" s="103" t="s">
        <v>620</v>
      </c>
      <c r="X41" s="103" t="s">
        <v>621</v>
      </c>
      <c r="Y41" s="103" t="s">
        <v>622</v>
      </c>
      <c r="Z41" s="103" t="s">
        <v>621</v>
      </c>
      <c r="AA41" s="103" t="s">
        <v>621</v>
      </c>
      <c r="AB41" s="103" t="s">
        <v>621</v>
      </c>
      <c r="AC41" s="103" t="s">
        <v>623</v>
      </c>
      <c r="AD41" s="103" t="s">
        <v>621</v>
      </c>
      <c r="AE41" s="103" t="s">
        <v>621</v>
      </c>
      <c r="AF41" s="103" t="s">
        <v>621</v>
      </c>
      <c r="AG41" s="103" t="s">
        <v>621</v>
      </c>
      <c r="AH41" s="103" t="s">
        <v>622</v>
      </c>
      <c r="AI41" s="103" t="s">
        <v>622</v>
      </c>
      <c r="AJ41" s="103" t="s">
        <v>622</v>
      </c>
      <c r="AK41" s="103" t="s">
        <v>621</v>
      </c>
      <c r="AL41" s="103" t="s">
        <v>621</v>
      </c>
      <c r="AM41" s="103" t="s">
        <v>621</v>
      </c>
      <c r="AN41" s="103" t="s">
        <v>621</v>
      </c>
      <c r="AO41" s="103" t="s">
        <v>621</v>
      </c>
      <c r="AP41" s="103" t="s">
        <v>621</v>
      </c>
      <c r="AQ41" s="103" t="s">
        <v>621</v>
      </c>
      <c r="AR41" s="103" t="s">
        <v>621</v>
      </c>
      <c r="AS41" s="103" t="s">
        <v>621</v>
      </c>
      <c r="AT41" s="103" t="s">
        <v>621</v>
      </c>
      <c r="AU41" s="103" t="s">
        <v>621</v>
      </c>
      <c r="AV41" s="103" t="s">
        <v>623</v>
      </c>
      <c r="AW41" s="103" t="s">
        <v>621</v>
      </c>
      <c r="AX41" s="103" t="s">
        <v>623</v>
      </c>
      <c r="AY41" s="103" t="s">
        <v>623</v>
      </c>
      <c r="AZ41" s="103" t="s">
        <v>621</v>
      </c>
      <c r="BA41" s="103" t="s">
        <v>621</v>
      </c>
      <c r="BC41" s="103">
        <v>36</v>
      </c>
      <c r="BD41" s="103">
        <v>5</v>
      </c>
      <c r="BE41" s="103">
        <v>3</v>
      </c>
      <c r="BF41" s="103">
        <v>6</v>
      </c>
      <c r="BG41" s="103">
        <v>0</v>
      </c>
      <c r="BH41" s="103">
        <v>44</v>
      </c>
    </row>
    <row r="42" spans="1:60" x14ac:dyDescent="0.25">
      <c r="A42" s="100">
        <v>216</v>
      </c>
      <c r="B42" s="104" t="s">
        <v>41</v>
      </c>
      <c r="C42" s="104" t="s">
        <v>26</v>
      </c>
      <c r="D42" s="103" t="s">
        <v>623</v>
      </c>
      <c r="E42" s="103" t="s">
        <v>620</v>
      </c>
      <c r="F42" s="103" t="s">
        <v>621</v>
      </c>
      <c r="G42" s="103" t="s">
        <v>621</v>
      </c>
      <c r="H42" s="103" t="s">
        <v>623</v>
      </c>
      <c r="I42" s="103" t="s">
        <v>621</v>
      </c>
      <c r="J42" s="103" t="s">
        <v>623</v>
      </c>
      <c r="K42" s="103" t="s">
        <v>621</v>
      </c>
      <c r="L42" s="103" t="s">
        <v>621</v>
      </c>
      <c r="M42" s="103" t="s">
        <v>621</v>
      </c>
      <c r="N42" s="103" t="s">
        <v>621</v>
      </c>
      <c r="O42" s="103" t="s">
        <v>621</v>
      </c>
      <c r="P42" s="103" t="s">
        <v>621</v>
      </c>
      <c r="Q42" s="103" t="s">
        <v>620</v>
      </c>
      <c r="R42" s="103" t="s">
        <v>620</v>
      </c>
      <c r="S42" s="103" t="s">
        <v>622</v>
      </c>
      <c r="T42" s="103" t="s">
        <v>622</v>
      </c>
      <c r="U42" s="103" t="s">
        <v>620</v>
      </c>
      <c r="V42" s="103" t="s">
        <v>621</v>
      </c>
      <c r="W42" s="103" t="s">
        <v>621</v>
      </c>
      <c r="X42" s="103" t="s">
        <v>621</v>
      </c>
      <c r="Y42" s="103" t="s">
        <v>620</v>
      </c>
      <c r="Z42" s="103" t="s">
        <v>621</v>
      </c>
      <c r="AA42" s="103" t="s">
        <v>621</v>
      </c>
      <c r="AB42" s="103" t="s">
        <v>621</v>
      </c>
      <c r="AC42" s="103" t="s">
        <v>620</v>
      </c>
      <c r="AD42" s="103" t="s">
        <v>621</v>
      </c>
      <c r="AE42" s="103" t="s">
        <v>621</v>
      </c>
      <c r="AF42" s="103" t="s">
        <v>621</v>
      </c>
      <c r="AG42" s="103" t="s">
        <v>621</v>
      </c>
      <c r="AH42" s="103" t="s">
        <v>622</v>
      </c>
      <c r="AI42" s="103" t="s">
        <v>622</v>
      </c>
      <c r="AJ42" s="103" t="s">
        <v>622</v>
      </c>
      <c r="AK42" s="103" t="s">
        <v>621</v>
      </c>
      <c r="AL42" s="103" t="s">
        <v>621</v>
      </c>
      <c r="AM42" s="103" t="s">
        <v>623</v>
      </c>
      <c r="AN42" s="103" t="s">
        <v>621</v>
      </c>
      <c r="AO42" s="103" t="s">
        <v>621</v>
      </c>
      <c r="AP42" s="103" t="s">
        <v>621</v>
      </c>
      <c r="AQ42" s="103" t="s">
        <v>621</v>
      </c>
      <c r="AR42" s="103" t="s">
        <v>621</v>
      </c>
      <c r="AS42" s="103" t="s">
        <v>621</v>
      </c>
      <c r="AT42" s="103" t="s">
        <v>621</v>
      </c>
      <c r="AU42" s="103" t="s">
        <v>623</v>
      </c>
      <c r="AV42" s="103" t="s">
        <v>623</v>
      </c>
      <c r="AW42" s="103" t="s">
        <v>621</v>
      </c>
      <c r="AX42" s="103" t="s">
        <v>623</v>
      </c>
      <c r="AY42" s="103" t="s">
        <v>623</v>
      </c>
      <c r="AZ42" s="103" t="s">
        <v>621</v>
      </c>
      <c r="BA42" s="103" t="s">
        <v>621</v>
      </c>
      <c r="BC42" s="103">
        <v>31</v>
      </c>
      <c r="BD42" s="103">
        <v>5</v>
      </c>
      <c r="BE42" s="103">
        <v>6</v>
      </c>
      <c r="BF42" s="103">
        <v>8</v>
      </c>
      <c r="BG42" s="103">
        <v>0</v>
      </c>
      <c r="BH42" s="103">
        <v>42</v>
      </c>
    </row>
    <row r="43" spans="1:60" x14ac:dyDescent="0.25">
      <c r="A43" s="100">
        <v>217</v>
      </c>
      <c r="B43" s="104" t="s">
        <v>42</v>
      </c>
      <c r="C43" s="104" t="s">
        <v>26</v>
      </c>
      <c r="D43" s="103" t="s">
        <v>621</v>
      </c>
      <c r="E43" s="103" t="s">
        <v>621</v>
      </c>
      <c r="F43" s="103" t="s">
        <v>621</v>
      </c>
      <c r="G43" s="103" t="s">
        <v>621</v>
      </c>
      <c r="H43" s="103" t="s">
        <v>621</v>
      </c>
      <c r="I43" s="103" t="s">
        <v>621</v>
      </c>
      <c r="J43" s="103" t="s">
        <v>623</v>
      </c>
      <c r="K43" s="103" t="s">
        <v>621</v>
      </c>
      <c r="L43" s="103" t="s">
        <v>622</v>
      </c>
      <c r="M43" s="103" t="s">
        <v>621</v>
      </c>
      <c r="N43" s="103" t="s">
        <v>621</v>
      </c>
      <c r="O43" s="103" t="s">
        <v>621</v>
      </c>
      <c r="P43" s="103" t="s">
        <v>621</v>
      </c>
      <c r="Q43" s="103" t="s">
        <v>621</v>
      </c>
      <c r="R43" s="103" t="s">
        <v>621</v>
      </c>
      <c r="S43" s="103" t="s">
        <v>623</v>
      </c>
      <c r="T43" s="103" t="s">
        <v>623</v>
      </c>
      <c r="U43" s="103" t="s">
        <v>621</v>
      </c>
      <c r="V43" s="103" t="s">
        <v>621</v>
      </c>
      <c r="W43" s="103" t="s">
        <v>621</v>
      </c>
      <c r="X43" s="103" t="s">
        <v>621</v>
      </c>
      <c r="Y43" s="103" t="s">
        <v>622</v>
      </c>
      <c r="Z43" s="103" t="s">
        <v>621</v>
      </c>
      <c r="AA43" s="103" t="s">
        <v>621</v>
      </c>
      <c r="AB43" s="103" t="s">
        <v>621</v>
      </c>
      <c r="AC43" s="103" t="s">
        <v>621</v>
      </c>
      <c r="AD43" s="103" t="s">
        <v>623</v>
      </c>
      <c r="AE43" s="103" t="s">
        <v>621</v>
      </c>
      <c r="AF43" s="103" t="s">
        <v>621</v>
      </c>
      <c r="AG43" s="103" t="s">
        <v>621</v>
      </c>
      <c r="AH43" s="103" t="s">
        <v>621</v>
      </c>
      <c r="AI43" s="103" t="s">
        <v>623</v>
      </c>
      <c r="AJ43" s="103" t="s">
        <v>621</v>
      </c>
      <c r="AK43" s="103" t="s">
        <v>621</v>
      </c>
      <c r="AL43" s="103" t="s">
        <v>621</v>
      </c>
      <c r="AM43" s="103" t="s">
        <v>621</v>
      </c>
      <c r="AN43" s="103" t="s">
        <v>623</v>
      </c>
      <c r="AO43" s="103" t="s">
        <v>621</v>
      </c>
      <c r="AP43" s="103" t="s">
        <v>621</v>
      </c>
      <c r="AQ43" s="103" t="s">
        <v>621</v>
      </c>
      <c r="AR43" s="103" t="s">
        <v>621</v>
      </c>
      <c r="AS43" s="103" t="s">
        <v>621</v>
      </c>
      <c r="AT43" s="103" t="s">
        <v>621</v>
      </c>
      <c r="AU43" s="103" t="s">
        <v>621</v>
      </c>
      <c r="AV43" s="103" t="s">
        <v>621</v>
      </c>
      <c r="AW43" s="103" t="s">
        <v>621</v>
      </c>
      <c r="AX43" s="103" t="s">
        <v>623</v>
      </c>
      <c r="AY43" s="103" t="s">
        <v>621</v>
      </c>
      <c r="AZ43" s="103" t="s">
        <v>621</v>
      </c>
      <c r="BA43" s="103" t="s">
        <v>621</v>
      </c>
      <c r="BC43" s="103">
        <v>41</v>
      </c>
      <c r="BD43" s="103">
        <v>2</v>
      </c>
      <c r="BE43" s="103">
        <v>0</v>
      </c>
      <c r="BF43" s="103">
        <v>7</v>
      </c>
      <c r="BG43" s="103">
        <v>0</v>
      </c>
      <c r="BH43" s="103">
        <v>43</v>
      </c>
    </row>
    <row r="44" spans="1:60" x14ac:dyDescent="0.25">
      <c r="A44" s="100">
        <v>218</v>
      </c>
      <c r="B44" s="104" t="s">
        <v>43</v>
      </c>
      <c r="C44" s="104" t="s">
        <v>26</v>
      </c>
      <c r="D44" s="103" t="s">
        <v>623</v>
      </c>
      <c r="E44" s="103" t="s">
        <v>621</v>
      </c>
      <c r="F44" s="103" t="s">
        <v>621</v>
      </c>
      <c r="G44" s="103" t="s">
        <v>621</v>
      </c>
      <c r="H44" s="103" t="s">
        <v>623</v>
      </c>
      <c r="I44" s="103" t="s">
        <v>621</v>
      </c>
      <c r="J44" s="103" t="s">
        <v>621</v>
      </c>
      <c r="K44" s="103" t="s">
        <v>621</v>
      </c>
      <c r="L44" s="103" t="s">
        <v>621</v>
      </c>
      <c r="M44" s="103" t="s">
        <v>621</v>
      </c>
      <c r="N44" s="103" t="s">
        <v>621</v>
      </c>
      <c r="O44" s="103" t="s">
        <v>621</v>
      </c>
      <c r="P44" s="103" t="s">
        <v>621</v>
      </c>
      <c r="Q44" s="103" t="s">
        <v>621</v>
      </c>
      <c r="R44" s="103" t="s">
        <v>623</v>
      </c>
      <c r="S44" s="103" t="s">
        <v>622</v>
      </c>
      <c r="T44" s="103" t="s">
        <v>622</v>
      </c>
      <c r="U44" s="103" t="s">
        <v>621</v>
      </c>
      <c r="V44" s="103" t="s">
        <v>621</v>
      </c>
      <c r="W44" s="103" t="s">
        <v>621</v>
      </c>
      <c r="X44" s="103" t="s">
        <v>621</v>
      </c>
      <c r="Y44" s="103" t="s">
        <v>622</v>
      </c>
      <c r="Z44" s="103" t="s">
        <v>621</v>
      </c>
      <c r="AA44" s="103" t="s">
        <v>621</v>
      </c>
      <c r="AB44" s="103" t="s">
        <v>621</v>
      </c>
      <c r="AC44" s="103" t="s">
        <v>621</v>
      </c>
      <c r="AD44" s="103" t="s">
        <v>623</v>
      </c>
      <c r="AE44" s="103" t="s">
        <v>621</v>
      </c>
      <c r="AF44" s="103" t="s">
        <v>621</v>
      </c>
      <c r="AG44" s="103" t="s">
        <v>621</v>
      </c>
      <c r="AH44" s="103" t="s">
        <v>622</v>
      </c>
      <c r="AI44" s="103" t="s">
        <v>622</v>
      </c>
      <c r="AJ44" s="103" t="s">
        <v>622</v>
      </c>
      <c r="AK44" s="103" t="s">
        <v>621</v>
      </c>
      <c r="AL44" s="103" t="s">
        <v>621</v>
      </c>
      <c r="AM44" s="103" t="s">
        <v>621</v>
      </c>
      <c r="AN44" s="103" t="s">
        <v>621</v>
      </c>
      <c r="AO44" s="103" t="s">
        <v>621</v>
      </c>
      <c r="AP44" s="103" t="s">
        <v>621</v>
      </c>
      <c r="AQ44" s="103" t="s">
        <v>621</v>
      </c>
      <c r="AR44" s="103" t="s">
        <v>621</v>
      </c>
      <c r="AS44" s="103" t="s">
        <v>621</v>
      </c>
      <c r="AT44" s="103" t="s">
        <v>621</v>
      </c>
      <c r="AU44" s="103" t="s">
        <v>621</v>
      </c>
      <c r="AV44" s="103" t="s">
        <v>623</v>
      </c>
      <c r="AW44" s="103" t="s">
        <v>623</v>
      </c>
      <c r="AX44" s="103" t="s">
        <v>623</v>
      </c>
      <c r="AY44" s="103" t="s">
        <v>623</v>
      </c>
      <c r="AZ44" s="103" t="s">
        <v>621</v>
      </c>
      <c r="BA44" s="103" t="s">
        <v>621</v>
      </c>
      <c r="BC44" s="103">
        <v>36</v>
      </c>
      <c r="BD44" s="103">
        <v>6</v>
      </c>
      <c r="BE44" s="103">
        <v>0</v>
      </c>
      <c r="BF44" s="103">
        <v>8</v>
      </c>
      <c r="BG44" s="103">
        <v>0</v>
      </c>
      <c r="BH44" s="103">
        <v>42</v>
      </c>
    </row>
    <row r="45" spans="1:60" x14ac:dyDescent="0.25">
      <c r="A45" s="100">
        <v>219</v>
      </c>
      <c r="B45" s="104" t="s">
        <v>44</v>
      </c>
      <c r="C45" s="104" t="s">
        <v>26</v>
      </c>
      <c r="D45" s="103" t="s">
        <v>621</v>
      </c>
      <c r="E45" s="103" t="s">
        <v>620</v>
      </c>
      <c r="F45" s="103" t="s">
        <v>621</v>
      </c>
      <c r="G45" s="103" t="s">
        <v>621</v>
      </c>
      <c r="H45" s="103" t="s">
        <v>623</v>
      </c>
      <c r="I45" s="103" t="s">
        <v>621</v>
      </c>
      <c r="J45" s="103" t="s">
        <v>623</v>
      </c>
      <c r="K45" s="103" t="s">
        <v>621</v>
      </c>
      <c r="L45" s="103" t="s">
        <v>621</v>
      </c>
      <c r="M45" s="103" t="s">
        <v>621</v>
      </c>
      <c r="N45" s="103" t="s">
        <v>620</v>
      </c>
      <c r="O45" s="103" t="s">
        <v>621</v>
      </c>
      <c r="P45" s="103" t="s">
        <v>621</v>
      </c>
      <c r="Q45" s="103" t="s">
        <v>621</v>
      </c>
      <c r="R45" s="103" t="s">
        <v>620</v>
      </c>
      <c r="S45" s="103" t="s">
        <v>621</v>
      </c>
      <c r="T45" s="103" t="s">
        <v>623</v>
      </c>
      <c r="U45" s="103" t="s">
        <v>621</v>
      </c>
      <c r="V45" s="103" t="s">
        <v>621</v>
      </c>
      <c r="W45" s="103" t="s">
        <v>620</v>
      </c>
      <c r="X45" s="103" t="s">
        <v>621</v>
      </c>
      <c r="Y45" s="103" t="s">
        <v>620</v>
      </c>
      <c r="Z45" s="103" t="s">
        <v>621</v>
      </c>
      <c r="AA45" s="103" t="s">
        <v>621</v>
      </c>
      <c r="AB45" s="103" t="s">
        <v>621</v>
      </c>
      <c r="AC45" s="103" t="s">
        <v>621</v>
      </c>
      <c r="AD45" s="103" t="s">
        <v>623</v>
      </c>
      <c r="AE45" s="103" t="s">
        <v>621</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621</v>
      </c>
      <c r="AT45" s="103" t="s">
        <v>621</v>
      </c>
      <c r="AU45" s="103" t="s">
        <v>621</v>
      </c>
      <c r="AV45" s="103" t="s">
        <v>623</v>
      </c>
      <c r="AW45" s="103" t="s">
        <v>621</v>
      </c>
      <c r="AX45" s="103" t="s">
        <v>621</v>
      </c>
      <c r="AY45" s="103" t="s">
        <v>621</v>
      </c>
      <c r="AZ45" s="103" t="s">
        <v>621</v>
      </c>
      <c r="BA45" s="103" t="s">
        <v>621</v>
      </c>
      <c r="BC45" s="103">
        <v>39</v>
      </c>
      <c r="BD45" s="103">
        <v>0</v>
      </c>
      <c r="BE45" s="103">
        <v>5</v>
      </c>
      <c r="BF45" s="103">
        <v>6</v>
      </c>
      <c r="BG45" s="103">
        <v>0</v>
      </c>
      <c r="BH45" s="103">
        <v>44</v>
      </c>
    </row>
    <row r="46" spans="1:60" x14ac:dyDescent="0.25">
      <c r="A46" s="100">
        <v>220</v>
      </c>
      <c r="B46" s="104" t="s">
        <v>45</v>
      </c>
      <c r="C46" s="104" t="s">
        <v>26</v>
      </c>
      <c r="D46" s="103" t="s">
        <v>621</v>
      </c>
      <c r="E46" s="103" t="s">
        <v>621</v>
      </c>
      <c r="F46" s="103" t="s">
        <v>621</v>
      </c>
      <c r="G46" s="103" t="s">
        <v>621</v>
      </c>
      <c r="H46" s="103" t="s">
        <v>621</v>
      </c>
      <c r="I46" s="103" t="s">
        <v>621</v>
      </c>
      <c r="J46" s="103" t="s">
        <v>621</v>
      </c>
      <c r="K46" s="103" t="s">
        <v>621</v>
      </c>
      <c r="L46" s="103" t="s">
        <v>623</v>
      </c>
      <c r="M46" s="103" t="s">
        <v>621</v>
      </c>
      <c r="N46" s="103" t="s">
        <v>621</v>
      </c>
      <c r="O46" s="103" t="s">
        <v>621</v>
      </c>
      <c r="P46" s="103" t="s">
        <v>621</v>
      </c>
      <c r="Q46" s="103" t="s">
        <v>621</v>
      </c>
      <c r="R46" s="103" t="s">
        <v>623</v>
      </c>
      <c r="S46" s="103" t="s">
        <v>621</v>
      </c>
      <c r="T46" s="103" t="s">
        <v>621</v>
      </c>
      <c r="U46" s="103" t="s">
        <v>620</v>
      </c>
      <c r="V46" s="103" t="s">
        <v>620</v>
      </c>
      <c r="W46" s="103" t="s">
        <v>621</v>
      </c>
      <c r="X46" s="103" t="s">
        <v>621</v>
      </c>
      <c r="Y46" s="103" t="s">
        <v>622</v>
      </c>
      <c r="Z46" s="103" t="s">
        <v>621</v>
      </c>
      <c r="AA46" s="103" t="s">
        <v>621</v>
      </c>
      <c r="AB46" s="103" t="s">
        <v>621</v>
      </c>
      <c r="AC46" s="103" t="s">
        <v>623</v>
      </c>
      <c r="AD46" s="103" t="s">
        <v>621</v>
      </c>
      <c r="AE46" s="103" t="s">
        <v>623</v>
      </c>
      <c r="AF46" s="103" t="s">
        <v>621</v>
      </c>
      <c r="AG46" s="103" t="s">
        <v>621</v>
      </c>
      <c r="AH46" s="103" t="s">
        <v>621</v>
      </c>
      <c r="AI46" s="103" t="s">
        <v>623</v>
      </c>
      <c r="AJ46" s="103" t="s">
        <v>621</v>
      </c>
      <c r="AK46" s="103" t="s">
        <v>621</v>
      </c>
      <c r="AL46" s="103" t="s">
        <v>621</v>
      </c>
      <c r="AM46" s="103" t="s">
        <v>621</v>
      </c>
      <c r="AN46" s="103" t="s">
        <v>621</v>
      </c>
      <c r="AO46" s="103" t="s">
        <v>621</v>
      </c>
      <c r="AP46" s="103" t="s">
        <v>621</v>
      </c>
      <c r="AQ46" s="103" t="s">
        <v>621</v>
      </c>
      <c r="AR46" s="103" t="s">
        <v>621</v>
      </c>
      <c r="AS46" s="103" t="s">
        <v>621</v>
      </c>
      <c r="AT46" s="103" t="s">
        <v>623</v>
      </c>
      <c r="AU46" s="103" t="s">
        <v>621</v>
      </c>
      <c r="AV46" s="103" t="s">
        <v>623</v>
      </c>
      <c r="AW46" s="103" t="s">
        <v>621</v>
      </c>
      <c r="AX46" s="103" t="s">
        <v>621</v>
      </c>
      <c r="AY46" s="103" t="s">
        <v>621</v>
      </c>
      <c r="AZ46" s="103" t="s">
        <v>621</v>
      </c>
      <c r="BA46" s="103" t="s">
        <v>621</v>
      </c>
      <c r="BC46" s="103">
        <v>40</v>
      </c>
      <c r="BD46" s="103">
        <v>1</v>
      </c>
      <c r="BE46" s="103">
        <v>2</v>
      </c>
      <c r="BF46" s="103">
        <v>7</v>
      </c>
      <c r="BG46" s="103">
        <v>0</v>
      </c>
      <c r="BH46" s="103">
        <v>43</v>
      </c>
    </row>
    <row r="47" spans="1:60" x14ac:dyDescent="0.25">
      <c r="A47" s="100">
        <v>221</v>
      </c>
      <c r="B47" s="104" t="s">
        <v>46</v>
      </c>
      <c r="C47" s="104" t="s">
        <v>26</v>
      </c>
      <c r="D47" s="103" t="s">
        <v>621</v>
      </c>
      <c r="E47" s="103" t="s">
        <v>623</v>
      </c>
      <c r="F47" s="103" t="s">
        <v>623</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623</v>
      </c>
      <c r="AD47" s="103" t="s">
        <v>623</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v>45</v>
      </c>
      <c r="BD47" s="103">
        <v>0</v>
      </c>
      <c r="BE47" s="103">
        <v>0</v>
      </c>
      <c r="BF47" s="103">
        <v>5</v>
      </c>
      <c r="BG47" s="103">
        <v>0</v>
      </c>
      <c r="BH47" s="103">
        <v>45</v>
      </c>
    </row>
    <row r="48" spans="1:60" x14ac:dyDescent="0.25">
      <c r="A48" s="100">
        <v>222</v>
      </c>
      <c r="B48" s="104" t="s">
        <v>47</v>
      </c>
      <c r="C48" s="104" t="s">
        <v>26</v>
      </c>
      <c r="D48" s="103" t="s">
        <v>621</v>
      </c>
      <c r="E48" s="103" t="s">
        <v>620</v>
      </c>
      <c r="F48" s="103" t="s">
        <v>621</v>
      </c>
      <c r="G48" s="103" t="s">
        <v>621</v>
      </c>
      <c r="H48" s="103" t="s">
        <v>623</v>
      </c>
      <c r="I48" s="103" t="s">
        <v>621</v>
      </c>
      <c r="J48" s="103" t="s">
        <v>621</v>
      </c>
      <c r="K48" s="103" t="s">
        <v>621</v>
      </c>
      <c r="L48" s="103" t="s">
        <v>622</v>
      </c>
      <c r="M48" s="103" t="s">
        <v>621</v>
      </c>
      <c r="N48" s="103" t="s">
        <v>621</v>
      </c>
      <c r="O48" s="103" t="s">
        <v>621</v>
      </c>
      <c r="P48" s="103" t="s">
        <v>621</v>
      </c>
      <c r="Q48" s="103" t="s">
        <v>621</v>
      </c>
      <c r="R48" s="103" t="s">
        <v>623</v>
      </c>
      <c r="S48" s="103" t="s">
        <v>622</v>
      </c>
      <c r="T48" s="103" t="s">
        <v>622</v>
      </c>
      <c r="U48" s="103" t="s">
        <v>621</v>
      </c>
      <c r="V48" s="103" t="s">
        <v>621</v>
      </c>
      <c r="W48" s="103" t="s">
        <v>620</v>
      </c>
      <c r="X48" s="103" t="s">
        <v>621</v>
      </c>
      <c r="Y48" s="103" t="s">
        <v>620</v>
      </c>
      <c r="Z48" s="103" t="s">
        <v>621</v>
      </c>
      <c r="AA48" s="103" t="s">
        <v>621</v>
      </c>
      <c r="AB48" s="103" t="s">
        <v>621</v>
      </c>
      <c r="AC48" s="103" t="s">
        <v>621</v>
      </c>
      <c r="AD48" s="103" t="s">
        <v>623</v>
      </c>
      <c r="AE48" s="103" t="s">
        <v>621</v>
      </c>
      <c r="AF48" s="103" t="s">
        <v>621</v>
      </c>
      <c r="AG48" s="103" t="s">
        <v>621</v>
      </c>
      <c r="AH48" s="103" t="s">
        <v>622</v>
      </c>
      <c r="AI48" s="103" t="s">
        <v>622</v>
      </c>
      <c r="AJ48" s="103" t="s">
        <v>622</v>
      </c>
      <c r="AK48" s="103" t="s">
        <v>621</v>
      </c>
      <c r="AL48" s="103" t="s">
        <v>621</v>
      </c>
      <c r="AM48" s="103" t="s">
        <v>621</v>
      </c>
      <c r="AN48" s="103" t="s">
        <v>621</v>
      </c>
      <c r="AO48" s="103" t="s">
        <v>621</v>
      </c>
      <c r="AP48" s="103" t="s">
        <v>621</v>
      </c>
      <c r="AQ48" s="103" t="s">
        <v>621</v>
      </c>
      <c r="AR48" s="103" t="s">
        <v>621</v>
      </c>
      <c r="AS48" s="103" t="s">
        <v>621</v>
      </c>
      <c r="AT48" s="103" t="s">
        <v>621</v>
      </c>
      <c r="AU48" s="103" t="s">
        <v>623</v>
      </c>
      <c r="AV48" s="103" t="s">
        <v>623</v>
      </c>
      <c r="AW48" s="103" t="s">
        <v>621</v>
      </c>
      <c r="AX48" s="103" t="s">
        <v>623</v>
      </c>
      <c r="AY48" s="103" t="s">
        <v>621</v>
      </c>
      <c r="AZ48" s="103" t="s">
        <v>621</v>
      </c>
      <c r="BA48" s="103" t="s">
        <v>621</v>
      </c>
      <c r="BC48" s="103">
        <v>35</v>
      </c>
      <c r="BD48" s="103">
        <v>6</v>
      </c>
      <c r="BE48" s="103">
        <v>3</v>
      </c>
      <c r="BF48" s="103">
        <v>6</v>
      </c>
      <c r="BG48" s="103">
        <v>0</v>
      </c>
      <c r="BH48" s="103">
        <v>44</v>
      </c>
    </row>
    <row r="49" spans="1:60" x14ac:dyDescent="0.25">
      <c r="A49" s="100">
        <v>223</v>
      </c>
      <c r="B49" s="104" t="s">
        <v>48</v>
      </c>
      <c r="C49" s="104" t="s">
        <v>26</v>
      </c>
      <c r="D49" s="103" t="s">
        <v>621</v>
      </c>
      <c r="E49" s="103" t="s">
        <v>621</v>
      </c>
      <c r="F49" s="103" t="s">
        <v>621</v>
      </c>
      <c r="G49" s="103" t="s">
        <v>621</v>
      </c>
      <c r="H49" s="103" t="s">
        <v>623</v>
      </c>
      <c r="I49" s="103" t="s">
        <v>621</v>
      </c>
      <c r="J49" s="103" t="s">
        <v>621</v>
      </c>
      <c r="K49" s="103" t="s">
        <v>621</v>
      </c>
      <c r="L49" s="103" t="s">
        <v>621</v>
      </c>
      <c r="M49" s="103" t="s">
        <v>621</v>
      </c>
      <c r="N49" s="103" t="s">
        <v>620</v>
      </c>
      <c r="O49" s="103" t="s">
        <v>621</v>
      </c>
      <c r="P49" s="103" t="s">
        <v>621</v>
      </c>
      <c r="Q49" s="103" t="s">
        <v>621</v>
      </c>
      <c r="R49" s="103" t="s">
        <v>620</v>
      </c>
      <c r="S49" s="103" t="s">
        <v>622</v>
      </c>
      <c r="T49" s="103" t="s">
        <v>622</v>
      </c>
      <c r="U49" s="103" t="s">
        <v>621</v>
      </c>
      <c r="V49" s="103" t="s">
        <v>621</v>
      </c>
      <c r="W49" s="103" t="s">
        <v>621</v>
      </c>
      <c r="X49" s="103" t="s">
        <v>621</v>
      </c>
      <c r="Y49" s="103" t="s">
        <v>622</v>
      </c>
      <c r="Z49" s="103" t="s">
        <v>621</v>
      </c>
      <c r="AA49" s="103" t="s">
        <v>621</v>
      </c>
      <c r="AB49" s="103" t="s">
        <v>621</v>
      </c>
      <c r="AC49" s="103" t="s">
        <v>621</v>
      </c>
      <c r="AD49" s="103" t="s">
        <v>623</v>
      </c>
      <c r="AE49" s="103" t="s">
        <v>621</v>
      </c>
      <c r="AF49" s="103" t="s">
        <v>621</v>
      </c>
      <c r="AG49" s="103" t="s">
        <v>621</v>
      </c>
      <c r="AH49" s="103" t="s">
        <v>621</v>
      </c>
      <c r="AI49" s="103" t="s">
        <v>623</v>
      </c>
      <c r="AJ49" s="103" t="s">
        <v>621</v>
      </c>
      <c r="AK49" s="103" t="s">
        <v>621</v>
      </c>
      <c r="AL49" s="103" t="s">
        <v>623</v>
      </c>
      <c r="AM49" s="103" t="s">
        <v>621</v>
      </c>
      <c r="AN49" s="103" t="s">
        <v>621</v>
      </c>
      <c r="AO49" s="103" t="s">
        <v>621</v>
      </c>
      <c r="AP49" s="103" t="s">
        <v>621</v>
      </c>
      <c r="AQ49" s="103" t="s">
        <v>621</v>
      </c>
      <c r="AR49" s="103" t="s">
        <v>621</v>
      </c>
      <c r="AS49" s="103" t="s">
        <v>621</v>
      </c>
      <c r="AT49" s="103" t="s">
        <v>621</v>
      </c>
      <c r="AU49" s="103" t="s">
        <v>621</v>
      </c>
      <c r="AV49" s="103" t="s">
        <v>623</v>
      </c>
      <c r="AW49" s="103" t="s">
        <v>621</v>
      </c>
      <c r="AX49" s="103" t="s">
        <v>621</v>
      </c>
      <c r="AY49" s="103" t="s">
        <v>621</v>
      </c>
      <c r="AZ49" s="103" t="s">
        <v>621</v>
      </c>
      <c r="BA49" s="103" t="s">
        <v>621</v>
      </c>
      <c r="BC49" s="103">
        <v>40</v>
      </c>
      <c r="BD49" s="103">
        <v>3</v>
      </c>
      <c r="BE49" s="103">
        <v>2</v>
      </c>
      <c r="BF49" s="103">
        <v>5</v>
      </c>
      <c r="BG49" s="103">
        <v>0</v>
      </c>
      <c r="BH49" s="103">
        <v>45</v>
      </c>
    </row>
    <row r="50" spans="1:60" x14ac:dyDescent="0.25">
      <c r="A50" s="100">
        <v>224</v>
      </c>
      <c r="B50" s="104" t="s">
        <v>49</v>
      </c>
      <c r="C50" s="104" t="s">
        <v>26</v>
      </c>
      <c r="D50" s="103" t="s">
        <v>623</v>
      </c>
      <c r="E50" s="103" t="s">
        <v>621</v>
      </c>
      <c r="F50" s="103" t="s">
        <v>621</v>
      </c>
      <c r="G50" s="103" t="s">
        <v>621</v>
      </c>
      <c r="H50" s="103" t="s">
        <v>623</v>
      </c>
      <c r="I50" s="103" t="s">
        <v>621</v>
      </c>
      <c r="J50" s="103" t="s">
        <v>623</v>
      </c>
      <c r="K50" s="103" t="s">
        <v>623</v>
      </c>
      <c r="L50" s="103" t="s">
        <v>620</v>
      </c>
      <c r="M50" s="103" t="s">
        <v>621</v>
      </c>
      <c r="N50" s="103" t="s">
        <v>620</v>
      </c>
      <c r="O50" s="103" t="s">
        <v>621</v>
      </c>
      <c r="P50" s="103" t="s">
        <v>621</v>
      </c>
      <c r="Q50" s="103" t="s">
        <v>621</v>
      </c>
      <c r="R50" s="103" t="s">
        <v>623</v>
      </c>
      <c r="S50" s="103" t="s">
        <v>622</v>
      </c>
      <c r="T50" s="103" t="s">
        <v>622</v>
      </c>
      <c r="U50" s="103" t="s">
        <v>621</v>
      </c>
      <c r="V50" s="103" t="s">
        <v>620</v>
      </c>
      <c r="W50" s="103" t="s">
        <v>620</v>
      </c>
      <c r="X50" s="103" t="s">
        <v>620</v>
      </c>
      <c r="Y50" s="103" t="s">
        <v>622</v>
      </c>
      <c r="Z50" s="103" t="s">
        <v>621</v>
      </c>
      <c r="AA50" s="103" t="s">
        <v>621</v>
      </c>
      <c r="AB50" s="103" t="s">
        <v>620</v>
      </c>
      <c r="AC50" s="103" t="s">
        <v>620</v>
      </c>
      <c r="AD50" s="103" t="s">
        <v>621</v>
      </c>
      <c r="AE50" s="103" t="s">
        <v>623</v>
      </c>
      <c r="AF50" s="103" t="s">
        <v>621</v>
      </c>
      <c r="AG50" s="103" t="s">
        <v>621</v>
      </c>
      <c r="AH50" s="103" t="s">
        <v>622</v>
      </c>
      <c r="AI50" s="103" t="s">
        <v>622</v>
      </c>
      <c r="AJ50" s="103" t="s">
        <v>622</v>
      </c>
      <c r="AK50" s="103" t="s">
        <v>621</v>
      </c>
      <c r="AL50" s="103" t="s">
        <v>621</v>
      </c>
      <c r="AM50" s="103" t="s">
        <v>621</v>
      </c>
      <c r="AN50" s="103" t="s">
        <v>621</v>
      </c>
      <c r="AO50" s="103" t="s">
        <v>620</v>
      </c>
      <c r="AP50" s="103" t="s">
        <v>623</v>
      </c>
      <c r="AQ50" s="103" t="s">
        <v>621</v>
      </c>
      <c r="AR50" s="103" t="s">
        <v>621</v>
      </c>
      <c r="AS50" s="103" t="s">
        <v>621</v>
      </c>
      <c r="AT50" s="103" t="s">
        <v>621</v>
      </c>
      <c r="AU50" s="103" t="s">
        <v>623</v>
      </c>
      <c r="AV50" s="103" t="s">
        <v>620</v>
      </c>
      <c r="AW50" s="103" t="s">
        <v>620</v>
      </c>
      <c r="AX50" s="103" t="s">
        <v>621</v>
      </c>
      <c r="AY50" s="103" t="s">
        <v>621</v>
      </c>
      <c r="AZ50" s="103" t="s">
        <v>621</v>
      </c>
      <c r="BA50" s="103" t="s">
        <v>621</v>
      </c>
      <c r="BC50" s="103">
        <v>26</v>
      </c>
      <c r="BD50" s="103">
        <v>6</v>
      </c>
      <c r="BE50" s="103">
        <v>10</v>
      </c>
      <c r="BF50" s="103">
        <v>8</v>
      </c>
      <c r="BG50" s="103">
        <v>0</v>
      </c>
      <c r="BH50" s="103">
        <v>42</v>
      </c>
    </row>
    <row r="51" spans="1:60" x14ac:dyDescent="0.25">
      <c r="A51" s="100">
        <v>225</v>
      </c>
      <c r="B51" s="104" t="s">
        <v>50</v>
      </c>
      <c r="C51" s="104" t="s">
        <v>26</v>
      </c>
      <c r="D51" s="103" t="s">
        <v>621</v>
      </c>
      <c r="E51" s="103" t="s">
        <v>621</v>
      </c>
      <c r="F51" s="103" t="s">
        <v>623</v>
      </c>
      <c r="G51" s="103" t="s">
        <v>621</v>
      </c>
      <c r="H51" s="103" t="s">
        <v>621</v>
      </c>
      <c r="I51" s="103" t="s">
        <v>621</v>
      </c>
      <c r="J51" s="103" t="s">
        <v>623</v>
      </c>
      <c r="K51" s="103" t="s">
        <v>621</v>
      </c>
      <c r="L51" s="103" t="s">
        <v>620</v>
      </c>
      <c r="M51" s="103" t="s">
        <v>621</v>
      </c>
      <c r="N51" s="103" t="s">
        <v>621</v>
      </c>
      <c r="O51" s="103" t="s">
        <v>621</v>
      </c>
      <c r="P51" s="103" t="s">
        <v>621</v>
      </c>
      <c r="Q51" s="103" t="s">
        <v>621</v>
      </c>
      <c r="R51" s="103" t="s">
        <v>623</v>
      </c>
      <c r="S51" s="103" t="s">
        <v>622</v>
      </c>
      <c r="T51" s="103" t="s">
        <v>622</v>
      </c>
      <c r="U51" s="103" t="s">
        <v>621</v>
      </c>
      <c r="V51" s="103" t="s">
        <v>621</v>
      </c>
      <c r="W51" s="103" t="s">
        <v>621</v>
      </c>
      <c r="X51" s="103" t="s">
        <v>621</v>
      </c>
      <c r="Y51" s="103" t="s">
        <v>622</v>
      </c>
      <c r="Z51" s="103" t="s">
        <v>621</v>
      </c>
      <c r="AA51" s="103" t="s">
        <v>621</v>
      </c>
      <c r="AB51" s="103" t="s">
        <v>621</v>
      </c>
      <c r="AC51" s="103" t="s">
        <v>621</v>
      </c>
      <c r="AD51" s="103" t="s">
        <v>621</v>
      </c>
      <c r="AE51" s="103" t="s">
        <v>621</v>
      </c>
      <c r="AF51" s="103" t="s">
        <v>621</v>
      </c>
      <c r="AG51" s="103" t="s">
        <v>621</v>
      </c>
      <c r="AH51" s="103" t="s">
        <v>622</v>
      </c>
      <c r="AI51" s="103" t="s">
        <v>622</v>
      </c>
      <c r="AJ51" s="103" t="s">
        <v>622</v>
      </c>
      <c r="AK51" s="103" t="s">
        <v>621</v>
      </c>
      <c r="AL51" s="103" t="s">
        <v>621</v>
      </c>
      <c r="AM51" s="103" t="s">
        <v>621</v>
      </c>
      <c r="AN51" s="103" t="s">
        <v>621</v>
      </c>
      <c r="AO51" s="103" t="s">
        <v>621</v>
      </c>
      <c r="AP51" s="103" t="s">
        <v>621</v>
      </c>
      <c r="AQ51" s="103" t="s">
        <v>621</v>
      </c>
      <c r="AR51" s="103" t="s">
        <v>621</v>
      </c>
      <c r="AS51" s="103" t="s">
        <v>621</v>
      </c>
      <c r="AT51" s="103" t="s">
        <v>623</v>
      </c>
      <c r="AU51" s="103" t="s">
        <v>621</v>
      </c>
      <c r="AV51" s="103" t="s">
        <v>623</v>
      </c>
      <c r="AW51" s="103" t="s">
        <v>623</v>
      </c>
      <c r="AX51" s="103" t="s">
        <v>621</v>
      </c>
      <c r="AY51" s="103" t="s">
        <v>621</v>
      </c>
      <c r="AZ51" s="103" t="s">
        <v>621</v>
      </c>
      <c r="BA51" s="103" t="s">
        <v>621</v>
      </c>
      <c r="BC51" s="103">
        <v>37</v>
      </c>
      <c r="BD51" s="103">
        <v>6</v>
      </c>
      <c r="BE51" s="103">
        <v>1</v>
      </c>
      <c r="BF51" s="103">
        <v>6</v>
      </c>
      <c r="BG51" s="103">
        <v>0</v>
      </c>
      <c r="BH51" s="103">
        <v>44</v>
      </c>
    </row>
    <row r="52" spans="1:60" x14ac:dyDescent="0.25">
      <c r="A52" s="100">
        <v>226</v>
      </c>
      <c r="B52" s="104" t="s">
        <v>51</v>
      </c>
      <c r="C52" s="104" t="s">
        <v>26</v>
      </c>
      <c r="D52" s="103" t="s">
        <v>621</v>
      </c>
      <c r="E52" s="103" t="s">
        <v>621</v>
      </c>
      <c r="F52" s="103" t="s">
        <v>621</v>
      </c>
      <c r="G52" s="103" t="s">
        <v>621</v>
      </c>
      <c r="H52" s="103" t="s">
        <v>623</v>
      </c>
      <c r="I52" s="103" t="s">
        <v>621</v>
      </c>
      <c r="J52" s="103" t="s">
        <v>621</v>
      </c>
      <c r="K52" s="103" t="s">
        <v>621</v>
      </c>
      <c r="L52" s="103" t="s">
        <v>623</v>
      </c>
      <c r="M52" s="103" t="s">
        <v>621</v>
      </c>
      <c r="N52" s="103" t="s">
        <v>621</v>
      </c>
      <c r="O52" s="103" t="s">
        <v>621</v>
      </c>
      <c r="P52" s="103" t="s">
        <v>621</v>
      </c>
      <c r="Q52" s="103" t="s">
        <v>621</v>
      </c>
      <c r="R52" s="103" t="s">
        <v>621</v>
      </c>
      <c r="S52" s="103" t="s">
        <v>621</v>
      </c>
      <c r="T52" s="103" t="s">
        <v>621</v>
      </c>
      <c r="U52" s="103" t="s">
        <v>621</v>
      </c>
      <c r="V52" s="103" t="s">
        <v>621</v>
      </c>
      <c r="W52" s="103" t="s">
        <v>621</v>
      </c>
      <c r="X52" s="103" t="s">
        <v>621</v>
      </c>
      <c r="Y52" s="103" t="s">
        <v>622</v>
      </c>
      <c r="Z52" s="103" t="s">
        <v>623</v>
      </c>
      <c r="AA52" s="103" t="s">
        <v>621</v>
      </c>
      <c r="AB52" s="103" t="s">
        <v>621</v>
      </c>
      <c r="AC52" s="103" t="s">
        <v>621</v>
      </c>
      <c r="AD52" s="103" t="s">
        <v>621</v>
      </c>
      <c r="AE52" s="103" t="s">
        <v>621</v>
      </c>
      <c r="AF52" s="103" t="s">
        <v>621</v>
      </c>
      <c r="AG52" s="103" t="s">
        <v>621</v>
      </c>
      <c r="AH52" s="103" t="s">
        <v>622</v>
      </c>
      <c r="AI52" s="103" t="s">
        <v>622</v>
      </c>
      <c r="AJ52" s="103" t="s">
        <v>622</v>
      </c>
      <c r="AK52" s="103" t="s">
        <v>621</v>
      </c>
      <c r="AL52" s="103" t="s">
        <v>621</v>
      </c>
      <c r="AM52" s="103" t="s">
        <v>621</v>
      </c>
      <c r="AN52" s="103" t="s">
        <v>621</v>
      </c>
      <c r="AO52" s="103" t="s">
        <v>621</v>
      </c>
      <c r="AP52" s="103" t="s">
        <v>621</v>
      </c>
      <c r="AQ52" s="103" t="s">
        <v>621</v>
      </c>
      <c r="AR52" s="103" t="s">
        <v>621</v>
      </c>
      <c r="AS52" s="103" t="s">
        <v>621</v>
      </c>
      <c r="AT52" s="103" t="s">
        <v>621</v>
      </c>
      <c r="AU52" s="103" t="s">
        <v>621</v>
      </c>
      <c r="AV52" s="103" t="s">
        <v>623</v>
      </c>
      <c r="AW52" s="103" t="s">
        <v>623</v>
      </c>
      <c r="AX52" s="103" t="s">
        <v>623</v>
      </c>
      <c r="AY52" s="103" t="s">
        <v>623</v>
      </c>
      <c r="AZ52" s="103" t="s">
        <v>621</v>
      </c>
      <c r="BA52" s="103" t="s">
        <v>621</v>
      </c>
      <c r="BC52" s="103">
        <v>39</v>
      </c>
      <c r="BD52" s="103">
        <v>4</v>
      </c>
      <c r="BE52" s="103">
        <v>0</v>
      </c>
      <c r="BF52" s="103">
        <v>7</v>
      </c>
      <c r="BG52" s="103">
        <v>0</v>
      </c>
      <c r="BH52" s="103">
        <v>43</v>
      </c>
    </row>
    <row r="53" spans="1:60" x14ac:dyDescent="0.25">
      <c r="A53" s="100">
        <v>227</v>
      </c>
      <c r="B53" s="104" t="s">
        <v>52</v>
      </c>
      <c r="C53" s="104" t="s">
        <v>26</v>
      </c>
      <c r="D53" s="103" t="s">
        <v>621</v>
      </c>
      <c r="E53" s="103" t="s">
        <v>620</v>
      </c>
      <c r="F53" s="103" t="s">
        <v>621</v>
      </c>
      <c r="G53" s="103" t="s">
        <v>621</v>
      </c>
      <c r="H53" s="103" t="s">
        <v>621</v>
      </c>
      <c r="I53" s="103" t="s">
        <v>621</v>
      </c>
      <c r="J53" s="103" t="s">
        <v>623</v>
      </c>
      <c r="K53" s="103" t="s">
        <v>621</v>
      </c>
      <c r="L53" s="103" t="s">
        <v>621</v>
      </c>
      <c r="M53" s="103" t="s">
        <v>621</v>
      </c>
      <c r="N53" s="103" t="s">
        <v>620</v>
      </c>
      <c r="O53" s="103" t="s">
        <v>621</v>
      </c>
      <c r="P53" s="103" t="s">
        <v>621</v>
      </c>
      <c r="Q53" s="103" t="s">
        <v>621</v>
      </c>
      <c r="R53" s="103" t="s">
        <v>620</v>
      </c>
      <c r="S53" s="103" t="s">
        <v>621</v>
      </c>
      <c r="T53" s="103" t="s">
        <v>621</v>
      </c>
      <c r="U53" s="103" t="s">
        <v>621</v>
      </c>
      <c r="V53" s="103" t="s">
        <v>620</v>
      </c>
      <c r="W53" s="103" t="s">
        <v>620</v>
      </c>
      <c r="X53" s="103" t="s">
        <v>620</v>
      </c>
      <c r="Y53" s="103" t="s">
        <v>620</v>
      </c>
      <c r="Z53" s="103" t="s">
        <v>621</v>
      </c>
      <c r="AA53" s="103" t="s">
        <v>621</v>
      </c>
      <c r="AB53" s="103" t="s">
        <v>621</v>
      </c>
      <c r="AC53" s="103" t="s">
        <v>621</v>
      </c>
      <c r="AD53" s="103" t="s">
        <v>621</v>
      </c>
      <c r="AE53" s="103" t="s">
        <v>621</v>
      </c>
      <c r="AF53" s="103" t="s">
        <v>621</v>
      </c>
      <c r="AG53" s="103" t="s">
        <v>621</v>
      </c>
      <c r="AH53" s="103" t="s">
        <v>622</v>
      </c>
      <c r="AI53" s="103" t="s">
        <v>622</v>
      </c>
      <c r="AJ53" s="103" t="s">
        <v>622</v>
      </c>
      <c r="AK53" s="103" t="s">
        <v>621</v>
      </c>
      <c r="AL53" s="103" t="s">
        <v>621</v>
      </c>
      <c r="AM53" s="103" t="s">
        <v>621</v>
      </c>
      <c r="AN53" s="103" t="s">
        <v>621</v>
      </c>
      <c r="AO53" s="103" t="s">
        <v>621</v>
      </c>
      <c r="AP53" s="103" t="s">
        <v>621</v>
      </c>
      <c r="AQ53" s="103" t="s">
        <v>621</v>
      </c>
      <c r="AR53" s="103" t="s">
        <v>621</v>
      </c>
      <c r="AS53" s="103" t="s">
        <v>621</v>
      </c>
      <c r="AT53" s="103" t="s">
        <v>621</v>
      </c>
      <c r="AU53" s="103" t="s">
        <v>621</v>
      </c>
      <c r="AV53" s="103" t="s">
        <v>620</v>
      </c>
      <c r="AW53" s="103" t="s">
        <v>620</v>
      </c>
      <c r="AX53" s="103" t="s">
        <v>621</v>
      </c>
      <c r="AY53" s="103" t="s">
        <v>621</v>
      </c>
      <c r="AZ53" s="103" t="s">
        <v>621</v>
      </c>
      <c r="BA53" s="103" t="s">
        <v>621</v>
      </c>
      <c r="BC53" s="103">
        <v>37</v>
      </c>
      <c r="BD53" s="103">
        <v>3</v>
      </c>
      <c r="BE53" s="103">
        <v>9</v>
      </c>
      <c r="BF53" s="103">
        <v>1</v>
      </c>
      <c r="BG53" s="103">
        <v>0</v>
      </c>
      <c r="BH53" s="103">
        <v>49</v>
      </c>
    </row>
    <row r="54" spans="1:60" x14ac:dyDescent="0.25">
      <c r="A54" s="100">
        <v>228</v>
      </c>
      <c r="B54" s="104" t="s">
        <v>53</v>
      </c>
      <c r="C54" s="104" t="s">
        <v>26</v>
      </c>
      <c r="D54" s="103" t="s">
        <v>621</v>
      </c>
      <c r="E54" s="103" t="s">
        <v>621</v>
      </c>
      <c r="F54" s="103" t="s">
        <v>621</v>
      </c>
      <c r="G54" s="103" t="s">
        <v>621</v>
      </c>
      <c r="H54" s="103" t="s">
        <v>621</v>
      </c>
      <c r="I54" s="103" t="s">
        <v>621</v>
      </c>
      <c r="J54" s="103" t="s">
        <v>621</v>
      </c>
      <c r="K54" s="103" t="s">
        <v>621</v>
      </c>
      <c r="L54" s="103" t="s">
        <v>621</v>
      </c>
      <c r="M54" s="103" t="s">
        <v>621</v>
      </c>
      <c r="N54" s="103" t="s">
        <v>623</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621</v>
      </c>
      <c r="AC54" s="103" t="s">
        <v>621</v>
      </c>
      <c r="AD54" s="103" t="s">
        <v>621</v>
      </c>
      <c r="AE54" s="103" t="s">
        <v>621</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v>49</v>
      </c>
      <c r="BD54" s="103">
        <v>0</v>
      </c>
      <c r="BE54" s="103">
        <v>0</v>
      </c>
      <c r="BF54" s="103">
        <v>1</v>
      </c>
      <c r="BG54" s="103">
        <v>0</v>
      </c>
      <c r="BH54" s="103">
        <v>49</v>
      </c>
    </row>
    <row r="55" spans="1:60" x14ac:dyDescent="0.25">
      <c r="A55" s="100">
        <v>229</v>
      </c>
      <c r="B55" s="104" t="s">
        <v>54</v>
      </c>
      <c r="C55" s="104"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621</v>
      </c>
      <c r="R55" s="103" t="s">
        <v>621</v>
      </c>
      <c r="S55" s="103" t="s">
        <v>621</v>
      </c>
      <c r="T55" s="103" t="s">
        <v>622</v>
      </c>
      <c r="U55" s="103" t="s">
        <v>621</v>
      </c>
      <c r="V55" s="103" t="s">
        <v>621</v>
      </c>
      <c r="W55" s="103" t="s">
        <v>620</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622</v>
      </c>
      <c r="AK55" s="103" t="s">
        <v>620</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v>46</v>
      </c>
      <c r="BD55" s="103">
        <v>2</v>
      </c>
      <c r="BE55" s="103">
        <v>2</v>
      </c>
      <c r="BF55" s="103">
        <v>0</v>
      </c>
      <c r="BG55" s="103">
        <v>0</v>
      </c>
      <c r="BH55" s="103">
        <v>50</v>
      </c>
    </row>
    <row r="56" spans="1:60" x14ac:dyDescent="0.25">
      <c r="A56" s="100">
        <v>230</v>
      </c>
      <c r="B56" s="104" t="s">
        <v>55</v>
      </c>
      <c r="C56" s="104" t="s">
        <v>26</v>
      </c>
      <c r="D56" s="103" t="s">
        <v>621</v>
      </c>
      <c r="E56" s="103" t="s">
        <v>621</v>
      </c>
      <c r="F56" s="103" t="s">
        <v>621</v>
      </c>
      <c r="G56" s="103" t="s">
        <v>621</v>
      </c>
      <c r="H56" s="103" t="s">
        <v>623</v>
      </c>
      <c r="I56" s="103" t="s">
        <v>621</v>
      </c>
      <c r="J56" s="103" t="s">
        <v>621</v>
      </c>
      <c r="K56" s="103" t="s">
        <v>621</v>
      </c>
      <c r="L56" s="103" t="s">
        <v>620</v>
      </c>
      <c r="M56" s="103" t="s">
        <v>621</v>
      </c>
      <c r="N56" s="103" t="s">
        <v>621</v>
      </c>
      <c r="O56" s="103" t="s">
        <v>621</v>
      </c>
      <c r="P56" s="103" t="s">
        <v>621</v>
      </c>
      <c r="Q56" s="103" t="s">
        <v>621</v>
      </c>
      <c r="R56" s="103" t="s">
        <v>621</v>
      </c>
      <c r="S56" s="103" t="s">
        <v>621</v>
      </c>
      <c r="T56" s="103" t="s">
        <v>621</v>
      </c>
      <c r="U56" s="103" t="s">
        <v>621</v>
      </c>
      <c r="V56" s="103" t="s">
        <v>621</v>
      </c>
      <c r="W56" s="103" t="s">
        <v>620</v>
      </c>
      <c r="X56" s="103" t="s">
        <v>621</v>
      </c>
      <c r="Y56" s="103" t="s">
        <v>622</v>
      </c>
      <c r="Z56" s="103" t="s">
        <v>621</v>
      </c>
      <c r="AA56" s="103" t="s">
        <v>621</v>
      </c>
      <c r="AB56" s="103" t="s">
        <v>621</v>
      </c>
      <c r="AC56" s="103" t="s">
        <v>620</v>
      </c>
      <c r="AD56" s="103" t="s">
        <v>621</v>
      </c>
      <c r="AE56" s="103" t="s">
        <v>621</v>
      </c>
      <c r="AF56" s="103" t="s">
        <v>621</v>
      </c>
      <c r="AG56" s="103" t="s">
        <v>621</v>
      </c>
      <c r="AH56" s="103" t="s">
        <v>622</v>
      </c>
      <c r="AI56" s="103" t="s">
        <v>622</v>
      </c>
      <c r="AJ56" s="103" t="s">
        <v>622</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623</v>
      </c>
      <c r="AY56" s="103" t="s">
        <v>621</v>
      </c>
      <c r="AZ56" s="103" t="s">
        <v>621</v>
      </c>
      <c r="BA56" s="103" t="s">
        <v>620</v>
      </c>
      <c r="BC56" s="103">
        <v>40</v>
      </c>
      <c r="BD56" s="103">
        <v>4</v>
      </c>
      <c r="BE56" s="103">
        <v>4</v>
      </c>
      <c r="BF56" s="103">
        <v>2</v>
      </c>
      <c r="BG56" s="103">
        <v>0</v>
      </c>
      <c r="BH56" s="103">
        <v>48</v>
      </c>
    </row>
    <row r="57" spans="1:60" x14ac:dyDescent="0.25">
      <c r="A57" s="100">
        <v>231</v>
      </c>
      <c r="B57" s="104" t="s">
        <v>56</v>
      </c>
      <c r="C57" s="104" t="s">
        <v>26</v>
      </c>
      <c r="D57" s="103" t="s">
        <v>621</v>
      </c>
      <c r="E57" s="103" t="s">
        <v>621</v>
      </c>
      <c r="F57" s="103" t="s">
        <v>621</v>
      </c>
      <c r="G57" s="103" t="s">
        <v>621</v>
      </c>
      <c r="H57" s="103" t="s">
        <v>623</v>
      </c>
      <c r="I57" s="103" t="s">
        <v>621</v>
      </c>
      <c r="J57" s="103" t="s">
        <v>623</v>
      </c>
      <c r="K57" s="103" t="s">
        <v>621</v>
      </c>
      <c r="L57" s="103" t="s">
        <v>621</v>
      </c>
      <c r="M57" s="103" t="s">
        <v>621</v>
      </c>
      <c r="N57" s="103" t="s">
        <v>621</v>
      </c>
      <c r="O57" s="103" t="s">
        <v>621</v>
      </c>
      <c r="P57" s="103" t="s">
        <v>621</v>
      </c>
      <c r="Q57" s="103" t="s">
        <v>621</v>
      </c>
      <c r="R57" s="103" t="s">
        <v>623</v>
      </c>
      <c r="S57" s="103" t="s">
        <v>623</v>
      </c>
      <c r="T57" s="103" t="s">
        <v>621</v>
      </c>
      <c r="U57" s="103" t="s">
        <v>621</v>
      </c>
      <c r="V57" s="103" t="s">
        <v>621</v>
      </c>
      <c r="W57" s="103" t="s">
        <v>621</v>
      </c>
      <c r="X57" s="103" t="s">
        <v>621</v>
      </c>
      <c r="Y57" s="103" t="s">
        <v>621</v>
      </c>
      <c r="Z57" s="103" t="s">
        <v>621</v>
      </c>
      <c r="AA57" s="103" t="s">
        <v>621</v>
      </c>
      <c r="AB57" s="103" t="s">
        <v>621</v>
      </c>
      <c r="AC57" s="103" t="s">
        <v>621</v>
      </c>
      <c r="AD57" s="103" t="s">
        <v>621</v>
      </c>
      <c r="AE57" s="103" t="s">
        <v>621</v>
      </c>
      <c r="AF57" s="103" t="s">
        <v>621</v>
      </c>
      <c r="AG57" s="103" t="s">
        <v>621</v>
      </c>
      <c r="AH57" s="103" t="s">
        <v>621</v>
      </c>
      <c r="AI57" s="103" t="s">
        <v>622</v>
      </c>
      <c r="AJ57" s="103" t="s">
        <v>622</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621</v>
      </c>
      <c r="BA57" s="103" t="s">
        <v>621</v>
      </c>
      <c r="BC57" s="103">
        <v>44</v>
      </c>
      <c r="BD57" s="103">
        <v>2</v>
      </c>
      <c r="BE57" s="103">
        <v>0</v>
      </c>
      <c r="BF57" s="103">
        <v>4</v>
      </c>
      <c r="BG57" s="103">
        <v>0</v>
      </c>
      <c r="BH57" s="103">
        <v>46</v>
      </c>
    </row>
    <row r="58" spans="1:60" x14ac:dyDescent="0.25">
      <c r="A58" s="100">
        <v>232</v>
      </c>
      <c r="B58" s="104" t="s">
        <v>57</v>
      </c>
      <c r="C58" s="104" t="s">
        <v>26</v>
      </c>
      <c r="D58" s="103" t="s">
        <v>621</v>
      </c>
      <c r="E58" s="103" t="s">
        <v>623</v>
      </c>
      <c r="F58" s="103" t="s">
        <v>621</v>
      </c>
      <c r="G58" s="103" t="s">
        <v>621</v>
      </c>
      <c r="H58" s="103" t="s">
        <v>621</v>
      </c>
      <c r="I58" s="103" t="s">
        <v>621</v>
      </c>
      <c r="J58" s="103" t="s">
        <v>621</v>
      </c>
      <c r="K58" s="103" t="s">
        <v>621</v>
      </c>
      <c r="L58" s="103" t="s">
        <v>621</v>
      </c>
      <c r="M58" s="103" t="s">
        <v>621</v>
      </c>
      <c r="N58" s="103" t="s">
        <v>621</v>
      </c>
      <c r="O58" s="103" t="s">
        <v>621</v>
      </c>
      <c r="P58" s="103" t="s">
        <v>621</v>
      </c>
      <c r="Q58" s="103" t="s">
        <v>621</v>
      </c>
      <c r="R58" s="103" t="s">
        <v>621</v>
      </c>
      <c r="S58" s="103" t="s">
        <v>620</v>
      </c>
      <c r="T58" s="103" t="s">
        <v>621</v>
      </c>
      <c r="U58" s="103" t="s">
        <v>621</v>
      </c>
      <c r="V58" s="103" t="s">
        <v>621</v>
      </c>
      <c r="W58" s="103" t="s">
        <v>621</v>
      </c>
      <c r="X58" s="103" t="s">
        <v>621</v>
      </c>
      <c r="Y58" s="103" t="s">
        <v>622</v>
      </c>
      <c r="Z58" s="103" t="s">
        <v>621</v>
      </c>
      <c r="AA58" s="103" t="s">
        <v>621</v>
      </c>
      <c r="AB58" s="103" t="s">
        <v>621</v>
      </c>
      <c r="AC58" s="103" t="s">
        <v>623</v>
      </c>
      <c r="AD58" s="103" t="s">
        <v>623</v>
      </c>
      <c r="AE58" s="103" t="s">
        <v>621</v>
      </c>
      <c r="AF58" s="103" t="s">
        <v>621</v>
      </c>
      <c r="AG58" s="103" t="s">
        <v>621</v>
      </c>
      <c r="AH58" s="103" t="s">
        <v>621</v>
      </c>
      <c r="AI58" s="103" t="s">
        <v>621</v>
      </c>
      <c r="AJ58" s="103" t="s">
        <v>621</v>
      </c>
      <c r="AK58" s="103" t="s">
        <v>621</v>
      </c>
      <c r="AL58" s="103" t="s">
        <v>621</v>
      </c>
      <c r="AM58" s="103" t="s">
        <v>621</v>
      </c>
      <c r="AN58" s="103" t="s">
        <v>621</v>
      </c>
      <c r="AO58" s="103" t="s">
        <v>621</v>
      </c>
      <c r="AP58" s="103" t="s">
        <v>621</v>
      </c>
      <c r="AQ58" s="103" t="s">
        <v>621</v>
      </c>
      <c r="AR58" s="103" t="s">
        <v>621</v>
      </c>
      <c r="AS58" s="103" t="s">
        <v>621</v>
      </c>
      <c r="AT58" s="103" t="s">
        <v>621</v>
      </c>
      <c r="AU58" s="103" t="s">
        <v>623</v>
      </c>
      <c r="AV58" s="103" t="s">
        <v>623</v>
      </c>
      <c r="AW58" s="103" t="s">
        <v>621</v>
      </c>
      <c r="AX58" s="103" t="s">
        <v>620</v>
      </c>
      <c r="AY58" s="103" t="s">
        <v>623</v>
      </c>
      <c r="AZ58" s="103" t="s">
        <v>621</v>
      </c>
      <c r="BA58" s="103" t="s">
        <v>621</v>
      </c>
      <c r="BC58" s="103">
        <v>41</v>
      </c>
      <c r="BD58" s="103">
        <v>1</v>
      </c>
      <c r="BE58" s="103">
        <v>2</v>
      </c>
      <c r="BF58" s="103">
        <v>6</v>
      </c>
      <c r="BG58" s="103">
        <v>0</v>
      </c>
      <c r="BH58" s="103">
        <v>44</v>
      </c>
    </row>
    <row r="59" spans="1:60" x14ac:dyDescent="0.25">
      <c r="A59" s="100">
        <v>233</v>
      </c>
      <c r="B59" s="104" t="s">
        <v>58</v>
      </c>
      <c r="C59" s="104" t="s">
        <v>26</v>
      </c>
      <c r="D59" s="103" t="s">
        <v>621</v>
      </c>
      <c r="E59" s="103" t="s">
        <v>621</v>
      </c>
      <c r="F59" s="103" t="s">
        <v>621</v>
      </c>
      <c r="G59" s="103" t="s">
        <v>621</v>
      </c>
      <c r="H59" s="103" t="s">
        <v>621</v>
      </c>
      <c r="I59" s="103" t="s">
        <v>621</v>
      </c>
      <c r="J59" s="103" t="s">
        <v>623</v>
      </c>
      <c r="K59" s="103" t="s">
        <v>621</v>
      </c>
      <c r="L59" s="103" t="s">
        <v>622</v>
      </c>
      <c r="M59" s="103" t="s">
        <v>620</v>
      </c>
      <c r="N59" s="103" t="s">
        <v>620</v>
      </c>
      <c r="O59" s="103" t="s">
        <v>621</v>
      </c>
      <c r="P59" s="103" t="s">
        <v>621</v>
      </c>
      <c r="Q59" s="103" t="s">
        <v>621</v>
      </c>
      <c r="R59" s="103" t="s">
        <v>621</v>
      </c>
      <c r="S59" s="103" t="s">
        <v>622</v>
      </c>
      <c r="T59" s="103" t="s">
        <v>622</v>
      </c>
      <c r="U59" s="103" t="s">
        <v>621</v>
      </c>
      <c r="V59" s="103" t="s">
        <v>621</v>
      </c>
      <c r="W59" s="103" t="s">
        <v>620</v>
      </c>
      <c r="X59" s="103" t="s">
        <v>621</v>
      </c>
      <c r="Y59" s="103" t="s">
        <v>622</v>
      </c>
      <c r="Z59" s="103" t="s">
        <v>621</v>
      </c>
      <c r="AA59" s="103" t="s">
        <v>621</v>
      </c>
      <c r="AB59" s="103" t="s">
        <v>621</v>
      </c>
      <c r="AC59" s="103" t="s">
        <v>623</v>
      </c>
      <c r="AD59" s="103" t="s">
        <v>621</v>
      </c>
      <c r="AE59" s="103" t="s">
        <v>621</v>
      </c>
      <c r="AF59" s="103" t="s">
        <v>621</v>
      </c>
      <c r="AG59" s="103" t="s">
        <v>621</v>
      </c>
      <c r="AH59" s="103" t="s">
        <v>623</v>
      </c>
      <c r="AI59" s="103" t="s">
        <v>621</v>
      </c>
      <c r="AJ59" s="103" t="s">
        <v>621</v>
      </c>
      <c r="AK59" s="103" t="s">
        <v>621</v>
      </c>
      <c r="AL59" s="103" t="s">
        <v>623</v>
      </c>
      <c r="AM59" s="103" t="s">
        <v>621</v>
      </c>
      <c r="AN59" s="103" t="s">
        <v>621</v>
      </c>
      <c r="AO59" s="103" t="s">
        <v>621</v>
      </c>
      <c r="AP59" s="103" t="s">
        <v>621</v>
      </c>
      <c r="AQ59" s="103" t="s">
        <v>621</v>
      </c>
      <c r="AR59" s="103" t="s">
        <v>621</v>
      </c>
      <c r="AS59" s="103" t="s">
        <v>623</v>
      </c>
      <c r="AT59" s="103" t="s">
        <v>621</v>
      </c>
      <c r="AU59" s="103" t="s">
        <v>621</v>
      </c>
      <c r="AV59" s="103" t="s">
        <v>623</v>
      </c>
      <c r="AW59" s="103" t="s">
        <v>621</v>
      </c>
      <c r="AX59" s="103" t="s">
        <v>623</v>
      </c>
      <c r="AY59" s="103" t="s">
        <v>623</v>
      </c>
      <c r="AZ59" s="103" t="s">
        <v>621</v>
      </c>
      <c r="BA59" s="103" t="s">
        <v>620</v>
      </c>
      <c r="BC59" s="103">
        <v>34</v>
      </c>
      <c r="BD59" s="103">
        <v>4</v>
      </c>
      <c r="BE59" s="103">
        <v>4</v>
      </c>
      <c r="BF59" s="103">
        <v>8</v>
      </c>
      <c r="BG59" s="103">
        <v>0</v>
      </c>
      <c r="BH59" s="103">
        <v>42</v>
      </c>
    </row>
    <row r="60" spans="1:60" x14ac:dyDescent="0.25">
      <c r="A60" s="100">
        <v>234</v>
      </c>
      <c r="B60" s="104" t="s">
        <v>59</v>
      </c>
      <c r="C60" s="104" t="s">
        <v>26</v>
      </c>
      <c r="D60" s="103" t="s">
        <v>621</v>
      </c>
      <c r="E60" s="103" t="s">
        <v>621</v>
      </c>
      <c r="F60" s="103" t="s">
        <v>623</v>
      </c>
      <c r="G60" s="103" t="s">
        <v>621</v>
      </c>
      <c r="H60" s="103" t="s">
        <v>623</v>
      </c>
      <c r="I60" s="103" t="s">
        <v>621</v>
      </c>
      <c r="J60" s="103" t="s">
        <v>621</v>
      </c>
      <c r="K60" s="103" t="s">
        <v>621</v>
      </c>
      <c r="L60" s="103" t="s">
        <v>620</v>
      </c>
      <c r="M60" s="103" t="s">
        <v>621</v>
      </c>
      <c r="N60" s="103" t="s">
        <v>621</v>
      </c>
      <c r="O60" s="103" t="s">
        <v>621</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623</v>
      </c>
      <c r="AW60" s="103" t="s">
        <v>623</v>
      </c>
      <c r="AX60" s="103" t="s">
        <v>623</v>
      </c>
      <c r="AY60" s="103" t="s">
        <v>623</v>
      </c>
      <c r="AZ60" s="103" t="s">
        <v>621</v>
      </c>
      <c r="BA60" s="103" t="s">
        <v>621</v>
      </c>
      <c r="BC60" s="103">
        <v>43</v>
      </c>
      <c r="BD60" s="103">
        <v>0</v>
      </c>
      <c r="BE60" s="103">
        <v>1</v>
      </c>
      <c r="BF60" s="103">
        <v>6</v>
      </c>
      <c r="BG60" s="103">
        <v>0</v>
      </c>
      <c r="BH60" s="103">
        <v>44</v>
      </c>
    </row>
    <row r="61" spans="1:60" x14ac:dyDescent="0.25">
      <c r="A61" s="100">
        <v>235</v>
      </c>
      <c r="B61" s="104" t="s">
        <v>60</v>
      </c>
      <c r="C61" s="104" t="s">
        <v>26</v>
      </c>
      <c r="D61" s="103" t="s">
        <v>621</v>
      </c>
      <c r="E61" s="103" t="s">
        <v>621</v>
      </c>
      <c r="F61" s="103" t="s">
        <v>621</v>
      </c>
      <c r="G61" s="103" t="s">
        <v>621</v>
      </c>
      <c r="H61" s="103" t="s">
        <v>623</v>
      </c>
      <c r="I61" s="103" t="s">
        <v>621</v>
      </c>
      <c r="J61" s="103" t="s">
        <v>621</v>
      </c>
      <c r="K61" s="103" t="s">
        <v>621</v>
      </c>
      <c r="L61" s="103" t="s">
        <v>622</v>
      </c>
      <c r="M61" s="103" t="s">
        <v>621</v>
      </c>
      <c r="N61" s="103" t="s">
        <v>621</v>
      </c>
      <c r="O61" s="103" t="s">
        <v>621</v>
      </c>
      <c r="P61" s="103" t="s">
        <v>621</v>
      </c>
      <c r="Q61" s="103" t="s">
        <v>621</v>
      </c>
      <c r="R61" s="103" t="s">
        <v>621</v>
      </c>
      <c r="S61" s="103" t="s">
        <v>622</v>
      </c>
      <c r="T61" s="103" t="s">
        <v>622</v>
      </c>
      <c r="U61" s="103" t="s">
        <v>621</v>
      </c>
      <c r="V61" s="103" t="s">
        <v>621</v>
      </c>
      <c r="W61" s="103" t="s">
        <v>623</v>
      </c>
      <c r="X61" s="103" t="s">
        <v>621</v>
      </c>
      <c r="Y61" s="103" t="s">
        <v>621</v>
      </c>
      <c r="Z61" s="103" t="s">
        <v>621</v>
      </c>
      <c r="AA61" s="103" t="s">
        <v>621</v>
      </c>
      <c r="AB61" s="103" t="s">
        <v>621</v>
      </c>
      <c r="AC61" s="103" t="s">
        <v>621</v>
      </c>
      <c r="AD61" s="103" t="s">
        <v>621</v>
      </c>
      <c r="AE61" s="103" t="s">
        <v>621</v>
      </c>
      <c r="AF61" s="103" t="s">
        <v>621</v>
      </c>
      <c r="AG61" s="103" t="s">
        <v>621</v>
      </c>
      <c r="AH61" s="103" t="s">
        <v>622</v>
      </c>
      <c r="AI61" s="103" t="s">
        <v>622</v>
      </c>
      <c r="AJ61" s="103" t="s">
        <v>622</v>
      </c>
      <c r="AK61" s="103" t="s">
        <v>621</v>
      </c>
      <c r="AL61" s="103" t="s">
        <v>621</v>
      </c>
      <c r="AM61" s="103" t="s">
        <v>621</v>
      </c>
      <c r="AN61" s="103" t="s">
        <v>621</v>
      </c>
      <c r="AO61" s="103" t="s">
        <v>621</v>
      </c>
      <c r="AP61" s="103" t="s">
        <v>621</v>
      </c>
      <c r="AQ61" s="103" t="s">
        <v>621</v>
      </c>
      <c r="AR61" s="103" t="s">
        <v>621</v>
      </c>
      <c r="AS61" s="103" t="s">
        <v>621</v>
      </c>
      <c r="AT61" s="103" t="s">
        <v>621</v>
      </c>
      <c r="AU61" s="103" t="s">
        <v>623</v>
      </c>
      <c r="AV61" s="103" t="s">
        <v>621</v>
      </c>
      <c r="AW61" s="103" t="s">
        <v>621</v>
      </c>
      <c r="AX61" s="103" t="s">
        <v>623</v>
      </c>
      <c r="AY61" s="103" t="s">
        <v>621</v>
      </c>
      <c r="AZ61" s="103" t="s">
        <v>621</v>
      </c>
      <c r="BA61" s="103" t="s">
        <v>621</v>
      </c>
      <c r="BC61" s="103">
        <v>40</v>
      </c>
      <c r="BD61" s="103">
        <v>6</v>
      </c>
      <c r="BE61" s="103">
        <v>0</v>
      </c>
      <c r="BF61" s="103">
        <v>4</v>
      </c>
      <c r="BG61" s="103">
        <v>0</v>
      </c>
      <c r="BH61" s="103">
        <v>46</v>
      </c>
    </row>
    <row r="62" spans="1:60" x14ac:dyDescent="0.25">
      <c r="A62" s="100">
        <v>236</v>
      </c>
      <c r="B62" s="104" t="s">
        <v>61</v>
      </c>
      <c r="C62" s="104" t="s">
        <v>26</v>
      </c>
      <c r="D62" s="103" t="s">
        <v>621</v>
      </c>
      <c r="E62" s="103" t="s">
        <v>621</v>
      </c>
      <c r="F62" s="103" t="s">
        <v>621</v>
      </c>
      <c r="G62" s="103" t="s">
        <v>621</v>
      </c>
      <c r="H62" s="103" t="s">
        <v>623</v>
      </c>
      <c r="I62" s="103" t="s">
        <v>621</v>
      </c>
      <c r="J62" s="103" t="s">
        <v>623</v>
      </c>
      <c r="K62" s="103" t="s">
        <v>621</v>
      </c>
      <c r="L62" s="103" t="s">
        <v>622</v>
      </c>
      <c r="M62" s="103" t="s">
        <v>620</v>
      </c>
      <c r="N62" s="103" t="s">
        <v>620</v>
      </c>
      <c r="O62" s="103" t="s">
        <v>621</v>
      </c>
      <c r="P62" s="103" t="s">
        <v>621</v>
      </c>
      <c r="Q62" s="103" t="s">
        <v>621</v>
      </c>
      <c r="R62" s="103" t="s">
        <v>621</v>
      </c>
      <c r="S62" s="103" t="s">
        <v>622</v>
      </c>
      <c r="T62" s="103" t="s">
        <v>622</v>
      </c>
      <c r="U62" s="103" t="s">
        <v>621</v>
      </c>
      <c r="V62" s="103" t="s">
        <v>621</v>
      </c>
      <c r="W62" s="103" t="s">
        <v>620</v>
      </c>
      <c r="X62" s="103" t="s">
        <v>621</v>
      </c>
      <c r="Y62" s="103" t="s">
        <v>622</v>
      </c>
      <c r="Z62" s="103" t="s">
        <v>621</v>
      </c>
      <c r="AA62" s="103" t="s">
        <v>621</v>
      </c>
      <c r="AB62" s="103" t="s">
        <v>621</v>
      </c>
      <c r="AC62" s="103" t="s">
        <v>623</v>
      </c>
      <c r="AD62" s="103" t="s">
        <v>621</v>
      </c>
      <c r="AE62" s="103" t="s">
        <v>621</v>
      </c>
      <c r="AF62" s="103" t="s">
        <v>621</v>
      </c>
      <c r="AG62" s="103" t="s">
        <v>621</v>
      </c>
      <c r="AH62" s="103" t="s">
        <v>623</v>
      </c>
      <c r="AI62" s="103" t="s">
        <v>620</v>
      </c>
      <c r="AJ62" s="103" t="s">
        <v>621</v>
      </c>
      <c r="AK62" s="103" t="s">
        <v>621</v>
      </c>
      <c r="AL62" s="103" t="s">
        <v>623</v>
      </c>
      <c r="AM62" s="103" t="s">
        <v>621</v>
      </c>
      <c r="AN62" s="103" t="s">
        <v>621</v>
      </c>
      <c r="AO62" s="103" t="s">
        <v>621</v>
      </c>
      <c r="AP62" s="103" t="s">
        <v>621</v>
      </c>
      <c r="AQ62" s="103" t="s">
        <v>621</v>
      </c>
      <c r="AR62" s="103" t="s">
        <v>621</v>
      </c>
      <c r="AS62" s="103" t="s">
        <v>623</v>
      </c>
      <c r="AT62" s="103" t="s">
        <v>621</v>
      </c>
      <c r="AU62" s="103" t="s">
        <v>621</v>
      </c>
      <c r="AV62" s="103" t="s">
        <v>623</v>
      </c>
      <c r="AW62" s="103" t="s">
        <v>623</v>
      </c>
      <c r="AX62" s="103" t="s">
        <v>621</v>
      </c>
      <c r="AY62" s="103" t="s">
        <v>623</v>
      </c>
      <c r="AZ62" s="103" t="s">
        <v>621</v>
      </c>
      <c r="BA62" s="103" t="s">
        <v>621</v>
      </c>
      <c r="BC62" s="103">
        <v>33</v>
      </c>
      <c r="BD62" s="103">
        <v>4</v>
      </c>
      <c r="BE62" s="103">
        <v>4</v>
      </c>
      <c r="BF62" s="103">
        <v>9</v>
      </c>
      <c r="BG62" s="103">
        <v>0</v>
      </c>
      <c r="BH62" s="103">
        <v>41</v>
      </c>
    </row>
    <row r="63" spans="1:60" x14ac:dyDescent="0.25">
      <c r="A63" s="100">
        <v>237</v>
      </c>
      <c r="B63" s="104" t="s">
        <v>62</v>
      </c>
      <c r="C63" s="104" t="s">
        <v>26</v>
      </c>
      <c r="D63" s="103" t="s">
        <v>621</v>
      </c>
      <c r="E63" s="103" t="s">
        <v>620</v>
      </c>
      <c r="F63" s="103" t="s">
        <v>621</v>
      </c>
      <c r="G63" s="103" t="s">
        <v>621</v>
      </c>
      <c r="H63" s="103" t="s">
        <v>623</v>
      </c>
      <c r="I63" s="103" t="s">
        <v>623</v>
      </c>
      <c r="J63" s="103" t="s">
        <v>623</v>
      </c>
      <c r="K63" s="103" t="s">
        <v>623</v>
      </c>
      <c r="L63" s="103" t="s">
        <v>623</v>
      </c>
      <c r="M63" s="103" t="s">
        <v>621</v>
      </c>
      <c r="N63" s="103" t="s">
        <v>620</v>
      </c>
      <c r="O63" s="103" t="s">
        <v>621</v>
      </c>
      <c r="P63" s="103" t="s">
        <v>621</v>
      </c>
      <c r="Q63" s="103" t="s">
        <v>621</v>
      </c>
      <c r="R63" s="103" t="s">
        <v>623</v>
      </c>
      <c r="S63" s="103" t="s">
        <v>621</v>
      </c>
      <c r="T63" s="103" t="s">
        <v>621</v>
      </c>
      <c r="U63" s="103" t="s">
        <v>620</v>
      </c>
      <c r="V63" s="103" t="s">
        <v>621</v>
      </c>
      <c r="W63" s="103" t="s">
        <v>620</v>
      </c>
      <c r="X63" s="103" t="s">
        <v>621</v>
      </c>
      <c r="Y63" s="103" t="s">
        <v>622</v>
      </c>
      <c r="Z63" s="103" t="s">
        <v>621</v>
      </c>
      <c r="AA63" s="103" t="s">
        <v>620</v>
      </c>
      <c r="AB63" s="103" t="s">
        <v>621</v>
      </c>
      <c r="AC63" s="103" t="s">
        <v>621</v>
      </c>
      <c r="AD63" s="103" t="s">
        <v>621</v>
      </c>
      <c r="AE63" s="103" t="s">
        <v>621</v>
      </c>
      <c r="AF63" s="103" t="s">
        <v>621</v>
      </c>
      <c r="AG63" s="103" t="s">
        <v>621</v>
      </c>
      <c r="AH63" s="103" t="s">
        <v>621</v>
      </c>
      <c r="AI63" s="103" t="s">
        <v>621</v>
      </c>
      <c r="AJ63" s="103" t="s">
        <v>620</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623</v>
      </c>
      <c r="AW63" s="103" t="s">
        <v>621</v>
      </c>
      <c r="AX63" s="103" t="s">
        <v>620</v>
      </c>
      <c r="AY63" s="103" t="s">
        <v>623</v>
      </c>
      <c r="AZ63" s="103" t="s">
        <v>621</v>
      </c>
      <c r="BA63" s="103" t="s">
        <v>621</v>
      </c>
      <c r="BC63" s="103">
        <v>34</v>
      </c>
      <c r="BD63" s="103">
        <v>1</v>
      </c>
      <c r="BE63" s="103">
        <v>7</v>
      </c>
      <c r="BF63" s="103">
        <v>8</v>
      </c>
      <c r="BG63" s="103">
        <v>0</v>
      </c>
      <c r="BH63" s="103">
        <v>42</v>
      </c>
    </row>
    <row r="64" spans="1:60" x14ac:dyDescent="0.25">
      <c r="A64" s="100">
        <v>238</v>
      </c>
      <c r="B64" s="104" t="s">
        <v>63</v>
      </c>
      <c r="C64" s="104" t="s">
        <v>26</v>
      </c>
      <c r="D64" s="103" t="s">
        <v>621</v>
      </c>
      <c r="E64" s="103" t="s">
        <v>621</v>
      </c>
      <c r="F64" s="103" t="s">
        <v>621</v>
      </c>
      <c r="G64" s="103" t="s">
        <v>621</v>
      </c>
      <c r="H64" s="103" t="s">
        <v>621</v>
      </c>
      <c r="I64" s="103" t="s">
        <v>621</v>
      </c>
      <c r="J64" s="103" t="s">
        <v>621</v>
      </c>
      <c r="K64" s="103" t="s">
        <v>621</v>
      </c>
      <c r="L64" s="103" t="s">
        <v>622</v>
      </c>
      <c r="M64" s="103" t="s">
        <v>621</v>
      </c>
      <c r="N64" s="103" t="s">
        <v>621</v>
      </c>
      <c r="O64" s="103" t="s">
        <v>621</v>
      </c>
      <c r="P64" s="103" t="s">
        <v>621</v>
      </c>
      <c r="Q64" s="103" t="s">
        <v>621</v>
      </c>
      <c r="R64" s="103" t="s">
        <v>621</v>
      </c>
      <c r="S64" s="103" t="s">
        <v>622</v>
      </c>
      <c r="T64" s="103" t="s">
        <v>623</v>
      </c>
      <c r="U64" s="103" t="s">
        <v>621</v>
      </c>
      <c r="V64" s="103" t="s">
        <v>621</v>
      </c>
      <c r="W64" s="103" t="s">
        <v>620</v>
      </c>
      <c r="X64" s="103" t="s">
        <v>621</v>
      </c>
      <c r="Y64" s="103" t="s">
        <v>621</v>
      </c>
      <c r="Z64" s="103" t="s">
        <v>621</v>
      </c>
      <c r="AA64" s="103" t="s">
        <v>621</v>
      </c>
      <c r="AB64" s="103" t="s">
        <v>621</v>
      </c>
      <c r="AC64" s="103" t="s">
        <v>623</v>
      </c>
      <c r="AD64" s="103" t="s">
        <v>623</v>
      </c>
      <c r="AE64" s="103" t="s">
        <v>621</v>
      </c>
      <c r="AF64" s="103" t="s">
        <v>621</v>
      </c>
      <c r="AG64" s="103" t="s">
        <v>621</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623</v>
      </c>
      <c r="AY64" s="103" t="s">
        <v>621</v>
      </c>
      <c r="AZ64" s="103" t="s">
        <v>621</v>
      </c>
      <c r="BA64" s="103" t="s">
        <v>621</v>
      </c>
      <c r="BC64" s="103">
        <v>43</v>
      </c>
      <c r="BD64" s="103">
        <v>2</v>
      </c>
      <c r="BE64" s="103">
        <v>1</v>
      </c>
      <c r="BF64" s="103">
        <v>4</v>
      </c>
      <c r="BG64" s="103">
        <v>0</v>
      </c>
      <c r="BH64" s="103">
        <v>46</v>
      </c>
    </row>
    <row r="65" spans="1:60" x14ac:dyDescent="0.25">
      <c r="A65" s="100">
        <v>239</v>
      </c>
      <c r="B65" s="104" t="s">
        <v>64</v>
      </c>
      <c r="C65" s="104" t="s">
        <v>26</v>
      </c>
      <c r="D65" s="103" t="s">
        <v>621</v>
      </c>
      <c r="E65" s="103" t="s">
        <v>622</v>
      </c>
      <c r="F65" s="103" t="s">
        <v>621</v>
      </c>
      <c r="G65" s="103" t="s">
        <v>621</v>
      </c>
      <c r="H65" s="103" t="s">
        <v>621</v>
      </c>
      <c r="I65" s="103" t="s">
        <v>621</v>
      </c>
      <c r="J65" s="103" t="s">
        <v>621</v>
      </c>
      <c r="K65" s="103" t="s">
        <v>621</v>
      </c>
      <c r="L65" s="103" t="s">
        <v>622</v>
      </c>
      <c r="M65" s="103" t="s">
        <v>620</v>
      </c>
      <c r="N65" s="103" t="s">
        <v>620</v>
      </c>
      <c r="O65" s="103" t="s">
        <v>621</v>
      </c>
      <c r="P65" s="103" t="s">
        <v>621</v>
      </c>
      <c r="Q65" s="103" t="s">
        <v>621</v>
      </c>
      <c r="R65" s="103" t="s">
        <v>623</v>
      </c>
      <c r="S65" s="103" t="s">
        <v>623</v>
      </c>
      <c r="T65" s="103" t="s">
        <v>621</v>
      </c>
      <c r="U65" s="103" t="s">
        <v>623</v>
      </c>
      <c r="V65" s="103" t="s">
        <v>621</v>
      </c>
      <c r="W65" s="103" t="s">
        <v>620</v>
      </c>
      <c r="X65" s="103" t="s">
        <v>621</v>
      </c>
      <c r="Y65" s="103" t="s">
        <v>622</v>
      </c>
      <c r="Z65" s="103" t="s">
        <v>621</v>
      </c>
      <c r="AA65" s="103" t="s">
        <v>621</v>
      </c>
      <c r="AB65" s="103" t="s">
        <v>623</v>
      </c>
      <c r="AC65" s="103" t="s">
        <v>621</v>
      </c>
      <c r="AD65" s="103" t="s">
        <v>621</v>
      </c>
      <c r="AE65" s="103" t="s">
        <v>621</v>
      </c>
      <c r="AF65" s="103" t="s">
        <v>621</v>
      </c>
      <c r="AG65" s="103" t="s">
        <v>621</v>
      </c>
      <c r="AH65" s="103" t="s">
        <v>621</v>
      </c>
      <c r="AI65" s="103" t="s">
        <v>621</v>
      </c>
      <c r="AJ65" s="103" t="s">
        <v>622</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623</v>
      </c>
      <c r="AW65" s="103" t="s">
        <v>621</v>
      </c>
      <c r="AX65" s="103" t="s">
        <v>623</v>
      </c>
      <c r="AY65" s="103" t="s">
        <v>623</v>
      </c>
      <c r="AZ65" s="103" t="s">
        <v>621</v>
      </c>
      <c r="BA65" s="103" t="s">
        <v>621</v>
      </c>
      <c r="BC65" s="103">
        <v>36</v>
      </c>
      <c r="BD65" s="103">
        <v>4</v>
      </c>
      <c r="BE65" s="103">
        <v>3</v>
      </c>
      <c r="BF65" s="103">
        <v>7</v>
      </c>
      <c r="BG65" s="103">
        <v>0</v>
      </c>
      <c r="BH65" s="103">
        <v>43</v>
      </c>
    </row>
    <row r="66" spans="1:60" x14ac:dyDescent="0.25">
      <c r="A66" s="100">
        <v>240</v>
      </c>
      <c r="B66" s="104" t="s">
        <v>65</v>
      </c>
      <c r="C66" s="104" t="s">
        <v>26</v>
      </c>
      <c r="D66" s="103" t="s">
        <v>621</v>
      </c>
      <c r="E66" s="103" t="s">
        <v>620</v>
      </c>
      <c r="F66" s="103" t="s">
        <v>621</v>
      </c>
      <c r="G66" s="103" t="s">
        <v>621</v>
      </c>
      <c r="H66" s="103" t="s">
        <v>621</v>
      </c>
      <c r="I66" s="103" t="s">
        <v>621</v>
      </c>
      <c r="J66" s="103" t="s">
        <v>621</v>
      </c>
      <c r="K66" s="103" t="s">
        <v>621</v>
      </c>
      <c r="L66" s="103" t="s">
        <v>621</v>
      </c>
      <c r="M66" s="103" t="s">
        <v>620</v>
      </c>
      <c r="N66" s="103" t="s">
        <v>620</v>
      </c>
      <c r="O66" s="103" t="s">
        <v>621</v>
      </c>
      <c r="P66" s="103" t="s">
        <v>621</v>
      </c>
      <c r="Q66" s="103" t="s">
        <v>621</v>
      </c>
      <c r="R66" s="103" t="s">
        <v>620</v>
      </c>
      <c r="S66" s="103" t="s">
        <v>622</v>
      </c>
      <c r="T66" s="103" t="s">
        <v>622</v>
      </c>
      <c r="U66" s="103" t="s">
        <v>621</v>
      </c>
      <c r="V66" s="103" t="s">
        <v>621</v>
      </c>
      <c r="W66" s="103" t="s">
        <v>621</v>
      </c>
      <c r="X66" s="103" t="s">
        <v>620</v>
      </c>
      <c r="Y66" s="103" t="s">
        <v>622</v>
      </c>
      <c r="Z66" s="103" t="s">
        <v>621</v>
      </c>
      <c r="AA66" s="103" t="s">
        <v>621</v>
      </c>
      <c r="AB66" s="103" t="s">
        <v>621</v>
      </c>
      <c r="AC66" s="103" t="s">
        <v>621</v>
      </c>
      <c r="AD66" s="103" t="s">
        <v>621</v>
      </c>
      <c r="AE66" s="103" t="s">
        <v>621</v>
      </c>
      <c r="AF66" s="103" t="s">
        <v>621</v>
      </c>
      <c r="AG66" s="103" t="s">
        <v>621</v>
      </c>
      <c r="AH66" s="103" t="s">
        <v>622</v>
      </c>
      <c r="AI66" s="103" t="s">
        <v>622</v>
      </c>
      <c r="AJ66" s="103" t="s">
        <v>622</v>
      </c>
      <c r="AK66" s="103" t="s">
        <v>621</v>
      </c>
      <c r="AL66" s="103" t="s">
        <v>621</v>
      </c>
      <c r="AM66" s="103" t="s">
        <v>621</v>
      </c>
      <c r="AN66" s="103" t="s">
        <v>621</v>
      </c>
      <c r="AO66" s="103" t="s">
        <v>621</v>
      </c>
      <c r="AP66" s="103" t="s">
        <v>621</v>
      </c>
      <c r="AQ66" s="103" t="s">
        <v>621</v>
      </c>
      <c r="AR66" s="103" t="s">
        <v>621</v>
      </c>
      <c r="AS66" s="103" t="s">
        <v>621</v>
      </c>
      <c r="AT66" s="103" t="s">
        <v>621</v>
      </c>
      <c r="AU66" s="103" t="s">
        <v>621</v>
      </c>
      <c r="AV66" s="103" t="s">
        <v>623</v>
      </c>
      <c r="AW66" s="103" t="s">
        <v>623</v>
      </c>
      <c r="AX66" s="103" t="s">
        <v>621</v>
      </c>
      <c r="AY66" s="103" t="s">
        <v>620</v>
      </c>
      <c r="AZ66" s="103" t="s">
        <v>621</v>
      </c>
      <c r="BA66" s="103" t="s">
        <v>621</v>
      </c>
      <c r="BC66" s="103">
        <v>36</v>
      </c>
      <c r="BD66" s="103">
        <v>6</v>
      </c>
      <c r="BE66" s="103">
        <v>6</v>
      </c>
      <c r="BF66" s="103">
        <v>2</v>
      </c>
      <c r="BG66" s="103">
        <v>0</v>
      </c>
      <c r="BH66" s="103">
        <v>48</v>
      </c>
    </row>
    <row r="67" spans="1:60" x14ac:dyDescent="0.25">
      <c r="A67" s="105">
        <v>241</v>
      </c>
      <c r="B67" s="106" t="s">
        <v>66</v>
      </c>
      <c r="C67" s="67" t="s">
        <v>26</v>
      </c>
      <c r="D67" s="103" t="s">
        <v>621</v>
      </c>
      <c r="E67" s="103" t="s">
        <v>623</v>
      </c>
      <c r="F67" s="103" t="s">
        <v>621</v>
      </c>
      <c r="G67" s="103" t="s">
        <v>621</v>
      </c>
      <c r="H67" s="103" t="s">
        <v>623</v>
      </c>
      <c r="I67" s="103" t="s">
        <v>621</v>
      </c>
      <c r="J67" s="103" t="s">
        <v>623</v>
      </c>
      <c r="K67" s="103" t="s">
        <v>621</v>
      </c>
      <c r="L67" s="103" t="s">
        <v>630</v>
      </c>
      <c r="M67" s="103" t="s">
        <v>621</v>
      </c>
      <c r="N67" s="103" t="s">
        <v>620</v>
      </c>
      <c r="O67" s="103" t="s">
        <v>621</v>
      </c>
      <c r="P67" s="103" t="s">
        <v>621</v>
      </c>
      <c r="Q67" s="103" t="s">
        <v>621</v>
      </c>
      <c r="R67" s="103" t="s">
        <v>621</v>
      </c>
      <c r="S67" s="103" t="s">
        <v>621</v>
      </c>
      <c r="T67" s="103" t="s">
        <v>622</v>
      </c>
      <c r="U67" s="103" t="s">
        <v>621</v>
      </c>
      <c r="V67" s="103" t="s">
        <v>621</v>
      </c>
      <c r="W67" s="103" t="s">
        <v>620</v>
      </c>
      <c r="X67" s="103" t="s">
        <v>621</v>
      </c>
      <c r="Y67" s="103" t="s">
        <v>622</v>
      </c>
      <c r="Z67" s="103" t="s">
        <v>621</v>
      </c>
      <c r="AA67" s="103" t="s">
        <v>621</v>
      </c>
      <c r="AB67" s="103" t="s">
        <v>621</v>
      </c>
      <c r="AC67" s="103" t="s">
        <v>620</v>
      </c>
      <c r="AD67" s="103" t="s">
        <v>621</v>
      </c>
      <c r="AE67" s="103" t="s">
        <v>621</v>
      </c>
      <c r="AF67" s="103" t="s">
        <v>621</v>
      </c>
      <c r="AG67" s="103" t="s">
        <v>621</v>
      </c>
      <c r="AH67" s="103" t="s">
        <v>622</v>
      </c>
      <c r="AI67" s="103" t="s">
        <v>622</v>
      </c>
      <c r="AJ67" s="103" t="s">
        <v>622</v>
      </c>
      <c r="AK67" s="103" t="s">
        <v>621</v>
      </c>
      <c r="AL67" s="103" t="s">
        <v>621</v>
      </c>
      <c r="AM67" s="103" t="s">
        <v>630</v>
      </c>
      <c r="AN67" s="103" t="s">
        <v>621</v>
      </c>
      <c r="AO67" s="103" t="s">
        <v>621</v>
      </c>
      <c r="AP67" s="103" t="s">
        <v>621</v>
      </c>
      <c r="AQ67" s="103" t="s">
        <v>621</v>
      </c>
      <c r="AR67" s="103" t="s">
        <v>621</v>
      </c>
      <c r="AS67" s="103" t="s">
        <v>621</v>
      </c>
      <c r="AT67" s="103" t="s">
        <v>621</v>
      </c>
      <c r="AU67" s="103" t="s">
        <v>621</v>
      </c>
      <c r="AV67" s="103" t="s">
        <v>623</v>
      </c>
      <c r="AW67" s="103" t="s">
        <v>621</v>
      </c>
      <c r="AX67" s="103" t="s">
        <v>621</v>
      </c>
      <c r="AY67" s="103" t="s">
        <v>621</v>
      </c>
      <c r="AZ67" s="103" t="s">
        <v>621</v>
      </c>
      <c r="BA67" s="103" t="s">
        <v>621</v>
      </c>
      <c r="BC67" s="103">
        <v>38</v>
      </c>
      <c r="BD67" s="103">
        <v>5</v>
      </c>
      <c r="BE67" s="103">
        <v>3</v>
      </c>
      <c r="BF67" s="103">
        <v>4</v>
      </c>
      <c r="BG67" s="103">
        <v>0</v>
      </c>
      <c r="BH67" s="103">
        <v>46</v>
      </c>
    </row>
    <row r="68" spans="1:60" x14ac:dyDescent="0.25">
      <c r="A68" s="100">
        <v>242</v>
      </c>
      <c r="B68" s="104" t="s">
        <v>67</v>
      </c>
      <c r="C68" s="104" t="s">
        <v>26</v>
      </c>
      <c r="D68" s="103" t="s">
        <v>621</v>
      </c>
      <c r="E68" s="103" t="s">
        <v>620</v>
      </c>
      <c r="F68" s="103" t="s">
        <v>621</v>
      </c>
      <c r="G68" s="103" t="s">
        <v>621</v>
      </c>
      <c r="H68" s="103" t="s">
        <v>621</v>
      </c>
      <c r="I68" s="103" t="s">
        <v>621</v>
      </c>
      <c r="J68" s="103" t="s">
        <v>623</v>
      </c>
      <c r="K68" s="103" t="s">
        <v>621</v>
      </c>
      <c r="L68" s="103" t="s">
        <v>622</v>
      </c>
      <c r="M68" s="103" t="s">
        <v>620</v>
      </c>
      <c r="N68" s="103" t="s">
        <v>620</v>
      </c>
      <c r="O68" s="103" t="s">
        <v>621</v>
      </c>
      <c r="P68" s="103" t="s">
        <v>623</v>
      </c>
      <c r="Q68" s="103" t="s">
        <v>621</v>
      </c>
      <c r="R68" s="103" t="s">
        <v>623</v>
      </c>
      <c r="S68" s="103" t="s">
        <v>622</v>
      </c>
      <c r="T68" s="103" t="s">
        <v>622</v>
      </c>
      <c r="U68" s="103" t="s">
        <v>621</v>
      </c>
      <c r="V68" s="103" t="s">
        <v>621</v>
      </c>
      <c r="W68" s="103" t="s">
        <v>620</v>
      </c>
      <c r="X68" s="103" t="s">
        <v>620</v>
      </c>
      <c r="Y68" s="103" t="s">
        <v>622</v>
      </c>
      <c r="Z68" s="103" t="s">
        <v>621</v>
      </c>
      <c r="AA68" s="103" t="s">
        <v>621</v>
      </c>
      <c r="AB68" s="103" t="s">
        <v>621</v>
      </c>
      <c r="AC68" s="103" t="s">
        <v>621</v>
      </c>
      <c r="AD68" s="103" t="s">
        <v>621</v>
      </c>
      <c r="AE68" s="103" t="s">
        <v>623</v>
      </c>
      <c r="AF68" s="103" t="s">
        <v>621</v>
      </c>
      <c r="AG68" s="103" t="s">
        <v>621</v>
      </c>
      <c r="AH68" s="103" t="s">
        <v>621</v>
      </c>
      <c r="AI68" s="103" t="s">
        <v>621</v>
      </c>
      <c r="AJ68" s="103" t="s">
        <v>621</v>
      </c>
      <c r="AK68" s="103" t="s">
        <v>621</v>
      </c>
      <c r="AL68" s="103" t="s">
        <v>621</v>
      </c>
      <c r="AM68" s="103" t="s">
        <v>621</v>
      </c>
      <c r="AN68" s="103" t="s">
        <v>623</v>
      </c>
      <c r="AO68" s="103" t="s">
        <v>621</v>
      </c>
      <c r="AP68" s="103" t="s">
        <v>621</v>
      </c>
      <c r="AQ68" s="103" t="s">
        <v>621</v>
      </c>
      <c r="AR68" s="103" t="s">
        <v>621</v>
      </c>
      <c r="AS68" s="103" t="s">
        <v>621</v>
      </c>
      <c r="AT68" s="103" t="s">
        <v>621</v>
      </c>
      <c r="AU68" s="103" t="s">
        <v>621</v>
      </c>
      <c r="AV68" s="103" t="s">
        <v>623</v>
      </c>
      <c r="AW68" s="103" t="s">
        <v>621</v>
      </c>
      <c r="AX68" s="103" t="s">
        <v>621</v>
      </c>
      <c r="AY68" s="103" t="s">
        <v>622</v>
      </c>
      <c r="AZ68" s="103" t="s">
        <v>621</v>
      </c>
      <c r="BA68" s="103" t="s">
        <v>621</v>
      </c>
      <c r="BC68" s="103">
        <v>34</v>
      </c>
      <c r="BD68" s="103">
        <v>5</v>
      </c>
      <c r="BE68" s="103">
        <v>5</v>
      </c>
      <c r="BF68" s="103">
        <v>6</v>
      </c>
      <c r="BG68" s="103">
        <v>0</v>
      </c>
      <c r="BH68" s="103">
        <v>44</v>
      </c>
    </row>
    <row r="69" spans="1:60" x14ac:dyDescent="0.25">
      <c r="A69" s="100">
        <v>243</v>
      </c>
      <c r="B69" s="104" t="s">
        <v>68</v>
      </c>
      <c r="C69" s="104" t="s">
        <v>26</v>
      </c>
      <c r="D69" s="103" t="s">
        <v>621</v>
      </c>
      <c r="E69" s="103" t="s">
        <v>621</v>
      </c>
      <c r="F69" s="103" t="s">
        <v>621</v>
      </c>
      <c r="G69" s="103" t="s">
        <v>621</v>
      </c>
      <c r="H69" s="103" t="s">
        <v>623</v>
      </c>
      <c r="I69" s="103" t="s">
        <v>621</v>
      </c>
      <c r="J69" s="103" t="s">
        <v>623</v>
      </c>
      <c r="K69" s="103" t="s">
        <v>621</v>
      </c>
      <c r="L69" s="103" t="s">
        <v>620</v>
      </c>
      <c r="M69" s="103" t="s">
        <v>621</v>
      </c>
      <c r="N69" s="103" t="s">
        <v>621</v>
      </c>
      <c r="O69" s="103" t="s">
        <v>621</v>
      </c>
      <c r="P69" s="103" t="s">
        <v>621</v>
      </c>
      <c r="Q69" s="103" t="s">
        <v>621</v>
      </c>
      <c r="R69" s="103" t="s">
        <v>623</v>
      </c>
      <c r="S69" s="103" t="s">
        <v>621</v>
      </c>
      <c r="T69" s="103" t="s">
        <v>622</v>
      </c>
      <c r="U69" s="103" t="s">
        <v>621</v>
      </c>
      <c r="V69" s="103" t="s">
        <v>621</v>
      </c>
      <c r="W69" s="103" t="s">
        <v>621</v>
      </c>
      <c r="X69" s="103" t="s">
        <v>621</v>
      </c>
      <c r="Y69" s="103" t="s">
        <v>622</v>
      </c>
      <c r="Z69" s="103" t="s">
        <v>621</v>
      </c>
      <c r="AA69" s="103" t="s">
        <v>620</v>
      </c>
      <c r="AB69" s="103" t="s">
        <v>621</v>
      </c>
      <c r="AC69" s="103" t="s">
        <v>623</v>
      </c>
      <c r="AD69" s="103" t="s">
        <v>621</v>
      </c>
      <c r="AE69" s="103" t="s">
        <v>621</v>
      </c>
      <c r="AF69" s="103" t="s">
        <v>621</v>
      </c>
      <c r="AG69" s="103" t="s">
        <v>621</v>
      </c>
      <c r="AH69" s="103" t="s">
        <v>622</v>
      </c>
      <c r="AI69" s="103" t="s">
        <v>622</v>
      </c>
      <c r="AJ69" s="103" t="s">
        <v>622</v>
      </c>
      <c r="AK69" s="103" t="s">
        <v>621</v>
      </c>
      <c r="AL69" s="103" t="s">
        <v>621</v>
      </c>
      <c r="AM69" s="103" t="s">
        <v>621</v>
      </c>
      <c r="AN69" s="103" t="s">
        <v>621</v>
      </c>
      <c r="AO69" s="103" t="s">
        <v>621</v>
      </c>
      <c r="AP69" s="103" t="s">
        <v>621</v>
      </c>
      <c r="AQ69" s="103" t="s">
        <v>621</v>
      </c>
      <c r="AR69" s="103" t="s">
        <v>621</v>
      </c>
      <c r="AS69" s="103" t="s">
        <v>622</v>
      </c>
      <c r="AT69" s="103" t="s">
        <v>621</v>
      </c>
      <c r="AU69" s="103" t="s">
        <v>623</v>
      </c>
      <c r="AV69" s="103" t="s">
        <v>623</v>
      </c>
      <c r="AW69" s="103" t="s">
        <v>621</v>
      </c>
      <c r="AX69" s="103" t="s">
        <v>621</v>
      </c>
      <c r="AY69" s="103" t="s">
        <v>621</v>
      </c>
      <c r="AZ69" s="103" t="s">
        <v>621</v>
      </c>
      <c r="BA69" s="103" t="s">
        <v>621</v>
      </c>
      <c r="BC69" s="103">
        <v>36</v>
      </c>
      <c r="BD69" s="103">
        <v>6</v>
      </c>
      <c r="BE69" s="103">
        <v>2</v>
      </c>
      <c r="BF69" s="103">
        <v>6</v>
      </c>
      <c r="BG69" s="103">
        <v>0</v>
      </c>
      <c r="BH69" s="103">
        <v>44</v>
      </c>
    </row>
    <row r="70" spans="1:60" x14ac:dyDescent="0.25">
      <c r="A70" s="100">
        <v>244</v>
      </c>
      <c r="B70" s="104" t="s">
        <v>69</v>
      </c>
      <c r="C70" s="104" t="s">
        <v>26</v>
      </c>
      <c r="D70" s="103" t="s">
        <v>621</v>
      </c>
      <c r="E70" s="103" t="s">
        <v>620</v>
      </c>
      <c r="F70" s="103" t="s">
        <v>621</v>
      </c>
      <c r="G70" s="103" t="s">
        <v>621</v>
      </c>
      <c r="H70" s="103" t="s">
        <v>621</v>
      </c>
      <c r="I70" s="103" t="s">
        <v>621</v>
      </c>
      <c r="J70" s="103" t="s">
        <v>621</v>
      </c>
      <c r="K70" s="103" t="s">
        <v>621</v>
      </c>
      <c r="L70" s="103" t="s">
        <v>620</v>
      </c>
      <c r="M70" s="103" t="s">
        <v>620</v>
      </c>
      <c r="N70" s="103" t="s">
        <v>620</v>
      </c>
      <c r="O70" s="103" t="s">
        <v>621</v>
      </c>
      <c r="P70" s="103" t="s">
        <v>621</v>
      </c>
      <c r="Q70" s="103" t="s">
        <v>621</v>
      </c>
      <c r="R70" s="103" t="s">
        <v>623</v>
      </c>
      <c r="S70" s="103" t="s">
        <v>621</v>
      </c>
      <c r="T70" s="103" t="s">
        <v>621</v>
      </c>
      <c r="U70" s="103" t="s">
        <v>621</v>
      </c>
      <c r="V70" s="103" t="s">
        <v>620</v>
      </c>
      <c r="W70" s="103" t="s">
        <v>620</v>
      </c>
      <c r="X70" s="103" t="s">
        <v>621</v>
      </c>
      <c r="Y70" s="103" t="s">
        <v>622</v>
      </c>
      <c r="Z70" s="103" t="s">
        <v>621</v>
      </c>
      <c r="AA70" s="103" t="s">
        <v>621</v>
      </c>
      <c r="AB70" s="103" t="s">
        <v>621</v>
      </c>
      <c r="AC70" s="103" t="s">
        <v>623</v>
      </c>
      <c r="AD70" s="103" t="s">
        <v>621</v>
      </c>
      <c r="AE70" s="103" t="s">
        <v>623</v>
      </c>
      <c r="AF70" s="103" t="s">
        <v>621</v>
      </c>
      <c r="AG70" s="103" t="s">
        <v>621</v>
      </c>
      <c r="AH70" s="103" t="s">
        <v>621</v>
      </c>
      <c r="AI70" s="103" t="s">
        <v>622</v>
      </c>
      <c r="AJ70" s="103" t="s">
        <v>622</v>
      </c>
      <c r="AK70" s="103" t="s">
        <v>621</v>
      </c>
      <c r="AL70" s="103" t="s">
        <v>621</v>
      </c>
      <c r="AM70" s="103" t="s">
        <v>621</v>
      </c>
      <c r="AN70" s="103" t="s">
        <v>621</v>
      </c>
      <c r="AO70" s="103" t="s">
        <v>621</v>
      </c>
      <c r="AP70" s="103" t="s">
        <v>621</v>
      </c>
      <c r="AQ70" s="103" t="s">
        <v>621</v>
      </c>
      <c r="AR70" s="103" t="s">
        <v>621</v>
      </c>
      <c r="AS70" s="103" t="s">
        <v>621</v>
      </c>
      <c r="AT70" s="103" t="s">
        <v>621</v>
      </c>
      <c r="AU70" s="103" t="s">
        <v>621</v>
      </c>
      <c r="AV70" s="103" t="s">
        <v>623</v>
      </c>
      <c r="AW70" s="103" t="s">
        <v>623</v>
      </c>
      <c r="AX70" s="103" t="s">
        <v>621</v>
      </c>
      <c r="AY70" s="103" t="s">
        <v>621</v>
      </c>
      <c r="AZ70" s="103" t="s">
        <v>621</v>
      </c>
      <c r="BA70" s="103" t="s">
        <v>620</v>
      </c>
      <c r="BC70" s="103">
        <v>35</v>
      </c>
      <c r="BD70" s="103">
        <v>3</v>
      </c>
      <c r="BE70" s="103">
        <v>7</v>
      </c>
      <c r="BF70" s="103">
        <v>5</v>
      </c>
      <c r="BG70" s="103">
        <v>0</v>
      </c>
      <c r="BH70" s="103">
        <v>45</v>
      </c>
    </row>
    <row r="71" spans="1:60" x14ac:dyDescent="0.25">
      <c r="A71" s="100">
        <v>245</v>
      </c>
      <c r="B71" s="104" t="s">
        <v>70</v>
      </c>
      <c r="C71" s="104" t="s">
        <v>26</v>
      </c>
      <c r="D71" s="103" t="s">
        <v>621</v>
      </c>
      <c r="E71" s="103" t="s">
        <v>621</v>
      </c>
      <c r="F71" s="103" t="s">
        <v>623</v>
      </c>
      <c r="G71" s="103" t="s">
        <v>621</v>
      </c>
      <c r="H71" s="103" t="s">
        <v>621</v>
      </c>
      <c r="I71" s="103" t="s">
        <v>623</v>
      </c>
      <c r="J71" s="103" t="s">
        <v>623</v>
      </c>
      <c r="K71" s="103" t="s">
        <v>623</v>
      </c>
      <c r="L71" s="103" t="s">
        <v>621</v>
      </c>
      <c r="M71" s="103" t="s">
        <v>621</v>
      </c>
      <c r="N71" s="103" t="s">
        <v>621</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621</v>
      </c>
      <c r="AC71" s="103" t="s">
        <v>621</v>
      </c>
      <c r="AD71" s="103" t="s">
        <v>623</v>
      </c>
      <c r="AE71" s="103" t="s">
        <v>621</v>
      </c>
      <c r="AF71" s="103" t="s">
        <v>621</v>
      </c>
      <c r="AG71" s="103" t="s">
        <v>621</v>
      </c>
      <c r="AH71" s="103" t="s">
        <v>621</v>
      </c>
      <c r="AI71" s="103" t="s">
        <v>621</v>
      </c>
      <c r="AJ71" s="103" t="s">
        <v>622</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v>42</v>
      </c>
      <c r="BD71" s="103">
        <v>1</v>
      </c>
      <c r="BE71" s="103">
        <v>0</v>
      </c>
      <c r="BF71" s="103">
        <v>7</v>
      </c>
      <c r="BG71" s="103">
        <v>0</v>
      </c>
      <c r="BH71" s="103">
        <v>43</v>
      </c>
    </row>
    <row r="72" spans="1:60" x14ac:dyDescent="0.25">
      <c r="A72" s="100">
        <v>246</v>
      </c>
      <c r="B72" s="104" t="s">
        <v>71</v>
      </c>
      <c r="C72" s="104" t="s">
        <v>26</v>
      </c>
      <c r="D72" s="103" t="s">
        <v>621</v>
      </c>
      <c r="E72" s="103" t="s">
        <v>621</v>
      </c>
      <c r="F72" s="103" t="s">
        <v>621</v>
      </c>
      <c r="G72" s="103" t="s">
        <v>621</v>
      </c>
      <c r="H72" s="103" t="s">
        <v>623</v>
      </c>
      <c r="I72" s="103" t="s">
        <v>623</v>
      </c>
      <c r="J72" s="103" t="s">
        <v>621</v>
      </c>
      <c r="K72" s="103" t="s">
        <v>621</v>
      </c>
      <c r="L72" s="103" t="s">
        <v>621</v>
      </c>
      <c r="M72" s="103" t="s">
        <v>620</v>
      </c>
      <c r="N72" s="103" t="s">
        <v>620</v>
      </c>
      <c r="O72" s="103" t="s">
        <v>621</v>
      </c>
      <c r="P72" s="103" t="s">
        <v>621</v>
      </c>
      <c r="Q72" s="103" t="s">
        <v>621</v>
      </c>
      <c r="R72" s="103" t="s">
        <v>620</v>
      </c>
      <c r="S72" s="103" t="s">
        <v>623</v>
      </c>
      <c r="T72" s="103" t="s">
        <v>621</v>
      </c>
      <c r="U72" s="103" t="s">
        <v>621</v>
      </c>
      <c r="V72" s="103" t="s">
        <v>621</v>
      </c>
      <c r="W72" s="103" t="s">
        <v>620</v>
      </c>
      <c r="X72" s="103" t="s">
        <v>621</v>
      </c>
      <c r="Y72" s="103" t="s">
        <v>621</v>
      </c>
      <c r="Z72" s="103" t="s">
        <v>621</v>
      </c>
      <c r="AA72" s="103" t="s">
        <v>621</v>
      </c>
      <c r="AB72" s="103" t="s">
        <v>621</v>
      </c>
      <c r="AC72" s="103" t="s">
        <v>623</v>
      </c>
      <c r="AD72" s="103" t="s">
        <v>621</v>
      </c>
      <c r="AE72" s="103" t="s">
        <v>621</v>
      </c>
      <c r="AF72" s="103" t="s">
        <v>621</v>
      </c>
      <c r="AG72" s="103" t="s">
        <v>621</v>
      </c>
      <c r="AH72" s="103" t="s">
        <v>621</v>
      </c>
      <c r="AI72" s="103" t="s">
        <v>621</v>
      </c>
      <c r="AJ72" s="103" t="s">
        <v>622</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621</v>
      </c>
      <c r="AZ72" s="103" t="s">
        <v>621</v>
      </c>
      <c r="BA72" s="103" t="s">
        <v>621</v>
      </c>
      <c r="BC72" s="103">
        <v>41</v>
      </c>
      <c r="BD72" s="103">
        <v>1</v>
      </c>
      <c r="BE72" s="103">
        <v>4</v>
      </c>
      <c r="BF72" s="103">
        <v>4</v>
      </c>
      <c r="BG72" s="103">
        <v>0</v>
      </c>
      <c r="BH72" s="103">
        <v>46</v>
      </c>
    </row>
    <row r="73" spans="1:60" x14ac:dyDescent="0.25">
      <c r="A73" s="100">
        <v>247</v>
      </c>
      <c r="B73" s="104" t="s">
        <v>72</v>
      </c>
      <c r="C73" s="104" t="s">
        <v>26</v>
      </c>
      <c r="D73" s="103" t="s">
        <v>621</v>
      </c>
      <c r="E73" s="103" t="s">
        <v>620</v>
      </c>
      <c r="F73" s="103" t="s">
        <v>621</v>
      </c>
      <c r="G73" s="103" t="s">
        <v>621</v>
      </c>
      <c r="H73" s="103" t="s">
        <v>623</v>
      </c>
      <c r="I73" s="103" t="s">
        <v>621</v>
      </c>
      <c r="J73" s="103" t="s">
        <v>623</v>
      </c>
      <c r="K73" s="103" t="s">
        <v>621</v>
      </c>
      <c r="L73" s="103" t="s">
        <v>621</v>
      </c>
      <c r="M73" s="103" t="s">
        <v>620</v>
      </c>
      <c r="N73" s="103" t="s">
        <v>620</v>
      </c>
      <c r="O73" s="103" t="s">
        <v>621</v>
      </c>
      <c r="P73" s="103" t="s">
        <v>621</v>
      </c>
      <c r="Q73" s="103" t="s">
        <v>621</v>
      </c>
      <c r="R73" s="103" t="s">
        <v>621</v>
      </c>
      <c r="S73" s="103" t="s">
        <v>622</v>
      </c>
      <c r="T73" s="103" t="s">
        <v>622</v>
      </c>
      <c r="U73" s="103" t="s">
        <v>620</v>
      </c>
      <c r="V73" s="103" t="s">
        <v>623</v>
      </c>
      <c r="W73" s="103" t="s">
        <v>620</v>
      </c>
      <c r="X73" s="103" t="s">
        <v>620</v>
      </c>
      <c r="Y73" s="103" t="s">
        <v>622</v>
      </c>
      <c r="Z73" s="103" t="s">
        <v>621</v>
      </c>
      <c r="AA73" s="103" t="s">
        <v>621</v>
      </c>
      <c r="AB73" s="103" t="s">
        <v>621</v>
      </c>
      <c r="AC73" s="103" t="s">
        <v>623</v>
      </c>
      <c r="AD73" s="103" t="s">
        <v>621</v>
      </c>
      <c r="AE73" s="103" t="s">
        <v>621</v>
      </c>
      <c r="AF73" s="103" t="s">
        <v>621</v>
      </c>
      <c r="AG73" s="103" t="s">
        <v>621</v>
      </c>
      <c r="AH73" s="103" t="s">
        <v>622</v>
      </c>
      <c r="AI73" s="103" t="s">
        <v>622</v>
      </c>
      <c r="AJ73" s="103" t="s">
        <v>621</v>
      </c>
      <c r="AK73" s="103" t="s">
        <v>621</v>
      </c>
      <c r="AL73" s="103" t="s">
        <v>621</v>
      </c>
      <c r="AM73" s="103" t="s">
        <v>621</v>
      </c>
      <c r="AN73" s="103" t="s">
        <v>621</v>
      </c>
      <c r="AO73" s="103" t="s">
        <v>621</v>
      </c>
      <c r="AP73" s="103" t="s">
        <v>621</v>
      </c>
      <c r="AQ73" s="103" t="s">
        <v>621</v>
      </c>
      <c r="AR73" s="103" t="s">
        <v>621</v>
      </c>
      <c r="AS73" s="103" t="s">
        <v>621</v>
      </c>
      <c r="AT73" s="103" t="s">
        <v>621</v>
      </c>
      <c r="AU73" s="103" t="s">
        <v>621</v>
      </c>
      <c r="AV73" s="103" t="s">
        <v>623</v>
      </c>
      <c r="AW73" s="103" t="s">
        <v>621</v>
      </c>
      <c r="AX73" s="103" t="s">
        <v>621</v>
      </c>
      <c r="AY73" s="103" t="s">
        <v>621</v>
      </c>
      <c r="AZ73" s="103" t="s">
        <v>621</v>
      </c>
      <c r="BA73" s="103" t="s">
        <v>621</v>
      </c>
      <c r="BC73" s="103">
        <v>34</v>
      </c>
      <c r="BD73" s="103">
        <v>5</v>
      </c>
      <c r="BE73" s="103">
        <v>6</v>
      </c>
      <c r="BF73" s="103">
        <v>5</v>
      </c>
      <c r="BG73" s="103">
        <v>0</v>
      </c>
      <c r="BH73" s="103">
        <v>45</v>
      </c>
    </row>
    <row r="74" spans="1:60" x14ac:dyDescent="0.25">
      <c r="A74" s="100">
        <v>248</v>
      </c>
      <c r="B74" s="104" t="s">
        <v>73</v>
      </c>
      <c r="C74" s="104" t="s">
        <v>26</v>
      </c>
      <c r="D74" s="103" t="s">
        <v>621</v>
      </c>
      <c r="E74" s="103" t="s">
        <v>620</v>
      </c>
      <c r="F74" s="103" t="s">
        <v>621</v>
      </c>
      <c r="G74" s="103" t="s">
        <v>621</v>
      </c>
      <c r="H74" s="103" t="s">
        <v>621</v>
      </c>
      <c r="I74" s="103" t="s">
        <v>621</v>
      </c>
      <c r="J74" s="103" t="s">
        <v>623</v>
      </c>
      <c r="K74" s="103" t="s">
        <v>621</v>
      </c>
      <c r="L74" s="103" t="s">
        <v>621</v>
      </c>
      <c r="M74" s="103" t="s">
        <v>621</v>
      </c>
      <c r="N74" s="103" t="s">
        <v>621</v>
      </c>
      <c r="O74" s="103" t="s">
        <v>621</v>
      </c>
      <c r="P74" s="103" t="s">
        <v>621</v>
      </c>
      <c r="Q74" s="103" t="s">
        <v>621</v>
      </c>
      <c r="R74" s="103" t="s">
        <v>623</v>
      </c>
      <c r="S74" s="103" t="s">
        <v>621</v>
      </c>
      <c r="T74" s="103" t="s">
        <v>621</v>
      </c>
      <c r="U74" s="103" t="s">
        <v>621</v>
      </c>
      <c r="V74" s="103" t="s">
        <v>621</v>
      </c>
      <c r="W74" s="103" t="s">
        <v>620</v>
      </c>
      <c r="X74" s="103" t="s">
        <v>621</v>
      </c>
      <c r="Y74" s="103" t="s">
        <v>622</v>
      </c>
      <c r="Z74" s="103" t="s">
        <v>621</v>
      </c>
      <c r="AA74" s="103" t="s">
        <v>621</v>
      </c>
      <c r="AB74" s="103" t="s">
        <v>621</v>
      </c>
      <c r="AC74" s="103" t="s">
        <v>621</v>
      </c>
      <c r="AD74" s="103" t="s">
        <v>621</v>
      </c>
      <c r="AE74" s="103" t="s">
        <v>621</v>
      </c>
      <c r="AF74" s="103" t="s">
        <v>623</v>
      </c>
      <c r="AG74" s="103" t="s">
        <v>621</v>
      </c>
      <c r="AH74" s="103" t="s">
        <v>621</v>
      </c>
      <c r="AI74" s="103" t="s">
        <v>621</v>
      </c>
      <c r="AJ74" s="103" t="s">
        <v>621</v>
      </c>
      <c r="AK74" s="103" t="s">
        <v>621</v>
      </c>
      <c r="AL74" s="103" t="s">
        <v>621</v>
      </c>
      <c r="AM74" s="103" t="s">
        <v>621</v>
      </c>
      <c r="AN74" s="103" t="s">
        <v>623</v>
      </c>
      <c r="AO74" s="103" t="s">
        <v>621</v>
      </c>
      <c r="AP74" s="103" t="s">
        <v>621</v>
      </c>
      <c r="AQ74" s="103" t="s">
        <v>621</v>
      </c>
      <c r="AR74" s="103" t="s">
        <v>621</v>
      </c>
      <c r="AS74" s="103" t="s">
        <v>621</v>
      </c>
      <c r="AT74" s="103" t="s">
        <v>621</v>
      </c>
      <c r="AU74" s="103" t="s">
        <v>621</v>
      </c>
      <c r="AV74" s="103" t="s">
        <v>621</v>
      </c>
      <c r="AW74" s="103" t="s">
        <v>621</v>
      </c>
      <c r="AX74" s="103" t="s">
        <v>621</v>
      </c>
      <c r="AY74" s="103" t="s">
        <v>621</v>
      </c>
      <c r="AZ74" s="103" t="s">
        <v>621</v>
      </c>
      <c r="BA74" s="103" t="s">
        <v>621</v>
      </c>
      <c r="BC74" s="103">
        <v>43</v>
      </c>
      <c r="BD74" s="103">
        <v>1</v>
      </c>
      <c r="BE74" s="103">
        <v>2</v>
      </c>
      <c r="BF74" s="103">
        <v>4</v>
      </c>
      <c r="BG74" s="103">
        <v>0</v>
      </c>
      <c r="BH74" s="103">
        <v>46</v>
      </c>
    </row>
    <row r="75" spans="1:60" x14ac:dyDescent="0.25">
      <c r="A75" s="100">
        <v>249</v>
      </c>
      <c r="B75" s="104" t="s">
        <v>74</v>
      </c>
      <c r="C75" s="104" t="s">
        <v>26</v>
      </c>
      <c r="D75" s="103" t="s">
        <v>621</v>
      </c>
      <c r="E75" s="103" t="s">
        <v>621</v>
      </c>
      <c r="F75" s="103" t="s">
        <v>621</v>
      </c>
      <c r="G75" s="103" t="s">
        <v>621</v>
      </c>
      <c r="H75" s="103" t="s">
        <v>621</v>
      </c>
      <c r="I75" s="103" t="s">
        <v>621</v>
      </c>
      <c r="J75" s="103" t="s">
        <v>621</v>
      </c>
      <c r="K75" s="103" t="s">
        <v>621</v>
      </c>
      <c r="L75" s="103" t="s">
        <v>621</v>
      </c>
      <c r="M75" s="103" t="s">
        <v>621</v>
      </c>
      <c r="N75" s="103" t="s">
        <v>621</v>
      </c>
      <c r="O75" s="103" t="s">
        <v>621</v>
      </c>
      <c r="P75" s="103" t="s">
        <v>621</v>
      </c>
      <c r="Q75" s="103" t="s">
        <v>621</v>
      </c>
      <c r="R75" s="103" t="s">
        <v>621</v>
      </c>
      <c r="S75" s="103" t="s">
        <v>621</v>
      </c>
      <c r="T75" s="103" t="s">
        <v>621</v>
      </c>
      <c r="U75" s="103" t="s">
        <v>621</v>
      </c>
      <c r="V75" s="103" t="s">
        <v>621</v>
      </c>
      <c r="W75" s="103" t="s">
        <v>621</v>
      </c>
      <c r="X75" s="103" t="s">
        <v>621</v>
      </c>
      <c r="Y75" s="103" t="s">
        <v>622</v>
      </c>
      <c r="Z75" s="103" t="s">
        <v>621</v>
      </c>
      <c r="AA75" s="103" t="s">
        <v>621</v>
      </c>
      <c r="AB75" s="103" t="s">
        <v>621</v>
      </c>
      <c r="AC75" s="103" t="s">
        <v>621</v>
      </c>
      <c r="AD75" s="103" t="s">
        <v>621</v>
      </c>
      <c r="AE75" s="103" t="s">
        <v>621</v>
      </c>
      <c r="AF75" s="103" t="s">
        <v>621</v>
      </c>
      <c r="AG75" s="103" t="s">
        <v>621</v>
      </c>
      <c r="AH75" s="103" t="s">
        <v>621</v>
      </c>
      <c r="AI75" s="103" t="s">
        <v>621</v>
      </c>
      <c r="AJ75" s="103" t="s">
        <v>622</v>
      </c>
      <c r="AK75" s="103" t="s">
        <v>621</v>
      </c>
      <c r="AL75" s="103" t="s">
        <v>621</v>
      </c>
      <c r="AM75" s="103" t="s">
        <v>621</v>
      </c>
      <c r="AN75" s="103" t="s">
        <v>621</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621</v>
      </c>
      <c r="BA75" s="103" t="s">
        <v>621</v>
      </c>
      <c r="BC75" s="103">
        <v>45</v>
      </c>
      <c r="BD75" s="103">
        <v>2</v>
      </c>
      <c r="BE75" s="103">
        <v>0</v>
      </c>
      <c r="BF75" s="103">
        <v>3</v>
      </c>
      <c r="BG75" s="103">
        <v>0</v>
      </c>
      <c r="BH75" s="103">
        <v>47</v>
      </c>
    </row>
    <row r="76" spans="1:60" x14ac:dyDescent="0.25">
      <c r="A76" s="100">
        <v>250</v>
      </c>
      <c r="B76" s="104" t="s">
        <v>75</v>
      </c>
      <c r="C76" s="104" t="s">
        <v>26</v>
      </c>
      <c r="D76" s="103" t="s">
        <v>621</v>
      </c>
      <c r="E76" s="103" t="s">
        <v>621</v>
      </c>
      <c r="F76" s="103" t="s">
        <v>621</v>
      </c>
      <c r="G76" s="103" t="s">
        <v>621</v>
      </c>
      <c r="H76" s="103" t="s">
        <v>621</v>
      </c>
      <c r="I76" s="103" t="s">
        <v>621</v>
      </c>
      <c r="J76" s="103" t="s">
        <v>621</v>
      </c>
      <c r="K76" s="103" t="s">
        <v>621</v>
      </c>
      <c r="L76" s="103" t="s">
        <v>621</v>
      </c>
      <c r="M76" s="103" t="s">
        <v>621</v>
      </c>
      <c r="N76" s="103" t="s">
        <v>623</v>
      </c>
      <c r="O76" s="103" t="s">
        <v>621</v>
      </c>
      <c r="P76" s="103" t="s">
        <v>621</v>
      </c>
      <c r="Q76" s="103" t="s">
        <v>621</v>
      </c>
      <c r="R76" s="103" t="s">
        <v>621</v>
      </c>
      <c r="S76" s="103" t="s">
        <v>623</v>
      </c>
      <c r="T76" s="103" t="s">
        <v>621</v>
      </c>
      <c r="U76" s="103" t="s">
        <v>621</v>
      </c>
      <c r="V76" s="103" t="s">
        <v>621</v>
      </c>
      <c r="W76" s="103" t="s">
        <v>621</v>
      </c>
      <c r="X76" s="103" t="s">
        <v>621</v>
      </c>
      <c r="Y76" s="103" t="s">
        <v>621</v>
      </c>
      <c r="Z76" s="103" t="s">
        <v>623</v>
      </c>
      <c r="AA76" s="103" t="s">
        <v>621</v>
      </c>
      <c r="AB76" s="103" t="s">
        <v>621</v>
      </c>
      <c r="AC76" s="103" t="s">
        <v>621</v>
      </c>
      <c r="AD76" s="103" t="s">
        <v>623</v>
      </c>
      <c r="AE76" s="103" t="s">
        <v>623</v>
      </c>
      <c r="AF76" s="103" t="s">
        <v>621</v>
      </c>
      <c r="AG76" s="103" t="s">
        <v>621</v>
      </c>
      <c r="AH76" s="103" t="s">
        <v>621</v>
      </c>
      <c r="AI76" s="103" t="s">
        <v>622</v>
      </c>
      <c r="AJ76" s="103" t="s">
        <v>623</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623</v>
      </c>
      <c r="AY76" s="103" t="s">
        <v>621</v>
      </c>
      <c r="AZ76" s="103" t="s">
        <v>621</v>
      </c>
      <c r="BA76" s="103" t="s">
        <v>621</v>
      </c>
      <c r="BC76" s="103">
        <v>41</v>
      </c>
      <c r="BD76" s="103">
        <v>1</v>
      </c>
      <c r="BE76" s="103">
        <v>0</v>
      </c>
      <c r="BF76" s="103">
        <v>8</v>
      </c>
      <c r="BG76" s="103">
        <v>0</v>
      </c>
      <c r="BH76" s="103">
        <v>42</v>
      </c>
    </row>
    <row r="77" spans="1:60" x14ac:dyDescent="0.25">
      <c r="A77" s="100">
        <v>251</v>
      </c>
      <c r="B77" s="104" t="s">
        <v>76</v>
      </c>
      <c r="C77" s="104" t="s">
        <v>26</v>
      </c>
      <c r="D77" s="103" t="s">
        <v>621</v>
      </c>
      <c r="E77" s="103" t="s">
        <v>621</v>
      </c>
      <c r="F77" s="103" t="s">
        <v>621</v>
      </c>
      <c r="G77" s="103" t="s">
        <v>621</v>
      </c>
      <c r="H77" s="103" t="s">
        <v>621</v>
      </c>
      <c r="I77" s="103" t="s">
        <v>621</v>
      </c>
      <c r="J77" s="103" t="s">
        <v>621</v>
      </c>
      <c r="K77" s="103" t="s">
        <v>621</v>
      </c>
      <c r="L77" s="103" t="s">
        <v>622</v>
      </c>
      <c r="M77" s="103" t="s">
        <v>621</v>
      </c>
      <c r="N77" s="103" t="s">
        <v>621</v>
      </c>
      <c r="O77" s="103" t="s">
        <v>621</v>
      </c>
      <c r="P77" s="103" t="s">
        <v>621</v>
      </c>
      <c r="Q77" s="103" t="s">
        <v>621</v>
      </c>
      <c r="R77" s="103" t="s">
        <v>623</v>
      </c>
      <c r="S77" s="103" t="s">
        <v>622</v>
      </c>
      <c r="T77" s="103" t="s">
        <v>622</v>
      </c>
      <c r="U77" s="103" t="s">
        <v>621</v>
      </c>
      <c r="V77" s="103" t="s">
        <v>621</v>
      </c>
      <c r="W77" s="103" t="s">
        <v>621</v>
      </c>
      <c r="X77" s="103" t="s">
        <v>621</v>
      </c>
      <c r="Y77" s="103" t="s">
        <v>621</v>
      </c>
      <c r="Z77" s="103" t="s">
        <v>623</v>
      </c>
      <c r="AA77" s="103" t="s">
        <v>621</v>
      </c>
      <c r="AB77" s="103" t="s">
        <v>621</v>
      </c>
      <c r="AC77" s="103" t="s">
        <v>621</v>
      </c>
      <c r="AD77" s="103" t="s">
        <v>621</v>
      </c>
      <c r="AE77" s="103" t="s">
        <v>621</v>
      </c>
      <c r="AF77" s="103" t="s">
        <v>621</v>
      </c>
      <c r="AG77" s="103" t="s">
        <v>621</v>
      </c>
      <c r="AH77" s="103" t="s">
        <v>621</v>
      </c>
      <c r="AI77" s="103" t="s">
        <v>622</v>
      </c>
      <c r="AJ77" s="103" t="s">
        <v>622</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622</v>
      </c>
      <c r="AZ77" s="103" t="s">
        <v>621</v>
      </c>
      <c r="BA77" s="103" t="s">
        <v>621</v>
      </c>
      <c r="BC77" s="103">
        <v>42</v>
      </c>
      <c r="BD77" s="103">
        <v>6</v>
      </c>
      <c r="BE77" s="103">
        <v>0</v>
      </c>
      <c r="BF77" s="103">
        <v>2</v>
      </c>
      <c r="BG77" s="103">
        <v>0</v>
      </c>
      <c r="BH77" s="103">
        <v>48</v>
      </c>
    </row>
    <row r="78" spans="1:60" x14ac:dyDescent="0.25">
      <c r="A78" s="100">
        <v>252</v>
      </c>
      <c r="B78" s="104" t="s">
        <v>77</v>
      </c>
      <c r="C78" s="104" t="s">
        <v>26</v>
      </c>
      <c r="D78" s="103" t="s">
        <v>621</v>
      </c>
      <c r="E78" s="103" t="s">
        <v>621</v>
      </c>
      <c r="F78" s="103" t="s">
        <v>621</v>
      </c>
      <c r="G78" s="103" t="s">
        <v>621</v>
      </c>
      <c r="H78" s="103" t="s">
        <v>623</v>
      </c>
      <c r="I78" s="103" t="s">
        <v>621</v>
      </c>
      <c r="J78" s="103" t="s">
        <v>621</v>
      </c>
      <c r="K78" s="103" t="s">
        <v>621</v>
      </c>
      <c r="L78" s="103" t="s">
        <v>621</v>
      </c>
      <c r="M78" s="103" t="s">
        <v>621</v>
      </c>
      <c r="N78" s="103" t="s">
        <v>621</v>
      </c>
      <c r="O78" s="103" t="s">
        <v>621</v>
      </c>
      <c r="P78" s="103" t="s">
        <v>621</v>
      </c>
      <c r="Q78" s="103" t="s">
        <v>621</v>
      </c>
      <c r="R78" s="103" t="s">
        <v>621</v>
      </c>
      <c r="S78" s="103" t="s">
        <v>622</v>
      </c>
      <c r="T78" s="103" t="s">
        <v>622</v>
      </c>
      <c r="U78" s="103" t="s">
        <v>621</v>
      </c>
      <c r="V78" s="103" t="s">
        <v>621</v>
      </c>
      <c r="W78" s="103" t="s">
        <v>620</v>
      </c>
      <c r="X78" s="103" t="s">
        <v>623</v>
      </c>
      <c r="Y78" s="103" t="s">
        <v>622</v>
      </c>
      <c r="Z78" s="103" t="s">
        <v>621</v>
      </c>
      <c r="AA78" s="103" t="s">
        <v>621</v>
      </c>
      <c r="AB78" s="103" t="s">
        <v>621</v>
      </c>
      <c r="AC78" s="103" t="s">
        <v>621</v>
      </c>
      <c r="AD78" s="103" t="s">
        <v>621</v>
      </c>
      <c r="AE78" s="103" t="s">
        <v>621</v>
      </c>
      <c r="AF78" s="103" t="s">
        <v>621</v>
      </c>
      <c r="AG78" s="103" t="s">
        <v>621</v>
      </c>
      <c r="AH78" s="103" t="s">
        <v>622</v>
      </c>
      <c r="AI78" s="103" t="s">
        <v>622</v>
      </c>
      <c r="AJ78" s="103" t="s">
        <v>622</v>
      </c>
      <c r="AK78" s="103" t="s">
        <v>621</v>
      </c>
      <c r="AL78" s="103" t="s">
        <v>621</v>
      </c>
      <c r="AM78" s="103" t="s">
        <v>621</v>
      </c>
      <c r="AN78" s="103" t="s">
        <v>621</v>
      </c>
      <c r="AO78" s="103" t="s">
        <v>621</v>
      </c>
      <c r="AP78" s="103" t="s">
        <v>621</v>
      </c>
      <c r="AQ78" s="103" t="s">
        <v>621</v>
      </c>
      <c r="AR78" s="103" t="s">
        <v>621</v>
      </c>
      <c r="AS78" s="103" t="s">
        <v>621</v>
      </c>
      <c r="AT78" s="103" t="s">
        <v>621</v>
      </c>
      <c r="AU78" s="103" t="s">
        <v>621</v>
      </c>
      <c r="AV78" s="103" t="s">
        <v>623</v>
      </c>
      <c r="AW78" s="103" t="s">
        <v>623</v>
      </c>
      <c r="AX78" s="103" t="s">
        <v>621</v>
      </c>
      <c r="AY78" s="103" t="s">
        <v>621</v>
      </c>
      <c r="AZ78" s="103" t="s">
        <v>621</v>
      </c>
      <c r="BA78" s="103" t="s">
        <v>621</v>
      </c>
      <c r="BC78" s="103">
        <v>39</v>
      </c>
      <c r="BD78" s="103">
        <v>6</v>
      </c>
      <c r="BE78" s="103">
        <v>1</v>
      </c>
      <c r="BF78" s="103">
        <v>4</v>
      </c>
      <c r="BG78" s="103">
        <v>0</v>
      </c>
      <c r="BH78" s="103">
        <v>46</v>
      </c>
    </row>
    <row r="79" spans="1:60" x14ac:dyDescent="0.25">
      <c r="A79" s="100">
        <v>253</v>
      </c>
      <c r="B79" s="104" t="s">
        <v>78</v>
      </c>
      <c r="C79" s="104" t="s">
        <v>26</v>
      </c>
      <c r="D79" s="103" t="s">
        <v>621</v>
      </c>
      <c r="E79" s="103" t="s">
        <v>621</v>
      </c>
      <c r="F79" s="103" t="s">
        <v>621</v>
      </c>
      <c r="G79" s="103" t="s">
        <v>621</v>
      </c>
      <c r="H79" s="103" t="s">
        <v>623</v>
      </c>
      <c r="I79" s="103" t="s">
        <v>621</v>
      </c>
      <c r="J79" s="103" t="s">
        <v>623</v>
      </c>
      <c r="K79" s="103" t="s">
        <v>621</v>
      </c>
      <c r="L79" s="103" t="s">
        <v>622</v>
      </c>
      <c r="M79" s="103" t="s">
        <v>621</v>
      </c>
      <c r="N79" s="103" t="s">
        <v>621</v>
      </c>
      <c r="O79" s="103" t="s">
        <v>621</v>
      </c>
      <c r="P79" s="103" t="s">
        <v>621</v>
      </c>
      <c r="Q79" s="103" t="s">
        <v>621</v>
      </c>
      <c r="R79" s="103" t="s">
        <v>621</v>
      </c>
      <c r="S79" s="103" t="s">
        <v>621</v>
      </c>
      <c r="T79" s="103" t="s">
        <v>622</v>
      </c>
      <c r="U79" s="103" t="s">
        <v>621</v>
      </c>
      <c r="V79" s="103" t="s">
        <v>621</v>
      </c>
      <c r="W79" s="103" t="s">
        <v>623</v>
      </c>
      <c r="X79" s="103" t="s">
        <v>621</v>
      </c>
      <c r="Y79" s="103" t="s">
        <v>621</v>
      </c>
      <c r="Z79" s="103" t="s">
        <v>623</v>
      </c>
      <c r="AA79" s="103" t="s">
        <v>621</v>
      </c>
      <c r="AB79" s="103" t="s">
        <v>621</v>
      </c>
      <c r="AC79" s="103" t="s">
        <v>621</v>
      </c>
      <c r="AD79" s="103" t="s">
        <v>621</v>
      </c>
      <c r="AE79" s="103" t="s">
        <v>621</v>
      </c>
      <c r="AF79" s="103" t="s">
        <v>621</v>
      </c>
      <c r="AG79" s="103" t="s">
        <v>621</v>
      </c>
      <c r="AH79" s="103" t="s">
        <v>622</v>
      </c>
      <c r="AI79" s="103" t="s">
        <v>622</v>
      </c>
      <c r="AJ79" s="103" t="s">
        <v>622</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623</v>
      </c>
      <c r="AX79" s="103" t="s">
        <v>621</v>
      </c>
      <c r="AY79" s="103" t="s">
        <v>621</v>
      </c>
      <c r="AZ79" s="103" t="s">
        <v>621</v>
      </c>
      <c r="BA79" s="103" t="s">
        <v>621</v>
      </c>
      <c r="BC79" s="103">
        <v>40</v>
      </c>
      <c r="BD79" s="103">
        <v>5</v>
      </c>
      <c r="BE79" s="103">
        <v>0</v>
      </c>
      <c r="BF79" s="103">
        <v>5</v>
      </c>
      <c r="BG79" s="103">
        <v>0</v>
      </c>
      <c r="BH79" s="103">
        <v>45</v>
      </c>
    </row>
    <row r="80" spans="1:60" x14ac:dyDescent="0.25">
      <c r="A80" s="100">
        <v>254</v>
      </c>
      <c r="B80" s="104" t="s">
        <v>79</v>
      </c>
      <c r="C80" s="104" t="s">
        <v>26</v>
      </c>
      <c r="D80" s="103" t="s">
        <v>621</v>
      </c>
      <c r="E80" s="103" t="s">
        <v>621</v>
      </c>
      <c r="F80" s="103" t="s">
        <v>621</v>
      </c>
      <c r="G80" s="103" t="s">
        <v>621</v>
      </c>
      <c r="H80" s="103" t="s">
        <v>621</v>
      </c>
      <c r="I80" s="103" t="s">
        <v>621</v>
      </c>
      <c r="J80" s="103" t="s">
        <v>621</v>
      </c>
      <c r="K80" s="103" t="s">
        <v>621</v>
      </c>
      <c r="L80" s="103" t="s">
        <v>621</v>
      </c>
      <c r="M80" s="103" t="s">
        <v>621</v>
      </c>
      <c r="N80" s="103" t="s">
        <v>621</v>
      </c>
      <c r="O80" s="103" t="s">
        <v>621</v>
      </c>
      <c r="P80" s="103" t="s">
        <v>621</v>
      </c>
      <c r="Q80" s="103" t="s">
        <v>621</v>
      </c>
      <c r="R80" s="103" t="s">
        <v>623</v>
      </c>
      <c r="S80" s="103" t="s">
        <v>621</v>
      </c>
      <c r="T80" s="103" t="s">
        <v>621</v>
      </c>
      <c r="U80" s="103" t="s">
        <v>621</v>
      </c>
      <c r="V80" s="103" t="s">
        <v>621</v>
      </c>
      <c r="W80" s="103" t="s">
        <v>621</v>
      </c>
      <c r="X80" s="103" t="s">
        <v>621</v>
      </c>
      <c r="Y80" s="103" t="s">
        <v>621</v>
      </c>
      <c r="Z80" s="103" t="s">
        <v>621</v>
      </c>
      <c r="AA80" s="103" t="s">
        <v>621</v>
      </c>
      <c r="AB80" s="103" t="s">
        <v>621</v>
      </c>
      <c r="AC80" s="103" t="s">
        <v>623</v>
      </c>
      <c r="AD80" s="103" t="s">
        <v>623</v>
      </c>
      <c r="AE80" s="103" t="s">
        <v>621</v>
      </c>
      <c r="AF80" s="103" t="s">
        <v>621</v>
      </c>
      <c r="AG80" s="103" t="s">
        <v>621</v>
      </c>
      <c r="AH80" s="103" t="s">
        <v>621</v>
      </c>
      <c r="AI80" s="103" t="s">
        <v>621</v>
      </c>
      <c r="AJ80" s="103" t="s">
        <v>622</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621</v>
      </c>
      <c r="AY80" s="103" t="s">
        <v>621</v>
      </c>
      <c r="AZ80" s="103" t="s">
        <v>621</v>
      </c>
      <c r="BA80" s="103" t="s">
        <v>621</v>
      </c>
      <c r="BC80" s="103">
        <v>46</v>
      </c>
      <c r="BD80" s="103">
        <v>1</v>
      </c>
      <c r="BE80" s="103">
        <v>0</v>
      </c>
      <c r="BF80" s="103">
        <v>3</v>
      </c>
      <c r="BG80" s="103">
        <v>0</v>
      </c>
      <c r="BH80" s="103">
        <v>47</v>
      </c>
    </row>
    <row r="81" spans="1:60" x14ac:dyDescent="0.25">
      <c r="A81" s="100">
        <v>255</v>
      </c>
      <c r="B81" s="104" t="s">
        <v>80</v>
      </c>
      <c r="C81" s="104" t="s">
        <v>26</v>
      </c>
      <c r="D81" s="103" t="s">
        <v>623</v>
      </c>
      <c r="E81" s="103" t="s">
        <v>621</v>
      </c>
      <c r="F81" s="103" t="s">
        <v>623</v>
      </c>
      <c r="G81" s="103" t="s">
        <v>621</v>
      </c>
      <c r="H81" s="103" t="s">
        <v>623</v>
      </c>
      <c r="I81" s="103" t="s">
        <v>621</v>
      </c>
      <c r="J81" s="103" t="s">
        <v>623</v>
      </c>
      <c r="K81" s="103" t="s">
        <v>623</v>
      </c>
      <c r="L81" s="103" t="s">
        <v>621</v>
      </c>
      <c r="M81" s="103" t="s">
        <v>621</v>
      </c>
      <c r="N81" s="103" t="s">
        <v>620</v>
      </c>
      <c r="O81" s="103" t="s">
        <v>621</v>
      </c>
      <c r="P81" s="103" t="s">
        <v>621</v>
      </c>
      <c r="Q81" s="103" t="s">
        <v>621</v>
      </c>
      <c r="R81" s="103" t="s">
        <v>621</v>
      </c>
      <c r="S81" s="103" t="s">
        <v>622</v>
      </c>
      <c r="T81" s="103" t="s">
        <v>622</v>
      </c>
      <c r="U81" s="103" t="s">
        <v>621</v>
      </c>
      <c r="V81" s="103" t="s">
        <v>620</v>
      </c>
      <c r="W81" s="103" t="s">
        <v>620</v>
      </c>
      <c r="X81" s="103" t="s">
        <v>620</v>
      </c>
      <c r="Y81" s="103" t="s">
        <v>622</v>
      </c>
      <c r="Z81" s="103" t="s">
        <v>621</v>
      </c>
      <c r="AA81" s="103" t="s">
        <v>621</v>
      </c>
      <c r="AB81" s="103" t="s">
        <v>620</v>
      </c>
      <c r="AC81" s="103" t="s">
        <v>623</v>
      </c>
      <c r="AD81" s="103" t="s">
        <v>621</v>
      </c>
      <c r="AE81" s="103" t="s">
        <v>621</v>
      </c>
      <c r="AF81" s="103" t="s">
        <v>621</v>
      </c>
      <c r="AG81" s="103" t="s">
        <v>621</v>
      </c>
      <c r="AH81" s="103" t="s">
        <v>621</v>
      </c>
      <c r="AI81" s="103" t="s">
        <v>622</v>
      </c>
      <c r="AJ81" s="103" t="s">
        <v>622</v>
      </c>
      <c r="AK81" s="103" t="s">
        <v>621</v>
      </c>
      <c r="AL81" s="103" t="s">
        <v>621</v>
      </c>
      <c r="AM81" s="103" t="s">
        <v>621</v>
      </c>
      <c r="AN81" s="103" t="s">
        <v>621</v>
      </c>
      <c r="AO81" s="103" t="s">
        <v>623</v>
      </c>
      <c r="AP81" s="103" t="s">
        <v>623</v>
      </c>
      <c r="AQ81" s="103" t="s">
        <v>623</v>
      </c>
      <c r="AR81" s="103" t="s">
        <v>623</v>
      </c>
      <c r="AS81" s="103" t="s">
        <v>622</v>
      </c>
      <c r="AT81" s="103" t="s">
        <v>623</v>
      </c>
      <c r="AU81" s="103" t="s">
        <v>623</v>
      </c>
      <c r="AV81" s="103" t="s">
        <v>620</v>
      </c>
      <c r="AW81" s="103" t="s">
        <v>620</v>
      </c>
      <c r="AX81" s="103" t="s">
        <v>623</v>
      </c>
      <c r="AY81" s="103" t="s">
        <v>622</v>
      </c>
      <c r="AZ81" s="103" t="s">
        <v>621</v>
      </c>
      <c r="BA81" s="103" t="s">
        <v>622</v>
      </c>
      <c r="BC81" s="103">
        <v>22</v>
      </c>
      <c r="BD81" s="103">
        <v>8</v>
      </c>
      <c r="BE81" s="103">
        <v>7</v>
      </c>
      <c r="BF81" s="103">
        <v>13</v>
      </c>
      <c r="BG81" s="103">
        <v>0</v>
      </c>
      <c r="BH81" s="103">
        <v>37</v>
      </c>
    </row>
    <row r="82" spans="1:60" x14ac:dyDescent="0.25">
      <c r="A82" s="100">
        <v>256</v>
      </c>
      <c r="B82" s="104" t="s">
        <v>81</v>
      </c>
      <c r="C82" s="104" t="s">
        <v>26</v>
      </c>
      <c r="D82" s="103" t="s">
        <v>621</v>
      </c>
      <c r="E82" s="103" t="s">
        <v>620</v>
      </c>
      <c r="F82" s="103" t="s">
        <v>621</v>
      </c>
      <c r="G82" s="103" t="s">
        <v>621</v>
      </c>
      <c r="H82" s="103" t="s">
        <v>621</v>
      </c>
      <c r="I82" s="103" t="s">
        <v>621</v>
      </c>
      <c r="J82" s="103" t="s">
        <v>621</v>
      </c>
      <c r="K82" s="103" t="s">
        <v>621</v>
      </c>
      <c r="L82" s="103" t="s">
        <v>620</v>
      </c>
      <c r="M82" s="103" t="s">
        <v>620</v>
      </c>
      <c r="N82" s="103" t="s">
        <v>620</v>
      </c>
      <c r="O82" s="103" t="s">
        <v>621</v>
      </c>
      <c r="P82" s="103" t="s">
        <v>621</v>
      </c>
      <c r="Q82" s="103" t="s">
        <v>621</v>
      </c>
      <c r="R82" s="103" t="s">
        <v>623</v>
      </c>
      <c r="S82" s="103" t="s">
        <v>622</v>
      </c>
      <c r="T82" s="103" t="s">
        <v>622</v>
      </c>
      <c r="U82" s="103" t="s">
        <v>620</v>
      </c>
      <c r="V82" s="103" t="s">
        <v>621</v>
      </c>
      <c r="W82" s="103" t="s">
        <v>620</v>
      </c>
      <c r="X82" s="103" t="s">
        <v>620</v>
      </c>
      <c r="Y82" s="103" t="s">
        <v>620</v>
      </c>
      <c r="Z82" s="103" t="s">
        <v>621</v>
      </c>
      <c r="AA82" s="103" t="s">
        <v>620</v>
      </c>
      <c r="AB82" s="103" t="s">
        <v>621</v>
      </c>
      <c r="AC82" s="103" t="s">
        <v>623</v>
      </c>
      <c r="AD82" s="103" t="s">
        <v>623</v>
      </c>
      <c r="AE82" s="103" t="s">
        <v>623</v>
      </c>
      <c r="AF82" s="103" t="s">
        <v>621</v>
      </c>
      <c r="AG82" s="103" t="s">
        <v>621</v>
      </c>
      <c r="AH82" s="103" t="s">
        <v>623</v>
      </c>
      <c r="AI82" s="103" t="s">
        <v>621</v>
      </c>
      <c r="AJ82" s="103" t="s">
        <v>621</v>
      </c>
      <c r="AK82" s="103" t="s">
        <v>621</v>
      </c>
      <c r="AL82" s="103" t="s">
        <v>621</v>
      </c>
      <c r="AM82" s="103" t="s">
        <v>621</v>
      </c>
      <c r="AN82" s="103" t="s">
        <v>621</v>
      </c>
      <c r="AO82" s="103" t="s">
        <v>621</v>
      </c>
      <c r="AP82" s="103" t="s">
        <v>621</v>
      </c>
      <c r="AQ82" s="103" t="s">
        <v>621</v>
      </c>
      <c r="AR82" s="103" t="s">
        <v>621</v>
      </c>
      <c r="AS82" s="103" t="s">
        <v>621</v>
      </c>
      <c r="AT82" s="103" t="s">
        <v>621</v>
      </c>
      <c r="AU82" s="103" t="s">
        <v>621</v>
      </c>
      <c r="AV82" s="103" t="s">
        <v>623</v>
      </c>
      <c r="AW82" s="103" t="s">
        <v>621</v>
      </c>
      <c r="AX82" s="103" t="s">
        <v>621</v>
      </c>
      <c r="AY82" s="103" t="s">
        <v>621</v>
      </c>
      <c r="AZ82" s="103" t="s">
        <v>621</v>
      </c>
      <c r="BA82" s="103" t="s">
        <v>621</v>
      </c>
      <c r="BC82" s="103">
        <v>33</v>
      </c>
      <c r="BD82" s="103">
        <v>2</v>
      </c>
      <c r="BE82" s="103">
        <v>9</v>
      </c>
      <c r="BF82" s="103">
        <v>6</v>
      </c>
      <c r="BG82" s="103">
        <v>0</v>
      </c>
      <c r="BH82" s="103">
        <v>44</v>
      </c>
    </row>
    <row r="83" spans="1:60" x14ac:dyDescent="0.25">
      <c r="A83" s="100">
        <v>257</v>
      </c>
      <c r="B83" s="104" t="s">
        <v>82</v>
      </c>
      <c r="C83" s="104" t="s">
        <v>26</v>
      </c>
      <c r="D83" s="103" t="s">
        <v>621</v>
      </c>
      <c r="E83" s="103" t="s">
        <v>621</v>
      </c>
      <c r="F83" s="103" t="s">
        <v>623</v>
      </c>
      <c r="G83" s="103" t="s">
        <v>621</v>
      </c>
      <c r="H83" s="103" t="s">
        <v>623</v>
      </c>
      <c r="I83" s="103" t="s">
        <v>621</v>
      </c>
      <c r="J83" s="103" t="s">
        <v>621</v>
      </c>
      <c r="K83" s="103" t="s">
        <v>621</v>
      </c>
      <c r="L83" s="103" t="s">
        <v>621</v>
      </c>
      <c r="M83" s="103" t="s">
        <v>621</v>
      </c>
      <c r="N83" s="103" t="s">
        <v>621</v>
      </c>
      <c r="O83" s="103" t="s">
        <v>621</v>
      </c>
      <c r="P83" s="103" t="s">
        <v>621</v>
      </c>
      <c r="Q83" s="103" t="s">
        <v>621</v>
      </c>
      <c r="R83" s="103" t="s">
        <v>620</v>
      </c>
      <c r="S83" s="103" t="s">
        <v>620</v>
      </c>
      <c r="T83" s="103" t="s">
        <v>622</v>
      </c>
      <c r="U83" s="103" t="s">
        <v>621</v>
      </c>
      <c r="V83" s="103" t="s">
        <v>621</v>
      </c>
      <c r="W83" s="103" t="s">
        <v>621</v>
      </c>
      <c r="X83" s="103" t="s">
        <v>621</v>
      </c>
      <c r="Y83" s="103" t="s">
        <v>621</v>
      </c>
      <c r="Z83" s="103" t="s">
        <v>621</v>
      </c>
      <c r="AA83" s="103" t="s">
        <v>621</v>
      </c>
      <c r="AB83" s="103" t="s">
        <v>621</v>
      </c>
      <c r="AC83" s="103" t="s">
        <v>620</v>
      </c>
      <c r="AD83" s="103" t="s">
        <v>621</v>
      </c>
      <c r="AE83" s="103" t="s">
        <v>621</v>
      </c>
      <c r="AF83" s="103" t="s">
        <v>621</v>
      </c>
      <c r="AG83" s="103" t="s">
        <v>621</v>
      </c>
      <c r="AH83" s="103" t="s">
        <v>620</v>
      </c>
      <c r="AI83" s="103" t="s">
        <v>620</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623</v>
      </c>
      <c r="AW83" s="103" t="s">
        <v>621</v>
      </c>
      <c r="AX83" s="103" t="s">
        <v>621</v>
      </c>
      <c r="AY83" s="103" t="s">
        <v>621</v>
      </c>
      <c r="AZ83" s="103" t="s">
        <v>621</v>
      </c>
      <c r="BA83" s="103" t="s">
        <v>621</v>
      </c>
      <c r="BC83" s="103">
        <v>41</v>
      </c>
      <c r="BD83" s="103">
        <v>1</v>
      </c>
      <c r="BE83" s="103">
        <v>5</v>
      </c>
      <c r="BF83" s="103">
        <v>3</v>
      </c>
      <c r="BG83" s="103">
        <v>0</v>
      </c>
      <c r="BH83" s="103">
        <v>47</v>
      </c>
    </row>
    <row r="84" spans="1:60" x14ac:dyDescent="0.25">
      <c r="A84" s="100">
        <v>258</v>
      </c>
      <c r="B84" s="104" t="s">
        <v>83</v>
      </c>
      <c r="C84" s="104"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622</v>
      </c>
      <c r="T84" s="103" t="s">
        <v>622</v>
      </c>
      <c r="U84" s="103" t="s">
        <v>621</v>
      </c>
      <c r="V84" s="103" t="s">
        <v>621</v>
      </c>
      <c r="W84" s="103" t="s">
        <v>621</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620</v>
      </c>
      <c r="AW84" s="103" t="s">
        <v>620</v>
      </c>
      <c r="AX84" s="103" t="s">
        <v>621</v>
      </c>
      <c r="AY84" s="103" t="s">
        <v>621</v>
      </c>
      <c r="AZ84" s="103" t="s">
        <v>621</v>
      </c>
      <c r="BA84" s="103" t="s">
        <v>621</v>
      </c>
      <c r="BC84" s="103">
        <v>45</v>
      </c>
      <c r="BD84" s="103">
        <v>3</v>
      </c>
      <c r="BE84" s="103">
        <v>2</v>
      </c>
      <c r="BF84" s="103">
        <v>0</v>
      </c>
      <c r="BG84" s="103">
        <v>0</v>
      </c>
      <c r="BH84" s="103">
        <v>50</v>
      </c>
    </row>
    <row r="85" spans="1:60" x14ac:dyDescent="0.25">
      <c r="A85" s="100">
        <v>259</v>
      </c>
      <c r="B85" s="104" t="s">
        <v>84</v>
      </c>
      <c r="C85" s="104" t="s">
        <v>26</v>
      </c>
      <c r="D85" s="103" t="s">
        <v>623</v>
      </c>
      <c r="E85" s="103" t="s">
        <v>621</v>
      </c>
      <c r="F85" s="103" t="s">
        <v>623</v>
      </c>
      <c r="G85" s="103" t="s">
        <v>621</v>
      </c>
      <c r="H85" s="103" t="s">
        <v>623</v>
      </c>
      <c r="I85" s="103" t="s">
        <v>621</v>
      </c>
      <c r="J85" s="103" t="s">
        <v>623</v>
      </c>
      <c r="K85" s="103" t="s">
        <v>621</v>
      </c>
      <c r="L85" s="103" t="s">
        <v>621</v>
      </c>
      <c r="M85" s="103" t="s">
        <v>621</v>
      </c>
      <c r="N85" s="103" t="s">
        <v>620</v>
      </c>
      <c r="O85" s="103" t="s">
        <v>621</v>
      </c>
      <c r="P85" s="103" t="s">
        <v>621</v>
      </c>
      <c r="Q85" s="103" t="s">
        <v>621</v>
      </c>
      <c r="R85" s="103" t="s">
        <v>620</v>
      </c>
      <c r="S85" s="103" t="s">
        <v>622</v>
      </c>
      <c r="T85" s="103" t="s">
        <v>622</v>
      </c>
      <c r="U85" s="103" t="s">
        <v>621</v>
      </c>
      <c r="V85" s="103" t="s">
        <v>623</v>
      </c>
      <c r="W85" s="103" t="s">
        <v>623</v>
      </c>
      <c r="X85" s="103" t="s">
        <v>621</v>
      </c>
      <c r="Y85" s="103" t="s">
        <v>620</v>
      </c>
      <c r="Z85" s="103" t="s">
        <v>621</v>
      </c>
      <c r="AA85" s="103" t="s">
        <v>621</v>
      </c>
      <c r="AB85" s="103" t="s">
        <v>621</v>
      </c>
      <c r="AC85" s="103" t="s">
        <v>620</v>
      </c>
      <c r="AD85" s="103" t="s">
        <v>621</v>
      </c>
      <c r="AE85" s="103" t="s">
        <v>621</v>
      </c>
      <c r="AF85" s="103" t="s">
        <v>621</v>
      </c>
      <c r="AG85" s="103" t="s">
        <v>621</v>
      </c>
      <c r="AH85" s="103" t="s">
        <v>622</v>
      </c>
      <c r="AI85" s="103" t="s">
        <v>620</v>
      </c>
      <c r="AJ85" s="103" t="s">
        <v>623</v>
      </c>
      <c r="AK85" s="103" t="s">
        <v>621</v>
      </c>
      <c r="AL85" s="103" t="s">
        <v>621</v>
      </c>
      <c r="AM85" s="103" t="s">
        <v>621</v>
      </c>
      <c r="AN85" s="103" t="s">
        <v>621</v>
      </c>
      <c r="AO85" s="103" t="s">
        <v>621</v>
      </c>
      <c r="AP85" s="103" t="s">
        <v>621</v>
      </c>
      <c r="AQ85" s="103" t="s">
        <v>621</v>
      </c>
      <c r="AR85" s="103" t="s">
        <v>623</v>
      </c>
      <c r="AS85" s="103" t="s">
        <v>621</v>
      </c>
      <c r="AT85" s="103" t="s">
        <v>621</v>
      </c>
      <c r="AU85" s="103" t="s">
        <v>621</v>
      </c>
      <c r="AV85" s="103" t="s">
        <v>623</v>
      </c>
      <c r="AW85" s="103" t="s">
        <v>620</v>
      </c>
      <c r="AX85" s="103" t="s">
        <v>620</v>
      </c>
      <c r="AY85" s="103" t="s">
        <v>620</v>
      </c>
      <c r="AZ85" s="103" t="s">
        <v>621</v>
      </c>
      <c r="BA85" s="103" t="s">
        <v>621</v>
      </c>
      <c r="BC85" s="103">
        <v>30</v>
      </c>
      <c r="BD85" s="103">
        <v>3</v>
      </c>
      <c r="BE85" s="103">
        <v>8</v>
      </c>
      <c r="BF85" s="103">
        <v>9</v>
      </c>
      <c r="BG85" s="103">
        <v>0</v>
      </c>
      <c r="BH85" s="103">
        <v>41</v>
      </c>
    </row>
    <row r="86" spans="1:60" x14ac:dyDescent="0.25">
      <c r="A86" s="100">
        <v>260</v>
      </c>
      <c r="B86" s="104" t="s">
        <v>85</v>
      </c>
      <c r="C86" s="104" t="s">
        <v>26</v>
      </c>
      <c r="D86" s="103" t="s">
        <v>621</v>
      </c>
      <c r="E86" s="103" t="s">
        <v>621</v>
      </c>
      <c r="F86" s="103" t="s">
        <v>621</v>
      </c>
      <c r="G86" s="103" t="s">
        <v>621</v>
      </c>
      <c r="H86" s="103" t="s">
        <v>621</v>
      </c>
      <c r="I86" s="103" t="s">
        <v>621</v>
      </c>
      <c r="J86" s="103" t="s">
        <v>623</v>
      </c>
      <c r="K86" s="103" t="s">
        <v>621</v>
      </c>
      <c r="L86" s="103" t="s">
        <v>620</v>
      </c>
      <c r="M86" s="103" t="s">
        <v>621</v>
      </c>
      <c r="N86" s="103" t="s">
        <v>620</v>
      </c>
      <c r="O86" s="103" t="s">
        <v>621</v>
      </c>
      <c r="P86" s="103" t="s">
        <v>621</v>
      </c>
      <c r="Q86" s="103" t="s">
        <v>621</v>
      </c>
      <c r="R86" s="103" t="s">
        <v>620</v>
      </c>
      <c r="S86" s="103" t="s">
        <v>622</v>
      </c>
      <c r="T86" s="103" t="s">
        <v>622</v>
      </c>
      <c r="U86" s="103" t="s">
        <v>621</v>
      </c>
      <c r="V86" s="103" t="s">
        <v>621</v>
      </c>
      <c r="W86" s="103" t="s">
        <v>620</v>
      </c>
      <c r="X86" s="103" t="s">
        <v>621</v>
      </c>
      <c r="Y86" s="103" t="s">
        <v>622</v>
      </c>
      <c r="Z86" s="103" t="s">
        <v>623</v>
      </c>
      <c r="AA86" s="103" t="s">
        <v>620</v>
      </c>
      <c r="AB86" s="103" t="s">
        <v>621</v>
      </c>
      <c r="AC86" s="103" t="s">
        <v>621</v>
      </c>
      <c r="AD86" s="103" t="s">
        <v>623</v>
      </c>
      <c r="AE86" s="103" t="s">
        <v>623</v>
      </c>
      <c r="AF86" s="103" t="s">
        <v>621</v>
      </c>
      <c r="AG86" s="103" t="s">
        <v>621</v>
      </c>
      <c r="AH86" s="103" t="s">
        <v>622</v>
      </c>
      <c r="AI86" s="103" t="s">
        <v>622</v>
      </c>
      <c r="AJ86" s="103" t="s">
        <v>622</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v>34</v>
      </c>
      <c r="BD86" s="103">
        <v>6</v>
      </c>
      <c r="BE86" s="103">
        <v>5</v>
      </c>
      <c r="BF86" s="103">
        <v>5</v>
      </c>
      <c r="BG86" s="103">
        <v>0</v>
      </c>
      <c r="BH86" s="103">
        <v>45</v>
      </c>
    </row>
    <row r="87" spans="1:60" x14ac:dyDescent="0.25">
      <c r="A87" s="100">
        <v>261</v>
      </c>
      <c r="B87" s="104" t="s">
        <v>86</v>
      </c>
      <c r="C87" s="104" t="s">
        <v>26</v>
      </c>
      <c r="D87" s="103" t="s">
        <v>621</v>
      </c>
      <c r="E87" s="103" t="s">
        <v>620</v>
      </c>
      <c r="F87" s="103" t="s">
        <v>621</v>
      </c>
      <c r="G87" s="103" t="s">
        <v>621</v>
      </c>
      <c r="H87" s="103" t="s">
        <v>621</v>
      </c>
      <c r="I87" s="103" t="s">
        <v>621</v>
      </c>
      <c r="J87" s="103" t="s">
        <v>621</v>
      </c>
      <c r="K87" s="103" t="s">
        <v>621</v>
      </c>
      <c r="L87" s="103" t="s">
        <v>621</v>
      </c>
      <c r="M87" s="103" t="s">
        <v>621</v>
      </c>
      <c r="N87" s="103" t="s">
        <v>623</v>
      </c>
      <c r="O87" s="103" t="s">
        <v>621</v>
      </c>
      <c r="P87" s="103" t="s">
        <v>621</v>
      </c>
      <c r="Q87" s="103" t="s">
        <v>621</v>
      </c>
      <c r="R87" s="103" t="s">
        <v>621</v>
      </c>
      <c r="S87" s="103" t="s">
        <v>621</v>
      </c>
      <c r="T87" s="103" t="s">
        <v>622</v>
      </c>
      <c r="U87" s="103" t="s">
        <v>621</v>
      </c>
      <c r="V87" s="103" t="s">
        <v>621</v>
      </c>
      <c r="W87" s="103" t="s">
        <v>621</v>
      </c>
      <c r="X87" s="103" t="s">
        <v>621</v>
      </c>
      <c r="Y87" s="103" t="s">
        <v>622</v>
      </c>
      <c r="Z87" s="103" t="s">
        <v>621</v>
      </c>
      <c r="AA87" s="103" t="s">
        <v>621</v>
      </c>
      <c r="AB87" s="103" t="s">
        <v>621</v>
      </c>
      <c r="AC87" s="103" t="s">
        <v>621</v>
      </c>
      <c r="AD87" s="103" t="s">
        <v>621</v>
      </c>
      <c r="AE87" s="103" t="s">
        <v>621</v>
      </c>
      <c r="AF87" s="103" t="s">
        <v>621</v>
      </c>
      <c r="AG87" s="103" t="s">
        <v>621</v>
      </c>
      <c r="AH87" s="103" t="s">
        <v>621</v>
      </c>
      <c r="AI87" s="103" t="s">
        <v>621</v>
      </c>
      <c r="AJ87" s="103" t="s">
        <v>622</v>
      </c>
      <c r="AK87" s="103" t="s">
        <v>621</v>
      </c>
      <c r="AL87" s="103" t="s">
        <v>621</v>
      </c>
      <c r="AM87" s="103" t="s">
        <v>621</v>
      </c>
      <c r="AN87" s="103" t="s">
        <v>623</v>
      </c>
      <c r="AO87" s="103" t="s">
        <v>621</v>
      </c>
      <c r="AP87" s="103" t="s">
        <v>621</v>
      </c>
      <c r="AQ87" s="103" t="s">
        <v>621</v>
      </c>
      <c r="AR87" s="103" t="s">
        <v>621</v>
      </c>
      <c r="AS87" s="103" t="s">
        <v>622</v>
      </c>
      <c r="AT87" s="103" t="s">
        <v>621</v>
      </c>
      <c r="AU87" s="103" t="s">
        <v>621</v>
      </c>
      <c r="AV87" s="103" t="s">
        <v>623</v>
      </c>
      <c r="AW87" s="103" t="s">
        <v>623</v>
      </c>
      <c r="AX87" s="103" t="s">
        <v>623</v>
      </c>
      <c r="AY87" s="103" t="s">
        <v>621</v>
      </c>
      <c r="AZ87" s="103" t="s">
        <v>621</v>
      </c>
      <c r="BA87" s="103" t="s">
        <v>621</v>
      </c>
      <c r="BC87" s="103">
        <v>40</v>
      </c>
      <c r="BD87" s="103">
        <v>4</v>
      </c>
      <c r="BE87" s="103">
        <v>1</v>
      </c>
      <c r="BF87" s="103">
        <v>5</v>
      </c>
      <c r="BG87" s="103">
        <v>0</v>
      </c>
      <c r="BH87" s="103">
        <v>45</v>
      </c>
    </row>
    <row r="88" spans="1:60" x14ac:dyDescent="0.25">
      <c r="A88" s="100">
        <v>262</v>
      </c>
      <c r="B88" s="104" t="s">
        <v>87</v>
      </c>
      <c r="C88" s="104" t="s">
        <v>26</v>
      </c>
      <c r="D88" s="103" t="s">
        <v>621</v>
      </c>
      <c r="E88" s="103" t="s">
        <v>621</v>
      </c>
      <c r="F88" s="103" t="s">
        <v>621</v>
      </c>
      <c r="G88" s="103" t="s">
        <v>621</v>
      </c>
      <c r="H88" s="103" t="s">
        <v>623</v>
      </c>
      <c r="I88" s="103" t="s">
        <v>623</v>
      </c>
      <c r="J88" s="103" t="s">
        <v>623</v>
      </c>
      <c r="K88" s="103" t="s">
        <v>623</v>
      </c>
      <c r="L88" s="103" t="s">
        <v>622</v>
      </c>
      <c r="M88" s="103" t="s">
        <v>621</v>
      </c>
      <c r="N88" s="103" t="s">
        <v>620</v>
      </c>
      <c r="O88" s="103" t="s">
        <v>621</v>
      </c>
      <c r="P88" s="103" t="s">
        <v>621</v>
      </c>
      <c r="Q88" s="103" t="s">
        <v>621</v>
      </c>
      <c r="R88" s="103" t="s">
        <v>621</v>
      </c>
      <c r="S88" s="103" t="s">
        <v>620</v>
      </c>
      <c r="T88" s="103" t="s">
        <v>621</v>
      </c>
      <c r="U88" s="103" t="s">
        <v>621</v>
      </c>
      <c r="V88" s="103" t="s">
        <v>621</v>
      </c>
      <c r="W88" s="103" t="s">
        <v>623</v>
      </c>
      <c r="X88" s="103" t="s">
        <v>621</v>
      </c>
      <c r="Y88" s="103" t="s">
        <v>622</v>
      </c>
      <c r="Z88" s="103" t="s">
        <v>621</v>
      </c>
      <c r="AA88" s="103" t="s">
        <v>621</v>
      </c>
      <c r="AB88" s="103" t="s">
        <v>621</v>
      </c>
      <c r="AC88" s="103" t="s">
        <v>621</v>
      </c>
      <c r="AD88" s="103" t="s">
        <v>621</v>
      </c>
      <c r="AE88" s="103" t="s">
        <v>621</v>
      </c>
      <c r="AF88" s="103" t="s">
        <v>621</v>
      </c>
      <c r="AG88" s="103" t="s">
        <v>621</v>
      </c>
      <c r="AH88" s="103" t="s">
        <v>621</v>
      </c>
      <c r="AI88" s="103" t="s">
        <v>622</v>
      </c>
      <c r="AJ88" s="103" t="s">
        <v>622</v>
      </c>
      <c r="AK88" s="103" t="s">
        <v>621</v>
      </c>
      <c r="AL88" s="103" t="s">
        <v>621</v>
      </c>
      <c r="AM88" s="103" t="s">
        <v>621</v>
      </c>
      <c r="AN88" s="103" t="s">
        <v>621</v>
      </c>
      <c r="AO88" s="103" t="s">
        <v>621</v>
      </c>
      <c r="AP88" s="103" t="s">
        <v>621</v>
      </c>
      <c r="AQ88" s="103" t="s">
        <v>621</v>
      </c>
      <c r="AR88" s="103" t="s">
        <v>621</v>
      </c>
      <c r="AS88" s="103" t="s">
        <v>621</v>
      </c>
      <c r="AT88" s="103" t="s">
        <v>623</v>
      </c>
      <c r="AU88" s="103" t="s">
        <v>621</v>
      </c>
      <c r="AV88" s="103" t="s">
        <v>621</v>
      </c>
      <c r="AW88" s="103" t="s">
        <v>621</v>
      </c>
      <c r="AX88" s="103" t="s">
        <v>623</v>
      </c>
      <c r="AY88" s="103" t="s">
        <v>622</v>
      </c>
      <c r="AZ88" s="103" t="s">
        <v>621</v>
      </c>
      <c r="BA88" s="103" t="s">
        <v>621</v>
      </c>
      <c r="BC88" s="103">
        <v>36</v>
      </c>
      <c r="BD88" s="103">
        <v>5</v>
      </c>
      <c r="BE88" s="103">
        <v>2</v>
      </c>
      <c r="BF88" s="103">
        <v>7</v>
      </c>
      <c r="BG88" s="103">
        <v>0</v>
      </c>
      <c r="BH88" s="103">
        <v>43</v>
      </c>
    </row>
    <row r="89" spans="1:60" x14ac:dyDescent="0.25">
      <c r="A89" s="100">
        <v>263</v>
      </c>
      <c r="B89" s="104" t="s">
        <v>88</v>
      </c>
      <c r="C89" s="104" t="s">
        <v>26</v>
      </c>
      <c r="D89" s="103" t="s">
        <v>621</v>
      </c>
      <c r="E89" s="103" t="s">
        <v>621</v>
      </c>
      <c r="F89" s="103" t="s">
        <v>621</v>
      </c>
      <c r="G89" s="103" t="s">
        <v>621</v>
      </c>
      <c r="H89" s="103" t="s">
        <v>621</v>
      </c>
      <c r="I89" s="103" t="s">
        <v>621</v>
      </c>
      <c r="J89" s="103" t="s">
        <v>621</v>
      </c>
      <c r="K89" s="103" t="s">
        <v>621</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622</v>
      </c>
      <c r="Z89" s="103" t="s">
        <v>621</v>
      </c>
      <c r="AA89" s="103" t="s">
        <v>621</v>
      </c>
      <c r="AB89" s="103" t="s">
        <v>621</v>
      </c>
      <c r="AC89" s="103" t="s">
        <v>621</v>
      </c>
      <c r="AD89" s="103" t="s">
        <v>621</v>
      </c>
      <c r="AE89" s="103" t="s">
        <v>621</v>
      </c>
      <c r="AF89" s="103" t="s">
        <v>621</v>
      </c>
      <c r="AG89" s="103" t="s">
        <v>621</v>
      </c>
      <c r="AH89" s="103" t="s">
        <v>622</v>
      </c>
      <c r="AI89" s="103" t="s">
        <v>622</v>
      </c>
      <c r="AJ89" s="103" t="s">
        <v>622</v>
      </c>
      <c r="AK89" s="103" t="s">
        <v>621</v>
      </c>
      <c r="AL89" s="103" t="s">
        <v>621</v>
      </c>
      <c r="AM89" s="103" t="s">
        <v>621</v>
      </c>
      <c r="AN89" s="103" t="s">
        <v>623</v>
      </c>
      <c r="AO89" s="103" t="s">
        <v>621</v>
      </c>
      <c r="AP89" s="103" t="s">
        <v>621</v>
      </c>
      <c r="AQ89" s="103" t="s">
        <v>621</v>
      </c>
      <c r="AR89" s="103" t="s">
        <v>621</v>
      </c>
      <c r="AS89" s="103" t="s">
        <v>621</v>
      </c>
      <c r="AT89" s="103" t="s">
        <v>621</v>
      </c>
      <c r="AU89" s="103" t="s">
        <v>621</v>
      </c>
      <c r="AV89" s="103" t="s">
        <v>623</v>
      </c>
      <c r="AW89" s="103" t="s">
        <v>621</v>
      </c>
      <c r="AX89" s="103" t="s">
        <v>623</v>
      </c>
      <c r="AY89" s="103" t="s">
        <v>622</v>
      </c>
      <c r="AZ89" s="103" t="s">
        <v>621</v>
      </c>
      <c r="BA89" s="103" t="s">
        <v>621</v>
      </c>
      <c r="BC89" s="103">
        <v>42</v>
      </c>
      <c r="BD89" s="103">
        <v>5</v>
      </c>
      <c r="BE89" s="103">
        <v>0</v>
      </c>
      <c r="BF89" s="103">
        <v>3</v>
      </c>
      <c r="BG89" s="103">
        <v>0</v>
      </c>
      <c r="BH89" s="103">
        <v>47</v>
      </c>
    </row>
    <row r="90" spans="1:60" x14ac:dyDescent="0.25">
      <c r="A90" s="100">
        <v>264</v>
      </c>
      <c r="B90" s="104" t="s">
        <v>89</v>
      </c>
      <c r="C90" s="104" t="s">
        <v>26</v>
      </c>
      <c r="D90" s="103" t="s">
        <v>621</v>
      </c>
      <c r="E90" s="103" t="s">
        <v>621</v>
      </c>
      <c r="F90" s="103" t="s">
        <v>621</v>
      </c>
      <c r="G90" s="103" t="s">
        <v>621</v>
      </c>
      <c r="H90" s="103" t="s">
        <v>623</v>
      </c>
      <c r="I90" s="103" t="s">
        <v>621</v>
      </c>
      <c r="J90" s="103" t="s">
        <v>623</v>
      </c>
      <c r="K90" s="103" t="s">
        <v>621</v>
      </c>
      <c r="L90" s="103" t="s">
        <v>622</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622</v>
      </c>
      <c r="Z90" s="103" t="s">
        <v>621</v>
      </c>
      <c r="AA90" s="103" t="s">
        <v>621</v>
      </c>
      <c r="AB90" s="103" t="s">
        <v>621</v>
      </c>
      <c r="AC90" s="103" t="s">
        <v>621</v>
      </c>
      <c r="AD90" s="103" t="s">
        <v>621</v>
      </c>
      <c r="AE90" s="103" t="s">
        <v>621</v>
      </c>
      <c r="AF90" s="103" t="s">
        <v>621</v>
      </c>
      <c r="AG90" s="103" t="s">
        <v>621</v>
      </c>
      <c r="AH90" s="103" t="s">
        <v>622</v>
      </c>
      <c r="AI90" s="103" t="s">
        <v>621</v>
      </c>
      <c r="AJ90" s="103" t="s">
        <v>622</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v>44</v>
      </c>
      <c r="BD90" s="103">
        <v>4</v>
      </c>
      <c r="BE90" s="103">
        <v>0</v>
      </c>
      <c r="BF90" s="103">
        <v>2</v>
      </c>
      <c r="BG90" s="103">
        <v>0</v>
      </c>
      <c r="BH90" s="103">
        <v>48</v>
      </c>
    </row>
    <row r="91" spans="1:60" x14ac:dyDescent="0.25">
      <c r="A91" s="100">
        <v>265</v>
      </c>
      <c r="B91" s="104" t="s">
        <v>90</v>
      </c>
      <c r="C91" s="104" t="s">
        <v>26</v>
      </c>
      <c r="D91" s="103" t="s">
        <v>621</v>
      </c>
      <c r="E91" s="103" t="s">
        <v>621</v>
      </c>
      <c r="F91" s="103" t="s">
        <v>621</v>
      </c>
      <c r="G91" s="103" t="s">
        <v>621</v>
      </c>
      <c r="H91" s="103" t="s">
        <v>621</v>
      </c>
      <c r="I91" s="103" t="s">
        <v>623</v>
      </c>
      <c r="J91" s="103" t="s">
        <v>623</v>
      </c>
      <c r="K91" s="103" t="s">
        <v>621</v>
      </c>
      <c r="L91" s="103" t="s">
        <v>620</v>
      </c>
      <c r="M91" s="103" t="s">
        <v>621</v>
      </c>
      <c r="N91" s="103" t="s">
        <v>621</v>
      </c>
      <c r="O91" s="103" t="s">
        <v>621</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621</v>
      </c>
      <c r="AD91" s="103" t="s">
        <v>621</v>
      </c>
      <c r="AE91" s="103" t="s">
        <v>621</v>
      </c>
      <c r="AF91" s="103" t="s">
        <v>621</v>
      </c>
      <c r="AG91" s="103" t="s">
        <v>621</v>
      </c>
      <c r="AH91" s="103" t="s">
        <v>621</v>
      </c>
      <c r="AI91" s="103" t="s">
        <v>621</v>
      </c>
      <c r="AJ91" s="103" t="s">
        <v>621</v>
      </c>
      <c r="AK91" s="103" t="s">
        <v>621</v>
      </c>
      <c r="AL91" s="103" t="s">
        <v>621</v>
      </c>
      <c r="AM91" s="103" t="s">
        <v>621</v>
      </c>
      <c r="AN91" s="103" t="s">
        <v>621</v>
      </c>
      <c r="AO91" s="103" t="s">
        <v>621</v>
      </c>
      <c r="AP91" s="103" t="s">
        <v>621</v>
      </c>
      <c r="AQ91" s="103" t="s">
        <v>621</v>
      </c>
      <c r="AR91" s="103" t="s">
        <v>621</v>
      </c>
      <c r="AS91" s="103" t="s">
        <v>621</v>
      </c>
      <c r="AT91" s="103" t="s">
        <v>621</v>
      </c>
      <c r="AU91" s="103" t="s">
        <v>621</v>
      </c>
      <c r="AV91" s="103" t="s">
        <v>623</v>
      </c>
      <c r="AW91" s="103" t="s">
        <v>621</v>
      </c>
      <c r="AX91" s="103" t="s">
        <v>621</v>
      </c>
      <c r="AY91" s="103" t="s">
        <v>621</v>
      </c>
      <c r="AZ91" s="103" t="s">
        <v>621</v>
      </c>
      <c r="BA91" s="103" t="s">
        <v>621</v>
      </c>
      <c r="BC91" s="103">
        <v>46</v>
      </c>
      <c r="BD91" s="103">
        <v>0</v>
      </c>
      <c r="BE91" s="103">
        <v>1</v>
      </c>
      <c r="BF91" s="103">
        <v>3</v>
      </c>
      <c r="BG91" s="103">
        <v>0</v>
      </c>
      <c r="BH91" s="103">
        <v>47</v>
      </c>
    </row>
    <row r="92" spans="1:60" x14ac:dyDescent="0.25">
      <c r="A92" s="100">
        <v>266</v>
      </c>
      <c r="B92" s="104" t="s">
        <v>91</v>
      </c>
      <c r="C92" s="104" t="s">
        <v>26</v>
      </c>
      <c r="D92" s="103" t="s">
        <v>621</v>
      </c>
      <c r="E92" s="103" t="s">
        <v>621</v>
      </c>
      <c r="F92" s="103" t="s">
        <v>621</v>
      </c>
      <c r="G92" s="103" t="s">
        <v>621</v>
      </c>
      <c r="H92" s="103" t="s">
        <v>623</v>
      </c>
      <c r="I92" s="103" t="s">
        <v>621</v>
      </c>
      <c r="J92" s="103" t="s">
        <v>623</v>
      </c>
      <c r="K92" s="103" t="s">
        <v>621</v>
      </c>
      <c r="L92" s="103" t="s">
        <v>621</v>
      </c>
      <c r="M92" s="103" t="s">
        <v>621</v>
      </c>
      <c r="N92" s="103" t="s">
        <v>621</v>
      </c>
      <c r="O92" s="103" t="s">
        <v>621</v>
      </c>
      <c r="P92" s="103" t="s">
        <v>621</v>
      </c>
      <c r="Q92" s="103" t="s">
        <v>621</v>
      </c>
      <c r="R92" s="103" t="s">
        <v>623</v>
      </c>
      <c r="S92" s="103" t="s">
        <v>621</v>
      </c>
      <c r="T92" s="103" t="s">
        <v>621</v>
      </c>
      <c r="U92" s="103" t="s">
        <v>621</v>
      </c>
      <c r="V92" s="103" t="s">
        <v>621</v>
      </c>
      <c r="W92" s="103" t="s">
        <v>623</v>
      </c>
      <c r="X92" s="103" t="s">
        <v>620</v>
      </c>
      <c r="Y92" s="103" t="s">
        <v>621</v>
      </c>
      <c r="Z92" s="103" t="s">
        <v>621</v>
      </c>
      <c r="AA92" s="103" t="s">
        <v>621</v>
      </c>
      <c r="AB92" s="103" t="s">
        <v>621</v>
      </c>
      <c r="AC92" s="103" t="s">
        <v>621</v>
      </c>
      <c r="AD92" s="103" t="s">
        <v>621</v>
      </c>
      <c r="AE92" s="103" t="s">
        <v>623</v>
      </c>
      <c r="AF92" s="103" t="s">
        <v>621</v>
      </c>
      <c r="AG92" s="103" t="s">
        <v>621</v>
      </c>
      <c r="AH92" s="103" t="s">
        <v>622</v>
      </c>
      <c r="AI92" s="103" t="s">
        <v>622</v>
      </c>
      <c r="AJ92" s="103" t="s">
        <v>622</v>
      </c>
      <c r="AK92" s="103" t="s">
        <v>621</v>
      </c>
      <c r="AL92" s="103" t="s">
        <v>621</v>
      </c>
      <c r="AM92" s="103" t="s">
        <v>621</v>
      </c>
      <c r="AN92" s="103" t="s">
        <v>621</v>
      </c>
      <c r="AO92" s="103" t="s">
        <v>621</v>
      </c>
      <c r="AP92" s="103" t="s">
        <v>621</v>
      </c>
      <c r="AQ92" s="103" t="s">
        <v>621</v>
      </c>
      <c r="AR92" s="103" t="s">
        <v>621</v>
      </c>
      <c r="AS92" s="103" t="s">
        <v>621</v>
      </c>
      <c r="AT92" s="103" t="s">
        <v>621</v>
      </c>
      <c r="AU92" s="103" t="s">
        <v>623</v>
      </c>
      <c r="AV92" s="103" t="s">
        <v>623</v>
      </c>
      <c r="AW92" s="103" t="s">
        <v>621</v>
      </c>
      <c r="AX92" s="103" t="s">
        <v>621</v>
      </c>
      <c r="AY92" s="103" t="s">
        <v>621</v>
      </c>
      <c r="AZ92" s="103" t="s">
        <v>620</v>
      </c>
      <c r="BA92" s="103" t="s">
        <v>621</v>
      </c>
      <c r="BC92" s="103">
        <v>38</v>
      </c>
      <c r="BD92" s="103">
        <v>3</v>
      </c>
      <c r="BE92" s="103">
        <v>2</v>
      </c>
      <c r="BF92" s="103">
        <v>7</v>
      </c>
      <c r="BG92" s="103">
        <v>0</v>
      </c>
      <c r="BH92" s="103">
        <v>43</v>
      </c>
    </row>
    <row r="93" spans="1:60" x14ac:dyDescent="0.25">
      <c r="A93" s="100">
        <v>267</v>
      </c>
      <c r="B93" s="104" t="s">
        <v>92</v>
      </c>
      <c r="C93" s="104" t="s">
        <v>26</v>
      </c>
      <c r="D93" s="103" t="s">
        <v>621</v>
      </c>
      <c r="E93" s="103" t="s">
        <v>621</v>
      </c>
      <c r="F93" s="103" t="s">
        <v>621</v>
      </c>
      <c r="G93" s="103" t="s">
        <v>621</v>
      </c>
      <c r="H93" s="103" t="s">
        <v>621</v>
      </c>
      <c r="I93" s="103" t="s">
        <v>621</v>
      </c>
      <c r="J93" s="103" t="s">
        <v>621</v>
      </c>
      <c r="K93" s="103" t="s">
        <v>621</v>
      </c>
      <c r="L93" s="103" t="s">
        <v>621</v>
      </c>
      <c r="M93" s="103" t="s">
        <v>621</v>
      </c>
      <c r="N93" s="103" t="s">
        <v>621</v>
      </c>
      <c r="O93" s="103" t="s">
        <v>621</v>
      </c>
      <c r="P93" s="103" t="s">
        <v>621</v>
      </c>
      <c r="Q93" s="103" t="s">
        <v>621</v>
      </c>
      <c r="R93" s="103" t="s">
        <v>623</v>
      </c>
      <c r="S93" s="103" t="s">
        <v>621</v>
      </c>
      <c r="T93" s="103" t="s">
        <v>621</v>
      </c>
      <c r="U93" s="103" t="s">
        <v>621</v>
      </c>
      <c r="V93" s="103" t="s">
        <v>621</v>
      </c>
      <c r="W93" s="103" t="s">
        <v>620</v>
      </c>
      <c r="X93" s="103" t="s">
        <v>621</v>
      </c>
      <c r="Y93" s="103" t="s">
        <v>621</v>
      </c>
      <c r="Z93" s="103" t="s">
        <v>621</v>
      </c>
      <c r="AA93" s="103" t="s">
        <v>621</v>
      </c>
      <c r="AB93" s="103" t="s">
        <v>621</v>
      </c>
      <c r="AC93" s="103" t="s">
        <v>623</v>
      </c>
      <c r="AD93" s="103" t="s">
        <v>621</v>
      </c>
      <c r="AE93" s="103" t="s">
        <v>621</v>
      </c>
      <c r="AF93" s="103" t="s">
        <v>621</v>
      </c>
      <c r="AG93" s="103" t="s">
        <v>621</v>
      </c>
      <c r="AH93" s="103" t="s">
        <v>621</v>
      </c>
      <c r="AI93" s="103" t="s">
        <v>622</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621</v>
      </c>
      <c r="AZ93" s="103" t="s">
        <v>621</v>
      </c>
      <c r="BA93" s="103" t="s">
        <v>621</v>
      </c>
      <c r="BC93" s="103">
        <v>46</v>
      </c>
      <c r="BD93" s="103">
        <v>1</v>
      </c>
      <c r="BE93" s="103">
        <v>1</v>
      </c>
      <c r="BF93" s="103">
        <v>2</v>
      </c>
      <c r="BG93" s="103">
        <v>0</v>
      </c>
      <c r="BH93" s="103">
        <v>48</v>
      </c>
    </row>
    <row r="94" spans="1:60" x14ac:dyDescent="0.25">
      <c r="A94" s="100">
        <v>268</v>
      </c>
      <c r="B94" s="104" t="s">
        <v>93</v>
      </c>
      <c r="C94" s="104" t="s">
        <v>26</v>
      </c>
      <c r="D94" s="103" t="s">
        <v>621</v>
      </c>
      <c r="E94" s="103" t="s">
        <v>621</v>
      </c>
      <c r="F94" s="103" t="s">
        <v>621</v>
      </c>
      <c r="G94" s="103" t="s">
        <v>621</v>
      </c>
      <c r="H94" s="103" t="s">
        <v>623</v>
      </c>
      <c r="I94" s="103" t="s">
        <v>621</v>
      </c>
      <c r="J94" s="103" t="s">
        <v>623</v>
      </c>
      <c r="K94" s="103" t="s">
        <v>621</v>
      </c>
      <c r="L94" s="103" t="s">
        <v>620</v>
      </c>
      <c r="M94" s="103" t="s">
        <v>621</v>
      </c>
      <c r="N94" s="103" t="s">
        <v>620</v>
      </c>
      <c r="O94" s="103" t="s">
        <v>621</v>
      </c>
      <c r="P94" s="103" t="s">
        <v>621</v>
      </c>
      <c r="Q94" s="103" t="s">
        <v>621</v>
      </c>
      <c r="R94" s="103" t="s">
        <v>620</v>
      </c>
      <c r="S94" s="103" t="s">
        <v>622</v>
      </c>
      <c r="T94" s="103" t="s">
        <v>622</v>
      </c>
      <c r="U94" s="103" t="s">
        <v>621</v>
      </c>
      <c r="V94" s="103" t="s">
        <v>621</v>
      </c>
      <c r="W94" s="103" t="s">
        <v>621</v>
      </c>
      <c r="X94" s="103" t="s">
        <v>621</v>
      </c>
      <c r="Y94" s="103" t="s">
        <v>622</v>
      </c>
      <c r="Z94" s="103" t="s">
        <v>621</v>
      </c>
      <c r="AA94" s="103" t="s">
        <v>621</v>
      </c>
      <c r="AB94" s="103" t="s">
        <v>621</v>
      </c>
      <c r="AC94" s="103" t="s">
        <v>620</v>
      </c>
      <c r="AD94" s="103" t="s">
        <v>621</v>
      </c>
      <c r="AE94" s="103" t="s">
        <v>621</v>
      </c>
      <c r="AF94" s="103" t="s">
        <v>621</v>
      </c>
      <c r="AG94" s="103" t="s">
        <v>621</v>
      </c>
      <c r="AH94" s="103" t="s">
        <v>622</v>
      </c>
      <c r="AI94" s="103" t="s">
        <v>622</v>
      </c>
      <c r="AJ94" s="103" t="s">
        <v>622</v>
      </c>
      <c r="AK94" s="103" t="s">
        <v>621</v>
      </c>
      <c r="AL94" s="103" t="s">
        <v>621</v>
      </c>
      <c r="AM94" s="103" t="s">
        <v>621</v>
      </c>
      <c r="AN94" s="103" t="s">
        <v>621</v>
      </c>
      <c r="AO94" s="103" t="s">
        <v>621</v>
      </c>
      <c r="AP94" s="103" t="s">
        <v>621</v>
      </c>
      <c r="AQ94" s="103" t="s">
        <v>621</v>
      </c>
      <c r="AR94" s="103" t="s">
        <v>621</v>
      </c>
      <c r="AS94" s="103" t="s">
        <v>621</v>
      </c>
      <c r="AT94" s="103" t="s">
        <v>621</v>
      </c>
      <c r="AU94" s="103" t="s">
        <v>623</v>
      </c>
      <c r="AV94" s="103" t="s">
        <v>621</v>
      </c>
      <c r="AW94" s="103" t="s">
        <v>621</v>
      </c>
      <c r="AX94" s="103" t="s">
        <v>621</v>
      </c>
      <c r="AY94" s="103" t="s">
        <v>621</v>
      </c>
      <c r="AZ94" s="103" t="s">
        <v>621</v>
      </c>
      <c r="BA94" s="103" t="s">
        <v>621</v>
      </c>
      <c r="BC94" s="103">
        <v>37</v>
      </c>
      <c r="BD94" s="103">
        <v>6</v>
      </c>
      <c r="BE94" s="103">
        <v>4</v>
      </c>
      <c r="BF94" s="103">
        <v>3</v>
      </c>
      <c r="BG94" s="103">
        <v>0</v>
      </c>
      <c r="BH94" s="103">
        <v>47</v>
      </c>
    </row>
    <row r="95" spans="1:60" x14ac:dyDescent="0.25">
      <c r="A95" s="100">
        <v>269</v>
      </c>
      <c r="B95" s="104" t="s">
        <v>94</v>
      </c>
      <c r="C95" s="104" t="s">
        <v>26</v>
      </c>
      <c r="D95" s="103" t="s">
        <v>621</v>
      </c>
      <c r="E95" s="103" t="s">
        <v>621</v>
      </c>
      <c r="F95" s="103" t="s">
        <v>621</v>
      </c>
      <c r="G95" s="103" t="s">
        <v>621</v>
      </c>
      <c r="H95" s="103" t="s">
        <v>623</v>
      </c>
      <c r="I95" s="103" t="s">
        <v>621</v>
      </c>
      <c r="J95" s="103" t="s">
        <v>621</v>
      </c>
      <c r="K95" s="103" t="s">
        <v>621</v>
      </c>
      <c r="L95" s="103" t="s">
        <v>621</v>
      </c>
      <c r="M95" s="103" t="s">
        <v>621</v>
      </c>
      <c r="N95" s="103" t="s">
        <v>621</v>
      </c>
      <c r="O95" s="103" t="s">
        <v>621</v>
      </c>
      <c r="P95" s="103" t="s">
        <v>621</v>
      </c>
      <c r="Q95" s="103" t="s">
        <v>621</v>
      </c>
      <c r="R95" s="103" t="s">
        <v>621</v>
      </c>
      <c r="S95" s="103" t="s">
        <v>622</v>
      </c>
      <c r="T95" s="103" t="s">
        <v>621</v>
      </c>
      <c r="U95" s="103" t="s">
        <v>621</v>
      </c>
      <c r="V95" s="103" t="s">
        <v>621</v>
      </c>
      <c r="W95" s="103" t="s">
        <v>620</v>
      </c>
      <c r="X95" s="103" t="s">
        <v>621</v>
      </c>
      <c r="Y95" s="103" t="s">
        <v>621</v>
      </c>
      <c r="Z95" s="103" t="s">
        <v>621</v>
      </c>
      <c r="AA95" s="103" t="s">
        <v>621</v>
      </c>
      <c r="AB95" s="103" t="s">
        <v>621</v>
      </c>
      <c r="AC95" s="103" t="s">
        <v>621</v>
      </c>
      <c r="AD95" s="103" t="s">
        <v>623</v>
      </c>
      <c r="AE95" s="103" t="s">
        <v>621</v>
      </c>
      <c r="AF95" s="103" t="s">
        <v>621</v>
      </c>
      <c r="AG95" s="103" t="s">
        <v>621</v>
      </c>
      <c r="AH95" s="103" t="s">
        <v>622</v>
      </c>
      <c r="AI95" s="103" t="s">
        <v>621</v>
      </c>
      <c r="AJ95" s="103" t="s">
        <v>622</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621</v>
      </c>
      <c r="AZ95" s="103" t="s">
        <v>621</v>
      </c>
      <c r="BA95" s="103" t="s">
        <v>621</v>
      </c>
      <c r="BC95" s="103">
        <v>44</v>
      </c>
      <c r="BD95" s="103">
        <v>3</v>
      </c>
      <c r="BE95" s="103">
        <v>1</v>
      </c>
      <c r="BF95" s="103">
        <v>2</v>
      </c>
      <c r="BG95" s="103">
        <v>0</v>
      </c>
      <c r="BH95" s="103">
        <v>48</v>
      </c>
    </row>
    <row r="96" spans="1:60" x14ac:dyDescent="0.25">
      <c r="A96" s="100">
        <v>270</v>
      </c>
      <c r="B96" s="104" t="s">
        <v>95</v>
      </c>
      <c r="C96" s="104" t="s">
        <v>26</v>
      </c>
      <c r="D96" s="103" t="s">
        <v>621</v>
      </c>
      <c r="E96" s="103" t="s">
        <v>621</v>
      </c>
      <c r="F96" s="103" t="s">
        <v>621</v>
      </c>
      <c r="G96" s="103" t="s">
        <v>621</v>
      </c>
      <c r="H96" s="103" t="s">
        <v>623</v>
      </c>
      <c r="I96" s="103" t="s">
        <v>621</v>
      </c>
      <c r="J96" s="103" t="s">
        <v>623</v>
      </c>
      <c r="K96" s="103" t="s">
        <v>621</v>
      </c>
      <c r="L96" s="103" t="s">
        <v>622</v>
      </c>
      <c r="M96" s="103" t="s">
        <v>621</v>
      </c>
      <c r="N96" s="103" t="s">
        <v>621</v>
      </c>
      <c r="O96" s="103" t="s">
        <v>621</v>
      </c>
      <c r="P96" s="103" t="s">
        <v>621</v>
      </c>
      <c r="Q96" s="103" t="s">
        <v>621</v>
      </c>
      <c r="R96" s="103" t="s">
        <v>621</v>
      </c>
      <c r="S96" s="103" t="s">
        <v>622</v>
      </c>
      <c r="T96" s="103" t="s">
        <v>622</v>
      </c>
      <c r="U96" s="103" t="s">
        <v>621</v>
      </c>
      <c r="V96" s="103" t="s">
        <v>621</v>
      </c>
      <c r="W96" s="103" t="s">
        <v>623</v>
      </c>
      <c r="X96" s="103" t="s">
        <v>621</v>
      </c>
      <c r="Y96" s="103" t="s">
        <v>621</v>
      </c>
      <c r="Z96" s="103" t="s">
        <v>621</v>
      </c>
      <c r="AA96" s="103" t="s">
        <v>621</v>
      </c>
      <c r="AB96" s="103" t="s">
        <v>621</v>
      </c>
      <c r="AC96" s="103" t="s">
        <v>623</v>
      </c>
      <c r="AD96" s="103" t="s">
        <v>621</v>
      </c>
      <c r="AE96" s="103" t="s">
        <v>621</v>
      </c>
      <c r="AF96" s="103" t="s">
        <v>621</v>
      </c>
      <c r="AG96" s="103" t="s">
        <v>621</v>
      </c>
      <c r="AH96" s="103" t="s">
        <v>622</v>
      </c>
      <c r="AI96" s="103" t="s">
        <v>622</v>
      </c>
      <c r="AJ96" s="103" t="s">
        <v>622</v>
      </c>
      <c r="AK96" s="103" t="s">
        <v>621</v>
      </c>
      <c r="AL96" s="103" t="s">
        <v>621</v>
      </c>
      <c r="AM96" s="103" t="s">
        <v>621</v>
      </c>
      <c r="AN96" s="103" t="s">
        <v>621</v>
      </c>
      <c r="AO96" s="103" t="s">
        <v>621</v>
      </c>
      <c r="AP96" s="103" t="s">
        <v>621</v>
      </c>
      <c r="AQ96" s="103" t="s">
        <v>621</v>
      </c>
      <c r="AR96" s="103" t="s">
        <v>621</v>
      </c>
      <c r="AS96" s="103" t="s">
        <v>622</v>
      </c>
      <c r="AT96" s="103" t="s">
        <v>621</v>
      </c>
      <c r="AU96" s="103" t="s">
        <v>621</v>
      </c>
      <c r="AV96" s="103" t="s">
        <v>623</v>
      </c>
      <c r="AW96" s="103" t="s">
        <v>621</v>
      </c>
      <c r="AX96" s="103" t="s">
        <v>621</v>
      </c>
      <c r="AY96" s="103" t="s">
        <v>621</v>
      </c>
      <c r="AZ96" s="103" t="s">
        <v>621</v>
      </c>
      <c r="BA96" s="103" t="s">
        <v>621</v>
      </c>
      <c r="BC96" s="103">
        <v>38</v>
      </c>
      <c r="BD96" s="103">
        <v>7</v>
      </c>
      <c r="BE96" s="103">
        <v>0</v>
      </c>
      <c r="BF96" s="103">
        <v>5</v>
      </c>
      <c r="BG96" s="103">
        <v>0</v>
      </c>
      <c r="BH96" s="103">
        <v>45</v>
      </c>
    </row>
    <row r="97" spans="1:60" x14ac:dyDescent="0.25">
      <c r="A97" s="100">
        <v>301</v>
      </c>
      <c r="B97" s="104" t="s">
        <v>96</v>
      </c>
      <c r="C97" s="104" t="s">
        <v>97</v>
      </c>
      <c r="D97" s="103" t="s">
        <v>621</v>
      </c>
      <c r="E97" s="103" t="s">
        <v>621</v>
      </c>
      <c r="F97" s="103" t="s">
        <v>621</v>
      </c>
      <c r="G97" s="103" t="s">
        <v>621</v>
      </c>
      <c r="H97" s="103" t="s">
        <v>623</v>
      </c>
      <c r="I97" s="103" t="s">
        <v>621</v>
      </c>
      <c r="J97" s="103" t="s">
        <v>621</v>
      </c>
      <c r="K97" s="103" t="s">
        <v>621</v>
      </c>
      <c r="L97" s="103" t="s">
        <v>622</v>
      </c>
      <c r="M97" s="103" t="s">
        <v>621</v>
      </c>
      <c r="N97" s="103" t="s">
        <v>620</v>
      </c>
      <c r="O97" s="103" t="s">
        <v>621</v>
      </c>
      <c r="P97" s="103" t="s">
        <v>621</v>
      </c>
      <c r="Q97" s="103" t="s">
        <v>621</v>
      </c>
      <c r="R97" s="103" t="s">
        <v>621</v>
      </c>
      <c r="S97" s="103" t="s">
        <v>620</v>
      </c>
      <c r="T97" s="103" t="s">
        <v>620</v>
      </c>
      <c r="U97" s="103" t="s">
        <v>621</v>
      </c>
      <c r="V97" s="103" t="s">
        <v>620</v>
      </c>
      <c r="W97" s="103" t="s">
        <v>620</v>
      </c>
      <c r="X97" s="103" t="s">
        <v>620</v>
      </c>
      <c r="Y97" s="103" t="s">
        <v>622</v>
      </c>
      <c r="Z97" s="103" t="s">
        <v>621</v>
      </c>
      <c r="AA97" s="103" t="s">
        <v>620</v>
      </c>
      <c r="AB97" s="103" t="s">
        <v>621</v>
      </c>
      <c r="AC97" s="103" t="s">
        <v>621</v>
      </c>
      <c r="AD97" s="103" t="s">
        <v>621</v>
      </c>
      <c r="AE97" s="103" t="s">
        <v>621</v>
      </c>
      <c r="AF97" s="103" t="s">
        <v>621</v>
      </c>
      <c r="AG97" s="103" t="s">
        <v>621</v>
      </c>
      <c r="AH97" s="103" t="s">
        <v>622</v>
      </c>
      <c r="AI97" s="103" t="s">
        <v>622</v>
      </c>
      <c r="AJ97" s="103" t="s">
        <v>622</v>
      </c>
      <c r="AK97" s="103" t="s">
        <v>621</v>
      </c>
      <c r="AL97" s="103" t="s">
        <v>621</v>
      </c>
      <c r="AM97" s="103" t="s">
        <v>622</v>
      </c>
      <c r="AN97" s="103" t="s">
        <v>621</v>
      </c>
      <c r="AO97" s="103" t="s">
        <v>621</v>
      </c>
      <c r="AP97" s="103" t="s">
        <v>621</v>
      </c>
      <c r="AQ97" s="103" t="s">
        <v>621</v>
      </c>
      <c r="AR97" s="103" t="s">
        <v>621</v>
      </c>
      <c r="AS97" s="103" t="s">
        <v>621</v>
      </c>
      <c r="AT97" s="103" t="s">
        <v>621</v>
      </c>
      <c r="AU97" s="103" t="s">
        <v>621</v>
      </c>
      <c r="AV97" s="103" t="s">
        <v>621</v>
      </c>
      <c r="AW97" s="103" t="s">
        <v>621</v>
      </c>
      <c r="AX97" s="103" t="s">
        <v>620</v>
      </c>
      <c r="AY97" s="103" t="s">
        <v>622</v>
      </c>
      <c r="AZ97" s="103" t="s">
        <v>621</v>
      </c>
      <c r="BA97" s="103" t="s">
        <v>621</v>
      </c>
      <c r="BC97" s="103">
        <v>34</v>
      </c>
      <c r="BD97" s="103">
        <v>7</v>
      </c>
      <c r="BE97" s="103">
        <v>8</v>
      </c>
      <c r="BF97" s="103">
        <v>1</v>
      </c>
      <c r="BG97" s="103">
        <v>0</v>
      </c>
      <c r="BH97" s="103">
        <v>49</v>
      </c>
    </row>
    <row r="98" spans="1:60" x14ac:dyDescent="0.25">
      <c r="A98" s="100">
        <v>302</v>
      </c>
      <c r="B98" s="104" t="s">
        <v>98</v>
      </c>
      <c r="C98" s="104" t="s">
        <v>97</v>
      </c>
      <c r="D98" s="103" t="s">
        <v>621</v>
      </c>
      <c r="E98" s="103" t="s">
        <v>621</v>
      </c>
      <c r="F98" s="103" t="s">
        <v>621</v>
      </c>
      <c r="G98" s="103" t="s">
        <v>621</v>
      </c>
      <c r="H98" s="103" t="s">
        <v>621</v>
      </c>
      <c r="I98" s="103" t="s">
        <v>621</v>
      </c>
      <c r="J98" s="103" t="s">
        <v>623</v>
      </c>
      <c r="K98" s="103" t="s">
        <v>621</v>
      </c>
      <c r="L98" s="103" t="s">
        <v>621</v>
      </c>
      <c r="M98" s="103" t="s">
        <v>621</v>
      </c>
      <c r="N98" s="103" t="s">
        <v>621</v>
      </c>
      <c r="O98" s="103" t="s">
        <v>621</v>
      </c>
      <c r="P98" s="103" t="s">
        <v>621</v>
      </c>
      <c r="Q98" s="103" t="s">
        <v>621</v>
      </c>
      <c r="R98" s="103" t="s">
        <v>621</v>
      </c>
      <c r="S98" s="103" t="s">
        <v>621</v>
      </c>
      <c r="T98" s="103" t="s">
        <v>621</v>
      </c>
      <c r="U98" s="103" t="s">
        <v>621</v>
      </c>
      <c r="V98" s="103" t="s">
        <v>621</v>
      </c>
      <c r="W98" s="103" t="s">
        <v>623</v>
      </c>
      <c r="X98" s="103" t="s">
        <v>621</v>
      </c>
      <c r="Y98" s="103" t="s">
        <v>622</v>
      </c>
      <c r="Z98" s="103" t="s">
        <v>621</v>
      </c>
      <c r="AA98" s="103" t="s">
        <v>621</v>
      </c>
      <c r="AB98" s="103" t="s">
        <v>621</v>
      </c>
      <c r="AC98" s="103" t="s">
        <v>623</v>
      </c>
      <c r="AD98" s="103" t="s">
        <v>621</v>
      </c>
      <c r="AE98" s="103" t="s">
        <v>621</v>
      </c>
      <c r="AF98" s="103" t="s">
        <v>621</v>
      </c>
      <c r="AG98" s="103" t="s">
        <v>621</v>
      </c>
      <c r="AH98" s="103" t="s">
        <v>622</v>
      </c>
      <c r="AI98" s="103" t="s">
        <v>622</v>
      </c>
      <c r="AJ98" s="103" t="s">
        <v>622</v>
      </c>
      <c r="AK98" s="103" t="s">
        <v>621</v>
      </c>
      <c r="AL98" s="103" t="s">
        <v>621</v>
      </c>
      <c r="AM98" s="103" t="s">
        <v>621</v>
      </c>
      <c r="AN98" s="103" t="s">
        <v>621</v>
      </c>
      <c r="AO98" s="103" t="s">
        <v>621</v>
      </c>
      <c r="AP98" s="103" t="s">
        <v>621</v>
      </c>
      <c r="AQ98" s="103" t="s">
        <v>621</v>
      </c>
      <c r="AR98" s="103" t="s">
        <v>621</v>
      </c>
      <c r="AS98" s="103" t="s">
        <v>621</v>
      </c>
      <c r="AT98" s="103" t="s">
        <v>621</v>
      </c>
      <c r="AU98" s="103" t="s">
        <v>621</v>
      </c>
      <c r="AV98" s="103" t="s">
        <v>621</v>
      </c>
      <c r="AW98" s="103" t="s">
        <v>621</v>
      </c>
      <c r="AX98" s="103" t="s">
        <v>621</v>
      </c>
      <c r="AY98" s="103" t="s">
        <v>623</v>
      </c>
      <c r="AZ98" s="103" t="s">
        <v>621</v>
      </c>
      <c r="BA98" s="103" t="s">
        <v>621</v>
      </c>
      <c r="BC98" s="103">
        <v>42</v>
      </c>
      <c r="BD98" s="103">
        <v>4</v>
      </c>
      <c r="BE98" s="103">
        <v>0</v>
      </c>
      <c r="BF98" s="103">
        <v>4</v>
      </c>
      <c r="BG98" s="103">
        <v>0</v>
      </c>
      <c r="BH98" s="103">
        <v>46</v>
      </c>
    </row>
    <row r="99" spans="1:60" x14ac:dyDescent="0.25">
      <c r="A99" s="100">
        <v>303</v>
      </c>
      <c r="B99" s="104" t="s">
        <v>99</v>
      </c>
      <c r="C99" s="104" t="s">
        <v>97</v>
      </c>
      <c r="D99" s="103" t="s">
        <v>621</v>
      </c>
      <c r="E99" s="103" t="s">
        <v>620</v>
      </c>
      <c r="F99" s="103" t="s">
        <v>621</v>
      </c>
      <c r="G99" s="103" t="s">
        <v>621</v>
      </c>
      <c r="H99" s="103" t="s">
        <v>623</v>
      </c>
      <c r="I99" s="103" t="s">
        <v>621</v>
      </c>
      <c r="J99" s="103" t="s">
        <v>623</v>
      </c>
      <c r="K99" s="103" t="s">
        <v>621</v>
      </c>
      <c r="L99" s="103" t="s">
        <v>623</v>
      </c>
      <c r="M99" s="103" t="s">
        <v>621</v>
      </c>
      <c r="N99" s="103" t="s">
        <v>623</v>
      </c>
      <c r="O99" s="103" t="s">
        <v>621</v>
      </c>
      <c r="P99" s="103" t="s">
        <v>621</v>
      </c>
      <c r="Q99" s="103" t="s">
        <v>621</v>
      </c>
      <c r="R99" s="103" t="s">
        <v>623</v>
      </c>
      <c r="S99" s="103" t="s">
        <v>622</v>
      </c>
      <c r="T99" s="103" t="s">
        <v>622</v>
      </c>
      <c r="U99" s="103" t="s">
        <v>621</v>
      </c>
      <c r="V99" s="103" t="s">
        <v>621</v>
      </c>
      <c r="W99" s="103" t="s">
        <v>623</v>
      </c>
      <c r="X99" s="103" t="s">
        <v>621</v>
      </c>
      <c r="Y99" s="103" t="s">
        <v>621</v>
      </c>
      <c r="Z99" s="103" t="s">
        <v>621</v>
      </c>
      <c r="AA99" s="103" t="s">
        <v>621</v>
      </c>
      <c r="AB99" s="103" t="s">
        <v>621</v>
      </c>
      <c r="AC99" s="103" t="s">
        <v>623</v>
      </c>
      <c r="AD99" s="103" t="s">
        <v>621</v>
      </c>
      <c r="AE99" s="103" t="s">
        <v>621</v>
      </c>
      <c r="AF99" s="103" t="s">
        <v>621</v>
      </c>
      <c r="AG99" s="103" t="s">
        <v>621</v>
      </c>
      <c r="AH99" s="103" t="s">
        <v>622</v>
      </c>
      <c r="AI99" s="103" t="s">
        <v>622</v>
      </c>
      <c r="AJ99" s="103" t="s">
        <v>622</v>
      </c>
      <c r="AK99" s="103" t="s">
        <v>621</v>
      </c>
      <c r="AL99" s="103" t="s">
        <v>621</v>
      </c>
      <c r="AM99" s="103" t="s">
        <v>621</v>
      </c>
      <c r="AN99" s="103" t="s">
        <v>621</v>
      </c>
      <c r="AO99" s="103" t="s">
        <v>621</v>
      </c>
      <c r="AP99" s="103" t="s">
        <v>621</v>
      </c>
      <c r="AQ99" s="103" t="s">
        <v>621</v>
      </c>
      <c r="AR99" s="103" t="s">
        <v>621</v>
      </c>
      <c r="AS99" s="103" t="s">
        <v>621</v>
      </c>
      <c r="AT99" s="103" t="s">
        <v>621</v>
      </c>
      <c r="AU99" s="103" t="s">
        <v>621</v>
      </c>
      <c r="AV99" s="103" t="s">
        <v>621</v>
      </c>
      <c r="AW99" s="103" t="s">
        <v>621</v>
      </c>
      <c r="AX99" s="103" t="s">
        <v>623</v>
      </c>
      <c r="AY99" s="103" t="s">
        <v>623</v>
      </c>
      <c r="AZ99" s="103" t="s">
        <v>621</v>
      </c>
      <c r="BA99" s="103" t="s">
        <v>621</v>
      </c>
      <c r="BC99" s="103">
        <v>35</v>
      </c>
      <c r="BD99" s="103">
        <v>5</v>
      </c>
      <c r="BE99" s="103">
        <v>1</v>
      </c>
      <c r="BF99" s="103">
        <v>9</v>
      </c>
      <c r="BG99" s="103">
        <v>0</v>
      </c>
      <c r="BH99" s="103">
        <v>41</v>
      </c>
    </row>
    <row r="100" spans="1:60" x14ac:dyDescent="0.25">
      <c r="A100" s="100">
        <v>304</v>
      </c>
      <c r="B100" s="104" t="s">
        <v>100</v>
      </c>
      <c r="C100" s="104" t="s">
        <v>97</v>
      </c>
      <c r="D100" s="103" t="s">
        <v>621</v>
      </c>
      <c r="E100" s="103" t="s">
        <v>621</v>
      </c>
      <c r="F100" s="103" t="s">
        <v>621</v>
      </c>
      <c r="G100" s="103" t="s">
        <v>621</v>
      </c>
      <c r="H100" s="103" t="s">
        <v>621</v>
      </c>
      <c r="I100" s="103" t="s">
        <v>621</v>
      </c>
      <c r="J100" s="103" t="s">
        <v>621</v>
      </c>
      <c r="K100" s="103" t="s">
        <v>623</v>
      </c>
      <c r="L100" s="103" t="s">
        <v>622</v>
      </c>
      <c r="M100" s="103" t="s">
        <v>620</v>
      </c>
      <c r="N100" s="103" t="s">
        <v>623</v>
      </c>
      <c r="O100" s="103" t="s">
        <v>621</v>
      </c>
      <c r="P100" s="103" t="s">
        <v>621</v>
      </c>
      <c r="Q100" s="103" t="s">
        <v>621</v>
      </c>
      <c r="R100" s="103" t="s">
        <v>621</v>
      </c>
      <c r="S100" s="103" t="s">
        <v>621</v>
      </c>
      <c r="T100" s="103" t="s">
        <v>621</v>
      </c>
      <c r="U100" s="103" t="s">
        <v>621</v>
      </c>
      <c r="V100" s="103" t="s">
        <v>621</v>
      </c>
      <c r="W100" s="103" t="s">
        <v>623</v>
      </c>
      <c r="X100" s="103" t="s">
        <v>623</v>
      </c>
      <c r="Y100" s="103" t="s">
        <v>622</v>
      </c>
      <c r="Z100" s="103" t="s">
        <v>621</v>
      </c>
      <c r="AA100" s="103" t="s">
        <v>621</v>
      </c>
      <c r="AB100" s="103" t="s">
        <v>621</v>
      </c>
      <c r="AC100" s="103" t="s">
        <v>623</v>
      </c>
      <c r="AD100" s="103" t="s">
        <v>621</v>
      </c>
      <c r="AE100" s="103" t="s">
        <v>621</v>
      </c>
      <c r="AF100" s="103" t="s">
        <v>621</v>
      </c>
      <c r="AG100" s="103" t="s">
        <v>621</v>
      </c>
      <c r="AH100" s="103" t="s">
        <v>622</v>
      </c>
      <c r="AI100" s="103" t="s">
        <v>623</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621</v>
      </c>
      <c r="AZ100" s="103" t="s">
        <v>621</v>
      </c>
      <c r="BA100" s="103" t="s">
        <v>621</v>
      </c>
      <c r="BC100" s="103">
        <v>39</v>
      </c>
      <c r="BD100" s="103">
        <v>3</v>
      </c>
      <c r="BE100" s="103">
        <v>1</v>
      </c>
      <c r="BF100" s="103">
        <v>7</v>
      </c>
      <c r="BG100" s="103">
        <v>0</v>
      </c>
      <c r="BH100" s="103">
        <v>43</v>
      </c>
    </row>
    <row r="101" spans="1:60" x14ac:dyDescent="0.25">
      <c r="A101" s="100">
        <v>305</v>
      </c>
      <c r="B101" s="104" t="s">
        <v>101</v>
      </c>
      <c r="C101" s="104" t="s">
        <v>97</v>
      </c>
      <c r="D101" s="103" t="s">
        <v>621</v>
      </c>
      <c r="E101" s="103" t="s">
        <v>621</v>
      </c>
      <c r="F101" s="103" t="s">
        <v>621</v>
      </c>
      <c r="G101" s="103" t="s">
        <v>621</v>
      </c>
      <c r="H101" s="103" t="s">
        <v>623</v>
      </c>
      <c r="I101" s="103" t="s">
        <v>621</v>
      </c>
      <c r="J101" s="103" t="s">
        <v>621</v>
      </c>
      <c r="K101" s="103" t="s">
        <v>621</v>
      </c>
      <c r="L101" s="103" t="s">
        <v>621</v>
      </c>
      <c r="M101" s="103" t="s">
        <v>621</v>
      </c>
      <c r="N101" s="103" t="s">
        <v>621</v>
      </c>
      <c r="O101" s="103" t="s">
        <v>621</v>
      </c>
      <c r="P101" s="103" t="s">
        <v>621</v>
      </c>
      <c r="Q101" s="103" t="s">
        <v>621</v>
      </c>
      <c r="R101" s="103" t="s">
        <v>621</v>
      </c>
      <c r="S101" s="103" t="s">
        <v>622</v>
      </c>
      <c r="T101" s="103" t="s">
        <v>622</v>
      </c>
      <c r="U101" s="103" t="s">
        <v>621</v>
      </c>
      <c r="V101" s="103" t="s">
        <v>621</v>
      </c>
      <c r="W101" s="103" t="s">
        <v>623</v>
      </c>
      <c r="X101" s="103" t="s">
        <v>621</v>
      </c>
      <c r="Y101" s="103" t="s">
        <v>622</v>
      </c>
      <c r="Z101" s="103" t="s">
        <v>621</v>
      </c>
      <c r="AA101" s="103" t="s">
        <v>621</v>
      </c>
      <c r="AB101" s="103" t="s">
        <v>621</v>
      </c>
      <c r="AC101" s="103" t="s">
        <v>621</v>
      </c>
      <c r="AD101" s="103" t="s">
        <v>623</v>
      </c>
      <c r="AE101" s="103" t="s">
        <v>621</v>
      </c>
      <c r="AF101" s="103" t="s">
        <v>621</v>
      </c>
      <c r="AG101" s="103" t="s">
        <v>621</v>
      </c>
      <c r="AH101" s="103" t="s">
        <v>622</v>
      </c>
      <c r="AI101" s="103" t="s">
        <v>622</v>
      </c>
      <c r="AJ101" s="103" t="s">
        <v>622</v>
      </c>
      <c r="AK101" s="103" t="s">
        <v>621</v>
      </c>
      <c r="AL101" s="103" t="s">
        <v>621</v>
      </c>
      <c r="AM101" s="103" t="s">
        <v>621</v>
      </c>
      <c r="AN101" s="103" t="s">
        <v>621</v>
      </c>
      <c r="AO101" s="103" t="s">
        <v>621</v>
      </c>
      <c r="AP101" s="103" t="s">
        <v>621</v>
      </c>
      <c r="AQ101" s="103" t="s">
        <v>621</v>
      </c>
      <c r="AR101" s="103" t="s">
        <v>621</v>
      </c>
      <c r="AS101" s="103" t="s">
        <v>623</v>
      </c>
      <c r="AT101" s="103" t="s">
        <v>621</v>
      </c>
      <c r="AU101" s="103" t="s">
        <v>621</v>
      </c>
      <c r="AV101" s="103" t="s">
        <v>623</v>
      </c>
      <c r="AW101" s="103" t="s">
        <v>621</v>
      </c>
      <c r="AX101" s="103" t="s">
        <v>623</v>
      </c>
      <c r="AY101" s="103" t="s">
        <v>623</v>
      </c>
      <c r="AZ101" s="103" t="s">
        <v>621</v>
      </c>
      <c r="BA101" s="103" t="s">
        <v>621</v>
      </c>
      <c r="BC101" s="103">
        <v>37</v>
      </c>
      <c r="BD101" s="103">
        <v>6</v>
      </c>
      <c r="BE101" s="103">
        <v>0</v>
      </c>
      <c r="BF101" s="103">
        <v>7</v>
      </c>
      <c r="BG101" s="103">
        <v>0</v>
      </c>
      <c r="BH101" s="103">
        <v>43</v>
      </c>
    </row>
    <row r="102" spans="1:60" x14ac:dyDescent="0.25">
      <c r="A102" s="100">
        <v>306</v>
      </c>
      <c r="B102" s="104" t="s">
        <v>102</v>
      </c>
      <c r="C102" s="104" t="s">
        <v>97</v>
      </c>
      <c r="D102" s="103" t="s">
        <v>621</v>
      </c>
      <c r="E102" s="103" t="s">
        <v>620</v>
      </c>
      <c r="F102" s="103" t="s">
        <v>621</v>
      </c>
      <c r="G102" s="103" t="s">
        <v>621</v>
      </c>
      <c r="H102" s="103" t="s">
        <v>623</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623</v>
      </c>
      <c r="AD102" s="103" t="s">
        <v>623</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623</v>
      </c>
      <c r="AW102" s="103" t="s">
        <v>621</v>
      </c>
      <c r="AX102" s="103" t="s">
        <v>621</v>
      </c>
      <c r="AY102" s="103" t="s">
        <v>621</v>
      </c>
      <c r="AZ102" s="103" t="s">
        <v>621</v>
      </c>
      <c r="BA102" s="103" t="s">
        <v>621</v>
      </c>
      <c r="BC102" s="103">
        <v>45</v>
      </c>
      <c r="BD102" s="103">
        <v>0</v>
      </c>
      <c r="BE102" s="103">
        <v>1</v>
      </c>
      <c r="BF102" s="103">
        <v>4</v>
      </c>
      <c r="BG102" s="103">
        <v>0</v>
      </c>
      <c r="BH102" s="103">
        <v>46</v>
      </c>
    </row>
    <row r="103" spans="1:60" x14ac:dyDescent="0.25">
      <c r="A103" s="100">
        <v>307</v>
      </c>
      <c r="B103" s="104" t="s">
        <v>103</v>
      </c>
      <c r="C103" s="104" t="s">
        <v>97</v>
      </c>
      <c r="D103" s="103" t="s">
        <v>623</v>
      </c>
      <c r="E103" s="103" t="s">
        <v>621</v>
      </c>
      <c r="F103" s="103" t="s">
        <v>621</v>
      </c>
      <c r="G103" s="103" t="s">
        <v>621</v>
      </c>
      <c r="H103" s="103" t="s">
        <v>623</v>
      </c>
      <c r="I103" s="103" t="s">
        <v>621</v>
      </c>
      <c r="J103" s="103" t="s">
        <v>623</v>
      </c>
      <c r="K103" s="103" t="s">
        <v>621</v>
      </c>
      <c r="L103" s="103" t="s">
        <v>621</v>
      </c>
      <c r="M103" s="103" t="s">
        <v>623</v>
      </c>
      <c r="N103" s="103" t="s">
        <v>621</v>
      </c>
      <c r="O103" s="103" t="s">
        <v>621</v>
      </c>
      <c r="P103" s="103" t="s">
        <v>621</v>
      </c>
      <c r="Q103" s="103" t="s">
        <v>621</v>
      </c>
      <c r="R103" s="103" t="s">
        <v>623</v>
      </c>
      <c r="S103" s="103" t="s">
        <v>621</v>
      </c>
      <c r="T103" s="103" t="s">
        <v>622</v>
      </c>
      <c r="U103" s="103" t="s">
        <v>621</v>
      </c>
      <c r="V103" s="103" t="s">
        <v>621</v>
      </c>
      <c r="W103" s="103" t="s">
        <v>621</v>
      </c>
      <c r="X103" s="103" t="s">
        <v>621</v>
      </c>
      <c r="Y103" s="103" t="s">
        <v>622</v>
      </c>
      <c r="Z103" s="103" t="s">
        <v>621</v>
      </c>
      <c r="AA103" s="103" t="s">
        <v>621</v>
      </c>
      <c r="AB103" s="103" t="s">
        <v>621</v>
      </c>
      <c r="AC103" s="103" t="s">
        <v>623</v>
      </c>
      <c r="AD103" s="103" t="s">
        <v>621</v>
      </c>
      <c r="AE103" s="103" t="s">
        <v>621</v>
      </c>
      <c r="AF103" s="103" t="s">
        <v>621</v>
      </c>
      <c r="AG103" s="103" t="s">
        <v>621</v>
      </c>
      <c r="AH103" s="103" t="s">
        <v>622</v>
      </c>
      <c r="AI103" s="103" t="s">
        <v>622</v>
      </c>
      <c r="AJ103" s="103" t="s">
        <v>622</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623</v>
      </c>
      <c r="AW103" s="103" t="s">
        <v>621</v>
      </c>
      <c r="AX103" s="103" t="s">
        <v>623</v>
      </c>
      <c r="AY103" s="103" t="s">
        <v>621</v>
      </c>
      <c r="AZ103" s="103" t="s">
        <v>621</v>
      </c>
      <c r="BA103" s="103" t="s">
        <v>621</v>
      </c>
      <c r="BC103" s="103">
        <v>37</v>
      </c>
      <c r="BD103" s="103">
        <v>5</v>
      </c>
      <c r="BE103" s="103">
        <v>0</v>
      </c>
      <c r="BF103" s="103">
        <v>8</v>
      </c>
      <c r="BG103" s="103">
        <v>0</v>
      </c>
      <c r="BH103" s="103">
        <v>42</v>
      </c>
    </row>
    <row r="104" spans="1:60" x14ac:dyDescent="0.25">
      <c r="A104" s="100">
        <v>308</v>
      </c>
      <c r="B104" s="104" t="s">
        <v>104</v>
      </c>
      <c r="C104" s="104" t="s">
        <v>97</v>
      </c>
      <c r="D104" s="103" t="s">
        <v>622</v>
      </c>
      <c r="E104" s="103" t="s">
        <v>620</v>
      </c>
      <c r="F104" s="103" t="s">
        <v>623</v>
      </c>
      <c r="G104" s="103" t="s">
        <v>621</v>
      </c>
      <c r="H104" s="103" t="s">
        <v>621</v>
      </c>
      <c r="I104" s="103" t="s">
        <v>621</v>
      </c>
      <c r="J104" s="103" t="s">
        <v>623</v>
      </c>
      <c r="K104" s="103" t="s">
        <v>621</v>
      </c>
      <c r="L104" s="103" t="s">
        <v>621</v>
      </c>
      <c r="M104" s="103" t="s">
        <v>621</v>
      </c>
      <c r="N104" s="103" t="s">
        <v>621</v>
      </c>
      <c r="O104" s="103" t="s">
        <v>621</v>
      </c>
      <c r="P104" s="103" t="s">
        <v>621</v>
      </c>
      <c r="Q104" s="103" t="s">
        <v>621</v>
      </c>
      <c r="R104" s="103" t="s">
        <v>621</v>
      </c>
      <c r="S104" s="103" t="s">
        <v>621</v>
      </c>
      <c r="T104" s="103" t="s">
        <v>621</v>
      </c>
      <c r="U104" s="103" t="s">
        <v>620</v>
      </c>
      <c r="V104" s="103" t="s">
        <v>621</v>
      </c>
      <c r="W104" s="103" t="s">
        <v>620</v>
      </c>
      <c r="X104" s="103" t="s">
        <v>621</v>
      </c>
      <c r="Y104" s="103" t="s">
        <v>622</v>
      </c>
      <c r="Z104" s="103" t="s">
        <v>621</v>
      </c>
      <c r="AA104" s="103" t="s">
        <v>621</v>
      </c>
      <c r="AB104" s="103" t="s">
        <v>621</v>
      </c>
      <c r="AC104" s="103" t="s">
        <v>621</v>
      </c>
      <c r="AD104" s="103" t="s">
        <v>621</v>
      </c>
      <c r="AE104" s="103" t="s">
        <v>621</v>
      </c>
      <c r="AF104" s="103" t="s">
        <v>620</v>
      </c>
      <c r="AG104" s="103" t="s">
        <v>621</v>
      </c>
      <c r="AH104" s="103" t="s">
        <v>621</v>
      </c>
      <c r="AI104" s="103" t="s">
        <v>622</v>
      </c>
      <c r="AJ104" s="103" t="s">
        <v>622</v>
      </c>
      <c r="AK104" s="103" t="s">
        <v>620</v>
      </c>
      <c r="AL104" s="103" t="s">
        <v>621</v>
      </c>
      <c r="AM104" s="103" t="s">
        <v>623</v>
      </c>
      <c r="AN104" s="103" t="s">
        <v>621</v>
      </c>
      <c r="AO104" s="103" t="s">
        <v>621</v>
      </c>
      <c r="AP104" s="103" t="s">
        <v>621</v>
      </c>
      <c r="AQ104" s="103" t="s">
        <v>621</v>
      </c>
      <c r="AR104" s="103" t="s">
        <v>621</v>
      </c>
      <c r="AS104" s="103" t="s">
        <v>621</v>
      </c>
      <c r="AT104" s="103" t="s">
        <v>623</v>
      </c>
      <c r="AU104" s="103" t="s">
        <v>623</v>
      </c>
      <c r="AV104" s="103" t="s">
        <v>621</v>
      </c>
      <c r="AW104" s="103" t="s">
        <v>621</v>
      </c>
      <c r="AX104" s="103" t="s">
        <v>620</v>
      </c>
      <c r="AY104" s="103" t="s">
        <v>623</v>
      </c>
      <c r="AZ104" s="103" t="s">
        <v>621</v>
      </c>
      <c r="BA104" s="103" t="s">
        <v>620</v>
      </c>
      <c r="BC104" s="103">
        <v>33</v>
      </c>
      <c r="BD104" s="103">
        <v>4</v>
      </c>
      <c r="BE104" s="103">
        <v>7</v>
      </c>
      <c r="BF104" s="103">
        <v>6</v>
      </c>
      <c r="BG104" s="103">
        <v>0</v>
      </c>
      <c r="BH104" s="103">
        <v>44</v>
      </c>
    </row>
    <row r="105" spans="1:60" x14ac:dyDescent="0.25">
      <c r="A105" s="100">
        <v>309</v>
      </c>
      <c r="B105" s="104" t="s">
        <v>105</v>
      </c>
      <c r="C105" s="104" t="s">
        <v>97</v>
      </c>
      <c r="D105" s="103" t="s">
        <v>621</v>
      </c>
      <c r="E105" s="103" t="s">
        <v>620</v>
      </c>
      <c r="F105" s="103" t="s">
        <v>621</v>
      </c>
      <c r="G105" s="103" t="s">
        <v>621</v>
      </c>
      <c r="H105" s="103" t="s">
        <v>623</v>
      </c>
      <c r="I105" s="103" t="s">
        <v>621</v>
      </c>
      <c r="J105" s="103" t="s">
        <v>623</v>
      </c>
      <c r="K105" s="103" t="s">
        <v>621</v>
      </c>
      <c r="L105" s="103" t="s">
        <v>621</v>
      </c>
      <c r="M105" s="103" t="s">
        <v>621</v>
      </c>
      <c r="N105" s="103" t="s">
        <v>620</v>
      </c>
      <c r="O105" s="103" t="s">
        <v>621</v>
      </c>
      <c r="P105" s="103" t="s">
        <v>621</v>
      </c>
      <c r="Q105" s="103" t="s">
        <v>621</v>
      </c>
      <c r="R105" s="103" t="s">
        <v>621</v>
      </c>
      <c r="S105" s="103" t="s">
        <v>621</v>
      </c>
      <c r="T105" s="103" t="s">
        <v>621</v>
      </c>
      <c r="U105" s="103" t="s">
        <v>621</v>
      </c>
      <c r="V105" s="103" t="s">
        <v>621</v>
      </c>
      <c r="W105" s="103" t="s">
        <v>620</v>
      </c>
      <c r="X105" s="103" t="s">
        <v>620</v>
      </c>
      <c r="Y105" s="103" t="s">
        <v>622</v>
      </c>
      <c r="Z105" s="103" t="s">
        <v>621</v>
      </c>
      <c r="AA105" s="103" t="s">
        <v>620</v>
      </c>
      <c r="AB105" s="103" t="s">
        <v>623</v>
      </c>
      <c r="AC105" s="103" t="s">
        <v>620</v>
      </c>
      <c r="AD105" s="103" t="s">
        <v>623</v>
      </c>
      <c r="AE105" s="103" t="s">
        <v>623</v>
      </c>
      <c r="AF105" s="103" t="s">
        <v>621</v>
      </c>
      <c r="AG105" s="103" t="s">
        <v>621</v>
      </c>
      <c r="AH105" s="103" t="s">
        <v>622</v>
      </c>
      <c r="AI105" s="103" t="s">
        <v>622</v>
      </c>
      <c r="AJ105" s="103" t="s">
        <v>622</v>
      </c>
      <c r="AK105" s="103" t="s">
        <v>621</v>
      </c>
      <c r="AL105" s="103" t="s">
        <v>620</v>
      </c>
      <c r="AM105" s="103" t="s">
        <v>621</v>
      </c>
      <c r="AN105" s="103" t="s">
        <v>621</v>
      </c>
      <c r="AO105" s="103" t="s">
        <v>621</v>
      </c>
      <c r="AP105" s="103" t="s">
        <v>621</v>
      </c>
      <c r="AQ105" s="103" t="s">
        <v>621</v>
      </c>
      <c r="AR105" s="103" t="s">
        <v>621</v>
      </c>
      <c r="AS105" s="103" t="s">
        <v>621</v>
      </c>
      <c r="AT105" s="103" t="s">
        <v>621</v>
      </c>
      <c r="AU105" s="103" t="s">
        <v>621</v>
      </c>
      <c r="AV105" s="103" t="s">
        <v>623</v>
      </c>
      <c r="AW105" s="103" t="s">
        <v>621</v>
      </c>
      <c r="AX105" s="103" t="s">
        <v>620</v>
      </c>
      <c r="AY105" s="103" t="s">
        <v>620</v>
      </c>
      <c r="AZ105" s="103" t="s">
        <v>621</v>
      </c>
      <c r="BA105" s="103" t="s">
        <v>620</v>
      </c>
      <c r="BC105" s="103">
        <v>30</v>
      </c>
      <c r="BD105" s="103">
        <v>4</v>
      </c>
      <c r="BE105" s="103">
        <v>10</v>
      </c>
      <c r="BF105" s="103">
        <v>6</v>
      </c>
      <c r="BG105" s="103">
        <v>0</v>
      </c>
      <c r="BH105" s="103">
        <v>44</v>
      </c>
    </row>
    <row r="106" spans="1:60" x14ac:dyDescent="0.25">
      <c r="A106" s="100">
        <v>310</v>
      </c>
      <c r="B106" s="104" t="s">
        <v>106</v>
      </c>
      <c r="C106" s="104" t="s">
        <v>97</v>
      </c>
      <c r="D106" s="103" t="s">
        <v>621</v>
      </c>
      <c r="E106" s="103" t="s">
        <v>621</v>
      </c>
      <c r="F106" s="103" t="s">
        <v>621</v>
      </c>
      <c r="G106" s="103" t="s">
        <v>621</v>
      </c>
      <c r="H106" s="103" t="s">
        <v>621</v>
      </c>
      <c r="I106" s="103" t="s">
        <v>621</v>
      </c>
      <c r="J106" s="103" t="s">
        <v>623</v>
      </c>
      <c r="K106" s="103" t="s">
        <v>621</v>
      </c>
      <c r="L106" s="103" t="s">
        <v>621</v>
      </c>
      <c r="M106" s="103" t="s">
        <v>621</v>
      </c>
      <c r="N106" s="103" t="s">
        <v>621</v>
      </c>
      <c r="O106" s="103" t="s">
        <v>621</v>
      </c>
      <c r="P106" s="103" t="s">
        <v>621</v>
      </c>
      <c r="Q106" s="103" t="s">
        <v>621</v>
      </c>
      <c r="R106" s="103" t="s">
        <v>623</v>
      </c>
      <c r="S106" s="103" t="s">
        <v>621</v>
      </c>
      <c r="T106" s="103" t="s">
        <v>621</v>
      </c>
      <c r="U106" s="103" t="s">
        <v>621</v>
      </c>
      <c r="V106" s="103" t="s">
        <v>621</v>
      </c>
      <c r="W106" s="103" t="s">
        <v>621</v>
      </c>
      <c r="X106" s="103" t="s">
        <v>621</v>
      </c>
      <c r="Y106" s="103" t="s">
        <v>621</v>
      </c>
      <c r="Z106" s="103" t="s">
        <v>621</v>
      </c>
      <c r="AA106" s="103" t="s">
        <v>621</v>
      </c>
      <c r="AB106" s="103" t="s">
        <v>621</v>
      </c>
      <c r="AC106" s="103" t="s">
        <v>623</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623</v>
      </c>
      <c r="AW106" s="103" t="s">
        <v>621</v>
      </c>
      <c r="AX106" s="103" t="s">
        <v>623</v>
      </c>
      <c r="AY106" s="103" t="s">
        <v>622</v>
      </c>
      <c r="AZ106" s="103" t="s">
        <v>621</v>
      </c>
      <c r="BA106" s="103" t="s">
        <v>621</v>
      </c>
      <c r="BC106" s="103">
        <v>44</v>
      </c>
      <c r="BD106" s="103">
        <v>1</v>
      </c>
      <c r="BE106" s="103">
        <v>0</v>
      </c>
      <c r="BF106" s="103">
        <v>5</v>
      </c>
      <c r="BG106" s="103">
        <v>0</v>
      </c>
      <c r="BH106" s="103">
        <v>45</v>
      </c>
    </row>
    <row r="107" spans="1:60" x14ac:dyDescent="0.25">
      <c r="A107" s="100">
        <v>311</v>
      </c>
      <c r="B107" s="104" t="s">
        <v>107</v>
      </c>
      <c r="C107" s="104" t="s">
        <v>97</v>
      </c>
      <c r="D107" s="103" t="s">
        <v>621</v>
      </c>
      <c r="E107" s="103" t="s">
        <v>621</v>
      </c>
      <c r="F107" s="103" t="s">
        <v>621</v>
      </c>
      <c r="G107" s="103" t="s">
        <v>621</v>
      </c>
      <c r="H107" s="103" t="s">
        <v>623</v>
      </c>
      <c r="I107" s="103" t="s">
        <v>621</v>
      </c>
      <c r="J107" s="103" t="s">
        <v>623</v>
      </c>
      <c r="K107" s="103" t="s">
        <v>621</v>
      </c>
      <c r="L107" s="103" t="s">
        <v>621</v>
      </c>
      <c r="M107" s="103" t="s">
        <v>621</v>
      </c>
      <c r="N107" s="103" t="s">
        <v>621</v>
      </c>
      <c r="O107" s="103" t="s">
        <v>621</v>
      </c>
      <c r="P107" s="103" t="s">
        <v>621</v>
      </c>
      <c r="Q107" s="103" t="s">
        <v>621</v>
      </c>
      <c r="R107" s="103" t="s">
        <v>621</v>
      </c>
      <c r="S107" s="103" t="s">
        <v>623</v>
      </c>
      <c r="T107" s="103" t="s">
        <v>621</v>
      </c>
      <c r="U107" s="103" t="s">
        <v>621</v>
      </c>
      <c r="V107" s="103" t="s">
        <v>621</v>
      </c>
      <c r="W107" s="103" t="s">
        <v>623</v>
      </c>
      <c r="X107" s="103" t="s">
        <v>621</v>
      </c>
      <c r="Y107" s="103" t="s">
        <v>621</v>
      </c>
      <c r="Z107" s="103" t="s">
        <v>621</v>
      </c>
      <c r="AA107" s="103" t="s">
        <v>623</v>
      </c>
      <c r="AB107" s="103" t="s">
        <v>621</v>
      </c>
      <c r="AC107" s="103" t="s">
        <v>621</v>
      </c>
      <c r="AD107" s="103" t="s">
        <v>621</v>
      </c>
      <c r="AE107" s="103" t="s">
        <v>623</v>
      </c>
      <c r="AF107" s="103" t="s">
        <v>621</v>
      </c>
      <c r="AG107" s="103" t="s">
        <v>621</v>
      </c>
      <c r="AH107" s="103" t="s">
        <v>622</v>
      </c>
      <c r="AI107" s="103" t="s">
        <v>620</v>
      </c>
      <c r="AJ107" s="103" t="s">
        <v>620</v>
      </c>
      <c r="AK107" s="103" t="s">
        <v>621</v>
      </c>
      <c r="AL107" s="103" t="s">
        <v>620</v>
      </c>
      <c r="AM107" s="103" t="s">
        <v>621</v>
      </c>
      <c r="AN107" s="103" t="s">
        <v>621</v>
      </c>
      <c r="AO107" s="103" t="s">
        <v>621</v>
      </c>
      <c r="AP107" s="103" t="s">
        <v>621</v>
      </c>
      <c r="AQ107" s="103" t="s">
        <v>621</v>
      </c>
      <c r="AR107" s="103" t="s">
        <v>621</v>
      </c>
      <c r="AS107" s="103" t="s">
        <v>621</v>
      </c>
      <c r="AT107" s="103" t="s">
        <v>621</v>
      </c>
      <c r="AU107" s="103" t="s">
        <v>621</v>
      </c>
      <c r="AV107" s="103" t="s">
        <v>623</v>
      </c>
      <c r="AW107" s="103" t="s">
        <v>621</v>
      </c>
      <c r="AX107" s="103" t="s">
        <v>620</v>
      </c>
      <c r="AY107" s="103" t="s">
        <v>621</v>
      </c>
      <c r="AZ107" s="103" t="s">
        <v>621</v>
      </c>
      <c r="BA107" s="103" t="s">
        <v>621</v>
      </c>
      <c r="BC107" s="103">
        <v>38</v>
      </c>
      <c r="BD107" s="103">
        <v>1</v>
      </c>
      <c r="BE107" s="103">
        <v>4</v>
      </c>
      <c r="BF107" s="103">
        <v>7</v>
      </c>
      <c r="BG107" s="103">
        <v>0</v>
      </c>
      <c r="BH107" s="103">
        <v>43</v>
      </c>
    </row>
    <row r="108" spans="1:60" x14ac:dyDescent="0.25">
      <c r="A108" s="100">
        <v>312</v>
      </c>
      <c r="B108" s="104" t="s">
        <v>108</v>
      </c>
      <c r="C108" s="104" t="s">
        <v>97</v>
      </c>
      <c r="D108" s="103" t="s">
        <v>621</v>
      </c>
      <c r="E108" s="103" t="s">
        <v>621</v>
      </c>
      <c r="F108" s="103" t="s">
        <v>621</v>
      </c>
      <c r="G108" s="103" t="s">
        <v>621</v>
      </c>
      <c r="H108" s="103" t="s">
        <v>623</v>
      </c>
      <c r="I108" s="103" t="s">
        <v>621</v>
      </c>
      <c r="J108" s="103" t="s">
        <v>621</v>
      </c>
      <c r="K108" s="103" t="s">
        <v>623</v>
      </c>
      <c r="L108" s="103" t="s">
        <v>621</v>
      </c>
      <c r="M108" s="103" t="s">
        <v>621</v>
      </c>
      <c r="N108" s="103" t="s">
        <v>621</v>
      </c>
      <c r="O108" s="103" t="s">
        <v>621</v>
      </c>
      <c r="P108" s="103" t="s">
        <v>621</v>
      </c>
      <c r="Q108" s="103" t="s">
        <v>621</v>
      </c>
      <c r="R108" s="103" t="s">
        <v>621</v>
      </c>
      <c r="S108" s="103" t="s">
        <v>621</v>
      </c>
      <c r="T108" s="103" t="s">
        <v>623</v>
      </c>
      <c r="U108" s="103" t="s">
        <v>621</v>
      </c>
      <c r="V108" s="103" t="s">
        <v>620</v>
      </c>
      <c r="W108" s="103" t="s">
        <v>623</v>
      </c>
      <c r="X108" s="103" t="s">
        <v>623</v>
      </c>
      <c r="Y108" s="103" t="s">
        <v>622</v>
      </c>
      <c r="Z108" s="103" t="s">
        <v>621</v>
      </c>
      <c r="AA108" s="103" t="s">
        <v>621</v>
      </c>
      <c r="AB108" s="103" t="s">
        <v>621</v>
      </c>
      <c r="AC108" s="103" t="s">
        <v>621</v>
      </c>
      <c r="AD108" s="103" t="s">
        <v>621</v>
      </c>
      <c r="AE108" s="103" t="s">
        <v>621</v>
      </c>
      <c r="AF108" s="103" t="s">
        <v>621</v>
      </c>
      <c r="AG108" s="103" t="s">
        <v>621</v>
      </c>
      <c r="AH108" s="103" t="s">
        <v>622</v>
      </c>
      <c r="AI108" s="103" t="s">
        <v>622</v>
      </c>
      <c r="AJ108" s="103" t="s">
        <v>622</v>
      </c>
      <c r="AK108" s="103" t="s">
        <v>621</v>
      </c>
      <c r="AL108" s="103" t="s">
        <v>623</v>
      </c>
      <c r="AM108" s="103" t="s">
        <v>621</v>
      </c>
      <c r="AN108" s="103" t="s">
        <v>621</v>
      </c>
      <c r="AO108" s="103" t="s">
        <v>621</v>
      </c>
      <c r="AP108" s="103" t="s">
        <v>621</v>
      </c>
      <c r="AQ108" s="103" t="s">
        <v>621</v>
      </c>
      <c r="AR108" s="103" t="s">
        <v>621</v>
      </c>
      <c r="AS108" s="103" t="s">
        <v>621</v>
      </c>
      <c r="AT108" s="103" t="s">
        <v>621</v>
      </c>
      <c r="AU108" s="103" t="s">
        <v>621</v>
      </c>
      <c r="AV108" s="103" t="s">
        <v>623</v>
      </c>
      <c r="AW108" s="103" t="s">
        <v>621</v>
      </c>
      <c r="AX108" s="103" t="s">
        <v>623</v>
      </c>
      <c r="AY108" s="103" t="s">
        <v>621</v>
      </c>
      <c r="AZ108" s="103" t="s">
        <v>621</v>
      </c>
      <c r="BA108" s="103" t="s">
        <v>621</v>
      </c>
      <c r="BC108" s="103">
        <v>37</v>
      </c>
      <c r="BD108" s="103">
        <v>4</v>
      </c>
      <c r="BE108" s="103">
        <v>1</v>
      </c>
      <c r="BF108" s="103">
        <v>8</v>
      </c>
      <c r="BG108" s="103">
        <v>0</v>
      </c>
      <c r="BH108" s="103">
        <v>42</v>
      </c>
    </row>
    <row r="109" spans="1:60" x14ac:dyDescent="0.25">
      <c r="A109" s="100">
        <v>313</v>
      </c>
      <c r="B109" s="104" t="s">
        <v>109</v>
      </c>
      <c r="C109" s="104" t="s">
        <v>97</v>
      </c>
      <c r="D109" s="103" t="s">
        <v>621</v>
      </c>
      <c r="E109" s="103" t="s">
        <v>620</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621</v>
      </c>
      <c r="V109" s="103" t="s">
        <v>621</v>
      </c>
      <c r="W109" s="103" t="s">
        <v>620</v>
      </c>
      <c r="X109" s="103" t="s">
        <v>621</v>
      </c>
      <c r="Y109" s="103" t="s">
        <v>621</v>
      </c>
      <c r="Z109" s="103" t="s">
        <v>621</v>
      </c>
      <c r="AA109" s="103" t="s">
        <v>621</v>
      </c>
      <c r="AB109" s="103" t="s">
        <v>621</v>
      </c>
      <c r="AC109" s="103" t="s">
        <v>623</v>
      </c>
      <c r="AD109" s="103" t="s">
        <v>621</v>
      </c>
      <c r="AE109" s="103" t="s">
        <v>623</v>
      </c>
      <c r="AF109" s="103" t="s">
        <v>621</v>
      </c>
      <c r="AG109" s="103" t="s">
        <v>621</v>
      </c>
      <c r="AH109" s="103" t="s">
        <v>621</v>
      </c>
      <c r="AI109" s="103" t="s">
        <v>621</v>
      </c>
      <c r="AJ109" s="103" t="s">
        <v>621</v>
      </c>
      <c r="AK109" s="103" t="s">
        <v>621</v>
      </c>
      <c r="AL109" s="103" t="s">
        <v>621</v>
      </c>
      <c r="AM109" s="103" t="s">
        <v>621</v>
      </c>
      <c r="AN109" s="103" t="s">
        <v>621</v>
      </c>
      <c r="AO109" s="103" t="s">
        <v>621</v>
      </c>
      <c r="AP109" s="103" t="s">
        <v>621</v>
      </c>
      <c r="AQ109" s="103" t="s">
        <v>621</v>
      </c>
      <c r="AR109" s="103" t="s">
        <v>621</v>
      </c>
      <c r="AS109" s="103" t="s">
        <v>621</v>
      </c>
      <c r="AT109" s="103" t="s">
        <v>621</v>
      </c>
      <c r="AU109" s="103" t="s">
        <v>621</v>
      </c>
      <c r="AV109" s="103" t="s">
        <v>623</v>
      </c>
      <c r="AW109" s="103" t="s">
        <v>621</v>
      </c>
      <c r="AX109" s="103" t="s">
        <v>621</v>
      </c>
      <c r="AY109" s="103" t="s">
        <v>621</v>
      </c>
      <c r="AZ109" s="103" t="s">
        <v>621</v>
      </c>
      <c r="BA109" s="103" t="s">
        <v>621</v>
      </c>
      <c r="BC109" s="103">
        <v>44</v>
      </c>
      <c r="BD109" s="103">
        <v>0</v>
      </c>
      <c r="BE109" s="103">
        <v>2</v>
      </c>
      <c r="BF109" s="103">
        <v>4</v>
      </c>
      <c r="BG109" s="103">
        <v>0</v>
      </c>
      <c r="BH109" s="103">
        <v>46</v>
      </c>
    </row>
    <row r="110" spans="1:60" x14ac:dyDescent="0.25">
      <c r="A110" s="100">
        <v>314</v>
      </c>
      <c r="B110" s="104" t="s">
        <v>110</v>
      </c>
      <c r="C110" s="104" t="s">
        <v>97</v>
      </c>
      <c r="D110" s="103" t="s">
        <v>621</v>
      </c>
      <c r="E110" s="103" t="s">
        <v>621</v>
      </c>
      <c r="F110" s="103" t="s">
        <v>623</v>
      </c>
      <c r="G110" s="103" t="s">
        <v>621</v>
      </c>
      <c r="H110" s="103" t="s">
        <v>623</v>
      </c>
      <c r="I110" s="103" t="s">
        <v>623</v>
      </c>
      <c r="J110" s="103" t="s">
        <v>623</v>
      </c>
      <c r="K110" s="103" t="s">
        <v>623</v>
      </c>
      <c r="L110" s="103" t="s">
        <v>622</v>
      </c>
      <c r="M110" s="103" t="s">
        <v>623</v>
      </c>
      <c r="N110" s="103" t="s">
        <v>623</v>
      </c>
      <c r="O110" s="103" t="s">
        <v>621</v>
      </c>
      <c r="P110" s="103" t="s">
        <v>623</v>
      </c>
      <c r="Q110" s="103" t="s">
        <v>623</v>
      </c>
      <c r="R110" s="103" t="s">
        <v>620</v>
      </c>
      <c r="S110" s="103" t="s">
        <v>623</v>
      </c>
      <c r="T110" s="103" t="s">
        <v>623</v>
      </c>
      <c r="U110" s="103" t="s">
        <v>623</v>
      </c>
      <c r="V110" s="103" t="s">
        <v>623</v>
      </c>
      <c r="W110" s="103" t="s">
        <v>623</v>
      </c>
      <c r="X110" s="103" t="s">
        <v>623</v>
      </c>
      <c r="Y110" s="103" t="s">
        <v>622</v>
      </c>
      <c r="Z110" s="103" t="s">
        <v>621</v>
      </c>
      <c r="AA110" s="103" t="s">
        <v>621</v>
      </c>
      <c r="AB110" s="103" t="s">
        <v>623</v>
      </c>
      <c r="AC110" s="103" t="s">
        <v>623</v>
      </c>
      <c r="AD110" s="103" t="s">
        <v>621</v>
      </c>
      <c r="AE110" s="103" t="s">
        <v>621</v>
      </c>
      <c r="AF110" s="103" t="s">
        <v>621</v>
      </c>
      <c r="AG110" s="103" t="s">
        <v>623</v>
      </c>
      <c r="AH110" s="103" t="s">
        <v>622</v>
      </c>
      <c r="AI110" s="103" t="s">
        <v>622</v>
      </c>
      <c r="AJ110" s="103" t="s">
        <v>622</v>
      </c>
      <c r="AK110" s="103" t="s">
        <v>623</v>
      </c>
      <c r="AL110" s="103" t="s">
        <v>621</v>
      </c>
      <c r="AM110" s="103" t="s">
        <v>622</v>
      </c>
      <c r="AN110" s="103" t="s">
        <v>621</v>
      </c>
      <c r="AO110" s="103" t="s">
        <v>623</v>
      </c>
      <c r="AP110" s="103" t="s">
        <v>623</v>
      </c>
      <c r="AQ110" s="103" t="s">
        <v>621</v>
      </c>
      <c r="AR110" s="103" t="s">
        <v>623</v>
      </c>
      <c r="AS110" s="103" t="s">
        <v>621</v>
      </c>
      <c r="AT110" s="103" t="s">
        <v>623</v>
      </c>
      <c r="AU110" s="103" t="s">
        <v>623</v>
      </c>
      <c r="AV110" s="103" t="s">
        <v>621</v>
      </c>
      <c r="AW110" s="103" t="s">
        <v>621</v>
      </c>
      <c r="AX110" s="103" t="s">
        <v>623</v>
      </c>
      <c r="AY110" s="103" t="s">
        <v>622</v>
      </c>
      <c r="AZ110" s="103" t="s">
        <v>621</v>
      </c>
      <c r="BA110" s="103" t="s">
        <v>622</v>
      </c>
      <c r="BC110" s="103">
        <v>16</v>
      </c>
      <c r="BD110" s="103">
        <v>8</v>
      </c>
      <c r="BE110" s="103">
        <v>1</v>
      </c>
      <c r="BF110" s="103">
        <v>25</v>
      </c>
      <c r="BG110" s="103">
        <v>0</v>
      </c>
      <c r="BH110" s="103">
        <v>25</v>
      </c>
    </row>
    <row r="111" spans="1:60" x14ac:dyDescent="0.25">
      <c r="A111" s="100">
        <v>315</v>
      </c>
      <c r="B111" s="104" t="s">
        <v>111</v>
      </c>
      <c r="C111" s="104" t="s">
        <v>97</v>
      </c>
      <c r="D111" s="103" t="s">
        <v>621</v>
      </c>
      <c r="E111" s="103" t="s">
        <v>620</v>
      </c>
      <c r="F111" s="103" t="s">
        <v>621</v>
      </c>
      <c r="G111" s="103" t="s">
        <v>621</v>
      </c>
      <c r="H111" s="103" t="s">
        <v>623</v>
      </c>
      <c r="I111" s="103" t="s">
        <v>621</v>
      </c>
      <c r="J111" s="103" t="s">
        <v>623</v>
      </c>
      <c r="K111" s="103" t="s">
        <v>621</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623</v>
      </c>
      <c r="AU111" s="103" t="s">
        <v>621</v>
      </c>
      <c r="AV111" s="103" t="s">
        <v>623</v>
      </c>
      <c r="AW111" s="103" t="s">
        <v>621</v>
      </c>
      <c r="AX111" s="103" t="s">
        <v>623</v>
      </c>
      <c r="AY111" s="103" t="s">
        <v>623</v>
      </c>
      <c r="AZ111" s="103" t="s">
        <v>621</v>
      </c>
      <c r="BA111" s="103" t="s">
        <v>621</v>
      </c>
      <c r="BC111" s="103">
        <v>43</v>
      </c>
      <c r="BD111" s="103">
        <v>0</v>
      </c>
      <c r="BE111" s="103">
        <v>1</v>
      </c>
      <c r="BF111" s="103">
        <v>6</v>
      </c>
      <c r="BG111" s="103">
        <v>0</v>
      </c>
      <c r="BH111" s="103">
        <v>44</v>
      </c>
    </row>
    <row r="112" spans="1:60" x14ac:dyDescent="0.25">
      <c r="A112" s="100">
        <v>316</v>
      </c>
      <c r="B112" s="104" t="s">
        <v>112</v>
      </c>
      <c r="C112" s="104" t="s">
        <v>97</v>
      </c>
      <c r="D112" s="103" t="s">
        <v>621</v>
      </c>
      <c r="E112" s="103" t="s">
        <v>621</v>
      </c>
      <c r="F112" s="103" t="s">
        <v>623</v>
      </c>
      <c r="G112" s="103" t="s">
        <v>621</v>
      </c>
      <c r="H112" s="103" t="s">
        <v>623</v>
      </c>
      <c r="I112" s="103" t="s">
        <v>621</v>
      </c>
      <c r="J112" s="103" t="s">
        <v>621</v>
      </c>
      <c r="K112" s="103" t="s">
        <v>621</v>
      </c>
      <c r="L112" s="103" t="s">
        <v>622</v>
      </c>
      <c r="M112" s="103" t="s">
        <v>621</v>
      </c>
      <c r="N112" s="103" t="s">
        <v>621</v>
      </c>
      <c r="O112" s="103" t="s">
        <v>621</v>
      </c>
      <c r="P112" s="103" t="s">
        <v>621</v>
      </c>
      <c r="Q112" s="103" t="s">
        <v>621</v>
      </c>
      <c r="R112" s="103" t="s">
        <v>621</v>
      </c>
      <c r="S112" s="103" t="s">
        <v>621</v>
      </c>
      <c r="T112" s="103" t="s">
        <v>621</v>
      </c>
      <c r="U112" s="103" t="s">
        <v>621</v>
      </c>
      <c r="V112" s="103" t="s">
        <v>621</v>
      </c>
      <c r="W112" s="103" t="s">
        <v>621</v>
      </c>
      <c r="X112" s="103" t="s">
        <v>621</v>
      </c>
      <c r="Y112" s="103" t="s">
        <v>622</v>
      </c>
      <c r="Z112" s="103" t="s">
        <v>621</v>
      </c>
      <c r="AA112" s="103" t="s">
        <v>621</v>
      </c>
      <c r="AB112" s="103" t="s">
        <v>621</v>
      </c>
      <c r="AC112" s="103" t="s">
        <v>621</v>
      </c>
      <c r="AD112" s="103" t="s">
        <v>623</v>
      </c>
      <c r="AE112" s="103" t="s">
        <v>621</v>
      </c>
      <c r="AF112" s="103" t="s">
        <v>621</v>
      </c>
      <c r="AG112" s="103" t="s">
        <v>621</v>
      </c>
      <c r="AH112" s="103" t="s">
        <v>622</v>
      </c>
      <c r="AI112" s="103" t="s">
        <v>622</v>
      </c>
      <c r="AJ112" s="103" t="s">
        <v>622</v>
      </c>
      <c r="AK112" s="103" t="s">
        <v>621</v>
      </c>
      <c r="AL112" s="103" t="s">
        <v>621</v>
      </c>
      <c r="AM112" s="103" t="s">
        <v>622</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622</v>
      </c>
      <c r="AZ112" s="103" t="s">
        <v>621</v>
      </c>
      <c r="BA112" s="103" t="s">
        <v>622</v>
      </c>
      <c r="BC112" s="103">
        <v>38</v>
      </c>
      <c r="BD112" s="103">
        <v>9</v>
      </c>
      <c r="BE112" s="103">
        <v>0</v>
      </c>
      <c r="BF112" s="103">
        <v>3</v>
      </c>
      <c r="BG112" s="103">
        <v>0</v>
      </c>
      <c r="BH112" s="103">
        <v>47</v>
      </c>
    </row>
    <row r="113" spans="1:60" x14ac:dyDescent="0.25">
      <c r="A113" s="100">
        <v>317</v>
      </c>
      <c r="B113" s="104" t="s">
        <v>113</v>
      </c>
      <c r="C113" s="104" t="s">
        <v>97</v>
      </c>
      <c r="D113" s="103" t="s">
        <v>621</v>
      </c>
      <c r="E113" s="103" t="s">
        <v>621</v>
      </c>
      <c r="F113" s="103" t="s">
        <v>621</v>
      </c>
      <c r="G113" s="103" t="s">
        <v>621</v>
      </c>
      <c r="H113" s="103" t="s">
        <v>623</v>
      </c>
      <c r="I113" s="103" t="s">
        <v>621</v>
      </c>
      <c r="J113" s="103" t="s">
        <v>621</v>
      </c>
      <c r="K113" s="103" t="s">
        <v>621</v>
      </c>
      <c r="L113" s="103" t="s">
        <v>621</v>
      </c>
      <c r="M113" s="103" t="s">
        <v>621</v>
      </c>
      <c r="N113" s="103" t="s">
        <v>621</v>
      </c>
      <c r="O113" s="103" t="s">
        <v>621</v>
      </c>
      <c r="P113" s="103" t="s">
        <v>621</v>
      </c>
      <c r="Q113" s="103" t="s">
        <v>621</v>
      </c>
      <c r="R113" s="103" t="s">
        <v>621</v>
      </c>
      <c r="S113" s="103" t="s">
        <v>622</v>
      </c>
      <c r="T113" s="103" t="s">
        <v>622</v>
      </c>
      <c r="U113" s="103" t="s">
        <v>621</v>
      </c>
      <c r="V113" s="103" t="s">
        <v>621</v>
      </c>
      <c r="W113" s="103" t="s">
        <v>623</v>
      </c>
      <c r="X113" s="103" t="s">
        <v>621</v>
      </c>
      <c r="Y113" s="103" t="s">
        <v>622</v>
      </c>
      <c r="Z113" s="103" t="s">
        <v>621</v>
      </c>
      <c r="AA113" s="103" t="s">
        <v>621</v>
      </c>
      <c r="AB113" s="103" t="s">
        <v>621</v>
      </c>
      <c r="AC113" s="103" t="s">
        <v>623</v>
      </c>
      <c r="AD113" s="103" t="s">
        <v>623</v>
      </c>
      <c r="AE113" s="103" t="s">
        <v>621</v>
      </c>
      <c r="AF113" s="103" t="s">
        <v>621</v>
      </c>
      <c r="AG113" s="103" t="s">
        <v>621</v>
      </c>
      <c r="AH113" s="103" t="s">
        <v>622</v>
      </c>
      <c r="AI113" s="103" t="s">
        <v>622</v>
      </c>
      <c r="AJ113" s="103" t="s">
        <v>623</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623</v>
      </c>
      <c r="AW113" s="103" t="s">
        <v>621</v>
      </c>
      <c r="AX113" s="103" t="s">
        <v>621</v>
      </c>
      <c r="AY113" s="103" t="s">
        <v>621</v>
      </c>
      <c r="AZ113" s="103" t="s">
        <v>621</v>
      </c>
      <c r="BA113" s="103" t="s">
        <v>621</v>
      </c>
      <c r="BC113" s="103">
        <v>39</v>
      </c>
      <c r="BD113" s="103">
        <v>5</v>
      </c>
      <c r="BE113" s="103">
        <v>0</v>
      </c>
      <c r="BF113" s="103">
        <v>6</v>
      </c>
      <c r="BG113" s="103">
        <v>0</v>
      </c>
      <c r="BH113" s="103">
        <v>44</v>
      </c>
    </row>
    <row r="114" spans="1:60" x14ac:dyDescent="0.25">
      <c r="A114" s="100">
        <v>318</v>
      </c>
      <c r="B114" s="104" t="s">
        <v>114</v>
      </c>
      <c r="C114" s="104" t="s">
        <v>97</v>
      </c>
      <c r="D114" s="103" t="s">
        <v>621</v>
      </c>
      <c r="E114" s="103" t="s">
        <v>621</v>
      </c>
      <c r="F114" s="103" t="s">
        <v>623</v>
      </c>
      <c r="G114" s="103" t="s">
        <v>621</v>
      </c>
      <c r="H114" s="103" t="s">
        <v>623</v>
      </c>
      <c r="I114" s="103" t="s">
        <v>623</v>
      </c>
      <c r="J114" s="103" t="s">
        <v>623</v>
      </c>
      <c r="K114" s="103" t="s">
        <v>621</v>
      </c>
      <c r="L114" s="103" t="s">
        <v>620</v>
      </c>
      <c r="M114" s="103" t="s">
        <v>620</v>
      </c>
      <c r="N114" s="103" t="s">
        <v>620</v>
      </c>
      <c r="O114" s="103" t="s">
        <v>621</v>
      </c>
      <c r="P114" s="103" t="s">
        <v>621</v>
      </c>
      <c r="Q114" s="103" t="s">
        <v>621</v>
      </c>
      <c r="R114" s="103" t="s">
        <v>621</v>
      </c>
      <c r="S114" s="103" t="s">
        <v>622</v>
      </c>
      <c r="T114" s="103" t="s">
        <v>622</v>
      </c>
      <c r="U114" s="103" t="s">
        <v>621</v>
      </c>
      <c r="V114" s="103" t="s">
        <v>621</v>
      </c>
      <c r="W114" s="103" t="s">
        <v>623</v>
      </c>
      <c r="X114" s="103" t="s">
        <v>620</v>
      </c>
      <c r="Y114" s="103" t="s">
        <v>622</v>
      </c>
      <c r="Z114" s="103" t="s">
        <v>621</v>
      </c>
      <c r="AA114" s="103" t="s">
        <v>621</v>
      </c>
      <c r="AB114" s="103" t="s">
        <v>621</v>
      </c>
      <c r="AC114" s="103" t="s">
        <v>620</v>
      </c>
      <c r="AD114" s="103" t="s">
        <v>621</v>
      </c>
      <c r="AE114" s="103" t="s">
        <v>621</v>
      </c>
      <c r="AF114" s="103" t="s">
        <v>621</v>
      </c>
      <c r="AG114" s="103" t="s">
        <v>621</v>
      </c>
      <c r="AH114" s="103" t="s">
        <v>622</v>
      </c>
      <c r="AI114" s="103" t="s">
        <v>622</v>
      </c>
      <c r="AJ114" s="103" t="s">
        <v>622</v>
      </c>
      <c r="AK114" s="103" t="s">
        <v>621</v>
      </c>
      <c r="AL114" s="103" t="s">
        <v>621</v>
      </c>
      <c r="AM114" s="103" t="s">
        <v>623</v>
      </c>
      <c r="AN114" s="103" t="s">
        <v>623</v>
      </c>
      <c r="AO114" s="103" t="s">
        <v>621</v>
      </c>
      <c r="AP114" s="103" t="s">
        <v>621</v>
      </c>
      <c r="AQ114" s="103" t="s">
        <v>621</v>
      </c>
      <c r="AR114" s="103" t="s">
        <v>621</v>
      </c>
      <c r="AS114" s="103" t="s">
        <v>623</v>
      </c>
      <c r="AT114" s="103" t="s">
        <v>621</v>
      </c>
      <c r="AU114" s="103" t="s">
        <v>621</v>
      </c>
      <c r="AV114" s="103" t="s">
        <v>620</v>
      </c>
      <c r="AW114" s="103" t="s">
        <v>621</v>
      </c>
      <c r="AX114" s="103" t="s">
        <v>620</v>
      </c>
      <c r="AY114" s="103" t="s">
        <v>623</v>
      </c>
      <c r="AZ114" s="103" t="s">
        <v>621</v>
      </c>
      <c r="BA114" s="103" t="s">
        <v>621</v>
      </c>
      <c r="BC114" s="103">
        <v>28</v>
      </c>
      <c r="BD114" s="103">
        <v>6</v>
      </c>
      <c r="BE114" s="103">
        <v>7</v>
      </c>
      <c r="BF114" s="103">
        <v>9</v>
      </c>
      <c r="BG114" s="103">
        <v>0</v>
      </c>
      <c r="BH114" s="103">
        <v>41</v>
      </c>
    </row>
    <row r="115" spans="1:60" x14ac:dyDescent="0.25">
      <c r="A115" s="100">
        <v>319</v>
      </c>
      <c r="B115" s="104" t="s">
        <v>626</v>
      </c>
      <c r="C115" s="104" t="s">
        <v>97</v>
      </c>
      <c r="D115" s="103" t="s">
        <v>621</v>
      </c>
      <c r="E115" s="103" t="s">
        <v>620</v>
      </c>
      <c r="F115" s="103" t="s">
        <v>621</v>
      </c>
      <c r="G115" s="103" t="s">
        <v>621</v>
      </c>
      <c r="H115" s="103" t="s">
        <v>623</v>
      </c>
      <c r="I115" s="103" t="s">
        <v>621</v>
      </c>
      <c r="J115" s="103" t="s">
        <v>623</v>
      </c>
      <c r="K115" s="103" t="s">
        <v>621</v>
      </c>
      <c r="L115" s="103" t="s">
        <v>622</v>
      </c>
      <c r="M115" s="103" t="s">
        <v>620</v>
      </c>
      <c r="N115" s="103" t="s">
        <v>620</v>
      </c>
      <c r="O115" s="103" t="s">
        <v>621</v>
      </c>
      <c r="P115" s="103" t="s">
        <v>621</v>
      </c>
      <c r="Q115" s="103" t="s">
        <v>621</v>
      </c>
      <c r="R115" s="103" t="s">
        <v>622</v>
      </c>
      <c r="S115" s="103" t="s">
        <v>620</v>
      </c>
      <c r="T115" s="103" t="s">
        <v>622</v>
      </c>
      <c r="U115" s="103" t="s">
        <v>620</v>
      </c>
      <c r="V115" s="103" t="s">
        <v>621</v>
      </c>
      <c r="W115" s="103" t="s">
        <v>620</v>
      </c>
      <c r="X115" s="103" t="s">
        <v>620</v>
      </c>
      <c r="Y115" s="103" t="s">
        <v>622</v>
      </c>
      <c r="Z115" s="103" t="s">
        <v>623</v>
      </c>
      <c r="AA115" s="103" t="s">
        <v>620</v>
      </c>
      <c r="AB115" s="103" t="s">
        <v>621</v>
      </c>
      <c r="AC115" s="103" t="s">
        <v>623</v>
      </c>
      <c r="AD115" s="103" t="s">
        <v>623</v>
      </c>
      <c r="AE115" s="103" t="s">
        <v>621</v>
      </c>
      <c r="AF115" s="103" t="s">
        <v>621</v>
      </c>
      <c r="AG115" s="103" t="s">
        <v>621</v>
      </c>
      <c r="AH115" s="103" t="s">
        <v>622</v>
      </c>
      <c r="AI115" s="103" t="s">
        <v>623</v>
      </c>
      <c r="AJ115" s="103" t="s">
        <v>620</v>
      </c>
      <c r="AK115" s="103" t="s">
        <v>621</v>
      </c>
      <c r="AL115" s="103" t="s">
        <v>621</v>
      </c>
      <c r="AM115" s="103" t="s">
        <v>621</v>
      </c>
      <c r="AN115" s="103" t="s">
        <v>621</v>
      </c>
      <c r="AO115" s="103" t="s">
        <v>621</v>
      </c>
      <c r="AP115" s="103" t="s">
        <v>621</v>
      </c>
      <c r="AQ115" s="103" t="s">
        <v>621</v>
      </c>
      <c r="AR115" s="103" t="s">
        <v>621</v>
      </c>
      <c r="AS115" s="103" t="s">
        <v>621</v>
      </c>
      <c r="AT115" s="103" t="s">
        <v>621</v>
      </c>
      <c r="AU115" s="103" t="s">
        <v>623</v>
      </c>
      <c r="AV115" s="103" t="s">
        <v>623</v>
      </c>
      <c r="AW115" s="103" t="s">
        <v>621</v>
      </c>
      <c r="AX115" s="103" t="s">
        <v>621</v>
      </c>
      <c r="AY115" s="103" t="s">
        <v>620</v>
      </c>
      <c r="AZ115" s="103" t="s">
        <v>621</v>
      </c>
      <c r="BA115" s="103" t="s">
        <v>621</v>
      </c>
      <c r="BC115" s="103">
        <v>27</v>
      </c>
      <c r="BD115" s="103">
        <v>5</v>
      </c>
      <c r="BE115" s="103">
        <v>10</v>
      </c>
      <c r="BF115" s="103">
        <v>8</v>
      </c>
      <c r="BG115" s="103">
        <v>0</v>
      </c>
      <c r="BH115" s="103">
        <v>42</v>
      </c>
    </row>
    <row r="116" spans="1:60" x14ac:dyDescent="0.25">
      <c r="A116" s="100">
        <v>320</v>
      </c>
      <c r="B116" s="104" t="s">
        <v>117</v>
      </c>
      <c r="C116" s="104"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623</v>
      </c>
      <c r="P116" s="103" t="s">
        <v>621</v>
      </c>
      <c r="Q116" s="103" t="s">
        <v>621</v>
      </c>
      <c r="R116" s="103" t="s">
        <v>623</v>
      </c>
      <c r="S116" s="103" t="s">
        <v>623</v>
      </c>
      <c r="T116" s="103" t="s">
        <v>622</v>
      </c>
      <c r="U116" s="103" t="s">
        <v>621</v>
      </c>
      <c r="V116" s="103" t="s">
        <v>621</v>
      </c>
      <c r="W116" s="103" t="s">
        <v>620</v>
      </c>
      <c r="X116" s="103" t="s">
        <v>621</v>
      </c>
      <c r="Y116" s="103" t="s">
        <v>622</v>
      </c>
      <c r="Z116" s="103" t="s">
        <v>621</v>
      </c>
      <c r="AA116" s="103" t="s">
        <v>623</v>
      </c>
      <c r="AB116" s="103" t="s">
        <v>621</v>
      </c>
      <c r="AC116" s="103" t="s">
        <v>621</v>
      </c>
      <c r="AD116" s="103" t="s">
        <v>621</v>
      </c>
      <c r="AE116" s="103" t="s">
        <v>621</v>
      </c>
      <c r="AF116" s="103" t="s">
        <v>621</v>
      </c>
      <c r="AG116" s="103" t="s">
        <v>621</v>
      </c>
      <c r="AH116" s="103" t="s">
        <v>621</v>
      </c>
      <c r="AI116" s="103" t="s">
        <v>622</v>
      </c>
      <c r="AJ116" s="103" t="s">
        <v>622</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623</v>
      </c>
      <c r="AW116" s="103" t="s">
        <v>621</v>
      </c>
      <c r="AX116" s="103" t="s">
        <v>621</v>
      </c>
      <c r="AY116" s="103" t="s">
        <v>621</v>
      </c>
      <c r="AZ116" s="103" t="s">
        <v>621</v>
      </c>
      <c r="BA116" s="103" t="s">
        <v>621</v>
      </c>
      <c r="BC116" s="103">
        <v>40</v>
      </c>
      <c r="BD116" s="103">
        <v>4</v>
      </c>
      <c r="BE116" s="103">
        <v>1</v>
      </c>
      <c r="BF116" s="103">
        <v>5</v>
      </c>
      <c r="BG116" s="103">
        <v>0</v>
      </c>
      <c r="BH116" s="103">
        <v>45</v>
      </c>
    </row>
    <row r="117" spans="1:60" x14ac:dyDescent="0.25">
      <c r="A117" s="100">
        <v>321</v>
      </c>
      <c r="B117" s="104" t="s">
        <v>116</v>
      </c>
      <c r="C117" s="104" t="s">
        <v>97</v>
      </c>
      <c r="D117" s="103" t="s">
        <v>621</v>
      </c>
      <c r="E117" s="103" t="s">
        <v>621</v>
      </c>
      <c r="F117" s="103" t="s">
        <v>621</v>
      </c>
      <c r="G117" s="103" t="s">
        <v>621</v>
      </c>
      <c r="H117" s="103" t="s">
        <v>621</v>
      </c>
      <c r="I117" s="103" t="s">
        <v>621</v>
      </c>
      <c r="J117" s="103" t="s">
        <v>623</v>
      </c>
      <c r="K117" s="103" t="s">
        <v>621</v>
      </c>
      <c r="L117" s="103" t="s">
        <v>623</v>
      </c>
      <c r="M117" s="103" t="s">
        <v>621</v>
      </c>
      <c r="N117" s="103" t="s">
        <v>621</v>
      </c>
      <c r="O117" s="103" t="s">
        <v>621</v>
      </c>
      <c r="P117" s="103" t="s">
        <v>621</v>
      </c>
      <c r="Q117" s="103" t="s">
        <v>621</v>
      </c>
      <c r="R117" s="103" t="s">
        <v>621</v>
      </c>
      <c r="S117" s="103" t="s">
        <v>623</v>
      </c>
      <c r="T117" s="103" t="s">
        <v>622</v>
      </c>
      <c r="U117" s="103" t="s">
        <v>621</v>
      </c>
      <c r="V117" s="103" t="s">
        <v>621</v>
      </c>
      <c r="W117" s="103" t="s">
        <v>621</v>
      </c>
      <c r="X117" s="103" t="s">
        <v>621</v>
      </c>
      <c r="Y117" s="103" t="s">
        <v>622</v>
      </c>
      <c r="Z117" s="103" t="s">
        <v>621</v>
      </c>
      <c r="AA117" s="103" t="s">
        <v>621</v>
      </c>
      <c r="AB117" s="103" t="s">
        <v>621</v>
      </c>
      <c r="AC117" s="103" t="s">
        <v>623</v>
      </c>
      <c r="AD117" s="103" t="s">
        <v>623</v>
      </c>
      <c r="AE117" s="103" t="s">
        <v>623</v>
      </c>
      <c r="AF117" s="103" t="s">
        <v>621</v>
      </c>
      <c r="AG117" s="103" t="s">
        <v>621</v>
      </c>
      <c r="AH117" s="103" t="s">
        <v>622</v>
      </c>
      <c r="AI117" s="103" t="s">
        <v>623</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623</v>
      </c>
      <c r="AW117" s="103" t="s">
        <v>621</v>
      </c>
      <c r="AX117" s="103" t="s">
        <v>621</v>
      </c>
      <c r="AY117" s="103" t="s">
        <v>621</v>
      </c>
      <c r="AZ117" s="103" t="s">
        <v>621</v>
      </c>
      <c r="BA117" s="103" t="s">
        <v>621</v>
      </c>
      <c r="BC117" s="103">
        <v>39</v>
      </c>
      <c r="BD117" s="103">
        <v>3</v>
      </c>
      <c r="BE117" s="103">
        <v>0</v>
      </c>
      <c r="BF117" s="103">
        <v>8</v>
      </c>
      <c r="BG117" s="103">
        <v>0</v>
      </c>
      <c r="BH117" s="103">
        <v>42</v>
      </c>
    </row>
    <row r="118" spans="1:60" x14ac:dyDescent="0.25">
      <c r="A118" s="100">
        <v>322</v>
      </c>
      <c r="B118" s="104" t="s">
        <v>118</v>
      </c>
      <c r="C118" s="104" t="s">
        <v>97</v>
      </c>
      <c r="D118" s="103" t="s">
        <v>621</v>
      </c>
      <c r="E118" s="103" t="s">
        <v>623</v>
      </c>
      <c r="F118" s="103" t="s">
        <v>621</v>
      </c>
      <c r="G118" s="103" t="s">
        <v>623</v>
      </c>
      <c r="H118" s="103" t="s">
        <v>623</v>
      </c>
      <c r="I118" s="103" t="s">
        <v>621</v>
      </c>
      <c r="J118" s="103" t="s">
        <v>623</v>
      </c>
      <c r="K118" s="103" t="s">
        <v>621</v>
      </c>
      <c r="L118" s="103" t="s">
        <v>622</v>
      </c>
      <c r="M118" s="103" t="s">
        <v>621</v>
      </c>
      <c r="N118" s="103" t="s">
        <v>621</v>
      </c>
      <c r="O118" s="103" t="s">
        <v>621</v>
      </c>
      <c r="P118" s="103" t="s">
        <v>621</v>
      </c>
      <c r="Q118" s="103" t="s">
        <v>621</v>
      </c>
      <c r="R118" s="103" t="s">
        <v>623</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G118" s="103" t="s">
        <v>621</v>
      </c>
      <c r="AH118" s="103" t="s">
        <v>622</v>
      </c>
      <c r="AI118" s="103" t="s">
        <v>620</v>
      </c>
      <c r="AJ118" s="103" t="s">
        <v>621</v>
      </c>
      <c r="AK118" s="103" t="s">
        <v>621</v>
      </c>
      <c r="AL118" s="103" t="s">
        <v>621</v>
      </c>
      <c r="AM118" s="103" t="s">
        <v>621</v>
      </c>
      <c r="AN118" s="103" t="s">
        <v>621</v>
      </c>
      <c r="AO118" s="103" t="s">
        <v>621</v>
      </c>
      <c r="AP118" s="103" t="s">
        <v>621</v>
      </c>
      <c r="AQ118" s="103" t="s">
        <v>621</v>
      </c>
      <c r="AR118" s="103" t="s">
        <v>621</v>
      </c>
      <c r="AS118" s="103" t="s">
        <v>621</v>
      </c>
      <c r="AT118" s="103" t="s">
        <v>621</v>
      </c>
      <c r="AU118" s="103" t="s">
        <v>621</v>
      </c>
      <c r="AV118" s="103" t="s">
        <v>623</v>
      </c>
      <c r="AW118" s="103" t="s">
        <v>621</v>
      </c>
      <c r="AX118" s="103" t="s">
        <v>621</v>
      </c>
      <c r="AY118" s="103" t="s">
        <v>621</v>
      </c>
      <c r="AZ118" s="103" t="s">
        <v>621</v>
      </c>
      <c r="BA118" s="103" t="s">
        <v>621</v>
      </c>
      <c r="BC118" s="103">
        <v>41</v>
      </c>
      <c r="BD118" s="103">
        <v>2</v>
      </c>
      <c r="BE118" s="103">
        <v>1</v>
      </c>
      <c r="BF118" s="103">
        <v>6</v>
      </c>
      <c r="BG118" s="103">
        <v>0</v>
      </c>
      <c r="BH118" s="103">
        <v>44</v>
      </c>
    </row>
    <row r="119" spans="1:60" x14ac:dyDescent="0.25">
      <c r="A119" s="100">
        <v>323</v>
      </c>
      <c r="B119" s="104" t="s">
        <v>119</v>
      </c>
      <c r="C119" s="104" t="s">
        <v>97</v>
      </c>
      <c r="D119" s="103" t="s">
        <v>621</v>
      </c>
      <c r="E119" s="103" t="s">
        <v>621</v>
      </c>
      <c r="F119" s="103" t="s">
        <v>621</v>
      </c>
      <c r="G119" s="103" t="s">
        <v>621</v>
      </c>
      <c r="H119" s="103" t="s">
        <v>621</v>
      </c>
      <c r="I119" s="103" t="s">
        <v>621</v>
      </c>
      <c r="J119" s="103" t="s">
        <v>623</v>
      </c>
      <c r="K119" s="103" t="s">
        <v>621</v>
      </c>
      <c r="L119" s="103" t="s">
        <v>620</v>
      </c>
      <c r="M119" s="103" t="s">
        <v>621</v>
      </c>
      <c r="N119" s="103" t="s">
        <v>621</v>
      </c>
      <c r="O119" s="103" t="s">
        <v>621</v>
      </c>
      <c r="P119" s="103" t="s">
        <v>621</v>
      </c>
      <c r="Q119" s="103" t="s">
        <v>621</v>
      </c>
      <c r="R119" s="103" t="s">
        <v>621</v>
      </c>
      <c r="S119" s="103" t="s">
        <v>622</v>
      </c>
      <c r="T119" s="103" t="s">
        <v>623</v>
      </c>
      <c r="U119" s="103" t="s">
        <v>621</v>
      </c>
      <c r="V119" s="103" t="s">
        <v>621</v>
      </c>
      <c r="W119" s="103" t="s">
        <v>623</v>
      </c>
      <c r="X119" s="103" t="s">
        <v>621</v>
      </c>
      <c r="Y119" s="103" t="s">
        <v>622</v>
      </c>
      <c r="Z119" s="103" t="s">
        <v>621</v>
      </c>
      <c r="AA119" s="103" t="s">
        <v>621</v>
      </c>
      <c r="AB119" s="103" t="s">
        <v>623</v>
      </c>
      <c r="AC119" s="103" t="s">
        <v>623</v>
      </c>
      <c r="AD119" s="103" t="s">
        <v>621</v>
      </c>
      <c r="AE119" s="103" t="s">
        <v>621</v>
      </c>
      <c r="AF119" s="103" t="s">
        <v>621</v>
      </c>
      <c r="AG119" s="103" t="s">
        <v>621</v>
      </c>
      <c r="AH119" s="103" t="s">
        <v>622</v>
      </c>
      <c r="AI119" s="103" t="s">
        <v>622</v>
      </c>
      <c r="AJ119" s="103" t="s">
        <v>622</v>
      </c>
      <c r="AK119" s="103" t="s">
        <v>621</v>
      </c>
      <c r="AL119" s="103" t="s">
        <v>621</v>
      </c>
      <c r="AM119" s="103" t="s">
        <v>621</v>
      </c>
      <c r="AN119" s="103" t="s">
        <v>621</v>
      </c>
      <c r="AO119" s="103" t="s">
        <v>621</v>
      </c>
      <c r="AP119" s="103" t="s">
        <v>621</v>
      </c>
      <c r="AQ119" s="103" t="s">
        <v>621</v>
      </c>
      <c r="AR119" s="103" t="s">
        <v>621</v>
      </c>
      <c r="AS119" s="103" t="s">
        <v>621</v>
      </c>
      <c r="AT119" s="103" t="s">
        <v>621</v>
      </c>
      <c r="AU119" s="103" t="s">
        <v>623</v>
      </c>
      <c r="AV119" s="103" t="s">
        <v>623</v>
      </c>
      <c r="AW119" s="103" t="s">
        <v>621</v>
      </c>
      <c r="AX119" s="103" t="s">
        <v>621</v>
      </c>
      <c r="AY119" s="103" t="s">
        <v>623</v>
      </c>
      <c r="AZ119" s="103" t="s">
        <v>621</v>
      </c>
      <c r="BA119" s="103" t="s">
        <v>621</v>
      </c>
      <c r="BC119" s="103">
        <v>36</v>
      </c>
      <c r="BD119" s="103">
        <v>5</v>
      </c>
      <c r="BE119" s="103">
        <v>1</v>
      </c>
      <c r="BF119" s="103">
        <v>8</v>
      </c>
      <c r="BG119" s="103">
        <v>0</v>
      </c>
      <c r="BH119" s="103">
        <v>42</v>
      </c>
    </row>
    <row r="120" spans="1:60" x14ac:dyDescent="0.25">
      <c r="A120" s="100">
        <v>324</v>
      </c>
      <c r="B120" s="104" t="s">
        <v>120</v>
      </c>
      <c r="C120" s="104" t="s">
        <v>97</v>
      </c>
      <c r="D120" s="103" t="s">
        <v>621</v>
      </c>
      <c r="E120" s="103" t="s">
        <v>621</v>
      </c>
      <c r="F120" s="103" t="s">
        <v>621</v>
      </c>
      <c r="G120" s="103" t="s">
        <v>621</v>
      </c>
      <c r="H120" s="103" t="s">
        <v>623</v>
      </c>
      <c r="I120" s="103" t="s">
        <v>621</v>
      </c>
      <c r="J120" s="103" t="s">
        <v>621</v>
      </c>
      <c r="K120" s="103" t="s">
        <v>621</v>
      </c>
      <c r="L120" s="103" t="s">
        <v>621</v>
      </c>
      <c r="M120" s="103" t="s">
        <v>621</v>
      </c>
      <c r="N120" s="103" t="s">
        <v>623</v>
      </c>
      <c r="O120" s="103" t="s">
        <v>621</v>
      </c>
      <c r="P120" s="103" t="s">
        <v>621</v>
      </c>
      <c r="Q120" s="103" t="s">
        <v>621</v>
      </c>
      <c r="R120" s="103" t="s">
        <v>623</v>
      </c>
      <c r="S120" s="103" t="s">
        <v>622</v>
      </c>
      <c r="T120" s="103" t="s">
        <v>622</v>
      </c>
      <c r="U120" s="103" t="s">
        <v>621</v>
      </c>
      <c r="V120" s="103" t="s">
        <v>621</v>
      </c>
      <c r="W120" s="103" t="s">
        <v>620</v>
      </c>
      <c r="X120" s="103" t="s">
        <v>621</v>
      </c>
      <c r="Y120" s="103" t="s">
        <v>622</v>
      </c>
      <c r="Z120" s="103" t="s">
        <v>621</v>
      </c>
      <c r="AA120" s="103" t="s">
        <v>621</v>
      </c>
      <c r="AB120" s="103" t="s">
        <v>621</v>
      </c>
      <c r="AC120" s="103" t="s">
        <v>621</v>
      </c>
      <c r="AD120" s="103" t="s">
        <v>621</v>
      </c>
      <c r="AE120" s="103" t="s">
        <v>621</v>
      </c>
      <c r="AF120" s="103" t="s">
        <v>621</v>
      </c>
      <c r="AG120" s="103" t="s">
        <v>621</v>
      </c>
      <c r="AH120" s="103" t="s">
        <v>622</v>
      </c>
      <c r="AI120" s="103" t="s">
        <v>621</v>
      </c>
      <c r="AJ120" s="103" t="s">
        <v>622</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623</v>
      </c>
      <c r="AW120" s="103" t="s">
        <v>621</v>
      </c>
      <c r="AX120" s="103" t="s">
        <v>621</v>
      </c>
      <c r="AY120" s="103" t="s">
        <v>621</v>
      </c>
      <c r="AZ120" s="103" t="s">
        <v>621</v>
      </c>
      <c r="BA120" s="103" t="s">
        <v>621</v>
      </c>
      <c r="BC120" s="103">
        <v>40</v>
      </c>
      <c r="BD120" s="103">
        <v>5</v>
      </c>
      <c r="BE120" s="103">
        <v>1</v>
      </c>
      <c r="BF120" s="103">
        <v>4</v>
      </c>
      <c r="BG120" s="103">
        <v>0</v>
      </c>
      <c r="BH120" s="103">
        <v>46</v>
      </c>
    </row>
    <row r="121" spans="1:60" x14ac:dyDescent="0.25">
      <c r="A121" s="100">
        <v>325</v>
      </c>
      <c r="B121" s="104" t="s">
        <v>121</v>
      </c>
      <c r="C121" s="104" t="s">
        <v>97</v>
      </c>
      <c r="D121" s="103" t="s">
        <v>621</v>
      </c>
      <c r="E121" s="103" t="s">
        <v>621</v>
      </c>
      <c r="F121" s="103" t="s">
        <v>621</v>
      </c>
      <c r="G121" s="103" t="s">
        <v>621</v>
      </c>
      <c r="H121" s="103" t="s">
        <v>621</v>
      </c>
      <c r="I121" s="103" t="s">
        <v>623</v>
      </c>
      <c r="J121" s="103" t="s">
        <v>623</v>
      </c>
      <c r="K121" s="103" t="s">
        <v>623</v>
      </c>
      <c r="L121" s="103" t="s">
        <v>621</v>
      </c>
      <c r="M121" s="103" t="s">
        <v>621</v>
      </c>
      <c r="N121" s="103" t="s">
        <v>621</v>
      </c>
      <c r="O121" s="103" t="s">
        <v>621</v>
      </c>
      <c r="P121" s="103" t="s">
        <v>621</v>
      </c>
      <c r="Q121" s="103" t="s">
        <v>621</v>
      </c>
      <c r="R121" s="103" t="s">
        <v>621</v>
      </c>
      <c r="S121" s="103" t="s">
        <v>621</v>
      </c>
      <c r="T121" s="103" t="s">
        <v>622</v>
      </c>
      <c r="U121" s="103" t="s">
        <v>621</v>
      </c>
      <c r="V121" s="103" t="s">
        <v>621</v>
      </c>
      <c r="W121" s="103" t="s">
        <v>621</v>
      </c>
      <c r="X121" s="103" t="s">
        <v>621</v>
      </c>
      <c r="Y121" s="103" t="s">
        <v>622</v>
      </c>
      <c r="Z121" s="103" t="s">
        <v>621</v>
      </c>
      <c r="AA121" s="103" t="s">
        <v>621</v>
      </c>
      <c r="AB121" s="103" t="s">
        <v>621</v>
      </c>
      <c r="AC121" s="103" t="s">
        <v>621</v>
      </c>
      <c r="AD121" s="103" t="s">
        <v>623</v>
      </c>
      <c r="AE121" s="103" t="s">
        <v>621</v>
      </c>
      <c r="AF121" s="103" t="s">
        <v>621</v>
      </c>
      <c r="AG121" s="103" t="s">
        <v>621</v>
      </c>
      <c r="AH121" s="103" t="s">
        <v>621</v>
      </c>
      <c r="AI121" s="103" t="s">
        <v>622</v>
      </c>
      <c r="AJ121" s="103" t="s">
        <v>621</v>
      </c>
      <c r="AK121" s="103" t="s">
        <v>621</v>
      </c>
      <c r="AL121" s="103" t="s">
        <v>621</v>
      </c>
      <c r="AM121" s="103" t="s">
        <v>622</v>
      </c>
      <c r="AN121" s="103" t="s">
        <v>623</v>
      </c>
      <c r="AO121" s="103" t="s">
        <v>621</v>
      </c>
      <c r="AP121" s="103" t="s">
        <v>621</v>
      </c>
      <c r="AQ121" s="103" t="s">
        <v>621</v>
      </c>
      <c r="AR121" s="103" t="s">
        <v>621</v>
      </c>
      <c r="AS121" s="103" t="s">
        <v>621</v>
      </c>
      <c r="AT121" s="103" t="s">
        <v>623</v>
      </c>
      <c r="AU121" s="103" t="s">
        <v>621</v>
      </c>
      <c r="AV121" s="103" t="s">
        <v>623</v>
      </c>
      <c r="AW121" s="103" t="s">
        <v>621</v>
      </c>
      <c r="AX121" s="103" t="s">
        <v>623</v>
      </c>
      <c r="AY121" s="103" t="s">
        <v>622</v>
      </c>
      <c r="AZ121" s="103" t="s">
        <v>621</v>
      </c>
      <c r="BA121" s="103" t="s">
        <v>621</v>
      </c>
      <c r="BC121" s="103">
        <v>37</v>
      </c>
      <c r="BD121" s="103">
        <v>5</v>
      </c>
      <c r="BE121" s="103">
        <v>0</v>
      </c>
      <c r="BF121" s="103">
        <v>8</v>
      </c>
      <c r="BG121" s="103">
        <v>0</v>
      </c>
      <c r="BH121" s="103">
        <v>42</v>
      </c>
    </row>
    <row r="122" spans="1:60" x14ac:dyDescent="0.25">
      <c r="A122" s="100">
        <v>326</v>
      </c>
      <c r="B122" s="104" t="s">
        <v>122</v>
      </c>
      <c r="C122" s="104" t="s">
        <v>97</v>
      </c>
      <c r="D122" s="103" t="s">
        <v>621</v>
      </c>
      <c r="E122" s="103" t="s">
        <v>621</v>
      </c>
      <c r="F122" s="103" t="s">
        <v>621</v>
      </c>
      <c r="G122" s="103" t="s">
        <v>621</v>
      </c>
      <c r="H122" s="103" t="s">
        <v>621</v>
      </c>
      <c r="I122" s="103" t="s">
        <v>621</v>
      </c>
      <c r="J122" s="103" t="s">
        <v>623</v>
      </c>
      <c r="K122" s="103" t="s">
        <v>623</v>
      </c>
      <c r="L122" s="103" t="s">
        <v>622</v>
      </c>
      <c r="M122" s="103" t="s">
        <v>621</v>
      </c>
      <c r="N122" s="103" t="s">
        <v>621</v>
      </c>
      <c r="O122" s="103" t="s">
        <v>621</v>
      </c>
      <c r="P122" s="103" t="s">
        <v>621</v>
      </c>
      <c r="Q122" s="103" t="s">
        <v>621</v>
      </c>
      <c r="R122" s="103" t="s">
        <v>621</v>
      </c>
      <c r="S122" s="103" t="s">
        <v>620</v>
      </c>
      <c r="T122" s="103" t="s">
        <v>620</v>
      </c>
      <c r="U122" s="103" t="s">
        <v>621</v>
      </c>
      <c r="V122" s="103" t="s">
        <v>621</v>
      </c>
      <c r="W122" s="103" t="s">
        <v>621</v>
      </c>
      <c r="X122" s="103" t="s">
        <v>621</v>
      </c>
      <c r="Y122" s="103" t="s">
        <v>622</v>
      </c>
      <c r="Z122" s="103" t="s">
        <v>621</v>
      </c>
      <c r="AA122" s="103" t="s">
        <v>621</v>
      </c>
      <c r="AB122" s="103" t="s">
        <v>623</v>
      </c>
      <c r="AC122" s="103" t="s">
        <v>623</v>
      </c>
      <c r="AD122" s="103" t="s">
        <v>623</v>
      </c>
      <c r="AE122" s="103" t="s">
        <v>621</v>
      </c>
      <c r="AF122" s="103" t="s">
        <v>621</v>
      </c>
      <c r="AG122" s="103" t="s">
        <v>621</v>
      </c>
      <c r="AH122" s="103" t="s">
        <v>622</v>
      </c>
      <c r="AI122" s="103" t="s">
        <v>622</v>
      </c>
      <c r="AJ122" s="103" t="s">
        <v>622</v>
      </c>
      <c r="AK122" s="103" t="s">
        <v>621</v>
      </c>
      <c r="AL122" s="103" t="s">
        <v>621</v>
      </c>
      <c r="AM122" s="103" t="s">
        <v>621</v>
      </c>
      <c r="AN122" s="103" t="s">
        <v>621</v>
      </c>
      <c r="AO122" s="103" t="s">
        <v>621</v>
      </c>
      <c r="AP122" s="103" t="s">
        <v>621</v>
      </c>
      <c r="AQ122" s="103" t="s">
        <v>621</v>
      </c>
      <c r="AR122" s="103" t="s">
        <v>621</v>
      </c>
      <c r="AS122" s="103" t="s">
        <v>621</v>
      </c>
      <c r="AT122" s="103" t="s">
        <v>623</v>
      </c>
      <c r="AU122" s="103" t="s">
        <v>621</v>
      </c>
      <c r="AV122" s="103" t="s">
        <v>623</v>
      </c>
      <c r="AW122" s="103" t="s">
        <v>621</v>
      </c>
      <c r="AX122" s="103" t="s">
        <v>621</v>
      </c>
      <c r="AY122" s="103" t="s">
        <v>621</v>
      </c>
      <c r="AZ122" s="103" t="s">
        <v>621</v>
      </c>
      <c r="BA122" s="103" t="s">
        <v>621</v>
      </c>
      <c r="BC122" s="103">
        <v>36</v>
      </c>
      <c r="BD122" s="103">
        <v>5</v>
      </c>
      <c r="BE122" s="103">
        <v>2</v>
      </c>
      <c r="BF122" s="103">
        <v>7</v>
      </c>
      <c r="BG122" s="103">
        <v>0</v>
      </c>
      <c r="BH122" s="103">
        <v>43</v>
      </c>
    </row>
    <row r="123" spans="1:60" x14ac:dyDescent="0.25">
      <c r="A123" s="100">
        <v>327</v>
      </c>
      <c r="B123" s="104" t="s">
        <v>123</v>
      </c>
      <c r="C123" s="104" t="s">
        <v>97</v>
      </c>
      <c r="D123" s="103" t="s">
        <v>621</v>
      </c>
      <c r="E123" s="103" t="s">
        <v>620</v>
      </c>
      <c r="F123" s="103" t="s">
        <v>621</v>
      </c>
      <c r="G123" s="103" t="s">
        <v>621</v>
      </c>
      <c r="H123" s="103" t="s">
        <v>621</v>
      </c>
      <c r="I123" s="103" t="s">
        <v>621</v>
      </c>
      <c r="J123" s="103" t="s">
        <v>621</v>
      </c>
      <c r="K123" s="103" t="s">
        <v>623</v>
      </c>
      <c r="L123" s="103" t="s">
        <v>621</v>
      </c>
      <c r="M123" s="103" t="s">
        <v>621</v>
      </c>
      <c r="N123" s="103" t="s">
        <v>621</v>
      </c>
      <c r="O123" s="103" t="s">
        <v>621</v>
      </c>
      <c r="P123" s="103" t="s">
        <v>621</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620</v>
      </c>
      <c r="AD123" s="103" t="s">
        <v>623</v>
      </c>
      <c r="AE123" s="103" t="s">
        <v>621</v>
      </c>
      <c r="AF123" s="103" t="s">
        <v>621</v>
      </c>
      <c r="AG123" s="103" t="s">
        <v>621</v>
      </c>
      <c r="AH123" s="103" t="s">
        <v>621</v>
      </c>
      <c r="AI123" s="103" t="s">
        <v>621</v>
      </c>
      <c r="AJ123" s="103" t="s">
        <v>622</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621</v>
      </c>
      <c r="AY123" s="103" t="s">
        <v>621</v>
      </c>
      <c r="AZ123" s="103" t="s">
        <v>621</v>
      </c>
      <c r="BA123" s="103" t="s">
        <v>620</v>
      </c>
      <c r="BC123" s="103">
        <v>43</v>
      </c>
      <c r="BD123" s="103">
        <v>1</v>
      </c>
      <c r="BE123" s="103">
        <v>4</v>
      </c>
      <c r="BF123" s="103">
        <v>2</v>
      </c>
      <c r="BG123" s="103">
        <v>0</v>
      </c>
      <c r="BH123" s="103">
        <v>48</v>
      </c>
    </row>
    <row r="124" spans="1:60" x14ac:dyDescent="0.25">
      <c r="A124" s="100">
        <v>328</v>
      </c>
      <c r="B124" s="104" t="s">
        <v>124</v>
      </c>
      <c r="C124" s="104" t="s">
        <v>97</v>
      </c>
      <c r="D124" s="103" t="s">
        <v>621</v>
      </c>
      <c r="E124" s="103" t="s">
        <v>620</v>
      </c>
      <c r="F124" s="103" t="s">
        <v>623</v>
      </c>
      <c r="G124" s="103" t="s">
        <v>621</v>
      </c>
      <c r="H124" s="103" t="s">
        <v>623</v>
      </c>
      <c r="I124" s="103" t="s">
        <v>621</v>
      </c>
      <c r="J124" s="103" t="s">
        <v>623</v>
      </c>
      <c r="K124" s="103" t="s">
        <v>621</v>
      </c>
      <c r="L124" s="103" t="s">
        <v>620</v>
      </c>
      <c r="M124" s="103" t="s">
        <v>621</v>
      </c>
      <c r="N124" s="103" t="s">
        <v>621</v>
      </c>
      <c r="O124" s="103" t="s">
        <v>621</v>
      </c>
      <c r="P124" s="103" t="s">
        <v>621</v>
      </c>
      <c r="Q124" s="103" t="s">
        <v>621</v>
      </c>
      <c r="R124" s="103" t="s">
        <v>621</v>
      </c>
      <c r="S124" s="103" t="s">
        <v>620</v>
      </c>
      <c r="T124" s="103" t="s">
        <v>622</v>
      </c>
      <c r="U124" s="103" t="s">
        <v>621</v>
      </c>
      <c r="V124" s="103" t="s">
        <v>621</v>
      </c>
      <c r="W124" s="103" t="s">
        <v>620</v>
      </c>
      <c r="X124" s="103" t="s">
        <v>620</v>
      </c>
      <c r="Y124" s="103" t="s">
        <v>621</v>
      </c>
      <c r="Z124" s="103" t="s">
        <v>623</v>
      </c>
      <c r="AA124" s="103" t="s">
        <v>620</v>
      </c>
      <c r="AB124" s="103" t="s">
        <v>621</v>
      </c>
      <c r="AC124" s="103" t="s">
        <v>620</v>
      </c>
      <c r="AD124" s="103" t="s">
        <v>621</v>
      </c>
      <c r="AE124" s="103" t="s">
        <v>621</v>
      </c>
      <c r="AF124" s="103" t="s">
        <v>621</v>
      </c>
      <c r="AG124" s="103" t="s">
        <v>621</v>
      </c>
      <c r="AH124" s="103" t="s">
        <v>622</v>
      </c>
      <c r="AI124" s="103" t="s">
        <v>622</v>
      </c>
      <c r="AJ124" s="103" t="s">
        <v>622</v>
      </c>
      <c r="AK124" s="103" t="s">
        <v>621</v>
      </c>
      <c r="AL124" s="103" t="s">
        <v>621</v>
      </c>
      <c r="AM124" s="103" t="s">
        <v>622</v>
      </c>
      <c r="AN124" s="103" t="s">
        <v>621</v>
      </c>
      <c r="AO124" s="103" t="s">
        <v>621</v>
      </c>
      <c r="AP124" s="103" t="s">
        <v>621</v>
      </c>
      <c r="AQ124" s="103" t="s">
        <v>621</v>
      </c>
      <c r="AR124" s="103" t="s">
        <v>621</v>
      </c>
      <c r="AS124" s="103" t="s">
        <v>621</v>
      </c>
      <c r="AT124" s="103" t="s">
        <v>623</v>
      </c>
      <c r="AU124" s="103" t="s">
        <v>623</v>
      </c>
      <c r="AV124" s="103" t="s">
        <v>621</v>
      </c>
      <c r="AW124" s="103" t="s">
        <v>621</v>
      </c>
      <c r="AX124" s="103" t="s">
        <v>620</v>
      </c>
      <c r="AY124" s="103" t="s">
        <v>622</v>
      </c>
      <c r="AZ124" s="103" t="s">
        <v>621</v>
      </c>
      <c r="BA124" s="103" t="s">
        <v>620</v>
      </c>
      <c r="BC124" s="103">
        <v>29</v>
      </c>
      <c r="BD124" s="103">
        <v>6</v>
      </c>
      <c r="BE124" s="103">
        <v>9</v>
      </c>
      <c r="BF124" s="103">
        <v>6</v>
      </c>
      <c r="BG124" s="103">
        <v>0</v>
      </c>
      <c r="BH124" s="103">
        <v>44</v>
      </c>
    </row>
    <row r="125" spans="1:60" x14ac:dyDescent="0.25">
      <c r="A125" s="100">
        <v>329</v>
      </c>
      <c r="B125" s="104" t="s">
        <v>125</v>
      </c>
      <c r="C125" s="104" t="s">
        <v>97</v>
      </c>
      <c r="D125" s="103" t="s">
        <v>621</v>
      </c>
      <c r="E125" s="103" t="s">
        <v>621</v>
      </c>
      <c r="F125" s="103" t="s">
        <v>621</v>
      </c>
      <c r="G125" s="103" t="s">
        <v>621</v>
      </c>
      <c r="H125" s="103" t="s">
        <v>621</v>
      </c>
      <c r="I125" s="103" t="s">
        <v>621</v>
      </c>
      <c r="J125" s="103" t="s">
        <v>621</v>
      </c>
      <c r="K125" s="103" t="s">
        <v>621</v>
      </c>
      <c r="L125" s="103" t="s">
        <v>623</v>
      </c>
      <c r="M125" s="103" t="s">
        <v>621</v>
      </c>
      <c r="N125" s="103" t="s">
        <v>621</v>
      </c>
      <c r="O125" s="103" t="s">
        <v>621</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623</v>
      </c>
      <c r="AE125" s="103" t="s">
        <v>621</v>
      </c>
      <c r="AF125" s="103" t="s">
        <v>621</v>
      </c>
      <c r="AG125" s="103" t="s">
        <v>621</v>
      </c>
      <c r="AH125" s="103" t="s">
        <v>620</v>
      </c>
      <c r="AI125" s="103" t="s">
        <v>622</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623</v>
      </c>
      <c r="AW125" s="103" t="s">
        <v>621</v>
      </c>
      <c r="AX125" s="103" t="s">
        <v>623</v>
      </c>
      <c r="AY125" s="103" t="s">
        <v>623</v>
      </c>
      <c r="AZ125" s="103" t="s">
        <v>621</v>
      </c>
      <c r="BA125" s="103" t="s">
        <v>621</v>
      </c>
      <c r="BC125" s="103">
        <v>42</v>
      </c>
      <c r="BD125" s="103">
        <v>1</v>
      </c>
      <c r="BE125" s="103">
        <v>1</v>
      </c>
      <c r="BF125" s="103">
        <v>6</v>
      </c>
      <c r="BG125" s="103">
        <v>0</v>
      </c>
      <c r="BH125" s="103">
        <v>44</v>
      </c>
    </row>
    <row r="126" spans="1:60" x14ac:dyDescent="0.25">
      <c r="A126" s="100">
        <v>330</v>
      </c>
      <c r="B126" s="104" t="s">
        <v>126</v>
      </c>
      <c r="C126" s="104" t="s">
        <v>97</v>
      </c>
      <c r="D126" s="103" t="s">
        <v>621</v>
      </c>
      <c r="E126" s="103" t="s">
        <v>621</v>
      </c>
      <c r="F126" s="103" t="s">
        <v>621</v>
      </c>
      <c r="G126" s="103" t="s">
        <v>621</v>
      </c>
      <c r="H126" s="103" t="s">
        <v>621</v>
      </c>
      <c r="I126" s="103" t="s">
        <v>621</v>
      </c>
      <c r="J126" s="103" t="s">
        <v>621</v>
      </c>
      <c r="K126" s="103" t="s">
        <v>621</v>
      </c>
      <c r="L126" s="103" t="s">
        <v>620</v>
      </c>
      <c r="M126" s="103" t="s">
        <v>621</v>
      </c>
      <c r="N126" s="103" t="s">
        <v>621</v>
      </c>
      <c r="O126" s="103" t="s">
        <v>621</v>
      </c>
      <c r="P126" s="103" t="s">
        <v>621</v>
      </c>
      <c r="Q126" s="103" t="s">
        <v>620</v>
      </c>
      <c r="R126" s="103" t="s">
        <v>621</v>
      </c>
      <c r="S126" s="103" t="s">
        <v>621</v>
      </c>
      <c r="T126" s="103" t="s">
        <v>622</v>
      </c>
      <c r="U126" s="103" t="s">
        <v>621</v>
      </c>
      <c r="V126" s="103" t="s">
        <v>621</v>
      </c>
      <c r="W126" s="103" t="s">
        <v>620</v>
      </c>
      <c r="X126" s="103" t="s">
        <v>621</v>
      </c>
      <c r="Y126" s="103" t="s">
        <v>621</v>
      </c>
      <c r="Z126" s="103" t="s">
        <v>623</v>
      </c>
      <c r="AA126" s="103" t="s">
        <v>620</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621</v>
      </c>
      <c r="AX126" s="103" t="s">
        <v>623</v>
      </c>
      <c r="AY126" s="103" t="s">
        <v>623</v>
      </c>
      <c r="AZ126" s="103" t="s">
        <v>621</v>
      </c>
      <c r="BA126" s="103" t="s">
        <v>621</v>
      </c>
      <c r="BC126" s="103">
        <v>42</v>
      </c>
      <c r="BD126" s="103">
        <v>1</v>
      </c>
      <c r="BE126" s="103">
        <v>4</v>
      </c>
      <c r="BF126" s="103">
        <v>3</v>
      </c>
      <c r="BG126" s="103">
        <v>0</v>
      </c>
      <c r="BH126" s="103">
        <v>47</v>
      </c>
    </row>
    <row r="127" spans="1:60" x14ac:dyDescent="0.25">
      <c r="A127" s="100">
        <v>331</v>
      </c>
      <c r="B127" s="104" t="s">
        <v>127</v>
      </c>
      <c r="C127" s="104" t="s">
        <v>97</v>
      </c>
      <c r="D127" s="103" t="s">
        <v>621</v>
      </c>
      <c r="E127" s="103" t="s">
        <v>620</v>
      </c>
      <c r="F127" s="103" t="s">
        <v>623</v>
      </c>
      <c r="G127" s="103" t="s">
        <v>621</v>
      </c>
      <c r="H127" s="103" t="s">
        <v>621</v>
      </c>
      <c r="I127" s="103" t="s">
        <v>621</v>
      </c>
      <c r="J127" s="103" t="s">
        <v>621</v>
      </c>
      <c r="K127" s="103" t="s">
        <v>621</v>
      </c>
      <c r="L127" s="103" t="s">
        <v>622</v>
      </c>
      <c r="M127" s="103" t="s">
        <v>621</v>
      </c>
      <c r="N127" s="103" t="s">
        <v>621</v>
      </c>
      <c r="O127" s="103" t="s">
        <v>621</v>
      </c>
      <c r="P127" s="103" t="s">
        <v>621</v>
      </c>
      <c r="Q127" s="103" t="s">
        <v>621</v>
      </c>
      <c r="R127" s="103" t="s">
        <v>622</v>
      </c>
      <c r="S127" s="103" t="s">
        <v>621</v>
      </c>
      <c r="T127" s="103" t="s">
        <v>621</v>
      </c>
      <c r="U127" s="103" t="s">
        <v>621</v>
      </c>
      <c r="V127" s="103" t="s">
        <v>621</v>
      </c>
      <c r="W127" s="103" t="s">
        <v>620</v>
      </c>
      <c r="X127" s="103" t="s">
        <v>621</v>
      </c>
      <c r="Y127" s="103" t="s">
        <v>622</v>
      </c>
      <c r="Z127" s="103" t="s">
        <v>621</v>
      </c>
      <c r="AA127" s="103" t="s">
        <v>621</v>
      </c>
      <c r="AB127" s="103" t="s">
        <v>621</v>
      </c>
      <c r="AC127" s="103" t="s">
        <v>623</v>
      </c>
      <c r="AD127" s="103" t="s">
        <v>621</v>
      </c>
      <c r="AE127" s="103" t="s">
        <v>623</v>
      </c>
      <c r="AF127" s="103" t="s">
        <v>621</v>
      </c>
      <c r="AG127" s="103" t="s">
        <v>621</v>
      </c>
      <c r="AH127" s="103" t="s">
        <v>622</v>
      </c>
      <c r="AI127" s="103" t="s">
        <v>622</v>
      </c>
      <c r="AJ127" s="103" t="s">
        <v>622</v>
      </c>
      <c r="AK127" s="103" t="s">
        <v>621</v>
      </c>
      <c r="AL127" s="103" t="s">
        <v>621</v>
      </c>
      <c r="AM127" s="103" t="s">
        <v>621</v>
      </c>
      <c r="AN127" s="103" t="s">
        <v>621</v>
      </c>
      <c r="AO127" s="103" t="s">
        <v>621</v>
      </c>
      <c r="AP127" s="103" t="s">
        <v>621</v>
      </c>
      <c r="AQ127" s="103" t="s">
        <v>621</v>
      </c>
      <c r="AR127" s="103" t="s">
        <v>621</v>
      </c>
      <c r="AS127" s="103" t="s">
        <v>621</v>
      </c>
      <c r="AT127" s="103" t="s">
        <v>623</v>
      </c>
      <c r="AU127" s="103" t="s">
        <v>621</v>
      </c>
      <c r="AV127" s="103" t="s">
        <v>623</v>
      </c>
      <c r="AW127" s="103" t="s">
        <v>621</v>
      </c>
      <c r="AX127" s="103" t="s">
        <v>621</v>
      </c>
      <c r="AY127" s="103" t="s">
        <v>620</v>
      </c>
      <c r="AZ127" s="103" t="s">
        <v>621</v>
      </c>
      <c r="BA127" s="103" t="s">
        <v>621</v>
      </c>
      <c r="BC127" s="103">
        <v>36</v>
      </c>
      <c r="BD127" s="103">
        <v>6</v>
      </c>
      <c r="BE127" s="103">
        <v>3</v>
      </c>
      <c r="BF127" s="103">
        <v>5</v>
      </c>
      <c r="BG127" s="103">
        <v>0</v>
      </c>
      <c r="BH127" s="103">
        <v>45</v>
      </c>
    </row>
    <row r="128" spans="1:60" x14ac:dyDescent="0.25">
      <c r="A128" s="100">
        <v>332</v>
      </c>
      <c r="B128" s="104" t="s">
        <v>128</v>
      </c>
      <c r="C128" s="104" t="s">
        <v>97</v>
      </c>
      <c r="D128" s="103" t="s">
        <v>621</v>
      </c>
      <c r="E128" s="103" t="s">
        <v>621</v>
      </c>
      <c r="F128" s="103" t="s">
        <v>621</v>
      </c>
      <c r="G128" s="103" t="s">
        <v>621</v>
      </c>
      <c r="H128" s="103" t="s">
        <v>621</v>
      </c>
      <c r="I128" s="103" t="s">
        <v>621</v>
      </c>
      <c r="J128" s="103" t="s">
        <v>623</v>
      </c>
      <c r="K128" s="103" t="s">
        <v>621</v>
      </c>
      <c r="L128" s="103" t="s">
        <v>622</v>
      </c>
      <c r="M128" s="103" t="s">
        <v>621</v>
      </c>
      <c r="N128" s="103" t="s">
        <v>620</v>
      </c>
      <c r="O128" s="103" t="s">
        <v>621</v>
      </c>
      <c r="P128" s="103" t="s">
        <v>621</v>
      </c>
      <c r="Q128" s="103" t="s">
        <v>621</v>
      </c>
      <c r="R128" s="103" t="s">
        <v>620</v>
      </c>
      <c r="S128" s="103" t="s">
        <v>623</v>
      </c>
      <c r="T128" s="103" t="s">
        <v>621</v>
      </c>
      <c r="U128" s="103" t="s">
        <v>621</v>
      </c>
      <c r="V128" s="103" t="s">
        <v>621</v>
      </c>
      <c r="W128" s="103" t="s">
        <v>620</v>
      </c>
      <c r="X128" s="103" t="s">
        <v>621</v>
      </c>
      <c r="Y128" s="103" t="s">
        <v>622</v>
      </c>
      <c r="Z128" s="103" t="s">
        <v>621</v>
      </c>
      <c r="AA128" s="103" t="s">
        <v>621</v>
      </c>
      <c r="AB128" s="103" t="s">
        <v>621</v>
      </c>
      <c r="AC128" s="103" t="s">
        <v>621</v>
      </c>
      <c r="AD128" s="103" t="s">
        <v>623</v>
      </c>
      <c r="AE128" s="103" t="s">
        <v>623</v>
      </c>
      <c r="AF128" s="103" t="s">
        <v>621</v>
      </c>
      <c r="AG128" s="103" t="s">
        <v>621</v>
      </c>
      <c r="AH128" s="103" t="s">
        <v>623</v>
      </c>
      <c r="AI128" s="103" t="s">
        <v>622</v>
      </c>
      <c r="AJ128" s="103" t="s">
        <v>622</v>
      </c>
      <c r="AK128" s="103" t="s">
        <v>621</v>
      </c>
      <c r="AL128" s="103" t="s">
        <v>623</v>
      </c>
      <c r="AM128" s="103" t="s">
        <v>621</v>
      </c>
      <c r="AN128" s="103" t="s">
        <v>621</v>
      </c>
      <c r="AO128" s="103" t="s">
        <v>621</v>
      </c>
      <c r="AP128" s="103" t="s">
        <v>621</v>
      </c>
      <c r="AQ128" s="103" t="s">
        <v>621</v>
      </c>
      <c r="AR128" s="103" t="s">
        <v>621</v>
      </c>
      <c r="AS128" s="103" t="s">
        <v>621</v>
      </c>
      <c r="AT128" s="103" t="s">
        <v>621</v>
      </c>
      <c r="AU128" s="103" t="s">
        <v>621</v>
      </c>
      <c r="AV128" s="103" t="s">
        <v>621</v>
      </c>
      <c r="AW128" s="103" t="s">
        <v>621</v>
      </c>
      <c r="AX128" s="103" t="s">
        <v>621</v>
      </c>
      <c r="AY128" s="103" t="s">
        <v>622</v>
      </c>
      <c r="AZ128" s="103" t="s">
        <v>621</v>
      </c>
      <c r="BA128" s="103" t="s">
        <v>621</v>
      </c>
      <c r="BC128" s="103">
        <v>36</v>
      </c>
      <c r="BD128" s="103">
        <v>5</v>
      </c>
      <c r="BE128" s="103">
        <v>3</v>
      </c>
      <c r="BF128" s="103">
        <v>6</v>
      </c>
      <c r="BG128" s="103">
        <v>0</v>
      </c>
      <c r="BH128" s="103">
        <v>44</v>
      </c>
    </row>
    <row r="129" spans="1:60" x14ac:dyDescent="0.25">
      <c r="A129" s="100">
        <v>333</v>
      </c>
      <c r="B129" s="104" t="s">
        <v>129</v>
      </c>
      <c r="C129" s="104" t="s">
        <v>97</v>
      </c>
      <c r="D129" s="103" t="s">
        <v>621</v>
      </c>
      <c r="E129" s="103" t="s">
        <v>620</v>
      </c>
      <c r="F129" s="103" t="s">
        <v>621</v>
      </c>
      <c r="G129" s="103" t="s">
        <v>621</v>
      </c>
      <c r="H129" s="103" t="s">
        <v>623</v>
      </c>
      <c r="I129" s="103" t="s">
        <v>621</v>
      </c>
      <c r="J129" s="103" t="s">
        <v>623</v>
      </c>
      <c r="K129" s="103" t="s">
        <v>621</v>
      </c>
      <c r="L129" s="103" t="s">
        <v>622</v>
      </c>
      <c r="M129" s="103" t="s">
        <v>620</v>
      </c>
      <c r="N129" s="103" t="s">
        <v>621</v>
      </c>
      <c r="O129" s="103" t="s">
        <v>621</v>
      </c>
      <c r="P129" s="103" t="s">
        <v>621</v>
      </c>
      <c r="Q129" s="103" t="s">
        <v>621</v>
      </c>
      <c r="R129" s="103" t="s">
        <v>623</v>
      </c>
      <c r="S129" s="103" t="s">
        <v>623</v>
      </c>
      <c r="T129" s="103" t="s">
        <v>620</v>
      </c>
      <c r="U129" s="103" t="s">
        <v>621</v>
      </c>
      <c r="V129" s="103" t="s">
        <v>621</v>
      </c>
      <c r="W129" s="103" t="s">
        <v>623</v>
      </c>
      <c r="X129" s="103" t="s">
        <v>623</v>
      </c>
      <c r="Y129" s="103" t="s">
        <v>622</v>
      </c>
      <c r="Z129" s="103" t="s">
        <v>621</v>
      </c>
      <c r="AA129" s="103" t="s">
        <v>621</v>
      </c>
      <c r="AB129" s="103" t="s">
        <v>621</v>
      </c>
      <c r="AC129" s="103" t="s">
        <v>621</v>
      </c>
      <c r="AD129" s="103" t="s">
        <v>621</v>
      </c>
      <c r="AE129" s="103" t="s">
        <v>621</v>
      </c>
      <c r="AF129" s="103" t="s">
        <v>621</v>
      </c>
      <c r="AG129" s="103" t="s">
        <v>621</v>
      </c>
      <c r="AH129" s="103" t="s">
        <v>621</v>
      </c>
      <c r="AI129" s="103" t="s">
        <v>622</v>
      </c>
      <c r="AJ129" s="103" t="s">
        <v>622</v>
      </c>
      <c r="AK129" s="103" t="s">
        <v>621</v>
      </c>
      <c r="AL129" s="103" t="s">
        <v>621</v>
      </c>
      <c r="AM129" s="103" t="s">
        <v>621</v>
      </c>
      <c r="AN129" s="103" t="s">
        <v>621</v>
      </c>
      <c r="AO129" s="103" t="s">
        <v>621</v>
      </c>
      <c r="AP129" s="103" t="s">
        <v>621</v>
      </c>
      <c r="AQ129" s="103" t="s">
        <v>621</v>
      </c>
      <c r="AR129" s="103" t="s">
        <v>621</v>
      </c>
      <c r="AS129" s="103" t="s">
        <v>621</v>
      </c>
      <c r="AT129" s="103" t="s">
        <v>621</v>
      </c>
      <c r="AU129" s="103" t="s">
        <v>621</v>
      </c>
      <c r="AV129" s="103" t="s">
        <v>621</v>
      </c>
      <c r="AW129" s="103" t="s">
        <v>621</v>
      </c>
      <c r="AX129" s="103" t="s">
        <v>620</v>
      </c>
      <c r="AY129" s="103" t="s">
        <v>622</v>
      </c>
      <c r="AZ129" s="103" t="s">
        <v>621</v>
      </c>
      <c r="BA129" s="103" t="s">
        <v>622</v>
      </c>
      <c r="BC129" s="103">
        <v>34</v>
      </c>
      <c r="BD129" s="103">
        <v>6</v>
      </c>
      <c r="BE129" s="103">
        <v>4</v>
      </c>
      <c r="BF129" s="103">
        <v>6</v>
      </c>
      <c r="BG129" s="103">
        <v>0</v>
      </c>
      <c r="BH129" s="103">
        <v>44</v>
      </c>
    </row>
    <row r="130" spans="1:60" x14ac:dyDescent="0.25">
      <c r="A130" s="100">
        <v>334</v>
      </c>
      <c r="B130" s="104" t="s">
        <v>130</v>
      </c>
      <c r="C130" s="104" t="s">
        <v>97</v>
      </c>
      <c r="D130" s="103" t="s">
        <v>621</v>
      </c>
      <c r="E130" s="103" t="s">
        <v>621</v>
      </c>
      <c r="F130" s="103" t="s">
        <v>621</v>
      </c>
      <c r="G130" s="103" t="s">
        <v>621</v>
      </c>
      <c r="H130" s="103" t="s">
        <v>623</v>
      </c>
      <c r="I130" s="103" t="s">
        <v>623</v>
      </c>
      <c r="J130" s="103" t="s">
        <v>623</v>
      </c>
      <c r="K130" s="103" t="s">
        <v>621</v>
      </c>
      <c r="L130" s="103" t="s">
        <v>621</v>
      </c>
      <c r="M130" s="103" t="s">
        <v>620</v>
      </c>
      <c r="N130" s="103" t="s">
        <v>620</v>
      </c>
      <c r="O130" s="103" t="s">
        <v>621</v>
      </c>
      <c r="P130" s="103" t="s">
        <v>621</v>
      </c>
      <c r="Q130" s="103" t="s">
        <v>621</v>
      </c>
      <c r="R130" s="103" t="s">
        <v>621</v>
      </c>
      <c r="S130" s="103" t="s">
        <v>622</v>
      </c>
      <c r="T130" s="103" t="s">
        <v>622</v>
      </c>
      <c r="U130" s="103" t="s">
        <v>621</v>
      </c>
      <c r="V130" s="103" t="s">
        <v>621</v>
      </c>
      <c r="W130" s="103" t="s">
        <v>620</v>
      </c>
      <c r="X130" s="103" t="s">
        <v>621</v>
      </c>
      <c r="Y130" s="103" t="s">
        <v>622</v>
      </c>
      <c r="Z130" s="103" t="s">
        <v>621</v>
      </c>
      <c r="AA130" s="103" t="s">
        <v>621</v>
      </c>
      <c r="AB130" s="103" t="s">
        <v>621</v>
      </c>
      <c r="AC130" s="103" t="s">
        <v>621</v>
      </c>
      <c r="AD130" s="103" t="s">
        <v>623</v>
      </c>
      <c r="AE130" s="103" t="s">
        <v>621</v>
      </c>
      <c r="AF130" s="103" t="s">
        <v>621</v>
      </c>
      <c r="AG130" s="103" t="s">
        <v>621</v>
      </c>
      <c r="AH130" s="103" t="s">
        <v>622</v>
      </c>
      <c r="AI130" s="103" t="s">
        <v>622</v>
      </c>
      <c r="AJ130" s="103" t="s">
        <v>622</v>
      </c>
      <c r="AK130" s="103" t="s">
        <v>621</v>
      </c>
      <c r="AL130" s="103" t="s">
        <v>621</v>
      </c>
      <c r="AM130" s="103" t="s">
        <v>621</v>
      </c>
      <c r="AN130" s="103" t="s">
        <v>621</v>
      </c>
      <c r="AO130" s="103" t="s">
        <v>621</v>
      </c>
      <c r="AP130" s="103" t="s">
        <v>621</v>
      </c>
      <c r="AQ130" s="103" t="s">
        <v>623</v>
      </c>
      <c r="AR130" s="103" t="s">
        <v>621</v>
      </c>
      <c r="AS130" s="103" t="s">
        <v>621</v>
      </c>
      <c r="AT130" s="103" t="s">
        <v>621</v>
      </c>
      <c r="AU130" s="103" t="s">
        <v>623</v>
      </c>
      <c r="AV130" s="103" t="s">
        <v>623</v>
      </c>
      <c r="AW130" s="103" t="s">
        <v>621</v>
      </c>
      <c r="AX130" s="103" t="s">
        <v>621</v>
      </c>
      <c r="AY130" s="103" t="s">
        <v>621</v>
      </c>
      <c r="AZ130" s="103" t="s">
        <v>621</v>
      </c>
      <c r="BA130" s="103" t="s">
        <v>621</v>
      </c>
      <c r="BC130" s="103">
        <v>34</v>
      </c>
      <c r="BD130" s="103">
        <v>6</v>
      </c>
      <c r="BE130" s="103">
        <v>3</v>
      </c>
      <c r="BF130" s="103">
        <v>7</v>
      </c>
      <c r="BG130" s="103">
        <v>0</v>
      </c>
      <c r="BH130" s="103">
        <v>43</v>
      </c>
    </row>
    <row r="131" spans="1:60" x14ac:dyDescent="0.25">
      <c r="A131" s="100">
        <v>335</v>
      </c>
      <c r="B131" s="104" t="s">
        <v>131</v>
      </c>
      <c r="C131" s="104" t="s">
        <v>97</v>
      </c>
      <c r="D131" s="103" t="s">
        <v>621</v>
      </c>
      <c r="E131" s="103" t="s">
        <v>621</v>
      </c>
      <c r="F131" s="103" t="s">
        <v>621</v>
      </c>
      <c r="G131" s="103" t="s">
        <v>621</v>
      </c>
      <c r="H131" s="103" t="s">
        <v>621</v>
      </c>
      <c r="I131" s="103" t="s">
        <v>621</v>
      </c>
      <c r="J131" s="103" t="s">
        <v>623</v>
      </c>
      <c r="K131" s="103" t="s">
        <v>621</v>
      </c>
      <c r="L131" s="103" t="s">
        <v>622</v>
      </c>
      <c r="M131" s="103" t="s">
        <v>621</v>
      </c>
      <c r="N131" s="103" t="s">
        <v>621</v>
      </c>
      <c r="O131" s="103" t="s">
        <v>621</v>
      </c>
      <c r="P131" s="103" t="s">
        <v>621</v>
      </c>
      <c r="Q131" s="103" t="s">
        <v>621</v>
      </c>
      <c r="R131" s="103" t="s">
        <v>623</v>
      </c>
      <c r="S131" s="103" t="s">
        <v>621</v>
      </c>
      <c r="T131" s="103" t="s">
        <v>621</v>
      </c>
      <c r="U131" s="103" t="s">
        <v>621</v>
      </c>
      <c r="V131" s="103" t="s">
        <v>621</v>
      </c>
      <c r="W131" s="103" t="s">
        <v>621</v>
      </c>
      <c r="X131" s="103" t="s">
        <v>621</v>
      </c>
      <c r="Y131" s="103" t="s">
        <v>622</v>
      </c>
      <c r="Z131" s="103" t="s">
        <v>621</v>
      </c>
      <c r="AA131" s="103" t="s">
        <v>621</v>
      </c>
      <c r="AB131" s="103" t="s">
        <v>621</v>
      </c>
      <c r="AC131" s="103" t="s">
        <v>623</v>
      </c>
      <c r="AD131" s="103" t="s">
        <v>621</v>
      </c>
      <c r="AE131" s="103" t="s">
        <v>621</v>
      </c>
      <c r="AF131" s="103" t="s">
        <v>621</v>
      </c>
      <c r="AG131" s="103" t="s">
        <v>621</v>
      </c>
      <c r="AH131" s="103" t="s">
        <v>622</v>
      </c>
      <c r="AI131" s="103" t="s">
        <v>622</v>
      </c>
      <c r="AJ131" s="103" t="s">
        <v>622</v>
      </c>
      <c r="AK131" s="103" t="s">
        <v>621</v>
      </c>
      <c r="AL131" s="103" t="s">
        <v>621</v>
      </c>
      <c r="AM131" s="103" t="s">
        <v>622</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622</v>
      </c>
      <c r="AZ131" s="103" t="s">
        <v>621</v>
      </c>
      <c r="BA131" s="103" t="s">
        <v>621</v>
      </c>
      <c r="BC131" s="103">
        <v>39</v>
      </c>
      <c r="BD131" s="103">
        <v>8</v>
      </c>
      <c r="BE131" s="103">
        <v>0</v>
      </c>
      <c r="BF131" s="103">
        <v>3</v>
      </c>
      <c r="BG131" s="103">
        <v>0</v>
      </c>
      <c r="BH131" s="103">
        <v>47</v>
      </c>
    </row>
    <row r="132" spans="1:60" x14ac:dyDescent="0.25">
      <c r="A132" s="100">
        <v>336</v>
      </c>
      <c r="B132" s="104" t="s">
        <v>91</v>
      </c>
      <c r="C132" s="104" t="s">
        <v>97</v>
      </c>
      <c r="D132" s="103" t="s">
        <v>621</v>
      </c>
      <c r="E132" s="103" t="s">
        <v>621</v>
      </c>
      <c r="F132" s="103" t="s">
        <v>621</v>
      </c>
      <c r="G132" s="103" t="s">
        <v>621</v>
      </c>
      <c r="H132" s="103" t="s">
        <v>621</v>
      </c>
      <c r="I132" s="103" t="s">
        <v>621</v>
      </c>
      <c r="J132" s="103" t="s">
        <v>621</v>
      </c>
      <c r="K132" s="103" t="s">
        <v>621</v>
      </c>
      <c r="L132" s="103" t="s">
        <v>622</v>
      </c>
      <c r="M132" s="103" t="s">
        <v>621</v>
      </c>
      <c r="N132" s="103" t="s">
        <v>621</v>
      </c>
      <c r="O132" s="103" t="s">
        <v>621</v>
      </c>
      <c r="P132" s="103" t="s">
        <v>621</v>
      </c>
      <c r="Q132" s="103" t="s">
        <v>621</v>
      </c>
      <c r="R132" s="103" t="s">
        <v>621</v>
      </c>
      <c r="S132" s="103" t="s">
        <v>623</v>
      </c>
      <c r="T132" s="103" t="s">
        <v>622</v>
      </c>
      <c r="U132" s="103" t="s">
        <v>621</v>
      </c>
      <c r="V132" s="103" t="s">
        <v>621</v>
      </c>
      <c r="W132" s="103" t="s">
        <v>621</v>
      </c>
      <c r="X132" s="103" t="s">
        <v>621</v>
      </c>
      <c r="Y132" s="103" t="s">
        <v>621</v>
      </c>
      <c r="Z132" s="103" t="s">
        <v>621</v>
      </c>
      <c r="AA132" s="103" t="s">
        <v>621</v>
      </c>
      <c r="AB132" s="103" t="s">
        <v>621</v>
      </c>
      <c r="AC132" s="103" t="s">
        <v>621</v>
      </c>
      <c r="AD132" s="103" t="s">
        <v>621</v>
      </c>
      <c r="AE132" s="103" t="s">
        <v>621</v>
      </c>
      <c r="AF132" s="103" t="s">
        <v>621</v>
      </c>
      <c r="AG132" s="103" t="s">
        <v>621</v>
      </c>
      <c r="AH132" s="103" t="s">
        <v>622</v>
      </c>
      <c r="AI132" s="103" t="s">
        <v>622</v>
      </c>
      <c r="AJ132" s="103" t="s">
        <v>622</v>
      </c>
      <c r="AK132" s="103" t="s">
        <v>621</v>
      </c>
      <c r="AL132" s="103" t="s">
        <v>621</v>
      </c>
      <c r="AM132" s="103" t="s">
        <v>622</v>
      </c>
      <c r="AN132" s="103" t="s">
        <v>621</v>
      </c>
      <c r="AO132" s="103" t="s">
        <v>621</v>
      </c>
      <c r="AP132" s="103" t="s">
        <v>621</v>
      </c>
      <c r="AQ132" s="103" t="s">
        <v>621</v>
      </c>
      <c r="AR132" s="103" t="s">
        <v>621</v>
      </c>
      <c r="AS132" s="103" t="s">
        <v>621</v>
      </c>
      <c r="AT132" s="103" t="s">
        <v>621</v>
      </c>
      <c r="AU132" s="103" t="s">
        <v>621</v>
      </c>
      <c r="AV132" s="103" t="s">
        <v>621</v>
      </c>
      <c r="AW132" s="103" t="s">
        <v>621</v>
      </c>
      <c r="AX132" s="103" t="s">
        <v>621</v>
      </c>
      <c r="AY132" s="103" t="s">
        <v>622</v>
      </c>
      <c r="AZ132" s="103" t="s">
        <v>621</v>
      </c>
      <c r="BA132" s="103" t="s">
        <v>622</v>
      </c>
      <c r="BC132" s="103">
        <v>41</v>
      </c>
      <c r="BD132" s="103">
        <v>8</v>
      </c>
      <c r="BE132" s="103">
        <v>0</v>
      </c>
      <c r="BF132" s="103">
        <v>1</v>
      </c>
      <c r="BG132" s="103">
        <v>0</v>
      </c>
      <c r="BH132" s="103">
        <v>49</v>
      </c>
    </row>
    <row r="133" spans="1:60" x14ac:dyDescent="0.25">
      <c r="A133" s="100">
        <v>337</v>
      </c>
      <c r="B133" s="104" t="s">
        <v>132</v>
      </c>
      <c r="C133" s="104" t="s">
        <v>97</v>
      </c>
      <c r="D133" s="103" t="s">
        <v>621</v>
      </c>
      <c r="E133" s="103" t="s">
        <v>621</v>
      </c>
      <c r="F133" s="103" t="s">
        <v>621</v>
      </c>
      <c r="G133" s="103" t="s">
        <v>621</v>
      </c>
      <c r="H133" s="103" t="s">
        <v>621</v>
      </c>
      <c r="I133" s="103" t="s">
        <v>621</v>
      </c>
      <c r="J133" s="103" t="s">
        <v>623</v>
      </c>
      <c r="K133" s="103" t="s">
        <v>621</v>
      </c>
      <c r="L133" s="103" t="s">
        <v>621</v>
      </c>
      <c r="M133" s="103" t="s">
        <v>621</v>
      </c>
      <c r="N133" s="103" t="s">
        <v>621</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621</v>
      </c>
      <c r="AB133" s="103" t="s">
        <v>621</v>
      </c>
      <c r="AC133" s="103" t="s">
        <v>621</v>
      </c>
      <c r="AD133" s="103" t="s">
        <v>621</v>
      </c>
      <c r="AE133" s="103" t="s">
        <v>621</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621</v>
      </c>
      <c r="AT133" s="103" t="s">
        <v>621</v>
      </c>
      <c r="AU133" s="103" t="s">
        <v>621</v>
      </c>
      <c r="AV133" s="103" t="s">
        <v>623</v>
      </c>
      <c r="AW133" s="103" t="s">
        <v>621</v>
      </c>
      <c r="AX133" s="103" t="s">
        <v>621</v>
      </c>
      <c r="AY133" s="103" t="s">
        <v>621</v>
      </c>
      <c r="AZ133" s="103" t="s">
        <v>621</v>
      </c>
      <c r="BA133" s="103" t="s">
        <v>621</v>
      </c>
      <c r="BC133" s="103">
        <v>47</v>
      </c>
      <c r="BD133" s="103">
        <v>0</v>
      </c>
      <c r="BE133" s="103">
        <v>0</v>
      </c>
      <c r="BF133" s="103">
        <v>3</v>
      </c>
      <c r="BG133" s="103">
        <v>0</v>
      </c>
      <c r="BH133" s="103">
        <v>47</v>
      </c>
    </row>
    <row r="134" spans="1:60" x14ac:dyDescent="0.25">
      <c r="A134" s="100">
        <v>338</v>
      </c>
      <c r="B134" s="104" t="s">
        <v>133</v>
      </c>
      <c r="C134" s="104" t="s">
        <v>97</v>
      </c>
      <c r="D134" s="103" t="s">
        <v>621</v>
      </c>
      <c r="E134" s="103" t="s">
        <v>621</v>
      </c>
      <c r="F134" s="103" t="s">
        <v>621</v>
      </c>
      <c r="G134" s="103" t="s">
        <v>621</v>
      </c>
      <c r="H134" s="103" t="s">
        <v>621</v>
      </c>
      <c r="I134" s="103" t="s">
        <v>621</v>
      </c>
      <c r="J134" s="103" t="s">
        <v>623</v>
      </c>
      <c r="K134" s="103" t="s">
        <v>621</v>
      </c>
      <c r="L134" s="103" t="s">
        <v>621</v>
      </c>
      <c r="M134" s="103" t="s">
        <v>621</v>
      </c>
      <c r="N134" s="103" t="s">
        <v>620</v>
      </c>
      <c r="O134" s="103" t="s">
        <v>621</v>
      </c>
      <c r="P134" s="103" t="s">
        <v>621</v>
      </c>
      <c r="Q134" s="103" t="s">
        <v>621</v>
      </c>
      <c r="R134" s="103" t="s">
        <v>620</v>
      </c>
      <c r="S134" s="103" t="s">
        <v>621</v>
      </c>
      <c r="T134" s="103" t="s">
        <v>621</v>
      </c>
      <c r="U134" s="103" t="s">
        <v>621</v>
      </c>
      <c r="V134" s="103" t="s">
        <v>621</v>
      </c>
      <c r="W134" s="103" t="s">
        <v>623</v>
      </c>
      <c r="X134" s="103" t="s">
        <v>621</v>
      </c>
      <c r="Y134" s="103" t="s">
        <v>622</v>
      </c>
      <c r="Z134" s="103" t="s">
        <v>621</v>
      </c>
      <c r="AA134" s="103" t="s">
        <v>621</v>
      </c>
      <c r="AB134" s="103" t="s">
        <v>621</v>
      </c>
      <c r="AC134" s="103" t="s">
        <v>620</v>
      </c>
      <c r="AD134" s="103" t="s">
        <v>623</v>
      </c>
      <c r="AE134" s="103" t="s">
        <v>621</v>
      </c>
      <c r="AF134" s="103" t="s">
        <v>621</v>
      </c>
      <c r="AG134" s="103" t="s">
        <v>621</v>
      </c>
      <c r="AH134" s="103" t="s">
        <v>622</v>
      </c>
      <c r="AI134" s="103" t="s">
        <v>623</v>
      </c>
      <c r="AJ134" s="103" t="s">
        <v>623</v>
      </c>
      <c r="AK134" s="103" t="s">
        <v>621</v>
      </c>
      <c r="AL134" s="103" t="s">
        <v>621</v>
      </c>
      <c r="AM134" s="103" t="s">
        <v>621</v>
      </c>
      <c r="AN134" s="103" t="s">
        <v>623</v>
      </c>
      <c r="AO134" s="103" t="s">
        <v>621</v>
      </c>
      <c r="AP134" s="103" t="s">
        <v>621</v>
      </c>
      <c r="AQ134" s="103" t="s">
        <v>621</v>
      </c>
      <c r="AR134" s="103" t="s">
        <v>621</v>
      </c>
      <c r="AS134" s="103" t="s">
        <v>621</v>
      </c>
      <c r="AT134" s="103" t="s">
        <v>621</v>
      </c>
      <c r="AU134" s="103" t="s">
        <v>621</v>
      </c>
      <c r="AV134" s="103" t="s">
        <v>623</v>
      </c>
      <c r="AW134" s="103" t="s">
        <v>621</v>
      </c>
      <c r="AX134" s="103" t="s">
        <v>621</v>
      </c>
      <c r="AY134" s="103" t="s">
        <v>621</v>
      </c>
      <c r="AZ134" s="103" t="s">
        <v>621</v>
      </c>
      <c r="BA134" s="103" t="s">
        <v>621</v>
      </c>
      <c r="BC134" s="103">
        <v>38</v>
      </c>
      <c r="BD134" s="103">
        <v>2</v>
      </c>
      <c r="BE134" s="103">
        <v>3</v>
      </c>
      <c r="BF134" s="103">
        <v>7</v>
      </c>
      <c r="BG134" s="103">
        <v>0</v>
      </c>
      <c r="BH134" s="103">
        <v>43</v>
      </c>
    </row>
    <row r="135" spans="1:60" x14ac:dyDescent="0.25">
      <c r="A135" s="100">
        <v>339</v>
      </c>
      <c r="B135" s="104" t="s">
        <v>134</v>
      </c>
      <c r="C135" s="104" t="s">
        <v>97</v>
      </c>
      <c r="D135" s="103" t="s">
        <v>621</v>
      </c>
      <c r="E135" s="103" t="s">
        <v>620</v>
      </c>
      <c r="F135" s="103" t="s">
        <v>623</v>
      </c>
      <c r="G135" s="103" t="s">
        <v>621</v>
      </c>
      <c r="H135" s="103" t="s">
        <v>623</v>
      </c>
      <c r="I135" s="103" t="s">
        <v>623</v>
      </c>
      <c r="J135" s="103" t="s">
        <v>623</v>
      </c>
      <c r="K135" s="103" t="s">
        <v>623</v>
      </c>
      <c r="L135" s="103" t="s">
        <v>622</v>
      </c>
      <c r="M135" s="103" t="s">
        <v>621</v>
      </c>
      <c r="N135" s="103" t="s">
        <v>621</v>
      </c>
      <c r="O135" s="103" t="s">
        <v>621</v>
      </c>
      <c r="P135" s="103" t="s">
        <v>621</v>
      </c>
      <c r="Q135" s="103" t="s">
        <v>621</v>
      </c>
      <c r="R135" s="103" t="s">
        <v>623</v>
      </c>
      <c r="S135" s="103" t="s">
        <v>622</v>
      </c>
      <c r="T135" s="103" t="s">
        <v>622</v>
      </c>
      <c r="U135" s="103" t="s">
        <v>621</v>
      </c>
      <c r="V135" s="103" t="s">
        <v>621</v>
      </c>
      <c r="W135" s="103" t="s">
        <v>623</v>
      </c>
      <c r="X135" s="103" t="s">
        <v>621</v>
      </c>
      <c r="Y135" s="103" t="s">
        <v>621</v>
      </c>
      <c r="Z135" s="103" t="s">
        <v>621</v>
      </c>
      <c r="AA135" s="103" t="s">
        <v>621</v>
      </c>
      <c r="AB135" s="103" t="s">
        <v>621</v>
      </c>
      <c r="AC135" s="103" t="s">
        <v>620</v>
      </c>
      <c r="AD135" s="103" t="s">
        <v>621</v>
      </c>
      <c r="AE135" s="103" t="s">
        <v>621</v>
      </c>
      <c r="AF135" s="103" t="s">
        <v>621</v>
      </c>
      <c r="AG135" s="103" t="s">
        <v>621</v>
      </c>
      <c r="AH135" s="103" t="s">
        <v>622</v>
      </c>
      <c r="AI135" s="103" t="s">
        <v>622</v>
      </c>
      <c r="AJ135" s="103" t="s">
        <v>622</v>
      </c>
      <c r="AK135" s="103" t="s">
        <v>621</v>
      </c>
      <c r="AL135" s="103" t="s">
        <v>621</v>
      </c>
      <c r="AM135" s="103" t="s">
        <v>622</v>
      </c>
      <c r="AN135" s="103" t="s">
        <v>621</v>
      </c>
      <c r="AO135" s="103" t="s">
        <v>621</v>
      </c>
      <c r="AP135" s="103" t="s">
        <v>621</v>
      </c>
      <c r="AQ135" s="103" t="s">
        <v>621</v>
      </c>
      <c r="AR135" s="103" t="s">
        <v>621</v>
      </c>
      <c r="AS135" s="103" t="s">
        <v>621</v>
      </c>
      <c r="AT135" s="103" t="s">
        <v>621</v>
      </c>
      <c r="AU135" s="103" t="s">
        <v>621</v>
      </c>
      <c r="AV135" s="103" t="s">
        <v>621</v>
      </c>
      <c r="AW135" s="103" t="s">
        <v>621</v>
      </c>
      <c r="AX135" s="103" t="s">
        <v>623</v>
      </c>
      <c r="AY135" s="103" t="s">
        <v>622</v>
      </c>
      <c r="AZ135" s="103" t="s">
        <v>621</v>
      </c>
      <c r="BA135" s="103" t="s">
        <v>623</v>
      </c>
      <c r="BC135" s="103">
        <v>31</v>
      </c>
      <c r="BD135" s="103">
        <v>8</v>
      </c>
      <c r="BE135" s="103">
        <v>2</v>
      </c>
      <c r="BF135" s="103">
        <v>9</v>
      </c>
      <c r="BG135" s="103">
        <v>0</v>
      </c>
      <c r="BH135" s="103">
        <v>41</v>
      </c>
    </row>
    <row r="136" spans="1:60" x14ac:dyDescent="0.25">
      <c r="A136" s="100">
        <v>340</v>
      </c>
      <c r="B136" s="104" t="s">
        <v>135</v>
      </c>
      <c r="C136" s="104" t="s">
        <v>97</v>
      </c>
      <c r="D136" s="103" t="s">
        <v>621</v>
      </c>
      <c r="E136" s="103" t="s">
        <v>621</v>
      </c>
      <c r="F136" s="103" t="s">
        <v>621</v>
      </c>
      <c r="G136" s="103" t="s">
        <v>621</v>
      </c>
      <c r="H136" s="103" t="s">
        <v>623</v>
      </c>
      <c r="I136" s="103" t="s">
        <v>623</v>
      </c>
      <c r="J136" s="103" t="s">
        <v>623</v>
      </c>
      <c r="K136" s="103" t="s">
        <v>623</v>
      </c>
      <c r="L136" s="103" t="s">
        <v>622</v>
      </c>
      <c r="M136" s="103" t="s">
        <v>621</v>
      </c>
      <c r="N136" s="103" t="s">
        <v>620</v>
      </c>
      <c r="O136" s="103" t="s">
        <v>621</v>
      </c>
      <c r="P136" s="103" t="s">
        <v>621</v>
      </c>
      <c r="Q136" s="103" t="s">
        <v>621</v>
      </c>
      <c r="R136" s="103" t="s">
        <v>622</v>
      </c>
      <c r="S136" s="103" t="s">
        <v>622</v>
      </c>
      <c r="T136" s="103" t="s">
        <v>622</v>
      </c>
      <c r="U136" s="103" t="s">
        <v>621</v>
      </c>
      <c r="V136" s="103" t="s">
        <v>621</v>
      </c>
      <c r="W136" s="103" t="s">
        <v>620</v>
      </c>
      <c r="X136" s="103" t="s">
        <v>621</v>
      </c>
      <c r="Y136" s="103" t="s">
        <v>623</v>
      </c>
      <c r="Z136" s="103" t="s">
        <v>621</v>
      </c>
      <c r="AA136" s="103" t="s">
        <v>621</v>
      </c>
      <c r="AB136" s="103" t="s">
        <v>621</v>
      </c>
      <c r="AC136" s="103" t="s">
        <v>620</v>
      </c>
      <c r="AD136" s="103" t="s">
        <v>621</v>
      </c>
      <c r="AE136" s="103" t="s">
        <v>621</v>
      </c>
      <c r="AF136" s="103" t="s">
        <v>621</v>
      </c>
      <c r="AG136" s="103" t="s">
        <v>621</v>
      </c>
      <c r="AH136" s="103" t="s">
        <v>622</v>
      </c>
      <c r="AI136" s="103" t="s">
        <v>622</v>
      </c>
      <c r="AJ136" s="103" t="s">
        <v>622</v>
      </c>
      <c r="AK136" s="103" t="s">
        <v>621</v>
      </c>
      <c r="AL136" s="103" t="s">
        <v>621</v>
      </c>
      <c r="AM136" s="103" t="s">
        <v>622</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622</v>
      </c>
      <c r="AZ136" s="103" t="s">
        <v>621</v>
      </c>
      <c r="BA136" s="103" t="s">
        <v>621</v>
      </c>
      <c r="BC136" s="103">
        <v>33</v>
      </c>
      <c r="BD136" s="103">
        <v>9</v>
      </c>
      <c r="BE136" s="103">
        <v>3</v>
      </c>
      <c r="BF136" s="103">
        <v>5</v>
      </c>
      <c r="BG136" s="103">
        <v>0</v>
      </c>
      <c r="BH136" s="103">
        <v>45</v>
      </c>
    </row>
    <row r="137" spans="1:60" x14ac:dyDescent="0.25">
      <c r="A137" s="100">
        <v>401</v>
      </c>
      <c r="B137" s="104" t="s">
        <v>136</v>
      </c>
      <c r="C137" s="104" t="s">
        <v>137</v>
      </c>
      <c r="D137" s="103" t="s">
        <v>621</v>
      </c>
      <c r="E137" s="103" t="s">
        <v>620</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621</v>
      </c>
      <c r="R137" s="103" t="s">
        <v>621</v>
      </c>
      <c r="S137" s="103" t="s">
        <v>621</v>
      </c>
      <c r="T137" s="103" t="s">
        <v>621</v>
      </c>
      <c r="U137" s="103" t="s">
        <v>621</v>
      </c>
      <c r="V137" s="103" t="s">
        <v>621</v>
      </c>
      <c r="W137" s="103" t="s">
        <v>621</v>
      </c>
      <c r="X137" s="103" t="s">
        <v>621</v>
      </c>
      <c r="Y137" s="103" t="s">
        <v>622</v>
      </c>
      <c r="Z137" s="103" t="s">
        <v>621</v>
      </c>
      <c r="AA137" s="103" t="s">
        <v>621</v>
      </c>
      <c r="AB137" s="103" t="s">
        <v>623</v>
      </c>
      <c r="AC137" s="103" t="s">
        <v>623</v>
      </c>
      <c r="AD137" s="103" t="s">
        <v>623</v>
      </c>
      <c r="AE137" s="103" t="s">
        <v>621</v>
      </c>
      <c r="AF137" s="103" t="s">
        <v>621</v>
      </c>
      <c r="AG137" s="103" t="s">
        <v>621</v>
      </c>
      <c r="AH137" s="103" t="s">
        <v>622</v>
      </c>
      <c r="AI137" s="103" t="s">
        <v>622</v>
      </c>
      <c r="AJ137" s="103" t="s">
        <v>622</v>
      </c>
      <c r="AK137" s="103" t="s">
        <v>621</v>
      </c>
      <c r="AL137" s="103" t="s">
        <v>621</v>
      </c>
      <c r="AM137" s="103" t="s">
        <v>621</v>
      </c>
      <c r="AN137" s="103" t="s">
        <v>621</v>
      </c>
      <c r="AO137" s="103" t="s">
        <v>621</v>
      </c>
      <c r="AP137" s="103" t="s">
        <v>621</v>
      </c>
      <c r="AQ137" s="103" t="s">
        <v>621</v>
      </c>
      <c r="AR137" s="103" t="s">
        <v>621</v>
      </c>
      <c r="AS137" s="103" t="s">
        <v>621</v>
      </c>
      <c r="AT137" s="103" t="s">
        <v>621</v>
      </c>
      <c r="AU137" s="103" t="s">
        <v>621</v>
      </c>
      <c r="AV137" s="103" t="s">
        <v>623</v>
      </c>
      <c r="AW137" s="103" t="s">
        <v>621</v>
      </c>
      <c r="AX137" s="103" t="s">
        <v>621</v>
      </c>
      <c r="AY137" s="103" t="s">
        <v>623</v>
      </c>
      <c r="AZ137" s="103" t="s">
        <v>621</v>
      </c>
      <c r="BA137" s="103" t="s">
        <v>621</v>
      </c>
      <c r="BC137" s="103">
        <v>40</v>
      </c>
      <c r="BD137" s="103">
        <v>4</v>
      </c>
      <c r="BE137" s="103">
        <v>1</v>
      </c>
      <c r="BF137" s="103">
        <v>5</v>
      </c>
      <c r="BG137" s="103">
        <v>0</v>
      </c>
      <c r="BH137" s="103">
        <v>45</v>
      </c>
    </row>
    <row r="138" spans="1:60" x14ac:dyDescent="0.25">
      <c r="A138" s="100">
        <v>402</v>
      </c>
      <c r="B138" s="104" t="s">
        <v>138</v>
      </c>
      <c r="C138" s="104" t="s">
        <v>137</v>
      </c>
      <c r="D138" s="103" t="s">
        <v>621</v>
      </c>
      <c r="E138" s="103" t="s">
        <v>620</v>
      </c>
      <c r="F138" s="103" t="s">
        <v>623</v>
      </c>
      <c r="G138" s="103" t="s">
        <v>621</v>
      </c>
      <c r="H138" s="103" t="s">
        <v>621</v>
      </c>
      <c r="I138" s="103" t="s">
        <v>621</v>
      </c>
      <c r="J138" s="103" t="s">
        <v>623</v>
      </c>
      <c r="K138" s="103" t="s">
        <v>623</v>
      </c>
      <c r="L138" s="103" t="s">
        <v>622</v>
      </c>
      <c r="M138" s="103" t="s">
        <v>621</v>
      </c>
      <c r="N138" s="103" t="s">
        <v>620</v>
      </c>
      <c r="O138" s="103" t="s">
        <v>621</v>
      </c>
      <c r="P138" s="103" t="s">
        <v>621</v>
      </c>
      <c r="Q138" s="103" t="s">
        <v>621</v>
      </c>
      <c r="R138" s="103" t="s">
        <v>621</v>
      </c>
      <c r="S138" s="103" t="s">
        <v>620</v>
      </c>
      <c r="T138" s="103" t="s">
        <v>621</v>
      </c>
      <c r="U138" s="103" t="s">
        <v>621</v>
      </c>
      <c r="V138" s="103" t="s">
        <v>621</v>
      </c>
      <c r="W138" s="103" t="s">
        <v>620</v>
      </c>
      <c r="X138" s="103" t="s">
        <v>621</v>
      </c>
      <c r="Y138" s="103" t="s">
        <v>622</v>
      </c>
      <c r="Z138" s="103" t="s">
        <v>621</v>
      </c>
      <c r="AA138" s="103" t="s">
        <v>621</v>
      </c>
      <c r="AB138" s="103" t="s">
        <v>621</v>
      </c>
      <c r="AC138" s="103" t="s">
        <v>623</v>
      </c>
      <c r="AD138" s="103" t="s">
        <v>621</v>
      </c>
      <c r="AE138" s="103" t="s">
        <v>621</v>
      </c>
      <c r="AF138" s="103" t="s">
        <v>621</v>
      </c>
      <c r="AG138" s="103" t="s">
        <v>621</v>
      </c>
      <c r="AH138" s="103" t="s">
        <v>622</v>
      </c>
      <c r="AI138" s="103" t="s">
        <v>622</v>
      </c>
      <c r="AJ138" s="103" t="s">
        <v>622</v>
      </c>
      <c r="AK138" s="103" t="s">
        <v>621</v>
      </c>
      <c r="AL138" s="103" t="s">
        <v>621</v>
      </c>
      <c r="AM138" s="103" t="s">
        <v>622</v>
      </c>
      <c r="AN138" s="103" t="s">
        <v>621</v>
      </c>
      <c r="AO138" s="103" t="s">
        <v>621</v>
      </c>
      <c r="AP138" s="103" t="s">
        <v>621</v>
      </c>
      <c r="AQ138" s="103" t="s">
        <v>621</v>
      </c>
      <c r="AR138" s="103" t="s">
        <v>621</v>
      </c>
      <c r="AS138" s="103" t="s">
        <v>621</v>
      </c>
      <c r="AT138" s="103" t="s">
        <v>621</v>
      </c>
      <c r="AU138" s="103" t="s">
        <v>623</v>
      </c>
      <c r="AV138" s="103" t="s">
        <v>621</v>
      </c>
      <c r="AW138" s="103" t="s">
        <v>621</v>
      </c>
      <c r="AX138" s="103" t="s">
        <v>620</v>
      </c>
      <c r="AY138" s="103" t="s">
        <v>622</v>
      </c>
      <c r="AZ138" s="103" t="s">
        <v>621</v>
      </c>
      <c r="BA138" s="103" t="s">
        <v>621</v>
      </c>
      <c r="BC138" s="103">
        <v>33</v>
      </c>
      <c r="BD138" s="103">
        <v>7</v>
      </c>
      <c r="BE138" s="103">
        <v>5</v>
      </c>
      <c r="BF138" s="103">
        <v>5</v>
      </c>
      <c r="BG138" s="103">
        <v>0</v>
      </c>
      <c r="BH138" s="103">
        <v>45</v>
      </c>
    </row>
    <row r="139" spans="1:60" x14ac:dyDescent="0.25">
      <c r="A139" s="100">
        <v>403</v>
      </c>
      <c r="B139" s="104" t="s">
        <v>139</v>
      </c>
      <c r="C139" s="104" t="s">
        <v>137</v>
      </c>
      <c r="D139" s="103" t="s">
        <v>621</v>
      </c>
      <c r="E139" s="103" t="s">
        <v>621</v>
      </c>
      <c r="F139" s="103" t="s">
        <v>621</v>
      </c>
      <c r="G139" s="103" t="s">
        <v>621</v>
      </c>
      <c r="H139" s="103" t="s">
        <v>623</v>
      </c>
      <c r="I139" s="103" t="s">
        <v>621</v>
      </c>
      <c r="J139" s="103" t="s">
        <v>623</v>
      </c>
      <c r="K139" s="103" t="s">
        <v>621</v>
      </c>
      <c r="L139" s="103" t="s">
        <v>622</v>
      </c>
      <c r="M139" s="103" t="s">
        <v>621</v>
      </c>
      <c r="N139" s="103" t="s">
        <v>621</v>
      </c>
      <c r="O139" s="103" t="s">
        <v>621</v>
      </c>
      <c r="P139" s="103" t="s">
        <v>621</v>
      </c>
      <c r="Q139" s="103" t="s">
        <v>621</v>
      </c>
      <c r="R139" s="103" t="s">
        <v>621</v>
      </c>
      <c r="S139" s="103" t="s">
        <v>621</v>
      </c>
      <c r="T139" s="103" t="s">
        <v>621</v>
      </c>
      <c r="U139" s="103" t="s">
        <v>621</v>
      </c>
      <c r="V139" s="103" t="s">
        <v>621</v>
      </c>
      <c r="W139" s="103" t="s">
        <v>620</v>
      </c>
      <c r="X139" s="103" t="s">
        <v>621</v>
      </c>
      <c r="Y139" s="103" t="s">
        <v>622</v>
      </c>
      <c r="Z139" s="103" t="s">
        <v>621</v>
      </c>
      <c r="AA139" s="103" t="s">
        <v>621</v>
      </c>
      <c r="AB139" s="103" t="s">
        <v>621</v>
      </c>
      <c r="AC139" s="103" t="s">
        <v>620</v>
      </c>
      <c r="AD139" s="103" t="s">
        <v>621</v>
      </c>
      <c r="AE139" s="103" t="s">
        <v>621</v>
      </c>
      <c r="AF139" s="103" t="s">
        <v>621</v>
      </c>
      <c r="AG139" s="103" t="s">
        <v>621</v>
      </c>
      <c r="AH139" s="103" t="s">
        <v>622</v>
      </c>
      <c r="AI139" s="103" t="s">
        <v>621</v>
      </c>
      <c r="AJ139" s="103" t="s">
        <v>621</v>
      </c>
      <c r="AK139" s="103" t="s">
        <v>621</v>
      </c>
      <c r="AL139" s="103" t="s">
        <v>621</v>
      </c>
      <c r="AM139" s="103" t="s">
        <v>621</v>
      </c>
      <c r="AN139" s="103" t="s">
        <v>621</v>
      </c>
      <c r="AO139" s="103" t="s">
        <v>623</v>
      </c>
      <c r="AP139" s="103" t="s">
        <v>621</v>
      </c>
      <c r="AQ139" s="103" t="s">
        <v>621</v>
      </c>
      <c r="AR139" s="103" t="s">
        <v>621</v>
      </c>
      <c r="AS139" s="103" t="s">
        <v>621</v>
      </c>
      <c r="AT139" s="103" t="s">
        <v>621</v>
      </c>
      <c r="AU139" s="103" t="s">
        <v>621</v>
      </c>
      <c r="AV139" s="103" t="s">
        <v>623</v>
      </c>
      <c r="AW139" s="103" t="s">
        <v>621</v>
      </c>
      <c r="AX139" s="103" t="s">
        <v>621</v>
      </c>
      <c r="AY139" s="103" t="s">
        <v>621</v>
      </c>
      <c r="AZ139" s="103" t="s">
        <v>621</v>
      </c>
      <c r="BA139" s="103" t="s">
        <v>621</v>
      </c>
      <c r="BC139" s="103">
        <v>41</v>
      </c>
      <c r="BD139" s="103">
        <v>3</v>
      </c>
      <c r="BE139" s="103">
        <v>2</v>
      </c>
      <c r="BF139" s="103">
        <v>4</v>
      </c>
      <c r="BG139" s="103">
        <v>0</v>
      </c>
      <c r="BH139" s="103">
        <v>46</v>
      </c>
    </row>
    <row r="140" spans="1:60" x14ac:dyDescent="0.25">
      <c r="A140" s="100">
        <v>404</v>
      </c>
      <c r="B140" s="104" t="s">
        <v>140</v>
      </c>
      <c r="C140" s="104" t="s">
        <v>137</v>
      </c>
      <c r="D140" s="103" t="s">
        <v>621</v>
      </c>
      <c r="E140" s="103" t="s">
        <v>621</v>
      </c>
      <c r="F140" s="103" t="s">
        <v>621</v>
      </c>
      <c r="G140" s="103" t="s">
        <v>621</v>
      </c>
      <c r="H140" s="103" t="s">
        <v>623</v>
      </c>
      <c r="I140" s="103" t="s">
        <v>621</v>
      </c>
      <c r="J140" s="103" t="s">
        <v>623</v>
      </c>
      <c r="K140" s="103" t="s">
        <v>623</v>
      </c>
      <c r="L140" s="103" t="s">
        <v>622</v>
      </c>
      <c r="M140" s="103" t="s">
        <v>621</v>
      </c>
      <c r="N140" s="103" t="s">
        <v>621</v>
      </c>
      <c r="O140" s="103" t="s">
        <v>621</v>
      </c>
      <c r="P140" s="103" t="s">
        <v>621</v>
      </c>
      <c r="Q140" s="103" t="s">
        <v>621</v>
      </c>
      <c r="R140" s="103" t="s">
        <v>621</v>
      </c>
      <c r="S140" s="103" t="s">
        <v>621</v>
      </c>
      <c r="T140" s="103" t="s">
        <v>621</v>
      </c>
      <c r="U140" s="103" t="s">
        <v>621</v>
      </c>
      <c r="V140" s="103" t="s">
        <v>621</v>
      </c>
      <c r="W140" s="103" t="s">
        <v>620</v>
      </c>
      <c r="X140" s="103" t="s">
        <v>621</v>
      </c>
      <c r="Y140" s="103" t="s">
        <v>622</v>
      </c>
      <c r="Z140" s="103" t="s">
        <v>621</v>
      </c>
      <c r="AA140" s="103" t="s">
        <v>621</v>
      </c>
      <c r="AB140" s="103" t="s">
        <v>621</v>
      </c>
      <c r="AC140" s="103" t="s">
        <v>623</v>
      </c>
      <c r="AD140" s="103" t="s">
        <v>623</v>
      </c>
      <c r="AE140" s="103" t="s">
        <v>621</v>
      </c>
      <c r="AF140" s="103" t="s">
        <v>621</v>
      </c>
      <c r="AG140" s="103" t="s">
        <v>621</v>
      </c>
      <c r="AH140" s="103" t="s">
        <v>621</v>
      </c>
      <c r="AI140" s="103" t="s">
        <v>622</v>
      </c>
      <c r="AJ140" s="103" t="s">
        <v>621</v>
      </c>
      <c r="AK140" s="103" t="s">
        <v>620</v>
      </c>
      <c r="AL140" s="103" t="s">
        <v>623</v>
      </c>
      <c r="AM140" s="103" t="s">
        <v>623</v>
      </c>
      <c r="AN140" s="103" t="s">
        <v>621</v>
      </c>
      <c r="AO140" s="103" t="s">
        <v>621</v>
      </c>
      <c r="AP140" s="103" t="s">
        <v>621</v>
      </c>
      <c r="AQ140" s="103" t="s">
        <v>621</v>
      </c>
      <c r="AR140" s="103" t="s">
        <v>621</v>
      </c>
      <c r="AS140" s="103" t="s">
        <v>621</v>
      </c>
      <c r="AT140" s="103" t="s">
        <v>621</v>
      </c>
      <c r="AU140" s="103" t="s">
        <v>621</v>
      </c>
      <c r="AV140" s="103" t="s">
        <v>621</v>
      </c>
      <c r="AW140" s="103" t="s">
        <v>621</v>
      </c>
      <c r="AX140" s="103" t="s">
        <v>620</v>
      </c>
      <c r="AY140" s="103" t="s">
        <v>621</v>
      </c>
      <c r="AZ140" s="103" t="s">
        <v>621</v>
      </c>
      <c r="BA140" s="103" t="s">
        <v>620</v>
      </c>
      <c r="BC140" s="103">
        <v>36</v>
      </c>
      <c r="BD140" s="103">
        <v>3</v>
      </c>
      <c r="BE140" s="103">
        <v>4</v>
      </c>
      <c r="BF140" s="103">
        <v>7</v>
      </c>
      <c r="BG140" s="103">
        <v>0</v>
      </c>
      <c r="BH140" s="103">
        <v>43</v>
      </c>
    </row>
    <row r="141" spans="1:60" x14ac:dyDescent="0.25">
      <c r="A141" s="100">
        <v>405</v>
      </c>
      <c r="B141" s="104" t="s">
        <v>141</v>
      </c>
      <c r="C141" s="104" t="s">
        <v>137</v>
      </c>
      <c r="D141" s="103" t="s">
        <v>621</v>
      </c>
      <c r="E141" s="103" t="s">
        <v>621</v>
      </c>
      <c r="F141" s="103" t="s">
        <v>621</v>
      </c>
      <c r="G141" s="103" t="s">
        <v>621</v>
      </c>
      <c r="H141" s="103" t="s">
        <v>623</v>
      </c>
      <c r="I141" s="103" t="s">
        <v>621</v>
      </c>
      <c r="J141" s="103" t="s">
        <v>621</v>
      </c>
      <c r="K141" s="103" t="s">
        <v>621</v>
      </c>
      <c r="L141" s="103" t="s">
        <v>621</v>
      </c>
      <c r="M141" s="103" t="s">
        <v>620</v>
      </c>
      <c r="N141" s="103" t="s">
        <v>623</v>
      </c>
      <c r="O141" s="103" t="s">
        <v>621</v>
      </c>
      <c r="P141" s="103" t="s">
        <v>621</v>
      </c>
      <c r="Q141" s="103" t="s">
        <v>621</v>
      </c>
      <c r="R141" s="103" t="s">
        <v>622</v>
      </c>
      <c r="S141" s="103" t="s">
        <v>621</v>
      </c>
      <c r="T141" s="103" t="s">
        <v>621</v>
      </c>
      <c r="U141" s="103" t="s">
        <v>621</v>
      </c>
      <c r="V141" s="103" t="s">
        <v>621</v>
      </c>
      <c r="W141" s="103" t="s">
        <v>623</v>
      </c>
      <c r="X141" s="103" t="s">
        <v>621</v>
      </c>
      <c r="Y141" s="103" t="s">
        <v>622</v>
      </c>
      <c r="Z141" s="103" t="s">
        <v>621</v>
      </c>
      <c r="AA141" s="103" t="s">
        <v>621</v>
      </c>
      <c r="AB141" s="103" t="s">
        <v>621</v>
      </c>
      <c r="AC141" s="103" t="s">
        <v>623</v>
      </c>
      <c r="AD141" s="103" t="s">
        <v>621</v>
      </c>
      <c r="AE141" s="103" t="s">
        <v>621</v>
      </c>
      <c r="AF141" s="103" t="s">
        <v>621</v>
      </c>
      <c r="AG141" s="103" t="s">
        <v>621</v>
      </c>
      <c r="AH141" s="103" t="s">
        <v>622</v>
      </c>
      <c r="AI141" s="103" t="s">
        <v>622</v>
      </c>
      <c r="AJ141" s="103" t="s">
        <v>622</v>
      </c>
      <c r="AK141" s="103" t="s">
        <v>621</v>
      </c>
      <c r="AL141" s="103" t="s">
        <v>621</v>
      </c>
      <c r="AM141" s="103" t="s">
        <v>621</v>
      </c>
      <c r="AN141" s="103" t="s">
        <v>621</v>
      </c>
      <c r="AO141" s="103" t="s">
        <v>621</v>
      </c>
      <c r="AP141" s="103" t="s">
        <v>621</v>
      </c>
      <c r="AQ141" s="103" t="s">
        <v>621</v>
      </c>
      <c r="AR141" s="103" t="s">
        <v>621</v>
      </c>
      <c r="AS141" s="103" t="s">
        <v>621</v>
      </c>
      <c r="AT141" s="103" t="s">
        <v>621</v>
      </c>
      <c r="AU141" s="103" t="s">
        <v>621</v>
      </c>
      <c r="AV141" s="103" t="s">
        <v>623</v>
      </c>
      <c r="AW141" s="103" t="s">
        <v>623</v>
      </c>
      <c r="AX141" s="103" t="s">
        <v>621</v>
      </c>
      <c r="AY141" s="103" t="s">
        <v>623</v>
      </c>
      <c r="AZ141" s="103" t="s">
        <v>621</v>
      </c>
      <c r="BA141" s="103" t="s">
        <v>621</v>
      </c>
      <c r="BC141" s="103">
        <v>37</v>
      </c>
      <c r="BD141" s="103">
        <v>5</v>
      </c>
      <c r="BE141" s="103">
        <v>1</v>
      </c>
      <c r="BF141" s="103">
        <v>7</v>
      </c>
      <c r="BG141" s="103">
        <v>0</v>
      </c>
      <c r="BH141" s="103">
        <v>43</v>
      </c>
    </row>
    <row r="142" spans="1:60" x14ac:dyDescent="0.25">
      <c r="A142" s="100">
        <v>406</v>
      </c>
      <c r="B142" s="104" t="s">
        <v>142</v>
      </c>
      <c r="C142" s="104" t="s">
        <v>137</v>
      </c>
      <c r="D142" s="103" t="s">
        <v>621</v>
      </c>
      <c r="E142" s="103" t="s">
        <v>621</v>
      </c>
      <c r="F142" s="103" t="s">
        <v>623</v>
      </c>
      <c r="G142" s="103" t="s">
        <v>621</v>
      </c>
      <c r="H142" s="103" t="s">
        <v>623</v>
      </c>
      <c r="I142" s="103" t="s">
        <v>621</v>
      </c>
      <c r="J142" s="103" t="s">
        <v>621</v>
      </c>
      <c r="K142" s="103" t="s">
        <v>621</v>
      </c>
      <c r="L142" s="103" t="s">
        <v>621</v>
      </c>
      <c r="M142" s="103" t="s">
        <v>621</v>
      </c>
      <c r="N142" s="103" t="s">
        <v>621</v>
      </c>
      <c r="O142" s="103" t="s">
        <v>621</v>
      </c>
      <c r="P142" s="103" t="s">
        <v>621</v>
      </c>
      <c r="Q142" s="103" t="s">
        <v>621</v>
      </c>
      <c r="R142" s="103" t="s">
        <v>622</v>
      </c>
      <c r="S142" s="103" t="s">
        <v>621</v>
      </c>
      <c r="T142" s="103" t="s">
        <v>621</v>
      </c>
      <c r="U142" s="103" t="s">
        <v>621</v>
      </c>
      <c r="V142" s="103" t="s">
        <v>621</v>
      </c>
      <c r="W142" s="103" t="s">
        <v>620</v>
      </c>
      <c r="X142" s="103" t="s">
        <v>621</v>
      </c>
      <c r="Y142" s="103" t="s">
        <v>622</v>
      </c>
      <c r="Z142" s="103" t="s">
        <v>621</v>
      </c>
      <c r="AA142" s="103" t="s">
        <v>620</v>
      </c>
      <c r="AB142" s="103" t="s">
        <v>621</v>
      </c>
      <c r="AC142" s="103" t="s">
        <v>621</v>
      </c>
      <c r="AD142" s="103" t="s">
        <v>623</v>
      </c>
      <c r="AE142" s="103" t="s">
        <v>621</v>
      </c>
      <c r="AF142" s="103" t="s">
        <v>621</v>
      </c>
      <c r="AG142" s="103" t="s">
        <v>621</v>
      </c>
      <c r="AH142" s="103" t="s">
        <v>623</v>
      </c>
      <c r="AI142" s="103" t="s">
        <v>621</v>
      </c>
      <c r="AJ142" s="103" t="s">
        <v>622</v>
      </c>
      <c r="AK142" s="103" t="s">
        <v>621</v>
      </c>
      <c r="AL142" s="103" t="s">
        <v>621</v>
      </c>
      <c r="AM142" s="103" t="s">
        <v>621</v>
      </c>
      <c r="AN142" s="103" t="s">
        <v>621</v>
      </c>
      <c r="AO142" s="103" t="s">
        <v>621</v>
      </c>
      <c r="AP142" s="103" t="s">
        <v>621</v>
      </c>
      <c r="AQ142" s="103" t="s">
        <v>621</v>
      </c>
      <c r="AR142" s="103" t="s">
        <v>621</v>
      </c>
      <c r="AS142" s="103" t="s">
        <v>621</v>
      </c>
      <c r="AT142" s="103" t="s">
        <v>621</v>
      </c>
      <c r="AU142" s="103" t="s">
        <v>621</v>
      </c>
      <c r="AV142" s="103" t="s">
        <v>623</v>
      </c>
      <c r="AW142" s="103" t="s">
        <v>621</v>
      </c>
      <c r="AX142" s="103" t="s">
        <v>621</v>
      </c>
      <c r="AY142" s="103" t="s">
        <v>621</v>
      </c>
      <c r="AZ142" s="103" t="s">
        <v>621</v>
      </c>
      <c r="BA142" s="103" t="s">
        <v>621</v>
      </c>
      <c r="BC142" s="103">
        <v>40</v>
      </c>
      <c r="BD142" s="103">
        <v>3</v>
      </c>
      <c r="BE142" s="103">
        <v>2</v>
      </c>
      <c r="BF142" s="103">
        <v>5</v>
      </c>
      <c r="BG142" s="103">
        <v>0</v>
      </c>
      <c r="BH142" s="103">
        <v>45</v>
      </c>
    </row>
    <row r="143" spans="1:60" x14ac:dyDescent="0.25">
      <c r="A143" s="100">
        <v>407</v>
      </c>
      <c r="B143" s="104" t="s">
        <v>143</v>
      </c>
      <c r="C143" s="104" t="s">
        <v>137</v>
      </c>
      <c r="D143" s="103" t="s">
        <v>623</v>
      </c>
      <c r="E143" s="103" t="s">
        <v>622</v>
      </c>
      <c r="F143" s="103" t="s">
        <v>623</v>
      </c>
      <c r="G143" s="103" t="s">
        <v>621</v>
      </c>
      <c r="H143" s="103" t="s">
        <v>623</v>
      </c>
      <c r="I143" s="103" t="s">
        <v>623</v>
      </c>
      <c r="J143" s="103" t="s">
        <v>623</v>
      </c>
      <c r="K143" s="103" t="s">
        <v>621</v>
      </c>
      <c r="L143" s="103" t="s">
        <v>620</v>
      </c>
      <c r="M143" s="103" t="s">
        <v>620</v>
      </c>
      <c r="N143" s="103" t="s">
        <v>621</v>
      </c>
      <c r="O143" s="103" t="s">
        <v>621</v>
      </c>
      <c r="P143" s="103" t="s">
        <v>621</v>
      </c>
      <c r="Q143" s="103" t="s">
        <v>621</v>
      </c>
      <c r="R143" s="103" t="s">
        <v>621</v>
      </c>
      <c r="S143" s="103" t="s">
        <v>622</v>
      </c>
      <c r="T143" s="103" t="s">
        <v>622</v>
      </c>
      <c r="U143" s="103" t="s">
        <v>621</v>
      </c>
      <c r="V143" s="103" t="s">
        <v>620</v>
      </c>
      <c r="W143" s="103" t="s">
        <v>623</v>
      </c>
      <c r="X143" s="103" t="s">
        <v>621</v>
      </c>
      <c r="Y143" s="103" t="s">
        <v>621</v>
      </c>
      <c r="Z143" s="103" t="s">
        <v>623</v>
      </c>
      <c r="AA143" s="103" t="s">
        <v>623</v>
      </c>
      <c r="AB143" s="103" t="s">
        <v>620</v>
      </c>
      <c r="AC143" s="103" t="s">
        <v>621</v>
      </c>
      <c r="AD143" s="103" t="s">
        <v>621</v>
      </c>
      <c r="AE143" s="103" t="s">
        <v>621</v>
      </c>
      <c r="AF143" s="103" t="s">
        <v>620</v>
      </c>
      <c r="AG143" s="103" t="s">
        <v>621</v>
      </c>
      <c r="AH143" s="103" t="s">
        <v>621</v>
      </c>
      <c r="AI143" s="103" t="s">
        <v>623</v>
      </c>
      <c r="AJ143" s="103" t="s">
        <v>622</v>
      </c>
      <c r="AK143" s="103" t="s">
        <v>621</v>
      </c>
      <c r="AL143" s="103" t="s">
        <v>621</v>
      </c>
      <c r="AM143" s="103" t="s">
        <v>621</v>
      </c>
      <c r="AN143" s="103" t="s">
        <v>623</v>
      </c>
      <c r="AO143" s="103" t="s">
        <v>621</v>
      </c>
      <c r="AP143" s="103" t="s">
        <v>621</v>
      </c>
      <c r="AQ143" s="103" t="s">
        <v>621</v>
      </c>
      <c r="AR143" s="103" t="s">
        <v>621</v>
      </c>
      <c r="AS143" s="103" t="s">
        <v>623</v>
      </c>
      <c r="AT143" s="103" t="s">
        <v>621</v>
      </c>
      <c r="AU143" s="103" t="s">
        <v>623</v>
      </c>
      <c r="AV143" s="103" t="s">
        <v>621</v>
      </c>
      <c r="AW143" s="103" t="s">
        <v>621</v>
      </c>
      <c r="AX143" s="103" t="s">
        <v>621</v>
      </c>
      <c r="AY143" s="103" t="s">
        <v>621</v>
      </c>
      <c r="AZ143" s="103" t="s">
        <v>620</v>
      </c>
      <c r="BA143" s="103" t="s">
        <v>620</v>
      </c>
      <c r="BC143" s="103">
        <v>27</v>
      </c>
      <c r="BD143" s="103">
        <v>4</v>
      </c>
      <c r="BE143" s="103">
        <v>7</v>
      </c>
      <c r="BF143" s="103">
        <v>12</v>
      </c>
      <c r="BG143" s="103">
        <v>0</v>
      </c>
      <c r="BH143" s="103">
        <v>38</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620</v>
      </c>
      <c r="M144" s="103" t="s">
        <v>621</v>
      </c>
      <c r="N144" s="103" t="s">
        <v>621</v>
      </c>
      <c r="O144" s="103" t="s">
        <v>621</v>
      </c>
      <c r="P144" s="103" t="s">
        <v>621</v>
      </c>
      <c r="Q144" s="103" t="s">
        <v>621</v>
      </c>
      <c r="R144" s="103" t="s">
        <v>623</v>
      </c>
      <c r="S144" s="103" t="s">
        <v>621</v>
      </c>
      <c r="T144" s="103" t="s">
        <v>621</v>
      </c>
      <c r="U144" s="103" t="s">
        <v>621</v>
      </c>
      <c r="V144" s="103" t="s">
        <v>621</v>
      </c>
      <c r="W144" s="103" t="s">
        <v>621</v>
      </c>
      <c r="X144" s="103" t="s">
        <v>621</v>
      </c>
      <c r="Y144" s="103" t="s">
        <v>623</v>
      </c>
      <c r="Z144" s="103" t="s">
        <v>621</v>
      </c>
      <c r="AA144" s="103" t="s">
        <v>621</v>
      </c>
      <c r="AB144" s="103" t="s">
        <v>620</v>
      </c>
      <c r="AC144" s="103" t="s">
        <v>623</v>
      </c>
      <c r="AD144" s="103" t="s">
        <v>621</v>
      </c>
      <c r="AE144" s="103" t="s">
        <v>621</v>
      </c>
      <c r="AF144" s="103" t="s">
        <v>621</v>
      </c>
      <c r="AG144" s="103" t="s">
        <v>621</v>
      </c>
      <c r="AH144" s="103" t="s">
        <v>622</v>
      </c>
      <c r="AI144" s="103" t="s">
        <v>622</v>
      </c>
      <c r="AJ144" s="103" t="s">
        <v>622</v>
      </c>
      <c r="AK144" s="103" t="s">
        <v>621</v>
      </c>
      <c r="AL144" s="103" t="s">
        <v>621</v>
      </c>
      <c r="AM144" s="103" t="s">
        <v>621</v>
      </c>
      <c r="AN144" s="103" t="s">
        <v>621</v>
      </c>
      <c r="AO144" s="103" t="s">
        <v>621</v>
      </c>
      <c r="AP144" s="103" t="s">
        <v>621</v>
      </c>
      <c r="AQ144" s="103" t="s">
        <v>621</v>
      </c>
      <c r="AR144" s="103" t="s">
        <v>621</v>
      </c>
      <c r="AS144" s="103" t="s">
        <v>621</v>
      </c>
      <c r="AT144" s="103" t="s">
        <v>623</v>
      </c>
      <c r="AU144" s="103" t="s">
        <v>621</v>
      </c>
      <c r="AV144" s="103" t="s">
        <v>623</v>
      </c>
      <c r="AW144" s="103" t="s">
        <v>621</v>
      </c>
      <c r="AX144" s="103" t="s">
        <v>621</v>
      </c>
      <c r="AY144" s="103" t="s">
        <v>621</v>
      </c>
      <c r="AZ144" s="103" t="s">
        <v>621</v>
      </c>
      <c r="BA144" s="103" t="s">
        <v>621</v>
      </c>
      <c r="BC144" s="103">
        <v>39</v>
      </c>
      <c r="BD144" s="103">
        <v>3</v>
      </c>
      <c r="BE144" s="103">
        <v>2</v>
      </c>
      <c r="BF144" s="103">
        <v>6</v>
      </c>
      <c r="BG144" s="103">
        <v>0</v>
      </c>
      <c r="BH144" s="103">
        <v>44</v>
      </c>
    </row>
    <row r="145" spans="1:60" x14ac:dyDescent="0.25">
      <c r="A145" s="100">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622</v>
      </c>
      <c r="T145" s="103" t="s">
        <v>622</v>
      </c>
      <c r="U145" s="103" t="s">
        <v>621</v>
      </c>
      <c r="V145" s="103" t="s">
        <v>621</v>
      </c>
      <c r="W145" s="103" t="s">
        <v>621</v>
      </c>
      <c r="X145" s="103" t="s">
        <v>621</v>
      </c>
      <c r="Y145" s="103" t="s">
        <v>622</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v>47</v>
      </c>
      <c r="BD145" s="103">
        <v>3</v>
      </c>
      <c r="BE145" s="103">
        <v>0</v>
      </c>
      <c r="BF145" s="103">
        <v>0</v>
      </c>
      <c r="BG145" s="103">
        <v>0</v>
      </c>
      <c r="BH145" s="103">
        <v>50</v>
      </c>
    </row>
    <row r="146" spans="1:60" x14ac:dyDescent="0.25">
      <c r="A146" s="100">
        <v>410</v>
      </c>
      <c r="B146" s="104" t="s">
        <v>146</v>
      </c>
      <c r="C146" s="104" t="s">
        <v>137</v>
      </c>
      <c r="D146" s="103" t="s">
        <v>621</v>
      </c>
      <c r="E146" s="103" t="s">
        <v>620</v>
      </c>
      <c r="F146" s="103" t="s">
        <v>621</v>
      </c>
      <c r="G146" s="103" t="s">
        <v>621</v>
      </c>
      <c r="H146" s="103" t="s">
        <v>621</v>
      </c>
      <c r="I146" s="103" t="s">
        <v>621</v>
      </c>
      <c r="J146" s="103" t="s">
        <v>621</v>
      </c>
      <c r="K146" s="103" t="s">
        <v>621</v>
      </c>
      <c r="L146" s="103" t="s">
        <v>621</v>
      </c>
      <c r="M146" s="103" t="s">
        <v>621</v>
      </c>
      <c r="N146" s="103" t="s">
        <v>620</v>
      </c>
      <c r="O146" s="103" t="s">
        <v>621</v>
      </c>
      <c r="P146" s="103" t="s">
        <v>621</v>
      </c>
      <c r="Q146" s="103" t="s">
        <v>621</v>
      </c>
      <c r="R146" s="103" t="s">
        <v>623</v>
      </c>
      <c r="S146" s="103" t="s">
        <v>622</v>
      </c>
      <c r="T146" s="103" t="s">
        <v>622</v>
      </c>
      <c r="U146" s="103" t="s">
        <v>621</v>
      </c>
      <c r="V146" s="103" t="s">
        <v>621</v>
      </c>
      <c r="W146" s="103" t="s">
        <v>620</v>
      </c>
      <c r="X146" s="103" t="s">
        <v>620</v>
      </c>
      <c r="Y146" s="103" t="s">
        <v>622</v>
      </c>
      <c r="Z146" s="103" t="s">
        <v>621</v>
      </c>
      <c r="AA146" s="103" t="s">
        <v>621</v>
      </c>
      <c r="AB146" s="103" t="s">
        <v>621</v>
      </c>
      <c r="AC146" s="103" t="s">
        <v>621</v>
      </c>
      <c r="AD146" s="103" t="s">
        <v>623</v>
      </c>
      <c r="AE146" s="103" t="s">
        <v>623</v>
      </c>
      <c r="AF146" s="103" t="s">
        <v>621</v>
      </c>
      <c r="AG146" s="103" t="s">
        <v>621</v>
      </c>
      <c r="AH146" s="103" t="s">
        <v>621</v>
      </c>
      <c r="AI146" s="103" t="s">
        <v>620</v>
      </c>
      <c r="AJ146" s="103" t="s">
        <v>623</v>
      </c>
      <c r="AK146" s="103" t="s">
        <v>621</v>
      </c>
      <c r="AL146" s="103" t="s">
        <v>620</v>
      </c>
      <c r="AM146" s="103" t="s">
        <v>621</v>
      </c>
      <c r="AN146" s="103" t="s">
        <v>621</v>
      </c>
      <c r="AO146" s="103" t="s">
        <v>621</v>
      </c>
      <c r="AP146" s="103" t="s">
        <v>621</v>
      </c>
      <c r="AQ146" s="103" t="s">
        <v>621</v>
      </c>
      <c r="AR146" s="103" t="s">
        <v>621</v>
      </c>
      <c r="AS146" s="103" t="s">
        <v>621</v>
      </c>
      <c r="AT146" s="103" t="s">
        <v>621</v>
      </c>
      <c r="AU146" s="103" t="s">
        <v>623</v>
      </c>
      <c r="AV146" s="103" t="s">
        <v>621</v>
      </c>
      <c r="AW146" s="103" t="s">
        <v>621</v>
      </c>
      <c r="AX146" s="103" t="s">
        <v>620</v>
      </c>
      <c r="AY146" s="103" t="s">
        <v>623</v>
      </c>
      <c r="AZ146" s="103" t="s">
        <v>621</v>
      </c>
      <c r="BA146" s="103" t="s">
        <v>620</v>
      </c>
      <c r="BC146" s="103">
        <v>33</v>
      </c>
      <c r="BD146" s="103">
        <v>3</v>
      </c>
      <c r="BE146" s="103">
        <v>8</v>
      </c>
      <c r="BF146" s="103">
        <v>6</v>
      </c>
      <c r="BG146" s="103">
        <v>0</v>
      </c>
      <c r="BH146" s="103">
        <v>44</v>
      </c>
    </row>
    <row r="147" spans="1:60" x14ac:dyDescent="0.25">
      <c r="A147" s="100">
        <v>411</v>
      </c>
      <c r="B147" s="104" t="s">
        <v>147</v>
      </c>
      <c r="C147" s="104" t="s">
        <v>137</v>
      </c>
      <c r="D147" s="103" t="s">
        <v>621</v>
      </c>
      <c r="E147" s="103" t="s">
        <v>621</v>
      </c>
      <c r="F147" s="103" t="s">
        <v>621</v>
      </c>
      <c r="G147" s="103" t="s">
        <v>621</v>
      </c>
      <c r="H147" s="103" t="s">
        <v>621</v>
      </c>
      <c r="I147" s="103" t="s">
        <v>621</v>
      </c>
      <c r="J147" s="103" t="s">
        <v>621</v>
      </c>
      <c r="K147" s="103" t="s">
        <v>623</v>
      </c>
      <c r="L147" s="103" t="s">
        <v>621</v>
      </c>
      <c r="M147" s="103" t="s">
        <v>621</v>
      </c>
      <c r="N147" s="103" t="s">
        <v>621</v>
      </c>
      <c r="O147" s="103" t="s">
        <v>621</v>
      </c>
      <c r="P147" s="103" t="s">
        <v>621</v>
      </c>
      <c r="Q147" s="103" t="s">
        <v>621</v>
      </c>
      <c r="R147" s="103" t="s">
        <v>623</v>
      </c>
      <c r="S147" s="103" t="s">
        <v>620</v>
      </c>
      <c r="T147" s="103" t="s">
        <v>622</v>
      </c>
      <c r="U147" s="103" t="s">
        <v>621</v>
      </c>
      <c r="V147" s="103" t="s">
        <v>621</v>
      </c>
      <c r="W147" s="103" t="s">
        <v>621</v>
      </c>
      <c r="X147" s="103" t="s">
        <v>621</v>
      </c>
      <c r="Y147" s="103" t="s">
        <v>621</v>
      </c>
      <c r="Z147" s="103" t="s">
        <v>621</v>
      </c>
      <c r="AA147" s="103" t="s">
        <v>621</v>
      </c>
      <c r="AB147" s="103" t="s">
        <v>621</v>
      </c>
      <c r="AC147" s="103" t="s">
        <v>620</v>
      </c>
      <c r="AD147" s="103" t="s">
        <v>621</v>
      </c>
      <c r="AE147" s="103" t="s">
        <v>621</v>
      </c>
      <c r="AF147" s="103" t="s">
        <v>621</v>
      </c>
      <c r="AG147" s="103" t="s">
        <v>621</v>
      </c>
      <c r="AH147" s="103" t="s">
        <v>622</v>
      </c>
      <c r="AI147" s="103" t="s">
        <v>622</v>
      </c>
      <c r="AJ147" s="103" t="s">
        <v>622</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620</v>
      </c>
      <c r="AY147" s="103" t="s">
        <v>622</v>
      </c>
      <c r="AZ147" s="103" t="s">
        <v>621</v>
      </c>
      <c r="BA147" s="103" t="s">
        <v>621</v>
      </c>
      <c r="BC147" s="103">
        <v>40</v>
      </c>
      <c r="BD147" s="103">
        <v>5</v>
      </c>
      <c r="BE147" s="103">
        <v>3</v>
      </c>
      <c r="BF147" s="103">
        <v>2</v>
      </c>
      <c r="BG147" s="103">
        <v>0</v>
      </c>
      <c r="BH147" s="103">
        <v>48</v>
      </c>
    </row>
    <row r="148" spans="1:60" x14ac:dyDescent="0.25">
      <c r="A148" s="100">
        <v>412</v>
      </c>
      <c r="B148" s="104" t="s">
        <v>148</v>
      </c>
      <c r="C148" s="104" t="s">
        <v>137</v>
      </c>
      <c r="D148" s="103" t="s">
        <v>621</v>
      </c>
      <c r="E148" s="103" t="s">
        <v>620</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623</v>
      </c>
      <c r="S148" s="103" t="s">
        <v>622</v>
      </c>
      <c r="T148" s="103" t="s">
        <v>622</v>
      </c>
      <c r="U148" s="103" t="s">
        <v>621</v>
      </c>
      <c r="V148" s="103" t="s">
        <v>621</v>
      </c>
      <c r="W148" s="103" t="s">
        <v>620</v>
      </c>
      <c r="X148" s="103" t="s">
        <v>621</v>
      </c>
      <c r="Y148" s="103" t="s">
        <v>621</v>
      </c>
      <c r="Z148" s="103" t="s">
        <v>621</v>
      </c>
      <c r="AA148" s="103" t="s">
        <v>621</v>
      </c>
      <c r="AB148" s="103" t="s">
        <v>621</v>
      </c>
      <c r="AC148" s="103" t="s">
        <v>621</v>
      </c>
      <c r="AD148" s="103" t="s">
        <v>623</v>
      </c>
      <c r="AE148" s="103" t="s">
        <v>621</v>
      </c>
      <c r="AF148" s="103" t="s">
        <v>621</v>
      </c>
      <c r="AG148" s="103" t="s">
        <v>621</v>
      </c>
      <c r="AH148" s="103" t="s">
        <v>621</v>
      </c>
      <c r="AI148" s="103" t="s">
        <v>621</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623</v>
      </c>
      <c r="AW148" s="103" t="s">
        <v>623</v>
      </c>
      <c r="AX148" s="103" t="s">
        <v>621</v>
      </c>
      <c r="AY148" s="103" t="s">
        <v>620</v>
      </c>
      <c r="AZ148" s="103" t="s">
        <v>621</v>
      </c>
      <c r="BA148" s="103" t="s">
        <v>621</v>
      </c>
      <c r="BC148" s="103">
        <v>41</v>
      </c>
      <c r="BD148" s="103">
        <v>2</v>
      </c>
      <c r="BE148" s="103">
        <v>3</v>
      </c>
      <c r="BF148" s="103">
        <v>4</v>
      </c>
      <c r="BG148" s="103">
        <v>0</v>
      </c>
      <c r="BH148" s="103">
        <v>46</v>
      </c>
    </row>
    <row r="149" spans="1:60" x14ac:dyDescent="0.25">
      <c r="A149" s="100">
        <v>413</v>
      </c>
      <c r="B149" s="104" t="s">
        <v>149</v>
      </c>
      <c r="C149" s="104" t="s">
        <v>137</v>
      </c>
      <c r="D149" s="103" t="s">
        <v>621</v>
      </c>
      <c r="E149" s="103" t="s">
        <v>621</v>
      </c>
      <c r="F149" s="103" t="s">
        <v>621</v>
      </c>
      <c r="G149" s="103" t="s">
        <v>621</v>
      </c>
      <c r="H149" s="103" t="s">
        <v>621</v>
      </c>
      <c r="I149" s="103" t="s">
        <v>621</v>
      </c>
      <c r="J149" s="103" t="s">
        <v>621</v>
      </c>
      <c r="K149" s="103" t="s">
        <v>621</v>
      </c>
      <c r="L149" s="103" t="s">
        <v>622</v>
      </c>
      <c r="M149" s="103" t="s">
        <v>621</v>
      </c>
      <c r="N149" s="103" t="s">
        <v>621</v>
      </c>
      <c r="O149" s="103" t="s">
        <v>621</v>
      </c>
      <c r="P149" s="103" t="s">
        <v>621</v>
      </c>
      <c r="Q149" s="103" t="s">
        <v>621</v>
      </c>
      <c r="R149" s="103" t="s">
        <v>621</v>
      </c>
      <c r="S149" s="103" t="s">
        <v>623</v>
      </c>
      <c r="T149" s="103" t="s">
        <v>621</v>
      </c>
      <c r="U149" s="103" t="s">
        <v>621</v>
      </c>
      <c r="V149" s="103" t="s">
        <v>621</v>
      </c>
      <c r="W149" s="103" t="s">
        <v>621</v>
      </c>
      <c r="X149" s="103" t="s">
        <v>621</v>
      </c>
      <c r="Y149" s="103" t="s">
        <v>622</v>
      </c>
      <c r="Z149" s="103" t="s">
        <v>621</v>
      </c>
      <c r="AA149" s="103" t="s">
        <v>621</v>
      </c>
      <c r="AB149" s="103" t="s">
        <v>621</v>
      </c>
      <c r="AC149" s="103" t="s">
        <v>621</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v>47</v>
      </c>
      <c r="BD149" s="103">
        <v>2</v>
      </c>
      <c r="BE149" s="103">
        <v>0</v>
      </c>
      <c r="BF149" s="103">
        <v>1</v>
      </c>
      <c r="BG149" s="103">
        <v>0</v>
      </c>
      <c r="BH149" s="103">
        <v>49</v>
      </c>
    </row>
    <row r="150" spans="1:60" x14ac:dyDescent="0.25">
      <c r="A150" s="100">
        <v>414</v>
      </c>
      <c r="B150" s="104" t="s">
        <v>627</v>
      </c>
      <c r="C150" s="104" t="s">
        <v>137</v>
      </c>
      <c r="D150" s="103" t="s">
        <v>621</v>
      </c>
      <c r="E150" s="103" t="s">
        <v>623</v>
      </c>
      <c r="F150" s="103" t="s">
        <v>621</v>
      </c>
      <c r="G150" s="103" t="s">
        <v>621</v>
      </c>
      <c r="H150" s="103" t="s">
        <v>623</v>
      </c>
      <c r="I150" s="103" t="s">
        <v>621</v>
      </c>
      <c r="J150" s="103" t="s">
        <v>623</v>
      </c>
      <c r="K150" s="103" t="s">
        <v>621</v>
      </c>
      <c r="L150" s="103" t="s">
        <v>623</v>
      </c>
      <c r="M150" s="103" t="s">
        <v>621</v>
      </c>
      <c r="N150" s="103" t="s">
        <v>621</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621</v>
      </c>
      <c r="AB150" s="103" t="s">
        <v>621</v>
      </c>
      <c r="AC150" s="103" t="s">
        <v>623</v>
      </c>
      <c r="AD150" s="103" t="s">
        <v>623</v>
      </c>
      <c r="AE150" s="103" t="s">
        <v>621</v>
      </c>
      <c r="AF150" s="103" t="s">
        <v>621</v>
      </c>
      <c r="AG150" s="103" t="s">
        <v>621</v>
      </c>
      <c r="AH150" s="103" t="s">
        <v>621</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621</v>
      </c>
      <c r="BA150" s="103" t="s">
        <v>621</v>
      </c>
      <c r="BC150" s="103">
        <v>43</v>
      </c>
      <c r="BD150" s="103">
        <v>0</v>
      </c>
      <c r="BE150" s="103">
        <v>0</v>
      </c>
      <c r="BF150" s="103">
        <v>7</v>
      </c>
      <c r="BG150" s="103">
        <v>0</v>
      </c>
      <c r="BH150" s="103">
        <v>43</v>
      </c>
    </row>
    <row r="151" spans="1:60" x14ac:dyDescent="0.25">
      <c r="A151" s="100">
        <v>415</v>
      </c>
      <c r="B151" s="104" t="s">
        <v>150</v>
      </c>
      <c r="C151" s="104" t="s">
        <v>137</v>
      </c>
      <c r="D151" s="103" t="s">
        <v>621</v>
      </c>
      <c r="E151" s="103" t="s">
        <v>620</v>
      </c>
      <c r="F151" s="103" t="s">
        <v>621</v>
      </c>
      <c r="G151" s="103" t="s">
        <v>621</v>
      </c>
      <c r="H151" s="103" t="s">
        <v>623</v>
      </c>
      <c r="I151" s="103" t="s">
        <v>621</v>
      </c>
      <c r="J151" s="103" t="s">
        <v>623</v>
      </c>
      <c r="K151" s="103" t="s">
        <v>621</v>
      </c>
      <c r="L151" s="103" t="s">
        <v>621</v>
      </c>
      <c r="M151" s="103" t="s">
        <v>621</v>
      </c>
      <c r="N151" s="103" t="s">
        <v>621</v>
      </c>
      <c r="O151" s="103" t="s">
        <v>621</v>
      </c>
      <c r="P151" s="103" t="s">
        <v>621</v>
      </c>
      <c r="Q151" s="103" t="s">
        <v>621</v>
      </c>
      <c r="R151" s="103" t="s">
        <v>622</v>
      </c>
      <c r="S151" s="103" t="s">
        <v>622</v>
      </c>
      <c r="T151" s="103" t="s">
        <v>622</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621</v>
      </c>
      <c r="AH151" s="103" t="s">
        <v>621</v>
      </c>
      <c r="AI151" s="103" t="s">
        <v>621</v>
      </c>
      <c r="AJ151" s="103" t="s">
        <v>621</v>
      </c>
      <c r="AK151" s="103" t="s">
        <v>621</v>
      </c>
      <c r="AL151" s="103" t="s">
        <v>621</v>
      </c>
      <c r="AM151" s="103" t="s">
        <v>621</v>
      </c>
      <c r="AN151" s="103" t="s">
        <v>621</v>
      </c>
      <c r="AO151" s="103" t="s">
        <v>621</v>
      </c>
      <c r="AP151" s="103" t="s">
        <v>621</v>
      </c>
      <c r="AQ151" s="103" t="s">
        <v>621</v>
      </c>
      <c r="AR151" s="103" t="s">
        <v>623</v>
      </c>
      <c r="AS151" s="103" t="s">
        <v>621</v>
      </c>
      <c r="AT151" s="103" t="s">
        <v>621</v>
      </c>
      <c r="AU151" s="103" t="s">
        <v>621</v>
      </c>
      <c r="AV151" s="103" t="s">
        <v>623</v>
      </c>
      <c r="AW151" s="103" t="s">
        <v>621</v>
      </c>
      <c r="AX151" s="103" t="s">
        <v>621</v>
      </c>
      <c r="AY151" s="103" t="s">
        <v>621</v>
      </c>
      <c r="AZ151" s="103" t="s">
        <v>621</v>
      </c>
      <c r="BA151" s="103" t="s">
        <v>621</v>
      </c>
      <c r="BC151" s="103">
        <v>42</v>
      </c>
      <c r="BD151" s="103">
        <v>3</v>
      </c>
      <c r="BE151" s="103">
        <v>1</v>
      </c>
      <c r="BF151" s="103">
        <v>4</v>
      </c>
      <c r="BG151" s="103">
        <v>0</v>
      </c>
      <c r="BH151" s="103">
        <v>46</v>
      </c>
    </row>
    <row r="152" spans="1:60" x14ac:dyDescent="0.25">
      <c r="A152" s="100">
        <v>416</v>
      </c>
      <c r="B152" s="104" t="s">
        <v>152</v>
      </c>
      <c r="C152" s="104"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620</v>
      </c>
      <c r="T152" s="103" t="s">
        <v>620</v>
      </c>
      <c r="U152" s="103" t="s">
        <v>621</v>
      </c>
      <c r="V152" s="103" t="s">
        <v>621</v>
      </c>
      <c r="W152" s="103" t="s">
        <v>621</v>
      </c>
      <c r="X152" s="103" t="s">
        <v>621</v>
      </c>
      <c r="Y152" s="103" t="s">
        <v>622</v>
      </c>
      <c r="Z152" s="103" t="s">
        <v>621</v>
      </c>
      <c r="AA152" s="103" t="s">
        <v>621</v>
      </c>
      <c r="AB152" s="103" t="s">
        <v>621</v>
      </c>
      <c r="AC152" s="103" t="s">
        <v>623</v>
      </c>
      <c r="AD152" s="103" t="s">
        <v>623</v>
      </c>
      <c r="AE152" s="103" t="s">
        <v>621</v>
      </c>
      <c r="AF152" s="103" t="s">
        <v>621</v>
      </c>
      <c r="AG152" s="103" t="s">
        <v>621</v>
      </c>
      <c r="AH152" s="103" t="s">
        <v>621</v>
      </c>
      <c r="AI152" s="103" t="s">
        <v>623</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623</v>
      </c>
      <c r="AW152" s="103" t="s">
        <v>621</v>
      </c>
      <c r="AX152" s="103" t="s">
        <v>621</v>
      </c>
      <c r="AY152" s="103" t="s">
        <v>621</v>
      </c>
      <c r="AZ152" s="103" t="s">
        <v>621</v>
      </c>
      <c r="BA152" s="103" t="s">
        <v>621</v>
      </c>
      <c r="BC152" s="103">
        <v>43</v>
      </c>
      <c r="BD152" s="103">
        <v>1</v>
      </c>
      <c r="BE152" s="103">
        <v>2</v>
      </c>
      <c r="BF152" s="103">
        <v>4</v>
      </c>
      <c r="BG152" s="103">
        <v>0</v>
      </c>
      <c r="BH152" s="103">
        <v>46</v>
      </c>
    </row>
    <row r="153" spans="1:60" x14ac:dyDescent="0.25">
      <c r="A153" s="100">
        <v>417</v>
      </c>
      <c r="B153" s="104" t="s">
        <v>153</v>
      </c>
      <c r="C153" s="104" t="s">
        <v>137</v>
      </c>
      <c r="D153" s="103" t="s">
        <v>621</v>
      </c>
      <c r="E153" s="103" t="s">
        <v>621</v>
      </c>
      <c r="F153" s="103" t="s">
        <v>621</v>
      </c>
      <c r="G153" s="103" t="s">
        <v>621</v>
      </c>
      <c r="H153" s="103" t="s">
        <v>621</v>
      </c>
      <c r="I153" s="103" t="s">
        <v>621</v>
      </c>
      <c r="J153" s="103" t="s">
        <v>623</v>
      </c>
      <c r="K153" s="103" t="s">
        <v>621</v>
      </c>
      <c r="L153" s="103" t="s">
        <v>621</v>
      </c>
      <c r="M153" s="103" t="s">
        <v>621</v>
      </c>
      <c r="N153" s="103" t="s">
        <v>621</v>
      </c>
      <c r="O153" s="103" t="s">
        <v>621</v>
      </c>
      <c r="P153" s="103" t="s">
        <v>621</v>
      </c>
      <c r="Q153" s="103" t="s">
        <v>621</v>
      </c>
      <c r="R153" s="103" t="s">
        <v>621</v>
      </c>
      <c r="S153" s="103" t="s">
        <v>621</v>
      </c>
      <c r="T153" s="103" t="s">
        <v>621</v>
      </c>
      <c r="U153" s="103" t="s">
        <v>621</v>
      </c>
      <c r="V153" s="103" t="s">
        <v>621</v>
      </c>
      <c r="W153" s="103" t="s">
        <v>621</v>
      </c>
      <c r="X153" s="103" t="s">
        <v>621</v>
      </c>
      <c r="Y153" s="103" t="s">
        <v>622</v>
      </c>
      <c r="Z153" s="103" t="s">
        <v>621</v>
      </c>
      <c r="AA153" s="103" t="s">
        <v>621</v>
      </c>
      <c r="AB153" s="103" t="s">
        <v>621</v>
      </c>
      <c r="AC153" s="103" t="s">
        <v>621</v>
      </c>
      <c r="AD153" s="103" t="s">
        <v>623</v>
      </c>
      <c r="AE153" s="103" t="s">
        <v>621</v>
      </c>
      <c r="AF153" s="103" t="s">
        <v>621</v>
      </c>
      <c r="AG153" s="103" t="s">
        <v>621</v>
      </c>
      <c r="AH153" s="103" t="s">
        <v>621</v>
      </c>
      <c r="AI153" s="103" t="s">
        <v>621</v>
      </c>
      <c r="AJ153" s="103" t="s">
        <v>620</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v>46</v>
      </c>
      <c r="BD153" s="103">
        <v>1</v>
      </c>
      <c r="BE153" s="103">
        <v>1</v>
      </c>
      <c r="BF153" s="103">
        <v>2</v>
      </c>
      <c r="BG153" s="103">
        <v>0</v>
      </c>
      <c r="BH153" s="103">
        <v>48</v>
      </c>
    </row>
    <row r="154" spans="1:60" x14ac:dyDescent="0.25">
      <c r="A154" s="100">
        <v>418</v>
      </c>
      <c r="B154" s="104" t="s">
        <v>151</v>
      </c>
      <c r="C154" s="104" t="s">
        <v>137</v>
      </c>
      <c r="D154" s="103" t="s">
        <v>621</v>
      </c>
      <c r="E154" s="103" t="s">
        <v>621</v>
      </c>
      <c r="F154" s="103" t="s">
        <v>621</v>
      </c>
      <c r="G154" s="103" t="s">
        <v>621</v>
      </c>
      <c r="H154" s="103" t="s">
        <v>621</v>
      </c>
      <c r="I154" s="103" t="s">
        <v>621</v>
      </c>
      <c r="J154" s="103" t="s">
        <v>621</v>
      </c>
      <c r="K154" s="103" t="s">
        <v>621</v>
      </c>
      <c r="L154" s="103" t="s">
        <v>621</v>
      </c>
      <c r="M154" s="103" t="s">
        <v>621</v>
      </c>
      <c r="N154" s="103" t="s">
        <v>621</v>
      </c>
      <c r="O154" s="103" t="s">
        <v>621</v>
      </c>
      <c r="P154" s="103" t="s">
        <v>621</v>
      </c>
      <c r="Q154" s="103" t="s">
        <v>621</v>
      </c>
      <c r="R154" s="103" t="s">
        <v>623</v>
      </c>
      <c r="S154" s="103" t="s">
        <v>621</v>
      </c>
      <c r="T154" s="103" t="s">
        <v>622</v>
      </c>
      <c r="U154" s="103" t="s">
        <v>621</v>
      </c>
      <c r="V154" s="103" t="s">
        <v>621</v>
      </c>
      <c r="W154" s="103" t="s">
        <v>620</v>
      </c>
      <c r="X154" s="103" t="s">
        <v>621</v>
      </c>
      <c r="Y154" s="103" t="s">
        <v>622</v>
      </c>
      <c r="Z154" s="103" t="s">
        <v>621</v>
      </c>
      <c r="AA154" s="103" t="s">
        <v>621</v>
      </c>
      <c r="AB154" s="103" t="s">
        <v>621</v>
      </c>
      <c r="AC154" s="103" t="s">
        <v>623</v>
      </c>
      <c r="AD154" s="103" t="s">
        <v>621</v>
      </c>
      <c r="AE154" s="103" t="s">
        <v>621</v>
      </c>
      <c r="AF154" s="103" t="s">
        <v>621</v>
      </c>
      <c r="AG154" s="103" t="s">
        <v>621</v>
      </c>
      <c r="AH154" s="103" t="s">
        <v>622</v>
      </c>
      <c r="AI154" s="103" t="s">
        <v>621</v>
      </c>
      <c r="AJ154" s="103" t="s">
        <v>622</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623</v>
      </c>
      <c r="AW154" s="103" t="s">
        <v>621</v>
      </c>
      <c r="AX154" s="103" t="s">
        <v>621</v>
      </c>
      <c r="AY154" s="103" t="s">
        <v>621</v>
      </c>
      <c r="AZ154" s="103" t="s">
        <v>621</v>
      </c>
      <c r="BA154" s="103" t="s">
        <v>621</v>
      </c>
      <c r="BC154" s="103">
        <v>42</v>
      </c>
      <c r="BD154" s="103">
        <v>4</v>
      </c>
      <c r="BE154" s="103">
        <v>1</v>
      </c>
      <c r="BF154" s="103">
        <v>3</v>
      </c>
      <c r="BG154" s="103">
        <v>0</v>
      </c>
      <c r="BH154" s="103">
        <v>47</v>
      </c>
    </row>
    <row r="155" spans="1:60" x14ac:dyDescent="0.25">
      <c r="A155" s="100">
        <v>419</v>
      </c>
      <c r="B155" s="104" t="s">
        <v>154</v>
      </c>
      <c r="C155" s="104" t="s">
        <v>137</v>
      </c>
      <c r="D155" s="103" t="s">
        <v>621</v>
      </c>
      <c r="E155" s="103" t="s">
        <v>621</v>
      </c>
      <c r="F155" s="103" t="s">
        <v>621</v>
      </c>
      <c r="G155" s="103" t="s">
        <v>621</v>
      </c>
      <c r="H155" s="103" t="s">
        <v>621</v>
      </c>
      <c r="I155" s="103" t="s">
        <v>621</v>
      </c>
      <c r="J155" s="103" t="s">
        <v>621</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621</v>
      </c>
      <c r="Y155" s="103" t="s">
        <v>621</v>
      </c>
      <c r="Z155" s="103" t="s">
        <v>621</v>
      </c>
      <c r="AA155" s="103" t="s">
        <v>621</v>
      </c>
      <c r="AB155" s="103" t="s">
        <v>621</v>
      </c>
      <c r="AC155" s="103" t="s">
        <v>621</v>
      </c>
      <c r="AD155" s="103" t="s">
        <v>621</v>
      </c>
      <c r="AE155" s="103" t="s">
        <v>621</v>
      </c>
      <c r="AF155" s="103" t="s">
        <v>623</v>
      </c>
      <c r="AG155" s="103" t="s">
        <v>623</v>
      </c>
      <c r="AH155" s="103" t="s">
        <v>622</v>
      </c>
      <c r="AI155" s="103" t="s">
        <v>622</v>
      </c>
      <c r="AJ155" s="103" t="s">
        <v>623</v>
      </c>
      <c r="AK155" s="103" t="s">
        <v>621</v>
      </c>
      <c r="AL155" s="103" t="s">
        <v>623</v>
      </c>
      <c r="AM155" s="103" t="s">
        <v>621</v>
      </c>
      <c r="AN155" s="103" t="s">
        <v>621</v>
      </c>
      <c r="AO155" s="103" t="s">
        <v>621</v>
      </c>
      <c r="AP155" s="103" t="s">
        <v>621</v>
      </c>
      <c r="AQ155" s="103" t="s">
        <v>621</v>
      </c>
      <c r="AR155" s="103" t="s">
        <v>621</v>
      </c>
      <c r="AS155" s="103" t="s">
        <v>621</v>
      </c>
      <c r="AT155" s="103" t="s">
        <v>621</v>
      </c>
      <c r="AU155" s="103" t="s">
        <v>621</v>
      </c>
      <c r="AV155" s="103" t="s">
        <v>621</v>
      </c>
      <c r="AW155" s="103" t="s">
        <v>621</v>
      </c>
      <c r="AX155" s="103" t="s">
        <v>623</v>
      </c>
      <c r="AY155" s="103" t="s">
        <v>622</v>
      </c>
      <c r="AZ155" s="103" t="s">
        <v>621</v>
      </c>
      <c r="BA155" s="103" t="s">
        <v>621</v>
      </c>
      <c r="BC155" s="103">
        <v>41</v>
      </c>
      <c r="BD155" s="103">
        <v>4</v>
      </c>
      <c r="BE155" s="103">
        <v>0</v>
      </c>
      <c r="BF155" s="103">
        <v>5</v>
      </c>
      <c r="BG155" s="103">
        <v>0</v>
      </c>
      <c r="BH155" s="103">
        <v>45</v>
      </c>
    </row>
    <row r="156" spans="1:60" x14ac:dyDescent="0.25">
      <c r="A156" s="100">
        <v>420</v>
      </c>
      <c r="B156" s="104" t="s">
        <v>155</v>
      </c>
      <c r="C156" s="104" t="s">
        <v>137</v>
      </c>
      <c r="D156" s="103" t="s">
        <v>621</v>
      </c>
      <c r="E156" s="103" t="s">
        <v>621</v>
      </c>
      <c r="F156" s="103" t="s">
        <v>621</v>
      </c>
      <c r="G156" s="103" t="s">
        <v>621</v>
      </c>
      <c r="H156" s="103" t="s">
        <v>621</v>
      </c>
      <c r="I156" s="103" t="s">
        <v>621</v>
      </c>
      <c r="J156" s="103" t="s">
        <v>623</v>
      </c>
      <c r="K156" s="103" t="s">
        <v>621</v>
      </c>
      <c r="L156" s="103" t="s">
        <v>622</v>
      </c>
      <c r="M156" s="103" t="s">
        <v>621</v>
      </c>
      <c r="N156" s="103" t="s">
        <v>621</v>
      </c>
      <c r="O156" s="103" t="s">
        <v>621</v>
      </c>
      <c r="P156" s="103" t="s">
        <v>621</v>
      </c>
      <c r="Q156" s="103" t="s">
        <v>621</v>
      </c>
      <c r="R156" s="103" t="s">
        <v>621</v>
      </c>
      <c r="S156" s="103" t="s">
        <v>621</v>
      </c>
      <c r="T156" s="103" t="s">
        <v>622</v>
      </c>
      <c r="U156" s="103" t="s">
        <v>621</v>
      </c>
      <c r="V156" s="103" t="s">
        <v>621</v>
      </c>
      <c r="W156" s="103" t="s">
        <v>620</v>
      </c>
      <c r="X156" s="103" t="s">
        <v>621</v>
      </c>
      <c r="Y156" s="103" t="s">
        <v>622</v>
      </c>
      <c r="Z156" s="103" t="s">
        <v>621</v>
      </c>
      <c r="AA156" s="103" t="s">
        <v>621</v>
      </c>
      <c r="AB156" s="103" t="s">
        <v>621</v>
      </c>
      <c r="AC156" s="103" t="s">
        <v>623</v>
      </c>
      <c r="AD156" s="103" t="s">
        <v>621</v>
      </c>
      <c r="AE156" s="103" t="s">
        <v>621</v>
      </c>
      <c r="AF156" s="103" t="s">
        <v>621</v>
      </c>
      <c r="AG156" s="103" t="s">
        <v>621</v>
      </c>
      <c r="AH156" s="103" t="s">
        <v>622</v>
      </c>
      <c r="AI156" s="103" t="s">
        <v>621</v>
      </c>
      <c r="AJ156" s="103" t="s">
        <v>622</v>
      </c>
      <c r="AK156" s="103" t="s">
        <v>621</v>
      </c>
      <c r="AL156" s="103" t="s">
        <v>621</v>
      </c>
      <c r="AM156" s="103" t="s">
        <v>621</v>
      </c>
      <c r="AN156" s="103" t="s">
        <v>621</v>
      </c>
      <c r="AO156" s="103" t="s">
        <v>621</v>
      </c>
      <c r="AP156" s="103" t="s">
        <v>621</v>
      </c>
      <c r="AQ156" s="103" t="s">
        <v>621</v>
      </c>
      <c r="AR156" s="103" t="s">
        <v>621</v>
      </c>
      <c r="AS156" s="103" t="s">
        <v>621</v>
      </c>
      <c r="AT156" s="103" t="s">
        <v>621</v>
      </c>
      <c r="AU156" s="103" t="s">
        <v>621</v>
      </c>
      <c r="AV156" s="103" t="s">
        <v>621</v>
      </c>
      <c r="AW156" s="103" t="s">
        <v>621</v>
      </c>
      <c r="AX156" s="103" t="s">
        <v>621</v>
      </c>
      <c r="AY156" s="103" t="s">
        <v>623</v>
      </c>
      <c r="AZ156" s="103" t="s">
        <v>621</v>
      </c>
      <c r="BA156" s="103" t="s">
        <v>621</v>
      </c>
      <c r="BC156" s="103">
        <v>41</v>
      </c>
      <c r="BD156" s="103">
        <v>5</v>
      </c>
      <c r="BE156" s="103">
        <v>1</v>
      </c>
      <c r="BF156" s="103">
        <v>3</v>
      </c>
      <c r="BG156" s="103">
        <v>0</v>
      </c>
      <c r="BH156" s="103">
        <v>47</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623</v>
      </c>
      <c r="O157" s="103" t="s">
        <v>621</v>
      </c>
      <c r="P157" s="103" t="s">
        <v>621</v>
      </c>
      <c r="Q157" s="103" t="s">
        <v>621</v>
      </c>
      <c r="R157" s="103" t="s">
        <v>623</v>
      </c>
      <c r="S157" s="103" t="s">
        <v>622</v>
      </c>
      <c r="T157" s="103" t="s">
        <v>622</v>
      </c>
      <c r="U157" s="103" t="s">
        <v>621</v>
      </c>
      <c r="V157" s="103" t="s">
        <v>621</v>
      </c>
      <c r="W157" s="103" t="s">
        <v>623</v>
      </c>
      <c r="X157" s="103" t="s">
        <v>621</v>
      </c>
      <c r="Y157" s="103" t="s">
        <v>622</v>
      </c>
      <c r="Z157" s="103" t="s">
        <v>623</v>
      </c>
      <c r="AA157" s="103" t="s">
        <v>621</v>
      </c>
      <c r="AB157" s="103" t="s">
        <v>621</v>
      </c>
      <c r="AC157" s="103" t="s">
        <v>623</v>
      </c>
      <c r="AD157" s="103" t="s">
        <v>621</v>
      </c>
      <c r="AE157" s="103" t="s">
        <v>621</v>
      </c>
      <c r="AF157" s="103" t="s">
        <v>621</v>
      </c>
      <c r="AG157" s="103" t="s">
        <v>621</v>
      </c>
      <c r="AH157" s="103" t="s">
        <v>621</v>
      </c>
      <c r="AI157" s="103" t="s">
        <v>621</v>
      </c>
      <c r="AJ157" s="103" t="s">
        <v>622</v>
      </c>
      <c r="AK157" s="103" t="s">
        <v>621</v>
      </c>
      <c r="AL157" s="103" t="s">
        <v>621</v>
      </c>
      <c r="AM157" s="103" t="s">
        <v>621</v>
      </c>
      <c r="AN157" s="103" t="s">
        <v>621</v>
      </c>
      <c r="AO157" s="103" t="s">
        <v>621</v>
      </c>
      <c r="AP157" s="103" t="s">
        <v>621</v>
      </c>
      <c r="AQ157" s="103" t="s">
        <v>621</v>
      </c>
      <c r="AR157" s="103" t="s">
        <v>621</v>
      </c>
      <c r="AS157" s="103" t="s">
        <v>622</v>
      </c>
      <c r="AT157" s="103" t="s">
        <v>621</v>
      </c>
      <c r="AU157" s="103" t="s">
        <v>623</v>
      </c>
      <c r="AV157" s="103" t="s">
        <v>623</v>
      </c>
      <c r="AW157" s="103" t="s">
        <v>621</v>
      </c>
      <c r="AX157" s="103" t="s">
        <v>623</v>
      </c>
      <c r="AY157" s="103" t="s">
        <v>621</v>
      </c>
      <c r="AZ157" s="103" t="s">
        <v>621</v>
      </c>
      <c r="BA157" s="103" t="s">
        <v>621</v>
      </c>
      <c r="BC157" s="103">
        <v>37</v>
      </c>
      <c r="BD157" s="103">
        <v>5</v>
      </c>
      <c r="BE157" s="103">
        <v>0</v>
      </c>
      <c r="BF157" s="103">
        <v>8</v>
      </c>
      <c r="BG157" s="103">
        <v>0</v>
      </c>
      <c r="BH157" s="103">
        <v>42</v>
      </c>
    </row>
    <row r="158" spans="1:60" x14ac:dyDescent="0.25">
      <c r="A158" s="100">
        <v>422</v>
      </c>
      <c r="B158" s="104" t="s">
        <v>157</v>
      </c>
      <c r="C158" s="104" t="s">
        <v>137</v>
      </c>
      <c r="D158" s="103" t="s">
        <v>621</v>
      </c>
      <c r="E158" s="103" t="s">
        <v>620</v>
      </c>
      <c r="F158" s="103" t="s">
        <v>623</v>
      </c>
      <c r="G158" s="103" t="s">
        <v>621</v>
      </c>
      <c r="H158" s="103" t="s">
        <v>623</v>
      </c>
      <c r="I158" s="103" t="s">
        <v>621</v>
      </c>
      <c r="J158" s="103" t="s">
        <v>621</v>
      </c>
      <c r="K158" s="103" t="s">
        <v>623</v>
      </c>
      <c r="L158" s="103" t="s">
        <v>621</v>
      </c>
      <c r="M158" s="103" t="s">
        <v>620</v>
      </c>
      <c r="N158" s="103" t="s">
        <v>620</v>
      </c>
      <c r="O158" s="103" t="s">
        <v>621</v>
      </c>
      <c r="P158" s="103" t="s">
        <v>621</v>
      </c>
      <c r="Q158" s="103" t="s">
        <v>621</v>
      </c>
      <c r="R158" s="103" t="s">
        <v>623</v>
      </c>
      <c r="S158" s="103" t="s">
        <v>620</v>
      </c>
      <c r="T158" s="103" t="s">
        <v>622</v>
      </c>
      <c r="U158" s="103" t="s">
        <v>621</v>
      </c>
      <c r="V158" s="103" t="s">
        <v>621</v>
      </c>
      <c r="W158" s="103" t="s">
        <v>620</v>
      </c>
      <c r="X158" s="103" t="s">
        <v>620</v>
      </c>
      <c r="Y158" s="103" t="s">
        <v>622</v>
      </c>
      <c r="Z158" s="103" t="s">
        <v>621</v>
      </c>
      <c r="AA158" s="103" t="s">
        <v>621</v>
      </c>
      <c r="AB158" s="103" t="s">
        <v>621</v>
      </c>
      <c r="AC158" s="103" t="s">
        <v>620</v>
      </c>
      <c r="AD158" s="103" t="s">
        <v>621</v>
      </c>
      <c r="AE158" s="103" t="s">
        <v>621</v>
      </c>
      <c r="AF158" s="103" t="s">
        <v>621</v>
      </c>
      <c r="AG158" s="103" t="s">
        <v>621</v>
      </c>
      <c r="AH158" s="103" t="s">
        <v>622</v>
      </c>
      <c r="AI158" s="103" t="s">
        <v>622</v>
      </c>
      <c r="AJ158" s="103" t="s">
        <v>622</v>
      </c>
      <c r="AK158" s="103" t="s">
        <v>621</v>
      </c>
      <c r="AL158" s="103" t="s">
        <v>621</v>
      </c>
      <c r="AM158" s="103" t="s">
        <v>623</v>
      </c>
      <c r="AN158" s="103" t="s">
        <v>621</v>
      </c>
      <c r="AO158" s="103" t="s">
        <v>621</v>
      </c>
      <c r="AP158" s="103" t="s">
        <v>621</v>
      </c>
      <c r="AQ158" s="103" t="s">
        <v>621</v>
      </c>
      <c r="AR158" s="103" t="s">
        <v>621</v>
      </c>
      <c r="AS158" s="103" t="s">
        <v>623</v>
      </c>
      <c r="AT158" s="103" t="s">
        <v>621</v>
      </c>
      <c r="AU158" s="103" t="s">
        <v>623</v>
      </c>
      <c r="AV158" s="103" t="s">
        <v>621</v>
      </c>
      <c r="AW158" s="103" t="s">
        <v>621</v>
      </c>
      <c r="AX158" s="103" t="s">
        <v>620</v>
      </c>
      <c r="AY158" s="103" t="s">
        <v>620</v>
      </c>
      <c r="AZ158" s="103" t="s">
        <v>621</v>
      </c>
      <c r="BA158" s="103" t="s">
        <v>620</v>
      </c>
      <c r="BC158" s="103">
        <v>28</v>
      </c>
      <c r="BD158" s="103">
        <v>5</v>
      </c>
      <c r="BE158" s="103">
        <v>10</v>
      </c>
      <c r="BF158" s="103">
        <v>7</v>
      </c>
      <c r="BG158" s="103">
        <v>0</v>
      </c>
      <c r="BH158" s="103">
        <v>43</v>
      </c>
    </row>
    <row r="159" spans="1:60" x14ac:dyDescent="0.25">
      <c r="A159" s="100">
        <v>423</v>
      </c>
      <c r="B159" s="104" t="s">
        <v>158</v>
      </c>
      <c r="C159" s="104" t="s">
        <v>137</v>
      </c>
      <c r="D159" s="103" t="s">
        <v>621</v>
      </c>
      <c r="E159" s="103" t="s">
        <v>621</v>
      </c>
      <c r="F159" s="103" t="s">
        <v>623</v>
      </c>
      <c r="G159" s="103" t="s">
        <v>621</v>
      </c>
      <c r="H159" s="103" t="s">
        <v>623</v>
      </c>
      <c r="I159" s="103" t="s">
        <v>621</v>
      </c>
      <c r="J159" s="103" t="s">
        <v>621</v>
      </c>
      <c r="K159" s="103" t="s">
        <v>621</v>
      </c>
      <c r="L159" s="103" t="s">
        <v>621</v>
      </c>
      <c r="M159" s="103" t="s">
        <v>621</v>
      </c>
      <c r="N159" s="103" t="s">
        <v>621</v>
      </c>
      <c r="O159" s="103" t="s">
        <v>621</v>
      </c>
      <c r="P159" s="103" t="s">
        <v>621</v>
      </c>
      <c r="Q159" s="103" t="s">
        <v>621</v>
      </c>
      <c r="R159" s="103" t="s">
        <v>621</v>
      </c>
      <c r="S159" s="103" t="s">
        <v>622</v>
      </c>
      <c r="T159" s="103" t="s">
        <v>622</v>
      </c>
      <c r="U159" s="103" t="s">
        <v>621</v>
      </c>
      <c r="V159" s="103" t="s">
        <v>621</v>
      </c>
      <c r="W159" s="103" t="s">
        <v>623</v>
      </c>
      <c r="X159" s="103" t="s">
        <v>621</v>
      </c>
      <c r="Y159" s="103" t="s">
        <v>621</v>
      </c>
      <c r="Z159" s="103" t="s">
        <v>621</v>
      </c>
      <c r="AA159" s="103" t="s">
        <v>621</v>
      </c>
      <c r="AB159" s="103" t="s">
        <v>621</v>
      </c>
      <c r="AC159" s="103" t="s">
        <v>621</v>
      </c>
      <c r="AD159" s="103" t="s">
        <v>621</v>
      </c>
      <c r="AE159" s="103" t="s">
        <v>621</v>
      </c>
      <c r="AF159" s="103" t="s">
        <v>621</v>
      </c>
      <c r="AG159" s="103" t="s">
        <v>621</v>
      </c>
      <c r="AH159" s="103" t="s">
        <v>623</v>
      </c>
      <c r="AI159" s="103" t="s">
        <v>623</v>
      </c>
      <c r="AJ159" s="103" t="s">
        <v>621</v>
      </c>
      <c r="AK159" s="103" t="s">
        <v>621</v>
      </c>
      <c r="AL159" s="103" t="s">
        <v>623</v>
      </c>
      <c r="AM159" s="103" t="s">
        <v>621</v>
      </c>
      <c r="AN159" s="103" t="s">
        <v>621</v>
      </c>
      <c r="AO159" s="103" t="s">
        <v>621</v>
      </c>
      <c r="AP159" s="103" t="s">
        <v>621</v>
      </c>
      <c r="AQ159" s="103" t="s">
        <v>621</v>
      </c>
      <c r="AR159" s="103" t="s">
        <v>621</v>
      </c>
      <c r="AS159" s="103" t="s">
        <v>621</v>
      </c>
      <c r="AT159" s="103" t="s">
        <v>621</v>
      </c>
      <c r="AU159" s="103" t="s">
        <v>623</v>
      </c>
      <c r="AV159" s="103" t="s">
        <v>623</v>
      </c>
      <c r="AW159" s="103" t="s">
        <v>621</v>
      </c>
      <c r="AX159" s="103" t="s">
        <v>621</v>
      </c>
      <c r="AY159" s="103" t="s">
        <v>621</v>
      </c>
      <c r="AZ159" s="103" t="s">
        <v>621</v>
      </c>
      <c r="BA159" s="103" t="s">
        <v>621</v>
      </c>
      <c r="BC159" s="103">
        <v>40</v>
      </c>
      <c r="BD159" s="103">
        <v>2</v>
      </c>
      <c r="BE159" s="103">
        <v>0</v>
      </c>
      <c r="BF159" s="103">
        <v>8</v>
      </c>
      <c r="BG159" s="103">
        <v>0</v>
      </c>
      <c r="BH159" s="103">
        <v>42</v>
      </c>
    </row>
    <row r="160" spans="1:60" x14ac:dyDescent="0.25">
      <c r="A160" s="100">
        <v>424</v>
      </c>
      <c r="B160" s="104" t="s">
        <v>159</v>
      </c>
      <c r="C160" s="104" t="s">
        <v>137</v>
      </c>
      <c r="D160" s="103" t="s">
        <v>621</v>
      </c>
      <c r="E160" s="103" t="s">
        <v>621</v>
      </c>
      <c r="F160" s="103" t="s">
        <v>621</v>
      </c>
      <c r="G160" s="103" t="s">
        <v>621</v>
      </c>
      <c r="H160" s="103" t="s">
        <v>623</v>
      </c>
      <c r="I160" s="103" t="s">
        <v>621</v>
      </c>
      <c r="J160" s="103" t="s">
        <v>623</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620</v>
      </c>
      <c r="X160" s="103" t="s">
        <v>621</v>
      </c>
      <c r="Y160" s="103" t="s">
        <v>622</v>
      </c>
      <c r="Z160" s="103" t="s">
        <v>621</v>
      </c>
      <c r="AA160" s="103" t="s">
        <v>621</v>
      </c>
      <c r="AB160" s="103" t="s">
        <v>621</v>
      </c>
      <c r="AC160" s="103" t="s">
        <v>620</v>
      </c>
      <c r="AD160" s="103" t="s">
        <v>621</v>
      </c>
      <c r="AE160" s="103" t="s">
        <v>621</v>
      </c>
      <c r="AF160" s="103" t="s">
        <v>621</v>
      </c>
      <c r="AG160" s="103" t="s">
        <v>621</v>
      </c>
      <c r="AH160" s="103" t="s">
        <v>622</v>
      </c>
      <c r="AI160" s="103" t="s">
        <v>621</v>
      </c>
      <c r="AJ160" s="103" t="s">
        <v>621</v>
      </c>
      <c r="AK160" s="103" t="s">
        <v>621</v>
      </c>
      <c r="AL160" s="103" t="s">
        <v>621</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623</v>
      </c>
      <c r="AZ160" s="103" t="s">
        <v>621</v>
      </c>
      <c r="BA160" s="103" t="s">
        <v>621</v>
      </c>
      <c r="BC160" s="103">
        <v>43</v>
      </c>
      <c r="BD160" s="103">
        <v>2</v>
      </c>
      <c r="BE160" s="103">
        <v>2</v>
      </c>
      <c r="BF160" s="103">
        <v>3</v>
      </c>
      <c r="BG160" s="103">
        <v>0</v>
      </c>
      <c r="BH160" s="103">
        <v>47</v>
      </c>
    </row>
    <row r="161" spans="1:60" x14ac:dyDescent="0.25">
      <c r="A161" s="100">
        <v>425</v>
      </c>
      <c r="B161" s="104" t="s">
        <v>160</v>
      </c>
      <c r="C161" s="104" t="s">
        <v>137</v>
      </c>
      <c r="D161" s="103" t="s">
        <v>621</v>
      </c>
      <c r="E161" s="103" t="s">
        <v>621</v>
      </c>
      <c r="F161" s="103" t="s">
        <v>621</v>
      </c>
      <c r="G161" s="103" t="s">
        <v>621</v>
      </c>
      <c r="H161" s="103" t="s">
        <v>623</v>
      </c>
      <c r="I161" s="103" t="s">
        <v>621</v>
      </c>
      <c r="J161" s="103" t="s">
        <v>623</v>
      </c>
      <c r="K161" s="103" t="s">
        <v>623</v>
      </c>
      <c r="L161" s="103" t="s">
        <v>621</v>
      </c>
      <c r="M161" s="103" t="s">
        <v>621</v>
      </c>
      <c r="N161" s="103" t="s">
        <v>620</v>
      </c>
      <c r="O161" s="103" t="s">
        <v>621</v>
      </c>
      <c r="P161" s="103" t="s">
        <v>621</v>
      </c>
      <c r="Q161" s="103" t="s">
        <v>621</v>
      </c>
      <c r="R161" s="103" t="s">
        <v>621</v>
      </c>
      <c r="S161" s="103" t="s">
        <v>621</v>
      </c>
      <c r="T161" s="103" t="s">
        <v>621</v>
      </c>
      <c r="U161" s="103" t="s">
        <v>621</v>
      </c>
      <c r="V161" s="103" t="s">
        <v>621</v>
      </c>
      <c r="W161" s="103" t="s">
        <v>620</v>
      </c>
      <c r="X161" s="103" t="s">
        <v>620</v>
      </c>
      <c r="Y161" s="103" t="s">
        <v>622</v>
      </c>
      <c r="Z161" s="103" t="s">
        <v>621</v>
      </c>
      <c r="AA161" s="103" t="s">
        <v>621</v>
      </c>
      <c r="AB161" s="103" t="s">
        <v>621</v>
      </c>
      <c r="AC161" s="103" t="s">
        <v>623</v>
      </c>
      <c r="AD161" s="103" t="s">
        <v>621</v>
      </c>
      <c r="AE161" s="103" t="s">
        <v>621</v>
      </c>
      <c r="AF161" s="103" t="s">
        <v>621</v>
      </c>
      <c r="AG161" s="103" t="s">
        <v>621</v>
      </c>
      <c r="AH161" s="103" t="s">
        <v>622</v>
      </c>
      <c r="AI161" s="103" t="s">
        <v>621</v>
      </c>
      <c r="AJ161" s="103" t="s">
        <v>621</v>
      </c>
      <c r="AK161" s="103" t="s">
        <v>621</v>
      </c>
      <c r="AL161" s="103" t="s">
        <v>621</v>
      </c>
      <c r="AM161" s="103" t="s">
        <v>621</v>
      </c>
      <c r="AN161" s="103" t="s">
        <v>621</v>
      </c>
      <c r="AO161" s="103" t="s">
        <v>621</v>
      </c>
      <c r="AP161" s="103" t="s">
        <v>621</v>
      </c>
      <c r="AQ161" s="103" t="s">
        <v>621</v>
      </c>
      <c r="AR161" s="103" t="s">
        <v>621</v>
      </c>
      <c r="AS161" s="103" t="s">
        <v>621</v>
      </c>
      <c r="AT161" s="103" t="s">
        <v>621</v>
      </c>
      <c r="AU161" s="103" t="s">
        <v>621</v>
      </c>
      <c r="AV161" s="103" t="s">
        <v>623</v>
      </c>
      <c r="AW161" s="103" t="s">
        <v>621</v>
      </c>
      <c r="AX161" s="103" t="s">
        <v>621</v>
      </c>
      <c r="AY161" s="103" t="s">
        <v>621</v>
      </c>
      <c r="AZ161" s="103" t="s">
        <v>621</v>
      </c>
      <c r="BA161" s="103" t="s">
        <v>621</v>
      </c>
      <c r="BC161" s="103">
        <v>40</v>
      </c>
      <c r="BD161" s="103">
        <v>2</v>
      </c>
      <c r="BE161" s="103">
        <v>3</v>
      </c>
      <c r="BF161" s="103">
        <v>5</v>
      </c>
      <c r="BG161" s="103">
        <v>0</v>
      </c>
      <c r="BH161" s="103">
        <v>45</v>
      </c>
    </row>
    <row r="162" spans="1:60" x14ac:dyDescent="0.25">
      <c r="A162" s="100">
        <v>426</v>
      </c>
      <c r="B162" s="104" t="s">
        <v>161</v>
      </c>
      <c r="C162" s="104"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621</v>
      </c>
      <c r="R162" s="103" t="s">
        <v>621</v>
      </c>
      <c r="S162" s="103" t="s">
        <v>623</v>
      </c>
      <c r="T162" s="103" t="s">
        <v>623</v>
      </c>
      <c r="U162" s="103" t="s">
        <v>621</v>
      </c>
      <c r="V162" s="103" t="s">
        <v>621</v>
      </c>
      <c r="W162" s="103" t="s">
        <v>623</v>
      </c>
      <c r="X162" s="103" t="s">
        <v>621</v>
      </c>
      <c r="Y162" s="103" t="s">
        <v>623</v>
      </c>
      <c r="Z162" s="103" t="s">
        <v>621</v>
      </c>
      <c r="AA162" s="103" t="s">
        <v>621</v>
      </c>
      <c r="AB162" s="103" t="s">
        <v>621</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621</v>
      </c>
      <c r="AP162" s="103" t="s">
        <v>621</v>
      </c>
      <c r="AQ162" s="103" t="s">
        <v>621</v>
      </c>
      <c r="AR162" s="103" t="s">
        <v>621</v>
      </c>
      <c r="AS162" s="103" t="s">
        <v>621</v>
      </c>
      <c r="AT162" s="103" t="s">
        <v>621</v>
      </c>
      <c r="AU162" s="103" t="s">
        <v>621</v>
      </c>
      <c r="AV162" s="103" t="s">
        <v>621</v>
      </c>
      <c r="AW162" s="103" t="s">
        <v>621</v>
      </c>
      <c r="AX162" s="103" t="s">
        <v>621</v>
      </c>
      <c r="AY162" s="103" t="s">
        <v>621</v>
      </c>
      <c r="AZ162" s="103" t="s">
        <v>621</v>
      </c>
      <c r="BA162" s="103" t="s">
        <v>621</v>
      </c>
      <c r="BC162" s="103">
        <v>45</v>
      </c>
      <c r="BD162" s="103">
        <v>0</v>
      </c>
      <c r="BE162" s="103">
        <v>0</v>
      </c>
      <c r="BF162" s="103">
        <v>5</v>
      </c>
      <c r="BG162" s="103">
        <v>0</v>
      </c>
      <c r="BH162" s="103">
        <v>45</v>
      </c>
    </row>
    <row r="163" spans="1:60" x14ac:dyDescent="0.25">
      <c r="A163" s="100">
        <v>427</v>
      </c>
      <c r="B163" s="104" t="s">
        <v>162</v>
      </c>
      <c r="C163" s="104" t="s">
        <v>137</v>
      </c>
      <c r="D163" s="103" t="s">
        <v>621</v>
      </c>
      <c r="E163" s="103" t="s">
        <v>620</v>
      </c>
      <c r="F163" s="103" t="s">
        <v>621</v>
      </c>
      <c r="G163" s="103" t="s">
        <v>621</v>
      </c>
      <c r="H163" s="103" t="s">
        <v>623</v>
      </c>
      <c r="I163" s="103" t="s">
        <v>621</v>
      </c>
      <c r="J163" s="103" t="s">
        <v>621</v>
      </c>
      <c r="K163" s="103" t="s">
        <v>621</v>
      </c>
      <c r="L163" s="103" t="s">
        <v>622</v>
      </c>
      <c r="M163" s="103" t="s">
        <v>621</v>
      </c>
      <c r="N163" s="103" t="s">
        <v>620</v>
      </c>
      <c r="O163" s="103" t="s">
        <v>621</v>
      </c>
      <c r="P163" s="103" t="s">
        <v>621</v>
      </c>
      <c r="Q163" s="103" t="s">
        <v>621</v>
      </c>
      <c r="R163" s="103" t="s">
        <v>623</v>
      </c>
      <c r="S163" s="103" t="s">
        <v>622</v>
      </c>
      <c r="T163" s="103" t="s">
        <v>622</v>
      </c>
      <c r="U163" s="103" t="s">
        <v>621</v>
      </c>
      <c r="V163" s="103" t="s">
        <v>621</v>
      </c>
      <c r="W163" s="103" t="s">
        <v>621</v>
      </c>
      <c r="X163" s="103" t="s">
        <v>621</v>
      </c>
      <c r="Y163" s="103" t="s">
        <v>621</v>
      </c>
      <c r="Z163" s="103" t="s">
        <v>621</v>
      </c>
      <c r="AA163" s="103" t="s">
        <v>621</v>
      </c>
      <c r="AB163" s="103" t="s">
        <v>621</v>
      </c>
      <c r="AC163" s="103" t="s">
        <v>621</v>
      </c>
      <c r="AD163" s="103" t="s">
        <v>623</v>
      </c>
      <c r="AE163" s="103" t="s">
        <v>623</v>
      </c>
      <c r="AF163" s="103" t="s">
        <v>621</v>
      </c>
      <c r="AG163" s="103" t="s">
        <v>621</v>
      </c>
      <c r="AH163" s="103" t="s">
        <v>621</v>
      </c>
      <c r="AI163" s="103" t="s">
        <v>622</v>
      </c>
      <c r="AJ163" s="103" t="s">
        <v>621</v>
      </c>
      <c r="AK163" s="103" t="s">
        <v>621</v>
      </c>
      <c r="AL163" s="103" t="s">
        <v>621</v>
      </c>
      <c r="AM163" s="103" t="s">
        <v>621</v>
      </c>
      <c r="AN163" s="103" t="s">
        <v>621</v>
      </c>
      <c r="AO163" s="103" t="s">
        <v>621</v>
      </c>
      <c r="AP163" s="103" t="s">
        <v>621</v>
      </c>
      <c r="AQ163" s="103" t="s">
        <v>621</v>
      </c>
      <c r="AR163" s="103" t="s">
        <v>623</v>
      </c>
      <c r="AS163" s="103" t="s">
        <v>621</v>
      </c>
      <c r="AT163" s="103" t="s">
        <v>621</v>
      </c>
      <c r="AU163" s="103" t="s">
        <v>621</v>
      </c>
      <c r="AV163" s="103" t="s">
        <v>623</v>
      </c>
      <c r="AW163" s="103" t="s">
        <v>621</v>
      </c>
      <c r="AX163" s="103" t="s">
        <v>623</v>
      </c>
      <c r="AY163" s="103" t="s">
        <v>623</v>
      </c>
      <c r="AZ163" s="103" t="s">
        <v>621</v>
      </c>
      <c r="BA163" s="103" t="s">
        <v>621</v>
      </c>
      <c r="BC163" s="103">
        <v>36</v>
      </c>
      <c r="BD163" s="103">
        <v>4</v>
      </c>
      <c r="BE163" s="103">
        <v>2</v>
      </c>
      <c r="BF163" s="103">
        <v>8</v>
      </c>
      <c r="BG163" s="103">
        <v>0</v>
      </c>
      <c r="BH163" s="103">
        <v>42</v>
      </c>
    </row>
    <row r="164" spans="1:60" x14ac:dyDescent="0.25">
      <c r="A164" s="100">
        <v>428</v>
      </c>
      <c r="B164" s="104" t="s">
        <v>163</v>
      </c>
      <c r="C164" s="104" t="s">
        <v>137</v>
      </c>
      <c r="D164" s="103" t="s">
        <v>621</v>
      </c>
      <c r="E164" s="103" t="s">
        <v>620</v>
      </c>
      <c r="F164" s="103" t="s">
        <v>621</v>
      </c>
      <c r="G164" s="103" t="s">
        <v>621</v>
      </c>
      <c r="H164" s="103" t="s">
        <v>623</v>
      </c>
      <c r="I164" s="103" t="s">
        <v>621</v>
      </c>
      <c r="J164" s="103" t="s">
        <v>623</v>
      </c>
      <c r="K164" s="103" t="s">
        <v>621</v>
      </c>
      <c r="L164" s="103" t="s">
        <v>621</v>
      </c>
      <c r="M164" s="103" t="s">
        <v>621</v>
      </c>
      <c r="N164" s="103" t="s">
        <v>621</v>
      </c>
      <c r="O164" s="103" t="s">
        <v>621</v>
      </c>
      <c r="P164" s="103" t="s">
        <v>621</v>
      </c>
      <c r="Q164" s="103" t="s">
        <v>621</v>
      </c>
      <c r="R164" s="103" t="s">
        <v>623</v>
      </c>
      <c r="S164" s="103" t="s">
        <v>620</v>
      </c>
      <c r="T164" s="103" t="s">
        <v>620</v>
      </c>
      <c r="U164" s="103" t="s">
        <v>621</v>
      </c>
      <c r="V164" s="103" t="s">
        <v>621</v>
      </c>
      <c r="W164" s="103" t="s">
        <v>620</v>
      </c>
      <c r="X164" s="103" t="s">
        <v>621</v>
      </c>
      <c r="Y164" s="103" t="s">
        <v>623</v>
      </c>
      <c r="Z164" s="103" t="s">
        <v>621</v>
      </c>
      <c r="AA164" s="103" t="s">
        <v>621</v>
      </c>
      <c r="AB164" s="103" t="s">
        <v>621</v>
      </c>
      <c r="AC164" s="103" t="s">
        <v>623</v>
      </c>
      <c r="AD164" s="103" t="s">
        <v>621</v>
      </c>
      <c r="AE164" s="103" t="s">
        <v>621</v>
      </c>
      <c r="AF164" s="103" t="s">
        <v>620</v>
      </c>
      <c r="AG164" s="103" t="s">
        <v>621</v>
      </c>
      <c r="AH164" s="103" t="s">
        <v>621</v>
      </c>
      <c r="AI164" s="103" t="s">
        <v>622</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623</v>
      </c>
      <c r="AW164" s="103" t="s">
        <v>621</v>
      </c>
      <c r="AX164" s="103" t="s">
        <v>621</v>
      </c>
      <c r="AY164" s="103" t="s">
        <v>621</v>
      </c>
      <c r="AZ164" s="103" t="s">
        <v>621</v>
      </c>
      <c r="BA164" s="103" t="s">
        <v>621</v>
      </c>
      <c r="BC164" s="103">
        <v>38</v>
      </c>
      <c r="BD164" s="103">
        <v>1</v>
      </c>
      <c r="BE164" s="103">
        <v>5</v>
      </c>
      <c r="BF164" s="103">
        <v>6</v>
      </c>
      <c r="BG164" s="103">
        <v>0</v>
      </c>
      <c r="BH164" s="103">
        <v>44</v>
      </c>
    </row>
    <row r="165" spans="1:60" x14ac:dyDescent="0.25">
      <c r="A165" s="100">
        <v>429</v>
      </c>
      <c r="B165" s="104" t="s">
        <v>164</v>
      </c>
      <c r="C165" s="104" t="s">
        <v>137</v>
      </c>
      <c r="D165" s="103" t="s">
        <v>621</v>
      </c>
      <c r="E165" s="103" t="s">
        <v>623</v>
      </c>
      <c r="F165" s="103" t="s">
        <v>623</v>
      </c>
      <c r="G165" s="103" t="s">
        <v>621</v>
      </c>
      <c r="H165" s="103" t="s">
        <v>623</v>
      </c>
      <c r="I165" s="103" t="s">
        <v>623</v>
      </c>
      <c r="J165" s="103" t="s">
        <v>623</v>
      </c>
      <c r="K165" s="103" t="s">
        <v>623</v>
      </c>
      <c r="L165" s="103" t="s">
        <v>623</v>
      </c>
      <c r="M165" s="103" t="s">
        <v>621</v>
      </c>
      <c r="N165" s="103" t="s">
        <v>621</v>
      </c>
      <c r="O165" s="103" t="s">
        <v>621</v>
      </c>
      <c r="P165" s="103" t="s">
        <v>623</v>
      </c>
      <c r="Q165" s="103" t="s">
        <v>621</v>
      </c>
      <c r="R165" s="103" t="s">
        <v>621</v>
      </c>
      <c r="S165" s="103" t="s">
        <v>623</v>
      </c>
      <c r="T165" s="103" t="s">
        <v>623</v>
      </c>
      <c r="U165" s="103" t="s">
        <v>622</v>
      </c>
      <c r="V165" s="103" t="s">
        <v>623</v>
      </c>
      <c r="W165" s="103" t="s">
        <v>623</v>
      </c>
      <c r="X165" s="103" t="s">
        <v>621</v>
      </c>
      <c r="Y165" s="103" t="s">
        <v>622</v>
      </c>
      <c r="Z165" s="103" t="s">
        <v>621</v>
      </c>
      <c r="AA165" s="103" t="s">
        <v>623</v>
      </c>
      <c r="AB165" s="103" t="s">
        <v>623</v>
      </c>
      <c r="AC165" s="103" t="s">
        <v>623</v>
      </c>
      <c r="AD165" s="103" t="s">
        <v>621</v>
      </c>
      <c r="AE165" s="103" t="s">
        <v>621</v>
      </c>
      <c r="AF165" s="103" t="s">
        <v>623</v>
      </c>
      <c r="AG165" s="103" t="s">
        <v>621</v>
      </c>
      <c r="AH165" s="103" t="s">
        <v>623</v>
      </c>
      <c r="AI165" s="103" t="s">
        <v>622</v>
      </c>
      <c r="AJ165" s="103" t="s">
        <v>623</v>
      </c>
      <c r="AK165" s="103" t="s">
        <v>621</v>
      </c>
      <c r="AL165" s="103" t="s">
        <v>623</v>
      </c>
      <c r="AM165" s="103" t="s">
        <v>621</v>
      </c>
      <c r="AN165" s="103" t="s">
        <v>621</v>
      </c>
      <c r="AO165" s="103" t="s">
        <v>621</v>
      </c>
      <c r="AP165" s="103" t="s">
        <v>621</v>
      </c>
      <c r="AQ165" s="103" t="s">
        <v>621</v>
      </c>
      <c r="AR165" s="103" t="s">
        <v>621</v>
      </c>
      <c r="AS165" s="103" t="s">
        <v>621</v>
      </c>
      <c r="AT165" s="103" t="s">
        <v>621</v>
      </c>
      <c r="AU165" s="103" t="s">
        <v>623</v>
      </c>
      <c r="AV165" s="103" t="s">
        <v>621</v>
      </c>
      <c r="AW165" s="103" t="s">
        <v>621</v>
      </c>
      <c r="AX165" s="103" t="s">
        <v>623</v>
      </c>
      <c r="AY165" s="103" t="s">
        <v>621</v>
      </c>
      <c r="AZ165" s="103" t="s">
        <v>623</v>
      </c>
      <c r="BA165" s="103" t="s">
        <v>621</v>
      </c>
      <c r="BC165" s="103">
        <v>25</v>
      </c>
      <c r="BD165" s="103">
        <v>3</v>
      </c>
      <c r="BE165" s="103">
        <v>0</v>
      </c>
      <c r="BF165" s="103">
        <v>22</v>
      </c>
      <c r="BG165" s="103">
        <v>0</v>
      </c>
      <c r="BH165" s="103">
        <v>28</v>
      </c>
    </row>
    <row r="166" spans="1:60" x14ac:dyDescent="0.25">
      <c r="A166" s="100">
        <v>430</v>
      </c>
      <c r="B166" s="104" t="s">
        <v>165</v>
      </c>
      <c r="C166" s="104" t="s">
        <v>137</v>
      </c>
      <c r="D166" s="103" t="s">
        <v>621</v>
      </c>
      <c r="E166" s="103" t="s">
        <v>620</v>
      </c>
      <c r="F166" s="103" t="s">
        <v>621</v>
      </c>
      <c r="G166" s="103" t="s">
        <v>621</v>
      </c>
      <c r="H166" s="103" t="s">
        <v>623</v>
      </c>
      <c r="I166" s="103" t="s">
        <v>621</v>
      </c>
      <c r="J166" s="103" t="s">
        <v>621</v>
      </c>
      <c r="K166" s="103" t="s">
        <v>621</v>
      </c>
      <c r="L166" s="103" t="s">
        <v>621</v>
      </c>
      <c r="M166" s="103" t="s">
        <v>621</v>
      </c>
      <c r="N166" s="103" t="s">
        <v>621</v>
      </c>
      <c r="O166" s="103" t="s">
        <v>621</v>
      </c>
      <c r="P166" s="103" t="s">
        <v>621</v>
      </c>
      <c r="Q166" s="103" t="s">
        <v>621</v>
      </c>
      <c r="R166" s="103" t="s">
        <v>620</v>
      </c>
      <c r="S166" s="103" t="s">
        <v>620</v>
      </c>
      <c r="T166" s="103" t="s">
        <v>620</v>
      </c>
      <c r="U166" s="103" t="s">
        <v>620</v>
      </c>
      <c r="V166" s="103" t="s">
        <v>621</v>
      </c>
      <c r="W166" s="103" t="s">
        <v>620</v>
      </c>
      <c r="X166" s="103" t="s">
        <v>621</v>
      </c>
      <c r="Y166" s="103" t="s">
        <v>622</v>
      </c>
      <c r="Z166" s="103" t="s">
        <v>623</v>
      </c>
      <c r="AA166" s="103" t="s">
        <v>621</v>
      </c>
      <c r="AB166" s="103" t="s">
        <v>621</v>
      </c>
      <c r="AC166" s="103" t="s">
        <v>620</v>
      </c>
      <c r="AD166" s="103" t="s">
        <v>621</v>
      </c>
      <c r="AE166" s="103" t="s">
        <v>623</v>
      </c>
      <c r="AF166" s="103" t="s">
        <v>621</v>
      </c>
      <c r="AG166" s="103" t="s">
        <v>621</v>
      </c>
      <c r="AH166" s="103" t="s">
        <v>620</v>
      </c>
      <c r="AI166" s="103" t="s">
        <v>621</v>
      </c>
      <c r="AJ166" s="103" t="s">
        <v>620</v>
      </c>
      <c r="AK166" s="103" t="s">
        <v>621</v>
      </c>
      <c r="AL166" s="103" t="s">
        <v>620</v>
      </c>
      <c r="AM166" s="103" t="s">
        <v>623</v>
      </c>
      <c r="AN166" s="103" t="s">
        <v>621</v>
      </c>
      <c r="AO166" s="103" t="s">
        <v>621</v>
      </c>
      <c r="AP166" s="103" t="s">
        <v>621</v>
      </c>
      <c r="AQ166" s="103" t="s">
        <v>621</v>
      </c>
      <c r="AR166" s="103" t="s">
        <v>621</v>
      </c>
      <c r="AS166" s="103" t="s">
        <v>621</v>
      </c>
      <c r="AT166" s="103" t="s">
        <v>621</v>
      </c>
      <c r="AU166" s="103" t="s">
        <v>621</v>
      </c>
      <c r="AV166" s="103" t="s">
        <v>623</v>
      </c>
      <c r="AW166" s="103" t="s">
        <v>623</v>
      </c>
      <c r="AX166" s="103" t="s">
        <v>621</v>
      </c>
      <c r="AY166" s="103" t="s">
        <v>621</v>
      </c>
      <c r="AZ166" s="103" t="s">
        <v>621</v>
      </c>
      <c r="BA166" s="103" t="s">
        <v>621</v>
      </c>
      <c r="BC166" s="103">
        <v>33</v>
      </c>
      <c r="BD166" s="103">
        <v>1</v>
      </c>
      <c r="BE166" s="103">
        <v>10</v>
      </c>
      <c r="BF166" s="103">
        <v>6</v>
      </c>
      <c r="BG166" s="103">
        <v>0</v>
      </c>
      <c r="BH166" s="103">
        <v>44</v>
      </c>
    </row>
    <row r="167" spans="1:60" x14ac:dyDescent="0.25">
      <c r="A167" s="100">
        <v>431</v>
      </c>
      <c r="B167" s="104" t="s">
        <v>166</v>
      </c>
      <c r="C167" s="104" t="s">
        <v>137</v>
      </c>
      <c r="D167" s="103" t="s">
        <v>621</v>
      </c>
      <c r="E167" s="103" t="s">
        <v>621</v>
      </c>
      <c r="F167" s="103" t="s">
        <v>621</v>
      </c>
      <c r="G167" s="103" t="s">
        <v>621</v>
      </c>
      <c r="H167" s="103" t="s">
        <v>623</v>
      </c>
      <c r="I167" s="103" t="s">
        <v>621</v>
      </c>
      <c r="J167" s="103" t="s">
        <v>621</v>
      </c>
      <c r="K167" s="103" t="s">
        <v>621</v>
      </c>
      <c r="L167" s="103" t="s">
        <v>621</v>
      </c>
      <c r="M167" s="103" t="s">
        <v>621</v>
      </c>
      <c r="N167" s="103" t="s">
        <v>621</v>
      </c>
      <c r="O167" s="103" t="s">
        <v>621</v>
      </c>
      <c r="P167" s="103" t="s">
        <v>621</v>
      </c>
      <c r="Q167" s="103" t="s">
        <v>621</v>
      </c>
      <c r="R167" s="103" t="s">
        <v>621</v>
      </c>
      <c r="S167" s="103" t="s">
        <v>623</v>
      </c>
      <c r="T167" s="103" t="s">
        <v>621</v>
      </c>
      <c r="U167" s="103" t="s">
        <v>621</v>
      </c>
      <c r="V167" s="103" t="s">
        <v>621</v>
      </c>
      <c r="W167" s="103" t="s">
        <v>623</v>
      </c>
      <c r="X167" s="103" t="s">
        <v>621</v>
      </c>
      <c r="Y167" s="103" t="s">
        <v>621</v>
      </c>
      <c r="Z167" s="103" t="s">
        <v>621</v>
      </c>
      <c r="AA167" s="103" t="s">
        <v>621</v>
      </c>
      <c r="AB167" s="103" t="s">
        <v>621</v>
      </c>
      <c r="AC167" s="103" t="s">
        <v>623</v>
      </c>
      <c r="AD167" s="103" t="s">
        <v>623</v>
      </c>
      <c r="AE167" s="103" t="s">
        <v>621</v>
      </c>
      <c r="AF167" s="103" t="s">
        <v>621</v>
      </c>
      <c r="AG167" s="103" t="s">
        <v>621</v>
      </c>
      <c r="AH167" s="103" t="s">
        <v>621</v>
      </c>
      <c r="AI167" s="103" t="s">
        <v>621</v>
      </c>
      <c r="AJ167" s="103" t="s">
        <v>621</v>
      </c>
      <c r="AK167" s="103" t="s">
        <v>621</v>
      </c>
      <c r="AL167" s="103" t="s">
        <v>621</v>
      </c>
      <c r="AM167" s="103" t="s">
        <v>621</v>
      </c>
      <c r="AN167" s="103" t="s">
        <v>621</v>
      </c>
      <c r="AO167" s="103" t="s">
        <v>621</v>
      </c>
      <c r="AP167" s="103" t="s">
        <v>621</v>
      </c>
      <c r="AQ167" s="103" t="s">
        <v>621</v>
      </c>
      <c r="AR167" s="103" t="s">
        <v>621</v>
      </c>
      <c r="AS167" s="103" t="s">
        <v>621</v>
      </c>
      <c r="AT167" s="103" t="s">
        <v>621</v>
      </c>
      <c r="AU167" s="103" t="s">
        <v>621</v>
      </c>
      <c r="AV167" s="103" t="s">
        <v>623</v>
      </c>
      <c r="AW167" s="103" t="s">
        <v>621</v>
      </c>
      <c r="AX167" s="103" t="s">
        <v>621</v>
      </c>
      <c r="AY167" s="103" t="s">
        <v>621</v>
      </c>
      <c r="AZ167" s="103" t="s">
        <v>621</v>
      </c>
      <c r="BA167" s="103" t="s">
        <v>621</v>
      </c>
      <c r="BC167" s="103">
        <v>44</v>
      </c>
      <c r="BD167" s="103">
        <v>0</v>
      </c>
      <c r="BE167" s="103">
        <v>0</v>
      </c>
      <c r="BF167" s="103">
        <v>6</v>
      </c>
      <c r="BG167" s="103">
        <v>0</v>
      </c>
      <c r="BH167" s="103">
        <v>44</v>
      </c>
    </row>
    <row r="168" spans="1:60" x14ac:dyDescent="0.25">
      <c r="A168" s="100">
        <v>432</v>
      </c>
      <c r="B168" s="104" t="s">
        <v>167</v>
      </c>
      <c r="C168" s="104" t="s">
        <v>137</v>
      </c>
      <c r="D168" s="103" t="s">
        <v>621</v>
      </c>
      <c r="E168" s="103" t="s">
        <v>621</v>
      </c>
      <c r="F168" s="103" t="s">
        <v>621</v>
      </c>
      <c r="G168" s="103" t="s">
        <v>621</v>
      </c>
      <c r="H168" s="103" t="s">
        <v>621</v>
      </c>
      <c r="I168" s="103" t="s">
        <v>623</v>
      </c>
      <c r="J168" s="103" t="s">
        <v>623</v>
      </c>
      <c r="K168" s="103" t="s">
        <v>621</v>
      </c>
      <c r="L168" s="103" t="s">
        <v>621</v>
      </c>
      <c r="M168" s="103" t="s">
        <v>621</v>
      </c>
      <c r="N168" s="103" t="s">
        <v>623</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G168" s="103" t="s">
        <v>621</v>
      </c>
      <c r="AH168" s="103" t="s">
        <v>622</v>
      </c>
      <c r="AI168" s="103" t="s">
        <v>622</v>
      </c>
      <c r="AJ168" s="103" t="s">
        <v>622</v>
      </c>
      <c r="AK168" s="103" t="s">
        <v>621</v>
      </c>
      <c r="AL168" s="103" t="s">
        <v>623</v>
      </c>
      <c r="AM168" s="103" t="s">
        <v>621</v>
      </c>
      <c r="AN168" s="103" t="s">
        <v>621</v>
      </c>
      <c r="AO168" s="103" t="s">
        <v>621</v>
      </c>
      <c r="AP168" s="103" t="s">
        <v>621</v>
      </c>
      <c r="AQ168" s="103" t="s">
        <v>621</v>
      </c>
      <c r="AR168" s="103" t="s">
        <v>621</v>
      </c>
      <c r="AS168" s="103" t="s">
        <v>621</v>
      </c>
      <c r="AT168" s="103" t="s">
        <v>621</v>
      </c>
      <c r="AU168" s="103" t="s">
        <v>623</v>
      </c>
      <c r="AV168" s="103" t="s">
        <v>623</v>
      </c>
      <c r="AW168" s="103" t="s">
        <v>621</v>
      </c>
      <c r="AX168" s="103" t="s">
        <v>621</v>
      </c>
      <c r="AY168" s="103" t="s">
        <v>621</v>
      </c>
      <c r="AZ168" s="103" t="s">
        <v>621</v>
      </c>
      <c r="BA168" s="103" t="s">
        <v>621</v>
      </c>
      <c r="BC168" s="103">
        <v>41</v>
      </c>
      <c r="BD168" s="103">
        <v>3</v>
      </c>
      <c r="BE168" s="103">
        <v>0</v>
      </c>
      <c r="BF168" s="103">
        <v>6</v>
      </c>
      <c r="BG168" s="103">
        <v>0</v>
      </c>
      <c r="BH168" s="103">
        <v>44</v>
      </c>
    </row>
    <row r="169" spans="1:60" x14ac:dyDescent="0.25">
      <c r="A169" s="100">
        <v>433</v>
      </c>
      <c r="B169" s="104" t="s">
        <v>168</v>
      </c>
      <c r="C169" s="104" t="s">
        <v>137</v>
      </c>
      <c r="D169" s="103" t="s">
        <v>621</v>
      </c>
      <c r="E169" s="103" t="s">
        <v>621</v>
      </c>
      <c r="F169" s="103" t="s">
        <v>621</v>
      </c>
      <c r="G169" s="103" t="s">
        <v>621</v>
      </c>
      <c r="H169" s="103" t="s">
        <v>621</v>
      </c>
      <c r="I169" s="103" t="s">
        <v>623</v>
      </c>
      <c r="J169" s="103" t="s">
        <v>623</v>
      </c>
      <c r="K169" s="103" t="s">
        <v>623</v>
      </c>
      <c r="L169" s="103" t="s">
        <v>622</v>
      </c>
      <c r="M169" s="103" t="s">
        <v>621</v>
      </c>
      <c r="N169" s="103" t="s">
        <v>621</v>
      </c>
      <c r="O169" s="103" t="s">
        <v>621</v>
      </c>
      <c r="P169" s="103" t="s">
        <v>621</v>
      </c>
      <c r="Q169" s="103" t="s">
        <v>621</v>
      </c>
      <c r="R169" s="103" t="s">
        <v>621</v>
      </c>
      <c r="S169" s="103" t="s">
        <v>621</v>
      </c>
      <c r="T169" s="103" t="s">
        <v>621</v>
      </c>
      <c r="U169" s="103" t="s">
        <v>621</v>
      </c>
      <c r="V169" s="103" t="s">
        <v>621</v>
      </c>
      <c r="W169" s="103" t="s">
        <v>620</v>
      </c>
      <c r="X169" s="103" t="s">
        <v>621</v>
      </c>
      <c r="Y169" s="103" t="s">
        <v>622</v>
      </c>
      <c r="Z169" s="103" t="s">
        <v>621</v>
      </c>
      <c r="AA169" s="103" t="s">
        <v>621</v>
      </c>
      <c r="AB169" s="103" t="s">
        <v>621</v>
      </c>
      <c r="AC169" s="103" t="s">
        <v>621</v>
      </c>
      <c r="AD169" s="103" t="s">
        <v>621</v>
      </c>
      <c r="AE169" s="103" t="s">
        <v>621</v>
      </c>
      <c r="AF169" s="103" t="s">
        <v>621</v>
      </c>
      <c r="AG169" s="103" t="s">
        <v>621</v>
      </c>
      <c r="AH169" s="103" t="s">
        <v>622</v>
      </c>
      <c r="AI169" s="103" t="s">
        <v>622</v>
      </c>
      <c r="AJ169" s="103" t="s">
        <v>622</v>
      </c>
      <c r="AK169" s="103" t="s">
        <v>621</v>
      </c>
      <c r="AL169" s="103" t="s">
        <v>621</v>
      </c>
      <c r="AM169" s="103" t="s">
        <v>622</v>
      </c>
      <c r="AN169" s="103" t="s">
        <v>621</v>
      </c>
      <c r="AO169" s="103" t="s">
        <v>623</v>
      </c>
      <c r="AP169" s="103" t="s">
        <v>621</v>
      </c>
      <c r="AQ169" s="103" t="s">
        <v>621</v>
      </c>
      <c r="AR169" s="103" t="s">
        <v>621</v>
      </c>
      <c r="AS169" s="103" t="s">
        <v>621</v>
      </c>
      <c r="AT169" s="103" t="s">
        <v>621</v>
      </c>
      <c r="AU169" s="103" t="s">
        <v>621</v>
      </c>
      <c r="AV169" s="103" t="s">
        <v>621</v>
      </c>
      <c r="AW169" s="103" t="s">
        <v>621</v>
      </c>
      <c r="AX169" s="103" t="s">
        <v>621</v>
      </c>
      <c r="AY169" s="103" t="s">
        <v>622</v>
      </c>
      <c r="AZ169" s="103" t="s">
        <v>621</v>
      </c>
      <c r="BA169" s="103" t="s">
        <v>622</v>
      </c>
      <c r="BC169" s="103">
        <v>37</v>
      </c>
      <c r="BD169" s="103">
        <v>8</v>
      </c>
      <c r="BE169" s="103">
        <v>1</v>
      </c>
      <c r="BF169" s="103">
        <v>4</v>
      </c>
      <c r="BG169" s="103">
        <v>0</v>
      </c>
      <c r="BH169" s="103">
        <v>46</v>
      </c>
    </row>
    <row r="170" spans="1:60" x14ac:dyDescent="0.25">
      <c r="A170" s="100">
        <v>434</v>
      </c>
      <c r="B170" s="104" t="s">
        <v>169</v>
      </c>
      <c r="C170" s="104" t="s">
        <v>137</v>
      </c>
      <c r="D170" s="103" t="s">
        <v>621</v>
      </c>
      <c r="E170" s="103" t="s">
        <v>621</v>
      </c>
      <c r="F170" s="103" t="s">
        <v>621</v>
      </c>
      <c r="G170" s="103" t="s">
        <v>621</v>
      </c>
      <c r="H170" s="103" t="s">
        <v>623</v>
      </c>
      <c r="I170" s="103" t="s">
        <v>621</v>
      </c>
      <c r="J170" s="103" t="s">
        <v>621</v>
      </c>
      <c r="K170" s="103" t="s">
        <v>621</v>
      </c>
      <c r="L170" s="103" t="s">
        <v>621</v>
      </c>
      <c r="M170" s="103" t="s">
        <v>620</v>
      </c>
      <c r="N170" s="103" t="s">
        <v>621</v>
      </c>
      <c r="O170" s="103" t="s">
        <v>621</v>
      </c>
      <c r="P170" s="103" t="s">
        <v>621</v>
      </c>
      <c r="Q170" s="103" t="s">
        <v>621</v>
      </c>
      <c r="R170" s="103" t="s">
        <v>621</v>
      </c>
      <c r="S170" s="103" t="s">
        <v>621</v>
      </c>
      <c r="T170" s="103" t="s">
        <v>622</v>
      </c>
      <c r="U170" s="103" t="s">
        <v>621</v>
      </c>
      <c r="V170" s="103" t="s">
        <v>621</v>
      </c>
      <c r="W170" s="103" t="s">
        <v>620</v>
      </c>
      <c r="X170" s="103" t="s">
        <v>621</v>
      </c>
      <c r="Y170" s="103" t="s">
        <v>622</v>
      </c>
      <c r="Z170" s="103" t="s">
        <v>621</v>
      </c>
      <c r="AA170" s="103" t="s">
        <v>621</v>
      </c>
      <c r="AB170" s="103" t="s">
        <v>621</v>
      </c>
      <c r="AC170" s="103" t="s">
        <v>623</v>
      </c>
      <c r="AD170" s="103" t="s">
        <v>621</v>
      </c>
      <c r="AE170" s="103" t="s">
        <v>621</v>
      </c>
      <c r="AF170" s="103" t="s">
        <v>621</v>
      </c>
      <c r="AG170" s="103" t="s">
        <v>621</v>
      </c>
      <c r="AH170" s="103" t="s">
        <v>621</v>
      </c>
      <c r="AI170" s="103" t="s">
        <v>622</v>
      </c>
      <c r="AJ170" s="103" t="s">
        <v>622</v>
      </c>
      <c r="AK170" s="103" t="s">
        <v>621</v>
      </c>
      <c r="AL170" s="103" t="s">
        <v>623</v>
      </c>
      <c r="AM170" s="103" t="s">
        <v>621</v>
      </c>
      <c r="AN170" s="103" t="s">
        <v>621</v>
      </c>
      <c r="AO170" s="103" t="s">
        <v>620</v>
      </c>
      <c r="AP170" s="103" t="s">
        <v>621</v>
      </c>
      <c r="AQ170" s="103" t="s">
        <v>621</v>
      </c>
      <c r="AR170" s="103" t="s">
        <v>621</v>
      </c>
      <c r="AS170" s="103" t="s">
        <v>621</v>
      </c>
      <c r="AT170" s="103" t="s">
        <v>621</v>
      </c>
      <c r="AU170" s="103" t="s">
        <v>621</v>
      </c>
      <c r="AV170" s="103" t="s">
        <v>623</v>
      </c>
      <c r="AW170" s="103" t="s">
        <v>621</v>
      </c>
      <c r="AX170" s="103" t="s">
        <v>621</v>
      </c>
      <c r="AY170" s="103" t="s">
        <v>621</v>
      </c>
      <c r="AZ170" s="103" t="s">
        <v>621</v>
      </c>
      <c r="BA170" s="103" t="s">
        <v>621</v>
      </c>
      <c r="BC170" s="103">
        <v>39</v>
      </c>
      <c r="BD170" s="103">
        <v>4</v>
      </c>
      <c r="BE170" s="103">
        <v>3</v>
      </c>
      <c r="BF170" s="103">
        <v>4</v>
      </c>
      <c r="BG170" s="103">
        <v>0</v>
      </c>
      <c r="BH170" s="103">
        <v>46</v>
      </c>
    </row>
    <row r="171" spans="1:60" x14ac:dyDescent="0.25">
      <c r="A171" s="100">
        <v>435</v>
      </c>
      <c r="B171" s="104" t="s">
        <v>170</v>
      </c>
      <c r="C171" s="104" t="s">
        <v>137</v>
      </c>
      <c r="D171" s="103" t="s">
        <v>621</v>
      </c>
      <c r="E171" s="103" t="s">
        <v>621</v>
      </c>
      <c r="F171" s="103" t="s">
        <v>621</v>
      </c>
      <c r="G171" s="103" t="s">
        <v>621</v>
      </c>
      <c r="H171" s="103" t="s">
        <v>621</v>
      </c>
      <c r="I171" s="103" t="s">
        <v>621</v>
      </c>
      <c r="J171" s="103" t="s">
        <v>621</v>
      </c>
      <c r="K171" s="103" t="s">
        <v>621</v>
      </c>
      <c r="L171" s="103" t="s">
        <v>620</v>
      </c>
      <c r="M171" s="103" t="s">
        <v>620</v>
      </c>
      <c r="N171" s="103" t="s">
        <v>620</v>
      </c>
      <c r="O171" s="103" t="s">
        <v>621</v>
      </c>
      <c r="P171" s="103" t="s">
        <v>621</v>
      </c>
      <c r="Q171" s="103" t="s">
        <v>621</v>
      </c>
      <c r="R171" s="103" t="s">
        <v>622</v>
      </c>
      <c r="S171" s="103" t="s">
        <v>621</v>
      </c>
      <c r="T171" s="103" t="s">
        <v>623</v>
      </c>
      <c r="U171" s="103" t="s">
        <v>621</v>
      </c>
      <c r="V171" s="103" t="s">
        <v>621</v>
      </c>
      <c r="W171" s="103" t="s">
        <v>623</v>
      </c>
      <c r="X171" s="103" t="s">
        <v>621</v>
      </c>
      <c r="Y171" s="103" t="s">
        <v>622</v>
      </c>
      <c r="Z171" s="103" t="s">
        <v>621</v>
      </c>
      <c r="AA171" s="103" t="s">
        <v>620</v>
      </c>
      <c r="AB171" s="103" t="s">
        <v>621</v>
      </c>
      <c r="AC171" s="103" t="s">
        <v>623</v>
      </c>
      <c r="AD171" s="103" t="s">
        <v>621</v>
      </c>
      <c r="AE171" s="103" t="s">
        <v>621</v>
      </c>
      <c r="AF171" s="103" t="s">
        <v>620</v>
      </c>
      <c r="AG171" s="103" t="s">
        <v>621</v>
      </c>
      <c r="AH171" s="103" t="s">
        <v>621</v>
      </c>
      <c r="AI171" s="103" t="s">
        <v>622</v>
      </c>
      <c r="AJ171" s="103" t="s">
        <v>622</v>
      </c>
      <c r="AK171" s="103" t="s">
        <v>621</v>
      </c>
      <c r="AL171" s="103" t="s">
        <v>621</v>
      </c>
      <c r="AM171" s="103" t="s">
        <v>621</v>
      </c>
      <c r="AN171" s="103" t="s">
        <v>621</v>
      </c>
      <c r="AO171" s="103" t="s">
        <v>621</v>
      </c>
      <c r="AP171" s="103" t="s">
        <v>621</v>
      </c>
      <c r="AQ171" s="103" t="s">
        <v>621</v>
      </c>
      <c r="AR171" s="103" t="s">
        <v>621</v>
      </c>
      <c r="AS171" s="103" t="s">
        <v>621</v>
      </c>
      <c r="AT171" s="103" t="s">
        <v>621</v>
      </c>
      <c r="AU171" s="103" t="s">
        <v>621</v>
      </c>
      <c r="AV171" s="103" t="s">
        <v>623</v>
      </c>
      <c r="AW171" s="103" t="s">
        <v>623</v>
      </c>
      <c r="AX171" s="103" t="s">
        <v>621</v>
      </c>
      <c r="AY171" s="103" t="s">
        <v>620</v>
      </c>
      <c r="AZ171" s="103" t="s">
        <v>621</v>
      </c>
      <c r="BA171" s="103" t="s">
        <v>621</v>
      </c>
      <c r="BC171" s="103">
        <v>35</v>
      </c>
      <c r="BD171" s="103">
        <v>4</v>
      </c>
      <c r="BE171" s="103">
        <v>6</v>
      </c>
      <c r="BF171" s="103">
        <v>5</v>
      </c>
      <c r="BG171" s="103">
        <v>0</v>
      </c>
      <c r="BH171" s="103">
        <v>45</v>
      </c>
    </row>
    <row r="172" spans="1:60" x14ac:dyDescent="0.25">
      <c r="A172" s="100">
        <v>436</v>
      </c>
      <c r="B172" s="104" t="s">
        <v>171</v>
      </c>
      <c r="C172" s="104" t="s">
        <v>137</v>
      </c>
      <c r="D172" s="103" t="s">
        <v>621</v>
      </c>
      <c r="E172" s="103" t="s">
        <v>621</v>
      </c>
      <c r="F172" s="103" t="s">
        <v>621</v>
      </c>
      <c r="G172" s="103" t="s">
        <v>621</v>
      </c>
      <c r="H172" s="103" t="s">
        <v>621</v>
      </c>
      <c r="I172" s="103" t="s">
        <v>621</v>
      </c>
      <c r="J172" s="103" t="s">
        <v>623</v>
      </c>
      <c r="K172" s="103" t="s">
        <v>621</v>
      </c>
      <c r="L172" s="103" t="s">
        <v>620</v>
      </c>
      <c r="M172" s="103" t="s">
        <v>621</v>
      </c>
      <c r="N172" s="103" t="s">
        <v>621</v>
      </c>
      <c r="O172" s="103" t="s">
        <v>621</v>
      </c>
      <c r="P172" s="103" t="s">
        <v>621</v>
      </c>
      <c r="Q172" s="103" t="s">
        <v>621</v>
      </c>
      <c r="R172" s="103" t="s">
        <v>621</v>
      </c>
      <c r="S172" s="103" t="s">
        <v>622</v>
      </c>
      <c r="T172" s="103" t="s">
        <v>622</v>
      </c>
      <c r="U172" s="103" t="s">
        <v>621</v>
      </c>
      <c r="V172" s="103" t="s">
        <v>621</v>
      </c>
      <c r="W172" s="103" t="s">
        <v>620</v>
      </c>
      <c r="X172" s="103" t="s">
        <v>621</v>
      </c>
      <c r="Y172" s="103" t="s">
        <v>622</v>
      </c>
      <c r="Z172" s="103" t="s">
        <v>621</v>
      </c>
      <c r="AA172" s="103" t="s">
        <v>620</v>
      </c>
      <c r="AB172" s="103" t="s">
        <v>621</v>
      </c>
      <c r="AC172" s="103" t="s">
        <v>623</v>
      </c>
      <c r="AD172" s="103" t="s">
        <v>623</v>
      </c>
      <c r="AE172" s="103" t="s">
        <v>621</v>
      </c>
      <c r="AF172" s="103" t="s">
        <v>621</v>
      </c>
      <c r="AG172" s="103" t="s">
        <v>621</v>
      </c>
      <c r="AH172" s="103" t="s">
        <v>621</v>
      </c>
      <c r="AI172" s="103" t="s">
        <v>620</v>
      </c>
      <c r="AJ172" s="103" t="s">
        <v>620</v>
      </c>
      <c r="AK172" s="103" t="s">
        <v>621</v>
      </c>
      <c r="AL172" s="103" t="s">
        <v>621</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623</v>
      </c>
      <c r="AY172" s="103" t="s">
        <v>623</v>
      </c>
      <c r="AZ172" s="103" t="s">
        <v>621</v>
      </c>
      <c r="BA172" s="103" t="s">
        <v>621</v>
      </c>
      <c r="BC172" s="103">
        <v>37</v>
      </c>
      <c r="BD172" s="103">
        <v>3</v>
      </c>
      <c r="BE172" s="103">
        <v>5</v>
      </c>
      <c r="BF172" s="103">
        <v>5</v>
      </c>
      <c r="BG172" s="103">
        <v>0</v>
      </c>
      <c r="BH172" s="103">
        <v>45</v>
      </c>
    </row>
    <row r="173" spans="1:60" x14ac:dyDescent="0.25">
      <c r="A173" s="100">
        <v>437</v>
      </c>
      <c r="B173" s="104" t="s">
        <v>172</v>
      </c>
      <c r="C173" s="104" t="s">
        <v>137</v>
      </c>
      <c r="D173" s="103" t="s">
        <v>621</v>
      </c>
      <c r="E173" s="103" t="s">
        <v>621</v>
      </c>
      <c r="F173" s="103" t="s">
        <v>621</v>
      </c>
      <c r="G173" s="103" t="s">
        <v>621</v>
      </c>
      <c r="H173" s="103" t="s">
        <v>623</v>
      </c>
      <c r="I173" s="103" t="s">
        <v>623</v>
      </c>
      <c r="J173" s="103" t="s">
        <v>623</v>
      </c>
      <c r="K173" s="103" t="s">
        <v>623</v>
      </c>
      <c r="L173" s="103" t="s">
        <v>621</v>
      </c>
      <c r="M173" s="103" t="s">
        <v>620</v>
      </c>
      <c r="N173" s="103" t="s">
        <v>620</v>
      </c>
      <c r="O173" s="103" t="s">
        <v>621</v>
      </c>
      <c r="P173" s="103" t="s">
        <v>623</v>
      </c>
      <c r="Q173" s="103" t="s">
        <v>620</v>
      </c>
      <c r="R173" s="103" t="s">
        <v>620</v>
      </c>
      <c r="S173" s="103" t="s">
        <v>620</v>
      </c>
      <c r="T173" s="103" t="s">
        <v>622</v>
      </c>
      <c r="U173" s="103" t="s">
        <v>620</v>
      </c>
      <c r="V173" s="103" t="s">
        <v>621</v>
      </c>
      <c r="W173" s="103" t="s">
        <v>620</v>
      </c>
      <c r="X173" s="103" t="s">
        <v>621</v>
      </c>
      <c r="Y173" s="103" t="s">
        <v>622</v>
      </c>
      <c r="Z173" s="103" t="s">
        <v>621</v>
      </c>
      <c r="AA173" s="103" t="s">
        <v>621</v>
      </c>
      <c r="AB173" s="103" t="s">
        <v>621</v>
      </c>
      <c r="AC173" s="103" t="s">
        <v>620</v>
      </c>
      <c r="AD173" s="103" t="s">
        <v>621</v>
      </c>
      <c r="AE173" s="103" t="s">
        <v>621</v>
      </c>
      <c r="AF173" s="103" t="s">
        <v>621</v>
      </c>
      <c r="AG173" s="103" t="s">
        <v>620</v>
      </c>
      <c r="AH173" s="103" t="s">
        <v>622</v>
      </c>
      <c r="AI173" s="103" t="s">
        <v>622</v>
      </c>
      <c r="AJ173" s="103" t="s">
        <v>622</v>
      </c>
      <c r="AK173" s="103" t="s">
        <v>621</v>
      </c>
      <c r="AL173" s="103" t="s">
        <v>621</v>
      </c>
      <c r="AM173" s="103" t="s">
        <v>621</v>
      </c>
      <c r="AN173" s="103" t="s">
        <v>621</v>
      </c>
      <c r="AO173" s="103" t="s">
        <v>621</v>
      </c>
      <c r="AP173" s="103" t="s">
        <v>621</v>
      </c>
      <c r="AQ173" s="103" t="s">
        <v>621</v>
      </c>
      <c r="AR173" s="103" t="s">
        <v>621</v>
      </c>
      <c r="AS173" s="103" t="s">
        <v>621</v>
      </c>
      <c r="AT173" s="103" t="s">
        <v>623</v>
      </c>
      <c r="AU173" s="103" t="s">
        <v>621</v>
      </c>
      <c r="AV173" s="103" t="s">
        <v>621</v>
      </c>
      <c r="AW173" s="103" t="s">
        <v>621</v>
      </c>
      <c r="AX173" s="103" t="s">
        <v>620</v>
      </c>
      <c r="AY173" s="103" t="s">
        <v>620</v>
      </c>
      <c r="AZ173" s="103" t="s">
        <v>621</v>
      </c>
      <c r="BA173" s="103" t="s">
        <v>620</v>
      </c>
      <c r="BC173" s="103">
        <v>27</v>
      </c>
      <c r="BD173" s="103">
        <v>5</v>
      </c>
      <c r="BE173" s="103">
        <v>12</v>
      </c>
      <c r="BF173" s="103">
        <v>6</v>
      </c>
      <c r="BG173" s="103">
        <v>0</v>
      </c>
      <c r="BH173" s="103">
        <v>44</v>
      </c>
    </row>
    <row r="174" spans="1:60" x14ac:dyDescent="0.25">
      <c r="A174" s="100">
        <v>501</v>
      </c>
      <c r="B174" s="104" t="s">
        <v>173</v>
      </c>
      <c r="C174" s="104" t="s">
        <v>174</v>
      </c>
      <c r="D174" s="103" t="s">
        <v>621</v>
      </c>
      <c r="E174" s="103" t="s">
        <v>621</v>
      </c>
      <c r="F174" s="103" t="s">
        <v>621</v>
      </c>
      <c r="G174" s="103" t="s">
        <v>621</v>
      </c>
      <c r="H174" s="103" t="s">
        <v>623</v>
      </c>
      <c r="I174" s="103" t="s">
        <v>623</v>
      </c>
      <c r="J174" s="103" t="s">
        <v>623</v>
      </c>
      <c r="K174" s="103" t="s">
        <v>623</v>
      </c>
      <c r="L174" s="103" t="s">
        <v>620</v>
      </c>
      <c r="M174" s="103" t="s">
        <v>621</v>
      </c>
      <c r="N174" s="103" t="s">
        <v>621</v>
      </c>
      <c r="O174" s="103" t="s">
        <v>621</v>
      </c>
      <c r="P174" s="103" t="s">
        <v>621</v>
      </c>
      <c r="Q174" s="103" t="s">
        <v>621</v>
      </c>
      <c r="R174" s="103" t="s">
        <v>621</v>
      </c>
      <c r="S174" s="103" t="s">
        <v>621</v>
      </c>
      <c r="T174" s="103" t="s">
        <v>621</v>
      </c>
      <c r="U174" s="103" t="s">
        <v>621</v>
      </c>
      <c r="V174" s="103" t="s">
        <v>621</v>
      </c>
      <c r="W174" s="103" t="s">
        <v>621</v>
      </c>
      <c r="X174" s="103" t="s">
        <v>621</v>
      </c>
      <c r="Y174" s="103" t="s">
        <v>622</v>
      </c>
      <c r="Z174" s="103" t="s">
        <v>621</v>
      </c>
      <c r="AA174" s="103" t="s">
        <v>621</v>
      </c>
      <c r="AB174" s="103" t="s">
        <v>621</v>
      </c>
      <c r="AC174" s="103" t="s">
        <v>621</v>
      </c>
      <c r="AD174" s="103" t="s">
        <v>623</v>
      </c>
      <c r="AE174" s="103" t="s">
        <v>623</v>
      </c>
      <c r="AF174" s="103" t="s">
        <v>621</v>
      </c>
      <c r="AG174" s="103" t="s">
        <v>621</v>
      </c>
      <c r="AH174" s="103" t="s">
        <v>621</v>
      </c>
      <c r="AI174" s="103" t="s">
        <v>621</v>
      </c>
      <c r="AJ174" s="103" t="s">
        <v>621</v>
      </c>
      <c r="AK174" s="103" t="s">
        <v>621</v>
      </c>
      <c r="AL174" s="103" t="s">
        <v>621</v>
      </c>
      <c r="AM174" s="103" t="s">
        <v>621</v>
      </c>
      <c r="AN174" s="103" t="s">
        <v>621</v>
      </c>
      <c r="AO174" s="103" t="s">
        <v>621</v>
      </c>
      <c r="AP174" s="103" t="s">
        <v>621</v>
      </c>
      <c r="AQ174" s="103" t="s">
        <v>621</v>
      </c>
      <c r="AR174" s="103" t="s">
        <v>621</v>
      </c>
      <c r="AS174" s="103" t="s">
        <v>621</v>
      </c>
      <c r="AT174" s="103" t="s">
        <v>621</v>
      </c>
      <c r="AU174" s="103" t="s">
        <v>621</v>
      </c>
      <c r="AV174" s="103" t="s">
        <v>621</v>
      </c>
      <c r="AW174" s="103" t="s">
        <v>621</v>
      </c>
      <c r="AX174" s="103" t="s">
        <v>621</v>
      </c>
      <c r="AY174" s="103" t="s">
        <v>621</v>
      </c>
      <c r="AZ174" s="103" t="s">
        <v>621</v>
      </c>
      <c r="BA174" s="103" t="s">
        <v>621</v>
      </c>
      <c r="BC174" s="103">
        <v>42</v>
      </c>
      <c r="BD174" s="103">
        <v>1</v>
      </c>
      <c r="BE174" s="103">
        <v>1</v>
      </c>
      <c r="BF174" s="103">
        <v>6</v>
      </c>
      <c r="BG174" s="103">
        <v>0</v>
      </c>
      <c r="BH174" s="103">
        <v>44</v>
      </c>
    </row>
    <row r="175" spans="1:60" x14ac:dyDescent="0.25">
      <c r="A175" s="100">
        <v>502</v>
      </c>
      <c r="B175" s="104" t="s">
        <v>175</v>
      </c>
      <c r="C175" s="104" t="s">
        <v>174</v>
      </c>
      <c r="D175" s="103" t="s">
        <v>623</v>
      </c>
      <c r="E175" s="103" t="s">
        <v>620</v>
      </c>
      <c r="F175" s="103" t="s">
        <v>623</v>
      </c>
      <c r="G175" s="103" t="s">
        <v>621</v>
      </c>
      <c r="H175" s="103" t="s">
        <v>621</v>
      </c>
      <c r="I175" s="103" t="s">
        <v>621</v>
      </c>
      <c r="J175" s="103" t="s">
        <v>621</v>
      </c>
      <c r="K175" s="103" t="s">
        <v>621</v>
      </c>
      <c r="L175" s="103" t="s">
        <v>620</v>
      </c>
      <c r="M175" s="103" t="s">
        <v>620</v>
      </c>
      <c r="N175" s="103" t="s">
        <v>620</v>
      </c>
      <c r="O175" s="103" t="s">
        <v>621</v>
      </c>
      <c r="P175" s="103" t="s">
        <v>621</v>
      </c>
      <c r="Q175" s="103" t="s">
        <v>621</v>
      </c>
      <c r="R175" s="103" t="s">
        <v>621</v>
      </c>
      <c r="S175" s="103" t="s">
        <v>622</v>
      </c>
      <c r="T175" s="103" t="s">
        <v>622</v>
      </c>
      <c r="U175" s="103" t="s">
        <v>621</v>
      </c>
      <c r="V175" s="103" t="s">
        <v>621</v>
      </c>
      <c r="W175" s="103" t="s">
        <v>620</v>
      </c>
      <c r="X175" s="103" t="s">
        <v>621</v>
      </c>
      <c r="Y175" s="103" t="s">
        <v>622</v>
      </c>
      <c r="Z175" s="103" t="s">
        <v>621</v>
      </c>
      <c r="AA175" s="103" t="s">
        <v>621</v>
      </c>
      <c r="AB175" s="103" t="s">
        <v>621</v>
      </c>
      <c r="AC175" s="103" t="s">
        <v>620</v>
      </c>
      <c r="AD175" s="103" t="s">
        <v>621</v>
      </c>
      <c r="AE175" s="103" t="s">
        <v>621</v>
      </c>
      <c r="AF175" s="103" t="s">
        <v>621</v>
      </c>
      <c r="AG175" s="103" t="s">
        <v>621</v>
      </c>
      <c r="AH175" s="103" t="s">
        <v>622</v>
      </c>
      <c r="AI175" s="103" t="s">
        <v>622</v>
      </c>
      <c r="AJ175" s="103" t="s">
        <v>622</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620</v>
      </c>
      <c r="AZ175" s="103" t="s">
        <v>621</v>
      </c>
      <c r="BA175" s="103" t="s">
        <v>621</v>
      </c>
      <c r="BC175" s="103">
        <v>35</v>
      </c>
      <c r="BD175" s="103">
        <v>6</v>
      </c>
      <c r="BE175" s="103">
        <v>7</v>
      </c>
      <c r="BF175" s="103">
        <v>2</v>
      </c>
      <c r="BG175" s="103">
        <v>0</v>
      </c>
      <c r="BH175" s="103">
        <v>48</v>
      </c>
    </row>
    <row r="176" spans="1:60" x14ac:dyDescent="0.25">
      <c r="A176" s="100">
        <v>503</v>
      </c>
      <c r="B176" s="104" t="s">
        <v>176</v>
      </c>
      <c r="C176" s="104" t="s">
        <v>174</v>
      </c>
      <c r="D176" s="103" t="s">
        <v>621</v>
      </c>
      <c r="E176" s="103" t="s">
        <v>621</v>
      </c>
      <c r="F176" s="103" t="s">
        <v>621</v>
      </c>
      <c r="G176" s="103" t="s">
        <v>621</v>
      </c>
      <c r="H176" s="103" t="s">
        <v>621</v>
      </c>
      <c r="I176" s="103" t="s">
        <v>621</v>
      </c>
      <c r="J176" s="103" t="s">
        <v>621</v>
      </c>
      <c r="K176" s="103" t="s">
        <v>621</v>
      </c>
      <c r="L176" s="103" t="s">
        <v>622</v>
      </c>
      <c r="M176" s="103" t="s">
        <v>621</v>
      </c>
      <c r="N176" s="103" t="s">
        <v>621</v>
      </c>
      <c r="O176" s="103" t="s">
        <v>621</v>
      </c>
      <c r="P176" s="103" t="s">
        <v>621</v>
      </c>
      <c r="Q176" s="103" t="s">
        <v>621</v>
      </c>
      <c r="R176" s="103" t="s">
        <v>623</v>
      </c>
      <c r="S176" s="103" t="s">
        <v>621</v>
      </c>
      <c r="T176" s="103" t="s">
        <v>621</v>
      </c>
      <c r="U176" s="103" t="s">
        <v>621</v>
      </c>
      <c r="V176" s="103" t="s">
        <v>621</v>
      </c>
      <c r="W176" s="103" t="s">
        <v>621</v>
      </c>
      <c r="X176" s="103" t="s">
        <v>621</v>
      </c>
      <c r="Y176" s="103" t="s">
        <v>622</v>
      </c>
      <c r="Z176" s="103" t="s">
        <v>621</v>
      </c>
      <c r="AA176" s="103" t="s">
        <v>621</v>
      </c>
      <c r="AB176" s="103" t="s">
        <v>621</v>
      </c>
      <c r="AC176" s="103" t="s">
        <v>621</v>
      </c>
      <c r="AD176" s="103" t="s">
        <v>623</v>
      </c>
      <c r="AE176" s="103" t="s">
        <v>623</v>
      </c>
      <c r="AF176" s="103" t="s">
        <v>621</v>
      </c>
      <c r="AG176" s="103" t="s">
        <v>621</v>
      </c>
      <c r="AH176" s="103" t="s">
        <v>621</v>
      </c>
      <c r="AI176" s="103" t="s">
        <v>622</v>
      </c>
      <c r="AJ176" s="103" t="s">
        <v>622</v>
      </c>
      <c r="AK176" s="103" t="s">
        <v>621</v>
      </c>
      <c r="AL176" s="103" t="s">
        <v>621</v>
      </c>
      <c r="AM176" s="103" t="s">
        <v>622</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622</v>
      </c>
      <c r="AZ176" s="103" t="s">
        <v>621</v>
      </c>
      <c r="BA176" s="103" t="s">
        <v>621</v>
      </c>
      <c r="BC176" s="103">
        <v>41</v>
      </c>
      <c r="BD176" s="103">
        <v>6</v>
      </c>
      <c r="BE176" s="103">
        <v>0</v>
      </c>
      <c r="BF176" s="103">
        <v>3</v>
      </c>
      <c r="BG176" s="103">
        <v>0</v>
      </c>
      <c r="BH176" s="103">
        <v>47</v>
      </c>
    </row>
    <row r="177" spans="1:60" x14ac:dyDescent="0.25">
      <c r="A177" s="100">
        <v>504</v>
      </c>
      <c r="B177" s="104" t="s">
        <v>177</v>
      </c>
      <c r="C177" s="104" t="s">
        <v>174</v>
      </c>
      <c r="D177" s="103" t="s">
        <v>621</v>
      </c>
      <c r="E177" s="103" t="s">
        <v>621</v>
      </c>
      <c r="F177" s="103" t="s">
        <v>621</v>
      </c>
      <c r="G177" s="103" t="s">
        <v>621</v>
      </c>
      <c r="H177" s="103" t="s">
        <v>621</v>
      </c>
      <c r="I177" s="103" t="s">
        <v>621</v>
      </c>
      <c r="J177" s="103" t="s">
        <v>623</v>
      </c>
      <c r="K177" s="103" t="s">
        <v>621</v>
      </c>
      <c r="L177" s="103" t="s">
        <v>621</v>
      </c>
      <c r="M177" s="103" t="s">
        <v>621</v>
      </c>
      <c r="N177" s="103" t="s">
        <v>621</v>
      </c>
      <c r="O177" s="103" t="s">
        <v>621</v>
      </c>
      <c r="P177" s="103" t="s">
        <v>621</v>
      </c>
      <c r="Q177" s="103" t="s">
        <v>621</v>
      </c>
      <c r="R177" s="103" t="s">
        <v>623</v>
      </c>
      <c r="S177" s="103" t="s">
        <v>621</v>
      </c>
      <c r="T177" s="103" t="s">
        <v>623</v>
      </c>
      <c r="U177" s="103" t="s">
        <v>621</v>
      </c>
      <c r="V177" s="103" t="s">
        <v>621</v>
      </c>
      <c r="W177" s="103" t="s">
        <v>621</v>
      </c>
      <c r="X177" s="103" t="s">
        <v>621</v>
      </c>
      <c r="Y177" s="103" t="s">
        <v>623</v>
      </c>
      <c r="Z177" s="103" t="s">
        <v>621</v>
      </c>
      <c r="AA177" s="103" t="s">
        <v>621</v>
      </c>
      <c r="AB177" s="103" t="s">
        <v>621</v>
      </c>
      <c r="AC177" s="103" t="s">
        <v>623</v>
      </c>
      <c r="AD177" s="103" t="s">
        <v>621</v>
      </c>
      <c r="AE177" s="103" t="s">
        <v>621</v>
      </c>
      <c r="AF177" s="103" t="s">
        <v>621</v>
      </c>
      <c r="AG177" s="103" t="s">
        <v>621</v>
      </c>
      <c r="AH177" s="103" t="s">
        <v>623</v>
      </c>
      <c r="AI177" s="103" t="s">
        <v>622</v>
      </c>
      <c r="AJ177" s="103" t="s">
        <v>622</v>
      </c>
      <c r="AK177" s="103" t="s">
        <v>621</v>
      </c>
      <c r="AL177" s="103" t="s">
        <v>623</v>
      </c>
      <c r="AM177" s="103" t="s">
        <v>621</v>
      </c>
      <c r="AN177" s="103" t="s">
        <v>621</v>
      </c>
      <c r="AO177" s="103" t="s">
        <v>621</v>
      </c>
      <c r="AP177" s="103" t="s">
        <v>621</v>
      </c>
      <c r="AQ177" s="103" t="s">
        <v>621</v>
      </c>
      <c r="AR177" s="103" t="s">
        <v>621</v>
      </c>
      <c r="AS177" s="103" t="s">
        <v>621</v>
      </c>
      <c r="AT177" s="103" t="s">
        <v>621</v>
      </c>
      <c r="AU177" s="103" t="s">
        <v>621</v>
      </c>
      <c r="AV177" s="103" t="s">
        <v>623</v>
      </c>
      <c r="AW177" s="103" t="s">
        <v>623</v>
      </c>
      <c r="AX177" s="103" t="s">
        <v>621</v>
      </c>
      <c r="AY177" s="103" t="s">
        <v>621</v>
      </c>
      <c r="AZ177" s="103" t="s">
        <v>621</v>
      </c>
      <c r="BA177" s="103" t="s">
        <v>622</v>
      </c>
      <c r="BC177" s="103">
        <v>38</v>
      </c>
      <c r="BD177" s="103">
        <v>3</v>
      </c>
      <c r="BE177" s="103">
        <v>0</v>
      </c>
      <c r="BF177" s="103">
        <v>9</v>
      </c>
      <c r="BG177" s="103">
        <v>0</v>
      </c>
      <c r="BH177" s="103">
        <v>41</v>
      </c>
    </row>
    <row r="178" spans="1:60" x14ac:dyDescent="0.25">
      <c r="A178" s="100">
        <v>505</v>
      </c>
      <c r="B178" s="104" t="s">
        <v>178</v>
      </c>
      <c r="C178" s="104" t="s">
        <v>174</v>
      </c>
      <c r="D178" s="103" t="s">
        <v>621</v>
      </c>
      <c r="E178" s="103" t="s">
        <v>621</v>
      </c>
      <c r="F178" s="103" t="s">
        <v>621</v>
      </c>
      <c r="G178" s="103" t="s">
        <v>621</v>
      </c>
      <c r="H178" s="103" t="s">
        <v>621</v>
      </c>
      <c r="I178" s="103" t="s">
        <v>621</v>
      </c>
      <c r="J178" s="103" t="s">
        <v>623</v>
      </c>
      <c r="K178" s="103" t="s">
        <v>621</v>
      </c>
      <c r="L178" s="103" t="s">
        <v>621</v>
      </c>
      <c r="M178" s="103" t="s">
        <v>621</v>
      </c>
      <c r="N178" s="103" t="s">
        <v>621</v>
      </c>
      <c r="O178" s="103" t="s">
        <v>621</v>
      </c>
      <c r="P178" s="103" t="s">
        <v>621</v>
      </c>
      <c r="Q178" s="103" t="s">
        <v>621</v>
      </c>
      <c r="R178" s="103" t="s">
        <v>621</v>
      </c>
      <c r="S178" s="103" t="s">
        <v>622</v>
      </c>
      <c r="T178" s="103" t="s">
        <v>622</v>
      </c>
      <c r="U178" s="103" t="s">
        <v>621</v>
      </c>
      <c r="V178" s="103" t="s">
        <v>621</v>
      </c>
      <c r="W178" s="103" t="s">
        <v>623</v>
      </c>
      <c r="X178" s="103" t="s">
        <v>621</v>
      </c>
      <c r="Y178" s="103" t="s">
        <v>621</v>
      </c>
      <c r="Z178" s="103" t="s">
        <v>621</v>
      </c>
      <c r="AA178" s="103" t="s">
        <v>621</v>
      </c>
      <c r="AB178" s="103" t="s">
        <v>621</v>
      </c>
      <c r="AC178" s="103" t="s">
        <v>620</v>
      </c>
      <c r="AD178" s="103" t="s">
        <v>621</v>
      </c>
      <c r="AE178" s="103" t="s">
        <v>621</v>
      </c>
      <c r="AF178" s="103" t="s">
        <v>621</v>
      </c>
      <c r="AG178" s="103" t="s">
        <v>621</v>
      </c>
      <c r="AH178" s="103" t="s">
        <v>622</v>
      </c>
      <c r="AI178" s="103" t="s">
        <v>621</v>
      </c>
      <c r="AJ178" s="103" t="s">
        <v>621</v>
      </c>
      <c r="AK178" s="103" t="s">
        <v>621</v>
      </c>
      <c r="AL178" s="103" t="s">
        <v>620</v>
      </c>
      <c r="AM178" s="103" t="s">
        <v>621</v>
      </c>
      <c r="AN178" s="103" t="s">
        <v>621</v>
      </c>
      <c r="AO178" s="103" t="s">
        <v>621</v>
      </c>
      <c r="AP178" s="103" t="s">
        <v>621</v>
      </c>
      <c r="AQ178" s="103" t="s">
        <v>621</v>
      </c>
      <c r="AR178" s="103" t="s">
        <v>621</v>
      </c>
      <c r="AS178" s="103" t="s">
        <v>621</v>
      </c>
      <c r="AT178" s="103" t="s">
        <v>621</v>
      </c>
      <c r="AU178" s="103" t="s">
        <v>621</v>
      </c>
      <c r="AV178" s="103" t="s">
        <v>623</v>
      </c>
      <c r="AW178" s="103" t="s">
        <v>621</v>
      </c>
      <c r="AX178" s="103" t="s">
        <v>620</v>
      </c>
      <c r="AY178" s="103" t="s">
        <v>621</v>
      </c>
      <c r="AZ178" s="103" t="s">
        <v>621</v>
      </c>
      <c r="BA178" s="103" t="s">
        <v>621</v>
      </c>
      <c r="BC178" s="103">
        <v>41</v>
      </c>
      <c r="BD178" s="103">
        <v>3</v>
      </c>
      <c r="BE178" s="103">
        <v>3</v>
      </c>
      <c r="BF178" s="103">
        <v>3</v>
      </c>
      <c r="BG178" s="103">
        <v>0</v>
      </c>
      <c r="BH178" s="103">
        <v>47</v>
      </c>
    </row>
    <row r="179" spans="1:60" x14ac:dyDescent="0.25">
      <c r="A179" s="100">
        <v>506</v>
      </c>
      <c r="B179" s="104" t="s">
        <v>179</v>
      </c>
      <c r="C179" s="104" t="s">
        <v>174</v>
      </c>
      <c r="D179" s="103" t="s">
        <v>621</v>
      </c>
      <c r="E179" s="103" t="s">
        <v>621</v>
      </c>
      <c r="F179" s="103" t="s">
        <v>623</v>
      </c>
      <c r="G179" s="103" t="s">
        <v>621</v>
      </c>
      <c r="H179" s="103" t="s">
        <v>623</v>
      </c>
      <c r="I179" s="103" t="s">
        <v>621</v>
      </c>
      <c r="J179" s="103" t="s">
        <v>623</v>
      </c>
      <c r="K179" s="103" t="s">
        <v>621</v>
      </c>
      <c r="L179" s="103" t="s">
        <v>621</v>
      </c>
      <c r="M179" s="103" t="s">
        <v>621</v>
      </c>
      <c r="N179" s="103" t="s">
        <v>621</v>
      </c>
      <c r="O179" s="103" t="s">
        <v>621</v>
      </c>
      <c r="P179" s="103" t="s">
        <v>621</v>
      </c>
      <c r="Q179" s="103" t="s">
        <v>621</v>
      </c>
      <c r="R179" s="103" t="s">
        <v>620</v>
      </c>
      <c r="S179" s="103" t="s">
        <v>621</v>
      </c>
      <c r="T179" s="103" t="s">
        <v>621</v>
      </c>
      <c r="U179" s="103" t="s">
        <v>621</v>
      </c>
      <c r="V179" s="103" t="s">
        <v>621</v>
      </c>
      <c r="W179" s="103" t="s">
        <v>620</v>
      </c>
      <c r="X179" s="103" t="s">
        <v>621</v>
      </c>
      <c r="Y179" s="103" t="s">
        <v>622</v>
      </c>
      <c r="Z179" s="103" t="s">
        <v>621</v>
      </c>
      <c r="AA179" s="103" t="s">
        <v>621</v>
      </c>
      <c r="AB179" s="103" t="s">
        <v>621</v>
      </c>
      <c r="AC179" s="103" t="s">
        <v>620</v>
      </c>
      <c r="AD179" s="103" t="s">
        <v>621</v>
      </c>
      <c r="AE179" s="103" t="s">
        <v>621</v>
      </c>
      <c r="AF179" s="103" t="s">
        <v>621</v>
      </c>
      <c r="AG179" s="103" t="s">
        <v>621</v>
      </c>
      <c r="AH179" s="103" t="s">
        <v>621</v>
      </c>
      <c r="AI179" s="103" t="s">
        <v>622</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621</v>
      </c>
      <c r="AV179" s="103" t="s">
        <v>621</v>
      </c>
      <c r="AW179" s="103" t="s">
        <v>621</v>
      </c>
      <c r="AX179" s="103" t="s">
        <v>621</v>
      </c>
      <c r="AY179" s="103" t="s">
        <v>621</v>
      </c>
      <c r="AZ179" s="103" t="s">
        <v>621</v>
      </c>
      <c r="BA179" s="103" t="s">
        <v>621</v>
      </c>
      <c r="BC179" s="103">
        <v>42</v>
      </c>
      <c r="BD179" s="103">
        <v>2</v>
      </c>
      <c r="BE179" s="103">
        <v>3</v>
      </c>
      <c r="BF179" s="103">
        <v>3</v>
      </c>
      <c r="BG179" s="103">
        <v>0</v>
      </c>
      <c r="BH179" s="103">
        <v>47</v>
      </c>
    </row>
    <row r="180" spans="1:60" x14ac:dyDescent="0.25">
      <c r="A180" s="100">
        <v>507</v>
      </c>
      <c r="B180" s="104" t="s">
        <v>180</v>
      </c>
      <c r="C180" s="104" t="s">
        <v>174</v>
      </c>
      <c r="D180" s="103" t="s">
        <v>621</v>
      </c>
      <c r="E180" s="103" t="s">
        <v>620</v>
      </c>
      <c r="F180" s="103" t="s">
        <v>621</v>
      </c>
      <c r="G180" s="103" t="s">
        <v>621</v>
      </c>
      <c r="H180" s="103" t="s">
        <v>623</v>
      </c>
      <c r="I180" s="103" t="s">
        <v>621</v>
      </c>
      <c r="J180" s="103" t="s">
        <v>623</v>
      </c>
      <c r="K180" s="103" t="s">
        <v>621</v>
      </c>
      <c r="L180" s="103" t="s">
        <v>621</v>
      </c>
      <c r="M180" s="103" t="s">
        <v>621</v>
      </c>
      <c r="N180" s="103" t="s">
        <v>621</v>
      </c>
      <c r="O180" s="103" t="s">
        <v>621</v>
      </c>
      <c r="P180" s="103" t="s">
        <v>621</v>
      </c>
      <c r="Q180" s="103" t="s">
        <v>621</v>
      </c>
      <c r="R180" s="103" t="s">
        <v>623</v>
      </c>
      <c r="S180" s="103" t="s">
        <v>622</v>
      </c>
      <c r="T180" s="103" t="s">
        <v>622</v>
      </c>
      <c r="U180" s="103" t="s">
        <v>621</v>
      </c>
      <c r="V180" s="103" t="s">
        <v>621</v>
      </c>
      <c r="W180" s="103" t="s">
        <v>621</v>
      </c>
      <c r="X180" s="103" t="s">
        <v>621</v>
      </c>
      <c r="Y180" s="103" t="s">
        <v>622</v>
      </c>
      <c r="Z180" s="103" t="s">
        <v>621</v>
      </c>
      <c r="AA180" s="103" t="s">
        <v>621</v>
      </c>
      <c r="AB180" s="103" t="s">
        <v>621</v>
      </c>
      <c r="AC180" s="103" t="s">
        <v>621</v>
      </c>
      <c r="AD180" s="103" t="s">
        <v>623</v>
      </c>
      <c r="AE180" s="103" t="s">
        <v>621</v>
      </c>
      <c r="AF180" s="103" t="s">
        <v>621</v>
      </c>
      <c r="AG180" s="103" t="s">
        <v>621</v>
      </c>
      <c r="AH180" s="103" t="s">
        <v>622</v>
      </c>
      <c r="AI180" s="103" t="s">
        <v>621</v>
      </c>
      <c r="AJ180" s="103" t="s">
        <v>622</v>
      </c>
      <c r="AK180" s="103" t="s">
        <v>621</v>
      </c>
      <c r="AL180" s="103" t="s">
        <v>621</v>
      </c>
      <c r="AM180" s="103" t="s">
        <v>621</v>
      </c>
      <c r="AN180" s="103" t="s">
        <v>623</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C180" s="103">
        <v>39</v>
      </c>
      <c r="BD180" s="103">
        <v>5</v>
      </c>
      <c r="BE180" s="103">
        <v>1</v>
      </c>
      <c r="BF180" s="103">
        <v>5</v>
      </c>
      <c r="BG180" s="103">
        <v>0</v>
      </c>
      <c r="BH180" s="103">
        <v>45</v>
      </c>
    </row>
    <row r="181" spans="1:60" x14ac:dyDescent="0.25">
      <c r="A181" s="100">
        <v>508</v>
      </c>
      <c r="B181" s="104" t="s">
        <v>181</v>
      </c>
      <c r="C181" s="104" t="s">
        <v>174</v>
      </c>
      <c r="D181" s="103" t="s">
        <v>621</v>
      </c>
      <c r="E181" s="103" t="s">
        <v>621</v>
      </c>
      <c r="F181" s="103" t="s">
        <v>621</v>
      </c>
      <c r="G181" s="103" t="s">
        <v>621</v>
      </c>
      <c r="H181" s="103" t="s">
        <v>621</v>
      </c>
      <c r="I181" s="103" t="s">
        <v>621</v>
      </c>
      <c r="J181" s="103" t="s">
        <v>623</v>
      </c>
      <c r="K181" s="103" t="s">
        <v>621</v>
      </c>
      <c r="L181" s="103" t="s">
        <v>621</v>
      </c>
      <c r="M181" s="103" t="s">
        <v>621</v>
      </c>
      <c r="N181" s="103" t="s">
        <v>621</v>
      </c>
      <c r="O181" s="103" t="s">
        <v>621</v>
      </c>
      <c r="P181" s="103" t="s">
        <v>621</v>
      </c>
      <c r="Q181" s="103" t="s">
        <v>621</v>
      </c>
      <c r="R181" s="103" t="s">
        <v>622</v>
      </c>
      <c r="S181" s="103" t="s">
        <v>621</v>
      </c>
      <c r="T181" s="103" t="s">
        <v>621</v>
      </c>
      <c r="U181" s="103" t="s">
        <v>621</v>
      </c>
      <c r="V181" s="103" t="s">
        <v>621</v>
      </c>
      <c r="W181" s="103" t="s">
        <v>623</v>
      </c>
      <c r="X181" s="103" t="s">
        <v>621</v>
      </c>
      <c r="Y181" s="103" t="s">
        <v>622</v>
      </c>
      <c r="Z181" s="103" t="s">
        <v>623</v>
      </c>
      <c r="AA181" s="103" t="s">
        <v>621</v>
      </c>
      <c r="AB181" s="103" t="s">
        <v>620</v>
      </c>
      <c r="AC181" s="103" t="s">
        <v>621</v>
      </c>
      <c r="AD181" s="103" t="s">
        <v>621</v>
      </c>
      <c r="AE181" s="103" t="s">
        <v>621</v>
      </c>
      <c r="AF181" s="103" t="s">
        <v>621</v>
      </c>
      <c r="AG181" s="103" t="s">
        <v>621</v>
      </c>
      <c r="AH181" s="103" t="s">
        <v>621</v>
      </c>
      <c r="AI181" s="103" t="s">
        <v>622</v>
      </c>
      <c r="AJ181" s="103" t="s">
        <v>621</v>
      </c>
      <c r="AK181" s="103" t="s">
        <v>621</v>
      </c>
      <c r="AL181" s="103" t="s">
        <v>621</v>
      </c>
      <c r="AM181" s="103" t="s">
        <v>621</v>
      </c>
      <c r="AN181" s="103" t="s">
        <v>621</v>
      </c>
      <c r="AO181" s="103" t="s">
        <v>621</v>
      </c>
      <c r="AP181" s="103" t="s">
        <v>621</v>
      </c>
      <c r="AQ181" s="103" t="s">
        <v>621</v>
      </c>
      <c r="AR181" s="103" t="s">
        <v>623</v>
      </c>
      <c r="AS181" s="103" t="s">
        <v>623</v>
      </c>
      <c r="AT181" s="103" t="s">
        <v>621</v>
      </c>
      <c r="AU181" s="103" t="s">
        <v>621</v>
      </c>
      <c r="AV181" s="103" t="s">
        <v>621</v>
      </c>
      <c r="AW181" s="103" t="s">
        <v>621</v>
      </c>
      <c r="AX181" s="103" t="s">
        <v>623</v>
      </c>
      <c r="AY181" s="103" t="s">
        <v>623</v>
      </c>
      <c r="AZ181" s="103" t="s">
        <v>621</v>
      </c>
      <c r="BA181" s="103" t="s">
        <v>621</v>
      </c>
      <c r="BC181" s="103">
        <v>39</v>
      </c>
      <c r="BD181" s="103">
        <v>3</v>
      </c>
      <c r="BE181" s="103">
        <v>1</v>
      </c>
      <c r="BF181" s="103">
        <v>7</v>
      </c>
      <c r="BG181" s="103">
        <v>0</v>
      </c>
      <c r="BH181" s="103">
        <v>43</v>
      </c>
    </row>
    <row r="182" spans="1:60" x14ac:dyDescent="0.25">
      <c r="A182" s="100">
        <v>509</v>
      </c>
      <c r="B182" s="104" t="s">
        <v>182</v>
      </c>
      <c r="C182" s="104" t="s">
        <v>174</v>
      </c>
      <c r="D182" s="103" t="s">
        <v>621</v>
      </c>
      <c r="E182" s="103" t="s">
        <v>621</v>
      </c>
      <c r="F182" s="103" t="s">
        <v>621</v>
      </c>
      <c r="G182" s="103" t="s">
        <v>621</v>
      </c>
      <c r="H182" s="103" t="s">
        <v>623</v>
      </c>
      <c r="I182" s="103" t="s">
        <v>621</v>
      </c>
      <c r="J182" s="103" t="s">
        <v>623</v>
      </c>
      <c r="K182" s="103" t="s">
        <v>621</v>
      </c>
      <c r="L182" s="103" t="s">
        <v>622</v>
      </c>
      <c r="M182" s="103" t="s">
        <v>623</v>
      </c>
      <c r="N182" s="103" t="s">
        <v>621</v>
      </c>
      <c r="O182" s="103" t="s">
        <v>621</v>
      </c>
      <c r="P182" s="103" t="s">
        <v>621</v>
      </c>
      <c r="Q182" s="103" t="s">
        <v>621</v>
      </c>
      <c r="R182" s="103" t="s">
        <v>621</v>
      </c>
      <c r="S182" s="103" t="s">
        <v>621</v>
      </c>
      <c r="T182" s="103" t="s">
        <v>621</v>
      </c>
      <c r="U182" s="103" t="s">
        <v>621</v>
      </c>
      <c r="V182" s="103" t="s">
        <v>621</v>
      </c>
      <c r="W182" s="103" t="s">
        <v>620</v>
      </c>
      <c r="X182" s="103" t="s">
        <v>621</v>
      </c>
      <c r="Y182" s="103" t="s">
        <v>622</v>
      </c>
      <c r="Z182" s="103" t="s">
        <v>623</v>
      </c>
      <c r="AA182" s="103" t="s">
        <v>621</v>
      </c>
      <c r="AB182" s="103" t="s">
        <v>621</v>
      </c>
      <c r="AC182" s="103" t="s">
        <v>623</v>
      </c>
      <c r="AD182" s="103" t="s">
        <v>621</v>
      </c>
      <c r="AE182" s="103" t="s">
        <v>621</v>
      </c>
      <c r="AF182" s="103" t="s">
        <v>621</v>
      </c>
      <c r="AG182" s="103" t="s">
        <v>621</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621</v>
      </c>
      <c r="AV182" s="103" t="s">
        <v>623</v>
      </c>
      <c r="AW182" s="103" t="s">
        <v>621</v>
      </c>
      <c r="AX182" s="103" t="s">
        <v>621</v>
      </c>
      <c r="AY182" s="103" t="s">
        <v>621</v>
      </c>
      <c r="AZ182" s="103" t="s">
        <v>621</v>
      </c>
      <c r="BA182" s="103" t="s">
        <v>621</v>
      </c>
      <c r="BC182" s="103">
        <v>41</v>
      </c>
      <c r="BD182" s="103">
        <v>2</v>
      </c>
      <c r="BE182" s="103">
        <v>1</v>
      </c>
      <c r="BF182" s="103">
        <v>6</v>
      </c>
      <c r="BG182" s="103">
        <v>0</v>
      </c>
      <c r="BH182" s="103">
        <v>44</v>
      </c>
    </row>
    <row r="183" spans="1:60" x14ac:dyDescent="0.25">
      <c r="A183" s="100">
        <v>510</v>
      </c>
      <c r="B183" s="104" t="s">
        <v>183</v>
      </c>
      <c r="C183" s="104" t="s">
        <v>174</v>
      </c>
      <c r="D183" s="103" t="s">
        <v>621</v>
      </c>
      <c r="E183" s="103" t="s">
        <v>621</v>
      </c>
      <c r="F183" s="103" t="s">
        <v>621</v>
      </c>
      <c r="G183" s="103" t="s">
        <v>621</v>
      </c>
      <c r="H183" s="103" t="s">
        <v>621</v>
      </c>
      <c r="I183" s="103" t="s">
        <v>621</v>
      </c>
      <c r="J183" s="103" t="s">
        <v>621</v>
      </c>
      <c r="K183" s="103" t="s">
        <v>621</v>
      </c>
      <c r="L183" s="103" t="s">
        <v>621</v>
      </c>
      <c r="M183" s="103" t="s">
        <v>621</v>
      </c>
      <c r="N183" s="103" t="s">
        <v>620</v>
      </c>
      <c r="O183" s="103" t="s">
        <v>621</v>
      </c>
      <c r="P183" s="103" t="s">
        <v>621</v>
      </c>
      <c r="Q183" s="103" t="s">
        <v>621</v>
      </c>
      <c r="R183" s="103" t="s">
        <v>621</v>
      </c>
      <c r="S183" s="103" t="s">
        <v>622</v>
      </c>
      <c r="T183" s="103" t="s">
        <v>622</v>
      </c>
      <c r="U183" s="103" t="s">
        <v>621</v>
      </c>
      <c r="V183" s="103" t="s">
        <v>621</v>
      </c>
      <c r="W183" s="103" t="s">
        <v>620</v>
      </c>
      <c r="X183" s="103" t="s">
        <v>621</v>
      </c>
      <c r="Y183" s="103" t="s">
        <v>622</v>
      </c>
      <c r="Z183" s="103" t="s">
        <v>621</v>
      </c>
      <c r="AA183" s="103" t="s">
        <v>621</v>
      </c>
      <c r="AB183" s="103" t="s">
        <v>621</v>
      </c>
      <c r="AC183" s="103" t="s">
        <v>623</v>
      </c>
      <c r="AD183" s="103" t="s">
        <v>621</v>
      </c>
      <c r="AE183" s="103" t="s">
        <v>621</v>
      </c>
      <c r="AF183" s="103" t="s">
        <v>621</v>
      </c>
      <c r="AG183" s="103" t="s">
        <v>621</v>
      </c>
      <c r="AH183" s="103" t="s">
        <v>621</v>
      </c>
      <c r="AI183" s="103" t="s">
        <v>621</v>
      </c>
      <c r="AJ183" s="103" t="s">
        <v>622</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621</v>
      </c>
      <c r="AZ183" s="103" t="s">
        <v>621</v>
      </c>
      <c r="BA183" s="103" t="s">
        <v>621</v>
      </c>
      <c r="BC183" s="103">
        <v>43</v>
      </c>
      <c r="BD183" s="103">
        <v>4</v>
      </c>
      <c r="BE183" s="103">
        <v>2</v>
      </c>
      <c r="BF183" s="103">
        <v>1</v>
      </c>
      <c r="BG183" s="103">
        <v>0</v>
      </c>
      <c r="BH183" s="103">
        <v>49</v>
      </c>
    </row>
    <row r="184" spans="1:60" x14ac:dyDescent="0.25">
      <c r="A184" s="100">
        <v>511</v>
      </c>
      <c r="B184" s="104" t="s">
        <v>184</v>
      </c>
      <c r="C184" s="104"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621</v>
      </c>
      <c r="Q184" s="103" t="s">
        <v>621</v>
      </c>
      <c r="R184" s="103" t="s">
        <v>621</v>
      </c>
      <c r="S184" s="103" t="s">
        <v>620</v>
      </c>
      <c r="T184" s="103" t="s">
        <v>621</v>
      </c>
      <c r="U184" s="103" t="s">
        <v>621</v>
      </c>
      <c r="V184" s="103" t="s">
        <v>621</v>
      </c>
      <c r="W184" s="103" t="s">
        <v>623</v>
      </c>
      <c r="X184" s="103" t="s">
        <v>621</v>
      </c>
      <c r="Y184" s="103" t="s">
        <v>622</v>
      </c>
      <c r="Z184" s="103" t="s">
        <v>621</v>
      </c>
      <c r="AA184" s="103" t="s">
        <v>621</v>
      </c>
      <c r="AB184" s="103" t="s">
        <v>621</v>
      </c>
      <c r="AC184" s="103" t="s">
        <v>621</v>
      </c>
      <c r="AD184" s="103" t="s">
        <v>623</v>
      </c>
      <c r="AE184" s="103" t="s">
        <v>621</v>
      </c>
      <c r="AF184" s="103" t="s">
        <v>621</v>
      </c>
      <c r="AG184" s="103" t="s">
        <v>621</v>
      </c>
      <c r="AH184" s="103" t="s">
        <v>620</v>
      </c>
      <c r="AI184" s="103" t="s">
        <v>621</v>
      </c>
      <c r="AJ184" s="103" t="s">
        <v>621</v>
      </c>
      <c r="AK184" s="103" t="s">
        <v>621</v>
      </c>
      <c r="AL184" s="103" t="s">
        <v>623</v>
      </c>
      <c r="AM184" s="103" t="s">
        <v>621</v>
      </c>
      <c r="AN184" s="103" t="s">
        <v>621</v>
      </c>
      <c r="AO184" s="103" t="s">
        <v>621</v>
      </c>
      <c r="AP184" s="103" t="s">
        <v>621</v>
      </c>
      <c r="AQ184" s="103" t="s">
        <v>621</v>
      </c>
      <c r="AR184" s="103" t="s">
        <v>621</v>
      </c>
      <c r="AS184" s="103" t="s">
        <v>621</v>
      </c>
      <c r="AT184" s="103" t="s">
        <v>621</v>
      </c>
      <c r="AU184" s="103" t="s">
        <v>621</v>
      </c>
      <c r="AV184" s="103" t="s">
        <v>623</v>
      </c>
      <c r="AW184" s="103" t="s">
        <v>621</v>
      </c>
      <c r="AX184" s="103" t="s">
        <v>621</v>
      </c>
      <c r="AY184" s="103" t="s">
        <v>621</v>
      </c>
      <c r="AZ184" s="103" t="s">
        <v>621</v>
      </c>
      <c r="BA184" s="103" t="s">
        <v>622</v>
      </c>
      <c r="BC184" s="103">
        <v>41</v>
      </c>
      <c r="BD184" s="103">
        <v>3</v>
      </c>
      <c r="BE184" s="103">
        <v>2</v>
      </c>
      <c r="BF184" s="103">
        <v>4</v>
      </c>
      <c r="BG184" s="103">
        <v>0</v>
      </c>
      <c r="BH184" s="103">
        <v>46</v>
      </c>
    </row>
    <row r="185" spans="1:60" x14ac:dyDescent="0.25">
      <c r="A185" s="100">
        <v>512</v>
      </c>
      <c r="B185" s="104" t="s">
        <v>185</v>
      </c>
      <c r="C185" s="104" t="s">
        <v>174</v>
      </c>
      <c r="D185" s="103" t="s">
        <v>621</v>
      </c>
      <c r="E185" s="103" t="s">
        <v>621</v>
      </c>
      <c r="F185" s="103" t="s">
        <v>623</v>
      </c>
      <c r="G185" s="103" t="s">
        <v>621</v>
      </c>
      <c r="H185" s="103" t="s">
        <v>623</v>
      </c>
      <c r="I185" s="103" t="s">
        <v>621</v>
      </c>
      <c r="J185" s="103" t="s">
        <v>621</v>
      </c>
      <c r="K185" s="103" t="s">
        <v>621</v>
      </c>
      <c r="L185" s="103" t="s">
        <v>621</v>
      </c>
      <c r="M185" s="103" t="s">
        <v>621</v>
      </c>
      <c r="N185" s="103" t="s">
        <v>621</v>
      </c>
      <c r="O185" s="103" t="s">
        <v>621</v>
      </c>
      <c r="P185" s="103" t="s">
        <v>621</v>
      </c>
      <c r="Q185" s="103" t="s">
        <v>621</v>
      </c>
      <c r="R185" s="103" t="s">
        <v>623</v>
      </c>
      <c r="S185" s="103" t="s">
        <v>623</v>
      </c>
      <c r="T185" s="103" t="s">
        <v>621</v>
      </c>
      <c r="U185" s="103" t="s">
        <v>621</v>
      </c>
      <c r="V185" s="103" t="s">
        <v>621</v>
      </c>
      <c r="W185" s="103" t="s">
        <v>623</v>
      </c>
      <c r="X185" s="103" t="s">
        <v>621</v>
      </c>
      <c r="Y185" s="103" t="s">
        <v>622</v>
      </c>
      <c r="Z185" s="103" t="s">
        <v>621</v>
      </c>
      <c r="AA185" s="103" t="s">
        <v>621</v>
      </c>
      <c r="AB185" s="103" t="s">
        <v>621</v>
      </c>
      <c r="AC185" s="103" t="s">
        <v>621</v>
      </c>
      <c r="AD185" s="103" t="s">
        <v>621</v>
      </c>
      <c r="AE185" s="103" t="s">
        <v>621</v>
      </c>
      <c r="AF185" s="103" t="s">
        <v>621</v>
      </c>
      <c r="AG185" s="103" t="s">
        <v>621</v>
      </c>
      <c r="AH185" s="103" t="s">
        <v>622</v>
      </c>
      <c r="AI185" s="103" t="s">
        <v>622</v>
      </c>
      <c r="AJ185" s="103" t="s">
        <v>622</v>
      </c>
      <c r="AK185" s="103" t="s">
        <v>621</v>
      </c>
      <c r="AL185" s="103" t="s">
        <v>621</v>
      </c>
      <c r="AM185" s="103" t="s">
        <v>622</v>
      </c>
      <c r="AN185" s="103" t="s">
        <v>621</v>
      </c>
      <c r="AO185" s="103" t="s">
        <v>621</v>
      </c>
      <c r="AP185" s="103" t="s">
        <v>621</v>
      </c>
      <c r="AQ185" s="103" t="s">
        <v>621</v>
      </c>
      <c r="AR185" s="103" t="s">
        <v>621</v>
      </c>
      <c r="AS185" s="103" t="s">
        <v>621</v>
      </c>
      <c r="AT185" s="103" t="s">
        <v>621</v>
      </c>
      <c r="AU185" s="103" t="s">
        <v>621</v>
      </c>
      <c r="AV185" s="103" t="s">
        <v>621</v>
      </c>
      <c r="AW185" s="103" t="s">
        <v>621</v>
      </c>
      <c r="AX185" s="103" t="s">
        <v>621</v>
      </c>
      <c r="AY185" s="103" t="s">
        <v>622</v>
      </c>
      <c r="AZ185" s="103" t="s">
        <v>621</v>
      </c>
      <c r="BA185" s="103" t="s">
        <v>621</v>
      </c>
      <c r="BC185" s="103">
        <v>39</v>
      </c>
      <c r="BD185" s="103">
        <v>6</v>
      </c>
      <c r="BE185" s="103">
        <v>0</v>
      </c>
      <c r="BF185" s="103">
        <v>5</v>
      </c>
      <c r="BG185" s="103">
        <v>0</v>
      </c>
      <c r="BH185" s="103">
        <v>45</v>
      </c>
    </row>
    <row r="186" spans="1:60" x14ac:dyDescent="0.25">
      <c r="A186" s="100">
        <v>513</v>
      </c>
      <c r="B186" s="104" t="s">
        <v>186</v>
      </c>
      <c r="C186" s="104" t="s">
        <v>174</v>
      </c>
      <c r="D186" s="103" t="s">
        <v>621</v>
      </c>
      <c r="E186" s="103" t="s">
        <v>621</v>
      </c>
      <c r="F186" s="103" t="s">
        <v>621</v>
      </c>
      <c r="G186" s="103" t="s">
        <v>621</v>
      </c>
      <c r="H186" s="103" t="s">
        <v>623</v>
      </c>
      <c r="I186" s="103" t="s">
        <v>623</v>
      </c>
      <c r="J186" s="103" t="s">
        <v>623</v>
      </c>
      <c r="K186" s="103" t="s">
        <v>623</v>
      </c>
      <c r="L186" s="103" t="s">
        <v>622</v>
      </c>
      <c r="M186" s="103" t="s">
        <v>621</v>
      </c>
      <c r="N186" s="103" t="s">
        <v>621</v>
      </c>
      <c r="O186" s="103" t="s">
        <v>621</v>
      </c>
      <c r="P186" s="103" t="s">
        <v>621</v>
      </c>
      <c r="Q186" s="103" t="s">
        <v>621</v>
      </c>
      <c r="R186" s="103" t="s">
        <v>621</v>
      </c>
      <c r="S186" s="103" t="s">
        <v>620</v>
      </c>
      <c r="T186" s="103" t="s">
        <v>620</v>
      </c>
      <c r="U186" s="103" t="s">
        <v>621</v>
      </c>
      <c r="V186" s="103" t="s">
        <v>621</v>
      </c>
      <c r="W186" s="103" t="s">
        <v>623</v>
      </c>
      <c r="X186" s="103" t="s">
        <v>621</v>
      </c>
      <c r="Y186" s="103" t="s">
        <v>621</v>
      </c>
      <c r="Z186" s="103" t="s">
        <v>621</v>
      </c>
      <c r="AA186" s="103" t="s">
        <v>621</v>
      </c>
      <c r="AB186" s="103" t="s">
        <v>623</v>
      </c>
      <c r="AC186" s="103" t="s">
        <v>623</v>
      </c>
      <c r="AD186" s="103" t="s">
        <v>621</v>
      </c>
      <c r="AE186" s="103" t="s">
        <v>621</v>
      </c>
      <c r="AF186" s="103" t="s">
        <v>621</v>
      </c>
      <c r="AG186" s="103" t="s">
        <v>621</v>
      </c>
      <c r="AH186" s="103" t="s">
        <v>622</v>
      </c>
      <c r="AI186" s="103" t="s">
        <v>622</v>
      </c>
      <c r="AJ186" s="103" t="s">
        <v>622</v>
      </c>
      <c r="AK186" s="103" t="s">
        <v>621</v>
      </c>
      <c r="AL186" s="103" t="s">
        <v>621</v>
      </c>
      <c r="AM186" s="103" t="s">
        <v>622</v>
      </c>
      <c r="AN186" s="103" t="s">
        <v>621</v>
      </c>
      <c r="AO186" s="103" t="s">
        <v>621</v>
      </c>
      <c r="AP186" s="103" t="s">
        <v>621</v>
      </c>
      <c r="AQ186" s="103" t="s">
        <v>621</v>
      </c>
      <c r="AR186" s="103" t="s">
        <v>621</v>
      </c>
      <c r="AS186" s="103" t="s">
        <v>621</v>
      </c>
      <c r="AT186" s="103" t="s">
        <v>621</v>
      </c>
      <c r="AU186" s="103" t="s">
        <v>621</v>
      </c>
      <c r="AV186" s="103" t="s">
        <v>621</v>
      </c>
      <c r="AW186" s="103" t="s">
        <v>621</v>
      </c>
      <c r="AX186" s="103" t="s">
        <v>620</v>
      </c>
      <c r="AY186" s="103" t="s">
        <v>620</v>
      </c>
      <c r="AZ186" s="103" t="s">
        <v>621</v>
      </c>
      <c r="BA186" s="103" t="s">
        <v>621</v>
      </c>
      <c r="BC186" s="103">
        <v>34</v>
      </c>
      <c r="BD186" s="103">
        <v>5</v>
      </c>
      <c r="BE186" s="103">
        <v>4</v>
      </c>
      <c r="BF186" s="103">
        <v>7</v>
      </c>
      <c r="BG186" s="103">
        <v>0</v>
      </c>
      <c r="BH186" s="103">
        <v>43</v>
      </c>
    </row>
    <row r="187" spans="1:60" x14ac:dyDescent="0.25">
      <c r="A187" s="100">
        <v>514</v>
      </c>
      <c r="B187" s="104" t="s">
        <v>187</v>
      </c>
      <c r="C187" s="104" t="s">
        <v>174</v>
      </c>
      <c r="D187" s="103" t="s">
        <v>621</v>
      </c>
      <c r="E187" s="103" t="s">
        <v>621</v>
      </c>
      <c r="F187" s="103" t="s">
        <v>621</v>
      </c>
      <c r="G187" s="103" t="s">
        <v>621</v>
      </c>
      <c r="H187" s="103" t="s">
        <v>621</v>
      </c>
      <c r="I187" s="103" t="s">
        <v>621</v>
      </c>
      <c r="J187" s="103" t="s">
        <v>621</v>
      </c>
      <c r="K187" s="103" t="s">
        <v>621</v>
      </c>
      <c r="L187" s="103" t="s">
        <v>620</v>
      </c>
      <c r="M187" s="103" t="s">
        <v>621</v>
      </c>
      <c r="N187" s="103" t="s">
        <v>621</v>
      </c>
      <c r="O187" s="103" t="s">
        <v>621</v>
      </c>
      <c r="P187" s="103" t="s">
        <v>621</v>
      </c>
      <c r="Q187" s="103" t="s">
        <v>621</v>
      </c>
      <c r="R187" s="103" t="s">
        <v>621</v>
      </c>
      <c r="S187" s="103" t="s">
        <v>621</v>
      </c>
      <c r="T187" s="103" t="s">
        <v>621</v>
      </c>
      <c r="U187" s="103" t="s">
        <v>621</v>
      </c>
      <c r="V187" s="103" t="s">
        <v>621</v>
      </c>
      <c r="W187" s="103" t="s">
        <v>621</v>
      </c>
      <c r="X187" s="103" t="s">
        <v>621</v>
      </c>
      <c r="Y187" s="103" t="s">
        <v>622</v>
      </c>
      <c r="Z187" s="103" t="s">
        <v>621</v>
      </c>
      <c r="AA187" s="103" t="s">
        <v>621</v>
      </c>
      <c r="AB187" s="103" t="s">
        <v>621</v>
      </c>
      <c r="AC187" s="103" t="s">
        <v>621</v>
      </c>
      <c r="AD187" s="103" t="s">
        <v>621</v>
      </c>
      <c r="AE187" s="103" t="s">
        <v>621</v>
      </c>
      <c r="AF187" s="103" t="s">
        <v>621</v>
      </c>
      <c r="AG187" s="103" t="s">
        <v>621</v>
      </c>
      <c r="AH187" s="103" t="s">
        <v>620</v>
      </c>
      <c r="AI187" s="103" t="s">
        <v>622</v>
      </c>
      <c r="AJ187" s="103" t="s">
        <v>622</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623</v>
      </c>
      <c r="AW187" s="103" t="s">
        <v>621</v>
      </c>
      <c r="AX187" s="103" t="s">
        <v>623</v>
      </c>
      <c r="AY187" s="103" t="s">
        <v>623</v>
      </c>
      <c r="AZ187" s="103" t="s">
        <v>621</v>
      </c>
      <c r="BA187" s="103" t="s">
        <v>621</v>
      </c>
      <c r="BC187" s="103">
        <v>41</v>
      </c>
      <c r="BD187" s="103">
        <v>3</v>
      </c>
      <c r="BE187" s="103">
        <v>3</v>
      </c>
      <c r="BF187" s="103">
        <v>3</v>
      </c>
      <c r="BG187" s="103">
        <v>0</v>
      </c>
      <c r="BH187" s="103">
        <v>47</v>
      </c>
    </row>
    <row r="188" spans="1:60" x14ac:dyDescent="0.25">
      <c r="A188" s="100">
        <v>515</v>
      </c>
      <c r="B188" s="104" t="s">
        <v>188</v>
      </c>
      <c r="C188" s="104" t="s">
        <v>174</v>
      </c>
      <c r="D188" s="103" t="s">
        <v>621</v>
      </c>
      <c r="E188" s="103" t="s">
        <v>621</v>
      </c>
      <c r="F188" s="103" t="s">
        <v>621</v>
      </c>
      <c r="G188" s="103" t="s">
        <v>621</v>
      </c>
      <c r="H188" s="103" t="s">
        <v>623</v>
      </c>
      <c r="I188" s="103" t="s">
        <v>621</v>
      </c>
      <c r="J188" s="103" t="s">
        <v>621</v>
      </c>
      <c r="K188" s="103" t="s">
        <v>621</v>
      </c>
      <c r="L188" s="103" t="s">
        <v>621</v>
      </c>
      <c r="M188" s="103" t="s">
        <v>621</v>
      </c>
      <c r="N188" s="103" t="s">
        <v>621</v>
      </c>
      <c r="O188" s="103" t="s">
        <v>621</v>
      </c>
      <c r="P188" s="103" t="s">
        <v>621</v>
      </c>
      <c r="Q188" s="103" t="s">
        <v>621</v>
      </c>
      <c r="R188" s="103" t="s">
        <v>621</v>
      </c>
      <c r="S188" s="103" t="s">
        <v>622</v>
      </c>
      <c r="T188" s="103" t="s">
        <v>622</v>
      </c>
      <c r="U188" s="103" t="s">
        <v>621</v>
      </c>
      <c r="V188" s="103" t="s">
        <v>621</v>
      </c>
      <c r="W188" s="103" t="s">
        <v>620</v>
      </c>
      <c r="X188" s="103" t="s">
        <v>621</v>
      </c>
      <c r="Y188" s="103" t="s">
        <v>622</v>
      </c>
      <c r="Z188" s="103" t="s">
        <v>621</v>
      </c>
      <c r="AA188" s="103" t="s">
        <v>621</v>
      </c>
      <c r="AB188" s="103" t="s">
        <v>621</v>
      </c>
      <c r="AC188" s="103" t="s">
        <v>621</v>
      </c>
      <c r="AD188" s="103" t="s">
        <v>621</v>
      </c>
      <c r="AE188" s="103" t="s">
        <v>621</v>
      </c>
      <c r="AF188" s="103" t="s">
        <v>621</v>
      </c>
      <c r="AG188" s="103" t="s">
        <v>621</v>
      </c>
      <c r="AH188" s="103" t="s">
        <v>622</v>
      </c>
      <c r="AI188" s="103" t="s">
        <v>622</v>
      </c>
      <c r="AJ188" s="103" t="s">
        <v>622</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620</v>
      </c>
      <c r="AZ188" s="103" t="s">
        <v>621</v>
      </c>
      <c r="BA188" s="103" t="s">
        <v>621</v>
      </c>
      <c r="BC188" s="103">
        <v>41</v>
      </c>
      <c r="BD188" s="103">
        <v>6</v>
      </c>
      <c r="BE188" s="103">
        <v>2</v>
      </c>
      <c r="BF188" s="103">
        <v>1</v>
      </c>
      <c r="BG188" s="103">
        <v>0</v>
      </c>
      <c r="BH188" s="103">
        <v>49</v>
      </c>
    </row>
    <row r="189" spans="1:60" x14ac:dyDescent="0.25">
      <c r="A189" s="100">
        <v>516</v>
      </c>
      <c r="B189" s="104" t="s">
        <v>189</v>
      </c>
      <c r="C189" s="104" t="s">
        <v>174</v>
      </c>
      <c r="D189" s="103" t="s">
        <v>621</v>
      </c>
      <c r="E189" s="103" t="s">
        <v>620</v>
      </c>
      <c r="F189" s="103" t="s">
        <v>621</v>
      </c>
      <c r="G189" s="103" t="s">
        <v>621</v>
      </c>
      <c r="H189" s="103" t="s">
        <v>623</v>
      </c>
      <c r="I189" s="103" t="s">
        <v>621</v>
      </c>
      <c r="J189" s="103" t="s">
        <v>623</v>
      </c>
      <c r="K189" s="103" t="s">
        <v>623</v>
      </c>
      <c r="L189" s="103" t="s">
        <v>622</v>
      </c>
      <c r="M189" s="103" t="s">
        <v>621</v>
      </c>
      <c r="N189" s="103" t="s">
        <v>621</v>
      </c>
      <c r="O189" s="103" t="s">
        <v>623</v>
      </c>
      <c r="P189" s="103" t="s">
        <v>621</v>
      </c>
      <c r="Q189" s="103" t="s">
        <v>621</v>
      </c>
      <c r="R189" s="103" t="s">
        <v>623</v>
      </c>
      <c r="S189" s="103" t="s">
        <v>622</v>
      </c>
      <c r="T189" s="103" t="s">
        <v>622</v>
      </c>
      <c r="U189" s="103" t="s">
        <v>621</v>
      </c>
      <c r="V189" s="103" t="s">
        <v>621</v>
      </c>
      <c r="W189" s="103" t="s">
        <v>621</v>
      </c>
      <c r="X189" s="103" t="s">
        <v>621</v>
      </c>
      <c r="Y189" s="103" t="s">
        <v>622</v>
      </c>
      <c r="Z189" s="103" t="s">
        <v>621</v>
      </c>
      <c r="AA189" s="103" t="s">
        <v>621</v>
      </c>
      <c r="AB189" s="103" t="s">
        <v>621</v>
      </c>
      <c r="AC189" s="103" t="s">
        <v>623</v>
      </c>
      <c r="AD189" s="103" t="s">
        <v>623</v>
      </c>
      <c r="AE189" s="103" t="s">
        <v>623</v>
      </c>
      <c r="AF189" s="103" t="s">
        <v>621</v>
      </c>
      <c r="AG189" s="103" t="s">
        <v>621</v>
      </c>
      <c r="AH189" s="103" t="s">
        <v>621</v>
      </c>
      <c r="AI189" s="103" t="s">
        <v>622</v>
      </c>
      <c r="AJ189" s="103" t="s">
        <v>622</v>
      </c>
      <c r="AK189" s="103" t="s">
        <v>621</v>
      </c>
      <c r="AL189" s="103" t="s">
        <v>621</v>
      </c>
      <c r="AM189" s="103" t="s">
        <v>622</v>
      </c>
      <c r="AN189" s="103" t="s">
        <v>621</v>
      </c>
      <c r="AO189" s="103" t="s">
        <v>621</v>
      </c>
      <c r="AP189" s="103" t="s">
        <v>621</v>
      </c>
      <c r="AQ189" s="103" t="s">
        <v>621</v>
      </c>
      <c r="AR189" s="103" t="s">
        <v>621</v>
      </c>
      <c r="AS189" s="103" t="s">
        <v>621</v>
      </c>
      <c r="AT189" s="103" t="s">
        <v>621</v>
      </c>
      <c r="AU189" s="103" t="s">
        <v>621</v>
      </c>
      <c r="AV189" s="103" t="s">
        <v>621</v>
      </c>
      <c r="AW189" s="103" t="s">
        <v>621</v>
      </c>
      <c r="AX189" s="103" t="s">
        <v>621</v>
      </c>
      <c r="AY189" s="103" t="s">
        <v>622</v>
      </c>
      <c r="AZ189" s="103" t="s">
        <v>621</v>
      </c>
      <c r="BA189" s="103" t="s">
        <v>621</v>
      </c>
      <c r="BC189" s="103">
        <v>33</v>
      </c>
      <c r="BD189" s="103">
        <v>8</v>
      </c>
      <c r="BE189" s="103">
        <v>1</v>
      </c>
      <c r="BF189" s="103">
        <v>8</v>
      </c>
      <c r="BG189" s="103">
        <v>0</v>
      </c>
      <c r="BH189" s="103">
        <v>42</v>
      </c>
    </row>
    <row r="190" spans="1:60" x14ac:dyDescent="0.25">
      <c r="A190" s="100">
        <v>601</v>
      </c>
      <c r="B190" s="67" t="s">
        <v>190</v>
      </c>
      <c r="C190" s="67" t="s">
        <v>191</v>
      </c>
      <c r="D190" s="103" t="s">
        <v>621</v>
      </c>
      <c r="E190" s="103" t="s">
        <v>620</v>
      </c>
      <c r="F190" s="103" t="s">
        <v>621</v>
      </c>
      <c r="G190" s="103" t="s">
        <v>621</v>
      </c>
      <c r="H190" s="103" t="s">
        <v>621</v>
      </c>
      <c r="I190" s="103" t="s">
        <v>621</v>
      </c>
      <c r="J190" s="103" t="s">
        <v>623</v>
      </c>
      <c r="K190" s="103" t="s">
        <v>621</v>
      </c>
      <c r="L190" s="103" t="s">
        <v>621</v>
      </c>
      <c r="M190" s="103" t="s">
        <v>623</v>
      </c>
      <c r="N190" s="103" t="s">
        <v>621</v>
      </c>
      <c r="O190" s="103" t="s">
        <v>621</v>
      </c>
      <c r="P190" s="103" t="s">
        <v>621</v>
      </c>
      <c r="Q190" s="103" t="s">
        <v>621</v>
      </c>
      <c r="R190" s="103" t="s">
        <v>620</v>
      </c>
      <c r="S190" s="103" t="s">
        <v>621</v>
      </c>
      <c r="T190" s="103" t="s">
        <v>622</v>
      </c>
      <c r="U190" s="103" t="s">
        <v>621</v>
      </c>
      <c r="V190" s="103" t="s">
        <v>621</v>
      </c>
      <c r="W190" s="103" t="s">
        <v>621</v>
      </c>
      <c r="X190" s="103" t="s">
        <v>621</v>
      </c>
      <c r="Y190" s="103" t="s">
        <v>622</v>
      </c>
      <c r="Z190" s="103" t="s">
        <v>621</v>
      </c>
      <c r="AA190" s="103" t="s">
        <v>620</v>
      </c>
      <c r="AB190" s="103" t="s">
        <v>620</v>
      </c>
      <c r="AC190" s="103" t="s">
        <v>621</v>
      </c>
      <c r="AD190" s="103" t="s">
        <v>621</v>
      </c>
      <c r="AE190" s="103" t="s">
        <v>621</v>
      </c>
      <c r="AF190" s="103" t="s">
        <v>621</v>
      </c>
      <c r="AG190" s="103" t="s">
        <v>621</v>
      </c>
      <c r="AH190" s="103" t="s">
        <v>622</v>
      </c>
      <c r="AI190" s="103" t="s">
        <v>622</v>
      </c>
      <c r="AJ190" s="103" t="s">
        <v>622</v>
      </c>
      <c r="AK190" s="103" t="s">
        <v>621</v>
      </c>
      <c r="AL190" s="103" t="s">
        <v>620</v>
      </c>
      <c r="AM190" s="103" t="s">
        <v>621</v>
      </c>
      <c r="AN190" s="103" t="s">
        <v>621</v>
      </c>
      <c r="AO190" s="103" t="s">
        <v>621</v>
      </c>
      <c r="AP190" s="103" t="s">
        <v>621</v>
      </c>
      <c r="AQ190" s="103" t="s">
        <v>621</v>
      </c>
      <c r="AR190" s="103" t="s">
        <v>621</v>
      </c>
      <c r="AS190" s="103" t="s">
        <v>621</v>
      </c>
      <c r="AT190" s="103" t="s">
        <v>623</v>
      </c>
      <c r="AU190" s="103" t="s">
        <v>621</v>
      </c>
      <c r="AV190" s="103" t="s">
        <v>623</v>
      </c>
      <c r="AW190" s="103" t="s">
        <v>621</v>
      </c>
      <c r="AX190" s="103" t="s">
        <v>621</v>
      </c>
      <c r="AY190" s="103" t="s">
        <v>621</v>
      </c>
      <c r="AZ190" s="103" t="s">
        <v>621</v>
      </c>
      <c r="BA190" s="103" t="s">
        <v>621</v>
      </c>
      <c r="BC190" s="103">
        <v>36</v>
      </c>
      <c r="BD190" s="103">
        <v>5</v>
      </c>
      <c r="BE190" s="103">
        <v>5</v>
      </c>
      <c r="BF190" s="103">
        <v>4</v>
      </c>
      <c r="BG190" s="103">
        <v>0</v>
      </c>
      <c r="BH190" s="103">
        <v>46</v>
      </c>
    </row>
    <row r="191" spans="1:60" x14ac:dyDescent="0.25">
      <c r="A191" s="100">
        <v>602</v>
      </c>
      <c r="B191" s="104" t="s">
        <v>192</v>
      </c>
      <c r="C191" s="104" t="s">
        <v>191</v>
      </c>
      <c r="D191" s="103" t="s">
        <v>621</v>
      </c>
      <c r="E191" s="103" t="s">
        <v>621</v>
      </c>
      <c r="F191" s="103" t="s">
        <v>621</v>
      </c>
      <c r="G191" s="103" t="s">
        <v>621</v>
      </c>
      <c r="H191" s="103" t="s">
        <v>623</v>
      </c>
      <c r="I191" s="103" t="s">
        <v>621</v>
      </c>
      <c r="J191" s="103" t="s">
        <v>623</v>
      </c>
      <c r="K191" s="103" t="s">
        <v>623</v>
      </c>
      <c r="L191" s="103" t="s">
        <v>623</v>
      </c>
      <c r="M191" s="103" t="s">
        <v>621</v>
      </c>
      <c r="N191" s="103" t="s">
        <v>621</v>
      </c>
      <c r="O191" s="103" t="s">
        <v>621</v>
      </c>
      <c r="P191" s="103" t="s">
        <v>621</v>
      </c>
      <c r="Q191" s="103" t="s">
        <v>621</v>
      </c>
      <c r="R191" s="103" t="s">
        <v>621</v>
      </c>
      <c r="S191" s="103" t="s">
        <v>621</v>
      </c>
      <c r="T191" s="103" t="s">
        <v>621</v>
      </c>
      <c r="U191" s="103" t="s">
        <v>621</v>
      </c>
      <c r="V191" s="103" t="s">
        <v>621</v>
      </c>
      <c r="W191" s="103" t="s">
        <v>620</v>
      </c>
      <c r="X191" s="103" t="s">
        <v>621</v>
      </c>
      <c r="Y191" s="103" t="s">
        <v>621</v>
      </c>
      <c r="Z191" s="103" t="s">
        <v>621</v>
      </c>
      <c r="AA191" s="103" t="s">
        <v>623</v>
      </c>
      <c r="AB191" s="103" t="s">
        <v>620</v>
      </c>
      <c r="AC191" s="103" t="s">
        <v>621</v>
      </c>
      <c r="AD191" s="103" t="s">
        <v>621</v>
      </c>
      <c r="AE191" s="103" t="s">
        <v>621</v>
      </c>
      <c r="AF191" s="103" t="s">
        <v>621</v>
      </c>
      <c r="AG191" s="103" t="s">
        <v>621</v>
      </c>
      <c r="AH191" s="103" t="s">
        <v>620</v>
      </c>
      <c r="AI191" s="103" t="s">
        <v>621</v>
      </c>
      <c r="AJ191" s="103" t="s">
        <v>622</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623</v>
      </c>
      <c r="AW191" s="103" t="s">
        <v>621</v>
      </c>
      <c r="AX191" s="103" t="s">
        <v>623</v>
      </c>
      <c r="AY191" s="103" t="s">
        <v>623</v>
      </c>
      <c r="AZ191" s="103" t="s">
        <v>621</v>
      </c>
      <c r="BA191" s="103" t="s">
        <v>622</v>
      </c>
      <c r="BC191" s="103">
        <v>36</v>
      </c>
      <c r="BD191" s="103">
        <v>2</v>
      </c>
      <c r="BE191" s="103">
        <v>3</v>
      </c>
      <c r="BF191" s="103">
        <v>9</v>
      </c>
      <c r="BG191" s="103">
        <v>0</v>
      </c>
      <c r="BH191" s="103">
        <v>41</v>
      </c>
    </row>
    <row r="192" spans="1:60" x14ac:dyDescent="0.25">
      <c r="A192" s="100">
        <v>603</v>
      </c>
      <c r="B192" s="104" t="s">
        <v>193</v>
      </c>
      <c r="C192" s="104" t="s">
        <v>191</v>
      </c>
      <c r="D192" s="103" t="s">
        <v>621</v>
      </c>
      <c r="E192" s="103" t="s">
        <v>621</v>
      </c>
      <c r="F192" s="103" t="s">
        <v>621</v>
      </c>
      <c r="G192" s="103" t="s">
        <v>621</v>
      </c>
      <c r="H192" s="103" t="s">
        <v>623</v>
      </c>
      <c r="I192" s="103" t="s">
        <v>621</v>
      </c>
      <c r="J192" s="103" t="s">
        <v>621</v>
      </c>
      <c r="K192" s="103" t="s">
        <v>621</v>
      </c>
      <c r="L192" s="103" t="s">
        <v>622</v>
      </c>
      <c r="M192" s="103" t="s">
        <v>621</v>
      </c>
      <c r="N192" s="103" t="s">
        <v>621</v>
      </c>
      <c r="O192" s="103" t="s">
        <v>621</v>
      </c>
      <c r="P192" s="103" t="s">
        <v>621</v>
      </c>
      <c r="Q192" s="103" t="s">
        <v>621</v>
      </c>
      <c r="R192" s="103" t="s">
        <v>620</v>
      </c>
      <c r="S192" s="103" t="s">
        <v>622</v>
      </c>
      <c r="T192" s="103" t="s">
        <v>622</v>
      </c>
      <c r="U192" s="103" t="s">
        <v>621</v>
      </c>
      <c r="V192" s="103" t="s">
        <v>621</v>
      </c>
      <c r="W192" s="103" t="s">
        <v>623</v>
      </c>
      <c r="X192" s="103" t="s">
        <v>621</v>
      </c>
      <c r="Y192" s="103" t="s">
        <v>622</v>
      </c>
      <c r="Z192" s="103" t="s">
        <v>621</v>
      </c>
      <c r="AA192" s="103" t="s">
        <v>621</v>
      </c>
      <c r="AB192" s="103" t="s">
        <v>621</v>
      </c>
      <c r="AC192" s="103" t="s">
        <v>621</v>
      </c>
      <c r="AD192" s="103" t="s">
        <v>623</v>
      </c>
      <c r="AE192" s="103" t="s">
        <v>621</v>
      </c>
      <c r="AF192" s="103" t="s">
        <v>621</v>
      </c>
      <c r="AG192" s="103" t="s">
        <v>621</v>
      </c>
      <c r="AH192" s="103" t="s">
        <v>622</v>
      </c>
      <c r="AI192" s="103" t="s">
        <v>622</v>
      </c>
      <c r="AJ192" s="103" t="s">
        <v>622</v>
      </c>
      <c r="AK192" s="103" t="s">
        <v>621</v>
      </c>
      <c r="AL192" s="103" t="s">
        <v>621</v>
      </c>
      <c r="AM192" s="103" t="s">
        <v>622</v>
      </c>
      <c r="AN192" s="103" t="s">
        <v>621</v>
      </c>
      <c r="AO192" s="103" t="s">
        <v>621</v>
      </c>
      <c r="AP192" s="103" t="s">
        <v>621</v>
      </c>
      <c r="AQ192" s="103" t="s">
        <v>621</v>
      </c>
      <c r="AR192" s="103" t="s">
        <v>621</v>
      </c>
      <c r="AS192" s="103" t="s">
        <v>621</v>
      </c>
      <c r="AT192" s="103" t="s">
        <v>621</v>
      </c>
      <c r="AU192" s="103" t="s">
        <v>621</v>
      </c>
      <c r="AV192" s="103" t="s">
        <v>621</v>
      </c>
      <c r="AW192" s="103" t="s">
        <v>621</v>
      </c>
      <c r="AX192" s="103" t="s">
        <v>621</v>
      </c>
      <c r="AY192" s="103" t="s">
        <v>622</v>
      </c>
      <c r="AZ192" s="103" t="s">
        <v>621</v>
      </c>
      <c r="BA192" s="103" t="s">
        <v>622</v>
      </c>
      <c r="BC192" s="103">
        <v>36</v>
      </c>
      <c r="BD192" s="103">
        <v>10</v>
      </c>
      <c r="BE192" s="103">
        <v>1</v>
      </c>
      <c r="BF192" s="103">
        <v>3</v>
      </c>
      <c r="BG192" s="103">
        <v>0</v>
      </c>
      <c r="BH192" s="103">
        <v>47</v>
      </c>
    </row>
    <row r="193" spans="1:60" x14ac:dyDescent="0.25">
      <c r="A193" s="100">
        <v>604</v>
      </c>
      <c r="B193" s="104" t="s">
        <v>194</v>
      </c>
      <c r="C193" s="104" t="s">
        <v>191</v>
      </c>
      <c r="D193" s="103" t="s">
        <v>621</v>
      </c>
      <c r="E193" s="103" t="s">
        <v>622</v>
      </c>
      <c r="F193" s="103" t="s">
        <v>621</v>
      </c>
      <c r="G193" s="103" t="s">
        <v>621</v>
      </c>
      <c r="H193" s="103" t="s">
        <v>621</v>
      </c>
      <c r="I193" s="103" t="s">
        <v>621</v>
      </c>
      <c r="J193" s="103" t="s">
        <v>621</v>
      </c>
      <c r="K193" s="103" t="s">
        <v>623</v>
      </c>
      <c r="L193" s="103" t="s">
        <v>623</v>
      </c>
      <c r="M193" s="103" t="s">
        <v>621</v>
      </c>
      <c r="N193" s="103" t="s">
        <v>621</v>
      </c>
      <c r="O193" s="103" t="s">
        <v>621</v>
      </c>
      <c r="P193" s="103" t="s">
        <v>621</v>
      </c>
      <c r="Q193" s="103" t="s">
        <v>621</v>
      </c>
      <c r="R193" s="103" t="s">
        <v>621</v>
      </c>
      <c r="S193" s="103" t="s">
        <v>623</v>
      </c>
      <c r="T193" s="103" t="s">
        <v>623</v>
      </c>
      <c r="U193" s="103" t="s">
        <v>621</v>
      </c>
      <c r="V193" s="103" t="s">
        <v>621</v>
      </c>
      <c r="W193" s="103" t="s">
        <v>623</v>
      </c>
      <c r="X193" s="103" t="s">
        <v>621</v>
      </c>
      <c r="Y193" s="103" t="s">
        <v>621</v>
      </c>
      <c r="Z193" s="103" t="s">
        <v>621</v>
      </c>
      <c r="AA193" s="103" t="s">
        <v>620</v>
      </c>
      <c r="AB193" s="103" t="s">
        <v>623</v>
      </c>
      <c r="AC193" s="103" t="s">
        <v>621</v>
      </c>
      <c r="AD193" s="103" t="s">
        <v>621</v>
      </c>
      <c r="AE193" s="103" t="s">
        <v>621</v>
      </c>
      <c r="AF193" s="103" t="s">
        <v>621</v>
      </c>
      <c r="AG193" s="103" t="s">
        <v>621</v>
      </c>
      <c r="AH193" s="103" t="s">
        <v>622</v>
      </c>
      <c r="AI193" s="103" t="s">
        <v>621</v>
      </c>
      <c r="AJ193" s="103" t="s">
        <v>622</v>
      </c>
      <c r="AK193" s="103" t="s">
        <v>621</v>
      </c>
      <c r="AL193" s="103" t="s">
        <v>621</v>
      </c>
      <c r="AM193" s="103" t="s">
        <v>622</v>
      </c>
      <c r="AN193" s="103" t="s">
        <v>621</v>
      </c>
      <c r="AO193" s="103" t="s">
        <v>621</v>
      </c>
      <c r="AP193" s="103" t="s">
        <v>621</v>
      </c>
      <c r="AQ193" s="103" t="s">
        <v>621</v>
      </c>
      <c r="AR193" s="103" t="s">
        <v>621</v>
      </c>
      <c r="AS193" s="103" t="s">
        <v>621</v>
      </c>
      <c r="AT193" s="103" t="s">
        <v>623</v>
      </c>
      <c r="AU193" s="103" t="s">
        <v>621</v>
      </c>
      <c r="AV193" s="103" t="s">
        <v>621</v>
      </c>
      <c r="AW193" s="103" t="s">
        <v>621</v>
      </c>
      <c r="AX193" s="103" t="s">
        <v>621</v>
      </c>
      <c r="AY193" s="103" t="s">
        <v>621</v>
      </c>
      <c r="AZ193" s="103" t="s">
        <v>621</v>
      </c>
      <c r="BA193" s="103" t="s">
        <v>621</v>
      </c>
      <c r="BC193" s="103">
        <v>38</v>
      </c>
      <c r="BD193" s="103">
        <v>4</v>
      </c>
      <c r="BE193" s="103">
        <v>1</v>
      </c>
      <c r="BF193" s="103">
        <v>7</v>
      </c>
      <c r="BG193" s="103">
        <v>0</v>
      </c>
      <c r="BH193" s="103">
        <v>43</v>
      </c>
    </row>
    <row r="194" spans="1:60" x14ac:dyDescent="0.25">
      <c r="A194" s="100">
        <v>605</v>
      </c>
      <c r="B194" s="104" t="s">
        <v>195</v>
      </c>
      <c r="C194" s="104" t="s">
        <v>191</v>
      </c>
      <c r="D194" s="103" t="s">
        <v>621</v>
      </c>
      <c r="E194" s="103" t="s">
        <v>621</v>
      </c>
      <c r="F194" s="103" t="s">
        <v>621</v>
      </c>
      <c r="G194" s="103" t="s">
        <v>621</v>
      </c>
      <c r="H194" s="103" t="s">
        <v>621</v>
      </c>
      <c r="I194" s="103" t="s">
        <v>621</v>
      </c>
      <c r="J194" s="103" t="s">
        <v>621</v>
      </c>
      <c r="K194" s="103" t="s">
        <v>623</v>
      </c>
      <c r="L194" s="103" t="s">
        <v>620</v>
      </c>
      <c r="M194" s="103" t="s">
        <v>620</v>
      </c>
      <c r="N194" s="103" t="s">
        <v>621</v>
      </c>
      <c r="O194" s="103" t="s">
        <v>621</v>
      </c>
      <c r="P194" s="103" t="s">
        <v>621</v>
      </c>
      <c r="Q194" s="103" t="s">
        <v>621</v>
      </c>
      <c r="R194" s="103" t="s">
        <v>621</v>
      </c>
      <c r="S194" s="103" t="s">
        <v>621</v>
      </c>
      <c r="T194" s="103" t="s">
        <v>621</v>
      </c>
      <c r="U194" s="103" t="s">
        <v>621</v>
      </c>
      <c r="V194" s="103" t="s">
        <v>621</v>
      </c>
      <c r="W194" s="103" t="s">
        <v>620</v>
      </c>
      <c r="X194" s="103" t="s">
        <v>621</v>
      </c>
      <c r="Y194" s="103" t="s">
        <v>621</v>
      </c>
      <c r="Z194" s="103" t="s">
        <v>621</v>
      </c>
      <c r="AA194" s="103" t="s">
        <v>621</v>
      </c>
      <c r="AB194" s="103" t="s">
        <v>621</v>
      </c>
      <c r="AC194" s="103" t="s">
        <v>620</v>
      </c>
      <c r="AD194" s="103" t="s">
        <v>623</v>
      </c>
      <c r="AE194" s="103" t="s">
        <v>621</v>
      </c>
      <c r="AF194" s="103" t="s">
        <v>621</v>
      </c>
      <c r="AG194" s="103" t="s">
        <v>621</v>
      </c>
      <c r="AH194" s="103" t="s">
        <v>621</v>
      </c>
      <c r="AI194" s="103" t="s">
        <v>622</v>
      </c>
      <c r="AJ194" s="103" t="s">
        <v>621</v>
      </c>
      <c r="AK194" s="103" t="s">
        <v>621</v>
      </c>
      <c r="AL194" s="103" t="s">
        <v>621</v>
      </c>
      <c r="AM194" s="103" t="s">
        <v>621</v>
      </c>
      <c r="AN194" s="103" t="s">
        <v>621</v>
      </c>
      <c r="AO194" s="103" t="s">
        <v>621</v>
      </c>
      <c r="AP194" s="103" t="s">
        <v>621</v>
      </c>
      <c r="AQ194" s="103" t="s">
        <v>621</v>
      </c>
      <c r="AR194" s="103" t="s">
        <v>621</v>
      </c>
      <c r="AS194" s="103" t="s">
        <v>621</v>
      </c>
      <c r="AT194" s="103" t="s">
        <v>621</v>
      </c>
      <c r="AU194" s="103" t="s">
        <v>621</v>
      </c>
      <c r="AV194" s="103" t="s">
        <v>621</v>
      </c>
      <c r="AW194" s="103" t="s">
        <v>621</v>
      </c>
      <c r="AX194" s="103" t="s">
        <v>620</v>
      </c>
      <c r="AY194" s="103" t="s">
        <v>620</v>
      </c>
      <c r="AZ194" s="103" t="s">
        <v>621</v>
      </c>
      <c r="BA194" s="103" t="s">
        <v>621</v>
      </c>
      <c r="BC194" s="103">
        <v>41</v>
      </c>
      <c r="BD194" s="103">
        <v>1</v>
      </c>
      <c r="BE194" s="103">
        <v>6</v>
      </c>
      <c r="BF194" s="103">
        <v>2</v>
      </c>
      <c r="BG194" s="103">
        <v>0</v>
      </c>
      <c r="BH194" s="103">
        <v>48</v>
      </c>
    </row>
    <row r="195" spans="1:60" x14ac:dyDescent="0.25">
      <c r="A195" s="100">
        <v>606</v>
      </c>
      <c r="B195" s="104" t="s">
        <v>196</v>
      </c>
      <c r="C195" s="104" t="s">
        <v>191</v>
      </c>
      <c r="D195" s="103" t="s">
        <v>621</v>
      </c>
      <c r="E195" s="103" t="s">
        <v>621</v>
      </c>
      <c r="F195" s="103" t="s">
        <v>621</v>
      </c>
      <c r="G195" s="103" t="s">
        <v>621</v>
      </c>
      <c r="H195" s="103" t="s">
        <v>623</v>
      </c>
      <c r="I195" s="103" t="s">
        <v>621</v>
      </c>
      <c r="J195" s="103" t="s">
        <v>623</v>
      </c>
      <c r="K195" s="103" t="s">
        <v>623</v>
      </c>
      <c r="L195" s="103" t="s">
        <v>622</v>
      </c>
      <c r="M195" s="103" t="s">
        <v>621</v>
      </c>
      <c r="N195" s="103" t="s">
        <v>620</v>
      </c>
      <c r="O195" s="103" t="s">
        <v>621</v>
      </c>
      <c r="P195" s="103" t="s">
        <v>621</v>
      </c>
      <c r="Q195" s="103" t="s">
        <v>621</v>
      </c>
      <c r="R195" s="103" t="s">
        <v>623</v>
      </c>
      <c r="S195" s="103" t="s">
        <v>623</v>
      </c>
      <c r="T195" s="103" t="s">
        <v>620</v>
      </c>
      <c r="U195" s="103" t="s">
        <v>621</v>
      </c>
      <c r="V195" s="103" t="s">
        <v>621</v>
      </c>
      <c r="W195" s="103" t="s">
        <v>620</v>
      </c>
      <c r="X195" s="103" t="s">
        <v>621</v>
      </c>
      <c r="Y195" s="103" t="s">
        <v>622</v>
      </c>
      <c r="Z195" s="103" t="s">
        <v>621</v>
      </c>
      <c r="AA195" s="103" t="s">
        <v>623</v>
      </c>
      <c r="AB195" s="103" t="s">
        <v>621</v>
      </c>
      <c r="AC195" s="103" t="s">
        <v>620</v>
      </c>
      <c r="AD195" s="103" t="s">
        <v>621</v>
      </c>
      <c r="AE195" s="103" t="s">
        <v>621</v>
      </c>
      <c r="AF195" s="103" t="s">
        <v>621</v>
      </c>
      <c r="AG195" s="103" t="s">
        <v>621</v>
      </c>
      <c r="AH195" s="103" t="s">
        <v>622</v>
      </c>
      <c r="AI195" s="103" t="s">
        <v>622</v>
      </c>
      <c r="AJ195" s="103" t="s">
        <v>622</v>
      </c>
      <c r="AK195" s="103" t="s">
        <v>621</v>
      </c>
      <c r="AL195" s="103" t="s">
        <v>621</v>
      </c>
      <c r="AM195" s="103" t="s">
        <v>622</v>
      </c>
      <c r="AN195" s="103" t="s">
        <v>621</v>
      </c>
      <c r="AO195" s="103" t="s">
        <v>623</v>
      </c>
      <c r="AP195" s="103" t="s">
        <v>621</v>
      </c>
      <c r="AQ195" s="103" t="s">
        <v>623</v>
      </c>
      <c r="AR195" s="103" t="s">
        <v>621</v>
      </c>
      <c r="AS195" s="103" t="s">
        <v>622</v>
      </c>
      <c r="AT195" s="103" t="s">
        <v>623</v>
      </c>
      <c r="AU195" s="103" t="s">
        <v>621</v>
      </c>
      <c r="AV195" s="103" t="s">
        <v>621</v>
      </c>
      <c r="AW195" s="103" t="s">
        <v>621</v>
      </c>
      <c r="AX195" s="103" t="s">
        <v>621</v>
      </c>
      <c r="AY195" s="103" t="s">
        <v>622</v>
      </c>
      <c r="AZ195" s="103" t="s">
        <v>621</v>
      </c>
      <c r="BA195" s="103" t="s">
        <v>622</v>
      </c>
      <c r="BC195" s="103">
        <v>28</v>
      </c>
      <c r="BD195" s="103">
        <v>9</v>
      </c>
      <c r="BE195" s="103">
        <v>4</v>
      </c>
      <c r="BF195" s="103">
        <v>9</v>
      </c>
      <c r="BG195" s="103">
        <v>0</v>
      </c>
      <c r="BH195" s="103">
        <v>41</v>
      </c>
    </row>
    <row r="196" spans="1:60" x14ac:dyDescent="0.25">
      <c r="A196" s="100">
        <v>607</v>
      </c>
      <c r="B196" s="104" t="s">
        <v>197</v>
      </c>
      <c r="C196" s="104" t="s">
        <v>191</v>
      </c>
      <c r="D196" s="103" t="s">
        <v>621</v>
      </c>
      <c r="E196" s="103" t="s">
        <v>621</v>
      </c>
      <c r="F196" s="103" t="s">
        <v>621</v>
      </c>
      <c r="G196" s="103" t="s">
        <v>621</v>
      </c>
      <c r="H196" s="103" t="s">
        <v>621</v>
      </c>
      <c r="I196" s="103" t="s">
        <v>621</v>
      </c>
      <c r="J196" s="103" t="s">
        <v>621</v>
      </c>
      <c r="K196" s="103" t="s">
        <v>621</v>
      </c>
      <c r="L196" s="103" t="s">
        <v>622</v>
      </c>
      <c r="M196" s="103" t="s">
        <v>621</v>
      </c>
      <c r="N196" s="103" t="s">
        <v>621</v>
      </c>
      <c r="O196" s="103" t="s">
        <v>621</v>
      </c>
      <c r="P196" s="103" t="s">
        <v>621</v>
      </c>
      <c r="Q196" s="103" t="s">
        <v>621</v>
      </c>
      <c r="R196" s="103" t="s">
        <v>621</v>
      </c>
      <c r="S196" s="103" t="s">
        <v>621</v>
      </c>
      <c r="T196" s="103" t="s">
        <v>621</v>
      </c>
      <c r="U196" s="103" t="s">
        <v>621</v>
      </c>
      <c r="V196" s="103" t="s">
        <v>621</v>
      </c>
      <c r="W196" s="103" t="s">
        <v>623</v>
      </c>
      <c r="X196" s="103" t="s">
        <v>621</v>
      </c>
      <c r="Y196" s="103" t="s">
        <v>621</v>
      </c>
      <c r="Z196" s="103" t="s">
        <v>621</v>
      </c>
      <c r="AA196" s="103" t="s">
        <v>621</v>
      </c>
      <c r="AB196" s="103" t="s">
        <v>621</v>
      </c>
      <c r="AC196" s="103" t="s">
        <v>621</v>
      </c>
      <c r="AD196" s="103" t="s">
        <v>621</v>
      </c>
      <c r="AE196" s="103" t="s">
        <v>621</v>
      </c>
      <c r="AF196" s="103" t="s">
        <v>621</v>
      </c>
      <c r="AG196" s="103" t="s">
        <v>621</v>
      </c>
      <c r="AH196" s="103" t="s">
        <v>622</v>
      </c>
      <c r="AI196" s="103" t="s">
        <v>622</v>
      </c>
      <c r="AJ196" s="103" t="s">
        <v>621</v>
      </c>
      <c r="AK196" s="103" t="s">
        <v>621</v>
      </c>
      <c r="AL196" s="103" t="s">
        <v>623</v>
      </c>
      <c r="AM196" s="103" t="s">
        <v>622</v>
      </c>
      <c r="AN196" s="103" t="s">
        <v>621</v>
      </c>
      <c r="AO196" s="103" t="s">
        <v>621</v>
      </c>
      <c r="AP196" s="103" t="s">
        <v>621</v>
      </c>
      <c r="AQ196" s="103" t="s">
        <v>621</v>
      </c>
      <c r="AR196" s="103" t="s">
        <v>621</v>
      </c>
      <c r="AS196" s="103" t="s">
        <v>621</v>
      </c>
      <c r="AT196" s="103" t="s">
        <v>623</v>
      </c>
      <c r="AU196" s="103" t="s">
        <v>621</v>
      </c>
      <c r="AV196" s="103" t="s">
        <v>621</v>
      </c>
      <c r="AW196" s="103" t="s">
        <v>621</v>
      </c>
      <c r="AX196" s="103" t="s">
        <v>621</v>
      </c>
      <c r="AY196" s="103" t="s">
        <v>622</v>
      </c>
      <c r="AZ196" s="103" t="s">
        <v>621</v>
      </c>
      <c r="BA196" s="103" t="s">
        <v>621</v>
      </c>
      <c r="BC196" s="103">
        <v>42</v>
      </c>
      <c r="BD196" s="103">
        <v>5</v>
      </c>
      <c r="BE196" s="103">
        <v>0</v>
      </c>
      <c r="BF196" s="103">
        <v>3</v>
      </c>
      <c r="BG196" s="103">
        <v>0</v>
      </c>
      <c r="BH196" s="103">
        <v>47</v>
      </c>
    </row>
    <row r="197" spans="1:60" x14ac:dyDescent="0.25">
      <c r="A197" s="100">
        <v>608</v>
      </c>
      <c r="B197" s="104" t="s">
        <v>198</v>
      </c>
      <c r="C197" s="104" t="s">
        <v>191</v>
      </c>
      <c r="D197" s="103" t="s">
        <v>621</v>
      </c>
      <c r="E197" s="103" t="s">
        <v>621</v>
      </c>
      <c r="F197" s="103" t="s">
        <v>621</v>
      </c>
      <c r="G197" s="103" t="s">
        <v>621</v>
      </c>
      <c r="H197" s="103" t="s">
        <v>621</v>
      </c>
      <c r="I197" s="103" t="s">
        <v>621</v>
      </c>
      <c r="J197" s="103" t="s">
        <v>623</v>
      </c>
      <c r="K197" s="103" t="s">
        <v>623</v>
      </c>
      <c r="L197" s="103" t="s">
        <v>622</v>
      </c>
      <c r="M197" s="103" t="s">
        <v>620</v>
      </c>
      <c r="N197" s="103" t="s">
        <v>621</v>
      </c>
      <c r="O197" s="103" t="s">
        <v>621</v>
      </c>
      <c r="P197" s="103" t="s">
        <v>621</v>
      </c>
      <c r="Q197" s="103" t="s">
        <v>621</v>
      </c>
      <c r="R197" s="103" t="s">
        <v>621</v>
      </c>
      <c r="S197" s="103" t="s">
        <v>622</v>
      </c>
      <c r="T197" s="103" t="s">
        <v>622</v>
      </c>
      <c r="U197" s="103" t="s">
        <v>621</v>
      </c>
      <c r="V197" s="103" t="s">
        <v>621</v>
      </c>
      <c r="W197" s="103" t="s">
        <v>620</v>
      </c>
      <c r="X197" s="103" t="s">
        <v>621</v>
      </c>
      <c r="Y197" s="103" t="s">
        <v>622</v>
      </c>
      <c r="Z197" s="103" t="s">
        <v>621</v>
      </c>
      <c r="AA197" s="103" t="s">
        <v>621</v>
      </c>
      <c r="AB197" s="103" t="s">
        <v>621</v>
      </c>
      <c r="AC197" s="103" t="s">
        <v>623</v>
      </c>
      <c r="AD197" s="103" t="s">
        <v>621</v>
      </c>
      <c r="AE197" s="103" t="s">
        <v>621</v>
      </c>
      <c r="AF197" s="103" t="s">
        <v>621</v>
      </c>
      <c r="AG197" s="103" t="s">
        <v>621</v>
      </c>
      <c r="AH197" s="103" t="s">
        <v>621</v>
      </c>
      <c r="AI197" s="103" t="s">
        <v>622</v>
      </c>
      <c r="AJ197" s="103" t="s">
        <v>621</v>
      </c>
      <c r="AK197" s="103" t="s">
        <v>621</v>
      </c>
      <c r="AL197" s="103" t="s">
        <v>621</v>
      </c>
      <c r="AM197" s="103" t="s">
        <v>621</v>
      </c>
      <c r="AN197" s="103" t="s">
        <v>621</v>
      </c>
      <c r="AO197" s="103" t="s">
        <v>621</v>
      </c>
      <c r="AP197" s="103" t="s">
        <v>621</v>
      </c>
      <c r="AQ197" s="103" t="s">
        <v>621</v>
      </c>
      <c r="AR197" s="103" t="s">
        <v>621</v>
      </c>
      <c r="AS197" s="103" t="s">
        <v>621</v>
      </c>
      <c r="AT197" s="103" t="s">
        <v>623</v>
      </c>
      <c r="AU197" s="103" t="s">
        <v>621</v>
      </c>
      <c r="AV197" s="103" t="s">
        <v>621</v>
      </c>
      <c r="AW197" s="103" t="s">
        <v>621</v>
      </c>
      <c r="AX197" s="103" t="s">
        <v>621</v>
      </c>
      <c r="AY197" s="103" t="s">
        <v>621</v>
      </c>
      <c r="AZ197" s="103" t="s">
        <v>621</v>
      </c>
      <c r="BA197" s="103" t="s">
        <v>622</v>
      </c>
      <c r="BC197" s="103">
        <v>38</v>
      </c>
      <c r="BD197" s="103">
        <v>6</v>
      </c>
      <c r="BE197" s="103">
        <v>2</v>
      </c>
      <c r="BF197" s="103">
        <v>4</v>
      </c>
      <c r="BG197" s="103">
        <v>0</v>
      </c>
      <c r="BH197" s="103">
        <v>46</v>
      </c>
    </row>
    <row r="198" spans="1:60" x14ac:dyDescent="0.25">
      <c r="A198" s="100">
        <v>609</v>
      </c>
      <c r="B198" s="104" t="s">
        <v>199</v>
      </c>
      <c r="C198" s="104" t="s">
        <v>191</v>
      </c>
      <c r="D198" s="103" t="s">
        <v>623</v>
      </c>
      <c r="E198" s="103" t="s">
        <v>621</v>
      </c>
      <c r="F198" s="103" t="s">
        <v>621</v>
      </c>
      <c r="G198" s="103" t="s">
        <v>621</v>
      </c>
      <c r="H198" s="103" t="s">
        <v>623</v>
      </c>
      <c r="I198" s="103" t="s">
        <v>621</v>
      </c>
      <c r="J198" s="103" t="s">
        <v>623</v>
      </c>
      <c r="K198" s="103" t="s">
        <v>621</v>
      </c>
      <c r="L198" s="103" t="s">
        <v>621</v>
      </c>
      <c r="M198" s="103" t="s">
        <v>620</v>
      </c>
      <c r="N198" s="103" t="s">
        <v>620</v>
      </c>
      <c r="O198" s="103" t="s">
        <v>621</v>
      </c>
      <c r="P198" s="103" t="s">
        <v>621</v>
      </c>
      <c r="Q198" s="103" t="s">
        <v>621</v>
      </c>
      <c r="R198" s="103" t="s">
        <v>621</v>
      </c>
      <c r="S198" s="103" t="s">
        <v>620</v>
      </c>
      <c r="T198" s="103" t="s">
        <v>620</v>
      </c>
      <c r="U198" s="103" t="s">
        <v>621</v>
      </c>
      <c r="V198" s="103" t="s">
        <v>621</v>
      </c>
      <c r="W198" s="103" t="s">
        <v>623</v>
      </c>
      <c r="X198" s="103" t="s">
        <v>621</v>
      </c>
      <c r="Y198" s="103" t="s">
        <v>622</v>
      </c>
      <c r="Z198" s="103" t="s">
        <v>621</v>
      </c>
      <c r="AA198" s="103" t="s">
        <v>621</v>
      </c>
      <c r="AB198" s="103" t="s">
        <v>620</v>
      </c>
      <c r="AC198" s="103" t="s">
        <v>623</v>
      </c>
      <c r="AD198" s="103" t="s">
        <v>621</v>
      </c>
      <c r="AE198" s="103" t="s">
        <v>623</v>
      </c>
      <c r="AF198" s="103" t="s">
        <v>621</v>
      </c>
      <c r="AG198" s="103" t="s">
        <v>621</v>
      </c>
      <c r="AH198" s="103" t="s">
        <v>622</v>
      </c>
      <c r="AI198" s="103" t="s">
        <v>622</v>
      </c>
      <c r="AJ198" s="103" t="s">
        <v>622</v>
      </c>
      <c r="AK198" s="103" t="s">
        <v>621</v>
      </c>
      <c r="AL198" s="103" t="s">
        <v>621</v>
      </c>
      <c r="AM198" s="103" t="s">
        <v>621</v>
      </c>
      <c r="AN198" s="103" t="s">
        <v>621</v>
      </c>
      <c r="AO198" s="103" t="s">
        <v>621</v>
      </c>
      <c r="AP198" s="103" t="s">
        <v>621</v>
      </c>
      <c r="AQ198" s="103" t="s">
        <v>621</v>
      </c>
      <c r="AR198" s="103" t="s">
        <v>621</v>
      </c>
      <c r="AS198" s="103" t="s">
        <v>621</v>
      </c>
      <c r="AT198" s="103" t="s">
        <v>623</v>
      </c>
      <c r="AU198" s="103" t="s">
        <v>623</v>
      </c>
      <c r="AV198" s="103" t="s">
        <v>620</v>
      </c>
      <c r="AW198" s="103" t="s">
        <v>621</v>
      </c>
      <c r="AX198" s="103" t="s">
        <v>620</v>
      </c>
      <c r="AY198" s="103" t="s">
        <v>621</v>
      </c>
      <c r="AZ198" s="103" t="s">
        <v>621</v>
      </c>
      <c r="BA198" s="103" t="s">
        <v>622</v>
      </c>
      <c r="BC198" s="103">
        <v>30</v>
      </c>
      <c r="BD198" s="103">
        <v>5</v>
      </c>
      <c r="BE198" s="103">
        <v>7</v>
      </c>
      <c r="BF198" s="103">
        <v>8</v>
      </c>
      <c r="BG198" s="103">
        <v>0</v>
      </c>
      <c r="BH198" s="103">
        <v>42</v>
      </c>
    </row>
    <row r="199" spans="1:60" x14ac:dyDescent="0.25">
      <c r="A199" s="100">
        <v>610</v>
      </c>
      <c r="B199" s="67" t="s">
        <v>200</v>
      </c>
      <c r="C199" s="67" t="s">
        <v>191</v>
      </c>
      <c r="D199" s="103" t="s">
        <v>621</v>
      </c>
      <c r="E199" s="103" t="s">
        <v>621</v>
      </c>
      <c r="F199" s="103" t="s">
        <v>621</v>
      </c>
      <c r="G199" s="103" t="s">
        <v>621</v>
      </c>
      <c r="H199" s="103" t="s">
        <v>623</v>
      </c>
      <c r="I199" s="103" t="s">
        <v>621</v>
      </c>
      <c r="J199" s="103" t="s">
        <v>623</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621</v>
      </c>
      <c r="AD199" s="103" t="s">
        <v>621</v>
      </c>
      <c r="AE199" s="103" t="s">
        <v>621</v>
      </c>
      <c r="AF199" s="103" t="s">
        <v>621</v>
      </c>
      <c r="AG199" s="103" t="s">
        <v>621</v>
      </c>
      <c r="AH199" s="103" t="s">
        <v>621</v>
      </c>
      <c r="AI199" s="103" t="s">
        <v>621</v>
      </c>
      <c r="AJ199" s="103" t="s">
        <v>621</v>
      </c>
      <c r="AK199" s="103" t="s">
        <v>621</v>
      </c>
      <c r="AL199" s="103" t="s">
        <v>623</v>
      </c>
      <c r="AM199" s="103" t="s">
        <v>621</v>
      </c>
      <c r="AN199" s="103" t="s">
        <v>621</v>
      </c>
      <c r="AO199" s="103" t="s">
        <v>621</v>
      </c>
      <c r="AP199" s="103" t="s">
        <v>621</v>
      </c>
      <c r="AQ199" s="103" t="s">
        <v>621</v>
      </c>
      <c r="AR199" s="103" t="s">
        <v>621</v>
      </c>
      <c r="AS199" s="103" t="s">
        <v>621</v>
      </c>
      <c r="AT199" s="103" t="s">
        <v>621</v>
      </c>
      <c r="AU199" s="103" t="s">
        <v>621</v>
      </c>
      <c r="AV199" s="103" t="s">
        <v>623</v>
      </c>
      <c r="AW199" s="103" t="s">
        <v>621</v>
      </c>
      <c r="AX199" s="103" t="s">
        <v>623</v>
      </c>
      <c r="AY199" s="103" t="s">
        <v>621</v>
      </c>
      <c r="AZ199" s="103" t="s">
        <v>621</v>
      </c>
      <c r="BA199" s="103" t="s">
        <v>621</v>
      </c>
      <c r="BC199" s="103">
        <v>45</v>
      </c>
      <c r="BD199" s="103">
        <v>0</v>
      </c>
      <c r="BE199" s="103">
        <v>0</v>
      </c>
      <c r="BF199" s="103">
        <v>5</v>
      </c>
      <c r="BG199" s="103">
        <v>0</v>
      </c>
      <c r="BH199" s="103">
        <v>45</v>
      </c>
    </row>
    <row r="200" spans="1:60" x14ac:dyDescent="0.25">
      <c r="A200" s="100">
        <v>611</v>
      </c>
      <c r="B200" s="104" t="s">
        <v>201</v>
      </c>
      <c r="C200" s="104" t="s">
        <v>191</v>
      </c>
      <c r="D200" s="103" t="s">
        <v>621</v>
      </c>
      <c r="E200" s="103" t="s">
        <v>620</v>
      </c>
      <c r="F200" s="103" t="s">
        <v>623</v>
      </c>
      <c r="G200" s="103" t="s">
        <v>621</v>
      </c>
      <c r="H200" s="103" t="s">
        <v>621</v>
      </c>
      <c r="I200" s="103" t="s">
        <v>621</v>
      </c>
      <c r="J200" s="103" t="s">
        <v>623</v>
      </c>
      <c r="K200" s="103" t="s">
        <v>623</v>
      </c>
      <c r="L200" s="103" t="s">
        <v>622</v>
      </c>
      <c r="M200" s="103" t="s">
        <v>620</v>
      </c>
      <c r="N200" s="103" t="s">
        <v>620</v>
      </c>
      <c r="O200" s="103" t="s">
        <v>623</v>
      </c>
      <c r="P200" s="103" t="s">
        <v>621</v>
      </c>
      <c r="Q200" s="103" t="s">
        <v>621</v>
      </c>
      <c r="R200" s="103" t="s">
        <v>620</v>
      </c>
      <c r="S200" s="103" t="s">
        <v>620</v>
      </c>
      <c r="T200" s="103" t="s">
        <v>622</v>
      </c>
      <c r="U200" s="103" t="s">
        <v>621</v>
      </c>
      <c r="V200" s="103" t="s">
        <v>621</v>
      </c>
      <c r="W200" s="103" t="s">
        <v>620</v>
      </c>
      <c r="X200" s="103" t="s">
        <v>620</v>
      </c>
      <c r="Y200" s="103" t="s">
        <v>622</v>
      </c>
      <c r="Z200" s="103" t="s">
        <v>623</v>
      </c>
      <c r="AA200" s="103" t="s">
        <v>621</v>
      </c>
      <c r="AB200" s="103" t="s">
        <v>621</v>
      </c>
      <c r="AC200" s="103" t="s">
        <v>620</v>
      </c>
      <c r="AD200" s="103" t="s">
        <v>621</v>
      </c>
      <c r="AE200" s="103" t="s">
        <v>621</v>
      </c>
      <c r="AF200" s="103" t="s">
        <v>620</v>
      </c>
      <c r="AG200" s="103" t="s">
        <v>620</v>
      </c>
      <c r="AH200" s="103" t="s">
        <v>622</v>
      </c>
      <c r="AI200" s="103" t="s">
        <v>622</v>
      </c>
      <c r="AJ200" s="103" t="s">
        <v>622</v>
      </c>
      <c r="AK200" s="103" t="s">
        <v>621</v>
      </c>
      <c r="AL200" s="103" t="s">
        <v>621</v>
      </c>
      <c r="AM200" s="103" t="s">
        <v>622</v>
      </c>
      <c r="AN200" s="103" t="s">
        <v>621</v>
      </c>
      <c r="AO200" s="103" t="s">
        <v>621</v>
      </c>
      <c r="AP200" s="103" t="s">
        <v>621</v>
      </c>
      <c r="AQ200" s="103" t="s">
        <v>621</v>
      </c>
      <c r="AR200" s="103" t="s">
        <v>621</v>
      </c>
      <c r="AS200" s="103" t="s">
        <v>622</v>
      </c>
      <c r="AT200" s="103" t="s">
        <v>622</v>
      </c>
      <c r="AU200" s="103" t="s">
        <v>623</v>
      </c>
      <c r="AV200" s="103" t="s">
        <v>621</v>
      </c>
      <c r="AW200" s="103" t="s">
        <v>621</v>
      </c>
      <c r="AX200" s="103" t="s">
        <v>620</v>
      </c>
      <c r="AY200" s="103" t="s">
        <v>622</v>
      </c>
      <c r="AZ200" s="103" t="s">
        <v>621</v>
      </c>
      <c r="BA200" s="103" t="s">
        <v>622</v>
      </c>
      <c r="BC200" s="103">
        <v>22</v>
      </c>
      <c r="BD200" s="103">
        <v>11</v>
      </c>
      <c r="BE200" s="103">
        <v>11</v>
      </c>
      <c r="BF200" s="103">
        <v>6</v>
      </c>
      <c r="BG200" s="103">
        <v>0</v>
      </c>
      <c r="BH200" s="103">
        <v>44</v>
      </c>
    </row>
    <row r="201" spans="1:60" x14ac:dyDescent="0.25">
      <c r="A201" s="100">
        <v>612</v>
      </c>
      <c r="B201" s="104" t="s">
        <v>202</v>
      </c>
      <c r="C201" s="104" t="s">
        <v>191</v>
      </c>
      <c r="D201" s="103" t="s">
        <v>621</v>
      </c>
      <c r="E201" s="103" t="s">
        <v>621</v>
      </c>
      <c r="F201" s="103" t="s">
        <v>621</v>
      </c>
      <c r="G201" s="103" t="s">
        <v>621</v>
      </c>
      <c r="H201" s="103" t="s">
        <v>621</v>
      </c>
      <c r="I201" s="103" t="s">
        <v>621</v>
      </c>
      <c r="J201" s="103" t="s">
        <v>623</v>
      </c>
      <c r="K201" s="103" t="s">
        <v>623</v>
      </c>
      <c r="L201" s="103" t="s">
        <v>622</v>
      </c>
      <c r="M201" s="103" t="s">
        <v>620</v>
      </c>
      <c r="N201" s="103" t="s">
        <v>620</v>
      </c>
      <c r="O201" s="103" t="s">
        <v>623</v>
      </c>
      <c r="P201" s="103" t="s">
        <v>621</v>
      </c>
      <c r="Q201" s="103" t="s">
        <v>621</v>
      </c>
      <c r="R201" s="103" t="s">
        <v>620</v>
      </c>
      <c r="S201" s="103" t="s">
        <v>622</v>
      </c>
      <c r="T201" s="103" t="s">
        <v>622</v>
      </c>
      <c r="U201" s="103" t="s">
        <v>621</v>
      </c>
      <c r="V201" s="103" t="s">
        <v>621</v>
      </c>
      <c r="W201" s="103" t="s">
        <v>620</v>
      </c>
      <c r="X201" s="103" t="s">
        <v>621</v>
      </c>
      <c r="Y201" s="103" t="s">
        <v>622</v>
      </c>
      <c r="Z201" s="103" t="s">
        <v>623</v>
      </c>
      <c r="AA201" s="103" t="s">
        <v>621</v>
      </c>
      <c r="AB201" s="103" t="s">
        <v>620</v>
      </c>
      <c r="AC201" s="103" t="s">
        <v>620</v>
      </c>
      <c r="AD201" s="103" t="s">
        <v>621</v>
      </c>
      <c r="AE201" s="103" t="s">
        <v>621</v>
      </c>
      <c r="AF201" s="103" t="s">
        <v>620</v>
      </c>
      <c r="AG201" s="103" t="s">
        <v>620</v>
      </c>
      <c r="AH201" s="103" t="s">
        <v>622</v>
      </c>
      <c r="AI201" s="103" t="s">
        <v>622</v>
      </c>
      <c r="AJ201" s="103" t="s">
        <v>622</v>
      </c>
      <c r="AK201" s="103" t="s">
        <v>621</v>
      </c>
      <c r="AL201" s="103" t="s">
        <v>621</v>
      </c>
      <c r="AM201" s="103" t="s">
        <v>622</v>
      </c>
      <c r="AN201" s="103" t="s">
        <v>621</v>
      </c>
      <c r="AO201" s="103" t="s">
        <v>621</v>
      </c>
      <c r="AP201" s="103" t="s">
        <v>623</v>
      </c>
      <c r="AQ201" s="103" t="s">
        <v>623</v>
      </c>
      <c r="AR201" s="103" t="s">
        <v>621</v>
      </c>
      <c r="AS201" s="103" t="s">
        <v>622</v>
      </c>
      <c r="AT201" s="103" t="s">
        <v>622</v>
      </c>
      <c r="AU201" s="103" t="s">
        <v>623</v>
      </c>
      <c r="AV201" s="103" t="s">
        <v>621</v>
      </c>
      <c r="AW201" s="103" t="s">
        <v>621</v>
      </c>
      <c r="AX201" s="103" t="s">
        <v>620</v>
      </c>
      <c r="AY201" s="103" t="s">
        <v>622</v>
      </c>
      <c r="AZ201" s="103" t="s">
        <v>621</v>
      </c>
      <c r="BA201" s="103" t="s">
        <v>622</v>
      </c>
      <c r="BC201" s="103">
        <v>22</v>
      </c>
      <c r="BD201" s="103">
        <v>12</v>
      </c>
      <c r="BE201" s="103">
        <v>9</v>
      </c>
      <c r="BF201" s="103">
        <v>7</v>
      </c>
      <c r="BG201" s="103">
        <v>0</v>
      </c>
      <c r="BH201" s="103">
        <v>43</v>
      </c>
    </row>
    <row r="202" spans="1:60" x14ac:dyDescent="0.25">
      <c r="A202" s="100">
        <v>613</v>
      </c>
      <c r="B202" s="104" t="s">
        <v>203</v>
      </c>
      <c r="C202" s="104" t="s">
        <v>191</v>
      </c>
      <c r="D202" s="103" t="s">
        <v>621</v>
      </c>
      <c r="E202" s="103" t="s">
        <v>621</v>
      </c>
      <c r="F202" s="103" t="s">
        <v>621</v>
      </c>
      <c r="G202" s="103" t="s">
        <v>621</v>
      </c>
      <c r="H202" s="103" t="s">
        <v>621</v>
      </c>
      <c r="I202" s="103" t="s">
        <v>621</v>
      </c>
      <c r="J202" s="103" t="s">
        <v>621</v>
      </c>
      <c r="K202" s="103" t="s">
        <v>621</v>
      </c>
      <c r="L202" s="103" t="s">
        <v>621</v>
      </c>
      <c r="M202" s="103" t="s">
        <v>621</v>
      </c>
      <c r="N202" s="103" t="s">
        <v>620</v>
      </c>
      <c r="O202" s="103" t="s">
        <v>621</v>
      </c>
      <c r="P202" s="103" t="s">
        <v>621</v>
      </c>
      <c r="Q202" s="103" t="s">
        <v>621</v>
      </c>
      <c r="R202" s="103" t="s">
        <v>622</v>
      </c>
      <c r="S202" s="103" t="s">
        <v>621</v>
      </c>
      <c r="T202" s="103" t="s">
        <v>621</v>
      </c>
      <c r="U202" s="103" t="s">
        <v>621</v>
      </c>
      <c r="V202" s="103" t="s">
        <v>621</v>
      </c>
      <c r="W202" s="103" t="s">
        <v>621</v>
      </c>
      <c r="X202" s="103" t="s">
        <v>621</v>
      </c>
      <c r="Y202" s="103" t="s">
        <v>622</v>
      </c>
      <c r="Z202" s="103" t="s">
        <v>621</v>
      </c>
      <c r="AA202" s="103" t="s">
        <v>621</v>
      </c>
      <c r="AB202" s="103" t="s">
        <v>621</v>
      </c>
      <c r="AC202" s="103" t="s">
        <v>621</v>
      </c>
      <c r="AD202" s="103" t="s">
        <v>623</v>
      </c>
      <c r="AE202" s="103" t="s">
        <v>623</v>
      </c>
      <c r="AF202" s="103" t="s">
        <v>621</v>
      </c>
      <c r="AG202" s="103" t="s">
        <v>621</v>
      </c>
      <c r="AH202" s="103" t="s">
        <v>622</v>
      </c>
      <c r="AI202" s="103" t="s">
        <v>622</v>
      </c>
      <c r="AJ202" s="103" t="s">
        <v>622</v>
      </c>
      <c r="AK202" s="103" t="s">
        <v>621</v>
      </c>
      <c r="AL202" s="103" t="s">
        <v>621</v>
      </c>
      <c r="AM202" s="103" t="s">
        <v>621</v>
      </c>
      <c r="AN202" s="103" t="s">
        <v>621</v>
      </c>
      <c r="AO202" s="103" t="s">
        <v>621</v>
      </c>
      <c r="AP202" s="103" t="s">
        <v>621</v>
      </c>
      <c r="AQ202" s="103" t="s">
        <v>621</v>
      </c>
      <c r="AR202" s="103" t="s">
        <v>621</v>
      </c>
      <c r="AS202" s="103" t="s">
        <v>621</v>
      </c>
      <c r="AT202" s="103" t="s">
        <v>621</v>
      </c>
      <c r="AU202" s="103" t="s">
        <v>621</v>
      </c>
      <c r="AV202" s="103" t="s">
        <v>621</v>
      </c>
      <c r="AW202" s="103" t="s">
        <v>621</v>
      </c>
      <c r="AX202" s="103" t="s">
        <v>620</v>
      </c>
      <c r="AY202" s="103" t="s">
        <v>620</v>
      </c>
      <c r="AZ202" s="103" t="s">
        <v>621</v>
      </c>
      <c r="BA202" s="103" t="s">
        <v>621</v>
      </c>
      <c r="BC202" s="103">
        <v>40</v>
      </c>
      <c r="BD202" s="103">
        <v>5</v>
      </c>
      <c r="BE202" s="103">
        <v>3</v>
      </c>
      <c r="BF202" s="103">
        <v>2</v>
      </c>
      <c r="BG202" s="103">
        <v>0</v>
      </c>
      <c r="BH202" s="103">
        <v>48</v>
      </c>
    </row>
    <row r="203" spans="1:60" x14ac:dyDescent="0.25">
      <c r="A203" s="100">
        <v>614</v>
      </c>
      <c r="B203" s="104" t="s">
        <v>204</v>
      </c>
      <c r="C203" s="104" t="s">
        <v>191</v>
      </c>
      <c r="D203" s="103" t="s">
        <v>621</v>
      </c>
      <c r="E203" s="103" t="s">
        <v>621</v>
      </c>
      <c r="F203" s="103" t="s">
        <v>621</v>
      </c>
      <c r="G203" s="103" t="s">
        <v>621</v>
      </c>
      <c r="H203" s="103" t="s">
        <v>621</v>
      </c>
      <c r="I203" s="103" t="s">
        <v>621</v>
      </c>
      <c r="J203" s="103" t="s">
        <v>623</v>
      </c>
      <c r="K203" s="103" t="s">
        <v>621</v>
      </c>
      <c r="L203" s="103" t="s">
        <v>621</v>
      </c>
      <c r="M203" s="103" t="s">
        <v>621</v>
      </c>
      <c r="N203" s="103" t="s">
        <v>621</v>
      </c>
      <c r="O203" s="103" t="s">
        <v>621</v>
      </c>
      <c r="P203" s="103" t="s">
        <v>621</v>
      </c>
      <c r="Q203" s="103" t="s">
        <v>621</v>
      </c>
      <c r="R203" s="103" t="s">
        <v>622</v>
      </c>
      <c r="S203" s="103" t="s">
        <v>622</v>
      </c>
      <c r="T203" s="103" t="s">
        <v>622</v>
      </c>
      <c r="U203" s="103" t="s">
        <v>621</v>
      </c>
      <c r="V203" s="103" t="s">
        <v>621</v>
      </c>
      <c r="W203" s="103" t="s">
        <v>623</v>
      </c>
      <c r="X203" s="103" t="s">
        <v>621</v>
      </c>
      <c r="Y203" s="103" t="s">
        <v>622</v>
      </c>
      <c r="Z203" s="103" t="s">
        <v>623</v>
      </c>
      <c r="AA203" s="103" t="s">
        <v>621</v>
      </c>
      <c r="AB203" s="103" t="s">
        <v>621</v>
      </c>
      <c r="AC203" s="103" t="s">
        <v>621</v>
      </c>
      <c r="AD203" s="103" t="s">
        <v>621</v>
      </c>
      <c r="AE203" s="103" t="s">
        <v>621</v>
      </c>
      <c r="AF203" s="103" t="s">
        <v>623</v>
      </c>
      <c r="AG203" s="103" t="s">
        <v>621</v>
      </c>
      <c r="AH203" s="103" t="s">
        <v>622</v>
      </c>
      <c r="AI203" s="103" t="s">
        <v>621</v>
      </c>
      <c r="AJ203" s="103" t="s">
        <v>621</v>
      </c>
      <c r="AK203" s="103" t="s">
        <v>621</v>
      </c>
      <c r="AL203" s="103" t="s">
        <v>623</v>
      </c>
      <c r="AM203" s="103" t="s">
        <v>621</v>
      </c>
      <c r="AN203" s="103" t="s">
        <v>621</v>
      </c>
      <c r="AO203" s="103" t="s">
        <v>621</v>
      </c>
      <c r="AP203" s="103" t="s">
        <v>621</v>
      </c>
      <c r="AQ203" s="103" t="s">
        <v>621</v>
      </c>
      <c r="AR203" s="103" t="s">
        <v>621</v>
      </c>
      <c r="AS203" s="103" t="s">
        <v>621</v>
      </c>
      <c r="AT203" s="103" t="s">
        <v>621</v>
      </c>
      <c r="AU203" s="103" t="s">
        <v>621</v>
      </c>
      <c r="AV203" s="103" t="s">
        <v>623</v>
      </c>
      <c r="AW203" s="103" t="s">
        <v>621</v>
      </c>
      <c r="AX203" s="103" t="s">
        <v>623</v>
      </c>
      <c r="AY203" s="103" t="s">
        <v>623</v>
      </c>
      <c r="AZ203" s="103" t="s">
        <v>621</v>
      </c>
      <c r="BA203" s="103" t="s">
        <v>621</v>
      </c>
      <c r="BC203" s="103">
        <v>37</v>
      </c>
      <c r="BD203" s="103">
        <v>5</v>
      </c>
      <c r="BE203" s="103">
        <v>0</v>
      </c>
      <c r="BF203" s="103">
        <v>8</v>
      </c>
      <c r="BG203" s="103">
        <v>0</v>
      </c>
      <c r="BH203" s="103">
        <v>42</v>
      </c>
    </row>
    <row r="204" spans="1:60" x14ac:dyDescent="0.25">
      <c r="A204" s="100">
        <v>701</v>
      </c>
      <c r="B204" s="104" t="s">
        <v>205</v>
      </c>
      <c r="C204" s="104" t="s">
        <v>206</v>
      </c>
      <c r="D204" s="103" t="s">
        <v>621</v>
      </c>
      <c r="E204" s="103" t="s">
        <v>620</v>
      </c>
      <c r="F204" s="103" t="s">
        <v>621</v>
      </c>
      <c r="G204" s="103" t="s">
        <v>621</v>
      </c>
      <c r="H204" s="103" t="s">
        <v>623</v>
      </c>
      <c r="I204" s="103" t="s">
        <v>621</v>
      </c>
      <c r="J204" s="103" t="s">
        <v>621</v>
      </c>
      <c r="K204" s="103" t="s">
        <v>623</v>
      </c>
      <c r="L204" s="103" t="s">
        <v>621</v>
      </c>
      <c r="M204" s="103" t="s">
        <v>620</v>
      </c>
      <c r="N204" s="103" t="s">
        <v>620</v>
      </c>
      <c r="O204" s="103" t="s">
        <v>621</v>
      </c>
      <c r="P204" s="103" t="s">
        <v>621</v>
      </c>
      <c r="Q204" s="103" t="s">
        <v>621</v>
      </c>
      <c r="R204" s="103" t="s">
        <v>622</v>
      </c>
      <c r="S204" s="103" t="s">
        <v>621</v>
      </c>
      <c r="T204" s="103" t="s">
        <v>621</v>
      </c>
      <c r="U204" s="103" t="s">
        <v>621</v>
      </c>
      <c r="V204" s="103" t="s">
        <v>621</v>
      </c>
      <c r="W204" s="103" t="s">
        <v>623</v>
      </c>
      <c r="X204" s="103" t="s">
        <v>621</v>
      </c>
      <c r="Y204" s="103" t="s">
        <v>622</v>
      </c>
      <c r="Z204" s="103" t="s">
        <v>623</v>
      </c>
      <c r="AA204" s="103" t="s">
        <v>621</v>
      </c>
      <c r="AB204" s="103" t="s">
        <v>620</v>
      </c>
      <c r="AC204" s="103" t="s">
        <v>620</v>
      </c>
      <c r="AD204" s="103" t="s">
        <v>621</v>
      </c>
      <c r="AE204" s="103" t="s">
        <v>621</v>
      </c>
      <c r="AF204" s="103" t="s">
        <v>621</v>
      </c>
      <c r="AG204" s="103" t="s">
        <v>621</v>
      </c>
      <c r="AH204" s="103" t="s">
        <v>621</v>
      </c>
      <c r="AI204" s="103" t="s">
        <v>621</v>
      </c>
      <c r="AJ204" s="103" t="s">
        <v>621</v>
      </c>
      <c r="AK204" s="103" t="s">
        <v>621</v>
      </c>
      <c r="AL204" s="103" t="s">
        <v>623</v>
      </c>
      <c r="AM204" s="103" t="s">
        <v>621</v>
      </c>
      <c r="AN204" s="103" t="s">
        <v>621</v>
      </c>
      <c r="AO204" s="103" t="s">
        <v>621</v>
      </c>
      <c r="AP204" s="103" t="s">
        <v>621</v>
      </c>
      <c r="AQ204" s="103" t="s">
        <v>621</v>
      </c>
      <c r="AR204" s="103" t="s">
        <v>621</v>
      </c>
      <c r="AS204" s="103" t="s">
        <v>621</v>
      </c>
      <c r="AT204" s="103" t="s">
        <v>621</v>
      </c>
      <c r="AU204" s="103" t="s">
        <v>621</v>
      </c>
      <c r="AV204" s="103" t="s">
        <v>623</v>
      </c>
      <c r="AW204" s="103" t="s">
        <v>621</v>
      </c>
      <c r="AX204" s="103" t="s">
        <v>621</v>
      </c>
      <c r="AY204" s="103" t="s">
        <v>623</v>
      </c>
      <c r="AZ204" s="103" t="s">
        <v>621</v>
      </c>
      <c r="BA204" s="103" t="s">
        <v>621</v>
      </c>
      <c r="BC204" s="103">
        <v>36</v>
      </c>
      <c r="BD204" s="103">
        <v>2</v>
      </c>
      <c r="BE204" s="103">
        <v>5</v>
      </c>
      <c r="BF204" s="103">
        <v>7</v>
      </c>
      <c r="BG204" s="103">
        <v>0</v>
      </c>
      <c r="BH204" s="103">
        <v>43</v>
      </c>
    </row>
    <row r="205" spans="1:60" x14ac:dyDescent="0.25">
      <c r="A205" s="100">
        <v>702</v>
      </c>
      <c r="B205" s="104" t="s">
        <v>207</v>
      </c>
      <c r="C205" s="104" t="s">
        <v>206</v>
      </c>
      <c r="D205" s="103" t="s">
        <v>621</v>
      </c>
      <c r="E205" s="103" t="s">
        <v>621</v>
      </c>
      <c r="F205" s="103" t="s">
        <v>621</v>
      </c>
      <c r="G205" s="103" t="s">
        <v>621</v>
      </c>
      <c r="H205" s="103" t="s">
        <v>623</v>
      </c>
      <c r="I205" s="103" t="s">
        <v>621</v>
      </c>
      <c r="J205" s="103" t="s">
        <v>621</v>
      </c>
      <c r="K205" s="103" t="s">
        <v>621</v>
      </c>
      <c r="L205" s="103" t="s">
        <v>621</v>
      </c>
      <c r="M205" s="103" t="s">
        <v>620</v>
      </c>
      <c r="N205" s="103" t="s">
        <v>621</v>
      </c>
      <c r="O205" s="103" t="s">
        <v>621</v>
      </c>
      <c r="P205" s="103" t="s">
        <v>621</v>
      </c>
      <c r="Q205" s="103" t="s">
        <v>621</v>
      </c>
      <c r="R205" s="103" t="s">
        <v>622</v>
      </c>
      <c r="S205" s="103" t="s">
        <v>621</v>
      </c>
      <c r="T205" s="103" t="s">
        <v>621</v>
      </c>
      <c r="U205" s="103" t="s">
        <v>621</v>
      </c>
      <c r="V205" s="103" t="s">
        <v>621</v>
      </c>
      <c r="W205" s="103" t="s">
        <v>621</v>
      </c>
      <c r="X205" s="103" t="s">
        <v>621</v>
      </c>
      <c r="Y205" s="103" t="s">
        <v>621</v>
      </c>
      <c r="Z205" s="103" t="s">
        <v>621</v>
      </c>
      <c r="AA205" s="103" t="s">
        <v>621</v>
      </c>
      <c r="AB205" s="103" t="s">
        <v>621</v>
      </c>
      <c r="AC205" s="103" t="s">
        <v>621</v>
      </c>
      <c r="AD205" s="103" t="s">
        <v>623</v>
      </c>
      <c r="AE205" s="103" t="s">
        <v>621</v>
      </c>
      <c r="AF205" s="103" t="s">
        <v>621</v>
      </c>
      <c r="AG205" s="103" t="s">
        <v>621</v>
      </c>
      <c r="AH205" s="103" t="s">
        <v>622</v>
      </c>
      <c r="AI205" s="103" t="s">
        <v>623</v>
      </c>
      <c r="AJ205" s="103" t="s">
        <v>621</v>
      </c>
      <c r="AK205" s="103" t="s">
        <v>621</v>
      </c>
      <c r="AL205" s="103" t="s">
        <v>621</v>
      </c>
      <c r="AM205" s="103" t="s">
        <v>621</v>
      </c>
      <c r="AN205" s="103" t="s">
        <v>621</v>
      </c>
      <c r="AO205" s="103" t="s">
        <v>621</v>
      </c>
      <c r="AP205" s="103" t="s">
        <v>621</v>
      </c>
      <c r="AQ205" s="103" t="s">
        <v>621</v>
      </c>
      <c r="AR205" s="103" t="s">
        <v>621</v>
      </c>
      <c r="AS205" s="103" t="s">
        <v>621</v>
      </c>
      <c r="AT205" s="103" t="s">
        <v>621</v>
      </c>
      <c r="AU205" s="103" t="s">
        <v>621</v>
      </c>
      <c r="AV205" s="103" t="s">
        <v>623</v>
      </c>
      <c r="AW205" s="103" t="s">
        <v>621</v>
      </c>
      <c r="AX205" s="103" t="s">
        <v>621</v>
      </c>
      <c r="AY205" s="103" t="s">
        <v>621</v>
      </c>
      <c r="AZ205" s="103" t="s">
        <v>621</v>
      </c>
      <c r="BA205" s="103" t="s">
        <v>621</v>
      </c>
      <c r="BC205" s="103">
        <v>43</v>
      </c>
      <c r="BD205" s="103">
        <v>2</v>
      </c>
      <c r="BE205" s="103">
        <v>1</v>
      </c>
      <c r="BF205" s="103">
        <v>4</v>
      </c>
      <c r="BG205" s="103">
        <v>0</v>
      </c>
      <c r="BH205" s="103">
        <v>46</v>
      </c>
    </row>
    <row r="206" spans="1:60" x14ac:dyDescent="0.25">
      <c r="A206" s="100">
        <v>703</v>
      </c>
      <c r="B206" s="104" t="s">
        <v>208</v>
      </c>
      <c r="C206" s="104" t="s">
        <v>206</v>
      </c>
      <c r="D206" s="103" t="s">
        <v>621</v>
      </c>
      <c r="E206" s="103" t="s">
        <v>621</v>
      </c>
      <c r="F206" s="103" t="s">
        <v>623</v>
      </c>
      <c r="G206" s="103" t="s">
        <v>621</v>
      </c>
      <c r="H206" s="103" t="s">
        <v>623</v>
      </c>
      <c r="I206" s="103" t="s">
        <v>621</v>
      </c>
      <c r="J206" s="103" t="s">
        <v>623</v>
      </c>
      <c r="K206" s="103" t="s">
        <v>621</v>
      </c>
      <c r="L206" s="103" t="s">
        <v>621</v>
      </c>
      <c r="M206" s="103" t="s">
        <v>621</v>
      </c>
      <c r="N206" s="103" t="s">
        <v>620</v>
      </c>
      <c r="O206" s="103" t="s">
        <v>621</v>
      </c>
      <c r="P206" s="103" t="s">
        <v>621</v>
      </c>
      <c r="Q206" s="103" t="s">
        <v>621</v>
      </c>
      <c r="R206" s="103" t="s">
        <v>623</v>
      </c>
      <c r="S206" s="103" t="s">
        <v>621</v>
      </c>
      <c r="T206" s="103" t="s">
        <v>621</v>
      </c>
      <c r="U206" s="103" t="s">
        <v>621</v>
      </c>
      <c r="V206" s="103" t="s">
        <v>621</v>
      </c>
      <c r="W206" s="103" t="s">
        <v>620</v>
      </c>
      <c r="X206" s="103" t="s">
        <v>621</v>
      </c>
      <c r="Y206" s="103" t="s">
        <v>622</v>
      </c>
      <c r="Z206" s="103" t="s">
        <v>621</v>
      </c>
      <c r="AA206" s="103" t="s">
        <v>620</v>
      </c>
      <c r="AB206" s="103" t="s">
        <v>621</v>
      </c>
      <c r="AC206" s="103" t="s">
        <v>620</v>
      </c>
      <c r="AD206" s="103" t="s">
        <v>621</v>
      </c>
      <c r="AE206" s="103" t="s">
        <v>621</v>
      </c>
      <c r="AF206" s="103" t="s">
        <v>621</v>
      </c>
      <c r="AG206" s="103" t="s">
        <v>621</v>
      </c>
      <c r="AH206" s="103" t="s">
        <v>621</v>
      </c>
      <c r="AI206" s="103" t="s">
        <v>621</v>
      </c>
      <c r="AJ206" s="103" t="s">
        <v>622</v>
      </c>
      <c r="AK206" s="103" t="s">
        <v>621</v>
      </c>
      <c r="AL206" s="103" t="s">
        <v>621</v>
      </c>
      <c r="AM206" s="103" t="s">
        <v>621</v>
      </c>
      <c r="AN206" s="103" t="s">
        <v>621</v>
      </c>
      <c r="AO206" s="103" t="s">
        <v>621</v>
      </c>
      <c r="AP206" s="103" t="s">
        <v>621</v>
      </c>
      <c r="AQ206" s="103" t="s">
        <v>621</v>
      </c>
      <c r="AR206" s="103" t="s">
        <v>621</v>
      </c>
      <c r="AS206" s="103" t="s">
        <v>621</v>
      </c>
      <c r="AT206" s="103" t="s">
        <v>621</v>
      </c>
      <c r="AU206" s="103" t="s">
        <v>621</v>
      </c>
      <c r="AV206" s="103" t="s">
        <v>623</v>
      </c>
      <c r="AW206" s="103" t="s">
        <v>620</v>
      </c>
      <c r="AX206" s="103" t="s">
        <v>623</v>
      </c>
      <c r="AY206" s="103" t="s">
        <v>621</v>
      </c>
      <c r="AZ206" s="103" t="s">
        <v>621</v>
      </c>
      <c r="BA206" s="103" t="s">
        <v>621</v>
      </c>
      <c r="BC206" s="103">
        <v>37</v>
      </c>
      <c r="BD206" s="103">
        <v>2</v>
      </c>
      <c r="BE206" s="103">
        <v>5</v>
      </c>
      <c r="BF206" s="103">
        <v>6</v>
      </c>
      <c r="BG206" s="103">
        <v>0</v>
      </c>
      <c r="BH206" s="103">
        <v>44</v>
      </c>
    </row>
    <row r="207" spans="1:60" x14ac:dyDescent="0.25">
      <c r="A207" s="100">
        <v>704</v>
      </c>
      <c r="B207" s="104" t="s">
        <v>209</v>
      </c>
      <c r="C207" s="104" t="s">
        <v>206</v>
      </c>
      <c r="D207" s="103" t="s">
        <v>623</v>
      </c>
      <c r="E207" s="103" t="s">
        <v>623</v>
      </c>
      <c r="F207" s="103" t="s">
        <v>621</v>
      </c>
      <c r="G207" s="103" t="s">
        <v>621</v>
      </c>
      <c r="H207" s="103" t="s">
        <v>623</v>
      </c>
      <c r="I207" s="103" t="s">
        <v>621</v>
      </c>
      <c r="J207" s="103" t="s">
        <v>623</v>
      </c>
      <c r="K207" s="103" t="s">
        <v>621</v>
      </c>
      <c r="L207" s="103" t="s">
        <v>621</v>
      </c>
      <c r="M207" s="103" t="s">
        <v>621</v>
      </c>
      <c r="N207" s="103" t="s">
        <v>621</v>
      </c>
      <c r="O207" s="103" t="s">
        <v>621</v>
      </c>
      <c r="P207" s="103" t="s">
        <v>621</v>
      </c>
      <c r="Q207" s="103" t="s">
        <v>621</v>
      </c>
      <c r="R207" s="103" t="s">
        <v>621</v>
      </c>
      <c r="S207" s="103" t="s">
        <v>622</v>
      </c>
      <c r="T207" s="103" t="s">
        <v>622</v>
      </c>
      <c r="U207" s="103" t="s">
        <v>621</v>
      </c>
      <c r="V207" s="103" t="s">
        <v>621</v>
      </c>
      <c r="W207" s="103" t="s">
        <v>621</v>
      </c>
      <c r="X207" s="103" t="s">
        <v>621</v>
      </c>
      <c r="Y207" s="103" t="s">
        <v>622</v>
      </c>
      <c r="Z207" s="103" t="s">
        <v>621</v>
      </c>
      <c r="AA207" s="103" t="s">
        <v>621</v>
      </c>
      <c r="AB207" s="103" t="s">
        <v>621</v>
      </c>
      <c r="AC207" s="103" t="s">
        <v>621</v>
      </c>
      <c r="AD207" s="103" t="s">
        <v>621</v>
      </c>
      <c r="AE207" s="103" t="s">
        <v>621</v>
      </c>
      <c r="AF207" s="103" t="s">
        <v>621</v>
      </c>
      <c r="AG207" s="103" t="s">
        <v>621</v>
      </c>
      <c r="AH207" s="103" t="s">
        <v>622</v>
      </c>
      <c r="AI207" s="103" t="s">
        <v>622</v>
      </c>
      <c r="AJ207" s="103" t="s">
        <v>622</v>
      </c>
      <c r="AK207" s="103" t="s">
        <v>621</v>
      </c>
      <c r="AL207" s="103" t="s">
        <v>621</v>
      </c>
      <c r="AM207" s="103" t="s">
        <v>621</v>
      </c>
      <c r="AN207" s="103" t="s">
        <v>621</v>
      </c>
      <c r="AO207" s="103" t="s">
        <v>621</v>
      </c>
      <c r="AP207" s="103" t="s">
        <v>621</v>
      </c>
      <c r="AQ207" s="103" t="s">
        <v>621</v>
      </c>
      <c r="AR207" s="103" t="s">
        <v>621</v>
      </c>
      <c r="AS207" s="103" t="s">
        <v>621</v>
      </c>
      <c r="AT207" s="103" t="s">
        <v>621</v>
      </c>
      <c r="AU207" s="103" t="s">
        <v>621</v>
      </c>
      <c r="AV207" s="103" t="s">
        <v>623</v>
      </c>
      <c r="AW207" s="103" t="s">
        <v>621</v>
      </c>
      <c r="AX207" s="103" t="s">
        <v>621</v>
      </c>
      <c r="AY207" s="103" t="s">
        <v>623</v>
      </c>
      <c r="AZ207" s="103" t="s">
        <v>621</v>
      </c>
      <c r="BA207" s="103" t="s">
        <v>621</v>
      </c>
      <c r="BC207" s="103">
        <v>38</v>
      </c>
      <c r="BD207" s="103">
        <v>6</v>
      </c>
      <c r="BE207" s="103">
        <v>0</v>
      </c>
      <c r="BF207" s="103">
        <v>6</v>
      </c>
      <c r="BG207" s="103">
        <v>0</v>
      </c>
      <c r="BH207" s="103">
        <v>44</v>
      </c>
    </row>
    <row r="208" spans="1:60" x14ac:dyDescent="0.25">
      <c r="A208" s="100">
        <v>705</v>
      </c>
      <c r="B208" s="104" t="s">
        <v>210</v>
      </c>
      <c r="C208" s="104" t="s">
        <v>206</v>
      </c>
      <c r="D208" s="103" t="s">
        <v>621</v>
      </c>
      <c r="E208" s="103" t="s">
        <v>620</v>
      </c>
      <c r="F208" s="103" t="s">
        <v>621</v>
      </c>
      <c r="G208" s="103" t="s">
        <v>621</v>
      </c>
      <c r="H208" s="103" t="s">
        <v>621</v>
      </c>
      <c r="I208" s="103" t="s">
        <v>621</v>
      </c>
      <c r="J208" s="103" t="s">
        <v>621</v>
      </c>
      <c r="K208" s="103" t="s">
        <v>621</v>
      </c>
      <c r="L208" s="103" t="s">
        <v>622</v>
      </c>
      <c r="M208" s="103" t="s">
        <v>621</v>
      </c>
      <c r="N208" s="103" t="s">
        <v>621</v>
      </c>
      <c r="O208" s="103" t="s">
        <v>621</v>
      </c>
      <c r="P208" s="103" t="s">
        <v>621</v>
      </c>
      <c r="Q208" s="103" t="s">
        <v>621</v>
      </c>
      <c r="R208" s="103" t="s">
        <v>623</v>
      </c>
      <c r="S208" s="103" t="s">
        <v>623</v>
      </c>
      <c r="T208" s="103" t="s">
        <v>622</v>
      </c>
      <c r="U208" s="103" t="s">
        <v>621</v>
      </c>
      <c r="V208" s="103" t="s">
        <v>621</v>
      </c>
      <c r="W208" s="103" t="s">
        <v>620</v>
      </c>
      <c r="X208" s="103" t="s">
        <v>621</v>
      </c>
      <c r="Y208" s="103" t="s">
        <v>621</v>
      </c>
      <c r="Z208" s="103" t="s">
        <v>621</v>
      </c>
      <c r="AA208" s="103" t="s">
        <v>621</v>
      </c>
      <c r="AB208" s="103" t="s">
        <v>621</v>
      </c>
      <c r="AC208" s="103" t="s">
        <v>621</v>
      </c>
      <c r="AD208" s="103" t="s">
        <v>621</v>
      </c>
      <c r="AE208" s="103" t="s">
        <v>621</v>
      </c>
      <c r="AF208" s="103" t="s">
        <v>621</v>
      </c>
      <c r="AG208" s="103" t="s">
        <v>621</v>
      </c>
      <c r="AH208" s="103" t="s">
        <v>621</v>
      </c>
      <c r="AI208" s="103" t="s">
        <v>622</v>
      </c>
      <c r="AJ208" s="103" t="s">
        <v>621</v>
      </c>
      <c r="AK208" s="103" t="s">
        <v>621</v>
      </c>
      <c r="AL208" s="103" t="s">
        <v>621</v>
      </c>
      <c r="AM208" s="103" t="s">
        <v>621</v>
      </c>
      <c r="AN208" s="103" t="s">
        <v>623</v>
      </c>
      <c r="AO208" s="103" t="s">
        <v>621</v>
      </c>
      <c r="AP208" s="103" t="s">
        <v>621</v>
      </c>
      <c r="AQ208" s="103" t="s">
        <v>621</v>
      </c>
      <c r="AR208" s="103" t="s">
        <v>621</v>
      </c>
      <c r="AS208" s="103" t="s">
        <v>621</v>
      </c>
      <c r="AT208" s="103" t="s">
        <v>621</v>
      </c>
      <c r="AU208" s="103" t="s">
        <v>621</v>
      </c>
      <c r="AV208" s="103" t="s">
        <v>621</v>
      </c>
      <c r="AW208" s="103" t="s">
        <v>621</v>
      </c>
      <c r="AX208" s="103" t="s">
        <v>623</v>
      </c>
      <c r="AY208" s="103" t="s">
        <v>623</v>
      </c>
      <c r="AZ208" s="103" t="s">
        <v>621</v>
      </c>
      <c r="BA208" s="103" t="s">
        <v>621</v>
      </c>
      <c r="BC208" s="103">
        <v>40</v>
      </c>
      <c r="BD208" s="103">
        <v>3</v>
      </c>
      <c r="BE208" s="103">
        <v>2</v>
      </c>
      <c r="BF208" s="103">
        <v>5</v>
      </c>
      <c r="BG208" s="103">
        <v>0</v>
      </c>
      <c r="BH208" s="103">
        <v>45</v>
      </c>
    </row>
    <row r="209" spans="1:60" x14ac:dyDescent="0.25">
      <c r="A209" s="100">
        <v>706</v>
      </c>
      <c r="B209" s="104" t="s">
        <v>211</v>
      </c>
      <c r="C209" s="104" t="s">
        <v>206</v>
      </c>
      <c r="D209" s="103" t="s">
        <v>623</v>
      </c>
      <c r="E209" s="103" t="s">
        <v>621</v>
      </c>
      <c r="F209" s="103" t="s">
        <v>621</v>
      </c>
      <c r="G209" s="103" t="s">
        <v>621</v>
      </c>
      <c r="H209" s="103" t="s">
        <v>623</v>
      </c>
      <c r="I209" s="103" t="s">
        <v>621</v>
      </c>
      <c r="J209" s="103" t="s">
        <v>623</v>
      </c>
      <c r="K209" s="103" t="s">
        <v>621</v>
      </c>
      <c r="L209" s="103" t="s">
        <v>621</v>
      </c>
      <c r="M209" s="103" t="s">
        <v>621</v>
      </c>
      <c r="N209" s="103" t="s">
        <v>621</v>
      </c>
      <c r="O209" s="103" t="s">
        <v>621</v>
      </c>
      <c r="P209" s="103" t="s">
        <v>621</v>
      </c>
      <c r="Q209" s="103" t="s">
        <v>621</v>
      </c>
      <c r="R209" s="103" t="s">
        <v>620</v>
      </c>
      <c r="S209" s="103" t="s">
        <v>622</v>
      </c>
      <c r="T209" s="103" t="s">
        <v>623</v>
      </c>
      <c r="U209" s="103" t="s">
        <v>621</v>
      </c>
      <c r="V209" s="103" t="s">
        <v>621</v>
      </c>
      <c r="W209" s="103" t="s">
        <v>620</v>
      </c>
      <c r="X209" s="103" t="s">
        <v>621</v>
      </c>
      <c r="Y209" s="103" t="s">
        <v>622</v>
      </c>
      <c r="Z209" s="103" t="s">
        <v>621</v>
      </c>
      <c r="AA209" s="103" t="s">
        <v>621</v>
      </c>
      <c r="AB209" s="103" t="s">
        <v>621</v>
      </c>
      <c r="AC209" s="103" t="s">
        <v>620</v>
      </c>
      <c r="AD209" s="103" t="s">
        <v>621</v>
      </c>
      <c r="AE209" s="103" t="s">
        <v>621</v>
      </c>
      <c r="AF209" s="103" t="s">
        <v>621</v>
      </c>
      <c r="AG209" s="103" t="s">
        <v>621</v>
      </c>
      <c r="AH209" s="103" t="s">
        <v>622</v>
      </c>
      <c r="AI209" s="103" t="s">
        <v>621</v>
      </c>
      <c r="AJ209" s="103" t="s">
        <v>622</v>
      </c>
      <c r="AK209" s="103" t="s">
        <v>621</v>
      </c>
      <c r="AL209" s="103" t="s">
        <v>621</v>
      </c>
      <c r="AM209" s="103" t="s">
        <v>623</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621</v>
      </c>
      <c r="AZ209" s="103" t="s">
        <v>621</v>
      </c>
      <c r="BA209" s="103" t="s">
        <v>621</v>
      </c>
      <c r="BC209" s="103">
        <v>38</v>
      </c>
      <c r="BD209" s="103">
        <v>4</v>
      </c>
      <c r="BE209" s="103">
        <v>3</v>
      </c>
      <c r="BF209" s="103">
        <v>5</v>
      </c>
      <c r="BG209" s="103">
        <v>0</v>
      </c>
      <c r="BH209" s="103">
        <v>45</v>
      </c>
    </row>
    <row r="210" spans="1:60" x14ac:dyDescent="0.25">
      <c r="A210" s="100">
        <v>707</v>
      </c>
      <c r="B210" s="104" t="s">
        <v>195</v>
      </c>
      <c r="C210" s="104" t="s">
        <v>206</v>
      </c>
      <c r="D210" s="103" t="s">
        <v>621</v>
      </c>
      <c r="E210" s="103" t="s">
        <v>620</v>
      </c>
      <c r="F210" s="103" t="s">
        <v>621</v>
      </c>
      <c r="G210" s="103" t="s">
        <v>621</v>
      </c>
      <c r="H210" s="103" t="s">
        <v>623</v>
      </c>
      <c r="I210" s="103" t="s">
        <v>621</v>
      </c>
      <c r="J210" s="103" t="s">
        <v>621</v>
      </c>
      <c r="K210" s="103" t="s">
        <v>621</v>
      </c>
      <c r="L210" s="103" t="s">
        <v>621</v>
      </c>
      <c r="M210" s="103" t="s">
        <v>621</v>
      </c>
      <c r="N210" s="103" t="s">
        <v>620</v>
      </c>
      <c r="O210" s="103" t="s">
        <v>621</v>
      </c>
      <c r="P210" s="103" t="s">
        <v>621</v>
      </c>
      <c r="Q210" s="103" t="s">
        <v>621</v>
      </c>
      <c r="R210" s="103" t="s">
        <v>620</v>
      </c>
      <c r="S210" s="103" t="s">
        <v>621</v>
      </c>
      <c r="T210" s="103" t="s">
        <v>621</v>
      </c>
      <c r="U210" s="103" t="s">
        <v>621</v>
      </c>
      <c r="V210" s="103" t="s">
        <v>621</v>
      </c>
      <c r="W210" s="103" t="s">
        <v>621</v>
      </c>
      <c r="X210" s="103" t="s">
        <v>621</v>
      </c>
      <c r="Y210" s="103" t="s">
        <v>622</v>
      </c>
      <c r="Z210" s="103" t="s">
        <v>621</v>
      </c>
      <c r="AA210" s="103" t="s">
        <v>621</v>
      </c>
      <c r="AB210" s="103" t="s">
        <v>621</v>
      </c>
      <c r="AC210" s="103" t="s">
        <v>620</v>
      </c>
      <c r="AD210" s="103" t="s">
        <v>621</v>
      </c>
      <c r="AE210" s="103" t="s">
        <v>621</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623</v>
      </c>
      <c r="AW210" s="103" t="s">
        <v>620</v>
      </c>
      <c r="AX210" s="103" t="s">
        <v>621</v>
      </c>
      <c r="AY210" s="103" t="s">
        <v>621</v>
      </c>
      <c r="AZ210" s="103" t="s">
        <v>621</v>
      </c>
      <c r="BA210" s="103" t="s">
        <v>621</v>
      </c>
      <c r="BC210" s="103">
        <v>42</v>
      </c>
      <c r="BD210" s="103">
        <v>1</v>
      </c>
      <c r="BE210" s="103">
        <v>5</v>
      </c>
      <c r="BF210" s="103">
        <v>2</v>
      </c>
      <c r="BG210" s="103">
        <v>0</v>
      </c>
      <c r="BH210" s="103">
        <v>48</v>
      </c>
    </row>
    <row r="211" spans="1:60" x14ac:dyDescent="0.25">
      <c r="A211" s="100">
        <v>708</v>
      </c>
      <c r="B211" s="104" t="s">
        <v>212</v>
      </c>
      <c r="C211" s="104" t="s">
        <v>206</v>
      </c>
      <c r="D211" s="103" t="s">
        <v>621</v>
      </c>
      <c r="E211" s="103" t="s">
        <v>621</v>
      </c>
      <c r="F211" s="103" t="s">
        <v>621</v>
      </c>
      <c r="G211" s="103" t="s">
        <v>621</v>
      </c>
      <c r="H211" s="103" t="s">
        <v>621</v>
      </c>
      <c r="I211" s="103" t="s">
        <v>621</v>
      </c>
      <c r="J211" s="103" t="s">
        <v>621</v>
      </c>
      <c r="K211" s="103" t="s">
        <v>621</v>
      </c>
      <c r="L211" s="103" t="s">
        <v>622</v>
      </c>
      <c r="M211" s="103" t="s">
        <v>621</v>
      </c>
      <c r="N211" s="103" t="s">
        <v>620</v>
      </c>
      <c r="O211" s="103" t="s">
        <v>621</v>
      </c>
      <c r="P211" s="103" t="s">
        <v>621</v>
      </c>
      <c r="Q211" s="103" t="s">
        <v>621</v>
      </c>
      <c r="R211" s="103" t="s">
        <v>623</v>
      </c>
      <c r="S211" s="103" t="s">
        <v>621</v>
      </c>
      <c r="T211" s="103" t="s">
        <v>621</v>
      </c>
      <c r="U211" s="103" t="s">
        <v>621</v>
      </c>
      <c r="V211" s="103" t="s">
        <v>621</v>
      </c>
      <c r="W211" s="103" t="s">
        <v>621</v>
      </c>
      <c r="X211" s="103" t="s">
        <v>621</v>
      </c>
      <c r="Y211" s="103" t="s">
        <v>622</v>
      </c>
      <c r="Z211" s="103" t="s">
        <v>621</v>
      </c>
      <c r="AA211" s="103" t="s">
        <v>621</v>
      </c>
      <c r="AB211" s="103" t="s">
        <v>621</v>
      </c>
      <c r="AC211" s="103" t="s">
        <v>621</v>
      </c>
      <c r="AD211" s="103" t="s">
        <v>621</v>
      </c>
      <c r="AE211" s="103" t="s">
        <v>621</v>
      </c>
      <c r="AF211" s="103" t="s">
        <v>621</v>
      </c>
      <c r="AG211" s="103" t="s">
        <v>621</v>
      </c>
      <c r="AH211" s="103" t="s">
        <v>622</v>
      </c>
      <c r="AI211" s="103" t="s">
        <v>621</v>
      </c>
      <c r="AJ211" s="103" t="s">
        <v>622</v>
      </c>
      <c r="AK211" s="103" t="s">
        <v>621</v>
      </c>
      <c r="AL211" s="103" t="s">
        <v>621</v>
      </c>
      <c r="AM211" s="103" t="s">
        <v>621</v>
      </c>
      <c r="AN211" s="103" t="s">
        <v>621</v>
      </c>
      <c r="AO211" s="103" t="s">
        <v>621</v>
      </c>
      <c r="AP211" s="103" t="s">
        <v>621</v>
      </c>
      <c r="AQ211" s="103" t="s">
        <v>621</v>
      </c>
      <c r="AR211" s="103" t="s">
        <v>621</v>
      </c>
      <c r="AS211" s="103" t="s">
        <v>621</v>
      </c>
      <c r="AT211" s="103" t="s">
        <v>621</v>
      </c>
      <c r="AU211" s="103" t="s">
        <v>621</v>
      </c>
      <c r="AV211" s="103" t="s">
        <v>623</v>
      </c>
      <c r="AW211" s="103" t="s">
        <v>621</v>
      </c>
      <c r="AX211" s="103" t="s">
        <v>621</v>
      </c>
      <c r="AY211" s="103" t="s">
        <v>621</v>
      </c>
      <c r="AZ211" s="103" t="s">
        <v>621</v>
      </c>
      <c r="BA211" s="103" t="s">
        <v>623</v>
      </c>
      <c r="BC211" s="103">
        <v>42</v>
      </c>
      <c r="BD211" s="103">
        <v>4</v>
      </c>
      <c r="BE211" s="103">
        <v>1</v>
      </c>
      <c r="BF211" s="103">
        <v>3</v>
      </c>
      <c r="BG211" s="103">
        <v>0</v>
      </c>
      <c r="BH211" s="103">
        <v>47</v>
      </c>
    </row>
    <row r="212" spans="1:60" x14ac:dyDescent="0.25">
      <c r="A212" s="100">
        <v>709</v>
      </c>
      <c r="B212" s="104" t="s">
        <v>213</v>
      </c>
      <c r="C212" s="104" t="s">
        <v>206</v>
      </c>
      <c r="D212" s="103" t="s">
        <v>623</v>
      </c>
      <c r="E212" s="103" t="s">
        <v>621</v>
      </c>
      <c r="F212" s="103" t="s">
        <v>621</v>
      </c>
      <c r="G212" s="103" t="s">
        <v>621</v>
      </c>
      <c r="H212" s="103" t="s">
        <v>621</v>
      </c>
      <c r="I212" s="103" t="s">
        <v>623</v>
      </c>
      <c r="J212" s="103" t="s">
        <v>621</v>
      </c>
      <c r="K212" s="103" t="s">
        <v>621</v>
      </c>
      <c r="L212" s="103" t="s">
        <v>620</v>
      </c>
      <c r="M212" s="103" t="s">
        <v>621</v>
      </c>
      <c r="N212" s="103" t="s">
        <v>621</v>
      </c>
      <c r="O212" s="103" t="s">
        <v>621</v>
      </c>
      <c r="P212" s="103" t="s">
        <v>621</v>
      </c>
      <c r="Q212" s="103" t="s">
        <v>620</v>
      </c>
      <c r="R212" s="103" t="s">
        <v>623</v>
      </c>
      <c r="S212" s="103" t="s">
        <v>621</v>
      </c>
      <c r="T212" s="103" t="s">
        <v>622</v>
      </c>
      <c r="U212" s="103" t="s">
        <v>621</v>
      </c>
      <c r="V212" s="103" t="s">
        <v>621</v>
      </c>
      <c r="W212" s="103" t="s">
        <v>623</v>
      </c>
      <c r="X212" s="103" t="s">
        <v>621</v>
      </c>
      <c r="Y212" s="103" t="s">
        <v>622</v>
      </c>
      <c r="Z212" s="103" t="s">
        <v>621</v>
      </c>
      <c r="AA212" s="103" t="s">
        <v>621</v>
      </c>
      <c r="AB212" s="103" t="s">
        <v>623</v>
      </c>
      <c r="AC212" s="103" t="s">
        <v>623</v>
      </c>
      <c r="AD212" s="103" t="s">
        <v>623</v>
      </c>
      <c r="AE212" s="103" t="s">
        <v>621</v>
      </c>
      <c r="AF212" s="103" t="s">
        <v>621</v>
      </c>
      <c r="AG212" s="103" t="s">
        <v>621</v>
      </c>
      <c r="AH212" s="103" t="s">
        <v>621</v>
      </c>
      <c r="AI212" s="103" t="s">
        <v>622</v>
      </c>
      <c r="AJ212" s="103" t="s">
        <v>621</v>
      </c>
      <c r="AK212" s="103" t="s">
        <v>621</v>
      </c>
      <c r="AL212" s="103" t="s">
        <v>621</v>
      </c>
      <c r="AM212" s="103" t="s">
        <v>621</v>
      </c>
      <c r="AN212" s="103" t="s">
        <v>621</v>
      </c>
      <c r="AO212" s="103" t="s">
        <v>621</v>
      </c>
      <c r="AP212" s="103" t="s">
        <v>621</v>
      </c>
      <c r="AQ212" s="103" t="s">
        <v>621</v>
      </c>
      <c r="AR212" s="103" t="s">
        <v>621</v>
      </c>
      <c r="AS212" s="103" t="s">
        <v>621</v>
      </c>
      <c r="AT212" s="103" t="s">
        <v>621</v>
      </c>
      <c r="AU212" s="103" t="s">
        <v>621</v>
      </c>
      <c r="AV212" s="103" t="s">
        <v>623</v>
      </c>
      <c r="AW212" s="103" t="s">
        <v>621</v>
      </c>
      <c r="AX212" s="103" t="s">
        <v>623</v>
      </c>
      <c r="AY212" s="103" t="s">
        <v>620</v>
      </c>
      <c r="AZ212" s="103" t="s">
        <v>621</v>
      </c>
      <c r="BA212" s="103" t="s">
        <v>621</v>
      </c>
      <c r="BC212" s="103">
        <v>35</v>
      </c>
      <c r="BD212" s="103">
        <v>3</v>
      </c>
      <c r="BE212" s="103">
        <v>3</v>
      </c>
      <c r="BF212" s="103">
        <v>9</v>
      </c>
      <c r="BG212" s="103">
        <v>0</v>
      </c>
      <c r="BH212" s="103">
        <v>41</v>
      </c>
    </row>
    <row r="213" spans="1:60" x14ac:dyDescent="0.25">
      <c r="A213" s="100">
        <v>710</v>
      </c>
      <c r="B213" s="104" t="s">
        <v>214</v>
      </c>
      <c r="C213" s="104" t="s">
        <v>206</v>
      </c>
      <c r="D213" s="103" t="s">
        <v>621</v>
      </c>
      <c r="E213" s="103" t="s">
        <v>621</v>
      </c>
      <c r="F213" s="103" t="s">
        <v>623</v>
      </c>
      <c r="G213" s="103" t="s">
        <v>621</v>
      </c>
      <c r="H213" s="103" t="s">
        <v>623</v>
      </c>
      <c r="I213" s="103" t="s">
        <v>621</v>
      </c>
      <c r="J213" s="103" t="s">
        <v>623</v>
      </c>
      <c r="K213" s="103" t="s">
        <v>621</v>
      </c>
      <c r="L213" s="103" t="s">
        <v>622</v>
      </c>
      <c r="M213" s="103" t="s">
        <v>620</v>
      </c>
      <c r="N213" s="103" t="s">
        <v>621</v>
      </c>
      <c r="O213" s="103" t="s">
        <v>621</v>
      </c>
      <c r="P213" s="103" t="s">
        <v>621</v>
      </c>
      <c r="Q213" s="103" t="s">
        <v>621</v>
      </c>
      <c r="R213" s="103" t="s">
        <v>620</v>
      </c>
      <c r="S213" s="103" t="s">
        <v>622</v>
      </c>
      <c r="T213" s="103" t="s">
        <v>622</v>
      </c>
      <c r="U213" s="103" t="s">
        <v>621</v>
      </c>
      <c r="V213" s="103" t="s">
        <v>621</v>
      </c>
      <c r="W213" s="103" t="s">
        <v>621</v>
      </c>
      <c r="X213" s="103" t="s">
        <v>621</v>
      </c>
      <c r="Y213" s="103" t="s">
        <v>622</v>
      </c>
      <c r="Z213" s="103" t="s">
        <v>621</v>
      </c>
      <c r="AA213" s="103" t="s">
        <v>621</v>
      </c>
      <c r="AB213" s="103" t="s">
        <v>621</v>
      </c>
      <c r="AC213" s="103" t="s">
        <v>621</v>
      </c>
      <c r="AD213" s="103" t="s">
        <v>623</v>
      </c>
      <c r="AE213" s="103" t="s">
        <v>623</v>
      </c>
      <c r="AF213" s="103" t="s">
        <v>621</v>
      </c>
      <c r="AG213" s="103" t="s">
        <v>621</v>
      </c>
      <c r="AH213" s="103" t="s">
        <v>622</v>
      </c>
      <c r="AI213" s="103" t="s">
        <v>622</v>
      </c>
      <c r="AJ213" s="103" t="s">
        <v>622</v>
      </c>
      <c r="AK213" s="103" t="s">
        <v>621</v>
      </c>
      <c r="AL213" s="103" t="s">
        <v>621</v>
      </c>
      <c r="AM213" s="103" t="s">
        <v>621</v>
      </c>
      <c r="AN213" s="103" t="s">
        <v>621</v>
      </c>
      <c r="AO213" s="103" t="s">
        <v>621</v>
      </c>
      <c r="AP213" s="103" t="s">
        <v>621</v>
      </c>
      <c r="AQ213" s="103" t="s">
        <v>621</v>
      </c>
      <c r="AR213" s="103" t="s">
        <v>621</v>
      </c>
      <c r="AS213" s="103" t="s">
        <v>621</v>
      </c>
      <c r="AT213" s="103" t="s">
        <v>621</v>
      </c>
      <c r="AU213" s="103" t="s">
        <v>621</v>
      </c>
      <c r="AV213" s="103" t="s">
        <v>620</v>
      </c>
      <c r="AW213" s="103" t="s">
        <v>621</v>
      </c>
      <c r="AX213" s="103" t="s">
        <v>621</v>
      </c>
      <c r="AY213" s="103" t="s">
        <v>621</v>
      </c>
      <c r="AZ213" s="103" t="s">
        <v>621</v>
      </c>
      <c r="BA213" s="103" t="s">
        <v>621</v>
      </c>
      <c r="BC213" s="103">
        <v>35</v>
      </c>
      <c r="BD213" s="103">
        <v>7</v>
      </c>
      <c r="BE213" s="103">
        <v>3</v>
      </c>
      <c r="BF213" s="103">
        <v>5</v>
      </c>
      <c r="BG213" s="103">
        <v>0</v>
      </c>
      <c r="BH213" s="103">
        <v>45</v>
      </c>
    </row>
    <row r="214" spans="1:60" x14ac:dyDescent="0.25">
      <c r="A214" s="100">
        <v>711</v>
      </c>
      <c r="B214" s="104" t="s">
        <v>215</v>
      </c>
      <c r="C214" s="104" t="s">
        <v>206</v>
      </c>
      <c r="D214" s="103" t="s">
        <v>621</v>
      </c>
      <c r="E214" s="103" t="s">
        <v>621</v>
      </c>
      <c r="F214" s="103" t="s">
        <v>623</v>
      </c>
      <c r="G214" s="103" t="s">
        <v>621</v>
      </c>
      <c r="H214" s="103" t="s">
        <v>621</v>
      </c>
      <c r="I214" s="103" t="s">
        <v>621</v>
      </c>
      <c r="J214" s="103" t="s">
        <v>623</v>
      </c>
      <c r="K214" s="103" t="s">
        <v>621</v>
      </c>
      <c r="L214" s="103" t="s">
        <v>621</v>
      </c>
      <c r="M214" s="103" t="s">
        <v>620</v>
      </c>
      <c r="N214" s="103" t="s">
        <v>623</v>
      </c>
      <c r="O214" s="103" t="s">
        <v>621</v>
      </c>
      <c r="P214" s="103" t="s">
        <v>621</v>
      </c>
      <c r="Q214" s="103" t="s">
        <v>621</v>
      </c>
      <c r="R214" s="103" t="s">
        <v>621</v>
      </c>
      <c r="S214" s="103" t="s">
        <v>621</v>
      </c>
      <c r="T214" s="103" t="s">
        <v>621</v>
      </c>
      <c r="U214" s="103" t="s">
        <v>620</v>
      </c>
      <c r="V214" s="103" t="s">
        <v>621</v>
      </c>
      <c r="W214" s="103" t="s">
        <v>621</v>
      </c>
      <c r="X214" s="103" t="s">
        <v>621</v>
      </c>
      <c r="Y214" s="103" t="s">
        <v>622</v>
      </c>
      <c r="Z214" s="103" t="s">
        <v>621</v>
      </c>
      <c r="AA214" s="103" t="s">
        <v>621</v>
      </c>
      <c r="AB214" s="103" t="s">
        <v>621</v>
      </c>
      <c r="AC214" s="103" t="s">
        <v>621</v>
      </c>
      <c r="AD214" s="103" t="s">
        <v>621</v>
      </c>
      <c r="AE214" s="103" t="s">
        <v>621</v>
      </c>
      <c r="AF214" s="103" t="s">
        <v>621</v>
      </c>
      <c r="AG214" s="103" t="s">
        <v>621</v>
      </c>
      <c r="AH214" s="103" t="s">
        <v>621</v>
      </c>
      <c r="AI214" s="103" t="s">
        <v>622</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623</v>
      </c>
      <c r="AW214" s="103" t="s">
        <v>621</v>
      </c>
      <c r="AX214" s="103" t="s">
        <v>621</v>
      </c>
      <c r="AY214" s="103" t="s">
        <v>621</v>
      </c>
      <c r="AZ214" s="103" t="s">
        <v>621</v>
      </c>
      <c r="BA214" s="103" t="s">
        <v>621</v>
      </c>
      <c r="BC214" s="103">
        <v>42</v>
      </c>
      <c r="BD214" s="103">
        <v>2</v>
      </c>
      <c r="BE214" s="103">
        <v>2</v>
      </c>
      <c r="BF214" s="103">
        <v>4</v>
      </c>
      <c r="BG214" s="103">
        <v>0</v>
      </c>
      <c r="BH214" s="103">
        <v>46</v>
      </c>
    </row>
    <row r="215" spans="1:60" x14ac:dyDescent="0.25">
      <c r="A215" s="100">
        <v>712</v>
      </c>
      <c r="B215" s="104" t="s">
        <v>216</v>
      </c>
      <c r="C215" s="104" t="s">
        <v>206</v>
      </c>
      <c r="D215" s="103" t="s">
        <v>621</v>
      </c>
      <c r="E215" s="103" t="s">
        <v>621</v>
      </c>
      <c r="F215" s="103" t="s">
        <v>621</v>
      </c>
      <c r="G215" s="103" t="s">
        <v>621</v>
      </c>
      <c r="H215" s="103" t="s">
        <v>621</v>
      </c>
      <c r="I215" s="103" t="s">
        <v>621</v>
      </c>
      <c r="J215" s="103" t="s">
        <v>623</v>
      </c>
      <c r="K215" s="103" t="s">
        <v>621</v>
      </c>
      <c r="L215" s="103" t="s">
        <v>620</v>
      </c>
      <c r="M215" s="103" t="s">
        <v>621</v>
      </c>
      <c r="N215" s="103" t="s">
        <v>623</v>
      </c>
      <c r="O215" s="103" t="s">
        <v>621</v>
      </c>
      <c r="P215" s="103" t="s">
        <v>621</v>
      </c>
      <c r="Q215" s="103" t="s">
        <v>621</v>
      </c>
      <c r="R215" s="103" t="s">
        <v>621</v>
      </c>
      <c r="S215" s="103" t="s">
        <v>622</v>
      </c>
      <c r="T215" s="103" t="s">
        <v>622</v>
      </c>
      <c r="U215" s="103" t="s">
        <v>621</v>
      </c>
      <c r="V215" s="103" t="s">
        <v>621</v>
      </c>
      <c r="W215" s="103" t="s">
        <v>620</v>
      </c>
      <c r="X215" s="103" t="s">
        <v>621</v>
      </c>
      <c r="Y215" s="103" t="s">
        <v>622</v>
      </c>
      <c r="Z215" s="103" t="s">
        <v>623</v>
      </c>
      <c r="AA215" s="103" t="s">
        <v>621</v>
      </c>
      <c r="AB215" s="103" t="s">
        <v>621</v>
      </c>
      <c r="AC215" s="103" t="s">
        <v>621</v>
      </c>
      <c r="AD215" s="103" t="s">
        <v>621</v>
      </c>
      <c r="AE215" s="103" t="s">
        <v>621</v>
      </c>
      <c r="AF215" s="103" t="s">
        <v>621</v>
      </c>
      <c r="AG215" s="103" t="s">
        <v>621</v>
      </c>
      <c r="AH215" s="103" t="s">
        <v>622</v>
      </c>
      <c r="AI215" s="103" t="s">
        <v>622</v>
      </c>
      <c r="AJ215" s="103" t="s">
        <v>622</v>
      </c>
      <c r="AK215" s="103" t="s">
        <v>621</v>
      </c>
      <c r="AL215" s="103" t="s">
        <v>621</v>
      </c>
      <c r="AM215" s="103" t="s">
        <v>621</v>
      </c>
      <c r="AN215" s="103" t="s">
        <v>621</v>
      </c>
      <c r="AO215" s="103" t="s">
        <v>621</v>
      </c>
      <c r="AP215" s="103" t="s">
        <v>621</v>
      </c>
      <c r="AQ215" s="103" t="s">
        <v>621</v>
      </c>
      <c r="AR215" s="103" t="s">
        <v>621</v>
      </c>
      <c r="AS215" s="103" t="s">
        <v>621</v>
      </c>
      <c r="AT215" s="103" t="s">
        <v>621</v>
      </c>
      <c r="AU215" s="103" t="s">
        <v>623</v>
      </c>
      <c r="AV215" s="103" t="s">
        <v>623</v>
      </c>
      <c r="AW215" s="103" t="s">
        <v>621</v>
      </c>
      <c r="AX215" s="103" t="s">
        <v>621</v>
      </c>
      <c r="AY215" s="103" t="s">
        <v>620</v>
      </c>
      <c r="AZ215" s="103" t="s">
        <v>621</v>
      </c>
      <c r="BA215" s="103" t="s">
        <v>621</v>
      </c>
      <c r="BC215" s="103">
        <v>36</v>
      </c>
      <c r="BD215" s="103">
        <v>6</v>
      </c>
      <c r="BE215" s="103">
        <v>3</v>
      </c>
      <c r="BF215" s="103">
        <v>5</v>
      </c>
      <c r="BG215" s="103">
        <v>0</v>
      </c>
      <c r="BH215" s="103">
        <v>45</v>
      </c>
    </row>
    <row r="216" spans="1:60" x14ac:dyDescent="0.25">
      <c r="A216" s="100">
        <v>713</v>
      </c>
      <c r="B216" s="104" t="s">
        <v>217</v>
      </c>
      <c r="C216" s="104" t="s">
        <v>206</v>
      </c>
      <c r="D216" s="103" t="s">
        <v>621</v>
      </c>
      <c r="E216" s="103" t="s">
        <v>621</v>
      </c>
      <c r="F216" s="103" t="s">
        <v>621</v>
      </c>
      <c r="G216" s="103" t="s">
        <v>621</v>
      </c>
      <c r="H216" s="103" t="s">
        <v>621</v>
      </c>
      <c r="I216" s="103" t="s">
        <v>623</v>
      </c>
      <c r="J216" s="103" t="s">
        <v>621</v>
      </c>
      <c r="K216" s="103" t="s">
        <v>621</v>
      </c>
      <c r="L216" s="103" t="s">
        <v>622</v>
      </c>
      <c r="M216" s="103" t="s">
        <v>621</v>
      </c>
      <c r="N216" s="103" t="s">
        <v>621</v>
      </c>
      <c r="O216" s="103" t="s">
        <v>621</v>
      </c>
      <c r="P216" s="103" t="s">
        <v>621</v>
      </c>
      <c r="Q216" s="103" t="s">
        <v>621</v>
      </c>
      <c r="R216" s="103" t="s">
        <v>623</v>
      </c>
      <c r="S216" s="103" t="s">
        <v>622</v>
      </c>
      <c r="T216" s="103" t="s">
        <v>622</v>
      </c>
      <c r="U216" s="103" t="s">
        <v>621</v>
      </c>
      <c r="V216" s="103" t="s">
        <v>621</v>
      </c>
      <c r="W216" s="103" t="s">
        <v>621</v>
      </c>
      <c r="X216" s="103" t="s">
        <v>620</v>
      </c>
      <c r="Y216" s="103" t="s">
        <v>622</v>
      </c>
      <c r="Z216" s="103" t="s">
        <v>621</v>
      </c>
      <c r="AA216" s="103" t="s">
        <v>621</v>
      </c>
      <c r="AB216" s="103" t="s">
        <v>621</v>
      </c>
      <c r="AC216" s="103" t="s">
        <v>621</v>
      </c>
      <c r="AD216" s="103" t="s">
        <v>623</v>
      </c>
      <c r="AE216" s="103" t="s">
        <v>621</v>
      </c>
      <c r="AF216" s="103" t="s">
        <v>621</v>
      </c>
      <c r="AG216" s="103" t="s">
        <v>621</v>
      </c>
      <c r="AH216" s="103" t="s">
        <v>621</v>
      </c>
      <c r="AI216" s="103" t="s">
        <v>621</v>
      </c>
      <c r="AJ216" s="103" t="s">
        <v>621</v>
      </c>
      <c r="AK216" s="103" t="s">
        <v>621</v>
      </c>
      <c r="AL216" s="103" t="s">
        <v>621</v>
      </c>
      <c r="AM216" s="103" t="s">
        <v>621</v>
      </c>
      <c r="AN216" s="103" t="s">
        <v>621</v>
      </c>
      <c r="AO216" s="103" t="s">
        <v>621</v>
      </c>
      <c r="AP216" s="103" t="s">
        <v>621</v>
      </c>
      <c r="AQ216" s="103" t="s">
        <v>621</v>
      </c>
      <c r="AR216" s="103" t="s">
        <v>621</v>
      </c>
      <c r="AS216" s="103" t="s">
        <v>621</v>
      </c>
      <c r="AT216" s="103" t="s">
        <v>621</v>
      </c>
      <c r="AU216" s="103" t="s">
        <v>621</v>
      </c>
      <c r="AV216" s="103" t="s">
        <v>623</v>
      </c>
      <c r="AW216" s="103" t="s">
        <v>621</v>
      </c>
      <c r="AX216" s="103" t="s">
        <v>621</v>
      </c>
      <c r="AY216" s="103" t="s">
        <v>623</v>
      </c>
      <c r="AZ216" s="103" t="s">
        <v>621</v>
      </c>
      <c r="BA216" s="103" t="s">
        <v>620</v>
      </c>
      <c r="BC216" s="103">
        <v>39</v>
      </c>
      <c r="BD216" s="103">
        <v>4</v>
      </c>
      <c r="BE216" s="103">
        <v>2</v>
      </c>
      <c r="BF216" s="103">
        <v>5</v>
      </c>
      <c r="BG216" s="103">
        <v>0</v>
      </c>
      <c r="BH216" s="103">
        <v>45</v>
      </c>
    </row>
    <row r="217" spans="1:60" x14ac:dyDescent="0.25">
      <c r="A217" s="100">
        <v>714</v>
      </c>
      <c r="B217" s="104" t="s">
        <v>218</v>
      </c>
      <c r="C217" s="104" t="s">
        <v>206</v>
      </c>
      <c r="D217" s="103" t="s">
        <v>623</v>
      </c>
      <c r="E217" s="103" t="s">
        <v>622</v>
      </c>
      <c r="F217" s="103" t="s">
        <v>621</v>
      </c>
      <c r="G217" s="103" t="s">
        <v>621</v>
      </c>
      <c r="H217" s="103" t="s">
        <v>621</v>
      </c>
      <c r="I217" s="103" t="s">
        <v>621</v>
      </c>
      <c r="J217" s="103" t="s">
        <v>623</v>
      </c>
      <c r="K217" s="103" t="s">
        <v>621</v>
      </c>
      <c r="L217" s="103" t="s">
        <v>621</v>
      </c>
      <c r="M217" s="103" t="s">
        <v>621</v>
      </c>
      <c r="N217" s="103" t="s">
        <v>621</v>
      </c>
      <c r="O217" s="103" t="s">
        <v>621</v>
      </c>
      <c r="P217" s="103" t="s">
        <v>621</v>
      </c>
      <c r="Q217" s="103" t="s">
        <v>621</v>
      </c>
      <c r="R217" s="103" t="s">
        <v>620</v>
      </c>
      <c r="S217" s="103" t="s">
        <v>622</v>
      </c>
      <c r="T217" s="103" t="s">
        <v>622</v>
      </c>
      <c r="U217" s="103" t="s">
        <v>621</v>
      </c>
      <c r="V217" s="103" t="s">
        <v>620</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620</v>
      </c>
      <c r="AJ217" s="103" t="s">
        <v>621</v>
      </c>
      <c r="AK217" s="103" t="s">
        <v>621</v>
      </c>
      <c r="AL217" s="103" t="s">
        <v>621</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620</v>
      </c>
      <c r="AY217" s="103" t="s">
        <v>620</v>
      </c>
      <c r="AZ217" s="103" t="s">
        <v>621</v>
      </c>
      <c r="BA217" s="103" t="s">
        <v>621</v>
      </c>
      <c r="BC217" s="103">
        <v>38</v>
      </c>
      <c r="BD217" s="103">
        <v>3</v>
      </c>
      <c r="BE217" s="103">
        <v>6</v>
      </c>
      <c r="BF217" s="103">
        <v>3</v>
      </c>
      <c r="BG217" s="103">
        <v>0</v>
      </c>
      <c r="BH217" s="103">
        <v>47</v>
      </c>
    </row>
    <row r="218" spans="1:60" x14ac:dyDescent="0.25">
      <c r="A218" s="100">
        <v>715</v>
      </c>
      <c r="B218" s="104" t="s">
        <v>219</v>
      </c>
      <c r="C218" s="104" t="s">
        <v>206</v>
      </c>
      <c r="D218" s="103" t="s">
        <v>621</v>
      </c>
      <c r="E218" s="103" t="s">
        <v>623</v>
      </c>
      <c r="F218" s="103" t="s">
        <v>621</v>
      </c>
      <c r="G218" s="103" t="s">
        <v>621</v>
      </c>
      <c r="H218" s="103" t="s">
        <v>621</v>
      </c>
      <c r="I218" s="103" t="s">
        <v>621</v>
      </c>
      <c r="J218" s="103" t="s">
        <v>623</v>
      </c>
      <c r="K218" s="103" t="s">
        <v>623</v>
      </c>
      <c r="L218" s="103" t="s">
        <v>621</v>
      </c>
      <c r="M218" s="103" t="s">
        <v>621</v>
      </c>
      <c r="N218" s="103" t="s">
        <v>621</v>
      </c>
      <c r="O218" s="103" t="s">
        <v>621</v>
      </c>
      <c r="P218" s="103" t="s">
        <v>621</v>
      </c>
      <c r="Q218" s="103" t="s">
        <v>621</v>
      </c>
      <c r="R218" s="103" t="s">
        <v>623</v>
      </c>
      <c r="S218" s="103" t="s">
        <v>622</v>
      </c>
      <c r="T218" s="103" t="s">
        <v>622</v>
      </c>
      <c r="U218" s="103" t="s">
        <v>621</v>
      </c>
      <c r="V218" s="103" t="s">
        <v>621</v>
      </c>
      <c r="W218" s="103" t="s">
        <v>623</v>
      </c>
      <c r="X218" s="103" t="s">
        <v>621</v>
      </c>
      <c r="Y218" s="103" t="s">
        <v>622</v>
      </c>
      <c r="Z218" s="103" t="s">
        <v>621</v>
      </c>
      <c r="AA218" s="103" t="s">
        <v>621</v>
      </c>
      <c r="AB218" s="103" t="s">
        <v>621</v>
      </c>
      <c r="AC218" s="103" t="s">
        <v>621</v>
      </c>
      <c r="AD218" s="103" t="s">
        <v>621</v>
      </c>
      <c r="AE218" s="103" t="s">
        <v>621</v>
      </c>
      <c r="AF218" s="103" t="s">
        <v>621</v>
      </c>
      <c r="AG218" s="103" t="s">
        <v>621</v>
      </c>
      <c r="AH218" s="103" t="s">
        <v>621</v>
      </c>
      <c r="AI218" s="103" t="s">
        <v>621</v>
      </c>
      <c r="AJ218" s="103" t="s">
        <v>621</v>
      </c>
      <c r="AK218" s="103" t="s">
        <v>621</v>
      </c>
      <c r="AL218" s="103" t="s">
        <v>621</v>
      </c>
      <c r="AM218" s="103" t="s">
        <v>622</v>
      </c>
      <c r="AN218" s="103" t="s">
        <v>621</v>
      </c>
      <c r="AO218" s="103" t="s">
        <v>623</v>
      </c>
      <c r="AP218" s="103" t="s">
        <v>621</v>
      </c>
      <c r="AQ218" s="103" t="s">
        <v>621</v>
      </c>
      <c r="AR218" s="103" t="s">
        <v>621</v>
      </c>
      <c r="AS218" s="103" t="s">
        <v>621</v>
      </c>
      <c r="AT218" s="103" t="s">
        <v>621</v>
      </c>
      <c r="AU218" s="103" t="s">
        <v>621</v>
      </c>
      <c r="AV218" s="103" t="s">
        <v>621</v>
      </c>
      <c r="AW218" s="103" t="s">
        <v>623</v>
      </c>
      <c r="AX218" s="103" t="s">
        <v>623</v>
      </c>
      <c r="AY218" s="103" t="s">
        <v>621</v>
      </c>
      <c r="AZ218" s="103" t="s">
        <v>621</v>
      </c>
      <c r="BA218" s="103" t="s">
        <v>621</v>
      </c>
      <c r="BC218" s="103">
        <v>38</v>
      </c>
      <c r="BD218" s="103">
        <v>4</v>
      </c>
      <c r="BE218" s="103">
        <v>0</v>
      </c>
      <c r="BF218" s="103">
        <v>8</v>
      </c>
      <c r="BG218" s="103">
        <v>0</v>
      </c>
      <c r="BH218" s="103">
        <v>42</v>
      </c>
    </row>
    <row r="219" spans="1:60" x14ac:dyDescent="0.25">
      <c r="A219" s="100">
        <v>716</v>
      </c>
      <c r="B219" s="104" t="s">
        <v>220</v>
      </c>
      <c r="C219" s="104" t="s">
        <v>206</v>
      </c>
      <c r="D219" s="103" t="s">
        <v>621</v>
      </c>
      <c r="E219" s="103" t="s">
        <v>620</v>
      </c>
      <c r="F219" s="103" t="s">
        <v>623</v>
      </c>
      <c r="G219" s="103" t="s">
        <v>621</v>
      </c>
      <c r="H219" s="103" t="s">
        <v>623</v>
      </c>
      <c r="I219" s="103" t="s">
        <v>621</v>
      </c>
      <c r="J219" s="103" t="s">
        <v>623</v>
      </c>
      <c r="K219" s="103" t="s">
        <v>621</v>
      </c>
      <c r="L219" s="103" t="s">
        <v>622</v>
      </c>
      <c r="M219" s="103" t="s">
        <v>621</v>
      </c>
      <c r="N219" s="103" t="s">
        <v>620</v>
      </c>
      <c r="O219" s="103" t="s">
        <v>621</v>
      </c>
      <c r="P219" s="103" t="s">
        <v>621</v>
      </c>
      <c r="Q219" s="103" t="s">
        <v>621</v>
      </c>
      <c r="R219" s="103" t="s">
        <v>620</v>
      </c>
      <c r="S219" s="103" t="s">
        <v>622</v>
      </c>
      <c r="T219" s="103" t="s">
        <v>622</v>
      </c>
      <c r="U219" s="103" t="s">
        <v>620</v>
      </c>
      <c r="V219" s="103" t="s">
        <v>621</v>
      </c>
      <c r="W219" s="103" t="s">
        <v>620</v>
      </c>
      <c r="X219" s="103" t="s">
        <v>621</v>
      </c>
      <c r="Y219" s="103" t="s">
        <v>622</v>
      </c>
      <c r="Z219" s="103" t="s">
        <v>621</v>
      </c>
      <c r="AA219" s="103" t="s">
        <v>621</v>
      </c>
      <c r="AB219" s="103" t="s">
        <v>621</v>
      </c>
      <c r="AC219" s="103" t="s">
        <v>621</v>
      </c>
      <c r="AD219" s="103" t="s">
        <v>623</v>
      </c>
      <c r="AE219" s="103" t="s">
        <v>621</v>
      </c>
      <c r="AF219" s="103" t="s">
        <v>621</v>
      </c>
      <c r="AG219" s="103" t="s">
        <v>621</v>
      </c>
      <c r="AH219" s="103" t="s">
        <v>622</v>
      </c>
      <c r="AI219" s="103" t="s">
        <v>621</v>
      </c>
      <c r="AJ219" s="103" t="s">
        <v>622</v>
      </c>
      <c r="AK219" s="103" t="s">
        <v>621</v>
      </c>
      <c r="AL219" s="103" t="s">
        <v>621</v>
      </c>
      <c r="AM219" s="103" t="s">
        <v>621</v>
      </c>
      <c r="AN219" s="103" t="s">
        <v>621</v>
      </c>
      <c r="AO219" s="103" t="s">
        <v>621</v>
      </c>
      <c r="AP219" s="103" t="s">
        <v>621</v>
      </c>
      <c r="AQ219" s="103" t="s">
        <v>621</v>
      </c>
      <c r="AR219" s="103" t="s">
        <v>621</v>
      </c>
      <c r="AS219" s="103" t="s">
        <v>621</v>
      </c>
      <c r="AT219" s="103" t="s">
        <v>621</v>
      </c>
      <c r="AU219" s="103" t="s">
        <v>621</v>
      </c>
      <c r="AV219" s="103" t="s">
        <v>623</v>
      </c>
      <c r="AW219" s="103" t="s">
        <v>621</v>
      </c>
      <c r="AX219" s="103" t="s">
        <v>621</v>
      </c>
      <c r="AY219" s="103" t="s">
        <v>621</v>
      </c>
      <c r="AZ219" s="103" t="s">
        <v>621</v>
      </c>
      <c r="BA219" s="103" t="s">
        <v>621</v>
      </c>
      <c r="BC219" s="103">
        <v>34</v>
      </c>
      <c r="BD219" s="103">
        <v>6</v>
      </c>
      <c r="BE219" s="103">
        <v>5</v>
      </c>
      <c r="BF219" s="103">
        <v>5</v>
      </c>
      <c r="BG219" s="103">
        <v>0</v>
      </c>
      <c r="BH219" s="103">
        <v>45</v>
      </c>
    </row>
    <row r="220" spans="1:60" x14ac:dyDescent="0.25">
      <c r="A220" s="100">
        <v>717</v>
      </c>
      <c r="B220" s="104" t="s">
        <v>221</v>
      </c>
      <c r="C220" s="104" t="s">
        <v>206</v>
      </c>
      <c r="D220" s="103" t="s">
        <v>621</v>
      </c>
      <c r="E220" s="103" t="s">
        <v>621</v>
      </c>
      <c r="F220" s="103" t="s">
        <v>621</v>
      </c>
      <c r="G220" s="103" t="s">
        <v>621</v>
      </c>
      <c r="H220" s="103" t="s">
        <v>623</v>
      </c>
      <c r="I220" s="103" t="s">
        <v>621</v>
      </c>
      <c r="J220" s="103" t="s">
        <v>623</v>
      </c>
      <c r="K220" s="103" t="s">
        <v>621</v>
      </c>
      <c r="L220" s="103" t="s">
        <v>620</v>
      </c>
      <c r="M220" s="103" t="s">
        <v>620</v>
      </c>
      <c r="N220" s="103" t="s">
        <v>620</v>
      </c>
      <c r="O220" s="103" t="s">
        <v>621</v>
      </c>
      <c r="P220" s="103" t="s">
        <v>621</v>
      </c>
      <c r="Q220" s="103" t="s">
        <v>621</v>
      </c>
      <c r="R220" s="103" t="s">
        <v>623</v>
      </c>
      <c r="S220" s="103" t="s">
        <v>623</v>
      </c>
      <c r="T220" s="103" t="s">
        <v>621</v>
      </c>
      <c r="U220" s="103" t="s">
        <v>621</v>
      </c>
      <c r="V220" s="103" t="s">
        <v>621</v>
      </c>
      <c r="W220" s="103" t="s">
        <v>620</v>
      </c>
      <c r="X220" s="103" t="s">
        <v>621</v>
      </c>
      <c r="Y220" s="103" t="s">
        <v>623</v>
      </c>
      <c r="Z220" s="103" t="s">
        <v>621</v>
      </c>
      <c r="AA220" s="103" t="s">
        <v>621</v>
      </c>
      <c r="AB220" s="103" t="s">
        <v>621</v>
      </c>
      <c r="AC220" s="103" t="s">
        <v>620</v>
      </c>
      <c r="AD220" s="103" t="s">
        <v>621</v>
      </c>
      <c r="AE220" s="103" t="s">
        <v>621</v>
      </c>
      <c r="AF220" s="103" t="s">
        <v>621</v>
      </c>
      <c r="AG220" s="103" t="s">
        <v>621</v>
      </c>
      <c r="AH220" s="103" t="s">
        <v>622</v>
      </c>
      <c r="AI220" s="103" t="s">
        <v>622</v>
      </c>
      <c r="AJ220" s="103" t="s">
        <v>622</v>
      </c>
      <c r="AK220" s="103" t="s">
        <v>621</v>
      </c>
      <c r="AL220" s="103" t="s">
        <v>621</v>
      </c>
      <c r="AM220" s="103" t="s">
        <v>623</v>
      </c>
      <c r="AN220" s="103" t="s">
        <v>621</v>
      </c>
      <c r="AO220" s="103" t="s">
        <v>621</v>
      </c>
      <c r="AP220" s="103" t="s">
        <v>621</v>
      </c>
      <c r="AQ220" s="103" t="s">
        <v>621</v>
      </c>
      <c r="AR220" s="103" t="s">
        <v>621</v>
      </c>
      <c r="AS220" s="103" t="s">
        <v>623</v>
      </c>
      <c r="AT220" s="103" t="s">
        <v>623</v>
      </c>
      <c r="AU220" s="103" t="s">
        <v>621</v>
      </c>
      <c r="AV220" s="103" t="s">
        <v>621</v>
      </c>
      <c r="AW220" s="103" t="s">
        <v>621</v>
      </c>
      <c r="AX220" s="103" t="s">
        <v>621</v>
      </c>
      <c r="AY220" s="103" t="s">
        <v>621</v>
      </c>
      <c r="AZ220" s="103" t="s">
        <v>621</v>
      </c>
      <c r="BA220" s="103" t="s">
        <v>621</v>
      </c>
      <c r="BC220" s="103">
        <v>34</v>
      </c>
      <c r="BD220" s="103">
        <v>3</v>
      </c>
      <c r="BE220" s="103">
        <v>5</v>
      </c>
      <c r="BF220" s="103">
        <v>8</v>
      </c>
      <c r="BG220" s="103">
        <v>0</v>
      </c>
      <c r="BH220" s="103">
        <v>42</v>
      </c>
    </row>
    <row r="221" spans="1:60" x14ac:dyDescent="0.25">
      <c r="A221" s="100">
        <v>718</v>
      </c>
      <c r="B221" s="104" t="s">
        <v>222</v>
      </c>
      <c r="C221" s="104" t="s">
        <v>206</v>
      </c>
      <c r="D221" s="103" t="s">
        <v>621</v>
      </c>
      <c r="E221" s="103" t="s">
        <v>620</v>
      </c>
      <c r="F221" s="103" t="s">
        <v>623</v>
      </c>
      <c r="G221" s="103" t="s">
        <v>621</v>
      </c>
      <c r="H221" s="103" t="s">
        <v>623</v>
      </c>
      <c r="I221" s="103" t="s">
        <v>623</v>
      </c>
      <c r="J221" s="103" t="s">
        <v>623</v>
      </c>
      <c r="K221" s="103" t="s">
        <v>623</v>
      </c>
      <c r="L221" s="103" t="s">
        <v>620</v>
      </c>
      <c r="M221" s="103" t="s">
        <v>621</v>
      </c>
      <c r="N221" s="103" t="s">
        <v>620</v>
      </c>
      <c r="O221" s="103" t="s">
        <v>621</v>
      </c>
      <c r="P221" s="103" t="s">
        <v>621</v>
      </c>
      <c r="Q221" s="103" t="s">
        <v>621</v>
      </c>
      <c r="R221" s="103" t="s">
        <v>621</v>
      </c>
      <c r="S221" s="103" t="s">
        <v>622</v>
      </c>
      <c r="T221" s="103" t="s">
        <v>622</v>
      </c>
      <c r="U221" s="103" t="s">
        <v>621</v>
      </c>
      <c r="V221" s="103" t="s">
        <v>621</v>
      </c>
      <c r="W221" s="103" t="s">
        <v>620</v>
      </c>
      <c r="X221" s="103" t="s">
        <v>621</v>
      </c>
      <c r="Y221" s="103" t="s">
        <v>622</v>
      </c>
      <c r="Z221" s="103" t="s">
        <v>621</v>
      </c>
      <c r="AA221" s="103" t="s">
        <v>621</v>
      </c>
      <c r="AB221" s="103" t="s">
        <v>621</v>
      </c>
      <c r="AC221" s="103" t="s">
        <v>621</v>
      </c>
      <c r="AD221" s="103" t="s">
        <v>623</v>
      </c>
      <c r="AE221" s="103" t="s">
        <v>621</v>
      </c>
      <c r="AF221" s="103" t="s">
        <v>621</v>
      </c>
      <c r="AG221" s="103" t="s">
        <v>621</v>
      </c>
      <c r="AH221" s="103" t="s">
        <v>622</v>
      </c>
      <c r="AI221" s="103" t="s">
        <v>622</v>
      </c>
      <c r="AJ221" s="103" t="s">
        <v>622</v>
      </c>
      <c r="AK221" s="103" t="s">
        <v>620</v>
      </c>
      <c r="AL221" s="103" t="s">
        <v>620</v>
      </c>
      <c r="AM221" s="103" t="s">
        <v>622</v>
      </c>
      <c r="AN221" s="103" t="s">
        <v>621</v>
      </c>
      <c r="AO221" s="103" t="s">
        <v>621</v>
      </c>
      <c r="AP221" s="103" t="s">
        <v>621</v>
      </c>
      <c r="AQ221" s="103" t="s">
        <v>621</v>
      </c>
      <c r="AR221" s="103" t="s">
        <v>621</v>
      </c>
      <c r="AS221" s="103" t="s">
        <v>621</v>
      </c>
      <c r="AT221" s="103" t="s">
        <v>621</v>
      </c>
      <c r="AU221" s="103" t="s">
        <v>623</v>
      </c>
      <c r="AV221" s="103" t="s">
        <v>620</v>
      </c>
      <c r="AW221" s="103" t="s">
        <v>621</v>
      </c>
      <c r="AX221" s="103" t="s">
        <v>620</v>
      </c>
      <c r="AY221" s="103" t="s">
        <v>620</v>
      </c>
      <c r="AZ221" s="103" t="s">
        <v>621</v>
      </c>
      <c r="BA221" s="103" t="s">
        <v>620</v>
      </c>
      <c r="BC221" s="103">
        <v>26</v>
      </c>
      <c r="BD221" s="103">
        <v>7</v>
      </c>
      <c r="BE221" s="103">
        <v>10</v>
      </c>
      <c r="BF221" s="103">
        <v>7</v>
      </c>
      <c r="BG221" s="103">
        <v>0</v>
      </c>
      <c r="BH221" s="103">
        <v>43</v>
      </c>
    </row>
    <row r="222" spans="1:60" x14ac:dyDescent="0.25">
      <c r="A222" s="100">
        <v>719</v>
      </c>
      <c r="B222" s="104" t="s">
        <v>223</v>
      </c>
      <c r="C222" s="104" t="s">
        <v>206</v>
      </c>
      <c r="D222" s="103" t="s">
        <v>621</v>
      </c>
      <c r="E222" s="103" t="s">
        <v>620</v>
      </c>
      <c r="F222" s="103" t="s">
        <v>621</v>
      </c>
      <c r="G222" s="103" t="s">
        <v>621</v>
      </c>
      <c r="H222" s="103" t="s">
        <v>621</v>
      </c>
      <c r="I222" s="103" t="s">
        <v>621</v>
      </c>
      <c r="J222" s="103" t="s">
        <v>621</v>
      </c>
      <c r="K222" s="103" t="s">
        <v>621</v>
      </c>
      <c r="L222" s="103" t="s">
        <v>621</v>
      </c>
      <c r="M222" s="103" t="s">
        <v>621</v>
      </c>
      <c r="N222" s="103" t="s">
        <v>621</v>
      </c>
      <c r="O222" s="103" t="s">
        <v>621</v>
      </c>
      <c r="P222" s="103" t="s">
        <v>621</v>
      </c>
      <c r="Q222" s="103" t="s">
        <v>621</v>
      </c>
      <c r="R222" s="103" t="s">
        <v>623</v>
      </c>
      <c r="S222" s="103" t="s">
        <v>622</v>
      </c>
      <c r="T222" s="103" t="s">
        <v>622</v>
      </c>
      <c r="U222" s="103" t="s">
        <v>621</v>
      </c>
      <c r="V222" s="103" t="s">
        <v>621</v>
      </c>
      <c r="W222" s="103" t="s">
        <v>621</v>
      </c>
      <c r="X222" s="103" t="s">
        <v>621</v>
      </c>
      <c r="Y222" s="103" t="s">
        <v>622</v>
      </c>
      <c r="Z222" s="103" t="s">
        <v>621</v>
      </c>
      <c r="AA222" s="103" t="s">
        <v>621</v>
      </c>
      <c r="AB222" s="103" t="s">
        <v>621</v>
      </c>
      <c r="AC222" s="103" t="s">
        <v>621</v>
      </c>
      <c r="AD222" s="103" t="s">
        <v>621</v>
      </c>
      <c r="AE222" s="103" t="s">
        <v>621</v>
      </c>
      <c r="AF222" s="103" t="s">
        <v>621</v>
      </c>
      <c r="AG222" s="103" t="s">
        <v>621</v>
      </c>
      <c r="AH222" s="103" t="s">
        <v>622</v>
      </c>
      <c r="AI222" s="103" t="s">
        <v>622</v>
      </c>
      <c r="AJ222" s="103" t="s">
        <v>622</v>
      </c>
      <c r="AK222" s="103" t="s">
        <v>621</v>
      </c>
      <c r="AL222" s="103" t="s">
        <v>621</v>
      </c>
      <c r="AM222" s="103" t="s">
        <v>621</v>
      </c>
      <c r="AN222" s="103" t="s">
        <v>621</v>
      </c>
      <c r="AO222" s="103" t="s">
        <v>621</v>
      </c>
      <c r="AP222" s="103" t="s">
        <v>621</v>
      </c>
      <c r="AQ222" s="103" t="s">
        <v>621</v>
      </c>
      <c r="AR222" s="103" t="s">
        <v>621</v>
      </c>
      <c r="AS222" s="103" t="s">
        <v>621</v>
      </c>
      <c r="AT222" s="103" t="s">
        <v>621</v>
      </c>
      <c r="AU222" s="103" t="s">
        <v>621</v>
      </c>
      <c r="AV222" s="103" t="s">
        <v>623</v>
      </c>
      <c r="AW222" s="103" t="s">
        <v>621</v>
      </c>
      <c r="AX222" s="103" t="s">
        <v>621</v>
      </c>
      <c r="AY222" s="103" t="s">
        <v>621</v>
      </c>
      <c r="AZ222" s="103" t="s">
        <v>621</v>
      </c>
      <c r="BA222" s="103" t="s">
        <v>621</v>
      </c>
      <c r="BC222" s="103">
        <v>41</v>
      </c>
      <c r="BD222" s="103">
        <v>6</v>
      </c>
      <c r="BE222" s="103">
        <v>1</v>
      </c>
      <c r="BF222" s="103">
        <v>2</v>
      </c>
      <c r="BG222" s="103">
        <v>0</v>
      </c>
      <c r="BH222" s="103">
        <v>48</v>
      </c>
    </row>
    <row r="223" spans="1:60" x14ac:dyDescent="0.25">
      <c r="A223" s="100">
        <v>720</v>
      </c>
      <c r="B223" s="104" t="s">
        <v>224</v>
      </c>
      <c r="C223" s="104" t="s">
        <v>206</v>
      </c>
      <c r="D223" s="103" t="s">
        <v>621</v>
      </c>
      <c r="E223" s="103" t="s">
        <v>620</v>
      </c>
      <c r="F223" s="103" t="s">
        <v>621</v>
      </c>
      <c r="G223" s="103" t="s">
        <v>621</v>
      </c>
      <c r="H223" s="103" t="s">
        <v>623</v>
      </c>
      <c r="I223" s="103" t="s">
        <v>623</v>
      </c>
      <c r="J223" s="103" t="s">
        <v>623</v>
      </c>
      <c r="K223" s="103" t="s">
        <v>621</v>
      </c>
      <c r="L223" s="103" t="s">
        <v>622</v>
      </c>
      <c r="M223" s="103" t="s">
        <v>621</v>
      </c>
      <c r="N223" s="103" t="s">
        <v>621</v>
      </c>
      <c r="O223" s="103" t="s">
        <v>621</v>
      </c>
      <c r="P223" s="103" t="s">
        <v>621</v>
      </c>
      <c r="Q223" s="103" t="s">
        <v>621</v>
      </c>
      <c r="R223" s="103" t="s">
        <v>623</v>
      </c>
      <c r="S223" s="103" t="s">
        <v>621</v>
      </c>
      <c r="T223" s="103" t="s">
        <v>621</v>
      </c>
      <c r="U223" s="103" t="s">
        <v>621</v>
      </c>
      <c r="V223" s="103" t="s">
        <v>620</v>
      </c>
      <c r="W223" s="103" t="s">
        <v>620</v>
      </c>
      <c r="X223" s="103" t="s">
        <v>621</v>
      </c>
      <c r="Y223" s="103" t="s">
        <v>622</v>
      </c>
      <c r="Z223" s="103" t="s">
        <v>621</v>
      </c>
      <c r="AA223" s="103" t="s">
        <v>621</v>
      </c>
      <c r="AB223" s="103" t="s">
        <v>621</v>
      </c>
      <c r="AC223" s="103" t="s">
        <v>621</v>
      </c>
      <c r="AD223" s="103" t="s">
        <v>621</v>
      </c>
      <c r="AE223" s="103" t="s">
        <v>621</v>
      </c>
      <c r="AF223" s="103" t="s">
        <v>621</v>
      </c>
      <c r="AG223" s="103" t="s">
        <v>621</v>
      </c>
      <c r="AH223" s="103" t="s">
        <v>622</v>
      </c>
      <c r="AI223" s="103" t="s">
        <v>621</v>
      </c>
      <c r="AJ223" s="103" t="s">
        <v>622</v>
      </c>
      <c r="AK223" s="103" t="s">
        <v>620</v>
      </c>
      <c r="AL223" s="103" t="s">
        <v>621</v>
      </c>
      <c r="AM223" s="103" t="s">
        <v>621</v>
      </c>
      <c r="AN223" s="103" t="s">
        <v>621</v>
      </c>
      <c r="AO223" s="103" t="s">
        <v>621</v>
      </c>
      <c r="AP223" s="103" t="s">
        <v>621</v>
      </c>
      <c r="AQ223" s="103" t="s">
        <v>621</v>
      </c>
      <c r="AR223" s="103" t="s">
        <v>621</v>
      </c>
      <c r="AS223" s="103" t="s">
        <v>622</v>
      </c>
      <c r="AT223" s="103" t="s">
        <v>621</v>
      </c>
      <c r="AU223" s="103" t="s">
        <v>621</v>
      </c>
      <c r="AV223" s="103" t="s">
        <v>623</v>
      </c>
      <c r="AW223" s="103" t="s">
        <v>621</v>
      </c>
      <c r="AX223" s="103" t="s">
        <v>621</v>
      </c>
      <c r="AY223" s="103" t="s">
        <v>623</v>
      </c>
      <c r="AZ223" s="103" t="s">
        <v>621</v>
      </c>
      <c r="BA223" s="103" t="s">
        <v>621</v>
      </c>
      <c r="BC223" s="103">
        <v>35</v>
      </c>
      <c r="BD223" s="103">
        <v>5</v>
      </c>
      <c r="BE223" s="103">
        <v>4</v>
      </c>
      <c r="BF223" s="103">
        <v>6</v>
      </c>
      <c r="BG223" s="103">
        <v>0</v>
      </c>
      <c r="BH223" s="103">
        <v>44</v>
      </c>
    </row>
    <row r="224" spans="1:60" x14ac:dyDescent="0.25">
      <c r="A224" s="100">
        <v>721</v>
      </c>
      <c r="B224" s="104" t="s">
        <v>225</v>
      </c>
      <c r="C224" s="104" t="s">
        <v>206</v>
      </c>
      <c r="D224" s="103" t="s">
        <v>621</v>
      </c>
      <c r="E224" s="103" t="s">
        <v>620</v>
      </c>
      <c r="F224" s="103" t="s">
        <v>623</v>
      </c>
      <c r="G224" s="103" t="s">
        <v>621</v>
      </c>
      <c r="H224" s="103" t="s">
        <v>621</v>
      </c>
      <c r="I224" s="103" t="s">
        <v>621</v>
      </c>
      <c r="J224" s="103" t="s">
        <v>623</v>
      </c>
      <c r="K224" s="103" t="s">
        <v>621</v>
      </c>
      <c r="L224" s="103" t="s">
        <v>621</v>
      </c>
      <c r="M224" s="103" t="s">
        <v>621</v>
      </c>
      <c r="N224" s="103" t="s">
        <v>621</v>
      </c>
      <c r="O224" s="103" t="s">
        <v>621</v>
      </c>
      <c r="P224" s="103" t="s">
        <v>621</v>
      </c>
      <c r="Q224" s="103" t="s">
        <v>621</v>
      </c>
      <c r="R224" s="103" t="s">
        <v>621</v>
      </c>
      <c r="S224" s="103" t="s">
        <v>623</v>
      </c>
      <c r="T224" s="103" t="s">
        <v>622</v>
      </c>
      <c r="U224" s="103" t="s">
        <v>620</v>
      </c>
      <c r="V224" s="103" t="s">
        <v>621</v>
      </c>
      <c r="W224" s="103" t="s">
        <v>620</v>
      </c>
      <c r="X224" s="103" t="s">
        <v>621</v>
      </c>
      <c r="Y224" s="103" t="s">
        <v>622</v>
      </c>
      <c r="Z224" s="103" t="s">
        <v>621</v>
      </c>
      <c r="AA224" s="103" t="s">
        <v>621</v>
      </c>
      <c r="AB224" s="103" t="s">
        <v>621</v>
      </c>
      <c r="AC224" s="103" t="s">
        <v>621</v>
      </c>
      <c r="AD224" s="103" t="s">
        <v>621</v>
      </c>
      <c r="AE224" s="103" t="s">
        <v>621</v>
      </c>
      <c r="AF224" s="103" t="s">
        <v>621</v>
      </c>
      <c r="AG224" s="103" t="s">
        <v>621</v>
      </c>
      <c r="AH224" s="103" t="s">
        <v>621</v>
      </c>
      <c r="AI224" s="103" t="s">
        <v>620</v>
      </c>
      <c r="AJ224" s="103" t="s">
        <v>620</v>
      </c>
      <c r="AK224" s="103" t="s">
        <v>620</v>
      </c>
      <c r="AL224" s="103" t="s">
        <v>621</v>
      </c>
      <c r="AM224" s="103" t="s">
        <v>621</v>
      </c>
      <c r="AN224" s="103" t="s">
        <v>621</v>
      </c>
      <c r="AO224" s="103" t="s">
        <v>621</v>
      </c>
      <c r="AP224" s="103" t="s">
        <v>621</v>
      </c>
      <c r="AQ224" s="103" t="s">
        <v>621</v>
      </c>
      <c r="AR224" s="103" t="s">
        <v>623</v>
      </c>
      <c r="AS224" s="103" t="s">
        <v>621</v>
      </c>
      <c r="AT224" s="103" t="s">
        <v>623</v>
      </c>
      <c r="AU224" s="103" t="s">
        <v>621</v>
      </c>
      <c r="AV224" s="103" t="s">
        <v>623</v>
      </c>
      <c r="AW224" s="103" t="s">
        <v>621</v>
      </c>
      <c r="AX224" s="103" t="s">
        <v>621</v>
      </c>
      <c r="AY224" s="103" t="s">
        <v>620</v>
      </c>
      <c r="AZ224" s="103" t="s">
        <v>621</v>
      </c>
      <c r="BA224" s="103" t="s">
        <v>621</v>
      </c>
      <c r="BC224" s="103">
        <v>35</v>
      </c>
      <c r="BD224" s="103">
        <v>2</v>
      </c>
      <c r="BE224" s="103">
        <v>7</v>
      </c>
      <c r="BF224" s="103">
        <v>6</v>
      </c>
      <c r="BG224" s="103">
        <v>0</v>
      </c>
      <c r="BH224" s="103">
        <v>44</v>
      </c>
    </row>
    <row r="225" spans="1:60" x14ac:dyDescent="0.25">
      <c r="A225" s="100">
        <v>722</v>
      </c>
      <c r="B225" s="104" t="s">
        <v>226</v>
      </c>
      <c r="C225" s="104" t="s">
        <v>206</v>
      </c>
      <c r="D225" s="103" t="s">
        <v>621</v>
      </c>
      <c r="E225" s="103" t="s">
        <v>620</v>
      </c>
      <c r="F225" s="103" t="s">
        <v>621</v>
      </c>
      <c r="G225" s="103" t="s">
        <v>621</v>
      </c>
      <c r="H225" s="103" t="s">
        <v>623</v>
      </c>
      <c r="I225" s="103" t="s">
        <v>621</v>
      </c>
      <c r="J225" s="103" t="s">
        <v>621</v>
      </c>
      <c r="K225" s="103" t="s">
        <v>621</v>
      </c>
      <c r="L225" s="103" t="s">
        <v>621</v>
      </c>
      <c r="M225" s="103" t="s">
        <v>620</v>
      </c>
      <c r="N225" s="103" t="s">
        <v>620</v>
      </c>
      <c r="O225" s="103" t="s">
        <v>621</v>
      </c>
      <c r="P225" s="103" t="s">
        <v>621</v>
      </c>
      <c r="Q225" s="103" t="s">
        <v>621</v>
      </c>
      <c r="R225" s="103" t="s">
        <v>622</v>
      </c>
      <c r="S225" s="103" t="s">
        <v>622</v>
      </c>
      <c r="T225" s="103" t="s">
        <v>622</v>
      </c>
      <c r="U225" s="103" t="s">
        <v>621</v>
      </c>
      <c r="V225" s="103" t="s">
        <v>621</v>
      </c>
      <c r="W225" s="103" t="s">
        <v>620</v>
      </c>
      <c r="X225" s="103" t="s">
        <v>621</v>
      </c>
      <c r="Y225" s="103" t="s">
        <v>622</v>
      </c>
      <c r="Z225" s="103" t="s">
        <v>621</v>
      </c>
      <c r="AA225" s="103" t="s">
        <v>621</v>
      </c>
      <c r="AB225" s="103" t="s">
        <v>621</v>
      </c>
      <c r="AC225" s="103" t="s">
        <v>621</v>
      </c>
      <c r="AD225" s="103" t="s">
        <v>621</v>
      </c>
      <c r="AE225" s="103" t="s">
        <v>621</v>
      </c>
      <c r="AF225" s="103" t="s">
        <v>621</v>
      </c>
      <c r="AG225" s="103" t="s">
        <v>621</v>
      </c>
      <c r="AH225" s="103" t="s">
        <v>622</v>
      </c>
      <c r="AI225" s="103" t="s">
        <v>621</v>
      </c>
      <c r="AJ225" s="103" t="s">
        <v>621</v>
      </c>
      <c r="AK225" s="103" t="s">
        <v>621</v>
      </c>
      <c r="AL225" s="103" t="s">
        <v>621</v>
      </c>
      <c r="AM225" s="103" t="s">
        <v>621</v>
      </c>
      <c r="AN225" s="103" t="s">
        <v>621</v>
      </c>
      <c r="AO225" s="103" t="s">
        <v>621</v>
      </c>
      <c r="AP225" s="103" t="s">
        <v>621</v>
      </c>
      <c r="AQ225" s="103" t="s">
        <v>621</v>
      </c>
      <c r="AR225" s="103" t="s">
        <v>623</v>
      </c>
      <c r="AS225" s="103" t="s">
        <v>621</v>
      </c>
      <c r="AT225" s="103" t="s">
        <v>621</v>
      </c>
      <c r="AU225" s="103" t="s">
        <v>621</v>
      </c>
      <c r="AV225" s="103" t="s">
        <v>623</v>
      </c>
      <c r="AW225" s="103" t="s">
        <v>621</v>
      </c>
      <c r="AX225" s="103" t="s">
        <v>621</v>
      </c>
      <c r="AY225" s="103" t="s">
        <v>621</v>
      </c>
      <c r="AZ225" s="103" t="s">
        <v>621</v>
      </c>
      <c r="BA225" s="103" t="s">
        <v>621</v>
      </c>
      <c r="BC225" s="103">
        <v>38</v>
      </c>
      <c r="BD225" s="103">
        <v>5</v>
      </c>
      <c r="BE225" s="103">
        <v>4</v>
      </c>
      <c r="BF225" s="103">
        <v>3</v>
      </c>
      <c r="BG225" s="103">
        <v>0</v>
      </c>
      <c r="BH225" s="103">
        <v>47</v>
      </c>
    </row>
    <row r="226" spans="1:60" x14ac:dyDescent="0.25">
      <c r="A226" s="100">
        <v>801</v>
      </c>
      <c r="B226" s="104" t="s">
        <v>227</v>
      </c>
      <c r="C226" s="104" t="s">
        <v>228</v>
      </c>
      <c r="D226" s="103" t="s">
        <v>621</v>
      </c>
      <c r="E226" s="103" t="s">
        <v>621</v>
      </c>
      <c r="F226" s="103" t="s">
        <v>621</v>
      </c>
      <c r="G226" s="103" t="s">
        <v>621</v>
      </c>
      <c r="H226" s="103" t="s">
        <v>623</v>
      </c>
      <c r="I226" s="103" t="s">
        <v>621</v>
      </c>
      <c r="J226" s="103" t="s">
        <v>621</v>
      </c>
      <c r="K226" s="103" t="s">
        <v>621</v>
      </c>
      <c r="L226" s="103" t="s">
        <v>621</v>
      </c>
      <c r="M226" s="103" t="s">
        <v>621</v>
      </c>
      <c r="N226" s="103" t="s">
        <v>620</v>
      </c>
      <c r="O226" s="103" t="s">
        <v>621</v>
      </c>
      <c r="P226" s="103" t="s">
        <v>621</v>
      </c>
      <c r="Q226" s="103" t="s">
        <v>621</v>
      </c>
      <c r="R226" s="103" t="s">
        <v>621</v>
      </c>
      <c r="S226" s="103" t="s">
        <v>621</v>
      </c>
      <c r="T226" s="103" t="s">
        <v>621</v>
      </c>
      <c r="U226" s="103" t="s">
        <v>621</v>
      </c>
      <c r="V226" s="103" t="s">
        <v>621</v>
      </c>
      <c r="W226" s="103" t="s">
        <v>620</v>
      </c>
      <c r="X226" s="103" t="s">
        <v>620</v>
      </c>
      <c r="Y226" s="103" t="s">
        <v>622</v>
      </c>
      <c r="Z226" s="103" t="s">
        <v>621</v>
      </c>
      <c r="AA226" s="103" t="s">
        <v>621</v>
      </c>
      <c r="AB226" s="103" t="s">
        <v>623</v>
      </c>
      <c r="AC226" s="103" t="s">
        <v>621</v>
      </c>
      <c r="AD226" s="103" t="s">
        <v>621</v>
      </c>
      <c r="AE226" s="103" t="s">
        <v>621</v>
      </c>
      <c r="AF226" s="103" t="s">
        <v>621</v>
      </c>
      <c r="AG226" s="103" t="s">
        <v>621</v>
      </c>
      <c r="AH226" s="103" t="s">
        <v>621</v>
      </c>
      <c r="AI226" s="103" t="s">
        <v>621</v>
      </c>
      <c r="AJ226" s="103" t="s">
        <v>622</v>
      </c>
      <c r="AK226" s="103" t="s">
        <v>621</v>
      </c>
      <c r="AL226" s="103" t="s">
        <v>621</v>
      </c>
      <c r="AM226" s="103" t="s">
        <v>621</v>
      </c>
      <c r="AN226" s="103" t="s">
        <v>621</v>
      </c>
      <c r="AO226" s="103" t="s">
        <v>621</v>
      </c>
      <c r="AP226" s="103" t="s">
        <v>621</v>
      </c>
      <c r="AQ226" s="103" t="s">
        <v>621</v>
      </c>
      <c r="AR226" s="103" t="s">
        <v>621</v>
      </c>
      <c r="AS226" s="103" t="s">
        <v>621</v>
      </c>
      <c r="AT226" s="103" t="s">
        <v>621</v>
      </c>
      <c r="AU226" s="103" t="s">
        <v>621</v>
      </c>
      <c r="AV226" s="103" t="s">
        <v>623</v>
      </c>
      <c r="AW226" s="103" t="s">
        <v>623</v>
      </c>
      <c r="AX226" s="103" t="s">
        <v>621</v>
      </c>
      <c r="AY226" s="103" t="s">
        <v>621</v>
      </c>
      <c r="AZ226" s="103" t="s">
        <v>621</v>
      </c>
      <c r="BA226" s="103" t="s">
        <v>621</v>
      </c>
      <c r="BC226" s="103">
        <v>41</v>
      </c>
      <c r="BD226" s="103">
        <v>2</v>
      </c>
      <c r="BE226" s="103">
        <v>3</v>
      </c>
      <c r="BF226" s="103">
        <v>4</v>
      </c>
      <c r="BG226" s="103">
        <v>0</v>
      </c>
      <c r="BH226" s="103">
        <v>46</v>
      </c>
    </row>
    <row r="227" spans="1:60" x14ac:dyDescent="0.25">
      <c r="A227" s="100">
        <v>802</v>
      </c>
      <c r="B227" s="104" t="s">
        <v>229</v>
      </c>
      <c r="C227" s="104" t="s">
        <v>228</v>
      </c>
      <c r="D227" s="103" t="s">
        <v>621</v>
      </c>
      <c r="E227" s="103" t="s">
        <v>621</v>
      </c>
      <c r="F227" s="103" t="s">
        <v>623</v>
      </c>
      <c r="G227" s="103" t="s">
        <v>621</v>
      </c>
      <c r="H227" s="103" t="s">
        <v>623</v>
      </c>
      <c r="I227" s="103" t="s">
        <v>621</v>
      </c>
      <c r="J227" s="103" t="s">
        <v>621</v>
      </c>
      <c r="K227" s="103" t="s">
        <v>621</v>
      </c>
      <c r="L227" s="103" t="s">
        <v>621</v>
      </c>
      <c r="M227" s="103" t="s">
        <v>621</v>
      </c>
      <c r="N227" s="103" t="s">
        <v>620</v>
      </c>
      <c r="O227" s="103" t="s">
        <v>621</v>
      </c>
      <c r="P227" s="103" t="s">
        <v>621</v>
      </c>
      <c r="Q227" s="103" t="s">
        <v>621</v>
      </c>
      <c r="R227" s="103" t="s">
        <v>621</v>
      </c>
      <c r="S227" s="103" t="s">
        <v>621</v>
      </c>
      <c r="T227" s="103" t="s">
        <v>621</v>
      </c>
      <c r="U227" s="103" t="s">
        <v>621</v>
      </c>
      <c r="V227" s="103" t="s">
        <v>621</v>
      </c>
      <c r="W227" s="103" t="s">
        <v>620</v>
      </c>
      <c r="X227" s="103" t="s">
        <v>621</v>
      </c>
      <c r="Y227" s="103" t="s">
        <v>621</v>
      </c>
      <c r="Z227" s="103" t="s">
        <v>621</v>
      </c>
      <c r="AA227" s="103" t="s">
        <v>621</v>
      </c>
      <c r="AB227" s="103" t="s">
        <v>621</v>
      </c>
      <c r="AC227" s="103" t="s">
        <v>621</v>
      </c>
      <c r="AD227" s="103" t="s">
        <v>621</v>
      </c>
      <c r="AE227" s="103" t="s">
        <v>621</v>
      </c>
      <c r="AF227" s="103" t="s">
        <v>621</v>
      </c>
      <c r="AG227" s="103" t="s">
        <v>621</v>
      </c>
      <c r="AH227" s="103" t="s">
        <v>622</v>
      </c>
      <c r="AI227" s="103" t="s">
        <v>622</v>
      </c>
      <c r="AJ227" s="103" t="s">
        <v>622</v>
      </c>
      <c r="AK227" s="103" t="s">
        <v>621</v>
      </c>
      <c r="AL227" s="103" t="s">
        <v>620</v>
      </c>
      <c r="AM227" s="103" t="s">
        <v>623</v>
      </c>
      <c r="AN227" s="103" t="s">
        <v>621</v>
      </c>
      <c r="AO227" s="103" t="s">
        <v>621</v>
      </c>
      <c r="AP227" s="103" t="s">
        <v>621</v>
      </c>
      <c r="AQ227" s="103" t="s">
        <v>621</v>
      </c>
      <c r="AR227" s="103" t="s">
        <v>621</v>
      </c>
      <c r="AS227" s="103" t="s">
        <v>621</v>
      </c>
      <c r="AT227" s="103" t="s">
        <v>621</v>
      </c>
      <c r="AU227" s="103" t="s">
        <v>621</v>
      </c>
      <c r="AV227" s="103" t="s">
        <v>623</v>
      </c>
      <c r="AW227" s="103" t="s">
        <v>621</v>
      </c>
      <c r="AX227" s="103" t="s">
        <v>623</v>
      </c>
      <c r="AY227" s="103" t="s">
        <v>620</v>
      </c>
      <c r="AZ227" s="103" t="s">
        <v>621</v>
      </c>
      <c r="BA227" s="103" t="s">
        <v>621</v>
      </c>
      <c r="BC227" s="103">
        <v>38</v>
      </c>
      <c r="BD227" s="103">
        <v>3</v>
      </c>
      <c r="BE227" s="103">
        <v>4</v>
      </c>
      <c r="BF227" s="103">
        <v>5</v>
      </c>
      <c r="BG227" s="103">
        <v>0</v>
      </c>
      <c r="BH227" s="103">
        <v>45</v>
      </c>
    </row>
    <row r="228" spans="1:60" x14ac:dyDescent="0.25">
      <c r="A228" s="100">
        <v>803</v>
      </c>
      <c r="B228" s="104" t="s">
        <v>230</v>
      </c>
      <c r="C228" s="104" t="s">
        <v>228</v>
      </c>
      <c r="D228" s="103" t="s">
        <v>621</v>
      </c>
      <c r="E228" s="103" t="s">
        <v>621</v>
      </c>
      <c r="F228" s="103" t="s">
        <v>621</v>
      </c>
      <c r="G228" s="103" t="s">
        <v>621</v>
      </c>
      <c r="H228" s="103" t="s">
        <v>621</v>
      </c>
      <c r="I228" s="103" t="s">
        <v>621</v>
      </c>
      <c r="J228" s="103" t="s">
        <v>621</v>
      </c>
      <c r="K228" s="103" t="s">
        <v>621</v>
      </c>
      <c r="L228" s="103" t="s">
        <v>622</v>
      </c>
      <c r="M228" s="103" t="s">
        <v>621</v>
      </c>
      <c r="N228" s="103" t="s">
        <v>621</v>
      </c>
      <c r="O228" s="103" t="s">
        <v>621</v>
      </c>
      <c r="P228" s="103" t="s">
        <v>621</v>
      </c>
      <c r="Q228" s="103" t="s">
        <v>621</v>
      </c>
      <c r="R228" s="103" t="s">
        <v>621</v>
      </c>
      <c r="S228" s="103" t="s">
        <v>621</v>
      </c>
      <c r="T228" s="103" t="s">
        <v>621</v>
      </c>
      <c r="U228" s="103" t="s">
        <v>621</v>
      </c>
      <c r="V228" s="103" t="s">
        <v>621</v>
      </c>
      <c r="W228" s="103" t="s">
        <v>623</v>
      </c>
      <c r="X228" s="103" t="s">
        <v>621</v>
      </c>
      <c r="Y228" s="103" t="s">
        <v>622</v>
      </c>
      <c r="Z228" s="103" t="s">
        <v>621</v>
      </c>
      <c r="AA228" s="103" t="s">
        <v>621</v>
      </c>
      <c r="AB228" s="103" t="s">
        <v>621</v>
      </c>
      <c r="AC228" s="103" t="s">
        <v>623</v>
      </c>
      <c r="AD228" s="103" t="s">
        <v>621</v>
      </c>
      <c r="AE228" s="103" t="s">
        <v>621</v>
      </c>
      <c r="AF228" s="103" t="s">
        <v>621</v>
      </c>
      <c r="AG228" s="103" t="s">
        <v>621</v>
      </c>
      <c r="AH228" s="103" t="s">
        <v>622</v>
      </c>
      <c r="AI228" s="103" t="s">
        <v>622</v>
      </c>
      <c r="AJ228" s="103" t="s">
        <v>622</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623</v>
      </c>
      <c r="AW228" s="103" t="s">
        <v>621</v>
      </c>
      <c r="AX228" s="103" t="s">
        <v>621</v>
      </c>
      <c r="AY228" s="103" t="s">
        <v>621</v>
      </c>
      <c r="AZ228" s="103" t="s">
        <v>621</v>
      </c>
      <c r="BA228" s="103" t="s">
        <v>621</v>
      </c>
      <c r="BC228" s="103">
        <v>42</v>
      </c>
      <c r="BD228" s="103">
        <v>5</v>
      </c>
      <c r="BE228" s="103">
        <v>0</v>
      </c>
      <c r="BF228" s="103">
        <v>3</v>
      </c>
      <c r="BG228" s="103">
        <v>0</v>
      </c>
      <c r="BH228" s="103">
        <v>47</v>
      </c>
    </row>
    <row r="229" spans="1:60" x14ac:dyDescent="0.25">
      <c r="A229" s="100">
        <v>804</v>
      </c>
      <c r="B229" s="104" t="s">
        <v>231</v>
      </c>
      <c r="C229" s="104" t="s">
        <v>228</v>
      </c>
      <c r="D229" s="103" t="s">
        <v>621</v>
      </c>
      <c r="E229" s="103" t="s">
        <v>621</v>
      </c>
      <c r="F229" s="103" t="s">
        <v>621</v>
      </c>
      <c r="G229" s="103" t="s">
        <v>621</v>
      </c>
      <c r="H229" s="103" t="s">
        <v>623</v>
      </c>
      <c r="I229" s="103" t="s">
        <v>621</v>
      </c>
      <c r="J229" s="103" t="s">
        <v>621</v>
      </c>
      <c r="K229" s="103" t="s">
        <v>621</v>
      </c>
      <c r="L229" s="103" t="s">
        <v>621</v>
      </c>
      <c r="M229" s="103" t="s">
        <v>621</v>
      </c>
      <c r="N229" s="103" t="s">
        <v>621</v>
      </c>
      <c r="O229" s="103" t="s">
        <v>621</v>
      </c>
      <c r="P229" s="103" t="s">
        <v>621</v>
      </c>
      <c r="Q229" s="103" t="s">
        <v>621</v>
      </c>
      <c r="R229" s="103" t="s">
        <v>621</v>
      </c>
      <c r="S229" s="103" t="s">
        <v>621</v>
      </c>
      <c r="T229" s="103" t="s">
        <v>621</v>
      </c>
      <c r="U229" s="103" t="s">
        <v>621</v>
      </c>
      <c r="V229" s="103" t="s">
        <v>621</v>
      </c>
      <c r="W229" s="103" t="s">
        <v>623</v>
      </c>
      <c r="X229" s="103" t="s">
        <v>621</v>
      </c>
      <c r="Y229" s="103" t="s">
        <v>622</v>
      </c>
      <c r="Z229" s="103" t="s">
        <v>621</v>
      </c>
      <c r="AA229" s="103" t="s">
        <v>621</v>
      </c>
      <c r="AB229" s="103" t="s">
        <v>621</v>
      </c>
      <c r="AC229" s="103" t="s">
        <v>621</v>
      </c>
      <c r="AD229" s="103" t="s">
        <v>621</v>
      </c>
      <c r="AE229" s="103" t="s">
        <v>621</v>
      </c>
      <c r="AF229" s="103" t="s">
        <v>621</v>
      </c>
      <c r="AG229" s="103" t="s">
        <v>621</v>
      </c>
      <c r="AH229" s="103" t="s">
        <v>622</v>
      </c>
      <c r="AI229" s="103" t="s">
        <v>622</v>
      </c>
      <c r="AJ229" s="103" t="s">
        <v>622</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623</v>
      </c>
      <c r="AW229" s="103" t="s">
        <v>623</v>
      </c>
      <c r="AX229" s="103" t="s">
        <v>621</v>
      </c>
      <c r="AY229" s="103" t="s">
        <v>621</v>
      </c>
      <c r="AZ229" s="103" t="s">
        <v>621</v>
      </c>
      <c r="BA229" s="103" t="s">
        <v>621</v>
      </c>
      <c r="BC229" s="103">
        <v>42</v>
      </c>
      <c r="BD229" s="103">
        <v>4</v>
      </c>
      <c r="BE229" s="103">
        <v>0</v>
      </c>
      <c r="BF229" s="103">
        <v>4</v>
      </c>
      <c r="BG229" s="103">
        <v>0</v>
      </c>
      <c r="BH229" s="103">
        <v>46</v>
      </c>
    </row>
    <row r="230" spans="1:60" x14ac:dyDescent="0.25">
      <c r="A230" s="100">
        <v>805</v>
      </c>
      <c r="B230" s="104" t="s">
        <v>232</v>
      </c>
      <c r="C230" s="104" t="s">
        <v>228</v>
      </c>
      <c r="D230" s="103" t="s">
        <v>621</v>
      </c>
      <c r="E230" s="103" t="s">
        <v>621</v>
      </c>
      <c r="F230" s="103" t="s">
        <v>621</v>
      </c>
      <c r="G230" s="103" t="s">
        <v>621</v>
      </c>
      <c r="H230" s="103" t="s">
        <v>623</v>
      </c>
      <c r="I230" s="103" t="s">
        <v>621</v>
      </c>
      <c r="J230" s="103" t="s">
        <v>621</v>
      </c>
      <c r="K230" s="103" t="s">
        <v>621</v>
      </c>
      <c r="L230" s="103" t="s">
        <v>621</v>
      </c>
      <c r="M230" s="103" t="s">
        <v>621</v>
      </c>
      <c r="N230" s="103" t="s">
        <v>621</v>
      </c>
      <c r="O230" s="103" t="s">
        <v>621</v>
      </c>
      <c r="P230" s="103" t="s">
        <v>621</v>
      </c>
      <c r="Q230" s="103" t="s">
        <v>621</v>
      </c>
      <c r="R230" s="103" t="s">
        <v>621</v>
      </c>
      <c r="S230" s="103" t="s">
        <v>622</v>
      </c>
      <c r="T230" s="103" t="s">
        <v>621</v>
      </c>
      <c r="U230" s="103" t="s">
        <v>621</v>
      </c>
      <c r="V230" s="103" t="s">
        <v>621</v>
      </c>
      <c r="W230" s="103" t="s">
        <v>620</v>
      </c>
      <c r="X230" s="103" t="s">
        <v>621</v>
      </c>
      <c r="Y230" s="103" t="s">
        <v>621</v>
      </c>
      <c r="Z230" s="103" t="s">
        <v>621</v>
      </c>
      <c r="AA230" s="103" t="s">
        <v>620</v>
      </c>
      <c r="AB230" s="103" t="s">
        <v>621</v>
      </c>
      <c r="AC230" s="103" t="s">
        <v>620</v>
      </c>
      <c r="AD230" s="103" t="s">
        <v>621</v>
      </c>
      <c r="AE230" s="103" t="s">
        <v>621</v>
      </c>
      <c r="AF230" s="103" t="s">
        <v>621</v>
      </c>
      <c r="AG230" s="103" t="s">
        <v>621</v>
      </c>
      <c r="AH230" s="103" t="s">
        <v>621</v>
      </c>
      <c r="AI230" s="103" t="s">
        <v>620</v>
      </c>
      <c r="AJ230" s="103" t="s">
        <v>621</v>
      </c>
      <c r="AK230" s="103" t="s">
        <v>621</v>
      </c>
      <c r="AL230" s="103" t="s">
        <v>621</v>
      </c>
      <c r="AM230" s="103" t="s">
        <v>621</v>
      </c>
      <c r="AN230" s="103" t="s">
        <v>621</v>
      </c>
      <c r="AO230" s="103" t="s">
        <v>621</v>
      </c>
      <c r="AP230" s="103" t="s">
        <v>621</v>
      </c>
      <c r="AQ230" s="103" t="s">
        <v>621</v>
      </c>
      <c r="AR230" s="103" t="s">
        <v>621</v>
      </c>
      <c r="AS230" s="103" t="s">
        <v>621</v>
      </c>
      <c r="AT230" s="103" t="s">
        <v>622</v>
      </c>
      <c r="AU230" s="103" t="s">
        <v>621</v>
      </c>
      <c r="AV230" s="103" t="s">
        <v>621</v>
      </c>
      <c r="AW230" s="103" t="s">
        <v>621</v>
      </c>
      <c r="AX230" s="103" t="s">
        <v>623</v>
      </c>
      <c r="AY230" s="103" t="s">
        <v>621</v>
      </c>
      <c r="AZ230" s="103" t="s">
        <v>621</v>
      </c>
      <c r="BA230" s="103" t="s">
        <v>621</v>
      </c>
      <c r="BC230" s="103">
        <v>42</v>
      </c>
      <c r="BD230" s="103">
        <v>2</v>
      </c>
      <c r="BE230" s="103">
        <v>4</v>
      </c>
      <c r="BF230" s="103">
        <v>2</v>
      </c>
      <c r="BG230" s="103">
        <v>0</v>
      </c>
      <c r="BH230" s="103">
        <v>48</v>
      </c>
    </row>
    <row r="231" spans="1:60" x14ac:dyDescent="0.25">
      <c r="A231" s="100">
        <v>806</v>
      </c>
      <c r="B231" s="104" t="s">
        <v>233</v>
      </c>
      <c r="C231" s="104" t="s">
        <v>228</v>
      </c>
      <c r="D231" s="103" t="s">
        <v>621</v>
      </c>
      <c r="E231" s="103" t="s">
        <v>620</v>
      </c>
      <c r="F231" s="103" t="s">
        <v>623</v>
      </c>
      <c r="G231" s="103" t="s">
        <v>621</v>
      </c>
      <c r="H231" s="103" t="s">
        <v>623</v>
      </c>
      <c r="I231" s="103" t="s">
        <v>621</v>
      </c>
      <c r="J231" s="103" t="s">
        <v>621</v>
      </c>
      <c r="K231" s="103" t="s">
        <v>621</v>
      </c>
      <c r="L231" s="103" t="s">
        <v>622</v>
      </c>
      <c r="M231" s="103" t="s">
        <v>620</v>
      </c>
      <c r="N231" s="103" t="s">
        <v>620</v>
      </c>
      <c r="O231" s="103" t="s">
        <v>621</v>
      </c>
      <c r="P231" s="103" t="s">
        <v>621</v>
      </c>
      <c r="Q231" s="103" t="s">
        <v>621</v>
      </c>
      <c r="R231" s="103" t="s">
        <v>622</v>
      </c>
      <c r="S231" s="103" t="s">
        <v>621</v>
      </c>
      <c r="T231" s="103" t="s">
        <v>621</v>
      </c>
      <c r="U231" s="103" t="s">
        <v>621</v>
      </c>
      <c r="V231" s="103" t="s">
        <v>621</v>
      </c>
      <c r="W231" s="103" t="s">
        <v>620</v>
      </c>
      <c r="X231" s="103" t="s">
        <v>621</v>
      </c>
      <c r="Y231" s="103" t="s">
        <v>622</v>
      </c>
      <c r="Z231" s="103" t="s">
        <v>621</v>
      </c>
      <c r="AA231" s="103" t="s">
        <v>621</v>
      </c>
      <c r="AB231" s="103" t="s">
        <v>620</v>
      </c>
      <c r="AC231" s="103" t="s">
        <v>621</v>
      </c>
      <c r="AD231" s="103" t="s">
        <v>623</v>
      </c>
      <c r="AE231" s="103" t="s">
        <v>623</v>
      </c>
      <c r="AF231" s="103" t="s">
        <v>621</v>
      </c>
      <c r="AG231" s="103" t="s">
        <v>621</v>
      </c>
      <c r="AH231" s="103" t="s">
        <v>621</v>
      </c>
      <c r="AI231" s="103" t="s">
        <v>621</v>
      </c>
      <c r="AJ231" s="103" t="s">
        <v>622</v>
      </c>
      <c r="AK231" s="103" t="s">
        <v>621</v>
      </c>
      <c r="AL231" s="103" t="s">
        <v>621</v>
      </c>
      <c r="AM231" s="103" t="s">
        <v>621</v>
      </c>
      <c r="AN231" s="103" t="s">
        <v>621</v>
      </c>
      <c r="AO231" s="103" t="s">
        <v>621</v>
      </c>
      <c r="AP231" s="103" t="s">
        <v>621</v>
      </c>
      <c r="AQ231" s="103" t="s">
        <v>621</v>
      </c>
      <c r="AR231" s="103" t="s">
        <v>621</v>
      </c>
      <c r="AS231" s="103" t="s">
        <v>621</v>
      </c>
      <c r="AT231" s="103" t="s">
        <v>621</v>
      </c>
      <c r="AU231" s="103" t="s">
        <v>623</v>
      </c>
      <c r="AV231" s="103" t="s">
        <v>623</v>
      </c>
      <c r="AW231" s="103" t="s">
        <v>623</v>
      </c>
      <c r="AX231" s="103" t="s">
        <v>621</v>
      </c>
      <c r="AY231" s="103" t="s">
        <v>621</v>
      </c>
      <c r="AZ231" s="103" t="s">
        <v>621</v>
      </c>
      <c r="BA231" s="103" t="s">
        <v>621</v>
      </c>
      <c r="BC231" s="103">
        <v>34</v>
      </c>
      <c r="BD231" s="103">
        <v>4</v>
      </c>
      <c r="BE231" s="103">
        <v>5</v>
      </c>
      <c r="BF231" s="103">
        <v>7</v>
      </c>
      <c r="BG231" s="103">
        <v>0</v>
      </c>
      <c r="BH231" s="103">
        <v>43</v>
      </c>
    </row>
    <row r="232" spans="1:60" x14ac:dyDescent="0.25">
      <c r="A232" s="100">
        <v>807</v>
      </c>
      <c r="B232" s="104" t="s">
        <v>196</v>
      </c>
      <c r="C232" s="104" t="s">
        <v>228</v>
      </c>
      <c r="D232" s="103" t="s">
        <v>623</v>
      </c>
      <c r="E232" s="103" t="s">
        <v>622</v>
      </c>
      <c r="F232" s="103" t="s">
        <v>621</v>
      </c>
      <c r="G232" s="103" t="s">
        <v>621</v>
      </c>
      <c r="H232" s="103" t="s">
        <v>623</v>
      </c>
      <c r="I232" s="103" t="s">
        <v>621</v>
      </c>
      <c r="J232" s="103" t="s">
        <v>621</v>
      </c>
      <c r="K232" s="103" t="s">
        <v>621</v>
      </c>
      <c r="L232" s="103" t="s">
        <v>622</v>
      </c>
      <c r="M232" s="103" t="s">
        <v>621</v>
      </c>
      <c r="N232" s="103" t="s">
        <v>621</v>
      </c>
      <c r="O232" s="103" t="s">
        <v>621</v>
      </c>
      <c r="P232" s="103" t="s">
        <v>621</v>
      </c>
      <c r="Q232" s="103" t="s">
        <v>621</v>
      </c>
      <c r="R232" s="103" t="s">
        <v>623</v>
      </c>
      <c r="S232" s="103" t="s">
        <v>620</v>
      </c>
      <c r="T232" s="103" t="s">
        <v>622</v>
      </c>
      <c r="U232" s="103" t="s">
        <v>621</v>
      </c>
      <c r="V232" s="103" t="s">
        <v>621</v>
      </c>
      <c r="W232" s="103" t="s">
        <v>620</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622</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623</v>
      </c>
      <c r="AW232" s="103" t="s">
        <v>621</v>
      </c>
      <c r="AX232" s="103" t="s">
        <v>621</v>
      </c>
      <c r="AY232" s="103" t="s">
        <v>622</v>
      </c>
      <c r="AZ232" s="103" t="s">
        <v>621</v>
      </c>
      <c r="BA232" s="103" t="s">
        <v>621</v>
      </c>
      <c r="BC232" s="103">
        <v>39</v>
      </c>
      <c r="BD232" s="103">
        <v>5</v>
      </c>
      <c r="BE232" s="103">
        <v>2</v>
      </c>
      <c r="BF232" s="103">
        <v>4</v>
      </c>
      <c r="BG232" s="103">
        <v>0</v>
      </c>
      <c r="BH232" s="103">
        <v>46</v>
      </c>
    </row>
    <row r="233" spans="1:60" x14ac:dyDescent="0.25">
      <c r="A233" s="100">
        <v>808</v>
      </c>
      <c r="B233" s="104" t="s">
        <v>234</v>
      </c>
      <c r="C233" s="104" t="s">
        <v>228</v>
      </c>
      <c r="D233" s="103" t="s">
        <v>621</v>
      </c>
      <c r="E233" s="103" t="s">
        <v>621</v>
      </c>
      <c r="F233" s="103" t="s">
        <v>621</v>
      </c>
      <c r="G233" s="103" t="s">
        <v>621</v>
      </c>
      <c r="H233" s="103" t="s">
        <v>623</v>
      </c>
      <c r="I233" s="103" t="s">
        <v>621</v>
      </c>
      <c r="J233" s="103" t="s">
        <v>623</v>
      </c>
      <c r="K233" s="103" t="s">
        <v>621</v>
      </c>
      <c r="L233" s="103" t="s">
        <v>623</v>
      </c>
      <c r="M233" s="103" t="s">
        <v>621</v>
      </c>
      <c r="N233" s="103" t="s">
        <v>621</v>
      </c>
      <c r="O233" s="103" t="s">
        <v>621</v>
      </c>
      <c r="P233" s="103" t="s">
        <v>621</v>
      </c>
      <c r="Q233" s="103" t="s">
        <v>621</v>
      </c>
      <c r="R233" s="103" t="s">
        <v>620</v>
      </c>
      <c r="S233" s="103" t="s">
        <v>620</v>
      </c>
      <c r="T233" s="103" t="s">
        <v>620</v>
      </c>
      <c r="U233" s="103" t="s">
        <v>620</v>
      </c>
      <c r="V233" s="103" t="s">
        <v>623</v>
      </c>
      <c r="W233" s="103" t="s">
        <v>621</v>
      </c>
      <c r="X233" s="103" t="s">
        <v>621</v>
      </c>
      <c r="Y233" s="103" t="s">
        <v>622</v>
      </c>
      <c r="Z233" s="103" t="s">
        <v>623</v>
      </c>
      <c r="AA233" s="103" t="s">
        <v>623</v>
      </c>
      <c r="AB233" s="103" t="s">
        <v>621</v>
      </c>
      <c r="AC233" s="103" t="s">
        <v>621</v>
      </c>
      <c r="AD233" s="103" t="s">
        <v>621</v>
      </c>
      <c r="AE233" s="103" t="s">
        <v>621</v>
      </c>
      <c r="AF233" s="103" t="s">
        <v>621</v>
      </c>
      <c r="AG233" s="103" t="s">
        <v>621</v>
      </c>
      <c r="AH233" s="103" t="s">
        <v>622</v>
      </c>
      <c r="AI233" s="103" t="s">
        <v>622</v>
      </c>
      <c r="AJ233" s="103" t="s">
        <v>622</v>
      </c>
      <c r="AK233" s="103" t="s">
        <v>623</v>
      </c>
      <c r="AL233" s="103" t="s">
        <v>623</v>
      </c>
      <c r="AM233" s="103" t="s">
        <v>621</v>
      </c>
      <c r="AN233" s="103" t="s">
        <v>621</v>
      </c>
      <c r="AO233" s="103" t="s">
        <v>621</v>
      </c>
      <c r="AP233" s="103" t="s">
        <v>621</v>
      </c>
      <c r="AQ233" s="103" t="s">
        <v>621</v>
      </c>
      <c r="AR233" s="103" t="s">
        <v>621</v>
      </c>
      <c r="AS233" s="103" t="s">
        <v>621</v>
      </c>
      <c r="AT233" s="103" t="s">
        <v>621</v>
      </c>
      <c r="AU233" s="103" t="s">
        <v>621</v>
      </c>
      <c r="AV233" s="103" t="s">
        <v>621</v>
      </c>
      <c r="AW233" s="103" t="s">
        <v>621</v>
      </c>
      <c r="AX233" s="103" t="s">
        <v>623</v>
      </c>
      <c r="AY233" s="103" t="s">
        <v>621</v>
      </c>
      <c r="AZ233" s="103" t="s">
        <v>621</v>
      </c>
      <c r="BA233" s="103" t="s">
        <v>621</v>
      </c>
      <c r="BC233" s="103">
        <v>33</v>
      </c>
      <c r="BD233" s="103">
        <v>4</v>
      </c>
      <c r="BE233" s="103">
        <v>4</v>
      </c>
      <c r="BF233" s="103">
        <v>9</v>
      </c>
      <c r="BG233" s="103">
        <v>0</v>
      </c>
      <c r="BH233" s="103">
        <v>41</v>
      </c>
    </row>
    <row r="234" spans="1:60" x14ac:dyDescent="0.25">
      <c r="A234" s="100">
        <v>809</v>
      </c>
      <c r="B234" s="104" t="s">
        <v>235</v>
      </c>
      <c r="C234" s="104" t="s">
        <v>228</v>
      </c>
      <c r="D234" s="103" t="s">
        <v>621</v>
      </c>
      <c r="E234" s="103" t="s">
        <v>621</v>
      </c>
      <c r="F234" s="103" t="s">
        <v>621</v>
      </c>
      <c r="G234" s="103" t="s">
        <v>621</v>
      </c>
      <c r="H234" s="103" t="s">
        <v>621</v>
      </c>
      <c r="I234" s="103" t="s">
        <v>621</v>
      </c>
      <c r="J234" s="103" t="s">
        <v>621</v>
      </c>
      <c r="K234" s="103" t="s">
        <v>621</v>
      </c>
      <c r="L234" s="103" t="s">
        <v>622</v>
      </c>
      <c r="M234" s="103" t="s">
        <v>621</v>
      </c>
      <c r="N234" s="103" t="s">
        <v>621</v>
      </c>
      <c r="O234" s="103" t="s">
        <v>621</v>
      </c>
      <c r="P234" s="103" t="s">
        <v>621</v>
      </c>
      <c r="Q234" s="103" t="s">
        <v>621</v>
      </c>
      <c r="R234" s="103" t="s">
        <v>623</v>
      </c>
      <c r="S234" s="103" t="s">
        <v>621</v>
      </c>
      <c r="T234" s="103" t="s">
        <v>622</v>
      </c>
      <c r="U234" s="103" t="s">
        <v>621</v>
      </c>
      <c r="V234" s="103" t="s">
        <v>621</v>
      </c>
      <c r="W234" s="103" t="s">
        <v>621</v>
      </c>
      <c r="X234" s="103" t="s">
        <v>621</v>
      </c>
      <c r="Y234" s="103" t="s">
        <v>621</v>
      </c>
      <c r="Z234" s="103" t="s">
        <v>623</v>
      </c>
      <c r="AA234" s="103" t="s">
        <v>621</v>
      </c>
      <c r="AB234" s="103" t="s">
        <v>621</v>
      </c>
      <c r="AC234" s="103" t="s">
        <v>623</v>
      </c>
      <c r="AD234" s="103" t="s">
        <v>621</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620</v>
      </c>
      <c r="AY234" s="103" t="s">
        <v>623</v>
      </c>
      <c r="AZ234" s="103" t="s">
        <v>621</v>
      </c>
      <c r="BA234" s="103" t="s">
        <v>621</v>
      </c>
      <c r="BC234" s="103">
        <v>43</v>
      </c>
      <c r="BD234" s="103">
        <v>2</v>
      </c>
      <c r="BE234" s="103">
        <v>1</v>
      </c>
      <c r="BF234" s="103">
        <v>4</v>
      </c>
      <c r="BG234" s="103">
        <v>0</v>
      </c>
      <c r="BH234" s="103">
        <v>46</v>
      </c>
    </row>
    <row r="235" spans="1:60" x14ac:dyDescent="0.25">
      <c r="A235" s="100">
        <v>810</v>
      </c>
      <c r="B235" s="104" t="s">
        <v>236</v>
      </c>
      <c r="C235" s="104" t="s">
        <v>228</v>
      </c>
      <c r="D235" s="103" t="s">
        <v>621</v>
      </c>
      <c r="E235" s="103" t="s">
        <v>621</v>
      </c>
      <c r="F235" s="103" t="s">
        <v>621</v>
      </c>
      <c r="G235" s="103" t="s">
        <v>621</v>
      </c>
      <c r="H235" s="103" t="s">
        <v>621</v>
      </c>
      <c r="I235" s="103" t="s">
        <v>621</v>
      </c>
      <c r="J235" s="103" t="s">
        <v>621</v>
      </c>
      <c r="K235" s="103" t="s">
        <v>621</v>
      </c>
      <c r="L235" s="103" t="s">
        <v>620</v>
      </c>
      <c r="M235" s="103" t="s">
        <v>621</v>
      </c>
      <c r="N235" s="103" t="s">
        <v>621</v>
      </c>
      <c r="O235" s="103" t="s">
        <v>621</v>
      </c>
      <c r="P235" s="103" t="s">
        <v>621</v>
      </c>
      <c r="Q235" s="103" t="s">
        <v>621</v>
      </c>
      <c r="R235" s="103" t="s">
        <v>623</v>
      </c>
      <c r="S235" s="103" t="s">
        <v>622</v>
      </c>
      <c r="T235" s="103" t="s">
        <v>622</v>
      </c>
      <c r="U235" s="103" t="s">
        <v>621</v>
      </c>
      <c r="V235" s="103" t="s">
        <v>621</v>
      </c>
      <c r="W235" s="103" t="s">
        <v>623</v>
      </c>
      <c r="X235" s="103" t="s">
        <v>621</v>
      </c>
      <c r="Y235" s="103" t="s">
        <v>622</v>
      </c>
      <c r="Z235" s="103" t="s">
        <v>623</v>
      </c>
      <c r="AA235" s="103" t="s">
        <v>621</v>
      </c>
      <c r="AB235" s="103" t="s">
        <v>621</v>
      </c>
      <c r="AC235" s="103" t="s">
        <v>623</v>
      </c>
      <c r="AD235" s="103" t="s">
        <v>621</v>
      </c>
      <c r="AE235" s="103" t="s">
        <v>621</v>
      </c>
      <c r="AF235" s="103" t="s">
        <v>621</v>
      </c>
      <c r="AG235" s="103" t="s">
        <v>621</v>
      </c>
      <c r="AH235" s="103" t="s">
        <v>622</v>
      </c>
      <c r="AI235" s="103" t="s">
        <v>622</v>
      </c>
      <c r="AJ235" s="103" t="s">
        <v>622</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623</v>
      </c>
      <c r="AW235" s="103" t="s">
        <v>621</v>
      </c>
      <c r="AX235" s="103" t="s">
        <v>621</v>
      </c>
      <c r="AY235" s="103" t="s">
        <v>621</v>
      </c>
      <c r="AZ235" s="103" t="s">
        <v>621</v>
      </c>
      <c r="BA235" s="103" t="s">
        <v>621</v>
      </c>
      <c r="BC235" s="103">
        <v>38</v>
      </c>
      <c r="BD235" s="103">
        <v>6</v>
      </c>
      <c r="BE235" s="103">
        <v>1</v>
      </c>
      <c r="BF235" s="103">
        <v>5</v>
      </c>
      <c r="BG235" s="103">
        <v>0</v>
      </c>
      <c r="BH235" s="103">
        <v>45</v>
      </c>
    </row>
    <row r="236" spans="1:60" x14ac:dyDescent="0.25">
      <c r="A236" s="100">
        <v>811</v>
      </c>
      <c r="B236" s="104" t="s">
        <v>237</v>
      </c>
      <c r="C236" s="104" t="s">
        <v>228</v>
      </c>
      <c r="D236" s="103" t="s">
        <v>623</v>
      </c>
      <c r="E236" s="103" t="s">
        <v>621</v>
      </c>
      <c r="F236" s="103" t="s">
        <v>623</v>
      </c>
      <c r="G236" s="103" t="s">
        <v>621</v>
      </c>
      <c r="H236" s="103" t="s">
        <v>623</v>
      </c>
      <c r="I236" s="103" t="s">
        <v>621</v>
      </c>
      <c r="J236" s="103" t="s">
        <v>623</v>
      </c>
      <c r="K236" s="103" t="s">
        <v>621</v>
      </c>
      <c r="L236" s="103" t="s">
        <v>621</v>
      </c>
      <c r="M236" s="103" t="s">
        <v>621</v>
      </c>
      <c r="N236" s="103" t="s">
        <v>621</v>
      </c>
      <c r="O236" s="103" t="s">
        <v>621</v>
      </c>
      <c r="P236" s="103" t="s">
        <v>621</v>
      </c>
      <c r="Q236" s="103" t="s">
        <v>621</v>
      </c>
      <c r="R236" s="103" t="s">
        <v>621</v>
      </c>
      <c r="S236" s="103" t="s">
        <v>622</v>
      </c>
      <c r="T236" s="103" t="s">
        <v>622</v>
      </c>
      <c r="U236" s="103" t="s">
        <v>621</v>
      </c>
      <c r="V236" s="103" t="s">
        <v>621</v>
      </c>
      <c r="W236" s="103" t="s">
        <v>621</v>
      </c>
      <c r="X236" s="103" t="s">
        <v>621</v>
      </c>
      <c r="Y236" s="103" t="s">
        <v>622</v>
      </c>
      <c r="Z236" s="103" t="s">
        <v>621</v>
      </c>
      <c r="AA236" s="103" t="s">
        <v>621</v>
      </c>
      <c r="AB236" s="103" t="s">
        <v>621</v>
      </c>
      <c r="AC236" s="103" t="s">
        <v>621</v>
      </c>
      <c r="AD236" s="103" t="s">
        <v>623</v>
      </c>
      <c r="AE236" s="103" t="s">
        <v>621</v>
      </c>
      <c r="AF236" s="103" t="s">
        <v>621</v>
      </c>
      <c r="AG236" s="103" t="s">
        <v>621</v>
      </c>
      <c r="AH236" s="103" t="s">
        <v>623</v>
      </c>
      <c r="AI236" s="103" t="s">
        <v>621</v>
      </c>
      <c r="AJ236" s="103" t="s">
        <v>621</v>
      </c>
      <c r="AK236" s="103" t="s">
        <v>621</v>
      </c>
      <c r="AL236" s="103" t="s">
        <v>621</v>
      </c>
      <c r="AM236" s="103" t="s">
        <v>621</v>
      </c>
      <c r="AN236" s="103" t="s">
        <v>621</v>
      </c>
      <c r="AO236" s="103" t="s">
        <v>621</v>
      </c>
      <c r="AP236" s="103" t="s">
        <v>621</v>
      </c>
      <c r="AQ236" s="103" t="s">
        <v>621</v>
      </c>
      <c r="AR236" s="103" t="s">
        <v>621</v>
      </c>
      <c r="AS236" s="103" t="s">
        <v>621</v>
      </c>
      <c r="AT236" s="103" t="s">
        <v>621</v>
      </c>
      <c r="AU236" s="103" t="s">
        <v>621</v>
      </c>
      <c r="AV236" s="103" t="s">
        <v>623</v>
      </c>
      <c r="AW236" s="103" t="s">
        <v>623</v>
      </c>
      <c r="AX236" s="103" t="s">
        <v>621</v>
      </c>
      <c r="AY236" s="103" t="s">
        <v>621</v>
      </c>
      <c r="AZ236" s="103" t="s">
        <v>621</v>
      </c>
      <c r="BA236" s="103" t="s">
        <v>621</v>
      </c>
      <c r="BC236" s="103">
        <v>39</v>
      </c>
      <c r="BD236" s="103">
        <v>3</v>
      </c>
      <c r="BE236" s="103">
        <v>0</v>
      </c>
      <c r="BF236" s="103">
        <v>8</v>
      </c>
      <c r="BG236" s="103">
        <v>0</v>
      </c>
      <c r="BH236" s="103">
        <v>42</v>
      </c>
    </row>
    <row r="237" spans="1:60" x14ac:dyDescent="0.25">
      <c r="A237" s="100">
        <v>812</v>
      </c>
      <c r="B237" s="104" t="s">
        <v>238</v>
      </c>
      <c r="C237" s="104" t="s">
        <v>228</v>
      </c>
      <c r="D237" s="103" t="s">
        <v>621</v>
      </c>
      <c r="E237" s="103" t="s">
        <v>621</v>
      </c>
      <c r="F237" s="103" t="s">
        <v>621</v>
      </c>
      <c r="G237" s="103" t="s">
        <v>621</v>
      </c>
      <c r="H237" s="103" t="s">
        <v>621</v>
      </c>
      <c r="I237" s="103" t="s">
        <v>621</v>
      </c>
      <c r="J237" s="103" t="s">
        <v>623</v>
      </c>
      <c r="K237" s="103" t="s">
        <v>623</v>
      </c>
      <c r="L237" s="103" t="s">
        <v>622</v>
      </c>
      <c r="M237" s="103" t="s">
        <v>621</v>
      </c>
      <c r="N237" s="103" t="s">
        <v>620</v>
      </c>
      <c r="O237" s="103" t="s">
        <v>621</v>
      </c>
      <c r="P237" s="103" t="s">
        <v>621</v>
      </c>
      <c r="Q237" s="103" t="s">
        <v>621</v>
      </c>
      <c r="R237" s="103" t="s">
        <v>621</v>
      </c>
      <c r="S237" s="103" t="s">
        <v>621</v>
      </c>
      <c r="T237" s="103" t="s">
        <v>622</v>
      </c>
      <c r="U237" s="103" t="s">
        <v>621</v>
      </c>
      <c r="V237" s="103" t="s">
        <v>621</v>
      </c>
      <c r="W237" s="103" t="s">
        <v>620</v>
      </c>
      <c r="X237" s="103" t="s">
        <v>621</v>
      </c>
      <c r="Y237" s="103" t="s">
        <v>622</v>
      </c>
      <c r="Z237" s="103" t="s">
        <v>621</v>
      </c>
      <c r="AA237" s="103" t="s">
        <v>621</v>
      </c>
      <c r="AB237" s="103" t="s">
        <v>621</v>
      </c>
      <c r="AC237" s="103" t="s">
        <v>623</v>
      </c>
      <c r="AD237" s="103" t="s">
        <v>621</v>
      </c>
      <c r="AE237" s="103" t="s">
        <v>621</v>
      </c>
      <c r="AF237" s="103" t="s">
        <v>621</v>
      </c>
      <c r="AG237" s="103" t="s">
        <v>621</v>
      </c>
      <c r="AH237" s="103" t="s">
        <v>621</v>
      </c>
      <c r="AI237" s="103" t="s">
        <v>622</v>
      </c>
      <c r="AJ237" s="103" t="s">
        <v>621</v>
      </c>
      <c r="AK237" s="103" t="s">
        <v>621</v>
      </c>
      <c r="AL237" s="103" t="s">
        <v>621</v>
      </c>
      <c r="AM237" s="103" t="s">
        <v>622</v>
      </c>
      <c r="AN237" s="103" t="s">
        <v>621</v>
      </c>
      <c r="AO237" s="103" t="s">
        <v>621</v>
      </c>
      <c r="AP237" s="103" t="s">
        <v>621</v>
      </c>
      <c r="AQ237" s="103" t="s">
        <v>621</v>
      </c>
      <c r="AR237" s="103" t="s">
        <v>621</v>
      </c>
      <c r="AS237" s="103" t="s">
        <v>622</v>
      </c>
      <c r="AT237" s="103" t="s">
        <v>623</v>
      </c>
      <c r="AU237" s="103" t="s">
        <v>621</v>
      </c>
      <c r="AV237" s="103" t="s">
        <v>623</v>
      </c>
      <c r="AW237" s="103" t="s">
        <v>621</v>
      </c>
      <c r="AX237" s="103" t="s">
        <v>621</v>
      </c>
      <c r="AY237" s="103" t="s">
        <v>622</v>
      </c>
      <c r="AZ237" s="103" t="s">
        <v>621</v>
      </c>
      <c r="BA237" s="103" t="s">
        <v>621</v>
      </c>
      <c r="BC237" s="103">
        <v>36</v>
      </c>
      <c r="BD237" s="103">
        <v>7</v>
      </c>
      <c r="BE237" s="103">
        <v>2</v>
      </c>
      <c r="BF237" s="103">
        <v>5</v>
      </c>
      <c r="BG237" s="103">
        <v>0</v>
      </c>
      <c r="BH237" s="103">
        <v>45</v>
      </c>
    </row>
    <row r="238" spans="1:60" x14ac:dyDescent="0.25">
      <c r="A238" s="100">
        <v>813</v>
      </c>
      <c r="B238" s="104" t="s">
        <v>239</v>
      </c>
      <c r="C238" s="104" t="s">
        <v>228</v>
      </c>
      <c r="D238" s="103" t="s">
        <v>621</v>
      </c>
      <c r="E238" s="103" t="s">
        <v>621</v>
      </c>
      <c r="F238" s="103" t="s">
        <v>623</v>
      </c>
      <c r="G238" s="103" t="s">
        <v>621</v>
      </c>
      <c r="H238" s="103" t="s">
        <v>621</v>
      </c>
      <c r="I238" s="103" t="s">
        <v>621</v>
      </c>
      <c r="J238" s="103" t="s">
        <v>623</v>
      </c>
      <c r="K238" s="103" t="s">
        <v>621</v>
      </c>
      <c r="L238" s="103" t="s">
        <v>622</v>
      </c>
      <c r="M238" s="103" t="s">
        <v>621</v>
      </c>
      <c r="N238" s="103" t="s">
        <v>621</v>
      </c>
      <c r="O238" s="103" t="s">
        <v>621</v>
      </c>
      <c r="P238" s="103" t="s">
        <v>621</v>
      </c>
      <c r="Q238" s="103" t="s">
        <v>621</v>
      </c>
      <c r="R238" s="103" t="s">
        <v>621</v>
      </c>
      <c r="S238" s="103" t="s">
        <v>621</v>
      </c>
      <c r="T238" s="103" t="s">
        <v>621</v>
      </c>
      <c r="U238" s="103" t="s">
        <v>621</v>
      </c>
      <c r="V238" s="103" t="s">
        <v>621</v>
      </c>
      <c r="W238" s="103" t="s">
        <v>623</v>
      </c>
      <c r="X238" s="103" t="s">
        <v>621</v>
      </c>
      <c r="Y238" s="103" t="s">
        <v>622</v>
      </c>
      <c r="Z238" s="103" t="s">
        <v>621</v>
      </c>
      <c r="AA238" s="103" t="s">
        <v>621</v>
      </c>
      <c r="AB238" s="103" t="s">
        <v>621</v>
      </c>
      <c r="AC238" s="103" t="s">
        <v>623</v>
      </c>
      <c r="AD238" s="103" t="s">
        <v>621</v>
      </c>
      <c r="AE238" s="103" t="s">
        <v>621</v>
      </c>
      <c r="AF238" s="103" t="s">
        <v>621</v>
      </c>
      <c r="AG238" s="103" t="s">
        <v>621</v>
      </c>
      <c r="AH238" s="103" t="s">
        <v>622</v>
      </c>
      <c r="AI238" s="103" t="s">
        <v>621</v>
      </c>
      <c r="AJ238" s="103" t="s">
        <v>621</v>
      </c>
      <c r="AK238" s="103" t="s">
        <v>621</v>
      </c>
      <c r="AL238" s="103" t="s">
        <v>621</v>
      </c>
      <c r="AM238" s="103" t="s">
        <v>621</v>
      </c>
      <c r="AN238" s="103" t="s">
        <v>621</v>
      </c>
      <c r="AO238" s="103" t="s">
        <v>621</v>
      </c>
      <c r="AP238" s="103" t="s">
        <v>621</v>
      </c>
      <c r="AQ238" s="103" t="s">
        <v>621</v>
      </c>
      <c r="AR238" s="103" t="s">
        <v>621</v>
      </c>
      <c r="AS238" s="103" t="s">
        <v>621</v>
      </c>
      <c r="AT238" s="103" t="s">
        <v>621</v>
      </c>
      <c r="AU238" s="103" t="s">
        <v>621</v>
      </c>
      <c r="AV238" s="103" t="s">
        <v>623</v>
      </c>
      <c r="AW238" s="103" t="s">
        <v>621</v>
      </c>
      <c r="AX238" s="103" t="s">
        <v>621</v>
      </c>
      <c r="AY238" s="103" t="s">
        <v>623</v>
      </c>
      <c r="AZ238" s="103" t="s">
        <v>621</v>
      </c>
      <c r="BA238" s="103" t="s">
        <v>621</v>
      </c>
      <c r="BC238" s="103">
        <v>41</v>
      </c>
      <c r="BD238" s="103">
        <v>3</v>
      </c>
      <c r="BE238" s="103">
        <v>0</v>
      </c>
      <c r="BF238" s="103">
        <v>6</v>
      </c>
      <c r="BG238" s="103">
        <v>0</v>
      </c>
      <c r="BH238" s="103">
        <v>44</v>
      </c>
    </row>
    <row r="239" spans="1:60" x14ac:dyDescent="0.25">
      <c r="A239" s="100">
        <v>814</v>
      </c>
      <c r="B239" s="104" t="s">
        <v>240</v>
      </c>
      <c r="C239" s="104" t="s">
        <v>228</v>
      </c>
      <c r="D239" s="103" t="s">
        <v>621</v>
      </c>
      <c r="E239" s="103" t="s">
        <v>623</v>
      </c>
      <c r="F239" s="103" t="s">
        <v>621</v>
      </c>
      <c r="G239" s="103" t="s">
        <v>621</v>
      </c>
      <c r="H239" s="103" t="s">
        <v>623</v>
      </c>
      <c r="I239" s="103" t="s">
        <v>621</v>
      </c>
      <c r="J239" s="103" t="s">
        <v>623</v>
      </c>
      <c r="K239" s="103" t="s">
        <v>621</v>
      </c>
      <c r="L239" s="103" t="s">
        <v>621</v>
      </c>
      <c r="M239" s="103" t="s">
        <v>620</v>
      </c>
      <c r="N239" s="103" t="s">
        <v>621</v>
      </c>
      <c r="O239" s="103" t="s">
        <v>621</v>
      </c>
      <c r="P239" s="103" t="s">
        <v>621</v>
      </c>
      <c r="Q239" s="103" t="s">
        <v>620</v>
      </c>
      <c r="R239" s="103" t="s">
        <v>623</v>
      </c>
      <c r="S239" s="103" t="s">
        <v>622</v>
      </c>
      <c r="T239" s="103" t="s">
        <v>622</v>
      </c>
      <c r="U239" s="103" t="s">
        <v>621</v>
      </c>
      <c r="V239" s="103" t="s">
        <v>620</v>
      </c>
      <c r="W239" s="103" t="s">
        <v>620</v>
      </c>
      <c r="X239" s="103" t="s">
        <v>621</v>
      </c>
      <c r="Y239" s="103" t="s">
        <v>622</v>
      </c>
      <c r="Z239" s="103" t="s">
        <v>621</v>
      </c>
      <c r="AA239" s="103" t="s">
        <v>621</v>
      </c>
      <c r="AB239" s="103" t="s">
        <v>621</v>
      </c>
      <c r="AC239" s="103" t="s">
        <v>623</v>
      </c>
      <c r="AD239" s="103" t="s">
        <v>621</v>
      </c>
      <c r="AE239" s="103" t="s">
        <v>621</v>
      </c>
      <c r="AF239" s="103" t="s">
        <v>621</v>
      </c>
      <c r="AG239" s="103" t="s">
        <v>620</v>
      </c>
      <c r="AH239" s="103" t="s">
        <v>621</v>
      </c>
      <c r="AI239" s="103" t="s">
        <v>620</v>
      </c>
      <c r="AJ239" s="103" t="s">
        <v>622</v>
      </c>
      <c r="AK239" s="103" t="s">
        <v>621</v>
      </c>
      <c r="AL239" s="103" t="s">
        <v>621</v>
      </c>
      <c r="AM239" s="103" t="s">
        <v>622</v>
      </c>
      <c r="AN239" s="103" t="s">
        <v>621</v>
      </c>
      <c r="AO239" s="103" t="s">
        <v>621</v>
      </c>
      <c r="AP239" s="103" t="s">
        <v>621</v>
      </c>
      <c r="AQ239" s="103" t="s">
        <v>621</v>
      </c>
      <c r="AR239" s="103" t="s">
        <v>621</v>
      </c>
      <c r="AS239" s="103" t="s">
        <v>623</v>
      </c>
      <c r="AT239" s="103" t="s">
        <v>621</v>
      </c>
      <c r="AU239" s="103" t="s">
        <v>621</v>
      </c>
      <c r="AV239" s="103" t="s">
        <v>620</v>
      </c>
      <c r="AW239" s="103" t="s">
        <v>621</v>
      </c>
      <c r="AX239" s="103" t="s">
        <v>621</v>
      </c>
      <c r="AY239" s="103" t="s">
        <v>620</v>
      </c>
      <c r="AZ239" s="103" t="s">
        <v>621</v>
      </c>
      <c r="BA239" s="103" t="s">
        <v>621</v>
      </c>
      <c r="BC239" s="103">
        <v>31</v>
      </c>
      <c r="BD239" s="103">
        <v>5</v>
      </c>
      <c r="BE239" s="103">
        <v>8</v>
      </c>
      <c r="BF239" s="103">
        <v>6</v>
      </c>
      <c r="BG239" s="103">
        <v>0</v>
      </c>
      <c r="BH239" s="103">
        <v>44</v>
      </c>
    </row>
    <row r="240" spans="1:60" x14ac:dyDescent="0.25">
      <c r="A240" s="100">
        <v>815</v>
      </c>
      <c r="B240" s="104" t="s">
        <v>241</v>
      </c>
      <c r="C240" s="104" t="s">
        <v>228</v>
      </c>
      <c r="D240" s="103" t="s">
        <v>621</v>
      </c>
      <c r="E240" s="103" t="s">
        <v>621</v>
      </c>
      <c r="F240" s="103" t="s">
        <v>621</v>
      </c>
      <c r="G240" s="103" t="s">
        <v>621</v>
      </c>
      <c r="H240" s="103" t="s">
        <v>623</v>
      </c>
      <c r="I240" s="103" t="s">
        <v>621</v>
      </c>
      <c r="J240" s="103" t="s">
        <v>621</v>
      </c>
      <c r="K240" s="103" t="s">
        <v>623</v>
      </c>
      <c r="L240" s="103" t="s">
        <v>621</v>
      </c>
      <c r="M240" s="103" t="s">
        <v>621</v>
      </c>
      <c r="N240" s="103" t="s">
        <v>621</v>
      </c>
      <c r="O240" s="103" t="s">
        <v>623</v>
      </c>
      <c r="P240" s="103" t="s">
        <v>621</v>
      </c>
      <c r="Q240" s="103" t="s">
        <v>621</v>
      </c>
      <c r="R240" s="103" t="s">
        <v>623</v>
      </c>
      <c r="S240" s="103" t="s">
        <v>621</v>
      </c>
      <c r="T240" s="103" t="s">
        <v>621</v>
      </c>
      <c r="U240" s="103" t="s">
        <v>621</v>
      </c>
      <c r="V240" s="103" t="s">
        <v>621</v>
      </c>
      <c r="W240" s="103" t="s">
        <v>621</v>
      </c>
      <c r="X240" s="103" t="s">
        <v>621</v>
      </c>
      <c r="Y240" s="103" t="s">
        <v>622</v>
      </c>
      <c r="Z240" s="103" t="s">
        <v>621</v>
      </c>
      <c r="AA240" s="103" t="s">
        <v>621</v>
      </c>
      <c r="AB240" s="103" t="s">
        <v>621</v>
      </c>
      <c r="AC240" s="103" t="s">
        <v>623</v>
      </c>
      <c r="AD240" s="103" t="s">
        <v>621</v>
      </c>
      <c r="AE240" s="103" t="s">
        <v>621</v>
      </c>
      <c r="AF240" s="103" t="s">
        <v>621</v>
      </c>
      <c r="AG240" s="103" t="s">
        <v>621</v>
      </c>
      <c r="AH240" s="103" t="s">
        <v>621</v>
      </c>
      <c r="AI240" s="103" t="s">
        <v>621</v>
      </c>
      <c r="AJ240" s="103" t="s">
        <v>621</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623</v>
      </c>
      <c r="AW240" s="103" t="s">
        <v>623</v>
      </c>
      <c r="AX240" s="103" t="s">
        <v>621</v>
      </c>
      <c r="AY240" s="103" t="s">
        <v>623</v>
      </c>
      <c r="AZ240" s="103" t="s">
        <v>621</v>
      </c>
      <c r="BA240" s="103" t="s">
        <v>621</v>
      </c>
      <c r="BC240" s="103">
        <v>41</v>
      </c>
      <c r="BD240" s="103">
        <v>1</v>
      </c>
      <c r="BE240" s="103">
        <v>0</v>
      </c>
      <c r="BF240" s="103">
        <v>8</v>
      </c>
      <c r="BG240" s="103">
        <v>0</v>
      </c>
      <c r="BH240" s="103">
        <v>42</v>
      </c>
    </row>
    <row r="241" spans="1:60" x14ac:dyDescent="0.25">
      <c r="A241" s="100">
        <v>816</v>
      </c>
      <c r="B241" s="104" t="s">
        <v>242</v>
      </c>
      <c r="C241" s="104" t="s">
        <v>228</v>
      </c>
      <c r="D241" s="103" t="s">
        <v>621</v>
      </c>
      <c r="E241" s="103" t="s">
        <v>620</v>
      </c>
      <c r="F241" s="103" t="s">
        <v>621</v>
      </c>
      <c r="G241" s="103" t="s">
        <v>621</v>
      </c>
      <c r="H241" s="103" t="s">
        <v>621</v>
      </c>
      <c r="I241" s="103" t="s">
        <v>621</v>
      </c>
      <c r="J241" s="103" t="s">
        <v>623</v>
      </c>
      <c r="K241" s="103" t="s">
        <v>621</v>
      </c>
      <c r="L241" s="103" t="s">
        <v>621</v>
      </c>
      <c r="M241" s="103" t="s">
        <v>621</v>
      </c>
      <c r="N241" s="103" t="s">
        <v>621</v>
      </c>
      <c r="O241" s="103" t="s">
        <v>621</v>
      </c>
      <c r="P241" s="103" t="s">
        <v>621</v>
      </c>
      <c r="Q241" s="103" t="s">
        <v>621</v>
      </c>
      <c r="R241" s="103" t="s">
        <v>623</v>
      </c>
      <c r="S241" s="103" t="s">
        <v>622</v>
      </c>
      <c r="T241" s="103" t="s">
        <v>622</v>
      </c>
      <c r="U241" s="103" t="s">
        <v>621</v>
      </c>
      <c r="V241" s="103" t="s">
        <v>621</v>
      </c>
      <c r="W241" s="103" t="s">
        <v>621</v>
      </c>
      <c r="X241" s="103" t="s">
        <v>621</v>
      </c>
      <c r="Y241" s="103" t="s">
        <v>622</v>
      </c>
      <c r="Z241" s="103" t="s">
        <v>621</v>
      </c>
      <c r="AA241" s="103" t="s">
        <v>621</v>
      </c>
      <c r="AB241" s="103" t="s">
        <v>620</v>
      </c>
      <c r="AC241" s="103" t="s">
        <v>621</v>
      </c>
      <c r="AD241" s="103" t="s">
        <v>621</v>
      </c>
      <c r="AE241" s="103" t="s">
        <v>623</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622</v>
      </c>
      <c r="AT241" s="103" t="s">
        <v>621</v>
      </c>
      <c r="AU241" s="103" t="s">
        <v>621</v>
      </c>
      <c r="AV241" s="103" t="s">
        <v>621</v>
      </c>
      <c r="AW241" s="103" t="s">
        <v>621</v>
      </c>
      <c r="AX241" s="103" t="s">
        <v>621</v>
      </c>
      <c r="AY241" s="103" t="s">
        <v>621</v>
      </c>
      <c r="AZ241" s="103" t="s">
        <v>621</v>
      </c>
      <c r="BA241" s="103" t="s">
        <v>621</v>
      </c>
      <c r="BC241" s="103">
        <v>40</v>
      </c>
      <c r="BD241" s="103">
        <v>4</v>
      </c>
      <c r="BE241" s="103">
        <v>2</v>
      </c>
      <c r="BF241" s="103">
        <v>4</v>
      </c>
      <c r="BG241" s="103">
        <v>0</v>
      </c>
      <c r="BH241" s="103">
        <v>46</v>
      </c>
    </row>
    <row r="242" spans="1:60" x14ac:dyDescent="0.25">
      <c r="A242" s="100">
        <v>817</v>
      </c>
      <c r="B242" s="104" t="s">
        <v>243</v>
      </c>
      <c r="C242" s="104" t="s">
        <v>228</v>
      </c>
      <c r="D242" s="103" t="s">
        <v>621</v>
      </c>
      <c r="E242" s="103" t="s">
        <v>621</v>
      </c>
      <c r="F242" s="103" t="s">
        <v>621</v>
      </c>
      <c r="G242" s="103" t="s">
        <v>621</v>
      </c>
      <c r="H242" s="103" t="s">
        <v>623</v>
      </c>
      <c r="I242" s="103" t="s">
        <v>621</v>
      </c>
      <c r="J242" s="103" t="s">
        <v>623</v>
      </c>
      <c r="K242" s="103" t="s">
        <v>621</v>
      </c>
      <c r="L242" s="103" t="s">
        <v>621</v>
      </c>
      <c r="M242" s="103" t="s">
        <v>621</v>
      </c>
      <c r="N242" s="103" t="s">
        <v>621</v>
      </c>
      <c r="O242" s="103" t="s">
        <v>621</v>
      </c>
      <c r="P242" s="103" t="s">
        <v>621</v>
      </c>
      <c r="Q242" s="103" t="s">
        <v>621</v>
      </c>
      <c r="R242" s="103" t="s">
        <v>621</v>
      </c>
      <c r="S242" s="103" t="s">
        <v>622</v>
      </c>
      <c r="T242" s="103" t="s">
        <v>622</v>
      </c>
      <c r="U242" s="103" t="s">
        <v>621</v>
      </c>
      <c r="V242" s="103" t="s">
        <v>621</v>
      </c>
      <c r="W242" s="103" t="s">
        <v>621</v>
      </c>
      <c r="X242" s="103" t="s">
        <v>621</v>
      </c>
      <c r="Y242" s="103" t="s">
        <v>622</v>
      </c>
      <c r="Z242" s="103" t="s">
        <v>621</v>
      </c>
      <c r="AA242" s="103" t="s">
        <v>621</v>
      </c>
      <c r="AB242" s="103" t="s">
        <v>621</v>
      </c>
      <c r="AC242" s="103" t="s">
        <v>623</v>
      </c>
      <c r="AD242" s="103" t="s">
        <v>621</v>
      </c>
      <c r="AE242" s="103" t="s">
        <v>621</v>
      </c>
      <c r="AF242" s="103" t="s">
        <v>621</v>
      </c>
      <c r="AG242" s="103" t="s">
        <v>621</v>
      </c>
      <c r="AH242" s="103" t="s">
        <v>622</v>
      </c>
      <c r="AI242" s="103" t="s">
        <v>622</v>
      </c>
      <c r="AJ242" s="103" t="s">
        <v>622</v>
      </c>
      <c r="AK242" s="103" t="s">
        <v>621</v>
      </c>
      <c r="AL242" s="103" t="s">
        <v>621</v>
      </c>
      <c r="AM242" s="103" t="s">
        <v>621</v>
      </c>
      <c r="AN242" s="103" t="s">
        <v>621</v>
      </c>
      <c r="AO242" s="103" t="s">
        <v>621</v>
      </c>
      <c r="AP242" s="103" t="s">
        <v>621</v>
      </c>
      <c r="AQ242" s="103" t="s">
        <v>621</v>
      </c>
      <c r="AR242" s="103" t="s">
        <v>621</v>
      </c>
      <c r="AS242" s="103" t="s">
        <v>622</v>
      </c>
      <c r="AT242" s="103" t="s">
        <v>621</v>
      </c>
      <c r="AU242" s="103" t="s">
        <v>621</v>
      </c>
      <c r="AV242" s="103" t="s">
        <v>623</v>
      </c>
      <c r="AW242" s="103" t="s">
        <v>621</v>
      </c>
      <c r="AX242" s="103" t="s">
        <v>621</v>
      </c>
      <c r="AY242" s="103" t="s">
        <v>621</v>
      </c>
      <c r="AZ242" s="103" t="s">
        <v>621</v>
      </c>
      <c r="BA242" s="103" t="s">
        <v>621</v>
      </c>
      <c r="BC242" s="103">
        <v>39</v>
      </c>
      <c r="BD242" s="103">
        <v>7</v>
      </c>
      <c r="BE242" s="103">
        <v>0</v>
      </c>
      <c r="BF242" s="103">
        <v>4</v>
      </c>
      <c r="BG242" s="103">
        <v>0</v>
      </c>
      <c r="BH242" s="103">
        <v>46</v>
      </c>
    </row>
    <row r="243" spans="1:60" x14ac:dyDescent="0.25">
      <c r="A243" s="100">
        <v>818</v>
      </c>
      <c r="B243" s="104" t="s">
        <v>91</v>
      </c>
      <c r="C243" s="104"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621</v>
      </c>
      <c r="P243" s="103" t="s">
        <v>621</v>
      </c>
      <c r="Q243" s="103" t="s">
        <v>621</v>
      </c>
      <c r="R243" s="103" t="s">
        <v>620</v>
      </c>
      <c r="S243" s="103" t="s">
        <v>620</v>
      </c>
      <c r="T243" s="103" t="s">
        <v>622</v>
      </c>
      <c r="U243" s="103" t="s">
        <v>620</v>
      </c>
      <c r="V243" s="103" t="s">
        <v>620</v>
      </c>
      <c r="W243" s="103" t="s">
        <v>620</v>
      </c>
      <c r="X243" s="103" t="s">
        <v>621</v>
      </c>
      <c r="Y243" s="103" t="s">
        <v>622</v>
      </c>
      <c r="Z243" s="103" t="s">
        <v>623</v>
      </c>
      <c r="AA243" s="103" t="s">
        <v>621</v>
      </c>
      <c r="AB243" s="103" t="s">
        <v>621</v>
      </c>
      <c r="AC243" s="103" t="s">
        <v>623</v>
      </c>
      <c r="AD243" s="103" t="s">
        <v>623</v>
      </c>
      <c r="AE243" s="103" t="s">
        <v>623</v>
      </c>
      <c r="AF243" s="103" t="s">
        <v>621</v>
      </c>
      <c r="AG243" s="103" t="s">
        <v>621</v>
      </c>
      <c r="AH243" s="103" t="s">
        <v>620</v>
      </c>
      <c r="AI243" s="103" t="s">
        <v>621</v>
      </c>
      <c r="AJ243" s="103" t="s">
        <v>622</v>
      </c>
      <c r="AK243" s="103" t="s">
        <v>621</v>
      </c>
      <c r="AL243" s="103" t="s">
        <v>620</v>
      </c>
      <c r="AM243" s="103" t="s">
        <v>621</v>
      </c>
      <c r="AN243" s="103" t="s">
        <v>621</v>
      </c>
      <c r="AO243" s="103" t="s">
        <v>621</v>
      </c>
      <c r="AP243" s="103" t="s">
        <v>621</v>
      </c>
      <c r="AQ243" s="103" t="s">
        <v>621</v>
      </c>
      <c r="AR243" s="103" t="s">
        <v>621</v>
      </c>
      <c r="AS243" s="103" t="s">
        <v>621</v>
      </c>
      <c r="AT243" s="103" t="s">
        <v>621</v>
      </c>
      <c r="AU243" s="103" t="s">
        <v>621</v>
      </c>
      <c r="AV243" s="103" t="s">
        <v>623</v>
      </c>
      <c r="AW243" s="103" t="s">
        <v>621</v>
      </c>
      <c r="AX243" s="103" t="s">
        <v>621</v>
      </c>
      <c r="AY243" s="103" t="s">
        <v>620</v>
      </c>
      <c r="AZ243" s="103" t="s">
        <v>621</v>
      </c>
      <c r="BA243" s="103" t="s">
        <v>621</v>
      </c>
      <c r="BC243" s="103">
        <v>34</v>
      </c>
      <c r="BD243" s="103">
        <v>3</v>
      </c>
      <c r="BE243" s="103">
        <v>8</v>
      </c>
      <c r="BF243" s="103">
        <v>5</v>
      </c>
      <c r="BG243" s="103">
        <v>0</v>
      </c>
      <c r="BH243" s="103">
        <v>45</v>
      </c>
    </row>
    <row r="244" spans="1:60" x14ac:dyDescent="0.25">
      <c r="A244" s="100">
        <v>819</v>
      </c>
      <c r="B244" s="104" t="s">
        <v>244</v>
      </c>
      <c r="C244" s="104" t="s">
        <v>228</v>
      </c>
      <c r="D244" s="103" t="s">
        <v>621</v>
      </c>
      <c r="E244" s="103" t="s">
        <v>621</v>
      </c>
      <c r="F244" s="103" t="s">
        <v>621</v>
      </c>
      <c r="G244" s="103" t="s">
        <v>621</v>
      </c>
      <c r="H244" s="103" t="s">
        <v>621</v>
      </c>
      <c r="I244" s="103" t="s">
        <v>621</v>
      </c>
      <c r="J244" s="103" t="s">
        <v>621</v>
      </c>
      <c r="K244" s="103" t="s">
        <v>621</v>
      </c>
      <c r="L244" s="103" t="s">
        <v>622</v>
      </c>
      <c r="M244" s="103" t="s">
        <v>621</v>
      </c>
      <c r="N244" s="103" t="s">
        <v>621</v>
      </c>
      <c r="O244" s="103" t="s">
        <v>621</v>
      </c>
      <c r="P244" s="103" t="s">
        <v>621</v>
      </c>
      <c r="Q244" s="103" t="s">
        <v>621</v>
      </c>
      <c r="R244" s="103" t="s">
        <v>622</v>
      </c>
      <c r="S244" s="103" t="s">
        <v>621</v>
      </c>
      <c r="T244" s="103" t="s">
        <v>621</v>
      </c>
      <c r="U244" s="103" t="s">
        <v>621</v>
      </c>
      <c r="V244" s="103" t="s">
        <v>621</v>
      </c>
      <c r="W244" s="103" t="s">
        <v>623</v>
      </c>
      <c r="X244" s="103" t="s">
        <v>621</v>
      </c>
      <c r="Y244" s="103" t="s">
        <v>622</v>
      </c>
      <c r="Z244" s="103" t="s">
        <v>621</v>
      </c>
      <c r="AA244" s="103" t="s">
        <v>621</v>
      </c>
      <c r="AB244" s="103" t="s">
        <v>621</v>
      </c>
      <c r="AC244" s="103" t="s">
        <v>623</v>
      </c>
      <c r="AD244" s="103" t="s">
        <v>621</v>
      </c>
      <c r="AE244" s="103" t="s">
        <v>621</v>
      </c>
      <c r="AF244" s="103" t="s">
        <v>621</v>
      </c>
      <c r="AG244" s="103" t="s">
        <v>621</v>
      </c>
      <c r="AH244" s="103" t="s">
        <v>622</v>
      </c>
      <c r="AI244" s="103" t="s">
        <v>621</v>
      </c>
      <c r="AJ244" s="103" t="s">
        <v>621</v>
      </c>
      <c r="AK244" s="103" t="s">
        <v>621</v>
      </c>
      <c r="AL244" s="103" t="s">
        <v>621</v>
      </c>
      <c r="AM244" s="103" t="s">
        <v>621</v>
      </c>
      <c r="AN244" s="103" t="s">
        <v>621</v>
      </c>
      <c r="AO244" s="103" t="s">
        <v>621</v>
      </c>
      <c r="AP244" s="103" t="s">
        <v>621</v>
      </c>
      <c r="AQ244" s="103" t="s">
        <v>621</v>
      </c>
      <c r="AR244" s="103" t="s">
        <v>621</v>
      </c>
      <c r="AS244" s="103" t="s">
        <v>621</v>
      </c>
      <c r="AT244" s="103" t="s">
        <v>621</v>
      </c>
      <c r="AU244" s="103" t="s">
        <v>621</v>
      </c>
      <c r="AV244" s="103" t="s">
        <v>623</v>
      </c>
      <c r="AW244" s="103" t="s">
        <v>621</v>
      </c>
      <c r="AX244" s="103" t="s">
        <v>621</v>
      </c>
      <c r="AY244" s="103" t="s">
        <v>621</v>
      </c>
      <c r="AZ244" s="103" t="s">
        <v>621</v>
      </c>
      <c r="BA244" s="103" t="s">
        <v>621</v>
      </c>
      <c r="BC244" s="103">
        <v>43</v>
      </c>
      <c r="BD244" s="103">
        <v>4</v>
      </c>
      <c r="BE244" s="103">
        <v>0</v>
      </c>
      <c r="BF244" s="103">
        <v>3</v>
      </c>
      <c r="BG244" s="103">
        <v>0</v>
      </c>
      <c r="BH244" s="103">
        <v>47</v>
      </c>
    </row>
    <row r="245" spans="1:60" x14ac:dyDescent="0.25">
      <c r="A245" s="100">
        <v>820</v>
      </c>
      <c r="B245" s="104" t="s">
        <v>245</v>
      </c>
      <c r="C245" s="104" t="s">
        <v>228</v>
      </c>
      <c r="D245" s="103" t="s">
        <v>621</v>
      </c>
      <c r="E245" s="103" t="s">
        <v>621</v>
      </c>
      <c r="F245" s="103" t="s">
        <v>621</v>
      </c>
      <c r="G245" s="103" t="s">
        <v>621</v>
      </c>
      <c r="H245" s="103" t="s">
        <v>623</v>
      </c>
      <c r="I245" s="103" t="s">
        <v>621</v>
      </c>
      <c r="J245" s="103" t="s">
        <v>621</v>
      </c>
      <c r="K245" s="103" t="s">
        <v>621</v>
      </c>
      <c r="L245" s="103" t="s">
        <v>621</v>
      </c>
      <c r="M245" s="103" t="s">
        <v>620</v>
      </c>
      <c r="N245" s="103" t="s">
        <v>621</v>
      </c>
      <c r="O245" s="103" t="s">
        <v>621</v>
      </c>
      <c r="P245" s="103" t="s">
        <v>621</v>
      </c>
      <c r="Q245" s="103" t="s">
        <v>621</v>
      </c>
      <c r="R245" s="103" t="s">
        <v>623</v>
      </c>
      <c r="S245" s="103" t="s">
        <v>620</v>
      </c>
      <c r="T245" s="103" t="s">
        <v>621</v>
      </c>
      <c r="U245" s="103" t="s">
        <v>621</v>
      </c>
      <c r="V245" s="103" t="s">
        <v>621</v>
      </c>
      <c r="W245" s="103" t="s">
        <v>623</v>
      </c>
      <c r="X245" s="103" t="s">
        <v>620</v>
      </c>
      <c r="Y245" s="103" t="s">
        <v>621</v>
      </c>
      <c r="Z245" s="103" t="s">
        <v>621</v>
      </c>
      <c r="AA245" s="103" t="s">
        <v>620</v>
      </c>
      <c r="AB245" s="103" t="s">
        <v>621</v>
      </c>
      <c r="AC245" s="103" t="s">
        <v>621</v>
      </c>
      <c r="AD245" s="103" t="s">
        <v>621</v>
      </c>
      <c r="AE245" s="103" t="s">
        <v>621</v>
      </c>
      <c r="AF245" s="103" t="s">
        <v>621</v>
      </c>
      <c r="AG245" s="103" t="s">
        <v>621</v>
      </c>
      <c r="AH245" s="103" t="s">
        <v>623</v>
      </c>
      <c r="AI245" s="103" t="s">
        <v>623</v>
      </c>
      <c r="AJ245" s="103" t="s">
        <v>623</v>
      </c>
      <c r="AK245" s="103" t="s">
        <v>621</v>
      </c>
      <c r="AL245" s="103" t="s">
        <v>621</v>
      </c>
      <c r="AM245" s="103" t="s">
        <v>621</v>
      </c>
      <c r="AN245" s="103" t="s">
        <v>621</v>
      </c>
      <c r="AO245" s="103" t="s">
        <v>621</v>
      </c>
      <c r="AP245" s="103" t="s">
        <v>621</v>
      </c>
      <c r="AQ245" s="103" t="s">
        <v>621</v>
      </c>
      <c r="AR245" s="103" t="s">
        <v>621</v>
      </c>
      <c r="AS245" s="103" t="s">
        <v>621</v>
      </c>
      <c r="AT245" s="103" t="s">
        <v>623</v>
      </c>
      <c r="AU245" s="103" t="s">
        <v>621</v>
      </c>
      <c r="AV245" s="103" t="s">
        <v>623</v>
      </c>
      <c r="AW245" s="103" t="s">
        <v>623</v>
      </c>
      <c r="AX245" s="103" t="s">
        <v>623</v>
      </c>
      <c r="AY245" s="103" t="s">
        <v>623</v>
      </c>
      <c r="AZ245" s="103" t="s">
        <v>621</v>
      </c>
      <c r="BA245" s="103" t="s">
        <v>621</v>
      </c>
      <c r="BC245" s="103">
        <v>35</v>
      </c>
      <c r="BD245" s="103">
        <v>0</v>
      </c>
      <c r="BE245" s="103">
        <v>4</v>
      </c>
      <c r="BF245" s="103">
        <v>11</v>
      </c>
      <c r="BG245" s="103">
        <v>0</v>
      </c>
      <c r="BH245" s="103">
        <v>39</v>
      </c>
    </row>
    <row r="246" spans="1:60" x14ac:dyDescent="0.25">
      <c r="A246" s="100">
        <v>821</v>
      </c>
      <c r="B246" s="104" t="s">
        <v>246</v>
      </c>
      <c r="C246" s="104" t="s">
        <v>228</v>
      </c>
      <c r="D246" s="103" t="s">
        <v>621</v>
      </c>
      <c r="E246" s="103" t="s">
        <v>621</v>
      </c>
      <c r="F246" s="103" t="s">
        <v>623</v>
      </c>
      <c r="G246" s="103" t="s">
        <v>621</v>
      </c>
      <c r="H246" s="103" t="s">
        <v>621</v>
      </c>
      <c r="I246" s="103" t="s">
        <v>621</v>
      </c>
      <c r="J246" s="103" t="s">
        <v>623</v>
      </c>
      <c r="K246" s="103" t="s">
        <v>621</v>
      </c>
      <c r="L246" s="103" t="s">
        <v>620</v>
      </c>
      <c r="M246" s="103" t="s">
        <v>621</v>
      </c>
      <c r="N246" s="103" t="s">
        <v>621</v>
      </c>
      <c r="O246" s="103" t="s">
        <v>621</v>
      </c>
      <c r="P246" s="103" t="s">
        <v>621</v>
      </c>
      <c r="Q246" s="103" t="s">
        <v>621</v>
      </c>
      <c r="R246" s="103" t="s">
        <v>621</v>
      </c>
      <c r="S246" s="103" t="s">
        <v>621</v>
      </c>
      <c r="T246" s="103" t="s">
        <v>621</v>
      </c>
      <c r="U246" s="103" t="s">
        <v>621</v>
      </c>
      <c r="V246" s="103" t="s">
        <v>621</v>
      </c>
      <c r="W246" s="103" t="s">
        <v>621</v>
      </c>
      <c r="X246" s="103" t="s">
        <v>621</v>
      </c>
      <c r="Y246" s="103" t="s">
        <v>622</v>
      </c>
      <c r="Z246" s="103" t="s">
        <v>621</v>
      </c>
      <c r="AA246" s="103" t="s">
        <v>621</v>
      </c>
      <c r="AB246" s="103" t="s">
        <v>621</v>
      </c>
      <c r="AC246" s="103" t="s">
        <v>623</v>
      </c>
      <c r="AD246" s="103" t="s">
        <v>621</v>
      </c>
      <c r="AE246" s="103" t="s">
        <v>621</v>
      </c>
      <c r="AF246" s="103" t="s">
        <v>621</v>
      </c>
      <c r="AG246" s="103" t="s">
        <v>621</v>
      </c>
      <c r="AH246" s="103" t="s">
        <v>621</v>
      </c>
      <c r="AI246" s="103" t="s">
        <v>622</v>
      </c>
      <c r="AJ246" s="103" t="s">
        <v>621</v>
      </c>
      <c r="AK246" s="103" t="s">
        <v>621</v>
      </c>
      <c r="AL246" s="103" t="s">
        <v>621</v>
      </c>
      <c r="AM246" s="103" t="s">
        <v>621</v>
      </c>
      <c r="AN246" s="103" t="s">
        <v>623</v>
      </c>
      <c r="AO246" s="103" t="s">
        <v>621</v>
      </c>
      <c r="AP246" s="103" t="s">
        <v>621</v>
      </c>
      <c r="AQ246" s="103" t="s">
        <v>621</v>
      </c>
      <c r="AR246" s="103" t="s">
        <v>621</v>
      </c>
      <c r="AS246" s="103" t="s">
        <v>621</v>
      </c>
      <c r="AT246" s="103" t="s">
        <v>621</v>
      </c>
      <c r="AU246" s="103" t="s">
        <v>621</v>
      </c>
      <c r="AV246" s="103" t="s">
        <v>623</v>
      </c>
      <c r="AW246" s="103" t="s">
        <v>621</v>
      </c>
      <c r="AX246" s="103" t="s">
        <v>623</v>
      </c>
      <c r="AY246" s="103" t="s">
        <v>620</v>
      </c>
      <c r="AZ246" s="103" t="s">
        <v>621</v>
      </c>
      <c r="BA246" s="103" t="s">
        <v>621</v>
      </c>
      <c r="BC246" s="103">
        <v>40</v>
      </c>
      <c r="BD246" s="103">
        <v>2</v>
      </c>
      <c r="BE246" s="103">
        <v>2</v>
      </c>
      <c r="BF246" s="103">
        <v>6</v>
      </c>
      <c r="BG246" s="103">
        <v>0</v>
      </c>
      <c r="BH246" s="103">
        <v>44</v>
      </c>
    </row>
    <row r="247" spans="1:60" x14ac:dyDescent="0.25">
      <c r="A247" s="100">
        <v>822</v>
      </c>
      <c r="B247" s="104" t="s">
        <v>247</v>
      </c>
      <c r="C247" s="104" t="s">
        <v>228</v>
      </c>
      <c r="D247" s="103" t="s">
        <v>621</v>
      </c>
      <c r="E247" s="103" t="s">
        <v>621</v>
      </c>
      <c r="F247" s="103" t="s">
        <v>621</v>
      </c>
      <c r="G247" s="103" t="s">
        <v>621</v>
      </c>
      <c r="H247" s="103" t="s">
        <v>623</v>
      </c>
      <c r="I247" s="103" t="s">
        <v>621</v>
      </c>
      <c r="J247" s="103" t="s">
        <v>623</v>
      </c>
      <c r="K247" s="103" t="s">
        <v>621</v>
      </c>
      <c r="L247" s="103" t="s">
        <v>621</v>
      </c>
      <c r="M247" s="103" t="s">
        <v>621</v>
      </c>
      <c r="N247" s="103" t="s">
        <v>621</v>
      </c>
      <c r="O247" s="103" t="s">
        <v>621</v>
      </c>
      <c r="P247" s="103" t="s">
        <v>621</v>
      </c>
      <c r="Q247" s="103" t="s">
        <v>621</v>
      </c>
      <c r="R247" s="103" t="s">
        <v>623</v>
      </c>
      <c r="S247" s="103" t="s">
        <v>622</v>
      </c>
      <c r="T247" s="103" t="s">
        <v>622</v>
      </c>
      <c r="U247" s="103" t="s">
        <v>621</v>
      </c>
      <c r="V247" s="103" t="s">
        <v>621</v>
      </c>
      <c r="W247" s="103" t="s">
        <v>621</v>
      </c>
      <c r="X247" s="103" t="s">
        <v>621</v>
      </c>
      <c r="Y247" s="103" t="s">
        <v>622</v>
      </c>
      <c r="Z247" s="103" t="s">
        <v>623</v>
      </c>
      <c r="AA247" s="103" t="s">
        <v>621</v>
      </c>
      <c r="AB247" s="103" t="s">
        <v>621</v>
      </c>
      <c r="AC247" s="103" t="s">
        <v>623</v>
      </c>
      <c r="AD247" s="103" t="s">
        <v>621</v>
      </c>
      <c r="AE247" s="103" t="s">
        <v>621</v>
      </c>
      <c r="AF247" s="103" t="s">
        <v>621</v>
      </c>
      <c r="AG247" s="103" t="s">
        <v>621</v>
      </c>
      <c r="AH247" s="103" t="s">
        <v>621</v>
      </c>
      <c r="AI247" s="103" t="s">
        <v>620</v>
      </c>
      <c r="AJ247" s="103" t="s">
        <v>623</v>
      </c>
      <c r="AK247" s="103" t="s">
        <v>621</v>
      </c>
      <c r="AL247" s="103" t="s">
        <v>621</v>
      </c>
      <c r="AM247" s="103" t="s">
        <v>621</v>
      </c>
      <c r="AN247" s="103" t="s">
        <v>621</v>
      </c>
      <c r="AO247" s="103" t="s">
        <v>621</v>
      </c>
      <c r="AP247" s="103" t="s">
        <v>621</v>
      </c>
      <c r="AQ247" s="103" t="s">
        <v>621</v>
      </c>
      <c r="AR247" s="103" t="s">
        <v>621</v>
      </c>
      <c r="AS247" s="103" t="s">
        <v>622</v>
      </c>
      <c r="AT247" s="103" t="s">
        <v>621</v>
      </c>
      <c r="AU247" s="103" t="s">
        <v>621</v>
      </c>
      <c r="AV247" s="103" t="s">
        <v>620</v>
      </c>
      <c r="AW247" s="103" t="s">
        <v>620</v>
      </c>
      <c r="AX247" s="103" t="s">
        <v>621</v>
      </c>
      <c r="AY247" s="103" t="s">
        <v>621</v>
      </c>
      <c r="AZ247" s="103" t="s">
        <v>621</v>
      </c>
      <c r="BA247" s="103" t="s">
        <v>621</v>
      </c>
      <c r="BC247" s="103">
        <v>37</v>
      </c>
      <c r="BD247" s="103">
        <v>4</v>
      </c>
      <c r="BE247" s="103">
        <v>3</v>
      </c>
      <c r="BF247" s="103">
        <v>6</v>
      </c>
      <c r="BG247" s="103">
        <v>0</v>
      </c>
      <c r="BH247" s="103">
        <v>44</v>
      </c>
    </row>
    <row r="248" spans="1:60" x14ac:dyDescent="0.25">
      <c r="A248" s="100">
        <v>823</v>
      </c>
      <c r="B248" s="104" t="s">
        <v>248</v>
      </c>
      <c r="C248" s="104" t="s">
        <v>228</v>
      </c>
      <c r="D248" s="103" t="s">
        <v>621</v>
      </c>
      <c r="E248" s="103" t="s">
        <v>621</v>
      </c>
      <c r="F248" s="103" t="s">
        <v>621</v>
      </c>
      <c r="G248" s="103" t="s">
        <v>621</v>
      </c>
      <c r="H248" s="103" t="s">
        <v>621</v>
      </c>
      <c r="I248" s="103" t="s">
        <v>621</v>
      </c>
      <c r="J248" s="103" t="s">
        <v>623</v>
      </c>
      <c r="K248" s="103" t="s">
        <v>621</v>
      </c>
      <c r="L248" s="103" t="s">
        <v>621</v>
      </c>
      <c r="M248" s="103" t="s">
        <v>621</v>
      </c>
      <c r="N248" s="103" t="s">
        <v>621</v>
      </c>
      <c r="O248" s="103" t="s">
        <v>621</v>
      </c>
      <c r="P248" s="103" t="s">
        <v>621</v>
      </c>
      <c r="Q248" s="103" t="s">
        <v>621</v>
      </c>
      <c r="R248" s="103" t="s">
        <v>623</v>
      </c>
      <c r="S248" s="103" t="s">
        <v>621</v>
      </c>
      <c r="T248" s="103" t="s">
        <v>621</v>
      </c>
      <c r="U248" s="103" t="s">
        <v>621</v>
      </c>
      <c r="V248" s="103" t="s">
        <v>621</v>
      </c>
      <c r="W248" s="103" t="s">
        <v>620</v>
      </c>
      <c r="X248" s="103" t="s">
        <v>621</v>
      </c>
      <c r="Y248" s="103" t="s">
        <v>622</v>
      </c>
      <c r="Z248" s="103" t="s">
        <v>621</v>
      </c>
      <c r="AA248" s="103" t="s">
        <v>621</v>
      </c>
      <c r="AB248" s="103" t="s">
        <v>621</v>
      </c>
      <c r="AC248" s="103" t="s">
        <v>623</v>
      </c>
      <c r="AD248" s="103" t="s">
        <v>621</v>
      </c>
      <c r="AE248" s="103" t="s">
        <v>621</v>
      </c>
      <c r="AF248" s="103" t="s">
        <v>621</v>
      </c>
      <c r="AG248" s="103" t="s">
        <v>621</v>
      </c>
      <c r="AH248" s="103" t="s">
        <v>622</v>
      </c>
      <c r="AI248" s="103" t="s">
        <v>622</v>
      </c>
      <c r="AJ248" s="103" t="s">
        <v>622</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623</v>
      </c>
      <c r="AW248" s="103" t="s">
        <v>621</v>
      </c>
      <c r="AX248" s="103" t="s">
        <v>621</v>
      </c>
      <c r="AY248" s="103" t="s">
        <v>621</v>
      </c>
      <c r="AZ248" s="103" t="s">
        <v>621</v>
      </c>
      <c r="BA248" s="103" t="s">
        <v>621</v>
      </c>
      <c r="BC248" s="103">
        <v>41</v>
      </c>
      <c r="BD248" s="103">
        <v>4</v>
      </c>
      <c r="BE248" s="103">
        <v>1</v>
      </c>
      <c r="BF248" s="103">
        <v>4</v>
      </c>
      <c r="BG248" s="103">
        <v>0</v>
      </c>
      <c r="BH248" s="103">
        <v>46</v>
      </c>
    </row>
    <row r="249" spans="1:60" x14ac:dyDescent="0.25">
      <c r="A249" s="100">
        <v>824</v>
      </c>
      <c r="B249" s="104" t="s">
        <v>249</v>
      </c>
      <c r="C249" s="104" t="s">
        <v>228</v>
      </c>
      <c r="D249" s="103" t="s">
        <v>621</v>
      </c>
      <c r="E249" s="103" t="s">
        <v>621</v>
      </c>
      <c r="F249" s="103" t="s">
        <v>621</v>
      </c>
      <c r="G249" s="103" t="s">
        <v>621</v>
      </c>
      <c r="H249" s="103" t="s">
        <v>623</v>
      </c>
      <c r="I249" s="103" t="s">
        <v>621</v>
      </c>
      <c r="J249" s="103" t="s">
        <v>621</v>
      </c>
      <c r="K249" s="103" t="s">
        <v>621</v>
      </c>
      <c r="L249" s="103" t="s">
        <v>621</v>
      </c>
      <c r="M249" s="103" t="s">
        <v>621</v>
      </c>
      <c r="N249" s="103" t="s">
        <v>621</v>
      </c>
      <c r="O249" s="103" t="s">
        <v>623</v>
      </c>
      <c r="P249" s="103" t="s">
        <v>621</v>
      </c>
      <c r="Q249" s="103" t="s">
        <v>621</v>
      </c>
      <c r="R249" s="103" t="s">
        <v>623</v>
      </c>
      <c r="S249" s="103" t="s">
        <v>620</v>
      </c>
      <c r="T249" s="103" t="s">
        <v>622</v>
      </c>
      <c r="U249" s="103" t="s">
        <v>621</v>
      </c>
      <c r="V249" s="103" t="s">
        <v>621</v>
      </c>
      <c r="W249" s="103" t="s">
        <v>621</v>
      </c>
      <c r="X249" s="103" t="s">
        <v>621</v>
      </c>
      <c r="Y249" s="103" t="s">
        <v>622</v>
      </c>
      <c r="Z249" s="103" t="s">
        <v>621</v>
      </c>
      <c r="AA249" s="103" t="s">
        <v>621</v>
      </c>
      <c r="AB249" s="103" t="s">
        <v>621</v>
      </c>
      <c r="AC249" s="103" t="s">
        <v>621</v>
      </c>
      <c r="AD249" s="103" t="s">
        <v>621</v>
      </c>
      <c r="AE249" s="103" t="s">
        <v>621</v>
      </c>
      <c r="AF249" s="103" t="s">
        <v>621</v>
      </c>
      <c r="AG249" s="103" t="s">
        <v>621</v>
      </c>
      <c r="AH249" s="103" t="s">
        <v>621</v>
      </c>
      <c r="AI249" s="103" t="s">
        <v>620</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623</v>
      </c>
      <c r="AZ249" s="103" t="s">
        <v>621</v>
      </c>
      <c r="BA249" s="103" t="s">
        <v>621</v>
      </c>
      <c r="BC249" s="103">
        <v>42</v>
      </c>
      <c r="BD249" s="103">
        <v>2</v>
      </c>
      <c r="BE249" s="103">
        <v>2</v>
      </c>
      <c r="BF249" s="103">
        <v>4</v>
      </c>
      <c r="BG249" s="103">
        <v>0</v>
      </c>
      <c r="BH249" s="103">
        <v>46</v>
      </c>
    </row>
    <row r="250" spans="1:60" x14ac:dyDescent="0.25">
      <c r="A250" s="100">
        <v>901</v>
      </c>
      <c r="B250" s="104" t="s">
        <v>250</v>
      </c>
      <c r="C250" s="104" t="s">
        <v>251</v>
      </c>
      <c r="D250" s="103" t="s">
        <v>621</v>
      </c>
      <c r="E250" s="103" t="s">
        <v>621</v>
      </c>
      <c r="F250" s="103" t="s">
        <v>621</v>
      </c>
      <c r="G250" s="103" t="s">
        <v>621</v>
      </c>
      <c r="H250" s="103" t="s">
        <v>623</v>
      </c>
      <c r="I250" s="103" t="s">
        <v>621</v>
      </c>
      <c r="J250" s="103" t="s">
        <v>623</v>
      </c>
      <c r="K250" s="103" t="s">
        <v>621</v>
      </c>
      <c r="L250" s="103" t="s">
        <v>622</v>
      </c>
      <c r="M250" s="103" t="s">
        <v>621</v>
      </c>
      <c r="N250" s="103" t="s">
        <v>620</v>
      </c>
      <c r="O250" s="103" t="s">
        <v>621</v>
      </c>
      <c r="P250" s="103" t="s">
        <v>621</v>
      </c>
      <c r="Q250" s="103" t="s">
        <v>621</v>
      </c>
      <c r="R250" s="103" t="s">
        <v>623</v>
      </c>
      <c r="S250" s="103" t="s">
        <v>621</v>
      </c>
      <c r="T250" s="103" t="s">
        <v>621</v>
      </c>
      <c r="U250" s="103" t="s">
        <v>620</v>
      </c>
      <c r="V250" s="103" t="s">
        <v>620</v>
      </c>
      <c r="W250" s="103" t="s">
        <v>621</v>
      </c>
      <c r="X250" s="103" t="s">
        <v>621</v>
      </c>
      <c r="Y250" s="103" t="s">
        <v>620</v>
      </c>
      <c r="Z250" s="103" t="s">
        <v>621</v>
      </c>
      <c r="AA250" s="103" t="s">
        <v>623</v>
      </c>
      <c r="AB250" s="103" t="s">
        <v>621</v>
      </c>
      <c r="AC250" s="103" t="s">
        <v>620</v>
      </c>
      <c r="AD250" s="103" t="s">
        <v>623</v>
      </c>
      <c r="AE250" s="103" t="s">
        <v>623</v>
      </c>
      <c r="AF250" s="103" t="s">
        <v>621</v>
      </c>
      <c r="AG250" s="103" t="s">
        <v>621</v>
      </c>
      <c r="AH250" s="103" t="s">
        <v>620</v>
      </c>
      <c r="AI250" s="103" t="s">
        <v>621</v>
      </c>
      <c r="AJ250" s="103" t="s">
        <v>622</v>
      </c>
      <c r="AK250" s="103" t="s">
        <v>621</v>
      </c>
      <c r="AL250" s="103" t="s">
        <v>621</v>
      </c>
      <c r="AM250" s="103" t="s">
        <v>621</v>
      </c>
      <c r="AN250" s="103" t="s">
        <v>621</v>
      </c>
      <c r="AO250" s="103" t="s">
        <v>621</v>
      </c>
      <c r="AP250" s="103" t="s">
        <v>621</v>
      </c>
      <c r="AQ250" s="103" t="s">
        <v>621</v>
      </c>
      <c r="AR250" s="103" t="s">
        <v>621</v>
      </c>
      <c r="AS250" s="103" t="s">
        <v>623</v>
      </c>
      <c r="AT250" s="103" t="s">
        <v>623</v>
      </c>
      <c r="AU250" s="103" t="s">
        <v>621</v>
      </c>
      <c r="AV250" s="103" t="s">
        <v>620</v>
      </c>
      <c r="AW250" s="103" t="s">
        <v>621</v>
      </c>
      <c r="AX250" s="103" t="s">
        <v>620</v>
      </c>
      <c r="AY250" s="103" t="s">
        <v>620</v>
      </c>
      <c r="AZ250" s="103" t="s">
        <v>621</v>
      </c>
      <c r="BA250" s="103" t="s">
        <v>621</v>
      </c>
      <c r="BC250" s="103">
        <v>31</v>
      </c>
      <c r="BD250" s="103">
        <v>2</v>
      </c>
      <c r="BE250" s="103">
        <v>9</v>
      </c>
      <c r="BF250" s="103">
        <v>8</v>
      </c>
      <c r="BG250" s="103">
        <v>0</v>
      </c>
      <c r="BH250" s="103">
        <v>42</v>
      </c>
    </row>
    <row r="251" spans="1:60" x14ac:dyDescent="0.25">
      <c r="A251" s="100">
        <v>902</v>
      </c>
      <c r="B251" s="104" t="s">
        <v>252</v>
      </c>
      <c r="C251" s="104" t="s">
        <v>251</v>
      </c>
      <c r="D251" s="103" t="s">
        <v>621</v>
      </c>
      <c r="E251" s="103" t="s">
        <v>621</v>
      </c>
      <c r="F251" s="103" t="s">
        <v>621</v>
      </c>
      <c r="G251" s="103" t="s">
        <v>621</v>
      </c>
      <c r="H251" s="103" t="s">
        <v>621</v>
      </c>
      <c r="I251" s="103" t="s">
        <v>621</v>
      </c>
      <c r="J251" s="103" t="s">
        <v>623</v>
      </c>
      <c r="K251" s="103" t="s">
        <v>621</v>
      </c>
      <c r="L251" s="103" t="s">
        <v>621</v>
      </c>
      <c r="M251" s="103" t="s">
        <v>621</v>
      </c>
      <c r="N251" s="103" t="s">
        <v>621</v>
      </c>
      <c r="O251" s="103" t="s">
        <v>621</v>
      </c>
      <c r="P251" s="103" t="s">
        <v>621</v>
      </c>
      <c r="Q251" s="103" t="s">
        <v>621</v>
      </c>
      <c r="R251" s="103" t="s">
        <v>620</v>
      </c>
      <c r="S251" s="103" t="s">
        <v>620</v>
      </c>
      <c r="T251" s="103" t="s">
        <v>620</v>
      </c>
      <c r="U251" s="103" t="s">
        <v>621</v>
      </c>
      <c r="V251" s="103" t="s">
        <v>621</v>
      </c>
      <c r="W251" s="103" t="s">
        <v>620</v>
      </c>
      <c r="X251" s="103" t="s">
        <v>620</v>
      </c>
      <c r="Y251" s="103" t="s">
        <v>622</v>
      </c>
      <c r="Z251" s="103" t="s">
        <v>621</v>
      </c>
      <c r="AA251" s="103" t="s">
        <v>620</v>
      </c>
      <c r="AB251" s="103" t="s">
        <v>621</v>
      </c>
      <c r="AC251" s="103" t="s">
        <v>621</v>
      </c>
      <c r="AD251" s="103" t="s">
        <v>621</v>
      </c>
      <c r="AE251" s="103" t="s">
        <v>621</v>
      </c>
      <c r="AF251" s="103" t="s">
        <v>621</v>
      </c>
      <c r="AG251" s="103" t="s">
        <v>621</v>
      </c>
      <c r="AH251" s="103" t="s">
        <v>622</v>
      </c>
      <c r="AI251" s="103" t="s">
        <v>620</v>
      </c>
      <c r="AJ251" s="103" t="s">
        <v>621</v>
      </c>
      <c r="AK251" s="103" t="s">
        <v>621</v>
      </c>
      <c r="AL251" s="103" t="s">
        <v>621</v>
      </c>
      <c r="AM251" s="103" t="s">
        <v>621</v>
      </c>
      <c r="AN251" s="103" t="s">
        <v>621</v>
      </c>
      <c r="AO251" s="103" t="s">
        <v>621</v>
      </c>
      <c r="AP251" s="103" t="s">
        <v>621</v>
      </c>
      <c r="AQ251" s="103" t="s">
        <v>621</v>
      </c>
      <c r="AR251" s="103" t="s">
        <v>621</v>
      </c>
      <c r="AS251" s="103" t="s">
        <v>621</v>
      </c>
      <c r="AT251" s="103" t="s">
        <v>623</v>
      </c>
      <c r="AU251" s="103" t="s">
        <v>623</v>
      </c>
      <c r="AV251" s="103" t="s">
        <v>621</v>
      </c>
      <c r="AW251" s="103" t="s">
        <v>620</v>
      </c>
      <c r="AX251" s="103" t="s">
        <v>620</v>
      </c>
      <c r="AY251" s="103" t="s">
        <v>620</v>
      </c>
      <c r="AZ251" s="103" t="s">
        <v>621</v>
      </c>
      <c r="BA251" s="103" t="s">
        <v>620</v>
      </c>
      <c r="BC251" s="103">
        <v>34</v>
      </c>
      <c r="BD251" s="103">
        <v>2</v>
      </c>
      <c r="BE251" s="103">
        <v>11</v>
      </c>
      <c r="BF251" s="103">
        <v>3</v>
      </c>
      <c r="BG251" s="103">
        <v>0</v>
      </c>
      <c r="BH251" s="103">
        <v>47</v>
      </c>
    </row>
    <row r="252" spans="1:60" x14ac:dyDescent="0.25">
      <c r="A252" s="100">
        <v>903</v>
      </c>
      <c r="B252" s="104" t="s">
        <v>253</v>
      </c>
      <c r="C252" s="104" t="s">
        <v>251</v>
      </c>
      <c r="D252" s="103" t="s">
        <v>621</v>
      </c>
      <c r="E252" s="103" t="s">
        <v>621</v>
      </c>
      <c r="F252" s="103" t="s">
        <v>621</v>
      </c>
      <c r="G252" s="103" t="s">
        <v>621</v>
      </c>
      <c r="H252" s="103" t="s">
        <v>623</v>
      </c>
      <c r="I252" s="103" t="s">
        <v>621</v>
      </c>
      <c r="J252" s="103" t="s">
        <v>621</v>
      </c>
      <c r="K252" s="103" t="s">
        <v>621</v>
      </c>
      <c r="L252" s="103" t="s">
        <v>621</v>
      </c>
      <c r="M252" s="103" t="s">
        <v>621</v>
      </c>
      <c r="N252" s="103" t="s">
        <v>621</v>
      </c>
      <c r="O252" s="103" t="s">
        <v>621</v>
      </c>
      <c r="P252" s="103" t="s">
        <v>621</v>
      </c>
      <c r="Q252" s="103" t="s">
        <v>621</v>
      </c>
      <c r="R252" s="103" t="s">
        <v>623</v>
      </c>
      <c r="S252" s="103" t="s">
        <v>621</v>
      </c>
      <c r="T252" s="103" t="s">
        <v>622</v>
      </c>
      <c r="U252" s="103" t="s">
        <v>621</v>
      </c>
      <c r="V252" s="103" t="s">
        <v>621</v>
      </c>
      <c r="W252" s="103" t="s">
        <v>621</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620</v>
      </c>
      <c r="AJ252" s="103" t="s">
        <v>621</v>
      </c>
      <c r="AK252" s="103" t="s">
        <v>621</v>
      </c>
      <c r="AL252" s="103" t="s">
        <v>621</v>
      </c>
      <c r="AM252" s="103" t="s">
        <v>621</v>
      </c>
      <c r="AN252" s="103" t="s">
        <v>621</v>
      </c>
      <c r="AO252" s="103" t="s">
        <v>621</v>
      </c>
      <c r="AP252" s="103" t="s">
        <v>621</v>
      </c>
      <c r="AQ252" s="103" t="s">
        <v>621</v>
      </c>
      <c r="AR252" s="103" t="s">
        <v>621</v>
      </c>
      <c r="AS252" s="103" t="s">
        <v>621</v>
      </c>
      <c r="AT252" s="103" t="s">
        <v>623</v>
      </c>
      <c r="AU252" s="103" t="s">
        <v>623</v>
      </c>
      <c r="AV252" s="103" t="s">
        <v>621</v>
      </c>
      <c r="AW252" s="103" t="s">
        <v>621</v>
      </c>
      <c r="AX252" s="103" t="s">
        <v>621</v>
      </c>
      <c r="AY252" s="103" t="s">
        <v>620</v>
      </c>
      <c r="AZ252" s="103" t="s">
        <v>621</v>
      </c>
      <c r="BA252" s="103" t="s">
        <v>621</v>
      </c>
      <c r="BC252" s="103">
        <v>43</v>
      </c>
      <c r="BD252" s="103">
        <v>1</v>
      </c>
      <c r="BE252" s="103">
        <v>2</v>
      </c>
      <c r="BF252" s="103">
        <v>4</v>
      </c>
      <c r="BG252" s="103">
        <v>0</v>
      </c>
      <c r="BH252" s="103">
        <v>46</v>
      </c>
    </row>
    <row r="253" spans="1:60" x14ac:dyDescent="0.25">
      <c r="A253" s="100">
        <v>904</v>
      </c>
      <c r="B253" s="104" t="s">
        <v>254</v>
      </c>
      <c r="C253" s="104" t="s">
        <v>251</v>
      </c>
      <c r="D253" s="103" t="s">
        <v>621</v>
      </c>
      <c r="E253" s="103" t="s">
        <v>621</v>
      </c>
      <c r="F253" s="103" t="s">
        <v>621</v>
      </c>
      <c r="G253" s="103" t="s">
        <v>621</v>
      </c>
      <c r="H253" s="103" t="s">
        <v>621</v>
      </c>
      <c r="I253" s="103" t="s">
        <v>621</v>
      </c>
      <c r="J253" s="103" t="s">
        <v>621</v>
      </c>
      <c r="K253" s="103" t="s">
        <v>621</v>
      </c>
      <c r="L253" s="103" t="s">
        <v>622</v>
      </c>
      <c r="M253" s="103" t="s">
        <v>620</v>
      </c>
      <c r="N253" s="103" t="s">
        <v>620</v>
      </c>
      <c r="O253" s="103" t="s">
        <v>623</v>
      </c>
      <c r="P253" s="103" t="s">
        <v>623</v>
      </c>
      <c r="Q253" s="103" t="s">
        <v>621</v>
      </c>
      <c r="R253" s="103" t="s">
        <v>623</v>
      </c>
      <c r="S253" s="103" t="s">
        <v>622</v>
      </c>
      <c r="T253" s="103" t="s">
        <v>622</v>
      </c>
      <c r="U253" s="103" t="s">
        <v>621</v>
      </c>
      <c r="V253" s="103" t="s">
        <v>621</v>
      </c>
      <c r="W253" s="103" t="s">
        <v>620</v>
      </c>
      <c r="X253" s="103" t="s">
        <v>621</v>
      </c>
      <c r="Y253" s="103" t="s">
        <v>622</v>
      </c>
      <c r="Z253" s="103" t="s">
        <v>623</v>
      </c>
      <c r="AA253" s="103" t="s">
        <v>620</v>
      </c>
      <c r="AB253" s="103" t="s">
        <v>621</v>
      </c>
      <c r="AC253" s="103" t="s">
        <v>620</v>
      </c>
      <c r="AD253" s="103" t="s">
        <v>621</v>
      </c>
      <c r="AE253" s="103" t="s">
        <v>623</v>
      </c>
      <c r="AF253" s="103" t="s">
        <v>620</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620</v>
      </c>
      <c r="AW253" s="103" t="s">
        <v>621</v>
      </c>
      <c r="AX253" s="103" t="s">
        <v>620</v>
      </c>
      <c r="AY253" s="103" t="s">
        <v>620</v>
      </c>
      <c r="AZ253" s="103" t="s">
        <v>621</v>
      </c>
      <c r="BA253" s="103" t="s">
        <v>621</v>
      </c>
      <c r="BC253" s="103">
        <v>32</v>
      </c>
      <c r="BD253" s="103">
        <v>4</v>
      </c>
      <c r="BE253" s="103">
        <v>9</v>
      </c>
      <c r="BF253" s="103">
        <v>5</v>
      </c>
      <c r="BG253" s="103">
        <v>0</v>
      </c>
      <c r="BH253" s="103">
        <v>45</v>
      </c>
    </row>
    <row r="254" spans="1:60" x14ac:dyDescent="0.25">
      <c r="A254" s="100">
        <v>905</v>
      </c>
      <c r="B254" s="104" t="s">
        <v>255</v>
      </c>
      <c r="C254" s="104" t="s">
        <v>251</v>
      </c>
      <c r="D254" s="103" t="s">
        <v>621</v>
      </c>
      <c r="E254" s="103" t="s">
        <v>620</v>
      </c>
      <c r="F254" s="103" t="s">
        <v>621</v>
      </c>
      <c r="G254" s="103" t="s">
        <v>621</v>
      </c>
      <c r="H254" s="103" t="s">
        <v>621</v>
      </c>
      <c r="I254" s="103" t="s">
        <v>621</v>
      </c>
      <c r="J254" s="103" t="s">
        <v>623</v>
      </c>
      <c r="K254" s="103" t="s">
        <v>621</v>
      </c>
      <c r="L254" s="103" t="s">
        <v>620</v>
      </c>
      <c r="M254" s="103" t="s">
        <v>623</v>
      </c>
      <c r="N254" s="103" t="s">
        <v>620</v>
      </c>
      <c r="O254" s="103" t="s">
        <v>621</v>
      </c>
      <c r="P254" s="103" t="s">
        <v>621</v>
      </c>
      <c r="Q254" s="103" t="s">
        <v>621</v>
      </c>
      <c r="R254" s="103" t="s">
        <v>623</v>
      </c>
      <c r="S254" s="103" t="s">
        <v>621</v>
      </c>
      <c r="T254" s="103" t="s">
        <v>621</v>
      </c>
      <c r="U254" s="103" t="s">
        <v>621</v>
      </c>
      <c r="V254" s="103" t="s">
        <v>621</v>
      </c>
      <c r="W254" s="103" t="s">
        <v>621</v>
      </c>
      <c r="X254" s="103" t="s">
        <v>621</v>
      </c>
      <c r="Y254" s="103" t="s">
        <v>621</v>
      </c>
      <c r="Z254" s="103" t="s">
        <v>621</v>
      </c>
      <c r="AA254" s="103" t="s">
        <v>621</v>
      </c>
      <c r="AB254" s="103" t="s">
        <v>621</v>
      </c>
      <c r="AC254" s="103" t="s">
        <v>623</v>
      </c>
      <c r="AD254" s="103" t="s">
        <v>623</v>
      </c>
      <c r="AE254" s="103" t="s">
        <v>621</v>
      </c>
      <c r="AF254" s="103" t="s">
        <v>621</v>
      </c>
      <c r="AG254" s="103" t="s">
        <v>621</v>
      </c>
      <c r="AH254" s="103" t="s">
        <v>621</v>
      </c>
      <c r="AI254" s="103" t="s">
        <v>621</v>
      </c>
      <c r="AJ254" s="103" t="s">
        <v>621</v>
      </c>
      <c r="AK254" s="103" t="s">
        <v>621</v>
      </c>
      <c r="AL254" s="103" t="s">
        <v>620</v>
      </c>
      <c r="AM254" s="103" t="s">
        <v>621</v>
      </c>
      <c r="AN254" s="103" t="s">
        <v>623</v>
      </c>
      <c r="AO254" s="103" t="s">
        <v>621</v>
      </c>
      <c r="AP254" s="103" t="s">
        <v>621</v>
      </c>
      <c r="AQ254" s="103" t="s">
        <v>621</v>
      </c>
      <c r="AR254" s="103" t="s">
        <v>621</v>
      </c>
      <c r="AS254" s="103" t="s">
        <v>621</v>
      </c>
      <c r="AT254" s="103" t="s">
        <v>623</v>
      </c>
      <c r="AU254" s="103" t="s">
        <v>623</v>
      </c>
      <c r="AV254" s="103" t="s">
        <v>621</v>
      </c>
      <c r="AW254" s="103" t="s">
        <v>621</v>
      </c>
      <c r="AX254" s="103" t="s">
        <v>621</v>
      </c>
      <c r="AY254" s="103" t="s">
        <v>620</v>
      </c>
      <c r="AZ254" s="103" t="s">
        <v>621</v>
      </c>
      <c r="BA254" s="103" t="s">
        <v>621</v>
      </c>
      <c r="BC254" s="103">
        <v>37</v>
      </c>
      <c r="BD254" s="103">
        <v>0</v>
      </c>
      <c r="BE254" s="103">
        <v>5</v>
      </c>
      <c r="BF254" s="103">
        <v>8</v>
      </c>
      <c r="BG254" s="103">
        <v>0</v>
      </c>
      <c r="BH254" s="103">
        <v>42</v>
      </c>
    </row>
    <row r="255" spans="1:60" x14ac:dyDescent="0.25">
      <c r="A255" s="100">
        <v>906</v>
      </c>
      <c r="B255" s="104" t="s">
        <v>256</v>
      </c>
      <c r="C255" s="104" t="s">
        <v>251</v>
      </c>
      <c r="D255" s="103" t="s">
        <v>623</v>
      </c>
      <c r="E255" s="103" t="s">
        <v>622</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621</v>
      </c>
      <c r="S255" s="103" t="s">
        <v>621</v>
      </c>
      <c r="T255" s="103" t="s">
        <v>622</v>
      </c>
      <c r="U255" s="103" t="s">
        <v>621</v>
      </c>
      <c r="V255" s="103" t="s">
        <v>621</v>
      </c>
      <c r="W255" s="103" t="s">
        <v>623</v>
      </c>
      <c r="X255" s="103" t="s">
        <v>623</v>
      </c>
      <c r="Y255" s="103" t="s">
        <v>621</v>
      </c>
      <c r="Z255" s="103" t="s">
        <v>621</v>
      </c>
      <c r="AA255" s="103" t="s">
        <v>621</v>
      </c>
      <c r="AB255" s="103" t="s">
        <v>621</v>
      </c>
      <c r="AC255" s="103" t="s">
        <v>623</v>
      </c>
      <c r="AD255" s="103" t="s">
        <v>623</v>
      </c>
      <c r="AE255" s="103" t="s">
        <v>623</v>
      </c>
      <c r="AF255" s="103" t="s">
        <v>621</v>
      </c>
      <c r="AG255" s="103" t="s">
        <v>621</v>
      </c>
      <c r="AH255" s="103" t="s">
        <v>623</v>
      </c>
      <c r="AI255" s="103" t="s">
        <v>622</v>
      </c>
      <c r="AJ255" s="103" t="s">
        <v>621</v>
      </c>
      <c r="AK255" s="103" t="s">
        <v>621</v>
      </c>
      <c r="AL255" s="103" t="s">
        <v>621</v>
      </c>
      <c r="AM255" s="103" t="s">
        <v>621</v>
      </c>
      <c r="AN255" s="103" t="s">
        <v>623</v>
      </c>
      <c r="AO255" s="103" t="s">
        <v>621</v>
      </c>
      <c r="AP255" s="103" t="s">
        <v>621</v>
      </c>
      <c r="AQ255" s="103" t="s">
        <v>621</v>
      </c>
      <c r="AR255" s="103" t="s">
        <v>621</v>
      </c>
      <c r="AS255" s="103" t="s">
        <v>623</v>
      </c>
      <c r="AT255" s="103" t="s">
        <v>621</v>
      </c>
      <c r="AU255" s="103" t="s">
        <v>621</v>
      </c>
      <c r="AV255" s="103" t="s">
        <v>621</v>
      </c>
      <c r="AW255" s="103" t="s">
        <v>621</v>
      </c>
      <c r="AX255" s="103" t="s">
        <v>621</v>
      </c>
      <c r="AY255" s="103" t="s">
        <v>621</v>
      </c>
      <c r="AZ255" s="103" t="s">
        <v>621</v>
      </c>
      <c r="BA255" s="103" t="s">
        <v>621</v>
      </c>
      <c r="BC255" s="103">
        <v>38</v>
      </c>
      <c r="BD255" s="103">
        <v>3</v>
      </c>
      <c r="BE255" s="103">
        <v>0</v>
      </c>
      <c r="BF255" s="103">
        <v>9</v>
      </c>
      <c r="BG255" s="103">
        <v>0</v>
      </c>
      <c r="BH255" s="103">
        <v>41</v>
      </c>
    </row>
    <row r="256" spans="1:60" x14ac:dyDescent="0.25">
      <c r="A256" s="100">
        <v>907</v>
      </c>
      <c r="B256" s="104" t="s">
        <v>257</v>
      </c>
      <c r="C256" s="104" t="s">
        <v>251</v>
      </c>
      <c r="D256" s="103" t="s">
        <v>621</v>
      </c>
      <c r="E256" s="103" t="s">
        <v>620</v>
      </c>
      <c r="F256" s="103" t="s">
        <v>621</v>
      </c>
      <c r="G256" s="103" t="s">
        <v>621</v>
      </c>
      <c r="H256" s="103" t="s">
        <v>621</v>
      </c>
      <c r="I256" s="103" t="s">
        <v>621</v>
      </c>
      <c r="J256" s="103" t="s">
        <v>621</v>
      </c>
      <c r="K256" s="103" t="s">
        <v>621</v>
      </c>
      <c r="L256" s="103" t="s">
        <v>621</v>
      </c>
      <c r="M256" s="103" t="s">
        <v>621</v>
      </c>
      <c r="N256" s="103" t="s">
        <v>620</v>
      </c>
      <c r="O256" s="103" t="s">
        <v>621</v>
      </c>
      <c r="P256" s="103" t="s">
        <v>621</v>
      </c>
      <c r="Q256" s="103" t="s">
        <v>621</v>
      </c>
      <c r="R256" s="103" t="s">
        <v>620</v>
      </c>
      <c r="S256" s="103" t="s">
        <v>622</v>
      </c>
      <c r="T256" s="103" t="s">
        <v>622</v>
      </c>
      <c r="U256" s="103" t="s">
        <v>621</v>
      </c>
      <c r="V256" s="103" t="s">
        <v>621</v>
      </c>
      <c r="W256" s="103" t="s">
        <v>620</v>
      </c>
      <c r="X256" s="103" t="s">
        <v>620</v>
      </c>
      <c r="Y256" s="103" t="s">
        <v>621</v>
      </c>
      <c r="Z256" s="103" t="s">
        <v>621</v>
      </c>
      <c r="AA256" s="103" t="s">
        <v>621</v>
      </c>
      <c r="AB256" s="103" t="s">
        <v>621</v>
      </c>
      <c r="AC256" s="103" t="s">
        <v>621</v>
      </c>
      <c r="AD256" s="103" t="s">
        <v>623</v>
      </c>
      <c r="AE256" s="103" t="s">
        <v>621</v>
      </c>
      <c r="AF256" s="103" t="s">
        <v>621</v>
      </c>
      <c r="AG256" s="103" t="s">
        <v>621</v>
      </c>
      <c r="AH256" s="103" t="s">
        <v>622</v>
      </c>
      <c r="AI256" s="103" t="s">
        <v>622</v>
      </c>
      <c r="AJ256" s="103" t="s">
        <v>622</v>
      </c>
      <c r="AK256" s="103" t="s">
        <v>621</v>
      </c>
      <c r="AL256" s="103" t="s">
        <v>621</v>
      </c>
      <c r="AM256" s="103" t="s">
        <v>621</v>
      </c>
      <c r="AN256" s="103" t="s">
        <v>621</v>
      </c>
      <c r="AO256" s="103" t="s">
        <v>621</v>
      </c>
      <c r="AP256" s="103" t="s">
        <v>621</v>
      </c>
      <c r="AQ256" s="103" t="s">
        <v>621</v>
      </c>
      <c r="AR256" s="103" t="s">
        <v>621</v>
      </c>
      <c r="AS256" s="103" t="s">
        <v>621</v>
      </c>
      <c r="AT256" s="103" t="s">
        <v>621</v>
      </c>
      <c r="AU256" s="103" t="s">
        <v>621</v>
      </c>
      <c r="AV256" s="103" t="s">
        <v>623</v>
      </c>
      <c r="AW256" s="103" t="s">
        <v>621</v>
      </c>
      <c r="AX256" s="103" t="s">
        <v>621</v>
      </c>
      <c r="AY256" s="103" t="s">
        <v>620</v>
      </c>
      <c r="AZ256" s="103" t="s">
        <v>621</v>
      </c>
      <c r="BA256" s="103" t="s">
        <v>621</v>
      </c>
      <c r="BC256" s="103">
        <v>37</v>
      </c>
      <c r="BD256" s="103">
        <v>5</v>
      </c>
      <c r="BE256" s="103">
        <v>6</v>
      </c>
      <c r="BF256" s="103">
        <v>2</v>
      </c>
      <c r="BG256" s="103">
        <v>0</v>
      </c>
      <c r="BH256" s="103">
        <v>48</v>
      </c>
    </row>
    <row r="257" spans="1:60" x14ac:dyDescent="0.25">
      <c r="A257" s="100">
        <v>908</v>
      </c>
      <c r="B257" s="104" t="s">
        <v>258</v>
      </c>
      <c r="C257" s="104" t="s">
        <v>251</v>
      </c>
      <c r="D257" s="103" t="s">
        <v>621</v>
      </c>
      <c r="E257" s="103" t="s">
        <v>620</v>
      </c>
      <c r="F257" s="103" t="s">
        <v>623</v>
      </c>
      <c r="G257" s="103" t="s">
        <v>621</v>
      </c>
      <c r="H257" s="103" t="s">
        <v>623</v>
      </c>
      <c r="I257" s="103" t="s">
        <v>621</v>
      </c>
      <c r="J257" s="103" t="s">
        <v>623</v>
      </c>
      <c r="K257" s="103" t="s">
        <v>623</v>
      </c>
      <c r="L257" s="103" t="s">
        <v>621</v>
      </c>
      <c r="M257" s="103" t="s">
        <v>621</v>
      </c>
      <c r="N257" s="103" t="s">
        <v>620</v>
      </c>
      <c r="O257" s="103" t="s">
        <v>621</v>
      </c>
      <c r="P257" s="103" t="s">
        <v>621</v>
      </c>
      <c r="Q257" s="103" t="s">
        <v>621</v>
      </c>
      <c r="R257" s="103" t="s">
        <v>620</v>
      </c>
      <c r="S257" s="103" t="s">
        <v>622</v>
      </c>
      <c r="T257" s="103" t="s">
        <v>622</v>
      </c>
      <c r="U257" s="103" t="s">
        <v>621</v>
      </c>
      <c r="V257" s="103" t="s">
        <v>621</v>
      </c>
      <c r="W257" s="103" t="s">
        <v>621</v>
      </c>
      <c r="X257" s="103" t="s">
        <v>621</v>
      </c>
      <c r="Y257" s="103" t="s">
        <v>622</v>
      </c>
      <c r="Z257" s="103" t="s">
        <v>621</v>
      </c>
      <c r="AA257" s="103" t="s">
        <v>621</v>
      </c>
      <c r="AB257" s="103" t="s">
        <v>621</v>
      </c>
      <c r="AC257" s="103" t="s">
        <v>621</v>
      </c>
      <c r="AD257" s="103" t="s">
        <v>623</v>
      </c>
      <c r="AE257" s="103" t="s">
        <v>623</v>
      </c>
      <c r="AF257" s="103" t="s">
        <v>621</v>
      </c>
      <c r="AG257" s="103" t="s">
        <v>621</v>
      </c>
      <c r="AH257" s="103" t="s">
        <v>621</v>
      </c>
      <c r="AI257" s="103" t="s">
        <v>621</v>
      </c>
      <c r="AJ257" s="103" t="s">
        <v>621</v>
      </c>
      <c r="AK257" s="103" t="s">
        <v>621</v>
      </c>
      <c r="AL257" s="103" t="s">
        <v>623</v>
      </c>
      <c r="AM257" s="103" t="s">
        <v>621</v>
      </c>
      <c r="AN257" s="103" t="s">
        <v>621</v>
      </c>
      <c r="AO257" s="103" t="s">
        <v>621</v>
      </c>
      <c r="AP257" s="103" t="s">
        <v>621</v>
      </c>
      <c r="AQ257" s="103" t="s">
        <v>621</v>
      </c>
      <c r="AR257" s="103" t="s">
        <v>621</v>
      </c>
      <c r="AS257" s="103" t="s">
        <v>621</v>
      </c>
      <c r="AT257" s="103" t="s">
        <v>621</v>
      </c>
      <c r="AU257" s="103" t="s">
        <v>621</v>
      </c>
      <c r="AV257" s="103" t="s">
        <v>623</v>
      </c>
      <c r="AW257" s="103" t="s">
        <v>621</v>
      </c>
      <c r="AX257" s="103" t="s">
        <v>620</v>
      </c>
      <c r="AY257" s="103" t="s">
        <v>621</v>
      </c>
      <c r="AZ257" s="103" t="s">
        <v>621</v>
      </c>
      <c r="BA257" s="103" t="s">
        <v>621</v>
      </c>
      <c r="BC257" s="103">
        <v>35</v>
      </c>
      <c r="BD257" s="103">
        <v>3</v>
      </c>
      <c r="BE257" s="103">
        <v>4</v>
      </c>
      <c r="BF257" s="103">
        <v>8</v>
      </c>
      <c r="BG257" s="103">
        <v>0</v>
      </c>
      <c r="BH257" s="103">
        <v>42</v>
      </c>
    </row>
    <row r="258" spans="1:60" x14ac:dyDescent="0.25">
      <c r="A258" s="100">
        <v>909</v>
      </c>
      <c r="B258" s="104" t="s">
        <v>259</v>
      </c>
      <c r="C258" s="104" t="s">
        <v>251</v>
      </c>
      <c r="D258" s="103" t="s">
        <v>621</v>
      </c>
      <c r="E258" s="103" t="s">
        <v>620</v>
      </c>
      <c r="F258" s="103" t="s">
        <v>623</v>
      </c>
      <c r="G258" s="103" t="s">
        <v>621</v>
      </c>
      <c r="H258" s="103" t="s">
        <v>621</v>
      </c>
      <c r="I258" s="103" t="s">
        <v>623</v>
      </c>
      <c r="J258" s="103" t="s">
        <v>621</v>
      </c>
      <c r="K258" s="103" t="s">
        <v>621</v>
      </c>
      <c r="L258" s="103" t="s">
        <v>621</v>
      </c>
      <c r="M258" s="103" t="s">
        <v>621</v>
      </c>
      <c r="N258" s="103" t="s">
        <v>621</v>
      </c>
      <c r="O258" s="103" t="s">
        <v>621</v>
      </c>
      <c r="P258" s="103" t="s">
        <v>621</v>
      </c>
      <c r="Q258" s="103" t="s">
        <v>621</v>
      </c>
      <c r="R258" s="103" t="s">
        <v>623</v>
      </c>
      <c r="S258" s="103" t="s">
        <v>621</v>
      </c>
      <c r="T258" s="103" t="s">
        <v>621</v>
      </c>
      <c r="U258" s="103" t="s">
        <v>620</v>
      </c>
      <c r="V258" s="103" t="s">
        <v>621</v>
      </c>
      <c r="W258" s="103" t="s">
        <v>620</v>
      </c>
      <c r="X258" s="103" t="s">
        <v>621</v>
      </c>
      <c r="Y258" s="103" t="s">
        <v>622</v>
      </c>
      <c r="Z258" s="103" t="s">
        <v>621</v>
      </c>
      <c r="AA258" s="103" t="s">
        <v>621</v>
      </c>
      <c r="AB258" s="103" t="s">
        <v>621</v>
      </c>
      <c r="AC258" s="103" t="s">
        <v>623</v>
      </c>
      <c r="AD258" s="103" t="s">
        <v>623</v>
      </c>
      <c r="AE258" s="103" t="s">
        <v>621</v>
      </c>
      <c r="AF258" s="103" t="s">
        <v>621</v>
      </c>
      <c r="AG258" s="103" t="s">
        <v>621</v>
      </c>
      <c r="AH258" s="103" t="s">
        <v>622</v>
      </c>
      <c r="AI258" s="103" t="s">
        <v>621</v>
      </c>
      <c r="AJ258" s="103" t="s">
        <v>622</v>
      </c>
      <c r="AK258" s="103" t="s">
        <v>621</v>
      </c>
      <c r="AL258" s="103" t="s">
        <v>621</v>
      </c>
      <c r="AM258" s="103" t="s">
        <v>621</v>
      </c>
      <c r="AN258" s="103" t="s">
        <v>621</v>
      </c>
      <c r="AO258" s="103" t="s">
        <v>621</v>
      </c>
      <c r="AP258" s="103" t="s">
        <v>621</v>
      </c>
      <c r="AQ258" s="103" t="s">
        <v>621</v>
      </c>
      <c r="AR258" s="103" t="s">
        <v>621</v>
      </c>
      <c r="AS258" s="103" t="s">
        <v>623</v>
      </c>
      <c r="AT258" s="103" t="s">
        <v>621</v>
      </c>
      <c r="AU258" s="103" t="s">
        <v>621</v>
      </c>
      <c r="AV258" s="103" t="s">
        <v>623</v>
      </c>
      <c r="AW258" s="103" t="s">
        <v>621</v>
      </c>
      <c r="AX258" s="103" t="s">
        <v>621</v>
      </c>
      <c r="AY258" s="103" t="s">
        <v>621</v>
      </c>
      <c r="AZ258" s="103" t="s">
        <v>621</v>
      </c>
      <c r="BA258" s="103" t="s">
        <v>621</v>
      </c>
      <c r="BC258" s="103">
        <v>37</v>
      </c>
      <c r="BD258" s="103">
        <v>3</v>
      </c>
      <c r="BE258" s="103">
        <v>3</v>
      </c>
      <c r="BF258" s="103">
        <v>7</v>
      </c>
      <c r="BG258" s="103">
        <v>0</v>
      </c>
      <c r="BH258" s="103">
        <v>43</v>
      </c>
    </row>
    <row r="259" spans="1:60" x14ac:dyDescent="0.25">
      <c r="A259" s="100">
        <v>910</v>
      </c>
      <c r="B259" s="67" t="s">
        <v>260</v>
      </c>
      <c r="C259" s="67" t="s">
        <v>251</v>
      </c>
      <c r="D259" s="103" t="s">
        <v>621</v>
      </c>
      <c r="E259" s="103" t="s">
        <v>621</v>
      </c>
      <c r="F259" s="103" t="s">
        <v>621</v>
      </c>
      <c r="G259" s="103" t="s">
        <v>621</v>
      </c>
      <c r="H259" s="103" t="s">
        <v>621</v>
      </c>
      <c r="I259" s="103" t="s">
        <v>623</v>
      </c>
      <c r="J259" s="103" t="s">
        <v>623</v>
      </c>
      <c r="K259" s="103" t="s">
        <v>623</v>
      </c>
      <c r="L259" s="103" t="s">
        <v>632</v>
      </c>
      <c r="M259" s="103" t="s">
        <v>621</v>
      </c>
      <c r="N259" s="103" t="s">
        <v>623</v>
      </c>
      <c r="O259" s="103" t="s">
        <v>621</v>
      </c>
      <c r="P259" s="103" t="s">
        <v>621</v>
      </c>
      <c r="Q259" s="103" t="s">
        <v>621</v>
      </c>
      <c r="R259" s="103" t="s">
        <v>620</v>
      </c>
      <c r="S259" s="103" t="s">
        <v>621</v>
      </c>
      <c r="T259" s="103" t="s">
        <v>621</v>
      </c>
      <c r="U259" s="103" t="s">
        <v>620</v>
      </c>
      <c r="V259" s="103" t="s">
        <v>621</v>
      </c>
      <c r="W259" s="103" t="s">
        <v>620</v>
      </c>
      <c r="X259" s="103" t="s">
        <v>621</v>
      </c>
      <c r="Y259" s="103" t="s">
        <v>620</v>
      </c>
      <c r="Z259" s="103" t="s">
        <v>623</v>
      </c>
      <c r="AA259" s="103" t="s">
        <v>620</v>
      </c>
      <c r="AB259" s="103" t="s">
        <v>621</v>
      </c>
      <c r="AC259" s="103" t="s">
        <v>620</v>
      </c>
      <c r="AD259" s="103" t="s">
        <v>621</v>
      </c>
      <c r="AE259" s="103" t="s">
        <v>621</v>
      </c>
      <c r="AF259" s="103" t="s">
        <v>621</v>
      </c>
      <c r="AG259" s="103" t="s">
        <v>621</v>
      </c>
      <c r="AH259" s="103" t="s">
        <v>621</v>
      </c>
      <c r="AI259" s="103" t="s">
        <v>620</v>
      </c>
      <c r="AJ259" s="103" t="s">
        <v>621</v>
      </c>
      <c r="AK259" s="103" t="s">
        <v>621</v>
      </c>
      <c r="AL259" s="103" t="s">
        <v>621</v>
      </c>
      <c r="AM259" s="103" t="s">
        <v>621</v>
      </c>
      <c r="AN259" s="103" t="s">
        <v>623</v>
      </c>
      <c r="AO259" s="103" t="s">
        <v>621</v>
      </c>
      <c r="AP259" s="103" t="s">
        <v>621</v>
      </c>
      <c r="AQ259" s="103" t="s">
        <v>621</v>
      </c>
      <c r="AR259" s="103" t="s">
        <v>621</v>
      </c>
      <c r="AS259" s="103" t="s">
        <v>621</v>
      </c>
      <c r="AT259" s="103" t="s">
        <v>621</v>
      </c>
      <c r="AU259" s="103" t="s">
        <v>621</v>
      </c>
      <c r="AV259" s="103" t="s">
        <v>620</v>
      </c>
      <c r="AW259" s="103" t="s">
        <v>620</v>
      </c>
      <c r="AX259" s="103" t="s">
        <v>620</v>
      </c>
      <c r="AY259" s="103" t="s">
        <v>620</v>
      </c>
      <c r="AZ259" s="103" t="s">
        <v>621</v>
      </c>
      <c r="BA259" s="103" t="s">
        <v>620</v>
      </c>
      <c r="BC259" s="103">
        <v>31</v>
      </c>
      <c r="BD259" s="103">
        <v>0</v>
      </c>
      <c r="BE259" s="103">
        <v>13</v>
      </c>
      <c r="BF259" s="103">
        <v>6</v>
      </c>
      <c r="BG259" s="103">
        <v>0</v>
      </c>
      <c r="BH259" s="103">
        <v>44</v>
      </c>
    </row>
    <row r="260" spans="1:60" x14ac:dyDescent="0.25">
      <c r="A260" s="100">
        <v>911</v>
      </c>
      <c r="B260" s="67" t="s">
        <v>261</v>
      </c>
      <c r="C260" s="67" t="s">
        <v>251</v>
      </c>
      <c r="D260" s="103" t="s">
        <v>621</v>
      </c>
      <c r="E260" s="103" t="s">
        <v>621</v>
      </c>
      <c r="F260" s="103" t="s">
        <v>621</v>
      </c>
      <c r="G260" s="103" t="s">
        <v>621</v>
      </c>
      <c r="H260" s="103" t="s">
        <v>623</v>
      </c>
      <c r="I260" s="103" t="s">
        <v>623</v>
      </c>
      <c r="J260" s="103" t="s">
        <v>623</v>
      </c>
      <c r="K260" s="103" t="s">
        <v>623</v>
      </c>
      <c r="L260" s="103" t="s">
        <v>621</v>
      </c>
      <c r="M260" s="103" t="s">
        <v>621</v>
      </c>
      <c r="N260" s="103" t="s">
        <v>621</v>
      </c>
      <c r="O260" s="103" t="s">
        <v>621</v>
      </c>
      <c r="P260" s="103" t="s">
        <v>621</v>
      </c>
      <c r="Q260" s="103" t="s">
        <v>621</v>
      </c>
      <c r="R260" s="103" t="s">
        <v>620</v>
      </c>
      <c r="S260" s="103" t="s">
        <v>621</v>
      </c>
      <c r="T260" s="103" t="s">
        <v>621</v>
      </c>
      <c r="U260" s="103" t="s">
        <v>621</v>
      </c>
      <c r="V260" s="103" t="s">
        <v>621</v>
      </c>
      <c r="W260" s="103" t="s">
        <v>623</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623</v>
      </c>
      <c r="AS260" s="103" t="s">
        <v>621</v>
      </c>
      <c r="AT260" s="103" t="s">
        <v>621</v>
      </c>
      <c r="AU260" s="103" t="s">
        <v>621</v>
      </c>
      <c r="AV260" s="103" t="s">
        <v>623</v>
      </c>
      <c r="AW260" s="103" t="s">
        <v>621</v>
      </c>
      <c r="AX260" s="103" t="s">
        <v>621</v>
      </c>
      <c r="AY260" s="103" t="s">
        <v>620</v>
      </c>
      <c r="AZ260" s="103" t="s">
        <v>621</v>
      </c>
      <c r="BA260" s="103" t="s">
        <v>621</v>
      </c>
      <c r="BC260" s="103">
        <v>41</v>
      </c>
      <c r="BD260" s="103">
        <v>0</v>
      </c>
      <c r="BE260" s="103">
        <v>2</v>
      </c>
      <c r="BF260" s="103">
        <v>7</v>
      </c>
      <c r="BG260" s="103">
        <v>0</v>
      </c>
      <c r="BH260" s="103">
        <v>43</v>
      </c>
    </row>
    <row r="261" spans="1:60" x14ac:dyDescent="0.25">
      <c r="A261" s="100">
        <v>912</v>
      </c>
      <c r="B261" s="104" t="s">
        <v>262</v>
      </c>
      <c r="C261" s="104" t="s">
        <v>251</v>
      </c>
      <c r="D261" s="103" t="s">
        <v>621</v>
      </c>
      <c r="E261" s="103" t="s">
        <v>621</v>
      </c>
      <c r="F261" s="103" t="s">
        <v>621</v>
      </c>
      <c r="G261" s="103" t="s">
        <v>621</v>
      </c>
      <c r="H261" s="103" t="s">
        <v>623</v>
      </c>
      <c r="I261" s="103" t="s">
        <v>621</v>
      </c>
      <c r="J261" s="103" t="s">
        <v>621</v>
      </c>
      <c r="K261" s="103" t="s">
        <v>621</v>
      </c>
      <c r="L261" s="103" t="s">
        <v>623</v>
      </c>
      <c r="M261" s="103" t="s">
        <v>621</v>
      </c>
      <c r="N261" s="103" t="s">
        <v>620</v>
      </c>
      <c r="O261" s="103" t="s">
        <v>621</v>
      </c>
      <c r="P261" s="103" t="s">
        <v>621</v>
      </c>
      <c r="Q261" s="103" t="s">
        <v>621</v>
      </c>
      <c r="R261" s="103" t="s">
        <v>621</v>
      </c>
      <c r="S261" s="103" t="s">
        <v>622</v>
      </c>
      <c r="T261" s="103" t="s">
        <v>622</v>
      </c>
      <c r="U261" s="103" t="s">
        <v>620</v>
      </c>
      <c r="V261" s="103" t="s">
        <v>623</v>
      </c>
      <c r="W261" s="103" t="s">
        <v>620</v>
      </c>
      <c r="X261" s="103" t="s">
        <v>620</v>
      </c>
      <c r="Y261" s="103" t="s">
        <v>620</v>
      </c>
      <c r="Z261" s="103" t="s">
        <v>621</v>
      </c>
      <c r="AA261" s="103" t="s">
        <v>621</v>
      </c>
      <c r="AB261" s="103" t="s">
        <v>621</v>
      </c>
      <c r="AC261" s="103" t="s">
        <v>623</v>
      </c>
      <c r="AD261" s="103" t="s">
        <v>621</v>
      </c>
      <c r="AE261" s="103" t="s">
        <v>623</v>
      </c>
      <c r="AF261" s="103" t="s">
        <v>620</v>
      </c>
      <c r="AG261" s="103" t="s">
        <v>621</v>
      </c>
      <c r="AH261" s="103" t="s">
        <v>620</v>
      </c>
      <c r="AI261" s="103" t="s">
        <v>623</v>
      </c>
      <c r="AJ261" s="103" t="s">
        <v>621</v>
      </c>
      <c r="AK261" s="103" t="s">
        <v>621</v>
      </c>
      <c r="AL261" s="103" t="s">
        <v>621</v>
      </c>
      <c r="AM261" s="103" t="s">
        <v>621</v>
      </c>
      <c r="AN261" s="103" t="s">
        <v>621</v>
      </c>
      <c r="AO261" s="103" t="s">
        <v>621</v>
      </c>
      <c r="AP261" s="103" t="s">
        <v>621</v>
      </c>
      <c r="AQ261" s="103" t="s">
        <v>623</v>
      </c>
      <c r="AR261" s="103" t="s">
        <v>621</v>
      </c>
      <c r="AS261" s="103" t="s">
        <v>621</v>
      </c>
      <c r="AT261" s="103" t="s">
        <v>621</v>
      </c>
      <c r="AU261" s="103" t="s">
        <v>621</v>
      </c>
      <c r="AV261" s="103" t="s">
        <v>621</v>
      </c>
      <c r="AW261" s="103" t="s">
        <v>621</v>
      </c>
      <c r="AX261" s="103" t="s">
        <v>621</v>
      </c>
      <c r="AY261" s="103" t="s">
        <v>623</v>
      </c>
      <c r="AZ261" s="103" t="s">
        <v>621</v>
      </c>
      <c r="BA261" s="103" t="s">
        <v>621</v>
      </c>
      <c r="BC261" s="103">
        <v>33</v>
      </c>
      <c r="BD261" s="103">
        <v>2</v>
      </c>
      <c r="BE261" s="103">
        <v>7</v>
      </c>
      <c r="BF261" s="103">
        <v>8</v>
      </c>
      <c r="BG261" s="103">
        <v>0</v>
      </c>
      <c r="BH261" s="103">
        <v>42</v>
      </c>
    </row>
    <row r="262" spans="1:60" x14ac:dyDescent="0.25">
      <c r="A262" s="100">
        <v>1001</v>
      </c>
      <c r="B262" s="104" t="s">
        <v>263</v>
      </c>
      <c r="C262" s="104" t="s">
        <v>264</v>
      </c>
      <c r="D262" s="103" t="s">
        <v>621</v>
      </c>
      <c r="E262" s="103" t="s">
        <v>621</v>
      </c>
      <c r="F262" s="103" t="s">
        <v>621</v>
      </c>
      <c r="G262" s="103" t="s">
        <v>621</v>
      </c>
      <c r="H262" s="103" t="s">
        <v>621</v>
      </c>
      <c r="I262" s="103" t="s">
        <v>621</v>
      </c>
      <c r="J262" s="103" t="s">
        <v>621</v>
      </c>
      <c r="K262" s="103" t="s">
        <v>621</v>
      </c>
      <c r="L262" s="103" t="s">
        <v>621</v>
      </c>
      <c r="M262" s="103" t="s">
        <v>621</v>
      </c>
      <c r="N262" s="103" t="s">
        <v>621</v>
      </c>
      <c r="O262" s="103" t="s">
        <v>621</v>
      </c>
      <c r="P262" s="103" t="s">
        <v>623</v>
      </c>
      <c r="Q262" s="103" t="s">
        <v>621</v>
      </c>
      <c r="R262" s="103" t="s">
        <v>621</v>
      </c>
      <c r="S262" s="103" t="s">
        <v>622</v>
      </c>
      <c r="T262" s="103" t="s">
        <v>622</v>
      </c>
      <c r="U262" s="103" t="s">
        <v>621</v>
      </c>
      <c r="V262" s="103" t="s">
        <v>621</v>
      </c>
      <c r="W262" s="103" t="s">
        <v>621</v>
      </c>
      <c r="X262" s="103" t="s">
        <v>621</v>
      </c>
      <c r="Y262" s="103" t="s">
        <v>622</v>
      </c>
      <c r="Z262" s="103" t="s">
        <v>621</v>
      </c>
      <c r="AA262" s="103" t="s">
        <v>621</v>
      </c>
      <c r="AB262" s="103" t="s">
        <v>621</v>
      </c>
      <c r="AC262" s="103" t="s">
        <v>621</v>
      </c>
      <c r="AD262" s="103" t="s">
        <v>621</v>
      </c>
      <c r="AE262" s="103" t="s">
        <v>621</v>
      </c>
      <c r="AF262" s="103" t="s">
        <v>621</v>
      </c>
      <c r="AG262" s="103" t="s">
        <v>621</v>
      </c>
      <c r="AH262" s="103" t="s">
        <v>622</v>
      </c>
      <c r="AI262" s="103" t="s">
        <v>622</v>
      </c>
      <c r="AJ262" s="103" t="s">
        <v>622</v>
      </c>
      <c r="AK262" s="103" t="s">
        <v>621</v>
      </c>
      <c r="AL262" s="103" t="s">
        <v>621</v>
      </c>
      <c r="AM262" s="103" t="s">
        <v>621</v>
      </c>
      <c r="AN262" s="103" t="s">
        <v>621</v>
      </c>
      <c r="AO262" s="103" t="s">
        <v>621</v>
      </c>
      <c r="AP262" s="103" t="s">
        <v>621</v>
      </c>
      <c r="AQ262" s="103" t="s">
        <v>621</v>
      </c>
      <c r="AR262" s="103" t="s">
        <v>621</v>
      </c>
      <c r="AS262" s="103" t="s">
        <v>621</v>
      </c>
      <c r="AT262" s="103" t="s">
        <v>621</v>
      </c>
      <c r="AU262" s="103" t="s">
        <v>621</v>
      </c>
      <c r="AV262" s="103" t="s">
        <v>623</v>
      </c>
      <c r="AW262" s="103" t="s">
        <v>621</v>
      </c>
      <c r="AX262" s="103" t="s">
        <v>621</v>
      </c>
      <c r="AY262" s="103" t="s">
        <v>620</v>
      </c>
      <c r="AZ262" s="103" t="s">
        <v>621</v>
      </c>
      <c r="BA262" s="103" t="s">
        <v>622</v>
      </c>
      <c r="BC262" s="103">
        <v>40</v>
      </c>
      <c r="BD262" s="103">
        <v>7</v>
      </c>
      <c r="BE262" s="103">
        <v>1</v>
      </c>
      <c r="BF262" s="103">
        <v>2</v>
      </c>
      <c r="BG262" s="103">
        <v>0</v>
      </c>
      <c r="BH262" s="103">
        <v>48</v>
      </c>
    </row>
    <row r="263" spans="1:60" x14ac:dyDescent="0.25">
      <c r="A263" s="100">
        <v>1002</v>
      </c>
      <c r="B263" s="104" t="s">
        <v>265</v>
      </c>
      <c r="C263" s="104" t="s">
        <v>264</v>
      </c>
      <c r="D263" s="103" t="s">
        <v>621</v>
      </c>
      <c r="E263" s="103" t="s">
        <v>621</v>
      </c>
      <c r="F263" s="103" t="s">
        <v>621</v>
      </c>
      <c r="G263" s="103" t="s">
        <v>621</v>
      </c>
      <c r="H263" s="103" t="s">
        <v>621</v>
      </c>
      <c r="I263" s="103" t="s">
        <v>621</v>
      </c>
      <c r="J263" s="103" t="s">
        <v>623</v>
      </c>
      <c r="K263" s="103" t="s">
        <v>621</v>
      </c>
      <c r="L263" s="103" t="s">
        <v>623</v>
      </c>
      <c r="M263" s="103" t="s">
        <v>621</v>
      </c>
      <c r="N263" s="103" t="s">
        <v>621</v>
      </c>
      <c r="O263" s="103" t="s">
        <v>621</v>
      </c>
      <c r="P263" s="103" t="s">
        <v>621</v>
      </c>
      <c r="Q263" s="103" t="s">
        <v>621</v>
      </c>
      <c r="R263" s="103" t="s">
        <v>621</v>
      </c>
      <c r="S263" s="103" t="s">
        <v>622</v>
      </c>
      <c r="T263" s="103" t="s">
        <v>622</v>
      </c>
      <c r="U263" s="103" t="s">
        <v>621</v>
      </c>
      <c r="V263" s="103" t="s">
        <v>623</v>
      </c>
      <c r="W263" s="103" t="s">
        <v>621</v>
      </c>
      <c r="X263" s="103" t="s">
        <v>621</v>
      </c>
      <c r="Y263" s="103" t="s">
        <v>622</v>
      </c>
      <c r="Z263" s="103" t="s">
        <v>623</v>
      </c>
      <c r="AA263" s="103" t="s">
        <v>621</v>
      </c>
      <c r="AB263" s="103" t="s">
        <v>621</v>
      </c>
      <c r="AC263" s="103" t="s">
        <v>621</v>
      </c>
      <c r="AD263" s="103" t="s">
        <v>621</v>
      </c>
      <c r="AE263" s="103" t="s">
        <v>623</v>
      </c>
      <c r="AF263" s="103" t="s">
        <v>621</v>
      </c>
      <c r="AG263" s="103" t="s">
        <v>621</v>
      </c>
      <c r="AH263" s="103" t="s">
        <v>622</v>
      </c>
      <c r="AI263" s="103" t="s">
        <v>622</v>
      </c>
      <c r="AJ263" s="103" t="s">
        <v>622</v>
      </c>
      <c r="AK263" s="103" t="s">
        <v>621</v>
      </c>
      <c r="AL263" s="103" t="s">
        <v>621</v>
      </c>
      <c r="AM263" s="103" t="s">
        <v>622</v>
      </c>
      <c r="AN263" s="103" t="s">
        <v>621</v>
      </c>
      <c r="AO263" s="103" t="s">
        <v>621</v>
      </c>
      <c r="AP263" s="103" t="s">
        <v>621</v>
      </c>
      <c r="AQ263" s="103" t="s">
        <v>621</v>
      </c>
      <c r="AR263" s="103" t="s">
        <v>621</v>
      </c>
      <c r="AS263" s="103" t="s">
        <v>621</v>
      </c>
      <c r="AT263" s="103" t="s">
        <v>621</v>
      </c>
      <c r="AU263" s="103" t="s">
        <v>621</v>
      </c>
      <c r="AV263" s="103" t="s">
        <v>621</v>
      </c>
      <c r="AW263" s="103" t="s">
        <v>621</v>
      </c>
      <c r="AX263" s="103" t="s">
        <v>623</v>
      </c>
      <c r="AY263" s="103" t="s">
        <v>623</v>
      </c>
      <c r="AZ263" s="103" t="s">
        <v>621</v>
      </c>
      <c r="BA263" s="103" t="s">
        <v>622</v>
      </c>
      <c r="BC263" s="103">
        <v>35</v>
      </c>
      <c r="BD263" s="103">
        <v>8</v>
      </c>
      <c r="BE263" s="103">
        <v>0</v>
      </c>
      <c r="BF263" s="103">
        <v>7</v>
      </c>
      <c r="BG263" s="103">
        <v>0</v>
      </c>
      <c r="BH263" s="103">
        <v>43</v>
      </c>
    </row>
    <row r="264" spans="1:60" x14ac:dyDescent="0.25">
      <c r="A264" s="100">
        <v>1003</v>
      </c>
      <c r="B264" s="104" t="s">
        <v>266</v>
      </c>
      <c r="C264" s="104" t="s">
        <v>264</v>
      </c>
      <c r="D264" s="103" t="s">
        <v>621</v>
      </c>
      <c r="E264" s="103" t="s">
        <v>621</v>
      </c>
      <c r="F264" s="103" t="s">
        <v>621</v>
      </c>
      <c r="G264" s="103" t="s">
        <v>621</v>
      </c>
      <c r="H264" s="103" t="s">
        <v>621</v>
      </c>
      <c r="I264" s="103" t="s">
        <v>621</v>
      </c>
      <c r="J264" s="103" t="s">
        <v>623</v>
      </c>
      <c r="K264" s="103" t="s">
        <v>621</v>
      </c>
      <c r="L264" s="103" t="s">
        <v>622</v>
      </c>
      <c r="M264" s="103" t="s">
        <v>621</v>
      </c>
      <c r="N264" s="103" t="s">
        <v>620</v>
      </c>
      <c r="O264" s="103" t="s">
        <v>621</v>
      </c>
      <c r="P264" s="103" t="s">
        <v>621</v>
      </c>
      <c r="Q264" s="103" t="s">
        <v>621</v>
      </c>
      <c r="R264" s="103" t="s">
        <v>623</v>
      </c>
      <c r="S264" s="103" t="s">
        <v>622</v>
      </c>
      <c r="T264" s="103" t="s">
        <v>622</v>
      </c>
      <c r="U264" s="103" t="s">
        <v>621</v>
      </c>
      <c r="V264" s="103" t="s">
        <v>621</v>
      </c>
      <c r="W264" s="103" t="s">
        <v>620</v>
      </c>
      <c r="X264" s="103" t="s">
        <v>621</v>
      </c>
      <c r="Y264" s="103" t="s">
        <v>622</v>
      </c>
      <c r="Z264" s="103" t="s">
        <v>621</v>
      </c>
      <c r="AA264" s="103" t="s">
        <v>620</v>
      </c>
      <c r="AB264" s="103" t="s">
        <v>620</v>
      </c>
      <c r="AC264" s="103" t="s">
        <v>620</v>
      </c>
      <c r="AD264" s="103" t="s">
        <v>621</v>
      </c>
      <c r="AE264" s="103" t="s">
        <v>621</v>
      </c>
      <c r="AF264" s="103" t="s">
        <v>621</v>
      </c>
      <c r="AG264" s="103" t="s">
        <v>621</v>
      </c>
      <c r="AH264" s="103" t="s">
        <v>622</v>
      </c>
      <c r="AI264" s="103" t="s">
        <v>622</v>
      </c>
      <c r="AJ264" s="103" t="s">
        <v>622</v>
      </c>
      <c r="AK264" s="103" t="s">
        <v>621</v>
      </c>
      <c r="AL264" s="103" t="s">
        <v>621</v>
      </c>
      <c r="AM264" s="103" t="s">
        <v>622</v>
      </c>
      <c r="AN264" s="103" t="s">
        <v>621</v>
      </c>
      <c r="AO264" s="103" t="s">
        <v>621</v>
      </c>
      <c r="AP264" s="103" t="s">
        <v>621</v>
      </c>
      <c r="AQ264" s="103" t="s">
        <v>621</v>
      </c>
      <c r="AR264" s="103" t="s">
        <v>621</v>
      </c>
      <c r="AS264" s="103" t="s">
        <v>622</v>
      </c>
      <c r="AT264" s="103" t="s">
        <v>623</v>
      </c>
      <c r="AU264" s="103" t="s">
        <v>621</v>
      </c>
      <c r="AV264" s="103" t="s">
        <v>621</v>
      </c>
      <c r="AW264" s="103" t="s">
        <v>621</v>
      </c>
      <c r="AX264" s="103" t="s">
        <v>620</v>
      </c>
      <c r="AY264" s="103" t="s">
        <v>622</v>
      </c>
      <c r="AZ264" s="103" t="s">
        <v>621</v>
      </c>
      <c r="BA264" s="103" t="s">
        <v>621</v>
      </c>
      <c r="BC264" s="103">
        <v>31</v>
      </c>
      <c r="BD264" s="103">
        <v>10</v>
      </c>
      <c r="BE264" s="103">
        <v>6</v>
      </c>
      <c r="BF264" s="103">
        <v>3</v>
      </c>
      <c r="BG264" s="103">
        <v>0</v>
      </c>
      <c r="BH264" s="103">
        <v>47</v>
      </c>
    </row>
    <row r="265" spans="1:60" x14ac:dyDescent="0.25">
      <c r="A265" s="100">
        <v>1004</v>
      </c>
      <c r="B265" s="104" t="s">
        <v>267</v>
      </c>
      <c r="C265" s="104" t="s">
        <v>264</v>
      </c>
      <c r="D265" s="103" t="s">
        <v>621</v>
      </c>
      <c r="E265" s="103" t="s">
        <v>621</v>
      </c>
      <c r="F265" s="103" t="s">
        <v>623</v>
      </c>
      <c r="G265" s="103" t="s">
        <v>621</v>
      </c>
      <c r="H265" s="103" t="s">
        <v>621</v>
      </c>
      <c r="I265" s="103" t="s">
        <v>621</v>
      </c>
      <c r="J265" s="103" t="s">
        <v>623</v>
      </c>
      <c r="K265" s="103" t="s">
        <v>621</v>
      </c>
      <c r="L265" s="103" t="s">
        <v>622</v>
      </c>
      <c r="M265" s="103" t="s">
        <v>621</v>
      </c>
      <c r="N265" s="103" t="s">
        <v>623</v>
      </c>
      <c r="O265" s="103" t="s">
        <v>621</v>
      </c>
      <c r="P265" s="103" t="s">
        <v>621</v>
      </c>
      <c r="Q265" s="103" t="s">
        <v>621</v>
      </c>
      <c r="R265" s="103" t="s">
        <v>621</v>
      </c>
      <c r="S265" s="103" t="s">
        <v>621</v>
      </c>
      <c r="T265" s="103" t="s">
        <v>621</v>
      </c>
      <c r="U265" s="103" t="s">
        <v>621</v>
      </c>
      <c r="V265" s="103" t="s">
        <v>621</v>
      </c>
      <c r="W265" s="103" t="s">
        <v>621</v>
      </c>
      <c r="X265" s="103" t="s">
        <v>621</v>
      </c>
      <c r="Y265" s="103" t="s">
        <v>622</v>
      </c>
      <c r="Z265" s="103" t="s">
        <v>621</v>
      </c>
      <c r="AA265" s="103" t="s">
        <v>621</v>
      </c>
      <c r="AB265" s="103" t="s">
        <v>621</v>
      </c>
      <c r="AC265" s="103" t="s">
        <v>621</v>
      </c>
      <c r="AD265" s="103" t="s">
        <v>621</v>
      </c>
      <c r="AE265" s="103" t="s">
        <v>621</v>
      </c>
      <c r="AF265" s="103" t="s">
        <v>621</v>
      </c>
      <c r="AG265" s="103" t="s">
        <v>621</v>
      </c>
      <c r="AH265" s="103" t="s">
        <v>622</v>
      </c>
      <c r="AI265" s="103" t="s">
        <v>622</v>
      </c>
      <c r="AJ265" s="103" t="s">
        <v>622</v>
      </c>
      <c r="AK265" s="103" t="s">
        <v>621</v>
      </c>
      <c r="AL265" s="103" t="s">
        <v>621</v>
      </c>
      <c r="AM265" s="103" t="s">
        <v>622</v>
      </c>
      <c r="AN265" s="103" t="s">
        <v>621</v>
      </c>
      <c r="AO265" s="103" t="s">
        <v>621</v>
      </c>
      <c r="AP265" s="103" t="s">
        <v>621</v>
      </c>
      <c r="AQ265" s="103" t="s">
        <v>621</v>
      </c>
      <c r="AR265" s="103" t="s">
        <v>621</v>
      </c>
      <c r="AS265" s="103" t="s">
        <v>622</v>
      </c>
      <c r="AT265" s="103" t="s">
        <v>621</v>
      </c>
      <c r="AU265" s="103" t="s">
        <v>621</v>
      </c>
      <c r="AV265" s="103" t="s">
        <v>621</v>
      </c>
      <c r="AW265" s="103" t="s">
        <v>621</v>
      </c>
      <c r="AX265" s="103" t="s">
        <v>623</v>
      </c>
      <c r="AY265" s="103" t="s">
        <v>622</v>
      </c>
      <c r="AZ265" s="103" t="s">
        <v>621</v>
      </c>
      <c r="BA265" s="103" t="s">
        <v>621</v>
      </c>
      <c r="BC265" s="103">
        <v>38</v>
      </c>
      <c r="BD265" s="103">
        <v>8</v>
      </c>
      <c r="BE265" s="103">
        <v>0</v>
      </c>
      <c r="BF265" s="103">
        <v>4</v>
      </c>
      <c r="BG265" s="103">
        <v>0</v>
      </c>
      <c r="BH265" s="103">
        <v>46</v>
      </c>
    </row>
    <row r="266" spans="1:60" x14ac:dyDescent="0.25">
      <c r="A266" s="100">
        <v>1005</v>
      </c>
      <c r="B266" s="104" t="s">
        <v>268</v>
      </c>
      <c r="C266" s="104" t="s">
        <v>264</v>
      </c>
      <c r="D266" s="103" t="s">
        <v>621</v>
      </c>
      <c r="E266" s="103" t="s">
        <v>621</v>
      </c>
      <c r="F266" s="103" t="s">
        <v>621</v>
      </c>
      <c r="G266" s="103" t="s">
        <v>621</v>
      </c>
      <c r="H266" s="103" t="s">
        <v>623</v>
      </c>
      <c r="I266" s="103" t="s">
        <v>621</v>
      </c>
      <c r="J266" s="103" t="s">
        <v>621</v>
      </c>
      <c r="K266" s="103" t="s">
        <v>621</v>
      </c>
      <c r="L266" s="103" t="s">
        <v>621</v>
      </c>
      <c r="M266" s="103" t="s">
        <v>621</v>
      </c>
      <c r="N266" s="103" t="s">
        <v>621</v>
      </c>
      <c r="O266" s="103" t="s">
        <v>621</v>
      </c>
      <c r="P266" s="103" t="s">
        <v>621</v>
      </c>
      <c r="Q266" s="103" t="s">
        <v>621</v>
      </c>
      <c r="R266" s="103" t="s">
        <v>622</v>
      </c>
      <c r="S266" s="103" t="s">
        <v>622</v>
      </c>
      <c r="T266" s="103" t="s">
        <v>622</v>
      </c>
      <c r="U266" s="103" t="s">
        <v>621</v>
      </c>
      <c r="V266" s="103" t="s">
        <v>621</v>
      </c>
      <c r="W266" s="103" t="s">
        <v>621</v>
      </c>
      <c r="X266" s="103" t="s">
        <v>621</v>
      </c>
      <c r="Y266" s="103" t="s">
        <v>622</v>
      </c>
      <c r="Z266" s="103" t="s">
        <v>621</v>
      </c>
      <c r="AA266" s="103" t="s">
        <v>621</v>
      </c>
      <c r="AB266" s="103" t="s">
        <v>621</v>
      </c>
      <c r="AC266" s="103" t="s">
        <v>623</v>
      </c>
      <c r="AD266" s="103" t="s">
        <v>621</v>
      </c>
      <c r="AE266" s="103" t="s">
        <v>621</v>
      </c>
      <c r="AF266" s="103" t="s">
        <v>621</v>
      </c>
      <c r="AG266" s="103" t="s">
        <v>621</v>
      </c>
      <c r="AH266" s="103" t="s">
        <v>622</v>
      </c>
      <c r="AI266" s="103" t="s">
        <v>622</v>
      </c>
      <c r="AJ266" s="103" t="s">
        <v>622</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v>41</v>
      </c>
      <c r="BD266" s="103">
        <v>7</v>
      </c>
      <c r="BE266" s="103">
        <v>0</v>
      </c>
      <c r="BF266" s="103">
        <v>2</v>
      </c>
      <c r="BG266" s="103">
        <v>0</v>
      </c>
      <c r="BH266" s="103">
        <v>48</v>
      </c>
    </row>
    <row r="267" spans="1:60" x14ac:dyDescent="0.25">
      <c r="A267" s="100">
        <v>1006</v>
      </c>
      <c r="B267" s="104" t="s">
        <v>269</v>
      </c>
      <c r="C267" s="104" t="s">
        <v>264</v>
      </c>
      <c r="D267" s="103" t="s">
        <v>621</v>
      </c>
      <c r="E267" s="103" t="s">
        <v>621</v>
      </c>
      <c r="F267" s="103" t="s">
        <v>621</v>
      </c>
      <c r="G267" s="103" t="s">
        <v>621</v>
      </c>
      <c r="H267" s="103" t="s">
        <v>623</v>
      </c>
      <c r="I267" s="103" t="s">
        <v>621</v>
      </c>
      <c r="J267" s="103" t="s">
        <v>623</v>
      </c>
      <c r="K267" s="103" t="s">
        <v>621</v>
      </c>
      <c r="L267" s="103" t="s">
        <v>621</v>
      </c>
      <c r="M267" s="103" t="s">
        <v>621</v>
      </c>
      <c r="N267" s="103" t="s">
        <v>621</v>
      </c>
      <c r="O267" s="103" t="s">
        <v>621</v>
      </c>
      <c r="P267" s="103" t="s">
        <v>621</v>
      </c>
      <c r="Q267" s="103" t="s">
        <v>621</v>
      </c>
      <c r="R267" s="103" t="s">
        <v>620</v>
      </c>
      <c r="S267" s="103" t="s">
        <v>620</v>
      </c>
      <c r="T267" s="103" t="s">
        <v>621</v>
      </c>
      <c r="U267" s="103" t="s">
        <v>621</v>
      </c>
      <c r="V267" s="103" t="s">
        <v>621</v>
      </c>
      <c r="W267" s="103" t="s">
        <v>621</v>
      </c>
      <c r="X267" s="103" t="s">
        <v>621</v>
      </c>
      <c r="Y267" s="103" t="s">
        <v>622</v>
      </c>
      <c r="Z267" s="103" t="s">
        <v>621</v>
      </c>
      <c r="AA267" s="103" t="s">
        <v>621</v>
      </c>
      <c r="AB267" s="103" t="s">
        <v>621</v>
      </c>
      <c r="AC267" s="103" t="s">
        <v>623</v>
      </c>
      <c r="AD267" s="103" t="s">
        <v>621</v>
      </c>
      <c r="AE267" s="103" t="s">
        <v>621</v>
      </c>
      <c r="AF267" s="103" t="s">
        <v>621</v>
      </c>
      <c r="AG267" s="103" t="s">
        <v>621</v>
      </c>
      <c r="AH267" s="103" t="s">
        <v>622</v>
      </c>
      <c r="AI267" s="103" t="s">
        <v>622</v>
      </c>
      <c r="AJ267" s="103" t="s">
        <v>622</v>
      </c>
      <c r="AK267" s="103" t="s">
        <v>621</v>
      </c>
      <c r="AL267" s="103" t="s">
        <v>621</v>
      </c>
      <c r="AM267" s="103" t="s">
        <v>621</v>
      </c>
      <c r="AN267" s="103" t="s">
        <v>621</v>
      </c>
      <c r="AO267" s="103" t="s">
        <v>621</v>
      </c>
      <c r="AP267" s="103" t="s">
        <v>621</v>
      </c>
      <c r="AQ267" s="103" t="s">
        <v>621</v>
      </c>
      <c r="AR267" s="103" t="s">
        <v>621</v>
      </c>
      <c r="AS267" s="103" t="s">
        <v>621</v>
      </c>
      <c r="AT267" s="103" t="s">
        <v>621</v>
      </c>
      <c r="AU267" s="103" t="s">
        <v>623</v>
      </c>
      <c r="AV267" s="103" t="s">
        <v>623</v>
      </c>
      <c r="AW267" s="103" t="s">
        <v>621</v>
      </c>
      <c r="AX267" s="103" t="s">
        <v>621</v>
      </c>
      <c r="AY267" s="103" t="s">
        <v>620</v>
      </c>
      <c r="AZ267" s="103" t="s">
        <v>621</v>
      </c>
      <c r="BA267" s="103" t="s">
        <v>621</v>
      </c>
      <c r="BC267" s="103">
        <v>38</v>
      </c>
      <c r="BD267" s="103">
        <v>4</v>
      </c>
      <c r="BE267" s="103">
        <v>3</v>
      </c>
      <c r="BF267" s="103">
        <v>5</v>
      </c>
      <c r="BG267" s="103">
        <v>0</v>
      </c>
      <c r="BH267" s="103">
        <v>45</v>
      </c>
    </row>
    <row r="268" spans="1:60" x14ac:dyDescent="0.25">
      <c r="A268" s="100">
        <v>1007</v>
      </c>
      <c r="B268" s="104" t="s">
        <v>270</v>
      </c>
      <c r="C268" s="104" t="s">
        <v>264</v>
      </c>
      <c r="D268" s="103" t="s">
        <v>621</v>
      </c>
      <c r="E268" s="103" t="s">
        <v>621</v>
      </c>
      <c r="F268" s="103" t="s">
        <v>623</v>
      </c>
      <c r="G268" s="103" t="s">
        <v>621</v>
      </c>
      <c r="H268" s="103" t="s">
        <v>621</v>
      </c>
      <c r="I268" s="103" t="s">
        <v>621</v>
      </c>
      <c r="J268" s="103" t="s">
        <v>621</v>
      </c>
      <c r="K268" s="103" t="s">
        <v>623</v>
      </c>
      <c r="L268" s="103" t="s">
        <v>621</v>
      </c>
      <c r="M268" s="103" t="s">
        <v>621</v>
      </c>
      <c r="N268" s="103" t="s">
        <v>621</v>
      </c>
      <c r="O268" s="103" t="s">
        <v>621</v>
      </c>
      <c r="P268" s="103" t="s">
        <v>623</v>
      </c>
      <c r="Q268" s="103" t="s">
        <v>621</v>
      </c>
      <c r="R268" s="103" t="s">
        <v>623</v>
      </c>
      <c r="S268" s="103" t="s">
        <v>621</v>
      </c>
      <c r="T268" s="103" t="s">
        <v>622</v>
      </c>
      <c r="U268" s="103" t="s">
        <v>621</v>
      </c>
      <c r="V268" s="103" t="s">
        <v>621</v>
      </c>
      <c r="W268" s="103" t="s">
        <v>623</v>
      </c>
      <c r="X268" s="103" t="s">
        <v>621</v>
      </c>
      <c r="Y268" s="103" t="s">
        <v>621</v>
      </c>
      <c r="Z268" s="103" t="s">
        <v>621</v>
      </c>
      <c r="AA268" s="103" t="s">
        <v>621</v>
      </c>
      <c r="AB268" s="103" t="s">
        <v>621</v>
      </c>
      <c r="AC268" s="103" t="s">
        <v>621</v>
      </c>
      <c r="AD268" s="103" t="s">
        <v>621</v>
      </c>
      <c r="AE268" s="103" t="s">
        <v>623</v>
      </c>
      <c r="AF268" s="103" t="s">
        <v>621</v>
      </c>
      <c r="AG268" s="103" t="s">
        <v>621</v>
      </c>
      <c r="AH268" s="103" t="s">
        <v>622</v>
      </c>
      <c r="AI268" s="103" t="s">
        <v>622</v>
      </c>
      <c r="AJ268" s="103" t="s">
        <v>622</v>
      </c>
      <c r="AK268" s="103" t="s">
        <v>621</v>
      </c>
      <c r="AL268" s="103" t="s">
        <v>621</v>
      </c>
      <c r="AM268" s="103" t="s">
        <v>621</v>
      </c>
      <c r="AN268" s="103" t="s">
        <v>621</v>
      </c>
      <c r="AO268" s="103" t="s">
        <v>621</v>
      </c>
      <c r="AP268" s="103" t="s">
        <v>621</v>
      </c>
      <c r="AQ268" s="103" t="s">
        <v>621</v>
      </c>
      <c r="AR268" s="103" t="s">
        <v>621</v>
      </c>
      <c r="AS268" s="103" t="s">
        <v>621</v>
      </c>
      <c r="AT268" s="103" t="s">
        <v>623</v>
      </c>
      <c r="AU268" s="103" t="s">
        <v>621</v>
      </c>
      <c r="AV268" s="103" t="s">
        <v>623</v>
      </c>
      <c r="AW268" s="103" t="s">
        <v>621</v>
      </c>
      <c r="AX268" s="103" t="s">
        <v>620</v>
      </c>
      <c r="AY268" s="103" t="s">
        <v>623</v>
      </c>
      <c r="AZ268" s="103" t="s">
        <v>621</v>
      </c>
      <c r="BA268" s="103" t="s">
        <v>621</v>
      </c>
      <c r="BC268" s="103">
        <v>36</v>
      </c>
      <c r="BD268" s="103">
        <v>4</v>
      </c>
      <c r="BE268" s="103">
        <v>1</v>
      </c>
      <c r="BF268" s="103">
        <v>9</v>
      </c>
      <c r="BG268" s="103">
        <v>0</v>
      </c>
      <c r="BH268" s="103">
        <v>41</v>
      </c>
    </row>
    <row r="269" spans="1:60" x14ac:dyDescent="0.25">
      <c r="A269" s="100">
        <v>1008</v>
      </c>
      <c r="B269" s="104" t="s">
        <v>271</v>
      </c>
      <c r="C269" s="104" t="s">
        <v>264</v>
      </c>
      <c r="D269" s="103" t="s">
        <v>621</v>
      </c>
      <c r="E269" s="103" t="s">
        <v>621</v>
      </c>
      <c r="F269" s="103" t="s">
        <v>621</v>
      </c>
      <c r="G269" s="103" t="s">
        <v>621</v>
      </c>
      <c r="H269" s="103" t="s">
        <v>623</v>
      </c>
      <c r="I269" s="103" t="s">
        <v>621</v>
      </c>
      <c r="J269" s="103" t="s">
        <v>623</v>
      </c>
      <c r="K269" s="103" t="s">
        <v>621</v>
      </c>
      <c r="L269" s="103" t="s">
        <v>622</v>
      </c>
      <c r="M269" s="103" t="s">
        <v>620</v>
      </c>
      <c r="N269" s="103" t="s">
        <v>621</v>
      </c>
      <c r="O269" s="103" t="s">
        <v>621</v>
      </c>
      <c r="P269" s="103" t="s">
        <v>621</v>
      </c>
      <c r="Q269" s="103" t="s">
        <v>621</v>
      </c>
      <c r="R269" s="103" t="s">
        <v>622</v>
      </c>
      <c r="S269" s="103" t="s">
        <v>622</v>
      </c>
      <c r="T269" s="103" t="s">
        <v>622</v>
      </c>
      <c r="U269" s="103" t="s">
        <v>621</v>
      </c>
      <c r="V269" s="103" t="s">
        <v>621</v>
      </c>
      <c r="W269" s="103" t="s">
        <v>623</v>
      </c>
      <c r="X269" s="103" t="s">
        <v>621</v>
      </c>
      <c r="Y269" s="103" t="s">
        <v>622</v>
      </c>
      <c r="Z269" s="103" t="s">
        <v>623</v>
      </c>
      <c r="AA269" s="103" t="s">
        <v>621</v>
      </c>
      <c r="AB269" s="103" t="s">
        <v>621</v>
      </c>
      <c r="AC269" s="103" t="s">
        <v>623</v>
      </c>
      <c r="AD269" s="103" t="s">
        <v>621</v>
      </c>
      <c r="AE269" s="103" t="s">
        <v>621</v>
      </c>
      <c r="AF269" s="103" t="s">
        <v>621</v>
      </c>
      <c r="AG269" s="103" t="s">
        <v>621</v>
      </c>
      <c r="AH269" s="103" t="s">
        <v>622</v>
      </c>
      <c r="AI269" s="103" t="s">
        <v>622</v>
      </c>
      <c r="AJ269" s="103" t="s">
        <v>622</v>
      </c>
      <c r="AK269" s="103" t="s">
        <v>621</v>
      </c>
      <c r="AL269" s="103" t="s">
        <v>621</v>
      </c>
      <c r="AM269" s="103" t="s">
        <v>622</v>
      </c>
      <c r="AN269" s="103" t="s">
        <v>621</v>
      </c>
      <c r="AO269" s="103" t="s">
        <v>621</v>
      </c>
      <c r="AP269" s="103" t="s">
        <v>621</v>
      </c>
      <c r="AQ269" s="103" t="s">
        <v>621</v>
      </c>
      <c r="AR269" s="103" t="s">
        <v>621</v>
      </c>
      <c r="AS269" s="103" t="s">
        <v>622</v>
      </c>
      <c r="AT269" s="103" t="s">
        <v>623</v>
      </c>
      <c r="AU269" s="103" t="s">
        <v>623</v>
      </c>
      <c r="AV269" s="103" t="s">
        <v>621</v>
      </c>
      <c r="AW269" s="103" t="s">
        <v>621</v>
      </c>
      <c r="AX269" s="103" t="s">
        <v>621</v>
      </c>
      <c r="AY269" s="103" t="s">
        <v>622</v>
      </c>
      <c r="AZ269" s="103" t="s">
        <v>621</v>
      </c>
      <c r="BA269" s="103" t="s">
        <v>622</v>
      </c>
      <c r="BC269" s="103">
        <v>30</v>
      </c>
      <c r="BD269" s="103">
        <v>12</v>
      </c>
      <c r="BE269" s="103">
        <v>1</v>
      </c>
      <c r="BF269" s="103">
        <v>7</v>
      </c>
      <c r="BG269" s="103">
        <v>0</v>
      </c>
      <c r="BH269" s="103">
        <v>43</v>
      </c>
    </row>
    <row r="270" spans="1:60" x14ac:dyDescent="0.25">
      <c r="A270" s="100">
        <v>1009</v>
      </c>
      <c r="B270" s="104" t="s">
        <v>272</v>
      </c>
      <c r="C270" s="104" t="s">
        <v>264</v>
      </c>
      <c r="D270" s="103" t="s">
        <v>621</v>
      </c>
      <c r="E270" s="103" t="s">
        <v>621</v>
      </c>
      <c r="F270" s="103" t="s">
        <v>623</v>
      </c>
      <c r="G270" s="103" t="s">
        <v>621</v>
      </c>
      <c r="H270" s="103" t="s">
        <v>623</v>
      </c>
      <c r="I270" s="103" t="s">
        <v>621</v>
      </c>
      <c r="J270" s="103" t="s">
        <v>623</v>
      </c>
      <c r="K270" s="103" t="s">
        <v>621</v>
      </c>
      <c r="L270" s="103" t="s">
        <v>621</v>
      </c>
      <c r="M270" s="103" t="s">
        <v>621</v>
      </c>
      <c r="N270" s="103" t="s">
        <v>621</v>
      </c>
      <c r="O270" s="103" t="s">
        <v>621</v>
      </c>
      <c r="P270" s="103" t="s">
        <v>621</v>
      </c>
      <c r="Q270" s="103" t="s">
        <v>621</v>
      </c>
      <c r="R270" s="103" t="s">
        <v>623</v>
      </c>
      <c r="S270" s="103" t="s">
        <v>621</v>
      </c>
      <c r="T270" s="103" t="s">
        <v>623</v>
      </c>
      <c r="U270" s="103" t="s">
        <v>621</v>
      </c>
      <c r="V270" s="103" t="s">
        <v>621</v>
      </c>
      <c r="W270" s="103" t="s">
        <v>623</v>
      </c>
      <c r="X270" s="103" t="s">
        <v>621</v>
      </c>
      <c r="Y270" s="103" t="s">
        <v>622</v>
      </c>
      <c r="Z270" s="103" t="s">
        <v>621</v>
      </c>
      <c r="AA270" s="103" t="s">
        <v>621</v>
      </c>
      <c r="AB270" s="103" t="s">
        <v>621</v>
      </c>
      <c r="AC270" s="103" t="s">
        <v>623</v>
      </c>
      <c r="AD270" s="103" t="s">
        <v>621</v>
      </c>
      <c r="AE270" s="103" t="s">
        <v>621</v>
      </c>
      <c r="AF270" s="103" t="s">
        <v>621</v>
      </c>
      <c r="AG270" s="103" t="s">
        <v>621</v>
      </c>
      <c r="AH270" s="103" t="s">
        <v>622</v>
      </c>
      <c r="AI270" s="103" t="s">
        <v>622</v>
      </c>
      <c r="AJ270" s="103" t="s">
        <v>622</v>
      </c>
      <c r="AK270" s="103" t="s">
        <v>621</v>
      </c>
      <c r="AL270" s="103" t="s">
        <v>621</v>
      </c>
      <c r="AM270" s="103" t="s">
        <v>621</v>
      </c>
      <c r="AN270" s="103" t="s">
        <v>621</v>
      </c>
      <c r="AO270" s="103" t="s">
        <v>621</v>
      </c>
      <c r="AP270" s="103" t="s">
        <v>621</v>
      </c>
      <c r="AQ270" s="103" t="s">
        <v>621</v>
      </c>
      <c r="AR270" s="103" t="s">
        <v>621</v>
      </c>
      <c r="AS270" s="103" t="s">
        <v>621</v>
      </c>
      <c r="AT270" s="103" t="s">
        <v>621</v>
      </c>
      <c r="AU270" s="103" t="s">
        <v>621</v>
      </c>
      <c r="AV270" s="103" t="s">
        <v>623</v>
      </c>
      <c r="AW270" s="103" t="s">
        <v>621</v>
      </c>
      <c r="AX270" s="103" t="s">
        <v>621</v>
      </c>
      <c r="AY270" s="103" t="s">
        <v>621</v>
      </c>
      <c r="AZ270" s="103" t="s">
        <v>621</v>
      </c>
      <c r="BA270" s="103" t="s">
        <v>621</v>
      </c>
      <c r="BC270" s="103">
        <v>38</v>
      </c>
      <c r="BD270" s="103">
        <v>4</v>
      </c>
      <c r="BE270" s="103">
        <v>0</v>
      </c>
      <c r="BF270" s="103">
        <v>8</v>
      </c>
      <c r="BG270" s="103">
        <v>0</v>
      </c>
      <c r="BH270" s="103">
        <v>42</v>
      </c>
    </row>
    <row r="271" spans="1:60" x14ac:dyDescent="0.25">
      <c r="A271" s="100">
        <v>1010</v>
      </c>
      <c r="B271" s="104" t="s">
        <v>232</v>
      </c>
      <c r="C271" s="104" t="s">
        <v>264</v>
      </c>
      <c r="D271" s="103" t="s">
        <v>621</v>
      </c>
      <c r="E271" s="103" t="s">
        <v>621</v>
      </c>
      <c r="F271" s="103" t="s">
        <v>621</v>
      </c>
      <c r="G271" s="103" t="s">
        <v>621</v>
      </c>
      <c r="H271" s="103" t="s">
        <v>621</v>
      </c>
      <c r="I271" s="103" t="s">
        <v>621</v>
      </c>
      <c r="J271" s="103" t="s">
        <v>621</v>
      </c>
      <c r="K271" s="103" t="s">
        <v>623</v>
      </c>
      <c r="L271" s="103" t="s">
        <v>620</v>
      </c>
      <c r="M271" s="103" t="s">
        <v>620</v>
      </c>
      <c r="N271" s="103" t="s">
        <v>620</v>
      </c>
      <c r="O271" s="103" t="s">
        <v>621</v>
      </c>
      <c r="P271" s="103" t="s">
        <v>621</v>
      </c>
      <c r="Q271" s="103" t="s">
        <v>621</v>
      </c>
      <c r="R271" s="103" t="s">
        <v>623</v>
      </c>
      <c r="S271" s="103" t="s">
        <v>623</v>
      </c>
      <c r="T271" s="103" t="s">
        <v>623</v>
      </c>
      <c r="U271" s="103" t="s">
        <v>621</v>
      </c>
      <c r="V271" s="103" t="s">
        <v>621</v>
      </c>
      <c r="W271" s="103" t="s">
        <v>621</v>
      </c>
      <c r="X271" s="103" t="s">
        <v>621</v>
      </c>
      <c r="Y271" s="103" t="s">
        <v>623</v>
      </c>
      <c r="Z271" s="103" t="s">
        <v>621</v>
      </c>
      <c r="AA271" s="103" t="s">
        <v>623</v>
      </c>
      <c r="AB271" s="103" t="s">
        <v>621</v>
      </c>
      <c r="AC271" s="103" t="s">
        <v>623</v>
      </c>
      <c r="AD271" s="103" t="s">
        <v>621</v>
      </c>
      <c r="AE271" s="103" t="s">
        <v>621</v>
      </c>
      <c r="AF271" s="103" t="s">
        <v>621</v>
      </c>
      <c r="AG271" s="103" t="s">
        <v>621</v>
      </c>
      <c r="AH271" s="103" t="s">
        <v>622</v>
      </c>
      <c r="AI271" s="103" t="s">
        <v>622</v>
      </c>
      <c r="AJ271" s="103" t="s">
        <v>622</v>
      </c>
      <c r="AK271" s="103" t="s">
        <v>621</v>
      </c>
      <c r="AL271" s="103" t="s">
        <v>621</v>
      </c>
      <c r="AM271" s="103" t="s">
        <v>621</v>
      </c>
      <c r="AN271" s="103" t="s">
        <v>621</v>
      </c>
      <c r="AO271" s="103" t="s">
        <v>621</v>
      </c>
      <c r="AP271" s="103" t="s">
        <v>621</v>
      </c>
      <c r="AQ271" s="103" t="s">
        <v>621</v>
      </c>
      <c r="AR271" s="103" t="s">
        <v>621</v>
      </c>
      <c r="AS271" s="103" t="s">
        <v>621</v>
      </c>
      <c r="AT271" s="103" t="s">
        <v>621</v>
      </c>
      <c r="AU271" s="103" t="s">
        <v>621</v>
      </c>
      <c r="AV271" s="103" t="s">
        <v>623</v>
      </c>
      <c r="AW271" s="103" t="s">
        <v>621</v>
      </c>
      <c r="AX271" s="103" t="s">
        <v>621</v>
      </c>
      <c r="AY271" s="103" t="s">
        <v>623</v>
      </c>
      <c r="AZ271" s="103" t="s">
        <v>621</v>
      </c>
      <c r="BA271" s="103" t="s">
        <v>621</v>
      </c>
      <c r="BC271" s="103">
        <v>35</v>
      </c>
      <c r="BD271" s="103">
        <v>3</v>
      </c>
      <c r="BE271" s="103">
        <v>3</v>
      </c>
      <c r="BF271" s="103">
        <v>9</v>
      </c>
      <c r="BG271" s="103">
        <v>0</v>
      </c>
      <c r="BH271" s="103">
        <v>41</v>
      </c>
    </row>
    <row r="272" spans="1:60" x14ac:dyDescent="0.25">
      <c r="A272" s="100">
        <v>1011</v>
      </c>
      <c r="B272" s="104" t="s">
        <v>273</v>
      </c>
      <c r="C272" s="104" t="s">
        <v>264</v>
      </c>
      <c r="D272" s="103" t="s">
        <v>621</v>
      </c>
      <c r="E272" s="103" t="s">
        <v>621</v>
      </c>
      <c r="F272" s="103" t="s">
        <v>623</v>
      </c>
      <c r="G272" s="103" t="s">
        <v>621</v>
      </c>
      <c r="H272" s="103" t="s">
        <v>623</v>
      </c>
      <c r="I272" s="103" t="s">
        <v>621</v>
      </c>
      <c r="J272" s="103" t="s">
        <v>623</v>
      </c>
      <c r="K272" s="103" t="s">
        <v>621</v>
      </c>
      <c r="L272" s="103" t="s">
        <v>622</v>
      </c>
      <c r="M272" s="103" t="s">
        <v>620</v>
      </c>
      <c r="N272" s="103" t="s">
        <v>621</v>
      </c>
      <c r="O272" s="103" t="s">
        <v>621</v>
      </c>
      <c r="P272" s="103" t="s">
        <v>621</v>
      </c>
      <c r="Q272" s="103" t="s">
        <v>621</v>
      </c>
      <c r="R272" s="103" t="s">
        <v>620</v>
      </c>
      <c r="S272" s="103" t="s">
        <v>620</v>
      </c>
      <c r="T272" s="103" t="s">
        <v>620</v>
      </c>
      <c r="U272" s="103" t="s">
        <v>620</v>
      </c>
      <c r="V272" s="103" t="s">
        <v>620</v>
      </c>
      <c r="W272" s="103" t="s">
        <v>620</v>
      </c>
      <c r="X272" s="103" t="s">
        <v>620</v>
      </c>
      <c r="Y272" s="103" t="s">
        <v>622</v>
      </c>
      <c r="Z272" s="103" t="s">
        <v>621</v>
      </c>
      <c r="AA272" s="103" t="s">
        <v>621</v>
      </c>
      <c r="AB272" s="103" t="s">
        <v>620</v>
      </c>
      <c r="AC272" s="103" t="s">
        <v>620</v>
      </c>
      <c r="AD272" s="103" t="s">
        <v>621</v>
      </c>
      <c r="AE272" s="103" t="s">
        <v>621</v>
      </c>
      <c r="AF272" s="103" t="s">
        <v>621</v>
      </c>
      <c r="AG272" s="103" t="s">
        <v>621</v>
      </c>
      <c r="AH272" s="103" t="s">
        <v>622</v>
      </c>
      <c r="AI272" s="103" t="s">
        <v>622</v>
      </c>
      <c r="AJ272" s="103" t="s">
        <v>622</v>
      </c>
      <c r="AK272" s="103" t="s">
        <v>621</v>
      </c>
      <c r="AL272" s="103" t="s">
        <v>620</v>
      </c>
      <c r="AM272" s="103" t="s">
        <v>622</v>
      </c>
      <c r="AN272" s="103" t="s">
        <v>621</v>
      </c>
      <c r="AO272" s="103" t="s">
        <v>621</v>
      </c>
      <c r="AP272" s="103" t="s">
        <v>621</v>
      </c>
      <c r="AQ272" s="103" t="s">
        <v>623</v>
      </c>
      <c r="AR272" s="103" t="s">
        <v>621</v>
      </c>
      <c r="AS272" s="103" t="s">
        <v>621</v>
      </c>
      <c r="AT272" s="103" t="s">
        <v>623</v>
      </c>
      <c r="AU272" s="103" t="s">
        <v>621</v>
      </c>
      <c r="AV272" s="103" t="s">
        <v>623</v>
      </c>
      <c r="AW272" s="103" t="s">
        <v>621</v>
      </c>
      <c r="AX272" s="103" t="s">
        <v>620</v>
      </c>
      <c r="AY272" s="103" t="s">
        <v>622</v>
      </c>
      <c r="AZ272" s="103" t="s">
        <v>621</v>
      </c>
      <c r="BA272" s="103" t="s">
        <v>621</v>
      </c>
      <c r="BC272" s="103">
        <v>25</v>
      </c>
      <c r="BD272" s="103">
        <v>7</v>
      </c>
      <c r="BE272" s="103">
        <v>12</v>
      </c>
      <c r="BF272" s="103">
        <v>6</v>
      </c>
      <c r="BG272" s="103">
        <v>0</v>
      </c>
      <c r="BH272" s="103">
        <v>44</v>
      </c>
    </row>
    <row r="273" spans="1:60" x14ac:dyDescent="0.25">
      <c r="A273" s="100">
        <v>1012</v>
      </c>
      <c r="B273" s="104" t="s">
        <v>274</v>
      </c>
      <c r="C273" s="104" t="s">
        <v>264</v>
      </c>
      <c r="D273" s="103" t="s">
        <v>622</v>
      </c>
      <c r="E273" s="103" t="s">
        <v>621</v>
      </c>
      <c r="F273" s="103" t="s">
        <v>621</v>
      </c>
      <c r="G273" s="103" t="s">
        <v>621</v>
      </c>
      <c r="H273" s="103" t="s">
        <v>621</v>
      </c>
      <c r="I273" s="103" t="s">
        <v>621</v>
      </c>
      <c r="J273" s="103" t="s">
        <v>621</v>
      </c>
      <c r="K273" s="103" t="s">
        <v>621</v>
      </c>
      <c r="L273" s="103" t="s">
        <v>622</v>
      </c>
      <c r="M273" s="103" t="s">
        <v>621</v>
      </c>
      <c r="N273" s="103" t="s">
        <v>621</v>
      </c>
      <c r="O273" s="103" t="s">
        <v>621</v>
      </c>
      <c r="P273" s="103" t="s">
        <v>621</v>
      </c>
      <c r="Q273" s="103" t="s">
        <v>621</v>
      </c>
      <c r="R273" s="103" t="s">
        <v>621</v>
      </c>
      <c r="S273" s="103" t="s">
        <v>622</v>
      </c>
      <c r="T273" s="103" t="s">
        <v>622</v>
      </c>
      <c r="U273" s="103" t="s">
        <v>621</v>
      </c>
      <c r="V273" s="103" t="s">
        <v>621</v>
      </c>
      <c r="W273" s="103" t="s">
        <v>621</v>
      </c>
      <c r="X273" s="103" t="s">
        <v>621</v>
      </c>
      <c r="Y273" s="103" t="s">
        <v>622</v>
      </c>
      <c r="Z273" s="103" t="s">
        <v>621</v>
      </c>
      <c r="AA273" s="103" t="s">
        <v>620</v>
      </c>
      <c r="AB273" s="103" t="s">
        <v>621</v>
      </c>
      <c r="AC273" s="103" t="s">
        <v>621</v>
      </c>
      <c r="AD273" s="103" t="s">
        <v>621</v>
      </c>
      <c r="AE273" s="103" t="s">
        <v>621</v>
      </c>
      <c r="AF273" s="103" t="s">
        <v>621</v>
      </c>
      <c r="AG273" s="103" t="s">
        <v>621</v>
      </c>
      <c r="AH273" s="103" t="s">
        <v>622</v>
      </c>
      <c r="AI273" s="103" t="s">
        <v>622</v>
      </c>
      <c r="AJ273" s="103" t="s">
        <v>622</v>
      </c>
      <c r="AK273" s="103" t="s">
        <v>621</v>
      </c>
      <c r="AL273" s="103" t="s">
        <v>621</v>
      </c>
      <c r="AM273" s="103" t="s">
        <v>622</v>
      </c>
      <c r="AN273" s="103" t="s">
        <v>621</v>
      </c>
      <c r="AO273" s="103" t="s">
        <v>621</v>
      </c>
      <c r="AP273" s="103" t="s">
        <v>621</v>
      </c>
      <c r="AQ273" s="103" t="s">
        <v>621</v>
      </c>
      <c r="AR273" s="103" t="s">
        <v>621</v>
      </c>
      <c r="AS273" s="103" t="s">
        <v>622</v>
      </c>
      <c r="AT273" s="103" t="s">
        <v>621</v>
      </c>
      <c r="AU273" s="103" t="s">
        <v>623</v>
      </c>
      <c r="AV273" s="103" t="s">
        <v>623</v>
      </c>
      <c r="AW273" s="103" t="s">
        <v>621</v>
      </c>
      <c r="AX273" s="103" t="s">
        <v>623</v>
      </c>
      <c r="AY273" s="103" t="s">
        <v>622</v>
      </c>
      <c r="AZ273" s="103" t="s">
        <v>621</v>
      </c>
      <c r="BA273" s="103" t="s">
        <v>622</v>
      </c>
      <c r="BC273" s="103">
        <v>34</v>
      </c>
      <c r="BD273" s="103">
        <v>12</v>
      </c>
      <c r="BE273" s="103">
        <v>1</v>
      </c>
      <c r="BF273" s="103">
        <v>3</v>
      </c>
      <c r="BG273" s="103">
        <v>0</v>
      </c>
      <c r="BH273" s="103">
        <v>47</v>
      </c>
    </row>
    <row r="274" spans="1:60" x14ac:dyDescent="0.25">
      <c r="A274" s="100">
        <v>1013</v>
      </c>
      <c r="B274" s="104" t="s">
        <v>275</v>
      </c>
      <c r="C274" s="104" t="s">
        <v>264</v>
      </c>
      <c r="D274" s="103" t="s">
        <v>621</v>
      </c>
      <c r="E274" s="103" t="s">
        <v>620</v>
      </c>
      <c r="F274" s="103" t="s">
        <v>621</v>
      </c>
      <c r="G274" s="103" t="s">
        <v>621</v>
      </c>
      <c r="H274" s="103" t="s">
        <v>623</v>
      </c>
      <c r="I274" s="103" t="s">
        <v>621</v>
      </c>
      <c r="J274" s="103" t="s">
        <v>623</v>
      </c>
      <c r="K274" s="103" t="s">
        <v>621</v>
      </c>
      <c r="L274" s="103" t="s">
        <v>622</v>
      </c>
      <c r="M274" s="103" t="s">
        <v>621</v>
      </c>
      <c r="N274" s="103" t="s">
        <v>621</v>
      </c>
      <c r="O274" s="103" t="s">
        <v>621</v>
      </c>
      <c r="P274" s="103" t="s">
        <v>621</v>
      </c>
      <c r="Q274" s="103" t="s">
        <v>621</v>
      </c>
      <c r="R274" s="103" t="s">
        <v>622</v>
      </c>
      <c r="S274" s="103" t="s">
        <v>622</v>
      </c>
      <c r="T274" s="103" t="s">
        <v>622</v>
      </c>
      <c r="U274" s="103" t="s">
        <v>621</v>
      </c>
      <c r="V274" s="103" t="s">
        <v>621</v>
      </c>
      <c r="W274" s="103" t="s">
        <v>621</v>
      </c>
      <c r="X274" s="103" t="s">
        <v>621</v>
      </c>
      <c r="Y274" s="103" t="s">
        <v>622</v>
      </c>
      <c r="Z274" s="103" t="s">
        <v>621</v>
      </c>
      <c r="AA274" s="103" t="s">
        <v>621</v>
      </c>
      <c r="AB274" s="103" t="s">
        <v>620</v>
      </c>
      <c r="AC274" s="103" t="s">
        <v>620</v>
      </c>
      <c r="AD274" s="103" t="s">
        <v>621</v>
      </c>
      <c r="AE274" s="103" t="s">
        <v>621</v>
      </c>
      <c r="AF274" s="103" t="s">
        <v>621</v>
      </c>
      <c r="AG274" s="103" t="s">
        <v>621</v>
      </c>
      <c r="AH274" s="103" t="s">
        <v>622</v>
      </c>
      <c r="AI274" s="103" t="s">
        <v>622</v>
      </c>
      <c r="AJ274" s="103" t="s">
        <v>622</v>
      </c>
      <c r="AK274" s="103" t="s">
        <v>621</v>
      </c>
      <c r="AL274" s="103" t="s">
        <v>621</v>
      </c>
      <c r="AM274" s="103" t="s">
        <v>622</v>
      </c>
      <c r="AN274" s="103" t="s">
        <v>621</v>
      </c>
      <c r="AO274" s="103" t="s">
        <v>621</v>
      </c>
      <c r="AP274" s="103" t="s">
        <v>621</v>
      </c>
      <c r="AQ274" s="103" t="s">
        <v>621</v>
      </c>
      <c r="AR274" s="103" t="s">
        <v>621</v>
      </c>
      <c r="AS274" s="103" t="s">
        <v>621</v>
      </c>
      <c r="AT274" s="103" t="s">
        <v>621</v>
      </c>
      <c r="AU274" s="103" t="s">
        <v>621</v>
      </c>
      <c r="AV274" s="103" t="s">
        <v>623</v>
      </c>
      <c r="AW274" s="103" t="s">
        <v>621</v>
      </c>
      <c r="AX274" s="103" t="s">
        <v>620</v>
      </c>
      <c r="AY274" s="103" t="s">
        <v>622</v>
      </c>
      <c r="AZ274" s="103" t="s">
        <v>621</v>
      </c>
      <c r="BA274" s="103" t="s">
        <v>622</v>
      </c>
      <c r="BC274" s="103">
        <v>32</v>
      </c>
      <c r="BD274" s="103">
        <v>11</v>
      </c>
      <c r="BE274" s="103">
        <v>4</v>
      </c>
      <c r="BF274" s="103">
        <v>3</v>
      </c>
      <c r="BG274" s="103">
        <v>0</v>
      </c>
      <c r="BH274" s="103">
        <v>47</v>
      </c>
    </row>
    <row r="275" spans="1:60" x14ac:dyDescent="0.25">
      <c r="A275" s="100">
        <v>1014</v>
      </c>
      <c r="B275" s="104" t="s">
        <v>276</v>
      </c>
      <c r="C275" s="104" t="s">
        <v>264</v>
      </c>
      <c r="D275" s="103" t="s">
        <v>621</v>
      </c>
      <c r="E275" s="103" t="s">
        <v>621</v>
      </c>
      <c r="F275" s="103" t="s">
        <v>621</v>
      </c>
      <c r="G275" s="103" t="s">
        <v>621</v>
      </c>
      <c r="H275" s="103" t="s">
        <v>621</v>
      </c>
      <c r="I275" s="103" t="s">
        <v>621</v>
      </c>
      <c r="J275" s="103" t="s">
        <v>623</v>
      </c>
      <c r="K275" s="103" t="s">
        <v>621</v>
      </c>
      <c r="L275" s="103" t="s">
        <v>620</v>
      </c>
      <c r="M275" s="103" t="s">
        <v>621</v>
      </c>
      <c r="N275" s="103" t="s">
        <v>620</v>
      </c>
      <c r="O275" s="103" t="s">
        <v>621</v>
      </c>
      <c r="P275" s="103" t="s">
        <v>621</v>
      </c>
      <c r="Q275" s="103" t="s">
        <v>621</v>
      </c>
      <c r="R275" s="103" t="s">
        <v>621</v>
      </c>
      <c r="S275" s="103" t="s">
        <v>621</v>
      </c>
      <c r="T275" s="103" t="s">
        <v>622</v>
      </c>
      <c r="U275" s="103" t="s">
        <v>621</v>
      </c>
      <c r="V275" s="103" t="s">
        <v>621</v>
      </c>
      <c r="W275" s="103" t="s">
        <v>620</v>
      </c>
      <c r="X275" s="103" t="s">
        <v>621</v>
      </c>
      <c r="Y275" s="103" t="s">
        <v>622</v>
      </c>
      <c r="Z275" s="103" t="s">
        <v>621</v>
      </c>
      <c r="AA275" s="103" t="s">
        <v>621</v>
      </c>
      <c r="AB275" s="103" t="s">
        <v>621</v>
      </c>
      <c r="AC275" s="103" t="s">
        <v>621</v>
      </c>
      <c r="AD275" s="103" t="s">
        <v>621</v>
      </c>
      <c r="AE275" s="103" t="s">
        <v>621</v>
      </c>
      <c r="AF275" s="103" t="s">
        <v>621</v>
      </c>
      <c r="AG275" s="103" t="s">
        <v>621</v>
      </c>
      <c r="AH275" s="103" t="s">
        <v>622</v>
      </c>
      <c r="AI275" s="103" t="s">
        <v>622</v>
      </c>
      <c r="AJ275" s="103" t="s">
        <v>622</v>
      </c>
      <c r="AK275" s="103" t="s">
        <v>621</v>
      </c>
      <c r="AL275" s="103" t="s">
        <v>621</v>
      </c>
      <c r="AM275" s="103" t="s">
        <v>622</v>
      </c>
      <c r="AN275" s="103" t="s">
        <v>621</v>
      </c>
      <c r="AO275" s="103" t="s">
        <v>621</v>
      </c>
      <c r="AP275" s="103" t="s">
        <v>621</v>
      </c>
      <c r="AQ275" s="103" t="s">
        <v>621</v>
      </c>
      <c r="AR275" s="103" t="s">
        <v>621</v>
      </c>
      <c r="AS275" s="103" t="s">
        <v>621</v>
      </c>
      <c r="AT275" s="103" t="s">
        <v>621</v>
      </c>
      <c r="AU275" s="103" t="s">
        <v>621</v>
      </c>
      <c r="AV275" s="103" t="s">
        <v>621</v>
      </c>
      <c r="AW275" s="103" t="s">
        <v>623</v>
      </c>
      <c r="AX275" s="103" t="s">
        <v>621</v>
      </c>
      <c r="AY275" s="103" t="s">
        <v>622</v>
      </c>
      <c r="AZ275" s="103" t="s">
        <v>621</v>
      </c>
      <c r="BA275" s="103" t="s">
        <v>621</v>
      </c>
      <c r="BC275" s="103">
        <v>38</v>
      </c>
      <c r="BD275" s="103">
        <v>7</v>
      </c>
      <c r="BE275" s="103">
        <v>3</v>
      </c>
      <c r="BF275" s="103">
        <v>2</v>
      </c>
      <c r="BG275" s="103">
        <v>0</v>
      </c>
      <c r="BH275" s="103">
        <v>48</v>
      </c>
    </row>
    <row r="276" spans="1:60" x14ac:dyDescent="0.25">
      <c r="A276" s="100">
        <v>1015</v>
      </c>
      <c r="B276" s="104" t="s">
        <v>277</v>
      </c>
      <c r="C276" s="104" t="s">
        <v>264</v>
      </c>
      <c r="D276" s="103" t="s">
        <v>621</v>
      </c>
      <c r="E276" s="103" t="s">
        <v>621</v>
      </c>
      <c r="F276" s="103" t="s">
        <v>621</v>
      </c>
      <c r="G276" s="103" t="s">
        <v>621</v>
      </c>
      <c r="H276" s="103" t="s">
        <v>621</v>
      </c>
      <c r="I276" s="103" t="s">
        <v>621</v>
      </c>
      <c r="J276" s="103" t="s">
        <v>621</v>
      </c>
      <c r="K276" s="103" t="s">
        <v>621</v>
      </c>
      <c r="L276" s="103" t="s">
        <v>621</v>
      </c>
      <c r="M276" s="103" t="s">
        <v>621</v>
      </c>
      <c r="N276" s="103" t="s">
        <v>621</v>
      </c>
      <c r="O276" s="103" t="s">
        <v>621</v>
      </c>
      <c r="P276" s="103" t="s">
        <v>621</v>
      </c>
      <c r="Q276" s="103" t="s">
        <v>621</v>
      </c>
      <c r="R276" s="103" t="s">
        <v>621</v>
      </c>
      <c r="S276" s="103" t="s">
        <v>622</v>
      </c>
      <c r="T276" s="103" t="s">
        <v>622</v>
      </c>
      <c r="U276" s="103" t="s">
        <v>621</v>
      </c>
      <c r="V276" s="103" t="s">
        <v>621</v>
      </c>
      <c r="W276" s="103" t="s">
        <v>621</v>
      </c>
      <c r="X276" s="103" t="s">
        <v>621</v>
      </c>
      <c r="Y276" s="103" t="s">
        <v>622</v>
      </c>
      <c r="Z276" s="103" t="s">
        <v>621</v>
      </c>
      <c r="AA276" s="103" t="s">
        <v>621</v>
      </c>
      <c r="AB276" s="103" t="s">
        <v>621</v>
      </c>
      <c r="AC276" s="103" t="s">
        <v>621</v>
      </c>
      <c r="AD276" s="103" t="s">
        <v>621</v>
      </c>
      <c r="AE276" s="103" t="s">
        <v>621</v>
      </c>
      <c r="AF276" s="103" t="s">
        <v>621</v>
      </c>
      <c r="AG276" s="103" t="s">
        <v>621</v>
      </c>
      <c r="AH276" s="103" t="s">
        <v>622</v>
      </c>
      <c r="AI276" s="103" t="s">
        <v>622</v>
      </c>
      <c r="AJ276" s="103" t="s">
        <v>622</v>
      </c>
      <c r="AK276" s="103" t="s">
        <v>621</v>
      </c>
      <c r="AL276" s="103" t="s">
        <v>621</v>
      </c>
      <c r="AM276" s="103" t="s">
        <v>621</v>
      </c>
      <c r="AN276" s="103" t="s">
        <v>621</v>
      </c>
      <c r="AO276" s="103" t="s">
        <v>621</v>
      </c>
      <c r="AP276" s="103" t="s">
        <v>621</v>
      </c>
      <c r="AQ276" s="103" t="s">
        <v>621</v>
      </c>
      <c r="AR276" s="103" t="s">
        <v>621</v>
      </c>
      <c r="AS276" s="103" t="s">
        <v>621</v>
      </c>
      <c r="AT276" s="103" t="s">
        <v>621</v>
      </c>
      <c r="AU276" s="103" t="s">
        <v>623</v>
      </c>
      <c r="AV276" s="103" t="s">
        <v>623</v>
      </c>
      <c r="AW276" s="103" t="s">
        <v>621</v>
      </c>
      <c r="AX276" s="103" t="s">
        <v>621</v>
      </c>
      <c r="AY276" s="103" t="s">
        <v>623</v>
      </c>
      <c r="AZ276" s="103" t="s">
        <v>621</v>
      </c>
      <c r="BA276" s="103" t="s">
        <v>621</v>
      </c>
      <c r="BC276" s="103">
        <v>41</v>
      </c>
      <c r="BD276" s="103">
        <v>6</v>
      </c>
      <c r="BE276" s="103">
        <v>0</v>
      </c>
      <c r="BF276" s="103">
        <v>3</v>
      </c>
      <c r="BG276" s="103">
        <v>0</v>
      </c>
      <c r="BH276" s="103">
        <v>47</v>
      </c>
    </row>
    <row r="277" spans="1:60" x14ac:dyDescent="0.25">
      <c r="A277" s="100">
        <v>1016</v>
      </c>
      <c r="B277" s="104" t="s">
        <v>278</v>
      </c>
      <c r="C277" s="104" t="s">
        <v>264</v>
      </c>
      <c r="D277" s="103" t="s">
        <v>621</v>
      </c>
      <c r="E277" s="103" t="s">
        <v>621</v>
      </c>
      <c r="F277" s="103" t="s">
        <v>621</v>
      </c>
      <c r="G277" s="103" t="s">
        <v>621</v>
      </c>
      <c r="H277" s="103" t="s">
        <v>621</v>
      </c>
      <c r="I277" s="103" t="s">
        <v>621</v>
      </c>
      <c r="J277" s="103" t="s">
        <v>621</v>
      </c>
      <c r="K277" s="103" t="s">
        <v>621</v>
      </c>
      <c r="L277" s="103" t="s">
        <v>621</v>
      </c>
      <c r="M277" s="103" t="s">
        <v>621</v>
      </c>
      <c r="N277" s="103" t="s">
        <v>620</v>
      </c>
      <c r="O277" s="103" t="s">
        <v>621</v>
      </c>
      <c r="P277" s="103" t="s">
        <v>623</v>
      </c>
      <c r="Q277" s="103" t="s">
        <v>621</v>
      </c>
      <c r="R277" s="103" t="s">
        <v>621</v>
      </c>
      <c r="S277" s="103" t="s">
        <v>623</v>
      </c>
      <c r="T277" s="103" t="s">
        <v>623</v>
      </c>
      <c r="U277" s="103" t="s">
        <v>621</v>
      </c>
      <c r="V277" s="103" t="s">
        <v>623</v>
      </c>
      <c r="W277" s="103" t="s">
        <v>621</v>
      </c>
      <c r="X277" s="103" t="s">
        <v>621</v>
      </c>
      <c r="Y277" s="103" t="s">
        <v>623</v>
      </c>
      <c r="Z277" s="103" t="s">
        <v>621</v>
      </c>
      <c r="AA277" s="103" t="s">
        <v>621</v>
      </c>
      <c r="AB277" s="103" t="s">
        <v>621</v>
      </c>
      <c r="AC277" s="103" t="s">
        <v>623</v>
      </c>
      <c r="AD277" s="103" t="s">
        <v>621</v>
      </c>
      <c r="AE277" s="103" t="s">
        <v>623</v>
      </c>
      <c r="AF277" s="103" t="s">
        <v>621</v>
      </c>
      <c r="AG277" s="103" t="s">
        <v>621</v>
      </c>
      <c r="AH277" s="103" t="s">
        <v>622</v>
      </c>
      <c r="AI277" s="103" t="s">
        <v>622</v>
      </c>
      <c r="AJ277" s="103" t="s">
        <v>622</v>
      </c>
      <c r="AK277" s="103" t="s">
        <v>621</v>
      </c>
      <c r="AL277" s="103" t="s">
        <v>623</v>
      </c>
      <c r="AM277" s="103" t="s">
        <v>621</v>
      </c>
      <c r="AN277" s="103" t="s">
        <v>621</v>
      </c>
      <c r="AO277" s="103" t="s">
        <v>621</v>
      </c>
      <c r="AP277" s="103" t="s">
        <v>621</v>
      </c>
      <c r="AQ277" s="103" t="s">
        <v>621</v>
      </c>
      <c r="AR277" s="103" t="s">
        <v>621</v>
      </c>
      <c r="AS277" s="103" t="s">
        <v>621</v>
      </c>
      <c r="AT277" s="103" t="s">
        <v>621</v>
      </c>
      <c r="AU277" s="103" t="s">
        <v>621</v>
      </c>
      <c r="AV277" s="103" t="s">
        <v>621</v>
      </c>
      <c r="AW277" s="103" t="s">
        <v>621</v>
      </c>
      <c r="AX277" s="103" t="s">
        <v>621</v>
      </c>
      <c r="AY277" s="103" t="s">
        <v>623</v>
      </c>
      <c r="AZ277" s="103" t="s">
        <v>621</v>
      </c>
      <c r="BA277" s="103" t="s">
        <v>621</v>
      </c>
      <c r="BC277" s="103">
        <v>37</v>
      </c>
      <c r="BD277" s="103">
        <v>3</v>
      </c>
      <c r="BE277" s="103">
        <v>1</v>
      </c>
      <c r="BF277" s="103">
        <v>9</v>
      </c>
      <c r="BG277" s="103">
        <v>0</v>
      </c>
      <c r="BH277" s="103">
        <v>41</v>
      </c>
    </row>
    <row r="278" spans="1:60" x14ac:dyDescent="0.25">
      <c r="A278" s="100">
        <v>1017</v>
      </c>
      <c r="B278" s="104" t="s">
        <v>279</v>
      </c>
      <c r="C278" s="104" t="s">
        <v>264</v>
      </c>
      <c r="D278" s="103" t="s">
        <v>621</v>
      </c>
      <c r="E278" s="103" t="s">
        <v>621</v>
      </c>
      <c r="F278" s="103" t="s">
        <v>621</v>
      </c>
      <c r="G278" s="103" t="s">
        <v>621</v>
      </c>
      <c r="H278" s="103" t="s">
        <v>623</v>
      </c>
      <c r="I278" s="103" t="s">
        <v>621</v>
      </c>
      <c r="J278" s="103" t="s">
        <v>623</v>
      </c>
      <c r="K278" s="103" t="s">
        <v>623</v>
      </c>
      <c r="L278" s="103" t="s">
        <v>622</v>
      </c>
      <c r="M278" s="103" t="s">
        <v>621</v>
      </c>
      <c r="N278" s="103" t="s">
        <v>621</v>
      </c>
      <c r="O278" s="103" t="s">
        <v>621</v>
      </c>
      <c r="P278" s="103" t="s">
        <v>621</v>
      </c>
      <c r="Q278" s="103" t="s">
        <v>621</v>
      </c>
      <c r="R278" s="103" t="s">
        <v>623</v>
      </c>
      <c r="S278" s="103" t="s">
        <v>622</v>
      </c>
      <c r="T278" s="103" t="s">
        <v>622</v>
      </c>
      <c r="U278" s="103" t="s">
        <v>621</v>
      </c>
      <c r="V278" s="103" t="s">
        <v>621</v>
      </c>
      <c r="W278" s="103" t="s">
        <v>621</v>
      </c>
      <c r="X278" s="103" t="s">
        <v>621</v>
      </c>
      <c r="Y278" s="103" t="s">
        <v>621</v>
      </c>
      <c r="Z278" s="103" t="s">
        <v>621</v>
      </c>
      <c r="AA278" s="103" t="s">
        <v>621</v>
      </c>
      <c r="AB278" s="103" t="s">
        <v>621</v>
      </c>
      <c r="AC278" s="103" t="s">
        <v>623</v>
      </c>
      <c r="AD278" s="103" t="s">
        <v>621</v>
      </c>
      <c r="AE278" s="103" t="s">
        <v>621</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622</v>
      </c>
      <c r="AZ278" s="103" t="s">
        <v>621</v>
      </c>
      <c r="BA278" s="103" t="s">
        <v>621</v>
      </c>
      <c r="BC278" s="103">
        <v>41</v>
      </c>
      <c r="BD278" s="103">
        <v>4</v>
      </c>
      <c r="BE278" s="103">
        <v>0</v>
      </c>
      <c r="BF278" s="103">
        <v>5</v>
      </c>
      <c r="BG278" s="103">
        <v>0</v>
      </c>
      <c r="BH278" s="103">
        <v>45</v>
      </c>
    </row>
    <row r="279" spans="1:60" x14ac:dyDescent="0.25">
      <c r="A279" s="100">
        <v>1018</v>
      </c>
      <c r="B279" s="104" t="s">
        <v>280</v>
      </c>
      <c r="C279" s="104" t="s">
        <v>264</v>
      </c>
      <c r="D279" s="103" t="s">
        <v>621</v>
      </c>
      <c r="E279" s="103" t="s">
        <v>621</v>
      </c>
      <c r="F279" s="103" t="s">
        <v>623</v>
      </c>
      <c r="G279" s="103" t="s">
        <v>621</v>
      </c>
      <c r="H279" s="103" t="s">
        <v>623</v>
      </c>
      <c r="I279" s="103" t="s">
        <v>621</v>
      </c>
      <c r="J279" s="103" t="s">
        <v>623</v>
      </c>
      <c r="K279" s="103" t="s">
        <v>623</v>
      </c>
      <c r="L279" s="103" t="s">
        <v>622</v>
      </c>
      <c r="M279" s="103" t="s">
        <v>621</v>
      </c>
      <c r="N279" s="103" t="s">
        <v>621</v>
      </c>
      <c r="O279" s="103" t="s">
        <v>621</v>
      </c>
      <c r="P279" s="103" t="s">
        <v>621</v>
      </c>
      <c r="Q279" s="103" t="s">
        <v>621</v>
      </c>
      <c r="R279" s="103" t="s">
        <v>621</v>
      </c>
      <c r="S279" s="103" t="s">
        <v>622</v>
      </c>
      <c r="T279" s="103" t="s">
        <v>622</v>
      </c>
      <c r="U279" s="103" t="s">
        <v>621</v>
      </c>
      <c r="V279" s="103" t="s">
        <v>621</v>
      </c>
      <c r="W279" s="103" t="s">
        <v>621</v>
      </c>
      <c r="X279" s="103" t="s">
        <v>621</v>
      </c>
      <c r="Y279" s="103" t="s">
        <v>622</v>
      </c>
      <c r="Z279" s="103" t="s">
        <v>621</v>
      </c>
      <c r="AA279" s="103" t="s">
        <v>621</v>
      </c>
      <c r="AB279" s="103" t="s">
        <v>621</v>
      </c>
      <c r="AC279" s="103" t="s">
        <v>621</v>
      </c>
      <c r="AD279" s="103" t="s">
        <v>621</v>
      </c>
      <c r="AE279" s="103" t="s">
        <v>621</v>
      </c>
      <c r="AF279" s="103" t="s">
        <v>621</v>
      </c>
      <c r="AG279" s="103" t="s">
        <v>621</v>
      </c>
      <c r="AH279" s="103" t="s">
        <v>622</v>
      </c>
      <c r="AI279" s="103" t="s">
        <v>622</v>
      </c>
      <c r="AJ279" s="103" t="s">
        <v>622</v>
      </c>
      <c r="AK279" s="103" t="s">
        <v>621</v>
      </c>
      <c r="AL279" s="103" t="s">
        <v>621</v>
      </c>
      <c r="AM279" s="103" t="s">
        <v>622</v>
      </c>
      <c r="AN279" s="103" t="s">
        <v>621</v>
      </c>
      <c r="AO279" s="103" t="s">
        <v>621</v>
      </c>
      <c r="AP279" s="103" t="s">
        <v>621</v>
      </c>
      <c r="AQ279" s="103" t="s">
        <v>621</v>
      </c>
      <c r="AR279" s="103" t="s">
        <v>621</v>
      </c>
      <c r="AS279" s="103" t="s">
        <v>621</v>
      </c>
      <c r="AT279" s="103" t="s">
        <v>621</v>
      </c>
      <c r="AU279" s="103" t="s">
        <v>623</v>
      </c>
      <c r="AV279" s="103" t="s">
        <v>623</v>
      </c>
      <c r="AW279" s="103" t="s">
        <v>621</v>
      </c>
      <c r="AX279" s="103" t="s">
        <v>621</v>
      </c>
      <c r="AY279" s="103" t="s">
        <v>622</v>
      </c>
      <c r="AZ279" s="103" t="s">
        <v>621</v>
      </c>
      <c r="BA279" s="103" t="s">
        <v>621</v>
      </c>
      <c r="BC279" s="103">
        <v>35</v>
      </c>
      <c r="BD279" s="103">
        <v>9</v>
      </c>
      <c r="BE279" s="103">
        <v>0</v>
      </c>
      <c r="BF279" s="103">
        <v>6</v>
      </c>
      <c r="BG279" s="103">
        <v>0</v>
      </c>
      <c r="BH279" s="103">
        <v>44</v>
      </c>
    </row>
    <row r="280" spans="1:60" x14ac:dyDescent="0.25">
      <c r="A280" s="100">
        <v>1019</v>
      </c>
      <c r="B280" s="104" t="s">
        <v>281</v>
      </c>
      <c r="C280" s="104" t="s">
        <v>264</v>
      </c>
      <c r="D280" s="103" t="s">
        <v>621</v>
      </c>
      <c r="E280" s="103" t="s">
        <v>621</v>
      </c>
      <c r="F280" s="103" t="s">
        <v>621</v>
      </c>
      <c r="G280" s="103" t="s">
        <v>621</v>
      </c>
      <c r="H280" s="103" t="s">
        <v>621</v>
      </c>
      <c r="I280" s="103" t="s">
        <v>621</v>
      </c>
      <c r="J280" s="103" t="s">
        <v>621</v>
      </c>
      <c r="K280" s="103" t="s">
        <v>621</v>
      </c>
      <c r="L280" s="103" t="s">
        <v>621</v>
      </c>
      <c r="M280" s="103" t="s">
        <v>621</v>
      </c>
      <c r="N280" s="103" t="s">
        <v>621</v>
      </c>
      <c r="O280" s="103" t="s">
        <v>621</v>
      </c>
      <c r="P280" s="103" t="s">
        <v>621</v>
      </c>
      <c r="Q280" s="103" t="s">
        <v>621</v>
      </c>
      <c r="R280" s="103" t="s">
        <v>621</v>
      </c>
      <c r="S280" s="103" t="s">
        <v>621</v>
      </c>
      <c r="T280" s="103" t="s">
        <v>622</v>
      </c>
      <c r="U280" s="103" t="s">
        <v>621</v>
      </c>
      <c r="V280" s="103" t="s">
        <v>621</v>
      </c>
      <c r="W280" s="103" t="s">
        <v>621</v>
      </c>
      <c r="X280" s="103" t="s">
        <v>621</v>
      </c>
      <c r="Y280" s="103" t="s">
        <v>622</v>
      </c>
      <c r="Z280" s="103" t="s">
        <v>621</v>
      </c>
      <c r="AA280" s="103" t="s">
        <v>621</v>
      </c>
      <c r="AB280" s="103" t="s">
        <v>621</v>
      </c>
      <c r="AC280" s="103" t="s">
        <v>621</v>
      </c>
      <c r="AD280" s="103" t="s">
        <v>621</v>
      </c>
      <c r="AE280" s="103" t="s">
        <v>621</v>
      </c>
      <c r="AF280" s="103" t="s">
        <v>620</v>
      </c>
      <c r="AG280" s="103" t="s">
        <v>621</v>
      </c>
      <c r="AH280" s="103" t="s">
        <v>622</v>
      </c>
      <c r="AI280" s="103" t="s">
        <v>622</v>
      </c>
      <c r="AJ280" s="103" t="s">
        <v>622</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622</v>
      </c>
      <c r="BC280" s="103">
        <v>43</v>
      </c>
      <c r="BD280" s="103">
        <v>6</v>
      </c>
      <c r="BE280" s="103">
        <v>1</v>
      </c>
      <c r="BF280" s="103">
        <v>0</v>
      </c>
      <c r="BG280" s="103">
        <v>0</v>
      </c>
      <c r="BH280" s="103">
        <v>50</v>
      </c>
    </row>
    <row r="281" spans="1:60" x14ac:dyDescent="0.25">
      <c r="A281" s="100">
        <v>1020</v>
      </c>
      <c r="B281" s="104" t="s">
        <v>282</v>
      </c>
      <c r="C281" s="104" t="s">
        <v>264</v>
      </c>
      <c r="D281" s="103" t="s">
        <v>621</v>
      </c>
      <c r="E281" s="103" t="s">
        <v>621</v>
      </c>
      <c r="F281" s="103" t="s">
        <v>621</v>
      </c>
      <c r="G281" s="103" t="s">
        <v>621</v>
      </c>
      <c r="H281" s="103" t="s">
        <v>621</v>
      </c>
      <c r="I281" s="103" t="s">
        <v>621</v>
      </c>
      <c r="J281" s="103" t="s">
        <v>623</v>
      </c>
      <c r="K281" s="103" t="s">
        <v>623</v>
      </c>
      <c r="L281" s="103" t="s">
        <v>622</v>
      </c>
      <c r="M281" s="103" t="s">
        <v>621</v>
      </c>
      <c r="N281" s="103" t="s">
        <v>621</v>
      </c>
      <c r="O281" s="103" t="s">
        <v>621</v>
      </c>
      <c r="P281" s="103" t="s">
        <v>621</v>
      </c>
      <c r="Q281" s="103" t="s">
        <v>621</v>
      </c>
      <c r="R281" s="103" t="s">
        <v>621</v>
      </c>
      <c r="S281" s="103" t="s">
        <v>622</v>
      </c>
      <c r="T281" s="103" t="s">
        <v>622</v>
      </c>
      <c r="U281" s="103" t="s">
        <v>621</v>
      </c>
      <c r="V281" s="103" t="s">
        <v>621</v>
      </c>
      <c r="W281" s="103" t="s">
        <v>621</v>
      </c>
      <c r="X281" s="103" t="s">
        <v>621</v>
      </c>
      <c r="Y281" s="103" t="s">
        <v>622</v>
      </c>
      <c r="Z281" s="103" t="s">
        <v>621</v>
      </c>
      <c r="AA281" s="103" t="s">
        <v>621</v>
      </c>
      <c r="AB281" s="103" t="s">
        <v>621</v>
      </c>
      <c r="AC281" s="103" t="s">
        <v>621</v>
      </c>
      <c r="AD281" s="103" t="s">
        <v>621</v>
      </c>
      <c r="AE281" s="103" t="s">
        <v>621</v>
      </c>
      <c r="AF281" s="103" t="s">
        <v>621</v>
      </c>
      <c r="AG281" s="103" t="s">
        <v>621</v>
      </c>
      <c r="AH281" s="103" t="s">
        <v>622</v>
      </c>
      <c r="AI281" s="103" t="s">
        <v>622</v>
      </c>
      <c r="AJ281" s="103" t="s">
        <v>622</v>
      </c>
      <c r="AK281" s="103" t="s">
        <v>621</v>
      </c>
      <c r="AL281" s="103" t="s">
        <v>621</v>
      </c>
      <c r="AM281" s="103" t="s">
        <v>622</v>
      </c>
      <c r="AN281" s="103" t="s">
        <v>621</v>
      </c>
      <c r="AO281" s="103" t="s">
        <v>621</v>
      </c>
      <c r="AP281" s="103" t="s">
        <v>621</v>
      </c>
      <c r="AQ281" s="103" t="s">
        <v>621</v>
      </c>
      <c r="AR281" s="103" t="s">
        <v>621</v>
      </c>
      <c r="AS281" s="103" t="s">
        <v>622</v>
      </c>
      <c r="AT281" s="103" t="s">
        <v>623</v>
      </c>
      <c r="AU281" s="103" t="s">
        <v>621</v>
      </c>
      <c r="AV281" s="103" t="s">
        <v>621</v>
      </c>
      <c r="AW281" s="103" t="s">
        <v>621</v>
      </c>
      <c r="AX281" s="103" t="s">
        <v>621</v>
      </c>
      <c r="AY281" s="103" t="s">
        <v>622</v>
      </c>
      <c r="AZ281" s="103" t="s">
        <v>621</v>
      </c>
      <c r="BA281" s="103" t="s">
        <v>621</v>
      </c>
      <c r="BC281" s="103">
        <v>37</v>
      </c>
      <c r="BD281" s="103">
        <v>10</v>
      </c>
      <c r="BE281" s="103">
        <v>0</v>
      </c>
      <c r="BF281" s="103">
        <v>3</v>
      </c>
      <c r="BG281" s="103">
        <v>0</v>
      </c>
      <c r="BH281" s="103">
        <v>47</v>
      </c>
    </row>
    <row r="282" spans="1:60" x14ac:dyDescent="0.25">
      <c r="A282" s="100">
        <v>1021</v>
      </c>
      <c r="B282" s="104" t="s">
        <v>283</v>
      </c>
      <c r="C282" s="104" t="s">
        <v>264</v>
      </c>
      <c r="D282" s="103" t="s">
        <v>622</v>
      </c>
      <c r="E282" s="103" t="s">
        <v>621</v>
      </c>
      <c r="F282" s="103" t="s">
        <v>621</v>
      </c>
      <c r="G282" s="103" t="s">
        <v>621</v>
      </c>
      <c r="H282" s="103" t="s">
        <v>623</v>
      </c>
      <c r="I282" s="103" t="s">
        <v>623</v>
      </c>
      <c r="J282" s="103" t="s">
        <v>623</v>
      </c>
      <c r="K282" s="103" t="s">
        <v>621</v>
      </c>
      <c r="L282" s="103" t="s">
        <v>620</v>
      </c>
      <c r="M282" s="103" t="s">
        <v>620</v>
      </c>
      <c r="N282" s="103" t="s">
        <v>621</v>
      </c>
      <c r="O282" s="103" t="s">
        <v>621</v>
      </c>
      <c r="P282" s="103" t="s">
        <v>621</v>
      </c>
      <c r="Q282" s="103" t="s">
        <v>621</v>
      </c>
      <c r="R282" s="103" t="s">
        <v>622</v>
      </c>
      <c r="S282" s="103" t="s">
        <v>622</v>
      </c>
      <c r="T282" s="103" t="s">
        <v>622</v>
      </c>
      <c r="U282" s="103" t="s">
        <v>621</v>
      </c>
      <c r="V282" s="103" t="s">
        <v>621</v>
      </c>
      <c r="W282" s="103" t="s">
        <v>620</v>
      </c>
      <c r="X282" s="103" t="s">
        <v>621</v>
      </c>
      <c r="Y282" s="103" t="s">
        <v>623</v>
      </c>
      <c r="Z282" s="103" t="s">
        <v>621</v>
      </c>
      <c r="AA282" s="103" t="s">
        <v>621</v>
      </c>
      <c r="AB282" s="103" t="s">
        <v>623</v>
      </c>
      <c r="AC282" s="103" t="s">
        <v>621</v>
      </c>
      <c r="AD282" s="103" t="s">
        <v>621</v>
      </c>
      <c r="AE282" s="103" t="s">
        <v>623</v>
      </c>
      <c r="AF282" s="103" t="s">
        <v>621</v>
      </c>
      <c r="AG282" s="103" t="s">
        <v>621</v>
      </c>
      <c r="AH282" s="103" t="s">
        <v>622</v>
      </c>
      <c r="AI282" s="103" t="s">
        <v>622</v>
      </c>
      <c r="AJ282" s="103" t="s">
        <v>621</v>
      </c>
      <c r="AK282" s="103" t="s">
        <v>621</v>
      </c>
      <c r="AL282" s="103" t="s">
        <v>621</v>
      </c>
      <c r="AM282" s="103" t="s">
        <v>621</v>
      </c>
      <c r="AN282" s="103" t="s">
        <v>621</v>
      </c>
      <c r="AO282" s="103" t="s">
        <v>621</v>
      </c>
      <c r="AP282" s="103" t="s">
        <v>621</v>
      </c>
      <c r="AQ282" s="103" t="s">
        <v>621</v>
      </c>
      <c r="AR282" s="103" t="s">
        <v>621</v>
      </c>
      <c r="AS282" s="103" t="s">
        <v>622</v>
      </c>
      <c r="AT282" s="103" t="s">
        <v>621</v>
      </c>
      <c r="AU282" s="103" t="s">
        <v>621</v>
      </c>
      <c r="AV282" s="103" t="s">
        <v>623</v>
      </c>
      <c r="AW282" s="103" t="s">
        <v>621</v>
      </c>
      <c r="AX282" s="103" t="s">
        <v>623</v>
      </c>
      <c r="AY282" s="103" t="s">
        <v>620</v>
      </c>
      <c r="AZ282" s="103" t="s">
        <v>621</v>
      </c>
      <c r="BA282" s="103" t="s">
        <v>623</v>
      </c>
      <c r="BC282" s="103">
        <v>30</v>
      </c>
      <c r="BD282" s="103">
        <v>7</v>
      </c>
      <c r="BE282" s="103">
        <v>4</v>
      </c>
      <c r="BF282" s="103">
        <v>9</v>
      </c>
      <c r="BG282" s="103">
        <v>0</v>
      </c>
      <c r="BH282" s="103">
        <v>41</v>
      </c>
    </row>
    <row r="283" spans="1:60" x14ac:dyDescent="0.25">
      <c r="A283" s="100">
        <v>1022</v>
      </c>
      <c r="B283" s="104" t="s">
        <v>284</v>
      </c>
      <c r="C283" s="104" t="s">
        <v>264</v>
      </c>
      <c r="D283" s="103" t="s">
        <v>623</v>
      </c>
      <c r="E283" s="103" t="s">
        <v>621</v>
      </c>
      <c r="F283" s="103" t="s">
        <v>621</v>
      </c>
      <c r="G283" s="103" t="s">
        <v>621</v>
      </c>
      <c r="H283" s="103" t="s">
        <v>621</v>
      </c>
      <c r="I283" s="103" t="s">
        <v>621</v>
      </c>
      <c r="J283" s="103" t="s">
        <v>623</v>
      </c>
      <c r="K283" s="103" t="s">
        <v>621</v>
      </c>
      <c r="L283" s="103" t="s">
        <v>621</v>
      </c>
      <c r="M283" s="103" t="s">
        <v>621</v>
      </c>
      <c r="N283" s="103" t="s">
        <v>621</v>
      </c>
      <c r="O283" s="103" t="s">
        <v>621</v>
      </c>
      <c r="P283" s="103" t="s">
        <v>621</v>
      </c>
      <c r="Q283" s="103" t="s">
        <v>621</v>
      </c>
      <c r="R283" s="103" t="s">
        <v>623</v>
      </c>
      <c r="S283" s="103" t="s">
        <v>622</v>
      </c>
      <c r="T283" s="103" t="s">
        <v>622</v>
      </c>
      <c r="U283" s="103" t="s">
        <v>621</v>
      </c>
      <c r="V283" s="103" t="s">
        <v>621</v>
      </c>
      <c r="W283" s="103" t="s">
        <v>623</v>
      </c>
      <c r="X283" s="103" t="s">
        <v>621</v>
      </c>
      <c r="Y283" s="103" t="s">
        <v>621</v>
      </c>
      <c r="Z283" s="103" t="s">
        <v>621</v>
      </c>
      <c r="AA283" s="103" t="s">
        <v>621</v>
      </c>
      <c r="AB283" s="103" t="s">
        <v>621</v>
      </c>
      <c r="AC283" s="103" t="s">
        <v>621</v>
      </c>
      <c r="AD283" s="103" t="s">
        <v>621</v>
      </c>
      <c r="AE283" s="103" t="s">
        <v>621</v>
      </c>
      <c r="AF283" s="103" t="s">
        <v>621</v>
      </c>
      <c r="AG283" s="103" t="s">
        <v>621</v>
      </c>
      <c r="AH283" s="103" t="s">
        <v>622</v>
      </c>
      <c r="AI283" s="103" t="s">
        <v>622</v>
      </c>
      <c r="AJ283" s="103" t="s">
        <v>622</v>
      </c>
      <c r="AK283" s="103" t="s">
        <v>621</v>
      </c>
      <c r="AL283" s="103" t="s">
        <v>621</v>
      </c>
      <c r="AM283" s="103" t="s">
        <v>621</v>
      </c>
      <c r="AN283" s="103" t="s">
        <v>621</v>
      </c>
      <c r="AO283" s="103" t="s">
        <v>621</v>
      </c>
      <c r="AP283" s="103" t="s">
        <v>621</v>
      </c>
      <c r="AQ283" s="103" t="s">
        <v>621</v>
      </c>
      <c r="AR283" s="103" t="s">
        <v>621</v>
      </c>
      <c r="AS283" s="103" t="s">
        <v>621</v>
      </c>
      <c r="AT283" s="103" t="s">
        <v>621</v>
      </c>
      <c r="AU283" s="103" t="s">
        <v>621</v>
      </c>
      <c r="AV283" s="103" t="s">
        <v>621</v>
      </c>
      <c r="AW283" s="103" t="s">
        <v>621</v>
      </c>
      <c r="AX283" s="103" t="s">
        <v>623</v>
      </c>
      <c r="AY283" s="103" t="s">
        <v>623</v>
      </c>
      <c r="AZ283" s="103" t="s">
        <v>621</v>
      </c>
      <c r="BA283" s="103" t="s">
        <v>621</v>
      </c>
      <c r="BC283" s="103">
        <v>39</v>
      </c>
      <c r="BD283" s="103">
        <v>5</v>
      </c>
      <c r="BE283" s="103">
        <v>0</v>
      </c>
      <c r="BF283" s="103">
        <v>6</v>
      </c>
      <c r="BG283" s="103">
        <v>0</v>
      </c>
      <c r="BH283" s="103">
        <v>44</v>
      </c>
    </row>
    <row r="284" spans="1:60" x14ac:dyDescent="0.25">
      <c r="A284" s="100">
        <v>1023</v>
      </c>
      <c r="B284" s="104" t="s">
        <v>285</v>
      </c>
      <c r="C284" s="104" t="s">
        <v>264</v>
      </c>
      <c r="D284" s="103" t="s">
        <v>621</v>
      </c>
      <c r="E284" s="103" t="s">
        <v>621</v>
      </c>
      <c r="F284" s="103" t="s">
        <v>621</v>
      </c>
      <c r="G284" s="103" t="s">
        <v>621</v>
      </c>
      <c r="H284" s="103" t="s">
        <v>623</v>
      </c>
      <c r="I284" s="103" t="s">
        <v>623</v>
      </c>
      <c r="J284" s="103" t="s">
        <v>623</v>
      </c>
      <c r="K284" s="103" t="s">
        <v>623</v>
      </c>
      <c r="L284" s="103" t="s">
        <v>622</v>
      </c>
      <c r="M284" s="103" t="s">
        <v>621</v>
      </c>
      <c r="N284" s="103" t="s">
        <v>621</v>
      </c>
      <c r="O284" s="103" t="s">
        <v>621</v>
      </c>
      <c r="P284" s="103" t="s">
        <v>621</v>
      </c>
      <c r="Q284" s="103" t="s">
        <v>621</v>
      </c>
      <c r="R284" s="103" t="s">
        <v>621</v>
      </c>
      <c r="S284" s="103" t="s">
        <v>621</v>
      </c>
      <c r="T284" s="103" t="s">
        <v>623</v>
      </c>
      <c r="U284" s="103" t="s">
        <v>621</v>
      </c>
      <c r="V284" s="103" t="s">
        <v>621</v>
      </c>
      <c r="W284" s="103" t="s">
        <v>621</v>
      </c>
      <c r="X284" s="103" t="s">
        <v>621</v>
      </c>
      <c r="Y284" s="103" t="s">
        <v>621</v>
      </c>
      <c r="Z284" s="103" t="s">
        <v>621</v>
      </c>
      <c r="AA284" s="103" t="s">
        <v>621</v>
      </c>
      <c r="AB284" s="103" t="s">
        <v>621</v>
      </c>
      <c r="AC284" s="103" t="s">
        <v>621</v>
      </c>
      <c r="AD284" s="103" t="s">
        <v>621</v>
      </c>
      <c r="AE284" s="103" t="s">
        <v>621</v>
      </c>
      <c r="AF284" s="103" t="s">
        <v>621</v>
      </c>
      <c r="AG284" s="103" t="s">
        <v>621</v>
      </c>
      <c r="AH284" s="103" t="s">
        <v>622</v>
      </c>
      <c r="AI284" s="103" t="s">
        <v>622</v>
      </c>
      <c r="AJ284" s="103" t="s">
        <v>622</v>
      </c>
      <c r="AK284" s="103" t="s">
        <v>621</v>
      </c>
      <c r="AL284" s="103" t="s">
        <v>621</v>
      </c>
      <c r="AM284" s="103" t="s">
        <v>622</v>
      </c>
      <c r="AN284" s="103" t="s">
        <v>621</v>
      </c>
      <c r="AO284" s="103" t="s">
        <v>621</v>
      </c>
      <c r="AP284" s="103" t="s">
        <v>621</v>
      </c>
      <c r="AQ284" s="103" t="s">
        <v>621</v>
      </c>
      <c r="AR284" s="103" t="s">
        <v>621</v>
      </c>
      <c r="AS284" s="103" t="s">
        <v>622</v>
      </c>
      <c r="AT284" s="103" t="s">
        <v>621</v>
      </c>
      <c r="AU284" s="103" t="s">
        <v>623</v>
      </c>
      <c r="AV284" s="103" t="s">
        <v>623</v>
      </c>
      <c r="AW284" s="103" t="s">
        <v>621</v>
      </c>
      <c r="AX284" s="103" t="s">
        <v>621</v>
      </c>
      <c r="AY284" s="103" t="s">
        <v>622</v>
      </c>
      <c r="AZ284" s="103" t="s">
        <v>621</v>
      </c>
      <c r="BA284" s="103" t="s">
        <v>622</v>
      </c>
      <c r="BC284" s="103">
        <v>35</v>
      </c>
      <c r="BD284" s="103">
        <v>8</v>
      </c>
      <c r="BE284" s="103">
        <v>0</v>
      </c>
      <c r="BF284" s="103">
        <v>7</v>
      </c>
      <c r="BG284" s="103">
        <v>0</v>
      </c>
      <c r="BH284" s="103">
        <v>43</v>
      </c>
    </row>
    <row r="285" spans="1:60" x14ac:dyDescent="0.25">
      <c r="A285" s="100">
        <v>1024</v>
      </c>
      <c r="B285" s="104" t="s">
        <v>286</v>
      </c>
      <c r="C285" s="104" t="s">
        <v>264</v>
      </c>
      <c r="D285" s="103" t="s">
        <v>621</v>
      </c>
      <c r="E285" s="103" t="s">
        <v>621</v>
      </c>
      <c r="F285" s="103" t="s">
        <v>621</v>
      </c>
      <c r="G285" s="103" t="s">
        <v>621</v>
      </c>
      <c r="H285" s="103" t="s">
        <v>623</v>
      </c>
      <c r="I285" s="103" t="s">
        <v>621</v>
      </c>
      <c r="J285" s="103" t="s">
        <v>623</v>
      </c>
      <c r="K285" s="103" t="s">
        <v>621</v>
      </c>
      <c r="L285" s="103" t="s">
        <v>622</v>
      </c>
      <c r="M285" s="103" t="s">
        <v>621</v>
      </c>
      <c r="N285" s="103" t="s">
        <v>621</v>
      </c>
      <c r="O285" s="103" t="s">
        <v>621</v>
      </c>
      <c r="P285" s="103" t="s">
        <v>621</v>
      </c>
      <c r="Q285" s="103" t="s">
        <v>621</v>
      </c>
      <c r="R285" s="103" t="s">
        <v>621</v>
      </c>
      <c r="S285" s="103" t="s">
        <v>621</v>
      </c>
      <c r="T285" s="103" t="s">
        <v>623</v>
      </c>
      <c r="U285" s="103" t="s">
        <v>621</v>
      </c>
      <c r="V285" s="103" t="s">
        <v>621</v>
      </c>
      <c r="W285" s="103" t="s">
        <v>621</v>
      </c>
      <c r="X285" s="103" t="s">
        <v>621</v>
      </c>
      <c r="Y285" s="103" t="s">
        <v>621</v>
      </c>
      <c r="Z285" s="103" t="s">
        <v>621</v>
      </c>
      <c r="AA285" s="103" t="s">
        <v>621</v>
      </c>
      <c r="AB285" s="103" t="s">
        <v>621</v>
      </c>
      <c r="AC285" s="103" t="s">
        <v>621</v>
      </c>
      <c r="AD285" s="103" t="s">
        <v>621</v>
      </c>
      <c r="AE285" s="103" t="s">
        <v>621</v>
      </c>
      <c r="AF285" s="103" t="s">
        <v>621</v>
      </c>
      <c r="AG285" s="103" t="s">
        <v>621</v>
      </c>
      <c r="AH285" s="103" t="s">
        <v>622</v>
      </c>
      <c r="AI285" s="103" t="s">
        <v>621</v>
      </c>
      <c r="AJ285" s="103" t="s">
        <v>622</v>
      </c>
      <c r="AK285" s="103" t="s">
        <v>621</v>
      </c>
      <c r="AL285" s="103" t="s">
        <v>621</v>
      </c>
      <c r="AM285" s="103" t="s">
        <v>621</v>
      </c>
      <c r="AN285" s="103" t="s">
        <v>621</v>
      </c>
      <c r="AO285" s="103" t="s">
        <v>621</v>
      </c>
      <c r="AP285" s="103" t="s">
        <v>621</v>
      </c>
      <c r="AQ285" s="103" t="s">
        <v>621</v>
      </c>
      <c r="AR285" s="103" t="s">
        <v>621</v>
      </c>
      <c r="AS285" s="103" t="s">
        <v>621</v>
      </c>
      <c r="AT285" s="103" t="s">
        <v>621</v>
      </c>
      <c r="AU285" s="103" t="s">
        <v>621</v>
      </c>
      <c r="AV285" s="103" t="s">
        <v>623</v>
      </c>
      <c r="AW285" s="103" t="s">
        <v>621</v>
      </c>
      <c r="AX285" s="103" t="s">
        <v>621</v>
      </c>
      <c r="AY285" s="103" t="s">
        <v>623</v>
      </c>
      <c r="AZ285" s="103" t="s">
        <v>621</v>
      </c>
      <c r="BA285" s="103" t="s">
        <v>621</v>
      </c>
      <c r="BC285" s="103">
        <v>42</v>
      </c>
      <c r="BD285" s="103">
        <v>3</v>
      </c>
      <c r="BE285" s="103">
        <v>0</v>
      </c>
      <c r="BF285" s="103">
        <v>5</v>
      </c>
      <c r="BG285" s="103">
        <v>0</v>
      </c>
      <c r="BH285" s="103">
        <v>45</v>
      </c>
    </row>
    <row r="286" spans="1:60" x14ac:dyDescent="0.25">
      <c r="A286" s="100">
        <v>1025</v>
      </c>
      <c r="B286" s="104" t="s">
        <v>287</v>
      </c>
      <c r="C286" s="104" t="s">
        <v>264</v>
      </c>
      <c r="D286" s="103" t="s">
        <v>621</v>
      </c>
      <c r="E286" s="103" t="s">
        <v>621</v>
      </c>
      <c r="F286" s="103" t="s">
        <v>621</v>
      </c>
      <c r="G286" s="103" t="s">
        <v>621</v>
      </c>
      <c r="H286" s="103" t="s">
        <v>621</v>
      </c>
      <c r="I286" s="103" t="s">
        <v>621</v>
      </c>
      <c r="J286" s="103" t="s">
        <v>621</v>
      </c>
      <c r="K286" s="103" t="s">
        <v>621</v>
      </c>
      <c r="L286" s="103" t="s">
        <v>622</v>
      </c>
      <c r="M286" s="103" t="s">
        <v>621</v>
      </c>
      <c r="N286" s="103" t="s">
        <v>621</v>
      </c>
      <c r="O286" s="103" t="s">
        <v>621</v>
      </c>
      <c r="P286" s="103" t="s">
        <v>621</v>
      </c>
      <c r="Q286" s="103" t="s">
        <v>621</v>
      </c>
      <c r="R286" s="103" t="s">
        <v>623</v>
      </c>
      <c r="S286" s="103" t="s">
        <v>622</v>
      </c>
      <c r="T286" s="103" t="s">
        <v>621</v>
      </c>
      <c r="U286" s="103" t="s">
        <v>621</v>
      </c>
      <c r="V286" s="103" t="s">
        <v>621</v>
      </c>
      <c r="W286" s="103" t="s">
        <v>621</v>
      </c>
      <c r="X286" s="103" t="s">
        <v>621</v>
      </c>
      <c r="Y286" s="103" t="s">
        <v>622</v>
      </c>
      <c r="Z286" s="103" t="s">
        <v>621</v>
      </c>
      <c r="AA286" s="103" t="s">
        <v>621</v>
      </c>
      <c r="AB286" s="103" t="s">
        <v>621</v>
      </c>
      <c r="AC286" s="103" t="s">
        <v>621</v>
      </c>
      <c r="AD286" s="103" t="s">
        <v>621</v>
      </c>
      <c r="AE286" s="103" t="s">
        <v>621</v>
      </c>
      <c r="AF286" s="103" t="s">
        <v>621</v>
      </c>
      <c r="AG286" s="103" t="s">
        <v>621</v>
      </c>
      <c r="AH286" s="103" t="s">
        <v>622</v>
      </c>
      <c r="AI286" s="103" t="s">
        <v>622</v>
      </c>
      <c r="AJ286" s="103" t="s">
        <v>622</v>
      </c>
      <c r="AK286" s="103" t="s">
        <v>621</v>
      </c>
      <c r="AL286" s="103" t="s">
        <v>621</v>
      </c>
      <c r="AM286" s="103" t="s">
        <v>622</v>
      </c>
      <c r="AN286" s="103" t="s">
        <v>621</v>
      </c>
      <c r="AO286" s="103" t="s">
        <v>621</v>
      </c>
      <c r="AP286" s="103" t="s">
        <v>621</v>
      </c>
      <c r="AQ286" s="103" t="s">
        <v>621</v>
      </c>
      <c r="AR286" s="103" t="s">
        <v>621</v>
      </c>
      <c r="AS286" s="103" t="s">
        <v>621</v>
      </c>
      <c r="AT286" s="103" t="s">
        <v>621</v>
      </c>
      <c r="AU286" s="103" t="s">
        <v>621</v>
      </c>
      <c r="AV286" s="103" t="s">
        <v>621</v>
      </c>
      <c r="AW286" s="103" t="s">
        <v>621</v>
      </c>
      <c r="AX286" s="103" t="s">
        <v>621</v>
      </c>
      <c r="AY286" s="103" t="s">
        <v>622</v>
      </c>
      <c r="AZ286" s="103" t="s">
        <v>621</v>
      </c>
      <c r="BA286" s="103" t="s">
        <v>621</v>
      </c>
      <c r="BC286" s="103">
        <v>41</v>
      </c>
      <c r="BD286" s="103">
        <v>8</v>
      </c>
      <c r="BE286" s="103">
        <v>0</v>
      </c>
      <c r="BF286" s="103">
        <v>1</v>
      </c>
      <c r="BG286" s="103">
        <v>0</v>
      </c>
      <c r="BH286" s="103">
        <v>49</v>
      </c>
    </row>
    <row r="287" spans="1:60" x14ac:dyDescent="0.25">
      <c r="A287" s="100">
        <v>1026</v>
      </c>
      <c r="B287" s="104" t="s">
        <v>288</v>
      </c>
      <c r="C287" s="104" t="s">
        <v>264</v>
      </c>
      <c r="D287" s="103" t="s">
        <v>621</v>
      </c>
      <c r="E287" s="103" t="s">
        <v>621</v>
      </c>
      <c r="F287" s="103" t="s">
        <v>621</v>
      </c>
      <c r="G287" s="103" t="s">
        <v>621</v>
      </c>
      <c r="H287" s="103" t="s">
        <v>621</v>
      </c>
      <c r="I287" s="103" t="s">
        <v>621</v>
      </c>
      <c r="J287" s="103" t="s">
        <v>621</v>
      </c>
      <c r="K287" s="103" t="s">
        <v>621</v>
      </c>
      <c r="L287" s="103" t="s">
        <v>621</v>
      </c>
      <c r="M287" s="103" t="s">
        <v>621</v>
      </c>
      <c r="N287" s="103" t="s">
        <v>623</v>
      </c>
      <c r="O287" s="103" t="s">
        <v>621</v>
      </c>
      <c r="P287" s="103" t="s">
        <v>621</v>
      </c>
      <c r="Q287" s="103" t="s">
        <v>621</v>
      </c>
      <c r="R287" s="103" t="s">
        <v>623</v>
      </c>
      <c r="S287" s="103" t="s">
        <v>622</v>
      </c>
      <c r="T287" s="103" t="s">
        <v>621</v>
      </c>
      <c r="U287" s="103" t="s">
        <v>621</v>
      </c>
      <c r="V287" s="103" t="s">
        <v>621</v>
      </c>
      <c r="W287" s="103" t="s">
        <v>623</v>
      </c>
      <c r="X287" s="103" t="s">
        <v>621</v>
      </c>
      <c r="Y287" s="103" t="s">
        <v>621</v>
      </c>
      <c r="Z287" s="103" t="s">
        <v>621</v>
      </c>
      <c r="AA287" s="103" t="s">
        <v>621</v>
      </c>
      <c r="AB287" s="103" t="s">
        <v>621</v>
      </c>
      <c r="AC287" s="103" t="s">
        <v>621</v>
      </c>
      <c r="AD287" s="103" t="s">
        <v>621</v>
      </c>
      <c r="AE287" s="103" t="s">
        <v>621</v>
      </c>
      <c r="AF287" s="103" t="s">
        <v>621</v>
      </c>
      <c r="AG287" s="103" t="s">
        <v>621</v>
      </c>
      <c r="AH287" s="103" t="s">
        <v>622</v>
      </c>
      <c r="AI287" s="103" t="s">
        <v>622</v>
      </c>
      <c r="AJ287" s="103" t="s">
        <v>622</v>
      </c>
      <c r="AK287" s="103" t="s">
        <v>621</v>
      </c>
      <c r="AL287" s="103" t="s">
        <v>621</v>
      </c>
      <c r="AM287" s="103" t="s">
        <v>621</v>
      </c>
      <c r="AN287" s="103" t="s">
        <v>621</v>
      </c>
      <c r="AO287" s="103" t="s">
        <v>621</v>
      </c>
      <c r="AP287" s="103" t="s">
        <v>621</v>
      </c>
      <c r="AQ287" s="103" t="s">
        <v>621</v>
      </c>
      <c r="AR287" s="103" t="s">
        <v>621</v>
      </c>
      <c r="AS287" s="103" t="s">
        <v>621</v>
      </c>
      <c r="AT287" s="103" t="s">
        <v>623</v>
      </c>
      <c r="AU287" s="103" t="s">
        <v>623</v>
      </c>
      <c r="AV287" s="103" t="s">
        <v>623</v>
      </c>
      <c r="AW287" s="103" t="s">
        <v>621</v>
      </c>
      <c r="AX287" s="103" t="s">
        <v>623</v>
      </c>
      <c r="AY287" s="103" t="s">
        <v>623</v>
      </c>
      <c r="AZ287" s="103" t="s">
        <v>621</v>
      </c>
      <c r="BA287" s="103" t="s">
        <v>621</v>
      </c>
      <c r="BC287" s="103">
        <v>38</v>
      </c>
      <c r="BD287" s="103">
        <v>4</v>
      </c>
      <c r="BE287" s="103">
        <v>0</v>
      </c>
      <c r="BF287" s="103">
        <v>8</v>
      </c>
      <c r="BG287" s="103">
        <v>0</v>
      </c>
      <c r="BH287" s="103">
        <v>42</v>
      </c>
    </row>
    <row r="288" spans="1:60" x14ac:dyDescent="0.25">
      <c r="A288" s="100">
        <v>1101</v>
      </c>
      <c r="B288" s="104" t="s">
        <v>289</v>
      </c>
      <c r="C288" s="104" t="s">
        <v>290</v>
      </c>
      <c r="D288" s="103" t="s">
        <v>621</v>
      </c>
      <c r="E288" s="103" t="s">
        <v>621</v>
      </c>
      <c r="F288" s="103" t="s">
        <v>623</v>
      </c>
      <c r="G288" s="103" t="s">
        <v>621</v>
      </c>
      <c r="H288" s="103" t="s">
        <v>621</v>
      </c>
      <c r="I288" s="103" t="s">
        <v>623</v>
      </c>
      <c r="J288" s="103" t="s">
        <v>621</v>
      </c>
      <c r="K288" s="103" t="s">
        <v>621</v>
      </c>
      <c r="L288" s="103" t="s">
        <v>620</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622</v>
      </c>
      <c r="Z288" s="103" t="s">
        <v>621</v>
      </c>
      <c r="AA288" s="103" t="s">
        <v>621</v>
      </c>
      <c r="AB288" s="103" t="s">
        <v>620</v>
      </c>
      <c r="AC288" s="103" t="s">
        <v>621</v>
      </c>
      <c r="AD288" s="103" t="s">
        <v>621</v>
      </c>
      <c r="AE288" s="103" t="s">
        <v>621</v>
      </c>
      <c r="AF288" s="103" t="s">
        <v>621</v>
      </c>
      <c r="AG288" s="103" t="s">
        <v>621</v>
      </c>
      <c r="AH288" s="103" t="s">
        <v>622</v>
      </c>
      <c r="AI288" s="103" t="s">
        <v>621</v>
      </c>
      <c r="AJ288" s="103" t="s">
        <v>622</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620</v>
      </c>
      <c r="AW288" s="103" t="s">
        <v>621</v>
      </c>
      <c r="AX288" s="103" t="s">
        <v>620</v>
      </c>
      <c r="AY288" s="103" t="s">
        <v>620</v>
      </c>
      <c r="AZ288" s="103" t="s">
        <v>621</v>
      </c>
      <c r="BA288" s="103" t="s">
        <v>621</v>
      </c>
      <c r="BC288" s="103">
        <v>39</v>
      </c>
      <c r="BD288" s="103">
        <v>3</v>
      </c>
      <c r="BE288" s="103">
        <v>5</v>
      </c>
      <c r="BF288" s="103">
        <v>3</v>
      </c>
      <c r="BG288" s="103">
        <v>0</v>
      </c>
      <c r="BH288" s="103">
        <v>47</v>
      </c>
    </row>
    <row r="289" spans="1:60" x14ac:dyDescent="0.25">
      <c r="A289" s="100">
        <v>1102</v>
      </c>
      <c r="B289" s="104" t="s">
        <v>291</v>
      </c>
      <c r="C289" s="104" t="s">
        <v>290</v>
      </c>
      <c r="D289" s="103" t="s">
        <v>621</v>
      </c>
      <c r="E289" s="103" t="s">
        <v>621</v>
      </c>
      <c r="F289" s="103" t="s">
        <v>621</v>
      </c>
      <c r="G289" s="103" t="s">
        <v>621</v>
      </c>
      <c r="H289" s="103" t="s">
        <v>621</v>
      </c>
      <c r="I289" s="103" t="s">
        <v>621</v>
      </c>
      <c r="J289" s="103" t="s">
        <v>623</v>
      </c>
      <c r="K289" s="103" t="s">
        <v>621</v>
      </c>
      <c r="L289" s="103" t="s">
        <v>621</v>
      </c>
      <c r="M289" s="103" t="s">
        <v>621</v>
      </c>
      <c r="N289" s="103" t="s">
        <v>621</v>
      </c>
      <c r="O289" s="103" t="s">
        <v>621</v>
      </c>
      <c r="P289" s="103" t="s">
        <v>621</v>
      </c>
      <c r="Q289" s="103" t="s">
        <v>621</v>
      </c>
      <c r="R289" s="103" t="s">
        <v>623</v>
      </c>
      <c r="S289" s="103" t="s">
        <v>622</v>
      </c>
      <c r="T289" s="103" t="s">
        <v>622</v>
      </c>
      <c r="U289" s="103" t="s">
        <v>621</v>
      </c>
      <c r="V289" s="103" t="s">
        <v>621</v>
      </c>
      <c r="W289" s="103" t="s">
        <v>623</v>
      </c>
      <c r="X289" s="103" t="s">
        <v>621</v>
      </c>
      <c r="Y289" s="103" t="s">
        <v>622</v>
      </c>
      <c r="Z289" s="103" t="s">
        <v>621</v>
      </c>
      <c r="AA289" s="103" t="s">
        <v>621</v>
      </c>
      <c r="AB289" s="103" t="s">
        <v>621</v>
      </c>
      <c r="AC289" s="103" t="s">
        <v>621</v>
      </c>
      <c r="AD289" s="103" t="s">
        <v>621</v>
      </c>
      <c r="AE289" s="103" t="s">
        <v>623</v>
      </c>
      <c r="AF289" s="103" t="s">
        <v>621</v>
      </c>
      <c r="AG289" s="103" t="s">
        <v>621</v>
      </c>
      <c r="AH289" s="103" t="s">
        <v>621</v>
      </c>
      <c r="AI289" s="103" t="s">
        <v>622</v>
      </c>
      <c r="AJ289" s="103" t="s">
        <v>622</v>
      </c>
      <c r="AK289" s="103" t="s">
        <v>621</v>
      </c>
      <c r="AL289" s="103" t="s">
        <v>621</v>
      </c>
      <c r="AM289" s="103" t="s">
        <v>621</v>
      </c>
      <c r="AN289" s="103" t="s">
        <v>621</v>
      </c>
      <c r="AO289" s="103" t="s">
        <v>621</v>
      </c>
      <c r="AP289" s="103" t="s">
        <v>621</v>
      </c>
      <c r="AQ289" s="103" t="s">
        <v>621</v>
      </c>
      <c r="AR289" s="103" t="s">
        <v>621</v>
      </c>
      <c r="AS289" s="103" t="s">
        <v>621</v>
      </c>
      <c r="AT289" s="103" t="s">
        <v>621</v>
      </c>
      <c r="AU289" s="103" t="s">
        <v>621</v>
      </c>
      <c r="AV289" s="103" t="s">
        <v>623</v>
      </c>
      <c r="AW289" s="103" t="s">
        <v>621</v>
      </c>
      <c r="AX289" s="103" t="s">
        <v>623</v>
      </c>
      <c r="AY289" s="103" t="s">
        <v>620</v>
      </c>
      <c r="AZ289" s="103" t="s">
        <v>621</v>
      </c>
      <c r="BA289" s="103" t="s">
        <v>621</v>
      </c>
      <c r="BC289" s="103">
        <v>38</v>
      </c>
      <c r="BD289" s="103">
        <v>5</v>
      </c>
      <c r="BE289" s="103">
        <v>1</v>
      </c>
      <c r="BF289" s="103">
        <v>6</v>
      </c>
      <c r="BG289" s="103">
        <v>0</v>
      </c>
      <c r="BH289" s="103">
        <v>44</v>
      </c>
    </row>
    <row r="290" spans="1:60" x14ac:dyDescent="0.25">
      <c r="A290" s="100">
        <v>1103</v>
      </c>
      <c r="B290" s="104" t="s">
        <v>14</v>
      </c>
      <c r="C290" s="104" t="s">
        <v>290</v>
      </c>
      <c r="D290" s="103" t="s">
        <v>621</v>
      </c>
      <c r="E290" s="103" t="s">
        <v>621</v>
      </c>
      <c r="F290" s="103" t="s">
        <v>621</v>
      </c>
      <c r="G290" s="103" t="s">
        <v>621</v>
      </c>
      <c r="H290" s="103" t="s">
        <v>621</v>
      </c>
      <c r="I290" s="103" t="s">
        <v>621</v>
      </c>
      <c r="J290" s="103" t="s">
        <v>623</v>
      </c>
      <c r="K290" s="103" t="s">
        <v>621</v>
      </c>
      <c r="L290" s="103" t="s">
        <v>622</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623</v>
      </c>
      <c r="AD290" s="103" t="s">
        <v>623</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621</v>
      </c>
      <c r="AS290" s="103" t="s">
        <v>621</v>
      </c>
      <c r="AT290" s="103" t="s">
        <v>621</v>
      </c>
      <c r="AU290" s="103" t="s">
        <v>621</v>
      </c>
      <c r="AV290" s="103" t="s">
        <v>621</v>
      </c>
      <c r="AW290" s="103" t="s">
        <v>621</v>
      </c>
      <c r="AX290" s="103" t="s">
        <v>623</v>
      </c>
      <c r="AY290" s="103" t="s">
        <v>623</v>
      </c>
      <c r="AZ290" s="103" t="s">
        <v>621</v>
      </c>
      <c r="BA290" s="103" t="s">
        <v>621</v>
      </c>
      <c r="BC290" s="103">
        <v>44</v>
      </c>
      <c r="BD290" s="103">
        <v>1</v>
      </c>
      <c r="BE290" s="103">
        <v>0</v>
      </c>
      <c r="BF290" s="103">
        <v>5</v>
      </c>
      <c r="BG290" s="103">
        <v>0</v>
      </c>
      <c r="BH290" s="103">
        <v>45</v>
      </c>
    </row>
    <row r="291" spans="1:60" x14ac:dyDescent="0.25">
      <c r="A291" s="100">
        <v>1104</v>
      </c>
      <c r="B291" s="104" t="s">
        <v>292</v>
      </c>
      <c r="C291" s="104" t="s">
        <v>290</v>
      </c>
      <c r="D291" s="103" t="s">
        <v>621</v>
      </c>
      <c r="E291" s="103" t="s">
        <v>621</v>
      </c>
      <c r="F291" s="103" t="s">
        <v>623</v>
      </c>
      <c r="G291" s="103" t="s">
        <v>621</v>
      </c>
      <c r="H291" s="103" t="s">
        <v>621</v>
      </c>
      <c r="I291" s="103" t="s">
        <v>621</v>
      </c>
      <c r="J291" s="103" t="s">
        <v>621</v>
      </c>
      <c r="K291" s="103" t="s">
        <v>621</v>
      </c>
      <c r="L291" s="103" t="s">
        <v>621</v>
      </c>
      <c r="M291" s="103" t="s">
        <v>620</v>
      </c>
      <c r="N291" s="103" t="s">
        <v>620</v>
      </c>
      <c r="O291" s="103" t="s">
        <v>621</v>
      </c>
      <c r="P291" s="103" t="s">
        <v>621</v>
      </c>
      <c r="Q291" s="103" t="s">
        <v>621</v>
      </c>
      <c r="R291" s="103" t="s">
        <v>620</v>
      </c>
      <c r="S291" s="103" t="s">
        <v>621</v>
      </c>
      <c r="T291" s="103" t="s">
        <v>621</v>
      </c>
      <c r="U291" s="103" t="s">
        <v>621</v>
      </c>
      <c r="V291" s="103" t="s">
        <v>621</v>
      </c>
      <c r="W291" s="103" t="s">
        <v>620</v>
      </c>
      <c r="X291" s="103" t="s">
        <v>621</v>
      </c>
      <c r="Y291" s="103" t="s">
        <v>622</v>
      </c>
      <c r="Z291" s="103" t="s">
        <v>621</v>
      </c>
      <c r="AA291" s="103" t="s">
        <v>621</v>
      </c>
      <c r="AB291" s="103" t="s">
        <v>621</v>
      </c>
      <c r="AC291" s="103" t="s">
        <v>621</v>
      </c>
      <c r="AD291" s="103" t="s">
        <v>621</v>
      </c>
      <c r="AE291" s="103" t="s">
        <v>621</v>
      </c>
      <c r="AF291" s="103" t="s">
        <v>621</v>
      </c>
      <c r="AG291" s="103" t="s">
        <v>621</v>
      </c>
      <c r="AH291" s="103" t="s">
        <v>622</v>
      </c>
      <c r="AI291" s="103" t="s">
        <v>621</v>
      </c>
      <c r="AJ291" s="103" t="s">
        <v>622</v>
      </c>
      <c r="AK291" s="103" t="s">
        <v>621</v>
      </c>
      <c r="AL291" s="103" t="s">
        <v>621</v>
      </c>
      <c r="AM291" s="103" t="s">
        <v>621</v>
      </c>
      <c r="AN291" s="103" t="s">
        <v>621</v>
      </c>
      <c r="AO291" s="103" t="s">
        <v>621</v>
      </c>
      <c r="AP291" s="103" t="s">
        <v>621</v>
      </c>
      <c r="AQ291" s="103" t="s">
        <v>621</v>
      </c>
      <c r="AR291" s="103" t="s">
        <v>621</v>
      </c>
      <c r="AS291" s="103" t="s">
        <v>621</v>
      </c>
      <c r="AT291" s="103" t="s">
        <v>621</v>
      </c>
      <c r="AU291" s="103" t="s">
        <v>621</v>
      </c>
      <c r="AV291" s="103" t="s">
        <v>620</v>
      </c>
      <c r="AW291" s="103" t="s">
        <v>621</v>
      </c>
      <c r="AX291" s="103" t="s">
        <v>623</v>
      </c>
      <c r="AY291" s="103" t="s">
        <v>620</v>
      </c>
      <c r="AZ291" s="103" t="s">
        <v>621</v>
      </c>
      <c r="BA291" s="103" t="s">
        <v>621</v>
      </c>
      <c r="BC291" s="103">
        <v>39</v>
      </c>
      <c r="BD291" s="103">
        <v>3</v>
      </c>
      <c r="BE291" s="103">
        <v>6</v>
      </c>
      <c r="BF291" s="103">
        <v>2</v>
      </c>
      <c r="BG291" s="103">
        <v>0</v>
      </c>
      <c r="BH291" s="103">
        <v>48</v>
      </c>
    </row>
    <row r="292" spans="1:60" x14ac:dyDescent="0.25">
      <c r="A292" s="100">
        <v>1105</v>
      </c>
      <c r="B292" s="104" t="s">
        <v>293</v>
      </c>
      <c r="C292" s="104" t="s">
        <v>290</v>
      </c>
      <c r="D292" s="103" t="s">
        <v>621</v>
      </c>
      <c r="E292" s="103" t="s">
        <v>621</v>
      </c>
      <c r="F292" s="103" t="s">
        <v>621</v>
      </c>
      <c r="G292" s="103" t="s">
        <v>621</v>
      </c>
      <c r="H292" s="103" t="s">
        <v>623</v>
      </c>
      <c r="I292" s="103" t="s">
        <v>621</v>
      </c>
      <c r="J292" s="103" t="s">
        <v>623</v>
      </c>
      <c r="K292" s="103" t="s">
        <v>621</v>
      </c>
      <c r="L292" s="103" t="s">
        <v>622</v>
      </c>
      <c r="M292" s="103" t="s">
        <v>621</v>
      </c>
      <c r="N292" s="103" t="s">
        <v>621</v>
      </c>
      <c r="O292" s="103" t="s">
        <v>621</v>
      </c>
      <c r="P292" s="103" t="s">
        <v>621</v>
      </c>
      <c r="Q292" s="103" t="s">
        <v>621</v>
      </c>
      <c r="R292" s="103" t="s">
        <v>621</v>
      </c>
      <c r="S292" s="103" t="s">
        <v>621</v>
      </c>
      <c r="T292" s="103" t="s">
        <v>623</v>
      </c>
      <c r="U292" s="103" t="s">
        <v>621</v>
      </c>
      <c r="V292" s="103" t="s">
        <v>621</v>
      </c>
      <c r="W292" s="103" t="s">
        <v>623</v>
      </c>
      <c r="X292" s="103" t="s">
        <v>621</v>
      </c>
      <c r="Y292" s="103" t="s">
        <v>621</v>
      </c>
      <c r="Z292" s="103" t="s">
        <v>621</v>
      </c>
      <c r="AA292" s="103" t="s">
        <v>621</v>
      </c>
      <c r="AB292" s="103" t="s">
        <v>621</v>
      </c>
      <c r="AC292" s="103" t="s">
        <v>621</v>
      </c>
      <c r="AD292" s="103" t="s">
        <v>621</v>
      </c>
      <c r="AE292" s="103" t="s">
        <v>621</v>
      </c>
      <c r="AF292" s="103" t="s">
        <v>621</v>
      </c>
      <c r="AG292" s="103" t="s">
        <v>621</v>
      </c>
      <c r="AH292" s="103" t="s">
        <v>622</v>
      </c>
      <c r="AI292" s="103" t="s">
        <v>622</v>
      </c>
      <c r="AJ292" s="103" t="s">
        <v>622</v>
      </c>
      <c r="AK292" s="103" t="s">
        <v>621</v>
      </c>
      <c r="AL292" s="103" t="s">
        <v>621</v>
      </c>
      <c r="AM292" s="103" t="s">
        <v>622</v>
      </c>
      <c r="AN292" s="103" t="s">
        <v>621</v>
      </c>
      <c r="AO292" s="103" t="s">
        <v>621</v>
      </c>
      <c r="AP292" s="103" t="s">
        <v>623</v>
      </c>
      <c r="AQ292" s="103" t="s">
        <v>621</v>
      </c>
      <c r="AR292" s="103" t="s">
        <v>621</v>
      </c>
      <c r="AS292" s="103" t="s">
        <v>621</v>
      </c>
      <c r="AT292" s="103" t="s">
        <v>621</v>
      </c>
      <c r="AU292" s="103" t="s">
        <v>623</v>
      </c>
      <c r="AV292" s="103" t="s">
        <v>623</v>
      </c>
      <c r="AW292" s="103" t="s">
        <v>621</v>
      </c>
      <c r="AX292" s="103" t="s">
        <v>621</v>
      </c>
      <c r="AY292" s="103" t="s">
        <v>622</v>
      </c>
      <c r="AZ292" s="103" t="s">
        <v>621</v>
      </c>
      <c r="BA292" s="103" t="s">
        <v>621</v>
      </c>
      <c r="BC292" s="103">
        <v>37</v>
      </c>
      <c r="BD292" s="103">
        <v>6</v>
      </c>
      <c r="BE292" s="103">
        <v>0</v>
      </c>
      <c r="BF292" s="103">
        <v>7</v>
      </c>
      <c r="BG292" s="103">
        <v>0</v>
      </c>
      <c r="BH292" s="103">
        <v>43</v>
      </c>
    </row>
    <row r="293" spans="1:60" x14ac:dyDescent="0.25">
      <c r="A293" s="100">
        <v>1106</v>
      </c>
      <c r="B293" s="104" t="s">
        <v>197</v>
      </c>
      <c r="C293" s="104" t="s">
        <v>290</v>
      </c>
      <c r="D293" s="103" t="s">
        <v>621</v>
      </c>
      <c r="E293" s="103" t="s">
        <v>621</v>
      </c>
      <c r="F293" s="103" t="s">
        <v>621</v>
      </c>
      <c r="G293" s="103" t="s">
        <v>623</v>
      </c>
      <c r="H293" s="103" t="s">
        <v>621</v>
      </c>
      <c r="I293" s="103" t="s">
        <v>621</v>
      </c>
      <c r="J293" s="103" t="s">
        <v>623</v>
      </c>
      <c r="K293" s="103" t="s">
        <v>621</v>
      </c>
      <c r="L293" s="103" t="s">
        <v>621</v>
      </c>
      <c r="M293" s="103" t="s">
        <v>620</v>
      </c>
      <c r="N293" s="103" t="s">
        <v>621</v>
      </c>
      <c r="O293" s="103" t="s">
        <v>621</v>
      </c>
      <c r="P293" s="103" t="s">
        <v>621</v>
      </c>
      <c r="Q293" s="103" t="s">
        <v>621</v>
      </c>
      <c r="R293" s="103" t="s">
        <v>621</v>
      </c>
      <c r="S293" s="103" t="s">
        <v>621</v>
      </c>
      <c r="T293" s="103" t="s">
        <v>622</v>
      </c>
      <c r="U293" s="103" t="s">
        <v>620</v>
      </c>
      <c r="V293" s="103" t="s">
        <v>621</v>
      </c>
      <c r="W293" s="103" t="s">
        <v>621</v>
      </c>
      <c r="X293" s="103" t="s">
        <v>621</v>
      </c>
      <c r="Y293" s="103" t="s">
        <v>622</v>
      </c>
      <c r="Z293" s="103" t="s">
        <v>623</v>
      </c>
      <c r="AA293" s="103" t="s">
        <v>621</v>
      </c>
      <c r="AB293" s="103" t="s">
        <v>621</v>
      </c>
      <c r="AC293" s="103" t="s">
        <v>623</v>
      </c>
      <c r="AD293" s="103" t="s">
        <v>621</v>
      </c>
      <c r="AE293" s="103" t="s">
        <v>621</v>
      </c>
      <c r="AF293" s="103" t="s">
        <v>621</v>
      </c>
      <c r="AG293" s="103" t="s">
        <v>621</v>
      </c>
      <c r="AH293" s="103" t="s">
        <v>621</v>
      </c>
      <c r="AI293" s="103" t="s">
        <v>621</v>
      </c>
      <c r="AJ293" s="103" t="s">
        <v>621</v>
      </c>
      <c r="AK293" s="103" t="s">
        <v>621</v>
      </c>
      <c r="AL293" s="103" t="s">
        <v>621</v>
      </c>
      <c r="AM293" s="103" t="s">
        <v>621</v>
      </c>
      <c r="AN293" s="103" t="s">
        <v>621</v>
      </c>
      <c r="AO293" s="103" t="s">
        <v>621</v>
      </c>
      <c r="AP293" s="103" t="s">
        <v>621</v>
      </c>
      <c r="AQ293" s="103" t="s">
        <v>621</v>
      </c>
      <c r="AR293" s="103" t="s">
        <v>623</v>
      </c>
      <c r="AS293" s="103" t="s">
        <v>621</v>
      </c>
      <c r="AT293" s="103" t="s">
        <v>621</v>
      </c>
      <c r="AU293" s="103" t="s">
        <v>621</v>
      </c>
      <c r="AV293" s="103" t="s">
        <v>621</v>
      </c>
      <c r="AW293" s="103" t="s">
        <v>621</v>
      </c>
      <c r="AX293" s="103" t="s">
        <v>623</v>
      </c>
      <c r="AY293" s="103" t="s">
        <v>623</v>
      </c>
      <c r="AZ293" s="103" t="s">
        <v>621</v>
      </c>
      <c r="BA293" s="103" t="s">
        <v>621</v>
      </c>
      <c r="BC293" s="103">
        <v>39</v>
      </c>
      <c r="BD293" s="103">
        <v>2</v>
      </c>
      <c r="BE293" s="103">
        <v>2</v>
      </c>
      <c r="BF293" s="103">
        <v>7</v>
      </c>
      <c r="BG293" s="103">
        <v>0</v>
      </c>
      <c r="BH293" s="103">
        <v>43</v>
      </c>
    </row>
    <row r="294" spans="1:60" x14ac:dyDescent="0.25">
      <c r="A294" s="100">
        <v>1107</v>
      </c>
      <c r="B294" s="104" t="s">
        <v>198</v>
      </c>
      <c r="C294" s="104" t="s">
        <v>290</v>
      </c>
      <c r="D294" s="103" t="s">
        <v>621</v>
      </c>
      <c r="E294" s="103" t="s">
        <v>620</v>
      </c>
      <c r="F294" s="103" t="s">
        <v>623</v>
      </c>
      <c r="G294" s="103" t="s">
        <v>621</v>
      </c>
      <c r="H294" s="103" t="s">
        <v>621</v>
      </c>
      <c r="I294" s="103" t="s">
        <v>621</v>
      </c>
      <c r="J294" s="103" t="s">
        <v>623</v>
      </c>
      <c r="K294" s="103" t="s">
        <v>621</v>
      </c>
      <c r="L294" s="103" t="s">
        <v>622</v>
      </c>
      <c r="M294" s="103" t="s">
        <v>620</v>
      </c>
      <c r="N294" s="103" t="s">
        <v>620</v>
      </c>
      <c r="O294" s="103" t="s">
        <v>621</v>
      </c>
      <c r="P294" s="103" t="s">
        <v>621</v>
      </c>
      <c r="Q294" s="103" t="s">
        <v>621</v>
      </c>
      <c r="R294" s="103" t="s">
        <v>622</v>
      </c>
      <c r="S294" s="103" t="s">
        <v>622</v>
      </c>
      <c r="T294" s="103" t="s">
        <v>622</v>
      </c>
      <c r="U294" s="103" t="s">
        <v>621</v>
      </c>
      <c r="V294" s="103" t="s">
        <v>621</v>
      </c>
      <c r="W294" s="103" t="s">
        <v>620</v>
      </c>
      <c r="X294" s="103" t="s">
        <v>621</v>
      </c>
      <c r="Y294" s="103" t="s">
        <v>622</v>
      </c>
      <c r="Z294" s="103" t="s">
        <v>621</v>
      </c>
      <c r="AA294" s="103" t="s">
        <v>621</v>
      </c>
      <c r="AB294" s="103" t="s">
        <v>621</v>
      </c>
      <c r="AC294" s="103" t="s">
        <v>621</v>
      </c>
      <c r="AD294" s="103" t="s">
        <v>621</v>
      </c>
      <c r="AE294" s="103" t="s">
        <v>621</v>
      </c>
      <c r="AF294" s="103" t="s">
        <v>621</v>
      </c>
      <c r="AG294" s="103" t="s">
        <v>621</v>
      </c>
      <c r="AH294" s="103" t="s">
        <v>622</v>
      </c>
      <c r="AI294" s="103" t="s">
        <v>621</v>
      </c>
      <c r="AJ294" s="103" t="s">
        <v>622</v>
      </c>
      <c r="AK294" s="103" t="s">
        <v>621</v>
      </c>
      <c r="AL294" s="103" t="s">
        <v>621</v>
      </c>
      <c r="AM294" s="103" t="s">
        <v>621</v>
      </c>
      <c r="AN294" s="103" t="s">
        <v>623</v>
      </c>
      <c r="AO294" s="103" t="s">
        <v>621</v>
      </c>
      <c r="AP294" s="103" t="s">
        <v>621</v>
      </c>
      <c r="AQ294" s="103" t="s">
        <v>621</v>
      </c>
      <c r="AR294" s="103" t="s">
        <v>621</v>
      </c>
      <c r="AS294" s="103" t="s">
        <v>622</v>
      </c>
      <c r="AT294" s="103" t="s">
        <v>623</v>
      </c>
      <c r="AU294" s="103" t="s">
        <v>621</v>
      </c>
      <c r="AV294" s="103" t="s">
        <v>620</v>
      </c>
      <c r="AW294" s="103" t="s">
        <v>621</v>
      </c>
      <c r="AX294" s="103" t="s">
        <v>620</v>
      </c>
      <c r="AY294" s="103" t="s">
        <v>620</v>
      </c>
      <c r="AZ294" s="103" t="s">
        <v>621</v>
      </c>
      <c r="BA294" s="103" t="s">
        <v>621</v>
      </c>
      <c r="BC294" s="103">
        <v>31</v>
      </c>
      <c r="BD294" s="103">
        <v>8</v>
      </c>
      <c r="BE294" s="103">
        <v>7</v>
      </c>
      <c r="BF294" s="103">
        <v>4</v>
      </c>
      <c r="BG294" s="103">
        <v>0</v>
      </c>
      <c r="BH294" s="103">
        <v>46</v>
      </c>
    </row>
    <row r="295" spans="1:60" x14ac:dyDescent="0.25">
      <c r="A295" s="100">
        <v>1108</v>
      </c>
      <c r="B295" s="104" t="s">
        <v>294</v>
      </c>
      <c r="C295" s="104" t="s">
        <v>290</v>
      </c>
      <c r="D295" s="103" t="s">
        <v>621</v>
      </c>
      <c r="E295" s="103" t="s">
        <v>621</v>
      </c>
      <c r="F295" s="103" t="s">
        <v>621</v>
      </c>
      <c r="G295" s="103" t="s">
        <v>621</v>
      </c>
      <c r="H295" s="103" t="s">
        <v>621</v>
      </c>
      <c r="I295" s="103" t="s">
        <v>621</v>
      </c>
      <c r="J295" s="103" t="s">
        <v>623</v>
      </c>
      <c r="K295" s="103" t="s">
        <v>621</v>
      </c>
      <c r="L295" s="103" t="s">
        <v>621</v>
      </c>
      <c r="M295" s="103" t="s">
        <v>621</v>
      </c>
      <c r="N295" s="103" t="s">
        <v>621</v>
      </c>
      <c r="O295" s="103" t="s">
        <v>621</v>
      </c>
      <c r="P295" s="103" t="s">
        <v>621</v>
      </c>
      <c r="Q295" s="103" t="s">
        <v>621</v>
      </c>
      <c r="R295" s="103" t="s">
        <v>622</v>
      </c>
      <c r="S295" s="103" t="s">
        <v>621</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G295" s="103" t="s">
        <v>621</v>
      </c>
      <c r="AH295" s="103" t="s">
        <v>622</v>
      </c>
      <c r="AI295" s="103" t="s">
        <v>622</v>
      </c>
      <c r="AJ295" s="103" t="s">
        <v>622</v>
      </c>
      <c r="AK295" s="103" t="s">
        <v>621</v>
      </c>
      <c r="AL295" s="103" t="s">
        <v>621</v>
      </c>
      <c r="AM295" s="103" t="s">
        <v>621</v>
      </c>
      <c r="AN295" s="103" t="s">
        <v>621</v>
      </c>
      <c r="AO295" s="103" t="s">
        <v>621</v>
      </c>
      <c r="AP295" s="103" t="s">
        <v>621</v>
      </c>
      <c r="AQ295" s="103" t="s">
        <v>621</v>
      </c>
      <c r="AR295" s="103" t="s">
        <v>621</v>
      </c>
      <c r="AS295" s="103" t="s">
        <v>621</v>
      </c>
      <c r="AT295" s="103" t="s">
        <v>621</v>
      </c>
      <c r="AU295" s="103" t="s">
        <v>623</v>
      </c>
      <c r="AV295" s="103" t="s">
        <v>621</v>
      </c>
      <c r="AW295" s="103" t="s">
        <v>621</v>
      </c>
      <c r="AX295" s="103" t="s">
        <v>621</v>
      </c>
      <c r="AY295" s="103" t="s">
        <v>621</v>
      </c>
      <c r="AZ295" s="103" t="s">
        <v>621</v>
      </c>
      <c r="BA295" s="103" t="s">
        <v>621</v>
      </c>
      <c r="BC295" s="103">
        <v>44</v>
      </c>
      <c r="BD295" s="103">
        <v>4</v>
      </c>
      <c r="BE295" s="103">
        <v>0</v>
      </c>
      <c r="BF295" s="103">
        <v>2</v>
      </c>
      <c r="BG295" s="103">
        <v>0</v>
      </c>
      <c r="BH295" s="103">
        <v>48</v>
      </c>
    </row>
    <row r="296" spans="1:60" x14ac:dyDescent="0.25">
      <c r="A296" s="100">
        <v>1109</v>
      </c>
      <c r="B296" s="104" t="s">
        <v>295</v>
      </c>
      <c r="C296" s="104" t="s">
        <v>290</v>
      </c>
      <c r="D296" s="103" t="s">
        <v>621</v>
      </c>
      <c r="E296" s="103" t="s">
        <v>621</v>
      </c>
      <c r="F296" s="103" t="s">
        <v>621</v>
      </c>
      <c r="G296" s="103" t="s">
        <v>621</v>
      </c>
      <c r="H296" s="103" t="s">
        <v>623</v>
      </c>
      <c r="I296" s="103" t="s">
        <v>621</v>
      </c>
      <c r="J296" s="103" t="s">
        <v>623</v>
      </c>
      <c r="K296" s="103" t="s">
        <v>621</v>
      </c>
      <c r="L296" s="103" t="s">
        <v>621</v>
      </c>
      <c r="M296" s="103" t="s">
        <v>621</v>
      </c>
      <c r="N296" s="103" t="s">
        <v>621</v>
      </c>
      <c r="O296" s="103" t="s">
        <v>621</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621</v>
      </c>
      <c r="AC296" s="103" t="s">
        <v>621</v>
      </c>
      <c r="AD296" s="103" t="s">
        <v>621</v>
      </c>
      <c r="AE296" s="103" t="s">
        <v>621</v>
      </c>
      <c r="AF296" s="103" t="s">
        <v>621</v>
      </c>
      <c r="AG296" s="103" t="s">
        <v>621</v>
      </c>
      <c r="AH296" s="103" t="s">
        <v>622</v>
      </c>
      <c r="AI296" s="103" t="s">
        <v>622</v>
      </c>
      <c r="AJ296" s="103" t="s">
        <v>622</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v>45</v>
      </c>
      <c r="BD296" s="103">
        <v>3</v>
      </c>
      <c r="BE296" s="103">
        <v>0</v>
      </c>
      <c r="BF296" s="103">
        <v>2</v>
      </c>
      <c r="BG296" s="103">
        <v>0</v>
      </c>
      <c r="BH296" s="103">
        <v>48</v>
      </c>
    </row>
    <row r="297" spans="1:60" x14ac:dyDescent="0.25">
      <c r="A297" s="100">
        <v>1110</v>
      </c>
      <c r="B297" s="104" t="s">
        <v>296</v>
      </c>
      <c r="C297" s="104" t="s">
        <v>290</v>
      </c>
      <c r="D297" s="103" t="s">
        <v>621</v>
      </c>
      <c r="E297" s="103" t="s">
        <v>621</v>
      </c>
      <c r="F297" s="103" t="s">
        <v>623</v>
      </c>
      <c r="G297" s="103" t="s">
        <v>621</v>
      </c>
      <c r="H297" s="103" t="s">
        <v>623</v>
      </c>
      <c r="I297" s="103" t="s">
        <v>621</v>
      </c>
      <c r="J297" s="103" t="s">
        <v>623</v>
      </c>
      <c r="K297" s="103" t="s">
        <v>621</v>
      </c>
      <c r="L297" s="103" t="s">
        <v>621</v>
      </c>
      <c r="M297" s="103" t="s">
        <v>621</v>
      </c>
      <c r="N297" s="103" t="s">
        <v>621</v>
      </c>
      <c r="O297" s="103" t="s">
        <v>621</v>
      </c>
      <c r="P297" s="103" t="s">
        <v>621</v>
      </c>
      <c r="Q297" s="103" t="s">
        <v>621</v>
      </c>
      <c r="R297" s="103" t="s">
        <v>621</v>
      </c>
      <c r="S297" s="103" t="s">
        <v>621</v>
      </c>
      <c r="T297" s="103" t="s">
        <v>621</v>
      </c>
      <c r="U297" s="103" t="s">
        <v>621</v>
      </c>
      <c r="V297" s="103" t="s">
        <v>621</v>
      </c>
      <c r="W297" s="103" t="s">
        <v>621</v>
      </c>
      <c r="X297" s="103" t="s">
        <v>621</v>
      </c>
      <c r="Y297" s="103" t="s">
        <v>622</v>
      </c>
      <c r="Z297" s="103" t="s">
        <v>621</v>
      </c>
      <c r="AA297" s="103" t="s">
        <v>621</v>
      </c>
      <c r="AB297" s="103" t="s">
        <v>621</v>
      </c>
      <c r="AC297" s="103" t="s">
        <v>623</v>
      </c>
      <c r="AD297" s="103" t="s">
        <v>621</v>
      </c>
      <c r="AE297" s="103" t="s">
        <v>621</v>
      </c>
      <c r="AF297" s="103" t="s">
        <v>621</v>
      </c>
      <c r="AG297" s="103" t="s">
        <v>621</v>
      </c>
      <c r="AH297" s="103" t="s">
        <v>623</v>
      </c>
      <c r="AI297" s="103" t="s">
        <v>620</v>
      </c>
      <c r="AJ297" s="103" t="s">
        <v>620</v>
      </c>
      <c r="AK297" s="103" t="s">
        <v>621</v>
      </c>
      <c r="AL297" s="103" t="s">
        <v>621</v>
      </c>
      <c r="AM297" s="103" t="s">
        <v>621</v>
      </c>
      <c r="AN297" s="103" t="s">
        <v>623</v>
      </c>
      <c r="AO297" s="103" t="s">
        <v>621</v>
      </c>
      <c r="AP297" s="103" t="s">
        <v>621</v>
      </c>
      <c r="AQ297" s="103" t="s">
        <v>621</v>
      </c>
      <c r="AR297" s="103" t="s">
        <v>621</v>
      </c>
      <c r="AS297" s="103" t="s">
        <v>623</v>
      </c>
      <c r="AT297" s="103" t="s">
        <v>621</v>
      </c>
      <c r="AU297" s="103" t="s">
        <v>621</v>
      </c>
      <c r="AV297" s="103" t="s">
        <v>621</v>
      </c>
      <c r="AW297" s="103" t="s">
        <v>621</v>
      </c>
      <c r="AX297" s="103" t="s">
        <v>620</v>
      </c>
      <c r="AY297" s="103" t="s">
        <v>620</v>
      </c>
      <c r="AZ297" s="103" t="s">
        <v>621</v>
      </c>
      <c r="BA297" s="103" t="s">
        <v>621</v>
      </c>
      <c r="BC297" s="103">
        <v>38</v>
      </c>
      <c r="BD297" s="103">
        <v>1</v>
      </c>
      <c r="BE297" s="103">
        <v>4</v>
      </c>
      <c r="BF297" s="103">
        <v>7</v>
      </c>
      <c r="BG297" s="103">
        <v>0</v>
      </c>
      <c r="BH297" s="103">
        <v>43</v>
      </c>
    </row>
    <row r="298" spans="1:60" x14ac:dyDescent="0.25">
      <c r="A298" s="100">
        <v>1111</v>
      </c>
      <c r="B298" s="67" t="s">
        <v>298</v>
      </c>
      <c r="C298" s="67" t="s">
        <v>290</v>
      </c>
      <c r="D298" s="103" t="s">
        <v>621</v>
      </c>
      <c r="E298" s="103" t="s">
        <v>621</v>
      </c>
      <c r="F298" s="103" t="s">
        <v>621</v>
      </c>
      <c r="G298" s="103" t="s">
        <v>621</v>
      </c>
      <c r="H298" s="103" t="s">
        <v>621</v>
      </c>
      <c r="I298" s="103" t="s">
        <v>621</v>
      </c>
      <c r="J298" s="103" t="s">
        <v>623</v>
      </c>
      <c r="K298" s="103" t="s">
        <v>621</v>
      </c>
      <c r="L298" s="103" t="s">
        <v>620</v>
      </c>
      <c r="M298" s="103" t="s">
        <v>623</v>
      </c>
      <c r="N298" s="103" t="s">
        <v>620</v>
      </c>
      <c r="O298" s="103" t="s">
        <v>621</v>
      </c>
      <c r="P298" s="103" t="s">
        <v>621</v>
      </c>
      <c r="Q298" s="103" t="s">
        <v>621</v>
      </c>
      <c r="R298" s="103" t="s">
        <v>620</v>
      </c>
      <c r="S298" s="103" t="s">
        <v>622</v>
      </c>
      <c r="T298" s="103" t="s">
        <v>622</v>
      </c>
      <c r="U298" s="103" t="s">
        <v>621</v>
      </c>
      <c r="V298" s="103" t="s">
        <v>621</v>
      </c>
      <c r="W298" s="103" t="s">
        <v>620</v>
      </c>
      <c r="X298" s="103" t="s">
        <v>620</v>
      </c>
      <c r="Y298" s="103" t="s">
        <v>621</v>
      </c>
      <c r="Z298" s="103" t="s">
        <v>621</v>
      </c>
      <c r="AA298" s="103" t="s">
        <v>621</v>
      </c>
      <c r="AB298" s="103" t="s">
        <v>621</v>
      </c>
      <c r="AC298" s="103" t="s">
        <v>621</v>
      </c>
      <c r="AD298" s="103" t="s">
        <v>621</v>
      </c>
      <c r="AE298" s="103" t="s">
        <v>623</v>
      </c>
      <c r="AF298" s="103" t="s">
        <v>621</v>
      </c>
      <c r="AG298" s="103" t="s">
        <v>621</v>
      </c>
      <c r="AH298" s="103" t="s">
        <v>621</v>
      </c>
      <c r="AI298" s="103" t="s">
        <v>622</v>
      </c>
      <c r="AJ298" s="103" t="s">
        <v>622</v>
      </c>
      <c r="AK298" s="103" t="s">
        <v>620</v>
      </c>
      <c r="AL298" s="103" t="s">
        <v>621</v>
      </c>
      <c r="AM298" s="103" t="s">
        <v>623</v>
      </c>
      <c r="AN298" s="103" t="s">
        <v>621</v>
      </c>
      <c r="AO298" s="103" t="s">
        <v>620</v>
      </c>
      <c r="AP298" s="103" t="s">
        <v>621</v>
      </c>
      <c r="AQ298" s="103" t="s">
        <v>621</v>
      </c>
      <c r="AR298" s="103" t="s">
        <v>621</v>
      </c>
      <c r="AS298" s="103" t="s">
        <v>623</v>
      </c>
      <c r="AT298" s="103" t="s">
        <v>623</v>
      </c>
      <c r="AU298" s="103" t="s">
        <v>623</v>
      </c>
      <c r="AV298" s="103" t="s">
        <v>621</v>
      </c>
      <c r="AW298" s="103" t="s">
        <v>621</v>
      </c>
      <c r="AX298" s="103" t="s">
        <v>621</v>
      </c>
      <c r="AY298" s="103" t="s">
        <v>620</v>
      </c>
      <c r="AZ298" s="103" t="s">
        <v>620</v>
      </c>
      <c r="BA298" s="103" t="s">
        <v>620</v>
      </c>
      <c r="BC298" s="103">
        <v>29</v>
      </c>
      <c r="BD298" s="103">
        <v>4</v>
      </c>
      <c r="BE298" s="103">
        <v>10</v>
      </c>
      <c r="BF298" s="103">
        <v>7</v>
      </c>
      <c r="BG298" s="103">
        <v>0</v>
      </c>
      <c r="BH298" s="103">
        <v>43</v>
      </c>
    </row>
    <row r="299" spans="1:60" x14ac:dyDescent="0.25">
      <c r="A299" s="100">
        <v>1112</v>
      </c>
      <c r="B299" s="104" t="s">
        <v>297</v>
      </c>
      <c r="C299" s="104"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623</v>
      </c>
      <c r="X299" s="103" t="s">
        <v>621</v>
      </c>
      <c r="Y299" s="103" t="s">
        <v>622</v>
      </c>
      <c r="Z299" s="103" t="s">
        <v>623</v>
      </c>
      <c r="AA299" s="103" t="s">
        <v>621</v>
      </c>
      <c r="AB299" s="103" t="s">
        <v>621</v>
      </c>
      <c r="AC299" s="103" t="s">
        <v>621</v>
      </c>
      <c r="AD299" s="103" t="s">
        <v>623</v>
      </c>
      <c r="AE299" s="103" t="s">
        <v>623</v>
      </c>
      <c r="AF299" s="103" t="s">
        <v>621</v>
      </c>
      <c r="AG299" s="103" t="s">
        <v>621</v>
      </c>
      <c r="AH299" s="103" t="s">
        <v>622</v>
      </c>
      <c r="AI299" s="103" t="s">
        <v>621</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623</v>
      </c>
      <c r="AY299" s="103" t="s">
        <v>623</v>
      </c>
      <c r="AZ299" s="103" t="s">
        <v>621</v>
      </c>
      <c r="BA299" s="103" t="s">
        <v>621</v>
      </c>
      <c r="BC299" s="103">
        <v>42</v>
      </c>
      <c r="BD299" s="103">
        <v>2</v>
      </c>
      <c r="BE299" s="103">
        <v>0</v>
      </c>
      <c r="BF299" s="103">
        <v>6</v>
      </c>
      <c r="BG299" s="103">
        <v>0</v>
      </c>
      <c r="BH299" s="103">
        <v>44</v>
      </c>
    </row>
    <row r="300" spans="1:60" x14ac:dyDescent="0.25">
      <c r="A300" s="100">
        <v>1113</v>
      </c>
      <c r="B300" s="104" t="s">
        <v>299</v>
      </c>
      <c r="C300" s="104" t="s">
        <v>290</v>
      </c>
      <c r="D300" s="103" t="s">
        <v>621</v>
      </c>
      <c r="E300" s="103" t="s">
        <v>621</v>
      </c>
      <c r="F300" s="103" t="s">
        <v>621</v>
      </c>
      <c r="G300" s="103" t="s">
        <v>621</v>
      </c>
      <c r="H300" s="103" t="s">
        <v>621</v>
      </c>
      <c r="I300" s="103" t="s">
        <v>621</v>
      </c>
      <c r="J300" s="103" t="s">
        <v>623</v>
      </c>
      <c r="K300" s="103" t="s">
        <v>621</v>
      </c>
      <c r="L300" s="103" t="s">
        <v>622</v>
      </c>
      <c r="M300" s="103" t="s">
        <v>621</v>
      </c>
      <c r="N300" s="103" t="s">
        <v>620</v>
      </c>
      <c r="O300" s="103" t="s">
        <v>621</v>
      </c>
      <c r="P300" s="103" t="s">
        <v>621</v>
      </c>
      <c r="Q300" s="103" t="s">
        <v>621</v>
      </c>
      <c r="R300" s="103" t="s">
        <v>620</v>
      </c>
      <c r="S300" s="103" t="s">
        <v>622</v>
      </c>
      <c r="T300" s="103" t="s">
        <v>622</v>
      </c>
      <c r="U300" s="103" t="s">
        <v>621</v>
      </c>
      <c r="V300" s="103" t="s">
        <v>621</v>
      </c>
      <c r="W300" s="103" t="s">
        <v>620</v>
      </c>
      <c r="X300" s="103" t="s">
        <v>620</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623</v>
      </c>
      <c r="AO300" s="103" t="s">
        <v>621</v>
      </c>
      <c r="AP300" s="103" t="s">
        <v>621</v>
      </c>
      <c r="AQ300" s="103" t="s">
        <v>621</v>
      </c>
      <c r="AR300" s="103" t="s">
        <v>621</v>
      </c>
      <c r="AS300" s="103" t="s">
        <v>621</v>
      </c>
      <c r="AT300" s="103" t="s">
        <v>621</v>
      </c>
      <c r="AU300" s="103" t="s">
        <v>621</v>
      </c>
      <c r="AV300" s="103" t="s">
        <v>623</v>
      </c>
      <c r="AW300" s="103" t="s">
        <v>623</v>
      </c>
      <c r="AX300" s="103" t="s">
        <v>621</v>
      </c>
      <c r="AY300" s="103" t="s">
        <v>621</v>
      </c>
      <c r="AZ300" s="103" t="s">
        <v>621</v>
      </c>
      <c r="BA300" s="103" t="s">
        <v>621</v>
      </c>
      <c r="BC300" s="103">
        <v>39</v>
      </c>
      <c r="BD300" s="103">
        <v>3</v>
      </c>
      <c r="BE300" s="103">
        <v>4</v>
      </c>
      <c r="BF300" s="103">
        <v>4</v>
      </c>
      <c r="BG300" s="103">
        <v>0</v>
      </c>
      <c r="BH300" s="103">
        <v>46</v>
      </c>
    </row>
    <row r="301" spans="1:60" x14ac:dyDescent="0.25">
      <c r="A301" s="100">
        <v>1201</v>
      </c>
      <c r="B301" s="104" t="s">
        <v>300</v>
      </c>
      <c r="C301" s="104" t="s">
        <v>301</v>
      </c>
      <c r="D301" s="103" t="s">
        <v>621</v>
      </c>
      <c r="E301" s="103" t="s">
        <v>621</v>
      </c>
      <c r="F301" s="103" t="s">
        <v>623</v>
      </c>
      <c r="G301" s="103" t="s">
        <v>621</v>
      </c>
      <c r="H301" s="103" t="s">
        <v>621</v>
      </c>
      <c r="I301" s="103" t="s">
        <v>621</v>
      </c>
      <c r="J301" s="103" t="s">
        <v>623</v>
      </c>
      <c r="K301" s="103" t="s">
        <v>621</v>
      </c>
      <c r="L301" s="103" t="s">
        <v>621</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623</v>
      </c>
      <c r="AE301" s="103" t="s">
        <v>621</v>
      </c>
      <c r="AF301" s="103" t="s">
        <v>621</v>
      </c>
      <c r="AG301" s="103" t="s">
        <v>621</v>
      </c>
      <c r="AH301" s="103" t="s">
        <v>622</v>
      </c>
      <c r="AI301" s="103" t="s">
        <v>621</v>
      </c>
      <c r="AJ301" s="103" t="s">
        <v>622</v>
      </c>
      <c r="AK301" s="103" t="s">
        <v>621</v>
      </c>
      <c r="AL301" s="103" t="s">
        <v>621</v>
      </c>
      <c r="AM301" s="103" t="s">
        <v>621</v>
      </c>
      <c r="AN301" s="103" t="s">
        <v>621</v>
      </c>
      <c r="AO301" s="103" t="s">
        <v>621</v>
      </c>
      <c r="AP301" s="103" t="s">
        <v>621</v>
      </c>
      <c r="AQ301" s="103" t="s">
        <v>621</v>
      </c>
      <c r="AR301" s="103" t="s">
        <v>621</v>
      </c>
      <c r="AS301" s="103" t="s">
        <v>621</v>
      </c>
      <c r="AT301" s="103" t="s">
        <v>621</v>
      </c>
      <c r="AU301" s="103" t="s">
        <v>621</v>
      </c>
      <c r="AV301" s="103" t="s">
        <v>623</v>
      </c>
      <c r="AW301" s="103" t="s">
        <v>621</v>
      </c>
      <c r="AX301" s="103" t="s">
        <v>621</v>
      </c>
      <c r="AY301" s="103" t="s">
        <v>621</v>
      </c>
      <c r="AZ301" s="103" t="s">
        <v>621</v>
      </c>
      <c r="BA301" s="103" t="s">
        <v>621</v>
      </c>
      <c r="BC301" s="103">
        <v>44</v>
      </c>
      <c r="BD301" s="103">
        <v>2</v>
      </c>
      <c r="BE301" s="103">
        <v>0</v>
      </c>
      <c r="BF301" s="103">
        <v>4</v>
      </c>
      <c r="BG301" s="103">
        <v>0</v>
      </c>
      <c r="BH301" s="103">
        <v>46</v>
      </c>
    </row>
    <row r="302" spans="1:60" x14ac:dyDescent="0.25">
      <c r="A302" s="100">
        <v>1202</v>
      </c>
      <c r="B302" s="104" t="s">
        <v>302</v>
      </c>
      <c r="C302" s="104" t="s">
        <v>301</v>
      </c>
      <c r="D302" s="103" t="s">
        <v>621</v>
      </c>
      <c r="E302" s="103" t="s">
        <v>621</v>
      </c>
      <c r="F302" s="103" t="s">
        <v>621</v>
      </c>
      <c r="G302" s="103" t="s">
        <v>621</v>
      </c>
      <c r="H302" s="103" t="s">
        <v>621</v>
      </c>
      <c r="I302" s="103" t="s">
        <v>621</v>
      </c>
      <c r="J302" s="103" t="s">
        <v>623</v>
      </c>
      <c r="K302" s="103" t="s">
        <v>621</v>
      </c>
      <c r="L302" s="103" t="s">
        <v>621</v>
      </c>
      <c r="M302" s="103" t="s">
        <v>621</v>
      </c>
      <c r="N302" s="103" t="s">
        <v>621</v>
      </c>
      <c r="O302" s="103" t="s">
        <v>621</v>
      </c>
      <c r="P302" s="103" t="s">
        <v>621</v>
      </c>
      <c r="Q302" s="103" t="s">
        <v>621</v>
      </c>
      <c r="R302" s="103" t="s">
        <v>620</v>
      </c>
      <c r="S302" s="103" t="s">
        <v>622</v>
      </c>
      <c r="T302" s="103" t="s">
        <v>622</v>
      </c>
      <c r="U302" s="103" t="s">
        <v>621</v>
      </c>
      <c r="V302" s="103" t="s">
        <v>621</v>
      </c>
      <c r="W302" s="103" t="s">
        <v>621</v>
      </c>
      <c r="X302" s="103" t="s">
        <v>621</v>
      </c>
      <c r="Y302" s="103" t="s">
        <v>622</v>
      </c>
      <c r="Z302" s="103" t="s">
        <v>621</v>
      </c>
      <c r="AA302" s="103" t="s">
        <v>621</v>
      </c>
      <c r="AB302" s="103" t="s">
        <v>621</v>
      </c>
      <c r="AC302" s="103" t="s">
        <v>621</v>
      </c>
      <c r="AD302" s="103" t="s">
        <v>621</v>
      </c>
      <c r="AE302" s="103" t="s">
        <v>621</v>
      </c>
      <c r="AF302" s="103" t="s">
        <v>621</v>
      </c>
      <c r="AG302" s="103" t="s">
        <v>621</v>
      </c>
      <c r="AH302" s="103" t="s">
        <v>622</v>
      </c>
      <c r="AI302" s="103" t="s">
        <v>622</v>
      </c>
      <c r="AJ302" s="103" t="s">
        <v>622</v>
      </c>
      <c r="AK302" s="103" t="s">
        <v>621</v>
      </c>
      <c r="AL302" s="103" t="s">
        <v>621</v>
      </c>
      <c r="AM302" s="103" t="s">
        <v>621</v>
      </c>
      <c r="AN302" s="103" t="s">
        <v>621</v>
      </c>
      <c r="AO302" s="103" t="s">
        <v>621</v>
      </c>
      <c r="AP302" s="103" t="s">
        <v>621</v>
      </c>
      <c r="AQ302" s="103" t="s">
        <v>621</v>
      </c>
      <c r="AR302" s="103" t="s">
        <v>621</v>
      </c>
      <c r="AS302" s="103" t="s">
        <v>621</v>
      </c>
      <c r="AT302" s="103" t="s">
        <v>621</v>
      </c>
      <c r="AU302" s="103" t="s">
        <v>623</v>
      </c>
      <c r="AV302" s="103" t="s">
        <v>621</v>
      </c>
      <c r="AW302" s="103" t="s">
        <v>621</v>
      </c>
      <c r="AX302" s="103" t="s">
        <v>621</v>
      </c>
      <c r="AY302" s="103" t="s">
        <v>623</v>
      </c>
      <c r="AZ302" s="103" t="s">
        <v>621</v>
      </c>
      <c r="BA302" s="103" t="s">
        <v>621</v>
      </c>
      <c r="BC302" s="103">
        <v>40</v>
      </c>
      <c r="BD302" s="103">
        <v>6</v>
      </c>
      <c r="BE302" s="103">
        <v>1</v>
      </c>
      <c r="BF302" s="103">
        <v>3</v>
      </c>
      <c r="BG302" s="103">
        <v>0</v>
      </c>
      <c r="BH302" s="103">
        <v>47</v>
      </c>
    </row>
    <row r="303" spans="1:60" x14ac:dyDescent="0.25">
      <c r="A303" s="100">
        <v>1203</v>
      </c>
      <c r="B303" s="104" t="s">
        <v>303</v>
      </c>
      <c r="C303" s="104" t="s">
        <v>301</v>
      </c>
      <c r="D303" s="103" t="s">
        <v>621</v>
      </c>
      <c r="E303" s="103" t="s">
        <v>621</v>
      </c>
      <c r="F303" s="103" t="s">
        <v>621</v>
      </c>
      <c r="G303" s="103" t="s">
        <v>621</v>
      </c>
      <c r="H303" s="103" t="s">
        <v>621</v>
      </c>
      <c r="I303" s="103" t="s">
        <v>621</v>
      </c>
      <c r="J303" s="103" t="s">
        <v>623</v>
      </c>
      <c r="K303" s="103" t="s">
        <v>623</v>
      </c>
      <c r="L303" s="103" t="s">
        <v>621</v>
      </c>
      <c r="M303" s="103" t="s">
        <v>621</v>
      </c>
      <c r="N303" s="103" t="s">
        <v>620</v>
      </c>
      <c r="O303" s="103" t="s">
        <v>621</v>
      </c>
      <c r="P303" s="103" t="s">
        <v>621</v>
      </c>
      <c r="Q303" s="103" t="s">
        <v>621</v>
      </c>
      <c r="R303" s="103" t="s">
        <v>621</v>
      </c>
      <c r="S303" s="103" t="s">
        <v>621</v>
      </c>
      <c r="T303" s="103" t="s">
        <v>621</v>
      </c>
      <c r="U303" s="103" t="s">
        <v>621</v>
      </c>
      <c r="V303" s="103" t="s">
        <v>620</v>
      </c>
      <c r="W303" s="103" t="s">
        <v>620</v>
      </c>
      <c r="X303" s="103" t="s">
        <v>621</v>
      </c>
      <c r="Y303" s="103" t="s">
        <v>622</v>
      </c>
      <c r="Z303" s="103" t="s">
        <v>621</v>
      </c>
      <c r="AA303" s="103" t="s">
        <v>620</v>
      </c>
      <c r="AB303" s="103" t="s">
        <v>621</v>
      </c>
      <c r="AC303" s="103" t="s">
        <v>620</v>
      </c>
      <c r="AD303" s="103" t="s">
        <v>623</v>
      </c>
      <c r="AE303" s="103" t="s">
        <v>621</v>
      </c>
      <c r="AF303" s="103" t="s">
        <v>621</v>
      </c>
      <c r="AG303" s="103" t="s">
        <v>621</v>
      </c>
      <c r="AH303" s="103" t="s">
        <v>622</v>
      </c>
      <c r="AI303" s="103" t="s">
        <v>622</v>
      </c>
      <c r="AJ303" s="103" t="s">
        <v>622</v>
      </c>
      <c r="AK303" s="103" t="s">
        <v>621</v>
      </c>
      <c r="AL303" s="103" t="s">
        <v>621</v>
      </c>
      <c r="AM303" s="103" t="s">
        <v>621</v>
      </c>
      <c r="AN303" s="103" t="s">
        <v>621</v>
      </c>
      <c r="AO303" s="103" t="s">
        <v>621</v>
      </c>
      <c r="AP303" s="103" t="s">
        <v>621</v>
      </c>
      <c r="AQ303" s="103" t="s">
        <v>621</v>
      </c>
      <c r="AR303" s="103" t="s">
        <v>621</v>
      </c>
      <c r="AS303" s="103" t="s">
        <v>622</v>
      </c>
      <c r="AT303" s="103" t="s">
        <v>623</v>
      </c>
      <c r="AU303" s="103" t="s">
        <v>623</v>
      </c>
      <c r="AV303" s="103" t="s">
        <v>621</v>
      </c>
      <c r="AW303" s="103" t="s">
        <v>621</v>
      </c>
      <c r="AX303" s="103" t="s">
        <v>623</v>
      </c>
      <c r="AY303" s="103" t="s">
        <v>623</v>
      </c>
      <c r="AZ303" s="103" t="s">
        <v>621</v>
      </c>
      <c r="BA303" s="103" t="s">
        <v>621</v>
      </c>
      <c r="BC303" s="103">
        <v>33</v>
      </c>
      <c r="BD303" s="103">
        <v>5</v>
      </c>
      <c r="BE303" s="103">
        <v>5</v>
      </c>
      <c r="BF303" s="103">
        <v>7</v>
      </c>
      <c r="BG303" s="103">
        <v>0</v>
      </c>
      <c r="BH303" s="103">
        <v>43</v>
      </c>
    </row>
    <row r="304" spans="1:60" x14ac:dyDescent="0.25">
      <c r="A304" s="100">
        <v>1204</v>
      </c>
      <c r="B304" s="104" t="s">
        <v>304</v>
      </c>
      <c r="C304" s="104" t="s">
        <v>301</v>
      </c>
      <c r="D304" s="103" t="s">
        <v>621</v>
      </c>
      <c r="E304" s="103" t="s">
        <v>621</v>
      </c>
      <c r="F304" s="103" t="s">
        <v>621</v>
      </c>
      <c r="G304" s="103" t="s">
        <v>621</v>
      </c>
      <c r="H304" s="103" t="s">
        <v>621</v>
      </c>
      <c r="I304" s="103" t="s">
        <v>621</v>
      </c>
      <c r="J304" s="103" t="s">
        <v>621</v>
      </c>
      <c r="K304" s="103" t="s">
        <v>621</v>
      </c>
      <c r="L304" s="103" t="s">
        <v>622</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621</v>
      </c>
      <c r="BA304" s="103" t="s">
        <v>621</v>
      </c>
      <c r="BC304" s="103">
        <v>49</v>
      </c>
      <c r="BD304" s="103">
        <v>1</v>
      </c>
      <c r="BE304" s="103">
        <v>0</v>
      </c>
      <c r="BF304" s="103">
        <v>0</v>
      </c>
      <c r="BG304" s="103">
        <v>0</v>
      </c>
      <c r="BH304" s="103">
        <v>50</v>
      </c>
    </row>
    <row r="305" spans="1:60" x14ac:dyDescent="0.25">
      <c r="A305" s="100">
        <v>1205</v>
      </c>
      <c r="B305" s="104" t="s">
        <v>305</v>
      </c>
      <c r="C305" s="104" t="s">
        <v>301</v>
      </c>
      <c r="D305" s="103" t="s">
        <v>621</v>
      </c>
      <c r="E305" s="103" t="s">
        <v>621</v>
      </c>
      <c r="F305" s="103" t="s">
        <v>621</v>
      </c>
      <c r="G305" s="103" t="s">
        <v>621</v>
      </c>
      <c r="H305" s="103" t="s">
        <v>621</v>
      </c>
      <c r="I305" s="103" t="s">
        <v>621</v>
      </c>
      <c r="J305" s="103" t="s">
        <v>623</v>
      </c>
      <c r="K305" s="103" t="s">
        <v>621</v>
      </c>
      <c r="L305" s="103" t="s">
        <v>621</v>
      </c>
      <c r="M305" s="103" t="s">
        <v>621</v>
      </c>
      <c r="N305" s="103" t="s">
        <v>620</v>
      </c>
      <c r="O305" s="103" t="s">
        <v>621</v>
      </c>
      <c r="P305" s="103" t="s">
        <v>621</v>
      </c>
      <c r="Q305" s="103" t="s">
        <v>621</v>
      </c>
      <c r="R305" s="103" t="s">
        <v>620</v>
      </c>
      <c r="S305" s="103" t="s">
        <v>621</v>
      </c>
      <c r="T305" s="103" t="s">
        <v>621</v>
      </c>
      <c r="U305" s="103" t="s">
        <v>621</v>
      </c>
      <c r="V305" s="103" t="s">
        <v>621</v>
      </c>
      <c r="W305" s="103" t="s">
        <v>620</v>
      </c>
      <c r="X305" s="103" t="s">
        <v>621</v>
      </c>
      <c r="Y305" s="103" t="s">
        <v>621</v>
      </c>
      <c r="Z305" s="103" t="s">
        <v>621</v>
      </c>
      <c r="AA305" s="103" t="s">
        <v>620</v>
      </c>
      <c r="AB305" s="103" t="s">
        <v>620</v>
      </c>
      <c r="AC305" s="103" t="s">
        <v>621</v>
      </c>
      <c r="AD305" s="103" t="s">
        <v>621</v>
      </c>
      <c r="AE305" s="103" t="s">
        <v>623</v>
      </c>
      <c r="AF305" s="103" t="s">
        <v>621</v>
      </c>
      <c r="AG305" s="103" t="s">
        <v>621</v>
      </c>
      <c r="AH305" s="103" t="s">
        <v>621</v>
      </c>
      <c r="AI305" s="103" t="s">
        <v>621</v>
      </c>
      <c r="AJ305" s="103" t="s">
        <v>621</v>
      </c>
      <c r="AK305" s="103" t="s">
        <v>621</v>
      </c>
      <c r="AL305" s="103" t="s">
        <v>621</v>
      </c>
      <c r="AM305" s="103" t="s">
        <v>621</v>
      </c>
      <c r="AN305" s="103" t="s">
        <v>621</v>
      </c>
      <c r="AO305" s="103" t="s">
        <v>621</v>
      </c>
      <c r="AP305" s="103" t="s">
        <v>623</v>
      </c>
      <c r="AQ305" s="103" t="s">
        <v>621</v>
      </c>
      <c r="AR305" s="103" t="s">
        <v>621</v>
      </c>
      <c r="AS305" s="103" t="s">
        <v>621</v>
      </c>
      <c r="AT305" s="103" t="s">
        <v>623</v>
      </c>
      <c r="AU305" s="103" t="s">
        <v>623</v>
      </c>
      <c r="AV305" s="103" t="s">
        <v>623</v>
      </c>
      <c r="AW305" s="103" t="s">
        <v>623</v>
      </c>
      <c r="AX305" s="103" t="s">
        <v>621</v>
      </c>
      <c r="AY305" s="103" t="s">
        <v>621</v>
      </c>
      <c r="AZ305" s="103" t="s">
        <v>621</v>
      </c>
      <c r="BA305" s="103" t="s">
        <v>621</v>
      </c>
      <c r="BC305" s="103">
        <v>38</v>
      </c>
      <c r="BD305" s="103">
        <v>0</v>
      </c>
      <c r="BE305" s="103">
        <v>5</v>
      </c>
      <c r="BF305" s="103">
        <v>7</v>
      </c>
      <c r="BG305" s="103">
        <v>0</v>
      </c>
      <c r="BH305" s="103">
        <v>43</v>
      </c>
    </row>
    <row r="306" spans="1:60" x14ac:dyDescent="0.25">
      <c r="A306" s="100">
        <v>1206</v>
      </c>
      <c r="B306" s="104" t="s">
        <v>306</v>
      </c>
      <c r="C306" s="104" t="s">
        <v>301</v>
      </c>
      <c r="D306" s="103" t="s">
        <v>621</v>
      </c>
      <c r="E306" s="103" t="s">
        <v>621</v>
      </c>
      <c r="F306" s="103" t="s">
        <v>621</v>
      </c>
      <c r="G306" s="103" t="s">
        <v>621</v>
      </c>
      <c r="H306" s="103" t="s">
        <v>623</v>
      </c>
      <c r="I306" s="103" t="s">
        <v>623</v>
      </c>
      <c r="J306" s="103" t="s">
        <v>623</v>
      </c>
      <c r="K306" s="103" t="s">
        <v>623</v>
      </c>
      <c r="L306" s="103" t="s">
        <v>621</v>
      </c>
      <c r="M306" s="103" t="s">
        <v>621</v>
      </c>
      <c r="N306" s="103" t="s">
        <v>620</v>
      </c>
      <c r="O306" s="103" t="s">
        <v>621</v>
      </c>
      <c r="P306" s="103" t="s">
        <v>621</v>
      </c>
      <c r="Q306" s="103" t="s">
        <v>621</v>
      </c>
      <c r="R306" s="103" t="s">
        <v>621</v>
      </c>
      <c r="S306" s="103" t="s">
        <v>622</v>
      </c>
      <c r="T306" s="103" t="s">
        <v>622</v>
      </c>
      <c r="U306" s="103" t="s">
        <v>621</v>
      </c>
      <c r="V306" s="103" t="s">
        <v>621</v>
      </c>
      <c r="W306" s="103" t="s">
        <v>620</v>
      </c>
      <c r="X306" s="103" t="s">
        <v>621</v>
      </c>
      <c r="Y306" s="103" t="s">
        <v>622</v>
      </c>
      <c r="Z306" s="103" t="s">
        <v>621</v>
      </c>
      <c r="AA306" s="103" t="s">
        <v>621</v>
      </c>
      <c r="AB306" s="103" t="s">
        <v>621</v>
      </c>
      <c r="AC306" s="103" t="s">
        <v>620</v>
      </c>
      <c r="AD306" s="103" t="s">
        <v>621</v>
      </c>
      <c r="AE306" s="103" t="s">
        <v>621</v>
      </c>
      <c r="AF306" s="103" t="s">
        <v>620</v>
      </c>
      <c r="AG306" s="103" t="s">
        <v>621</v>
      </c>
      <c r="AH306" s="103" t="s">
        <v>622</v>
      </c>
      <c r="AI306" s="103" t="s">
        <v>622</v>
      </c>
      <c r="AJ306" s="103" t="s">
        <v>622</v>
      </c>
      <c r="AK306" s="103" t="s">
        <v>621</v>
      </c>
      <c r="AL306" s="103" t="s">
        <v>621</v>
      </c>
      <c r="AM306" s="103" t="s">
        <v>621</v>
      </c>
      <c r="AN306" s="103" t="s">
        <v>621</v>
      </c>
      <c r="AO306" s="103" t="s">
        <v>621</v>
      </c>
      <c r="AP306" s="103" t="s">
        <v>621</v>
      </c>
      <c r="AQ306" s="103" t="s">
        <v>621</v>
      </c>
      <c r="AR306" s="103" t="s">
        <v>621</v>
      </c>
      <c r="AS306" s="103" t="s">
        <v>621</v>
      </c>
      <c r="AT306" s="103" t="s">
        <v>623</v>
      </c>
      <c r="AU306" s="103" t="s">
        <v>621</v>
      </c>
      <c r="AV306" s="103" t="s">
        <v>623</v>
      </c>
      <c r="AW306" s="103" t="s">
        <v>621</v>
      </c>
      <c r="AX306" s="103" t="s">
        <v>620</v>
      </c>
      <c r="AY306" s="103" t="s">
        <v>621</v>
      </c>
      <c r="AZ306" s="103" t="s">
        <v>621</v>
      </c>
      <c r="BA306" s="103" t="s">
        <v>621</v>
      </c>
      <c r="BC306" s="103">
        <v>33</v>
      </c>
      <c r="BD306" s="103">
        <v>6</v>
      </c>
      <c r="BE306" s="103">
        <v>5</v>
      </c>
      <c r="BF306" s="103">
        <v>6</v>
      </c>
      <c r="BG306" s="103">
        <v>0</v>
      </c>
      <c r="BH306" s="103">
        <v>44</v>
      </c>
    </row>
    <row r="307" spans="1:60" x14ac:dyDescent="0.25">
      <c r="A307" s="100">
        <v>1207</v>
      </c>
      <c r="B307" s="104" t="s">
        <v>307</v>
      </c>
      <c r="C307" s="104" t="s">
        <v>301</v>
      </c>
      <c r="D307" s="103" t="s">
        <v>621</v>
      </c>
      <c r="E307" s="103" t="s">
        <v>623</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620</v>
      </c>
      <c r="S307" s="103" t="s">
        <v>621</v>
      </c>
      <c r="T307" s="103" t="s">
        <v>621</v>
      </c>
      <c r="U307" s="103" t="s">
        <v>621</v>
      </c>
      <c r="V307" s="103" t="s">
        <v>623</v>
      </c>
      <c r="W307" s="103" t="s">
        <v>621</v>
      </c>
      <c r="X307" s="103" t="s">
        <v>621</v>
      </c>
      <c r="Y307" s="103" t="s">
        <v>622</v>
      </c>
      <c r="Z307" s="103" t="s">
        <v>621</v>
      </c>
      <c r="AA307" s="103" t="s">
        <v>623</v>
      </c>
      <c r="AB307" s="103" t="s">
        <v>621</v>
      </c>
      <c r="AC307" s="103" t="s">
        <v>623</v>
      </c>
      <c r="AD307" s="103" t="s">
        <v>621</v>
      </c>
      <c r="AE307" s="103" t="s">
        <v>621</v>
      </c>
      <c r="AF307" s="103" t="s">
        <v>621</v>
      </c>
      <c r="AG307" s="103" t="s">
        <v>621</v>
      </c>
      <c r="AH307" s="103" t="s">
        <v>621</v>
      </c>
      <c r="AI307" s="103" t="s">
        <v>622</v>
      </c>
      <c r="AJ307" s="103" t="s">
        <v>622</v>
      </c>
      <c r="AK307" s="103" t="s">
        <v>621</v>
      </c>
      <c r="AL307" s="103" t="s">
        <v>621</v>
      </c>
      <c r="AM307" s="103" t="s">
        <v>621</v>
      </c>
      <c r="AN307" s="103" t="s">
        <v>621</v>
      </c>
      <c r="AO307" s="103" t="s">
        <v>621</v>
      </c>
      <c r="AP307" s="103" t="s">
        <v>621</v>
      </c>
      <c r="AQ307" s="103" t="s">
        <v>621</v>
      </c>
      <c r="AR307" s="103" t="s">
        <v>621</v>
      </c>
      <c r="AS307" s="103" t="s">
        <v>621</v>
      </c>
      <c r="AT307" s="103" t="s">
        <v>621</v>
      </c>
      <c r="AU307" s="103" t="s">
        <v>621</v>
      </c>
      <c r="AV307" s="103" t="s">
        <v>623</v>
      </c>
      <c r="AW307" s="103" t="s">
        <v>621</v>
      </c>
      <c r="AX307" s="103" t="s">
        <v>621</v>
      </c>
      <c r="AY307" s="103" t="s">
        <v>621</v>
      </c>
      <c r="AZ307" s="103" t="s">
        <v>621</v>
      </c>
      <c r="BA307" s="103" t="s">
        <v>621</v>
      </c>
      <c r="BC307" s="103">
        <v>40</v>
      </c>
      <c r="BD307" s="103">
        <v>3</v>
      </c>
      <c r="BE307" s="103">
        <v>1</v>
      </c>
      <c r="BF307" s="103">
        <v>6</v>
      </c>
      <c r="BG307" s="103">
        <v>0</v>
      </c>
      <c r="BH307" s="103">
        <v>44</v>
      </c>
    </row>
    <row r="308" spans="1:60" x14ac:dyDescent="0.25">
      <c r="A308" s="100">
        <v>1208</v>
      </c>
      <c r="B308" s="104" t="s">
        <v>308</v>
      </c>
      <c r="C308" s="104" t="s">
        <v>301</v>
      </c>
      <c r="D308" s="103" t="s">
        <v>621</v>
      </c>
      <c r="E308" s="103" t="s">
        <v>621</v>
      </c>
      <c r="F308" s="103" t="s">
        <v>621</v>
      </c>
      <c r="G308" s="103" t="s">
        <v>621</v>
      </c>
      <c r="H308" s="103" t="s">
        <v>621</v>
      </c>
      <c r="I308" s="103" t="s">
        <v>621</v>
      </c>
      <c r="J308" s="103" t="s">
        <v>623</v>
      </c>
      <c r="K308" s="103" t="s">
        <v>621</v>
      </c>
      <c r="L308" s="103" t="s">
        <v>621</v>
      </c>
      <c r="M308" s="103" t="s">
        <v>621</v>
      </c>
      <c r="N308" s="103" t="s">
        <v>621</v>
      </c>
      <c r="O308" s="103" t="s">
        <v>621</v>
      </c>
      <c r="P308" s="103" t="s">
        <v>621</v>
      </c>
      <c r="Q308" s="103" t="s">
        <v>621</v>
      </c>
      <c r="R308" s="103" t="s">
        <v>621</v>
      </c>
      <c r="S308" s="103" t="s">
        <v>622</v>
      </c>
      <c r="T308" s="103" t="s">
        <v>622</v>
      </c>
      <c r="U308" s="103" t="s">
        <v>621</v>
      </c>
      <c r="V308" s="103" t="s">
        <v>621</v>
      </c>
      <c r="W308" s="103" t="s">
        <v>621</v>
      </c>
      <c r="X308" s="103" t="s">
        <v>621</v>
      </c>
      <c r="Y308" s="103" t="s">
        <v>622</v>
      </c>
      <c r="Z308" s="103" t="s">
        <v>621</v>
      </c>
      <c r="AA308" s="103" t="s">
        <v>623</v>
      </c>
      <c r="AB308" s="103" t="s">
        <v>621</v>
      </c>
      <c r="AC308" s="103" t="s">
        <v>623</v>
      </c>
      <c r="AD308" s="103" t="s">
        <v>621</v>
      </c>
      <c r="AE308" s="103" t="s">
        <v>621</v>
      </c>
      <c r="AF308" s="103" t="s">
        <v>621</v>
      </c>
      <c r="AG308" s="103" t="s">
        <v>621</v>
      </c>
      <c r="AH308" s="103" t="s">
        <v>622</v>
      </c>
      <c r="AI308" s="103" t="s">
        <v>622</v>
      </c>
      <c r="AJ308" s="103" t="s">
        <v>622</v>
      </c>
      <c r="AK308" s="103" t="s">
        <v>621</v>
      </c>
      <c r="AL308" s="103" t="s">
        <v>621</v>
      </c>
      <c r="AM308" s="103" t="s">
        <v>621</v>
      </c>
      <c r="AN308" s="103" t="s">
        <v>621</v>
      </c>
      <c r="AO308" s="103" t="s">
        <v>621</v>
      </c>
      <c r="AP308" s="103" t="s">
        <v>621</v>
      </c>
      <c r="AQ308" s="103" t="s">
        <v>621</v>
      </c>
      <c r="AR308" s="103" t="s">
        <v>623</v>
      </c>
      <c r="AS308" s="103" t="s">
        <v>621</v>
      </c>
      <c r="AT308" s="103" t="s">
        <v>621</v>
      </c>
      <c r="AU308" s="103" t="s">
        <v>621</v>
      </c>
      <c r="AV308" s="103" t="s">
        <v>623</v>
      </c>
      <c r="AW308" s="103" t="s">
        <v>621</v>
      </c>
      <c r="AX308" s="103" t="s">
        <v>621</v>
      </c>
      <c r="AY308" s="103" t="s">
        <v>621</v>
      </c>
      <c r="AZ308" s="103" t="s">
        <v>621</v>
      </c>
      <c r="BA308" s="103" t="s">
        <v>621</v>
      </c>
      <c r="BC308" s="103">
        <v>39</v>
      </c>
      <c r="BD308" s="103">
        <v>6</v>
      </c>
      <c r="BE308" s="103">
        <v>0</v>
      </c>
      <c r="BF308" s="103">
        <v>5</v>
      </c>
      <c r="BG308" s="103">
        <v>0</v>
      </c>
      <c r="BH308" s="103">
        <v>45</v>
      </c>
    </row>
    <row r="309" spans="1:60" x14ac:dyDescent="0.25">
      <c r="A309" s="100">
        <v>1209</v>
      </c>
      <c r="B309" s="104" t="s">
        <v>314</v>
      </c>
      <c r="C309" s="104" t="s">
        <v>301</v>
      </c>
      <c r="D309" s="103" t="s">
        <v>621</v>
      </c>
      <c r="E309" s="103" t="s">
        <v>621</v>
      </c>
      <c r="F309" s="103" t="s">
        <v>623</v>
      </c>
      <c r="G309" s="103" t="s">
        <v>621</v>
      </c>
      <c r="H309" s="103" t="s">
        <v>621</v>
      </c>
      <c r="I309" s="103" t="s">
        <v>621</v>
      </c>
      <c r="J309" s="103" t="s">
        <v>623</v>
      </c>
      <c r="K309" s="103" t="s">
        <v>621</v>
      </c>
      <c r="L309" s="103" t="s">
        <v>620</v>
      </c>
      <c r="M309" s="103" t="s">
        <v>621</v>
      </c>
      <c r="N309" s="103" t="s">
        <v>621</v>
      </c>
      <c r="O309" s="103" t="s">
        <v>621</v>
      </c>
      <c r="P309" s="103" t="s">
        <v>621</v>
      </c>
      <c r="Q309" s="103" t="s">
        <v>621</v>
      </c>
      <c r="R309" s="103" t="s">
        <v>623</v>
      </c>
      <c r="S309" s="103" t="s">
        <v>621</v>
      </c>
      <c r="T309" s="103" t="s">
        <v>621</v>
      </c>
      <c r="U309" s="103" t="s">
        <v>621</v>
      </c>
      <c r="V309" s="103" t="s">
        <v>621</v>
      </c>
      <c r="W309" s="103" t="s">
        <v>621</v>
      </c>
      <c r="X309" s="103" t="s">
        <v>621</v>
      </c>
      <c r="Y309" s="103" t="s">
        <v>622</v>
      </c>
      <c r="Z309" s="103" t="s">
        <v>621</v>
      </c>
      <c r="AA309" s="103" t="s">
        <v>623</v>
      </c>
      <c r="AB309" s="103" t="s">
        <v>621</v>
      </c>
      <c r="AC309" s="103" t="s">
        <v>623</v>
      </c>
      <c r="AD309" s="103" t="s">
        <v>623</v>
      </c>
      <c r="AE309" s="103" t="s">
        <v>621</v>
      </c>
      <c r="AF309" s="103" t="s">
        <v>621</v>
      </c>
      <c r="AG309" s="103" t="s">
        <v>621</v>
      </c>
      <c r="AH309" s="103" t="s">
        <v>621</v>
      </c>
      <c r="AI309" s="103" t="s">
        <v>620</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621</v>
      </c>
      <c r="AV309" s="103" t="s">
        <v>621</v>
      </c>
      <c r="AW309" s="103" t="s">
        <v>620</v>
      </c>
      <c r="AX309" s="103" t="s">
        <v>623</v>
      </c>
      <c r="AY309" s="103" t="s">
        <v>623</v>
      </c>
      <c r="AZ309" s="103" t="s">
        <v>620</v>
      </c>
      <c r="BA309" s="103" t="s">
        <v>620</v>
      </c>
      <c r="BC309" s="103">
        <v>36</v>
      </c>
      <c r="BD309" s="103">
        <v>1</v>
      </c>
      <c r="BE309" s="103">
        <v>5</v>
      </c>
      <c r="BF309" s="103">
        <v>8</v>
      </c>
      <c r="BG309" s="103">
        <v>0</v>
      </c>
      <c r="BH309" s="103">
        <v>42</v>
      </c>
    </row>
    <row r="310" spans="1:60" x14ac:dyDescent="0.25">
      <c r="A310" s="100">
        <v>1210</v>
      </c>
      <c r="B310" s="104" t="s">
        <v>309</v>
      </c>
      <c r="C310" s="104"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622</v>
      </c>
      <c r="T310" s="103" t="s">
        <v>622</v>
      </c>
      <c r="U310" s="103" t="s">
        <v>621</v>
      </c>
      <c r="V310" s="103" t="s">
        <v>621</v>
      </c>
      <c r="W310" s="103" t="s">
        <v>623</v>
      </c>
      <c r="X310" s="103" t="s">
        <v>621</v>
      </c>
      <c r="Y310" s="103" t="s">
        <v>622</v>
      </c>
      <c r="Z310" s="103" t="s">
        <v>621</v>
      </c>
      <c r="AA310" s="103" t="s">
        <v>623</v>
      </c>
      <c r="AB310" s="103" t="s">
        <v>621</v>
      </c>
      <c r="AC310" s="103" t="s">
        <v>623</v>
      </c>
      <c r="AD310" s="103" t="s">
        <v>621</v>
      </c>
      <c r="AE310" s="103" t="s">
        <v>621</v>
      </c>
      <c r="AF310" s="103" t="s">
        <v>621</v>
      </c>
      <c r="AG310" s="103" t="s">
        <v>621</v>
      </c>
      <c r="AH310" s="103" t="s">
        <v>622</v>
      </c>
      <c r="AI310" s="103" t="s">
        <v>622</v>
      </c>
      <c r="AJ310" s="103" t="s">
        <v>621</v>
      </c>
      <c r="AK310" s="103" t="s">
        <v>621</v>
      </c>
      <c r="AL310" s="103" t="s">
        <v>621</v>
      </c>
      <c r="AM310" s="103" t="s">
        <v>621</v>
      </c>
      <c r="AN310" s="103" t="s">
        <v>621</v>
      </c>
      <c r="AO310" s="103" t="s">
        <v>621</v>
      </c>
      <c r="AP310" s="103" t="s">
        <v>621</v>
      </c>
      <c r="AQ310" s="103" t="s">
        <v>621</v>
      </c>
      <c r="AR310" s="103" t="s">
        <v>621</v>
      </c>
      <c r="AS310" s="103" t="s">
        <v>622</v>
      </c>
      <c r="AT310" s="103" t="s">
        <v>623</v>
      </c>
      <c r="AU310" s="103" t="s">
        <v>621</v>
      </c>
      <c r="AV310" s="103" t="s">
        <v>623</v>
      </c>
      <c r="AW310" s="103" t="s">
        <v>621</v>
      </c>
      <c r="AX310" s="103" t="s">
        <v>623</v>
      </c>
      <c r="AY310" s="103" t="s">
        <v>621</v>
      </c>
      <c r="AZ310" s="103" t="s">
        <v>621</v>
      </c>
      <c r="BA310" s="103" t="s">
        <v>621</v>
      </c>
      <c r="BC310" s="103">
        <v>37</v>
      </c>
      <c r="BD310" s="103">
        <v>7</v>
      </c>
      <c r="BE310" s="103">
        <v>0</v>
      </c>
      <c r="BF310" s="103">
        <v>6</v>
      </c>
      <c r="BG310" s="103">
        <v>0</v>
      </c>
      <c r="BH310" s="103">
        <v>44</v>
      </c>
    </row>
    <row r="311" spans="1:60" x14ac:dyDescent="0.25">
      <c r="A311" s="100">
        <v>1211</v>
      </c>
      <c r="B311" s="104" t="s">
        <v>310</v>
      </c>
      <c r="C311" s="104" t="s">
        <v>301</v>
      </c>
      <c r="D311" s="103" t="s">
        <v>621</v>
      </c>
      <c r="E311" s="103" t="s">
        <v>621</v>
      </c>
      <c r="F311" s="103" t="s">
        <v>623</v>
      </c>
      <c r="G311" s="103" t="s">
        <v>621</v>
      </c>
      <c r="H311" s="103" t="s">
        <v>623</v>
      </c>
      <c r="I311" s="103" t="s">
        <v>621</v>
      </c>
      <c r="J311" s="103" t="s">
        <v>621</v>
      </c>
      <c r="K311" s="103" t="s">
        <v>621</v>
      </c>
      <c r="L311" s="103" t="s">
        <v>621</v>
      </c>
      <c r="M311" s="103" t="s">
        <v>621</v>
      </c>
      <c r="N311" s="103" t="s">
        <v>621</v>
      </c>
      <c r="O311" s="103" t="s">
        <v>621</v>
      </c>
      <c r="P311" s="103" t="s">
        <v>621</v>
      </c>
      <c r="Q311" s="103" t="s">
        <v>621</v>
      </c>
      <c r="R311" s="103" t="s">
        <v>623</v>
      </c>
      <c r="S311" s="103" t="s">
        <v>621</v>
      </c>
      <c r="T311" s="103" t="s">
        <v>621</v>
      </c>
      <c r="U311" s="103" t="s">
        <v>621</v>
      </c>
      <c r="V311" s="103" t="s">
        <v>621</v>
      </c>
      <c r="W311" s="103" t="s">
        <v>620</v>
      </c>
      <c r="X311" s="103" t="s">
        <v>621</v>
      </c>
      <c r="Y311" s="103" t="s">
        <v>622</v>
      </c>
      <c r="Z311" s="103" t="s">
        <v>621</v>
      </c>
      <c r="AA311" s="103" t="s">
        <v>621</v>
      </c>
      <c r="AB311" s="103" t="s">
        <v>621</v>
      </c>
      <c r="AC311" s="103" t="s">
        <v>620</v>
      </c>
      <c r="AD311" s="103" t="s">
        <v>621</v>
      </c>
      <c r="AE311" s="103" t="s">
        <v>621</v>
      </c>
      <c r="AF311" s="103" t="s">
        <v>621</v>
      </c>
      <c r="AG311" s="103" t="s">
        <v>621</v>
      </c>
      <c r="AH311" s="103" t="s">
        <v>622</v>
      </c>
      <c r="AI311" s="103" t="s">
        <v>622</v>
      </c>
      <c r="AJ311" s="103" t="s">
        <v>622</v>
      </c>
      <c r="AK311" s="103" t="s">
        <v>621</v>
      </c>
      <c r="AL311" s="103" t="s">
        <v>621</v>
      </c>
      <c r="AM311" s="103" t="s">
        <v>621</v>
      </c>
      <c r="AN311" s="103" t="s">
        <v>621</v>
      </c>
      <c r="AO311" s="103" t="s">
        <v>621</v>
      </c>
      <c r="AP311" s="103" t="s">
        <v>621</v>
      </c>
      <c r="AQ311" s="103" t="s">
        <v>621</v>
      </c>
      <c r="AR311" s="103" t="s">
        <v>621</v>
      </c>
      <c r="AS311" s="103" t="s">
        <v>621</v>
      </c>
      <c r="AT311" s="103" t="s">
        <v>621</v>
      </c>
      <c r="AU311" s="103" t="s">
        <v>621</v>
      </c>
      <c r="AV311" s="103" t="s">
        <v>623</v>
      </c>
      <c r="AW311" s="103" t="s">
        <v>623</v>
      </c>
      <c r="AX311" s="103" t="s">
        <v>621</v>
      </c>
      <c r="AY311" s="103" t="s">
        <v>621</v>
      </c>
      <c r="AZ311" s="103" t="s">
        <v>623</v>
      </c>
      <c r="BA311" s="103" t="s">
        <v>621</v>
      </c>
      <c r="BC311" s="103">
        <v>38</v>
      </c>
      <c r="BD311" s="103">
        <v>4</v>
      </c>
      <c r="BE311" s="103">
        <v>2</v>
      </c>
      <c r="BF311" s="103">
        <v>6</v>
      </c>
      <c r="BG311" s="103">
        <v>0</v>
      </c>
      <c r="BH311" s="103">
        <v>44</v>
      </c>
    </row>
    <row r="312" spans="1:60" x14ac:dyDescent="0.25">
      <c r="A312" s="100">
        <v>1212</v>
      </c>
      <c r="B312" s="104" t="s">
        <v>311</v>
      </c>
      <c r="C312" s="104" t="s">
        <v>301</v>
      </c>
      <c r="D312" s="103" t="s">
        <v>621</v>
      </c>
      <c r="E312" s="103" t="s">
        <v>621</v>
      </c>
      <c r="F312" s="103" t="s">
        <v>621</v>
      </c>
      <c r="G312" s="103" t="s">
        <v>621</v>
      </c>
      <c r="H312" s="103" t="s">
        <v>621</v>
      </c>
      <c r="I312" s="103" t="s">
        <v>621</v>
      </c>
      <c r="J312" s="103" t="s">
        <v>623</v>
      </c>
      <c r="K312" s="103" t="s">
        <v>621</v>
      </c>
      <c r="L312" s="103" t="s">
        <v>621</v>
      </c>
      <c r="M312" s="103" t="s">
        <v>621</v>
      </c>
      <c r="N312" s="103" t="s">
        <v>621</v>
      </c>
      <c r="O312" s="103" t="s">
        <v>621</v>
      </c>
      <c r="P312" s="103" t="s">
        <v>621</v>
      </c>
      <c r="Q312" s="103" t="s">
        <v>621</v>
      </c>
      <c r="R312" s="103" t="s">
        <v>621</v>
      </c>
      <c r="S312" s="103" t="s">
        <v>622</v>
      </c>
      <c r="T312" s="103" t="s">
        <v>622</v>
      </c>
      <c r="U312" s="103" t="s">
        <v>621</v>
      </c>
      <c r="V312" s="103" t="s">
        <v>621</v>
      </c>
      <c r="W312" s="103" t="s">
        <v>621</v>
      </c>
      <c r="X312" s="103" t="s">
        <v>621</v>
      </c>
      <c r="Y312" s="103" t="s">
        <v>622</v>
      </c>
      <c r="Z312" s="103" t="s">
        <v>621</v>
      </c>
      <c r="AA312" s="103" t="s">
        <v>620</v>
      </c>
      <c r="AB312" s="103" t="s">
        <v>621</v>
      </c>
      <c r="AC312" s="103" t="s">
        <v>621</v>
      </c>
      <c r="AD312" s="103" t="s">
        <v>621</v>
      </c>
      <c r="AE312" s="103" t="s">
        <v>621</v>
      </c>
      <c r="AF312" s="103" t="s">
        <v>621</v>
      </c>
      <c r="AG312" s="103" t="s">
        <v>621</v>
      </c>
      <c r="AH312" s="103" t="s">
        <v>622</v>
      </c>
      <c r="AI312" s="103" t="s">
        <v>622</v>
      </c>
      <c r="AJ312" s="103" t="s">
        <v>622</v>
      </c>
      <c r="AK312" s="103" t="s">
        <v>621</v>
      </c>
      <c r="AL312" s="103" t="s">
        <v>621</v>
      </c>
      <c r="AM312" s="103" t="s">
        <v>621</v>
      </c>
      <c r="AN312" s="103" t="s">
        <v>621</v>
      </c>
      <c r="AO312" s="103" t="s">
        <v>621</v>
      </c>
      <c r="AP312" s="103" t="s">
        <v>621</v>
      </c>
      <c r="AQ312" s="103" t="s">
        <v>621</v>
      </c>
      <c r="AR312" s="103" t="s">
        <v>621</v>
      </c>
      <c r="AS312" s="103" t="s">
        <v>622</v>
      </c>
      <c r="AT312" s="103" t="s">
        <v>621</v>
      </c>
      <c r="AU312" s="103" t="s">
        <v>623</v>
      </c>
      <c r="AV312" s="103" t="s">
        <v>623</v>
      </c>
      <c r="AW312" s="103" t="s">
        <v>621</v>
      </c>
      <c r="AX312" s="103" t="s">
        <v>623</v>
      </c>
      <c r="AY312" s="103" t="s">
        <v>623</v>
      </c>
      <c r="AZ312" s="103" t="s">
        <v>621</v>
      </c>
      <c r="BA312" s="103" t="s">
        <v>621</v>
      </c>
      <c r="BC312" s="103">
        <v>37</v>
      </c>
      <c r="BD312" s="103">
        <v>7</v>
      </c>
      <c r="BE312" s="103">
        <v>1</v>
      </c>
      <c r="BF312" s="103">
        <v>5</v>
      </c>
      <c r="BG312" s="103">
        <v>0</v>
      </c>
      <c r="BH312" s="103">
        <v>45</v>
      </c>
    </row>
    <row r="313" spans="1:60" x14ac:dyDescent="0.25">
      <c r="A313" s="100">
        <v>1213</v>
      </c>
      <c r="B313" s="104" t="s">
        <v>237</v>
      </c>
      <c r="C313" s="104" t="s">
        <v>301</v>
      </c>
      <c r="D313" s="103" t="s">
        <v>621</v>
      </c>
      <c r="E313" s="103" t="s">
        <v>621</v>
      </c>
      <c r="F313" s="103" t="s">
        <v>621</v>
      </c>
      <c r="G313" s="103" t="s">
        <v>621</v>
      </c>
      <c r="H313" s="103" t="s">
        <v>621</v>
      </c>
      <c r="I313" s="103" t="s">
        <v>621</v>
      </c>
      <c r="J313" s="103" t="s">
        <v>623</v>
      </c>
      <c r="K313" s="103" t="s">
        <v>621</v>
      </c>
      <c r="L313" s="103" t="s">
        <v>621</v>
      </c>
      <c r="M313" s="103" t="s">
        <v>621</v>
      </c>
      <c r="N313" s="103" t="s">
        <v>620</v>
      </c>
      <c r="O313" s="103" t="s">
        <v>621</v>
      </c>
      <c r="P313" s="103" t="s">
        <v>621</v>
      </c>
      <c r="Q313" s="103" t="s">
        <v>621</v>
      </c>
      <c r="R313" s="103" t="s">
        <v>622</v>
      </c>
      <c r="S313" s="103" t="s">
        <v>621</v>
      </c>
      <c r="T313" s="103" t="s">
        <v>621</v>
      </c>
      <c r="U313" s="103" t="s">
        <v>621</v>
      </c>
      <c r="V313" s="103" t="s">
        <v>621</v>
      </c>
      <c r="W313" s="103" t="s">
        <v>620</v>
      </c>
      <c r="X313" s="103" t="s">
        <v>621</v>
      </c>
      <c r="Y313" s="103" t="s">
        <v>622</v>
      </c>
      <c r="Z313" s="103" t="s">
        <v>621</v>
      </c>
      <c r="AA313" s="103" t="s">
        <v>621</v>
      </c>
      <c r="AB313" s="103" t="s">
        <v>621</v>
      </c>
      <c r="AC313" s="103" t="s">
        <v>621</v>
      </c>
      <c r="AD313" s="103" t="s">
        <v>623</v>
      </c>
      <c r="AE313" s="103" t="s">
        <v>623</v>
      </c>
      <c r="AF313" s="103" t="s">
        <v>621</v>
      </c>
      <c r="AG313" s="103" t="s">
        <v>621</v>
      </c>
      <c r="AH313" s="103" t="s">
        <v>620</v>
      </c>
      <c r="AI313" s="103" t="s">
        <v>622</v>
      </c>
      <c r="AJ313" s="103" t="s">
        <v>621</v>
      </c>
      <c r="AK313" s="103" t="s">
        <v>620</v>
      </c>
      <c r="AL313" s="103" t="s">
        <v>621</v>
      </c>
      <c r="AM313" s="103" t="s">
        <v>621</v>
      </c>
      <c r="AN313" s="103" t="s">
        <v>621</v>
      </c>
      <c r="AO313" s="103" t="s">
        <v>621</v>
      </c>
      <c r="AP313" s="103" t="s">
        <v>621</v>
      </c>
      <c r="AQ313" s="103" t="s">
        <v>621</v>
      </c>
      <c r="AR313" s="103" t="s">
        <v>621</v>
      </c>
      <c r="AS313" s="103" t="s">
        <v>621</v>
      </c>
      <c r="AT313" s="103" t="s">
        <v>621</v>
      </c>
      <c r="AU313" s="103" t="s">
        <v>621</v>
      </c>
      <c r="AV313" s="103" t="s">
        <v>623</v>
      </c>
      <c r="AW313" s="103" t="s">
        <v>620</v>
      </c>
      <c r="AX313" s="103" t="s">
        <v>620</v>
      </c>
      <c r="AY313" s="103" t="s">
        <v>620</v>
      </c>
      <c r="AZ313" s="103" t="s">
        <v>621</v>
      </c>
      <c r="BA313" s="103" t="s">
        <v>621</v>
      </c>
      <c r="BC313" s="103">
        <v>36</v>
      </c>
      <c r="BD313" s="103">
        <v>3</v>
      </c>
      <c r="BE313" s="103">
        <v>7</v>
      </c>
      <c r="BF313" s="103">
        <v>4</v>
      </c>
      <c r="BG313" s="103">
        <v>0</v>
      </c>
      <c r="BH313" s="103">
        <v>46</v>
      </c>
    </row>
    <row r="314" spans="1:60" x14ac:dyDescent="0.25">
      <c r="A314" s="100">
        <v>1214</v>
      </c>
      <c r="B314" s="104" t="s">
        <v>312</v>
      </c>
      <c r="C314" s="104" t="s">
        <v>301</v>
      </c>
      <c r="D314" s="103" t="s">
        <v>621</v>
      </c>
      <c r="E314" s="103" t="s">
        <v>620</v>
      </c>
      <c r="F314" s="103" t="s">
        <v>621</v>
      </c>
      <c r="G314" s="103" t="s">
        <v>621</v>
      </c>
      <c r="H314" s="103" t="s">
        <v>623</v>
      </c>
      <c r="I314" s="103" t="s">
        <v>621</v>
      </c>
      <c r="J314" s="103" t="s">
        <v>621</v>
      </c>
      <c r="K314" s="103" t="s">
        <v>621</v>
      </c>
      <c r="L314" s="103" t="s">
        <v>621</v>
      </c>
      <c r="M314" s="103" t="s">
        <v>621</v>
      </c>
      <c r="N314" s="103" t="s">
        <v>620</v>
      </c>
      <c r="O314" s="103" t="s">
        <v>621</v>
      </c>
      <c r="P314" s="103" t="s">
        <v>621</v>
      </c>
      <c r="Q314" s="103" t="s">
        <v>621</v>
      </c>
      <c r="R314" s="103" t="s">
        <v>620</v>
      </c>
      <c r="S314" s="103" t="s">
        <v>621</v>
      </c>
      <c r="T314" s="103" t="s">
        <v>622</v>
      </c>
      <c r="U314" s="103" t="s">
        <v>621</v>
      </c>
      <c r="V314" s="103" t="s">
        <v>621</v>
      </c>
      <c r="W314" s="103" t="s">
        <v>620</v>
      </c>
      <c r="X314" s="103" t="s">
        <v>620</v>
      </c>
      <c r="Y314" s="103" t="s">
        <v>620</v>
      </c>
      <c r="Z314" s="103" t="s">
        <v>623</v>
      </c>
      <c r="AA314" s="103" t="s">
        <v>620</v>
      </c>
      <c r="AB314" s="103" t="s">
        <v>621</v>
      </c>
      <c r="AC314" s="103" t="s">
        <v>623</v>
      </c>
      <c r="AD314" s="103" t="s">
        <v>621</v>
      </c>
      <c r="AE314" s="103" t="s">
        <v>623</v>
      </c>
      <c r="AF314" s="103" t="s">
        <v>620</v>
      </c>
      <c r="AG314" s="103" t="s">
        <v>621</v>
      </c>
      <c r="AH314" s="103" t="s">
        <v>620</v>
      </c>
      <c r="AI314" s="103" t="s">
        <v>621</v>
      </c>
      <c r="AJ314" s="103" t="s">
        <v>621</v>
      </c>
      <c r="AK314" s="103" t="s">
        <v>621</v>
      </c>
      <c r="AL314" s="103" t="s">
        <v>621</v>
      </c>
      <c r="AM314" s="103" t="s">
        <v>623</v>
      </c>
      <c r="AN314" s="103" t="s">
        <v>621</v>
      </c>
      <c r="AO314" s="103" t="s">
        <v>621</v>
      </c>
      <c r="AP314" s="103" t="s">
        <v>621</v>
      </c>
      <c r="AQ314" s="103" t="s">
        <v>621</v>
      </c>
      <c r="AR314" s="103" t="s">
        <v>621</v>
      </c>
      <c r="AS314" s="103" t="s">
        <v>621</v>
      </c>
      <c r="AT314" s="103" t="s">
        <v>621</v>
      </c>
      <c r="AU314" s="103" t="s">
        <v>621</v>
      </c>
      <c r="AV314" s="103" t="s">
        <v>623</v>
      </c>
      <c r="AW314" s="103" t="s">
        <v>621</v>
      </c>
      <c r="AX314" s="103" t="s">
        <v>621</v>
      </c>
      <c r="AY314" s="103" t="s">
        <v>620</v>
      </c>
      <c r="AZ314" s="103" t="s">
        <v>621</v>
      </c>
      <c r="BA314" s="103" t="s">
        <v>620</v>
      </c>
      <c r="BC314" s="103">
        <v>32</v>
      </c>
      <c r="BD314" s="103">
        <v>1</v>
      </c>
      <c r="BE314" s="103">
        <v>11</v>
      </c>
      <c r="BF314" s="103">
        <v>6</v>
      </c>
      <c r="BG314" s="103">
        <v>0</v>
      </c>
      <c r="BH314" s="103">
        <v>44</v>
      </c>
    </row>
    <row r="315" spans="1:60" x14ac:dyDescent="0.25">
      <c r="A315" s="100">
        <v>1215</v>
      </c>
      <c r="B315" s="67" t="s">
        <v>313</v>
      </c>
      <c r="C315" s="67" t="s">
        <v>301</v>
      </c>
      <c r="D315" s="103" t="s">
        <v>621</v>
      </c>
      <c r="E315" s="103" t="s">
        <v>621</v>
      </c>
      <c r="F315" s="103" t="s">
        <v>621</v>
      </c>
      <c r="G315" s="103" t="s">
        <v>621</v>
      </c>
      <c r="H315" s="103" t="s">
        <v>623</v>
      </c>
      <c r="I315" s="103" t="s">
        <v>621</v>
      </c>
      <c r="J315" s="103" t="s">
        <v>621</v>
      </c>
      <c r="K315" s="103" t="s">
        <v>621</v>
      </c>
      <c r="L315" s="103" t="s">
        <v>623</v>
      </c>
      <c r="M315" s="103" t="s">
        <v>621</v>
      </c>
      <c r="N315" s="103" t="s">
        <v>621</v>
      </c>
      <c r="O315" s="103" t="s">
        <v>621</v>
      </c>
      <c r="P315" s="103" t="s">
        <v>621</v>
      </c>
      <c r="Q315" s="103" t="s">
        <v>621</v>
      </c>
      <c r="R315" s="103" t="s">
        <v>621</v>
      </c>
      <c r="S315" s="103" t="s">
        <v>622</v>
      </c>
      <c r="T315" s="103" t="s">
        <v>622</v>
      </c>
      <c r="U315" s="103" t="s">
        <v>621</v>
      </c>
      <c r="V315" s="103" t="s">
        <v>621</v>
      </c>
      <c r="W315" s="103" t="s">
        <v>621</v>
      </c>
      <c r="X315" s="103" t="s">
        <v>621</v>
      </c>
      <c r="Y315" s="103" t="s">
        <v>622</v>
      </c>
      <c r="Z315" s="103" t="s">
        <v>621</v>
      </c>
      <c r="AA315" s="103" t="s">
        <v>621</v>
      </c>
      <c r="AB315" s="103" t="s">
        <v>621</v>
      </c>
      <c r="AC315" s="103" t="s">
        <v>621</v>
      </c>
      <c r="AD315" s="103" t="s">
        <v>621</v>
      </c>
      <c r="AE315" s="103" t="s">
        <v>621</v>
      </c>
      <c r="AF315" s="103" t="s">
        <v>621</v>
      </c>
      <c r="AG315" s="103" t="s">
        <v>621</v>
      </c>
      <c r="AH315" s="103" t="s">
        <v>621</v>
      </c>
      <c r="AI315" s="103" t="s">
        <v>622</v>
      </c>
      <c r="AJ315" s="103" t="s">
        <v>622</v>
      </c>
      <c r="AK315" s="103" t="s">
        <v>621</v>
      </c>
      <c r="AL315" s="103" t="s">
        <v>621</v>
      </c>
      <c r="AM315" s="103" t="s">
        <v>621</v>
      </c>
      <c r="AN315" s="103" t="s">
        <v>623</v>
      </c>
      <c r="AO315" s="103" t="s">
        <v>621</v>
      </c>
      <c r="AP315" s="103" t="s">
        <v>621</v>
      </c>
      <c r="AQ315" s="103" t="s">
        <v>621</v>
      </c>
      <c r="AR315" s="103" t="s">
        <v>621</v>
      </c>
      <c r="AS315" s="103" t="s">
        <v>623</v>
      </c>
      <c r="AT315" s="103" t="s">
        <v>621</v>
      </c>
      <c r="AU315" s="103" t="s">
        <v>621</v>
      </c>
      <c r="AV315" s="103" t="s">
        <v>623</v>
      </c>
      <c r="AW315" s="103" t="s">
        <v>621</v>
      </c>
      <c r="AX315" s="103" t="s">
        <v>623</v>
      </c>
      <c r="AY315" s="103" t="s">
        <v>623</v>
      </c>
      <c r="AZ315" s="103" t="s">
        <v>621</v>
      </c>
      <c r="BA315" s="103" t="s">
        <v>623</v>
      </c>
      <c r="BC315" s="103">
        <v>37</v>
      </c>
      <c r="BD315" s="103">
        <v>5</v>
      </c>
      <c r="BE315" s="103">
        <v>0</v>
      </c>
      <c r="BF315" s="103">
        <v>8</v>
      </c>
      <c r="BG315" s="103">
        <v>0</v>
      </c>
      <c r="BH315" s="103">
        <v>42</v>
      </c>
    </row>
    <row r="316" spans="1:60" x14ac:dyDescent="0.25">
      <c r="A316" s="100">
        <v>1216</v>
      </c>
      <c r="B316" s="104" t="s">
        <v>315</v>
      </c>
      <c r="C316" s="104" t="s">
        <v>301</v>
      </c>
      <c r="D316" s="103" t="s">
        <v>621</v>
      </c>
      <c r="E316" s="103" t="s">
        <v>621</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620</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621</v>
      </c>
      <c r="AM316" s="103" t="s">
        <v>621</v>
      </c>
      <c r="AN316" s="103" t="s">
        <v>621</v>
      </c>
      <c r="AO316" s="103" t="s">
        <v>621</v>
      </c>
      <c r="AP316" s="103" t="s">
        <v>621</v>
      </c>
      <c r="AQ316" s="103" t="s">
        <v>621</v>
      </c>
      <c r="AR316" s="103" t="s">
        <v>623</v>
      </c>
      <c r="AS316" s="103" t="s">
        <v>622</v>
      </c>
      <c r="AT316" s="103" t="s">
        <v>623</v>
      </c>
      <c r="AU316" s="103" t="s">
        <v>621</v>
      </c>
      <c r="AV316" s="103" t="s">
        <v>620</v>
      </c>
      <c r="AW316" s="103" t="s">
        <v>621</v>
      </c>
      <c r="AX316" s="103" t="s">
        <v>623</v>
      </c>
      <c r="AY316" s="103" t="s">
        <v>620</v>
      </c>
      <c r="AZ316" s="103" t="s">
        <v>621</v>
      </c>
      <c r="BA316" s="103" t="s">
        <v>623</v>
      </c>
      <c r="BC316" s="103">
        <v>42</v>
      </c>
      <c r="BD316" s="103">
        <v>1</v>
      </c>
      <c r="BE316" s="103">
        <v>3</v>
      </c>
      <c r="BF316" s="103">
        <v>4</v>
      </c>
      <c r="BG316" s="103">
        <v>0</v>
      </c>
      <c r="BH316" s="103">
        <v>46</v>
      </c>
    </row>
    <row r="317" spans="1:60" x14ac:dyDescent="0.25">
      <c r="A317" s="100">
        <v>1217</v>
      </c>
      <c r="B317" s="104" t="s">
        <v>316</v>
      </c>
      <c r="C317" s="104" t="s">
        <v>301</v>
      </c>
      <c r="D317" s="103" t="s">
        <v>621</v>
      </c>
      <c r="E317" s="103" t="s">
        <v>621</v>
      </c>
      <c r="F317" s="103" t="s">
        <v>621</v>
      </c>
      <c r="G317" s="103" t="s">
        <v>621</v>
      </c>
      <c r="H317" s="103" t="s">
        <v>623</v>
      </c>
      <c r="I317" s="103" t="s">
        <v>623</v>
      </c>
      <c r="J317" s="103" t="s">
        <v>621</v>
      </c>
      <c r="K317" s="103" t="s">
        <v>623</v>
      </c>
      <c r="L317" s="103" t="s">
        <v>621</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622</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623</v>
      </c>
      <c r="AW317" s="103" t="s">
        <v>621</v>
      </c>
      <c r="AX317" s="103" t="s">
        <v>621</v>
      </c>
      <c r="AY317" s="103" t="s">
        <v>621</v>
      </c>
      <c r="AZ317" s="103" t="s">
        <v>621</v>
      </c>
      <c r="BA317" s="103" t="s">
        <v>621</v>
      </c>
      <c r="BC317" s="103">
        <v>45</v>
      </c>
      <c r="BD317" s="103">
        <v>1</v>
      </c>
      <c r="BE317" s="103">
        <v>0</v>
      </c>
      <c r="BF317" s="103">
        <v>4</v>
      </c>
      <c r="BG317" s="103">
        <v>0</v>
      </c>
      <c r="BH317" s="103">
        <v>46</v>
      </c>
    </row>
    <row r="318" spans="1:60" x14ac:dyDescent="0.25">
      <c r="A318" s="100">
        <v>1218</v>
      </c>
      <c r="B318" s="104" t="s">
        <v>317</v>
      </c>
      <c r="C318" s="104" t="s">
        <v>301</v>
      </c>
      <c r="D318" s="103" t="s">
        <v>621</v>
      </c>
      <c r="E318" s="103" t="s">
        <v>621</v>
      </c>
      <c r="F318" s="103" t="s">
        <v>621</v>
      </c>
      <c r="G318" s="103" t="s">
        <v>621</v>
      </c>
      <c r="H318" s="103" t="s">
        <v>623</v>
      </c>
      <c r="I318" s="103" t="s">
        <v>621</v>
      </c>
      <c r="J318" s="103" t="s">
        <v>621</v>
      </c>
      <c r="K318" s="103" t="s">
        <v>621</v>
      </c>
      <c r="L318" s="103" t="s">
        <v>622</v>
      </c>
      <c r="M318" s="103" t="s">
        <v>621</v>
      </c>
      <c r="N318" s="103" t="s">
        <v>621</v>
      </c>
      <c r="O318" s="103" t="s">
        <v>621</v>
      </c>
      <c r="P318" s="103" t="s">
        <v>621</v>
      </c>
      <c r="Q318" s="103" t="s">
        <v>621</v>
      </c>
      <c r="R318" s="103" t="s">
        <v>623</v>
      </c>
      <c r="S318" s="103" t="s">
        <v>621</v>
      </c>
      <c r="T318" s="103" t="s">
        <v>621</v>
      </c>
      <c r="U318" s="103" t="s">
        <v>621</v>
      </c>
      <c r="V318" s="103" t="s">
        <v>621</v>
      </c>
      <c r="W318" s="103" t="s">
        <v>621</v>
      </c>
      <c r="X318" s="103" t="s">
        <v>621</v>
      </c>
      <c r="Y318" s="103" t="s">
        <v>622</v>
      </c>
      <c r="Z318" s="103" t="s">
        <v>621</v>
      </c>
      <c r="AA318" s="103" t="s">
        <v>621</v>
      </c>
      <c r="AB318" s="103" t="s">
        <v>621</v>
      </c>
      <c r="AC318" s="103" t="s">
        <v>623</v>
      </c>
      <c r="AD318" s="103" t="s">
        <v>621</v>
      </c>
      <c r="AE318" s="103" t="s">
        <v>621</v>
      </c>
      <c r="AF318" s="103" t="s">
        <v>621</v>
      </c>
      <c r="AG318" s="103" t="s">
        <v>621</v>
      </c>
      <c r="AH318" s="103" t="s">
        <v>622</v>
      </c>
      <c r="AI318" s="103" t="s">
        <v>621</v>
      </c>
      <c r="AJ318" s="103" t="s">
        <v>622</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623</v>
      </c>
      <c r="AW318" s="103" t="s">
        <v>621</v>
      </c>
      <c r="AX318" s="103" t="s">
        <v>621</v>
      </c>
      <c r="AY318" s="103" t="s">
        <v>621</v>
      </c>
      <c r="AZ318" s="103" t="s">
        <v>621</v>
      </c>
      <c r="BA318" s="103" t="s">
        <v>621</v>
      </c>
      <c r="BC318" s="103">
        <v>42</v>
      </c>
      <c r="BD318" s="103">
        <v>4</v>
      </c>
      <c r="BE318" s="103">
        <v>0</v>
      </c>
      <c r="BF318" s="103">
        <v>4</v>
      </c>
      <c r="BG318" s="103">
        <v>0</v>
      </c>
      <c r="BH318" s="103">
        <v>46</v>
      </c>
    </row>
    <row r="319" spans="1:60" x14ac:dyDescent="0.25">
      <c r="A319" s="100">
        <v>1219</v>
      </c>
      <c r="B319" s="104" t="s">
        <v>318</v>
      </c>
      <c r="C319" s="104" t="s">
        <v>301</v>
      </c>
      <c r="D319" s="103" t="s">
        <v>621</v>
      </c>
      <c r="E319" s="103" t="s">
        <v>620</v>
      </c>
      <c r="F319" s="103" t="s">
        <v>621</v>
      </c>
      <c r="G319" s="103" t="s">
        <v>621</v>
      </c>
      <c r="H319" s="103" t="s">
        <v>623</v>
      </c>
      <c r="I319" s="103" t="s">
        <v>621</v>
      </c>
      <c r="J319" s="103" t="s">
        <v>623</v>
      </c>
      <c r="K319" s="103" t="s">
        <v>621</v>
      </c>
      <c r="L319" s="103" t="s">
        <v>622</v>
      </c>
      <c r="M319" s="103" t="s">
        <v>621</v>
      </c>
      <c r="N319" s="103" t="s">
        <v>620</v>
      </c>
      <c r="O319" s="103" t="s">
        <v>621</v>
      </c>
      <c r="P319" s="103" t="s">
        <v>621</v>
      </c>
      <c r="Q319" s="103" t="s">
        <v>621</v>
      </c>
      <c r="R319" s="103" t="s">
        <v>623</v>
      </c>
      <c r="S319" s="103" t="s">
        <v>622</v>
      </c>
      <c r="T319" s="103" t="s">
        <v>622</v>
      </c>
      <c r="U319" s="103" t="s">
        <v>621</v>
      </c>
      <c r="V319" s="103" t="s">
        <v>621</v>
      </c>
      <c r="W319" s="103" t="s">
        <v>620</v>
      </c>
      <c r="X319" s="103" t="s">
        <v>621</v>
      </c>
      <c r="Y319" s="103" t="s">
        <v>622</v>
      </c>
      <c r="Z319" s="103" t="s">
        <v>621</v>
      </c>
      <c r="AA319" s="103" t="s">
        <v>621</v>
      </c>
      <c r="AB319" s="103" t="s">
        <v>621</v>
      </c>
      <c r="AC319" s="103" t="s">
        <v>621</v>
      </c>
      <c r="AD319" s="103" t="s">
        <v>621</v>
      </c>
      <c r="AE319" s="103" t="s">
        <v>621</v>
      </c>
      <c r="AF319" s="103" t="s">
        <v>621</v>
      </c>
      <c r="AG319" s="103" t="s">
        <v>621</v>
      </c>
      <c r="AH319" s="103" t="s">
        <v>623</v>
      </c>
      <c r="AI319" s="103" t="s">
        <v>621</v>
      </c>
      <c r="AJ319" s="103" t="s">
        <v>621</v>
      </c>
      <c r="AK319" s="103" t="s">
        <v>621</v>
      </c>
      <c r="AL319" s="103" t="s">
        <v>621</v>
      </c>
      <c r="AM319" s="103" t="s">
        <v>621</v>
      </c>
      <c r="AN319" s="103" t="s">
        <v>621</v>
      </c>
      <c r="AO319" s="103" t="s">
        <v>621</v>
      </c>
      <c r="AP319" s="103" t="s">
        <v>621</v>
      </c>
      <c r="AQ319" s="103" t="s">
        <v>621</v>
      </c>
      <c r="AR319" s="103" t="s">
        <v>621</v>
      </c>
      <c r="AS319" s="103" t="s">
        <v>623</v>
      </c>
      <c r="AT319" s="103" t="s">
        <v>621</v>
      </c>
      <c r="AU319" s="103" t="s">
        <v>621</v>
      </c>
      <c r="AV319" s="103" t="s">
        <v>623</v>
      </c>
      <c r="AW319" s="103" t="s">
        <v>621</v>
      </c>
      <c r="AX319" s="103" t="s">
        <v>621</v>
      </c>
      <c r="AY319" s="103" t="s">
        <v>621</v>
      </c>
      <c r="AZ319" s="103" t="s">
        <v>621</v>
      </c>
      <c r="BA319" s="103" t="s">
        <v>621</v>
      </c>
      <c r="BC319" s="103">
        <v>37</v>
      </c>
      <c r="BD319" s="103">
        <v>4</v>
      </c>
      <c r="BE319" s="103">
        <v>3</v>
      </c>
      <c r="BF319" s="103">
        <v>6</v>
      </c>
      <c r="BG319" s="103">
        <v>0</v>
      </c>
      <c r="BH319" s="103">
        <v>44</v>
      </c>
    </row>
    <row r="320" spans="1:60" x14ac:dyDescent="0.25">
      <c r="A320" s="100">
        <v>1220</v>
      </c>
      <c r="B320" s="104" t="s">
        <v>319</v>
      </c>
      <c r="C320" s="104" t="s">
        <v>301</v>
      </c>
      <c r="D320" s="103" t="s">
        <v>621</v>
      </c>
      <c r="E320" s="103" t="s">
        <v>620</v>
      </c>
      <c r="F320" s="103" t="s">
        <v>623</v>
      </c>
      <c r="G320" s="103" t="s">
        <v>621</v>
      </c>
      <c r="H320" s="103" t="s">
        <v>623</v>
      </c>
      <c r="I320" s="103" t="s">
        <v>621</v>
      </c>
      <c r="J320" s="103" t="s">
        <v>623</v>
      </c>
      <c r="K320" s="103" t="s">
        <v>623</v>
      </c>
      <c r="L320" s="103" t="s">
        <v>621</v>
      </c>
      <c r="M320" s="103" t="s">
        <v>620</v>
      </c>
      <c r="N320" s="103" t="s">
        <v>620</v>
      </c>
      <c r="O320" s="103" t="s">
        <v>621</v>
      </c>
      <c r="P320" s="103" t="s">
        <v>621</v>
      </c>
      <c r="Q320" s="103" t="s">
        <v>621</v>
      </c>
      <c r="R320" s="103" t="s">
        <v>621</v>
      </c>
      <c r="S320" s="103" t="s">
        <v>621</v>
      </c>
      <c r="T320" s="103" t="s">
        <v>621</v>
      </c>
      <c r="U320" s="103" t="s">
        <v>621</v>
      </c>
      <c r="V320" s="103" t="s">
        <v>621</v>
      </c>
      <c r="W320" s="103" t="s">
        <v>620</v>
      </c>
      <c r="X320" s="103" t="s">
        <v>621</v>
      </c>
      <c r="Y320" s="103" t="s">
        <v>621</v>
      </c>
      <c r="Z320" s="103" t="s">
        <v>621</v>
      </c>
      <c r="AA320" s="103" t="s">
        <v>621</v>
      </c>
      <c r="AB320" s="103" t="s">
        <v>621</v>
      </c>
      <c r="AC320" s="103" t="s">
        <v>620</v>
      </c>
      <c r="AD320" s="103" t="s">
        <v>621</v>
      </c>
      <c r="AE320" s="103" t="s">
        <v>621</v>
      </c>
      <c r="AF320" s="103" t="s">
        <v>621</v>
      </c>
      <c r="AG320" s="103" t="s">
        <v>621</v>
      </c>
      <c r="AH320" s="103" t="s">
        <v>620</v>
      </c>
      <c r="AI320" s="103" t="s">
        <v>621</v>
      </c>
      <c r="AJ320" s="103" t="s">
        <v>621</v>
      </c>
      <c r="AK320" s="103" t="s">
        <v>621</v>
      </c>
      <c r="AL320" s="103" t="s">
        <v>623</v>
      </c>
      <c r="AM320" s="103" t="s">
        <v>621</v>
      </c>
      <c r="AN320" s="103" t="s">
        <v>621</v>
      </c>
      <c r="AO320" s="103" t="s">
        <v>621</v>
      </c>
      <c r="AP320" s="103" t="s">
        <v>621</v>
      </c>
      <c r="AQ320" s="103" t="s">
        <v>621</v>
      </c>
      <c r="AR320" s="103" t="s">
        <v>621</v>
      </c>
      <c r="AS320" s="103" t="s">
        <v>621</v>
      </c>
      <c r="AT320" s="103" t="s">
        <v>623</v>
      </c>
      <c r="AU320" s="103" t="s">
        <v>621</v>
      </c>
      <c r="AV320" s="103" t="s">
        <v>621</v>
      </c>
      <c r="AW320" s="103" t="s">
        <v>621</v>
      </c>
      <c r="AX320" s="103" t="s">
        <v>623</v>
      </c>
      <c r="AY320" s="103" t="s">
        <v>621</v>
      </c>
      <c r="AZ320" s="103" t="s">
        <v>621</v>
      </c>
      <c r="BA320" s="103" t="s">
        <v>621</v>
      </c>
      <c r="BC320" s="103">
        <v>37</v>
      </c>
      <c r="BD320" s="103">
        <v>0</v>
      </c>
      <c r="BE320" s="103">
        <v>6</v>
      </c>
      <c r="BF320" s="103">
        <v>7</v>
      </c>
      <c r="BG320" s="103">
        <v>0</v>
      </c>
      <c r="BH320" s="103">
        <v>43</v>
      </c>
    </row>
    <row r="321" spans="1:60" x14ac:dyDescent="0.25">
      <c r="A321" s="100">
        <v>1221</v>
      </c>
      <c r="B321" s="104" t="s">
        <v>320</v>
      </c>
      <c r="C321" s="104" t="s">
        <v>301</v>
      </c>
      <c r="D321" s="103" t="s">
        <v>621</v>
      </c>
      <c r="E321" s="103" t="s">
        <v>621</v>
      </c>
      <c r="F321" s="103" t="s">
        <v>621</v>
      </c>
      <c r="G321" s="103" t="s">
        <v>621</v>
      </c>
      <c r="H321" s="103" t="s">
        <v>623</v>
      </c>
      <c r="I321" s="103" t="s">
        <v>621</v>
      </c>
      <c r="J321" s="103" t="s">
        <v>623</v>
      </c>
      <c r="K321" s="103" t="s">
        <v>621</v>
      </c>
      <c r="L321" s="103" t="s">
        <v>620</v>
      </c>
      <c r="M321" s="103" t="s">
        <v>620</v>
      </c>
      <c r="N321" s="103" t="s">
        <v>620</v>
      </c>
      <c r="O321" s="103" t="s">
        <v>621</v>
      </c>
      <c r="P321" s="103" t="s">
        <v>621</v>
      </c>
      <c r="Q321" s="103" t="s">
        <v>621</v>
      </c>
      <c r="R321" s="103" t="s">
        <v>620</v>
      </c>
      <c r="S321" s="103" t="s">
        <v>621</v>
      </c>
      <c r="T321" s="103" t="s">
        <v>621</v>
      </c>
      <c r="U321" s="103" t="s">
        <v>621</v>
      </c>
      <c r="V321" s="103" t="s">
        <v>621</v>
      </c>
      <c r="W321" s="103" t="s">
        <v>623</v>
      </c>
      <c r="X321" s="103" t="s">
        <v>621</v>
      </c>
      <c r="Y321" s="103" t="s">
        <v>622</v>
      </c>
      <c r="Z321" s="103" t="s">
        <v>621</v>
      </c>
      <c r="AA321" s="103" t="s">
        <v>620</v>
      </c>
      <c r="AB321" s="103" t="s">
        <v>621</v>
      </c>
      <c r="AC321" s="103" t="s">
        <v>621</v>
      </c>
      <c r="AD321" s="103" t="s">
        <v>621</v>
      </c>
      <c r="AE321" s="103" t="s">
        <v>621</v>
      </c>
      <c r="AF321" s="103" t="s">
        <v>621</v>
      </c>
      <c r="AG321" s="103" t="s">
        <v>621</v>
      </c>
      <c r="AH321" s="103" t="s">
        <v>622</v>
      </c>
      <c r="AI321" s="103" t="s">
        <v>622</v>
      </c>
      <c r="AJ321" s="103" t="s">
        <v>622</v>
      </c>
      <c r="AK321" s="103" t="s">
        <v>621</v>
      </c>
      <c r="AL321" s="103" t="s">
        <v>621</v>
      </c>
      <c r="AM321" s="103" t="s">
        <v>621</v>
      </c>
      <c r="AN321" s="103" t="s">
        <v>623</v>
      </c>
      <c r="AO321" s="103" t="s">
        <v>621</v>
      </c>
      <c r="AP321" s="103" t="s">
        <v>621</v>
      </c>
      <c r="AQ321" s="103" t="s">
        <v>621</v>
      </c>
      <c r="AR321" s="103" t="s">
        <v>621</v>
      </c>
      <c r="AS321" s="103" t="s">
        <v>623</v>
      </c>
      <c r="AT321" s="103" t="s">
        <v>621</v>
      </c>
      <c r="AU321" s="103" t="s">
        <v>621</v>
      </c>
      <c r="AV321" s="103" t="s">
        <v>620</v>
      </c>
      <c r="AW321" s="103" t="s">
        <v>621</v>
      </c>
      <c r="AX321" s="103" t="s">
        <v>621</v>
      </c>
      <c r="AY321" s="103" t="s">
        <v>621</v>
      </c>
      <c r="AZ321" s="103" t="s">
        <v>621</v>
      </c>
      <c r="BA321" s="103" t="s">
        <v>621</v>
      </c>
      <c r="BC321" s="103">
        <v>35</v>
      </c>
      <c r="BD321" s="103">
        <v>4</v>
      </c>
      <c r="BE321" s="103">
        <v>6</v>
      </c>
      <c r="BF321" s="103">
        <v>5</v>
      </c>
      <c r="BG321" s="103">
        <v>0</v>
      </c>
      <c r="BH321" s="103">
        <v>45</v>
      </c>
    </row>
    <row r="322" spans="1:60" x14ac:dyDescent="0.25">
      <c r="A322" s="100">
        <v>1222</v>
      </c>
      <c r="B322" s="104" t="s">
        <v>321</v>
      </c>
      <c r="C322" s="104" t="s">
        <v>301</v>
      </c>
      <c r="D322" s="103" t="s">
        <v>621</v>
      </c>
      <c r="E322" s="103" t="s">
        <v>621</v>
      </c>
      <c r="F322" s="103" t="s">
        <v>621</v>
      </c>
      <c r="G322" s="103" t="s">
        <v>621</v>
      </c>
      <c r="H322" s="103" t="s">
        <v>621</v>
      </c>
      <c r="I322" s="103" t="s">
        <v>621</v>
      </c>
      <c r="J322" s="103" t="s">
        <v>621</v>
      </c>
      <c r="K322" s="103" t="s">
        <v>621</v>
      </c>
      <c r="L322" s="103" t="s">
        <v>621</v>
      </c>
      <c r="M322" s="103" t="s">
        <v>621</v>
      </c>
      <c r="N322" s="103" t="s">
        <v>620</v>
      </c>
      <c r="O322" s="103" t="s">
        <v>621</v>
      </c>
      <c r="P322" s="103" t="s">
        <v>621</v>
      </c>
      <c r="Q322" s="103" t="s">
        <v>621</v>
      </c>
      <c r="R322" s="103" t="s">
        <v>623</v>
      </c>
      <c r="S322" s="103" t="s">
        <v>622</v>
      </c>
      <c r="T322" s="103" t="s">
        <v>622</v>
      </c>
      <c r="U322" s="103" t="s">
        <v>621</v>
      </c>
      <c r="V322" s="103" t="s">
        <v>621</v>
      </c>
      <c r="W322" s="103" t="s">
        <v>621</v>
      </c>
      <c r="X322" s="103" t="s">
        <v>621</v>
      </c>
      <c r="Y322" s="103" t="s">
        <v>622</v>
      </c>
      <c r="Z322" s="103" t="s">
        <v>621</v>
      </c>
      <c r="AA322" s="103" t="s">
        <v>623</v>
      </c>
      <c r="AB322" s="103" t="s">
        <v>621</v>
      </c>
      <c r="AC322" s="103" t="s">
        <v>623</v>
      </c>
      <c r="AD322" s="103" t="s">
        <v>621</v>
      </c>
      <c r="AE322" s="103" t="s">
        <v>621</v>
      </c>
      <c r="AF322" s="103" t="s">
        <v>621</v>
      </c>
      <c r="AG322" s="103" t="s">
        <v>621</v>
      </c>
      <c r="AH322" s="103" t="s">
        <v>621</v>
      </c>
      <c r="AI322" s="103" t="s">
        <v>623</v>
      </c>
      <c r="AJ322" s="103" t="s">
        <v>621</v>
      </c>
      <c r="AK322" s="103" t="s">
        <v>621</v>
      </c>
      <c r="AL322" s="103" t="s">
        <v>621</v>
      </c>
      <c r="AM322" s="103" t="s">
        <v>621</v>
      </c>
      <c r="AN322" s="103" t="s">
        <v>621</v>
      </c>
      <c r="AO322" s="103" t="s">
        <v>621</v>
      </c>
      <c r="AP322" s="103" t="s">
        <v>621</v>
      </c>
      <c r="AQ322" s="103" t="s">
        <v>621</v>
      </c>
      <c r="AR322" s="103" t="s">
        <v>621</v>
      </c>
      <c r="AS322" s="103" t="s">
        <v>621</v>
      </c>
      <c r="AT322" s="103" t="s">
        <v>623</v>
      </c>
      <c r="AU322" s="103" t="s">
        <v>621</v>
      </c>
      <c r="AV322" s="103" t="s">
        <v>623</v>
      </c>
      <c r="AW322" s="103" t="s">
        <v>621</v>
      </c>
      <c r="AX322" s="103" t="s">
        <v>621</v>
      </c>
      <c r="AY322" s="103" t="s">
        <v>621</v>
      </c>
      <c r="AZ322" s="103" t="s">
        <v>621</v>
      </c>
      <c r="BA322" s="103" t="s">
        <v>621</v>
      </c>
      <c r="BC322" s="103">
        <v>40</v>
      </c>
      <c r="BD322" s="103">
        <v>3</v>
      </c>
      <c r="BE322" s="103">
        <v>1</v>
      </c>
      <c r="BF322" s="103">
        <v>6</v>
      </c>
      <c r="BG322" s="103">
        <v>0</v>
      </c>
      <c r="BH322" s="103">
        <v>44</v>
      </c>
    </row>
    <row r="323" spans="1:60" x14ac:dyDescent="0.25">
      <c r="A323" s="100">
        <v>1223</v>
      </c>
      <c r="B323" s="104" t="s">
        <v>322</v>
      </c>
      <c r="C323" s="104"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622</v>
      </c>
      <c r="Z323" s="103" t="s">
        <v>621</v>
      </c>
      <c r="AA323" s="103" t="s">
        <v>623</v>
      </c>
      <c r="AB323" s="103" t="s">
        <v>621</v>
      </c>
      <c r="AC323" s="103" t="s">
        <v>621</v>
      </c>
      <c r="AD323" s="103" t="s">
        <v>621</v>
      </c>
      <c r="AE323" s="103" t="s">
        <v>621</v>
      </c>
      <c r="AF323" s="103" t="s">
        <v>621</v>
      </c>
      <c r="AG323" s="103" t="s">
        <v>621</v>
      </c>
      <c r="AH323" s="103" t="s">
        <v>623</v>
      </c>
      <c r="AI323" s="103" t="s">
        <v>621</v>
      </c>
      <c r="AJ323" s="103" t="s">
        <v>621</v>
      </c>
      <c r="AK323" s="103" t="s">
        <v>621</v>
      </c>
      <c r="AL323" s="103" t="s">
        <v>621</v>
      </c>
      <c r="AM323" s="103" t="s">
        <v>621</v>
      </c>
      <c r="AN323" s="103" t="s">
        <v>621</v>
      </c>
      <c r="AO323" s="103" t="s">
        <v>621</v>
      </c>
      <c r="AP323" s="103" t="s">
        <v>621</v>
      </c>
      <c r="AQ323" s="103" t="s">
        <v>621</v>
      </c>
      <c r="AR323" s="103" t="s">
        <v>621</v>
      </c>
      <c r="AS323" s="103" t="s">
        <v>621</v>
      </c>
      <c r="AT323" s="103" t="s">
        <v>621</v>
      </c>
      <c r="AU323" s="103" t="s">
        <v>621</v>
      </c>
      <c r="AV323" s="103" t="s">
        <v>621</v>
      </c>
      <c r="AW323" s="103" t="s">
        <v>621</v>
      </c>
      <c r="AX323" s="103" t="s">
        <v>623</v>
      </c>
      <c r="AY323" s="103" t="s">
        <v>623</v>
      </c>
      <c r="AZ323" s="103" t="s">
        <v>621</v>
      </c>
      <c r="BA323" s="103" t="s">
        <v>621</v>
      </c>
      <c r="BC323" s="103">
        <v>44</v>
      </c>
      <c r="BD323" s="103">
        <v>1</v>
      </c>
      <c r="BE323" s="103">
        <v>0</v>
      </c>
      <c r="BF323" s="103">
        <v>5</v>
      </c>
      <c r="BG323" s="103">
        <v>0</v>
      </c>
      <c r="BH323" s="103">
        <v>45</v>
      </c>
    </row>
    <row r="324" spans="1:60" x14ac:dyDescent="0.25">
      <c r="A324" s="100">
        <v>1224</v>
      </c>
      <c r="B324" s="104" t="s">
        <v>323</v>
      </c>
      <c r="C324" s="104" t="s">
        <v>301</v>
      </c>
      <c r="D324" s="103" t="s">
        <v>621</v>
      </c>
      <c r="E324" s="103" t="s">
        <v>621</v>
      </c>
      <c r="F324" s="103" t="s">
        <v>623</v>
      </c>
      <c r="G324" s="103" t="s">
        <v>621</v>
      </c>
      <c r="H324" s="103" t="s">
        <v>623</v>
      </c>
      <c r="I324" s="103" t="s">
        <v>621</v>
      </c>
      <c r="J324" s="103" t="s">
        <v>623</v>
      </c>
      <c r="K324" s="103" t="s">
        <v>621</v>
      </c>
      <c r="L324" s="103" t="s">
        <v>622</v>
      </c>
      <c r="M324" s="103" t="s">
        <v>621</v>
      </c>
      <c r="N324" s="103" t="s">
        <v>621</v>
      </c>
      <c r="O324" s="103" t="s">
        <v>621</v>
      </c>
      <c r="P324" s="103" t="s">
        <v>621</v>
      </c>
      <c r="Q324" s="103" t="s">
        <v>621</v>
      </c>
      <c r="R324" s="103" t="s">
        <v>622</v>
      </c>
      <c r="S324" s="103" t="s">
        <v>620</v>
      </c>
      <c r="T324" s="103" t="s">
        <v>621</v>
      </c>
      <c r="U324" s="103" t="s">
        <v>621</v>
      </c>
      <c r="V324" s="103" t="s">
        <v>621</v>
      </c>
      <c r="W324" s="103" t="s">
        <v>621</v>
      </c>
      <c r="X324" s="103" t="s">
        <v>621</v>
      </c>
      <c r="Y324" s="103" t="s">
        <v>621</v>
      </c>
      <c r="Z324" s="103" t="s">
        <v>621</v>
      </c>
      <c r="AA324" s="103" t="s">
        <v>621</v>
      </c>
      <c r="AB324" s="103" t="s">
        <v>621</v>
      </c>
      <c r="AC324" s="103" t="s">
        <v>621</v>
      </c>
      <c r="AD324" s="103" t="s">
        <v>621</v>
      </c>
      <c r="AE324" s="103" t="s">
        <v>621</v>
      </c>
      <c r="AF324" s="103" t="s">
        <v>621</v>
      </c>
      <c r="AG324" s="103" t="s">
        <v>621</v>
      </c>
      <c r="AH324" s="103" t="s">
        <v>622</v>
      </c>
      <c r="AI324" s="103" t="s">
        <v>622</v>
      </c>
      <c r="AJ324" s="103" t="s">
        <v>622</v>
      </c>
      <c r="AK324" s="103" t="s">
        <v>621</v>
      </c>
      <c r="AL324" s="103" t="s">
        <v>621</v>
      </c>
      <c r="AM324" s="103" t="s">
        <v>621</v>
      </c>
      <c r="AN324" s="103" t="s">
        <v>621</v>
      </c>
      <c r="AO324" s="103" t="s">
        <v>621</v>
      </c>
      <c r="AP324" s="103" t="s">
        <v>621</v>
      </c>
      <c r="AQ324" s="103" t="s">
        <v>621</v>
      </c>
      <c r="AR324" s="103" t="s">
        <v>621</v>
      </c>
      <c r="AS324" s="103" t="s">
        <v>621</v>
      </c>
      <c r="AT324" s="103" t="s">
        <v>623</v>
      </c>
      <c r="AU324" s="103" t="s">
        <v>621</v>
      </c>
      <c r="AV324" s="103" t="s">
        <v>621</v>
      </c>
      <c r="AW324" s="103" t="s">
        <v>621</v>
      </c>
      <c r="AX324" s="103" t="s">
        <v>620</v>
      </c>
      <c r="AY324" s="103" t="s">
        <v>621</v>
      </c>
      <c r="AZ324" s="103" t="s">
        <v>621</v>
      </c>
      <c r="BA324" s="103" t="s">
        <v>621</v>
      </c>
      <c r="BC324" s="103">
        <v>39</v>
      </c>
      <c r="BD324" s="103">
        <v>5</v>
      </c>
      <c r="BE324" s="103">
        <v>2</v>
      </c>
      <c r="BF324" s="103">
        <v>4</v>
      </c>
      <c r="BG324" s="103">
        <v>0</v>
      </c>
      <c r="BH324" s="103">
        <v>46</v>
      </c>
    </row>
    <row r="325" spans="1:60" x14ac:dyDescent="0.25">
      <c r="A325" s="100">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620</v>
      </c>
      <c r="O325" s="103" t="s">
        <v>621</v>
      </c>
      <c r="P325" s="103" t="s">
        <v>621</v>
      </c>
      <c r="Q325" s="103" t="s">
        <v>621</v>
      </c>
      <c r="R325" s="103" t="s">
        <v>623</v>
      </c>
      <c r="S325" s="103" t="s">
        <v>622</v>
      </c>
      <c r="T325" s="103" t="s">
        <v>622</v>
      </c>
      <c r="U325" s="103" t="s">
        <v>621</v>
      </c>
      <c r="V325" s="103" t="s">
        <v>621</v>
      </c>
      <c r="W325" s="103" t="s">
        <v>621</v>
      </c>
      <c r="X325" s="103" t="s">
        <v>621</v>
      </c>
      <c r="Y325" s="103" t="s">
        <v>622</v>
      </c>
      <c r="Z325" s="103" t="s">
        <v>621</v>
      </c>
      <c r="AA325" s="103" t="s">
        <v>621</v>
      </c>
      <c r="AB325" s="103" t="s">
        <v>621</v>
      </c>
      <c r="AC325" s="103" t="s">
        <v>621</v>
      </c>
      <c r="AD325" s="103" t="s">
        <v>621</v>
      </c>
      <c r="AE325" s="103" t="s">
        <v>621</v>
      </c>
      <c r="AF325" s="103" t="s">
        <v>621</v>
      </c>
      <c r="AG325" s="103" t="s">
        <v>621</v>
      </c>
      <c r="AH325" s="103" t="s">
        <v>621</v>
      </c>
      <c r="AI325" s="103" t="s">
        <v>623</v>
      </c>
      <c r="AJ325" s="103" t="s">
        <v>621</v>
      </c>
      <c r="AK325" s="103" t="s">
        <v>621</v>
      </c>
      <c r="AL325" s="103" t="s">
        <v>621</v>
      </c>
      <c r="AM325" s="103" t="s">
        <v>621</v>
      </c>
      <c r="AN325" s="103" t="s">
        <v>621</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v>44</v>
      </c>
      <c r="BD325" s="103">
        <v>3</v>
      </c>
      <c r="BE325" s="103">
        <v>1</v>
      </c>
      <c r="BF325" s="103">
        <v>2</v>
      </c>
      <c r="BG325" s="103">
        <v>0</v>
      </c>
      <c r="BH325" s="103">
        <v>48</v>
      </c>
    </row>
    <row r="326" spans="1:60" x14ac:dyDescent="0.25">
      <c r="A326" s="100">
        <v>1301</v>
      </c>
      <c r="B326" s="104" t="s">
        <v>327</v>
      </c>
      <c r="C326" s="104" t="s">
        <v>326</v>
      </c>
      <c r="D326" s="103" t="s">
        <v>621</v>
      </c>
      <c r="E326" s="103" t="s">
        <v>621</v>
      </c>
      <c r="F326" s="103" t="s">
        <v>621</v>
      </c>
      <c r="G326" s="103" t="s">
        <v>621</v>
      </c>
      <c r="H326" s="103" t="s">
        <v>623</v>
      </c>
      <c r="I326" s="103" t="s">
        <v>621</v>
      </c>
      <c r="J326" s="103" t="s">
        <v>623</v>
      </c>
      <c r="K326" s="103" t="s">
        <v>621</v>
      </c>
      <c r="L326" s="103" t="s">
        <v>621</v>
      </c>
      <c r="M326" s="103" t="s">
        <v>621</v>
      </c>
      <c r="N326" s="103" t="s">
        <v>620</v>
      </c>
      <c r="O326" s="103" t="s">
        <v>621</v>
      </c>
      <c r="P326" s="103" t="s">
        <v>621</v>
      </c>
      <c r="Q326" s="103" t="s">
        <v>621</v>
      </c>
      <c r="R326" s="103" t="s">
        <v>621</v>
      </c>
      <c r="S326" s="103" t="s">
        <v>622</v>
      </c>
      <c r="T326" s="103" t="s">
        <v>622</v>
      </c>
      <c r="U326" s="103" t="s">
        <v>621</v>
      </c>
      <c r="V326" s="103" t="s">
        <v>621</v>
      </c>
      <c r="W326" s="103" t="s">
        <v>620</v>
      </c>
      <c r="X326" s="103" t="s">
        <v>621</v>
      </c>
      <c r="Y326" s="103" t="s">
        <v>622</v>
      </c>
      <c r="Z326" s="103" t="s">
        <v>621</v>
      </c>
      <c r="AA326" s="103" t="s">
        <v>621</v>
      </c>
      <c r="AB326" s="103" t="s">
        <v>621</v>
      </c>
      <c r="AC326" s="103" t="s">
        <v>621</v>
      </c>
      <c r="AD326" s="103" t="s">
        <v>621</v>
      </c>
      <c r="AE326" s="103" t="s">
        <v>621</v>
      </c>
      <c r="AF326" s="103" t="s">
        <v>621</v>
      </c>
      <c r="AG326" s="103" t="s">
        <v>621</v>
      </c>
      <c r="AH326" s="103" t="s">
        <v>621</v>
      </c>
      <c r="AI326" s="103" t="s">
        <v>622</v>
      </c>
      <c r="AJ326" s="103" t="s">
        <v>622</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623</v>
      </c>
      <c r="AW326" s="103" t="s">
        <v>621</v>
      </c>
      <c r="AX326" s="103" t="s">
        <v>620</v>
      </c>
      <c r="AY326" s="103" t="s">
        <v>620</v>
      </c>
      <c r="AZ326" s="103" t="s">
        <v>621</v>
      </c>
      <c r="BA326" s="103" t="s">
        <v>621</v>
      </c>
      <c r="BC326" s="103">
        <v>38</v>
      </c>
      <c r="BD326" s="103">
        <v>5</v>
      </c>
      <c r="BE326" s="103">
        <v>4</v>
      </c>
      <c r="BF326" s="103">
        <v>3</v>
      </c>
      <c r="BG326" s="103">
        <v>0</v>
      </c>
      <c r="BH326" s="103">
        <v>47</v>
      </c>
    </row>
    <row r="327" spans="1:60" x14ac:dyDescent="0.25">
      <c r="A327" s="100">
        <v>1302</v>
      </c>
      <c r="B327" s="104" t="s">
        <v>328</v>
      </c>
      <c r="C327" s="104" t="s">
        <v>326</v>
      </c>
      <c r="D327" s="103" t="s">
        <v>621</v>
      </c>
      <c r="E327" s="103" t="s">
        <v>621</v>
      </c>
      <c r="F327" s="103" t="s">
        <v>621</v>
      </c>
      <c r="G327" s="103" t="s">
        <v>621</v>
      </c>
      <c r="H327" s="103" t="s">
        <v>621</v>
      </c>
      <c r="I327" s="103" t="s">
        <v>621</v>
      </c>
      <c r="J327" s="103" t="s">
        <v>623</v>
      </c>
      <c r="K327" s="103" t="s">
        <v>621</v>
      </c>
      <c r="L327" s="103" t="s">
        <v>621</v>
      </c>
      <c r="M327" s="103" t="s">
        <v>621</v>
      </c>
      <c r="N327" s="103" t="s">
        <v>621</v>
      </c>
      <c r="O327" s="103" t="s">
        <v>621</v>
      </c>
      <c r="P327" s="103" t="s">
        <v>621</v>
      </c>
      <c r="Q327" s="103" t="s">
        <v>621</v>
      </c>
      <c r="R327" s="103" t="s">
        <v>621</v>
      </c>
      <c r="S327" s="103" t="s">
        <v>621</v>
      </c>
      <c r="T327" s="103" t="s">
        <v>621</v>
      </c>
      <c r="U327" s="103" t="s">
        <v>621</v>
      </c>
      <c r="V327" s="103" t="s">
        <v>621</v>
      </c>
      <c r="W327" s="103" t="s">
        <v>620</v>
      </c>
      <c r="X327" s="103" t="s">
        <v>620</v>
      </c>
      <c r="Y327" s="103" t="s">
        <v>622</v>
      </c>
      <c r="Z327" s="103" t="s">
        <v>621</v>
      </c>
      <c r="AA327" s="103" t="s">
        <v>621</v>
      </c>
      <c r="AB327" s="103" t="s">
        <v>621</v>
      </c>
      <c r="AC327" s="103" t="s">
        <v>620</v>
      </c>
      <c r="AD327" s="103" t="s">
        <v>621</v>
      </c>
      <c r="AE327" s="103" t="s">
        <v>621</v>
      </c>
      <c r="AF327" s="103" t="s">
        <v>621</v>
      </c>
      <c r="AG327" s="103" t="s">
        <v>621</v>
      </c>
      <c r="AH327" s="103" t="s">
        <v>622</v>
      </c>
      <c r="AI327" s="103" t="s">
        <v>622</v>
      </c>
      <c r="AJ327" s="103" t="s">
        <v>621</v>
      </c>
      <c r="AK327" s="103" t="s">
        <v>621</v>
      </c>
      <c r="AL327" s="103" t="s">
        <v>621</v>
      </c>
      <c r="AM327" s="103" t="s">
        <v>621</v>
      </c>
      <c r="AN327" s="103" t="s">
        <v>621</v>
      </c>
      <c r="AO327" s="103" t="s">
        <v>621</v>
      </c>
      <c r="AP327" s="103" t="s">
        <v>621</v>
      </c>
      <c r="AQ327" s="103" t="s">
        <v>621</v>
      </c>
      <c r="AR327" s="103" t="s">
        <v>621</v>
      </c>
      <c r="AS327" s="103" t="s">
        <v>621</v>
      </c>
      <c r="AT327" s="103" t="s">
        <v>621</v>
      </c>
      <c r="AU327" s="103" t="s">
        <v>623</v>
      </c>
      <c r="AV327" s="103" t="s">
        <v>623</v>
      </c>
      <c r="AW327" s="103" t="s">
        <v>621</v>
      </c>
      <c r="AX327" s="103" t="s">
        <v>621</v>
      </c>
      <c r="AY327" s="103" t="s">
        <v>620</v>
      </c>
      <c r="AZ327" s="103" t="s">
        <v>621</v>
      </c>
      <c r="BA327" s="103" t="s">
        <v>623</v>
      </c>
      <c r="BC327" s="103">
        <v>39</v>
      </c>
      <c r="BD327" s="103">
        <v>3</v>
      </c>
      <c r="BE327" s="103">
        <v>4</v>
      </c>
      <c r="BF327" s="103">
        <v>4</v>
      </c>
      <c r="BG327" s="103">
        <v>0</v>
      </c>
      <c r="BH327" s="103">
        <v>46</v>
      </c>
    </row>
    <row r="328" spans="1:60" x14ac:dyDescent="0.25">
      <c r="A328" s="100">
        <v>1303</v>
      </c>
      <c r="B328" s="104" t="s">
        <v>329</v>
      </c>
      <c r="C328" s="104" t="s">
        <v>326</v>
      </c>
      <c r="D328" s="103" t="s">
        <v>621</v>
      </c>
      <c r="E328" s="103" t="s">
        <v>621</v>
      </c>
      <c r="F328" s="103" t="s">
        <v>621</v>
      </c>
      <c r="G328" s="103" t="s">
        <v>621</v>
      </c>
      <c r="H328" s="103" t="s">
        <v>621</v>
      </c>
      <c r="I328" s="103" t="s">
        <v>621</v>
      </c>
      <c r="J328" s="103" t="s">
        <v>623</v>
      </c>
      <c r="K328" s="103" t="s">
        <v>621</v>
      </c>
      <c r="L328" s="103" t="s">
        <v>621</v>
      </c>
      <c r="M328" s="103" t="s">
        <v>620</v>
      </c>
      <c r="N328" s="103" t="s">
        <v>621</v>
      </c>
      <c r="O328" s="103" t="s">
        <v>621</v>
      </c>
      <c r="P328" s="103" t="s">
        <v>621</v>
      </c>
      <c r="Q328" s="103" t="s">
        <v>621</v>
      </c>
      <c r="R328" s="103" t="s">
        <v>623</v>
      </c>
      <c r="S328" s="103" t="s">
        <v>620</v>
      </c>
      <c r="T328" s="103" t="s">
        <v>620</v>
      </c>
      <c r="U328" s="103" t="s">
        <v>621</v>
      </c>
      <c r="V328" s="103" t="s">
        <v>623</v>
      </c>
      <c r="W328" s="103" t="s">
        <v>620</v>
      </c>
      <c r="X328" s="103" t="s">
        <v>620</v>
      </c>
      <c r="Y328" s="103" t="s">
        <v>622</v>
      </c>
      <c r="Z328" s="103" t="s">
        <v>623</v>
      </c>
      <c r="AA328" s="103" t="s">
        <v>621</v>
      </c>
      <c r="AB328" s="103" t="s">
        <v>621</v>
      </c>
      <c r="AC328" s="103" t="s">
        <v>623</v>
      </c>
      <c r="AD328" s="103" t="s">
        <v>621</v>
      </c>
      <c r="AE328" s="103" t="s">
        <v>621</v>
      </c>
      <c r="AF328" s="103" t="s">
        <v>621</v>
      </c>
      <c r="AG328" s="103" t="s">
        <v>621</v>
      </c>
      <c r="AH328" s="103" t="s">
        <v>620</v>
      </c>
      <c r="AI328" s="103" t="s">
        <v>621</v>
      </c>
      <c r="AJ328" s="103" t="s">
        <v>621</v>
      </c>
      <c r="AK328" s="103" t="s">
        <v>621</v>
      </c>
      <c r="AL328" s="103" t="s">
        <v>621</v>
      </c>
      <c r="AM328" s="103" t="s">
        <v>621</v>
      </c>
      <c r="AN328" s="103" t="s">
        <v>621</v>
      </c>
      <c r="AO328" s="103" t="s">
        <v>621</v>
      </c>
      <c r="AP328" s="103" t="s">
        <v>621</v>
      </c>
      <c r="AQ328" s="103" t="s">
        <v>621</v>
      </c>
      <c r="AR328" s="103" t="s">
        <v>621</v>
      </c>
      <c r="AS328" s="103" t="s">
        <v>621</v>
      </c>
      <c r="AT328" s="103" t="s">
        <v>622</v>
      </c>
      <c r="AU328" s="103" t="s">
        <v>621</v>
      </c>
      <c r="AV328" s="103" t="s">
        <v>621</v>
      </c>
      <c r="AW328" s="103" t="s">
        <v>621</v>
      </c>
      <c r="AX328" s="103" t="s">
        <v>623</v>
      </c>
      <c r="AY328" s="103" t="s">
        <v>623</v>
      </c>
      <c r="AZ328" s="103" t="s">
        <v>621</v>
      </c>
      <c r="BA328" s="103" t="s">
        <v>621</v>
      </c>
      <c r="BC328" s="103">
        <v>35</v>
      </c>
      <c r="BD328" s="103">
        <v>2</v>
      </c>
      <c r="BE328" s="103">
        <v>6</v>
      </c>
      <c r="BF328" s="103">
        <v>7</v>
      </c>
      <c r="BG328" s="103">
        <v>0</v>
      </c>
      <c r="BH328" s="103">
        <v>43</v>
      </c>
    </row>
    <row r="329" spans="1:60" x14ac:dyDescent="0.25">
      <c r="A329" s="100">
        <v>1304</v>
      </c>
      <c r="B329" s="104" t="s">
        <v>330</v>
      </c>
      <c r="C329" s="104" t="s">
        <v>326</v>
      </c>
      <c r="D329" s="103" t="s">
        <v>621</v>
      </c>
      <c r="E329" s="103" t="s">
        <v>621</v>
      </c>
      <c r="F329" s="103" t="s">
        <v>621</v>
      </c>
      <c r="G329" s="103" t="s">
        <v>621</v>
      </c>
      <c r="H329" s="103" t="s">
        <v>623</v>
      </c>
      <c r="I329" s="103" t="s">
        <v>621</v>
      </c>
      <c r="J329" s="103" t="s">
        <v>621</v>
      </c>
      <c r="K329" s="103" t="s">
        <v>621</v>
      </c>
      <c r="L329" s="103" t="s">
        <v>621</v>
      </c>
      <c r="M329" s="103" t="s">
        <v>621</v>
      </c>
      <c r="N329" s="103" t="s">
        <v>621</v>
      </c>
      <c r="O329" s="103" t="s">
        <v>621</v>
      </c>
      <c r="P329" s="103" t="s">
        <v>621</v>
      </c>
      <c r="Q329" s="103" t="s">
        <v>621</v>
      </c>
      <c r="R329" s="103" t="s">
        <v>621</v>
      </c>
      <c r="S329" s="103" t="s">
        <v>622</v>
      </c>
      <c r="T329" s="103" t="s">
        <v>622</v>
      </c>
      <c r="U329" s="103" t="s">
        <v>621</v>
      </c>
      <c r="V329" s="103" t="s">
        <v>621</v>
      </c>
      <c r="W329" s="103" t="s">
        <v>623</v>
      </c>
      <c r="X329" s="103" t="s">
        <v>621</v>
      </c>
      <c r="Y329" s="103" t="s">
        <v>621</v>
      </c>
      <c r="Z329" s="103" t="s">
        <v>621</v>
      </c>
      <c r="AA329" s="103" t="s">
        <v>621</v>
      </c>
      <c r="AB329" s="103" t="s">
        <v>621</v>
      </c>
      <c r="AC329" s="103" t="s">
        <v>621</v>
      </c>
      <c r="AD329" s="103" t="s">
        <v>621</v>
      </c>
      <c r="AE329" s="103" t="s">
        <v>621</v>
      </c>
      <c r="AF329" s="103" t="s">
        <v>621</v>
      </c>
      <c r="AG329" s="103" t="s">
        <v>621</v>
      </c>
      <c r="AH329" s="103" t="s">
        <v>621</v>
      </c>
      <c r="AI329" s="103" t="s">
        <v>623</v>
      </c>
      <c r="AJ329" s="103" t="s">
        <v>621</v>
      </c>
      <c r="AK329" s="103" t="s">
        <v>621</v>
      </c>
      <c r="AL329" s="103" t="s">
        <v>621</v>
      </c>
      <c r="AM329" s="103" t="s">
        <v>621</v>
      </c>
      <c r="AN329" s="103" t="s">
        <v>621</v>
      </c>
      <c r="AO329" s="103" t="s">
        <v>623</v>
      </c>
      <c r="AP329" s="103" t="s">
        <v>621</v>
      </c>
      <c r="AQ329" s="103" t="s">
        <v>621</v>
      </c>
      <c r="AR329" s="103" t="s">
        <v>621</v>
      </c>
      <c r="AS329" s="103" t="s">
        <v>621</v>
      </c>
      <c r="AT329" s="103" t="s">
        <v>621</v>
      </c>
      <c r="AU329" s="103" t="s">
        <v>621</v>
      </c>
      <c r="AV329" s="103" t="s">
        <v>621</v>
      </c>
      <c r="AW329" s="103" t="s">
        <v>621</v>
      </c>
      <c r="AX329" s="103" t="s">
        <v>623</v>
      </c>
      <c r="AY329" s="103" t="s">
        <v>621</v>
      </c>
      <c r="AZ329" s="103" t="s">
        <v>621</v>
      </c>
      <c r="BA329" s="103" t="s">
        <v>621</v>
      </c>
      <c r="BC329" s="103">
        <v>43</v>
      </c>
      <c r="BD329" s="103">
        <v>2</v>
      </c>
      <c r="BE329" s="103">
        <v>0</v>
      </c>
      <c r="BF329" s="103">
        <v>5</v>
      </c>
      <c r="BG329" s="103">
        <v>0</v>
      </c>
      <c r="BH329" s="103">
        <v>45</v>
      </c>
    </row>
    <row r="330" spans="1:60" x14ac:dyDescent="0.25">
      <c r="A330" s="100">
        <v>1305</v>
      </c>
      <c r="B330" s="104" t="s">
        <v>331</v>
      </c>
      <c r="C330" s="104" t="s">
        <v>326</v>
      </c>
      <c r="D330" s="103" t="s">
        <v>621</v>
      </c>
      <c r="E330" s="103" t="s">
        <v>620</v>
      </c>
      <c r="F330" s="103" t="s">
        <v>621</v>
      </c>
      <c r="G330" s="103" t="s">
        <v>621</v>
      </c>
      <c r="H330" s="103" t="s">
        <v>623</v>
      </c>
      <c r="I330" s="103" t="s">
        <v>621</v>
      </c>
      <c r="J330" s="103" t="s">
        <v>623</v>
      </c>
      <c r="K330" s="103" t="s">
        <v>621</v>
      </c>
      <c r="L330" s="103" t="s">
        <v>621</v>
      </c>
      <c r="M330" s="103" t="s">
        <v>621</v>
      </c>
      <c r="N330" s="103" t="s">
        <v>621</v>
      </c>
      <c r="O330" s="103" t="s">
        <v>621</v>
      </c>
      <c r="P330" s="103" t="s">
        <v>621</v>
      </c>
      <c r="Q330" s="103" t="s">
        <v>621</v>
      </c>
      <c r="R330" s="103" t="s">
        <v>623</v>
      </c>
      <c r="S330" s="103" t="s">
        <v>621</v>
      </c>
      <c r="T330" s="103" t="s">
        <v>621</v>
      </c>
      <c r="U330" s="103" t="s">
        <v>621</v>
      </c>
      <c r="V330" s="103" t="s">
        <v>621</v>
      </c>
      <c r="W330" s="103" t="s">
        <v>623</v>
      </c>
      <c r="X330" s="103" t="s">
        <v>621</v>
      </c>
      <c r="Y330" s="103" t="s">
        <v>622</v>
      </c>
      <c r="Z330" s="103" t="s">
        <v>621</v>
      </c>
      <c r="AA330" s="103" t="s">
        <v>621</v>
      </c>
      <c r="AB330" s="103" t="s">
        <v>621</v>
      </c>
      <c r="AC330" s="103" t="s">
        <v>621</v>
      </c>
      <c r="AD330" s="103" t="s">
        <v>621</v>
      </c>
      <c r="AE330" s="103" t="s">
        <v>621</v>
      </c>
      <c r="AF330" s="103" t="s">
        <v>621</v>
      </c>
      <c r="AG330" s="103" t="s">
        <v>621</v>
      </c>
      <c r="AH330" s="103" t="s">
        <v>622</v>
      </c>
      <c r="AI330" s="103" t="s">
        <v>621</v>
      </c>
      <c r="AJ330" s="103" t="s">
        <v>622</v>
      </c>
      <c r="AK330" s="103" t="s">
        <v>621</v>
      </c>
      <c r="AL330" s="103" t="s">
        <v>621</v>
      </c>
      <c r="AM330" s="103" t="s">
        <v>621</v>
      </c>
      <c r="AN330" s="103" t="s">
        <v>621</v>
      </c>
      <c r="AO330" s="103" t="s">
        <v>621</v>
      </c>
      <c r="AP330" s="103" t="s">
        <v>621</v>
      </c>
      <c r="AQ330" s="103" t="s">
        <v>621</v>
      </c>
      <c r="AR330" s="103" t="s">
        <v>621</v>
      </c>
      <c r="AS330" s="103" t="s">
        <v>621</v>
      </c>
      <c r="AT330" s="103" t="s">
        <v>621</v>
      </c>
      <c r="AU330" s="103" t="s">
        <v>621</v>
      </c>
      <c r="AV330" s="103" t="s">
        <v>621</v>
      </c>
      <c r="AW330" s="103" t="s">
        <v>621</v>
      </c>
      <c r="AX330" s="103" t="s">
        <v>623</v>
      </c>
      <c r="AY330" s="103" t="s">
        <v>623</v>
      </c>
      <c r="AZ330" s="103" t="s">
        <v>621</v>
      </c>
      <c r="BA330" s="103" t="s">
        <v>621</v>
      </c>
      <c r="BC330" s="103">
        <v>40</v>
      </c>
      <c r="BD330" s="103">
        <v>3</v>
      </c>
      <c r="BE330" s="103">
        <v>1</v>
      </c>
      <c r="BF330" s="103">
        <v>6</v>
      </c>
      <c r="BG330" s="103">
        <v>0</v>
      </c>
      <c r="BH330" s="103">
        <v>44</v>
      </c>
    </row>
    <row r="331" spans="1:60" x14ac:dyDescent="0.25">
      <c r="A331" s="100">
        <v>1306</v>
      </c>
      <c r="B331" s="104" t="s">
        <v>332</v>
      </c>
      <c r="C331" s="104" t="s">
        <v>326</v>
      </c>
      <c r="D331" s="103" t="s">
        <v>621</v>
      </c>
      <c r="E331" s="103" t="s">
        <v>621</v>
      </c>
      <c r="F331" s="103" t="s">
        <v>621</v>
      </c>
      <c r="G331" s="103" t="s">
        <v>621</v>
      </c>
      <c r="H331" s="103" t="s">
        <v>621</v>
      </c>
      <c r="I331" s="103" t="s">
        <v>621</v>
      </c>
      <c r="J331" s="103" t="s">
        <v>623</v>
      </c>
      <c r="K331" s="103" t="s">
        <v>621</v>
      </c>
      <c r="L331" s="103" t="s">
        <v>621</v>
      </c>
      <c r="M331" s="103" t="s">
        <v>620</v>
      </c>
      <c r="N331" s="103" t="s">
        <v>620</v>
      </c>
      <c r="O331" s="103" t="s">
        <v>621</v>
      </c>
      <c r="P331" s="103" t="s">
        <v>621</v>
      </c>
      <c r="Q331" s="103" t="s">
        <v>621</v>
      </c>
      <c r="R331" s="103" t="s">
        <v>621</v>
      </c>
      <c r="S331" s="103" t="s">
        <v>622</v>
      </c>
      <c r="T331" s="103" t="s">
        <v>622</v>
      </c>
      <c r="U331" s="103" t="s">
        <v>621</v>
      </c>
      <c r="V331" s="103" t="s">
        <v>621</v>
      </c>
      <c r="W331" s="103" t="s">
        <v>621</v>
      </c>
      <c r="X331" s="103" t="s">
        <v>621</v>
      </c>
      <c r="Y331" s="103" t="s">
        <v>622</v>
      </c>
      <c r="Z331" s="103" t="s">
        <v>621</v>
      </c>
      <c r="AA331" s="103" t="s">
        <v>621</v>
      </c>
      <c r="AB331" s="103" t="s">
        <v>621</v>
      </c>
      <c r="AC331" s="103" t="s">
        <v>623</v>
      </c>
      <c r="AD331" s="103" t="s">
        <v>621</v>
      </c>
      <c r="AE331" s="103" t="s">
        <v>621</v>
      </c>
      <c r="AF331" s="103" t="s">
        <v>621</v>
      </c>
      <c r="AG331" s="103" t="s">
        <v>621</v>
      </c>
      <c r="AH331" s="103" t="s">
        <v>622</v>
      </c>
      <c r="AI331" s="103" t="s">
        <v>622</v>
      </c>
      <c r="AJ331" s="103" t="s">
        <v>622</v>
      </c>
      <c r="AK331" s="103" t="s">
        <v>621</v>
      </c>
      <c r="AL331" s="103" t="s">
        <v>621</v>
      </c>
      <c r="AM331" s="103" t="s">
        <v>621</v>
      </c>
      <c r="AN331" s="103" t="s">
        <v>623</v>
      </c>
      <c r="AO331" s="103" t="s">
        <v>621</v>
      </c>
      <c r="AP331" s="103" t="s">
        <v>621</v>
      </c>
      <c r="AQ331" s="103" t="s">
        <v>621</v>
      </c>
      <c r="AR331" s="103" t="s">
        <v>621</v>
      </c>
      <c r="AS331" s="103" t="s">
        <v>621</v>
      </c>
      <c r="AT331" s="103" t="s">
        <v>621</v>
      </c>
      <c r="AU331" s="103" t="s">
        <v>621</v>
      </c>
      <c r="AV331" s="103" t="s">
        <v>623</v>
      </c>
      <c r="AW331" s="103" t="s">
        <v>621</v>
      </c>
      <c r="AX331" s="103" t="s">
        <v>620</v>
      </c>
      <c r="AY331" s="103" t="s">
        <v>621</v>
      </c>
      <c r="AZ331" s="103" t="s">
        <v>621</v>
      </c>
      <c r="BA331" s="103" t="s">
        <v>621</v>
      </c>
      <c r="BC331" s="103">
        <v>37</v>
      </c>
      <c r="BD331" s="103">
        <v>6</v>
      </c>
      <c r="BE331" s="103">
        <v>3</v>
      </c>
      <c r="BF331" s="103">
        <v>4</v>
      </c>
      <c r="BG331" s="103">
        <v>0</v>
      </c>
      <c r="BH331" s="103">
        <v>46</v>
      </c>
    </row>
    <row r="332" spans="1:60" x14ac:dyDescent="0.25">
      <c r="A332" s="100">
        <v>1307</v>
      </c>
      <c r="B332" s="104" t="s">
        <v>333</v>
      </c>
      <c r="C332" s="104" t="s">
        <v>326</v>
      </c>
      <c r="D332" s="103" t="s">
        <v>621</v>
      </c>
      <c r="E332" s="103" t="s">
        <v>621</v>
      </c>
      <c r="F332" s="103" t="s">
        <v>621</v>
      </c>
      <c r="G332" s="103" t="s">
        <v>621</v>
      </c>
      <c r="H332" s="103" t="s">
        <v>623</v>
      </c>
      <c r="I332" s="103" t="s">
        <v>621</v>
      </c>
      <c r="J332" s="103" t="s">
        <v>621</v>
      </c>
      <c r="K332" s="103" t="s">
        <v>621</v>
      </c>
      <c r="L332" s="103" t="s">
        <v>623</v>
      </c>
      <c r="M332" s="103" t="s">
        <v>621</v>
      </c>
      <c r="N332" s="103" t="s">
        <v>620</v>
      </c>
      <c r="O332" s="103" t="s">
        <v>621</v>
      </c>
      <c r="P332" s="103" t="s">
        <v>621</v>
      </c>
      <c r="Q332" s="103" t="s">
        <v>621</v>
      </c>
      <c r="R332" s="103" t="s">
        <v>623</v>
      </c>
      <c r="S332" s="103" t="s">
        <v>621</v>
      </c>
      <c r="T332" s="103" t="s">
        <v>621</v>
      </c>
      <c r="U332" s="103" t="s">
        <v>621</v>
      </c>
      <c r="V332" s="103" t="s">
        <v>621</v>
      </c>
      <c r="W332" s="103" t="s">
        <v>620</v>
      </c>
      <c r="X332" s="103" t="s">
        <v>621</v>
      </c>
      <c r="Y332" s="103" t="s">
        <v>622</v>
      </c>
      <c r="Z332" s="103" t="s">
        <v>621</v>
      </c>
      <c r="AA332" s="103" t="s">
        <v>620</v>
      </c>
      <c r="AB332" s="103" t="s">
        <v>621</v>
      </c>
      <c r="AC332" s="103" t="s">
        <v>620</v>
      </c>
      <c r="AD332" s="103" t="s">
        <v>621</v>
      </c>
      <c r="AE332" s="103" t="s">
        <v>621</v>
      </c>
      <c r="AF332" s="103" t="s">
        <v>621</v>
      </c>
      <c r="AG332" s="103" t="s">
        <v>621</v>
      </c>
      <c r="AH332" s="103" t="s">
        <v>621</v>
      </c>
      <c r="AI332" s="103" t="s">
        <v>622</v>
      </c>
      <c r="AJ332" s="103" t="s">
        <v>622</v>
      </c>
      <c r="AK332" s="103" t="s">
        <v>621</v>
      </c>
      <c r="AL332" s="103" t="s">
        <v>621</v>
      </c>
      <c r="AM332" s="103" t="s">
        <v>621</v>
      </c>
      <c r="AN332" s="103" t="s">
        <v>621</v>
      </c>
      <c r="AO332" s="103" t="s">
        <v>620</v>
      </c>
      <c r="AP332" s="103" t="s">
        <v>623</v>
      </c>
      <c r="AQ332" s="103" t="s">
        <v>623</v>
      </c>
      <c r="AR332" s="103" t="s">
        <v>621</v>
      </c>
      <c r="AS332" s="103" t="s">
        <v>621</v>
      </c>
      <c r="AT332" s="103" t="s">
        <v>621</v>
      </c>
      <c r="AU332" s="103" t="s">
        <v>621</v>
      </c>
      <c r="AV332" s="103" t="s">
        <v>621</v>
      </c>
      <c r="AW332" s="103" t="s">
        <v>621</v>
      </c>
      <c r="AX332" s="103" t="s">
        <v>620</v>
      </c>
      <c r="AY332" s="103" t="s">
        <v>620</v>
      </c>
      <c r="AZ332" s="103" t="s">
        <v>620</v>
      </c>
      <c r="BA332" s="103" t="s">
        <v>621</v>
      </c>
      <c r="BC332" s="103">
        <v>34</v>
      </c>
      <c r="BD332" s="103">
        <v>3</v>
      </c>
      <c r="BE332" s="103">
        <v>8</v>
      </c>
      <c r="BF332" s="103">
        <v>5</v>
      </c>
      <c r="BG332" s="103">
        <v>0</v>
      </c>
      <c r="BH332" s="103">
        <v>45</v>
      </c>
    </row>
    <row r="333" spans="1:60" x14ac:dyDescent="0.25">
      <c r="A333" s="100">
        <v>1308</v>
      </c>
      <c r="B333" s="104" t="s">
        <v>334</v>
      </c>
      <c r="C333" s="104" t="s">
        <v>326</v>
      </c>
      <c r="D333" s="103" t="s">
        <v>621</v>
      </c>
      <c r="E333" s="103" t="s">
        <v>621</v>
      </c>
      <c r="F333" s="103" t="s">
        <v>621</v>
      </c>
      <c r="G333" s="103" t="s">
        <v>621</v>
      </c>
      <c r="H333" s="103" t="s">
        <v>623</v>
      </c>
      <c r="I333" s="103" t="s">
        <v>621</v>
      </c>
      <c r="J333" s="103" t="s">
        <v>623</v>
      </c>
      <c r="K333" s="103" t="s">
        <v>621</v>
      </c>
      <c r="L333" s="103" t="s">
        <v>621</v>
      </c>
      <c r="M333" s="103" t="s">
        <v>621</v>
      </c>
      <c r="N333" s="103" t="s">
        <v>621</v>
      </c>
      <c r="O333" s="103" t="s">
        <v>621</v>
      </c>
      <c r="P333" s="103" t="s">
        <v>621</v>
      </c>
      <c r="Q333" s="103" t="s">
        <v>621</v>
      </c>
      <c r="R333" s="103" t="s">
        <v>621</v>
      </c>
      <c r="S333" s="103" t="s">
        <v>623</v>
      </c>
      <c r="T333" s="103" t="s">
        <v>622</v>
      </c>
      <c r="U333" s="103" t="s">
        <v>621</v>
      </c>
      <c r="V333" s="103" t="s">
        <v>621</v>
      </c>
      <c r="W333" s="103" t="s">
        <v>620</v>
      </c>
      <c r="X333" s="103" t="s">
        <v>621</v>
      </c>
      <c r="Y333" s="103" t="s">
        <v>622</v>
      </c>
      <c r="Z333" s="103" t="s">
        <v>621</v>
      </c>
      <c r="AA333" s="103" t="s">
        <v>620</v>
      </c>
      <c r="AB333" s="103" t="s">
        <v>621</v>
      </c>
      <c r="AC333" s="103" t="s">
        <v>621</v>
      </c>
      <c r="AD333" s="103" t="s">
        <v>621</v>
      </c>
      <c r="AE333" s="103" t="s">
        <v>621</v>
      </c>
      <c r="AF333" s="103" t="s">
        <v>621</v>
      </c>
      <c r="AG333" s="103" t="s">
        <v>620</v>
      </c>
      <c r="AH333" s="103" t="s">
        <v>622</v>
      </c>
      <c r="AI333" s="103" t="s">
        <v>623</v>
      </c>
      <c r="AJ333" s="103" t="s">
        <v>623</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623</v>
      </c>
      <c r="AW333" s="103" t="s">
        <v>623</v>
      </c>
      <c r="AX333" s="103" t="s">
        <v>621</v>
      </c>
      <c r="AY333" s="103" t="s">
        <v>623</v>
      </c>
      <c r="AZ333" s="103" t="s">
        <v>621</v>
      </c>
      <c r="BA333" s="103" t="s">
        <v>621</v>
      </c>
      <c r="BC333" s="103">
        <v>35</v>
      </c>
      <c r="BD333" s="103">
        <v>3</v>
      </c>
      <c r="BE333" s="103">
        <v>3</v>
      </c>
      <c r="BF333" s="103">
        <v>9</v>
      </c>
      <c r="BG333" s="103">
        <v>0</v>
      </c>
      <c r="BH333" s="103">
        <v>41</v>
      </c>
    </row>
    <row r="334" spans="1:60" x14ac:dyDescent="0.25">
      <c r="A334" s="100">
        <v>1309</v>
      </c>
      <c r="B334" s="104" t="s">
        <v>335</v>
      </c>
      <c r="C334" s="104" t="s">
        <v>326</v>
      </c>
      <c r="D334" s="103" t="s">
        <v>621</v>
      </c>
      <c r="E334" s="103" t="s">
        <v>621</v>
      </c>
      <c r="F334" s="103" t="s">
        <v>621</v>
      </c>
      <c r="G334" s="103" t="s">
        <v>621</v>
      </c>
      <c r="H334" s="103" t="s">
        <v>623</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621</v>
      </c>
      <c r="W334" s="103" t="s">
        <v>620</v>
      </c>
      <c r="X334" s="103" t="s">
        <v>621</v>
      </c>
      <c r="Y334" s="103" t="s">
        <v>622</v>
      </c>
      <c r="Z334" s="103" t="s">
        <v>621</v>
      </c>
      <c r="AA334" s="103" t="s">
        <v>621</v>
      </c>
      <c r="AB334" s="103" t="s">
        <v>621</v>
      </c>
      <c r="AC334" s="103" t="s">
        <v>621</v>
      </c>
      <c r="AD334" s="103" t="s">
        <v>621</v>
      </c>
      <c r="AE334" s="103" t="s">
        <v>621</v>
      </c>
      <c r="AF334" s="103" t="s">
        <v>621</v>
      </c>
      <c r="AG334" s="103" t="s">
        <v>621</v>
      </c>
      <c r="AH334" s="103" t="s">
        <v>621</v>
      </c>
      <c r="AI334" s="103" t="s">
        <v>621</v>
      </c>
      <c r="AJ334" s="103" t="s">
        <v>620</v>
      </c>
      <c r="AK334" s="103" t="s">
        <v>621</v>
      </c>
      <c r="AL334" s="103" t="s">
        <v>621</v>
      </c>
      <c r="AM334" s="103" t="s">
        <v>621</v>
      </c>
      <c r="AN334" s="103" t="s">
        <v>621</v>
      </c>
      <c r="AO334" s="103" t="s">
        <v>621</v>
      </c>
      <c r="AP334" s="103" t="s">
        <v>621</v>
      </c>
      <c r="AQ334" s="103" t="s">
        <v>621</v>
      </c>
      <c r="AR334" s="103" t="s">
        <v>621</v>
      </c>
      <c r="AS334" s="103" t="s">
        <v>621</v>
      </c>
      <c r="AT334" s="103" t="s">
        <v>621</v>
      </c>
      <c r="AU334" s="103" t="s">
        <v>621</v>
      </c>
      <c r="AV334" s="103" t="s">
        <v>623</v>
      </c>
      <c r="AW334" s="103" t="s">
        <v>621</v>
      </c>
      <c r="AX334" s="103" t="s">
        <v>621</v>
      </c>
      <c r="AY334" s="103" t="s">
        <v>620</v>
      </c>
      <c r="AZ334" s="103" t="s">
        <v>621</v>
      </c>
      <c r="BA334" s="103" t="s">
        <v>621</v>
      </c>
      <c r="BC334" s="103">
        <v>43</v>
      </c>
      <c r="BD334" s="103">
        <v>1</v>
      </c>
      <c r="BE334" s="103">
        <v>3</v>
      </c>
      <c r="BF334" s="103">
        <v>3</v>
      </c>
      <c r="BG334" s="103">
        <v>0</v>
      </c>
      <c r="BH334" s="103">
        <v>47</v>
      </c>
    </row>
    <row r="335" spans="1:60" x14ac:dyDescent="0.25">
      <c r="A335" s="100">
        <v>1310</v>
      </c>
      <c r="B335" s="104" t="s">
        <v>336</v>
      </c>
      <c r="C335" s="104" t="s">
        <v>326</v>
      </c>
      <c r="D335" s="103" t="s">
        <v>621</v>
      </c>
      <c r="E335" s="103" t="s">
        <v>621</v>
      </c>
      <c r="F335" s="103" t="s">
        <v>621</v>
      </c>
      <c r="G335" s="103" t="s">
        <v>621</v>
      </c>
      <c r="H335" s="103" t="s">
        <v>623</v>
      </c>
      <c r="I335" s="103" t="s">
        <v>623</v>
      </c>
      <c r="J335" s="103" t="s">
        <v>623</v>
      </c>
      <c r="K335" s="103" t="s">
        <v>621</v>
      </c>
      <c r="L335" s="103" t="s">
        <v>620</v>
      </c>
      <c r="M335" s="103" t="s">
        <v>621</v>
      </c>
      <c r="N335" s="103" t="s">
        <v>620</v>
      </c>
      <c r="O335" s="103" t="s">
        <v>621</v>
      </c>
      <c r="P335" s="103" t="s">
        <v>621</v>
      </c>
      <c r="Q335" s="103" t="s">
        <v>621</v>
      </c>
      <c r="R335" s="103" t="s">
        <v>623</v>
      </c>
      <c r="S335" s="103" t="s">
        <v>622</v>
      </c>
      <c r="T335" s="103" t="s">
        <v>622</v>
      </c>
      <c r="U335" s="103" t="s">
        <v>621</v>
      </c>
      <c r="V335" s="103" t="s">
        <v>621</v>
      </c>
      <c r="W335" s="103" t="s">
        <v>620</v>
      </c>
      <c r="X335" s="103" t="s">
        <v>621</v>
      </c>
      <c r="Y335" s="103" t="s">
        <v>622</v>
      </c>
      <c r="Z335" s="103" t="s">
        <v>621</v>
      </c>
      <c r="AA335" s="103" t="s">
        <v>621</v>
      </c>
      <c r="AB335" s="103" t="s">
        <v>621</v>
      </c>
      <c r="AC335" s="103" t="s">
        <v>621</v>
      </c>
      <c r="AD335" s="103" t="s">
        <v>623</v>
      </c>
      <c r="AE335" s="103" t="s">
        <v>621</v>
      </c>
      <c r="AF335" s="103" t="s">
        <v>621</v>
      </c>
      <c r="AG335" s="103" t="s">
        <v>621</v>
      </c>
      <c r="AH335" s="103" t="s">
        <v>622</v>
      </c>
      <c r="AI335" s="103" t="s">
        <v>622</v>
      </c>
      <c r="AJ335" s="103" t="s">
        <v>622</v>
      </c>
      <c r="AK335" s="103" t="s">
        <v>621</v>
      </c>
      <c r="AL335" s="103" t="s">
        <v>621</v>
      </c>
      <c r="AM335" s="103" t="s">
        <v>621</v>
      </c>
      <c r="AN335" s="103" t="s">
        <v>621</v>
      </c>
      <c r="AO335" s="103" t="s">
        <v>621</v>
      </c>
      <c r="AP335" s="103" t="s">
        <v>621</v>
      </c>
      <c r="AQ335" s="103" t="s">
        <v>621</v>
      </c>
      <c r="AR335" s="103" t="s">
        <v>621</v>
      </c>
      <c r="AS335" s="103" t="s">
        <v>621</v>
      </c>
      <c r="AT335" s="103" t="s">
        <v>621</v>
      </c>
      <c r="AU335" s="103" t="s">
        <v>621</v>
      </c>
      <c r="AV335" s="103" t="s">
        <v>621</v>
      </c>
      <c r="AW335" s="103" t="s">
        <v>621</v>
      </c>
      <c r="AX335" s="103" t="s">
        <v>623</v>
      </c>
      <c r="AY335" s="103" t="s">
        <v>623</v>
      </c>
      <c r="AZ335" s="103" t="s">
        <v>621</v>
      </c>
      <c r="BA335" s="103" t="s">
        <v>621</v>
      </c>
      <c r="BC335" s="103">
        <v>34</v>
      </c>
      <c r="BD335" s="103">
        <v>6</v>
      </c>
      <c r="BE335" s="103">
        <v>3</v>
      </c>
      <c r="BF335" s="103">
        <v>7</v>
      </c>
      <c r="BG335" s="103">
        <v>0</v>
      </c>
      <c r="BH335" s="103">
        <v>43</v>
      </c>
    </row>
    <row r="336" spans="1:60" x14ac:dyDescent="0.25">
      <c r="A336" s="100">
        <v>1311</v>
      </c>
      <c r="B336" s="104" t="s">
        <v>337</v>
      </c>
      <c r="C336" s="104" t="s">
        <v>326</v>
      </c>
      <c r="D336" s="103" t="s">
        <v>621</v>
      </c>
      <c r="E336" s="103" t="s">
        <v>621</v>
      </c>
      <c r="F336" s="103" t="s">
        <v>621</v>
      </c>
      <c r="G336" s="103" t="s">
        <v>621</v>
      </c>
      <c r="H336" s="103" t="s">
        <v>621</v>
      </c>
      <c r="I336" s="103" t="s">
        <v>621</v>
      </c>
      <c r="J336" s="103" t="s">
        <v>623</v>
      </c>
      <c r="K336" s="103" t="s">
        <v>621</v>
      </c>
      <c r="L336" s="103" t="s">
        <v>621</v>
      </c>
      <c r="M336" s="103" t="s">
        <v>620</v>
      </c>
      <c r="N336" s="103" t="s">
        <v>620</v>
      </c>
      <c r="O336" s="103" t="s">
        <v>621</v>
      </c>
      <c r="P336" s="103" t="s">
        <v>621</v>
      </c>
      <c r="Q336" s="103" t="s">
        <v>621</v>
      </c>
      <c r="R336" s="103" t="s">
        <v>621</v>
      </c>
      <c r="S336" s="103" t="s">
        <v>621</v>
      </c>
      <c r="T336" s="103" t="s">
        <v>621</v>
      </c>
      <c r="U336" s="103" t="s">
        <v>621</v>
      </c>
      <c r="V336" s="103" t="s">
        <v>621</v>
      </c>
      <c r="W336" s="103" t="s">
        <v>620</v>
      </c>
      <c r="X336" s="103" t="s">
        <v>621</v>
      </c>
      <c r="Y336" s="103" t="s">
        <v>620</v>
      </c>
      <c r="Z336" s="103" t="s">
        <v>621</v>
      </c>
      <c r="AA336" s="103" t="s">
        <v>621</v>
      </c>
      <c r="AB336" s="103" t="s">
        <v>621</v>
      </c>
      <c r="AC336" s="103" t="s">
        <v>620</v>
      </c>
      <c r="AD336" s="103" t="s">
        <v>621</v>
      </c>
      <c r="AE336" s="103" t="s">
        <v>621</v>
      </c>
      <c r="AF336" s="103" t="s">
        <v>621</v>
      </c>
      <c r="AG336" s="103" t="s">
        <v>621</v>
      </c>
      <c r="AH336" s="103" t="s">
        <v>621</v>
      </c>
      <c r="AI336" s="103" t="s">
        <v>620</v>
      </c>
      <c r="AJ336" s="103" t="s">
        <v>621</v>
      </c>
      <c r="AK336" s="103" t="s">
        <v>621</v>
      </c>
      <c r="AL336" s="103" t="s">
        <v>621</v>
      </c>
      <c r="AM336" s="103" t="s">
        <v>623</v>
      </c>
      <c r="AN336" s="103" t="s">
        <v>621</v>
      </c>
      <c r="AO336" s="103" t="s">
        <v>621</v>
      </c>
      <c r="AP336" s="103" t="s">
        <v>621</v>
      </c>
      <c r="AQ336" s="103" t="s">
        <v>621</v>
      </c>
      <c r="AR336" s="103" t="s">
        <v>621</v>
      </c>
      <c r="AS336" s="103" t="s">
        <v>621</v>
      </c>
      <c r="AT336" s="103" t="s">
        <v>621</v>
      </c>
      <c r="AU336" s="103" t="s">
        <v>621</v>
      </c>
      <c r="AV336" s="103" t="s">
        <v>621</v>
      </c>
      <c r="AW336" s="103" t="s">
        <v>621</v>
      </c>
      <c r="AX336" s="103" t="s">
        <v>620</v>
      </c>
      <c r="AY336" s="103" t="s">
        <v>620</v>
      </c>
      <c r="AZ336" s="103" t="s">
        <v>621</v>
      </c>
      <c r="BA336" s="103" t="s">
        <v>621</v>
      </c>
      <c r="BC336" s="103">
        <v>40</v>
      </c>
      <c r="BD336" s="103">
        <v>0</v>
      </c>
      <c r="BE336" s="103">
        <v>8</v>
      </c>
      <c r="BF336" s="103">
        <v>2</v>
      </c>
      <c r="BG336" s="103">
        <v>0</v>
      </c>
      <c r="BH336" s="103">
        <v>48</v>
      </c>
    </row>
    <row r="337" spans="1:60" x14ac:dyDescent="0.25">
      <c r="A337" s="100">
        <v>1312</v>
      </c>
      <c r="B337" s="104" t="s">
        <v>338</v>
      </c>
      <c r="C337" s="104" t="s">
        <v>326</v>
      </c>
      <c r="D337" s="103" t="s">
        <v>621</v>
      </c>
      <c r="E337" s="103" t="s">
        <v>621</v>
      </c>
      <c r="F337" s="103" t="s">
        <v>621</v>
      </c>
      <c r="G337" s="103" t="s">
        <v>621</v>
      </c>
      <c r="H337" s="103" t="s">
        <v>623</v>
      </c>
      <c r="I337" s="103" t="s">
        <v>621</v>
      </c>
      <c r="J337" s="103" t="s">
        <v>623</v>
      </c>
      <c r="K337" s="103" t="s">
        <v>623</v>
      </c>
      <c r="L337" s="103" t="s">
        <v>621</v>
      </c>
      <c r="M337" s="103" t="s">
        <v>621</v>
      </c>
      <c r="N337" s="103" t="s">
        <v>621</v>
      </c>
      <c r="O337" s="103" t="s">
        <v>621</v>
      </c>
      <c r="P337" s="103" t="s">
        <v>621</v>
      </c>
      <c r="Q337" s="103" t="s">
        <v>621</v>
      </c>
      <c r="R337" s="103" t="s">
        <v>621</v>
      </c>
      <c r="S337" s="103" t="s">
        <v>621</v>
      </c>
      <c r="T337" s="103" t="s">
        <v>621</v>
      </c>
      <c r="U337" s="103" t="s">
        <v>621</v>
      </c>
      <c r="V337" s="103" t="s">
        <v>621</v>
      </c>
      <c r="W337" s="103" t="s">
        <v>623</v>
      </c>
      <c r="X337" s="103" t="s">
        <v>623</v>
      </c>
      <c r="Y337" s="103" t="s">
        <v>622</v>
      </c>
      <c r="Z337" s="103" t="s">
        <v>621</v>
      </c>
      <c r="AA337" s="103" t="s">
        <v>623</v>
      </c>
      <c r="AB337" s="103" t="s">
        <v>621</v>
      </c>
      <c r="AC337" s="103" t="s">
        <v>621</v>
      </c>
      <c r="AD337" s="103" t="s">
        <v>621</v>
      </c>
      <c r="AE337" s="103" t="s">
        <v>621</v>
      </c>
      <c r="AF337" s="103" t="s">
        <v>621</v>
      </c>
      <c r="AG337" s="103" t="s">
        <v>621</v>
      </c>
      <c r="AH337" s="103" t="s">
        <v>622</v>
      </c>
      <c r="AI337" s="103" t="s">
        <v>620</v>
      </c>
      <c r="AJ337" s="103" t="s">
        <v>621</v>
      </c>
      <c r="AK337" s="103" t="s">
        <v>621</v>
      </c>
      <c r="AL337" s="103" t="s">
        <v>621</v>
      </c>
      <c r="AM337" s="103" t="s">
        <v>621</v>
      </c>
      <c r="AN337" s="103" t="s">
        <v>621</v>
      </c>
      <c r="AO337" s="103" t="s">
        <v>621</v>
      </c>
      <c r="AP337" s="103" t="s">
        <v>621</v>
      </c>
      <c r="AQ337" s="103" t="s">
        <v>621</v>
      </c>
      <c r="AR337" s="103" t="s">
        <v>621</v>
      </c>
      <c r="AS337" s="103" t="s">
        <v>621</v>
      </c>
      <c r="AT337" s="103" t="s">
        <v>621</v>
      </c>
      <c r="AU337" s="103" t="s">
        <v>623</v>
      </c>
      <c r="AV337" s="103" t="s">
        <v>621</v>
      </c>
      <c r="AW337" s="103" t="s">
        <v>621</v>
      </c>
      <c r="AX337" s="103" t="s">
        <v>621</v>
      </c>
      <c r="AY337" s="103" t="s">
        <v>623</v>
      </c>
      <c r="AZ337" s="103" t="s">
        <v>621</v>
      </c>
      <c r="BA337" s="103" t="s">
        <v>621</v>
      </c>
      <c r="BC337" s="103">
        <v>39</v>
      </c>
      <c r="BD337" s="103">
        <v>2</v>
      </c>
      <c r="BE337" s="103">
        <v>1</v>
      </c>
      <c r="BF337" s="103">
        <v>8</v>
      </c>
      <c r="BG337" s="103">
        <v>0</v>
      </c>
      <c r="BH337" s="103">
        <v>42</v>
      </c>
    </row>
    <row r="338" spans="1:60" x14ac:dyDescent="0.25">
      <c r="A338" s="100">
        <v>1313</v>
      </c>
      <c r="B338" s="104" t="s">
        <v>339</v>
      </c>
      <c r="C338" s="104" t="s">
        <v>326</v>
      </c>
      <c r="D338" s="103" t="s">
        <v>621</v>
      </c>
      <c r="E338" s="103" t="s">
        <v>621</v>
      </c>
      <c r="F338" s="103" t="s">
        <v>621</v>
      </c>
      <c r="G338" s="103" t="s">
        <v>621</v>
      </c>
      <c r="H338" s="103" t="s">
        <v>623</v>
      </c>
      <c r="I338" s="103" t="s">
        <v>621</v>
      </c>
      <c r="J338" s="103" t="s">
        <v>623</v>
      </c>
      <c r="K338" s="103" t="s">
        <v>621</v>
      </c>
      <c r="L338" s="103" t="s">
        <v>620</v>
      </c>
      <c r="M338" s="103" t="s">
        <v>621</v>
      </c>
      <c r="N338" s="103" t="s">
        <v>621</v>
      </c>
      <c r="O338" s="103" t="s">
        <v>621</v>
      </c>
      <c r="P338" s="103" t="s">
        <v>621</v>
      </c>
      <c r="Q338" s="103" t="s">
        <v>621</v>
      </c>
      <c r="R338" s="103" t="s">
        <v>621</v>
      </c>
      <c r="S338" s="103" t="s">
        <v>622</v>
      </c>
      <c r="T338" s="103" t="s">
        <v>622</v>
      </c>
      <c r="U338" s="103" t="s">
        <v>621</v>
      </c>
      <c r="V338" s="103" t="s">
        <v>621</v>
      </c>
      <c r="W338" s="103" t="s">
        <v>621</v>
      </c>
      <c r="X338" s="103" t="s">
        <v>621</v>
      </c>
      <c r="Y338" s="103" t="s">
        <v>621</v>
      </c>
      <c r="Z338" s="103" t="s">
        <v>621</v>
      </c>
      <c r="AA338" s="103" t="s">
        <v>621</v>
      </c>
      <c r="AB338" s="103" t="s">
        <v>621</v>
      </c>
      <c r="AC338" s="103" t="s">
        <v>621</v>
      </c>
      <c r="AD338" s="103" t="s">
        <v>621</v>
      </c>
      <c r="AE338" s="103" t="s">
        <v>621</v>
      </c>
      <c r="AF338" s="103" t="s">
        <v>621</v>
      </c>
      <c r="AG338" s="103" t="s">
        <v>621</v>
      </c>
      <c r="AH338" s="103" t="s">
        <v>622</v>
      </c>
      <c r="AI338" s="103" t="s">
        <v>622</v>
      </c>
      <c r="AJ338" s="103" t="s">
        <v>622</v>
      </c>
      <c r="AK338" s="103" t="s">
        <v>621</v>
      </c>
      <c r="AL338" s="103" t="s">
        <v>621</v>
      </c>
      <c r="AM338" s="103" t="s">
        <v>621</v>
      </c>
      <c r="AN338" s="103" t="s">
        <v>621</v>
      </c>
      <c r="AO338" s="103" t="s">
        <v>621</v>
      </c>
      <c r="AP338" s="103" t="s">
        <v>621</v>
      </c>
      <c r="AQ338" s="103" t="s">
        <v>621</v>
      </c>
      <c r="AR338" s="103" t="s">
        <v>621</v>
      </c>
      <c r="AS338" s="103" t="s">
        <v>621</v>
      </c>
      <c r="AT338" s="103" t="s">
        <v>623</v>
      </c>
      <c r="AU338" s="103" t="s">
        <v>621</v>
      </c>
      <c r="AV338" s="103" t="s">
        <v>623</v>
      </c>
      <c r="AW338" s="103" t="s">
        <v>621</v>
      </c>
      <c r="AX338" s="103" t="s">
        <v>621</v>
      </c>
      <c r="AY338" s="103" t="s">
        <v>621</v>
      </c>
      <c r="AZ338" s="103" t="s">
        <v>621</v>
      </c>
      <c r="BA338" s="103" t="s">
        <v>621</v>
      </c>
      <c r="BC338" s="103">
        <v>40</v>
      </c>
      <c r="BD338" s="103">
        <v>5</v>
      </c>
      <c r="BE338" s="103">
        <v>1</v>
      </c>
      <c r="BF338" s="103">
        <v>4</v>
      </c>
      <c r="BG338" s="103">
        <v>0</v>
      </c>
      <c r="BH338" s="103">
        <v>46</v>
      </c>
    </row>
    <row r="339" spans="1:60" x14ac:dyDescent="0.25">
      <c r="A339" s="100">
        <v>1314</v>
      </c>
      <c r="B339" s="104" t="s">
        <v>340</v>
      </c>
      <c r="C339" s="104" t="s">
        <v>326</v>
      </c>
      <c r="D339" s="103" t="s">
        <v>621</v>
      </c>
      <c r="E339" s="103" t="s">
        <v>621</v>
      </c>
      <c r="F339" s="103" t="s">
        <v>621</v>
      </c>
      <c r="G339" s="103" t="s">
        <v>621</v>
      </c>
      <c r="H339" s="103" t="s">
        <v>621</v>
      </c>
      <c r="I339" s="103" t="s">
        <v>621</v>
      </c>
      <c r="J339" s="103" t="s">
        <v>623</v>
      </c>
      <c r="K339" s="103" t="s">
        <v>621</v>
      </c>
      <c r="L339" s="103" t="s">
        <v>621</v>
      </c>
      <c r="M339" s="103" t="s">
        <v>620</v>
      </c>
      <c r="N339" s="103" t="s">
        <v>620</v>
      </c>
      <c r="O339" s="103" t="s">
        <v>621</v>
      </c>
      <c r="P339" s="103" t="s">
        <v>621</v>
      </c>
      <c r="Q339" s="103" t="s">
        <v>621</v>
      </c>
      <c r="R339" s="103" t="s">
        <v>621</v>
      </c>
      <c r="S339" s="103" t="s">
        <v>622</v>
      </c>
      <c r="T339" s="103" t="s">
        <v>622</v>
      </c>
      <c r="U339" s="103" t="s">
        <v>621</v>
      </c>
      <c r="V339" s="103" t="s">
        <v>621</v>
      </c>
      <c r="W339" s="103" t="s">
        <v>621</v>
      </c>
      <c r="X339" s="103" t="s">
        <v>621</v>
      </c>
      <c r="Y339" s="103" t="s">
        <v>622</v>
      </c>
      <c r="Z339" s="103" t="s">
        <v>623</v>
      </c>
      <c r="AA339" s="103" t="s">
        <v>621</v>
      </c>
      <c r="AB339" s="103" t="s">
        <v>621</v>
      </c>
      <c r="AC339" s="103" t="s">
        <v>623</v>
      </c>
      <c r="AD339" s="103" t="s">
        <v>621</v>
      </c>
      <c r="AE339" s="103" t="s">
        <v>621</v>
      </c>
      <c r="AF339" s="103" t="s">
        <v>621</v>
      </c>
      <c r="AG339" s="103" t="s">
        <v>621</v>
      </c>
      <c r="AH339" s="103" t="s">
        <v>622</v>
      </c>
      <c r="AI339" s="103" t="s">
        <v>622</v>
      </c>
      <c r="AJ339" s="103" t="s">
        <v>622</v>
      </c>
      <c r="AK339" s="103" t="s">
        <v>621</v>
      </c>
      <c r="AL339" s="103" t="s">
        <v>621</v>
      </c>
      <c r="AM339" s="103" t="s">
        <v>621</v>
      </c>
      <c r="AN339" s="103" t="s">
        <v>623</v>
      </c>
      <c r="AO339" s="103" t="s">
        <v>621</v>
      </c>
      <c r="AP339" s="103" t="s">
        <v>621</v>
      </c>
      <c r="AQ339" s="103" t="s">
        <v>621</v>
      </c>
      <c r="AR339" s="103" t="s">
        <v>621</v>
      </c>
      <c r="AS339" s="103" t="s">
        <v>621</v>
      </c>
      <c r="AT339" s="103" t="s">
        <v>621</v>
      </c>
      <c r="AU339" s="103" t="s">
        <v>621</v>
      </c>
      <c r="AV339" s="103" t="s">
        <v>623</v>
      </c>
      <c r="AW339" s="103" t="s">
        <v>621</v>
      </c>
      <c r="AX339" s="103" t="s">
        <v>621</v>
      </c>
      <c r="AY339" s="103" t="s">
        <v>622</v>
      </c>
      <c r="AZ339" s="103" t="s">
        <v>621</v>
      </c>
      <c r="BA339" s="103" t="s">
        <v>621</v>
      </c>
      <c r="BC339" s="103">
        <v>36</v>
      </c>
      <c r="BD339" s="103">
        <v>7</v>
      </c>
      <c r="BE339" s="103">
        <v>2</v>
      </c>
      <c r="BF339" s="103">
        <v>5</v>
      </c>
      <c r="BG339" s="103">
        <v>0</v>
      </c>
      <c r="BH339" s="103">
        <v>45</v>
      </c>
    </row>
    <row r="340" spans="1:60" x14ac:dyDescent="0.25">
      <c r="A340" s="100">
        <v>1315</v>
      </c>
      <c r="B340" s="104" t="s">
        <v>341</v>
      </c>
      <c r="C340" s="104" t="s">
        <v>326</v>
      </c>
      <c r="D340" s="103" t="s">
        <v>621</v>
      </c>
      <c r="E340" s="103" t="s">
        <v>621</v>
      </c>
      <c r="F340" s="103" t="s">
        <v>621</v>
      </c>
      <c r="G340" s="103" t="s">
        <v>621</v>
      </c>
      <c r="H340" s="103" t="s">
        <v>623</v>
      </c>
      <c r="I340" s="103" t="s">
        <v>621</v>
      </c>
      <c r="J340" s="103" t="s">
        <v>623</v>
      </c>
      <c r="K340" s="103" t="s">
        <v>621</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623</v>
      </c>
      <c r="X340" s="103" t="s">
        <v>621</v>
      </c>
      <c r="Y340" s="103" t="s">
        <v>621</v>
      </c>
      <c r="Z340" s="103" t="s">
        <v>621</v>
      </c>
      <c r="AA340" s="103" t="s">
        <v>621</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621</v>
      </c>
      <c r="AP340" s="103" t="s">
        <v>623</v>
      </c>
      <c r="AQ340" s="103" t="s">
        <v>621</v>
      </c>
      <c r="AR340" s="103" t="s">
        <v>621</v>
      </c>
      <c r="AS340" s="103" t="s">
        <v>623</v>
      </c>
      <c r="AT340" s="103" t="s">
        <v>623</v>
      </c>
      <c r="AU340" s="103" t="s">
        <v>621</v>
      </c>
      <c r="AV340" s="103" t="s">
        <v>623</v>
      </c>
      <c r="AW340" s="103" t="s">
        <v>621</v>
      </c>
      <c r="AX340" s="103" t="s">
        <v>623</v>
      </c>
      <c r="AY340" s="103" t="s">
        <v>623</v>
      </c>
      <c r="AZ340" s="103" t="s">
        <v>621</v>
      </c>
      <c r="BA340" s="103" t="s">
        <v>621</v>
      </c>
      <c r="BC340" s="103">
        <v>41</v>
      </c>
      <c r="BD340" s="103">
        <v>0</v>
      </c>
      <c r="BE340" s="103">
        <v>0</v>
      </c>
      <c r="BF340" s="103">
        <v>9</v>
      </c>
      <c r="BG340" s="103">
        <v>0</v>
      </c>
      <c r="BH340" s="103">
        <v>41</v>
      </c>
    </row>
    <row r="341" spans="1:60" x14ac:dyDescent="0.25">
      <c r="A341" s="100">
        <v>1316</v>
      </c>
      <c r="B341" s="104" t="s">
        <v>342</v>
      </c>
      <c r="C341" s="104"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621</v>
      </c>
      <c r="P341" s="103" t="s">
        <v>621</v>
      </c>
      <c r="Q341" s="103" t="s">
        <v>621</v>
      </c>
      <c r="R341" s="103" t="s">
        <v>621</v>
      </c>
      <c r="S341" s="103" t="s">
        <v>622</v>
      </c>
      <c r="T341" s="103" t="s">
        <v>622</v>
      </c>
      <c r="U341" s="103" t="s">
        <v>621</v>
      </c>
      <c r="V341" s="103" t="s">
        <v>621</v>
      </c>
      <c r="W341" s="103" t="s">
        <v>621</v>
      </c>
      <c r="X341" s="103" t="s">
        <v>621</v>
      </c>
      <c r="Y341" s="103" t="s">
        <v>622</v>
      </c>
      <c r="Z341" s="103" t="s">
        <v>621</v>
      </c>
      <c r="AA341" s="103" t="s">
        <v>621</v>
      </c>
      <c r="AB341" s="103" t="s">
        <v>621</v>
      </c>
      <c r="AC341" s="103" t="s">
        <v>621</v>
      </c>
      <c r="AD341" s="103" t="s">
        <v>621</v>
      </c>
      <c r="AE341" s="103" t="s">
        <v>621</v>
      </c>
      <c r="AF341" s="103" t="s">
        <v>621</v>
      </c>
      <c r="AG341" s="103" t="s">
        <v>621</v>
      </c>
      <c r="AH341" s="103" t="s">
        <v>621</v>
      </c>
      <c r="AI341" s="103" t="s">
        <v>623</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621</v>
      </c>
      <c r="AV341" s="103" t="s">
        <v>621</v>
      </c>
      <c r="AW341" s="103" t="s">
        <v>621</v>
      </c>
      <c r="AX341" s="103" t="s">
        <v>623</v>
      </c>
      <c r="AY341" s="103" t="s">
        <v>623</v>
      </c>
      <c r="AZ341" s="103" t="s">
        <v>621</v>
      </c>
      <c r="BA341" s="103" t="s">
        <v>621</v>
      </c>
      <c r="BC341" s="103">
        <v>43</v>
      </c>
      <c r="BD341" s="103">
        <v>3</v>
      </c>
      <c r="BE341" s="103">
        <v>0</v>
      </c>
      <c r="BF341" s="103">
        <v>4</v>
      </c>
      <c r="BG341" s="103">
        <v>0</v>
      </c>
      <c r="BH341" s="103">
        <v>46</v>
      </c>
    </row>
    <row r="342" spans="1:60" x14ac:dyDescent="0.25">
      <c r="A342" s="100">
        <v>1317</v>
      </c>
      <c r="B342" s="104" t="s">
        <v>344</v>
      </c>
      <c r="C342" s="104" t="s">
        <v>326</v>
      </c>
      <c r="D342" s="103" t="s">
        <v>621</v>
      </c>
      <c r="E342" s="103" t="s">
        <v>621</v>
      </c>
      <c r="F342" s="103" t="s">
        <v>621</v>
      </c>
      <c r="G342" s="103" t="s">
        <v>621</v>
      </c>
      <c r="H342" s="103" t="s">
        <v>621</v>
      </c>
      <c r="I342" s="103" t="s">
        <v>621</v>
      </c>
      <c r="J342" s="103" t="s">
        <v>621</v>
      </c>
      <c r="K342" s="103" t="s">
        <v>621</v>
      </c>
      <c r="L342" s="103" t="s">
        <v>620</v>
      </c>
      <c r="M342" s="103" t="s">
        <v>623</v>
      </c>
      <c r="N342" s="103" t="s">
        <v>623</v>
      </c>
      <c r="O342" s="103" t="s">
        <v>621</v>
      </c>
      <c r="P342" s="103" t="s">
        <v>621</v>
      </c>
      <c r="Q342" s="103" t="s">
        <v>621</v>
      </c>
      <c r="R342" s="103" t="s">
        <v>621</v>
      </c>
      <c r="S342" s="103" t="s">
        <v>622</v>
      </c>
      <c r="T342" s="103" t="s">
        <v>622</v>
      </c>
      <c r="U342" s="103" t="s">
        <v>621</v>
      </c>
      <c r="V342" s="103" t="s">
        <v>621</v>
      </c>
      <c r="W342" s="103" t="s">
        <v>620</v>
      </c>
      <c r="X342" s="103" t="s">
        <v>621</v>
      </c>
      <c r="Y342" s="103" t="s">
        <v>622</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621</v>
      </c>
      <c r="AL342" s="103" t="s">
        <v>621</v>
      </c>
      <c r="AM342" s="103" t="s">
        <v>621</v>
      </c>
      <c r="AN342" s="103" t="s">
        <v>621</v>
      </c>
      <c r="AO342" s="103" t="s">
        <v>621</v>
      </c>
      <c r="AP342" s="103" t="s">
        <v>621</v>
      </c>
      <c r="AQ342" s="103" t="s">
        <v>621</v>
      </c>
      <c r="AR342" s="103" t="s">
        <v>621</v>
      </c>
      <c r="AS342" s="103" t="s">
        <v>621</v>
      </c>
      <c r="AT342" s="103" t="s">
        <v>621</v>
      </c>
      <c r="AU342" s="103" t="s">
        <v>623</v>
      </c>
      <c r="AV342" s="103" t="s">
        <v>623</v>
      </c>
      <c r="AW342" s="103" t="s">
        <v>621</v>
      </c>
      <c r="AX342" s="103" t="s">
        <v>623</v>
      </c>
      <c r="AY342" s="103" t="s">
        <v>621</v>
      </c>
      <c r="AZ342" s="103" t="s">
        <v>621</v>
      </c>
      <c r="BA342" s="103" t="s">
        <v>623</v>
      </c>
      <c r="BC342" s="103">
        <v>38</v>
      </c>
      <c r="BD342" s="103">
        <v>4</v>
      </c>
      <c r="BE342" s="103">
        <v>2</v>
      </c>
      <c r="BF342" s="103">
        <v>6</v>
      </c>
      <c r="BG342" s="103">
        <v>0</v>
      </c>
      <c r="BH342" s="103">
        <v>44</v>
      </c>
    </row>
    <row r="343" spans="1:60" x14ac:dyDescent="0.25">
      <c r="A343" s="100">
        <v>1318</v>
      </c>
      <c r="B343" s="104" t="s">
        <v>345</v>
      </c>
      <c r="C343" s="104"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621</v>
      </c>
      <c r="P343" s="103" t="s">
        <v>621</v>
      </c>
      <c r="Q343" s="103" t="s">
        <v>621</v>
      </c>
      <c r="R343" s="103" t="s">
        <v>621</v>
      </c>
      <c r="S343" s="103" t="s">
        <v>622</v>
      </c>
      <c r="T343" s="103" t="s">
        <v>622</v>
      </c>
      <c r="U343" s="103" t="s">
        <v>621</v>
      </c>
      <c r="V343" s="103" t="s">
        <v>621</v>
      </c>
      <c r="W343" s="103" t="s">
        <v>620</v>
      </c>
      <c r="X343" s="103" t="s">
        <v>621</v>
      </c>
      <c r="Y343" s="103" t="s">
        <v>623</v>
      </c>
      <c r="Z343" s="103" t="s">
        <v>621</v>
      </c>
      <c r="AA343" s="103" t="s">
        <v>621</v>
      </c>
      <c r="AB343" s="103" t="s">
        <v>621</v>
      </c>
      <c r="AC343" s="103" t="s">
        <v>621</v>
      </c>
      <c r="AD343" s="103" t="s">
        <v>623</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v>44</v>
      </c>
      <c r="BD343" s="103">
        <v>2</v>
      </c>
      <c r="BE343" s="103">
        <v>1</v>
      </c>
      <c r="BF343" s="103">
        <v>3</v>
      </c>
      <c r="BG343" s="103">
        <v>0</v>
      </c>
      <c r="BH343" s="103">
        <v>47</v>
      </c>
    </row>
    <row r="344" spans="1:60" x14ac:dyDescent="0.25">
      <c r="A344" s="100">
        <v>1319</v>
      </c>
      <c r="B344" s="104" t="s">
        <v>346</v>
      </c>
      <c r="C344" s="104" t="s">
        <v>326</v>
      </c>
      <c r="D344" s="103" t="s">
        <v>621</v>
      </c>
      <c r="E344" s="103" t="s">
        <v>621</v>
      </c>
      <c r="F344" s="103" t="s">
        <v>621</v>
      </c>
      <c r="G344" s="103" t="s">
        <v>621</v>
      </c>
      <c r="H344" s="103" t="s">
        <v>621</v>
      </c>
      <c r="I344" s="103" t="s">
        <v>621</v>
      </c>
      <c r="J344" s="103" t="s">
        <v>621</v>
      </c>
      <c r="K344" s="103" t="s">
        <v>621</v>
      </c>
      <c r="L344" s="103" t="s">
        <v>622</v>
      </c>
      <c r="M344" s="103" t="s">
        <v>621</v>
      </c>
      <c r="N344" s="103" t="s">
        <v>621</v>
      </c>
      <c r="O344" s="103" t="s">
        <v>621</v>
      </c>
      <c r="P344" s="103" t="s">
        <v>621</v>
      </c>
      <c r="Q344" s="103" t="s">
        <v>621</v>
      </c>
      <c r="R344" s="103" t="s">
        <v>623</v>
      </c>
      <c r="S344" s="103" t="s">
        <v>622</v>
      </c>
      <c r="T344" s="103" t="s">
        <v>622</v>
      </c>
      <c r="U344" s="103" t="s">
        <v>621</v>
      </c>
      <c r="V344" s="103" t="s">
        <v>621</v>
      </c>
      <c r="W344" s="103" t="s">
        <v>620</v>
      </c>
      <c r="X344" s="103" t="s">
        <v>621</v>
      </c>
      <c r="Y344" s="103" t="s">
        <v>622</v>
      </c>
      <c r="Z344" s="103" t="s">
        <v>621</v>
      </c>
      <c r="AA344" s="103" t="s">
        <v>621</v>
      </c>
      <c r="AB344" s="103" t="s">
        <v>621</v>
      </c>
      <c r="AC344" s="103" t="s">
        <v>620</v>
      </c>
      <c r="AD344" s="103" t="s">
        <v>621</v>
      </c>
      <c r="AE344" s="103" t="s">
        <v>621</v>
      </c>
      <c r="AF344" s="103" t="s">
        <v>621</v>
      </c>
      <c r="AG344" s="103" t="s">
        <v>621</v>
      </c>
      <c r="AH344" s="103" t="s">
        <v>622</v>
      </c>
      <c r="AI344" s="103" t="s">
        <v>622</v>
      </c>
      <c r="AJ344" s="103" t="s">
        <v>622</v>
      </c>
      <c r="AK344" s="103" t="s">
        <v>621</v>
      </c>
      <c r="AL344" s="103" t="s">
        <v>621</v>
      </c>
      <c r="AM344" s="103" t="s">
        <v>622</v>
      </c>
      <c r="AN344" s="103" t="s">
        <v>621</v>
      </c>
      <c r="AO344" s="103" t="s">
        <v>621</v>
      </c>
      <c r="AP344" s="103" t="s">
        <v>621</v>
      </c>
      <c r="AQ344" s="103" t="s">
        <v>621</v>
      </c>
      <c r="AR344" s="103" t="s">
        <v>621</v>
      </c>
      <c r="AS344" s="103" t="s">
        <v>621</v>
      </c>
      <c r="AT344" s="103" t="s">
        <v>621</v>
      </c>
      <c r="AU344" s="103" t="s">
        <v>621</v>
      </c>
      <c r="AV344" s="103" t="s">
        <v>623</v>
      </c>
      <c r="AW344" s="103" t="s">
        <v>621</v>
      </c>
      <c r="AX344" s="103" t="s">
        <v>623</v>
      </c>
      <c r="AY344" s="103" t="s">
        <v>622</v>
      </c>
      <c r="AZ344" s="103" t="s">
        <v>621</v>
      </c>
      <c r="BA344" s="103" t="s">
        <v>621</v>
      </c>
      <c r="BC344" s="103">
        <v>36</v>
      </c>
      <c r="BD344" s="103">
        <v>9</v>
      </c>
      <c r="BE344" s="103">
        <v>2</v>
      </c>
      <c r="BF344" s="103">
        <v>3</v>
      </c>
      <c r="BG344" s="103">
        <v>0</v>
      </c>
      <c r="BH344" s="103">
        <v>47</v>
      </c>
    </row>
    <row r="345" spans="1:60" x14ac:dyDescent="0.25">
      <c r="A345" s="100">
        <v>1320</v>
      </c>
      <c r="B345" s="104" t="s">
        <v>347</v>
      </c>
      <c r="C345" s="104" t="s">
        <v>326</v>
      </c>
      <c r="D345" s="103" t="s">
        <v>621</v>
      </c>
      <c r="E345" s="103" t="s">
        <v>621</v>
      </c>
      <c r="F345" s="103" t="s">
        <v>621</v>
      </c>
      <c r="G345" s="103" t="s">
        <v>621</v>
      </c>
      <c r="H345" s="103" t="s">
        <v>623</v>
      </c>
      <c r="I345" s="103" t="s">
        <v>621</v>
      </c>
      <c r="J345" s="103" t="s">
        <v>623</v>
      </c>
      <c r="K345" s="103" t="s">
        <v>621</v>
      </c>
      <c r="L345" s="103" t="s">
        <v>620</v>
      </c>
      <c r="M345" s="103" t="s">
        <v>621</v>
      </c>
      <c r="N345" s="103" t="s">
        <v>620</v>
      </c>
      <c r="O345" s="103" t="s">
        <v>621</v>
      </c>
      <c r="P345" s="103" t="s">
        <v>621</v>
      </c>
      <c r="Q345" s="103" t="s">
        <v>621</v>
      </c>
      <c r="R345" s="103" t="s">
        <v>622</v>
      </c>
      <c r="S345" s="103" t="s">
        <v>621</v>
      </c>
      <c r="T345" s="103" t="s">
        <v>621</v>
      </c>
      <c r="U345" s="103" t="s">
        <v>621</v>
      </c>
      <c r="V345" s="103" t="s">
        <v>621</v>
      </c>
      <c r="W345" s="103" t="s">
        <v>621</v>
      </c>
      <c r="X345" s="103" t="s">
        <v>621</v>
      </c>
      <c r="Y345" s="103" t="s">
        <v>622</v>
      </c>
      <c r="Z345" s="103" t="s">
        <v>621</v>
      </c>
      <c r="AA345" s="103" t="s">
        <v>621</v>
      </c>
      <c r="AB345" s="103" t="s">
        <v>621</v>
      </c>
      <c r="AC345" s="103" t="s">
        <v>620</v>
      </c>
      <c r="AD345" s="103" t="s">
        <v>621</v>
      </c>
      <c r="AE345" s="103" t="s">
        <v>621</v>
      </c>
      <c r="AF345" s="103" t="s">
        <v>621</v>
      </c>
      <c r="AG345" s="103" t="s">
        <v>621</v>
      </c>
      <c r="AH345" s="103" t="s">
        <v>622</v>
      </c>
      <c r="AI345" s="103" t="s">
        <v>620</v>
      </c>
      <c r="AJ345" s="103" t="s">
        <v>621</v>
      </c>
      <c r="AK345" s="103" t="s">
        <v>621</v>
      </c>
      <c r="AL345" s="103" t="s">
        <v>621</v>
      </c>
      <c r="AM345" s="103" t="s">
        <v>622</v>
      </c>
      <c r="AN345" s="103" t="s">
        <v>621</v>
      </c>
      <c r="AO345" s="103" t="s">
        <v>621</v>
      </c>
      <c r="AP345" s="103" t="s">
        <v>621</v>
      </c>
      <c r="AQ345" s="103" t="s">
        <v>621</v>
      </c>
      <c r="AR345" s="103" t="s">
        <v>621</v>
      </c>
      <c r="AS345" s="103" t="s">
        <v>621</v>
      </c>
      <c r="AT345" s="103" t="s">
        <v>621</v>
      </c>
      <c r="AU345" s="103" t="s">
        <v>623</v>
      </c>
      <c r="AV345" s="103" t="s">
        <v>621</v>
      </c>
      <c r="AW345" s="103" t="s">
        <v>621</v>
      </c>
      <c r="AX345" s="103" t="s">
        <v>621</v>
      </c>
      <c r="AY345" s="103" t="s">
        <v>621</v>
      </c>
      <c r="AZ345" s="103" t="s">
        <v>621</v>
      </c>
      <c r="BA345" s="103" t="s">
        <v>622</v>
      </c>
      <c r="BC345" s="103">
        <v>38</v>
      </c>
      <c r="BD345" s="103">
        <v>5</v>
      </c>
      <c r="BE345" s="103">
        <v>4</v>
      </c>
      <c r="BF345" s="103">
        <v>3</v>
      </c>
      <c r="BG345" s="103">
        <v>0</v>
      </c>
      <c r="BH345" s="103">
        <v>47</v>
      </c>
    </row>
    <row r="346" spans="1:60" x14ac:dyDescent="0.25">
      <c r="A346" s="100">
        <v>1321</v>
      </c>
      <c r="B346" s="104" t="s">
        <v>348</v>
      </c>
      <c r="C346" s="104" t="s">
        <v>326</v>
      </c>
      <c r="D346" s="103" t="s">
        <v>621</v>
      </c>
      <c r="E346" s="103" t="s">
        <v>620</v>
      </c>
      <c r="F346" s="103" t="s">
        <v>623</v>
      </c>
      <c r="G346" s="103" t="s">
        <v>621</v>
      </c>
      <c r="H346" s="103" t="s">
        <v>621</v>
      </c>
      <c r="I346" s="103" t="s">
        <v>621</v>
      </c>
      <c r="J346" s="103" t="s">
        <v>623</v>
      </c>
      <c r="K346" s="103" t="s">
        <v>621</v>
      </c>
      <c r="L346" s="103" t="s">
        <v>621</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622</v>
      </c>
      <c r="Z346" s="103" t="s">
        <v>621</v>
      </c>
      <c r="AA346" s="103" t="s">
        <v>621</v>
      </c>
      <c r="AB346" s="103" t="s">
        <v>621</v>
      </c>
      <c r="AC346" s="103" t="s">
        <v>621</v>
      </c>
      <c r="AD346" s="103" t="s">
        <v>621</v>
      </c>
      <c r="AE346" s="103" t="s">
        <v>623</v>
      </c>
      <c r="AF346" s="103" t="s">
        <v>621</v>
      </c>
      <c r="AG346" s="103" t="s">
        <v>621</v>
      </c>
      <c r="AH346" s="103" t="s">
        <v>621</v>
      </c>
      <c r="AI346" s="103" t="s">
        <v>621</v>
      </c>
      <c r="AJ346" s="103" t="s">
        <v>622</v>
      </c>
      <c r="AK346" s="103" t="s">
        <v>621</v>
      </c>
      <c r="AL346" s="103" t="s">
        <v>620</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623</v>
      </c>
      <c r="AY346" s="103" t="s">
        <v>623</v>
      </c>
      <c r="AZ346" s="103" t="s">
        <v>621</v>
      </c>
      <c r="BA346" s="103" t="s">
        <v>621</v>
      </c>
      <c r="BC346" s="103">
        <v>41</v>
      </c>
      <c r="BD346" s="103">
        <v>2</v>
      </c>
      <c r="BE346" s="103">
        <v>2</v>
      </c>
      <c r="BF346" s="103">
        <v>5</v>
      </c>
      <c r="BG346" s="103">
        <v>0</v>
      </c>
      <c r="BH346" s="103">
        <v>45</v>
      </c>
    </row>
    <row r="347" spans="1:60" x14ac:dyDescent="0.25">
      <c r="A347" s="100">
        <v>1322</v>
      </c>
      <c r="B347" s="104" t="s">
        <v>349</v>
      </c>
      <c r="C347" s="104" t="s">
        <v>326</v>
      </c>
      <c r="D347" s="103" t="s">
        <v>621</v>
      </c>
      <c r="E347" s="103" t="s">
        <v>621</v>
      </c>
      <c r="F347" s="103" t="s">
        <v>621</v>
      </c>
      <c r="G347" s="103" t="s">
        <v>621</v>
      </c>
      <c r="H347" s="103" t="s">
        <v>623</v>
      </c>
      <c r="I347" s="103" t="s">
        <v>621</v>
      </c>
      <c r="J347" s="103" t="s">
        <v>623</v>
      </c>
      <c r="K347" s="103" t="s">
        <v>623</v>
      </c>
      <c r="L347" s="103" t="s">
        <v>621</v>
      </c>
      <c r="M347" s="103" t="s">
        <v>621</v>
      </c>
      <c r="N347" s="103" t="s">
        <v>621</v>
      </c>
      <c r="O347" s="103" t="s">
        <v>621</v>
      </c>
      <c r="P347" s="103" t="s">
        <v>621</v>
      </c>
      <c r="Q347" s="103" t="s">
        <v>621</v>
      </c>
      <c r="R347" s="103" t="s">
        <v>621</v>
      </c>
      <c r="S347" s="103" t="s">
        <v>621</v>
      </c>
      <c r="T347" s="103" t="s">
        <v>621</v>
      </c>
      <c r="U347" s="103" t="s">
        <v>621</v>
      </c>
      <c r="V347" s="103" t="s">
        <v>621</v>
      </c>
      <c r="W347" s="103" t="s">
        <v>621</v>
      </c>
      <c r="X347" s="103" t="s">
        <v>621</v>
      </c>
      <c r="Y347" s="103" t="s">
        <v>622</v>
      </c>
      <c r="Z347" s="103" t="s">
        <v>621</v>
      </c>
      <c r="AA347" s="103" t="s">
        <v>621</v>
      </c>
      <c r="AB347" s="103" t="s">
        <v>621</v>
      </c>
      <c r="AC347" s="103" t="s">
        <v>621</v>
      </c>
      <c r="AD347" s="103" t="s">
        <v>621</v>
      </c>
      <c r="AE347" s="103" t="s">
        <v>621</v>
      </c>
      <c r="AF347" s="103" t="s">
        <v>621</v>
      </c>
      <c r="AG347" s="103" t="s">
        <v>621</v>
      </c>
      <c r="AH347" s="103" t="s">
        <v>622</v>
      </c>
      <c r="AI347" s="103" t="s">
        <v>622</v>
      </c>
      <c r="AJ347" s="103" t="s">
        <v>622</v>
      </c>
      <c r="AK347" s="103" t="s">
        <v>621</v>
      </c>
      <c r="AL347" s="103" t="s">
        <v>621</v>
      </c>
      <c r="AM347" s="103" t="s">
        <v>621</v>
      </c>
      <c r="AN347" s="103" t="s">
        <v>621</v>
      </c>
      <c r="AO347" s="103" t="s">
        <v>621</v>
      </c>
      <c r="AP347" s="103" t="s">
        <v>621</v>
      </c>
      <c r="AQ347" s="103" t="s">
        <v>621</v>
      </c>
      <c r="AR347" s="103" t="s">
        <v>621</v>
      </c>
      <c r="AS347" s="103" t="s">
        <v>621</v>
      </c>
      <c r="AT347" s="103" t="s">
        <v>621</v>
      </c>
      <c r="AU347" s="103" t="s">
        <v>621</v>
      </c>
      <c r="AV347" s="103" t="s">
        <v>621</v>
      </c>
      <c r="AW347" s="103" t="s">
        <v>621</v>
      </c>
      <c r="AX347" s="103" t="s">
        <v>621</v>
      </c>
      <c r="AY347" s="103" t="s">
        <v>621</v>
      </c>
      <c r="AZ347" s="103" t="s">
        <v>621</v>
      </c>
      <c r="BA347" s="103" t="s">
        <v>621</v>
      </c>
      <c r="BC347" s="103">
        <v>43</v>
      </c>
      <c r="BD347" s="103">
        <v>4</v>
      </c>
      <c r="BE347" s="103">
        <v>0</v>
      </c>
      <c r="BF347" s="103">
        <v>3</v>
      </c>
      <c r="BG347" s="103">
        <v>0</v>
      </c>
      <c r="BH347" s="103">
        <v>47</v>
      </c>
    </row>
    <row r="348" spans="1:60" x14ac:dyDescent="0.25">
      <c r="A348" s="100">
        <v>1323</v>
      </c>
      <c r="B348" s="104" t="s">
        <v>351</v>
      </c>
      <c r="C348" s="104" t="s">
        <v>326</v>
      </c>
      <c r="D348" s="103" t="s">
        <v>623</v>
      </c>
      <c r="E348" s="103" t="s">
        <v>621</v>
      </c>
      <c r="F348" s="103" t="s">
        <v>621</v>
      </c>
      <c r="G348" s="103" t="s">
        <v>621</v>
      </c>
      <c r="H348" s="103" t="s">
        <v>623</v>
      </c>
      <c r="I348" s="103" t="s">
        <v>621</v>
      </c>
      <c r="J348" s="103" t="s">
        <v>623</v>
      </c>
      <c r="K348" s="103" t="s">
        <v>621</v>
      </c>
      <c r="L348" s="103" t="s">
        <v>621</v>
      </c>
      <c r="M348" s="103" t="s">
        <v>621</v>
      </c>
      <c r="N348" s="103" t="s">
        <v>621</v>
      </c>
      <c r="O348" s="103" t="s">
        <v>621</v>
      </c>
      <c r="P348" s="103" t="s">
        <v>621</v>
      </c>
      <c r="Q348" s="103" t="s">
        <v>621</v>
      </c>
      <c r="R348" s="103" t="s">
        <v>621</v>
      </c>
      <c r="S348" s="103" t="s">
        <v>622</v>
      </c>
      <c r="T348" s="103" t="s">
        <v>622</v>
      </c>
      <c r="U348" s="103" t="s">
        <v>621</v>
      </c>
      <c r="V348" s="103" t="s">
        <v>621</v>
      </c>
      <c r="W348" s="103" t="s">
        <v>623</v>
      </c>
      <c r="X348" s="103" t="s">
        <v>621</v>
      </c>
      <c r="Y348" s="103" t="s">
        <v>622</v>
      </c>
      <c r="Z348" s="103" t="s">
        <v>621</v>
      </c>
      <c r="AA348" s="103" t="s">
        <v>621</v>
      </c>
      <c r="AB348" s="103" t="s">
        <v>621</v>
      </c>
      <c r="AC348" s="103" t="s">
        <v>623</v>
      </c>
      <c r="AD348" s="103" t="s">
        <v>621</v>
      </c>
      <c r="AE348" s="103" t="s">
        <v>621</v>
      </c>
      <c r="AF348" s="103" t="s">
        <v>621</v>
      </c>
      <c r="AG348" s="103" t="s">
        <v>621</v>
      </c>
      <c r="AH348" s="103" t="s">
        <v>621</v>
      </c>
      <c r="AI348" s="103" t="s">
        <v>622</v>
      </c>
      <c r="AJ348" s="103" t="s">
        <v>621</v>
      </c>
      <c r="AK348" s="103" t="s">
        <v>621</v>
      </c>
      <c r="AL348" s="103" t="s">
        <v>621</v>
      </c>
      <c r="AM348" s="103" t="s">
        <v>621</v>
      </c>
      <c r="AN348" s="103" t="s">
        <v>621</v>
      </c>
      <c r="AO348" s="103" t="s">
        <v>621</v>
      </c>
      <c r="AP348" s="103" t="s">
        <v>621</v>
      </c>
      <c r="AQ348" s="103" t="s">
        <v>621</v>
      </c>
      <c r="AR348" s="103" t="s">
        <v>621</v>
      </c>
      <c r="AS348" s="103" t="s">
        <v>621</v>
      </c>
      <c r="AT348" s="103" t="s">
        <v>623</v>
      </c>
      <c r="AU348" s="103" t="s">
        <v>621</v>
      </c>
      <c r="AV348" s="103" t="s">
        <v>621</v>
      </c>
      <c r="AW348" s="103" t="s">
        <v>621</v>
      </c>
      <c r="AX348" s="103" t="s">
        <v>623</v>
      </c>
      <c r="AY348" s="103" t="s">
        <v>623</v>
      </c>
      <c r="AZ348" s="103" t="s">
        <v>621</v>
      </c>
      <c r="BA348" s="103" t="s">
        <v>621</v>
      </c>
      <c r="BC348" s="103">
        <v>38</v>
      </c>
      <c r="BD348" s="103">
        <v>4</v>
      </c>
      <c r="BE348" s="103">
        <v>0</v>
      </c>
      <c r="BF348" s="103">
        <v>8</v>
      </c>
      <c r="BG348" s="103">
        <v>0</v>
      </c>
      <c r="BH348" s="103">
        <v>42</v>
      </c>
    </row>
    <row r="349" spans="1:60" x14ac:dyDescent="0.25">
      <c r="A349" s="100">
        <v>1324</v>
      </c>
      <c r="B349" s="104" t="s">
        <v>352</v>
      </c>
      <c r="C349" s="104" t="s">
        <v>326</v>
      </c>
      <c r="D349" s="103" t="s">
        <v>622</v>
      </c>
      <c r="E349" s="103" t="s">
        <v>620</v>
      </c>
      <c r="F349" s="103" t="s">
        <v>621</v>
      </c>
      <c r="G349" s="103" t="s">
        <v>621</v>
      </c>
      <c r="H349" s="103" t="s">
        <v>623</v>
      </c>
      <c r="I349" s="103" t="s">
        <v>621</v>
      </c>
      <c r="J349" s="103" t="s">
        <v>623</v>
      </c>
      <c r="K349" s="103" t="s">
        <v>621</v>
      </c>
      <c r="L349" s="103" t="s">
        <v>622</v>
      </c>
      <c r="M349" s="103" t="s">
        <v>621</v>
      </c>
      <c r="N349" s="103" t="s">
        <v>621</v>
      </c>
      <c r="O349" s="103" t="s">
        <v>621</v>
      </c>
      <c r="P349" s="103" t="s">
        <v>621</v>
      </c>
      <c r="Q349" s="103" t="s">
        <v>621</v>
      </c>
      <c r="R349" s="103" t="s">
        <v>621</v>
      </c>
      <c r="S349" s="103" t="s">
        <v>622</v>
      </c>
      <c r="T349" s="103" t="s">
        <v>622</v>
      </c>
      <c r="U349" s="103" t="s">
        <v>621</v>
      </c>
      <c r="V349" s="103" t="s">
        <v>621</v>
      </c>
      <c r="W349" s="103" t="s">
        <v>621</v>
      </c>
      <c r="X349" s="103" t="s">
        <v>621</v>
      </c>
      <c r="Y349" s="103" t="s">
        <v>622</v>
      </c>
      <c r="Z349" s="103" t="s">
        <v>621</v>
      </c>
      <c r="AA349" s="103" t="s">
        <v>621</v>
      </c>
      <c r="AB349" s="103" t="s">
        <v>621</v>
      </c>
      <c r="AC349" s="103" t="s">
        <v>620</v>
      </c>
      <c r="AD349" s="103" t="s">
        <v>621</v>
      </c>
      <c r="AE349" s="103" t="s">
        <v>621</v>
      </c>
      <c r="AF349" s="103" t="s">
        <v>621</v>
      </c>
      <c r="AG349" s="103" t="s">
        <v>621</v>
      </c>
      <c r="AH349" s="103" t="s">
        <v>622</v>
      </c>
      <c r="AI349" s="103" t="s">
        <v>622</v>
      </c>
      <c r="AJ349" s="103" t="s">
        <v>622</v>
      </c>
      <c r="AK349" s="103" t="s">
        <v>621</v>
      </c>
      <c r="AL349" s="103" t="s">
        <v>621</v>
      </c>
      <c r="AM349" s="103" t="s">
        <v>622</v>
      </c>
      <c r="AN349" s="103" t="s">
        <v>621</v>
      </c>
      <c r="AO349" s="103" t="s">
        <v>621</v>
      </c>
      <c r="AP349" s="103" t="s">
        <v>621</v>
      </c>
      <c r="AQ349" s="103" t="s">
        <v>621</v>
      </c>
      <c r="AR349" s="103" t="s">
        <v>621</v>
      </c>
      <c r="AS349" s="103" t="s">
        <v>622</v>
      </c>
      <c r="AT349" s="103" t="s">
        <v>621</v>
      </c>
      <c r="AU349" s="103" t="s">
        <v>621</v>
      </c>
      <c r="AV349" s="103" t="s">
        <v>621</v>
      </c>
      <c r="AW349" s="103" t="s">
        <v>621</v>
      </c>
      <c r="AX349" s="103" t="s">
        <v>621</v>
      </c>
      <c r="AY349" s="103" t="s">
        <v>622</v>
      </c>
      <c r="AZ349" s="103" t="s">
        <v>621</v>
      </c>
      <c r="BA349" s="103" t="s">
        <v>621</v>
      </c>
      <c r="BC349" s="103">
        <v>35</v>
      </c>
      <c r="BD349" s="103">
        <v>11</v>
      </c>
      <c r="BE349" s="103">
        <v>2</v>
      </c>
      <c r="BF349" s="103">
        <v>2</v>
      </c>
      <c r="BG349" s="103">
        <v>0</v>
      </c>
      <c r="BH349" s="103">
        <v>48</v>
      </c>
    </row>
    <row r="350" spans="1:60" x14ac:dyDescent="0.25">
      <c r="A350" s="100">
        <v>1325</v>
      </c>
      <c r="B350" s="104" t="s">
        <v>353</v>
      </c>
      <c r="C350" s="104" t="s">
        <v>326</v>
      </c>
      <c r="D350" s="103" t="s">
        <v>621</v>
      </c>
      <c r="E350" s="103" t="s">
        <v>620</v>
      </c>
      <c r="F350" s="103" t="s">
        <v>621</v>
      </c>
      <c r="G350" s="103" t="s">
        <v>621</v>
      </c>
      <c r="H350" s="103" t="s">
        <v>621</v>
      </c>
      <c r="I350" s="103" t="s">
        <v>621</v>
      </c>
      <c r="J350" s="103" t="s">
        <v>623</v>
      </c>
      <c r="K350" s="103" t="s">
        <v>621</v>
      </c>
      <c r="L350" s="103" t="s">
        <v>621</v>
      </c>
      <c r="M350" s="103" t="s">
        <v>620</v>
      </c>
      <c r="N350" s="103" t="s">
        <v>620</v>
      </c>
      <c r="O350" s="103" t="s">
        <v>621</v>
      </c>
      <c r="P350" s="103" t="s">
        <v>621</v>
      </c>
      <c r="Q350" s="103" t="s">
        <v>621</v>
      </c>
      <c r="R350" s="103" t="s">
        <v>620</v>
      </c>
      <c r="S350" s="103" t="s">
        <v>621</v>
      </c>
      <c r="T350" s="103" t="s">
        <v>622</v>
      </c>
      <c r="U350" s="103" t="s">
        <v>621</v>
      </c>
      <c r="V350" s="103" t="s">
        <v>621</v>
      </c>
      <c r="W350" s="103" t="s">
        <v>620</v>
      </c>
      <c r="X350" s="103" t="s">
        <v>620</v>
      </c>
      <c r="Y350" s="103" t="s">
        <v>622</v>
      </c>
      <c r="Z350" s="103" t="s">
        <v>623</v>
      </c>
      <c r="AA350" s="103" t="s">
        <v>621</v>
      </c>
      <c r="AB350" s="103" t="s">
        <v>621</v>
      </c>
      <c r="AC350" s="103" t="s">
        <v>620</v>
      </c>
      <c r="AD350" s="103" t="s">
        <v>623</v>
      </c>
      <c r="AE350" s="103" t="s">
        <v>623</v>
      </c>
      <c r="AF350" s="103" t="s">
        <v>621</v>
      </c>
      <c r="AG350" s="103" t="s">
        <v>621</v>
      </c>
      <c r="AH350" s="103" t="s">
        <v>620</v>
      </c>
      <c r="AI350" s="103" t="s">
        <v>620</v>
      </c>
      <c r="AJ350" s="103" t="s">
        <v>620</v>
      </c>
      <c r="AK350" s="103" t="s">
        <v>621</v>
      </c>
      <c r="AL350" s="103" t="s">
        <v>621</v>
      </c>
      <c r="AM350" s="103" t="s">
        <v>621</v>
      </c>
      <c r="AN350" s="103" t="s">
        <v>621</v>
      </c>
      <c r="AO350" s="103" t="s">
        <v>621</v>
      </c>
      <c r="AP350" s="103" t="s">
        <v>621</v>
      </c>
      <c r="AQ350" s="103" t="s">
        <v>621</v>
      </c>
      <c r="AR350" s="103" t="s">
        <v>623</v>
      </c>
      <c r="AS350" s="103" t="s">
        <v>623</v>
      </c>
      <c r="AT350" s="103" t="s">
        <v>623</v>
      </c>
      <c r="AU350" s="103" t="s">
        <v>621</v>
      </c>
      <c r="AV350" s="103" t="s">
        <v>623</v>
      </c>
      <c r="AW350" s="103" t="s">
        <v>621</v>
      </c>
      <c r="AX350" s="103" t="s">
        <v>621</v>
      </c>
      <c r="AY350" s="103" t="s">
        <v>620</v>
      </c>
      <c r="AZ350" s="103" t="s">
        <v>621</v>
      </c>
      <c r="BA350" s="103" t="s">
        <v>620</v>
      </c>
      <c r="BC350" s="103">
        <v>28</v>
      </c>
      <c r="BD350" s="103">
        <v>2</v>
      </c>
      <c r="BE350" s="103">
        <v>12</v>
      </c>
      <c r="BF350" s="103">
        <v>8</v>
      </c>
      <c r="BG350" s="103">
        <v>0</v>
      </c>
      <c r="BH350" s="103">
        <v>42</v>
      </c>
    </row>
    <row r="351" spans="1:60" x14ac:dyDescent="0.25">
      <c r="A351" s="100">
        <v>1326</v>
      </c>
      <c r="B351" s="104" t="s">
        <v>354</v>
      </c>
      <c r="C351" s="104" t="s">
        <v>326</v>
      </c>
      <c r="D351" s="103" t="s">
        <v>621</v>
      </c>
      <c r="E351" s="103" t="s">
        <v>621</v>
      </c>
      <c r="F351" s="103" t="s">
        <v>621</v>
      </c>
      <c r="G351" s="103" t="s">
        <v>621</v>
      </c>
      <c r="H351" s="103" t="s">
        <v>623</v>
      </c>
      <c r="I351" s="103" t="s">
        <v>621</v>
      </c>
      <c r="J351" s="103" t="s">
        <v>621</v>
      </c>
      <c r="K351" s="103" t="s">
        <v>621</v>
      </c>
      <c r="L351" s="103" t="s">
        <v>620</v>
      </c>
      <c r="M351" s="103" t="s">
        <v>621</v>
      </c>
      <c r="N351" s="103" t="s">
        <v>621</v>
      </c>
      <c r="O351" s="103" t="s">
        <v>621</v>
      </c>
      <c r="P351" s="103" t="s">
        <v>621</v>
      </c>
      <c r="Q351" s="103" t="s">
        <v>621</v>
      </c>
      <c r="R351" s="103" t="s">
        <v>621</v>
      </c>
      <c r="S351" s="103" t="s">
        <v>622</v>
      </c>
      <c r="T351" s="103" t="s">
        <v>621</v>
      </c>
      <c r="U351" s="103" t="s">
        <v>621</v>
      </c>
      <c r="V351" s="103" t="s">
        <v>621</v>
      </c>
      <c r="W351" s="103" t="s">
        <v>620</v>
      </c>
      <c r="X351" s="103" t="s">
        <v>621</v>
      </c>
      <c r="Y351" s="103" t="s">
        <v>622</v>
      </c>
      <c r="Z351" s="103" t="s">
        <v>621</v>
      </c>
      <c r="AA351" s="103" t="s">
        <v>621</v>
      </c>
      <c r="AB351" s="103" t="s">
        <v>621</v>
      </c>
      <c r="AC351" s="103" t="s">
        <v>621</v>
      </c>
      <c r="AD351" s="103" t="s">
        <v>623</v>
      </c>
      <c r="AE351" s="103" t="s">
        <v>623</v>
      </c>
      <c r="AF351" s="103" t="s">
        <v>621</v>
      </c>
      <c r="AG351" s="103" t="s">
        <v>621</v>
      </c>
      <c r="AH351" s="103" t="s">
        <v>622</v>
      </c>
      <c r="AI351" s="103" t="s">
        <v>622</v>
      </c>
      <c r="AJ351" s="103" t="s">
        <v>622</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623</v>
      </c>
      <c r="AW351" s="103" t="s">
        <v>621</v>
      </c>
      <c r="AX351" s="103" t="s">
        <v>623</v>
      </c>
      <c r="AY351" s="103" t="s">
        <v>620</v>
      </c>
      <c r="AZ351" s="103" t="s">
        <v>621</v>
      </c>
      <c r="BA351" s="103" t="s">
        <v>621</v>
      </c>
      <c r="BC351" s="103">
        <v>37</v>
      </c>
      <c r="BD351" s="103">
        <v>5</v>
      </c>
      <c r="BE351" s="103">
        <v>3</v>
      </c>
      <c r="BF351" s="103">
        <v>5</v>
      </c>
      <c r="BG351" s="103">
        <v>0</v>
      </c>
      <c r="BH351" s="103">
        <v>45</v>
      </c>
    </row>
    <row r="352" spans="1:60" x14ac:dyDescent="0.25">
      <c r="A352" s="100">
        <v>1327</v>
      </c>
      <c r="B352" s="104" t="s">
        <v>355</v>
      </c>
      <c r="C352" s="104" t="s">
        <v>326</v>
      </c>
      <c r="D352" s="103" t="s">
        <v>621</v>
      </c>
      <c r="E352" s="103" t="s">
        <v>620</v>
      </c>
      <c r="F352" s="103" t="s">
        <v>621</v>
      </c>
      <c r="G352" s="103" t="s">
        <v>621</v>
      </c>
      <c r="H352" s="103" t="s">
        <v>623</v>
      </c>
      <c r="I352" s="103" t="s">
        <v>623</v>
      </c>
      <c r="J352" s="103" t="s">
        <v>621</v>
      </c>
      <c r="K352" s="103" t="s">
        <v>621</v>
      </c>
      <c r="L352" s="103" t="s">
        <v>622</v>
      </c>
      <c r="M352" s="103" t="s">
        <v>620</v>
      </c>
      <c r="N352" s="103" t="s">
        <v>620</v>
      </c>
      <c r="O352" s="103" t="s">
        <v>621</v>
      </c>
      <c r="P352" s="103" t="s">
        <v>621</v>
      </c>
      <c r="Q352" s="103" t="s">
        <v>620</v>
      </c>
      <c r="R352" s="103" t="s">
        <v>620</v>
      </c>
      <c r="S352" s="103" t="s">
        <v>622</v>
      </c>
      <c r="T352" s="103" t="s">
        <v>622</v>
      </c>
      <c r="U352" s="103" t="s">
        <v>621</v>
      </c>
      <c r="V352" s="103" t="s">
        <v>621</v>
      </c>
      <c r="W352" s="103" t="s">
        <v>621</v>
      </c>
      <c r="X352" s="103" t="s">
        <v>621</v>
      </c>
      <c r="Y352" s="103" t="s">
        <v>622</v>
      </c>
      <c r="Z352" s="103" t="s">
        <v>623</v>
      </c>
      <c r="AA352" s="103" t="s">
        <v>621</v>
      </c>
      <c r="AB352" s="103" t="s">
        <v>621</v>
      </c>
      <c r="AC352" s="103" t="s">
        <v>620</v>
      </c>
      <c r="AD352" s="103" t="s">
        <v>621</v>
      </c>
      <c r="AE352" s="103" t="s">
        <v>621</v>
      </c>
      <c r="AF352" s="103" t="s">
        <v>621</v>
      </c>
      <c r="AG352" s="103" t="s">
        <v>621</v>
      </c>
      <c r="AH352" s="103" t="s">
        <v>622</v>
      </c>
      <c r="AI352" s="103" t="s">
        <v>620</v>
      </c>
      <c r="AJ352" s="103" t="s">
        <v>620</v>
      </c>
      <c r="AK352" s="103" t="s">
        <v>621</v>
      </c>
      <c r="AL352" s="103" t="s">
        <v>621</v>
      </c>
      <c r="AM352" s="103" t="s">
        <v>621</v>
      </c>
      <c r="AN352" s="103" t="s">
        <v>621</v>
      </c>
      <c r="AO352" s="103" t="s">
        <v>621</v>
      </c>
      <c r="AP352" s="103" t="s">
        <v>621</v>
      </c>
      <c r="AQ352" s="103" t="s">
        <v>621</v>
      </c>
      <c r="AR352" s="103" t="s">
        <v>621</v>
      </c>
      <c r="AS352" s="103" t="s">
        <v>623</v>
      </c>
      <c r="AT352" s="103" t="s">
        <v>621</v>
      </c>
      <c r="AU352" s="103" t="s">
        <v>621</v>
      </c>
      <c r="AV352" s="103" t="s">
        <v>620</v>
      </c>
      <c r="AW352" s="103" t="s">
        <v>621</v>
      </c>
      <c r="AX352" s="103" t="s">
        <v>621</v>
      </c>
      <c r="AY352" s="103" t="s">
        <v>620</v>
      </c>
      <c r="AZ352" s="103" t="s">
        <v>621</v>
      </c>
      <c r="BA352" s="103" t="s">
        <v>621</v>
      </c>
      <c r="BC352" s="103">
        <v>31</v>
      </c>
      <c r="BD352" s="103">
        <v>5</v>
      </c>
      <c r="BE352" s="103">
        <v>10</v>
      </c>
      <c r="BF352" s="103">
        <v>4</v>
      </c>
      <c r="BG352" s="103">
        <v>0</v>
      </c>
      <c r="BH352" s="103">
        <v>46</v>
      </c>
    </row>
    <row r="353" spans="1:60" x14ac:dyDescent="0.25">
      <c r="A353" s="100">
        <v>1328</v>
      </c>
      <c r="B353" s="104" t="s">
        <v>356</v>
      </c>
      <c r="C353" s="104" t="s">
        <v>326</v>
      </c>
      <c r="D353" s="103" t="s">
        <v>621</v>
      </c>
      <c r="E353" s="103" t="s">
        <v>621</v>
      </c>
      <c r="F353" s="103" t="s">
        <v>621</v>
      </c>
      <c r="G353" s="103" t="s">
        <v>621</v>
      </c>
      <c r="H353" s="103" t="s">
        <v>621</v>
      </c>
      <c r="I353" s="103" t="s">
        <v>621</v>
      </c>
      <c r="J353" s="103" t="s">
        <v>623</v>
      </c>
      <c r="K353" s="103" t="s">
        <v>621</v>
      </c>
      <c r="L353" s="103" t="s">
        <v>622</v>
      </c>
      <c r="M353" s="103" t="s">
        <v>621</v>
      </c>
      <c r="N353" s="103" t="s">
        <v>621</v>
      </c>
      <c r="O353" s="103" t="s">
        <v>621</v>
      </c>
      <c r="P353" s="103" t="s">
        <v>621</v>
      </c>
      <c r="Q353" s="103" t="s">
        <v>621</v>
      </c>
      <c r="R353" s="103" t="s">
        <v>621</v>
      </c>
      <c r="S353" s="103" t="s">
        <v>622</v>
      </c>
      <c r="T353" s="103" t="s">
        <v>622</v>
      </c>
      <c r="U353" s="103" t="s">
        <v>621</v>
      </c>
      <c r="V353" s="103" t="s">
        <v>621</v>
      </c>
      <c r="W353" s="103" t="s">
        <v>623</v>
      </c>
      <c r="X353" s="103" t="s">
        <v>621</v>
      </c>
      <c r="Y353" s="103" t="s">
        <v>622</v>
      </c>
      <c r="Z353" s="103" t="s">
        <v>621</v>
      </c>
      <c r="AA353" s="103" t="s">
        <v>621</v>
      </c>
      <c r="AB353" s="103" t="s">
        <v>621</v>
      </c>
      <c r="AC353" s="103" t="s">
        <v>621</v>
      </c>
      <c r="AD353" s="103" t="s">
        <v>623</v>
      </c>
      <c r="AE353" s="103" t="s">
        <v>623</v>
      </c>
      <c r="AF353" s="103" t="s">
        <v>621</v>
      </c>
      <c r="AG353" s="103" t="s">
        <v>621</v>
      </c>
      <c r="AH353" s="103" t="s">
        <v>621</v>
      </c>
      <c r="AI353" s="103" t="s">
        <v>622</v>
      </c>
      <c r="AJ353" s="103" t="s">
        <v>622</v>
      </c>
      <c r="AK353" s="103" t="s">
        <v>621</v>
      </c>
      <c r="AL353" s="103" t="s">
        <v>621</v>
      </c>
      <c r="AM353" s="103" t="s">
        <v>621</v>
      </c>
      <c r="AN353" s="103" t="s">
        <v>623</v>
      </c>
      <c r="AO353" s="103" t="s">
        <v>621</v>
      </c>
      <c r="AP353" s="103" t="s">
        <v>623</v>
      </c>
      <c r="AQ353" s="103" t="s">
        <v>621</v>
      </c>
      <c r="AR353" s="103" t="s">
        <v>621</v>
      </c>
      <c r="AS353" s="103" t="s">
        <v>623</v>
      </c>
      <c r="AT353" s="103" t="s">
        <v>621</v>
      </c>
      <c r="AU353" s="103" t="s">
        <v>621</v>
      </c>
      <c r="AV353" s="103" t="s">
        <v>621</v>
      </c>
      <c r="AW353" s="103" t="s">
        <v>621</v>
      </c>
      <c r="AX353" s="103" t="s">
        <v>621</v>
      </c>
      <c r="AY353" s="103" t="s">
        <v>623</v>
      </c>
      <c r="AZ353" s="103" t="s">
        <v>621</v>
      </c>
      <c r="BA353" s="103" t="s">
        <v>621</v>
      </c>
      <c r="BC353" s="103">
        <v>36</v>
      </c>
      <c r="BD353" s="103">
        <v>6</v>
      </c>
      <c r="BE353" s="103">
        <v>0</v>
      </c>
      <c r="BF353" s="103">
        <v>8</v>
      </c>
      <c r="BG353" s="103">
        <v>0</v>
      </c>
      <c r="BH353" s="103">
        <v>42</v>
      </c>
    </row>
    <row r="354" spans="1:60" x14ac:dyDescent="0.25">
      <c r="A354" s="100">
        <v>1329</v>
      </c>
      <c r="B354" s="104" t="s">
        <v>357</v>
      </c>
      <c r="C354" s="104" t="s">
        <v>326</v>
      </c>
      <c r="D354" s="103" t="s">
        <v>621</v>
      </c>
      <c r="E354" s="103" t="s">
        <v>621</v>
      </c>
      <c r="F354" s="103" t="s">
        <v>621</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623</v>
      </c>
      <c r="S354" s="103" t="s">
        <v>621</v>
      </c>
      <c r="T354" s="103" t="s">
        <v>622</v>
      </c>
      <c r="U354" s="103" t="s">
        <v>621</v>
      </c>
      <c r="V354" s="103" t="s">
        <v>621</v>
      </c>
      <c r="W354" s="103" t="s">
        <v>620</v>
      </c>
      <c r="X354" s="103" t="s">
        <v>621</v>
      </c>
      <c r="Y354" s="103" t="s">
        <v>622</v>
      </c>
      <c r="Z354" s="103" t="s">
        <v>621</v>
      </c>
      <c r="AA354" s="103" t="s">
        <v>621</v>
      </c>
      <c r="AB354" s="103" t="s">
        <v>621</v>
      </c>
      <c r="AC354" s="103" t="s">
        <v>621</v>
      </c>
      <c r="AD354" s="103" t="s">
        <v>621</v>
      </c>
      <c r="AE354" s="103" t="s">
        <v>621</v>
      </c>
      <c r="AF354" s="103" t="s">
        <v>621</v>
      </c>
      <c r="AG354" s="103" t="s">
        <v>621</v>
      </c>
      <c r="AH354" s="103" t="s">
        <v>622</v>
      </c>
      <c r="AI354" s="103" t="s">
        <v>622</v>
      </c>
      <c r="AJ354" s="103" t="s">
        <v>622</v>
      </c>
      <c r="AK354" s="103" t="s">
        <v>621</v>
      </c>
      <c r="AL354" s="103" t="s">
        <v>621</v>
      </c>
      <c r="AM354" s="103" t="s">
        <v>621</v>
      </c>
      <c r="AN354" s="103" t="s">
        <v>621</v>
      </c>
      <c r="AO354" s="103" t="s">
        <v>621</v>
      </c>
      <c r="AP354" s="103" t="s">
        <v>621</v>
      </c>
      <c r="AQ354" s="103" t="s">
        <v>621</v>
      </c>
      <c r="AR354" s="103" t="s">
        <v>621</v>
      </c>
      <c r="AS354" s="103" t="s">
        <v>621</v>
      </c>
      <c r="AT354" s="103" t="s">
        <v>621</v>
      </c>
      <c r="AU354" s="103" t="s">
        <v>621</v>
      </c>
      <c r="AV354" s="103" t="s">
        <v>623</v>
      </c>
      <c r="AW354" s="103" t="s">
        <v>623</v>
      </c>
      <c r="AX354" s="103" t="s">
        <v>623</v>
      </c>
      <c r="AY354" s="103" t="s">
        <v>621</v>
      </c>
      <c r="AZ354" s="103" t="s">
        <v>621</v>
      </c>
      <c r="BA354" s="103" t="s">
        <v>621</v>
      </c>
      <c r="BC354" s="103">
        <v>40</v>
      </c>
      <c r="BD354" s="103">
        <v>5</v>
      </c>
      <c r="BE354" s="103">
        <v>1</v>
      </c>
      <c r="BF354" s="103">
        <v>4</v>
      </c>
      <c r="BG354" s="103">
        <v>0</v>
      </c>
      <c r="BH354" s="103">
        <v>46</v>
      </c>
    </row>
    <row r="355" spans="1:60" x14ac:dyDescent="0.25">
      <c r="A355" s="100">
        <v>1330</v>
      </c>
      <c r="B355" s="104" t="s">
        <v>325</v>
      </c>
      <c r="C355" s="104" t="s">
        <v>326</v>
      </c>
      <c r="D355" s="103" t="s">
        <v>621</v>
      </c>
      <c r="E355" s="103" t="s">
        <v>620</v>
      </c>
      <c r="F355" s="103" t="s">
        <v>621</v>
      </c>
      <c r="G355" s="103" t="s">
        <v>621</v>
      </c>
      <c r="H355" s="103" t="s">
        <v>621</v>
      </c>
      <c r="I355" s="103" t="s">
        <v>621</v>
      </c>
      <c r="J355" s="103" t="s">
        <v>621</v>
      </c>
      <c r="K355" s="103" t="s">
        <v>621</v>
      </c>
      <c r="L355" s="103" t="s">
        <v>621</v>
      </c>
      <c r="M355" s="103" t="s">
        <v>621</v>
      </c>
      <c r="N355" s="103" t="s">
        <v>623</v>
      </c>
      <c r="O355" s="103" t="s">
        <v>621</v>
      </c>
      <c r="P355" s="103" t="s">
        <v>621</v>
      </c>
      <c r="Q355" s="103" t="s">
        <v>621</v>
      </c>
      <c r="R355" s="103" t="s">
        <v>622</v>
      </c>
      <c r="S355" s="103" t="s">
        <v>621</v>
      </c>
      <c r="T355" s="103" t="s">
        <v>622</v>
      </c>
      <c r="U355" s="103" t="s">
        <v>621</v>
      </c>
      <c r="V355" s="103" t="s">
        <v>621</v>
      </c>
      <c r="W355" s="103" t="s">
        <v>623</v>
      </c>
      <c r="X355" s="103" t="s">
        <v>621</v>
      </c>
      <c r="Y355" s="103" t="s">
        <v>622</v>
      </c>
      <c r="Z355" s="103" t="s">
        <v>623</v>
      </c>
      <c r="AA355" s="103" t="s">
        <v>621</v>
      </c>
      <c r="AB355" s="103" t="s">
        <v>621</v>
      </c>
      <c r="AC355" s="103" t="s">
        <v>623</v>
      </c>
      <c r="AD355" s="103" t="s">
        <v>621</v>
      </c>
      <c r="AE355" s="103" t="s">
        <v>621</v>
      </c>
      <c r="AF355" s="103" t="s">
        <v>621</v>
      </c>
      <c r="AG355" s="103" t="s">
        <v>621</v>
      </c>
      <c r="AH355" s="103" t="s">
        <v>622</v>
      </c>
      <c r="AI355" s="103" t="s">
        <v>622</v>
      </c>
      <c r="AJ355" s="103" t="s">
        <v>622</v>
      </c>
      <c r="AK355" s="103" t="s">
        <v>621</v>
      </c>
      <c r="AL355" s="103" t="s">
        <v>621</v>
      </c>
      <c r="AM355" s="103" t="s">
        <v>621</v>
      </c>
      <c r="AN355" s="103" t="s">
        <v>621</v>
      </c>
      <c r="AO355" s="103" t="s">
        <v>621</v>
      </c>
      <c r="AP355" s="103" t="s">
        <v>621</v>
      </c>
      <c r="AQ355" s="103" t="s">
        <v>621</v>
      </c>
      <c r="AR355" s="103" t="s">
        <v>621</v>
      </c>
      <c r="AS355" s="103" t="s">
        <v>621</v>
      </c>
      <c r="AT355" s="103" t="s">
        <v>621</v>
      </c>
      <c r="AU355" s="103" t="s">
        <v>623</v>
      </c>
      <c r="AV355" s="103" t="s">
        <v>623</v>
      </c>
      <c r="AW355" s="103" t="s">
        <v>621</v>
      </c>
      <c r="AX355" s="103" t="s">
        <v>623</v>
      </c>
      <c r="AY355" s="103" t="s">
        <v>621</v>
      </c>
      <c r="AZ355" s="103" t="s">
        <v>621</v>
      </c>
      <c r="BA355" s="103" t="s">
        <v>621</v>
      </c>
      <c r="BC355" s="103">
        <v>36</v>
      </c>
      <c r="BD355" s="103">
        <v>6</v>
      </c>
      <c r="BE355" s="103">
        <v>1</v>
      </c>
      <c r="BF355" s="103">
        <v>7</v>
      </c>
      <c r="BG355" s="103">
        <v>0</v>
      </c>
      <c r="BH355" s="103">
        <v>43</v>
      </c>
    </row>
    <row r="356" spans="1:60" x14ac:dyDescent="0.25">
      <c r="A356" s="100">
        <v>1331</v>
      </c>
      <c r="B356" s="104" t="s">
        <v>358</v>
      </c>
      <c r="C356" s="104" t="s">
        <v>326</v>
      </c>
      <c r="D356" s="103" t="s">
        <v>621</v>
      </c>
      <c r="E356" s="103" t="s">
        <v>621</v>
      </c>
      <c r="F356" s="103" t="s">
        <v>621</v>
      </c>
      <c r="G356" s="103" t="s">
        <v>621</v>
      </c>
      <c r="H356" s="103" t="s">
        <v>621</v>
      </c>
      <c r="I356" s="103" t="s">
        <v>621</v>
      </c>
      <c r="J356" s="103" t="s">
        <v>623</v>
      </c>
      <c r="K356" s="103" t="s">
        <v>621</v>
      </c>
      <c r="L356" s="103" t="s">
        <v>621</v>
      </c>
      <c r="M356" s="103" t="s">
        <v>621</v>
      </c>
      <c r="N356" s="103" t="s">
        <v>620</v>
      </c>
      <c r="O356" s="103" t="s">
        <v>621</v>
      </c>
      <c r="P356" s="103" t="s">
        <v>621</v>
      </c>
      <c r="Q356" s="103" t="s">
        <v>621</v>
      </c>
      <c r="R356" s="103" t="s">
        <v>621</v>
      </c>
      <c r="S356" s="103" t="s">
        <v>622</v>
      </c>
      <c r="T356" s="103" t="s">
        <v>622</v>
      </c>
      <c r="U356" s="103" t="s">
        <v>621</v>
      </c>
      <c r="V356" s="103" t="s">
        <v>620</v>
      </c>
      <c r="W356" s="103" t="s">
        <v>621</v>
      </c>
      <c r="X356" s="103" t="s">
        <v>621</v>
      </c>
      <c r="Y356" s="103" t="s">
        <v>622</v>
      </c>
      <c r="Z356" s="103" t="s">
        <v>621</v>
      </c>
      <c r="AA356" s="103" t="s">
        <v>621</v>
      </c>
      <c r="AB356" s="103" t="s">
        <v>621</v>
      </c>
      <c r="AC356" s="103" t="s">
        <v>621</v>
      </c>
      <c r="AD356" s="103" t="s">
        <v>621</v>
      </c>
      <c r="AE356" s="103" t="s">
        <v>621</v>
      </c>
      <c r="AF356" s="103" t="s">
        <v>621</v>
      </c>
      <c r="AG356" s="103" t="s">
        <v>621</v>
      </c>
      <c r="AH356" s="103" t="s">
        <v>622</v>
      </c>
      <c r="AI356" s="103" t="s">
        <v>620</v>
      </c>
      <c r="AJ356" s="103" t="s">
        <v>621</v>
      </c>
      <c r="AK356" s="103" t="s">
        <v>620</v>
      </c>
      <c r="AL356" s="103" t="s">
        <v>621</v>
      </c>
      <c r="AM356" s="103" t="s">
        <v>621</v>
      </c>
      <c r="AN356" s="103" t="s">
        <v>621</v>
      </c>
      <c r="AO356" s="103" t="s">
        <v>621</v>
      </c>
      <c r="AP356" s="103" t="s">
        <v>621</v>
      </c>
      <c r="AQ356" s="103" t="s">
        <v>621</v>
      </c>
      <c r="AR356" s="103" t="s">
        <v>621</v>
      </c>
      <c r="AS356" s="103" t="s">
        <v>623</v>
      </c>
      <c r="AT356" s="103" t="s">
        <v>621</v>
      </c>
      <c r="AU356" s="103" t="s">
        <v>621</v>
      </c>
      <c r="AV356" s="103" t="s">
        <v>621</v>
      </c>
      <c r="AW356" s="103" t="s">
        <v>621</v>
      </c>
      <c r="AX356" s="103" t="s">
        <v>623</v>
      </c>
      <c r="AY356" s="103" t="s">
        <v>623</v>
      </c>
      <c r="AZ356" s="103" t="s">
        <v>621</v>
      </c>
      <c r="BA356" s="103" t="s">
        <v>621</v>
      </c>
      <c r="BC356" s="103">
        <v>38</v>
      </c>
      <c r="BD356" s="103">
        <v>4</v>
      </c>
      <c r="BE356" s="103">
        <v>4</v>
      </c>
      <c r="BF356" s="103">
        <v>4</v>
      </c>
      <c r="BG356" s="103">
        <v>0</v>
      </c>
      <c r="BH356" s="103">
        <v>46</v>
      </c>
    </row>
    <row r="357" spans="1:60" x14ac:dyDescent="0.25">
      <c r="A357" s="100">
        <v>1332</v>
      </c>
      <c r="B357" s="104" t="s">
        <v>359</v>
      </c>
      <c r="C357" s="104" t="s">
        <v>326</v>
      </c>
      <c r="D357" s="103" t="s">
        <v>621</v>
      </c>
      <c r="E357" s="103" t="s">
        <v>621</v>
      </c>
      <c r="F357" s="103" t="s">
        <v>623</v>
      </c>
      <c r="G357" s="103" t="s">
        <v>621</v>
      </c>
      <c r="H357" s="103" t="s">
        <v>621</v>
      </c>
      <c r="I357" s="103" t="s">
        <v>621</v>
      </c>
      <c r="J357" s="103" t="s">
        <v>621</v>
      </c>
      <c r="K357" s="103" t="s">
        <v>621</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623</v>
      </c>
      <c r="X357" s="103" t="s">
        <v>621</v>
      </c>
      <c r="Y357" s="103" t="s">
        <v>622</v>
      </c>
      <c r="Z357" s="103" t="s">
        <v>621</v>
      </c>
      <c r="AA357" s="103" t="s">
        <v>621</v>
      </c>
      <c r="AB357" s="103" t="s">
        <v>621</v>
      </c>
      <c r="AC357" s="103" t="s">
        <v>621</v>
      </c>
      <c r="AD357" s="103" t="s">
        <v>623</v>
      </c>
      <c r="AE357" s="103" t="s">
        <v>621</v>
      </c>
      <c r="AF357" s="103" t="s">
        <v>621</v>
      </c>
      <c r="AG357" s="103" t="s">
        <v>621</v>
      </c>
      <c r="AH357" s="103" t="s">
        <v>622</v>
      </c>
      <c r="AI357" s="103" t="s">
        <v>622</v>
      </c>
      <c r="AJ357" s="103" t="s">
        <v>622</v>
      </c>
      <c r="AK357" s="103" t="s">
        <v>621</v>
      </c>
      <c r="AL357" s="103" t="s">
        <v>621</v>
      </c>
      <c r="AM357" s="103" t="s">
        <v>621</v>
      </c>
      <c r="AN357" s="103" t="s">
        <v>621</v>
      </c>
      <c r="AO357" s="103" t="s">
        <v>621</v>
      </c>
      <c r="AP357" s="103" t="s">
        <v>621</v>
      </c>
      <c r="AQ357" s="103" t="s">
        <v>621</v>
      </c>
      <c r="AR357" s="103" t="s">
        <v>621</v>
      </c>
      <c r="AS357" s="103" t="s">
        <v>621</v>
      </c>
      <c r="AT357" s="103" t="s">
        <v>621</v>
      </c>
      <c r="AU357" s="103" t="s">
        <v>623</v>
      </c>
      <c r="AV357" s="103" t="s">
        <v>621</v>
      </c>
      <c r="AW357" s="103" t="s">
        <v>621</v>
      </c>
      <c r="AX357" s="103" t="s">
        <v>623</v>
      </c>
      <c r="AY357" s="103" t="s">
        <v>623</v>
      </c>
      <c r="AZ357" s="103" t="s">
        <v>621</v>
      </c>
      <c r="BA357" s="103" t="s">
        <v>622</v>
      </c>
      <c r="BC357" s="103">
        <v>39</v>
      </c>
      <c r="BD357" s="103">
        <v>5</v>
      </c>
      <c r="BE357" s="103">
        <v>0</v>
      </c>
      <c r="BF357" s="103">
        <v>6</v>
      </c>
      <c r="BG357" s="103">
        <v>0</v>
      </c>
      <c r="BH357" s="103">
        <v>44</v>
      </c>
    </row>
    <row r="358" spans="1:60" x14ac:dyDescent="0.25">
      <c r="A358" s="100">
        <v>1333</v>
      </c>
      <c r="B358" s="104" t="s">
        <v>360</v>
      </c>
      <c r="C358" s="104" t="s">
        <v>326</v>
      </c>
      <c r="D358" s="103" t="s">
        <v>621</v>
      </c>
      <c r="E358" s="103" t="s">
        <v>621</v>
      </c>
      <c r="F358" s="103" t="s">
        <v>623</v>
      </c>
      <c r="G358" s="103" t="s">
        <v>621</v>
      </c>
      <c r="H358" s="103" t="s">
        <v>621</v>
      </c>
      <c r="I358" s="103" t="s">
        <v>621</v>
      </c>
      <c r="J358" s="103" t="s">
        <v>623</v>
      </c>
      <c r="K358" s="103" t="s">
        <v>621</v>
      </c>
      <c r="L358" s="103" t="s">
        <v>621</v>
      </c>
      <c r="M358" s="103" t="s">
        <v>621</v>
      </c>
      <c r="N358" s="103" t="s">
        <v>620</v>
      </c>
      <c r="O358" s="103" t="s">
        <v>621</v>
      </c>
      <c r="P358" s="103" t="s">
        <v>621</v>
      </c>
      <c r="Q358" s="103" t="s">
        <v>621</v>
      </c>
      <c r="R358" s="103" t="s">
        <v>621</v>
      </c>
      <c r="S358" s="103" t="s">
        <v>622</v>
      </c>
      <c r="T358" s="103" t="s">
        <v>622</v>
      </c>
      <c r="U358" s="103" t="s">
        <v>621</v>
      </c>
      <c r="V358" s="103" t="s">
        <v>621</v>
      </c>
      <c r="W358" s="103" t="s">
        <v>620</v>
      </c>
      <c r="X358" s="103" t="s">
        <v>621</v>
      </c>
      <c r="Y358" s="103" t="s">
        <v>622</v>
      </c>
      <c r="Z358" s="103" t="s">
        <v>621</v>
      </c>
      <c r="AA358" s="103" t="s">
        <v>621</v>
      </c>
      <c r="AB358" s="103" t="s">
        <v>621</v>
      </c>
      <c r="AC358" s="103" t="s">
        <v>621</v>
      </c>
      <c r="AD358" s="103" t="s">
        <v>623</v>
      </c>
      <c r="AE358" s="103" t="s">
        <v>621</v>
      </c>
      <c r="AF358" s="103" t="s">
        <v>621</v>
      </c>
      <c r="AG358" s="103" t="s">
        <v>621</v>
      </c>
      <c r="AH358" s="103" t="s">
        <v>622</v>
      </c>
      <c r="AI358" s="103" t="s">
        <v>622</v>
      </c>
      <c r="AJ358" s="103" t="s">
        <v>622</v>
      </c>
      <c r="AK358" s="103" t="s">
        <v>621</v>
      </c>
      <c r="AL358" s="103" t="s">
        <v>621</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623</v>
      </c>
      <c r="AY358" s="103" t="s">
        <v>623</v>
      </c>
      <c r="AZ358" s="103" t="s">
        <v>621</v>
      </c>
      <c r="BA358" s="103" t="s">
        <v>620</v>
      </c>
      <c r="BC358" s="103">
        <v>36</v>
      </c>
      <c r="BD358" s="103">
        <v>6</v>
      </c>
      <c r="BE358" s="103">
        <v>3</v>
      </c>
      <c r="BF358" s="103">
        <v>5</v>
      </c>
      <c r="BG358" s="103">
        <v>0</v>
      </c>
      <c r="BH358" s="103">
        <v>45</v>
      </c>
    </row>
    <row r="359" spans="1:60" x14ac:dyDescent="0.25">
      <c r="A359" s="100">
        <v>1334</v>
      </c>
      <c r="B359" s="104" t="s">
        <v>362</v>
      </c>
      <c r="C359" s="104" t="s">
        <v>326</v>
      </c>
      <c r="D359" s="103" t="s">
        <v>621</v>
      </c>
      <c r="E359" s="103" t="s">
        <v>621</v>
      </c>
      <c r="F359" s="103" t="s">
        <v>621</v>
      </c>
      <c r="G359" s="103" t="s">
        <v>621</v>
      </c>
      <c r="H359" s="103" t="s">
        <v>623</v>
      </c>
      <c r="I359" s="103" t="s">
        <v>621</v>
      </c>
      <c r="J359" s="103" t="s">
        <v>623</v>
      </c>
      <c r="K359" s="103" t="s">
        <v>621</v>
      </c>
      <c r="L359" s="103" t="s">
        <v>621</v>
      </c>
      <c r="M359" s="103" t="s">
        <v>621</v>
      </c>
      <c r="N359" s="103" t="s">
        <v>620</v>
      </c>
      <c r="O359" s="103" t="s">
        <v>621</v>
      </c>
      <c r="P359" s="103" t="s">
        <v>621</v>
      </c>
      <c r="Q359" s="103" t="s">
        <v>621</v>
      </c>
      <c r="R359" s="103" t="s">
        <v>621</v>
      </c>
      <c r="S359" s="103" t="s">
        <v>622</v>
      </c>
      <c r="T359" s="103" t="s">
        <v>622</v>
      </c>
      <c r="U359" s="103" t="s">
        <v>621</v>
      </c>
      <c r="V359" s="103" t="s">
        <v>621</v>
      </c>
      <c r="W359" s="103" t="s">
        <v>621</v>
      </c>
      <c r="X359" s="103" t="s">
        <v>621</v>
      </c>
      <c r="Y359" s="103" t="s">
        <v>622</v>
      </c>
      <c r="Z359" s="103" t="s">
        <v>621</v>
      </c>
      <c r="AA359" s="103" t="s">
        <v>621</v>
      </c>
      <c r="AB359" s="103" t="s">
        <v>621</v>
      </c>
      <c r="AC359" s="103" t="s">
        <v>620</v>
      </c>
      <c r="AD359" s="103" t="s">
        <v>621</v>
      </c>
      <c r="AE359" s="103" t="s">
        <v>621</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623</v>
      </c>
      <c r="AW359" s="103" t="s">
        <v>621</v>
      </c>
      <c r="AX359" s="103" t="s">
        <v>623</v>
      </c>
      <c r="AY359" s="103" t="s">
        <v>623</v>
      </c>
      <c r="AZ359" s="103" t="s">
        <v>621</v>
      </c>
      <c r="BA359" s="103" t="s">
        <v>621</v>
      </c>
      <c r="BC359" s="103">
        <v>39</v>
      </c>
      <c r="BD359" s="103">
        <v>3</v>
      </c>
      <c r="BE359" s="103">
        <v>2</v>
      </c>
      <c r="BF359" s="103">
        <v>6</v>
      </c>
      <c r="BG359" s="103">
        <v>0</v>
      </c>
      <c r="BH359" s="103">
        <v>44</v>
      </c>
    </row>
    <row r="360" spans="1:60" x14ac:dyDescent="0.25">
      <c r="A360" s="100">
        <v>1335</v>
      </c>
      <c r="B360" s="104" t="s">
        <v>361</v>
      </c>
      <c r="C360" s="104" t="s">
        <v>326</v>
      </c>
      <c r="D360" s="103" t="s">
        <v>621</v>
      </c>
      <c r="E360" s="103" t="s">
        <v>623</v>
      </c>
      <c r="F360" s="103" t="s">
        <v>621</v>
      </c>
      <c r="G360" s="103" t="s">
        <v>621</v>
      </c>
      <c r="H360" s="103" t="s">
        <v>623</v>
      </c>
      <c r="I360" s="103" t="s">
        <v>621</v>
      </c>
      <c r="J360" s="103" t="s">
        <v>621</v>
      </c>
      <c r="K360" s="103" t="s">
        <v>621</v>
      </c>
      <c r="L360" s="103" t="s">
        <v>621</v>
      </c>
      <c r="M360" s="103" t="s">
        <v>621</v>
      </c>
      <c r="N360" s="103" t="s">
        <v>621</v>
      </c>
      <c r="O360" s="103" t="s">
        <v>623</v>
      </c>
      <c r="P360" s="103" t="s">
        <v>621</v>
      </c>
      <c r="Q360" s="103" t="s">
        <v>621</v>
      </c>
      <c r="R360" s="103" t="s">
        <v>620</v>
      </c>
      <c r="S360" s="103" t="s">
        <v>621</v>
      </c>
      <c r="T360" s="103" t="s">
        <v>621</v>
      </c>
      <c r="U360" s="103" t="s">
        <v>621</v>
      </c>
      <c r="V360" s="103" t="s">
        <v>621</v>
      </c>
      <c r="W360" s="103" t="s">
        <v>621</v>
      </c>
      <c r="X360" s="103" t="s">
        <v>621</v>
      </c>
      <c r="Y360" s="103" t="s">
        <v>621</v>
      </c>
      <c r="Z360" s="103" t="s">
        <v>621</v>
      </c>
      <c r="AA360" s="103" t="s">
        <v>621</v>
      </c>
      <c r="AB360" s="103" t="s">
        <v>621</v>
      </c>
      <c r="AC360" s="103" t="s">
        <v>623</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623</v>
      </c>
      <c r="AW360" s="103" t="s">
        <v>621</v>
      </c>
      <c r="AX360" s="103" t="s">
        <v>621</v>
      </c>
      <c r="AY360" s="103" t="s">
        <v>621</v>
      </c>
      <c r="AZ360" s="103" t="s">
        <v>621</v>
      </c>
      <c r="BA360" s="103" t="s">
        <v>621</v>
      </c>
      <c r="BC360" s="103">
        <v>44</v>
      </c>
      <c r="BD360" s="103">
        <v>0</v>
      </c>
      <c r="BE360" s="103">
        <v>1</v>
      </c>
      <c r="BF360" s="103">
        <v>5</v>
      </c>
      <c r="BG360" s="103">
        <v>0</v>
      </c>
      <c r="BH360" s="103">
        <v>45</v>
      </c>
    </row>
    <row r="361" spans="1:60" x14ac:dyDescent="0.25">
      <c r="A361" s="100">
        <v>1336</v>
      </c>
      <c r="B361" s="104" t="s">
        <v>374</v>
      </c>
      <c r="C361" s="104" t="s">
        <v>326</v>
      </c>
      <c r="D361" s="103" t="s">
        <v>621</v>
      </c>
      <c r="E361" s="103" t="s">
        <v>621</v>
      </c>
      <c r="F361" s="103" t="s">
        <v>621</v>
      </c>
      <c r="G361" s="103" t="s">
        <v>621</v>
      </c>
      <c r="H361" s="103" t="s">
        <v>621</v>
      </c>
      <c r="I361" s="103" t="s">
        <v>621</v>
      </c>
      <c r="J361" s="103" t="s">
        <v>621</v>
      </c>
      <c r="K361" s="103" t="s">
        <v>621</v>
      </c>
      <c r="L361" s="103" t="s">
        <v>621</v>
      </c>
      <c r="M361" s="103" t="s">
        <v>623</v>
      </c>
      <c r="N361" s="103" t="s">
        <v>623</v>
      </c>
      <c r="O361" s="103" t="s">
        <v>621</v>
      </c>
      <c r="P361" s="103" t="s">
        <v>621</v>
      </c>
      <c r="Q361" s="103" t="s">
        <v>621</v>
      </c>
      <c r="R361" s="103" t="s">
        <v>621</v>
      </c>
      <c r="S361" s="103" t="s">
        <v>621</v>
      </c>
      <c r="T361" s="103" t="s">
        <v>622</v>
      </c>
      <c r="U361" s="103" t="s">
        <v>621</v>
      </c>
      <c r="V361" s="103" t="s">
        <v>621</v>
      </c>
      <c r="W361" s="103" t="s">
        <v>621</v>
      </c>
      <c r="X361" s="103" t="s">
        <v>621</v>
      </c>
      <c r="Y361" s="103" t="s">
        <v>622</v>
      </c>
      <c r="Z361" s="103" t="s">
        <v>621</v>
      </c>
      <c r="AA361" s="103" t="s">
        <v>621</v>
      </c>
      <c r="AB361" s="103" t="s">
        <v>621</v>
      </c>
      <c r="AC361" s="103" t="s">
        <v>621</v>
      </c>
      <c r="AD361" s="103" t="s">
        <v>623</v>
      </c>
      <c r="AE361" s="103" t="s">
        <v>621</v>
      </c>
      <c r="AF361" s="103" t="s">
        <v>621</v>
      </c>
      <c r="AG361" s="103" t="s">
        <v>621</v>
      </c>
      <c r="AH361" s="103" t="s">
        <v>621</v>
      </c>
      <c r="AI361" s="103" t="s">
        <v>622</v>
      </c>
      <c r="AJ361" s="103" t="s">
        <v>622</v>
      </c>
      <c r="AK361" s="103" t="s">
        <v>620</v>
      </c>
      <c r="AL361" s="103" t="s">
        <v>621</v>
      </c>
      <c r="AM361" s="103" t="s">
        <v>621</v>
      </c>
      <c r="AN361" s="103" t="s">
        <v>621</v>
      </c>
      <c r="AO361" s="103" t="s">
        <v>621</v>
      </c>
      <c r="AP361" s="103" t="s">
        <v>621</v>
      </c>
      <c r="AQ361" s="103" t="s">
        <v>621</v>
      </c>
      <c r="AR361" s="103" t="s">
        <v>621</v>
      </c>
      <c r="AS361" s="103" t="s">
        <v>621</v>
      </c>
      <c r="AT361" s="103" t="s">
        <v>621</v>
      </c>
      <c r="AU361" s="103" t="s">
        <v>621</v>
      </c>
      <c r="AV361" s="103" t="s">
        <v>623</v>
      </c>
      <c r="AW361" s="103" t="s">
        <v>623</v>
      </c>
      <c r="AX361" s="103" t="s">
        <v>620</v>
      </c>
      <c r="AY361" s="103" t="s">
        <v>621</v>
      </c>
      <c r="AZ361" s="103" t="s">
        <v>621</v>
      </c>
      <c r="BA361" s="103" t="s">
        <v>621</v>
      </c>
      <c r="BC361" s="103">
        <v>39</v>
      </c>
      <c r="BD361" s="103">
        <v>4</v>
      </c>
      <c r="BE361" s="103">
        <v>2</v>
      </c>
      <c r="BF361" s="103">
        <v>5</v>
      </c>
      <c r="BG361" s="103">
        <v>0</v>
      </c>
      <c r="BH361" s="103">
        <v>45</v>
      </c>
    </row>
    <row r="362" spans="1:60" x14ac:dyDescent="0.25">
      <c r="A362" s="100">
        <v>1337</v>
      </c>
      <c r="B362" s="104" t="s">
        <v>363</v>
      </c>
      <c r="C362" s="104" t="s">
        <v>326</v>
      </c>
      <c r="D362" s="103" t="s">
        <v>621</v>
      </c>
      <c r="E362" s="103" t="s">
        <v>621</v>
      </c>
      <c r="F362" s="103" t="s">
        <v>621</v>
      </c>
      <c r="G362" s="103" t="s">
        <v>621</v>
      </c>
      <c r="H362" s="103" t="s">
        <v>621</v>
      </c>
      <c r="I362" s="103" t="s">
        <v>621</v>
      </c>
      <c r="J362" s="103" t="s">
        <v>621</v>
      </c>
      <c r="K362" s="103" t="s">
        <v>621</v>
      </c>
      <c r="L362" s="103" t="s">
        <v>621</v>
      </c>
      <c r="M362" s="103" t="s">
        <v>621</v>
      </c>
      <c r="N362" s="103" t="s">
        <v>621</v>
      </c>
      <c r="O362" s="103" t="s">
        <v>621</v>
      </c>
      <c r="P362" s="103" t="s">
        <v>621</v>
      </c>
      <c r="Q362" s="103" t="s">
        <v>621</v>
      </c>
      <c r="R362" s="103" t="s">
        <v>621</v>
      </c>
      <c r="S362" s="103" t="s">
        <v>622</v>
      </c>
      <c r="T362" s="103" t="s">
        <v>621</v>
      </c>
      <c r="U362" s="103" t="s">
        <v>621</v>
      </c>
      <c r="V362" s="103" t="s">
        <v>621</v>
      </c>
      <c r="W362" s="103" t="s">
        <v>621</v>
      </c>
      <c r="X362" s="103" t="s">
        <v>621</v>
      </c>
      <c r="Y362" s="103" t="s">
        <v>622</v>
      </c>
      <c r="Z362" s="103" t="s">
        <v>621</v>
      </c>
      <c r="AA362" s="103" t="s">
        <v>621</v>
      </c>
      <c r="AB362" s="103" t="s">
        <v>621</v>
      </c>
      <c r="AC362" s="103" t="s">
        <v>620</v>
      </c>
      <c r="AD362" s="103" t="s">
        <v>621</v>
      </c>
      <c r="AE362" s="103" t="s">
        <v>621</v>
      </c>
      <c r="AF362" s="103" t="s">
        <v>621</v>
      </c>
      <c r="AG362" s="103" t="s">
        <v>621</v>
      </c>
      <c r="AH362" s="103" t="s">
        <v>622</v>
      </c>
      <c r="AI362" s="103" t="s">
        <v>622</v>
      </c>
      <c r="AJ362" s="103" t="s">
        <v>622</v>
      </c>
      <c r="AK362" s="103" t="s">
        <v>621</v>
      </c>
      <c r="AL362" s="103" t="s">
        <v>621</v>
      </c>
      <c r="AM362" s="103" t="s">
        <v>621</v>
      </c>
      <c r="AN362" s="103" t="s">
        <v>623</v>
      </c>
      <c r="AO362" s="103" t="s">
        <v>621</v>
      </c>
      <c r="AP362" s="103" t="s">
        <v>621</v>
      </c>
      <c r="AQ362" s="103" t="s">
        <v>621</v>
      </c>
      <c r="AR362" s="103" t="s">
        <v>621</v>
      </c>
      <c r="AS362" s="103" t="s">
        <v>623</v>
      </c>
      <c r="AT362" s="103" t="s">
        <v>621</v>
      </c>
      <c r="AU362" s="103" t="s">
        <v>621</v>
      </c>
      <c r="AV362" s="103" t="s">
        <v>621</v>
      </c>
      <c r="AW362" s="103" t="s">
        <v>621</v>
      </c>
      <c r="AX362" s="103" t="s">
        <v>623</v>
      </c>
      <c r="AY362" s="103" t="s">
        <v>623</v>
      </c>
      <c r="AZ362" s="103" t="s">
        <v>621</v>
      </c>
      <c r="BA362" s="103" t="s">
        <v>621</v>
      </c>
      <c r="BC362" s="103">
        <v>40</v>
      </c>
      <c r="BD362" s="103">
        <v>5</v>
      </c>
      <c r="BE362" s="103">
        <v>1</v>
      </c>
      <c r="BF362" s="103">
        <v>4</v>
      </c>
      <c r="BG362" s="103">
        <v>0</v>
      </c>
      <c r="BH362" s="103">
        <v>46</v>
      </c>
    </row>
    <row r="363" spans="1:60" x14ac:dyDescent="0.25">
      <c r="A363" s="100">
        <v>1338</v>
      </c>
      <c r="B363" s="104" t="s">
        <v>364</v>
      </c>
      <c r="C363" s="104"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622</v>
      </c>
      <c r="Z363" s="103" t="s">
        <v>621</v>
      </c>
      <c r="AA363" s="103" t="s">
        <v>621</v>
      </c>
      <c r="AB363" s="103" t="s">
        <v>621</v>
      </c>
      <c r="AC363" s="103" t="s">
        <v>621</v>
      </c>
      <c r="AD363" s="103" t="s">
        <v>621</v>
      </c>
      <c r="AE363" s="103" t="s">
        <v>621</v>
      </c>
      <c r="AF363" s="103" t="s">
        <v>621</v>
      </c>
      <c r="AG363" s="103" t="s">
        <v>621</v>
      </c>
      <c r="AH363" s="103" t="s">
        <v>621</v>
      </c>
      <c r="AI363" s="103" t="s">
        <v>621</v>
      </c>
      <c r="AJ363" s="103" t="s">
        <v>621</v>
      </c>
      <c r="AK363" s="103" t="s">
        <v>621</v>
      </c>
      <c r="AL363" s="103" t="s">
        <v>621</v>
      </c>
      <c r="AM363" s="103" t="s">
        <v>621</v>
      </c>
      <c r="AN363" s="103" t="s">
        <v>621</v>
      </c>
      <c r="AO363" s="103" t="s">
        <v>621</v>
      </c>
      <c r="AP363" s="103" t="s">
        <v>621</v>
      </c>
      <c r="AQ363" s="103" t="s">
        <v>621</v>
      </c>
      <c r="AR363" s="103" t="s">
        <v>621</v>
      </c>
      <c r="AS363" s="103" t="s">
        <v>621</v>
      </c>
      <c r="AT363" s="103" t="s">
        <v>621</v>
      </c>
      <c r="AU363" s="103" t="s">
        <v>623</v>
      </c>
      <c r="AV363" s="103" t="s">
        <v>623</v>
      </c>
      <c r="AW363" s="103" t="s">
        <v>621</v>
      </c>
      <c r="AX363" s="103" t="s">
        <v>621</v>
      </c>
      <c r="AY363" s="103" t="s">
        <v>621</v>
      </c>
      <c r="AZ363" s="103" t="s">
        <v>621</v>
      </c>
      <c r="BA363" s="103" t="s">
        <v>621</v>
      </c>
      <c r="BC363" s="103">
        <v>47</v>
      </c>
      <c r="BD363" s="103">
        <v>1</v>
      </c>
      <c r="BE363" s="103">
        <v>0</v>
      </c>
      <c r="BF363" s="103">
        <v>2</v>
      </c>
      <c r="BG363" s="103">
        <v>0</v>
      </c>
      <c r="BH363" s="103">
        <v>48</v>
      </c>
    </row>
    <row r="364" spans="1:60" x14ac:dyDescent="0.25">
      <c r="A364" s="100">
        <v>1339</v>
      </c>
      <c r="B364" s="104" t="s">
        <v>343</v>
      </c>
      <c r="C364" s="104" t="s">
        <v>326</v>
      </c>
      <c r="D364" s="103" t="s">
        <v>621</v>
      </c>
      <c r="E364" s="103" t="s">
        <v>621</v>
      </c>
      <c r="F364" s="103" t="s">
        <v>621</v>
      </c>
      <c r="G364" s="103" t="s">
        <v>621</v>
      </c>
      <c r="H364" s="103" t="s">
        <v>623</v>
      </c>
      <c r="I364" s="103" t="s">
        <v>621</v>
      </c>
      <c r="J364" s="103" t="s">
        <v>621</v>
      </c>
      <c r="K364" s="103" t="s">
        <v>621</v>
      </c>
      <c r="L364" s="103" t="s">
        <v>622</v>
      </c>
      <c r="M364" s="103" t="s">
        <v>621</v>
      </c>
      <c r="N364" s="103" t="s">
        <v>621</v>
      </c>
      <c r="O364" s="103" t="s">
        <v>621</v>
      </c>
      <c r="P364" s="103" t="s">
        <v>621</v>
      </c>
      <c r="Q364" s="103" t="s">
        <v>621</v>
      </c>
      <c r="R364" s="103" t="s">
        <v>623</v>
      </c>
      <c r="S364" s="103" t="s">
        <v>622</v>
      </c>
      <c r="T364" s="103" t="s">
        <v>622</v>
      </c>
      <c r="U364" s="103" t="s">
        <v>621</v>
      </c>
      <c r="V364" s="103" t="s">
        <v>621</v>
      </c>
      <c r="W364" s="103" t="s">
        <v>620</v>
      </c>
      <c r="X364" s="103" t="s">
        <v>621</v>
      </c>
      <c r="Y364" s="103" t="s">
        <v>621</v>
      </c>
      <c r="Z364" s="103" t="s">
        <v>621</v>
      </c>
      <c r="AA364" s="103" t="s">
        <v>621</v>
      </c>
      <c r="AB364" s="103" t="s">
        <v>621</v>
      </c>
      <c r="AC364" s="103" t="s">
        <v>620</v>
      </c>
      <c r="AD364" s="103" t="s">
        <v>621</v>
      </c>
      <c r="AE364" s="103" t="s">
        <v>621</v>
      </c>
      <c r="AF364" s="103" t="s">
        <v>621</v>
      </c>
      <c r="AG364" s="103" t="s">
        <v>621</v>
      </c>
      <c r="AH364" s="103" t="s">
        <v>621</v>
      </c>
      <c r="AI364" s="103" t="s">
        <v>620</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621</v>
      </c>
      <c r="AV364" s="103" t="s">
        <v>623</v>
      </c>
      <c r="AW364" s="103" t="s">
        <v>621</v>
      </c>
      <c r="AX364" s="103" t="s">
        <v>623</v>
      </c>
      <c r="AY364" s="103" t="s">
        <v>623</v>
      </c>
      <c r="AZ364" s="103" t="s">
        <v>621</v>
      </c>
      <c r="BA364" s="103" t="s">
        <v>621</v>
      </c>
      <c r="BC364" s="103">
        <v>39</v>
      </c>
      <c r="BD364" s="103">
        <v>3</v>
      </c>
      <c r="BE364" s="103">
        <v>3</v>
      </c>
      <c r="BF364" s="103">
        <v>5</v>
      </c>
      <c r="BG364" s="103">
        <v>0</v>
      </c>
      <c r="BH364" s="103">
        <v>45</v>
      </c>
    </row>
    <row r="365" spans="1:60" x14ac:dyDescent="0.25">
      <c r="A365" s="100">
        <v>1340</v>
      </c>
      <c r="B365" s="104" t="s">
        <v>365</v>
      </c>
      <c r="C365" s="104" t="s">
        <v>326</v>
      </c>
      <c r="D365" s="103" t="s">
        <v>621</v>
      </c>
      <c r="E365" s="103" t="s">
        <v>620</v>
      </c>
      <c r="F365" s="103" t="s">
        <v>621</v>
      </c>
      <c r="G365" s="103" t="s">
        <v>621</v>
      </c>
      <c r="H365" s="103" t="s">
        <v>621</v>
      </c>
      <c r="I365" s="103" t="s">
        <v>621</v>
      </c>
      <c r="J365" s="103" t="s">
        <v>621</v>
      </c>
      <c r="K365" s="103" t="s">
        <v>621</v>
      </c>
      <c r="L365" s="103" t="s">
        <v>622</v>
      </c>
      <c r="M365" s="103" t="s">
        <v>621</v>
      </c>
      <c r="N365" s="103" t="s">
        <v>621</v>
      </c>
      <c r="O365" s="103" t="s">
        <v>621</v>
      </c>
      <c r="P365" s="103" t="s">
        <v>621</v>
      </c>
      <c r="Q365" s="103" t="s">
        <v>621</v>
      </c>
      <c r="R365" s="103" t="s">
        <v>621</v>
      </c>
      <c r="S365" s="103" t="s">
        <v>622</v>
      </c>
      <c r="T365" s="103" t="s">
        <v>622</v>
      </c>
      <c r="U365" s="103" t="s">
        <v>621</v>
      </c>
      <c r="V365" s="103" t="s">
        <v>621</v>
      </c>
      <c r="W365" s="103" t="s">
        <v>620</v>
      </c>
      <c r="X365" s="103" t="s">
        <v>620</v>
      </c>
      <c r="Y365" s="103" t="s">
        <v>622</v>
      </c>
      <c r="Z365" s="103" t="s">
        <v>623</v>
      </c>
      <c r="AA365" s="103" t="s">
        <v>620</v>
      </c>
      <c r="AB365" s="103" t="s">
        <v>621</v>
      </c>
      <c r="AC365" s="103" t="s">
        <v>620</v>
      </c>
      <c r="AD365" s="103" t="s">
        <v>621</v>
      </c>
      <c r="AE365" s="103" t="s">
        <v>621</v>
      </c>
      <c r="AF365" s="103" t="s">
        <v>621</v>
      </c>
      <c r="AG365" s="103" t="s">
        <v>621</v>
      </c>
      <c r="AH365" s="103" t="s">
        <v>622</v>
      </c>
      <c r="AI365" s="103" t="s">
        <v>622</v>
      </c>
      <c r="AJ365" s="103" t="s">
        <v>620</v>
      </c>
      <c r="AK365" s="103" t="s">
        <v>621</v>
      </c>
      <c r="AL365" s="103" t="s">
        <v>621</v>
      </c>
      <c r="AM365" s="103" t="s">
        <v>621</v>
      </c>
      <c r="AN365" s="103" t="s">
        <v>623</v>
      </c>
      <c r="AO365" s="103" t="s">
        <v>620</v>
      </c>
      <c r="AP365" s="103" t="s">
        <v>621</v>
      </c>
      <c r="AQ365" s="103" t="s">
        <v>621</v>
      </c>
      <c r="AR365" s="103" t="s">
        <v>621</v>
      </c>
      <c r="AS365" s="103" t="s">
        <v>621</v>
      </c>
      <c r="AT365" s="103" t="s">
        <v>621</v>
      </c>
      <c r="AU365" s="103" t="s">
        <v>621</v>
      </c>
      <c r="AV365" s="103" t="s">
        <v>623</v>
      </c>
      <c r="AW365" s="103" t="s">
        <v>621</v>
      </c>
      <c r="AX365" s="103" t="s">
        <v>623</v>
      </c>
      <c r="AY365" s="103" t="s">
        <v>623</v>
      </c>
      <c r="AZ365" s="103" t="s">
        <v>621</v>
      </c>
      <c r="BA365" s="103" t="s">
        <v>621</v>
      </c>
      <c r="BC365" s="103">
        <v>32</v>
      </c>
      <c r="BD365" s="103">
        <v>6</v>
      </c>
      <c r="BE365" s="103">
        <v>7</v>
      </c>
      <c r="BF365" s="103">
        <v>5</v>
      </c>
      <c r="BG365" s="103">
        <v>0</v>
      </c>
      <c r="BH365" s="103">
        <v>45</v>
      </c>
    </row>
    <row r="366" spans="1:60" x14ac:dyDescent="0.25">
      <c r="A366" s="100">
        <v>1341</v>
      </c>
      <c r="B366" s="104" t="s">
        <v>366</v>
      </c>
      <c r="C366" s="104" t="s">
        <v>326</v>
      </c>
      <c r="D366" s="103" t="s">
        <v>621</v>
      </c>
      <c r="E366" s="103" t="s">
        <v>620</v>
      </c>
      <c r="F366" s="103" t="s">
        <v>621</v>
      </c>
      <c r="G366" s="103" t="s">
        <v>621</v>
      </c>
      <c r="H366" s="103" t="s">
        <v>621</v>
      </c>
      <c r="I366" s="103" t="s">
        <v>623</v>
      </c>
      <c r="J366" s="103" t="s">
        <v>623</v>
      </c>
      <c r="K366" s="103" t="s">
        <v>623</v>
      </c>
      <c r="L366" s="103" t="s">
        <v>622</v>
      </c>
      <c r="M366" s="103" t="s">
        <v>621</v>
      </c>
      <c r="N366" s="103" t="s">
        <v>620</v>
      </c>
      <c r="O366" s="103" t="s">
        <v>621</v>
      </c>
      <c r="P366" s="103" t="s">
        <v>623</v>
      </c>
      <c r="Q366" s="103" t="s">
        <v>621</v>
      </c>
      <c r="R366" s="103" t="s">
        <v>622</v>
      </c>
      <c r="S366" s="103" t="s">
        <v>621</v>
      </c>
      <c r="T366" s="103" t="s">
        <v>621</v>
      </c>
      <c r="U366" s="103" t="s">
        <v>621</v>
      </c>
      <c r="V366" s="103" t="s">
        <v>621</v>
      </c>
      <c r="W366" s="103" t="s">
        <v>620</v>
      </c>
      <c r="X366" s="103" t="s">
        <v>621</v>
      </c>
      <c r="Y366" s="103" t="s">
        <v>622</v>
      </c>
      <c r="Z366" s="103" t="s">
        <v>621</v>
      </c>
      <c r="AA366" s="103" t="s">
        <v>621</v>
      </c>
      <c r="AB366" s="103" t="s">
        <v>621</v>
      </c>
      <c r="AC366" s="103" t="s">
        <v>620</v>
      </c>
      <c r="AD366" s="103" t="s">
        <v>621</v>
      </c>
      <c r="AE366" s="103" t="s">
        <v>621</v>
      </c>
      <c r="AF366" s="103" t="s">
        <v>621</v>
      </c>
      <c r="AG366" s="103" t="s">
        <v>621</v>
      </c>
      <c r="AH366" s="103" t="s">
        <v>622</v>
      </c>
      <c r="AI366" s="103" t="s">
        <v>622</v>
      </c>
      <c r="AJ366" s="103" t="s">
        <v>622</v>
      </c>
      <c r="AK366" s="103" t="s">
        <v>621</v>
      </c>
      <c r="AL366" s="103" t="s">
        <v>621</v>
      </c>
      <c r="AM366" s="103" t="s">
        <v>622</v>
      </c>
      <c r="AN366" s="103" t="s">
        <v>621</v>
      </c>
      <c r="AO366" s="103" t="s">
        <v>621</v>
      </c>
      <c r="AP366" s="103" t="s">
        <v>621</v>
      </c>
      <c r="AQ366" s="103" t="s">
        <v>621</v>
      </c>
      <c r="AR366" s="103" t="s">
        <v>621</v>
      </c>
      <c r="AS366" s="103" t="s">
        <v>622</v>
      </c>
      <c r="AT366" s="103" t="s">
        <v>621</v>
      </c>
      <c r="AU366" s="103" t="s">
        <v>621</v>
      </c>
      <c r="AV366" s="103" t="s">
        <v>620</v>
      </c>
      <c r="AW366" s="103" t="s">
        <v>621</v>
      </c>
      <c r="AX366" s="103" t="s">
        <v>621</v>
      </c>
      <c r="AY366" s="103" t="s">
        <v>622</v>
      </c>
      <c r="AZ366" s="103" t="s">
        <v>621</v>
      </c>
      <c r="BA366" s="103" t="s">
        <v>622</v>
      </c>
      <c r="BC366" s="103">
        <v>31</v>
      </c>
      <c r="BD366" s="103">
        <v>10</v>
      </c>
      <c r="BE366" s="103">
        <v>5</v>
      </c>
      <c r="BF366" s="103">
        <v>4</v>
      </c>
      <c r="BG366" s="103">
        <v>0</v>
      </c>
      <c r="BH366" s="103">
        <v>46</v>
      </c>
    </row>
    <row r="367" spans="1:60" x14ac:dyDescent="0.25">
      <c r="A367" s="100">
        <v>1342</v>
      </c>
      <c r="B367" s="104" t="s">
        <v>367</v>
      </c>
      <c r="C367" s="104" t="s">
        <v>326</v>
      </c>
      <c r="D367" s="103" t="s">
        <v>621</v>
      </c>
      <c r="E367" s="103" t="s">
        <v>621</v>
      </c>
      <c r="F367" s="103" t="s">
        <v>621</v>
      </c>
      <c r="G367" s="103" t="s">
        <v>621</v>
      </c>
      <c r="H367" s="103" t="s">
        <v>623</v>
      </c>
      <c r="I367" s="103" t="s">
        <v>621</v>
      </c>
      <c r="J367" s="103" t="s">
        <v>623</v>
      </c>
      <c r="K367" s="103" t="s">
        <v>621</v>
      </c>
      <c r="L367" s="103" t="s">
        <v>622</v>
      </c>
      <c r="M367" s="103" t="s">
        <v>621</v>
      </c>
      <c r="N367" s="103" t="s">
        <v>621</v>
      </c>
      <c r="O367" s="103" t="s">
        <v>621</v>
      </c>
      <c r="P367" s="103" t="s">
        <v>621</v>
      </c>
      <c r="Q367" s="103" t="s">
        <v>621</v>
      </c>
      <c r="R367" s="103" t="s">
        <v>621</v>
      </c>
      <c r="S367" s="103" t="s">
        <v>622</v>
      </c>
      <c r="T367" s="103" t="s">
        <v>622</v>
      </c>
      <c r="U367" s="103" t="s">
        <v>621</v>
      </c>
      <c r="V367" s="103" t="s">
        <v>621</v>
      </c>
      <c r="W367" s="103" t="s">
        <v>620</v>
      </c>
      <c r="X367" s="103" t="s">
        <v>621</v>
      </c>
      <c r="Y367" s="103" t="s">
        <v>622</v>
      </c>
      <c r="Z367" s="103" t="s">
        <v>621</v>
      </c>
      <c r="AA367" s="103" t="s">
        <v>621</v>
      </c>
      <c r="AB367" s="103" t="s">
        <v>621</v>
      </c>
      <c r="AC367" s="103" t="s">
        <v>623</v>
      </c>
      <c r="AD367" s="103" t="s">
        <v>621</v>
      </c>
      <c r="AE367" s="103" t="s">
        <v>621</v>
      </c>
      <c r="AF367" s="103" t="s">
        <v>621</v>
      </c>
      <c r="AG367" s="103" t="s">
        <v>621</v>
      </c>
      <c r="AH367" s="103" t="s">
        <v>622</v>
      </c>
      <c r="AI367" s="103" t="s">
        <v>622</v>
      </c>
      <c r="AJ367" s="103" t="s">
        <v>622</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623</v>
      </c>
      <c r="AW367" s="103" t="s">
        <v>621</v>
      </c>
      <c r="AX367" s="103" t="s">
        <v>621</v>
      </c>
      <c r="AY367" s="103" t="s">
        <v>622</v>
      </c>
      <c r="AZ367" s="103" t="s">
        <v>621</v>
      </c>
      <c r="BA367" s="103" t="s">
        <v>620</v>
      </c>
      <c r="BC367" s="103">
        <v>36</v>
      </c>
      <c r="BD367" s="103">
        <v>8</v>
      </c>
      <c r="BE367" s="103">
        <v>2</v>
      </c>
      <c r="BF367" s="103">
        <v>4</v>
      </c>
      <c r="BG367" s="103">
        <v>0</v>
      </c>
      <c r="BH367" s="103">
        <v>46</v>
      </c>
    </row>
    <row r="368" spans="1:60" x14ac:dyDescent="0.25">
      <c r="A368" s="100">
        <v>1343</v>
      </c>
      <c r="B368" s="104" t="s">
        <v>368</v>
      </c>
      <c r="C368" s="104" t="s">
        <v>326</v>
      </c>
      <c r="D368" s="103" t="s">
        <v>621</v>
      </c>
      <c r="E368" s="103" t="s">
        <v>621</v>
      </c>
      <c r="F368" s="103" t="s">
        <v>621</v>
      </c>
      <c r="G368" s="103" t="s">
        <v>621</v>
      </c>
      <c r="H368" s="103" t="s">
        <v>621</v>
      </c>
      <c r="I368" s="103" t="s">
        <v>621</v>
      </c>
      <c r="J368" s="103" t="s">
        <v>621</v>
      </c>
      <c r="K368" s="103" t="s">
        <v>621</v>
      </c>
      <c r="L368" s="103" t="s">
        <v>621</v>
      </c>
      <c r="M368" s="103" t="s">
        <v>621</v>
      </c>
      <c r="N368" s="103" t="s">
        <v>620</v>
      </c>
      <c r="O368" s="103" t="s">
        <v>621</v>
      </c>
      <c r="P368" s="103" t="s">
        <v>621</v>
      </c>
      <c r="Q368" s="103" t="s">
        <v>621</v>
      </c>
      <c r="R368" s="103" t="s">
        <v>621</v>
      </c>
      <c r="S368" s="103" t="s">
        <v>622</v>
      </c>
      <c r="T368" s="103" t="s">
        <v>622</v>
      </c>
      <c r="U368" s="103" t="s">
        <v>621</v>
      </c>
      <c r="V368" s="103" t="s">
        <v>621</v>
      </c>
      <c r="W368" s="103" t="s">
        <v>621</v>
      </c>
      <c r="X368" s="103" t="s">
        <v>621</v>
      </c>
      <c r="Y368" s="103" t="s">
        <v>622</v>
      </c>
      <c r="Z368" s="103" t="s">
        <v>621</v>
      </c>
      <c r="AA368" s="103" t="s">
        <v>621</v>
      </c>
      <c r="AB368" s="103" t="s">
        <v>621</v>
      </c>
      <c r="AC368" s="103" t="s">
        <v>620</v>
      </c>
      <c r="AD368" s="103" t="s">
        <v>621</v>
      </c>
      <c r="AE368" s="103" t="s">
        <v>621</v>
      </c>
      <c r="AF368" s="103" t="s">
        <v>621</v>
      </c>
      <c r="AG368" s="103" t="s">
        <v>621</v>
      </c>
      <c r="AH368" s="103" t="s">
        <v>622</v>
      </c>
      <c r="AI368" s="103" t="s">
        <v>621</v>
      </c>
      <c r="AJ368" s="103" t="s">
        <v>622</v>
      </c>
      <c r="AK368" s="103" t="s">
        <v>621</v>
      </c>
      <c r="AL368" s="103" t="s">
        <v>621</v>
      </c>
      <c r="AM368" s="103" t="s">
        <v>621</v>
      </c>
      <c r="AN368" s="103" t="s">
        <v>623</v>
      </c>
      <c r="AO368" s="103" t="s">
        <v>621</v>
      </c>
      <c r="AP368" s="103" t="s">
        <v>621</v>
      </c>
      <c r="AQ368" s="103" t="s">
        <v>621</v>
      </c>
      <c r="AR368" s="103" t="s">
        <v>621</v>
      </c>
      <c r="AS368" s="103" t="s">
        <v>621</v>
      </c>
      <c r="AT368" s="103" t="s">
        <v>621</v>
      </c>
      <c r="AU368" s="103" t="s">
        <v>621</v>
      </c>
      <c r="AV368" s="103" t="s">
        <v>623</v>
      </c>
      <c r="AW368" s="103" t="s">
        <v>621</v>
      </c>
      <c r="AX368" s="103" t="s">
        <v>623</v>
      </c>
      <c r="AY368" s="103" t="s">
        <v>623</v>
      </c>
      <c r="AZ368" s="103" t="s">
        <v>621</v>
      </c>
      <c r="BA368" s="103" t="s">
        <v>621</v>
      </c>
      <c r="BC368" s="103">
        <v>39</v>
      </c>
      <c r="BD368" s="103">
        <v>5</v>
      </c>
      <c r="BE368" s="103">
        <v>2</v>
      </c>
      <c r="BF368" s="103">
        <v>4</v>
      </c>
      <c r="BG368" s="103">
        <v>0</v>
      </c>
      <c r="BH368" s="103">
        <v>46</v>
      </c>
    </row>
    <row r="369" spans="1:60" x14ac:dyDescent="0.25">
      <c r="A369" s="100">
        <v>1344</v>
      </c>
      <c r="B369" s="104" t="s">
        <v>369</v>
      </c>
      <c r="C369" s="104" t="s">
        <v>326</v>
      </c>
      <c r="D369" s="103" t="s">
        <v>621</v>
      </c>
      <c r="E369" s="103" t="s">
        <v>620</v>
      </c>
      <c r="F369" s="103" t="s">
        <v>621</v>
      </c>
      <c r="G369" s="103" t="s">
        <v>621</v>
      </c>
      <c r="H369" s="103" t="s">
        <v>623</v>
      </c>
      <c r="I369" s="103" t="s">
        <v>621</v>
      </c>
      <c r="J369" s="103" t="s">
        <v>623</v>
      </c>
      <c r="K369" s="103" t="s">
        <v>621</v>
      </c>
      <c r="L369" s="103" t="s">
        <v>621</v>
      </c>
      <c r="M369" s="103" t="s">
        <v>621</v>
      </c>
      <c r="N369" s="103" t="s">
        <v>621</v>
      </c>
      <c r="O369" s="103" t="s">
        <v>621</v>
      </c>
      <c r="P369" s="103" t="s">
        <v>621</v>
      </c>
      <c r="Q369" s="103" t="s">
        <v>621</v>
      </c>
      <c r="R369" s="103" t="s">
        <v>621</v>
      </c>
      <c r="S369" s="103" t="s">
        <v>622</v>
      </c>
      <c r="T369" s="103" t="s">
        <v>622</v>
      </c>
      <c r="U369" s="103" t="s">
        <v>621</v>
      </c>
      <c r="V369" s="103" t="s">
        <v>621</v>
      </c>
      <c r="W369" s="103" t="s">
        <v>621</v>
      </c>
      <c r="X369" s="103" t="s">
        <v>621</v>
      </c>
      <c r="Y369" s="103" t="s">
        <v>622</v>
      </c>
      <c r="Z369" s="103" t="s">
        <v>621</v>
      </c>
      <c r="AA369" s="103" t="s">
        <v>621</v>
      </c>
      <c r="AB369" s="103" t="s">
        <v>621</v>
      </c>
      <c r="AC369" s="103" t="s">
        <v>621</v>
      </c>
      <c r="AD369" s="103" t="s">
        <v>621</v>
      </c>
      <c r="AE369" s="103" t="s">
        <v>621</v>
      </c>
      <c r="AF369" s="103" t="s">
        <v>621</v>
      </c>
      <c r="AG369" s="103" t="s">
        <v>621</v>
      </c>
      <c r="AH369" s="103" t="s">
        <v>620</v>
      </c>
      <c r="AI369" s="103" t="s">
        <v>622</v>
      </c>
      <c r="AJ369" s="103" t="s">
        <v>622</v>
      </c>
      <c r="AK369" s="103" t="s">
        <v>621</v>
      </c>
      <c r="AL369" s="103" t="s">
        <v>621</v>
      </c>
      <c r="AM369" s="103" t="s">
        <v>621</v>
      </c>
      <c r="AN369" s="103" t="s">
        <v>621</v>
      </c>
      <c r="AO369" s="103" t="s">
        <v>621</v>
      </c>
      <c r="AP369" s="103" t="s">
        <v>621</v>
      </c>
      <c r="AQ369" s="103" t="s">
        <v>621</v>
      </c>
      <c r="AR369" s="103" t="s">
        <v>621</v>
      </c>
      <c r="AS369" s="103" t="s">
        <v>621</v>
      </c>
      <c r="AT369" s="103" t="s">
        <v>621</v>
      </c>
      <c r="AU369" s="103" t="s">
        <v>623</v>
      </c>
      <c r="AV369" s="103" t="s">
        <v>621</v>
      </c>
      <c r="AW369" s="103" t="s">
        <v>621</v>
      </c>
      <c r="AX369" s="103" t="s">
        <v>621</v>
      </c>
      <c r="AY369" s="103" t="s">
        <v>623</v>
      </c>
      <c r="AZ369" s="103" t="s">
        <v>621</v>
      </c>
      <c r="BA369" s="103" t="s">
        <v>621</v>
      </c>
      <c r="BC369" s="103">
        <v>39</v>
      </c>
      <c r="BD369" s="103">
        <v>5</v>
      </c>
      <c r="BE369" s="103">
        <v>2</v>
      </c>
      <c r="BF369" s="103">
        <v>4</v>
      </c>
      <c r="BG369" s="103">
        <v>0</v>
      </c>
      <c r="BH369" s="103">
        <v>46</v>
      </c>
    </row>
    <row r="370" spans="1:60" x14ac:dyDescent="0.25">
      <c r="A370" s="100">
        <v>1345</v>
      </c>
      <c r="B370" s="104" t="s">
        <v>370</v>
      </c>
      <c r="C370" s="104" t="s">
        <v>326</v>
      </c>
      <c r="D370" s="103" t="s">
        <v>621</v>
      </c>
      <c r="E370" s="103" t="s">
        <v>620</v>
      </c>
      <c r="F370" s="103" t="s">
        <v>621</v>
      </c>
      <c r="G370" s="103" t="s">
        <v>621</v>
      </c>
      <c r="H370" s="103" t="s">
        <v>623</v>
      </c>
      <c r="I370" s="103" t="s">
        <v>621</v>
      </c>
      <c r="J370" s="103" t="s">
        <v>623</v>
      </c>
      <c r="K370" s="103" t="s">
        <v>621</v>
      </c>
      <c r="L370" s="103" t="s">
        <v>621</v>
      </c>
      <c r="M370" s="103" t="s">
        <v>621</v>
      </c>
      <c r="N370" s="103" t="s">
        <v>620</v>
      </c>
      <c r="O370" s="103" t="s">
        <v>621</v>
      </c>
      <c r="P370" s="103" t="s">
        <v>621</v>
      </c>
      <c r="Q370" s="103" t="s">
        <v>621</v>
      </c>
      <c r="R370" s="103" t="s">
        <v>622</v>
      </c>
      <c r="S370" s="103" t="s">
        <v>622</v>
      </c>
      <c r="T370" s="103" t="s">
        <v>622</v>
      </c>
      <c r="U370" s="103" t="s">
        <v>621</v>
      </c>
      <c r="V370" s="103" t="s">
        <v>621</v>
      </c>
      <c r="W370" s="103" t="s">
        <v>620</v>
      </c>
      <c r="X370" s="103" t="s">
        <v>621</v>
      </c>
      <c r="Y370" s="103" t="s">
        <v>621</v>
      </c>
      <c r="Z370" s="103" t="s">
        <v>621</v>
      </c>
      <c r="AA370" s="103" t="s">
        <v>621</v>
      </c>
      <c r="AB370" s="103" t="s">
        <v>621</v>
      </c>
      <c r="AC370" s="103" t="s">
        <v>620</v>
      </c>
      <c r="AD370" s="103" t="s">
        <v>621</v>
      </c>
      <c r="AE370" s="103" t="s">
        <v>621</v>
      </c>
      <c r="AF370" s="103" t="s">
        <v>621</v>
      </c>
      <c r="AG370" s="103" t="s">
        <v>621</v>
      </c>
      <c r="AH370" s="103" t="s">
        <v>622</v>
      </c>
      <c r="AI370" s="103" t="s">
        <v>622</v>
      </c>
      <c r="AJ370" s="103" t="s">
        <v>622</v>
      </c>
      <c r="AK370" s="103" t="s">
        <v>621</v>
      </c>
      <c r="AL370" s="103" t="s">
        <v>621</v>
      </c>
      <c r="AM370" s="103" t="s">
        <v>621</v>
      </c>
      <c r="AN370" s="103" t="s">
        <v>621</v>
      </c>
      <c r="AO370" s="103" t="s">
        <v>621</v>
      </c>
      <c r="AP370" s="103" t="s">
        <v>621</v>
      </c>
      <c r="AQ370" s="103" t="s">
        <v>621</v>
      </c>
      <c r="AR370" s="103" t="s">
        <v>621</v>
      </c>
      <c r="AS370" s="103" t="s">
        <v>621</v>
      </c>
      <c r="AT370" s="103" t="s">
        <v>621</v>
      </c>
      <c r="AU370" s="103" t="s">
        <v>621</v>
      </c>
      <c r="AV370" s="103" t="s">
        <v>621</v>
      </c>
      <c r="AW370" s="103" t="s">
        <v>621</v>
      </c>
      <c r="AX370" s="103" t="s">
        <v>623</v>
      </c>
      <c r="AY370" s="103" t="s">
        <v>623</v>
      </c>
      <c r="AZ370" s="103" t="s">
        <v>621</v>
      </c>
      <c r="BA370" s="103" t="s">
        <v>621</v>
      </c>
      <c r="BC370" s="103">
        <v>36</v>
      </c>
      <c r="BD370" s="103">
        <v>6</v>
      </c>
      <c r="BE370" s="103">
        <v>4</v>
      </c>
      <c r="BF370" s="103">
        <v>4</v>
      </c>
      <c r="BG370" s="103">
        <v>0</v>
      </c>
      <c r="BH370" s="103">
        <v>46</v>
      </c>
    </row>
    <row r="371" spans="1:60" x14ac:dyDescent="0.25">
      <c r="A371" s="100">
        <v>1346</v>
      </c>
      <c r="B371" s="104" t="s">
        <v>371</v>
      </c>
      <c r="C371" s="104" t="s">
        <v>326</v>
      </c>
      <c r="D371" s="103" t="s">
        <v>621</v>
      </c>
      <c r="E371" s="103" t="s">
        <v>621</v>
      </c>
      <c r="F371" s="103" t="s">
        <v>621</v>
      </c>
      <c r="G371" s="103" t="s">
        <v>621</v>
      </c>
      <c r="H371" s="103" t="s">
        <v>623</v>
      </c>
      <c r="I371" s="103" t="s">
        <v>621</v>
      </c>
      <c r="J371" s="103" t="s">
        <v>623</v>
      </c>
      <c r="K371" s="103" t="s">
        <v>623</v>
      </c>
      <c r="L371" s="103" t="s">
        <v>622</v>
      </c>
      <c r="M371" s="103" t="s">
        <v>621</v>
      </c>
      <c r="N371" s="103" t="s">
        <v>621</v>
      </c>
      <c r="O371" s="103" t="s">
        <v>621</v>
      </c>
      <c r="P371" s="103" t="s">
        <v>621</v>
      </c>
      <c r="Q371" s="103" t="s">
        <v>621</v>
      </c>
      <c r="R371" s="103" t="s">
        <v>621</v>
      </c>
      <c r="S371" s="103" t="s">
        <v>621</v>
      </c>
      <c r="T371" s="103" t="s">
        <v>621</v>
      </c>
      <c r="U371" s="103" t="s">
        <v>621</v>
      </c>
      <c r="V371" s="103" t="s">
        <v>621</v>
      </c>
      <c r="W371" s="103" t="s">
        <v>623</v>
      </c>
      <c r="X371" s="103" t="s">
        <v>621</v>
      </c>
      <c r="Y371" s="103" t="s">
        <v>621</v>
      </c>
      <c r="Z371" s="103" t="s">
        <v>621</v>
      </c>
      <c r="AA371" s="103" t="s">
        <v>621</v>
      </c>
      <c r="AB371" s="103" t="s">
        <v>621</v>
      </c>
      <c r="AC371" s="103" t="s">
        <v>621</v>
      </c>
      <c r="AD371" s="103" t="s">
        <v>621</v>
      </c>
      <c r="AE371" s="103" t="s">
        <v>621</v>
      </c>
      <c r="AF371" s="103" t="s">
        <v>621</v>
      </c>
      <c r="AG371" s="103" t="s">
        <v>621</v>
      </c>
      <c r="AH371" s="103" t="s">
        <v>622</v>
      </c>
      <c r="AI371" s="103" t="s">
        <v>622</v>
      </c>
      <c r="AJ371" s="103" t="s">
        <v>623</v>
      </c>
      <c r="AK371" s="103" t="s">
        <v>621</v>
      </c>
      <c r="AL371" s="103" t="s">
        <v>621</v>
      </c>
      <c r="AM371" s="103" t="s">
        <v>622</v>
      </c>
      <c r="AN371" s="103" t="s">
        <v>621</v>
      </c>
      <c r="AO371" s="103" t="s">
        <v>621</v>
      </c>
      <c r="AP371" s="103" t="s">
        <v>621</v>
      </c>
      <c r="AQ371" s="103" t="s">
        <v>621</v>
      </c>
      <c r="AR371" s="103" t="s">
        <v>621</v>
      </c>
      <c r="AS371" s="103" t="s">
        <v>621</v>
      </c>
      <c r="AT371" s="103" t="s">
        <v>621</v>
      </c>
      <c r="AU371" s="103" t="s">
        <v>621</v>
      </c>
      <c r="AV371" s="103" t="s">
        <v>621</v>
      </c>
      <c r="AW371" s="103" t="s">
        <v>621</v>
      </c>
      <c r="AX371" s="103" t="s">
        <v>621</v>
      </c>
      <c r="AY371" s="103" t="s">
        <v>622</v>
      </c>
      <c r="AZ371" s="103" t="s">
        <v>621</v>
      </c>
      <c r="BA371" s="103" t="s">
        <v>622</v>
      </c>
      <c r="BC371" s="103">
        <v>39</v>
      </c>
      <c r="BD371" s="103">
        <v>6</v>
      </c>
      <c r="BE371" s="103">
        <v>0</v>
      </c>
      <c r="BF371" s="103">
        <v>5</v>
      </c>
      <c r="BG371" s="103">
        <v>0</v>
      </c>
      <c r="BH371" s="103">
        <v>45</v>
      </c>
    </row>
    <row r="372" spans="1:60" x14ac:dyDescent="0.25">
      <c r="A372" s="100">
        <v>1347</v>
      </c>
      <c r="B372" s="67" t="s">
        <v>350</v>
      </c>
      <c r="C372" s="67" t="s">
        <v>326</v>
      </c>
      <c r="D372" s="103" t="s">
        <v>621</v>
      </c>
      <c r="E372" s="103" t="s">
        <v>621</v>
      </c>
      <c r="F372" s="103" t="s">
        <v>621</v>
      </c>
      <c r="G372" s="103" t="s">
        <v>621</v>
      </c>
      <c r="H372" s="103" t="s">
        <v>621</v>
      </c>
      <c r="I372" s="103" t="s">
        <v>621</v>
      </c>
      <c r="J372" s="103" t="s">
        <v>621</v>
      </c>
      <c r="K372" s="103" t="s">
        <v>621</v>
      </c>
      <c r="L372" s="103" t="s">
        <v>621</v>
      </c>
      <c r="M372" s="103" t="s">
        <v>621</v>
      </c>
      <c r="N372" s="103" t="s">
        <v>621</v>
      </c>
      <c r="O372" s="103" t="s">
        <v>621</v>
      </c>
      <c r="P372" s="103" t="s">
        <v>621</v>
      </c>
      <c r="Q372" s="103" t="s">
        <v>621</v>
      </c>
      <c r="R372" s="103" t="s">
        <v>623</v>
      </c>
      <c r="S372" s="103" t="s">
        <v>621</v>
      </c>
      <c r="T372" s="103" t="s">
        <v>621</v>
      </c>
      <c r="U372" s="103" t="s">
        <v>621</v>
      </c>
      <c r="V372" s="103" t="s">
        <v>621</v>
      </c>
      <c r="W372" s="103" t="s">
        <v>620</v>
      </c>
      <c r="X372" s="103" t="s">
        <v>621</v>
      </c>
      <c r="Y372" s="103" t="s">
        <v>621</v>
      </c>
      <c r="Z372" s="103" t="s">
        <v>621</v>
      </c>
      <c r="AA372" s="103" t="s">
        <v>621</v>
      </c>
      <c r="AB372" s="103" t="s">
        <v>623</v>
      </c>
      <c r="AC372" s="103" t="s">
        <v>623</v>
      </c>
      <c r="AD372" s="103" t="s">
        <v>621</v>
      </c>
      <c r="AE372" s="103" t="s">
        <v>621</v>
      </c>
      <c r="AF372" s="103" t="s">
        <v>621</v>
      </c>
      <c r="AG372" s="103" t="s">
        <v>621</v>
      </c>
      <c r="AH372" s="103" t="s">
        <v>622</v>
      </c>
      <c r="AI372" s="103" t="s">
        <v>621</v>
      </c>
      <c r="AJ372" s="103" t="s">
        <v>622</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623</v>
      </c>
      <c r="AY372" s="103" t="s">
        <v>621</v>
      </c>
      <c r="AZ372" s="103" t="s">
        <v>621</v>
      </c>
      <c r="BA372" s="103" t="s">
        <v>621</v>
      </c>
      <c r="BC372" s="103">
        <v>43</v>
      </c>
      <c r="BD372" s="103">
        <v>2</v>
      </c>
      <c r="BE372" s="103">
        <v>1</v>
      </c>
      <c r="BF372" s="103">
        <v>4</v>
      </c>
      <c r="BG372" s="103">
        <v>0</v>
      </c>
      <c r="BH372" s="103">
        <v>46</v>
      </c>
    </row>
    <row r="373" spans="1:60" x14ac:dyDescent="0.25">
      <c r="A373" s="100">
        <v>1348</v>
      </c>
      <c r="B373" s="104" t="s">
        <v>372</v>
      </c>
      <c r="C373" s="104" t="s">
        <v>326</v>
      </c>
      <c r="D373" s="103" t="s">
        <v>621</v>
      </c>
      <c r="E373" s="103" t="s">
        <v>621</v>
      </c>
      <c r="F373" s="103" t="s">
        <v>621</v>
      </c>
      <c r="G373" s="103" t="s">
        <v>621</v>
      </c>
      <c r="H373" s="103" t="s">
        <v>621</v>
      </c>
      <c r="I373" s="103" t="s">
        <v>621</v>
      </c>
      <c r="J373" s="103" t="s">
        <v>623</v>
      </c>
      <c r="K373" s="103" t="s">
        <v>621</v>
      </c>
      <c r="L373" s="103" t="s">
        <v>621</v>
      </c>
      <c r="M373" s="103" t="s">
        <v>621</v>
      </c>
      <c r="N373" s="103" t="s">
        <v>620</v>
      </c>
      <c r="O373" s="103" t="s">
        <v>621</v>
      </c>
      <c r="P373" s="103" t="s">
        <v>621</v>
      </c>
      <c r="Q373" s="103" t="s">
        <v>621</v>
      </c>
      <c r="R373" s="103" t="s">
        <v>621</v>
      </c>
      <c r="S373" s="103" t="s">
        <v>622</v>
      </c>
      <c r="T373" s="103" t="s">
        <v>622</v>
      </c>
      <c r="U373" s="103" t="s">
        <v>621</v>
      </c>
      <c r="V373" s="103" t="s">
        <v>621</v>
      </c>
      <c r="W373" s="103" t="s">
        <v>621</v>
      </c>
      <c r="X373" s="103" t="s">
        <v>621</v>
      </c>
      <c r="Y373" s="103" t="s">
        <v>622</v>
      </c>
      <c r="Z373" s="103" t="s">
        <v>621</v>
      </c>
      <c r="AA373" s="103" t="s">
        <v>621</v>
      </c>
      <c r="AB373" s="103" t="s">
        <v>621</v>
      </c>
      <c r="AC373" s="103" t="s">
        <v>623</v>
      </c>
      <c r="AD373" s="103" t="s">
        <v>621</v>
      </c>
      <c r="AE373" s="103" t="s">
        <v>621</v>
      </c>
      <c r="AF373" s="103" t="s">
        <v>621</v>
      </c>
      <c r="AG373" s="103" t="s">
        <v>621</v>
      </c>
      <c r="AH373" s="103" t="s">
        <v>622</v>
      </c>
      <c r="AI373" s="103" t="s">
        <v>622</v>
      </c>
      <c r="AJ373" s="103" t="s">
        <v>622</v>
      </c>
      <c r="AK373" s="103" t="s">
        <v>621</v>
      </c>
      <c r="AL373" s="103" t="s">
        <v>621</v>
      </c>
      <c r="AM373" s="103" t="s">
        <v>621</v>
      </c>
      <c r="AN373" s="103" t="s">
        <v>621</v>
      </c>
      <c r="AO373" s="103" t="s">
        <v>621</v>
      </c>
      <c r="AP373" s="103" t="s">
        <v>621</v>
      </c>
      <c r="AQ373" s="103" t="s">
        <v>621</v>
      </c>
      <c r="AR373" s="103" t="s">
        <v>621</v>
      </c>
      <c r="AS373" s="103" t="s">
        <v>621</v>
      </c>
      <c r="AT373" s="103" t="s">
        <v>621</v>
      </c>
      <c r="AU373" s="103" t="s">
        <v>621</v>
      </c>
      <c r="AV373" s="103" t="s">
        <v>623</v>
      </c>
      <c r="AW373" s="103" t="s">
        <v>621</v>
      </c>
      <c r="AX373" s="103" t="s">
        <v>621</v>
      </c>
      <c r="AY373" s="103" t="s">
        <v>621</v>
      </c>
      <c r="AZ373" s="103" t="s">
        <v>621</v>
      </c>
      <c r="BA373" s="103" t="s">
        <v>621</v>
      </c>
      <c r="BC373" s="103">
        <v>40</v>
      </c>
      <c r="BD373" s="103">
        <v>6</v>
      </c>
      <c r="BE373" s="103">
        <v>1</v>
      </c>
      <c r="BF373" s="103">
        <v>3</v>
      </c>
      <c r="BG373" s="103">
        <v>0</v>
      </c>
      <c r="BH373" s="103">
        <v>47</v>
      </c>
    </row>
    <row r="374" spans="1:60" x14ac:dyDescent="0.25">
      <c r="A374" s="100">
        <v>1349</v>
      </c>
      <c r="B374" s="104" t="s">
        <v>373</v>
      </c>
      <c r="C374" s="104" t="s">
        <v>326</v>
      </c>
      <c r="D374" s="103" t="s">
        <v>621</v>
      </c>
      <c r="E374" s="103" t="s">
        <v>621</v>
      </c>
      <c r="F374" s="103" t="s">
        <v>621</v>
      </c>
      <c r="G374" s="103" t="s">
        <v>621</v>
      </c>
      <c r="H374" s="103" t="s">
        <v>621</v>
      </c>
      <c r="I374" s="103" t="s">
        <v>621</v>
      </c>
      <c r="J374" s="103" t="s">
        <v>623</v>
      </c>
      <c r="K374" s="103" t="s">
        <v>623</v>
      </c>
      <c r="L374" s="103" t="s">
        <v>621</v>
      </c>
      <c r="M374" s="103" t="s">
        <v>621</v>
      </c>
      <c r="N374" s="103" t="s">
        <v>621</v>
      </c>
      <c r="O374" s="103" t="s">
        <v>621</v>
      </c>
      <c r="P374" s="103" t="s">
        <v>621</v>
      </c>
      <c r="Q374" s="103" t="s">
        <v>621</v>
      </c>
      <c r="R374" s="103" t="s">
        <v>621</v>
      </c>
      <c r="S374" s="103" t="s">
        <v>621</v>
      </c>
      <c r="T374" s="103" t="s">
        <v>621</v>
      </c>
      <c r="U374" s="103" t="s">
        <v>621</v>
      </c>
      <c r="V374" s="103" t="s">
        <v>621</v>
      </c>
      <c r="W374" s="103" t="s">
        <v>621</v>
      </c>
      <c r="X374" s="103" t="s">
        <v>621</v>
      </c>
      <c r="Y374" s="103" t="s">
        <v>621</v>
      </c>
      <c r="Z374" s="103" t="s">
        <v>621</v>
      </c>
      <c r="AA374" s="103" t="s">
        <v>621</v>
      </c>
      <c r="AB374" s="103" t="s">
        <v>621</v>
      </c>
      <c r="AC374" s="103" t="s">
        <v>621</v>
      </c>
      <c r="AD374" s="103" t="s">
        <v>621</v>
      </c>
      <c r="AE374" s="103" t="s">
        <v>621</v>
      </c>
      <c r="AF374" s="103" t="s">
        <v>621</v>
      </c>
      <c r="AG374" s="103" t="s">
        <v>621</v>
      </c>
      <c r="AH374" s="103" t="s">
        <v>621</v>
      </c>
      <c r="AI374" s="103" t="s">
        <v>622</v>
      </c>
      <c r="AJ374" s="103" t="s">
        <v>622</v>
      </c>
      <c r="AK374" s="103" t="s">
        <v>621</v>
      </c>
      <c r="AL374" s="103" t="s">
        <v>621</v>
      </c>
      <c r="AM374" s="103" t="s">
        <v>621</v>
      </c>
      <c r="AN374" s="103" t="s">
        <v>621</v>
      </c>
      <c r="AO374" s="103" t="s">
        <v>621</v>
      </c>
      <c r="AP374" s="103" t="s">
        <v>621</v>
      </c>
      <c r="AQ374" s="103" t="s">
        <v>621</v>
      </c>
      <c r="AR374" s="103" t="s">
        <v>621</v>
      </c>
      <c r="AS374" s="103" t="s">
        <v>621</v>
      </c>
      <c r="AT374" s="103" t="s">
        <v>621</v>
      </c>
      <c r="AU374" s="103" t="s">
        <v>621</v>
      </c>
      <c r="AV374" s="103" t="s">
        <v>621</v>
      </c>
      <c r="AW374" s="103" t="s">
        <v>621</v>
      </c>
      <c r="AX374" s="103" t="s">
        <v>621</v>
      </c>
      <c r="AY374" s="103" t="s">
        <v>621</v>
      </c>
      <c r="AZ374" s="103" t="s">
        <v>621</v>
      </c>
      <c r="BA374" s="103" t="s">
        <v>621</v>
      </c>
      <c r="BC374" s="103">
        <v>46</v>
      </c>
      <c r="BD374" s="103">
        <v>2</v>
      </c>
      <c r="BE374" s="103">
        <v>0</v>
      </c>
      <c r="BF374" s="103">
        <v>2</v>
      </c>
      <c r="BG374" s="103">
        <v>0</v>
      </c>
      <c r="BH374" s="103">
        <v>48</v>
      </c>
    </row>
    <row r="375" spans="1:60" x14ac:dyDescent="0.25">
      <c r="A375" s="100">
        <v>1350</v>
      </c>
      <c r="B375" s="104" t="s">
        <v>375</v>
      </c>
      <c r="C375" s="104" t="s">
        <v>326</v>
      </c>
      <c r="D375" s="103" t="s">
        <v>623</v>
      </c>
      <c r="E375" s="103" t="s">
        <v>620</v>
      </c>
      <c r="F375" s="103" t="s">
        <v>621</v>
      </c>
      <c r="G375" s="103" t="s">
        <v>621</v>
      </c>
      <c r="H375" s="103" t="s">
        <v>623</v>
      </c>
      <c r="I375" s="103" t="s">
        <v>621</v>
      </c>
      <c r="J375" s="103" t="s">
        <v>621</v>
      </c>
      <c r="K375" s="103" t="s">
        <v>621</v>
      </c>
      <c r="L375" s="103" t="s">
        <v>621</v>
      </c>
      <c r="M375" s="103" t="s">
        <v>621</v>
      </c>
      <c r="N375" s="103" t="s">
        <v>621</v>
      </c>
      <c r="O375" s="103" t="s">
        <v>621</v>
      </c>
      <c r="P375" s="103" t="s">
        <v>621</v>
      </c>
      <c r="Q375" s="103" t="s">
        <v>621</v>
      </c>
      <c r="R375" s="103" t="s">
        <v>621</v>
      </c>
      <c r="S375" s="103" t="s">
        <v>621</v>
      </c>
      <c r="T375" s="103" t="s">
        <v>621</v>
      </c>
      <c r="U375" s="103" t="s">
        <v>621</v>
      </c>
      <c r="V375" s="103" t="s">
        <v>621</v>
      </c>
      <c r="W375" s="103" t="s">
        <v>621</v>
      </c>
      <c r="X375" s="103" t="s">
        <v>623</v>
      </c>
      <c r="Y375" s="103" t="s">
        <v>622</v>
      </c>
      <c r="Z375" s="103" t="s">
        <v>621</v>
      </c>
      <c r="AA375" s="103" t="s">
        <v>621</v>
      </c>
      <c r="AB375" s="103" t="s">
        <v>621</v>
      </c>
      <c r="AC375" s="103" t="s">
        <v>621</v>
      </c>
      <c r="AD375" s="103" t="s">
        <v>621</v>
      </c>
      <c r="AE375" s="103" t="s">
        <v>621</v>
      </c>
      <c r="AF375" s="103" t="s">
        <v>621</v>
      </c>
      <c r="AG375" s="103" t="s">
        <v>621</v>
      </c>
      <c r="AH375" s="103" t="s">
        <v>621</v>
      </c>
      <c r="AI375" s="103" t="s">
        <v>621</v>
      </c>
      <c r="AJ375" s="103" t="s">
        <v>622</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623</v>
      </c>
      <c r="AW375" s="103" t="s">
        <v>621</v>
      </c>
      <c r="AX375" s="103" t="s">
        <v>623</v>
      </c>
      <c r="AY375" s="103" t="s">
        <v>623</v>
      </c>
      <c r="AZ375" s="103" t="s">
        <v>621</v>
      </c>
      <c r="BA375" s="103" t="s">
        <v>621</v>
      </c>
      <c r="BC375" s="103">
        <v>41</v>
      </c>
      <c r="BD375" s="103">
        <v>2</v>
      </c>
      <c r="BE375" s="103">
        <v>1</v>
      </c>
      <c r="BF375" s="103">
        <v>6</v>
      </c>
      <c r="BG375" s="103">
        <v>0</v>
      </c>
      <c r="BH375" s="103">
        <v>44</v>
      </c>
    </row>
    <row r="376" spans="1:60" x14ac:dyDescent="0.25">
      <c r="A376" s="100">
        <v>1351</v>
      </c>
      <c r="B376" s="104" t="s">
        <v>376</v>
      </c>
      <c r="C376" s="104" t="s">
        <v>326</v>
      </c>
      <c r="D376" s="103" t="s">
        <v>621</v>
      </c>
      <c r="E376" s="103" t="s">
        <v>621</v>
      </c>
      <c r="F376" s="103" t="s">
        <v>621</v>
      </c>
      <c r="G376" s="103" t="s">
        <v>621</v>
      </c>
      <c r="H376" s="103" t="s">
        <v>621</v>
      </c>
      <c r="I376" s="103" t="s">
        <v>623</v>
      </c>
      <c r="J376" s="103" t="s">
        <v>623</v>
      </c>
      <c r="K376" s="103" t="s">
        <v>621</v>
      </c>
      <c r="L376" s="103" t="s">
        <v>620</v>
      </c>
      <c r="M376" s="103" t="s">
        <v>621</v>
      </c>
      <c r="N376" s="103" t="s">
        <v>621</v>
      </c>
      <c r="O376" s="103" t="s">
        <v>621</v>
      </c>
      <c r="P376" s="103" t="s">
        <v>621</v>
      </c>
      <c r="Q376" s="103" t="s">
        <v>621</v>
      </c>
      <c r="R376" s="103" t="s">
        <v>623</v>
      </c>
      <c r="S376" s="103" t="s">
        <v>622</v>
      </c>
      <c r="T376" s="103" t="s">
        <v>622</v>
      </c>
      <c r="U376" s="103" t="s">
        <v>621</v>
      </c>
      <c r="V376" s="103" t="s">
        <v>621</v>
      </c>
      <c r="W376" s="103" t="s">
        <v>621</v>
      </c>
      <c r="X376" s="103" t="s">
        <v>621</v>
      </c>
      <c r="Y376" s="103" t="s">
        <v>622</v>
      </c>
      <c r="Z376" s="103" t="s">
        <v>621</v>
      </c>
      <c r="AA376" s="103" t="s">
        <v>621</v>
      </c>
      <c r="AB376" s="103" t="s">
        <v>621</v>
      </c>
      <c r="AC376" s="103" t="s">
        <v>621</v>
      </c>
      <c r="AD376" s="103" t="s">
        <v>621</v>
      </c>
      <c r="AE376" s="103" t="s">
        <v>621</v>
      </c>
      <c r="AF376" s="103" t="s">
        <v>621</v>
      </c>
      <c r="AG376" s="103" t="s">
        <v>621</v>
      </c>
      <c r="AH376" s="103" t="s">
        <v>622</v>
      </c>
      <c r="AI376" s="103" t="s">
        <v>622</v>
      </c>
      <c r="AJ376" s="103" t="s">
        <v>622</v>
      </c>
      <c r="AK376" s="103" t="s">
        <v>621</v>
      </c>
      <c r="AL376" s="103" t="s">
        <v>621</v>
      </c>
      <c r="AM376" s="103" t="s">
        <v>622</v>
      </c>
      <c r="AN376" s="103" t="s">
        <v>621</v>
      </c>
      <c r="AO376" s="103" t="s">
        <v>621</v>
      </c>
      <c r="AP376" s="103" t="s">
        <v>621</v>
      </c>
      <c r="AQ376" s="103" t="s">
        <v>621</v>
      </c>
      <c r="AR376" s="103" t="s">
        <v>621</v>
      </c>
      <c r="AS376" s="103" t="s">
        <v>621</v>
      </c>
      <c r="AT376" s="103" t="s">
        <v>621</v>
      </c>
      <c r="AU376" s="103" t="s">
        <v>623</v>
      </c>
      <c r="AV376" s="103" t="s">
        <v>621</v>
      </c>
      <c r="AW376" s="103" t="s">
        <v>621</v>
      </c>
      <c r="AX376" s="103" t="s">
        <v>623</v>
      </c>
      <c r="AY376" s="103" t="s">
        <v>622</v>
      </c>
      <c r="AZ376" s="103" t="s">
        <v>621</v>
      </c>
      <c r="BA376" s="103" t="s">
        <v>621</v>
      </c>
      <c r="BC376" s="103">
        <v>36</v>
      </c>
      <c r="BD376" s="103">
        <v>8</v>
      </c>
      <c r="BE376" s="103">
        <v>1</v>
      </c>
      <c r="BF376" s="103">
        <v>5</v>
      </c>
      <c r="BG376" s="103">
        <v>0</v>
      </c>
      <c r="BH376" s="103">
        <v>45</v>
      </c>
    </row>
    <row r="377" spans="1:60" x14ac:dyDescent="0.25">
      <c r="A377" s="100">
        <v>1352</v>
      </c>
      <c r="B377" s="104" t="s">
        <v>377</v>
      </c>
      <c r="C377" s="104" t="s">
        <v>326</v>
      </c>
      <c r="D377" s="103" t="s">
        <v>621</v>
      </c>
      <c r="E377" s="103" t="s">
        <v>621</v>
      </c>
      <c r="F377" s="103" t="s">
        <v>621</v>
      </c>
      <c r="G377" s="103" t="s">
        <v>621</v>
      </c>
      <c r="H377" s="103" t="s">
        <v>621</v>
      </c>
      <c r="I377" s="103" t="s">
        <v>621</v>
      </c>
      <c r="J377" s="103" t="s">
        <v>623</v>
      </c>
      <c r="K377" s="103" t="s">
        <v>621</v>
      </c>
      <c r="L377" s="103" t="s">
        <v>623</v>
      </c>
      <c r="M377" s="103" t="s">
        <v>621</v>
      </c>
      <c r="N377" s="103" t="s">
        <v>620</v>
      </c>
      <c r="O377" s="103" t="s">
        <v>621</v>
      </c>
      <c r="P377" s="103" t="s">
        <v>621</v>
      </c>
      <c r="Q377" s="103" t="s">
        <v>621</v>
      </c>
      <c r="R377" s="103" t="s">
        <v>623</v>
      </c>
      <c r="S377" s="103" t="s">
        <v>622</v>
      </c>
      <c r="T377" s="103" t="s">
        <v>622</v>
      </c>
      <c r="U377" s="103" t="s">
        <v>621</v>
      </c>
      <c r="V377" s="103" t="s">
        <v>621</v>
      </c>
      <c r="W377" s="103" t="s">
        <v>620</v>
      </c>
      <c r="X377" s="103" t="s">
        <v>621</v>
      </c>
      <c r="Y377" s="103" t="s">
        <v>622</v>
      </c>
      <c r="Z377" s="103" t="s">
        <v>621</v>
      </c>
      <c r="AA377" s="103" t="s">
        <v>621</v>
      </c>
      <c r="AB377" s="103" t="s">
        <v>621</v>
      </c>
      <c r="AC377" s="103" t="s">
        <v>620</v>
      </c>
      <c r="AD377" s="103" t="s">
        <v>623</v>
      </c>
      <c r="AE377" s="103" t="s">
        <v>621</v>
      </c>
      <c r="AF377" s="103" t="s">
        <v>621</v>
      </c>
      <c r="AG377" s="103" t="s">
        <v>621</v>
      </c>
      <c r="AH377" s="103" t="s">
        <v>622</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623</v>
      </c>
      <c r="AW377" s="103" t="s">
        <v>621</v>
      </c>
      <c r="AX377" s="103" t="s">
        <v>623</v>
      </c>
      <c r="AY377" s="103" t="s">
        <v>623</v>
      </c>
      <c r="AZ377" s="103" t="s">
        <v>621</v>
      </c>
      <c r="BA377" s="103" t="s">
        <v>621</v>
      </c>
      <c r="BC377" s="103">
        <v>36</v>
      </c>
      <c r="BD377" s="103">
        <v>4</v>
      </c>
      <c r="BE377" s="103">
        <v>3</v>
      </c>
      <c r="BF377" s="103">
        <v>7</v>
      </c>
      <c r="BG377" s="103">
        <v>0</v>
      </c>
      <c r="BH377" s="103">
        <v>43</v>
      </c>
    </row>
    <row r="378" spans="1:60" x14ac:dyDescent="0.25">
      <c r="A378" s="100">
        <v>1353</v>
      </c>
      <c r="B378" s="104" t="s">
        <v>378</v>
      </c>
      <c r="C378" s="104" t="s">
        <v>326</v>
      </c>
      <c r="D378" s="103" t="s">
        <v>621</v>
      </c>
      <c r="E378" s="103" t="s">
        <v>621</v>
      </c>
      <c r="F378" s="103" t="s">
        <v>623</v>
      </c>
      <c r="G378" s="103" t="s">
        <v>621</v>
      </c>
      <c r="H378" s="103" t="s">
        <v>623</v>
      </c>
      <c r="I378" s="103" t="s">
        <v>621</v>
      </c>
      <c r="J378" s="103" t="s">
        <v>623</v>
      </c>
      <c r="K378" s="103" t="s">
        <v>621</v>
      </c>
      <c r="L378" s="103" t="s">
        <v>621</v>
      </c>
      <c r="M378" s="103" t="s">
        <v>621</v>
      </c>
      <c r="N378" s="103" t="s">
        <v>621</v>
      </c>
      <c r="O378" s="103" t="s">
        <v>621</v>
      </c>
      <c r="P378" s="103" t="s">
        <v>623</v>
      </c>
      <c r="Q378" s="103" t="s">
        <v>621</v>
      </c>
      <c r="R378" s="103" t="s">
        <v>621</v>
      </c>
      <c r="S378" s="103" t="s">
        <v>622</v>
      </c>
      <c r="T378" s="103" t="s">
        <v>622</v>
      </c>
      <c r="U378" s="103" t="s">
        <v>621</v>
      </c>
      <c r="V378" s="103" t="s">
        <v>621</v>
      </c>
      <c r="W378" s="103" t="s">
        <v>620</v>
      </c>
      <c r="X378" s="103" t="s">
        <v>620</v>
      </c>
      <c r="Y378" s="103" t="s">
        <v>622</v>
      </c>
      <c r="Z378" s="103" t="s">
        <v>623</v>
      </c>
      <c r="AA378" s="103" t="s">
        <v>621</v>
      </c>
      <c r="AB378" s="103" t="s">
        <v>621</v>
      </c>
      <c r="AC378" s="103" t="s">
        <v>623</v>
      </c>
      <c r="AD378" s="103" t="s">
        <v>621</v>
      </c>
      <c r="AE378" s="103" t="s">
        <v>621</v>
      </c>
      <c r="AF378" s="103" t="s">
        <v>621</v>
      </c>
      <c r="AG378" s="103" t="s">
        <v>621</v>
      </c>
      <c r="AH378" s="103" t="s">
        <v>621</v>
      </c>
      <c r="AI378" s="103" t="s">
        <v>622</v>
      </c>
      <c r="AJ378" s="103" t="s">
        <v>621</v>
      </c>
      <c r="AK378" s="103" t="s">
        <v>621</v>
      </c>
      <c r="AL378" s="103" t="s">
        <v>623</v>
      </c>
      <c r="AM378" s="103" t="s">
        <v>621</v>
      </c>
      <c r="AN378" s="103" t="s">
        <v>621</v>
      </c>
      <c r="AO378" s="103" t="s">
        <v>621</v>
      </c>
      <c r="AP378" s="103" t="s">
        <v>621</v>
      </c>
      <c r="AQ378" s="103" t="s">
        <v>621</v>
      </c>
      <c r="AR378" s="103" t="s">
        <v>621</v>
      </c>
      <c r="AS378" s="103" t="s">
        <v>621</v>
      </c>
      <c r="AT378" s="103" t="s">
        <v>621</v>
      </c>
      <c r="AU378" s="103" t="s">
        <v>621</v>
      </c>
      <c r="AV378" s="103" t="s">
        <v>623</v>
      </c>
      <c r="AW378" s="103" t="s">
        <v>621</v>
      </c>
      <c r="AX378" s="103" t="s">
        <v>620</v>
      </c>
      <c r="AY378" s="103" t="s">
        <v>622</v>
      </c>
      <c r="AZ378" s="103" t="s">
        <v>621</v>
      </c>
      <c r="BA378" s="103" t="s">
        <v>621</v>
      </c>
      <c r="BC378" s="103">
        <v>34</v>
      </c>
      <c r="BD378" s="103">
        <v>5</v>
      </c>
      <c r="BE378" s="103">
        <v>3</v>
      </c>
      <c r="BF378" s="103">
        <v>8</v>
      </c>
      <c r="BG378" s="103">
        <v>0</v>
      </c>
      <c r="BH378" s="103">
        <v>42</v>
      </c>
    </row>
    <row r="379" spans="1:60" x14ac:dyDescent="0.25">
      <c r="A379" s="100">
        <v>1401</v>
      </c>
      <c r="B379" s="104" t="s">
        <v>379</v>
      </c>
      <c r="C379" s="104" t="s">
        <v>380</v>
      </c>
      <c r="D379" s="103" t="s">
        <v>621</v>
      </c>
      <c r="E379" s="103" t="s">
        <v>623</v>
      </c>
      <c r="F379" s="103" t="s">
        <v>623</v>
      </c>
      <c r="G379" s="103" t="s">
        <v>621</v>
      </c>
      <c r="H379" s="103" t="s">
        <v>623</v>
      </c>
      <c r="I379" s="103" t="s">
        <v>621</v>
      </c>
      <c r="J379" s="103" t="s">
        <v>623</v>
      </c>
      <c r="K379" s="103" t="s">
        <v>621</v>
      </c>
      <c r="L379" s="103" t="s">
        <v>621</v>
      </c>
      <c r="M379" s="103" t="s">
        <v>621</v>
      </c>
      <c r="N379" s="103" t="s">
        <v>621</v>
      </c>
      <c r="O379" s="103" t="s">
        <v>621</v>
      </c>
      <c r="P379" s="103" t="s">
        <v>621</v>
      </c>
      <c r="Q379" s="103" t="s">
        <v>621</v>
      </c>
      <c r="R379" s="103" t="s">
        <v>621</v>
      </c>
      <c r="S379" s="103" t="s">
        <v>622</v>
      </c>
      <c r="T379" s="103" t="s">
        <v>622</v>
      </c>
      <c r="U379" s="103" t="s">
        <v>621</v>
      </c>
      <c r="V379" s="103" t="s">
        <v>621</v>
      </c>
      <c r="W379" s="103" t="s">
        <v>620</v>
      </c>
      <c r="X379" s="103" t="s">
        <v>621</v>
      </c>
      <c r="Y379" s="103" t="s">
        <v>622</v>
      </c>
      <c r="Z379" s="103" t="s">
        <v>621</v>
      </c>
      <c r="AA379" s="103" t="s">
        <v>621</v>
      </c>
      <c r="AB379" s="103" t="s">
        <v>621</v>
      </c>
      <c r="AC379" s="103" t="s">
        <v>621</v>
      </c>
      <c r="AD379" s="103" t="s">
        <v>621</v>
      </c>
      <c r="AE379" s="103" t="s">
        <v>621</v>
      </c>
      <c r="AF379" s="103" t="s">
        <v>621</v>
      </c>
      <c r="AG379" s="103" t="s">
        <v>621</v>
      </c>
      <c r="AH379" s="103" t="s">
        <v>622</v>
      </c>
      <c r="AI379" s="103" t="s">
        <v>622</v>
      </c>
      <c r="AJ379" s="103" t="s">
        <v>622</v>
      </c>
      <c r="AK379" s="103" t="s">
        <v>621</v>
      </c>
      <c r="AL379" s="103" t="s">
        <v>621</v>
      </c>
      <c r="AM379" s="103" t="s">
        <v>621</v>
      </c>
      <c r="AN379" s="103" t="s">
        <v>621</v>
      </c>
      <c r="AO379" s="103" t="s">
        <v>621</v>
      </c>
      <c r="AP379" s="103" t="s">
        <v>621</v>
      </c>
      <c r="AQ379" s="103" t="s">
        <v>621</v>
      </c>
      <c r="AR379" s="103" t="s">
        <v>621</v>
      </c>
      <c r="AS379" s="103" t="s">
        <v>621</v>
      </c>
      <c r="AT379" s="103" t="s">
        <v>621</v>
      </c>
      <c r="AU379" s="103" t="s">
        <v>623</v>
      </c>
      <c r="AV379" s="103" t="s">
        <v>623</v>
      </c>
      <c r="AW379" s="103" t="s">
        <v>621</v>
      </c>
      <c r="AX379" s="103" t="s">
        <v>621</v>
      </c>
      <c r="AY379" s="103" t="s">
        <v>621</v>
      </c>
      <c r="AZ379" s="103" t="s">
        <v>621</v>
      </c>
      <c r="BA379" s="103" t="s">
        <v>621</v>
      </c>
      <c r="BC379" s="103">
        <v>37</v>
      </c>
      <c r="BD379" s="103">
        <v>6</v>
      </c>
      <c r="BE379" s="103">
        <v>1</v>
      </c>
      <c r="BF379" s="103">
        <v>6</v>
      </c>
      <c r="BG379" s="103">
        <v>0</v>
      </c>
      <c r="BH379" s="103">
        <v>44</v>
      </c>
    </row>
    <row r="380" spans="1:60" x14ac:dyDescent="0.25">
      <c r="A380" s="100">
        <v>1402</v>
      </c>
      <c r="B380" s="104" t="s">
        <v>381</v>
      </c>
      <c r="C380" s="104" t="s">
        <v>380</v>
      </c>
      <c r="D380" s="103" t="s">
        <v>621</v>
      </c>
      <c r="E380" s="103" t="s">
        <v>621</v>
      </c>
      <c r="F380" s="103" t="s">
        <v>621</v>
      </c>
      <c r="G380" s="103" t="s">
        <v>621</v>
      </c>
      <c r="H380" s="103" t="s">
        <v>621</v>
      </c>
      <c r="I380" s="103" t="s">
        <v>623</v>
      </c>
      <c r="J380" s="103" t="s">
        <v>623</v>
      </c>
      <c r="K380" s="103" t="s">
        <v>621</v>
      </c>
      <c r="L380" s="103" t="s">
        <v>621</v>
      </c>
      <c r="M380" s="103" t="s">
        <v>621</v>
      </c>
      <c r="N380" s="103" t="s">
        <v>621</v>
      </c>
      <c r="O380" s="103" t="s">
        <v>621</v>
      </c>
      <c r="P380" s="103" t="s">
        <v>621</v>
      </c>
      <c r="Q380" s="103" t="s">
        <v>621</v>
      </c>
      <c r="R380" s="103" t="s">
        <v>623</v>
      </c>
      <c r="S380" s="103" t="s">
        <v>621</v>
      </c>
      <c r="T380" s="103" t="s">
        <v>621</v>
      </c>
      <c r="U380" s="103" t="s">
        <v>621</v>
      </c>
      <c r="V380" s="103" t="s">
        <v>621</v>
      </c>
      <c r="W380" s="103" t="s">
        <v>621</v>
      </c>
      <c r="X380" s="103" t="s">
        <v>621</v>
      </c>
      <c r="Y380" s="103" t="s">
        <v>622</v>
      </c>
      <c r="Z380" s="103" t="s">
        <v>621</v>
      </c>
      <c r="AA380" s="103" t="s">
        <v>621</v>
      </c>
      <c r="AB380" s="103" t="s">
        <v>621</v>
      </c>
      <c r="AC380" s="103" t="s">
        <v>621</v>
      </c>
      <c r="AD380" s="103" t="s">
        <v>621</v>
      </c>
      <c r="AE380" s="103" t="s">
        <v>621</v>
      </c>
      <c r="AF380" s="103" t="s">
        <v>621</v>
      </c>
      <c r="AG380" s="103" t="s">
        <v>621</v>
      </c>
      <c r="AH380" s="103" t="s">
        <v>622</v>
      </c>
      <c r="AI380" s="103" t="s">
        <v>622</v>
      </c>
      <c r="AJ380" s="103" t="s">
        <v>622</v>
      </c>
      <c r="AK380" s="103" t="s">
        <v>621</v>
      </c>
      <c r="AL380" s="103" t="s">
        <v>621</v>
      </c>
      <c r="AM380" s="103" t="s">
        <v>621</v>
      </c>
      <c r="AN380" s="103" t="s">
        <v>621</v>
      </c>
      <c r="AO380" s="103" t="s">
        <v>621</v>
      </c>
      <c r="AP380" s="103" t="s">
        <v>621</v>
      </c>
      <c r="AQ380" s="103" t="s">
        <v>621</v>
      </c>
      <c r="AR380" s="103" t="s">
        <v>621</v>
      </c>
      <c r="AS380" s="103" t="s">
        <v>621</v>
      </c>
      <c r="AT380" s="103" t="s">
        <v>621</v>
      </c>
      <c r="AU380" s="103" t="s">
        <v>621</v>
      </c>
      <c r="AV380" s="103" t="s">
        <v>621</v>
      </c>
      <c r="AW380" s="103" t="s">
        <v>621</v>
      </c>
      <c r="AX380" s="103" t="s">
        <v>621</v>
      </c>
      <c r="AY380" s="103" t="s">
        <v>621</v>
      </c>
      <c r="AZ380" s="103" t="s">
        <v>621</v>
      </c>
      <c r="BA380" s="103" t="s">
        <v>621</v>
      </c>
      <c r="BC380" s="103">
        <v>43</v>
      </c>
      <c r="BD380" s="103">
        <v>4</v>
      </c>
      <c r="BE380" s="103">
        <v>0</v>
      </c>
      <c r="BF380" s="103">
        <v>3</v>
      </c>
      <c r="BG380" s="103">
        <v>0</v>
      </c>
      <c r="BH380" s="103">
        <v>47</v>
      </c>
    </row>
    <row r="381" spans="1:60" x14ac:dyDescent="0.25">
      <c r="A381" s="100">
        <v>1403</v>
      </c>
      <c r="B381" s="104" t="s">
        <v>382</v>
      </c>
      <c r="C381" s="104" t="s">
        <v>380</v>
      </c>
      <c r="D381" s="103" t="s">
        <v>621</v>
      </c>
      <c r="E381" s="103" t="s">
        <v>621</v>
      </c>
      <c r="F381" s="103" t="s">
        <v>621</v>
      </c>
      <c r="G381" s="103" t="s">
        <v>621</v>
      </c>
      <c r="H381" s="103" t="s">
        <v>623</v>
      </c>
      <c r="I381" s="103" t="s">
        <v>621</v>
      </c>
      <c r="J381" s="103" t="s">
        <v>623</v>
      </c>
      <c r="K381" s="103" t="s">
        <v>623</v>
      </c>
      <c r="L381" s="103" t="s">
        <v>621</v>
      </c>
      <c r="M381" s="103" t="s">
        <v>621</v>
      </c>
      <c r="N381" s="103" t="s">
        <v>623</v>
      </c>
      <c r="O381" s="103" t="s">
        <v>621</v>
      </c>
      <c r="P381" s="103" t="s">
        <v>621</v>
      </c>
      <c r="Q381" s="103" t="s">
        <v>621</v>
      </c>
      <c r="R381" s="103" t="s">
        <v>621</v>
      </c>
      <c r="S381" s="103" t="s">
        <v>622</v>
      </c>
      <c r="T381" s="103" t="s">
        <v>622</v>
      </c>
      <c r="U381" s="103" t="s">
        <v>621</v>
      </c>
      <c r="V381" s="103" t="s">
        <v>623</v>
      </c>
      <c r="W381" s="103" t="s">
        <v>620</v>
      </c>
      <c r="X381" s="103" t="s">
        <v>621</v>
      </c>
      <c r="Y381" s="103" t="s">
        <v>622</v>
      </c>
      <c r="Z381" s="103" t="s">
        <v>621</v>
      </c>
      <c r="AA381" s="103" t="s">
        <v>621</v>
      </c>
      <c r="AB381" s="103" t="s">
        <v>621</v>
      </c>
      <c r="AC381" s="103" t="s">
        <v>621</v>
      </c>
      <c r="AD381" s="103" t="s">
        <v>621</v>
      </c>
      <c r="AE381" s="103" t="s">
        <v>621</v>
      </c>
      <c r="AF381" s="103" t="s">
        <v>621</v>
      </c>
      <c r="AG381" s="103" t="s">
        <v>621</v>
      </c>
      <c r="AH381" s="103" t="s">
        <v>621</v>
      </c>
      <c r="AI381" s="103" t="s">
        <v>621</v>
      </c>
      <c r="AJ381" s="103" t="s">
        <v>622</v>
      </c>
      <c r="AK381" s="103" t="s">
        <v>621</v>
      </c>
      <c r="AL381" s="103" t="s">
        <v>621</v>
      </c>
      <c r="AM381" s="103" t="s">
        <v>621</v>
      </c>
      <c r="AN381" s="103" t="s">
        <v>621</v>
      </c>
      <c r="AO381" s="103" t="s">
        <v>620</v>
      </c>
      <c r="AP381" s="103" t="s">
        <v>621</v>
      </c>
      <c r="AQ381" s="103" t="s">
        <v>621</v>
      </c>
      <c r="AR381" s="103" t="s">
        <v>621</v>
      </c>
      <c r="AS381" s="103" t="s">
        <v>621</v>
      </c>
      <c r="AT381" s="103" t="s">
        <v>621</v>
      </c>
      <c r="AU381" s="103" t="s">
        <v>621</v>
      </c>
      <c r="AV381" s="103" t="s">
        <v>623</v>
      </c>
      <c r="AW381" s="103" t="s">
        <v>621</v>
      </c>
      <c r="AX381" s="103" t="s">
        <v>623</v>
      </c>
      <c r="AY381" s="103" t="s">
        <v>623</v>
      </c>
      <c r="AZ381" s="103" t="s">
        <v>621</v>
      </c>
      <c r="BA381" s="103" t="s">
        <v>621</v>
      </c>
      <c r="BC381" s="103">
        <v>36</v>
      </c>
      <c r="BD381" s="103">
        <v>4</v>
      </c>
      <c r="BE381" s="103">
        <v>2</v>
      </c>
      <c r="BF381" s="103">
        <v>8</v>
      </c>
      <c r="BG381" s="103">
        <v>0</v>
      </c>
      <c r="BH381" s="103">
        <v>42</v>
      </c>
    </row>
    <row r="382" spans="1:60" x14ac:dyDescent="0.25">
      <c r="A382" s="100">
        <v>1404</v>
      </c>
      <c r="B382" s="104" t="s">
        <v>383</v>
      </c>
      <c r="C382" s="104" t="s">
        <v>380</v>
      </c>
      <c r="D382" s="103" t="s">
        <v>621</v>
      </c>
      <c r="E382" s="103" t="s">
        <v>621</v>
      </c>
      <c r="F382" s="103" t="s">
        <v>621</v>
      </c>
      <c r="G382" s="103" t="s">
        <v>621</v>
      </c>
      <c r="H382" s="103" t="s">
        <v>623</v>
      </c>
      <c r="I382" s="103" t="s">
        <v>621</v>
      </c>
      <c r="J382" s="103" t="s">
        <v>621</v>
      </c>
      <c r="K382" s="103" t="s">
        <v>621</v>
      </c>
      <c r="L382" s="103" t="s">
        <v>621</v>
      </c>
      <c r="M382" s="103" t="s">
        <v>621</v>
      </c>
      <c r="N382" s="103" t="s">
        <v>621</v>
      </c>
      <c r="O382" s="103" t="s">
        <v>621</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G382" s="103" t="s">
        <v>621</v>
      </c>
      <c r="AH382" s="103" t="s">
        <v>622</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621</v>
      </c>
      <c r="AZ382" s="103" t="s">
        <v>621</v>
      </c>
      <c r="BA382" s="103" t="s">
        <v>621</v>
      </c>
      <c r="BC382" s="103">
        <v>48</v>
      </c>
      <c r="BD382" s="103">
        <v>1</v>
      </c>
      <c r="BE382" s="103">
        <v>0</v>
      </c>
      <c r="BF382" s="103">
        <v>1</v>
      </c>
      <c r="BG382" s="103">
        <v>0</v>
      </c>
      <c r="BH382" s="103">
        <v>49</v>
      </c>
    </row>
    <row r="383" spans="1:60" x14ac:dyDescent="0.25">
      <c r="A383" s="100">
        <v>1405</v>
      </c>
      <c r="B383" s="104" t="s">
        <v>384</v>
      </c>
      <c r="C383" s="104" t="s">
        <v>380</v>
      </c>
      <c r="D383" s="103" t="s">
        <v>621</v>
      </c>
      <c r="E383" s="103" t="s">
        <v>621</v>
      </c>
      <c r="F383" s="103" t="s">
        <v>621</v>
      </c>
      <c r="G383" s="103" t="s">
        <v>621</v>
      </c>
      <c r="H383" s="103" t="s">
        <v>623</v>
      </c>
      <c r="I383" s="103" t="s">
        <v>621</v>
      </c>
      <c r="J383" s="103" t="s">
        <v>623</v>
      </c>
      <c r="K383" s="103" t="s">
        <v>621</v>
      </c>
      <c r="L383" s="103" t="s">
        <v>620</v>
      </c>
      <c r="M383" s="103" t="s">
        <v>621</v>
      </c>
      <c r="N383" s="103" t="s">
        <v>620</v>
      </c>
      <c r="O383" s="103" t="s">
        <v>621</v>
      </c>
      <c r="P383" s="103" t="s">
        <v>623</v>
      </c>
      <c r="Q383" s="103" t="s">
        <v>621</v>
      </c>
      <c r="R383" s="103" t="s">
        <v>621</v>
      </c>
      <c r="S383" s="103" t="s">
        <v>622</v>
      </c>
      <c r="T383" s="103" t="s">
        <v>622</v>
      </c>
      <c r="U383" s="103" t="s">
        <v>621</v>
      </c>
      <c r="V383" s="103" t="s">
        <v>621</v>
      </c>
      <c r="W383" s="103" t="s">
        <v>620</v>
      </c>
      <c r="X383" s="103" t="s">
        <v>621</v>
      </c>
      <c r="Y383" s="103" t="s">
        <v>622</v>
      </c>
      <c r="Z383" s="103" t="s">
        <v>621</v>
      </c>
      <c r="AA383" s="103" t="s">
        <v>621</v>
      </c>
      <c r="AB383" s="103" t="s">
        <v>621</v>
      </c>
      <c r="AC383" s="103" t="s">
        <v>623</v>
      </c>
      <c r="AD383" s="103" t="s">
        <v>621</v>
      </c>
      <c r="AE383" s="103" t="s">
        <v>621</v>
      </c>
      <c r="AF383" s="103" t="s">
        <v>621</v>
      </c>
      <c r="AG383" s="103" t="s">
        <v>621</v>
      </c>
      <c r="AH383" s="103" t="s">
        <v>622</v>
      </c>
      <c r="AI383" s="103" t="s">
        <v>621</v>
      </c>
      <c r="AJ383" s="103" t="s">
        <v>622</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623</v>
      </c>
      <c r="AW383" s="103" t="s">
        <v>621</v>
      </c>
      <c r="AX383" s="103" t="s">
        <v>621</v>
      </c>
      <c r="AY383" s="103" t="s">
        <v>621</v>
      </c>
      <c r="AZ383" s="103" t="s">
        <v>621</v>
      </c>
      <c r="BA383" s="103" t="s">
        <v>622</v>
      </c>
      <c r="BC383" s="103">
        <v>36</v>
      </c>
      <c r="BD383" s="103">
        <v>6</v>
      </c>
      <c r="BE383" s="103">
        <v>3</v>
      </c>
      <c r="BF383" s="103">
        <v>5</v>
      </c>
      <c r="BG383" s="103">
        <v>0</v>
      </c>
      <c r="BH383" s="103">
        <v>45</v>
      </c>
    </row>
    <row r="384" spans="1:60" x14ac:dyDescent="0.25">
      <c r="A384" s="100">
        <v>1406</v>
      </c>
      <c r="B384" s="104" t="s">
        <v>385</v>
      </c>
      <c r="C384" s="104" t="s">
        <v>380</v>
      </c>
      <c r="D384" s="103" t="s">
        <v>621</v>
      </c>
      <c r="E384" s="103" t="s">
        <v>621</v>
      </c>
      <c r="F384" s="103" t="s">
        <v>621</v>
      </c>
      <c r="G384" s="103" t="s">
        <v>621</v>
      </c>
      <c r="H384" s="103" t="s">
        <v>623</v>
      </c>
      <c r="I384" s="103" t="s">
        <v>621</v>
      </c>
      <c r="J384" s="103" t="s">
        <v>621</v>
      </c>
      <c r="K384" s="103" t="s">
        <v>621</v>
      </c>
      <c r="L384" s="103" t="s">
        <v>622</v>
      </c>
      <c r="M384" s="103" t="s">
        <v>621</v>
      </c>
      <c r="N384" s="103" t="s">
        <v>621</v>
      </c>
      <c r="O384" s="103" t="s">
        <v>621</v>
      </c>
      <c r="P384" s="103" t="s">
        <v>623</v>
      </c>
      <c r="Q384" s="103" t="s">
        <v>621</v>
      </c>
      <c r="R384" s="103" t="s">
        <v>621</v>
      </c>
      <c r="S384" s="103" t="s">
        <v>621</v>
      </c>
      <c r="T384" s="103" t="s">
        <v>622</v>
      </c>
      <c r="U384" s="103" t="s">
        <v>621</v>
      </c>
      <c r="V384" s="103" t="s">
        <v>621</v>
      </c>
      <c r="W384" s="103" t="s">
        <v>623</v>
      </c>
      <c r="X384" s="103" t="s">
        <v>621</v>
      </c>
      <c r="Y384" s="103" t="s">
        <v>622</v>
      </c>
      <c r="Z384" s="103" t="s">
        <v>621</v>
      </c>
      <c r="AA384" s="103" t="s">
        <v>621</v>
      </c>
      <c r="AB384" s="103" t="s">
        <v>621</v>
      </c>
      <c r="AC384" s="103" t="s">
        <v>621</v>
      </c>
      <c r="AD384" s="103" t="s">
        <v>623</v>
      </c>
      <c r="AE384" s="103" t="s">
        <v>621</v>
      </c>
      <c r="AF384" s="103" t="s">
        <v>621</v>
      </c>
      <c r="AG384" s="103" t="s">
        <v>621</v>
      </c>
      <c r="AH384" s="103" t="s">
        <v>622</v>
      </c>
      <c r="AI384" s="103" t="s">
        <v>622</v>
      </c>
      <c r="AJ384" s="103" t="s">
        <v>622</v>
      </c>
      <c r="AK384" s="103" t="s">
        <v>621</v>
      </c>
      <c r="AL384" s="103" t="s">
        <v>621</v>
      </c>
      <c r="AM384" s="103" t="s">
        <v>621</v>
      </c>
      <c r="AN384" s="103" t="s">
        <v>621</v>
      </c>
      <c r="AO384" s="103" t="s">
        <v>621</v>
      </c>
      <c r="AP384" s="103" t="s">
        <v>621</v>
      </c>
      <c r="AQ384" s="103" t="s">
        <v>621</v>
      </c>
      <c r="AR384" s="103" t="s">
        <v>621</v>
      </c>
      <c r="AS384" s="103" t="s">
        <v>621</v>
      </c>
      <c r="AT384" s="103" t="s">
        <v>621</v>
      </c>
      <c r="AU384" s="103" t="s">
        <v>623</v>
      </c>
      <c r="AV384" s="103" t="s">
        <v>621</v>
      </c>
      <c r="AW384" s="103" t="s">
        <v>621</v>
      </c>
      <c r="AX384" s="103" t="s">
        <v>621</v>
      </c>
      <c r="AY384" s="103" t="s">
        <v>623</v>
      </c>
      <c r="AZ384" s="103" t="s">
        <v>621</v>
      </c>
      <c r="BA384" s="103" t="s">
        <v>621</v>
      </c>
      <c r="BC384" s="103">
        <v>38</v>
      </c>
      <c r="BD384" s="103">
        <v>6</v>
      </c>
      <c r="BE384" s="103">
        <v>0</v>
      </c>
      <c r="BF384" s="103">
        <v>6</v>
      </c>
      <c r="BG384" s="103">
        <v>0</v>
      </c>
      <c r="BH384" s="103">
        <v>44</v>
      </c>
    </row>
    <row r="385" spans="1:60" x14ac:dyDescent="0.25">
      <c r="A385" s="100">
        <v>1407</v>
      </c>
      <c r="B385" s="104" t="s">
        <v>386</v>
      </c>
      <c r="C385" s="104" t="s">
        <v>380</v>
      </c>
      <c r="D385" s="103" t="s">
        <v>621</v>
      </c>
      <c r="E385" s="103" t="s">
        <v>620</v>
      </c>
      <c r="F385" s="103" t="s">
        <v>623</v>
      </c>
      <c r="G385" s="103" t="s">
        <v>621</v>
      </c>
      <c r="H385" s="103" t="s">
        <v>623</v>
      </c>
      <c r="I385" s="103" t="s">
        <v>621</v>
      </c>
      <c r="J385" s="103" t="s">
        <v>623</v>
      </c>
      <c r="K385" s="103" t="s">
        <v>621</v>
      </c>
      <c r="L385" s="103" t="s">
        <v>621</v>
      </c>
      <c r="M385" s="103" t="s">
        <v>621</v>
      </c>
      <c r="N385" s="103" t="s">
        <v>623</v>
      </c>
      <c r="O385" s="103" t="s">
        <v>621</v>
      </c>
      <c r="P385" s="103" t="s">
        <v>621</v>
      </c>
      <c r="Q385" s="103" t="s">
        <v>621</v>
      </c>
      <c r="R385" s="103" t="s">
        <v>620</v>
      </c>
      <c r="S385" s="103" t="s">
        <v>622</v>
      </c>
      <c r="T385" s="103" t="s">
        <v>622</v>
      </c>
      <c r="U385" s="103" t="s">
        <v>621</v>
      </c>
      <c r="V385" s="103" t="s">
        <v>621</v>
      </c>
      <c r="W385" s="103" t="s">
        <v>623</v>
      </c>
      <c r="X385" s="103" t="s">
        <v>621</v>
      </c>
      <c r="Y385" s="103" t="s">
        <v>622</v>
      </c>
      <c r="Z385" s="103" t="s">
        <v>621</v>
      </c>
      <c r="AA385" s="103" t="s">
        <v>621</v>
      </c>
      <c r="AB385" s="103" t="s">
        <v>621</v>
      </c>
      <c r="AC385" s="103" t="s">
        <v>621</v>
      </c>
      <c r="AD385" s="103" t="s">
        <v>621</v>
      </c>
      <c r="AE385" s="103" t="s">
        <v>621</v>
      </c>
      <c r="AF385" s="103" t="s">
        <v>621</v>
      </c>
      <c r="AG385" s="103" t="s">
        <v>621</v>
      </c>
      <c r="AH385" s="103" t="s">
        <v>622</v>
      </c>
      <c r="AI385" s="103" t="s">
        <v>622</v>
      </c>
      <c r="AJ385" s="103" t="s">
        <v>622</v>
      </c>
      <c r="AK385" s="103" t="s">
        <v>621</v>
      </c>
      <c r="AL385" s="103" t="s">
        <v>621</v>
      </c>
      <c r="AM385" s="103" t="s">
        <v>621</v>
      </c>
      <c r="AN385" s="103" t="s">
        <v>621</v>
      </c>
      <c r="AO385" s="103" t="s">
        <v>621</v>
      </c>
      <c r="AP385" s="103" t="s">
        <v>621</v>
      </c>
      <c r="AQ385" s="103" t="s">
        <v>621</v>
      </c>
      <c r="AR385" s="103" t="s">
        <v>621</v>
      </c>
      <c r="AS385" s="103" t="s">
        <v>621</v>
      </c>
      <c r="AT385" s="103" t="s">
        <v>621</v>
      </c>
      <c r="AU385" s="103" t="s">
        <v>623</v>
      </c>
      <c r="AV385" s="103" t="s">
        <v>623</v>
      </c>
      <c r="AW385" s="103" t="s">
        <v>621</v>
      </c>
      <c r="AX385" s="103" t="s">
        <v>621</v>
      </c>
      <c r="AY385" s="103" t="s">
        <v>621</v>
      </c>
      <c r="AZ385" s="103" t="s">
        <v>621</v>
      </c>
      <c r="BA385" s="103" t="s">
        <v>621</v>
      </c>
      <c r="BC385" s="103">
        <v>35</v>
      </c>
      <c r="BD385" s="103">
        <v>6</v>
      </c>
      <c r="BE385" s="103">
        <v>2</v>
      </c>
      <c r="BF385" s="103">
        <v>7</v>
      </c>
      <c r="BG385" s="103">
        <v>0</v>
      </c>
      <c r="BH385" s="103">
        <v>43</v>
      </c>
    </row>
    <row r="386" spans="1:60" x14ac:dyDescent="0.25">
      <c r="A386" s="100">
        <v>1408</v>
      </c>
      <c r="B386" s="104" t="s">
        <v>387</v>
      </c>
      <c r="C386" s="104"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620</v>
      </c>
      <c r="AB386" s="103" t="s">
        <v>621</v>
      </c>
      <c r="AC386" s="103" t="s">
        <v>621</v>
      </c>
      <c r="AD386" s="103" t="s">
        <v>623</v>
      </c>
      <c r="AE386" s="103" t="s">
        <v>621</v>
      </c>
      <c r="AF386" s="103" t="s">
        <v>621</v>
      </c>
      <c r="AG386" s="103" t="s">
        <v>621</v>
      </c>
      <c r="AH386" s="103" t="s">
        <v>621</v>
      </c>
      <c r="AI386" s="103" t="s">
        <v>622</v>
      </c>
      <c r="AJ386" s="103" t="s">
        <v>622</v>
      </c>
      <c r="AK386" s="103" t="s">
        <v>621</v>
      </c>
      <c r="AL386" s="103" t="s">
        <v>621</v>
      </c>
      <c r="AM386" s="103" t="s">
        <v>621</v>
      </c>
      <c r="AN386" s="103" t="s">
        <v>623</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621</v>
      </c>
      <c r="BA386" s="103" t="s">
        <v>621</v>
      </c>
      <c r="BC386" s="103">
        <v>43</v>
      </c>
      <c r="BD386" s="103">
        <v>2</v>
      </c>
      <c r="BE386" s="103">
        <v>1</v>
      </c>
      <c r="BF386" s="103">
        <v>4</v>
      </c>
      <c r="BG386" s="103">
        <v>0</v>
      </c>
      <c r="BH386" s="103">
        <v>46</v>
      </c>
    </row>
    <row r="387" spans="1:60" x14ac:dyDescent="0.25">
      <c r="A387" s="100">
        <v>1409</v>
      </c>
      <c r="B387" s="104" t="s">
        <v>388</v>
      </c>
      <c r="C387" s="104" t="s">
        <v>380</v>
      </c>
      <c r="D387" s="103" t="s">
        <v>621</v>
      </c>
      <c r="E387" s="103" t="s">
        <v>621</v>
      </c>
      <c r="F387" s="103" t="s">
        <v>621</v>
      </c>
      <c r="G387" s="103" t="s">
        <v>621</v>
      </c>
      <c r="H387" s="103" t="s">
        <v>623</v>
      </c>
      <c r="I387" s="103" t="s">
        <v>621</v>
      </c>
      <c r="J387" s="103" t="s">
        <v>621</v>
      </c>
      <c r="K387" s="103" t="s">
        <v>621</v>
      </c>
      <c r="L387" s="103" t="s">
        <v>620</v>
      </c>
      <c r="M387" s="103" t="s">
        <v>620</v>
      </c>
      <c r="N387" s="103" t="s">
        <v>620</v>
      </c>
      <c r="O387" s="103" t="s">
        <v>621</v>
      </c>
      <c r="P387" s="103" t="s">
        <v>621</v>
      </c>
      <c r="Q387" s="103" t="s">
        <v>621</v>
      </c>
      <c r="R387" s="103" t="s">
        <v>623</v>
      </c>
      <c r="S387" s="103" t="s">
        <v>620</v>
      </c>
      <c r="T387" s="103" t="s">
        <v>621</v>
      </c>
      <c r="U387" s="103" t="s">
        <v>621</v>
      </c>
      <c r="V387" s="103" t="s">
        <v>623</v>
      </c>
      <c r="W387" s="103" t="s">
        <v>620</v>
      </c>
      <c r="X387" s="103" t="s">
        <v>621</v>
      </c>
      <c r="Y387" s="103" t="s">
        <v>622</v>
      </c>
      <c r="Z387" s="103" t="s">
        <v>621</v>
      </c>
      <c r="AA387" s="103" t="s">
        <v>621</v>
      </c>
      <c r="AB387" s="103" t="s">
        <v>620</v>
      </c>
      <c r="AC387" s="103" t="s">
        <v>623</v>
      </c>
      <c r="AD387" s="103" t="s">
        <v>621</v>
      </c>
      <c r="AE387" s="103" t="s">
        <v>621</v>
      </c>
      <c r="AF387" s="103" t="s">
        <v>621</v>
      </c>
      <c r="AG387" s="103" t="s">
        <v>621</v>
      </c>
      <c r="AH387" s="103" t="s">
        <v>621</v>
      </c>
      <c r="AI387" s="103" t="s">
        <v>623</v>
      </c>
      <c r="AJ387" s="103" t="s">
        <v>623</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623</v>
      </c>
      <c r="AW387" s="103" t="s">
        <v>621</v>
      </c>
      <c r="AX387" s="103" t="s">
        <v>621</v>
      </c>
      <c r="AY387" s="103" t="s">
        <v>621</v>
      </c>
      <c r="AZ387" s="103" t="s">
        <v>621</v>
      </c>
      <c r="BA387" s="103" t="s">
        <v>620</v>
      </c>
      <c r="BC387" s="103">
        <v>35</v>
      </c>
      <c r="BD387" s="103">
        <v>1</v>
      </c>
      <c r="BE387" s="103">
        <v>7</v>
      </c>
      <c r="BF387" s="103">
        <v>7</v>
      </c>
      <c r="BG387" s="103">
        <v>0</v>
      </c>
      <c r="BH387" s="103">
        <v>43</v>
      </c>
    </row>
    <row r="388" spans="1:60" x14ac:dyDescent="0.25">
      <c r="A388" s="100">
        <v>1410</v>
      </c>
      <c r="B388" s="104" t="s">
        <v>389</v>
      </c>
      <c r="C388" s="104" t="s">
        <v>380</v>
      </c>
      <c r="D388" s="103" t="s">
        <v>621</v>
      </c>
      <c r="E388" s="103" t="s">
        <v>621</v>
      </c>
      <c r="F388" s="103" t="s">
        <v>621</v>
      </c>
      <c r="G388" s="103" t="s">
        <v>621</v>
      </c>
      <c r="H388" s="103" t="s">
        <v>623</v>
      </c>
      <c r="I388" s="103" t="s">
        <v>621</v>
      </c>
      <c r="J388" s="103" t="s">
        <v>623</v>
      </c>
      <c r="K388" s="103" t="s">
        <v>621</v>
      </c>
      <c r="L388" s="103" t="s">
        <v>621</v>
      </c>
      <c r="M388" s="103" t="s">
        <v>621</v>
      </c>
      <c r="N388" s="103" t="s">
        <v>621</v>
      </c>
      <c r="O388" s="103" t="s">
        <v>621</v>
      </c>
      <c r="P388" s="103" t="s">
        <v>621</v>
      </c>
      <c r="Q388" s="103" t="s">
        <v>621</v>
      </c>
      <c r="R388" s="103" t="s">
        <v>621</v>
      </c>
      <c r="S388" s="103" t="s">
        <v>621</v>
      </c>
      <c r="T388" s="103" t="s">
        <v>621</v>
      </c>
      <c r="U388" s="103" t="s">
        <v>621</v>
      </c>
      <c r="V388" s="103" t="s">
        <v>621</v>
      </c>
      <c r="W388" s="103" t="s">
        <v>620</v>
      </c>
      <c r="X388" s="103" t="s">
        <v>621</v>
      </c>
      <c r="Y388" s="103" t="s">
        <v>621</v>
      </c>
      <c r="Z388" s="103" t="s">
        <v>621</v>
      </c>
      <c r="AA388" s="103" t="s">
        <v>621</v>
      </c>
      <c r="AB388" s="103" t="s">
        <v>621</v>
      </c>
      <c r="AC388" s="103" t="s">
        <v>623</v>
      </c>
      <c r="AD388" s="103" t="s">
        <v>621</v>
      </c>
      <c r="AE388" s="103" t="s">
        <v>621</v>
      </c>
      <c r="AF388" s="103" t="s">
        <v>621</v>
      </c>
      <c r="AG388" s="103" t="s">
        <v>621</v>
      </c>
      <c r="AH388" s="103" t="s">
        <v>623</v>
      </c>
      <c r="AI388" s="103" t="s">
        <v>621</v>
      </c>
      <c r="AJ388" s="103" t="s">
        <v>621</v>
      </c>
      <c r="AK388" s="103" t="s">
        <v>621</v>
      </c>
      <c r="AL388" s="103" t="s">
        <v>621</v>
      </c>
      <c r="AM388" s="103" t="s">
        <v>621</v>
      </c>
      <c r="AN388" s="103" t="s">
        <v>623</v>
      </c>
      <c r="AO388" s="103" t="s">
        <v>621</v>
      </c>
      <c r="AP388" s="103" t="s">
        <v>621</v>
      </c>
      <c r="AQ388" s="103" t="s">
        <v>621</v>
      </c>
      <c r="AR388" s="103" t="s">
        <v>621</v>
      </c>
      <c r="AS388" s="103" t="s">
        <v>623</v>
      </c>
      <c r="AT388" s="103" t="s">
        <v>621</v>
      </c>
      <c r="AU388" s="103" t="s">
        <v>621</v>
      </c>
      <c r="AV388" s="103" t="s">
        <v>623</v>
      </c>
      <c r="AW388" s="103" t="s">
        <v>621</v>
      </c>
      <c r="AX388" s="103" t="s">
        <v>621</v>
      </c>
      <c r="AY388" s="103" t="s">
        <v>621</v>
      </c>
      <c r="AZ388" s="103" t="s">
        <v>621</v>
      </c>
      <c r="BA388" s="103" t="s">
        <v>621</v>
      </c>
      <c r="BC388" s="103">
        <v>42</v>
      </c>
      <c r="BD388" s="103">
        <v>0</v>
      </c>
      <c r="BE388" s="103">
        <v>1</v>
      </c>
      <c r="BF388" s="103">
        <v>7</v>
      </c>
      <c r="BG388" s="103">
        <v>0</v>
      </c>
      <c r="BH388" s="103">
        <v>43</v>
      </c>
    </row>
    <row r="389" spans="1:60" x14ac:dyDescent="0.25">
      <c r="A389" s="100">
        <v>1411</v>
      </c>
      <c r="B389" s="104" t="s">
        <v>390</v>
      </c>
      <c r="C389" s="104" t="s">
        <v>380</v>
      </c>
      <c r="D389" s="103" t="s">
        <v>621</v>
      </c>
      <c r="E389" s="103" t="s">
        <v>621</v>
      </c>
      <c r="F389" s="103" t="s">
        <v>621</v>
      </c>
      <c r="G389" s="103" t="s">
        <v>621</v>
      </c>
      <c r="H389" s="103" t="s">
        <v>623</v>
      </c>
      <c r="I389" s="103" t="s">
        <v>621</v>
      </c>
      <c r="J389" s="103" t="s">
        <v>623</v>
      </c>
      <c r="K389" s="103" t="s">
        <v>621</v>
      </c>
      <c r="L389" s="103" t="s">
        <v>622</v>
      </c>
      <c r="M389" s="103" t="s">
        <v>621</v>
      </c>
      <c r="N389" s="103" t="s">
        <v>620</v>
      </c>
      <c r="O389" s="103" t="s">
        <v>621</v>
      </c>
      <c r="P389" s="103" t="s">
        <v>621</v>
      </c>
      <c r="Q389" s="103" t="s">
        <v>621</v>
      </c>
      <c r="R389" s="103" t="s">
        <v>620</v>
      </c>
      <c r="S389" s="103" t="s">
        <v>622</v>
      </c>
      <c r="T389" s="103" t="s">
        <v>622</v>
      </c>
      <c r="U389" s="103" t="s">
        <v>621</v>
      </c>
      <c r="V389" s="103" t="s">
        <v>621</v>
      </c>
      <c r="W389" s="103" t="s">
        <v>620</v>
      </c>
      <c r="X389" s="103" t="s">
        <v>621</v>
      </c>
      <c r="Y389" s="103" t="s">
        <v>622</v>
      </c>
      <c r="Z389" s="103" t="s">
        <v>621</v>
      </c>
      <c r="AA389" s="103" t="s">
        <v>620</v>
      </c>
      <c r="AB389" s="103" t="s">
        <v>621</v>
      </c>
      <c r="AC389" s="103" t="s">
        <v>620</v>
      </c>
      <c r="AD389" s="103" t="s">
        <v>621</v>
      </c>
      <c r="AE389" s="103" t="s">
        <v>621</v>
      </c>
      <c r="AF389" s="103" t="s">
        <v>621</v>
      </c>
      <c r="AG389" s="103" t="s">
        <v>621</v>
      </c>
      <c r="AH389" s="103" t="s">
        <v>622</v>
      </c>
      <c r="AI389" s="103" t="s">
        <v>622</v>
      </c>
      <c r="AJ389" s="103" t="s">
        <v>622</v>
      </c>
      <c r="AK389" s="103" t="s">
        <v>621</v>
      </c>
      <c r="AL389" s="103" t="s">
        <v>621</v>
      </c>
      <c r="AM389" s="103" t="s">
        <v>621</v>
      </c>
      <c r="AN389" s="103" t="s">
        <v>621</v>
      </c>
      <c r="AO389" s="103" t="s">
        <v>621</v>
      </c>
      <c r="AP389" s="103" t="s">
        <v>621</v>
      </c>
      <c r="AQ389" s="103" t="s">
        <v>621</v>
      </c>
      <c r="AR389" s="103" t="s">
        <v>621</v>
      </c>
      <c r="AS389" s="103" t="s">
        <v>623</v>
      </c>
      <c r="AT389" s="103" t="s">
        <v>621</v>
      </c>
      <c r="AU389" s="103" t="s">
        <v>623</v>
      </c>
      <c r="AV389" s="103" t="s">
        <v>623</v>
      </c>
      <c r="AW389" s="103" t="s">
        <v>621</v>
      </c>
      <c r="AX389" s="103" t="s">
        <v>620</v>
      </c>
      <c r="AY389" s="103" t="s">
        <v>621</v>
      </c>
      <c r="AZ389" s="103" t="s">
        <v>621</v>
      </c>
      <c r="BA389" s="103" t="s">
        <v>621</v>
      </c>
      <c r="BC389" s="103">
        <v>32</v>
      </c>
      <c r="BD389" s="103">
        <v>7</v>
      </c>
      <c r="BE389" s="103">
        <v>6</v>
      </c>
      <c r="BF389" s="103">
        <v>5</v>
      </c>
      <c r="BG389" s="103">
        <v>0</v>
      </c>
      <c r="BH389" s="103">
        <v>45</v>
      </c>
    </row>
    <row r="390" spans="1:60" x14ac:dyDescent="0.25">
      <c r="A390" s="100">
        <v>1412</v>
      </c>
      <c r="B390" s="104" t="s">
        <v>391</v>
      </c>
      <c r="C390" s="104"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622</v>
      </c>
      <c r="S390" s="103" t="s">
        <v>622</v>
      </c>
      <c r="T390" s="103" t="s">
        <v>622</v>
      </c>
      <c r="U390" s="103" t="s">
        <v>621</v>
      </c>
      <c r="V390" s="103" t="s">
        <v>621</v>
      </c>
      <c r="W390" s="103" t="s">
        <v>621</v>
      </c>
      <c r="X390" s="103" t="s">
        <v>621</v>
      </c>
      <c r="Y390" s="103" t="s">
        <v>622</v>
      </c>
      <c r="Z390" s="103" t="s">
        <v>621</v>
      </c>
      <c r="AA390" s="103" t="s">
        <v>621</v>
      </c>
      <c r="AB390" s="103" t="s">
        <v>621</v>
      </c>
      <c r="AC390" s="103" t="s">
        <v>621</v>
      </c>
      <c r="AD390" s="103" t="s">
        <v>621</v>
      </c>
      <c r="AE390" s="103" t="s">
        <v>621</v>
      </c>
      <c r="AF390" s="103" t="s">
        <v>621</v>
      </c>
      <c r="AG390" s="103" t="s">
        <v>621</v>
      </c>
      <c r="AH390" s="103" t="s">
        <v>622</v>
      </c>
      <c r="AI390" s="103" t="s">
        <v>623</v>
      </c>
      <c r="AJ390" s="103" t="s">
        <v>623</v>
      </c>
      <c r="AK390" s="103" t="s">
        <v>621</v>
      </c>
      <c r="AL390" s="103" t="s">
        <v>621</v>
      </c>
      <c r="AM390" s="103" t="s">
        <v>621</v>
      </c>
      <c r="AN390" s="103" t="s">
        <v>621</v>
      </c>
      <c r="AO390" s="103" t="s">
        <v>621</v>
      </c>
      <c r="AP390" s="103" t="s">
        <v>621</v>
      </c>
      <c r="AQ390" s="103" t="s">
        <v>621</v>
      </c>
      <c r="AR390" s="103" t="s">
        <v>621</v>
      </c>
      <c r="AS390" s="103" t="s">
        <v>621</v>
      </c>
      <c r="AT390" s="103" t="s">
        <v>621</v>
      </c>
      <c r="AU390" s="103" t="s">
        <v>621</v>
      </c>
      <c r="AV390" s="103" t="s">
        <v>621</v>
      </c>
      <c r="AW390" s="103" t="s">
        <v>621</v>
      </c>
      <c r="AX390" s="103" t="s">
        <v>621</v>
      </c>
      <c r="AY390" s="103" t="s">
        <v>623</v>
      </c>
      <c r="AZ390" s="103" t="s">
        <v>621</v>
      </c>
      <c r="BA390" s="103" t="s">
        <v>621</v>
      </c>
      <c r="BC390" s="103">
        <v>42</v>
      </c>
      <c r="BD390" s="103">
        <v>5</v>
      </c>
      <c r="BE390" s="103">
        <v>0</v>
      </c>
      <c r="BF390" s="103">
        <v>3</v>
      </c>
      <c r="BG390" s="103">
        <v>0</v>
      </c>
      <c r="BH390" s="103">
        <v>47</v>
      </c>
    </row>
    <row r="391" spans="1:60" x14ac:dyDescent="0.25">
      <c r="A391" s="100">
        <v>1413</v>
      </c>
      <c r="B391" s="104" t="s">
        <v>392</v>
      </c>
      <c r="C391" s="104" t="s">
        <v>380</v>
      </c>
      <c r="D391" s="103" t="s">
        <v>621</v>
      </c>
      <c r="E391" s="103" t="s">
        <v>621</v>
      </c>
      <c r="F391" s="103" t="s">
        <v>621</v>
      </c>
      <c r="G391" s="103" t="s">
        <v>621</v>
      </c>
      <c r="H391" s="103" t="s">
        <v>623</v>
      </c>
      <c r="I391" s="103" t="s">
        <v>621</v>
      </c>
      <c r="J391" s="103" t="s">
        <v>623</v>
      </c>
      <c r="K391" s="103" t="s">
        <v>621</v>
      </c>
      <c r="L391" s="103" t="s">
        <v>622</v>
      </c>
      <c r="M391" s="103" t="s">
        <v>621</v>
      </c>
      <c r="N391" s="103" t="s">
        <v>621</v>
      </c>
      <c r="O391" s="103" t="s">
        <v>621</v>
      </c>
      <c r="P391" s="103" t="s">
        <v>621</v>
      </c>
      <c r="Q391" s="103" t="s">
        <v>621</v>
      </c>
      <c r="R391" s="103" t="s">
        <v>621</v>
      </c>
      <c r="S391" s="103" t="s">
        <v>621</v>
      </c>
      <c r="T391" s="103" t="s">
        <v>621</v>
      </c>
      <c r="U391" s="103" t="s">
        <v>620</v>
      </c>
      <c r="V391" s="103" t="s">
        <v>621</v>
      </c>
      <c r="W391" s="103" t="s">
        <v>621</v>
      </c>
      <c r="X391" s="103" t="s">
        <v>621</v>
      </c>
      <c r="Y391" s="103" t="s">
        <v>622</v>
      </c>
      <c r="Z391" s="103" t="s">
        <v>621</v>
      </c>
      <c r="AA391" s="103" t="s">
        <v>621</v>
      </c>
      <c r="AB391" s="103" t="s">
        <v>621</v>
      </c>
      <c r="AC391" s="103" t="s">
        <v>621</v>
      </c>
      <c r="AD391" s="103" t="s">
        <v>621</v>
      </c>
      <c r="AE391" s="103" t="s">
        <v>621</v>
      </c>
      <c r="AF391" s="103" t="s">
        <v>621</v>
      </c>
      <c r="AG391" s="103" t="s">
        <v>621</v>
      </c>
      <c r="AH391" s="103" t="s">
        <v>621</v>
      </c>
      <c r="AI391" s="103" t="s">
        <v>620</v>
      </c>
      <c r="AJ391" s="103" t="s">
        <v>621</v>
      </c>
      <c r="AK391" s="103" t="s">
        <v>621</v>
      </c>
      <c r="AL391" s="103" t="s">
        <v>621</v>
      </c>
      <c r="AM391" s="103" t="s">
        <v>622</v>
      </c>
      <c r="AN391" s="103" t="s">
        <v>621</v>
      </c>
      <c r="AO391" s="103" t="s">
        <v>621</v>
      </c>
      <c r="AP391" s="103" t="s">
        <v>621</v>
      </c>
      <c r="AQ391" s="103" t="s">
        <v>621</v>
      </c>
      <c r="AR391" s="103" t="s">
        <v>621</v>
      </c>
      <c r="AS391" s="103" t="s">
        <v>623</v>
      </c>
      <c r="AT391" s="103" t="s">
        <v>621</v>
      </c>
      <c r="AU391" s="103" t="s">
        <v>621</v>
      </c>
      <c r="AV391" s="103" t="s">
        <v>623</v>
      </c>
      <c r="AW391" s="103" t="s">
        <v>621</v>
      </c>
      <c r="AX391" s="103" t="s">
        <v>623</v>
      </c>
      <c r="AY391" s="103" t="s">
        <v>620</v>
      </c>
      <c r="AZ391" s="103" t="s">
        <v>621</v>
      </c>
      <c r="BA391" s="103" t="s">
        <v>621</v>
      </c>
      <c r="BC391" s="103">
        <v>39</v>
      </c>
      <c r="BD391" s="103">
        <v>3</v>
      </c>
      <c r="BE391" s="103">
        <v>3</v>
      </c>
      <c r="BF391" s="103">
        <v>5</v>
      </c>
      <c r="BG391" s="103">
        <v>0</v>
      </c>
      <c r="BH391" s="103">
        <v>45</v>
      </c>
    </row>
    <row r="392" spans="1:60" x14ac:dyDescent="0.25">
      <c r="A392" s="100">
        <v>1414</v>
      </c>
      <c r="B392" s="104" t="s">
        <v>393</v>
      </c>
      <c r="C392" s="104" t="s">
        <v>380</v>
      </c>
      <c r="D392" s="103" t="s">
        <v>621</v>
      </c>
      <c r="E392" s="103" t="s">
        <v>621</v>
      </c>
      <c r="F392" s="103" t="s">
        <v>621</v>
      </c>
      <c r="G392" s="103" t="s">
        <v>621</v>
      </c>
      <c r="H392" s="103" t="s">
        <v>623</v>
      </c>
      <c r="I392" s="103" t="s">
        <v>621</v>
      </c>
      <c r="J392" s="103" t="s">
        <v>623</v>
      </c>
      <c r="K392" s="103" t="s">
        <v>621</v>
      </c>
      <c r="L392" s="103" t="s">
        <v>621</v>
      </c>
      <c r="M392" s="103" t="s">
        <v>620</v>
      </c>
      <c r="N392" s="103" t="s">
        <v>620</v>
      </c>
      <c r="O392" s="103" t="s">
        <v>621</v>
      </c>
      <c r="P392" s="103" t="s">
        <v>621</v>
      </c>
      <c r="Q392" s="103" t="s">
        <v>620</v>
      </c>
      <c r="R392" s="103" t="s">
        <v>623</v>
      </c>
      <c r="S392" s="103" t="s">
        <v>621</v>
      </c>
      <c r="T392" s="103" t="s">
        <v>621</v>
      </c>
      <c r="U392" s="103" t="s">
        <v>620</v>
      </c>
      <c r="V392" s="103" t="s">
        <v>621</v>
      </c>
      <c r="W392" s="103" t="s">
        <v>620</v>
      </c>
      <c r="X392" s="103" t="s">
        <v>621</v>
      </c>
      <c r="Y392" s="103" t="s">
        <v>622</v>
      </c>
      <c r="Z392" s="103" t="s">
        <v>621</v>
      </c>
      <c r="AA392" s="103" t="s">
        <v>621</v>
      </c>
      <c r="AB392" s="103" t="s">
        <v>621</v>
      </c>
      <c r="AC392" s="103" t="s">
        <v>621</v>
      </c>
      <c r="AD392" s="103" t="s">
        <v>621</v>
      </c>
      <c r="AE392" s="103" t="s">
        <v>621</v>
      </c>
      <c r="AF392" s="103" t="s">
        <v>620</v>
      </c>
      <c r="AG392" s="103" t="s">
        <v>621</v>
      </c>
      <c r="AH392" s="103" t="s">
        <v>621</v>
      </c>
      <c r="AI392" s="103" t="s">
        <v>622</v>
      </c>
      <c r="AJ392" s="103" t="s">
        <v>622</v>
      </c>
      <c r="AK392" s="103" t="s">
        <v>621</v>
      </c>
      <c r="AL392" s="103" t="s">
        <v>621</v>
      </c>
      <c r="AM392" s="103" t="s">
        <v>621</v>
      </c>
      <c r="AN392" s="103" t="s">
        <v>621</v>
      </c>
      <c r="AO392" s="103" t="s">
        <v>621</v>
      </c>
      <c r="AP392" s="103" t="s">
        <v>621</v>
      </c>
      <c r="AQ392" s="103" t="s">
        <v>621</v>
      </c>
      <c r="AR392" s="103" t="s">
        <v>621</v>
      </c>
      <c r="AS392" s="103" t="s">
        <v>621</v>
      </c>
      <c r="AT392" s="103" t="s">
        <v>621</v>
      </c>
      <c r="AU392" s="103" t="s">
        <v>621</v>
      </c>
      <c r="AV392" s="103" t="s">
        <v>623</v>
      </c>
      <c r="AW392" s="103" t="s">
        <v>621</v>
      </c>
      <c r="AX392" s="103" t="s">
        <v>621</v>
      </c>
      <c r="AY392" s="103" t="s">
        <v>620</v>
      </c>
      <c r="AZ392" s="103" t="s">
        <v>621</v>
      </c>
      <c r="BA392" s="103" t="s">
        <v>621</v>
      </c>
      <c r="BC392" s="103">
        <v>36</v>
      </c>
      <c r="BD392" s="103">
        <v>3</v>
      </c>
      <c r="BE392" s="103">
        <v>7</v>
      </c>
      <c r="BF392" s="103">
        <v>4</v>
      </c>
      <c r="BG392" s="103">
        <v>0</v>
      </c>
      <c r="BH392" s="103">
        <v>46</v>
      </c>
    </row>
    <row r="393" spans="1:60" x14ac:dyDescent="0.25">
      <c r="A393" s="100">
        <v>1415</v>
      </c>
      <c r="B393" s="104" t="s">
        <v>394</v>
      </c>
      <c r="C393" s="104" t="s">
        <v>380</v>
      </c>
      <c r="D393" s="103" t="s">
        <v>621</v>
      </c>
      <c r="E393" s="103" t="s">
        <v>621</v>
      </c>
      <c r="F393" s="103" t="s">
        <v>621</v>
      </c>
      <c r="G393" s="103" t="s">
        <v>621</v>
      </c>
      <c r="H393" s="103" t="s">
        <v>621</v>
      </c>
      <c r="I393" s="103" t="s">
        <v>621</v>
      </c>
      <c r="J393" s="103" t="s">
        <v>621</v>
      </c>
      <c r="K393" s="103" t="s">
        <v>621</v>
      </c>
      <c r="L393" s="103" t="s">
        <v>622</v>
      </c>
      <c r="M393" s="103" t="s">
        <v>621</v>
      </c>
      <c r="N393" s="103" t="s">
        <v>621</v>
      </c>
      <c r="O393" s="103" t="s">
        <v>621</v>
      </c>
      <c r="P393" s="103" t="s">
        <v>621</v>
      </c>
      <c r="Q393" s="103" t="s">
        <v>621</v>
      </c>
      <c r="R393" s="103" t="s">
        <v>621</v>
      </c>
      <c r="S393" s="103" t="s">
        <v>623</v>
      </c>
      <c r="T393" s="103" t="s">
        <v>621</v>
      </c>
      <c r="U393" s="103" t="s">
        <v>621</v>
      </c>
      <c r="V393" s="103" t="s">
        <v>621</v>
      </c>
      <c r="W393" s="103" t="s">
        <v>620</v>
      </c>
      <c r="X393" s="103" t="s">
        <v>620</v>
      </c>
      <c r="Y393" s="103" t="s">
        <v>622</v>
      </c>
      <c r="Z393" s="103" t="s">
        <v>621</v>
      </c>
      <c r="AA393" s="103" t="s">
        <v>621</v>
      </c>
      <c r="AB393" s="103" t="s">
        <v>621</v>
      </c>
      <c r="AC393" s="103" t="s">
        <v>621</v>
      </c>
      <c r="AD393" s="103" t="s">
        <v>621</v>
      </c>
      <c r="AE393" s="103" t="s">
        <v>621</v>
      </c>
      <c r="AF393" s="103" t="s">
        <v>621</v>
      </c>
      <c r="AG393" s="103" t="s">
        <v>621</v>
      </c>
      <c r="AH393" s="103" t="s">
        <v>620</v>
      </c>
      <c r="AI393" s="103" t="s">
        <v>620</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621</v>
      </c>
      <c r="AV393" s="103" t="s">
        <v>623</v>
      </c>
      <c r="AW393" s="103" t="s">
        <v>621</v>
      </c>
      <c r="AX393" s="103" t="s">
        <v>621</v>
      </c>
      <c r="AY393" s="103" t="s">
        <v>620</v>
      </c>
      <c r="AZ393" s="103" t="s">
        <v>621</v>
      </c>
      <c r="BA393" s="103" t="s">
        <v>621</v>
      </c>
      <c r="BC393" s="103">
        <v>41</v>
      </c>
      <c r="BD393" s="103">
        <v>2</v>
      </c>
      <c r="BE393" s="103">
        <v>5</v>
      </c>
      <c r="BF393" s="103">
        <v>2</v>
      </c>
      <c r="BG393" s="103">
        <v>0</v>
      </c>
      <c r="BH393" s="103">
        <v>48</v>
      </c>
    </row>
    <row r="394" spans="1:60" x14ac:dyDescent="0.25">
      <c r="A394" s="100">
        <v>1416</v>
      </c>
      <c r="B394" s="104" t="s">
        <v>395</v>
      </c>
      <c r="C394" s="104" t="s">
        <v>380</v>
      </c>
      <c r="D394" s="103" t="s">
        <v>621</v>
      </c>
      <c r="E394" s="103" t="s">
        <v>621</v>
      </c>
      <c r="F394" s="103" t="s">
        <v>621</v>
      </c>
      <c r="G394" s="103" t="s">
        <v>621</v>
      </c>
      <c r="H394" s="103" t="s">
        <v>623</v>
      </c>
      <c r="I394" s="103" t="s">
        <v>621</v>
      </c>
      <c r="J394" s="103" t="s">
        <v>621</v>
      </c>
      <c r="K394" s="103" t="s">
        <v>621</v>
      </c>
      <c r="L394" s="103" t="s">
        <v>621</v>
      </c>
      <c r="M394" s="103" t="s">
        <v>623</v>
      </c>
      <c r="N394" s="103" t="s">
        <v>621</v>
      </c>
      <c r="O394" s="103" t="s">
        <v>621</v>
      </c>
      <c r="P394" s="103" t="s">
        <v>621</v>
      </c>
      <c r="Q394" s="103" t="s">
        <v>621</v>
      </c>
      <c r="R394" s="103" t="s">
        <v>620</v>
      </c>
      <c r="S394" s="103" t="s">
        <v>622</v>
      </c>
      <c r="T394" s="103" t="s">
        <v>622</v>
      </c>
      <c r="U394" s="103" t="s">
        <v>621</v>
      </c>
      <c r="V394" s="103" t="s">
        <v>621</v>
      </c>
      <c r="W394" s="103" t="s">
        <v>620</v>
      </c>
      <c r="X394" s="103" t="s">
        <v>623</v>
      </c>
      <c r="Y394" s="103" t="s">
        <v>621</v>
      </c>
      <c r="Z394" s="103" t="s">
        <v>621</v>
      </c>
      <c r="AA394" s="103" t="s">
        <v>621</v>
      </c>
      <c r="AB394" s="103" t="s">
        <v>621</v>
      </c>
      <c r="AC394" s="103" t="s">
        <v>621</v>
      </c>
      <c r="AD394" s="103" t="s">
        <v>621</v>
      </c>
      <c r="AE394" s="103" t="s">
        <v>621</v>
      </c>
      <c r="AF394" s="103" t="s">
        <v>621</v>
      </c>
      <c r="AG394" s="103" t="s">
        <v>621</v>
      </c>
      <c r="AH394" s="103" t="s">
        <v>622</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623</v>
      </c>
      <c r="AW394" s="103" t="s">
        <v>621</v>
      </c>
      <c r="AX394" s="103" t="s">
        <v>621</v>
      </c>
      <c r="AY394" s="103" t="s">
        <v>621</v>
      </c>
      <c r="AZ394" s="103" t="s">
        <v>621</v>
      </c>
      <c r="BA394" s="103" t="s">
        <v>621</v>
      </c>
      <c r="BC394" s="103">
        <v>41</v>
      </c>
      <c r="BD394" s="103">
        <v>3</v>
      </c>
      <c r="BE394" s="103">
        <v>2</v>
      </c>
      <c r="BF394" s="103">
        <v>4</v>
      </c>
      <c r="BG394" s="103">
        <v>0</v>
      </c>
      <c r="BH394" s="103">
        <v>46</v>
      </c>
    </row>
    <row r="395" spans="1:60" x14ac:dyDescent="0.25">
      <c r="A395" s="100">
        <v>1417</v>
      </c>
      <c r="B395" s="104" t="s">
        <v>397</v>
      </c>
      <c r="C395" s="104" t="s">
        <v>380</v>
      </c>
      <c r="D395" s="103" t="s">
        <v>621</v>
      </c>
      <c r="E395" s="103" t="s">
        <v>621</v>
      </c>
      <c r="F395" s="103" t="s">
        <v>621</v>
      </c>
      <c r="G395" s="103" t="s">
        <v>621</v>
      </c>
      <c r="H395" s="103" t="s">
        <v>621</v>
      </c>
      <c r="I395" s="103" t="s">
        <v>621</v>
      </c>
      <c r="J395" s="103" t="s">
        <v>621</v>
      </c>
      <c r="K395" s="103" t="s">
        <v>621</v>
      </c>
      <c r="L395" s="103" t="s">
        <v>621</v>
      </c>
      <c r="M395" s="103" t="s">
        <v>621</v>
      </c>
      <c r="N395" s="103" t="s">
        <v>620</v>
      </c>
      <c r="O395" s="103" t="s">
        <v>621</v>
      </c>
      <c r="P395" s="103" t="s">
        <v>621</v>
      </c>
      <c r="Q395" s="103" t="s">
        <v>621</v>
      </c>
      <c r="R395" s="103" t="s">
        <v>623</v>
      </c>
      <c r="S395" s="103" t="s">
        <v>621</v>
      </c>
      <c r="T395" s="103" t="s">
        <v>622</v>
      </c>
      <c r="U395" s="103" t="s">
        <v>621</v>
      </c>
      <c r="V395" s="103" t="s">
        <v>621</v>
      </c>
      <c r="W395" s="103" t="s">
        <v>621</v>
      </c>
      <c r="X395" s="103" t="s">
        <v>621</v>
      </c>
      <c r="Y395" s="103" t="s">
        <v>622</v>
      </c>
      <c r="Z395" s="103" t="s">
        <v>621</v>
      </c>
      <c r="AA395" s="103" t="s">
        <v>621</v>
      </c>
      <c r="AB395" s="103" t="s">
        <v>621</v>
      </c>
      <c r="AC395" s="103" t="s">
        <v>621</v>
      </c>
      <c r="AD395" s="103" t="s">
        <v>621</v>
      </c>
      <c r="AE395" s="103" t="s">
        <v>621</v>
      </c>
      <c r="AF395" s="103" t="s">
        <v>621</v>
      </c>
      <c r="AG395" s="103" t="s">
        <v>621</v>
      </c>
      <c r="AH395" s="103" t="s">
        <v>621</v>
      </c>
      <c r="AI395" s="103" t="s">
        <v>621</v>
      </c>
      <c r="AJ395" s="103" t="s">
        <v>622</v>
      </c>
      <c r="AK395" s="103" t="s">
        <v>621</v>
      </c>
      <c r="AL395" s="103" t="s">
        <v>621</v>
      </c>
      <c r="AM395" s="103" t="s">
        <v>621</v>
      </c>
      <c r="AN395" s="103" t="s">
        <v>621</v>
      </c>
      <c r="AO395" s="103" t="s">
        <v>621</v>
      </c>
      <c r="AP395" s="103" t="s">
        <v>621</v>
      </c>
      <c r="AQ395" s="103" t="s">
        <v>621</v>
      </c>
      <c r="AR395" s="103" t="s">
        <v>621</v>
      </c>
      <c r="AS395" s="103" t="s">
        <v>621</v>
      </c>
      <c r="AT395" s="103" t="s">
        <v>621</v>
      </c>
      <c r="AU395" s="103" t="s">
        <v>621</v>
      </c>
      <c r="AV395" s="103" t="s">
        <v>620</v>
      </c>
      <c r="AW395" s="103" t="s">
        <v>621</v>
      </c>
      <c r="AX395" s="103" t="s">
        <v>621</v>
      </c>
      <c r="AY395" s="103" t="s">
        <v>623</v>
      </c>
      <c r="AZ395" s="103" t="s">
        <v>621</v>
      </c>
      <c r="BA395" s="103" t="s">
        <v>621</v>
      </c>
      <c r="BC395" s="103">
        <v>43</v>
      </c>
      <c r="BD395" s="103">
        <v>3</v>
      </c>
      <c r="BE395" s="103">
        <v>2</v>
      </c>
      <c r="BF395" s="103">
        <v>2</v>
      </c>
      <c r="BG395" s="103">
        <v>0</v>
      </c>
      <c r="BH395" s="103">
        <v>48</v>
      </c>
    </row>
    <row r="396" spans="1:60" x14ac:dyDescent="0.25">
      <c r="A396" s="100">
        <v>1418</v>
      </c>
      <c r="B396" s="104" t="s">
        <v>398</v>
      </c>
      <c r="C396" s="104" t="s">
        <v>380</v>
      </c>
      <c r="D396" s="103" t="s">
        <v>621</v>
      </c>
      <c r="E396" s="103" t="s">
        <v>620</v>
      </c>
      <c r="F396" s="103" t="s">
        <v>621</v>
      </c>
      <c r="G396" s="103" t="s">
        <v>621</v>
      </c>
      <c r="H396" s="103" t="s">
        <v>623</v>
      </c>
      <c r="I396" s="103" t="s">
        <v>621</v>
      </c>
      <c r="J396" s="103" t="s">
        <v>623</v>
      </c>
      <c r="K396" s="103" t="s">
        <v>621</v>
      </c>
      <c r="L396" s="103" t="s">
        <v>621</v>
      </c>
      <c r="M396" s="103" t="s">
        <v>621</v>
      </c>
      <c r="N396" s="103" t="s">
        <v>623</v>
      </c>
      <c r="O396" s="103" t="s">
        <v>621</v>
      </c>
      <c r="P396" s="103" t="s">
        <v>621</v>
      </c>
      <c r="Q396" s="103" t="s">
        <v>621</v>
      </c>
      <c r="R396" s="103" t="s">
        <v>622</v>
      </c>
      <c r="S396" s="103" t="s">
        <v>622</v>
      </c>
      <c r="T396" s="103" t="s">
        <v>622</v>
      </c>
      <c r="U396" s="103" t="s">
        <v>621</v>
      </c>
      <c r="V396" s="103" t="s">
        <v>621</v>
      </c>
      <c r="W396" s="103" t="s">
        <v>621</v>
      </c>
      <c r="X396" s="103" t="s">
        <v>621</v>
      </c>
      <c r="Y396" s="103" t="s">
        <v>622</v>
      </c>
      <c r="Z396" s="103" t="s">
        <v>621</v>
      </c>
      <c r="AA396" s="103" t="s">
        <v>621</v>
      </c>
      <c r="AB396" s="103" t="s">
        <v>621</v>
      </c>
      <c r="AC396" s="103" t="s">
        <v>623</v>
      </c>
      <c r="AD396" s="103" t="s">
        <v>621</v>
      </c>
      <c r="AE396" s="103" t="s">
        <v>621</v>
      </c>
      <c r="AF396" s="103" t="s">
        <v>621</v>
      </c>
      <c r="AG396" s="103" t="s">
        <v>621</v>
      </c>
      <c r="AH396" s="103" t="s">
        <v>622</v>
      </c>
      <c r="AI396" s="103" t="s">
        <v>622</v>
      </c>
      <c r="AJ396" s="103" t="s">
        <v>622</v>
      </c>
      <c r="AK396" s="103" t="s">
        <v>621</v>
      </c>
      <c r="AL396" s="103" t="s">
        <v>621</v>
      </c>
      <c r="AM396" s="103" t="s">
        <v>621</v>
      </c>
      <c r="AN396" s="103" t="s">
        <v>621</v>
      </c>
      <c r="AO396" s="103" t="s">
        <v>621</v>
      </c>
      <c r="AP396" s="103" t="s">
        <v>621</v>
      </c>
      <c r="AQ396" s="103" t="s">
        <v>621</v>
      </c>
      <c r="AR396" s="103" t="s">
        <v>621</v>
      </c>
      <c r="AS396" s="103" t="s">
        <v>622</v>
      </c>
      <c r="AT396" s="103" t="s">
        <v>621</v>
      </c>
      <c r="AU396" s="103" t="s">
        <v>621</v>
      </c>
      <c r="AV396" s="103" t="s">
        <v>621</v>
      </c>
      <c r="AW396" s="103" t="s">
        <v>621</v>
      </c>
      <c r="AX396" s="103" t="s">
        <v>621</v>
      </c>
      <c r="AY396" s="103" t="s">
        <v>621</v>
      </c>
      <c r="AZ396" s="103" t="s">
        <v>621</v>
      </c>
      <c r="BA396" s="103" t="s">
        <v>621</v>
      </c>
      <c r="BC396" s="103">
        <v>37</v>
      </c>
      <c r="BD396" s="103">
        <v>8</v>
      </c>
      <c r="BE396" s="103">
        <v>1</v>
      </c>
      <c r="BF396" s="103">
        <v>4</v>
      </c>
      <c r="BG396" s="103">
        <v>0</v>
      </c>
      <c r="BH396" s="103">
        <v>46</v>
      </c>
    </row>
    <row r="397" spans="1:60" x14ac:dyDescent="0.25">
      <c r="A397" s="100">
        <v>1419</v>
      </c>
      <c r="B397" s="104" t="s">
        <v>399</v>
      </c>
      <c r="C397" s="104" t="s">
        <v>380</v>
      </c>
      <c r="D397" s="103" t="s">
        <v>621</v>
      </c>
      <c r="E397" s="103" t="s">
        <v>621</v>
      </c>
      <c r="F397" s="103" t="s">
        <v>621</v>
      </c>
      <c r="G397" s="103" t="s">
        <v>621</v>
      </c>
      <c r="H397" s="103" t="s">
        <v>621</v>
      </c>
      <c r="I397" s="103" t="s">
        <v>621</v>
      </c>
      <c r="J397" s="103" t="s">
        <v>623</v>
      </c>
      <c r="K397" s="103" t="s">
        <v>623</v>
      </c>
      <c r="L397" s="103" t="s">
        <v>621</v>
      </c>
      <c r="M397" s="103" t="s">
        <v>621</v>
      </c>
      <c r="N397" s="103" t="s">
        <v>620</v>
      </c>
      <c r="O397" s="103" t="s">
        <v>621</v>
      </c>
      <c r="P397" s="103" t="s">
        <v>621</v>
      </c>
      <c r="Q397" s="103" t="s">
        <v>621</v>
      </c>
      <c r="R397" s="103" t="s">
        <v>621</v>
      </c>
      <c r="S397" s="103" t="s">
        <v>620</v>
      </c>
      <c r="T397" s="103" t="s">
        <v>621</v>
      </c>
      <c r="U397" s="103" t="s">
        <v>621</v>
      </c>
      <c r="V397" s="103" t="s">
        <v>621</v>
      </c>
      <c r="W397" s="103" t="s">
        <v>620</v>
      </c>
      <c r="X397" s="103" t="s">
        <v>621</v>
      </c>
      <c r="Y397" s="103" t="s">
        <v>622</v>
      </c>
      <c r="Z397" s="103" t="s">
        <v>621</v>
      </c>
      <c r="AA397" s="103" t="s">
        <v>621</v>
      </c>
      <c r="AB397" s="103" t="s">
        <v>621</v>
      </c>
      <c r="AC397" s="103" t="s">
        <v>620</v>
      </c>
      <c r="AD397" s="103" t="s">
        <v>621</v>
      </c>
      <c r="AE397" s="103" t="s">
        <v>621</v>
      </c>
      <c r="AF397" s="103" t="s">
        <v>620</v>
      </c>
      <c r="AG397" s="103" t="s">
        <v>621</v>
      </c>
      <c r="AH397" s="103" t="s">
        <v>621</v>
      </c>
      <c r="AI397" s="103" t="s">
        <v>622</v>
      </c>
      <c r="AJ397" s="103" t="s">
        <v>622</v>
      </c>
      <c r="AK397" s="103" t="s">
        <v>621</v>
      </c>
      <c r="AL397" s="103" t="s">
        <v>621</v>
      </c>
      <c r="AM397" s="103" t="s">
        <v>621</v>
      </c>
      <c r="AN397" s="103" t="s">
        <v>621</v>
      </c>
      <c r="AO397" s="103" t="s">
        <v>621</v>
      </c>
      <c r="AP397" s="103" t="s">
        <v>621</v>
      </c>
      <c r="AQ397" s="103" t="s">
        <v>621</v>
      </c>
      <c r="AR397" s="103" t="s">
        <v>621</v>
      </c>
      <c r="AS397" s="103" t="s">
        <v>621</v>
      </c>
      <c r="AT397" s="103" t="s">
        <v>621</v>
      </c>
      <c r="AU397" s="103" t="s">
        <v>621</v>
      </c>
      <c r="AV397" s="103" t="s">
        <v>621</v>
      </c>
      <c r="AW397" s="103" t="s">
        <v>621</v>
      </c>
      <c r="AX397" s="103" t="s">
        <v>623</v>
      </c>
      <c r="AY397" s="103" t="s">
        <v>621</v>
      </c>
      <c r="AZ397" s="103" t="s">
        <v>621</v>
      </c>
      <c r="BA397" s="103" t="s">
        <v>620</v>
      </c>
      <c r="BC397" s="103">
        <v>38</v>
      </c>
      <c r="BD397" s="103">
        <v>3</v>
      </c>
      <c r="BE397" s="103">
        <v>6</v>
      </c>
      <c r="BF397" s="103">
        <v>3</v>
      </c>
      <c r="BG397" s="103">
        <v>0</v>
      </c>
      <c r="BH397" s="103">
        <v>47</v>
      </c>
    </row>
    <row r="398" spans="1:60" x14ac:dyDescent="0.25">
      <c r="A398" s="100">
        <v>1420</v>
      </c>
      <c r="B398" s="104" t="s">
        <v>400</v>
      </c>
      <c r="C398" s="104" t="s">
        <v>380</v>
      </c>
      <c r="D398" s="103" t="s">
        <v>623</v>
      </c>
      <c r="E398" s="103" t="s">
        <v>622</v>
      </c>
      <c r="F398" s="103" t="s">
        <v>621</v>
      </c>
      <c r="G398" s="103" t="s">
        <v>621</v>
      </c>
      <c r="H398" s="103" t="s">
        <v>623</v>
      </c>
      <c r="I398" s="103" t="s">
        <v>623</v>
      </c>
      <c r="J398" s="103" t="s">
        <v>621</v>
      </c>
      <c r="K398" s="103" t="s">
        <v>623</v>
      </c>
      <c r="L398" s="103" t="s">
        <v>622</v>
      </c>
      <c r="M398" s="103" t="s">
        <v>620</v>
      </c>
      <c r="N398" s="103" t="s">
        <v>620</v>
      </c>
      <c r="O398" s="103" t="s">
        <v>621</v>
      </c>
      <c r="P398" s="103" t="s">
        <v>621</v>
      </c>
      <c r="Q398" s="103" t="s">
        <v>621</v>
      </c>
      <c r="R398" s="103" t="s">
        <v>623</v>
      </c>
      <c r="S398" s="103" t="s">
        <v>620</v>
      </c>
      <c r="T398" s="103" t="s">
        <v>620</v>
      </c>
      <c r="U398" s="103" t="s">
        <v>620</v>
      </c>
      <c r="V398" s="103" t="s">
        <v>620</v>
      </c>
      <c r="W398" s="103" t="s">
        <v>620</v>
      </c>
      <c r="X398" s="103" t="s">
        <v>620</v>
      </c>
      <c r="Y398" s="103" t="s">
        <v>621</v>
      </c>
      <c r="Z398" s="103" t="s">
        <v>621</v>
      </c>
      <c r="AA398" s="103" t="s">
        <v>620</v>
      </c>
      <c r="AB398" s="103" t="s">
        <v>620</v>
      </c>
      <c r="AC398" s="103" t="s">
        <v>620</v>
      </c>
      <c r="AD398" s="103" t="s">
        <v>621</v>
      </c>
      <c r="AE398" s="103" t="s">
        <v>621</v>
      </c>
      <c r="AF398" s="103" t="s">
        <v>621</v>
      </c>
      <c r="AG398" s="103" t="s">
        <v>621</v>
      </c>
      <c r="AH398" s="103" t="s">
        <v>621</v>
      </c>
      <c r="AI398" s="103" t="s">
        <v>622</v>
      </c>
      <c r="AJ398" s="103" t="s">
        <v>622</v>
      </c>
      <c r="AK398" s="103" t="s">
        <v>621</v>
      </c>
      <c r="AL398" s="103" t="s">
        <v>621</v>
      </c>
      <c r="AM398" s="103" t="s">
        <v>623</v>
      </c>
      <c r="AN398" s="103" t="s">
        <v>621</v>
      </c>
      <c r="AO398" s="103" t="s">
        <v>620</v>
      </c>
      <c r="AP398" s="103" t="s">
        <v>621</v>
      </c>
      <c r="AQ398" s="103" t="s">
        <v>621</v>
      </c>
      <c r="AR398" s="103" t="s">
        <v>621</v>
      </c>
      <c r="AS398" s="103" t="s">
        <v>623</v>
      </c>
      <c r="AT398" s="103" t="s">
        <v>622</v>
      </c>
      <c r="AU398" s="103" t="s">
        <v>623</v>
      </c>
      <c r="AV398" s="103" t="s">
        <v>620</v>
      </c>
      <c r="AW398" s="103" t="s">
        <v>621</v>
      </c>
      <c r="AX398" s="103" t="s">
        <v>620</v>
      </c>
      <c r="AY398" s="103" t="s">
        <v>621</v>
      </c>
      <c r="AZ398" s="103" t="s">
        <v>621</v>
      </c>
      <c r="BA398" s="103" t="s">
        <v>622</v>
      </c>
      <c r="BC398" s="103">
        <v>22</v>
      </c>
      <c r="BD398" s="103">
        <v>6</v>
      </c>
      <c r="BE398" s="103">
        <v>14</v>
      </c>
      <c r="BF398" s="103">
        <v>8</v>
      </c>
      <c r="BG398" s="103">
        <v>0</v>
      </c>
      <c r="BH398" s="103">
        <v>42</v>
      </c>
    </row>
    <row r="399" spans="1:60" x14ac:dyDescent="0.25">
      <c r="A399" s="100">
        <v>1421</v>
      </c>
      <c r="B399" s="104" t="s">
        <v>401</v>
      </c>
      <c r="C399" s="104" t="s">
        <v>380</v>
      </c>
      <c r="D399" s="103" t="s">
        <v>621</v>
      </c>
      <c r="E399" s="103" t="s">
        <v>621</v>
      </c>
      <c r="F399" s="103" t="s">
        <v>621</v>
      </c>
      <c r="G399" s="103" t="s">
        <v>621</v>
      </c>
      <c r="H399" s="103" t="s">
        <v>623</v>
      </c>
      <c r="I399" s="103" t="s">
        <v>621</v>
      </c>
      <c r="J399" s="103" t="s">
        <v>623</v>
      </c>
      <c r="K399" s="103" t="s">
        <v>621</v>
      </c>
      <c r="L399" s="103" t="s">
        <v>622</v>
      </c>
      <c r="M399" s="103" t="s">
        <v>620</v>
      </c>
      <c r="N399" s="103" t="s">
        <v>620</v>
      </c>
      <c r="O399" s="103" t="s">
        <v>621</v>
      </c>
      <c r="P399" s="103" t="s">
        <v>621</v>
      </c>
      <c r="Q399" s="103" t="s">
        <v>621</v>
      </c>
      <c r="R399" s="103" t="s">
        <v>623</v>
      </c>
      <c r="S399" s="103" t="s">
        <v>620</v>
      </c>
      <c r="T399" s="103" t="s">
        <v>620</v>
      </c>
      <c r="U399" s="103" t="s">
        <v>621</v>
      </c>
      <c r="V399" s="103" t="s">
        <v>621</v>
      </c>
      <c r="W399" s="103" t="s">
        <v>620</v>
      </c>
      <c r="X399" s="103" t="s">
        <v>620</v>
      </c>
      <c r="Y399" s="103" t="s">
        <v>622</v>
      </c>
      <c r="Z399" s="103" t="s">
        <v>623</v>
      </c>
      <c r="AA399" s="103" t="s">
        <v>621</v>
      </c>
      <c r="AB399" s="103" t="s">
        <v>621</v>
      </c>
      <c r="AC399" s="103" t="s">
        <v>621</v>
      </c>
      <c r="AD399" s="103" t="s">
        <v>621</v>
      </c>
      <c r="AE399" s="103" t="s">
        <v>621</v>
      </c>
      <c r="AF399" s="103" t="s">
        <v>621</v>
      </c>
      <c r="AG399" s="103" t="s">
        <v>621</v>
      </c>
      <c r="AH399" s="103" t="s">
        <v>622</v>
      </c>
      <c r="AI399" s="103" t="s">
        <v>623</v>
      </c>
      <c r="AJ399" s="103" t="s">
        <v>621</v>
      </c>
      <c r="AK399" s="103" t="s">
        <v>620</v>
      </c>
      <c r="AL399" s="103" t="s">
        <v>621</v>
      </c>
      <c r="AM399" s="103" t="s">
        <v>621</v>
      </c>
      <c r="AN399" s="103" t="s">
        <v>621</v>
      </c>
      <c r="AO399" s="103" t="s">
        <v>621</v>
      </c>
      <c r="AP399" s="103" t="s">
        <v>621</v>
      </c>
      <c r="AQ399" s="103" t="s">
        <v>621</v>
      </c>
      <c r="AR399" s="103" t="s">
        <v>621</v>
      </c>
      <c r="AS399" s="103" t="s">
        <v>621</v>
      </c>
      <c r="AT399" s="103" t="s">
        <v>623</v>
      </c>
      <c r="AU399" s="103" t="s">
        <v>621</v>
      </c>
      <c r="AV399" s="103" t="s">
        <v>623</v>
      </c>
      <c r="AW399" s="103" t="s">
        <v>621</v>
      </c>
      <c r="AX399" s="103" t="s">
        <v>621</v>
      </c>
      <c r="AY399" s="103" t="s">
        <v>620</v>
      </c>
      <c r="AZ399" s="103" t="s">
        <v>621</v>
      </c>
      <c r="BA399" s="103" t="s">
        <v>621</v>
      </c>
      <c r="BC399" s="103">
        <v>32</v>
      </c>
      <c r="BD399" s="103">
        <v>3</v>
      </c>
      <c r="BE399" s="103">
        <v>8</v>
      </c>
      <c r="BF399" s="103">
        <v>7</v>
      </c>
      <c r="BG399" s="103">
        <v>0</v>
      </c>
      <c r="BH399" s="103">
        <v>43</v>
      </c>
    </row>
    <row r="400" spans="1:60" x14ac:dyDescent="0.25">
      <c r="A400" s="100">
        <v>1422</v>
      </c>
      <c r="B400" s="104" t="s">
        <v>403</v>
      </c>
      <c r="C400" s="104" t="s">
        <v>380</v>
      </c>
      <c r="D400" s="103" t="s">
        <v>621</v>
      </c>
      <c r="E400" s="103" t="s">
        <v>621</v>
      </c>
      <c r="F400" s="103" t="s">
        <v>621</v>
      </c>
      <c r="G400" s="103" t="s">
        <v>621</v>
      </c>
      <c r="H400" s="103" t="s">
        <v>623</v>
      </c>
      <c r="I400" s="103" t="s">
        <v>621</v>
      </c>
      <c r="J400" s="103" t="s">
        <v>621</v>
      </c>
      <c r="K400" s="103" t="s">
        <v>621</v>
      </c>
      <c r="L400" s="103" t="s">
        <v>621</v>
      </c>
      <c r="M400" s="103" t="s">
        <v>621</v>
      </c>
      <c r="N400" s="103" t="s">
        <v>621</v>
      </c>
      <c r="O400" s="103" t="s">
        <v>621</v>
      </c>
      <c r="P400" s="103" t="s">
        <v>621</v>
      </c>
      <c r="Q400" s="103" t="s">
        <v>621</v>
      </c>
      <c r="R400" s="103" t="s">
        <v>621</v>
      </c>
      <c r="S400" s="103" t="s">
        <v>622</v>
      </c>
      <c r="T400" s="103" t="s">
        <v>621</v>
      </c>
      <c r="U400" s="103" t="s">
        <v>621</v>
      </c>
      <c r="V400" s="103" t="s">
        <v>621</v>
      </c>
      <c r="W400" s="103" t="s">
        <v>621</v>
      </c>
      <c r="X400" s="103" t="s">
        <v>621</v>
      </c>
      <c r="Y400" s="103" t="s">
        <v>621</v>
      </c>
      <c r="Z400" s="103" t="s">
        <v>621</v>
      </c>
      <c r="AA400" s="103" t="s">
        <v>620</v>
      </c>
      <c r="AB400" s="103" t="s">
        <v>621</v>
      </c>
      <c r="AC400" s="103" t="s">
        <v>621</v>
      </c>
      <c r="AD400" s="103" t="s">
        <v>621</v>
      </c>
      <c r="AE400" s="103" t="s">
        <v>621</v>
      </c>
      <c r="AF400" s="103" t="s">
        <v>621</v>
      </c>
      <c r="AG400" s="103" t="s">
        <v>621</v>
      </c>
      <c r="AH400" s="103" t="s">
        <v>621</v>
      </c>
      <c r="AI400" s="103" t="s">
        <v>621</v>
      </c>
      <c r="AJ400" s="103" t="s">
        <v>622</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623</v>
      </c>
      <c r="AW400" s="103" t="s">
        <v>621</v>
      </c>
      <c r="AX400" s="103" t="s">
        <v>621</v>
      </c>
      <c r="AY400" s="103" t="s">
        <v>621</v>
      </c>
      <c r="AZ400" s="103" t="s">
        <v>621</v>
      </c>
      <c r="BA400" s="103" t="s">
        <v>621</v>
      </c>
      <c r="BC400" s="103">
        <v>45</v>
      </c>
      <c r="BD400" s="103">
        <v>2</v>
      </c>
      <c r="BE400" s="103">
        <v>1</v>
      </c>
      <c r="BF400" s="103">
        <v>2</v>
      </c>
      <c r="BG400" s="103">
        <v>0</v>
      </c>
      <c r="BH400" s="103">
        <v>48</v>
      </c>
    </row>
    <row r="401" spans="1:60" x14ac:dyDescent="0.25">
      <c r="A401" s="100">
        <v>1423</v>
      </c>
      <c r="B401" s="104" t="s">
        <v>402</v>
      </c>
      <c r="C401" s="104" t="s">
        <v>380</v>
      </c>
      <c r="D401" s="103" t="s">
        <v>621</v>
      </c>
      <c r="E401" s="103" t="s">
        <v>621</v>
      </c>
      <c r="F401" s="103" t="s">
        <v>621</v>
      </c>
      <c r="G401" s="103" t="s">
        <v>621</v>
      </c>
      <c r="H401" s="103" t="s">
        <v>621</v>
      </c>
      <c r="I401" s="103" t="s">
        <v>621</v>
      </c>
      <c r="J401" s="103" t="s">
        <v>623</v>
      </c>
      <c r="K401" s="103" t="s">
        <v>621</v>
      </c>
      <c r="L401" s="103" t="s">
        <v>621</v>
      </c>
      <c r="M401" s="103" t="s">
        <v>621</v>
      </c>
      <c r="N401" s="103" t="s">
        <v>621</v>
      </c>
      <c r="O401" s="103" t="s">
        <v>621</v>
      </c>
      <c r="P401" s="103" t="s">
        <v>621</v>
      </c>
      <c r="Q401" s="103" t="s">
        <v>621</v>
      </c>
      <c r="R401" s="103" t="s">
        <v>621</v>
      </c>
      <c r="S401" s="103" t="s">
        <v>621</v>
      </c>
      <c r="T401" s="103" t="s">
        <v>622</v>
      </c>
      <c r="U401" s="103" t="s">
        <v>621</v>
      </c>
      <c r="V401" s="103" t="s">
        <v>621</v>
      </c>
      <c r="W401" s="103" t="s">
        <v>623</v>
      </c>
      <c r="X401" s="103" t="s">
        <v>621</v>
      </c>
      <c r="Y401" s="103" t="s">
        <v>621</v>
      </c>
      <c r="Z401" s="103" t="s">
        <v>621</v>
      </c>
      <c r="AA401" s="103" t="s">
        <v>621</v>
      </c>
      <c r="AB401" s="103" t="s">
        <v>621</v>
      </c>
      <c r="AC401" s="103" t="s">
        <v>623</v>
      </c>
      <c r="AD401" s="103" t="s">
        <v>621</v>
      </c>
      <c r="AE401" s="103" t="s">
        <v>621</v>
      </c>
      <c r="AF401" s="103" t="s">
        <v>621</v>
      </c>
      <c r="AG401" s="103" t="s">
        <v>621</v>
      </c>
      <c r="AH401" s="103" t="s">
        <v>622</v>
      </c>
      <c r="AI401" s="103" t="s">
        <v>622</v>
      </c>
      <c r="AJ401" s="103" t="s">
        <v>622</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623</v>
      </c>
      <c r="AW401" s="103" t="s">
        <v>621</v>
      </c>
      <c r="AX401" s="103" t="s">
        <v>621</v>
      </c>
      <c r="AY401" s="103" t="s">
        <v>621</v>
      </c>
      <c r="AZ401" s="103" t="s">
        <v>621</v>
      </c>
      <c r="BA401" s="103" t="s">
        <v>621</v>
      </c>
      <c r="BC401" s="103">
        <v>42</v>
      </c>
      <c r="BD401" s="103">
        <v>4</v>
      </c>
      <c r="BE401" s="103">
        <v>0</v>
      </c>
      <c r="BF401" s="103">
        <v>4</v>
      </c>
      <c r="BG401" s="103">
        <v>0</v>
      </c>
      <c r="BH401" s="103">
        <v>46</v>
      </c>
    </row>
    <row r="402" spans="1:60" x14ac:dyDescent="0.25">
      <c r="A402" s="100">
        <v>1424</v>
      </c>
      <c r="B402" s="104" t="s">
        <v>404</v>
      </c>
      <c r="C402" s="104" t="s">
        <v>380</v>
      </c>
      <c r="D402" s="103" t="s">
        <v>621</v>
      </c>
      <c r="E402" s="103" t="s">
        <v>620</v>
      </c>
      <c r="F402" s="103" t="s">
        <v>621</v>
      </c>
      <c r="G402" s="103" t="s">
        <v>621</v>
      </c>
      <c r="H402" s="103" t="s">
        <v>621</v>
      </c>
      <c r="I402" s="103" t="s">
        <v>621</v>
      </c>
      <c r="J402" s="103" t="s">
        <v>621</v>
      </c>
      <c r="K402" s="103" t="s">
        <v>621</v>
      </c>
      <c r="L402" s="103" t="s">
        <v>621</v>
      </c>
      <c r="M402" s="103" t="s">
        <v>621</v>
      </c>
      <c r="N402" s="103" t="s">
        <v>621</v>
      </c>
      <c r="O402" s="103" t="s">
        <v>621</v>
      </c>
      <c r="P402" s="103" t="s">
        <v>621</v>
      </c>
      <c r="Q402" s="103" t="s">
        <v>621</v>
      </c>
      <c r="R402" s="103" t="s">
        <v>620</v>
      </c>
      <c r="S402" s="103" t="s">
        <v>622</v>
      </c>
      <c r="T402" s="103" t="s">
        <v>622</v>
      </c>
      <c r="U402" s="103" t="s">
        <v>621</v>
      </c>
      <c r="V402" s="103" t="s">
        <v>621</v>
      </c>
      <c r="W402" s="103" t="s">
        <v>621</v>
      </c>
      <c r="X402" s="103" t="s">
        <v>621</v>
      </c>
      <c r="Y402" s="103" t="s">
        <v>621</v>
      </c>
      <c r="Z402" s="103" t="s">
        <v>621</v>
      </c>
      <c r="AA402" s="103" t="s">
        <v>621</v>
      </c>
      <c r="AB402" s="103" t="s">
        <v>621</v>
      </c>
      <c r="AC402" s="103" t="s">
        <v>620</v>
      </c>
      <c r="AD402" s="103" t="s">
        <v>621</v>
      </c>
      <c r="AE402" s="103" t="s">
        <v>621</v>
      </c>
      <c r="AF402" s="103" t="s">
        <v>621</v>
      </c>
      <c r="AG402" s="103" t="s">
        <v>621</v>
      </c>
      <c r="AH402" s="103" t="s">
        <v>621</v>
      </c>
      <c r="AI402" s="103" t="s">
        <v>620</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620</v>
      </c>
      <c r="AW402" s="103" t="s">
        <v>621</v>
      </c>
      <c r="AX402" s="103" t="s">
        <v>621</v>
      </c>
      <c r="AY402" s="103" t="s">
        <v>620</v>
      </c>
      <c r="AZ402" s="103" t="s">
        <v>621</v>
      </c>
      <c r="BA402" s="103" t="s">
        <v>621</v>
      </c>
      <c r="BC402" s="103">
        <v>42</v>
      </c>
      <c r="BD402" s="103">
        <v>2</v>
      </c>
      <c r="BE402" s="103">
        <v>6</v>
      </c>
      <c r="BF402" s="103">
        <v>0</v>
      </c>
      <c r="BG402" s="103">
        <v>0</v>
      </c>
      <c r="BH402" s="103">
        <v>50</v>
      </c>
    </row>
    <row r="403" spans="1:60" x14ac:dyDescent="0.25">
      <c r="A403" s="100">
        <v>1425</v>
      </c>
      <c r="B403" s="104" t="s">
        <v>407</v>
      </c>
      <c r="C403" s="104" t="s">
        <v>380</v>
      </c>
      <c r="D403" s="103" t="s">
        <v>621</v>
      </c>
      <c r="E403" s="103" t="s">
        <v>621</v>
      </c>
      <c r="F403" s="103" t="s">
        <v>621</v>
      </c>
      <c r="G403" s="103" t="s">
        <v>621</v>
      </c>
      <c r="H403" s="103" t="s">
        <v>623</v>
      </c>
      <c r="I403" s="103" t="s">
        <v>621</v>
      </c>
      <c r="J403" s="103" t="s">
        <v>621</v>
      </c>
      <c r="K403" s="103" t="s">
        <v>621</v>
      </c>
      <c r="L403" s="103" t="s">
        <v>621</v>
      </c>
      <c r="M403" s="103" t="s">
        <v>621</v>
      </c>
      <c r="N403" s="103" t="s">
        <v>621</v>
      </c>
      <c r="O403" s="103" t="s">
        <v>621</v>
      </c>
      <c r="P403" s="103" t="s">
        <v>621</v>
      </c>
      <c r="Q403" s="103" t="s">
        <v>621</v>
      </c>
      <c r="R403" s="103" t="s">
        <v>621</v>
      </c>
      <c r="S403" s="103" t="s">
        <v>621</v>
      </c>
      <c r="T403" s="103" t="s">
        <v>622</v>
      </c>
      <c r="U403" s="103" t="s">
        <v>621</v>
      </c>
      <c r="V403" s="103" t="s">
        <v>621</v>
      </c>
      <c r="W403" s="103" t="s">
        <v>621</v>
      </c>
      <c r="X403" s="103" t="s">
        <v>621</v>
      </c>
      <c r="Y403" s="103" t="s">
        <v>622</v>
      </c>
      <c r="Z403" s="103" t="s">
        <v>621</v>
      </c>
      <c r="AA403" s="103" t="s">
        <v>621</v>
      </c>
      <c r="AB403" s="103" t="s">
        <v>621</v>
      </c>
      <c r="AC403" s="103" t="s">
        <v>621</v>
      </c>
      <c r="AD403" s="103" t="s">
        <v>621</v>
      </c>
      <c r="AE403" s="103" t="s">
        <v>621</v>
      </c>
      <c r="AF403" s="103" t="s">
        <v>621</v>
      </c>
      <c r="AG403" s="103" t="s">
        <v>621</v>
      </c>
      <c r="AH403" s="103" t="s">
        <v>622</v>
      </c>
      <c r="AI403" s="103" t="s">
        <v>621</v>
      </c>
      <c r="AJ403" s="103" t="s">
        <v>622</v>
      </c>
      <c r="AK403" s="103" t="s">
        <v>621</v>
      </c>
      <c r="AL403" s="103" t="s">
        <v>621</v>
      </c>
      <c r="AM403" s="103" t="s">
        <v>621</v>
      </c>
      <c r="AN403" s="103" t="s">
        <v>621</v>
      </c>
      <c r="AO403" s="103" t="s">
        <v>621</v>
      </c>
      <c r="AP403" s="103" t="s">
        <v>621</v>
      </c>
      <c r="AQ403" s="103" t="s">
        <v>621</v>
      </c>
      <c r="AR403" s="103" t="s">
        <v>621</v>
      </c>
      <c r="AS403" s="103" t="s">
        <v>621</v>
      </c>
      <c r="AT403" s="103" t="s">
        <v>621</v>
      </c>
      <c r="AU403" s="103" t="s">
        <v>621</v>
      </c>
      <c r="AV403" s="103" t="s">
        <v>620</v>
      </c>
      <c r="AW403" s="103" t="s">
        <v>620</v>
      </c>
      <c r="AX403" s="103" t="s">
        <v>621</v>
      </c>
      <c r="AY403" s="103" t="s">
        <v>621</v>
      </c>
      <c r="AZ403" s="103" t="s">
        <v>621</v>
      </c>
      <c r="BA403" s="103" t="s">
        <v>621</v>
      </c>
      <c r="BC403" s="103">
        <v>43</v>
      </c>
      <c r="BD403" s="103">
        <v>4</v>
      </c>
      <c r="BE403" s="103">
        <v>2</v>
      </c>
      <c r="BF403" s="103">
        <v>1</v>
      </c>
      <c r="BG403" s="103">
        <v>0</v>
      </c>
      <c r="BH403" s="103">
        <v>49</v>
      </c>
    </row>
    <row r="404" spans="1:60" x14ac:dyDescent="0.25">
      <c r="A404" s="100">
        <v>1426</v>
      </c>
      <c r="B404" s="104" t="s">
        <v>405</v>
      </c>
      <c r="C404" s="104" t="s">
        <v>380</v>
      </c>
      <c r="D404" s="103" t="s">
        <v>623</v>
      </c>
      <c r="E404" s="103" t="s">
        <v>621</v>
      </c>
      <c r="F404" s="103" t="s">
        <v>621</v>
      </c>
      <c r="G404" s="103" t="s">
        <v>621</v>
      </c>
      <c r="H404" s="103" t="s">
        <v>623</v>
      </c>
      <c r="I404" s="103" t="s">
        <v>621</v>
      </c>
      <c r="J404" s="103" t="s">
        <v>623</v>
      </c>
      <c r="K404" s="103" t="s">
        <v>621</v>
      </c>
      <c r="L404" s="103" t="s">
        <v>621</v>
      </c>
      <c r="M404" s="103" t="s">
        <v>621</v>
      </c>
      <c r="N404" s="103" t="s">
        <v>621</v>
      </c>
      <c r="O404" s="103" t="s">
        <v>621</v>
      </c>
      <c r="P404" s="103" t="s">
        <v>621</v>
      </c>
      <c r="Q404" s="103" t="s">
        <v>621</v>
      </c>
      <c r="R404" s="103" t="s">
        <v>620</v>
      </c>
      <c r="S404" s="103" t="s">
        <v>621</v>
      </c>
      <c r="T404" s="103" t="s">
        <v>621</v>
      </c>
      <c r="U404" s="103" t="s">
        <v>621</v>
      </c>
      <c r="V404" s="103" t="s">
        <v>621</v>
      </c>
      <c r="W404" s="103" t="s">
        <v>621</v>
      </c>
      <c r="X404" s="103" t="s">
        <v>621</v>
      </c>
      <c r="Y404" s="103" t="s">
        <v>622</v>
      </c>
      <c r="Z404" s="103" t="s">
        <v>623</v>
      </c>
      <c r="AA404" s="103" t="s">
        <v>620</v>
      </c>
      <c r="AB404" s="103" t="s">
        <v>620</v>
      </c>
      <c r="AC404" s="103" t="s">
        <v>620</v>
      </c>
      <c r="AD404" s="103" t="s">
        <v>621</v>
      </c>
      <c r="AE404" s="103" t="s">
        <v>621</v>
      </c>
      <c r="AF404" s="103" t="s">
        <v>621</v>
      </c>
      <c r="AG404" s="103" t="s">
        <v>621</v>
      </c>
      <c r="AH404" s="103" t="s">
        <v>621</v>
      </c>
      <c r="AI404" s="103" t="s">
        <v>621</v>
      </c>
      <c r="AJ404" s="103" t="s">
        <v>622</v>
      </c>
      <c r="AK404" s="103" t="s">
        <v>621</v>
      </c>
      <c r="AL404" s="103" t="s">
        <v>621</v>
      </c>
      <c r="AM404" s="103" t="s">
        <v>621</v>
      </c>
      <c r="AN404" s="103" t="s">
        <v>621</v>
      </c>
      <c r="AO404" s="103" t="s">
        <v>621</v>
      </c>
      <c r="AP404" s="103" t="s">
        <v>621</v>
      </c>
      <c r="AQ404" s="103" t="s">
        <v>621</v>
      </c>
      <c r="AR404" s="103" t="s">
        <v>621</v>
      </c>
      <c r="AS404" s="103" t="s">
        <v>622</v>
      </c>
      <c r="AT404" s="103" t="s">
        <v>623</v>
      </c>
      <c r="AU404" s="103" t="s">
        <v>623</v>
      </c>
      <c r="AV404" s="103" t="s">
        <v>621</v>
      </c>
      <c r="AW404" s="103" t="s">
        <v>621</v>
      </c>
      <c r="AX404" s="103" t="s">
        <v>623</v>
      </c>
      <c r="AY404" s="103" t="s">
        <v>622</v>
      </c>
      <c r="AZ404" s="103" t="s">
        <v>621</v>
      </c>
      <c r="BA404" s="103" t="s">
        <v>621</v>
      </c>
      <c r="BC404" s="103">
        <v>35</v>
      </c>
      <c r="BD404" s="103">
        <v>4</v>
      </c>
      <c r="BE404" s="103">
        <v>4</v>
      </c>
      <c r="BF404" s="103">
        <v>7</v>
      </c>
      <c r="BG404" s="103">
        <v>0</v>
      </c>
      <c r="BH404" s="103">
        <v>43</v>
      </c>
    </row>
    <row r="405" spans="1:60" x14ac:dyDescent="0.25">
      <c r="A405" s="100">
        <v>1427</v>
      </c>
      <c r="B405" s="104" t="s">
        <v>406</v>
      </c>
      <c r="C405" s="104" t="s">
        <v>380</v>
      </c>
      <c r="D405" s="103" t="s">
        <v>621</v>
      </c>
      <c r="E405" s="103" t="s">
        <v>621</v>
      </c>
      <c r="F405" s="103" t="s">
        <v>621</v>
      </c>
      <c r="G405" s="103" t="s">
        <v>621</v>
      </c>
      <c r="H405" s="103" t="s">
        <v>623</v>
      </c>
      <c r="I405" s="103" t="s">
        <v>621</v>
      </c>
      <c r="J405" s="103" t="s">
        <v>623</v>
      </c>
      <c r="K405" s="103" t="s">
        <v>621</v>
      </c>
      <c r="L405" s="103" t="s">
        <v>622</v>
      </c>
      <c r="M405" s="103" t="s">
        <v>621</v>
      </c>
      <c r="N405" s="103" t="s">
        <v>621</v>
      </c>
      <c r="O405" s="103" t="s">
        <v>621</v>
      </c>
      <c r="P405" s="103" t="s">
        <v>621</v>
      </c>
      <c r="Q405" s="103" t="s">
        <v>621</v>
      </c>
      <c r="R405" s="103" t="s">
        <v>622</v>
      </c>
      <c r="S405" s="103" t="s">
        <v>621</v>
      </c>
      <c r="T405" s="103" t="s">
        <v>621</v>
      </c>
      <c r="U405" s="103" t="s">
        <v>621</v>
      </c>
      <c r="V405" s="103" t="s">
        <v>621</v>
      </c>
      <c r="W405" s="103" t="s">
        <v>621</v>
      </c>
      <c r="X405" s="103" t="s">
        <v>621</v>
      </c>
      <c r="Y405" s="103" t="s">
        <v>622</v>
      </c>
      <c r="Z405" s="103" t="s">
        <v>621</v>
      </c>
      <c r="AA405" s="103" t="s">
        <v>621</v>
      </c>
      <c r="AB405" s="103" t="s">
        <v>621</v>
      </c>
      <c r="AC405" s="103" t="s">
        <v>621</v>
      </c>
      <c r="AD405" s="103" t="s">
        <v>621</v>
      </c>
      <c r="AE405" s="103" t="s">
        <v>621</v>
      </c>
      <c r="AF405" s="103" t="s">
        <v>621</v>
      </c>
      <c r="AG405" s="103" t="s">
        <v>621</v>
      </c>
      <c r="AH405" s="103" t="s">
        <v>622</v>
      </c>
      <c r="AI405" s="103" t="s">
        <v>622</v>
      </c>
      <c r="AJ405" s="103" t="s">
        <v>622</v>
      </c>
      <c r="AK405" s="103" t="s">
        <v>621</v>
      </c>
      <c r="AL405" s="103" t="s">
        <v>621</v>
      </c>
      <c r="AM405" s="103" t="s">
        <v>621</v>
      </c>
      <c r="AN405" s="103" t="s">
        <v>621</v>
      </c>
      <c r="AO405" s="103" t="s">
        <v>621</v>
      </c>
      <c r="AP405" s="103" t="s">
        <v>621</v>
      </c>
      <c r="AQ405" s="103" t="s">
        <v>621</v>
      </c>
      <c r="AR405" s="103" t="s">
        <v>621</v>
      </c>
      <c r="AS405" s="103" t="s">
        <v>621</v>
      </c>
      <c r="AT405" s="103" t="s">
        <v>621</v>
      </c>
      <c r="AU405" s="103" t="s">
        <v>621</v>
      </c>
      <c r="AV405" s="103" t="s">
        <v>623</v>
      </c>
      <c r="AW405" s="103" t="s">
        <v>621</v>
      </c>
      <c r="AX405" s="103" t="s">
        <v>623</v>
      </c>
      <c r="AY405" s="103" t="s">
        <v>622</v>
      </c>
      <c r="AZ405" s="103" t="s">
        <v>621</v>
      </c>
      <c r="BA405" s="103" t="s">
        <v>621</v>
      </c>
      <c r="BC405" s="103">
        <v>39</v>
      </c>
      <c r="BD405" s="103">
        <v>7</v>
      </c>
      <c r="BE405" s="103">
        <v>0</v>
      </c>
      <c r="BF405" s="103">
        <v>4</v>
      </c>
      <c r="BG405" s="103">
        <v>0</v>
      </c>
      <c r="BH405" s="103">
        <v>46</v>
      </c>
    </row>
    <row r="406" spans="1:60" x14ac:dyDescent="0.25">
      <c r="A406" s="100">
        <v>1428</v>
      </c>
      <c r="B406" s="104" t="s">
        <v>408</v>
      </c>
      <c r="C406" s="104" t="s">
        <v>380</v>
      </c>
      <c r="D406" s="103" t="s">
        <v>621</v>
      </c>
      <c r="E406" s="103" t="s">
        <v>621</v>
      </c>
      <c r="F406" s="103" t="s">
        <v>621</v>
      </c>
      <c r="G406" s="103" t="s">
        <v>621</v>
      </c>
      <c r="H406" s="103" t="s">
        <v>621</v>
      </c>
      <c r="I406" s="103" t="s">
        <v>621</v>
      </c>
      <c r="J406" s="103" t="s">
        <v>623</v>
      </c>
      <c r="K406" s="103" t="s">
        <v>621</v>
      </c>
      <c r="L406" s="103" t="s">
        <v>620</v>
      </c>
      <c r="M406" s="103" t="s">
        <v>621</v>
      </c>
      <c r="N406" s="103" t="s">
        <v>620</v>
      </c>
      <c r="O406" s="103" t="s">
        <v>621</v>
      </c>
      <c r="P406" s="103" t="s">
        <v>621</v>
      </c>
      <c r="Q406" s="103" t="s">
        <v>621</v>
      </c>
      <c r="R406" s="103" t="s">
        <v>621</v>
      </c>
      <c r="S406" s="103" t="s">
        <v>622</v>
      </c>
      <c r="T406" s="103" t="s">
        <v>622</v>
      </c>
      <c r="U406" s="103" t="s">
        <v>621</v>
      </c>
      <c r="V406" s="103" t="s">
        <v>621</v>
      </c>
      <c r="W406" s="103" t="s">
        <v>620</v>
      </c>
      <c r="X406" s="103" t="s">
        <v>621</v>
      </c>
      <c r="Y406" s="103" t="s">
        <v>622</v>
      </c>
      <c r="Z406" s="103" t="s">
        <v>621</v>
      </c>
      <c r="AA406" s="103" t="s">
        <v>621</v>
      </c>
      <c r="AB406" s="103" t="s">
        <v>621</v>
      </c>
      <c r="AC406" s="103" t="s">
        <v>621</v>
      </c>
      <c r="AD406" s="103" t="s">
        <v>621</v>
      </c>
      <c r="AE406" s="103" t="s">
        <v>621</v>
      </c>
      <c r="AF406" s="103" t="s">
        <v>621</v>
      </c>
      <c r="AG406" s="103" t="s">
        <v>621</v>
      </c>
      <c r="AH406" s="103" t="s">
        <v>622</v>
      </c>
      <c r="AI406" s="103" t="s">
        <v>622</v>
      </c>
      <c r="AJ406" s="103" t="s">
        <v>622</v>
      </c>
      <c r="AK406" s="103" t="s">
        <v>621</v>
      </c>
      <c r="AL406" s="103" t="s">
        <v>621</v>
      </c>
      <c r="AM406" s="103" t="s">
        <v>621</v>
      </c>
      <c r="AN406" s="103" t="s">
        <v>621</v>
      </c>
      <c r="AO406" s="103" t="s">
        <v>621</v>
      </c>
      <c r="AP406" s="103" t="s">
        <v>621</v>
      </c>
      <c r="AQ406" s="103" t="s">
        <v>621</v>
      </c>
      <c r="AR406" s="103" t="s">
        <v>621</v>
      </c>
      <c r="AS406" s="103" t="s">
        <v>621</v>
      </c>
      <c r="AT406" s="103" t="s">
        <v>621</v>
      </c>
      <c r="AU406" s="103" t="s">
        <v>621</v>
      </c>
      <c r="AV406" s="103" t="s">
        <v>623</v>
      </c>
      <c r="AW406" s="103" t="s">
        <v>621</v>
      </c>
      <c r="AX406" s="103" t="s">
        <v>623</v>
      </c>
      <c r="AY406" s="103" t="s">
        <v>621</v>
      </c>
      <c r="AZ406" s="103" t="s">
        <v>621</v>
      </c>
      <c r="BA406" s="103" t="s">
        <v>621</v>
      </c>
      <c r="BC406" s="103">
        <v>38</v>
      </c>
      <c r="BD406" s="103">
        <v>6</v>
      </c>
      <c r="BE406" s="103">
        <v>3</v>
      </c>
      <c r="BF406" s="103">
        <v>3</v>
      </c>
      <c r="BG406" s="103">
        <v>0</v>
      </c>
      <c r="BH406" s="103">
        <v>47</v>
      </c>
    </row>
    <row r="407" spans="1:60" x14ac:dyDescent="0.25">
      <c r="A407" s="100">
        <v>1429</v>
      </c>
      <c r="B407" s="104" t="s">
        <v>409</v>
      </c>
      <c r="C407" s="104" t="s">
        <v>380</v>
      </c>
      <c r="D407" s="103" t="s">
        <v>621</v>
      </c>
      <c r="E407" s="103" t="s">
        <v>621</v>
      </c>
      <c r="F407" s="103" t="s">
        <v>621</v>
      </c>
      <c r="G407" s="103" t="s">
        <v>621</v>
      </c>
      <c r="H407" s="103" t="s">
        <v>623</v>
      </c>
      <c r="I407" s="103" t="s">
        <v>621</v>
      </c>
      <c r="J407" s="103" t="s">
        <v>623</v>
      </c>
      <c r="K407" s="103" t="s">
        <v>621</v>
      </c>
      <c r="L407" s="103" t="s">
        <v>621</v>
      </c>
      <c r="M407" s="103" t="s">
        <v>621</v>
      </c>
      <c r="N407" s="103" t="s">
        <v>621</v>
      </c>
      <c r="O407" s="103" t="s">
        <v>621</v>
      </c>
      <c r="P407" s="103" t="s">
        <v>621</v>
      </c>
      <c r="Q407" s="103" t="s">
        <v>621</v>
      </c>
      <c r="R407" s="103" t="s">
        <v>622</v>
      </c>
      <c r="S407" s="103" t="s">
        <v>621</v>
      </c>
      <c r="T407" s="103" t="s">
        <v>621</v>
      </c>
      <c r="U407" s="103" t="s">
        <v>621</v>
      </c>
      <c r="V407" s="103" t="s">
        <v>621</v>
      </c>
      <c r="W407" s="103" t="s">
        <v>620</v>
      </c>
      <c r="X407" s="103" t="s">
        <v>620</v>
      </c>
      <c r="Y407" s="103" t="s">
        <v>622</v>
      </c>
      <c r="Z407" s="103" t="s">
        <v>621</v>
      </c>
      <c r="AA407" s="103" t="s">
        <v>621</v>
      </c>
      <c r="AB407" s="103" t="s">
        <v>621</v>
      </c>
      <c r="AC407" s="103" t="s">
        <v>623</v>
      </c>
      <c r="AD407" s="103" t="s">
        <v>621</v>
      </c>
      <c r="AE407" s="103" t="s">
        <v>621</v>
      </c>
      <c r="AF407" s="103" t="s">
        <v>621</v>
      </c>
      <c r="AG407" s="103" t="s">
        <v>621</v>
      </c>
      <c r="AH407" s="103" t="s">
        <v>620</v>
      </c>
      <c r="AI407" s="103" t="s">
        <v>621</v>
      </c>
      <c r="AJ407" s="103" t="s">
        <v>621</v>
      </c>
      <c r="AK407" s="103" t="s">
        <v>621</v>
      </c>
      <c r="AL407" s="103" t="s">
        <v>621</v>
      </c>
      <c r="AM407" s="103" t="s">
        <v>621</v>
      </c>
      <c r="AN407" s="103" t="s">
        <v>621</v>
      </c>
      <c r="AO407" s="103" t="s">
        <v>623</v>
      </c>
      <c r="AP407" s="103" t="s">
        <v>621</v>
      </c>
      <c r="AQ407" s="103" t="s">
        <v>621</v>
      </c>
      <c r="AR407" s="103" t="s">
        <v>623</v>
      </c>
      <c r="AS407" s="103" t="s">
        <v>622</v>
      </c>
      <c r="AT407" s="103" t="s">
        <v>621</v>
      </c>
      <c r="AU407" s="103" t="s">
        <v>621</v>
      </c>
      <c r="AV407" s="103" t="s">
        <v>623</v>
      </c>
      <c r="AW407" s="103" t="s">
        <v>621</v>
      </c>
      <c r="AX407" s="103" t="s">
        <v>620</v>
      </c>
      <c r="AY407" s="103" t="s">
        <v>623</v>
      </c>
      <c r="AZ407" s="103" t="s">
        <v>621</v>
      </c>
      <c r="BA407" s="103" t="s">
        <v>621</v>
      </c>
      <c r="BC407" s="103">
        <v>36</v>
      </c>
      <c r="BD407" s="103">
        <v>3</v>
      </c>
      <c r="BE407" s="103">
        <v>4</v>
      </c>
      <c r="BF407" s="103">
        <v>7</v>
      </c>
      <c r="BG407" s="103">
        <v>0</v>
      </c>
      <c r="BH407" s="103">
        <v>43</v>
      </c>
    </row>
    <row r="408" spans="1:60" x14ac:dyDescent="0.25">
      <c r="A408" s="100">
        <v>1430</v>
      </c>
      <c r="B408" s="104" t="s">
        <v>396</v>
      </c>
      <c r="C408" s="104" t="s">
        <v>380</v>
      </c>
      <c r="D408" s="103" t="s">
        <v>621</v>
      </c>
      <c r="E408" s="103" t="s">
        <v>621</v>
      </c>
      <c r="F408" s="103" t="s">
        <v>621</v>
      </c>
      <c r="G408" s="103" t="s">
        <v>621</v>
      </c>
      <c r="H408" s="103" t="s">
        <v>621</v>
      </c>
      <c r="I408" s="103" t="s">
        <v>621</v>
      </c>
      <c r="J408" s="103" t="s">
        <v>623</v>
      </c>
      <c r="K408" s="103" t="s">
        <v>621</v>
      </c>
      <c r="L408" s="103" t="s">
        <v>622</v>
      </c>
      <c r="M408" s="103" t="s">
        <v>620</v>
      </c>
      <c r="N408" s="103" t="s">
        <v>623</v>
      </c>
      <c r="O408" s="103" t="s">
        <v>621</v>
      </c>
      <c r="P408" s="103" t="s">
        <v>621</v>
      </c>
      <c r="Q408" s="103" t="s">
        <v>621</v>
      </c>
      <c r="R408" s="103" t="s">
        <v>621</v>
      </c>
      <c r="S408" s="103" t="s">
        <v>622</v>
      </c>
      <c r="T408" s="103" t="s">
        <v>622</v>
      </c>
      <c r="U408" s="103" t="s">
        <v>623</v>
      </c>
      <c r="V408" s="103" t="s">
        <v>620</v>
      </c>
      <c r="W408" s="103" t="s">
        <v>620</v>
      </c>
      <c r="X408" s="103" t="s">
        <v>620</v>
      </c>
      <c r="Y408" s="103" t="s">
        <v>622</v>
      </c>
      <c r="Z408" s="103" t="s">
        <v>621</v>
      </c>
      <c r="AA408" s="103" t="s">
        <v>623</v>
      </c>
      <c r="AB408" s="103" t="s">
        <v>621</v>
      </c>
      <c r="AC408" s="103" t="s">
        <v>621</v>
      </c>
      <c r="AD408" s="103" t="s">
        <v>621</v>
      </c>
      <c r="AE408" s="103" t="s">
        <v>621</v>
      </c>
      <c r="AF408" s="103" t="s">
        <v>621</v>
      </c>
      <c r="AG408" s="103" t="s">
        <v>621</v>
      </c>
      <c r="AH408" s="103" t="s">
        <v>621</v>
      </c>
      <c r="AI408" s="103" t="s">
        <v>622</v>
      </c>
      <c r="AJ408" s="103" t="s">
        <v>622</v>
      </c>
      <c r="AK408" s="103" t="s">
        <v>621</v>
      </c>
      <c r="AL408" s="103" t="s">
        <v>621</v>
      </c>
      <c r="AM408" s="103" t="s">
        <v>621</v>
      </c>
      <c r="AN408" s="103" t="s">
        <v>623</v>
      </c>
      <c r="AO408" s="103" t="s">
        <v>621</v>
      </c>
      <c r="AP408" s="103" t="s">
        <v>621</v>
      </c>
      <c r="AQ408" s="103" t="s">
        <v>621</v>
      </c>
      <c r="AR408" s="103" t="s">
        <v>621</v>
      </c>
      <c r="AS408" s="103" t="s">
        <v>623</v>
      </c>
      <c r="AT408" s="103" t="s">
        <v>623</v>
      </c>
      <c r="AU408" s="103" t="s">
        <v>621</v>
      </c>
      <c r="AV408" s="103" t="s">
        <v>623</v>
      </c>
      <c r="AW408" s="103" t="s">
        <v>621</v>
      </c>
      <c r="AX408" s="103" t="s">
        <v>621</v>
      </c>
      <c r="AY408" s="103" t="s">
        <v>621</v>
      </c>
      <c r="AZ408" s="103" t="s">
        <v>621</v>
      </c>
      <c r="BA408" s="103" t="s">
        <v>621</v>
      </c>
      <c r="BC408" s="103">
        <v>32</v>
      </c>
      <c r="BD408" s="103">
        <v>6</v>
      </c>
      <c r="BE408" s="103">
        <v>4</v>
      </c>
      <c r="BF408" s="103">
        <v>8</v>
      </c>
      <c r="BG408" s="103">
        <v>0</v>
      </c>
      <c r="BH408" s="103">
        <v>42</v>
      </c>
    </row>
    <row r="409" spans="1:60" x14ac:dyDescent="0.25">
      <c r="A409" s="100">
        <v>1431</v>
      </c>
      <c r="B409" s="104" t="s">
        <v>410</v>
      </c>
      <c r="C409" s="104" t="s">
        <v>380</v>
      </c>
      <c r="D409" s="103" t="s">
        <v>621</v>
      </c>
      <c r="E409" s="103" t="s">
        <v>621</v>
      </c>
      <c r="F409" s="103" t="s">
        <v>621</v>
      </c>
      <c r="G409" s="103" t="s">
        <v>621</v>
      </c>
      <c r="H409" s="103" t="s">
        <v>623</v>
      </c>
      <c r="I409" s="103" t="s">
        <v>621</v>
      </c>
      <c r="J409" s="103" t="s">
        <v>623</v>
      </c>
      <c r="K409" s="103" t="s">
        <v>621</v>
      </c>
      <c r="L409" s="103" t="s">
        <v>621</v>
      </c>
      <c r="M409" s="103" t="s">
        <v>621</v>
      </c>
      <c r="N409" s="103" t="s">
        <v>620</v>
      </c>
      <c r="O409" s="103" t="s">
        <v>621</v>
      </c>
      <c r="P409" s="103" t="s">
        <v>621</v>
      </c>
      <c r="Q409" s="103" t="s">
        <v>621</v>
      </c>
      <c r="R409" s="103" t="s">
        <v>620</v>
      </c>
      <c r="S409" s="103" t="s">
        <v>622</v>
      </c>
      <c r="T409" s="103" t="s">
        <v>622</v>
      </c>
      <c r="U409" s="103" t="s">
        <v>621</v>
      </c>
      <c r="V409" s="103" t="s">
        <v>621</v>
      </c>
      <c r="W409" s="103" t="s">
        <v>620</v>
      </c>
      <c r="X409" s="103" t="s">
        <v>621</v>
      </c>
      <c r="Y409" s="103" t="s">
        <v>622</v>
      </c>
      <c r="Z409" s="103" t="s">
        <v>621</v>
      </c>
      <c r="AA409" s="103" t="s">
        <v>621</v>
      </c>
      <c r="AB409" s="103" t="s">
        <v>621</v>
      </c>
      <c r="AC409" s="103" t="s">
        <v>620</v>
      </c>
      <c r="AD409" s="103" t="s">
        <v>621</v>
      </c>
      <c r="AE409" s="103" t="s">
        <v>621</v>
      </c>
      <c r="AF409" s="103" t="s">
        <v>621</v>
      </c>
      <c r="AG409" s="103" t="s">
        <v>621</v>
      </c>
      <c r="AH409" s="103" t="s">
        <v>621</v>
      </c>
      <c r="AI409" s="103" t="s">
        <v>622</v>
      </c>
      <c r="AJ409" s="103" t="s">
        <v>621</v>
      </c>
      <c r="AK409" s="103" t="s">
        <v>621</v>
      </c>
      <c r="AL409" s="103" t="s">
        <v>621</v>
      </c>
      <c r="AM409" s="103" t="s">
        <v>621</v>
      </c>
      <c r="AN409" s="103" t="s">
        <v>621</v>
      </c>
      <c r="AO409" s="103" t="s">
        <v>621</v>
      </c>
      <c r="AP409" s="103" t="s">
        <v>621</v>
      </c>
      <c r="AQ409" s="103" t="s">
        <v>621</v>
      </c>
      <c r="AR409" s="103" t="s">
        <v>623</v>
      </c>
      <c r="AS409" s="103" t="s">
        <v>621</v>
      </c>
      <c r="AT409" s="103" t="s">
        <v>621</v>
      </c>
      <c r="AU409" s="103" t="s">
        <v>623</v>
      </c>
      <c r="AV409" s="103" t="s">
        <v>623</v>
      </c>
      <c r="AW409" s="103" t="s">
        <v>621</v>
      </c>
      <c r="AX409" s="103" t="s">
        <v>621</v>
      </c>
      <c r="AY409" s="103" t="s">
        <v>621</v>
      </c>
      <c r="AZ409" s="103" t="s">
        <v>621</v>
      </c>
      <c r="BA409" s="103" t="s">
        <v>621</v>
      </c>
      <c r="BC409" s="103">
        <v>37</v>
      </c>
      <c r="BD409" s="103">
        <v>4</v>
      </c>
      <c r="BE409" s="103">
        <v>4</v>
      </c>
      <c r="BF409" s="103">
        <v>5</v>
      </c>
      <c r="BG409" s="103">
        <v>0</v>
      </c>
      <c r="BH409" s="103">
        <v>45</v>
      </c>
    </row>
    <row r="410" spans="1:60" x14ac:dyDescent="0.25">
      <c r="A410" s="100">
        <v>1432</v>
      </c>
      <c r="B410" s="104" t="s">
        <v>411</v>
      </c>
      <c r="C410" s="104" t="s">
        <v>380</v>
      </c>
      <c r="D410" s="103" t="s">
        <v>621</v>
      </c>
      <c r="E410" s="103" t="s">
        <v>621</v>
      </c>
      <c r="F410" s="103" t="s">
        <v>621</v>
      </c>
      <c r="G410" s="103" t="s">
        <v>621</v>
      </c>
      <c r="H410" s="103" t="s">
        <v>621</v>
      </c>
      <c r="I410" s="103" t="s">
        <v>621</v>
      </c>
      <c r="J410" s="103" t="s">
        <v>623</v>
      </c>
      <c r="K410" s="103" t="s">
        <v>621</v>
      </c>
      <c r="L410" s="103" t="s">
        <v>621</v>
      </c>
      <c r="M410" s="103" t="s">
        <v>621</v>
      </c>
      <c r="N410" s="103" t="s">
        <v>623</v>
      </c>
      <c r="O410" s="103" t="s">
        <v>621</v>
      </c>
      <c r="P410" s="103" t="s">
        <v>621</v>
      </c>
      <c r="Q410" s="103" t="s">
        <v>621</v>
      </c>
      <c r="R410" s="103" t="s">
        <v>623</v>
      </c>
      <c r="S410" s="103" t="s">
        <v>622</v>
      </c>
      <c r="T410" s="103" t="s">
        <v>622</v>
      </c>
      <c r="U410" s="103" t="s">
        <v>621</v>
      </c>
      <c r="V410" s="103" t="s">
        <v>621</v>
      </c>
      <c r="W410" s="103" t="s">
        <v>621</v>
      </c>
      <c r="X410" s="103" t="s">
        <v>621</v>
      </c>
      <c r="Y410" s="103" t="s">
        <v>622</v>
      </c>
      <c r="Z410" s="103" t="s">
        <v>621</v>
      </c>
      <c r="AA410" s="103" t="s">
        <v>620</v>
      </c>
      <c r="AB410" s="103" t="s">
        <v>621</v>
      </c>
      <c r="AC410" s="103" t="s">
        <v>621</v>
      </c>
      <c r="AD410" s="103" t="s">
        <v>621</v>
      </c>
      <c r="AE410" s="103" t="s">
        <v>621</v>
      </c>
      <c r="AF410" s="103" t="s">
        <v>621</v>
      </c>
      <c r="AG410" s="103" t="s">
        <v>621</v>
      </c>
      <c r="AH410" s="103" t="s">
        <v>622</v>
      </c>
      <c r="AI410" s="103" t="s">
        <v>622</v>
      </c>
      <c r="AJ410" s="103" t="s">
        <v>622</v>
      </c>
      <c r="AK410" s="103" t="s">
        <v>621</v>
      </c>
      <c r="AL410" s="103" t="s">
        <v>621</v>
      </c>
      <c r="AM410" s="103" t="s">
        <v>621</v>
      </c>
      <c r="AN410" s="103" t="s">
        <v>621</v>
      </c>
      <c r="AO410" s="103" t="s">
        <v>621</v>
      </c>
      <c r="AP410" s="103" t="s">
        <v>621</v>
      </c>
      <c r="AQ410" s="103" t="s">
        <v>621</v>
      </c>
      <c r="AR410" s="103" t="s">
        <v>621</v>
      </c>
      <c r="AS410" s="103" t="s">
        <v>621</v>
      </c>
      <c r="AT410" s="103" t="s">
        <v>621</v>
      </c>
      <c r="AU410" s="103" t="s">
        <v>621</v>
      </c>
      <c r="AV410" s="103" t="s">
        <v>621</v>
      </c>
      <c r="AW410" s="103" t="s">
        <v>621</v>
      </c>
      <c r="AX410" s="103" t="s">
        <v>621</v>
      </c>
      <c r="AY410" s="103" t="s">
        <v>621</v>
      </c>
      <c r="AZ410" s="103" t="s">
        <v>621</v>
      </c>
      <c r="BA410" s="103" t="s">
        <v>623</v>
      </c>
      <c r="BC410" s="103">
        <v>39</v>
      </c>
      <c r="BD410" s="103">
        <v>6</v>
      </c>
      <c r="BE410" s="103">
        <v>1</v>
      </c>
      <c r="BF410" s="103">
        <v>4</v>
      </c>
      <c r="BG410" s="103">
        <v>0</v>
      </c>
      <c r="BH410" s="103">
        <v>46</v>
      </c>
    </row>
    <row r="411" spans="1:60" x14ac:dyDescent="0.25">
      <c r="A411" s="100">
        <v>1433</v>
      </c>
      <c r="B411" s="104" t="s">
        <v>412</v>
      </c>
      <c r="C411" s="104" t="s">
        <v>380</v>
      </c>
      <c r="D411" s="103" t="s">
        <v>623</v>
      </c>
      <c r="E411" s="103" t="s">
        <v>621</v>
      </c>
      <c r="F411" s="103" t="s">
        <v>621</v>
      </c>
      <c r="G411" s="103" t="s">
        <v>621</v>
      </c>
      <c r="H411" s="103" t="s">
        <v>621</v>
      </c>
      <c r="I411" s="103" t="s">
        <v>621</v>
      </c>
      <c r="J411" s="103" t="s">
        <v>623</v>
      </c>
      <c r="K411" s="103" t="s">
        <v>621</v>
      </c>
      <c r="L411" s="103" t="s">
        <v>622</v>
      </c>
      <c r="M411" s="103" t="s">
        <v>620</v>
      </c>
      <c r="N411" s="103" t="s">
        <v>620</v>
      </c>
      <c r="O411" s="103" t="s">
        <v>621</v>
      </c>
      <c r="P411" s="103" t="s">
        <v>621</v>
      </c>
      <c r="Q411" s="103" t="s">
        <v>621</v>
      </c>
      <c r="R411" s="103" t="s">
        <v>621</v>
      </c>
      <c r="S411" s="103" t="s">
        <v>622</v>
      </c>
      <c r="T411" s="103" t="s">
        <v>622</v>
      </c>
      <c r="U411" s="103" t="s">
        <v>621</v>
      </c>
      <c r="V411" s="103" t="s">
        <v>621</v>
      </c>
      <c r="W411" s="103" t="s">
        <v>620</v>
      </c>
      <c r="X411" s="103" t="s">
        <v>621</v>
      </c>
      <c r="Y411" s="103" t="s">
        <v>622</v>
      </c>
      <c r="Z411" s="103" t="s">
        <v>621</v>
      </c>
      <c r="AA411" s="103" t="s">
        <v>621</v>
      </c>
      <c r="AB411" s="103" t="s">
        <v>621</v>
      </c>
      <c r="AC411" s="103" t="s">
        <v>621</v>
      </c>
      <c r="AD411" s="103" t="s">
        <v>621</v>
      </c>
      <c r="AE411" s="103" t="s">
        <v>621</v>
      </c>
      <c r="AF411" s="103" t="s">
        <v>621</v>
      </c>
      <c r="AG411" s="103" t="s">
        <v>621</v>
      </c>
      <c r="AH411" s="103" t="s">
        <v>622</v>
      </c>
      <c r="AI411" s="103" t="s">
        <v>622</v>
      </c>
      <c r="AJ411" s="103" t="s">
        <v>622</v>
      </c>
      <c r="AK411" s="103" t="s">
        <v>621</v>
      </c>
      <c r="AL411" s="103" t="s">
        <v>621</v>
      </c>
      <c r="AM411" s="103" t="s">
        <v>621</v>
      </c>
      <c r="AN411" s="103" t="s">
        <v>621</v>
      </c>
      <c r="AO411" s="103" t="s">
        <v>621</v>
      </c>
      <c r="AP411" s="103" t="s">
        <v>621</v>
      </c>
      <c r="AQ411" s="103" t="s">
        <v>621</v>
      </c>
      <c r="AR411" s="103" t="s">
        <v>621</v>
      </c>
      <c r="AS411" s="103" t="s">
        <v>621</v>
      </c>
      <c r="AT411" s="103" t="s">
        <v>623</v>
      </c>
      <c r="AU411" s="103" t="s">
        <v>621</v>
      </c>
      <c r="AV411" s="103" t="s">
        <v>623</v>
      </c>
      <c r="AW411" s="103" t="s">
        <v>621</v>
      </c>
      <c r="AX411" s="103" t="s">
        <v>621</v>
      </c>
      <c r="AY411" s="103" t="s">
        <v>623</v>
      </c>
      <c r="AZ411" s="103" t="s">
        <v>621</v>
      </c>
      <c r="BA411" s="103" t="s">
        <v>620</v>
      </c>
      <c r="BC411" s="103">
        <v>34</v>
      </c>
      <c r="BD411" s="103">
        <v>7</v>
      </c>
      <c r="BE411" s="103">
        <v>4</v>
      </c>
      <c r="BF411" s="103">
        <v>5</v>
      </c>
      <c r="BG411" s="103">
        <v>0</v>
      </c>
      <c r="BH411" s="103">
        <v>45</v>
      </c>
    </row>
    <row r="412" spans="1:60" x14ac:dyDescent="0.25">
      <c r="A412" s="100">
        <v>1434</v>
      </c>
      <c r="B412" s="104" t="s">
        <v>413</v>
      </c>
      <c r="C412" s="104" t="s">
        <v>380</v>
      </c>
      <c r="D412" s="103" t="s">
        <v>621</v>
      </c>
      <c r="E412" s="103" t="s">
        <v>621</v>
      </c>
      <c r="F412" s="103" t="s">
        <v>621</v>
      </c>
      <c r="G412" s="103" t="s">
        <v>621</v>
      </c>
      <c r="H412" s="103" t="s">
        <v>621</v>
      </c>
      <c r="I412" s="103" t="s">
        <v>621</v>
      </c>
      <c r="J412" s="103" t="s">
        <v>623</v>
      </c>
      <c r="K412" s="103" t="s">
        <v>621</v>
      </c>
      <c r="L412" s="103" t="s">
        <v>622</v>
      </c>
      <c r="M412" s="103" t="s">
        <v>621</v>
      </c>
      <c r="N412" s="103" t="s">
        <v>621</v>
      </c>
      <c r="O412" s="103" t="s">
        <v>621</v>
      </c>
      <c r="P412" s="103" t="s">
        <v>621</v>
      </c>
      <c r="Q412" s="103" t="s">
        <v>621</v>
      </c>
      <c r="R412" s="103" t="s">
        <v>623</v>
      </c>
      <c r="S412" s="103" t="s">
        <v>623</v>
      </c>
      <c r="T412" s="103" t="s">
        <v>621</v>
      </c>
      <c r="U412" s="103" t="s">
        <v>621</v>
      </c>
      <c r="V412" s="103" t="s">
        <v>621</v>
      </c>
      <c r="W412" s="103" t="s">
        <v>620</v>
      </c>
      <c r="X412" s="103" t="s">
        <v>621</v>
      </c>
      <c r="Y412" s="103" t="s">
        <v>621</v>
      </c>
      <c r="Z412" s="103" t="s">
        <v>621</v>
      </c>
      <c r="AA412" s="103" t="s">
        <v>621</v>
      </c>
      <c r="AB412" s="103" t="s">
        <v>621</v>
      </c>
      <c r="AC412" s="103" t="s">
        <v>621</v>
      </c>
      <c r="AD412" s="103" t="s">
        <v>621</v>
      </c>
      <c r="AE412" s="103" t="s">
        <v>621</v>
      </c>
      <c r="AF412" s="103" t="s">
        <v>621</v>
      </c>
      <c r="AG412" s="103" t="s">
        <v>621</v>
      </c>
      <c r="AH412" s="103" t="s">
        <v>622</v>
      </c>
      <c r="AI412" s="103" t="s">
        <v>622</v>
      </c>
      <c r="AJ412" s="103" t="s">
        <v>622</v>
      </c>
      <c r="AK412" s="103" t="s">
        <v>621</v>
      </c>
      <c r="AL412" s="103" t="s">
        <v>621</v>
      </c>
      <c r="AM412" s="103" t="s">
        <v>621</v>
      </c>
      <c r="AN412" s="103" t="s">
        <v>621</v>
      </c>
      <c r="AO412" s="103" t="s">
        <v>621</v>
      </c>
      <c r="AP412" s="103" t="s">
        <v>621</v>
      </c>
      <c r="AQ412" s="103" t="s">
        <v>621</v>
      </c>
      <c r="AR412" s="103" t="s">
        <v>621</v>
      </c>
      <c r="AS412" s="103" t="s">
        <v>621</v>
      </c>
      <c r="AT412" s="103" t="s">
        <v>621</v>
      </c>
      <c r="AU412" s="103" t="s">
        <v>621</v>
      </c>
      <c r="AV412" s="103" t="s">
        <v>621</v>
      </c>
      <c r="AW412" s="103" t="s">
        <v>621</v>
      </c>
      <c r="AX412" s="103" t="s">
        <v>623</v>
      </c>
      <c r="AY412" s="103" t="s">
        <v>623</v>
      </c>
      <c r="AZ412" s="103" t="s">
        <v>621</v>
      </c>
      <c r="BA412" s="103" t="s">
        <v>621</v>
      </c>
      <c r="BC412" s="103">
        <v>40</v>
      </c>
      <c r="BD412" s="103">
        <v>4</v>
      </c>
      <c r="BE412" s="103">
        <v>1</v>
      </c>
      <c r="BF412" s="103">
        <v>5</v>
      </c>
      <c r="BG412" s="103">
        <v>0</v>
      </c>
      <c r="BH412" s="103">
        <v>45</v>
      </c>
    </row>
    <row r="413" spans="1:60" x14ac:dyDescent="0.25">
      <c r="A413" s="100">
        <v>1435</v>
      </c>
      <c r="B413" s="104" t="s">
        <v>414</v>
      </c>
      <c r="C413" s="104" t="s">
        <v>380</v>
      </c>
      <c r="D413" s="103" t="s">
        <v>621</v>
      </c>
      <c r="E413" s="103" t="s">
        <v>621</v>
      </c>
      <c r="F413" s="103" t="s">
        <v>621</v>
      </c>
      <c r="G413" s="103" t="s">
        <v>621</v>
      </c>
      <c r="H413" s="103" t="s">
        <v>623</v>
      </c>
      <c r="I413" s="103" t="s">
        <v>621</v>
      </c>
      <c r="J413" s="103" t="s">
        <v>623</v>
      </c>
      <c r="K413" s="103" t="s">
        <v>621</v>
      </c>
      <c r="L413" s="103" t="s">
        <v>622</v>
      </c>
      <c r="M413" s="103" t="s">
        <v>621</v>
      </c>
      <c r="N413" s="103" t="s">
        <v>621</v>
      </c>
      <c r="O413" s="103" t="s">
        <v>621</v>
      </c>
      <c r="P413" s="103" t="s">
        <v>621</v>
      </c>
      <c r="Q413" s="103" t="s">
        <v>621</v>
      </c>
      <c r="R413" s="103" t="s">
        <v>621</v>
      </c>
      <c r="S413" s="103" t="s">
        <v>622</v>
      </c>
      <c r="T413" s="103" t="s">
        <v>622</v>
      </c>
      <c r="U413" s="103" t="s">
        <v>621</v>
      </c>
      <c r="V413" s="103" t="s">
        <v>621</v>
      </c>
      <c r="W413" s="103" t="s">
        <v>621</v>
      </c>
      <c r="X413" s="103" t="s">
        <v>621</v>
      </c>
      <c r="Y413" s="103" t="s">
        <v>621</v>
      </c>
      <c r="Z413" s="103" t="s">
        <v>623</v>
      </c>
      <c r="AA413" s="103" t="s">
        <v>621</v>
      </c>
      <c r="AB413" s="103" t="s">
        <v>621</v>
      </c>
      <c r="AC413" s="103" t="s">
        <v>621</v>
      </c>
      <c r="AD413" s="103" t="s">
        <v>623</v>
      </c>
      <c r="AE413" s="103" t="s">
        <v>623</v>
      </c>
      <c r="AF413" s="103" t="s">
        <v>621</v>
      </c>
      <c r="AG413" s="103" t="s">
        <v>621</v>
      </c>
      <c r="AH413" s="103" t="s">
        <v>620</v>
      </c>
      <c r="AI413" s="103" t="s">
        <v>621</v>
      </c>
      <c r="AJ413" s="103" t="s">
        <v>622</v>
      </c>
      <c r="AK413" s="103" t="s">
        <v>621</v>
      </c>
      <c r="AL413" s="103" t="s">
        <v>621</v>
      </c>
      <c r="AM413" s="103" t="s">
        <v>621</v>
      </c>
      <c r="AN413" s="103" t="s">
        <v>621</v>
      </c>
      <c r="AO413" s="103" t="s">
        <v>621</v>
      </c>
      <c r="AP413" s="103" t="s">
        <v>621</v>
      </c>
      <c r="AQ413" s="103" t="s">
        <v>621</v>
      </c>
      <c r="AR413" s="103" t="s">
        <v>623</v>
      </c>
      <c r="AS413" s="103" t="s">
        <v>621</v>
      </c>
      <c r="AT413" s="103" t="s">
        <v>621</v>
      </c>
      <c r="AU413" s="103" t="s">
        <v>621</v>
      </c>
      <c r="AV413" s="103" t="s">
        <v>623</v>
      </c>
      <c r="AW413" s="103" t="s">
        <v>621</v>
      </c>
      <c r="AX413" s="103" t="s">
        <v>621</v>
      </c>
      <c r="AY413" s="103" t="s">
        <v>620</v>
      </c>
      <c r="AZ413" s="103" t="s">
        <v>621</v>
      </c>
      <c r="BA413" s="103" t="s">
        <v>621</v>
      </c>
      <c r="BC413" s="103">
        <v>37</v>
      </c>
      <c r="BD413" s="103">
        <v>4</v>
      </c>
      <c r="BE413" s="103">
        <v>2</v>
      </c>
      <c r="BF413" s="103">
        <v>7</v>
      </c>
      <c r="BG413" s="103">
        <v>0</v>
      </c>
      <c r="BH413" s="103">
        <v>43</v>
      </c>
    </row>
    <row r="414" spans="1:60" x14ac:dyDescent="0.25">
      <c r="A414" s="100">
        <v>1436</v>
      </c>
      <c r="B414" s="104" t="s">
        <v>415</v>
      </c>
      <c r="C414" s="104" t="s">
        <v>380</v>
      </c>
      <c r="D414" s="103" t="s">
        <v>621</v>
      </c>
      <c r="E414" s="103" t="s">
        <v>621</v>
      </c>
      <c r="F414" s="103" t="s">
        <v>621</v>
      </c>
      <c r="G414" s="103" t="s">
        <v>621</v>
      </c>
      <c r="H414" s="103" t="s">
        <v>623</v>
      </c>
      <c r="I414" s="103" t="s">
        <v>621</v>
      </c>
      <c r="J414" s="103" t="s">
        <v>623</v>
      </c>
      <c r="K414" s="103" t="s">
        <v>621</v>
      </c>
      <c r="L414" s="103" t="s">
        <v>621</v>
      </c>
      <c r="M414" s="103" t="s">
        <v>621</v>
      </c>
      <c r="N414" s="103" t="s">
        <v>621</v>
      </c>
      <c r="O414" s="103" t="s">
        <v>621</v>
      </c>
      <c r="P414" s="103" t="s">
        <v>621</v>
      </c>
      <c r="Q414" s="103" t="s">
        <v>621</v>
      </c>
      <c r="R414" s="103" t="s">
        <v>623</v>
      </c>
      <c r="S414" s="103" t="s">
        <v>622</v>
      </c>
      <c r="T414" s="103" t="s">
        <v>622</v>
      </c>
      <c r="U414" s="103" t="s">
        <v>621</v>
      </c>
      <c r="V414" s="103" t="s">
        <v>621</v>
      </c>
      <c r="W414" s="103" t="s">
        <v>621</v>
      </c>
      <c r="X414" s="103" t="s">
        <v>621</v>
      </c>
      <c r="Y414" s="103" t="s">
        <v>621</v>
      </c>
      <c r="Z414" s="103" t="s">
        <v>621</v>
      </c>
      <c r="AA414" s="103" t="s">
        <v>621</v>
      </c>
      <c r="AB414" s="103" t="s">
        <v>621</v>
      </c>
      <c r="AC414" s="103" t="s">
        <v>623</v>
      </c>
      <c r="AD414" s="103" t="s">
        <v>623</v>
      </c>
      <c r="AE414" s="103" t="s">
        <v>621</v>
      </c>
      <c r="AF414" s="103" t="s">
        <v>621</v>
      </c>
      <c r="AG414" s="103" t="s">
        <v>621</v>
      </c>
      <c r="AH414" s="103" t="s">
        <v>622</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621</v>
      </c>
      <c r="AV414" s="103" t="s">
        <v>623</v>
      </c>
      <c r="AW414" s="103" t="s">
        <v>621</v>
      </c>
      <c r="AX414" s="103" t="s">
        <v>621</v>
      </c>
      <c r="AY414" s="103" t="s">
        <v>621</v>
      </c>
      <c r="AZ414" s="103" t="s">
        <v>621</v>
      </c>
      <c r="BA414" s="103" t="s">
        <v>621</v>
      </c>
      <c r="BC414" s="103">
        <v>40</v>
      </c>
      <c r="BD414" s="103">
        <v>3</v>
      </c>
      <c r="BE414" s="103">
        <v>0</v>
      </c>
      <c r="BF414" s="103">
        <v>7</v>
      </c>
      <c r="BG414" s="103">
        <v>0</v>
      </c>
      <c r="BH414" s="103">
        <v>43</v>
      </c>
    </row>
    <row r="415" spans="1:60" x14ac:dyDescent="0.25">
      <c r="A415" s="100">
        <v>1437</v>
      </c>
      <c r="B415" s="104" t="s">
        <v>416</v>
      </c>
      <c r="C415" s="104" t="s">
        <v>380</v>
      </c>
      <c r="D415" s="103" t="s">
        <v>621</v>
      </c>
      <c r="E415" s="103" t="s">
        <v>621</v>
      </c>
      <c r="F415" s="103" t="s">
        <v>623</v>
      </c>
      <c r="G415" s="103" t="s">
        <v>621</v>
      </c>
      <c r="H415" s="103" t="s">
        <v>621</v>
      </c>
      <c r="I415" s="103" t="s">
        <v>623</v>
      </c>
      <c r="J415" s="103" t="s">
        <v>623</v>
      </c>
      <c r="K415" s="103" t="s">
        <v>623</v>
      </c>
      <c r="L415" s="103" t="s">
        <v>622</v>
      </c>
      <c r="M415" s="103" t="s">
        <v>620</v>
      </c>
      <c r="N415" s="103" t="s">
        <v>620</v>
      </c>
      <c r="O415" s="103" t="s">
        <v>621</v>
      </c>
      <c r="P415" s="103" t="s">
        <v>621</v>
      </c>
      <c r="Q415" s="103" t="s">
        <v>621</v>
      </c>
      <c r="R415" s="103" t="s">
        <v>620</v>
      </c>
      <c r="S415" s="103" t="s">
        <v>621</v>
      </c>
      <c r="T415" s="103" t="s">
        <v>621</v>
      </c>
      <c r="U415" s="103" t="s">
        <v>622</v>
      </c>
      <c r="V415" s="103" t="s">
        <v>621</v>
      </c>
      <c r="W415" s="103" t="s">
        <v>621</v>
      </c>
      <c r="X415" s="103" t="s">
        <v>620</v>
      </c>
      <c r="Y415" s="103" t="s">
        <v>622</v>
      </c>
      <c r="Z415" s="103" t="s">
        <v>621</v>
      </c>
      <c r="AA415" s="103" t="s">
        <v>621</v>
      </c>
      <c r="AB415" s="103" t="s">
        <v>620</v>
      </c>
      <c r="AC415" s="103" t="s">
        <v>621</v>
      </c>
      <c r="AD415" s="103" t="s">
        <v>621</v>
      </c>
      <c r="AE415" s="103" t="s">
        <v>623</v>
      </c>
      <c r="AF415" s="103" t="s">
        <v>621</v>
      </c>
      <c r="AG415" s="103" t="s">
        <v>621</v>
      </c>
      <c r="AH415" s="103" t="s">
        <v>622</v>
      </c>
      <c r="AI415" s="103" t="s">
        <v>622</v>
      </c>
      <c r="AJ415" s="103" t="s">
        <v>621</v>
      </c>
      <c r="AK415" s="103" t="s">
        <v>621</v>
      </c>
      <c r="AL415" s="103" t="s">
        <v>621</v>
      </c>
      <c r="AM415" s="103" t="s">
        <v>622</v>
      </c>
      <c r="AN415" s="103" t="s">
        <v>621</v>
      </c>
      <c r="AO415" s="103" t="s">
        <v>621</v>
      </c>
      <c r="AP415" s="103" t="s">
        <v>621</v>
      </c>
      <c r="AQ415" s="103" t="s">
        <v>621</v>
      </c>
      <c r="AR415" s="103" t="s">
        <v>621</v>
      </c>
      <c r="AS415" s="103" t="s">
        <v>621</v>
      </c>
      <c r="AT415" s="103" t="s">
        <v>623</v>
      </c>
      <c r="AU415" s="103" t="s">
        <v>621</v>
      </c>
      <c r="AV415" s="103" t="s">
        <v>620</v>
      </c>
      <c r="AW415" s="103" t="s">
        <v>621</v>
      </c>
      <c r="AX415" s="103" t="s">
        <v>620</v>
      </c>
      <c r="AY415" s="103" t="s">
        <v>622</v>
      </c>
      <c r="AZ415" s="103" t="s">
        <v>621</v>
      </c>
      <c r="BA415" s="103" t="s">
        <v>622</v>
      </c>
      <c r="BC415" s="103">
        <v>29</v>
      </c>
      <c r="BD415" s="103">
        <v>8</v>
      </c>
      <c r="BE415" s="103">
        <v>7</v>
      </c>
      <c r="BF415" s="103">
        <v>6</v>
      </c>
      <c r="BG415" s="103">
        <v>0</v>
      </c>
      <c r="BH415" s="103">
        <v>44</v>
      </c>
    </row>
    <row r="416" spans="1:60" x14ac:dyDescent="0.25">
      <c r="A416" s="100">
        <v>1438</v>
      </c>
      <c r="B416" s="104" t="s">
        <v>91</v>
      </c>
      <c r="C416" s="104" t="s">
        <v>380</v>
      </c>
      <c r="D416" s="103" t="s">
        <v>621</v>
      </c>
      <c r="E416" s="103" t="s">
        <v>621</v>
      </c>
      <c r="F416" s="103" t="s">
        <v>621</v>
      </c>
      <c r="G416" s="103" t="s">
        <v>621</v>
      </c>
      <c r="H416" s="103" t="s">
        <v>623</v>
      </c>
      <c r="I416" s="103" t="s">
        <v>621</v>
      </c>
      <c r="J416" s="103" t="s">
        <v>623</v>
      </c>
      <c r="K416" s="103" t="s">
        <v>621</v>
      </c>
      <c r="L416" s="103" t="s">
        <v>621</v>
      </c>
      <c r="M416" s="103" t="s">
        <v>621</v>
      </c>
      <c r="N416" s="103" t="s">
        <v>623</v>
      </c>
      <c r="O416" s="103" t="s">
        <v>621</v>
      </c>
      <c r="P416" s="103" t="s">
        <v>621</v>
      </c>
      <c r="Q416" s="103" t="s">
        <v>621</v>
      </c>
      <c r="R416" s="103" t="s">
        <v>623</v>
      </c>
      <c r="S416" s="103" t="s">
        <v>621</v>
      </c>
      <c r="T416" s="103" t="s">
        <v>621</v>
      </c>
      <c r="U416" s="103" t="s">
        <v>621</v>
      </c>
      <c r="V416" s="103" t="s">
        <v>621</v>
      </c>
      <c r="W416" s="103" t="s">
        <v>621</v>
      </c>
      <c r="X416" s="103" t="s">
        <v>620</v>
      </c>
      <c r="Y416" s="103" t="s">
        <v>622</v>
      </c>
      <c r="Z416" s="103" t="s">
        <v>621</v>
      </c>
      <c r="AA416" s="103" t="s">
        <v>621</v>
      </c>
      <c r="AB416" s="103" t="s">
        <v>621</v>
      </c>
      <c r="AC416" s="103" t="s">
        <v>621</v>
      </c>
      <c r="AD416" s="103" t="s">
        <v>621</v>
      </c>
      <c r="AE416" s="103" t="s">
        <v>621</v>
      </c>
      <c r="AF416" s="103" t="s">
        <v>621</v>
      </c>
      <c r="AG416" s="103" t="s">
        <v>621</v>
      </c>
      <c r="AH416" s="103" t="s">
        <v>622</v>
      </c>
      <c r="AI416" s="103" t="s">
        <v>622</v>
      </c>
      <c r="AJ416" s="103" t="s">
        <v>622</v>
      </c>
      <c r="AK416" s="103" t="s">
        <v>621</v>
      </c>
      <c r="AL416" s="103" t="s">
        <v>621</v>
      </c>
      <c r="AM416" s="103" t="s">
        <v>621</v>
      </c>
      <c r="AN416" s="103" t="s">
        <v>621</v>
      </c>
      <c r="AO416" s="103" t="s">
        <v>623</v>
      </c>
      <c r="AP416" s="103" t="s">
        <v>621</v>
      </c>
      <c r="AQ416" s="103" t="s">
        <v>621</v>
      </c>
      <c r="AR416" s="103" t="s">
        <v>621</v>
      </c>
      <c r="AS416" s="103" t="s">
        <v>621</v>
      </c>
      <c r="AT416" s="103" t="s">
        <v>621</v>
      </c>
      <c r="AU416" s="103" t="s">
        <v>621</v>
      </c>
      <c r="AV416" s="103" t="s">
        <v>623</v>
      </c>
      <c r="AW416" s="103" t="s">
        <v>621</v>
      </c>
      <c r="AX416" s="103" t="s">
        <v>623</v>
      </c>
      <c r="AY416" s="103" t="s">
        <v>623</v>
      </c>
      <c r="AZ416" s="103" t="s">
        <v>621</v>
      </c>
      <c r="BA416" s="103" t="s">
        <v>621</v>
      </c>
      <c r="BC416" s="103">
        <v>37</v>
      </c>
      <c r="BD416" s="103">
        <v>4</v>
      </c>
      <c r="BE416" s="103">
        <v>1</v>
      </c>
      <c r="BF416" s="103">
        <v>8</v>
      </c>
      <c r="BG416" s="103">
        <v>0</v>
      </c>
      <c r="BH416" s="103">
        <v>42</v>
      </c>
    </row>
    <row r="417" spans="1:60" x14ac:dyDescent="0.25">
      <c r="A417" s="100">
        <v>1439</v>
      </c>
      <c r="B417" s="104" t="s">
        <v>417</v>
      </c>
      <c r="C417" s="104" t="s">
        <v>380</v>
      </c>
      <c r="D417" s="103" t="s">
        <v>621</v>
      </c>
      <c r="E417" s="103" t="s">
        <v>621</v>
      </c>
      <c r="F417" s="103" t="s">
        <v>621</v>
      </c>
      <c r="G417" s="103" t="s">
        <v>621</v>
      </c>
      <c r="H417" s="103" t="s">
        <v>623</v>
      </c>
      <c r="I417" s="103" t="s">
        <v>621</v>
      </c>
      <c r="J417" s="103" t="s">
        <v>621</v>
      </c>
      <c r="K417" s="103" t="s">
        <v>621</v>
      </c>
      <c r="L417" s="103" t="s">
        <v>621</v>
      </c>
      <c r="M417" s="103" t="s">
        <v>621</v>
      </c>
      <c r="N417" s="103" t="s">
        <v>620</v>
      </c>
      <c r="O417" s="103" t="s">
        <v>621</v>
      </c>
      <c r="P417" s="103" t="s">
        <v>621</v>
      </c>
      <c r="Q417" s="103" t="s">
        <v>621</v>
      </c>
      <c r="R417" s="103" t="s">
        <v>620</v>
      </c>
      <c r="S417" s="103" t="s">
        <v>622</v>
      </c>
      <c r="T417" s="103" t="s">
        <v>622</v>
      </c>
      <c r="U417" s="103" t="s">
        <v>621</v>
      </c>
      <c r="V417" s="103" t="s">
        <v>621</v>
      </c>
      <c r="W417" s="103" t="s">
        <v>620</v>
      </c>
      <c r="X417" s="103" t="s">
        <v>621</v>
      </c>
      <c r="Y417" s="103" t="s">
        <v>622</v>
      </c>
      <c r="Z417" s="103" t="s">
        <v>621</v>
      </c>
      <c r="AA417" s="103" t="s">
        <v>621</v>
      </c>
      <c r="AB417" s="103" t="s">
        <v>621</v>
      </c>
      <c r="AC417" s="103" t="s">
        <v>621</v>
      </c>
      <c r="AD417" s="103" t="s">
        <v>621</v>
      </c>
      <c r="AE417" s="103" t="s">
        <v>621</v>
      </c>
      <c r="AF417" s="103" t="s">
        <v>621</v>
      </c>
      <c r="AG417" s="103" t="s">
        <v>621</v>
      </c>
      <c r="AH417" s="103" t="s">
        <v>622</v>
      </c>
      <c r="AI417" s="103" t="s">
        <v>621</v>
      </c>
      <c r="AJ417" s="103" t="s">
        <v>621</v>
      </c>
      <c r="AK417" s="103" t="s">
        <v>621</v>
      </c>
      <c r="AL417" s="103" t="s">
        <v>621</v>
      </c>
      <c r="AM417" s="103" t="s">
        <v>621</v>
      </c>
      <c r="AN417" s="103" t="s">
        <v>621</v>
      </c>
      <c r="AO417" s="103" t="s">
        <v>621</v>
      </c>
      <c r="AP417" s="103" t="s">
        <v>621</v>
      </c>
      <c r="AQ417" s="103" t="s">
        <v>621</v>
      </c>
      <c r="AR417" s="103" t="s">
        <v>621</v>
      </c>
      <c r="AS417" s="103" t="s">
        <v>621</v>
      </c>
      <c r="AT417" s="103" t="s">
        <v>621</v>
      </c>
      <c r="AU417" s="103" t="s">
        <v>621</v>
      </c>
      <c r="AV417" s="103" t="s">
        <v>620</v>
      </c>
      <c r="AW417" s="103" t="s">
        <v>620</v>
      </c>
      <c r="AX417" s="103" t="s">
        <v>621</v>
      </c>
      <c r="AY417" s="103" t="s">
        <v>623</v>
      </c>
      <c r="AZ417" s="103" t="s">
        <v>621</v>
      </c>
      <c r="BA417" s="103" t="s">
        <v>621</v>
      </c>
      <c r="BC417" s="103">
        <v>39</v>
      </c>
      <c r="BD417" s="103">
        <v>4</v>
      </c>
      <c r="BE417" s="103">
        <v>5</v>
      </c>
      <c r="BF417" s="103">
        <v>2</v>
      </c>
      <c r="BG417" s="103">
        <v>0</v>
      </c>
      <c r="BH417" s="103">
        <v>48</v>
      </c>
    </row>
    <row r="418" spans="1:60" x14ac:dyDescent="0.25">
      <c r="A418" s="100">
        <v>1501</v>
      </c>
      <c r="B418" s="104" t="s">
        <v>418</v>
      </c>
      <c r="C418" s="104" t="s">
        <v>419</v>
      </c>
      <c r="D418" s="103" t="s">
        <v>621</v>
      </c>
      <c r="E418" s="103" t="s">
        <v>621</v>
      </c>
      <c r="F418" s="103" t="s">
        <v>621</v>
      </c>
      <c r="G418" s="103" t="s">
        <v>621</v>
      </c>
      <c r="H418" s="103" t="s">
        <v>623</v>
      </c>
      <c r="I418" s="103" t="s">
        <v>621</v>
      </c>
      <c r="J418" s="103" t="s">
        <v>623</v>
      </c>
      <c r="K418" s="103" t="s">
        <v>621</v>
      </c>
      <c r="L418" s="103" t="s">
        <v>622</v>
      </c>
      <c r="M418" s="103" t="s">
        <v>621</v>
      </c>
      <c r="N418" s="103" t="s">
        <v>621</v>
      </c>
      <c r="O418" s="103" t="s">
        <v>621</v>
      </c>
      <c r="P418" s="103" t="s">
        <v>621</v>
      </c>
      <c r="Q418" s="103" t="s">
        <v>621</v>
      </c>
      <c r="R418" s="103" t="s">
        <v>622</v>
      </c>
      <c r="S418" s="103" t="s">
        <v>622</v>
      </c>
      <c r="T418" s="103" t="s">
        <v>622</v>
      </c>
      <c r="U418" s="103" t="s">
        <v>621</v>
      </c>
      <c r="V418" s="103" t="s">
        <v>621</v>
      </c>
      <c r="W418" s="103" t="s">
        <v>623</v>
      </c>
      <c r="X418" s="103" t="s">
        <v>621</v>
      </c>
      <c r="Y418" s="103" t="s">
        <v>622</v>
      </c>
      <c r="Z418" s="103" t="s">
        <v>621</v>
      </c>
      <c r="AA418" s="103" t="s">
        <v>621</v>
      </c>
      <c r="AB418" s="103" t="s">
        <v>621</v>
      </c>
      <c r="AC418" s="103" t="s">
        <v>621</v>
      </c>
      <c r="AD418" s="103" t="s">
        <v>623</v>
      </c>
      <c r="AE418" s="103" t="s">
        <v>623</v>
      </c>
      <c r="AF418" s="103" t="s">
        <v>621</v>
      </c>
      <c r="AG418" s="103" t="s">
        <v>621</v>
      </c>
      <c r="AH418" s="103" t="s">
        <v>622</v>
      </c>
      <c r="AI418" s="103" t="s">
        <v>622</v>
      </c>
      <c r="AJ418" s="103" t="s">
        <v>622</v>
      </c>
      <c r="AK418" s="103" t="s">
        <v>621</v>
      </c>
      <c r="AL418" s="103" t="s">
        <v>621</v>
      </c>
      <c r="AM418" s="103" t="s">
        <v>621</v>
      </c>
      <c r="AN418" s="103" t="s">
        <v>621</v>
      </c>
      <c r="AO418" s="103" t="s">
        <v>621</v>
      </c>
      <c r="AP418" s="103" t="s">
        <v>621</v>
      </c>
      <c r="AQ418" s="103" t="s">
        <v>621</v>
      </c>
      <c r="AR418" s="103" t="s">
        <v>621</v>
      </c>
      <c r="AS418" s="103" t="s">
        <v>621</v>
      </c>
      <c r="AT418" s="103" t="s">
        <v>621</v>
      </c>
      <c r="AU418" s="103" t="s">
        <v>621</v>
      </c>
      <c r="AV418" s="103" t="s">
        <v>620</v>
      </c>
      <c r="AW418" s="103" t="s">
        <v>620</v>
      </c>
      <c r="AX418" s="103" t="s">
        <v>621</v>
      </c>
      <c r="AY418" s="103" t="s">
        <v>621</v>
      </c>
      <c r="AZ418" s="103" t="s">
        <v>621</v>
      </c>
      <c r="BA418" s="103" t="s">
        <v>621</v>
      </c>
      <c r="BC418" s="103">
        <v>35</v>
      </c>
      <c r="BD418" s="103">
        <v>8</v>
      </c>
      <c r="BE418" s="103">
        <v>2</v>
      </c>
      <c r="BF418" s="103">
        <v>5</v>
      </c>
      <c r="BG418" s="103">
        <v>0</v>
      </c>
      <c r="BH418" s="103">
        <v>45</v>
      </c>
    </row>
    <row r="419" spans="1:60" x14ac:dyDescent="0.25">
      <c r="A419" s="100">
        <v>1502</v>
      </c>
      <c r="B419" s="104" t="s">
        <v>421</v>
      </c>
      <c r="C419" s="104" t="s">
        <v>419</v>
      </c>
      <c r="D419" s="103" t="s">
        <v>621</v>
      </c>
      <c r="E419" s="103" t="s">
        <v>621</v>
      </c>
      <c r="F419" s="103" t="s">
        <v>621</v>
      </c>
      <c r="G419" s="103" t="s">
        <v>621</v>
      </c>
      <c r="H419" s="103" t="s">
        <v>623</v>
      </c>
      <c r="I419" s="103" t="s">
        <v>621</v>
      </c>
      <c r="J419" s="103" t="s">
        <v>621</v>
      </c>
      <c r="K419" s="103" t="s">
        <v>621</v>
      </c>
      <c r="L419" s="103" t="s">
        <v>621</v>
      </c>
      <c r="M419" s="103" t="s">
        <v>621</v>
      </c>
      <c r="N419" s="103" t="s">
        <v>620</v>
      </c>
      <c r="O419" s="103" t="s">
        <v>623</v>
      </c>
      <c r="P419" s="103" t="s">
        <v>621</v>
      </c>
      <c r="Q419" s="103" t="s">
        <v>621</v>
      </c>
      <c r="R419" s="103" t="s">
        <v>623</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G419" s="103" t="s">
        <v>621</v>
      </c>
      <c r="AH419" s="103" t="s">
        <v>622</v>
      </c>
      <c r="AI419" s="103" t="s">
        <v>621</v>
      </c>
      <c r="AJ419" s="103" t="s">
        <v>622</v>
      </c>
      <c r="AK419" s="103" t="s">
        <v>621</v>
      </c>
      <c r="AL419" s="103" t="s">
        <v>623</v>
      </c>
      <c r="AM419" s="103" t="s">
        <v>621</v>
      </c>
      <c r="AN419" s="103" t="s">
        <v>621</v>
      </c>
      <c r="AO419" s="103" t="s">
        <v>621</v>
      </c>
      <c r="AP419" s="103" t="s">
        <v>621</v>
      </c>
      <c r="AQ419" s="103" t="s">
        <v>621</v>
      </c>
      <c r="AR419" s="103" t="s">
        <v>621</v>
      </c>
      <c r="AS419" s="103" t="s">
        <v>621</v>
      </c>
      <c r="AT419" s="103" t="s">
        <v>621</v>
      </c>
      <c r="AU419" s="103" t="s">
        <v>623</v>
      </c>
      <c r="AV419" s="103" t="s">
        <v>623</v>
      </c>
      <c r="AW419" s="103" t="s">
        <v>621</v>
      </c>
      <c r="AX419" s="103" t="s">
        <v>621</v>
      </c>
      <c r="AY419" s="103" t="s">
        <v>621</v>
      </c>
      <c r="AZ419" s="103" t="s">
        <v>621</v>
      </c>
      <c r="BA419" s="103" t="s">
        <v>621</v>
      </c>
      <c r="BC419" s="103">
        <v>41</v>
      </c>
      <c r="BD419" s="103">
        <v>2</v>
      </c>
      <c r="BE419" s="103">
        <v>1</v>
      </c>
      <c r="BF419" s="103">
        <v>6</v>
      </c>
      <c r="BG419" s="103">
        <v>0</v>
      </c>
      <c r="BH419" s="103">
        <v>44</v>
      </c>
    </row>
    <row r="420" spans="1:60" x14ac:dyDescent="0.25">
      <c r="A420" s="100">
        <v>1503</v>
      </c>
      <c r="B420" s="104" t="s">
        <v>422</v>
      </c>
      <c r="C420" s="104" t="s">
        <v>419</v>
      </c>
      <c r="D420" s="103" t="s">
        <v>621</v>
      </c>
      <c r="E420" s="103" t="s">
        <v>620</v>
      </c>
      <c r="F420" s="103" t="s">
        <v>621</v>
      </c>
      <c r="G420" s="103" t="s">
        <v>621</v>
      </c>
      <c r="H420" s="103" t="s">
        <v>623</v>
      </c>
      <c r="I420" s="103" t="s">
        <v>621</v>
      </c>
      <c r="J420" s="103" t="s">
        <v>621</v>
      </c>
      <c r="K420" s="103" t="s">
        <v>621</v>
      </c>
      <c r="L420" s="103" t="s">
        <v>621</v>
      </c>
      <c r="M420" s="103" t="s">
        <v>621</v>
      </c>
      <c r="N420" s="103" t="s">
        <v>621</v>
      </c>
      <c r="O420" s="103" t="s">
        <v>621</v>
      </c>
      <c r="P420" s="103" t="s">
        <v>621</v>
      </c>
      <c r="Q420" s="103" t="s">
        <v>621</v>
      </c>
      <c r="R420" s="103" t="s">
        <v>623</v>
      </c>
      <c r="S420" s="103" t="s">
        <v>622</v>
      </c>
      <c r="T420" s="103" t="s">
        <v>622</v>
      </c>
      <c r="U420" s="103" t="s">
        <v>621</v>
      </c>
      <c r="V420" s="103" t="s">
        <v>621</v>
      </c>
      <c r="W420" s="103" t="s">
        <v>621</v>
      </c>
      <c r="X420" s="103" t="s">
        <v>621</v>
      </c>
      <c r="Y420" s="103" t="s">
        <v>622</v>
      </c>
      <c r="Z420" s="103" t="s">
        <v>621</v>
      </c>
      <c r="AA420" s="103" t="s">
        <v>621</v>
      </c>
      <c r="AB420" s="103" t="s">
        <v>621</v>
      </c>
      <c r="AC420" s="103" t="s">
        <v>621</v>
      </c>
      <c r="AD420" s="103" t="s">
        <v>623</v>
      </c>
      <c r="AE420" s="103" t="s">
        <v>621</v>
      </c>
      <c r="AF420" s="103" t="s">
        <v>621</v>
      </c>
      <c r="AG420" s="103" t="s">
        <v>621</v>
      </c>
      <c r="AH420" s="103" t="s">
        <v>622</v>
      </c>
      <c r="AI420" s="103" t="s">
        <v>622</v>
      </c>
      <c r="AJ420" s="103" t="s">
        <v>622</v>
      </c>
      <c r="AK420" s="103" t="s">
        <v>621</v>
      </c>
      <c r="AL420" s="103" t="s">
        <v>621</v>
      </c>
      <c r="AM420" s="103" t="s">
        <v>621</v>
      </c>
      <c r="AN420" s="103" t="s">
        <v>621</v>
      </c>
      <c r="AO420" s="103" t="s">
        <v>621</v>
      </c>
      <c r="AP420" s="103" t="s">
        <v>621</v>
      </c>
      <c r="AQ420" s="103" t="s">
        <v>621</v>
      </c>
      <c r="AR420" s="103" t="s">
        <v>621</v>
      </c>
      <c r="AS420" s="103" t="s">
        <v>621</v>
      </c>
      <c r="AT420" s="103" t="s">
        <v>621</v>
      </c>
      <c r="AU420" s="103" t="s">
        <v>621</v>
      </c>
      <c r="AV420" s="103" t="s">
        <v>623</v>
      </c>
      <c r="AW420" s="103" t="s">
        <v>621</v>
      </c>
      <c r="AX420" s="103" t="s">
        <v>623</v>
      </c>
      <c r="AY420" s="103" t="s">
        <v>621</v>
      </c>
      <c r="AZ420" s="103" t="s">
        <v>621</v>
      </c>
      <c r="BA420" s="103" t="s">
        <v>621</v>
      </c>
      <c r="BC420" s="103">
        <v>38</v>
      </c>
      <c r="BD420" s="103">
        <v>6</v>
      </c>
      <c r="BE420" s="103">
        <v>1</v>
      </c>
      <c r="BF420" s="103">
        <v>5</v>
      </c>
      <c r="BG420" s="103">
        <v>0</v>
      </c>
      <c r="BH420" s="103">
        <v>45</v>
      </c>
    </row>
    <row r="421" spans="1:60" x14ac:dyDescent="0.25">
      <c r="A421" s="100">
        <v>1504</v>
      </c>
      <c r="B421" s="104" t="s">
        <v>423</v>
      </c>
      <c r="C421" s="104" t="s">
        <v>419</v>
      </c>
      <c r="D421" s="103" t="s">
        <v>623</v>
      </c>
      <c r="E421" s="103" t="s">
        <v>621</v>
      </c>
      <c r="F421" s="103" t="s">
        <v>621</v>
      </c>
      <c r="G421" s="103" t="s">
        <v>621</v>
      </c>
      <c r="H421" s="103" t="s">
        <v>623</v>
      </c>
      <c r="I421" s="103" t="s">
        <v>621</v>
      </c>
      <c r="J421" s="103" t="s">
        <v>623</v>
      </c>
      <c r="K421" s="103" t="s">
        <v>621</v>
      </c>
      <c r="L421" s="103" t="s">
        <v>622</v>
      </c>
      <c r="M421" s="103" t="s">
        <v>621</v>
      </c>
      <c r="N421" s="103" t="s">
        <v>620</v>
      </c>
      <c r="O421" s="103" t="s">
        <v>621</v>
      </c>
      <c r="P421" s="103" t="s">
        <v>621</v>
      </c>
      <c r="Q421" s="103" t="s">
        <v>621</v>
      </c>
      <c r="R421" s="103" t="s">
        <v>621</v>
      </c>
      <c r="S421" s="103" t="s">
        <v>622</v>
      </c>
      <c r="T421" s="103" t="s">
        <v>622</v>
      </c>
      <c r="U421" s="103" t="s">
        <v>621</v>
      </c>
      <c r="V421" s="103" t="s">
        <v>621</v>
      </c>
      <c r="W421" s="103" t="s">
        <v>620</v>
      </c>
      <c r="X421" s="103" t="s">
        <v>621</v>
      </c>
      <c r="Y421" s="103" t="s">
        <v>621</v>
      </c>
      <c r="Z421" s="103" t="s">
        <v>621</v>
      </c>
      <c r="AA421" s="103" t="s">
        <v>621</v>
      </c>
      <c r="AB421" s="103" t="s">
        <v>621</v>
      </c>
      <c r="AC421" s="103" t="s">
        <v>621</v>
      </c>
      <c r="AD421" s="103" t="s">
        <v>623</v>
      </c>
      <c r="AE421" s="103" t="s">
        <v>621</v>
      </c>
      <c r="AF421" s="103" t="s">
        <v>621</v>
      </c>
      <c r="AG421" s="103" t="s">
        <v>621</v>
      </c>
      <c r="AH421" s="103" t="s">
        <v>621</v>
      </c>
      <c r="AI421" s="103" t="s">
        <v>621</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623</v>
      </c>
      <c r="AW421" s="103" t="s">
        <v>621</v>
      </c>
      <c r="AX421" s="103" t="s">
        <v>621</v>
      </c>
      <c r="AY421" s="103" t="s">
        <v>621</v>
      </c>
      <c r="AZ421" s="103" t="s">
        <v>621</v>
      </c>
      <c r="BA421" s="103" t="s">
        <v>621</v>
      </c>
      <c r="BC421" s="103">
        <v>40</v>
      </c>
      <c r="BD421" s="103">
        <v>3</v>
      </c>
      <c r="BE421" s="103">
        <v>2</v>
      </c>
      <c r="BF421" s="103">
        <v>5</v>
      </c>
      <c r="BG421" s="103">
        <v>0</v>
      </c>
      <c r="BH421" s="103">
        <v>45</v>
      </c>
    </row>
    <row r="422" spans="1:60" x14ac:dyDescent="0.25">
      <c r="A422" s="100">
        <v>1505</v>
      </c>
      <c r="B422" s="104" t="s">
        <v>424</v>
      </c>
      <c r="C422" s="104" t="s">
        <v>419</v>
      </c>
      <c r="D422" s="103" t="s">
        <v>621</v>
      </c>
      <c r="E422" s="103" t="s">
        <v>620</v>
      </c>
      <c r="F422" s="103" t="s">
        <v>621</v>
      </c>
      <c r="G422" s="103" t="s">
        <v>621</v>
      </c>
      <c r="H422" s="103" t="s">
        <v>621</v>
      </c>
      <c r="I422" s="103" t="s">
        <v>621</v>
      </c>
      <c r="J422" s="103" t="s">
        <v>623</v>
      </c>
      <c r="K422" s="103" t="s">
        <v>621</v>
      </c>
      <c r="L422" s="103" t="s">
        <v>621</v>
      </c>
      <c r="M422" s="103" t="s">
        <v>621</v>
      </c>
      <c r="N422" s="103" t="s">
        <v>621</v>
      </c>
      <c r="O422" s="103" t="s">
        <v>621</v>
      </c>
      <c r="P422" s="103" t="s">
        <v>621</v>
      </c>
      <c r="Q422" s="103" t="s">
        <v>621</v>
      </c>
      <c r="R422" s="103" t="s">
        <v>620</v>
      </c>
      <c r="S422" s="103" t="s">
        <v>623</v>
      </c>
      <c r="T422" s="103" t="s">
        <v>622</v>
      </c>
      <c r="U422" s="103" t="s">
        <v>621</v>
      </c>
      <c r="V422" s="103" t="s">
        <v>621</v>
      </c>
      <c r="W422" s="103" t="s">
        <v>621</v>
      </c>
      <c r="X422" s="103" t="s">
        <v>621</v>
      </c>
      <c r="Y422" s="103" t="s">
        <v>621</v>
      </c>
      <c r="Z422" s="103" t="s">
        <v>621</v>
      </c>
      <c r="AA422" s="103" t="s">
        <v>620</v>
      </c>
      <c r="AB422" s="103" t="s">
        <v>621</v>
      </c>
      <c r="AC422" s="103" t="s">
        <v>623</v>
      </c>
      <c r="AD422" s="103" t="s">
        <v>621</v>
      </c>
      <c r="AE422" s="103" t="s">
        <v>623</v>
      </c>
      <c r="AF422" s="103" t="s">
        <v>621</v>
      </c>
      <c r="AG422" s="103" t="s">
        <v>621</v>
      </c>
      <c r="AH422" s="103" t="s">
        <v>622</v>
      </c>
      <c r="AI422" s="103" t="s">
        <v>622</v>
      </c>
      <c r="AJ422" s="103" t="s">
        <v>622</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623</v>
      </c>
      <c r="AY422" s="103" t="s">
        <v>620</v>
      </c>
      <c r="AZ422" s="103" t="s">
        <v>621</v>
      </c>
      <c r="BA422" s="103" t="s">
        <v>621</v>
      </c>
      <c r="BC422" s="103">
        <v>37</v>
      </c>
      <c r="BD422" s="103">
        <v>4</v>
      </c>
      <c r="BE422" s="103">
        <v>4</v>
      </c>
      <c r="BF422" s="103">
        <v>5</v>
      </c>
      <c r="BG422" s="103">
        <v>0</v>
      </c>
      <c r="BH422" s="103">
        <v>45</v>
      </c>
    </row>
    <row r="423" spans="1:60" x14ac:dyDescent="0.25">
      <c r="A423" s="100">
        <v>1506</v>
      </c>
      <c r="B423" s="104" t="s">
        <v>425</v>
      </c>
      <c r="C423" s="104" t="s">
        <v>419</v>
      </c>
      <c r="D423" s="103" t="s">
        <v>621</v>
      </c>
      <c r="E423" s="103" t="s">
        <v>621</v>
      </c>
      <c r="F423" s="103" t="s">
        <v>621</v>
      </c>
      <c r="G423" s="103" t="s">
        <v>621</v>
      </c>
      <c r="H423" s="103" t="s">
        <v>623</v>
      </c>
      <c r="I423" s="103" t="s">
        <v>621</v>
      </c>
      <c r="J423" s="103" t="s">
        <v>623</v>
      </c>
      <c r="K423" s="103" t="s">
        <v>621</v>
      </c>
      <c r="L423" s="103" t="s">
        <v>621</v>
      </c>
      <c r="M423" s="103" t="s">
        <v>621</v>
      </c>
      <c r="N423" s="103" t="s">
        <v>623</v>
      </c>
      <c r="O423" s="103" t="s">
        <v>621</v>
      </c>
      <c r="P423" s="103" t="s">
        <v>621</v>
      </c>
      <c r="Q423" s="103" t="s">
        <v>621</v>
      </c>
      <c r="R423" s="103" t="s">
        <v>621</v>
      </c>
      <c r="S423" s="103" t="s">
        <v>621</v>
      </c>
      <c r="T423" s="103" t="s">
        <v>622</v>
      </c>
      <c r="U423" s="103" t="s">
        <v>621</v>
      </c>
      <c r="V423" s="103" t="s">
        <v>621</v>
      </c>
      <c r="W423" s="103" t="s">
        <v>623</v>
      </c>
      <c r="X423" s="103" t="s">
        <v>621</v>
      </c>
      <c r="Y423" s="103" t="s">
        <v>622</v>
      </c>
      <c r="Z423" s="103" t="s">
        <v>621</v>
      </c>
      <c r="AA423" s="103" t="s">
        <v>621</v>
      </c>
      <c r="AB423" s="103" t="s">
        <v>621</v>
      </c>
      <c r="AC423" s="103" t="s">
        <v>621</v>
      </c>
      <c r="AD423" s="103" t="s">
        <v>623</v>
      </c>
      <c r="AE423" s="103" t="s">
        <v>623</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621</v>
      </c>
      <c r="AV423" s="103" t="s">
        <v>621</v>
      </c>
      <c r="AW423" s="103" t="s">
        <v>621</v>
      </c>
      <c r="AX423" s="103" t="s">
        <v>623</v>
      </c>
      <c r="AY423" s="103" t="s">
        <v>621</v>
      </c>
      <c r="AZ423" s="103" t="s">
        <v>621</v>
      </c>
      <c r="BA423" s="103" t="s">
        <v>621</v>
      </c>
      <c r="BC423" s="103">
        <v>41</v>
      </c>
      <c r="BD423" s="103">
        <v>2</v>
      </c>
      <c r="BE423" s="103">
        <v>0</v>
      </c>
      <c r="BF423" s="103">
        <v>7</v>
      </c>
      <c r="BG423" s="103">
        <v>0</v>
      </c>
      <c r="BH423" s="103">
        <v>43</v>
      </c>
    </row>
    <row r="424" spans="1:60" x14ac:dyDescent="0.25">
      <c r="A424" s="100">
        <v>1507</v>
      </c>
      <c r="B424" s="104" t="s">
        <v>449</v>
      </c>
      <c r="C424" s="104" t="s">
        <v>419</v>
      </c>
      <c r="D424" s="103" t="s">
        <v>621</v>
      </c>
      <c r="E424" s="103" t="s">
        <v>621</v>
      </c>
      <c r="F424" s="103" t="s">
        <v>621</v>
      </c>
      <c r="G424" s="103" t="s">
        <v>621</v>
      </c>
      <c r="H424" s="103" t="s">
        <v>621</v>
      </c>
      <c r="I424" s="103" t="s">
        <v>621</v>
      </c>
      <c r="J424" s="103" t="s">
        <v>621</v>
      </c>
      <c r="K424" s="103" t="s">
        <v>621</v>
      </c>
      <c r="L424" s="103" t="s">
        <v>622</v>
      </c>
      <c r="M424" s="103" t="s">
        <v>621</v>
      </c>
      <c r="N424" s="103" t="s">
        <v>621</v>
      </c>
      <c r="O424" s="103" t="s">
        <v>621</v>
      </c>
      <c r="P424" s="103" t="s">
        <v>621</v>
      </c>
      <c r="Q424" s="103" t="s">
        <v>621</v>
      </c>
      <c r="R424" s="103" t="s">
        <v>620</v>
      </c>
      <c r="S424" s="103" t="s">
        <v>622</v>
      </c>
      <c r="T424" s="103" t="s">
        <v>622</v>
      </c>
      <c r="U424" s="103" t="s">
        <v>621</v>
      </c>
      <c r="V424" s="103" t="s">
        <v>621</v>
      </c>
      <c r="W424" s="103" t="s">
        <v>621</v>
      </c>
      <c r="X424" s="103" t="s">
        <v>621</v>
      </c>
      <c r="Y424" s="103" t="s">
        <v>622</v>
      </c>
      <c r="Z424" s="103" t="s">
        <v>621</v>
      </c>
      <c r="AA424" s="103" t="s">
        <v>621</v>
      </c>
      <c r="AB424" s="103" t="s">
        <v>621</v>
      </c>
      <c r="AC424" s="103" t="s">
        <v>621</v>
      </c>
      <c r="AD424" s="103" t="s">
        <v>623</v>
      </c>
      <c r="AE424" s="103" t="s">
        <v>621</v>
      </c>
      <c r="AF424" s="103" t="s">
        <v>621</v>
      </c>
      <c r="AG424" s="103" t="s">
        <v>621</v>
      </c>
      <c r="AH424" s="103" t="s">
        <v>621</v>
      </c>
      <c r="AI424" s="103" t="s">
        <v>621</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620</v>
      </c>
      <c r="AW424" s="103" t="s">
        <v>621</v>
      </c>
      <c r="AX424" s="103" t="s">
        <v>621</v>
      </c>
      <c r="AY424" s="103" t="s">
        <v>621</v>
      </c>
      <c r="AZ424" s="103" t="s">
        <v>621</v>
      </c>
      <c r="BA424" s="103" t="s">
        <v>621</v>
      </c>
      <c r="BC424" s="103">
        <v>43</v>
      </c>
      <c r="BD424" s="103">
        <v>4</v>
      </c>
      <c r="BE424" s="103">
        <v>2</v>
      </c>
      <c r="BF424" s="103">
        <v>1</v>
      </c>
      <c r="BG424" s="103">
        <v>0</v>
      </c>
      <c r="BH424" s="103">
        <v>49</v>
      </c>
    </row>
    <row r="425" spans="1:60" x14ac:dyDescent="0.25">
      <c r="A425" s="100">
        <v>1508</v>
      </c>
      <c r="B425" s="104" t="s">
        <v>426</v>
      </c>
      <c r="C425" s="104" t="s">
        <v>419</v>
      </c>
      <c r="D425" s="103" t="s">
        <v>622</v>
      </c>
      <c r="E425" s="103" t="s">
        <v>621</v>
      </c>
      <c r="F425" s="103" t="s">
        <v>621</v>
      </c>
      <c r="G425" s="103" t="s">
        <v>621</v>
      </c>
      <c r="H425" s="103" t="s">
        <v>623</v>
      </c>
      <c r="I425" s="103" t="s">
        <v>623</v>
      </c>
      <c r="J425" s="103" t="s">
        <v>621</v>
      </c>
      <c r="K425" s="103" t="s">
        <v>623</v>
      </c>
      <c r="L425" s="103" t="s">
        <v>622</v>
      </c>
      <c r="M425" s="103" t="s">
        <v>621</v>
      </c>
      <c r="N425" s="103" t="s">
        <v>621</v>
      </c>
      <c r="O425" s="103" t="s">
        <v>621</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621</v>
      </c>
      <c r="AB425" s="103" t="s">
        <v>621</v>
      </c>
      <c r="AC425" s="103" t="s">
        <v>621</v>
      </c>
      <c r="AD425" s="103" t="s">
        <v>623</v>
      </c>
      <c r="AE425" s="103" t="s">
        <v>621</v>
      </c>
      <c r="AF425" s="103" t="s">
        <v>621</v>
      </c>
      <c r="AG425" s="103" t="s">
        <v>621</v>
      </c>
      <c r="AH425" s="103" t="s">
        <v>622</v>
      </c>
      <c r="AI425" s="103" t="s">
        <v>622</v>
      </c>
      <c r="AJ425" s="103" t="s">
        <v>622</v>
      </c>
      <c r="AK425" s="103" t="s">
        <v>621</v>
      </c>
      <c r="AL425" s="103" t="s">
        <v>623</v>
      </c>
      <c r="AM425" s="103" t="s">
        <v>622</v>
      </c>
      <c r="AN425" s="103" t="s">
        <v>621</v>
      </c>
      <c r="AO425" s="103" t="s">
        <v>621</v>
      </c>
      <c r="AP425" s="103" t="s">
        <v>621</v>
      </c>
      <c r="AQ425" s="103" t="s">
        <v>621</v>
      </c>
      <c r="AR425" s="103" t="s">
        <v>621</v>
      </c>
      <c r="AS425" s="103" t="s">
        <v>621</v>
      </c>
      <c r="AT425" s="103" t="s">
        <v>621</v>
      </c>
      <c r="AU425" s="103" t="s">
        <v>621</v>
      </c>
      <c r="AV425" s="103" t="s">
        <v>621</v>
      </c>
      <c r="AW425" s="103" t="s">
        <v>621</v>
      </c>
      <c r="AX425" s="103" t="s">
        <v>623</v>
      </c>
      <c r="AY425" s="103" t="s">
        <v>622</v>
      </c>
      <c r="AZ425" s="103" t="s">
        <v>621</v>
      </c>
      <c r="BA425" s="103" t="s">
        <v>621</v>
      </c>
      <c r="BC425" s="103">
        <v>36</v>
      </c>
      <c r="BD425" s="103">
        <v>8</v>
      </c>
      <c r="BE425" s="103">
        <v>0</v>
      </c>
      <c r="BF425" s="103">
        <v>6</v>
      </c>
      <c r="BG425" s="103">
        <v>0</v>
      </c>
      <c r="BH425" s="103">
        <v>44</v>
      </c>
    </row>
    <row r="426" spans="1:60" x14ac:dyDescent="0.25">
      <c r="A426" s="100">
        <v>1509</v>
      </c>
      <c r="B426" s="104" t="s">
        <v>427</v>
      </c>
      <c r="C426" s="104" t="s">
        <v>419</v>
      </c>
      <c r="D426" s="103" t="s">
        <v>623</v>
      </c>
      <c r="E426" s="103" t="s">
        <v>622</v>
      </c>
      <c r="F426" s="103" t="s">
        <v>621</v>
      </c>
      <c r="G426" s="103" t="s">
        <v>621</v>
      </c>
      <c r="H426" s="103" t="s">
        <v>623</v>
      </c>
      <c r="I426" s="103" t="s">
        <v>623</v>
      </c>
      <c r="J426" s="103" t="s">
        <v>621</v>
      </c>
      <c r="K426" s="103" t="s">
        <v>621</v>
      </c>
      <c r="L426" s="103" t="s">
        <v>623</v>
      </c>
      <c r="M426" s="103" t="s">
        <v>621</v>
      </c>
      <c r="N426" s="103" t="s">
        <v>621</v>
      </c>
      <c r="O426" s="103" t="s">
        <v>621</v>
      </c>
      <c r="P426" s="103" t="s">
        <v>621</v>
      </c>
      <c r="Q426" s="103" t="s">
        <v>621</v>
      </c>
      <c r="R426" s="103" t="s">
        <v>621</v>
      </c>
      <c r="S426" s="103" t="s">
        <v>623</v>
      </c>
      <c r="T426" s="103" t="s">
        <v>622</v>
      </c>
      <c r="U426" s="103" t="s">
        <v>621</v>
      </c>
      <c r="V426" s="103" t="s">
        <v>621</v>
      </c>
      <c r="W426" s="103" t="s">
        <v>620</v>
      </c>
      <c r="X426" s="103" t="s">
        <v>620</v>
      </c>
      <c r="Y426" s="103" t="s">
        <v>621</v>
      </c>
      <c r="Z426" s="103" t="s">
        <v>621</v>
      </c>
      <c r="AA426" s="103" t="s">
        <v>621</v>
      </c>
      <c r="AB426" s="103" t="s">
        <v>621</v>
      </c>
      <c r="AC426" s="103" t="s">
        <v>623</v>
      </c>
      <c r="AD426" s="103" t="s">
        <v>621</v>
      </c>
      <c r="AE426" s="103" t="s">
        <v>621</v>
      </c>
      <c r="AF426" s="103" t="s">
        <v>621</v>
      </c>
      <c r="AG426" s="103" t="s">
        <v>620</v>
      </c>
      <c r="AH426" s="103" t="s">
        <v>622</v>
      </c>
      <c r="AI426" s="103" t="s">
        <v>622</v>
      </c>
      <c r="AJ426" s="103" t="s">
        <v>622</v>
      </c>
      <c r="AK426" s="103" t="s">
        <v>621</v>
      </c>
      <c r="AL426" s="103" t="s">
        <v>621</v>
      </c>
      <c r="AM426" s="103" t="s">
        <v>621</v>
      </c>
      <c r="AN426" s="103" t="s">
        <v>621</v>
      </c>
      <c r="AO426" s="103" t="s">
        <v>621</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620</v>
      </c>
      <c r="BC426" s="103">
        <v>34</v>
      </c>
      <c r="BD426" s="103">
        <v>5</v>
      </c>
      <c r="BE426" s="103">
        <v>4</v>
      </c>
      <c r="BF426" s="103">
        <v>7</v>
      </c>
      <c r="BG426" s="103">
        <v>0</v>
      </c>
      <c r="BH426" s="103">
        <v>43</v>
      </c>
    </row>
    <row r="427" spans="1:60" x14ac:dyDescent="0.25">
      <c r="A427" s="100">
        <v>1510</v>
      </c>
      <c r="B427" s="104" t="s">
        <v>428</v>
      </c>
      <c r="C427" s="104" t="s">
        <v>419</v>
      </c>
      <c r="D427" s="103" t="s">
        <v>621</v>
      </c>
      <c r="E427" s="103" t="s">
        <v>621</v>
      </c>
      <c r="F427" s="103" t="s">
        <v>623</v>
      </c>
      <c r="G427" s="103" t="s">
        <v>621</v>
      </c>
      <c r="H427" s="103" t="s">
        <v>621</v>
      </c>
      <c r="I427" s="103" t="s">
        <v>623</v>
      </c>
      <c r="J427" s="103" t="s">
        <v>623</v>
      </c>
      <c r="K427" s="103" t="s">
        <v>621</v>
      </c>
      <c r="L427" s="103" t="s">
        <v>623</v>
      </c>
      <c r="M427" s="103" t="s">
        <v>621</v>
      </c>
      <c r="N427" s="103" t="s">
        <v>621</v>
      </c>
      <c r="O427" s="103" t="s">
        <v>621</v>
      </c>
      <c r="P427" s="103" t="s">
        <v>621</v>
      </c>
      <c r="Q427" s="103" t="s">
        <v>621</v>
      </c>
      <c r="R427" s="103" t="s">
        <v>621</v>
      </c>
      <c r="S427" s="103" t="s">
        <v>622</v>
      </c>
      <c r="T427" s="103" t="s">
        <v>622</v>
      </c>
      <c r="U427" s="103" t="s">
        <v>621</v>
      </c>
      <c r="V427" s="103" t="s">
        <v>621</v>
      </c>
      <c r="W427" s="103" t="s">
        <v>620</v>
      </c>
      <c r="X427" s="103" t="s">
        <v>621</v>
      </c>
      <c r="Y427" s="103" t="s">
        <v>622</v>
      </c>
      <c r="Z427" s="103" t="s">
        <v>623</v>
      </c>
      <c r="AA427" s="103" t="s">
        <v>621</v>
      </c>
      <c r="AB427" s="103" t="s">
        <v>621</v>
      </c>
      <c r="AC427" s="103" t="s">
        <v>621</v>
      </c>
      <c r="AD427" s="103" t="s">
        <v>621</v>
      </c>
      <c r="AE427" s="103" t="s">
        <v>623</v>
      </c>
      <c r="AF427" s="103" t="s">
        <v>621</v>
      </c>
      <c r="AG427" s="103" t="s">
        <v>621</v>
      </c>
      <c r="AH427" s="103" t="s">
        <v>622</v>
      </c>
      <c r="AI427" s="103" t="s">
        <v>622</v>
      </c>
      <c r="AJ427" s="103" t="s">
        <v>622</v>
      </c>
      <c r="AK427" s="103" t="s">
        <v>621</v>
      </c>
      <c r="AL427" s="103" t="s">
        <v>621</v>
      </c>
      <c r="AM427" s="103" t="s">
        <v>621</v>
      </c>
      <c r="AN427" s="103" t="s">
        <v>621</v>
      </c>
      <c r="AO427" s="103" t="s">
        <v>621</v>
      </c>
      <c r="AP427" s="103" t="s">
        <v>621</v>
      </c>
      <c r="AQ427" s="103" t="s">
        <v>621</v>
      </c>
      <c r="AR427" s="103" t="s">
        <v>621</v>
      </c>
      <c r="AS427" s="103" t="s">
        <v>621</v>
      </c>
      <c r="AT427" s="103" t="s">
        <v>623</v>
      </c>
      <c r="AU427" s="103" t="s">
        <v>621</v>
      </c>
      <c r="AV427" s="103" t="s">
        <v>621</v>
      </c>
      <c r="AW427" s="103" t="s">
        <v>621</v>
      </c>
      <c r="AX427" s="103" t="s">
        <v>623</v>
      </c>
      <c r="AY427" s="103" t="s">
        <v>623</v>
      </c>
      <c r="AZ427" s="103" t="s">
        <v>621</v>
      </c>
      <c r="BA427" s="103" t="s">
        <v>621</v>
      </c>
      <c r="BC427" s="103">
        <v>34</v>
      </c>
      <c r="BD427" s="103">
        <v>6</v>
      </c>
      <c r="BE427" s="103">
        <v>1</v>
      </c>
      <c r="BF427" s="103">
        <v>9</v>
      </c>
      <c r="BG427" s="103">
        <v>0</v>
      </c>
      <c r="BH427" s="103">
        <v>41</v>
      </c>
    </row>
    <row r="428" spans="1:60" x14ac:dyDescent="0.25">
      <c r="A428" s="100">
        <v>1511</v>
      </c>
      <c r="B428" s="104" t="s">
        <v>429</v>
      </c>
      <c r="C428" s="104" t="s">
        <v>419</v>
      </c>
      <c r="D428" s="103" t="s">
        <v>621</v>
      </c>
      <c r="E428" s="103" t="s">
        <v>620</v>
      </c>
      <c r="F428" s="103" t="s">
        <v>621</v>
      </c>
      <c r="G428" s="103" t="s">
        <v>621</v>
      </c>
      <c r="H428" s="103" t="s">
        <v>621</v>
      </c>
      <c r="I428" s="103" t="s">
        <v>621</v>
      </c>
      <c r="J428" s="103" t="s">
        <v>621</v>
      </c>
      <c r="K428" s="103" t="s">
        <v>621</v>
      </c>
      <c r="L428" s="103" t="s">
        <v>622</v>
      </c>
      <c r="M428" s="103" t="s">
        <v>621</v>
      </c>
      <c r="N428" s="103" t="s">
        <v>620</v>
      </c>
      <c r="O428" s="103" t="s">
        <v>621</v>
      </c>
      <c r="P428" s="103" t="s">
        <v>621</v>
      </c>
      <c r="Q428" s="103" t="s">
        <v>621</v>
      </c>
      <c r="R428" s="103" t="s">
        <v>621</v>
      </c>
      <c r="S428" s="103" t="s">
        <v>622</v>
      </c>
      <c r="T428" s="103" t="s">
        <v>622</v>
      </c>
      <c r="U428" s="103" t="s">
        <v>621</v>
      </c>
      <c r="V428" s="103" t="s">
        <v>621</v>
      </c>
      <c r="W428" s="103" t="s">
        <v>620</v>
      </c>
      <c r="X428" s="103" t="s">
        <v>620</v>
      </c>
      <c r="Y428" s="103" t="s">
        <v>622</v>
      </c>
      <c r="Z428" s="103" t="s">
        <v>621</v>
      </c>
      <c r="AA428" s="103" t="s">
        <v>620</v>
      </c>
      <c r="AB428" s="103" t="s">
        <v>623</v>
      </c>
      <c r="AC428" s="103" t="s">
        <v>620</v>
      </c>
      <c r="AD428" s="103" t="s">
        <v>623</v>
      </c>
      <c r="AE428" s="103" t="s">
        <v>621</v>
      </c>
      <c r="AF428" s="103" t="s">
        <v>621</v>
      </c>
      <c r="AG428" s="103" t="s">
        <v>621</v>
      </c>
      <c r="AH428" s="103" t="s">
        <v>622</v>
      </c>
      <c r="AI428" s="103" t="s">
        <v>622</v>
      </c>
      <c r="AJ428" s="103" t="s">
        <v>622</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623</v>
      </c>
      <c r="AW428" s="103" t="s">
        <v>621</v>
      </c>
      <c r="AX428" s="103" t="s">
        <v>621</v>
      </c>
      <c r="AY428" s="103" t="s">
        <v>621</v>
      </c>
      <c r="AZ428" s="103" t="s">
        <v>621</v>
      </c>
      <c r="BA428" s="103" t="s">
        <v>621</v>
      </c>
      <c r="BC428" s="103">
        <v>34</v>
      </c>
      <c r="BD428" s="103">
        <v>7</v>
      </c>
      <c r="BE428" s="103">
        <v>6</v>
      </c>
      <c r="BF428" s="103">
        <v>3</v>
      </c>
      <c r="BG428" s="103">
        <v>0</v>
      </c>
      <c r="BH428" s="103">
        <v>47</v>
      </c>
    </row>
    <row r="429" spans="1:60" x14ac:dyDescent="0.25">
      <c r="A429" s="100">
        <v>1512</v>
      </c>
      <c r="B429" s="104" t="s">
        <v>430</v>
      </c>
      <c r="C429" s="104" t="s">
        <v>419</v>
      </c>
      <c r="D429" s="103" t="s">
        <v>621</v>
      </c>
      <c r="E429" s="103" t="s">
        <v>623</v>
      </c>
      <c r="F429" s="103" t="s">
        <v>621</v>
      </c>
      <c r="G429" s="103" t="s">
        <v>621</v>
      </c>
      <c r="H429" s="103" t="s">
        <v>623</v>
      </c>
      <c r="I429" s="103" t="s">
        <v>621</v>
      </c>
      <c r="J429" s="103" t="s">
        <v>621</v>
      </c>
      <c r="K429" s="103" t="s">
        <v>621</v>
      </c>
      <c r="L429" s="103" t="s">
        <v>621</v>
      </c>
      <c r="M429" s="103" t="s">
        <v>621</v>
      </c>
      <c r="N429" s="103" t="s">
        <v>621</v>
      </c>
      <c r="O429" s="103" t="s">
        <v>621</v>
      </c>
      <c r="P429" s="103" t="s">
        <v>621</v>
      </c>
      <c r="Q429" s="103" t="s">
        <v>621</v>
      </c>
      <c r="R429" s="103" t="s">
        <v>623</v>
      </c>
      <c r="S429" s="103" t="s">
        <v>621</v>
      </c>
      <c r="T429" s="103" t="s">
        <v>622</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623</v>
      </c>
      <c r="AW429" s="103" t="s">
        <v>621</v>
      </c>
      <c r="AX429" s="103" t="s">
        <v>623</v>
      </c>
      <c r="AY429" s="103" t="s">
        <v>621</v>
      </c>
      <c r="AZ429" s="103" t="s">
        <v>621</v>
      </c>
      <c r="BA429" s="103" t="s">
        <v>621</v>
      </c>
      <c r="BC429" s="103">
        <v>44</v>
      </c>
      <c r="BD429" s="103">
        <v>1</v>
      </c>
      <c r="BE429" s="103">
        <v>0</v>
      </c>
      <c r="BF429" s="103">
        <v>5</v>
      </c>
      <c r="BG429" s="103">
        <v>0</v>
      </c>
      <c r="BH429" s="103">
        <v>45</v>
      </c>
    </row>
    <row r="430" spans="1:60" x14ac:dyDescent="0.25">
      <c r="A430" s="100">
        <v>1513</v>
      </c>
      <c r="B430" s="104" t="s">
        <v>431</v>
      </c>
      <c r="C430" s="104" t="s">
        <v>419</v>
      </c>
      <c r="D430" s="103" t="s">
        <v>621</v>
      </c>
      <c r="E430" s="103" t="s">
        <v>620</v>
      </c>
      <c r="F430" s="103" t="s">
        <v>621</v>
      </c>
      <c r="G430" s="103" t="s">
        <v>621</v>
      </c>
      <c r="H430" s="103" t="s">
        <v>623</v>
      </c>
      <c r="I430" s="103" t="s">
        <v>621</v>
      </c>
      <c r="J430" s="103" t="s">
        <v>623</v>
      </c>
      <c r="K430" s="103" t="s">
        <v>623</v>
      </c>
      <c r="L430" s="103" t="s">
        <v>623</v>
      </c>
      <c r="M430" s="103" t="s">
        <v>621</v>
      </c>
      <c r="N430" s="103" t="s">
        <v>621</v>
      </c>
      <c r="O430" s="103" t="s">
        <v>621</v>
      </c>
      <c r="P430" s="103" t="s">
        <v>621</v>
      </c>
      <c r="Q430" s="103" t="s">
        <v>621</v>
      </c>
      <c r="R430" s="103" t="s">
        <v>623</v>
      </c>
      <c r="S430" s="103" t="s">
        <v>621</v>
      </c>
      <c r="T430" s="103" t="s">
        <v>621</v>
      </c>
      <c r="U430" s="103" t="s">
        <v>621</v>
      </c>
      <c r="V430" s="103" t="s">
        <v>621</v>
      </c>
      <c r="W430" s="103" t="s">
        <v>623</v>
      </c>
      <c r="X430" s="103" t="s">
        <v>621</v>
      </c>
      <c r="Y430" s="103" t="s">
        <v>622</v>
      </c>
      <c r="Z430" s="103" t="s">
        <v>621</v>
      </c>
      <c r="AA430" s="103" t="s">
        <v>623</v>
      </c>
      <c r="AB430" s="103" t="s">
        <v>621</v>
      </c>
      <c r="AC430" s="103" t="s">
        <v>621</v>
      </c>
      <c r="AD430" s="103" t="s">
        <v>621</v>
      </c>
      <c r="AE430" s="103" t="s">
        <v>621</v>
      </c>
      <c r="AF430" s="103" t="s">
        <v>621</v>
      </c>
      <c r="AG430" s="103" t="s">
        <v>621</v>
      </c>
      <c r="AH430" s="103" t="s">
        <v>622</v>
      </c>
      <c r="AI430" s="103" t="s">
        <v>621</v>
      </c>
      <c r="AJ430" s="103" t="s">
        <v>622</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623</v>
      </c>
      <c r="AW430" s="103" t="s">
        <v>621</v>
      </c>
      <c r="AX430" s="103" t="s">
        <v>623</v>
      </c>
      <c r="AY430" s="103" t="s">
        <v>621</v>
      </c>
      <c r="AZ430" s="103" t="s">
        <v>621</v>
      </c>
      <c r="BA430" s="103" t="s">
        <v>621</v>
      </c>
      <c r="BC430" s="103">
        <v>37</v>
      </c>
      <c r="BD430" s="103">
        <v>3</v>
      </c>
      <c r="BE430" s="103">
        <v>1</v>
      </c>
      <c r="BF430" s="103">
        <v>9</v>
      </c>
      <c r="BG430" s="103">
        <v>0</v>
      </c>
      <c r="BH430" s="103">
        <v>41</v>
      </c>
    </row>
    <row r="431" spans="1:60" x14ac:dyDescent="0.25">
      <c r="A431" s="100">
        <v>1514</v>
      </c>
      <c r="B431" s="104" t="s">
        <v>432</v>
      </c>
      <c r="C431" s="104" t="s">
        <v>419</v>
      </c>
      <c r="D431" s="103" t="s">
        <v>621</v>
      </c>
      <c r="E431" s="103" t="s">
        <v>620</v>
      </c>
      <c r="F431" s="103" t="s">
        <v>621</v>
      </c>
      <c r="G431" s="103" t="s">
        <v>621</v>
      </c>
      <c r="H431" s="103" t="s">
        <v>623</v>
      </c>
      <c r="I431" s="103" t="s">
        <v>621</v>
      </c>
      <c r="J431" s="103" t="s">
        <v>623</v>
      </c>
      <c r="K431" s="103" t="s">
        <v>621</v>
      </c>
      <c r="L431" s="103" t="s">
        <v>621</v>
      </c>
      <c r="M431" s="103" t="s">
        <v>620</v>
      </c>
      <c r="N431" s="103" t="s">
        <v>621</v>
      </c>
      <c r="O431" s="103" t="s">
        <v>621</v>
      </c>
      <c r="P431" s="103" t="s">
        <v>621</v>
      </c>
      <c r="Q431" s="103" t="s">
        <v>621</v>
      </c>
      <c r="R431" s="103" t="s">
        <v>623</v>
      </c>
      <c r="S431" s="103" t="s">
        <v>622</v>
      </c>
      <c r="T431" s="103" t="s">
        <v>622</v>
      </c>
      <c r="U431" s="103" t="s">
        <v>621</v>
      </c>
      <c r="V431" s="103" t="s">
        <v>621</v>
      </c>
      <c r="W431" s="103" t="s">
        <v>620</v>
      </c>
      <c r="X431" s="103" t="s">
        <v>621</v>
      </c>
      <c r="Y431" s="103" t="s">
        <v>620</v>
      </c>
      <c r="Z431" s="103" t="s">
        <v>621</v>
      </c>
      <c r="AA431" s="103" t="s">
        <v>620</v>
      </c>
      <c r="AB431" s="103" t="s">
        <v>621</v>
      </c>
      <c r="AC431" s="103" t="s">
        <v>621</v>
      </c>
      <c r="AD431" s="103" t="s">
        <v>623</v>
      </c>
      <c r="AE431" s="103" t="s">
        <v>621</v>
      </c>
      <c r="AF431" s="103" t="s">
        <v>621</v>
      </c>
      <c r="AG431" s="103" t="s">
        <v>621</v>
      </c>
      <c r="AH431" s="103" t="s">
        <v>622</v>
      </c>
      <c r="AI431" s="103" t="s">
        <v>623</v>
      </c>
      <c r="AJ431" s="103" t="s">
        <v>620</v>
      </c>
      <c r="AK431" s="103" t="s">
        <v>621</v>
      </c>
      <c r="AL431" s="103" t="s">
        <v>621</v>
      </c>
      <c r="AM431" s="103" t="s">
        <v>621</v>
      </c>
      <c r="AN431" s="103" t="s">
        <v>621</v>
      </c>
      <c r="AO431" s="103" t="s">
        <v>621</v>
      </c>
      <c r="AP431" s="103" t="s">
        <v>621</v>
      </c>
      <c r="AQ431" s="103" t="s">
        <v>621</v>
      </c>
      <c r="AR431" s="103" t="s">
        <v>621</v>
      </c>
      <c r="AS431" s="103" t="s">
        <v>623</v>
      </c>
      <c r="AT431" s="103" t="s">
        <v>621</v>
      </c>
      <c r="AU431" s="103" t="s">
        <v>621</v>
      </c>
      <c r="AV431" s="103" t="s">
        <v>621</v>
      </c>
      <c r="AW431" s="103" t="s">
        <v>621</v>
      </c>
      <c r="AX431" s="103" t="s">
        <v>621</v>
      </c>
      <c r="AY431" s="103" t="s">
        <v>620</v>
      </c>
      <c r="AZ431" s="103" t="s">
        <v>621</v>
      </c>
      <c r="BA431" s="103" t="s">
        <v>621</v>
      </c>
      <c r="BC431" s="103">
        <v>34</v>
      </c>
      <c r="BD431" s="103">
        <v>3</v>
      </c>
      <c r="BE431" s="103">
        <v>7</v>
      </c>
      <c r="BF431" s="103">
        <v>6</v>
      </c>
      <c r="BG431" s="103">
        <v>0</v>
      </c>
      <c r="BH431" s="103">
        <v>44</v>
      </c>
    </row>
    <row r="432" spans="1:60" x14ac:dyDescent="0.25">
      <c r="A432" s="100">
        <v>1515</v>
      </c>
      <c r="B432" s="104" t="s">
        <v>433</v>
      </c>
      <c r="C432" s="104" t="s">
        <v>419</v>
      </c>
      <c r="D432" s="103" t="s">
        <v>621</v>
      </c>
      <c r="E432" s="103" t="s">
        <v>621</v>
      </c>
      <c r="F432" s="103" t="s">
        <v>621</v>
      </c>
      <c r="G432" s="103" t="s">
        <v>621</v>
      </c>
      <c r="H432" s="103" t="s">
        <v>621</v>
      </c>
      <c r="I432" s="103" t="s">
        <v>621</v>
      </c>
      <c r="J432" s="103" t="s">
        <v>621</v>
      </c>
      <c r="K432" s="103" t="s">
        <v>621</v>
      </c>
      <c r="L432" s="103" t="s">
        <v>621</v>
      </c>
      <c r="M432" s="103" t="s">
        <v>621</v>
      </c>
      <c r="N432" s="103" t="s">
        <v>623</v>
      </c>
      <c r="O432" s="103" t="s">
        <v>621</v>
      </c>
      <c r="P432" s="103" t="s">
        <v>621</v>
      </c>
      <c r="Q432" s="103" t="s">
        <v>621</v>
      </c>
      <c r="R432" s="103" t="s">
        <v>621</v>
      </c>
      <c r="S432" s="103" t="s">
        <v>621</v>
      </c>
      <c r="T432" s="103" t="s">
        <v>621</v>
      </c>
      <c r="U432" s="103" t="s">
        <v>621</v>
      </c>
      <c r="V432" s="103" t="s">
        <v>621</v>
      </c>
      <c r="W432" s="103" t="s">
        <v>621</v>
      </c>
      <c r="X432" s="103" t="s">
        <v>621</v>
      </c>
      <c r="Y432" s="103" t="s">
        <v>622</v>
      </c>
      <c r="Z432" s="103" t="s">
        <v>621</v>
      </c>
      <c r="AA432" s="103" t="s">
        <v>621</v>
      </c>
      <c r="AB432" s="103" t="s">
        <v>621</v>
      </c>
      <c r="AC432" s="103" t="s">
        <v>621</v>
      </c>
      <c r="AD432" s="103" t="s">
        <v>621</v>
      </c>
      <c r="AE432" s="103" t="s">
        <v>621</v>
      </c>
      <c r="AF432" s="103" t="s">
        <v>621</v>
      </c>
      <c r="AG432" s="103" t="s">
        <v>621</v>
      </c>
      <c r="AH432" s="103" t="s">
        <v>622</v>
      </c>
      <c r="AI432" s="103" t="s">
        <v>622</v>
      </c>
      <c r="AJ432" s="103" t="s">
        <v>622</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623</v>
      </c>
      <c r="AW432" s="103" t="s">
        <v>621</v>
      </c>
      <c r="AX432" s="103" t="s">
        <v>621</v>
      </c>
      <c r="AY432" s="103" t="s">
        <v>621</v>
      </c>
      <c r="AZ432" s="103" t="s">
        <v>621</v>
      </c>
      <c r="BA432" s="103" t="s">
        <v>621</v>
      </c>
      <c r="BC432" s="103">
        <v>44</v>
      </c>
      <c r="BD432" s="103">
        <v>4</v>
      </c>
      <c r="BE432" s="103">
        <v>0</v>
      </c>
      <c r="BF432" s="103">
        <v>2</v>
      </c>
      <c r="BG432" s="103">
        <v>0</v>
      </c>
      <c r="BH432" s="103">
        <v>48</v>
      </c>
    </row>
    <row r="433" spans="1:60" x14ac:dyDescent="0.25">
      <c r="A433" s="100">
        <v>1516</v>
      </c>
      <c r="B433" s="104" t="s">
        <v>434</v>
      </c>
      <c r="C433" s="104" t="s">
        <v>419</v>
      </c>
      <c r="D433" s="103" t="s">
        <v>621</v>
      </c>
      <c r="E433" s="103" t="s">
        <v>621</v>
      </c>
      <c r="F433" s="103" t="s">
        <v>621</v>
      </c>
      <c r="G433" s="103" t="s">
        <v>621</v>
      </c>
      <c r="H433" s="103" t="s">
        <v>623</v>
      </c>
      <c r="I433" s="103" t="s">
        <v>621</v>
      </c>
      <c r="J433" s="103" t="s">
        <v>623</v>
      </c>
      <c r="K433" s="103" t="s">
        <v>621</v>
      </c>
      <c r="L433" s="103" t="s">
        <v>621</v>
      </c>
      <c r="M433" s="103" t="s">
        <v>621</v>
      </c>
      <c r="N433" s="103" t="s">
        <v>620</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623</v>
      </c>
      <c r="AD433" s="103" t="s">
        <v>623</v>
      </c>
      <c r="AE433" s="103" t="s">
        <v>621</v>
      </c>
      <c r="AF433" s="103" t="s">
        <v>621</v>
      </c>
      <c r="AG433" s="103" t="s">
        <v>621</v>
      </c>
      <c r="AH433" s="103" t="s">
        <v>621</v>
      </c>
      <c r="AI433" s="103" t="s">
        <v>621</v>
      </c>
      <c r="AJ433" s="103" t="s">
        <v>621</v>
      </c>
      <c r="AK433" s="103" t="s">
        <v>621</v>
      </c>
      <c r="AL433" s="103" t="s">
        <v>621</v>
      </c>
      <c r="AM433" s="103" t="s">
        <v>621</v>
      </c>
      <c r="AN433" s="103" t="s">
        <v>621</v>
      </c>
      <c r="AO433" s="103" t="s">
        <v>621</v>
      </c>
      <c r="AP433" s="103" t="s">
        <v>621</v>
      </c>
      <c r="AQ433" s="103" t="s">
        <v>621</v>
      </c>
      <c r="AR433" s="103" t="s">
        <v>621</v>
      </c>
      <c r="AS433" s="103" t="s">
        <v>621</v>
      </c>
      <c r="AT433" s="103" t="s">
        <v>623</v>
      </c>
      <c r="AU433" s="103" t="s">
        <v>621</v>
      </c>
      <c r="AV433" s="103" t="s">
        <v>621</v>
      </c>
      <c r="AW433" s="103" t="s">
        <v>621</v>
      </c>
      <c r="AX433" s="103" t="s">
        <v>621</v>
      </c>
      <c r="AY433" s="103" t="s">
        <v>621</v>
      </c>
      <c r="AZ433" s="103" t="s">
        <v>621</v>
      </c>
      <c r="BA433" s="103" t="s">
        <v>621</v>
      </c>
      <c r="BC433" s="103">
        <v>44</v>
      </c>
      <c r="BD433" s="103">
        <v>0</v>
      </c>
      <c r="BE433" s="103">
        <v>1</v>
      </c>
      <c r="BF433" s="103">
        <v>5</v>
      </c>
      <c r="BG433" s="103">
        <v>0</v>
      </c>
      <c r="BH433" s="103">
        <v>45</v>
      </c>
    </row>
    <row r="434" spans="1:60" x14ac:dyDescent="0.25">
      <c r="A434" s="100">
        <v>1517</v>
      </c>
      <c r="B434" s="104" t="s">
        <v>435</v>
      </c>
      <c r="C434" s="104" t="s">
        <v>419</v>
      </c>
      <c r="D434" s="103" t="s">
        <v>621</v>
      </c>
      <c r="E434" s="103" t="s">
        <v>621</v>
      </c>
      <c r="F434" s="103" t="s">
        <v>621</v>
      </c>
      <c r="G434" s="103" t="s">
        <v>621</v>
      </c>
      <c r="H434" s="103" t="s">
        <v>621</v>
      </c>
      <c r="I434" s="103" t="s">
        <v>621</v>
      </c>
      <c r="J434" s="103" t="s">
        <v>623</v>
      </c>
      <c r="K434" s="103" t="s">
        <v>621</v>
      </c>
      <c r="L434" s="103" t="s">
        <v>621</v>
      </c>
      <c r="M434" s="103" t="s">
        <v>621</v>
      </c>
      <c r="N434" s="103" t="s">
        <v>621</v>
      </c>
      <c r="O434" s="103" t="s">
        <v>621</v>
      </c>
      <c r="P434" s="103" t="s">
        <v>621</v>
      </c>
      <c r="Q434" s="103" t="s">
        <v>621</v>
      </c>
      <c r="R434" s="103" t="s">
        <v>621</v>
      </c>
      <c r="S434" s="103" t="s">
        <v>621</v>
      </c>
      <c r="T434" s="103" t="s">
        <v>621</v>
      </c>
      <c r="U434" s="103" t="s">
        <v>621</v>
      </c>
      <c r="V434" s="103" t="s">
        <v>621</v>
      </c>
      <c r="W434" s="103" t="s">
        <v>621</v>
      </c>
      <c r="X434" s="103" t="s">
        <v>621</v>
      </c>
      <c r="Y434" s="103" t="s">
        <v>622</v>
      </c>
      <c r="Z434" s="103" t="s">
        <v>621</v>
      </c>
      <c r="AA434" s="103" t="s">
        <v>621</v>
      </c>
      <c r="AB434" s="103" t="s">
        <v>621</v>
      </c>
      <c r="AC434" s="103" t="s">
        <v>623</v>
      </c>
      <c r="AD434" s="103" t="s">
        <v>621</v>
      </c>
      <c r="AE434" s="103" t="s">
        <v>621</v>
      </c>
      <c r="AF434" s="103" t="s">
        <v>621</v>
      </c>
      <c r="AG434" s="103" t="s">
        <v>621</v>
      </c>
      <c r="AH434" s="103" t="s">
        <v>622</v>
      </c>
      <c r="AI434" s="103" t="s">
        <v>622</v>
      </c>
      <c r="AJ434" s="103" t="s">
        <v>622</v>
      </c>
      <c r="AK434" s="103" t="s">
        <v>621</v>
      </c>
      <c r="AL434" s="103" t="s">
        <v>621</v>
      </c>
      <c r="AM434" s="103" t="s">
        <v>621</v>
      </c>
      <c r="AN434" s="103" t="s">
        <v>623</v>
      </c>
      <c r="AO434" s="103" t="s">
        <v>621</v>
      </c>
      <c r="AP434" s="103" t="s">
        <v>621</v>
      </c>
      <c r="AQ434" s="103" t="s">
        <v>621</v>
      </c>
      <c r="AR434" s="103" t="s">
        <v>621</v>
      </c>
      <c r="AS434" s="103" t="s">
        <v>621</v>
      </c>
      <c r="AT434" s="103" t="s">
        <v>621</v>
      </c>
      <c r="AU434" s="103" t="s">
        <v>621</v>
      </c>
      <c r="AV434" s="103" t="s">
        <v>623</v>
      </c>
      <c r="AW434" s="103" t="s">
        <v>621</v>
      </c>
      <c r="AX434" s="103" t="s">
        <v>623</v>
      </c>
      <c r="AY434" s="103" t="s">
        <v>621</v>
      </c>
      <c r="AZ434" s="103" t="s">
        <v>621</v>
      </c>
      <c r="BA434" s="103" t="s">
        <v>621</v>
      </c>
      <c r="BC434" s="103">
        <v>41</v>
      </c>
      <c r="BD434" s="103">
        <v>4</v>
      </c>
      <c r="BE434" s="103">
        <v>0</v>
      </c>
      <c r="BF434" s="103">
        <v>5</v>
      </c>
      <c r="BG434" s="103">
        <v>0</v>
      </c>
      <c r="BH434" s="103">
        <v>45</v>
      </c>
    </row>
    <row r="435" spans="1:60" x14ac:dyDescent="0.25">
      <c r="A435" s="100">
        <v>1518</v>
      </c>
      <c r="B435" s="104" t="s">
        <v>436</v>
      </c>
      <c r="C435" s="104" t="s">
        <v>419</v>
      </c>
      <c r="D435" s="103" t="s">
        <v>621</v>
      </c>
      <c r="E435" s="103" t="s">
        <v>620</v>
      </c>
      <c r="F435" s="103" t="s">
        <v>621</v>
      </c>
      <c r="G435" s="103" t="s">
        <v>621</v>
      </c>
      <c r="H435" s="103" t="s">
        <v>621</v>
      </c>
      <c r="I435" s="103" t="s">
        <v>621</v>
      </c>
      <c r="J435" s="103" t="s">
        <v>621</v>
      </c>
      <c r="K435" s="103" t="s">
        <v>621</v>
      </c>
      <c r="L435" s="103" t="s">
        <v>622</v>
      </c>
      <c r="M435" s="103" t="s">
        <v>621</v>
      </c>
      <c r="N435" s="103" t="s">
        <v>621</v>
      </c>
      <c r="O435" s="103" t="s">
        <v>621</v>
      </c>
      <c r="P435" s="103" t="s">
        <v>621</v>
      </c>
      <c r="Q435" s="103" t="s">
        <v>621</v>
      </c>
      <c r="R435" s="103" t="s">
        <v>621</v>
      </c>
      <c r="S435" s="103" t="s">
        <v>622</v>
      </c>
      <c r="T435" s="103" t="s">
        <v>622</v>
      </c>
      <c r="U435" s="103" t="s">
        <v>621</v>
      </c>
      <c r="V435" s="103" t="s">
        <v>621</v>
      </c>
      <c r="W435" s="103" t="s">
        <v>621</v>
      </c>
      <c r="X435" s="103" t="s">
        <v>621</v>
      </c>
      <c r="Y435" s="103" t="s">
        <v>622</v>
      </c>
      <c r="Z435" s="103" t="s">
        <v>621</v>
      </c>
      <c r="AA435" s="103" t="s">
        <v>621</v>
      </c>
      <c r="AB435" s="103" t="s">
        <v>621</v>
      </c>
      <c r="AC435" s="103" t="s">
        <v>620</v>
      </c>
      <c r="AD435" s="103" t="s">
        <v>623</v>
      </c>
      <c r="AE435" s="103" t="s">
        <v>621</v>
      </c>
      <c r="AF435" s="103" t="s">
        <v>621</v>
      </c>
      <c r="AG435" s="103" t="s">
        <v>621</v>
      </c>
      <c r="AH435" s="103" t="s">
        <v>622</v>
      </c>
      <c r="AI435" s="103" t="s">
        <v>622</v>
      </c>
      <c r="AJ435" s="103" t="s">
        <v>622</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623</v>
      </c>
      <c r="AW435" s="103" t="s">
        <v>621</v>
      </c>
      <c r="AX435" s="103" t="s">
        <v>623</v>
      </c>
      <c r="AY435" s="103" t="s">
        <v>622</v>
      </c>
      <c r="AZ435" s="103" t="s">
        <v>621</v>
      </c>
      <c r="BA435" s="103" t="s">
        <v>621</v>
      </c>
      <c r="BC435" s="103">
        <v>37</v>
      </c>
      <c r="BD435" s="103">
        <v>8</v>
      </c>
      <c r="BE435" s="103">
        <v>2</v>
      </c>
      <c r="BF435" s="103">
        <v>3</v>
      </c>
      <c r="BG435" s="103">
        <v>0</v>
      </c>
      <c r="BH435" s="103">
        <v>47</v>
      </c>
    </row>
    <row r="436" spans="1:60" x14ac:dyDescent="0.25">
      <c r="A436" s="100">
        <v>1519</v>
      </c>
      <c r="B436" s="104" t="s">
        <v>437</v>
      </c>
      <c r="C436" s="104" t="s">
        <v>419</v>
      </c>
      <c r="D436" s="103" t="s">
        <v>621</v>
      </c>
      <c r="E436" s="103" t="s">
        <v>620</v>
      </c>
      <c r="F436" s="103" t="s">
        <v>621</v>
      </c>
      <c r="G436" s="103" t="s">
        <v>621</v>
      </c>
      <c r="H436" s="103" t="s">
        <v>623</v>
      </c>
      <c r="I436" s="103" t="s">
        <v>621</v>
      </c>
      <c r="J436" s="103" t="s">
        <v>623</v>
      </c>
      <c r="K436" s="103" t="s">
        <v>621</v>
      </c>
      <c r="L436" s="103" t="s">
        <v>622</v>
      </c>
      <c r="M436" s="103" t="s">
        <v>621</v>
      </c>
      <c r="N436" s="103" t="s">
        <v>623</v>
      </c>
      <c r="O436" s="103" t="s">
        <v>621</v>
      </c>
      <c r="P436" s="103" t="s">
        <v>621</v>
      </c>
      <c r="Q436" s="103" t="s">
        <v>621</v>
      </c>
      <c r="R436" s="103" t="s">
        <v>621</v>
      </c>
      <c r="S436" s="103" t="s">
        <v>622</v>
      </c>
      <c r="T436" s="103" t="s">
        <v>622</v>
      </c>
      <c r="U436" s="103" t="s">
        <v>621</v>
      </c>
      <c r="V436" s="103" t="s">
        <v>621</v>
      </c>
      <c r="W436" s="103" t="s">
        <v>623</v>
      </c>
      <c r="X436" s="103" t="s">
        <v>621</v>
      </c>
      <c r="Y436" s="103" t="s">
        <v>622</v>
      </c>
      <c r="Z436" s="103" t="s">
        <v>621</v>
      </c>
      <c r="AA436" s="103" t="s">
        <v>621</v>
      </c>
      <c r="AB436" s="103" t="s">
        <v>621</v>
      </c>
      <c r="AC436" s="103" t="s">
        <v>623</v>
      </c>
      <c r="AD436" s="103" t="s">
        <v>621</v>
      </c>
      <c r="AE436" s="103" t="s">
        <v>621</v>
      </c>
      <c r="AF436" s="103" t="s">
        <v>621</v>
      </c>
      <c r="AG436" s="103" t="s">
        <v>621</v>
      </c>
      <c r="AH436" s="103" t="s">
        <v>622</v>
      </c>
      <c r="AI436" s="103" t="s">
        <v>621</v>
      </c>
      <c r="AJ436" s="103" t="s">
        <v>622</v>
      </c>
      <c r="AK436" s="103" t="s">
        <v>621</v>
      </c>
      <c r="AL436" s="103" t="s">
        <v>621</v>
      </c>
      <c r="AM436" s="103" t="s">
        <v>621</v>
      </c>
      <c r="AN436" s="103" t="s">
        <v>621</v>
      </c>
      <c r="AO436" s="103" t="s">
        <v>621</v>
      </c>
      <c r="AP436" s="103" t="s">
        <v>621</v>
      </c>
      <c r="AQ436" s="103" t="s">
        <v>621</v>
      </c>
      <c r="AR436" s="103" t="s">
        <v>621</v>
      </c>
      <c r="AS436" s="103" t="s">
        <v>621</v>
      </c>
      <c r="AT436" s="103" t="s">
        <v>623</v>
      </c>
      <c r="AU436" s="103" t="s">
        <v>621</v>
      </c>
      <c r="AV436" s="103" t="s">
        <v>621</v>
      </c>
      <c r="AW436" s="103" t="s">
        <v>621</v>
      </c>
      <c r="AX436" s="103" t="s">
        <v>621</v>
      </c>
      <c r="AY436" s="103" t="s">
        <v>623</v>
      </c>
      <c r="AZ436" s="103" t="s">
        <v>621</v>
      </c>
      <c r="BA436" s="103" t="s">
        <v>621</v>
      </c>
      <c r="BC436" s="103">
        <v>36</v>
      </c>
      <c r="BD436" s="103">
        <v>6</v>
      </c>
      <c r="BE436" s="103">
        <v>1</v>
      </c>
      <c r="BF436" s="103">
        <v>7</v>
      </c>
      <c r="BG436" s="103">
        <v>0</v>
      </c>
      <c r="BH436" s="103">
        <v>43</v>
      </c>
    </row>
    <row r="437" spans="1:60" x14ac:dyDescent="0.25">
      <c r="A437" s="100">
        <v>1520</v>
      </c>
      <c r="B437" s="104" t="s">
        <v>363</v>
      </c>
      <c r="C437" s="104" t="s">
        <v>419</v>
      </c>
      <c r="D437" s="103" t="s">
        <v>621</v>
      </c>
      <c r="E437" s="103" t="s">
        <v>621</v>
      </c>
      <c r="F437" s="103" t="s">
        <v>621</v>
      </c>
      <c r="G437" s="103" t="s">
        <v>621</v>
      </c>
      <c r="H437" s="103" t="s">
        <v>621</v>
      </c>
      <c r="I437" s="103" t="s">
        <v>621</v>
      </c>
      <c r="J437" s="103" t="s">
        <v>623</v>
      </c>
      <c r="K437" s="103" t="s">
        <v>621</v>
      </c>
      <c r="L437" s="103" t="s">
        <v>623</v>
      </c>
      <c r="M437" s="103" t="s">
        <v>621</v>
      </c>
      <c r="N437" s="103" t="s">
        <v>621</v>
      </c>
      <c r="O437" s="103" t="s">
        <v>621</v>
      </c>
      <c r="P437" s="103" t="s">
        <v>621</v>
      </c>
      <c r="Q437" s="103" t="s">
        <v>621</v>
      </c>
      <c r="R437" s="103" t="s">
        <v>621</v>
      </c>
      <c r="S437" s="103" t="s">
        <v>621</v>
      </c>
      <c r="T437" s="103" t="s">
        <v>621</v>
      </c>
      <c r="U437" s="103" t="s">
        <v>621</v>
      </c>
      <c r="V437" s="103" t="s">
        <v>623</v>
      </c>
      <c r="W437" s="103" t="s">
        <v>620</v>
      </c>
      <c r="X437" s="103" t="s">
        <v>621</v>
      </c>
      <c r="Y437" s="103" t="s">
        <v>621</v>
      </c>
      <c r="Z437" s="103" t="s">
        <v>621</v>
      </c>
      <c r="AA437" s="103" t="s">
        <v>621</v>
      </c>
      <c r="AB437" s="103" t="s">
        <v>620</v>
      </c>
      <c r="AC437" s="103" t="s">
        <v>621</v>
      </c>
      <c r="AD437" s="103" t="s">
        <v>621</v>
      </c>
      <c r="AE437" s="103" t="s">
        <v>623</v>
      </c>
      <c r="AF437" s="103" t="s">
        <v>621</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621</v>
      </c>
      <c r="AU437" s="103" t="s">
        <v>623</v>
      </c>
      <c r="AV437" s="103" t="s">
        <v>623</v>
      </c>
      <c r="AW437" s="103" t="s">
        <v>621</v>
      </c>
      <c r="AX437" s="103" t="s">
        <v>621</v>
      </c>
      <c r="AY437" s="103" t="s">
        <v>623</v>
      </c>
      <c r="AZ437" s="103" t="s">
        <v>621</v>
      </c>
      <c r="BA437" s="103" t="s">
        <v>621</v>
      </c>
      <c r="BC437" s="103">
        <v>41</v>
      </c>
      <c r="BD437" s="103">
        <v>0</v>
      </c>
      <c r="BE437" s="103">
        <v>2</v>
      </c>
      <c r="BF437" s="103">
        <v>7</v>
      </c>
      <c r="BG437" s="103">
        <v>0</v>
      </c>
      <c r="BH437" s="103">
        <v>43</v>
      </c>
    </row>
    <row r="438" spans="1:60" x14ac:dyDescent="0.25">
      <c r="A438" s="100">
        <v>1521</v>
      </c>
      <c r="B438" s="104" t="s">
        <v>438</v>
      </c>
      <c r="C438" s="104" t="s">
        <v>419</v>
      </c>
      <c r="D438" s="103" t="s">
        <v>621</v>
      </c>
      <c r="E438" s="103" t="s">
        <v>623</v>
      </c>
      <c r="F438" s="103" t="s">
        <v>621</v>
      </c>
      <c r="G438" s="103" t="s">
        <v>621</v>
      </c>
      <c r="H438" s="103" t="s">
        <v>623</v>
      </c>
      <c r="I438" s="103" t="s">
        <v>623</v>
      </c>
      <c r="J438" s="103" t="s">
        <v>623</v>
      </c>
      <c r="K438" s="103" t="s">
        <v>623</v>
      </c>
      <c r="L438" s="103" t="s">
        <v>620</v>
      </c>
      <c r="M438" s="103" t="s">
        <v>621</v>
      </c>
      <c r="N438" s="103" t="s">
        <v>621</v>
      </c>
      <c r="O438" s="103" t="s">
        <v>621</v>
      </c>
      <c r="P438" s="103" t="s">
        <v>621</v>
      </c>
      <c r="Q438" s="103" t="s">
        <v>621</v>
      </c>
      <c r="R438" s="103" t="s">
        <v>620</v>
      </c>
      <c r="S438" s="103" t="s">
        <v>622</v>
      </c>
      <c r="T438" s="103" t="s">
        <v>622</v>
      </c>
      <c r="U438" s="103" t="s">
        <v>621</v>
      </c>
      <c r="V438" s="103" t="s">
        <v>621</v>
      </c>
      <c r="W438" s="103" t="s">
        <v>620</v>
      </c>
      <c r="X438" s="103" t="s">
        <v>621</v>
      </c>
      <c r="Y438" s="103" t="s">
        <v>620</v>
      </c>
      <c r="Z438" s="103" t="s">
        <v>621</v>
      </c>
      <c r="AA438" s="103" t="s">
        <v>620</v>
      </c>
      <c r="AB438" s="103" t="s">
        <v>621</v>
      </c>
      <c r="AC438" s="103" t="s">
        <v>623</v>
      </c>
      <c r="AD438" s="103" t="s">
        <v>621</v>
      </c>
      <c r="AE438" s="103" t="s">
        <v>621</v>
      </c>
      <c r="AF438" s="103" t="s">
        <v>621</v>
      </c>
      <c r="AG438" s="103" t="s">
        <v>621</v>
      </c>
      <c r="AH438" s="103" t="s">
        <v>622</v>
      </c>
      <c r="AI438" s="103" t="s">
        <v>622</v>
      </c>
      <c r="AJ438" s="103" t="s">
        <v>622</v>
      </c>
      <c r="AK438" s="103" t="s">
        <v>621</v>
      </c>
      <c r="AL438" s="103" t="s">
        <v>621</v>
      </c>
      <c r="AM438" s="103" t="s">
        <v>623</v>
      </c>
      <c r="AN438" s="103" t="s">
        <v>621</v>
      </c>
      <c r="AO438" s="103" t="s">
        <v>621</v>
      </c>
      <c r="AP438" s="103" t="s">
        <v>621</v>
      </c>
      <c r="AQ438" s="103" t="s">
        <v>621</v>
      </c>
      <c r="AR438" s="103" t="s">
        <v>621</v>
      </c>
      <c r="AS438" s="103" t="s">
        <v>621</v>
      </c>
      <c r="AT438" s="103" t="s">
        <v>621</v>
      </c>
      <c r="AU438" s="103" t="s">
        <v>623</v>
      </c>
      <c r="AV438" s="103" t="s">
        <v>621</v>
      </c>
      <c r="AW438" s="103" t="s">
        <v>621</v>
      </c>
      <c r="AX438" s="103" t="s">
        <v>620</v>
      </c>
      <c r="AY438" s="103" t="s">
        <v>620</v>
      </c>
      <c r="AZ438" s="103" t="s">
        <v>621</v>
      </c>
      <c r="BA438" s="103" t="s">
        <v>621</v>
      </c>
      <c r="BC438" s="103">
        <v>30</v>
      </c>
      <c r="BD438" s="103">
        <v>5</v>
      </c>
      <c r="BE438" s="103">
        <v>7</v>
      </c>
      <c r="BF438" s="103">
        <v>8</v>
      </c>
      <c r="BG438" s="103">
        <v>0</v>
      </c>
      <c r="BH438" s="103">
        <v>42</v>
      </c>
    </row>
    <row r="439" spans="1:60" x14ac:dyDescent="0.25">
      <c r="A439" s="100">
        <v>1522</v>
      </c>
      <c r="B439" s="104" t="s">
        <v>439</v>
      </c>
      <c r="C439" s="104" t="s">
        <v>419</v>
      </c>
      <c r="D439" s="103" t="s">
        <v>621</v>
      </c>
      <c r="E439" s="103" t="s">
        <v>621</v>
      </c>
      <c r="F439" s="103" t="s">
        <v>621</v>
      </c>
      <c r="G439" s="103" t="s">
        <v>621</v>
      </c>
      <c r="H439" s="103" t="s">
        <v>623</v>
      </c>
      <c r="I439" s="103" t="s">
        <v>621</v>
      </c>
      <c r="J439" s="103" t="s">
        <v>623</v>
      </c>
      <c r="K439" s="103" t="s">
        <v>621</v>
      </c>
      <c r="L439" s="103" t="s">
        <v>621</v>
      </c>
      <c r="M439" s="103" t="s">
        <v>620</v>
      </c>
      <c r="N439" s="103" t="s">
        <v>620</v>
      </c>
      <c r="O439" s="103" t="s">
        <v>621</v>
      </c>
      <c r="P439" s="103" t="s">
        <v>621</v>
      </c>
      <c r="Q439" s="103" t="s">
        <v>621</v>
      </c>
      <c r="R439" s="103" t="s">
        <v>621</v>
      </c>
      <c r="S439" s="103" t="s">
        <v>623</v>
      </c>
      <c r="T439" s="103" t="s">
        <v>623</v>
      </c>
      <c r="U439" s="103" t="s">
        <v>621</v>
      </c>
      <c r="V439" s="103" t="s">
        <v>621</v>
      </c>
      <c r="W439" s="103" t="s">
        <v>621</v>
      </c>
      <c r="X439" s="103" t="s">
        <v>621</v>
      </c>
      <c r="Y439" s="103" t="s">
        <v>622</v>
      </c>
      <c r="Z439" s="103" t="s">
        <v>623</v>
      </c>
      <c r="AA439" s="103" t="s">
        <v>621</v>
      </c>
      <c r="AB439" s="103" t="s">
        <v>621</v>
      </c>
      <c r="AC439" s="103" t="s">
        <v>620</v>
      </c>
      <c r="AD439" s="103" t="s">
        <v>621</v>
      </c>
      <c r="AE439" s="103" t="s">
        <v>621</v>
      </c>
      <c r="AF439" s="103" t="s">
        <v>621</v>
      </c>
      <c r="AG439" s="103" t="s">
        <v>621</v>
      </c>
      <c r="AH439" s="103" t="s">
        <v>622</v>
      </c>
      <c r="AI439" s="103" t="s">
        <v>622</v>
      </c>
      <c r="AJ439" s="103" t="s">
        <v>622</v>
      </c>
      <c r="AK439" s="103" t="s">
        <v>621</v>
      </c>
      <c r="AL439" s="103" t="s">
        <v>621</v>
      </c>
      <c r="AM439" s="103" t="s">
        <v>621</v>
      </c>
      <c r="AN439" s="103" t="s">
        <v>621</v>
      </c>
      <c r="AO439" s="103" t="s">
        <v>621</v>
      </c>
      <c r="AP439" s="103" t="s">
        <v>621</v>
      </c>
      <c r="AQ439" s="103" t="s">
        <v>621</v>
      </c>
      <c r="AR439" s="103" t="s">
        <v>621</v>
      </c>
      <c r="AS439" s="103" t="s">
        <v>621</v>
      </c>
      <c r="AT439" s="103" t="s">
        <v>621</v>
      </c>
      <c r="AU439" s="103" t="s">
        <v>623</v>
      </c>
      <c r="AV439" s="103" t="s">
        <v>621</v>
      </c>
      <c r="AW439" s="103" t="s">
        <v>621</v>
      </c>
      <c r="AX439" s="103" t="s">
        <v>621</v>
      </c>
      <c r="AY439" s="103" t="s">
        <v>621</v>
      </c>
      <c r="AZ439" s="103" t="s">
        <v>621</v>
      </c>
      <c r="BA439" s="103" t="s">
        <v>621</v>
      </c>
      <c r="BC439" s="103">
        <v>37</v>
      </c>
      <c r="BD439" s="103">
        <v>4</v>
      </c>
      <c r="BE439" s="103">
        <v>3</v>
      </c>
      <c r="BF439" s="103">
        <v>6</v>
      </c>
      <c r="BG439" s="103">
        <v>0</v>
      </c>
      <c r="BH439" s="103">
        <v>44</v>
      </c>
    </row>
    <row r="440" spans="1:60" x14ac:dyDescent="0.25">
      <c r="A440" s="100">
        <v>1523</v>
      </c>
      <c r="B440" s="104" t="s">
        <v>440</v>
      </c>
      <c r="C440" s="104" t="s">
        <v>419</v>
      </c>
      <c r="D440" s="103" t="s">
        <v>621</v>
      </c>
      <c r="E440" s="103" t="s">
        <v>621</v>
      </c>
      <c r="F440" s="103" t="s">
        <v>623</v>
      </c>
      <c r="G440" s="103" t="s">
        <v>621</v>
      </c>
      <c r="H440" s="103" t="s">
        <v>621</v>
      </c>
      <c r="I440" s="103" t="s">
        <v>621</v>
      </c>
      <c r="J440" s="103" t="s">
        <v>621</v>
      </c>
      <c r="K440" s="103" t="s">
        <v>621</v>
      </c>
      <c r="L440" s="103" t="s">
        <v>621</v>
      </c>
      <c r="M440" s="103" t="s">
        <v>621</v>
      </c>
      <c r="N440" s="103" t="s">
        <v>621</v>
      </c>
      <c r="O440" s="103" t="s">
        <v>621</v>
      </c>
      <c r="P440" s="103" t="s">
        <v>621</v>
      </c>
      <c r="Q440" s="103" t="s">
        <v>621</v>
      </c>
      <c r="R440" s="103" t="s">
        <v>621</v>
      </c>
      <c r="S440" s="103" t="s">
        <v>621</v>
      </c>
      <c r="T440" s="103" t="s">
        <v>621</v>
      </c>
      <c r="U440" s="103" t="s">
        <v>621</v>
      </c>
      <c r="V440" s="103" t="s">
        <v>621</v>
      </c>
      <c r="W440" s="103" t="s">
        <v>620</v>
      </c>
      <c r="X440" s="103" t="s">
        <v>621</v>
      </c>
      <c r="Y440" s="103" t="s">
        <v>622</v>
      </c>
      <c r="Z440" s="103" t="s">
        <v>621</v>
      </c>
      <c r="AA440" s="103" t="s">
        <v>621</v>
      </c>
      <c r="AB440" s="103" t="s">
        <v>621</v>
      </c>
      <c r="AC440" s="103" t="s">
        <v>623</v>
      </c>
      <c r="AD440" s="103" t="s">
        <v>621</v>
      </c>
      <c r="AE440" s="103" t="s">
        <v>621</v>
      </c>
      <c r="AF440" s="103" t="s">
        <v>621</v>
      </c>
      <c r="AG440" s="103" t="s">
        <v>621</v>
      </c>
      <c r="AH440" s="103" t="s">
        <v>622</v>
      </c>
      <c r="AI440" s="103" t="s">
        <v>622</v>
      </c>
      <c r="AJ440" s="103" t="s">
        <v>621</v>
      </c>
      <c r="AK440" s="103" t="s">
        <v>621</v>
      </c>
      <c r="AL440" s="103" t="s">
        <v>621</v>
      </c>
      <c r="AM440" s="103" t="s">
        <v>621</v>
      </c>
      <c r="AN440" s="103" t="s">
        <v>621</v>
      </c>
      <c r="AO440" s="103" t="s">
        <v>621</v>
      </c>
      <c r="AP440" s="103" t="s">
        <v>621</v>
      </c>
      <c r="AQ440" s="103" t="s">
        <v>621</v>
      </c>
      <c r="AR440" s="103" t="s">
        <v>621</v>
      </c>
      <c r="AS440" s="103" t="s">
        <v>621</v>
      </c>
      <c r="AT440" s="103" t="s">
        <v>621</v>
      </c>
      <c r="AU440" s="103" t="s">
        <v>623</v>
      </c>
      <c r="AV440" s="103" t="s">
        <v>623</v>
      </c>
      <c r="AW440" s="103" t="s">
        <v>621</v>
      </c>
      <c r="AX440" s="103" t="s">
        <v>623</v>
      </c>
      <c r="AY440" s="103" t="s">
        <v>620</v>
      </c>
      <c r="AZ440" s="103" t="s">
        <v>621</v>
      </c>
      <c r="BA440" s="103" t="s">
        <v>621</v>
      </c>
      <c r="BC440" s="103">
        <v>40</v>
      </c>
      <c r="BD440" s="103">
        <v>3</v>
      </c>
      <c r="BE440" s="103">
        <v>2</v>
      </c>
      <c r="BF440" s="103">
        <v>5</v>
      </c>
      <c r="BG440" s="103">
        <v>0</v>
      </c>
      <c r="BH440" s="103">
        <v>45</v>
      </c>
    </row>
    <row r="441" spans="1:60" x14ac:dyDescent="0.25">
      <c r="A441" s="100">
        <v>1524</v>
      </c>
      <c r="B441" s="104" t="s">
        <v>442</v>
      </c>
      <c r="C441" s="104" t="s">
        <v>419</v>
      </c>
      <c r="D441" s="103" t="s">
        <v>621</v>
      </c>
      <c r="E441" s="103" t="s">
        <v>621</v>
      </c>
      <c r="F441" s="103" t="s">
        <v>621</v>
      </c>
      <c r="G441" s="103" t="s">
        <v>621</v>
      </c>
      <c r="H441" s="103" t="s">
        <v>621</v>
      </c>
      <c r="I441" s="103" t="s">
        <v>621</v>
      </c>
      <c r="J441" s="103" t="s">
        <v>623</v>
      </c>
      <c r="K441" s="103" t="s">
        <v>621</v>
      </c>
      <c r="L441" s="103" t="s">
        <v>623</v>
      </c>
      <c r="M441" s="103" t="s">
        <v>621</v>
      </c>
      <c r="N441" s="103" t="s">
        <v>621</v>
      </c>
      <c r="O441" s="103" t="s">
        <v>621</v>
      </c>
      <c r="P441" s="103" t="s">
        <v>621</v>
      </c>
      <c r="Q441" s="103" t="s">
        <v>621</v>
      </c>
      <c r="R441" s="103" t="s">
        <v>621</v>
      </c>
      <c r="S441" s="103" t="s">
        <v>620</v>
      </c>
      <c r="T441" s="103" t="s">
        <v>622</v>
      </c>
      <c r="U441" s="103" t="s">
        <v>621</v>
      </c>
      <c r="V441" s="103" t="s">
        <v>623</v>
      </c>
      <c r="W441" s="103" t="s">
        <v>620</v>
      </c>
      <c r="X441" s="103" t="s">
        <v>621</v>
      </c>
      <c r="Y441" s="103" t="s">
        <v>621</v>
      </c>
      <c r="Z441" s="103" t="s">
        <v>621</v>
      </c>
      <c r="AA441" s="103" t="s">
        <v>621</v>
      </c>
      <c r="AB441" s="103" t="s">
        <v>621</v>
      </c>
      <c r="AC441" s="103" t="s">
        <v>620</v>
      </c>
      <c r="AD441" s="103" t="s">
        <v>621</v>
      </c>
      <c r="AE441" s="103" t="s">
        <v>621</v>
      </c>
      <c r="AF441" s="103" t="s">
        <v>621</v>
      </c>
      <c r="AG441" s="103" t="s">
        <v>621</v>
      </c>
      <c r="AH441" s="103" t="s">
        <v>622</v>
      </c>
      <c r="AI441" s="103" t="s">
        <v>622</v>
      </c>
      <c r="AJ441" s="103" t="s">
        <v>622</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623</v>
      </c>
      <c r="AY441" s="103" t="s">
        <v>621</v>
      </c>
      <c r="AZ441" s="103" t="s">
        <v>621</v>
      </c>
      <c r="BA441" s="103" t="s">
        <v>621</v>
      </c>
      <c r="BC441" s="103">
        <v>38</v>
      </c>
      <c r="BD441" s="103">
        <v>4</v>
      </c>
      <c r="BE441" s="103">
        <v>4</v>
      </c>
      <c r="BF441" s="103">
        <v>4</v>
      </c>
      <c r="BG441" s="103">
        <v>0</v>
      </c>
      <c r="BH441" s="103">
        <v>46</v>
      </c>
    </row>
    <row r="442" spans="1:60" x14ac:dyDescent="0.25">
      <c r="A442" s="100">
        <v>1525</v>
      </c>
      <c r="B442" s="104" t="s">
        <v>441</v>
      </c>
      <c r="C442" s="104" t="s">
        <v>419</v>
      </c>
      <c r="D442" s="103" t="s">
        <v>621</v>
      </c>
      <c r="E442" s="103" t="s">
        <v>621</v>
      </c>
      <c r="F442" s="103" t="s">
        <v>621</v>
      </c>
      <c r="G442" s="103" t="s">
        <v>621</v>
      </c>
      <c r="H442" s="103" t="s">
        <v>623</v>
      </c>
      <c r="I442" s="103" t="s">
        <v>621</v>
      </c>
      <c r="J442" s="103" t="s">
        <v>623</v>
      </c>
      <c r="K442" s="103" t="s">
        <v>621</v>
      </c>
      <c r="L442" s="103" t="s">
        <v>621</v>
      </c>
      <c r="M442" s="103" t="s">
        <v>621</v>
      </c>
      <c r="N442" s="103" t="s">
        <v>621</v>
      </c>
      <c r="O442" s="103" t="s">
        <v>621</v>
      </c>
      <c r="P442" s="103" t="s">
        <v>621</v>
      </c>
      <c r="Q442" s="103" t="s">
        <v>621</v>
      </c>
      <c r="R442" s="103" t="s">
        <v>621</v>
      </c>
      <c r="S442" s="103" t="s">
        <v>621</v>
      </c>
      <c r="T442" s="103" t="s">
        <v>622</v>
      </c>
      <c r="U442" s="103" t="s">
        <v>621</v>
      </c>
      <c r="V442" s="103" t="s">
        <v>621</v>
      </c>
      <c r="W442" s="103" t="s">
        <v>623</v>
      </c>
      <c r="X442" s="103" t="s">
        <v>621</v>
      </c>
      <c r="Y442" s="103" t="s">
        <v>622</v>
      </c>
      <c r="Z442" s="103" t="s">
        <v>621</v>
      </c>
      <c r="AA442" s="103" t="s">
        <v>623</v>
      </c>
      <c r="AB442" s="103" t="s">
        <v>621</v>
      </c>
      <c r="AC442" s="103" t="s">
        <v>623</v>
      </c>
      <c r="AD442" s="103" t="s">
        <v>621</v>
      </c>
      <c r="AE442" s="103" t="s">
        <v>621</v>
      </c>
      <c r="AF442" s="103" t="s">
        <v>621</v>
      </c>
      <c r="AG442" s="103" t="s">
        <v>621</v>
      </c>
      <c r="AH442" s="103" t="s">
        <v>622</v>
      </c>
      <c r="AI442" s="103" t="s">
        <v>621</v>
      </c>
      <c r="AJ442" s="103" t="s">
        <v>622</v>
      </c>
      <c r="AK442" s="103" t="s">
        <v>621</v>
      </c>
      <c r="AL442" s="103" t="s">
        <v>623</v>
      </c>
      <c r="AM442" s="103" t="s">
        <v>621</v>
      </c>
      <c r="AN442" s="103" t="s">
        <v>621</v>
      </c>
      <c r="AO442" s="103" t="s">
        <v>621</v>
      </c>
      <c r="AP442" s="103" t="s">
        <v>621</v>
      </c>
      <c r="AQ442" s="103" t="s">
        <v>621</v>
      </c>
      <c r="AR442" s="103" t="s">
        <v>623</v>
      </c>
      <c r="AS442" s="103" t="s">
        <v>621</v>
      </c>
      <c r="AT442" s="103" t="s">
        <v>621</v>
      </c>
      <c r="AU442" s="103" t="s">
        <v>623</v>
      </c>
      <c r="AV442" s="103" t="s">
        <v>623</v>
      </c>
      <c r="AW442" s="103" t="s">
        <v>621</v>
      </c>
      <c r="AX442" s="103" t="s">
        <v>621</v>
      </c>
      <c r="AY442" s="103" t="s">
        <v>621</v>
      </c>
      <c r="AZ442" s="103" t="s">
        <v>621</v>
      </c>
      <c r="BA442" s="103" t="s">
        <v>621</v>
      </c>
      <c r="BC442" s="103">
        <v>37</v>
      </c>
      <c r="BD442" s="103">
        <v>4</v>
      </c>
      <c r="BE442" s="103">
        <v>0</v>
      </c>
      <c r="BF442" s="103">
        <v>9</v>
      </c>
      <c r="BG442" s="103">
        <v>0</v>
      </c>
      <c r="BH442" s="103">
        <v>41</v>
      </c>
    </row>
    <row r="443" spans="1:60" x14ac:dyDescent="0.25">
      <c r="A443" s="100">
        <v>1526</v>
      </c>
      <c r="B443" s="104" t="s">
        <v>443</v>
      </c>
      <c r="C443" s="104" t="s">
        <v>419</v>
      </c>
      <c r="D443" s="103" t="s">
        <v>623</v>
      </c>
      <c r="E443" s="103" t="s">
        <v>623</v>
      </c>
      <c r="F443" s="103" t="s">
        <v>623</v>
      </c>
      <c r="G443" s="103" t="s">
        <v>621</v>
      </c>
      <c r="H443" s="103" t="s">
        <v>623</v>
      </c>
      <c r="I443" s="103" t="s">
        <v>623</v>
      </c>
      <c r="J443" s="103" t="s">
        <v>623</v>
      </c>
      <c r="K443" s="103" t="s">
        <v>623</v>
      </c>
      <c r="L443" s="103" t="s">
        <v>622</v>
      </c>
      <c r="M443" s="103" t="s">
        <v>623</v>
      </c>
      <c r="N443" s="103" t="s">
        <v>621</v>
      </c>
      <c r="O443" s="103" t="s">
        <v>621</v>
      </c>
      <c r="P443" s="103" t="s">
        <v>623</v>
      </c>
      <c r="Q443" s="103" t="s">
        <v>621</v>
      </c>
      <c r="R443" s="103" t="s">
        <v>623</v>
      </c>
      <c r="S443" s="103" t="s">
        <v>621</v>
      </c>
      <c r="T443" s="103" t="s">
        <v>621</v>
      </c>
      <c r="U443" s="103" t="s">
        <v>621</v>
      </c>
      <c r="V443" s="103" t="s">
        <v>621</v>
      </c>
      <c r="W443" s="103" t="s">
        <v>623</v>
      </c>
      <c r="X443" s="103" t="s">
        <v>621</v>
      </c>
      <c r="Y443" s="103" t="s">
        <v>621</v>
      </c>
      <c r="Z443" s="103" t="s">
        <v>623</v>
      </c>
      <c r="AA443" s="103" t="s">
        <v>621</v>
      </c>
      <c r="AB443" s="103" t="s">
        <v>621</v>
      </c>
      <c r="AC443" s="103" t="s">
        <v>621</v>
      </c>
      <c r="AD443" s="103" t="s">
        <v>621</v>
      </c>
      <c r="AE443" s="103" t="s">
        <v>621</v>
      </c>
      <c r="AF443" s="103" t="s">
        <v>621</v>
      </c>
      <c r="AG443" s="103" t="s">
        <v>621</v>
      </c>
      <c r="AH443" s="103" t="s">
        <v>622</v>
      </c>
      <c r="AI443" s="103" t="s">
        <v>622</v>
      </c>
      <c r="AJ443" s="103" t="s">
        <v>622</v>
      </c>
      <c r="AK443" s="103" t="s">
        <v>621</v>
      </c>
      <c r="AL443" s="103" t="s">
        <v>621</v>
      </c>
      <c r="AM443" s="103" t="s">
        <v>621</v>
      </c>
      <c r="AN443" s="103" t="s">
        <v>621</v>
      </c>
      <c r="AO443" s="103" t="s">
        <v>621</v>
      </c>
      <c r="AP443" s="103" t="s">
        <v>621</v>
      </c>
      <c r="AQ443" s="103" t="s">
        <v>621</v>
      </c>
      <c r="AR443" s="103" t="s">
        <v>621</v>
      </c>
      <c r="AS443" s="103" t="s">
        <v>621</v>
      </c>
      <c r="AT443" s="103" t="s">
        <v>621</v>
      </c>
      <c r="AU443" s="103" t="s">
        <v>621</v>
      </c>
      <c r="AV443" s="103" t="s">
        <v>623</v>
      </c>
      <c r="AW443" s="103" t="s">
        <v>621</v>
      </c>
      <c r="AX443" s="103" t="s">
        <v>623</v>
      </c>
      <c r="AY443" s="103" t="s">
        <v>623</v>
      </c>
      <c r="AZ443" s="103" t="s">
        <v>621</v>
      </c>
      <c r="BA443" s="103" t="s">
        <v>621</v>
      </c>
      <c r="BC443" s="103">
        <v>31</v>
      </c>
      <c r="BD443" s="103">
        <v>4</v>
      </c>
      <c r="BE443" s="103">
        <v>0</v>
      </c>
      <c r="BF443" s="103">
        <v>15</v>
      </c>
      <c r="BG443" s="103">
        <v>0</v>
      </c>
      <c r="BH443" s="103">
        <v>35</v>
      </c>
    </row>
    <row r="444" spans="1:60" x14ac:dyDescent="0.25">
      <c r="A444" s="100">
        <v>1527</v>
      </c>
      <c r="B444" s="104" t="s">
        <v>444</v>
      </c>
      <c r="C444" s="104" t="s">
        <v>419</v>
      </c>
      <c r="D444" s="103" t="s">
        <v>621</v>
      </c>
      <c r="E444" s="103" t="s">
        <v>621</v>
      </c>
      <c r="F444" s="103" t="s">
        <v>621</v>
      </c>
      <c r="G444" s="103" t="s">
        <v>621</v>
      </c>
      <c r="H444" s="103" t="s">
        <v>623</v>
      </c>
      <c r="I444" s="103" t="s">
        <v>621</v>
      </c>
      <c r="J444" s="103" t="s">
        <v>623</v>
      </c>
      <c r="K444" s="103" t="s">
        <v>621</v>
      </c>
      <c r="L444" s="103" t="s">
        <v>621</v>
      </c>
      <c r="M444" s="103" t="s">
        <v>621</v>
      </c>
      <c r="N444" s="103" t="s">
        <v>620</v>
      </c>
      <c r="O444" s="103" t="s">
        <v>621</v>
      </c>
      <c r="P444" s="103" t="s">
        <v>621</v>
      </c>
      <c r="Q444" s="103" t="s">
        <v>621</v>
      </c>
      <c r="R444" s="103" t="s">
        <v>621</v>
      </c>
      <c r="S444" s="103" t="s">
        <v>622</v>
      </c>
      <c r="T444" s="103" t="s">
        <v>622</v>
      </c>
      <c r="U444" s="103" t="s">
        <v>621</v>
      </c>
      <c r="V444" s="103" t="s">
        <v>621</v>
      </c>
      <c r="W444" s="103" t="s">
        <v>620</v>
      </c>
      <c r="X444" s="103" t="s">
        <v>621</v>
      </c>
      <c r="Y444" s="103" t="s">
        <v>622</v>
      </c>
      <c r="Z444" s="103" t="s">
        <v>621</v>
      </c>
      <c r="AA444" s="103" t="s">
        <v>621</v>
      </c>
      <c r="AB444" s="103" t="s">
        <v>621</v>
      </c>
      <c r="AC444" s="103" t="s">
        <v>620</v>
      </c>
      <c r="AD444" s="103" t="s">
        <v>621</v>
      </c>
      <c r="AE444" s="103" t="s">
        <v>621</v>
      </c>
      <c r="AF444" s="103" t="s">
        <v>621</v>
      </c>
      <c r="AG444" s="103" t="s">
        <v>621</v>
      </c>
      <c r="AH444" s="103" t="s">
        <v>620</v>
      </c>
      <c r="AI444" s="103" t="s">
        <v>622</v>
      </c>
      <c r="AJ444" s="103" t="s">
        <v>622</v>
      </c>
      <c r="AK444" s="103" t="s">
        <v>621</v>
      </c>
      <c r="AL444" s="103" t="s">
        <v>621</v>
      </c>
      <c r="AM444" s="103" t="s">
        <v>621</v>
      </c>
      <c r="AN444" s="103" t="s">
        <v>623</v>
      </c>
      <c r="AO444" s="103" t="s">
        <v>621</v>
      </c>
      <c r="AP444" s="103" t="s">
        <v>621</v>
      </c>
      <c r="AQ444" s="103" t="s">
        <v>621</v>
      </c>
      <c r="AR444" s="103" t="s">
        <v>621</v>
      </c>
      <c r="AS444" s="103" t="s">
        <v>621</v>
      </c>
      <c r="AT444" s="103" t="s">
        <v>621</v>
      </c>
      <c r="AU444" s="103" t="s">
        <v>621</v>
      </c>
      <c r="AV444" s="103" t="s">
        <v>621</v>
      </c>
      <c r="AW444" s="103" t="s">
        <v>621</v>
      </c>
      <c r="AX444" s="103" t="s">
        <v>621</v>
      </c>
      <c r="AY444" s="103" t="s">
        <v>621</v>
      </c>
      <c r="AZ444" s="103" t="s">
        <v>621</v>
      </c>
      <c r="BA444" s="103" t="s">
        <v>621</v>
      </c>
      <c r="BC444" s="103">
        <v>38</v>
      </c>
      <c r="BD444" s="103">
        <v>5</v>
      </c>
      <c r="BE444" s="103">
        <v>4</v>
      </c>
      <c r="BF444" s="103">
        <v>3</v>
      </c>
      <c r="BG444" s="103">
        <v>0</v>
      </c>
      <c r="BH444" s="103">
        <v>47</v>
      </c>
    </row>
    <row r="445" spans="1:60" x14ac:dyDescent="0.25">
      <c r="A445" s="100">
        <v>1528</v>
      </c>
      <c r="B445" s="104" t="s">
        <v>445</v>
      </c>
      <c r="C445" s="104" t="s">
        <v>419</v>
      </c>
      <c r="D445" s="103" t="s">
        <v>621</v>
      </c>
      <c r="E445" s="103" t="s">
        <v>621</v>
      </c>
      <c r="F445" s="103" t="s">
        <v>621</v>
      </c>
      <c r="G445" s="103" t="s">
        <v>621</v>
      </c>
      <c r="H445" s="103" t="s">
        <v>623</v>
      </c>
      <c r="I445" s="103" t="s">
        <v>621</v>
      </c>
      <c r="J445" s="103" t="s">
        <v>623</v>
      </c>
      <c r="K445" s="103" t="s">
        <v>621</v>
      </c>
      <c r="L445" s="103" t="s">
        <v>620</v>
      </c>
      <c r="M445" s="103" t="s">
        <v>621</v>
      </c>
      <c r="N445" s="103" t="s">
        <v>620</v>
      </c>
      <c r="O445" s="103" t="s">
        <v>621</v>
      </c>
      <c r="P445" s="103" t="s">
        <v>621</v>
      </c>
      <c r="Q445" s="103" t="s">
        <v>621</v>
      </c>
      <c r="R445" s="103" t="s">
        <v>621</v>
      </c>
      <c r="S445" s="103" t="s">
        <v>621</v>
      </c>
      <c r="T445" s="103" t="s">
        <v>622</v>
      </c>
      <c r="U445" s="103" t="s">
        <v>620</v>
      </c>
      <c r="V445" s="103" t="s">
        <v>621</v>
      </c>
      <c r="W445" s="103" t="s">
        <v>620</v>
      </c>
      <c r="X445" s="103" t="s">
        <v>621</v>
      </c>
      <c r="Y445" s="103" t="s">
        <v>622</v>
      </c>
      <c r="Z445" s="103" t="s">
        <v>621</v>
      </c>
      <c r="AA445" s="103" t="s">
        <v>621</v>
      </c>
      <c r="AB445" s="103" t="s">
        <v>621</v>
      </c>
      <c r="AC445" s="103" t="s">
        <v>623</v>
      </c>
      <c r="AD445" s="103" t="s">
        <v>623</v>
      </c>
      <c r="AE445" s="103" t="s">
        <v>621</v>
      </c>
      <c r="AF445" s="103" t="s">
        <v>621</v>
      </c>
      <c r="AG445" s="103" t="s">
        <v>621</v>
      </c>
      <c r="AH445" s="103" t="s">
        <v>622</v>
      </c>
      <c r="AI445" s="103" t="s">
        <v>623</v>
      </c>
      <c r="AJ445" s="103" t="s">
        <v>623</v>
      </c>
      <c r="AK445" s="103" t="s">
        <v>621</v>
      </c>
      <c r="AL445" s="103" t="s">
        <v>621</v>
      </c>
      <c r="AM445" s="103" t="s">
        <v>621</v>
      </c>
      <c r="AN445" s="103" t="s">
        <v>621</v>
      </c>
      <c r="AO445" s="103" t="s">
        <v>621</v>
      </c>
      <c r="AP445" s="103" t="s">
        <v>621</v>
      </c>
      <c r="AQ445" s="103" t="s">
        <v>621</v>
      </c>
      <c r="AR445" s="103" t="s">
        <v>621</v>
      </c>
      <c r="AS445" s="103" t="s">
        <v>621</v>
      </c>
      <c r="AT445" s="103" t="s">
        <v>621</v>
      </c>
      <c r="AU445" s="103" t="s">
        <v>621</v>
      </c>
      <c r="AV445" s="103" t="s">
        <v>623</v>
      </c>
      <c r="AW445" s="103" t="s">
        <v>621</v>
      </c>
      <c r="AX445" s="103" t="s">
        <v>620</v>
      </c>
      <c r="AY445" s="103" t="s">
        <v>620</v>
      </c>
      <c r="AZ445" s="103" t="s">
        <v>621</v>
      </c>
      <c r="BA445" s="103" t="s">
        <v>621</v>
      </c>
      <c r="BC445" s="103">
        <v>34</v>
      </c>
      <c r="BD445" s="103">
        <v>3</v>
      </c>
      <c r="BE445" s="103">
        <v>6</v>
      </c>
      <c r="BF445" s="103">
        <v>7</v>
      </c>
      <c r="BG445" s="103">
        <v>0</v>
      </c>
      <c r="BH445" s="103">
        <v>43</v>
      </c>
    </row>
    <row r="446" spans="1:60" x14ac:dyDescent="0.25">
      <c r="A446" s="100">
        <v>1529</v>
      </c>
      <c r="B446" s="104" t="s">
        <v>446</v>
      </c>
      <c r="C446" s="104" t="s">
        <v>419</v>
      </c>
      <c r="D446" s="103" t="s">
        <v>621</v>
      </c>
      <c r="E446" s="103" t="s">
        <v>621</v>
      </c>
      <c r="F446" s="103" t="s">
        <v>621</v>
      </c>
      <c r="G446" s="103" t="s">
        <v>621</v>
      </c>
      <c r="H446" s="103" t="s">
        <v>621</v>
      </c>
      <c r="I446" s="103" t="s">
        <v>621</v>
      </c>
      <c r="J446" s="103" t="s">
        <v>621</v>
      </c>
      <c r="K446" s="103" t="s">
        <v>621</v>
      </c>
      <c r="L446" s="103" t="s">
        <v>621</v>
      </c>
      <c r="M446" s="103" t="s">
        <v>621</v>
      </c>
      <c r="N446" s="103" t="s">
        <v>621</v>
      </c>
      <c r="O446" s="103" t="s">
        <v>621</v>
      </c>
      <c r="P446" s="103" t="s">
        <v>621</v>
      </c>
      <c r="Q446" s="103" t="s">
        <v>621</v>
      </c>
      <c r="R446" s="103" t="s">
        <v>621</v>
      </c>
      <c r="S446" s="103" t="s">
        <v>621</v>
      </c>
      <c r="T446" s="103" t="s">
        <v>621</v>
      </c>
      <c r="U446" s="103" t="s">
        <v>621</v>
      </c>
      <c r="V446" s="103" t="s">
        <v>621</v>
      </c>
      <c r="W446" s="103" t="s">
        <v>621</v>
      </c>
      <c r="X446" s="103" t="s">
        <v>621</v>
      </c>
      <c r="Y446" s="103" t="s">
        <v>622</v>
      </c>
      <c r="Z446" s="103" t="s">
        <v>623</v>
      </c>
      <c r="AA446" s="103" t="s">
        <v>620</v>
      </c>
      <c r="AB446" s="103" t="s">
        <v>621</v>
      </c>
      <c r="AC446" s="103" t="s">
        <v>620</v>
      </c>
      <c r="AD446" s="103" t="s">
        <v>621</v>
      </c>
      <c r="AE446" s="103" t="s">
        <v>621</v>
      </c>
      <c r="AF446" s="103" t="s">
        <v>621</v>
      </c>
      <c r="AG446" s="103" t="s">
        <v>621</v>
      </c>
      <c r="AH446" s="103" t="s">
        <v>622</v>
      </c>
      <c r="AI446" s="103" t="s">
        <v>622</v>
      </c>
      <c r="AJ446" s="103" t="s">
        <v>622</v>
      </c>
      <c r="AK446" s="103" t="s">
        <v>621</v>
      </c>
      <c r="AL446" s="103" t="s">
        <v>623</v>
      </c>
      <c r="AM446" s="103" t="s">
        <v>621</v>
      </c>
      <c r="AN446" s="103" t="s">
        <v>621</v>
      </c>
      <c r="AO446" s="103" t="s">
        <v>621</v>
      </c>
      <c r="AP446" s="103" t="s">
        <v>621</v>
      </c>
      <c r="AQ446" s="103" t="s">
        <v>623</v>
      </c>
      <c r="AR446" s="103" t="s">
        <v>621</v>
      </c>
      <c r="AS446" s="103" t="s">
        <v>621</v>
      </c>
      <c r="AT446" s="103" t="s">
        <v>621</v>
      </c>
      <c r="AU446" s="103" t="s">
        <v>623</v>
      </c>
      <c r="AV446" s="103" t="s">
        <v>621</v>
      </c>
      <c r="AW446" s="103" t="s">
        <v>621</v>
      </c>
      <c r="AX446" s="103" t="s">
        <v>623</v>
      </c>
      <c r="AY446" s="103" t="s">
        <v>623</v>
      </c>
      <c r="AZ446" s="103" t="s">
        <v>621</v>
      </c>
      <c r="BA446" s="103" t="s">
        <v>621</v>
      </c>
      <c r="BC446" s="103">
        <v>38</v>
      </c>
      <c r="BD446" s="103">
        <v>4</v>
      </c>
      <c r="BE446" s="103">
        <v>2</v>
      </c>
      <c r="BF446" s="103">
        <v>6</v>
      </c>
      <c r="BG446" s="103">
        <v>0</v>
      </c>
      <c r="BH446" s="103">
        <v>44</v>
      </c>
    </row>
    <row r="447" spans="1:60" x14ac:dyDescent="0.25">
      <c r="A447" s="100">
        <v>1530</v>
      </c>
      <c r="B447" s="104" t="s">
        <v>447</v>
      </c>
      <c r="C447" s="104" t="s">
        <v>419</v>
      </c>
      <c r="D447" s="103" t="s">
        <v>621</v>
      </c>
      <c r="E447" s="103" t="s">
        <v>621</v>
      </c>
      <c r="F447" s="103" t="s">
        <v>621</v>
      </c>
      <c r="G447" s="103" t="s">
        <v>621</v>
      </c>
      <c r="H447" s="103" t="s">
        <v>621</v>
      </c>
      <c r="I447" s="103" t="s">
        <v>621</v>
      </c>
      <c r="J447" s="103" t="s">
        <v>621</v>
      </c>
      <c r="K447" s="103" t="s">
        <v>621</v>
      </c>
      <c r="L447" s="103" t="s">
        <v>622</v>
      </c>
      <c r="M447" s="103" t="s">
        <v>623</v>
      </c>
      <c r="N447" s="103" t="s">
        <v>621</v>
      </c>
      <c r="O447" s="103" t="s">
        <v>621</v>
      </c>
      <c r="P447" s="103" t="s">
        <v>621</v>
      </c>
      <c r="Q447" s="103" t="s">
        <v>621</v>
      </c>
      <c r="R447" s="103" t="s">
        <v>622</v>
      </c>
      <c r="S447" s="103" t="s">
        <v>622</v>
      </c>
      <c r="T447" s="103" t="s">
        <v>622</v>
      </c>
      <c r="U447" s="103" t="s">
        <v>621</v>
      </c>
      <c r="V447" s="103" t="s">
        <v>621</v>
      </c>
      <c r="W447" s="103" t="s">
        <v>620</v>
      </c>
      <c r="X447" s="103" t="s">
        <v>620</v>
      </c>
      <c r="Y447" s="103" t="s">
        <v>622</v>
      </c>
      <c r="Z447" s="103" t="s">
        <v>621</v>
      </c>
      <c r="AA447" s="103" t="s">
        <v>621</v>
      </c>
      <c r="AB447" s="103" t="s">
        <v>621</v>
      </c>
      <c r="AC447" s="103" t="s">
        <v>621</v>
      </c>
      <c r="AD447" s="103" t="s">
        <v>623</v>
      </c>
      <c r="AE447" s="103" t="s">
        <v>623</v>
      </c>
      <c r="AF447" s="103" t="s">
        <v>621</v>
      </c>
      <c r="AG447" s="103" t="s">
        <v>621</v>
      </c>
      <c r="AH447" s="103" t="s">
        <v>623</v>
      </c>
      <c r="AI447" s="103" t="s">
        <v>622</v>
      </c>
      <c r="AJ447" s="103" t="s">
        <v>622</v>
      </c>
      <c r="AK447" s="103" t="s">
        <v>621</v>
      </c>
      <c r="AL447" s="103" t="s">
        <v>623</v>
      </c>
      <c r="AM447" s="103" t="s">
        <v>621</v>
      </c>
      <c r="AN447" s="103" t="s">
        <v>621</v>
      </c>
      <c r="AO447" s="103" t="s">
        <v>621</v>
      </c>
      <c r="AP447" s="103" t="s">
        <v>621</v>
      </c>
      <c r="AQ447" s="103" t="s">
        <v>621</v>
      </c>
      <c r="AR447" s="103" t="s">
        <v>621</v>
      </c>
      <c r="AS447" s="103" t="s">
        <v>621</v>
      </c>
      <c r="AT447" s="103" t="s">
        <v>621</v>
      </c>
      <c r="AU447" s="103" t="s">
        <v>621</v>
      </c>
      <c r="AV447" s="103" t="s">
        <v>621</v>
      </c>
      <c r="AW447" s="103" t="s">
        <v>621</v>
      </c>
      <c r="AX447" s="103" t="s">
        <v>623</v>
      </c>
      <c r="AY447" s="103" t="s">
        <v>622</v>
      </c>
      <c r="AZ447" s="103" t="s">
        <v>621</v>
      </c>
      <c r="BA447" s="103" t="s">
        <v>621</v>
      </c>
      <c r="BC447" s="103">
        <v>34</v>
      </c>
      <c r="BD447" s="103">
        <v>8</v>
      </c>
      <c r="BE447" s="103">
        <v>2</v>
      </c>
      <c r="BF447" s="103">
        <v>6</v>
      </c>
      <c r="BG447" s="103">
        <v>0</v>
      </c>
      <c r="BH447" s="103">
        <v>44</v>
      </c>
    </row>
    <row r="448" spans="1:60" x14ac:dyDescent="0.25">
      <c r="A448" s="100">
        <v>1531</v>
      </c>
      <c r="B448" s="104" t="s">
        <v>448</v>
      </c>
      <c r="C448" s="104" t="s">
        <v>419</v>
      </c>
      <c r="D448" s="103" t="s">
        <v>621</v>
      </c>
      <c r="E448" s="103" t="s">
        <v>621</v>
      </c>
      <c r="F448" s="103" t="s">
        <v>621</v>
      </c>
      <c r="G448" s="103" t="s">
        <v>621</v>
      </c>
      <c r="H448" s="103" t="s">
        <v>623</v>
      </c>
      <c r="I448" s="103" t="s">
        <v>621</v>
      </c>
      <c r="J448" s="103" t="s">
        <v>623</v>
      </c>
      <c r="K448" s="103" t="s">
        <v>621</v>
      </c>
      <c r="L448" s="103" t="s">
        <v>622</v>
      </c>
      <c r="M448" s="103" t="s">
        <v>621</v>
      </c>
      <c r="N448" s="103" t="s">
        <v>621</v>
      </c>
      <c r="O448" s="103" t="s">
        <v>621</v>
      </c>
      <c r="P448" s="103" t="s">
        <v>621</v>
      </c>
      <c r="Q448" s="103" t="s">
        <v>621</v>
      </c>
      <c r="R448" s="103" t="s">
        <v>622</v>
      </c>
      <c r="S448" s="103" t="s">
        <v>622</v>
      </c>
      <c r="T448" s="103" t="s">
        <v>622</v>
      </c>
      <c r="U448" s="103" t="s">
        <v>621</v>
      </c>
      <c r="V448" s="103" t="s">
        <v>621</v>
      </c>
      <c r="W448" s="103" t="s">
        <v>621</v>
      </c>
      <c r="X448" s="103" t="s">
        <v>621</v>
      </c>
      <c r="Y448" s="103" t="s">
        <v>622</v>
      </c>
      <c r="Z448" s="103" t="s">
        <v>621</v>
      </c>
      <c r="AA448" s="103" t="s">
        <v>621</v>
      </c>
      <c r="AB448" s="103" t="s">
        <v>621</v>
      </c>
      <c r="AC448" s="103" t="s">
        <v>620</v>
      </c>
      <c r="AD448" s="103" t="s">
        <v>623</v>
      </c>
      <c r="AE448" s="103" t="s">
        <v>623</v>
      </c>
      <c r="AF448" s="103" t="s">
        <v>621</v>
      </c>
      <c r="AG448" s="103" t="s">
        <v>621</v>
      </c>
      <c r="AH448" s="103" t="s">
        <v>623</v>
      </c>
      <c r="AI448" s="103" t="s">
        <v>623</v>
      </c>
      <c r="AJ448" s="103" t="s">
        <v>621</v>
      </c>
      <c r="AK448" s="103" t="s">
        <v>621</v>
      </c>
      <c r="AL448" s="103" t="s">
        <v>621</v>
      </c>
      <c r="AM448" s="103" t="s">
        <v>621</v>
      </c>
      <c r="AN448" s="103" t="s">
        <v>621</v>
      </c>
      <c r="AO448" s="103" t="s">
        <v>621</v>
      </c>
      <c r="AP448" s="103" t="s">
        <v>621</v>
      </c>
      <c r="AQ448" s="103" t="s">
        <v>621</v>
      </c>
      <c r="AR448" s="103" t="s">
        <v>621</v>
      </c>
      <c r="AS448" s="103" t="s">
        <v>621</v>
      </c>
      <c r="AT448" s="103" t="s">
        <v>621</v>
      </c>
      <c r="AU448" s="103" t="s">
        <v>623</v>
      </c>
      <c r="AV448" s="103" t="s">
        <v>623</v>
      </c>
      <c r="AW448" s="103" t="s">
        <v>623</v>
      </c>
      <c r="AX448" s="103" t="s">
        <v>621</v>
      </c>
      <c r="AY448" s="103" t="s">
        <v>620</v>
      </c>
      <c r="AZ448" s="103" t="s">
        <v>621</v>
      </c>
      <c r="BA448" s="103" t="s">
        <v>621</v>
      </c>
      <c r="BC448" s="103">
        <v>34</v>
      </c>
      <c r="BD448" s="103">
        <v>5</v>
      </c>
      <c r="BE448" s="103">
        <v>2</v>
      </c>
      <c r="BF448" s="103">
        <v>9</v>
      </c>
      <c r="BG448" s="103">
        <v>0</v>
      </c>
      <c r="BH448" s="103">
        <v>41</v>
      </c>
    </row>
    <row r="449" spans="1:60" x14ac:dyDescent="0.25">
      <c r="A449" s="100">
        <v>1532</v>
      </c>
      <c r="B449" s="104" t="s">
        <v>450</v>
      </c>
      <c r="C449" s="104" t="s">
        <v>419</v>
      </c>
      <c r="D449" s="103" t="s">
        <v>621</v>
      </c>
      <c r="E449" s="103" t="s">
        <v>621</v>
      </c>
      <c r="F449" s="103" t="s">
        <v>623</v>
      </c>
      <c r="G449" s="103" t="s">
        <v>621</v>
      </c>
      <c r="H449" s="103" t="s">
        <v>623</v>
      </c>
      <c r="I449" s="103" t="s">
        <v>621</v>
      </c>
      <c r="J449" s="103" t="s">
        <v>621</v>
      </c>
      <c r="K449" s="103" t="s">
        <v>621</v>
      </c>
      <c r="L449" s="103" t="s">
        <v>621</v>
      </c>
      <c r="M449" s="103" t="s">
        <v>621</v>
      </c>
      <c r="N449" s="103" t="s">
        <v>623</v>
      </c>
      <c r="O449" s="103" t="s">
        <v>621</v>
      </c>
      <c r="P449" s="103" t="s">
        <v>621</v>
      </c>
      <c r="Q449" s="103" t="s">
        <v>621</v>
      </c>
      <c r="R449" s="103" t="s">
        <v>623</v>
      </c>
      <c r="S449" s="103" t="s">
        <v>623</v>
      </c>
      <c r="T449" s="103" t="s">
        <v>622</v>
      </c>
      <c r="U449" s="103" t="s">
        <v>621</v>
      </c>
      <c r="V449" s="103" t="s">
        <v>621</v>
      </c>
      <c r="W449" s="103" t="s">
        <v>623</v>
      </c>
      <c r="X449" s="103" t="s">
        <v>623</v>
      </c>
      <c r="Y449" s="103" t="s">
        <v>622</v>
      </c>
      <c r="Z449" s="103" t="s">
        <v>621</v>
      </c>
      <c r="AA449" s="103" t="s">
        <v>621</v>
      </c>
      <c r="AB449" s="103" t="s">
        <v>623</v>
      </c>
      <c r="AC449" s="103" t="s">
        <v>621</v>
      </c>
      <c r="AD449" s="103" t="s">
        <v>621</v>
      </c>
      <c r="AE449" s="103" t="s">
        <v>621</v>
      </c>
      <c r="AF449" s="103" t="s">
        <v>621</v>
      </c>
      <c r="AG449" s="103" t="s">
        <v>620</v>
      </c>
      <c r="AH449" s="103" t="s">
        <v>622</v>
      </c>
      <c r="AI449" s="103" t="s">
        <v>622</v>
      </c>
      <c r="AJ449" s="103" t="s">
        <v>622</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620</v>
      </c>
      <c r="AY449" s="103" t="s">
        <v>621</v>
      </c>
      <c r="AZ449" s="103" t="s">
        <v>621</v>
      </c>
      <c r="BA449" s="103" t="s">
        <v>621</v>
      </c>
      <c r="BC449" s="103">
        <v>35</v>
      </c>
      <c r="BD449" s="103">
        <v>5</v>
      </c>
      <c r="BE449" s="103">
        <v>2</v>
      </c>
      <c r="BF449" s="103">
        <v>8</v>
      </c>
      <c r="BG449" s="103">
        <v>0</v>
      </c>
      <c r="BH449" s="103">
        <v>42</v>
      </c>
    </row>
    <row r="450" spans="1:60" x14ac:dyDescent="0.25">
      <c r="A450" s="100">
        <v>1533</v>
      </c>
      <c r="B450" s="104" t="s">
        <v>420</v>
      </c>
      <c r="C450" s="104" t="s">
        <v>419</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621</v>
      </c>
      <c r="P450" s="103" t="s">
        <v>621</v>
      </c>
      <c r="Q450" s="103" t="s">
        <v>621</v>
      </c>
      <c r="R450" s="103" t="s">
        <v>620</v>
      </c>
      <c r="S450" s="103" t="s">
        <v>622</v>
      </c>
      <c r="T450" s="103" t="s">
        <v>621</v>
      </c>
      <c r="U450" s="103" t="s">
        <v>621</v>
      </c>
      <c r="V450" s="103" t="s">
        <v>621</v>
      </c>
      <c r="W450" s="103" t="s">
        <v>620</v>
      </c>
      <c r="X450" s="103" t="s">
        <v>621</v>
      </c>
      <c r="Y450" s="103" t="s">
        <v>621</v>
      </c>
      <c r="Z450" s="103" t="s">
        <v>621</v>
      </c>
      <c r="AA450" s="103" t="s">
        <v>621</v>
      </c>
      <c r="AB450" s="103" t="s">
        <v>621</v>
      </c>
      <c r="AC450" s="103" t="s">
        <v>623</v>
      </c>
      <c r="AD450" s="103" t="s">
        <v>623</v>
      </c>
      <c r="AE450" s="103" t="s">
        <v>621</v>
      </c>
      <c r="AF450" s="103" t="s">
        <v>621</v>
      </c>
      <c r="AG450" s="103" t="s">
        <v>621</v>
      </c>
      <c r="AH450" s="103" t="s">
        <v>622</v>
      </c>
      <c r="AI450" s="103" t="s">
        <v>621</v>
      </c>
      <c r="AJ450" s="103" t="s">
        <v>622</v>
      </c>
      <c r="AK450" s="103" t="s">
        <v>621</v>
      </c>
      <c r="AL450" s="103" t="s">
        <v>623</v>
      </c>
      <c r="AM450" s="103" t="s">
        <v>621</v>
      </c>
      <c r="AN450" s="103" t="s">
        <v>621</v>
      </c>
      <c r="AO450" s="103" t="s">
        <v>621</v>
      </c>
      <c r="AP450" s="103" t="s">
        <v>621</v>
      </c>
      <c r="AQ450" s="103" t="s">
        <v>621</v>
      </c>
      <c r="AR450" s="103" t="s">
        <v>621</v>
      </c>
      <c r="AS450" s="103" t="s">
        <v>621</v>
      </c>
      <c r="AT450" s="103" t="s">
        <v>621</v>
      </c>
      <c r="AU450" s="103" t="s">
        <v>621</v>
      </c>
      <c r="AV450" s="103" t="s">
        <v>623</v>
      </c>
      <c r="AW450" s="103" t="s">
        <v>621</v>
      </c>
      <c r="AX450" s="103" t="s">
        <v>623</v>
      </c>
      <c r="AY450" s="103" t="s">
        <v>623</v>
      </c>
      <c r="AZ450" s="103" t="s">
        <v>621</v>
      </c>
      <c r="BA450" s="103" t="s">
        <v>621</v>
      </c>
      <c r="BC450" s="103">
        <v>39</v>
      </c>
      <c r="BD450" s="103">
        <v>3</v>
      </c>
      <c r="BE450" s="103">
        <v>2</v>
      </c>
      <c r="BF450" s="103">
        <v>6</v>
      </c>
      <c r="BG450" s="103">
        <v>0</v>
      </c>
      <c r="BH450" s="103">
        <v>44</v>
      </c>
    </row>
    <row r="451" spans="1:60" x14ac:dyDescent="0.25">
      <c r="A451" s="100">
        <v>1601</v>
      </c>
      <c r="B451" s="104" t="s">
        <v>451</v>
      </c>
      <c r="C451" s="104" t="s">
        <v>452</v>
      </c>
      <c r="D451" s="103" t="s">
        <v>621</v>
      </c>
      <c r="E451" s="103" t="s">
        <v>621</v>
      </c>
      <c r="F451" s="103" t="s">
        <v>621</v>
      </c>
      <c r="G451" s="103" t="s">
        <v>621</v>
      </c>
      <c r="H451" s="103" t="s">
        <v>621</v>
      </c>
      <c r="I451" s="103" t="s">
        <v>621</v>
      </c>
      <c r="J451" s="103" t="s">
        <v>623</v>
      </c>
      <c r="K451" s="103" t="s">
        <v>621</v>
      </c>
      <c r="L451" s="103" t="s">
        <v>622</v>
      </c>
      <c r="M451" s="103" t="s">
        <v>620</v>
      </c>
      <c r="N451" s="103" t="s">
        <v>620</v>
      </c>
      <c r="O451" s="103" t="s">
        <v>621</v>
      </c>
      <c r="P451" s="103" t="s">
        <v>621</v>
      </c>
      <c r="Q451" s="103" t="s">
        <v>621</v>
      </c>
      <c r="R451" s="103" t="s">
        <v>620</v>
      </c>
      <c r="S451" s="103" t="s">
        <v>621</v>
      </c>
      <c r="T451" s="103" t="s">
        <v>621</v>
      </c>
      <c r="U451" s="103" t="s">
        <v>621</v>
      </c>
      <c r="V451" s="103" t="s">
        <v>621</v>
      </c>
      <c r="W451" s="103" t="s">
        <v>623</v>
      </c>
      <c r="X451" s="103" t="s">
        <v>621</v>
      </c>
      <c r="Y451" s="103" t="s">
        <v>622</v>
      </c>
      <c r="Z451" s="103" t="s">
        <v>621</v>
      </c>
      <c r="AA451" s="103" t="s">
        <v>621</v>
      </c>
      <c r="AB451" s="103" t="s">
        <v>623</v>
      </c>
      <c r="AC451" s="103" t="s">
        <v>621</v>
      </c>
      <c r="AD451" s="103" t="s">
        <v>621</v>
      </c>
      <c r="AE451" s="103" t="s">
        <v>621</v>
      </c>
      <c r="AF451" s="103" t="s">
        <v>621</v>
      </c>
      <c r="AG451" s="103" t="s">
        <v>621</v>
      </c>
      <c r="AH451" s="103" t="s">
        <v>622</v>
      </c>
      <c r="AI451" s="103" t="s">
        <v>621</v>
      </c>
      <c r="AJ451" s="103" t="s">
        <v>622</v>
      </c>
      <c r="AK451" s="103" t="s">
        <v>621</v>
      </c>
      <c r="AL451" s="103" t="s">
        <v>621</v>
      </c>
      <c r="AM451" s="103" t="s">
        <v>621</v>
      </c>
      <c r="AN451" s="103" t="s">
        <v>623</v>
      </c>
      <c r="AO451" s="103" t="s">
        <v>621</v>
      </c>
      <c r="AP451" s="103" t="s">
        <v>621</v>
      </c>
      <c r="AQ451" s="103" t="s">
        <v>621</v>
      </c>
      <c r="AR451" s="103" t="s">
        <v>621</v>
      </c>
      <c r="AS451" s="103" t="s">
        <v>621</v>
      </c>
      <c r="AT451" s="103" t="s">
        <v>621</v>
      </c>
      <c r="AU451" s="103" t="s">
        <v>621</v>
      </c>
      <c r="AV451" s="103" t="s">
        <v>623</v>
      </c>
      <c r="AW451" s="103" t="s">
        <v>621</v>
      </c>
      <c r="AX451" s="103" t="s">
        <v>623</v>
      </c>
      <c r="AY451" s="103" t="s">
        <v>621</v>
      </c>
      <c r="AZ451" s="103" t="s">
        <v>621</v>
      </c>
      <c r="BA451" s="103" t="s">
        <v>621</v>
      </c>
      <c r="BC451" s="103">
        <v>37</v>
      </c>
      <c r="BD451" s="103">
        <v>4</v>
      </c>
      <c r="BE451" s="103">
        <v>3</v>
      </c>
      <c r="BF451" s="103">
        <v>6</v>
      </c>
      <c r="BG451" s="103">
        <v>0</v>
      </c>
      <c r="BH451" s="103">
        <v>44</v>
      </c>
    </row>
    <row r="452" spans="1:60" x14ac:dyDescent="0.25">
      <c r="A452" s="100">
        <v>1602</v>
      </c>
      <c r="B452" s="104" t="s">
        <v>453</v>
      </c>
      <c r="C452" s="104" t="s">
        <v>452</v>
      </c>
      <c r="D452" s="103" t="s">
        <v>621</v>
      </c>
      <c r="E452" s="103" t="s">
        <v>621</v>
      </c>
      <c r="F452" s="103" t="s">
        <v>623</v>
      </c>
      <c r="G452" s="103" t="s">
        <v>621</v>
      </c>
      <c r="H452" s="103" t="s">
        <v>623</v>
      </c>
      <c r="I452" s="103" t="s">
        <v>621</v>
      </c>
      <c r="J452" s="103" t="s">
        <v>623</v>
      </c>
      <c r="K452" s="103" t="s">
        <v>621</v>
      </c>
      <c r="L452" s="103" t="s">
        <v>620</v>
      </c>
      <c r="M452" s="103" t="s">
        <v>621</v>
      </c>
      <c r="N452" s="103" t="s">
        <v>621</v>
      </c>
      <c r="O452" s="103" t="s">
        <v>621</v>
      </c>
      <c r="P452" s="103" t="s">
        <v>621</v>
      </c>
      <c r="Q452" s="103" t="s">
        <v>621</v>
      </c>
      <c r="R452" s="103" t="s">
        <v>621</v>
      </c>
      <c r="S452" s="103" t="s">
        <v>623</v>
      </c>
      <c r="T452" s="103" t="s">
        <v>622</v>
      </c>
      <c r="U452" s="103" t="s">
        <v>621</v>
      </c>
      <c r="V452" s="103" t="s">
        <v>621</v>
      </c>
      <c r="W452" s="103" t="s">
        <v>623</v>
      </c>
      <c r="X452" s="103" t="s">
        <v>621</v>
      </c>
      <c r="Y452" s="103" t="s">
        <v>622</v>
      </c>
      <c r="Z452" s="103" t="s">
        <v>621</v>
      </c>
      <c r="AA452" s="103" t="s">
        <v>621</v>
      </c>
      <c r="AB452" s="103" t="s">
        <v>621</v>
      </c>
      <c r="AC452" s="103" t="s">
        <v>621</v>
      </c>
      <c r="AD452" s="103" t="s">
        <v>623</v>
      </c>
      <c r="AE452" s="103" t="s">
        <v>621</v>
      </c>
      <c r="AF452" s="103" t="s">
        <v>621</v>
      </c>
      <c r="AG452" s="103" t="s">
        <v>621</v>
      </c>
      <c r="AH452" s="103" t="s">
        <v>621</v>
      </c>
      <c r="AI452" s="103" t="s">
        <v>622</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v>40</v>
      </c>
      <c r="BD452" s="103">
        <v>3</v>
      </c>
      <c r="BE452" s="103">
        <v>1</v>
      </c>
      <c r="BF452" s="103">
        <v>6</v>
      </c>
      <c r="BG452" s="103">
        <v>0</v>
      </c>
      <c r="BH452" s="103">
        <v>44</v>
      </c>
    </row>
    <row r="453" spans="1:60" x14ac:dyDescent="0.25">
      <c r="A453" s="100">
        <v>1603</v>
      </c>
      <c r="B453" s="104" t="s">
        <v>454</v>
      </c>
      <c r="C453" s="104" t="s">
        <v>452</v>
      </c>
      <c r="D453" s="103" t="s">
        <v>621</v>
      </c>
      <c r="E453" s="103" t="s">
        <v>621</v>
      </c>
      <c r="F453" s="103" t="s">
        <v>621</v>
      </c>
      <c r="G453" s="103" t="s">
        <v>621</v>
      </c>
      <c r="H453" s="103" t="s">
        <v>621</v>
      </c>
      <c r="I453" s="103" t="s">
        <v>621</v>
      </c>
      <c r="J453" s="103" t="s">
        <v>623</v>
      </c>
      <c r="K453" s="103" t="s">
        <v>621</v>
      </c>
      <c r="L453" s="103" t="s">
        <v>622</v>
      </c>
      <c r="M453" s="103" t="s">
        <v>621</v>
      </c>
      <c r="N453" s="103" t="s">
        <v>620</v>
      </c>
      <c r="O453" s="103" t="s">
        <v>621</v>
      </c>
      <c r="P453" s="103" t="s">
        <v>621</v>
      </c>
      <c r="Q453" s="103" t="s">
        <v>621</v>
      </c>
      <c r="R453" s="103" t="s">
        <v>623</v>
      </c>
      <c r="S453" s="103" t="s">
        <v>622</v>
      </c>
      <c r="T453" s="103" t="s">
        <v>621</v>
      </c>
      <c r="U453" s="103" t="s">
        <v>621</v>
      </c>
      <c r="V453" s="103" t="s">
        <v>621</v>
      </c>
      <c r="W453" s="103" t="s">
        <v>620</v>
      </c>
      <c r="X453" s="103" t="s">
        <v>621</v>
      </c>
      <c r="Y453" s="103" t="s">
        <v>622</v>
      </c>
      <c r="Z453" s="103" t="s">
        <v>621</v>
      </c>
      <c r="AA453" s="103" t="s">
        <v>621</v>
      </c>
      <c r="AB453" s="103" t="s">
        <v>623</v>
      </c>
      <c r="AC453" s="103" t="s">
        <v>623</v>
      </c>
      <c r="AD453" s="103" t="s">
        <v>621</v>
      </c>
      <c r="AE453" s="103" t="s">
        <v>621</v>
      </c>
      <c r="AF453" s="103" t="s">
        <v>621</v>
      </c>
      <c r="AG453" s="103" t="s">
        <v>621</v>
      </c>
      <c r="AH453" s="103" t="s">
        <v>622</v>
      </c>
      <c r="AI453" s="103" t="s">
        <v>622</v>
      </c>
      <c r="AJ453" s="103" t="s">
        <v>622</v>
      </c>
      <c r="AK453" s="103" t="s">
        <v>621</v>
      </c>
      <c r="AL453" s="103" t="s">
        <v>621</v>
      </c>
      <c r="AM453" s="103" t="s">
        <v>621</v>
      </c>
      <c r="AN453" s="103" t="s">
        <v>621</v>
      </c>
      <c r="AO453" s="103" t="s">
        <v>620</v>
      </c>
      <c r="AP453" s="103" t="s">
        <v>621</v>
      </c>
      <c r="AQ453" s="103" t="s">
        <v>621</v>
      </c>
      <c r="AR453" s="103" t="s">
        <v>621</v>
      </c>
      <c r="AS453" s="103" t="s">
        <v>621</v>
      </c>
      <c r="AT453" s="103" t="s">
        <v>621</v>
      </c>
      <c r="AU453" s="103" t="s">
        <v>621</v>
      </c>
      <c r="AV453" s="103" t="s">
        <v>623</v>
      </c>
      <c r="AW453" s="103" t="s">
        <v>621</v>
      </c>
      <c r="AX453" s="103" t="s">
        <v>621</v>
      </c>
      <c r="AY453" s="103" t="s">
        <v>623</v>
      </c>
      <c r="AZ453" s="103" t="s">
        <v>621</v>
      </c>
      <c r="BA453" s="103" t="s">
        <v>620</v>
      </c>
      <c r="BC453" s="103">
        <v>34</v>
      </c>
      <c r="BD453" s="103">
        <v>6</v>
      </c>
      <c r="BE453" s="103">
        <v>4</v>
      </c>
      <c r="BF453" s="103">
        <v>6</v>
      </c>
      <c r="BG453" s="103">
        <v>0</v>
      </c>
      <c r="BH453" s="103">
        <v>44</v>
      </c>
    </row>
    <row r="454" spans="1:60" x14ac:dyDescent="0.25">
      <c r="A454" s="100">
        <v>1604</v>
      </c>
      <c r="B454" s="104" t="s">
        <v>455</v>
      </c>
      <c r="C454" s="104" t="s">
        <v>452</v>
      </c>
      <c r="D454" s="103" t="s">
        <v>621</v>
      </c>
      <c r="E454" s="103" t="s">
        <v>621</v>
      </c>
      <c r="F454" s="103" t="s">
        <v>621</v>
      </c>
      <c r="G454" s="103" t="s">
        <v>621</v>
      </c>
      <c r="H454" s="103" t="s">
        <v>623</v>
      </c>
      <c r="I454" s="103" t="s">
        <v>621</v>
      </c>
      <c r="J454" s="103" t="s">
        <v>621</v>
      </c>
      <c r="K454" s="103" t="s">
        <v>621</v>
      </c>
      <c r="L454" s="103" t="s">
        <v>621</v>
      </c>
      <c r="M454" s="103" t="s">
        <v>620</v>
      </c>
      <c r="N454" s="103" t="s">
        <v>621</v>
      </c>
      <c r="O454" s="103" t="s">
        <v>621</v>
      </c>
      <c r="P454" s="103" t="s">
        <v>621</v>
      </c>
      <c r="Q454" s="103" t="s">
        <v>621</v>
      </c>
      <c r="R454" s="103" t="s">
        <v>621</v>
      </c>
      <c r="S454" s="103" t="s">
        <v>621</v>
      </c>
      <c r="T454" s="103" t="s">
        <v>621</v>
      </c>
      <c r="U454" s="103" t="s">
        <v>621</v>
      </c>
      <c r="V454" s="103" t="s">
        <v>621</v>
      </c>
      <c r="W454" s="103" t="s">
        <v>620</v>
      </c>
      <c r="X454" s="103" t="s">
        <v>621</v>
      </c>
      <c r="Y454" s="103" t="s">
        <v>622</v>
      </c>
      <c r="Z454" s="103" t="s">
        <v>621</v>
      </c>
      <c r="AA454" s="103" t="s">
        <v>623</v>
      </c>
      <c r="AB454" s="103" t="s">
        <v>621</v>
      </c>
      <c r="AC454" s="103" t="s">
        <v>623</v>
      </c>
      <c r="AD454" s="103" t="s">
        <v>621</v>
      </c>
      <c r="AE454" s="103" t="s">
        <v>621</v>
      </c>
      <c r="AF454" s="103" t="s">
        <v>621</v>
      </c>
      <c r="AG454" s="103" t="s">
        <v>621</v>
      </c>
      <c r="AH454" s="103" t="s">
        <v>623</v>
      </c>
      <c r="AI454" s="103" t="s">
        <v>623</v>
      </c>
      <c r="AJ454" s="103" t="s">
        <v>621</v>
      </c>
      <c r="AK454" s="103" t="s">
        <v>621</v>
      </c>
      <c r="AL454" s="103" t="s">
        <v>620</v>
      </c>
      <c r="AM454" s="103" t="s">
        <v>621</v>
      </c>
      <c r="AN454" s="103" t="s">
        <v>621</v>
      </c>
      <c r="AO454" s="103" t="s">
        <v>621</v>
      </c>
      <c r="AP454" s="103" t="s">
        <v>621</v>
      </c>
      <c r="AQ454" s="103" t="s">
        <v>621</v>
      </c>
      <c r="AR454" s="103" t="s">
        <v>621</v>
      </c>
      <c r="AS454" s="103" t="s">
        <v>622</v>
      </c>
      <c r="AT454" s="103" t="s">
        <v>621</v>
      </c>
      <c r="AU454" s="103" t="s">
        <v>621</v>
      </c>
      <c r="AV454" s="103" t="s">
        <v>623</v>
      </c>
      <c r="AW454" s="103" t="s">
        <v>623</v>
      </c>
      <c r="AX454" s="103" t="s">
        <v>623</v>
      </c>
      <c r="AY454" s="103" t="s">
        <v>623</v>
      </c>
      <c r="AZ454" s="103" t="s">
        <v>621</v>
      </c>
      <c r="BA454" s="103" t="s">
        <v>621</v>
      </c>
      <c r="BC454" s="103">
        <v>36</v>
      </c>
      <c r="BD454" s="103">
        <v>2</v>
      </c>
      <c r="BE454" s="103">
        <v>3</v>
      </c>
      <c r="BF454" s="103">
        <v>9</v>
      </c>
      <c r="BG454" s="103">
        <v>0</v>
      </c>
      <c r="BH454" s="103">
        <v>41</v>
      </c>
    </row>
    <row r="455" spans="1:60" x14ac:dyDescent="0.25">
      <c r="A455" s="100">
        <v>1605</v>
      </c>
      <c r="B455" s="104" t="s">
        <v>456</v>
      </c>
      <c r="C455" s="104" t="s">
        <v>452</v>
      </c>
      <c r="D455" s="103" t="s">
        <v>621</v>
      </c>
      <c r="E455" s="103" t="s">
        <v>623</v>
      </c>
      <c r="F455" s="103" t="s">
        <v>621</v>
      </c>
      <c r="G455" s="103" t="s">
        <v>621</v>
      </c>
      <c r="H455" s="103" t="s">
        <v>623</v>
      </c>
      <c r="I455" s="103" t="s">
        <v>621</v>
      </c>
      <c r="J455" s="103" t="s">
        <v>623</v>
      </c>
      <c r="K455" s="103" t="s">
        <v>621</v>
      </c>
      <c r="L455" s="103" t="s">
        <v>622</v>
      </c>
      <c r="M455" s="103" t="s">
        <v>620</v>
      </c>
      <c r="N455" s="103" t="s">
        <v>621</v>
      </c>
      <c r="O455" s="103" t="s">
        <v>621</v>
      </c>
      <c r="P455" s="103" t="s">
        <v>621</v>
      </c>
      <c r="Q455" s="103" t="s">
        <v>621</v>
      </c>
      <c r="R455" s="103" t="s">
        <v>623</v>
      </c>
      <c r="S455" s="103" t="s">
        <v>621</v>
      </c>
      <c r="T455" s="103" t="s">
        <v>621</v>
      </c>
      <c r="U455" s="103" t="s">
        <v>621</v>
      </c>
      <c r="V455" s="103" t="s">
        <v>621</v>
      </c>
      <c r="W455" s="103" t="s">
        <v>620</v>
      </c>
      <c r="X455" s="103" t="s">
        <v>620</v>
      </c>
      <c r="Y455" s="103" t="s">
        <v>622</v>
      </c>
      <c r="Z455" s="103" t="s">
        <v>621</v>
      </c>
      <c r="AA455" s="103" t="s">
        <v>621</v>
      </c>
      <c r="AB455" s="103" t="s">
        <v>621</v>
      </c>
      <c r="AC455" s="103" t="s">
        <v>620</v>
      </c>
      <c r="AD455" s="103" t="s">
        <v>621</v>
      </c>
      <c r="AE455" s="103" t="s">
        <v>621</v>
      </c>
      <c r="AF455" s="103" t="s">
        <v>621</v>
      </c>
      <c r="AG455" s="103" t="s">
        <v>621</v>
      </c>
      <c r="AH455" s="103" t="s">
        <v>623</v>
      </c>
      <c r="AI455" s="103" t="s">
        <v>622</v>
      </c>
      <c r="AJ455" s="103" t="s">
        <v>622</v>
      </c>
      <c r="AK455" s="103" t="s">
        <v>621</v>
      </c>
      <c r="AL455" s="103" t="s">
        <v>623</v>
      </c>
      <c r="AM455" s="103" t="s">
        <v>621</v>
      </c>
      <c r="AN455" s="103" t="s">
        <v>621</v>
      </c>
      <c r="AO455" s="103" t="s">
        <v>621</v>
      </c>
      <c r="AP455" s="103" t="s">
        <v>621</v>
      </c>
      <c r="AQ455" s="103" t="s">
        <v>621</v>
      </c>
      <c r="AR455" s="103" t="s">
        <v>621</v>
      </c>
      <c r="AS455" s="103" t="s">
        <v>621</v>
      </c>
      <c r="AT455" s="103" t="s">
        <v>621</v>
      </c>
      <c r="AU455" s="103" t="s">
        <v>621</v>
      </c>
      <c r="AV455" s="103" t="s">
        <v>623</v>
      </c>
      <c r="AW455" s="103" t="s">
        <v>621</v>
      </c>
      <c r="AX455" s="103" t="s">
        <v>621</v>
      </c>
      <c r="AY455" s="103" t="s">
        <v>621</v>
      </c>
      <c r="AZ455" s="103" t="s">
        <v>621</v>
      </c>
      <c r="BA455" s="103" t="s">
        <v>623</v>
      </c>
      <c r="BC455" s="103">
        <v>34</v>
      </c>
      <c r="BD455" s="103">
        <v>4</v>
      </c>
      <c r="BE455" s="103">
        <v>4</v>
      </c>
      <c r="BF455" s="103">
        <v>8</v>
      </c>
      <c r="BG455" s="103">
        <v>0</v>
      </c>
      <c r="BH455" s="103">
        <v>42</v>
      </c>
    </row>
    <row r="456" spans="1:60" x14ac:dyDescent="0.25">
      <c r="A456" s="100">
        <v>1606</v>
      </c>
      <c r="B456" s="104" t="s">
        <v>457</v>
      </c>
      <c r="C456" s="104" t="s">
        <v>452</v>
      </c>
      <c r="D456" s="103" t="s">
        <v>621</v>
      </c>
      <c r="E456" s="103" t="s">
        <v>622</v>
      </c>
      <c r="F456" s="103" t="s">
        <v>621</v>
      </c>
      <c r="G456" s="103" t="s">
        <v>621</v>
      </c>
      <c r="H456" s="103" t="s">
        <v>621</v>
      </c>
      <c r="I456" s="103" t="s">
        <v>623</v>
      </c>
      <c r="J456" s="103" t="s">
        <v>621</v>
      </c>
      <c r="K456" s="103" t="s">
        <v>621</v>
      </c>
      <c r="L456" s="103" t="s">
        <v>622</v>
      </c>
      <c r="M456" s="103" t="s">
        <v>621</v>
      </c>
      <c r="N456" s="103" t="s">
        <v>621</v>
      </c>
      <c r="O456" s="103" t="s">
        <v>621</v>
      </c>
      <c r="P456" s="103" t="s">
        <v>621</v>
      </c>
      <c r="Q456" s="103" t="s">
        <v>621</v>
      </c>
      <c r="R456" s="103" t="s">
        <v>621</v>
      </c>
      <c r="S456" s="103" t="s">
        <v>622</v>
      </c>
      <c r="T456" s="103" t="s">
        <v>622</v>
      </c>
      <c r="U456" s="103" t="s">
        <v>621</v>
      </c>
      <c r="V456" s="103" t="s">
        <v>621</v>
      </c>
      <c r="W456" s="103" t="s">
        <v>623</v>
      </c>
      <c r="X456" s="103" t="s">
        <v>623</v>
      </c>
      <c r="Y456" s="103" t="s">
        <v>622</v>
      </c>
      <c r="Z456" s="103" t="s">
        <v>623</v>
      </c>
      <c r="AA456" s="103" t="s">
        <v>621</v>
      </c>
      <c r="AB456" s="103" t="s">
        <v>621</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623</v>
      </c>
      <c r="AU456" s="103" t="s">
        <v>621</v>
      </c>
      <c r="AV456" s="103" t="s">
        <v>623</v>
      </c>
      <c r="AW456" s="103" t="s">
        <v>621</v>
      </c>
      <c r="AX456" s="103" t="s">
        <v>623</v>
      </c>
      <c r="AY456" s="103" t="s">
        <v>623</v>
      </c>
      <c r="AZ456" s="103" t="s">
        <v>621</v>
      </c>
      <c r="BA456" s="103" t="s">
        <v>621</v>
      </c>
      <c r="BC456" s="103">
        <v>36</v>
      </c>
      <c r="BD456" s="103">
        <v>6</v>
      </c>
      <c r="BE456" s="103">
        <v>0</v>
      </c>
      <c r="BF456" s="103">
        <v>8</v>
      </c>
      <c r="BG456" s="103">
        <v>0</v>
      </c>
      <c r="BH456" s="103">
        <v>42</v>
      </c>
    </row>
    <row r="457" spans="1:60" x14ac:dyDescent="0.25">
      <c r="A457" s="100">
        <v>1607</v>
      </c>
      <c r="B457" s="67" t="s">
        <v>458</v>
      </c>
      <c r="C457" s="67" t="s">
        <v>452</v>
      </c>
      <c r="D457" s="103" t="s">
        <v>621</v>
      </c>
      <c r="E457" s="103" t="s">
        <v>621</v>
      </c>
      <c r="F457" s="103" t="s">
        <v>621</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623</v>
      </c>
      <c r="S457" s="103" t="s">
        <v>621</v>
      </c>
      <c r="T457" s="103" t="s">
        <v>621</v>
      </c>
      <c r="U457" s="103" t="s">
        <v>621</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622</v>
      </c>
      <c r="AJ457" s="103" t="s">
        <v>622</v>
      </c>
      <c r="AK457" s="103" t="s">
        <v>621</v>
      </c>
      <c r="AL457" s="103" t="s">
        <v>621</v>
      </c>
      <c r="AM457" s="103" t="s">
        <v>621</v>
      </c>
      <c r="AN457" s="103" t="s">
        <v>621</v>
      </c>
      <c r="AO457" s="103" t="s">
        <v>621</v>
      </c>
      <c r="AP457" s="103" t="s">
        <v>621</v>
      </c>
      <c r="AQ457" s="103" t="s">
        <v>621</v>
      </c>
      <c r="AR457" s="103" t="s">
        <v>621</v>
      </c>
      <c r="AS457" s="103" t="s">
        <v>622</v>
      </c>
      <c r="AT457" s="103" t="s">
        <v>621</v>
      </c>
      <c r="AU457" s="103" t="s">
        <v>621</v>
      </c>
      <c r="AV457" s="103" t="s">
        <v>623</v>
      </c>
      <c r="AW457" s="103" t="s">
        <v>621</v>
      </c>
      <c r="AX457" s="103" t="s">
        <v>621</v>
      </c>
      <c r="AY457" s="103" t="s">
        <v>620</v>
      </c>
      <c r="AZ457" s="103" t="s">
        <v>621</v>
      </c>
      <c r="BA457" s="103" t="s">
        <v>621</v>
      </c>
      <c r="BC457" s="103">
        <v>43</v>
      </c>
      <c r="BD457" s="103">
        <v>3</v>
      </c>
      <c r="BE457" s="103">
        <v>1</v>
      </c>
      <c r="BF457" s="103">
        <v>3</v>
      </c>
      <c r="BG457" s="103">
        <v>0</v>
      </c>
      <c r="BH457" s="103">
        <v>47</v>
      </c>
    </row>
    <row r="458" spans="1:60" x14ac:dyDescent="0.25">
      <c r="A458" s="100">
        <v>1608</v>
      </c>
      <c r="B458" s="67" t="s">
        <v>459</v>
      </c>
      <c r="C458" s="67" t="s">
        <v>452</v>
      </c>
      <c r="D458" s="103" t="s">
        <v>621</v>
      </c>
      <c r="E458" s="103" t="s">
        <v>621</v>
      </c>
      <c r="F458" s="103" t="s">
        <v>623</v>
      </c>
      <c r="G458" s="103" t="s">
        <v>621</v>
      </c>
      <c r="H458" s="103" t="s">
        <v>621</v>
      </c>
      <c r="I458" s="103" t="s">
        <v>621</v>
      </c>
      <c r="J458" s="103" t="s">
        <v>623</v>
      </c>
      <c r="K458" s="103" t="s">
        <v>621</v>
      </c>
      <c r="L458" s="103" t="s">
        <v>621</v>
      </c>
      <c r="M458" s="103" t="s">
        <v>621</v>
      </c>
      <c r="N458" s="103" t="s">
        <v>620</v>
      </c>
      <c r="O458" s="103" t="s">
        <v>621</v>
      </c>
      <c r="P458" s="103" t="s">
        <v>621</v>
      </c>
      <c r="Q458" s="103" t="s">
        <v>621</v>
      </c>
      <c r="R458" s="103" t="s">
        <v>621</v>
      </c>
      <c r="S458" s="103" t="s">
        <v>621</v>
      </c>
      <c r="T458" s="103" t="s">
        <v>621</v>
      </c>
      <c r="U458" s="103" t="s">
        <v>621</v>
      </c>
      <c r="V458" s="103" t="s">
        <v>621</v>
      </c>
      <c r="W458" s="103" t="s">
        <v>621</v>
      </c>
      <c r="X458" s="103" t="s">
        <v>621</v>
      </c>
      <c r="Y458" s="103" t="s">
        <v>622</v>
      </c>
      <c r="Z458" s="103" t="s">
        <v>621</v>
      </c>
      <c r="AA458" s="103" t="s">
        <v>621</v>
      </c>
      <c r="AB458" s="103" t="s">
        <v>623</v>
      </c>
      <c r="AC458" s="103" t="s">
        <v>623</v>
      </c>
      <c r="AD458" s="103" t="s">
        <v>623</v>
      </c>
      <c r="AE458" s="103" t="s">
        <v>623</v>
      </c>
      <c r="AF458" s="103" t="s">
        <v>620</v>
      </c>
      <c r="AG458" s="103" t="s">
        <v>621</v>
      </c>
      <c r="AH458" s="103" t="s">
        <v>621</v>
      </c>
      <c r="AI458" s="103" t="s">
        <v>620</v>
      </c>
      <c r="AJ458" s="103" t="s">
        <v>621</v>
      </c>
      <c r="AK458" s="103" t="s">
        <v>621</v>
      </c>
      <c r="AL458" s="103" t="s">
        <v>620</v>
      </c>
      <c r="AM458" s="103" t="s">
        <v>623</v>
      </c>
      <c r="AN458" s="103" t="s">
        <v>621</v>
      </c>
      <c r="AO458" s="103" t="s">
        <v>620</v>
      </c>
      <c r="AP458" s="103" t="s">
        <v>621</v>
      </c>
      <c r="AQ458" s="103" t="s">
        <v>623</v>
      </c>
      <c r="AR458" s="103" t="s">
        <v>621</v>
      </c>
      <c r="AS458" s="103" t="s">
        <v>621</v>
      </c>
      <c r="AT458" s="103" t="s">
        <v>621</v>
      </c>
      <c r="AU458" s="103" t="s">
        <v>621</v>
      </c>
      <c r="AV458" s="103" t="s">
        <v>621</v>
      </c>
      <c r="AW458" s="103" t="s">
        <v>621</v>
      </c>
      <c r="AX458" s="103" t="s">
        <v>623</v>
      </c>
      <c r="AY458" s="103" t="s">
        <v>621</v>
      </c>
      <c r="AZ458" s="103" t="s">
        <v>620</v>
      </c>
      <c r="BA458" s="103" t="s">
        <v>621</v>
      </c>
      <c r="BC458" s="103">
        <v>34</v>
      </c>
      <c r="BD458" s="103">
        <v>1</v>
      </c>
      <c r="BE458" s="103">
        <v>6</v>
      </c>
      <c r="BF458" s="103">
        <v>9</v>
      </c>
      <c r="BG458" s="103">
        <v>0</v>
      </c>
      <c r="BH458" s="103">
        <v>41</v>
      </c>
    </row>
    <row r="459" spans="1:60" x14ac:dyDescent="0.25">
      <c r="A459" s="100">
        <v>1609</v>
      </c>
      <c r="B459" s="104" t="s">
        <v>460</v>
      </c>
      <c r="C459" s="104" t="s">
        <v>452</v>
      </c>
      <c r="D459" s="103" t="s">
        <v>621</v>
      </c>
      <c r="E459" s="103" t="s">
        <v>621</v>
      </c>
      <c r="F459" s="103" t="s">
        <v>621</v>
      </c>
      <c r="G459" s="103" t="s">
        <v>621</v>
      </c>
      <c r="H459" s="103" t="s">
        <v>623</v>
      </c>
      <c r="I459" s="103" t="s">
        <v>621</v>
      </c>
      <c r="J459" s="103" t="s">
        <v>623</v>
      </c>
      <c r="K459" s="103" t="s">
        <v>621</v>
      </c>
      <c r="L459" s="103" t="s">
        <v>620</v>
      </c>
      <c r="M459" s="103" t="s">
        <v>621</v>
      </c>
      <c r="N459" s="103" t="s">
        <v>621</v>
      </c>
      <c r="O459" s="103" t="s">
        <v>621</v>
      </c>
      <c r="P459" s="103" t="s">
        <v>621</v>
      </c>
      <c r="Q459" s="103" t="s">
        <v>621</v>
      </c>
      <c r="R459" s="103" t="s">
        <v>623</v>
      </c>
      <c r="S459" s="103" t="s">
        <v>621</v>
      </c>
      <c r="T459" s="103" t="s">
        <v>621</v>
      </c>
      <c r="U459" s="103" t="s">
        <v>621</v>
      </c>
      <c r="V459" s="103" t="s">
        <v>621</v>
      </c>
      <c r="W459" s="103" t="s">
        <v>621</v>
      </c>
      <c r="X459" s="103" t="s">
        <v>621</v>
      </c>
      <c r="Y459" s="103" t="s">
        <v>622</v>
      </c>
      <c r="Z459" s="103" t="s">
        <v>621</v>
      </c>
      <c r="AA459" s="103" t="s">
        <v>620</v>
      </c>
      <c r="AB459" s="103" t="s">
        <v>621</v>
      </c>
      <c r="AC459" s="103" t="s">
        <v>621</v>
      </c>
      <c r="AD459" s="103" t="s">
        <v>621</v>
      </c>
      <c r="AE459" s="103" t="s">
        <v>621</v>
      </c>
      <c r="AF459" s="103" t="s">
        <v>621</v>
      </c>
      <c r="AG459" s="103" t="s">
        <v>621</v>
      </c>
      <c r="AH459" s="103" t="s">
        <v>621</v>
      </c>
      <c r="AI459" s="103" t="s">
        <v>623</v>
      </c>
      <c r="AJ459" s="103" t="s">
        <v>622</v>
      </c>
      <c r="AK459" s="103" t="s">
        <v>621</v>
      </c>
      <c r="AL459" s="103" t="s">
        <v>621</v>
      </c>
      <c r="AM459" s="103" t="s">
        <v>621</v>
      </c>
      <c r="AN459" s="103" t="s">
        <v>621</v>
      </c>
      <c r="AO459" s="103" t="s">
        <v>621</v>
      </c>
      <c r="AP459" s="103" t="s">
        <v>621</v>
      </c>
      <c r="AQ459" s="103" t="s">
        <v>621</v>
      </c>
      <c r="AR459" s="103" t="s">
        <v>621</v>
      </c>
      <c r="AS459" s="103" t="s">
        <v>621</v>
      </c>
      <c r="AT459" s="103" t="s">
        <v>623</v>
      </c>
      <c r="AU459" s="103" t="s">
        <v>621</v>
      </c>
      <c r="AV459" s="103" t="s">
        <v>621</v>
      </c>
      <c r="AW459" s="103" t="s">
        <v>621</v>
      </c>
      <c r="AX459" s="103" t="s">
        <v>621</v>
      </c>
      <c r="AY459" s="103" t="s">
        <v>621</v>
      </c>
      <c r="AZ459" s="103" t="s">
        <v>621</v>
      </c>
      <c r="BA459" s="103" t="s">
        <v>621</v>
      </c>
      <c r="BC459" s="103">
        <v>41</v>
      </c>
      <c r="BD459" s="103">
        <v>2</v>
      </c>
      <c r="BE459" s="103">
        <v>2</v>
      </c>
      <c r="BF459" s="103">
        <v>5</v>
      </c>
      <c r="BG459" s="103">
        <v>0</v>
      </c>
      <c r="BH459" s="103">
        <v>45</v>
      </c>
    </row>
    <row r="460" spans="1:60" x14ac:dyDescent="0.25">
      <c r="A460" s="100">
        <v>1610</v>
      </c>
      <c r="B460" s="104" t="s">
        <v>461</v>
      </c>
      <c r="C460" s="104" t="s">
        <v>452</v>
      </c>
      <c r="D460" s="103" t="s">
        <v>621</v>
      </c>
      <c r="E460" s="103" t="s">
        <v>621</v>
      </c>
      <c r="F460" s="103" t="s">
        <v>621</v>
      </c>
      <c r="G460" s="103" t="s">
        <v>621</v>
      </c>
      <c r="H460" s="103" t="s">
        <v>621</v>
      </c>
      <c r="I460" s="103" t="s">
        <v>621</v>
      </c>
      <c r="J460" s="103" t="s">
        <v>621</v>
      </c>
      <c r="K460" s="103" t="s">
        <v>623</v>
      </c>
      <c r="L460" s="103" t="s">
        <v>622</v>
      </c>
      <c r="M460" s="103" t="s">
        <v>621</v>
      </c>
      <c r="N460" s="103" t="s">
        <v>621</v>
      </c>
      <c r="O460" s="103" t="s">
        <v>621</v>
      </c>
      <c r="P460" s="103" t="s">
        <v>621</v>
      </c>
      <c r="Q460" s="103" t="s">
        <v>621</v>
      </c>
      <c r="R460" s="103" t="s">
        <v>623</v>
      </c>
      <c r="S460" s="103" t="s">
        <v>622</v>
      </c>
      <c r="T460" s="103" t="s">
        <v>622</v>
      </c>
      <c r="U460" s="103" t="s">
        <v>621</v>
      </c>
      <c r="V460" s="103" t="s">
        <v>621</v>
      </c>
      <c r="W460" s="103" t="s">
        <v>620</v>
      </c>
      <c r="X460" s="103" t="s">
        <v>621</v>
      </c>
      <c r="Y460" s="103" t="s">
        <v>622</v>
      </c>
      <c r="Z460" s="103" t="s">
        <v>621</v>
      </c>
      <c r="AA460" s="103" t="s">
        <v>621</v>
      </c>
      <c r="AB460" s="103" t="s">
        <v>621</v>
      </c>
      <c r="AC460" s="103" t="s">
        <v>620</v>
      </c>
      <c r="AD460" s="103" t="s">
        <v>621</v>
      </c>
      <c r="AE460" s="103" t="s">
        <v>621</v>
      </c>
      <c r="AF460" s="103" t="s">
        <v>621</v>
      </c>
      <c r="AG460" s="103" t="s">
        <v>621</v>
      </c>
      <c r="AH460" s="103" t="s">
        <v>622</v>
      </c>
      <c r="AI460" s="103" t="s">
        <v>622</v>
      </c>
      <c r="AJ460" s="103" t="s">
        <v>622</v>
      </c>
      <c r="AK460" s="103" t="s">
        <v>621</v>
      </c>
      <c r="AL460" s="103" t="s">
        <v>621</v>
      </c>
      <c r="AM460" s="103" t="s">
        <v>621</v>
      </c>
      <c r="AN460" s="103" t="s">
        <v>621</v>
      </c>
      <c r="AO460" s="103" t="s">
        <v>621</v>
      </c>
      <c r="AP460" s="103" t="s">
        <v>621</v>
      </c>
      <c r="AQ460" s="103" t="s">
        <v>621</v>
      </c>
      <c r="AR460" s="103" t="s">
        <v>621</v>
      </c>
      <c r="AS460" s="103" t="s">
        <v>621</v>
      </c>
      <c r="AT460" s="103" t="s">
        <v>621</v>
      </c>
      <c r="AU460" s="103" t="s">
        <v>621</v>
      </c>
      <c r="AV460" s="103" t="s">
        <v>621</v>
      </c>
      <c r="AW460" s="103" t="s">
        <v>621</v>
      </c>
      <c r="AX460" s="103" t="s">
        <v>620</v>
      </c>
      <c r="AY460" s="103" t="s">
        <v>620</v>
      </c>
      <c r="AZ460" s="103" t="s">
        <v>621</v>
      </c>
      <c r="BA460" s="103" t="s">
        <v>621</v>
      </c>
      <c r="BC460" s="103">
        <v>37</v>
      </c>
      <c r="BD460" s="103">
        <v>7</v>
      </c>
      <c r="BE460" s="103">
        <v>4</v>
      </c>
      <c r="BF460" s="103">
        <v>2</v>
      </c>
      <c r="BG460" s="103">
        <v>0</v>
      </c>
      <c r="BH460" s="103">
        <v>48</v>
      </c>
    </row>
    <row r="461" spans="1:60" x14ac:dyDescent="0.25">
      <c r="A461" s="100">
        <v>1611</v>
      </c>
      <c r="B461" s="104" t="s">
        <v>462</v>
      </c>
      <c r="C461" s="104" t="s">
        <v>452</v>
      </c>
      <c r="D461" s="103" t="s">
        <v>621</v>
      </c>
      <c r="E461" s="103" t="s">
        <v>621</v>
      </c>
      <c r="F461" s="103" t="s">
        <v>621</v>
      </c>
      <c r="G461" s="103" t="s">
        <v>621</v>
      </c>
      <c r="H461" s="103" t="s">
        <v>621</v>
      </c>
      <c r="I461" s="103" t="s">
        <v>621</v>
      </c>
      <c r="J461" s="103" t="s">
        <v>621</v>
      </c>
      <c r="K461" s="103" t="s">
        <v>621</v>
      </c>
      <c r="L461" s="103" t="s">
        <v>621</v>
      </c>
      <c r="M461" s="103" t="s">
        <v>621</v>
      </c>
      <c r="N461" s="103" t="s">
        <v>621</v>
      </c>
      <c r="O461" s="103" t="s">
        <v>621</v>
      </c>
      <c r="P461" s="103" t="s">
        <v>621</v>
      </c>
      <c r="Q461" s="103" t="s">
        <v>621</v>
      </c>
      <c r="R461" s="103" t="s">
        <v>621</v>
      </c>
      <c r="S461" s="103" t="s">
        <v>621</v>
      </c>
      <c r="T461" s="103" t="s">
        <v>622</v>
      </c>
      <c r="U461" s="103" t="s">
        <v>621</v>
      </c>
      <c r="V461" s="103" t="s">
        <v>621</v>
      </c>
      <c r="W461" s="103" t="s">
        <v>621</v>
      </c>
      <c r="X461" s="103" t="s">
        <v>621</v>
      </c>
      <c r="Y461" s="103" t="s">
        <v>621</v>
      </c>
      <c r="Z461" s="103" t="s">
        <v>621</v>
      </c>
      <c r="AA461" s="103" t="s">
        <v>621</v>
      </c>
      <c r="AB461" s="103" t="s">
        <v>621</v>
      </c>
      <c r="AC461" s="103" t="s">
        <v>621</v>
      </c>
      <c r="AD461" s="103" t="s">
        <v>621</v>
      </c>
      <c r="AE461" s="103" t="s">
        <v>621</v>
      </c>
      <c r="AF461" s="103" t="s">
        <v>621</v>
      </c>
      <c r="AG461" s="103" t="s">
        <v>621</v>
      </c>
      <c r="AH461" s="103" t="s">
        <v>621</v>
      </c>
      <c r="AI461" s="103" t="s">
        <v>622</v>
      </c>
      <c r="AJ461" s="103" t="s">
        <v>621</v>
      </c>
      <c r="AK461" s="103" t="s">
        <v>621</v>
      </c>
      <c r="AL461" s="103" t="s">
        <v>621</v>
      </c>
      <c r="AM461" s="103" t="s">
        <v>621</v>
      </c>
      <c r="AN461" s="103" t="s">
        <v>621</v>
      </c>
      <c r="AO461" s="103" t="s">
        <v>621</v>
      </c>
      <c r="AP461" s="103" t="s">
        <v>621</v>
      </c>
      <c r="AQ461" s="103" t="s">
        <v>621</v>
      </c>
      <c r="AR461" s="103" t="s">
        <v>621</v>
      </c>
      <c r="AS461" s="103" t="s">
        <v>621</v>
      </c>
      <c r="AT461" s="103" t="s">
        <v>623</v>
      </c>
      <c r="AU461" s="103" t="s">
        <v>621</v>
      </c>
      <c r="AV461" s="103" t="s">
        <v>621</v>
      </c>
      <c r="AW461" s="103" t="s">
        <v>621</v>
      </c>
      <c r="AX461" s="103" t="s">
        <v>623</v>
      </c>
      <c r="AY461" s="103" t="s">
        <v>623</v>
      </c>
      <c r="AZ461" s="103" t="s">
        <v>621</v>
      </c>
      <c r="BA461" s="103" t="s">
        <v>621</v>
      </c>
      <c r="BC461" s="103">
        <v>45</v>
      </c>
      <c r="BD461" s="103">
        <v>2</v>
      </c>
      <c r="BE461" s="103">
        <v>0</v>
      </c>
      <c r="BF461" s="103">
        <v>3</v>
      </c>
      <c r="BG461" s="103">
        <v>0</v>
      </c>
      <c r="BH461" s="103">
        <v>47</v>
      </c>
    </row>
    <row r="462" spans="1:60" x14ac:dyDescent="0.25">
      <c r="A462" s="100">
        <v>1612</v>
      </c>
      <c r="B462" s="104" t="s">
        <v>463</v>
      </c>
      <c r="C462" s="104" t="s">
        <v>452</v>
      </c>
      <c r="D462" s="103" t="s">
        <v>623</v>
      </c>
      <c r="E462" s="103" t="s">
        <v>622</v>
      </c>
      <c r="F462" s="103" t="s">
        <v>621</v>
      </c>
      <c r="G462" s="103" t="s">
        <v>621</v>
      </c>
      <c r="H462" s="103" t="s">
        <v>623</v>
      </c>
      <c r="I462" s="103" t="s">
        <v>621</v>
      </c>
      <c r="J462" s="103" t="s">
        <v>623</v>
      </c>
      <c r="K462" s="103" t="s">
        <v>621</v>
      </c>
      <c r="L462" s="103" t="s">
        <v>623</v>
      </c>
      <c r="M462" s="103" t="s">
        <v>623</v>
      </c>
      <c r="N462" s="103" t="s">
        <v>621</v>
      </c>
      <c r="O462" s="103" t="s">
        <v>621</v>
      </c>
      <c r="P462" s="103" t="s">
        <v>621</v>
      </c>
      <c r="Q462" s="103" t="s">
        <v>621</v>
      </c>
      <c r="R462" s="103" t="s">
        <v>623</v>
      </c>
      <c r="S462" s="103" t="s">
        <v>621</v>
      </c>
      <c r="T462" s="103" t="s">
        <v>621</v>
      </c>
      <c r="U462" s="103" t="s">
        <v>621</v>
      </c>
      <c r="V462" s="103" t="s">
        <v>621</v>
      </c>
      <c r="W462" s="103" t="s">
        <v>620</v>
      </c>
      <c r="X462" s="103" t="s">
        <v>620</v>
      </c>
      <c r="Y462" s="103" t="s">
        <v>622</v>
      </c>
      <c r="Z462" s="103" t="s">
        <v>621</v>
      </c>
      <c r="AA462" s="103" t="s">
        <v>621</v>
      </c>
      <c r="AB462" s="103" t="s">
        <v>621</v>
      </c>
      <c r="AC462" s="103" t="s">
        <v>620</v>
      </c>
      <c r="AD462" s="103" t="s">
        <v>621</v>
      </c>
      <c r="AE462" s="103" t="s">
        <v>621</v>
      </c>
      <c r="AF462" s="103" t="s">
        <v>621</v>
      </c>
      <c r="AG462" s="103" t="s">
        <v>621</v>
      </c>
      <c r="AH462" s="103" t="s">
        <v>622</v>
      </c>
      <c r="AI462" s="103" t="s">
        <v>622</v>
      </c>
      <c r="AJ462" s="103" t="s">
        <v>622</v>
      </c>
      <c r="AK462" s="103" t="s">
        <v>621</v>
      </c>
      <c r="AL462" s="103" t="s">
        <v>621</v>
      </c>
      <c r="AM462" s="103" t="s">
        <v>621</v>
      </c>
      <c r="AN462" s="103" t="s">
        <v>621</v>
      </c>
      <c r="AO462" s="103" t="s">
        <v>621</v>
      </c>
      <c r="AP462" s="103" t="s">
        <v>621</v>
      </c>
      <c r="AQ462" s="103" t="s">
        <v>621</v>
      </c>
      <c r="AR462" s="103" t="s">
        <v>621</v>
      </c>
      <c r="AS462" s="103" t="s">
        <v>621</v>
      </c>
      <c r="AT462" s="103" t="s">
        <v>621</v>
      </c>
      <c r="AU462" s="103" t="s">
        <v>621</v>
      </c>
      <c r="AV462" s="103" t="s">
        <v>623</v>
      </c>
      <c r="AW462" s="103" t="s">
        <v>621</v>
      </c>
      <c r="AX462" s="103" t="s">
        <v>621</v>
      </c>
      <c r="AY462" s="103" t="s">
        <v>621</v>
      </c>
      <c r="AZ462" s="103" t="s">
        <v>621</v>
      </c>
      <c r="BA462" s="103" t="s">
        <v>621</v>
      </c>
      <c r="BC462" s="103">
        <v>35</v>
      </c>
      <c r="BD462" s="103">
        <v>5</v>
      </c>
      <c r="BE462" s="103">
        <v>3</v>
      </c>
      <c r="BF462" s="103">
        <v>7</v>
      </c>
      <c r="BG462" s="103">
        <v>0</v>
      </c>
      <c r="BH462" s="103">
        <v>43</v>
      </c>
    </row>
    <row r="463" spans="1:60" x14ac:dyDescent="0.25">
      <c r="A463" s="100">
        <v>1613</v>
      </c>
      <c r="B463" s="104" t="s">
        <v>464</v>
      </c>
      <c r="C463" s="104" t="s">
        <v>452</v>
      </c>
      <c r="D463" s="103" t="s">
        <v>621</v>
      </c>
      <c r="E463" s="103" t="s">
        <v>621</v>
      </c>
      <c r="F463" s="103" t="s">
        <v>621</v>
      </c>
      <c r="G463" s="103" t="s">
        <v>621</v>
      </c>
      <c r="H463" s="103" t="s">
        <v>623</v>
      </c>
      <c r="I463" s="103" t="s">
        <v>621</v>
      </c>
      <c r="J463" s="103" t="s">
        <v>623</v>
      </c>
      <c r="K463" s="103" t="s">
        <v>621</v>
      </c>
      <c r="L463" s="103" t="s">
        <v>620</v>
      </c>
      <c r="M463" s="103" t="s">
        <v>621</v>
      </c>
      <c r="N463" s="103" t="s">
        <v>621</v>
      </c>
      <c r="O463" s="103" t="s">
        <v>621</v>
      </c>
      <c r="P463" s="103" t="s">
        <v>621</v>
      </c>
      <c r="Q463" s="103" t="s">
        <v>621</v>
      </c>
      <c r="R463" s="103" t="s">
        <v>623</v>
      </c>
      <c r="S463" s="103" t="s">
        <v>622</v>
      </c>
      <c r="T463" s="103" t="s">
        <v>622</v>
      </c>
      <c r="U463" s="103" t="s">
        <v>621</v>
      </c>
      <c r="V463" s="103" t="s">
        <v>621</v>
      </c>
      <c r="W463" s="103" t="s">
        <v>623</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622</v>
      </c>
      <c r="AJ463" s="103" t="s">
        <v>622</v>
      </c>
      <c r="AK463" s="103" t="s">
        <v>621</v>
      </c>
      <c r="AL463" s="103" t="s">
        <v>621</v>
      </c>
      <c r="AM463" s="103" t="s">
        <v>621</v>
      </c>
      <c r="AN463" s="103" t="s">
        <v>621</v>
      </c>
      <c r="AO463" s="103" t="s">
        <v>621</v>
      </c>
      <c r="AP463" s="103" t="s">
        <v>621</v>
      </c>
      <c r="AQ463" s="103" t="s">
        <v>621</v>
      </c>
      <c r="AR463" s="103" t="s">
        <v>621</v>
      </c>
      <c r="AS463" s="103" t="s">
        <v>621</v>
      </c>
      <c r="AT463" s="103" t="s">
        <v>623</v>
      </c>
      <c r="AU463" s="103" t="s">
        <v>623</v>
      </c>
      <c r="AV463" s="103" t="s">
        <v>623</v>
      </c>
      <c r="AW463" s="103" t="s">
        <v>621</v>
      </c>
      <c r="AX463" s="103" t="s">
        <v>620</v>
      </c>
      <c r="AY463" s="103" t="s">
        <v>620</v>
      </c>
      <c r="AZ463" s="103" t="s">
        <v>621</v>
      </c>
      <c r="BA463" s="103" t="s">
        <v>621</v>
      </c>
      <c r="BC463" s="103">
        <v>36</v>
      </c>
      <c r="BD463" s="103">
        <v>4</v>
      </c>
      <c r="BE463" s="103">
        <v>3</v>
      </c>
      <c r="BF463" s="103">
        <v>7</v>
      </c>
      <c r="BG463" s="103">
        <v>0</v>
      </c>
      <c r="BH463" s="103">
        <v>43</v>
      </c>
    </row>
    <row r="464" spans="1:60" x14ac:dyDescent="0.25">
      <c r="A464" s="100">
        <v>1614</v>
      </c>
      <c r="B464" s="104" t="s">
        <v>465</v>
      </c>
      <c r="C464" s="104" t="s">
        <v>452</v>
      </c>
      <c r="D464" s="103" t="s">
        <v>621</v>
      </c>
      <c r="E464" s="103" t="s">
        <v>621</v>
      </c>
      <c r="F464" s="103" t="s">
        <v>621</v>
      </c>
      <c r="G464" s="103" t="s">
        <v>621</v>
      </c>
      <c r="H464" s="103" t="s">
        <v>623</v>
      </c>
      <c r="I464" s="103" t="s">
        <v>621</v>
      </c>
      <c r="J464" s="103" t="s">
        <v>623</v>
      </c>
      <c r="K464" s="103" t="s">
        <v>621</v>
      </c>
      <c r="L464" s="103" t="s">
        <v>621</v>
      </c>
      <c r="M464" s="103" t="s">
        <v>621</v>
      </c>
      <c r="N464" s="103" t="s">
        <v>621</v>
      </c>
      <c r="O464" s="103" t="s">
        <v>621</v>
      </c>
      <c r="P464" s="103" t="s">
        <v>621</v>
      </c>
      <c r="Q464" s="103" t="s">
        <v>621</v>
      </c>
      <c r="R464" s="103" t="s">
        <v>620</v>
      </c>
      <c r="S464" s="103" t="s">
        <v>621</v>
      </c>
      <c r="T464" s="103" t="s">
        <v>622</v>
      </c>
      <c r="U464" s="103" t="s">
        <v>621</v>
      </c>
      <c r="V464" s="103" t="s">
        <v>621</v>
      </c>
      <c r="W464" s="103" t="s">
        <v>623</v>
      </c>
      <c r="X464" s="103" t="s">
        <v>621</v>
      </c>
      <c r="Y464" s="103" t="s">
        <v>622</v>
      </c>
      <c r="Z464" s="103" t="s">
        <v>621</v>
      </c>
      <c r="AA464" s="103" t="s">
        <v>623</v>
      </c>
      <c r="AB464" s="103" t="s">
        <v>621</v>
      </c>
      <c r="AC464" s="103" t="s">
        <v>621</v>
      </c>
      <c r="AD464" s="103" t="s">
        <v>621</v>
      </c>
      <c r="AE464" s="103" t="s">
        <v>621</v>
      </c>
      <c r="AF464" s="103" t="s">
        <v>621</v>
      </c>
      <c r="AG464" s="103" t="s">
        <v>621</v>
      </c>
      <c r="AH464" s="103" t="s">
        <v>621</v>
      </c>
      <c r="AI464" s="103" t="s">
        <v>622</v>
      </c>
      <c r="AJ464" s="103" t="s">
        <v>621</v>
      </c>
      <c r="AK464" s="103" t="s">
        <v>621</v>
      </c>
      <c r="AL464" s="103" t="s">
        <v>621</v>
      </c>
      <c r="AM464" s="103" t="s">
        <v>621</v>
      </c>
      <c r="AN464" s="103" t="s">
        <v>623</v>
      </c>
      <c r="AO464" s="103" t="s">
        <v>621</v>
      </c>
      <c r="AP464" s="103" t="s">
        <v>621</v>
      </c>
      <c r="AQ464" s="103" t="s">
        <v>621</v>
      </c>
      <c r="AR464" s="103" t="s">
        <v>623</v>
      </c>
      <c r="AS464" s="103" t="s">
        <v>621</v>
      </c>
      <c r="AT464" s="103" t="s">
        <v>621</v>
      </c>
      <c r="AU464" s="103" t="s">
        <v>621</v>
      </c>
      <c r="AV464" s="103" t="s">
        <v>621</v>
      </c>
      <c r="AW464" s="103" t="s">
        <v>621</v>
      </c>
      <c r="AX464" s="103" t="s">
        <v>621</v>
      </c>
      <c r="AY464" s="103" t="s">
        <v>621</v>
      </c>
      <c r="AZ464" s="103" t="s">
        <v>621</v>
      </c>
      <c r="BA464" s="103" t="s">
        <v>621</v>
      </c>
      <c r="BC464" s="103">
        <v>40</v>
      </c>
      <c r="BD464" s="103">
        <v>3</v>
      </c>
      <c r="BE464" s="103">
        <v>1</v>
      </c>
      <c r="BF464" s="103">
        <v>6</v>
      </c>
      <c r="BG464" s="103">
        <v>0</v>
      </c>
      <c r="BH464" s="103">
        <v>44</v>
      </c>
    </row>
    <row r="465" spans="1:60" x14ac:dyDescent="0.25">
      <c r="A465" s="100">
        <v>1615</v>
      </c>
      <c r="B465" s="104" t="s">
        <v>466</v>
      </c>
      <c r="C465" s="104" t="s">
        <v>452</v>
      </c>
      <c r="D465" s="103" t="s">
        <v>621</v>
      </c>
      <c r="E465" s="103" t="s">
        <v>621</v>
      </c>
      <c r="F465" s="103" t="s">
        <v>621</v>
      </c>
      <c r="G465" s="103" t="s">
        <v>621</v>
      </c>
      <c r="H465" s="103" t="s">
        <v>621</v>
      </c>
      <c r="I465" s="103" t="s">
        <v>621</v>
      </c>
      <c r="J465" s="103" t="s">
        <v>621</v>
      </c>
      <c r="K465" s="103" t="s">
        <v>621</v>
      </c>
      <c r="L465" s="103" t="s">
        <v>622</v>
      </c>
      <c r="M465" s="103" t="s">
        <v>621</v>
      </c>
      <c r="N465" s="103" t="s">
        <v>620</v>
      </c>
      <c r="O465" s="103" t="s">
        <v>623</v>
      </c>
      <c r="P465" s="103" t="s">
        <v>621</v>
      </c>
      <c r="Q465" s="103" t="s">
        <v>621</v>
      </c>
      <c r="R465" s="103" t="s">
        <v>623</v>
      </c>
      <c r="S465" s="103" t="s">
        <v>621</v>
      </c>
      <c r="T465" s="103" t="s">
        <v>622</v>
      </c>
      <c r="U465" s="103" t="s">
        <v>620</v>
      </c>
      <c r="V465" s="103" t="s">
        <v>621</v>
      </c>
      <c r="W465" s="103" t="s">
        <v>620</v>
      </c>
      <c r="X465" s="103" t="s">
        <v>621</v>
      </c>
      <c r="Y465" s="103" t="s">
        <v>622</v>
      </c>
      <c r="Z465" s="103" t="s">
        <v>623</v>
      </c>
      <c r="AA465" s="103" t="s">
        <v>621</v>
      </c>
      <c r="AB465" s="103" t="s">
        <v>621</v>
      </c>
      <c r="AC465" s="103" t="s">
        <v>623</v>
      </c>
      <c r="AD465" s="103" t="s">
        <v>621</v>
      </c>
      <c r="AE465" s="103" t="s">
        <v>621</v>
      </c>
      <c r="AF465" s="103" t="s">
        <v>621</v>
      </c>
      <c r="AG465" s="103" t="s">
        <v>621</v>
      </c>
      <c r="AH465" s="103" t="s">
        <v>622</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621</v>
      </c>
      <c r="AV465" s="103" t="s">
        <v>623</v>
      </c>
      <c r="AW465" s="103" t="s">
        <v>621</v>
      </c>
      <c r="AX465" s="103" t="s">
        <v>623</v>
      </c>
      <c r="AY465" s="103" t="s">
        <v>620</v>
      </c>
      <c r="AZ465" s="103" t="s">
        <v>621</v>
      </c>
      <c r="BA465" s="103" t="s">
        <v>621</v>
      </c>
      <c r="BC465" s="103">
        <v>36</v>
      </c>
      <c r="BD465" s="103">
        <v>4</v>
      </c>
      <c r="BE465" s="103">
        <v>4</v>
      </c>
      <c r="BF465" s="103">
        <v>6</v>
      </c>
      <c r="BG465" s="103">
        <v>0</v>
      </c>
      <c r="BH465" s="103">
        <v>44</v>
      </c>
    </row>
    <row r="466" spans="1:60" x14ac:dyDescent="0.25">
      <c r="A466" s="100">
        <v>1616</v>
      </c>
      <c r="B466" s="104" t="s">
        <v>467</v>
      </c>
      <c r="C466" s="104" t="s">
        <v>452</v>
      </c>
      <c r="D466" s="103" t="s">
        <v>621</v>
      </c>
      <c r="E466" s="103" t="s">
        <v>621</v>
      </c>
      <c r="F466" s="103" t="s">
        <v>623</v>
      </c>
      <c r="G466" s="103" t="s">
        <v>621</v>
      </c>
      <c r="H466" s="103" t="s">
        <v>623</v>
      </c>
      <c r="I466" s="103" t="s">
        <v>621</v>
      </c>
      <c r="J466" s="103" t="s">
        <v>621</v>
      </c>
      <c r="K466" s="103" t="s">
        <v>621</v>
      </c>
      <c r="L466" s="103" t="s">
        <v>622</v>
      </c>
      <c r="M466" s="103" t="s">
        <v>621</v>
      </c>
      <c r="N466" s="103" t="s">
        <v>623</v>
      </c>
      <c r="O466" s="103" t="s">
        <v>621</v>
      </c>
      <c r="P466" s="103" t="s">
        <v>621</v>
      </c>
      <c r="Q466" s="103" t="s">
        <v>621</v>
      </c>
      <c r="R466" s="103" t="s">
        <v>621</v>
      </c>
      <c r="S466" s="103" t="s">
        <v>621</v>
      </c>
      <c r="T466" s="103" t="s">
        <v>621</v>
      </c>
      <c r="U466" s="103" t="s">
        <v>621</v>
      </c>
      <c r="V466" s="103" t="s">
        <v>621</v>
      </c>
      <c r="W466" s="103" t="s">
        <v>623</v>
      </c>
      <c r="X466" s="103" t="s">
        <v>621</v>
      </c>
      <c r="Y466" s="103" t="s">
        <v>622</v>
      </c>
      <c r="Z466" s="103" t="s">
        <v>621</v>
      </c>
      <c r="AA466" s="103" t="s">
        <v>621</v>
      </c>
      <c r="AB466" s="103" t="s">
        <v>621</v>
      </c>
      <c r="AC466" s="103" t="s">
        <v>620</v>
      </c>
      <c r="AD466" s="103" t="s">
        <v>621</v>
      </c>
      <c r="AE466" s="103" t="s">
        <v>621</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621</v>
      </c>
      <c r="AR466" s="103" t="s">
        <v>623</v>
      </c>
      <c r="AS466" s="103" t="s">
        <v>621</v>
      </c>
      <c r="AT466" s="103" t="s">
        <v>623</v>
      </c>
      <c r="AU466" s="103" t="s">
        <v>621</v>
      </c>
      <c r="AV466" s="103" t="s">
        <v>623</v>
      </c>
      <c r="AW466" s="103" t="s">
        <v>621</v>
      </c>
      <c r="AX466" s="103" t="s">
        <v>623</v>
      </c>
      <c r="AY466" s="103" t="s">
        <v>622</v>
      </c>
      <c r="AZ466" s="103" t="s">
        <v>621</v>
      </c>
      <c r="BA466" s="103" t="s">
        <v>621</v>
      </c>
      <c r="BC466" s="103">
        <v>38</v>
      </c>
      <c r="BD466" s="103">
        <v>3</v>
      </c>
      <c r="BE466" s="103">
        <v>1</v>
      </c>
      <c r="BF466" s="103">
        <v>8</v>
      </c>
      <c r="BG466" s="103">
        <v>0</v>
      </c>
      <c r="BH466" s="103">
        <v>42</v>
      </c>
    </row>
    <row r="467" spans="1:60" x14ac:dyDescent="0.25">
      <c r="A467" s="100">
        <v>1701</v>
      </c>
      <c r="B467" s="104" t="s">
        <v>468</v>
      </c>
      <c r="C467" s="104" t="s">
        <v>469</v>
      </c>
      <c r="D467" s="103" t="s">
        <v>621</v>
      </c>
      <c r="E467" s="103" t="s">
        <v>621</v>
      </c>
      <c r="F467" s="103" t="s">
        <v>621</v>
      </c>
      <c r="G467" s="103" t="s">
        <v>621</v>
      </c>
      <c r="H467" s="103" t="s">
        <v>621</v>
      </c>
      <c r="I467" s="103" t="s">
        <v>621</v>
      </c>
      <c r="J467" s="103" t="s">
        <v>621</v>
      </c>
      <c r="K467" s="103" t="s">
        <v>621</v>
      </c>
      <c r="L467" s="103" t="s">
        <v>622</v>
      </c>
      <c r="M467" s="103" t="s">
        <v>621</v>
      </c>
      <c r="N467" s="103" t="s">
        <v>621</v>
      </c>
      <c r="O467" s="103" t="s">
        <v>621</v>
      </c>
      <c r="P467" s="103" t="s">
        <v>621</v>
      </c>
      <c r="Q467" s="103" t="s">
        <v>621</v>
      </c>
      <c r="R467" s="103" t="s">
        <v>622</v>
      </c>
      <c r="S467" s="103" t="s">
        <v>621</v>
      </c>
      <c r="T467" s="103" t="s">
        <v>622</v>
      </c>
      <c r="U467" s="103" t="s">
        <v>621</v>
      </c>
      <c r="V467" s="103" t="s">
        <v>621</v>
      </c>
      <c r="W467" s="103" t="s">
        <v>621</v>
      </c>
      <c r="X467" s="103" t="s">
        <v>621</v>
      </c>
      <c r="Y467" s="103" t="s">
        <v>622</v>
      </c>
      <c r="Z467" s="103" t="s">
        <v>621</v>
      </c>
      <c r="AA467" s="103" t="s">
        <v>621</v>
      </c>
      <c r="AB467" s="103" t="s">
        <v>621</v>
      </c>
      <c r="AC467" s="103" t="s">
        <v>621</v>
      </c>
      <c r="AD467" s="103" t="s">
        <v>621</v>
      </c>
      <c r="AE467" s="103" t="s">
        <v>621</v>
      </c>
      <c r="AF467" s="103" t="s">
        <v>621</v>
      </c>
      <c r="AG467" s="103" t="s">
        <v>621</v>
      </c>
      <c r="AH467" s="103" t="s">
        <v>621</v>
      </c>
      <c r="AI467" s="103" t="s">
        <v>622</v>
      </c>
      <c r="AJ467" s="103" t="s">
        <v>621</v>
      </c>
      <c r="AK467" s="103" t="s">
        <v>621</v>
      </c>
      <c r="AL467" s="103" t="s">
        <v>623</v>
      </c>
      <c r="AM467" s="103" t="s">
        <v>622</v>
      </c>
      <c r="AN467" s="103" t="s">
        <v>621</v>
      </c>
      <c r="AO467" s="103" t="s">
        <v>621</v>
      </c>
      <c r="AP467" s="103" t="s">
        <v>621</v>
      </c>
      <c r="AQ467" s="103" t="s">
        <v>621</v>
      </c>
      <c r="AR467" s="103" t="s">
        <v>621</v>
      </c>
      <c r="AS467" s="103" t="s">
        <v>621</v>
      </c>
      <c r="AT467" s="103" t="s">
        <v>621</v>
      </c>
      <c r="AU467" s="103" t="s">
        <v>623</v>
      </c>
      <c r="AV467" s="103" t="s">
        <v>621</v>
      </c>
      <c r="AW467" s="103" t="s">
        <v>621</v>
      </c>
      <c r="AX467" s="103" t="s">
        <v>620</v>
      </c>
      <c r="AY467" s="103" t="s">
        <v>622</v>
      </c>
      <c r="AZ467" s="103" t="s">
        <v>621</v>
      </c>
      <c r="BA467" s="103" t="s">
        <v>621</v>
      </c>
      <c r="BC467" s="103">
        <v>40</v>
      </c>
      <c r="BD467" s="103">
        <v>7</v>
      </c>
      <c r="BE467" s="103">
        <v>1</v>
      </c>
      <c r="BF467" s="103">
        <v>2</v>
      </c>
      <c r="BG467" s="103">
        <v>0</v>
      </c>
      <c r="BH467" s="103">
        <v>48</v>
      </c>
    </row>
    <row r="468" spans="1:60" x14ac:dyDescent="0.25">
      <c r="A468" s="100">
        <v>1702</v>
      </c>
      <c r="B468" s="104" t="s">
        <v>471</v>
      </c>
      <c r="C468" s="104" t="s">
        <v>469</v>
      </c>
      <c r="D468" s="103" t="s">
        <v>621</v>
      </c>
      <c r="E468" s="103" t="s">
        <v>620</v>
      </c>
      <c r="F468" s="103" t="s">
        <v>621</v>
      </c>
      <c r="G468" s="103" t="s">
        <v>621</v>
      </c>
      <c r="H468" s="103" t="s">
        <v>623</v>
      </c>
      <c r="I468" s="103" t="s">
        <v>623</v>
      </c>
      <c r="J468" s="103" t="s">
        <v>623</v>
      </c>
      <c r="K468" s="103" t="s">
        <v>623</v>
      </c>
      <c r="L468" s="103" t="s">
        <v>622</v>
      </c>
      <c r="M468" s="103" t="s">
        <v>621</v>
      </c>
      <c r="N468" s="103" t="s">
        <v>621</v>
      </c>
      <c r="O468" s="103" t="s">
        <v>621</v>
      </c>
      <c r="P468" s="103" t="s">
        <v>621</v>
      </c>
      <c r="Q468" s="103" t="s">
        <v>621</v>
      </c>
      <c r="R468" s="103" t="s">
        <v>623</v>
      </c>
      <c r="S468" s="103" t="s">
        <v>621</v>
      </c>
      <c r="T468" s="103" t="s">
        <v>623</v>
      </c>
      <c r="U468" s="103" t="s">
        <v>621</v>
      </c>
      <c r="V468" s="103" t="s">
        <v>621</v>
      </c>
      <c r="W468" s="103" t="s">
        <v>623</v>
      </c>
      <c r="X468" s="103" t="s">
        <v>621</v>
      </c>
      <c r="Y468" s="103" t="s">
        <v>622</v>
      </c>
      <c r="Z468" s="103" t="s">
        <v>621</v>
      </c>
      <c r="AA468" s="103" t="s">
        <v>621</v>
      </c>
      <c r="AB468" s="103" t="s">
        <v>621</v>
      </c>
      <c r="AC468" s="103" t="s">
        <v>620</v>
      </c>
      <c r="AD468" s="103" t="s">
        <v>621</v>
      </c>
      <c r="AE468" s="103" t="s">
        <v>621</v>
      </c>
      <c r="AF468" s="103" t="s">
        <v>621</v>
      </c>
      <c r="AG468" s="103" t="s">
        <v>621</v>
      </c>
      <c r="AH468" s="103" t="s">
        <v>622</v>
      </c>
      <c r="AI468" s="103" t="s">
        <v>622</v>
      </c>
      <c r="AJ468" s="103" t="s">
        <v>622</v>
      </c>
      <c r="AK468" s="103" t="s">
        <v>621</v>
      </c>
      <c r="AL468" s="103" t="s">
        <v>620</v>
      </c>
      <c r="AM468" s="103" t="s">
        <v>622</v>
      </c>
      <c r="AN468" s="103" t="s">
        <v>621</v>
      </c>
      <c r="AO468" s="103" t="s">
        <v>621</v>
      </c>
      <c r="AP468" s="103" t="s">
        <v>621</v>
      </c>
      <c r="AQ468" s="103" t="s">
        <v>621</v>
      </c>
      <c r="AR468" s="103" t="s">
        <v>621</v>
      </c>
      <c r="AS468" s="103" t="s">
        <v>621</v>
      </c>
      <c r="AT468" s="103" t="s">
        <v>621</v>
      </c>
      <c r="AU468" s="103" t="s">
        <v>621</v>
      </c>
      <c r="AV468" s="103" t="s">
        <v>621</v>
      </c>
      <c r="AW468" s="103" t="s">
        <v>621</v>
      </c>
      <c r="AX468" s="103" t="s">
        <v>620</v>
      </c>
      <c r="AY468" s="103" t="s">
        <v>622</v>
      </c>
      <c r="AZ468" s="103" t="s">
        <v>621</v>
      </c>
      <c r="BA468" s="103" t="s">
        <v>620</v>
      </c>
      <c r="BC468" s="103">
        <v>31</v>
      </c>
      <c r="BD468" s="103">
        <v>7</v>
      </c>
      <c r="BE468" s="103">
        <v>5</v>
      </c>
      <c r="BF468" s="103">
        <v>7</v>
      </c>
      <c r="BG468" s="103">
        <v>0</v>
      </c>
      <c r="BH468" s="103">
        <v>43</v>
      </c>
    </row>
    <row r="469" spans="1:60" x14ac:dyDescent="0.25">
      <c r="A469" s="100">
        <v>1703</v>
      </c>
      <c r="B469" s="104" t="s">
        <v>472</v>
      </c>
      <c r="C469" s="104" t="s">
        <v>469</v>
      </c>
      <c r="D469" s="103" t="s">
        <v>621</v>
      </c>
      <c r="E469" s="103" t="s">
        <v>621</v>
      </c>
      <c r="F469" s="103" t="s">
        <v>621</v>
      </c>
      <c r="G469" s="103" t="s">
        <v>621</v>
      </c>
      <c r="H469" s="103" t="s">
        <v>623</v>
      </c>
      <c r="I469" s="103" t="s">
        <v>621</v>
      </c>
      <c r="J469" s="103" t="s">
        <v>621</v>
      </c>
      <c r="K469" s="103" t="s">
        <v>623</v>
      </c>
      <c r="L469" s="103" t="s">
        <v>622</v>
      </c>
      <c r="M469" s="103" t="s">
        <v>621</v>
      </c>
      <c r="N469" s="103" t="s">
        <v>620</v>
      </c>
      <c r="O469" s="103" t="s">
        <v>621</v>
      </c>
      <c r="P469" s="103" t="s">
        <v>621</v>
      </c>
      <c r="Q469" s="103" t="s">
        <v>621</v>
      </c>
      <c r="R469" s="103" t="s">
        <v>620</v>
      </c>
      <c r="S469" s="103" t="s">
        <v>621</v>
      </c>
      <c r="T469" s="103" t="s">
        <v>621</v>
      </c>
      <c r="U469" s="103" t="s">
        <v>621</v>
      </c>
      <c r="V469" s="103" t="s">
        <v>621</v>
      </c>
      <c r="W469" s="103" t="s">
        <v>621</v>
      </c>
      <c r="X469" s="103" t="s">
        <v>621</v>
      </c>
      <c r="Y469" s="103" t="s">
        <v>622</v>
      </c>
      <c r="Z469" s="103" t="s">
        <v>621</v>
      </c>
      <c r="AA469" s="103" t="s">
        <v>621</v>
      </c>
      <c r="AB469" s="103" t="s">
        <v>621</v>
      </c>
      <c r="AC469" s="103" t="s">
        <v>620</v>
      </c>
      <c r="AD469" s="103" t="s">
        <v>621</v>
      </c>
      <c r="AE469" s="103" t="s">
        <v>621</v>
      </c>
      <c r="AF469" s="103" t="s">
        <v>621</v>
      </c>
      <c r="AG469" s="103" t="s">
        <v>621</v>
      </c>
      <c r="AH469" s="103" t="s">
        <v>622</v>
      </c>
      <c r="AI469" s="103" t="s">
        <v>622</v>
      </c>
      <c r="AJ469" s="103" t="s">
        <v>622</v>
      </c>
      <c r="AK469" s="103" t="s">
        <v>621</v>
      </c>
      <c r="AL469" s="103" t="s">
        <v>621</v>
      </c>
      <c r="AM469" s="103" t="s">
        <v>622</v>
      </c>
      <c r="AN469" s="103" t="s">
        <v>621</v>
      </c>
      <c r="AO469" s="103" t="s">
        <v>621</v>
      </c>
      <c r="AP469" s="103" t="s">
        <v>621</v>
      </c>
      <c r="AQ469" s="103" t="s">
        <v>621</v>
      </c>
      <c r="AR469" s="103" t="s">
        <v>621</v>
      </c>
      <c r="AS469" s="103" t="s">
        <v>622</v>
      </c>
      <c r="AT469" s="103" t="s">
        <v>621</v>
      </c>
      <c r="AU469" s="103" t="s">
        <v>621</v>
      </c>
      <c r="AV469" s="103" t="s">
        <v>621</v>
      </c>
      <c r="AW469" s="103" t="s">
        <v>621</v>
      </c>
      <c r="AX469" s="103" t="s">
        <v>621</v>
      </c>
      <c r="AY469" s="103" t="s">
        <v>621</v>
      </c>
      <c r="AZ469" s="103" t="s">
        <v>621</v>
      </c>
      <c r="BA469" s="103" t="s">
        <v>622</v>
      </c>
      <c r="BC469" s="103">
        <v>37</v>
      </c>
      <c r="BD469" s="103">
        <v>8</v>
      </c>
      <c r="BE469" s="103">
        <v>3</v>
      </c>
      <c r="BF469" s="103">
        <v>2</v>
      </c>
      <c r="BG469" s="103">
        <v>0</v>
      </c>
      <c r="BH469" s="103">
        <v>48</v>
      </c>
    </row>
    <row r="470" spans="1:60" x14ac:dyDescent="0.25">
      <c r="A470" s="100">
        <v>1704</v>
      </c>
      <c r="B470" s="104" t="s">
        <v>473</v>
      </c>
      <c r="C470" s="104" t="s">
        <v>469</v>
      </c>
      <c r="D470" s="103" t="s">
        <v>621</v>
      </c>
      <c r="E470" s="103" t="s">
        <v>621</v>
      </c>
      <c r="F470" s="103" t="s">
        <v>621</v>
      </c>
      <c r="G470" s="103" t="s">
        <v>621</v>
      </c>
      <c r="H470" s="103" t="s">
        <v>623</v>
      </c>
      <c r="I470" s="103" t="s">
        <v>621</v>
      </c>
      <c r="J470" s="103" t="s">
        <v>623</v>
      </c>
      <c r="K470" s="103" t="s">
        <v>621</v>
      </c>
      <c r="L470" s="103" t="s">
        <v>621</v>
      </c>
      <c r="M470" s="103" t="s">
        <v>621</v>
      </c>
      <c r="N470" s="103" t="s">
        <v>621</v>
      </c>
      <c r="O470" s="103" t="s">
        <v>623</v>
      </c>
      <c r="P470" s="103" t="s">
        <v>621</v>
      </c>
      <c r="Q470" s="103" t="s">
        <v>621</v>
      </c>
      <c r="R470" s="103" t="s">
        <v>623</v>
      </c>
      <c r="S470" s="103" t="s">
        <v>621</v>
      </c>
      <c r="T470" s="103" t="s">
        <v>621</v>
      </c>
      <c r="U470" s="103" t="s">
        <v>621</v>
      </c>
      <c r="V470" s="103" t="s">
        <v>621</v>
      </c>
      <c r="W470" s="103" t="s">
        <v>620</v>
      </c>
      <c r="X470" s="103" t="s">
        <v>621</v>
      </c>
      <c r="Y470" s="103" t="s">
        <v>622</v>
      </c>
      <c r="Z470" s="103" t="s">
        <v>621</v>
      </c>
      <c r="AA470" s="103" t="s">
        <v>621</v>
      </c>
      <c r="AB470" s="103" t="s">
        <v>621</v>
      </c>
      <c r="AC470" s="103" t="s">
        <v>621</v>
      </c>
      <c r="AD470" s="103" t="s">
        <v>621</v>
      </c>
      <c r="AE470" s="103" t="s">
        <v>621</v>
      </c>
      <c r="AF470" s="103" t="s">
        <v>621</v>
      </c>
      <c r="AG470" s="103" t="s">
        <v>621</v>
      </c>
      <c r="AH470" s="103" t="s">
        <v>623</v>
      </c>
      <c r="AI470" s="103" t="s">
        <v>621</v>
      </c>
      <c r="AJ470" s="103" t="s">
        <v>621</v>
      </c>
      <c r="AK470" s="103" t="s">
        <v>621</v>
      </c>
      <c r="AL470" s="103" t="s">
        <v>621</v>
      </c>
      <c r="AM470" s="103" t="s">
        <v>621</v>
      </c>
      <c r="AN470" s="103" t="s">
        <v>621</v>
      </c>
      <c r="AO470" s="103" t="s">
        <v>621</v>
      </c>
      <c r="AP470" s="103" t="s">
        <v>621</v>
      </c>
      <c r="AQ470" s="103" t="s">
        <v>621</v>
      </c>
      <c r="AR470" s="103" t="s">
        <v>621</v>
      </c>
      <c r="AS470" s="103" t="s">
        <v>621</v>
      </c>
      <c r="AT470" s="103" t="s">
        <v>621</v>
      </c>
      <c r="AU470" s="103" t="s">
        <v>623</v>
      </c>
      <c r="AV470" s="103" t="s">
        <v>623</v>
      </c>
      <c r="AW470" s="103" t="s">
        <v>623</v>
      </c>
      <c r="AX470" s="103" t="s">
        <v>621</v>
      </c>
      <c r="AY470" s="103" t="s">
        <v>621</v>
      </c>
      <c r="AZ470" s="103" t="s">
        <v>621</v>
      </c>
      <c r="BA470" s="103" t="s">
        <v>623</v>
      </c>
      <c r="BC470" s="103">
        <v>39</v>
      </c>
      <c r="BD470" s="103">
        <v>1</v>
      </c>
      <c r="BE470" s="103">
        <v>1</v>
      </c>
      <c r="BF470" s="103">
        <v>9</v>
      </c>
      <c r="BG470" s="103">
        <v>0</v>
      </c>
      <c r="BH470" s="103">
        <v>41</v>
      </c>
    </row>
    <row r="471" spans="1:60" x14ac:dyDescent="0.25">
      <c r="A471" s="100">
        <v>1705</v>
      </c>
      <c r="B471" s="104" t="s">
        <v>474</v>
      </c>
      <c r="C471" s="104" t="s">
        <v>469</v>
      </c>
      <c r="D471" s="103" t="s">
        <v>621</v>
      </c>
      <c r="E471" s="103" t="s">
        <v>621</v>
      </c>
      <c r="F471" s="103" t="s">
        <v>621</v>
      </c>
      <c r="G471" s="103" t="s">
        <v>621</v>
      </c>
      <c r="H471" s="103" t="s">
        <v>623</v>
      </c>
      <c r="I471" s="103" t="s">
        <v>621</v>
      </c>
      <c r="J471" s="103" t="s">
        <v>623</v>
      </c>
      <c r="K471" s="103" t="s">
        <v>623</v>
      </c>
      <c r="L471" s="103" t="s">
        <v>622</v>
      </c>
      <c r="M471" s="103" t="s">
        <v>621</v>
      </c>
      <c r="N471" s="103" t="s">
        <v>621</v>
      </c>
      <c r="O471" s="103" t="s">
        <v>621</v>
      </c>
      <c r="P471" s="103" t="s">
        <v>621</v>
      </c>
      <c r="Q471" s="103" t="s">
        <v>621</v>
      </c>
      <c r="R471" s="103" t="s">
        <v>622</v>
      </c>
      <c r="S471" s="103" t="s">
        <v>621</v>
      </c>
      <c r="T471" s="103" t="s">
        <v>622</v>
      </c>
      <c r="U471" s="103" t="s">
        <v>621</v>
      </c>
      <c r="V471" s="103" t="s">
        <v>621</v>
      </c>
      <c r="W471" s="103" t="s">
        <v>621</v>
      </c>
      <c r="X471" s="103" t="s">
        <v>621</v>
      </c>
      <c r="Y471" s="103" t="s">
        <v>622</v>
      </c>
      <c r="Z471" s="103" t="s">
        <v>621</v>
      </c>
      <c r="AA471" s="103" t="s">
        <v>621</v>
      </c>
      <c r="AB471" s="103" t="s">
        <v>621</v>
      </c>
      <c r="AC471" s="103" t="s">
        <v>621</v>
      </c>
      <c r="AD471" s="103" t="s">
        <v>621</v>
      </c>
      <c r="AE471" s="103" t="s">
        <v>621</v>
      </c>
      <c r="AF471" s="103" t="s">
        <v>621</v>
      </c>
      <c r="AG471" s="103" t="s">
        <v>621</v>
      </c>
      <c r="AH471" s="103" t="s">
        <v>622</v>
      </c>
      <c r="AI471" s="103" t="s">
        <v>622</v>
      </c>
      <c r="AJ471" s="103" t="s">
        <v>621</v>
      </c>
      <c r="AK471" s="103" t="s">
        <v>621</v>
      </c>
      <c r="AL471" s="103" t="s">
        <v>621</v>
      </c>
      <c r="AM471" s="103" t="s">
        <v>622</v>
      </c>
      <c r="AN471" s="103" t="s">
        <v>621</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C471" s="103">
        <v>39</v>
      </c>
      <c r="BD471" s="103">
        <v>8</v>
      </c>
      <c r="BE471" s="103">
        <v>0</v>
      </c>
      <c r="BF471" s="103">
        <v>3</v>
      </c>
      <c r="BG471" s="103">
        <v>0</v>
      </c>
      <c r="BH471" s="103">
        <v>47</v>
      </c>
    </row>
    <row r="472" spans="1:60" x14ac:dyDescent="0.25">
      <c r="A472" s="100">
        <v>1706</v>
      </c>
      <c r="B472" s="104" t="s">
        <v>475</v>
      </c>
      <c r="C472" s="104" t="s">
        <v>469</v>
      </c>
      <c r="D472" s="103" t="s">
        <v>621</v>
      </c>
      <c r="E472" s="103" t="s">
        <v>621</v>
      </c>
      <c r="F472" s="103" t="s">
        <v>621</v>
      </c>
      <c r="G472" s="103" t="s">
        <v>621</v>
      </c>
      <c r="H472" s="103" t="s">
        <v>621</v>
      </c>
      <c r="I472" s="103" t="s">
        <v>621</v>
      </c>
      <c r="J472" s="103" t="s">
        <v>623</v>
      </c>
      <c r="K472" s="103" t="s">
        <v>621</v>
      </c>
      <c r="L472" s="103" t="s">
        <v>622</v>
      </c>
      <c r="M472" s="103" t="s">
        <v>621</v>
      </c>
      <c r="N472" s="103" t="s">
        <v>623</v>
      </c>
      <c r="O472" s="103" t="s">
        <v>621</v>
      </c>
      <c r="P472" s="103" t="s">
        <v>621</v>
      </c>
      <c r="Q472" s="103" t="s">
        <v>621</v>
      </c>
      <c r="R472" s="103" t="s">
        <v>620</v>
      </c>
      <c r="S472" s="103" t="s">
        <v>620</v>
      </c>
      <c r="T472" s="103" t="s">
        <v>623</v>
      </c>
      <c r="U472" s="103" t="s">
        <v>621</v>
      </c>
      <c r="V472" s="103" t="s">
        <v>621</v>
      </c>
      <c r="W472" s="103" t="s">
        <v>620</v>
      </c>
      <c r="X472" s="103" t="s">
        <v>621</v>
      </c>
      <c r="Y472" s="103" t="s">
        <v>621</v>
      </c>
      <c r="Z472" s="103" t="s">
        <v>621</v>
      </c>
      <c r="AA472" s="103" t="s">
        <v>621</v>
      </c>
      <c r="AB472" s="103" t="s">
        <v>621</v>
      </c>
      <c r="AC472" s="103" t="s">
        <v>623</v>
      </c>
      <c r="AD472" s="103" t="s">
        <v>621</v>
      </c>
      <c r="AE472" s="103" t="s">
        <v>623</v>
      </c>
      <c r="AF472" s="103" t="s">
        <v>623</v>
      </c>
      <c r="AG472" s="103" t="s">
        <v>623</v>
      </c>
      <c r="AH472" s="103" t="s">
        <v>622</v>
      </c>
      <c r="AI472" s="103" t="s">
        <v>622</v>
      </c>
      <c r="AJ472" s="103" t="s">
        <v>622</v>
      </c>
      <c r="AK472" s="103" t="s">
        <v>621</v>
      </c>
      <c r="AL472" s="103" t="s">
        <v>621</v>
      </c>
      <c r="AM472" s="103" t="s">
        <v>622</v>
      </c>
      <c r="AN472" s="103" t="s">
        <v>621</v>
      </c>
      <c r="AO472" s="103" t="s">
        <v>621</v>
      </c>
      <c r="AP472" s="103" t="s">
        <v>621</v>
      </c>
      <c r="AQ472" s="103" t="s">
        <v>621</v>
      </c>
      <c r="AR472" s="103" t="s">
        <v>621</v>
      </c>
      <c r="AS472" s="103" t="s">
        <v>622</v>
      </c>
      <c r="AT472" s="103" t="s">
        <v>621</v>
      </c>
      <c r="AU472" s="103" t="s">
        <v>621</v>
      </c>
      <c r="AV472" s="103" t="s">
        <v>621</v>
      </c>
      <c r="AW472" s="103" t="s">
        <v>621</v>
      </c>
      <c r="AX472" s="103" t="s">
        <v>621</v>
      </c>
      <c r="AY472" s="103" t="s">
        <v>622</v>
      </c>
      <c r="AZ472" s="103" t="s">
        <v>621</v>
      </c>
      <c r="BA472" s="103" t="s">
        <v>622</v>
      </c>
      <c r="BC472" s="103">
        <v>32</v>
      </c>
      <c r="BD472" s="103">
        <v>8</v>
      </c>
      <c r="BE472" s="103">
        <v>3</v>
      </c>
      <c r="BF472" s="103">
        <v>7</v>
      </c>
      <c r="BG472" s="103">
        <v>0</v>
      </c>
      <c r="BH472" s="103">
        <v>43</v>
      </c>
    </row>
    <row r="473" spans="1:60" x14ac:dyDescent="0.25">
      <c r="A473" s="100">
        <v>1707</v>
      </c>
      <c r="B473" s="104" t="s">
        <v>476</v>
      </c>
      <c r="C473" s="104" t="s">
        <v>469</v>
      </c>
      <c r="D473" s="103" t="s">
        <v>621</v>
      </c>
      <c r="E473" s="103" t="s">
        <v>621</v>
      </c>
      <c r="F473" s="103" t="s">
        <v>623</v>
      </c>
      <c r="G473" s="103" t="s">
        <v>621</v>
      </c>
      <c r="H473" s="103" t="s">
        <v>621</v>
      </c>
      <c r="I473" s="103" t="s">
        <v>621</v>
      </c>
      <c r="J473" s="103" t="s">
        <v>623</v>
      </c>
      <c r="K473" s="103" t="s">
        <v>623</v>
      </c>
      <c r="L473" s="103" t="s">
        <v>621</v>
      </c>
      <c r="M473" s="103" t="s">
        <v>620</v>
      </c>
      <c r="N473" s="103" t="s">
        <v>620</v>
      </c>
      <c r="O473" s="103" t="s">
        <v>621</v>
      </c>
      <c r="P473" s="103" t="s">
        <v>621</v>
      </c>
      <c r="Q473" s="103" t="s">
        <v>621</v>
      </c>
      <c r="R473" s="103" t="s">
        <v>623</v>
      </c>
      <c r="S473" s="103" t="s">
        <v>621</v>
      </c>
      <c r="T473" s="103" t="s">
        <v>621</v>
      </c>
      <c r="U473" s="103" t="s">
        <v>621</v>
      </c>
      <c r="V473" s="103" t="s">
        <v>621</v>
      </c>
      <c r="W473" s="103" t="s">
        <v>623</v>
      </c>
      <c r="X473" s="103" t="s">
        <v>621</v>
      </c>
      <c r="Y473" s="103" t="s">
        <v>622</v>
      </c>
      <c r="Z473" s="103" t="s">
        <v>621</v>
      </c>
      <c r="AA473" s="103" t="s">
        <v>621</v>
      </c>
      <c r="AB473" s="103" t="s">
        <v>620</v>
      </c>
      <c r="AC473" s="103" t="s">
        <v>621</v>
      </c>
      <c r="AD473" s="103" t="s">
        <v>621</v>
      </c>
      <c r="AE473" s="103" t="s">
        <v>621</v>
      </c>
      <c r="AF473" s="103" t="s">
        <v>621</v>
      </c>
      <c r="AG473" s="103" t="s">
        <v>621</v>
      </c>
      <c r="AH473" s="103" t="s">
        <v>621</v>
      </c>
      <c r="AI473" s="103" t="s">
        <v>620</v>
      </c>
      <c r="AJ473" s="103" t="s">
        <v>621</v>
      </c>
      <c r="AK473" s="103" t="s">
        <v>621</v>
      </c>
      <c r="AL473" s="103" t="s">
        <v>620</v>
      </c>
      <c r="AM473" s="103" t="s">
        <v>623</v>
      </c>
      <c r="AN473" s="103" t="s">
        <v>621</v>
      </c>
      <c r="AO473" s="103" t="s">
        <v>621</v>
      </c>
      <c r="AP473" s="103" t="s">
        <v>621</v>
      </c>
      <c r="AQ473" s="103" t="s">
        <v>621</v>
      </c>
      <c r="AR473" s="103" t="s">
        <v>621</v>
      </c>
      <c r="AS473" s="103" t="s">
        <v>621</v>
      </c>
      <c r="AT473" s="103" t="s">
        <v>621</v>
      </c>
      <c r="AU473" s="103" t="s">
        <v>621</v>
      </c>
      <c r="AV473" s="103" t="s">
        <v>620</v>
      </c>
      <c r="AW473" s="103" t="s">
        <v>620</v>
      </c>
      <c r="AX473" s="103" t="s">
        <v>620</v>
      </c>
      <c r="AY473" s="103" t="s">
        <v>620</v>
      </c>
      <c r="AZ473" s="103" t="s">
        <v>621</v>
      </c>
      <c r="BA473" s="103" t="s">
        <v>620</v>
      </c>
      <c r="BC473" s="103">
        <v>33</v>
      </c>
      <c r="BD473" s="103">
        <v>1</v>
      </c>
      <c r="BE473" s="103">
        <v>10</v>
      </c>
      <c r="BF473" s="103">
        <v>6</v>
      </c>
      <c r="BG473" s="103">
        <v>0</v>
      </c>
      <c r="BH473" s="103">
        <v>44</v>
      </c>
    </row>
    <row r="474" spans="1:60" x14ac:dyDescent="0.25">
      <c r="A474" s="100">
        <v>1708</v>
      </c>
      <c r="B474" s="104" t="s">
        <v>477</v>
      </c>
      <c r="C474" s="104" t="s">
        <v>469</v>
      </c>
      <c r="D474" s="103" t="s">
        <v>621</v>
      </c>
      <c r="E474" s="103" t="s">
        <v>621</v>
      </c>
      <c r="F474" s="103" t="s">
        <v>621</v>
      </c>
      <c r="G474" s="103" t="s">
        <v>621</v>
      </c>
      <c r="H474" s="103" t="s">
        <v>623</v>
      </c>
      <c r="I474" s="103" t="s">
        <v>621</v>
      </c>
      <c r="J474" s="103" t="s">
        <v>621</v>
      </c>
      <c r="K474" s="103" t="s">
        <v>621</v>
      </c>
      <c r="L474" s="103" t="s">
        <v>620</v>
      </c>
      <c r="M474" s="103" t="s">
        <v>621</v>
      </c>
      <c r="N474" s="103" t="s">
        <v>620</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620</v>
      </c>
      <c r="AD474" s="103" t="s">
        <v>621</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623</v>
      </c>
      <c r="AV474" s="103" t="s">
        <v>620</v>
      </c>
      <c r="AW474" s="103" t="s">
        <v>621</v>
      </c>
      <c r="AX474" s="103" t="s">
        <v>621</v>
      </c>
      <c r="AY474" s="103" t="s">
        <v>621</v>
      </c>
      <c r="AZ474" s="103" t="s">
        <v>621</v>
      </c>
      <c r="BA474" s="103" t="s">
        <v>621</v>
      </c>
      <c r="BC474" s="103">
        <v>44</v>
      </c>
      <c r="BD474" s="103">
        <v>0</v>
      </c>
      <c r="BE474" s="103">
        <v>4</v>
      </c>
      <c r="BF474" s="103">
        <v>2</v>
      </c>
      <c r="BG474" s="103">
        <v>0</v>
      </c>
      <c r="BH474" s="103">
        <v>48</v>
      </c>
    </row>
    <row r="475" spans="1:60" x14ac:dyDescent="0.25">
      <c r="A475" s="100">
        <v>1709</v>
      </c>
      <c r="B475" s="104" t="s">
        <v>478</v>
      </c>
      <c r="C475" s="104" t="s">
        <v>469</v>
      </c>
      <c r="D475" s="103" t="s">
        <v>621</v>
      </c>
      <c r="E475" s="103" t="s">
        <v>621</v>
      </c>
      <c r="F475" s="103" t="s">
        <v>621</v>
      </c>
      <c r="G475" s="103" t="s">
        <v>621</v>
      </c>
      <c r="H475" s="103" t="s">
        <v>623</v>
      </c>
      <c r="I475" s="103" t="s">
        <v>621</v>
      </c>
      <c r="J475" s="103" t="s">
        <v>621</v>
      </c>
      <c r="K475" s="103" t="s">
        <v>621</v>
      </c>
      <c r="L475" s="103" t="s">
        <v>622</v>
      </c>
      <c r="M475" s="103" t="s">
        <v>621</v>
      </c>
      <c r="N475" s="103" t="s">
        <v>621</v>
      </c>
      <c r="O475" s="103" t="s">
        <v>621</v>
      </c>
      <c r="P475" s="103" t="s">
        <v>621</v>
      </c>
      <c r="Q475" s="103" t="s">
        <v>621</v>
      </c>
      <c r="R475" s="103" t="s">
        <v>622</v>
      </c>
      <c r="S475" s="103" t="s">
        <v>622</v>
      </c>
      <c r="T475" s="103" t="s">
        <v>622</v>
      </c>
      <c r="U475" s="103" t="s">
        <v>621</v>
      </c>
      <c r="V475" s="103" t="s">
        <v>621</v>
      </c>
      <c r="W475" s="103" t="s">
        <v>620</v>
      </c>
      <c r="X475" s="103" t="s">
        <v>621</v>
      </c>
      <c r="Y475" s="103" t="s">
        <v>622</v>
      </c>
      <c r="Z475" s="103" t="s">
        <v>621</v>
      </c>
      <c r="AA475" s="103" t="s">
        <v>621</v>
      </c>
      <c r="AB475" s="103" t="s">
        <v>623</v>
      </c>
      <c r="AC475" s="103" t="s">
        <v>621</v>
      </c>
      <c r="AD475" s="103" t="s">
        <v>621</v>
      </c>
      <c r="AE475" s="103" t="s">
        <v>621</v>
      </c>
      <c r="AF475" s="103" t="s">
        <v>621</v>
      </c>
      <c r="AG475" s="103" t="s">
        <v>621</v>
      </c>
      <c r="AH475" s="103" t="s">
        <v>622</v>
      </c>
      <c r="AI475" s="103" t="s">
        <v>622</v>
      </c>
      <c r="AJ475" s="103" t="s">
        <v>622</v>
      </c>
      <c r="AK475" s="103" t="s">
        <v>621</v>
      </c>
      <c r="AL475" s="103" t="s">
        <v>621</v>
      </c>
      <c r="AM475" s="103" t="s">
        <v>622</v>
      </c>
      <c r="AN475" s="103" t="s">
        <v>621</v>
      </c>
      <c r="AO475" s="103" t="s">
        <v>621</v>
      </c>
      <c r="AP475" s="103" t="s">
        <v>621</v>
      </c>
      <c r="AQ475" s="103" t="s">
        <v>621</v>
      </c>
      <c r="AR475" s="103" t="s">
        <v>621</v>
      </c>
      <c r="AS475" s="103" t="s">
        <v>622</v>
      </c>
      <c r="AT475" s="103" t="s">
        <v>621</v>
      </c>
      <c r="AU475" s="103" t="s">
        <v>621</v>
      </c>
      <c r="AV475" s="103" t="s">
        <v>621</v>
      </c>
      <c r="AW475" s="103" t="s">
        <v>621</v>
      </c>
      <c r="AX475" s="103" t="s">
        <v>620</v>
      </c>
      <c r="AY475" s="103" t="s">
        <v>622</v>
      </c>
      <c r="AZ475" s="103" t="s">
        <v>621</v>
      </c>
      <c r="BA475" s="103" t="s">
        <v>621</v>
      </c>
      <c r="BC475" s="103">
        <v>35</v>
      </c>
      <c r="BD475" s="103">
        <v>11</v>
      </c>
      <c r="BE475" s="103">
        <v>2</v>
      </c>
      <c r="BF475" s="103">
        <v>2</v>
      </c>
      <c r="BG475" s="103">
        <v>0</v>
      </c>
      <c r="BH475" s="103">
        <v>48</v>
      </c>
    </row>
    <row r="476" spans="1:60" x14ac:dyDescent="0.25">
      <c r="A476" s="100">
        <v>1710</v>
      </c>
      <c r="B476" s="104" t="s">
        <v>479</v>
      </c>
      <c r="C476" s="104" t="s">
        <v>469</v>
      </c>
      <c r="D476" s="103" t="s">
        <v>621</v>
      </c>
      <c r="E476" s="103" t="s">
        <v>621</v>
      </c>
      <c r="F476" s="103" t="s">
        <v>621</v>
      </c>
      <c r="G476" s="103" t="s">
        <v>621</v>
      </c>
      <c r="H476" s="103" t="s">
        <v>623</v>
      </c>
      <c r="I476" s="103" t="s">
        <v>621</v>
      </c>
      <c r="J476" s="103" t="s">
        <v>621</v>
      </c>
      <c r="K476" s="103" t="s">
        <v>623</v>
      </c>
      <c r="L476" s="103" t="s">
        <v>622</v>
      </c>
      <c r="M476" s="103" t="s">
        <v>621</v>
      </c>
      <c r="N476" s="103" t="s">
        <v>621</v>
      </c>
      <c r="O476" s="103" t="s">
        <v>621</v>
      </c>
      <c r="P476" s="103" t="s">
        <v>621</v>
      </c>
      <c r="Q476" s="103" t="s">
        <v>621</v>
      </c>
      <c r="R476" s="103" t="s">
        <v>621</v>
      </c>
      <c r="S476" s="103" t="s">
        <v>623</v>
      </c>
      <c r="T476" s="103" t="s">
        <v>623</v>
      </c>
      <c r="U476" s="103" t="s">
        <v>621</v>
      </c>
      <c r="V476" s="103" t="s">
        <v>623</v>
      </c>
      <c r="W476" s="103" t="s">
        <v>621</v>
      </c>
      <c r="X476" s="103" t="s">
        <v>621</v>
      </c>
      <c r="Y476" s="103" t="s">
        <v>622</v>
      </c>
      <c r="Z476" s="103" t="s">
        <v>623</v>
      </c>
      <c r="AA476" s="103" t="s">
        <v>621</v>
      </c>
      <c r="AB476" s="103" t="s">
        <v>621</v>
      </c>
      <c r="AC476" s="103" t="s">
        <v>621</v>
      </c>
      <c r="AD476" s="103" t="s">
        <v>621</v>
      </c>
      <c r="AE476" s="103" t="s">
        <v>623</v>
      </c>
      <c r="AF476" s="103" t="s">
        <v>621</v>
      </c>
      <c r="AG476" s="103" t="s">
        <v>621</v>
      </c>
      <c r="AH476" s="103" t="s">
        <v>622</v>
      </c>
      <c r="AI476" s="103" t="s">
        <v>622</v>
      </c>
      <c r="AJ476" s="103" t="s">
        <v>622</v>
      </c>
      <c r="AK476" s="103" t="s">
        <v>621</v>
      </c>
      <c r="AL476" s="103" t="s">
        <v>621</v>
      </c>
      <c r="AM476" s="103" t="s">
        <v>622</v>
      </c>
      <c r="AN476" s="103" t="s">
        <v>621</v>
      </c>
      <c r="AO476" s="103" t="s">
        <v>621</v>
      </c>
      <c r="AP476" s="103" t="s">
        <v>621</v>
      </c>
      <c r="AQ476" s="103" t="s">
        <v>621</v>
      </c>
      <c r="AR476" s="103" t="s">
        <v>621</v>
      </c>
      <c r="AS476" s="103" t="s">
        <v>621</v>
      </c>
      <c r="AT476" s="103" t="s">
        <v>621</v>
      </c>
      <c r="AU476" s="103" t="s">
        <v>621</v>
      </c>
      <c r="AV476" s="103" t="s">
        <v>621</v>
      </c>
      <c r="AW476" s="103" t="s">
        <v>621</v>
      </c>
      <c r="AX476" s="103" t="s">
        <v>621</v>
      </c>
      <c r="AY476" s="103" t="s">
        <v>622</v>
      </c>
      <c r="AZ476" s="103" t="s">
        <v>621</v>
      </c>
      <c r="BA476" s="103" t="s">
        <v>621</v>
      </c>
      <c r="BC476" s="103">
        <v>36</v>
      </c>
      <c r="BD476" s="103">
        <v>7</v>
      </c>
      <c r="BE476" s="103">
        <v>0</v>
      </c>
      <c r="BF476" s="103">
        <v>7</v>
      </c>
      <c r="BG476" s="103">
        <v>0</v>
      </c>
      <c r="BH476" s="103">
        <v>43</v>
      </c>
    </row>
    <row r="477" spans="1:60" x14ac:dyDescent="0.25">
      <c r="A477" s="100">
        <v>1711</v>
      </c>
      <c r="B477" s="104" t="s">
        <v>480</v>
      </c>
      <c r="C477" s="104" t="s">
        <v>469</v>
      </c>
      <c r="D477" s="103" t="s">
        <v>621</v>
      </c>
      <c r="E477" s="103" t="s">
        <v>621</v>
      </c>
      <c r="F477" s="103" t="s">
        <v>621</v>
      </c>
      <c r="G477" s="103" t="s">
        <v>621</v>
      </c>
      <c r="H477" s="103" t="s">
        <v>623</v>
      </c>
      <c r="I477" s="103" t="s">
        <v>621</v>
      </c>
      <c r="J477" s="103" t="s">
        <v>621</v>
      </c>
      <c r="K477" s="103" t="s">
        <v>621</v>
      </c>
      <c r="L477" s="103" t="s">
        <v>622</v>
      </c>
      <c r="M477" s="103" t="s">
        <v>621</v>
      </c>
      <c r="N477" s="103" t="s">
        <v>623</v>
      </c>
      <c r="O477" s="103" t="s">
        <v>621</v>
      </c>
      <c r="P477" s="103" t="s">
        <v>621</v>
      </c>
      <c r="Q477" s="103" t="s">
        <v>621</v>
      </c>
      <c r="R477" s="103" t="s">
        <v>620</v>
      </c>
      <c r="S477" s="103" t="s">
        <v>622</v>
      </c>
      <c r="T477" s="103" t="s">
        <v>621</v>
      </c>
      <c r="U477" s="103" t="s">
        <v>621</v>
      </c>
      <c r="V477" s="103" t="s">
        <v>621</v>
      </c>
      <c r="W477" s="103" t="s">
        <v>620</v>
      </c>
      <c r="X477" s="103" t="s">
        <v>623</v>
      </c>
      <c r="Y477" s="103" t="s">
        <v>622</v>
      </c>
      <c r="Z477" s="103" t="s">
        <v>621</v>
      </c>
      <c r="AA477" s="103" t="s">
        <v>620</v>
      </c>
      <c r="AB477" s="103" t="s">
        <v>621</v>
      </c>
      <c r="AC477" s="103" t="s">
        <v>621</v>
      </c>
      <c r="AD477" s="103" t="s">
        <v>621</v>
      </c>
      <c r="AE477" s="103" t="s">
        <v>621</v>
      </c>
      <c r="AF477" s="103" t="s">
        <v>623</v>
      </c>
      <c r="AG477" s="103" t="s">
        <v>623</v>
      </c>
      <c r="AH477" s="103" t="s">
        <v>622</v>
      </c>
      <c r="AI477" s="103" t="s">
        <v>622</v>
      </c>
      <c r="AJ477" s="103" t="s">
        <v>622</v>
      </c>
      <c r="AK477" s="103" t="s">
        <v>621</v>
      </c>
      <c r="AL477" s="103" t="s">
        <v>621</v>
      </c>
      <c r="AM477" s="103" t="s">
        <v>621</v>
      </c>
      <c r="AN477" s="103" t="s">
        <v>621</v>
      </c>
      <c r="AO477" s="103" t="s">
        <v>621</v>
      </c>
      <c r="AP477" s="103" t="s">
        <v>621</v>
      </c>
      <c r="AQ477" s="103" t="s">
        <v>621</v>
      </c>
      <c r="AR477" s="103" t="s">
        <v>621</v>
      </c>
      <c r="AS477" s="103" t="s">
        <v>621</v>
      </c>
      <c r="AT477" s="103" t="s">
        <v>621</v>
      </c>
      <c r="AU477" s="103" t="s">
        <v>621</v>
      </c>
      <c r="AV477" s="103" t="s">
        <v>621</v>
      </c>
      <c r="AW477" s="103" t="s">
        <v>621</v>
      </c>
      <c r="AX477" s="103" t="s">
        <v>623</v>
      </c>
      <c r="AY477" s="103" t="s">
        <v>622</v>
      </c>
      <c r="AZ477" s="103" t="s">
        <v>621</v>
      </c>
      <c r="BA477" s="103" t="s">
        <v>621</v>
      </c>
      <c r="BC477" s="103">
        <v>34</v>
      </c>
      <c r="BD477" s="103">
        <v>7</v>
      </c>
      <c r="BE477" s="103">
        <v>3</v>
      </c>
      <c r="BF477" s="103">
        <v>6</v>
      </c>
      <c r="BG477" s="103">
        <v>0</v>
      </c>
      <c r="BH477" s="103">
        <v>44</v>
      </c>
    </row>
    <row r="478" spans="1:60" x14ac:dyDescent="0.25">
      <c r="A478" s="100">
        <v>1712</v>
      </c>
      <c r="B478" s="104" t="s">
        <v>481</v>
      </c>
      <c r="C478" s="104" t="s">
        <v>469</v>
      </c>
      <c r="D478" s="103" t="s">
        <v>621</v>
      </c>
      <c r="E478" s="103" t="s">
        <v>622</v>
      </c>
      <c r="F478" s="103" t="s">
        <v>621</v>
      </c>
      <c r="G478" s="103" t="s">
        <v>621</v>
      </c>
      <c r="H478" s="103" t="s">
        <v>621</v>
      </c>
      <c r="I478" s="103" t="s">
        <v>621</v>
      </c>
      <c r="J478" s="103" t="s">
        <v>623</v>
      </c>
      <c r="K478" s="103" t="s">
        <v>621</v>
      </c>
      <c r="L478" s="103" t="s">
        <v>621</v>
      </c>
      <c r="M478" s="103" t="s">
        <v>621</v>
      </c>
      <c r="N478" s="103" t="s">
        <v>621</v>
      </c>
      <c r="O478" s="103" t="s">
        <v>623</v>
      </c>
      <c r="P478" s="103" t="s">
        <v>621</v>
      </c>
      <c r="Q478" s="103" t="s">
        <v>621</v>
      </c>
      <c r="R478" s="103" t="s">
        <v>620</v>
      </c>
      <c r="S478" s="103" t="s">
        <v>623</v>
      </c>
      <c r="T478" s="103" t="s">
        <v>621</v>
      </c>
      <c r="U478" s="103" t="s">
        <v>621</v>
      </c>
      <c r="V478" s="103" t="s">
        <v>621</v>
      </c>
      <c r="W478" s="103" t="s">
        <v>621</v>
      </c>
      <c r="X478" s="103" t="s">
        <v>621</v>
      </c>
      <c r="Y478" s="103" t="s">
        <v>621</v>
      </c>
      <c r="Z478" s="103" t="s">
        <v>621</v>
      </c>
      <c r="AA478" s="103" t="s">
        <v>621</v>
      </c>
      <c r="AB478" s="103" t="s">
        <v>621</v>
      </c>
      <c r="AC478" s="103" t="s">
        <v>620</v>
      </c>
      <c r="AD478" s="103" t="s">
        <v>621</v>
      </c>
      <c r="AE478" s="103" t="s">
        <v>621</v>
      </c>
      <c r="AF478" s="103" t="s">
        <v>621</v>
      </c>
      <c r="AG478" s="103" t="s">
        <v>621</v>
      </c>
      <c r="AH478" s="103" t="s">
        <v>621</v>
      </c>
      <c r="AI478" s="103" t="s">
        <v>622</v>
      </c>
      <c r="AJ478" s="103" t="s">
        <v>623</v>
      </c>
      <c r="AK478" s="103" t="s">
        <v>621</v>
      </c>
      <c r="AL478" s="103" t="s">
        <v>621</v>
      </c>
      <c r="AM478" s="103" t="s">
        <v>623</v>
      </c>
      <c r="AN478" s="103" t="s">
        <v>621</v>
      </c>
      <c r="AO478" s="103" t="s">
        <v>621</v>
      </c>
      <c r="AP478" s="103" t="s">
        <v>621</v>
      </c>
      <c r="AQ478" s="103" t="s">
        <v>621</v>
      </c>
      <c r="AR478" s="103" t="s">
        <v>621</v>
      </c>
      <c r="AS478" s="103" t="s">
        <v>621</v>
      </c>
      <c r="AT478" s="103" t="s">
        <v>621</v>
      </c>
      <c r="AU478" s="103" t="s">
        <v>621</v>
      </c>
      <c r="AV478" s="103" t="s">
        <v>623</v>
      </c>
      <c r="AW478" s="103" t="s">
        <v>621</v>
      </c>
      <c r="AX478" s="103" t="s">
        <v>620</v>
      </c>
      <c r="AY478" s="103" t="s">
        <v>621</v>
      </c>
      <c r="AZ478" s="103" t="s">
        <v>621</v>
      </c>
      <c r="BA478" s="103" t="s">
        <v>621</v>
      </c>
      <c r="BC478" s="103">
        <v>39</v>
      </c>
      <c r="BD478" s="103">
        <v>2</v>
      </c>
      <c r="BE478" s="103">
        <v>3</v>
      </c>
      <c r="BF478" s="103">
        <v>6</v>
      </c>
      <c r="BG478" s="103">
        <v>0</v>
      </c>
      <c r="BH478" s="103">
        <v>44</v>
      </c>
    </row>
    <row r="479" spans="1:60" x14ac:dyDescent="0.25">
      <c r="A479" s="100">
        <v>1713</v>
      </c>
      <c r="B479" s="104" t="s">
        <v>470</v>
      </c>
      <c r="C479" s="104" t="s">
        <v>469</v>
      </c>
      <c r="D479" s="103" t="s">
        <v>621</v>
      </c>
      <c r="E479" s="103" t="s">
        <v>621</v>
      </c>
      <c r="F479" s="103" t="s">
        <v>621</v>
      </c>
      <c r="G479" s="103" t="s">
        <v>621</v>
      </c>
      <c r="H479" s="103" t="s">
        <v>623</v>
      </c>
      <c r="I479" s="103" t="s">
        <v>621</v>
      </c>
      <c r="J479" s="103" t="s">
        <v>623</v>
      </c>
      <c r="K479" s="103" t="s">
        <v>621</v>
      </c>
      <c r="L479" s="103" t="s">
        <v>620</v>
      </c>
      <c r="M479" s="103" t="s">
        <v>621</v>
      </c>
      <c r="N479" s="103" t="s">
        <v>621</v>
      </c>
      <c r="O479" s="103" t="s">
        <v>621</v>
      </c>
      <c r="P479" s="103" t="s">
        <v>621</v>
      </c>
      <c r="Q479" s="103" t="s">
        <v>621</v>
      </c>
      <c r="R479" s="103" t="s">
        <v>621</v>
      </c>
      <c r="S479" s="103" t="s">
        <v>621</v>
      </c>
      <c r="T479" s="103" t="s">
        <v>622</v>
      </c>
      <c r="U479" s="103" t="s">
        <v>621</v>
      </c>
      <c r="V479" s="103" t="s">
        <v>621</v>
      </c>
      <c r="W479" s="103" t="s">
        <v>620</v>
      </c>
      <c r="X479" s="103" t="s">
        <v>621</v>
      </c>
      <c r="Y479" s="103" t="s">
        <v>622</v>
      </c>
      <c r="Z479" s="103" t="s">
        <v>621</v>
      </c>
      <c r="AA479" s="103" t="s">
        <v>621</v>
      </c>
      <c r="AB479" s="103" t="s">
        <v>621</v>
      </c>
      <c r="AC479" s="103" t="s">
        <v>620</v>
      </c>
      <c r="AD479" s="103" t="s">
        <v>621</v>
      </c>
      <c r="AE479" s="103" t="s">
        <v>621</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621</v>
      </c>
      <c r="AT479" s="103" t="s">
        <v>621</v>
      </c>
      <c r="AU479" s="103" t="s">
        <v>621</v>
      </c>
      <c r="AV479" s="103" t="s">
        <v>623</v>
      </c>
      <c r="AW479" s="103" t="s">
        <v>623</v>
      </c>
      <c r="AX479" s="103" t="s">
        <v>621</v>
      </c>
      <c r="AY479" s="103" t="s">
        <v>620</v>
      </c>
      <c r="AZ479" s="103" t="s">
        <v>621</v>
      </c>
      <c r="BA479" s="103" t="s">
        <v>621</v>
      </c>
      <c r="BC479" s="103">
        <v>40</v>
      </c>
      <c r="BD479" s="103">
        <v>2</v>
      </c>
      <c r="BE479" s="103">
        <v>4</v>
      </c>
      <c r="BF479" s="103">
        <v>4</v>
      </c>
      <c r="BG479" s="103">
        <v>0</v>
      </c>
      <c r="BH479" s="103">
        <v>46</v>
      </c>
    </row>
    <row r="480" spans="1:60" x14ac:dyDescent="0.25">
      <c r="A480" s="100">
        <v>1714</v>
      </c>
      <c r="B480" s="104" t="s">
        <v>482</v>
      </c>
      <c r="C480" s="104" t="s">
        <v>469</v>
      </c>
      <c r="D480" s="103" t="s">
        <v>621</v>
      </c>
      <c r="E480" s="103" t="s">
        <v>621</v>
      </c>
      <c r="F480" s="103" t="s">
        <v>621</v>
      </c>
      <c r="G480" s="103" t="s">
        <v>621</v>
      </c>
      <c r="H480" s="103" t="s">
        <v>621</v>
      </c>
      <c r="I480" s="103" t="s">
        <v>621</v>
      </c>
      <c r="J480" s="103" t="s">
        <v>623</v>
      </c>
      <c r="K480" s="103" t="s">
        <v>623</v>
      </c>
      <c r="L480" s="103" t="s">
        <v>622</v>
      </c>
      <c r="M480" s="103" t="s">
        <v>621</v>
      </c>
      <c r="N480" s="103" t="s">
        <v>621</v>
      </c>
      <c r="O480" s="103" t="s">
        <v>621</v>
      </c>
      <c r="P480" s="103" t="s">
        <v>621</v>
      </c>
      <c r="Q480" s="103" t="s">
        <v>621</v>
      </c>
      <c r="R480" s="103" t="s">
        <v>620</v>
      </c>
      <c r="S480" s="103" t="s">
        <v>621</v>
      </c>
      <c r="T480" s="103" t="s">
        <v>622</v>
      </c>
      <c r="U480" s="103" t="s">
        <v>621</v>
      </c>
      <c r="V480" s="103" t="s">
        <v>621</v>
      </c>
      <c r="W480" s="103" t="s">
        <v>621</v>
      </c>
      <c r="X480" s="103" t="s">
        <v>621</v>
      </c>
      <c r="Y480" s="103" t="s">
        <v>622</v>
      </c>
      <c r="Z480" s="103" t="s">
        <v>623</v>
      </c>
      <c r="AA480" s="103" t="s">
        <v>621</v>
      </c>
      <c r="AB480" s="103" t="s">
        <v>621</v>
      </c>
      <c r="AC480" s="103" t="s">
        <v>621</v>
      </c>
      <c r="AD480" s="103" t="s">
        <v>621</v>
      </c>
      <c r="AE480" s="103" t="s">
        <v>621</v>
      </c>
      <c r="AF480" s="103" t="s">
        <v>621</v>
      </c>
      <c r="AG480" s="103" t="s">
        <v>621</v>
      </c>
      <c r="AH480" s="103" t="s">
        <v>622</v>
      </c>
      <c r="AI480" s="103" t="s">
        <v>622</v>
      </c>
      <c r="AJ480" s="103" t="s">
        <v>622</v>
      </c>
      <c r="AK480" s="103" t="s">
        <v>621</v>
      </c>
      <c r="AL480" s="103" t="s">
        <v>621</v>
      </c>
      <c r="AM480" s="103" t="s">
        <v>622</v>
      </c>
      <c r="AN480" s="103" t="s">
        <v>621</v>
      </c>
      <c r="AO480" s="103" t="s">
        <v>621</v>
      </c>
      <c r="AP480" s="103" t="s">
        <v>621</v>
      </c>
      <c r="AQ480" s="103" t="s">
        <v>621</v>
      </c>
      <c r="AR480" s="103" t="s">
        <v>621</v>
      </c>
      <c r="AS480" s="103" t="s">
        <v>622</v>
      </c>
      <c r="AT480" s="103" t="s">
        <v>621</v>
      </c>
      <c r="AU480" s="103" t="s">
        <v>621</v>
      </c>
      <c r="AV480" s="103" t="s">
        <v>621</v>
      </c>
      <c r="AW480" s="103" t="s">
        <v>621</v>
      </c>
      <c r="AX480" s="103" t="s">
        <v>623</v>
      </c>
      <c r="AY480" s="103" t="s">
        <v>622</v>
      </c>
      <c r="AZ480" s="103" t="s">
        <v>621</v>
      </c>
      <c r="BA480" s="103" t="s">
        <v>621</v>
      </c>
      <c r="BC480" s="103">
        <v>36</v>
      </c>
      <c r="BD480" s="103">
        <v>9</v>
      </c>
      <c r="BE480" s="103">
        <v>1</v>
      </c>
      <c r="BF480" s="103">
        <v>4</v>
      </c>
      <c r="BG480" s="103">
        <v>0</v>
      </c>
      <c r="BH480" s="103">
        <v>46</v>
      </c>
    </row>
    <row r="481" spans="1:60" x14ac:dyDescent="0.25">
      <c r="A481" s="100">
        <v>1715</v>
      </c>
      <c r="B481" s="104" t="s">
        <v>483</v>
      </c>
      <c r="C481" s="104" t="s">
        <v>469</v>
      </c>
      <c r="D481" s="103" t="s">
        <v>621</v>
      </c>
      <c r="E481" s="103" t="s">
        <v>621</v>
      </c>
      <c r="F481" s="103" t="s">
        <v>621</v>
      </c>
      <c r="G481" s="103" t="s">
        <v>621</v>
      </c>
      <c r="H481" s="103" t="s">
        <v>623</v>
      </c>
      <c r="I481" s="103" t="s">
        <v>621</v>
      </c>
      <c r="J481" s="103" t="s">
        <v>623</v>
      </c>
      <c r="K481" s="103" t="s">
        <v>621</v>
      </c>
      <c r="L481" s="103" t="s">
        <v>621</v>
      </c>
      <c r="M481" s="103" t="s">
        <v>621</v>
      </c>
      <c r="N481" s="103" t="s">
        <v>620</v>
      </c>
      <c r="O481" s="103" t="s">
        <v>623</v>
      </c>
      <c r="P481" s="103" t="s">
        <v>621</v>
      </c>
      <c r="Q481" s="103" t="s">
        <v>621</v>
      </c>
      <c r="R481" s="103" t="s">
        <v>620</v>
      </c>
      <c r="S481" s="103" t="s">
        <v>623</v>
      </c>
      <c r="T481" s="103" t="s">
        <v>622</v>
      </c>
      <c r="U481" s="103" t="s">
        <v>620</v>
      </c>
      <c r="V481" s="103" t="s">
        <v>621</v>
      </c>
      <c r="W481" s="103" t="s">
        <v>621</v>
      </c>
      <c r="X481" s="103" t="s">
        <v>621</v>
      </c>
      <c r="Y481" s="103" t="s">
        <v>622</v>
      </c>
      <c r="Z481" s="103" t="s">
        <v>621</v>
      </c>
      <c r="AA481" s="103" t="s">
        <v>620</v>
      </c>
      <c r="AB481" s="103" t="s">
        <v>621</v>
      </c>
      <c r="AC481" s="103" t="s">
        <v>623</v>
      </c>
      <c r="AD481" s="103" t="s">
        <v>621</v>
      </c>
      <c r="AE481" s="103" t="s">
        <v>621</v>
      </c>
      <c r="AF481" s="103" t="s">
        <v>621</v>
      </c>
      <c r="AG481" s="103" t="s">
        <v>621</v>
      </c>
      <c r="AH481" s="103" t="s">
        <v>622</v>
      </c>
      <c r="AI481" s="103" t="s">
        <v>622</v>
      </c>
      <c r="AJ481" s="103" t="s">
        <v>621</v>
      </c>
      <c r="AK481" s="103" t="s">
        <v>621</v>
      </c>
      <c r="AL481" s="103" t="s">
        <v>621</v>
      </c>
      <c r="AM481" s="103" t="s">
        <v>621</v>
      </c>
      <c r="AN481" s="103" t="s">
        <v>621</v>
      </c>
      <c r="AO481" s="103" t="s">
        <v>621</v>
      </c>
      <c r="AP481" s="103" t="s">
        <v>621</v>
      </c>
      <c r="AQ481" s="103" t="s">
        <v>621</v>
      </c>
      <c r="AR481" s="103" t="s">
        <v>621</v>
      </c>
      <c r="AS481" s="103" t="s">
        <v>621</v>
      </c>
      <c r="AT481" s="103" t="s">
        <v>621</v>
      </c>
      <c r="AU481" s="103" t="s">
        <v>623</v>
      </c>
      <c r="AV481" s="103" t="s">
        <v>623</v>
      </c>
      <c r="AW481" s="103" t="s">
        <v>623</v>
      </c>
      <c r="AX481" s="103" t="s">
        <v>621</v>
      </c>
      <c r="AY481" s="103" t="s">
        <v>621</v>
      </c>
      <c r="AZ481" s="103" t="s">
        <v>621</v>
      </c>
      <c r="BA481" s="103" t="s">
        <v>621</v>
      </c>
      <c r="BC481" s="103">
        <v>34</v>
      </c>
      <c r="BD481" s="103">
        <v>4</v>
      </c>
      <c r="BE481" s="103">
        <v>4</v>
      </c>
      <c r="BF481" s="103">
        <v>8</v>
      </c>
      <c r="BG481" s="103">
        <v>0</v>
      </c>
      <c r="BH481" s="103">
        <v>42</v>
      </c>
    </row>
    <row r="482" spans="1:60" x14ac:dyDescent="0.25">
      <c r="A482" s="100">
        <v>1801</v>
      </c>
      <c r="B482" s="104" t="s">
        <v>484</v>
      </c>
      <c r="C482" s="104" t="s">
        <v>485</v>
      </c>
      <c r="D482" s="103" t="s">
        <v>621</v>
      </c>
      <c r="E482" s="103" t="s">
        <v>621</v>
      </c>
      <c r="F482" s="103" t="s">
        <v>621</v>
      </c>
      <c r="G482" s="103" t="s">
        <v>621</v>
      </c>
      <c r="H482" s="103" t="s">
        <v>621</v>
      </c>
      <c r="I482" s="103" t="s">
        <v>621</v>
      </c>
      <c r="J482" s="103" t="s">
        <v>621</v>
      </c>
      <c r="K482" s="103" t="s">
        <v>621</v>
      </c>
      <c r="L482" s="103" t="s">
        <v>620</v>
      </c>
      <c r="M482" s="103" t="s">
        <v>621</v>
      </c>
      <c r="N482" s="103" t="s">
        <v>623</v>
      </c>
      <c r="O482" s="103" t="s">
        <v>621</v>
      </c>
      <c r="P482" s="103" t="s">
        <v>621</v>
      </c>
      <c r="Q482" s="103" t="s">
        <v>621</v>
      </c>
      <c r="R482" s="103" t="s">
        <v>623</v>
      </c>
      <c r="S482" s="103" t="s">
        <v>621</v>
      </c>
      <c r="T482" s="103" t="s">
        <v>621</v>
      </c>
      <c r="U482" s="103" t="s">
        <v>621</v>
      </c>
      <c r="V482" s="103" t="s">
        <v>621</v>
      </c>
      <c r="W482" s="103" t="s">
        <v>621</v>
      </c>
      <c r="X482" s="103" t="s">
        <v>621</v>
      </c>
      <c r="Y482" s="103" t="s">
        <v>621</v>
      </c>
      <c r="Z482" s="103" t="s">
        <v>621</v>
      </c>
      <c r="AA482" s="103" t="s">
        <v>621</v>
      </c>
      <c r="AB482" s="103" t="s">
        <v>621</v>
      </c>
      <c r="AC482" s="103" t="s">
        <v>623</v>
      </c>
      <c r="AD482" s="103" t="s">
        <v>621</v>
      </c>
      <c r="AE482" s="103" t="s">
        <v>621</v>
      </c>
      <c r="AF482" s="103" t="s">
        <v>621</v>
      </c>
      <c r="AG482" s="103" t="s">
        <v>621</v>
      </c>
      <c r="AH482" s="103" t="s">
        <v>621</v>
      </c>
      <c r="AI482" s="103" t="s">
        <v>623</v>
      </c>
      <c r="AJ482" s="103" t="s">
        <v>621</v>
      </c>
      <c r="AK482" s="103" t="s">
        <v>621</v>
      </c>
      <c r="AL482" s="103" t="s">
        <v>621</v>
      </c>
      <c r="AM482" s="103" t="s">
        <v>621</v>
      </c>
      <c r="AN482" s="103" t="s">
        <v>621</v>
      </c>
      <c r="AO482" s="103" t="s">
        <v>621</v>
      </c>
      <c r="AP482" s="103" t="s">
        <v>621</v>
      </c>
      <c r="AQ482" s="103" t="s">
        <v>621</v>
      </c>
      <c r="AR482" s="103" t="s">
        <v>621</v>
      </c>
      <c r="AS482" s="103" t="s">
        <v>621</v>
      </c>
      <c r="AT482" s="103" t="s">
        <v>621</v>
      </c>
      <c r="AU482" s="103" t="s">
        <v>621</v>
      </c>
      <c r="AV482" s="103" t="s">
        <v>623</v>
      </c>
      <c r="AW482" s="103" t="s">
        <v>621</v>
      </c>
      <c r="AX482" s="103" t="s">
        <v>621</v>
      </c>
      <c r="AY482" s="103" t="s">
        <v>621</v>
      </c>
      <c r="AZ482" s="103" t="s">
        <v>621</v>
      </c>
      <c r="BA482" s="103" t="s">
        <v>621</v>
      </c>
      <c r="BC482" s="103">
        <v>44</v>
      </c>
      <c r="BD482" s="103">
        <v>0</v>
      </c>
      <c r="BE482" s="103">
        <v>1</v>
      </c>
      <c r="BF482" s="103">
        <v>5</v>
      </c>
      <c r="BG482" s="103">
        <v>0</v>
      </c>
      <c r="BH482" s="103">
        <v>45</v>
      </c>
    </row>
    <row r="483" spans="1:60" x14ac:dyDescent="0.25">
      <c r="A483" s="100">
        <v>1802</v>
      </c>
      <c r="B483" s="104" t="s">
        <v>486</v>
      </c>
      <c r="C483" s="104" t="s">
        <v>485</v>
      </c>
      <c r="D483" s="103" t="s">
        <v>621</v>
      </c>
      <c r="E483" s="103" t="s">
        <v>621</v>
      </c>
      <c r="F483" s="103" t="s">
        <v>621</v>
      </c>
      <c r="G483" s="103" t="s">
        <v>621</v>
      </c>
      <c r="H483" s="103" t="s">
        <v>621</v>
      </c>
      <c r="I483" s="103" t="s">
        <v>621</v>
      </c>
      <c r="J483" s="103" t="s">
        <v>621</v>
      </c>
      <c r="K483" s="103" t="s">
        <v>621</v>
      </c>
      <c r="L483" s="103" t="s">
        <v>621</v>
      </c>
      <c r="M483" s="103" t="s">
        <v>621</v>
      </c>
      <c r="N483" s="103" t="s">
        <v>621</v>
      </c>
      <c r="O483" s="103" t="s">
        <v>621</v>
      </c>
      <c r="P483" s="103" t="s">
        <v>621</v>
      </c>
      <c r="Q483" s="103" t="s">
        <v>621</v>
      </c>
      <c r="R483" s="103" t="s">
        <v>621</v>
      </c>
      <c r="S483" s="103" t="s">
        <v>621</v>
      </c>
      <c r="T483" s="103" t="s">
        <v>621</v>
      </c>
      <c r="U483" s="103" t="s">
        <v>621</v>
      </c>
      <c r="V483" s="103" t="s">
        <v>621</v>
      </c>
      <c r="W483" s="103" t="s">
        <v>623</v>
      </c>
      <c r="X483" s="103" t="s">
        <v>621</v>
      </c>
      <c r="Y483" s="103" t="s">
        <v>622</v>
      </c>
      <c r="Z483" s="103" t="s">
        <v>621</v>
      </c>
      <c r="AA483" s="103" t="s">
        <v>621</v>
      </c>
      <c r="AB483" s="103" t="s">
        <v>621</v>
      </c>
      <c r="AC483" s="103" t="s">
        <v>621</v>
      </c>
      <c r="AD483" s="103" t="s">
        <v>623</v>
      </c>
      <c r="AE483" s="103" t="s">
        <v>621</v>
      </c>
      <c r="AF483" s="103" t="s">
        <v>621</v>
      </c>
      <c r="AG483" s="103" t="s">
        <v>621</v>
      </c>
      <c r="AH483" s="103" t="s">
        <v>622</v>
      </c>
      <c r="AI483" s="103" t="s">
        <v>621</v>
      </c>
      <c r="AJ483" s="103" t="s">
        <v>622</v>
      </c>
      <c r="AK483" s="103" t="s">
        <v>621</v>
      </c>
      <c r="AL483" s="103" t="s">
        <v>623</v>
      </c>
      <c r="AM483" s="103" t="s">
        <v>621</v>
      </c>
      <c r="AN483" s="103" t="s">
        <v>621</v>
      </c>
      <c r="AO483" s="103" t="s">
        <v>621</v>
      </c>
      <c r="AP483" s="103" t="s">
        <v>621</v>
      </c>
      <c r="AQ483" s="103" t="s">
        <v>621</v>
      </c>
      <c r="AR483" s="103" t="s">
        <v>621</v>
      </c>
      <c r="AS483" s="103" t="s">
        <v>621</v>
      </c>
      <c r="AT483" s="103" t="s">
        <v>621</v>
      </c>
      <c r="AU483" s="103" t="s">
        <v>621</v>
      </c>
      <c r="AV483" s="103" t="s">
        <v>623</v>
      </c>
      <c r="AW483" s="103" t="s">
        <v>621</v>
      </c>
      <c r="AX483" s="103" t="s">
        <v>621</v>
      </c>
      <c r="AY483" s="103" t="s">
        <v>621</v>
      </c>
      <c r="AZ483" s="103" t="s">
        <v>621</v>
      </c>
      <c r="BA483" s="103" t="s">
        <v>621</v>
      </c>
      <c r="BC483" s="103">
        <v>43</v>
      </c>
      <c r="BD483" s="103">
        <v>3</v>
      </c>
      <c r="BE483" s="103">
        <v>0</v>
      </c>
      <c r="BF483" s="103">
        <v>4</v>
      </c>
      <c r="BG483" s="103">
        <v>0</v>
      </c>
      <c r="BH483" s="103">
        <v>46</v>
      </c>
    </row>
    <row r="484" spans="1:60" x14ac:dyDescent="0.25">
      <c r="A484" s="100">
        <v>1803</v>
      </c>
      <c r="B484" s="104" t="s">
        <v>487</v>
      </c>
      <c r="C484" s="104" t="s">
        <v>485</v>
      </c>
      <c r="D484" s="103" t="s">
        <v>621</v>
      </c>
      <c r="E484" s="103" t="s">
        <v>621</v>
      </c>
      <c r="F484" s="103" t="s">
        <v>621</v>
      </c>
      <c r="G484" s="103" t="s">
        <v>621</v>
      </c>
      <c r="H484" s="103" t="s">
        <v>621</v>
      </c>
      <c r="I484" s="103" t="s">
        <v>621</v>
      </c>
      <c r="J484" s="103" t="s">
        <v>621</v>
      </c>
      <c r="K484" s="103" t="s">
        <v>621</v>
      </c>
      <c r="L484" s="103" t="s">
        <v>621</v>
      </c>
      <c r="M484" s="103" t="s">
        <v>621</v>
      </c>
      <c r="N484" s="103" t="s">
        <v>621</v>
      </c>
      <c r="O484" s="103" t="s">
        <v>621</v>
      </c>
      <c r="P484" s="103" t="s">
        <v>621</v>
      </c>
      <c r="Q484" s="103" t="s">
        <v>621</v>
      </c>
      <c r="R484" s="103" t="s">
        <v>623</v>
      </c>
      <c r="S484" s="103" t="s">
        <v>621</v>
      </c>
      <c r="T484" s="103" t="s">
        <v>621</v>
      </c>
      <c r="U484" s="103" t="s">
        <v>621</v>
      </c>
      <c r="V484" s="103" t="s">
        <v>621</v>
      </c>
      <c r="W484" s="103" t="s">
        <v>623</v>
      </c>
      <c r="X484" s="103" t="s">
        <v>621</v>
      </c>
      <c r="Y484" s="103" t="s">
        <v>621</v>
      </c>
      <c r="Z484" s="103" t="s">
        <v>621</v>
      </c>
      <c r="AA484" s="103" t="s">
        <v>621</v>
      </c>
      <c r="AB484" s="103" t="s">
        <v>621</v>
      </c>
      <c r="AC484" s="103" t="s">
        <v>621</v>
      </c>
      <c r="AD484" s="103" t="s">
        <v>621</v>
      </c>
      <c r="AE484" s="103" t="s">
        <v>621</v>
      </c>
      <c r="AF484" s="103" t="s">
        <v>623</v>
      </c>
      <c r="AG484" s="103" t="s">
        <v>621</v>
      </c>
      <c r="AH484" s="103" t="s">
        <v>621</v>
      </c>
      <c r="AI484" s="103" t="s">
        <v>621</v>
      </c>
      <c r="AJ484" s="103" t="s">
        <v>622</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v>46</v>
      </c>
      <c r="BD484" s="103">
        <v>1</v>
      </c>
      <c r="BE484" s="103">
        <v>0</v>
      </c>
      <c r="BF484" s="103">
        <v>3</v>
      </c>
      <c r="BG484" s="103">
        <v>0</v>
      </c>
      <c r="BH484" s="103">
        <v>47</v>
      </c>
    </row>
    <row r="485" spans="1:60" x14ac:dyDescent="0.25">
      <c r="A485" s="100">
        <v>1804</v>
      </c>
      <c r="B485" s="104" t="s">
        <v>488</v>
      </c>
      <c r="C485" s="104" t="s">
        <v>485</v>
      </c>
      <c r="D485" s="103" t="s">
        <v>621</v>
      </c>
      <c r="E485" s="103" t="s">
        <v>620</v>
      </c>
      <c r="F485" s="103" t="s">
        <v>621</v>
      </c>
      <c r="G485" s="103" t="s">
        <v>621</v>
      </c>
      <c r="H485" s="103" t="s">
        <v>621</v>
      </c>
      <c r="I485" s="103" t="s">
        <v>621</v>
      </c>
      <c r="J485" s="103" t="s">
        <v>623</v>
      </c>
      <c r="K485" s="103" t="s">
        <v>621</v>
      </c>
      <c r="L485" s="103" t="s">
        <v>622</v>
      </c>
      <c r="M485" s="103" t="s">
        <v>621</v>
      </c>
      <c r="N485" s="103" t="s">
        <v>620</v>
      </c>
      <c r="O485" s="103" t="s">
        <v>621</v>
      </c>
      <c r="P485" s="103" t="s">
        <v>621</v>
      </c>
      <c r="Q485" s="103" t="s">
        <v>621</v>
      </c>
      <c r="R485" s="103" t="s">
        <v>623</v>
      </c>
      <c r="S485" s="103" t="s">
        <v>623</v>
      </c>
      <c r="T485" s="103" t="s">
        <v>621</v>
      </c>
      <c r="U485" s="103" t="s">
        <v>621</v>
      </c>
      <c r="V485" s="103" t="s">
        <v>621</v>
      </c>
      <c r="W485" s="103" t="s">
        <v>623</v>
      </c>
      <c r="X485" s="103" t="s">
        <v>621</v>
      </c>
      <c r="Y485" s="103" t="s">
        <v>623</v>
      </c>
      <c r="Z485" s="103" t="s">
        <v>621</v>
      </c>
      <c r="AA485" s="103" t="s">
        <v>621</v>
      </c>
      <c r="AB485" s="103" t="s">
        <v>621</v>
      </c>
      <c r="AC485" s="103" t="s">
        <v>623</v>
      </c>
      <c r="AD485" s="103" t="s">
        <v>621</v>
      </c>
      <c r="AE485" s="103" t="s">
        <v>621</v>
      </c>
      <c r="AF485" s="103" t="s">
        <v>621</v>
      </c>
      <c r="AG485" s="103" t="s">
        <v>621</v>
      </c>
      <c r="AH485" s="103" t="s">
        <v>622</v>
      </c>
      <c r="AI485" s="103" t="s">
        <v>622</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623</v>
      </c>
      <c r="AW485" s="103" t="s">
        <v>621</v>
      </c>
      <c r="AX485" s="103" t="s">
        <v>621</v>
      </c>
      <c r="AY485" s="103" t="s">
        <v>621</v>
      </c>
      <c r="AZ485" s="103" t="s">
        <v>621</v>
      </c>
      <c r="BA485" s="103" t="s">
        <v>621</v>
      </c>
      <c r="BC485" s="103">
        <v>38</v>
      </c>
      <c r="BD485" s="103">
        <v>3</v>
      </c>
      <c r="BE485" s="103">
        <v>2</v>
      </c>
      <c r="BF485" s="103">
        <v>7</v>
      </c>
      <c r="BG485" s="103">
        <v>0</v>
      </c>
      <c r="BH485" s="103">
        <v>43</v>
      </c>
    </row>
    <row r="486" spans="1:60" x14ac:dyDescent="0.25">
      <c r="A486" s="100">
        <v>1805</v>
      </c>
      <c r="B486" s="104" t="s">
        <v>489</v>
      </c>
      <c r="C486" s="104" t="s">
        <v>485</v>
      </c>
      <c r="D486" s="103" t="s">
        <v>621</v>
      </c>
      <c r="E486" s="103" t="s">
        <v>620</v>
      </c>
      <c r="F486" s="103" t="s">
        <v>621</v>
      </c>
      <c r="G486" s="103" t="s">
        <v>621</v>
      </c>
      <c r="H486" s="103" t="s">
        <v>621</v>
      </c>
      <c r="I486" s="103" t="s">
        <v>621</v>
      </c>
      <c r="J486" s="103" t="s">
        <v>623</v>
      </c>
      <c r="K486" s="103" t="s">
        <v>621</v>
      </c>
      <c r="L486" s="103" t="s">
        <v>623</v>
      </c>
      <c r="M486" s="103" t="s">
        <v>621</v>
      </c>
      <c r="N486" s="103" t="s">
        <v>620</v>
      </c>
      <c r="O486" s="103" t="s">
        <v>621</v>
      </c>
      <c r="P486" s="103" t="s">
        <v>621</v>
      </c>
      <c r="Q486" s="103" t="s">
        <v>621</v>
      </c>
      <c r="R486" s="103" t="s">
        <v>622</v>
      </c>
      <c r="S486" s="103" t="s">
        <v>622</v>
      </c>
      <c r="T486" s="103" t="s">
        <v>622</v>
      </c>
      <c r="U486" s="103" t="s">
        <v>621</v>
      </c>
      <c r="V486" s="103" t="s">
        <v>621</v>
      </c>
      <c r="W486" s="103" t="s">
        <v>621</v>
      </c>
      <c r="X486" s="103" t="s">
        <v>621</v>
      </c>
      <c r="Y486" s="103" t="s">
        <v>622</v>
      </c>
      <c r="Z486" s="103" t="s">
        <v>623</v>
      </c>
      <c r="AA486" s="103" t="s">
        <v>621</v>
      </c>
      <c r="AB486" s="103" t="s">
        <v>621</v>
      </c>
      <c r="AC486" s="103" t="s">
        <v>621</v>
      </c>
      <c r="AD486" s="103" t="s">
        <v>621</v>
      </c>
      <c r="AE486" s="103" t="s">
        <v>621</v>
      </c>
      <c r="AF486" s="103" t="s">
        <v>621</v>
      </c>
      <c r="AG486" s="103" t="s">
        <v>621</v>
      </c>
      <c r="AH486" s="103" t="s">
        <v>622</v>
      </c>
      <c r="AI486" s="103" t="s">
        <v>622</v>
      </c>
      <c r="AJ486" s="103" t="s">
        <v>622</v>
      </c>
      <c r="AK486" s="103" t="s">
        <v>621</v>
      </c>
      <c r="AL486" s="103" t="s">
        <v>621</v>
      </c>
      <c r="AM486" s="103" t="s">
        <v>621</v>
      </c>
      <c r="AN486" s="103" t="s">
        <v>621</v>
      </c>
      <c r="AO486" s="103" t="s">
        <v>621</v>
      </c>
      <c r="AP486" s="103" t="s">
        <v>621</v>
      </c>
      <c r="AQ486" s="103" t="s">
        <v>621</v>
      </c>
      <c r="AR486" s="103" t="s">
        <v>621</v>
      </c>
      <c r="AS486" s="103" t="s">
        <v>621</v>
      </c>
      <c r="AT486" s="103" t="s">
        <v>621</v>
      </c>
      <c r="AU486" s="103" t="s">
        <v>623</v>
      </c>
      <c r="AV486" s="103" t="s">
        <v>621</v>
      </c>
      <c r="AW486" s="103" t="s">
        <v>620</v>
      </c>
      <c r="AX486" s="103" t="s">
        <v>621</v>
      </c>
      <c r="AY486" s="103" t="s">
        <v>621</v>
      </c>
      <c r="AZ486" s="103" t="s">
        <v>621</v>
      </c>
      <c r="BA486" s="103" t="s">
        <v>621</v>
      </c>
      <c r="BC486" s="103">
        <v>36</v>
      </c>
      <c r="BD486" s="103">
        <v>7</v>
      </c>
      <c r="BE486" s="103">
        <v>3</v>
      </c>
      <c r="BF486" s="103">
        <v>4</v>
      </c>
      <c r="BG486" s="103">
        <v>0</v>
      </c>
      <c r="BH486" s="103">
        <v>46</v>
      </c>
    </row>
    <row r="487" spans="1:60" x14ac:dyDescent="0.25">
      <c r="A487" s="100">
        <v>1806</v>
      </c>
      <c r="B487" s="104" t="s">
        <v>490</v>
      </c>
      <c r="C487" s="104" t="s">
        <v>485</v>
      </c>
      <c r="D487" s="103" t="s">
        <v>621</v>
      </c>
      <c r="E487" s="103" t="s">
        <v>621</v>
      </c>
      <c r="F487" s="103" t="s">
        <v>621</v>
      </c>
      <c r="G487" s="103" t="s">
        <v>621</v>
      </c>
      <c r="H487" s="103" t="s">
        <v>623</v>
      </c>
      <c r="I487" s="103" t="s">
        <v>621</v>
      </c>
      <c r="J487" s="103" t="s">
        <v>623</v>
      </c>
      <c r="K487" s="103" t="s">
        <v>621</v>
      </c>
      <c r="L487" s="103" t="s">
        <v>621</v>
      </c>
      <c r="M487" s="103" t="s">
        <v>620</v>
      </c>
      <c r="N487" s="103" t="s">
        <v>620</v>
      </c>
      <c r="O487" s="103" t="s">
        <v>621</v>
      </c>
      <c r="P487" s="103" t="s">
        <v>621</v>
      </c>
      <c r="Q487" s="103" t="s">
        <v>621</v>
      </c>
      <c r="R487" s="103" t="s">
        <v>621</v>
      </c>
      <c r="S487" s="103" t="s">
        <v>622</v>
      </c>
      <c r="T487" s="103" t="s">
        <v>622</v>
      </c>
      <c r="U487" s="103" t="s">
        <v>621</v>
      </c>
      <c r="V487" s="103" t="s">
        <v>621</v>
      </c>
      <c r="W487" s="103" t="s">
        <v>620</v>
      </c>
      <c r="X487" s="103" t="s">
        <v>621</v>
      </c>
      <c r="Y487" s="103" t="s">
        <v>622</v>
      </c>
      <c r="Z487" s="103" t="s">
        <v>621</v>
      </c>
      <c r="AA487" s="103" t="s">
        <v>621</v>
      </c>
      <c r="AB487" s="103" t="s">
        <v>621</v>
      </c>
      <c r="AC487" s="103" t="s">
        <v>621</v>
      </c>
      <c r="AD487" s="103" t="s">
        <v>623</v>
      </c>
      <c r="AE487" s="103" t="s">
        <v>621</v>
      </c>
      <c r="AF487" s="103" t="s">
        <v>621</v>
      </c>
      <c r="AG487" s="103" t="s">
        <v>621</v>
      </c>
      <c r="AH487" s="103" t="s">
        <v>621</v>
      </c>
      <c r="AI487" s="103" t="s">
        <v>620</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623</v>
      </c>
      <c r="AW487" s="103" t="s">
        <v>621</v>
      </c>
      <c r="AX487" s="103" t="s">
        <v>621</v>
      </c>
      <c r="AY487" s="103" t="s">
        <v>621</v>
      </c>
      <c r="AZ487" s="103" t="s">
        <v>621</v>
      </c>
      <c r="BA487" s="103" t="s">
        <v>621</v>
      </c>
      <c r="BC487" s="103">
        <v>39</v>
      </c>
      <c r="BD487" s="103">
        <v>3</v>
      </c>
      <c r="BE487" s="103">
        <v>4</v>
      </c>
      <c r="BF487" s="103">
        <v>4</v>
      </c>
      <c r="BG487" s="103">
        <v>0</v>
      </c>
      <c r="BH487" s="103">
        <v>46</v>
      </c>
    </row>
    <row r="488" spans="1:60" x14ac:dyDescent="0.25">
      <c r="A488" s="100">
        <v>1807</v>
      </c>
      <c r="B488" s="104" t="s">
        <v>491</v>
      </c>
      <c r="C488" s="104" t="s">
        <v>485</v>
      </c>
      <c r="D488" s="103" t="s">
        <v>621</v>
      </c>
      <c r="E488" s="103" t="s">
        <v>621</v>
      </c>
      <c r="F488" s="103" t="s">
        <v>621</v>
      </c>
      <c r="G488" s="103" t="s">
        <v>621</v>
      </c>
      <c r="H488" s="103" t="s">
        <v>623</v>
      </c>
      <c r="I488" s="103" t="s">
        <v>623</v>
      </c>
      <c r="J488" s="103" t="s">
        <v>623</v>
      </c>
      <c r="K488" s="103" t="s">
        <v>623</v>
      </c>
      <c r="L488" s="103" t="s">
        <v>621</v>
      </c>
      <c r="M488" s="103" t="s">
        <v>621</v>
      </c>
      <c r="N488" s="103" t="s">
        <v>623</v>
      </c>
      <c r="O488" s="103" t="s">
        <v>621</v>
      </c>
      <c r="P488" s="103" t="s">
        <v>621</v>
      </c>
      <c r="Q488" s="103" t="s">
        <v>621</v>
      </c>
      <c r="R488" s="103" t="s">
        <v>622</v>
      </c>
      <c r="S488" s="103" t="s">
        <v>621</v>
      </c>
      <c r="T488" s="103" t="s">
        <v>621</v>
      </c>
      <c r="U488" s="103" t="s">
        <v>621</v>
      </c>
      <c r="V488" s="103" t="s">
        <v>621</v>
      </c>
      <c r="W488" s="103" t="s">
        <v>623</v>
      </c>
      <c r="X488" s="103" t="s">
        <v>621</v>
      </c>
      <c r="Y488" s="103" t="s">
        <v>622</v>
      </c>
      <c r="Z488" s="103" t="s">
        <v>621</v>
      </c>
      <c r="AA488" s="103" t="s">
        <v>621</v>
      </c>
      <c r="AB488" s="103" t="s">
        <v>621</v>
      </c>
      <c r="AC488" s="103" t="s">
        <v>621</v>
      </c>
      <c r="AD488" s="103" t="s">
        <v>621</v>
      </c>
      <c r="AE488" s="103" t="s">
        <v>621</v>
      </c>
      <c r="AF488" s="103" t="s">
        <v>621</v>
      </c>
      <c r="AG488" s="103" t="s">
        <v>621</v>
      </c>
      <c r="AH488" s="103" t="s">
        <v>622</v>
      </c>
      <c r="AI488" s="103" t="s">
        <v>622</v>
      </c>
      <c r="AJ488" s="103" t="s">
        <v>622</v>
      </c>
      <c r="AK488" s="103" t="s">
        <v>621</v>
      </c>
      <c r="AL488" s="103" t="s">
        <v>621</v>
      </c>
      <c r="AM488" s="103" t="s">
        <v>621</v>
      </c>
      <c r="AN488" s="103" t="s">
        <v>621</v>
      </c>
      <c r="AO488" s="103" t="s">
        <v>621</v>
      </c>
      <c r="AP488" s="103" t="s">
        <v>621</v>
      </c>
      <c r="AQ488" s="103" t="s">
        <v>621</v>
      </c>
      <c r="AR488" s="103" t="s">
        <v>621</v>
      </c>
      <c r="AS488" s="103" t="s">
        <v>622</v>
      </c>
      <c r="AT488" s="103" t="s">
        <v>621</v>
      </c>
      <c r="AU488" s="103" t="s">
        <v>621</v>
      </c>
      <c r="AV488" s="103" t="s">
        <v>621</v>
      </c>
      <c r="AW488" s="103" t="s">
        <v>623</v>
      </c>
      <c r="AX488" s="103" t="s">
        <v>623</v>
      </c>
      <c r="AY488" s="103" t="s">
        <v>621</v>
      </c>
      <c r="AZ488" s="103" t="s">
        <v>621</v>
      </c>
      <c r="BA488" s="103" t="s">
        <v>621</v>
      </c>
      <c r="BC488" s="103">
        <v>36</v>
      </c>
      <c r="BD488" s="103">
        <v>6</v>
      </c>
      <c r="BE488" s="103">
        <v>0</v>
      </c>
      <c r="BF488" s="103">
        <v>8</v>
      </c>
      <c r="BG488" s="103">
        <v>0</v>
      </c>
      <c r="BH488" s="103">
        <v>42</v>
      </c>
    </row>
    <row r="489" spans="1:60" x14ac:dyDescent="0.25">
      <c r="A489" s="100">
        <v>1808</v>
      </c>
      <c r="B489" s="104" t="s">
        <v>232</v>
      </c>
      <c r="C489" s="104" t="s">
        <v>485</v>
      </c>
      <c r="D489" s="103" t="s">
        <v>621</v>
      </c>
      <c r="E489" s="103" t="s">
        <v>621</v>
      </c>
      <c r="F489" s="103" t="s">
        <v>621</v>
      </c>
      <c r="G489" s="103" t="s">
        <v>621</v>
      </c>
      <c r="H489" s="103" t="s">
        <v>621</v>
      </c>
      <c r="I489" s="103" t="s">
        <v>621</v>
      </c>
      <c r="J489" s="103" t="s">
        <v>621</v>
      </c>
      <c r="K489" s="103" t="s">
        <v>621</v>
      </c>
      <c r="L489" s="103" t="s">
        <v>623</v>
      </c>
      <c r="M489" s="103" t="s">
        <v>621</v>
      </c>
      <c r="N489" s="103" t="s">
        <v>621</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621</v>
      </c>
      <c r="AH489" s="103" t="s">
        <v>621</v>
      </c>
      <c r="AI489" s="103" t="s">
        <v>621</v>
      </c>
      <c r="AJ489" s="103" t="s">
        <v>621</v>
      </c>
      <c r="AK489" s="103" t="s">
        <v>621</v>
      </c>
      <c r="AL489" s="103" t="s">
        <v>621</v>
      </c>
      <c r="AM489" s="103" t="s">
        <v>621</v>
      </c>
      <c r="AN489" s="103" t="s">
        <v>621</v>
      </c>
      <c r="AO489" s="103" t="s">
        <v>621</v>
      </c>
      <c r="AP489" s="103" t="s">
        <v>621</v>
      </c>
      <c r="AQ489" s="103" t="s">
        <v>621</v>
      </c>
      <c r="AR489" s="103" t="s">
        <v>621</v>
      </c>
      <c r="AS489" s="103" t="s">
        <v>621</v>
      </c>
      <c r="AT489" s="103" t="s">
        <v>621</v>
      </c>
      <c r="AU489" s="103" t="s">
        <v>621</v>
      </c>
      <c r="AV489" s="103" t="s">
        <v>621</v>
      </c>
      <c r="AW489" s="103" t="s">
        <v>623</v>
      </c>
      <c r="AX489" s="103" t="s">
        <v>623</v>
      </c>
      <c r="AY489" s="103" t="s">
        <v>621</v>
      </c>
      <c r="AZ489" s="103" t="s">
        <v>621</v>
      </c>
      <c r="BA489" s="103" t="s">
        <v>621</v>
      </c>
      <c r="BC489" s="103">
        <v>47</v>
      </c>
      <c r="BD489" s="103">
        <v>0</v>
      </c>
      <c r="BE489" s="103">
        <v>0</v>
      </c>
      <c r="BF489" s="103">
        <v>3</v>
      </c>
      <c r="BG489" s="103">
        <v>0</v>
      </c>
      <c r="BH489" s="103">
        <v>47</v>
      </c>
    </row>
    <row r="490" spans="1:60" x14ac:dyDescent="0.25">
      <c r="A490" s="100">
        <v>1809</v>
      </c>
      <c r="B490" s="104" t="s">
        <v>492</v>
      </c>
      <c r="C490" s="104" t="s">
        <v>485</v>
      </c>
      <c r="D490" s="103" t="s">
        <v>621</v>
      </c>
      <c r="E490" s="103" t="s">
        <v>621</v>
      </c>
      <c r="F490" s="103" t="s">
        <v>623</v>
      </c>
      <c r="G490" s="103" t="s">
        <v>621</v>
      </c>
      <c r="H490" s="103" t="s">
        <v>621</v>
      </c>
      <c r="I490" s="103" t="s">
        <v>621</v>
      </c>
      <c r="J490" s="103" t="s">
        <v>621</v>
      </c>
      <c r="K490" s="103" t="s">
        <v>621</v>
      </c>
      <c r="L490" s="103" t="s">
        <v>622</v>
      </c>
      <c r="M490" s="103" t="s">
        <v>621</v>
      </c>
      <c r="N490" s="103" t="s">
        <v>621</v>
      </c>
      <c r="O490" s="103" t="s">
        <v>621</v>
      </c>
      <c r="P490" s="103" t="s">
        <v>621</v>
      </c>
      <c r="Q490" s="103" t="s">
        <v>621</v>
      </c>
      <c r="R490" s="103" t="s">
        <v>620</v>
      </c>
      <c r="S490" s="103" t="s">
        <v>621</v>
      </c>
      <c r="T490" s="103" t="s">
        <v>622</v>
      </c>
      <c r="U490" s="103" t="s">
        <v>621</v>
      </c>
      <c r="V490" s="103" t="s">
        <v>621</v>
      </c>
      <c r="W490" s="103" t="s">
        <v>620</v>
      </c>
      <c r="X490" s="103" t="s">
        <v>620</v>
      </c>
      <c r="Y490" s="103" t="s">
        <v>622</v>
      </c>
      <c r="Z490" s="103" t="s">
        <v>621</v>
      </c>
      <c r="AA490" s="103" t="s">
        <v>621</v>
      </c>
      <c r="AB490" s="103" t="s">
        <v>621</v>
      </c>
      <c r="AC490" s="103" t="s">
        <v>621</v>
      </c>
      <c r="AD490" s="103" t="s">
        <v>621</v>
      </c>
      <c r="AE490" s="103" t="s">
        <v>621</v>
      </c>
      <c r="AF490" s="103" t="s">
        <v>621</v>
      </c>
      <c r="AG490" s="103" t="s">
        <v>621</v>
      </c>
      <c r="AH490" s="103" t="s">
        <v>621</v>
      </c>
      <c r="AI490" s="103" t="s">
        <v>622</v>
      </c>
      <c r="AJ490" s="103" t="s">
        <v>622</v>
      </c>
      <c r="AK490" s="103" t="s">
        <v>621</v>
      </c>
      <c r="AL490" s="103" t="s">
        <v>621</v>
      </c>
      <c r="AM490" s="103" t="s">
        <v>621</v>
      </c>
      <c r="AN490" s="103" t="s">
        <v>621</v>
      </c>
      <c r="AO490" s="103" t="s">
        <v>621</v>
      </c>
      <c r="AP490" s="103" t="s">
        <v>621</v>
      </c>
      <c r="AQ490" s="103" t="s">
        <v>621</v>
      </c>
      <c r="AR490" s="103" t="s">
        <v>621</v>
      </c>
      <c r="AS490" s="103" t="s">
        <v>621</v>
      </c>
      <c r="AT490" s="103" t="s">
        <v>621</v>
      </c>
      <c r="AU490" s="103" t="s">
        <v>623</v>
      </c>
      <c r="AV490" s="103" t="s">
        <v>623</v>
      </c>
      <c r="AW490" s="103" t="s">
        <v>621</v>
      </c>
      <c r="AX490" s="103" t="s">
        <v>621</v>
      </c>
      <c r="AY490" s="103" t="s">
        <v>621</v>
      </c>
      <c r="AZ490" s="103" t="s">
        <v>621</v>
      </c>
      <c r="BA490" s="103" t="s">
        <v>621</v>
      </c>
      <c r="BC490" s="103">
        <v>39</v>
      </c>
      <c r="BD490" s="103">
        <v>5</v>
      </c>
      <c r="BE490" s="103">
        <v>3</v>
      </c>
      <c r="BF490" s="103">
        <v>3</v>
      </c>
      <c r="BG490" s="103">
        <v>0</v>
      </c>
      <c r="BH490" s="103">
        <v>47</v>
      </c>
    </row>
    <row r="491" spans="1:60" x14ac:dyDescent="0.25">
      <c r="A491" s="100">
        <v>1810</v>
      </c>
      <c r="B491" s="104" t="s">
        <v>493</v>
      </c>
      <c r="C491" s="104" t="s">
        <v>485</v>
      </c>
      <c r="D491" s="103" t="s">
        <v>621</v>
      </c>
      <c r="E491" s="103" t="s">
        <v>621</v>
      </c>
      <c r="F491" s="103" t="s">
        <v>621</v>
      </c>
      <c r="G491" s="103" t="s">
        <v>621</v>
      </c>
      <c r="H491" s="103" t="s">
        <v>623</v>
      </c>
      <c r="I491" s="103" t="s">
        <v>621</v>
      </c>
      <c r="J491" s="103" t="s">
        <v>621</v>
      </c>
      <c r="K491" s="103" t="s">
        <v>621</v>
      </c>
      <c r="L491" s="103" t="s">
        <v>621</v>
      </c>
      <c r="M491" s="103" t="s">
        <v>621</v>
      </c>
      <c r="N491" s="103" t="s">
        <v>621</v>
      </c>
      <c r="O491" s="103" t="s">
        <v>621</v>
      </c>
      <c r="P491" s="103" t="s">
        <v>621</v>
      </c>
      <c r="Q491" s="103" t="s">
        <v>621</v>
      </c>
      <c r="R491" s="103" t="s">
        <v>620</v>
      </c>
      <c r="S491" s="103" t="s">
        <v>621</v>
      </c>
      <c r="T491" s="103" t="s">
        <v>621</v>
      </c>
      <c r="U491" s="103" t="s">
        <v>621</v>
      </c>
      <c r="V491" s="103" t="s">
        <v>621</v>
      </c>
      <c r="W491" s="103" t="s">
        <v>620</v>
      </c>
      <c r="X491" s="103" t="s">
        <v>621</v>
      </c>
      <c r="Y491" s="103" t="s">
        <v>622</v>
      </c>
      <c r="Z491" s="103" t="s">
        <v>621</v>
      </c>
      <c r="AA491" s="103" t="s">
        <v>621</v>
      </c>
      <c r="AB491" s="103" t="s">
        <v>621</v>
      </c>
      <c r="AC491" s="103" t="s">
        <v>620</v>
      </c>
      <c r="AD491" s="103" t="s">
        <v>621</v>
      </c>
      <c r="AE491" s="103" t="s">
        <v>621</v>
      </c>
      <c r="AF491" s="103" t="s">
        <v>621</v>
      </c>
      <c r="AG491" s="103" t="s">
        <v>621</v>
      </c>
      <c r="AH491" s="103" t="s">
        <v>621</v>
      </c>
      <c r="AI491" s="103" t="s">
        <v>622</v>
      </c>
      <c r="AJ491" s="103" t="s">
        <v>622</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620</v>
      </c>
      <c r="AY491" s="103" t="s">
        <v>620</v>
      </c>
      <c r="AZ491" s="103" t="s">
        <v>621</v>
      </c>
      <c r="BA491" s="103" t="s">
        <v>621</v>
      </c>
      <c r="BC491" s="103">
        <v>41</v>
      </c>
      <c r="BD491" s="103">
        <v>3</v>
      </c>
      <c r="BE491" s="103">
        <v>5</v>
      </c>
      <c r="BF491" s="103">
        <v>1</v>
      </c>
      <c r="BG491" s="103">
        <v>0</v>
      </c>
      <c r="BH491" s="103">
        <v>49</v>
      </c>
    </row>
    <row r="492" spans="1:60" x14ac:dyDescent="0.25">
      <c r="A492" s="100">
        <v>1811</v>
      </c>
      <c r="B492" s="104" t="s">
        <v>494</v>
      </c>
      <c r="C492" s="104" t="s">
        <v>485</v>
      </c>
      <c r="D492" s="103" t="s">
        <v>621</v>
      </c>
      <c r="E492" s="103" t="s">
        <v>620</v>
      </c>
      <c r="F492" s="103" t="s">
        <v>623</v>
      </c>
      <c r="G492" s="103" t="s">
        <v>621</v>
      </c>
      <c r="H492" s="103" t="s">
        <v>623</v>
      </c>
      <c r="I492" s="103" t="s">
        <v>621</v>
      </c>
      <c r="J492" s="103" t="s">
        <v>623</v>
      </c>
      <c r="K492" s="103" t="s">
        <v>623</v>
      </c>
      <c r="L492" s="103" t="s">
        <v>622</v>
      </c>
      <c r="M492" s="103" t="s">
        <v>623</v>
      </c>
      <c r="N492" s="103" t="s">
        <v>621</v>
      </c>
      <c r="O492" s="103" t="s">
        <v>621</v>
      </c>
      <c r="P492" s="103" t="s">
        <v>621</v>
      </c>
      <c r="Q492" s="103" t="s">
        <v>621</v>
      </c>
      <c r="R492" s="103" t="s">
        <v>621</v>
      </c>
      <c r="S492" s="103" t="s">
        <v>622</v>
      </c>
      <c r="T492" s="103" t="s">
        <v>623</v>
      </c>
      <c r="U492" s="103" t="s">
        <v>621</v>
      </c>
      <c r="V492" s="103" t="s">
        <v>621</v>
      </c>
      <c r="W492" s="103" t="s">
        <v>623</v>
      </c>
      <c r="X492" s="103" t="s">
        <v>621</v>
      </c>
      <c r="Y492" s="103" t="s">
        <v>622</v>
      </c>
      <c r="Z492" s="103" t="s">
        <v>623</v>
      </c>
      <c r="AA492" s="103" t="s">
        <v>623</v>
      </c>
      <c r="AB492" s="103" t="s">
        <v>621</v>
      </c>
      <c r="AC492" s="103" t="s">
        <v>623</v>
      </c>
      <c r="AD492" s="103" t="s">
        <v>621</v>
      </c>
      <c r="AE492" s="103" t="s">
        <v>621</v>
      </c>
      <c r="AF492" s="103" t="s">
        <v>621</v>
      </c>
      <c r="AG492" s="103" t="s">
        <v>621</v>
      </c>
      <c r="AH492" s="103" t="s">
        <v>622</v>
      </c>
      <c r="AI492" s="103" t="s">
        <v>622</v>
      </c>
      <c r="AJ492" s="103" t="s">
        <v>622</v>
      </c>
      <c r="AK492" s="103" t="s">
        <v>621</v>
      </c>
      <c r="AL492" s="103" t="s">
        <v>623</v>
      </c>
      <c r="AM492" s="103" t="s">
        <v>621</v>
      </c>
      <c r="AN492" s="103" t="s">
        <v>621</v>
      </c>
      <c r="AO492" s="103" t="s">
        <v>621</v>
      </c>
      <c r="AP492" s="103" t="s">
        <v>621</v>
      </c>
      <c r="AQ492" s="103" t="s">
        <v>621</v>
      </c>
      <c r="AR492" s="103" t="s">
        <v>621</v>
      </c>
      <c r="AS492" s="103" t="s">
        <v>623</v>
      </c>
      <c r="AT492" s="103" t="s">
        <v>621</v>
      </c>
      <c r="AU492" s="103" t="s">
        <v>623</v>
      </c>
      <c r="AV492" s="103" t="s">
        <v>623</v>
      </c>
      <c r="AW492" s="103" t="s">
        <v>621</v>
      </c>
      <c r="AX492" s="103" t="s">
        <v>621</v>
      </c>
      <c r="AY492" s="103" t="s">
        <v>621</v>
      </c>
      <c r="AZ492" s="103" t="s">
        <v>621</v>
      </c>
      <c r="BA492" s="103" t="s">
        <v>621</v>
      </c>
      <c r="BC492" s="103">
        <v>29</v>
      </c>
      <c r="BD492" s="103">
        <v>6</v>
      </c>
      <c r="BE492" s="103">
        <v>1</v>
      </c>
      <c r="BF492" s="103">
        <v>14</v>
      </c>
      <c r="BG492" s="103">
        <v>0</v>
      </c>
      <c r="BH492" s="103">
        <v>36</v>
      </c>
    </row>
    <row r="493" spans="1:60" x14ac:dyDescent="0.25">
      <c r="A493" s="100">
        <v>1812</v>
      </c>
      <c r="B493" s="104" t="s">
        <v>495</v>
      </c>
      <c r="C493" s="104" t="s">
        <v>485</v>
      </c>
      <c r="D493" s="103" t="s">
        <v>621</v>
      </c>
      <c r="E493" s="103" t="s">
        <v>620</v>
      </c>
      <c r="F493" s="103" t="s">
        <v>621</v>
      </c>
      <c r="G493" s="103" t="s">
        <v>621</v>
      </c>
      <c r="H493" s="103" t="s">
        <v>623</v>
      </c>
      <c r="I493" s="103" t="s">
        <v>621</v>
      </c>
      <c r="J493" s="103" t="s">
        <v>621</v>
      </c>
      <c r="K493" s="103" t="s">
        <v>621</v>
      </c>
      <c r="L493" s="103" t="s">
        <v>621</v>
      </c>
      <c r="M493" s="103" t="s">
        <v>621</v>
      </c>
      <c r="N493" s="103" t="s">
        <v>623</v>
      </c>
      <c r="O493" s="103" t="s">
        <v>621</v>
      </c>
      <c r="P493" s="103" t="s">
        <v>621</v>
      </c>
      <c r="Q493" s="103" t="s">
        <v>621</v>
      </c>
      <c r="R493" s="103" t="s">
        <v>623</v>
      </c>
      <c r="S493" s="103" t="s">
        <v>621</v>
      </c>
      <c r="T493" s="103" t="s">
        <v>621</v>
      </c>
      <c r="U493" s="103" t="s">
        <v>621</v>
      </c>
      <c r="V493" s="103" t="s">
        <v>620</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v>45</v>
      </c>
      <c r="BD493" s="103">
        <v>0</v>
      </c>
      <c r="BE493" s="103">
        <v>2</v>
      </c>
      <c r="BF493" s="103">
        <v>3</v>
      </c>
      <c r="BG493" s="103">
        <v>0</v>
      </c>
      <c r="BH493" s="103">
        <v>47</v>
      </c>
    </row>
    <row r="494" spans="1:60" x14ac:dyDescent="0.25">
      <c r="A494" s="100">
        <v>1813</v>
      </c>
      <c r="B494" s="104" t="s">
        <v>496</v>
      </c>
      <c r="C494" s="104" t="s">
        <v>485</v>
      </c>
      <c r="D494" s="103" t="s">
        <v>621</v>
      </c>
      <c r="E494" s="103" t="s">
        <v>620</v>
      </c>
      <c r="F494" s="103" t="s">
        <v>621</v>
      </c>
      <c r="G494" s="103" t="s">
        <v>621</v>
      </c>
      <c r="H494" s="103" t="s">
        <v>621</v>
      </c>
      <c r="I494" s="103" t="s">
        <v>621</v>
      </c>
      <c r="J494" s="103" t="s">
        <v>621</v>
      </c>
      <c r="K494" s="103" t="s">
        <v>621</v>
      </c>
      <c r="L494" s="103" t="s">
        <v>620</v>
      </c>
      <c r="M494" s="103" t="s">
        <v>621</v>
      </c>
      <c r="N494" s="103" t="s">
        <v>620</v>
      </c>
      <c r="O494" s="103" t="s">
        <v>623</v>
      </c>
      <c r="P494" s="103" t="s">
        <v>621</v>
      </c>
      <c r="Q494" s="103" t="s">
        <v>621</v>
      </c>
      <c r="R494" s="103" t="s">
        <v>623</v>
      </c>
      <c r="S494" s="103" t="s">
        <v>622</v>
      </c>
      <c r="T494" s="103" t="s">
        <v>621</v>
      </c>
      <c r="U494" s="103" t="s">
        <v>620</v>
      </c>
      <c r="V494" s="103" t="s">
        <v>621</v>
      </c>
      <c r="W494" s="103" t="s">
        <v>621</v>
      </c>
      <c r="X494" s="103" t="s">
        <v>621</v>
      </c>
      <c r="Y494" s="103" t="s">
        <v>622</v>
      </c>
      <c r="Z494" s="103" t="s">
        <v>621</v>
      </c>
      <c r="AA494" s="103" t="s">
        <v>620</v>
      </c>
      <c r="AB494" s="103" t="s">
        <v>621</v>
      </c>
      <c r="AC494" s="103" t="s">
        <v>621</v>
      </c>
      <c r="AD494" s="103" t="s">
        <v>621</v>
      </c>
      <c r="AE494" s="103" t="s">
        <v>621</v>
      </c>
      <c r="AF494" s="103" t="s">
        <v>621</v>
      </c>
      <c r="AG494" s="103" t="s">
        <v>621</v>
      </c>
      <c r="AH494" s="103" t="s">
        <v>622</v>
      </c>
      <c r="AI494" s="103" t="s">
        <v>622</v>
      </c>
      <c r="AJ494" s="103" t="s">
        <v>621</v>
      </c>
      <c r="AK494" s="103" t="s">
        <v>621</v>
      </c>
      <c r="AL494" s="103" t="s">
        <v>621</v>
      </c>
      <c r="AM494" s="103" t="s">
        <v>621</v>
      </c>
      <c r="AN494" s="103" t="s">
        <v>621</v>
      </c>
      <c r="AO494" s="103" t="s">
        <v>621</v>
      </c>
      <c r="AP494" s="103" t="s">
        <v>621</v>
      </c>
      <c r="AQ494" s="103" t="s">
        <v>621</v>
      </c>
      <c r="AR494" s="103" t="s">
        <v>621</v>
      </c>
      <c r="AS494" s="103" t="s">
        <v>621</v>
      </c>
      <c r="AT494" s="103" t="s">
        <v>621</v>
      </c>
      <c r="AU494" s="103" t="s">
        <v>621</v>
      </c>
      <c r="AV494" s="103" t="s">
        <v>621</v>
      </c>
      <c r="AW494" s="103" t="s">
        <v>621</v>
      </c>
      <c r="AX494" s="103" t="s">
        <v>621</v>
      </c>
      <c r="AY494" s="103" t="s">
        <v>621</v>
      </c>
      <c r="AZ494" s="103" t="s">
        <v>621</v>
      </c>
      <c r="BA494" s="103" t="s">
        <v>621</v>
      </c>
      <c r="BC494" s="103">
        <v>39</v>
      </c>
      <c r="BD494" s="103">
        <v>4</v>
      </c>
      <c r="BE494" s="103">
        <v>5</v>
      </c>
      <c r="BF494" s="103">
        <v>2</v>
      </c>
      <c r="BG494" s="103">
        <v>0</v>
      </c>
      <c r="BH494" s="103">
        <v>48</v>
      </c>
    </row>
    <row r="495" spans="1:60" x14ac:dyDescent="0.25">
      <c r="A495" s="100">
        <v>1814</v>
      </c>
      <c r="B495" s="104" t="s">
        <v>497</v>
      </c>
      <c r="C495" s="104" t="s">
        <v>485</v>
      </c>
      <c r="D495" s="103" t="s">
        <v>621</v>
      </c>
      <c r="E495" s="103" t="s">
        <v>621</v>
      </c>
      <c r="F495" s="103" t="s">
        <v>623</v>
      </c>
      <c r="G495" s="103" t="s">
        <v>621</v>
      </c>
      <c r="H495" s="103" t="s">
        <v>621</v>
      </c>
      <c r="I495" s="103" t="s">
        <v>621</v>
      </c>
      <c r="J495" s="103" t="s">
        <v>623</v>
      </c>
      <c r="K495" s="103" t="s">
        <v>621</v>
      </c>
      <c r="L495" s="103" t="s">
        <v>621</v>
      </c>
      <c r="M495" s="103" t="s">
        <v>621</v>
      </c>
      <c r="N495" s="103" t="s">
        <v>621</v>
      </c>
      <c r="O495" s="103" t="s">
        <v>621</v>
      </c>
      <c r="P495" s="103" t="s">
        <v>621</v>
      </c>
      <c r="Q495" s="103" t="s">
        <v>621</v>
      </c>
      <c r="R495" s="103" t="s">
        <v>621</v>
      </c>
      <c r="S495" s="103" t="s">
        <v>621</v>
      </c>
      <c r="T495" s="103" t="s">
        <v>621</v>
      </c>
      <c r="U495" s="103" t="s">
        <v>620</v>
      </c>
      <c r="V495" s="103" t="s">
        <v>621</v>
      </c>
      <c r="W495" s="103" t="s">
        <v>621</v>
      </c>
      <c r="X495" s="103" t="s">
        <v>621</v>
      </c>
      <c r="Y495" s="103" t="s">
        <v>622</v>
      </c>
      <c r="Z495" s="103" t="s">
        <v>623</v>
      </c>
      <c r="AA495" s="103" t="s">
        <v>621</v>
      </c>
      <c r="AB495" s="103" t="s">
        <v>621</v>
      </c>
      <c r="AC495" s="103" t="s">
        <v>621</v>
      </c>
      <c r="AD495" s="103" t="s">
        <v>621</v>
      </c>
      <c r="AE495" s="103" t="s">
        <v>621</v>
      </c>
      <c r="AF495" s="103" t="s">
        <v>621</v>
      </c>
      <c r="AG495" s="103" t="s">
        <v>621</v>
      </c>
      <c r="AH495" s="103" t="s">
        <v>622</v>
      </c>
      <c r="AI495" s="103" t="s">
        <v>622</v>
      </c>
      <c r="AJ495" s="103" t="s">
        <v>622</v>
      </c>
      <c r="AK495" s="103" t="s">
        <v>621</v>
      </c>
      <c r="AL495" s="103" t="s">
        <v>621</v>
      </c>
      <c r="AM495" s="103" t="s">
        <v>621</v>
      </c>
      <c r="AN495" s="103" t="s">
        <v>621</v>
      </c>
      <c r="AO495" s="103" t="s">
        <v>621</v>
      </c>
      <c r="AP495" s="103" t="s">
        <v>621</v>
      </c>
      <c r="AQ495" s="103" t="s">
        <v>621</v>
      </c>
      <c r="AR495" s="103" t="s">
        <v>621</v>
      </c>
      <c r="AS495" s="103" t="s">
        <v>621</v>
      </c>
      <c r="AT495" s="103" t="s">
        <v>621</v>
      </c>
      <c r="AU495" s="103" t="s">
        <v>623</v>
      </c>
      <c r="AV495" s="103" t="s">
        <v>623</v>
      </c>
      <c r="AW495" s="103" t="s">
        <v>621</v>
      </c>
      <c r="AX495" s="103" t="s">
        <v>621</v>
      </c>
      <c r="AY495" s="103" t="s">
        <v>621</v>
      </c>
      <c r="AZ495" s="103" t="s">
        <v>621</v>
      </c>
      <c r="BA495" s="103" t="s">
        <v>621</v>
      </c>
      <c r="BC495" s="103">
        <v>40</v>
      </c>
      <c r="BD495" s="103">
        <v>4</v>
      </c>
      <c r="BE495" s="103">
        <v>1</v>
      </c>
      <c r="BF495" s="103">
        <v>5</v>
      </c>
      <c r="BG495" s="103">
        <v>0</v>
      </c>
      <c r="BH495" s="103">
        <v>45</v>
      </c>
    </row>
    <row r="496" spans="1:60" x14ac:dyDescent="0.25">
      <c r="A496" s="100">
        <v>1815</v>
      </c>
      <c r="B496" s="104" t="s">
        <v>498</v>
      </c>
      <c r="C496" s="104" t="s">
        <v>485</v>
      </c>
      <c r="D496" s="103" t="s">
        <v>621</v>
      </c>
      <c r="E496" s="103" t="s">
        <v>621</v>
      </c>
      <c r="F496" s="103" t="s">
        <v>623</v>
      </c>
      <c r="G496" s="103" t="s">
        <v>621</v>
      </c>
      <c r="H496" s="103" t="s">
        <v>621</v>
      </c>
      <c r="I496" s="103" t="s">
        <v>621</v>
      </c>
      <c r="J496" s="103" t="s">
        <v>623</v>
      </c>
      <c r="K496" s="103" t="s">
        <v>621</v>
      </c>
      <c r="L496" s="103" t="s">
        <v>623</v>
      </c>
      <c r="M496" s="103" t="s">
        <v>621</v>
      </c>
      <c r="N496" s="103" t="s">
        <v>621</v>
      </c>
      <c r="O496" s="103" t="s">
        <v>621</v>
      </c>
      <c r="P496" s="103" t="s">
        <v>621</v>
      </c>
      <c r="Q496" s="103" t="s">
        <v>621</v>
      </c>
      <c r="R496" s="103" t="s">
        <v>621</v>
      </c>
      <c r="S496" s="103" t="s">
        <v>622</v>
      </c>
      <c r="T496" s="103" t="s">
        <v>623</v>
      </c>
      <c r="U496" s="103" t="s">
        <v>621</v>
      </c>
      <c r="V496" s="103" t="s">
        <v>621</v>
      </c>
      <c r="W496" s="103" t="s">
        <v>623</v>
      </c>
      <c r="X496" s="103" t="s">
        <v>621</v>
      </c>
      <c r="Y496" s="103" t="s">
        <v>622</v>
      </c>
      <c r="Z496" s="103" t="s">
        <v>621</v>
      </c>
      <c r="AA496" s="103" t="s">
        <v>621</v>
      </c>
      <c r="AB496" s="103" t="s">
        <v>621</v>
      </c>
      <c r="AC496" s="103" t="s">
        <v>621</v>
      </c>
      <c r="AD496" s="103" t="s">
        <v>621</v>
      </c>
      <c r="AE496" s="103" t="s">
        <v>621</v>
      </c>
      <c r="AF496" s="103" t="s">
        <v>621</v>
      </c>
      <c r="AG496" s="103" t="s">
        <v>621</v>
      </c>
      <c r="AH496" s="103" t="s">
        <v>622</v>
      </c>
      <c r="AI496" s="103" t="s">
        <v>622</v>
      </c>
      <c r="AJ496" s="103" t="s">
        <v>622</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623</v>
      </c>
      <c r="AY496" s="103" t="s">
        <v>623</v>
      </c>
      <c r="AZ496" s="103" t="s">
        <v>621</v>
      </c>
      <c r="BA496" s="103" t="s">
        <v>621</v>
      </c>
      <c r="BC496" s="103">
        <v>38</v>
      </c>
      <c r="BD496" s="103">
        <v>5</v>
      </c>
      <c r="BE496" s="103">
        <v>0</v>
      </c>
      <c r="BF496" s="103">
        <v>7</v>
      </c>
      <c r="BG496" s="103">
        <v>0</v>
      </c>
      <c r="BH496" s="103">
        <v>43</v>
      </c>
    </row>
    <row r="497" spans="1:60" x14ac:dyDescent="0.25">
      <c r="A497" s="100">
        <v>1816</v>
      </c>
      <c r="B497" s="104" t="s">
        <v>499</v>
      </c>
      <c r="C497" s="104" t="s">
        <v>485</v>
      </c>
      <c r="D497" s="103" t="s">
        <v>621</v>
      </c>
      <c r="E497" s="103" t="s">
        <v>621</v>
      </c>
      <c r="F497" s="103" t="s">
        <v>621</v>
      </c>
      <c r="G497" s="103" t="s">
        <v>621</v>
      </c>
      <c r="H497" s="103" t="s">
        <v>623</v>
      </c>
      <c r="I497" s="103" t="s">
        <v>621</v>
      </c>
      <c r="J497" s="103" t="s">
        <v>623</v>
      </c>
      <c r="K497" s="103" t="s">
        <v>621</v>
      </c>
      <c r="L497" s="103" t="s">
        <v>621</v>
      </c>
      <c r="M497" s="103" t="s">
        <v>621</v>
      </c>
      <c r="N497" s="103" t="s">
        <v>621</v>
      </c>
      <c r="O497" s="103" t="s">
        <v>623</v>
      </c>
      <c r="P497" s="103" t="s">
        <v>621</v>
      </c>
      <c r="Q497" s="103" t="s">
        <v>621</v>
      </c>
      <c r="R497" s="103" t="s">
        <v>620</v>
      </c>
      <c r="S497" s="103" t="s">
        <v>623</v>
      </c>
      <c r="T497" s="103" t="s">
        <v>621</v>
      </c>
      <c r="U497" s="103" t="s">
        <v>621</v>
      </c>
      <c r="V497" s="103" t="s">
        <v>621</v>
      </c>
      <c r="W497" s="103" t="s">
        <v>621</v>
      </c>
      <c r="X497" s="103" t="s">
        <v>621</v>
      </c>
      <c r="Y497" s="103" t="s">
        <v>622</v>
      </c>
      <c r="Z497" s="103" t="s">
        <v>621</v>
      </c>
      <c r="AA497" s="103" t="s">
        <v>621</v>
      </c>
      <c r="AB497" s="103" t="s">
        <v>621</v>
      </c>
      <c r="AC497" s="103" t="s">
        <v>621</v>
      </c>
      <c r="AD497" s="103" t="s">
        <v>621</v>
      </c>
      <c r="AE497" s="103" t="s">
        <v>621</v>
      </c>
      <c r="AF497" s="103" t="s">
        <v>621</v>
      </c>
      <c r="AG497" s="103" t="s">
        <v>621</v>
      </c>
      <c r="AH497" s="103" t="s">
        <v>622</v>
      </c>
      <c r="AI497" s="103" t="s">
        <v>621</v>
      </c>
      <c r="AJ497" s="103" t="s">
        <v>622</v>
      </c>
      <c r="AK497" s="103" t="s">
        <v>621</v>
      </c>
      <c r="AL497" s="103" t="s">
        <v>621</v>
      </c>
      <c r="AM497" s="103" t="s">
        <v>621</v>
      </c>
      <c r="AN497" s="103" t="s">
        <v>621</v>
      </c>
      <c r="AO497" s="103" t="s">
        <v>621</v>
      </c>
      <c r="AP497" s="103" t="s">
        <v>621</v>
      </c>
      <c r="AQ497" s="103" t="s">
        <v>621</v>
      </c>
      <c r="AR497" s="103" t="s">
        <v>621</v>
      </c>
      <c r="AS497" s="103" t="s">
        <v>621</v>
      </c>
      <c r="AT497" s="103" t="s">
        <v>621</v>
      </c>
      <c r="AU497" s="103" t="s">
        <v>623</v>
      </c>
      <c r="AV497" s="103" t="s">
        <v>621</v>
      </c>
      <c r="AW497" s="103" t="s">
        <v>621</v>
      </c>
      <c r="AX497" s="103" t="s">
        <v>621</v>
      </c>
      <c r="AY497" s="103" t="s">
        <v>621</v>
      </c>
      <c r="AZ497" s="103" t="s">
        <v>621</v>
      </c>
      <c r="BA497" s="103" t="s">
        <v>621</v>
      </c>
      <c r="BC497" s="103">
        <v>41</v>
      </c>
      <c r="BD497" s="103">
        <v>3</v>
      </c>
      <c r="BE497" s="103">
        <v>1</v>
      </c>
      <c r="BF497" s="103">
        <v>5</v>
      </c>
      <c r="BG497" s="103">
        <v>0</v>
      </c>
      <c r="BH497" s="103">
        <v>45</v>
      </c>
    </row>
    <row r="498" spans="1:60" x14ac:dyDescent="0.25">
      <c r="A498" s="100">
        <v>1817</v>
      </c>
      <c r="B498" s="104" t="s">
        <v>500</v>
      </c>
      <c r="C498" s="104" t="s">
        <v>485</v>
      </c>
      <c r="D498" s="103" t="s">
        <v>621</v>
      </c>
      <c r="E498" s="103" t="s">
        <v>623</v>
      </c>
      <c r="F498" s="103" t="s">
        <v>621</v>
      </c>
      <c r="G498" s="103" t="s">
        <v>621</v>
      </c>
      <c r="H498" s="103" t="s">
        <v>623</v>
      </c>
      <c r="I498" s="103" t="s">
        <v>621</v>
      </c>
      <c r="J498" s="103" t="s">
        <v>623</v>
      </c>
      <c r="K498" s="103" t="s">
        <v>621</v>
      </c>
      <c r="L498" s="103" t="s">
        <v>622</v>
      </c>
      <c r="M498" s="103" t="s">
        <v>621</v>
      </c>
      <c r="N498" s="103" t="s">
        <v>620</v>
      </c>
      <c r="O498" s="103" t="s">
        <v>621</v>
      </c>
      <c r="P498" s="103" t="s">
        <v>621</v>
      </c>
      <c r="Q498" s="103" t="s">
        <v>621</v>
      </c>
      <c r="R498" s="103" t="s">
        <v>621</v>
      </c>
      <c r="S498" s="103" t="s">
        <v>622</v>
      </c>
      <c r="T498" s="103" t="s">
        <v>622</v>
      </c>
      <c r="U498" s="103" t="s">
        <v>621</v>
      </c>
      <c r="V498" s="103" t="s">
        <v>621</v>
      </c>
      <c r="W498" s="103" t="s">
        <v>620</v>
      </c>
      <c r="X498" s="103" t="s">
        <v>621</v>
      </c>
      <c r="Y498" s="103" t="s">
        <v>622</v>
      </c>
      <c r="Z498" s="103" t="s">
        <v>621</v>
      </c>
      <c r="AA498" s="103" t="s">
        <v>621</v>
      </c>
      <c r="AB498" s="103" t="s">
        <v>621</v>
      </c>
      <c r="AC498" s="103" t="s">
        <v>621</v>
      </c>
      <c r="AD498" s="103" t="s">
        <v>621</v>
      </c>
      <c r="AE498" s="103" t="s">
        <v>621</v>
      </c>
      <c r="AF498" s="103" t="s">
        <v>621</v>
      </c>
      <c r="AG498" s="103" t="s">
        <v>621</v>
      </c>
      <c r="AH498" s="103" t="s">
        <v>622</v>
      </c>
      <c r="AI498" s="103" t="s">
        <v>622</v>
      </c>
      <c r="AJ498" s="103" t="s">
        <v>622</v>
      </c>
      <c r="AK498" s="103" t="s">
        <v>621</v>
      </c>
      <c r="AL498" s="103" t="s">
        <v>621</v>
      </c>
      <c r="AM498" s="103" t="s">
        <v>622</v>
      </c>
      <c r="AN498" s="103" t="s">
        <v>623</v>
      </c>
      <c r="AO498" s="103" t="s">
        <v>620</v>
      </c>
      <c r="AP498" s="103" t="s">
        <v>621</v>
      </c>
      <c r="AQ498" s="103" t="s">
        <v>621</v>
      </c>
      <c r="AR498" s="103" t="s">
        <v>621</v>
      </c>
      <c r="AS498" s="103" t="s">
        <v>622</v>
      </c>
      <c r="AT498" s="103" t="s">
        <v>623</v>
      </c>
      <c r="AU498" s="103" t="s">
        <v>621</v>
      </c>
      <c r="AV498" s="103" t="s">
        <v>621</v>
      </c>
      <c r="AW498" s="103" t="s">
        <v>621</v>
      </c>
      <c r="AX498" s="103" t="s">
        <v>621</v>
      </c>
      <c r="AY498" s="103" t="s">
        <v>622</v>
      </c>
      <c r="AZ498" s="103" t="s">
        <v>621</v>
      </c>
      <c r="BA498" s="103" t="s">
        <v>622</v>
      </c>
      <c r="BC498" s="103">
        <v>31</v>
      </c>
      <c r="BD498" s="103">
        <v>11</v>
      </c>
      <c r="BE498" s="103">
        <v>3</v>
      </c>
      <c r="BF498" s="103">
        <v>5</v>
      </c>
      <c r="BG498" s="103">
        <v>0</v>
      </c>
      <c r="BH498" s="103">
        <v>45</v>
      </c>
    </row>
    <row r="499" spans="1:60" x14ac:dyDescent="0.25">
      <c r="A499" s="100">
        <v>1818</v>
      </c>
      <c r="B499" s="104" t="s">
        <v>501</v>
      </c>
      <c r="C499" s="104" t="s">
        <v>485</v>
      </c>
      <c r="D499" s="103" t="s">
        <v>621</v>
      </c>
      <c r="E499" s="103" t="s">
        <v>621</v>
      </c>
      <c r="F499" s="103" t="s">
        <v>621</v>
      </c>
      <c r="G499" s="103" t="s">
        <v>621</v>
      </c>
      <c r="H499" s="103" t="s">
        <v>621</v>
      </c>
      <c r="I499" s="103" t="s">
        <v>621</v>
      </c>
      <c r="J499" s="103" t="s">
        <v>623</v>
      </c>
      <c r="K499" s="103" t="s">
        <v>621</v>
      </c>
      <c r="L499" s="103" t="s">
        <v>621</v>
      </c>
      <c r="M499" s="103" t="s">
        <v>621</v>
      </c>
      <c r="N499" s="103" t="s">
        <v>620</v>
      </c>
      <c r="O499" s="103" t="s">
        <v>621</v>
      </c>
      <c r="P499" s="103" t="s">
        <v>621</v>
      </c>
      <c r="Q499" s="103" t="s">
        <v>621</v>
      </c>
      <c r="R499" s="103" t="s">
        <v>621</v>
      </c>
      <c r="S499" s="103" t="s">
        <v>620</v>
      </c>
      <c r="T499" s="103" t="s">
        <v>621</v>
      </c>
      <c r="U499" s="103" t="s">
        <v>621</v>
      </c>
      <c r="V499" s="103" t="s">
        <v>621</v>
      </c>
      <c r="W499" s="103" t="s">
        <v>620</v>
      </c>
      <c r="X499" s="103" t="s">
        <v>621</v>
      </c>
      <c r="Y499" s="103" t="s">
        <v>621</v>
      </c>
      <c r="Z499" s="103" t="s">
        <v>623</v>
      </c>
      <c r="AA499" s="103" t="s">
        <v>621</v>
      </c>
      <c r="AB499" s="103" t="s">
        <v>621</v>
      </c>
      <c r="AC499" s="103" t="s">
        <v>621</v>
      </c>
      <c r="AD499" s="103" t="s">
        <v>623</v>
      </c>
      <c r="AE499" s="103" t="s">
        <v>621</v>
      </c>
      <c r="AF499" s="103" t="s">
        <v>621</v>
      </c>
      <c r="AG499" s="103" t="s">
        <v>621</v>
      </c>
      <c r="AH499" s="103" t="s">
        <v>622</v>
      </c>
      <c r="AI499" s="103" t="s">
        <v>622</v>
      </c>
      <c r="AJ499" s="103" t="s">
        <v>622</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620</v>
      </c>
      <c r="AW499" s="103" t="s">
        <v>621</v>
      </c>
      <c r="AX499" s="103" t="s">
        <v>621</v>
      </c>
      <c r="AY499" s="103" t="s">
        <v>621</v>
      </c>
      <c r="AZ499" s="103" t="s">
        <v>621</v>
      </c>
      <c r="BA499" s="103" t="s">
        <v>621</v>
      </c>
      <c r="BC499" s="103">
        <v>40</v>
      </c>
      <c r="BD499" s="103">
        <v>3</v>
      </c>
      <c r="BE499" s="103">
        <v>4</v>
      </c>
      <c r="BF499" s="103">
        <v>3</v>
      </c>
      <c r="BG499" s="103">
        <v>0</v>
      </c>
      <c r="BH499" s="103">
        <v>47</v>
      </c>
    </row>
    <row r="500" spans="1:60" x14ac:dyDescent="0.25">
      <c r="A500" s="100">
        <v>1819</v>
      </c>
      <c r="B500" s="104" t="s">
        <v>502</v>
      </c>
      <c r="C500" s="104" t="s">
        <v>485</v>
      </c>
      <c r="D500" s="103" t="s">
        <v>621</v>
      </c>
      <c r="E500" s="103" t="s">
        <v>622</v>
      </c>
      <c r="F500" s="103" t="s">
        <v>621</v>
      </c>
      <c r="G500" s="103" t="s">
        <v>621</v>
      </c>
      <c r="H500" s="103" t="s">
        <v>623</v>
      </c>
      <c r="I500" s="103" t="s">
        <v>621</v>
      </c>
      <c r="J500" s="103" t="s">
        <v>621</v>
      </c>
      <c r="K500" s="103" t="s">
        <v>623</v>
      </c>
      <c r="L500" s="103" t="s">
        <v>621</v>
      </c>
      <c r="M500" s="103" t="s">
        <v>621</v>
      </c>
      <c r="N500" s="103" t="s">
        <v>620</v>
      </c>
      <c r="O500" s="103" t="s">
        <v>621</v>
      </c>
      <c r="P500" s="103" t="s">
        <v>621</v>
      </c>
      <c r="Q500" s="103" t="s">
        <v>621</v>
      </c>
      <c r="R500" s="103" t="s">
        <v>623</v>
      </c>
      <c r="S500" s="103" t="s">
        <v>623</v>
      </c>
      <c r="T500" s="103" t="s">
        <v>621</v>
      </c>
      <c r="U500" s="103" t="s">
        <v>621</v>
      </c>
      <c r="V500" s="103" t="s">
        <v>621</v>
      </c>
      <c r="W500" s="103" t="s">
        <v>623</v>
      </c>
      <c r="X500" s="103" t="s">
        <v>623</v>
      </c>
      <c r="Y500" s="103" t="s">
        <v>623</v>
      </c>
      <c r="Z500" s="103" t="s">
        <v>621</v>
      </c>
      <c r="AA500" s="103" t="s">
        <v>621</v>
      </c>
      <c r="AB500" s="103" t="s">
        <v>621</v>
      </c>
      <c r="AC500" s="103" t="s">
        <v>620</v>
      </c>
      <c r="AD500" s="103" t="s">
        <v>621</v>
      </c>
      <c r="AE500" s="103" t="s">
        <v>621</v>
      </c>
      <c r="AF500" s="103" t="s">
        <v>621</v>
      </c>
      <c r="AG500" s="103" t="s">
        <v>621</v>
      </c>
      <c r="AH500" s="103" t="s">
        <v>622</v>
      </c>
      <c r="AI500" s="103" t="s">
        <v>622</v>
      </c>
      <c r="AJ500" s="103" t="s">
        <v>622</v>
      </c>
      <c r="AK500" s="103" t="s">
        <v>621</v>
      </c>
      <c r="AL500" s="103" t="s">
        <v>621</v>
      </c>
      <c r="AM500" s="103" t="s">
        <v>621</v>
      </c>
      <c r="AN500" s="103" t="s">
        <v>621</v>
      </c>
      <c r="AO500" s="103" t="s">
        <v>621</v>
      </c>
      <c r="AP500" s="103" t="s">
        <v>621</v>
      </c>
      <c r="AQ500" s="103" t="s">
        <v>621</v>
      </c>
      <c r="AR500" s="103" t="s">
        <v>621</v>
      </c>
      <c r="AS500" s="103" t="s">
        <v>621</v>
      </c>
      <c r="AT500" s="103" t="s">
        <v>621</v>
      </c>
      <c r="AU500" s="103" t="s">
        <v>623</v>
      </c>
      <c r="AV500" s="103" t="s">
        <v>621</v>
      </c>
      <c r="AW500" s="103" t="s">
        <v>621</v>
      </c>
      <c r="AX500" s="103" t="s">
        <v>621</v>
      </c>
      <c r="AY500" s="103" t="s">
        <v>621</v>
      </c>
      <c r="AZ500" s="103" t="s">
        <v>621</v>
      </c>
      <c r="BA500" s="103" t="s">
        <v>622</v>
      </c>
      <c r="BC500" s="103">
        <v>35</v>
      </c>
      <c r="BD500" s="103">
        <v>5</v>
      </c>
      <c r="BE500" s="103">
        <v>2</v>
      </c>
      <c r="BF500" s="103">
        <v>8</v>
      </c>
      <c r="BG500" s="103">
        <v>0</v>
      </c>
      <c r="BH500" s="103">
        <v>42</v>
      </c>
    </row>
    <row r="501" spans="1:60" x14ac:dyDescent="0.25">
      <c r="A501" s="100">
        <v>1820</v>
      </c>
      <c r="B501" s="104" t="s">
        <v>503</v>
      </c>
      <c r="C501" s="104" t="s">
        <v>485</v>
      </c>
      <c r="D501" s="103" t="s">
        <v>621</v>
      </c>
      <c r="E501" s="103" t="s">
        <v>620</v>
      </c>
      <c r="F501" s="103" t="s">
        <v>621</v>
      </c>
      <c r="G501" s="103" t="s">
        <v>621</v>
      </c>
      <c r="H501" s="103" t="s">
        <v>623</v>
      </c>
      <c r="I501" s="103" t="s">
        <v>621</v>
      </c>
      <c r="J501" s="103" t="s">
        <v>621</v>
      </c>
      <c r="K501" s="103" t="s">
        <v>623</v>
      </c>
      <c r="L501" s="103" t="s">
        <v>621</v>
      </c>
      <c r="M501" s="103" t="s">
        <v>620</v>
      </c>
      <c r="N501" s="103" t="s">
        <v>621</v>
      </c>
      <c r="O501" s="103" t="s">
        <v>621</v>
      </c>
      <c r="P501" s="103" t="s">
        <v>621</v>
      </c>
      <c r="Q501" s="103" t="s">
        <v>621</v>
      </c>
      <c r="R501" s="103" t="s">
        <v>621</v>
      </c>
      <c r="S501" s="103" t="s">
        <v>621</v>
      </c>
      <c r="T501" s="103" t="s">
        <v>621</v>
      </c>
      <c r="U501" s="103" t="s">
        <v>621</v>
      </c>
      <c r="V501" s="103" t="s">
        <v>620</v>
      </c>
      <c r="W501" s="103" t="s">
        <v>621</v>
      </c>
      <c r="X501" s="103" t="s">
        <v>621</v>
      </c>
      <c r="Y501" s="103" t="s">
        <v>621</v>
      </c>
      <c r="Z501" s="103" t="s">
        <v>621</v>
      </c>
      <c r="AA501" s="103" t="s">
        <v>621</v>
      </c>
      <c r="AB501" s="103" t="s">
        <v>621</v>
      </c>
      <c r="AC501" s="103" t="s">
        <v>621</v>
      </c>
      <c r="AD501" s="103" t="s">
        <v>621</v>
      </c>
      <c r="AE501" s="103" t="s">
        <v>621</v>
      </c>
      <c r="AF501" s="103" t="s">
        <v>620</v>
      </c>
      <c r="AG501" s="103" t="s">
        <v>621</v>
      </c>
      <c r="AH501" s="103" t="s">
        <v>622</v>
      </c>
      <c r="AI501" s="103" t="s">
        <v>622</v>
      </c>
      <c r="AJ501" s="103" t="s">
        <v>622</v>
      </c>
      <c r="AK501" s="103" t="s">
        <v>620</v>
      </c>
      <c r="AL501" s="103" t="s">
        <v>621</v>
      </c>
      <c r="AM501" s="103" t="s">
        <v>621</v>
      </c>
      <c r="AN501" s="103" t="s">
        <v>623</v>
      </c>
      <c r="AO501" s="103" t="s">
        <v>621</v>
      </c>
      <c r="AP501" s="103" t="s">
        <v>621</v>
      </c>
      <c r="AQ501" s="103" t="s">
        <v>621</v>
      </c>
      <c r="AR501" s="103" t="s">
        <v>621</v>
      </c>
      <c r="AS501" s="103" t="s">
        <v>622</v>
      </c>
      <c r="AT501" s="103" t="s">
        <v>621</v>
      </c>
      <c r="AU501" s="103" t="s">
        <v>621</v>
      </c>
      <c r="AV501" s="103" t="s">
        <v>623</v>
      </c>
      <c r="AW501" s="103" t="s">
        <v>623</v>
      </c>
      <c r="AX501" s="103" t="s">
        <v>621</v>
      </c>
      <c r="AY501" s="103" t="s">
        <v>621</v>
      </c>
      <c r="AZ501" s="103" t="s">
        <v>621</v>
      </c>
      <c r="BA501" s="103" t="s">
        <v>621</v>
      </c>
      <c r="BC501" s="103">
        <v>36</v>
      </c>
      <c r="BD501" s="103">
        <v>4</v>
      </c>
      <c r="BE501" s="103">
        <v>5</v>
      </c>
      <c r="BF501" s="103">
        <v>5</v>
      </c>
      <c r="BG501" s="103">
        <v>0</v>
      </c>
      <c r="BH501" s="103">
        <v>45</v>
      </c>
    </row>
    <row r="502" spans="1:60" x14ac:dyDescent="0.25">
      <c r="A502" s="100">
        <v>1821</v>
      </c>
      <c r="B502" s="104" t="s">
        <v>504</v>
      </c>
      <c r="C502" s="104" t="s">
        <v>485</v>
      </c>
      <c r="D502" s="103" t="s">
        <v>621</v>
      </c>
      <c r="E502" s="103" t="s">
        <v>621</v>
      </c>
      <c r="F502" s="103" t="s">
        <v>621</v>
      </c>
      <c r="G502" s="103" t="s">
        <v>621</v>
      </c>
      <c r="H502" s="103" t="s">
        <v>623</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623</v>
      </c>
      <c r="U502" s="103" t="s">
        <v>621</v>
      </c>
      <c r="V502" s="103" t="s">
        <v>621</v>
      </c>
      <c r="W502" s="103" t="s">
        <v>623</v>
      </c>
      <c r="X502" s="103" t="s">
        <v>621</v>
      </c>
      <c r="Y502" s="103" t="s">
        <v>622</v>
      </c>
      <c r="Z502" s="103" t="s">
        <v>621</v>
      </c>
      <c r="AA502" s="103" t="s">
        <v>621</v>
      </c>
      <c r="AB502" s="103" t="s">
        <v>621</v>
      </c>
      <c r="AC502" s="103" t="s">
        <v>623</v>
      </c>
      <c r="AD502" s="103" t="s">
        <v>621</v>
      </c>
      <c r="AE502" s="103" t="s">
        <v>621</v>
      </c>
      <c r="AF502" s="103" t="s">
        <v>621</v>
      </c>
      <c r="AG502" s="103" t="s">
        <v>621</v>
      </c>
      <c r="AH502" s="103" t="s">
        <v>622</v>
      </c>
      <c r="AI502" s="103" t="s">
        <v>622</v>
      </c>
      <c r="AJ502" s="103" t="s">
        <v>622</v>
      </c>
      <c r="AK502" s="103" t="s">
        <v>621</v>
      </c>
      <c r="AL502" s="103" t="s">
        <v>621</v>
      </c>
      <c r="AM502" s="103" t="s">
        <v>621</v>
      </c>
      <c r="AN502" s="103" t="s">
        <v>621</v>
      </c>
      <c r="AO502" s="103" t="s">
        <v>621</v>
      </c>
      <c r="AP502" s="103" t="s">
        <v>621</v>
      </c>
      <c r="AQ502" s="103" t="s">
        <v>621</v>
      </c>
      <c r="AR502" s="103" t="s">
        <v>621</v>
      </c>
      <c r="AS502" s="103" t="s">
        <v>621</v>
      </c>
      <c r="AT502" s="103" t="s">
        <v>621</v>
      </c>
      <c r="AU502" s="103" t="s">
        <v>621</v>
      </c>
      <c r="AV502" s="103" t="s">
        <v>623</v>
      </c>
      <c r="AW502" s="103" t="s">
        <v>621</v>
      </c>
      <c r="AX502" s="103" t="s">
        <v>621</v>
      </c>
      <c r="AY502" s="103" t="s">
        <v>621</v>
      </c>
      <c r="AZ502" s="103" t="s">
        <v>621</v>
      </c>
      <c r="BA502" s="103" t="s">
        <v>621</v>
      </c>
      <c r="BC502" s="103">
        <v>40</v>
      </c>
      <c r="BD502" s="103">
        <v>4</v>
      </c>
      <c r="BE502" s="103">
        <v>0</v>
      </c>
      <c r="BF502" s="103">
        <v>6</v>
      </c>
      <c r="BG502" s="103">
        <v>0</v>
      </c>
      <c r="BH502" s="103">
        <v>44</v>
      </c>
    </row>
    <row r="503" spans="1:60" x14ac:dyDescent="0.25">
      <c r="A503" s="100">
        <v>1901</v>
      </c>
      <c r="B503" s="104" t="s">
        <v>505</v>
      </c>
      <c r="C503" s="104" t="s">
        <v>506</v>
      </c>
      <c r="D503" s="103" t="s">
        <v>621</v>
      </c>
      <c r="E503" s="103" t="s">
        <v>621</v>
      </c>
      <c r="F503" s="103" t="s">
        <v>623</v>
      </c>
      <c r="G503" s="103" t="s">
        <v>621</v>
      </c>
      <c r="H503" s="103" t="s">
        <v>623</v>
      </c>
      <c r="I503" s="103" t="s">
        <v>621</v>
      </c>
      <c r="J503" s="103" t="s">
        <v>623</v>
      </c>
      <c r="K503" s="103" t="s">
        <v>621</v>
      </c>
      <c r="L503" s="103" t="s">
        <v>622</v>
      </c>
      <c r="M503" s="103" t="s">
        <v>621</v>
      </c>
      <c r="N503" s="103" t="s">
        <v>621</v>
      </c>
      <c r="O503" s="103" t="s">
        <v>621</v>
      </c>
      <c r="P503" s="103" t="s">
        <v>621</v>
      </c>
      <c r="Q503" s="103" t="s">
        <v>621</v>
      </c>
      <c r="R503" s="103" t="s">
        <v>621</v>
      </c>
      <c r="S503" s="103" t="s">
        <v>621</v>
      </c>
      <c r="T503" s="103" t="s">
        <v>621</v>
      </c>
      <c r="U503" s="103" t="s">
        <v>620</v>
      </c>
      <c r="V503" s="103" t="s">
        <v>621</v>
      </c>
      <c r="W503" s="103" t="s">
        <v>621</v>
      </c>
      <c r="X503" s="103" t="s">
        <v>621</v>
      </c>
      <c r="Y503" s="103" t="s">
        <v>622</v>
      </c>
      <c r="Z503" s="103" t="s">
        <v>621</v>
      </c>
      <c r="AA503" s="103" t="s">
        <v>621</v>
      </c>
      <c r="AB503" s="103" t="s">
        <v>621</v>
      </c>
      <c r="AC503" s="103" t="s">
        <v>623</v>
      </c>
      <c r="AD503" s="103" t="s">
        <v>621</v>
      </c>
      <c r="AE503" s="103" t="s">
        <v>621</v>
      </c>
      <c r="AF503" s="103" t="s">
        <v>621</v>
      </c>
      <c r="AG503" s="103" t="s">
        <v>621</v>
      </c>
      <c r="AH503" s="103" t="s">
        <v>622</v>
      </c>
      <c r="AI503" s="103" t="s">
        <v>622</v>
      </c>
      <c r="AJ503" s="103" t="s">
        <v>622</v>
      </c>
      <c r="AK503" s="103" t="s">
        <v>621</v>
      </c>
      <c r="AL503" s="103" t="s">
        <v>621</v>
      </c>
      <c r="AM503" s="103" t="s">
        <v>622</v>
      </c>
      <c r="AN503" s="103" t="s">
        <v>621</v>
      </c>
      <c r="AO503" s="103" t="s">
        <v>621</v>
      </c>
      <c r="AP503" s="103" t="s">
        <v>621</v>
      </c>
      <c r="AQ503" s="103" t="s">
        <v>621</v>
      </c>
      <c r="AR503" s="103" t="s">
        <v>621</v>
      </c>
      <c r="AS503" s="103" t="s">
        <v>622</v>
      </c>
      <c r="AT503" s="103" t="s">
        <v>623</v>
      </c>
      <c r="AU503" s="103" t="s">
        <v>623</v>
      </c>
      <c r="AV503" s="103" t="s">
        <v>621</v>
      </c>
      <c r="AW503" s="103" t="s">
        <v>621</v>
      </c>
      <c r="AX503" s="103" t="s">
        <v>621</v>
      </c>
      <c r="AY503" s="103" t="s">
        <v>622</v>
      </c>
      <c r="AZ503" s="103" t="s">
        <v>621</v>
      </c>
      <c r="BA503" s="103" t="s">
        <v>623</v>
      </c>
      <c r="BC503" s="103">
        <v>34</v>
      </c>
      <c r="BD503" s="103">
        <v>8</v>
      </c>
      <c r="BE503" s="103">
        <v>1</v>
      </c>
      <c r="BF503" s="103">
        <v>7</v>
      </c>
      <c r="BG503" s="103">
        <v>0</v>
      </c>
      <c r="BH503" s="103">
        <v>43</v>
      </c>
    </row>
    <row r="504" spans="1:60" x14ac:dyDescent="0.25">
      <c r="A504" s="100">
        <v>1902</v>
      </c>
      <c r="B504" s="104" t="s">
        <v>507</v>
      </c>
      <c r="C504" s="104" t="s">
        <v>506</v>
      </c>
      <c r="D504" s="103" t="s">
        <v>621</v>
      </c>
      <c r="E504" s="103" t="s">
        <v>621</v>
      </c>
      <c r="F504" s="103" t="s">
        <v>621</v>
      </c>
      <c r="G504" s="103" t="s">
        <v>621</v>
      </c>
      <c r="H504" s="103" t="s">
        <v>621</v>
      </c>
      <c r="I504" s="103" t="s">
        <v>621</v>
      </c>
      <c r="J504" s="103" t="s">
        <v>621</v>
      </c>
      <c r="K504" s="103" t="s">
        <v>621</v>
      </c>
      <c r="L504" s="103" t="s">
        <v>621</v>
      </c>
      <c r="M504" s="103" t="s">
        <v>621</v>
      </c>
      <c r="N504" s="103" t="s">
        <v>621</v>
      </c>
      <c r="O504" s="103" t="s">
        <v>621</v>
      </c>
      <c r="P504" s="103" t="s">
        <v>621</v>
      </c>
      <c r="Q504" s="103" t="s">
        <v>621</v>
      </c>
      <c r="R504" s="103" t="s">
        <v>621</v>
      </c>
      <c r="S504" s="103" t="s">
        <v>621</v>
      </c>
      <c r="T504" s="103" t="s">
        <v>623</v>
      </c>
      <c r="U504" s="103" t="s">
        <v>621</v>
      </c>
      <c r="V504" s="103" t="s">
        <v>621</v>
      </c>
      <c r="W504" s="103" t="s">
        <v>621</v>
      </c>
      <c r="X504" s="103" t="s">
        <v>621</v>
      </c>
      <c r="Y504" s="103" t="s">
        <v>622</v>
      </c>
      <c r="Z504" s="103" t="s">
        <v>621</v>
      </c>
      <c r="AA504" s="103" t="s">
        <v>621</v>
      </c>
      <c r="AB504" s="103" t="s">
        <v>623</v>
      </c>
      <c r="AC504" s="103" t="s">
        <v>621</v>
      </c>
      <c r="AD504" s="103" t="s">
        <v>623</v>
      </c>
      <c r="AE504" s="103" t="s">
        <v>621</v>
      </c>
      <c r="AF504" s="103" t="s">
        <v>621</v>
      </c>
      <c r="AG504" s="103" t="s">
        <v>621</v>
      </c>
      <c r="AH504" s="103" t="s">
        <v>622</v>
      </c>
      <c r="AI504" s="103" t="s">
        <v>622</v>
      </c>
      <c r="AJ504" s="103" t="s">
        <v>622</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623</v>
      </c>
      <c r="AW504" s="103" t="s">
        <v>621</v>
      </c>
      <c r="AX504" s="103" t="s">
        <v>621</v>
      </c>
      <c r="AY504" s="103" t="s">
        <v>621</v>
      </c>
      <c r="AZ504" s="103" t="s">
        <v>621</v>
      </c>
      <c r="BA504" s="103" t="s">
        <v>621</v>
      </c>
      <c r="BC504" s="103">
        <v>42</v>
      </c>
      <c r="BD504" s="103">
        <v>4</v>
      </c>
      <c r="BE504" s="103">
        <v>0</v>
      </c>
      <c r="BF504" s="103">
        <v>4</v>
      </c>
      <c r="BG504" s="103">
        <v>0</v>
      </c>
      <c r="BH504" s="103">
        <v>46</v>
      </c>
    </row>
    <row r="505" spans="1:60" x14ac:dyDescent="0.25">
      <c r="A505" s="100">
        <v>1903</v>
      </c>
      <c r="B505" s="104" t="s">
        <v>508</v>
      </c>
      <c r="C505" s="104" t="s">
        <v>506</v>
      </c>
      <c r="D505" s="103" t="s">
        <v>621</v>
      </c>
      <c r="E505" s="103" t="s">
        <v>621</v>
      </c>
      <c r="F505" s="103" t="s">
        <v>623</v>
      </c>
      <c r="G505" s="103" t="s">
        <v>621</v>
      </c>
      <c r="H505" s="103" t="s">
        <v>623</v>
      </c>
      <c r="I505" s="103" t="s">
        <v>621</v>
      </c>
      <c r="J505" s="103" t="s">
        <v>623</v>
      </c>
      <c r="K505" s="103" t="s">
        <v>621</v>
      </c>
      <c r="L505" s="103" t="s">
        <v>622</v>
      </c>
      <c r="M505" s="103" t="s">
        <v>621</v>
      </c>
      <c r="N505" s="103" t="s">
        <v>620</v>
      </c>
      <c r="O505" s="103" t="s">
        <v>623</v>
      </c>
      <c r="P505" s="103" t="s">
        <v>621</v>
      </c>
      <c r="Q505" s="103" t="s">
        <v>621</v>
      </c>
      <c r="R505" s="103" t="s">
        <v>621</v>
      </c>
      <c r="S505" s="103" t="s">
        <v>620</v>
      </c>
      <c r="T505" s="103" t="s">
        <v>623</v>
      </c>
      <c r="U505" s="103" t="s">
        <v>621</v>
      </c>
      <c r="V505" s="103" t="s">
        <v>621</v>
      </c>
      <c r="W505" s="103" t="s">
        <v>621</v>
      </c>
      <c r="X505" s="103" t="s">
        <v>621</v>
      </c>
      <c r="Y505" s="103" t="s">
        <v>622</v>
      </c>
      <c r="Z505" s="103" t="s">
        <v>621</v>
      </c>
      <c r="AA505" s="103" t="s">
        <v>621</v>
      </c>
      <c r="AB505" s="103" t="s">
        <v>621</v>
      </c>
      <c r="AC505" s="103" t="s">
        <v>621</v>
      </c>
      <c r="AD505" s="103" t="s">
        <v>621</v>
      </c>
      <c r="AE505" s="103" t="s">
        <v>621</v>
      </c>
      <c r="AF505" s="103" t="s">
        <v>621</v>
      </c>
      <c r="AG505" s="103" t="s">
        <v>621</v>
      </c>
      <c r="AH505" s="103" t="s">
        <v>622</v>
      </c>
      <c r="AI505" s="103" t="s">
        <v>622</v>
      </c>
      <c r="AJ505" s="103" t="s">
        <v>622</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621</v>
      </c>
      <c r="AX505" s="103" t="s">
        <v>623</v>
      </c>
      <c r="AY505" s="103" t="s">
        <v>622</v>
      </c>
      <c r="AZ505" s="103" t="s">
        <v>621</v>
      </c>
      <c r="BA505" s="103" t="s">
        <v>621</v>
      </c>
      <c r="BC505" s="103">
        <v>36</v>
      </c>
      <c r="BD505" s="103">
        <v>6</v>
      </c>
      <c r="BE505" s="103">
        <v>2</v>
      </c>
      <c r="BF505" s="103">
        <v>6</v>
      </c>
      <c r="BG505" s="103">
        <v>0</v>
      </c>
      <c r="BH505" s="103">
        <v>44</v>
      </c>
    </row>
    <row r="506" spans="1:60" x14ac:dyDescent="0.25">
      <c r="A506" s="100">
        <v>1904</v>
      </c>
      <c r="B506" s="104" t="s">
        <v>509</v>
      </c>
      <c r="C506" s="104" t="s">
        <v>506</v>
      </c>
      <c r="D506" s="103" t="s">
        <v>621</v>
      </c>
      <c r="E506" s="103" t="s">
        <v>621</v>
      </c>
      <c r="F506" s="103" t="s">
        <v>621</v>
      </c>
      <c r="G506" s="103" t="s">
        <v>621</v>
      </c>
      <c r="H506" s="103" t="s">
        <v>621</v>
      </c>
      <c r="I506" s="103" t="s">
        <v>621</v>
      </c>
      <c r="J506" s="103" t="s">
        <v>621</v>
      </c>
      <c r="K506" s="103" t="s">
        <v>621</v>
      </c>
      <c r="L506" s="103" t="s">
        <v>620</v>
      </c>
      <c r="M506" s="103" t="s">
        <v>621</v>
      </c>
      <c r="N506" s="103" t="s">
        <v>621</v>
      </c>
      <c r="O506" s="103" t="s">
        <v>621</v>
      </c>
      <c r="P506" s="103" t="s">
        <v>621</v>
      </c>
      <c r="Q506" s="103" t="s">
        <v>621</v>
      </c>
      <c r="R506" s="103" t="s">
        <v>623</v>
      </c>
      <c r="S506" s="103" t="s">
        <v>622</v>
      </c>
      <c r="T506" s="103" t="s">
        <v>622</v>
      </c>
      <c r="U506" s="103" t="s">
        <v>621</v>
      </c>
      <c r="V506" s="103" t="s">
        <v>621</v>
      </c>
      <c r="W506" s="103" t="s">
        <v>620</v>
      </c>
      <c r="X506" s="103" t="s">
        <v>621</v>
      </c>
      <c r="Y506" s="103" t="s">
        <v>621</v>
      </c>
      <c r="Z506" s="103" t="s">
        <v>621</v>
      </c>
      <c r="AA506" s="103" t="s">
        <v>621</v>
      </c>
      <c r="AB506" s="103" t="s">
        <v>621</v>
      </c>
      <c r="AC506" s="103" t="s">
        <v>621</v>
      </c>
      <c r="AD506" s="103" t="s">
        <v>621</v>
      </c>
      <c r="AE506" s="103" t="s">
        <v>621</v>
      </c>
      <c r="AF506" s="103" t="s">
        <v>621</v>
      </c>
      <c r="AG506" s="103" t="s">
        <v>621</v>
      </c>
      <c r="AH506" s="103" t="s">
        <v>621</v>
      </c>
      <c r="AI506" s="103" t="s">
        <v>620</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623</v>
      </c>
      <c r="AW506" s="103" t="s">
        <v>621</v>
      </c>
      <c r="AX506" s="103" t="s">
        <v>621</v>
      </c>
      <c r="AY506" s="103" t="s">
        <v>621</v>
      </c>
      <c r="AZ506" s="103" t="s">
        <v>621</v>
      </c>
      <c r="BA506" s="103" t="s">
        <v>621</v>
      </c>
      <c r="BC506" s="103">
        <v>43</v>
      </c>
      <c r="BD506" s="103">
        <v>2</v>
      </c>
      <c r="BE506" s="103">
        <v>3</v>
      </c>
      <c r="BF506" s="103">
        <v>2</v>
      </c>
      <c r="BG506" s="103">
        <v>0</v>
      </c>
      <c r="BH506" s="103">
        <v>48</v>
      </c>
    </row>
    <row r="507" spans="1:60" x14ac:dyDescent="0.25">
      <c r="A507" s="100">
        <v>1905</v>
      </c>
      <c r="B507" s="104" t="s">
        <v>510</v>
      </c>
      <c r="C507" s="104" t="s">
        <v>506</v>
      </c>
      <c r="D507" s="103" t="s">
        <v>621</v>
      </c>
      <c r="E507" s="103" t="s">
        <v>621</v>
      </c>
      <c r="F507" s="103" t="s">
        <v>621</v>
      </c>
      <c r="G507" s="103" t="s">
        <v>621</v>
      </c>
      <c r="H507" s="103" t="s">
        <v>623</v>
      </c>
      <c r="I507" s="103" t="s">
        <v>621</v>
      </c>
      <c r="J507" s="103" t="s">
        <v>621</v>
      </c>
      <c r="K507" s="103" t="s">
        <v>621</v>
      </c>
      <c r="L507" s="103" t="s">
        <v>621</v>
      </c>
      <c r="M507" s="103" t="s">
        <v>621</v>
      </c>
      <c r="N507" s="103" t="s">
        <v>621</v>
      </c>
      <c r="O507" s="103" t="s">
        <v>621</v>
      </c>
      <c r="P507" s="103" t="s">
        <v>621</v>
      </c>
      <c r="Q507" s="103" t="s">
        <v>621</v>
      </c>
      <c r="R507" s="103" t="s">
        <v>621</v>
      </c>
      <c r="S507" s="103" t="s">
        <v>622</v>
      </c>
      <c r="T507" s="103" t="s">
        <v>622</v>
      </c>
      <c r="U507" s="103" t="s">
        <v>621</v>
      </c>
      <c r="V507" s="103" t="s">
        <v>621</v>
      </c>
      <c r="W507" s="103" t="s">
        <v>621</v>
      </c>
      <c r="X507" s="103" t="s">
        <v>621</v>
      </c>
      <c r="Y507" s="103" t="s">
        <v>622</v>
      </c>
      <c r="Z507" s="103" t="s">
        <v>621</v>
      </c>
      <c r="AA507" s="103" t="s">
        <v>621</v>
      </c>
      <c r="AB507" s="103" t="s">
        <v>621</v>
      </c>
      <c r="AC507" s="103" t="s">
        <v>621</v>
      </c>
      <c r="AD507" s="103" t="s">
        <v>623</v>
      </c>
      <c r="AE507" s="103" t="s">
        <v>623</v>
      </c>
      <c r="AF507" s="103" t="s">
        <v>621</v>
      </c>
      <c r="AG507" s="103" t="s">
        <v>621</v>
      </c>
      <c r="AH507" s="103" t="s">
        <v>622</v>
      </c>
      <c r="AI507" s="103" t="s">
        <v>622</v>
      </c>
      <c r="AJ507" s="103" t="s">
        <v>622</v>
      </c>
      <c r="AK507" s="103" t="s">
        <v>623</v>
      </c>
      <c r="AL507" s="103" t="s">
        <v>621</v>
      </c>
      <c r="AM507" s="103" t="s">
        <v>621</v>
      </c>
      <c r="AN507" s="103" t="s">
        <v>621</v>
      </c>
      <c r="AO507" s="103" t="s">
        <v>621</v>
      </c>
      <c r="AP507" s="103" t="s">
        <v>621</v>
      </c>
      <c r="AQ507" s="103" t="s">
        <v>621</v>
      </c>
      <c r="AR507" s="103" t="s">
        <v>621</v>
      </c>
      <c r="AS507" s="103" t="s">
        <v>621</v>
      </c>
      <c r="AT507" s="103" t="s">
        <v>621</v>
      </c>
      <c r="AU507" s="103" t="s">
        <v>621</v>
      </c>
      <c r="AV507" s="103" t="s">
        <v>621</v>
      </c>
      <c r="AW507" s="103" t="s">
        <v>621</v>
      </c>
      <c r="AX507" s="103" t="s">
        <v>623</v>
      </c>
      <c r="AY507" s="103" t="s">
        <v>623</v>
      </c>
      <c r="AZ507" s="103" t="s">
        <v>621</v>
      </c>
      <c r="BA507" s="103" t="s">
        <v>621</v>
      </c>
      <c r="BC507" s="103">
        <v>38</v>
      </c>
      <c r="BD507" s="103">
        <v>6</v>
      </c>
      <c r="BE507" s="103">
        <v>0</v>
      </c>
      <c r="BF507" s="103">
        <v>6</v>
      </c>
      <c r="BG507" s="103">
        <v>0</v>
      </c>
      <c r="BH507" s="103">
        <v>44</v>
      </c>
    </row>
    <row r="508" spans="1:60" x14ac:dyDescent="0.25">
      <c r="A508" s="100">
        <v>1906</v>
      </c>
      <c r="B508" s="104" t="s">
        <v>511</v>
      </c>
      <c r="C508" s="104" t="s">
        <v>506</v>
      </c>
      <c r="D508" s="103" t="s">
        <v>621</v>
      </c>
      <c r="E508" s="103" t="s">
        <v>621</v>
      </c>
      <c r="F508" s="103" t="s">
        <v>621</v>
      </c>
      <c r="G508" s="103" t="s">
        <v>621</v>
      </c>
      <c r="H508" s="103" t="s">
        <v>623</v>
      </c>
      <c r="I508" s="103" t="s">
        <v>621</v>
      </c>
      <c r="J508" s="103" t="s">
        <v>621</v>
      </c>
      <c r="K508" s="103" t="s">
        <v>621</v>
      </c>
      <c r="L508" s="103" t="s">
        <v>621</v>
      </c>
      <c r="M508" s="103" t="s">
        <v>621</v>
      </c>
      <c r="N508" s="103" t="s">
        <v>621</v>
      </c>
      <c r="O508" s="103" t="s">
        <v>621</v>
      </c>
      <c r="P508" s="103" t="s">
        <v>621</v>
      </c>
      <c r="Q508" s="103" t="s">
        <v>621</v>
      </c>
      <c r="R508" s="103" t="s">
        <v>623</v>
      </c>
      <c r="S508" s="103" t="s">
        <v>621</v>
      </c>
      <c r="T508" s="103" t="s">
        <v>621</v>
      </c>
      <c r="U508" s="103" t="s">
        <v>621</v>
      </c>
      <c r="V508" s="103" t="s">
        <v>621</v>
      </c>
      <c r="W508" s="103" t="s">
        <v>620</v>
      </c>
      <c r="X508" s="103" t="s">
        <v>621</v>
      </c>
      <c r="Y508" s="103" t="s">
        <v>622</v>
      </c>
      <c r="Z508" s="103" t="s">
        <v>621</v>
      </c>
      <c r="AA508" s="103" t="s">
        <v>621</v>
      </c>
      <c r="AB508" s="103" t="s">
        <v>621</v>
      </c>
      <c r="AC508" s="103" t="s">
        <v>621</v>
      </c>
      <c r="AD508" s="103" t="s">
        <v>621</v>
      </c>
      <c r="AE508" s="103" t="s">
        <v>621</v>
      </c>
      <c r="AF508" s="103" t="s">
        <v>621</v>
      </c>
      <c r="AG508" s="103" t="s">
        <v>621</v>
      </c>
      <c r="AH508" s="103" t="s">
        <v>621</v>
      </c>
      <c r="AI508" s="103" t="s">
        <v>621</v>
      </c>
      <c r="AJ508" s="103" t="s">
        <v>622</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v>45</v>
      </c>
      <c r="BD508" s="103">
        <v>2</v>
      </c>
      <c r="BE508" s="103">
        <v>1</v>
      </c>
      <c r="BF508" s="103">
        <v>2</v>
      </c>
      <c r="BG508" s="103">
        <v>0</v>
      </c>
      <c r="BH508" s="103">
        <v>48</v>
      </c>
    </row>
    <row r="509" spans="1:60" x14ac:dyDescent="0.25">
      <c r="A509" s="100">
        <v>1907</v>
      </c>
      <c r="B509" s="104" t="s">
        <v>512</v>
      </c>
      <c r="C509" s="104" t="s">
        <v>506</v>
      </c>
      <c r="D509" s="103" t="s">
        <v>623</v>
      </c>
      <c r="E509" s="103" t="s">
        <v>621</v>
      </c>
      <c r="F509" s="103" t="s">
        <v>623</v>
      </c>
      <c r="G509" s="103" t="s">
        <v>621</v>
      </c>
      <c r="H509" s="103" t="s">
        <v>623</v>
      </c>
      <c r="I509" s="103" t="s">
        <v>621</v>
      </c>
      <c r="J509" s="103" t="s">
        <v>623</v>
      </c>
      <c r="K509" s="103" t="s">
        <v>621</v>
      </c>
      <c r="L509" s="103" t="s">
        <v>622</v>
      </c>
      <c r="M509" s="103" t="s">
        <v>621</v>
      </c>
      <c r="N509" s="103" t="s">
        <v>623</v>
      </c>
      <c r="O509" s="103" t="s">
        <v>621</v>
      </c>
      <c r="P509" s="103" t="s">
        <v>621</v>
      </c>
      <c r="Q509" s="103" t="s">
        <v>621</v>
      </c>
      <c r="R509" s="103" t="s">
        <v>623</v>
      </c>
      <c r="S509" s="103" t="s">
        <v>622</v>
      </c>
      <c r="T509" s="103" t="s">
        <v>623</v>
      </c>
      <c r="U509" s="103" t="s">
        <v>621</v>
      </c>
      <c r="V509" s="103" t="s">
        <v>621</v>
      </c>
      <c r="W509" s="103" t="s">
        <v>621</v>
      </c>
      <c r="X509" s="103" t="s">
        <v>621</v>
      </c>
      <c r="Y509" s="103" t="s">
        <v>622</v>
      </c>
      <c r="Z509" s="103" t="s">
        <v>621</v>
      </c>
      <c r="AA509" s="103" t="s">
        <v>621</v>
      </c>
      <c r="AB509" s="103" t="s">
        <v>623</v>
      </c>
      <c r="AC509" s="103" t="s">
        <v>621</v>
      </c>
      <c r="AD509" s="103" t="s">
        <v>621</v>
      </c>
      <c r="AE509" s="103" t="s">
        <v>621</v>
      </c>
      <c r="AF509" s="103" t="s">
        <v>621</v>
      </c>
      <c r="AG509" s="103" t="s">
        <v>621</v>
      </c>
      <c r="AH509" s="103" t="s">
        <v>622</v>
      </c>
      <c r="AI509" s="103" t="s">
        <v>622</v>
      </c>
      <c r="AJ509" s="103" t="s">
        <v>622</v>
      </c>
      <c r="AK509" s="103" t="s">
        <v>621</v>
      </c>
      <c r="AL509" s="103" t="s">
        <v>621</v>
      </c>
      <c r="AM509" s="103" t="s">
        <v>622</v>
      </c>
      <c r="AN509" s="103" t="s">
        <v>621</v>
      </c>
      <c r="AO509" s="103" t="s">
        <v>621</v>
      </c>
      <c r="AP509" s="103" t="s">
        <v>621</v>
      </c>
      <c r="AQ509" s="103" t="s">
        <v>621</v>
      </c>
      <c r="AR509" s="103" t="s">
        <v>621</v>
      </c>
      <c r="AS509" s="103" t="s">
        <v>621</v>
      </c>
      <c r="AT509" s="103" t="s">
        <v>621</v>
      </c>
      <c r="AU509" s="103" t="s">
        <v>621</v>
      </c>
      <c r="AV509" s="103" t="s">
        <v>621</v>
      </c>
      <c r="AW509" s="103" t="s">
        <v>621</v>
      </c>
      <c r="AX509" s="103" t="s">
        <v>621</v>
      </c>
      <c r="AY509" s="103" t="s">
        <v>622</v>
      </c>
      <c r="AZ509" s="103" t="s">
        <v>621</v>
      </c>
      <c r="BA509" s="103" t="s">
        <v>622</v>
      </c>
      <c r="BC509" s="103">
        <v>33</v>
      </c>
      <c r="BD509" s="103">
        <v>9</v>
      </c>
      <c r="BE509" s="103">
        <v>0</v>
      </c>
      <c r="BF509" s="103">
        <v>8</v>
      </c>
      <c r="BG509" s="103">
        <v>0</v>
      </c>
      <c r="BH509" s="103">
        <v>42</v>
      </c>
    </row>
    <row r="510" spans="1:60" x14ac:dyDescent="0.25">
      <c r="A510" s="100">
        <v>1908</v>
      </c>
      <c r="B510" s="104" t="s">
        <v>513</v>
      </c>
      <c r="C510" s="104" t="s">
        <v>506</v>
      </c>
      <c r="D510" s="103" t="s">
        <v>623</v>
      </c>
      <c r="E510" s="103" t="s">
        <v>620</v>
      </c>
      <c r="F510" s="103" t="s">
        <v>623</v>
      </c>
      <c r="G510" s="103" t="s">
        <v>621</v>
      </c>
      <c r="H510" s="103" t="s">
        <v>621</v>
      </c>
      <c r="I510" s="103" t="s">
        <v>621</v>
      </c>
      <c r="J510" s="103" t="s">
        <v>623</v>
      </c>
      <c r="K510" s="103" t="s">
        <v>623</v>
      </c>
      <c r="L510" s="103" t="s">
        <v>622</v>
      </c>
      <c r="M510" s="103" t="s">
        <v>620</v>
      </c>
      <c r="N510" s="103" t="s">
        <v>621</v>
      </c>
      <c r="O510" s="103" t="s">
        <v>621</v>
      </c>
      <c r="P510" s="103" t="s">
        <v>621</v>
      </c>
      <c r="Q510" s="103" t="s">
        <v>621</v>
      </c>
      <c r="R510" s="103" t="s">
        <v>621</v>
      </c>
      <c r="S510" s="103" t="s">
        <v>621</v>
      </c>
      <c r="T510" s="103" t="s">
        <v>622</v>
      </c>
      <c r="U510" s="103" t="s">
        <v>621</v>
      </c>
      <c r="V510" s="103" t="s">
        <v>621</v>
      </c>
      <c r="W510" s="103" t="s">
        <v>620</v>
      </c>
      <c r="X510" s="103" t="s">
        <v>620</v>
      </c>
      <c r="Y510" s="103" t="s">
        <v>622</v>
      </c>
      <c r="Z510" s="103" t="s">
        <v>623</v>
      </c>
      <c r="AA510" s="103" t="s">
        <v>621</v>
      </c>
      <c r="AB510" s="103" t="s">
        <v>621</v>
      </c>
      <c r="AC510" s="103" t="s">
        <v>621</v>
      </c>
      <c r="AD510" s="103" t="s">
        <v>621</v>
      </c>
      <c r="AE510" s="103" t="s">
        <v>621</v>
      </c>
      <c r="AF510" s="103" t="s">
        <v>621</v>
      </c>
      <c r="AG510" s="103" t="s">
        <v>621</v>
      </c>
      <c r="AH510" s="103" t="s">
        <v>622</v>
      </c>
      <c r="AI510" s="103" t="s">
        <v>622</v>
      </c>
      <c r="AJ510" s="103" t="s">
        <v>622</v>
      </c>
      <c r="AK510" s="103" t="s">
        <v>621</v>
      </c>
      <c r="AL510" s="103" t="s">
        <v>620</v>
      </c>
      <c r="AM510" s="103" t="s">
        <v>622</v>
      </c>
      <c r="AN510" s="103" t="s">
        <v>621</v>
      </c>
      <c r="AO510" s="103" t="s">
        <v>621</v>
      </c>
      <c r="AP510" s="103" t="s">
        <v>621</v>
      </c>
      <c r="AQ510" s="103" t="s">
        <v>621</v>
      </c>
      <c r="AR510" s="103" t="s">
        <v>621</v>
      </c>
      <c r="AS510" s="103" t="s">
        <v>621</v>
      </c>
      <c r="AT510" s="103" t="s">
        <v>621</v>
      </c>
      <c r="AU510" s="103" t="s">
        <v>621</v>
      </c>
      <c r="AV510" s="103" t="s">
        <v>621</v>
      </c>
      <c r="AW510" s="103" t="s">
        <v>621</v>
      </c>
      <c r="AX510" s="103" t="s">
        <v>623</v>
      </c>
      <c r="AY510" s="103" t="s">
        <v>622</v>
      </c>
      <c r="AZ510" s="103" t="s">
        <v>621</v>
      </c>
      <c r="BA510" s="103" t="s">
        <v>621</v>
      </c>
      <c r="BC510" s="103">
        <v>31</v>
      </c>
      <c r="BD510" s="103">
        <v>8</v>
      </c>
      <c r="BE510" s="103">
        <v>5</v>
      </c>
      <c r="BF510" s="103">
        <v>6</v>
      </c>
      <c r="BG510" s="103">
        <v>0</v>
      </c>
      <c r="BH510" s="103">
        <v>44</v>
      </c>
    </row>
    <row r="511" spans="1:60" x14ac:dyDescent="0.25">
      <c r="A511" s="100">
        <v>1909</v>
      </c>
      <c r="B511" s="104" t="s">
        <v>514</v>
      </c>
      <c r="C511" s="104" t="s">
        <v>506</v>
      </c>
      <c r="D511" s="103" t="s">
        <v>621</v>
      </c>
      <c r="E511" s="103" t="s">
        <v>621</v>
      </c>
      <c r="F511" s="103" t="s">
        <v>623</v>
      </c>
      <c r="G511" s="103" t="s">
        <v>621</v>
      </c>
      <c r="H511" s="103" t="s">
        <v>621</v>
      </c>
      <c r="I511" s="103" t="s">
        <v>621</v>
      </c>
      <c r="J511" s="103" t="s">
        <v>623</v>
      </c>
      <c r="K511" s="103" t="s">
        <v>621</v>
      </c>
      <c r="L511" s="103" t="s">
        <v>623</v>
      </c>
      <c r="M511" s="103" t="s">
        <v>620</v>
      </c>
      <c r="N511" s="103" t="s">
        <v>620</v>
      </c>
      <c r="O511" s="103" t="s">
        <v>621</v>
      </c>
      <c r="P511" s="103" t="s">
        <v>621</v>
      </c>
      <c r="Q511" s="103" t="s">
        <v>621</v>
      </c>
      <c r="R511" s="103" t="s">
        <v>620</v>
      </c>
      <c r="S511" s="103" t="s">
        <v>621</v>
      </c>
      <c r="T511" s="103" t="s">
        <v>621</v>
      </c>
      <c r="U511" s="103" t="s">
        <v>622</v>
      </c>
      <c r="V511" s="103" t="s">
        <v>621</v>
      </c>
      <c r="W511" s="103" t="s">
        <v>621</v>
      </c>
      <c r="X511" s="103" t="s">
        <v>621</v>
      </c>
      <c r="Y511" s="103" t="s">
        <v>622</v>
      </c>
      <c r="Z511" s="103" t="s">
        <v>621</v>
      </c>
      <c r="AA511" s="103" t="s">
        <v>621</v>
      </c>
      <c r="AB511" s="103" t="s">
        <v>621</v>
      </c>
      <c r="AC511" s="103" t="s">
        <v>621</v>
      </c>
      <c r="AD511" s="103" t="s">
        <v>621</v>
      </c>
      <c r="AE511" s="103" t="s">
        <v>621</v>
      </c>
      <c r="AF511" s="103" t="s">
        <v>621</v>
      </c>
      <c r="AG511" s="103" t="s">
        <v>621</v>
      </c>
      <c r="AH511" s="103" t="s">
        <v>622</v>
      </c>
      <c r="AI511" s="103" t="s">
        <v>622</v>
      </c>
      <c r="AJ511" s="103" t="s">
        <v>622</v>
      </c>
      <c r="AK511" s="103" t="s">
        <v>621</v>
      </c>
      <c r="AL511" s="103" t="s">
        <v>621</v>
      </c>
      <c r="AM511" s="103" t="s">
        <v>621</v>
      </c>
      <c r="AN511" s="103" t="s">
        <v>621</v>
      </c>
      <c r="AO511" s="103" t="s">
        <v>621</v>
      </c>
      <c r="AP511" s="103" t="s">
        <v>621</v>
      </c>
      <c r="AQ511" s="103" t="s">
        <v>621</v>
      </c>
      <c r="AR511" s="103" t="s">
        <v>621</v>
      </c>
      <c r="AS511" s="103" t="s">
        <v>621</v>
      </c>
      <c r="AT511" s="103" t="s">
        <v>623</v>
      </c>
      <c r="AU511" s="103" t="s">
        <v>623</v>
      </c>
      <c r="AV511" s="103" t="s">
        <v>623</v>
      </c>
      <c r="AW511" s="103" t="s">
        <v>623</v>
      </c>
      <c r="AX511" s="103" t="s">
        <v>621</v>
      </c>
      <c r="AY511" s="103" t="s">
        <v>621</v>
      </c>
      <c r="AZ511" s="103" t="s">
        <v>621</v>
      </c>
      <c r="BA511" s="103" t="s">
        <v>622</v>
      </c>
      <c r="BC511" s="103">
        <v>34</v>
      </c>
      <c r="BD511" s="103">
        <v>6</v>
      </c>
      <c r="BE511" s="103">
        <v>3</v>
      </c>
      <c r="BF511" s="103">
        <v>7</v>
      </c>
      <c r="BG511" s="103">
        <v>0</v>
      </c>
      <c r="BH511" s="103">
        <v>43</v>
      </c>
    </row>
    <row r="512" spans="1:60" x14ac:dyDescent="0.25">
      <c r="A512" s="100">
        <v>1910</v>
      </c>
      <c r="B512" s="104" t="s">
        <v>515</v>
      </c>
      <c r="C512" s="104" t="s">
        <v>506</v>
      </c>
      <c r="D512" s="103" t="s">
        <v>621</v>
      </c>
      <c r="E512" s="103" t="s">
        <v>621</v>
      </c>
      <c r="F512" s="103" t="s">
        <v>621</v>
      </c>
      <c r="G512" s="103" t="s">
        <v>621</v>
      </c>
      <c r="H512" s="103" t="s">
        <v>621</v>
      </c>
      <c r="I512" s="103" t="s">
        <v>621</v>
      </c>
      <c r="J512" s="103" t="s">
        <v>623</v>
      </c>
      <c r="K512" s="103" t="s">
        <v>621</v>
      </c>
      <c r="L512" s="103" t="s">
        <v>622</v>
      </c>
      <c r="M512" s="103" t="s">
        <v>621</v>
      </c>
      <c r="N512" s="103" t="s">
        <v>621</v>
      </c>
      <c r="O512" s="103" t="s">
        <v>621</v>
      </c>
      <c r="P512" s="103" t="s">
        <v>621</v>
      </c>
      <c r="Q512" s="103" t="s">
        <v>621</v>
      </c>
      <c r="R512" s="103" t="s">
        <v>623</v>
      </c>
      <c r="S512" s="103" t="s">
        <v>622</v>
      </c>
      <c r="T512" s="103" t="s">
        <v>622</v>
      </c>
      <c r="U512" s="103" t="s">
        <v>621</v>
      </c>
      <c r="V512" s="103" t="s">
        <v>621</v>
      </c>
      <c r="W512" s="103" t="s">
        <v>623</v>
      </c>
      <c r="X512" s="103" t="s">
        <v>621</v>
      </c>
      <c r="Y512" s="103" t="s">
        <v>622</v>
      </c>
      <c r="Z512" s="103" t="s">
        <v>621</v>
      </c>
      <c r="AA512" s="103" t="s">
        <v>621</v>
      </c>
      <c r="AB512" s="103" t="s">
        <v>621</v>
      </c>
      <c r="AC512" s="103" t="s">
        <v>621</v>
      </c>
      <c r="AD512" s="103" t="s">
        <v>621</v>
      </c>
      <c r="AE512" s="103" t="s">
        <v>621</v>
      </c>
      <c r="AF512" s="103" t="s">
        <v>621</v>
      </c>
      <c r="AG512" s="103" t="s">
        <v>621</v>
      </c>
      <c r="AH512" s="103" t="s">
        <v>622</v>
      </c>
      <c r="AI512" s="103" t="s">
        <v>622</v>
      </c>
      <c r="AJ512" s="103" t="s">
        <v>622</v>
      </c>
      <c r="AK512" s="103" t="s">
        <v>621</v>
      </c>
      <c r="AL512" s="103" t="s">
        <v>621</v>
      </c>
      <c r="AM512" s="103" t="s">
        <v>622</v>
      </c>
      <c r="AN512" s="103" t="s">
        <v>621</v>
      </c>
      <c r="AO512" s="103" t="s">
        <v>621</v>
      </c>
      <c r="AP512" s="103" t="s">
        <v>621</v>
      </c>
      <c r="AQ512" s="103" t="s">
        <v>621</v>
      </c>
      <c r="AR512" s="103" t="s">
        <v>621</v>
      </c>
      <c r="AS512" s="103" t="s">
        <v>621</v>
      </c>
      <c r="AT512" s="103" t="s">
        <v>621</v>
      </c>
      <c r="AU512" s="103" t="s">
        <v>623</v>
      </c>
      <c r="AV512" s="103" t="s">
        <v>621</v>
      </c>
      <c r="AW512" s="103" t="s">
        <v>621</v>
      </c>
      <c r="AX512" s="103" t="s">
        <v>623</v>
      </c>
      <c r="AY512" s="103" t="s">
        <v>622</v>
      </c>
      <c r="AZ512" s="103" t="s">
        <v>621</v>
      </c>
      <c r="BA512" s="103" t="s">
        <v>621</v>
      </c>
      <c r="BC512" s="103">
        <v>36</v>
      </c>
      <c r="BD512" s="103">
        <v>9</v>
      </c>
      <c r="BE512" s="103">
        <v>0</v>
      </c>
      <c r="BF512" s="103">
        <v>5</v>
      </c>
      <c r="BG512" s="103">
        <v>0</v>
      </c>
      <c r="BH512" s="103">
        <v>45</v>
      </c>
    </row>
    <row r="513" spans="1:60" x14ac:dyDescent="0.25">
      <c r="A513" s="100">
        <v>1911</v>
      </c>
      <c r="B513" s="104" t="s">
        <v>516</v>
      </c>
      <c r="C513" s="104" t="s">
        <v>506</v>
      </c>
      <c r="D513" s="103" t="s">
        <v>621</v>
      </c>
      <c r="E513" s="103" t="s">
        <v>621</v>
      </c>
      <c r="F513" s="103" t="s">
        <v>621</v>
      </c>
      <c r="G513" s="103" t="s">
        <v>621</v>
      </c>
      <c r="H513" s="103" t="s">
        <v>621</v>
      </c>
      <c r="I513" s="103" t="s">
        <v>621</v>
      </c>
      <c r="J513" s="103" t="s">
        <v>623</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623</v>
      </c>
      <c r="AE513" s="103" t="s">
        <v>621</v>
      </c>
      <c r="AF513" s="103" t="s">
        <v>621</v>
      </c>
      <c r="AG513" s="103" t="s">
        <v>621</v>
      </c>
      <c r="AH513" s="103" t="s">
        <v>621</v>
      </c>
      <c r="AI513" s="103" t="s">
        <v>620</v>
      </c>
      <c r="AJ513" s="103" t="s">
        <v>620</v>
      </c>
      <c r="AK513" s="103" t="s">
        <v>621</v>
      </c>
      <c r="AL513" s="103" t="s">
        <v>620</v>
      </c>
      <c r="AM513" s="103" t="s">
        <v>621</v>
      </c>
      <c r="AN513" s="103" t="s">
        <v>621</v>
      </c>
      <c r="AO513" s="103" t="s">
        <v>621</v>
      </c>
      <c r="AP513" s="103" t="s">
        <v>621</v>
      </c>
      <c r="AQ513" s="103" t="s">
        <v>621</v>
      </c>
      <c r="AR513" s="103" t="s">
        <v>621</v>
      </c>
      <c r="AS513" s="103" t="s">
        <v>621</v>
      </c>
      <c r="AT513" s="103" t="s">
        <v>621</v>
      </c>
      <c r="AU513" s="103" t="s">
        <v>621</v>
      </c>
      <c r="AV513" s="103" t="s">
        <v>621</v>
      </c>
      <c r="AW513" s="103" t="s">
        <v>621</v>
      </c>
      <c r="AX513" s="103" t="s">
        <v>621</v>
      </c>
      <c r="AY513" s="103" t="s">
        <v>620</v>
      </c>
      <c r="AZ513" s="103" t="s">
        <v>621</v>
      </c>
      <c r="BA513" s="103" t="s">
        <v>621</v>
      </c>
      <c r="BC513" s="103">
        <v>44</v>
      </c>
      <c r="BD513" s="103">
        <v>0</v>
      </c>
      <c r="BE513" s="103">
        <v>4</v>
      </c>
      <c r="BF513" s="103">
        <v>2</v>
      </c>
      <c r="BG513" s="103">
        <v>0</v>
      </c>
      <c r="BH513" s="103">
        <v>48</v>
      </c>
    </row>
    <row r="514" spans="1:60" x14ac:dyDescent="0.25">
      <c r="A514" s="100">
        <v>1912</v>
      </c>
      <c r="B514" s="104" t="s">
        <v>517</v>
      </c>
      <c r="C514" s="104" t="s">
        <v>506</v>
      </c>
      <c r="D514" s="103" t="s">
        <v>621</v>
      </c>
      <c r="E514" s="103" t="s">
        <v>621</v>
      </c>
      <c r="F514" s="103" t="s">
        <v>621</v>
      </c>
      <c r="G514" s="103" t="s">
        <v>621</v>
      </c>
      <c r="H514" s="103" t="s">
        <v>621</v>
      </c>
      <c r="I514" s="103" t="s">
        <v>621</v>
      </c>
      <c r="J514" s="103" t="s">
        <v>623</v>
      </c>
      <c r="K514" s="103" t="s">
        <v>621</v>
      </c>
      <c r="L514" s="103" t="s">
        <v>622</v>
      </c>
      <c r="M514" s="103" t="s">
        <v>620</v>
      </c>
      <c r="N514" s="103" t="s">
        <v>620</v>
      </c>
      <c r="O514" s="103" t="s">
        <v>621</v>
      </c>
      <c r="P514" s="103" t="s">
        <v>621</v>
      </c>
      <c r="Q514" s="103" t="s">
        <v>621</v>
      </c>
      <c r="R514" s="103" t="s">
        <v>623</v>
      </c>
      <c r="S514" s="103" t="s">
        <v>622</v>
      </c>
      <c r="T514" s="103" t="s">
        <v>622</v>
      </c>
      <c r="U514" s="103" t="s">
        <v>621</v>
      </c>
      <c r="V514" s="103" t="s">
        <v>621</v>
      </c>
      <c r="W514" s="103" t="s">
        <v>620</v>
      </c>
      <c r="X514" s="103" t="s">
        <v>620</v>
      </c>
      <c r="Y514" s="103" t="s">
        <v>622</v>
      </c>
      <c r="Z514" s="103" t="s">
        <v>621</v>
      </c>
      <c r="AA514" s="103" t="s">
        <v>621</v>
      </c>
      <c r="AB514" s="103" t="s">
        <v>621</v>
      </c>
      <c r="AC514" s="103" t="s">
        <v>621</v>
      </c>
      <c r="AD514" s="103" t="s">
        <v>621</v>
      </c>
      <c r="AE514" s="103" t="s">
        <v>623</v>
      </c>
      <c r="AF514" s="103" t="s">
        <v>621</v>
      </c>
      <c r="AG514" s="103" t="s">
        <v>620</v>
      </c>
      <c r="AH514" s="103" t="s">
        <v>620</v>
      </c>
      <c r="AI514" s="103" t="s">
        <v>620</v>
      </c>
      <c r="AJ514" s="103" t="s">
        <v>621</v>
      </c>
      <c r="AK514" s="103" t="s">
        <v>621</v>
      </c>
      <c r="AL514" s="103" t="s">
        <v>621</v>
      </c>
      <c r="AM514" s="103" t="s">
        <v>621</v>
      </c>
      <c r="AN514" s="103" t="s">
        <v>621</v>
      </c>
      <c r="AO514" s="103" t="s">
        <v>621</v>
      </c>
      <c r="AP514" s="103" t="s">
        <v>621</v>
      </c>
      <c r="AQ514" s="103" t="s">
        <v>621</v>
      </c>
      <c r="AR514" s="103" t="s">
        <v>621</v>
      </c>
      <c r="AS514" s="103" t="s">
        <v>623</v>
      </c>
      <c r="AT514" s="103" t="s">
        <v>621</v>
      </c>
      <c r="AU514" s="103" t="s">
        <v>621</v>
      </c>
      <c r="AV514" s="103" t="s">
        <v>623</v>
      </c>
      <c r="AW514" s="103" t="s">
        <v>621</v>
      </c>
      <c r="AX514" s="103" t="s">
        <v>623</v>
      </c>
      <c r="AY514" s="103" t="s">
        <v>620</v>
      </c>
      <c r="AZ514" s="103" t="s">
        <v>621</v>
      </c>
      <c r="BA514" s="103" t="s">
        <v>620</v>
      </c>
      <c r="BC514" s="103">
        <v>31</v>
      </c>
      <c r="BD514" s="103">
        <v>4</v>
      </c>
      <c r="BE514" s="103">
        <v>9</v>
      </c>
      <c r="BF514" s="103">
        <v>6</v>
      </c>
      <c r="BG514" s="103">
        <v>0</v>
      </c>
      <c r="BH514" s="103">
        <v>44</v>
      </c>
    </row>
    <row r="515" spans="1:60" x14ac:dyDescent="0.25">
      <c r="A515" s="100">
        <v>1913</v>
      </c>
      <c r="B515" s="104" t="s">
        <v>518</v>
      </c>
      <c r="C515" s="104" t="s">
        <v>506</v>
      </c>
      <c r="D515" s="103" t="s">
        <v>621</v>
      </c>
      <c r="E515" s="103" t="s">
        <v>621</v>
      </c>
      <c r="F515" s="103" t="s">
        <v>621</v>
      </c>
      <c r="G515" s="103" t="s">
        <v>621</v>
      </c>
      <c r="H515" s="103" t="s">
        <v>621</v>
      </c>
      <c r="I515" s="103" t="s">
        <v>621</v>
      </c>
      <c r="J515" s="103" t="s">
        <v>623</v>
      </c>
      <c r="K515" s="103" t="s">
        <v>621</v>
      </c>
      <c r="L515" s="103" t="s">
        <v>622</v>
      </c>
      <c r="M515" s="103" t="s">
        <v>620</v>
      </c>
      <c r="N515" s="103" t="s">
        <v>621</v>
      </c>
      <c r="O515" s="103" t="s">
        <v>621</v>
      </c>
      <c r="P515" s="103" t="s">
        <v>621</v>
      </c>
      <c r="Q515" s="103" t="s">
        <v>621</v>
      </c>
      <c r="R515" s="103" t="s">
        <v>621</v>
      </c>
      <c r="S515" s="103" t="s">
        <v>621</v>
      </c>
      <c r="T515" s="103" t="s">
        <v>623</v>
      </c>
      <c r="U515" s="103" t="s">
        <v>621</v>
      </c>
      <c r="V515" s="103" t="s">
        <v>621</v>
      </c>
      <c r="W515" s="103" t="s">
        <v>621</v>
      </c>
      <c r="X515" s="103" t="s">
        <v>621</v>
      </c>
      <c r="Y515" s="103" t="s">
        <v>622</v>
      </c>
      <c r="Z515" s="103" t="s">
        <v>621</v>
      </c>
      <c r="AA515" s="103" t="s">
        <v>621</v>
      </c>
      <c r="AB515" s="103" t="s">
        <v>621</v>
      </c>
      <c r="AC515" s="103" t="s">
        <v>620</v>
      </c>
      <c r="AD515" s="103" t="s">
        <v>621</v>
      </c>
      <c r="AE515" s="103" t="s">
        <v>621</v>
      </c>
      <c r="AF515" s="103" t="s">
        <v>621</v>
      </c>
      <c r="AG515" s="103" t="s">
        <v>621</v>
      </c>
      <c r="AH515" s="103" t="s">
        <v>622</v>
      </c>
      <c r="AI515" s="103" t="s">
        <v>622</v>
      </c>
      <c r="AJ515" s="103" t="s">
        <v>622</v>
      </c>
      <c r="AK515" s="103" t="s">
        <v>621</v>
      </c>
      <c r="AL515" s="103" t="s">
        <v>621</v>
      </c>
      <c r="AM515" s="103" t="s">
        <v>622</v>
      </c>
      <c r="AN515" s="103" t="s">
        <v>621</v>
      </c>
      <c r="AO515" s="103" t="s">
        <v>621</v>
      </c>
      <c r="AP515" s="103" t="s">
        <v>621</v>
      </c>
      <c r="AQ515" s="103" t="s">
        <v>621</v>
      </c>
      <c r="AR515" s="103" t="s">
        <v>621</v>
      </c>
      <c r="AS515" s="103" t="s">
        <v>622</v>
      </c>
      <c r="AT515" s="103" t="s">
        <v>621</v>
      </c>
      <c r="AU515" s="103" t="s">
        <v>621</v>
      </c>
      <c r="AV515" s="103" t="s">
        <v>623</v>
      </c>
      <c r="AW515" s="103" t="s">
        <v>621</v>
      </c>
      <c r="AX515" s="103" t="s">
        <v>621</v>
      </c>
      <c r="AY515" s="103" t="s">
        <v>622</v>
      </c>
      <c r="AZ515" s="103" t="s">
        <v>621</v>
      </c>
      <c r="BA515" s="103" t="s">
        <v>621</v>
      </c>
      <c r="BC515" s="103">
        <v>37</v>
      </c>
      <c r="BD515" s="103">
        <v>8</v>
      </c>
      <c r="BE515" s="103">
        <v>2</v>
      </c>
      <c r="BF515" s="103">
        <v>3</v>
      </c>
      <c r="BG515" s="103">
        <v>0</v>
      </c>
      <c r="BH515" s="103">
        <v>47</v>
      </c>
    </row>
    <row r="516" spans="1:60" x14ac:dyDescent="0.25">
      <c r="A516" s="100">
        <v>1914</v>
      </c>
      <c r="B516" s="104" t="s">
        <v>519</v>
      </c>
      <c r="C516" s="104" t="s">
        <v>506</v>
      </c>
      <c r="D516" s="103" t="s">
        <v>621</v>
      </c>
      <c r="E516" s="103" t="s">
        <v>621</v>
      </c>
      <c r="F516" s="103" t="s">
        <v>621</v>
      </c>
      <c r="G516" s="103" t="s">
        <v>621</v>
      </c>
      <c r="H516" s="103" t="s">
        <v>623</v>
      </c>
      <c r="I516" s="103" t="s">
        <v>621</v>
      </c>
      <c r="J516" s="103" t="s">
        <v>623</v>
      </c>
      <c r="K516" s="103" t="s">
        <v>621</v>
      </c>
      <c r="L516" s="103" t="s">
        <v>622</v>
      </c>
      <c r="M516" s="103" t="s">
        <v>621</v>
      </c>
      <c r="N516" s="103" t="s">
        <v>621</v>
      </c>
      <c r="O516" s="103" t="s">
        <v>621</v>
      </c>
      <c r="P516" s="103" t="s">
        <v>621</v>
      </c>
      <c r="Q516" s="103" t="s">
        <v>621</v>
      </c>
      <c r="R516" s="103" t="s">
        <v>623</v>
      </c>
      <c r="S516" s="103" t="s">
        <v>622</v>
      </c>
      <c r="T516" s="103" t="s">
        <v>622</v>
      </c>
      <c r="U516" s="103" t="s">
        <v>621</v>
      </c>
      <c r="V516" s="103" t="s">
        <v>621</v>
      </c>
      <c r="W516" s="103" t="s">
        <v>623</v>
      </c>
      <c r="X516" s="103" t="s">
        <v>621</v>
      </c>
      <c r="Y516" s="103" t="s">
        <v>622</v>
      </c>
      <c r="Z516" s="103" t="s">
        <v>621</v>
      </c>
      <c r="AA516" s="103" t="s">
        <v>621</v>
      </c>
      <c r="AB516" s="103" t="s">
        <v>621</v>
      </c>
      <c r="AC516" s="103" t="s">
        <v>621</v>
      </c>
      <c r="AD516" s="103" t="s">
        <v>623</v>
      </c>
      <c r="AE516" s="103" t="s">
        <v>621</v>
      </c>
      <c r="AF516" s="103" t="s">
        <v>621</v>
      </c>
      <c r="AG516" s="103" t="s">
        <v>621</v>
      </c>
      <c r="AH516" s="103" t="s">
        <v>622</v>
      </c>
      <c r="AI516" s="103" t="s">
        <v>622</v>
      </c>
      <c r="AJ516" s="103" t="s">
        <v>622</v>
      </c>
      <c r="AK516" s="103" t="s">
        <v>621</v>
      </c>
      <c r="AL516" s="103" t="s">
        <v>621</v>
      </c>
      <c r="AM516" s="103" t="s">
        <v>622</v>
      </c>
      <c r="AN516" s="103" t="s">
        <v>621</v>
      </c>
      <c r="AO516" s="103" t="s">
        <v>621</v>
      </c>
      <c r="AP516" s="103" t="s">
        <v>621</v>
      </c>
      <c r="AQ516" s="103" t="s">
        <v>621</v>
      </c>
      <c r="AR516" s="103" t="s">
        <v>621</v>
      </c>
      <c r="AS516" s="103" t="s">
        <v>621</v>
      </c>
      <c r="AT516" s="103" t="s">
        <v>621</v>
      </c>
      <c r="AU516" s="103" t="s">
        <v>621</v>
      </c>
      <c r="AV516" s="103" t="s">
        <v>621</v>
      </c>
      <c r="AW516" s="103" t="s">
        <v>621</v>
      </c>
      <c r="AX516" s="103" t="s">
        <v>623</v>
      </c>
      <c r="AY516" s="103" t="s">
        <v>622</v>
      </c>
      <c r="AZ516" s="103" t="s">
        <v>621</v>
      </c>
      <c r="BA516" s="103" t="s">
        <v>621</v>
      </c>
      <c r="BC516" s="103">
        <v>35</v>
      </c>
      <c r="BD516" s="103">
        <v>9</v>
      </c>
      <c r="BE516" s="103">
        <v>0</v>
      </c>
      <c r="BF516" s="103">
        <v>6</v>
      </c>
      <c r="BG516" s="103">
        <v>0</v>
      </c>
      <c r="BH516" s="103">
        <v>44</v>
      </c>
    </row>
    <row r="517" spans="1:60" x14ac:dyDescent="0.25">
      <c r="A517" s="100">
        <v>1915</v>
      </c>
      <c r="B517" s="104" t="s">
        <v>520</v>
      </c>
      <c r="C517" s="104" t="s">
        <v>506</v>
      </c>
      <c r="D517" s="103" t="s">
        <v>621</v>
      </c>
      <c r="E517" s="103" t="s">
        <v>621</v>
      </c>
      <c r="F517" s="103" t="s">
        <v>623</v>
      </c>
      <c r="G517" s="103" t="s">
        <v>621</v>
      </c>
      <c r="H517" s="103" t="s">
        <v>621</v>
      </c>
      <c r="I517" s="103" t="s">
        <v>621</v>
      </c>
      <c r="J517" s="103" t="s">
        <v>623</v>
      </c>
      <c r="K517" s="103" t="s">
        <v>621</v>
      </c>
      <c r="L517" s="103" t="s">
        <v>621</v>
      </c>
      <c r="M517" s="103" t="s">
        <v>621</v>
      </c>
      <c r="N517" s="103" t="s">
        <v>620</v>
      </c>
      <c r="O517" s="103" t="s">
        <v>621</v>
      </c>
      <c r="P517" s="103" t="s">
        <v>621</v>
      </c>
      <c r="Q517" s="103" t="s">
        <v>621</v>
      </c>
      <c r="R517" s="103" t="s">
        <v>621</v>
      </c>
      <c r="S517" s="103" t="s">
        <v>621</v>
      </c>
      <c r="T517" s="103" t="s">
        <v>621</v>
      </c>
      <c r="U517" s="103" t="s">
        <v>621</v>
      </c>
      <c r="V517" s="103" t="s">
        <v>621</v>
      </c>
      <c r="W517" s="103" t="s">
        <v>620</v>
      </c>
      <c r="X517" s="103" t="s">
        <v>620</v>
      </c>
      <c r="Y517" s="103" t="s">
        <v>621</v>
      </c>
      <c r="Z517" s="103" t="s">
        <v>621</v>
      </c>
      <c r="AA517" s="103" t="s">
        <v>621</v>
      </c>
      <c r="AB517" s="103" t="s">
        <v>621</v>
      </c>
      <c r="AC517" s="103" t="s">
        <v>621</v>
      </c>
      <c r="AD517" s="103" t="s">
        <v>623</v>
      </c>
      <c r="AE517" s="103" t="s">
        <v>621</v>
      </c>
      <c r="AF517" s="103" t="s">
        <v>621</v>
      </c>
      <c r="AG517" s="103" t="s">
        <v>621</v>
      </c>
      <c r="AH517" s="103" t="s">
        <v>621</v>
      </c>
      <c r="AI517" s="103" t="s">
        <v>623</v>
      </c>
      <c r="AJ517" s="103" t="s">
        <v>621</v>
      </c>
      <c r="AK517" s="103" t="s">
        <v>621</v>
      </c>
      <c r="AL517" s="103" t="s">
        <v>621</v>
      </c>
      <c r="AM517" s="103" t="s">
        <v>621</v>
      </c>
      <c r="AN517" s="103" t="s">
        <v>621</v>
      </c>
      <c r="AO517" s="103" t="s">
        <v>621</v>
      </c>
      <c r="AP517" s="103" t="s">
        <v>621</v>
      </c>
      <c r="AQ517" s="103" t="s">
        <v>621</v>
      </c>
      <c r="AR517" s="103" t="s">
        <v>621</v>
      </c>
      <c r="AS517" s="103" t="s">
        <v>621</v>
      </c>
      <c r="AT517" s="103" t="s">
        <v>623</v>
      </c>
      <c r="AU517" s="103" t="s">
        <v>621</v>
      </c>
      <c r="AV517" s="103" t="s">
        <v>621</v>
      </c>
      <c r="AW517" s="103" t="s">
        <v>623</v>
      </c>
      <c r="AX517" s="103" t="s">
        <v>621</v>
      </c>
      <c r="AY517" s="103" t="s">
        <v>621</v>
      </c>
      <c r="AZ517" s="103" t="s">
        <v>621</v>
      </c>
      <c r="BA517" s="103" t="s">
        <v>621</v>
      </c>
      <c r="BC517" s="103">
        <v>41</v>
      </c>
      <c r="BD517" s="103">
        <v>0</v>
      </c>
      <c r="BE517" s="103">
        <v>3</v>
      </c>
      <c r="BF517" s="103">
        <v>6</v>
      </c>
      <c r="BG517" s="103">
        <v>0</v>
      </c>
      <c r="BH517" s="103">
        <v>44</v>
      </c>
    </row>
    <row r="518" spans="1:60" x14ac:dyDescent="0.25">
      <c r="A518" s="100">
        <v>1916</v>
      </c>
      <c r="B518" s="104" t="s">
        <v>521</v>
      </c>
      <c r="C518" s="104" t="s">
        <v>506</v>
      </c>
      <c r="D518" s="103" t="s">
        <v>621</v>
      </c>
      <c r="E518" s="103" t="s">
        <v>621</v>
      </c>
      <c r="F518" s="103" t="s">
        <v>621</v>
      </c>
      <c r="G518" s="103" t="s">
        <v>621</v>
      </c>
      <c r="H518" s="103" t="s">
        <v>623</v>
      </c>
      <c r="I518" s="103" t="s">
        <v>621</v>
      </c>
      <c r="J518" s="103" t="s">
        <v>623</v>
      </c>
      <c r="K518" s="103" t="s">
        <v>623</v>
      </c>
      <c r="L518" s="103" t="s">
        <v>621</v>
      </c>
      <c r="M518" s="103" t="s">
        <v>621</v>
      </c>
      <c r="N518" s="103" t="s">
        <v>620</v>
      </c>
      <c r="O518" s="103" t="s">
        <v>621</v>
      </c>
      <c r="P518" s="103" t="s">
        <v>621</v>
      </c>
      <c r="Q518" s="103" t="s">
        <v>621</v>
      </c>
      <c r="R518" s="103" t="s">
        <v>623</v>
      </c>
      <c r="S518" s="103" t="s">
        <v>621</v>
      </c>
      <c r="T518" s="103" t="s">
        <v>622</v>
      </c>
      <c r="U518" s="103" t="s">
        <v>621</v>
      </c>
      <c r="V518" s="103" t="s">
        <v>621</v>
      </c>
      <c r="W518" s="103" t="s">
        <v>620</v>
      </c>
      <c r="X518" s="103" t="s">
        <v>621</v>
      </c>
      <c r="Y518" s="103" t="s">
        <v>621</v>
      </c>
      <c r="Z518" s="103" t="s">
        <v>621</v>
      </c>
      <c r="AA518" s="103" t="s">
        <v>621</v>
      </c>
      <c r="AB518" s="103" t="s">
        <v>621</v>
      </c>
      <c r="AC518" s="103" t="s">
        <v>623</v>
      </c>
      <c r="AD518" s="103" t="s">
        <v>621</v>
      </c>
      <c r="AE518" s="103" t="s">
        <v>621</v>
      </c>
      <c r="AF518" s="103" t="s">
        <v>621</v>
      </c>
      <c r="AG518" s="103" t="s">
        <v>621</v>
      </c>
      <c r="AH518" s="103" t="s">
        <v>623</v>
      </c>
      <c r="AI518" s="103" t="s">
        <v>621</v>
      </c>
      <c r="AJ518" s="103" t="s">
        <v>621</v>
      </c>
      <c r="AK518" s="103" t="s">
        <v>621</v>
      </c>
      <c r="AL518" s="103" t="s">
        <v>621</v>
      </c>
      <c r="AM518" s="103" t="s">
        <v>621</v>
      </c>
      <c r="AN518" s="103" t="s">
        <v>621</v>
      </c>
      <c r="AO518" s="103" t="s">
        <v>621</v>
      </c>
      <c r="AP518" s="103" t="s">
        <v>621</v>
      </c>
      <c r="AQ518" s="103" t="s">
        <v>621</v>
      </c>
      <c r="AR518" s="103" t="s">
        <v>621</v>
      </c>
      <c r="AS518" s="103" t="s">
        <v>621</v>
      </c>
      <c r="AT518" s="103" t="s">
        <v>623</v>
      </c>
      <c r="AU518" s="103" t="s">
        <v>621</v>
      </c>
      <c r="AV518" s="103" t="s">
        <v>621</v>
      </c>
      <c r="AW518" s="103" t="s">
        <v>621</v>
      </c>
      <c r="AX518" s="103" t="s">
        <v>621</v>
      </c>
      <c r="AY518" s="103" t="s">
        <v>621</v>
      </c>
      <c r="AZ518" s="103" t="s">
        <v>621</v>
      </c>
      <c r="BA518" s="103" t="s">
        <v>621</v>
      </c>
      <c r="BC518" s="103">
        <v>40</v>
      </c>
      <c r="BD518" s="103">
        <v>1</v>
      </c>
      <c r="BE518" s="103">
        <v>2</v>
      </c>
      <c r="BF518" s="103">
        <v>7</v>
      </c>
      <c r="BG518" s="103">
        <v>0</v>
      </c>
      <c r="BH518" s="103">
        <v>43</v>
      </c>
    </row>
    <row r="519" spans="1:60" x14ac:dyDescent="0.25">
      <c r="A519" s="100">
        <v>1917</v>
      </c>
      <c r="B519" s="104" t="s">
        <v>522</v>
      </c>
      <c r="C519" s="104" t="s">
        <v>506</v>
      </c>
      <c r="D519" s="103" t="s">
        <v>621</v>
      </c>
      <c r="E519" s="103" t="s">
        <v>621</v>
      </c>
      <c r="F519" s="103" t="s">
        <v>621</v>
      </c>
      <c r="G519" s="103" t="s">
        <v>621</v>
      </c>
      <c r="H519" s="103" t="s">
        <v>621</v>
      </c>
      <c r="I519" s="103" t="s">
        <v>621</v>
      </c>
      <c r="J519" s="103" t="s">
        <v>623</v>
      </c>
      <c r="K519" s="103" t="s">
        <v>621</v>
      </c>
      <c r="L519" s="103" t="s">
        <v>622</v>
      </c>
      <c r="M519" s="103" t="s">
        <v>621</v>
      </c>
      <c r="N519" s="103" t="s">
        <v>621</v>
      </c>
      <c r="O519" s="103" t="s">
        <v>621</v>
      </c>
      <c r="P519" s="103" t="s">
        <v>621</v>
      </c>
      <c r="Q519" s="103" t="s">
        <v>621</v>
      </c>
      <c r="R519" s="103" t="s">
        <v>621</v>
      </c>
      <c r="S519" s="103" t="s">
        <v>622</v>
      </c>
      <c r="T519" s="103" t="s">
        <v>622</v>
      </c>
      <c r="U519" s="103" t="s">
        <v>621</v>
      </c>
      <c r="V519" s="103" t="s">
        <v>621</v>
      </c>
      <c r="W519" s="103" t="s">
        <v>623</v>
      </c>
      <c r="X519" s="103" t="s">
        <v>621</v>
      </c>
      <c r="Y519" s="103" t="s">
        <v>622</v>
      </c>
      <c r="Z519" s="103" t="s">
        <v>621</v>
      </c>
      <c r="AA519" s="103" t="s">
        <v>621</v>
      </c>
      <c r="AB519" s="103" t="s">
        <v>621</v>
      </c>
      <c r="AC519" s="103" t="s">
        <v>621</v>
      </c>
      <c r="AD519" s="103" t="s">
        <v>621</v>
      </c>
      <c r="AE519" s="103" t="s">
        <v>621</v>
      </c>
      <c r="AF519" s="103" t="s">
        <v>621</v>
      </c>
      <c r="AG519" s="103" t="s">
        <v>621</v>
      </c>
      <c r="AH519" s="103" t="s">
        <v>622</v>
      </c>
      <c r="AI519" s="103" t="s">
        <v>622</v>
      </c>
      <c r="AJ519" s="103" t="s">
        <v>622</v>
      </c>
      <c r="AK519" s="103" t="s">
        <v>621</v>
      </c>
      <c r="AL519" s="103" t="s">
        <v>621</v>
      </c>
      <c r="AM519" s="103" t="s">
        <v>622</v>
      </c>
      <c r="AN519" s="103" t="s">
        <v>621</v>
      </c>
      <c r="AO519" s="103" t="s">
        <v>621</v>
      </c>
      <c r="AP519" s="103" t="s">
        <v>621</v>
      </c>
      <c r="AQ519" s="103" t="s">
        <v>621</v>
      </c>
      <c r="AR519" s="103" t="s">
        <v>621</v>
      </c>
      <c r="AS519" s="103" t="s">
        <v>621</v>
      </c>
      <c r="AT519" s="103" t="s">
        <v>621</v>
      </c>
      <c r="AU519" s="103" t="s">
        <v>621</v>
      </c>
      <c r="AV519" s="103" t="s">
        <v>621</v>
      </c>
      <c r="AW519" s="103" t="s">
        <v>621</v>
      </c>
      <c r="AX519" s="103" t="s">
        <v>621</v>
      </c>
      <c r="AY519" s="103" t="s">
        <v>622</v>
      </c>
      <c r="AZ519" s="103" t="s">
        <v>621</v>
      </c>
      <c r="BA519" s="103" t="s">
        <v>621</v>
      </c>
      <c r="BC519" s="103">
        <v>39</v>
      </c>
      <c r="BD519" s="103">
        <v>9</v>
      </c>
      <c r="BE519" s="103">
        <v>0</v>
      </c>
      <c r="BF519" s="103">
        <v>2</v>
      </c>
      <c r="BG519" s="103">
        <v>0</v>
      </c>
      <c r="BH519" s="103">
        <v>48</v>
      </c>
    </row>
    <row r="520" spans="1:60" x14ac:dyDescent="0.25">
      <c r="A520" s="100">
        <v>1918</v>
      </c>
      <c r="B520" s="104" t="s">
        <v>523</v>
      </c>
      <c r="C520" s="104"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621</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621</v>
      </c>
      <c r="AD520" s="103" t="s">
        <v>621</v>
      </c>
      <c r="AE520" s="103" t="s">
        <v>621</v>
      </c>
      <c r="AF520" s="103" t="s">
        <v>621</v>
      </c>
      <c r="AG520" s="103" t="s">
        <v>621</v>
      </c>
      <c r="AH520" s="103" t="s">
        <v>621</v>
      </c>
      <c r="AI520" s="103" t="s">
        <v>620</v>
      </c>
      <c r="AJ520" s="103" t="s">
        <v>621</v>
      </c>
      <c r="AK520" s="103" t="s">
        <v>621</v>
      </c>
      <c r="AL520" s="103" t="s">
        <v>621</v>
      </c>
      <c r="AM520" s="103" t="s">
        <v>621</v>
      </c>
      <c r="AN520" s="103" t="s">
        <v>621</v>
      </c>
      <c r="AO520" s="103" t="s">
        <v>621</v>
      </c>
      <c r="AP520" s="103" t="s">
        <v>621</v>
      </c>
      <c r="AQ520" s="103" t="s">
        <v>621</v>
      </c>
      <c r="AR520" s="103" t="s">
        <v>621</v>
      </c>
      <c r="AS520" s="103" t="s">
        <v>621</v>
      </c>
      <c r="AT520" s="103" t="s">
        <v>621</v>
      </c>
      <c r="AU520" s="103" t="s">
        <v>621</v>
      </c>
      <c r="AV520" s="103" t="s">
        <v>621</v>
      </c>
      <c r="AW520" s="103" t="s">
        <v>621</v>
      </c>
      <c r="AX520" s="103" t="s">
        <v>621</v>
      </c>
      <c r="AY520" s="103" t="s">
        <v>623</v>
      </c>
      <c r="AZ520" s="103" t="s">
        <v>621</v>
      </c>
      <c r="BA520" s="103" t="s">
        <v>623</v>
      </c>
      <c r="BC520" s="103">
        <v>47</v>
      </c>
      <c r="BD520" s="103">
        <v>0</v>
      </c>
      <c r="BE520" s="103">
        <v>1</v>
      </c>
      <c r="BF520" s="103">
        <v>2</v>
      </c>
      <c r="BG520" s="103">
        <v>0</v>
      </c>
      <c r="BH520" s="103">
        <v>48</v>
      </c>
    </row>
    <row r="521" spans="1:60" x14ac:dyDescent="0.25">
      <c r="A521" s="100">
        <v>1919</v>
      </c>
      <c r="B521" s="104" t="s">
        <v>524</v>
      </c>
      <c r="C521" s="104" t="s">
        <v>506</v>
      </c>
      <c r="D521" s="103" t="s">
        <v>621</v>
      </c>
      <c r="E521" s="103" t="s">
        <v>620</v>
      </c>
      <c r="F521" s="103" t="s">
        <v>621</v>
      </c>
      <c r="G521" s="103" t="s">
        <v>621</v>
      </c>
      <c r="H521" s="103" t="s">
        <v>623</v>
      </c>
      <c r="I521" s="103" t="s">
        <v>621</v>
      </c>
      <c r="J521" s="103" t="s">
        <v>623</v>
      </c>
      <c r="K521" s="103" t="s">
        <v>621</v>
      </c>
      <c r="L521" s="103" t="s">
        <v>621</v>
      </c>
      <c r="M521" s="103" t="s">
        <v>621</v>
      </c>
      <c r="N521" s="103" t="s">
        <v>620</v>
      </c>
      <c r="O521" s="103" t="s">
        <v>621</v>
      </c>
      <c r="P521" s="103" t="s">
        <v>621</v>
      </c>
      <c r="Q521" s="103" t="s">
        <v>621</v>
      </c>
      <c r="R521" s="103" t="s">
        <v>621</v>
      </c>
      <c r="S521" s="103" t="s">
        <v>622</v>
      </c>
      <c r="T521" s="103" t="s">
        <v>622</v>
      </c>
      <c r="U521" s="103" t="s">
        <v>621</v>
      </c>
      <c r="V521" s="103" t="s">
        <v>621</v>
      </c>
      <c r="W521" s="103" t="s">
        <v>620</v>
      </c>
      <c r="X521" s="103" t="s">
        <v>620</v>
      </c>
      <c r="Y521" s="103" t="s">
        <v>622</v>
      </c>
      <c r="Z521" s="103" t="s">
        <v>621</v>
      </c>
      <c r="AA521" s="103" t="s">
        <v>621</v>
      </c>
      <c r="AB521" s="103" t="s">
        <v>621</v>
      </c>
      <c r="AC521" s="103" t="s">
        <v>621</v>
      </c>
      <c r="AD521" s="103" t="s">
        <v>621</v>
      </c>
      <c r="AE521" s="103" t="s">
        <v>621</v>
      </c>
      <c r="AF521" s="103" t="s">
        <v>621</v>
      </c>
      <c r="AG521" s="103" t="s">
        <v>621</v>
      </c>
      <c r="AH521" s="103" t="s">
        <v>622</v>
      </c>
      <c r="AI521" s="103" t="s">
        <v>622</v>
      </c>
      <c r="AJ521" s="103" t="s">
        <v>622</v>
      </c>
      <c r="AK521" s="103" t="s">
        <v>621</v>
      </c>
      <c r="AL521" s="103" t="s">
        <v>621</v>
      </c>
      <c r="AM521" s="103" t="s">
        <v>621</v>
      </c>
      <c r="AN521" s="103" t="s">
        <v>621</v>
      </c>
      <c r="AO521" s="103" t="s">
        <v>621</v>
      </c>
      <c r="AP521" s="103" t="s">
        <v>621</v>
      </c>
      <c r="AQ521" s="103" t="s">
        <v>621</v>
      </c>
      <c r="AR521" s="103" t="s">
        <v>621</v>
      </c>
      <c r="AS521" s="103" t="s">
        <v>621</v>
      </c>
      <c r="AT521" s="103" t="s">
        <v>621</v>
      </c>
      <c r="AU521" s="103" t="s">
        <v>623</v>
      </c>
      <c r="AV521" s="103" t="s">
        <v>623</v>
      </c>
      <c r="AW521" s="103" t="s">
        <v>623</v>
      </c>
      <c r="AX521" s="103" t="s">
        <v>621</v>
      </c>
      <c r="AY521" s="103" t="s">
        <v>621</v>
      </c>
      <c r="AZ521" s="103" t="s">
        <v>621</v>
      </c>
      <c r="BA521" s="103" t="s">
        <v>621</v>
      </c>
      <c r="BC521" s="103">
        <v>35</v>
      </c>
      <c r="BD521" s="103">
        <v>6</v>
      </c>
      <c r="BE521" s="103">
        <v>4</v>
      </c>
      <c r="BF521" s="103">
        <v>5</v>
      </c>
      <c r="BG521" s="103">
        <v>0</v>
      </c>
      <c r="BH521" s="103">
        <v>45</v>
      </c>
    </row>
    <row r="522" spans="1:60" x14ac:dyDescent="0.25">
      <c r="A522" s="100">
        <v>1920</v>
      </c>
      <c r="B522" s="104" t="s">
        <v>525</v>
      </c>
      <c r="C522" s="104" t="s">
        <v>506</v>
      </c>
      <c r="D522" s="103" t="s">
        <v>621</v>
      </c>
      <c r="E522" s="103" t="s">
        <v>621</v>
      </c>
      <c r="F522" s="103" t="s">
        <v>621</v>
      </c>
      <c r="G522" s="103" t="s">
        <v>621</v>
      </c>
      <c r="H522" s="103" t="s">
        <v>621</v>
      </c>
      <c r="I522" s="103" t="s">
        <v>621</v>
      </c>
      <c r="J522" s="103" t="s">
        <v>623</v>
      </c>
      <c r="K522" s="103" t="s">
        <v>621</v>
      </c>
      <c r="L522" s="103" t="s">
        <v>621</v>
      </c>
      <c r="M522" s="103" t="s">
        <v>620</v>
      </c>
      <c r="N522" s="103" t="s">
        <v>620</v>
      </c>
      <c r="O522" s="103" t="s">
        <v>621</v>
      </c>
      <c r="P522" s="103" t="s">
        <v>621</v>
      </c>
      <c r="Q522" s="103" t="s">
        <v>621</v>
      </c>
      <c r="R522" s="103" t="s">
        <v>623</v>
      </c>
      <c r="S522" s="103" t="s">
        <v>622</v>
      </c>
      <c r="T522" s="103" t="s">
        <v>622</v>
      </c>
      <c r="U522" s="103" t="s">
        <v>621</v>
      </c>
      <c r="V522" s="103" t="s">
        <v>621</v>
      </c>
      <c r="W522" s="103" t="s">
        <v>620</v>
      </c>
      <c r="X522" s="103" t="s">
        <v>620</v>
      </c>
      <c r="Y522" s="103" t="s">
        <v>620</v>
      </c>
      <c r="Z522" s="103" t="s">
        <v>621</v>
      </c>
      <c r="AA522" s="103" t="s">
        <v>621</v>
      </c>
      <c r="AB522" s="103" t="s">
        <v>621</v>
      </c>
      <c r="AC522" s="103" t="s">
        <v>620</v>
      </c>
      <c r="AD522" s="103" t="s">
        <v>621</v>
      </c>
      <c r="AE522" s="103" t="s">
        <v>621</v>
      </c>
      <c r="AF522" s="103" t="s">
        <v>621</v>
      </c>
      <c r="AG522" s="103" t="s">
        <v>621</v>
      </c>
      <c r="AH522" s="103" t="s">
        <v>622</v>
      </c>
      <c r="AI522" s="103" t="s">
        <v>622</v>
      </c>
      <c r="AJ522" s="103" t="s">
        <v>622</v>
      </c>
      <c r="AK522" s="103" t="s">
        <v>621</v>
      </c>
      <c r="AL522" s="103" t="s">
        <v>621</v>
      </c>
      <c r="AM522" s="103" t="s">
        <v>621</v>
      </c>
      <c r="AN522" s="103" t="s">
        <v>621</v>
      </c>
      <c r="AO522" s="103" t="s">
        <v>621</v>
      </c>
      <c r="AP522" s="103" t="s">
        <v>621</v>
      </c>
      <c r="AQ522" s="103" t="s">
        <v>621</v>
      </c>
      <c r="AR522" s="103" t="s">
        <v>621</v>
      </c>
      <c r="AS522" s="103" t="s">
        <v>621</v>
      </c>
      <c r="AT522" s="103" t="s">
        <v>623</v>
      </c>
      <c r="AU522" s="103" t="s">
        <v>623</v>
      </c>
      <c r="AV522" s="103" t="s">
        <v>621</v>
      </c>
      <c r="AW522" s="103" t="s">
        <v>621</v>
      </c>
      <c r="AX522" s="103" t="s">
        <v>621</v>
      </c>
      <c r="AY522" s="103" t="s">
        <v>621</v>
      </c>
      <c r="AZ522" s="103" t="s">
        <v>621</v>
      </c>
      <c r="BA522" s="103" t="s">
        <v>621</v>
      </c>
      <c r="BC522" s="103">
        <v>35</v>
      </c>
      <c r="BD522" s="103">
        <v>5</v>
      </c>
      <c r="BE522" s="103">
        <v>6</v>
      </c>
      <c r="BF522" s="103">
        <v>4</v>
      </c>
      <c r="BG522" s="103">
        <v>0</v>
      </c>
      <c r="BH522" s="103">
        <v>46</v>
      </c>
    </row>
    <row r="523" spans="1:60" x14ac:dyDescent="0.25">
      <c r="A523" s="100">
        <v>1921</v>
      </c>
      <c r="B523" s="104" t="s">
        <v>526</v>
      </c>
      <c r="C523" s="104" t="s">
        <v>506</v>
      </c>
      <c r="D523" s="103" t="s">
        <v>621</v>
      </c>
      <c r="E523" s="103" t="s">
        <v>621</v>
      </c>
      <c r="F523" s="103" t="s">
        <v>621</v>
      </c>
      <c r="G523" s="103" t="s">
        <v>621</v>
      </c>
      <c r="H523" s="103" t="s">
        <v>621</v>
      </c>
      <c r="I523" s="103" t="s">
        <v>621</v>
      </c>
      <c r="J523" s="103" t="s">
        <v>623</v>
      </c>
      <c r="K523" s="103" t="s">
        <v>621</v>
      </c>
      <c r="L523" s="103" t="s">
        <v>622</v>
      </c>
      <c r="M523" s="103" t="s">
        <v>621</v>
      </c>
      <c r="N523" s="103" t="s">
        <v>623</v>
      </c>
      <c r="O523" s="103" t="s">
        <v>621</v>
      </c>
      <c r="P523" s="103" t="s">
        <v>621</v>
      </c>
      <c r="Q523" s="103" t="s">
        <v>621</v>
      </c>
      <c r="R523" s="103" t="s">
        <v>621</v>
      </c>
      <c r="S523" s="103" t="s">
        <v>622</v>
      </c>
      <c r="T523" s="103" t="s">
        <v>622</v>
      </c>
      <c r="U523" s="103" t="s">
        <v>621</v>
      </c>
      <c r="V523" s="103" t="s">
        <v>621</v>
      </c>
      <c r="W523" s="103" t="s">
        <v>623</v>
      </c>
      <c r="X523" s="103" t="s">
        <v>621</v>
      </c>
      <c r="Y523" s="103" t="s">
        <v>622</v>
      </c>
      <c r="Z523" s="103" t="s">
        <v>621</v>
      </c>
      <c r="AA523" s="103" t="s">
        <v>621</v>
      </c>
      <c r="AB523" s="103" t="s">
        <v>621</v>
      </c>
      <c r="AC523" s="103" t="s">
        <v>623</v>
      </c>
      <c r="AD523" s="103" t="s">
        <v>621</v>
      </c>
      <c r="AE523" s="103" t="s">
        <v>621</v>
      </c>
      <c r="AF523" s="103" t="s">
        <v>621</v>
      </c>
      <c r="AG523" s="103" t="s">
        <v>621</v>
      </c>
      <c r="AH523" s="103" t="s">
        <v>623</v>
      </c>
      <c r="AI523" s="103" t="s">
        <v>622</v>
      </c>
      <c r="AJ523" s="103" t="s">
        <v>622</v>
      </c>
      <c r="AK523" s="103" t="s">
        <v>621</v>
      </c>
      <c r="AL523" s="103" t="s">
        <v>621</v>
      </c>
      <c r="AM523" s="103" t="s">
        <v>623</v>
      </c>
      <c r="AN523" s="103" t="s">
        <v>621</v>
      </c>
      <c r="AO523" s="103" t="s">
        <v>621</v>
      </c>
      <c r="AP523" s="103" t="s">
        <v>621</v>
      </c>
      <c r="AQ523" s="103" t="s">
        <v>621</v>
      </c>
      <c r="AR523" s="103" t="s">
        <v>621</v>
      </c>
      <c r="AS523" s="103" t="s">
        <v>621</v>
      </c>
      <c r="AT523" s="103" t="s">
        <v>623</v>
      </c>
      <c r="AU523" s="103" t="s">
        <v>623</v>
      </c>
      <c r="AV523" s="103" t="s">
        <v>621</v>
      </c>
      <c r="AW523" s="103" t="s">
        <v>621</v>
      </c>
      <c r="AX523" s="103" t="s">
        <v>623</v>
      </c>
      <c r="AY523" s="103" t="s">
        <v>622</v>
      </c>
      <c r="AZ523" s="103" t="s">
        <v>621</v>
      </c>
      <c r="BA523" s="103" t="s">
        <v>622</v>
      </c>
      <c r="BC523" s="103">
        <v>33</v>
      </c>
      <c r="BD523" s="103">
        <v>8</v>
      </c>
      <c r="BE523" s="103">
        <v>0</v>
      </c>
      <c r="BF523" s="103">
        <v>9</v>
      </c>
      <c r="BG523" s="103">
        <v>0</v>
      </c>
      <c r="BH523" s="103">
        <v>41</v>
      </c>
    </row>
    <row r="524" spans="1:60" x14ac:dyDescent="0.25">
      <c r="A524" s="100">
        <v>1922</v>
      </c>
      <c r="B524" s="104" t="s">
        <v>527</v>
      </c>
      <c r="C524" s="104" t="s">
        <v>506</v>
      </c>
      <c r="D524" s="103" t="s">
        <v>621</v>
      </c>
      <c r="E524" s="103" t="s">
        <v>621</v>
      </c>
      <c r="F524" s="103" t="s">
        <v>621</v>
      </c>
      <c r="G524" s="103" t="s">
        <v>621</v>
      </c>
      <c r="H524" s="103" t="s">
        <v>623</v>
      </c>
      <c r="I524" s="103" t="s">
        <v>621</v>
      </c>
      <c r="J524" s="103" t="s">
        <v>623</v>
      </c>
      <c r="K524" s="103" t="s">
        <v>621</v>
      </c>
      <c r="L524" s="103" t="s">
        <v>621</v>
      </c>
      <c r="M524" s="103" t="s">
        <v>621</v>
      </c>
      <c r="N524" s="103" t="s">
        <v>623</v>
      </c>
      <c r="O524" s="103" t="s">
        <v>621</v>
      </c>
      <c r="P524" s="103" t="s">
        <v>621</v>
      </c>
      <c r="Q524" s="103" t="s">
        <v>621</v>
      </c>
      <c r="R524" s="103" t="s">
        <v>623</v>
      </c>
      <c r="S524" s="103" t="s">
        <v>622</v>
      </c>
      <c r="T524" s="103" t="s">
        <v>622</v>
      </c>
      <c r="U524" s="103" t="s">
        <v>621</v>
      </c>
      <c r="V524" s="103" t="s">
        <v>621</v>
      </c>
      <c r="W524" s="103" t="s">
        <v>623</v>
      </c>
      <c r="X524" s="103" t="s">
        <v>621</v>
      </c>
      <c r="Y524" s="103" t="s">
        <v>621</v>
      </c>
      <c r="Z524" s="103" t="s">
        <v>621</v>
      </c>
      <c r="AA524" s="103" t="s">
        <v>621</v>
      </c>
      <c r="AB524" s="103" t="s">
        <v>621</v>
      </c>
      <c r="AC524" s="103" t="s">
        <v>621</v>
      </c>
      <c r="AD524" s="103" t="s">
        <v>621</v>
      </c>
      <c r="AE524" s="103" t="s">
        <v>621</v>
      </c>
      <c r="AF524" s="103" t="s">
        <v>621</v>
      </c>
      <c r="AG524" s="103" t="s">
        <v>621</v>
      </c>
      <c r="AH524" s="103" t="s">
        <v>623</v>
      </c>
      <c r="AI524" s="103" t="s">
        <v>623</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623</v>
      </c>
      <c r="AW524" s="103" t="s">
        <v>621</v>
      </c>
      <c r="AX524" s="103" t="s">
        <v>621</v>
      </c>
      <c r="AY524" s="103" t="s">
        <v>621</v>
      </c>
      <c r="AZ524" s="103" t="s">
        <v>621</v>
      </c>
      <c r="BA524" s="103" t="s">
        <v>621</v>
      </c>
      <c r="BC524" s="103">
        <v>40</v>
      </c>
      <c r="BD524" s="103">
        <v>2</v>
      </c>
      <c r="BE524" s="103">
        <v>0</v>
      </c>
      <c r="BF524" s="103">
        <v>8</v>
      </c>
      <c r="BG524" s="103">
        <v>0</v>
      </c>
      <c r="BH524" s="103">
        <v>42</v>
      </c>
    </row>
    <row r="525" spans="1:60" x14ac:dyDescent="0.25">
      <c r="A525" s="100">
        <v>1923</v>
      </c>
      <c r="B525" s="104" t="s">
        <v>528</v>
      </c>
      <c r="C525" s="104" t="s">
        <v>506</v>
      </c>
      <c r="D525" s="103" t="s">
        <v>623</v>
      </c>
      <c r="E525" s="103" t="s">
        <v>623</v>
      </c>
      <c r="F525" s="103" t="s">
        <v>623</v>
      </c>
      <c r="G525" s="103" t="s">
        <v>621</v>
      </c>
      <c r="H525" s="103" t="s">
        <v>623</v>
      </c>
      <c r="I525" s="103" t="s">
        <v>621</v>
      </c>
      <c r="J525" s="103" t="s">
        <v>623</v>
      </c>
      <c r="K525" s="103" t="s">
        <v>623</v>
      </c>
      <c r="L525" s="103" t="s">
        <v>622</v>
      </c>
      <c r="M525" s="103" t="s">
        <v>621</v>
      </c>
      <c r="N525" s="103" t="s">
        <v>623</v>
      </c>
      <c r="O525" s="103" t="s">
        <v>621</v>
      </c>
      <c r="P525" s="103" t="s">
        <v>621</v>
      </c>
      <c r="Q525" s="103" t="s">
        <v>621</v>
      </c>
      <c r="R525" s="103" t="s">
        <v>621</v>
      </c>
      <c r="S525" s="103" t="s">
        <v>621</v>
      </c>
      <c r="T525" s="103" t="s">
        <v>621</v>
      </c>
      <c r="U525" s="103" t="s">
        <v>621</v>
      </c>
      <c r="V525" s="103" t="s">
        <v>621</v>
      </c>
      <c r="W525" s="103" t="s">
        <v>621</v>
      </c>
      <c r="X525" s="103" t="s">
        <v>621</v>
      </c>
      <c r="Y525" s="103" t="s">
        <v>622</v>
      </c>
      <c r="Z525" s="103" t="s">
        <v>621</v>
      </c>
      <c r="AA525" s="103" t="s">
        <v>621</v>
      </c>
      <c r="AB525" s="103" t="s">
        <v>621</v>
      </c>
      <c r="AC525" s="103" t="s">
        <v>621</v>
      </c>
      <c r="AD525" s="103" t="s">
        <v>621</v>
      </c>
      <c r="AE525" s="103" t="s">
        <v>621</v>
      </c>
      <c r="AF525" s="103" t="s">
        <v>621</v>
      </c>
      <c r="AG525" s="103" t="s">
        <v>621</v>
      </c>
      <c r="AH525" s="103" t="s">
        <v>622</v>
      </c>
      <c r="AI525" s="103" t="s">
        <v>622</v>
      </c>
      <c r="AJ525" s="103" t="s">
        <v>622</v>
      </c>
      <c r="AK525" s="103" t="s">
        <v>621</v>
      </c>
      <c r="AL525" s="103" t="s">
        <v>621</v>
      </c>
      <c r="AM525" s="103" t="s">
        <v>622</v>
      </c>
      <c r="AN525" s="103" t="s">
        <v>621</v>
      </c>
      <c r="AO525" s="103" t="s">
        <v>621</v>
      </c>
      <c r="AP525" s="103" t="s">
        <v>621</v>
      </c>
      <c r="AQ525" s="103" t="s">
        <v>621</v>
      </c>
      <c r="AR525" s="103" t="s">
        <v>621</v>
      </c>
      <c r="AS525" s="103" t="s">
        <v>622</v>
      </c>
      <c r="AT525" s="103" t="s">
        <v>623</v>
      </c>
      <c r="AU525" s="103" t="s">
        <v>623</v>
      </c>
      <c r="AV525" s="103" t="s">
        <v>621</v>
      </c>
      <c r="AW525" s="103" t="s">
        <v>621</v>
      </c>
      <c r="AX525" s="103" t="s">
        <v>621</v>
      </c>
      <c r="AY525" s="103" t="s">
        <v>622</v>
      </c>
      <c r="AZ525" s="103" t="s">
        <v>621</v>
      </c>
      <c r="BA525" s="103" t="s">
        <v>622</v>
      </c>
      <c r="BC525" s="103">
        <v>32</v>
      </c>
      <c r="BD525" s="103">
        <v>9</v>
      </c>
      <c r="BE525" s="103">
        <v>0</v>
      </c>
      <c r="BF525" s="103">
        <v>9</v>
      </c>
      <c r="BG525" s="103">
        <v>0</v>
      </c>
      <c r="BH525" s="103">
        <v>41</v>
      </c>
    </row>
    <row r="526" spans="1:60" x14ac:dyDescent="0.25">
      <c r="A526" s="100">
        <v>1924</v>
      </c>
      <c r="B526" s="104" t="s">
        <v>529</v>
      </c>
      <c r="C526" s="104" t="s">
        <v>506</v>
      </c>
      <c r="D526" s="103" t="s">
        <v>621</v>
      </c>
      <c r="E526" s="103" t="s">
        <v>621</v>
      </c>
      <c r="F526" s="103" t="s">
        <v>621</v>
      </c>
      <c r="G526" s="103" t="s">
        <v>621</v>
      </c>
      <c r="H526" s="103" t="s">
        <v>623</v>
      </c>
      <c r="I526" s="103" t="s">
        <v>621</v>
      </c>
      <c r="J526" s="103" t="s">
        <v>623</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623</v>
      </c>
      <c r="X526" s="103" t="s">
        <v>621</v>
      </c>
      <c r="Y526" s="103" t="s">
        <v>622</v>
      </c>
      <c r="Z526" s="103" t="s">
        <v>621</v>
      </c>
      <c r="AA526" s="103" t="s">
        <v>621</v>
      </c>
      <c r="AB526" s="103" t="s">
        <v>621</v>
      </c>
      <c r="AC526" s="103" t="s">
        <v>621</v>
      </c>
      <c r="AD526" s="103" t="s">
        <v>621</v>
      </c>
      <c r="AE526" s="103" t="s">
        <v>621</v>
      </c>
      <c r="AF526" s="103" t="s">
        <v>621</v>
      </c>
      <c r="AG526" s="103" t="s">
        <v>621</v>
      </c>
      <c r="AH526" s="103" t="s">
        <v>621</v>
      </c>
      <c r="AI526" s="103" t="s">
        <v>622</v>
      </c>
      <c r="AJ526" s="103" t="s">
        <v>621</v>
      </c>
      <c r="AK526" s="103" t="s">
        <v>621</v>
      </c>
      <c r="AL526" s="103" t="s">
        <v>621</v>
      </c>
      <c r="AM526" s="103" t="s">
        <v>621</v>
      </c>
      <c r="AN526" s="103" t="s">
        <v>621</v>
      </c>
      <c r="AO526" s="103" t="s">
        <v>621</v>
      </c>
      <c r="AP526" s="103" t="s">
        <v>621</v>
      </c>
      <c r="AQ526" s="103" t="s">
        <v>621</v>
      </c>
      <c r="AR526" s="103" t="s">
        <v>621</v>
      </c>
      <c r="AS526" s="103" t="s">
        <v>621</v>
      </c>
      <c r="AT526" s="103" t="s">
        <v>623</v>
      </c>
      <c r="AU526" s="103" t="s">
        <v>621</v>
      </c>
      <c r="AV526" s="103" t="s">
        <v>621</v>
      </c>
      <c r="AW526" s="103" t="s">
        <v>621</v>
      </c>
      <c r="AX526" s="103" t="s">
        <v>621</v>
      </c>
      <c r="AY526" s="103" t="s">
        <v>622</v>
      </c>
      <c r="AZ526" s="103" t="s">
        <v>621</v>
      </c>
      <c r="BA526" s="103" t="s">
        <v>622</v>
      </c>
      <c r="BC526" s="103">
        <v>42</v>
      </c>
      <c r="BD526" s="103">
        <v>4</v>
      </c>
      <c r="BE526" s="103">
        <v>0</v>
      </c>
      <c r="BF526" s="103">
        <v>4</v>
      </c>
      <c r="BG526" s="103">
        <v>0</v>
      </c>
      <c r="BH526" s="103">
        <v>46</v>
      </c>
    </row>
    <row r="527" spans="1:60" x14ac:dyDescent="0.25">
      <c r="A527" s="100">
        <v>2001</v>
      </c>
      <c r="B527" s="104" t="s">
        <v>530</v>
      </c>
      <c r="C527" s="104" t="s">
        <v>531</v>
      </c>
      <c r="D527" s="103" t="s">
        <v>621</v>
      </c>
      <c r="E527" s="103" t="s">
        <v>621</v>
      </c>
      <c r="F527" s="103" t="s">
        <v>621</v>
      </c>
      <c r="G527" s="103" t="s">
        <v>621</v>
      </c>
      <c r="H527" s="103" t="s">
        <v>623</v>
      </c>
      <c r="I527" s="103" t="s">
        <v>621</v>
      </c>
      <c r="J527" s="103" t="s">
        <v>623</v>
      </c>
      <c r="K527" s="103" t="s">
        <v>621</v>
      </c>
      <c r="L527" s="103" t="s">
        <v>622</v>
      </c>
      <c r="M527" s="103" t="s">
        <v>621</v>
      </c>
      <c r="N527" s="103" t="s">
        <v>621</v>
      </c>
      <c r="O527" s="103" t="s">
        <v>621</v>
      </c>
      <c r="P527" s="103" t="s">
        <v>621</v>
      </c>
      <c r="Q527" s="103" t="s">
        <v>621</v>
      </c>
      <c r="R527" s="103" t="s">
        <v>623</v>
      </c>
      <c r="S527" s="103" t="s">
        <v>621</v>
      </c>
      <c r="T527" s="103" t="s">
        <v>621</v>
      </c>
      <c r="U527" s="103" t="s">
        <v>621</v>
      </c>
      <c r="V527" s="103" t="s">
        <v>621</v>
      </c>
      <c r="W527" s="103" t="s">
        <v>623</v>
      </c>
      <c r="X527" s="103" t="s">
        <v>620</v>
      </c>
      <c r="Y527" s="103" t="s">
        <v>621</v>
      </c>
      <c r="Z527" s="103" t="s">
        <v>621</v>
      </c>
      <c r="AA527" s="103" t="s">
        <v>621</v>
      </c>
      <c r="AB527" s="103" t="s">
        <v>621</v>
      </c>
      <c r="AC527" s="103" t="s">
        <v>620</v>
      </c>
      <c r="AD527" s="103" t="s">
        <v>621</v>
      </c>
      <c r="AE527" s="103" t="s">
        <v>621</v>
      </c>
      <c r="AF527" s="103" t="s">
        <v>621</v>
      </c>
      <c r="AG527" s="103" t="s">
        <v>621</v>
      </c>
      <c r="AH527" s="103" t="s">
        <v>620</v>
      </c>
      <c r="AI527" s="103" t="s">
        <v>620</v>
      </c>
      <c r="AJ527" s="103" t="s">
        <v>621</v>
      </c>
      <c r="AK527" s="103" t="s">
        <v>621</v>
      </c>
      <c r="AL527" s="103" t="s">
        <v>621</v>
      </c>
      <c r="AM527" s="103" t="s">
        <v>621</v>
      </c>
      <c r="AN527" s="103" t="s">
        <v>621</v>
      </c>
      <c r="AO527" s="103" t="s">
        <v>623</v>
      </c>
      <c r="AP527" s="103" t="s">
        <v>623</v>
      </c>
      <c r="AQ527" s="103" t="s">
        <v>621</v>
      </c>
      <c r="AR527" s="103" t="s">
        <v>621</v>
      </c>
      <c r="AS527" s="103" t="s">
        <v>621</v>
      </c>
      <c r="AT527" s="103" t="s">
        <v>621</v>
      </c>
      <c r="AU527" s="103" t="s">
        <v>621</v>
      </c>
      <c r="AV527" s="103" t="s">
        <v>621</v>
      </c>
      <c r="AW527" s="103" t="s">
        <v>621</v>
      </c>
      <c r="AX527" s="103" t="s">
        <v>621</v>
      </c>
      <c r="AY527" s="103" t="s">
        <v>623</v>
      </c>
      <c r="AZ527" s="103" t="s">
        <v>621</v>
      </c>
      <c r="BA527" s="103" t="s">
        <v>621</v>
      </c>
      <c r="BC527" s="103">
        <v>38</v>
      </c>
      <c r="BD527" s="103">
        <v>1</v>
      </c>
      <c r="BE527" s="103">
        <v>4</v>
      </c>
      <c r="BF527" s="103">
        <v>7</v>
      </c>
      <c r="BG527" s="103">
        <v>0</v>
      </c>
      <c r="BH527" s="103">
        <v>43</v>
      </c>
    </row>
    <row r="528" spans="1:60" x14ac:dyDescent="0.25">
      <c r="A528" s="100">
        <v>2002</v>
      </c>
      <c r="B528" s="104" t="s">
        <v>532</v>
      </c>
      <c r="C528" s="104" t="s">
        <v>531</v>
      </c>
      <c r="D528" s="103" t="s">
        <v>621</v>
      </c>
      <c r="E528" s="103" t="s">
        <v>623</v>
      </c>
      <c r="F528" s="103" t="s">
        <v>623</v>
      </c>
      <c r="G528" s="103" t="s">
        <v>621</v>
      </c>
      <c r="H528" s="103" t="s">
        <v>623</v>
      </c>
      <c r="I528" s="103" t="s">
        <v>621</v>
      </c>
      <c r="J528" s="103" t="s">
        <v>623</v>
      </c>
      <c r="K528" s="103" t="s">
        <v>621</v>
      </c>
      <c r="L528" s="103" t="s">
        <v>621</v>
      </c>
      <c r="M528" s="103" t="s">
        <v>621</v>
      </c>
      <c r="N528" s="103" t="s">
        <v>623</v>
      </c>
      <c r="O528" s="103" t="s">
        <v>621</v>
      </c>
      <c r="P528" s="103" t="s">
        <v>621</v>
      </c>
      <c r="Q528" s="103" t="s">
        <v>621</v>
      </c>
      <c r="R528" s="103" t="s">
        <v>621</v>
      </c>
      <c r="S528" s="103" t="s">
        <v>621</v>
      </c>
      <c r="T528" s="103" t="s">
        <v>621</v>
      </c>
      <c r="U528" s="103" t="s">
        <v>621</v>
      </c>
      <c r="V528" s="103" t="s">
        <v>621</v>
      </c>
      <c r="W528" s="103" t="s">
        <v>621</v>
      </c>
      <c r="X528" s="103" t="s">
        <v>621</v>
      </c>
      <c r="Y528" s="103" t="s">
        <v>622</v>
      </c>
      <c r="Z528" s="103" t="s">
        <v>621</v>
      </c>
      <c r="AA528" s="103" t="s">
        <v>621</v>
      </c>
      <c r="AB528" s="103" t="s">
        <v>621</v>
      </c>
      <c r="AC528" s="103" t="s">
        <v>621</v>
      </c>
      <c r="AD528" s="103" t="s">
        <v>623</v>
      </c>
      <c r="AE528" s="103" t="s">
        <v>621</v>
      </c>
      <c r="AF528" s="103" t="s">
        <v>621</v>
      </c>
      <c r="AG528" s="103" t="s">
        <v>621</v>
      </c>
      <c r="AH528" s="103" t="s">
        <v>622</v>
      </c>
      <c r="AI528" s="103" t="s">
        <v>622</v>
      </c>
      <c r="AJ528" s="103" t="s">
        <v>622</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v>39</v>
      </c>
      <c r="BD528" s="103">
        <v>4</v>
      </c>
      <c r="BE528" s="103">
        <v>0</v>
      </c>
      <c r="BF528" s="103">
        <v>7</v>
      </c>
      <c r="BG528" s="103">
        <v>0</v>
      </c>
      <c r="BH528" s="103">
        <v>43</v>
      </c>
    </row>
    <row r="529" spans="1:60" x14ac:dyDescent="0.25">
      <c r="A529" s="100">
        <v>2003</v>
      </c>
      <c r="B529" s="104" t="s">
        <v>533</v>
      </c>
      <c r="C529" s="104" t="s">
        <v>531</v>
      </c>
      <c r="D529" s="103" t="s">
        <v>621</v>
      </c>
      <c r="E529" s="103" t="s">
        <v>621</v>
      </c>
      <c r="F529" s="103" t="s">
        <v>621</v>
      </c>
      <c r="G529" s="103" t="s">
        <v>621</v>
      </c>
      <c r="H529" s="103" t="s">
        <v>623</v>
      </c>
      <c r="I529" s="103" t="s">
        <v>621</v>
      </c>
      <c r="J529" s="103" t="s">
        <v>623</v>
      </c>
      <c r="K529" s="103" t="s">
        <v>621</v>
      </c>
      <c r="L529" s="103" t="s">
        <v>621</v>
      </c>
      <c r="M529" s="103" t="s">
        <v>621</v>
      </c>
      <c r="N529" s="103" t="s">
        <v>620</v>
      </c>
      <c r="O529" s="103" t="s">
        <v>621</v>
      </c>
      <c r="P529" s="103" t="s">
        <v>621</v>
      </c>
      <c r="Q529" s="103" t="s">
        <v>621</v>
      </c>
      <c r="R529" s="103" t="s">
        <v>621</v>
      </c>
      <c r="S529" s="103" t="s">
        <v>621</v>
      </c>
      <c r="T529" s="103" t="s">
        <v>621</v>
      </c>
      <c r="U529" s="103" t="s">
        <v>621</v>
      </c>
      <c r="V529" s="103" t="s">
        <v>621</v>
      </c>
      <c r="W529" s="103" t="s">
        <v>621</v>
      </c>
      <c r="X529" s="103" t="s">
        <v>621</v>
      </c>
      <c r="Y529" s="103" t="s">
        <v>622</v>
      </c>
      <c r="Z529" s="103" t="s">
        <v>621</v>
      </c>
      <c r="AA529" s="103" t="s">
        <v>621</v>
      </c>
      <c r="AB529" s="103" t="s">
        <v>621</v>
      </c>
      <c r="AC529" s="103" t="s">
        <v>621</v>
      </c>
      <c r="AD529" s="103" t="s">
        <v>621</v>
      </c>
      <c r="AE529" s="103" t="s">
        <v>621</v>
      </c>
      <c r="AF529" s="103" t="s">
        <v>621</v>
      </c>
      <c r="AG529" s="103" t="s">
        <v>623</v>
      </c>
      <c r="AH529" s="103" t="s">
        <v>622</v>
      </c>
      <c r="AI529" s="103" t="s">
        <v>621</v>
      </c>
      <c r="AJ529" s="103" t="s">
        <v>622</v>
      </c>
      <c r="AK529" s="103" t="s">
        <v>621</v>
      </c>
      <c r="AL529" s="103" t="s">
        <v>621</v>
      </c>
      <c r="AM529" s="103" t="s">
        <v>621</v>
      </c>
      <c r="AN529" s="103" t="s">
        <v>621</v>
      </c>
      <c r="AO529" s="103" t="s">
        <v>621</v>
      </c>
      <c r="AP529" s="103" t="s">
        <v>621</v>
      </c>
      <c r="AQ529" s="103" t="s">
        <v>621</v>
      </c>
      <c r="AR529" s="103" t="s">
        <v>621</v>
      </c>
      <c r="AS529" s="103" t="s">
        <v>621</v>
      </c>
      <c r="AT529" s="103" t="s">
        <v>621</v>
      </c>
      <c r="AU529" s="103" t="s">
        <v>623</v>
      </c>
      <c r="AV529" s="103" t="s">
        <v>623</v>
      </c>
      <c r="AW529" s="103" t="s">
        <v>621</v>
      </c>
      <c r="AX529" s="103" t="s">
        <v>621</v>
      </c>
      <c r="AY529" s="103" t="s">
        <v>621</v>
      </c>
      <c r="AZ529" s="103" t="s">
        <v>621</v>
      </c>
      <c r="BA529" s="103" t="s">
        <v>621</v>
      </c>
      <c r="BC529" s="103">
        <v>41</v>
      </c>
      <c r="BD529" s="103">
        <v>3</v>
      </c>
      <c r="BE529" s="103">
        <v>1</v>
      </c>
      <c r="BF529" s="103">
        <v>5</v>
      </c>
      <c r="BG529" s="103">
        <v>0</v>
      </c>
      <c r="BH529" s="103">
        <v>45</v>
      </c>
    </row>
    <row r="530" spans="1:60" x14ac:dyDescent="0.25">
      <c r="A530" s="100">
        <v>2004</v>
      </c>
      <c r="B530" s="67" t="s">
        <v>534</v>
      </c>
      <c r="C530" s="67" t="s">
        <v>531</v>
      </c>
      <c r="D530" s="103" t="s">
        <v>621</v>
      </c>
      <c r="E530" s="103" t="s">
        <v>621</v>
      </c>
      <c r="F530" s="103" t="s">
        <v>621</v>
      </c>
      <c r="G530" s="103" t="s">
        <v>621</v>
      </c>
      <c r="H530" s="103" t="s">
        <v>623</v>
      </c>
      <c r="I530" s="103" t="s">
        <v>621</v>
      </c>
      <c r="J530" s="103" t="s">
        <v>621</v>
      </c>
      <c r="K530" s="103" t="s">
        <v>621</v>
      </c>
      <c r="L530" s="103" t="s">
        <v>622</v>
      </c>
      <c r="M530" s="103" t="s">
        <v>620</v>
      </c>
      <c r="N530" s="103" t="s">
        <v>620</v>
      </c>
      <c r="O530" s="103" t="s">
        <v>621</v>
      </c>
      <c r="P530" s="103" t="s">
        <v>621</v>
      </c>
      <c r="Q530" s="103" t="s">
        <v>621</v>
      </c>
      <c r="R530" s="103" t="s">
        <v>623</v>
      </c>
      <c r="S530" s="103" t="s">
        <v>621</v>
      </c>
      <c r="T530" s="103" t="s">
        <v>621</v>
      </c>
      <c r="U530" s="103" t="s">
        <v>621</v>
      </c>
      <c r="V530" s="103" t="s">
        <v>620</v>
      </c>
      <c r="W530" s="103" t="s">
        <v>621</v>
      </c>
      <c r="X530" s="103" t="s">
        <v>621</v>
      </c>
      <c r="Y530" s="103" t="s">
        <v>621</v>
      </c>
      <c r="Z530" s="103" t="s">
        <v>621</v>
      </c>
      <c r="AA530" s="103" t="s">
        <v>621</v>
      </c>
      <c r="AB530" s="103" t="s">
        <v>621</v>
      </c>
      <c r="AC530" s="103" t="s">
        <v>621</v>
      </c>
      <c r="AD530" s="103" t="s">
        <v>623</v>
      </c>
      <c r="AE530" s="103" t="s">
        <v>621</v>
      </c>
      <c r="AF530" s="103" t="s">
        <v>621</v>
      </c>
      <c r="AG530" s="103" t="s">
        <v>621</v>
      </c>
      <c r="AH530" s="103" t="s">
        <v>621</v>
      </c>
      <c r="AI530" s="103" t="s">
        <v>620</v>
      </c>
      <c r="AJ530" s="103" t="s">
        <v>622</v>
      </c>
      <c r="AK530" s="103" t="s">
        <v>621</v>
      </c>
      <c r="AL530" s="103" t="s">
        <v>621</v>
      </c>
      <c r="AM530" s="103" t="s">
        <v>621</v>
      </c>
      <c r="AN530" s="103" t="s">
        <v>621</v>
      </c>
      <c r="AO530" s="103" t="s">
        <v>621</v>
      </c>
      <c r="AP530" s="103" t="s">
        <v>621</v>
      </c>
      <c r="AQ530" s="103" t="s">
        <v>621</v>
      </c>
      <c r="AR530" s="103" t="s">
        <v>621</v>
      </c>
      <c r="AS530" s="103" t="s">
        <v>621</v>
      </c>
      <c r="AT530" s="103" t="s">
        <v>623</v>
      </c>
      <c r="AU530" s="103" t="s">
        <v>621</v>
      </c>
      <c r="AV530" s="103" t="s">
        <v>621</v>
      </c>
      <c r="AW530" s="103" t="s">
        <v>621</v>
      </c>
      <c r="AX530" s="103" t="s">
        <v>620</v>
      </c>
      <c r="AY530" s="103" t="s">
        <v>621</v>
      </c>
      <c r="AZ530" s="103" t="s">
        <v>621</v>
      </c>
      <c r="BA530" s="103" t="s">
        <v>621</v>
      </c>
      <c r="BC530" s="103">
        <v>39</v>
      </c>
      <c r="BD530" s="103">
        <v>2</v>
      </c>
      <c r="BE530" s="103">
        <v>5</v>
      </c>
      <c r="BF530" s="103">
        <v>4</v>
      </c>
      <c r="BG530" s="103">
        <v>0</v>
      </c>
      <c r="BH530" s="103">
        <v>46</v>
      </c>
    </row>
    <row r="531" spans="1:60" x14ac:dyDescent="0.25">
      <c r="A531" s="100">
        <v>2005</v>
      </c>
      <c r="B531" s="104" t="s">
        <v>535</v>
      </c>
      <c r="C531" s="104" t="s">
        <v>531</v>
      </c>
      <c r="D531" s="103" t="s">
        <v>621</v>
      </c>
      <c r="E531" s="103" t="s">
        <v>621</v>
      </c>
      <c r="F531" s="103" t="s">
        <v>623</v>
      </c>
      <c r="G531" s="103" t="s">
        <v>621</v>
      </c>
      <c r="H531" s="103" t="s">
        <v>623</v>
      </c>
      <c r="I531" s="103" t="s">
        <v>621</v>
      </c>
      <c r="J531" s="103" t="s">
        <v>623</v>
      </c>
      <c r="K531" s="103" t="s">
        <v>621</v>
      </c>
      <c r="L531" s="103" t="s">
        <v>621</v>
      </c>
      <c r="M531" s="103" t="s">
        <v>621</v>
      </c>
      <c r="N531" s="103" t="s">
        <v>623</v>
      </c>
      <c r="O531" s="103" t="s">
        <v>621</v>
      </c>
      <c r="P531" s="103" t="s">
        <v>621</v>
      </c>
      <c r="Q531" s="103" t="s">
        <v>621</v>
      </c>
      <c r="R531" s="103" t="s">
        <v>621</v>
      </c>
      <c r="S531" s="103" t="s">
        <v>621</v>
      </c>
      <c r="T531" s="103" t="s">
        <v>621</v>
      </c>
      <c r="U531" s="103" t="s">
        <v>621</v>
      </c>
      <c r="V531" s="103" t="s">
        <v>621</v>
      </c>
      <c r="W531" s="103" t="s">
        <v>623</v>
      </c>
      <c r="X531" s="103" t="s">
        <v>621</v>
      </c>
      <c r="Y531" s="103" t="s">
        <v>622</v>
      </c>
      <c r="Z531" s="103" t="s">
        <v>621</v>
      </c>
      <c r="AA531" s="103" t="s">
        <v>621</v>
      </c>
      <c r="AB531" s="103" t="s">
        <v>621</v>
      </c>
      <c r="AC531" s="103" t="s">
        <v>623</v>
      </c>
      <c r="AD531" s="103" t="s">
        <v>621</v>
      </c>
      <c r="AE531" s="103" t="s">
        <v>621</v>
      </c>
      <c r="AF531" s="103" t="s">
        <v>621</v>
      </c>
      <c r="AG531" s="103" t="s">
        <v>621</v>
      </c>
      <c r="AH531" s="103" t="s">
        <v>621</v>
      </c>
      <c r="AI531" s="103" t="s">
        <v>622</v>
      </c>
      <c r="AJ531" s="103" t="s">
        <v>622</v>
      </c>
      <c r="AK531" s="103" t="s">
        <v>621</v>
      </c>
      <c r="AL531" s="103" t="s">
        <v>621</v>
      </c>
      <c r="AM531" s="103" t="s">
        <v>621</v>
      </c>
      <c r="AN531" s="103" t="s">
        <v>621</v>
      </c>
      <c r="AO531" s="103" t="s">
        <v>621</v>
      </c>
      <c r="AP531" s="103" t="s">
        <v>621</v>
      </c>
      <c r="AQ531" s="103" t="s">
        <v>621</v>
      </c>
      <c r="AR531" s="103" t="s">
        <v>621</v>
      </c>
      <c r="AS531" s="103" t="s">
        <v>621</v>
      </c>
      <c r="AT531" s="103" t="s">
        <v>621</v>
      </c>
      <c r="AU531" s="103" t="s">
        <v>621</v>
      </c>
      <c r="AV531" s="103" t="s">
        <v>623</v>
      </c>
      <c r="AW531" s="103" t="s">
        <v>623</v>
      </c>
      <c r="AX531" s="103" t="s">
        <v>621</v>
      </c>
      <c r="AY531" s="103" t="s">
        <v>623</v>
      </c>
      <c r="AZ531" s="103" t="s">
        <v>621</v>
      </c>
      <c r="BA531" s="103" t="s">
        <v>621</v>
      </c>
      <c r="BC531" s="103">
        <v>38</v>
      </c>
      <c r="BD531" s="103">
        <v>3</v>
      </c>
      <c r="BE531" s="103">
        <v>0</v>
      </c>
      <c r="BF531" s="103">
        <v>9</v>
      </c>
      <c r="BG531" s="103">
        <v>0</v>
      </c>
      <c r="BH531" s="103">
        <v>41</v>
      </c>
    </row>
    <row r="532" spans="1:60" x14ac:dyDescent="0.25">
      <c r="A532" s="100">
        <v>2006</v>
      </c>
      <c r="B532" s="104" t="s">
        <v>536</v>
      </c>
      <c r="C532" s="104" t="s">
        <v>531</v>
      </c>
      <c r="D532" s="103" t="s">
        <v>623</v>
      </c>
      <c r="E532" s="103" t="s">
        <v>621</v>
      </c>
      <c r="F532" s="103" t="s">
        <v>621</v>
      </c>
      <c r="G532" s="103" t="s">
        <v>621</v>
      </c>
      <c r="H532" s="103" t="s">
        <v>623</v>
      </c>
      <c r="I532" s="103" t="s">
        <v>621</v>
      </c>
      <c r="J532" s="103" t="s">
        <v>623</v>
      </c>
      <c r="K532" s="103" t="s">
        <v>621</v>
      </c>
      <c r="L532" s="103" t="s">
        <v>621</v>
      </c>
      <c r="M532" s="103" t="s">
        <v>621</v>
      </c>
      <c r="N532" s="103" t="s">
        <v>621</v>
      </c>
      <c r="O532" s="103" t="s">
        <v>621</v>
      </c>
      <c r="P532" s="103" t="s">
        <v>621</v>
      </c>
      <c r="Q532" s="103" t="s">
        <v>621</v>
      </c>
      <c r="R532" s="103" t="s">
        <v>623</v>
      </c>
      <c r="S532" s="103" t="s">
        <v>622</v>
      </c>
      <c r="T532" s="103" t="s">
        <v>622</v>
      </c>
      <c r="U532" s="103" t="s">
        <v>621</v>
      </c>
      <c r="V532" s="103" t="s">
        <v>620</v>
      </c>
      <c r="W532" s="103" t="s">
        <v>620</v>
      </c>
      <c r="X532" s="103" t="s">
        <v>621</v>
      </c>
      <c r="Y532" s="103" t="s">
        <v>622</v>
      </c>
      <c r="Z532" s="103" t="s">
        <v>621</v>
      </c>
      <c r="AA532" s="103" t="s">
        <v>620</v>
      </c>
      <c r="AB532" s="103" t="s">
        <v>621</v>
      </c>
      <c r="AC532" s="103" t="s">
        <v>620</v>
      </c>
      <c r="AD532" s="103" t="s">
        <v>621</v>
      </c>
      <c r="AE532" s="103" t="s">
        <v>621</v>
      </c>
      <c r="AF532" s="103" t="s">
        <v>621</v>
      </c>
      <c r="AG532" s="103" t="s">
        <v>621</v>
      </c>
      <c r="AH532" s="103" t="s">
        <v>621</v>
      </c>
      <c r="AI532" s="103" t="s">
        <v>622</v>
      </c>
      <c r="AJ532" s="103" t="s">
        <v>622</v>
      </c>
      <c r="AK532" s="103" t="s">
        <v>621</v>
      </c>
      <c r="AL532" s="103" t="s">
        <v>621</v>
      </c>
      <c r="AM532" s="103" t="s">
        <v>621</v>
      </c>
      <c r="AN532" s="103" t="s">
        <v>621</v>
      </c>
      <c r="AO532" s="103" t="s">
        <v>621</v>
      </c>
      <c r="AP532" s="103" t="s">
        <v>621</v>
      </c>
      <c r="AQ532" s="103" t="s">
        <v>621</v>
      </c>
      <c r="AR532" s="103" t="s">
        <v>621</v>
      </c>
      <c r="AS532" s="103" t="s">
        <v>621</v>
      </c>
      <c r="AT532" s="103" t="s">
        <v>623</v>
      </c>
      <c r="AU532" s="103" t="s">
        <v>621</v>
      </c>
      <c r="AV532" s="103" t="s">
        <v>623</v>
      </c>
      <c r="AW532" s="103" t="s">
        <v>621</v>
      </c>
      <c r="AX532" s="103" t="s">
        <v>621</v>
      </c>
      <c r="AY532" s="103" t="s">
        <v>623</v>
      </c>
      <c r="AZ532" s="103" t="s">
        <v>621</v>
      </c>
      <c r="BA532" s="103" t="s">
        <v>621</v>
      </c>
      <c r="BC532" s="103">
        <v>34</v>
      </c>
      <c r="BD532" s="103">
        <v>5</v>
      </c>
      <c r="BE532" s="103">
        <v>4</v>
      </c>
      <c r="BF532" s="103">
        <v>7</v>
      </c>
      <c r="BG532" s="103">
        <v>0</v>
      </c>
      <c r="BH532" s="103">
        <v>43</v>
      </c>
    </row>
    <row r="533" spans="1:60" x14ac:dyDescent="0.25">
      <c r="A533" s="100">
        <v>2007</v>
      </c>
      <c r="B533" s="104" t="s">
        <v>537</v>
      </c>
      <c r="C533" s="104" t="s">
        <v>531</v>
      </c>
      <c r="D533" s="103" t="s">
        <v>621</v>
      </c>
      <c r="E533" s="103" t="s">
        <v>621</v>
      </c>
      <c r="F533" s="103" t="s">
        <v>621</v>
      </c>
      <c r="G533" s="103" t="s">
        <v>621</v>
      </c>
      <c r="H533" s="103" t="s">
        <v>623</v>
      </c>
      <c r="I533" s="103" t="s">
        <v>623</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623</v>
      </c>
      <c r="X533" s="103" t="s">
        <v>621</v>
      </c>
      <c r="Y533" s="103" t="s">
        <v>621</v>
      </c>
      <c r="Z533" s="103" t="s">
        <v>621</v>
      </c>
      <c r="AA533" s="103" t="s">
        <v>623</v>
      </c>
      <c r="AB533" s="103" t="s">
        <v>621</v>
      </c>
      <c r="AC533" s="103" t="s">
        <v>623</v>
      </c>
      <c r="AD533" s="103" t="s">
        <v>621</v>
      </c>
      <c r="AE533" s="103" t="s">
        <v>621</v>
      </c>
      <c r="AF533" s="103" t="s">
        <v>621</v>
      </c>
      <c r="AG533" s="103" t="s">
        <v>621</v>
      </c>
      <c r="AH533" s="103" t="s">
        <v>621</v>
      </c>
      <c r="AI533" s="103" t="s">
        <v>621</v>
      </c>
      <c r="AJ533" s="103" t="s">
        <v>622</v>
      </c>
      <c r="AK533" s="103" t="s">
        <v>621</v>
      </c>
      <c r="AL533" s="103" t="s">
        <v>621</v>
      </c>
      <c r="AM533" s="103" t="s">
        <v>621</v>
      </c>
      <c r="AN533" s="103" t="s">
        <v>623</v>
      </c>
      <c r="AO533" s="103" t="s">
        <v>621</v>
      </c>
      <c r="AP533" s="103" t="s">
        <v>621</v>
      </c>
      <c r="AQ533" s="103" t="s">
        <v>621</v>
      </c>
      <c r="AR533" s="103" t="s">
        <v>621</v>
      </c>
      <c r="AS533" s="103" t="s">
        <v>621</v>
      </c>
      <c r="AT533" s="103" t="s">
        <v>621</v>
      </c>
      <c r="AU533" s="103" t="s">
        <v>621</v>
      </c>
      <c r="AV533" s="103" t="s">
        <v>621</v>
      </c>
      <c r="AW533" s="103" t="s">
        <v>621</v>
      </c>
      <c r="AX533" s="103" t="s">
        <v>620</v>
      </c>
      <c r="AY533" s="103" t="s">
        <v>620</v>
      </c>
      <c r="AZ533" s="103" t="s">
        <v>621</v>
      </c>
      <c r="BA533" s="103" t="s">
        <v>621</v>
      </c>
      <c r="BC533" s="103">
        <v>41</v>
      </c>
      <c r="BD533" s="103">
        <v>1</v>
      </c>
      <c r="BE533" s="103">
        <v>2</v>
      </c>
      <c r="BF533" s="103">
        <v>6</v>
      </c>
      <c r="BG533" s="103">
        <v>0</v>
      </c>
      <c r="BH533" s="103">
        <v>44</v>
      </c>
    </row>
    <row r="534" spans="1:60" x14ac:dyDescent="0.25">
      <c r="A534" s="100">
        <v>2008</v>
      </c>
      <c r="B534" s="104" t="s">
        <v>538</v>
      </c>
      <c r="C534" s="104" t="s">
        <v>531</v>
      </c>
      <c r="D534" s="103" t="s">
        <v>621</v>
      </c>
      <c r="E534" s="103" t="s">
        <v>621</v>
      </c>
      <c r="F534" s="103" t="s">
        <v>621</v>
      </c>
      <c r="G534" s="103" t="s">
        <v>621</v>
      </c>
      <c r="H534" s="103" t="s">
        <v>623</v>
      </c>
      <c r="I534" s="103" t="s">
        <v>621</v>
      </c>
      <c r="J534" s="103" t="s">
        <v>623</v>
      </c>
      <c r="K534" s="103" t="s">
        <v>623</v>
      </c>
      <c r="L534" s="103" t="s">
        <v>621</v>
      </c>
      <c r="M534" s="103" t="s">
        <v>621</v>
      </c>
      <c r="N534" s="103" t="s">
        <v>621</v>
      </c>
      <c r="O534" s="103" t="s">
        <v>621</v>
      </c>
      <c r="P534" s="103" t="s">
        <v>621</v>
      </c>
      <c r="Q534" s="103" t="s">
        <v>621</v>
      </c>
      <c r="R534" s="103" t="s">
        <v>621</v>
      </c>
      <c r="S534" s="103" t="s">
        <v>623</v>
      </c>
      <c r="T534" s="103" t="s">
        <v>621</v>
      </c>
      <c r="U534" s="103" t="s">
        <v>621</v>
      </c>
      <c r="V534" s="103" t="s">
        <v>621</v>
      </c>
      <c r="W534" s="103" t="s">
        <v>621</v>
      </c>
      <c r="X534" s="103" t="s">
        <v>621</v>
      </c>
      <c r="Y534" s="103" t="s">
        <v>622</v>
      </c>
      <c r="Z534" s="103" t="s">
        <v>621</v>
      </c>
      <c r="AA534" s="103" t="s">
        <v>623</v>
      </c>
      <c r="AB534" s="103" t="s">
        <v>621</v>
      </c>
      <c r="AC534" s="103" t="s">
        <v>621</v>
      </c>
      <c r="AD534" s="103" t="s">
        <v>621</v>
      </c>
      <c r="AE534" s="103" t="s">
        <v>621</v>
      </c>
      <c r="AF534" s="103" t="s">
        <v>621</v>
      </c>
      <c r="AG534" s="103" t="s">
        <v>621</v>
      </c>
      <c r="AH534" s="103" t="s">
        <v>621</v>
      </c>
      <c r="AI534" s="103" t="s">
        <v>621</v>
      </c>
      <c r="AJ534" s="103" t="s">
        <v>622</v>
      </c>
      <c r="AK534" s="103" t="s">
        <v>621</v>
      </c>
      <c r="AL534" s="103" t="s">
        <v>621</v>
      </c>
      <c r="AM534" s="103" t="s">
        <v>623</v>
      </c>
      <c r="AN534" s="103" t="s">
        <v>621</v>
      </c>
      <c r="AO534" s="103" t="s">
        <v>621</v>
      </c>
      <c r="AP534" s="103" t="s">
        <v>621</v>
      </c>
      <c r="AQ534" s="103" t="s">
        <v>621</v>
      </c>
      <c r="AR534" s="103" t="s">
        <v>621</v>
      </c>
      <c r="AS534" s="103" t="s">
        <v>621</v>
      </c>
      <c r="AT534" s="103" t="s">
        <v>623</v>
      </c>
      <c r="AU534" s="103" t="s">
        <v>621</v>
      </c>
      <c r="AV534" s="103" t="s">
        <v>621</v>
      </c>
      <c r="AW534" s="103" t="s">
        <v>621</v>
      </c>
      <c r="AX534" s="103" t="s">
        <v>621</v>
      </c>
      <c r="AY534" s="103" t="s">
        <v>621</v>
      </c>
      <c r="AZ534" s="103" t="s">
        <v>621</v>
      </c>
      <c r="BA534" s="103" t="s">
        <v>621</v>
      </c>
      <c r="BC534" s="103">
        <v>41</v>
      </c>
      <c r="BD534" s="103">
        <v>2</v>
      </c>
      <c r="BE534" s="103">
        <v>0</v>
      </c>
      <c r="BF534" s="103">
        <v>7</v>
      </c>
      <c r="BG534" s="103">
        <v>0</v>
      </c>
      <c r="BH534" s="103">
        <v>43</v>
      </c>
    </row>
    <row r="535" spans="1:60" x14ac:dyDescent="0.25">
      <c r="A535" s="100">
        <v>2009</v>
      </c>
      <c r="B535" s="104" t="s">
        <v>539</v>
      </c>
      <c r="C535" s="104" t="s">
        <v>531</v>
      </c>
      <c r="D535" s="103" t="s">
        <v>621</v>
      </c>
      <c r="E535" s="103" t="s">
        <v>621</v>
      </c>
      <c r="F535" s="103" t="s">
        <v>621</v>
      </c>
      <c r="G535" s="103" t="s">
        <v>621</v>
      </c>
      <c r="H535" s="103" t="s">
        <v>623</v>
      </c>
      <c r="I535" s="103" t="s">
        <v>621</v>
      </c>
      <c r="J535" s="103" t="s">
        <v>623</v>
      </c>
      <c r="K535" s="103" t="s">
        <v>621</v>
      </c>
      <c r="L535" s="103" t="s">
        <v>622</v>
      </c>
      <c r="M535" s="103" t="s">
        <v>621</v>
      </c>
      <c r="N535" s="103" t="s">
        <v>621</v>
      </c>
      <c r="O535" s="103" t="s">
        <v>621</v>
      </c>
      <c r="P535" s="103" t="s">
        <v>621</v>
      </c>
      <c r="Q535" s="103" t="s">
        <v>621</v>
      </c>
      <c r="R535" s="103" t="s">
        <v>621</v>
      </c>
      <c r="S535" s="103" t="s">
        <v>621</v>
      </c>
      <c r="T535" s="103" t="s">
        <v>622</v>
      </c>
      <c r="U535" s="103" t="s">
        <v>621</v>
      </c>
      <c r="V535" s="103" t="s">
        <v>621</v>
      </c>
      <c r="W535" s="103" t="s">
        <v>621</v>
      </c>
      <c r="X535" s="103" t="s">
        <v>621</v>
      </c>
      <c r="Y535" s="103" t="s">
        <v>621</v>
      </c>
      <c r="Z535" s="103" t="s">
        <v>621</v>
      </c>
      <c r="AA535" s="103" t="s">
        <v>621</v>
      </c>
      <c r="AB535" s="103" t="s">
        <v>621</v>
      </c>
      <c r="AC535" s="103" t="s">
        <v>623</v>
      </c>
      <c r="AD535" s="103" t="s">
        <v>623</v>
      </c>
      <c r="AE535" s="103" t="s">
        <v>621</v>
      </c>
      <c r="AF535" s="103" t="s">
        <v>620</v>
      </c>
      <c r="AG535" s="103" t="s">
        <v>621</v>
      </c>
      <c r="AH535" s="103" t="s">
        <v>621</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621</v>
      </c>
      <c r="AV535" s="103" t="s">
        <v>621</v>
      </c>
      <c r="AW535" s="103" t="s">
        <v>621</v>
      </c>
      <c r="AX535" s="103" t="s">
        <v>621</v>
      </c>
      <c r="AY535" s="103" t="s">
        <v>621</v>
      </c>
      <c r="AZ535" s="103" t="s">
        <v>621</v>
      </c>
      <c r="BA535" s="103" t="s">
        <v>621</v>
      </c>
      <c r="BC535" s="103">
        <v>43</v>
      </c>
      <c r="BD535" s="103">
        <v>2</v>
      </c>
      <c r="BE535" s="103">
        <v>1</v>
      </c>
      <c r="BF535" s="103">
        <v>4</v>
      </c>
      <c r="BG535" s="103">
        <v>0</v>
      </c>
      <c r="BH535" s="103">
        <v>46</v>
      </c>
    </row>
    <row r="536" spans="1:60" x14ac:dyDescent="0.25">
      <c r="A536" s="100">
        <v>2010</v>
      </c>
      <c r="B536" s="104" t="s">
        <v>540</v>
      </c>
      <c r="C536" s="104" t="s">
        <v>531</v>
      </c>
      <c r="D536" s="103" t="s">
        <v>621</v>
      </c>
      <c r="E536" s="103" t="s">
        <v>620</v>
      </c>
      <c r="F536" s="103" t="s">
        <v>621</v>
      </c>
      <c r="G536" s="103" t="s">
        <v>621</v>
      </c>
      <c r="H536" s="103" t="s">
        <v>623</v>
      </c>
      <c r="I536" s="103" t="s">
        <v>621</v>
      </c>
      <c r="J536" s="103" t="s">
        <v>621</v>
      </c>
      <c r="K536" s="103" t="s">
        <v>623</v>
      </c>
      <c r="L536" s="103" t="s">
        <v>621</v>
      </c>
      <c r="M536" s="103" t="s">
        <v>621</v>
      </c>
      <c r="N536" s="103" t="s">
        <v>621</v>
      </c>
      <c r="O536" s="103" t="s">
        <v>621</v>
      </c>
      <c r="P536" s="103" t="s">
        <v>621</v>
      </c>
      <c r="Q536" s="103" t="s">
        <v>621</v>
      </c>
      <c r="R536" s="103" t="s">
        <v>621</v>
      </c>
      <c r="S536" s="103" t="s">
        <v>622</v>
      </c>
      <c r="T536" s="103" t="s">
        <v>622</v>
      </c>
      <c r="U536" s="103" t="s">
        <v>621</v>
      </c>
      <c r="V536" s="103" t="s">
        <v>621</v>
      </c>
      <c r="W536" s="103" t="s">
        <v>621</v>
      </c>
      <c r="X536" s="103" t="s">
        <v>621</v>
      </c>
      <c r="Y536" s="103" t="s">
        <v>622</v>
      </c>
      <c r="Z536" s="103" t="s">
        <v>621</v>
      </c>
      <c r="AA536" s="103" t="s">
        <v>623</v>
      </c>
      <c r="AB536" s="103" t="s">
        <v>621</v>
      </c>
      <c r="AC536" s="103" t="s">
        <v>620</v>
      </c>
      <c r="AD536" s="103" t="s">
        <v>621</v>
      </c>
      <c r="AE536" s="103" t="s">
        <v>621</v>
      </c>
      <c r="AF536" s="103" t="s">
        <v>621</v>
      </c>
      <c r="AG536" s="103" t="s">
        <v>621</v>
      </c>
      <c r="AH536" s="103" t="s">
        <v>622</v>
      </c>
      <c r="AI536" s="103" t="s">
        <v>622</v>
      </c>
      <c r="AJ536" s="103" t="s">
        <v>622</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v>39</v>
      </c>
      <c r="BD536" s="103">
        <v>6</v>
      </c>
      <c r="BE536" s="103">
        <v>2</v>
      </c>
      <c r="BF536" s="103">
        <v>3</v>
      </c>
      <c r="BG536" s="103">
        <v>0</v>
      </c>
      <c r="BH536" s="103">
        <v>47</v>
      </c>
    </row>
    <row r="537" spans="1:60" x14ac:dyDescent="0.25">
      <c r="A537" s="100">
        <v>2011</v>
      </c>
      <c r="B537" s="104" t="s">
        <v>541</v>
      </c>
      <c r="C537" s="104" t="s">
        <v>531</v>
      </c>
      <c r="D537" s="103" t="s">
        <v>621</v>
      </c>
      <c r="E537" s="103" t="s">
        <v>621</v>
      </c>
      <c r="F537" s="103" t="s">
        <v>623</v>
      </c>
      <c r="G537" s="103" t="s">
        <v>621</v>
      </c>
      <c r="H537" s="103" t="s">
        <v>621</v>
      </c>
      <c r="I537" s="103" t="s">
        <v>621</v>
      </c>
      <c r="J537" s="103" t="s">
        <v>623</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622</v>
      </c>
      <c r="Z537" s="103" t="s">
        <v>621</v>
      </c>
      <c r="AA537" s="103" t="s">
        <v>621</v>
      </c>
      <c r="AB537" s="103" t="s">
        <v>621</v>
      </c>
      <c r="AC537" s="103" t="s">
        <v>621</v>
      </c>
      <c r="AD537" s="103" t="s">
        <v>621</v>
      </c>
      <c r="AE537" s="103" t="s">
        <v>621</v>
      </c>
      <c r="AF537" s="103" t="s">
        <v>621</v>
      </c>
      <c r="AG537" s="103" t="s">
        <v>621</v>
      </c>
      <c r="AH537" s="103" t="s">
        <v>621</v>
      </c>
      <c r="AI537" s="103" t="s">
        <v>620</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623</v>
      </c>
      <c r="AW537" s="103" t="s">
        <v>621</v>
      </c>
      <c r="AX537" s="103" t="s">
        <v>621</v>
      </c>
      <c r="AY537" s="103" t="s">
        <v>621</v>
      </c>
      <c r="AZ537" s="103" t="s">
        <v>621</v>
      </c>
      <c r="BA537" s="103" t="s">
        <v>621</v>
      </c>
      <c r="BC537" s="103">
        <v>45</v>
      </c>
      <c r="BD537" s="103">
        <v>1</v>
      </c>
      <c r="BE537" s="103">
        <v>1</v>
      </c>
      <c r="BF537" s="103">
        <v>3</v>
      </c>
      <c r="BG537" s="103">
        <v>0</v>
      </c>
      <c r="BH537" s="103">
        <v>47</v>
      </c>
    </row>
    <row r="538" spans="1:60" x14ac:dyDescent="0.25">
      <c r="A538" s="100">
        <v>2012</v>
      </c>
      <c r="B538" s="104" t="s">
        <v>542</v>
      </c>
      <c r="C538" s="104" t="s">
        <v>531</v>
      </c>
      <c r="D538" s="103" t="s">
        <v>621</v>
      </c>
      <c r="E538" s="103" t="s">
        <v>623</v>
      </c>
      <c r="F538" s="103" t="s">
        <v>621</v>
      </c>
      <c r="G538" s="103" t="s">
        <v>622</v>
      </c>
      <c r="H538" s="103" t="s">
        <v>622</v>
      </c>
      <c r="I538" s="103" t="s">
        <v>622</v>
      </c>
      <c r="J538" s="103" t="s">
        <v>623</v>
      </c>
      <c r="K538" s="103" t="s">
        <v>622</v>
      </c>
      <c r="L538" s="103" t="s">
        <v>623</v>
      </c>
      <c r="M538" s="103" t="s">
        <v>622</v>
      </c>
      <c r="N538" s="103" t="s">
        <v>622</v>
      </c>
      <c r="O538" s="103" t="s">
        <v>623</v>
      </c>
      <c r="P538" s="103" t="s">
        <v>623</v>
      </c>
      <c r="Q538" s="103" t="s">
        <v>622</v>
      </c>
      <c r="R538" s="103" t="s">
        <v>622</v>
      </c>
      <c r="S538" s="103" t="s">
        <v>622</v>
      </c>
      <c r="T538" s="103" t="s">
        <v>622</v>
      </c>
      <c r="U538" s="103" t="s">
        <v>623</v>
      </c>
      <c r="V538" s="103" t="s">
        <v>622</v>
      </c>
      <c r="W538" s="103" t="s">
        <v>621</v>
      </c>
      <c r="X538" s="103" t="s">
        <v>622</v>
      </c>
      <c r="Y538" s="103" t="s">
        <v>623</v>
      </c>
      <c r="Z538" s="103" t="s">
        <v>622</v>
      </c>
      <c r="AA538" s="103" t="s">
        <v>623</v>
      </c>
      <c r="AB538" s="103" t="s">
        <v>622</v>
      </c>
      <c r="AC538" s="103" t="s">
        <v>622</v>
      </c>
      <c r="AD538" s="103" t="s">
        <v>622</v>
      </c>
      <c r="AE538" s="103" t="s">
        <v>621</v>
      </c>
      <c r="AF538" s="103" t="s">
        <v>622</v>
      </c>
      <c r="AG538" s="103" t="s">
        <v>622</v>
      </c>
      <c r="AH538" s="103" t="s">
        <v>621</v>
      </c>
      <c r="AI538" s="103" t="s">
        <v>623</v>
      </c>
      <c r="AJ538" s="103" t="s">
        <v>622</v>
      </c>
      <c r="AK538" s="103" t="s">
        <v>622</v>
      </c>
      <c r="AL538" s="103" t="s">
        <v>622</v>
      </c>
      <c r="AM538" s="103" t="s">
        <v>621</v>
      </c>
      <c r="AN538" s="103" t="s">
        <v>623</v>
      </c>
      <c r="AO538" s="103" t="s">
        <v>622</v>
      </c>
      <c r="AP538" s="103" t="s">
        <v>622</v>
      </c>
      <c r="AQ538" s="103" t="s">
        <v>621</v>
      </c>
      <c r="AR538" s="103" t="s">
        <v>621</v>
      </c>
      <c r="AS538" s="103" t="s">
        <v>621</v>
      </c>
      <c r="AT538" s="103" t="s">
        <v>622</v>
      </c>
      <c r="AU538" s="103" t="s">
        <v>622</v>
      </c>
      <c r="AV538" s="103" t="s">
        <v>623</v>
      </c>
      <c r="AW538" s="103" t="s">
        <v>622</v>
      </c>
      <c r="AX538" s="103" t="s">
        <v>621</v>
      </c>
      <c r="AY538" s="103" t="s">
        <v>622</v>
      </c>
      <c r="AZ538" s="103" t="s">
        <v>622</v>
      </c>
      <c r="BA538" s="103" t="s">
        <v>622</v>
      </c>
      <c r="BC538" s="103">
        <v>10</v>
      </c>
      <c r="BD538" s="103">
        <v>29</v>
      </c>
      <c r="BE538" s="103">
        <v>0</v>
      </c>
      <c r="BF538" s="103">
        <v>11</v>
      </c>
      <c r="BG538" s="103">
        <v>0</v>
      </c>
      <c r="BH538" s="103">
        <v>39</v>
      </c>
    </row>
    <row r="539" spans="1:60" x14ac:dyDescent="0.25">
      <c r="A539" s="100">
        <v>2013</v>
      </c>
      <c r="B539" s="104" t="s">
        <v>543</v>
      </c>
      <c r="C539" s="104" t="s">
        <v>531</v>
      </c>
      <c r="D539" s="103" t="s">
        <v>621</v>
      </c>
      <c r="E539" s="103" t="s">
        <v>620</v>
      </c>
      <c r="F539" s="103" t="s">
        <v>621</v>
      </c>
      <c r="G539" s="103" t="s">
        <v>621</v>
      </c>
      <c r="H539" s="103" t="s">
        <v>623</v>
      </c>
      <c r="I539" s="103" t="s">
        <v>621</v>
      </c>
      <c r="J539" s="103" t="s">
        <v>623</v>
      </c>
      <c r="K539" s="103" t="s">
        <v>621</v>
      </c>
      <c r="L539" s="103" t="s">
        <v>621</v>
      </c>
      <c r="M539" s="103" t="s">
        <v>621</v>
      </c>
      <c r="N539" s="103" t="s">
        <v>621</v>
      </c>
      <c r="O539" s="103" t="s">
        <v>621</v>
      </c>
      <c r="P539" s="103" t="s">
        <v>621</v>
      </c>
      <c r="Q539" s="103" t="s">
        <v>621</v>
      </c>
      <c r="R539" s="103" t="s">
        <v>621</v>
      </c>
      <c r="S539" s="103" t="s">
        <v>622</v>
      </c>
      <c r="T539" s="103" t="s">
        <v>622</v>
      </c>
      <c r="U539" s="103" t="s">
        <v>621</v>
      </c>
      <c r="V539" s="103" t="s">
        <v>620</v>
      </c>
      <c r="W539" s="103" t="s">
        <v>621</v>
      </c>
      <c r="X539" s="103" t="s">
        <v>621</v>
      </c>
      <c r="Y539" s="103" t="s">
        <v>621</v>
      </c>
      <c r="Z539" s="103" t="s">
        <v>621</v>
      </c>
      <c r="AA539" s="103" t="s">
        <v>621</v>
      </c>
      <c r="AB539" s="103" t="s">
        <v>621</v>
      </c>
      <c r="AC539" s="103" t="s">
        <v>620</v>
      </c>
      <c r="AD539" s="103" t="s">
        <v>621</v>
      </c>
      <c r="AE539" s="103" t="s">
        <v>621</v>
      </c>
      <c r="AF539" s="103" t="s">
        <v>621</v>
      </c>
      <c r="AG539" s="103" t="s">
        <v>621</v>
      </c>
      <c r="AH539" s="103" t="s">
        <v>621</v>
      </c>
      <c r="AI539" s="103" t="s">
        <v>622</v>
      </c>
      <c r="AJ539" s="103" t="s">
        <v>622</v>
      </c>
      <c r="AK539" s="103" t="s">
        <v>621</v>
      </c>
      <c r="AL539" s="103" t="s">
        <v>621</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621</v>
      </c>
      <c r="AY539" s="103" t="s">
        <v>621</v>
      </c>
      <c r="AZ539" s="103" t="s">
        <v>621</v>
      </c>
      <c r="BA539" s="103" t="s">
        <v>621</v>
      </c>
      <c r="BC539" s="103">
        <v>41</v>
      </c>
      <c r="BD539" s="103">
        <v>4</v>
      </c>
      <c r="BE539" s="103">
        <v>3</v>
      </c>
      <c r="BF539" s="103">
        <v>2</v>
      </c>
      <c r="BG539" s="103">
        <v>0</v>
      </c>
      <c r="BH539" s="103">
        <v>48</v>
      </c>
    </row>
    <row r="540" spans="1:60" x14ac:dyDescent="0.25">
      <c r="A540" s="100">
        <v>2014</v>
      </c>
      <c r="B540" s="104" t="s">
        <v>544</v>
      </c>
      <c r="C540" s="104" t="s">
        <v>531</v>
      </c>
      <c r="D540" s="103" t="s">
        <v>621</v>
      </c>
      <c r="E540" s="103" t="s">
        <v>620</v>
      </c>
      <c r="F540" s="103" t="s">
        <v>621</v>
      </c>
      <c r="G540" s="103" t="s">
        <v>621</v>
      </c>
      <c r="H540" s="103" t="s">
        <v>623</v>
      </c>
      <c r="I540" s="103" t="s">
        <v>621</v>
      </c>
      <c r="J540" s="103" t="s">
        <v>623</v>
      </c>
      <c r="K540" s="103" t="s">
        <v>621</v>
      </c>
      <c r="L540" s="103" t="s">
        <v>621</v>
      </c>
      <c r="M540" s="103" t="s">
        <v>621</v>
      </c>
      <c r="N540" s="103" t="s">
        <v>620</v>
      </c>
      <c r="O540" s="103" t="s">
        <v>621</v>
      </c>
      <c r="P540" s="103" t="s">
        <v>623</v>
      </c>
      <c r="Q540" s="103" t="s">
        <v>621</v>
      </c>
      <c r="R540" s="103" t="s">
        <v>620</v>
      </c>
      <c r="S540" s="103" t="s">
        <v>622</v>
      </c>
      <c r="T540" s="103" t="s">
        <v>622</v>
      </c>
      <c r="U540" s="103" t="s">
        <v>620</v>
      </c>
      <c r="V540" s="103" t="s">
        <v>621</v>
      </c>
      <c r="W540" s="103" t="s">
        <v>620</v>
      </c>
      <c r="X540" s="103" t="s">
        <v>620</v>
      </c>
      <c r="Y540" s="103" t="s">
        <v>622</v>
      </c>
      <c r="Z540" s="103" t="s">
        <v>621</v>
      </c>
      <c r="AA540" s="103" t="s">
        <v>620</v>
      </c>
      <c r="AB540" s="103" t="s">
        <v>621</v>
      </c>
      <c r="AC540" s="103" t="s">
        <v>620</v>
      </c>
      <c r="AD540" s="103" t="s">
        <v>623</v>
      </c>
      <c r="AE540" s="103" t="s">
        <v>621</v>
      </c>
      <c r="AF540" s="103" t="s">
        <v>620</v>
      </c>
      <c r="AG540" s="103" t="s">
        <v>621</v>
      </c>
      <c r="AH540" s="103" t="s">
        <v>620</v>
      </c>
      <c r="AI540" s="103" t="s">
        <v>621</v>
      </c>
      <c r="AJ540" s="103" t="s">
        <v>621</v>
      </c>
      <c r="AK540" s="103" t="s">
        <v>621</v>
      </c>
      <c r="AL540" s="103" t="s">
        <v>621</v>
      </c>
      <c r="AM540" s="103" t="s">
        <v>623</v>
      </c>
      <c r="AN540" s="103" t="s">
        <v>621</v>
      </c>
      <c r="AO540" s="103" t="s">
        <v>621</v>
      </c>
      <c r="AP540" s="103" t="s">
        <v>621</v>
      </c>
      <c r="AQ540" s="103" t="s">
        <v>621</v>
      </c>
      <c r="AR540" s="103" t="s">
        <v>621</v>
      </c>
      <c r="AS540" s="103" t="s">
        <v>623</v>
      </c>
      <c r="AT540" s="103" t="s">
        <v>623</v>
      </c>
      <c r="AU540" s="103" t="s">
        <v>621</v>
      </c>
      <c r="AV540" s="103" t="s">
        <v>621</v>
      </c>
      <c r="AW540" s="103" t="s">
        <v>621</v>
      </c>
      <c r="AX540" s="103" t="s">
        <v>621</v>
      </c>
      <c r="AY540" s="103" t="s">
        <v>621</v>
      </c>
      <c r="AZ540" s="103" t="s">
        <v>621</v>
      </c>
      <c r="BA540" s="103" t="s">
        <v>621</v>
      </c>
      <c r="BC540" s="103">
        <v>30</v>
      </c>
      <c r="BD540" s="103">
        <v>3</v>
      </c>
      <c r="BE540" s="103">
        <v>10</v>
      </c>
      <c r="BF540" s="103">
        <v>7</v>
      </c>
      <c r="BG540" s="103">
        <v>0</v>
      </c>
      <c r="BH540" s="103">
        <v>43</v>
      </c>
    </row>
    <row r="541" spans="1:60" x14ac:dyDescent="0.25">
      <c r="A541" s="100">
        <v>2015</v>
      </c>
      <c r="B541" s="104" t="s">
        <v>545</v>
      </c>
      <c r="C541" s="104" t="s">
        <v>531</v>
      </c>
      <c r="D541" s="103" t="s">
        <v>621</v>
      </c>
      <c r="E541" s="103" t="s">
        <v>620</v>
      </c>
      <c r="F541" s="103" t="s">
        <v>621</v>
      </c>
      <c r="G541" s="103" t="s">
        <v>621</v>
      </c>
      <c r="H541" s="103" t="s">
        <v>623</v>
      </c>
      <c r="I541" s="103" t="s">
        <v>621</v>
      </c>
      <c r="J541" s="103" t="s">
        <v>623</v>
      </c>
      <c r="K541" s="103" t="s">
        <v>621</v>
      </c>
      <c r="L541" s="103" t="s">
        <v>621</v>
      </c>
      <c r="M541" s="103" t="s">
        <v>620</v>
      </c>
      <c r="N541" s="103" t="s">
        <v>620</v>
      </c>
      <c r="O541" s="103" t="s">
        <v>621</v>
      </c>
      <c r="P541" s="103" t="s">
        <v>621</v>
      </c>
      <c r="Q541" s="103" t="s">
        <v>621</v>
      </c>
      <c r="R541" s="103" t="s">
        <v>623</v>
      </c>
      <c r="S541" s="103" t="s">
        <v>622</v>
      </c>
      <c r="T541" s="103" t="s">
        <v>622</v>
      </c>
      <c r="U541" s="103" t="s">
        <v>621</v>
      </c>
      <c r="V541" s="103" t="s">
        <v>620</v>
      </c>
      <c r="W541" s="103" t="s">
        <v>620</v>
      </c>
      <c r="X541" s="103" t="s">
        <v>620</v>
      </c>
      <c r="Y541" s="103" t="s">
        <v>622</v>
      </c>
      <c r="Z541" s="103" t="s">
        <v>621</v>
      </c>
      <c r="AA541" s="103" t="s">
        <v>620</v>
      </c>
      <c r="AB541" s="103" t="s">
        <v>620</v>
      </c>
      <c r="AC541" s="103" t="s">
        <v>621</v>
      </c>
      <c r="AD541" s="103" t="s">
        <v>621</v>
      </c>
      <c r="AE541" s="103" t="s">
        <v>621</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623</v>
      </c>
      <c r="AW541" s="103" t="s">
        <v>621</v>
      </c>
      <c r="AX541" s="103" t="s">
        <v>621</v>
      </c>
      <c r="AY541" s="103" t="s">
        <v>621</v>
      </c>
      <c r="AZ541" s="103" t="s">
        <v>621</v>
      </c>
      <c r="BA541" s="103" t="s">
        <v>620</v>
      </c>
      <c r="BC541" s="103">
        <v>34</v>
      </c>
      <c r="BD541" s="103">
        <v>3</v>
      </c>
      <c r="BE541" s="103">
        <v>9</v>
      </c>
      <c r="BF541" s="103">
        <v>4</v>
      </c>
      <c r="BG541" s="103">
        <v>0</v>
      </c>
      <c r="BH541" s="103">
        <v>46</v>
      </c>
    </row>
    <row r="542" spans="1:60" x14ac:dyDescent="0.25">
      <c r="A542" s="100">
        <v>2016</v>
      </c>
      <c r="B542" s="104" t="s">
        <v>546</v>
      </c>
      <c r="C542" s="104" t="s">
        <v>531</v>
      </c>
      <c r="D542" s="103" t="s">
        <v>621</v>
      </c>
      <c r="E542" s="103" t="s">
        <v>621</v>
      </c>
      <c r="F542" s="103" t="s">
        <v>621</v>
      </c>
      <c r="G542" s="103" t="s">
        <v>621</v>
      </c>
      <c r="H542" s="103" t="s">
        <v>623</v>
      </c>
      <c r="I542" s="103" t="s">
        <v>621</v>
      </c>
      <c r="J542" s="103" t="s">
        <v>621</v>
      </c>
      <c r="K542" s="103" t="s">
        <v>621</v>
      </c>
      <c r="L542" s="103" t="s">
        <v>621</v>
      </c>
      <c r="M542" s="103" t="s">
        <v>621</v>
      </c>
      <c r="N542" s="103" t="s">
        <v>621</v>
      </c>
      <c r="O542" s="103" t="s">
        <v>621</v>
      </c>
      <c r="P542" s="103" t="s">
        <v>621</v>
      </c>
      <c r="Q542" s="103" t="s">
        <v>621</v>
      </c>
      <c r="R542" s="103" t="s">
        <v>621</v>
      </c>
      <c r="S542" s="103" t="s">
        <v>622</v>
      </c>
      <c r="T542" s="103" t="s">
        <v>622</v>
      </c>
      <c r="U542" s="103" t="s">
        <v>621</v>
      </c>
      <c r="V542" s="103" t="s">
        <v>621</v>
      </c>
      <c r="W542" s="103" t="s">
        <v>623</v>
      </c>
      <c r="X542" s="103" t="s">
        <v>621</v>
      </c>
      <c r="Y542" s="103" t="s">
        <v>622</v>
      </c>
      <c r="Z542" s="103" t="s">
        <v>621</v>
      </c>
      <c r="AA542" s="103" t="s">
        <v>623</v>
      </c>
      <c r="AB542" s="103" t="s">
        <v>621</v>
      </c>
      <c r="AC542" s="103" t="s">
        <v>623</v>
      </c>
      <c r="AD542" s="103" t="s">
        <v>621</v>
      </c>
      <c r="AE542" s="103" t="s">
        <v>621</v>
      </c>
      <c r="AF542" s="103" t="s">
        <v>621</v>
      </c>
      <c r="AG542" s="103" t="s">
        <v>621</v>
      </c>
      <c r="AH542" s="103" t="s">
        <v>621</v>
      </c>
      <c r="AI542" s="103" t="s">
        <v>623</v>
      </c>
      <c r="AJ542" s="103" t="s">
        <v>621</v>
      </c>
      <c r="AK542" s="103" t="s">
        <v>621</v>
      </c>
      <c r="AL542" s="103" t="s">
        <v>621</v>
      </c>
      <c r="AM542" s="103" t="s">
        <v>621</v>
      </c>
      <c r="AN542" s="103" t="s">
        <v>621</v>
      </c>
      <c r="AO542" s="103" t="s">
        <v>621</v>
      </c>
      <c r="AP542" s="103" t="s">
        <v>621</v>
      </c>
      <c r="AQ542" s="103" t="s">
        <v>621</v>
      </c>
      <c r="AR542" s="103" t="s">
        <v>621</v>
      </c>
      <c r="AS542" s="103" t="s">
        <v>623</v>
      </c>
      <c r="AT542" s="103" t="s">
        <v>621</v>
      </c>
      <c r="AU542" s="103" t="s">
        <v>621</v>
      </c>
      <c r="AV542" s="103" t="s">
        <v>623</v>
      </c>
      <c r="AW542" s="103" t="s">
        <v>621</v>
      </c>
      <c r="AX542" s="103" t="s">
        <v>621</v>
      </c>
      <c r="AY542" s="103" t="s">
        <v>621</v>
      </c>
      <c r="AZ542" s="103" t="s">
        <v>621</v>
      </c>
      <c r="BA542" s="103" t="s">
        <v>621</v>
      </c>
      <c r="BC542" s="103">
        <v>40</v>
      </c>
      <c r="BD542" s="103">
        <v>3</v>
      </c>
      <c r="BE542" s="103">
        <v>0</v>
      </c>
      <c r="BF542" s="103">
        <v>7</v>
      </c>
      <c r="BG542" s="103">
        <v>0</v>
      </c>
      <c r="BH542" s="103">
        <v>43</v>
      </c>
    </row>
    <row r="543" spans="1:60" x14ac:dyDescent="0.25">
      <c r="A543" s="100">
        <v>2017</v>
      </c>
      <c r="B543" s="104" t="s">
        <v>130</v>
      </c>
      <c r="C543" s="104" t="s">
        <v>531</v>
      </c>
      <c r="D543" s="103" t="s">
        <v>621</v>
      </c>
      <c r="E543" s="103" t="s">
        <v>621</v>
      </c>
      <c r="F543" s="103" t="s">
        <v>621</v>
      </c>
      <c r="G543" s="103" t="s">
        <v>621</v>
      </c>
      <c r="H543" s="103" t="s">
        <v>621</v>
      </c>
      <c r="I543" s="103" t="s">
        <v>621</v>
      </c>
      <c r="J543" s="103" t="s">
        <v>623</v>
      </c>
      <c r="K543" s="103" t="s">
        <v>621</v>
      </c>
      <c r="L543" s="103" t="s">
        <v>621</v>
      </c>
      <c r="M543" s="103" t="s">
        <v>620</v>
      </c>
      <c r="N543" s="103" t="s">
        <v>620</v>
      </c>
      <c r="O543" s="103" t="s">
        <v>621</v>
      </c>
      <c r="P543" s="103" t="s">
        <v>621</v>
      </c>
      <c r="Q543" s="103" t="s">
        <v>621</v>
      </c>
      <c r="R543" s="103" t="s">
        <v>620</v>
      </c>
      <c r="S543" s="103" t="s">
        <v>620</v>
      </c>
      <c r="T543" s="103" t="s">
        <v>621</v>
      </c>
      <c r="U543" s="103" t="s">
        <v>621</v>
      </c>
      <c r="V543" s="103" t="s">
        <v>621</v>
      </c>
      <c r="W543" s="103" t="s">
        <v>621</v>
      </c>
      <c r="X543" s="103" t="s">
        <v>621</v>
      </c>
      <c r="Y543" s="103" t="s">
        <v>622</v>
      </c>
      <c r="Z543" s="103" t="s">
        <v>621</v>
      </c>
      <c r="AA543" s="103" t="s">
        <v>623</v>
      </c>
      <c r="AB543" s="103" t="s">
        <v>621</v>
      </c>
      <c r="AC543" s="103" t="s">
        <v>621</v>
      </c>
      <c r="AD543" s="103" t="s">
        <v>623</v>
      </c>
      <c r="AE543" s="103" t="s">
        <v>621</v>
      </c>
      <c r="AF543" s="103" t="s">
        <v>621</v>
      </c>
      <c r="AG543" s="103" t="s">
        <v>621</v>
      </c>
      <c r="AH543" s="103" t="s">
        <v>621</v>
      </c>
      <c r="AI543" s="103" t="s">
        <v>621</v>
      </c>
      <c r="AJ543" s="103" t="s">
        <v>622</v>
      </c>
      <c r="AK543" s="103" t="s">
        <v>621</v>
      </c>
      <c r="AL543" s="103" t="s">
        <v>621</v>
      </c>
      <c r="AM543" s="103" t="s">
        <v>621</v>
      </c>
      <c r="AN543" s="103" t="s">
        <v>621</v>
      </c>
      <c r="AO543" s="103" t="s">
        <v>621</v>
      </c>
      <c r="AP543" s="103" t="s">
        <v>621</v>
      </c>
      <c r="AQ543" s="103" t="s">
        <v>621</v>
      </c>
      <c r="AR543" s="103" t="s">
        <v>621</v>
      </c>
      <c r="AS543" s="103" t="s">
        <v>621</v>
      </c>
      <c r="AT543" s="103" t="s">
        <v>621</v>
      </c>
      <c r="AU543" s="103" t="s">
        <v>621</v>
      </c>
      <c r="AV543" s="103" t="s">
        <v>621</v>
      </c>
      <c r="AW543" s="103" t="s">
        <v>621</v>
      </c>
      <c r="AX543" s="103" t="s">
        <v>621</v>
      </c>
      <c r="AY543" s="103" t="s">
        <v>621</v>
      </c>
      <c r="AZ543" s="103" t="s">
        <v>621</v>
      </c>
      <c r="BA543" s="103" t="s">
        <v>621</v>
      </c>
      <c r="BC543" s="103">
        <v>41</v>
      </c>
      <c r="BD543" s="103">
        <v>2</v>
      </c>
      <c r="BE543" s="103">
        <v>4</v>
      </c>
      <c r="BF543" s="103">
        <v>3</v>
      </c>
      <c r="BG543" s="103">
        <v>0</v>
      </c>
      <c r="BH543" s="103">
        <v>47</v>
      </c>
    </row>
    <row r="544" spans="1:60" x14ac:dyDescent="0.25">
      <c r="A544" s="100">
        <v>2018</v>
      </c>
      <c r="B544" s="104" t="s">
        <v>547</v>
      </c>
      <c r="C544" s="104" t="s">
        <v>531</v>
      </c>
      <c r="D544" s="103" t="s">
        <v>621</v>
      </c>
      <c r="E544" s="103" t="s">
        <v>620</v>
      </c>
      <c r="F544" s="103" t="s">
        <v>621</v>
      </c>
      <c r="G544" s="103" t="s">
        <v>621</v>
      </c>
      <c r="H544" s="103" t="s">
        <v>621</v>
      </c>
      <c r="I544" s="103" t="s">
        <v>621</v>
      </c>
      <c r="J544" s="103" t="s">
        <v>621</v>
      </c>
      <c r="K544" s="103" t="s">
        <v>621</v>
      </c>
      <c r="L544" s="103" t="s">
        <v>621</v>
      </c>
      <c r="M544" s="103" t="s">
        <v>620</v>
      </c>
      <c r="N544" s="103" t="s">
        <v>620</v>
      </c>
      <c r="O544" s="103" t="s">
        <v>621</v>
      </c>
      <c r="P544" s="103" t="s">
        <v>621</v>
      </c>
      <c r="Q544" s="103" t="s">
        <v>621</v>
      </c>
      <c r="R544" s="103" t="s">
        <v>621</v>
      </c>
      <c r="S544" s="103" t="s">
        <v>621</v>
      </c>
      <c r="T544" s="103" t="s">
        <v>621</v>
      </c>
      <c r="U544" s="103" t="s">
        <v>621</v>
      </c>
      <c r="V544" s="103" t="s">
        <v>620</v>
      </c>
      <c r="W544" s="103" t="s">
        <v>621</v>
      </c>
      <c r="X544" s="103" t="s">
        <v>621</v>
      </c>
      <c r="Y544" s="103" t="s">
        <v>622</v>
      </c>
      <c r="Z544" s="103" t="s">
        <v>621</v>
      </c>
      <c r="AA544" s="103" t="s">
        <v>621</v>
      </c>
      <c r="AB544" s="103" t="s">
        <v>621</v>
      </c>
      <c r="AC544" s="103" t="s">
        <v>621</v>
      </c>
      <c r="AD544" s="103" t="s">
        <v>621</v>
      </c>
      <c r="AE544" s="103" t="s">
        <v>621</v>
      </c>
      <c r="AF544" s="103" t="s">
        <v>621</v>
      </c>
      <c r="AG544" s="103" t="s">
        <v>621</v>
      </c>
      <c r="AH544" s="103" t="s">
        <v>622</v>
      </c>
      <c r="AI544" s="103" t="s">
        <v>622</v>
      </c>
      <c r="AJ544" s="103" t="s">
        <v>622</v>
      </c>
      <c r="AK544" s="103" t="s">
        <v>621</v>
      </c>
      <c r="AL544" s="103" t="s">
        <v>621</v>
      </c>
      <c r="AM544" s="103" t="s">
        <v>621</v>
      </c>
      <c r="AN544" s="103" t="s">
        <v>621</v>
      </c>
      <c r="AO544" s="103" t="s">
        <v>621</v>
      </c>
      <c r="AP544" s="103" t="s">
        <v>621</v>
      </c>
      <c r="AQ544" s="103" t="s">
        <v>621</v>
      </c>
      <c r="AR544" s="103" t="s">
        <v>621</v>
      </c>
      <c r="AS544" s="103" t="s">
        <v>622</v>
      </c>
      <c r="AT544" s="103" t="s">
        <v>621</v>
      </c>
      <c r="AU544" s="103" t="s">
        <v>621</v>
      </c>
      <c r="AV544" s="103" t="s">
        <v>623</v>
      </c>
      <c r="AW544" s="103" t="s">
        <v>621</v>
      </c>
      <c r="AX544" s="103" t="s">
        <v>621</v>
      </c>
      <c r="AY544" s="103" t="s">
        <v>621</v>
      </c>
      <c r="AZ544" s="103" t="s">
        <v>621</v>
      </c>
      <c r="BA544" s="103" t="s">
        <v>621</v>
      </c>
      <c r="BC544" s="103">
        <v>40</v>
      </c>
      <c r="BD544" s="103">
        <v>5</v>
      </c>
      <c r="BE544" s="103">
        <v>4</v>
      </c>
      <c r="BF544" s="103">
        <v>1</v>
      </c>
      <c r="BG544" s="103">
        <v>0</v>
      </c>
      <c r="BH544" s="103">
        <v>49</v>
      </c>
    </row>
    <row r="545" spans="1:60" x14ac:dyDescent="0.25">
      <c r="A545" s="100">
        <v>2019</v>
      </c>
      <c r="B545" s="104" t="s">
        <v>287</v>
      </c>
      <c r="C545" s="104" t="s">
        <v>531</v>
      </c>
      <c r="D545" s="103" t="s">
        <v>621</v>
      </c>
      <c r="E545" s="103" t="s">
        <v>621</v>
      </c>
      <c r="F545" s="103" t="s">
        <v>621</v>
      </c>
      <c r="G545" s="103" t="s">
        <v>621</v>
      </c>
      <c r="H545" s="103" t="s">
        <v>623</v>
      </c>
      <c r="I545" s="103" t="s">
        <v>621</v>
      </c>
      <c r="J545" s="103" t="s">
        <v>621</v>
      </c>
      <c r="K545" s="103" t="s">
        <v>621</v>
      </c>
      <c r="L545" s="103" t="s">
        <v>622</v>
      </c>
      <c r="M545" s="103" t="s">
        <v>621</v>
      </c>
      <c r="N545" s="103" t="s">
        <v>620</v>
      </c>
      <c r="O545" s="103" t="s">
        <v>621</v>
      </c>
      <c r="P545" s="103" t="s">
        <v>621</v>
      </c>
      <c r="Q545" s="103" t="s">
        <v>621</v>
      </c>
      <c r="R545" s="103" t="s">
        <v>621</v>
      </c>
      <c r="S545" s="103" t="s">
        <v>621</v>
      </c>
      <c r="T545" s="103" t="s">
        <v>622</v>
      </c>
      <c r="U545" s="103" t="s">
        <v>621</v>
      </c>
      <c r="V545" s="103" t="s">
        <v>621</v>
      </c>
      <c r="W545" s="103" t="s">
        <v>621</v>
      </c>
      <c r="X545" s="103" t="s">
        <v>621</v>
      </c>
      <c r="Y545" s="103" t="s">
        <v>622</v>
      </c>
      <c r="Z545" s="103" t="s">
        <v>621</v>
      </c>
      <c r="AA545" s="103" t="s">
        <v>621</v>
      </c>
      <c r="AB545" s="103" t="s">
        <v>621</v>
      </c>
      <c r="AC545" s="103" t="s">
        <v>623</v>
      </c>
      <c r="AD545" s="103" t="s">
        <v>623</v>
      </c>
      <c r="AE545" s="103" t="s">
        <v>621</v>
      </c>
      <c r="AF545" s="103" t="s">
        <v>621</v>
      </c>
      <c r="AG545" s="103" t="s">
        <v>621</v>
      </c>
      <c r="AH545" s="103" t="s">
        <v>621</v>
      </c>
      <c r="AI545" s="103" t="s">
        <v>622</v>
      </c>
      <c r="AJ545" s="103" t="s">
        <v>622</v>
      </c>
      <c r="AK545" s="103" t="s">
        <v>621</v>
      </c>
      <c r="AL545" s="103" t="s">
        <v>621</v>
      </c>
      <c r="AM545" s="103" t="s">
        <v>621</v>
      </c>
      <c r="AN545" s="103" t="s">
        <v>621</v>
      </c>
      <c r="AO545" s="103" t="s">
        <v>621</v>
      </c>
      <c r="AP545" s="103" t="s">
        <v>621</v>
      </c>
      <c r="AQ545" s="103" t="s">
        <v>621</v>
      </c>
      <c r="AR545" s="103" t="s">
        <v>623</v>
      </c>
      <c r="AS545" s="103" t="s">
        <v>621</v>
      </c>
      <c r="AT545" s="103" t="s">
        <v>621</v>
      </c>
      <c r="AU545" s="103" t="s">
        <v>621</v>
      </c>
      <c r="AV545" s="103" t="s">
        <v>623</v>
      </c>
      <c r="AW545" s="103" t="s">
        <v>621</v>
      </c>
      <c r="AX545" s="103" t="s">
        <v>623</v>
      </c>
      <c r="AY545" s="103" t="s">
        <v>621</v>
      </c>
      <c r="AZ545" s="103" t="s">
        <v>621</v>
      </c>
      <c r="BA545" s="103" t="s">
        <v>621</v>
      </c>
      <c r="BC545" s="103">
        <v>38</v>
      </c>
      <c r="BD545" s="103">
        <v>5</v>
      </c>
      <c r="BE545" s="103">
        <v>1</v>
      </c>
      <c r="BF545" s="103">
        <v>6</v>
      </c>
      <c r="BG545" s="103">
        <v>0</v>
      </c>
      <c r="BH545" s="103">
        <v>44</v>
      </c>
    </row>
    <row r="546" spans="1:60" x14ac:dyDescent="0.25">
      <c r="A546" s="100">
        <v>2020</v>
      </c>
      <c r="B546" s="104" t="s">
        <v>548</v>
      </c>
      <c r="C546" s="104" t="s">
        <v>531</v>
      </c>
      <c r="D546" s="103" t="s">
        <v>621</v>
      </c>
      <c r="E546" s="103" t="s">
        <v>621</v>
      </c>
      <c r="F546" s="103" t="s">
        <v>621</v>
      </c>
      <c r="G546" s="103" t="s">
        <v>621</v>
      </c>
      <c r="H546" s="103" t="s">
        <v>621</v>
      </c>
      <c r="I546" s="103" t="s">
        <v>621</v>
      </c>
      <c r="J546" s="103" t="s">
        <v>621</v>
      </c>
      <c r="K546" s="103" t="s">
        <v>623</v>
      </c>
      <c r="L546" s="103" t="s">
        <v>620</v>
      </c>
      <c r="M546" s="103" t="s">
        <v>621</v>
      </c>
      <c r="N546" s="103" t="s">
        <v>621</v>
      </c>
      <c r="O546" s="103" t="s">
        <v>621</v>
      </c>
      <c r="P546" s="103" t="s">
        <v>621</v>
      </c>
      <c r="Q546" s="103" t="s">
        <v>621</v>
      </c>
      <c r="R546" s="103" t="s">
        <v>621</v>
      </c>
      <c r="S546" s="103" t="s">
        <v>622</v>
      </c>
      <c r="T546" s="103" t="s">
        <v>622</v>
      </c>
      <c r="U546" s="103" t="s">
        <v>621</v>
      </c>
      <c r="V546" s="103" t="s">
        <v>621</v>
      </c>
      <c r="W546" s="103" t="s">
        <v>621</v>
      </c>
      <c r="X546" s="103" t="s">
        <v>621</v>
      </c>
      <c r="Y546" s="103" t="s">
        <v>622</v>
      </c>
      <c r="Z546" s="103" t="s">
        <v>621</v>
      </c>
      <c r="AA546" s="103" t="s">
        <v>620</v>
      </c>
      <c r="AB546" s="103" t="s">
        <v>621</v>
      </c>
      <c r="AC546" s="103" t="s">
        <v>620</v>
      </c>
      <c r="AD546" s="103" t="s">
        <v>621</v>
      </c>
      <c r="AE546" s="103" t="s">
        <v>621</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621</v>
      </c>
      <c r="AZ546" s="103" t="s">
        <v>621</v>
      </c>
      <c r="BA546" s="103" t="s">
        <v>621</v>
      </c>
      <c r="BC546" s="103">
        <v>43</v>
      </c>
      <c r="BD546" s="103">
        <v>3</v>
      </c>
      <c r="BE546" s="103">
        <v>3</v>
      </c>
      <c r="BF546" s="103">
        <v>1</v>
      </c>
      <c r="BG546" s="103">
        <v>0</v>
      </c>
      <c r="BH546" s="103">
        <v>49</v>
      </c>
    </row>
    <row r="547" spans="1:60" x14ac:dyDescent="0.25">
      <c r="A547" s="100">
        <v>2021</v>
      </c>
      <c r="B547" s="104" t="s">
        <v>549</v>
      </c>
      <c r="C547" s="104" t="s">
        <v>531</v>
      </c>
      <c r="D547" s="103" t="s">
        <v>621</v>
      </c>
      <c r="E547" s="103" t="s">
        <v>620</v>
      </c>
      <c r="F547" s="103" t="s">
        <v>621</v>
      </c>
      <c r="G547" s="103" t="s">
        <v>621</v>
      </c>
      <c r="H547" s="103" t="s">
        <v>623</v>
      </c>
      <c r="I547" s="103" t="s">
        <v>621</v>
      </c>
      <c r="J547" s="103" t="s">
        <v>621</v>
      </c>
      <c r="K547" s="103" t="s">
        <v>623</v>
      </c>
      <c r="L547" s="103" t="s">
        <v>622</v>
      </c>
      <c r="M547" s="103" t="s">
        <v>621</v>
      </c>
      <c r="N547" s="103" t="s">
        <v>621</v>
      </c>
      <c r="O547" s="103" t="s">
        <v>621</v>
      </c>
      <c r="P547" s="103" t="s">
        <v>621</v>
      </c>
      <c r="Q547" s="103" t="s">
        <v>621</v>
      </c>
      <c r="R547" s="103" t="s">
        <v>623</v>
      </c>
      <c r="S547" s="103" t="s">
        <v>623</v>
      </c>
      <c r="T547" s="103" t="s">
        <v>621</v>
      </c>
      <c r="U547" s="103" t="s">
        <v>621</v>
      </c>
      <c r="V547" s="103" t="s">
        <v>621</v>
      </c>
      <c r="W547" s="103" t="s">
        <v>623</v>
      </c>
      <c r="X547" s="103" t="s">
        <v>621</v>
      </c>
      <c r="Y547" s="103" t="s">
        <v>622</v>
      </c>
      <c r="Z547" s="103" t="s">
        <v>621</v>
      </c>
      <c r="AA547" s="103" t="s">
        <v>621</v>
      </c>
      <c r="AB547" s="103" t="s">
        <v>621</v>
      </c>
      <c r="AC547" s="103" t="s">
        <v>623</v>
      </c>
      <c r="AD547" s="103" t="s">
        <v>621</v>
      </c>
      <c r="AE547" s="103" t="s">
        <v>621</v>
      </c>
      <c r="AF547" s="103" t="s">
        <v>621</v>
      </c>
      <c r="AG547" s="103" t="s">
        <v>621</v>
      </c>
      <c r="AH547" s="103" t="s">
        <v>622</v>
      </c>
      <c r="AI547" s="103" t="s">
        <v>621</v>
      </c>
      <c r="AJ547" s="103" t="s">
        <v>622</v>
      </c>
      <c r="AK547" s="103" t="s">
        <v>621</v>
      </c>
      <c r="AL547" s="103" t="s">
        <v>621</v>
      </c>
      <c r="AM547" s="103" t="s">
        <v>621</v>
      </c>
      <c r="AN547" s="103" t="s">
        <v>621</v>
      </c>
      <c r="AO547" s="103" t="s">
        <v>621</v>
      </c>
      <c r="AP547" s="103" t="s">
        <v>621</v>
      </c>
      <c r="AQ547" s="103" t="s">
        <v>621</v>
      </c>
      <c r="AR547" s="103" t="s">
        <v>621</v>
      </c>
      <c r="AS547" s="103" t="s">
        <v>621</v>
      </c>
      <c r="AT547" s="103" t="s">
        <v>621</v>
      </c>
      <c r="AU547" s="103" t="s">
        <v>623</v>
      </c>
      <c r="AV547" s="103" t="s">
        <v>621</v>
      </c>
      <c r="AW547" s="103" t="s">
        <v>621</v>
      </c>
      <c r="AX547" s="103" t="s">
        <v>620</v>
      </c>
      <c r="AY547" s="103" t="s">
        <v>622</v>
      </c>
      <c r="AZ547" s="103" t="s">
        <v>621</v>
      </c>
      <c r="BA547" s="103" t="s">
        <v>621</v>
      </c>
      <c r="BC547" s="103">
        <v>36</v>
      </c>
      <c r="BD547" s="103">
        <v>5</v>
      </c>
      <c r="BE547" s="103">
        <v>2</v>
      </c>
      <c r="BF547" s="103">
        <v>7</v>
      </c>
      <c r="BG547" s="103">
        <v>0</v>
      </c>
      <c r="BH547" s="103">
        <v>43</v>
      </c>
    </row>
    <row r="548" spans="1:60" x14ac:dyDescent="0.25">
      <c r="A548" s="100">
        <v>2101</v>
      </c>
      <c r="B548" s="104" t="s">
        <v>550</v>
      </c>
      <c r="C548" s="104" t="s">
        <v>551</v>
      </c>
      <c r="D548" s="103" t="s">
        <v>621</v>
      </c>
      <c r="E548" s="103" t="s">
        <v>621</v>
      </c>
      <c r="F548" s="103" t="s">
        <v>621</v>
      </c>
      <c r="G548" s="103" t="s">
        <v>621</v>
      </c>
      <c r="H548" s="103" t="s">
        <v>623</v>
      </c>
      <c r="I548" s="103" t="s">
        <v>621</v>
      </c>
      <c r="J548" s="103" t="s">
        <v>623</v>
      </c>
      <c r="K548" s="103" t="s">
        <v>621</v>
      </c>
      <c r="L548" s="103" t="s">
        <v>622</v>
      </c>
      <c r="M548" s="103" t="s">
        <v>621</v>
      </c>
      <c r="N548" s="103" t="s">
        <v>620</v>
      </c>
      <c r="O548" s="103" t="s">
        <v>621</v>
      </c>
      <c r="P548" s="103" t="s">
        <v>621</v>
      </c>
      <c r="Q548" s="103" t="s">
        <v>621</v>
      </c>
      <c r="R548" s="103" t="s">
        <v>621</v>
      </c>
      <c r="S548" s="103" t="s">
        <v>623</v>
      </c>
      <c r="T548" s="103" t="s">
        <v>621</v>
      </c>
      <c r="U548" s="103" t="s">
        <v>621</v>
      </c>
      <c r="V548" s="103" t="s">
        <v>623</v>
      </c>
      <c r="W548" s="103" t="s">
        <v>620</v>
      </c>
      <c r="X548" s="103" t="s">
        <v>621</v>
      </c>
      <c r="Y548" s="103" t="s">
        <v>622</v>
      </c>
      <c r="Z548" s="103" t="s">
        <v>621</v>
      </c>
      <c r="AA548" s="103" t="s">
        <v>621</v>
      </c>
      <c r="AB548" s="103" t="s">
        <v>621</v>
      </c>
      <c r="AC548" s="103" t="s">
        <v>621</v>
      </c>
      <c r="AD548" s="103" t="s">
        <v>621</v>
      </c>
      <c r="AE548" s="103" t="s">
        <v>621</v>
      </c>
      <c r="AF548" s="103" t="s">
        <v>621</v>
      </c>
      <c r="AG548" s="103" t="s">
        <v>621</v>
      </c>
      <c r="AH548" s="103" t="s">
        <v>622</v>
      </c>
      <c r="AI548" s="103" t="s">
        <v>622</v>
      </c>
      <c r="AJ548" s="103" t="s">
        <v>622</v>
      </c>
      <c r="AK548" s="103" t="s">
        <v>621</v>
      </c>
      <c r="AL548" s="103" t="s">
        <v>621</v>
      </c>
      <c r="AM548" s="103" t="s">
        <v>622</v>
      </c>
      <c r="AN548" s="103" t="s">
        <v>621</v>
      </c>
      <c r="AO548" s="103" t="s">
        <v>623</v>
      </c>
      <c r="AP548" s="103" t="s">
        <v>621</v>
      </c>
      <c r="AQ548" s="103" t="s">
        <v>621</v>
      </c>
      <c r="AR548" s="103" t="s">
        <v>621</v>
      </c>
      <c r="AS548" s="103" t="s">
        <v>622</v>
      </c>
      <c r="AT548" s="103" t="s">
        <v>621</v>
      </c>
      <c r="AU548" s="103" t="s">
        <v>621</v>
      </c>
      <c r="AV548" s="103" t="s">
        <v>620</v>
      </c>
      <c r="AW548" s="103" t="s">
        <v>621</v>
      </c>
      <c r="AX548" s="103" t="s">
        <v>621</v>
      </c>
      <c r="AY548" s="103" t="s">
        <v>622</v>
      </c>
      <c r="AZ548" s="103" t="s">
        <v>621</v>
      </c>
      <c r="BA548" s="103" t="s">
        <v>621</v>
      </c>
      <c r="BC548" s="103">
        <v>34</v>
      </c>
      <c r="BD548" s="103">
        <v>8</v>
      </c>
      <c r="BE548" s="103">
        <v>3</v>
      </c>
      <c r="BF548" s="103">
        <v>5</v>
      </c>
      <c r="BG548" s="103">
        <v>0</v>
      </c>
      <c r="BH548" s="103">
        <v>45</v>
      </c>
    </row>
    <row r="549" spans="1:60" x14ac:dyDescent="0.25">
      <c r="A549" s="100">
        <v>2102</v>
      </c>
      <c r="B549" s="104" t="s">
        <v>552</v>
      </c>
      <c r="C549" s="104" t="s">
        <v>551</v>
      </c>
      <c r="D549" s="103" t="s">
        <v>621</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621</v>
      </c>
      <c r="Q549" s="103" t="s">
        <v>621</v>
      </c>
      <c r="R549" s="103" t="s">
        <v>621</v>
      </c>
      <c r="S549" s="103" t="s">
        <v>621</v>
      </c>
      <c r="T549" s="103" t="s">
        <v>621</v>
      </c>
      <c r="U549" s="103" t="s">
        <v>621</v>
      </c>
      <c r="V549" s="103" t="s">
        <v>621</v>
      </c>
      <c r="W549" s="103" t="s">
        <v>620</v>
      </c>
      <c r="X549" s="103" t="s">
        <v>621</v>
      </c>
      <c r="Y549" s="103" t="s">
        <v>621</v>
      </c>
      <c r="Z549" s="103" t="s">
        <v>621</v>
      </c>
      <c r="AA549" s="103" t="s">
        <v>621</v>
      </c>
      <c r="AB549" s="103" t="s">
        <v>621</v>
      </c>
      <c r="AC549" s="103" t="s">
        <v>620</v>
      </c>
      <c r="AD549" s="103" t="s">
        <v>621</v>
      </c>
      <c r="AE549" s="103" t="s">
        <v>621</v>
      </c>
      <c r="AF549" s="103" t="s">
        <v>621</v>
      </c>
      <c r="AG549" s="103" t="s">
        <v>621</v>
      </c>
      <c r="AH549" s="103" t="s">
        <v>621</v>
      </c>
      <c r="AI549" s="103" t="s">
        <v>621</v>
      </c>
      <c r="AJ549" s="103" t="s">
        <v>622</v>
      </c>
      <c r="AK549" s="103" t="s">
        <v>621</v>
      </c>
      <c r="AL549" s="103" t="s">
        <v>621</v>
      </c>
      <c r="AM549" s="103" t="s">
        <v>621</v>
      </c>
      <c r="AN549" s="103" t="s">
        <v>621</v>
      </c>
      <c r="AO549" s="103" t="s">
        <v>621</v>
      </c>
      <c r="AP549" s="103" t="s">
        <v>621</v>
      </c>
      <c r="AQ549" s="103" t="s">
        <v>621</v>
      </c>
      <c r="AR549" s="103" t="s">
        <v>621</v>
      </c>
      <c r="AS549" s="103" t="s">
        <v>621</v>
      </c>
      <c r="AT549" s="103" t="s">
        <v>621</v>
      </c>
      <c r="AU549" s="103" t="s">
        <v>621</v>
      </c>
      <c r="AV549" s="103" t="s">
        <v>621</v>
      </c>
      <c r="AW549" s="103" t="s">
        <v>621</v>
      </c>
      <c r="AX549" s="103" t="s">
        <v>623</v>
      </c>
      <c r="AY549" s="103" t="s">
        <v>620</v>
      </c>
      <c r="AZ549" s="103" t="s">
        <v>621</v>
      </c>
      <c r="BA549" s="103" t="s">
        <v>621</v>
      </c>
      <c r="BC549" s="103">
        <v>45</v>
      </c>
      <c r="BD549" s="103">
        <v>1</v>
      </c>
      <c r="BE549" s="103">
        <v>3</v>
      </c>
      <c r="BF549" s="103">
        <v>1</v>
      </c>
      <c r="BG549" s="103">
        <v>0</v>
      </c>
      <c r="BH549" s="103">
        <v>49</v>
      </c>
    </row>
    <row r="550" spans="1:60" x14ac:dyDescent="0.25">
      <c r="A550" s="100">
        <v>2103</v>
      </c>
      <c r="B550" s="104" t="s">
        <v>553</v>
      </c>
      <c r="C550" s="104" t="s">
        <v>551</v>
      </c>
      <c r="D550" s="103" t="s">
        <v>621</v>
      </c>
      <c r="E550" s="103" t="s">
        <v>622</v>
      </c>
      <c r="F550" s="103" t="s">
        <v>621</v>
      </c>
      <c r="G550" s="103" t="s">
        <v>621</v>
      </c>
      <c r="H550" s="103" t="s">
        <v>623</v>
      </c>
      <c r="I550" s="103" t="s">
        <v>621</v>
      </c>
      <c r="J550" s="103" t="s">
        <v>623</v>
      </c>
      <c r="K550" s="103" t="s">
        <v>623</v>
      </c>
      <c r="L550" s="103" t="s">
        <v>622</v>
      </c>
      <c r="M550" s="103" t="s">
        <v>621</v>
      </c>
      <c r="N550" s="103" t="s">
        <v>621</v>
      </c>
      <c r="O550" s="103" t="s">
        <v>621</v>
      </c>
      <c r="P550" s="103" t="s">
        <v>621</v>
      </c>
      <c r="Q550" s="103" t="s">
        <v>621</v>
      </c>
      <c r="R550" s="103" t="s">
        <v>623</v>
      </c>
      <c r="S550" s="103" t="s">
        <v>623</v>
      </c>
      <c r="T550" s="103" t="s">
        <v>623</v>
      </c>
      <c r="U550" s="103" t="s">
        <v>621</v>
      </c>
      <c r="V550" s="103" t="s">
        <v>621</v>
      </c>
      <c r="W550" s="103" t="s">
        <v>621</v>
      </c>
      <c r="X550" s="103" t="s">
        <v>621</v>
      </c>
      <c r="Y550" s="103" t="s">
        <v>621</v>
      </c>
      <c r="Z550" s="103" t="s">
        <v>621</v>
      </c>
      <c r="AA550" s="103" t="s">
        <v>621</v>
      </c>
      <c r="AB550" s="103" t="s">
        <v>621</v>
      </c>
      <c r="AC550" s="103" t="s">
        <v>623</v>
      </c>
      <c r="AD550" s="103" t="s">
        <v>621</v>
      </c>
      <c r="AE550" s="103" t="s">
        <v>621</v>
      </c>
      <c r="AF550" s="103" t="s">
        <v>621</v>
      </c>
      <c r="AG550" s="103" t="s">
        <v>621</v>
      </c>
      <c r="AH550" s="103" t="s">
        <v>622</v>
      </c>
      <c r="AI550" s="103" t="s">
        <v>621</v>
      </c>
      <c r="AJ550" s="103" t="s">
        <v>622</v>
      </c>
      <c r="AK550" s="103" t="s">
        <v>621</v>
      </c>
      <c r="AL550" s="103" t="s">
        <v>623</v>
      </c>
      <c r="AM550" s="103" t="s">
        <v>621</v>
      </c>
      <c r="AN550" s="103" t="s">
        <v>621</v>
      </c>
      <c r="AO550" s="103" t="s">
        <v>621</v>
      </c>
      <c r="AP550" s="103" t="s">
        <v>621</v>
      </c>
      <c r="AQ550" s="103" t="s">
        <v>621</v>
      </c>
      <c r="AR550" s="103" t="s">
        <v>621</v>
      </c>
      <c r="AS550" s="103" t="s">
        <v>621</v>
      </c>
      <c r="AT550" s="103" t="s">
        <v>621</v>
      </c>
      <c r="AU550" s="103" t="s">
        <v>621</v>
      </c>
      <c r="AV550" s="103" t="s">
        <v>621</v>
      </c>
      <c r="AW550" s="103" t="s">
        <v>621</v>
      </c>
      <c r="AX550" s="103" t="s">
        <v>621</v>
      </c>
      <c r="AY550" s="103" t="s">
        <v>621</v>
      </c>
      <c r="AZ550" s="103" t="s">
        <v>621</v>
      </c>
      <c r="BA550" s="103" t="s">
        <v>621</v>
      </c>
      <c r="BC550" s="103">
        <v>38</v>
      </c>
      <c r="BD550" s="103">
        <v>4</v>
      </c>
      <c r="BE550" s="103">
        <v>0</v>
      </c>
      <c r="BF550" s="103">
        <v>8</v>
      </c>
      <c r="BG550" s="103">
        <v>0</v>
      </c>
      <c r="BH550" s="103">
        <v>42</v>
      </c>
    </row>
    <row r="551" spans="1:60" x14ac:dyDescent="0.25">
      <c r="A551" s="100">
        <v>2104</v>
      </c>
      <c r="B551" s="104" t="s">
        <v>554</v>
      </c>
      <c r="C551" s="104" t="s">
        <v>551</v>
      </c>
      <c r="D551" s="103" t="s">
        <v>621</v>
      </c>
      <c r="E551" s="103" t="s">
        <v>621</v>
      </c>
      <c r="F551" s="103" t="s">
        <v>621</v>
      </c>
      <c r="G551" s="103" t="s">
        <v>621</v>
      </c>
      <c r="H551" s="103" t="s">
        <v>621</v>
      </c>
      <c r="I551" s="103" t="s">
        <v>621</v>
      </c>
      <c r="J551" s="103" t="s">
        <v>621</v>
      </c>
      <c r="K551" s="103" t="s">
        <v>621</v>
      </c>
      <c r="L551" s="103" t="s">
        <v>621</v>
      </c>
      <c r="M551" s="103" t="s">
        <v>621</v>
      </c>
      <c r="N551" s="103" t="s">
        <v>621</v>
      </c>
      <c r="O551" s="103" t="s">
        <v>621</v>
      </c>
      <c r="P551" s="103" t="s">
        <v>621</v>
      </c>
      <c r="Q551" s="103" t="s">
        <v>621</v>
      </c>
      <c r="R551" s="103" t="s">
        <v>621</v>
      </c>
      <c r="S551" s="103" t="s">
        <v>623</v>
      </c>
      <c r="T551" s="103" t="s">
        <v>621</v>
      </c>
      <c r="U551" s="103" t="s">
        <v>621</v>
      </c>
      <c r="V551" s="103" t="s">
        <v>620</v>
      </c>
      <c r="W551" s="103" t="s">
        <v>620</v>
      </c>
      <c r="X551" s="103" t="s">
        <v>621</v>
      </c>
      <c r="Y551" s="103" t="s">
        <v>621</v>
      </c>
      <c r="Z551" s="103" t="s">
        <v>621</v>
      </c>
      <c r="AA551" s="103" t="s">
        <v>621</v>
      </c>
      <c r="AB551" s="103" t="s">
        <v>621</v>
      </c>
      <c r="AC551" s="103" t="s">
        <v>621</v>
      </c>
      <c r="AD551" s="103" t="s">
        <v>621</v>
      </c>
      <c r="AE551" s="103" t="s">
        <v>623</v>
      </c>
      <c r="AF551" s="103" t="s">
        <v>621</v>
      </c>
      <c r="AG551" s="103" t="s">
        <v>621</v>
      </c>
      <c r="AH551" s="103" t="s">
        <v>621</v>
      </c>
      <c r="AI551" s="103" t="s">
        <v>622</v>
      </c>
      <c r="AJ551" s="103" t="s">
        <v>622</v>
      </c>
      <c r="AK551" s="103" t="s">
        <v>621</v>
      </c>
      <c r="AL551" s="103" t="s">
        <v>621</v>
      </c>
      <c r="AM551" s="103" t="s">
        <v>621</v>
      </c>
      <c r="AN551" s="103" t="s">
        <v>621</v>
      </c>
      <c r="AO551" s="103" t="s">
        <v>621</v>
      </c>
      <c r="AP551" s="103" t="s">
        <v>621</v>
      </c>
      <c r="AQ551" s="103" t="s">
        <v>621</v>
      </c>
      <c r="AR551" s="103" t="s">
        <v>621</v>
      </c>
      <c r="AS551" s="103" t="s">
        <v>621</v>
      </c>
      <c r="AT551" s="103" t="s">
        <v>621</v>
      </c>
      <c r="AU551" s="103" t="s">
        <v>621</v>
      </c>
      <c r="AV551" s="103" t="s">
        <v>621</v>
      </c>
      <c r="AW551" s="103" t="s">
        <v>621</v>
      </c>
      <c r="AX551" s="103" t="s">
        <v>623</v>
      </c>
      <c r="AY551" s="103" t="s">
        <v>621</v>
      </c>
      <c r="AZ551" s="103" t="s">
        <v>621</v>
      </c>
      <c r="BA551" s="103" t="s">
        <v>621</v>
      </c>
      <c r="BC551" s="103">
        <v>43</v>
      </c>
      <c r="BD551" s="103">
        <v>2</v>
      </c>
      <c r="BE551" s="103">
        <v>2</v>
      </c>
      <c r="BF551" s="103">
        <v>3</v>
      </c>
      <c r="BG551" s="103">
        <v>0</v>
      </c>
      <c r="BH551" s="103">
        <v>47</v>
      </c>
    </row>
    <row r="552" spans="1:60" x14ac:dyDescent="0.25">
      <c r="A552" s="100">
        <v>2105</v>
      </c>
      <c r="B552" s="104" t="s">
        <v>232</v>
      </c>
      <c r="C552" s="104" t="s">
        <v>551</v>
      </c>
      <c r="D552" s="103" t="s">
        <v>621</v>
      </c>
      <c r="E552" s="103" t="s">
        <v>621</v>
      </c>
      <c r="F552" s="103" t="s">
        <v>621</v>
      </c>
      <c r="G552" s="103" t="s">
        <v>621</v>
      </c>
      <c r="H552" s="103" t="s">
        <v>623</v>
      </c>
      <c r="I552" s="103" t="s">
        <v>621</v>
      </c>
      <c r="J552" s="103" t="s">
        <v>623</v>
      </c>
      <c r="K552" s="103" t="s">
        <v>621</v>
      </c>
      <c r="L552" s="103" t="s">
        <v>622</v>
      </c>
      <c r="M552" s="103" t="s">
        <v>621</v>
      </c>
      <c r="N552" s="103" t="s">
        <v>621</v>
      </c>
      <c r="O552" s="103" t="s">
        <v>621</v>
      </c>
      <c r="P552" s="103" t="s">
        <v>621</v>
      </c>
      <c r="Q552" s="103" t="s">
        <v>621</v>
      </c>
      <c r="R552" s="103" t="s">
        <v>621</v>
      </c>
      <c r="S552" s="103" t="s">
        <v>623</v>
      </c>
      <c r="T552" s="103" t="s">
        <v>623</v>
      </c>
      <c r="U552" s="103" t="s">
        <v>621</v>
      </c>
      <c r="V552" s="103" t="s">
        <v>621</v>
      </c>
      <c r="W552" s="103" t="s">
        <v>621</v>
      </c>
      <c r="X552" s="103" t="s">
        <v>621</v>
      </c>
      <c r="Y552" s="103" t="s">
        <v>622</v>
      </c>
      <c r="Z552" s="103" t="s">
        <v>621</v>
      </c>
      <c r="AA552" s="103" t="s">
        <v>623</v>
      </c>
      <c r="AB552" s="103" t="s">
        <v>621</v>
      </c>
      <c r="AC552" s="103" t="s">
        <v>623</v>
      </c>
      <c r="AD552" s="103" t="s">
        <v>621</v>
      </c>
      <c r="AE552" s="103" t="s">
        <v>621</v>
      </c>
      <c r="AF552" s="103" t="s">
        <v>621</v>
      </c>
      <c r="AG552" s="103" t="s">
        <v>621</v>
      </c>
      <c r="AH552" s="103" t="s">
        <v>621</v>
      </c>
      <c r="AI552" s="103" t="s">
        <v>622</v>
      </c>
      <c r="AJ552" s="103" t="s">
        <v>621</v>
      </c>
      <c r="AK552" s="103" t="s">
        <v>621</v>
      </c>
      <c r="AL552" s="103" t="s">
        <v>621</v>
      </c>
      <c r="AM552" s="103" t="s">
        <v>622</v>
      </c>
      <c r="AN552" s="103" t="s">
        <v>621</v>
      </c>
      <c r="AO552" s="103" t="s">
        <v>621</v>
      </c>
      <c r="AP552" s="103" t="s">
        <v>621</v>
      </c>
      <c r="AQ552" s="103" t="s">
        <v>621</v>
      </c>
      <c r="AR552" s="103" t="s">
        <v>621</v>
      </c>
      <c r="AS552" s="103" t="s">
        <v>621</v>
      </c>
      <c r="AT552" s="103" t="s">
        <v>623</v>
      </c>
      <c r="AU552" s="103" t="s">
        <v>623</v>
      </c>
      <c r="AV552" s="103" t="s">
        <v>621</v>
      </c>
      <c r="AW552" s="103" t="s">
        <v>621</v>
      </c>
      <c r="AX552" s="103" t="s">
        <v>623</v>
      </c>
      <c r="AY552" s="103" t="s">
        <v>622</v>
      </c>
      <c r="AZ552" s="103" t="s">
        <v>621</v>
      </c>
      <c r="BA552" s="103" t="s">
        <v>621</v>
      </c>
      <c r="BC552" s="103">
        <v>36</v>
      </c>
      <c r="BD552" s="103">
        <v>5</v>
      </c>
      <c r="BE552" s="103">
        <v>0</v>
      </c>
      <c r="BF552" s="103">
        <v>9</v>
      </c>
      <c r="BG552" s="103">
        <v>0</v>
      </c>
      <c r="BH552" s="103">
        <v>41</v>
      </c>
    </row>
    <row r="553" spans="1:60" x14ac:dyDescent="0.25">
      <c r="A553" s="100">
        <v>2106</v>
      </c>
      <c r="B553" s="104" t="s">
        <v>555</v>
      </c>
      <c r="C553" s="104" t="s">
        <v>551</v>
      </c>
      <c r="D553" s="103" t="s">
        <v>621</v>
      </c>
      <c r="E553" s="103" t="s">
        <v>621</v>
      </c>
      <c r="F553" s="103" t="s">
        <v>621</v>
      </c>
      <c r="G553" s="103" t="s">
        <v>621</v>
      </c>
      <c r="H553" s="103" t="s">
        <v>623</v>
      </c>
      <c r="I553" s="103" t="s">
        <v>621</v>
      </c>
      <c r="J553" s="103" t="s">
        <v>621</v>
      </c>
      <c r="K553" s="103" t="s">
        <v>621</v>
      </c>
      <c r="L553" s="103" t="s">
        <v>620</v>
      </c>
      <c r="M553" s="103" t="s">
        <v>621</v>
      </c>
      <c r="N553" s="103" t="s">
        <v>621</v>
      </c>
      <c r="O553" s="103" t="s">
        <v>621</v>
      </c>
      <c r="P553" s="103" t="s">
        <v>621</v>
      </c>
      <c r="Q553" s="103" t="s">
        <v>621</v>
      </c>
      <c r="R553" s="103" t="s">
        <v>621</v>
      </c>
      <c r="S553" s="103" t="s">
        <v>621</v>
      </c>
      <c r="T553" s="103" t="s">
        <v>623</v>
      </c>
      <c r="U553" s="103" t="s">
        <v>621</v>
      </c>
      <c r="V553" s="103" t="s">
        <v>621</v>
      </c>
      <c r="W553" s="103" t="s">
        <v>621</v>
      </c>
      <c r="X553" s="103" t="s">
        <v>621</v>
      </c>
      <c r="Y553" s="103" t="s">
        <v>621</v>
      </c>
      <c r="Z553" s="103" t="s">
        <v>621</v>
      </c>
      <c r="AA553" s="103" t="s">
        <v>621</v>
      </c>
      <c r="AB553" s="103" t="s">
        <v>621</v>
      </c>
      <c r="AC553" s="103" t="s">
        <v>621</v>
      </c>
      <c r="AD553" s="103" t="s">
        <v>621</v>
      </c>
      <c r="AE553" s="103" t="s">
        <v>621</v>
      </c>
      <c r="AF553" s="103" t="s">
        <v>621</v>
      </c>
      <c r="AG553" s="103" t="s">
        <v>621</v>
      </c>
      <c r="AH553" s="103" t="s">
        <v>622</v>
      </c>
      <c r="AI553" s="103" t="s">
        <v>621</v>
      </c>
      <c r="AJ553" s="103" t="s">
        <v>622</v>
      </c>
      <c r="AK553" s="103" t="s">
        <v>621</v>
      </c>
      <c r="AL553" s="103" t="s">
        <v>621</v>
      </c>
      <c r="AM553" s="103" t="s">
        <v>622</v>
      </c>
      <c r="AN553" s="103" t="s">
        <v>621</v>
      </c>
      <c r="AO553" s="103" t="s">
        <v>621</v>
      </c>
      <c r="AP553" s="103" t="s">
        <v>621</v>
      </c>
      <c r="AQ553" s="103" t="s">
        <v>621</v>
      </c>
      <c r="AR553" s="103" t="s">
        <v>621</v>
      </c>
      <c r="AS553" s="103" t="s">
        <v>621</v>
      </c>
      <c r="AT553" s="103" t="s">
        <v>621</v>
      </c>
      <c r="AU553" s="103" t="s">
        <v>621</v>
      </c>
      <c r="AV553" s="103" t="s">
        <v>621</v>
      </c>
      <c r="AW553" s="103" t="s">
        <v>621</v>
      </c>
      <c r="AX553" s="103" t="s">
        <v>621</v>
      </c>
      <c r="AY553" s="103" t="s">
        <v>621</v>
      </c>
      <c r="AZ553" s="103" t="s">
        <v>621</v>
      </c>
      <c r="BA553" s="103" t="s">
        <v>621</v>
      </c>
      <c r="BC553" s="103">
        <v>44</v>
      </c>
      <c r="BD553" s="103">
        <v>3</v>
      </c>
      <c r="BE553" s="103">
        <v>1</v>
      </c>
      <c r="BF553" s="103">
        <v>2</v>
      </c>
      <c r="BG553" s="103">
        <v>0</v>
      </c>
      <c r="BH553" s="103">
        <v>48</v>
      </c>
    </row>
    <row r="554" spans="1:60" x14ac:dyDescent="0.25">
      <c r="A554" s="100">
        <v>2107</v>
      </c>
      <c r="B554" s="104" t="s">
        <v>196</v>
      </c>
      <c r="C554" s="104" t="s">
        <v>551</v>
      </c>
      <c r="D554" s="103" t="s">
        <v>621</v>
      </c>
      <c r="E554" s="103" t="s">
        <v>621</v>
      </c>
      <c r="F554" s="103" t="s">
        <v>621</v>
      </c>
      <c r="G554" s="103" t="s">
        <v>621</v>
      </c>
      <c r="H554" s="103" t="s">
        <v>621</v>
      </c>
      <c r="I554" s="103" t="s">
        <v>621</v>
      </c>
      <c r="J554" s="103" t="s">
        <v>621</v>
      </c>
      <c r="K554" s="103" t="s">
        <v>621</v>
      </c>
      <c r="L554" s="103" t="s">
        <v>620</v>
      </c>
      <c r="M554" s="103" t="s">
        <v>620</v>
      </c>
      <c r="N554" s="103" t="s">
        <v>620</v>
      </c>
      <c r="O554" s="103" t="s">
        <v>621</v>
      </c>
      <c r="P554" s="103" t="s">
        <v>621</v>
      </c>
      <c r="Q554" s="103" t="s">
        <v>620</v>
      </c>
      <c r="R554" s="103" t="s">
        <v>620</v>
      </c>
      <c r="S554" s="103" t="s">
        <v>620</v>
      </c>
      <c r="T554" s="103" t="s">
        <v>621</v>
      </c>
      <c r="U554" s="103" t="s">
        <v>621</v>
      </c>
      <c r="V554" s="103" t="s">
        <v>621</v>
      </c>
      <c r="W554" s="103" t="s">
        <v>620</v>
      </c>
      <c r="X554" s="103" t="s">
        <v>620</v>
      </c>
      <c r="Y554" s="103" t="s">
        <v>620</v>
      </c>
      <c r="Z554" s="103" t="s">
        <v>621</v>
      </c>
      <c r="AA554" s="103" t="s">
        <v>621</v>
      </c>
      <c r="AB554" s="103" t="s">
        <v>620</v>
      </c>
      <c r="AC554" s="103" t="s">
        <v>621</v>
      </c>
      <c r="AD554" s="103" t="s">
        <v>621</v>
      </c>
      <c r="AE554" s="103" t="s">
        <v>621</v>
      </c>
      <c r="AF554" s="103" t="s">
        <v>620</v>
      </c>
      <c r="AG554" s="103" t="s">
        <v>621</v>
      </c>
      <c r="AH554" s="103" t="s">
        <v>622</v>
      </c>
      <c r="AI554" s="103" t="s">
        <v>621</v>
      </c>
      <c r="AJ554" s="103" t="s">
        <v>622</v>
      </c>
      <c r="AK554" s="103" t="s">
        <v>621</v>
      </c>
      <c r="AL554" s="103" t="s">
        <v>621</v>
      </c>
      <c r="AM554" s="103" t="s">
        <v>621</v>
      </c>
      <c r="AN554" s="103" t="s">
        <v>621</v>
      </c>
      <c r="AO554" s="103" t="s">
        <v>621</v>
      </c>
      <c r="AP554" s="103" t="s">
        <v>621</v>
      </c>
      <c r="AQ554" s="103" t="s">
        <v>621</v>
      </c>
      <c r="AR554" s="103" t="s">
        <v>621</v>
      </c>
      <c r="AS554" s="103" t="s">
        <v>621</v>
      </c>
      <c r="AT554" s="103" t="s">
        <v>621</v>
      </c>
      <c r="AU554" s="103" t="s">
        <v>621</v>
      </c>
      <c r="AV554" s="103" t="s">
        <v>621</v>
      </c>
      <c r="AW554" s="103" t="s">
        <v>621</v>
      </c>
      <c r="AX554" s="103" t="s">
        <v>620</v>
      </c>
      <c r="AY554" s="103" t="s">
        <v>620</v>
      </c>
      <c r="AZ554" s="103" t="s">
        <v>621</v>
      </c>
      <c r="BA554" s="103" t="s">
        <v>621</v>
      </c>
      <c r="BC554" s="103">
        <v>35</v>
      </c>
      <c r="BD554" s="103">
        <v>2</v>
      </c>
      <c r="BE554" s="103">
        <v>13</v>
      </c>
      <c r="BF554" s="103">
        <v>0</v>
      </c>
      <c r="BG554" s="103">
        <v>0</v>
      </c>
      <c r="BH554" s="103">
        <v>50</v>
      </c>
    </row>
    <row r="555" spans="1:60" x14ac:dyDescent="0.25">
      <c r="A555" s="100">
        <v>2108</v>
      </c>
      <c r="B555" s="104" t="s">
        <v>556</v>
      </c>
      <c r="C555" s="104" t="s">
        <v>551</v>
      </c>
      <c r="D555" s="103" t="s">
        <v>621</v>
      </c>
      <c r="E555" s="103" t="s">
        <v>622</v>
      </c>
      <c r="F555" s="103" t="s">
        <v>621</v>
      </c>
      <c r="G555" s="103" t="s">
        <v>621</v>
      </c>
      <c r="H555" s="103" t="s">
        <v>623</v>
      </c>
      <c r="I555" s="103" t="s">
        <v>621</v>
      </c>
      <c r="J555" s="103" t="s">
        <v>623</v>
      </c>
      <c r="K555" s="103" t="s">
        <v>621</v>
      </c>
      <c r="L555" s="103" t="s">
        <v>622</v>
      </c>
      <c r="M555" s="103" t="s">
        <v>621</v>
      </c>
      <c r="N555" s="103" t="s">
        <v>621</v>
      </c>
      <c r="O555" s="103" t="s">
        <v>621</v>
      </c>
      <c r="P555" s="103" t="s">
        <v>621</v>
      </c>
      <c r="Q555" s="103" t="s">
        <v>621</v>
      </c>
      <c r="R555" s="103" t="s">
        <v>621</v>
      </c>
      <c r="S555" s="103" t="s">
        <v>622</v>
      </c>
      <c r="T555" s="103" t="s">
        <v>622</v>
      </c>
      <c r="U555" s="103" t="s">
        <v>621</v>
      </c>
      <c r="V555" s="103" t="s">
        <v>621</v>
      </c>
      <c r="W555" s="103" t="s">
        <v>620</v>
      </c>
      <c r="X555" s="103" t="s">
        <v>621</v>
      </c>
      <c r="Y555" s="103" t="s">
        <v>622</v>
      </c>
      <c r="Z555" s="103" t="s">
        <v>621</v>
      </c>
      <c r="AA555" s="103" t="s">
        <v>621</v>
      </c>
      <c r="AB555" s="103" t="s">
        <v>621</v>
      </c>
      <c r="AC555" s="103" t="s">
        <v>620</v>
      </c>
      <c r="AD555" s="103" t="s">
        <v>623</v>
      </c>
      <c r="AE555" s="103" t="s">
        <v>621</v>
      </c>
      <c r="AF555" s="103" t="s">
        <v>621</v>
      </c>
      <c r="AG555" s="103" t="s">
        <v>621</v>
      </c>
      <c r="AH555" s="103" t="s">
        <v>622</v>
      </c>
      <c r="AI555" s="103" t="s">
        <v>622</v>
      </c>
      <c r="AJ555" s="103" t="s">
        <v>622</v>
      </c>
      <c r="AK555" s="103" t="s">
        <v>621</v>
      </c>
      <c r="AL555" s="103" t="s">
        <v>621</v>
      </c>
      <c r="AM555" s="103" t="s">
        <v>621</v>
      </c>
      <c r="AN555" s="103" t="s">
        <v>621</v>
      </c>
      <c r="AO555" s="103" t="s">
        <v>621</v>
      </c>
      <c r="AP555" s="103" t="s">
        <v>621</v>
      </c>
      <c r="AQ555" s="103" t="s">
        <v>621</v>
      </c>
      <c r="AR555" s="103" t="s">
        <v>621</v>
      </c>
      <c r="AS555" s="103" t="s">
        <v>621</v>
      </c>
      <c r="AT555" s="103" t="s">
        <v>621</v>
      </c>
      <c r="AU555" s="103" t="s">
        <v>623</v>
      </c>
      <c r="AV555" s="103" t="s">
        <v>623</v>
      </c>
      <c r="AW555" s="103" t="s">
        <v>621</v>
      </c>
      <c r="AX555" s="103" t="s">
        <v>621</v>
      </c>
      <c r="AY555" s="103" t="s">
        <v>623</v>
      </c>
      <c r="AZ555" s="103" t="s">
        <v>621</v>
      </c>
      <c r="BA555" s="103" t="s">
        <v>621</v>
      </c>
      <c r="BC555" s="103">
        <v>34</v>
      </c>
      <c r="BD555" s="103">
        <v>8</v>
      </c>
      <c r="BE555" s="103">
        <v>2</v>
      </c>
      <c r="BF555" s="103">
        <v>6</v>
      </c>
      <c r="BG555" s="103">
        <v>0</v>
      </c>
      <c r="BH555" s="103">
        <v>44</v>
      </c>
    </row>
    <row r="556" spans="1:60" x14ac:dyDescent="0.25">
      <c r="A556" s="100">
        <v>2109</v>
      </c>
      <c r="B556" s="104" t="s">
        <v>557</v>
      </c>
      <c r="C556" s="104" t="s">
        <v>551</v>
      </c>
      <c r="D556" s="103" t="s">
        <v>621</v>
      </c>
      <c r="E556" s="103" t="s">
        <v>621</v>
      </c>
      <c r="F556" s="103" t="s">
        <v>623</v>
      </c>
      <c r="G556" s="103" t="s">
        <v>621</v>
      </c>
      <c r="H556" s="103" t="s">
        <v>621</v>
      </c>
      <c r="I556" s="103" t="s">
        <v>621</v>
      </c>
      <c r="J556" s="103" t="s">
        <v>621</v>
      </c>
      <c r="K556" s="103" t="s">
        <v>621</v>
      </c>
      <c r="L556" s="103" t="s">
        <v>622</v>
      </c>
      <c r="M556" s="103" t="s">
        <v>620</v>
      </c>
      <c r="N556" s="103" t="s">
        <v>620</v>
      </c>
      <c r="O556" s="103" t="s">
        <v>621</v>
      </c>
      <c r="P556" s="103" t="s">
        <v>621</v>
      </c>
      <c r="Q556" s="103" t="s">
        <v>621</v>
      </c>
      <c r="R556" s="103" t="s">
        <v>620</v>
      </c>
      <c r="S556" s="103" t="s">
        <v>621</v>
      </c>
      <c r="T556" s="103" t="s">
        <v>621</v>
      </c>
      <c r="U556" s="103" t="s">
        <v>621</v>
      </c>
      <c r="V556" s="103" t="s">
        <v>621</v>
      </c>
      <c r="W556" s="103" t="s">
        <v>621</v>
      </c>
      <c r="X556" s="103" t="s">
        <v>621</v>
      </c>
      <c r="Y556" s="103" t="s">
        <v>621</v>
      </c>
      <c r="Z556" s="103" t="s">
        <v>621</v>
      </c>
      <c r="AA556" s="103" t="s">
        <v>620</v>
      </c>
      <c r="AB556" s="103" t="s">
        <v>621</v>
      </c>
      <c r="AC556" s="103" t="s">
        <v>621</v>
      </c>
      <c r="AD556" s="103" t="s">
        <v>621</v>
      </c>
      <c r="AE556" s="103" t="s">
        <v>621</v>
      </c>
      <c r="AF556" s="103" t="s">
        <v>621</v>
      </c>
      <c r="AG556" s="103" t="s">
        <v>621</v>
      </c>
      <c r="AH556" s="103" t="s">
        <v>622</v>
      </c>
      <c r="AI556" s="103" t="s">
        <v>622</v>
      </c>
      <c r="AJ556" s="103" t="s">
        <v>622</v>
      </c>
      <c r="AK556" s="103" t="s">
        <v>621</v>
      </c>
      <c r="AL556" s="103" t="s">
        <v>621</v>
      </c>
      <c r="AM556" s="103" t="s">
        <v>622</v>
      </c>
      <c r="AN556" s="103" t="s">
        <v>621</v>
      </c>
      <c r="AO556" s="103" t="s">
        <v>621</v>
      </c>
      <c r="AP556" s="103" t="s">
        <v>621</v>
      </c>
      <c r="AQ556" s="103" t="s">
        <v>621</v>
      </c>
      <c r="AR556" s="103" t="s">
        <v>621</v>
      </c>
      <c r="AS556" s="103" t="s">
        <v>621</v>
      </c>
      <c r="AT556" s="103" t="s">
        <v>621</v>
      </c>
      <c r="AU556" s="103" t="s">
        <v>621</v>
      </c>
      <c r="AV556" s="103" t="s">
        <v>621</v>
      </c>
      <c r="AW556" s="103" t="s">
        <v>621</v>
      </c>
      <c r="AX556" s="103" t="s">
        <v>620</v>
      </c>
      <c r="AY556" s="103" t="s">
        <v>622</v>
      </c>
      <c r="AZ556" s="103" t="s">
        <v>621</v>
      </c>
      <c r="BA556" s="103" t="s">
        <v>621</v>
      </c>
      <c r="BC556" s="103">
        <v>38</v>
      </c>
      <c r="BD556" s="103">
        <v>6</v>
      </c>
      <c r="BE556" s="103">
        <v>5</v>
      </c>
      <c r="BF556" s="103">
        <v>1</v>
      </c>
      <c r="BG556" s="103">
        <v>0</v>
      </c>
      <c r="BH556" s="103">
        <v>49</v>
      </c>
    </row>
    <row r="557" spans="1:60" x14ac:dyDescent="0.25">
      <c r="A557" s="100">
        <v>2110</v>
      </c>
      <c r="B557" s="104" t="s">
        <v>558</v>
      </c>
      <c r="C557" s="104" t="s">
        <v>551</v>
      </c>
      <c r="D557" s="103" t="s">
        <v>623</v>
      </c>
      <c r="E557" s="103" t="s">
        <v>622</v>
      </c>
      <c r="F557" s="103" t="s">
        <v>621</v>
      </c>
      <c r="G557" s="103" t="s">
        <v>621</v>
      </c>
      <c r="H557" s="103" t="s">
        <v>623</v>
      </c>
      <c r="I557" s="103" t="s">
        <v>621</v>
      </c>
      <c r="J557" s="103" t="s">
        <v>623</v>
      </c>
      <c r="K557" s="103" t="s">
        <v>621</v>
      </c>
      <c r="L557" s="103" t="s">
        <v>622</v>
      </c>
      <c r="M557" s="103" t="s">
        <v>621</v>
      </c>
      <c r="N557" s="103" t="s">
        <v>621</v>
      </c>
      <c r="O557" s="103" t="s">
        <v>621</v>
      </c>
      <c r="P557" s="103" t="s">
        <v>621</v>
      </c>
      <c r="Q557" s="103" t="s">
        <v>621</v>
      </c>
      <c r="R557" s="103" t="s">
        <v>621</v>
      </c>
      <c r="S557" s="103" t="s">
        <v>622</v>
      </c>
      <c r="T557" s="103" t="s">
        <v>622</v>
      </c>
      <c r="U557" s="103" t="s">
        <v>621</v>
      </c>
      <c r="V557" s="103" t="s">
        <v>621</v>
      </c>
      <c r="W557" s="103" t="s">
        <v>623</v>
      </c>
      <c r="X557" s="103" t="s">
        <v>621</v>
      </c>
      <c r="Y557" s="103" t="s">
        <v>621</v>
      </c>
      <c r="Z557" s="103" t="s">
        <v>621</v>
      </c>
      <c r="AA557" s="103" t="s">
        <v>623</v>
      </c>
      <c r="AB557" s="103" t="s">
        <v>621</v>
      </c>
      <c r="AC557" s="103" t="s">
        <v>621</v>
      </c>
      <c r="AD557" s="103" t="s">
        <v>621</v>
      </c>
      <c r="AE557" s="103" t="s">
        <v>621</v>
      </c>
      <c r="AF557" s="103" t="s">
        <v>621</v>
      </c>
      <c r="AG557" s="103" t="s">
        <v>621</v>
      </c>
      <c r="AH557" s="103" t="s">
        <v>622</v>
      </c>
      <c r="AI557" s="103" t="s">
        <v>622</v>
      </c>
      <c r="AJ557" s="103" t="s">
        <v>622</v>
      </c>
      <c r="AK557" s="103" t="s">
        <v>621</v>
      </c>
      <c r="AL557" s="103" t="s">
        <v>621</v>
      </c>
      <c r="AM557" s="103" t="s">
        <v>622</v>
      </c>
      <c r="AN557" s="103" t="s">
        <v>621</v>
      </c>
      <c r="AO557" s="103" t="s">
        <v>621</v>
      </c>
      <c r="AP557" s="103" t="s">
        <v>621</v>
      </c>
      <c r="AQ557" s="103" t="s">
        <v>621</v>
      </c>
      <c r="AR557" s="103" t="s">
        <v>621</v>
      </c>
      <c r="AS557" s="103" t="s">
        <v>621</v>
      </c>
      <c r="AT557" s="103" t="s">
        <v>621</v>
      </c>
      <c r="AU557" s="103" t="s">
        <v>621</v>
      </c>
      <c r="AV557" s="103" t="s">
        <v>621</v>
      </c>
      <c r="AW557" s="103" t="s">
        <v>621</v>
      </c>
      <c r="AX557" s="103" t="s">
        <v>623</v>
      </c>
      <c r="AY557" s="103" t="s">
        <v>622</v>
      </c>
      <c r="AZ557" s="103" t="s">
        <v>621</v>
      </c>
      <c r="BA557" s="103" t="s">
        <v>621</v>
      </c>
      <c r="BC557" s="103">
        <v>35</v>
      </c>
      <c r="BD557" s="103">
        <v>9</v>
      </c>
      <c r="BE557" s="103">
        <v>0</v>
      </c>
      <c r="BF557" s="103">
        <v>6</v>
      </c>
      <c r="BG557" s="103">
        <v>0</v>
      </c>
      <c r="BH557" s="103">
        <v>44</v>
      </c>
    </row>
    <row r="558" spans="1:60" x14ac:dyDescent="0.25">
      <c r="A558" s="100">
        <v>2111</v>
      </c>
      <c r="B558" s="104" t="s">
        <v>559</v>
      </c>
      <c r="C558" s="104" t="s">
        <v>551</v>
      </c>
      <c r="D558" s="103" t="s">
        <v>621</v>
      </c>
      <c r="E558" s="103" t="s">
        <v>621</v>
      </c>
      <c r="F558" s="103" t="s">
        <v>623</v>
      </c>
      <c r="G558" s="103" t="s">
        <v>621</v>
      </c>
      <c r="H558" s="103" t="s">
        <v>623</v>
      </c>
      <c r="I558" s="103" t="s">
        <v>623</v>
      </c>
      <c r="J558" s="103" t="s">
        <v>623</v>
      </c>
      <c r="K558" s="103" t="s">
        <v>623</v>
      </c>
      <c r="L558" s="103" t="s">
        <v>622</v>
      </c>
      <c r="M558" s="103" t="s">
        <v>621</v>
      </c>
      <c r="N558" s="103" t="s">
        <v>621</v>
      </c>
      <c r="O558" s="103" t="s">
        <v>621</v>
      </c>
      <c r="P558" s="103" t="s">
        <v>621</v>
      </c>
      <c r="Q558" s="103" t="s">
        <v>621</v>
      </c>
      <c r="R558" s="103" t="s">
        <v>621</v>
      </c>
      <c r="S558" s="103" t="s">
        <v>623</v>
      </c>
      <c r="T558" s="103" t="s">
        <v>623</v>
      </c>
      <c r="U558" s="103" t="s">
        <v>621</v>
      </c>
      <c r="V558" s="103" t="s">
        <v>621</v>
      </c>
      <c r="W558" s="103" t="s">
        <v>621</v>
      </c>
      <c r="X558" s="103" t="s">
        <v>621</v>
      </c>
      <c r="Y558" s="103" t="s">
        <v>621</v>
      </c>
      <c r="Z558" s="103" t="s">
        <v>621</v>
      </c>
      <c r="AA558" s="103" t="s">
        <v>621</v>
      </c>
      <c r="AB558" s="103" t="s">
        <v>623</v>
      </c>
      <c r="AC558" s="103" t="s">
        <v>623</v>
      </c>
      <c r="AD558" s="103" t="s">
        <v>621</v>
      </c>
      <c r="AE558" s="103" t="s">
        <v>621</v>
      </c>
      <c r="AF558" s="103" t="s">
        <v>621</v>
      </c>
      <c r="AG558" s="103" t="s">
        <v>621</v>
      </c>
      <c r="AH558" s="103" t="s">
        <v>622</v>
      </c>
      <c r="AI558" s="103" t="s">
        <v>621</v>
      </c>
      <c r="AJ558" s="103" t="s">
        <v>622</v>
      </c>
      <c r="AK558" s="103" t="s">
        <v>621</v>
      </c>
      <c r="AL558" s="103" t="s">
        <v>623</v>
      </c>
      <c r="AM558" s="103" t="s">
        <v>622</v>
      </c>
      <c r="AN558" s="103" t="s">
        <v>621</v>
      </c>
      <c r="AO558" s="103" t="s">
        <v>621</v>
      </c>
      <c r="AP558" s="103" t="s">
        <v>621</v>
      </c>
      <c r="AQ558" s="103" t="s">
        <v>621</v>
      </c>
      <c r="AR558" s="103" t="s">
        <v>621</v>
      </c>
      <c r="AS558" s="103" t="s">
        <v>621</v>
      </c>
      <c r="AT558" s="103" t="s">
        <v>623</v>
      </c>
      <c r="AU558" s="103" t="s">
        <v>621</v>
      </c>
      <c r="AV558" s="103" t="s">
        <v>621</v>
      </c>
      <c r="AW558" s="103" t="s">
        <v>621</v>
      </c>
      <c r="AX558" s="103" t="s">
        <v>621</v>
      </c>
      <c r="AY558" s="103" t="s">
        <v>622</v>
      </c>
      <c r="AZ558" s="103" t="s">
        <v>621</v>
      </c>
      <c r="BA558" s="103" t="s">
        <v>621</v>
      </c>
      <c r="BC558" s="103">
        <v>34</v>
      </c>
      <c r="BD558" s="103">
        <v>5</v>
      </c>
      <c r="BE558" s="103">
        <v>0</v>
      </c>
      <c r="BF558" s="103">
        <v>11</v>
      </c>
      <c r="BG558" s="103">
        <v>0</v>
      </c>
      <c r="BH558" s="103">
        <v>39</v>
      </c>
    </row>
    <row r="559" spans="1:60" x14ac:dyDescent="0.25">
      <c r="A559" s="100">
        <v>2112</v>
      </c>
      <c r="B559" s="104" t="s">
        <v>560</v>
      </c>
      <c r="C559" s="104" t="s">
        <v>551</v>
      </c>
      <c r="D559" s="103" t="s">
        <v>621</v>
      </c>
      <c r="E559" s="103" t="s">
        <v>621</v>
      </c>
      <c r="F559" s="103" t="s">
        <v>623</v>
      </c>
      <c r="G559" s="103" t="s">
        <v>621</v>
      </c>
      <c r="H559" s="103" t="s">
        <v>623</v>
      </c>
      <c r="I559" s="103" t="s">
        <v>623</v>
      </c>
      <c r="J559" s="103" t="s">
        <v>621</v>
      </c>
      <c r="K559" s="103" t="s">
        <v>621</v>
      </c>
      <c r="L559" s="103" t="s">
        <v>621</v>
      </c>
      <c r="M559" s="103" t="s">
        <v>620</v>
      </c>
      <c r="N559" s="103" t="s">
        <v>620</v>
      </c>
      <c r="O559" s="103" t="s">
        <v>621</v>
      </c>
      <c r="P559" s="103" t="s">
        <v>621</v>
      </c>
      <c r="Q559" s="103" t="s">
        <v>621</v>
      </c>
      <c r="R559" s="103" t="s">
        <v>623</v>
      </c>
      <c r="S559" s="103" t="s">
        <v>622</v>
      </c>
      <c r="T559" s="103" t="s">
        <v>622</v>
      </c>
      <c r="U559" s="103" t="s">
        <v>621</v>
      </c>
      <c r="V559" s="103" t="s">
        <v>621</v>
      </c>
      <c r="W559" s="103" t="s">
        <v>620</v>
      </c>
      <c r="X559" s="103" t="s">
        <v>620</v>
      </c>
      <c r="Y559" s="103" t="s">
        <v>622</v>
      </c>
      <c r="Z559" s="103" t="s">
        <v>621</v>
      </c>
      <c r="AA559" s="103" t="s">
        <v>621</v>
      </c>
      <c r="AB559" s="103" t="s">
        <v>621</v>
      </c>
      <c r="AC559" s="103" t="s">
        <v>621</v>
      </c>
      <c r="AD559" s="103" t="s">
        <v>621</v>
      </c>
      <c r="AE559" s="103" t="s">
        <v>621</v>
      </c>
      <c r="AF559" s="103" t="s">
        <v>621</v>
      </c>
      <c r="AG559" s="103" t="s">
        <v>621</v>
      </c>
      <c r="AH559" s="103" t="s">
        <v>622</v>
      </c>
      <c r="AI559" s="103" t="s">
        <v>622</v>
      </c>
      <c r="AJ559" s="103" t="s">
        <v>622</v>
      </c>
      <c r="AK559" s="103" t="s">
        <v>621</v>
      </c>
      <c r="AL559" s="103" t="s">
        <v>621</v>
      </c>
      <c r="AM559" s="103" t="s">
        <v>621</v>
      </c>
      <c r="AN559" s="103" t="s">
        <v>621</v>
      </c>
      <c r="AO559" s="103" t="s">
        <v>621</v>
      </c>
      <c r="AP559" s="103" t="s">
        <v>621</v>
      </c>
      <c r="AQ559" s="103" t="s">
        <v>621</v>
      </c>
      <c r="AR559" s="103" t="s">
        <v>621</v>
      </c>
      <c r="AS559" s="103" t="s">
        <v>621</v>
      </c>
      <c r="AT559" s="103" t="s">
        <v>621</v>
      </c>
      <c r="AU559" s="103" t="s">
        <v>623</v>
      </c>
      <c r="AV559" s="103" t="s">
        <v>623</v>
      </c>
      <c r="AW559" s="103" t="s">
        <v>621</v>
      </c>
      <c r="AX559" s="103" t="s">
        <v>621</v>
      </c>
      <c r="AY559" s="103" t="s">
        <v>621</v>
      </c>
      <c r="AZ559" s="103" t="s">
        <v>621</v>
      </c>
      <c r="BA559" s="103" t="s">
        <v>621</v>
      </c>
      <c r="BC559" s="103">
        <v>34</v>
      </c>
      <c r="BD559" s="103">
        <v>6</v>
      </c>
      <c r="BE559" s="103">
        <v>4</v>
      </c>
      <c r="BF559" s="103">
        <v>6</v>
      </c>
      <c r="BG559" s="103">
        <v>0</v>
      </c>
      <c r="BH559" s="103">
        <v>44</v>
      </c>
    </row>
    <row r="560" spans="1:60" x14ac:dyDescent="0.25">
      <c r="A560" s="100">
        <v>2113</v>
      </c>
      <c r="B560" s="104" t="s">
        <v>561</v>
      </c>
      <c r="C560" s="104" t="s">
        <v>551</v>
      </c>
      <c r="D560" s="103" t="s">
        <v>621</v>
      </c>
      <c r="E560" s="103" t="s">
        <v>621</v>
      </c>
      <c r="F560" s="103" t="s">
        <v>623</v>
      </c>
      <c r="G560" s="103" t="s">
        <v>621</v>
      </c>
      <c r="H560" s="103" t="s">
        <v>621</v>
      </c>
      <c r="I560" s="103" t="s">
        <v>621</v>
      </c>
      <c r="J560" s="103" t="s">
        <v>623</v>
      </c>
      <c r="K560" s="103" t="s">
        <v>623</v>
      </c>
      <c r="L560" s="103" t="s">
        <v>622</v>
      </c>
      <c r="M560" s="103" t="s">
        <v>621</v>
      </c>
      <c r="N560" s="103" t="s">
        <v>621</v>
      </c>
      <c r="O560" s="103" t="s">
        <v>621</v>
      </c>
      <c r="P560" s="103" t="s">
        <v>621</v>
      </c>
      <c r="Q560" s="103" t="s">
        <v>621</v>
      </c>
      <c r="R560" s="103" t="s">
        <v>620</v>
      </c>
      <c r="S560" s="103" t="s">
        <v>623</v>
      </c>
      <c r="T560" s="103" t="s">
        <v>621</v>
      </c>
      <c r="U560" s="103" t="s">
        <v>621</v>
      </c>
      <c r="V560" s="103" t="s">
        <v>620</v>
      </c>
      <c r="W560" s="103" t="s">
        <v>620</v>
      </c>
      <c r="X560" s="103" t="s">
        <v>621</v>
      </c>
      <c r="Y560" s="103" t="s">
        <v>621</v>
      </c>
      <c r="Z560" s="103" t="s">
        <v>621</v>
      </c>
      <c r="AA560" s="103" t="s">
        <v>621</v>
      </c>
      <c r="AB560" s="103" t="s">
        <v>621</v>
      </c>
      <c r="AC560" s="103" t="s">
        <v>623</v>
      </c>
      <c r="AD560" s="103" t="s">
        <v>621</v>
      </c>
      <c r="AE560" s="103" t="s">
        <v>621</v>
      </c>
      <c r="AF560" s="103" t="s">
        <v>621</v>
      </c>
      <c r="AG560" s="103" t="s">
        <v>621</v>
      </c>
      <c r="AH560" s="103" t="s">
        <v>621</v>
      </c>
      <c r="AI560" s="103" t="s">
        <v>622</v>
      </c>
      <c r="AJ560" s="103" t="s">
        <v>622</v>
      </c>
      <c r="AK560" s="103" t="s">
        <v>621</v>
      </c>
      <c r="AL560" s="103" t="s">
        <v>621</v>
      </c>
      <c r="AM560" s="103" t="s">
        <v>622</v>
      </c>
      <c r="AN560" s="103" t="s">
        <v>621</v>
      </c>
      <c r="AO560" s="103" t="s">
        <v>621</v>
      </c>
      <c r="AP560" s="103" t="s">
        <v>621</v>
      </c>
      <c r="AQ560" s="103" t="s">
        <v>621</v>
      </c>
      <c r="AR560" s="103" t="s">
        <v>621</v>
      </c>
      <c r="AS560" s="103" t="s">
        <v>621</v>
      </c>
      <c r="AT560" s="103" t="s">
        <v>621</v>
      </c>
      <c r="AU560" s="103" t="s">
        <v>623</v>
      </c>
      <c r="AV560" s="103" t="s">
        <v>621</v>
      </c>
      <c r="AW560" s="103" t="s">
        <v>621</v>
      </c>
      <c r="AX560" s="103" t="s">
        <v>621</v>
      </c>
      <c r="AY560" s="103" t="s">
        <v>622</v>
      </c>
      <c r="AZ560" s="103" t="s">
        <v>621</v>
      </c>
      <c r="BA560" s="103" t="s">
        <v>621</v>
      </c>
      <c r="BC560" s="103">
        <v>36</v>
      </c>
      <c r="BD560" s="103">
        <v>5</v>
      </c>
      <c r="BE560" s="103">
        <v>3</v>
      </c>
      <c r="BF560" s="103">
        <v>6</v>
      </c>
      <c r="BG560" s="103">
        <v>0</v>
      </c>
      <c r="BH560" s="103">
        <v>44</v>
      </c>
    </row>
    <row r="561" spans="1:60" x14ac:dyDescent="0.25">
      <c r="A561" s="100">
        <v>2114</v>
      </c>
      <c r="B561" s="104" t="s">
        <v>562</v>
      </c>
      <c r="C561" s="104" t="s">
        <v>551</v>
      </c>
      <c r="D561" s="103" t="s">
        <v>621</v>
      </c>
      <c r="E561" s="103" t="s">
        <v>621</v>
      </c>
      <c r="F561" s="103" t="s">
        <v>621</v>
      </c>
      <c r="G561" s="103" t="s">
        <v>621</v>
      </c>
      <c r="H561" s="103" t="s">
        <v>623</v>
      </c>
      <c r="I561" s="103" t="s">
        <v>621</v>
      </c>
      <c r="J561" s="103" t="s">
        <v>623</v>
      </c>
      <c r="K561" s="103" t="s">
        <v>621</v>
      </c>
      <c r="L561" s="103" t="s">
        <v>622</v>
      </c>
      <c r="M561" s="103" t="s">
        <v>620</v>
      </c>
      <c r="N561" s="103" t="s">
        <v>620</v>
      </c>
      <c r="O561" s="103" t="s">
        <v>621</v>
      </c>
      <c r="P561" s="103" t="s">
        <v>621</v>
      </c>
      <c r="Q561" s="103" t="s">
        <v>621</v>
      </c>
      <c r="R561" s="103" t="s">
        <v>623</v>
      </c>
      <c r="S561" s="103" t="s">
        <v>622</v>
      </c>
      <c r="T561" s="103" t="s">
        <v>622</v>
      </c>
      <c r="U561" s="103" t="s">
        <v>621</v>
      </c>
      <c r="V561" s="103" t="s">
        <v>621</v>
      </c>
      <c r="W561" s="103" t="s">
        <v>621</v>
      </c>
      <c r="X561" s="103" t="s">
        <v>620</v>
      </c>
      <c r="Y561" s="103" t="s">
        <v>622</v>
      </c>
      <c r="Z561" s="103" t="s">
        <v>621</v>
      </c>
      <c r="AA561" s="103" t="s">
        <v>621</v>
      </c>
      <c r="AB561" s="103" t="s">
        <v>621</v>
      </c>
      <c r="AC561" s="103" t="s">
        <v>621</v>
      </c>
      <c r="AD561" s="103" t="s">
        <v>621</v>
      </c>
      <c r="AE561" s="103" t="s">
        <v>621</v>
      </c>
      <c r="AF561" s="103" t="s">
        <v>621</v>
      </c>
      <c r="AG561" s="103" t="s">
        <v>621</v>
      </c>
      <c r="AH561" s="103" t="s">
        <v>622</v>
      </c>
      <c r="AI561" s="103" t="s">
        <v>622</v>
      </c>
      <c r="AJ561" s="103" t="s">
        <v>622</v>
      </c>
      <c r="AK561" s="103" t="s">
        <v>621</v>
      </c>
      <c r="AL561" s="103" t="s">
        <v>621</v>
      </c>
      <c r="AM561" s="103" t="s">
        <v>622</v>
      </c>
      <c r="AN561" s="103" t="s">
        <v>621</v>
      </c>
      <c r="AO561" s="103" t="s">
        <v>621</v>
      </c>
      <c r="AP561" s="103" t="s">
        <v>621</v>
      </c>
      <c r="AQ561" s="103" t="s">
        <v>621</v>
      </c>
      <c r="AR561" s="103" t="s">
        <v>621</v>
      </c>
      <c r="AS561" s="103" t="s">
        <v>621</v>
      </c>
      <c r="AT561" s="103" t="s">
        <v>623</v>
      </c>
      <c r="AU561" s="103" t="s">
        <v>623</v>
      </c>
      <c r="AV561" s="103" t="s">
        <v>623</v>
      </c>
      <c r="AW561" s="103" t="s">
        <v>621</v>
      </c>
      <c r="AX561" s="103" t="s">
        <v>621</v>
      </c>
      <c r="AY561" s="103" t="s">
        <v>622</v>
      </c>
      <c r="AZ561" s="103" t="s">
        <v>621</v>
      </c>
      <c r="BA561" s="103" t="s">
        <v>621</v>
      </c>
      <c r="BC561" s="103">
        <v>32</v>
      </c>
      <c r="BD561" s="103">
        <v>9</v>
      </c>
      <c r="BE561" s="103">
        <v>3</v>
      </c>
      <c r="BF561" s="103">
        <v>6</v>
      </c>
      <c r="BG561" s="103">
        <v>0</v>
      </c>
      <c r="BH561" s="103">
        <v>44</v>
      </c>
    </row>
    <row r="562" spans="1:60" x14ac:dyDescent="0.25">
      <c r="A562" s="100">
        <v>2115</v>
      </c>
      <c r="B562" s="104" t="s">
        <v>563</v>
      </c>
      <c r="C562" s="104" t="s">
        <v>551</v>
      </c>
      <c r="D562" s="103" t="s">
        <v>621</v>
      </c>
      <c r="E562" s="103" t="s">
        <v>621</v>
      </c>
      <c r="F562" s="103" t="s">
        <v>621</v>
      </c>
      <c r="G562" s="103" t="s">
        <v>621</v>
      </c>
      <c r="H562" s="103" t="s">
        <v>623</v>
      </c>
      <c r="I562" s="103" t="s">
        <v>621</v>
      </c>
      <c r="J562" s="103" t="s">
        <v>621</v>
      </c>
      <c r="K562" s="103" t="s">
        <v>621</v>
      </c>
      <c r="L562" s="103" t="s">
        <v>622</v>
      </c>
      <c r="M562" s="103" t="s">
        <v>620</v>
      </c>
      <c r="N562" s="103" t="s">
        <v>621</v>
      </c>
      <c r="O562" s="103" t="s">
        <v>621</v>
      </c>
      <c r="P562" s="103" t="s">
        <v>621</v>
      </c>
      <c r="Q562" s="103" t="s">
        <v>621</v>
      </c>
      <c r="R562" s="103" t="s">
        <v>623</v>
      </c>
      <c r="S562" s="103" t="s">
        <v>622</v>
      </c>
      <c r="T562" s="103" t="s">
        <v>622</v>
      </c>
      <c r="U562" s="103" t="s">
        <v>621</v>
      </c>
      <c r="V562" s="103" t="s">
        <v>621</v>
      </c>
      <c r="W562" s="103" t="s">
        <v>620</v>
      </c>
      <c r="X562" s="103" t="s">
        <v>620</v>
      </c>
      <c r="Y562" s="103" t="s">
        <v>621</v>
      </c>
      <c r="Z562" s="103" t="s">
        <v>621</v>
      </c>
      <c r="AA562" s="103" t="s">
        <v>621</v>
      </c>
      <c r="AB562" s="103" t="s">
        <v>621</v>
      </c>
      <c r="AC562" s="103" t="s">
        <v>620</v>
      </c>
      <c r="AD562" s="103" t="s">
        <v>621</v>
      </c>
      <c r="AE562" s="103" t="s">
        <v>621</v>
      </c>
      <c r="AF562" s="103" t="s">
        <v>621</v>
      </c>
      <c r="AG562" s="103" t="s">
        <v>621</v>
      </c>
      <c r="AH562" s="103" t="s">
        <v>622</v>
      </c>
      <c r="AI562" s="103" t="s">
        <v>622</v>
      </c>
      <c r="AJ562" s="103" t="s">
        <v>622</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623</v>
      </c>
      <c r="AY562" s="103" t="s">
        <v>623</v>
      </c>
      <c r="AZ562" s="103" t="s">
        <v>621</v>
      </c>
      <c r="BA562" s="103" t="s">
        <v>621</v>
      </c>
      <c r="BC562" s="103">
        <v>36</v>
      </c>
      <c r="BD562" s="103">
        <v>6</v>
      </c>
      <c r="BE562" s="103">
        <v>4</v>
      </c>
      <c r="BF562" s="103">
        <v>4</v>
      </c>
      <c r="BG562" s="103">
        <v>0</v>
      </c>
      <c r="BH562" s="103">
        <v>46</v>
      </c>
    </row>
    <row r="563" spans="1:60" x14ac:dyDescent="0.25">
      <c r="A563" s="100">
        <v>2116</v>
      </c>
      <c r="B563" s="104" t="s">
        <v>114</v>
      </c>
      <c r="C563" s="104" t="s">
        <v>551</v>
      </c>
      <c r="D563" s="103" t="s">
        <v>621</v>
      </c>
      <c r="E563" s="103" t="s">
        <v>621</v>
      </c>
      <c r="F563" s="103" t="s">
        <v>621</v>
      </c>
      <c r="G563" s="103" t="s">
        <v>621</v>
      </c>
      <c r="H563" s="103" t="s">
        <v>623</v>
      </c>
      <c r="I563" s="103" t="s">
        <v>623</v>
      </c>
      <c r="J563" s="103" t="s">
        <v>623</v>
      </c>
      <c r="K563" s="103" t="s">
        <v>623</v>
      </c>
      <c r="L563" s="103" t="s">
        <v>621</v>
      </c>
      <c r="M563" s="103" t="s">
        <v>621</v>
      </c>
      <c r="N563" s="103" t="s">
        <v>621</v>
      </c>
      <c r="O563" s="103" t="s">
        <v>621</v>
      </c>
      <c r="P563" s="103" t="s">
        <v>621</v>
      </c>
      <c r="Q563" s="103" t="s">
        <v>621</v>
      </c>
      <c r="R563" s="103" t="s">
        <v>623</v>
      </c>
      <c r="S563" s="103" t="s">
        <v>620</v>
      </c>
      <c r="T563" s="103" t="s">
        <v>621</v>
      </c>
      <c r="U563" s="103" t="s">
        <v>621</v>
      </c>
      <c r="V563" s="103" t="s">
        <v>621</v>
      </c>
      <c r="W563" s="103" t="s">
        <v>621</v>
      </c>
      <c r="X563" s="103" t="s">
        <v>621</v>
      </c>
      <c r="Y563" s="103" t="s">
        <v>622</v>
      </c>
      <c r="Z563" s="103" t="s">
        <v>621</v>
      </c>
      <c r="AA563" s="103" t="s">
        <v>621</v>
      </c>
      <c r="AB563" s="103" t="s">
        <v>621</v>
      </c>
      <c r="AC563" s="103" t="s">
        <v>621</v>
      </c>
      <c r="AD563" s="103" t="s">
        <v>621</v>
      </c>
      <c r="AE563" s="103" t="s">
        <v>623</v>
      </c>
      <c r="AF563" s="103" t="s">
        <v>621</v>
      </c>
      <c r="AG563" s="103" t="s">
        <v>621</v>
      </c>
      <c r="AH563" s="103" t="s">
        <v>621</v>
      </c>
      <c r="AI563" s="103" t="s">
        <v>623</v>
      </c>
      <c r="AJ563" s="103" t="s">
        <v>621</v>
      </c>
      <c r="AK563" s="103" t="s">
        <v>621</v>
      </c>
      <c r="AL563" s="103" t="s">
        <v>621</v>
      </c>
      <c r="AM563" s="103" t="s">
        <v>621</v>
      </c>
      <c r="AN563" s="103" t="s">
        <v>621</v>
      </c>
      <c r="AO563" s="103" t="s">
        <v>621</v>
      </c>
      <c r="AP563" s="103" t="s">
        <v>621</v>
      </c>
      <c r="AQ563" s="103" t="s">
        <v>621</v>
      </c>
      <c r="AR563" s="103" t="s">
        <v>621</v>
      </c>
      <c r="AS563" s="103" t="s">
        <v>621</v>
      </c>
      <c r="AT563" s="103" t="s">
        <v>621</v>
      </c>
      <c r="AU563" s="103" t="s">
        <v>623</v>
      </c>
      <c r="AV563" s="103" t="s">
        <v>623</v>
      </c>
      <c r="AW563" s="103" t="s">
        <v>621</v>
      </c>
      <c r="AX563" s="103" t="s">
        <v>621</v>
      </c>
      <c r="AY563" s="103" t="s">
        <v>621</v>
      </c>
      <c r="AZ563" s="103" t="s">
        <v>621</v>
      </c>
      <c r="BA563" s="103" t="s">
        <v>621</v>
      </c>
      <c r="BC563" s="103">
        <v>39</v>
      </c>
      <c r="BD563" s="103">
        <v>1</v>
      </c>
      <c r="BE563" s="103">
        <v>1</v>
      </c>
      <c r="BF563" s="103">
        <v>9</v>
      </c>
      <c r="BG563" s="103">
        <v>0</v>
      </c>
      <c r="BH563" s="103">
        <v>41</v>
      </c>
    </row>
    <row r="564" spans="1:60" x14ac:dyDescent="0.25">
      <c r="A564" s="100">
        <v>2117</v>
      </c>
      <c r="B564" s="104" t="s">
        <v>564</v>
      </c>
      <c r="C564" s="104" t="s">
        <v>551</v>
      </c>
      <c r="D564" s="103" t="s">
        <v>621</v>
      </c>
      <c r="E564" s="103" t="s">
        <v>621</v>
      </c>
      <c r="F564" s="103" t="s">
        <v>621</v>
      </c>
      <c r="G564" s="103" t="s">
        <v>621</v>
      </c>
      <c r="H564" s="103" t="s">
        <v>623</v>
      </c>
      <c r="I564" s="103" t="s">
        <v>621</v>
      </c>
      <c r="J564" s="103" t="s">
        <v>623</v>
      </c>
      <c r="K564" s="103" t="s">
        <v>621</v>
      </c>
      <c r="L564" s="103" t="s">
        <v>621</v>
      </c>
      <c r="M564" s="103" t="s">
        <v>621</v>
      </c>
      <c r="N564" s="103" t="s">
        <v>621</v>
      </c>
      <c r="O564" s="103" t="s">
        <v>621</v>
      </c>
      <c r="P564" s="103" t="s">
        <v>621</v>
      </c>
      <c r="Q564" s="103" t="s">
        <v>621</v>
      </c>
      <c r="R564" s="103" t="s">
        <v>623</v>
      </c>
      <c r="S564" s="103" t="s">
        <v>623</v>
      </c>
      <c r="T564" s="103" t="s">
        <v>623</v>
      </c>
      <c r="U564" s="103" t="s">
        <v>621</v>
      </c>
      <c r="V564" s="103" t="s">
        <v>621</v>
      </c>
      <c r="W564" s="103" t="s">
        <v>621</v>
      </c>
      <c r="X564" s="103" t="s">
        <v>621</v>
      </c>
      <c r="Y564" s="103" t="s">
        <v>621</v>
      </c>
      <c r="Z564" s="103" t="s">
        <v>621</v>
      </c>
      <c r="AA564" s="103" t="s">
        <v>621</v>
      </c>
      <c r="AB564" s="103" t="s">
        <v>623</v>
      </c>
      <c r="AC564" s="103" t="s">
        <v>623</v>
      </c>
      <c r="AD564" s="103" t="s">
        <v>621</v>
      </c>
      <c r="AE564" s="103" t="s">
        <v>621</v>
      </c>
      <c r="AF564" s="103" t="s">
        <v>621</v>
      </c>
      <c r="AG564" s="103" t="s">
        <v>621</v>
      </c>
      <c r="AH564" s="103" t="s">
        <v>622</v>
      </c>
      <c r="AI564" s="103" t="s">
        <v>622</v>
      </c>
      <c r="AJ564" s="103" t="s">
        <v>622</v>
      </c>
      <c r="AK564" s="103" t="s">
        <v>621</v>
      </c>
      <c r="AL564" s="103" t="s">
        <v>621</v>
      </c>
      <c r="AM564" s="103" t="s">
        <v>621</v>
      </c>
      <c r="AN564" s="103" t="s">
        <v>621</v>
      </c>
      <c r="AO564" s="103" t="s">
        <v>621</v>
      </c>
      <c r="AP564" s="103" t="s">
        <v>621</v>
      </c>
      <c r="AQ564" s="103" t="s">
        <v>621</v>
      </c>
      <c r="AR564" s="103" t="s">
        <v>621</v>
      </c>
      <c r="AS564" s="103" t="s">
        <v>621</v>
      </c>
      <c r="AT564" s="103" t="s">
        <v>623</v>
      </c>
      <c r="AU564" s="103" t="s">
        <v>621</v>
      </c>
      <c r="AV564" s="103" t="s">
        <v>621</v>
      </c>
      <c r="AW564" s="103" t="s">
        <v>621</v>
      </c>
      <c r="AX564" s="103" t="s">
        <v>623</v>
      </c>
      <c r="AY564" s="103" t="s">
        <v>621</v>
      </c>
      <c r="AZ564" s="103" t="s">
        <v>621</v>
      </c>
      <c r="BA564" s="103" t="s">
        <v>622</v>
      </c>
      <c r="BC564" s="103">
        <v>37</v>
      </c>
      <c r="BD564" s="103">
        <v>4</v>
      </c>
      <c r="BE564" s="103">
        <v>0</v>
      </c>
      <c r="BF564" s="103">
        <v>9</v>
      </c>
      <c r="BG564" s="103">
        <v>0</v>
      </c>
      <c r="BH564" s="103">
        <v>41</v>
      </c>
    </row>
    <row r="565" spans="1:60" x14ac:dyDescent="0.25">
      <c r="A565" s="100">
        <v>2119</v>
      </c>
      <c r="B565" s="104" t="s">
        <v>565</v>
      </c>
      <c r="C565" s="104" t="s">
        <v>551</v>
      </c>
      <c r="D565" s="103" t="s">
        <v>623</v>
      </c>
      <c r="E565" s="103" t="s">
        <v>622</v>
      </c>
      <c r="F565" s="103" t="s">
        <v>623</v>
      </c>
      <c r="G565" s="103" t="s">
        <v>621</v>
      </c>
      <c r="H565" s="103" t="s">
        <v>623</v>
      </c>
      <c r="I565" s="103" t="s">
        <v>623</v>
      </c>
      <c r="J565" s="103" t="s">
        <v>621</v>
      </c>
      <c r="K565" s="103" t="s">
        <v>621</v>
      </c>
      <c r="L565" s="103" t="s">
        <v>620</v>
      </c>
      <c r="M565" s="103" t="s">
        <v>621</v>
      </c>
      <c r="N565" s="103" t="s">
        <v>621</v>
      </c>
      <c r="O565" s="103" t="s">
        <v>621</v>
      </c>
      <c r="P565" s="103" t="s">
        <v>621</v>
      </c>
      <c r="Q565" s="103" t="s">
        <v>621</v>
      </c>
      <c r="R565" s="103" t="s">
        <v>622</v>
      </c>
      <c r="S565" s="103" t="s">
        <v>622</v>
      </c>
      <c r="T565" s="103" t="s">
        <v>622</v>
      </c>
      <c r="U565" s="103" t="s">
        <v>623</v>
      </c>
      <c r="V565" s="103" t="s">
        <v>621</v>
      </c>
      <c r="W565" s="103" t="s">
        <v>621</v>
      </c>
      <c r="X565" s="103" t="s">
        <v>621</v>
      </c>
      <c r="Y565" s="103" t="s">
        <v>622</v>
      </c>
      <c r="Z565" s="103" t="s">
        <v>621</v>
      </c>
      <c r="AA565" s="103" t="s">
        <v>621</v>
      </c>
      <c r="AB565" s="103" t="s">
        <v>621</v>
      </c>
      <c r="AC565" s="103" t="s">
        <v>623</v>
      </c>
      <c r="AD565" s="103" t="s">
        <v>621</v>
      </c>
      <c r="AE565" s="103" t="s">
        <v>621</v>
      </c>
      <c r="AF565" s="103" t="s">
        <v>621</v>
      </c>
      <c r="AG565" s="103" t="s">
        <v>621</v>
      </c>
      <c r="AH565" s="103" t="s">
        <v>622</v>
      </c>
      <c r="AI565" s="103" t="s">
        <v>622</v>
      </c>
      <c r="AJ565" s="103" t="s">
        <v>622</v>
      </c>
      <c r="AK565" s="103" t="s">
        <v>621</v>
      </c>
      <c r="AL565" s="103" t="s">
        <v>621</v>
      </c>
      <c r="AM565" s="103" t="s">
        <v>621</v>
      </c>
      <c r="AN565" s="103" t="s">
        <v>621</v>
      </c>
      <c r="AO565" s="103" t="s">
        <v>621</v>
      </c>
      <c r="AP565" s="103" t="s">
        <v>621</v>
      </c>
      <c r="AQ565" s="103" t="s">
        <v>621</v>
      </c>
      <c r="AR565" s="103" t="s">
        <v>621</v>
      </c>
      <c r="AS565" s="103" t="s">
        <v>621</v>
      </c>
      <c r="AT565" s="103" t="s">
        <v>621</v>
      </c>
      <c r="AU565" s="103" t="s">
        <v>621</v>
      </c>
      <c r="AV565" s="103" t="s">
        <v>621</v>
      </c>
      <c r="AW565" s="103" t="s">
        <v>621</v>
      </c>
      <c r="AX565" s="103" t="s">
        <v>623</v>
      </c>
      <c r="AY565" s="103" t="s">
        <v>620</v>
      </c>
      <c r="AZ565" s="103" t="s">
        <v>621</v>
      </c>
      <c r="BA565" s="103" t="s">
        <v>621</v>
      </c>
      <c r="BC565" s="103">
        <v>33</v>
      </c>
      <c r="BD565" s="103">
        <v>8</v>
      </c>
      <c r="BE565" s="103">
        <v>2</v>
      </c>
      <c r="BF565" s="103">
        <v>7</v>
      </c>
      <c r="BG565" s="103">
        <v>0</v>
      </c>
      <c r="BH565" s="103">
        <v>43</v>
      </c>
    </row>
    <row r="566" spans="1:60" x14ac:dyDescent="0.25">
      <c r="A566" s="100">
        <v>2120</v>
      </c>
      <c r="B566" s="104" t="s">
        <v>566</v>
      </c>
      <c r="C566" s="104" t="s">
        <v>551</v>
      </c>
      <c r="D566" s="103" t="s">
        <v>623</v>
      </c>
      <c r="E566" s="103" t="s">
        <v>621</v>
      </c>
      <c r="F566" s="103" t="s">
        <v>621</v>
      </c>
      <c r="G566" s="103" t="s">
        <v>621</v>
      </c>
      <c r="H566" s="103" t="s">
        <v>623</v>
      </c>
      <c r="I566" s="103" t="s">
        <v>623</v>
      </c>
      <c r="J566" s="103" t="s">
        <v>623</v>
      </c>
      <c r="K566" s="103" t="s">
        <v>621</v>
      </c>
      <c r="L566" s="103" t="s">
        <v>621</v>
      </c>
      <c r="M566" s="103" t="s">
        <v>621</v>
      </c>
      <c r="N566" s="103" t="s">
        <v>621</v>
      </c>
      <c r="O566" s="103" t="s">
        <v>621</v>
      </c>
      <c r="P566" s="103" t="s">
        <v>621</v>
      </c>
      <c r="Q566" s="103" t="s">
        <v>621</v>
      </c>
      <c r="R566" s="103" t="s">
        <v>623</v>
      </c>
      <c r="S566" s="103" t="s">
        <v>622</v>
      </c>
      <c r="T566" s="103" t="s">
        <v>622</v>
      </c>
      <c r="U566" s="103" t="s">
        <v>621</v>
      </c>
      <c r="V566" s="103" t="s">
        <v>621</v>
      </c>
      <c r="W566" s="103" t="s">
        <v>621</v>
      </c>
      <c r="X566" s="103" t="s">
        <v>621</v>
      </c>
      <c r="Y566" s="103" t="s">
        <v>622</v>
      </c>
      <c r="Z566" s="103" t="s">
        <v>623</v>
      </c>
      <c r="AA566" s="103" t="s">
        <v>621</v>
      </c>
      <c r="AB566" s="103" t="s">
        <v>621</v>
      </c>
      <c r="AC566" s="103" t="s">
        <v>621</v>
      </c>
      <c r="AD566" s="103" t="s">
        <v>621</v>
      </c>
      <c r="AE566" s="103" t="s">
        <v>621</v>
      </c>
      <c r="AF566" s="103" t="s">
        <v>621</v>
      </c>
      <c r="AG566" s="103" t="s">
        <v>621</v>
      </c>
      <c r="AH566" s="103" t="s">
        <v>622</v>
      </c>
      <c r="AI566" s="103" t="s">
        <v>622</v>
      </c>
      <c r="AJ566" s="103" t="s">
        <v>621</v>
      </c>
      <c r="AK566" s="103" t="s">
        <v>621</v>
      </c>
      <c r="AL566" s="103" t="s">
        <v>621</v>
      </c>
      <c r="AM566" s="103" t="s">
        <v>621</v>
      </c>
      <c r="AN566" s="103" t="s">
        <v>621</v>
      </c>
      <c r="AO566" s="103" t="s">
        <v>621</v>
      </c>
      <c r="AP566" s="103" t="s">
        <v>621</v>
      </c>
      <c r="AQ566" s="103" t="s">
        <v>621</v>
      </c>
      <c r="AR566" s="103" t="s">
        <v>621</v>
      </c>
      <c r="AS566" s="103" t="s">
        <v>621</v>
      </c>
      <c r="AT566" s="103" t="s">
        <v>621</v>
      </c>
      <c r="AU566" s="103" t="s">
        <v>621</v>
      </c>
      <c r="AV566" s="103" t="s">
        <v>623</v>
      </c>
      <c r="AW566" s="103" t="s">
        <v>621</v>
      </c>
      <c r="AX566" s="103" t="s">
        <v>623</v>
      </c>
      <c r="AY566" s="103" t="s">
        <v>620</v>
      </c>
      <c r="AZ566" s="103" t="s">
        <v>621</v>
      </c>
      <c r="BA566" s="103" t="s">
        <v>621</v>
      </c>
      <c r="BC566" s="103">
        <v>36</v>
      </c>
      <c r="BD566" s="103">
        <v>5</v>
      </c>
      <c r="BE566" s="103">
        <v>1</v>
      </c>
      <c r="BF566" s="103">
        <v>8</v>
      </c>
      <c r="BG566" s="103">
        <v>0</v>
      </c>
      <c r="BH566" s="103">
        <v>42</v>
      </c>
    </row>
    <row r="567" spans="1:60" x14ac:dyDescent="0.25">
      <c r="A567" s="100">
        <v>2121</v>
      </c>
      <c r="B567" s="104" t="s">
        <v>567</v>
      </c>
      <c r="C567" s="104" t="s">
        <v>551</v>
      </c>
      <c r="D567" s="103" t="s">
        <v>621</v>
      </c>
      <c r="E567" s="103" t="s">
        <v>621</v>
      </c>
      <c r="F567" s="103" t="s">
        <v>623</v>
      </c>
      <c r="G567" s="103" t="s">
        <v>621</v>
      </c>
      <c r="H567" s="103" t="s">
        <v>623</v>
      </c>
      <c r="I567" s="103" t="s">
        <v>621</v>
      </c>
      <c r="J567" s="103" t="s">
        <v>623</v>
      </c>
      <c r="K567" s="103" t="s">
        <v>621</v>
      </c>
      <c r="L567" s="103" t="s">
        <v>622</v>
      </c>
      <c r="M567" s="103" t="s">
        <v>620</v>
      </c>
      <c r="N567" s="103" t="s">
        <v>620</v>
      </c>
      <c r="O567" s="103" t="s">
        <v>621</v>
      </c>
      <c r="P567" s="103" t="s">
        <v>621</v>
      </c>
      <c r="Q567" s="103" t="s">
        <v>621</v>
      </c>
      <c r="R567" s="103" t="s">
        <v>623</v>
      </c>
      <c r="S567" s="103" t="s">
        <v>622</v>
      </c>
      <c r="T567" s="103" t="s">
        <v>622</v>
      </c>
      <c r="U567" s="103" t="s">
        <v>621</v>
      </c>
      <c r="V567" s="103" t="s">
        <v>621</v>
      </c>
      <c r="W567" s="103" t="s">
        <v>620</v>
      </c>
      <c r="X567" s="103" t="s">
        <v>620</v>
      </c>
      <c r="Y567" s="103" t="s">
        <v>622</v>
      </c>
      <c r="Z567" s="103" t="s">
        <v>621</v>
      </c>
      <c r="AA567" s="103" t="s">
        <v>620</v>
      </c>
      <c r="AB567" s="103" t="s">
        <v>620</v>
      </c>
      <c r="AC567" s="103" t="s">
        <v>620</v>
      </c>
      <c r="AD567" s="103" t="s">
        <v>621</v>
      </c>
      <c r="AE567" s="103" t="s">
        <v>621</v>
      </c>
      <c r="AF567" s="103" t="s">
        <v>621</v>
      </c>
      <c r="AG567" s="103" t="s">
        <v>621</v>
      </c>
      <c r="AH567" s="103" t="s">
        <v>622</v>
      </c>
      <c r="AI567" s="103" t="s">
        <v>622</v>
      </c>
      <c r="AJ567" s="103" t="s">
        <v>622</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623</v>
      </c>
      <c r="AW567" s="103" t="s">
        <v>621</v>
      </c>
      <c r="AX567" s="103" t="s">
        <v>621</v>
      </c>
      <c r="AY567" s="103" t="s">
        <v>621</v>
      </c>
      <c r="AZ567" s="103" t="s">
        <v>621</v>
      </c>
      <c r="BA567" s="103" t="s">
        <v>622</v>
      </c>
      <c r="BC567" s="103">
        <v>30</v>
      </c>
      <c r="BD567" s="103">
        <v>8</v>
      </c>
      <c r="BE567" s="103">
        <v>7</v>
      </c>
      <c r="BF567" s="103">
        <v>5</v>
      </c>
      <c r="BG567" s="103">
        <v>0</v>
      </c>
      <c r="BH567" s="103">
        <v>45</v>
      </c>
    </row>
    <row r="568" spans="1:60" x14ac:dyDescent="0.25">
      <c r="A568" s="100">
        <v>2122</v>
      </c>
      <c r="B568" s="104" t="s">
        <v>91</v>
      </c>
      <c r="C568" s="104" t="s">
        <v>551</v>
      </c>
      <c r="D568" s="103" t="s">
        <v>621</v>
      </c>
      <c r="E568" s="103" t="s">
        <v>621</v>
      </c>
      <c r="F568" s="103" t="s">
        <v>621</v>
      </c>
      <c r="G568" s="103" t="s">
        <v>621</v>
      </c>
      <c r="H568" s="103" t="s">
        <v>621</v>
      </c>
      <c r="I568" s="103" t="s">
        <v>621</v>
      </c>
      <c r="J568" s="103" t="s">
        <v>621</v>
      </c>
      <c r="K568" s="103" t="s">
        <v>621</v>
      </c>
      <c r="L568" s="103" t="s">
        <v>621</v>
      </c>
      <c r="M568" s="103" t="s">
        <v>621</v>
      </c>
      <c r="N568" s="103" t="s">
        <v>621</v>
      </c>
      <c r="O568" s="103" t="s">
        <v>621</v>
      </c>
      <c r="P568" s="103" t="s">
        <v>621</v>
      </c>
      <c r="Q568" s="103" t="s">
        <v>621</v>
      </c>
      <c r="R568" s="103" t="s">
        <v>623</v>
      </c>
      <c r="S568" s="103" t="s">
        <v>623</v>
      </c>
      <c r="T568" s="103" t="s">
        <v>621</v>
      </c>
      <c r="U568" s="103" t="s">
        <v>621</v>
      </c>
      <c r="V568" s="103" t="s">
        <v>623</v>
      </c>
      <c r="W568" s="103" t="s">
        <v>623</v>
      </c>
      <c r="X568" s="103" t="s">
        <v>621</v>
      </c>
      <c r="Y568" s="103" t="s">
        <v>622</v>
      </c>
      <c r="Z568" s="103" t="s">
        <v>621</v>
      </c>
      <c r="AA568" s="103" t="s">
        <v>623</v>
      </c>
      <c r="AB568" s="103" t="s">
        <v>621</v>
      </c>
      <c r="AC568" s="103" t="s">
        <v>621</v>
      </c>
      <c r="AD568" s="103" t="s">
        <v>621</v>
      </c>
      <c r="AE568" s="103" t="s">
        <v>621</v>
      </c>
      <c r="AF568" s="103" t="s">
        <v>621</v>
      </c>
      <c r="AG568" s="103" t="s">
        <v>621</v>
      </c>
      <c r="AH568" s="103" t="s">
        <v>621</v>
      </c>
      <c r="AI568" s="103" t="s">
        <v>621</v>
      </c>
      <c r="AJ568" s="103" t="s">
        <v>621</v>
      </c>
      <c r="AK568" s="103" t="s">
        <v>621</v>
      </c>
      <c r="AL568" s="103" t="s">
        <v>621</v>
      </c>
      <c r="AM568" s="103" t="s">
        <v>621</v>
      </c>
      <c r="AN568" s="103" t="s">
        <v>621</v>
      </c>
      <c r="AO568" s="103" t="s">
        <v>621</v>
      </c>
      <c r="AP568" s="103" t="s">
        <v>621</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v>44</v>
      </c>
      <c r="BD568" s="103">
        <v>1</v>
      </c>
      <c r="BE568" s="103">
        <v>0</v>
      </c>
      <c r="BF568" s="103">
        <v>5</v>
      </c>
      <c r="BG568" s="103">
        <v>0</v>
      </c>
      <c r="BH568" s="103">
        <v>45</v>
      </c>
    </row>
    <row r="569" spans="1:60" x14ac:dyDescent="0.25">
      <c r="A569" s="100">
        <v>2123</v>
      </c>
      <c r="B569" s="104" t="s">
        <v>568</v>
      </c>
      <c r="C569" s="104" t="s">
        <v>551</v>
      </c>
      <c r="D569" s="103" t="s">
        <v>621</v>
      </c>
      <c r="E569" s="103" t="s">
        <v>622</v>
      </c>
      <c r="F569" s="103" t="s">
        <v>621</v>
      </c>
      <c r="G569" s="103" t="s">
        <v>621</v>
      </c>
      <c r="H569" s="103" t="s">
        <v>623</v>
      </c>
      <c r="I569" s="103" t="s">
        <v>621</v>
      </c>
      <c r="J569" s="103" t="s">
        <v>623</v>
      </c>
      <c r="K569" s="103" t="s">
        <v>621</v>
      </c>
      <c r="L569" s="103" t="s">
        <v>622</v>
      </c>
      <c r="M569" s="103" t="s">
        <v>621</v>
      </c>
      <c r="N569" s="103" t="s">
        <v>621</v>
      </c>
      <c r="O569" s="103" t="s">
        <v>621</v>
      </c>
      <c r="P569" s="103" t="s">
        <v>621</v>
      </c>
      <c r="Q569" s="103" t="s">
        <v>621</v>
      </c>
      <c r="R569" s="103" t="s">
        <v>621</v>
      </c>
      <c r="S569" s="103" t="s">
        <v>623</v>
      </c>
      <c r="T569" s="103" t="s">
        <v>623</v>
      </c>
      <c r="U569" s="103" t="s">
        <v>621</v>
      </c>
      <c r="V569" s="103" t="s">
        <v>621</v>
      </c>
      <c r="W569" s="103" t="s">
        <v>621</v>
      </c>
      <c r="X569" s="103" t="s">
        <v>621</v>
      </c>
      <c r="Y569" s="103" t="s">
        <v>621</v>
      </c>
      <c r="Z569" s="103" t="s">
        <v>621</v>
      </c>
      <c r="AA569" s="103" t="s">
        <v>621</v>
      </c>
      <c r="AB569" s="103" t="s">
        <v>621</v>
      </c>
      <c r="AC569" s="103" t="s">
        <v>623</v>
      </c>
      <c r="AD569" s="103" t="s">
        <v>621</v>
      </c>
      <c r="AE569" s="103" t="s">
        <v>621</v>
      </c>
      <c r="AF569" s="103" t="s">
        <v>621</v>
      </c>
      <c r="AG569" s="103" t="s">
        <v>621</v>
      </c>
      <c r="AH569" s="103" t="s">
        <v>622</v>
      </c>
      <c r="AI569" s="103" t="s">
        <v>621</v>
      </c>
      <c r="AJ569" s="103" t="s">
        <v>622</v>
      </c>
      <c r="AK569" s="103" t="s">
        <v>621</v>
      </c>
      <c r="AL569" s="103" t="s">
        <v>621</v>
      </c>
      <c r="AM569" s="103" t="s">
        <v>622</v>
      </c>
      <c r="AN569" s="103" t="s">
        <v>621</v>
      </c>
      <c r="AO569" s="103" t="s">
        <v>621</v>
      </c>
      <c r="AP569" s="103" t="s">
        <v>621</v>
      </c>
      <c r="AQ569" s="103" t="s">
        <v>621</v>
      </c>
      <c r="AR569" s="103" t="s">
        <v>621</v>
      </c>
      <c r="AS569" s="103" t="s">
        <v>621</v>
      </c>
      <c r="AT569" s="103" t="s">
        <v>621</v>
      </c>
      <c r="AU569" s="103" t="s">
        <v>623</v>
      </c>
      <c r="AV569" s="103" t="s">
        <v>621</v>
      </c>
      <c r="AW569" s="103" t="s">
        <v>621</v>
      </c>
      <c r="AX569" s="103" t="s">
        <v>621</v>
      </c>
      <c r="AY569" s="103" t="s">
        <v>622</v>
      </c>
      <c r="AZ569" s="103" t="s">
        <v>621</v>
      </c>
      <c r="BA569" s="103" t="s">
        <v>621</v>
      </c>
      <c r="BC569" s="103">
        <v>38</v>
      </c>
      <c r="BD569" s="103">
        <v>6</v>
      </c>
      <c r="BE569" s="103">
        <v>0</v>
      </c>
      <c r="BF569" s="103">
        <v>6</v>
      </c>
      <c r="BG569" s="103">
        <v>0</v>
      </c>
      <c r="BH569" s="103">
        <v>44</v>
      </c>
    </row>
    <row r="570" spans="1:60" s="67" customFormat="1" ht="12" x14ac:dyDescent="0.2"/>
    <row r="571" spans="1:60" s="67" customFormat="1" ht="12" x14ac:dyDescent="0.2">
      <c r="C571" s="99" t="s">
        <v>621</v>
      </c>
      <c r="D571" s="103">
        <f>COUNTIF(D$4:D$569,"Yes")</f>
        <v>524</v>
      </c>
      <c r="E571" s="103">
        <f t="shared" ref="E571:BA571" si="0">COUNTIF(E$4:E$569,"Yes")</f>
        <v>420</v>
      </c>
      <c r="F571" s="103">
        <f t="shared" si="0"/>
        <v>470</v>
      </c>
      <c r="G571" s="103">
        <f t="shared" si="0"/>
        <v>561</v>
      </c>
      <c r="H571" s="103">
        <f t="shared" si="0"/>
        <v>263</v>
      </c>
      <c r="I571" s="103">
        <f t="shared" si="0"/>
        <v>511</v>
      </c>
      <c r="J571" s="103">
        <f t="shared" si="0"/>
        <v>237</v>
      </c>
      <c r="K571" s="103">
        <f t="shared" si="0"/>
        <v>476</v>
      </c>
      <c r="L571" s="103">
        <f t="shared" si="0"/>
        <v>297</v>
      </c>
      <c r="M571" s="103">
        <f t="shared" si="0"/>
        <v>469</v>
      </c>
      <c r="N571" s="103">
        <f t="shared" si="0"/>
        <v>360</v>
      </c>
      <c r="O571" s="103">
        <f t="shared" si="0"/>
        <v>548</v>
      </c>
      <c r="P571" s="103">
        <f t="shared" si="0"/>
        <v>551</v>
      </c>
      <c r="Q571" s="103">
        <f t="shared" si="0"/>
        <v>555</v>
      </c>
      <c r="R571" s="103">
        <f t="shared" si="0"/>
        <v>276</v>
      </c>
      <c r="S571" s="103">
        <f t="shared" si="0"/>
        <v>253</v>
      </c>
      <c r="T571" s="103">
        <f t="shared" si="0"/>
        <v>242</v>
      </c>
      <c r="U571" s="103">
        <f t="shared" si="0"/>
        <v>524</v>
      </c>
      <c r="V571" s="103">
        <f t="shared" si="0"/>
        <v>519</v>
      </c>
      <c r="W571" s="103">
        <f t="shared" si="0"/>
        <v>236</v>
      </c>
      <c r="X571" s="103">
        <f t="shared" si="0"/>
        <v>493</v>
      </c>
      <c r="Y571" s="103">
        <f t="shared" si="0"/>
        <v>152</v>
      </c>
      <c r="Z571" s="103">
        <f t="shared" si="0"/>
        <v>511</v>
      </c>
      <c r="AA571" s="103">
        <f t="shared" si="0"/>
        <v>476</v>
      </c>
      <c r="AB571" s="103">
        <f t="shared" si="0"/>
        <v>511</v>
      </c>
      <c r="AC571" s="103">
        <f t="shared" si="0"/>
        <v>301</v>
      </c>
      <c r="AD571" s="103">
        <f t="shared" si="0"/>
        <v>445</v>
      </c>
      <c r="AE571" s="103">
        <f t="shared" si="0"/>
        <v>499</v>
      </c>
      <c r="AF571" s="103">
        <f t="shared" si="0"/>
        <v>538</v>
      </c>
      <c r="AG571" s="103">
        <f t="shared" si="0"/>
        <v>552</v>
      </c>
      <c r="AH571" s="103">
        <f t="shared" si="0"/>
        <v>209</v>
      </c>
      <c r="AI571" s="103">
        <f t="shared" si="0"/>
        <v>176</v>
      </c>
      <c r="AJ571" s="103">
        <f t="shared" si="0"/>
        <v>187</v>
      </c>
      <c r="AK571" s="103">
        <f t="shared" si="0"/>
        <v>549</v>
      </c>
      <c r="AL571" s="103">
        <f t="shared" si="0"/>
        <v>506</v>
      </c>
      <c r="AM571" s="103">
        <f t="shared" si="0"/>
        <v>467</v>
      </c>
      <c r="AN571" s="103">
        <f t="shared" si="0"/>
        <v>523</v>
      </c>
      <c r="AO571" s="103">
        <f t="shared" si="0"/>
        <v>543</v>
      </c>
      <c r="AP571" s="103">
        <f t="shared" si="0"/>
        <v>554</v>
      </c>
      <c r="AQ571" s="103">
        <f t="shared" si="0"/>
        <v>557</v>
      </c>
      <c r="AR571" s="103">
        <f t="shared" si="0"/>
        <v>545</v>
      </c>
      <c r="AS571" s="103">
        <f t="shared" si="0"/>
        <v>482</v>
      </c>
      <c r="AT571" s="103">
        <f t="shared" si="0"/>
        <v>482</v>
      </c>
      <c r="AU571" s="103">
        <f t="shared" si="0"/>
        <v>460</v>
      </c>
      <c r="AV571" s="103">
        <f t="shared" si="0"/>
        <v>252</v>
      </c>
      <c r="AW571" s="103">
        <f t="shared" si="0"/>
        <v>497</v>
      </c>
      <c r="AX571" s="103">
        <f t="shared" si="0"/>
        <v>343</v>
      </c>
      <c r="AY571" s="103">
        <f t="shared" si="0"/>
        <v>272</v>
      </c>
      <c r="AZ571" s="103">
        <f t="shared" si="0"/>
        <v>557</v>
      </c>
      <c r="BA571" s="103">
        <f t="shared" si="0"/>
        <v>478</v>
      </c>
    </row>
    <row r="572" spans="1:60" s="67" customFormat="1" ht="12" x14ac:dyDescent="0.2">
      <c r="C572" s="99" t="s">
        <v>622</v>
      </c>
      <c r="D572" s="103">
        <f>COUNTIF(D$4:D$569,"N/A")</f>
        <v>5</v>
      </c>
      <c r="E572" s="103">
        <f t="shared" ref="E572:BA572" si="1">COUNTIF(E$4:E$569,"N/A")</f>
        <v>18</v>
      </c>
      <c r="F572" s="103">
        <f>COUNTIF(F$4:F$569,"N/A")</f>
        <v>0</v>
      </c>
      <c r="G572" s="103">
        <f t="shared" si="1"/>
        <v>1</v>
      </c>
      <c r="H572" s="103">
        <f t="shared" si="1"/>
        <v>1</v>
      </c>
      <c r="I572" s="103">
        <f t="shared" si="1"/>
        <v>1</v>
      </c>
      <c r="J572" s="103">
        <f t="shared" si="1"/>
        <v>0</v>
      </c>
      <c r="K572" s="103">
        <f t="shared" si="1"/>
        <v>1</v>
      </c>
      <c r="L572" s="103">
        <f t="shared" si="1"/>
        <v>175</v>
      </c>
      <c r="M572" s="103">
        <f t="shared" si="1"/>
        <v>1</v>
      </c>
      <c r="N572" s="103">
        <f t="shared" si="1"/>
        <v>1</v>
      </c>
      <c r="O572" s="103">
        <f t="shared" si="1"/>
        <v>0</v>
      </c>
      <c r="P572" s="103">
        <f t="shared" si="1"/>
        <v>0</v>
      </c>
      <c r="Q572" s="103">
        <f t="shared" si="1"/>
        <v>1</v>
      </c>
      <c r="R572" s="103">
        <f t="shared" si="1"/>
        <v>46</v>
      </c>
      <c r="S572" s="103">
        <f t="shared" si="1"/>
        <v>215</v>
      </c>
      <c r="T572" s="103">
        <f t="shared" si="1"/>
        <v>270</v>
      </c>
      <c r="U572" s="103">
        <f t="shared" si="1"/>
        <v>3</v>
      </c>
      <c r="V572" s="103">
        <f t="shared" si="1"/>
        <v>1</v>
      </c>
      <c r="W572" s="103">
        <f t="shared" si="1"/>
        <v>0</v>
      </c>
      <c r="X572" s="103">
        <f t="shared" si="1"/>
        <v>1</v>
      </c>
      <c r="Y572" s="103">
        <f t="shared" si="1"/>
        <v>384</v>
      </c>
      <c r="Z572" s="103">
        <f t="shared" si="1"/>
        <v>1</v>
      </c>
      <c r="AA572" s="103">
        <f t="shared" si="1"/>
        <v>0</v>
      </c>
      <c r="AB572" s="103">
        <f t="shared" si="1"/>
        <v>1</v>
      </c>
      <c r="AC572" s="103">
        <f t="shared" si="1"/>
        <v>1</v>
      </c>
      <c r="AD572" s="103">
        <f t="shared" si="1"/>
        <v>1</v>
      </c>
      <c r="AE572" s="103">
        <f t="shared" si="1"/>
        <v>0</v>
      </c>
      <c r="AF572" s="103">
        <f t="shared" si="1"/>
        <v>1</v>
      </c>
      <c r="AG572" s="103">
        <f t="shared" si="1"/>
        <v>1</v>
      </c>
      <c r="AH572" s="103">
        <f t="shared" si="1"/>
        <v>308</v>
      </c>
      <c r="AI572" s="103">
        <f t="shared" si="1"/>
        <v>315</v>
      </c>
      <c r="AJ572" s="103">
        <f t="shared" si="1"/>
        <v>349</v>
      </c>
      <c r="AK572" s="103">
        <f t="shared" si="1"/>
        <v>1</v>
      </c>
      <c r="AL572" s="103">
        <f t="shared" si="1"/>
        <v>1</v>
      </c>
      <c r="AM572" s="103">
        <f t="shared" si="1"/>
        <v>78</v>
      </c>
      <c r="AN572" s="103">
        <f t="shared" si="1"/>
        <v>0</v>
      </c>
      <c r="AO572" s="103">
        <f t="shared" si="1"/>
        <v>1</v>
      </c>
      <c r="AP572" s="103">
        <f t="shared" si="1"/>
        <v>1</v>
      </c>
      <c r="AQ572" s="103">
        <f t="shared" si="1"/>
        <v>0</v>
      </c>
      <c r="AR572" s="103">
        <f t="shared" si="1"/>
        <v>0</v>
      </c>
      <c r="AS572" s="103">
        <f t="shared" si="1"/>
        <v>49</v>
      </c>
      <c r="AT572" s="103">
        <f t="shared" si="1"/>
        <v>6</v>
      </c>
      <c r="AU572" s="103">
        <f t="shared" si="1"/>
        <v>1</v>
      </c>
      <c r="AV572" s="103">
        <f t="shared" si="1"/>
        <v>0</v>
      </c>
      <c r="AW572" s="103">
        <f t="shared" si="1"/>
        <v>1</v>
      </c>
      <c r="AX572" s="103">
        <f t="shared" si="1"/>
        <v>0</v>
      </c>
      <c r="AY572" s="103">
        <f t="shared" si="1"/>
        <v>92</v>
      </c>
      <c r="AZ572" s="103">
        <f t="shared" si="1"/>
        <v>1</v>
      </c>
      <c r="BA572" s="103">
        <f t="shared" si="1"/>
        <v>43</v>
      </c>
    </row>
    <row r="573" spans="1:60" s="67" customFormat="1" ht="12" x14ac:dyDescent="0.2">
      <c r="C573" s="99" t="s">
        <v>620</v>
      </c>
      <c r="D573" s="103">
        <f>COUNTIF(D$4:D$569,"Prospective")</f>
        <v>0</v>
      </c>
      <c r="E573" s="103">
        <f t="shared" ref="E573:BA573" si="2">COUNTIF(E$4:E$569,"Prospective")</f>
        <v>107</v>
      </c>
      <c r="F573" s="103">
        <f t="shared" si="2"/>
        <v>0</v>
      </c>
      <c r="G573" s="103">
        <f t="shared" si="2"/>
        <v>0</v>
      </c>
      <c r="H573" s="103">
        <f t="shared" si="2"/>
        <v>0</v>
      </c>
      <c r="I573" s="103">
        <f t="shared" si="2"/>
        <v>0</v>
      </c>
      <c r="J573" s="103">
        <f t="shared" si="2"/>
        <v>0</v>
      </c>
      <c r="K573" s="103">
        <f t="shared" si="2"/>
        <v>0</v>
      </c>
      <c r="L573" s="103">
        <f t="shared" si="2"/>
        <v>64</v>
      </c>
      <c r="M573" s="103">
        <f t="shared" si="2"/>
        <v>83</v>
      </c>
      <c r="N573" s="103">
        <f t="shared" si="2"/>
        <v>161</v>
      </c>
      <c r="O573" s="103">
        <f t="shared" si="2"/>
        <v>0</v>
      </c>
      <c r="P573" s="103">
        <f t="shared" si="2"/>
        <v>0</v>
      </c>
      <c r="Q573" s="103">
        <f t="shared" si="2"/>
        <v>9</v>
      </c>
      <c r="R573" s="103">
        <f t="shared" si="2"/>
        <v>79</v>
      </c>
      <c r="S573" s="103">
        <f t="shared" si="2"/>
        <v>41</v>
      </c>
      <c r="T573" s="103">
        <f t="shared" si="2"/>
        <v>16</v>
      </c>
      <c r="U573" s="103">
        <f t="shared" si="2"/>
        <v>34</v>
      </c>
      <c r="V573" s="103">
        <f t="shared" si="2"/>
        <v>29</v>
      </c>
      <c r="W573" s="103">
        <f t="shared" si="2"/>
        <v>215</v>
      </c>
      <c r="X573" s="103">
        <f t="shared" si="2"/>
        <v>59</v>
      </c>
      <c r="Y573" s="103">
        <f t="shared" si="2"/>
        <v>16</v>
      </c>
      <c r="Z573" s="103">
        <f t="shared" si="2"/>
        <v>0</v>
      </c>
      <c r="AA573" s="103">
        <f t="shared" si="2"/>
        <v>55</v>
      </c>
      <c r="AB573" s="103">
        <f t="shared" si="2"/>
        <v>29</v>
      </c>
      <c r="AC573" s="103">
        <f t="shared" si="2"/>
        <v>103</v>
      </c>
      <c r="AD573" s="103">
        <f t="shared" si="2"/>
        <v>0</v>
      </c>
      <c r="AE573" s="103">
        <f t="shared" si="2"/>
        <v>0</v>
      </c>
      <c r="AF573" s="103">
        <f t="shared" si="2"/>
        <v>20</v>
      </c>
      <c r="AG573" s="103">
        <f t="shared" si="2"/>
        <v>8</v>
      </c>
      <c r="AH573" s="103">
        <f t="shared" si="2"/>
        <v>26</v>
      </c>
      <c r="AI573" s="103">
        <f t="shared" si="2"/>
        <v>39</v>
      </c>
      <c r="AJ573" s="103">
        <f t="shared" si="2"/>
        <v>15</v>
      </c>
      <c r="AK573" s="103">
        <f t="shared" si="2"/>
        <v>13</v>
      </c>
      <c r="AL573" s="103">
        <f t="shared" si="2"/>
        <v>19</v>
      </c>
      <c r="AM573" s="103">
        <f t="shared" si="2"/>
        <v>0</v>
      </c>
      <c r="AN573" s="103">
        <f t="shared" si="2"/>
        <v>0</v>
      </c>
      <c r="AO573" s="103">
        <f t="shared" si="2"/>
        <v>11</v>
      </c>
      <c r="AP573" s="103">
        <f t="shared" si="2"/>
        <v>0</v>
      </c>
      <c r="AQ573" s="103">
        <f t="shared" si="2"/>
        <v>0</v>
      </c>
      <c r="AR573" s="103">
        <f t="shared" si="2"/>
        <v>0</v>
      </c>
      <c r="AS573" s="103">
        <f t="shared" si="2"/>
        <v>0</v>
      </c>
      <c r="AT573" s="103">
        <f t="shared" si="2"/>
        <v>0</v>
      </c>
      <c r="AU573" s="103">
        <f t="shared" si="2"/>
        <v>0</v>
      </c>
      <c r="AV573" s="103">
        <f t="shared" si="2"/>
        <v>35</v>
      </c>
      <c r="AW573" s="103">
        <f t="shared" si="2"/>
        <v>19</v>
      </c>
      <c r="AX573" s="103">
        <f t="shared" si="2"/>
        <v>70</v>
      </c>
      <c r="AY573" s="103">
        <f t="shared" si="2"/>
        <v>85</v>
      </c>
      <c r="AZ573" s="103">
        <f t="shared" si="2"/>
        <v>6</v>
      </c>
      <c r="BA573" s="103">
        <f t="shared" si="2"/>
        <v>32</v>
      </c>
    </row>
    <row r="574" spans="1:60" s="67" customFormat="1" ht="12" x14ac:dyDescent="0.2">
      <c r="C574" s="99" t="s">
        <v>623</v>
      </c>
      <c r="D574" s="103">
        <f>COUNTIF(D$4:D$569,"No")</f>
        <v>37</v>
      </c>
      <c r="E574" s="103">
        <f t="shared" ref="E574:BA574" si="3">COUNTIF(E$4:E$569,"No")</f>
        <v>21</v>
      </c>
      <c r="F574" s="103">
        <f t="shared" si="3"/>
        <v>96</v>
      </c>
      <c r="G574" s="103">
        <f t="shared" si="3"/>
        <v>4</v>
      </c>
      <c r="H574" s="103">
        <f t="shared" si="3"/>
        <v>302</v>
      </c>
      <c r="I574" s="103">
        <f t="shared" si="3"/>
        <v>54</v>
      </c>
      <c r="J574" s="103">
        <f t="shared" si="3"/>
        <v>329</v>
      </c>
      <c r="K574" s="103">
        <f t="shared" si="3"/>
        <v>89</v>
      </c>
      <c r="L574" s="103">
        <f t="shared" si="3"/>
        <v>30</v>
      </c>
      <c r="M574" s="103">
        <f t="shared" si="3"/>
        <v>13</v>
      </c>
      <c r="N574" s="103">
        <f t="shared" si="3"/>
        <v>44</v>
      </c>
      <c r="O574" s="103">
        <f t="shared" si="3"/>
        <v>18</v>
      </c>
      <c r="P574" s="103">
        <f t="shared" si="3"/>
        <v>15</v>
      </c>
      <c r="Q574" s="103">
        <f t="shared" si="3"/>
        <v>1</v>
      </c>
      <c r="R574" s="103">
        <f t="shared" si="3"/>
        <v>165</v>
      </c>
      <c r="S574" s="103">
        <f t="shared" si="3"/>
        <v>57</v>
      </c>
      <c r="T574" s="103">
        <f t="shared" si="3"/>
        <v>38</v>
      </c>
      <c r="U574" s="103">
        <f t="shared" si="3"/>
        <v>5</v>
      </c>
      <c r="V574" s="103">
        <f t="shared" si="3"/>
        <v>17</v>
      </c>
      <c r="W574" s="103">
        <f t="shared" si="3"/>
        <v>115</v>
      </c>
      <c r="X574" s="103">
        <f t="shared" si="3"/>
        <v>13</v>
      </c>
      <c r="Y574" s="103">
        <f t="shared" si="3"/>
        <v>14</v>
      </c>
      <c r="Z574" s="103">
        <f t="shared" si="3"/>
        <v>54</v>
      </c>
      <c r="AA574" s="103">
        <f t="shared" si="3"/>
        <v>35</v>
      </c>
      <c r="AB574" s="103">
        <f t="shared" si="3"/>
        <v>25</v>
      </c>
      <c r="AC574" s="103">
        <f t="shared" si="3"/>
        <v>161</v>
      </c>
      <c r="AD574" s="103">
        <f t="shared" si="3"/>
        <v>120</v>
      </c>
      <c r="AE574" s="103">
        <f t="shared" si="3"/>
        <v>67</v>
      </c>
      <c r="AF574" s="103">
        <f t="shared" si="3"/>
        <v>7</v>
      </c>
      <c r="AG574" s="103">
        <f t="shared" si="3"/>
        <v>5</v>
      </c>
      <c r="AH574" s="103">
        <f t="shared" si="3"/>
        <v>23</v>
      </c>
      <c r="AI574" s="103">
        <f t="shared" si="3"/>
        <v>36</v>
      </c>
      <c r="AJ574" s="103">
        <f t="shared" si="3"/>
        <v>15</v>
      </c>
      <c r="AK574" s="103">
        <f t="shared" si="3"/>
        <v>3</v>
      </c>
      <c r="AL574" s="103">
        <f t="shared" si="3"/>
        <v>40</v>
      </c>
      <c r="AM574" s="103">
        <f t="shared" si="3"/>
        <v>21</v>
      </c>
      <c r="AN574" s="103">
        <f t="shared" si="3"/>
        <v>43</v>
      </c>
      <c r="AO574" s="103">
        <f t="shared" si="3"/>
        <v>11</v>
      </c>
      <c r="AP574" s="103">
        <f t="shared" si="3"/>
        <v>11</v>
      </c>
      <c r="AQ574" s="103">
        <f t="shared" si="3"/>
        <v>9</v>
      </c>
      <c r="AR574" s="103">
        <f t="shared" si="3"/>
        <v>21</v>
      </c>
      <c r="AS574" s="103">
        <f t="shared" si="3"/>
        <v>35</v>
      </c>
      <c r="AT574" s="103">
        <f t="shared" si="3"/>
        <v>78</v>
      </c>
      <c r="AU574" s="103">
        <f t="shared" si="3"/>
        <v>105</v>
      </c>
      <c r="AV574" s="103">
        <f t="shared" si="3"/>
        <v>279</v>
      </c>
      <c r="AW574" s="103">
        <f t="shared" si="3"/>
        <v>49</v>
      </c>
      <c r="AX574" s="103">
        <f t="shared" si="3"/>
        <v>153</v>
      </c>
      <c r="AY574" s="103">
        <f t="shared" si="3"/>
        <v>117</v>
      </c>
      <c r="AZ574" s="103">
        <f t="shared" si="3"/>
        <v>2</v>
      </c>
      <c r="BA574" s="103">
        <f t="shared" si="3"/>
        <v>13</v>
      </c>
    </row>
    <row r="575" spans="1:60" s="67" customFormat="1" ht="12" x14ac:dyDescent="0.2">
      <c r="C575" s="99" t="s">
        <v>1575</v>
      </c>
      <c r="D575" s="103">
        <f t="shared" ref="D575:AI575" si="4">COUNTIF(D$4:D$569,"No Answer")</f>
        <v>0</v>
      </c>
      <c r="E575" s="103">
        <f t="shared" si="4"/>
        <v>0</v>
      </c>
      <c r="F575" s="103">
        <f t="shared" si="4"/>
        <v>0</v>
      </c>
      <c r="G575" s="103">
        <f t="shared" si="4"/>
        <v>0</v>
      </c>
      <c r="H575" s="103">
        <f t="shared" si="4"/>
        <v>0</v>
      </c>
      <c r="I575" s="103">
        <f t="shared" si="4"/>
        <v>0</v>
      </c>
      <c r="J575" s="103">
        <f t="shared" si="4"/>
        <v>0</v>
      </c>
      <c r="K575" s="103">
        <f t="shared" si="4"/>
        <v>0</v>
      </c>
      <c r="L575" s="103">
        <f t="shared" si="4"/>
        <v>0</v>
      </c>
      <c r="M575" s="103">
        <f t="shared" si="4"/>
        <v>0</v>
      </c>
      <c r="N575" s="103">
        <f t="shared" si="4"/>
        <v>0</v>
      </c>
      <c r="O575" s="103">
        <f t="shared" si="4"/>
        <v>0</v>
      </c>
      <c r="P575" s="103">
        <f t="shared" si="4"/>
        <v>0</v>
      </c>
      <c r="Q575" s="103">
        <f t="shared" si="4"/>
        <v>0</v>
      </c>
      <c r="R575" s="103">
        <f t="shared" si="4"/>
        <v>0</v>
      </c>
      <c r="S575" s="103">
        <f t="shared" si="4"/>
        <v>0</v>
      </c>
      <c r="T575" s="103">
        <f t="shared" si="4"/>
        <v>0</v>
      </c>
      <c r="U575" s="103">
        <f t="shared" si="4"/>
        <v>0</v>
      </c>
      <c r="V575" s="103">
        <f t="shared" si="4"/>
        <v>0</v>
      </c>
      <c r="W575" s="103">
        <f t="shared" si="4"/>
        <v>0</v>
      </c>
      <c r="X575" s="103">
        <f t="shared" si="4"/>
        <v>0</v>
      </c>
      <c r="Y575" s="103">
        <f t="shared" si="4"/>
        <v>0</v>
      </c>
      <c r="Z575" s="103">
        <f t="shared" si="4"/>
        <v>0</v>
      </c>
      <c r="AA575" s="103">
        <f t="shared" si="4"/>
        <v>0</v>
      </c>
      <c r="AB575" s="103">
        <f t="shared" si="4"/>
        <v>0</v>
      </c>
      <c r="AC575" s="103">
        <f t="shared" si="4"/>
        <v>0</v>
      </c>
      <c r="AD575" s="103">
        <f t="shared" si="4"/>
        <v>0</v>
      </c>
      <c r="AE575" s="103">
        <f t="shared" si="4"/>
        <v>0</v>
      </c>
      <c r="AF575" s="103">
        <f t="shared" si="4"/>
        <v>0</v>
      </c>
      <c r="AG575" s="103">
        <f t="shared" si="4"/>
        <v>0</v>
      </c>
      <c r="AH575" s="103">
        <f t="shared" si="4"/>
        <v>0</v>
      </c>
      <c r="AI575" s="103">
        <f t="shared" si="4"/>
        <v>0</v>
      </c>
      <c r="AJ575" s="103">
        <f t="shared" ref="AJ575:BA575" si="5">COUNTIF(AJ$4:AJ$569,"No Answer")</f>
        <v>0</v>
      </c>
      <c r="AK575" s="103">
        <f t="shared" si="5"/>
        <v>0</v>
      </c>
      <c r="AL575" s="103">
        <f t="shared" si="5"/>
        <v>0</v>
      </c>
      <c r="AM575" s="103">
        <f t="shared" si="5"/>
        <v>0</v>
      </c>
      <c r="AN575" s="103">
        <f t="shared" si="5"/>
        <v>0</v>
      </c>
      <c r="AO575" s="103">
        <f t="shared" si="5"/>
        <v>0</v>
      </c>
      <c r="AP575" s="103">
        <f t="shared" si="5"/>
        <v>0</v>
      </c>
      <c r="AQ575" s="103">
        <f t="shared" si="5"/>
        <v>0</v>
      </c>
      <c r="AR575" s="103">
        <f t="shared" si="5"/>
        <v>0</v>
      </c>
      <c r="AS575" s="103">
        <f t="shared" si="5"/>
        <v>0</v>
      </c>
      <c r="AT575" s="103">
        <f t="shared" si="5"/>
        <v>0</v>
      </c>
      <c r="AU575" s="103">
        <f t="shared" si="5"/>
        <v>0</v>
      </c>
      <c r="AV575" s="103">
        <f t="shared" si="5"/>
        <v>0</v>
      </c>
      <c r="AW575" s="103">
        <f t="shared" si="5"/>
        <v>0</v>
      </c>
      <c r="AX575" s="103">
        <f t="shared" si="5"/>
        <v>0</v>
      </c>
      <c r="AY575" s="103">
        <f t="shared" si="5"/>
        <v>0</v>
      </c>
      <c r="AZ575" s="103">
        <f t="shared" si="5"/>
        <v>0</v>
      </c>
      <c r="BA575" s="103">
        <f t="shared" si="5"/>
        <v>0</v>
      </c>
    </row>
    <row r="576" spans="1:60" s="67" customFormat="1" ht="12" x14ac:dyDescent="0.2"/>
    <row r="577" spans="3:53" s="67" customFormat="1" ht="12" x14ac:dyDescent="0.2">
      <c r="C577" s="99" t="s">
        <v>621</v>
      </c>
      <c r="D577" s="179">
        <f>COUNTIF(D$4:D$569,"Yes")/COUNTA(D$4:D$569)</f>
        <v>0.9257950530035336</v>
      </c>
      <c r="E577" s="179">
        <f t="shared" ref="E577:BA577" si="6">COUNTIF(E$4:E$569,"Yes")/COUNTA(E$4:E$569)</f>
        <v>0.74204946996466437</v>
      </c>
      <c r="F577" s="179">
        <f t="shared" si="6"/>
        <v>0.83038869257950532</v>
      </c>
      <c r="G577" s="179">
        <f t="shared" si="6"/>
        <v>0.99116607773851595</v>
      </c>
      <c r="H577" s="179">
        <f t="shared" si="6"/>
        <v>0.46466431095406363</v>
      </c>
      <c r="I577" s="179">
        <f t="shared" si="6"/>
        <v>0.90282685512367489</v>
      </c>
      <c r="J577" s="179">
        <f t="shared" si="6"/>
        <v>0.41872791519434627</v>
      </c>
      <c r="K577" s="179">
        <f t="shared" si="6"/>
        <v>0.8409893992932862</v>
      </c>
      <c r="L577" s="179">
        <f t="shared" si="6"/>
        <v>0.52473498233215543</v>
      </c>
      <c r="M577" s="179">
        <f t="shared" si="6"/>
        <v>0.82862190812720848</v>
      </c>
      <c r="N577" s="179">
        <f t="shared" si="6"/>
        <v>0.63604240282685509</v>
      </c>
      <c r="O577" s="179">
        <f t="shared" si="6"/>
        <v>0.96819787985865724</v>
      </c>
      <c r="P577" s="179">
        <f t="shared" si="6"/>
        <v>0.97349823321554774</v>
      </c>
      <c r="Q577" s="179">
        <f t="shared" si="6"/>
        <v>0.98056537102473496</v>
      </c>
      <c r="R577" s="179">
        <f t="shared" si="6"/>
        <v>0.48763250883392228</v>
      </c>
      <c r="S577" s="179">
        <f t="shared" si="6"/>
        <v>0.44699646643109542</v>
      </c>
      <c r="T577" s="179">
        <f t="shared" si="6"/>
        <v>0.42756183745583037</v>
      </c>
      <c r="U577" s="179">
        <f t="shared" si="6"/>
        <v>0.9257950530035336</v>
      </c>
      <c r="V577" s="179">
        <f t="shared" si="6"/>
        <v>0.91696113074204944</v>
      </c>
      <c r="W577" s="179">
        <f t="shared" si="6"/>
        <v>0.41696113074204949</v>
      </c>
      <c r="X577" s="179">
        <f t="shared" si="6"/>
        <v>0.87102473498233213</v>
      </c>
      <c r="Y577" s="179">
        <f t="shared" si="6"/>
        <v>0.26855123674911663</v>
      </c>
      <c r="Z577" s="179">
        <f t="shared" si="6"/>
        <v>0.90282685512367489</v>
      </c>
      <c r="AA577" s="179">
        <f t="shared" si="6"/>
        <v>0.8409893992932862</v>
      </c>
      <c r="AB577" s="179">
        <f t="shared" si="6"/>
        <v>0.90282685512367489</v>
      </c>
      <c r="AC577" s="179">
        <f t="shared" si="6"/>
        <v>0.53180212014134276</v>
      </c>
      <c r="AD577" s="179">
        <f t="shared" si="6"/>
        <v>0.78621908127208484</v>
      </c>
      <c r="AE577" s="179">
        <f t="shared" si="6"/>
        <v>0.88162544169611312</v>
      </c>
      <c r="AF577" s="179">
        <f t="shared" si="6"/>
        <v>0.95053003533568903</v>
      </c>
      <c r="AG577" s="179">
        <f t="shared" si="6"/>
        <v>0.97526501766784457</v>
      </c>
      <c r="AH577" s="179">
        <f t="shared" si="6"/>
        <v>0.36925795053003535</v>
      </c>
      <c r="AI577" s="179">
        <f t="shared" si="6"/>
        <v>0.31095406360424027</v>
      </c>
      <c r="AJ577" s="179">
        <f t="shared" si="6"/>
        <v>0.33038869257950532</v>
      </c>
      <c r="AK577" s="179">
        <f t="shared" si="6"/>
        <v>0.96996466431095407</v>
      </c>
      <c r="AL577" s="179">
        <f t="shared" si="6"/>
        <v>0.89399293286219084</v>
      </c>
      <c r="AM577" s="179">
        <f t="shared" si="6"/>
        <v>0.82508833922261482</v>
      </c>
      <c r="AN577" s="179">
        <f t="shared" si="6"/>
        <v>0.92402826855123676</v>
      </c>
      <c r="AO577" s="179">
        <f t="shared" si="6"/>
        <v>0.95936395759717319</v>
      </c>
      <c r="AP577" s="179">
        <f t="shared" si="6"/>
        <v>0.97879858657243812</v>
      </c>
      <c r="AQ577" s="179">
        <f t="shared" si="6"/>
        <v>0.98409893992932862</v>
      </c>
      <c r="AR577" s="179">
        <f t="shared" si="6"/>
        <v>0.96289752650176674</v>
      </c>
      <c r="AS577" s="179">
        <f t="shared" si="6"/>
        <v>0.85159010600706708</v>
      </c>
      <c r="AT577" s="179">
        <f t="shared" si="6"/>
        <v>0.85159010600706708</v>
      </c>
      <c r="AU577" s="179">
        <f t="shared" si="6"/>
        <v>0.8127208480565371</v>
      </c>
      <c r="AV577" s="179">
        <f t="shared" si="6"/>
        <v>0.44522968197879859</v>
      </c>
      <c r="AW577" s="179">
        <f t="shared" si="6"/>
        <v>0.87809187279151946</v>
      </c>
      <c r="AX577" s="179">
        <f t="shared" si="6"/>
        <v>0.60600706713780916</v>
      </c>
      <c r="AY577" s="179">
        <f t="shared" si="6"/>
        <v>0.48056537102473496</v>
      </c>
      <c r="AZ577" s="179">
        <f t="shared" si="6"/>
        <v>0.98409893992932862</v>
      </c>
      <c r="BA577" s="179">
        <f t="shared" si="6"/>
        <v>0.84452296819787986</v>
      </c>
    </row>
    <row r="578" spans="3:53" s="67" customFormat="1" ht="12" x14ac:dyDescent="0.2">
      <c r="C578" s="99" t="s">
        <v>622</v>
      </c>
      <c r="D578" s="179">
        <f>COUNTIF(D$4:D$569,"N/A")/COUNTA(D$4:D$569)</f>
        <v>8.8339222614840993E-3</v>
      </c>
      <c r="E578" s="179">
        <f t="shared" ref="E578:BA578" si="7">COUNTIF(E$4:E$569,"N/A")/COUNTA(E$4:E$569)</f>
        <v>3.1802120141342753E-2</v>
      </c>
      <c r="F578" s="179">
        <f t="shared" si="7"/>
        <v>0</v>
      </c>
      <c r="G578" s="179">
        <f t="shared" si="7"/>
        <v>1.7667844522968198E-3</v>
      </c>
      <c r="H578" s="179">
        <f t="shared" si="7"/>
        <v>1.7667844522968198E-3</v>
      </c>
      <c r="I578" s="179">
        <f t="shared" si="7"/>
        <v>1.7667844522968198E-3</v>
      </c>
      <c r="J578" s="179">
        <f>COUNTIF(J$4:J$569,"N/A")/COUNTA(J$4:J$569)</f>
        <v>0</v>
      </c>
      <c r="K578" s="179">
        <f t="shared" si="7"/>
        <v>1.7667844522968198E-3</v>
      </c>
      <c r="L578" s="179">
        <f t="shared" si="7"/>
        <v>0.30918727915194344</v>
      </c>
      <c r="M578" s="179">
        <f t="shared" si="7"/>
        <v>1.7667844522968198E-3</v>
      </c>
      <c r="N578" s="179">
        <f t="shared" si="7"/>
        <v>1.7667844522968198E-3</v>
      </c>
      <c r="O578" s="179">
        <f t="shared" si="7"/>
        <v>0</v>
      </c>
      <c r="P578" s="179">
        <f t="shared" si="7"/>
        <v>0</v>
      </c>
      <c r="Q578" s="179">
        <f t="shared" si="7"/>
        <v>1.7667844522968198E-3</v>
      </c>
      <c r="R578" s="179">
        <f t="shared" si="7"/>
        <v>8.1272084805653705E-2</v>
      </c>
      <c r="S578" s="179">
        <f t="shared" si="7"/>
        <v>0.37985865724381623</v>
      </c>
      <c r="T578" s="179">
        <f t="shared" si="7"/>
        <v>0.47703180212014135</v>
      </c>
      <c r="U578" s="179">
        <f t="shared" si="7"/>
        <v>5.3003533568904597E-3</v>
      </c>
      <c r="V578" s="179">
        <f t="shared" si="7"/>
        <v>1.7667844522968198E-3</v>
      </c>
      <c r="W578" s="179">
        <f t="shared" si="7"/>
        <v>0</v>
      </c>
      <c r="X578" s="179">
        <f t="shared" si="7"/>
        <v>1.7667844522968198E-3</v>
      </c>
      <c r="Y578" s="179">
        <f t="shared" si="7"/>
        <v>0.67844522968197885</v>
      </c>
      <c r="Z578" s="179">
        <f t="shared" si="7"/>
        <v>1.7667844522968198E-3</v>
      </c>
      <c r="AA578" s="179">
        <f t="shared" si="7"/>
        <v>0</v>
      </c>
      <c r="AB578" s="179">
        <f t="shared" si="7"/>
        <v>1.7667844522968198E-3</v>
      </c>
      <c r="AC578" s="179">
        <f t="shared" si="7"/>
        <v>1.7667844522968198E-3</v>
      </c>
      <c r="AD578" s="179">
        <f t="shared" si="7"/>
        <v>1.7667844522968198E-3</v>
      </c>
      <c r="AE578" s="179">
        <f t="shared" si="7"/>
        <v>0</v>
      </c>
      <c r="AF578" s="179">
        <f t="shared" si="7"/>
        <v>1.7667844522968198E-3</v>
      </c>
      <c r="AG578" s="179">
        <f t="shared" si="7"/>
        <v>1.7667844522968198E-3</v>
      </c>
      <c r="AH578" s="179">
        <f t="shared" si="7"/>
        <v>0.54416961130742048</v>
      </c>
      <c r="AI578" s="179">
        <f t="shared" si="7"/>
        <v>0.55653710247349819</v>
      </c>
      <c r="AJ578" s="179">
        <f t="shared" si="7"/>
        <v>0.61660777385159016</v>
      </c>
      <c r="AK578" s="179">
        <f t="shared" si="7"/>
        <v>1.7667844522968198E-3</v>
      </c>
      <c r="AL578" s="179">
        <f t="shared" si="7"/>
        <v>1.7667844522968198E-3</v>
      </c>
      <c r="AM578" s="179">
        <f t="shared" si="7"/>
        <v>0.13780918727915195</v>
      </c>
      <c r="AN578" s="179">
        <f t="shared" si="7"/>
        <v>0</v>
      </c>
      <c r="AO578" s="179">
        <f t="shared" si="7"/>
        <v>1.7667844522968198E-3</v>
      </c>
      <c r="AP578" s="179">
        <f t="shared" si="7"/>
        <v>1.7667844522968198E-3</v>
      </c>
      <c r="AQ578" s="179">
        <f t="shared" si="7"/>
        <v>0</v>
      </c>
      <c r="AR578" s="179">
        <f t="shared" si="7"/>
        <v>0</v>
      </c>
      <c r="AS578" s="179">
        <f t="shared" si="7"/>
        <v>8.6572438162544174E-2</v>
      </c>
      <c r="AT578" s="179">
        <f t="shared" si="7"/>
        <v>1.0600706713780919E-2</v>
      </c>
      <c r="AU578" s="179">
        <f t="shared" si="7"/>
        <v>1.7667844522968198E-3</v>
      </c>
      <c r="AV578" s="179">
        <f t="shared" si="7"/>
        <v>0</v>
      </c>
      <c r="AW578" s="179">
        <f t="shared" si="7"/>
        <v>1.7667844522968198E-3</v>
      </c>
      <c r="AX578" s="179">
        <f t="shared" si="7"/>
        <v>0</v>
      </c>
      <c r="AY578" s="179">
        <f t="shared" si="7"/>
        <v>0.16254416961130741</v>
      </c>
      <c r="AZ578" s="179">
        <f t="shared" si="7"/>
        <v>1.7667844522968198E-3</v>
      </c>
      <c r="BA578" s="179">
        <f t="shared" si="7"/>
        <v>7.5971731448763249E-2</v>
      </c>
    </row>
    <row r="579" spans="3:53" s="67" customFormat="1" ht="12" x14ac:dyDescent="0.2">
      <c r="C579" s="99" t="s">
        <v>620</v>
      </c>
      <c r="D579" s="179">
        <f>COUNTIF(D$4:D$569,"Prospective")/COUNTA(D$4:D$569)</f>
        <v>0</v>
      </c>
      <c r="E579" s="179">
        <f t="shared" ref="E579:BA579" si="8">COUNTIF(E$4:E$569,"Prospective")/COUNTA(E$4:E$569)</f>
        <v>0.18904593639575973</v>
      </c>
      <c r="F579" s="179">
        <f t="shared" si="8"/>
        <v>0</v>
      </c>
      <c r="G579" s="179">
        <f t="shared" si="8"/>
        <v>0</v>
      </c>
      <c r="H579" s="179">
        <f t="shared" si="8"/>
        <v>0</v>
      </c>
      <c r="I579" s="179">
        <f t="shared" si="8"/>
        <v>0</v>
      </c>
      <c r="J579" s="179">
        <f t="shared" si="8"/>
        <v>0</v>
      </c>
      <c r="K579" s="179">
        <f t="shared" si="8"/>
        <v>0</v>
      </c>
      <c r="L579" s="179">
        <f t="shared" si="8"/>
        <v>0.11307420494699646</v>
      </c>
      <c r="M579" s="179">
        <f t="shared" si="8"/>
        <v>0.14664310954063603</v>
      </c>
      <c r="N579" s="179">
        <f t="shared" si="8"/>
        <v>0.28445229681978801</v>
      </c>
      <c r="O579" s="179">
        <f t="shared" si="8"/>
        <v>0</v>
      </c>
      <c r="P579" s="179">
        <f t="shared" si="8"/>
        <v>0</v>
      </c>
      <c r="Q579" s="179">
        <f t="shared" si="8"/>
        <v>1.5901060070671377E-2</v>
      </c>
      <c r="R579" s="179">
        <f t="shared" si="8"/>
        <v>0.13957597173144876</v>
      </c>
      <c r="S579" s="179">
        <f t="shared" si="8"/>
        <v>7.2438162544169613E-2</v>
      </c>
      <c r="T579" s="179">
        <f t="shared" si="8"/>
        <v>2.8268551236749116E-2</v>
      </c>
      <c r="U579" s="179">
        <f t="shared" si="8"/>
        <v>6.0070671378091869E-2</v>
      </c>
      <c r="V579" s="179">
        <f t="shared" si="8"/>
        <v>5.1236749116607777E-2</v>
      </c>
      <c r="W579" s="179">
        <f t="shared" si="8"/>
        <v>0.37985865724381623</v>
      </c>
      <c r="X579" s="179">
        <f t="shared" si="8"/>
        <v>0.10424028268551237</v>
      </c>
      <c r="Y579" s="179">
        <f t="shared" si="8"/>
        <v>2.8268551236749116E-2</v>
      </c>
      <c r="Z579" s="179">
        <f t="shared" si="8"/>
        <v>0</v>
      </c>
      <c r="AA579" s="179">
        <f t="shared" si="8"/>
        <v>9.7173144876325085E-2</v>
      </c>
      <c r="AB579" s="179">
        <f t="shared" si="8"/>
        <v>5.1236749116607777E-2</v>
      </c>
      <c r="AC579" s="179">
        <f t="shared" si="8"/>
        <v>0.18197879858657243</v>
      </c>
      <c r="AD579" s="179">
        <f t="shared" si="8"/>
        <v>0</v>
      </c>
      <c r="AE579" s="179">
        <f t="shared" si="8"/>
        <v>0</v>
      </c>
      <c r="AF579" s="179">
        <f t="shared" si="8"/>
        <v>3.5335689045936397E-2</v>
      </c>
      <c r="AG579" s="179">
        <f t="shared" si="8"/>
        <v>1.4134275618374558E-2</v>
      </c>
      <c r="AH579" s="179">
        <f t="shared" si="8"/>
        <v>4.5936395759717315E-2</v>
      </c>
      <c r="AI579" s="179">
        <f t="shared" si="8"/>
        <v>6.8904593639575976E-2</v>
      </c>
      <c r="AJ579" s="179">
        <f t="shared" si="8"/>
        <v>2.6501766784452298E-2</v>
      </c>
      <c r="AK579" s="179">
        <f t="shared" si="8"/>
        <v>2.2968197879858657E-2</v>
      </c>
      <c r="AL579" s="179">
        <f t="shared" si="8"/>
        <v>3.3568904593639579E-2</v>
      </c>
      <c r="AM579" s="179">
        <f t="shared" si="8"/>
        <v>0</v>
      </c>
      <c r="AN579" s="179">
        <f t="shared" si="8"/>
        <v>0</v>
      </c>
      <c r="AO579" s="179">
        <f t="shared" si="8"/>
        <v>1.9434628975265017E-2</v>
      </c>
      <c r="AP579" s="179">
        <f t="shared" si="8"/>
        <v>0</v>
      </c>
      <c r="AQ579" s="179">
        <f t="shared" si="8"/>
        <v>0</v>
      </c>
      <c r="AR579" s="179">
        <f t="shared" si="8"/>
        <v>0</v>
      </c>
      <c r="AS579" s="179">
        <f t="shared" si="8"/>
        <v>0</v>
      </c>
      <c r="AT579" s="179">
        <f t="shared" si="8"/>
        <v>0</v>
      </c>
      <c r="AU579" s="179">
        <f t="shared" si="8"/>
        <v>0</v>
      </c>
      <c r="AV579" s="179">
        <f t="shared" si="8"/>
        <v>6.1837455830388695E-2</v>
      </c>
      <c r="AW579" s="179">
        <f t="shared" si="8"/>
        <v>3.3568904593639579E-2</v>
      </c>
      <c r="AX579" s="179">
        <f t="shared" si="8"/>
        <v>0.12367491166077739</v>
      </c>
      <c r="AY579" s="179">
        <f t="shared" si="8"/>
        <v>0.15017667844522969</v>
      </c>
      <c r="AZ579" s="179">
        <f t="shared" si="8"/>
        <v>1.0600706713780919E-2</v>
      </c>
      <c r="BA579" s="179">
        <f t="shared" si="8"/>
        <v>5.6537102473498232E-2</v>
      </c>
    </row>
    <row r="580" spans="3:53" s="67" customFormat="1" ht="12" x14ac:dyDescent="0.2">
      <c r="C580" s="99" t="s">
        <v>623</v>
      </c>
      <c r="D580" s="179">
        <f>COUNTIF(D$4:D$569,"No")/COUNTA(D$4:D$569)</f>
        <v>6.5371024734982339E-2</v>
      </c>
      <c r="E580" s="179">
        <f t="shared" ref="E580:BA580" si="9">COUNTIF(E$4:E$569,"No")/COUNTA(E$4:E$569)</f>
        <v>3.7102473498233215E-2</v>
      </c>
      <c r="F580" s="179">
        <f t="shared" si="9"/>
        <v>0.16961130742049471</v>
      </c>
      <c r="G580" s="179">
        <f t="shared" si="9"/>
        <v>7.0671378091872791E-3</v>
      </c>
      <c r="H580" s="179">
        <f t="shared" si="9"/>
        <v>0.53356890459363959</v>
      </c>
      <c r="I580" s="179">
        <f t="shared" si="9"/>
        <v>9.5406360424028266E-2</v>
      </c>
      <c r="J580" s="179">
        <f t="shared" si="9"/>
        <v>0.58127208480565373</v>
      </c>
      <c r="K580" s="179">
        <f t="shared" si="9"/>
        <v>0.15724381625441697</v>
      </c>
      <c r="L580" s="179">
        <f t="shared" si="9"/>
        <v>5.3003533568904596E-2</v>
      </c>
      <c r="M580" s="179">
        <f t="shared" si="9"/>
        <v>2.2968197879858657E-2</v>
      </c>
      <c r="N580" s="179">
        <f t="shared" si="9"/>
        <v>7.7738515901060068E-2</v>
      </c>
      <c r="O580" s="179">
        <f t="shared" si="9"/>
        <v>3.1802120141342753E-2</v>
      </c>
      <c r="P580" s="179">
        <f t="shared" si="9"/>
        <v>2.6501766784452298E-2</v>
      </c>
      <c r="Q580" s="179">
        <f t="shared" si="9"/>
        <v>1.7667844522968198E-3</v>
      </c>
      <c r="R580" s="179">
        <f t="shared" si="9"/>
        <v>0.29151943462897528</v>
      </c>
      <c r="S580" s="179">
        <f t="shared" si="9"/>
        <v>0.10070671378091872</v>
      </c>
      <c r="T580" s="179">
        <f t="shared" si="9"/>
        <v>6.7137809187279157E-2</v>
      </c>
      <c r="U580" s="179">
        <f t="shared" si="9"/>
        <v>8.8339222614840993E-3</v>
      </c>
      <c r="V580" s="179">
        <f t="shared" si="9"/>
        <v>3.0035335689045935E-2</v>
      </c>
      <c r="W580" s="179">
        <f t="shared" si="9"/>
        <v>0.20318021201413428</v>
      </c>
      <c r="X580" s="179">
        <f t="shared" si="9"/>
        <v>2.2968197879858657E-2</v>
      </c>
      <c r="Y580" s="179">
        <f t="shared" si="9"/>
        <v>2.4734982332155476E-2</v>
      </c>
      <c r="Z580" s="179">
        <f t="shared" si="9"/>
        <v>9.5406360424028266E-2</v>
      </c>
      <c r="AA580" s="179">
        <f t="shared" si="9"/>
        <v>6.1837455830388695E-2</v>
      </c>
      <c r="AB580" s="179">
        <f t="shared" si="9"/>
        <v>4.4169611307420496E-2</v>
      </c>
      <c r="AC580" s="179">
        <f t="shared" si="9"/>
        <v>0.28445229681978801</v>
      </c>
      <c r="AD580" s="179">
        <f t="shared" si="9"/>
        <v>0.21201413427561838</v>
      </c>
      <c r="AE580" s="179">
        <f t="shared" si="9"/>
        <v>0.11837455830388692</v>
      </c>
      <c r="AF580" s="179">
        <f t="shared" si="9"/>
        <v>1.2367491166077738E-2</v>
      </c>
      <c r="AG580" s="179">
        <f t="shared" si="9"/>
        <v>8.8339222614840993E-3</v>
      </c>
      <c r="AH580" s="179">
        <f t="shared" si="9"/>
        <v>4.0636042402826852E-2</v>
      </c>
      <c r="AI580" s="179">
        <f t="shared" si="9"/>
        <v>6.3604240282685506E-2</v>
      </c>
      <c r="AJ580" s="179">
        <f t="shared" si="9"/>
        <v>2.6501766784452298E-2</v>
      </c>
      <c r="AK580" s="179">
        <f t="shared" si="9"/>
        <v>5.3003533568904597E-3</v>
      </c>
      <c r="AL580" s="179">
        <f t="shared" si="9"/>
        <v>7.0671378091872794E-2</v>
      </c>
      <c r="AM580" s="179">
        <f t="shared" si="9"/>
        <v>3.7102473498233215E-2</v>
      </c>
      <c r="AN580" s="179">
        <f t="shared" si="9"/>
        <v>7.5971731448763249E-2</v>
      </c>
      <c r="AO580" s="179">
        <f t="shared" si="9"/>
        <v>1.9434628975265017E-2</v>
      </c>
      <c r="AP580" s="179">
        <f t="shared" si="9"/>
        <v>1.9434628975265017E-2</v>
      </c>
      <c r="AQ580" s="179">
        <f t="shared" si="9"/>
        <v>1.5901060070671377E-2</v>
      </c>
      <c r="AR580" s="179">
        <f t="shared" si="9"/>
        <v>3.7102473498233215E-2</v>
      </c>
      <c r="AS580" s="179">
        <f t="shared" si="9"/>
        <v>6.1837455830388695E-2</v>
      </c>
      <c r="AT580" s="179">
        <f t="shared" si="9"/>
        <v>0.13780918727915195</v>
      </c>
      <c r="AU580" s="179">
        <f t="shared" si="9"/>
        <v>0.18551236749116609</v>
      </c>
      <c r="AV580" s="179">
        <f t="shared" si="9"/>
        <v>0.49293286219081273</v>
      </c>
      <c r="AW580" s="179">
        <f t="shared" si="9"/>
        <v>8.6572438162544174E-2</v>
      </c>
      <c r="AX580" s="179">
        <f t="shared" si="9"/>
        <v>0.27031802120141341</v>
      </c>
      <c r="AY580" s="179">
        <f t="shared" si="9"/>
        <v>0.20671378091872791</v>
      </c>
      <c r="AZ580" s="179">
        <f t="shared" si="9"/>
        <v>3.5335689045936395E-3</v>
      </c>
      <c r="BA580" s="179">
        <f t="shared" si="9"/>
        <v>2.2968197879858657E-2</v>
      </c>
    </row>
    <row r="581" spans="3:53" s="67" customFormat="1" ht="12" x14ac:dyDescent="0.2">
      <c r="C581" s="99" t="s">
        <v>1575</v>
      </c>
      <c r="D581" s="179">
        <f>COUNTIF(D$4:D$569,"No Answer")/COUNTA(D$4:D$569)</f>
        <v>0</v>
      </c>
      <c r="E581" s="179">
        <f t="shared" ref="E581:BA581" si="10">COUNTIF(E$4:E$569,"No Answer")/COUNTA(E$4:E$569)</f>
        <v>0</v>
      </c>
      <c r="F581" s="179">
        <f t="shared" si="10"/>
        <v>0</v>
      </c>
      <c r="G581" s="179">
        <f t="shared" si="10"/>
        <v>0</v>
      </c>
      <c r="H581" s="179">
        <f t="shared" si="10"/>
        <v>0</v>
      </c>
      <c r="I581" s="179">
        <f t="shared" si="10"/>
        <v>0</v>
      </c>
      <c r="J581" s="179">
        <f t="shared" si="10"/>
        <v>0</v>
      </c>
      <c r="K581" s="179">
        <f t="shared" si="10"/>
        <v>0</v>
      </c>
      <c r="L581" s="179">
        <f t="shared" si="10"/>
        <v>0</v>
      </c>
      <c r="M581" s="179">
        <f t="shared" si="10"/>
        <v>0</v>
      </c>
      <c r="N581" s="179">
        <f t="shared" si="10"/>
        <v>0</v>
      </c>
      <c r="O581" s="179">
        <f t="shared" si="10"/>
        <v>0</v>
      </c>
      <c r="P581" s="179">
        <f t="shared" si="10"/>
        <v>0</v>
      </c>
      <c r="Q581" s="179">
        <f t="shared" si="10"/>
        <v>0</v>
      </c>
      <c r="R581" s="179">
        <f t="shared" si="10"/>
        <v>0</v>
      </c>
      <c r="S581" s="179">
        <f t="shared" si="10"/>
        <v>0</v>
      </c>
      <c r="T581" s="179">
        <f t="shared" si="10"/>
        <v>0</v>
      </c>
      <c r="U581" s="179">
        <f t="shared" si="10"/>
        <v>0</v>
      </c>
      <c r="V581" s="179">
        <f t="shared" si="10"/>
        <v>0</v>
      </c>
      <c r="W581" s="179">
        <f t="shared" si="10"/>
        <v>0</v>
      </c>
      <c r="X581" s="179">
        <f t="shared" si="10"/>
        <v>0</v>
      </c>
      <c r="Y581" s="179">
        <f t="shared" si="10"/>
        <v>0</v>
      </c>
      <c r="Z581" s="179">
        <f t="shared" si="10"/>
        <v>0</v>
      </c>
      <c r="AA581" s="179">
        <f t="shared" si="10"/>
        <v>0</v>
      </c>
      <c r="AB581" s="179">
        <f t="shared" si="10"/>
        <v>0</v>
      </c>
      <c r="AC581" s="179">
        <f t="shared" si="10"/>
        <v>0</v>
      </c>
      <c r="AD581" s="179">
        <f t="shared" si="10"/>
        <v>0</v>
      </c>
      <c r="AE581" s="179">
        <f t="shared" si="10"/>
        <v>0</v>
      </c>
      <c r="AF581" s="179">
        <f t="shared" si="10"/>
        <v>0</v>
      </c>
      <c r="AG581" s="179">
        <f t="shared" si="10"/>
        <v>0</v>
      </c>
      <c r="AH581" s="179">
        <f t="shared" si="10"/>
        <v>0</v>
      </c>
      <c r="AI581" s="179">
        <f t="shared" si="10"/>
        <v>0</v>
      </c>
      <c r="AJ581" s="179">
        <f t="shared" si="10"/>
        <v>0</v>
      </c>
      <c r="AK581" s="179">
        <f t="shared" si="10"/>
        <v>0</v>
      </c>
      <c r="AL581" s="179">
        <f t="shared" si="10"/>
        <v>0</v>
      </c>
      <c r="AM581" s="179">
        <f t="shared" si="10"/>
        <v>0</v>
      </c>
      <c r="AN581" s="179">
        <f t="shared" si="10"/>
        <v>0</v>
      </c>
      <c r="AO581" s="179">
        <f t="shared" si="10"/>
        <v>0</v>
      </c>
      <c r="AP581" s="179">
        <f t="shared" si="10"/>
        <v>0</v>
      </c>
      <c r="AQ581" s="179">
        <f t="shared" si="10"/>
        <v>0</v>
      </c>
      <c r="AR581" s="179">
        <f t="shared" si="10"/>
        <v>0</v>
      </c>
      <c r="AS581" s="179">
        <f t="shared" si="10"/>
        <v>0</v>
      </c>
      <c r="AT581" s="179">
        <f t="shared" si="10"/>
        <v>0</v>
      </c>
      <c r="AU581" s="179">
        <f t="shared" si="10"/>
        <v>0</v>
      </c>
      <c r="AV581" s="179">
        <f t="shared" si="10"/>
        <v>0</v>
      </c>
      <c r="AW581" s="179">
        <f t="shared" si="10"/>
        <v>0</v>
      </c>
      <c r="AX581" s="179">
        <f t="shared" si="10"/>
        <v>0</v>
      </c>
      <c r="AY581" s="179">
        <f t="shared" si="10"/>
        <v>0</v>
      </c>
      <c r="AZ581" s="179">
        <f t="shared" si="10"/>
        <v>0</v>
      </c>
      <c r="BA581" s="179">
        <f t="shared" si="10"/>
        <v>0</v>
      </c>
    </row>
  </sheetData>
  <sheetProtection algorithmName="SHA-512" hashValue="LTFqarw8Ld65NPwgqHx3dav4OZArwWjbKpjo4nua0QMEkGV12xtQuh3jqvTktA3qtIi3oAC79p2TG5AufB+vQQ==" saltValue="6UuJ3+c3ayBEu1Ipth5u9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CY 2017, SFY 2018 Questions</vt:lpstr>
      <vt:lpstr>CY 2017, SFY 2018 Answers</vt:lpstr>
      <vt:lpstr>CY 2018, SFY 2019 Questions</vt:lpstr>
      <vt:lpstr>CY 2018, SFY 2019 Answers</vt:lpstr>
      <vt:lpstr>CY 2019, SFY 2020 Questions</vt:lpstr>
      <vt:lpstr>CY 2019, SFY 2020 Answers</vt:lpstr>
      <vt:lpstr>CY 2020, SFY 2021 Questions</vt:lpstr>
      <vt:lpstr>CY 2020, SFY 2021 Answers</vt:lpstr>
      <vt:lpstr>CY 2021, SFY 2022 Questions</vt:lpstr>
      <vt:lpstr>CY 2021, SFY 2022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Clayton, Spencer</cp:lastModifiedBy>
  <cp:lastPrinted>2017-07-06T18:23:39Z</cp:lastPrinted>
  <dcterms:created xsi:type="dcterms:W3CDTF">2016-11-18T18:29:26Z</dcterms:created>
  <dcterms:modified xsi:type="dcterms:W3CDTF">2022-02-22T17:57:14Z</dcterms:modified>
</cp:coreProperties>
</file>